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-40" yWindow="0" windowWidth="40880" windowHeight="22120"/>
  </bookViews>
  <sheets>
    <sheet name="Description sheet" sheetId="9" r:id="rId1"/>
    <sheet name="Raw Data (S1) wt1-acrB-tolC" sheetId="1" r:id="rId2"/>
    <sheet name="Raw Data (Q1) wt2-acrA " sheetId="2" r:id="rId3"/>
    <sheet name="Data subset wt1" sheetId="3" r:id="rId4"/>
    <sheet name="Data subset wt2" sheetId="6" r:id="rId5"/>
    <sheet name="Comparing wt1 and wt2" sheetId="11" r:id="rId6"/>
    <sheet name="Data subset acrA" sheetId="7" r:id="rId7"/>
    <sheet name="Data subset acrB" sheetId="4" r:id="rId8"/>
    <sheet name="Data subset tolC" sheetId="5" r:id="rId9"/>
    <sheet name="Summary Table" sheetId="13" r:id="rId10"/>
    <sheet name="Overrepresented proteins" sheetId="10" r:id="rId11"/>
    <sheet name="Underrepresented proteins" sheetId="12" r:id="rId1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5" i="6" l="1"/>
  <c r="R7" i="6"/>
  <c r="R6" i="6"/>
  <c r="R8" i="6"/>
  <c r="S12" i="6"/>
  <c r="S13" i="6"/>
  <c r="S14" i="6"/>
  <c r="S15" i="6"/>
  <c r="L9" i="13"/>
  <c r="J9" i="13"/>
  <c r="H9" i="13"/>
  <c r="F9" i="13"/>
  <c r="D9" i="13"/>
  <c r="L8" i="13"/>
  <c r="J8" i="13"/>
  <c r="H8" i="13"/>
  <c r="F8" i="13"/>
  <c r="D8" i="13"/>
  <c r="L7" i="13"/>
  <c r="J7" i="13"/>
  <c r="H7" i="13"/>
  <c r="F7" i="13"/>
  <c r="D7" i="13"/>
  <c r="L6" i="13"/>
  <c r="J6" i="13"/>
  <c r="H6" i="13"/>
  <c r="D6" i="13"/>
  <c r="S7" i="5"/>
  <c r="S6" i="5"/>
  <c r="S5" i="5"/>
  <c r="S4" i="5"/>
  <c r="S7" i="4"/>
  <c r="S6" i="4"/>
  <c r="S5" i="4"/>
  <c r="S4" i="4"/>
  <c r="S7" i="7"/>
  <c r="S6" i="7"/>
  <c r="S5" i="7"/>
  <c r="S4" i="7"/>
  <c r="S15" i="3"/>
  <c r="S14" i="3"/>
  <c r="S13" i="3"/>
  <c r="S12" i="3"/>
  <c r="R6" i="3"/>
  <c r="R8" i="3"/>
  <c r="R5" i="3"/>
  <c r="R7" i="3"/>
  <c r="D9" i="11"/>
  <c r="F9" i="11"/>
  <c r="D8" i="11"/>
  <c r="F8" i="11"/>
  <c r="D7" i="11"/>
  <c r="F7" i="11"/>
  <c r="D6" i="11"/>
  <c r="C16" i="11"/>
  <c r="C18" i="11"/>
  <c r="C15" i="11"/>
  <c r="C17" i="11"/>
  <c r="D16" i="11"/>
  <c r="D18" i="11"/>
  <c r="D15" i="11"/>
  <c r="D17" i="11"/>
  <c r="O75" i="6"/>
  <c r="L3" i="7"/>
  <c r="L1098" i="7"/>
  <c r="L387" i="7"/>
  <c r="L6" i="7"/>
  <c r="L7" i="7"/>
  <c r="L8" i="7"/>
  <c r="L1047" i="7"/>
  <c r="L229" i="7"/>
  <c r="L11" i="7"/>
  <c r="L325" i="7"/>
  <c r="L13" i="7"/>
  <c r="L145" i="7"/>
  <c r="L15" i="7"/>
  <c r="L777" i="7"/>
  <c r="L17" i="7"/>
  <c r="L18" i="7"/>
  <c r="L116" i="7"/>
  <c r="L20" i="7"/>
  <c r="L415" i="7"/>
  <c r="L1897" i="7"/>
  <c r="L23" i="7"/>
  <c r="L24" i="7"/>
  <c r="L967" i="7"/>
  <c r="L26" i="7"/>
  <c r="L27" i="7"/>
  <c r="L638" i="7"/>
  <c r="L740" i="7"/>
  <c r="L1025" i="7"/>
  <c r="L180" i="7"/>
  <c r="L32" i="7"/>
  <c r="L33" i="7"/>
  <c r="L457" i="7"/>
  <c r="L50" i="7"/>
  <c r="L36" i="7"/>
  <c r="L89" i="7"/>
  <c r="L25" i="7"/>
  <c r="L822" i="7"/>
  <c r="L722" i="7"/>
  <c r="L62" i="7"/>
  <c r="L783" i="7"/>
  <c r="L1582" i="7"/>
  <c r="L44" i="7"/>
  <c r="L45" i="7"/>
  <c r="L46" i="7"/>
  <c r="L481" i="7"/>
  <c r="L48" i="7"/>
  <c r="L49" i="7"/>
  <c r="L347" i="7"/>
  <c r="L185" i="7"/>
  <c r="L52" i="7"/>
  <c r="L941" i="7"/>
  <c r="L54" i="7"/>
  <c r="L91" i="7"/>
  <c r="L69" i="7"/>
  <c r="L356" i="7"/>
  <c r="L58" i="7"/>
  <c r="L1851" i="7"/>
  <c r="L56" i="7"/>
  <c r="L61" i="7"/>
  <c r="L95" i="7"/>
  <c r="L188" i="7"/>
  <c r="L544" i="7"/>
  <c r="L65" i="7"/>
  <c r="L66" i="7"/>
  <c r="L67" i="7"/>
  <c r="L68" i="7"/>
  <c r="L9" i="7"/>
  <c r="L70" i="7"/>
  <c r="L71" i="7"/>
  <c r="L181" i="7"/>
  <c r="L73" i="7"/>
  <c r="L657" i="7"/>
  <c r="L75" i="7"/>
  <c r="L76" i="7"/>
  <c r="L77" i="7"/>
  <c r="L78" i="7"/>
  <c r="L79" i="7"/>
  <c r="L80" i="7"/>
  <c r="L81" i="7"/>
  <c r="L82" i="7"/>
  <c r="L83" i="7"/>
  <c r="L84" i="7"/>
  <c r="L345" i="7"/>
  <c r="L86" i="7"/>
  <c r="L907" i="7"/>
  <c r="L88" i="7"/>
  <c r="L251" i="7"/>
  <c r="L461" i="7"/>
  <c r="L261" i="7"/>
  <c r="L1429" i="7"/>
  <c r="L93" i="7"/>
  <c r="L94" i="7"/>
  <c r="L134" i="7"/>
  <c r="L96" i="7"/>
  <c r="L97" i="7"/>
  <c r="L98" i="7"/>
  <c r="L550" i="7"/>
  <c r="L100" i="7"/>
  <c r="L101" i="7"/>
  <c r="L102" i="7"/>
  <c r="L103" i="7"/>
  <c r="L104" i="7"/>
  <c r="L105" i="7"/>
  <c r="L106" i="7"/>
  <c r="L107" i="7"/>
  <c r="L108" i="7"/>
  <c r="L109" i="7"/>
  <c r="L310" i="7"/>
  <c r="L92" i="7"/>
  <c r="L112" i="7"/>
  <c r="L113" i="7"/>
  <c r="L210" i="7"/>
  <c r="L115" i="7"/>
  <c r="L470" i="7"/>
  <c r="L117" i="7"/>
  <c r="L118" i="7"/>
  <c r="L119" i="7"/>
  <c r="L234" i="7"/>
  <c r="L1275" i="7"/>
  <c r="L122" i="7"/>
  <c r="L87" i="7"/>
  <c r="L124" i="7"/>
  <c r="L125" i="7"/>
  <c r="L126" i="7"/>
  <c r="L127" i="7"/>
  <c r="L128" i="7"/>
  <c r="L1859" i="7"/>
  <c r="L1420" i="7"/>
  <c r="L131" i="7"/>
  <c r="L132" i="7"/>
  <c r="L133" i="7"/>
  <c r="L329" i="7"/>
  <c r="L135" i="7"/>
  <c r="L319" i="7"/>
  <c r="L53" i="7"/>
  <c r="L138" i="7"/>
  <c r="L139" i="7"/>
  <c r="L140" i="7"/>
  <c r="L141" i="7"/>
  <c r="L142" i="7"/>
  <c r="L1251" i="7"/>
  <c r="L179" i="7"/>
  <c r="L1483" i="7"/>
  <c r="L146" i="7"/>
  <c r="L655" i="7"/>
  <c r="L148" i="7"/>
  <c r="L149" i="7"/>
  <c r="L150" i="7"/>
  <c r="L554" i="7"/>
  <c r="L152" i="7"/>
  <c r="L153" i="7"/>
  <c r="L154" i="7"/>
  <c r="L155" i="7"/>
  <c r="L156" i="7"/>
  <c r="L157" i="7"/>
  <c r="L158" i="7"/>
  <c r="L211" i="7"/>
  <c r="L160" i="7"/>
  <c r="L161" i="7"/>
  <c r="L147" i="7"/>
  <c r="L737" i="7"/>
  <c r="L164" i="7"/>
  <c r="L908" i="7"/>
  <c r="L166" i="7"/>
  <c r="L167" i="7"/>
  <c r="L168" i="7"/>
  <c r="L169" i="7"/>
  <c r="L170" i="7"/>
  <c r="L163" i="7"/>
  <c r="L172" i="7"/>
  <c r="L173" i="7"/>
  <c r="L174" i="7"/>
  <c r="L175" i="7"/>
  <c r="L176" i="7"/>
  <c r="L177" i="7"/>
  <c r="L178" i="7"/>
  <c r="L355" i="7"/>
  <c r="L1697" i="7"/>
  <c r="L795" i="7"/>
  <c r="L182" i="7"/>
  <c r="L183" i="7"/>
  <c r="L184" i="7"/>
  <c r="L85" i="7"/>
  <c r="L186" i="7"/>
  <c r="L34" i="7"/>
  <c r="L1232" i="7"/>
  <c r="L189" i="7"/>
  <c r="L190" i="7"/>
  <c r="L191" i="7"/>
  <c r="L192" i="7"/>
  <c r="L193" i="7"/>
  <c r="L194" i="7"/>
  <c r="L1376" i="7"/>
  <c r="L196" i="7"/>
  <c r="L197" i="7"/>
  <c r="L198" i="7"/>
  <c r="L199" i="7"/>
  <c r="L200" i="7"/>
  <c r="L246" i="7"/>
  <c r="L202" i="7"/>
  <c r="L203" i="7"/>
  <c r="L204" i="7"/>
  <c r="L205" i="7"/>
  <c r="L993" i="7"/>
  <c r="L1438" i="7"/>
  <c r="L208" i="7"/>
  <c r="L209" i="7"/>
  <c r="L1063" i="7"/>
  <c r="L223" i="7"/>
  <c r="L212" i="7"/>
  <c r="L213" i="7"/>
  <c r="L214" i="7"/>
  <c r="L215" i="7"/>
  <c r="L216" i="7"/>
  <c r="L217" i="7"/>
  <c r="L218" i="7"/>
  <c r="L219" i="7"/>
  <c r="L220" i="7"/>
  <c r="L221" i="7"/>
  <c r="L222" i="7"/>
  <c r="L55" i="7"/>
  <c r="L658" i="7"/>
  <c r="L225" i="7"/>
  <c r="L226" i="7"/>
  <c r="L227" i="7"/>
  <c r="L228" i="7"/>
  <c r="L51" i="7"/>
  <c r="L230" i="7"/>
  <c r="L231" i="7"/>
  <c r="L232" i="7"/>
  <c r="L233" i="7"/>
  <c r="L262" i="7"/>
  <c r="L235" i="7"/>
  <c r="L236" i="7"/>
  <c r="L290" i="7"/>
  <c r="L238" i="7"/>
  <c r="L239" i="7"/>
  <c r="L240" i="7"/>
  <c r="L241" i="7"/>
  <c r="L567" i="7"/>
  <c r="L243" i="7"/>
  <c r="L244" i="7"/>
  <c r="L245" i="7"/>
  <c r="L1795" i="7"/>
  <c r="L247" i="7"/>
  <c r="L248" i="7"/>
  <c r="L249" i="7"/>
  <c r="L250" i="7"/>
  <c r="L42" i="7"/>
  <c r="L252" i="7"/>
  <c r="L897" i="7"/>
  <c r="L431" i="7"/>
  <c r="L255" i="7"/>
  <c r="L256" i="7"/>
  <c r="L257" i="7"/>
  <c r="L258" i="7"/>
  <c r="L259" i="7"/>
  <c r="L260" i="7"/>
  <c r="L57" i="7"/>
  <c r="L171" i="7"/>
  <c r="L263" i="7"/>
  <c r="L264" i="7"/>
  <c r="L265" i="7"/>
  <c r="L588" i="7"/>
  <c r="L267" i="7"/>
  <c r="L268" i="7"/>
  <c r="L269" i="7"/>
  <c r="L270" i="7"/>
  <c r="L271" i="7"/>
  <c r="L560" i="7"/>
  <c r="L273" i="7"/>
  <c r="L274" i="7"/>
  <c r="L275" i="7"/>
  <c r="L276" i="7"/>
  <c r="L863" i="7"/>
  <c r="L278" i="7"/>
  <c r="L279" i="7"/>
  <c r="L280" i="7"/>
  <c r="L281" i="7"/>
  <c r="L282" i="7"/>
  <c r="L283" i="7"/>
  <c r="L505" i="7"/>
  <c r="L1583" i="7"/>
  <c r="L866" i="7"/>
  <c r="L287" i="7"/>
  <c r="L772" i="7"/>
  <c r="L289" i="7"/>
  <c r="L828" i="7"/>
  <c r="L291" i="7"/>
  <c r="L292" i="7"/>
  <c r="L293" i="7"/>
  <c r="L294" i="7"/>
  <c r="L295" i="7"/>
  <c r="L296" i="7"/>
  <c r="L297" i="7"/>
  <c r="L298" i="7"/>
  <c r="L299" i="7"/>
  <c r="L300" i="7"/>
  <c r="L301" i="7"/>
  <c r="L1841" i="7"/>
  <c r="L303" i="7"/>
  <c r="L304" i="7"/>
  <c r="L305" i="7"/>
  <c r="L306" i="7"/>
  <c r="L307" i="7"/>
  <c r="L308" i="7"/>
  <c r="L309" i="7"/>
  <c r="L515" i="7"/>
  <c r="L311" i="7"/>
  <c r="L312" i="7"/>
  <c r="L313" i="7"/>
  <c r="L314" i="7"/>
  <c r="L315" i="7"/>
  <c r="L316" i="7"/>
  <c r="L317" i="7"/>
  <c r="L318" i="7"/>
  <c r="L1034" i="7"/>
  <c r="L320" i="7"/>
  <c r="L321" i="7"/>
  <c r="L322" i="7"/>
  <c r="L323" i="7"/>
  <c r="L324" i="7"/>
  <c r="L38" i="7"/>
  <c r="L326" i="7"/>
  <c r="L288" i="7"/>
  <c r="L328" i="7"/>
  <c r="L195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1696" i="7"/>
  <c r="L346" i="7"/>
  <c r="L665" i="7"/>
  <c r="L348" i="7"/>
  <c r="L349" i="7"/>
  <c r="L350" i="7"/>
  <c r="L351" i="7"/>
  <c r="L352" i="7"/>
  <c r="L353" i="7"/>
  <c r="L354" i="7"/>
  <c r="L761" i="7"/>
  <c r="L39" i="7"/>
  <c r="L357" i="7"/>
  <c r="L358" i="7"/>
  <c r="L359" i="7"/>
  <c r="L360" i="7"/>
  <c r="L361" i="7"/>
  <c r="L362" i="7"/>
  <c r="L1533" i="7"/>
  <c r="L364" i="7"/>
  <c r="L365" i="7"/>
  <c r="L366" i="7"/>
  <c r="L367" i="7"/>
  <c r="L368" i="7"/>
  <c r="L738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522" i="7"/>
  <c r="L1891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1819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143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120" i="7"/>
  <c r="L452" i="7"/>
  <c r="L1746" i="7"/>
  <c r="L454" i="7"/>
  <c r="L455" i="7"/>
  <c r="L456" i="7"/>
  <c r="L136" i="7"/>
  <c r="L458" i="7"/>
  <c r="L459" i="7"/>
  <c r="L460" i="7"/>
  <c r="L72" i="7"/>
  <c r="L462" i="7"/>
  <c r="L463" i="7"/>
  <c r="L464" i="7"/>
  <c r="L465" i="7"/>
  <c r="L466" i="7"/>
  <c r="L467" i="7"/>
  <c r="L468" i="7"/>
  <c r="L469" i="7"/>
  <c r="L1619" i="7"/>
  <c r="L471" i="7"/>
  <c r="L472" i="7"/>
  <c r="L473" i="7"/>
  <c r="L474" i="7"/>
  <c r="L475" i="7"/>
  <c r="L476" i="7"/>
  <c r="L477" i="7"/>
  <c r="L478" i="7"/>
  <c r="L479" i="7"/>
  <c r="L480" i="7"/>
  <c r="L63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930" i="7"/>
  <c r="L506" i="7"/>
  <c r="L507" i="7"/>
  <c r="L508" i="7"/>
  <c r="L509" i="7"/>
  <c r="L510" i="7"/>
  <c r="L511" i="7"/>
  <c r="L512" i="7"/>
  <c r="L513" i="7"/>
  <c r="L514" i="7"/>
  <c r="L763" i="7"/>
  <c r="L516" i="7"/>
  <c r="L517" i="7"/>
  <c r="L518" i="7"/>
  <c r="L519" i="7"/>
  <c r="L520" i="7"/>
  <c r="L521" i="7"/>
  <c r="L548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110" i="7"/>
  <c r="L545" i="7"/>
  <c r="L546" i="7"/>
  <c r="L547" i="7"/>
  <c r="L59" i="7"/>
  <c r="L549" i="7"/>
  <c r="L37" i="7"/>
  <c r="L551" i="7"/>
  <c r="L552" i="7"/>
  <c r="L553" i="7"/>
  <c r="L707" i="7"/>
  <c r="L555" i="7"/>
  <c r="L556" i="7"/>
  <c r="L557" i="7"/>
  <c r="L558" i="7"/>
  <c r="L14" i="7"/>
  <c r="L254" i="7"/>
  <c r="L561" i="7"/>
  <c r="L562" i="7"/>
  <c r="L563" i="7"/>
  <c r="L564" i="7"/>
  <c r="L565" i="7"/>
  <c r="L566" i="7"/>
  <c r="L1054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237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1675" i="7"/>
  <c r="L617" i="7"/>
  <c r="L618" i="7"/>
  <c r="L619" i="7"/>
  <c r="L620" i="7"/>
  <c r="L621" i="7"/>
  <c r="L622" i="7"/>
  <c r="L935" i="7"/>
  <c r="L624" i="7"/>
  <c r="L625" i="7"/>
  <c r="L626" i="7"/>
  <c r="L627" i="7"/>
  <c r="L628" i="7"/>
  <c r="L629" i="7"/>
  <c r="L630" i="7"/>
  <c r="L266" i="7"/>
  <c r="L137" i="7"/>
  <c r="L633" i="7"/>
  <c r="L634" i="7"/>
  <c r="L635" i="7"/>
  <c r="L636" i="7"/>
  <c r="L637" i="7"/>
  <c r="L1269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286" i="7"/>
  <c r="L656" i="7"/>
  <c r="L1022" i="7"/>
  <c r="L327" i="7"/>
  <c r="L659" i="7"/>
  <c r="L660" i="7"/>
  <c r="L661" i="7"/>
  <c r="L662" i="7"/>
  <c r="L663" i="7"/>
  <c r="L664" i="7"/>
  <c r="L187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224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130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16" i="7"/>
  <c r="L1090" i="7"/>
  <c r="L739" i="7"/>
  <c r="L64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4" i="7"/>
  <c r="L762" i="7"/>
  <c r="L272" i="7"/>
  <c r="L764" i="7"/>
  <c r="L765" i="7"/>
  <c r="L766" i="7"/>
  <c r="L767" i="7"/>
  <c r="L768" i="7"/>
  <c r="L769" i="7"/>
  <c r="L770" i="7"/>
  <c r="L771" i="7"/>
  <c r="L5" i="7"/>
  <c r="L773" i="7"/>
  <c r="L774" i="7"/>
  <c r="L775" i="7"/>
  <c r="L776" i="7"/>
  <c r="L632" i="7"/>
  <c r="L778" i="7"/>
  <c r="L779" i="7"/>
  <c r="L780" i="7"/>
  <c r="L781" i="7"/>
  <c r="L782" i="7"/>
  <c r="L162" i="7"/>
  <c r="L784" i="7"/>
  <c r="L785" i="7"/>
  <c r="L786" i="7"/>
  <c r="L787" i="7"/>
  <c r="L788" i="7"/>
  <c r="L789" i="7"/>
  <c r="L790" i="7"/>
  <c r="L791" i="7"/>
  <c r="L792" i="7"/>
  <c r="L793" i="7"/>
  <c r="L794" i="7"/>
  <c r="L1242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631" i="7"/>
  <c r="L823" i="7"/>
  <c r="L824" i="7"/>
  <c r="L825" i="7"/>
  <c r="L826" i="7"/>
  <c r="L827" i="7"/>
  <c r="L40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451" i="7"/>
  <c r="L864" i="7"/>
  <c r="L865" i="7"/>
  <c r="L29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159" i="7"/>
  <c r="L898" i="7"/>
  <c r="L899" i="7"/>
  <c r="L900" i="7"/>
  <c r="L901" i="7"/>
  <c r="L902" i="7"/>
  <c r="L903" i="7"/>
  <c r="L904" i="7"/>
  <c r="L905" i="7"/>
  <c r="L906" i="7"/>
  <c r="L285" i="7"/>
  <c r="L206" i="7"/>
  <c r="L909" i="7"/>
  <c r="L1542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123" i="7"/>
  <c r="L931" i="7"/>
  <c r="L932" i="7"/>
  <c r="L933" i="7"/>
  <c r="L934" i="7"/>
  <c r="L302" i="7"/>
  <c r="L936" i="7"/>
  <c r="L937" i="7"/>
  <c r="L938" i="7"/>
  <c r="L939" i="7"/>
  <c r="L940" i="7"/>
  <c r="L1919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1658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165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4" i="7"/>
  <c r="L1023" i="7"/>
  <c r="L1024" i="7"/>
  <c r="L623" i="7"/>
  <c r="L1026" i="7"/>
  <c r="L1027" i="7"/>
  <c r="L1028" i="7"/>
  <c r="L1029" i="7"/>
  <c r="L1030" i="7"/>
  <c r="L1031" i="7"/>
  <c r="L1032" i="7"/>
  <c r="L1033" i="7"/>
  <c r="L10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386" i="7"/>
  <c r="L1048" i="7"/>
  <c r="L1049" i="7"/>
  <c r="L1050" i="7"/>
  <c r="L1051" i="7"/>
  <c r="L1052" i="7"/>
  <c r="L1053" i="7"/>
  <c r="L2" i="7"/>
  <c r="L253" i="7"/>
  <c r="L1056" i="7"/>
  <c r="L1057" i="7"/>
  <c r="L1058" i="7"/>
  <c r="L1059" i="7"/>
  <c r="L1060" i="7"/>
  <c r="L1061" i="7"/>
  <c r="L1062" i="7"/>
  <c r="L19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242" i="7"/>
  <c r="L1084" i="7"/>
  <c r="L1085" i="7"/>
  <c r="L1086" i="7"/>
  <c r="L1087" i="7"/>
  <c r="L1088" i="7"/>
  <c r="L1089" i="7"/>
  <c r="L453" i="7"/>
  <c r="L1091" i="7"/>
  <c r="L1092" i="7"/>
  <c r="L1093" i="7"/>
  <c r="L1094" i="7"/>
  <c r="L1095" i="7"/>
  <c r="L1096" i="7"/>
  <c r="L1097" i="7"/>
  <c r="L47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60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083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207" i="7"/>
  <c r="L1233" i="7"/>
  <c r="L1234" i="7"/>
  <c r="L1235" i="7"/>
  <c r="L1236" i="7"/>
  <c r="L1237" i="7"/>
  <c r="L1238" i="7"/>
  <c r="L1239" i="7"/>
  <c r="L1240" i="7"/>
  <c r="L1241" i="7"/>
  <c r="L28" i="7"/>
  <c r="L1243" i="7"/>
  <c r="L1244" i="7"/>
  <c r="L1245" i="7"/>
  <c r="L1246" i="7"/>
  <c r="L1247" i="7"/>
  <c r="L1248" i="7"/>
  <c r="L1249" i="7"/>
  <c r="L1250" i="7"/>
  <c r="L99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363" i="7"/>
  <c r="L1270" i="7"/>
  <c r="L1271" i="7"/>
  <c r="L1272" i="7"/>
  <c r="L1273" i="7"/>
  <c r="L1274" i="7"/>
  <c r="L1649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35" i="7"/>
  <c r="L1377" i="7"/>
  <c r="L1378" i="7"/>
  <c r="L1379" i="7"/>
  <c r="L1380" i="7"/>
  <c r="L1381" i="7"/>
  <c r="L1382" i="7"/>
  <c r="L1383" i="7"/>
  <c r="L1384" i="7"/>
  <c r="L1385" i="7"/>
  <c r="L144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369" i="7"/>
  <c r="L1421" i="7"/>
  <c r="L1422" i="7"/>
  <c r="L1423" i="7"/>
  <c r="L1424" i="7"/>
  <c r="L1425" i="7"/>
  <c r="L1426" i="7"/>
  <c r="L1427" i="7"/>
  <c r="L1428" i="7"/>
  <c r="L41" i="7"/>
  <c r="L1430" i="7"/>
  <c r="L1431" i="7"/>
  <c r="L1432" i="7"/>
  <c r="L1433" i="7"/>
  <c r="L1434" i="7"/>
  <c r="L1435" i="7"/>
  <c r="L1436" i="7"/>
  <c r="L1437" i="7"/>
  <c r="L616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201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L1502" i="7"/>
  <c r="L1503" i="7"/>
  <c r="L1504" i="7"/>
  <c r="L1505" i="7"/>
  <c r="L1506" i="7"/>
  <c r="L1507" i="7"/>
  <c r="L1508" i="7"/>
  <c r="L1509" i="7"/>
  <c r="L1510" i="7"/>
  <c r="L1511" i="7"/>
  <c r="L1512" i="7"/>
  <c r="L1513" i="7"/>
  <c r="L1514" i="7"/>
  <c r="L1515" i="7"/>
  <c r="L1516" i="7"/>
  <c r="L1517" i="7"/>
  <c r="L1518" i="7"/>
  <c r="L1519" i="7"/>
  <c r="L1520" i="7"/>
  <c r="L1521" i="7"/>
  <c r="L1522" i="7"/>
  <c r="L1523" i="7"/>
  <c r="L1524" i="7"/>
  <c r="L1525" i="7"/>
  <c r="L1526" i="7"/>
  <c r="L1527" i="7"/>
  <c r="L1528" i="7"/>
  <c r="L1529" i="7"/>
  <c r="L1530" i="7"/>
  <c r="L1531" i="7"/>
  <c r="L1532" i="7"/>
  <c r="L1055" i="7"/>
  <c r="L1534" i="7"/>
  <c r="L1535" i="7"/>
  <c r="L1536" i="7"/>
  <c r="L1537" i="7"/>
  <c r="L1538" i="7"/>
  <c r="L1539" i="7"/>
  <c r="L1540" i="7"/>
  <c r="L1541" i="7"/>
  <c r="L31" i="7"/>
  <c r="L1543" i="7"/>
  <c r="L1544" i="7"/>
  <c r="L1545" i="7"/>
  <c r="L1546" i="7"/>
  <c r="L1547" i="7"/>
  <c r="L1548" i="7"/>
  <c r="L1549" i="7"/>
  <c r="L1550" i="7"/>
  <c r="L1551" i="7"/>
  <c r="L1552" i="7"/>
  <c r="L1553" i="7"/>
  <c r="L1554" i="7"/>
  <c r="L1555" i="7"/>
  <c r="L1556" i="7"/>
  <c r="L1557" i="7"/>
  <c r="L1558" i="7"/>
  <c r="L1559" i="7"/>
  <c r="L1560" i="7"/>
  <c r="L1561" i="7"/>
  <c r="L1562" i="7"/>
  <c r="L1563" i="7"/>
  <c r="L1564" i="7"/>
  <c r="L1565" i="7"/>
  <c r="L1566" i="7"/>
  <c r="L1567" i="7"/>
  <c r="L1568" i="7"/>
  <c r="L1569" i="7"/>
  <c r="L1570" i="7"/>
  <c r="L1571" i="7"/>
  <c r="L1572" i="7"/>
  <c r="L1573" i="7"/>
  <c r="L1574" i="7"/>
  <c r="L1575" i="7"/>
  <c r="L1576" i="7"/>
  <c r="L1577" i="7"/>
  <c r="L1578" i="7"/>
  <c r="L1579" i="7"/>
  <c r="L1580" i="7"/>
  <c r="L1581" i="7"/>
  <c r="L43" i="7"/>
  <c r="L151" i="7"/>
  <c r="L1584" i="7"/>
  <c r="L1585" i="7"/>
  <c r="L1586" i="7"/>
  <c r="L1587" i="7"/>
  <c r="L1588" i="7"/>
  <c r="L1589" i="7"/>
  <c r="L1590" i="7"/>
  <c r="L1591" i="7"/>
  <c r="L1592" i="7"/>
  <c r="L1593" i="7"/>
  <c r="L1594" i="7"/>
  <c r="L1595" i="7"/>
  <c r="L1596" i="7"/>
  <c r="L1597" i="7"/>
  <c r="L1598" i="7"/>
  <c r="L1599" i="7"/>
  <c r="L1600" i="7"/>
  <c r="L1601" i="7"/>
  <c r="L1602" i="7"/>
  <c r="L1603" i="7"/>
  <c r="L1604" i="7"/>
  <c r="L1605" i="7"/>
  <c r="L1606" i="7"/>
  <c r="L1607" i="7"/>
  <c r="L1608" i="7"/>
  <c r="L1609" i="7"/>
  <c r="L1610" i="7"/>
  <c r="L1611" i="7"/>
  <c r="L1612" i="7"/>
  <c r="L1613" i="7"/>
  <c r="L1614" i="7"/>
  <c r="L1615" i="7"/>
  <c r="L1616" i="7"/>
  <c r="L1617" i="7"/>
  <c r="L1618" i="7"/>
  <c r="L114" i="7"/>
  <c r="L1620" i="7"/>
  <c r="L1621" i="7"/>
  <c r="L1622" i="7"/>
  <c r="L1623" i="7"/>
  <c r="L1624" i="7"/>
  <c r="L1625" i="7"/>
  <c r="L1626" i="7"/>
  <c r="L1627" i="7"/>
  <c r="L1628" i="7"/>
  <c r="L1629" i="7"/>
  <c r="L1630" i="7"/>
  <c r="L1631" i="7"/>
  <c r="L1632" i="7"/>
  <c r="L1633" i="7"/>
  <c r="L1634" i="7"/>
  <c r="L1635" i="7"/>
  <c r="L1636" i="7"/>
  <c r="L1637" i="7"/>
  <c r="L1638" i="7"/>
  <c r="L1639" i="7"/>
  <c r="L1640" i="7"/>
  <c r="L1641" i="7"/>
  <c r="L1642" i="7"/>
  <c r="L1643" i="7"/>
  <c r="L1644" i="7"/>
  <c r="L1645" i="7"/>
  <c r="L1646" i="7"/>
  <c r="L1647" i="7"/>
  <c r="L1648" i="7"/>
  <c r="L1111" i="7"/>
  <c r="L1650" i="7"/>
  <c r="L1651" i="7"/>
  <c r="L1652" i="7"/>
  <c r="L1653" i="7"/>
  <c r="L1654" i="7"/>
  <c r="L1655" i="7"/>
  <c r="L1656" i="7"/>
  <c r="L1657" i="7"/>
  <c r="L22" i="7"/>
  <c r="L1659" i="7"/>
  <c r="L1660" i="7"/>
  <c r="L1661" i="7"/>
  <c r="L1662" i="7"/>
  <c r="L1663" i="7"/>
  <c r="L1664" i="7"/>
  <c r="L1665" i="7"/>
  <c r="L1666" i="7"/>
  <c r="L1667" i="7"/>
  <c r="L1668" i="7"/>
  <c r="L1669" i="7"/>
  <c r="L1670" i="7"/>
  <c r="L1671" i="7"/>
  <c r="L1672" i="7"/>
  <c r="L1673" i="7"/>
  <c r="L1674" i="7"/>
  <c r="L30" i="7"/>
  <c r="L1676" i="7"/>
  <c r="L1677" i="7"/>
  <c r="L1678" i="7"/>
  <c r="L1679" i="7"/>
  <c r="L1680" i="7"/>
  <c r="L1681" i="7"/>
  <c r="L1682" i="7"/>
  <c r="L1683" i="7"/>
  <c r="L1684" i="7"/>
  <c r="L1685" i="7"/>
  <c r="L1686" i="7"/>
  <c r="L1687" i="7"/>
  <c r="L1688" i="7"/>
  <c r="L1689" i="7"/>
  <c r="L1690" i="7"/>
  <c r="L1691" i="7"/>
  <c r="L1692" i="7"/>
  <c r="L1693" i="7"/>
  <c r="L1694" i="7"/>
  <c r="L1695" i="7"/>
  <c r="L1386" i="7"/>
  <c r="L21" i="7"/>
  <c r="L1698" i="7"/>
  <c r="L1699" i="7"/>
  <c r="L1700" i="7"/>
  <c r="L1701" i="7"/>
  <c r="L1702" i="7"/>
  <c r="L1703" i="7"/>
  <c r="L1704" i="7"/>
  <c r="L1705" i="7"/>
  <c r="L1706" i="7"/>
  <c r="L1707" i="7"/>
  <c r="L1708" i="7"/>
  <c r="L1709" i="7"/>
  <c r="L1710" i="7"/>
  <c r="L1711" i="7"/>
  <c r="L1712" i="7"/>
  <c r="L1713" i="7"/>
  <c r="L1714" i="7"/>
  <c r="L1715" i="7"/>
  <c r="L1716" i="7"/>
  <c r="L1717" i="7"/>
  <c r="L1718" i="7"/>
  <c r="L1719" i="7"/>
  <c r="L1720" i="7"/>
  <c r="L1721" i="7"/>
  <c r="L1722" i="7"/>
  <c r="L1723" i="7"/>
  <c r="L1724" i="7"/>
  <c r="L1725" i="7"/>
  <c r="L1726" i="7"/>
  <c r="L1727" i="7"/>
  <c r="L1728" i="7"/>
  <c r="L1729" i="7"/>
  <c r="L1730" i="7"/>
  <c r="L1731" i="7"/>
  <c r="L1732" i="7"/>
  <c r="L1733" i="7"/>
  <c r="L1734" i="7"/>
  <c r="L1735" i="7"/>
  <c r="L1736" i="7"/>
  <c r="L1737" i="7"/>
  <c r="L1738" i="7"/>
  <c r="L1739" i="7"/>
  <c r="L1740" i="7"/>
  <c r="L1741" i="7"/>
  <c r="L1742" i="7"/>
  <c r="L1743" i="7"/>
  <c r="L1744" i="7"/>
  <c r="L1745" i="7"/>
  <c r="L121" i="7"/>
  <c r="L1747" i="7"/>
  <c r="L1748" i="7"/>
  <c r="L1749" i="7"/>
  <c r="L1750" i="7"/>
  <c r="L1751" i="7"/>
  <c r="L1752" i="7"/>
  <c r="L1753" i="7"/>
  <c r="L1754" i="7"/>
  <c r="L1755" i="7"/>
  <c r="L1756" i="7"/>
  <c r="L1757" i="7"/>
  <c r="L1758" i="7"/>
  <c r="L1759" i="7"/>
  <c r="L1760" i="7"/>
  <c r="L1761" i="7"/>
  <c r="L1762" i="7"/>
  <c r="L1763" i="7"/>
  <c r="L1764" i="7"/>
  <c r="L1765" i="7"/>
  <c r="L1766" i="7"/>
  <c r="L1767" i="7"/>
  <c r="L1768" i="7"/>
  <c r="L1769" i="7"/>
  <c r="L1770" i="7"/>
  <c r="L1771" i="7"/>
  <c r="L1772" i="7"/>
  <c r="L1773" i="7"/>
  <c r="L1774" i="7"/>
  <c r="L1775" i="7"/>
  <c r="L1776" i="7"/>
  <c r="L1777" i="7"/>
  <c r="L1778" i="7"/>
  <c r="L1779" i="7"/>
  <c r="L1780" i="7"/>
  <c r="L1781" i="7"/>
  <c r="L1782" i="7"/>
  <c r="L1783" i="7"/>
  <c r="L1784" i="7"/>
  <c r="L1785" i="7"/>
  <c r="L1786" i="7"/>
  <c r="L1787" i="7"/>
  <c r="L1788" i="7"/>
  <c r="L1789" i="7"/>
  <c r="L1790" i="7"/>
  <c r="L1791" i="7"/>
  <c r="L1792" i="7"/>
  <c r="L1793" i="7"/>
  <c r="L1794" i="7"/>
  <c r="L90" i="7"/>
  <c r="L1796" i="7"/>
  <c r="L1797" i="7"/>
  <c r="L1798" i="7"/>
  <c r="L1799" i="7"/>
  <c r="L1800" i="7"/>
  <c r="L1801" i="7"/>
  <c r="L1802" i="7"/>
  <c r="L1803" i="7"/>
  <c r="L1804" i="7"/>
  <c r="L1805" i="7"/>
  <c r="L1806" i="7"/>
  <c r="L1807" i="7"/>
  <c r="L1808" i="7"/>
  <c r="L1809" i="7"/>
  <c r="L1810" i="7"/>
  <c r="L1811" i="7"/>
  <c r="L1812" i="7"/>
  <c r="L1813" i="7"/>
  <c r="L1814" i="7"/>
  <c r="L1815" i="7"/>
  <c r="L1816" i="7"/>
  <c r="L1817" i="7"/>
  <c r="L1818" i="7"/>
  <c r="L559" i="7"/>
  <c r="L1820" i="7"/>
  <c r="L1821" i="7"/>
  <c r="L1822" i="7"/>
  <c r="L1823" i="7"/>
  <c r="L1824" i="7"/>
  <c r="L1825" i="7"/>
  <c r="L1826" i="7"/>
  <c r="L1827" i="7"/>
  <c r="L1828" i="7"/>
  <c r="L1829" i="7"/>
  <c r="L1830" i="7"/>
  <c r="L1831" i="7"/>
  <c r="L1832" i="7"/>
  <c r="L1833" i="7"/>
  <c r="L1834" i="7"/>
  <c r="L1835" i="7"/>
  <c r="L1836" i="7"/>
  <c r="L1837" i="7"/>
  <c r="L1838" i="7"/>
  <c r="L1839" i="7"/>
  <c r="L1840" i="7"/>
  <c r="L284" i="7"/>
  <c r="L1842" i="7"/>
  <c r="L1843" i="7"/>
  <c r="L1844" i="7"/>
  <c r="L1845" i="7"/>
  <c r="L1846" i="7"/>
  <c r="L1847" i="7"/>
  <c r="L1848" i="7"/>
  <c r="L1849" i="7"/>
  <c r="L1850" i="7"/>
  <c r="L910" i="7"/>
  <c r="L1852" i="7"/>
  <c r="L1853" i="7"/>
  <c r="L1854" i="7"/>
  <c r="L1855" i="7"/>
  <c r="L1856" i="7"/>
  <c r="L1857" i="7"/>
  <c r="L1858" i="7"/>
  <c r="L12" i="7"/>
  <c r="L1860" i="7"/>
  <c r="L1861" i="7"/>
  <c r="L1862" i="7"/>
  <c r="L1863" i="7"/>
  <c r="L1864" i="7"/>
  <c r="L1865" i="7"/>
  <c r="L1866" i="7"/>
  <c r="L1867" i="7"/>
  <c r="L1868" i="7"/>
  <c r="L1869" i="7"/>
  <c r="L1870" i="7"/>
  <c r="L1871" i="7"/>
  <c r="L1872" i="7"/>
  <c r="L1873" i="7"/>
  <c r="L1874" i="7"/>
  <c r="L1875" i="7"/>
  <c r="L1876" i="7"/>
  <c r="L1877" i="7"/>
  <c r="L1878" i="7"/>
  <c r="L1879" i="7"/>
  <c r="L1880" i="7"/>
  <c r="L1881" i="7"/>
  <c r="L1882" i="7"/>
  <c r="L1883" i="7"/>
  <c r="L1884" i="7"/>
  <c r="L1885" i="7"/>
  <c r="L1886" i="7"/>
  <c r="L1887" i="7"/>
  <c r="L1888" i="7"/>
  <c r="L1889" i="7"/>
  <c r="L1890" i="7"/>
  <c r="L111" i="7"/>
  <c r="L1892" i="7"/>
  <c r="L1893" i="7"/>
  <c r="L1894" i="7"/>
  <c r="L1895" i="7"/>
  <c r="L1896" i="7"/>
  <c r="L277" i="7"/>
  <c r="L1898" i="7"/>
  <c r="L1899" i="7"/>
  <c r="L1900" i="7"/>
  <c r="L1901" i="7"/>
  <c r="L1902" i="7"/>
  <c r="L1903" i="7"/>
  <c r="L1904" i="7"/>
  <c r="L1905" i="7"/>
  <c r="L1906" i="7"/>
  <c r="L1907" i="7"/>
  <c r="L1908" i="7"/>
  <c r="L1909" i="7"/>
  <c r="L1910" i="7"/>
  <c r="L1911" i="7"/>
  <c r="L1912" i="7"/>
  <c r="L1913" i="7"/>
  <c r="L1914" i="7"/>
  <c r="L1915" i="7"/>
  <c r="L1916" i="7"/>
  <c r="L1917" i="7"/>
  <c r="L1918" i="7"/>
  <c r="L129" i="7"/>
  <c r="L1920" i="7"/>
  <c r="L1921" i="7"/>
  <c r="L1922" i="7"/>
  <c r="L1923" i="7"/>
  <c r="L1924" i="7"/>
  <c r="L1925" i="7"/>
  <c r="L1926" i="7"/>
  <c r="L1927" i="7"/>
  <c r="L1928" i="7"/>
  <c r="L1929" i="7"/>
  <c r="L1930" i="7"/>
  <c r="L1931" i="7"/>
  <c r="L1932" i="7"/>
  <c r="L1933" i="7"/>
  <c r="L1934" i="7"/>
  <c r="L1935" i="7"/>
  <c r="L1936" i="7"/>
  <c r="L1937" i="7"/>
  <c r="L1938" i="7"/>
  <c r="L1939" i="7"/>
  <c r="L1940" i="7"/>
  <c r="L1941" i="7"/>
  <c r="L1942" i="7"/>
  <c r="L1943" i="7"/>
  <c r="L1944" i="7"/>
  <c r="L1945" i="7"/>
  <c r="L1946" i="7"/>
  <c r="L1947" i="7"/>
  <c r="L1948" i="7"/>
  <c r="L1949" i="7"/>
  <c r="L1950" i="7"/>
  <c r="L1951" i="7"/>
  <c r="L1952" i="7"/>
  <c r="L1953" i="7"/>
  <c r="L1954" i="7"/>
  <c r="L1955" i="7"/>
  <c r="L1956" i="7"/>
  <c r="L1957" i="7"/>
  <c r="L1958" i="7"/>
  <c r="L1959" i="7"/>
  <c r="L1960" i="7"/>
  <c r="L1961" i="7"/>
  <c r="L1962" i="7"/>
  <c r="L1963" i="7"/>
  <c r="L1964" i="7"/>
  <c r="L1965" i="7"/>
  <c r="L1966" i="7"/>
  <c r="L1967" i="7"/>
  <c r="L1968" i="7"/>
  <c r="L1969" i="7"/>
  <c r="L1970" i="7"/>
  <c r="L1971" i="7"/>
  <c r="L1972" i="7"/>
  <c r="L1973" i="7"/>
  <c r="L1974" i="7"/>
  <c r="L1975" i="7"/>
  <c r="L1976" i="7"/>
  <c r="L1977" i="7"/>
  <c r="L1978" i="7"/>
  <c r="L1979" i="7"/>
  <c r="L1980" i="7"/>
  <c r="L1981" i="7"/>
  <c r="L1982" i="7"/>
  <c r="L1983" i="7"/>
  <c r="L1984" i="7"/>
  <c r="L1985" i="7"/>
  <c r="L1986" i="7"/>
  <c r="L1987" i="7"/>
  <c r="L1988" i="7"/>
  <c r="L1989" i="7"/>
  <c r="L1990" i="7"/>
  <c r="L1991" i="7"/>
  <c r="L1992" i="7"/>
  <c r="L1993" i="7"/>
  <c r="L1994" i="7"/>
  <c r="L1995" i="7"/>
  <c r="L1996" i="7"/>
  <c r="L1997" i="7"/>
  <c r="L1998" i="7"/>
  <c r="L1999" i="7"/>
  <c r="L2000" i="7"/>
  <c r="L2001" i="7"/>
  <c r="L2002" i="7"/>
  <c r="L2003" i="7"/>
  <c r="L2004" i="7"/>
  <c r="L2005" i="7"/>
  <c r="L2006" i="7"/>
  <c r="L2007" i="7"/>
  <c r="L2008" i="7"/>
  <c r="L2009" i="7"/>
  <c r="L2010" i="7"/>
  <c r="L2011" i="7"/>
  <c r="L2012" i="7"/>
  <c r="L2013" i="7"/>
  <c r="L2014" i="7"/>
  <c r="L2015" i="7"/>
  <c r="L2016" i="7"/>
  <c r="L2017" i="7"/>
  <c r="L2018" i="7"/>
  <c r="L2019" i="7"/>
  <c r="L2020" i="7"/>
  <c r="L2021" i="7"/>
  <c r="L2022" i="7"/>
  <c r="L2023" i="7"/>
  <c r="L2024" i="7"/>
  <c r="L2025" i="7"/>
  <c r="L1146" i="7"/>
  <c r="O2025" i="6"/>
  <c r="O2024" i="6"/>
  <c r="O2023" i="6"/>
  <c r="O2022" i="6"/>
  <c r="O2021" i="6"/>
  <c r="O2020" i="6"/>
  <c r="O2019" i="6"/>
  <c r="O2018" i="6"/>
  <c r="O2017" i="6"/>
  <c r="O2016" i="6"/>
  <c r="O2015" i="6"/>
  <c r="O2014" i="6"/>
  <c r="O2013" i="6"/>
  <c r="O2012" i="6"/>
  <c r="O2011" i="6"/>
  <c r="O2010" i="6"/>
  <c r="O2009" i="6"/>
  <c r="O2008" i="6"/>
  <c r="O2007" i="6"/>
  <c r="O2006" i="6"/>
  <c r="O2005" i="6"/>
  <c r="O2004" i="6"/>
  <c r="O2003" i="6"/>
  <c r="O2002" i="6"/>
  <c r="O2001" i="6"/>
  <c r="O2000" i="6"/>
  <c r="O1999" i="6"/>
  <c r="O1998" i="6"/>
  <c r="O1997" i="6"/>
  <c r="O1996" i="6"/>
  <c r="O1995" i="6"/>
  <c r="O1994" i="6"/>
  <c r="O1993" i="6"/>
  <c r="O1992" i="6"/>
  <c r="O1991" i="6"/>
  <c r="O1990" i="6"/>
  <c r="O1989" i="6"/>
  <c r="O1988" i="6"/>
  <c r="O1987" i="6"/>
  <c r="O1986" i="6"/>
  <c r="O1985" i="6"/>
  <c r="O1841" i="6"/>
  <c r="O1983" i="6"/>
  <c r="O1903" i="6"/>
  <c r="O1981" i="6"/>
  <c r="O1980" i="6"/>
  <c r="O1913" i="6"/>
  <c r="O1059" i="6"/>
  <c r="O648" i="6"/>
  <c r="O83" i="6"/>
  <c r="O1476" i="6"/>
  <c r="O1974" i="6"/>
  <c r="O1849" i="6"/>
  <c r="O1972" i="6"/>
  <c r="O305" i="6"/>
  <c r="O1970" i="6"/>
  <c r="O1969" i="6"/>
  <c r="O1968" i="6"/>
  <c r="O1967" i="6"/>
  <c r="O774" i="6"/>
  <c r="O423" i="6"/>
  <c r="O1248" i="6"/>
  <c r="O1963" i="6"/>
  <c r="O1962" i="6"/>
  <c r="O1961" i="6"/>
  <c r="O660" i="6"/>
  <c r="O1959" i="6"/>
  <c r="O1958" i="6"/>
  <c r="O1113" i="6"/>
  <c r="O1956" i="6"/>
  <c r="O1955" i="6"/>
  <c r="O271" i="6"/>
  <c r="O697" i="6"/>
  <c r="O527" i="6"/>
  <c r="O1951" i="6"/>
  <c r="O465" i="6"/>
  <c r="O668" i="6"/>
  <c r="O381" i="6"/>
  <c r="O597" i="6"/>
  <c r="O1783" i="6"/>
  <c r="O1195" i="6"/>
  <c r="O1944" i="6"/>
  <c r="O1610" i="6"/>
  <c r="O1942" i="6"/>
  <c r="O1941" i="6"/>
  <c r="O1940" i="6"/>
  <c r="O473" i="6"/>
  <c r="O1539" i="6"/>
  <c r="O1673" i="6"/>
  <c r="O596" i="6"/>
  <c r="O1935" i="6"/>
  <c r="O354" i="6"/>
  <c r="O1943" i="6"/>
  <c r="O1932" i="6"/>
  <c r="O321" i="6"/>
  <c r="O1930" i="6"/>
  <c r="O587" i="6"/>
  <c r="O918" i="6"/>
  <c r="O167" i="6"/>
  <c r="O267" i="6"/>
  <c r="O1925" i="6"/>
  <c r="O408" i="6"/>
  <c r="O1923" i="6"/>
  <c r="O1597" i="6"/>
  <c r="O1134" i="6"/>
  <c r="O520" i="6"/>
  <c r="O761" i="6"/>
  <c r="O1918" i="6"/>
  <c r="O719" i="6"/>
  <c r="O1426" i="6"/>
  <c r="O1915" i="6"/>
  <c r="O1914" i="6"/>
  <c r="O646" i="6"/>
  <c r="O655" i="6"/>
  <c r="O1295" i="6"/>
  <c r="O1867" i="6"/>
  <c r="O1909" i="6"/>
  <c r="O1929" i="6"/>
  <c r="O312" i="6"/>
  <c r="O297" i="6"/>
  <c r="O1324" i="6"/>
  <c r="O955" i="6"/>
  <c r="O593" i="6"/>
  <c r="O514" i="6"/>
  <c r="O977" i="6"/>
  <c r="O1786" i="6"/>
  <c r="O251" i="6"/>
  <c r="O926" i="6"/>
  <c r="O512" i="6"/>
  <c r="O991" i="6"/>
  <c r="O1749" i="6"/>
  <c r="O941" i="6"/>
  <c r="O1016" i="6"/>
  <c r="O1892" i="6"/>
  <c r="O161" i="6"/>
  <c r="O1890" i="6"/>
  <c r="O345" i="6"/>
  <c r="O1888" i="6"/>
  <c r="O1469" i="6"/>
  <c r="O1886" i="6"/>
  <c r="O1885" i="6"/>
  <c r="O1884" i="6"/>
  <c r="O1404" i="6"/>
  <c r="O1698" i="6"/>
  <c r="O1062" i="6"/>
  <c r="O1880" i="6"/>
  <c r="O980" i="6"/>
  <c r="O1350" i="6"/>
  <c r="O1877" i="6"/>
  <c r="O711" i="6"/>
  <c r="O820" i="6"/>
  <c r="O398" i="6"/>
  <c r="O32" i="6"/>
  <c r="O1118" i="6"/>
  <c r="O451" i="6"/>
  <c r="O124" i="6"/>
  <c r="O470" i="6"/>
  <c r="O1868" i="6"/>
  <c r="O1098" i="6"/>
  <c r="O692" i="6"/>
  <c r="O1298" i="6"/>
  <c r="O1128" i="6"/>
  <c r="O859" i="6"/>
  <c r="O501" i="6"/>
  <c r="O516" i="6"/>
  <c r="O393" i="6"/>
  <c r="O9" i="6"/>
  <c r="O1481" i="6"/>
  <c r="O1857" i="6"/>
  <c r="O11" i="6"/>
  <c r="O1855" i="6"/>
  <c r="O850" i="6"/>
  <c r="O1853" i="6"/>
  <c r="O138" i="6"/>
  <c r="O1255" i="6"/>
  <c r="O1850" i="6"/>
  <c r="O326" i="6"/>
  <c r="O1491" i="6"/>
  <c r="O564" i="6"/>
  <c r="O1846" i="6"/>
  <c r="O1315" i="6"/>
  <c r="O1228" i="6"/>
  <c r="O743" i="6"/>
  <c r="O1158" i="6"/>
  <c r="O229" i="6"/>
  <c r="O1840" i="6"/>
  <c r="O1839" i="6"/>
  <c r="O1460" i="6"/>
  <c r="O1837" i="6"/>
  <c r="O1836" i="6"/>
  <c r="O228" i="6"/>
  <c r="O664" i="6"/>
  <c r="O1260" i="6"/>
  <c r="O493" i="6"/>
  <c r="O798" i="6"/>
  <c r="O866" i="6"/>
  <c r="O69" i="6"/>
  <c r="O844" i="6"/>
  <c r="O1827" i="6"/>
  <c r="O1826" i="6"/>
  <c r="O1389" i="6"/>
  <c r="O1609" i="6"/>
  <c r="O1823" i="6"/>
  <c r="O13" i="6"/>
  <c r="O724" i="6"/>
  <c r="O1950" i="6"/>
  <c r="O582" i="6"/>
  <c r="O1172" i="6"/>
  <c r="O111" i="6"/>
  <c r="O824" i="6"/>
  <c r="O1252" i="6"/>
  <c r="O1814" i="6"/>
  <c r="O1813" i="6"/>
  <c r="O924" i="6"/>
  <c r="O1811" i="6"/>
  <c r="O1810" i="6"/>
  <c r="O1709" i="6"/>
  <c r="O1808" i="6"/>
  <c r="O1807" i="6"/>
  <c r="O362" i="6"/>
  <c r="O1921" i="6"/>
  <c r="O983" i="6"/>
  <c r="O137" i="6"/>
  <c r="O804" i="6"/>
  <c r="O1801" i="6"/>
  <c r="O1834" i="6"/>
  <c r="O1799" i="6"/>
  <c r="O1798" i="6"/>
  <c r="O200" i="6"/>
  <c r="O1314" i="6"/>
  <c r="O93" i="6"/>
  <c r="O1898" i="6"/>
  <c r="O736" i="6"/>
  <c r="O317" i="6"/>
  <c r="O1628" i="6"/>
  <c r="O894" i="6"/>
  <c r="O515" i="6"/>
  <c r="O165" i="6"/>
  <c r="O744" i="6"/>
  <c r="O530" i="6"/>
  <c r="O1793" i="6"/>
  <c r="O1116" i="6"/>
  <c r="O1349" i="6"/>
  <c r="O919" i="6"/>
  <c r="O1781" i="6"/>
  <c r="O556" i="6"/>
  <c r="O1779" i="6"/>
  <c r="O1227" i="6"/>
  <c r="O1777" i="6"/>
  <c r="O1776" i="6"/>
  <c r="O1220" i="6"/>
  <c r="O1774" i="6"/>
  <c r="O1946" i="6"/>
  <c r="O273" i="6"/>
  <c r="O244" i="6"/>
  <c r="O1178" i="6"/>
  <c r="O661" i="6"/>
  <c r="O1544" i="6"/>
  <c r="O1669" i="6"/>
  <c r="O860" i="6"/>
  <c r="O1527" i="6"/>
  <c r="O43" i="6"/>
  <c r="O1748" i="6"/>
  <c r="O947" i="6"/>
  <c r="O1761" i="6"/>
  <c r="O962" i="6"/>
  <c r="O284" i="6"/>
  <c r="O357" i="6"/>
  <c r="O1127" i="6"/>
  <c r="O1438" i="6"/>
  <c r="O308" i="6"/>
  <c r="O41" i="6"/>
  <c r="O1753" i="6"/>
  <c r="O932" i="6"/>
  <c r="O1171" i="6"/>
  <c r="O295" i="6"/>
  <c r="O1294" i="6"/>
  <c r="O528" i="6"/>
  <c r="O1165" i="6"/>
  <c r="O160" i="6"/>
  <c r="O341" i="6"/>
  <c r="O972" i="6"/>
  <c r="O108" i="6"/>
  <c r="O787" i="6"/>
  <c r="O464" i="6"/>
  <c r="O1740" i="6"/>
  <c r="O507" i="6"/>
  <c r="O622" i="6"/>
  <c r="O1737" i="6"/>
  <c r="O538" i="6"/>
  <c r="O1735" i="6"/>
  <c r="O1065" i="6"/>
  <c r="O330" i="6"/>
  <c r="O1177" i="6"/>
  <c r="O376" i="6"/>
  <c r="O490" i="6"/>
  <c r="O1729" i="6"/>
  <c r="O835" i="6"/>
  <c r="O619" i="6"/>
  <c r="O958" i="6"/>
  <c r="O258" i="6"/>
  <c r="O1724" i="6"/>
  <c r="O16" i="6"/>
  <c r="O164" i="6"/>
  <c r="O416" i="6"/>
  <c r="O456" i="6"/>
  <c r="O1881" i="6"/>
  <c r="O1979" i="6"/>
  <c r="O1953" i="6"/>
  <c r="O1500" i="6"/>
  <c r="O374" i="6"/>
  <c r="O1288" i="6"/>
  <c r="O542" i="6"/>
  <c r="O1712" i="6"/>
  <c r="O965" i="6"/>
  <c r="O1044" i="6"/>
  <c r="O998" i="6"/>
  <c r="O1685" i="6"/>
  <c r="O1293" i="6"/>
  <c r="O1873" i="6"/>
  <c r="O1215" i="6"/>
  <c r="O1538" i="6"/>
  <c r="O1085" i="6"/>
  <c r="O1702" i="6"/>
  <c r="O311" i="6"/>
  <c r="O1713" i="6"/>
  <c r="O70" i="6"/>
  <c r="O1139" i="6"/>
  <c r="O29" i="6"/>
  <c r="O1907" i="6"/>
  <c r="O1695" i="6"/>
  <c r="O865" i="6"/>
  <c r="O569" i="6"/>
  <c r="O272" i="6"/>
  <c r="O1485" i="6"/>
  <c r="O225" i="6"/>
  <c r="O773" i="6"/>
  <c r="O472" i="6"/>
  <c r="O1687" i="6"/>
  <c r="O438" i="6"/>
  <c r="O1860" i="6"/>
  <c r="O632" i="6"/>
  <c r="O135" i="6"/>
  <c r="O1682" i="6"/>
  <c r="O1772" i="6"/>
  <c r="O109" i="6"/>
  <c r="O170" i="6"/>
  <c r="O190" i="6"/>
  <c r="O454" i="6"/>
  <c r="O763" i="6"/>
  <c r="O59" i="6"/>
  <c r="O1674" i="6"/>
  <c r="O555" i="6"/>
  <c r="O1058" i="6"/>
  <c r="O1671" i="6"/>
  <c r="O931" i="6"/>
  <c r="O150" i="6"/>
  <c r="O642" i="6"/>
  <c r="O1667" i="6"/>
  <c r="O1026" i="6"/>
  <c r="O1928" i="6"/>
  <c r="O1323" i="6"/>
  <c r="O133" i="6"/>
  <c r="O348" i="6"/>
  <c r="O627" i="6"/>
  <c r="O329" i="6"/>
  <c r="O780" i="6"/>
  <c r="O26" i="6"/>
  <c r="O1657" i="6"/>
  <c r="O1656" i="6"/>
  <c r="O718" i="6"/>
  <c r="O1658" i="6"/>
  <c r="O1653" i="6"/>
  <c r="O828" i="6"/>
  <c r="O1926" i="6"/>
  <c r="O1650" i="6"/>
  <c r="O1038" i="6"/>
  <c r="O1214" i="6"/>
  <c r="O1648" i="6"/>
  <c r="O1445" i="6"/>
  <c r="O1785" i="6"/>
  <c r="O554" i="6"/>
  <c r="O51" i="6"/>
  <c r="O1824" i="6"/>
  <c r="O1641" i="6"/>
  <c r="O1421" i="6"/>
  <c r="O976" i="6"/>
  <c r="O1975" i="6"/>
  <c r="O278" i="6"/>
  <c r="O720" i="6"/>
  <c r="O1789" i="6"/>
  <c r="O1184" i="6"/>
  <c r="O706" i="6"/>
  <c r="O1201" i="6"/>
  <c r="O1425" i="6"/>
  <c r="O893" i="6"/>
  <c r="O1893" i="6"/>
  <c r="O1771" i="6"/>
  <c r="O1627" i="6"/>
  <c r="O1444" i="6"/>
  <c r="O1625" i="6"/>
  <c r="O786" i="6"/>
  <c r="O328" i="6"/>
  <c r="O1213" i="6"/>
  <c r="O651" i="6"/>
  <c r="O497" i="6"/>
  <c r="O141" i="6"/>
  <c r="O1618" i="6"/>
  <c r="O819" i="6"/>
  <c r="O1287" i="6"/>
  <c r="O1615" i="6"/>
  <c r="O608" i="6"/>
  <c r="O436" i="6"/>
  <c r="O548" i="6"/>
  <c r="O1611" i="6"/>
  <c r="O1032" i="6"/>
  <c r="O717" i="6"/>
  <c r="O1370" i="6"/>
  <c r="O807" i="6"/>
  <c r="O1395" i="6"/>
  <c r="O1605" i="6"/>
  <c r="O234" i="6"/>
  <c r="O1596" i="6"/>
  <c r="O1602" i="6"/>
  <c r="O618" i="6"/>
  <c r="O145" i="6"/>
  <c r="O316" i="6"/>
  <c r="O1842" i="6"/>
  <c r="O1622" i="6"/>
  <c r="O917" i="6"/>
  <c r="O215" i="6"/>
  <c r="O1835" i="6"/>
  <c r="O396" i="6"/>
  <c r="O198" i="6"/>
  <c r="O1792" i="6"/>
  <c r="O1590" i="6"/>
  <c r="O1589" i="6"/>
  <c r="O1386" i="6"/>
  <c r="O827" i="6"/>
  <c r="O1162" i="6"/>
  <c r="O81" i="6"/>
  <c r="O1666" i="6"/>
  <c r="O738" i="6"/>
  <c r="O33" i="6"/>
  <c r="O434" i="6"/>
  <c r="O799" i="6"/>
  <c r="O61" i="6"/>
  <c r="O916" i="6"/>
  <c r="O208" i="6"/>
  <c r="O1582" i="6"/>
  <c r="O136" i="6"/>
  <c r="O573" i="6"/>
  <c r="O1520" i="6"/>
  <c r="O563" i="6"/>
  <c r="O300" i="6"/>
  <c r="O546" i="6"/>
  <c r="O375" i="6"/>
  <c r="O779" i="6"/>
  <c r="O446" i="6"/>
  <c r="O910" i="6"/>
  <c r="O1565" i="6"/>
  <c r="O1108" i="6"/>
  <c r="O715" i="6"/>
  <c r="O581" i="6"/>
  <c r="O870" i="6"/>
  <c r="O1097" i="6"/>
  <c r="O1154" i="6"/>
  <c r="O445" i="6"/>
  <c r="O943" i="6"/>
  <c r="O1586" i="6"/>
  <c r="O899" i="6"/>
  <c r="O659" i="6"/>
  <c r="O897" i="6"/>
  <c r="O681" i="6"/>
  <c r="O1057" i="6"/>
  <c r="O1468" i="6"/>
  <c r="O1138" i="6"/>
  <c r="O1851" i="6"/>
  <c r="O875" i="6"/>
  <c r="O489" i="6"/>
  <c r="O1176" i="6"/>
  <c r="O728" i="6"/>
  <c r="O1559" i="6"/>
  <c r="O50" i="6"/>
  <c r="O260" i="6"/>
  <c r="O1919" i="6"/>
  <c r="O1655" i="6"/>
  <c r="O823" i="6"/>
  <c r="O389" i="6"/>
  <c r="O822" i="6"/>
  <c r="O1303" i="6"/>
  <c r="O1475" i="6"/>
  <c r="O1769" i="6"/>
  <c r="O879" i="6"/>
  <c r="O1031" i="6"/>
  <c r="O568" i="6"/>
  <c r="O1883" i="6"/>
  <c r="O626" i="6"/>
  <c r="O1037" i="6"/>
  <c r="O1488" i="6"/>
  <c r="O580" i="6"/>
  <c r="O1960" i="6"/>
  <c r="O126" i="6"/>
  <c r="O1284" i="6"/>
  <c r="O1788" i="6"/>
  <c r="O1872" i="6"/>
  <c r="O1275" i="6"/>
  <c r="O667" i="6"/>
  <c r="O559" i="6"/>
  <c r="O1532" i="6"/>
  <c r="O245" i="6"/>
  <c r="O1897" i="6"/>
  <c r="O1936" i="6"/>
  <c r="O1512" i="6"/>
  <c r="O810" i="6"/>
  <c r="O675" i="6"/>
  <c r="O951" i="6"/>
  <c r="O1864" i="6"/>
  <c r="O1048" i="6"/>
  <c r="O864" i="6"/>
  <c r="O553" i="6"/>
  <c r="O1267" i="6"/>
  <c r="O586" i="6"/>
  <c r="O1585" i="6"/>
  <c r="O1157" i="6"/>
  <c r="O537" i="6"/>
  <c r="O279" i="6"/>
  <c r="O631" i="6"/>
  <c r="O634" i="6"/>
  <c r="O1496" i="6"/>
  <c r="O954" i="6"/>
  <c r="O1327" i="6"/>
  <c r="O792" i="6"/>
  <c r="O417" i="6"/>
  <c r="O1420" i="6"/>
  <c r="O1047" i="6"/>
  <c r="O1878" i="6"/>
  <c r="O979" i="6"/>
  <c r="O818" i="6"/>
  <c r="O471" i="6"/>
  <c r="O1061" i="6"/>
  <c r="O57" i="6"/>
  <c r="O96" i="6"/>
  <c r="O480" i="6"/>
  <c r="O830" i="6"/>
  <c r="O405" i="6"/>
  <c r="O1046" i="6"/>
  <c r="O88" i="6"/>
  <c r="O338" i="6"/>
  <c r="O595" i="6"/>
  <c r="O166" i="6"/>
  <c r="O691" i="6"/>
  <c r="O496" i="6"/>
  <c r="O1817" i="6"/>
  <c r="O740" i="6"/>
  <c r="O457" i="6"/>
  <c r="O826" i="6"/>
  <c r="O837" i="6"/>
  <c r="O324" i="6"/>
  <c r="O658" i="6"/>
  <c r="O140" i="6"/>
  <c r="O1443" i="6"/>
  <c r="O617" i="6"/>
  <c r="O641" i="6"/>
  <c r="O982" i="6"/>
  <c r="O1601" i="6"/>
  <c r="O131" i="6"/>
  <c r="O576" i="6"/>
  <c r="O848" i="6"/>
  <c r="O1137" i="6"/>
  <c r="O373" i="6"/>
  <c r="O1152" i="6"/>
  <c r="O65" i="6"/>
  <c r="O688" i="6"/>
  <c r="O1948" i="6"/>
  <c r="O814" i="6"/>
  <c r="O663" i="6"/>
  <c r="O705" i="6"/>
  <c r="O727" i="6"/>
  <c r="O968" i="6"/>
  <c r="O1292" i="6"/>
  <c r="O1004" i="6"/>
  <c r="O1633" i="6"/>
  <c r="O630" i="6"/>
  <c r="O1815" i="6"/>
  <c r="O610" i="6"/>
  <c r="O1692" i="6"/>
  <c r="O1744" i="6"/>
  <c r="O12" i="6"/>
  <c r="O843" i="6"/>
  <c r="O420" i="6"/>
  <c r="O1584" i="6"/>
  <c r="O1635" i="6"/>
  <c r="O863" i="6"/>
  <c r="O767" i="6"/>
  <c r="O961" i="6"/>
  <c r="O118" i="6"/>
  <c r="O477" i="6"/>
  <c r="O938" i="6"/>
  <c r="O1715" i="6"/>
  <c r="O513" i="6"/>
  <c r="O1665" i="6"/>
  <c r="O218" i="6"/>
  <c r="O1226" i="6"/>
  <c r="O431" i="6"/>
  <c r="O270" i="6"/>
  <c r="O1419" i="6"/>
  <c r="O1722" i="6"/>
  <c r="O684" i="6"/>
  <c r="O674" i="6"/>
  <c r="O778" i="6"/>
  <c r="O836" i="6"/>
  <c r="O1372" i="6"/>
  <c r="O746" i="6"/>
  <c r="O731" i="6"/>
  <c r="O233" i="6"/>
  <c r="O80" i="6"/>
  <c r="O869" i="6"/>
  <c r="O594" i="6"/>
  <c r="O1209" i="6"/>
  <c r="O839" i="6"/>
  <c r="O143" i="6"/>
  <c r="O476" i="6"/>
  <c r="O1456" i="6"/>
  <c r="O100" i="6"/>
  <c r="O275" i="6"/>
  <c r="O572" i="6"/>
  <c r="O351" i="6"/>
  <c r="O1021" i="6"/>
  <c r="O134" i="6"/>
  <c r="O704" i="6"/>
  <c r="O680" i="6"/>
  <c r="O1459" i="6"/>
  <c r="O455" i="6"/>
  <c r="O232" i="6"/>
  <c r="O672" i="6"/>
  <c r="O1225" i="6"/>
  <c r="O645" i="6"/>
  <c r="O4" i="6"/>
  <c r="O184" i="6"/>
  <c r="O640" i="6"/>
  <c r="O967" i="6"/>
  <c r="O1166" i="6"/>
  <c r="O1871" i="6"/>
  <c r="O1697" i="6"/>
  <c r="O411" i="6"/>
  <c r="O1208" i="6"/>
  <c r="O450" i="6"/>
  <c r="O410" i="6"/>
  <c r="O40" i="6"/>
  <c r="O1429" i="6"/>
  <c r="O1234" i="6"/>
  <c r="O1614" i="6"/>
  <c r="O1393" i="6"/>
  <c r="O571" i="6"/>
  <c r="O30" i="6"/>
  <c r="O615" i="6"/>
  <c r="O909" i="6"/>
  <c r="O766" i="6"/>
  <c r="O1721" i="6"/>
  <c r="O1274" i="6"/>
  <c r="O231" i="6"/>
  <c r="O878" i="6"/>
  <c r="O644" i="6"/>
  <c r="O368" i="6"/>
  <c r="O250" i="6"/>
  <c r="O1510" i="6"/>
  <c r="O862" i="6"/>
  <c r="O1638" i="6"/>
  <c r="O905" i="6"/>
  <c r="O714" i="6"/>
  <c r="O1030" i="6"/>
  <c r="O147" i="6"/>
  <c r="O73" i="6"/>
  <c r="O1302" i="6"/>
  <c r="O716" i="6"/>
  <c r="O1506" i="6"/>
  <c r="O1348" i="6"/>
  <c r="O217" i="6"/>
  <c r="O337" i="6"/>
  <c r="O1175" i="6"/>
  <c r="O364" i="6"/>
  <c r="O696" i="6"/>
  <c r="O657" i="6"/>
  <c r="O1847" i="6"/>
  <c r="O1361" i="6"/>
  <c r="O115" i="6"/>
  <c r="O1780" i="6"/>
  <c r="O177" i="6"/>
  <c r="O791" i="6"/>
  <c r="O1905" i="6"/>
  <c r="O1800" i="6"/>
  <c r="O834" i="6"/>
  <c r="O1448" i="6"/>
  <c r="O662" i="6"/>
  <c r="O570" i="6"/>
  <c r="O1329" i="6"/>
  <c r="O99" i="6"/>
  <c r="O679" i="6"/>
  <c r="O754" i="6"/>
  <c r="O10" i="6"/>
  <c r="O1203" i="6"/>
  <c r="O726" i="6"/>
  <c r="O960" i="6"/>
  <c r="O1136" i="6"/>
  <c r="O1866" i="6"/>
  <c r="O79" i="6"/>
  <c r="O925" i="6"/>
  <c r="O1003" i="6"/>
  <c r="O541" i="6"/>
  <c r="O343" i="6"/>
  <c r="O868" i="6"/>
  <c r="O1378" i="6"/>
  <c r="O904" i="6"/>
  <c r="O656" i="6"/>
  <c r="O600" i="6"/>
  <c r="O1957" i="6"/>
  <c r="O1308" i="6"/>
  <c r="O107" i="6"/>
  <c r="O363" i="6"/>
  <c r="O635" i="6"/>
  <c r="O1081" i="6"/>
  <c r="O757" i="6"/>
  <c r="O858" i="6"/>
  <c r="O1343" i="6"/>
  <c r="O1543" i="6"/>
  <c r="O1820" i="6"/>
  <c r="O567" i="6"/>
  <c r="O1830" i="6"/>
  <c r="O1151" i="6"/>
  <c r="O942" i="6"/>
  <c r="O855" i="6"/>
  <c r="O915" i="6"/>
  <c r="O1869" i="6"/>
  <c r="O1322" i="6"/>
  <c r="O1882" i="6"/>
  <c r="O1581" i="6"/>
  <c r="O534" i="6"/>
  <c r="O796" i="6"/>
  <c r="O1107" i="6"/>
  <c r="O540" i="6"/>
  <c r="O82" i="6"/>
  <c r="O1080" i="6"/>
  <c r="O1663" i="6"/>
  <c r="O1219" i="6"/>
  <c r="O1484" i="6"/>
  <c r="O46" i="6"/>
  <c r="O1577" i="6"/>
  <c r="O1244" i="6"/>
  <c r="O959" i="6"/>
  <c r="O1964" i="6"/>
  <c r="O1490" i="6"/>
  <c r="O1144" i="6"/>
  <c r="O933" i="6"/>
  <c r="O383" i="6"/>
  <c r="O1467" i="6"/>
  <c r="O367" i="6"/>
  <c r="O1265" i="6"/>
  <c r="O127" i="6"/>
  <c r="O643" i="6"/>
  <c r="O123" i="6"/>
  <c r="O1804" i="6"/>
  <c r="O1706" i="6"/>
  <c r="O1123" i="6"/>
  <c r="O1845" i="6"/>
  <c r="O1549" i="6"/>
  <c r="O1371" i="6"/>
  <c r="O156" i="6"/>
  <c r="O1257" i="6"/>
  <c r="O1455" i="6"/>
  <c r="O382" i="6"/>
  <c r="O533" i="6"/>
  <c r="O1253" i="6"/>
  <c r="O1874" i="6"/>
  <c r="O34" i="6"/>
  <c r="O1626" i="6"/>
  <c r="O607" i="6"/>
  <c r="O585" i="6"/>
  <c r="O1699" i="6"/>
  <c r="O1906" i="6"/>
  <c r="O854" i="6"/>
  <c r="O1756" i="6"/>
  <c r="O419" i="6"/>
  <c r="O28" i="6"/>
  <c r="O877" i="6"/>
  <c r="O747" i="6"/>
  <c r="O1838" i="6"/>
  <c r="O1759" i="6"/>
  <c r="O1751" i="6"/>
  <c r="O415" i="6"/>
  <c r="O1056" i="6"/>
  <c r="O1156" i="6"/>
  <c r="O125" i="6"/>
  <c r="O347" i="6"/>
  <c r="O1360" i="6"/>
  <c r="O335" i="6"/>
  <c r="O1632" i="6"/>
  <c r="O1862" i="6"/>
  <c r="O121" i="6"/>
  <c r="O407" i="6"/>
  <c r="O1224" i="6"/>
  <c r="O1637" i="6"/>
  <c r="O797" i="6"/>
  <c r="O214" i="6"/>
  <c r="O1091" i="6"/>
  <c r="O885" i="6"/>
  <c r="O677" i="6"/>
  <c r="O874" i="6"/>
  <c r="O1499" i="6"/>
  <c r="O1251" i="6"/>
  <c r="O1301" i="6"/>
  <c r="O1403" i="6"/>
  <c r="O1190" i="6"/>
  <c r="O699" i="6"/>
  <c r="O790" i="6"/>
  <c r="O1895" i="6"/>
  <c r="O1904" i="6"/>
  <c r="O1911" i="6"/>
  <c r="O346" i="6"/>
  <c r="O1025" i="6"/>
  <c r="O1347" i="6"/>
  <c r="O1309" i="6"/>
  <c r="O1812" i="6"/>
  <c r="O591" i="6"/>
  <c r="O760" i="6"/>
  <c r="O154" i="6"/>
  <c r="O1117" i="6"/>
  <c r="O1278" i="6"/>
  <c r="O1831" i="6"/>
  <c r="O908" i="6"/>
  <c r="O1402" i="6"/>
  <c r="O1036" i="6"/>
  <c r="O352" i="6"/>
  <c r="O1388" i="6"/>
  <c r="O579" i="6"/>
  <c r="O539" i="6"/>
  <c r="O1126" i="6"/>
  <c r="O1519" i="6"/>
  <c r="O1307" i="6"/>
  <c r="O1726" i="6"/>
  <c r="O1313" i="6"/>
  <c r="O1356" i="6"/>
  <c r="O404" i="6"/>
  <c r="O1668" i="6"/>
  <c r="O1079" i="6"/>
  <c r="O1125" i="6"/>
  <c r="O1164" i="6"/>
  <c r="O802" i="6"/>
  <c r="O254" i="6"/>
  <c r="O1595" i="6"/>
  <c r="O101" i="6"/>
  <c r="O1696" i="6"/>
  <c r="O1207" i="6"/>
  <c r="O1580" i="6"/>
  <c r="O789" i="6"/>
  <c r="O220" i="6"/>
  <c r="O891" i="6"/>
  <c r="O784" i="6"/>
  <c r="O882" i="6"/>
  <c r="O1064" i="6"/>
  <c r="O485" i="6"/>
  <c r="O842" i="6"/>
  <c r="O895" i="6"/>
  <c r="O1189" i="6"/>
  <c r="O703" i="6"/>
  <c r="O1233" i="6"/>
  <c r="O175" i="6"/>
  <c r="O1247" i="6"/>
  <c r="O193" i="6"/>
  <c r="O243" i="6"/>
  <c r="O849" i="6"/>
  <c r="O1750" i="6"/>
  <c r="O742" i="6"/>
  <c r="O978" i="6"/>
  <c r="O1020" i="6"/>
  <c r="O1369" i="6"/>
  <c r="O613" i="6"/>
  <c r="O545" i="6"/>
  <c r="O693" i="6"/>
  <c r="O1865" i="6"/>
  <c r="O1418" i="6"/>
  <c r="O1642" i="6"/>
  <c r="O332" i="6"/>
  <c r="O1965" i="6"/>
  <c r="O238" i="6"/>
  <c r="O710" i="6"/>
  <c r="O403" i="6"/>
  <c r="O544" i="6"/>
  <c r="O495" i="6"/>
  <c r="O543" i="6"/>
  <c r="O602" i="6"/>
  <c r="O358" i="6"/>
  <c r="O1194" i="6"/>
  <c r="O923" i="6"/>
  <c r="O86" i="6"/>
  <c r="O552" i="6"/>
  <c r="O236" i="6"/>
  <c r="O1770" i="6"/>
  <c r="O578" i="6"/>
  <c r="O92" i="6"/>
  <c r="O1385" i="6"/>
  <c r="O1848" i="6"/>
  <c r="O702" i="6"/>
  <c r="O1526" i="6"/>
  <c r="O1859" i="6"/>
  <c r="O379" i="6"/>
  <c r="O276" i="6"/>
  <c r="O110" i="6"/>
  <c r="O536" i="6"/>
  <c r="O1747" i="6"/>
  <c r="O671" i="6"/>
  <c r="O44" i="6"/>
  <c r="O1600" i="6"/>
  <c r="O732" i="6"/>
  <c r="O226" i="6"/>
  <c r="O299" i="6"/>
  <c r="O129" i="6"/>
  <c r="O937" i="6"/>
  <c r="O1764" i="6"/>
  <c r="O1199" i="6"/>
  <c r="O777" i="6"/>
  <c r="O993" i="6"/>
  <c r="O592" i="6"/>
  <c r="O1122" i="6"/>
  <c r="O881" i="6"/>
  <c r="O1879" i="6"/>
  <c r="O469" i="6"/>
  <c r="O95" i="6"/>
  <c r="O1691" i="6"/>
  <c r="O1283" i="6"/>
  <c r="O505" i="6"/>
  <c r="O1390" i="6"/>
  <c r="O709" i="6"/>
  <c r="O94" i="6"/>
  <c r="O1202" i="6"/>
  <c r="O599" i="6"/>
  <c r="O841" i="6"/>
  <c r="O1243" i="6"/>
  <c r="O1231" i="6"/>
  <c r="O725" i="6"/>
  <c r="O639" i="6"/>
  <c r="O975" i="6"/>
  <c r="O239" i="6"/>
  <c r="O1106" i="6"/>
  <c r="O1206" i="6"/>
  <c r="O132" i="6"/>
  <c r="O1569" i="6"/>
  <c r="O946" i="6"/>
  <c r="O1498" i="6"/>
  <c r="O307" i="6"/>
  <c r="O701" i="6"/>
  <c r="O1550" i="6"/>
  <c r="O1875" i="6"/>
  <c r="O452" i="6"/>
  <c r="O1982" i="6"/>
  <c r="O210" i="6"/>
  <c r="O670" i="6"/>
  <c r="O759" i="6"/>
  <c r="O1306" i="6"/>
  <c r="O1321" i="6"/>
  <c r="O1193" i="6"/>
  <c r="O532" i="6"/>
  <c r="O21" i="6"/>
  <c r="O422" i="6"/>
  <c r="O378" i="6"/>
  <c r="O1410" i="6"/>
  <c r="O629" i="6"/>
  <c r="O1525" i="6"/>
  <c r="O426" i="6"/>
  <c r="O1861" i="6"/>
  <c r="O313" i="6"/>
  <c r="O8" i="6"/>
  <c r="O857" i="6"/>
  <c r="O519" i="6"/>
  <c r="O890" i="6"/>
  <c r="O1843" i="6"/>
  <c r="O1326" i="6"/>
  <c r="O1661" i="6"/>
  <c r="O606" i="6"/>
  <c r="O801" i="6"/>
  <c r="O914" i="6"/>
  <c r="O1011" i="6"/>
  <c r="O1891" i="6"/>
  <c r="O1424" i="6"/>
  <c r="O1887" i="6"/>
  <c r="O788" i="6"/>
  <c r="O783" i="6"/>
  <c r="O737" i="6"/>
  <c r="O242" i="6"/>
  <c r="O1563" i="6"/>
  <c r="O1121" i="6"/>
  <c r="O5" i="6"/>
  <c r="O1768" i="6"/>
  <c r="O492" i="6"/>
  <c r="O1765" i="6"/>
  <c r="O876" i="6"/>
  <c r="O149" i="6"/>
  <c r="O682" i="6"/>
  <c r="O1576" i="6"/>
  <c r="O785" i="6"/>
  <c r="O1575" i="6"/>
  <c r="O892" i="6"/>
  <c r="O558" i="6"/>
  <c r="O2" i="6"/>
  <c r="O443" i="6"/>
  <c r="O953" i="6"/>
  <c r="O169" i="6"/>
  <c r="O360" i="6"/>
  <c r="O1006" i="6"/>
  <c r="O1346" i="6"/>
  <c r="O566" i="6"/>
  <c r="O1556" i="6"/>
  <c r="O614" i="6"/>
  <c r="O1791" i="6"/>
  <c r="O1161" i="6"/>
  <c r="O950" i="6"/>
  <c r="O952" i="6"/>
  <c r="O1474" i="6"/>
  <c r="O1029" i="6"/>
  <c r="O468" i="6"/>
  <c r="O1198" i="6"/>
  <c r="O1197" i="6"/>
  <c r="O1458" i="6"/>
  <c r="O20" i="6"/>
  <c r="O1146" i="6"/>
  <c r="O739" i="6"/>
  <c r="O265" i="6"/>
  <c r="O782" i="6"/>
  <c r="O482" i="6"/>
  <c r="O325" i="6"/>
  <c r="O1579" i="6"/>
  <c r="O687" i="6"/>
  <c r="O179" i="6"/>
  <c r="O1074" i="6"/>
  <c r="O770" i="6"/>
  <c r="O575" i="6"/>
  <c r="O1043" i="6"/>
  <c r="O922" i="6"/>
  <c r="O195" i="6"/>
  <c r="O526" i="6"/>
  <c r="O940" i="6"/>
  <c r="O98" i="6"/>
  <c r="O1554" i="6"/>
  <c r="O1384" i="6"/>
  <c r="O90" i="6"/>
  <c r="O17" i="6"/>
  <c r="O349" i="6"/>
  <c r="O1487" i="6"/>
  <c r="O78" i="6"/>
  <c r="O1509" i="6"/>
  <c r="O992" i="6"/>
  <c r="O1192" i="6"/>
  <c r="O1736" i="6"/>
  <c r="O1480" i="6"/>
  <c r="O800" i="6"/>
  <c r="O1654" i="6"/>
  <c r="O1505" i="6"/>
  <c r="O223" i="6"/>
  <c r="O1938" i="6"/>
  <c r="O1829" i="6"/>
  <c r="O1616" i="6"/>
  <c r="O769" i="6"/>
  <c r="O990" i="6"/>
  <c r="O698" i="6"/>
  <c r="O907" i="6"/>
  <c r="O1818" i="6"/>
  <c r="O1453" i="6"/>
  <c r="O192" i="6"/>
  <c r="O1212" i="6"/>
  <c r="O768" i="6"/>
  <c r="O1211" i="6"/>
  <c r="O776" i="6"/>
  <c r="O1516" i="6"/>
  <c r="O31" i="6"/>
  <c r="O1608" i="6"/>
  <c r="O1647" i="6"/>
  <c r="O288" i="6"/>
  <c r="O1150" i="6"/>
  <c r="O128" i="6"/>
  <c r="O283" i="6"/>
  <c r="O255" i="6"/>
  <c r="O1072" i="6"/>
  <c r="O1183" i="6"/>
  <c r="O1218" i="6"/>
  <c r="O1984" i="6"/>
  <c r="O735" i="6"/>
  <c r="O1042" i="6"/>
  <c r="O1524" i="6"/>
  <c r="O386" i="6"/>
  <c r="O3" i="6"/>
  <c r="O262" i="6"/>
  <c r="O392" i="6"/>
  <c r="O1095" i="6"/>
  <c r="O1719" i="6"/>
  <c r="O888" i="6"/>
  <c r="O201" i="6"/>
  <c r="O391" i="6"/>
  <c r="O207" i="6"/>
  <c r="O246" i="6"/>
  <c r="O713" i="6"/>
  <c r="O1133" i="6"/>
  <c r="O1912" i="6"/>
  <c r="O921" i="6"/>
  <c r="O1640" i="6"/>
  <c r="O1230" i="6"/>
  <c r="O500" i="6"/>
  <c r="O1508" i="6"/>
  <c r="O1542" i="6"/>
  <c r="O984" i="6"/>
  <c r="O1273" i="6"/>
  <c r="O1760" i="6"/>
  <c r="O1832" i="6"/>
  <c r="O1338" i="6"/>
  <c r="O1015" i="6"/>
  <c r="O1070" i="6"/>
  <c r="O1922" i="6"/>
  <c r="O237" i="6"/>
  <c r="O1053" i="6"/>
  <c r="O157" i="6"/>
  <c r="O475" i="6"/>
  <c r="O390" i="6"/>
  <c r="O1008" i="6"/>
  <c r="O903" i="6"/>
  <c r="O669" i="6"/>
  <c r="O949" i="6"/>
  <c r="O152" i="6"/>
  <c r="O678" i="6"/>
  <c r="O749" i="6"/>
  <c r="O45" i="6"/>
  <c r="O1924" i="6"/>
  <c r="O1573" i="6"/>
  <c r="O144" i="6"/>
  <c r="O19" i="6"/>
  <c r="O1090" i="6"/>
  <c r="O1069" i="6"/>
  <c r="O650" i="6"/>
  <c r="O1619" i="6"/>
  <c r="O1755" i="6"/>
  <c r="O1758" i="6"/>
  <c r="O213" i="6"/>
  <c r="O734" i="6"/>
  <c r="O1120" i="6"/>
  <c r="O1132" i="6"/>
  <c r="O1367" i="6"/>
  <c r="O813" i="6"/>
  <c r="O1541" i="6"/>
  <c r="O981" i="6"/>
  <c r="O723" i="6"/>
  <c r="O999" i="6"/>
  <c r="O282" i="6"/>
  <c r="O795" i="6"/>
  <c r="O112" i="6"/>
  <c r="O1854" i="6"/>
  <c r="O838" i="6"/>
  <c r="O1264" i="6"/>
  <c r="O604" i="6"/>
  <c r="O1466" i="6"/>
  <c r="O499" i="6"/>
  <c r="O1101" i="6"/>
  <c r="O146" i="6"/>
  <c r="O638" i="6"/>
  <c r="O1242" i="6"/>
  <c r="O174" i="6"/>
  <c r="O1523" i="6"/>
  <c r="O1805" i="6"/>
  <c r="O1870" i="6"/>
  <c r="O1454" i="6"/>
  <c r="O1089" i="6"/>
  <c r="O442" i="6"/>
  <c r="O1312" i="6"/>
  <c r="O1094" i="6"/>
  <c r="O1035" i="6"/>
  <c r="O1734" i="6"/>
  <c r="O87" i="6"/>
  <c r="O733" i="6"/>
  <c r="O590" i="6"/>
  <c r="O1291" i="6"/>
  <c r="O1548" i="6"/>
  <c r="O1383" i="6"/>
  <c r="O557" i="6"/>
  <c r="O466" i="6"/>
  <c r="O1153" i="6"/>
  <c r="O1223" i="6"/>
  <c r="O1428" i="6"/>
  <c r="O1259" i="6"/>
  <c r="O989" i="6"/>
  <c r="O873" i="6"/>
  <c r="O758" i="6"/>
  <c r="O1535" i="6"/>
  <c r="O491" i="6"/>
  <c r="O1477" i="6"/>
  <c r="O1754" i="6"/>
  <c r="O803" i="6"/>
  <c r="O1797" i="6"/>
  <c r="O63" i="6"/>
  <c r="O1229" i="6"/>
  <c r="O1182" i="6"/>
  <c r="O23" i="6"/>
  <c r="O1105" i="6"/>
  <c r="O1377" i="6"/>
  <c r="O1149" i="6"/>
  <c r="O1558" i="6"/>
  <c r="O1320" i="6"/>
  <c r="O1518" i="6"/>
  <c r="O1392" i="6"/>
  <c r="O1473" i="6"/>
  <c r="O1757" i="6"/>
  <c r="O1342" i="6"/>
  <c r="O216" i="6"/>
  <c r="O1337" i="6"/>
  <c r="O809" i="6"/>
  <c r="O71" i="6"/>
  <c r="O1345" i="6"/>
  <c r="O1714" i="6"/>
  <c r="O1331" i="6"/>
  <c r="O1034" i="6"/>
  <c r="O1296" i="6"/>
  <c r="O1858" i="6"/>
  <c r="O598" i="6"/>
  <c r="O1462" i="6"/>
  <c r="O1024" i="6"/>
  <c r="O1181" i="6"/>
  <c r="O1540" i="6"/>
  <c r="O812" i="6"/>
  <c r="O1902" i="6"/>
  <c r="O1741" i="6"/>
  <c r="O372" i="6"/>
  <c r="O188" i="6"/>
  <c r="O294" i="6"/>
  <c r="O1442" i="6"/>
  <c r="O1821" i="6"/>
  <c r="O1143" i="6"/>
  <c r="O666" i="6"/>
  <c r="O1290" i="6"/>
  <c r="O253" i="6"/>
  <c r="O685" i="6"/>
  <c r="O1752" i="6"/>
  <c r="O1631" i="6"/>
  <c r="O1773" i="6"/>
  <c r="O202" i="6"/>
  <c r="O334" i="6"/>
  <c r="O199" i="6"/>
  <c r="O151" i="6"/>
  <c r="O1246" i="6"/>
  <c r="O122" i="6"/>
  <c r="O1787" i="6"/>
  <c r="O1646" i="6"/>
  <c r="O1684" i="6"/>
  <c r="O1636" i="6"/>
  <c r="O1237" i="6"/>
  <c r="O1014" i="6"/>
  <c r="O1355" i="6"/>
  <c r="O762" i="6"/>
  <c r="O6" i="6"/>
  <c r="O429" i="6"/>
  <c r="O287" i="6"/>
  <c r="O1269" i="6"/>
  <c r="O1258" i="6"/>
  <c r="O304" i="6"/>
  <c r="O1763" i="6"/>
  <c r="O945" i="6"/>
  <c r="O1131" i="6"/>
  <c r="O183" i="6"/>
  <c r="O730" i="6"/>
  <c r="O42" i="6"/>
  <c r="O435" i="6"/>
  <c r="O806" i="6"/>
  <c r="O936" i="6"/>
  <c r="O1332" i="6"/>
  <c r="O1594" i="6"/>
  <c r="O1705" i="6"/>
  <c r="O695" i="6"/>
  <c r="O1617" i="6"/>
  <c r="O690" i="6"/>
  <c r="O1409" i="6"/>
  <c r="O1280" i="6"/>
  <c r="O637" i="6"/>
  <c r="O751" i="6"/>
  <c r="O1683" i="6"/>
  <c r="O400" i="6"/>
  <c r="O1433" i="6"/>
  <c r="O887" i="6"/>
  <c r="O957" i="6"/>
  <c r="O1659" i="6"/>
  <c r="O1716" i="6"/>
  <c r="O353" i="6"/>
  <c r="O811" i="6"/>
  <c r="O1515" i="6"/>
  <c r="O18" i="6"/>
  <c r="O197" i="6"/>
  <c r="O1325" i="6"/>
  <c r="O1680" i="6"/>
  <c r="O1537" i="6"/>
  <c r="O1272" i="6"/>
  <c r="O1141" i="6"/>
  <c r="O371" i="6"/>
  <c r="O1767" i="6"/>
  <c r="O1170" i="6"/>
  <c r="O1130" i="6"/>
  <c r="O1188" i="6"/>
  <c r="O748" i="6"/>
  <c r="O1336" i="6"/>
  <c r="O181" i="6"/>
  <c r="O106" i="6"/>
  <c r="O772" i="6"/>
  <c r="O1205" i="6"/>
  <c r="O1002" i="6"/>
  <c r="O1271" i="6"/>
  <c r="O1256" i="6"/>
  <c r="O142" i="6"/>
  <c r="O1495" i="6"/>
  <c r="O224" i="6"/>
  <c r="O1277" i="6"/>
  <c r="O525" i="6"/>
  <c r="O370" i="6"/>
  <c r="O64" i="6"/>
  <c r="O997" i="6"/>
  <c r="O430" i="6"/>
  <c r="O139" i="6"/>
  <c r="O264" i="6"/>
  <c r="O1050" i="6"/>
  <c r="O831" i="6"/>
  <c r="O1593" i="6"/>
  <c r="O1553" i="6"/>
  <c r="O67" i="6"/>
  <c r="O584" i="6"/>
  <c r="O263" i="6"/>
  <c r="O1010" i="6"/>
  <c r="O1809" i="6"/>
  <c r="O565" i="6"/>
  <c r="O1217" i="6"/>
  <c r="O47" i="6"/>
  <c r="O1250" i="6"/>
  <c r="O488" i="6"/>
  <c r="O1945" i="6"/>
  <c r="O1819" i="6"/>
  <c r="O524" i="6"/>
  <c r="O1368" i="6"/>
  <c r="O1536" i="6"/>
  <c r="O1408" i="6"/>
  <c r="O1028" i="6"/>
  <c r="O996" i="6"/>
  <c r="O1784" i="6"/>
  <c r="O1423" i="6"/>
  <c r="O25" i="6"/>
  <c r="O117" i="6"/>
  <c r="O342" i="6"/>
  <c r="O91" i="6"/>
  <c r="O815" i="6"/>
  <c r="O120" i="6"/>
  <c r="O808" i="6"/>
  <c r="O1140" i="6"/>
  <c r="O1437" i="6"/>
  <c r="O1796" i="6"/>
  <c r="O105" i="6"/>
  <c r="O1358" i="6"/>
  <c r="O1119" i="6"/>
  <c r="O846" i="6"/>
  <c r="O511" i="6"/>
  <c r="O402" i="6"/>
  <c r="O320" i="6"/>
  <c r="O1376" i="6"/>
  <c r="O1694" i="6"/>
  <c r="O1900" i="6"/>
  <c r="O1822" i="6"/>
  <c r="O315" i="6"/>
  <c r="O1266" i="6"/>
  <c r="O620" i="6"/>
  <c r="O1664" i="6"/>
  <c r="O1282" i="6"/>
  <c r="O209" i="6"/>
  <c r="O1019" i="6"/>
  <c r="O1341" i="6"/>
  <c r="O1055" i="6"/>
  <c r="O506" i="6"/>
  <c r="O609" i="6"/>
  <c r="O479" i="6"/>
  <c r="O1492" i="6"/>
  <c r="O1583" i="6"/>
  <c r="O1566" i="6"/>
  <c r="O1604" i="6"/>
  <c r="O589" i="6"/>
  <c r="O1148" i="6"/>
  <c r="O1522" i="6"/>
  <c r="O523" i="6"/>
  <c r="O153" i="6"/>
  <c r="O1612" i="6"/>
  <c r="O1521" i="6"/>
  <c r="O425" i="6"/>
  <c r="O1679" i="6"/>
  <c r="O1723" i="6"/>
  <c r="O1354" i="6"/>
  <c r="O821" i="6"/>
  <c r="O413" i="6"/>
  <c r="O494" i="6"/>
  <c r="O1018" i="6"/>
  <c r="O1447" i="6"/>
  <c r="O1572" i="6"/>
  <c r="O988" i="6"/>
  <c r="O1147" i="6"/>
  <c r="O1007" i="6"/>
  <c r="O935" i="6"/>
  <c r="O1400" i="6"/>
  <c r="O1465" i="6"/>
  <c r="O1762" i="6"/>
  <c r="O1504" i="6"/>
  <c r="O771" i="6"/>
  <c r="O257" i="6"/>
  <c r="O1353" i="6"/>
  <c r="O1954" i="6"/>
  <c r="O230" i="6"/>
  <c r="O529" i="6"/>
  <c r="O484" i="6"/>
  <c r="O1624" i="6"/>
  <c r="O913" i="6"/>
  <c r="O1917" i="6"/>
  <c r="O971" i="6"/>
  <c r="O1472" i="6"/>
  <c r="O1335" i="6"/>
  <c r="O1210" i="6"/>
  <c r="O1547" i="6"/>
  <c r="O256" i="6"/>
  <c r="O1319" i="6"/>
  <c r="O794" i="6"/>
  <c r="O369" i="6"/>
  <c r="O1330" i="6"/>
  <c r="O1574" i="6"/>
  <c r="O1071" i="6"/>
  <c r="O1088" i="6"/>
  <c r="O1746" i="6"/>
  <c r="O1739" i="6"/>
  <c r="O467" i="6"/>
  <c r="O1415" i="6"/>
  <c r="O628" i="6"/>
  <c r="O1530" i="6"/>
  <c r="O588" i="6"/>
  <c r="O1863" i="6"/>
  <c r="O577" i="6"/>
  <c r="O1160" i="6"/>
  <c r="O562" i="6"/>
  <c r="O930" i="6"/>
  <c r="O1513" i="6"/>
  <c r="O35" i="6"/>
  <c r="O1023" i="6"/>
  <c r="O1087" i="6"/>
  <c r="O1457" i="6"/>
  <c r="O1652" i="6"/>
  <c r="O1380" i="6"/>
  <c r="O1060" i="6"/>
  <c r="O1104" i="6"/>
  <c r="O1592" i="6"/>
  <c r="O323" i="6"/>
  <c r="O522" i="6"/>
  <c r="O1529" i="6"/>
  <c r="O1503" i="6"/>
  <c r="O1507" i="6"/>
  <c r="O1591" i="6"/>
  <c r="O1427" i="6"/>
  <c r="O1187" i="6"/>
  <c r="O1908" i="6"/>
  <c r="O1366" i="6"/>
  <c r="O1263" i="6"/>
  <c r="O219" i="6"/>
  <c r="O1486" i="6"/>
  <c r="O1169" i="6"/>
  <c r="O203" i="6"/>
  <c r="O7" i="6"/>
  <c r="O1856" i="6"/>
  <c r="O633" i="6"/>
  <c r="O551" i="6"/>
  <c r="O385" i="6"/>
  <c r="O1802" i="6"/>
  <c r="O1599" i="6"/>
  <c r="O1417" i="6"/>
  <c r="O1552" i="6"/>
  <c r="O277" i="6"/>
  <c r="O182" i="6"/>
  <c r="O39" i="6"/>
  <c r="O901" i="6"/>
  <c r="O649" i="6"/>
  <c r="O474" i="6"/>
  <c r="O74" i="6"/>
  <c r="O114" i="6"/>
  <c r="O406" i="6"/>
  <c r="O1479" i="6"/>
  <c r="O441" i="6"/>
  <c r="O1334" i="6"/>
  <c r="O1068" i="6"/>
  <c r="O1200" i="6"/>
  <c r="O296" i="6"/>
  <c r="O1441" i="6"/>
  <c r="O1497" i="6"/>
  <c r="O355" i="6"/>
  <c r="O1124" i="6"/>
  <c r="O1725" i="6"/>
  <c r="O463" i="6"/>
  <c r="O1078" i="6"/>
  <c r="O361" i="6"/>
  <c r="O1528" i="6"/>
  <c r="O1375" i="6"/>
  <c r="O1533" i="6"/>
  <c r="O1115" i="6"/>
  <c r="O286" i="6"/>
  <c r="O847" i="6"/>
  <c r="O1401" i="6"/>
  <c r="O185" i="6"/>
  <c r="O1546" i="6"/>
  <c r="O1159" i="6"/>
  <c r="O694" i="6"/>
  <c r="O1406" i="6"/>
  <c r="O1778" i="6"/>
  <c r="O1681" i="6"/>
  <c r="O518" i="6"/>
  <c r="O1704" i="6"/>
  <c r="O1693" i="6"/>
  <c r="O1114" i="6"/>
  <c r="O1340" i="6"/>
  <c r="O574" i="6"/>
  <c r="O1452" i="6"/>
  <c r="O1555" i="6"/>
  <c r="O1690" i="6"/>
  <c r="O683" i="6"/>
  <c r="O1045" i="6"/>
  <c r="O1311" i="6"/>
  <c r="O1422" i="6"/>
  <c r="O292" i="6"/>
  <c r="O1317" i="6"/>
  <c r="O1001" i="6"/>
  <c r="O1489" i="6"/>
  <c r="O380" i="6"/>
  <c r="O1711" i="6"/>
  <c r="O1073" i="6"/>
  <c r="O340" i="6"/>
  <c r="O1414" i="6"/>
  <c r="O1745" i="6"/>
  <c r="O303" i="6"/>
  <c r="O647" i="6"/>
  <c r="O1703" i="6"/>
  <c r="O616" i="6"/>
  <c r="O1374" i="6"/>
  <c r="O421" i="6"/>
  <c r="O775" i="6"/>
  <c r="O1416" i="6"/>
  <c r="O66" i="6"/>
  <c r="O54" i="6"/>
  <c r="O1027" i="6"/>
  <c r="O686" i="6"/>
  <c r="O285" i="6"/>
  <c r="O1451" i="6"/>
  <c r="O481" i="6"/>
  <c r="O1005" i="6"/>
  <c r="O654" i="6"/>
  <c r="O601" i="6"/>
  <c r="O1236" i="6"/>
  <c r="O1471" i="6"/>
  <c r="O1933" i="6"/>
  <c r="O1017" i="6"/>
  <c r="O817" i="6"/>
  <c r="O1894" i="6"/>
  <c r="O1645" i="6"/>
  <c r="O388" i="6"/>
  <c r="O1339" i="6"/>
  <c r="O1186" i="6"/>
  <c r="O1464" i="6"/>
  <c r="O55" i="6"/>
  <c r="O395" i="6"/>
  <c r="O1232" i="6"/>
  <c r="O765" i="6"/>
  <c r="O259" i="6"/>
  <c r="O1733" i="6"/>
  <c r="O867" i="6"/>
  <c r="O504" i="6"/>
  <c r="O1939" i="6"/>
  <c r="O24" i="6"/>
  <c r="O387" i="6"/>
  <c r="O1316" i="6"/>
  <c r="O89" i="6"/>
  <c r="O741" i="6"/>
  <c r="O934" i="6"/>
  <c r="O845" i="6"/>
  <c r="O880" i="6"/>
  <c r="O729" i="6"/>
  <c r="O1262" i="6"/>
  <c r="O1701" i="6"/>
  <c r="O319" i="6"/>
  <c r="O1571" i="6"/>
  <c r="O462" i="6"/>
  <c r="O1545" i="6"/>
  <c r="O956" i="6"/>
  <c r="O432" i="6"/>
  <c r="O1191" i="6"/>
  <c r="O1461" i="6"/>
  <c r="O1022" i="6"/>
  <c r="O1382" i="6"/>
  <c r="O187" i="6"/>
  <c r="O1672" i="6"/>
  <c r="O252" i="6"/>
  <c r="O1365" i="6"/>
  <c r="O293" i="6"/>
  <c r="O1562" i="6"/>
  <c r="O1794" i="6"/>
  <c r="O1708" i="6"/>
  <c r="O939" i="6"/>
  <c r="O97" i="6"/>
  <c r="O1689" i="6"/>
  <c r="O1432" i="6"/>
  <c r="O1222" i="6"/>
  <c r="O722" i="6"/>
  <c r="O1297" i="6"/>
  <c r="O344" i="6"/>
  <c r="O1949" i="6"/>
  <c r="O872" i="6"/>
  <c r="O1357" i="6"/>
  <c r="O970" i="6"/>
  <c r="O1588" i="6"/>
  <c r="O1000" i="6"/>
  <c r="O898" i="6"/>
  <c r="O1344" i="6"/>
  <c r="O440" i="6"/>
  <c r="O291" i="6"/>
  <c r="O1196" i="6"/>
  <c r="O1803" i="6"/>
  <c r="O205" i="6"/>
  <c r="O1413" i="6"/>
  <c r="O1009" i="6"/>
  <c r="O437" i="6"/>
  <c r="O1391" i="6"/>
  <c r="O1364" i="6"/>
  <c r="O920" i="6"/>
  <c r="O1103" i="6"/>
  <c r="O339" i="6"/>
  <c r="O1084" i="6"/>
  <c r="O1067" i="6"/>
  <c r="O1397" i="6"/>
  <c r="O1450" i="6"/>
  <c r="O1795" i="6"/>
  <c r="O1077" i="6"/>
  <c r="O359" i="6"/>
  <c r="O1978" i="6"/>
  <c r="O318" i="6"/>
  <c r="O1245" i="6"/>
  <c r="O1700" i="6"/>
  <c r="O1806" i="6"/>
  <c r="O906" i="6"/>
  <c r="O1412" i="6"/>
  <c r="O356" i="6"/>
  <c r="O756" i="6"/>
  <c r="O206" i="6"/>
  <c r="O414" i="6"/>
  <c r="O1937" i="6"/>
  <c r="O1651" i="6"/>
  <c r="O1240" i="6"/>
  <c r="O163" i="6"/>
  <c r="O102" i="6"/>
  <c r="O397" i="6"/>
  <c r="O1112" i="6"/>
  <c r="O1531" i="6"/>
  <c r="O1732" i="6"/>
  <c r="O912" i="6"/>
  <c r="O621" i="6"/>
  <c r="O222" i="6"/>
  <c r="O1649" i="6"/>
  <c r="O1931" i="6"/>
  <c r="O1396" i="6"/>
  <c r="O625" i="6"/>
  <c r="O1686" i="6"/>
  <c r="O171" i="6"/>
  <c r="O1889" i="6"/>
  <c r="O752" i="6"/>
  <c r="O37" i="6"/>
  <c r="O1168" i="6"/>
  <c r="O478" i="6"/>
  <c r="O1279" i="6"/>
  <c r="O148" i="6"/>
  <c r="O1286" i="6"/>
  <c r="O944" i="6"/>
  <c r="O1142" i="6"/>
  <c r="O929" i="6"/>
  <c r="O902" i="6"/>
  <c r="O653" i="6"/>
  <c r="O1976" i="6"/>
  <c r="O333" i="6"/>
  <c r="O781" i="6"/>
  <c r="O673" i="6"/>
  <c r="O461" i="6"/>
  <c r="O995" i="6"/>
  <c r="O1440" i="6"/>
  <c r="O119" i="6"/>
  <c r="O487" i="6"/>
  <c r="O1502" i="6"/>
  <c r="O1431" i="6"/>
  <c r="O1688" i="6"/>
  <c r="O1670" i="6"/>
  <c r="O1063" i="6"/>
  <c r="O180" i="6"/>
  <c r="O366" i="6"/>
  <c r="O449" i="6"/>
  <c r="O483" i="6"/>
  <c r="O240" i="6"/>
  <c r="O974" i="6"/>
  <c r="O56" i="6"/>
  <c r="O1743" i="6"/>
  <c r="O1598" i="6"/>
  <c r="O1634" i="6"/>
  <c r="O1606" i="6"/>
  <c r="O1405" i="6"/>
  <c r="O1790" i="6"/>
  <c r="O1239" i="6"/>
  <c r="O1310" i="6"/>
  <c r="O1076" i="6"/>
  <c r="O1644" i="6"/>
  <c r="O624" i="6"/>
  <c r="O1603" i="6"/>
  <c r="O928" i="6"/>
  <c r="O331" i="6"/>
  <c r="O322" i="6"/>
  <c r="O280" i="6"/>
  <c r="O652" i="6"/>
  <c r="O1040" i="6"/>
  <c r="O1289" i="6"/>
  <c r="O521" i="6"/>
  <c r="O1281" i="6"/>
  <c r="O750" i="6"/>
  <c r="O1966" i="6"/>
  <c r="O1102" i="6"/>
  <c r="O1145" i="6"/>
  <c r="O1676" i="6"/>
  <c r="O1718" i="6"/>
  <c r="O1449" i="6"/>
  <c r="O1379" i="6"/>
  <c r="O1013" i="6"/>
  <c r="O1129" i="6"/>
  <c r="O927" i="6"/>
  <c r="O1439" i="6"/>
  <c r="O1927" i="6"/>
  <c r="O1782" i="6"/>
  <c r="O1075" i="6"/>
  <c r="O1828" i="6"/>
  <c r="O1083" i="6"/>
  <c r="O1204" i="6"/>
  <c r="O1910" i="6"/>
  <c r="O561" i="6"/>
  <c r="O871" i="6"/>
  <c r="O816" i="6"/>
  <c r="O1012" i="6"/>
  <c r="O428" i="6"/>
  <c r="O987" i="6"/>
  <c r="O1816" i="6"/>
  <c r="O1300" i="6"/>
  <c r="O1041" i="6"/>
  <c r="O1717" i="6"/>
  <c r="O721" i="6"/>
  <c r="O708" i="6"/>
  <c r="O1359" i="6"/>
  <c r="O314" i="6"/>
  <c r="O665" i="6"/>
  <c r="O1825" i="6"/>
  <c r="O1901" i="6"/>
  <c r="O168" i="6"/>
  <c r="O1096" i="6"/>
  <c r="O194" i="6"/>
  <c r="O1560" i="6"/>
  <c r="O1720" i="6"/>
  <c r="O298" i="6"/>
  <c r="O38" i="6"/>
  <c r="O900" i="6"/>
  <c r="O1285" i="6"/>
  <c r="O861" i="6"/>
  <c r="O350" i="6"/>
  <c r="O1630" i="6"/>
  <c r="O1570" i="6"/>
  <c r="O509" i="6"/>
  <c r="O1093" i="6"/>
  <c r="O427" i="6"/>
  <c r="O196" i="6"/>
  <c r="O1363" i="6"/>
  <c r="O1833" i="6"/>
  <c r="O1238" i="6"/>
  <c r="O1049" i="6"/>
  <c r="O1973" i="6"/>
  <c r="O1033" i="6"/>
  <c r="O852" i="6"/>
  <c r="O1092" i="6"/>
  <c r="O1261" i="6"/>
  <c r="O412" i="6"/>
  <c r="O805" i="6"/>
  <c r="O1478" i="6"/>
  <c r="O1470" i="6"/>
  <c r="O306" i="6"/>
  <c r="O833" i="6"/>
  <c r="O889" i="6"/>
  <c r="O274" i="6"/>
  <c r="O1675" i="6"/>
  <c r="O162" i="6"/>
  <c r="O825" i="6"/>
  <c r="O1254" i="6"/>
  <c r="O15" i="6"/>
  <c r="O1111" i="6"/>
  <c r="O269" i="6"/>
  <c r="O235" i="6"/>
  <c r="O1434" i="6"/>
  <c r="O1173" i="6"/>
  <c r="O399" i="6"/>
  <c r="O829" i="6"/>
  <c r="O1494" i="6"/>
  <c r="O832" i="6"/>
  <c r="O1394" i="6"/>
  <c r="O186" i="6"/>
  <c r="O1463" i="6"/>
  <c r="O1483" i="6"/>
  <c r="O1039" i="6"/>
  <c r="O1534" i="6"/>
  <c r="O1352" i="6"/>
  <c r="O911" i="6"/>
  <c r="O113" i="6"/>
  <c r="O1899" i="6"/>
  <c r="O636" i="6"/>
  <c r="O964" i="6"/>
  <c r="O1852" i="6"/>
  <c r="O1742" i="6"/>
  <c r="O266" i="6"/>
  <c r="O547" i="6"/>
  <c r="O448" i="6"/>
  <c r="O1299" i="6"/>
  <c r="O249" i="6"/>
  <c r="O1135" i="6"/>
  <c r="O1100" i="6"/>
  <c r="O377" i="6"/>
  <c r="O1710" i="6"/>
  <c r="O486" i="6"/>
  <c r="O1876" i="6"/>
  <c r="O1430" i="6"/>
  <c r="O1731" i="6"/>
  <c r="O1621" i="6"/>
  <c r="O896" i="6"/>
  <c r="O1587" i="6"/>
  <c r="O1501" i="6"/>
  <c r="O1775" i="6"/>
  <c r="O14" i="6"/>
  <c r="O1730" i="6"/>
  <c r="O60" i="6"/>
  <c r="O1399" i="6"/>
  <c r="O994" i="6"/>
  <c r="O856" i="6"/>
  <c r="O1613" i="6"/>
  <c r="O1952" i="6"/>
  <c r="O439" i="6"/>
  <c r="O1387" i="6"/>
  <c r="O1249" i="6"/>
  <c r="O853" i="6"/>
  <c r="O1411" i="6"/>
  <c r="O535" i="6"/>
  <c r="O72" i="6"/>
  <c r="O973" i="6"/>
  <c r="O130" i="6"/>
  <c r="O1318" i="6"/>
  <c r="O1221" i="6"/>
  <c r="O1082" i="6"/>
  <c r="O612" i="6"/>
  <c r="O1620" i="6"/>
  <c r="O1333" i="6"/>
  <c r="O531" i="6"/>
  <c r="O1660" i="6"/>
  <c r="O212" i="6"/>
  <c r="O503" i="6"/>
  <c r="O1052" i="6"/>
  <c r="O189" i="6"/>
  <c r="O1896" i="6"/>
  <c r="O1185" i="6"/>
  <c r="O986" i="6"/>
  <c r="O365" i="6"/>
  <c r="O966" i="6"/>
  <c r="O623" i="6"/>
  <c r="O510" i="6"/>
  <c r="O1174" i="6"/>
  <c r="O309" i="6"/>
  <c r="O1643" i="6"/>
  <c r="O1578" i="6"/>
  <c r="O1180" i="6"/>
  <c r="O1235" i="6"/>
  <c r="O969" i="6"/>
  <c r="O172" i="6"/>
  <c r="O1934" i="6"/>
  <c r="O447" i="6"/>
  <c r="O1844" i="6"/>
  <c r="O290" i="6"/>
  <c r="O753" i="6"/>
  <c r="O689" i="6"/>
  <c r="O53" i="6"/>
  <c r="O178" i="6"/>
  <c r="O1446" i="6"/>
  <c r="O281" i="6"/>
  <c r="O1066" i="6"/>
  <c r="O1163" i="6"/>
  <c r="O159" i="6"/>
  <c r="O1920" i="6"/>
  <c r="O1971" i="6"/>
  <c r="O712" i="6"/>
  <c r="O948" i="6"/>
  <c r="O1051" i="6"/>
  <c r="O1677" i="6"/>
  <c r="O424" i="6"/>
  <c r="O48" i="6"/>
  <c r="O1362" i="6"/>
  <c r="O1607" i="6"/>
  <c r="O227" i="6"/>
  <c r="O1728" i="6"/>
  <c r="O707" i="6"/>
  <c r="O1568" i="6"/>
  <c r="O458" i="6"/>
  <c r="O1276" i="6"/>
  <c r="O261" i="6"/>
  <c r="O418" i="6"/>
  <c r="O560" i="6"/>
  <c r="O248" i="6"/>
  <c r="O676" i="6"/>
  <c r="O1086" i="6"/>
  <c r="O840" i="6"/>
  <c r="O1305" i="6"/>
  <c r="O1179" i="6"/>
  <c r="O104" i="6"/>
  <c r="O1707" i="6"/>
  <c r="O517" i="6"/>
  <c r="O1110" i="6"/>
  <c r="O1373" i="6"/>
  <c r="O1109" i="6"/>
  <c r="O1482" i="6"/>
  <c r="O76" i="6"/>
  <c r="O603" i="6"/>
  <c r="O58" i="6"/>
  <c r="O605" i="6"/>
  <c r="O884" i="6"/>
  <c r="O1561" i="6"/>
  <c r="O336" i="6"/>
  <c r="O549" i="6"/>
  <c r="O158" i="6"/>
  <c r="O1551" i="6"/>
  <c r="O1241" i="6"/>
  <c r="O433" i="6"/>
  <c r="O211" i="6"/>
  <c r="O985" i="6"/>
  <c r="O221" i="6"/>
  <c r="O1727" i="6"/>
  <c r="O1167" i="6"/>
  <c r="O963" i="6"/>
  <c r="O886" i="6"/>
  <c r="O327" i="6"/>
  <c r="O1304" i="6"/>
  <c r="O401" i="6"/>
  <c r="O611" i="6"/>
  <c r="O1738" i="6"/>
  <c r="O583" i="6"/>
  <c r="O173" i="6"/>
  <c r="O1381" i="6"/>
  <c r="O1766" i="6"/>
  <c r="O27" i="6"/>
  <c r="O453" i="6"/>
  <c r="O1270" i="6"/>
  <c r="O851" i="6"/>
  <c r="O1216" i="6"/>
  <c r="O1398" i="6"/>
  <c r="O36" i="6"/>
  <c r="O191" i="6"/>
  <c r="O764" i="6"/>
  <c r="O49" i="6"/>
  <c r="O1947" i="6"/>
  <c r="O268" i="6"/>
  <c r="O409" i="6"/>
  <c r="O84" i="6"/>
  <c r="O77" i="6"/>
  <c r="O1268" i="6"/>
  <c r="O1351" i="6"/>
  <c r="O745" i="6"/>
  <c r="O103" i="6"/>
  <c r="O384" i="6"/>
  <c r="O1623" i="6"/>
  <c r="O1054" i="6"/>
  <c r="O460" i="6"/>
  <c r="O301" i="6"/>
  <c r="O793" i="6"/>
  <c r="O498" i="6"/>
  <c r="O1916" i="6"/>
  <c r="O1662" i="6"/>
  <c r="O52" i="6"/>
  <c r="O1557" i="6"/>
  <c r="O1436" i="6"/>
  <c r="O22" i="6"/>
  <c r="O68" i="6"/>
  <c r="O459" i="6"/>
  <c r="O116" i="6"/>
  <c r="O302" i="6"/>
  <c r="O247" i="6"/>
  <c r="O1639" i="6"/>
  <c r="O550" i="6"/>
  <c r="O1328" i="6"/>
  <c r="O1435" i="6"/>
  <c r="O1407" i="6"/>
  <c r="O241" i="6"/>
  <c r="O1099" i="6"/>
  <c r="O1564" i="6"/>
  <c r="O1629" i="6"/>
  <c r="O755" i="6"/>
  <c r="O1977" i="6"/>
  <c r="O155" i="6"/>
  <c r="O444" i="6"/>
  <c r="O62" i="6"/>
  <c r="O1155" i="6"/>
  <c r="O883" i="6"/>
  <c r="O1514" i="6"/>
  <c r="O1567" i="6"/>
  <c r="O176" i="6"/>
  <c r="O1493" i="6"/>
  <c r="O204" i="6"/>
  <c r="O508" i="6"/>
  <c r="O85" i="6"/>
  <c r="O1511" i="6"/>
  <c r="O310" i="6"/>
  <c r="O700" i="6"/>
  <c r="O289" i="6"/>
  <c r="O394" i="6"/>
  <c r="O1517" i="6"/>
  <c r="O502" i="6"/>
  <c r="O1678" i="6"/>
  <c r="O2025" i="7"/>
  <c r="O2024" i="7"/>
  <c r="O2023" i="7"/>
  <c r="O2022" i="7"/>
  <c r="O2021" i="7"/>
  <c r="O2020" i="7"/>
  <c r="O2019" i="7"/>
  <c r="O2018" i="7"/>
  <c r="O2017" i="7"/>
  <c r="O2016" i="7"/>
  <c r="O2015" i="7"/>
  <c r="O2014" i="7"/>
  <c r="O2013" i="7"/>
  <c r="O2012" i="7"/>
  <c r="O2011" i="7"/>
  <c r="O2010" i="7"/>
  <c r="O2009" i="7"/>
  <c r="O2008" i="7"/>
  <c r="O2007" i="7"/>
  <c r="O2006" i="7"/>
  <c r="O2005" i="7"/>
  <c r="O2004" i="7"/>
  <c r="O2003" i="7"/>
  <c r="O2002" i="7"/>
  <c r="O2001" i="7"/>
  <c r="O2000" i="7"/>
  <c r="O1999" i="7"/>
  <c r="O1998" i="7"/>
  <c r="O1997" i="7"/>
  <c r="O1996" i="7"/>
  <c r="O1995" i="7"/>
  <c r="O1994" i="7"/>
  <c r="O1993" i="7"/>
  <c r="O1992" i="7"/>
  <c r="O1991" i="7"/>
  <c r="O1990" i="7"/>
  <c r="O1989" i="7"/>
  <c r="O1988" i="7"/>
  <c r="O1987" i="7"/>
  <c r="O1986" i="7"/>
  <c r="O1985" i="7"/>
  <c r="O1984" i="7"/>
  <c r="O1983" i="7"/>
  <c r="O1982" i="7"/>
  <c r="O1981" i="7"/>
  <c r="O1980" i="7"/>
  <c r="O1979" i="7"/>
  <c r="O1978" i="7"/>
  <c r="O1977" i="7"/>
  <c r="O1976" i="7"/>
  <c r="O1975" i="7"/>
  <c r="O1974" i="7"/>
  <c r="O1973" i="7"/>
  <c r="O1972" i="7"/>
  <c r="O1971" i="7"/>
  <c r="O1970" i="7"/>
  <c r="O1969" i="7"/>
  <c r="O1968" i="7"/>
  <c r="O1967" i="7"/>
  <c r="O1966" i="7"/>
  <c r="O1965" i="7"/>
  <c r="O1964" i="7"/>
  <c r="O1963" i="7"/>
  <c r="O1962" i="7"/>
  <c r="O1961" i="7"/>
  <c r="O1960" i="7"/>
  <c r="O1959" i="7"/>
  <c r="O1958" i="7"/>
  <c r="O1957" i="7"/>
  <c r="O1956" i="7"/>
  <c r="O1955" i="7"/>
  <c r="O1954" i="7"/>
  <c r="O1953" i="7"/>
  <c r="O1952" i="7"/>
  <c r="O1951" i="7"/>
  <c r="O1950" i="7"/>
  <c r="O1949" i="7"/>
  <c r="O1948" i="7"/>
  <c r="O1947" i="7"/>
  <c r="O1946" i="7"/>
  <c r="O1945" i="7"/>
  <c r="O1944" i="7"/>
  <c r="O1943" i="7"/>
  <c r="O1942" i="7"/>
  <c r="O1941" i="7"/>
  <c r="O1940" i="7"/>
  <c r="O1939" i="7"/>
  <c r="O1938" i="7"/>
  <c r="O1937" i="7"/>
  <c r="O1936" i="7"/>
  <c r="O1935" i="7"/>
  <c r="O1934" i="7"/>
  <c r="O1933" i="7"/>
  <c r="O1932" i="7"/>
  <c r="O1931" i="7"/>
  <c r="O1930" i="7"/>
  <c r="O1929" i="7"/>
  <c r="O1928" i="7"/>
  <c r="O1927" i="7"/>
  <c r="O1926" i="7"/>
  <c r="O1925" i="7"/>
  <c r="O1924" i="7"/>
  <c r="O1923" i="7"/>
  <c r="O1922" i="7"/>
  <c r="O1921" i="7"/>
  <c r="O1920" i="7"/>
  <c r="O129" i="7"/>
  <c r="O1918" i="7"/>
  <c r="O1917" i="7"/>
  <c r="O1916" i="7"/>
  <c r="O1915" i="7"/>
  <c r="O1914" i="7"/>
  <c r="O1913" i="7"/>
  <c r="O1912" i="7"/>
  <c r="O1911" i="7"/>
  <c r="O1910" i="7"/>
  <c r="O1909" i="7"/>
  <c r="O1908" i="7"/>
  <c r="O1907" i="7"/>
  <c r="O1906" i="7"/>
  <c r="O1905" i="7"/>
  <c r="O1904" i="7"/>
  <c r="O1903" i="7"/>
  <c r="O1902" i="7"/>
  <c r="O1901" i="7"/>
  <c r="O1900" i="7"/>
  <c r="O1899" i="7"/>
  <c r="O1898" i="7"/>
  <c r="O277" i="7"/>
  <c r="O1896" i="7"/>
  <c r="O1895" i="7"/>
  <c r="O1894" i="7"/>
  <c r="O1893" i="7"/>
  <c r="O1892" i="7"/>
  <c r="O111" i="7"/>
  <c r="O1890" i="7"/>
  <c r="O1889" i="7"/>
  <c r="O1888" i="7"/>
  <c r="O1887" i="7"/>
  <c r="O1886" i="7"/>
  <c r="O1885" i="7"/>
  <c r="O1884" i="7"/>
  <c r="O1883" i="7"/>
  <c r="O1882" i="7"/>
  <c r="O1881" i="7"/>
  <c r="O1880" i="7"/>
  <c r="O1879" i="7"/>
  <c r="O1878" i="7"/>
  <c r="O1877" i="7"/>
  <c r="O1876" i="7"/>
  <c r="O1875" i="7"/>
  <c r="O1874" i="7"/>
  <c r="O1873" i="7"/>
  <c r="O1872" i="7"/>
  <c r="O1871" i="7"/>
  <c r="O1870" i="7"/>
  <c r="O1869" i="7"/>
  <c r="O1868" i="7"/>
  <c r="O1867" i="7"/>
  <c r="O1866" i="7"/>
  <c r="O1865" i="7"/>
  <c r="O1864" i="7"/>
  <c r="O1863" i="7"/>
  <c r="O1862" i="7"/>
  <c r="O1861" i="7"/>
  <c r="O1860" i="7"/>
  <c r="O12" i="7"/>
  <c r="O1858" i="7"/>
  <c r="O1857" i="7"/>
  <c r="O1856" i="7"/>
  <c r="O1855" i="7"/>
  <c r="O1854" i="7"/>
  <c r="O1853" i="7"/>
  <c r="O1852" i="7"/>
  <c r="O910" i="7"/>
  <c r="O1850" i="7"/>
  <c r="O1849" i="7"/>
  <c r="O1848" i="7"/>
  <c r="O1847" i="7"/>
  <c r="O1846" i="7"/>
  <c r="O1845" i="7"/>
  <c r="O1844" i="7"/>
  <c r="O1843" i="7"/>
  <c r="O1842" i="7"/>
  <c r="O284" i="7"/>
  <c r="O1840" i="7"/>
  <c r="O1839" i="7"/>
  <c r="O1838" i="7"/>
  <c r="O1837" i="7"/>
  <c r="O1836" i="7"/>
  <c r="O1835" i="7"/>
  <c r="O1834" i="7"/>
  <c r="O1833" i="7"/>
  <c r="O1832" i="7"/>
  <c r="O1831" i="7"/>
  <c r="O1830" i="7"/>
  <c r="O1829" i="7"/>
  <c r="O1828" i="7"/>
  <c r="O1827" i="7"/>
  <c r="O1826" i="7"/>
  <c r="O1825" i="7"/>
  <c r="O1824" i="7"/>
  <c r="O1823" i="7"/>
  <c r="O1822" i="7"/>
  <c r="O1821" i="7"/>
  <c r="O1820" i="7"/>
  <c r="O559" i="7"/>
  <c r="O1818" i="7"/>
  <c r="O1817" i="7"/>
  <c r="O1816" i="7"/>
  <c r="O1815" i="7"/>
  <c r="O1814" i="7"/>
  <c r="O1813" i="7"/>
  <c r="O1812" i="7"/>
  <c r="O1811" i="7"/>
  <c r="O1810" i="7"/>
  <c r="O1809" i="7"/>
  <c r="O1808" i="7"/>
  <c r="O1807" i="7"/>
  <c r="O1806" i="7"/>
  <c r="O1805" i="7"/>
  <c r="O1804" i="7"/>
  <c r="O1803" i="7"/>
  <c r="O1802" i="7"/>
  <c r="O1801" i="7"/>
  <c r="O1800" i="7"/>
  <c r="O1799" i="7"/>
  <c r="O1798" i="7"/>
  <c r="O1797" i="7"/>
  <c r="O1796" i="7"/>
  <c r="O90" i="7"/>
  <c r="O1794" i="7"/>
  <c r="O1793" i="7"/>
  <c r="O1792" i="7"/>
  <c r="O1791" i="7"/>
  <c r="O1790" i="7"/>
  <c r="O1789" i="7"/>
  <c r="O1788" i="7"/>
  <c r="O1787" i="7"/>
  <c r="O1786" i="7"/>
  <c r="O1785" i="7"/>
  <c r="O1784" i="7"/>
  <c r="O1783" i="7"/>
  <c r="O1782" i="7"/>
  <c r="O1781" i="7"/>
  <c r="O1780" i="7"/>
  <c r="O1779" i="7"/>
  <c r="O1778" i="7"/>
  <c r="O1777" i="7"/>
  <c r="O1776" i="7"/>
  <c r="O1775" i="7"/>
  <c r="O1774" i="7"/>
  <c r="O1773" i="7"/>
  <c r="O1772" i="7"/>
  <c r="O1771" i="7"/>
  <c r="O1770" i="7"/>
  <c r="O1769" i="7"/>
  <c r="O1768" i="7"/>
  <c r="O1767" i="7"/>
  <c r="O1766" i="7"/>
  <c r="O1765" i="7"/>
  <c r="O1764" i="7"/>
  <c r="O1763" i="7"/>
  <c r="O1762" i="7"/>
  <c r="O1761" i="7"/>
  <c r="O1760" i="7"/>
  <c r="O1759" i="7"/>
  <c r="O1758" i="7"/>
  <c r="O1757" i="7"/>
  <c r="O1756" i="7"/>
  <c r="O1755" i="7"/>
  <c r="O1754" i="7"/>
  <c r="O1753" i="7"/>
  <c r="O1752" i="7"/>
  <c r="O1751" i="7"/>
  <c r="O1750" i="7"/>
  <c r="O1749" i="7"/>
  <c r="O1748" i="7"/>
  <c r="O1747" i="7"/>
  <c r="O121" i="7"/>
  <c r="O1745" i="7"/>
  <c r="O1744" i="7"/>
  <c r="O1743" i="7"/>
  <c r="O1742" i="7"/>
  <c r="O1741" i="7"/>
  <c r="O1740" i="7"/>
  <c r="O1739" i="7"/>
  <c r="O1738" i="7"/>
  <c r="O1737" i="7"/>
  <c r="O1736" i="7"/>
  <c r="O1735" i="7"/>
  <c r="O1734" i="7"/>
  <c r="O1733" i="7"/>
  <c r="O1732" i="7"/>
  <c r="O1731" i="7"/>
  <c r="O1730" i="7"/>
  <c r="O1729" i="7"/>
  <c r="O1728" i="7"/>
  <c r="O1727" i="7"/>
  <c r="O1726" i="7"/>
  <c r="O1725" i="7"/>
  <c r="O1724" i="7"/>
  <c r="O1723" i="7"/>
  <c r="O1722" i="7"/>
  <c r="O1721" i="7"/>
  <c r="O1720" i="7"/>
  <c r="O1719" i="7"/>
  <c r="O1718" i="7"/>
  <c r="O1717" i="7"/>
  <c r="O1716" i="7"/>
  <c r="O1715" i="7"/>
  <c r="O1714" i="7"/>
  <c r="O1713" i="7"/>
  <c r="O1712" i="7"/>
  <c r="O1711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1698" i="7"/>
  <c r="O21" i="7"/>
  <c r="O1386" i="7"/>
  <c r="O1695" i="7"/>
  <c r="O1694" i="7"/>
  <c r="O1693" i="7"/>
  <c r="O1692" i="7"/>
  <c r="O1691" i="7"/>
  <c r="O1690" i="7"/>
  <c r="O1689" i="7"/>
  <c r="O1688" i="7"/>
  <c r="O1687" i="7"/>
  <c r="O1686" i="7"/>
  <c r="O1685" i="7"/>
  <c r="O1684" i="7"/>
  <c r="O1683" i="7"/>
  <c r="O1682" i="7"/>
  <c r="O1681" i="7"/>
  <c r="O1680" i="7"/>
  <c r="O1679" i="7"/>
  <c r="O1678" i="7"/>
  <c r="O1677" i="7"/>
  <c r="O1676" i="7"/>
  <c r="O30" i="7"/>
  <c r="O1674" i="7"/>
  <c r="O1673" i="7"/>
  <c r="O1672" i="7"/>
  <c r="O1671" i="7"/>
  <c r="O1670" i="7"/>
  <c r="O1669" i="7"/>
  <c r="O1668" i="7"/>
  <c r="O1667" i="7"/>
  <c r="O1666" i="7"/>
  <c r="O1665" i="7"/>
  <c r="O1664" i="7"/>
  <c r="O1663" i="7"/>
  <c r="O1662" i="7"/>
  <c r="O1661" i="7"/>
  <c r="O1660" i="7"/>
  <c r="O1659" i="7"/>
  <c r="O22" i="7"/>
  <c r="O1657" i="7"/>
  <c r="O1656" i="7"/>
  <c r="O1655" i="7"/>
  <c r="O1654" i="7"/>
  <c r="O1653" i="7"/>
  <c r="O1652" i="7"/>
  <c r="O1651" i="7"/>
  <c r="O1650" i="7"/>
  <c r="O1111" i="7"/>
  <c r="O1648" i="7"/>
  <c r="O1647" i="7"/>
  <c r="O1646" i="7"/>
  <c r="O1645" i="7"/>
  <c r="O1644" i="7"/>
  <c r="O1643" i="7"/>
  <c r="O1642" i="7"/>
  <c r="O1641" i="7"/>
  <c r="O1640" i="7"/>
  <c r="O1639" i="7"/>
  <c r="O1638" i="7"/>
  <c r="O1637" i="7"/>
  <c r="O1636" i="7"/>
  <c r="O1635" i="7"/>
  <c r="O1634" i="7"/>
  <c r="O1633" i="7"/>
  <c r="O1632" i="7"/>
  <c r="O1631" i="7"/>
  <c r="O1630" i="7"/>
  <c r="O1629" i="7"/>
  <c r="O1628" i="7"/>
  <c r="O1627" i="7"/>
  <c r="O1626" i="7"/>
  <c r="O1625" i="7"/>
  <c r="O1624" i="7"/>
  <c r="O1623" i="7"/>
  <c r="O1622" i="7"/>
  <c r="O1621" i="7"/>
  <c r="O1620" i="7"/>
  <c r="O114" i="7"/>
  <c r="O1618" i="7"/>
  <c r="O1617" i="7"/>
  <c r="O1616" i="7"/>
  <c r="O1615" i="7"/>
  <c r="O1614" i="7"/>
  <c r="O1613" i="7"/>
  <c r="O1612" i="7"/>
  <c r="O1611" i="7"/>
  <c r="O1610" i="7"/>
  <c r="O1609" i="7"/>
  <c r="O1608" i="7"/>
  <c r="O1607" i="7"/>
  <c r="O1606" i="7"/>
  <c r="O1605" i="7"/>
  <c r="O1604" i="7"/>
  <c r="O1603" i="7"/>
  <c r="O1602" i="7"/>
  <c r="O1601" i="7"/>
  <c r="O1600" i="7"/>
  <c r="O1599" i="7"/>
  <c r="O1598" i="7"/>
  <c r="O1597" i="7"/>
  <c r="O1596" i="7"/>
  <c r="O1595" i="7"/>
  <c r="O1594" i="7"/>
  <c r="O1593" i="7"/>
  <c r="O1592" i="7"/>
  <c r="O1591" i="7"/>
  <c r="O1590" i="7"/>
  <c r="O1589" i="7"/>
  <c r="O1588" i="7"/>
  <c r="O1587" i="7"/>
  <c r="O1586" i="7"/>
  <c r="O1585" i="7"/>
  <c r="O1584" i="7"/>
  <c r="O151" i="7"/>
  <c r="O43" i="7"/>
  <c r="O1581" i="7"/>
  <c r="O1580" i="7"/>
  <c r="O1579" i="7"/>
  <c r="O1578" i="7"/>
  <c r="O1577" i="7"/>
  <c r="O1576" i="7"/>
  <c r="O1575" i="7"/>
  <c r="O1574" i="7"/>
  <c r="O1573" i="7"/>
  <c r="O1572" i="7"/>
  <c r="O1571" i="7"/>
  <c r="O1570" i="7"/>
  <c r="O1569" i="7"/>
  <c r="O1568" i="7"/>
  <c r="O1567" i="7"/>
  <c r="O1566" i="7"/>
  <c r="O1565" i="7"/>
  <c r="O1564" i="7"/>
  <c r="O1563" i="7"/>
  <c r="O1562" i="7"/>
  <c r="O1561" i="7"/>
  <c r="O1560" i="7"/>
  <c r="O1559" i="7"/>
  <c r="O1558" i="7"/>
  <c r="O1557" i="7"/>
  <c r="O1556" i="7"/>
  <c r="O1555" i="7"/>
  <c r="O1554" i="7"/>
  <c r="O1553" i="7"/>
  <c r="O1552" i="7"/>
  <c r="O1551" i="7"/>
  <c r="O1550" i="7"/>
  <c r="O1549" i="7"/>
  <c r="O1548" i="7"/>
  <c r="O1547" i="7"/>
  <c r="O1546" i="7"/>
  <c r="O1545" i="7"/>
  <c r="O1544" i="7"/>
  <c r="O1543" i="7"/>
  <c r="O31" i="7"/>
  <c r="O1541" i="7"/>
  <c r="O1540" i="7"/>
  <c r="O1539" i="7"/>
  <c r="O1538" i="7"/>
  <c r="O1537" i="7"/>
  <c r="O1536" i="7"/>
  <c r="O1535" i="7"/>
  <c r="O1534" i="7"/>
  <c r="O1055" i="7"/>
  <c r="O1532" i="7"/>
  <c r="O1531" i="7"/>
  <c r="O1530" i="7"/>
  <c r="O1529" i="7"/>
  <c r="O1528" i="7"/>
  <c r="O1527" i="7"/>
  <c r="O1526" i="7"/>
  <c r="O1525" i="7"/>
  <c r="O1524" i="7"/>
  <c r="O1523" i="7"/>
  <c r="O1522" i="7"/>
  <c r="O1521" i="7"/>
  <c r="O1520" i="7"/>
  <c r="O1519" i="7"/>
  <c r="O1518" i="7"/>
  <c r="O1517" i="7"/>
  <c r="O1516" i="7"/>
  <c r="O1515" i="7"/>
  <c r="O1514" i="7"/>
  <c r="O1513" i="7"/>
  <c r="O1512" i="7"/>
  <c r="O1511" i="7"/>
  <c r="O1510" i="7"/>
  <c r="O1509" i="7"/>
  <c r="O1508" i="7"/>
  <c r="O1507" i="7"/>
  <c r="O1506" i="7"/>
  <c r="O1505" i="7"/>
  <c r="O1504" i="7"/>
  <c r="O1503" i="7"/>
  <c r="O1502" i="7"/>
  <c r="O1501" i="7"/>
  <c r="O1500" i="7"/>
  <c r="O1499" i="7"/>
  <c r="O1498" i="7"/>
  <c r="O1497" i="7"/>
  <c r="O1496" i="7"/>
  <c r="O1495" i="7"/>
  <c r="O1494" i="7"/>
  <c r="O1493" i="7"/>
  <c r="O1492" i="7"/>
  <c r="O1491" i="7"/>
  <c r="O1490" i="7"/>
  <c r="O1489" i="7"/>
  <c r="O1488" i="7"/>
  <c r="O1487" i="7"/>
  <c r="O1486" i="7"/>
  <c r="O1485" i="7"/>
  <c r="O1484" i="7"/>
  <c r="O201" i="7"/>
  <c r="O1482" i="7"/>
  <c r="O1481" i="7"/>
  <c r="O1480" i="7"/>
  <c r="O1479" i="7"/>
  <c r="O1478" i="7"/>
  <c r="O1477" i="7"/>
  <c r="O1476" i="7"/>
  <c r="O1475" i="7"/>
  <c r="O1474" i="7"/>
  <c r="O1473" i="7"/>
  <c r="O1472" i="7"/>
  <c r="O1471" i="7"/>
  <c r="O1470" i="7"/>
  <c r="O1469" i="7"/>
  <c r="O1468" i="7"/>
  <c r="O1467" i="7"/>
  <c r="O1466" i="7"/>
  <c r="O1465" i="7"/>
  <c r="O1464" i="7"/>
  <c r="O1463" i="7"/>
  <c r="O1462" i="7"/>
  <c r="O1461" i="7"/>
  <c r="O1460" i="7"/>
  <c r="O1459" i="7"/>
  <c r="O1458" i="7"/>
  <c r="O1457" i="7"/>
  <c r="O1456" i="7"/>
  <c r="O1455" i="7"/>
  <c r="O1454" i="7"/>
  <c r="O1453" i="7"/>
  <c r="O1452" i="7"/>
  <c r="O1451" i="7"/>
  <c r="O1450" i="7"/>
  <c r="O1449" i="7"/>
  <c r="O1448" i="7"/>
  <c r="O1447" i="7"/>
  <c r="O1446" i="7"/>
  <c r="O1445" i="7"/>
  <c r="O1444" i="7"/>
  <c r="O1443" i="7"/>
  <c r="O1442" i="7"/>
  <c r="O1441" i="7"/>
  <c r="O1440" i="7"/>
  <c r="O1439" i="7"/>
  <c r="O616" i="7"/>
  <c r="O1437" i="7"/>
  <c r="O1436" i="7"/>
  <c r="O1435" i="7"/>
  <c r="O1434" i="7"/>
  <c r="O1433" i="7"/>
  <c r="O1432" i="7"/>
  <c r="O1431" i="7"/>
  <c r="O1430" i="7"/>
  <c r="O41" i="7"/>
  <c r="O1428" i="7"/>
  <c r="O1427" i="7"/>
  <c r="O1426" i="7"/>
  <c r="O1425" i="7"/>
  <c r="O1424" i="7"/>
  <c r="O1423" i="7"/>
  <c r="O1422" i="7"/>
  <c r="O1421" i="7"/>
  <c r="O369" i="7"/>
  <c r="O1419" i="7"/>
  <c r="O1418" i="7"/>
  <c r="O1417" i="7"/>
  <c r="O1416" i="7"/>
  <c r="O1415" i="7"/>
  <c r="O1414" i="7"/>
  <c r="O1413" i="7"/>
  <c r="O1412" i="7"/>
  <c r="O1411" i="7"/>
  <c r="O1410" i="7"/>
  <c r="O1409" i="7"/>
  <c r="O1408" i="7"/>
  <c r="O1407" i="7"/>
  <c r="O1406" i="7"/>
  <c r="O1405" i="7"/>
  <c r="O1404" i="7"/>
  <c r="O1403" i="7"/>
  <c r="O1402" i="7"/>
  <c r="O1401" i="7"/>
  <c r="O1400" i="7"/>
  <c r="O1399" i="7"/>
  <c r="O1398" i="7"/>
  <c r="O1397" i="7"/>
  <c r="O1396" i="7"/>
  <c r="O1395" i="7"/>
  <c r="O1394" i="7"/>
  <c r="O1393" i="7"/>
  <c r="O1392" i="7"/>
  <c r="O1391" i="7"/>
  <c r="O1390" i="7"/>
  <c r="O1389" i="7"/>
  <c r="O1388" i="7"/>
  <c r="O1387" i="7"/>
  <c r="O144" i="7"/>
  <c r="O1385" i="7"/>
  <c r="O1384" i="7"/>
  <c r="O1383" i="7"/>
  <c r="O1382" i="7"/>
  <c r="O1381" i="7"/>
  <c r="O1380" i="7"/>
  <c r="O1379" i="7"/>
  <c r="O1378" i="7"/>
  <c r="O1377" i="7"/>
  <c r="O35" i="7"/>
  <c r="O1375" i="7"/>
  <c r="O1374" i="7"/>
  <c r="O1373" i="7"/>
  <c r="O1372" i="7"/>
  <c r="O1371" i="7"/>
  <c r="O1370" i="7"/>
  <c r="O1369" i="7"/>
  <c r="O1368" i="7"/>
  <c r="O1367" i="7"/>
  <c r="O1366" i="7"/>
  <c r="O1365" i="7"/>
  <c r="O1364" i="7"/>
  <c r="O1363" i="7"/>
  <c r="O1362" i="7"/>
  <c r="O1361" i="7"/>
  <c r="O1360" i="7"/>
  <c r="O1359" i="7"/>
  <c r="O1358" i="7"/>
  <c r="O1357" i="7"/>
  <c r="O1356" i="7"/>
  <c r="O1355" i="7"/>
  <c r="O1354" i="7"/>
  <c r="O1353" i="7"/>
  <c r="O1352" i="7"/>
  <c r="O1351" i="7"/>
  <c r="O1350" i="7"/>
  <c r="O1349" i="7"/>
  <c r="O1348" i="7"/>
  <c r="O1347" i="7"/>
  <c r="O1346" i="7"/>
  <c r="O1345" i="7"/>
  <c r="O1344" i="7"/>
  <c r="O1343" i="7"/>
  <c r="O1342" i="7"/>
  <c r="O1341" i="7"/>
  <c r="O1340" i="7"/>
  <c r="O1339" i="7"/>
  <c r="O1338" i="7"/>
  <c r="O1337" i="7"/>
  <c r="O1336" i="7"/>
  <c r="O1335" i="7"/>
  <c r="O1334" i="7"/>
  <c r="O1333" i="7"/>
  <c r="O1332" i="7"/>
  <c r="O1331" i="7"/>
  <c r="O1330" i="7"/>
  <c r="O1329" i="7"/>
  <c r="O1328" i="7"/>
  <c r="O1327" i="7"/>
  <c r="O1326" i="7"/>
  <c r="O1325" i="7"/>
  <c r="O1324" i="7"/>
  <c r="O1323" i="7"/>
  <c r="O1322" i="7"/>
  <c r="O1321" i="7"/>
  <c r="O1320" i="7"/>
  <c r="O1319" i="7"/>
  <c r="O1318" i="7"/>
  <c r="O1317" i="7"/>
  <c r="O1316" i="7"/>
  <c r="O1315" i="7"/>
  <c r="O1314" i="7"/>
  <c r="O1313" i="7"/>
  <c r="O1312" i="7"/>
  <c r="O1311" i="7"/>
  <c r="O1310" i="7"/>
  <c r="O1309" i="7"/>
  <c r="O1308" i="7"/>
  <c r="O1307" i="7"/>
  <c r="O1306" i="7"/>
  <c r="O1305" i="7"/>
  <c r="O1304" i="7"/>
  <c r="O1303" i="7"/>
  <c r="O1302" i="7"/>
  <c r="O1301" i="7"/>
  <c r="O1300" i="7"/>
  <c r="O1299" i="7"/>
  <c r="O1298" i="7"/>
  <c r="O1297" i="7"/>
  <c r="O1296" i="7"/>
  <c r="O1295" i="7"/>
  <c r="O1294" i="7"/>
  <c r="O1293" i="7"/>
  <c r="O1292" i="7"/>
  <c r="O1291" i="7"/>
  <c r="O1290" i="7"/>
  <c r="O1289" i="7"/>
  <c r="O1288" i="7"/>
  <c r="O1287" i="7"/>
  <c r="O1286" i="7"/>
  <c r="O1285" i="7"/>
  <c r="O1284" i="7"/>
  <c r="O1283" i="7"/>
  <c r="O1282" i="7"/>
  <c r="O1281" i="7"/>
  <c r="O1280" i="7"/>
  <c r="O1279" i="7"/>
  <c r="O1278" i="7"/>
  <c r="O1277" i="7"/>
  <c r="O1276" i="7"/>
  <c r="O1649" i="7"/>
  <c r="O1274" i="7"/>
  <c r="O1273" i="7"/>
  <c r="O1272" i="7"/>
  <c r="O1271" i="7"/>
  <c r="O1270" i="7"/>
  <c r="O363" i="7"/>
  <c r="O1268" i="7"/>
  <c r="O1267" i="7"/>
  <c r="O1266" i="7"/>
  <c r="O1265" i="7"/>
  <c r="O1264" i="7"/>
  <c r="O1263" i="7"/>
  <c r="O1262" i="7"/>
  <c r="O1261" i="7"/>
  <c r="O1260" i="7"/>
  <c r="O1259" i="7"/>
  <c r="O1258" i="7"/>
  <c r="O1257" i="7"/>
  <c r="O1256" i="7"/>
  <c r="O1255" i="7"/>
  <c r="O1254" i="7"/>
  <c r="O1253" i="7"/>
  <c r="O1252" i="7"/>
  <c r="O99" i="7"/>
  <c r="O1250" i="7"/>
  <c r="O1249" i="7"/>
  <c r="O1248" i="7"/>
  <c r="O1247" i="7"/>
  <c r="O1246" i="7"/>
  <c r="O1245" i="7"/>
  <c r="O1244" i="7"/>
  <c r="O1243" i="7"/>
  <c r="O28" i="7"/>
  <c r="O1241" i="7"/>
  <c r="O1240" i="7"/>
  <c r="O1239" i="7"/>
  <c r="O1238" i="7"/>
  <c r="O1237" i="7"/>
  <c r="O1236" i="7"/>
  <c r="O1235" i="7"/>
  <c r="O1234" i="7"/>
  <c r="O1233" i="7"/>
  <c r="O207" i="7"/>
  <c r="O1231" i="7"/>
  <c r="O1230" i="7"/>
  <c r="O1229" i="7"/>
  <c r="O1228" i="7"/>
  <c r="O1227" i="7"/>
  <c r="O1226" i="7"/>
  <c r="O1225" i="7"/>
  <c r="O1224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7" i="7"/>
  <c r="O1206" i="7"/>
  <c r="O1205" i="7"/>
  <c r="O1204" i="7"/>
  <c r="O1203" i="7"/>
  <c r="O1202" i="7"/>
  <c r="O1201" i="7"/>
  <c r="O1200" i="7"/>
  <c r="O1199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9" i="7"/>
  <c r="O1178" i="7"/>
  <c r="O1177" i="7"/>
  <c r="O1176" i="7"/>
  <c r="O1175" i="7"/>
  <c r="O1174" i="7"/>
  <c r="O1173" i="7"/>
  <c r="O1172" i="7"/>
  <c r="O1171" i="7"/>
  <c r="O1170" i="7"/>
  <c r="O1169" i="7"/>
  <c r="O1168" i="7"/>
  <c r="O1167" i="7"/>
  <c r="O1166" i="7"/>
  <c r="O1165" i="7"/>
  <c r="O1164" i="7"/>
  <c r="O1163" i="7"/>
  <c r="O1162" i="7"/>
  <c r="O1161" i="7"/>
  <c r="O1160" i="7"/>
  <c r="O1159" i="7"/>
  <c r="O1158" i="7"/>
  <c r="O1157" i="7"/>
  <c r="O1156" i="7"/>
  <c r="O1155" i="7"/>
  <c r="O1154" i="7"/>
  <c r="O1153" i="7"/>
  <c r="O1152" i="7"/>
  <c r="O1151" i="7"/>
  <c r="O1150" i="7"/>
  <c r="O1149" i="7"/>
  <c r="O1148" i="7"/>
  <c r="O1147" i="7"/>
  <c r="O1083" i="7"/>
  <c r="O1145" i="7"/>
  <c r="O1144" i="7"/>
  <c r="O1143" i="7"/>
  <c r="O1142" i="7"/>
  <c r="O1141" i="7"/>
  <c r="O1140" i="7"/>
  <c r="O1139" i="7"/>
  <c r="O1138" i="7"/>
  <c r="O1137" i="7"/>
  <c r="O1136" i="7"/>
  <c r="O1135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2" i="7"/>
  <c r="O1121" i="7"/>
  <c r="O1120" i="7"/>
  <c r="O1119" i="7"/>
  <c r="O1118" i="7"/>
  <c r="O1117" i="7"/>
  <c r="O1116" i="7"/>
  <c r="O1115" i="7"/>
  <c r="O1114" i="7"/>
  <c r="O1113" i="7"/>
  <c r="O1112" i="7"/>
  <c r="O60" i="7"/>
  <c r="O1110" i="7"/>
  <c r="O1109" i="7"/>
  <c r="O1108" i="7"/>
  <c r="O1107" i="7"/>
  <c r="O1106" i="7"/>
  <c r="O1105" i="7"/>
  <c r="O1104" i="7"/>
  <c r="O1103" i="7"/>
  <c r="O1102" i="7"/>
  <c r="O1101" i="7"/>
  <c r="O1100" i="7"/>
  <c r="O1099" i="7"/>
  <c r="O47" i="7"/>
  <c r="O1097" i="7"/>
  <c r="O1096" i="7"/>
  <c r="O1095" i="7"/>
  <c r="O1094" i="7"/>
  <c r="O1093" i="7"/>
  <c r="O1092" i="7"/>
  <c r="O1091" i="7"/>
  <c r="O453" i="7"/>
  <c r="O1089" i="7"/>
  <c r="O1088" i="7"/>
  <c r="O1087" i="7"/>
  <c r="O1086" i="7"/>
  <c r="O1085" i="7"/>
  <c r="O1084" i="7"/>
  <c r="O242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9" i="7"/>
  <c r="O1062" i="7"/>
  <c r="O1061" i="7"/>
  <c r="O1060" i="7"/>
  <c r="O1059" i="7"/>
  <c r="O1058" i="7"/>
  <c r="O1057" i="7"/>
  <c r="O1056" i="7"/>
  <c r="O253" i="7"/>
  <c r="O2" i="7"/>
  <c r="O1053" i="7"/>
  <c r="O1052" i="7"/>
  <c r="O1051" i="7"/>
  <c r="O1050" i="7"/>
  <c r="O1049" i="7"/>
  <c r="O1048" i="7"/>
  <c r="O386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" i="7"/>
  <c r="O1033" i="7"/>
  <c r="O1032" i="7"/>
  <c r="O1031" i="7"/>
  <c r="O1030" i="7"/>
  <c r="O1029" i="7"/>
  <c r="O1028" i="7"/>
  <c r="O1027" i="7"/>
  <c r="O1026" i="7"/>
  <c r="O623" i="7"/>
  <c r="O1024" i="7"/>
  <c r="O1023" i="7"/>
  <c r="O4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165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1658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1919" i="7"/>
  <c r="O940" i="7"/>
  <c r="O939" i="7"/>
  <c r="O938" i="7"/>
  <c r="O937" i="7"/>
  <c r="O936" i="7"/>
  <c r="O302" i="7"/>
  <c r="O934" i="7"/>
  <c r="O933" i="7"/>
  <c r="O932" i="7"/>
  <c r="O931" i="7"/>
  <c r="O123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1542" i="7"/>
  <c r="O909" i="7"/>
  <c r="O206" i="7"/>
  <c r="O285" i="7"/>
  <c r="O906" i="7"/>
  <c r="O905" i="7"/>
  <c r="O904" i="7"/>
  <c r="O903" i="7"/>
  <c r="O902" i="7"/>
  <c r="O901" i="7"/>
  <c r="O900" i="7"/>
  <c r="O899" i="7"/>
  <c r="O898" i="7"/>
  <c r="O159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29" i="7"/>
  <c r="O865" i="7"/>
  <c r="O864" i="7"/>
  <c r="O451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40" i="7"/>
  <c r="O827" i="7"/>
  <c r="O826" i="7"/>
  <c r="O825" i="7"/>
  <c r="O824" i="7"/>
  <c r="O823" i="7"/>
  <c r="O631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1242" i="7"/>
  <c r="O794" i="7"/>
  <c r="O793" i="7"/>
  <c r="O792" i="7"/>
  <c r="O791" i="7"/>
  <c r="O790" i="7"/>
  <c r="O789" i="7"/>
  <c r="O788" i="7"/>
  <c r="O787" i="7"/>
  <c r="O786" i="7"/>
  <c r="O785" i="7"/>
  <c r="O784" i="7"/>
  <c r="O162" i="7"/>
  <c r="O782" i="7"/>
  <c r="O781" i="7"/>
  <c r="O780" i="7"/>
  <c r="O779" i="7"/>
  <c r="O778" i="7"/>
  <c r="O632" i="7"/>
  <c r="O776" i="7"/>
  <c r="O775" i="7"/>
  <c r="O774" i="7"/>
  <c r="O773" i="7"/>
  <c r="O5" i="7"/>
  <c r="O771" i="7"/>
  <c r="O770" i="7"/>
  <c r="O769" i="7"/>
  <c r="O768" i="7"/>
  <c r="O767" i="7"/>
  <c r="O766" i="7"/>
  <c r="O765" i="7"/>
  <c r="O764" i="7"/>
  <c r="O272" i="7"/>
  <c r="O762" i="7"/>
  <c r="O74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64" i="7"/>
  <c r="O739" i="7"/>
  <c r="O1090" i="7"/>
  <c r="O16" i="7"/>
  <c r="O736" i="7"/>
  <c r="O735" i="7"/>
  <c r="O734" i="7"/>
  <c r="O733" i="7"/>
  <c r="O732" i="7"/>
  <c r="O731" i="7"/>
  <c r="O730" i="7"/>
  <c r="O729" i="7"/>
  <c r="O728" i="7"/>
  <c r="O727" i="7"/>
  <c r="O726" i="7"/>
  <c r="O725" i="7"/>
  <c r="O724" i="7"/>
  <c r="O723" i="7"/>
  <c r="O130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224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6" i="7"/>
  <c r="O187" i="7"/>
  <c r="O664" i="7"/>
  <c r="O663" i="7"/>
  <c r="O662" i="7"/>
  <c r="O661" i="7"/>
  <c r="O660" i="7"/>
  <c r="O659" i="7"/>
  <c r="O327" i="7"/>
  <c r="O1022" i="7"/>
  <c r="O656" i="7"/>
  <c r="O286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1269" i="7"/>
  <c r="O637" i="7"/>
  <c r="O636" i="7"/>
  <c r="O635" i="7"/>
  <c r="O634" i="7"/>
  <c r="O633" i="7"/>
  <c r="O137" i="7"/>
  <c r="O266" i="7"/>
  <c r="O630" i="7"/>
  <c r="O629" i="7"/>
  <c r="O628" i="7"/>
  <c r="O627" i="7"/>
  <c r="O626" i="7"/>
  <c r="O625" i="7"/>
  <c r="O624" i="7"/>
  <c r="O935" i="7"/>
  <c r="O622" i="7"/>
  <c r="O621" i="7"/>
  <c r="O620" i="7"/>
  <c r="O619" i="7"/>
  <c r="O618" i="7"/>
  <c r="O617" i="7"/>
  <c r="O1675" i="7"/>
  <c r="O615" i="7"/>
  <c r="O614" i="7"/>
  <c r="O613" i="7"/>
  <c r="O612" i="7"/>
  <c r="O611" i="7"/>
  <c r="O610" i="7"/>
  <c r="O609" i="7"/>
  <c r="O608" i="7"/>
  <c r="O607" i="7"/>
  <c r="O606" i="7"/>
  <c r="O605" i="7"/>
  <c r="O604" i="7"/>
  <c r="O603" i="7"/>
  <c r="O602" i="7"/>
  <c r="O601" i="7"/>
  <c r="O600" i="7"/>
  <c r="O599" i="7"/>
  <c r="O598" i="7"/>
  <c r="O597" i="7"/>
  <c r="O596" i="7"/>
  <c r="O595" i="7"/>
  <c r="O594" i="7"/>
  <c r="O593" i="7"/>
  <c r="O592" i="7"/>
  <c r="O591" i="7"/>
  <c r="O590" i="7"/>
  <c r="O589" i="7"/>
  <c r="O237" i="7"/>
  <c r="O587" i="7"/>
  <c r="O586" i="7"/>
  <c r="O585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1054" i="7"/>
  <c r="O566" i="7"/>
  <c r="O565" i="7"/>
  <c r="O564" i="7"/>
  <c r="O563" i="7"/>
  <c r="O562" i="7"/>
  <c r="O561" i="7"/>
  <c r="O254" i="7"/>
  <c r="O14" i="7"/>
  <c r="O558" i="7"/>
  <c r="O557" i="7"/>
  <c r="O556" i="7"/>
  <c r="O555" i="7"/>
  <c r="O707" i="7"/>
  <c r="O553" i="7"/>
  <c r="O552" i="7"/>
  <c r="O551" i="7"/>
  <c r="O37" i="7"/>
  <c r="O549" i="7"/>
  <c r="O59" i="7"/>
  <c r="O547" i="7"/>
  <c r="O546" i="7"/>
  <c r="O545" i="7"/>
  <c r="O110" i="7"/>
  <c r="O543" i="7"/>
  <c r="O542" i="7"/>
  <c r="O541" i="7"/>
  <c r="O540" i="7"/>
  <c r="O539" i="7"/>
  <c r="O538" i="7"/>
  <c r="O537" i="7"/>
  <c r="O536" i="7"/>
  <c r="O535" i="7"/>
  <c r="O534" i="7"/>
  <c r="O533" i="7"/>
  <c r="O532" i="7"/>
  <c r="O531" i="7"/>
  <c r="O530" i="7"/>
  <c r="O529" i="7"/>
  <c r="O528" i="7"/>
  <c r="O527" i="7"/>
  <c r="O526" i="7"/>
  <c r="O525" i="7"/>
  <c r="O524" i="7"/>
  <c r="O523" i="7"/>
  <c r="O548" i="7"/>
  <c r="O521" i="7"/>
  <c r="O520" i="7"/>
  <c r="O519" i="7"/>
  <c r="O518" i="7"/>
  <c r="O517" i="7"/>
  <c r="O516" i="7"/>
  <c r="O763" i="7"/>
  <c r="O514" i="7"/>
  <c r="O513" i="7"/>
  <c r="O512" i="7"/>
  <c r="O511" i="7"/>
  <c r="O510" i="7"/>
  <c r="O509" i="7"/>
  <c r="O508" i="7"/>
  <c r="O507" i="7"/>
  <c r="O506" i="7"/>
  <c r="O930" i="7"/>
  <c r="O504" i="7"/>
  <c r="O503" i="7"/>
  <c r="O502" i="7"/>
  <c r="O501" i="7"/>
  <c r="O500" i="7"/>
  <c r="O499" i="7"/>
  <c r="O498" i="7"/>
  <c r="O497" i="7"/>
  <c r="O496" i="7"/>
  <c r="O495" i="7"/>
  <c r="O494" i="7"/>
  <c r="O493" i="7"/>
  <c r="O492" i="7"/>
  <c r="O491" i="7"/>
  <c r="O490" i="7"/>
  <c r="O489" i="7"/>
  <c r="O488" i="7"/>
  <c r="O487" i="7"/>
  <c r="O486" i="7"/>
  <c r="O485" i="7"/>
  <c r="O484" i="7"/>
  <c r="O483" i="7"/>
  <c r="O482" i="7"/>
  <c r="O63" i="7"/>
  <c r="O480" i="7"/>
  <c r="O479" i="7"/>
  <c r="O478" i="7"/>
  <c r="O477" i="7"/>
  <c r="O476" i="7"/>
  <c r="O475" i="7"/>
  <c r="O474" i="7"/>
  <c r="O473" i="7"/>
  <c r="O472" i="7"/>
  <c r="O471" i="7"/>
  <c r="O1619" i="7"/>
  <c r="O469" i="7"/>
  <c r="O468" i="7"/>
  <c r="O467" i="7"/>
  <c r="O466" i="7"/>
  <c r="O465" i="7"/>
  <c r="O464" i="7"/>
  <c r="O463" i="7"/>
  <c r="O462" i="7"/>
  <c r="O72" i="7"/>
  <c r="O460" i="7"/>
  <c r="O459" i="7"/>
  <c r="O458" i="7"/>
  <c r="O136" i="7"/>
  <c r="O456" i="7"/>
  <c r="O455" i="7"/>
  <c r="O454" i="7"/>
  <c r="O1746" i="7"/>
  <c r="O452" i="7"/>
  <c r="O120" i="7"/>
  <c r="O450" i="7"/>
  <c r="O449" i="7"/>
  <c r="O448" i="7"/>
  <c r="O447" i="7"/>
  <c r="O446" i="7"/>
  <c r="O445" i="7"/>
  <c r="O444" i="7"/>
  <c r="O443" i="7"/>
  <c r="O442" i="7"/>
  <c r="O441" i="7"/>
  <c r="O440" i="7"/>
  <c r="O439" i="7"/>
  <c r="O438" i="7"/>
  <c r="O437" i="7"/>
  <c r="O436" i="7"/>
  <c r="O435" i="7"/>
  <c r="O434" i="7"/>
  <c r="O433" i="7"/>
  <c r="O432" i="7"/>
  <c r="O143" i="7"/>
  <c r="O430" i="7"/>
  <c r="O429" i="7"/>
  <c r="O428" i="7"/>
  <c r="O427" i="7"/>
  <c r="O426" i="7"/>
  <c r="O425" i="7"/>
  <c r="O424" i="7"/>
  <c r="O423" i="7"/>
  <c r="O422" i="7"/>
  <c r="O421" i="7"/>
  <c r="O420" i="7"/>
  <c r="O419" i="7"/>
  <c r="O418" i="7"/>
  <c r="O417" i="7"/>
  <c r="O416" i="7"/>
  <c r="O1819" i="7"/>
  <c r="O414" i="7"/>
  <c r="O413" i="7"/>
  <c r="O412" i="7"/>
  <c r="O411" i="7"/>
  <c r="O410" i="7"/>
  <c r="O409" i="7"/>
  <c r="O408" i="7"/>
  <c r="O407" i="7"/>
  <c r="O406" i="7"/>
  <c r="O405" i="7"/>
  <c r="O404" i="7"/>
  <c r="O403" i="7"/>
  <c r="O402" i="7"/>
  <c r="O401" i="7"/>
  <c r="O400" i="7"/>
  <c r="O399" i="7"/>
  <c r="O398" i="7"/>
  <c r="O397" i="7"/>
  <c r="O396" i="7"/>
  <c r="O395" i="7"/>
  <c r="O394" i="7"/>
  <c r="O393" i="7"/>
  <c r="O392" i="7"/>
  <c r="O391" i="7"/>
  <c r="O390" i="7"/>
  <c r="O389" i="7"/>
  <c r="O388" i="7"/>
  <c r="O1891" i="7"/>
  <c r="O522" i="7"/>
  <c r="O385" i="7"/>
  <c r="O384" i="7"/>
  <c r="O383" i="7"/>
  <c r="O382" i="7"/>
  <c r="O381" i="7"/>
  <c r="O380" i="7"/>
  <c r="O379" i="7"/>
  <c r="O378" i="7"/>
  <c r="O377" i="7"/>
  <c r="O376" i="7"/>
  <c r="O375" i="7"/>
  <c r="O374" i="7"/>
  <c r="O373" i="7"/>
  <c r="O372" i="7"/>
  <c r="O371" i="7"/>
  <c r="O370" i="7"/>
  <c r="O738" i="7"/>
  <c r="O368" i="7"/>
  <c r="O367" i="7"/>
  <c r="O366" i="7"/>
  <c r="O365" i="7"/>
  <c r="O364" i="7"/>
  <c r="O1533" i="7"/>
  <c r="O362" i="7"/>
  <c r="O361" i="7"/>
  <c r="O360" i="7"/>
  <c r="O359" i="7"/>
  <c r="O358" i="7"/>
  <c r="O357" i="7"/>
  <c r="O39" i="7"/>
  <c r="O761" i="7"/>
  <c r="O354" i="7"/>
  <c r="O353" i="7"/>
  <c r="O352" i="7"/>
  <c r="O351" i="7"/>
  <c r="O350" i="7"/>
  <c r="O349" i="7"/>
  <c r="O348" i="7"/>
  <c r="O665" i="7"/>
  <c r="O346" i="7"/>
  <c r="O1696" i="7"/>
  <c r="O344" i="7"/>
  <c r="O343" i="7"/>
  <c r="O342" i="7"/>
  <c r="O341" i="7"/>
  <c r="O340" i="7"/>
  <c r="O339" i="7"/>
  <c r="O338" i="7"/>
  <c r="O337" i="7"/>
  <c r="O336" i="7"/>
  <c r="O335" i="7"/>
  <c r="O334" i="7"/>
  <c r="O333" i="7"/>
  <c r="O332" i="7"/>
  <c r="O331" i="7"/>
  <c r="O330" i="7"/>
  <c r="O195" i="7"/>
  <c r="O328" i="7"/>
  <c r="O288" i="7"/>
  <c r="O326" i="7"/>
  <c r="O38" i="7"/>
  <c r="O324" i="7"/>
  <c r="O323" i="7"/>
  <c r="O322" i="7"/>
  <c r="O321" i="7"/>
  <c r="O320" i="7"/>
  <c r="O1034" i="7"/>
  <c r="O318" i="7"/>
  <c r="O317" i="7"/>
  <c r="O316" i="7"/>
  <c r="O315" i="7"/>
  <c r="O314" i="7"/>
  <c r="O313" i="7"/>
  <c r="O312" i="7"/>
  <c r="O311" i="7"/>
  <c r="O515" i="7"/>
  <c r="O309" i="7"/>
  <c r="O308" i="7"/>
  <c r="O307" i="7"/>
  <c r="O306" i="7"/>
  <c r="O305" i="7"/>
  <c r="O304" i="7"/>
  <c r="O303" i="7"/>
  <c r="O1841" i="7"/>
  <c r="O301" i="7"/>
  <c r="O300" i="7"/>
  <c r="O299" i="7"/>
  <c r="O298" i="7"/>
  <c r="O297" i="7"/>
  <c r="O296" i="7"/>
  <c r="O295" i="7"/>
  <c r="O294" i="7"/>
  <c r="O293" i="7"/>
  <c r="O292" i="7"/>
  <c r="O291" i="7"/>
  <c r="O828" i="7"/>
  <c r="O289" i="7"/>
  <c r="O772" i="7"/>
  <c r="O287" i="7"/>
  <c r="O866" i="7"/>
  <c r="O1583" i="7"/>
  <c r="O505" i="7"/>
  <c r="O283" i="7"/>
  <c r="O282" i="7"/>
  <c r="O281" i="7"/>
  <c r="O280" i="7"/>
  <c r="O279" i="7"/>
  <c r="O278" i="7"/>
  <c r="O863" i="7"/>
  <c r="O276" i="7"/>
  <c r="O275" i="7"/>
  <c r="O274" i="7"/>
  <c r="O273" i="7"/>
  <c r="O560" i="7"/>
  <c r="O271" i="7"/>
  <c r="O270" i="7"/>
  <c r="O269" i="7"/>
  <c r="O268" i="7"/>
  <c r="O267" i="7"/>
  <c r="O588" i="7"/>
  <c r="O265" i="7"/>
  <c r="O264" i="7"/>
  <c r="O263" i="7"/>
  <c r="O171" i="7"/>
  <c r="O57" i="7"/>
  <c r="O260" i="7"/>
  <c r="O259" i="7"/>
  <c r="O258" i="7"/>
  <c r="O257" i="7"/>
  <c r="O256" i="7"/>
  <c r="O255" i="7"/>
  <c r="O431" i="7"/>
  <c r="O897" i="7"/>
  <c r="O252" i="7"/>
  <c r="O42" i="7"/>
  <c r="O250" i="7"/>
  <c r="O249" i="7"/>
  <c r="O248" i="7"/>
  <c r="O247" i="7"/>
  <c r="O1795" i="7"/>
  <c r="O245" i="7"/>
  <c r="O244" i="7"/>
  <c r="O243" i="7"/>
  <c r="O567" i="7"/>
  <c r="O241" i="7"/>
  <c r="O240" i="7"/>
  <c r="O239" i="7"/>
  <c r="O238" i="7"/>
  <c r="O290" i="7"/>
  <c r="O236" i="7"/>
  <c r="O235" i="7"/>
  <c r="O262" i="7"/>
  <c r="O233" i="7"/>
  <c r="O232" i="7"/>
  <c r="O231" i="7"/>
  <c r="O230" i="7"/>
  <c r="O51" i="7"/>
  <c r="O228" i="7"/>
  <c r="O227" i="7"/>
  <c r="O226" i="7"/>
  <c r="O225" i="7"/>
  <c r="O658" i="7"/>
  <c r="O55" i="7"/>
  <c r="O222" i="7"/>
  <c r="O221" i="7"/>
  <c r="O220" i="7"/>
  <c r="O219" i="7"/>
  <c r="O218" i="7"/>
  <c r="O217" i="7"/>
  <c r="O216" i="7"/>
  <c r="O215" i="7"/>
  <c r="O214" i="7"/>
  <c r="O213" i="7"/>
  <c r="O212" i="7"/>
  <c r="O223" i="7"/>
  <c r="O1063" i="7"/>
  <c r="O209" i="7"/>
  <c r="O208" i="7"/>
  <c r="O1438" i="7"/>
  <c r="O993" i="7"/>
  <c r="O205" i="7"/>
  <c r="O204" i="7"/>
  <c r="O203" i="7"/>
  <c r="O202" i="7"/>
  <c r="O246" i="7"/>
  <c r="O200" i="7"/>
  <c r="O199" i="7"/>
  <c r="O198" i="7"/>
  <c r="O197" i="7"/>
  <c r="O196" i="7"/>
  <c r="O1376" i="7"/>
  <c r="O194" i="7"/>
  <c r="O193" i="7"/>
  <c r="O192" i="7"/>
  <c r="O191" i="7"/>
  <c r="O190" i="7"/>
  <c r="O189" i="7"/>
  <c r="O1232" i="7"/>
  <c r="O34" i="7"/>
  <c r="O186" i="7"/>
  <c r="O85" i="7"/>
  <c r="O184" i="7"/>
  <c r="O183" i="7"/>
  <c r="O182" i="7"/>
  <c r="O795" i="7"/>
  <c r="O1697" i="7"/>
  <c r="O355" i="7"/>
  <c r="O178" i="7"/>
  <c r="O177" i="7"/>
  <c r="O176" i="7"/>
  <c r="O175" i="7"/>
  <c r="O174" i="7"/>
  <c r="O173" i="7"/>
  <c r="O172" i="7"/>
  <c r="O163" i="7"/>
  <c r="O170" i="7"/>
  <c r="O169" i="7"/>
  <c r="O168" i="7"/>
  <c r="O167" i="7"/>
  <c r="O166" i="7"/>
  <c r="O908" i="7"/>
  <c r="O164" i="7"/>
  <c r="O737" i="7"/>
  <c r="O147" i="7"/>
  <c r="O161" i="7"/>
  <c r="O160" i="7"/>
  <c r="O211" i="7"/>
  <c r="O158" i="7"/>
  <c r="O157" i="7"/>
  <c r="O156" i="7"/>
  <c r="O155" i="7"/>
  <c r="O154" i="7"/>
  <c r="O153" i="7"/>
  <c r="O152" i="7"/>
  <c r="O554" i="7"/>
  <c r="O150" i="7"/>
  <c r="O149" i="7"/>
  <c r="O148" i="7"/>
  <c r="O655" i="7"/>
  <c r="O146" i="7"/>
  <c r="O1483" i="7"/>
  <c r="O179" i="7"/>
  <c r="O1251" i="7"/>
  <c r="O142" i="7"/>
  <c r="O141" i="7"/>
  <c r="O140" i="7"/>
  <c r="O139" i="7"/>
  <c r="O138" i="7"/>
  <c r="O53" i="7"/>
  <c r="O319" i="7"/>
  <c r="O135" i="7"/>
  <c r="O329" i="7"/>
  <c r="O133" i="7"/>
  <c r="O132" i="7"/>
  <c r="O131" i="7"/>
  <c r="O1420" i="7"/>
  <c r="O1859" i="7"/>
  <c r="O128" i="7"/>
  <c r="O127" i="7"/>
  <c r="O126" i="7"/>
  <c r="O125" i="7"/>
  <c r="O124" i="7"/>
  <c r="O87" i="7"/>
  <c r="O122" i="7"/>
  <c r="O1275" i="7"/>
  <c r="O234" i="7"/>
  <c r="O119" i="7"/>
  <c r="O118" i="7"/>
  <c r="O117" i="7"/>
  <c r="O470" i="7"/>
  <c r="O115" i="7"/>
  <c r="O210" i="7"/>
  <c r="O113" i="7"/>
  <c r="O112" i="7"/>
  <c r="O92" i="7"/>
  <c r="O310" i="7"/>
  <c r="O109" i="7"/>
  <c r="O108" i="7"/>
  <c r="O107" i="7"/>
  <c r="O106" i="7"/>
  <c r="O105" i="7"/>
  <c r="O104" i="7"/>
  <c r="O103" i="7"/>
  <c r="O102" i="7"/>
  <c r="O101" i="7"/>
  <c r="O100" i="7"/>
  <c r="O550" i="7"/>
  <c r="O98" i="7"/>
  <c r="O97" i="7"/>
  <c r="O96" i="7"/>
  <c r="O134" i="7"/>
  <c r="O94" i="7"/>
  <c r="O93" i="7"/>
  <c r="O1429" i="7"/>
  <c r="O261" i="7"/>
  <c r="O461" i="7"/>
  <c r="O251" i="7"/>
  <c r="O88" i="7"/>
  <c r="O907" i="7"/>
  <c r="O86" i="7"/>
  <c r="O345" i="7"/>
  <c r="O84" i="7"/>
  <c r="O83" i="7"/>
  <c r="O82" i="7"/>
  <c r="O81" i="7"/>
  <c r="O80" i="7"/>
  <c r="O79" i="7"/>
  <c r="O78" i="7"/>
  <c r="O77" i="7"/>
  <c r="O76" i="7"/>
  <c r="O75" i="7"/>
  <c r="O657" i="7"/>
  <c r="O73" i="7"/>
  <c r="O181" i="7"/>
  <c r="O71" i="7"/>
  <c r="O70" i="7"/>
  <c r="O9" i="7"/>
  <c r="O68" i="7"/>
  <c r="O67" i="7"/>
  <c r="O66" i="7"/>
  <c r="O65" i="7"/>
  <c r="O544" i="7"/>
  <c r="O188" i="7"/>
  <c r="O95" i="7"/>
  <c r="O61" i="7"/>
  <c r="O56" i="7"/>
  <c r="O1851" i="7"/>
  <c r="O58" i="7"/>
  <c r="O356" i="7"/>
  <c r="O69" i="7"/>
  <c r="O91" i="7"/>
  <c r="O54" i="7"/>
  <c r="O941" i="7"/>
  <c r="O52" i="7"/>
  <c r="O185" i="7"/>
  <c r="O347" i="7"/>
  <c r="O49" i="7"/>
  <c r="O48" i="7"/>
  <c r="O481" i="7"/>
  <c r="O46" i="7"/>
  <c r="O45" i="7"/>
  <c r="O44" i="7"/>
  <c r="O1582" i="7"/>
  <c r="O783" i="7"/>
  <c r="O62" i="7"/>
  <c r="O722" i="7"/>
  <c r="O822" i="7"/>
  <c r="O25" i="7"/>
  <c r="O89" i="7"/>
  <c r="O36" i="7"/>
  <c r="O50" i="7"/>
  <c r="O457" i="7"/>
  <c r="O33" i="7"/>
  <c r="O32" i="7"/>
  <c r="O180" i="7"/>
  <c r="O1025" i="7"/>
  <c r="O740" i="7"/>
  <c r="O638" i="7"/>
  <c r="O27" i="7"/>
  <c r="O26" i="7"/>
  <c r="O967" i="7"/>
  <c r="O24" i="7"/>
  <c r="O23" i="7"/>
  <c r="O1897" i="7"/>
  <c r="O415" i="7"/>
  <c r="O20" i="7"/>
  <c r="O116" i="7"/>
  <c r="O18" i="7"/>
  <c r="O17" i="7"/>
  <c r="O777" i="7"/>
  <c r="O15" i="7"/>
  <c r="O145" i="7"/>
  <c r="O13" i="7"/>
  <c r="O325" i="7"/>
  <c r="O11" i="7"/>
  <c r="O229" i="7"/>
  <c r="O1047" i="7"/>
  <c r="O8" i="7"/>
  <c r="O7" i="7"/>
  <c r="O6" i="7"/>
  <c r="O387" i="7"/>
  <c r="O1098" i="7"/>
  <c r="O3" i="7"/>
  <c r="O1146" i="7"/>
  <c r="L502" i="6"/>
  <c r="L1517" i="6"/>
  <c r="L394" i="6"/>
  <c r="L289" i="6"/>
  <c r="L700" i="6"/>
  <c r="L310" i="6"/>
  <c r="L1511" i="6"/>
  <c r="L85" i="6"/>
  <c r="L508" i="6"/>
  <c r="L204" i="6"/>
  <c r="L1493" i="6"/>
  <c r="L176" i="6"/>
  <c r="L1567" i="6"/>
  <c r="L1514" i="6"/>
  <c r="L883" i="6"/>
  <c r="L1155" i="6"/>
  <c r="L62" i="6"/>
  <c r="L444" i="6"/>
  <c r="L155" i="6"/>
  <c r="L1977" i="6"/>
  <c r="L755" i="6"/>
  <c r="L1629" i="6"/>
  <c r="L1564" i="6"/>
  <c r="L1099" i="6"/>
  <c r="L241" i="6"/>
  <c r="L1407" i="6"/>
  <c r="L1435" i="6"/>
  <c r="L1328" i="6"/>
  <c r="L550" i="6"/>
  <c r="L1639" i="6"/>
  <c r="L247" i="6"/>
  <c r="L302" i="6"/>
  <c r="L116" i="6"/>
  <c r="L459" i="6"/>
  <c r="L68" i="6"/>
  <c r="L22" i="6"/>
  <c r="L1436" i="6"/>
  <c r="L1557" i="6"/>
  <c r="L52" i="6"/>
  <c r="L1662" i="6"/>
  <c r="L1916" i="6"/>
  <c r="L498" i="6"/>
  <c r="L793" i="6"/>
  <c r="L301" i="6"/>
  <c r="L460" i="6"/>
  <c r="L1054" i="6"/>
  <c r="L1623" i="6"/>
  <c r="L384" i="6"/>
  <c r="L103" i="6"/>
  <c r="L745" i="6"/>
  <c r="L1351" i="6"/>
  <c r="L1268" i="6"/>
  <c r="L77" i="6"/>
  <c r="L84" i="6"/>
  <c r="L409" i="6"/>
  <c r="L268" i="6"/>
  <c r="L1947" i="6"/>
  <c r="L49" i="6"/>
  <c r="L764" i="6"/>
  <c r="L191" i="6"/>
  <c r="L36" i="6"/>
  <c r="L1398" i="6"/>
  <c r="L1216" i="6"/>
  <c r="L851" i="6"/>
  <c r="L1270" i="6"/>
  <c r="L453" i="6"/>
  <c r="L27" i="6"/>
  <c r="L1766" i="6"/>
  <c r="L1381" i="6"/>
  <c r="L173" i="6"/>
  <c r="L583" i="6"/>
  <c r="L1738" i="6"/>
  <c r="L611" i="6"/>
  <c r="L401" i="6"/>
  <c r="L1304" i="6"/>
  <c r="L327" i="6"/>
  <c r="L886" i="6"/>
  <c r="L963" i="6"/>
  <c r="L1167" i="6"/>
  <c r="L1727" i="6"/>
  <c r="L221" i="6"/>
  <c r="L985" i="6"/>
  <c r="L211" i="6"/>
  <c r="L433" i="6"/>
  <c r="L1241" i="6"/>
  <c r="L1551" i="6"/>
  <c r="L158" i="6"/>
  <c r="L549" i="6"/>
  <c r="L336" i="6"/>
  <c r="L1561" i="6"/>
  <c r="L884" i="6"/>
  <c r="L605" i="6"/>
  <c r="L58" i="6"/>
  <c r="L603" i="6"/>
  <c r="L76" i="6"/>
  <c r="L1482" i="6"/>
  <c r="L1109" i="6"/>
  <c r="L1373" i="6"/>
  <c r="L1110" i="6"/>
  <c r="L517" i="6"/>
  <c r="L1707" i="6"/>
  <c r="L104" i="6"/>
  <c r="L1179" i="6"/>
  <c r="L1305" i="6"/>
  <c r="L840" i="6"/>
  <c r="L1086" i="6"/>
  <c r="L676" i="6"/>
  <c r="L248" i="6"/>
  <c r="L75" i="6"/>
  <c r="L560" i="6"/>
  <c r="L418" i="6"/>
  <c r="L261" i="6"/>
  <c r="L1276" i="6"/>
  <c r="L458" i="6"/>
  <c r="L1568" i="6"/>
  <c r="L707" i="6"/>
  <c r="L1728" i="6"/>
  <c r="L227" i="6"/>
  <c r="L1607" i="6"/>
  <c r="L1362" i="6"/>
  <c r="L48" i="6"/>
  <c r="L424" i="6"/>
  <c r="L1677" i="6"/>
  <c r="L1051" i="6"/>
  <c r="L948" i="6"/>
  <c r="L712" i="6"/>
  <c r="L1971" i="6"/>
  <c r="L1920" i="6"/>
  <c r="L159" i="6"/>
  <c r="L1163" i="6"/>
  <c r="L1066" i="6"/>
  <c r="L281" i="6"/>
  <c r="L1446" i="6"/>
  <c r="L178" i="6"/>
  <c r="L53" i="6"/>
  <c r="L689" i="6"/>
  <c r="L753" i="6"/>
  <c r="L290" i="6"/>
  <c r="L1844" i="6"/>
  <c r="L447" i="6"/>
  <c r="L1934" i="6"/>
  <c r="L172" i="6"/>
  <c r="L969" i="6"/>
  <c r="L1235" i="6"/>
  <c r="L1180" i="6"/>
  <c r="L1578" i="6"/>
  <c r="L1643" i="6"/>
  <c r="L309" i="6"/>
  <c r="L1174" i="6"/>
  <c r="L510" i="6"/>
  <c r="L623" i="6"/>
  <c r="L966" i="6"/>
  <c r="L365" i="6"/>
  <c r="L986" i="6"/>
  <c r="L1185" i="6"/>
  <c r="L1896" i="6"/>
  <c r="L189" i="6"/>
  <c r="L1052" i="6"/>
  <c r="L503" i="6"/>
  <c r="L212" i="6"/>
  <c r="L1660" i="6"/>
  <c r="L531" i="6"/>
  <c r="L1333" i="6"/>
  <c r="L1620" i="6"/>
  <c r="L612" i="6"/>
  <c r="L1082" i="6"/>
  <c r="L1221" i="6"/>
  <c r="L1318" i="6"/>
  <c r="L130" i="6"/>
  <c r="L973" i="6"/>
  <c r="L72" i="6"/>
  <c r="L535" i="6"/>
  <c r="L1411" i="6"/>
  <c r="L853" i="6"/>
  <c r="L1249" i="6"/>
  <c r="L1387" i="6"/>
  <c r="L439" i="6"/>
  <c r="L1952" i="6"/>
  <c r="L1613" i="6"/>
  <c r="L856" i="6"/>
  <c r="L994" i="6"/>
  <c r="L1399" i="6"/>
  <c r="L60" i="6"/>
  <c r="L1730" i="6"/>
  <c r="L14" i="6"/>
  <c r="L1775" i="6"/>
  <c r="L1501" i="6"/>
  <c r="L1587" i="6"/>
  <c r="L896" i="6"/>
  <c r="L1621" i="6"/>
  <c r="L1731" i="6"/>
  <c r="L1430" i="6"/>
  <c r="L1876" i="6"/>
  <c r="L486" i="6"/>
  <c r="L1710" i="6"/>
  <c r="L377" i="6"/>
  <c r="L1100" i="6"/>
  <c r="L1135" i="6"/>
  <c r="L249" i="6"/>
  <c r="L1299" i="6"/>
  <c r="L448" i="6"/>
  <c r="L547" i="6"/>
  <c r="L266" i="6"/>
  <c r="L1742" i="6"/>
  <c r="L1852" i="6"/>
  <c r="L964" i="6"/>
  <c r="L636" i="6"/>
  <c r="L1899" i="6"/>
  <c r="L113" i="6"/>
  <c r="L911" i="6"/>
  <c r="L1352" i="6"/>
  <c r="L1534" i="6"/>
  <c r="L1039" i="6"/>
  <c r="L1483" i="6"/>
  <c r="L1463" i="6"/>
  <c r="L186" i="6"/>
  <c r="L1394" i="6"/>
  <c r="L832" i="6"/>
  <c r="L1494" i="6"/>
  <c r="L829" i="6"/>
  <c r="L399" i="6"/>
  <c r="L1173" i="6"/>
  <c r="L1434" i="6"/>
  <c r="L235" i="6"/>
  <c r="L269" i="6"/>
  <c r="L1111" i="6"/>
  <c r="L15" i="6"/>
  <c r="L1254" i="6"/>
  <c r="L825" i="6"/>
  <c r="L162" i="6"/>
  <c r="L1675" i="6"/>
  <c r="L274" i="6"/>
  <c r="L889" i="6"/>
  <c r="L833" i="6"/>
  <c r="L306" i="6"/>
  <c r="L1470" i="6"/>
  <c r="L1478" i="6"/>
  <c r="L805" i="6"/>
  <c r="L412" i="6"/>
  <c r="L1261" i="6"/>
  <c r="L1092" i="6"/>
  <c r="L852" i="6"/>
  <c r="L1033" i="6"/>
  <c r="L1973" i="6"/>
  <c r="L1049" i="6"/>
  <c r="L1238" i="6"/>
  <c r="L1833" i="6"/>
  <c r="L1363" i="6"/>
  <c r="L196" i="6"/>
  <c r="L427" i="6"/>
  <c r="L1093" i="6"/>
  <c r="L509" i="6"/>
  <c r="L1570" i="6"/>
  <c r="L1630" i="6"/>
  <c r="L350" i="6"/>
  <c r="L861" i="6"/>
  <c r="L1285" i="6"/>
  <c r="L900" i="6"/>
  <c r="L38" i="6"/>
  <c r="L298" i="6"/>
  <c r="L1720" i="6"/>
  <c r="L1560" i="6"/>
  <c r="L194" i="6"/>
  <c r="L1096" i="6"/>
  <c r="L168" i="6"/>
  <c r="L1901" i="6"/>
  <c r="L1825" i="6"/>
  <c r="L665" i="6"/>
  <c r="L314" i="6"/>
  <c r="L1359" i="6"/>
  <c r="L708" i="6"/>
  <c r="L721" i="6"/>
  <c r="L1717" i="6"/>
  <c r="L1041" i="6"/>
  <c r="L1300" i="6"/>
  <c r="L1816" i="6"/>
  <c r="L987" i="6"/>
  <c r="L428" i="6"/>
  <c r="L1012" i="6"/>
  <c r="L816" i="6"/>
  <c r="L871" i="6"/>
  <c r="L561" i="6"/>
  <c r="L1910" i="6"/>
  <c r="L1204" i="6"/>
  <c r="L1083" i="6"/>
  <c r="L1828" i="6"/>
  <c r="L1075" i="6"/>
  <c r="L1782" i="6"/>
  <c r="L1927" i="6"/>
  <c r="L1439" i="6"/>
  <c r="L927" i="6"/>
  <c r="L1129" i="6"/>
  <c r="L1013" i="6"/>
  <c r="L1379" i="6"/>
  <c r="L1449" i="6"/>
  <c r="L1718" i="6"/>
  <c r="L1676" i="6"/>
  <c r="L1145" i="6"/>
  <c r="L1102" i="6"/>
  <c r="L1966" i="6"/>
  <c r="L750" i="6"/>
  <c r="L1281" i="6"/>
  <c r="L521" i="6"/>
  <c r="L1289" i="6"/>
  <c r="L1040" i="6"/>
  <c r="L652" i="6"/>
  <c r="L280" i="6"/>
  <c r="L322" i="6"/>
  <c r="L331" i="6"/>
  <c r="L928" i="6"/>
  <c r="L1603" i="6"/>
  <c r="L624" i="6"/>
  <c r="L1644" i="6"/>
  <c r="L1076" i="6"/>
  <c r="L1310" i="6"/>
  <c r="L1239" i="6"/>
  <c r="L1790" i="6"/>
  <c r="L1405" i="6"/>
  <c r="L1606" i="6"/>
  <c r="L1634" i="6"/>
  <c r="L1598" i="6"/>
  <c r="L1743" i="6"/>
  <c r="L56" i="6"/>
  <c r="L974" i="6"/>
  <c r="L240" i="6"/>
  <c r="L483" i="6"/>
  <c r="L449" i="6"/>
  <c r="L366" i="6"/>
  <c r="L180" i="6"/>
  <c r="L1063" i="6"/>
  <c r="L1670" i="6"/>
  <c r="L1688" i="6"/>
  <c r="L1431" i="6"/>
  <c r="L1502" i="6"/>
  <c r="L487" i="6"/>
  <c r="L119" i="6"/>
  <c r="L1440" i="6"/>
  <c r="L995" i="6"/>
  <c r="L461" i="6"/>
  <c r="L673" i="6"/>
  <c r="L781" i="6"/>
  <c r="L333" i="6"/>
  <c r="L1976" i="6"/>
  <c r="L653" i="6"/>
  <c r="L902" i="6"/>
  <c r="L929" i="6"/>
  <c r="L1142" i="6"/>
  <c r="L944" i="6"/>
  <c r="L1286" i="6"/>
  <c r="L148" i="6"/>
  <c r="L1279" i="6"/>
  <c r="L478" i="6"/>
  <c r="L1168" i="6"/>
  <c r="L37" i="6"/>
  <c r="L752" i="6"/>
  <c r="L1889" i="6"/>
  <c r="L171" i="6"/>
  <c r="L1686" i="6"/>
  <c r="L625" i="6"/>
  <c r="L1396" i="6"/>
  <c r="L1931" i="6"/>
  <c r="L1649" i="6"/>
  <c r="L222" i="6"/>
  <c r="L621" i="6"/>
  <c r="L912" i="6"/>
  <c r="L1732" i="6"/>
  <c r="L1531" i="6"/>
  <c r="L1112" i="6"/>
  <c r="L397" i="6"/>
  <c r="L102" i="6"/>
  <c r="L163" i="6"/>
  <c r="L1240" i="6"/>
  <c r="L1651" i="6"/>
  <c r="L1937" i="6"/>
  <c r="L414" i="6"/>
  <c r="L206" i="6"/>
  <c r="L756" i="6"/>
  <c r="L356" i="6"/>
  <c r="L1412" i="6"/>
  <c r="L906" i="6"/>
  <c r="L1806" i="6"/>
  <c r="L1700" i="6"/>
  <c r="L1245" i="6"/>
  <c r="L318" i="6"/>
  <c r="L1978" i="6"/>
  <c r="L359" i="6"/>
  <c r="L1077" i="6"/>
  <c r="L1795" i="6"/>
  <c r="L1450" i="6"/>
  <c r="L1397" i="6"/>
  <c r="L1067" i="6"/>
  <c r="L1084" i="6"/>
  <c r="L339" i="6"/>
  <c r="L1103" i="6"/>
  <c r="L920" i="6"/>
  <c r="L1364" i="6"/>
  <c r="L1391" i="6"/>
  <c r="L437" i="6"/>
  <c r="L1009" i="6"/>
  <c r="L1413" i="6"/>
  <c r="L205" i="6"/>
  <c r="L1803" i="6"/>
  <c r="L1196" i="6"/>
  <c r="L291" i="6"/>
  <c r="L440" i="6"/>
  <c r="L1344" i="6"/>
  <c r="L898" i="6"/>
  <c r="L1000" i="6"/>
  <c r="L1588" i="6"/>
  <c r="L970" i="6"/>
  <c r="L1357" i="6"/>
  <c r="L872" i="6"/>
  <c r="L1949" i="6"/>
  <c r="L344" i="6"/>
  <c r="L1297" i="6"/>
  <c r="L722" i="6"/>
  <c r="L1222" i="6"/>
  <c r="L1432" i="6"/>
  <c r="L1689" i="6"/>
  <c r="L97" i="6"/>
  <c r="L939" i="6"/>
  <c r="L1708" i="6"/>
  <c r="L1794" i="6"/>
  <c r="L1562" i="6"/>
  <c r="L293" i="6"/>
  <c r="L1365" i="6"/>
  <c r="L252" i="6"/>
  <c r="L1672" i="6"/>
  <c r="L187" i="6"/>
  <c r="L1382" i="6"/>
  <c r="L1022" i="6"/>
  <c r="L1461" i="6"/>
  <c r="L1191" i="6"/>
  <c r="L432" i="6"/>
  <c r="L956" i="6"/>
  <c r="L1545" i="6"/>
  <c r="L462" i="6"/>
  <c r="L1571" i="6"/>
  <c r="L319" i="6"/>
  <c r="L1701" i="6"/>
  <c r="L1262" i="6"/>
  <c r="L729" i="6"/>
  <c r="L880" i="6"/>
  <c r="L845" i="6"/>
  <c r="L934" i="6"/>
  <c r="L741" i="6"/>
  <c r="L89" i="6"/>
  <c r="L1316" i="6"/>
  <c r="L387" i="6"/>
  <c r="L24" i="6"/>
  <c r="L1939" i="6"/>
  <c r="L504" i="6"/>
  <c r="L867" i="6"/>
  <c r="L1733" i="6"/>
  <c r="L259" i="6"/>
  <c r="L765" i="6"/>
  <c r="L1232" i="6"/>
  <c r="L395" i="6"/>
  <c r="L55" i="6"/>
  <c r="L1464" i="6"/>
  <c r="L1186" i="6"/>
  <c r="L1339" i="6"/>
  <c r="L388" i="6"/>
  <c r="L1645" i="6"/>
  <c r="L1894" i="6"/>
  <c r="L817" i="6"/>
  <c r="L1017" i="6"/>
  <c r="L1933" i="6"/>
  <c r="L1471" i="6"/>
  <c r="L1236" i="6"/>
  <c r="L601" i="6"/>
  <c r="L654" i="6"/>
  <c r="L1005" i="6"/>
  <c r="L481" i="6"/>
  <c r="L1451" i="6"/>
  <c r="L285" i="6"/>
  <c r="L686" i="6"/>
  <c r="L1027" i="6"/>
  <c r="L54" i="6"/>
  <c r="L66" i="6"/>
  <c r="L1416" i="6"/>
  <c r="L775" i="6"/>
  <c r="L421" i="6"/>
  <c r="L1374" i="6"/>
  <c r="L616" i="6"/>
  <c r="L1703" i="6"/>
  <c r="L647" i="6"/>
  <c r="L303" i="6"/>
  <c r="L1745" i="6"/>
  <c r="L1414" i="6"/>
  <c r="L340" i="6"/>
  <c r="L1073" i="6"/>
  <c r="L1711" i="6"/>
  <c r="L380" i="6"/>
  <c r="L1489" i="6"/>
  <c r="L1001" i="6"/>
  <c r="L1317" i="6"/>
  <c r="L292" i="6"/>
  <c r="L1422" i="6"/>
  <c r="L1311" i="6"/>
  <c r="L1045" i="6"/>
  <c r="L683" i="6"/>
  <c r="L1690" i="6"/>
  <c r="L1555" i="6"/>
  <c r="L1452" i="6"/>
  <c r="L574" i="6"/>
  <c r="L1340" i="6"/>
  <c r="L1114" i="6"/>
  <c r="L1693" i="6"/>
  <c r="L1704" i="6"/>
  <c r="L518" i="6"/>
  <c r="L1681" i="6"/>
  <c r="L1778" i="6"/>
  <c r="L1406" i="6"/>
  <c r="L694" i="6"/>
  <c r="L1159" i="6"/>
  <c r="L1546" i="6"/>
  <c r="L185" i="6"/>
  <c r="L1401" i="6"/>
  <c r="L847" i="6"/>
  <c r="L286" i="6"/>
  <c r="L1115" i="6"/>
  <c r="L1533" i="6"/>
  <c r="L1375" i="6"/>
  <c r="L1528" i="6"/>
  <c r="L361" i="6"/>
  <c r="L1078" i="6"/>
  <c r="L463" i="6"/>
  <c r="L1725" i="6"/>
  <c r="L1124" i="6"/>
  <c r="L355" i="6"/>
  <c r="L1497" i="6"/>
  <c r="L1441" i="6"/>
  <c r="L296" i="6"/>
  <c r="L1200" i="6"/>
  <c r="L1068" i="6"/>
  <c r="L1334" i="6"/>
  <c r="L441" i="6"/>
  <c r="L1479" i="6"/>
  <c r="L406" i="6"/>
  <c r="L114" i="6"/>
  <c r="L74" i="6"/>
  <c r="L474" i="6"/>
  <c r="L649" i="6"/>
  <c r="L901" i="6"/>
  <c r="L39" i="6"/>
  <c r="L182" i="6"/>
  <c r="L277" i="6"/>
  <c r="L1552" i="6"/>
  <c r="L1417" i="6"/>
  <c r="L1599" i="6"/>
  <c r="L1802" i="6"/>
  <c r="L385" i="6"/>
  <c r="L551" i="6"/>
  <c r="L633" i="6"/>
  <c r="L1856" i="6"/>
  <c r="L7" i="6"/>
  <c r="L203" i="6"/>
  <c r="L1169" i="6"/>
  <c r="L1486" i="6"/>
  <c r="L219" i="6"/>
  <c r="L1263" i="6"/>
  <c r="L1366" i="6"/>
  <c r="L1908" i="6"/>
  <c r="L1187" i="6"/>
  <c r="L1427" i="6"/>
  <c r="L1591" i="6"/>
  <c r="L1507" i="6"/>
  <c r="L1503" i="6"/>
  <c r="L1529" i="6"/>
  <c r="L522" i="6"/>
  <c r="L323" i="6"/>
  <c r="L1592" i="6"/>
  <c r="L1104" i="6"/>
  <c r="L1060" i="6"/>
  <c r="L1380" i="6"/>
  <c r="L1652" i="6"/>
  <c r="L1457" i="6"/>
  <c r="L1087" i="6"/>
  <c r="L1023" i="6"/>
  <c r="L35" i="6"/>
  <c r="L1513" i="6"/>
  <c r="L930" i="6"/>
  <c r="L562" i="6"/>
  <c r="L1160" i="6"/>
  <c r="L577" i="6"/>
  <c r="L1863" i="6"/>
  <c r="L588" i="6"/>
  <c r="L1530" i="6"/>
  <c r="L628" i="6"/>
  <c r="L1415" i="6"/>
  <c r="L467" i="6"/>
  <c r="L1739" i="6"/>
  <c r="L1746" i="6"/>
  <c r="L1088" i="6"/>
  <c r="L1071" i="6"/>
  <c r="L1574" i="6"/>
  <c r="L1330" i="6"/>
  <c r="L369" i="6"/>
  <c r="L794" i="6"/>
  <c r="L1319" i="6"/>
  <c r="L256" i="6"/>
  <c r="L1547" i="6"/>
  <c r="L1210" i="6"/>
  <c r="L1335" i="6"/>
  <c r="L1472" i="6"/>
  <c r="L971" i="6"/>
  <c r="L1917" i="6"/>
  <c r="L913" i="6"/>
  <c r="L1624" i="6"/>
  <c r="L484" i="6"/>
  <c r="L529" i="6"/>
  <c r="L230" i="6"/>
  <c r="L1954" i="6"/>
  <c r="L1353" i="6"/>
  <c r="L257" i="6"/>
  <c r="L771" i="6"/>
  <c r="L1504" i="6"/>
  <c r="L1762" i="6"/>
  <c r="L1465" i="6"/>
  <c r="L1400" i="6"/>
  <c r="L935" i="6"/>
  <c r="L1007" i="6"/>
  <c r="L1147" i="6"/>
  <c r="L988" i="6"/>
  <c r="L1572" i="6"/>
  <c r="L1447" i="6"/>
  <c r="L1018" i="6"/>
  <c r="L494" i="6"/>
  <c r="L413" i="6"/>
  <c r="L821" i="6"/>
  <c r="L1354" i="6"/>
  <c r="L1723" i="6"/>
  <c r="L1679" i="6"/>
  <c r="L425" i="6"/>
  <c r="L1521" i="6"/>
  <c r="L1612" i="6"/>
  <c r="L153" i="6"/>
  <c r="L523" i="6"/>
  <c r="L1522" i="6"/>
  <c r="L1148" i="6"/>
  <c r="L589" i="6"/>
  <c r="L1604" i="6"/>
  <c r="L1566" i="6"/>
  <c r="L1583" i="6"/>
  <c r="L1492" i="6"/>
  <c r="L479" i="6"/>
  <c r="L609" i="6"/>
  <c r="L506" i="6"/>
  <c r="L1055" i="6"/>
  <c r="L1341" i="6"/>
  <c r="L1019" i="6"/>
  <c r="L209" i="6"/>
  <c r="L1282" i="6"/>
  <c r="L1664" i="6"/>
  <c r="L620" i="6"/>
  <c r="L1266" i="6"/>
  <c r="L315" i="6"/>
  <c r="L1822" i="6"/>
  <c r="L1900" i="6"/>
  <c r="L1694" i="6"/>
  <c r="L1376" i="6"/>
  <c r="L320" i="6"/>
  <c r="L402" i="6"/>
  <c r="L511" i="6"/>
  <c r="L846" i="6"/>
  <c r="L1119" i="6"/>
  <c r="L1358" i="6"/>
  <c r="L105" i="6"/>
  <c r="L1796" i="6"/>
  <c r="L1437" i="6"/>
  <c r="L1140" i="6"/>
  <c r="L808" i="6"/>
  <c r="L120" i="6"/>
  <c r="L815" i="6"/>
  <c r="L91" i="6"/>
  <c r="L342" i="6"/>
  <c r="L117" i="6"/>
  <c r="L25" i="6"/>
  <c r="L1423" i="6"/>
  <c r="L1784" i="6"/>
  <c r="L996" i="6"/>
  <c r="L1028" i="6"/>
  <c r="L1408" i="6"/>
  <c r="L1536" i="6"/>
  <c r="L1368" i="6"/>
  <c r="L524" i="6"/>
  <c r="L1819" i="6"/>
  <c r="L1945" i="6"/>
  <c r="L488" i="6"/>
  <c r="L1250" i="6"/>
  <c r="L47" i="6"/>
  <c r="L1217" i="6"/>
  <c r="L565" i="6"/>
  <c r="L1809" i="6"/>
  <c r="L1010" i="6"/>
  <c r="L263" i="6"/>
  <c r="L584" i="6"/>
  <c r="L67" i="6"/>
  <c r="L1553" i="6"/>
  <c r="L1593" i="6"/>
  <c r="L831" i="6"/>
  <c r="L1050" i="6"/>
  <c r="L264" i="6"/>
  <c r="L139" i="6"/>
  <c r="L430" i="6"/>
  <c r="L997" i="6"/>
  <c r="L64" i="6"/>
  <c r="L370" i="6"/>
  <c r="L525" i="6"/>
  <c r="L1277" i="6"/>
  <c r="L224" i="6"/>
  <c r="L1495" i="6"/>
  <c r="L142" i="6"/>
  <c r="L1256" i="6"/>
  <c r="L1271" i="6"/>
  <c r="L1002" i="6"/>
  <c r="L1205" i="6"/>
  <c r="L772" i="6"/>
  <c r="L106" i="6"/>
  <c r="L181" i="6"/>
  <c r="L1336" i="6"/>
  <c r="L748" i="6"/>
  <c r="L1188" i="6"/>
  <c r="L1130" i="6"/>
  <c r="L1170" i="6"/>
  <c r="L1767" i="6"/>
  <c r="L371" i="6"/>
  <c r="L1141" i="6"/>
  <c r="L1272" i="6"/>
  <c r="L1537" i="6"/>
  <c r="L1680" i="6"/>
  <c r="L1325" i="6"/>
  <c r="L197" i="6"/>
  <c r="L18" i="6"/>
  <c r="L1515" i="6"/>
  <c r="L811" i="6"/>
  <c r="L353" i="6"/>
  <c r="L1716" i="6"/>
  <c r="L1659" i="6"/>
  <c r="L957" i="6"/>
  <c r="L887" i="6"/>
  <c r="L1433" i="6"/>
  <c r="L400" i="6"/>
  <c r="L1683" i="6"/>
  <c r="L751" i="6"/>
  <c r="L637" i="6"/>
  <c r="L1280" i="6"/>
  <c r="L1409" i="6"/>
  <c r="L690" i="6"/>
  <c r="L1617" i="6"/>
  <c r="L695" i="6"/>
  <c r="L1705" i="6"/>
  <c r="L1594" i="6"/>
  <c r="L1332" i="6"/>
  <c r="L936" i="6"/>
  <c r="L806" i="6"/>
  <c r="L435" i="6"/>
  <c r="L42" i="6"/>
  <c r="L730" i="6"/>
  <c r="L183" i="6"/>
  <c r="L1131" i="6"/>
  <c r="L945" i="6"/>
  <c r="L1763" i="6"/>
  <c r="L304" i="6"/>
  <c r="L1258" i="6"/>
  <c r="L1269" i="6"/>
  <c r="L287" i="6"/>
  <c r="L429" i="6"/>
  <c r="L6" i="6"/>
  <c r="L762" i="6"/>
  <c r="L1355" i="6"/>
  <c r="L1014" i="6"/>
  <c r="L1237" i="6"/>
  <c r="L1636" i="6"/>
  <c r="L1684" i="6"/>
  <c r="L1646" i="6"/>
  <c r="L1787" i="6"/>
  <c r="L122" i="6"/>
  <c r="L1246" i="6"/>
  <c r="L151" i="6"/>
  <c r="L199" i="6"/>
  <c r="L334" i="6"/>
  <c r="L202" i="6"/>
  <c r="L1773" i="6"/>
  <c r="L1631" i="6"/>
  <c r="L1752" i="6"/>
  <c r="L685" i="6"/>
  <c r="L253" i="6"/>
  <c r="L1290" i="6"/>
  <c r="L666" i="6"/>
  <c r="L1143" i="6"/>
  <c r="L1821" i="6"/>
  <c r="L1442" i="6"/>
  <c r="L294" i="6"/>
  <c r="L188" i="6"/>
  <c r="L372" i="6"/>
  <c r="L1741" i="6"/>
  <c r="L1902" i="6"/>
  <c r="L812" i="6"/>
  <c r="L1540" i="6"/>
  <c r="L1181" i="6"/>
  <c r="L1024" i="6"/>
  <c r="L1462" i="6"/>
  <c r="L598" i="6"/>
  <c r="L1858" i="6"/>
  <c r="L1296" i="6"/>
  <c r="L1034" i="6"/>
  <c r="L1331" i="6"/>
  <c r="L1714" i="6"/>
  <c r="L1345" i="6"/>
  <c r="L71" i="6"/>
  <c r="L809" i="6"/>
  <c r="L1337" i="6"/>
  <c r="L216" i="6"/>
  <c r="L1342" i="6"/>
  <c r="L1757" i="6"/>
  <c r="L1473" i="6"/>
  <c r="L1392" i="6"/>
  <c r="L1518" i="6"/>
  <c r="L1320" i="6"/>
  <c r="L1558" i="6"/>
  <c r="L1149" i="6"/>
  <c r="L1377" i="6"/>
  <c r="L1105" i="6"/>
  <c r="L23" i="6"/>
  <c r="L1182" i="6"/>
  <c r="L1229" i="6"/>
  <c r="L63" i="6"/>
  <c r="L1797" i="6"/>
  <c r="L803" i="6"/>
  <c r="L1754" i="6"/>
  <c r="L1477" i="6"/>
  <c r="L491" i="6"/>
  <c r="L1535" i="6"/>
  <c r="L758" i="6"/>
  <c r="L873" i="6"/>
  <c r="L989" i="6"/>
  <c r="L1259" i="6"/>
  <c r="L1428" i="6"/>
  <c r="L1223" i="6"/>
  <c r="L1153" i="6"/>
  <c r="L466" i="6"/>
  <c r="L557" i="6"/>
  <c r="L1383" i="6"/>
  <c r="L1548" i="6"/>
  <c r="L1291" i="6"/>
  <c r="L590" i="6"/>
  <c r="L733" i="6"/>
  <c r="L87" i="6"/>
  <c r="L1734" i="6"/>
  <c r="L1035" i="6"/>
  <c r="L1094" i="6"/>
  <c r="L1312" i="6"/>
  <c r="L442" i="6"/>
  <c r="L1089" i="6"/>
  <c r="L1454" i="6"/>
  <c r="L1870" i="6"/>
  <c r="L1805" i="6"/>
  <c r="L1523" i="6"/>
  <c r="L174" i="6"/>
  <c r="L1242" i="6"/>
  <c r="L638" i="6"/>
  <c r="L146" i="6"/>
  <c r="L1101" i="6"/>
  <c r="L499" i="6"/>
  <c r="L1466" i="6"/>
  <c r="L604" i="6"/>
  <c r="L1264" i="6"/>
  <c r="L838" i="6"/>
  <c r="L1854" i="6"/>
  <c r="L112" i="6"/>
  <c r="L795" i="6"/>
  <c r="L282" i="6"/>
  <c r="L999" i="6"/>
  <c r="L723" i="6"/>
  <c r="L981" i="6"/>
  <c r="L1541" i="6"/>
  <c r="L813" i="6"/>
  <c r="L1367" i="6"/>
  <c r="L1132" i="6"/>
  <c r="L1120" i="6"/>
  <c r="L734" i="6"/>
  <c r="L213" i="6"/>
  <c r="L1758" i="6"/>
  <c r="L1755" i="6"/>
  <c r="L1619" i="6"/>
  <c r="L650" i="6"/>
  <c r="L1069" i="6"/>
  <c r="L1090" i="6"/>
  <c r="L19" i="6"/>
  <c r="L144" i="6"/>
  <c r="L1573" i="6"/>
  <c r="L1924" i="6"/>
  <c r="L45" i="6"/>
  <c r="L749" i="6"/>
  <c r="L678" i="6"/>
  <c r="L152" i="6"/>
  <c r="L949" i="6"/>
  <c r="L669" i="6"/>
  <c r="L903" i="6"/>
  <c r="L1008" i="6"/>
  <c r="L390" i="6"/>
  <c r="L475" i="6"/>
  <c r="L157" i="6"/>
  <c r="L1053" i="6"/>
  <c r="L237" i="6"/>
  <c r="L1922" i="6"/>
  <c r="L1070" i="6"/>
  <c r="L1015" i="6"/>
  <c r="L1338" i="6"/>
  <c r="L1832" i="6"/>
  <c r="L1760" i="6"/>
  <c r="L1273" i="6"/>
  <c r="L984" i="6"/>
  <c r="L1542" i="6"/>
  <c r="L1508" i="6"/>
  <c r="L500" i="6"/>
  <c r="L1230" i="6"/>
  <c r="L1640" i="6"/>
  <c r="L921" i="6"/>
  <c r="L1912" i="6"/>
  <c r="L1133" i="6"/>
  <c r="L713" i="6"/>
  <c r="L246" i="6"/>
  <c r="L207" i="6"/>
  <c r="L391" i="6"/>
  <c r="L201" i="6"/>
  <c r="L888" i="6"/>
  <c r="L1719" i="6"/>
  <c r="L1095" i="6"/>
  <c r="L392" i="6"/>
  <c r="L262" i="6"/>
  <c r="L3" i="6"/>
  <c r="L386" i="6"/>
  <c r="L1524" i="6"/>
  <c r="L1042" i="6"/>
  <c r="L735" i="6"/>
  <c r="L1984" i="6"/>
  <c r="L1218" i="6"/>
  <c r="L1183" i="6"/>
  <c r="L1072" i="6"/>
  <c r="L255" i="6"/>
  <c r="L283" i="6"/>
  <c r="L128" i="6"/>
  <c r="L1150" i="6"/>
  <c r="L288" i="6"/>
  <c r="L1647" i="6"/>
  <c r="L1608" i="6"/>
  <c r="L31" i="6"/>
  <c r="L1516" i="6"/>
  <c r="L776" i="6"/>
  <c r="L1211" i="6"/>
  <c r="L768" i="6"/>
  <c r="L1212" i="6"/>
  <c r="L192" i="6"/>
  <c r="L1453" i="6"/>
  <c r="L1818" i="6"/>
  <c r="L907" i="6"/>
  <c r="L698" i="6"/>
  <c r="L990" i="6"/>
  <c r="L769" i="6"/>
  <c r="L1616" i="6"/>
  <c r="L1829" i="6"/>
  <c r="L1938" i="6"/>
  <c r="L223" i="6"/>
  <c r="L1505" i="6"/>
  <c r="L1654" i="6"/>
  <c r="L800" i="6"/>
  <c r="L1480" i="6"/>
  <c r="L1736" i="6"/>
  <c r="L1192" i="6"/>
  <c r="L992" i="6"/>
  <c r="L1509" i="6"/>
  <c r="L78" i="6"/>
  <c r="L1487" i="6"/>
  <c r="L349" i="6"/>
  <c r="L17" i="6"/>
  <c r="L90" i="6"/>
  <c r="L1384" i="6"/>
  <c r="L1554" i="6"/>
  <c r="L98" i="6"/>
  <c r="L940" i="6"/>
  <c r="L526" i="6"/>
  <c r="L195" i="6"/>
  <c r="L922" i="6"/>
  <c r="L1043" i="6"/>
  <c r="L575" i="6"/>
  <c r="L770" i="6"/>
  <c r="L1074" i="6"/>
  <c r="L179" i="6"/>
  <c r="L687" i="6"/>
  <c r="L1579" i="6"/>
  <c r="L325" i="6"/>
  <c r="L482" i="6"/>
  <c r="L782" i="6"/>
  <c r="L265" i="6"/>
  <c r="L739" i="6"/>
  <c r="L1146" i="6"/>
  <c r="L20" i="6"/>
  <c r="L1458" i="6"/>
  <c r="L1197" i="6"/>
  <c r="L1198" i="6"/>
  <c r="L468" i="6"/>
  <c r="L1029" i="6"/>
  <c r="L1474" i="6"/>
  <c r="L952" i="6"/>
  <c r="L950" i="6"/>
  <c r="L1161" i="6"/>
  <c r="L1791" i="6"/>
  <c r="L614" i="6"/>
  <c r="L1556" i="6"/>
  <c r="L566" i="6"/>
  <c r="L1346" i="6"/>
  <c r="L1006" i="6"/>
  <c r="L360" i="6"/>
  <c r="L169" i="6"/>
  <c r="L953" i="6"/>
  <c r="L443" i="6"/>
  <c r="L2" i="6"/>
  <c r="L558" i="6"/>
  <c r="L892" i="6"/>
  <c r="L1575" i="6"/>
  <c r="L785" i="6"/>
  <c r="L1576" i="6"/>
  <c r="L682" i="6"/>
  <c r="L149" i="6"/>
  <c r="L876" i="6"/>
  <c r="L1765" i="6"/>
  <c r="L492" i="6"/>
  <c r="L1768" i="6"/>
  <c r="L5" i="6"/>
  <c r="L1121" i="6"/>
  <c r="L1563" i="6"/>
  <c r="L242" i="6"/>
  <c r="L737" i="6"/>
  <c r="L783" i="6"/>
  <c r="L788" i="6"/>
  <c r="L1887" i="6"/>
  <c r="L1424" i="6"/>
  <c r="L1891" i="6"/>
  <c r="L1011" i="6"/>
  <c r="L914" i="6"/>
  <c r="L801" i="6"/>
  <c r="L606" i="6"/>
  <c r="L1661" i="6"/>
  <c r="L1326" i="6"/>
  <c r="L1843" i="6"/>
  <c r="L890" i="6"/>
  <c r="L519" i="6"/>
  <c r="L857" i="6"/>
  <c r="L8" i="6"/>
  <c r="L313" i="6"/>
  <c r="L1861" i="6"/>
  <c r="L426" i="6"/>
  <c r="L1525" i="6"/>
  <c r="L629" i="6"/>
  <c r="L1410" i="6"/>
  <c r="L378" i="6"/>
  <c r="L422" i="6"/>
  <c r="L21" i="6"/>
  <c r="L532" i="6"/>
  <c r="L1193" i="6"/>
  <c r="L1321" i="6"/>
  <c r="L1306" i="6"/>
  <c r="L759" i="6"/>
  <c r="L670" i="6"/>
  <c r="L210" i="6"/>
  <c r="L1982" i="6"/>
  <c r="L452" i="6"/>
  <c r="L1875" i="6"/>
  <c r="L1550" i="6"/>
  <c r="L701" i="6"/>
  <c r="L307" i="6"/>
  <c r="L1498" i="6"/>
  <c r="L946" i="6"/>
  <c r="L1569" i="6"/>
  <c r="L132" i="6"/>
  <c r="L1206" i="6"/>
  <c r="L1106" i="6"/>
  <c r="L239" i="6"/>
  <c r="L975" i="6"/>
  <c r="L639" i="6"/>
  <c r="L725" i="6"/>
  <c r="L1231" i="6"/>
  <c r="L1243" i="6"/>
  <c r="L841" i="6"/>
  <c r="L599" i="6"/>
  <c r="L1202" i="6"/>
  <c r="L94" i="6"/>
  <c r="L709" i="6"/>
  <c r="L1390" i="6"/>
  <c r="L505" i="6"/>
  <c r="L1283" i="6"/>
  <c r="L1691" i="6"/>
  <c r="L95" i="6"/>
  <c r="L469" i="6"/>
  <c r="L1879" i="6"/>
  <c r="L881" i="6"/>
  <c r="L1122" i="6"/>
  <c r="L592" i="6"/>
  <c r="L993" i="6"/>
  <c r="L777" i="6"/>
  <c r="L1199" i="6"/>
  <c r="L1764" i="6"/>
  <c r="L937" i="6"/>
  <c r="L129" i="6"/>
  <c r="L299" i="6"/>
  <c r="L226" i="6"/>
  <c r="L732" i="6"/>
  <c r="L1600" i="6"/>
  <c r="L44" i="6"/>
  <c r="L671" i="6"/>
  <c r="L1747" i="6"/>
  <c r="L536" i="6"/>
  <c r="L110" i="6"/>
  <c r="L276" i="6"/>
  <c r="L379" i="6"/>
  <c r="L1859" i="6"/>
  <c r="L1526" i="6"/>
  <c r="L702" i="6"/>
  <c r="L1848" i="6"/>
  <c r="L1385" i="6"/>
  <c r="L92" i="6"/>
  <c r="L578" i="6"/>
  <c r="L1770" i="6"/>
  <c r="L236" i="6"/>
  <c r="L552" i="6"/>
  <c r="L86" i="6"/>
  <c r="L923" i="6"/>
  <c r="L1194" i="6"/>
  <c r="L358" i="6"/>
  <c r="L602" i="6"/>
  <c r="L543" i="6"/>
  <c r="L495" i="6"/>
  <c r="L544" i="6"/>
  <c r="L403" i="6"/>
  <c r="L710" i="6"/>
  <c r="L238" i="6"/>
  <c r="L1965" i="6"/>
  <c r="L332" i="6"/>
  <c r="L1642" i="6"/>
  <c r="L1418" i="6"/>
  <c r="L1865" i="6"/>
  <c r="L693" i="6"/>
  <c r="L545" i="6"/>
  <c r="L613" i="6"/>
  <c r="L1369" i="6"/>
  <c r="L1020" i="6"/>
  <c r="L978" i="6"/>
  <c r="L742" i="6"/>
  <c r="L1750" i="6"/>
  <c r="L849" i="6"/>
  <c r="L243" i="6"/>
  <c r="L193" i="6"/>
  <c r="L1247" i="6"/>
  <c r="L175" i="6"/>
  <c r="L1233" i="6"/>
  <c r="L703" i="6"/>
  <c r="L1189" i="6"/>
  <c r="L895" i="6"/>
  <c r="L842" i="6"/>
  <c r="L485" i="6"/>
  <c r="L1064" i="6"/>
  <c r="L882" i="6"/>
  <c r="L784" i="6"/>
  <c r="L891" i="6"/>
  <c r="L220" i="6"/>
  <c r="L789" i="6"/>
  <c r="L1580" i="6"/>
  <c r="L1207" i="6"/>
  <c r="L1696" i="6"/>
  <c r="L101" i="6"/>
  <c r="L1595" i="6"/>
  <c r="L254" i="6"/>
  <c r="L802" i="6"/>
  <c r="L1164" i="6"/>
  <c r="L1125" i="6"/>
  <c r="L1079" i="6"/>
  <c r="L1668" i="6"/>
  <c r="L404" i="6"/>
  <c r="L1356" i="6"/>
  <c r="L1313" i="6"/>
  <c r="L1726" i="6"/>
  <c r="L1307" i="6"/>
  <c r="L1519" i="6"/>
  <c r="L1126" i="6"/>
  <c r="L539" i="6"/>
  <c r="L579" i="6"/>
  <c r="L1388" i="6"/>
  <c r="L352" i="6"/>
  <c r="L1036" i="6"/>
  <c r="L1402" i="6"/>
  <c r="L908" i="6"/>
  <c r="L1831" i="6"/>
  <c r="L1278" i="6"/>
  <c r="L1117" i="6"/>
  <c r="L154" i="6"/>
  <c r="L760" i="6"/>
  <c r="L591" i="6"/>
  <c r="L1812" i="6"/>
  <c r="L1309" i="6"/>
  <c r="L1347" i="6"/>
  <c r="L1025" i="6"/>
  <c r="L346" i="6"/>
  <c r="L1911" i="6"/>
  <c r="L1904" i="6"/>
  <c r="L1895" i="6"/>
  <c r="L790" i="6"/>
  <c r="L699" i="6"/>
  <c r="L1190" i="6"/>
  <c r="L1403" i="6"/>
  <c r="L1301" i="6"/>
  <c r="L1251" i="6"/>
  <c r="L1499" i="6"/>
  <c r="L874" i="6"/>
  <c r="L677" i="6"/>
  <c r="L885" i="6"/>
  <c r="L1091" i="6"/>
  <c r="L214" i="6"/>
  <c r="L797" i="6"/>
  <c r="L1637" i="6"/>
  <c r="L1224" i="6"/>
  <c r="L407" i="6"/>
  <c r="L121" i="6"/>
  <c r="L1862" i="6"/>
  <c r="L1632" i="6"/>
  <c r="L335" i="6"/>
  <c r="L1360" i="6"/>
  <c r="L347" i="6"/>
  <c r="L125" i="6"/>
  <c r="L1156" i="6"/>
  <c r="L1056" i="6"/>
  <c r="L415" i="6"/>
  <c r="L1751" i="6"/>
  <c r="L1759" i="6"/>
  <c r="L1838" i="6"/>
  <c r="L747" i="6"/>
  <c r="L877" i="6"/>
  <c r="L28" i="6"/>
  <c r="L419" i="6"/>
  <c r="L1756" i="6"/>
  <c r="L854" i="6"/>
  <c r="L1906" i="6"/>
  <c r="L1699" i="6"/>
  <c r="L585" i="6"/>
  <c r="L607" i="6"/>
  <c r="L1626" i="6"/>
  <c r="L34" i="6"/>
  <c r="L1874" i="6"/>
  <c r="L1253" i="6"/>
  <c r="L533" i="6"/>
  <c r="L382" i="6"/>
  <c r="L1455" i="6"/>
  <c r="L1257" i="6"/>
  <c r="L156" i="6"/>
  <c r="L1371" i="6"/>
  <c r="L1549" i="6"/>
  <c r="L1845" i="6"/>
  <c r="L1123" i="6"/>
  <c r="L1706" i="6"/>
  <c r="L1804" i="6"/>
  <c r="L123" i="6"/>
  <c r="L643" i="6"/>
  <c r="L127" i="6"/>
  <c r="L1265" i="6"/>
  <c r="L367" i="6"/>
  <c r="L1467" i="6"/>
  <c r="L383" i="6"/>
  <c r="L933" i="6"/>
  <c r="L1144" i="6"/>
  <c r="L1490" i="6"/>
  <c r="L1964" i="6"/>
  <c r="L959" i="6"/>
  <c r="L1244" i="6"/>
  <c r="L1577" i="6"/>
  <c r="L46" i="6"/>
  <c r="L1484" i="6"/>
  <c r="L1219" i="6"/>
  <c r="L1663" i="6"/>
  <c r="L1080" i="6"/>
  <c r="L82" i="6"/>
  <c r="L540" i="6"/>
  <c r="L1107" i="6"/>
  <c r="L796" i="6"/>
  <c r="L534" i="6"/>
  <c r="L1581" i="6"/>
  <c r="L1882" i="6"/>
  <c r="L1322" i="6"/>
  <c r="L1869" i="6"/>
  <c r="L915" i="6"/>
  <c r="L855" i="6"/>
  <c r="L942" i="6"/>
  <c r="L1151" i="6"/>
  <c r="L1830" i="6"/>
  <c r="L567" i="6"/>
  <c r="L1820" i="6"/>
  <c r="L1543" i="6"/>
  <c r="L1343" i="6"/>
  <c r="L858" i="6"/>
  <c r="L757" i="6"/>
  <c r="L1081" i="6"/>
  <c r="L635" i="6"/>
  <c r="L363" i="6"/>
  <c r="L107" i="6"/>
  <c r="L1308" i="6"/>
  <c r="L1957" i="6"/>
  <c r="L600" i="6"/>
  <c r="L656" i="6"/>
  <c r="L904" i="6"/>
  <c r="L1378" i="6"/>
  <c r="L868" i="6"/>
  <c r="L343" i="6"/>
  <c r="L541" i="6"/>
  <c r="L1003" i="6"/>
  <c r="L925" i="6"/>
  <c r="L79" i="6"/>
  <c r="L1866" i="6"/>
  <c r="L1136" i="6"/>
  <c r="L960" i="6"/>
  <c r="L726" i="6"/>
  <c r="L1203" i="6"/>
  <c r="L10" i="6"/>
  <c r="L754" i="6"/>
  <c r="L679" i="6"/>
  <c r="L99" i="6"/>
  <c r="L1329" i="6"/>
  <c r="L570" i="6"/>
  <c r="L662" i="6"/>
  <c r="L1448" i="6"/>
  <c r="L834" i="6"/>
  <c r="L1800" i="6"/>
  <c r="L1905" i="6"/>
  <c r="L791" i="6"/>
  <c r="L177" i="6"/>
  <c r="L1780" i="6"/>
  <c r="L115" i="6"/>
  <c r="L1361" i="6"/>
  <c r="L1847" i="6"/>
  <c r="L657" i="6"/>
  <c r="L696" i="6"/>
  <c r="L364" i="6"/>
  <c r="L1175" i="6"/>
  <c r="L337" i="6"/>
  <c r="L217" i="6"/>
  <c r="L1348" i="6"/>
  <c r="L1506" i="6"/>
  <c r="L716" i="6"/>
  <c r="L1302" i="6"/>
  <c r="L73" i="6"/>
  <c r="L147" i="6"/>
  <c r="L1030" i="6"/>
  <c r="L714" i="6"/>
  <c r="L905" i="6"/>
  <c r="L1638" i="6"/>
  <c r="L862" i="6"/>
  <c r="L1510" i="6"/>
  <c r="L250" i="6"/>
  <c r="L368" i="6"/>
  <c r="L644" i="6"/>
  <c r="L878" i="6"/>
  <c r="L231" i="6"/>
  <c r="L1274" i="6"/>
  <c r="L1721" i="6"/>
  <c r="L766" i="6"/>
  <c r="L909" i="6"/>
  <c r="L615" i="6"/>
  <c r="L30" i="6"/>
  <c r="L571" i="6"/>
  <c r="L1393" i="6"/>
  <c r="L1614" i="6"/>
  <c r="L1234" i="6"/>
  <c r="L1429" i="6"/>
  <c r="L40" i="6"/>
  <c r="L410" i="6"/>
  <c r="L450" i="6"/>
  <c r="L1208" i="6"/>
  <c r="L411" i="6"/>
  <c r="L1697" i="6"/>
  <c r="L1871" i="6"/>
  <c r="L1166" i="6"/>
  <c r="L967" i="6"/>
  <c r="L640" i="6"/>
  <c r="L184" i="6"/>
  <c r="L4" i="6"/>
  <c r="L645" i="6"/>
  <c r="L1225" i="6"/>
  <c r="L672" i="6"/>
  <c r="L232" i="6"/>
  <c r="L455" i="6"/>
  <c r="L1459" i="6"/>
  <c r="L680" i="6"/>
  <c r="L704" i="6"/>
  <c r="L134" i="6"/>
  <c r="L1021" i="6"/>
  <c r="L351" i="6"/>
  <c r="L572" i="6"/>
  <c r="L275" i="6"/>
  <c r="L100" i="6"/>
  <c r="L1456" i="6"/>
  <c r="L476" i="6"/>
  <c r="L143" i="6"/>
  <c r="L839" i="6"/>
  <c r="L1209" i="6"/>
  <c r="L594" i="6"/>
  <c r="L869" i="6"/>
  <c r="L80" i="6"/>
  <c r="L233" i="6"/>
  <c r="L731" i="6"/>
  <c r="L746" i="6"/>
  <c r="L1372" i="6"/>
  <c r="L836" i="6"/>
  <c r="L778" i="6"/>
  <c r="L674" i="6"/>
  <c r="L684" i="6"/>
  <c r="L1722" i="6"/>
  <c r="L1419" i="6"/>
  <c r="L270" i="6"/>
  <c r="L431" i="6"/>
  <c r="L1226" i="6"/>
  <c r="L218" i="6"/>
  <c r="L1665" i="6"/>
  <c r="L513" i="6"/>
  <c r="L1715" i="6"/>
  <c r="L938" i="6"/>
  <c r="L477" i="6"/>
  <c r="L118" i="6"/>
  <c r="L961" i="6"/>
  <c r="L767" i="6"/>
  <c r="L863" i="6"/>
  <c r="L1635" i="6"/>
  <c r="L1584" i="6"/>
  <c r="L420" i="6"/>
  <c r="L843" i="6"/>
  <c r="L12" i="6"/>
  <c r="L1744" i="6"/>
  <c r="L1692" i="6"/>
  <c r="L610" i="6"/>
  <c r="L1815" i="6"/>
  <c r="L630" i="6"/>
  <c r="L1633" i="6"/>
  <c r="L1004" i="6"/>
  <c r="L1292" i="6"/>
  <c r="L968" i="6"/>
  <c r="L727" i="6"/>
  <c r="L705" i="6"/>
  <c r="L663" i="6"/>
  <c r="L814" i="6"/>
  <c r="L1948" i="6"/>
  <c r="L688" i="6"/>
  <c r="L65" i="6"/>
  <c r="L1152" i="6"/>
  <c r="L373" i="6"/>
  <c r="L1137" i="6"/>
  <c r="L848" i="6"/>
  <c r="L576" i="6"/>
  <c r="L131" i="6"/>
  <c r="L1601" i="6"/>
  <c r="L982" i="6"/>
  <c r="L641" i="6"/>
  <c r="L617" i="6"/>
  <c r="L1443" i="6"/>
  <c r="L140" i="6"/>
  <c r="L658" i="6"/>
  <c r="L324" i="6"/>
  <c r="L837" i="6"/>
  <c r="L826" i="6"/>
  <c r="L457" i="6"/>
  <c r="L740" i="6"/>
  <c r="L1817" i="6"/>
  <c r="L496" i="6"/>
  <c r="L691" i="6"/>
  <c r="L166" i="6"/>
  <c r="L595" i="6"/>
  <c r="L338" i="6"/>
  <c r="L88" i="6"/>
  <c r="L1046" i="6"/>
  <c r="L405" i="6"/>
  <c r="L830" i="6"/>
  <c r="L480" i="6"/>
  <c r="L96" i="6"/>
  <c r="L57" i="6"/>
  <c r="L1061" i="6"/>
  <c r="L471" i="6"/>
  <c r="L818" i="6"/>
  <c r="L979" i="6"/>
  <c r="L1878" i="6"/>
  <c r="L1047" i="6"/>
  <c r="L1420" i="6"/>
  <c r="L417" i="6"/>
  <c r="L792" i="6"/>
  <c r="L1327" i="6"/>
  <c r="L954" i="6"/>
  <c r="L1496" i="6"/>
  <c r="L634" i="6"/>
  <c r="L631" i="6"/>
  <c r="L279" i="6"/>
  <c r="L537" i="6"/>
  <c r="L1157" i="6"/>
  <c r="L1585" i="6"/>
  <c r="L586" i="6"/>
  <c r="L1267" i="6"/>
  <c r="L553" i="6"/>
  <c r="L864" i="6"/>
  <c r="L1048" i="6"/>
  <c r="L1864" i="6"/>
  <c r="L951" i="6"/>
  <c r="L675" i="6"/>
  <c r="L810" i="6"/>
  <c r="L1512" i="6"/>
  <c r="L1936" i="6"/>
  <c r="L1897" i="6"/>
  <c r="L245" i="6"/>
  <c r="L1532" i="6"/>
  <c r="L559" i="6"/>
  <c r="L667" i="6"/>
  <c r="L1275" i="6"/>
  <c r="L1872" i="6"/>
  <c r="L1788" i="6"/>
  <c r="L1284" i="6"/>
  <c r="L126" i="6"/>
  <c r="L1960" i="6"/>
  <c r="L580" i="6"/>
  <c r="L1488" i="6"/>
  <c r="L1037" i="6"/>
  <c r="L626" i="6"/>
  <c r="L1883" i="6"/>
  <c r="L568" i="6"/>
  <c r="L1031" i="6"/>
  <c r="L879" i="6"/>
  <c r="L1769" i="6"/>
  <c r="L1475" i="6"/>
  <c r="L1303" i="6"/>
  <c r="L822" i="6"/>
  <c r="L389" i="6"/>
  <c r="L823" i="6"/>
  <c r="L1655" i="6"/>
  <c r="L1919" i="6"/>
  <c r="L260" i="6"/>
  <c r="L50" i="6"/>
  <c r="L1559" i="6"/>
  <c r="L728" i="6"/>
  <c r="L1176" i="6"/>
  <c r="L489" i="6"/>
  <c r="L875" i="6"/>
  <c r="L1851" i="6"/>
  <c r="L1138" i="6"/>
  <c r="L1468" i="6"/>
  <c r="L1057" i="6"/>
  <c r="L681" i="6"/>
  <c r="L897" i="6"/>
  <c r="L659" i="6"/>
  <c r="L899" i="6"/>
  <c r="L1586" i="6"/>
  <c r="L943" i="6"/>
  <c r="L445" i="6"/>
  <c r="L1154" i="6"/>
  <c r="L1097" i="6"/>
  <c r="L870" i="6"/>
  <c r="L581" i="6"/>
  <c r="L715" i="6"/>
  <c r="L1108" i="6"/>
  <c r="L1565" i="6"/>
  <c r="L910" i="6"/>
  <c r="L446" i="6"/>
  <c r="L779" i="6"/>
  <c r="L375" i="6"/>
  <c r="L546" i="6"/>
  <c r="L300" i="6"/>
  <c r="L563" i="6"/>
  <c r="L1520" i="6"/>
  <c r="L573" i="6"/>
  <c r="L136" i="6"/>
  <c r="L1582" i="6"/>
  <c r="L208" i="6"/>
  <c r="L916" i="6"/>
  <c r="L61" i="6"/>
  <c r="L799" i="6"/>
  <c r="L434" i="6"/>
  <c r="L33" i="6"/>
  <c r="L738" i="6"/>
  <c r="L1666" i="6"/>
  <c r="L81" i="6"/>
  <c r="L1162" i="6"/>
  <c r="L827" i="6"/>
  <c r="L1386" i="6"/>
  <c r="L1589" i="6"/>
  <c r="L1590" i="6"/>
  <c r="L1792" i="6"/>
  <c r="L198" i="6"/>
  <c r="L396" i="6"/>
  <c r="L1835" i="6"/>
  <c r="L215" i="6"/>
  <c r="L917" i="6"/>
  <c r="L1622" i="6"/>
  <c r="L1842" i="6"/>
  <c r="L316" i="6"/>
  <c r="L145" i="6"/>
  <c r="L618" i="6"/>
  <c r="L1602" i="6"/>
  <c r="L1596" i="6"/>
  <c r="L234" i="6"/>
  <c r="L1605" i="6"/>
  <c r="L1395" i="6"/>
  <c r="L807" i="6"/>
  <c r="L1370" i="6"/>
  <c r="L717" i="6"/>
  <c r="L1032" i="6"/>
  <c r="L1611" i="6"/>
  <c r="L548" i="6"/>
  <c r="L436" i="6"/>
  <c r="L608" i="6"/>
  <c r="L1615" i="6"/>
  <c r="L1287" i="6"/>
  <c r="L819" i="6"/>
  <c r="L1618" i="6"/>
  <c r="L141" i="6"/>
  <c r="L497" i="6"/>
  <c r="L651" i="6"/>
  <c r="L1213" i="6"/>
  <c r="L328" i="6"/>
  <c r="L786" i="6"/>
  <c r="L1625" i="6"/>
  <c r="L1444" i="6"/>
  <c r="L1627" i="6"/>
  <c r="L1771" i="6"/>
  <c r="L1893" i="6"/>
  <c r="L893" i="6"/>
  <c r="L1425" i="6"/>
  <c r="L1201" i="6"/>
  <c r="L706" i="6"/>
  <c r="L1184" i="6"/>
  <c r="L1789" i="6"/>
  <c r="L720" i="6"/>
  <c r="L278" i="6"/>
  <c r="L1975" i="6"/>
  <c r="L976" i="6"/>
  <c r="L1421" i="6"/>
  <c r="L1641" i="6"/>
  <c r="L1824" i="6"/>
  <c r="L51" i="6"/>
  <c r="L554" i="6"/>
  <c r="L1785" i="6"/>
  <c r="L1445" i="6"/>
  <c r="L1648" i="6"/>
  <c r="L1214" i="6"/>
  <c r="L1038" i="6"/>
  <c r="L1650" i="6"/>
  <c r="L1926" i="6"/>
  <c r="L828" i="6"/>
  <c r="L1653" i="6"/>
  <c r="L1658" i="6"/>
  <c r="L718" i="6"/>
  <c r="L1656" i="6"/>
  <c r="L1657" i="6"/>
  <c r="L26" i="6"/>
  <c r="L780" i="6"/>
  <c r="L329" i="6"/>
  <c r="L627" i="6"/>
  <c r="L348" i="6"/>
  <c r="L133" i="6"/>
  <c r="L1323" i="6"/>
  <c r="L1928" i="6"/>
  <c r="L1026" i="6"/>
  <c r="L1667" i="6"/>
  <c r="L642" i="6"/>
  <c r="L150" i="6"/>
  <c r="L931" i="6"/>
  <c r="L1671" i="6"/>
  <c r="L1058" i="6"/>
  <c r="L555" i="6"/>
  <c r="L1674" i="6"/>
  <c r="L59" i="6"/>
  <c r="L763" i="6"/>
  <c r="L454" i="6"/>
  <c r="L190" i="6"/>
  <c r="L170" i="6"/>
  <c r="L109" i="6"/>
  <c r="L1772" i="6"/>
  <c r="L1682" i="6"/>
  <c r="L135" i="6"/>
  <c r="L632" i="6"/>
  <c r="L1860" i="6"/>
  <c r="L438" i="6"/>
  <c r="L1687" i="6"/>
  <c r="L472" i="6"/>
  <c r="L773" i="6"/>
  <c r="L225" i="6"/>
  <c r="L1485" i="6"/>
  <c r="L272" i="6"/>
  <c r="L569" i="6"/>
  <c r="L865" i="6"/>
  <c r="L1695" i="6"/>
  <c r="L1907" i="6"/>
  <c r="L29" i="6"/>
  <c r="L1139" i="6"/>
  <c r="L70" i="6"/>
  <c r="L1713" i="6"/>
  <c r="L311" i="6"/>
  <c r="L1702" i="6"/>
  <c r="L1085" i="6"/>
  <c r="L1538" i="6"/>
  <c r="L1215" i="6"/>
  <c r="L1873" i="6"/>
  <c r="L1293" i="6"/>
  <c r="L1685" i="6"/>
  <c r="L998" i="6"/>
  <c r="L1044" i="6"/>
  <c r="L965" i="6"/>
  <c r="L1712" i="6"/>
  <c r="L542" i="6"/>
  <c r="L1288" i="6"/>
  <c r="L374" i="6"/>
  <c r="L1500" i="6"/>
  <c r="L1953" i="6"/>
  <c r="L1979" i="6"/>
  <c r="L1881" i="6"/>
  <c r="L456" i="6"/>
  <c r="L416" i="6"/>
  <c r="L164" i="6"/>
  <c r="L16" i="6"/>
  <c r="L1724" i="6"/>
  <c r="L258" i="6"/>
  <c r="L958" i="6"/>
  <c r="L619" i="6"/>
  <c r="L835" i="6"/>
  <c r="L1729" i="6"/>
  <c r="L490" i="6"/>
  <c r="L376" i="6"/>
  <c r="L1177" i="6"/>
  <c r="L330" i="6"/>
  <c r="L1065" i="6"/>
  <c r="L1735" i="6"/>
  <c r="L538" i="6"/>
  <c r="L1737" i="6"/>
  <c r="L622" i="6"/>
  <c r="L507" i="6"/>
  <c r="L1740" i="6"/>
  <c r="L464" i="6"/>
  <c r="L787" i="6"/>
  <c r="L108" i="6"/>
  <c r="L972" i="6"/>
  <c r="L341" i="6"/>
  <c r="L160" i="6"/>
  <c r="L1165" i="6"/>
  <c r="L528" i="6"/>
  <c r="L1294" i="6"/>
  <c r="L295" i="6"/>
  <c r="L1171" i="6"/>
  <c r="L932" i="6"/>
  <c r="L1753" i="6"/>
  <c r="L41" i="6"/>
  <c r="L308" i="6"/>
  <c r="L1438" i="6"/>
  <c r="L1127" i="6"/>
  <c r="L357" i="6"/>
  <c r="L284" i="6"/>
  <c r="L962" i="6"/>
  <c r="L1761" i="6"/>
  <c r="L947" i="6"/>
  <c r="L1748" i="6"/>
  <c r="L43" i="6"/>
  <c r="L1527" i="6"/>
  <c r="L860" i="6"/>
  <c r="L1669" i="6"/>
  <c r="L1544" i="6"/>
  <c r="L661" i="6"/>
  <c r="L1178" i="6"/>
  <c r="L244" i="6"/>
  <c r="L273" i="6"/>
  <c r="L1946" i="6"/>
  <c r="L1774" i="6"/>
  <c r="L1220" i="6"/>
  <c r="L1776" i="6"/>
  <c r="L1777" i="6"/>
  <c r="L1227" i="6"/>
  <c r="L1779" i="6"/>
  <c r="L556" i="6"/>
  <c r="L1781" i="6"/>
  <c r="L919" i="6"/>
  <c r="L1349" i="6"/>
  <c r="L1116" i="6"/>
  <c r="L1793" i="6"/>
  <c r="L530" i="6"/>
  <c r="L744" i="6"/>
  <c r="L165" i="6"/>
  <c r="L515" i="6"/>
  <c r="L894" i="6"/>
  <c r="L1628" i="6"/>
  <c r="L317" i="6"/>
  <c r="L736" i="6"/>
  <c r="L1898" i="6"/>
  <c r="L93" i="6"/>
  <c r="L1314" i="6"/>
  <c r="L200" i="6"/>
  <c r="L1798" i="6"/>
  <c r="L1799" i="6"/>
  <c r="L1834" i="6"/>
  <c r="L1801" i="6"/>
  <c r="L804" i="6"/>
  <c r="L137" i="6"/>
  <c r="L983" i="6"/>
  <c r="L1921" i="6"/>
  <c r="L362" i="6"/>
  <c r="L1807" i="6"/>
  <c r="L1808" i="6"/>
  <c r="L1709" i="6"/>
  <c r="L1810" i="6"/>
  <c r="L1811" i="6"/>
  <c r="L924" i="6"/>
  <c r="L1813" i="6"/>
  <c r="L1814" i="6"/>
  <c r="L1252" i="6"/>
  <c r="L824" i="6"/>
  <c r="L111" i="6"/>
  <c r="L1172" i="6"/>
  <c r="L582" i="6"/>
  <c r="L1950" i="6"/>
  <c r="L724" i="6"/>
  <c r="L13" i="6"/>
  <c r="L1823" i="6"/>
  <c r="L1609" i="6"/>
  <c r="L1389" i="6"/>
  <c r="L1826" i="6"/>
  <c r="L1827" i="6"/>
  <c r="L844" i="6"/>
  <c r="L69" i="6"/>
  <c r="L866" i="6"/>
  <c r="L798" i="6"/>
  <c r="L493" i="6"/>
  <c r="L1260" i="6"/>
  <c r="L664" i="6"/>
  <c r="L228" i="6"/>
  <c r="L1836" i="6"/>
  <c r="L1837" i="6"/>
  <c r="L1460" i="6"/>
  <c r="L1839" i="6"/>
  <c r="L1840" i="6"/>
  <c r="L229" i="6"/>
  <c r="L1158" i="6"/>
  <c r="L743" i="6"/>
  <c r="L1228" i="6"/>
  <c r="L1315" i="6"/>
  <c r="L1846" i="6"/>
  <c r="L564" i="6"/>
  <c r="L1491" i="6"/>
  <c r="L326" i="6"/>
  <c r="L1850" i="6"/>
  <c r="L1255" i="6"/>
  <c r="L138" i="6"/>
  <c r="L1853" i="6"/>
  <c r="L850" i="6"/>
  <c r="L1855" i="6"/>
  <c r="L11" i="6"/>
  <c r="L1857" i="6"/>
  <c r="L1481" i="6"/>
  <c r="L9" i="6"/>
  <c r="L393" i="6"/>
  <c r="L516" i="6"/>
  <c r="L501" i="6"/>
  <c r="L859" i="6"/>
  <c r="L1128" i="6"/>
  <c r="L1298" i="6"/>
  <c r="L692" i="6"/>
  <c r="L1098" i="6"/>
  <c r="L1868" i="6"/>
  <c r="L470" i="6"/>
  <c r="L124" i="6"/>
  <c r="L451" i="6"/>
  <c r="L1118" i="6"/>
  <c r="L32" i="6"/>
  <c r="L398" i="6"/>
  <c r="L820" i="6"/>
  <c r="L711" i="6"/>
  <c r="L1877" i="6"/>
  <c r="L1350" i="6"/>
  <c r="L980" i="6"/>
  <c r="L1880" i="6"/>
  <c r="L1062" i="6"/>
  <c r="L1698" i="6"/>
  <c r="L1404" i="6"/>
  <c r="L1884" i="6"/>
  <c r="L1885" i="6"/>
  <c r="L1886" i="6"/>
  <c r="L1469" i="6"/>
  <c r="L1888" i="6"/>
  <c r="L345" i="6"/>
  <c r="L1890" i="6"/>
  <c r="L161" i="6"/>
  <c r="L1892" i="6"/>
  <c r="L1016" i="6"/>
  <c r="L941" i="6"/>
  <c r="L1749" i="6"/>
  <c r="L991" i="6"/>
  <c r="L512" i="6"/>
  <c r="L926" i="6"/>
  <c r="L251" i="6"/>
  <c r="L1786" i="6"/>
  <c r="L977" i="6"/>
  <c r="L514" i="6"/>
  <c r="L593" i="6"/>
  <c r="L955" i="6"/>
  <c r="L1324" i="6"/>
  <c r="L297" i="6"/>
  <c r="L312" i="6"/>
  <c r="L1929" i="6"/>
  <c r="L1909" i="6"/>
  <c r="L1867" i="6"/>
  <c r="L1295" i="6"/>
  <c r="L655" i="6"/>
  <c r="L646" i="6"/>
  <c r="L1914" i="6"/>
  <c r="L1915" i="6"/>
  <c r="L1426" i="6"/>
  <c r="L719" i="6"/>
  <c r="L1918" i="6"/>
  <c r="M1918" i="6"/>
  <c r="L761" i="6"/>
  <c r="L520" i="6"/>
  <c r="L1134" i="6"/>
  <c r="L1597" i="6"/>
  <c r="L1923" i="6"/>
  <c r="L408" i="6"/>
  <c r="L1925" i="6"/>
  <c r="L267" i="6"/>
  <c r="L167" i="6"/>
  <c r="L918" i="6"/>
  <c r="L587" i="6"/>
  <c r="L1930" i="6"/>
  <c r="L321" i="6"/>
  <c r="L1932" i="6"/>
  <c r="L1943" i="6"/>
  <c r="L354" i="6"/>
  <c r="L1935" i="6"/>
  <c r="L596" i="6"/>
  <c r="L1673" i="6"/>
  <c r="L1539" i="6"/>
  <c r="L473" i="6"/>
  <c r="L1940" i="6"/>
  <c r="L1941" i="6"/>
  <c r="L1942" i="6"/>
  <c r="L1610" i="6"/>
  <c r="L1944" i="6"/>
  <c r="L1195" i="6"/>
  <c r="L1783" i="6"/>
  <c r="L597" i="6"/>
  <c r="L381" i="6"/>
  <c r="L668" i="6"/>
  <c r="L465" i="6"/>
  <c r="L1951" i="6"/>
  <c r="L527" i="6"/>
  <c r="L697" i="6"/>
  <c r="L271" i="6"/>
  <c r="L1955" i="6"/>
  <c r="L1956" i="6"/>
  <c r="L1113" i="6"/>
  <c r="L1958" i="6"/>
  <c r="L1959" i="6"/>
  <c r="L660" i="6"/>
  <c r="L1961" i="6"/>
  <c r="L1962" i="6"/>
  <c r="L1963" i="6"/>
  <c r="L1248" i="6"/>
  <c r="L423" i="6"/>
  <c r="L774" i="6"/>
  <c r="L1967" i="6"/>
  <c r="L1968" i="6"/>
  <c r="L1969" i="6"/>
  <c r="L1970" i="6"/>
  <c r="L305" i="6"/>
  <c r="L1972" i="6"/>
  <c r="L1849" i="6"/>
  <c r="L1974" i="6"/>
  <c r="L1476" i="6"/>
  <c r="L83" i="6"/>
  <c r="L648" i="6"/>
  <c r="L1059" i="6"/>
  <c r="L1913" i="6"/>
  <c r="L1980" i="6"/>
  <c r="L1981" i="6"/>
  <c r="L1903" i="6"/>
  <c r="L1983" i="6"/>
  <c r="L1841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1678" i="6"/>
  <c r="O2025" i="5"/>
  <c r="O2024" i="5"/>
  <c r="O2023" i="5"/>
  <c r="O2022" i="5"/>
  <c r="O2021" i="5"/>
  <c r="O2020" i="5"/>
  <c r="O2019" i="5"/>
  <c r="O2018" i="5"/>
  <c r="O2017" i="5"/>
  <c r="O2016" i="5"/>
  <c r="O2015" i="5"/>
  <c r="O2014" i="5"/>
  <c r="O2013" i="5"/>
  <c r="O2012" i="5"/>
  <c r="O2011" i="5"/>
  <c r="O2010" i="5"/>
  <c r="O2009" i="5"/>
  <c r="O2008" i="5"/>
  <c r="O2007" i="5"/>
  <c r="O2006" i="5"/>
  <c r="O2005" i="5"/>
  <c r="O2004" i="5"/>
  <c r="O2003" i="5"/>
  <c r="O2002" i="5"/>
  <c r="O2001" i="5"/>
  <c r="O2000" i="5"/>
  <c r="O1999" i="5"/>
  <c r="O1998" i="5"/>
  <c r="O1997" i="5"/>
  <c r="O1996" i="5"/>
  <c r="O1995" i="5"/>
  <c r="O1994" i="5"/>
  <c r="O1993" i="5"/>
  <c r="O1992" i="5"/>
  <c r="O1991" i="5"/>
  <c r="O1990" i="5"/>
  <c r="O1989" i="5"/>
  <c r="O1988" i="5"/>
  <c r="O1987" i="5"/>
  <c r="O1986" i="5"/>
  <c r="O1985" i="5"/>
  <c r="O1984" i="5"/>
  <c r="O1983" i="5"/>
  <c r="O1982" i="5"/>
  <c r="O1981" i="5"/>
  <c r="O1980" i="5"/>
  <c r="O1979" i="5"/>
  <c r="O1978" i="5"/>
  <c r="O1977" i="5"/>
  <c r="O1976" i="5"/>
  <c r="O1975" i="5"/>
  <c r="O400" i="5"/>
  <c r="O1973" i="5"/>
  <c r="O1972" i="5"/>
  <c r="O1971" i="5"/>
  <c r="O1970" i="5"/>
  <c r="O128" i="5"/>
  <c r="O116" i="5"/>
  <c r="O1967" i="5"/>
  <c r="O1966" i="5"/>
  <c r="O1965" i="5"/>
  <c r="O1612" i="5"/>
  <c r="O1963" i="5"/>
  <c r="O1962" i="5"/>
  <c r="O1961" i="5"/>
  <c r="O1960" i="5"/>
  <c r="O375" i="5"/>
  <c r="O1958" i="5"/>
  <c r="O1957" i="5"/>
  <c r="O1956" i="5"/>
  <c r="O1955" i="5"/>
  <c r="O1954" i="5"/>
  <c r="O1953" i="5"/>
  <c r="O1952" i="5"/>
  <c r="O1951" i="5"/>
  <c r="O1950" i="5"/>
  <c r="O1949" i="5"/>
  <c r="O63" i="5"/>
  <c r="O1947" i="5"/>
  <c r="O1946" i="5"/>
  <c r="O1945" i="5"/>
  <c r="O1944" i="5"/>
  <c r="O1943" i="5"/>
  <c r="O1942" i="5"/>
  <c r="O1941" i="5"/>
  <c r="O1940" i="5"/>
  <c r="O1939" i="5"/>
  <c r="O1938" i="5"/>
  <c r="O1937" i="5"/>
  <c r="O1936" i="5"/>
  <c r="O1935" i="5"/>
  <c r="O1934" i="5"/>
  <c r="O1933" i="5"/>
  <c r="O1932" i="5"/>
  <c r="O1931" i="5"/>
  <c r="O1930" i="5"/>
  <c r="O1929" i="5"/>
  <c r="O1928" i="5"/>
  <c r="O1927" i="5"/>
  <c r="O530" i="5"/>
  <c r="O1925" i="5"/>
  <c r="O1924" i="5"/>
  <c r="O1923" i="5"/>
  <c r="O1922" i="5"/>
  <c r="O1921" i="5"/>
  <c r="O1920" i="5"/>
  <c r="O1919" i="5"/>
  <c r="O231" i="5"/>
  <c r="O1917" i="5"/>
  <c r="O1916" i="5"/>
  <c r="O1915" i="5"/>
  <c r="O1914" i="5"/>
  <c r="O1913" i="5"/>
  <c r="O1912" i="5"/>
  <c r="O1911" i="5"/>
  <c r="O1910" i="5"/>
  <c r="O1909" i="5"/>
  <c r="O1359" i="5"/>
  <c r="O1907" i="5"/>
  <c r="O1906" i="5"/>
  <c r="O1905" i="5"/>
  <c r="O1904" i="5"/>
  <c r="O1903" i="5"/>
  <c r="O1902" i="5"/>
  <c r="O1901" i="5"/>
  <c r="O1900" i="5"/>
  <c r="O1899" i="5"/>
  <c r="O1898" i="5"/>
  <c r="O1897" i="5"/>
  <c r="O167" i="5"/>
  <c r="O1895" i="5"/>
  <c r="O280" i="5"/>
  <c r="O1893" i="5"/>
  <c r="O1892" i="5"/>
  <c r="O1891" i="5"/>
  <c r="O1890" i="5"/>
  <c r="O1889" i="5"/>
  <c r="O1888" i="5"/>
  <c r="O1887" i="5"/>
  <c r="O1886" i="5"/>
  <c r="O1885" i="5"/>
  <c r="O1884" i="5"/>
  <c r="O551" i="5"/>
  <c r="O1882" i="5"/>
  <c r="O1881" i="5"/>
  <c r="O1880" i="5"/>
  <c r="O1879" i="5"/>
  <c r="O1878" i="5"/>
  <c r="O1877" i="5"/>
  <c r="O1876" i="5"/>
  <c r="O1875" i="5"/>
  <c r="O1874" i="5"/>
  <c r="O1873" i="5"/>
  <c r="O1872" i="5"/>
  <c r="O1871" i="5"/>
  <c r="O1870" i="5"/>
  <c r="O1869" i="5"/>
  <c r="O1868" i="5"/>
  <c r="O1867" i="5"/>
  <c r="O1866" i="5"/>
  <c r="O1865" i="5"/>
  <c r="O1864" i="5"/>
  <c r="O1863" i="5"/>
  <c r="O1862" i="5"/>
  <c r="O1861" i="5"/>
  <c r="O1860" i="5"/>
  <c r="O1859" i="5"/>
  <c r="O1858" i="5"/>
  <c r="O1857" i="5"/>
  <c r="O1856" i="5"/>
  <c r="O1855" i="5"/>
  <c r="O1854" i="5"/>
  <c r="O1853" i="5"/>
  <c r="O1852" i="5"/>
  <c r="O1851" i="5"/>
  <c r="O1850" i="5"/>
  <c r="O1849" i="5"/>
  <c r="O1848" i="5"/>
  <c r="O1847" i="5"/>
  <c r="O1846" i="5"/>
  <c r="O1845" i="5"/>
  <c r="O1844" i="5"/>
  <c r="O1843" i="5"/>
  <c r="O1842" i="5"/>
  <c r="O1841" i="5"/>
  <c r="O1840" i="5"/>
  <c r="O1839" i="5"/>
  <c r="O1838" i="5"/>
  <c r="O1837" i="5"/>
  <c r="O259" i="5"/>
  <c r="O1835" i="5"/>
  <c r="O1834" i="5"/>
  <c r="O507" i="5"/>
  <c r="O1832" i="5"/>
  <c r="O1831" i="5"/>
  <c r="O1830" i="5"/>
  <c r="O1829" i="5"/>
  <c r="O1828" i="5"/>
  <c r="O1827" i="5"/>
  <c r="O1826" i="5"/>
  <c r="O138" i="5"/>
  <c r="O1824" i="5"/>
  <c r="O1823" i="5"/>
  <c r="O1822" i="5"/>
  <c r="O1821" i="5"/>
  <c r="O1820" i="5"/>
  <c r="O1819" i="5"/>
  <c r="O1818" i="5"/>
  <c r="O1817" i="5"/>
  <c r="O1816" i="5"/>
  <c r="O1815" i="5"/>
  <c r="O21" i="5"/>
  <c r="O1813" i="5"/>
  <c r="O1812" i="5"/>
  <c r="O1811" i="5"/>
  <c r="O1810" i="5"/>
  <c r="O1809" i="5"/>
  <c r="O1808" i="5"/>
  <c r="O1807" i="5"/>
  <c r="O1806" i="5"/>
  <c r="O1805" i="5"/>
  <c r="O1804" i="5"/>
  <c r="O1803" i="5"/>
  <c r="O1802" i="5"/>
  <c r="O1801" i="5"/>
  <c r="O7" i="5"/>
  <c r="O1799" i="5"/>
  <c r="O1798" i="5"/>
  <c r="O1797" i="5"/>
  <c r="O318" i="5"/>
  <c r="O1795" i="5"/>
  <c r="O1794" i="5"/>
  <c r="O1793" i="5"/>
  <c r="O1792" i="5"/>
  <c r="O1791" i="5"/>
  <c r="O1790" i="5"/>
  <c r="O1789" i="5"/>
  <c r="O1788" i="5"/>
  <c r="O220" i="5"/>
  <c r="O1786" i="5"/>
  <c r="O1785" i="5"/>
  <c r="O1784" i="5"/>
  <c r="O1783" i="5"/>
  <c r="O1782" i="5"/>
  <c r="O1781" i="5"/>
  <c r="O1780" i="5"/>
  <c r="O1779" i="5"/>
  <c r="O1778" i="5"/>
  <c r="O1777" i="5"/>
  <c r="O1776" i="5"/>
  <c r="O420" i="5"/>
  <c r="O78" i="5"/>
  <c r="O1773" i="5"/>
  <c r="O1772" i="5"/>
  <c r="O1771" i="5"/>
  <c r="O1770" i="5"/>
  <c r="O1769" i="5"/>
  <c r="O1768" i="5"/>
  <c r="O1767" i="5"/>
  <c r="O1766" i="5"/>
  <c r="O1765" i="5"/>
  <c r="O1764" i="5"/>
  <c r="O1763" i="5"/>
  <c r="O1762" i="5"/>
  <c r="O1761" i="5"/>
  <c r="O1760" i="5"/>
  <c r="O1759" i="5"/>
  <c r="O1758" i="5"/>
  <c r="O1757" i="5"/>
  <c r="O1756" i="5"/>
  <c r="O1755" i="5"/>
  <c r="O1754" i="5"/>
  <c r="O1753" i="5"/>
  <c r="O1752" i="5"/>
  <c r="O1751" i="5"/>
  <c r="O1750" i="5"/>
  <c r="O1749" i="5"/>
  <c r="O1748" i="5"/>
  <c r="O1747" i="5"/>
  <c r="O1746" i="5"/>
  <c r="O1745" i="5"/>
  <c r="O1744" i="5"/>
  <c r="O1743" i="5"/>
  <c r="O1742" i="5"/>
  <c r="O1741" i="5"/>
  <c r="O1740" i="5"/>
  <c r="O1739" i="5"/>
  <c r="O1738" i="5"/>
  <c r="O1737" i="5"/>
  <c r="O25" i="5"/>
  <c r="O1735" i="5"/>
  <c r="O1734" i="5"/>
  <c r="O1733" i="5"/>
  <c r="O1732" i="5"/>
  <c r="O1731" i="5"/>
  <c r="O1730" i="5"/>
  <c r="O1729" i="5"/>
  <c r="O1728" i="5"/>
  <c r="O1727" i="5"/>
  <c r="O1726" i="5"/>
  <c r="O1725" i="5"/>
  <c r="O1724" i="5"/>
  <c r="O1723" i="5"/>
  <c r="O1722" i="5"/>
  <c r="O1721" i="5"/>
  <c r="O1720" i="5"/>
  <c r="O1719" i="5"/>
  <c r="O1718" i="5"/>
  <c r="O1717" i="5"/>
  <c r="O1716" i="5"/>
  <c r="O1715" i="5"/>
  <c r="O1714" i="5"/>
  <c r="O1713" i="5"/>
  <c r="O1712" i="5"/>
  <c r="O1711" i="5"/>
  <c r="O1710" i="5"/>
  <c r="O1709" i="5"/>
  <c r="O47" i="5"/>
  <c r="O1707" i="5"/>
  <c r="O1706" i="5"/>
  <c r="O1705" i="5"/>
  <c r="O1704" i="5"/>
  <c r="O1703" i="5"/>
  <c r="O1702" i="5"/>
  <c r="O1701" i="5"/>
  <c r="O1700" i="5"/>
  <c r="O1699" i="5"/>
  <c r="O1698" i="5"/>
  <c r="O1697" i="5"/>
  <c r="O1696" i="5"/>
  <c r="O1695" i="5"/>
  <c r="O1694" i="5"/>
  <c r="O1693" i="5"/>
  <c r="O1692" i="5"/>
  <c r="O1691" i="5"/>
  <c r="O1690" i="5"/>
  <c r="O1689" i="5"/>
  <c r="O1688" i="5"/>
  <c r="O1687" i="5"/>
  <c r="O1686" i="5"/>
  <c r="O1685" i="5"/>
  <c r="O1684" i="5"/>
  <c r="O1683" i="5"/>
  <c r="O1682" i="5"/>
  <c r="O1681" i="5"/>
  <c r="O1680" i="5"/>
  <c r="O1679" i="5"/>
  <c r="O1678" i="5"/>
  <c r="O1677" i="5"/>
  <c r="O1676" i="5"/>
  <c r="O1675" i="5"/>
  <c r="O1674" i="5"/>
  <c r="O1673" i="5"/>
  <c r="O1672" i="5"/>
  <c r="O1671" i="5"/>
  <c r="O1670" i="5"/>
  <c r="O1669" i="5"/>
  <c r="O1668" i="5"/>
  <c r="O278" i="5"/>
  <c r="O1666" i="5"/>
  <c r="O1665" i="5"/>
  <c r="O1664" i="5"/>
  <c r="O1663" i="5"/>
  <c r="O1662" i="5"/>
  <c r="O1661" i="5"/>
  <c r="O1660" i="5"/>
  <c r="O1659" i="5"/>
  <c r="O1658" i="5"/>
  <c r="O1657" i="5"/>
  <c r="O1656" i="5"/>
  <c r="O1655" i="5"/>
  <c r="O1654" i="5"/>
  <c r="O1653" i="5"/>
  <c r="O1652" i="5"/>
  <c r="O1651" i="5"/>
  <c r="O1650" i="5"/>
  <c r="O1649" i="5"/>
  <c r="O162" i="5"/>
  <c r="O1647" i="5"/>
  <c r="O1646" i="5"/>
  <c r="O1645" i="5"/>
  <c r="O1644" i="5"/>
  <c r="O1643" i="5"/>
  <c r="O1642" i="5"/>
  <c r="O1641" i="5"/>
  <c r="O1640" i="5"/>
  <c r="O1639" i="5"/>
  <c r="O1638" i="5"/>
  <c r="O1637" i="5"/>
  <c r="O1636" i="5"/>
  <c r="O1635" i="5"/>
  <c r="O1634" i="5"/>
  <c r="O1633" i="5"/>
  <c r="O1632" i="5"/>
  <c r="O1631" i="5"/>
  <c r="O1630" i="5"/>
  <c r="O1629" i="5"/>
  <c r="O1628" i="5"/>
  <c r="O258" i="5"/>
  <c r="O1626" i="5"/>
  <c r="O1625" i="5"/>
  <c r="O1624" i="5"/>
  <c r="O1623" i="5"/>
  <c r="O1622" i="5"/>
  <c r="O1621" i="5"/>
  <c r="O1620" i="5"/>
  <c r="O1619" i="5"/>
  <c r="O1618" i="5"/>
  <c r="O1617" i="5"/>
  <c r="O1616" i="5"/>
  <c r="O1615" i="5"/>
  <c r="O1614" i="5"/>
  <c r="O1613" i="5"/>
  <c r="O1177" i="5"/>
  <c r="O1611" i="5"/>
  <c r="O1610" i="5"/>
  <c r="O1609" i="5"/>
  <c r="O1608" i="5"/>
  <c r="O1607" i="5"/>
  <c r="O1606" i="5"/>
  <c r="O1605" i="5"/>
  <c r="O1604" i="5"/>
  <c r="O1603" i="5"/>
  <c r="O1602" i="5"/>
  <c r="O1601" i="5"/>
  <c r="O1600" i="5"/>
  <c r="O1599" i="5"/>
  <c r="O1598" i="5"/>
  <c r="O441" i="5"/>
  <c r="O1596" i="5"/>
  <c r="O1595" i="5"/>
  <c r="O1594" i="5"/>
  <c r="O1593" i="5"/>
  <c r="O1592" i="5"/>
  <c r="O1591" i="5"/>
  <c r="O1590" i="5"/>
  <c r="O1589" i="5"/>
  <c r="O1588" i="5"/>
  <c r="O1587" i="5"/>
  <c r="O1586" i="5"/>
  <c r="O1585" i="5"/>
  <c r="O83" i="5"/>
  <c r="O1583" i="5"/>
  <c r="O1582" i="5"/>
  <c r="O1581" i="5"/>
  <c r="O1580" i="5"/>
  <c r="O1579" i="5"/>
  <c r="O1578" i="5"/>
  <c r="O1577" i="5"/>
  <c r="O699" i="5"/>
  <c r="O427" i="5"/>
  <c r="O1574" i="5"/>
  <c r="O1573" i="5"/>
  <c r="O1572" i="5"/>
  <c r="O1571" i="5"/>
  <c r="O1570" i="5"/>
  <c r="O1569" i="5"/>
  <c r="O1568" i="5"/>
  <c r="O1567" i="5"/>
  <c r="O1566" i="5"/>
  <c r="O1565" i="5"/>
  <c r="O1564" i="5"/>
  <c r="O1563" i="5"/>
  <c r="O1562" i="5"/>
  <c r="O1561" i="5"/>
  <c r="O1560" i="5"/>
  <c r="O1559" i="5"/>
  <c r="O1558" i="5"/>
  <c r="O1557" i="5"/>
  <c r="O1556" i="5"/>
  <c r="O1555" i="5"/>
  <c r="O586" i="5"/>
  <c r="O1553" i="5"/>
  <c r="O1552" i="5"/>
  <c r="O1509" i="5"/>
  <c r="O1550" i="5"/>
  <c r="O1549" i="5"/>
  <c r="O1548" i="5"/>
  <c r="O1547" i="5"/>
  <c r="O1546" i="5"/>
  <c r="O1545" i="5"/>
  <c r="O1544" i="5"/>
  <c r="O1543" i="5"/>
  <c r="O1542" i="5"/>
  <c r="O1541" i="5"/>
  <c r="O1540" i="5"/>
  <c r="O1539" i="5"/>
  <c r="O1538" i="5"/>
  <c r="O1537" i="5"/>
  <c r="O1536" i="5"/>
  <c r="O1535" i="5"/>
  <c r="O1534" i="5"/>
  <c r="O1533" i="5"/>
  <c r="O1532" i="5"/>
  <c r="O1531" i="5"/>
  <c r="O1530" i="5"/>
  <c r="O1529" i="5"/>
  <c r="O1528" i="5"/>
  <c r="O1527" i="5"/>
  <c r="O1526" i="5"/>
  <c r="O1525" i="5"/>
  <c r="O1524" i="5"/>
  <c r="O1523" i="5"/>
  <c r="O1522" i="5"/>
  <c r="O1521" i="5"/>
  <c r="O598" i="5"/>
  <c r="O18" i="5"/>
  <c r="O1518" i="5"/>
  <c r="O1517" i="5"/>
  <c r="O1576" i="5"/>
  <c r="O1515" i="5"/>
  <c r="O1514" i="5"/>
  <c r="O1513" i="5"/>
  <c r="O1512" i="5"/>
  <c r="O1511" i="5"/>
  <c r="O1510" i="5"/>
  <c r="O66" i="5"/>
  <c r="O1508" i="5"/>
  <c r="O1507" i="5"/>
  <c r="O1506" i="5"/>
  <c r="O1505" i="5"/>
  <c r="O1504" i="5"/>
  <c r="O1503" i="5"/>
  <c r="O1502" i="5"/>
  <c r="O1501" i="5"/>
  <c r="O1500" i="5"/>
  <c r="O1499" i="5"/>
  <c r="O1498" i="5"/>
  <c r="O1497" i="5"/>
  <c r="O1496" i="5"/>
  <c r="O1495" i="5"/>
  <c r="O1494" i="5"/>
  <c r="O1493" i="5"/>
  <c r="O1492" i="5"/>
  <c r="O1491" i="5"/>
  <c r="O9" i="5"/>
  <c r="O1489" i="5"/>
  <c r="O1488" i="5"/>
  <c r="O1487" i="5"/>
  <c r="O1486" i="5"/>
  <c r="O1485" i="5"/>
  <c r="O1484" i="5"/>
  <c r="O1483" i="5"/>
  <c r="O1482" i="5"/>
  <c r="O1481" i="5"/>
  <c r="O1480" i="5"/>
  <c r="O1479" i="5"/>
  <c r="O1478" i="5"/>
  <c r="O1477" i="5"/>
  <c r="O1476" i="5"/>
  <c r="O1475" i="5"/>
  <c r="O1474" i="5"/>
  <c r="O1473" i="5"/>
  <c r="O1472" i="5"/>
  <c r="O1471" i="5"/>
  <c r="O1470" i="5"/>
  <c r="O1469" i="5"/>
  <c r="O1468" i="5"/>
  <c r="O1467" i="5"/>
  <c r="O1466" i="5"/>
  <c r="O1465" i="5"/>
  <c r="O1464" i="5"/>
  <c r="O1463" i="5"/>
  <c r="O1462" i="5"/>
  <c r="O1461" i="5"/>
  <c r="O635" i="5"/>
  <c r="O1459" i="5"/>
  <c r="O1458" i="5"/>
  <c r="O1457" i="5"/>
  <c r="O1456" i="5"/>
  <c r="O1455" i="5"/>
  <c r="O1454" i="5"/>
  <c r="O1453" i="5"/>
  <c r="O1452" i="5"/>
  <c r="O1451" i="5"/>
  <c r="O543" i="5"/>
  <c r="O1449" i="5"/>
  <c r="O1448" i="5"/>
  <c r="O1447" i="5"/>
  <c r="O1446" i="5"/>
  <c r="O49" i="5"/>
  <c r="O1444" i="5"/>
  <c r="O1443" i="5"/>
  <c r="O1442" i="5"/>
  <c r="O1441" i="5"/>
  <c r="O1440" i="5"/>
  <c r="O1439" i="5"/>
  <c r="O1438" i="5"/>
  <c r="O1437" i="5"/>
  <c r="O1436" i="5"/>
  <c r="O1435" i="5"/>
  <c r="O1434" i="5"/>
  <c r="O1433" i="5"/>
  <c r="O1432" i="5"/>
  <c r="O1431" i="5"/>
  <c r="O1430" i="5"/>
  <c r="O1429" i="5"/>
  <c r="O1428" i="5"/>
  <c r="O1427" i="5"/>
  <c r="O1426" i="5"/>
  <c r="O1425" i="5"/>
  <c r="O1424" i="5"/>
  <c r="O1423" i="5"/>
  <c r="O1422" i="5"/>
  <c r="O1421" i="5"/>
  <c r="O1420" i="5"/>
  <c r="O1419" i="5"/>
  <c r="O1418" i="5"/>
  <c r="O1417" i="5"/>
  <c r="O1416" i="5"/>
  <c r="O1415" i="5"/>
  <c r="O1414" i="5"/>
  <c r="O1413" i="5"/>
  <c r="O1412" i="5"/>
  <c r="O1411" i="5"/>
  <c r="O1410" i="5"/>
  <c r="O1409" i="5"/>
  <c r="O1408" i="5"/>
  <c r="O1407" i="5"/>
  <c r="O1406" i="5"/>
  <c r="O1405" i="5"/>
  <c r="O1404" i="5"/>
  <c r="O1403" i="5"/>
  <c r="O1402" i="5"/>
  <c r="O1401" i="5"/>
  <c r="O35" i="5"/>
  <c r="O1399" i="5"/>
  <c r="O1398" i="5"/>
  <c r="O1397" i="5"/>
  <c r="O1396" i="5"/>
  <c r="O1395" i="5"/>
  <c r="O1394" i="5"/>
  <c r="O1393" i="5"/>
  <c r="O1392" i="5"/>
  <c r="O1391" i="5"/>
  <c r="O1390" i="5"/>
  <c r="O1389" i="5"/>
  <c r="O1388" i="5"/>
  <c r="O1387" i="5"/>
  <c r="O1386" i="5"/>
  <c r="O1385" i="5"/>
  <c r="O1384" i="5"/>
  <c r="O1383" i="5"/>
  <c r="O1382" i="5"/>
  <c r="O1381" i="5"/>
  <c r="O1380" i="5"/>
  <c r="O1379" i="5"/>
  <c r="O1378" i="5"/>
  <c r="O1377" i="5"/>
  <c r="O1376" i="5"/>
  <c r="O1375" i="5"/>
  <c r="O1374" i="5"/>
  <c r="O1373" i="5"/>
  <c r="O1372" i="5"/>
  <c r="O1371" i="5"/>
  <c r="O1370" i="5"/>
  <c r="O1369" i="5"/>
  <c r="O1368" i="5"/>
  <c r="O1367" i="5"/>
  <c r="O1366" i="5"/>
  <c r="O1365" i="5"/>
  <c r="O1364" i="5"/>
  <c r="O1363" i="5"/>
  <c r="O1362" i="5"/>
  <c r="O1361" i="5"/>
  <c r="O1360" i="5"/>
  <c r="O56" i="5"/>
  <c r="O1358" i="5"/>
  <c r="O1357" i="5"/>
  <c r="O1356" i="5"/>
  <c r="O1355" i="5"/>
  <c r="O1354" i="5"/>
  <c r="O1353" i="5"/>
  <c r="O1352" i="5"/>
  <c r="O1351" i="5"/>
  <c r="O670" i="5"/>
  <c r="O1349" i="5"/>
  <c r="O1348" i="5"/>
  <c r="O1347" i="5"/>
  <c r="O1346" i="5"/>
  <c r="O1345" i="5"/>
  <c r="O1344" i="5"/>
  <c r="O1343" i="5"/>
  <c r="O1342" i="5"/>
  <c r="O1341" i="5"/>
  <c r="O1340" i="5"/>
  <c r="O1339" i="5"/>
  <c r="O1338" i="5"/>
  <c r="O1337" i="5"/>
  <c r="O1336" i="5"/>
  <c r="O1335" i="5"/>
  <c r="O1334" i="5"/>
  <c r="O1333" i="5"/>
  <c r="O1332" i="5"/>
  <c r="O1331" i="5"/>
  <c r="O1330" i="5"/>
  <c r="O1329" i="5"/>
  <c r="O2" i="5"/>
  <c r="O1327" i="5"/>
  <c r="O1326" i="5"/>
  <c r="O1325" i="5"/>
  <c r="O1324" i="5"/>
  <c r="O1323" i="5"/>
  <c r="O1322" i="5"/>
  <c r="O1321" i="5"/>
  <c r="O1320" i="5"/>
  <c r="O1319" i="5"/>
  <c r="O1318" i="5"/>
  <c r="O1317" i="5"/>
  <c r="O1316" i="5"/>
  <c r="O1315" i="5"/>
  <c r="O1314" i="5"/>
  <c r="O1313" i="5"/>
  <c r="O1312" i="5"/>
  <c r="O120" i="5"/>
  <c r="O1310" i="5"/>
  <c r="O1309" i="5"/>
  <c r="O1308" i="5"/>
  <c r="O1307" i="5"/>
  <c r="O1306" i="5"/>
  <c r="O1305" i="5"/>
  <c r="O1304" i="5"/>
  <c r="O1303" i="5"/>
  <c r="O1302" i="5"/>
  <c r="O1301" i="5"/>
  <c r="O1300" i="5"/>
  <c r="O1299" i="5"/>
  <c r="O219" i="5"/>
  <c r="O1297" i="5"/>
  <c r="O1296" i="5"/>
  <c r="O1295" i="5"/>
  <c r="O1294" i="5"/>
  <c r="O1293" i="5"/>
  <c r="O1292" i="5"/>
  <c r="O1291" i="5"/>
  <c r="O1290" i="5"/>
  <c r="O1289" i="5"/>
  <c r="O1288" i="5"/>
  <c r="O1287" i="5"/>
  <c r="O1286" i="5"/>
  <c r="O1285" i="5"/>
  <c r="O1284" i="5"/>
  <c r="O1283" i="5"/>
  <c r="O1282" i="5"/>
  <c r="O1281" i="5"/>
  <c r="O1280" i="5"/>
  <c r="O1279" i="5"/>
  <c r="O1278" i="5"/>
  <c r="O1277" i="5"/>
  <c r="O1276" i="5"/>
  <c r="O1275" i="5"/>
  <c r="O1274" i="5"/>
  <c r="O1273" i="5"/>
  <c r="O1272" i="5"/>
  <c r="O1271" i="5"/>
  <c r="O1270" i="5"/>
  <c r="O1269" i="5"/>
  <c r="O1268" i="5"/>
  <c r="O1267" i="5"/>
  <c r="O1266" i="5"/>
  <c r="O1265" i="5"/>
  <c r="O1264" i="5"/>
  <c r="O1263" i="5"/>
  <c r="O1262" i="5"/>
  <c r="O1261" i="5"/>
  <c r="O1260" i="5"/>
  <c r="O1259" i="5"/>
  <c r="O1258" i="5"/>
  <c r="O1257" i="5"/>
  <c r="O1256" i="5"/>
  <c r="O1255" i="5"/>
  <c r="O1254" i="5"/>
  <c r="O1253" i="5"/>
  <c r="O1252" i="5"/>
  <c r="O1251" i="5"/>
  <c r="O1250" i="5"/>
  <c r="O1249" i="5"/>
  <c r="O1248" i="5"/>
  <c r="O1247" i="5"/>
  <c r="O1246" i="5"/>
  <c r="O1245" i="5"/>
  <c r="O1244" i="5"/>
  <c r="O1243" i="5"/>
  <c r="O1242" i="5"/>
  <c r="O1241" i="5"/>
  <c r="O1240" i="5"/>
  <c r="O1239" i="5"/>
  <c r="O863" i="5"/>
  <c r="O1237" i="5"/>
  <c r="O1236" i="5"/>
  <c r="O1235" i="5"/>
  <c r="O1234" i="5"/>
  <c r="O1233" i="5"/>
  <c r="O1232" i="5"/>
  <c r="O1231" i="5"/>
  <c r="O1230" i="5"/>
  <c r="O1229" i="5"/>
  <c r="O1228" i="5"/>
  <c r="O1227" i="5"/>
  <c r="O1226" i="5"/>
  <c r="O1225" i="5"/>
  <c r="O1224" i="5"/>
  <c r="O1223" i="5"/>
  <c r="O1222" i="5"/>
  <c r="O1221" i="5"/>
  <c r="O1220" i="5"/>
  <c r="O1219" i="5"/>
  <c r="O135" i="5"/>
  <c r="O1217" i="5"/>
  <c r="O1216" i="5"/>
  <c r="O1215" i="5"/>
  <c r="O1214" i="5"/>
  <c r="O1213" i="5"/>
  <c r="O1212" i="5"/>
  <c r="O1211" i="5"/>
  <c r="O1210" i="5"/>
  <c r="O1209" i="5"/>
  <c r="O266" i="5"/>
  <c r="O1207" i="5"/>
  <c r="O1206" i="5"/>
  <c r="O1205" i="5"/>
  <c r="O1204" i="5"/>
  <c r="O1203" i="5"/>
  <c r="O1202" i="5"/>
  <c r="O1201" i="5"/>
  <c r="O1200" i="5"/>
  <c r="O1199" i="5"/>
  <c r="O1198" i="5"/>
  <c r="O1197" i="5"/>
  <c r="O1196" i="5"/>
  <c r="O1195" i="5"/>
  <c r="O1194" i="5"/>
  <c r="O1193" i="5"/>
  <c r="O1192" i="5"/>
  <c r="O1191" i="5"/>
  <c r="O1190" i="5"/>
  <c r="O1189" i="5"/>
  <c r="O1188" i="5"/>
  <c r="O1187" i="5"/>
  <c r="O1186" i="5"/>
  <c r="O1185" i="5"/>
  <c r="O1184" i="5"/>
  <c r="O1183" i="5"/>
  <c r="O1182" i="5"/>
  <c r="O1181" i="5"/>
  <c r="O1180" i="5"/>
  <c r="O1179" i="5"/>
  <c r="O1178" i="5"/>
  <c r="O332" i="5"/>
  <c r="O1176" i="5"/>
  <c r="O1175" i="5"/>
  <c r="O1174" i="5"/>
  <c r="O1173" i="5"/>
  <c r="O1172" i="5"/>
  <c r="O1171" i="5"/>
  <c r="O1170" i="5"/>
  <c r="O1169" i="5"/>
  <c r="O1168" i="5"/>
  <c r="O1167" i="5"/>
  <c r="O1166" i="5"/>
  <c r="O1908" i="5"/>
  <c r="O1164" i="5"/>
  <c r="O1163" i="5"/>
  <c r="O1162" i="5"/>
  <c r="O1161" i="5"/>
  <c r="O1160" i="5"/>
  <c r="O1159" i="5"/>
  <c r="O1158" i="5"/>
  <c r="O1157" i="5"/>
  <c r="O1156" i="5"/>
  <c r="O1155" i="5"/>
  <c r="O1154" i="5"/>
  <c r="O1153" i="5"/>
  <c r="O1152" i="5"/>
  <c r="O1151" i="5"/>
  <c r="O1150" i="5"/>
  <c r="O1149" i="5"/>
  <c r="O1148" i="5"/>
  <c r="O1147" i="5"/>
  <c r="O1146" i="5"/>
  <c r="O1145" i="5"/>
  <c r="O1144" i="5"/>
  <c r="O1143" i="5"/>
  <c r="O1774" i="5"/>
  <c r="O46" i="5"/>
  <c r="O1140" i="5"/>
  <c r="O1139" i="5"/>
  <c r="O1138" i="5"/>
  <c r="O1137" i="5"/>
  <c r="O1136" i="5"/>
  <c r="O1135" i="5"/>
  <c r="O1134" i="5"/>
  <c r="O1133" i="5"/>
  <c r="O1132" i="5"/>
  <c r="O1131" i="5"/>
  <c r="O1130" i="5"/>
  <c r="O1129" i="5"/>
  <c r="O1128" i="5"/>
  <c r="O1127" i="5"/>
  <c r="O1126" i="5"/>
  <c r="O1125" i="5"/>
  <c r="O1124" i="5"/>
  <c r="O1123" i="5"/>
  <c r="O1122" i="5"/>
  <c r="O1121" i="5"/>
  <c r="O1120" i="5"/>
  <c r="O1119" i="5"/>
  <c r="O1118" i="5"/>
  <c r="O1117" i="5"/>
  <c r="O1116" i="5"/>
  <c r="O1115" i="5"/>
  <c r="O173" i="5"/>
  <c r="O1113" i="5"/>
  <c r="O619" i="5"/>
  <c r="O1111" i="5"/>
  <c r="O1110" i="5"/>
  <c r="O1109" i="5"/>
  <c r="O1108" i="5"/>
  <c r="O1107" i="5"/>
  <c r="O1106" i="5"/>
  <c r="O1105" i="5"/>
  <c r="O1104" i="5"/>
  <c r="O1103" i="5"/>
  <c r="O1102" i="5"/>
  <c r="O1101" i="5"/>
  <c r="O1926" i="5"/>
  <c r="O1597" i="5"/>
  <c r="O1098" i="5"/>
  <c r="O1097" i="5"/>
  <c r="O1096" i="5"/>
  <c r="O1095" i="5"/>
  <c r="O1094" i="5"/>
  <c r="O1093" i="5"/>
  <c r="O1092" i="5"/>
  <c r="O1091" i="5"/>
  <c r="O1090" i="5"/>
  <c r="O1089" i="5"/>
  <c r="O1088" i="5"/>
  <c r="O1087" i="5"/>
  <c r="O1086" i="5"/>
  <c r="O1085" i="5"/>
  <c r="O1084" i="5"/>
  <c r="O1083" i="5"/>
  <c r="O1082" i="5"/>
  <c r="O1081" i="5"/>
  <c r="O1080" i="5"/>
  <c r="O1079" i="5"/>
  <c r="O305" i="5"/>
  <c r="O1077" i="5"/>
  <c r="O1076" i="5"/>
  <c r="O1075" i="5"/>
  <c r="O1074" i="5"/>
  <c r="O1073" i="5"/>
  <c r="O287" i="5"/>
  <c r="O1071" i="5"/>
  <c r="O1070" i="5"/>
  <c r="O1069" i="5"/>
  <c r="O1648" i="5"/>
  <c r="O1067" i="5"/>
  <c r="O1066" i="5"/>
  <c r="O1065" i="5"/>
  <c r="O1064" i="5"/>
  <c r="O1063" i="5"/>
  <c r="O131" i="5"/>
  <c r="O1061" i="5"/>
  <c r="O1060" i="5"/>
  <c r="O1059" i="5"/>
  <c r="O1058" i="5"/>
  <c r="O1057" i="5"/>
  <c r="O1056" i="5"/>
  <c r="O1055" i="5"/>
  <c r="O1054" i="5"/>
  <c r="O1053" i="5"/>
  <c r="O1052" i="5"/>
  <c r="O1051" i="5"/>
  <c r="O1050" i="5"/>
  <c r="O1049" i="5"/>
  <c r="O199" i="5"/>
  <c r="O1047" i="5"/>
  <c r="O1046" i="5"/>
  <c r="O1045" i="5"/>
  <c r="O1044" i="5"/>
  <c r="O1043" i="5"/>
  <c r="O1042" i="5"/>
  <c r="O290" i="5"/>
  <c r="O1040" i="5"/>
  <c r="O1039" i="5"/>
  <c r="O1038" i="5"/>
  <c r="O1037" i="5"/>
  <c r="O1036" i="5"/>
  <c r="O1035" i="5"/>
  <c r="O1034" i="5"/>
  <c r="O1033" i="5"/>
  <c r="O1032" i="5"/>
  <c r="O433" i="5"/>
  <c r="O1030" i="5"/>
  <c r="O1029" i="5"/>
  <c r="O1028" i="5"/>
  <c r="O1027" i="5"/>
  <c r="O1026" i="5"/>
  <c r="O1025" i="5"/>
  <c r="O1024" i="5"/>
  <c r="O1328" i="5"/>
  <c r="O1022" i="5"/>
  <c r="O1021" i="5"/>
  <c r="O1020" i="5"/>
  <c r="O1019" i="5"/>
  <c r="O1018" i="5"/>
  <c r="O1017" i="5"/>
  <c r="O1016" i="5"/>
  <c r="O110" i="5"/>
  <c r="O1014" i="5"/>
  <c r="O1013" i="5"/>
  <c r="O1012" i="5"/>
  <c r="O1011" i="5"/>
  <c r="O1010" i="5"/>
  <c r="O1009" i="5"/>
  <c r="O1008" i="5"/>
  <c r="O1007" i="5"/>
  <c r="O1006" i="5"/>
  <c r="O1005" i="5"/>
  <c r="O1004" i="5"/>
  <c r="O242" i="5"/>
  <c r="O1002" i="5"/>
  <c r="O1001" i="5"/>
  <c r="O1000" i="5"/>
  <c r="O999" i="5"/>
  <c r="O998" i="5"/>
  <c r="O997" i="5"/>
  <c r="O996" i="5"/>
  <c r="O995" i="5"/>
  <c r="O994" i="5"/>
  <c r="O993" i="5"/>
  <c r="O992" i="5"/>
  <c r="O991" i="5"/>
  <c r="O990" i="5"/>
  <c r="O989" i="5"/>
  <c r="O348" i="5"/>
  <c r="O987" i="5"/>
  <c r="O986" i="5"/>
  <c r="O985" i="5"/>
  <c r="O984" i="5"/>
  <c r="O983" i="5"/>
  <c r="O982" i="5"/>
  <c r="O981" i="5"/>
  <c r="O980" i="5"/>
  <c r="O149" i="5"/>
  <c r="O978" i="5"/>
  <c r="O977" i="5"/>
  <c r="O976" i="5"/>
  <c r="O975" i="5"/>
  <c r="O974" i="5"/>
  <c r="O973" i="5"/>
  <c r="O972" i="5"/>
  <c r="O971" i="5"/>
  <c r="O970" i="5"/>
  <c r="O969" i="5"/>
  <c r="O968" i="5"/>
  <c r="O967" i="5"/>
  <c r="O938" i="5"/>
  <c r="O965" i="5"/>
  <c r="O964" i="5"/>
  <c r="O963" i="5"/>
  <c r="O962" i="5"/>
  <c r="O961" i="5"/>
  <c r="O960" i="5"/>
  <c r="O959" i="5"/>
  <c r="O958" i="5"/>
  <c r="O957" i="5"/>
  <c r="O956" i="5"/>
  <c r="O955" i="5"/>
  <c r="O954" i="5"/>
  <c r="O953" i="5"/>
  <c r="O952" i="5"/>
  <c r="O951" i="5"/>
  <c r="O950" i="5"/>
  <c r="O949" i="5"/>
  <c r="O948" i="5"/>
  <c r="O518" i="5"/>
  <c r="O946" i="5"/>
  <c r="O945" i="5"/>
  <c r="O944" i="5"/>
  <c r="O943" i="5"/>
  <c r="O942" i="5"/>
  <c r="O941" i="5"/>
  <c r="O940" i="5"/>
  <c r="O939" i="5"/>
  <c r="O340" i="5"/>
  <c r="O937" i="5"/>
  <c r="O6" i="5"/>
  <c r="O935" i="5"/>
  <c r="O14" i="5"/>
  <c r="O933" i="5"/>
  <c r="O932" i="5"/>
  <c r="O931" i="5"/>
  <c r="O979" i="5"/>
  <c r="O929" i="5"/>
  <c r="O503" i="5"/>
  <c r="O927" i="5"/>
  <c r="O51" i="5"/>
  <c r="O925" i="5"/>
  <c r="O924" i="5"/>
  <c r="O923" i="5"/>
  <c r="O132" i="5"/>
  <c r="O921" i="5"/>
  <c r="O920" i="5"/>
  <c r="O919" i="5"/>
  <c r="O918" i="5"/>
  <c r="O917" i="5"/>
  <c r="O916" i="5"/>
  <c r="O1894" i="5"/>
  <c r="O914" i="5"/>
  <c r="O913" i="5"/>
  <c r="O912" i="5"/>
  <c r="O911" i="5"/>
  <c r="O910" i="5"/>
  <c r="O1836" i="5"/>
  <c r="O367" i="5"/>
  <c r="O907" i="5"/>
  <c r="O906" i="5"/>
  <c r="O905" i="5"/>
  <c r="O904" i="5"/>
  <c r="O903" i="5"/>
  <c r="O902" i="5"/>
  <c r="O901" i="5"/>
  <c r="O900" i="5"/>
  <c r="O899" i="5"/>
  <c r="O898" i="5"/>
  <c r="O897" i="5"/>
  <c r="O896" i="5"/>
  <c r="O895" i="5"/>
  <c r="O894" i="5"/>
  <c r="O893" i="5"/>
  <c r="O261" i="5"/>
  <c r="O891" i="5"/>
  <c r="O890" i="5"/>
  <c r="O889" i="5"/>
  <c r="O888" i="5"/>
  <c r="O887" i="5"/>
  <c r="O886" i="5"/>
  <c r="O885" i="5"/>
  <c r="O884" i="5"/>
  <c r="O883" i="5"/>
  <c r="O882" i="5"/>
  <c r="O881" i="5"/>
  <c r="O880" i="5"/>
  <c r="O28" i="5"/>
  <c r="O878" i="5"/>
  <c r="O840" i="5"/>
  <c r="O876" i="5"/>
  <c r="O875" i="5"/>
  <c r="O874" i="5"/>
  <c r="O873" i="5"/>
  <c r="O872" i="5"/>
  <c r="O871" i="5"/>
  <c r="O870" i="5"/>
  <c r="O869" i="5"/>
  <c r="O868" i="5"/>
  <c r="O867" i="5"/>
  <c r="O515" i="5"/>
  <c r="O865" i="5"/>
  <c r="O864" i="5"/>
  <c r="O624" i="5"/>
  <c r="O862" i="5"/>
  <c r="O861" i="5"/>
  <c r="O860" i="5"/>
  <c r="O859" i="5"/>
  <c r="O858" i="5"/>
  <c r="O857" i="5"/>
  <c r="O856" i="5"/>
  <c r="O855" i="5"/>
  <c r="O854" i="5"/>
  <c r="O801" i="5"/>
  <c r="O852" i="5"/>
  <c r="O851" i="5"/>
  <c r="O850" i="5"/>
  <c r="O849" i="5"/>
  <c r="O848" i="5"/>
  <c r="O847" i="5"/>
  <c r="O1015" i="5"/>
  <c r="O845" i="5"/>
  <c r="O22" i="5"/>
  <c r="O843" i="5"/>
  <c r="O842" i="5"/>
  <c r="O72" i="5"/>
  <c r="O208" i="5"/>
  <c r="O817" i="5"/>
  <c r="O838" i="5"/>
  <c r="O837" i="5"/>
  <c r="O836" i="5"/>
  <c r="O835" i="5"/>
  <c r="O834" i="5"/>
  <c r="O833" i="5"/>
  <c r="O832" i="5"/>
  <c r="O831" i="5"/>
  <c r="O830" i="5"/>
  <c r="O829" i="5"/>
  <c r="O489" i="5"/>
  <c r="O827" i="5"/>
  <c r="O826" i="5"/>
  <c r="O825" i="5"/>
  <c r="O824" i="5"/>
  <c r="O823" i="5"/>
  <c r="O1896" i="5"/>
  <c r="O821" i="5"/>
  <c r="O820" i="5"/>
  <c r="O819" i="5"/>
  <c r="O33" i="5"/>
  <c r="O248" i="5"/>
  <c r="O816" i="5"/>
  <c r="O815" i="5"/>
  <c r="O1142" i="5"/>
  <c r="O813" i="5"/>
  <c r="O812" i="5"/>
  <c r="O811" i="5"/>
  <c r="O810" i="5"/>
  <c r="O809" i="5"/>
  <c r="O808" i="5"/>
  <c r="O155" i="5"/>
  <c r="O1736" i="5"/>
  <c r="O805" i="5"/>
  <c r="O804" i="5"/>
  <c r="O803" i="5"/>
  <c r="O802" i="5"/>
  <c r="O317" i="5"/>
  <c r="O800" i="5"/>
  <c r="O799" i="5"/>
  <c r="O798" i="5"/>
  <c r="O797" i="5"/>
  <c r="O796" i="5"/>
  <c r="O795" i="5"/>
  <c r="O794" i="5"/>
  <c r="O793" i="5"/>
  <c r="O792" i="5"/>
  <c r="O791" i="5"/>
  <c r="O790" i="5"/>
  <c r="O789" i="5"/>
  <c r="O788" i="5"/>
  <c r="O787" i="5"/>
  <c r="O786" i="5"/>
  <c r="O785" i="5"/>
  <c r="O784" i="5"/>
  <c r="O783" i="5"/>
  <c r="O782" i="5"/>
  <c r="O781" i="5"/>
  <c r="O780" i="5"/>
  <c r="O779" i="5"/>
  <c r="O778" i="5"/>
  <c r="O777" i="5"/>
  <c r="O776" i="5"/>
  <c r="O775" i="5"/>
  <c r="O774" i="5"/>
  <c r="O773" i="5"/>
  <c r="O29" i="5"/>
  <c r="O48" i="5"/>
  <c r="O770" i="5"/>
  <c r="O1948" i="5"/>
  <c r="O768" i="5"/>
  <c r="O767" i="5"/>
  <c r="O766" i="5"/>
  <c r="O765" i="5"/>
  <c r="O764" i="5"/>
  <c r="O763" i="5"/>
  <c r="O762" i="5"/>
  <c r="O761" i="5"/>
  <c r="O130" i="5"/>
  <c r="O759" i="5"/>
  <c r="O758" i="5"/>
  <c r="O757" i="5"/>
  <c r="O756" i="5"/>
  <c r="O755" i="5"/>
  <c r="O754" i="5"/>
  <c r="O753" i="5"/>
  <c r="O752" i="5"/>
  <c r="O751" i="5"/>
  <c r="O750" i="5"/>
  <c r="O749" i="5"/>
  <c r="O748" i="5"/>
  <c r="O747" i="5"/>
  <c r="O746" i="5"/>
  <c r="O745" i="5"/>
  <c r="O744" i="5"/>
  <c r="O743" i="5"/>
  <c r="O742" i="5"/>
  <c r="O741" i="5"/>
  <c r="O740" i="5"/>
  <c r="O739" i="5"/>
  <c r="O738" i="5"/>
  <c r="O737" i="5"/>
  <c r="O736" i="5"/>
  <c r="O735" i="5"/>
  <c r="O734" i="5"/>
  <c r="O733" i="5"/>
  <c r="O732" i="5"/>
  <c r="O731" i="5"/>
  <c r="O730" i="5"/>
  <c r="O729" i="5"/>
  <c r="O728" i="5"/>
  <c r="O727" i="5"/>
  <c r="O726" i="5"/>
  <c r="O725" i="5"/>
  <c r="O724" i="5"/>
  <c r="O723" i="5"/>
  <c r="O722" i="5"/>
  <c r="O721" i="5"/>
  <c r="O720" i="5"/>
  <c r="O719" i="5"/>
  <c r="O718" i="5"/>
  <c r="O717" i="5"/>
  <c r="O19" i="5"/>
  <c r="O715" i="5"/>
  <c r="O170" i="5"/>
  <c r="O713" i="5"/>
  <c r="O712" i="5"/>
  <c r="O711" i="5"/>
  <c r="O710" i="5"/>
  <c r="O709" i="5"/>
  <c r="O708" i="5"/>
  <c r="O707" i="5"/>
  <c r="O706" i="5"/>
  <c r="O705" i="5"/>
  <c r="O704" i="5"/>
  <c r="O703" i="5"/>
  <c r="O702" i="5"/>
  <c r="O701" i="5"/>
  <c r="O700" i="5"/>
  <c r="O1969" i="5"/>
  <c r="O644" i="5"/>
  <c r="O697" i="5"/>
  <c r="O696" i="5"/>
  <c r="O695" i="5"/>
  <c r="O296" i="5"/>
  <c r="O693" i="5"/>
  <c r="O692" i="5"/>
  <c r="O691" i="5"/>
  <c r="O690" i="5"/>
  <c r="O689" i="5"/>
  <c r="O688" i="5"/>
  <c r="O687" i="5"/>
  <c r="O686" i="5"/>
  <c r="O685" i="5"/>
  <c r="O684" i="5"/>
  <c r="O683" i="5"/>
  <c r="O682" i="5"/>
  <c r="O681" i="5"/>
  <c r="O680" i="5"/>
  <c r="O822" i="5"/>
  <c r="O678" i="5"/>
  <c r="O677" i="5"/>
  <c r="O676" i="5"/>
  <c r="O675" i="5"/>
  <c r="O674" i="5"/>
  <c r="O673" i="5"/>
  <c r="O672" i="5"/>
  <c r="O671" i="5"/>
  <c r="O122" i="5"/>
  <c r="O669" i="5"/>
  <c r="O668" i="5"/>
  <c r="O667" i="5"/>
  <c r="O772" i="5"/>
  <c r="O665" i="5"/>
  <c r="O664" i="5"/>
  <c r="O408" i="5"/>
  <c r="O662" i="5"/>
  <c r="O661" i="5"/>
  <c r="O86" i="5"/>
  <c r="O659" i="5"/>
  <c r="O658" i="5"/>
  <c r="O657" i="5"/>
  <c r="O656" i="5"/>
  <c r="O655" i="5"/>
  <c r="O654" i="5"/>
  <c r="O653" i="5"/>
  <c r="O652" i="5"/>
  <c r="O651" i="5"/>
  <c r="O650" i="5"/>
  <c r="O649" i="5"/>
  <c r="O648" i="5"/>
  <c r="O113" i="5"/>
  <c r="O646" i="5"/>
  <c r="O645" i="5"/>
  <c r="O42" i="5"/>
  <c r="O643" i="5"/>
  <c r="O642" i="5"/>
  <c r="O641" i="5"/>
  <c r="O640" i="5"/>
  <c r="O639" i="5"/>
  <c r="O638" i="5"/>
  <c r="O637" i="5"/>
  <c r="O636" i="5"/>
  <c r="O160" i="5"/>
  <c r="O634" i="5"/>
  <c r="O633" i="5"/>
  <c r="O632" i="5"/>
  <c r="O147" i="5"/>
  <c r="O630" i="5"/>
  <c r="O629" i="5"/>
  <c r="O628" i="5"/>
  <c r="O627" i="5"/>
  <c r="O326" i="5"/>
  <c r="O625" i="5"/>
  <c r="O15" i="5"/>
  <c r="O623" i="5"/>
  <c r="O1490" i="5"/>
  <c r="O621" i="5"/>
  <c r="O620" i="5"/>
  <c r="O228" i="5"/>
  <c r="O618" i="5"/>
  <c r="O617" i="5"/>
  <c r="O337" i="5"/>
  <c r="O1218" i="5"/>
  <c r="O614" i="5"/>
  <c r="O613" i="5"/>
  <c r="O612" i="5"/>
  <c r="O23" i="5"/>
  <c r="O610" i="5"/>
  <c r="O609" i="5"/>
  <c r="O608" i="5"/>
  <c r="O36" i="5"/>
  <c r="O606" i="5"/>
  <c r="O605" i="5"/>
  <c r="O604" i="5"/>
  <c r="O558" i="5"/>
  <c r="O602" i="5"/>
  <c r="O601" i="5"/>
  <c r="O600" i="5"/>
  <c r="O599" i="5"/>
  <c r="O853" i="5"/>
  <c r="O597" i="5"/>
  <c r="O596" i="5"/>
  <c r="O595" i="5"/>
  <c r="O1667" i="5"/>
  <c r="O593" i="5"/>
  <c r="O592" i="5"/>
  <c r="O591" i="5"/>
  <c r="O590" i="5"/>
  <c r="O589" i="5"/>
  <c r="O588" i="5"/>
  <c r="O587" i="5"/>
  <c r="O458" i="5"/>
  <c r="O542" i="5"/>
  <c r="O584" i="5"/>
  <c r="O583" i="5"/>
  <c r="O582" i="5"/>
  <c r="O581" i="5"/>
  <c r="O580" i="5"/>
  <c r="O579" i="5"/>
  <c r="O578" i="5"/>
  <c r="O577" i="5"/>
  <c r="O576" i="5"/>
  <c r="O575" i="5"/>
  <c r="O574" i="5"/>
  <c r="O573" i="5"/>
  <c r="O572" i="5"/>
  <c r="O571" i="5"/>
  <c r="O570" i="5"/>
  <c r="O569" i="5"/>
  <c r="O909" i="5"/>
  <c r="O567" i="5"/>
  <c r="O698" i="5"/>
  <c r="O565" i="5"/>
  <c r="O564" i="5"/>
  <c r="O563" i="5"/>
  <c r="O562" i="5"/>
  <c r="O561" i="5"/>
  <c r="O237" i="5"/>
  <c r="O559" i="5"/>
  <c r="O1450" i="5"/>
  <c r="O557" i="5"/>
  <c r="O67" i="5"/>
  <c r="O555" i="5"/>
  <c r="O554" i="5"/>
  <c r="O553" i="5"/>
  <c r="O552" i="5"/>
  <c r="O153" i="5"/>
  <c r="O550" i="5"/>
  <c r="O549" i="5"/>
  <c r="O548" i="5"/>
  <c r="O547" i="5"/>
  <c r="O75" i="5"/>
  <c r="O545" i="5"/>
  <c r="O544" i="5"/>
  <c r="O1708" i="5"/>
  <c r="O431" i="5"/>
  <c r="O541" i="5"/>
  <c r="O716" i="5"/>
  <c r="O539" i="5"/>
  <c r="O538" i="5"/>
  <c r="O537" i="5"/>
  <c r="O536" i="5"/>
  <c r="O226" i="5"/>
  <c r="O534" i="5"/>
  <c r="O533" i="5"/>
  <c r="O532" i="5"/>
  <c r="O531" i="5"/>
  <c r="O1814" i="5"/>
  <c r="O529" i="5"/>
  <c r="O1298" i="5"/>
  <c r="O928" i="5"/>
  <c r="O526" i="5"/>
  <c r="O525" i="5"/>
  <c r="O524" i="5"/>
  <c r="O523" i="5"/>
  <c r="O522" i="5"/>
  <c r="O521" i="5"/>
  <c r="O520" i="5"/>
  <c r="O519" i="5"/>
  <c r="O256" i="5"/>
  <c r="O517" i="5"/>
  <c r="O27" i="5"/>
  <c r="O315" i="5"/>
  <c r="O396" i="5"/>
  <c r="O513" i="5"/>
  <c r="O512" i="5"/>
  <c r="O511" i="5"/>
  <c r="O510" i="5"/>
  <c r="O509" i="5"/>
  <c r="O508" i="5"/>
  <c r="O540" i="5"/>
  <c r="O506" i="5"/>
  <c r="O505" i="5"/>
  <c r="O504" i="5"/>
  <c r="O626" i="5"/>
  <c r="O502" i="5"/>
  <c r="O501" i="5"/>
  <c r="O500" i="5"/>
  <c r="O499" i="5"/>
  <c r="O397" i="5"/>
  <c r="O497" i="5"/>
  <c r="O334" i="5"/>
  <c r="O495" i="5"/>
  <c r="O1833" i="5"/>
  <c r="O493" i="5"/>
  <c r="O492" i="5"/>
  <c r="O491" i="5"/>
  <c r="O490" i="5"/>
  <c r="O469" i="5"/>
  <c r="O488" i="5"/>
  <c r="O487" i="5"/>
  <c r="O527" i="5"/>
  <c r="O485" i="5"/>
  <c r="O484" i="5"/>
  <c r="O483" i="5"/>
  <c r="O482" i="5"/>
  <c r="O437" i="5"/>
  <c r="O480" i="5"/>
  <c r="O479" i="5"/>
  <c r="O478" i="5"/>
  <c r="O477" i="5"/>
  <c r="O476" i="5"/>
  <c r="O1238" i="5"/>
  <c r="O474" i="5"/>
  <c r="O473" i="5"/>
  <c r="O472" i="5"/>
  <c r="O471" i="5"/>
  <c r="O470" i="5"/>
  <c r="O206" i="5"/>
  <c r="O468" i="5"/>
  <c r="O467" i="5"/>
  <c r="O224" i="5"/>
  <c r="O465" i="5"/>
  <c r="O464" i="5"/>
  <c r="O463" i="5"/>
  <c r="O462" i="5"/>
  <c r="O461" i="5"/>
  <c r="O460" i="5"/>
  <c r="O459" i="5"/>
  <c r="O1584" i="5"/>
  <c r="O457" i="5"/>
  <c r="O456" i="5"/>
  <c r="O129" i="5"/>
  <c r="O454" i="5"/>
  <c r="O453" i="5"/>
  <c r="O452" i="5"/>
  <c r="O451" i="5"/>
  <c r="O450" i="5"/>
  <c r="O449" i="5"/>
  <c r="O448" i="5"/>
  <c r="O447" i="5"/>
  <c r="O446" i="5"/>
  <c r="O445" i="5"/>
  <c r="O444" i="5"/>
  <c r="O443" i="5"/>
  <c r="O442" i="5"/>
  <c r="O966" i="5"/>
  <c r="O440" i="5"/>
  <c r="O439" i="5"/>
  <c r="O438" i="5"/>
  <c r="O308" i="5"/>
  <c r="O436" i="5"/>
  <c r="O435" i="5"/>
  <c r="O434" i="5"/>
  <c r="O341" i="5"/>
  <c r="O432" i="5"/>
  <c r="O607" i="5"/>
  <c r="O1068" i="5"/>
  <c r="O429" i="5"/>
  <c r="O631" i="5"/>
  <c r="O198" i="5"/>
  <c r="O426" i="5"/>
  <c r="O425" i="5"/>
  <c r="O424" i="5"/>
  <c r="O423" i="5"/>
  <c r="O422" i="5"/>
  <c r="O421" i="5"/>
  <c r="O38" i="5"/>
  <c r="O419" i="5"/>
  <c r="O418" i="5"/>
  <c r="O417" i="5"/>
  <c r="O416" i="5"/>
  <c r="O415" i="5"/>
  <c r="O414" i="5"/>
  <c r="O413" i="5"/>
  <c r="O412" i="5"/>
  <c r="O411" i="5"/>
  <c r="O410" i="5"/>
  <c r="O409" i="5"/>
  <c r="O663" i="5"/>
  <c r="O407" i="5"/>
  <c r="O31" i="5"/>
  <c r="O405" i="5"/>
  <c r="O404" i="5"/>
  <c r="O403" i="5"/>
  <c r="O402" i="5"/>
  <c r="O401" i="5"/>
  <c r="O62" i="5"/>
  <c r="O399" i="5"/>
  <c r="O398" i="5"/>
  <c r="O406" i="5"/>
  <c r="O841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221" i="5"/>
  <c r="O379" i="5"/>
  <c r="O378" i="5"/>
  <c r="O377" i="5"/>
  <c r="O376" i="5"/>
  <c r="O1048" i="5"/>
  <c r="O374" i="5"/>
  <c r="O373" i="5"/>
  <c r="O372" i="5"/>
  <c r="O1023" i="5"/>
  <c r="O370" i="5"/>
  <c r="O369" i="5"/>
  <c r="O368" i="5"/>
  <c r="O1031" i="5"/>
  <c r="O366" i="5"/>
  <c r="O1918" i="5"/>
  <c r="O364" i="5"/>
  <c r="O363" i="5"/>
  <c r="O362" i="5"/>
  <c r="O615" i="5"/>
  <c r="O360" i="5"/>
  <c r="O760" i="5"/>
  <c r="O358" i="5"/>
  <c r="O357" i="5"/>
  <c r="O356" i="5"/>
  <c r="O355" i="5"/>
  <c r="O354" i="5"/>
  <c r="O353" i="5"/>
  <c r="O352" i="5"/>
  <c r="O351" i="5"/>
  <c r="O350" i="5"/>
  <c r="O349" i="5"/>
  <c r="O304" i="5"/>
  <c r="O347" i="5"/>
  <c r="O346" i="5"/>
  <c r="O345" i="5"/>
  <c r="O344" i="5"/>
  <c r="O343" i="5"/>
  <c r="O342" i="5"/>
  <c r="O359" i="5"/>
  <c r="O585" i="5"/>
  <c r="O339" i="5"/>
  <c r="O338" i="5"/>
  <c r="O1099" i="5"/>
  <c r="O336" i="5"/>
  <c r="O335" i="5"/>
  <c r="O380" i="5"/>
  <c r="O333" i="5"/>
  <c r="O647" i="5"/>
  <c r="O331" i="5"/>
  <c r="O330" i="5"/>
  <c r="O144" i="5"/>
  <c r="O1787" i="5"/>
  <c r="O327" i="5"/>
  <c r="O1516" i="5"/>
  <c r="O325" i="5"/>
  <c r="O324" i="5"/>
  <c r="O323" i="5"/>
  <c r="O322" i="5"/>
  <c r="O321" i="5"/>
  <c r="O320" i="5"/>
  <c r="O319" i="5"/>
  <c r="O1114" i="5"/>
  <c r="O936" i="5"/>
  <c r="O316" i="5"/>
  <c r="O55" i="5"/>
  <c r="O314" i="5"/>
  <c r="O313" i="5"/>
  <c r="O312" i="5"/>
  <c r="O311" i="5"/>
  <c r="O310" i="5"/>
  <c r="O455" i="5"/>
  <c r="O1964" i="5"/>
  <c r="O307" i="5"/>
  <c r="O306" i="5"/>
  <c r="O1519" i="5"/>
  <c r="O98" i="5"/>
  <c r="O303" i="5"/>
  <c r="O302" i="5"/>
  <c r="O301" i="5"/>
  <c r="O300" i="5"/>
  <c r="O299" i="5"/>
  <c r="O298" i="5"/>
  <c r="O297" i="5"/>
  <c r="O136" i="5"/>
  <c r="O295" i="5"/>
  <c r="O294" i="5"/>
  <c r="O293" i="5"/>
  <c r="O292" i="5"/>
  <c r="O291" i="5"/>
  <c r="O494" i="5"/>
  <c r="O289" i="5"/>
  <c r="O288" i="5"/>
  <c r="O1883" i="5"/>
  <c r="O286" i="5"/>
  <c r="O1112" i="5"/>
  <c r="O284" i="5"/>
  <c r="O255" i="5"/>
  <c r="O282" i="5"/>
  <c r="O281" i="5"/>
  <c r="O879" i="5"/>
  <c r="O39" i="5"/>
  <c r="O516" i="5"/>
  <c r="O277" i="5"/>
  <c r="O276" i="5"/>
  <c r="O275" i="5"/>
  <c r="O274" i="5"/>
  <c r="O273" i="5"/>
  <c r="O428" i="5"/>
  <c r="O271" i="5"/>
  <c r="O270" i="5"/>
  <c r="O269" i="5"/>
  <c r="O268" i="5"/>
  <c r="O267" i="5"/>
  <c r="O1800" i="5"/>
  <c r="O265" i="5"/>
  <c r="O264" i="5"/>
  <c r="O263" i="5"/>
  <c r="O262" i="5"/>
  <c r="O1627" i="5"/>
  <c r="O260" i="5"/>
  <c r="O1100" i="5"/>
  <c r="O40" i="5"/>
  <c r="O257" i="5"/>
  <c r="O96" i="5"/>
  <c r="O241" i="5"/>
  <c r="O254" i="5"/>
  <c r="O253" i="5"/>
  <c r="O252" i="5"/>
  <c r="O251" i="5"/>
  <c r="O250" i="5"/>
  <c r="O249" i="5"/>
  <c r="O227" i="5"/>
  <c r="O247" i="5"/>
  <c r="O246" i="5"/>
  <c r="O245" i="5"/>
  <c r="O244" i="5"/>
  <c r="O243" i="5"/>
  <c r="O371" i="5"/>
  <c r="O528" i="5"/>
  <c r="O679" i="5"/>
  <c r="O239" i="5"/>
  <c r="O238" i="5"/>
  <c r="O283" i="5"/>
  <c r="O236" i="5"/>
  <c r="O235" i="5"/>
  <c r="O234" i="5"/>
  <c r="O233" i="5"/>
  <c r="O232" i="5"/>
  <c r="O622" i="5"/>
  <c r="O230" i="5"/>
  <c r="O229" i="5"/>
  <c r="O814" i="5"/>
  <c r="O807" i="5"/>
  <c r="O908" i="5"/>
  <c r="O225" i="5"/>
  <c r="O466" i="5"/>
  <c r="O223" i="5"/>
  <c r="O222" i="5"/>
  <c r="O922" i="5"/>
  <c r="O806" i="5"/>
  <c r="O118" i="5"/>
  <c r="O218" i="5"/>
  <c r="O217" i="5"/>
  <c r="O216" i="5"/>
  <c r="O215" i="5"/>
  <c r="O214" i="5"/>
  <c r="O213" i="5"/>
  <c r="O212" i="5"/>
  <c r="O211" i="5"/>
  <c r="O210" i="5"/>
  <c r="O209" i="5"/>
  <c r="O140" i="5"/>
  <c r="O207" i="5"/>
  <c r="O84" i="5"/>
  <c r="O205" i="5"/>
  <c r="O204" i="5"/>
  <c r="O203" i="5"/>
  <c r="O202" i="5"/>
  <c r="O201" i="5"/>
  <c r="O200" i="5"/>
  <c r="O1968" i="5"/>
  <c r="O69" i="5"/>
  <c r="O197" i="5"/>
  <c r="O196" i="5"/>
  <c r="O195" i="5"/>
  <c r="O194" i="5"/>
  <c r="O193" i="5"/>
  <c r="O192" i="5"/>
  <c r="O191" i="5"/>
  <c r="O190" i="5"/>
  <c r="O309" i="5"/>
  <c r="O1003" i="5"/>
  <c r="O187" i="5"/>
  <c r="O714" i="5"/>
  <c r="O185" i="5"/>
  <c r="O184" i="5"/>
  <c r="O183" i="5"/>
  <c r="O182" i="5"/>
  <c r="O181" i="5"/>
  <c r="O180" i="5"/>
  <c r="O603" i="5"/>
  <c r="O178" i="5"/>
  <c r="O177" i="5"/>
  <c r="O176" i="5"/>
  <c r="O102" i="5"/>
  <c r="O174" i="5"/>
  <c r="O892" i="5"/>
  <c r="O172" i="5"/>
  <c r="O171" i="5"/>
  <c r="O556" i="5"/>
  <c r="O666" i="5"/>
  <c r="O168" i="5"/>
  <c r="O1554" i="5"/>
  <c r="O166" i="5"/>
  <c r="O1575" i="5"/>
  <c r="O164" i="5"/>
  <c r="O240" i="5"/>
  <c r="O1445" i="5"/>
  <c r="O161" i="5"/>
  <c r="O106" i="5"/>
  <c r="O159" i="5"/>
  <c r="O158" i="5"/>
  <c r="O157" i="5"/>
  <c r="O156" i="5"/>
  <c r="O179" i="5"/>
  <c r="O154" i="5"/>
  <c r="O771" i="5"/>
  <c r="O152" i="5"/>
  <c r="O151" i="5"/>
  <c r="O150" i="5"/>
  <c r="O486" i="5"/>
  <c r="O1062" i="5"/>
  <c r="O839" i="5"/>
  <c r="O146" i="5"/>
  <c r="O145" i="5"/>
  <c r="O915" i="5"/>
  <c r="O143" i="5"/>
  <c r="O142" i="5"/>
  <c r="O1460" i="5"/>
  <c r="O694" i="5"/>
  <c r="O188" i="5"/>
  <c r="O329" i="5"/>
  <c r="O137" i="5"/>
  <c r="O846" i="5"/>
  <c r="O660" i="5"/>
  <c r="O134" i="5"/>
  <c r="O133" i="5"/>
  <c r="O1551" i="5"/>
  <c r="O189" i="5"/>
  <c r="O1775" i="5"/>
  <c r="O560" i="5"/>
  <c r="O1825" i="5"/>
  <c r="O127" i="5"/>
  <c r="O126" i="5"/>
  <c r="O125" i="5"/>
  <c r="O514" i="5"/>
  <c r="O123" i="5"/>
  <c r="O594" i="5"/>
  <c r="O121" i="5"/>
  <c r="O328" i="5"/>
  <c r="O119" i="5"/>
  <c r="O279" i="5"/>
  <c r="O117" i="5"/>
  <c r="O566" i="5"/>
  <c r="O1311" i="5"/>
  <c r="O114" i="5"/>
  <c r="O546" i="5"/>
  <c r="O272" i="5"/>
  <c r="O111" i="5"/>
  <c r="O57" i="5"/>
  <c r="O109" i="5"/>
  <c r="O108" i="5"/>
  <c r="O107" i="5"/>
  <c r="O1078" i="5"/>
  <c r="O105" i="5"/>
  <c r="O104" i="5"/>
  <c r="O103" i="5"/>
  <c r="O112" i="5"/>
  <c r="O101" i="5"/>
  <c r="O100" i="5"/>
  <c r="O99" i="5"/>
  <c r="O361" i="5"/>
  <c r="O97" i="5"/>
  <c r="O934" i="5"/>
  <c r="O95" i="5"/>
  <c r="O94" i="5"/>
  <c r="O93" i="5"/>
  <c r="O92" i="5"/>
  <c r="O91" i="5"/>
  <c r="O90" i="5"/>
  <c r="O89" i="5"/>
  <c r="O88" i="5"/>
  <c r="O87" i="5"/>
  <c r="O124" i="5"/>
  <c r="O85" i="5"/>
  <c r="O186" i="5"/>
  <c r="O877" i="5"/>
  <c r="O82" i="5"/>
  <c r="O81" i="5"/>
  <c r="O80" i="5"/>
  <c r="O79" i="5"/>
  <c r="O12" i="5"/>
  <c r="O77" i="5"/>
  <c r="O76" i="5"/>
  <c r="O1520" i="5"/>
  <c r="O74" i="5"/>
  <c r="O73" i="5"/>
  <c r="O175" i="5"/>
  <c r="O148" i="5"/>
  <c r="O70" i="5"/>
  <c r="O568" i="5"/>
  <c r="O68" i="5"/>
  <c r="O616" i="5"/>
  <c r="O169" i="5"/>
  <c r="O65" i="5"/>
  <c r="O64" i="5"/>
  <c r="O430" i="5"/>
  <c r="O115" i="5"/>
  <c r="O61" i="5"/>
  <c r="O60" i="5"/>
  <c r="O59" i="5"/>
  <c r="O58" i="5"/>
  <c r="O285" i="5"/>
  <c r="O930" i="5"/>
  <c r="O37" i="5"/>
  <c r="O54" i="5"/>
  <c r="O53" i="5"/>
  <c r="O52" i="5"/>
  <c r="O828" i="5"/>
  <c r="O866" i="5"/>
  <c r="O1959" i="5"/>
  <c r="O71" i="5"/>
  <c r="O475" i="5"/>
  <c r="O1350" i="5"/>
  <c r="O45" i="5"/>
  <c r="O44" i="5"/>
  <c r="O498" i="5"/>
  <c r="O611" i="5"/>
  <c r="O41" i="5"/>
  <c r="O139" i="5"/>
  <c r="O1796" i="5"/>
  <c r="O141" i="5"/>
  <c r="O1141" i="5"/>
  <c r="O926" i="5"/>
  <c r="O988" i="5"/>
  <c r="O34" i="5"/>
  <c r="O43" i="5"/>
  <c r="O32" i="5"/>
  <c r="O947" i="5"/>
  <c r="O30" i="5"/>
  <c r="O481" i="5"/>
  <c r="O1041" i="5"/>
  <c r="O818" i="5"/>
  <c r="O26" i="5"/>
  <c r="O1400" i="5"/>
  <c r="O24" i="5"/>
  <c r="O50" i="5"/>
  <c r="O1072" i="5"/>
  <c r="O1165" i="5"/>
  <c r="O20" i="5"/>
  <c r="O165" i="5"/>
  <c r="O769" i="5"/>
  <c r="O17" i="5"/>
  <c r="O16" i="5"/>
  <c r="O1974" i="5"/>
  <c r="O163" i="5"/>
  <c r="O13" i="5"/>
  <c r="O844" i="5"/>
  <c r="O11" i="5"/>
  <c r="O10" i="5"/>
  <c r="O535" i="5"/>
  <c r="O8" i="5"/>
  <c r="O365" i="5"/>
  <c r="O496" i="5"/>
  <c r="O5" i="5"/>
  <c r="O4" i="5"/>
  <c r="O3" i="5"/>
  <c r="O1208" i="5"/>
  <c r="L3" i="5"/>
  <c r="L4" i="5"/>
  <c r="L5" i="5"/>
  <c r="L496" i="5"/>
  <c r="L365" i="5"/>
  <c r="L8" i="5"/>
  <c r="L535" i="5"/>
  <c r="L10" i="5"/>
  <c r="L11" i="5"/>
  <c r="L844" i="5"/>
  <c r="L13" i="5"/>
  <c r="L163" i="5"/>
  <c r="L1974" i="5"/>
  <c r="L16" i="5"/>
  <c r="L17" i="5"/>
  <c r="L769" i="5"/>
  <c r="L165" i="5"/>
  <c r="L20" i="5"/>
  <c r="L1165" i="5"/>
  <c r="L1072" i="5"/>
  <c r="L50" i="5"/>
  <c r="L24" i="5"/>
  <c r="L1400" i="5"/>
  <c r="L26" i="5"/>
  <c r="L818" i="5"/>
  <c r="L1041" i="5"/>
  <c r="L481" i="5"/>
  <c r="L30" i="5"/>
  <c r="L947" i="5"/>
  <c r="L32" i="5"/>
  <c r="L43" i="5"/>
  <c r="L34" i="5"/>
  <c r="L988" i="5"/>
  <c r="L926" i="5"/>
  <c r="L1141" i="5"/>
  <c r="L141" i="5"/>
  <c r="L1796" i="5"/>
  <c r="L139" i="5"/>
  <c r="L41" i="5"/>
  <c r="L611" i="5"/>
  <c r="L498" i="5"/>
  <c r="L44" i="5"/>
  <c r="L45" i="5"/>
  <c r="L1350" i="5"/>
  <c r="L475" i="5"/>
  <c r="L71" i="5"/>
  <c r="L1959" i="5"/>
  <c r="L866" i="5"/>
  <c r="L828" i="5"/>
  <c r="L52" i="5"/>
  <c r="L53" i="5"/>
  <c r="L54" i="5"/>
  <c r="L37" i="5"/>
  <c r="L930" i="5"/>
  <c r="L285" i="5"/>
  <c r="L58" i="5"/>
  <c r="L59" i="5"/>
  <c r="L60" i="5"/>
  <c r="L61" i="5"/>
  <c r="L115" i="5"/>
  <c r="L430" i="5"/>
  <c r="L64" i="5"/>
  <c r="L65" i="5"/>
  <c r="L169" i="5"/>
  <c r="L616" i="5"/>
  <c r="L68" i="5"/>
  <c r="L568" i="5"/>
  <c r="L70" i="5"/>
  <c r="L148" i="5"/>
  <c r="L175" i="5"/>
  <c r="L73" i="5"/>
  <c r="L74" i="5"/>
  <c r="L1520" i="5"/>
  <c r="L76" i="5"/>
  <c r="L77" i="5"/>
  <c r="L12" i="5"/>
  <c r="L79" i="5"/>
  <c r="L80" i="5"/>
  <c r="L81" i="5"/>
  <c r="L82" i="5"/>
  <c r="L877" i="5"/>
  <c r="L186" i="5"/>
  <c r="L85" i="5"/>
  <c r="L124" i="5"/>
  <c r="L87" i="5"/>
  <c r="L88" i="5"/>
  <c r="L89" i="5"/>
  <c r="L90" i="5"/>
  <c r="L91" i="5"/>
  <c r="L92" i="5"/>
  <c r="L93" i="5"/>
  <c r="L94" i="5"/>
  <c r="L95" i="5"/>
  <c r="L934" i="5"/>
  <c r="L97" i="5"/>
  <c r="L361" i="5"/>
  <c r="L99" i="5"/>
  <c r="L100" i="5"/>
  <c r="L101" i="5"/>
  <c r="L112" i="5"/>
  <c r="L103" i="5"/>
  <c r="L104" i="5"/>
  <c r="L105" i="5"/>
  <c r="L1078" i="5"/>
  <c r="L107" i="5"/>
  <c r="L108" i="5"/>
  <c r="L109" i="5"/>
  <c r="L57" i="5"/>
  <c r="L111" i="5"/>
  <c r="L272" i="5"/>
  <c r="L546" i="5"/>
  <c r="L114" i="5"/>
  <c r="L1311" i="5"/>
  <c r="L566" i="5"/>
  <c r="L117" i="5"/>
  <c r="L279" i="5"/>
  <c r="L119" i="5"/>
  <c r="L328" i="5"/>
  <c r="L121" i="5"/>
  <c r="L594" i="5"/>
  <c r="L123" i="5"/>
  <c r="L514" i="5"/>
  <c r="L125" i="5"/>
  <c r="L126" i="5"/>
  <c r="L127" i="5"/>
  <c r="L1825" i="5"/>
  <c r="L560" i="5"/>
  <c r="L1775" i="5"/>
  <c r="L189" i="5"/>
  <c r="L1551" i="5"/>
  <c r="L133" i="5"/>
  <c r="L134" i="5"/>
  <c r="L660" i="5"/>
  <c r="L846" i="5"/>
  <c r="L137" i="5"/>
  <c r="L329" i="5"/>
  <c r="L188" i="5"/>
  <c r="L694" i="5"/>
  <c r="L1460" i="5"/>
  <c r="L142" i="5"/>
  <c r="L143" i="5"/>
  <c r="L915" i="5"/>
  <c r="L145" i="5"/>
  <c r="L146" i="5"/>
  <c r="L839" i="5"/>
  <c r="L1062" i="5"/>
  <c r="L486" i="5"/>
  <c r="L150" i="5"/>
  <c r="L151" i="5"/>
  <c r="L152" i="5"/>
  <c r="L771" i="5"/>
  <c r="L154" i="5"/>
  <c r="L179" i="5"/>
  <c r="L156" i="5"/>
  <c r="L157" i="5"/>
  <c r="L158" i="5"/>
  <c r="L159" i="5"/>
  <c r="L106" i="5"/>
  <c r="L161" i="5"/>
  <c r="L1445" i="5"/>
  <c r="L240" i="5"/>
  <c r="L164" i="5"/>
  <c r="L1575" i="5"/>
  <c r="L166" i="5"/>
  <c r="L1554" i="5"/>
  <c r="L168" i="5"/>
  <c r="L666" i="5"/>
  <c r="L556" i="5"/>
  <c r="L171" i="5"/>
  <c r="L172" i="5"/>
  <c r="L892" i="5"/>
  <c r="L174" i="5"/>
  <c r="L102" i="5"/>
  <c r="L176" i="5"/>
  <c r="L177" i="5"/>
  <c r="L178" i="5"/>
  <c r="L603" i="5"/>
  <c r="L180" i="5"/>
  <c r="L181" i="5"/>
  <c r="L182" i="5"/>
  <c r="L183" i="5"/>
  <c r="L184" i="5"/>
  <c r="L185" i="5"/>
  <c r="L714" i="5"/>
  <c r="L187" i="5"/>
  <c r="L1003" i="5"/>
  <c r="L309" i="5"/>
  <c r="L190" i="5"/>
  <c r="L191" i="5"/>
  <c r="L192" i="5"/>
  <c r="L193" i="5"/>
  <c r="L194" i="5"/>
  <c r="L195" i="5"/>
  <c r="L196" i="5"/>
  <c r="L197" i="5"/>
  <c r="L69" i="5"/>
  <c r="L1968" i="5"/>
  <c r="L200" i="5"/>
  <c r="L201" i="5"/>
  <c r="L202" i="5"/>
  <c r="L203" i="5"/>
  <c r="L204" i="5"/>
  <c r="L205" i="5"/>
  <c r="L84" i="5"/>
  <c r="L207" i="5"/>
  <c r="L140" i="5"/>
  <c r="L209" i="5"/>
  <c r="L210" i="5"/>
  <c r="L211" i="5"/>
  <c r="L212" i="5"/>
  <c r="L213" i="5"/>
  <c r="L214" i="5"/>
  <c r="L215" i="5"/>
  <c r="L216" i="5"/>
  <c r="L217" i="5"/>
  <c r="L218" i="5"/>
  <c r="L118" i="5"/>
  <c r="L806" i="5"/>
  <c r="L922" i="5"/>
  <c r="L222" i="5"/>
  <c r="L223" i="5"/>
  <c r="L466" i="5"/>
  <c r="L225" i="5"/>
  <c r="L908" i="5"/>
  <c r="L807" i="5"/>
  <c r="L814" i="5"/>
  <c r="L229" i="5"/>
  <c r="L230" i="5"/>
  <c r="L622" i="5"/>
  <c r="L232" i="5"/>
  <c r="L233" i="5"/>
  <c r="L234" i="5"/>
  <c r="L235" i="5"/>
  <c r="L236" i="5"/>
  <c r="L283" i="5"/>
  <c r="L238" i="5"/>
  <c r="L239" i="5"/>
  <c r="L679" i="5"/>
  <c r="L528" i="5"/>
  <c r="L371" i="5"/>
  <c r="L243" i="5"/>
  <c r="L244" i="5"/>
  <c r="L245" i="5"/>
  <c r="L246" i="5"/>
  <c r="L247" i="5"/>
  <c r="L227" i="5"/>
  <c r="L249" i="5"/>
  <c r="L250" i="5"/>
  <c r="L251" i="5"/>
  <c r="L252" i="5"/>
  <c r="L253" i="5"/>
  <c r="L254" i="5"/>
  <c r="L241" i="5"/>
  <c r="L96" i="5"/>
  <c r="L257" i="5"/>
  <c r="L40" i="5"/>
  <c r="L1100" i="5"/>
  <c r="L260" i="5"/>
  <c r="L1627" i="5"/>
  <c r="L262" i="5"/>
  <c r="L263" i="5"/>
  <c r="L264" i="5"/>
  <c r="L265" i="5"/>
  <c r="L1800" i="5"/>
  <c r="L267" i="5"/>
  <c r="L268" i="5"/>
  <c r="L269" i="5"/>
  <c r="L270" i="5"/>
  <c r="L271" i="5"/>
  <c r="L428" i="5"/>
  <c r="L273" i="5"/>
  <c r="L274" i="5"/>
  <c r="L275" i="5"/>
  <c r="L276" i="5"/>
  <c r="L277" i="5"/>
  <c r="L516" i="5"/>
  <c r="L39" i="5"/>
  <c r="L879" i="5"/>
  <c r="L281" i="5"/>
  <c r="L282" i="5"/>
  <c r="L255" i="5"/>
  <c r="L284" i="5"/>
  <c r="L1112" i="5"/>
  <c r="L286" i="5"/>
  <c r="L1883" i="5"/>
  <c r="L288" i="5"/>
  <c r="L289" i="5"/>
  <c r="L494" i="5"/>
  <c r="L291" i="5"/>
  <c r="L292" i="5"/>
  <c r="L293" i="5"/>
  <c r="L294" i="5"/>
  <c r="L295" i="5"/>
  <c r="L136" i="5"/>
  <c r="L297" i="5"/>
  <c r="L298" i="5"/>
  <c r="L299" i="5"/>
  <c r="L300" i="5"/>
  <c r="L301" i="5"/>
  <c r="L302" i="5"/>
  <c r="L303" i="5"/>
  <c r="L98" i="5"/>
  <c r="L1519" i="5"/>
  <c r="L306" i="5"/>
  <c r="L307" i="5"/>
  <c r="L1964" i="5"/>
  <c r="L455" i="5"/>
  <c r="L310" i="5"/>
  <c r="L311" i="5"/>
  <c r="L312" i="5"/>
  <c r="L313" i="5"/>
  <c r="L314" i="5"/>
  <c r="L55" i="5"/>
  <c r="L316" i="5"/>
  <c r="L936" i="5"/>
  <c r="L1114" i="5"/>
  <c r="L319" i="5"/>
  <c r="L320" i="5"/>
  <c r="L321" i="5"/>
  <c r="L322" i="5"/>
  <c r="L323" i="5"/>
  <c r="L324" i="5"/>
  <c r="L325" i="5"/>
  <c r="L1516" i="5"/>
  <c r="L327" i="5"/>
  <c r="L1787" i="5"/>
  <c r="L144" i="5"/>
  <c r="L330" i="5"/>
  <c r="L331" i="5"/>
  <c r="L647" i="5"/>
  <c r="L333" i="5"/>
  <c r="L380" i="5"/>
  <c r="L335" i="5"/>
  <c r="L336" i="5"/>
  <c r="L1099" i="5"/>
  <c r="L338" i="5"/>
  <c r="L339" i="5"/>
  <c r="L585" i="5"/>
  <c r="L359" i="5"/>
  <c r="L342" i="5"/>
  <c r="L343" i="5"/>
  <c r="L344" i="5"/>
  <c r="L345" i="5"/>
  <c r="L346" i="5"/>
  <c r="L347" i="5"/>
  <c r="L304" i="5"/>
  <c r="L349" i="5"/>
  <c r="L350" i="5"/>
  <c r="L351" i="5"/>
  <c r="L352" i="5"/>
  <c r="L353" i="5"/>
  <c r="L354" i="5"/>
  <c r="L355" i="5"/>
  <c r="L356" i="5"/>
  <c r="L357" i="5"/>
  <c r="L358" i="5"/>
  <c r="L760" i="5"/>
  <c r="L360" i="5"/>
  <c r="L615" i="5"/>
  <c r="L362" i="5"/>
  <c r="L363" i="5"/>
  <c r="L364" i="5"/>
  <c r="L1918" i="5"/>
  <c r="L366" i="5"/>
  <c r="L1031" i="5"/>
  <c r="L368" i="5"/>
  <c r="L369" i="5"/>
  <c r="L370" i="5"/>
  <c r="L1023" i="5"/>
  <c r="L372" i="5"/>
  <c r="L373" i="5"/>
  <c r="L374" i="5"/>
  <c r="L1048" i="5"/>
  <c r="L376" i="5"/>
  <c r="L377" i="5"/>
  <c r="L378" i="5"/>
  <c r="L379" i="5"/>
  <c r="L221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841" i="5"/>
  <c r="L406" i="5"/>
  <c r="L398" i="5"/>
  <c r="L399" i="5"/>
  <c r="L62" i="5"/>
  <c r="L401" i="5"/>
  <c r="L402" i="5"/>
  <c r="L403" i="5"/>
  <c r="L404" i="5"/>
  <c r="L405" i="5"/>
  <c r="L31" i="5"/>
  <c r="L407" i="5"/>
  <c r="L663" i="5"/>
  <c r="L409" i="5"/>
  <c r="L410" i="5"/>
  <c r="L411" i="5"/>
  <c r="L412" i="5"/>
  <c r="L413" i="5"/>
  <c r="L414" i="5"/>
  <c r="L415" i="5"/>
  <c r="L416" i="5"/>
  <c r="L417" i="5"/>
  <c r="L418" i="5"/>
  <c r="L419" i="5"/>
  <c r="L38" i="5"/>
  <c r="L421" i="5"/>
  <c r="L422" i="5"/>
  <c r="L423" i="5"/>
  <c r="L424" i="5"/>
  <c r="L425" i="5"/>
  <c r="L426" i="5"/>
  <c r="L198" i="5"/>
  <c r="L631" i="5"/>
  <c r="L429" i="5"/>
  <c r="L1068" i="5"/>
  <c r="L607" i="5"/>
  <c r="L432" i="5"/>
  <c r="L341" i="5"/>
  <c r="L434" i="5"/>
  <c r="L435" i="5"/>
  <c r="L436" i="5"/>
  <c r="L308" i="5"/>
  <c r="L438" i="5"/>
  <c r="L439" i="5"/>
  <c r="L440" i="5"/>
  <c r="L966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129" i="5"/>
  <c r="L456" i="5"/>
  <c r="L457" i="5"/>
  <c r="L1584" i="5"/>
  <c r="L459" i="5"/>
  <c r="L460" i="5"/>
  <c r="L461" i="5"/>
  <c r="L462" i="5"/>
  <c r="L463" i="5"/>
  <c r="L464" i="5"/>
  <c r="L465" i="5"/>
  <c r="L224" i="5"/>
  <c r="L467" i="5"/>
  <c r="L468" i="5"/>
  <c r="L206" i="5"/>
  <c r="L470" i="5"/>
  <c r="L471" i="5"/>
  <c r="L472" i="5"/>
  <c r="L473" i="5"/>
  <c r="L474" i="5"/>
  <c r="L1238" i="5"/>
  <c r="L476" i="5"/>
  <c r="L477" i="5"/>
  <c r="L478" i="5"/>
  <c r="L479" i="5"/>
  <c r="L480" i="5"/>
  <c r="L437" i="5"/>
  <c r="L482" i="5"/>
  <c r="L483" i="5"/>
  <c r="L484" i="5"/>
  <c r="L485" i="5"/>
  <c r="L527" i="5"/>
  <c r="L487" i="5"/>
  <c r="L488" i="5"/>
  <c r="L469" i="5"/>
  <c r="L490" i="5"/>
  <c r="L491" i="5"/>
  <c r="L492" i="5"/>
  <c r="L493" i="5"/>
  <c r="L1833" i="5"/>
  <c r="L495" i="5"/>
  <c r="L334" i="5"/>
  <c r="L497" i="5"/>
  <c r="L397" i="5"/>
  <c r="L499" i="5"/>
  <c r="L500" i="5"/>
  <c r="L501" i="5"/>
  <c r="L502" i="5"/>
  <c r="L626" i="5"/>
  <c r="L504" i="5"/>
  <c r="L505" i="5"/>
  <c r="L506" i="5"/>
  <c r="L540" i="5"/>
  <c r="L508" i="5"/>
  <c r="L509" i="5"/>
  <c r="L510" i="5"/>
  <c r="L511" i="5"/>
  <c r="L512" i="5"/>
  <c r="L513" i="5"/>
  <c r="L396" i="5"/>
  <c r="L315" i="5"/>
  <c r="L27" i="5"/>
  <c r="L517" i="5"/>
  <c r="L256" i="5"/>
  <c r="L519" i="5"/>
  <c r="L520" i="5"/>
  <c r="L521" i="5"/>
  <c r="L522" i="5"/>
  <c r="L523" i="5"/>
  <c r="L524" i="5"/>
  <c r="L525" i="5"/>
  <c r="L526" i="5"/>
  <c r="L928" i="5"/>
  <c r="L1298" i="5"/>
  <c r="L529" i="5"/>
  <c r="L1814" i="5"/>
  <c r="L531" i="5"/>
  <c r="L532" i="5"/>
  <c r="L533" i="5"/>
  <c r="L534" i="5"/>
  <c r="L226" i="5"/>
  <c r="L536" i="5"/>
  <c r="L537" i="5"/>
  <c r="L538" i="5"/>
  <c r="L539" i="5"/>
  <c r="L716" i="5"/>
  <c r="L541" i="5"/>
  <c r="L431" i="5"/>
  <c r="L1708" i="5"/>
  <c r="L544" i="5"/>
  <c r="L545" i="5"/>
  <c r="L75" i="5"/>
  <c r="L547" i="5"/>
  <c r="L548" i="5"/>
  <c r="L549" i="5"/>
  <c r="L550" i="5"/>
  <c r="L153" i="5"/>
  <c r="L552" i="5"/>
  <c r="L553" i="5"/>
  <c r="L554" i="5"/>
  <c r="L555" i="5"/>
  <c r="L67" i="5"/>
  <c r="L557" i="5"/>
  <c r="L1450" i="5"/>
  <c r="L559" i="5"/>
  <c r="L237" i="5"/>
  <c r="L561" i="5"/>
  <c r="L562" i="5"/>
  <c r="L563" i="5"/>
  <c r="L564" i="5"/>
  <c r="L565" i="5"/>
  <c r="L698" i="5"/>
  <c r="L567" i="5"/>
  <c r="L909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42" i="5"/>
  <c r="L458" i="5"/>
  <c r="L587" i="5"/>
  <c r="L588" i="5"/>
  <c r="L589" i="5"/>
  <c r="L590" i="5"/>
  <c r="L591" i="5"/>
  <c r="L592" i="5"/>
  <c r="L593" i="5"/>
  <c r="L1667" i="5"/>
  <c r="L595" i="5"/>
  <c r="L596" i="5"/>
  <c r="L597" i="5"/>
  <c r="L853" i="5"/>
  <c r="L599" i="5"/>
  <c r="L600" i="5"/>
  <c r="L601" i="5"/>
  <c r="L602" i="5"/>
  <c r="L558" i="5"/>
  <c r="L604" i="5"/>
  <c r="L605" i="5"/>
  <c r="L606" i="5"/>
  <c r="L36" i="5"/>
  <c r="L608" i="5"/>
  <c r="L609" i="5"/>
  <c r="L610" i="5"/>
  <c r="L23" i="5"/>
  <c r="L612" i="5"/>
  <c r="L613" i="5"/>
  <c r="L614" i="5"/>
  <c r="L1218" i="5"/>
  <c r="L337" i="5"/>
  <c r="L617" i="5"/>
  <c r="L618" i="5"/>
  <c r="L228" i="5"/>
  <c r="L620" i="5"/>
  <c r="L621" i="5"/>
  <c r="L1490" i="5"/>
  <c r="L623" i="5"/>
  <c r="L15" i="5"/>
  <c r="L625" i="5"/>
  <c r="L326" i="5"/>
  <c r="L627" i="5"/>
  <c r="L628" i="5"/>
  <c r="L629" i="5"/>
  <c r="L630" i="5"/>
  <c r="L147" i="5"/>
  <c r="L632" i="5"/>
  <c r="L633" i="5"/>
  <c r="L634" i="5"/>
  <c r="L160" i="5"/>
  <c r="L636" i="5"/>
  <c r="L637" i="5"/>
  <c r="L638" i="5"/>
  <c r="L639" i="5"/>
  <c r="L640" i="5"/>
  <c r="L641" i="5"/>
  <c r="L642" i="5"/>
  <c r="L643" i="5"/>
  <c r="L42" i="5"/>
  <c r="L645" i="5"/>
  <c r="L646" i="5"/>
  <c r="L113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86" i="5"/>
  <c r="L661" i="5"/>
  <c r="L662" i="5"/>
  <c r="L408" i="5"/>
  <c r="L664" i="5"/>
  <c r="L665" i="5"/>
  <c r="L772" i="5"/>
  <c r="L667" i="5"/>
  <c r="L668" i="5"/>
  <c r="L669" i="5"/>
  <c r="L122" i="5"/>
  <c r="L671" i="5"/>
  <c r="L672" i="5"/>
  <c r="L673" i="5"/>
  <c r="L674" i="5"/>
  <c r="L675" i="5"/>
  <c r="L676" i="5"/>
  <c r="L677" i="5"/>
  <c r="L678" i="5"/>
  <c r="L822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296" i="5"/>
  <c r="L695" i="5"/>
  <c r="L696" i="5"/>
  <c r="L697" i="5"/>
  <c r="L644" i="5"/>
  <c r="L196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170" i="5"/>
  <c r="L715" i="5"/>
  <c r="L19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130" i="5"/>
  <c r="L761" i="5"/>
  <c r="L762" i="5"/>
  <c r="L763" i="5"/>
  <c r="L764" i="5"/>
  <c r="L765" i="5"/>
  <c r="L766" i="5"/>
  <c r="L767" i="5"/>
  <c r="L768" i="5"/>
  <c r="L1948" i="5"/>
  <c r="L770" i="5"/>
  <c r="L48" i="5"/>
  <c r="L29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317" i="5"/>
  <c r="L802" i="5"/>
  <c r="L803" i="5"/>
  <c r="L804" i="5"/>
  <c r="L805" i="5"/>
  <c r="L1736" i="5"/>
  <c r="L155" i="5"/>
  <c r="L808" i="5"/>
  <c r="L809" i="5"/>
  <c r="L810" i="5"/>
  <c r="L811" i="5"/>
  <c r="L812" i="5"/>
  <c r="L813" i="5"/>
  <c r="L1142" i="5"/>
  <c r="L815" i="5"/>
  <c r="L816" i="5"/>
  <c r="L248" i="5"/>
  <c r="L33" i="5"/>
  <c r="L819" i="5"/>
  <c r="L820" i="5"/>
  <c r="L821" i="5"/>
  <c r="L1896" i="5"/>
  <c r="L823" i="5"/>
  <c r="L824" i="5"/>
  <c r="L825" i="5"/>
  <c r="L826" i="5"/>
  <c r="L827" i="5"/>
  <c r="L489" i="5"/>
  <c r="L829" i="5"/>
  <c r="L830" i="5"/>
  <c r="L831" i="5"/>
  <c r="L832" i="5"/>
  <c r="L833" i="5"/>
  <c r="L834" i="5"/>
  <c r="L835" i="5"/>
  <c r="L836" i="5"/>
  <c r="L837" i="5"/>
  <c r="L838" i="5"/>
  <c r="L817" i="5"/>
  <c r="L208" i="5"/>
  <c r="L72" i="5"/>
  <c r="L842" i="5"/>
  <c r="L843" i="5"/>
  <c r="L22" i="5"/>
  <c r="L845" i="5"/>
  <c r="L1015" i="5"/>
  <c r="L847" i="5"/>
  <c r="L848" i="5"/>
  <c r="L849" i="5"/>
  <c r="L850" i="5"/>
  <c r="L851" i="5"/>
  <c r="L852" i="5"/>
  <c r="L801" i="5"/>
  <c r="L854" i="5"/>
  <c r="L855" i="5"/>
  <c r="L856" i="5"/>
  <c r="L857" i="5"/>
  <c r="L858" i="5"/>
  <c r="L859" i="5"/>
  <c r="L860" i="5"/>
  <c r="L861" i="5"/>
  <c r="L862" i="5"/>
  <c r="L624" i="5"/>
  <c r="L864" i="5"/>
  <c r="L865" i="5"/>
  <c r="L515" i="5"/>
  <c r="L867" i="5"/>
  <c r="L868" i="5"/>
  <c r="L869" i="5"/>
  <c r="L870" i="5"/>
  <c r="L871" i="5"/>
  <c r="L872" i="5"/>
  <c r="L873" i="5"/>
  <c r="L874" i="5"/>
  <c r="L875" i="5"/>
  <c r="L876" i="5"/>
  <c r="L840" i="5"/>
  <c r="L878" i="5"/>
  <c r="L28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261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367" i="5"/>
  <c r="L1836" i="5"/>
  <c r="L910" i="5"/>
  <c r="L911" i="5"/>
  <c r="L912" i="5"/>
  <c r="L913" i="5"/>
  <c r="L914" i="5"/>
  <c r="L1894" i="5"/>
  <c r="L916" i="5"/>
  <c r="L917" i="5"/>
  <c r="L918" i="5"/>
  <c r="L919" i="5"/>
  <c r="L920" i="5"/>
  <c r="L921" i="5"/>
  <c r="L132" i="5"/>
  <c r="L923" i="5"/>
  <c r="L924" i="5"/>
  <c r="L925" i="5"/>
  <c r="L51" i="5"/>
  <c r="L927" i="5"/>
  <c r="L503" i="5"/>
  <c r="L929" i="5"/>
  <c r="L979" i="5"/>
  <c r="L931" i="5"/>
  <c r="L932" i="5"/>
  <c r="L933" i="5"/>
  <c r="L14" i="5"/>
  <c r="L935" i="5"/>
  <c r="L6" i="5"/>
  <c r="L937" i="5"/>
  <c r="L340" i="5"/>
  <c r="L939" i="5"/>
  <c r="L940" i="5"/>
  <c r="L941" i="5"/>
  <c r="L942" i="5"/>
  <c r="L943" i="5"/>
  <c r="L944" i="5"/>
  <c r="L945" i="5"/>
  <c r="L946" i="5"/>
  <c r="L518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38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149" i="5"/>
  <c r="L980" i="5"/>
  <c r="L981" i="5"/>
  <c r="L982" i="5"/>
  <c r="L983" i="5"/>
  <c r="L984" i="5"/>
  <c r="L985" i="5"/>
  <c r="L986" i="5"/>
  <c r="L987" i="5"/>
  <c r="L34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242" i="5"/>
  <c r="L1004" i="5"/>
  <c r="L1005" i="5"/>
  <c r="L1006" i="5"/>
  <c r="L1007" i="5"/>
  <c r="L1008" i="5"/>
  <c r="L1009" i="5"/>
  <c r="L1010" i="5"/>
  <c r="L1011" i="5"/>
  <c r="L1012" i="5"/>
  <c r="L1013" i="5"/>
  <c r="L1014" i="5"/>
  <c r="L110" i="5"/>
  <c r="L1016" i="5"/>
  <c r="L1017" i="5"/>
  <c r="L1018" i="5"/>
  <c r="L1019" i="5"/>
  <c r="L1020" i="5"/>
  <c r="L1021" i="5"/>
  <c r="L1022" i="5"/>
  <c r="L1328" i="5"/>
  <c r="L1024" i="5"/>
  <c r="L1025" i="5"/>
  <c r="L1026" i="5"/>
  <c r="L1027" i="5"/>
  <c r="L1028" i="5"/>
  <c r="L1029" i="5"/>
  <c r="L1030" i="5"/>
  <c r="L433" i="5"/>
  <c r="L1032" i="5"/>
  <c r="L1033" i="5"/>
  <c r="L1034" i="5"/>
  <c r="L1035" i="5"/>
  <c r="L1036" i="5"/>
  <c r="L1037" i="5"/>
  <c r="L1038" i="5"/>
  <c r="L1039" i="5"/>
  <c r="L1040" i="5"/>
  <c r="L290" i="5"/>
  <c r="L1042" i="5"/>
  <c r="L1043" i="5"/>
  <c r="L1044" i="5"/>
  <c r="L1045" i="5"/>
  <c r="L1046" i="5"/>
  <c r="L1047" i="5"/>
  <c r="L199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31" i="5"/>
  <c r="L1063" i="5"/>
  <c r="L1064" i="5"/>
  <c r="L1065" i="5"/>
  <c r="L1066" i="5"/>
  <c r="L1067" i="5"/>
  <c r="L1648" i="5"/>
  <c r="L1069" i="5"/>
  <c r="L1070" i="5"/>
  <c r="L1071" i="5"/>
  <c r="L287" i="5"/>
  <c r="L1073" i="5"/>
  <c r="L1074" i="5"/>
  <c r="L1075" i="5"/>
  <c r="L1076" i="5"/>
  <c r="L1077" i="5"/>
  <c r="L305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597" i="5"/>
  <c r="L1926" i="5"/>
  <c r="L1101" i="5"/>
  <c r="L1102" i="5"/>
  <c r="L1103" i="5"/>
  <c r="L1104" i="5"/>
  <c r="L1105" i="5"/>
  <c r="L1106" i="5"/>
  <c r="L1107" i="5"/>
  <c r="L1108" i="5"/>
  <c r="L1109" i="5"/>
  <c r="L1110" i="5"/>
  <c r="L1111" i="5"/>
  <c r="L619" i="5"/>
  <c r="L1113" i="5"/>
  <c r="L173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46" i="5"/>
  <c r="L1774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908" i="5"/>
  <c r="L1166" i="5"/>
  <c r="L1167" i="5"/>
  <c r="L1168" i="5"/>
  <c r="L1169" i="5"/>
  <c r="L1170" i="5"/>
  <c r="L1171" i="5"/>
  <c r="L1172" i="5"/>
  <c r="L1173" i="5"/>
  <c r="L1174" i="5"/>
  <c r="L1175" i="5"/>
  <c r="L1176" i="5"/>
  <c r="L332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266" i="5"/>
  <c r="L1209" i="5"/>
  <c r="L1210" i="5"/>
  <c r="L1211" i="5"/>
  <c r="L1212" i="5"/>
  <c r="L1213" i="5"/>
  <c r="L1214" i="5"/>
  <c r="L1215" i="5"/>
  <c r="L1216" i="5"/>
  <c r="L1217" i="5"/>
  <c r="L135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863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219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20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2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670" i="5"/>
  <c r="L1351" i="5"/>
  <c r="L1352" i="5"/>
  <c r="L1353" i="5"/>
  <c r="L1354" i="5"/>
  <c r="L1355" i="5"/>
  <c r="L1356" i="5"/>
  <c r="L1357" i="5"/>
  <c r="L1358" i="5"/>
  <c r="L56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35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M1432" i="5"/>
  <c r="L1433" i="5"/>
  <c r="L1434" i="5"/>
  <c r="L1435" i="5"/>
  <c r="L1436" i="5"/>
  <c r="M1436" i="5"/>
  <c r="L1437" i="5"/>
  <c r="L1438" i="5"/>
  <c r="L1439" i="5"/>
  <c r="L1440" i="5"/>
  <c r="M1440" i="5"/>
  <c r="L1441" i="5"/>
  <c r="L1442" i="5"/>
  <c r="L1443" i="5"/>
  <c r="L1444" i="5"/>
  <c r="M1444" i="5"/>
  <c r="L49" i="5"/>
  <c r="L1446" i="5"/>
  <c r="L1447" i="5"/>
  <c r="L1448" i="5"/>
  <c r="M1448" i="5"/>
  <c r="L1449" i="5"/>
  <c r="L543" i="5"/>
  <c r="L1451" i="5"/>
  <c r="L1452" i="5"/>
  <c r="M1452" i="5"/>
  <c r="L1453" i="5"/>
  <c r="L1454" i="5"/>
  <c r="L1455" i="5"/>
  <c r="L1456" i="5"/>
  <c r="M1456" i="5"/>
  <c r="L1457" i="5"/>
  <c r="L1458" i="5"/>
  <c r="L1459" i="5"/>
  <c r="L635" i="5"/>
  <c r="M635" i="5"/>
  <c r="L1461" i="5"/>
  <c r="L1462" i="5"/>
  <c r="L1463" i="5"/>
  <c r="L1464" i="5"/>
  <c r="M1464" i="5"/>
  <c r="L1465" i="5"/>
  <c r="L1466" i="5"/>
  <c r="L1467" i="5"/>
  <c r="L1468" i="5"/>
  <c r="M1468" i="5"/>
  <c r="L1469" i="5"/>
  <c r="L1470" i="5"/>
  <c r="L1471" i="5"/>
  <c r="L1472" i="5"/>
  <c r="M1472" i="5"/>
  <c r="L1473" i="5"/>
  <c r="L1474" i="5"/>
  <c r="L1475" i="5"/>
  <c r="L1476" i="5"/>
  <c r="M1476" i="5"/>
  <c r="L1477" i="5"/>
  <c r="L1478" i="5"/>
  <c r="L1479" i="5"/>
  <c r="L1480" i="5"/>
  <c r="M1480" i="5"/>
  <c r="L1481" i="5"/>
  <c r="L1482" i="5"/>
  <c r="L1483" i="5"/>
  <c r="L1484" i="5"/>
  <c r="M1484" i="5"/>
  <c r="L1485" i="5"/>
  <c r="L1486" i="5"/>
  <c r="L1487" i="5"/>
  <c r="L1488" i="5"/>
  <c r="M1488" i="5"/>
  <c r="L1489" i="5"/>
  <c r="L9" i="5"/>
  <c r="L1491" i="5"/>
  <c r="L1492" i="5"/>
  <c r="M1492" i="5"/>
  <c r="L1493" i="5"/>
  <c r="L1494" i="5"/>
  <c r="L1495" i="5"/>
  <c r="L1496" i="5"/>
  <c r="M1496" i="5"/>
  <c r="L1497" i="5"/>
  <c r="L1498" i="5"/>
  <c r="L1499" i="5"/>
  <c r="L1500" i="5"/>
  <c r="M1500" i="5"/>
  <c r="L1501" i="5"/>
  <c r="L1502" i="5"/>
  <c r="L1503" i="5"/>
  <c r="L1504" i="5"/>
  <c r="M1504" i="5"/>
  <c r="L1505" i="5"/>
  <c r="L1506" i="5"/>
  <c r="L1507" i="5"/>
  <c r="L1508" i="5"/>
  <c r="M1508" i="5"/>
  <c r="L66" i="5"/>
  <c r="L1510" i="5"/>
  <c r="L1511" i="5"/>
  <c r="L1512" i="5"/>
  <c r="M1512" i="5"/>
  <c r="L1513" i="5"/>
  <c r="L1514" i="5"/>
  <c r="L1515" i="5"/>
  <c r="L1576" i="5"/>
  <c r="M1576" i="5"/>
  <c r="L1517" i="5"/>
  <c r="L1518" i="5"/>
  <c r="L18" i="5"/>
  <c r="L598" i="5"/>
  <c r="M598" i="5"/>
  <c r="L1521" i="5"/>
  <c r="L1522" i="5"/>
  <c r="L1523" i="5"/>
  <c r="L1524" i="5"/>
  <c r="M1524" i="5"/>
  <c r="L1525" i="5"/>
  <c r="L1526" i="5"/>
  <c r="L1527" i="5"/>
  <c r="L1528" i="5"/>
  <c r="M1528" i="5"/>
  <c r="L1529" i="5"/>
  <c r="L1530" i="5"/>
  <c r="L1531" i="5"/>
  <c r="L1532" i="5"/>
  <c r="M1532" i="5"/>
  <c r="L1533" i="5"/>
  <c r="L1534" i="5"/>
  <c r="L1535" i="5"/>
  <c r="L1536" i="5"/>
  <c r="M1536" i="5"/>
  <c r="L1537" i="5"/>
  <c r="L1538" i="5"/>
  <c r="L1539" i="5"/>
  <c r="L1540" i="5"/>
  <c r="M1540" i="5"/>
  <c r="L1541" i="5"/>
  <c r="L1542" i="5"/>
  <c r="L1543" i="5"/>
  <c r="L1544" i="5"/>
  <c r="M1544" i="5"/>
  <c r="L1545" i="5"/>
  <c r="L1546" i="5"/>
  <c r="L1547" i="5"/>
  <c r="L1548" i="5"/>
  <c r="M1548" i="5"/>
  <c r="L1549" i="5"/>
  <c r="L1550" i="5"/>
  <c r="L1509" i="5"/>
  <c r="L1552" i="5"/>
  <c r="M1552" i="5"/>
  <c r="L1553" i="5"/>
  <c r="L586" i="5"/>
  <c r="L1555" i="5"/>
  <c r="L1556" i="5"/>
  <c r="M1556" i="5"/>
  <c r="L1557" i="5"/>
  <c r="L1558" i="5"/>
  <c r="L1559" i="5"/>
  <c r="L1560" i="5"/>
  <c r="M1560" i="5"/>
  <c r="L1561" i="5"/>
  <c r="L1562" i="5"/>
  <c r="L1563" i="5"/>
  <c r="L1564" i="5"/>
  <c r="M1564" i="5"/>
  <c r="L1565" i="5"/>
  <c r="L1566" i="5"/>
  <c r="L1567" i="5"/>
  <c r="L1568" i="5"/>
  <c r="M1568" i="5"/>
  <c r="L1569" i="5"/>
  <c r="L1570" i="5"/>
  <c r="L1571" i="5"/>
  <c r="L1572" i="5"/>
  <c r="M1572" i="5"/>
  <c r="L1573" i="5"/>
  <c r="L1574" i="5"/>
  <c r="L427" i="5"/>
  <c r="L699" i="5"/>
  <c r="M699" i="5"/>
  <c r="L1577" i="5"/>
  <c r="L1578" i="5"/>
  <c r="L1579" i="5"/>
  <c r="L1580" i="5"/>
  <c r="M1580" i="5"/>
  <c r="L1581" i="5"/>
  <c r="L1582" i="5"/>
  <c r="L1583" i="5"/>
  <c r="L83" i="5"/>
  <c r="M83" i="5"/>
  <c r="L1585" i="5"/>
  <c r="L1586" i="5"/>
  <c r="L1587" i="5"/>
  <c r="L1588" i="5"/>
  <c r="M1588" i="5"/>
  <c r="L1589" i="5"/>
  <c r="L1590" i="5"/>
  <c r="L1591" i="5"/>
  <c r="L1592" i="5"/>
  <c r="M1592" i="5"/>
  <c r="L1593" i="5"/>
  <c r="L1594" i="5"/>
  <c r="L1595" i="5"/>
  <c r="L1596" i="5"/>
  <c r="M1596" i="5"/>
  <c r="L441" i="5"/>
  <c r="L1598" i="5"/>
  <c r="L1599" i="5"/>
  <c r="L1600" i="5"/>
  <c r="M1600" i="5"/>
  <c r="L1601" i="5"/>
  <c r="L1602" i="5"/>
  <c r="L1603" i="5"/>
  <c r="L1604" i="5"/>
  <c r="M1604" i="5"/>
  <c r="L1605" i="5"/>
  <c r="L1606" i="5"/>
  <c r="L1607" i="5"/>
  <c r="L1608" i="5"/>
  <c r="M1608" i="5"/>
  <c r="L1609" i="5"/>
  <c r="L1610" i="5"/>
  <c r="L1611" i="5"/>
  <c r="L1177" i="5"/>
  <c r="M1177" i="5"/>
  <c r="L1613" i="5"/>
  <c r="L1614" i="5"/>
  <c r="L1615" i="5"/>
  <c r="L1616" i="5"/>
  <c r="M1616" i="5"/>
  <c r="L1617" i="5"/>
  <c r="L1618" i="5"/>
  <c r="L1619" i="5"/>
  <c r="L1620" i="5"/>
  <c r="M1620" i="5"/>
  <c r="L1621" i="5"/>
  <c r="L1622" i="5"/>
  <c r="L1623" i="5"/>
  <c r="L1624" i="5"/>
  <c r="M1624" i="5"/>
  <c r="L1625" i="5"/>
  <c r="L1626" i="5"/>
  <c r="L258" i="5"/>
  <c r="L1628" i="5"/>
  <c r="M1628" i="5"/>
  <c r="L1629" i="5"/>
  <c r="L1630" i="5"/>
  <c r="L1631" i="5"/>
  <c r="L1632" i="5"/>
  <c r="M1632" i="5"/>
  <c r="L1633" i="5"/>
  <c r="L1634" i="5"/>
  <c r="L1635" i="5"/>
  <c r="L1636" i="5"/>
  <c r="M1636" i="5"/>
  <c r="L1637" i="5"/>
  <c r="L1638" i="5"/>
  <c r="L1639" i="5"/>
  <c r="L1640" i="5"/>
  <c r="M1640" i="5"/>
  <c r="L1641" i="5"/>
  <c r="L1642" i="5"/>
  <c r="L1643" i="5"/>
  <c r="L1644" i="5"/>
  <c r="M1644" i="5"/>
  <c r="L1645" i="5"/>
  <c r="L1646" i="5"/>
  <c r="L1647" i="5"/>
  <c r="L162" i="5"/>
  <c r="M162" i="5"/>
  <c r="L1649" i="5"/>
  <c r="L1650" i="5"/>
  <c r="L1651" i="5"/>
  <c r="L1652" i="5"/>
  <c r="M1652" i="5"/>
  <c r="L1653" i="5"/>
  <c r="L1654" i="5"/>
  <c r="L1655" i="5"/>
  <c r="L1656" i="5"/>
  <c r="M1656" i="5"/>
  <c r="L1657" i="5"/>
  <c r="L1658" i="5"/>
  <c r="L1659" i="5"/>
  <c r="L1660" i="5"/>
  <c r="M1660" i="5"/>
  <c r="L1661" i="5"/>
  <c r="L1662" i="5"/>
  <c r="L1663" i="5"/>
  <c r="L1664" i="5"/>
  <c r="M1664" i="5"/>
  <c r="L1665" i="5"/>
  <c r="L1666" i="5"/>
  <c r="L278" i="5"/>
  <c r="L1668" i="5"/>
  <c r="M1668" i="5"/>
  <c r="L1669" i="5"/>
  <c r="L1670" i="5"/>
  <c r="L1671" i="5"/>
  <c r="L1672" i="5"/>
  <c r="M1672" i="5"/>
  <c r="L1673" i="5"/>
  <c r="L1674" i="5"/>
  <c r="L1675" i="5"/>
  <c r="L1676" i="5"/>
  <c r="M1676" i="5"/>
  <c r="L1677" i="5"/>
  <c r="L1678" i="5"/>
  <c r="L1679" i="5"/>
  <c r="L1680" i="5"/>
  <c r="M1680" i="5"/>
  <c r="L1681" i="5"/>
  <c r="L1682" i="5"/>
  <c r="L1683" i="5"/>
  <c r="L1684" i="5"/>
  <c r="M1684" i="5"/>
  <c r="L1685" i="5"/>
  <c r="L1686" i="5"/>
  <c r="L1687" i="5"/>
  <c r="M1687" i="5"/>
  <c r="L1688" i="5"/>
  <c r="M1688" i="5"/>
  <c r="L1689" i="5"/>
  <c r="L1690" i="5"/>
  <c r="L1691" i="5"/>
  <c r="M1691" i="5"/>
  <c r="L1692" i="5"/>
  <c r="M1692" i="5"/>
  <c r="L1693" i="5"/>
  <c r="L1694" i="5"/>
  <c r="L1695" i="5"/>
  <c r="M1695" i="5"/>
  <c r="L1696" i="5"/>
  <c r="M1696" i="5"/>
  <c r="L1697" i="5"/>
  <c r="L1698" i="5"/>
  <c r="L1699" i="5"/>
  <c r="M1699" i="5"/>
  <c r="L1700" i="5"/>
  <c r="M1700" i="5"/>
  <c r="L1701" i="5"/>
  <c r="L1702" i="5"/>
  <c r="L1703" i="5"/>
  <c r="M1703" i="5"/>
  <c r="L1704" i="5"/>
  <c r="M1704" i="5"/>
  <c r="L1705" i="5"/>
  <c r="L1706" i="5"/>
  <c r="L1707" i="5"/>
  <c r="M1707" i="5"/>
  <c r="L47" i="5"/>
  <c r="M47" i="5"/>
  <c r="L1709" i="5"/>
  <c r="L1710" i="5"/>
  <c r="L1711" i="5"/>
  <c r="M1711" i="5"/>
  <c r="L1712" i="5"/>
  <c r="M1712" i="5"/>
  <c r="L1713" i="5"/>
  <c r="L1714" i="5"/>
  <c r="L1715" i="5"/>
  <c r="M1715" i="5"/>
  <c r="L1716" i="5"/>
  <c r="M1716" i="5"/>
  <c r="L1717" i="5"/>
  <c r="L1718" i="5"/>
  <c r="L1719" i="5"/>
  <c r="M1719" i="5"/>
  <c r="L1720" i="5"/>
  <c r="M1720" i="5"/>
  <c r="L1721" i="5"/>
  <c r="L1722" i="5"/>
  <c r="L1723" i="5"/>
  <c r="M1723" i="5"/>
  <c r="L1724" i="5"/>
  <c r="M1724" i="5"/>
  <c r="L1725" i="5"/>
  <c r="L1726" i="5"/>
  <c r="L1727" i="5"/>
  <c r="M1727" i="5"/>
  <c r="L1728" i="5"/>
  <c r="M1728" i="5"/>
  <c r="L1729" i="5"/>
  <c r="L1730" i="5"/>
  <c r="L1731" i="5"/>
  <c r="M1731" i="5"/>
  <c r="L1732" i="5"/>
  <c r="M1732" i="5"/>
  <c r="L1733" i="5"/>
  <c r="L1734" i="5"/>
  <c r="L1735" i="5"/>
  <c r="M1735" i="5"/>
  <c r="L25" i="5"/>
  <c r="M25" i="5"/>
  <c r="L1737" i="5"/>
  <c r="L1738" i="5"/>
  <c r="L1739" i="5"/>
  <c r="M1739" i="5"/>
  <c r="L1740" i="5"/>
  <c r="M1740" i="5"/>
  <c r="L1741" i="5"/>
  <c r="L1742" i="5"/>
  <c r="L1743" i="5"/>
  <c r="M1743" i="5"/>
  <c r="L1744" i="5"/>
  <c r="M1744" i="5"/>
  <c r="L1745" i="5"/>
  <c r="L1746" i="5"/>
  <c r="L1747" i="5"/>
  <c r="M1747" i="5"/>
  <c r="L1748" i="5"/>
  <c r="M1748" i="5"/>
  <c r="L1749" i="5"/>
  <c r="L1750" i="5"/>
  <c r="L1751" i="5"/>
  <c r="M1751" i="5"/>
  <c r="L1752" i="5"/>
  <c r="M1752" i="5"/>
  <c r="L1753" i="5"/>
  <c r="L1754" i="5"/>
  <c r="L1755" i="5"/>
  <c r="M1755" i="5"/>
  <c r="L1756" i="5"/>
  <c r="M1756" i="5"/>
  <c r="L1757" i="5"/>
  <c r="L1758" i="5"/>
  <c r="L1759" i="5"/>
  <c r="M1759" i="5"/>
  <c r="L1760" i="5"/>
  <c r="M1760" i="5"/>
  <c r="L1761" i="5"/>
  <c r="L1762" i="5"/>
  <c r="L1763" i="5"/>
  <c r="M1763" i="5"/>
  <c r="L1764" i="5"/>
  <c r="M1764" i="5"/>
  <c r="L1765" i="5"/>
  <c r="L1766" i="5"/>
  <c r="L1767" i="5"/>
  <c r="M1767" i="5"/>
  <c r="L1768" i="5"/>
  <c r="L1769" i="5"/>
  <c r="L1770" i="5"/>
  <c r="L1771" i="5"/>
  <c r="M1771" i="5"/>
  <c r="L1772" i="5"/>
  <c r="M1772" i="5"/>
  <c r="L1773" i="5"/>
  <c r="L78" i="5"/>
  <c r="L420" i="5"/>
  <c r="M420" i="5"/>
  <c r="L1776" i="5"/>
  <c r="M1776" i="5"/>
  <c r="L1777" i="5"/>
  <c r="L1778" i="5"/>
  <c r="L1779" i="5"/>
  <c r="M1779" i="5"/>
  <c r="L1780" i="5"/>
  <c r="M1780" i="5"/>
  <c r="L1781" i="5"/>
  <c r="L1782" i="5"/>
  <c r="L1783" i="5"/>
  <c r="M1783" i="5"/>
  <c r="L1784" i="5"/>
  <c r="M1784" i="5"/>
  <c r="L1785" i="5"/>
  <c r="L1786" i="5"/>
  <c r="L220" i="5"/>
  <c r="M220" i="5"/>
  <c r="L1788" i="5"/>
  <c r="M1788" i="5"/>
  <c r="L1789" i="5"/>
  <c r="L1790" i="5"/>
  <c r="L1791" i="5"/>
  <c r="M1791" i="5"/>
  <c r="L1792" i="5"/>
  <c r="M1792" i="5"/>
  <c r="L1793" i="5"/>
  <c r="L1794" i="5"/>
  <c r="L1795" i="5"/>
  <c r="M1795" i="5"/>
  <c r="L318" i="5"/>
  <c r="M318" i="5"/>
  <c r="L1797" i="5"/>
  <c r="L1798" i="5"/>
  <c r="L1799" i="5"/>
  <c r="M1799" i="5"/>
  <c r="L7" i="5"/>
  <c r="M7" i="5"/>
  <c r="L1801" i="5"/>
  <c r="L1802" i="5"/>
  <c r="L1803" i="5"/>
  <c r="M1803" i="5"/>
  <c r="L1804" i="5"/>
  <c r="M1804" i="5"/>
  <c r="L1805" i="5"/>
  <c r="L1806" i="5"/>
  <c r="L1807" i="5"/>
  <c r="M1807" i="5"/>
  <c r="L1808" i="5"/>
  <c r="M1808" i="5"/>
  <c r="L1809" i="5"/>
  <c r="L1810" i="5"/>
  <c r="L1811" i="5"/>
  <c r="M1811" i="5"/>
  <c r="L1812" i="5"/>
  <c r="M1812" i="5"/>
  <c r="L1813" i="5"/>
  <c r="L21" i="5"/>
  <c r="L1815" i="5"/>
  <c r="M1815" i="5"/>
  <c r="L1816" i="5"/>
  <c r="M1816" i="5"/>
  <c r="L1817" i="5"/>
  <c r="L1818" i="5"/>
  <c r="L1819" i="5"/>
  <c r="M1819" i="5"/>
  <c r="L1820" i="5"/>
  <c r="M1820" i="5"/>
  <c r="L1821" i="5"/>
  <c r="L1822" i="5"/>
  <c r="L1823" i="5"/>
  <c r="M1823" i="5"/>
  <c r="L1824" i="5"/>
  <c r="M1824" i="5"/>
  <c r="L138" i="5"/>
  <c r="L1826" i="5"/>
  <c r="L1827" i="5"/>
  <c r="M1827" i="5"/>
  <c r="L1828" i="5"/>
  <c r="M1828" i="5"/>
  <c r="L1829" i="5"/>
  <c r="L1830" i="5"/>
  <c r="L1831" i="5"/>
  <c r="M1831" i="5"/>
  <c r="L1832" i="5"/>
  <c r="M1832" i="5"/>
  <c r="L507" i="5"/>
  <c r="L1834" i="5"/>
  <c r="L1835" i="5"/>
  <c r="M1835" i="5"/>
  <c r="L259" i="5"/>
  <c r="M259" i="5"/>
  <c r="L1837" i="5"/>
  <c r="L1838" i="5"/>
  <c r="L1839" i="5"/>
  <c r="M1839" i="5"/>
  <c r="L1840" i="5"/>
  <c r="M1840" i="5"/>
  <c r="L1841" i="5"/>
  <c r="L1842" i="5"/>
  <c r="L1843" i="5"/>
  <c r="M1843" i="5"/>
  <c r="L1844" i="5"/>
  <c r="M1844" i="5"/>
  <c r="L1845" i="5"/>
  <c r="L1846" i="5"/>
  <c r="L1847" i="5"/>
  <c r="M1847" i="5"/>
  <c r="L1848" i="5"/>
  <c r="M1848" i="5"/>
  <c r="L1849" i="5"/>
  <c r="L1850" i="5"/>
  <c r="L1851" i="5"/>
  <c r="M1851" i="5"/>
  <c r="L1852" i="5"/>
  <c r="M1852" i="5"/>
  <c r="L1853" i="5"/>
  <c r="L1854" i="5"/>
  <c r="L1855" i="5"/>
  <c r="M1855" i="5"/>
  <c r="L1856" i="5"/>
  <c r="M1856" i="5"/>
  <c r="L1857" i="5"/>
  <c r="L1858" i="5"/>
  <c r="L1859" i="5"/>
  <c r="M1859" i="5"/>
  <c r="L1860" i="5"/>
  <c r="M1860" i="5"/>
  <c r="L1861" i="5"/>
  <c r="L1862" i="5"/>
  <c r="L1863" i="5"/>
  <c r="M1863" i="5"/>
  <c r="L1864" i="5"/>
  <c r="M1864" i="5"/>
  <c r="L1865" i="5"/>
  <c r="L1866" i="5"/>
  <c r="L1867" i="5"/>
  <c r="M1867" i="5"/>
  <c r="L1868" i="5"/>
  <c r="M1868" i="5"/>
  <c r="L1869" i="5"/>
  <c r="L1870" i="5"/>
  <c r="L1871" i="5"/>
  <c r="M1871" i="5"/>
  <c r="L1872" i="5"/>
  <c r="M1872" i="5"/>
  <c r="L1873" i="5"/>
  <c r="L1874" i="5"/>
  <c r="L1875" i="5"/>
  <c r="M1875" i="5"/>
  <c r="L1876" i="5"/>
  <c r="M1876" i="5"/>
  <c r="L1877" i="5"/>
  <c r="L1878" i="5"/>
  <c r="L1879" i="5"/>
  <c r="M1879" i="5"/>
  <c r="L1880" i="5"/>
  <c r="M1880" i="5"/>
  <c r="L1881" i="5"/>
  <c r="L1882" i="5"/>
  <c r="L551" i="5"/>
  <c r="M551" i="5"/>
  <c r="L1884" i="5"/>
  <c r="M1884" i="5"/>
  <c r="L1885" i="5"/>
  <c r="L1886" i="5"/>
  <c r="L1887" i="5"/>
  <c r="M1887" i="5"/>
  <c r="L1888" i="5"/>
  <c r="M1888" i="5"/>
  <c r="L1889" i="5"/>
  <c r="L1890" i="5"/>
  <c r="L1891" i="5"/>
  <c r="M1891" i="5"/>
  <c r="L1892" i="5"/>
  <c r="M1892" i="5"/>
  <c r="L1893" i="5"/>
  <c r="L280" i="5"/>
  <c r="L1895" i="5"/>
  <c r="M1895" i="5"/>
  <c r="L167" i="5"/>
  <c r="M167" i="5"/>
  <c r="L1897" i="5"/>
  <c r="L1898" i="5"/>
  <c r="L1899" i="5"/>
  <c r="M1899" i="5"/>
  <c r="L1900" i="5"/>
  <c r="M1900" i="5"/>
  <c r="L1901" i="5"/>
  <c r="L1902" i="5"/>
  <c r="L1903" i="5"/>
  <c r="M1903" i="5"/>
  <c r="L1904" i="5"/>
  <c r="M1904" i="5"/>
  <c r="L1905" i="5"/>
  <c r="L1906" i="5"/>
  <c r="L1907" i="5"/>
  <c r="M1907" i="5"/>
  <c r="L1359" i="5"/>
  <c r="M1359" i="5"/>
  <c r="L1909" i="5"/>
  <c r="L1910" i="5"/>
  <c r="L1911" i="5"/>
  <c r="M1911" i="5"/>
  <c r="L1912" i="5"/>
  <c r="M1912" i="5"/>
  <c r="L1913" i="5"/>
  <c r="L1914" i="5"/>
  <c r="L1915" i="5"/>
  <c r="M1915" i="5"/>
  <c r="L1916" i="5"/>
  <c r="M1916" i="5"/>
  <c r="L1917" i="5"/>
  <c r="L231" i="5"/>
  <c r="L1919" i="5"/>
  <c r="M1919" i="5"/>
  <c r="L1920" i="5"/>
  <c r="M1920" i="5"/>
  <c r="L1921" i="5"/>
  <c r="L1922" i="5"/>
  <c r="L1923" i="5"/>
  <c r="M1923" i="5"/>
  <c r="L1924" i="5"/>
  <c r="M1924" i="5"/>
  <c r="L1925" i="5"/>
  <c r="L530" i="5"/>
  <c r="L1927" i="5"/>
  <c r="M1927" i="5"/>
  <c r="L1928" i="5"/>
  <c r="M1928" i="5"/>
  <c r="L1929" i="5"/>
  <c r="L1930" i="5"/>
  <c r="L1931" i="5"/>
  <c r="M1931" i="5"/>
  <c r="L1932" i="5"/>
  <c r="M1932" i="5"/>
  <c r="L1933" i="5"/>
  <c r="L1934" i="5"/>
  <c r="L1935" i="5"/>
  <c r="M1935" i="5"/>
  <c r="L1936" i="5"/>
  <c r="M1936" i="5"/>
  <c r="L1937" i="5"/>
  <c r="L1938" i="5"/>
  <c r="L1939" i="5"/>
  <c r="M1939" i="5"/>
  <c r="L1940" i="5"/>
  <c r="M1940" i="5"/>
  <c r="L1941" i="5"/>
  <c r="L1942" i="5"/>
  <c r="L1943" i="5"/>
  <c r="M1943" i="5"/>
  <c r="L1944" i="5"/>
  <c r="M1944" i="5"/>
  <c r="L1945" i="5"/>
  <c r="L1946" i="5"/>
  <c r="L1947" i="5"/>
  <c r="M1947" i="5"/>
  <c r="L63" i="5"/>
  <c r="M63" i="5"/>
  <c r="L1949" i="5"/>
  <c r="L1950" i="5"/>
  <c r="L1951" i="5"/>
  <c r="M1951" i="5"/>
  <c r="L1952" i="5"/>
  <c r="M1952" i="5"/>
  <c r="L1953" i="5"/>
  <c r="L1954" i="5"/>
  <c r="L1955" i="5"/>
  <c r="M1955" i="5"/>
  <c r="L1956" i="5"/>
  <c r="M1956" i="5"/>
  <c r="L1957" i="5"/>
  <c r="L1958" i="5"/>
  <c r="L375" i="5"/>
  <c r="M375" i="5"/>
  <c r="L1960" i="5"/>
  <c r="M1960" i="5"/>
  <c r="L1961" i="5"/>
  <c r="L1962" i="5"/>
  <c r="L1963" i="5"/>
  <c r="M1963" i="5"/>
  <c r="L1612" i="5"/>
  <c r="M1612" i="5"/>
  <c r="L1965" i="5"/>
  <c r="L1966" i="5"/>
  <c r="L1967" i="5"/>
  <c r="M1967" i="5"/>
  <c r="L116" i="5"/>
  <c r="M116" i="5"/>
  <c r="L128" i="5"/>
  <c r="L1970" i="5"/>
  <c r="L1971" i="5"/>
  <c r="M1971" i="5"/>
  <c r="L1972" i="5"/>
  <c r="M1972" i="5"/>
  <c r="L1973" i="5"/>
  <c r="L400" i="5"/>
  <c r="L1975" i="5"/>
  <c r="M1975" i="5"/>
  <c r="L1976" i="5"/>
  <c r="M1976" i="5"/>
  <c r="L1977" i="5"/>
  <c r="L1978" i="5"/>
  <c r="L1979" i="5"/>
  <c r="M1979" i="5"/>
  <c r="L1980" i="5"/>
  <c r="M1980" i="5"/>
  <c r="L1981" i="5"/>
  <c r="L1982" i="5"/>
  <c r="L1983" i="5"/>
  <c r="M1983" i="5"/>
  <c r="L1984" i="5"/>
  <c r="M1984" i="5"/>
  <c r="L1985" i="5"/>
  <c r="L1986" i="5"/>
  <c r="L1987" i="5"/>
  <c r="M1987" i="5"/>
  <c r="L1988" i="5"/>
  <c r="M1988" i="5"/>
  <c r="L1989" i="5"/>
  <c r="L1990" i="5"/>
  <c r="L1991" i="5"/>
  <c r="M1991" i="5"/>
  <c r="L1992" i="5"/>
  <c r="M1992" i="5"/>
  <c r="L1993" i="5"/>
  <c r="L1994" i="5"/>
  <c r="L1995" i="5"/>
  <c r="M1995" i="5"/>
  <c r="L1996" i="5"/>
  <c r="M1996" i="5"/>
  <c r="L1997" i="5"/>
  <c r="L1998" i="5"/>
  <c r="L1999" i="5"/>
  <c r="M1999" i="5"/>
  <c r="L2000" i="5"/>
  <c r="M2000" i="5"/>
  <c r="L2001" i="5"/>
  <c r="L2002" i="5"/>
  <c r="L2003" i="5"/>
  <c r="M2003" i="5"/>
  <c r="L2004" i="5"/>
  <c r="M2004" i="5"/>
  <c r="L2005" i="5"/>
  <c r="L2006" i="5"/>
  <c r="L2007" i="5"/>
  <c r="M2007" i="5"/>
  <c r="L2008" i="5"/>
  <c r="M2008" i="5"/>
  <c r="L2009" i="5"/>
  <c r="L2010" i="5"/>
  <c r="L2011" i="5"/>
  <c r="M2011" i="5"/>
  <c r="L2012" i="5"/>
  <c r="M2012" i="5"/>
  <c r="L2013" i="5"/>
  <c r="L2014" i="5"/>
  <c r="L2015" i="5"/>
  <c r="M2015" i="5"/>
  <c r="L2016" i="5"/>
  <c r="M2016" i="5"/>
  <c r="L2017" i="5"/>
  <c r="L2018" i="5"/>
  <c r="L2019" i="5"/>
  <c r="M2019" i="5"/>
  <c r="L2020" i="5"/>
  <c r="M2020" i="5"/>
  <c r="L2021" i="5"/>
  <c r="L2022" i="5"/>
  <c r="L2023" i="5"/>
  <c r="M2023" i="5"/>
  <c r="L2024" i="5"/>
  <c r="L2025" i="5"/>
  <c r="L1208" i="5"/>
  <c r="M2025" i="7"/>
  <c r="M2024" i="7"/>
  <c r="M2023" i="7"/>
  <c r="M2022" i="7"/>
  <c r="M2021" i="7"/>
  <c r="M2020" i="7"/>
  <c r="M2019" i="7"/>
  <c r="M2018" i="7"/>
  <c r="M2017" i="7"/>
  <c r="M2016" i="7"/>
  <c r="M2015" i="7"/>
  <c r="M2014" i="7"/>
  <c r="M2013" i="7"/>
  <c r="M2012" i="7"/>
  <c r="M2011" i="7"/>
  <c r="M2010" i="7"/>
  <c r="M2009" i="7"/>
  <c r="M2008" i="7"/>
  <c r="M2007" i="7"/>
  <c r="M2006" i="7"/>
  <c r="M2005" i="7"/>
  <c r="M2004" i="7"/>
  <c r="M2003" i="7"/>
  <c r="M2002" i="7"/>
  <c r="M2001" i="7"/>
  <c r="M2000" i="7"/>
  <c r="M1999" i="7"/>
  <c r="M1998" i="7"/>
  <c r="M1997" i="7"/>
  <c r="M1996" i="7"/>
  <c r="M1995" i="7"/>
  <c r="M1994" i="7"/>
  <c r="M1993" i="7"/>
  <c r="M1992" i="7"/>
  <c r="M1991" i="7"/>
  <c r="M1990" i="7"/>
  <c r="M1989" i="7"/>
  <c r="M1988" i="7"/>
  <c r="M1987" i="7"/>
  <c r="M1986" i="7"/>
  <c r="M1985" i="7"/>
  <c r="M1984" i="7"/>
  <c r="M1983" i="7"/>
  <c r="M1982" i="7"/>
  <c r="M1981" i="7"/>
  <c r="M1980" i="7"/>
  <c r="M1979" i="7"/>
  <c r="M1978" i="7"/>
  <c r="M1977" i="7"/>
  <c r="M1976" i="7"/>
  <c r="M1975" i="7"/>
  <c r="M1974" i="7"/>
  <c r="M1973" i="7"/>
  <c r="M1972" i="7"/>
  <c r="M1971" i="7"/>
  <c r="M1970" i="7"/>
  <c r="M1969" i="7"/>
  <c r="M1968" i="7"/>
  <c r="M1967" i="7"/>
  <c r="M1966" i="7"/>
  <c r="M1965" i="7"/>
  <c r="M1964" i="7"/>
  <c r="M1963" i="7"/>
  <c r="M1962" i="7"/>
  <c r="M1961" i="7"/>
  <c r="M1960" i="7"/>
  <c r="M1959" i="7"/>
  <c r="M1958" i="7"/>
  <c r="M1957" i="7"/>
  <c r="M1956" i="7"/>
  <c r="M1955" i="7"/>
  <c r="M1954" i="7"/>
  <c r="M1953" i="7"/>
  <c r="M1952" i="7"/>
  <c r="M1951" i="7"/>
  <c r="M1950" i="7"/>
  <c r="M1949" i="7"/>
  <c r="M1948" i="7"/>
  <c r="M1947" i="7"/>
  <c r="M1946" i="7"/>
  <c r="M1945" i="7"/>
  <c r="M1944" i="7"/>
  <c r="M1943" i="7"/>
  <c r="M1942" i="7"/>
  <c r="M1941" i="7"/>
  <c r="M1940" i="7"/>
  <c r="M1939" i="7"/>
  <c r="M1938" i="7"/>
  <c r="M1937" i="7"/>
  <c r="M1936" i="7"/>
  <c r="M1935" i="7"/>
  <c r="M1934" i="7"/>
  <c r="M1933" i="7"/>
  <c r="M1932" i="7"/>
  <c r="M1931" i="7"/>
  <c r="M1930" i="7"/>
  <c r="M1929" i="7"/>
  <c r="M1928" i="7"/>
  <c r="M1927" i="7"/>
  <c r="M1926" i="7"/>
  <c r="M1925" i="7"/>
  <c r="M1924" i="7"/>
  <c r="M1923" i="7"/>
  <c r="M1922" i="7"/>
  <c r="M1921" i="7"/>
  <c r="M1920" i="7"/>
  <c r="M129" i="7"/>
  <c r="M1918" i="7"/>
  <c r="M1917" i="7"/>
  <c r="M1916" i="7"/>
  <c r="M1915" i="7"/>
  <c r="M1914" i="7"/>
  <c r="M1913" i="7"/>
  <c r="M1912" i="7"/>
  <c r="M1911" i="7"/>
  <c r="M1910" i="7"/>
  <c r="M1909" i="7"/>
  <c r="M1908" i="7"/>
  <c r="M1907" i="7"/>
  <c r="M1906" i="7"/>
  <c r="M1905" i="7"/>
  <c r="M1904" i="7"/>
  <c r="M1903" i="7"/>
  <c r="M1902" i="7"/>
  <c r="M1901" i="7"/>
  <c r="M1900" i="7"/>
  <c r="M1899" i="7"/>
  <c r="M1898" i="7"/>
  <c r="M277" i="7"/>
  <c r="M1896" i="7"/>
  <c r="M1895" i="7"/>
  <c r="M1894" i="7"/>
  <c r="M1893" i="7"/>
  <c r="M1892" i="7"/>
  <c r="M111" i="7"/>
  <c r="M1890" i="7"/>
  <c r="M1889" i="7"/>
  <c r="M1888" i="7"/>
  <c r="M1887" i="7"/>
  <c r="M1886" i="7"/>
  <c r="M1885" i="7"/>
  <c r="M1884" i="7"/>
  <c r="M1883" i="7"/>
  <c r="M1882" i="7"/>
  <c r="M1881" i="7"/>
  <c r="M1880" i="7"/>
  <c r="M1879" i="7"/>
  <c r="M1878" i="7"/>
  <c r="M1877" i="7"/>
  <c r="M1876" i="7"/>
  <c r="M1875" i="7"/>
  <c r="M1874" i="7"/>
  <c r="M1873" i="7"/>
  <c r="M1872" i="7"/>
  <c r="M1871" i="7"/>
  <c r="M1870" i="7"/>
  <c r="M1869" i="7"/>
  <c r="M1868" i="7"/>
  <c r="M1867" i="7"/>
  <c r="M1866" i="7"/>
  <c r="M1865" i="7"/>
  <c r="M1864" i="7"/>
  <c r="M1863" i="7"/>
  <c r="M1862" i="7"/>
  <c r="M1861" i="7"/>
  <c r="M1860" i="7"/>
  <c r="M12" i="7"/>
  <c r="M1858" i="7"/>
  <c r="M1857" i="7"/>
  <c r="M1856" i="7"/>
  <c r="M1855" i="7"/>
  <c r="M1854" i="7"/>
  <c r="M1853" i="7"/>
  <c r="M1852" i="7"/>
  <c r="M910" i="7"/>
  <c r="M1850" i="7"/>
  <c r="M1849" i="7"/>
  <c r="M1848" i="7"/>
  <c r="M1847" i="7"/>
  <c r="M1846" i="7"/>
  <c r="M1845" i="7"/>
  <c r="M1844" i="7"/>
  <c r="M1843" i="7"/>
  <c r="M1842" i="7"/>
  <c r="M284" i="7"/>
  <c r="M1840" i="7"/>
  <c r="M1839" i="7"/>
  <c r="M1838" i="7"/>
  <c r="M1837" i="7"/>
  <c r="M1836" i="7"/>
  <c r="M1835" i="7"/>
  <c r="M1834" i="7"/>
  <c r="M1833" i="7"/>
  <c r="M1832" i="7"/>
  <c r="M1831" i="7"/>
  <c r="M1830" i="7"/>
  <c r="M1829" i="7"/>
  <c r="M1828" i="7"/>
  <c r="M1827" i="7"/>
  <c r="M1826" i="7"/>
  <c r="M1825" i="7"/>
  <c r="M1824" i="7"/>
  <c r="M1823" i="7"/>
  <c r="M1822" i="7"/>
  <c r="M1821" i="7"/>
  <c r="M1820" i="7"/>
  <c r="M559" i="7"/>
  <c r="M1818" i="7"/>
  <c r="M1817" i="7"/>
  <c r="M1816" i="7"/>
  <c r="M1815" i="7"/>
  <c r="M1814" i="7"/>
  <c r="M1813" i="7"/>
  <c r="M1812" i="7"/>
  <c r="M1811" i="7"/>
  <c r="M1810" i="7"/>
  <c r="M1809" i="7"/>
  <c r="M1808" i="7"/>
  <c r="M1807" i="7"/>
  <c r="M1806" i="7"/>
  <c r="M1805" i="7"/>
  <c r="M1804" i="7"/>
  <c r="M1803" i="7"/>
  <c r="M1802" i="7"/>
  <c r="M1801" i="7"/>
  <c r="M1800" i="7"/>
  <c r="M1799" i="7"/>
  <c r="M1798" i="7"/>
  <c r="M1797" i="7"/>
  <c r="M1796" i="7"/>
  <c r="M90" i="7"/>
  <c r="M1794" i="7"/>
  <c r="M1793" i="7"/>
  <c r="M1792" i="7"/>
  <c r="M1791" i="7"/>
  <c r="M1790" i="7"/>
  <c r="M1789" i="7"/>
  <c r="M1788" i="7"/>
  <c r="M1787" i="7"/>
  <c r="M1786" i="7"/>
  <c r="M1785" i="7"/>
  <c r="M1784" i="7"/>
  <c r="M1783" i="7"/>
  <c r="M1782" i="7"/>
  <c r="M1781" i="7"/>
  <c r="M1780" i="7"/>
  <c r="M1779" i="7"/>
  <c r="M1778" i="7"/>
  <c r="M1777" i="7"/>
  <c r="M1776" i="7"/>
  <c r="M1775" i="7"/>
  <c r="M1774" i="7"/>
  <c r="M1773" i="7"/>
  <c r="M1772" i="7"/>
  <c r="M1771" i="7"/>
  <c r="M1770" i="7"/>
  <c r="M1769" i="7"/>
  <c r="M1768" i="7"/>
  <c r="M1767" i="7"/>
  <c r="M1766" i="7"/>
  <c r="M1765" i="7"/>
  <c r="M1764" i="7"/>
  <c r="M1763" i="7"/>
  <c r="M1762" i="7"/>
  <c r="M1761" i="7"/>
  <c r="M1760" i="7"/>
  <c r="M1759" i="7"/>
  <c r="M1758" i="7"/>
  <c r="M1757" i="7"/>
  <c r="M1756" i="7"/>
  <c r="M1755" i="7"/>
  <c r="M1754" i="7"/>
  <c r="M1753" i="7"/>
  <c r="M1752" i="7"/>
  <c r="M1751" i="7"/>
  <c r="M1750" i="7"/>
  <c r="M1749" i="7"/>
  <c r="M1748" i="7"/>
  <c r="M1747" i="7"/>
  <c r="M121" i="7"/>
  <c r="M1745" i="7"/>
  <c r="M1744" i="7"/>
  <c r="M1743" i="7"/>
  <c r="M1742" i="7"/>
  <c r="M1741" i="7"/>
  <c r="M1740" i="7"/>
  <c r="M1739" i="7"/>
  <c r="M1738" i="7"/>
  <c r="M1737" i="7"/>
  <c r="M1736" i="7"/>
  <c r="M1735" i="7"/>
  <c r="M1734" i="7"/>
  <c r="M1733" i="7"/>
  <c r="M1732" i="7"/>
  <c r="M1731" i="7"/>
  <c r="M1730" i="7"/>
  <c r="M1729" i="7"/>
  <c r="M1728" i="7"/>
  <c r="M1727" i="7"/>
  <c r="M1726" i="7"/>
  <c r="M1725" i="7"/>
  <c r="M1724" i="7"/>
  <c r="M1723" i="7"/>
  <c r="M1722" i="7"/>
  <c r="M1721" i="7"/>
  <c r="M1720" i="7"/>
  <c r="M1719" i="7"/>
  <c r="M1718" i="7"/>
  <c r="M1717" i="7"/>
  <c r="M1716" i="7"/>
  <c r="M1715" i="7"/>
  <c r="M1714" i="7"/>
  <c r="M1713" i="7"/>
  <c r="M1712" i="7"/>
  <c r="M1711" i="7"/>
  <c r="M1710" i="7"/>
  <c r="M1709" i="7"/>
  <c r="M1708" i="7"/>
  <c r="M1707" i="7"/>
  <c r="M1706" i="7"/>
  <c r="M1705" i="7"/>
  <c r="M1704" i="7"/>
  <c r="M1703" i="7"/>
  <c r="M1702" i="7"/>
  <c r="M1701" i="7"/>
  <c r="M1700" i="7"/>
  <c r="M1699" i="7"/>
  <c r="M1698" i="7"/>
  <c r="M21" i="7"/>
  <c r="M1386" i="7"/>
  <c r="M1695" i="7"/>
  <c r="M1694" i="7"/>
  <c r="M1693" i="7"/>
  <c r="M1692" i="7"/>
  <c r="M1691" i="7"/>
  <c r="M1690" i="7"/>
  <c r="M1689" i="7"/>
  <c r="M1688" i="7"/>
  <c r="M1687" i="7"/>
  <c r="M1686" i="7"/>
  <c r="M1685" i="7"/>
  <c r="M1684" i="7"/>
  <c r="M1683" i="7"/>
  <c r="M1682" i="7"/>
  <c r="M1681" i="7"/>
  <c r="M1680" i="7"/>
  <c r="M1679" i="7"/>
  <c r="M1678" i="7"/>
  <c r="M1677" i="7"/>
  <c r="M1676" i="7"/>
  <c r="M30" i="7"/>
  <c r="M1674" i="7"/>
  <c r="M1673" i="7"/>
  <c r="M1672" i="7"/>
  <c r="M1671" i="7"/>
  <c r="M1670" i="7"/>
  <c r="M1669" i="7"/>
  <c r="M1668" i="7"/>
  <c r="M1667" i="7"/>
  <c r="M1666" i="7"/>
  <c r="M1665" i="7"/>
  <c r="M1664" i="7"/>
  <c r="M1663" i="7"/>
  <c r="M1662" i="7"/>
  <c r="M1661" i="7"/>
  <c r="M1660" i="7"/>
  <c r="M1659" i="7"/>
  <c r="M22" i="7"/>
  <c r="M1657" i="7"/>
  <c r="M1656" i="7"/>
  <c r="M1655" i="7"/>
  <c r="M1654" i="7"/>
  <c r="M1653" i="7"/>
  <c r="M1652" i="7"/>
  <c r="M1651" i="7"/>
  <c r="M1650" i="7"/>
  <c r="M1111" i="7"/>
  <c r="M1648" i="7"/>
  <c r="M1647" i="7"/>
  <c r="M1646" i="7"/>
  <c r="M1645" i="7"/>
  <c r="M1644" i="7"/>
  <c r="M1643" i="7"/>
  <c r="M1642" i="7"/>
  <c r="M1641" i="7"/>
  <c r="M1640" i="7"/>
  <c r="M1639" i="7"/>
  <c r="M1638" i="7"/>
  <c r="M1637" i="7"/>
  <c r="M1636" i="7"/>
  <c r="M1635" i="7"/>
  <c r="M1634" i="7"/>
  <c r="M1633" i="7"/>
  <c r="M1632" i="7"/>
  <c r="M1631" i="7"/>
  <c r="M1630" i="7"/>
  <c r="M1629" i="7"/>
  <c r="M1628" i="7"/>
  <c r="M1627" i="7"/>
  <c r="M1626" i="7"/>
  <c r="M1625" i="7"/>
  <c r="M1624" i="7"/>
  <c r="M1623" i="7"/>
  <c r="M1622" i="7"/>
  <c r="M1621" i="7"/>
  <c r="M1620" i="7"/>
  <c r="M114" i="7"/>
  <c r="M1618" i="7"/>
  <c r="M1617" i="7"/>
  <c r="M1616" i="7"/>
  <c r="M1615" i="7"/>
  <c r="M1614" i="7"/>
  <c r="M1613" i="7"/>
  <c r="M1612" i="7"/>
  <c r="M1611" i="7"/>
  <c r="M1610" i="7"/>
  <c r="M1609" i="7"/>
  <c r="M1608" i="7"/>
  <c r="M1607" i="7"/>
  <c r="M1606" i="7"/>
  <c r="M1605" i="7"/>
  <c r="M1604" i="7"/>
  <c r="M1603" i="7"/>
  <c r="M1602" i="7"/>
  <c r="M1601" i="7"/>
  <c r="M1600" i="7"/>
  <c r="M1599" i="7"/>
  <c r="M1598" i="7"/>
  <c r="M1597" i="7"/>
  <c r="M1596" i="7"/>
  <c r="M1595" i="7"/>
  <c r="M1594" i="7"/>
  <c r="M1593" i="7"/>
  <c r="M1592" i="7"/>
  <c r="M1591" i="7"/>
  <c r="M1590" i="7"/>
  <c r="M1589" i="7"/>
  <c r="M1588" i="7"/>
  <c r="M1587" i="7"/>
  <c r="M1586" i="7"/>
  <c r="M1585" i="7"/>
  <c r="M1584" i="7"/>
  <c r="M151" i="7"/>
  <c r="M43" i="7"/>
  <c r="M1581" i="7"/>
  <c r="M1580" i="7"/>
  <c r="M1579" i="7"/>
  <c r="M1578" i="7"/>
  <c r="M1577" i="7"/>
  <c r="M1576" i="7"/>
  <c r="M1575" i="7"/>
  <c r="M1574" i="7"/>
  <c r="M1573" i="7"/>
  <c r="M1572" i="7"/>
  <c r="M1571" i="7"/>
  <c r="M1570" i="7"/>
  <c r="M1569" i="7"/>
  <c r="M1568" i="7"/>
  <c r="M1567" i="7"/>
  <c r="M1566" i="7"/>
  <c r="M1565" i="7"/>
  <c r="M1564" i="7"/>
  <c r="M1563" i="7"/>
  <c r="M1562" i="7"/>
  <c r="M1561" i="7"/>
  <c r="M1560" i="7"/>
  <c r="M1559" i="7"/>
  <c r="M1558" i="7"/>
  <c r="M1557" i="7"/>
  <c r="M1556" i="7"/>
  <c r="M1555" i="7"/>
  <c r="M1554" i="7"/>
  <c r="M1553" i="7"/>
  <c r="M1552" i="7"/>
  <c r="M1551" i="7"/>
  <c r="M1550" i="7"/>
  <c r="M1549" i="7"/>
  <c r="M1548" i="7"/>
  <c r="M1547" i="7"/>
  <c r="M1546" i="7"/>
  <c r="M1545" i="7"/>
  <c r="M1544" i="7"/>
  <c r="M1543" i="7"/>
  <c r="M31" i="7"/>
  <c r="M1541" i="7"/>
  <c r="M1540" i="7"/>
  <c r="M1539" i="7"/>
  <c r="M1538" i="7"/>
  <c r="M1537" i="7"/>
  <c r="M1536" i="7"/>
  <c r="M1535" i="7"/>
  <c r="M1534" i="7"/>
  <c r="M1055" i="7"/>
  <c r="M1532" i="7"/>
  <c r="M1531" i="7"/>
  <c r="M1530" i="7"/>
  <c r="M1529" i="7"/>
  <c r="M1528" i="7"/>
  <c r="M1527" i="7"/>
  <c r="M1526" i="7"/>
  <c r="M1525" i="7"/>
  <c r="M1524" i="7"/>
  <c r="M1523" i="7"/>
  <c r="M1522" i="7"/>
  <c r="M1521" i="7"/>
  <c r="M1520" i="7"/>
  <c r="M1519" i="7"/>
  <c r="M1518" i="7"/>
  <c r="M1517" i="7"/>
  <c r="M1516" i="7"/>
  <c r="M1515" i="7"/>
  <c r="M1514" i="7"/>
  <c r="M1513" i="7"/>
  <c r="M1512" i="7"/>
  <c r="M1511" i="7"/>
  <c r="M1510" i="7"/>
  <c r="M1509" i="7"/>
  <c r="M1508" i="7"/>
  <c r="M1507" i="7"/>
  <c r="M1506" i="7"/>
  <c r="M1505" i="7"/>
  <c r="M1504" i="7"/>
  <c r="M1503" i="7"/>
  <c r="M1502" i="7"/>
  <c r="M1501" i="7"/>
  <c r="M1500" i="7"/>
  <c r="M1499" i="7"/>
  <c r="M1498" i="7"/>
  <c r="M1497" i="7"/>
  <c r="M1496" i="7"/>
  <c r="M1495" i="7"/>
  <c r="M1494" i="7"/>
  <c r="M1493" i="7"/>
  <c r="M1492" i="7"/>
  <c r="M1491" i="7"/>
  <c r="M1490" i="7"/>
  <c r="M1489" i="7"/>
  <c r="M1488" i="7"/>
  <c r="M1487" i="7"/>
  <c r="M1486" i="7"/>
  <c r="M1485" i="7"/>
  <c r="M1484" i="7"/>
  <c r="M201" i="7"/>
  <c r="M1482" i="7"/>
  <c r="M1481" i="7"/>
  <c r="M1480" i="7"/>
  <c r="M1479" i="7"/>
  <c r="M1478" i="7"/>
  <c r="M1477" i="7"/>
  <c r="M1476" i="7"/>
  <c r="M1475" i="7"/>
  <c r="M1474" i="7"/>
  <c r="M1473" i="7"/>
  <c r="M1472" i="7"/>
  <c r="M1471" i="7"/>
  <c r="M1470" i="7"/>
  <c r="M1469" i="7"/>
  <c r="M1468" i="7"/>
  <c r="M1467" i="7"/>
  <c r="M1466" i="7"/>
  <c r="M1465" i="7"/>
  <c r="M1464" i="7"/>
  <c r="M1463" i="7"/>
  <c r="M1462" i="7"/>
  <c r="M1461" i="7"/>
  <c r="M1460" i="7"/>
  <c r="M1459" i="7"/>
  <c r="M1458" i="7"/>
  <c r="M1457" i="7"/>
  <c r="M1456" i="7"/>
  <c r="M1455" i="7"/>
  <c r="M1454" i="7"/>
  <c r="M1453" i="7"/>
  <c r="M1452" i="7"/>
  <c r="M1451" i="7"/>
  <c r="M1450" i="7"/>
  <c r="M1449" i="7"/>
  <c r="M1448" i="7"/>
  <c r="M1447" i="7"/>
  <c r="M1446" i="7"/>
  <c r="M1445" i="7"/>
  <c r="M1444" i="7"/>
  <c r="M1443" i="7"/>
  <c r="M1442" i="7"/>
  <c r="M1441" i="7"/>
  <c r="M1440" i="7"/>
  <c r="M1439" i="7"/>
  <c r="M616" i="7"/>
  <c r="M1437" i="7"/>
  <c r="M1436" i="7"/>
  <c r="M1435" i="7"/>
  <c r="M1434" i="7"/>
  <c r="M1433" i="7"/>
  <c r="M1432" i="7"/>
  <c r="M1431" i="7"/>
  <c r="M1430" i="7"/>
  <c r="M41" i="7"/>
  <c r="M1428" i="7"/>
  <c r="M1427" i="7"/>
  <c r="M1426" i="7"/>
  <c r="M1425" i="7"/>
  <c r="M1424" i="7"/>
  <c r="M1423" i="7"/>
  <c r="M1422" i="7"/>
  <c r="M1421" i="7"/>
  <c r="M369" i="7"/>
  <c r="M1419" i="7"/>
  <c r="M1418" i="7"/>
  <c r="M1417" i="7"/>
  <c r="M1416" i="7"/>
  <c r="M1415" i="7"/>
  <c r="M1414" i="7"/>
  <c r="M1413" i="7"/>
  <c r="M1412" i="7"/>
  <c r="M1411" i="7"/>
  <c r="M1410" i="7"/>
  <c r="M1409" i="7"/>
  <c r="M1408" i="7"/>
  <c r="M1407" i="7"/>
  <c r="M1406" i="7"/>
  <c r="M1405" i="7"/>
  <c r="M1404" i="7"/>
  <c r="M1403" i="7"/>
  <c r="M1402" i="7"/>
  <c r="M1401" i="7"/>
  <c r="M1400" i="7"/>
  <c r="M1399" i="7"/>
  <c r="M1398" i="7"/>
  <c r="M1397" i="7"/>
  <c r="M1396" i="7"/>
  <c r="M1395" i="7"/>
  <c r="M1394" i="7"/>
  <c r="M1393" i="7"/>
  <c r="M1392" i="7"/>
  <c r="M1391" i="7"/>
  <c r="M1390" i="7"/>
  <c r="M1389" i="7"/>
  <c r="M1388" i="7"/>
  <c r="M1387" i="7"/>
  <c r="M144" i="7"/>
  <c r="M1385" i="7"/>
  <c r="M1384" i="7"/>
  <c r="M1383" i="7"/>
  <c r="M1382" i="7"/>
  <c r="M1381" i="7"/>
  <c r="M1380" i="7"/>
  <c r="M1379" i="7"/>
  <c r="M1378" i="7"/>
  <c r="M1377" i="7"/>
  <c r="M35" i="7"/>
  <c r="M1375" i="7"/>
  <c r="M1374" i="7"/>
  <c r="M1373" i="7"/>
  <c r="M1372" i="7"/>
  <c r="M1371" i="7"/>
  <c r="M1370" i="7"/>
  <c r="M1369" i="7"/>
  <c r="M1368" i="7"/>
  <c r="M1367" i="7"/>
  <c r="M1366" i="7"/>
  <c r="M1365" i="7"/>
  <c r="M1364" i="7"/>
  <c r="M1363" i="7"/>
  <c r="M1362" i="7"/>
  <c r="M1361" i="7"/>
  <c r="M1360" i="7"/>
  <c r="M1359" i="7"/>
  <c r="M1358" i="7"/>
  <c r="M1357" i="7"/>
  <c r="M1356" i="7"/>
  <c r="M1355" i="7"/>
  <c r="M1354" i="7"/>
  <c r="M1353" i="7"/>
  <c r="M1352" i="7"/>
  <c r="M1351" i="7"/>
  <c r="M1350" i="7"/>
  <c r="M1349" i="7"/>
  <c r="M1348" i="7"/>
  <c r="M1347" i="7"/>
  <c r="M1346" i="7"/>
  <c r="M1345" i="7"/>
  <c r="M1344" i="7"/>
  <c r="M1343" i="7"/>
  <c r="M1342" i="7"/>
  <c r="M1341" i="7"/>
  <c r="M1340" i="7"/>
  <c r="M1339" i="7"/>
  <c r="M1338" i="7"/>
  <c r="M1337" i="7"/>
  <c r="M1336" i="7"/>
  <c r="M1335" i="7"/>
  <c r="M1334" i="7"/>
  <c r="M1333" i="7"/>
  <c r="M1332" i="7"/>
  <c r="M1331" i="7"/>
  <c r="M1330" i="7"/>
  <c r="M1329" i="7"/>
  <c r="M1328" i="7"/>
  <c r="M1327" i="7"/>
  <c r="M1326" i="7"/>
  <c r="M1325" i="7"/>
  <c r="M1324" i="7"/>
  <c r="M1323" i="7"/>
  <c r="M1322" i="7"/>
  <c r="M1321" i="7"/>
  <c r="M1320" i="7"/>
  <c r="M1319" i="7"/>
  <c r="M1318" i="7"/>
  <c r="M1317" i="7"/>
  <c r="M1316" i="7"/>
  <c r="M1315" i="7"/>
  <c r="M1314" i="7"/>
  <c r="M1313" i="7"/>
  <c r="M1312" i="7"/>
  <c r="M1311" i="7"/>
  <c r="M1310" i="7"/>
  <c r="M1309" i="7"/>
  <c r="M1308" i="7"/>
  <c r="M1307" i="7"/>
  <c r="M1306" i="7"/>
  <c r="M1305" i="7"/>
  <c r="M1304" i="7"/>
  <c r="M1303" i="7"/>
  <c r="M1302" i="7"/>
  <c r="M1301" i="7"/>
  <c r="M1300" i="7"/>
  <c r="M1299" i="7"/>
  <c r="M1298" i="7"/>
  <c r="M1297" i="7"/>
  <c r="M1296" i="7"/>
  <c r="M1295" i="7"/>
  <c r="M1294" i="7"/>
  <c r="M1293" i="7"/>
  <c r="M1292" i="7"/>
  <c r="M1291" i="7"/>
  <c r="M1290" i="7"/>
  <c r="M1289" i="7"/>
  <c r="M1288" i="7"/>
  <c r="M1287" i="7"/>
  <c r="M1286" i="7"/>
  <c r="M1285" i="7"/>
  <c r="M1284" i="7"/>
  <c r="M1283" i="7"/>
  <c r="M1282" i="7"/>
  <c r="M1281" i="7"/>
  <c r="M1280" i="7"/>
  <c r="M1279" i="7"/>
  <c r="M1278" i="7"/>
  <c r="M1277" i="7"/>
  <c r="M1276" i="7"/>
  <c r="M1649" i="7"/>
  <c r="M1274" i="7"/>
  <c r="M1273" i="7"/>
  <c r="M1272" i="7"/>
  <c r="M1271" i="7"/>
  <c r="M1270" i="7"/>
  <c r="M363" i="7"/>
  <c r="M1268" i="7"/>
  <c r="M1267" i="7"/>
  <c r="M1266" i="7"/>
  <c r="M1265" i="7"/>
  <c r="M1264" i="7"/>
  <c r="M1263" i="7"/>
  <c r="M1262" i="7"/>
  <c r="M1261" i="7"/>
  <c r="M1260" i="7"/>
  <c r="M1259" i="7"/>
  <c r="M1258" i="7"/>
  <c r="M1257" i="7"/>
  <c r="M1256" i="7"/>
  <c r="M1255" i="7"/>
  <c r="M1254" i="7"/>
  <c r="M1253" i="7"/>
  <c r="M1252" i="7"/>
  <c r="M99" i="7"/>
  <c r="M1250" i="7"/>
  <c r="M1249" i="7"/>
  <c r="M1248" i="7"/>
  <c r="M1247" i="7"/>
  <c r="M1246" i="7"/>
  <c r="M1245" i="7"/>
  <c r="M1244" i="7"/>
  <c r="M1243" i="7"/>
  <c r="M28" i="7"/>
  <c r="M1241" i="7"/>
  <c r="M1240" i="7"/>
  <c r="M1239" i="7"/>
  <c r="M1238" i="7"/>
  <c r="M1237" i="7"/>
  <c r="M1236" i="7"/>
  <c r="M1235" i="7"/>
  <c r="M1234" i="7"/>
  <c r="M1233" i="7"/>
  <c r="M207" i="7"/>
  <c r="M1231" i="7"/>
  <c r="M1230" i="7"/>
  <c r="M1229" i="7"/>
  <c r="M1228" i="7"/>
  <c r="M1227" i="7"/>
  <c r="M1226" i="7"/>
  <c r="M1225" i="7"/>
  <c r="M1224" i="7"/>
  <c r="M1223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1182" i="7"/>
  <c r="M1181" i="7"/>
  <c r="M1180" i="7"/>
  <c r="M1179" i="7"/>
  <c r="M1178" i="7"/>
  <c r="M1177" i="7"/>
  <c r="M1176" i="7"/>
  <c r="M1175" i="7"/>
  <c r="M1174" i="7"/>
  <c r="M1173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083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60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47" i="7"/>
  <c r="M1097" i="7"/>
  <c r="M1096" i="7"/>
  <c r="M1095" i="7"/>
  <c r="M1094" i="7"/>
  <c r="M1093" i="7"/>
  <c r="M1092" i="7"/>
  <c r="M1091" i="7"/>
  <c r="M453" i="7"/>
  <c r="M1089" i="7"/>
  <c r="M1088" i="7"/>
  <c r="M1087" i="7"/>
  <c r="M1086" i="7"/>
  <c r="M1085" i="7"/>
  <c r="M1084" i="7"/>
  <c r="M242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9" i="7"/>
  <c r="M1062" i="7"/>
  <c r="M1061" i="7"/>
  <c r="M1060" i="7"/>
  <c r="M1059" i="7"/>
  <c r="M1058" i="7"/>
  <c r="M1057" i="7"/>
  <c r="M1056" i="7"/>
  <c r="M253" i="7"/>
  <c r="M2" i="7"/>
  <c r="M1053" i="7"/>
  <c r="M1052" i="7"/>
  <c r="M1051" i="7"/>
  <c r="M1050" i="7"/>
  <c r="M1049" i="7"/>
  <c r="M1048" i="7"/>
  <c r="M386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" i="7"/>
  <c r="M1033" i="7"/>
  <c r="M1032" i="7"/>
  <c r="M1031" i="7"/>
  <c r="M1030" i="7"/>
  <c r="M1029" i="7"/>
  <c r="M1028" i="7"/>
  <c r="M1027" i="7"/>
  <c r="M1026" i="7"/>
  <c r="M623" i="7"/>
  <c r="M1024" i="7"/>
  <c r="M1023" i="7"/>
  <c r="M4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165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1658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1919" i="7"/>
  <c r="M940" i="7"/>
  <c r="M939" i="7"/>
  <c r="M938" i="7"/>
  <c r="M937" i="7"/>
  <c r="M936" i="7"/>
  <c r="M302" i="7"/>
  <c r="M934" i="7"/>
  <c r="M933" i="7"/>
  <c r="M932" i="7"/>
  <c r="M931" i="7"/>
  <c r="M123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1542" i="7"/>
  <c r="M909" i="7"/>
  <c r="M206" i="7"/>
  <c r="M285" i="7"/>
  <c r="M906" i="7"/>
  <c r="M905" i="7"/>
  <c r="M904" i="7"/>
  <c r="M903" i="7"/>
  <c r="M902" i="7"/>
  <c r="M901" i="7"/>
  <c r="M900" i="7"/>
  <c r="M899" i="7"/>
  <c r="M898" i="7"/>
  <c r="M159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29" i="7"/>
  <c r="M865" i="7"/>
  <c r="M864" i="7"/>
  <c r="M451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40" i="7"/>
  <c r="M827" i="7"/>
  <c r="M826" i="7"/>
  <c r="M825" i="7"/>
  <c r="M824" i="7"/>
  <c r="M823" i="7"/>
  <c r="M631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1242" i="7"/>
  <c r="M794" i="7"/>
  <c r="M793" i="7"/>
  <c r="M792" i="7"/>
  <c r="M791" i="7"/>
  <c r="M790" i="7"/>
  <c r="M789" i="7"/>
  <c r="M788" i="7"/>
  <c r="M787" i="7"/>
  <c r="M786" i="7"/>
  <c r="M785" i="7"/>
  <c r="M784" i="7"/>
  <c r="M162" i="7"/>
  <c r="M782" i="7"/>
  <c r="M781" i="7"/>
  <c r="M780" i="7"/>
  <c r="M779" i="7"/>
  <c r="M778" i="7"/>
  <c r="M632" i="7"/>
  <c r="M776" i="7"/>
  <c r="M775" i="7"/>
  <c r="M774" i="7"/>
  <c r="M773" i="7"/>
  <c r="M5" i="7"/>
  <c r="M771" i="7"/>
  <c r="M770" i="7"/>
  <c r="M769" i="7"/>
  <c r="M768" i="7"/>
  <c r="M767" i="7"/>
  <c r="M766" i="7"/>
  <c r="M765" i="7"/>
  <c r="M764" i="7"/>
  <c r="M272" i="7"/>
  <c r="M762" i="7"/>
  <c r="M74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64" i="7"/>
  <c r="M739" i="7"/>
  <c r="M1090" i="7"/>
  <c r="M16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130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224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187" i="7"/>
  <c r="M664" i="7"/>
  <c r="M663" i="7"/>
  <c r="M662" i="7"/>
  <c r="M661" i="7"/>
  <c r="M660" i="7"/>
  <c r="M659" i="7"/>
  <c r="M327" i="7"/>
  <c r="M1022" i="7"/>
  <c r="M656" i="7"/>
  <c r="M286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1269" i="7"/>
  <c r="M637" i="7"/>
  <c r="M636" i="7"/>
  <c r="M635" i="7"/>
  <c r="M634" i="7"/>
  <c r="M633" i="7"/>
  <c r="M137" i="7"/>
  <c r="M266" i="7"/>
  <c r="M630" i="7"/>
  <c r="M629" i="7"/>
  <c r="M628" i="7"/>
  <c r="M627" i="7"/>
  <c r="M626" i="7"/>
  <c r="M625" i="7"/>
  <c r="M624" i="7"/>
  <c r="M935" i="7"/>
  <c r="M622" i="7"/>
  <c r="M621" i="7"/>
  <c r="M620" i="7"/>
  <c r="M619" i="7"/>
  <c r="M618" i="7"/>
  <c r="M617" i="7"/>
  <c r="M1675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237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1054" i="7"/>
  <c r="M566" i="7"/>
  <c r="M565" i="7"/>
  <c r="M564" i="7"/>
  <c r="M563" i="7"/>
  <c r="M562" i="7"/>
  <c r="M561" i="7"/>
  <c r="M254" i="7"/>
  <c r="M14" i="7"/>
  <c r="M558" i="7"/>
  <c r="M557" i="7"/>
  <c r="M556" i="7"/>
  <c r="M555" i="7"/>
  <c r="M707" i="7"/>
  <c r="M553" i="7"/>
  <c r="M552" i="7"/>
  <c r="M551" i="7"/>
  <c r="M37" i="7"/>
  <c r="M549" i="7"/>
  <c r="M59" i="7"/>
  <c r="M547" i="7"/>
  <c r="M546" i="7"/>
  <c r="M545" i="7"/>
  <c r="M110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48" i="7"/>
  <c r="M521" i="7"/>
  <c r="M520" i="7"/>
  <c r="M519" i="7"/>
  <c r="M518" i="7"/>
  <c r="M517" i="7"/>
  <c r="M516" i="7"/>
  <c r="M763" i="7"/>
  <c r="M514" i="7"/>
  <c r="M513" i="7"/>
  <c r="M512" i="7"/>
  <c r="M511" i="7"/>
  <c r="M510" i="7"/>
  <c r="M509" i="7"/>
  <c r="M508" i="7"/>
  <c r="M507" i="7"/>
  <c r="M506" i="7"/>
  <c r="M930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63" i="7"/>
  <c r="M480" i="7"/>
  <c r="M479" i="7"/>
  <c r="M478" i="7"/>
  <c r="M477" i="7"/>
  <c r="M476" i="7"/>
  <c r="M475" i="7"/>
  <c r="M474" i="7"/>
  <c r="M473" i="7"/>
  <c r="M472" i="7"/>
  <c r="M471" i="7"/>
  <c r="M1619" i="7"/>
  <c r="M469" i="7"/>
  <c r="M468" i="7"/>
  <c r="M467" i="7"/>
  <c r="M466" i="7"/>
  <c r="M465" i="7"/>
  <c r="M464" i="7"/>
  <c r="M463" i="7"/>
  <c r="M462" i="7"/>
  <c r="M72" i="7"/>
  <c r="M460" i="7"/>
  <c r="M459" i="7"/>
  <c r="M458" i="7"/>
  <c r="M136" i="7"/>
  <c r="M456" i="7"/>
  <c r="M455" i="7"/>
  <c r="M454" i="7"/>
  <c r="M1746" i="7"/>
  <c r="M452" i="7"/>
  <c r="M120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143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1819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1891" i="7"/>
  <c r="M522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738" i="7"/>
  <c r="M368" i="7"/>
  <c r="M367" i="7"/>
  <c r="M366" i="7"/>
  <c r="M365" i="7"/>
  <c r="M364" i="7"/>
  <c r="M1533" i="7"/>
  <c r="M362" i="7"/>
  <c r="M361" i="7"/>
  <c r="M360" i="7"/>
  <c r="M359" i="7"/>
  <c r="M358" i="7"/>
  <c r="M357" i="7"/>
  <c r="M39" i="7"/>
  <c r="M761" i="7"/>
  <c r="M354" i="7"/>
  <c r="M353" i="7"/>
  <c r="M352" i="7"/>
  <c r="M351" i="7"/>
  <c r="M350" i="7"/>
  <c r="M349" i="7"/>
  <c r="M348" i="7"/>
  <c r="M665" i="7"/>
  <c r="M346" i="7"/>
  <c r="M1696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195" i="7"/>
  <c r="M328" i="7"/>
  <c r="M288" i="7"/>
  <c r="M326" i="7"/>
  <c r="M38" i="7"/>
  <c r="M324" i="7"/>
  <c r="M323" i="7"/>
  <c r="M322" i="7"/>
  <c r="M321" i="7"/>
  <c r="M320" i="7"/>
  <c r="M1034" i="7"/>
  <c r="M318" i="7"/>
  <c r="M317" i="7"/>
  <c r="M316" i="7"/>
  <c r="M315" i="7"/>
  <c r="M314" i="7"/>
  <c r="M313" i="7"/>
  <c r="M312" i="7"/>
  <c r="M311" i="7"/>
  <c r="M515" i="7"/>
  <c r="M309" i="7"/>
  <c r="M308" i="7"/>
  <c r="M307" i="7"/>
  <c r="M306" i="7"/>
  <c r="M305" i="7"/>
  <c r="M304" i="7"/>
  <c r="M303" i="7"/>
  <c r="M1841" i="7"/>
  <c r="M301" i="7"/>
  <c r="M300" i="7"/>
  <c r="M299" i="7"/>
  <c r="M298" i="7"/>
  <c r="M297" i="7"/>
  <c r="M296" i="7"/>
  <c r="M295" i="7"/>
  <c r="M294" i="7"/>
  <c r="M293" i="7"/>
  <c r="M292" i="7"/>
  <c r="M291" i="7"/>
  <c r="M828" i="7"/>
  <c r="M289" i="7"/>
  <c r="M772" i="7"/>
  <c r="M287" i="7"/>
  <c r="M866" i="7"/>
  <c r="M1583" i="7"/>
  <c r="M505" i="7"/>
  <c r="M283" i="7"/>
  <c r="M282" i="7"/>
  <c r="M281" i="7"/>
  <c r="M280" i="7"/>
  <c r="M279" i="7"/>
  <c r="M278" i="7"/>
  <c r="M863" i="7"/>
  <c r="M276" i="7"/>
  <c r="M275" i="7"/>
  <c r="M274" i="7"/>
  <c r="M273" i="7"/>
  <c r="M560" i="7"/>
  <c r="M271" i="7"/>
  <c r="M270" i="7"/>
  <c r="M269" i="7"/>
  <c r="M268" i="7"/>
  <c r="M267" i="7"/>
  <c r="M588" i="7"/>
  <c r="M265" i="7"/>
  <c r="M264" i="7"/>
  <c r="M263" i="7"/>
  <c r="M171" i="7"/>
  <c r="M57" i="7"/>
  <c r="M260" i="7"/>
  <c r="M259" i="7"/>
  <c r="M258" i="7"/>
  <c r="M257" i="7"/>
  <c r="M256" i="7"/>
  <c r="M255" i="7"/>
  <c r="M431" i="7"/>
  <c r="M897" i="7"/>
  <c r="M252" i="7"/>
  <c r="M42" i="7"/>
  <c r="M250" i="7"/>
  <c r="M249" i="7"/>
  <c r="M248" i="7"/>
  <c r="M247" i="7"/>
  <c r="M1795" i="7"/>
  <c r="M245" i="7"/>
  <c r="M244" i="7"/>
  <c r="M243" i="7"/>
  <c r="M567" i="7"/>
  <c r="M241" i="7"/>
  <c r="M240" i="7"/>
  <c r="M239" i="7"/>
  <c r="M238" i="7"/>
  <c r="M290" i="7"/>
  <c r="M236" i="7"/>
  <c r="M235" i="7"/>
  <c r="M262" i="7"/>
  <c r="M233" i="7"/>
  <c r="M232" i="7"/>
  <c r="M231" i="7"/>
  <c r="M230" i="7"/>
  <c r="M51" i="7"/>
  <c r="M228" i="7"/>
  <c r="M227" i="7"/>
  <c r="M226" i="7"/>
  <c r="M225" i="7"/>
  <c r="M658" i="7"/>
  <c r="M55" i="7"/>
  <c r="M222" i="7"/>
  <c r="M221" i="7"/>
  <c r="M220" i="7"/>
  <c r="M219" i="7"/>
  <c r="M218" i="7"/>
  <c r="M217" i="7"/>
  <c r="M216" i="7"/>
  <c r="M215" i="7"/>
  <c r="M214" i="7"/>
  <c r="M213" i="7"/>
  <c r="M212" i="7"/>
  <c r="M223" i="7"/>
  <c r="M1063" i="7"/>
  <c r="M209" i="7"/>
  <c r="M208" i="7"/>
  <c r="M1438" i="7"/>
  <c r="M993" i="7"/>
  <c r="M205" i="7"/>
  <c r="M204" i="7"/>
  <c r="M203" i="7"/>
  <c r="M202" i="7"/>
  <c r="M246" i="7"/>
  <c r="M200" i="7"/>
  <c r="M199" i="7"/>
  <c r="M198" i="7"/>
  <c r="M197" i="7"/>
  <c r="M196" i="7"/>
  <c r="M1376" i="7"/>
  <c r="M194" i="7"/>
  <c r="M193" i="7"/>
  <c r="M192" i="7"/>
  <c r="M191" i="7"/>
  <c r="M190" i="7"/>
  <c r="M189" i="7"/>
  <c r="M1232" i="7"/>
  <c r="M34" i="7"/>
  <c r="M186" i="7"/>
  <c r="M85" i="7"/>
  <c r="M184" i="7"/>
  <c r="M183" i="7"/>
  <c r="M182" i="7"/>
  <c r="M795" i="7"/>
  <c r="M1697" i="7"/>
  <c r="M355" i="7"/>
  <c r="M178" i="7"/>
  <c r="M177" i="7"/>
  <c r="M176" i="7"/>
  <c r="M175" i="7"/>
  <c r="M174" i="7"/>
  <c r="M173" i="7"/>
  <c r="M172" i="7"/>
  <c r="M163" i="7"/>
  <c r="M170" i="7"/>
  <c r="M169" i="7"/>
  <c r="M168" i="7"/>
  <c r="M167" i="7"/>
  <c r="M166" i="7"/>
  <c r="M908" i="7"/>
  <c r="M164" i="7"/>
  <c r="M737" i="7"/>
  <c r="M147" i="7"/>
  <c r="M161" i="7"/>
  <c r="M160" i="7"/>
  <c r="M211" i="7"/>
  <c r="M158" i="7"/>
  <c r="M157" i="7"/>
  <c r="M156" i="7"/>
  <c r="M155" i="7"/>
  <c r="M154" i="7"/>
  <c r="M153" i="7"/>
  <c r="M152" i="7"/>
  <c r="M554" i="7"/>
  <c r="M150" i="7"/>
  <c r="M149" i="7"/>
  <c r="M148" i="7"/>
  <c r="M655" i="7"/>
  <c r="M146" i="7"/>
  <c r="M1483" i="7"/>
  <c r="M179" i="7"/>
  <c r="M1251" i="7"/>
  <c r="M142" i="7"/>
  <c r="M141" i="7"/>
  <c r="M140" i="7"/>
  <c r="M139" i="7"/>
  <c r="M138" i="7"/>
  <c r="M53" i="7"/>
  <c r="M319" i="7"/>
  <c r="M135" i="7"/>
  <c r="M329" i="7"/>
  <c r="M133" i="7"/>
  <c r="M132" i="7"/>
  <c r="M131" i="7"/>
  <c r="M1420" i="7"/>
  <c r="M1859" i="7"/>
  <c r="M128" i="7"/>
  <c r="M127" i="7"/>
  <c r="M126" i="7"/>
  <c r="M125" i="7"/>
  <c r="M124" i="7"/>
  <c r="M87" i="7"/>
  <c r="M122" i="7"/>
  <c r="M1275" i="7"/>
  <c r="M234" i="7"/>
  <c r="M119" i="7"/>
  <c r="M118" i="7"/>
  <c r="M117" i="7"/>
  <c r="M470" i="7"/>
  <c r="M115" i="7"/>
  <c r="M210" i="7"/>
  <c r="M113" i="7"/>
  <c r="M112" i="7"/>
  <c r="M92" i="7"/>
  <c r="M310" i="7"/>
  <c r="M109" i="7"/>
  <c r="M108" i="7"/>
  <c r="M107" i="7"/>
  <c r="M106" i="7"/>
  <c r="M105" i="7"/>
  <c r="M104" i="7"/>
  <c r="M103" i="7"/>
  <c r="M102" i="7"/>
  <c r="M101" i="7"/>
  <c r="M100" i="7"/>
  <c r="M550" i="7"/>
  <c r="M98" i="7"/>
  <c r="M97" i="7"/>
  <c r="M96" i="7"/>
  <c r="M134" i="7"/>
  <c r="M94" i="7"/>
  <c r="M93" i="7"/>
  <c r="M1429" i="7"/>
  <c r="M261" i="7"/>
  <c r="M461" i="7"/>
  <c r="M251" i="7"/>
  <c r="M88" i="7"/>
  <c r="M907" i="7"/>
  <c r="M86" i="7"/>
  <c r="M345" i="7"/>
  <c r="M84" i="7"/>
  <c r="M83" i="7"/>
  <c r="M82" i="7"/>
  <c r="M81" i="7"/>
  <c r="M80" i="7"/>
  <c r="M79" i="7"/>
  <c r="M78" i="7"/>
  <c r="M77" i="7"/>
  <c r="M76" i="7"/>
  <c r="M75" i="7"/>
  <c r="M657" i="7"/>
  <c r="M73" i="7"/>
  <c r="M181" i="7"/>
  <c r="M71" i="7"/>
  <c r="M70" i="7"/>
  <c r="M9" i="7"/>
  <c r="M68" i="7"/>
  <c r="M67" i="7"/>
  <c r="M66" i="7"/>
  <c r="M65" i="7"/>
  <c r="M544" i="7"/>
  <c r="M188" i="7"/>
  <c r="M95" i="7"/>
  <c r="M61" i="7"/>
  <c r="M56" i="7"/>
  <c r="M1851" i="7"/>
  <c r="M58" i="7"/>
  <c r="M356" i="7"/>
  <c r="M69" i="7"/>
  <c r="M91" i="7"/>
  <c r="M54" i="7"/>
  <c r="M941" i="7"/>
  <c r="M52" i="7"/>
  <c r="M185" i="7"/>
  <c r="M347" i="7"/>
  <c r="M49" i="7"/>
  <c r="M48" i="7"/>
  <c r="M481" i="7"/>
  <c r="M46" i="7"/>
  <c r="M45" i="7"/>
  <c r="M44" i="7"/>
  <c r="M1582" i="7"/>
  <c r="M783" i="7"/>
  <c r="M62" i="7"/>
  <c r="M722" i="7"/>
  <c r="M822" i="7"/>
  <c r="M25" i="7"/>
  <c r="M89" i="7"/>
  <c r="M36" i="7"/>
  <c r="M50" i="7"/>
  <c r="M457" i="7"/>
  <c r="M33" i="7"/>
  <c r="M32" i="7"/>
  <c r="M180" i="7"/>
  <c r="M1025" i="7"/>
  <c r="M740" i="7"/>
  <c r="M638" i="7"/>
  <c r="M27" i="7"/>
  <c r="M26" i="7"/>
  <c r="M967" i="7"/>
  <c r="M24" i="7"/>
  <c r="M23" i="7"/>
  <c r="M1897" i="7"/>
  <c r="M415" i="7"/>
  <c r="M20" i="7"/>
  <c r="M116" i="7"/>
  <c r="M18" i="7"/>
  <c r="M17" i="7"/>
  <c r="M777" i="7"/>
  <c r="M15" i="7"/>
  <c r="M145" i="7"/>
  <c r="M13" i="7"/>
  <c r="M325" i="7"/>
  <c r="M11" i="7"/>
  <c r="M229" i="7"/>
  <c r="M1047" i="7"/>
  <c r="M8" i="7"/>
  <c r="M7" i="7"/>
  <c r="M6" i="7"/>
  <c r="M387" i="7"/>
  <c r="M1098" i="7"/>
  <c r="M3" i="7"/>
  <c r="M1146" i="7"/>
  <c r="M2025" i="6"/>
  <c r="M2024" i="6"/>
  <c r="M2023" i="6"/>
  <c r="M2022" i="6"/>
  <c r="M2021" i="6"/>
  <c r="M2020" i="6"/>
  <c r="M2019" i="6"/>
  <c r="M2018" i="6"/>
  <c r="M2017" i="6"/>
  <c r="M2016" i="6"/>
  <c r="M2015" i="6"/>
  <c r="M2014" i="6"/>
  <c r="M2013" i="6"/>
  <c r="M2012" i="6"/>
  <c r="M2011" i="6"/>
  <c r="M2010" i="6"/>
  <c r="M2009" i="6"/>
  <c r="M2008" i="6"/>
  <c r="M2007" i="6"/>
  <c r="M2006" i="6"/>
  <c r="M2005" i="6"/>
  <c r="M2004" i="6"/>
  <c r="M2003" i="6"/>
  <c r="M2002" i="6"/>
  <c r="M2001" i="6"/>
  <c r="M2000" i="6"/>
  <c r="M1999" i="6"/>
  <c r="M1998" i="6"/>
  <c r="M1997" i="6"/>
  <c r="M1996" i="6"/>
  <c r="M1995" i="6"/>
  <c r="M1994" i="6"/>
  <c r="M1993" i="6"/>
  <c r="M1992" i="6"/>
  <c r="M1991" i="6"/>
  <c r="M1990" i="6"/>
  <c r="M1989" i="6"/>
  <c r="M1988" i="6"/>
  <c r="M1987" i="6"/>
  <c r="M1986" i="6"/>
  <c r="M1985" i="6"/>
  <c r="M1841" i="6"/>
  <c r="M1983" i="6"/>
  <c r="M1903" i="6"/>
  <c r="M1981" i="6"/>
  <c r="M1980" i="6"/>
  <c r="M1913" i="6"/>
  <c r="M1059" i="6"/>
  <c r="M648" i="6"/>
  <c r="M83" i="6"/>
  <c r="M1476" i="6"/>
  <c r="M1974" i="6"/>
  <c r="M1849" i="6"/>
  <c r="M1972" i="6"/>
  <c r="M305" i="6"/>
  <c r="M1970" i="6"/>
  <c r="M1969" i="6"/>
  <c r="M1968" i="6"/>
  <c r="M1967" i="6"/>
  <c r="M774" i="6"/>
  <c r="M423" i="6"/>
  <c r="M1248" i="6"/>
  <c r="M1963" i="6"/>
  <c r="M1962" i="6"/>
  <c r="M1961" i="6"/>
  <c r="M660" i="6"/>
  <c r="M1959" i="6"/>
  <c r="M1958" i="6"/>
  <c r="M1113" i="6"/>
  <c r="M1956" i="6"/>
  <c r="M1955" i="6"/>
  <c r="M271" i="6"/>
  <c r="M697" i="6"/>
  <c r="M527" i="6"/>
  <c r="M1951" i="6"/>
  <c r="M465" i="6"/>
  <c r="M668" i="6"/>
  <c r="M381" i="6"/>
  <c r="M597" i="6"/>
  <c r="M1783" i="6"/>
  <c r="M1195" i="6"/>
  <c r="M1944" i="6"/>
  <c r="M1610" i="6"/>
  <c r="M1942" i="6"/>
  <c r="M1941" i="6"/>
  <c r="M1940" i="6"/>
  <c r="M473" i="6"/>
  <c r="M1539" i="6"/>
  <c r="M1673" i="6"/>
  <c r="M596" i="6"/>
  <c r="M1935" i="6"/>
  <c r="M354" i="6"/>
  <c r="M1943" i="6"/>
  <c r="M1932" i="6"/>
  <c r="M321" i="6"/>
  <c r="M1930" i="6"/>
  <c r="M587" i="6"/>
  <c r="M918" i="6"/>
  <c r="M167" i="6"/>
  <c r="M267" i="6"/>
  <c r="M1925" i="6"/>
  <c r="M408" i="6"/>
  <c r="M1923" i="6"/>
  <c r="M1597" i="6"/>
  <c r="M1134" i="6"/>
  <c r="M520" i="6"/>
  <c r="M761" i="6"/>
  <c r="M719" i="6"/>
  <c r="M1426" i="6"/>
  <c r="M1915" i="6"/>
  <c r="M1914" i="6"/>
  <c r="M646" i="6"/>
  <c r="M655" i="6"/>
  <c r="M1295" i="6"/>
  <c r="M1867" i="6"/>
  <c r="M1909" i="6"/>
  <c r="M1929" i="6"/>
  <c r="M312" i="6"/>
  <c r="M297" i="6"/>
  <c r="M1324" i="6"/>
  <c r="M955" i="6"/>
  <c r="M593" i="6"/>
  <c r="M514" i="6"/>
  <c r="M977" i="6"/>
  <c r="M1786" i="6"/>
  <c r="M251" i="6"/>
  <c r="M926" i="6"/>
  <c r="M512" i="6"/>
  <c r="M991" i="6"/>
  <c r="M1749" i="6"/>
  <c r="M941" i="6"/>
  <c r="M1016" i="6"/>
  <c r="M1892" i="6"/>
  <c r="M161" i="6"/>
  <c r="M1890" i="6"/>
  <c r="M345" i="6"/>
  <c r="M1888" i="6"/>
  <c r="M1469" i="6"/>
  <c r="M1886" i="6"/>
  <c r="M1885" i="6"/>
  <c r="M1884" i="6"/>
  <c r="M1404" i="6"/>
  <c r="M1698" i="6"/>
  <c r="M1062" i="6"/>
  <c r="M1880" i="6"/>
  <c r="M980" i="6"/>
  <c r="M1350" i="6"/>
  <c r="M1877" i="6"/>
  <c r="M711" i="6"/>
  <c r="M820" i="6"/>
  <c r="M398" i="6"/>
  <c r="M32" i="6"/>
  <c r="M1118" i="6"/>
  <c r="M451" i="6"/>
  <c r="M124" i="6"/>
  <c r="M470" i="6"/>
  <c r="M1868" i="6"/>
  <c r="M1098" i="6"/>
  <c r="M692" i="6"/>
  <c r="M1298" i="6"/>
  <c r="M1128" i="6"/>
  <c r="M859" i="6"/>
  <c r="M501" i="6"/>
  <c r="M516" i="6"/>
  <c r="M393" i="6"/>
  <c r="M9" i="6"/>
  <c r="M1481" i="6"/>
  <c r="M1857" i="6"/>
  <c r="M11" i="6"/>
  <c r="M1855" i="6"/>
  <c r="M850" i="6"/>
  <c r="M1853" i="6"/>
  <c r="M138" i="6"/>
  <c r="M1255" i="6"/>
  <c r="M1850" i="6"/>
  <c r="M326" i="6"/>
  <c r="M1491" i="6"/>
  <c r="M564" i="6"/>
  <c r="M1846" i="6"/>
  <c r="M1315" i="6"/>
  <c r="M1228" i="6"/>
  <c r="M743" i="6"/>
  <c r="M1158" i="6"/>
  <c r="M229" i="6"/>
  <c r="M1840" i="6"/>
  <c r="M1839" i="6"/>
  <c r="M1460" i="6"/>
  <c r="M1837" i="6"/>
  <c r="M1836" i="6"/>
  <c r="M228" i="6"/>
  <c r="M664" i="6"/>
  <c r="M1260" i="6"/>
  <c r="M493" i="6"/>
  <c r="M798" i="6"/>
  <c r="M866" i="6"/>
  <c r="M69" i="6"/>
  <c r="M844" i="6"/>
  <c r="M1827" i="6"/>
  <c r="M1826" i="6"/>
  <c r="M1389" i="6"/>
  <c r="M1609" i="6"/>
  <c r="M1823" i="6"/>
  <c r="M13" i="6"/>
  <c r="M724" i="6"/>
  <c r="M1950" i="6"/>
  <c r="M582" i="6"/>
  <c r="M1172" i="6"/>
  <c r="M111" i="6"/>
  <c r="M824" i="6"/>
  <c r="M1252" i="6"/>
  <c r="M1814" i="6"/>
  <c r="M1813" i="6"/>
  <c r="M924" i="6"/>
  <c r="M1811" i="6"/>
  <c r="M1810" i="6"/>
  <c r="M1709" i="6"/>
  <c r="M1808" i="6"/>
  <c r="M1807" i="6"/>
  <c r="M362" i="6"/>
  <c r="M1921" i="6"/>
  <c r="M983" i="6"/>
  <c r="M137" i="6"/>
  <c r="M804" i="6"/>
  <c r="M1801" i="6"/>
  <c r="M1834" i="6"/>
  <c r="M1799" i="6"/>
  <c r="M1798" i="6"/>
  <c r="M200" i="6"/>
  <c r="M1314" i="6"/>
  <c r="M93" i="6"/>
  <c r="M1898" i="6"/>
  <c r="M736" i="6"/>
  <c r="M317" i="6"/>
  <c r="M1628" i="6"/>
  <c r="M894" i="6"/>
  <c r="M515" i="6"/>
  <c r="M165" i="6"/>
  <c r="M744" i="6"/>
  <c r="M530" i="6"/>
  <c r="M1793" i="6"/>
  <c r="M1116" i="6"/>
  <c r="M1349" i="6"/>
  <c r="M919" i="6"/>
  <c r="M1781" i="6"/>
  <c r="M556" i="6"/>
  <c r="M1779" i="6"/>
  <c r="M1227" i="6"/>
  <c r="M1777" i="6"/>
  <c r="M1776" i="6"/>
  <c r="M1220" i="6"/>
  <c r="M1774" i="6"/>
  <c r="M1946" i="6"/>
  <c r="M273" i="6"/>
  <c r="M244" i="6"/>
  <c r="M1178" i="6"/>
  <c r="M661" i="6"/>
  <c r="M1544" i="6"/>
  <c r="M1669" i="6"/>
  <c r="M860" i="6"/>
  <c r="M1527" i="6"/>
  <c r="M43" i="6"/>
  <c r="M1748" i="6"/>
  <c r="M947" i="6"/>
  <c r="M1761" i="6"/>
  <c r="M962" i="6"/>
  <c r="M284" i="6"/>
  <c r="M357" i="6"/>
  <c r="M1127" i="6"/>
  <c r="M1438" i="6"/>
  <c r="M308" i="6"/>
  <c r="M41" i="6"/>
  <c r="M1753" i="6"/>
  <c r="M932" i="6"/>
  <c r="M1171" i="6"/>
  <c r="M295" i="6"/>
  <c r="M1294" i="6"/>
  <c r="M528" i="6"/>
  <c r="M1165" i="6"/>
  <c r="M160" i="6"/>
  <c r="M341" i="6"/>
  <c r="M972" i="6"/>
  <c r="M108" i="6"/>
  <c r="M787" i="6"/>
  <c r="M464" i="6"/>
  <c r="M1740" i="6"/>
  <c r="M507" i="6"/>
  <c r="M622" i="6"/>
  <c r="M1737" i="6"/>
  <c r="M538" i="6"/>
  <c r="M1735" i="6"/>
  <c r="M1065" i="6"/>
  <c r="M330" i="6"/>
  <c r="M1177" i="6"/>
  <c r="M376" i="6"/>
  <c r="M490" i="6"/>
  <c r="M1729" i="6"/>
  <c r="M835" i="6"/>
  <c r="M619" i="6"/>
  <c r="M958" i="6"/>
  <c r="M258" i="6"/>
  <c r="M1724" i="6"/>
  <c r="M16" i="6"/>
  <c r="M164" i="6"/>
  <c r="M416" i="6"/>
  <c r="M456" i="6"/>
  <c r="M1881" i="6"/>
  <c r="M1979" i="6"/>
  <c r="M1953" i="6"/>
  <c r="M1500" i="6"/>
  <c r="M374" i="6"/>
  <c r="M1288" i="6"/>
  <c r="M542" i="6"/>
  <c r="M1712" i="6"/>
  <c r="M965" i="6"/>
  <c r="M1044" i="6"/>
  <c r="M998" i="6"/>
  <c r="M1685" i="6"/>
  <c r="M1293" i="6"/>
  <c r="M1873" i="6"/>
  <c r="M1215" i="6"/>
  <c r="M1538" i="6"/>
  <c r="M1085" i="6"/>
  <c r="M1702" i="6"/>
  <c r="M311" i="6"/>
  <c r="M1713" i="6"/>
  <c r="M70" i="6"/>
  <c r="M1139" i="6"/>
  <c r="M29" i="6"/>
  <c r="M1907" i="6"/>
  <c r="M1695" i="6"/>
  <c r="M865" i="6"/>
  <c r="M569" i="6"/>
  <c r="M272" i="6"/>
  <c r="M1485" i="6"/>
  <c r="M225" i="6"/>
  <c r="M773" i="6"/>
  <c r="M472" i="6"/>
  <c r="M1687" i="6"/>
  <c r="M438" i="6"/>
  <c r="M1860" i="6"/>
  <c r="M632" i="6"/>
  <c r="M135" i="6"/>
  <c r="M1682" i="6"/>
  <c r="M1772" i="6"/>
  <c r="M109" i="6"/>
  <c r="M170" i="6"/>
  <c r="M190" i="6"/>
  <c r="M454" i="6"/>
  <c r="M763" i="6"/>
  <c r="M59" i="6"/>
  <c r="M1674" i="6"/>
  <c r="M555" i="6"/>
  <c r="M1058" i="6"/>
  <c r="M1671" i="6"/>
  <c r="M931" i="6"/>
  <c r="M150" i="6"/>
  <c r="M642" i="6"/>
  <c r="M1667" i="6"/>
  <c r="M1026" i="6"/>
  <c r="M1928" i="6"/>
  <c r="M1323" i="6"/>
  <c r="M133" i="6"/>
  <c r="M348" i="6"/>
  <c r="M627" i="6"/>
  <c r="M329" i="6"/>
  <c r="M780" i="6"/>
  <c r="M26" i="6"/>
  <c r="M1657" i="6"/>
  <c r="M1656" i="6"/>
  <c r="M718" i="6"/>
  <c r="M1658" i="6"/>
  <c r="M1653" i="6"/>
  <c r="M828" i="6"/>
  <c r="M1926" i="6"/>
  <c r="M1650" i="6"/>
  <c r="M1038" i="6"/>
  <c r="M1214" i="6"/>
  <c r="M1648" i="6"/>
  <c r="M1445" i="6"/>
  <c r="M1785" i="6"/>
  <c r="M554" i="6"/>
  <c r="M51" i="6"/>
  <c r="M1824" i="6"/>
  <c r="M1641" i="6"/>
  <c r="M1421" i="6"/>
  <c r="M976" i="6"/>
  <c r="M1975" i="6"/>
  <c r="M278" i="6"/>
  <c r="M720" i="6"/>
  <c r="M1789" i="6"/>
  <c r="M1184" i="6"/>
  <c r="M706" i="6"/>
  <c r="M1201" i="6"/>
  <c r="M1425" i="6"/>
  <c r="M893" i="6"/>
  <c r="M1893" i="6"/>
  <c r="M1771" i="6"/>
  <c r="M1627" i="6"/>
  <c r="M1444" i="6"/>
  <c r="M1625" i="6"/>
  <c r="M786" i="6"/>
  <c r="M328" i="6"/>
  <c r="M1213" i="6"/>
  <c r="M651" i="6"/>
  <c r="M497" i="6"/>
  <c r="M141" i="6"/>
  <c r="M1618" i="6"/>
  <c r="M819" i="6"/>
  <c r="M1287" i="6"/>
  <c r="M1615" i="6"/>
  <c r="M608" i="6"/>
  <c r="M436" i="6"/>
  <c r="M548" i="6"/>
  <c r="M1611" i="6"/>
  <c r="M1032" i="6"/>
  <c r="M717" i="6"/>
  <c r="M1370" i="6"/>
  <c r="M807" i="6"/>
  <c r="M1395" i="6"/>
  <c r="M1605" i="6"/>
  <c r="M234" i="6"/>
  <c r="M1596" i="6"/>
  <c r="M1602" i="6"/>
  <c r="M618" i="6"/>
  <c r="M145" i="6"/>
  <c r="M316" i="6"/>
  <c r="M1842" i="6"/>
  <c r="M1622" i="6"/>
  <c r="M917" i="6"/>
  <c r="M215" i="6"/>
  <c r="M1835" i="6"/>
  <c r="M396" i="6"/>
  <c r="M198" i="6"/>
  <c r="M1792" i="6"/>
  <c r="M1590" i="6"/>
  <c r="M1589" i="6"/>
  <c r="M1386" i="6"/>
  <c r="M827" i="6"/>
  <c r="M1162" i="6"/>
  <c r="M81" i="6"/>
  <c r="M1666" i="6"/>
  <c r="M738" i="6"/>
  <c r="M33" i="6"/>
  <c r="M434" i="6"/>
  <c r="M799" i="6"/>
  <c r="M61" i="6"/>
  <c r="M916" i="6"/>
  <c r="M208" i="6"/>
  <c r="M1582" i="6"/>
  <c r="M136" i="6"/>
  <c r="M573" i="6"/>
  <c r="M1520" i="6"/>
  <c r="M563" i="6"/>
  <c r="M300" i="6"/>
  <c r="M546" i="6"/>
  <c r="M375" i="6"/>
  <c r="M779" i="6"/>
  <c r="M446" i="6"/>
  <c r="M910" i="6"/>
  <c r="M1565" i="6"/>
  <c r="M1108" i="6"/>
  <c r="M715" i="6"/>
  <c r="M581" i="6"/>
  <c r="M870" i="6"/>
  <c r="M1097" i="6"/>
  <c r="M1154" i="6"/>
  <c r="M445" i="6"/>
  <c r="M943" i="6"/>
  <c r="M1586" i="6"/>
  <c r="M899" i="6"/>
  <c r="M659" i="6"/>
  <c r="M897" i="6"/>
  <c r="M681" i="6"/>
  <c r="M1057" i="6"/>
  <c r="M1468" i="6"/>
  <c r="M1138" i="6"/>
  <c r="M1851" i="6"/>
  <c r="M875" i="6"/>
  <c r="M489" i="6"/>
  <c r="M1176" i="6"/>
  <c r="M728" i="6"/>
  <c r="M1559" i="6"/>
  <c r="M50" i="6"/>
  <c r="M260" i="6"/>
  <c r="M1919" i="6"/>
  <c r="M1655" i="6"/>
  <c r="M823" i="6"/>
  <c r="M389" i="6"/>
  <c r="M822" i="6"/>
  <c r="M1303" i="6"/>
  <c r="M1475" i="6"/>
  <c r="M1769" i="6"/>
  <c r="M879" i="6"/>
  <c r="M1031" i="6"/>
  <c r="M568" i="6"/>
  <c r="M1883" i="6"/>
  <c r="M626" i="6"/>
  <c r="M1037" i="6"/>
  <c r="M1488" i="6"/>
  <c r="M580" i="6"/>
  <c r="M1960" i="6"/>
  <c r="M126" i="6"/>
  <c r="M1284" i="6"/>
  <c r="M1788" i="6"/>
  <c r="M1872" i="6"/>
  <c r="M1275" i="6"/>
  <c r="M667" i="6"/>
  <c r="M559" i="6"/>
  <c r="M1532" i="6"/>
  <c r="M245" i="6"/>
  <c r="M1897" i="6"/>
  <c r="M1936" i="6"/>
  <c r="M1512" i="6"/>
  <c r="M810" i="6"/>
  <c r="M675" i="6"/>
  <c r="M951" i="6"/>
  <c r="M1864" i="6"/>
  <c r="M1048" i="6"/>
  <c r="M864" i="6"/>
  <c r="M553" i="6"/>
  <c r="M1267" i="6"/>
  <c r="M586" i="6"/>
  <c r="M1585" i="6"/>
  <c r="M1157" i="6"/>
  <c r="M537" i="6"/>
  <c r="M279" i="6"/>
  <c r="M631" i="6"/>
  <c r="M634" i="6"/>
  <c r="M1496" i="6"/>
  <c r="M954" i="6"/>
  <c r="M1327" i="6"/>
  <c r="M792" i="6"/>
  <c r="M417" i="6"/>
  <c r="M1420" i="6"/>
  <c r="M1047" i="6"/>
  <c r="M1878" i="6"/>
  <c r="M979" i="6"/>
  <c r="M818" i="6"/>
  <c r="M471" i="6"/>
  <c r="M1061" i="6"/>
  <c r="M57" i="6"/>
  <c r="M96" i="6"/>
  <c r="M480" i="6"/>
  <c r="M830" i="6"/>
  <c r="M405" i="6"/>
  <c r="M1046" i="6"/>
  <c r="M88" i="6"/>
  <c r="M338" i="6"/>
  <c r="M595" i="6"/>
  <c r="M166" i="6"/>
  <c r="M691" i="6"/>
  <c r="M496" i="6"/>
  <c r="M1817" i="6"/>
  <c r="M740" i="6"/>
  <c r="M457" i="6"/>
  <c r="M826" i="6"/>
  <c r="M837" i="6"/>
  <c r="M324" i="6"/>
  <c r="M658" i="6"/>
  <c r="M140" i="6"/>
  <c r="M1443" i="6"/>
  <c r="M617" i="6"/>
  <c r="M641" i="6"/>
  <c r="M982" i="6"/>
  <c r="M1601" i="6"/>
  <c r="M131" i="6"/>
  <c r="M576" i="6"/>
  <c r="M848" i="6"/>
  <c r="M1137" i="6"/>
  <c r="M373" i="6"/>
  <c r="M1152" i="6"/>
  <c r="M65" i="6"/>
  <c r="M688" i="6"/>
  <c r="M1948" i="6"/>
  <c r="M814" i="6"/>
  <c r="M663" i="6"/>
  <c r="M705" i="6"/>
  <c r="M727" i="6"/>
  <c r="M968" i="6"/>
  <c r="M1292" i="6"/>
  <c r="M1004" i="6"/>
  <c r="M1633" i="6"/>
  <c r="M630" i="6"/>
  <c r="M1815" i="6"/>
  <c r="M610" i="6"/>
  <c r="M1692" i="6"/>
  <c r="M1744" i="6"/>
  <c r="M12" i="6"/>
  <c r="M843" i="6"/>
  <c r="M420" i="6"/>
  <c r="M1584" i="6"/>
  <c r="M1635" i="6"/>
  <c r="M863" i="6"/>
  <c r="M767" i="6"/>
  <c r="M961" i="6"/>
  <c r="M118" i="6"/>
  <c r="M477" i="6"/>
  <c r="M938" i="6"/>
  <c r="M1715" i="6"/>
  <c r="M513" i="6"/>
  <c r="M1665" i="6"/>
  <c r="M218" i="6"/>
  <c r="M1226" i="6"/>
  <c r="M431" i="6"/>
  <c r="M270" i="6"/>
  <c r="M1419" i="6"/>
  <c r="M1722" i="6"/>
  <c r="M684" i="6"/>
  <c r="M674" i="6"/>
  <c r="M778" i="6"/>
  <c r="M836" i="6"/>
  <c r="M1372" i="6"/>
  <c r="M746" i="6"/>
  <c r="M731" i="6"/>
  <c r="M233" i="6"/>
  <c r="M80" i="6"/>
  <c r="M869" i="6"/>
  <c r="M594" i="6"/>
  <c r="M1209" i="6"/>
  <c r="M839" i="6"/>
  <c r="M143" i="6"/>
  <c r="M476" i="6"/>
  <c r="M1456" i="6"/>
  <c r="M100" i="6"/>
  <c r="M275" i="6"/>
  <c r="M572" i="6"/>
  <c r="M351" i="6"/>
  <c r="M1021" i="6"/>
  <c r="M134" i="6"/>
  <c r="M704" i="6"/>
  <c r="M680" i="6"/>
  <c r="M1459" i="6"/>
  <c r="M455" i="6"/>
  <c r="M232" i="6"/>
  <c r="M672" i="6"/>
  <c r="M1225" i="6"/>
  <c r="M645" i="6"/>
  <c r="M4" i="6"/>
  <c r="M184" i="6"/>
  <c r="M640" i="6"/>
  <c r="M967" i="6"/>
  <c r="M1166" i="6"/>
  <c r="M1871" i="6"/>
  <c r="M1697" i="6"/>
  <c r="M411" i="6"/>
  <c r="M1208" i="6"/>
  <c r="M450" i="6"/>
  <c r="M410" i="6"/>
  <c r="M40" i="6"/>
  <c r="M1429" i="6"/>
  <c r="M1234" i="6"/>
  <c r="M1614" i="6"/>
  <c r="M1393" i="6"/>
  <c r="M571" i="6"/>
  <c r="M30" i="6"/>
  <c r="M615" i="6"/>
  <c r="M909" i="6"/>
  <c r="M766" i="6"/>
  <c r="M1721" i="6"/>
  <c r="M1274" i="6"/>
  <c r="M231" i="6"/>
  <c r="M878" i="6"/>
  <c r="M644" i="6"/>
  <c r="M368" i="6"/>
  <c r="M250" i="6"/>
  <c r="M1510" i="6"/>
  <c r="M862" i="6"/>
  <c r="M1638" i="6"/>
  <c r="M905" i="6"/>
  <c r="M714" i="6"/>
  <c r="M1030" i="6"/>
  <c r="M147" i="6"/>
  <c r="M73" i="6"/>
  <c r="M1302" i="6"/>
  <c r="M716" i="6"/>
  <c r="M1506" i="6"/>
  <c r="M1348" i="6"/>
  <c r="M217" i="6"/>
  <c r="M337" i="6"/>
  <c r="M1175" i="6"/>
  <c r="M364" i="6"/>
  <c r="M696" i="6"/>
  <c r="M657" i="6"/>
  <c r="M1847" i="6"/>
  <c r="M1361" i="6"/>
  <c r="M115" i="6"/>
  <c r="M1780" i="6"/>
  <c r="M177" i="6"/>
  <c r="M791" i="6"/>
  <c r="M1905" i="6"/>
  <c r="M1800" i="6"/>
  <c r="M834" i="6"/>
  <c r="M1448" i="6"/>
  <c r="M662" i="6"/>
  <c r="M570" i="6"/>
  <c r="M1329" i="6"/>
  <c r="M99" i="6"/>
  <c r="M679" i="6"/>
  <c r="M754" i="6"/>
  <c r="M10" i="6"/>
  <c r="M1203" i="6"/>
  <c r="M726" i="6"/>
  <c r="M960" i="6"/>
  <c r="M1136" i="6"/>
  <c r="M1866" i="6"/>
  <c r="M79" i="6"/>
  <c r="M925" i="6"/>
  <c r="M1003" i="6"/>
  <c r="M541" i="6"/>
  <c r="M343" i="6"/>
  <c r="M868" i="6"/>
  <c r="M1378" i="6"/>
  <c r="M904" i="6"/>
  <c r="M656" i="6"/>
  <c r="M600" i="6"/>
  <c r="M1957" i="6"/>
  <c r="M1308" i="6"/>
  <c r="M107" i="6"/>
  <c r="M363" i="6"/>
  <c r="M635" i="6"/>
  <c r="M1081" i="6"/>
  <c r="M757" i="6"/>
  <c r="M858" i="6"/>
  <c r="M1343" i="6"/>
  <c r="M1543" i="6"/>
  <c r="M1820" i="6"/>
  <c r="M567" i="6"/>
  <c r="M1830" i="6"/>
  <c r="M1151" i="6"/>
  <c r="M942" i="6"/>
  <c r="M855" i="6"/>
  <c r="M915" i="6"/>
  <c r="M1869" i="6"/>
  <c r="M1322" i="6"/>
  <c r="M1882" i="6"/>
  <c r="M1581" i="6"/>
  <c r="M534" i="6"/>
  <c r="M796" i="6"/>
  <c r="M1107" i="6"/>
  <c r="M540" i="6"/>
  <c r="M82" i="6"/>
  <c r="M1080" i="6"/>
  <c r="M1663" i="6"/>
  <c r="M1219" i="6"/>
  <c r="M1484" i="6"/>
  <c r="M46" i="6"/>
  <c r="M1577" i="6"/>
  <c r="M1244" i="6"/>
  <c r="M959" i="6"/>
  <c r="M1964" i="6"/>
  <c r="M1490" i="6"/>
  <c r="M1144" i="6"/>
  <c r="M933" i="6"/>
  <c r="M383" i="6"/>
  <c r="M1467" i="6"/>
  <c r="M367" i="6"/>
  <c r="M1265" i="6"/>
  <c r="M127" i="6"/>
  <c r="M643" i="6"/>
  <c r="M123" i="6"/>
  <c r="M1804" i="6"/>
  <c r="M1706" i="6"/>
  <c r="M1123" i="6"/>
  <c r="M1845" i="6"/>
  <c r="M1549" i="6"/>
  <c r="M1371" i="6"/>
  <c r="M156" i="6"/>
  <c r="M1257" i="6"/>
  <c r="M1455" i="6"/>
  <c r="M382" i="6"/>
  <c r="M533" i="6"/>
  <c r="M1253" i="6"/>
  <c r="M1874" i="6"/>
  <c r="M34" i="6"/>
  <c r="M1626" i="6"/>
  <c r="M607" i="6"/>
  <c r="M585" i="6"/>
  <c r="M1699" i="6"/>
  <c r="M1906" i="6"/>
  <c r="M854" i="6"/>
  <c r="M1756" i="6"/>
  <c r="M419" i="6"/>
  <c r="M28" i="6"/>
  <c r="M877" i="6"/>
  <c r="M747" i="6"/>
  <c r="M1838" i="6"/>
  <c r="M1759" i="6"/>
  <c r="M1751" i="6"/>
  <c r="M415" i="6"/>
  <c r="M1056" i="6"/>
  <c r="M1156" i="6"/>
  <c r="M125" i="6"/>
  <c r="M347" i="6"/>
  <c r="M1360" i="6"/>
  <c r="M335" i="6"/>
  <c r="M1632" i="6"/>
  <c r="M1862" i="6"/>
  <c r="M121" i="6"/>
  <c r="M407" i="6"/>
  <c r="M1224" i="6"/>
  <c r="M1637" i="6"/>
  <c r="M797" i="6"/>
  <c r="M214" i="6"/>
  <c r="M1091" i="6"/>
  <c r="M885" i="6"/>
  <c r="M677" i="6"/>
  <c r="M874" i="6"/>
  <c r="M1499" i="6"/>
  <c r="M1251" i="6"/>
  <c r="M1301" i="6"/>
  <c r="M1403" i="6"/>
  <c r="M1190" i="6"/>
  <c r="M699" i="6"/>
  <c r="M790" i="6"/>
  <c r="M1895" i="6"/>
  <c r="M1904" i="6"/>
  <c r="M1911" i="6"/>
  <c r="M346" i="6"/>
  <c r="M1025" i="6"/>
  <c r="M1347" i="6"/>
  <c r="M1309" i="6"/>
  <c r="M1812" i="6"/>
  <c r="M591" i="6"/>
  <c r="M760" i="6"/>
  <c r="M154" i="6"/>
  <c r="M1117" i="6"/>
  <c r="M1278" i="6"/>
  <c r="M1831" i="6"/>
  <c r="M908" i="6"/>
  <c r="M1402" i="6"/>
  <c r="M1036" i="6"/>
  <c r="M352" i="6"/>
  <c r="M1388" i="6"/>
  <c r="M579" i="6"/>
  <c r="M539" i="6"/>
  <c r="M1126" i="6"/>
  <c r="M1519" i="6"/>
  <c r="M1307" i="6"/>
  <c r="M1726" i="6"/>
  <c r="M1313" i="6"/>
  <c r="M1356" i="6"/>
  <c r="M404" i="6"/>
  <c r="M1668" i="6"/>
  <c r="M1079" i="6"/>
  <c r="M1125" i="6"/>
  <c r="M1164" i="6"/>
  <c r="M802" i="6"/>
  <c r="M254" i="6"/>
  <c r="M1595" i="6"/>
  <c r="M101" i="6"/>
  <c r="M1696" i="6"/>
  <c r="M1207" i="6"/>
  <c r="M1580" i="6"/>
  <c r="M789" i="6"/>
  <c r="M220" i="6"/>
  <c r="M891" i="6"/>
  <c r="M784" i="6"/>
  <c r="M882" i="6"/>
  <c r="M1064" i="6"/>
  <c r="M485" i="6"/>
  <c r="M842" i="6"/>
  <c r="M895" i="6"/>
  <c r="M1189" i="6"/>
  <c r="M703" i="6"/>
  <c r="M1233" i="6"/>
  <c r="M175" i="6"/>
  <c r="M1247" i="6"/>
  <c r="M193" i="6"/>
  <c r="M243" i="6"/>
  <c r="M849" i="6"/>
  <c r="M1750" i="6"/>
  <c r="M742" i="6"/>
  <c r="M978" i="6"/>
  <c r="M1020" i="6"/>
  <c r="M1369" i="6"/>
  <c r="M613" i="6"/>
  <c r="M545" i="6"/>
  <c r="M693" i="6"/>
  <c r="M1865" i="6"/>
  <c r="M1418" i="6"/>
  <c r="M1642" i="6"/>
  <c r="M332" i="6"/>
  <c r="M1965" i="6"/>
  <c r="M238" i="6"/>
  <c r="M710" i="6"/>
  <c r="M403" i="6"/>
  <c r="M544" i="6"/>
  <c r="M495" i="6"/>
  <c r="M543" i="6"/>
  <c r="M602" i="6"/>
  <c r="M358" i="6"/>
  <c r="M1194" i="6"/>
  <c r="M923" i="6"/>
  <c r="M86" i="6"/>
  <c r="M552" i="6"/>
  <c r="M236" i="6"/>
  <c r="M1770" i="6"/>
  <c r="M578" i="6"/>
  <c r="M92" i="6"/>
  <c r="M1385" i="6"/>
  <c r="M1848" i="6"/>
  <c r="M702" i="6"/>
  <c r="M1526" i="6"/>
  <c r="M1859" i="6"/>
  <c r="M379" i="6"/>
  <c r="M276" i="6"/>
  <c r="M110" i="6"/>
  <c r="M536" i="6"/>
  <c r="M1747" i="6"/>
  <c r="M671" i="6"/>
  <c r="M44" i="6"/>
  <c r="M1600" i="6"/>
  <c r="M732" i="6"/>
  <c r="M226" i="6"/>
  <c r="M299" i="6"/>
  <c r="M129" i="6"/>
  <c r="M937" i="6"/>
  <c r="M1764" i="6"/>
  <c r="M1199" i="6"/>
  <c r="M777" i="6"/>
  <c r="M993" i="6"/>
  <c r="M592" i="6"/>
  <c r="M1122" i="6"/>
  <c r="M881" i="6"/>
  <c r="M1879" i="6"/>
  <c r="M469" i="6"/>
  <c r="M95" i="6"/>
  <c r="M1691" i="6"/>
  <c r="M1283" i="6"/>
  <c r="M505" i="6"/>
  <c r="M1390" i="6"/>
  <c r="M709" i="6"/>
  <c r="M94" i="6"/>
  <c r="M1202" i="6"/>
  <c r="M599" i="6"/>
  <c r="M841" i="6"/>
  <c r="M1243" i="6"/>
  <c r="M1231" i="6"/>
  <c r="M725" i="6"/>
  <c r="M639" i="6"/>
  <c r="M975" i="6"/>
  <c r="M239" i="6"/>
  <c r="M1106" i="6"/>
  <c r="M1206" i="6"/>
  <c r="M132" i="6"/>
  <c r="M1569" i="6"/>
  <c r="M946" i="6"/>
  <c r="M1498" i="6"/>
  <c r="M307" i="6"/>
  <c r="M701" i="6"/>
  <c r="M1550" i="6"/>
  <c r="M1875" i="6"/>
  <c r="M452" i="6"/>
  <c r="M1982" i="6"/>
  <c r="M210" i="6"/>
  <c r="M670" i="6"/>
  <c r="M759" i="6"/>
  <c r="M1306" i="6"/>
  <c r="M1321" i="6"/>
  <c r="M1193" i="6"/>
  <c r="M532" i="6"/>
  <c r="M21" i="6"/>
  <c r="M422" i="6"/>
  <c r="M378" i="6"/>
  <c r="M1410" i="6"/>
  <c r="M629" i="6"/>
  <c r="M1525" i="6"/>
  <c r="M426" i="6"/>
  <c r="M1861" i="6"/>
  <c r="M313" i="6"/>
  <c r="M8" i="6"/>
  <c r="M857" i="6"/>
  <c r="M519" i="6"/>
  <c r="M890" i="6"/>
  <c r="M1843" i="6"/>
  <c r="M1326" i="6"/>
  <c r="M1661" i="6"/>
  <c r="M606" i="6"/>
  <c r="M801" i="6"/>
  <c r="M914" i="6"/>
  <c r="M1011" i="6"/>
  <c r="M1891" i="6"/>
  <c r="M1424" i="6"/>
  <c r="M1887" i="6"/>
  <c r="M788" i="6"/>
  <c r="M783" i="6"/>
  <c r="M737" i="6"/>
  <c r="M242" i="6"/>
  <c r="M1563" i="6"/>
  <c r="M1121" i="6"/>
  <c r="M5" i="6"/>
  <c r="M1768" i="6"/>
  <c r="M492" i="6"/>
  <c r="M1765" i="6"/>
  <c r="M876" i="6"/>
  <c r="M149" i="6"/>
  <c r="M682" i="6"/>
  <c r="M1576" i="6"/>
  <c r="M785" i="6"/>
  <c r="M1575" i="6"/>
  <c r="M892" i="6"/>
  <c r="M558" i="6"/>
  <c r="M2" i="6"/>
  <c r="M443" i="6"/>
  <c r="M953" i="6"/>
  <c r="M169" i="6"/>
  <c r="M360" i="6"/>
  <c r="M1006" i="6"/>
  <c r="M1346" i="6"/>
  <c r="M566" i="6"/>
  <c r="M1556" i="6"/>
  <c r="M614" i="6"/>
  <c r="M1791" i="6"/>
  <c r="M1161" i="6"/>
  <c r="M950" i="6"/>
  <c r="M952" i="6"/>
  <c r="M1474" i="6"/>
  <c r="M1029" i="6"/>
  <c r="M468" i="6"/>
  <c r="M1198" i="6"/>
  <c r="M1197" i="6"/>
  <c r="M1458" i="6"/>
  <c r="M20" i="6"/>
  <c r="M1146" i="6"/>
  <c r="M739" i="6"/>
  <c r="M265" i="6"/>
  <c r="M782" i="6"/>
  <c r="M482" i="6"/>
  <c r="M325" i="6"/>
  <c r="M1579" i="6"/>
  <c r="M687" i="6"/>
  <c r="M179" i="6"/>
  <c r="M1074" i="6"/>
  <c r="M770" i="6"/>
  <c r="M575" i="6"/>
  <c r="M1043" i="6"/>
  <c r="M922" i="6"/>
  <c r="M195" i="6"/>
  <c r="M526" i="6"/>
  <c r="M940" i="6"/>
  <c r="M98" i="6"/>
  <c r="M1554" i="6"/>
  <c r="M1384" i="6"/>
  <c r="M90" i="6"/>
  <c r="M17" i="6"/>
  <c r="M349" i="6"/>
  <c r="M1487" i="6"/>
  <c r="M78" i="6"/>
  <c r="M1509" i="6"/>
  <c r="M992" i="6"/>
  <c r="M1192" i="6"/>
  <c r="M1736" i="6"/>
  <c r="M1480" i="6"/>
  <c r="M800" i="6"/>
  <c r="M1654" i="6"/>
  <c r="M1505" i="6"/>
  <c r="M223" i="6"/>
  <c r="M1938" i="6"/>
  <c r="M1829" i="6"/>
  <c r="M1616" i="6"/>
  <c r="M769" i="6"/>
  <c r="M990" i="6"/>
  <c r="M698" i="6"/>
  <c r="M907" i="6"/>
  <c r="M1818" i="6"/>
  <c r="M1453" i="6"/>
  <c r="M192" i="6"/>
  <c r="M1212" i="6"/>
  <c r="M768" i="6"/>
  <c r="M1211" i="6"/>
  <c r="M776" i="6"/>
  <c r="M1516" i="6"/>
  <c r="M31" i="6"/>
  <c r="M1608" i="6"/>
  <c r="M1647" i="6"/>
  <c r="M288" i="6"/>
  <c r="M1150" i="6"/>
  <c r="M128" i="6"/>
  <c r="M283" i="6"/>
  <c r="M255" i="6"/>
  <c r="M1072" i="6"/>
  <c r="M1183" i="6"/>
  <c r="M1218" i="6"/>
  <c r="M1984" i="6"/>
  <c r="M735" i="6"/>
  <c r="M1042" i="6"/>
  <c r="M1524" i="6"/>
  <c r="M386" i="6"/>
  <c r="M3" i="6"/>
  <c r="M262" i="6"/>
  <c r="M392" i="6"/>
  <c r="M1095" i="6"/>
  <c r="M1719" i="6"/>
  <c r="M888" i="6"/>
  <c r="M201" i="6"/>
  <c r="M391" i="6"/>
  <c r="M207" i="6"/>
  <c r="M246" i="6"/>
  <c r="M713" i="6"/>
  <c r="M1133" i="6"/>
  <c r="M1912" i="6"/>
  <c r="M921" i="6"/>
  <c r="M1640" i="6"/>
  <c r="M1230" i="6"/>
  <c r="M500" i="6"/>
  <c r="M1508" i="6"/>
  <c r="M1542" i="6"/>
  <c r="M984" i="6"/>
  <c r="M1273" i="6"/>
  <c r="M1760" i="6"/>
  <c r="M1832" i="6"/>
  <c r="M1338" i="6"/>
  <c r="M1015" i="6"/>
  <c r="M1070" i="6"/>
  <c r="M1922" i="6"/>
  <c r="M237" i="6"/>
  <c r="M1053" i="6"/>
  <c r="M157" i="6"/>
  <c r="M475" i="6"/>
  <c r="M390" i="6"/>
  <c r="M1008" i="6"/>
  <c r="M903" i="6"/>
  <c r="M669" i="6"/>
  <c r="M949" i="6"/>
  <c r="M152" i="6"/>
  <c r="M678" i="6"/>
  <c r="M749" i="6"/>
  <c r="M45" i="6"/>
  <c r="M1924" i="6"/>
  <c r="M1573" i="6"/>
  <c r="M144" i="6"/>
  <c r="M19" i="6"/>
  <c r="M1090" i="6"/>
  <c r="M1069" i="6"/>
  <c r="M650" i="6"/>
  <c r="M1619" i="6"/>
  <c r="M1755" i="6"/>
  <c r="M1758" i="6"/>
  <c r="M213" i="6"/>
  <c r="M734" i="6"/>
  <c r="M1120" i="6"/>
  <c r="M1132" i="6"/>
  <c r="M1367" i="6"/>
  <c r="M813" i="6"/>
  <c r="M1541" i="6"/>
  <c r="M981" i="6"/>
  <c r="M723" i="6"/>
  <c r="M999" i="6"/>
  <c r="M282" i="6"/>
  <c r="M795" i="6"/>
  <c r="M112" i="6"/>
  <c r="M1854" i="6"/>
  <c r="M838" i="6"/>
  <c r="M1264" i="6"/>
  <c r="M604" i="6"/>
  <c r="M1466" i="6"/>
  <c r="M499" i="6"/>
  <c r="M1101" i="6"/>
  <c r="M146" i="6"/>
  <c r="M638" i="6"/>
  <c r="M1242" i="6"/>
  <c r="M174" i="6"/>
  <c r="M1523" i="6"/>
  <c r="M1805" i="6"/>
  <c r="M1870" i="6"/>
  <c r="M1454" i="6"/>
  <c r="M1089" i="6"/>
  <c r="M442" i="6"/>
  <c r="M1312" i="6"/>
  <c r="M1094" i="6"/>
  <c r="M1035" i="6"/>
  <c r="M1734" i="6"/>
  <c r="M87" i="6"/>
  <c r="M733" i="6"/>
  <c r="M590" i="6"/>
  <c r="M1291" i="6"/>
  <c r="M1548" i="6"/>
  <c r="M1383" i="6"/>
  <c r="M557" i="6"/>
  <c r="M466" i="6"/>
  <c r="M1153" i="6"/>
  <c r="M1223" i="6"/>
  <c r="M1428" i="6"/>
  <c r="M1259" i="6"/>
  <c r="M989" i="6"/>
  <c r="M873" i="6"/>
  <c r="M758" i="6"/>
  <c r="M1535" i="6"/>
  <c r="M491" i="6"/>
  <c r="M1477" i="6"/>
  <c r="M1754" i="6"/>
  <c r="M803" i="6"/>
  <c r="M1797" i="6"/>
  <c r="M63" i="6"/>
  <c r="M1229" i="6"/>
  <c r="M1182" i="6"/>
  <c r="M23" i="6"/>
  <c r="M1105" i="6"/>
  <c r="M1377" i="6"/>
  <c r="M1149" i="6"/>
  <c r="M1558" i="6"/>
  <c r="M1320" i="6"/>
  <c r="M1518" i="6"/>
  <c r="M1392" i="6"/>
  <c r="M1473" i="6"/>
  <c r="M1757" i="6"/>
  <c r="M1342" i="6"/>
  <c r="M216" i="6"/>
  <c r="M1337" i="6"/>
  <c r="M809" i="6"/>
  <c r="M71" i="6"/>
  <c r="M1345" i="6"/>
  <c r="M1714" i="6"/>
  <c r="M1331" i="6"/>
  <c r="M1034" i="6"/>
  <c r="M1296" i="6"/>
  <c r="M1858" i="6"/>
  <c r="M598" i="6"/>
  <c r="M1462" i="6"/>
  <c r="M1024" i="6"/>
  <c r="M1181" i="6"/>
  <c r="M1540" i="6"/>
  <c r="M812" i="6"/>
  <c r="M1902" i="6"/>
  <c r="M1741" i="6"/>
  <c r="M372" i="6"/>
  <c r="M188" i="6"/>
  <c r="M294" i="6"/>
  <c r="M1442" i="6"/>
  <c r="M1821" i="6"/>
  <c r="M1143" i="6"/>
  <c r="M666" i="6"/>
  <c r="M1290" i="6"/>
  <c r="M253" i="6"/>
  <c r="M685" i="6"/>
  <c r="M1752" i="6"/>
  <c r="M1631" i="6"/>
  <c r="M1773" i="6"/>
  <c r="M202" i="6"/>
  <c r="M334" i="6"/>
  <c r="M199" i="6"/>
  <c r="M151" i="6"/>
  <c r="M1246" i="6"/>
  <c r="M122" i="6"/>
  <c r="M1787" i="6"/>
  <c r="M1646" i="6"/>
  <c r="M1684" i="6"/>
  <c r="M1636" i="6"/>
  <c r="M1237" i="6"/>
  <c r="M1014" i="6"/>
  <c r="M1355" i="6"/>
  <c r="M762" i="6"/>
  <c r="M6" i="6"/>
  <c r="M429" i="6"/>
  <c r="M287" i="6"/>
  <c r="M1269" i="6"/>
  <c r="M1258" i="6"/>
  <c r="M304" i="6"/>
  <c r="M1763" i="6"/>
  <c r="M945" i="6"/>
  <c r="M1131" i="6"/>
  <c r="M183" i="6"/>
  <c r="M730" i="6"/>
  <c r="M42" i="6"/>
  <c r="M435" i="6"/>
  <c r="M806" i="6"/>
  <c r="M936" i="6"/>
  <c r="M1332" i="6"/>
  <c r="M1594" i="6"/>
  <c r="M1705" i="6"/>
  <c r="M695" i="6"/>
  <c r="M1617" i="6"/>
  <c r="M690" i="6"/>
  <c r="M1409" i="6"/>
  <c r="M1280" i="6"/>
  <c r="M637" i="6"/>
  <c r="M751" i="6"/>
  <c r="M1683" i="6"/>
  <c r="M400" i="6"/>
  <c r="M1433" i="6"/>
  <c r="M887" i="6"/>
  <c r="M957" i="6"/>
  <c r="M1659" i="6"/>
  <c r="M1716" i="6"/>
  <c r="M353" i="6"/>
  <c r="M811" i="6"/>
  <c r="M1515" i="6"/>
  <c r="M18" i="6"/>
  <c r="M197" i="6"/>
  <c r="M1325" i="6"/>
  <c r="M1680" i="6"/>
  <c r="M1537" i="6"/>
  <c r="M1272" i="6"/>
  <c r="M1141" i="6"/>
  <c r="M371" i="6"/>
  <c r="M1767" i="6"/>
  <c r="M1170" i="6"/>
  <c r="M1130" i="6"/>
  <c r="M1188" i="6"/>
  <c r="M748" i="6"/>
  <c r="M1336" i="6"/>
  <c r="M181" i="6"/>
  <c r="M106" i="6"/>
  <c r="M772" i="6"/>
  <c r="M1205" i="6"/>
  <c r="M1002" i="6"/>
  <c r="M1271" i="6"/>
  <c r="M1256" i="6"/>
  <c r="M142" i="6"/>
  <c r="M1495" i="6"/>
  <c r="M224" i="6"/>
  <c r="M1277" i="6"/>
  <c r="M525" i="6"/>
  <c r="M370" i="6"/>
  <c r="M64" i="6"/>
  <c r="M997" i="6"/>
  <c r="M430" i="6"/>
  <c r="M139" i="6"/>
  <c r="M264" i="6"/>
  <c r="M1050" i="6"/>
  <c r="M831" i="6"/>
  <c r="M1593" i="6"/>
  <c r="M1553" i="6"/>
  <c r="M67" i="6"/>
  <c r="M584" i="6"/>
  <c r="M263" i="6"/>
  <c r="M1010" i="6"/>
  <c r="M1809" i="6"/>
  <c r="M565" i="6"/>
  <c r="M1217" i="6"/>
  <c r="M47" i="6"/>
  <c r="M1250" i="6"/>
  <c r="M488" i="6"/>
  <c r="M1945" i="6"/>
  <c r="M1819" i="6"/>
  <c r="M524" i="6"/>
  <c r="M1368" i="6"/>
  <c r="M1536" i="6"/>
  <c r="M1408" i="6"/>
  <c r="M1028" i="6"/>
  <c r="M996" i="6"/>
  <c r="M1784" i="6"/>
  <c r="M1423" i="6"/>
  <c r="M25" i="6"/>
  <c r="M117" i="6"/>
  <c r="M342" i="6"/>
  <c r="M91" i="6"/>
  <c r="M815" i="6"/>
  <c r="M120" i="6"/>
  <c r="M808" i="6"/>
  <c r="M1140" i="6"/>
  <c r="M1437" i="6"/>
  <c r="M1796" i="6"/>
  <c r="M105" i="6"/>
  <c r="M1358" i="6"/>
  <c r="M1119" i="6"/>
  <c r="M846" i="6"/>
  <c r="M511" i="6"/>
  <c r="M402" i="6"/>
  <c r="M320" i="6"/>
  <c r="M1376" i="6"/>
  <c r="M1694" i="6"/>
  <c r="M1900" i="6"/>
  <c r="M1822" i="6"/>
  <c r="M315" i="6"/>
  <c r="M1266" i="6"/>
  <c r="M620" i="6"/>
  <c r="M1664" i="6"/>
  <c r="M1282" i="6"/>
  <c r="M209" i="6"/>
  <c r="M1019" i="6"/>
  <c r="M1341" i="6"/>
  <c r="M1055" i="6"/>
  <c r="M506" i="6"/>
  <c r="M609" i="6"/>
  <c r="M479" i="6"/>
  <c r="M1492" i="6"/>
  <c r="M1583" i="6"/>
  <c r="M1566" i="6"/>
  <c r="M1604" i="6"/>
  <c r="M589" i="6"/>
  <c r="M1148" i="6"/>
  <c r="M1522" i="6"/>
  <c r="M523" i="6"/>
  <c r="M153" i="6"/>
  <c r="M1612" i="6"/>
  <c r="M1521" i="6"/>
  <c r="M425" i="6"/>
  <c r="M1679" i="6"/>
  <c r="M1723" i="6"/>
  <c r="M1354" i="6"/>
  <c r="M821" i="6"/>
  <c r="M413" i="6"/>
  <c r="M494" i="6"/>
  <c r="M1018" i="6"/>
  <c r="M1447" i="6"/>
  <c r="M1572" i="6"/>
  <c r="M988" i="6"/>
  <c r="M1147" i="6"/>
  <c r="M1007" i="6"/>
  <c r="M935" i="6"/>
  <c r="M1400" i="6"/>
  <c r="M1465" i="6"/>
  <c r="M1762" i="6"/>
  <c r="M1504" i="6"/>
  <c r="M771" i="6"/>
  <c r="M257" i="6"/>
  <c r="M1353" i="6"/>
  <c r="M1954" i="6"/>
  <c r="M230" i="6"/>
  <c r="M529" i="6"/>
  <c r="M484" i="6"/>
  <c r="M1624" i="6"/>
  <c r="M913" i="6"/>
  <c r="M1917" i="6"/>
  <c r="M971" i="6"/>
  <c r="M1472" i="6"/>
  <c r="M1335" i="6"/>
  <c r="M1210" i="6"/>
  <c r="M1547" i="6"/>
  <c r="M256" i="6"/>
  <c r="M1319" i="6"/>
  <c r="M794" i="6"/>
  <c r="M369" i="6"/>
  <c r="M1330" i="6"/>
  <c r="M1574" i="6"/>
  <c r="M1071" i="6"/>
  <c r="M1088" i="6"/>
  <c r="M1746" i="6"/>
  <c r="M1739" i="6"/>
  <c r="M467" i="6"/>
  <c r="M1415" i="6"/>
  <c r="M628" i="6"/>
  <c r="M1530" i="6"/>
  <c r="M588" i="6"/>
  <c r="M1863" i="6"/>
  <c r="M577" i="6"/>
  <c r="M1160" i="6"/>
  <c r="M562" i="6"/>
  <c r="M930" i="6"/>
  <c r="M1513" i="6"/>
  <c r="M35" i="6"/>
  <c r="M1023" i="6"/>
  <c r="M1087" i="6"/>
  <c r="M1457" i="6"/>
  <c r="M1652" i="6"/>
  <c r="M1380" i="6"/>
  <c r="M1060" i="6"/>
  <c r="M1104" i="6"/>
  <c r="M1592" i="6"/>
  <c r="M323" i="6"/>
  <c r="M522" i="6"/>
  <c r="M1529" i="6"/>
  <c r="M1503" i="6"/>
  <c r="M1507" i="6"/>
  <c r="M1591" i="6"/>
  <c r="M1427" i="6"/>
  <c r="M1187" i="6"/>
  <c r="M1908" i="6"/>
  <c r="M1366" i="6"/>
  <c r="M1263" i="6"/>
  <c r="M219" i="6"/>
  <c r="M1486" i="6"/>
  <c r="M1169" i="6"/>
  <c r="M203" i="6"/>
  <c r="M7" i="6"/>
  <c r="M1856" i="6"/>
  <c r="M633" i="6"/>
  <c r="M551" i="6"/>
  <c r="M385" i="6"/>
  <c r="M1802" i="6"/>
  <c r="M1599" i="6"/>
  <c r="M1417" i="6"/>
  <c r="M1552" i="6"/>
  <c r="M277" i="6"/>
  <c r="M182" i="6"/>
  <c r="M39" i="6"/>
  <c r="M901" i="6"/>
  <c r="M649" i="6"/>
  <c r="M474" i="6"/>
  <c r="M74" i="6"/>
  <c r="M114" i="6"/>
  <c r="M406" i="6"/>
  <c r="M1479" i="6"/>
  <c r="M441" i="6"/>
  <c r="M1334" i="6"/>
  <c r="M1068" i="6"/>
  <c r="M1200" i="6"/>
  <c r="M296" i="6"/>
  <c r="M1441" i="6"/>
  <c r="M1497" i="6"/>
  <c r="M355" i="6"/>
  <c r="M1124" i="6"/>
  <c r="M1725" i="6"/>
  <c r="M463" i="6"/>
  <c r="M1078" i="6"/>
  <c r="M361" i="6"/>
  <c r="M1528" i="6"/>
  <c r="M1375" i="6"/>
  <c r="M1533" i="6"/>
  <c r="M1115" i="6"/>
  <c r="M286" i="6"/>
  <c r="M847" i="6"/>
  <c r="M1401" i="6"/>
  <c r="M185" i="6"/>
  <c r="M1546" i="6"/>
  <c r="M1159" i="6"/>
  <c r="M694" i="6"/>
  <c r="M1406" i="6"/>
  <c r="M1778" i="6"/>
  <c r="M1681" i="6"/>
  <c r="M518" i="6"/>
  <c r="M1704" i="6"/>
  <c r="M1693" i="6"/>
  <c r="M1114" i="6"/>
  <c r="M1340" i="6"/>
  <c r="M574" i="6"/>
  <c r="M1452" i="6"/>
  <c r="M1555" i="6"/>
  <c r="M1690" i="6"/>
  <c r="M683" i="6"/>
  <c r="M1045" i="6"/>
  <c r="M1311" i="6"/>
  <c r="M1422" i="6"/>
  <c r="M292" i="6"/>
  <c r="M1317" i="6"/>
  <c r="M1001" i="6"/>
  <c r="M1489" i="6"/>
  <c r="M380" i="6"/>
  <c r="M1711" i="6"/>
  <c r="M1073" i="6"/>
  <c r="M340" i="6"/>
  <c r="M1414" i="6"/>
  <c r="M1745" i="6"/>
  <c r="M303" i="6"/>
  <c r="M647" i="6"/>
  <c r="M1703" i="6"/>
  <c r="M616" i="6"/>
  <c r="M1374" i="6"/>
  <c r="M421" i="6"/>
  <c r="M775" i="6"/>
  <c r="M1416" i="6"/>
  <c r="M66" i="6"/>
  <c r="M54" i="6"/>
  <c r="M1027" i="6"/>
  <c r="M686" i="6"/>
  <c r="M285" i="6"/>
  <c r="M1451" i="6"/>
  <c r="M481" i="6"/>
  <c r="M1005" i="6"/>
  <c r="M654" i="6"/>
  <c r="M601" i="6"/>
  <c r="M1236" i="6"/>
  <c r="M1471" i="6"/>
  <c r="M1933" i="6"/>
  <c r="M1017" i="6"/>
  <c r="M817" i="6"/>
  <c r="M1894" i="6"/>
  <c r="M1645" i="6"/>
  <c r="M388" i="6"/>
  <c r="M1339" i="6"/>
  <c r="M1186" i="6"/>
  <c r="M1464" i="6"/>
  <c r="M55" i="6"/>
  <c r="M395" i="6"/>
  <c r="M1232" i="6"/>
  <c r="M765" i="6"/>
  <c r="M259" i="6"/>
  <c r="M1733" i="6"/>
  <c r="M867" i="6"/>
  <c r="M504" i="6"/>
  <c r="M1939" i="6"/>
  <c r="M24" i="6"/>
  <c r="M387" i="6"/>
  <c r="M1316" i="6"/>
  <c r="M89" i="6"/>
  <c r="M741" i="6"/>
  <c r="M934" i="6"/>
  <c r="M845" i="6"/>
  <c r="M880" i="6"/>
  <c r="M729" i="6"/>
  <c r="M1262" i="6"/>
  <c r="M1701" i="6"/>
  <c r="M319" i="6"/>
  <c r="M1571" i="6"/>
  <c r="M462" i="6"/>
  <c r="M1545" i="6"/>
  <c r="M956" i="6"/>
  <c r="M432" i="6"/>
  <c r="M1191" i="6"/>
  <c r="M1461" i="6"/>
  <c r="M1022" i="6"/>
  <c r="M1382" i="6"/>
  <c r="M187" i="6"/>
  <c r="M1672" i="6"/>
  <c r="M252" i="6"/>
  <c r="M1365" i="6"/>
  <c r="M293" i="6"/>
  <c r="M1562" i="6"/>
  <c r="M1794" i="6"/>
  <c r="M1708" i="6"/>
  <c r="M939" i="6"/>
  <c r="M97" i="6"/>
  <c r="M1689" i="6"/>
  <c r="M1432" i="6"/>
  <c r="M1222" i="6"/>
  <c r="M722" i="6"/>
  <c r="M1297" i="6"/>
  <c r="M344" i="6"/>
  <c r="M1949" i="6"/>
  <c r="M872" i="6"/>
  <c r="M1357" i="6"/>
  <c r="M970" i="6"/>
  <c r="M1588" i="6"/>
  <c r="M1000" i="6"/>
  <c r="M898" i="6"/>
  <c r="M1344" i="6"/>
  <c r="M440" i="6"/>
  <c r="M291" i="6"/>
  <c r="M1196" i="6"/>
  <c r="M1803" i="6"/>
  <c r="M205" i="6"/>
  <c r="M1413" i="6"/>
  <c r="M1009" i="6"/>
  <c r="M437" i="6"/>
  <c r="M1391" i="6"/>
  <c r="M1364" i="6"/>
  <c r="M920" i="6"/>
  <c r="M1103" i="6"/>
  <c r="M339" i="6"/>
  <c r="M1084" i="6"/>
  <c r="M1067" i="6"/>
  <c r="M1397" i="6"/>
  <c r="M1450" i="6"/>
  <c r="M1795" i="6"/>
  <c r="M1077" i="6"/>
  <c r="M359" i="6"/>
  <c r="M1978" i="6"/>
  <c r="M318" i="6"/>
  <c r="M1245" i="6"/>
  <c r="M1700" i="6"/>
  <c r="M1806" i="6"/>
  <c r="M906" i="6"/>
  <c r="M1412" i="6"/>
  <c r="M356" i="6"/>
  <c r="M756" i="6"/>
  <c r="M206" i="6"/>
  <c r="M414" i="6"/>
  <c r="M1937" i="6"/>
  <c r="M1651" i="6"/>
  <c r="M1240" i="6"/>
  <c r="M163" i="6"/>
  <c r="M102" i="6"/>
  <c r="M397" i="6"/>
  <c r="M1112" i="6"/>
  <c r="M1531" i="6"/>
  <c r="M1732" i="6"/>
  <c r="M912" i="6"/>
  <c r="M621" i="6"/>
  <c r="M222" i="6"/>
  <c r="M1649" i="6"/>
  <c r="M1931" i="6"/>
  <c r="M1396" i="6"/>
  <c r="M625" i="6"/>
  <c r="M1686" i="6"/>
  <c r="M171" i="6"/>
  <c r="M1889" i="6"/>
  <c r="M752" i="6"/>
  <c r="M37" i="6"/>
  <c r="M1168" i="6"/>
  <c r="M478" i="6"/>
  <c r="M1279" i="6"/>
  <c r="M148" i="6"/>
  <c r="M1286" i="6"/>
  <c r="M944" i="6"/>
  <c r="M1142" i="6"/>
  <c r="M929" i="6"/>
  <c r="M902" i="6"/>
  <c r="M653" i="6"/>
  <c r="M1976" i="6"/>
  <c r="M333" i="6"/>
  <c r="M781" i="6"/>
  <c r="M673" i="6"/>
  <c r="M461" i="6"/>
  <c r="M995" i="6"/>
  <c r="M1440" i="6"/>
  <c r="M119" i="6"/>
  <c r="M487" i="6"/>
  <c r="M1502" i="6"/>
  <c r="M1431" i="6"/>
  <c r="M1688" i="6"/>
  <c r="M1670" i="6"/>
  <c r="M1063" i="6"/>
  <c r="M180" i="6"/>
  <c r="M366" i="6"/>
  <c r="M449" i="6"/>
  <c r="M483" i="6"/>
  <c r="M240" i="6"/>
  <c r="M974" i="6"/>
  <c r="M56" i="6"/>
  <c r="M1743" i="6"/>
  <c r="M1598" i="6"/>
  <c r="M1634" i="6"/>
  <c r="M1606" i="6"/>
  <c r="M1405" i="6"/>
  <c r="M1790" i="6"/>
  <c r="M1239" i="6"/>
  <c r="M1310" i="6"/>
  <c r="M1076" i="6"/>
  <c r="M1644" i="6"/>
  <c r="M624" i="6"/>
  <c r="M1603" i="6"/>
  <c r="M928" i="6"/>
  <c r="M331" i="6"/>
  <c r="M322" i="6"/>
  <c r="M280" i="6"/>
  <c r="M652" i="6"/>
  <c r="M1040" i="6"/>
  <c r="M1289" i="6"/>
  <c r="M521" i="6"/>
  <c r="M1281" i="6"/>
  <c r="M750" i="6"/>
  <c r="M1966" i="6"/>
  <c r="M1102" i="6"/>
  <c r="M1145" i="6"/>
  <c r="M1676" i="6"/>
  <c r="M1718" i="6"/>
  <c r="M1449" i="6"/>
  <c r="M1379" i="6"/>
  <c r="M1013" i="6"/>
  <c r="M1129" i="6"/>
  <c r="M927" i="6"/>
  <c r="M1439" i="6"/>
  <c r="M1927" i="6"/>
  <c r="M1782" i="6"/>
  <c r="M1075" i="6"/>
  <c r="M1828" i="6"/>
  <c r="M1083" i="6"/>
  <c r="M1204" i="6"/>
  <c r="M1910" i="6"/>
  <c r="M561" i="6"/>
  <c r="M871" i="6"/>
  <c r="M816" i="6"/>
  <c r="M1012" i="6"/>
  <c r="M428" i="6"/>
  <c r="M987" i="6"/>
  <c r="M1816" i="6"/>
  <c r="M1300" i="6"/>
  <c r="M1041" i="6"/>
  <c r="M1717" i="6"/>
  <c r="M721" i="6"/>
  <c r="M708" i="6"/>
  <c r="M1359" i="6"/>
  <c r="M314" i="6"/>
  <c r="M665" i="6"/>
  <c r="M1825" i="6"/>
  <c r="M1901" i="6"/>
  <c r="M168" i="6"/>
  <c r="M1096" i="6"/>
  <c r="M194" i="6"/>
  <c r="M1560" i="6"/>
  <c r="M1720" i="6"/>
  <c r="M298" i="6"/>
  <c r="M38" i="6"/>
  <c r="M900" i="6"/>
  <c r="M1285" i="6"/>
  <c r="M861" i="6"/>
  <c r="M350" i="6"/>
  <c r="M1630" i="6"/>
  <c r="M1570" i="6"/>
  <c r="M509" i="6"/>
  <c r="M1093" i="6"/>
  <c r="M427" i="6"/>
  <c r="M196" i="6"/>
  <c r="M1363" i="6"/>
  <c r="M1833" i="6"/>
  <c r="M1238" i="6"/>
  <c r="M1049" i="6"/>
  <c r="M1973" i="6"/>
  <c r="M1033" i="6"/>
  <c r="M852" i="6"/>
  <c r="M1092" i="6"/>
  <c r="M1261" i="6"/>
  <c r="M412" i="6"/>
  <c r="M805" i="6"/>
  <c r="M1478" i="6"/>
  <c r="M1470" i="6"/>
  <c r="M306" i="6"/>
  <c r="M833" i="6"/>
  <c r="M889" i="6"/>
  <c r="M274" i="6"/>
  <c r="M1675" i="6"/>
  <c r="M162" i="6"/>
  <c r="M825" i="6"/>
  <c r="M1254" i="6"/>
  <c r="M15" i="6"/>
  <c r="M1111" i="6"/>
  <c r="M269" i="6"/>
  <c r="M235" i="6"/>
  <c r="M1434" i="6"/>
  <c r="M1173" i="6"/>
  <c r="M399" i="6"/>
  <c r="M829" i="6"/>
  <c r="M1494" i="6"/>
  <c r="M832" i="6"/>
  <c r="M1394" i="6"/>
  <c r="M186" i="6"/>
  <c r="M1463" i="6"/>
  <c r="M1483" i="6"/>
  <c r="M1039" i="6"/>
  <c r="M1534" i="6"/>
  <c r="M1352" i="6"/>
  <c r="M911" i="6"/>
  <c r="M113" i="6"/>
  <c r="M1899" i="6"/>
  <c r="M636" i="6"/>
  <c r="M964" i="6"/>
  <c r="M1852" i="6"/>
  <c r="M1742" i="6"/>
  <c r="M266" i="6"/>
  <c r="M547" i="6"/>
  <c r="M448" i="6"/>
  <c r="M1299" i="6"/>
  <c r="M249" i="6"/>
  <c r="M1135" i="6"/>
  <c r="M1100" i="6"/>
  <c r="M377" i="6"/>
  <c r="M1710" i="6"/>
  <c r="M486" i="6"/>
  <c r="M1876" i="6"/>
  <c r="M1430" i="6"/>
  <c r="M1731" i="6"/>
  <c r="M1621" i="6"/>
  <c r="M896" i="6"/>
  <c r="M1587" i="6"/>
  <c r="M1501" i="6"/>
  <c r="M1775" i="6"/>
  <c r="M14" i="6"/>
  <c r="M1730" i="6"/>
  <c r="M60" i="6"/>
  <c r="M1399" i="6"/>
  <c r="M994" i="6"/>
  <c r="M856" i="6"/>
  <c r="M1613" i="6"/>
  <c r="M1952" i="6"/>
  <c r="M439" i="6"/>
  <c r="M1387" i="6"/>
  <c r="M1249" i="6"/>
  <c r="M853" i="6"/>
  <c r="M1411" i="6"/>
  <c r="M535" i="6"/>
  <c r="M72" i="6"/>
  <c r="M973" i="6"/>
  <c r="M130" i="6"/>
  <c r="M1318" i="6"/>
  <c r="M1221" i="6"/>
  <c r="M1082" i="6"/>
  <c r="M612" i="6"/>
  <c r="M1620" i="6"/>
  <c r="M1333" i="6"/>
  <c r="M531" i="6"/>
  <c r="M1660" i="6"/>
  <c r="M212" i="6"/>
  <c r="M503" i="6"/>
  <c r="M1052" i="6"/>
  <c r="M189" i="6"/>
  <c r="M1896" i="6"/>
  <c r="M1185" i="6"/>
  <c r="M986" i="6"/>
  <c r="M365" i="6"/>
  <c r="M966" i="6"/>
  <c r="M623" i="6"/>
  <c r="M510" i="6"/>
  <c r="M1174" i="6"/>
  <c r="M309" i="6"/>
  <c r="M1643" i="6"/>
  <c r="M1578" i="6"/>
  <c r="M1180" i="6"/>
  <c r="M1235" i="6"/>
  <c r="M969" i="6"/>
  <c r="M172" i="6"/>
  <c r="M1934" i="6"/>
  <c r="M447" i="6"/>
  <c r="M1844" i="6"/>
  <c r="M290" i="6"/>
  <c r="M753" i="6"/>
  <c r="M689" i="6"/>
  <c r="M53" i="6"/>
  <c r="M178" i="6"/>
  <c r="M1446" i="6"/>
  <c r="M281" i="6"/>
  <c r="M1066" i="6"/>
  <c r="M1163" i="6"/>
  <c r="M159" i="6"/>
  <c r="M1920" i="6"/>
  <c r="M1971" i="6"/>
  <c r="M712" i="6"/>
  <c r="M948" i="6"/>
  <c r="M1051" i="6"/>
  <c r="M1677" i="6"/>
  <c r="M424" i="6"/>
  <c r="M48" i="6"/>
  <c r="M1362" i="6"/>
  <c r="M1607" i="6"/>
  <c r="M227" i="6"/>
  <c r="M1728" i="6"/>
  <c r="M707" i="6"/>
  <c r="M1568" i="6"/>
  <c r="M458" i="6"/>
  <c r="M1276" i="6"/>
  <c r="M261" i="6"/>
  <c r="M418" i="6"/>
  <c r="M560" i="6"/>
  <c r="M75" i="6"/>
  <c r="M248" i="6"/>
  <c r="M676" i="6"/>
  <c r="M1086" i="6"/>
  <c r="M840" i="6"/>
  <c r="M1305" i="6"/>
  <c r="M1179" i="6"/>
  <c r="M104" i="6"/>
  <c r="M1707" i="6"/>
  <c r="M517" i="6"/>
  <c r="M1110" i="6"/>
  <c r="M1373" i="6"/>
  <c r="M1109" i="6"/>
  <c r="M1482" i="6"/>
  <c r="M76" i="6"/>
  <c r="M603" i="6"/>
  <c r="M58" i="6"/>
  <c r="M605" i="6"/>
  <c r="M884" i="6"/>
  <c r="M1561" i="6"/>
  <c r="M336" i="6"/>
  <c r="M549" i="6"/>
  <c r="M158" i="6"/>
  <c r="M1551" i="6"/>
  <c r="M1241" i="6"/>
  <c r="M433" i="6"/>
  <c r="M211" i="6"/>
  <c r="M985" i="6"/>
  <c r="M221" i="6"/>
  <c r="M1727" i="6"/>
  <c r="M1167" i="6"/>
  <c r="M963" i="6"/>
  <c r="M886" i="6"/>
  <c r="M327" i="6"/>
  <c r="M1304" i="6"/>
  <c r="M401" i="6"/>
  <c r="M611" i="6"/>
  <c r="M1738" i="6"/>
  <c r="M583" i="6"/>
  <c r="M173" i="6"/>
  <c r="M1381" i="6"/>
  <c r="M1766" i="6"/>
  <c r="M27" i="6"/>
  <c r="M453" i="6"/>
  <c r="M1270" i="6"/>
  <c r="M851" i="6"/>
  <c r="M1216" i="6"/>
  <c r="M1398" i="6"/>
  <c r="M36" i="6"/>
  <c r="M191" i="6"/>
  <c r="M764" i="6"/>
  <c r="M49" i="6"/>
  <c r="M1947" i="6"/>
  <c r="M268" i="6"/>
  <c r="M409" i="6"/>
  <c r="M84" i="6"/>
  <c r="M77" i="6"/>
  <c r="M1268" i="6"/>
  <c r="M1351" i="6"/>
  <c r="M745" i="6"/>
  <c r="M103" i="6"/>
  <c r="M384" i="6"/>
  <c r="M1623" i="6"/>
  <c r="M1054" i="6"/>
  <c r="M460" i="6"/>
  <c r="M301" i="6"/>
  <c r="M793" i="6"/>
  <c r="M498" i="6"/>
  <c r="M1916" i="6"/>
  <c r="M1662" i="6"/>
  <c r="M52" i="6"/>
  <c r="M1557" i="6"/>
  <c r="M1436" i="6"/>
  <c r="M22" i="6"/>
  <c r="M68" i="6"/>
  <c r="M459" i="6"/>
  <c r="M116" i="6"/>
  <c r="M302" i="6"/>
  <c r="M247" i="6"/>
  <c r="M1639" i="6"/>
  <c r="M550" i="6"/>
  <c r="M1328" i="6"/>
  <c r="M1435" i="6"/>
  <c r="M1407" i="6"/>
  <c r="M241" i="6"/>
  <c r="M1099" i="6"/>
  <c r="M1564" i="6"/>
  <c r="M1629" i="6"/>
  <c r="M755" i="6"/>
  <c r="M1977" i="6"/>
  <c r="M155" i="6"/>
  <c r="M444" i="6"/>
  <c r="M62" i="6"/>
  <c r="M1155" i="6"/>
  <c r="M883" i="6"/>
  <c r="M1514" i="6"/>
  <c r="M1567" i="6"/>
  <c r="M176" i="6"/>
  <c r="M1493" i="6"/>
  <c r="M204" i="6"/>
  <c r="M508" i="6"/>
  <c r="M85" i="6"/>
  <c r="M1511" i="6"/>
  <c r="M310" i="6"/>
  <c r="M700" i="6"/>
  <c r="M289" i="6"/>
  <c r="M394" i="6"/>
  <c r="M1517" i="6"/>
  <c r="M502" i="6"/>
  <c r="M1678" i="6"/>
  <c r="M2025" i="5"/>
  <c r="M2024" i="5"/>
  <c r="M2022" i="5"/>
  <c r="M2021" i="5"/>
  <c r="M2018" i="5"/>
  <c r="M2017" i="5"/>
  <c r="M2014" i="5"/>
  <c r="M2013" i="5"/>
  <c r="M2010" i="5"/>
  <c r="M2009" i="5"/>
  <c r="M2006" i="5"/>
  <c r="M2005" i="5"/>
  <c r="M2002" i="5"/>
  <c r="M2001" i="5"/>
  <c r="M1998" i="5"/>
  <c r="M1997" i="5"/>
  <c r="M1994" i="5"/>
  <c r="M1993" i="5"/>
  <c r="M1990" i="5"/>
  <c r="M1989" i="5"/>
  <c r="M1986" i="5"/>
  <c r="M1985" i="5"/>
  <c r="M1982" i="5"/>
  <c r="M1981" i="5"/>
  <c r="M1978" i="5"/>
  <c r="M1977" i="5"/>
  <c r="M400" i="5"/>
  <c r="M1973" i="5"/>
  <c r="M1970" i="5"/>
  <c r="M128" i="5"/>
  <c r="M1966" i="5"/>
  <c r="M1965" i="5"/>
  <c r="M1962" i="5"/>
  <c r="M1961" i="5"/>
  <c r="M1958" i="5"/>
  <c r="M1957" i="5"/>
  <c r="M1954" i="5"/>
  <c r="M1953" i="5"/>
  <c r="M1950" i="5"/>
  <c r="M1949" i="5"/>
  <c r="M1946" i="5"/>
  <c r="M1945" i="5"/>
  <c r="M1942" i="5"/>
  <c r="M1941" i="5"/>
  <c r="M1938" i="5"/>
  <c r="M1937" i="5"/>
  <c r="M1934" i="5"/>
  <c r="M1933" i="5"/>
  <c r="M1930" i="5"/>
  <c r="M1929" i="5"/>
  <c r="M530" i="5"/>
  <c r="M1925" i="5"/>
  <c r="M1922" i="5"/>
  <c r="M1921" i="5"/>
  <c r="M231" i="5"/>
  <c r="M1917" i="5"/>
  <c r="M1914" i="5"/>
  <c r="M1913" i="5"/>
  <c r="M1910" i="5"/>
  <c r="M1909" i="5"/>
  <c r="M1906" i="5"/>
  <c r="M1905" i="5"/>
  <c r="M1902" i="5"/>
  <c r="M1901" i="5"/>
  <c r="M1898" i="5"/>
  <c r="M1897" i="5"/>
  <c r="M280" i="5"/>
  <c r="M1893" i="5"/>
  <c r="M1890" i="5"/>
  <c r="M1889" i="5"/>
  <c r="M1886" i="5"/>
  <c r="M1885" i="5"/>
  <c r="M1882" i="5"/>
  <c r="M1881" i="5"/>
  <c r="M1878" i="5"/>
  <c r="M1877" i="5"/>
  <c r="M1874" i="5"/>
  <c r="M1873" i="5"/>
  <c r="M1870" i="5"/>
  <c r="M1869" i="5"/>
  <c r="M1866" i="5"/>
  <c r="M1865" i="5"/>
  <c r="M1862" i="5"/>
  <c r="M1861" i="5"/>
  <c r="M1858" i="5"/>
  <c r="M1857" i="5"/>
  <c r="M1854" i="5"/>
  <c r="M1853" i="5"/>
  <c r="M1850" i="5"/>
  <c r="M1849" i="5"/>
  <c r="M1846" i="5"/>
  <c r="M1845" i="5"/>
  <c r="M1842" i="5"/>
  <c r="M1841" i="5"/>
  <c r="M1838" i="5"/>
  <c r="M1837" i="5"/>
  <c r="M1834" i="5"/>
  <c r="M507" i="5"/>
  <c r="M1830" i="5"/>
  <c r="M1829" i="5"/>
  <c r="M1826" i="5"/>
  <c r="M138" i="5"/>
  <c r="M1822" i="5"/>
  <c r="M1821" i="5"/>
  <c r="M1818" i="5"/>
  <c r="M1817" i="5"/>
  <c r="M21" i="5"/>
  <c r="M1813" i="5"/>
  <c r="M1810" i="5"/>
  <c r="M1809" i="5"/>
  <c r="M1806" i="5"/>
  <c r="M1805" i="5"/>
  <c r="M1802" i="5"/>
  <c r="M1801" i="5"/>
  <c r="M1798" i="5"/>
  <c r="M1797" i="5"/>
  <c r="M1794" i="5"/>
  <c r="M1793" i="5"/>
  <c r="M1790" i="5"/>
  <c r="M1789" i="5"/>
  <c r="M1786" i="5"/>
  <c r="M1785" i="5"/>
  <c r="M1782" i="5"/>
  <c r="M1781" i="5"/>
  <c r="M1778" i="5"/>
  <c r="M1777" i="5"/>
  <c r="M78" i="5"/>
  <c r="M1773" i="5"/>
  <c r="M1770" i="5"/>
  <c r="M1769" i="5"/>
  <c r="M1768" i="5"/>
  <c r="M1766" i="5"/>
  <c r="M1765" i="5"/>
  <c r="M1762" i="5"/>
  <c r="M1761" i="5"/>
  <c r="M1758" i="5"/>
  <c r="M1757" i="5"/>
  <c r="M1754" i="5"/>
  <c r="M1753" i="5"/>
  <c r="M1750" i="5"/>
  <c r="M1749" i="5"/>
  <c r="M1746" i="5"/>
  <c r="M1745" i="5"/>
  <c r="M1742" i="5"/>
  <c r="M1741" i="5"/>
  <c r="M1738" i="5"/>
  <c r="M1737" i="5"/>
  <c r="M1734" i="5"/>
  <c r="M1733" i="5"/>
  <c r="M1730" i="5"/>
  <c r="M1729" i="5"/>
  <c r="M1726" i="5"/>
  <c r="M1725" i="5"/>
  <c r="M1722" i="5"/>
  <c r="M1721" i="5"/>
  <c r="M1718" i="5"/>
  <c r="M1717" i="5"/>
  <c r="M1714" i="5"/>
  <c r="M1713" i="5"/>
  <c r="M1710" i="5"/>
  <c r="M1709" i="5"/>
  <c r="M1706" i="5"/>
  <c r="M1705" i="5"/>
  <c r="M1702" i="5"/>
  <c r="M1701" i="5"/>
  <c r="M1698" i="5"/>
  <c r="M1697" i="5"/>
  <c r="M1694" i="5"/>
  <c r="M1693" i="5"/>
  <c r="M1690" i="5"/>
  <c r="M1689" i="5"/>
  <c r="M1686" i="5"/>
  <c r="M1685" i="5"/>
  <c r="M1683" i="5"/>
  <c r="M1682" i="5"/>
  <c r="M1681" i="5"/>
  <c r="M1679" i="5"/>
  <c r="M1678" i="5"/>
  <c r="M1677" i="5"/>
  <c r="M1675" i="5"/>
  <c r="M1674" i="5"/>
  <c r="M1673" i="5"/>
  <c r="M1671" i="5"/>
  <c r="M1670" i="5"/>
  <c r="M1669" i="5"/>
  <c r="M278" i="5"/>
  <c r="M1666" i="5"/>
  <c r="M1665" i="5"/>
  <c r="M1663" i="5"/>
  <c r="M1662" i="5"/>
  <c r="M1661" i="5"/>
  <c r="M1659" i="5"/>
  <c r="M1658" i="5"/>
  <c r="M1657" i="5"/>
  <c r="M1655" i="5"/>
  <c r="M1654" i="5"/>
  <c r="M1653" i="5"/>
  <c r="M1651" i="5"/>
  <c r="M1650" i="5"/>
  <c r="M1649" i="5"/>
  <c r="M1647" i="5"/>
  <c r="M1646" i="5"/>
  <c r="M1645" i="5"/>
  <c r="M1643" i="5"/>
  <c r="M1642" i="5"/>
  <c r="M1641" i="5"/>
  <c r="M1639" i="5"/>
  <c r="M1638" i="5"/>
  <c r="M1637" i="5"/>
  <c r="M1635" i="5"/>
  <c r="M1634" i="5"/>
  <c r="M1633" i="5"/>
  <c r="M1631" i="5"/>
  <c r="M1630" i="5"/>
  <c r="M1629" i="5"/>
  <c r="M258" i="5"/>
  <c r="M1626" i="5"/>
  <c r="M1625" i="5"/>
  <c r="M1623" i="5"/>
  <c r="M1622" i="5"/>
  <c r="M1621" i="5"/>
  <c r="M1619" i="5"/>
  <c r="M1618" i="5"/>
  <c r="M1617" i="5"/>
  <c r="M1615" i="5"/>
  <c r="M1614" i="5"/>
  <c r="M1613" i="5"/>
  <c r="M1611" i="5"/>
  <c r="M1610" i="5"/>
  <c r="M1609" i="5"/>
  <c r="M1607" i="5"/>
  <c r="M1606" i="5"/>
  <c r="M1605" i="5"/>
  <c r="M1603" i="5"/>
  <c r="M1602" i="5"/>
  <c r="M1601" i="5"/>
  <c r="M1599" i="5"/>
  <c r="M1598" i="5"/>
  <c r="M441" i="5"/>
  <c r="M1595" i="5"/>
  <c r="M1594" i="5"/>
  <c r="M1593" i="5"/>
  <c r="M1591" i="5"/>
  <c r="M1590" i="5"/>
  <c r="M1589" i="5"/>
  <c r="M1587" i="5"/>
  <c r="M1586" i="5"/>
  <c r="M1585" i="5"/>
  <c r="M1583" i="5"/>
  <c r="M1582" i="5"/>
  <c r="M1581" i="5"/>
  <c r="M1579" i="5"/>
  <c r="M1578" i="5"/>
  <c r="M1577" i="5"/>
  <c r="M427" i="5"/>
  <c r="M1574" i="5"/>
  <c r="M1573" i="5"/>
  <c r="M1571" i="5"/>
  <c r="M1570" i="5"/>
  <c r="M1569" i="5"/>
  <c r="M1567" i="5"/>
  <c r="M1566" i="5"/>
  <c r="M1565" i="5"/>
  <c r="M1563" i="5"/>
  <c r="M1562" i="5"/>
  <c r="M1561" i="5"/>
  <c r="M1559" i="5"/>
  <c r="M1558" i="5"/>
  <c r="M1557" i="5"/>
  <c r="M1555" i="5"/>
  <c r="M586" i="5"/>
  <c r="M1553" i="5"/>
  <c r="M1509" i="5"/>
  <c r="M1550" i="5"/>
  <c r="M1549" i="5"/>
  <c r="M1547" i="5"/>
  <c r="M1546" i="5"/>
  <c r="M1545" i="5"/>
  <c r="M1543" i="5"/>
  <c r="M1542" i="5"/>
  <c r="M1541" i="5"/>
  <c r="M1539" i="5"/>
  <c r="M1538" i="5"/>
  <c r="M1537" i="5"/>
  <c r="M1535" i="5"/>
  <c r="M1534" i="5"/>
  <c r="M1533" i="5"/>
  <c r="M1531" i="5"/>
  <c r="M1530" i="5"/>
  <c r="M1529" i="5"/>
  <c r="M1527" i="5"/>
  <c r="M1526" i="5"/>
  <c r="M1525" i="5"/>
  <c r="M1523" i="5"/>
  <c r="M1522" i="5"/>
  <c r="M1521" i="5"/>
  <c r="M18" i="5"/>
  <c r="M1518" i="5"/>
  <c r="M1517" i="5"/>
  <c r="M1515" i="5"/>
  <c r="M1514" i="5"/>
  <c r="M1513" i="5"/>
  <c r="M1511" i="5"/>
  <c r="M1510" i="5"/>
  <c r="M66" i="5"/>
  <c r="M1507" i="5"/>
  <c r="M1506" i="5"/>
  <c r="M1505" i="5"/>
  <c r="M1503" i="5"/>
  <c r="M1502" i="5"/>
  <c r="M1501" i="5"/>
  <c r="M1499" i="5"/>
  <c r="M1498" i="5"/>
  <c r="M1497" i="5"/>
  <c r="M1495" i="5"/>
  <c r="M1494" i="5"/>
  <c r="M1493" i="5"/>
  <c r="M1491" i="5"/>
  <c r="M9" i="5"/>
  <c r="M1489" i="5"/>
  <c r="M1487" i="5"/>
  <c r="M1486" i="5"/>
  <c r="M1485" i="5"/>
  <c r="M1483" i="5"/>
  <c r="M1482" i="5"/>
  <c r="M1481" i="5"/>
  <c r="M1479" i="5"/>
  <c r="M1478" i="5"/>
  <c r="M1477" i="5"/>
  <c r="M1475" i="5"/>
  <c r="M1474" i="5"/>
  <c r="M1473" i="5"/>
  <c r="M1471" i="5"/>
  <c r="M1470" i="5"/>
  <c r="M1469" i="5"/>
  <c r="M1467" i="5"/>
  <c r="M1466" i="5"/>
  <c r="M1465" i="5"/>
  <c r="M1463" i="5"/>
  <c r="M1462" i="5"/>
  <c r="M1461" i="5"/>
  <c r="M1459" i="5"/>
  <c r="M1458" i="5"/>
  <c r="M1457" i="5"/>
  <c r="M1455" i="5"/>
  <c r="M1454" i="5"/>
  <c r="M1453" i="5"/>
  <c r="M1451" i="5"/>
  <c r="M543" i="5"/>
  <c r="M1449" i="5"/>
  <c r="M1447" i="5"/>
  <c r="M1446" i="5"/>
  <c r="M49" i="5"/>
  <c r="M1443" i="5"/>
  <c r="M1442" i="5"/>
  <c r="M1441" i="5"/>
  <c r="M1439" i="5"/>
  <c r="M1438" i="5"/>
  <c r="M1437" i="5"/>
  <c r="M1435" i="5"/>
  <c r="M1434" i="5"/>
  <c r="M1433" i="5"/>
  <c r="M1431" i="5"/>
  <c r="M1430" i="5"/>
  <c r="M1429" i="5"/>
  <c r="M1428" i="5"/>
  <c r="M1427" i="5"/>
  <c r="M1426" i="5"/>
  <c r="M1425" i="5"/>
  <c r="M1424" i="5"/>
  <c r="M1423" i="5"/>
  <c r="M1422" i="5"/>
  <c r="M1421" i="5"/>
  <c r="M1420" i="5"/>
  <c r="M1419" i="5"/>
  <c r="M1418" i="5"/>
  <c r="M1417" i="5"/>
  <c r="M1416" i="5"/>
  <c r="M1415" i="5"/>
  <c r="M1414" i="5"/>
  <c r="M1413" i="5"/>
  <c r="M1412" i="5"/>
  <c r="M1411" i="5"/>
  <c r="M1410" i="5"/>
  <c r="M1409" i="5"/>
  <c r="M1408" i="5"/>
  <c r="M1407" i="5"/>
  <c r="M1406" i="5"/>
  <c r="M1405" i="5"/>
  <c r="M1404" i="5"/>
  <c r="M1403" i="5"/>
  <c r="M1402" i="5"/>
  <c r="M1401" i="5"/>
  <c r="M35" i="5"/>
  <c r="M1399" i="5"/>
  <c r="M1398" i="5"/>
  <c r="M1397" i="5"/>
  <c r="M1396" i="5"/>
  <c r="M1395" i="5"/>
  <c r="M1394" i="5"/>
  <c r="M1393" i="5"/>
  <c r="M1392" i="5"/>
  <c r="M1391" i="5"/>
  <c r="M1390" i="5"/>
  <c r="M1389" i="5"/>
  <c r="M1388" i="5"/>
  <c r="M1387" i="5"/>
  <c r="M1386" i="5"/>
  <c r="M1385" i="5"/>
  <c r="M1384" i="5"/>
  <c r="M1383" i="5"/>
  <c r="M1382" i="5"/>
  <c r="M1381" i="5"/>
  <c r="M1380" i="5"/>
  <c r="M1379" i="5"/>
  <c r="M1378" i="5"/>
  <c r="M1377" i="5"/>
  <c r="M1376" i="5"/>
  <c r="M1375" i="5"/>
  <c r="M1374" i="5"/>
  <c r="M1373" i="5"/>
  <c r="M1372" i="5"/>
  <c r="M1371" i="5"/>
  <c r="M1370" i="5"/>
  <c r="M1369" i="5"/>
  <c r="M1368" i="5"/>
  <c r="M1367" i="5"/>
  <c r="M1366" i="5"/>
  <c r="M1365" i="5"/>
  <c r="M1364" i="5"/>
  <c r="M1363" i="5"/>
  <c r="M1362" i="5"/>
  <c r="M1361" i="5"/>
  <c r="M1360" i="5"/>
  <c r="M56" i="5"/>
  <c r="M1358" i="5"/>
  <c r="M1357" i="5"/>
  <c r="M1356" i="5"/>
  <c r="M1355" i="5"/>
  <c r="M1354" i="5"/>
  <c r="M1353" i="5"/>
  <c r="M1352" i="5"/>
  <c r="M1351" i="5"/>
  <c r="M670" i="5"/>
  <c r="M1349" i="5"/>
  <c r="M1348" i="5"/>
  <c r="M1347" i="5"/>
  <c r="M1346" i="5"/>
  <c r="M1345" i="5"/>
  <c r="M1344" i="5"/>
  <c r="M1343" i="5"/>
  <c r="M1342" i="5"/>
  <c r="M1341" i="5"/>
  <c r="M1340" i="5"/>
  <c r="M1339" i="5"/>
  <c r="M1338" i="5"/>
  <c r="M1337" i="5"/>
  <c r="M1336" i="5"/>
  <c r="M1335" i="5"/>
  <c r="M1334" i="5"/>
  <c r="M1333" i="5"/>
  <c r="M1332" i="5"/>
  <c r="M1331" i="5"/>
  <c r="M1330" i="5"/>
  <c r="M1329" i="5"/>
  <c r="M2" i="5"/>
  <c r="M1327" i="5"/>
  <c r="M1326" i="5"/>
  <c r="M1325" i="5"/>
  <c r="M1324" i="5"/>
  <c r="M1323" i="5"/>
  <c r="M1322" i="5"/>
  <c r="M1321" i="5"/>
  <c r="M1320" i="5"/>
  <c r="M1319" i="5"/>
  <c r="M1318" i="5"/>
  <c r="M1317" i="5"/>
  <c r="M1316" i="5"/>
  <c r="M1315" i="5"/>
  <c r="M1314" i="5"/>
  <c r="M1313" i="5"/>
  <c r="M1312" i="5"/>
  <c r="M120" i="5"/>
  <c r="M1310" i="5"/>
  <c r="M1309" i="5"/>
  <c r="M1308" i="5"/>
  <c r="M1307" i="5"/>
  <c r="M1306" i="5"/>
  <c r="M1305" i="5"/>
  <c r="M1304" i="5"/>
  <c r="M1303" i="5"/>
  <c r="M1302" i="5"/>
  <c r="M1301" i="5"/>
  <c r="M1300" i="5"/>
  <c r="M1299" i="5"/>
  <c r="M219" i="5"/>
  <c r="M1297" i="5"/>
  <c r="M1296" i="5"/>
  <c r="M1295" i="5"/>
  <c r="M1294" i="5"/>
  <c r="M1293" i="5"/>
  <c r="M1292" i="5"/>
  <c r="M1291" i="5"/>
  <c r="M1290" i="5"/>
  <c r="M1289" i="5"/>
  <c r="M1288" i="5"/>
  <c r="M1287" i="5"/>
  <c r="M1286" i="5"/>
  <c r="M1285" i="5"/>
  <c r="M1284" i="5"/>
  <c r="M1283" i="5"/>
  <c r="M1282" i="5"/>
  <c r="M1281" i="5"/>
  <c r="M1280" i="5"/>
  <c r="M1279" i="5"/>
  <c r="M1278" i="5"/>
  <c r="M1277" i="5"/>
  <c r="M1276" i="5"/>
  <c r="M1275" i="5"/>
  <c r="M1274" i="5"/>
  <c r="M1273" i="5"/>
  <c r="M1272" i="5"/>
  <c r="M1271" i="5"/>
  <c r="M1270" i="5"/>
  <c r="M1269" i="5"/>
  <c r="M1268" i="5"/>
  <c r="M1267" i="5"/>
  <c r="M1266" i="5"/>
  <c r="M1265" i="5"/>
  <c r="M1264" i="5"/>
  <c r="M1263" i="5"/>
  <c r="M1262" i="5"/>
  <c r="M1261" i="5"/>
  <c r="M1260" i="5"/>
  <c r="M1259" i="5"/>
  <c r="M1258" i="5"/>
  <c r="M1257" i="5"/>
  <c r="M1256" i="5"/>
  <c r="M1255" i="5"/>
  <c r="M1254" i="5"/>
  <c r="M1253" i="5"/>
  <c r="M1252" i="5"/>
  <c r="M1251" i="5"/>
  <c r="M1250" i="5"/>
  <c r="M1249" i="5"/>
  <c r="M1248" i="5"/>
  <c r="M1247" i="5"/>
  <c r="M1246" i="5"/>
  <c r="M1245" i="5"/>
  <c r="M1244" i="5"/>
  <c r="M1243" i="5"/>
  <c r="M1242" i="5"/>
  <c r="M1241" i="5"/>
  <c r="M1240" i="5"/>
  <c r="M1239" i="5"/>
  <c r="M863" i="5"/>
  <c r="M1237" i="5"/>
  <c r="M1236" i="5"/>
  <c r="M1235" i="5"/>
  <c r="M1234" i="5"/>
  <c r="M1233" i="5"/>
  <c r="M1232" i="5"/>
  <c r="M1231" i="5"/>
  <c r="M1230" i="5"/>
  <c r="M1229" i="5"/>
  <c r="M1228" i="5"/>
  <c r="M1227" i="5"/>
  <c r="M1226" i="5"/>
  <c r="M1225" i="5"/>
  <c r="M1224" i="5"/>
  <c r="M1223" i="5"/>
  <c r="M1222" i="5"/>
  <c r="M1221" i="5"/>
  <c r="M1220" i="5"/>
  <c r="M1219" i="5"/>
  <c r="M135" i="5"/>
  <c r="M1217" i="5"/>
  <c r="M1216" i="5"/>
  <c r="M1215" i="5"/>
  <c r="M1214" i="5"/>
  <c r="M1213" i="5"/>
  <c r="M1212" i="5"/>
  <c r="M1211" i="5"/>
  <c r="M1210" i="5"/>
  <c r="M1209" i="5"/>
  <c r="M266" i="5"/>
  <c r="M1207" i="5"/>
  <c r="M1206" i="5"/>
  <c r="M1205" i="5"/>
  <c r="M1204" i="5"/>
  <c r="M1203" i="5"/>
  <c r="M1202" i="5"/>
  <c r="M1201" i="5"/>
  <c r="M1200" i="5"/>
  <c r="M1199" i="5"/>
  <c r="M1198" i="5"/>
  <c r="M1197" i="5"/>
  <c r="M1196" i="5"/>
  <c r="M1195" i="5"/>
  <c r="M1194" i="5"/>
  <c r="M1193" i="5"/>
  <c r="M1192" i="5"/>
  <c r="M1191" i="5"/>
  <c r="M1190" i="5"/>
  <c r="M1189" i="5"/>
  <c r="M1188" i="5"/>
  <c r="M1187" i="5"/>
  <c r="M1186" i="5"/>
  <c r="M1185" i="5"/>
  <c r="M1184" i="5"/>
  <c r="M1183" i="5"/>
  <c r="M1182" i="5"/>
  <c r="M1181" i="5"/>
  <c r="M1180" i="5"/>
  <c r="M1179" i="5"/>
  <c r="M1178" i="5"/>
  <c r="M332" i="5"/>
  <c r="M1176" i="5"/>
  <c r="M1175" i="5"/>
  <c r="M1174" i="5"/>
  <c r="M1173" i="5"/>
  <c r="M1172" i="5"/>
  <c r="M1171" i="5"/>
  <c r="M1170" i="5"/>
  <c r="M1169" i="5"/>
  <c r="M1168" i="5"/>
  <c r="M1167" i="5"/>
  <c r="M1166" i="5"/>
  <c r="M1908" i="5"/>
  <c r="M1164" i="5"/>
  <c r="M1163" i="5"/>
  <c r="M1162" i="5"/>
  <c r="M1161" i="5"/>
  <c r="M1160" i="5"/>
  <c r="M1159" i="5"/>
  <c r="M1158" i="5"/>
  <c r="M1157" i="5"/>
  <c r="M1156" i="5"/>
  <c r="M1155" i="5"/>
  <c r="M1154" i="5"/>
  <c r="M1153" i="5"/>
  <c r="M1152" i="5"/>
  <c r="M1151" i="5"/>
  <c r="M1150" i="5"/>
  <c r="M1149" i="5"/>
  <c r="M1148" i="5"/>
  <c r="M1147" i="5"/>
  <c r="M1146" i="5"/>
  <c r="M1145" i="5"/>
  <c r="M1144" i="5"/>
  <c r="M1143" i="5"/>
  <c r="M1774" i="5"/>
  <c r="M46" i="5"/>
  <c r="M1140" i="5"/>
  <c r="M1139" i="5"/>
  <c r="M1138" i="5"/>
  <c r="M1137" i="5"/>
  <c r="M1136" i="5"/>
  <c r="M1135" i="5"/>
  <c r="M1134" i="5"/>
  <c r="M1133" i="5"/>
  <c r="M1132" i="5"/>
  <c r="M1131" i="5"/>
  <c r="M1130" i="5"/>
  <c r="M1129" i="5"/>
  <c r="M1128" i="5"/>
  <c r="M1127" i="5"/>
  <c r="M1126" i="5"/>
  <c r="M1125" i="5"/>
  <c r="M1124" i="5"/>
  <c r="M1123" i="5"/>
  <c r="M1122" i="5"/>
  <c r="M1121" i="5"/>
  <c r="M1120" i="5"/>
  <c r="M1119" i="5"/>
  <c r="M1118" i="5"/>
  <c r="M1117" i="5"/>
  <c r="M1116" i="5"/>
  <c r="M1115" i="5"/>
  <c r="M173" i="5"/>
  <c r="M1113" i="5"/>
  <c r="M619" i="5"/>
  <c r="M1111" i="5"/>
  <c r="M1110" i="5"/>
  <c r="M1109" i="5"/>
  <c r="M1108" i="5"/>
  <c r="M1107" i="5"/>
  <c r="M1106" i="5"/>
  <c r="M1105" i="5"/>
  <c r="M1104" i="5"/>
  <c r="M1103" i="5"/>
  <c r="M1102" i="5"/>
  <c r="M1101" i="5"/>
  <c r="M1926" i="5"/>
  <c r="M1597" i="5"/>
  <c r="M1098" i="5"/>
  <c r="M1097" i="5"/>
  <c r="M1096" i="5"/>
  <c r="M1095" i="5"/>
  <c r="M1094" i="5"/>
  <c r="M1093" i="5"/>
  <c r="M1092" i="5"/>
  <c r="M1091" i="5"/>
  <c r="M1090" i="5"/>
  <c r="M1089" i="5"/>
  <c r="M1088" i="5"/>
  <c r="M1087" i="5"/>
  <c r="M1086" i="5"/>
  <c r="M1085" i="5"/>
  <c r="M1084" i="5"/>
  <c r="M1083" i="5"/>
  <c r="M1082" i="5"/>
  <c r="M1081" i="5"/>
  <c r="M1080" i="5"/>
  <c r="M1079" i="5"/>
  <c r="M305" i="5"/>
  <c r="M1077" i="5"/>
  <c r="M1076" i="5"/>
  <c r="M1075" i="5"/>
  <c r="M1074" i="5"/>
  <c r="M1073" i="5"/>
  <c r="M287" i="5"/>
  <c r="M1071" i="5"/>
  <c r="M1070" i="5"/>
  <c r="M1069" i="5"/>
  <c r="M1648" i="5"/>
  <c r="M1067" i="5"/>
  <c r="M1066" i="5"/>
  <c r="M1065" i="5"/>
  <c r="M1064" i="5"/>
  <c r="M1063" i="5"/>
  <c r="M131" i="5"/>
  <c r="M1061" i="5"/>
  <c r="M1060" i="5"/>
  <c r="M1059" i="5"/>
  <c r="M1058" i="5"/>
  <c r="M1057" i="5"/>
  <c r="M1056" i="5"/>
  <c r="M1055" i="5"/>
  <c r="M1054" i="5"/>
  <c r="M1053" i="5"/>
  <c r="M1052" i="5"/>
  <c r="M1051" i="5"/>
  <c r="M1050" i="5"/>
  <c r="M1049" i="5"/>
  <c r="M199" i="5"/>
  <c r="M1047" i="5"/>
  <c r="M1046" i="5"/>
  <c r="M1045" i="5"/>
  <c r="M1044" i="5"/>
  <c r="M1043" i="5"/>
  <c r="M1042" i="5"/>
  <c r="M290" i="5"/>
  <c r="M1040" i="5"/>
  <c r="M1039" i="5"/>
  <c r="M1038" i="5"/>
  <c r="M1037" i="5"/>
  <c r="M1036" i="5"/>
  <c r="M1035" i="5"/>
  <c r="M1034" i="5"/>
  <c r="M1033" i="5"/>
  <c r="M1032" i="5"/>
  <c r="M433" i="5"/>
  <c r="M1030" i="5"/>
  <c r="M1029" i="5"/>
  <c r="M1028" i="5"/>
  <c r="M1027" i="5"/>
  <c r="M1026" i="5"/>
  <c r="M1025" i="5"/>
  <c r="M1024" i="5"/>
  <c r="M1328" i="5"/>
  <c r="M1022" i="5"/>
  <c r="M1021" i="5"/>
  <c r="M1020" i="5"/>
  <c r="M1019" i="5"/>
  <c r="M1018" i="5"/>
  <c r="M1017" i="5"/>
  <c r="M1016" i="5"/>
  <c r="M110" i="5"/>
  <c r="M1014" i="5"/>
  <c r="M1013" i="5"/>
  <c r="M1012" i="5"/>
  <c r="M1011" i="5"/>
  <c r="M1010" i="5"/>
  <c r="M1009" i="5"/>
  <c r="M1008" i="5"/>
  <c r="M1007" i="5"/>
  <c r="M1006" i="5"/>
  <c r="M1005" i="5"/>
  <c r="M1004" i="5"/>
  <c r="M242" i="5"/>
  <c r="M1002" i="5"/>
  <c r="M1001" i="5"/>
  <c r="M1000" i="5"/>
  <c r="M999" i="5"/>
  <c r="M998" i="5"/>
  <c r="M997" i="5"/>
  <c r="M996" i="5"/>
  <c r="M995" i="5"/>
  <c r="M994" i="5"/>
  <c r="M993" i="5"/>
  <c r="M992" i="5"/>
  <c r="M991" i="5"/>
  <c r="M990" i="5"/>
  <c r="M989" i="5"/>
  <c r="M348" i="5"/>
  <c r="M987" i="5"/>
  <c r="M986" i="5"/>
  <c r="M985" i="5"/>
  <c r="M984" i="5"/>
  <c r="M983" i="5"/>
  <c r="M982" i="5"/>
  <c r="M981" i="5"/>
  <c r="M980" i="5"/>
  <c r="M149" i="5"/>
  <c r="M978" i="5"/>
  <c r="M977" i="5"/>
  <c r="M976" i="5"/>
  <c r="M975" i="5"/>
  <c r="M974" i="5"/>
  <c r="M973" i="5"/>
  <c r="M972" i="5"/>
  <c r="M971" i="5"/>
  <c r="M970" i="5"/>
  <c r="M969" i="5"/>
  <c r="M968" i="5"/>
  <c r="M967" i="5"/>
  <c r="M938" i="5"/>
  <c r="M965" i="5"/>
  <c r="M964" i="5"/>
  <c r="M963" i="5"/>
  <c r="M962" i="5"/>
  <c r="M961" i="5"/>
  <c r="M960" i="5"/>
  <c r="M959" i="5"/>
  <c r="M958" i="5"/>
  <c r="M957" i="5"/>
  <c r="M956" i="5"/>
  <c r="M955" i="5"/>
  <c r="M954" i="5"/>
  <c r="M953" i="5"/>
  <c r="M952" i="5"/>
  <c r="M951" i="5"/>
  <c r="M950" i="5"/>
  <c r="M949" i="5"/>
  <c r="M948" i="5"/>
  <c r="M518" i="5"/>
  <c r="M946" i="5"/>
  <c r="M945" i="5"/>
  <c r="M944" i="5"/>
  <c r="M943" i="5"/>
  <c r="M942" i="5"/>
  <c r="M941" i="5"/>
  <c r="M940" i="5"/>
  <c r="M939" i="5"/>
  <c r="M340" i="5"/>
  <c r="M937" i="5"/>
  <c r="M6" i="5"/>
  <c r="M935" i="5"/>
  <c r="M14" i="5"/>
  <c r="M933" i="5"/>
  <c r="M932" i="5"/>
  <c r="M931" i="5"/>
  <c r="M979" i="5"/>
  <c r="M929" i="5"/>
  <c r="M503" i="5"/>
  <c r="M927" i="5"/>
  <c r="M51" i="5"/>
  <c r="M925" i="5"/>
  <c r="M924" i="5"/>
  <c r="M923" i="5"/>
  <c r="M132" i="5"/>
  <c r="M921" i="5"/>
  <c r="M920" i="5"/>
  <c r="M919" i="5"/>
  <c r="M918" i="5"/>
  <c r="M917" i="5"/>
  <c r="M916" i="5"/>
  <c r="M1894" i="5"/>
  <c r="M914" i="5"/>
  <c r="M913" i="5"/>
  <c r="M912" i="5"/>
  <c r="M911" i="5"/>
  <c r="M910" i="5"/>
  <c r="M1836" i="5"/>
  <c r="M367" i="5"/>
  <c r="M907" i="5"/>
  <c r="M906" i="5"/>
  <c r="M905" i="5"/>
  <c r="M904" i="5"/>
  <c r="M903" i="5"/>
  <c r="M902" i="5"/>
  <c r="M901" i="5"/>
  <c r="M900" i="5"/>
  <c r="M899" i="5"/>
  <c r="M898" i="5"/>
  <c r="M897" i="5"/>
  <c r="M896" i="5"/>
  <c r="M895" i="5"/>
  <c r="M894" i="5"/>
  <c r="M893" i="5"/>
  <c r="M261" i="5"/>
  <c r="M891" i="5"/>
  <c r="M890" i="5"/>
  <c r="M889" i="5"/>
  <c r="M888" i="5"/>
  <c r="M887" i="5"/>
  <c r="M886" i="5"/>
  <c r="M885" i="5"/>
  <c r="M884" i="5"/>
  <c r="M883" i="5"/>
  <c r="M882" i="5"/>
  <c r="M881" i="5"/>
  <c r="M880" i="5"/>
  <c r="M28" i="5"/>
  <c r="M878" i="5"/>
  <c r="M840" i="5"/>
  <c r="M876" i="5"/>
  <c r="M875" i="5"/>
  <c r="M874" i="5"/>
  <c r="M873" i="5"/>
  <c r="M872" i="5"/>
  <c r="M871" i="5"/>
  <c r="M870" i="5"/>
  <c r="M869" i="5"/>
  <c r="M868" i="5"/>
  <c r="M867" i="5"/>
  <c r="M515" i="5"/>
  <c r="M865" i="5"/>
  <c r="M864" i="5"/>
  <c r="M624" i="5"/>
  <c r="M862" i="5"/>
  <c r="M861" i="5"/>
  <c r="M860" i="5"/>
  <c r="M859" i="5"/>
  <c r="M858" i="5"/>
  <c r="M857" i="5"/>
  <c r="M856" i="5"/>
  <c r="M855" i="5"/>
  <c r="M854" i="5"/>
  <c r="M801" i="5"/>
  <c r="M852" i="5"/>
  <c r="M851" i="5"/>
  <c r="M850" i="5"/>
  <c r="M849" i="5"/>
  <c r="M848" i="5"/>
  <c r="M847" i="5"/>
  <c r="M1015" i="5"/>
  <c r="M845" i="5"/>
  <c r="M22" i="5"/>
  <c r="M843" i="5"/>
  <c r="M842" i="5"/>
  <c r="M72" i="5"/>
  <c r="M208" i="5"/>
  <c r="M817" i="5"/>
  <c r="M838" i="5"/>
  <c r="M837" i="5"/>
  <c r="M836" i="5"/>
  <c r="M835" i="5"/>
  <c r="M834" i="5"/>
  <c r="M833" i="5"/>
  <c r="M832" i="5"/>
  <c r="M831" i="5"/>
  <c r="M830" i="5"/>
  <c r="M829" i="5"/>
  <c r="M489" i="5"/>
  <c r="M827" i="5"/>
  <c r="M826" i="5"/>
  <c r="M825" i="5"/>
  <c r="M824" i="5"/>
  <c r="M823" i="5"/>
  <c r="M1896" i="5"/>
  <c r="M821" i="5"/>
  <c r="M820" i="5"/>
  <c r="M819" i="5"/>
  <c r="M33" i="5"/>
  <c r="M248" i="5"/>
  <c r="M816" i="5"/>
  <c r="M815" i="5"/>
  <c r="M1142" i="5"/>
  <c r="M813" i="5"/>
  <c r="M812" i="5"/>
  <c r="M811" i="5"/>
  <c r="M810" i="5"/>
  <c r="M809" i="5"/>
  <c r="M808" i="5"/>
  <c r="M155" i="5"/>
  <c r="M1736" i="5"/>
  <c r="M805" i="5"/>
  <c r="M804" i="5"/>
  <c r="M803" i="5"/>
  <c r="M802" i="5"/>
  <c r="M317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29" i="5"/>
  <c r="M48" i="5"/>
  <c r="M770" i="5"/>
  <c r="M1948" i="5"/>
  <c r="M768" i="5"/>
  <c r="M767" i="5"/>
  <c r="M766" i="5"/>
  <c r="M765" i="5"/>
  <c r="M764" i="5"/>
  <c r="M763" i="5"/>
  <c r="M762" i="5"/>
  <c r="M761" i="5"/>
  <c r="M13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19" i="5"/>
  <c r="M715" i="5"/>
  <c r="M170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1969" i="5"/>
  <c r="M644" i="5"/>
  <c r="M697" i="5"/>
  <c r="M696" i="5"/>
  <c r="M695" i="5"/>
  <c r="M296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822" i="5"/>
  <c r="M678" i="5"/>
  <c r="M677" i="5"/>
  <c r="M676" i="5"/>
  <c r="M675" i="5"/>
  <c r="M674" i="5"/>
  <c r="M673" i="5"/>
  <c r="M672" i="5"/>
  <c r="M671" i="5"/>
  <c r="M122" i="5"/>
  <c r="M669" i="5"/>
  <c r="M668" i="5"/>
  <c r="M667" i="5"/>
  <c r="M772" i="5"/>
  <c r="M665" i="5"/>
  <c r="M664" i="5"/>
  <c r="M408" i="5"/>
  <c r="M662" i="5"/>
  <c r="M661" i="5"/>
  <c r="M86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113" i="5"/>
  <c r="M646" i="5"/>
  <c r="M645" i="5"/>
  <c r="M42" i="5"/>
  <c r="M643" i="5"/>
  <c r="M642" i="5"/>
  <c r="M641" i="5"/>
  <c r="M640" i="5"/>
  <c r="M639" i="5"/>
  <c r="M638" i="5"/>
  <c r="M637" i="5"/>
  <c r="M636" i="5"/>
  <c r="M160" i="5"/>
  <c r="M634" i="5"/>
  <c r="M633" i="5"/>
  <c r="M632" i="5"/>
  <c r="M147" i="5"/>
  <c r="M630" i="5"/>
  <c r="M629" i="5"/>
  <c r="M628" i="5"/>
  <c r="M627" i="5"/>
  <c r="M326" i="5"/>
  <c r="M625" i="5"/>
  <c r="M15" i="5"/>
  <c r="M623" i="5"/>
  <c r="M1490" i="5"/>
  <c r="M621" i="5"/>
  <c r="M620" i="5"/>
  <c r="M228" i="5"/>
  <c r="M618" i="5"/>
  <c r="M617" i="5"/>
  <c r="M337" i="5"/>
  <c r="M1218" i="5"/>
  <c r="M614" i="5"/>
  <c r="M613" i="5"/>
  <c r="M612" i="5"/>
  <c r="M23" i="5"/>
  <c r="M610" i="5"/>
  <c r="M609" i="5"/>
  <c r="M608" i="5"/>
  <c r="M36" i="5"/>
  <c r="M606" i="5"/>
  <c r="M605" i="5"/>
  <c r="M604" i="5"/>
  <c r="M558" i="5"/>
  <c r="M602" i="5"/>
  <c r="M601" i="5"/>
  <c r="M600" i="5"/>
  <c r="M599" i="5"/>
  <c r="M853" i="5"/>
  <c r="M597" i="5"/>
  <c r="M596" i="5"/>
  <c r="M595" i="5"/>
  <c r="M1667" i="5"/>
  <c r="M593" i="5"/>
  <c r="M592" i="5"/>
  <c r="M591" i="5"/>
  <c r="M590" i="5"/>
  <c r="M589" i="5"/>
  <c r="M588" i="5"/>
  <c r="M587" i="5"/>
  <c r="M458" i="5"/>
  <c r="M542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909" i="5"/>
  <c r="M567" i="5"/>
  <c r="M698" i="5"/>
  <c r="M565" i="5"/>
  <c r="M564" i="5"/>
  <c r="M563" i="5"/>
  <c r="M562" i="5"/>
  <c r="M561" i="5"/>
  <c r="M237" i="5"/>
  <c r="M559" i="5"/>
  <c r="M1450" i="5"/>
  <c r="M557" i="5"/>
  <c r="M67" i="5"/>
  <c r="M555" i="5"/>
  <c r="M554" i="5"/>
  <c r="M553" i="5"/>
  <c r="M552" i="5"/>
  <c r="M153" i="5"/>
  <c r="M550" i="5"/>
  <c r="M549" i="5"/>
  <c r="M548" i="5"/>
  <c r="M547" i="5"/>
  <c r="M75" i="5"/>
  <c r="M545" i="5"/>
  <c r="M544" i="5"/>
  <c r="M1708" i="5"/>
  <c r="M431" i="5"/>
  <c r="M541" i="5"/>
  <c r="M716" i="5"/>
  <c r="M539" i="5"/>
  <c r="M538" i="5"/>
  <c r="M537" i="5"/>
  <c r="M536" i="5"/>
  <c r="M226" i="5"/>
  <c r="M534" i="5"/>
  <c r="M533" i="5"/>
  <c r="M532" i="5"/>
  <c r="M531" i="5"/>
  <c r="M1814" i="5"/>
  <c r="M529" i="5"/>
  <c r="M1298" i="5"/>
  <c r="M928" i="5"/>
  <c r="M526" i="5"/>
  <c r="M525" i="5"/>
  <c r="M524" i="5"/>
  <c r="M523" i="5"/>
  <c r="M522" i="5"/>
  <c r="M521" i="5"/>
  <c r="M520" i="5"/>
  <c r="M519" i="5"/>
  <c r="M256" i="5"/>
  <c r="M517" i="5"/>
  <c r="M27" i="5"/>
  <c r="M315" i="5"/>
  <c r="M396" i="5"/>
  <c r="M513" i="5"/>
  <c r="M512" i="5"/>
  <c r="M511" i="5"/>
  <c r="M510" i="5"/>
  <c r="M509" i="5"/>
  <c r="M508" i="5"/>
  <c r="M540" i="5"/>
  <c r="M506" i="5"/>
  <c r="M505" i="5"/>
  <c r="M504" i="5"/>
  <c r="M626" i="5"/>
  <c r="M502" i="5"/>
  <c r="M501" i="5"/>
  <c r="M500" i="5"/>
  <c r="M499" i="5"/>
  <c r="M397" i="5"/>
  <c r="M497" i="5"/>
  <c r="M334" i="5"/>
  <c r="M495" i="5"/>
  <c r="M1833" i="5"/>
  <c r="M493" i="5"/>
  <c r="M492" i="5"/>
  <c r="M491" i="5"/>
  <c r="M490" i="5"/>
  <c r="M469" i="5"/>
  <c r="M488" i="5"/>
  <c r="M487" i="5"/>
  <c r="M527" i="5"/>
  <c r="M485" i="5"/>
  <c r="M484" i="5"/>
  <c r="M483" i="5"/>
  <c r="M482" i="5"/>
  <c r="M437" i="5"/>
  <c r="M480" i="5"/>
  <c r="M479" i="5"/>
  <c r="M478" i="5"/>
  <c r="M477" i="5"/>
  <c r="M476" i="5"/>
  <c r="M1238" i="5"/>
  <c r="M474" i="5"/>
  <c r="M473" i="5"/>
  <c r="M472" i="5"/>
  <c r="M471" i="5"/>
  <c r="M470" i="5"/>
  <c r="M206" i="5"/>
  <c r="M468" i="5"/>
  <c r="M467" i="5"/>
  <c r="M224" i="5"/>
  <c r="M465" i="5"/>
  <c r="M464" i="5"/>
  <c r="M463" i="5"/>
  <c r="M462" i="5"/>
  <c r="M461" i="5"/>
  <c r="M460" i="5"/>
  <c r="M459" i="5"/>
  <c r="M1584" i="5"/>
  <c r="M457" i="5"/>
  <c r="M456" i="5"/>
  <c r="M129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966" i="5"/>
  <c r="M440" i="5"/>
  <c r="M439" i="5"/>
  <c r="M438" i="5"/>
  <c r="M308" i="5"/>
  <c r="M436" i="5"/>
  <c r="M435" i="5"/>
  <c r="M434" i="5"/>
  <c r="M341" i="5"/>
  <c r="M432" i="5"/>
  <c r="M607" i="5"/>
  <c r="M1068" i="5"/>
  <c r="M429" i="5"/>
  <c r="M631" i="5"/>
  <c r="M198" i="5"/>
  <c r="M426" i="5"/>
  <c r="M425" i="5"/>
  <c r="M424" i="5"/>
  <c r="M423" i="5"/>
  <c r="M422" i="5"/>
  <c r="M421" i="5"/>
  <c r="M38" i="5"/>
  <c r="M419" i="5"/>
  <c r="M418" i="5"/>
  <c r="M417" i="5"/>
  <c r="M416" i="5"/>
  <c r="M415" i="5"/>
  <c r="M414" i="5"/>
  <c r="M413" i="5"/>
  <c r="M412" i="5"/>
  <c r="M411" i="5"/>
  <c r="M410" i="5"/>
  <c r="M409" i="5"/>
  <c r="M663" i="5"/>
  <c r="M407" i="5"/>
  <c r="M31" i="5"/>
  <c r="M405" i="5"/>
  <c r="M404" i="5"/>
  <c r="M403" i="5"/>
  <c r="M402" i="5"/>
  <c r="M401" i="5"/>
  <c r="M62" i="5"/>
  <c r="M399" i="5"/>
  <c r="M398" i="5"/>
  <c r="M406" i="5"/>
  <c r="M841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221" i="5"/>
  <c r="M379" i="5"/>
  <c r="M378" i="5"/>
  <c r="M377" i="5"/>
  <c r="M376" i="5"/>
  <c r="M1048" i="5"/>
  <c r="M374" i="5"/>
  <c r="M373" i="5"/>
  <c r="M372" i="5"/>
  <c r="M1023" i="5"/>
  <c r="M370" i="5"/>
  <c r="M369" i="5"/>
  <c r="M368" i="5"/>
  <c r="M1031" i="5"/>
  <c r="M366" i="5"/>
  <c r="M1918" i="5"/>
  <c r="M364" i="5"/>
  <c r="M363" i="5"/>
  <c r="M362" i="5"/>
  <c r="M615" i="5"/>
  <c r="M360" i="5"/>
  <c r="M760" i="5"/>
  <c r="M358" i="5"/>
  <c r="M357" i="5"/>
  <c r="M356" i="5"/>
  <c r="M355" i="5"/>
  <c r="M354" i="5"/>
  <c r="M353" i="5"/>
  <c r="M352" i="5"/>
  <c r="M351" i="5"/>
  <c r="M350" i="5"/>
  <c r="M349" i="5"/>
  <c r="M304" i="5"/>
  <c r="M347" i="5"/>
  <c r="M346" i="5"/>
  <c r="M345" i="5"/>
  <c r="M344" i="5"/>
  <c r="M343" i="5"/>
  <c r="M342" i="5"/>
  <c r="M359" i="5"/>
  <c r="M585" i="5"/>
  <c r="M339" i="5"/>
  <c r="M338" i="5"/>
  <c r="M1099" i="5"/>
  <c r="M336" i="5"/>
  <c r="M335" i="5"/>
  <c r="M380" i="5"/>
  <c r="M333" i="5"/>
  <c r="M647" i="5"/>
  <c r="M331" i="5"/>
  <c r="M330" i="5"/>
  <c r="M144" i="5"/>
  <c r="M1787" i="5"/>
  <c r="M327" i="5"/>
  <c r="M1516" i="5"/>
  <c r="M325" i="5"/>
  <c r="M324" i="5"/>
  <c r="M323" i="5"/>
  <c r="M322" i="5"/>
  <c r="M321" i="5"/>
  <c r="M320" i="5"/>
  <c r="M319" i="5"/>
  <c r="M1114" i="5"/>
  <c r="M936" i="5"/>
  <c r="M316" i="5"/>
  <c r="M55" i="5"/>
  <c r="M314" i="5"/>
  <c r="M313" i="5"/>
  <c r="M312" i="5"/>
  <c r="M311" i="5"/>
  <c r="M310" i="5"/>
  <c r="M455" i="5"/>
  <c r="M1964" i="5"/>
  <c r="M307" i="5"/>
  <c r="M306" i="5"/>
  <c r="M1519" i="5"/>
  <c r="M98" i="5"/>
  <c r="M303" i="5"/>
  <c r="M302" i="5"/>
  <c r="M301" i="5"/>
  <c r="M300" i="5"/>
  <c r="M299" i="5"/>
  <c r="M298" i="5"/>
  <c r="M297" i="5"/>
  <c r="M136" i="5"/>
  <c r="M295" i="5"/>
  <c r="M294" i="5"/>
  <c r="M293" i="5"/>
  <c r="M292" i="5"/>
  <c r="M291" i="5"/>
  <c r="M494" i="5"/>
  <c r="M289" i="5"/>
  <c r="M288" i="5"/>
  <c r="M1883" i="5"/>
  <c r="M286" i="5"/>
  <c r="M1112" i="5"/>
  <c r="M284" i="5"/>
  <c r="M255" i="5"/>
  <c r="M282" i="5"/>
  <c r="M281" i="5"/>
  <c r="M879" i="5"/>
  <c r="M39" i="5"/>
  <c r="M516" i="5"/>
  <c r="M277" i="5"/>
  <c r="M276" i="5"/>
  <c r="M275" i="5"/>
  <c r="M274" i="5"/>
  <c r="M273" i="5"/>
  <c r="M428" i="5"/>
  <c r="M271" i="5"/>
  <c r="M270" i="5"/>
  <c r="M269" i="5"/>
  <c r="M268" i="5"/>
  <c r="M267" i="5"/>
  <c r="M1800" i="5"/>
  <c r="M265" i="5"/>
  <c r="M264" i="5"/>
  <c r="M263" i="5"/>
  <c r="M262" i="5"/>
  <c r="M1627" i="5"/>
  <c r="M260" i="5"/>
  <c r="M1100" i="5"/>
  <c r="M40" i="5"/>
  <c r="M257" i="5"/>
  <c r="M96" i="5"/>
  <c r="M241" i="5"/>
  <c r="M254" i="5"/>
  <c r="M253" i="5"/>
  <c r="M252" i="5"/>
  <c r="M251" i="5"/>
  <c r="M250" i="5"/>
  <c r="M249" i="5"/>
  <c r="M227" i="5"/>
  <c r="M247" i="5"/>
  <c r="M246" i="5"/>
  <c r="M245" i="5"/>
  <c r="M244" i="5"/>
  <c r="M243" i="5"/>
  <c r="M371" i="5"/>
  <c r="M528" i="5"/>
  <c r="M679" i="5"/>
  <c r="M239" i="5"/>
  <c r="M238" i="5"/>
  <c r="M283" i="5"/>
  <c r="M236" i="5"/>
  <c r="M235" i="5"/>
  <c r="M234" i="5"/>
  <c r="M233" i="5"/>
  <c r="M232" i="5"/>
  <c r="M622" i="5"/>
  <c r="M230" i="5"/>
  <c r="M229" i="5"/>
  <c r="M814" i="5"/>
  <c r="M807" i="5"/>
  <c r="M908" i="5"/>
  <c r="M225" i="5"/>
  <c r="M466" i="5"/>
  <c r="M223" i="5"/>
  <c r="M222" i="5"/>
  <c r="M922" i="5"/>
  <c r="M806" i="5"/>
  <c r="M118" i="5"/>
  <c r="M218" i="5"/>
  <c r="M217" i="5"/>
  <c r="M216" i="5"/>
  <c r="M215" i="5"/>
  <c r="M214" i="5"/>
  <c r="M213" i="5"/>
  <c r="M212" i="5"/>
  <c r="M211" i="5"/>
  <c r="M210" i="5"/>
  <c r="M209" i="5"/>
  <c r="M140" i="5"/>
  <c r="M207" i="5"/>
  <c r="M84" i="5"/>
  <c r="M205" i="5"/>
  <c r="M204" i="5"/>
  <c r="M203" i="5"/>
  <c r="M202" i="5"/>
  <c r="M201" i="5"/>
  <c r="M200" i="5"/>
  <c r="M1968" i="5"/>
  <c r="M69" i="5"/>
  <c r="M197" i="5"/>
  <c r="M196" i="5"/>
  <c r="M195" i="5"/>
  <c r="M194" i="5"/>
  <c r="M193" i="5"/>
  <c r="M192" i="5"/>
  <c r="M191" i="5"/>
  <c r="M190" i="5"/>
  <c r="M309" i="5"/>
  <c r="M1003" i="5"/>
  <c r="M187" i="5"/>
  <c r="M714" i="5"/>
  <c r="M185" i="5"/>
  <c r="M184" i="5"/>
  <c r="M183" i="5"/>
  <c r="M182" i="5"/>
  <c r="M181" i="5"/>
  <c r="M180" i="5"/>
  <c r="M603" i="5"/>
  <c r="M178" i="5"/>
  <c r="M177" i="5"/>
  <c r="M176" i="5"/>
  <c r="M102" i="5"/>
  <c r="M174" i="5"/>
  <c r="M892" i="5"/>
  <c r="M172" i="5"/>
  <c r="M171" i="5"/>
  <c r="M556" i="5"/>
  <c r="M666" i="5"/>
  <c r="M168" i="5"/>
  <c r="M1554" i="5"/>
  <c r="M166" i="5"/>
  <c r="M1575" i="5"/>
  <c r="M164" i="5"/>
  <c r="M240" i="5"/>
  <c r="M1445" i="5"/>
  <c r="M161" i="5"/>
  <c r="M106" i="5"/>
  <c r="M159" i="5"/>
  <c r="M158" i="5"/>
  <c r="M157" i="5"/>
  <c r="M156" i="5"/>
  <c r="M179" i="5"/>
  <c r="M154" i="5"/>
  <c r="M771" i="5"/>
  <c r="M152" i="5"/>
  <c r="M151" i="5"/>
  <c r="M150" i="5"/>
  <c r="M486" i="5"/>
  <c r="M1062" i="5"/>
  <c r="M839" i="5"/>
  <c r="M146" i="5"/>
  <c r="M145" i="5"/>
  <c r="M915" i="5"/>
  <c r="M143" i="5"/>
  <c r="M142" i="5"/>
  <c r="M1460" i="5"/>
  <c r="M694" i="5"/>
  <c r="M188" i="5"/>
  <c r="M329" i="5"/>
  <c r="M137" i="5"/>
  <c r="M846" i="5"/>
  <c r="M660" i="5"/>
  <c r="M134" i="5"/>
  <c r="M133" i="5"/>
  <c r="M1551" i="5"/>
  <c r="M189" i="5"/>
  <c r="M1775" i="5"/>
  <c r="M560" i="5"/>
  <c r="M1825" i="5"/>
  <c r="M127" i="5"/>
  <c r="M126" i="5"/>
  <c r="M125" i="5"/>
  <c r="M514" i="5"/>
  <c r="M123" i="5"/>
  <c r="M594" i="5"/>
  <c r="M121" i="5"/>
  <c r="M328" i="5"/>
  <c r="M119" i="5"/>
  <c r="M279" i="5"/>
  <c r="M117" i="5"/>
  <c r="M566" i="5"/>
  <c r="M1311" i="5"/>
  <c r="M114" i="5"/>
  <c r="M546" i="5"/>
  <c r="M272" i="5"/>
  <c r="M111" i="5"/>
  <c r="M57" i="5"/>
  <c r="M109" i="5"/>
  <c r="M108" i="5"/>
  <c r="M107" i="5"/>
  <c r="M1078" i="5"/>
  <c r="M105" i="5"/>
  <c r="M104" i="5"/>
  <c r="M103" i="5"/>
  <c r="M112" i="5"/>
  <c r="M101" i="5"/>
  <c r="M100" i="5"/>
  <c r="M99" i="5"/>
  <c r="M361" i="5"/>
  <c r="M97" i="5"/>
  <c r="M934" i="5"/>
  <c r="M95" i="5"/>
  <c r="M94" i="5"/>
  <c r="M93" i="5"/>
  <c r="M92" i="5"/>
  <c r="M91" i="5"/>
  <c r="M90" i="5"/>
  <c r="M89" i="5"/>
  <c r="M88" i="5"/>
  <c r="M87" i="5"/>
  <c r="M124" i="5"/>
  <c r="M85" i="5"/>
  <c r="M186" i="5"/>
  <c r="M877" i="5"/>
  <c r="M82" i="5"/>
  <c r="M81" i="5"/>
  <c r="M80" i="5"/>
  <c r="M79" i="5"/>
  <c r="M12" i="5"/>
  <c r="M77" i="5"/>
  <c r="M76" i="5"/>
  <c r="M1520" i="5"/>
  <c r="M74" i="5"/>
  <c r="M73" i="5"/>
  <c r="M175" i="5"/>
  <c r="M148" i="5"/>
  <c r="M70" i="5"/>
  <c r="M568" i="5"/>
  <c r="M68" i="5"/>
  <c r="M616" i="5"/>
  <c r="M169" i="5"/>
  <c r="M65" i="5"/>
  <c r="M64" i="5"/>
  <c r="M430" i="5"/>
  <c r="M115" i="5"/>
  <c r="M61" i="5"/>
  <c r="M60" i="5"/>
  <c r="M59" i="5"/>
  <c r="M58" i="5"/>
  <c r="M285" i="5"/>
  <c r="M930" i="5"/>
  <c r="M37" i="5"/>
  <c r="M54" i="5"/>
  <c r="M53" i="5"/>
  <c r="M52" i="5"/>
  <c r="M828" i="5"/>
  <c r="M866" i="5"/>
  <c r="M1959" i="5"/>
  <c r="M71" i="5"/>
  <c r="M475" i="5"/>
  <c r="M1350" i="5"/>
  <c r="M45" i="5"/>
  <c r="M44" i="5"/>
  <c r="M498" i="5"/>
  <c r="M611" i="5"/>
  <c r="M41" i="5"/>
  <c r="M139" i="5"/>
  <c r="M1796" i="5"/>
  <c r="M141" i="5"/>
  <c r="M1141" i="5"/>
  <c r="M926" i="5"/>
  <c r="M988" i="5"/>
  <c r="M34" i="5"/>
  <c r="M43" i="5"/>
  <c r="M32" i="5"/>
  <c r="M947" i="5"/>
  <c r="M30" i="5"/>
  <c r="M481" i="5"/>
  <c r="M1041" i="5"/>
  <c r="M818" i="5"/>
  <c r="M26" i="5"/>
  <c r="M1400" i="5"/>
  <c r="M24" i="5"/>
  <c r="M50" i="5"/>
  <c r="M1072" i="5"/>
  <c r="M1165" i="5"/>
  <c r="M20" i="5"/>
  <c r="M165" i="5"/>
  <c r="M769" i="5"/>
  <c r="M17" i="5"/>
  <c r="M16" i="5"/>
  <c r="M1974" i="5"/>
  <c r="M163" i="5"/>
  <c r="M13" i="5"/>
  <c r="M844" i="5"/>
  <c r="M11" i="5"/>
  <c r="M10" i="5"/>
  <c r="M535" i="5"/>
  <c r="M8" i="5"/>
  <c r="M365" i="5"/>
  <c r="M496" i="5"/>
  <c r="M5" i="5"/>
  <c r="M4" i="5"/>
  <c r="M3" i="5"/>
  <c r="M1208" i="5"/>
  <c r="O2025" i="4"/>
  <c r="O606" i="4"/>
  <c r="O1244" i="4"/>
  <c r="O676" i="4"/>
  <c r="O2021" i="4"/>
  <c r="O2020" i="4"/>
  <c r="O2019" i="4"/>
  <c r="O317" i="4"/>
  <c r="O2017" i="4"/>
  <c r="O2016" i="4"/>
  <c r="O2015" i="4"/>
  <c r="O2014" i="4"/>
  <c r="O1171" i="4"/>
  <c r="O1001" i="4"/>
  <c r="O836" i="4"/>
  <c r="O2010" i="4"/>
  <c r="O2009" i="4"/>
  <c r="O2008" i="4"/>
  <c r="O2007" i="4"/>
  <c r="O1833" i="4"/>
  <c r="O715" i="4"/>
  <c r="O2004" i="4"/>
  <c r="O1443" i="4"/>
  <c r="O2002" i="4"/>
  <c r="O36" i="4"/>
  <c r="O2000" i="4"/>
  <c r="O1999" i="4"/>
  <c r="O329" i="4"/>
  <c r="O1997" i="4"/>
  <c r="O1996" i="4"/>
  <c r="O1995" i="4"/>
  <c r="O809" i="4"/>
  <c r="O1993" i="4"/>
  <c r="O1992" i="4"/>
  <c r="O246" i="4"/>
  <c r="O1990" i="4"/>
  <c r="O1989" i="4"/>
  <c r="O861" i="4"/>
  <c r="O683" i="4"/>
  <c r="O1586" i="4"/>
  <c r="O1985" i="4"/>
  <c r="O940" i="4"/>
  <c r="O308" i="4"/>
  <c r="O1982" i="4"/>
  <c r="O1226" i="4"/>
  <c r="O320" i="4"/>
  <c r="O326" i="4"/>
  <c r="O1978" i="4"/>
  <c r="O1977" i="4"/>
  <c r="O1976" i="4"/>
  <c r="O463" i="4"/>
  <c r="O248" i="4"/>
  <c r="O1973" i="4"/>
  <c r="O1898" i="4"/>
  <c r="O25" i="4"/>
  <c r="O905" i="4"/>
  <c r="O108" i="4"/>
  <c r="O193" i="4"/>
  <c r="O1967" i="4"/>
  <c r="O937" i="4"/>
  <c r="O1965" i="4"/>
  <c r="O1779" i="4"/>
  <c r="O1963" i="4"/>
  <c r="O1962" i="4"/>
  <c r="O1961" i="4"/>
  <c r="O1960" i="4"/>
  <c r="O191" i="4"/>
  <c r="O1958" i="4"/>
  <c r="O112" i="4"/>
  <c r="O706" i="4"/>
  <c r="O1955" i="4"/>
  <c r="O1954" i="4"/>
  <c r="O1953" i="4"/>
  <c r="O739" i="4"/>
  <c r="O1951" i="4"/>
  <c r="O1225" i="4"/>
  <c r="O116" i="4"/>
  <c r="O39" i="4"/>
  <c r="O612" i="4"/>
  <c r="O1946" i="4"/>
  <c r="O1202" i="4"/>
  <c r="O1944" i="4"/>
  <c r="O15" i="4"/>
  <c r="O597" i="4"/>
  <c r="O1158" i="4"/>
  <c r="O1336" i="4"/>
  <c r="O625" i="4"/>
  <c r="O1938" i="4"/>
  <c r="O835" i="4"/>
  <c r="O820" i="4"/>
  <c r="O1935" i="4"/>
  <c r="O723" i="4"/>
  <c r="O316" i="4"/>
  <c r="O1932" i="4"/>
  <c r="O393" i="4"/>
  <c r="O1637" i="4"/>
  <c r="O1929" i="4"/>
  <c r="O1421" i="4"/>
  <c r="O549" i="4"/>
  <c r="O319" i="4"/>
  <c r="O422" i="4"/>
  <c r="O607" i="4"/>
  <c r="O593" i="4"/>
  <c r="O276" i="4"/>
  <c r="O1128" i="4"/>
  <c r="O575" i="4"/>
  <c r="O874" i="4"/>
  <c r="O85" i="4"/>
  <c r="O1917" i="4"/>
  <c r="O1916" i="4"/>
  <c r="O662" i="4"/>
  <c r="O1914" i="4"/>
  <c r="O1913" i="4"/>
  <c r="O488" i="4"/>
  <c r="O1911" i="4"/>
  <c r="O1910" i="4"/>
  <c r="O1909" i="4"/>
  <c r="O1599" i="4"/>
  <c r="O48" i="4"/>
  <c r="O947" i="4"/>
  <c r="O1905" i="4"/>
  <c r="O718" i="4"/>
  <c r="O1903" i="4"/>
  <c r="O310" i="4"/>
  <c r="O1901" i="4"/>
  <c r="O960" i="4"/>
  <c r="O1066" i="4"/>
  <c r="O703" i="4"/>
  <c r="O1196" i="4"/>
  <c r="O1894" i="4"/>
  <c r="O1048" i="4"/>
  <c r="O214" i="4"/>
  <c r="O258" i="4"/>
  <c r="O1892" i="4"/>
  <c r="O1891" i="4"/>
  <c r="O1890" i="4"/>
  <c r="O1307" i="4"/>
  <c r="O1888" i="4"/>
  <c r="O1887" i="4"/>
  <c r="O1886" i="4"/>
  <c r="O668" i="4"/>
  <c r="O1884" i="4"/>
  <c r="O367" i="4"/>
  <c r="O672" i="4"/>
  <c r="O1881" i="4"/>
  <c r="O332" i="4"/>
  <c r="O805" i="4"/>
  <c r="O1878" i="4"/>
  <c r="O526" i="4"/>
  <c r="O508" i="4"/>
  <c r="O1004" i="4"/>
  <c r="O1602" i="4"/>
  <c r="O867" i="4"/>
  <c r="O1442" i="4"/>
  <c r="O1136" i="4"/>
  <c r="O841" i="4"/>
  <c r="O1869" i="4"/>
  <c r="O457" i="4"/>
  <c r="O1867" i="4"/>
  <c r="O1866" i="4"/>
  <c r="O1865" i="4"/>
  <c r="O636" i="4"/>
  <c r="O535" i="4"/>
  <c r="O1539" i="4"/>
  <c r="O180" i="4"/>
  <c r="O1860" i="4"/>
  <c r="O1859" i="4"/>
  <c r="O1858" i="4"/>
  <c r="O1857" i="4"/>
  <c r="O709" i="4"/>
  <c r="O1855" i="4"/>
  <c r="O1265" i="4"/>
  <c r="O279" i="4"/>
  <c r="O507" i="4"/>
  <c r="O1852" i="4"/>
  <c r="O879" i="4"/>
  <c r="O860" i="4"/>
  <c r="O523" i="4"/>
  <c r="O1847" i="4"/>
  <c r="O1846" i="4"/>
  <c r="O1029" i="4"/>
  <c r="O751" i="4"/>
  <c r="O1099" i="4"/>
  <c r="O405" i="4"/>
  <c r="O230" i="4"/>
  <c r="O346" i="4"/>
  <c r="O1299" i="4"/>
  <c r="O1730" i="4"/>
  <c r="O857" i="4"/>
  <c r="O123" i="4"/>
  <c r="O441" i="4"/>
  <c r="O682" i="4"/>
  <c r="O1784" i="4"/>
  <c r="O1339" i="4"/>
  <c r="O711" i="4"/>
  <c r="O757" i="4"/>
  <c r="O1829" i="4"/>
  <c r="O1828" i="4"/>
  <c r="O792" i="4"/>
  <c r="O548" i="4"/>
  <c r="O697" i="4"/>
  <c r="O240" i="4"/>
  <c r="O1823" i="4"/>
  <c r="O1494" i="4"/>
  <c r="O506" i="4"/>
  <c r="O1028" i="4"/>
  <c r="O635" i="4"/>
  <c r="O1074" i="4"/>
  <c r="O959" i="4"/>
  <c r="O1949" i="4"/>
  <c r="O1624" i="4"/>
  <c r="O6" i="4"/>
  <c r="O546" i="4"/>
  <c r="O94" i="4"/>
  <c r="O1897" i="4"/>
  <c r="O1810" i="4"/>
  <c r="O437" i="4"/>
  <c r="O1808" i="4"/>
  <c r="O389" i="4"/>
  <c r="O1806" i="4"/>
  <c r="O1070" i="4"/>
  <c r="O268" i="4"/>
  <c r="O1803" i="4"/>
  <c r="O1040" i="4"/>
  <c r="O266" i="4"/>
  <c r="O7" i="4"/>
  <c r="O866" i="4"/>
  <c r="O1238" i="4"/>
  <c r="O712" i="4"/>
  <c r="O201" i="4"/>
  <c r="O1795" i="4"/>
  <c r="O134" i="4"/>
  <c r="O1793" i="4"/>
  <c r="O425" i="4"/>
  <c r="O775" i="4"/>
  <c r="O1790" i="4"/>
  <c r="O209" i="4"/>
  <c r="O1505" i="4"/>
  <c r="O300" i="4"/>
  <c r="O650" i="4"/>
  <c r="O1402" i="4"/>
  <c r="O984" i="4"/>
  <c r="O480" i="4"/>
  <c r="O871" i="4"/>
  <c r="O198" i="4"/>
  <c r="O365" i="4"/>
  <c r="O788" i="4"/>
  <c r="O404" i="4"/>
  <c r="O804" i="4"/>
  <c r="O1039" i="4"/>
  <c r="O1668" i="4"/>
  <c r="O107" i="4"/>
  <c r="O1235" i="4"/>
  <c r="O229" i="4"/>
  <c r="O1771" i="4"/>
  <c r="O1770" i="4"/>
  <c r="O1769" i="4"/>
  <c r="O253" i="4"/>
  <c r="O634" i="4"/>
  <c r="O1237" i="4"/>
  <c r="O192" i="4"/>
  <c r="O1661" i="4"/>
  <c r="O505" i="4"/>
  <c r="O1741" i="4"/>
  <c r="O1761" i="4"/>
  <c r="O1153" i="4"/>
  <c r="O1759" i="4"/>
  <c r="O1758" i="4"/>
  <c r="O629" i="4"/>
  <c r="O1756" i="4"/>
  <c r="O235" i="4"/>
  <c r="O269" i="4"/>
  <c r="O467" i="4"/>
  <c r="O1038" i="4"/>
  <c r="O1420" i="4"/>
  <c r="O1082" i="4"/>
  <c r="O1003" i="4"/>
  <c r="O964" i="4"/>
  <c r="O294" i="4"/>
  <c r="O1289" i="4"/>
  <c r="O1055" i="4"/>
  <c r="O914" i="4"/>
  <c r="O1743" i="4"/>
  <c r="O1742" i="4"/>
  <c r="O689" i="4"/>
  <c r="O1849" i="4"/>
  <c r="O1739" i="4"/>
  <c r="O657" i="4"/>
  <c r="O787" i="4"/>
  <c r="O4" i="4"/>
  <c r="O386" i="4"/>
  <c r="O1908" i="4"/>
  <c r="O931" i="4"/>
  <c r="O1732" i="4"/>
  <c r="O1883" i="4"/>
  <c r="O1338" i="4"/>
  <c r="O1729" i="4"/>
  <c r="O1177" i="4"/>
  <c r="O1727" i="4"/>
  <c r="O732" i="4"/>
  <c r="O1725" i="4"/>
  <c r="O762" i="4"/>
  <c r="O492" i="4"/>
  <c r="O603" i="4"/>
  <c r="O953" i="4"/>
  <c r="O828" i="4"/>
  <c r="O1719" i="4"/>
  <c r="O840" i="4"/>
  <c r="O1053" i="4"/>
  <c r="O1716" i="4"/>
  <c r="O655" i="4"/>
  <c r="O236" i="4"/>
  <c r="O1416" i="4"/>
  <c r="O1712" i="4"/>
  <c r="O890" i="4"/>
  <c r="O1121" i="4"/>
  <c r="O701" i="4"/>
  <c r="O73" i="4"/>
  <c r="O1037" i="4"/>
  <c r="O1180" i="4"/>
  <c r="O810" i="4"/>
  <c r="O1526" i="4"/>
  <c r="O784" i="4"/>
  <c r="O296" i="4"/>
  <c r="O439" i="4"/>
  <c r="O1972" i="4"/>
  <c r="O900" i="4"/>
  <c r="O1797" i="4"/>
  <c r="O761" i="4"/>
  <c r="O1696" i="4"/>
  <c r="O714" i="4"/>
  <c r="O1918" i="4"/>
  <c r="O99" i="4"/>
  <c r="O96" i="4"/>
  <c r="O1310" i="4"/>
  <c r="O1819" i="4"/>
  <c r="O659" i="4"/>
  <c r="O1688" i="4"/>
  <c r="O1687" i="4"/>
  <c r="O450" i="4"/>
  <c r="O1925" i="4"/>
  <c r="O125" i="4"/>
  <c r="O314" i="4"/>
  <c r="O542" i="4"/>
  <c r="O560" i="4"/>
  <c r="O35" i="4"/>
  <c r="O674" i="4"/>
  <c r="O1678" i="4"/>
  <c r="O1877" i="4"/>
  <c r="O153" i="4"/>
  <c r="O298" i="4"/>
  <c r="O1933" i="4"/>
  <c r="O348" i="4"/>
  <c r="O746" i="4"/>
  <c r="O195" i="4"/>
  <c r="O688" i="4"/>
  <c r="O1765" i="4"/>
  <c r="O794" i="4"/>
  <c r="O263" i="4"/>
  <c r="O1666" i="4"/>
  <c r="O1585" i="4"/>
  <c r="O372" i="4"/>
  <c r="O2001" i="4"/>
  <c r="O260" i="4"/>
  <c r="O1406" i="4"/>
  <c r="O529" i="4"/>
  <c r="O1812" i="4"/>
  <c r="O633" i="4"/>
  <c r="O894" i="4"/>
  <c r="O1560" i="4"/>
  <c r="O849" i="4"/>
  <c r="O1368" i="4"/>
  <c r="O942" i="4"/>
  <c r="O667" i="4"/>
  <c r="O916" i="4"/>
  <c r="O778" i="4"/>
  <c r="O983" i="4"/>
  <c r="O179" i="4"/>
  <c r="O594" i="4"/>
  <c r="O1646" i="4"/>
  <c r="O274" i="4"/>
  <c r="O1644" i="4"/>
  <c r="O1328" i="4"/>
  <c r="O1642" i="4"/>
  <c r="O105" i="4"/>
  <c r="O1640" i="4"/>
  <c r="O1213" i="4"/>
  <c r="O1638" i="4"/>
  <c r="O82" i="4"/>
  <c r="O989" i="4"/>
  <c r="O734" i="4"/>
  <c r="O493" i="4"/>
  <c r="O574" i="4"/>
  <c r="O149" i="4"/>
  <c r="O98" i="4"/>
  <c r="O582" i="4"/>
  <c r="O283" i="4"/>
  <c r="O1144" i="4"/>
  <c r="O155" i="4"/>
  <c r="O1477" i="4"/>
  <c r="O318" i="4"/>
  <c r="O725" i="4"/>
  <c r="O519" i="4"/>
  <c r="O1212" i="4"/>
  <c r="O967" i="4"/>
  <c r="O694" i="4"/>
  <c r="O1818" i="4"/>
  <c r="O88" i="4"/>
  <c r="O1617" i="4"/>
  <c r="O632" i="4"/>
  <c r="O611" i="4"/>
  <c r="O174" i="4"/>
  <c r="O927" i="4"/>
  <c r="O1645" i="4"/>
  <c r="O825" i="4"/>
  <c r="O418" i="4"/>
  <c r="O189" i="4"/>
  <c r="O1224" i="4"/>
  <c r="O436" i="4"/>
  <c r="O1945" i="4"/>
  <c r="O1010" i="4"/>
  <c r="O245" i="4"/>
  <c r="O1792" i="4"/>
  <c r="O281" i="4"/>
  <c r="O1764" i="4"/>
  <c r="O870" i="4"/>
  <c r="O1597" i="4"/>
  <c r="O1598" i="4"/>
  <c r="O278" i="4"/>
  <c r="O1043" i="4"/>
  <c r="O822" i="4"/>
  <c r="O642" i="4"/>
  <c r="O1928" i="4"/>
  <c r="O1592" i="4"/>
  <c r="O1217" i="4"/>
  <c r="O60" i="4"/>
  <c r="O1589" i="4"/>
  <c r="O1047" i="4"/>
  <c r="O1321" i="4"/>
  <c r="O111" i="4"/>
  <c r="O75" i="4"/>
  <c r="O79" i="4"/>
  <c r="O1583" i="4"/>
  <c r="O167" i="4"/>
  <c r="O364" i="4"/>
  <c r="O1900" i="4"/>
  <c r="O1728" i="4"/>
  <c r="O1682" i="4"/>
  <c r="O265" i="4"/>
  <c r="O873" i="4"/>
  <c r="O162" i="4"/>
  <c r="O889" i="4"/>
  <c r="O671" i="4"/>
  <c r="O65" i="4"/>
  <c r="O1199" i="4"/>
  <c r="O566" i="4"/>
  <c r="O628" i="4"/>
  <c r="O644" i="4"/>
  <c r="O354" i="4"/>
  <c r="O616" i="4"/>
  <c r="O783" i="4"/>
  <c r="O545" i="4"/>
  <c r="O92" i="4"/>
  <c r="O1046" i="4"/>
  <c r="O728" i="4"/>
  <c r="O398" i="4"/>
  <c r="O1000" i="4"/>
  <c r="O1558" i="4"/>
  <c r="O656" i="4"/>
  <c r="O1498" i="4"/>
  <c r="O823" i="4"/>
  <c r="O913" i="4"/>
  <c r="O10" i="4"/>
  <c r="O1552" i="4"/>
  <c r="O1327" i="4"/>
  <c r="O1550" i="4"/>
  <c r="O511" i="4"/>
  <c r="O982" i="4"/>
  <c r="O534" i="4"/>
  <c r="O374" i="4"/>
  <c r="O24" i="4"/>
  <c r="O303" i="4"/>
  <c r="O673" i="4"/>
  <c r="O1968" i="4"/>
  <c r="O1146" i="4"/>
  <c r="O1540" i="4"/>
  <c r="O1941" i="4"/>
  <c r="O277" i="4"/>
  <c r="O899" i="4"/>
  <c r="O305" i="4"/>
  <c r="O1065" i="4"/>
  <c r="O1247" i="4"/>
  <c r="O234" i="4"/>
  <c r="O1036" i="4"/>
  <c r="O1629" i="4"/>
  <c r="O80" i="4"/>
  <c r="O1391" i="4"/>
  <c r="O186" i="4"/>
  <c r="O1778" i="4"/>
  <c r="O735" i="4"/>
  <c r="O1476" i="4"/>
  <c r="O875" i="4"/>
  <c r="O487" i="4"/>
  <c r="O347" i="4"/>
  <c r="O1072" i="4"/>
  <c r="O1033" i="4"/>
  <c r="O19" i="4"/>
  <c r="O381" i="4"/>
  <c r="O371" i="4"/>
  <c r="O1419" i="4"/>
  <c r="O898" i="4"/>
  <c r="O1504" i="4"/>
  <c r="O1052" i="4"/>
  <c r="O1254" i="4"/>
  <c r="O1811" i="4"/>
  <c r="O939" i="4"/>
  <c r="O57" i="4"/>
  <c r="O1395" i="4"/>
  <c r="O658" i="4"/>
  <c r="O1836" i="4"/>
  <c r="O1381" i="4"/>
  <c r="O528" i="4"/>
  <c r="O1089" i="4"/>
  <c r="O856" i="4"/>
  <c r="O1259" i="4"/>
  <c r="O955" i="4"/>
  <c r="O34" i="4"/>
  <c r="O577" i="4"/>
  <c r="O930" i="4"/>
  <c r="O649" i="4"/>
  <c r="O910" i="4"/>
  <c r="O1135" i="4"/>
  <c r="O590" i="4"/>
  <c r="O601" i="4"/>
  <c r="O1475" i="4"/>
  <c r="O12" i="4"/>
  <c r="O280" i="4"/>
  <c r="O808" i="4"/>
  <c r="O376" i="4"/>
  <c r="O1380" i="4"/>
  <c r="O1485" i="4"/>
  <c r="O456" i="4"/>
  <c r="O1351" i="4"/>
  <c r="O1188" i="4"/>
  <c r="O220" i="4"/>
  <c r="O1410" i="4"/>
  <c r="O1876" i="4"/>
  <c r="O1125" i="4"/>
  <c r="O1821" i="4"/>
  <c r="O1367" i="4"/>
  <c r="O966" i="4"/>
  <c r="O170" i="4"/>
  <c r="O1269" i="4"/>
  <c r="O1386" i="4"/>
  <c r="O1471" i="4"/>
  <c r="O1744" i="4"/>
  <c r="O915" i="4"/>
  <c r="O328" i="4"/>
  <c r="O705" i="4"/>
  <c r="O626" i="4"/>
  <c r="O369" i="4"/>
  <c r="O573" i="4"/>
  <c r="O1223" i="4"/>
  <c r="O981" i="4"/>
  <c r="O743" i="4"/>
  <c r="O1690" i="4"/>
  <c r="O1546" i="4"/>
  <c r="O559" i="4"/>
  <c r="O713" i="4"/>
  <c r="O1456" i="4"/>
  <c r="O936" i="4"/>
  <c r="O1162" i="4"/>
  <c r="O565" i="4"/>
  <c r="O1160" i="4"/>
  <c r="O1875" i="4"/>
  <c r="O227" i="4"/>
  <c r="O1236" i="4"/>
  <c r="O998" i="4"/>
  <c r="O599" i="4"/>
  <c r="O639" i="4"/>
  <c r="O286" i="4"/>
  <c r="O1061" i="4"/>
  <c r="O1027" i="4"/>
  <c r="O1612" i="4"/>
  <c r="O1273" i="4"/>
  <c r="O353" i="4"/>
  <c r="O1277" i="4"/>
  <c r="O1173" i="4"/>
  <c r="O219" i="4"/>
  <c r="O1390" i="4"/>
  <c r="O886" i="4"/>
  <c r="O963" i="4"/>
  <c r="O395" i="4"/>
  <c r="O1042" i="4"/>
  <c r="O259" i="4"/>
  <c r="O896" i="4"/>
  <c r="O1824" i="4"/>
  <c r="O637" i="4"/>
  <c r="O1364" i="4"/>
  <c r="O1051" i="4"/>
  <c r="O1150" i="4"/>
  <c r="O352" i="4"/>
  <c r="O1609" i="4"/>
  <c r="O1306" i="4"/>
  <c r="O531" i="4"/>
  <c r="O563" i="4"/>
  <c r="O415" i="4"/>
  <c r="O1830" i="4"/>
  <c r="O648" i="4"/>
  <c r="O722" i="4"/>
  <c r="O312" i="4"/>
  <c r="O991" i="4"/>
  <c r="O1155" i="4"/>
  <c r="O521" i="4"/>
  <c r="O742" i="4"/>
  <c r="O1069" i="4"/>
  <c r="O1648" i="4"/>
  <c r="O1163" i="4"/>
  <c r="O1984" i="4"/>
  <c r="O31" i="4"/>
  <c r="O1633" i="4"/>
  <c r="O1372" i="4"/>
  <c r="O1885" i="4"/>
  <c r="O417" i="4"/>
  <c r="O1922" i="4"/>
  <c r="O32" i="4"/>
  <c r="O470" i="4"/>
  <c r="O53" i="4"/>
  <c r="O555" i="4"/>
  <c r="O1088" i="4"/>
  <c r="O435" i="4"/>
  <c r="O986" i="4"/>
  <c r="O902" i="4"/>
  <c r="O462" i="4"/>
  <c r="O965" i="4"/>
  <c r="O696" i="4"/>
  <c r="O791" i="4"/>
  <c r="O878" i="4"/>
  <c r="O586" i="4"/>
  <c r="O745" i="4"/>
  <c r="O182" i="4"/>
  <c r="O979" i="4"/>
  <c r="O592" i="4"/>
  <c r="O681" i="4"/>
  <c r="O756" i="4"/>
  <c r="O391" i="4"/>
  <c r="O733" i="4"/>
  <c r="O1159" i="4"/>
  <c r="O1574" i="4"/>
  <c r="O459" i="4"/>
  <c r="O74" i="4"/>
  <c r="O851" i="4"/>
  <c r="O1373" i="4"/>
  <c r="O1636" i="4"/>
  <c r="O807" i="4"/>
  <c r="O472" i="4"/>
  <c r="O72" i="4"/>
  <c r="O976" i="4"/>
  <c r="O1493" i="4"/>
  <c r="O1287" i="4"/>
  <c r="O641" i="4"/>
  <c r="O1009" i="4"/>
  <c r="O343" i="4"/>
  <c r="O877" i="4"/>
  <c r="O782" i="4"/>
  <c r="O1137" i="4"/>
  <c r="O46" i="4"/>
  <c r="O1335" i="4"/>
  <c r="O210" i="4"/>
  <c r="O1356" i="4"/>
  <c r="O18" i="4"/>
  <c r="O517" i="4"/>
  <c r="O1893" i="4"/>
  <c r="O1689" i="4"/>
  <c r="O687" i="4"/>
  <c r="O1354" i="4"/>
  <c r="O1201" i="4"/>
  <c r="O579" i="4"/>
  <c r="O1503" i="4"/>
  <c r="O1411" i="4"/>
  <c r="O1216" i="4"/>
  <c r="O995" i="4"/>
  <c r="O1360" i="4"/>
  <c r="O647" i="4"/>
  <c r="O920" i="4"/>
  <c r="O1305" i="4"/>
  <c r="O143" i="4"/>
  <c r="O1593" i="4"/>
  <c r="O1590" i="4"/>
  <c r="O1538" i="4"/>
  <c r="O1791" i="4"/>
  <c r="O1379" i="4"/>
  <c r="O958" i="4"/>
  <c r="O893" i="4"/>
  <c r="O876" i="4"/>
  <c r="O631" i="4"/>
  <c r="O605" i="4"/>
  <c r="O2" i="4"/>
  <c r="O1371" i="4"/>
  <c r="O52" i="4"/>
  <c r="O975" i="4"/>
  <c r="O1751" i="4"/>
  <c r="O1912" i="4"/>
  <c r="O285" i="4"/>
  <c r="O1684" i="4"/>
  <c r="O1856" i="4"/>
  <c r="O925" i="4"/>
  <c r="O1234" i="4"/>
  <c r="O731" i="4"/>
  <c r="O520" i="4"/>
  <c r="O1268" i="4"/>
  <c r="O1378" i="4"/>
  <c r="O468" i="4"/>
  <c r="O297" i="4"/>
  <c r="O117" i="4"/>
  <c r="O624" i="4"/>
  <c r="O1447" i="4"/>
  <c r="O1015" i="4"/>
  <c r="O1655" i="4"/>
  <c r="O1820" i="4"/>
  <c r="O1588" i="4"/>
  <c r="O1124" i="4"/>
  <c r="O1176" i="4"/>
  <c r="O700" i="4"/>
  <c r="O1081" i="4"/>
  <c r="O834" i="4"/>
  <c r="O84" i="4"/>
  <c r="O222" i="4"/>
  <c r="O127" i="4"/>
  <c r="O1195" i="4"/>
  <c r="O1295" i="4"/>
  <c r="O1683" i="4"/>
  <c r="O1350" i="4"/>
  <c r="O1740" i="4"/>
  <c r="O1446" i="4"/>
  <c r="O869" i="4"/>
  <c r="O833" i="4"/>
  <c r="O985" i="4"/>
  <c r="O1870" i="4"/>
  <c r="O106" i="4"/>
  <c r="O777" i="4"/>
  <c r="O615" i="4"/>
  <c r="O1283" i="4"/>
  <c r="O1635" i="4"/>
  <c r="O640" i="4"/>
  <c r="O1107" i="4"/>
  <c r="O819" i="4"/>
  <c r="O1502" i="4"/>
  <c r="O770" i="4"/>
  <c r="O614" i="4"/>
  <c r="O1275" i="4"/>
  <c r="O1895" i="4"/>
  <c r="O159" i="4"/>
  <c r="O738" i="4"/>
  <c r="O882" i="4"/>
  <c r="O1921" i="4"/>
  <c r="O814" i="4"/>
  <c r="O1154" i="4"/>
  <c r="O1064" i="4"/>
  <c r="O892" i="4"/>
  <c r="O623" i="4"/>
  <c r="O997" i="4"/>
  <c r="O827" i="4"/>
  <c r="O1240" i="4"/>
  <c r="O1708" i="4"/>
  <c r="O322" i="4"/>
  <c r="O759" i="4"/>
  <c r="O1120" i="4"/>
  <c r="O1187" i="4"/>
  <c r="O602" i="4"/>
  <c r="O968" i="4"/>
  <c r="O434" i="4"/>
  <c r="O200" i="4"/>
  <c r="O652" i="4"/>
  <c r="O429" i="4"/>
  <c r="O1385" i="4"/>
  <c r="O600" i="4"/>
  <c r="O1896" i="4"/>
  <c r="O604" i="4"/>
  <c r="O1835" i="4"/>
  <c r="O924" i="4"/>
  <c r="O837" i="4"/>
  <c r="O1021" i="4"/>
  <c r="O226" i="4"/>
  <c r="O764" i="4"/>
  <c r="O1796" i="4"/>
  <c r="O921" i="4"/>
  <c r="O1789" i="4"/>
  <c r="O1418" i="4"/>
  <c r="O1389" i="4"/>
  <c r="O1276" i="4"/>
  <c r="O1851" i="4"/>
  <c r="O815" i="4"/>
  <c r="O1318" i="4"/>
  <c r="O1023" i="4"/>
  <c r="O1815" i="4"/>
  <c r="O768" i="4"/>
  <c r="O1837" i="4"/>
  <c r="O710" i="4"/>
  <c r="O1426" i="4"/>
  <c r="O1026" i="4"/>
  <c r="O21" i="4"/>
  <c r="O1129" i="4"/>
  <c r="O1211" i="4"/>
  <c r="O1827" i="4"/>
  <c r="O1384" i="4"/>
  <c r="O1215" i="4"/>
  <c r="O104" i="4"/>
  <c r="O1781" i="4"/>
  <c r="O397" i="4"/>
  <c r="O769" i="4"/>
  <c r="O980" i="4"/>
  <c r="O1132" i="4"/>
  <c r="O1302" i="4"/>
  <c r="O1363" i="4"/>
  <c r="O1936" i="4"/>
  <c r="O1078" i="4"/>
  <c r="O152" i="4"/>
  <c r="O767" i="4"/>
  <c r="O358" i="4"/>
  <c r="O1222" i="4"/>
  <c r="O388" i="4"/>
  <c r="O255" i="4"/>
  <c r="O786" i="4"/>
  <c r="O1284" i="4"/>
  <c r="O466" i="4"/>
  <c r="O1182" i="4"/>
  <c r="O550" i="4"/>
  <c r="O1058" i="4"/>
  <c r="O257" i="4"/>
  <c r="O1562" i="4"/>
  <c r="O1468" i="4"/>
  <c r="O1415" i="4"/>
  <c r="O1738" i="4"/>
  <c r="O141" i="4"/>
  <c r="O1497" i="4"/>
  <c r="O781" i="4"/>
  <c r="O620" i="4"/>
  <c r="O1194" i="4"/>
  <c r="O338" i="4"/>
  <c r="O461" i="4"/>
  <c r="O568" i="4"/>
  <c r="O1707" i="4"/>
  <c r="O539" i="4"/>
  <c r="O1596" i="4"/>
  <c r="O218" i="4"/>
  <c r="O1145" i="4"/>
  <c r="O311" i="4"/>
  <c r="O151" i="4"/>
  <c r="O1060" i="4"/>
  <c r="O1314" i="4"/>
  <c r="O1298" i="4"/>
  <c r="O1871" i="4"/>
  <c r="O1704" i="4"/>
  <c r="O994" i="4"/>
  <c r="O686" i="4"/>
  <c r="O1394" i="4"/>
  <c r="O1233" i="4"/>
  <c r="O427" i="4"/>
  <c r="O1020" i="4"/>
  <c r="O1991" i="4"/>
  <c r="O824" i="4"/>
  <c r="O1091" i="4"/>
  <c r="O433" i="4"/>
  <c r="O661" i="4"/>
  <c r="O1143" i="4"/>
  <c r="O585" i="4"/>
  <c r="O795" i="4"/>
  <c r="O1349" i="4"/>
  <c r="O1584" i="4"/>
  <c r="O1768" i="4"/>
  <c r="O497" i="4"/>
  <c r="O49" i="4"/>
  <c r="O1304" i="4"/>
  <c r="O693" i="4"/>
  <c r="O1952" i="4"/>
  <c r="O55" i="4"/>
  <c r="O895" i="4"/>
  <c r="O370" i="4"/>
  <c r="O1332" i="4"/>
  <c r="O1022" i="4"/>
  <c r="O1971" i="4"/>
  <c r="O41" i="4"/>
  <c r="O1942" i="4"/>
  <c r="O9" i="4"/>
  <c r="O313" i="4"/>
  <c r="O727" i="4"/>
  <c r="O1193" i="4"/>
  <c r="O1253" i="4"/>
  <c r="O1842" i="4"/>
  <c r="O495" i="4"/>
  <c r="O850" i="4"/>
  <c r="O596" i="4"/>
  <c r="O1697" i="4"/>
  <c r="O17" i="4"/>
  <c r="O651" i="4"/>
  <c r="O801" i="4"/>
  <c r="O1772" i="4"/>
  <c r="O1853" i="4"/>
  <c r="O1127" i="4"/>
  <c r="O1282" i="4"/>
  <c r="O1228" i="4"/>
  <c r="O692" i="4"/>
  <c r="O1474" i="4"/>
  <c r="O383" i="4"/>
  <c r="O1553" i="4"/>
  <c r="O1430" i="4"/>
  <c r="O974" i="4"/>
  <c r="O790" i="4"/>
  <c r="O446" i="4"/>
  <c r="O239" i="4"/>
  <c r="O148" i="4"/>
  <c r="O1272" i="4"/>
  <c r="O1232" i="4"/>
  <c r="O1192" i="4"/>
  <c r="O1348" i="4"/>
  <c r="O1191" i="4"/>
  <c r="O252" i="4"/>
  <c r="O196" i="4"/>
  <c r="O474" i="4"/>
  <c r="O476" i="4"/>
  <c r="O373" i="4"/>
  <c r="O1170" i="4"/>
  <c r="O366" i="4"/>
  <c r="O730" i="4"/>
  <c r="O2022" i="4"/>
  <c r="O1939" i="4"/>
  <c r="O1186" i="4"/>
  <c r="O978" i="4"/>
  <c r="O178" i="4"/>
  <c r="O1904" i="4"/>
  <c r="O1071" i="4"/>
  <c r="O516" i="4"/>
  <c r="O996" i="4"/>
  <c r="O1019" i="4"/>
  <c r="O1175" i="4"/>
  <c r="O1359" i="4"/>
  <c r="O208" i="4"/>
  <c r="O578" i="4"/>
  <c r="O1533" i="4"/>
  <c r="O368" i="4"/>
  <c r="O1243" i="4"/>
  <c r="O933" i="4"/>
  <c r="O1414" i="4"/>
  <c r="O1098" i="4"/>
  <c r="O166" i="4"/>
  <c r="O721" i="4"/>
  <c r="O355" i="4"/>
  <c r="O83" i="4"/>
  <c r="O293" i="4"/>
  <c r="O1242" i="4"/>
  <c r="O1326" i="4"/>
  <c r="O413" i="4"/>
  <c r="O262" i="4"/>
  <c r="O1654" i="4"/>
  <c r="O670" i="4"/>
  <c r="O62" i="4"/>
  <c r="O1964" i="4"/>
  <c r="O215" i="4"/>
  <c r="O901" i="4"/>
  <c r="O829" i="4"/>
  <c r="O375" i="4"/>
  <c r="O284" i="4"/>
  <c r="O86" i="4"/>
  <c r="O880" i="4"/>
  <c r="O475" i="4"/>
  <c r="O800" i="4"/>
  <c r="O1057" i="4"/>
  <c r="O1627" i="4"/>
  <c r="O679" i="4"/>
  <c r="O1185" i="4"/>
  <c r="O1425" i="4"/>
  <c r="O207" i="4"/>
  <c r="O165" i="4"/>
  <c r="O863" i="4"/>
  <c r="O1677" i="4"/>
  <c r="O1325" i="4"/>
  <c r="O97" i="4"/>
  <c r="O380" i="4"/>
  <c r="O935" i="4"/>
  <c r="O772" i="4"/>
  <c r="O1463" i="4"/>
  <c r="O122" i="4"/>
  <c r="O1441" i="4"/>
  <c r="O177" i="4"/>
  <c r="O247" i="4"/>
  <c r="O126" i="4"/>
  <c r="O1467" i="4"/>
  <c r="O1167" i="4"/>
  <c r="O1141" i="4"/>
  <c r="O538" i="4"/>
  <c r="O1112" i="4"/>
  <c r="O290" i="4"/>
  <c r="O176" i="4"/>
  <c r="O379" i="4"/>
  <c r="O124" i="4"/>
  <c r="O1114" i="4"/>
  <c r="O1721" i="4"/>
  <c r="O1462" i="4"/>
  <c r="O438" i="4"/>
  <c r="O33" i="4"/>
  <c r="O766" i="4"/>
  <c r="O1748" i="4"/>
  <c r="O1063" i="4"/>
  <c r="O619" i="4"/>
  <c r="O952" i="4"/>
  <c r="O1045" i="4"/>
  <c r="O1746" i="4"/>
  <c r="O950" i="4"/>
  <c r="O1119" i="4"/>
  <c r="O103" i="4"/>
  <c r="O1358" i="4"/>
  <c r="O1567" i="4"/>
  <c r="O572" i="4"/>
  <c r="O1510" i="4"/>
  <c r="O426" i="4"/>
  <c r="O971" i="4"/>
  <c r="O695" i="4"/>
  <c r="O385" i="4"/>
  <c r="O1076" i="4"/>
  <c r="O1868" i="4"/>
  <c r="O169" i="4"/>
  <c r="O237" i="4"/>
  <c r="O897" i="4"/>
  <c r="O552" i="4"/>
  <c r="O678" i="4"/>
  <c r="O1686" i="4"/>
  <c r="O1969" i="4"/>
  <c r="O530" i="4"/>
  <c r="O993" i="4"/>
  <c r="O254" i="4"/>
  <c r="O1660" i="4"/>
  <c r="O484" i="4"/>
  <c r="O970" i="4"/>
  <c r="O1607" i="4"/>
  <c r="O946" i="4"/>
  <c r="O203" i="4"/>
  <c r="O184" i="4"/>
  <c r="O292" i="4"/>
  <c r="O760" i="4"/>
  <c r="O1049" i="4"/>
  <c r="O1915" i="4"/>
  <c r="O1509" i="4"/>
  <c r="O973" i="4"/>
  <c r="O1927" i="4"/>
  <c r="O1466" i="4"/>
  <c r="O68" i="4"/>
  <c r="O486" i="4"/>
  <c r="O926" i="4"/>
  <c r="O1805" i="4"/>
  <c r="O1519" i="4"/>
  <c r="O341" i="4"/>
  <c r="O1190" i="4"/>
  <c r="O1841" i="4"/>
  <c r="O213" i="4"/>
  <c r="O776" i="4"/>
  <c r="O1198" i="4"/>
  <c r="O1800" i="4"/>
  <c r="O1737" i="4"/>
  <c r="O1134" i="4"/>
  <c r="O664" i="4"/>
  <c r="O1409" i="4"/>
  <c r="O54" i="4"/>
  <c r="O1075" i="4"/>
  <c r="O1313" i="4"/>
  <c r="O273" i="4"/>
  <c r="O1500" i="4"/>
  <c r="O737" i="4"/>
  <c r="O1041" i="4"/>
  <c r="O1706" i="4"/>
  <c r="O1100" i="4"/>
  <c r="O1312" i="4"/>
  <c r="O238" i="4"/>
  <c r="O1487" i="4"/>
  <c r="O1324" i="4"/>
  <c r="O1676" i="4"/>
  <c r="O1492" i="4"/>
  <c r="O11" i="4"/>
  <c r="O512" i="4"/>
  <c r="O1601" i="4"/>
  <c r="O803" i="4"/>
  <c r="O1578" i="4"/>
  <c r="O244" i="4"/>
  <c r="O774" i="4"/>
  <c r="O1429" i="4"/>
  <c r="O1720" i="4"/>
  <c r="O500" i="4"/>
  <c r="O224" i="4"/>
  <c r="O145" i="4"/>
  <c r="O3" i="4"/>
  <c r="O908" i="4"/>
  <c r="O28" i="4"/>
  <c r="O1461" i="4"/>
  <c r="O832" i="4"/>
  <c r="O591" i="4"/>
  <c r="O1347" i="4"/>
  <c r="O478" i="4"/>
  <c r="O301" i="4"/>
  <c r="O1123" i="4"/>
  <c r="O51" i="4"/>
  <c r="O717" i="4"/>
  <c r="O747" i="4"/>
  <c r="O1804" i="4"/>
  <c r="O188" i="4"/>
  <c r="O1564" i="4"/>
  <c r="O20" i="4"/>
  <c r="O451" i="4"/>
  <c r="O1334" i="4"/>
  <c r="O1826" i="4"/>
  <c r="O1595" i="4"/>
  <c r="O1986" i="4"/>
  <c r="O537" i="4"/>
  <c r="O750" i="4"/>
  <c r="O1843" i="4"/>
  <c r="O1231" i="4"/>
  <c r="O666" i="4"/>
  <c r="O1970" i="4"/>
  <c r="O295" i="4"/>
  <c r="O1239" i="4"/>
  <c r="O460" i="4"/>
  <c r="O567" i="4"/>
  <c r="O363" i="4"/>
  <c r="O1606" i="4"/>
  <c r="O232" i="4"/>
  <c r="O1172" i="4"/>
  <c r="O1362" i="4"/>
  <c r="O1788" i="4"/>
  <c r="O1309" i="4"/>
  <c r="O780" i="4"/>
  <c r="O1087" i="4"/>
  <c r="O137" i="4"/>
  <c r="O1377" i="4"/>
  <c r="O114" i="4"/>
  <c r="O197" i="4"/>
  <c r="O541" i="4"/>
  <c r="O1206" i="4"/>
  <c r="O1675" i="4"/>
  <c r="O1197" i="4"/>
  <c r="O1814" i="4"/>
  <c r="O1880" i="4"/>
  <c r="O608" i="4"/>
  <c r="O588" i="4"/>
  <c r="O1230" i="4"/>
  <c r="O680" i="4"/>
  <c r="O1086" i="4"/>
  <c r="O859" i="4"/>
  <c r="O16" i="4"/>
  <c r="O564" i="4"/>
  <c r="O1454" i="4"/>
  <c r="O613" i="4"/>
  <c r="O755" i="4"/>
  <c r="O945" i="4"/>
  <c r="O1760" i="4"/>
  <c r="O912" i="4"/>
  <c r="O442" i="4"/>
  <c r="O1118" i="4"/>
  <c r="O1264" i="4"/>
  <c r="O1451" i="4"/>
  <c r="O858" i="4"/>
  <c r="O1157" i="4"/>
  <c r="O1983" i="4"/>
  <c r="O1545" i="4"/>
  <c r="O1671" i="4"/>
  <c r="O557" i="4"/>
  <c r="O1174" i="4"/>
  <c r="O1872" i="4"/>
  <c r="O685" i="4"/>
  <c r="O1301" i="4"/>
  <c r="O1839" i="4"/>
  <c r="O1117" i="4"/>
  <c r="O1537" i="4"/>
  <c r="O491" i="4"/>
  <c r="O1246" i="4"/>
  <c r="O1357" i="4"/>
  <c r="O904" i="4"/>
  <c r="O1317" i="4"/>
  <c r="O1286" i="4"/>
  <c r="O1623" i="4"/>
  <c r="O556" i="4"/>
  <c r="O1924" i="4"/>
  <c r="O1388" i="4"/>
  <c r="O26" i="4"/>
  <c r="O1205" i="4"/>
  <c r="O490" i="4"/>
  <c r="O56" i="4"/>
  <c r="O185" i="4"/>
  <c r="O1718" i="4"/>
  <c r="O1524" i="4"/>
  <c r="O1405" i="4"/>
  <c r="O242" i="4"/>
  <c r="O1767" i="4"/>
  <c r="O1085" i="4"/>
  <c r="O1825" i="4"/>
  <c r="O1401" i="4"/>
  <c r="O923" i="4"/>
  <c r="O540" i="4"/>
  <c r="O1757" i="4"/>
  <c r="O489" i="4"/>
  <c r="O1184" i="4"/>
  <c r="O95" i="4"/>
  <c r="O1067" i="4"/>
  <c r="O1643" i="4"/>
  <c r="O1652" i="4"/>
  <c r="O1987" i="4"/>
  <c r="O1513" i="4"/>
  <c r="O1947" i="4"/>
  <c r="O1229" i="4"/>
  <c r="O43" i="4"/>
  <c r="O172" i="4"/>
  <c r="O1131" i="4"/>
  <c r="O1014" i="4"/>
  <c r="O1227" i="4"/>
  <c r="O771" i="4"/>
  <c r="O469" i="4"/>
  <c r="O199" i="4"/>
  <c r="O359" i="4"/>
  <c r="O66" i="4"/>
  <c r="O1346" i="4"/>
  <c r="O139" i="4"/>
  <c r="O1966" i="4"/>
  <c r="O1331" i="4"/>
  <c r="O1002" i="4"/>
  <c r="O660" i="4"/>
  <c r="O929" i="4"/>
  <c r="O251" i="4"/>
  <c r="O1044" i="4"/>
  <c r="O581" i="4"/>
  <c r="O499" i="4"/>
  <c r="O1518" i="4"/>
  <c r="O1323" i="4"/>
  <c r="O514" i="4"/>
  <c r="O1934" i="4"/>
  <c r="O1465" i="4"/>
  <c r="O1460" i="4"/>
  <c r="O1861" i="4"/>
  <c r="O1776" i="4"/>
  <c r="O1320" i="4"/>
  <c r="O729" i="4"/>
  <c r="O1116" i="4"/>
  <c r="O1025" i="4"/>
  <c r="O504" i="4"/>
  <c r="O1620" i="4"/>
  <c r="O501" i="4"/>
  <c r="O1274" i="4"/>
  <c r="O1293" i="4"/>
  <c r="O855" i="4"/>
  <c r="O1619" i="4"/>
  <c r="O638" i="4"/>
  <c r="O194" i="4"/>
  <c r="O1432" i="4"/>
  <c r="O992" i="4"/>
  <c r="O853" i="4"/>
  <c r="O1345" i="4"/>
  <c r="O132" i="4"/>
  <c r="O40" i="4"/>
  <c r="O1353" i="4"/>
  <c r="O2006" i="4"/>
  <c r="O839" i="4"/>
  <c r="O1695" i="4"/>
  <c r="O1610" i="4"/>
  <c r="O554" i="4"/>
  <c r="O1104" i="4"/>
  <c r="O691" i="4"/>
  <c r="O1288" i="4"/>
  <c r="O763" i="4"/>
  <c r="O133" i="4"/>
  <c r="O1322" i="4"/>
  <c r="O1573" i="4"/>
  <c r="O724" i="4"/>
  <c r="O848" i="4"/>
  <c r="O944" i="4"/>
  <c r="O350" i="4"/>
  <c r="O1084" i="4"/>
  <c r="O570" i="4"/>
  <c r="O1297" i="4"/>
  <c r="O1292" i="4"/>
  <c r="O1400" i="4"/>
  <c r="O610" i="4"/>
  <c r="O909" i="4"/>
  <c r="O1566" i="4"/>
  <c r="O957" i="4"/>
  <c r="O1631" i="4"/>
  <c r="O309" i="4"/>
  <c r="O337" i="4"/>
  <c r="O42" i="4"/>
  <c r="O136" i="4"/>
  <c r="O885" i="4"/>
  <c r="O1724" i="4"/>
  <c r="O831" i="4"/>
  <c r="O1559" i="4"/>
  <c r="O1266" i="4"/>
  <c r="O1639" i="4"/>
  <c r="O503" i="4"/>
  <c r="O907" i="4"/>
  <c r="O1181" i="4"/>
  <c r="O1848" i="4"/>
  <c r="O1252" i="4"/>
  <c r="O261" i="4"/>
  <c r="O1263" i="4"/>
  <c r="O1517" i="4"/>
  <c r="O455" i="4"/>
  <c r="O1412" i="4"/>
  <c r="O1169" i="4"/>
  <c r="O1832" i="4"/>
  <c r="O1490" i="4"/>
  <c r="O1948" i="4"/>
  <c r="O1097" i="4"/>
  <c r="O1445" i="4"/>
  <c r="O1152" i="4"/>
  <c r="O8" i="4"/>
  <c r="O1473" i="4"/>
  <c r="O131" i="4"/>
  <c r="O1370" i="4"/>
  <c r="O513" i="4"/>
  <c r="O622" i="4"/>
  <c r="O1291" i="4"/>
  <c r="O445" i="4"/>
  <c r="O1787" i="4"/>
  <c r="O999" i="4"/>
  <c r="O536" i="4"/>
  <c r="O669" i="4"/>
  <c r="O481" i="4"/>
  <c r="O360" i="4"/>
  <c r="O1330" i="4"/>
  <c r="O522" i="4"/>
  <c r="O496" i="4"/>
  <c r="O2013" i="4"/>
  <c r="O1576" i="4"/>
  <c r="O340" i="4"/>
  <c r="O1786" i="4"/>
  <c r="O424" i="4"/>
  <c r="O256" i="4"/>
  <c r="O1783" i="4"/>
  <c r="O1054" i="4"/>
  <c r="O1408" i="4"/>
  <c r="O1024" i="4"/>
  <c r="O421" i="4"/>
  <c r="O884" i="4"/>
  <c r="O1440" i="4"/>
  <c r="O1296" i="4"/>
  <c r="O972" i="4"/>
  <c r="O1802" i="4"/>
  <c r="O1077" i="4"/>
  <c r="O845" i="4"/>
  <c r="O1920" i="4"/>
  <c r="O587" i="4"/>
  <c r="O1484" i="4"/>
  <c r="O1271" i="4"/>
  <c r="O1178" i="4"/>
  <c r="O1316" i="4"/>
  <c r="O1658" i="4"/>
  <c r="O327" i="4"/>
  <c r="O551" i="4"/>
  <c r="O1032" i="4"/>
  <c r="O428" i="4"/>
  <c r="O183" i="4"/>
  <c r="O23" i="4"/>
  <c r="O919" i="4"/>
  <c r="O1111" i="4"/>
  <c r="O1733" i="4"/>
  <c r="O396" i="4"/>
  <c r="O830" i="4"/>
  <c r="O287" i="4"/>
  <c r="O1459" i="4"/>
  <c r="O1754" i="4"/>
  <c r="O45" i="4"/>
  <c r="O1663" i="4"/>
  <c r="O1399" i="4"/>
  <c r="O785" i="4"/>
  <c r="O1439" i="4"/>
  <c r="O1950" i="4"/>
  <c r="O943" i="4"/>
  <c r="O1703" i="4"/>
  <c r="O576" i="4"/>
  <c r="O1618" i="4"/>
  <c r="O1149" i="4"/>
  <c r="O1438" i="4"/>
  <c r="O458" i="4"/>
  <c r="O44" i="4"/>
  <c r="O510" i="4"/>
  <c r="O1651" i="4"/>
  <c r="O87" i="4"/>
  <c r="O1480" i="4"/>
  <c r="O432" i="4"/>
  <c r="O1516" i="4"/>
  <c r="O509" i="4"/>
  <c r="O1736" i="4"/>
  <c r="O291" i="4"/>
  <c r="O1080" i="4"/>
  <c r="O1156" i="4"/>
  <c r="O119" i="4"/>
  <c r="O1647" i="4"/>
  <c r="O862" i="4"/>
  <c r="O1366" i="4"/>
  <c r="O212" i="4"/>
  <c r="O1251" i="4"/>
  <c r="O498" i="4"/>
  <c r="O1250" i="4"/>
  <c r="O408" i="4"/>
  <c r="O217" i="4"/>
  <c r="O1281" i="4"/>
  <c r="O29" i="4"/>
  <c r="O61" i="4"/>
  <c r="O1561" i="4"/>
  <c r="O918" i="4"/>
  <c r="O1763" i="4"/>
  <c r="O243" i="4"/>
  <c r="O1210" i="4"/>
  <c r="O1575" i="4"/>
  <c r="O282" i="4"/>
  <c r="O1582" i="4"/>
  <c r="O977" i="4"/>
  <c r="O1801" i="4"/>
  <c r="O444" i="4"/>
  <c r="O37" i="4"/>
  <c r="O1179" i="4"/>
  <c r="O813" i="4"/>
  <c r="O1681" i="4"/>
  <c r="O30" i="4"/>
  <c r="O1700" i="4"/>
  <c r="O1148" i="4"/>
  <c r="O272" i="4"/>
  <c r="O392" i="4"/>
  <c r="O1572" i="4"/>
  <c r="O1699" i="4"/>
  <c r="O1106" i="4"/>
  <c r="O1496" i="4"/>
  <c r="O1628" i="4"/>
  <c r="O406" i="4"/>
  <c r="O1376" i="4"/>
  <c r="O1333" i="4"/>
  <c r="O1931" i="4"/>
  <c r="O518" i="4"/>
  <c r="O806" i="4"/>
  <c r="O1551" i="4"/>
  <c r="O1018" i="4"/>
  <c r="O736" i="4"/>
  <c r="O1453" i="4"/>
  <c r="O1680" i="4"/>
  <c r="O345" i="4"/>
  <c r="O412" i="4"/>
  <c r="O1142" i="4"/>
  <c r="O779" i="4"/>
  <c r="O1532" i="4"/>
  <c r="O962" i="4"/>
  <c r="O1591" i="4"/>
  <c r="O1711" i="4"/>
  <c r="O1594" i="4"/>
  <c r="O1161" i="4"/>
  <c r="O584" i="4"/>
  <c r="O1387" i="4"/>
  <c r="O932" i="4"/>
  <c r="O708" i="4"/>
  <c r="O1626" i="4"/>
  <c r="O1605" i="4"/>
  <c r="O390" i="4"/>
  <c r="O1882" i="4"/>
  <c r="O1854" i="4"/>
  <c r="O1280" i="4"/>
  <c r="O1355" i="4"/>
  <c r="O1571" i="4"/>
  <c r="O1667" i="4"/>
  <c r="O120" i="4"/>
  <c r="O1457" i="4"/>
  <c r="O264" i="4"/>
  <c r="O171" i="4"/>
  <c r="O1404" i="4"/>
  <c r="O1670" i="4"/>
  <c r="O1035" i="4"/>
  <c r="O71" i="4"/>
  <c r="O1031" i="4"/>
  <c r="O562" i="4"/>
  <c r="O1581" i="4"/>
  <c r="O646" i="4"/>
  <c r="O161" i="4"/>
  <c r="O1079" i="4"/>
  <c r="O883" i="4"/>
  <c r="O1068" i="4"/>
  <c r="O399" i="4"/>
  <c r="O70" i="4"/>
  <c r="O821" i="4"/>
  <c r="O949" i="4"/>
  <c r="O1937" i="4"/>
  <c r="O336" i="4"/>
  <c r="O699" i="4"/>
  <c r="O1151" i="4"/>
  <c r="O331" i="4"/>
  <c r="O1258" i="4"/>
  <c r="O1249" i="4"/>
  <c r="O704" i="4"/>
  <c r="O110" i="4"/>
  <c r="O1168" i="4"/>
  <c r="O1062" i="4"/>
  <c r="O1166" i="4"/>
  <c r="O645" i="4"/>
  <c r="O1980" i="4"/>
  <c r="O969" i="4"/>
  <c r="O1930" i="4"/>
  <c r="O1874" i="4"/>
  <c r="O1616" i="4"/>
  <c r="O852" i="4"/>
  <c r="O847" i="4"/>
  <c r="O1753" i="4"/>
  <c r="O1262" i="4"/>
  <c r="O1450" i="4"/>
  <c r="O1702" i="4"/>
  <c r="O1344" i="4"/>
  <c r="O225" i="4"/>
  <c r="O1133" i="4"/>
  <c r="O130" i="4"/>
  <c r="O128" i="4"/>
  <c r="O267" i="4"/>
  <c r="O515" i="4"/>
  <c r="O1090" i="4"/>
  <c r="O1315" i="4"/>
  <c r="O1959" i="4"/>
  <c r="O241" i="4"/>
  <c r="O1523" i="4"/>
  <c r="O351" i="4"/>
  <c r="O1512" i="4"/>
  <c r="O448" i="4"/>
  <c r="O1483" i="4"/>
  <c r="O1122" i="4"/>
  <c r="O1130" i="4"/>
  <c r="O335" i="4"/>
  <c r="O1685" i="4"/>
  <c r="O1522" i="4"/>
  <c r="O289" i="4"/>
  <c r="O1209" i="4"/>
  <c r="O138" i="4"/>
  <c r="O453" i="4"/>
  <c r="O1998" i="4"/>
  <c r="O156" i="4"/>
  <c r="O888" i="4"/>
  <c r="O1508" i="4"/>
  <c r="O698" i="4"/>
  <c r="O299" i="4"/>
  <c r="O1531" i="4"/>
  <c r="O758" i="4"/>
  <c r="O334" i="4"/>
  <c r="O1557" i="4"/>
  <c r="O677" i="4"/>
  <c r="O1650" i="4"/>
  <c r="O1103" i="4"/>
  <c r="O271" i="4"/>
  <c r="O1012" i="4"/>
  <c r="O1140" i="4"/>
  <c r="O187" i="4"/>
  <c r="O1940" i="4"/>
  <c r="O384" i="4"/>
  <c r="O1549" i="4"/>
  <c r="O1256" i="4"/>
  <c r="O431" i="4"/>
  <c r="O1799" i="4"/>
  <c r="O1507" i="4"/>
  <c r="O1245" i="4"/>
  <c r="O146" i="4"/>
  <c r="O1102" i="4"/>
  <c r="O818" i="4"/>
  <c r="O121" i="4"/>
  <c r="O868" i="4"/>
  <c r="O1580" i="4"/>
  <c r="O1817" i="4"/>
  <c r="O1290" i="4"/>
  <c r="O1615" i="4"/>
  <c r="O67" i="4"/>
  <c r="O323" i="4"/>
  <c r="O2003" i="4"/>
  <c r="O1694" i="4"/>
  <c r="O1501" i="4"/>
  <c r="O101" i="4"/>
  <c r="O1809" i="4"/>
  <c r="O1285" i="4"/>
  <c r="O1659" i="4"/>
  <c r="O1844" i="4"/>
  <c r="O891" i="4"/>
  <c r="O817" i="4"/>
  <c r="O1622" i="4"/>
  <c r="O1491" i="4"/>
  <c r="O675" i="4"/>
  <c r="O1083" i="4"/>
  <c r="O1267" i="4"/>
  <c r="O483" i="4"/>
  <c r="O838" i="4"/>
  <c r="O1604" i="4"/>
  <c r="O1369" i="4"/>
  <c r="O1221" i="4"/>
  <c r="O1482" i="4"/>
  <c r="O140" i="4"/>
  <c r="O1343" i="4"/>
  <c r="O665" i="4"/>
  <c r="O589" i="4"/>
  <c r="O275" i="4"/>
  <c r="O773" i="4"/>
  <c r="O1472" i="4"/>
  <c r="O1693" i="4"/>
  <c r="O1294" i="4"/>
  <c r="O1011" i="4"/>
  <c r="O175" i="4"/>
  <c r="O173" i="4"/>
  <c r="O1279" i="4"/>
  <c r="O1673" i="4"/>
  <c r="O1393" i="4"/>
  <c r="O1050" i="4"/>
  <c r="O1515" i="4"/>
  <c r="O27" i="4"/>
  <c r="O1261" i="4"/>
  <c r="O826" i="4"/>
  <c r="O1634" i="4"/>
  <c r="O1428" i="4"/>
  <c r="O1413" i="4"/>
  <c r="O1204" i="4"/>
  <c r="O482" i="4"/>
  <c r="O954" i="4"/>
  <c r="O356" i="4"/>
  <c r="O416" i="4"/>
  <c r="O744" i="4"/>
  <c r="O1437" i="4"/>
  <c r="O928" i="4"/>
  <c r="O13" i="4"/>
  <c r="O1101" i="4"/>
  <c r="O1495" i="4"/>
  <c r="O653" i="4"/>
  <c r="O288" i="4"/>
  <c r="O1436" i="4"/>
  <c r="O109" i="4"/>
  <c r="O643" i="4"/>
  <c r="O1319" i="4"/>
  <c r="O205" i="4"/>
  <c r="O1514" i="4"/>
  <c r="O1864" i="4"/>
  <c r="O881" i="4"/>
  <c r="O865" i="4"/>
  <c r="O938" i="4"/>
  <c r="O1481" i="4"/>
  <c r="O1621" i="4"/>
  <c r="O1110" i="4"/>
  <c r="O1657" i="4"/>
  <c r="O961" i="4"/>
  <c r="O1521" i="4"/>
  <c r="O1208" i="4"/>
  <c r="O1013" i="4"/>
  <c r="O1096" i="4"/>
  <c r="O1203" i="4"/>
  <c r="O1398" i="4"/>
  <c r="O204" i="4"/>
  <c r="O1365" i="4"/>
  <c r="O1435" i="4"/>
  <c r="O1403" i="4"/>
  <c r="O423" i="4"/>
  <c r="O1750" i="4"/>
  <c r="O1341" i="4"/>
  <c r="O654" i="4"/>
  <c r="O1214" i="4"/>
  <c r="O1311" i="4"/>
  <c r="O1530" i="4"/>
  <c r="O1458" i="4"/>
  <c r="O1782" i="4"/>
  <c r="O1632" i="4"/>
  <c r="O339" i="4"/>
  <c r="O2012" i="4"/>
  <c r="O361" i="4"/>
  <c r="O789" i="4"/>
  <c r="O1579" i="4"/>
  <c r="O1427" i="4"/>
  <c r="O1653" i="4"/>
  <c r="O1200" i="4"/>
  <c r="O702" i="4"/>
  <c r="O990" i="4"/>
  <c r="O443" i="4"/>
  <c r="O812" i="4"/>
  <c r="O1241" i="4"/>
  <c r="O1444" i="4"/>
  <c r="O627" i="4"/>
  <c r="O561" i="4"/>
  <c r="O621" i="4"/>
  <c r="O934" i="4"/>
  <c r="O211" i="4"/>
  <c r="O1108" i="4"/>
  <c r="O1147" i="4"/>
  <c r="O1813" i="4"/>
  <c r="O941" i="4"/>
  <c r="O1705" i="4"/>
  <c r="O1278" i="4"/>
  <c r="O221" i="4"/>
  <c r="O630" i="4"/>
  <c r="O618" i="4"/>
  <c r="O1126" i="4"/>
  <c r="O1603" i="4"/>
  <c r="O1506" i="4"/>
  <c r="O595" i="4"/>
  <c r="O315" i="4"/>
  <c r="O1544" i="4"/>
  <c r="O1375" i="4"/>
  <c r="O1845" i="4"/>
  <c r="O357" i="4"/>
  <c r="O231" i="4"/>
  <c r="O1979" i="4"/>
  <c r="O1899" i="4"/>
  <c r="O1775" i="4"/>
  <c r="O1434" i="4"/>
  <c r="O1257" i="4"/>
  <c r="O1511" i="4"/>
  <c r="O1747" i="4"/>
  <c r="O1392" i="4"/>
  <c r="O1329" i="4"/>
  <c r="O1220" i="4"/>
  <c r="O1879" i="4"/>
  <c r="O1424" i="4"/>
  <c r="O1717" i="4"/>
  <c r="O47" i="4"/>
  <c r="O1525" i="4"/>
  <c r="O1499" i="4"/>
  <c r="O816" i="4"/>
  <c r="O547" i="4"/>
  <c r="O1831" i="4"/>
  <c r="O325" i="4"/>
  <c r="O2023" i="4"/>
  <c r="O1007" i="4"/>
  <c r="O716" i="4"/>
  <c r="O1692" i="4"/>
  <c r="O150" i="4"/>
  <c r="O1834" i="4"/>
  <c r="O598" i="4"/>
  <c r="O1489" i="4"/>
  <c r="O1691" i="4"/>
  <c r="O1577" i="4"/>
  <c r="O1745" i="4"/>
  <c r="O1095" i="4"/>
  <c r="O142" i="4"/>
  <c r="O1774" i="4"/>
  <c r="O494" i="4"/>
  <c r="O799" i="4"/>
  <c r="O1486" i="4"/>
  <c r="O1641" i="4"/>
  <c r="O330" i="4"/>
  <c r="O502" i="4"/>
  <c r="O1822" i="4"/>
  <c r="O1994" i="4"/>
  <c r="O1529" i="4"/>
  <c r="O1423" i="4"/>
  <c r="O1957" i="4"/>
  <c r="O154" i="4"/>
  <c r="O1556" i="4"/>
  <c r="O793" i="4"/>
  <c r="O1625" i="4"/>
  <c r="O63" i="4"/>
  <c r="O449" i="4"/>
  <c r="O988" i="4"/>
  <c r="O844" i="4"/>
  <c r="O1303" i="4"/>
  <c r="O846" i="4"/>
  <c r="O440" i="4"/>
  <c r="O362" i="4"/>
  <c r="O479" i="4"/>
  <c r="O420" i="4"/>
  <c r="O1701" i="4"/>
  <c r="O403" i="4"/>
  <c r="O1008" i="4"/>
  <c r="O1974" i="4"/>
  <c r="O410" i="4"/>
  <c r="O843" i="4"/>
  <c r="O202" i="4"/>
  <c r="O1059" i="4"/>
  <c r="O1907" i="4"/>
  <c r="O1715" i="4"/>
  <c r="O1794" i="4"/>
  <c r="O50" i="4"/>
  <c r="O987" i="4"/>
  <c r="O38" i="4"/>
  <c r="O144" i="4"/>
  <c r="O1094" i="4"/>
  <c r="O533" i="4"/>
  <c r="O1565" i="4"/>
  <c r="O1340" i="4"/>
  <c r="O707" i="4"/>
  <c r="O553" i="4"/>
  <c r="O216" i="4"/>
  <c r="O951" i="4"/>
  <c r="O754" i="4"/>
  <c r="O911" i="4"/>
  <c r="O1548" i="4"/>
  <c r="O1543" i="4"/>
  <c r="O233" i="4"/>
  <c r="O113" i="4"/>
  <c r="O1337" i="4"/>
  <c r="O1255" i="4"/>
  <c r="O1449" i="4"/>
  <c r="O394" i="4"/>
  <c r="O1665" i="4"/>
  <c r="O307" i="4"/>
  <c r="O1139" i="4"/>
  <c r="O1115" i="4"/>
  <c r="O1361" i="4"/>
  <c r="O1464" i="4"/>
  <c r="O1374" i="4"/>
  <c r="O583" i="4"/>
  <c r="O1248" i="4"/>
  <c r="O1219" i="4"/>
  <c r="O1093" i="4"/>
  <c r="O1570" i="4"/>
  <c r="O302" i="4"/>
  <c r="O1975" i="4"/>
  <c r="O465" i="4"/>
  <c r="O1762" i="4"/>
  <c r="O1752" i="4"/>
  <c r="O135" i="4"/>
  <c r="O749" i="4"/>
  <c r="O1017" i="4"/>
  <c r="O1407" i="4"/>
  <c r="O430" i="4"/>
  <c r="O1674" i="4"/>
  <c r="O2024" i="4"/>
  <c r="O1030" i="4"/>
  <c r="O753" i="4"/>
  <c r="O1630" i="4"/>
  <c r="O1889" i="4"/>
  <c r="O115" i="4"/>
  <c r="O1448" i="4"/>
  <c r="O91" i="4"/>
  <c r="O1862" i="4"/>
  <c r="O741" i="4"/>
  <c r="O1723" i="4"/>
  <c r="O1422" i="4"/>
  <c r="O454" i="4"/>
  <c r="O811" i="4"/>
  <c r="O2005" i="4"/>
  <c r="O59" i="4"/>
  <c r="O906" i="4"/>
  <c r="O1662" i="4"/>
  <c r="O798" i="4"/>
  <c r="O1383" i="4"/>
  <c r="O1850" i="4"/>
  <c r="O1016" i="4"/>
  <c r="O1342" i="4"/>
  <c r="O527" i="4"/>
  <c r="O249" i="4"/>
  <c r="O1431" i="4"/>
  <c r="O948" i="4"/>
  <c r="O1382" i="4"/>
  <c r="O1714" i="4"/>
  <c r="O473" i="4"/>
  <c r="O1731" i="4"/>
  <c r="O1300" i="4"/>
  <c r="O1838" i="4"/>
  <c r="O1555" i="4"/>
  <c r="O1073" i="4"/>
  <c r="O1260" i="4"/>
  <c r="O1734" i="4"/>
  <c r="O917" i="4"/>
  <c r="O76" i="4"/>
  <c r="O580" i="4"/>
  <c r="O1479" i="4"/>
  <c r="O1679" i="4"/>
  <c r="O752" i="4"/>
  <c r="O569" i="4"/>
  <c r="O1270" i="4"/>
  <c r="O609" i="4"/>
  <c r="O1923" i="4"/>
  <c r="O1138" i="4"/>
  <c r="O1873" i="4"/>
  <c r="O1165" i="4"/>
  <c r="O206" i="4"/>
  <c r="O1840" i="4"/>
  <c r="O378" i="4"/>
  <c r="O77" i="4"/>
  <c r="O1397" i="4"/>
  <c r="O1656" i="4"/>
  <c r="O1352" i="4"/>
  <c r="O1863" i="4"/>
  <c r="O160" i="4"/>
  <c r="O163" i="4"/>
  <c r="O1105" i="4"/>
  <c r="O377" i="4"/>
  <c r="O802" i="4"/>
  <c r="O740" i="4"/>
  <c r="O324" i="4"/>
  <c r="O1943" i="4"/>
  <c r="O1470" i="4"/>
  <c r="O1469" i="4"/>
  <c r="O1006" i="4"/>
  <c r="O1722" i="4"/>
  <c r="O1773" i="4"/>
  <c r="O1926" i="4"/>
  <c r="O1902" i="4"/>
  <c r="O1452" i="4"/>
  <c r="O158" i="4"/>
  <c r="O342" i="4"/>
  <c r="O690" i="4"/>
  <c r="O1614" i="4"/>
  <c r="O1056" i="4"/>
  <c r="O1207" i="4"/>
  <c r="O903" i="4"/>
  <c r="O1906" i="4"/>
  <c r="O168" i="4"/>
  <c r="O1956" i="4"/>
  <c r="O419" i="4"/>
  <c r="O1988" i="4"/>
  <c r="O1554" i="4"/>
  <c r="O1396" i="4"/>
  <c r="O1183" i="4"/>
  <c r="O387" i="4"/>
  <c r="O1919" i="4"/>
  <c r="O956" i="4"/>
  <c r="O1563" i="4"/>
  <c r="O270" i="4"/>
  <c r="O854" i="4"/>
  <c r="O190" i="4"/>
  <c r="O1520" i="4"/>
  <c r="O543" i="4"/>
  <c r="O1608" i="4"/>
  <c r="O477" i="4"/>
  <c r="O402" i="4"/>
  <c r="O306" i="4"/>
  <c r="O922" i="4"/>
  <c r="O64" i="4"/>
  <c r="O748" i="4"/>
  <c r="O411" i="4"/>
  <c r="O1726" i="4"/>
  <c r="O1785" i="4"/>
  <c r="O228" i="4"/>
  <c r="O525" i="4"/>
  <c r="O684" i="4"/>
  <c r="O90" i="4"/>
  <c r="O571" i="4"/>
  <c r="O100" i="4"/>
  <c r="O797" i="4"/>
  <c r="O223" i="4"/>
  <c r="O250" i="4"/>
  <c r="O1669" i="4"/>
  <c r="O842" i="4"/>
  <c r="O864" i="4"/>
  <c r="O409" i="4"/>
  <c r="O1735" i="4"/>
  <c r="O558" i="4"/>
  <c r="O1710" i="4"/>
  <c r="O887" i="4"/>
  <c r="O1672" i="4"/>
  <c r="O1569" i="4"/>
  <c r="O93" i="4"/>
  <c r="O1528" i="4"/>
  <c r="O147" i="4"/>
  <c r="O1698" i="4"/>
  <c r="O532" i="4"/>
  <c r="O382" i="4"/>
  <c r="O663" i="4"/>
  <c r="O1527" i="4"/>
  <c r="O14" i="4"/>
  <c r="O1536" i="4"/>
  <c r="O1535" i="4"/>
  <c r="O1780" i="4"/>
  <c r="O1613" i="4"/>
  <c r="O1109" i="4"/>
  <c r="O129" i="4"/>
  <c r="O157" i="4"/>
  <c r="O1568" i="4"/>
  <c r="O617" i="4"/>
  <c r="O1488" i="4"/>
  <c r="O765" i="4"/>
  <c r="O118" i="4"/>
  <c r="O464" i="4"/>
  <c r="O1308" i="4"/>
  <c r="O344" i="4"/>
  <c r="O78" i="4"/>
  <c r="O1542" i="4"/>
  <c r="O544" i="4"/>
  <c r="O524" i="4"/>
  <c r="O1092" i="4"/>
  <c r="O349" i="4"/>
  <c r="O1664" i="4"/>
  <c r="O22" i="4"/>
  <c r="O1218" i="4"/>
  <c r="O400" i="4"/>
  <c r="O1034" i="4"/>
  <c r="O1189" i="4"/>
  <c r="O1713" i="4"/>
  <c r="O2011" i="4"/>
  <c r="O58" i="4"/>
  <c r="O304" i="4"/>
  <c r="O1777" i="4"/>
  <c r="O1534" i="4"/>
  <c r="O720" i="4"/>
  <c r="O401" i="4"/>
  <c r="O1164" i="4"/>
  <c r="O872" i="4"/>
  <c r="O81" i="4"/>
  <c r="O1981" i="4"/>
  <c r="O89" i="4"/>
  <c r="O1587" i="4"/>
  <c r="O1755" i="4"/>
  <c r="O1541" i="4"/>
  <c r="O1005" i="4"/>
  <c r="O69" i="4"/>
  <c r="O485" i="4"/>
  <c r="O1417" i="4"/>
  <c r="O414" i="4"/>
  <c r="O321" i="4"/>
  <c r="O1766" i="4"/>
  <c r="O1649" i="4"/>
  <c r="O471" i="4"/>
  <c r="O1749" i="4"/>
  <c r="O1600" i="4"/>
  <c r="O102" i="4"/>
  <c r="O1611" i="4"/>
  <c r="O1807" i="4"/>
  <c r="O796" i="4"/>
  <c r="O181" i="4"/>
  <c r="O1478" i="4"/>
  <c r="O1433" i="4"/>
  <c r="O1709" i="4"/>
  <c r="O2018" i="4"/>
  <c r="O164" i="4"/>
  <c r="O407" i="4"/>
  <c r="O1798" i="4"/>
  <c r="O1547" i="4"/>
  <c r="O719" i="4"/>
  <c r="O447" i="4"/>
  <c r="O726" i="4"/>
  <c r="O333" i="4"/>
  <c r="O452" i="4"/>
  <c r="O5" i="4"/>
  <c r="O1455" i="4"/>
  <c r="O1113" i="4"/>
  <c r="O1816" i="4"/>
  <c r="L1113" i="4"/>
  <c r="L1455" i="4"/>
  <c r="L5" i="4"/>
  <c r="L452" i="4"/>
  <c r="L333" i="4"/>
  <c r="L726" i="4"/>
  <c r="L447" i="4"/>
  <c r="L719" i="4"/>
  <c r="L1547" i="4"/>
  <c r="L1798" i="4"/>
  <c r="L407" i="4"/>
  <c r="L164" i="4"/>
  <c r="L2018" i="4"/>
  <c r="L1709" i="4"/>
  <c r="L1433" i="4"/>
  <c r="L1478" i="4"/>
  <c r="L181" i="4"/>
  <c r="L796" i="4"/>
  <c r="L1807" i="4"/>
  <c r="L1611" i="4"/>
  <c r="L102" i="4"/>
  <c r="L1600" i="4"/>
  <c r="L1749" i="4"/>
  <c r="L471" i="4"/>
  <c r="L1649" i="4"/>
  <c r="L1766" i="4"/>
  <c r="L321" i="4"/>
  <c r="L414" i="4"/>
  <c r="L1417" i="4"/>
  <c r="L485" i="4"/>
  <c r="L69" i="4"/>
  <c r="L1005" i="4"/>
  <c r="L1541" i="4"/>
  <c r="L1755" i="4"/>
  <c r="L1587" i="4"/>
  <c r="L89" i="4"/>
  <c r="L1981" i="4"/>
  <c r="L81" i="4"/>
  <c r="L872" i="4"/>
  <c r="L1164" i="4"/>
  <c r="L401" i="4"/>
  <c r="L720" i="4"/>
  <c r="L1534" i="4"/>
  <c r="L1777" i="4"/>
  <c r="L304" i="4"/>
  <c r="L58" i="4"/>
  <c r="L2011" i="4"/>
  <c r="L1713" i="4"/>
  <c r="L1189" i="4"/>
  <c r="L1034" i="4"/>
  <c r="L400" i="4"/>
  <c r="L1218" i="4"/>
  <c r="L22" i="4"/>
  <c r="L1664" i="4"/>
  <c r="L349" i="4"/>
  <c r="L1092" i="4"/>
  <c r="L524" i="4"/>
  <c r="L544" i="4"/>
  <c r="L1542" i="4"/>
  <c r="L78" i="4"/>
  <c r="L344" i="4"/>
  <c r="L1308" i="4"/>
  <c r="L464" i="4"/>
  <c r="L118" i="4"/>
  <c r="L765" i="4"/>
  <c r="L1488" i="4"/>
  <c r="L617" i="4"/>
  <c r="L1568" i="4"/>
  <c r="L157" i="4"/>
  <c r="L129" i="4"/>
  <c r="L1109" i="4"/>
  <c r="L1613" i="4"/>
  <c r="L1780" i="4"/>
  <c r="L1535" i="4"/>
  <c r="L1536" i="4"/>
  <c r="L14" i="4"/>
  <c r="L1527" i="4"/>
  <c r="L663" i="4"/>
  <c r="L382" i="4"/>
  <c r="L532" i="4"/>
  <c r="L1698" i="4"/>
  <c r="L147" i="4"/>
  <c r="L1528" i="4"/>
  <c r="L93" i="4"/>
  <c r="L1569" i="4"/>
  <c r="L1672" i="4"/>
  <c r="L887" i="4"/>
  <c r="L1710" i="4"/>
  <c r="L558" i="4"/>
  <c r="L1735" i="4"/>
  <c r="L409" i="4"/>
  <c r="L864" i="4"/>
  <c r="L842" i="4"/>
  <c r="L1669" i="4"/>
  <c r="L250" i="4"/>
  <c r="L223" i="4"/>
  <c r="L797" i="4"/>
  <c r="L100" i="4"/>
  <c r="L571" i="4"/>
  <c r="L90" i="4"/>
  <c r="L684" i="4"/>
  <c r="L525" i="4"/>
  <c r="L228" i="4"/>
  <c r="L1785" i="4"/>
  <c r="L1726" i="4"/>
  <c r="L411" i="4"/>
  <c r="L748" i="4"/>
  <c r="L64" i="4"/>
  <c r="L922" i="4"/>
  <c r="L306" i="4"/>
  <c r="L402" i="4"/>
  <c r="L477" i="4"/>
  <c r="L1608" i="4"/>
  <c r="L543" i="4"/>
  <c r="L1520" i="4"/>
  <c r="L190" i="4"/>
  <c r="L854" i="4"/>
  <c r="L270" i="4"/>
  <c r="L1563" i="4"/>
  <c r="L956" i="4"/>
  <c r="L1919" i="4"/>
  <c r="L387" i="4"/>
  <c r="L1183" i="4"/>
  <c r="L1396" i="4"/>
  <c r="L1554" i="4"/>
  <c r="L1988" i="4"/>
  <c r="L419" i="4"/>
  <c r="L1956" i="4"/>
  <c r="L168" i="4"/>
  <c r="L1906" i="4"/>
  <c r="L903" i="4"/>
  <c r="L1207" i="4"/>
  <c r="L1056" i="4"/>
  <c r="L1614" i="4"/>
  <c r="L690" i="4"/>
  <c r="L342" i="4"/>
  <c r="L158" i="4"/>
  <c r="L1452" i="4"/>
  <c r="L1902" i="4"/>
  <c r="L1926" i="4"/>
  <c r="L1773" i="4"/>
  <c r="L1722" i="4"/>
  <c r="L1006" i="4"/>
  <c r="L1469" i="4"/>
  <c r="L1470" i="4"/>
  <c r="L1943" i="4"/>
  <c r="L324" i="4"/>
  <c r="L740" i="4"/>
  <c r="L802" i="4"/>
  <c r="L377" i="4"/>
  <c r="L1105" i="4"/>
  <c r="L163" i="4"/>
  <c r="L160" i="4"/>
  <c r="L1863" i="4"/>
  <c r="L1352" i="4"/>
  <c r="L1656" i="4"/>
  <c r="L1397" i="4"/>
  <c r="L77" i="4"/>
  <c r="L378" i="4"/>
  <c r="L1840" i="4"/>
  <c r="L206" i="4"/>
  <c r="L1165" i="4"/>
  <c r="L1873" i="4"/>
  <c r="L1138" i="4"/>
  <c r="L1923" i="4"/>
  <c r="L609" i="4"/>
  <c r="L1270" i="4"/>
  <c r="L569" i="4"/>
  <c r="L752" i="4"/>
  <c r="L1679" i="4"/>
  <c r="L1479" i="4"/>
  <c r="L580" i="4"/>
  <c r="L76" i="4"/>
  <c r="L917" i="4"/>
  <c r="L1734" i="4"/>
  <c r="L1260" i="4"/>
  <c r="L1073" i="4"/>
  <c r="L1555" i="4"/>
  <c r="L1838" i="4"/>
  <c r="L1300" i="4"/>
  <c r="L1731" i="4"/>
  <c r="L473" i="4"/>
  <c r="L1714" i="4"/>
  <c r="L1382" i="4"/>
  <c r="L948" i="4"/>
  <c r="L1431" i="4"/>
  <c r="L249" i="4"/>
  <c r="L527" i="4"/>
  <c r="L1342" i="4"/>
  <c r="L1016" i="4"/>
  <c r="L1850" i="4"/>
  <c r="L1383" i="4"/>
  <c r="L798" i="4"/>
  <c r="L1662" i="4"/>
  <c r="L906" i="4"/>
  <c r="L59" i="4"/>
  <c r="L2005" i="4"/>
  <c r="L811" i="4"/>
  <c r="L454" i="4"/>
  <c r="L1422" i="4"/>
  <c r="L1723" i="4"/>
  <c r="L741" i="4"/>
  <c r="L1862" i="4"/>
  <c r="L91" i="4"/>
  <c r="L1448" i="4"/>
  <c r="L115" i="4"/>
  <c r="L1889" i="4"/>
  <c r="L1630" i="4"/>
  <c r="L753" i="4"/>
  <c r="L1030" i="4"/>
  <c r="L2024" i="4"/>
  <c r="L1674" i="4"/>
  <c r="L430" i="4"/>
  <c r="L1407" i="4"/>
  <c r="L1017" i="4"/>
  <c r="L749" i="4"/>
  <c r="L135" i="4"/>
  <c r="L1752" i="4"/>
  <c r="L1762" i="4"/>
  <c r="L465" i="4"/>
  <c r="L1975" i="4"/>
  <c r="L302" i="4"/>
  <c r="L1570" i="4"/>
  <c r="L1093" i="4"/>
  <c r="L1219" i="4"/>
  <c r="L1248" i="4"/>
  <c r="L583" i="4"/>
  <c r="L1374" i="4"/>
  <c r="L1464" i="4"/>
  <c r="L1361" i="4"/>
  <c r="L1115" i="4"/>
  <c r="L1139" i="4"/>
  <c r="L307" i="4"/>
  <c r="L1665" i="4"/>
  <c r="L394" i="4"/>
  <c r="L1449" i="4"/>
  <c r="L1255" i="4"/>
  <c r="L1337" i="4"/>
  <c r="L113" i="4"/>
  <c r="L233" i="4"/>
  <c r="L1543" i="4"/>
  <c r="L1548" i="4"/>
  <c r="L911" i="4"/>
  <c r="L754" i="4"/>
  <c r="L951" i="4"/>
  <c r="L216" i="4"/>
  <c r="L553" i="4"/>
  <c r="L707" i="4"/>
  <c r="L1340" i="4"/>
  <c r="L1565" i="4"/>
  <c r="L533" i="4"/>
  <c r="L1094" i="4"/>
  <c r="L144" i="4"/>
  <c r="L38" i="4"/>
  <c r="L987" i="4"/>
  <c r="L50" i="4"/>
  <c r="L1794" i="4"/>
  <c r="L1715" i="4"/>
  <c r="L1907" i="4"/>
  <c r="L1059" i="4"/>
  <c r="L202" i="4"/>
  <c r="L843" i="4"/>
  <c r="L410" i="4"/>
  <c r="L1974" i="4"/>
  <c r="L1008" i="4"/>
  <c r="L403" i="4"/>
  <c r="L1701" i="4"/>
  <c r="L420" i="4"/>
  <c r="L479" i="4"/>
  <c r="L362" i="4"/>
  <c r="L440" i="4"/>
  <c r="L846" i="4"/>
  <c r="L1303" i="4"/>
  <c r="L844" i="4"/>
  <c r="L988" i="4"/>
  <c r="L449" i="4"/>
  <c r="L63" i="4"/>
  <c r="L1625" i="4"/>
  <c r="L793" i="4"/>
  <c r="L1556" i="4"/>
  <c r="L154" i="4"/>
  <c r="L1957" i="4"/>
  <c r="L1423" i="4"/>
  <c r="L1529" i="4"/>
  <c r="L1994" i="4"/>
  <c r="L1822" i="4"/>
  <c r="L502" i="4"/>
  <c r="L330" i="4"/>
  <c r="L1641" i="4"/>
  <c r="L1486" i="4"/>
  <c r="L799" i="4"/>
  <c r="L494" i="4"/>
  <c r="L1774" i="4"/>
  <c r="L142" i="4"/>
  <c r="L1095" i="4"/>
  <c r="L1745" i="4"/>
  <c r="L1577" i="4"/>
  <c r="L1691" i="4"/>
  <c r="L1489" i="4"/>
  <c r="L598" i="4"/>
  <c r="L1834" i="4"/>
  <c r="L150" i="4"/>
  <c r="L1692" i="4"/>
  <c r="L716" i="4"/>
  <c r="L1007" i="4"/>
  <c r="L2023" i="4"/>
  <c r="L325" i="4"/>
  <c r="L1831" i="4"/>
  <c r="L547" i="4"/>
  <c r="L816" i="4"/>
  <c r="L1499" i="4"/>
  <c r="L1525" i="4"/>
  <c r="L47" i="4"/>
  <c r="L1717" i="4"/>
  <c r="L1424" i="4"/>
  <c r="L1879" i="4"/>
  <c r="L1220" i="4"/>
  <c r="L1329" i="4"/>
  <c r="L1392" i="4"/>
  <c r="L1747" i="4"/>
  <c r="L1511" i="4"/>
  <c r="L1257" i="4"/>
  <c r="L1434" i="4"/>
  <c r="L1775" i="4"/>
  <c r="L1899" i="4"/>
  <c r="L1979" i="4"/>
  <c r="L231" i="4"/>
  <c r="L357" i="4"/>
  <c r="L1845" i="4"/>
  <c r="L1375" i="4"/>
  <c r="L1544" i="4"/>
  <c r="L315" i="4"/>
  <c r="L595" i="4"/>
  <c r="L1506" i="4"/>
  <c r="L1603" i="4"/>
  <c r="L1126" i="4"/>
  <c r="L618" i="4"/>
  <c r="L630" i="4"/>
  <c r="L221" i="4"/>
  <c r="L1278" i="4"/>
  <c r="L1705" i="4"/>
  <c r="L941" i="4"/>
  <c r="L1813" i="4"/>
  <c r="L1147" i="4"/>
  <c r="L1108" i="4"/>
  <c r="L211" i="4"/>
  <c r="L934" i="4"/>
  <c r="L621" i="4"/>
  <c r="L561" i="4"/>
  <c r="L627" i="4"/>
  <c r="L1444" i="4"/>
  <c r="L1241" i="4"/>
  <c r="L812" i="4"/>
  <c r="L443" i="4"/>
  <c r="L990" i="4"/>
  <c r="L702" i="4"/>
  <c r="L1200" i="4"/>
  <c r="L1653" i="4"/>
  <c r="L1427" i="4"/>
  <c r="L1579" i="4"/>
  <c r="L789" i="4"/>
  <c r="L361" i="4"/>
  <c r="L2012" i="4"/>
  <c r="L339" i="4"/>
  <c r="L1632" i="4"/>
  <c r="L1782" i="4"/>
  <c r="L1458" i="4"/>
  <c r="L1530" i="4"/>
  <c r="L1311" i="4"/>
  <c r="L1214" i="4"/>
  <c r="L654" i="4"/>
  <c r="L1341" i="4"/>
  <c r="L1750" i="4"/>
  <c r="L423" i="4"/>
  <c r="L1403" i="4"/>
  <c r="L1435" i="4"/>
  <c r="L1365" i="4"/>
  <c r="L204" i="4"/>
  <c r="L1398" i="4"/>
  <c r="L1203" i="4"/>
  <c r="L1096" i="4"/>
  <c r="L1013" i="4"/>
  <c r="L1208" i="4"/>
  <c r="L1521" i="4"/>
  <c r="L961" i="4"/>
  <c r="L1657" i="4"/>
  <c r="L1110" i="4"/>
  <c r="L1621" i="4"/>
  <c r="L1481" i="4"/>
  <c r="L938" i="4"/>
  <c r="L865" i="4"/>
  <c r="L881" i="4"/>
  <c r="L1864" i="4"/>
  <c r="L1514" i="4"/>
  <c r="L205" i="4"/>
  <c r="L1319" i="4"/>
  <c r="L643" i="4"/>
  <c r="L109" i="4"/>
  <c r="L1436" i="4"/>
  <c r="L288" i="4"/>
  <c r="L653" i="4"/>
  <c r="L1495" i="4"/>
  <c r="L1101" i="4"/>
  <c r="L13" i="4"/>
  <c r="L928" i="4"/>
  <c r="L1437" i="4"/>
  <c r="L744" i="4"/>
  <c r="L416" i="4"/>
  <c r="L356" i="4"/>
  <c r="L954" i="4"/>
  <c r="L482" i="4"/>
  <c r="L1204" i="4"/>
  <c r="L1413" i="4"/>
  <c r="L1428" i="4"/>
  <c r="L1634" i="4"/>
  <c r="L826" i="4"/>
  <c r="L1261" i="4"/>
  <c r="L27" i="4"/>
  <c r="L1515" i="4"/>
  <c r="L1050" i="4"/>
  <c r="L1393" i="4"/>
  <c r="L1673" i="4"/>
  <c r="L1279" i="4"/>
  <c r="L173" i="4"/>
  <c r="L175" i="4"/>
  <c r="L1011" i="4"/>
  <c r="L1294" i="4"/>
  <c r="L1693" i="4"/>
  <c r="L1472" i="4"/>
  <c r="L773" i="4"/>
  <c r="L275" i="4"/>
  <c r="L589" i="4"/>
  <c r="L665" i="4"/>
  <c r="L1343" i="4"/>
  <c r="L140" i="4"/>
  <c r="L1482" i="4"/>
  <c r="L1221" i="4"/>
  <c r="L1369" i="4"/>
  <c r="L1604" i="4"/>
  <c r="L838" i="4"/>
  <c r="L483" i="4"/>
  <c r="L1267" i="4"/>
  <c r="L1083" i="4"/>
  <c r="L675" i="4"/>
  <c r="L1491" i="4"/>
  <c r="L1622" i="4"/>
  <c r="L817" i="4"/>
  <c r="L891" i="4"/>
  <c r="L1844" i="4"/>
  <c r="L1659" i="4"/>
  <c r="L1285" i="4"/>
  <c r="L1809" i="4"/>
  <c r="L101" i="4"/>
  <c r="L1501" i="4"/>
  <c r="L1694" i="4"/>
  <c r="L2003" i="4"/>
  <c r="L323" i="4"/>
  <c r="L67" i="4"/>
  <c r="L1615" i="4"/>
  <c r="L1290" i="4"/>
  <c r="L1817" i="4"/>
  <c r="L1580" i="4"/>
  <c r="L868" i="4"/>
  <c r="L121" i="4"/>
  <c r="L818" i="4"/>
  <c r="L1102" i="4"/>
  <c r="L146" i="4"/>
  <c r="L1245" i="4"/>
  <c r="L1507" i="4"/>
  <c r="L1799" i="4"/>
  <c r="L431" i="4"/>
  <c r="L1256" i="4"/>
  <c r="L1549" i="4"/>
  <c r="L384" i="4"/>
  <c r="L1940" i="4"/>
  <c r="L187" i="4"/>
  <c r="L1140" i="4"/>
  <c r="L1012" i="4"/>
  <c r="L271" i="4"/>
  <c r="L1103" i="4"/>
  <c r="L1650" i="4"/>
  <c r="L677" i="4"/>
  <c r="L1557" i="4"/>
  <c r="L334" i="4"/>
  <c r="L758" i="4"/>
  <c r="L1531" i="4"/>
  <c r="L299" i="4"/>
  <c r="L698" i="4"/>
  <c r="L1508" i="4"/>
  <c r="L888" i="4"/>
  <c r="L156" i="4"/>
  <c r="L1998" i="4"/>
  <c r="L453" i="4"/>
  <c r="L138" i="4"/>
  <c r="L1209" i="4"/>
  <c r="L289" i="4"/>
  <c r="L1522" i="4"/>
  <c r="L1685" i="4"/>
  <c r="L335" i="4"/>
  <c r="L1130" i="4"/>
  <c r="L1122" i="4"/>
  <c r="L1483" i="4"/>
  <c r="L448" i="4"/>
  <c r="L1512" i="4"/>
  <c r="L351" i="4"/>
  <c r="L1523" i="4"/>
  <c r="L241" i="4"/>
  <c r="L1959" i="4"/>
  <c r="L1315" i="4"/>
  <c r="L1090" i="4"/>
  <c r="L515" i="4"/>
  <c r="L267" i="4"/>
  <c r="L128" i="4"/>
  <c r="L130" i="4"/>
  <c r="L1133" i="4"/>
  <c r="L225" i="4"/>
  <c r="L1344" i="4"/>
  <c r="L1702" i="4"/>
  <c r="L1450" i="4"/>
  <c r="L1262" i="4"/>
  <c r="L1753" i="4"/>
  <c r="L847" i="4"/>
  <c r="L852" i="4"/>
  <c r="L1616" i="4"/>
  <c r="L1874" i="4"/>
  <c r="L1930" i="4"/>
  <c r="L969" i="4"/>
  <c r="L1980" i="4"/>
  <c r="L645" i="4"/>
  <c r="L1166" i="4"/>
  <c r="L1062" i="4"/>
  <c r="L1168" i="4"/>
  <c r="L110" i="4"/>
  <c r="L704" i="4"/>
  <c r="L1249" i="4"/>
  <c r="L1258" i="4"/>
  <c r="L331" i="4"/>
  <c r="L1151" i="4"/>
  <c r="L699" i="4"/>
  <c r="L336" i="4"/>
  <c r="L1937" i="4"/>
  <c r="L949" i="4"/>
  <c r="L821" i="4"/>
  <c r="L70" i="4"/>
  <c r="L399" i="4"/>
  <c r="L1068" i="4"/>
  <c r="L883" i="4"/>
  <c r="L1079" i="4"/>
  <c r="L161" i="4"/>
  <c r="L646" i="4"/>
  <c r="L1581" i="4"/>
  <c r="L562" i="4"/>
  <c r="L1031" i="4"/>
  <c r="L71" i="4"/>
  <c r="L1035" i="4"/>
  <c r="L1670" i="4"/>
  <c r="L1404" i="4"/>
  <c r="L171" i="4"/>
  <c r="L264" i="4"/>
  <c r="L1457" i="4"/>
  <c r="L120" i="4"/>
  <c r="L1667" i="4"/>
  <c r="L1571" i="4"/>
  <c r="L1355" i="4"/>
  <c r="L1280" i="4"/>
  <c r="L1854" i="4"/>
  <c r="L1882" i="4"/>
  <c r="L390" i="4"/>
  <c r="L1605" i="4"/>
  <c r="L1626" i="4"/>
  <c r="L708" i="4"/>
  <c r="L932" i="4"/>
  <c r="L1387" i="4"/>
  <c r="L584" i="4"/>
  <c r="L1161" i="4"/>
  <c r="L1594" i="4"/>
  <c r="L1711" i="4"/>
  <c r="L1591" i="4"/>
  <c r="L962" i="4"/>
  <c r="L1532" i="4"/>
  <c r="L779" i="4"/>
  <c r="L1142" i="4"/>
  <c r="L412" i="4"/>
  <c r="L345" i="4"/>
  <c r="L1680" i="4"/>
  <c r="L1453" i="4"/>
  <c r="L736" i="4"/>
  <c r="L1018" i="4"/>
  <c r="L1551" i="4"/>
  <c r="L806" i="4"/>
  <c r="L518" i="4"/>
  <c r="L1931" i="4"/>
  <c r="L1333" i="4"/>
  <c r="L1376" i="4"/>
  <c r="L406" i="4"/>
  <c r="L1628" i="4"/>
  <c r="L1496" i="4"/>
  <c r="L1106" i="4"/>
  <c r="L1699" i="4"/>
  <c r="L1572" i="4"/>
  <c r="L392" i="4"/>
  <c r="L272" i="4"/>
  <c r="L1148" i="4"/>
  <c r="L1700" i="4"/>
  <c r="L30" i="4"/>
  <c r="L1681" i="4"/>
  <c r="L813" i="4"/>
  <c r="L1179" i="4"/>
  <c r="L37" i="4"/>
  <c r="L444" i="4"/>
  <c r="L1801" i="4"/>
  <c r="L977" i="4"/>
  <c r="L1582" i="4"/>
  <c r="L282" i="4"/>
  <c r="L1575" i="4"/>
  <c r="L1210" i="4"/>
  <c r="L243" i="4"/>
  <c r="L1763" i="4"/>
  <c r="L918" i="4"/>
  <c r="L1561" i="4"/>
  <c r="L61" i="4"/>
  <c r="L29" i="4"/>
  <c r="L1281" i="4"/>
  <c r="L217" i="4"/>
  <c r="L408" i="4"/>
  <c r="L1250" i="4"/>
  <c r="L498" i="4"/>
  <c r="L1251" i="4"/>
  <c r="L212" i="4"/>
  <c r="L1366" i="4"/>
  <c r="L862" i="4"/>
  <c r="L1647" i="4"/>
  <c r="L119" i="4"/>
  <c r="L1156" i="4"/>
  <c r="L1080" i="4"/>
  <c r="L291" i="4"/>
  <c r="L1736" i="4"/>
  <c r="L509" i="4"/>
  <c r="L1516" i="4"/>
  <c r="L432" i="4"/>
  <c r="L1480" i="4"/>
  <c r="L87" i="4"/>
  <c r="L1651" i="4"/>
  <c r="L510" i="4"/>
  <c r="L44" i="4"/>
  <c r="L458" i="4"/>
  <c r="L1438" i="4"/>
  <c r="L1149" i="4"/>
  <c r="L1618" i="4"/>
  <c r="L576" i="4"/>
  <c r="L1703" i="4"/>
  <c r="L943" i="4"/>
  <c r="L1950" i="4"/>
  <c r="L1439" i="4"/>
  <c r="L785" i="4"/>
  <c r="L1399" i="4"/>
  <c r="L1663" i="4"/>
  <c r="L45" i="4"/>
  <c r="L1754" i="4"/>
  <c r="L1459" i="4"/>
  <c r="L287" i="4"/>
  <c r="L830" i="4"/>
  <c r="L396" i="4"/>
  <c r="L1733" i="4"/>
  <c r="L1111" i="4"/>
  <c r="L919" i="4"/>
  <c r="L23" i="4"/>
  <c r="L183" i="4"/>
  <c r="L428" i="4"/>
  <c r="L1032" i="4"/>
  <c r="L551" i="4"/>
  <c r="L327" i="4"/>
  <c r="L1658" i="4"/>
  <c r="L1316" i="4"/>
  <c r="L1178" i="4"/>
  <c r="L1271" i="4"/>
  <c r="L1484" i="4"/>
  <c r="L587" i="4"/>
  <c r="L1920" i="4"/>
  <c r="L845" i="4"/>
  <c r="L1077" i="4"/>
  <c r="L1802" i="4"/>
  <c r="L972" i="4"/>
  <c r="L1296" i="4"/>
  <c r="L1440" i="4"/>
  <c r="L884" i="4"/>
  <c r="L421" i="4"/>
  <c r="L1024" i="4"/>
  <c r="L1408" i="4"/>
  <c r="L1054" i="4"/>
  <c r="L1783" i="4"/>
  <c r="L256" i="4"/>
  <c r="L424" i="4"/>
  <c r="L1786" i="4"/>
  <c r="L340" i="4"/>
  <c r="L1576" i="4"/>
  <c r="L2013" i="4"/>
  <c r="L496" i="4"/>
  <c r="L522" i="4"/>
  <c r="L1330" i="4"/>
  <c r="L360" i="4"/>
  <c r="L481" i="4"/>
  <c r="L669" i="4"/>
  <c r="L536" i="4"/>
  <c r="L999" i="4"/>
  <c r="L1787" i="4"/>
  <c r="L445" i="4"/>
  <c r="L1291" i="4"/>
  <c r="L622" i="4"/>
  <c r="L513" i="4"/>
  <c r="L1370" i="4"/>
  <c r="L131" i="4"/>
  <c r="L1473" i="4"/>
  <c r="L8" i="4"/>
  <c r="L1152" i="4"/>
  <c r="L1445" i="4"/>
  <c r="L1097" i="4"/>
  <c r="L1948" i="4"/>
  <c r="L1490" i="4"/>
  <c r="L1832" i="4"/>
  <c r="L1169" i="4"/>
  <c r="L1412" i="4"/>
  <c r="L455" i="4"/>
  <c r="L1517" i="4"/>
  <c r="L1263" i="4"/>
  <c r="L261" i="4"/>
  <c r="L1252" i="4"/>
  <c r="L1848" i="4"/>
  <c r="L1181" i="4"/>
  <c r="L907" i="4"/>
  <c r="L503" i="4"/>
  <c r="L1639" i="4"/>
  <c r="L1266" i="4"/>
  <c r="L1559" i="4"/>
  <c r="L831" i="4"/>
  <c r="L1724" i="4"/>
  <c r="L885" i="4"/>
  <c r="L136" i="4"/>
  <c r="L42" i="4"/>
  <c r="L337" i="4"/>
  <c r="L309" i="4"/>
  <c r="L1631" i="4"/>
  <c r="L957" i="4"/>
  <c r="L1566" i="4"/>
  <c r="L909" i="4"/>
  <c r="L610" i="4"/>
  <c r="L1400" i="4"/>
  <c r="L1292" i="4"/>
  <c r="L1297" i="4"/>
  <c r="L570" i="4"/>
  <c r="L1084" i="4"/>
  <c r="L350" i="4"/>
  <c r="L944" i="4"/>
  <c r="L848" i="4"/>
  <c r="L724" i="4"/>
  <c r="L1573" i="4"/>
  <c r="L1322" i="4"/>
  <c r="L133" i="4"/>
  <c r="L763" i="4"/>
  <c r="L1288" i="4"/>
  <c r="L691" i="4"/>
  <c r="L1104" i="4"/>
  <c r="L554" i="4"/>
  <c r="L1610" i="4"/>
  <c r="L1695" i="4"/>
  <c r="L839" i="4"/>
  <c r="L2006" i="4"/>
  <c r="L1353" i="4"/>
  <c r="L40" i="4"/>
  <c r="L132" i="4"/>
  <c r="L1345" i="4"/>
  <c r="L853" i="4"/>
  <c r="L992" i="4"/>
  <c r="L1432" i="4"/>
  <c r="L194" i="4"/>
  <c r="L638" i="4"/>
  <c r="L1619" i="4"/>
  <c r="L855" i="4"/>
  <c r="L1293" i="4"/>
  <c r="L1274" i="4"/>
  <c r="L501" i="4"/>
  <c r="L1620" i="4"/>
  <c r="L504" i="4"/>
  <c r="L1025" i="4"/>
  <c r="L1116" i="4"/>
  <c r="L729" i="4"/>
  <c r="L1320" i="4"/>
  <c r="L1776" i="4"/>
  <c r="L1861" i="4"/>
  <c r="L1460" i="4"/>
  <c r="L1465" i="4"/>
  <c r="L1934" i="4"/>
  <c r="L514" i="4"/>
  <c r="L1323" i="4"/>
  <c r="L1518" i="4"/>
  <c r="L499" i="4"/>
  <c r="L581" i="4"/>
  <c r="L1044" i="4"/>
  <c r="L251" i="4"/>
  <c r="L929" i="4"/>
  <c r="L660" i="4"/>
  <c r="L1002" i="4"/>
  <c r="L1331" i="4"/>
  <c r="L1966" i="4"/>
  <c r="L139" i="4"/>
  <c r="L1346" i="4"/>
  <c r="L66" i="4"/>
  <c r="L359" i="4"/>
  <c r="L199" i="4"/>
  <c r="L469" i="4"/>
  <c r="L771" i="4"/>
  <c r="L1227" i="4"/>
  <c r="L1014" i="4"/>
  <c r="L1131" i="4"/>
  <c r="L172" i="4"/>
  <c r="L43" i="4"/>
  <c r="L1229" i="4"/>
  <c r="L1947" i="4"/>
  <c r="L1513" i="4"/>
  <c r="L1987" i="4"/>
  <c r="L1652" i="4"/>
  <c r="L1643" i="4"/>
  <c r="L1067" i="4"/>
  <c r="L95" i="4"/>
  <c r="L1184" i="4"/>
  <c r="L489" i="4"/>
  <c r="L1757" i="4"/>
  <c r="L540" i="4"/>
  <c r="L923" i="4"/>
  <c r="L1401" i="4"/>
  <c r="L1825" i="4"/>
  <c r="L1085" i="4"/>
  <c r="L1767" i="4"/>
  <c r="L242" i="4"/>
  <c r="L1405" i="4"/>
  <c r="L1524" i="4"/>
  <c r="L1718" i="4"/>
  <c r="L185" i="4"/>
  <c r="L56" i="4"/>
  <c r="L490" i="4"/>
  <c r="L1205" i="4"/>
  <c r="L26" i="4"/>
  <c r="L1388" i="4"/>
  <c r="L1924" i="4"/>
  <c r="L556" i="4"/>
  <c r="L1623" i="4"/>
  <c r="L1286" i="4"/>
  <c r="L1317" i="4"/>
  <c r="L904" i="4"/>
  <c r="L1357" i="4"/>
  <c r="L1246" i="4"/>
  <c r="L491" i="4"/>
  <c r="L1537" i="4"/>
  <c r="L1117" i="4"/>
  <c r="L1839" i="4"/>
  <c r="M1839" i="4"/>
  <c r="L1301" i="4"/>
  <c r="L685" i="4"/>
  <c r="L1872" i="4"/>
  <c r="L1174" i="4"/>
  <c r="M1174" i="4"/>
  <c r="L557" i="4"/>
  <c r="L1671" i="4"/>
  <c r="L1545" i="4"/>
  <c r="L1983" i="4"/>
  <c r="M1983" i="4"/>
  <c r="L1157" i="4"/>
  <c r="L858" i="4"/>
  <c r="L1451" i="4"/>
  <c r="L1264" i="4"/>
  <c r="M1264" i="4"/>
  <c r="L1118" i="4"/>
  <c r="L442" i="4"/>
  <c r="L912" i="4"/>
  <c r="L1760" i="4"/>
  <c r="M1760" i="4"/>
  <c r="L945" i="4"/>
  <c r="L755" i="4"/>
  <c r="L613" i="4"/>
  <c r="L1454" i="4"/>
  <c r="M1454" i="4"/>
  <c r="L564" i="4"/>
  <c r="L16" i="4"/>
  <c r="L859" i="4"/>
  <c r="L1086" i="4"/>
  <c r="M1086" i="4"/>
  <c r="L680" i="4"/>
  <c r="L1230" i="4"/>
  <c r="L588" i="4"/>
  <c r="L608" i="4"/>
  <c r="M608" i="4"/>
  <c r="L1880" i="4"/>
  <c r="L1814" i="4"/>
  <c r="L1197" i="4"/>
  <c r="L1675" i="4"/>
  <c r="M1675" i="4"/>
  <c r="L1206" i="4"/>
  <c r="L541" i="4"/>
  <c r="L197" i="4"/>
  <c r="L114" i="4"/>
  <c r="M114" i="4"/>
  <c r="L1377" i="4"/>
  <c r="L137" i="4"/>
  <c r="L1087" i="4"/>
  <c r="L780" i="4"/>
  <c r="M780" i="4"/>
  <c r="L1309" i="4"/>
  <c r="L1788" i="4"/>
  <c r="L1362" i="4"/>
  <c r="L1172" i="4"/>
  <c r="M1172" i="4"/>
  <c r="L232" i="4"/>
  <c r="L1606" i="4"/>
  <c r="L363" i="4"/>
  <c r="L567" i="4"/>
  <c r="M567" i="4"/>
  <c r="L460" i="4"/>
  <c r="L1239" i="4"/>
  <c r="L295" i="4"/>
  <c r="L1970" i="4"/>
  <c r="M1970" i="4"/>
  <c r="L666" i="4"/>
  <c r="L1231" i="4"/>
  <c r="L1843" i="4"/>
  <c r="L750" i="4"/>
  <c r="M750" i="4"/>
  <c r="L537" i="4"/>
  <c r="L1986" i="4"/>
  <c r="L1595" i="4"/>
  <c r="L1826" i="4"/>
  <c r="M1826" i="4"/>
  <c r="L1334" i="4"/>
  <c r="L451" i="4"/>
  <c r="L20" i="4"/>
  <c r="L1564" i="4"/>
  <c r="M1564" i="4"/>
  <c r="L188" i="4"/>
  <c r="L1804" i="4"/>
  <c r="L747" i="4"/>
  <c r="L717" i="4"/>
  <c r="M717" i="4"/>
  <c r="L51" i="4"/>
  <c r="L1123" i="4"/>
  <c r="L301" i="4"/>
  <c r="L478" i="4"/>
  <c r="M478" i="4"/>
  <c r="L1347" i="4"/>
  <c r="L591" i="4"/>
  <c r="L832" i="4"/>
  <c r="L1461" i="4"/>
  <c r="M1461" i="4"/>
  <c r="L28" i="4"/>
  <c r="L908" i="4"/>
  <c r="L3" i="4"/>
  <c r="L145" i="4"/>
  <c r="M145" i="4"/>
  <c r="L224" i="4"/>
  <c r="L500" i="4"/>
  <c r="L1720" i="4"/>
  <c r="L1429" i="4"/>
  <c r="M1429" i="4"/>
  <c r="L774" i="4"/>
  <c r="L244" i="4"/>
  <c r="L1578" i="4"/>
  <c r="L803" i="4"/>
  <c r="M803" i="4"/>
  <c r="L1601" i="4"/>
  <c r="L512" i="4"/>
  <c r="L11" i="4"/>
  <c r="L1492" i="4"/>
  <c r="M1492" i="4"/>
  <c r="L1676" i="4"/>
  <c r="L1324" i="4"/>
  <c r="L1487" i="4"/>
  <c r="L238" i="4"/>
  <c r="M238" i="4"/>
  <c r="L1312" i="4"/>
  <c r="L1100" i="4"/>
  <c r="L1706" i="4"/>
  <c r="L1041" i="4"/>
  <c r="M1041" i="4"/>
  <c r="L737" i="4"/>
  <c r="L1500" i="4"/>
  <c r="L273" i="4"/>
  <c r="L1313" i="4"/>
  <c r="M1313" i="4"/>
  <c r="L1075" i="4"/>
  <c r="L54" i="4"/>
  <c r="L1409" i="4"/>
  <c r="L664" i="4"/>
  <c r="M664" i="4"/>
  <c r="L1134" i="4"/>
  <c r="L1737" i="4"/>
  <c r="L1800" i="4"/>
  <c r="L1198" i="4"/>
  <c r="M1198" i="4"/>
  <c r="L776" i="4"/>
  <c r="L213" i="4"/>
  <c r="L1841" i="4"/>
  <c r="L1190" i="4"/>
  <c r="M1190" i="4"/>
  <c r="L341" i="4"/>
  <c r="L1519" i="4"/>
  <c r="L1805" i="4"/>
  <c r="L926" i="4"/>
  <c r="M926" i="4"/>
  <c r="L486" i="4"/>
  <c r="L68" i="4"/>
  <c r="L1466" i="4"/>
  <c r="L1927" i="4"/>
  <c r="M1927" i="4"/>
  <c r="L973" i="4"/>
  <c r="L1509" i="4"/>
  <c r="L1915" i="4"/>
  <c r="L1049" i="4"/>
  <c r="M1049" i="4"/>
  <c r="L760" i="4"/>
  <c r="L292" i="4"/>
  <c r="L184" i="4"/>
  <c r="L203" i="4"/>
  <c r="M203" i="4"/>
  <c r="L946" i="4"/>
  <c r="L1607" i="4"/>
  <c r="L970" i="4"/>
  <c r="L484" i="4"/>
  <c r="L1660" i="4"/>
  <c r="L254" i="4"/>
  <c r="L993" i="4"/>
  <c r="L530" i="4"/>
  <c r="M530" i="4"/>
  <c r="L1969" i="4"/>
  <c r="L1686" i="4"/>
  <c r="L678" i="4"/>
  <c r="L552" i="4"/>
  <c r="M552" i="4"/>
  <c r="L897" i="4"/>
  <c r="L237" i="4"/>
  <c r="L169" i="4"/>
  <c r="L1868" i="4"/>
  <c r="M1868" i="4"/>
  <c r="L1076" i="4"/>
  <c r="L385" i="4"/>
  <c r="L695" i="4"/>
  <c r="L971" i="4"/>
  <c r="M971" i="4"/>
  <c r="L426" i="4"/>
  <c r="L1510" i="4"/>
  <c r="L572" i="4"/>
  <c r="L1567" i="4"/>
  <c r="M1567" i="4"/>
  <c r="L1358" i="4"/>
  <c r="L103" i="4"/>
  <c r="L1119" i="4"/>
  <c r="L950" i="4"/>
  <c r="M950" i="4"/>
  <c r="L1746" i="4"/>
  <c r="L1045" i="4"/>
  <c r="L952" i="4"/>
  <c r="L619" i="4"/>
  <c r="M619" i="4"/>
  <c r="L1063" i="4"/>
  <c r="L1748" i="4"/>
  <c r="L766" i="4"/>
  <c r="L33" i="4"/>
  <c r="M33" i="4"/>
  <c r="L438" i="4"/>
  <c r="L1462" i="4"/>
  <c r="L1721" i="4"/>
  <c r="L1114" i="4"/>
  <c r="M1114" i="4"/>
  <c r="L124" i="4"/>
  <c r="L379" i="4"/>
  <c r="L176" i="4"/>
  <c r="L290" i="4"/>
  <c r="M290" i="4"/>
  <c r="L1112" i="4"/>
  <c r="L538" i="4"/>
  <c r="L1141" i="4"/>
  <c r="L1167" i="4"/>
  <c r="M1167" i="4"/>
  <c r="L1467" i="4"/>
  <c r="L126" i="4"/>
  <c r="L247" i="4"/>
  <c r="L177" i="4"/>
  <c r="M177" i="4"/>
  <c r="L1441" i="4"/>
  <c r="L122" i="4"/>
  <c r="L1463" i="4"/>
  <c r="L772" i="4"/>
  <c r="M772" i="4"/>
  <c r="L935" i="4"/>
  <c r="L380" i="4"/>
  <c r="L97" i="4"/>
  <c r="L1325" i="4"/>
  <c r="M1325" i="4"/>
  <c r="L1677" i="4"/>
  <c r="L863" i="4"/>
  <c r="L165" i="4"/>
  <c r="L207" i="4"/>
  <c r="M207" i="4"/>
  <c r="L1425" i="4"/>
  <c r="L1185" i="4"/>
  <c r="L679" i="4"/>
  <c r="L1627" i="4"/>
  <c r="M1627" i="4"/>
  <c r="L1057" i="4"/>
  <c r="L800" i="4"/>
  <c r="L475" i="4"/>
  <c r="L880" i="4"/>
  <c r="M880" i="4"/>
  <c r="L86" i="4"/>
  <c r="L284" i="4"/>
  <c r="L375" i="4"/>
  <c r="L829" i="4"/>
  <c r="M829" i="4"/>
  <c r="L901" i="4"/>
  <c r="L215" i="4"/>
  <c r="L1964" i="4"/>
  <c r="L62" i="4"/>
  <c r="M62" i="4"/>
  <c r="L670" i="4"/>
  <c r="L1654" i="4"/>
  <c r="L262" i="4"/>
  <c r="L413" i="4"/>
  <c r="M413" i="4"/>
  <c r="L1326" i="4"/>
  <c r="L1242" i="4"/>
  <c r="L293" i="4"/>
  <c r="L83" i="4"/>
  <c r="M83" i="4"/>
  <c r="L355" i="4"/>
  <c r="L721" i="4"/>
  <c r="L166" i="4"/>
  <c r="L1098" i="4"/>
  <c r="L1414" i="4"/>
  <c r="L933" i="4"/>
  <c r="L1243" i="4"/>
  <c r="L368" i="4"/>
  <c r="M368" i="4"/>
  <c r="L1533" i="4"/>
  <c r="L578" i="4"/>
  <c r="L208" i="4"/>
  <c r="L1359" i="4"/>
  <c r="M1359" i="4"/>
  <c r="L1175" i="4"/>
  <c r="L1019" i="4"/>
  <c r="L996" i="4"/>
  <c r="L516" i="4"/>
  <c r="M516" i="4"/>
  <c r="L1071" i="4"/>
  <c r="L1904" i="4"/>
  <c r="L178" i="4"/>
  <c r="L978" i="4"/>
  <c r="M978" i="4"/>
  <c r="L1186" i="4"/>
  <c r="L1939" i="4"/>
  <c r="L2022" i="4"/>
  <c r="L730" i="4"/>
  <c r="M730" i="4"/>
  <c r="L366" i="4"/>
  <c r="L1170" i="4"/>
  <c r="L373" i="4"/>
  <c r="L476" i="4"/>
  <c r="M476" i="4"/>
  <c r="L474" i="4"/>
  <c r="L196" i="4"/>
  <c r="L252" i="4"/>
  <c r="L1191" i="4"/>
  <c r="M1191" i="4"/>
  <c r="L1348" i="4"/>
  <c r="L1192" i="4"/>
  <c r="L1232" i="4"/>
  <c r="L1272" i="4"/>
  <c r="M1272" i="4"/>
  <c r="L148" i="4"/>
  <c r="L239" i="4"/>
  <c r="L446" i="4"/>
  <c r="L790" i="4"/>
  <c r="M790" i="4"/>
  <c r="L974" i="4"/>
  <c r="L1430" i="4"/>
  <c r="L1553" i="4"/>
  <c r="L383" i="4"/>
  <c r="M383" i="4"/>
  <c r="L1474" i="4"/>
  <c r="L692" i="4"/>
  <c r="L1228" i="4"/>
  <c r="L1282" i="4"/>
  <c r="M1282" i="4"/>
  <c r="L1127" i="4"/>
  <c r="L1853" i="4"/>
  <c r="L1772" i="4"/>
  <c r="L801" i="4"/>
  <c r="M801" i="4"/>
  <c r="L651" i="4"/>
  <c r="L17" i="4"/>
  <c r="L1697" i="4"/>
  <c r="L596" i="4"/>
  <c r="M596" i="4"/>
  <c r="L850" i="4"/>
  <c r="L495" i="4"/>
  <c r="L1842" i="4"/>
  <c r="L1253" i="4"/>
  <c r="M1253" i="4"/>
  <c r="L1193" i="4"/>
  <c r="L727" i="4"/>
  <c r="L313" i="4"/>
  <c r="L9" i="4"/>
  <c r="M9" i="4"/>
  <c r="L1942" i="4"/>
  <c r="L41" i="4"/>
  <c r="L1971" i="4"/>
  <c r="L1022" i="4"/>
  <c r="M1022" i="4"/>
  <c r="L1332" i="4"/>
  <c r="L370" i="4"/>
  <c r="L895" i="4"/>
  <c r="L55" i="4"/>
  <c r="M55" i="4"/>
  <c r="L1952" i="4"/>
  <c r="L693" i="4"/>
  <c r="L1304" i="4"/>
  <c r="L49" i="4"/>
  <c r="M49" i="4"/>
  <c r="L497" i="4"/>
  <c r="L1768" i="4"/>
  <c r="L1584" i="4"/>
  <c r="L1349" i="4"/>
  <c r="M1349" i="4"/>
  <c r="L795" i="4"/>
  <c r="L585" i="4"/>
  <c r="L1143" i="4"/>
  <c r="M1143" i="4"/>
  <c r="L661" i="4"/>
  <c r="L433" i="4"/>
  <c r="L1091" i="4"/>
  <c r="L824" i="4"/>
  <c r="M824" i="4"/>
  <c r="L1991" i="4"/>
  <c r="M1991" i="4"/>
  <c r="L1020" i="4"/>
  <c r="L427" i="4"/>
  <c r="L1233" i="4"/>
  <c r="M1233" i="4"/>
  <c r="L1394" i="4"/>
  <c r="M1394" i="4"/>
  <c r="L686" i="4"/>
  <c r="L994" i="4"/>
  <c r="L1704" i="4"/>
  <c r="M1704" i="4"/>
  <c r="L1871" i="4"/>
  <c r="M1871" i="4"/>
  <c r="L1298" i="4"/>
  <c r="L1314" i="4"/>
  <c r="L1060" i="4"/>
  <c r="M1060" i="4"/>
  <c r="L151" i="4"/>
  <c r="L311" i="4"/>
  <c r="L1145" i="4"/>
  <c r="L218" i="4"/>
  <c r="M218" i="4"/>
  <c r="L1596" i="4"/>
  <c r="M1596" i="4"/>
  <c r="L539" i="4"/>
  <c r="L1707" i="4"/>
  <c r="L568" i="4"/>
  <c r="M568" i="4"/>
  <c r="L461" i="4"/>
  <c r="M461" i="4"/>
  <c r="L338" i="4"/>
  <c r="L1194" i="4"/>
  <c r="L620" i="4"/>
  <c r="M620" i="4"/>
  <c r="L781" i="4"/>
  <c r="M781" i="4"/>
  <c r="L1497" i="4"/>
  <c r="L141" i="4"/>
  <c r="L1738" i="4"/>
  <c r="M1738" i="4"/>
  <c r="L1415" i="4"/>
  <c r="M1415" i="4"/>
  <c r="L1468" i="4"/>
  <c r="L1562" i="4"/>
  <c r="L257" i="4"/>
  <c r="M257" i="4"/>
  <c r="L1058" i="4"/>
  <c r="M1058" i="4"/>
  <c r="L550" i="4"/>
  <c r="L1182" i="4"/>
  <c r="L466" i="4"/>
  <c r="M466" i="4"/>
  <c r="L1284" i="4"/>
  <c r="M1284" i="4"/>
  <c r="L786" i="4"/>
  <c r="L255" i="4"/>
  <c r="L388" i="4"/>
  <c r="M388" i="4"/>
  <c r="L1222" i="4"/>
  <c r="M1222" i="4"/>
  <c r="L358" i="4"/>
  <c r="L767" i="4"/>
  <c r="L152" i="4"/>
  <c r="M152" i="4"/>
  <c r="L1078" i="4"/>
  <c r="L1936" i="4"/>
  <c r="L1363" i="4"/>
  <c r="L1302" i="4"/>
  <c r="M1302" i="4"/>
  <c r="L1132" i="4"/>
  <c r="M1132" i="4"/>
  <c r="L980" i="4"/>
  <c r="L769" i="4"/>
  <c r="L397" i="4"/>
  <c r="M397" i="4"/>
  <c r="L1781" i="4"/>
  <c r="M1781" i="4"/>
  <c r="L104" i="4"/>
  <c r="L1215" i="4"/>
  <c r="L1384" i="4"/>
  <c r="M1384" i="4"/>
  <c r="L1827" i="4"/>
  <c r="M1827" i="4"/>
  <c r="L1211" i="4"/>
  <c r="L1129" i="4"/>
  <c r="L21" i="4"/>
  <c r="M21" i="4"/>
  <c r="L1026" i="4"/>
  <c r="L1426" i="4"/>
  <c r="L710" i="4"/>
  <c r="L1837" i="4"/>
  <c r="M1837" i="4"/>
  <c r="L768" i="4"/>
  <c r="M768" i="4"/>
  <c r="L1815" i="4"/>
  <c r="L1023" i="4"/>
  <c r="L1318" i="4"/>
  <c r="M1318" i="4"/>
  <c r="L815" i="4"/>
  <c r="M815" i="4"/>
  <c r="L1851" i="4"/>
  <c r="L1276" i="4"/>
  <c r="L1389" i="4"/>
  <c r="M1389" i="4"/>
  <c r="L1418" i="4"/>
  <c r="M1418" i="4"/>
  <c r="L1789" i="4"/>
  <c r="L921" i="4"/>
  <c r="L1796" i="4"/>
  <c r="M1796" i="4"/>
  <c r="L764" i="4"/>
  <c r="L226" i="4"/>
  <c r="L1021" i="4"/>
  <c r="L837" i="4"/>
  <c r="M837" i="4"/>
  <c r="L924" i="4"/>
  <c r="M924" i="4"/>
  <c r="L1835" i="4"/>
  <c r="L604" i="4"/>
  <c r="L1896" i="4"/>
  <c r="M1896" i="4"/>
  <c r="L600" i="4"/>
  <c r="M600" i="4"/>
  <c r="L1385" i="4"/>
  <c r="L429" i="4"/>
  <c r="L652" i="4"/>
  <c r="M652" i="4"/>
  <c r="L200" i="4"/>
  <c r="M200" i="4"/>
  <c r="L434" i="4"/>
  <c r="L968" i="4"/>
  <c r="L602" i="4"/>
  <c r="M602" i="4"/>
  <c r="L1187" i="4"/>
  <c r="M1187" i="4"/>
  <c r="L1120" i="4"/>
  <c r="L759" i="4"/>
  <c r="L322" i="4"/>
  <c r="M322" i="4"/>
  <c r="L1708" i="4"/>
  <c r="M1708" i="4"/>
  <c r="L1240" i="4"/>
  <c r="L827" i="4"/>
  <c r="L997" i="4"/>
  <c r="M997" i="4"/>
  <c r="L623" i="4"/>
  <c r="M623" i="4"/>
  <c r="L892" i="4"/>
  <c r="L1064" i="4"/>
  <c r="L1154" i="4"/>
  <c r="M1154" i="4"/>
  <c r="L814" i="4"/>
  <c r="M814" i="4"/>
  <c r="L1921" i="4"/>
  <c r="L882" i="4"/>
  <c r="L738" i="4"/>
  <c r="M738" i="4"/>
  <c r="L159" i="4"/>
  <c r="L1895" i="4"/>
  <c r="L1275" i="4"/>
  <c r="L614" i="4"/>
  <c r="M614" i="4"/>
  <c r="L770" i="4"/>
  <c r="M770" i="4"/>
  <c r="L1502" i="4"/>
  <c r="L819" i="4"/>
  <c r="L1107" i="4"/>
  <c r="M1107" i="4"/>
  <c r="L640" i="4"/>
  <c r="M640" i="4"/>
  <c r="L1635" i="4"/>
  <c r="L1283" i="4"/>
  <c r="L615" i="4"/>
  <c r="M615" i="4"/>
  <c r="L777" i="4"/>
  <c r="M777" i="4"/>
  <c r="L106" i="4"/>
  <c r="L1870" i="4"/>
  <c r="L985" i="4"/>
  <c r="M985" i="4"/>
  <c r="L833" i="4"/>
  <c r="L869" i="4"/>
  <c r="L1446" i="4"/>
  <c r="L1740" i="4"/>
  <c r="M1740" i="4"/>
  <c r="L1350" i="4"/>
  <c r="M1350" i="4"/>
  <c r="L1683" i="4"/>
  <c r="L1295" i="4"/>
  <c r="L1195" i="4"/>
  <c r="M1195" i="4"/>
  <c r="L127" i="4"/>
  <c r="M127" i="4"/>
  <c r="L222" i="4"/>
  <c r="L84" i="4"/>
  <c r="L834" i="4"/>
  <c r="M834" i="4"/>
  <c r="L1081" i="4"/>
  <c r="M1081" i="4"/>
  <c r="L700" i="4"/>
  <c r="L1176" i="4"/>
  <c r="L1124" i="4"/>
  <c r="M1124" i="4"/>
  <c r="L1588" i="4"/>
  <c r="L1820" i="4"/>
  <c r="L1655" i="4"/>
  <c r="L1015" i="4"/>
  <c r="M1015" i="4"/>
  <c r="L1447" i="4"/>
  <c r="M1447" i="4"/>
  <c r="L624" i="4"/>
  <c r="L117" i="4"/>
  <c r="L297" i="4"/>
  <c r="M297" i="4"/>
  <c r="L468" i="4"/>
  <c r="M468" i="4"/>
  <c r="L1378" i="4"/>
  <c r="L1268" i="4"/>
  <c r="L520" i="4"/>
  <c r="M520" i="4"/>
  <c r="L731" i="4"/>
  <c r="M731" i="4"/>
  <c r="L1234" i="4"/>
  <c r="L925" i="4"/>
  <c r="L1856" i="4"/>
  <c r="M1856" i="4"/>
  <c r="L1684" i="4"/>
  <c r="M1684" i="4"/>
  <c r="L285" i="4"/>
  <c r="L1912" i="4"/>
  <c r="L1751" i="4"/>
  <c r="M1751" i="4"/>
  <c r="L975" i="4"/>
  <c r="M975" i="4"/>
  <c r="L52" i="4"/>
  <c r="L1371" i="4"/>
  <c r="L2" i="4"/>
  <c r="M2" i="4"/>
  <c r="L605" i="4"/>
  <c r="M605" i="4"/>
  <c r="L631" i="4"/>
  <c r="L876" i="4"/>
  <c r="L893" i="4"/>
  <c r="M893" i="4"/>
  <c r="L958" i="4"/>
  <c r="M958" i="4"/>
  <c r="L1379" i="4"/>
  <c r="L1791" i="4"/>
  <c r="L1538" i="4"/>
  <c r="M1538" i="4"/>
  <c r="L1590" i="4"/>
  <c r="L1593" i="4"/>
  <c r="L143" i="4"/>
  <c r="L1305" i="4"/>
  <c r="M1305" i="4"/>
  <c r="L920" i="4"/>
  <c r="M920" i="4"/>
  <c r="L647" i="4"/>
  <c r="L1360" i="4"/>
  <c r="L995" i="4"/>
  <c r="M995" i="4"/>
  <c r="L1216" i="4"/>
  <c r="M1216" i="4"/>
  <c r="L1411" i="4"/>
  <c r="L1503" i="4"/>
  <c r="L579" i="4"/>
  <c r="M579" i="4"/>
  <c r="L1201" i="4"/>
  <c r="M1201" i="4"/>
  <c r="L1354" i="4"/>
  <c r="L687" i="4"/>
  <c r="L1689" i="4"/>
  <c r="M1689" i="4"/>
  <c r="L1893" i="4"/>
  <c r="M1893" i="4"/>
  <c r="L517" i="4"/>
  <c r="L18" i="4"/>
  <c r="L1356" i="4"/>
  <c r="M1356" i="4"/>
  <c r="L210" i="4"/>
  <c r="M210" i="4"/>
  <c r="L1335" i="4"/>
  <c r="L46" i="4"/>
  <c r="L1137" i="4"/>
  <c r="M1137" i="4"/>
  <c r="L782" i="4"/>
  <c r="M782" i="4"/>
  <c r="L877" i="4"/>
  <c r="L343" i="4"/>
  <c r="L1009" i="4"/>
  <c r="M1009" i="4"/>
  <c r="L641" i="4"/>
  <c r="M641" i="4"/>
  <c r="L1287" i="4"/>
  <c r="L1493" i="4"/>
  <c r="L976" i="4"/>
  <c r="M976" i="4"/>
  <c r="L72" i="4"/>
  <c r="M72" i="4"/>
  <c r="L472" i="4"/>
  <c r="L807" i="4"/>
  <c r="L1636" i="4"/>
  <c r="M1636" i="4"/>
  <c r="L1373" i="4"/>
  <c r="M1373" i="4"/>
  <c r="L851" i="4"/>
  <c r="L74" i="4"/>
  <c r="L459" i="4"/>
  <c r="M459" i="4"/>
  <c r="L1574" i="4"/>
  <c r="M1574" i="4"/>
  <c r="L1159" i="4"/>
  <c r="L733" i="4"/>
  <c r="L391" i="4"/>
  <c r="M391" i="4"/>
  <c r="L756" i="4"/>
  <c r="M756" i="4"/>
  <c r="L681" i="4"/>
  <c r="L592" i="4"/>
  <c r="L979" i="4"/>
  <c r="M979" i="4"/>
  <c r="L182" i="4"/>
  <c r="M182" i="4"/>
  <c r="L745" i="4"/>
  <c r="L586" i="4"/>
  <c r="L878" i="4"/>
  <c r="M878" i="4"/>
  <c r="L791" i="4"/>
  <c r="M791" i="4"/>
  <c r="L696" i="4"/>
  <c r="L965" i="4"/>
  <c r="L462" i="4"/>
  <c r="M462" i="4"/>
  <c r="L902" i="4"/>
  <c r="M902" i="4"/>
  <c r="L986" i="4"/>
  <c r="L435" i="4"/>
  <c r="L1088" i="4"/>
  <c r="M1088" i="4"/>
  <c r="L555" i="4"/>
  <c r="M555" i="4"/>
  <c r="L53" i="4"/>
  <c r="L470" i="4"/>
  <c r="L32" i="4"/>
  <c r="M32" i="4"/>
  <c r="L1922" i="4"/>
  <c r="M1922" i="4"/>
  <c r="L417" i="4"/>
  <c r="L1885" i="4"/>
  <c r="L1372" i="4"/>
  <c r="M1372" i="4"/>
  <c r="L1633" i="4"/>
  <c r="M1633" i="4"/>
  <c r="L31" i="4"/>
  <c r="L1984" i="4"/>
  <c r="L1163" i="4"/>
  <c r="M1163" i="4"/>
  <c r="L1648" i="4"/>
  <c r="M1648" i="4"/>
  <c r="L1069" i="4"/>
  <c r="L742" i="4"/>
  <c r="L521" i="4"/>
  <c r="M521" i="4"/>
  <c r="L1155" i="4"/>
  <c r="M1155" i="4"/>
  <c r="L991" i="4"/>
  <c r="L312" i="4"/>
  <c r="L722" i="4"/>
  <c r="M722" i="4"/>
  <c r="L648" i="4"/>
  <c r="M648" i="4"/>
  <c r="L1830" i="4"/>
  <c r="L415" i="4"/>
  <c r="L563" i="4"/>
  <c r="M563" i="4"/>
  <c r="L531" i="4"/>
  <c r="M531" i="4"/>
  <c r="L1306" i="4"/>
  <c r="L1609" i="4"/>
  <c r="L352" i="4"/>
  <c r="M352" i="4"/>
  <c r="L1150" i="4"/>
  <c r="M1150" i="4"/>
  <c r="L1051" i="4"/>
  <c r="L1364" i="4"/>
  <c r="L637" i="4"/>
  <c r="M637" i="4"/>
  <c r="L1824" i="4"/>
  <c r="M1824" i="4"/>
  <c r="L896" i="4"/>
  <c r="L259" i="4"/>
  <c r="L1042" i="4"/>
  <c r="M1042" i="4"/>
  <c r="L395" i="4"/>
  <c r="M395" i="4"/>
  <c r="L963" i="4"/>
  <c r="L886" i="4"/>
  <c r="L1390" i="4"/>
  <c r="M1390" i="4"/>
  <c r="L219" i="4"/>
  <c r="M219" i="4"/>
  <c r="L1173" i="4"/>
  <c r="L1277" i="4"/>
  <c r="L353" i="4"/>
  <c r="L1273" i="4"/>
  <c r="M1273" i="4"/>
  <c r="L1612" i="4"/>
  <c r="L1027" i="4"/>
  <c r="L1061" i="4"/>
  <c r="M1061" i="4"/>
  <c r="L286" i="4"/>
  <c r="M286" i="4"/>
  <c r="L639" i="4"/>
  <c r="L599" i="4"/>
  <c r="L998" i="4"/>
  <c r="M998" i="4"/>
  <c r="L1236" i="4"/>
  <c r="M1236" i="4"/>
  <c r="L227" i="4"/>
  <c r="L1875" i="4"/>
  <c r="L1160" i="4"/>
  <c r="M1160" i="4"/>
  <c r="L565" i="4"/>
  <c r="M565" i="4"/>
  <c r="L1162" i="4"/>
  <c r="L936" i="4"/>
  <c r="L1456" i="4"/>
  <c r="M1456" i="4"/>
  <c r="L713" i="4"/>
  <c r="M713" i="4"/>
  <c r="L559" i="4"/>
  <c r="L1546" i="4"/>
  <c r="L1690" i="4"/>
  <c r="M1690" i="4"/>
  <c r="L743" i="4"/>
  <c r="M743" i="4"/>
  <c r="L981" i="4"/>
  <c r="L1223" i="4"/>
  <c r="L573" i="4"/>
  <c r="M573" i="4"/>
  <c r="L369" i="4"/>
  <c r="M369" i="4"/>
  <c r="L626" i="4"/>
  <c r="L705" i="4"/>
  <c r="L328" i="4"/>
  <c r="M328" i="4"/>
  <c r="L915" i="4"/>
  <c r="M915" i="4"/>
  <c r="L1744" i="4"/>
  <c r="L1471" i="4"/>
  <c r="L1386" i="4"/>
  <c r="M1386" i="4"/>
  <c r="L1269" i="4"/>
  <c r="M1269" i="4"/>
  <c r="L170" i="4"/>
  <c r="L966" i="4"/>
  <c r="L1367" i="4"/>
  <c r="M1367" i="4"/>
  <c r="L1821" i="4"/>
  <c r="M1821" i="4"/>
  <c r="L1125" i="4"/>
  <c r="L1876" i="4"/>
  <c r="L1410" i="4"/>
  <c r="M1410" i="4"/>
  <c r="L220" i="4"/>
  <c r="M220" i="4"/>
  <c r="L1188" i="4"/>
  <c r="L1351" i="4"/>
  <c r="L456" i="4"/>
  <c r="M456" i="4"/>
  <c r="L1485" i="4"/>
  <c r="M1485" i="4"/>
  <c r="L1380" i="4"/>
  <c r="L376" i="4"/>
  <c r="L808" i="4"/>
  <c r="M808" i="4"/>
  <c r="L280" i="4"/>
  <c r="M280" i="4"/>
  <c r="L12" i="4"/>
  <c r="L1475" i="4"/>
  <c r="L601" i="4"/>
  <c r="M601" i="4"/>
  <c r="L590" i="4"/>
  <c r="M590" i="4"/>
  <c r="L1135" i="4"/>
  <c r="L910" i="4"/>
  <c r="L649" i="4"/>
  <c r="M649" i="4"/>
  <c r="L930" i="4"/>
  <c r="M930" i="4"/>
  <c r="L577" i="4"/>
  <c r="L34" i="4"/>
  <c r="L955" i="4"/>
  <c r="M955" i="4"/>
  <c r="L1259" i="4"/>
  <c r="M1259" i="4"/>
  <c r="L856" i="4"/>
  <c r="L1089" i="4"/>
  <c r="L528" i="4"/>
  <c r="L1381" i="4"/>
  <c r="M1381" i="4"/>
  <c r="L1836" i="4"/>
  <c r="L658" i="4"/>
  <c r="L1395" i="4"/>
  <c r="M1395" i="4"/>
  <c r="L57" i="4"/>
  <c r="M57" i="4"/>
  <c r="L939" i="4"/>
  <c r="L1811" i="4"/>
  <c r="L1254" i="4"/>
  <c r="M1254" i="4"/>
  <c r="L1052" i="4"/>
  <c r="M1052" i="4"/>
  <c r="L1504" i="4"/>
  <c r="L898" i="4"/>
  <c r="L1419" i="4"/>
  <c r="M1419" i="4"/>
  <c r="L371" i="4"/>
  <c r="M371" i="4"/>
  <c r="L381" i="4"/>
  <c r="L19" i="4"/>
  <c r="L1033" i="4"/>
  <c r="M1033" i="4"/>
  <c r="L1072" i="4"/>
  <c r="M1072" i="4"/>
  <c r="L347" i="4"/>
  <c r="L487" i="4"/>
  <c r="L875" i="4"/>
  <c r="M875" i="4"/>
  <c r="L1476" i="4"/>
  <c r="M1476" i="4"/>
  <c r="L735" i="4"/>
  <c r="L1778" i="4"/>
  <c r="L186" i="4"/>
  <c r="M186" i="4"/>
  <c r="L1391" i="4"/>
  <c r="M1391" i="4"/>
  <c r="L80" i="4"/>
  <c r="L1629" i="4"/>
  <c r="L1036" i="4"/>
  <c r="M1036" i="4"/>
  <c r="L234" i="4"/>
  <c r="M234" i="4"/>
  <c r="L1247" i="4"/>
  <c r="L1065" i="4"/>
  <c r="L305" i="4"/>
  <c r="M305" i="4"/>
  <c r="L899" i="4"/>
  <c r="M899" i="4"/>
  <c r="L277" i="4"/>
  <c r="L1941" i="4"/>
  <c r="L1540" i="4"/>
  <c r="M1540" i="4"/>
  <c r="L1146" i="4"/>
  <c r="M1146" i="4"/>
  <c r="L1968" i="4"/>
  <c r="L673" i="4"/>
  <c r="L303" i="4"/>
  <c r="M303" i="4"/>
  <c r="L24" i="4"/>
  <c r="M24" i="4"/>
  <c r="L374" i="4"/>
  <c r="L534" i="4"/>
  <c r="L982" i="4"/>
  <c r="M982" i="4"/>
  <c r="L511" i="4"/>
  <c r="M511" i="4"/>
  <c r="L1550" i="4"/>
  <c r="L1327" i="4"/>
  <c r="L1552" i="4"/>
  <c r="M1552" i="4"/>
  <c r="L10" i="4"/>
  <c r="M10" i="4"/>
  <c r="L913" i="4"/>
  <c r="L823" i="4"/>
  <c r="L1498" i="4"/>
  <c r="M1498" i="4"/>
  <c r="L656" i="4"/>
  <c r="M656" i="4"/>
  <c r="L1558" i="4"/>
  <c r="L1000" i="4"/>
  <c r="L398" i="4"/>
  <c r="M398" i="4"/>
  <c r="L728" i="4"/>
  <c r="M728" i="4"/>
  <c r="L1046" i="4"/>
  <c r="L92" i="4"/>
  <c r="L545" i="4"/>
  <c r="M545" i="4"/>
  <c r="L783" i="4"/>
  <c r="M783" i="4"/>
  <c r="L616" i="4"/>
  <c r="L354" i="4"/>
  <c r="L644" i="4"/>
  <c r="M644" i="4"/>
  <c r="L628" i="4"/>
  <c r="M628" i="4"/>
  <c r="L566" i="4"/>
  <c r="L1199" i="4"/>
  <c r="L65" i="4"/>
  <c r="M65" i="4"/>
  <c r="L671" i="4"/>
  <c r="M671" i="4"/>
  <c r="L889" i="4"/>
  <c r="L162" i="4"/>
  <c r="L873" i="4"/>
  <c r="M873" i="4"/>
  <c r="L265" i="4"/>
  <c r="M265" i="4"/>
  <c r="L1682" i="4"/>
  <c r="L1728" i="4"/>
  <c r="L1900" i="4"/>
  <c r="M1900" i="4"/>
  <c r="L364" i="4"/>
  <c r="M364" i="4"/>
  <c r="L167" i="4"/>
  <c r="L1583" i="4"/>
  <c r="L79" i="4"/>
  <c r="M79" i="4"/>
  <c r="L75" i="4"/>
  <c r="M75" i="4"/>
  <c r="L111" i="4"/>
  <c r="L1321" i="4"/>
  <c r="L1047" i="4"/>
  <c r="M1047" i="4"/>
  <c r="L1589" i="4"/>
  <c r="M1589" i="4"/>
  <c r="L60" i="4"/>
  <c r="L1217" i="4"/>
  <c r="L1592" i="4"/>
  <c r="M1592" i="4"/>
  <c r="L1928" i="4"/>
  <c r="M1928" i="4"/>
  <c r="L642" i="4"/>
  <c r="L822" i="4"/>
  <c r="L1043" i="4"/>
  <c r="M1043" i="4"/>
  <c r="L278" i="4"/>
  <c r="M278" i="4"/>
  <c r="L1598" i="4"/>
  <c r="L1597" i="4"/>
  <c r="L870" i="4"/>
  <c r="M870" i="4"/>
  <c r="L1764" i="4"/>
  <c r="M1764" i="4"/>
  <c r="L281" i="4"/>
  <c r="L1792" i="4"/>
  <c r="L245" i="4"/>
  <c r="M245" i="4"/>
  <c r="L1010" i="4"/>
  <c r="M1010" i="4"/>
  <c r="L1945" i="4"/>
  <c r="L436" i="4"/>
  <c r="L1224" i="4"/>
  <c r="M1224" i="4"/>
  <c r="L189" i="4"/>
  <c r="M189" i="4"/>
  <c r="L418" i="4"/>
  <c r="L825" i="4"/>
  <c r="L1645" i="4"/>
  <c r="M1645" i="4"/>
  <c r="L927" i="4"/>
  <c r="M927" i="4"/>
  <c r="L174" i="4"/>
  <c r="L611" i="4"/>
  <c r="L632" i="4"/>
  <c r="M632" i="4"/>
  <c r="L1617" i="4"/>
  <c r="M1617" i="4"/>
  <c r="L88" i="4"/>
  <c r="L1818" i="4"/>
  <c r="L694" i="4"/>
  <c r="M694" i="4"/>
  <c r="L967" i="4"/>
  <c r="M967" i="4"/>
  <c r="L1212" i="4"/>
  <c r="L519" i="4"/>
  <c r="L725" i="4"/>
  <c r="M725" i="4"/>
  <c r="L318" i="4"/>
  <c r="M318" i="4"/>
  <c r="L1477" i="4"/>
  <c r="L155" i="4"/>
  <c r="L1144" i="4"/>
  <c r="M1144" i="4"/>
  <c r="L283" i="4"/>
  <c r="M283" i="4"/>
  <c r="L582" i="4"/>
  <c r="L98" i="4"/>
  <c r="L149" i="4"/>
  <c r="M149" i="4"/>
  <c r="L574" i="4"/>
  <c r="M574" i="4"/>
  <c r="L493" i="4"/>
  <c r="L734" i="4"/>
  <c r="L989" i="4"/>
  <c r="M989" i="4"/>
  <c r="L82" i="4"/>
  <c r="M82" i="4"/>
  <c r="L1638" i="4"/>
  <c r="L1213" i="4"/>
  <c r="L1640" i="4"/>
  <c r="M1640" i="4"/>
  <c r="L105" i="4"/>
  <c r="M105" i="4"/>
  <c r="L1642" i="4"/>
  <c r="L1328" i="4"/>
  <c r="L1644" i="4"/>
  <c r="M1644" i="4"/>
  <c r="L274" i="4"/>
  <c r="M274" i="4"/>
  <c r="L1646" i="4"/>
  <c r="L594" i="4"/>
  <c r="L179" i="4"/>
  <c r="M179" i="4"/>
  <c r="L983" i="4"/>
  <c r="M983" i="4"/>
  <c r="L778" i="4"/>
  <c r="L916" i="4"/>
  <c r="L667" i="4"/>
  <c r="M667" i="4"/>
  <c r="L942" i="4"/>
  <c r="M942" i="4"/>
  <c r="L1368" i="4"/>
  <c r="L849" i="4"/>
  <c r="L1560" i="4"/>
  <c r="M1560" i="4"/>
  <c r="L894" i="4"/>
  <c r="M894" i="4"/>
  <c r="L633" i="4"/>
  <c r="L1812" i="4"/>
  <c r="L529" i="4"/>
  <c r="M529" i="4"/>
  <c r="L1406" i="4"/>
  <c r="M1406" i="4"/>
  <c r="L260" i="4"/>
  <c r="L2001" i="4"/>
  <c r="L372" i="4"/>
  <c r="M372" i="4"/>
  <c r="L1585" i="4"/>
  <c r="M1585" i="4"/>
  <c r="L1666" i="4"/>
  <c r="L263" i="4"/>
  <c r="L794" i="4"/>
  <c r="M794" i="4"/>
  <c r="L1765" i="4"/>
  <c r="M1765" i="4"/>
  <c r="L688" i="4"/>
  <c r="L195" i="4"/>
  <c r="L746" i="4"/>
  <c r="M746" i="4"/>
  <c r="L348" i="4"/>
  <c r="M348" i="4"/>
  <c r="L1933" i="4"/>
  <c r="L298" i="4"/>
  <c r="L153" i="4"/>
  <c r="M153" i="4"/>
  <c r="L1877" i="4"/>
  <c r="M1877" i="4"/>
  <c r="L1678" i="4"/>
  <c r="L674" i="4"/>
  <c r="L35" i="4"/>
  <c r="M35" i="4"/>
  <c r="L560" i="4"/>
  <c r="M560" i="4"/>
  <c r="L542" i="4"/>
  <c r="L314" i="4"/>
  <c r="L125" i="4"/>
  <c r="M125" i="4"/>
  <c r="L1925" i="4"/>
  <c r="M1925" i="4"/>
  <c r="L450" i="4"/>
  <c r="L1687" i="4"/>
  <c r="L1688" i="4"/>
  <c r="M1688" i="4"/>
  <c r="L659" i="4"/>
  <c r="M659" i="4"/>
  <c r="L1819" i="4"/>
  <c r="L1310" i="4"/>
  <c r="L96" i="4"/>
  <c r="M96" i="4"/>
  <c r="L99" i="4"/>
  <c r="M99" i="4"/>
  <c r="L1918" i="4"/>
  <c r="L714" i="4"/>
  <c r="L1696" i="4"/>
  <c r="M1696" i="4"/>
  <c r="L761" i="4"/>
  <c r="M761" i="4"/>
  <c r="L1797" i="4"/>
  <c r="L900" i="4"/>
  <c r="L1972" i="4"/>
  <c r="M1972" i="4"/>
  <c r="L439" i="4"/>
  <c r="M439" i="4"/>
  <c r="L296" i="4"/>
  <c r="L784" i="4"/>
  <c r="L1526" i="4"/>
  <c r="M1526" i="4"/>
  <c r="L810" i="4"/>
  <c r="M810" i="4"/>
  <c r="L1180" i="4"/>
  <c r="L1037" i="4"/>
  <c r="L73" i="4"/>
  <c r="M73" i="4"/>
  <c r="L701" i="4"/>
  <c r="M701" i="4"/>
  <c r="L1121" i="4"/>
  <c r="L890" i="4"/>
  <c r="L1712" i="4"/>
  <c r="M1712" i="4"/>
  <c r="L1416" i="4"/>
  <c r="M1416" i="4"/>
  <c r="L236" i="4"/>
  <c r="L655" i="4"/>
  <c r="L1716" i="4"/>
  <c r="M1716" i="4"/>
  <c r="L1053" i="4"/>
  <c r="M1053" i="4"/>
  <c r="L840" i="4"/>
  <c r="L1719" i="4"/>
  <c r="L828" i="4"/>
  <c r="M828" i="4"/>
  <c r="L953" i="4"/>
  <c r="M953" i="4"/>
  <c r="L603" i="4"/>
  <c r="L492" i="4"/>
  <c r="L762" i="4"/>
  <c r="M762" i="4"/>
  <c r="L1725" i="4"/>
  <c r="M1725" i="4"/>
  <c r="L732" i="4"/>
  <c r="L1727" i="4"/>
  <c r="L1177" i="4"/>
  <c r="M1177" i="4"/>
  <c r="L1729" i="4"/>
  <c r="M1729" i="4"/>
  <c r="L1338" i="4"/>
  <c r="L1883" i="4"/>
  <c r="L1732" i="4"/>
  <c r="M1732" i="4"/>
  <c r="L931" i="4"/>
  <c r="M931" i="4"/>
  <c r="L1908" i="4"/>
  <c r="L386" i="4"/>
  <c r="L4" i="4"/>
  <c r="M4" i="4"/>
  <c r="L787" i="4"/>
  <c r="M787" i="4"/>
  <c r="L657" i="4"/>
  <c r="L1739" i="4"/>
  <c r="L1849" i="4"/>
  <c r="M1849" i="4"/>
  <c r="L689" i="4"/>
  <c r="M689" i="4"/>
  <c r="L1742" i="4"/>
  <c r="L1743" i="4"/>
  <c r="L914" i="4"/>
  <c r="M914" i="4"/>
  <c r="L1055" i="4"/>
  <c r="M1055" i="4"/>
  <c r="L1289" i="4"/>
  <c r="L294" i="4"/>
  <c r="L964" i="4"/>
  <c r="M964" i="4"/>
  <c r="L1003" i="4"/>
  <c r="M1003" i="4"/>
  <c r="L1082" i="4"/>
  <c r="L1420" i="4"/>
  <c r="L1038" i="4"/>
  <c r="M1038" i="4"/>
  <c r="L467" i="4"/>
  <c r="M467" i="4"/>
  <c r="L269" i="4"/>
  <c r="L235" i="4"/>
  <c r="L1756" i="4"/>
  <c r="M1756" i="4"/>
  <c r="L629" i="4"/>
  <c r="M629" i="4"/>
  <c r="L1758" i="4"/>
  <c r="L1759" i="4"/>
  <c r="L1153" i="4"/>
  <c r="M1153" i="4"/>
  <c r="L1761" i="4"/>
  <c r="M1761" i="4"/>
  <c r="L1741" i="4"/>
  <c r="L505" i="4"/>
  <c r="L1661" i="4"/>
  <c r="M1661" i="4"/>
  <c r="L192" i="4"/>
  <c r="M192" i="4"/>
  <c r="L1237" i="4"/>
  <c r="L634" i="4"/>
  <c r="L253" i="4"/>
  <c r="M253" i="4"/>
  <c r="L1769" i="4"/>
  <c r="M1769" i="4"/>
  <c r="L1770" i="4"/>
  <c r="L1771" i="4"/>
  <c r="L229" i="4"/>
  <c r="M229" i="4"/>
  <c r="L1235" i="4"/>
  <c r="M1235" i="4"/>
  <c r="L107" i="4"/>
  <c r="L1668" i="4"/>
  <c r="L1039" i="4"/>
  <c r="M1039" i="4"/>
  <c r="L804" i="4"/>
  <c r="M804" i="4"/>
  <c r="L404" i="4"/>
  <c r="L788" i="4"/>
  <c r="L365" i="4"/>
  <c r="M365" i="4"/>
  <c r="L198" i="4"/>
  <c r="M198" i="4"/>
  <c r="L871" i="4"/>
  <c r="L480" i="4"/>
  <c r="L984" i="4"/>
  <c r="M984" i="4"/>
  <c r="L1402" i="4"/>
  <c r="M1402" i="4"/>
  <c r="L650" i="4"/>
  <c r="L300" i="4"/>
  <c r="L1505" i="4"/>
  <c r="M1505" i="4"/>
  <c r="L209" i="4"/>
  <c r="M209" i="4"/>
  <c r="L1790" i="4"/>
  <c r="L775" i="4"/>
  <c r="L425" i="4"/>
  <c r="M425" i="4"/>
  <c r="L1793" i="4"/>
  <c r="M1793" i="4"/>
  <c r="L134" i="4"/>
  <c r="L1795" i="4"/>
  <c r="L201" i="4"/>
  <c r="M201" i="4"/>
  <c r="L712" i="4"/>
  <c r="M712" i="4"/>
  <c r="L1238" i="4"/>
  <c r="L866" i="4"/>
  <c r="L7" i="4"/>
  <c r="M7" i="4"/>
  <c r="L266" i="4"/>
  <c r="M266" i="4"/>
  <c r="L1040" i="4"/>
  <c r="L1803" i="4"/>
  <c r="L268" i="4"/>
  <c r="M268" i="4"/>
  <c r="L1070" i="4"/>
  <c r="M1070" i="4"/>
  <c r="L1806" i="4"/>
  <c r="L389" i="4"/>
  <c r="L1808" i="4"/>
  <c r="M1808" i="4"/>
  <c r="L437" i="4"/>
  <c r="M437" i="4"/>
  <c r="L1810" i="4"/>
  <c r="L1897" i="4"/>
  <c r="L94" i="4"/>
  <c r="M94" i="4"/>
  <c r="L546" i="4"/>
  <c r="M546" i="4"/>
  <c r="L6" i="4"/>
  <c r="L1624" i="4"/>
  <c r="L1949" i="4"/>
  <c r="M1949" i="4"/>
  <c r="L959" i="4"/>
  <c r="M959" i="4"/>
  <c r="L1074" i="4"/>
  <c r="L635" i="4"/>
  <c r="L1028" i="4"/>
  <c r="M1028" i="4"/>
  <c r="L506" i="4"/>
  <c r="M506" i="4"/>
  <c r="L1494" i="4"/>
  <c r="L1823" i="4"/>
  <c r="L240" i="4"/>
  <c r="L697" i="4"/>
  <c r="M697" i="4"/>
  <c r="L548" i="4"/>
  <c r="L792" i="4"/>
  <c r="L1828" i="4"/>
  <c r="M1828" i="4"/>
  <c r="L1829" i="4"/>
  <c r="M1829" i="4"/>
  <c r="L757" i="4"/>
  <c r="L711" i="4"/>
  <c r="L1339" i="4"/>
  <c r="M1339" i="4"/>
  <c r="L1784" i="4"/>
  <c r="M1784" i="4"/>
  <c r="L682" i="4"/>
  <c r="L441" i="4"/>
  <c r="L123" i="4"/>
  <c r="M123" i="4"/>
  <c r="L857" i="4"/>
  <c r="M857" i="4"/>
  <c r="L1730" i="4"/>
  <c r="L1299" i="4"/>
  <c r="L346" i="4"/>
  <c r="M346" i="4"/>
  <c r="L230" i="4"/>
  <c r="M230" i="4"/>
  <c r="L405" i="4"/>
  <c r="L1099" i="4"/>
  <c r="L751" i="4"/>
  <c r="M751" i="4"/>
  <c r="L1029" i="4"/>
  <c r="M1029" i="4"/>
  <c r="L1846" i="4"/>
  <c r="L1847" i="4"/>
  <c r="L523" i="4"/>
  <c r="M523" i="4"/>
  <c r="L860" i="4"/>
  <c r="M860" i="4"/>
  <c r="L879" i="4"/>
  <c r="L1852" i="4"/>
  <c r="L507" i="4"/>
  <c r="M507" i="4"/>
  <c r="L279" i="4"/>
  <c r="M279" i="4"/>
  <c r="L1265" i="4"/>
  <c r="L1855" i="4"/>
  <c r="L709" i="4"/>
  <c r="M709" i="4"/>
  <c r="L1857" i="4"/>
  <c r="M1857" i="4"/>
  <c r="L1858" i="4"/>
  <c r="L1859" i="4"/>
  <c r="L1860" i="4"/>
  <c r="M1860" i="4"/>
  <c r="L180" i="4"/>
  <c r="M180" i="4"/>
  <c r="L1539" i="4"/>
  <c r="L535" i="4"/>
  <c r="L636" i="4"/>
  <c r="M636" i="4"/>
  <c r="L1865" i="4"/>
  <c r="M1865" i="4"/>
  <c r="L1866" i="4"/>
  <c r="L1867" i="4"/>
  <c r="L457" i="4"/>
  <c r="M457" i="4"/>
  <c r="L1869" i="4"/>
  <c r="M1869" i="4"/>
  <c r="L841" i="4"/>
  <c r="L1136" i="4"/>
  <c r="L1442" i="4"/>
  <c r="M1442" i="4"/>
  <c r="L867" i="4"/>
  <c r="M867" i="4"/>
  <c r="L1602" i="4"/>
  <c r="L1004" i="4"/>
  <c r="L508" i="4"/>
  <c r="M508" i="4"/>
  <c r="L526" i="4"/>
  <c r="M526" i="4"/>
  <c r="L1878" i="4"/>
  <c r="L805" i="4"/>
  <c r="L332" i="4"/>
  <c r="M332" i="4"/>
  <c r="L1881" i="4"/>
  <c r="M1881" i="4"/>
  <c r="L672" i="4"/>
  <c r="L367" i="4"/>
  <c r="L1884" i="4"/>
  <c r="M1884" i="4"/>
  <c r="L668" i="4"/>
  <c r="M668" i="4"/>
  <c r="L1886" i="4"/>
  <c r="L1887" i="4"/>
  <c r="L1888" i="4"/>
  <c r="M1888" i="4"/>
  <c r="L1307" i="4"/>
  <c r="M1307" i="4"/>
  <c r="L1890" i="4"/>
  <c r="L1891" i="4"/>
  <c r="L1892" i="4"/>
  <c r="M1892" i="4"/>
  <c r="L258" i="4"/>
  <c r="M258" i="4"/>
  <c r="L214" i="4"/>
  <c r="L1048" i="4"/>
  <c r="L1894" i="4"/>
  <c r="M1894" i="4"/>
  <c r="L1196" i="4"/>
  <c r="M1196" i="4"/>
  <c r="L703" i="4"/>
  <c r="L1066" i="4"/>
  <c r="L960" i="4"/>
  <c r="M960" i="4"/>
  <c r="L1901" i="4"/>
  <c r="M1901" i="4"/>
  <c r="L310" i="4"/>
  <c r="L1903" i="4"/>
  <c r="L718" i="4"/>
  <c r="M718" i="4"/>
  <c r="L1905" i="4"/>
  <c r="M1905" i="4"/>
  <c r="L947" i="4"/>
  <c r="L48" i="4"/>
  <c r="L1599" i="4"/>
  <c r="M1599" i="4"/>
  <c r="L1909" i="4"/>
  <c r="M1909" i="4"/>
  <c r="L1910" i="4"/>
  <c r="L1911" i="4"/>
  <c r="L488" i="4"/>
  <c r="M488" i="4"/>
  <c r="L1913" i="4"/>
  <c r="M1913" i="4"/>
  <c r="L1914" i="4"/>
  <c r="L662" i="4"/>
  <c r="L1916" i="4"/>
  <c r="M1916" i="4"/>
  <c r="L1917" i="4"/>
  <c r="M1917" i="4"/>
  <c r="L85" i="4"/>
  <c r="L874" i="4"/>
  <c r="L575" i="4"/>
  <c r="M575" i="4"/>
  <c r="L1128" i="4"/>
  <c r="M1128" i="4"/>
  <c r="L276" i="4"/>
  <c r="M276" i="4"/>
  <c r="L593" i="4"/>
  <c r="L607" i="4"/>
  <c r="M607" i="4"/>
  <c r="L422" i="4"/>
  <c r="M422" i="4"/>
  <c r="L319" i="4"/>
  <c r="L549" i="4"/>
  <c r="L1421" i="4"/>
  <c r="M1421" i="4"/>
  <c r="L1929" i="4"/>
  <c r="M1929" i="4"/>
  <c r="L1637" i="4"/>
  <c r="M1637" i="4"/>
  <c r="L393" i="4"/>
  <c r="L1932" i="4"/>
  <c r="M1932" i="4"/>
  <c r="L316" i="4"/>
  <c r="M316" i="4"/>
  <c r="L723" i="4"/>
  <c r="L1935" i="4"/>
  <c r="L820" i="4"/>
  <c r="M820" i="4"/>
  <c r="L835" i="4"/>
  <c r="M835" i="4"/>
  <c r="L1938" i="4"/>
  <c r="M1938" i="4"/>
  <c r="L625" i="4"/>
  <c r="L1336" i="4"/>
  <c r="M1336" i="4"/>
  <c r="L1158" i="4"/>
  <c r="M1158" i="4"/>
  <c r="L597" i="4"/>
  <c r="L15" i="4"/>
  <c r="L1944" i="4"/>
  <c r="M1944" i="4"/>
  <c r="L1202" i="4"/>
  <c r="M1202" i="4"/>
  <c r="L1946" i="4"/>
  <c r="M1946" i="4"/>
  <c r="L612" i="4"/>
  <c r="L39" i="4"/>
  <c r="M39" i="4"/>
  <c r="L116" i="4"/>
  <c r="M116" i="4"/>
  <c r="L1225" i="4"/>
  <c r="L1951" i="4"/>
  <c r="M1951" i="4"/>
  <c r="L739" i="4"/>
  <c r="M739" i="4"/>
  <c r="L1953" i="4"/>
  <c r="M1953" i="4"/>
  <c r="L1954" i="4"/>
  <c r="L1955" i="4"/>
  <c r="M1955" i="4"/>
  <c r="L706" i="4"/>
  <c r="M706" i="4"/>
  <c r="L112" i="4"/>
  <c r="M112" i="4"/>
  <c r="L1958" i="4"/>
  <c r="M1958" i="4"/>
  <c r="L191" i="4"/>
  <c r="M191" i="4"/>
  <c r="L1960" i="4"/>
  <c r="M1960" i="4"/>
  <c r="L1961" i="4"/>
  <c r="M1961" i="4"/>
  <c r="L1962" i="4"/>
  <c r="L1963" i="4"/>
  <c r="M1963" i="4"/>
  <c r="L1779" i="4"/>
  <c r="M1779" i="4"/>
  <c r="L1965" i="4"/>
  <c r="M1965" i="4"/>
  <c r="L937" i="4"/>
  <c r="L1967" i="4"/>
  <c r="M1967" i="4"/>
  <c r="L193" i="4"/>
  <c r="M193" i="4"/>
  <c r="L108" i="4"/>
  <c r="M108" i="4"/>
  <c r="L905" i="4"/>
  <c r="L25" i="4"/>
  <c r="L1898" i="4"/>
  <c r="M1898" i="4"/>
  <c r="L1973" i="4"/>
  <c r="M1973" i="4"/>
  <c r="L248" i="4"/>
  <c r="L463" i="4"/>
  <c r="M463" i="4"/>
  <c r="L1976" i="4"/>
  <c r="M1976" i="4"/>
  <c r="L1977" i="4"/>
  <c r="M1977" i="4"/>
  <c r="L1978" i="4"/>
  <c r="L326" i="4"/>
  <c r="L320" i="4"/>
  <c r="M320" i="4"/>
  <c r="L1226" i="4"/>
  <c r="M1226" i="4"/>
  <c r="L1982" i="4"/>
  <c r="M1982" i="4"/>
  <c r="L308" i="4"/>
  <c r="M308" i="4"/>
  <c r="L940" i="4"/>
  <c r="M940" i="4"/>
  <c r="L1985" i="4"/>
  <c r="M1985" i="4"/>
  <c r="L1586" i="4"/>
  <c r="L683" i="4"/>
  <c r="M683" i="4"/>
  <c r="L861" i="4"/>
  <c r="M861" i="4"/>
  <c r="L1989" i="4"/>
  <c r="M1989" i="4"/>
  <c r="L1990" i="4"/>
  <c r="L246" i="4"/>
  <c r="M246" i="4"/>
  <c r="L1992" i="4"/>
  <c r="M1992" i="4"/>
  <c r="L1993" i="4"/>
  <c r="M1993" i="4"/>
  <c r="L809" i="4"/>
  <c r="L1995" i="4"/>
  <c r="L1996" i="4"/>
  <c r="M1996" i="4"/>
  <c r="L1997" i="4"/>
  <c r="M1997" i="4"/>
  <c r="L329" i="4"/>
  <c r="L1999" i="4"/>
  <c r="M1999" i="4"/>
  <c r="L2000" i="4"/>
  <c r="M2000" i="4"/>
  <c r="L36" i="4"/>
  <c r="M36" i="4"/>
  <c r="L2002" i="4"/>
  <c r="L1443" i="4"/>
  <c r="L2004" i="4"/>
  <c r="M2004" i="4"/>
  <c r="L715" i="4"/>
  <c r="M715" i="4"/>
  <c r="L1833" i="4"/>
  <c r="M1833" i="4"/>
  <c r="L2007" i="4"/>
  <c r="M2007" i="4"/>
  <c r="L2008" i="4"/>
  <c r="M2008" i="4"/>
  <c r="L2009" i="4"/>
  <c r="M2009" i="4"/>
  <c r="L2010" i="4"/>
  <c r="L836" i="4"/>
  <c r="M836" i="4"/>
  <c r="L1001" i="4"/>
  <c r="M1001" i="4"/>
  <c r="L1171" i="4"/>
  <c r="M1171" i="4"/>
  <c r="L2014" i="4"/>
  <c r="L2015" i="4"/>
  <c r="M2015" i="4"/>
  <c r="L2016" i="4"/>
  <c r="M2016" i="4"/>
  <c r="L2017" i="4"/>
  <c r="M2017" i="4"/>
  <c r="L317" i="4"/>
  <c r="L2019" i="4"/>
  <c r="M2019" i="4"/>
  <c r="L2020" i="4"/>
  <c r="M2020" i="4"/>
  <c r="L2021" i="4"/>
  <c r="M2021" i="4"/>
  <c r="L676" i="4"/>
  <c r="M676" i="4"/>
  <c r="L1244" i="4"/>
  <c r="M1244" i="4"/>
  <c r="L606" i="4"/>
  <c r="M606" i="4"/>
  <c r="L2025" i="4"/>
  <c r="M2025" i="4"/>
  <c r="L1816" i="4"/>
  <c r="M317" i="4"/>
  <c r="M2014" i="4"/>
  <c r="M2010" i="4"/>
  <c r="M1443" i="4"/>
  <c r="M2002" i="4"/>
  <c r="M329" i="4"/>
  <c r="M1995" i="4"/>
  <c r="M809" i="4"/>
  <c r="M1990" i="4"/>
  <c r="M1586" i="4"/>
  <c r="M326" i="4"/>
  <c r="M1978" i="4"/>
  <c r="M248" i="4"/>
  <c r="M25" i="4"/>
  <c r="M905" i="4"/>
  <c r="M937" i="4"/>
  <c r="M1962" i="4"/>
  <c r="M1954" i="4"/>
  <c r="M1225" i="4"/>
  <c r="M612" i="4"/>
  <c r="M15" i="4"/>
  <c r="M597" i="4"/>
  <c r="M625" i="4"/>
  <c r="M1935" i="4"/>
  <c r="M723" i="4"/>
  <c r="M393" i="4"/>
  <c r="M549" i="4"/>
  <c r="M319" i="4"/>
  <c r="M593" i="4"/>
  <c r="M874" i="4"/>
  <c r="M85" i="4"/>
  <c r="M662" i="4"/>
  <c r="M1914" i="4"/>
  <c r="M1911" i="4"/>
  <c r="M1910" i="4"/>
  <c r="M48" i="4"/>
  <c r="M947" i="4"/>
  <c r="M1903" i="4"/>
  <c r="M310" i="4"/>
  <c r="M1066" i="4"/>
  <c r="M703" i="4"/>
  <c r="M1048" i="4"/>
  <c r="M214" i="4"/>
  <c r="M1891" i="4"/>
  <c r="M1890" i="4"/>
  <c r="M1887" i="4"/>
  <c r="M1886" i="4"/>
  <c r="M367" i="4"/>
  <c r="M672" i="4"/>
  <c r="M805" i="4"/>
  <c r="M1878" i="4"/>
  <c r="M1004" i="4"/>
  <c r="M1602" i="4"/>
  <c r="M1136" i="4"/>
  <c r="M841" i="4"/>
  <c r="M1867" i="4"/>
  <c r="M1866" i="4"/>
  <c r="M535" i="4"/>
  <c r="M1539" i="4"/>
  <c r="M1859" i="4"/>
  <c r="M1858" i="4"/>
  <c r="M1855" i="4"/>
  <c r="M1265" i="4"/>
  <c r="M1852" i="4"/>
  <c r="M879" i="4"/>
  <c r="M1847" i="4"/>
  <c r="M1846" i="4"/>
  <c r="M1099" i="4"/>
  <c r="M405" i="4"/>
  <c r="M1299" i="4"/>
  <c r="M1730" i="4"/>
  <c r="M441" i="4"/>
  <c r="M682" i="4"/>
  <c r="M711" i="4"/>
  <c r="M757" i="4"/>
  <c r="M792" i="4"/>
  <c r="M548" i="4"/>
  <c r="M240" i="4"/>
  <c r="M1823" i="4"/>
  <c r="M1494" i="4"/>
  <c r="M635" i="4"/>
  <c r="M1074" i="4"/>
  <c r="M1624" i="4"/>
  <c r="M6" i="4"/>
  <c r="M1897" i="4"/>
  <c r="M1810" i="4"/>
  <c r="M389" i="4"/>
  <c r="M1806" i="4"/>
  <c r="M1803" i="4"/>
  <c r="M1040" i="4"/>
  <c r="M866" i="4"/>
  <c r="M1238" i="4"/>
  <c r="M1795" i="4"/>
  <c r="M134" i="4"/>
  <c r="M775" i="4"/>
  <c r="M1790" i="4"/>
  <c r="M300" i="4"/>
  <c r="M650" i="4"/>
  <c r="M480" i="4"/>
  <c r="M871" i="4"/>
  <c r="M788" i="4"/>
  <c r="M404" i="4"/>
  <c r="M1668" i="4"/>
  <c r="M107" i="4"/>
  <c r="M1771" i="4"/>
  <c r="M1770" i="4"/>
  <c r="M634" i="4"/>
  <c r="M1237" i="4"/>
  <c r="M505" i="4"/>
  <c r="M1741" i="4"/>
  <c r="M1759" i="4"/>
  <c r="M1758" i="4"/>
  <c r="M235" i="4"/>
  <c r="M269" i="4"/>
  <c r="M1420" i="4"/>
  <c r="M1082" i="4"/>
  <c r="M294" i="4"/>
  <c r="M1289" i="4"/>
  <c r="M1743" i="4"/>
  <c r="M1742" i="4"/>
  <c r="M1739" i="4"/>
  <c r="M657" i="4"/>
  <c r="M386" i="4"/>
  <c r="M1908" i="4"/>
  <c r="M1883" i="4"/>
  <c r="M1338" i="4"/>
  <c r="M1727" i="4"/>
  <c r="M732" i="4"/>
  <c r="M492" i="4"/>
  <c r="M603" i="4"/>
  <c r="M1719" i="4"/>
  <c r="M840" i="4"/>
  <c r="M655" i="4"/>
  <c r="M236" i="4"/>
  <c r="M890" i="4"/>
  <c r="M1121" i="4"/>
  <c r="M1037" i="4"/>
  <c r="M1180" i="4"/>
  <c r="M784" i="4"/>
  <c r="M296" i="4"/>
  <c r="M900" i="4"/>
  <c r="M1797" i="4"/>
  <c r="M714" i="4"/>
  <c r="M1918" i="4"/>
  <c r="M1310" i="4"/>
  <c r="M1819" i="4"/>
  <c r="M1687" i="4"/>
  <c r="M450" i="4"/>
  <c r="M314" i="4"/>
  <c r="M542" i="4"/>
  <c r="M674" i="4"/>
  <c r="M1678" i="4"/>
  <c r="M298" i="4"/>
  <c r="M1933" i="4"/>
  <c r="M195" i="4"/>
  <c r="M688" i="4"/>
  <c r="M263" i="4"/>
  <c r="M1666" i="4"/>
  <c r="M2001" i="4"/>
  <c r="M260" i="4"/>
  <c r="M1812" i="4"/>
  <c r="M633" i="4"/>
  <c r="M849" i="4"/>
  <c r="M1368" i="4"/>
  <c r="M916" i="4"/>
  <c r="M778" i="4"/>
  <c r="M594" i="4"/>
  <c r="M1646" i="4"/>
  <c r="M1328" i="4"/>
  <c r="M1642" i="4"/>
  <c r="M1213" i="4"/>
  <c r="M1638" i="4"/>
  <c r="M734" i="4"/>
  <c r="M493" i="4"/>
  <c r="M98" i="4"/>
  <c r="M582" i="4"/>
  <c r="M155" i="4"/>
  <c r="M1477" i="4"/>
  <c r="M519" i="4"/>
  <c r="M1212" i="4"/>
  <c r="M1818" i="4"/>
  <c r="M88" i="4"/>
  <c r="M611" i="4"/>
  <c r="M174" i="4"/>
  <c r="M825" i="4"/>
  <c r="M418" i="4"/>
  <c r="M436" i="4"/>
  <c r="M1945" i="4"/>
  <c r="M1792" i="4"/>
  <c r="M281" i="4"/>
  <c r="M1597" i="4"/>
  <c r="M1598" i="4"/>
  <c r="M822" i="4"/>
  <c r="M642" i="4"/>
  <c r="M1217" i="4"/>
  <c r="M60" i="4"/>
  <c r="M1321" i="4"/>
  <c r="M111" i="4"/>
  <c r="M1583" i="4"/>
  <c r="M167" i="4"/>
  <c r="M1728" i="4"/>
  <c r="M1682" i="4"/>
  <c r="M162" i="4"/>
  <c r="M889" i="4"/>
  <c r="M1199" i="4"/>
  <c r="M566" i="4"/>
  <c r="M354" i="4"/>
  <c r="M616" i="4"/>
  <c r="M92" i="4"/>
  <c r="M1046" i="4"/>
  <c r="M1000" i="4"/>
  <c r="M1558" i="4"/>
  <c r="M823" i="4"/>
  <c r="M913" i="4"/>
  <c r="M1327" i="4"/>
  <c r="M1550" i="4"/>
  <c r="M534" i="4"/>
  <c r="M374" i="4"/>
  <c r="M673" i="4"/>
  <c r="M1968" i="4"/>
  <c r="M1941" i="4"/>
  <c r="M277" i="4"/>
  <c r="M1065" i="4"/>
  <c r="M1247" i="4"/>
  <c r="M1629" i="4"/>
  <c r="M80" i="4"/>
  <c r="M1778" i="4"/>
  <c r="M735" i="4"/>
  <c r="M487" i="4"/>
  <c r="M347" i="4"/>
  <c r="M19" i="4"/>
  <c r="M381" i="4"/>
  <c r="M898" i="4"/>
  <c r="M1504" i="4"/>
  <c r="M1811" i="4"/>
  <c r="M939" i="4"/>
  <c r="M658" i="4"/>
  <c r="M1836" i="4"/>
  <c r="M528" i="4"/>
  <c r="M1089" i="4"/>
  <c r="M856" i="4"/>
  <c r="M34" i="4"/>
  <c r="M577" i="4"/>
  <c r="M910" i="4"/>
  <c r="M1135" i="4"/>
  <c r="M1475" i="4"/>
  <c r="M12" i="4"/>
  <c r="M376" i="4"/>
  <c r="M1380" i="4"/>
  <c r="M1351" i="4"/>
  <c r="M1188" i="4"/>
  <c r="M1876" i="4"/>
  <c r="M1125" i="4"/>
  <c r="M966" i="4"/>
  <c r="M170" i="4"/>
  <c r="M1471" i="4"/>
  <c r="M1744" i="4"/>
  <c r="M705" i="4"/>
  <c r="M626" i="4"/>
  <c r="M1223" i="4"/>
  <c r="M981" i="4"/>
  <c r="M1546" i="4"/>
  <c r="M559" i="4"/>
  <c r="M936" i="4"/>
  <c r="M1162" i="4"/>
  <c r="M1875" i="4"/>
  <c r="M227" i="4"/>
  <c r="M599" i="4"/>
  <c r="M639" i="4"/>
  <c r="M1027" i="4"/>
  <c r="M1612" i="4"/>
  <c r="M353" i="4"/>
  <c r="M1277" i="4"/>
  <c r="M1173" i="4"/>
  <c r="M886" i="4"/>
  <c r="M963" i="4"/>
  <c r="M259" i="4"/>
  <c r="M896" i="4"/>
  <c r="M1364" i="4"/>
  <c r="M1051" i="4"/>
  <c r="M1609" i="4"/>
  <c r="M1306" i="4"/>
  <c r="M415" i="4"/>
  <c r="M1830" i="4"/>
  <c r="M312" i="4"/>
  <c r="M991" i="4"/>
  <c r="M742" i="4"/>
  <c r="M1069" i="4"/>
  <c r="M1984" i="4"/>
  <c r="M31" i="4"/>
  <c r="M1885" i="4"/>
  <c r="M417" i="4"/>
  <c r="M470" i="4"/>
  <c r="M53" i="4"/>
  <c r="M435" i="4"/>
  <c r="M986" i="4"/>
  <c r="M965" i="4"/>
  <c r="M696" i="4"/>
  <c r="M586" i="4"/>
  <c r="M745" i="4"/>
  <c r="M592" i="4"/>
  <c r="M681" i="4"/>
  <c r="M733" i="4"/>
  <c r="M1159" i="4"/>
  <c r="M74" i="4"/>
  <c r="M851" i="4"/>
  <c r="M807" i="4"/>
  <c r="M472" i="4"/>
  <c r="M1493" i="4"/>
  <c r="M1287" i="4"/>
  <c r="M343" i="4"/>
  <c r="M877" i="4"/>
  <c r="M46" i="4"/>
  <c r="M1335" i="4"/>
  <c r="M18" i="4"/>
  <c r="M517" i="4"/>
  <c r="M687" i="4"/>
  <c r="M1354" i="4"/>
  <c r="M1503" i="4"/>
  <c r="M1411" i="4"/>
  <c r="M1360" i="4"/>
  <c r="M647" i="4"/>
  <c r="M143" i="4"/>
  <c r="M1593" i="4"/>
  <c r="M1590" i="4"/>
  <c r="M1791" i="4"/>
  <c r="M1379" i="4"/>
  <c r="M876" i="4"/>
  <c r="M631" i="4"/>
  <c r="M1371" i="4"/>
  <c r="M52" i="4"/>
  <c r="M1912" i="4"/>
  <c r="M285" i="4"/>
  <c r="M925" i="4"/>
  <c r="M1234" i="4"/>
  <c r="M1268" i="4"/>
  <c r="M1378" i="4"/>
  <c r="M117" i="4"/>
  <c r="M624" i="4"/>
  <c r="M1655" i="4"/>
  <c r="M1820" i="4"/>
  <c r="M1588" i="4"/>
  <c r="M1176" i="4"/>
  <c r="M700" i="4"/>
  <c r="M84" i="4"/>
  <c r="M222" i="4"/>
  <c r="M1295" i="4"/>
  <c r="M1683" i="4"/>
  <c r="M1446" i="4"/>
  <c r="M869" i="4"/>
  <c r="M833" i="4"/>
  <c r="M1870" i="4"/>
  <c r="M106" i="4"/>
  <c r="M1283" i="4"/>
  <c r="M1635" i="4"/>
  <c r="M819" i="4"/>
  <c r="M1502" i="4"/>
  <c r="M1275" i="4"/>
  <c r="M1895" i="4"/>
  <c r="M159" i="4"/>
  <c r="M882" i="4"/>
  <c r="M1921" i="4"/>
  <c r="M1064" i="4"/>
  <c r="M892" i="4"/>
  <c r="M827" i="4"/>
  <c r="M1240" i="4"/>
  <c r="M759" i="4"/>
  <c r="M1120" i="4"/>
  <c r="M968" i="4"/>
  <c r="M434" i="4"/>
  <c r="M429" i="4"/>
  <c r="M1385" i="4"/>
  <c r="M604" i="4"/>
  <c r="M1835" i="4"/>
  <c r="M1021" i="4"/>
  <c r="M226" i="4"/>
  <c r="M764" i="4"/>
  <c r="M921" i="4"/>
  <c r="M1789" i="4"/>
  <c r="M1276" i="4"/>
  <c r="M1851" i="4"/>
  <c r="M1023" i="4"/>
  <c r="M1815" i="4"/>
  <c r="M710" i="4"/>
  <c r="M1426" i="4"/>
  <c r="M1026" i="4"/>
  <c r="M1129" i="4"/>
  <c r="M1211" i="4"/>
  <c r="M1215" i="4"/>
  <c r="M104" i="4"/>
  <c r="M769" i="4"/>
  <c r="M980" i="4"/>
  <c r="M1363" i="4"/>
  <c r="M1936" i="4"/>
  <c r="M1078" i="4"/>
  <c r="M767" i="4"/>
  <c r="M358" i="4"/>
  <c r="M255" i="4"/>
  <c r="M786" i="4"/>
  <c r="M1182" i="4"/>
  <c r="M550" i="4"/>
  <c r="M1562" i="4"/>
  <c r="M1468" i="4"/>
  <c r="M141" i="4"/>
  <c r="M1497" i="4"/>
  <c r="M1194" i="4"/>
  <c r="M338" i="4"/>
  <c r="M1707" i="4"/>
  <c r="M539" i="4"/>
  <c r="M1145" i="4"/>
  <c r="M311" i="4"/>
  <c r="M151" i="4"/>
  <c r="M1314" i="4"/>
  <c r="M1298" i="4"/>
  <c r="M994" i="4"/>
  <c r="M686" i="4"/>
  <c r="M427" i="4"/>
  <c r="M1020" i="4"/>
  <c r="M1091" i="4"/>
  <c r="M433" i="4"/>
  <c r="M661" i="4"/>
  <c r="M585" i="4"/>
  <c r="M795" i="4"/>
  <c r="M1584" i="4"/>
  <c r="M1768" i="4"/>
  <c r="M497" i="4"/>
  <c r="M1304" i="4"/>
  <c r="M693" i="4"/>
  <c r="M1952" i="4"/>
  <c r="M895" i="4"/>
  <c r="M370" i="4"/>
  <c r="M1332" i="4"/>
  <c r="M1971" i="4"/>
  <c r="M41" i="4"/>
  <c r="M1942" i="4"/>
  <c r="M313" i="4"/>
  <c r="M727" i="4"/>
  <c r="M1193" i="4"/>
  <c r="M1842" i="4"/>
  <c r="M495" i="4"/>
  <c r="M850" i="4"/>
  <c r="M1697" i="4"/>
  <c r="M17" i="4"/>
  <c r="M651" i="4"/>
  <c r="M1772" i="4"/>
  <c r="M1853" i="4"/>
  <c r="M1127" i="4"/>
  <c r="M1228" i="4"/>
  <c r="M692" i="4"/>
  <c r="M1474" i="4"/>
  <c r="M1553" i="4"/>
  <c r="M1430" i="4"/>
  <c r="M974" i="4"/>
  <c r="M446" i="4"/>
  <c r="M239" i="4"/>
  <c r="M148" i="4"/>
  <c r="M1232" i="4"/>
  <c r="M1192" i="4"/>
  <c r="M1348" i="4"/>
  <c r="M252" i="4"/>
  <c r="M196" i="4"/>
  <c r="M474" i="4"/>
  <c r="M373" i="4"/>
  <c r="M1170" i="4"/>
  <c r="M366" i="4"/>
  <c r="M2022" i="4"/>
  <c r="M1939" i="4"/>
  <c r="M1186" i="4"/>
  <c r="M178" i="4"/>
  <c r="M1904" i="4"/>
  <c r="M1071" i="4"/>
  <c r="M996" i="4"/>
  <c r="M1019" i="4"/>
  <c r="M1175" i="4"/>
  <c r="M208" i="4"/>
  <c r="M578" i="4"/>
  <c r="M1533" i="4"/>
  <c r="M1243" i="4"/>
  <c r="M933" i="4"/>
  <c r="M1414" i="4"/>
  <c r="M1098" i="4"/>
  <c r="M166" i="4"/>
  <c r="M721" i="4"/>
  <c r="M355" i="4"/>
  <c r="M293" i="4"/>
  <c r="M1242" i="4"/>
  <c r="M1326" i="4"/>
  <c r="M262" i="4"/>
  <c r="M1654" i="4"/>
  <c r="M670" i="4"/>
  <c r="M1964" i="4"/>
  <c r="M215" i="4"/>
  <c r="M901" i="4"/>
  <c r="M375" i="4"/>
  <c r="M284" i="4"/>
  <c r="M86" i="4"/>
  <c r="M475" i="4"/>
  <c r="M800" i="4"/>
  <c r="M1057" i="4"/>
  <c r="M679" i="4"/>
  <c r="M1185" i="4"/>
  <c r="M1425" i="4"/>
  <c r="M165" i="4"/>
  <c r="M863" i="4"/>
  <c r="M1677" i="4"/>
  <c r="M97" i="4"/>
  <c r="M380" i="4"/>
  <c r="M935" i="4"/>
  <c r="M1463" i="4"/>
  <c r="M122" i="4"/>
  <c r="M1441" i="4"/>
  <c r="M247" i="4"/>
  <c r="M126" i="4"/>
  <c r="M1467" i="4"/>
  <c r="M1141" i="4"/>
  <c r="M538" i="4"/>
  <c r="M1112" i="4"/>
  <c r="M176" i="4"/>
  <c r="M379" i="4"/>
  <c r="M124" i="4"/>
  <c r="M1721" i="4"/>
  <c r="M1462" i="4"/>
  <c r="M438" i="4"/>
  <c r="M766" i="4"/>
  <c r="M1748" i="4"/>
  <c r="M1063" i="4"/>
  <c r="M952" i="4"/>
  <c r="M1045" i="4"/>
  <c r="M1746" i="4"/>
  <c r="M1119" i="4"/>
  <c r="M103" i="4"/>
  <c r="M1358" i="4"/>
  <c r="M572" i="4"/>
  <c r="M1510" i="4"/>
  <c r="M426" i="4"/>
  <c r="M695" i="4"/>
  <c r="M385" i="4"/>
  <c r="M1076" i="4"/>
  <c r="M169" i="4"/>
  <c r="M237" i="4"/>
  <c r="M897" i="4"/>
  <c r="M678" i="4"/>
  <c r="M1686" i="4"/>
  <c r="M1969" i="4"/>
  <c r="M993" i="4"/>
  <c r="M254" i="4"/>
  <c r="M1660" i="4"/>
  <c r="M484" i="4"/>
  <c r="M970" i="4"/>
  <c r="M1607" i="4"/>
  <c r="M946" i="4"/>
  <c r="M184" i="4"/>
  <c r="M292" i="4"/>
  <c r="M760" i="4"/>
  <c r="M1915" i="4"/>
  <c r="M1509" i="4"/>
  <c r="M973" i="4"/>
  <c r="M1466" i="4"/>
  <c r="M68" i="4"/>
  <c r="M486" i="4"/>
  <c r="M1805" i="4"/>
  <c r="M1519" i="4"/>
  <c r="M341" i="4"/>
  <c r="M1841" i="4"/>
  <c r="M213" i="4"/>
  <c r="M776" i="4"/>
  <c r="M1800" i="4"/>
  <c r="M1737" i="4"/>
  <c r="M1134" i="4"/>
  <c r="M1409" i="4"/>
  <c r="M54" i="4"/>
  <c r="M1075" i="4"/>
  <c r="M273" i="4"/>
  <c r="M1500" i="4"/>
  <c r="M737" i="4"/>
  <c r="M1706" i="4"/>
  <c r="M1100" i="4"/>
  <c r="M1312" i="4"/>
  <c r="M1487" i="4"/>
  <c r="M1324" i="4"/>
  <c r="M1676" i="4"/>
  <c r="M11" i="4"/>
  <c r="M512" i="4"/>
  <c r="M1601" i="4"/>
  <c r="M1578" i="4"/>
  <c r="M244" i="4"/>
  <c r="M774" i="4"/>
  <c r="M1720" i="4"/>
  <c r="M500" i="4"/>
  <c r="M224" i="4"/>
  <c r="M3" i="4"/>
  <c r="M908" i="4"/>
  <c r="M28" i="4"/>
  <c r="M832" i="4"/>
  <c r="M591" i="4"/>
  <c r="M1347" i="4"/>
  <c r="M301" i="4"/>
  <c r="M1123" i="4"/>
  <c r="M51" i="4"/>
  <c r="M747" i="4"/>
  <c r="M1804" i="4"/>
  <c r="M188" i="4"/>
  <c r="M20" i="4"/>
  <c r="M451" i="4"/>
  <c r="M1334" i="4"/>
  <c r="M1595" i="4"/>
  <c r="M1986" i="4"/>
  <c r="M537" i="4"/>
  <c r="M1843" i="4"/>
  <c r="M1231" i="4"/>
  <c r="M666" i="4"/>
  <c r="M295" i="4"/>
  <c r="M1239" i="4"/>
  <c r="M460" i="4"/>
  <c r="M363" i="4"/>
  <c r="M1606" i="4"/>
  <c r="M232" i="4"/>
  <c r="M1362" i="4"/>
  <c r="M1788" i="4"/>
  <c r="M1309" i="4"/>
  <c r="M1087" i="4"/>
  <c r="M137" i="4"/>
  <c r="M1377" i="4"/>
  <c r="M197" i="4"/>
  <c r="M541" i="4"/>
  <c r="M1206" i="4"/>
  <c r="M1197" i="4"/>
  <c r="M1814" i="4"/>
  <c r="M1880" i="4"/>
  <c r="M588" i="4"/>
  <c r="M1230" i="4"/>
  <c r="M680" i="4"/>
  <c r="M859" i="4"/>
  <c r="M16" i="4"/>
  <c r="M564" i="4"/>
  <c r="M613" i="4"/>
  <c r="M755" i="4"/>
  <c r="M945" i="4"/>
  <c r="M912" i="4"/>
  <c r="M442" i="4"/>
  <c r="M1118" i="4"/>
  <c r="M1451" i="4"/>
  <c r="M858" i="4"/>
  <c r="M1157" i="4"/>
  <c r="M1545" i="4"/>
  <c r="M1671" i="4"/>
  <c r="M557" i="4"/>
  <c r="M1872" i="4"/>
  <c r="M685" i="4"/>
  <c r="M1301" i="4"/>
  <c r="M1117" i="4"/>
  <c r="M1537" i="4"/>
  <c r="M491" i="4"/>
  <c r="M1246" i="4"/>
  <c r="M1357" i="4"/>
  <c r="M904" i="4"/>
  <c r="M1317" i="4"/>
  <c r="M1286" i="4"/>
  <c r="M1623" i="4"/>
  <c r="M556" i="4"/>
  <c r="M1924" i="4"/>
  <c r="M1388" i="4"/>
  <c r="M26" i="4"/>
  <c r="M1205" i="4"/>
  <c r="M490" i="4"/>
  <c r="M56" i="4"/>
  <c r="M185" i="4"/>
  <c r="M1718" i="4"/>
  <c r="M1524" i="4"/>
  <c r="M1405" i="4"/>
  <c r="M242" i="4"/>
  <c r="M1767" i="4"/>
  <c r="M1085" i="4"/>
  <c r="M1825" i="4"/>
  <c r="M1401" i="4"/>
  <c r="M923" i="4"/>
  <c r="M540" i="4"/>
  <c r="M1757" i="4"/>
  <c r="M489" i="4"/>
  <c r="M1184" i="4"/>
  <c r="M95" i="4"/>
  <c r="M1067" i="4"/>
  <c r="M1643" i="4"/>
  <c r="M1652" i="4"/>
  <c r="M1987" i="4"/>
  <c r="M1513" i="4"/>
  <c r="M1947" i="4"/>
  <c r="M1229" i="4"/>
  <c r="M43" i="4"/>
  <c r="M172" i="4"/>
  <c r="M1131" i="4"/>
  <c r="M1014" i="4"/>
  <c r="M1227" i="4"/>
  <c r="M771" i="4"/>
  <c r="M469" i="4"/>
  <c r="M199" i="4"/>
  <c r="M359" i="4"/>
  <c r="M66" i="4"/>
  <c r="M1346" i="4"/>
  <c r="M139" i="4"/>
  <c r="M1966" i="4"/>
  <c r="M1331" i="4"/>
  <c r="M1002" i="4"/>
  <c r="M660" i="4"/>
  <c r="M929" i="4"/>
  <c r="M251" i="4"/>
  <c r="M1044" i="4"/>
  <c r="M581" i="4"/>
  <c r="M499" i="4"/>
  <c r="M1518" i="4"/>
  <c r="M1323" i="4"/>
  <c r="M514" i="4"/>
  <c r="M1934" i="4"/>
  <c r="M1465" i="4"/>
  <c r="M1460" i="4"/>
  <c r="M1861" i="4"/>
  <c r="M1776" i="4"/>
  <c r="M1320" i="4"/>
  <c r="M729" i="4"/>
  <c r="M1116" i="4"/>
  <c r="M1025" i="4"/>
  <c r="M504" i="4"/>
  <c r="M1620" i="4"/>
  <c r="M501" i="4"/>
  <c r="M1274" i="4"/>
  <c r="M1293" i="4"/>
  <c r="M855" i="4"/>
  <c r="M1619" i="4"/>
  <c r="M638" i="4"/>
  <c r="M194" i="4"/>
  <c r="M1432" i="4"/>
  <c r="M992" i="4"/>
  <c r="M853" i="4"/>
  <c r="M1345" i="4"/>
  <c r="M132" i="4"/>
  <c r="M40" i="4"/>
  <c r="M1353" i="4"/>
  <c r="M2006" i="4"/>
  <c r="M839" i="4"/>
  <c r="M1695" i="4"/>
  <c r="M1610" i="4"/>
  <c r="M554" i="4"/>
  <c r="M1104" i="4"/>
  <c r="M691" i="4"/>
  <c r="M1288" i="4"/>
  <c r="M763" i="4"/>
  <c r="M133" i="4"/>
  <c r="M1322" i="4"/>
  <c r="M1573" i="4"/>
  <c r="M724" i="4"/>
  <c r="M848" i="4"/>
  <c r="M944" i="4"/>
  <c r="M350" i="4"/>
  <c r="M1084" i="4"/>
  <c r="M570" i="4"/>
  <c r="M1297" i="4"/>
  <c r="M1292" i="4"/>
  <c r="M1400" i="4"/>
  <c r="M610" i="4"/>
  <c r="M909" i="4"/>
  <c r="M1566" i="4"/>
  <c r="M957" i="4"/>
  <c r="M1631" i="4"/>
  <c r="M309" i="4"/>
  <c r="M337" i="4"/>
  <c r="M42" i="4"/>
  <c r="M136" i="4"/>
  <c r="M885" i="4"/>
  <c r="M1724" i="4"/>
  <c r="M831" i="4"/>
  <c r="M1559" i="4"/>
  <c r="M1266" i="4"/>
  <c r="M1639" i="4"/>
  <c r="M503" i="4"/>
  <c r="M907" i="4"/>
  <c r="M1181" i="4"/>
  <c r="M1848" i="4"/>
  <c r="M1252" i="4"/>
  <c r="M261" i="4"/>
  <c r="M1263" i="4"/>
  <c r="M1517" i="4"/>
  <c r="M455" i="4"/>
  <c r="M1412" i="4"/>
  <c r="M1169" i="4"/>
  <c r="M1832" i="4"/>
  <c r="M1490" i="4"/>
  <c r="M1948" i="4"/>
  <c r="M1097" i="4"/>
  <c r="M1445" i="4"/>
  <c r="M1152" i="4"/>
  <c r="M8" i="4"/>
  <c r="M1473" i="4"/>
  <c r="M131" i="4"/>
  <c r="M1370" i="4"/>
  <c r="M513" i="4"/>
  <c r="M622" i="4"/>
  <c r="M1291" i="4"/>
  <c r="M445" i="4"/>
  <c r="M1787" i="4"/>
  <c r="M999" i="4"/>
  <c r="M536" i="4"/>
  <c r="M669" i="4"/>
  <c r="M481" i="4"/>
  <c r="M360" i="4"/>
  <c r="M1330" i="4"/>
  <c r="M522" i="4"/>
  <c r="M496" i="4"/>
  <c r="M2013" i="4"/>
  <c r="M1576" i="4"/>
  <c r="M340" i="4"/>
  <c r="M1786" i="4"/>
  <c r="M424" i="4"/>
  <c r="M256" i="4"/>
  <c r="M1783" i="4"/>
  <c r="M1054" i="4"/>
  <c r="M1408" i="4"/>
  <c r="M1024" i="4"/>
  <c r="M421" i="4"/>
  <c r="M884" i="4"/>
  <c r="M1440" i="4"/>
  <c r="M1296" i="4"/>
  <c r="M972" i="4"/>
  <c r="M1802" i="4"/>
  <c r="M1077" i="4"/>
  <c r="M845" i="4"/>
  <c r="M1920" i="4"/>
  <c r="M587" i="4"/>
  <c r="M1484" i="4"/>
  <c r="M1271" i="4"/>
  <c r="M1178" i="4"/>
  <c r="M1316" i="4"/>
  <c r="M1658" i="4"/>
  <c r="M327" i="4"/>
  <c r="M551" i="4"/>
  <c r="M1032" i="4"/>
  <c r="M428" i="4"/>
  <c r="M183" i="4"/>
  <c r="M23" i="4"/>
  <c r="M919" i="4"/>
  <c r="M1111" i="4"/>
  <c r="M1733" i="4"/>
  <c r="M396" i="4"/>
  <c r="M830" i="4"/>
  <c r="M287" i="4"/>
  <c r="M1459" i="4"/>
  <c r="M1754" i="4"/>
  <c r="M45" i="4"/>
  <c r="M1663" i="4"/>
  <c r="M1399" i="4"/>
  <c r="M785" i="4"/>
  <c r="M1439" i="4"/>
  <c r="M1950" i="4"/>
  <c r="M943" i="4"/>
  <c r="M1703" i="4"/>
  <c r="M576" i="4"/>
  <c r="M1618" i="4"/>
  <c r="M1149" i="4"/>
  <c r="M1438" i="4"/>
  <c r="M458" i="4"/>
  <c r="M44" i="4"/>
  <c r="M510" i="4"/>
  <c r="M1651" i="4"/>
  <c r="M87" i="4"/>
  <c r="M1480" i="4"/>
  <c r="M432" i="4"/>
  <c r="M1516" i="4"/>
  <c r="M509" i="4"/>
  <c r="M1736" i="4"/>
  <c r="M291" i="4"/>
  <c r="M1080" i="4"/>
  <c r="M1156" i="4"/>
  <c r="M119" i="4"/>
  <c r="M1647" i="4"/>
  <c r="M862" i="4"/>
  <c r="M1366" i="4"/>
  <c r="M212" i="4"/>
  <c r="M1251" i="4"/>
  <c r="M498" i="4"/>
  <c r="M1250" i="4"/>
  <c r="M408" i="4"/>
  <c r="M217" i="4"/>
  <c r="M1281" i="4"/>
  <c r="M29" i="4"/>
  <c r="M61" i="4"/>
  <c r="M1561" i="4"/>
  <c r="M918" i="4"/>
  <c r="M1763" i="4"/>
  <c r="M243" i="4"/>
  <c r="M1210" i="4"/>
  <c r="M1575" i="4"/>
  <c r="M282" i="4"/>
  <c r="M1582" i="4"/>
  <c r="M977" i="4"/>
  <c r="M1801" i="4"/>
  <c r="M444" i="4"/>
  <c r="M37" i="4"/>
  <c r="M1179" i="4"/>
  <c r="M813" i="4"/>
  <c r="M1681" i="4"/>
  <c r="M30" i="4"/>
  <c r="M1700" i="4"/>
  <c r="M1148" i="4"/>
  <c r="M272" i="4"/>
  <c r="M392" i="4"/>
  <c r="M1572" i="4"/>
  <c r="M1699" i="4"/>
  <c r="M1106" i="4"/>
  <c r="M1496" i="4"/>
  <c r="M1628" i="4"/>
  <c r="M406" i="4"/>
  <c r="M1376" i="4"/>
  <c r="M1333" i="4"/>
  <c r="M1931" i="4"/>
  <c r="M518" i="4"/>
  <c r="M806" i="4"/>
  <c r="M1551" i="4"/>
  <c r="M1018" i="4"/>
  <c r="M736" i="4"/>
  <c r="M1453" i="4"/>
  <c r="M1680" i="4"/>
  <c r="M345" i="4"/>
  <c r="M412" i="4"/>
  <c r="M1142" i="4"/>
  <c r="M779" i="4"/>
  <c r="M1532" i="4"/>
  <c r="M962" i="4"/>
  <c r="M1591" i="4"/>
  <c r="M1711" i="4"/>
  <c r="M1594" i="4"/>
  <c r="M1161" i="4"/>
  <c r="M584" i="4"/>
  <c r="M1387" i="4"/>
  <c r="M932" i="4"/>
  <c r="M708" i="4"/>
  <c r="M1626" i="4"/>
  <c r="M1605" i="4"/>
  <c r="M390" i="4"/>
  <c r="M1882" i="4"/>
  <c r="M1854" i="4"/>
  <c r="M1280" i="4"/>
  <c r="M1355" i="4"/>
  <c r="M1571" i="4"/>
  <c r="M1667" i="4"/>
  <c r="M120" i="4"/>
  <c r="M1457" i="4"/>
  <c r="M264" i="4"/>
  <c r="M171" i="4"/>
  <c r="M1404" i="4"/>
  <c r="M1670" i="4"/>
  <c r="M1035" i="4"/>
  <c r="M71" i="4"/>
  <c r="M1031" i="4"/>
  <c r="M562" i="4"/>
  <c r="M1581" i="4"/>
  <c r="M646" i="4"/>
  <c r="M161" i="4"/>
  <c r="M1079" i="4"/>
  <c r="M883" i="4"/>
  <c r="M1068" i="4"/>
  <c r="M399" i="4"/>
  <c r="M70" i="4"/>
  <c r="M821" i="4"/>
  <c r="M949" i="4"/>
  <c r="M1937" i="4"/>
  <c r="M336" i="4"/>
  <c r="M699" i="4"/>
  <c r="M1151" i="4"/>
  <c r="M331" i="4"/>
  <c r="M1258" i="4"/>
  <c r="M1249" i="4"/>
  <c r="M704" i="4"/>
  <c r="M110" i="4"/>
  <c r="M1168" i="4"/>
  <c r="M1062" i="4"/>
  <c r="M1166" i="4"/>
  <c r="M645" i="4"/>
  <c r="M1980" i="4"/>
  <c r="M969" i="4"/>
  <c r="M1930" i="4"/>
  <c r="M1874" i="4"/>
  <c r="M1616" i="4"/>
  <c r="M852" i="4"/>
  <c r="M847" i="4"/>
  <c r="M1753" i="4"/>
  <c r="M1262" i="4"/>
  <c r="M1450" i="4"/>
  <c r="M1702" i="4"/>
  <c r="M1344" i="4"/>
  <c r="M225" i="4"/>
  <c r="M1133" i="4"/>
  <c r="M130" i="4"/>
  <c r="M128" i="4"/>
  <c r="M267" i="4"/>
  <c r="M515" i="4"/>
  <c r="M1090" i="4"/>
  <c r="M1315" i="4"/>
  <c r="M1959" i="4"/>
  <c r="M241" i="4"/>
  <c r="M1523" i="4"/>
  <c r="M351" i="4"/>
  <c r="M1512" i="4"/>
  <c r="M448" i="4"/>
  <c r="M1483" i="4"/>
  <c r="M1122" i="4"/>
  <c r="M1130" i="4"/>
  <c r="M335" i="4"/>
  <c r="M1685" i="4"/>
  <c r="M1522" i="4"/>
  <c r="M289" i="4"/>
  <c r="M1209" i="4"/>
  <c r="M138" i="4"/>
  <c r="M453" i="4"/>
  <c r="M1998" i="4"/>
  <c r="M156" i="4"/>
  <c r="M888" i="4"/>
  <c r="M1508" i="4"/>
  <c r="M698" i="4"/>
  <c r="M299" i="4"/>
  <c r="M1531" i="4"/>
  <c r="M758" i="4"/>
  <c r="M334" i="4"/>
  <c r="M1557" i="4"/>
  <c r="M677" i="4"/>
  <c r="M1650" i="4"/>
  <c r="M1103" i="4"/>
  <c r="M271" i="4"/>
  <c r="M1012" i="4"/>
  <c r="M1140" i="4"/>
  <c r="M187" i="4"/>
  <c r="M1940" i="4"/>
  <c r="M384" i="4"/>
  <c r="M1549" i="4"/>
  <c r="M1256" i="4"/>
  <c r="M431" i="4"/>
  <c r="M1799" i="4"/>
  <c r="M1507" i="4"/>
  <c r="M1245" i="4"/>
  <c r="M146" i="4"/>
  <c r="M1102" i="4"/>
  <c r="M818" i="4"/>
  <c r="M121" i="4"/>
  <c r="M868" i="4"/>
  <c r="M1580" i="4"/>
  <c r="M1817" i="4"/>
  <c r="M1290" i="4"/>
  <c r="M1615" i="4"/>
  <c r="M67" i="4"/>
  <c r="M323" i="4"/>
  <c r="M2003" i="4"/>
  <c r="M1694" i="4"/>
  <c r="M1501" i="4"/>
  <c r="M101" i="4"/>
  <c r="M1809" i="4"/>
  <c r="M1285" i="4"/>
  <c r="M1659" i="4"/>
  <c r="M1844" i="4"/>
  <c r="M891" i="4"/>
  <c r="M817" i="4"/>
  <c r="M1622" i="4"/>
  <c r="M1491" i="4"/>
  <c r="M675" i="4"/>
  <c r="M1083" i="4"/>
  <c r="M1267" i="4"/>
  <c r="M483" i="4"/>
  <c r="M838" i="4"/>
  <c r="M1604" i="4"/>
  <c r="M1369" i="4"/>
  <c r="M1221" i="4"/>
  <c r="M1482" i="4"/>
  <c r="M140" i="4"/>
  <c r="M1343" i="4"/>
  <c r="M665" i="4"/>
  <c r="M589" i="4"/>
  <c r="M275" i="4"/>
  <c r="M773" i="4"/>
  <c r="M1472" i="4"/>
  <c r="M1693" i="4"/>
  <c r="M1294" i="4"/>
  <c r="M1011" i="4"/>
  <c r="M175" i="4"/>
  <c r="M173" i="4"/>
  <c r="M1279" i="4"/>
  <c r="M1673" i="4"/>
  <c r="M1393" i="4"/>
  <c r="M1050" i="4"/>
  <c r="M1515" i="4"/>
  <c r="M27" i="4"/>
  <c r="M1261" i="4"/>
  <c r="M826" i="4"/>
  <c r="M1634" i="4"/>
  <c r="M1428" i="4"/>
  <c r="M1413" i="4"/>
  <c r="M1204" i="4"/>
  <c r="M482" i="4"/>
  <c r="M954" i="4"/>
  <c r="M356" i="4"/>
  <c r="M416" i="4"/>
  <c r="M744" i="4"/>
  <c r="M1437" i="4"/>
  <c r="M928" i="4"/>
  <c r="M13" i="4"/>
  <c r="M1101" i="4"/>
  <c r="M1495" i="4"/>
  <c r="M653" i="4"/>
  <c r="M288" i="4"/>
  <c r="M1436" i="4"/>
  <c r="M109" i="4"/>
  <c r="M643" i="4"/>
  <c r="M1319" i="4"/>
  <c r="M205" i="4"/>
  <c r="M1514" i="4"/>
  <c r="M1864" i="4"/>
  <c r="M881" i="4"/>
  <c r="M865" i="4"/>
  <c r="M938" i="4"/>
  <c r="M1481" i="4"/>
  <c r="M1621" i="4"/>
  <c r="M1110" i="4"/>
  <c r="M1657" i="4"/>
  <c r="M961" i="4"/>
  <c r="M1521" i="4"/>
  <c r="M1208" i="4"/>
  <c r="M1013" i="4"/>
  <c r="M1096" i="4"/>
  <c r="M1203" i="4"/>
  <c r="M1398" i="4"/>
  <c r="M204" i="4"/>
  <c r="M1365" i="4"/>
  <c r="M1435" i="4"/>
  <c r="M1403" i="4"/>
  <c r="M423" i="4"/>
  <c r="M1750" i="4"/>
  <c r="M1341" i="4"/>
  <c r="M654" i="4"/>
  <c r="M1214" i="4"/>
  <c r="M1311" i="4"/>
  <c r="M1530" i="4"/>
  <c r="M1458" i="4"/>
  <c r="M1782" i="4"/>
  <c r="M1632" i="4"/>
  <c r="M339" i="4"/>
  <c r="M2012" i="4"/>
  <c r="M361" i="4"/>
  <c r="M789" i="4"/>
  <c r="M1579" i="4"/>
  <c r="M1427" i="4"/>
  <c r="M1653" i="4"/>
  <c r="M1200" i="4"/>
  <c r="M702" i="4"/>
  <c r="M990" i="4"/>
  <c r="M443" i="4"/>
  <c r="M812" i="4"/>
  <c r="M1241" i="4"/>
  <c r="M1444" i="4"/>
  <c r="M627" i="4"/>
  <c r="M561" i="4"/>
  <c r="M621" i="4"/>
  <c r="M934" i="4"/>
  <c r="M211" i="4"/>
  <c r="M1108" i="4"/>
  <c r="M1147" i="4"/>
  <c r="M1813" i="4"/>
  <c r="M941" i="4"/>
  <c r="M1705" i="4"/>
  <c r="M1278" i="4"/>
  <c r="M221" i="4"/>
  <c r="M630" i="4"/>
  <c r="M618" i="4"/>
  <c r="M1126" i="4"/>
  <c r="M1603" i="4"/>
  <c r="M1506" i="4"/>
  <c r="M595" i="4"/>
  <c r="M315" i="4"/>
  <c r="M1544" i="4"/>
  <c r="M1375" i="4"/>
  <c r="M1845" i="4"/>
  <c r="M357" i="4"/>
  <c r="M231" i="4"/>
  <c r="M1979" i="4"/>
  <c r="M1899" i="4"/>
  <c r="M1775" i="4"/>
  <c r="M1434" i="4"/>
  <c r="M1257" i="4"/>
  <c r="M1511" i="4"/>
  <c r="M1747" i="4"/>
  <c r="M1392" i="4"/>
  <c r="M1329" i="4"/>
  <c r="M1220" i="4"/>
  <c r="M1879" i="4"/>
  <c r="M1424" i="4"/>
  <c r="M1717" i="4"/>
  <c r="M47" i="4"/>
  <c r="M1525" i="4"/>
  <c r="M1499" i="4"/>
  <c r="M816" i="4"/>
  <c r="M547" i="4"/>
  <c r="M1831" i="4"/>
  <c r="M325" i="4"/>
  <c r="M2023" i="4"/>
  <c r="M1007" i="4"/>
  <c r="M716" i="4"/>
  <c r="M1692" i="4"/>
  <c r="M150" i="4"/>
  <c r="M1834" i="4"/>
  <c r="M598" i="4"/>
  <c r="M1489" i="4"/>
  <c r="M1691" i="4"/>
  <c r="M1577" i="4"/>
  <c r="M1745" i="4"/>
  <c r="M1095" i="4"/>
  <c r="M142" i="4"/>
  <c r="M1774" i="4"/>
  <c r="M494" i="4"/>
  <c r="M799" i="4"/>
  <c r="M1486" i="4"/>
  <c r="M1641" i="4"/>
  <c r="M330" i="4"/>
  <c r="M502" i="4"/>
  <c r="M1822" i="4"/>
  <c r="M1994" i="4"/>
  <c r="M1529" i="4"/>
  <c r="M1423" i="4"/>
  <c r="M1957" i="4"/>
  <c r="M154" i="4"/>
  <c r="M1556" i="4"/>
  <c r="M793" i="4"/>
  <c r="M1625" i="4"/>
  <c r="M63" i="4"/>
  <c r="M449" i="4"/>
  <c r="M988" i="4"/>
  <c r="M844" i="4"/>
  <c r="M1303" i="4"/>
  <c r="M846" i="4"/>
  <c r="M440" i="4"/>
  <c r="M362" i="4"/>
  <c r="M479" i="4"/>
  <c r="M420" i="4"/>
  <c r="M1701" i="4"/>
  <c r="M403" i="4"/>
  <c r="M1008" i="4"/>
  <c r="M1974" i="4"/>
  <c r="M410" i="4"/>
  <c r="M843" i="4"/>
  <c r="M202" i="4"/>
  <c r="M1059" i="4"/>
  <c r="M1907" i="4"/>
  <c r="M1715" i="4"/>
  <c r="M1794" i="4"/>
  <c r="M50" i="4"/>
  <c r="M987" i="4"/>
  <c r="M38" i="4"/>
  <c r="M144" i="4"/>
  <c r="M1094" i="4"/>
  <c r="M533" i="4"/>
  <c r="M1565" i="4"/>
  <c r="M1340" i="4"/>
  <c r="M707" i="4"/>
  <c r="M553" i="4"/>
  <c r="M216" i="4"/>
  <c r="M951" i="4"/>
  <c r="M754" i="4"/>
  <c r="M911" i="4"/>
  <c r="M1548" i="4"/>
  <c r="M1543" i="4"/>
  <c r="M233" i="4"/>
  <c r="M113" i="4"/>
  <c r="M1337" i="4"/>
  <c r="M1255" i="4"/>
  <c r="M1449" i="4"/>
  <c r="M394" i="4"/>
  <c r="M1665" i="4"/>
  <c r="M307" i="4"/>
  <c r="M1139" i="4"/>
  <c r="M1115" i="4"/>
  <c r="M1361" i="4"/>
  <c r="M1464" i="4"/>
  <c r="M1374" i="4"/>
  <c r="M583" i="4"/>
  <c r="M1248" i="4"/>
  <c r="M1219" i="4"/>
  <c r="M1093" i="4"/>
  <c r="M1570" i="4"/>
  <c r="M302" i="4"/>
  <c r="M1975" i="4"/>
  <c r="M465" i="4"/>
  <c r="M1762" i="4"/>
  <c r="M1752" i="4"/>
  <c r="M135" i="4"/>
  <c r="M749" i="4"/>
  <c r="M1017" i="4"/>
  <c r="M1407" i="4"/>
  <c r="M430" i="4"/>
  <c r="M1674" i="4"/>
  <c r="M2024" i="4"/>
  <c r="M1030" i="4"/>
  <c r="M753" i="4"/>
  <c r="M1630" i="4"/>
  <c r="M1889" i="4"/>
  <c r="M115" i="4"/>
  <c r="M1448" i="4"/>
  <c r="M91" i="4"/>
  <c r="M1862" i="4"/>
  <c r="M741" i="4"/>
  <c r="M1723" i="4"/>
  <c r="M1422" i="4"/>
  <c r="M454" i="4"/>
  <c r="M811" i="4"/>
  <c r="M2005" i="4"/>
  <c r="M59" i="4"/>
  <c r="M906" i="4"/>
  <c r="M1662" i="4"/>
  <c r="M798" i="4"/>
  <c r="M1383" i="4"/>
  <c r="M1850" i="4"/>
  <c r="M1016" i="4"/>
  <c r="M1342" i="4"/>
  <c r="M527" i="4"/>
  <c r="M249" i="4"/>
  <c r="M1431" i="4"/>
  <c r="M948" i="4"/>
  <c r="M1382" i="4"/>
  <c r="M1714" i="4"/>
  <c r="M473" i="4"/>
  <c r="M1731" i="4"/>
  <c r="M1300" i="4"/>
  <c r="M1838" i="4"/>
  <c r="M1555" i="4"/>
  <c r="M1073" i="4"/>
  <c r="M1260" i="4"/>
  <c r="M1734" i="4"/>
  <c r="M917" i="4"/>
  <c r="M76" i="4"/>
  <c r="M580" i="4"/>
  <c r="M1479" i="4"/>
  <c r="M1679" i="4"/>
  <c r="M752" i="4"/>
  <c r="M569" i="4"/>
  <c r="M1270" i="4"/>
  <c r="M609" i="4"/>
  <c r="M1923" i="4"/>
  <c r="M1138" i="4"/>
  <c r="M1873" i="4"/>
  <c r="M1165" i="4"/>
  <c r="M206" i="4"/>
  <c r="M1840" i="4"/>
  <c r="M378" i="4"/>
  <c r="M77" i="4"/>
  <c r="M1397" i="4"/>
  <c r="M1656" i="4"/>
  <c r="M1352" i="4"/>
  <c r="M1863" i="4"/>
  <c r="M160" i="4"/>
  <c r="M163" i="4"/>
  <c r="M1105" i="4"/>
  <c r="M377" i="4"/>
  <c r="M802" i="4"/>
  <c r="M740" i="4"/>
  <c r="M324" i="4"/>
  <c r="M1943" i="4"/>
  <c r="M1470" i="4"/>
  <c r="M1469" i="4"/>
  <c r="M1006" i="4"/>
  <c r="M1722" i="4"/>
  <c r="M1773" i="4"/>
  <c r="M1926" i="4"/>
  <c r="M1902" i="4"/>
  <c r="M1452" i="4"/>
  <c r="M158" i="4"/>
  <c r="M342" i="4"/>
  <c r="M690" i="4"/>
  <c r="M1614" i="4"/>
  <c r="M1056" i="4"/>
  <c r="M1207" i="4"/>
  <c r="M903" i="4"/>
  <c r="M1906" i="4"/>
  <c r="M168" i="4"/>
  <c r="M1956" i="4"/>
  <c r="M419" i="4"/>
  <c r="M1988" i="4"/>
  <c r="M1554" i="4"/>
  <c r="M1396" i="4"/>
  <c r="M1183" i="4"/>
  <c r="M387" i="4"/>
  <c r="M1919" i="4"/>
  <c r="M956" i="4"/>
  <c r="M1563" i="4"/>
  <c r="M270" i="4"/>
  <c r="M854" i="4"/>
  <c r="M190" i="4"/>
  <c r="M1520" i="4"/>
  <c r="M543" i="4"/>
  <c r="M1608" i="4"/>
  <c r="M477" i="4"/>
  <c r="M402" i="4"/>
  <c r="M306" i="4"/>
  <c r="M922" i="4"/>
  <c r="M64" i="4"/>
  <c r="M748" i="4"/>
  <c r="M411" i="4"/>
  <c r="M1726" i="4"/>
  <c r="M1785" i="4"/>
  <c r="M228" i="4"/>
  <c r="M525" i="4"/>
  <c r="M684" i="4"/>
  <c r="M90" i="4"/>
  <c r="M571" i="4"/>
  <c r="M100" i="4"/>
  <c r="M797" i="4"/>
  <c r="M223" i="4"/>
  <c r="M250" i="4"/>
  <c r="M1669" i="4"/>
  <c r="M842" i="4"/>
  <c r="M864" i="4"/>
  <c r="M409" i="4"/>
  <c r="M1735" i="4"/>
  <c r="M558" i="4"/>
  <c r="M1710" i="4"/>
  <c r="M887" i="4"/>
  <c r="M1672" i="4"/>
  <c r="M1569" i="4"/>
  <c r="M93" i="4"/>
  <c r="M1528" i="4"/>
  <c r="M147" i="4"/>
  <c r="M1698" i="4"/>
  <c r="M532" i="4"/>
  <c r="M382" i="4"/>
  <c r="M663" i="4"/>
  <c r="M1527" i="4"/>
  <c r="M14" i="4"/>
  <c r="M1536" i="4"/>
  <c r="M1535" i="4"/>
  <c r="M1780" i="4"/>
  <c r="M1613" i="4"/>
  <c r="M1109" i="4"/>
  <c r="M129" i="4"/>
  <c r="M157" i="4"/>
  <c r="M1568" i="4"/>
  <c r="M617" i="4"/>
  <c r="M1488" i="4"/>
  <c r="M765" i="4"/>
  <c r="M118" i="4"/>
  <c r="M464" i="4"/>
  <c r="M1308" i="4"/>
  <c r="M344" i="4"/>
  <c r="M78" i="4"/>
  <c r="M1542" i="4"/>
  <c r="M544" i="4"/>
  <c r="M524" i="4"/>
  <c r="M1092" i="4"/>
  <c r="M349" i="4"/>
  <c r="M1664" i="4"/>
  <c r="M22" i="4"/>
  <c r="M1218" i="4"/>
  <c r="M400" i="4"/>
  <c r="M1034" i="4"/>
  <c r="M1189" i="4"/>
  <c r="M1713" i="4"/>
  <c r="M2011" i="4"/>
  <c r="M58" i="4"/>
  <c r="M304" i="4"/>
  <c r="M1777" i="4"/>
  <c r="M1534" i="4"/>
  <c r="M720" i="4"/>
  <c r="M401" i="4"/>
  <c r="M1164" i="4"/>
  <c r="M872" i="4"/>
  <c r="M81" i="4"/>
  <c r="M1981" i="4"/>
  <c r="M89" i="4"/>
  <c r="M1587" i="4"/>
  <c r="M1755" i="4"/>
  <c r="M1541" i="4"/>
  <c r="M1005" i="4"/>
  <c r="M69" i="4"/>
  <c r="M485" i="4"/>
  <c r="M1417" i="4"/>
  <c r="M414" i="4"/>
  <c r="M321" i="4"/>
  <c r="M1766" i="4"/>
  <c r="M1649" i="4"/>
  <c r="M471" i="4"/>
  <c r="M1749" i="4"/>
  <c r="M1600" i="4"/>
  <c r="M102" i="4"/>
  <c r="M1611" i="4"/>
  <c r="M1807" i="4"/>
  <c r="M796" i="4"/>
  <c r="M181" i="4"/>
  <c r="M1478" i="4"/>
  <c r="M1433" i="4"/>
  <c r="M1709" i="4"/>
  <c r="M2018" i="4"/>
  <c r="M164" i="4"/>
  <c r="M407" i="4"/>
  <c r="M1798" i="4"/>
  <c r="M1547" i="4"/>
  <c r="M719" i="4"/>
  <c r="M447" i="4"/>
  <c r="M726" i="4"/>
  <c r="M333" i="4"/>
  <c r="M452" i="4"/>
  <c r="M5" i="4"/>
  <c r="M1455" i="4"/>
  <c r="M1113" i="4"/>
  <c r="M1816" i="4"/>
  <c r="O594" i="3"/>
  <c r="O1534" i="3"/>
  <c r="O5" i="3"/>
  <c r="O374" i="3"/>
  <c r="O357" i="3"/>
  <c r="O837" i="3"/>
  <c r="O382" i="3"/>
  <c r="O456" i="3"/>
  <c r="O1488" i="3"/>
  <c r="O1662" i="3"/>
  <c r="O241" i="3"/>
  <c r="O90" i="3"/>
  <c r="O2005" i="3"/>
  <c r="O1695" i="3"/>
  <c r="O1813" i="3"/>
  <c r="O1061" i="3"/>
  <c r="O189" i="3"/>
  <c r="O850" i="3"/>
  <c r="O1650" i="3"/>
  <c r="O1354" i="3"/>
  <c r="O78" i="3"/>
  <c r="O1579" i="3"/>
  <c r="O1622" i="3"/>
  <c r="O394" i="3"/>
  <c r="O1549" i="3"/>
  <c r="O1782" i="3"/>
  <c r="O161" i="3"/>
  <c r="O239" i="3"/>
  <c r="O1723" i="3"/>
  <c r="O271" i="3"/>
  <c r="O148" i="3"/>
  <c r="O1367" i="3"/>
  <c r="O1685" i="3"/>
  <c r="O1673" i="3"/>
  <c r="O1447" i="3"/>
  <c r="O74" i="3"/>
  <c r="O1950" i="3"/>
  <c r="O103" i="3"/>
  <c r="O278" i="3"/>
  <c r="O688" i="3"/>
  <c r="O733" i="3"/>
  <c r="O846" i="3"/>
  <c r="O1253" i="3"/>
  <c r="O1548" i="3"/>
  <c r="O265" i="3"/>
  <c r="O39" i="3"/>
  <c r="O1998" i="3"/>
  <c r="O1501" i="3"/>
  <c r="O875" i="3"/>
  <c r="O823" i="3"/>
  <c r="O306" i="3"/>
  <c r="O1401" i="3"/>
  <c r="O26" i="3"/>
  <c r="O1831" i="3"/>
  <c r="O346" i="3"/>
  <c r="O389" i="3"/>
  <c r="O557" i="3"/>
  <c r="O254" i="3"/>
  <c r="O1442" i="3"/>
  <c r="O75" i="3"/>
  <c r="O437" i="3"/>
  <c r="O868" i="3"/>
  <c r="O488" i="3"/>
  <c r="O81" i="3"/>
  <c r="O257" i="3"/>
  <c r="O1245" i="3"/>
  <c r="O1212" i="3"/>
  <c r="O1679" i="3"/>
  <c r="O171" i="3"/>
  <c r="O117" i="3"/>
  <c r="O1108" i="3"/>
  <c r="O1411" i="3"/>
  <c r="O1853" i="3"/>
  <c r="O1780" i="3"/>
  <c r="O1254" i="3"/>
  <c r="O20" i="3"/>
  <c r="O988" i="3"/>
  <c r="O583" i="3"/>
  <c r="O378" i="3"/>
  <c r="O572" i="3"/>
  <c r="O1740" i="3"/>
  <c r="O174" i="3"/>
  <c r="O1495" i="3"/>
  <c r="O50" i="3"/>
  <c r="O1637" i="3"/>
  <c r="O1671" i="3"/>
  <c r="O1288" i="3"/>
  <c r="O1824" i="3"/>
  <c r="O446" i="3"/>
  <c r="O834" i="3"/>
  <c r="O535" i="3"/>
  <c r="O424" i="3"/>
  <c r="O814" i="3"/>
  <c r="O1435" i="3"/>
  <c r="O372" i="3"/>
  <c r="O331" i="3"/>
  <c r="O1535" i="3"/>
  <c r="O100" i="3"/>
  <c r="O600" i="3"/>
  <c r="O66" i="3"/>
  <c r="O760" i="3"/>
  <c r="O706" i="3"/>
  <c r="O168" i="3"/>
  <c r="O1603" i="3"/>
  <c r="O1704" i="3"/>
  <c r="O802" i="3"/>
  <c r="O924" i="3"/>
  <c r="O30" i="3"/>
  <c r="O1347" i="3"/>
  <c r="O291" i="3"/>
  <c r="O272" i="3"/>
  <c r="O464" i="3"/>
  <c r="O1513" i="3"/>
  <c r="O510" i="3"/>
  <c r="O1294" i="3"/>
  <c r="O290" i="3"/>
  <c r="O383" i="3"/>
  <c r="O266" i="3"/>
  <c r="O1255" i="3"/>
  <c r="O1616" i="3"/>
  <c r="O1850" i="3"/>
  <c r="O633" i="3"/>
  <c r="O1147" i="3"/>
  <c r="O1618" i="3"/>
  <c r="O1527" i="3"/>
  <c r="O1986" i="3"/>
  <c r="O198" i="3"/>
  <c r="O1765" i="3"/>
  <c r="O101" i="3"/>
  <c r="O1970" i="3"/>
  <c r="O1580" i="3"/>
  <c r="O1458" i="3"/>
  <c r="O741" i="3"/>
  <c r="O1416" i="3"/>
  <c r="O657" i="3"/>
  <c r="O409" i="3"/>
  <c r="O185" i="3"/>
  <c r="O1627" i="3"/>
  <c r="O1582" i="3"/>
  <c r="O1971" i="3"/>
  <c r="O1542" i="3"/>
  <c r="O1484" i="3"/>
  <c r="O553" i="3"/>
  <c r="O860" i="3"/>
  <c r="O1630" i="3"/>
  <c r="O1979" i="3"/>
  <c r="O226" i="3"/>
  <c r="O577" i="3"/>
  <c r="O701" i="3"/>
  <c r="O296" i="3"/>
  <c r="O1371" i="3"/>
  <c r="O162" i="3"/>
  <c r="O163" i="3"/>
  <c r="O1343" i="3"/>
  <c r="O1164" i="3"/>
  <c r="O1473" i="3"/>
  <c r="O1208" i="3"/>
  <c r="O31" i="3"/>
  <c r="O349" i="3"/>
  <c r="O1817" i="3"/>
  <c r="O150" i="3"/>
  <c r="O718" i="3"/>
  <c r="O1921" i="3"/>
  <c r="O1126" i="3"/>
  <c r="O1931" i="3"/>
  <c r="O542" i="3"/>
  <c r="O1181" i="3"/>
  <c r="O768" i="3"/>
  <c r="O797" i="3"/>
  <c r="O1833" i="3"/>
  <c r="O1775" i="3"/>
  <c r="O304" i="3"/>
  <c r="O70" i="3"/>
  <c r="O1154" i="3"/>
  <c r="O1566" i="3"/>
  <c r="O1329" i="3"/>
  <c r="O1038" i="3"/>
  <c r="O1451" i="3"/>
  <c r="O1852" i="3"/>
  <c r="O1227" i="3"/>
  <c r="O1363" i="3"/>
  <c r="O430" i="3"/>
  <c r="O1669" i="3"/>
  <c r="O1328" i="3"/>
  <c r="O1068" i="3"/>
  <c r="O1335" i="3"/>
  <c r="O435" i="3"/>
  <c r="O478" i="3"/>
  <c r="O1507" i="3"/>
  <c r="O1240" i="3"/>
  <c r="O1707" i="3"/>
  <c r="O1436" i="3"/>
  <c r="O543" i="3"/>
  <c r="O1543" i="3"/>
  <c r="O1385" i="3"/>
  <c r="O44" i="3"/>
  <c r="O1994" i="3"/>
  <c r="O1152" i="3"/>
  <c r="O511" i="3"/>
  <c r="O1478" i="3"/>
  <c r="O1659" i="3"/>
  <c r="O360" i="3"/>
  <c r="O1802" i="3"/>
  <c r="O35" i="3"/>
  <c r="O1479" i="3"/>
  <c r="O88" i="3"/>
  <c r="O1639" i="3"/>
  <c r="O1296" i="3"/>
  <c r="O641" i="3"/>
  <c r="O842" i="3"/>
  <c r="O2018" i="3"/>
  <c r="O1399" i="3"/>
  <c r="O472" i="3"/>
  <c r="O1177" i="3"/>
  <c r="O1256" i="3"/>
  <c r="O889" i="3"/>
  <c r="O228" i="3"/>
  <c r="O1798" i="3"/>
  <c r="O1651" i="3"/>
  <c r="O170" i="3"/>
  <c r="O1949" i="3"/>
  <c r="O332" i="3"/>
  <c r="O1672" i="3"/>
  <c r="O376" i="3"/>
  <c r="O920" i="3"/>
  <c r="O1470" i="3"/>
  <c r="O993" i="3"/>
  <c r="O1201" i="3"/>
  <c r="O1091" i="3"/>
  <c r="O1655" i="3"/>
  <c r="O960" i="3"/>
  <c r="O595" i="3"/>
  <c r="O735" i="3"/>
  <c r="O1841" i="3"/>
  <c r="O337" i="3"/>
  <c r="O1402" i="3"/>
  <c r="O1682" i="3"/>
  <c r="O1218" i="3"/>
  <c r="O183" i="3"/>
  <c r="O338" i="3"/>
  <c r="O1561" i="3"/>
  <c r="O1237" i="3"/>
  <c r="O1092" i="3"/>
  <c r="O851" i="3"/>
  <c r="O951" i="3"/>
  <c r="O202" i="3"/>
  <c r="O497" i="3"/>
  <c r="O1301" i="3"/>
  <c r="O407" i="3"/>
  <c r="O1835" i="3"/>
  <c r="O245" i="3"/>
  <c r="O1006" i="3"/>
  <c r="O279" i="3"/>
  <c r="O14" i="3"/>
  <c r="O1123" i="3"/>
  <c r="O175" i="3"/>
  <c r="O1826" i="3"/>
  <c r="O1787" i="3"/>
  <c r="O1969" i="3"/>
  <c r="O588" i="3"/>
  <c r="O135" i="3"/>
  <c r="O783" i="3"/>
  <c r="O677" i="3"/>
  <c r="O1959" i="3"/>
  <c r="O1581" i="3"/>
  <c r="O343" i="3"/>
  <c r="O1020" i="3"/>
  <c r="O604" i="3"/>
  <c r="O719" i="3"/>
  <c r="O402" i="3"/>
  <c r="O390" i="3"/>
  <c r="O1079" i="3"/>
  <c r="O1129" i="3"/>
  <c r="O807" i="3"/>
  <c r="O1486" i="3"/>
  <c r="O546" i="3"/>
  <c r="O262" i="3"/>
  <c r="O1386" i="3"/>
  <c r="O1407" i="3"/>
  <c r="O1171" i="3"/>
  <c r="O144" i="3"/>
  <c r="O1942" i="3"/>
  <c r="O1660" i="3"/>
  <c r="O1604" i="3"/>
  <c r="O2001" i="3"/>
  <c r="O1940" i="3"/>
  <c r="O1364" i="3"/>
  <c r="O216" i="3"/>
  <c r="O1489" i="3"/>
  <c r="O1428" i="3"/>
  <c r="O931" i="3"/>
  <c r="O321" i="3"/>
  <c r="O1791" i="3"/>
  <c r="O159" i="3"/>
  <c r="O1023" i="3"/>
  <c r="O1468" i="3"/>
  <c r="O1462" i="3"/>
  <c r="O1667" i="3"/>
  <c r="O1319" i="3"/>
  <c r="O736" i="3"/>
  <c r="O1752" i="3"/>
  <c r="O363" i="3"/>
  <c r="O1713" i="3"/>
  <c r="O1033" i="3"/>
  <c r="O1278" i="3"/>
  <c r="O2022" i="3"/>
  <c r="O459" i="3"/>
  <c r="O1605" i="3"/>
  <c r="O862" i="3"/>
  <c r="O662" i="3"/>
  <c r="O1701" i="3"/>
  <c r="O1776" i="3"/>
  <c r="O38" i="3"/>
  <c r="O1631" i="3"/>
  <c r="O1297" i="3"/>
  <c r="O1474" i="3"/>
  <c r="O1429" i="3"/>
  <c r="O1113" i="3"/>
  <c r="O1069" i="3"/>
  <c r="O1606" i="3"/>
  <c r="O1587" i="3"/>
  <c r="O1365" i="3"/>
  <c r="O1059" i="3"/>
  <c r="O1783" i="3"/>
  <c r="O1794" i="3"/>
  <c r="O1948" i="3"/>
  <c r="O549" i="3"/>
  <c r="O315" i="3"/>
  <c r="O1654" i="3"/>
  <c r="O1529" i="3"/>
  <c r="O1536" i="3"/>
  <c r="O367" i="3"/>
  <c r="O455" i="3"/>
  <c r="O1520" i="3"/>
  <c r="O1619" i="3"/>
  <c r="O1042" i="3"/>
  <c r="O1620" i="3"/>
  <c r="O725" i="3"/>
  <c r="O232" i="3"/>
  <c r="O1459" i="3"/>
  <c r="O1178" i="3"/>
  <c r="O1735" i="3"/>
  <c r="O1779" i="3"/>
  <c r="O1452" i="3"/>
  <c r="O824" i="3"/>
  <c r="O190" i="3"/>
  <c r="O658" i="3"/>
  <c r="O395" i="3"/>
  <c r="O697" i="3"/>
  <c r="O1093" i="3"/>
  <c r="O1408" i="3"/>
  <c r="O941" i="3"/>
  <c r="O1174" i="3"/>
  <c r="O316" i="3"/>
  <c r="O681" i="3"/>
  <c r="O652" i="3"/>
  <c r="O982" i="3"/>
  <c r="O1697" i="3"/>
  <c r="O1327" i="3"/>
  <c r="O1336" i="3"/>
  <c r="O1106" i="3"/>
  <c r="O317" i="3"/>
  <c r="O1991" i="3"/>
  <c r="O419" i="3"/>
  <c r="O1302" i="3"/>
  <c r="O1546" i="3"/>
  <c r="O1480" i="3"/>
  <c r="O1609" i="3"/>
  <c r="O1055" i="3"/>
  <c r="O1785" i="3"/>
  <c r="O468" i="3"/>
  <c r="O1634" i="3"/>
  <c r="O1537" i="3"/>
  <c r="O392" i="3"/>
  <c r="O1502" i="3"/>
  <c r="O1661" i="3"/>
  <c r="O1303" i="3"/>
  <c r="O217" i="3"/>
  <c r="O932" i="3"/>
  <c r="O1202" i="3"/>
  <c r="O1378" i="3"/>
  <c r="O1087" i="3"/>
  <c r="O1080" i="3"/>
  <c r="O1715" i="3"/>
  <c r="O856" i="3"/>
  <c r="O1827" i="3"/>
  <c r="O926" i="3"/>
  <c r="O1409" i="3"/>
  <c r="O1563" i="3"/>
  <c r="O1160" i="3"/>
  <c r="O328" i="3"/>
  <c r="O554" i="3"/>
  <c r="O1877" i="3"/>
  <c r="O1714" i="3"/>
  <c r="O203" i="3"/>
  <c r="O1460" i="3"/>
  <c r="O829" i="3"/>
  <c r="O567" i="3"/>
  <c r="O1481" i="3"/>
  <c r="O303" i="3"/>
  <c r="O284" i="3"/>
  <c r="O1096" i="3"/>
  <c r="O1155" i="3"/>
  <c r="O23" i="3"/>
  <c r="O636" i="3"/>
  <c r="O1430" i="3"/>
  <c r="O522" i="3"/>
  <c r="O300" i="3"/>
  <c r="O323" i="3"/>
  <c r="O1800" i="3"/>
  <c r="O359" i="3"/>
  <c r="O581" i="3"/>
  <c r="O1726" i="3"/>
  <c r="O869" i="3"/>
  <c r="O1591" i="3"/>
  <c r="O830" i="3"/>
  <c r="O1387" i="3"/>
  <c r="O43" i="3"/>
  <c r="O1607" i="3"/>
  <c r="O1562" i="3"/>
  <c r="O1292" i="3"/>
  <c r="O1748" i="3"/>
  <c r="O1148" i="3"/>
  <c r="O130" i="3"/>
  <c r="O237" i="3"/>
  <c r="O840" i="3"/>
  <c r="O1124" i="3"/>
  <c r="O1788" i="3"/>
  <c r="O1264" i="3"/>
  <c r="O1156" i="3"/>
  <c r="O361" i="3"/>
  <c r="O368" i="3"/>
  <c r="O489" i="3"/>
  <c r="O1569" i="3"/>
  <c r="O79" i="3"/>
  <c r="O1344" i="3"/>
  <c r="O1366" i="3"/>
  <c r="O1431" i="3"/>
  <c r="O1900" i="3"/>
  <c r="O473" i="3"/>
  <c r="O310" i="3"/>
  <c r="O1379" i="3"/>
  <c r="O1000" i="3"/>
  <c r="O776" i="3"/>
  <c r="O1403" i="3"/>
  <c r="O1228" i="3"/>
  <c r="O806" i="3"/>
  <c r="O944" i="3"/>
  <c r="O1135" i="3"/>
  <c r="O1875" i="3"/>
  <c r="O1131" i="3"/>
  <c r="O1267" i="3"/>
  <c r="O223" i="3"/>
  <c r="O1475" i="3"/>
  <c r="O1149" i="3"/>
  <c r="O2023" i="3"/>
  <c r="O339" i="3"/>
  <c r="O96" i="3"/>
  <c r="O1509" i="3"/>
  <c r="O1014" i="3"/>
  <c r="O1754" i="3"/>
  <c r="O1279" i="3"/>
  <c r="O1717" i="3"/>
  <c r="O84" i="3"/>
  <c r="O1306" i="3"/>
  <c r="O1380" i="3"/>
  <c r="O115" i="3"/>
  <c r="O1372" i="3"/>
  <c r="O1313" i="3"/>
  <c r="O1972" i="3"/>
  <c r="O393" i="3"/>
  <c r="O1523" i="3"/>
  <c r="O1422" i="3"/>
  <c r="O242" i="3"/>
  <c r="O1928" i="3"/>
  <c r="O373" i="3"/>
  <c r="O1257" i="3"/>
  <c r="O1056" i="3"/>
  <c r="O400" i="3"/>
  <c r="O1355" i="3"/>
  <c r="O1635" i="3"/>
  <c r="O1298" i="3"/>
  <c r="O1280" i="3"/>
  <c r="O444" i="3"/>
  <c r="O1072" i="3"/>
  <c r="O1392" i="3"/>
  <c r="O550" i="3"/>
  <c r="O689" i="3"/>
  <c r="O1503" i="3"/>
  <c r="O1001" i="3"/>
  <c r="O475" i="3"/>
  <c r="O1987" i="3"/>
  <c r="O673" i="3"/>
  <c r="O192" i="3"/>
  <c r="O1241" i="3"/>
  <c r="O490" i="3"/>
  <c r="O1258" i="3"/>
  <c r="O1514" i="3"/>
  <c r="O431" i="3"/>
  <c r="O870" i="3"/>
  <c r="O971" i="3"/>
  <c r="O1412" i="3"/>
  <c r="O465" i="3"/>
  <c r="O1410" i="3"/>
  <c r="O213" i="3"/>
  <c r="O1504" i="3"/>
  <c r="O274" i="3"/>
  <c r="O1941" i="3"/>
  <c r="O1394" i="3"/>
  <c r="O1011" i="3"/>
  <c r="O674" i="3"/>
  <c r="O320" i="3"/>
  <c r="O193" i="3"/>
  <c r="O267" i="3"/>
  <c r="O1309" i="3"/>
  <c r="O726" i="3"/>
  <c r="O1114" i="3"/>
  <c r="O1899" i="3"/>
  <c r="O1070" i="3"/>
  <c r="O1825" i="3"/>
  <c r="O1547" i="3"/>
  <c r="O815" i="3"/>
  <c r="O707" i="3"/>
  <c r="O1600" i="3"/>
  <c r="O1681" i="3"/>
  <c r="O1632" i="3"/>
  <c r="O948" i="3"/>
  <c r="O1981" i="3"/>
  <c r="O682" i="3"/>
  <c r="O1710" i="3"/>
  <c r="O1299" i="3"/>
  <c r="O1304" i="3"/>
  <c r="O67" i="3"/>
  <c r="O684" i="3"/>
  <c r="O1172" i="3"/>
  <c r="O881" i="3"/>
  <c r="O517" i="3"/>
  <c r="O1448" i="3"/>
  <c r="O747" i="3"/>
  <c r="O199" i="3"/>
  <c r="O1864" i="3"/>
  <c r="O888" i="3"/>
  <c r="O617" i="3"/>
  <c r="O108" i="3"/>
  <c r="O447" i="3"/>
  <c r="O908" i="3"/>
  <c r="O582" i="3"/>
  <c r="O811" i="3"/>
  <c r="O452" i="3"/>
  <c r="O989" i="3"/>
  <c r="O1718" i="3"/>
  <c r="O439" i="3"/>
  <c r="O915" i="3"/>
  <c r="O200" i="3"/>
  <c r="O1043" i="3"/>
  <c r="O1822" i="3"/>
  <c r="O1274" i="3"/>
  <c r="O134" i="3"/>
  <c r="O420" i="3"/>
  <c r="O1348" i="3"/>
  <c r="O82" i="3"/>
  <c r="O1656" i="3"/>
  <c r="O1594" i="3"/>
  <c r="O1345" i="3"/>
  <c r="O1374" i="3"/>
  <c r="O1521" i="3"/>
  <c r="O1357" i="3"/>
  <c r="O434" i="3"/>
  <c r="O1505" i="3"/>
  <c r="O1683" i="3"/>
  <c r="O500" i="3"/>
  <c r="O1015" i="3"/>
  <c r="O1564" i="3"/>
  <c r="O1182" i="3"/>
  <c r="O1016" i="3"/>
  <c r="O1161" i="3"/>
  <c r="O1463" i="3"/>
  <c r="O1544" i="3"/>
  <c r="O1136" i="3"/>
  <c r="O1229" i="3"/>
  <c r="O558" i="3"/>
  <c r="O1007" i="3"/>
  <c r="O353" i="3"/>
  <c r="O364" i="3"/>
  <c r="O1702" i="3"/>
  <c r="O1812" i="3"/>
  <c r="O631" i="3"/>
  <c r="O653" i="3"/>
  <c r="O1432" i="3"/>
  <c r="O788" i="3"/>
  <c r="O698" i="3"/>
  <c r="O1686" i="3"/>
  <c r="O1183" i="3"/>
  <c r="O1268" i="3"/>
  <c r="O375" i="3"/>
  <c r="O1599" i="3"/>
  <c r="O1057" i="3"/>
  <c r="O1065" i="3"/>
  <c r="O1615" i="3"/>
  <c r="O1437" i="3"/>
  <c r="O864" i="3"/>
  <c r="O146" i="3"/>
  <c r="O1388" i="3"/>
  <c r="O1621" i="3"/>
  <c r="O54" i="3"/>
  <c r="O1610" i="3"/>
  <c r="O1287" i="3"/>
  <c r="O1097" i="3"/>
  <c r="O233" i="3"/>
  <c r="O685" i="3"/>
  <c r="O1545" i="3"/>
  <c r="O769" i="3"/>
  <c r="O1508" i="3"/>
  <c r="O318" i="3"/>
  <c r="O1703" i="3"/>
  <c r="O1249" i="3"/>
  <c r="O246" i="3"/>
  <c r="O1904" i="3"/>
  <c r="O761" i="3"/>
  <c r="O1624" i="3"/>
  <c r="O48" i="3"/>
  <c r="O98" i="3"/>
  <c r="O1438" i="3"/>
  <c r="O191" i="3"/>
  <c r="O350" i="3"/>
  <c r="O1203" i="3"/>
  <c r="O371" i="3"/>
  <c r="O1048" i="3"/>
  <c r="O491" i="3"/>
  <c r="O1305" i="3"/>
  <c r="O282" i="3"/>
  <c r="O1924" i="3"/>
  <c r="O77" i="3"/>
  <c r="O1663" i="3"/>
  <c r="O1102" i="3"/>
  <c r="O222" i="3"/>
  <c r="O1772" i="3"/>
  <c r="O396" i="3"/>
  <c r="O1636" i="3"/>
  <c r="O326" i="3"/>
  <c r="O1498" i="3"/>
  <c r="O532" i="3"/>
  <c r="O1720" i="3"/>
  <c r="O826" i="3"/>
  <c r="O52" i="3"/>
  <c r="O983" i="3"/>
  <c r="O1693" i="3"/>
  <c r="O1876" i="3"/>
  <c r="O1483" i="3"/>
  <c r="O702" i="3"/>
  <c r="O1510" i="3"/>
  <c r="O879" i="3"/>
  <c r="O1836" i="3"/>
  <c r="O1657" i="3"/>
  <c r="O1150" i="3"/>
  <c r="O1044" i="3"/>
  <c r="O1140" i="3"/>
  <c r="O57" i="3"/>
  <c r="O1753" i="3"/>
  <c r="O1670" i="3"/>
  <c r="O580" i="3"/>
  <c r="O763" i="3"/>
  <c r="O720" i="3"/>
  <c r="O1469" i="3"/>
  <c r="O1337" i="3"/>
  <c r="O1358" i="3"/>
  <c r="O109" i="3"/>
  <c r="O412" i="3"/>
  <c r="O355" i="3"/>
  <c r="O1389" i="3"/>
  <c r="O568" i="3"/>
  <c r="O227" i="3"/>
  <c r="O1664" i="3"/>
  <c r="O1375" i="3"/>
  <c r="O1269" i="3"/>
  <c r="O1165" i="3"/>
  <c r="O1320" i="3"/>
  <c r="O457" i="3"/>
  <c r="O1252" i="3"/>
  <c r="O678" i="3"/>
  <c r="O1122" i="3"/>
  <c r="O1807" i="3"/>
  <c r="O1922" i="3"/>
  <c r="O1689" i="3"/>
  <c r="O1075" i="3"/>
  <c r="O531" i="3"/>
  <c r="O205" i="3"/>
  <c r="O1840" i="3"/>
  <c r="O1089" i="3"/>
  <c r="O1141" i="3"/>
  <c r="O1595" i="3"/>
  <c r="O445" i="3"/>
  <c r="O799" i="3"/>
  <c r="O1515" i="3"/>
  <c r="O354" i="3"/>
  <c r="O1246" i="3"/>
  <c r="O2012" i="3"/>
  <c r="O690" i="3"/>
  <c r="O324" i="3"/>
  <c r="O1665" i="3"/>
  <c r="O432" i="3"/>
  <c r="O746" i="3"/>
  <c r="O301" i="3"/>
  <c r="O751" i="3"/>
  <c r="O1142" i="3"/>
  <c r="O1570" i="3"/>
  <c r="O283" i="3"/>
  <c r="O1270" i="3"/>
  <c r="O649" i="3"/>
  <c r="O538" i="3"/>
  <c r="O1314" i="3"/>
  <c r="O93" i="3"/>
  <c r="O1265" i="3"/>
  <c r="O9" i="3"/>
  <c r="O754" i="3"/>
  <c r="O1608" i="3"/>
  <c r="O1395" i="3"/>
  <c r="O1975" i="3"/>
  <c r="O1641" i="3"/>
  <c r="O1757" i="3"/>
  <c r="O1103" i="3"/>
  <c r="O1238" i="3"/>
  <c r="O195" i="3"/>
  <c r="O1098" i="3"/>
  <c r="O1125" i="3"/>
  <c r="O125" i="3"/>
  <c r="O1645" i="3"/>
  <c r="O1801" i="3"/>
  <c r="O1008" i="3"/>
  <c r="O871" i="3"/>
  <c r="O700" i="3"/>
  <c r="O1413" i="3"/>
  <c r="O1315" i="3"/>
  <c r="O1499" i="3"/>
  <c r="O925" i="3"/>
  <c r="O1774" i="3"/>
  <c r="O956" i="3"/>
  <c r="O104" i="3"/>
  <c r="O29" i="3"/>
  <c r="O325" i="3"/>
  <c r="O204" i="3"/>
  <c r="O1538" i="3"/>
  <c r="O979" i="3"/>
  <c r="O1933" i="3"/>
  <c r="O460" i="3"/>
  <c r="O351" i="3"/>
  <c r="O1179" i="3"/>
  <c r="O1844" i="3"/>
  <c r="O1049" i="3"/>
  <c r="O1359" i="3"/>
  <c r="O1166" i="3"/>
  <c r="O292" i="3"/>
  <c r="O898" i="3"/>
  <c r="O621" i="3"/>
  <c r="O485" i="3"/>
  <c r="O1573" i="3"/>
  <c r="O895" i="3"/>
  <c r="O224" i="3"/>
  <c r="O1234" i="3"/>
  <c r="O1368" i="3"/>
  <c r="O882" i="3"/>
  <c r="O1188" i="3"/>
  <c r="O404" i="3"/>
  <c r="O1531" i="3"/>
  <c r="O1360" i="3"/>
  <c r="O838" i="3"/>
  <c r="O2003" i="3"/>
  <c r="O1417" i="3"/>
  <c r="O27" i="3"/>
  <c r="O386" i="3"/>
  <c r="O1711" i="3"/>
  <c r="O448" i="3"/>
  <c r="O1066" i="3"/>
  <c r="O1738" i="3"/>
  <c r="O187" i="3"/>
  <c r="O405" i="3"/>
  <c r="O1443" i="3"/>
  <c r="O1073" i="3"/>
  <c r="O1130" i="3"/>
  <c r="O1721" i="3"/>
  <c r="O559" i="3"/>
  <c r="O1204" i="3"/>
  <c r="O721" i="3"/>
  <c r="O1235" i="3"/>
  <c r="O1012" i="3"/>
  <c r="O905" i="3"/>
  <c r="O1433" i="3"/>
  <c r="O1081" i="3"/>
  <c r="O1811" i="3"/>
  <c r="O1684" i="3"/>
  <c r="O1574" i="3"/>
  <c r="O1539" i="3"/>
  <c r="O333" i="3"/>
  <c r="O1189" i="3"/>
  <c r="O1554" i="3"/>
  <c r="O440" i="3"/>
  <c r="O1930" i="3"/>
  <c r="O1956" i="3"/>
  <c r="O151" i="3"/>
  <c r="O1222" i="3"/>
  <c r="O899" i="3"/>
  <c r="O647" i="3"/>
  <c r="O1565" i="3"/>
  <c r="O1927" i="3"/>
  <c r="O154" i="3"/>
  <c r="O1151" i="3"/>
  <c r="O124" i="3"/>
  <c r="O308" i="3"/>
  <c r="O87" i="3"/>
  <c r="O812" i="3"/>
  <c r="O773" i="3"/>
  <c r="O1206" i="3"/>
  <c r="O1816" i="3"/>
  <c r="O1074" i="3"/>
  <c r="O107" i="3"/>
  <c r="O28" i="3"/>
  <c r="O1843" i="3"/>
  <c r="O847" i="3"/>
  <c r="O1541" i="3"/>
  <c r="O1984" i="3"/>
  <c r="O1691" i="3"/>
  <c r="O1781" i="3"/>
  <c r="O890" i="3"/>
  <c r="O60" i="3"/>
  <c r="O1490" i="3"/>
  <c r="O818" i="3"/>
  <c r="O1675" i="3"/>
  <c r="O1137" i="3"/>
  <c r="O957" i="3"/>
  <c r="O1162" i="3"/>
  <c r="O1874" i="3"/>
  <c r="O1180" i="3"/>
  <c r="O1516" i="3"/>
  <c r="O145" i="3"/>
  <c r="O950" i="3"/>
  <c r="O1491" i="3"/>
  <c r="O1492" i="3"/>
  <c r="O196" i="3"/>
  <c r="O33" i="3"/>
  <c r="O270" i="3"/>
  <c r="O1567" i="3"/>
  <c r="O18" i="3"/>
  <c r="O1127" i="3"/>
  <c r="O1926" i="3"/>
  <c r="O1555" i="3"/>
  <c r="O1321" i="3"/>
  <c r="O1281" i="3"/>
  <c r="O1796" i="3"/>
  <c r="O1282" i="3"/>
  <c r="O1184" i="3"/>
  <c r="O997" i="3"/>
  <c r="O679" i="3"/>
  <c r="O1623" i="3"/>
  <c r="O1266" i="3"/>
  <c r="O1912" i="3"/>
  <c r="O1213" i="3"/>
  <c r="O1446" i="3"/>
  <c r="O1856" i="3"/>
  <c r="O1277" i="3"/>
  <c r="O469" i="3"/>
  <c r="O1276" i="3"/>
  <c r="O1653" i="3"/>
  <c r="O1968" i="3"/>
  <c r="O933" i="3"/>
  <c r="O564" i="3"/>
  <c r="O1260" i="3"/>
  <c r="O1132" i="3"/>
  <c r="O1511" i="3"/>
  <c r="O406" i="3"/>
  <c r="O827" i="3"/>
  <c r="O1680" i="3"/>
  <c r="O942" i="3"/>
  <c r="O953" i="3"/>
  <c r="O808" i="3"/>
  <c r="O1404" i="3"/>
  <c r="O525" i="3"/>
  <c r="O294" i="3"/>
  <c r="O1215" i="3"/>
  <c r="O1109" i="3"/>
  <c r="O967" i="3"/>
  <c r="O1002" i="3"/>
  <c r="O737" i="3"/>
  <c r="O539" i="3"/>
  <c r="O1331" i="3"/>
  <c r="O843" i="3"/>
  <c r="O1658" i="3"/>
  <c r="O1082" i="3"/>
  <c r="O1242" i="3"/>
  <c r="O519" i="3"/>
  <c r="O699" i="3"/>
  <c r="O285" i="3"/>
  <c r="O1556" i="3"/>
  <c r="O133" i="3"/>
  <c r="O1316" i="3"/>
  <c r="O443" i="3"/>
  <c r="O1588" i="3"/>
  <c r="O1937" i="3"/>
  <c r="O902" i="3"/>
  <c r="O1259" i="3"/>
  <c r="O178" i="3"/>
  <c r="O1349" i="3"/>
  <c r="O295" i="3"/>
  <c r="O482" i="3"/>
  <c r="O413" i="3"/>
  <c r="O1522" i="3"/>
  <c r="O297" i="3"/>
  <c r="O1871" i="3"/>
  <c r="O483" i="3"/>
  <c r="O1115" i="3"/>
  <c r="O1728" i="3"/>
  <c r="O727" i="3"/>
  <c r="O627" i="3"/>
  <c r="O1964" i="3"/>
  <c r="O1338" i="3"/>
  <c r="O1837" i="3"/>
  <c r="O1028" i="3"/>
  <c r="O592" i="3"/>
  <c r="O19" i="3"/>
  <c r="O1692" i="3"/>
  <c r="O311" i="3"/>
  <c r="O1551" i="3"/>
  <c r="O916" i="3"/>
  <c r="O917" i="3"/>
  <c r="O51" i="3"/>
  <c r="O1190" i="3"/>
  <c r="O176" i="3"/>
  <c r="O495" i="3"/>
  <c r="O1167" i="3"/>
  <c r="O703" i="3"/>
  <c r="O883" i="3"/>
  <c r="O1731" i="3"/>
  <c r="O76" i="3"/>
  <c r="O900" i="3"/>
  <c r="O6" i="3"/>
  <c r="O97" i="3"/>
  <c r="O186" i="3"/>
  <c r="O560" i="3"/>
  <c r="O1799" i="3"/>
  <c r="O1590" i="3"/>
  <c r="O809" i="3"/>
  <c r="O1062" i="3"/>
  <c r="O990" i="3"/>
  <c r="O793" i="3"/>
  <c r="O1708" i="3"/>
  <c r="O1652" i="3"/>
  <c r="O7" i="3"/>
  <c r="O1185" i="3"/>
  <c r="O1730" i="3"/>
  <c r="O1243" i="3"/>
  <c r="O1584" i="3"/>
  <c r="O784" i="3"/>
  <c r="O1648" i="3"/>
  <c r="O887" i="3"/>
  <c r="O1786" i="3"/>
  <c r="O1244" i="3"/>
  <c r="O637" i="3"/>
  <c r="O1350" i="3"/>
  <c r="O526" i="3"/>
  <c r="O1381" i="3"/>
  <c r="O822" i="3"/>
  <c r="O128" i="3"/>
  <c r="O1099" i="3"/>
  <c r="O728" i="3"/>
  <c r="O1076" i="3"/>
  <c r="O1625" i="3"/>
  <c r="O1880" i="3"/>
  <c r="O1030" i="3"/>
  <c r="O615" i="3"/>
  <c r="O609" i="3"/>
  <c r="O1517" i="3"/>
  <c r="O1766" i="3"/>
  <c r="O551" i="3"/>
  <c r="O1351" i="3"/>
  <c r="O1815" i="3"/>
  <c r="O1054" i="3"/>
  <c r="O1088" i="3"/>
  <c r="O181" i="3"/>
  <c r="O1500" i="3"/>
  <c r="O1925" i="3"/>
  <c r="O865" i="3"/>
  <c r="O1209" i="3"/>
  <c r="O1915" i="3"/>
  <c r="O780" i="3"/>
  <c r="O954" i="3"/>
  <c r="O276" i="3"/>
  <c r="O650" i="3"/>
  <c r="O129" i="3"/>
  <c r="O1035" i="3"/>
  <c r="O1175" i="3"/>
  <c r="O1036" i="3"/>
  <c r="O691" i="3"/>
  <c r="O1762" i="3"/>
  <c r="O152" i="3"/>
  <c r="O884" i="3"/>
  <c r="O492" i="3"/>
  <c r="O1851" i="3"/>
  <c r="O1568" i="3"/>
  <c r="O921" i="3"/>
  <c r="O711" i="3"/>
  <c r="O963" i="3"/>
  <c r="O313" i="3"/>
  <c r="O238" i="3"/>
  <c r="O1809" i="3"/>
  <c r="O1186" i="3"/>
  <c r="O255" i="3"/>
  <c r="O578" i="3"/>
  <c r="O663" i="3"/>
  <c r="O403" i="3"/>
  <c r="O1116" i="3"/>
  <c r="O449" i="3"/>
  <c r="O994" i="3"/>
  <c r="O1369" i="3"/>
  <c r="O80" i="3"/>
  <c r="O852" i="3"/>
  <c r="O1524" i="3"/>
  <c r="O1643" i="3"/>
  <c r="O1050" i="3"/>
  <c r="O972" i="3"/>
  <c r="O1086" i="3"/>
  <c r="O1143" i="3"/>
  <c r="O1239" i="3"/>
  <c r="O642" i="3"/>
  <c r="O40" i="3"/>
  <c r="O909" i="3"/>
  <c r="O1733" i="3"/>
  <c r="O1224" i="3"/>
  <c r="O857" i="3"/>
  <c r="O166" i="3"/>
  <c r="O828" i="3"/>
  <c r="O273" i="3"/>
  <c r="O208" i="3"/>
  <c r="O785" i="3"/>
  <c r="O356" i="3"/>
  <c r="O1746" i="3"/>
  <c r="O1418" i="3"/>
  <c r="O1557" i="3"/>
  <c r="O414" i="3"/>
  <c r="O231" i="3"/>
  <c r="O244" i="3"/>
  <c r="O1518" i="3"/>
  <c r="O71" i="3"/>
  <c r="O1339" i="3"/>
  <c r="O975" i="3"/>
  <c r="O1021" i="3"/>
  <c r="O450" i="3"/>
  <c r="O64" i="3"/>
  <c r="O1396" i="3"/>
  <c r="O1289" i="3"/>
  <c r="O1013" i="3"/>
  <c r="O102" i="3"/>
  <c r="O234" i="3"/>
  <c r="O1575" i="3"/>
  <c r="O973" i="3"/>
  <c r="O668" i="3"/>
  <c r="O1419" i="3"/>
  <c r="O1083" i="3"/>
  <c r="O1420" i="3"/>
  <c r="O742" i="3"/>
  <c r="O1423" i="3"/>
  <c r="O126" i="3"/>
  <c r="O369" i="3"/>
  <c r="O618" i="3"/>
  <c r="O1077" i="3"/>
  <c r="O910" i="3"/>
  <c r="O370" i="3"/>
  <c r="O1898" i="3"/>
  <c r="O46" i="3"/>
  <c r="O638" i="3"/>
  <c r="O1626" i="3"/>
  <c r="O210" i="3"/>
  <c r="O804" i="3"/>
  <c r="O1444" i="3"/>
  <c r="O1230" i="3"/>
  <c r="O58" i="3"/>
  <c r="O119" i="3"/>
  <c r="O344" i="3"/>
  <c r="O1176" i="3"/>
  <c r="O269" i="3"/>
  <c r="O705" i="3"/>
  <c r="O1453" i="3"/>
  <c r="O872" i="3"/>
  <c r="O1439" i="3"/>
  <c r="O172" i="3"/>
  <c r="O1818" i="3"/>
  <c r="O235" i="3"/>
  <c r="O201" i="3"/>
  <c r="O974" i="3"/>
  <c r="O1210" i="3"/>
  <c r="O1784" i="3"/>
  <c r="O777" i="3"/>
  <c r="O471" i="3"/>
  <c r="O625" i="3"/>
  <c r="O1805" i="3"/>
  <c r="O136" i="3"/>
  <c r="O1045" i="3"/>
  <c r="O1376" i="3"/>
  <c r="O1454" i="3"/>
  <c r="O2013" i="3"/>
  <c r="O853" i="3"/>
  <c r="O327" i="3"/>
  <c r="O1440" i="3"/>
  <c r="O302" i="3"/>
  <c r="O458" i="3"/>
  <c r="O260" i="3"/>
  <c r="O85" i="3"/>
  <c r="O504" i="3"/>
  <c r="O952" i="3"/>
  <c r="O903" i="3"/>
  <c r="O635" i="3"/>
  <c r="O1157" i="3"/>
  <c r="O1290" i="3"/>
  <c r="O207" i="3"/>
  <c r="O410" i="3"/>
  <c r="O819" i="3"/>
  <c r="O671" i="3"/>
  <c r="O748" i="3"/>
  <c r="O1009" i="3"/>
  <c r="O1361" i="3"/>
  <c r="O602" i="3"/>
  <c r="O1464" i="3"/>
  <c r="O645" i="3"/>
  <c r="O839" i="3"/>
  <c r="O1104" i="3"/>
  <c r="O927" i="3"/>
  <c r="O1908" i="3"/>
  <c r="O1219" i="3"/>
  <c r="O1611" i="3"/>
  <c r="O433" i="3"/>
  <c r="O25" i="3"/>
  <c r="O1585" i="3"/>
  <c r="O425" i="3"/>
  <c r="O675" i="3"/>
  <c r="O453" i="3"/>
  <c r="O1861" i="3"/>
  <c r="O1322" i="3"/>
  <c r="O1039" i="3"/>
  <c r="O646" i="3"/>
  <c r="O835" i="3"/>
  <c r="O10" i="3"/>
  <c r="O1974" i="3"/>
  <c r="O24" i="3"/>
  <c r="O1872" i="3"/>
  <c r="O976" i="3"/>
  <c r="O749" i="3"/>
  <c r="O298" i="3"/>
  <c r="O991" i="3"/>
  <c r="O286" i="3"/>
  <c r="O984" i="3"/>
  <c r="O1261" i="3"/>
  <c r="O1307" i="3"/>
  <c r="O32" i="3"/>
  <c r="O885" i="3"/>
  <c r="O1405" i="3"/>
  <c r="O1768" i="3"/>
  <c r="O1559" i="3"/>
  <c r="O918" i="3"/>
  <c r="O388" i="3"/>
  <c r="O1017" i="3"/>
  <c r="O786" i="3"/>
  <c r="O716" i="3"/>
  <c r="O986" i="3"/>
  <c r="O778" i="3"/>
  <c r="O1947" i="3"/>
  <c r="O714" i="3"/>
  <c r="O160" i="3"/>
  <c r="O1022" i="3"/>
  <c r="O1119" i="3"/>
  <c r="O911" i="3"/>
  <c r="O891" i="3"/>
  <c r="O1532" i="3"/>
  <c r="O1848" i="3"/>
  <c r="O1493" i="3"/>
  <c r="O1525" i="3"/>
  <c r="O844" i="3"/>
  <c r="O158" i="3"/>
  <c r="O263" i="3"/>
  <c r="O1163" i="3"/>
  <c r="O335" i="3"/>
  <c r="O995" i="3"/>
  <c r="O654" i="3"/>
  <c r="O1698" i="3"/>
  <c r="O1777" i="3"/>
  <c r="O547" i="3"/>
  <c r="O347" i="3"/>
  <c r="O1425" i="3"/>
  <c r="O598" i="3"/>
  <c r="O1406" i="3"/>
  <c r="O1216" i="3"/>
  <c r="O565" i="3"/>
  <c r="O1553" i="3"/>
  <c r="O1128" i="3"/>
  <c r="O1110" i="3"/>
  <c r="O1207" i="3"/>
  <c r="O288" i="3"/>
  <c r="O873" i="3"/>
  <c r="O619" i="3"/>
  <c r="O1191" i="3"/>
  <c r="O692" i="3"/>
  <c r="O1247" i="3"/>
  <c r="O616" i="3"/>
  <c r="O220" i="3"/>
  <c r="O486" i="3"/>
  <c r="O1067" i="3"/>
  <c r="O250" i="3"/>
  <c r="O779" i="3"/>
  <c r="O132" i="3"/>
  <c r="O1323" i="3"/>
  <c r="O1945" i="3"/>
  <c r="O1449" i="3"/>
  <c r="O1153" i="3"/>
  <c r="O1533" i="3"/>
  <c r="O1749" i="3"/>
  <c r="O573" i="3"/>
  <c r="O305" i="3"/>
  <c r="O1465" i="3"/>
  <c r="O127" i="3"/>
  <c r="O1476" i="3"/>
  <c r="O1528" i="3"/>
  <c r="O1466" i="3"/>
  <c r="O1037" i="3"/>
  <c r="O1870" i="3"/>
  <c r="O53" i="3"/>
  <c r="O1025" i="3"/>
  <c r="O1340" i="3"/>
  <c r="O1832" i="3"/>
  <c r="O1943" i="3"/>
  <c r="O579" i="3"/>
  <c r="O1519" i="3"/>
  <c r="O1390" i="3"/>
  <c r="O1214" i="3"/>
  <c r="O1205" i="3"/>
  <c r="O1838" i="3"/>
  <c r="O1192" i="3"/>
  <c r="O1952" i="3"/>
  <c r="O1324" i="3"/>
  <c r="O1506" i="3"/>
  <c r="O876" i="3"/>
  <c r="O1936" i="3"/>
  <c r="O874" i="3"/>
  <c r="O247" i="3"/>
  <c r="O1250" i="3"/>
  <c r="O1352" i="3"/>
  <c r="O1487" i="3"/>
  <c r="O1957" i="3"/>
  <c r="O493" i="3"/>
  <c r="O1676" i="3"/>
  <c r="O561" i="3"/>
  <c r="O1262" i="3"/>
  <c r="O537" i="3"/>
  <c r="O729" i="3"/>
  <c r="O173" i="3"/>
  <c r="O214" i="3"/>
  <c r="O922" i="3"/>
  <c r="O476" i="3"/>
  <c r="O1231" i="3"/>
  <c r="O1211" i="3"/>
  <c r="O877" i="3"/>
  <c r="O258" i="3"/>
  <c r="O1907" i="3"/>
  <c r="O1755" i="3"/>
  <c r="O672" i="3"/>
  <c r="O789" i="3"/>
  <c r="O770" i="3"/>
  <c r="O1029" i="3"/>
  <c r="O1271" i="3"/>
  <c r="O1393" i="3"/>
  <c r="O790" i="3"/>
  <c r="O1300" i="3"/>
  <c r="O1571" i="3"/>
  <c r="O928" i="3"/>
  <c r="O86" i="3"/>
  <c r="O1895" i="3"/>
  <c r="O1275" i="3"/>
  <c r="O527" i="3"/>
  <c r="O791" i="3"/>
  <c r="O1225" i="3"/>
  <c r="O923" i="3"/>
  <c r="O854" i="3"/>
  <c r="O441" i="3"/>
  <c r="O1628" i="3"/>
  <c r="O1283" i="3"/>
  <c r="O612" i="3"/>
  <c r="O704" i="3"/>
  <c r="O91" i="3"/>
  <c r="O1414" i="3"/>
  <c r="O1226" i="3"/>
  <c r="O1040" i="3"/>
  <c r="O1100" i="3"/>
  <c r="O1332" i="3"/>
  <c r="O1187" i="3"/>
  <c r="O1293" i="3"/>
  <c r="O1144" i="3"/>
  <c r="O1295" i="3"/>
  <c r="O1434" i="3"/>
  <c r="O65" i="3"/>
  <c r="O177" i="3"/>
  <c r="O49" i="3"/>
  <c r="O632" i="3"/>
  <c r="O1041" i="3"/>
  <c r="O693" i="3"/>
  <c r="O1325" i="3"/>
  <c r="O1310" i="3"/>
  <c r="O1821" i="3"/>
  <c r="O1284" i="3"/>
  <c r="O1883" i="3"/>
  <c r="O831" i="3"/>
  <c r="O1722" i="3"/>
  <c r="O1333" i="3"/>
  <c r="O89" i="3"/>
  <c r="O261" i="3"/>
  <c r="O474" i="3"/>
  <c r="O1032" i="3"/>
  <c r="O1285" i="3"/>
  <c r="O366" i="3"/>
  <c r="O634" i="3"/>
  <c r="O896" i="3"/>
  <c r="O771" i="3"/>
  <c r="O1744" i="3"/>
  <c r="O1747" i="3"/>
  <c r="O287" i="3"/>
  <c r="O1647" i="3"/>
  <c r="O1512" i="3"/>
  <c r="O694" i="3"/>
  <c r="O95" i="3"/>
  <c r="O1496" i="3"/>
  <c r="O2" i="3"/>
  <c r="O717" i="3"/>
  <c r="O695" i="3"/>
  <c r="O980" i="3"/>
  <c r="O680" i="3"/>
  <c r="O614" i="3"/>
  <c r="O1382" i="3"/>
  <c r="O1745" i="3"/>
  <c r="O1346" i="3"/>
  <c r="O1450" i="3"/>
  <c r="O1251" i="3"/>
  <c r="O120" i="3"/>
  <c r="O1063" i="3"/>
  <c r="O929" i="3"/>
  <c r="O669" i="3"/>
  <c r="O1220" i="3"/>
  <c r="O1362" i="3"/>
  <c r="O1649" i="3"/>
  <c r="O1445" i="3"/>
  <c r="O1084" i="3"/>
  <c r="O755" i="3"/>
  <c r="O968" i="3"/>
  <c r="O1383" i="3"/>
  <c r="O750" i="3"/>
  <c r="O1111" i="3"/>
  <c r="O1834" i="3"/>
  <c r="O506" i="3"/>
  <c r="O12" i="3"/>
  <c r="O1356" i="3"/>
  <c r="O114" i="3"/>
  <c r="O1734" i="3"/>
  <c r="O153" i="3"/>
  <c r="O1173" i="3"/>
  <c r="O756" i="3"/>
  <c r="O880" i="3"/>
  <c r="O215" i="3"/>
  <c r="O985" i="3"/>
  <c r="O1138" i="3"/>
  <c r="O1763" i="3"/>
  <c r="O1236" i="3"/>
  <c r="O1145" i="3"/>
  <c r="O83" i="3"/>
  <c r="O2006" i="3"/>
  <c r="O501" i="3"/>
  <c r="O855" i="3"/>
  <c r="O1373" i="3"/>
  <c r="O886" i="3"/>
  <c r="O45" i="3"/>
  <c r="O659" i="3"/>
  <c r="O1263" i="3"/>
  <c r="O981" i="3"/>
  <c r="O863" i="3"/>
  <c r="O470" i="3"/>
  <c r="O569" i="3"/>
  <c r="O603" i="3"/>
  <c r="O423" i="3"/>
  <c r="O906" i="3"/>
  <c r="O428" i="3"/>
  <c r="O987" i="3"/>
  <c r="O502" i="3"/>
  <c r="O969" i="3"/>
  <c r="O794" i="3"/>
  <c r="O462" i="3"/>
  <c r="O961" i="3"/>
  <c r="O188" i="3"/>
  <c r="O787" i="3"/>
  <c r="O964" i="3"/>
  <c r="O137" i="3"/>
  <c r="O1629" i="3"/>
  <c r="O1168" i="3"/>
  <c r="O47" i="3"/>
  <c r="O312" i="3"/>
  <c r="O21" i="3"/>
  <c r="O1849" i="3"/>
  <c r="O155" i="3"/>
  <c r="O1893" i="3"/>
  <c r="O1586" i="3"/>
  <c r="O1601" i="3"/>
  <c r="O17" i="3"/>
  <c r="O1983" i="3"/>
  <c r="O1064" i="3"/>
  <c r="O1804" i="3"/>
  <c r="O795" i="3"/>
  <c r="O536" i="3"/>
  <c r="O417" i="3"/>
  <c r="O1750" i="3"/>
  <c r="O977" i="3"/>
  <c r="O225" i="3"/>
  <c r="O764" i="3"/>
  <c r="O340" i="3"/>
  <c r="O1560" i="3"/>
  <c r="O758" i="3"/>
  <c r="O548" i="3"/>
  <c r="O442" i="3"/>
  <c r="O738" i="3"/>
  <c r="O1308" i="3"/>
  <c r="O251" i="3"/>
  <c r="O800" i="3"/>
  <c r="O820" i="3"/>
  <c r="O1112" i="3"/>
  <c r="O1003" i="3"/>
  <c r="O1060" i="3"/>
  <c r="O1311" i="3"/>
  <c r="O314" i="3"/>
  <c r="O958" i="3"/>
  <c r="O945" i="3"/>
  <c r="O643" i="3"/>
  <c r="O762" i="3"/>
  <c r="O1920" i="3"/>
  <c r="O138" i="3"/>
  <c r="O1400" i="3"/>
  <c r="O934" i="3"/>
  <c r="O421" i="3"/>
  <c r="O965" i="3"/>
  <c r="O1863" i="3"/>
  <c r="O1051" i="3"/>
  <c r="O1572" i="3"/>
  <c r="O252" i="3"/>
  <c r="O566" i="3"/>
  <c r="O329" i="3"/>
  <c r="O841" i="3"/>
  <c r="O1424" i="3"/>
  <c r="O230" i="3"/>
  <c r="O1885" i="3"/>
  <c r="O1248" i="3"/>
  <c r="O639" i="3"/>
  <c r="O978" i="3"/>
  <c r="O1193" i="3"/>
  <c r="O1456" i="3"/>
  <c r="O596" i="3"/>
  <c r="O268" i="3"/>
  <c r="O1633" i="3"/>
  <c r="O1760" i="3"/>
  <c r="O628" i="3"/>
  <c r="O1194" i="3"/>
  <c r="O1120" i="3"/>
  <c r="O606" i="3"/>
  <c r="O438" i="3"/>
  <c r="O422" i="3"/>
  <c r="O1217" i="3"/>
  <c r="O256" i="3"/>
  <c r="O601" i="3"/>
  <c r="O1842" i="3"/>
  <c r="O1471" i="3"/>
  <c r="O1139" i="3"/>
  <c r="O1105" i="3"/>
  <c r="O336" i="3"/>
  <c r="O508" i="3"/>
  <c r="O1272" i="3"/>
  <c r="O722" i="3"/>
  <c r="O1195" i="3"/>
  <c r="O1773" i="3"/>
  <c r="O1421" i="3"/>
  <c r="O293" i="3"/>
  <c r="O1612" i="3"/>
  <c r="O940" i="3"/>
  <c r="O479" i="3"/>
  <c r="O1485" i="3"/>
  <c r="O1010" i="3"/>
  <c r="O516" i="3"/>
  <c r="O765" i="3"/>
  <c r="O240" i="3"/>
  <c r="O16" i="3"/>
  <c r="O1597" i="3"/>
  <c r="O503" i="3"/>
  <c r="O480" i="3"/>
  <c r="O1146" i="3"/>
  <c r="O651" i="3"/>
  <c r="O655" i="3"/>
  <c r="O1133" i="3"/>
  <c r="O384" i="3"/>
  <c r="O34" i="3"/>
  <c r="O1058" i="3"/>
  <c r="O1576" i="3"/>
  <c r="O1232" i="3"/>
  <c r="O1526" i="3"/>
  <c r="O451" i="3"/>
  <c r="O1004" i="3"/>
  <c r="O1694" i="3"/>
  <c r="O1426" i="3"/>
  <c r="O1031" i="3"/>
  <c r="O110" i="3"/>
  <c r="O515" i="3"/>
  <c r="O1879" i="3"/>
  <c r="O484" i="3"/>
  <c r="O1613" i="3"/>
  <c r="O1494" i="3"/>
  <c r="O611" i="3"/>
  <c r="O1705" i="3"/>
  <c r="O585" i="3"/>
  <c r="O640" i="3"/>
  <c r="O105" i="3"/>
  <c r="O1330" i="3"/>
  <c r="O912" i="3"/>
  <c r="O165" i="3"/>
  <c r="O832" i="3"/>
  <c r="O935" i="3"/>
  <c r="O1397" i="3"/>
  <c r="O810" i="3"/>
  <c r="O1736" i="3"/>
  <c r="O179" i="3"/>
  <c r="O1577" i="3"/>
  <c r="O142" i="3"/>
  <c r="O1196" i="3"/>
  <c r="O1197" i="3"/>
  <c r="O248" i="3"/>
  <c r="O1117" i="3"/>
  <c r="O1461" i="3"/>
  <c r="O309" i="3"/>
  <c r="O943" i="3"/>
  <c r="O821" i="3"/>
  <c r="O1668" i="3"/>
  <c r="O1540" i="3"/>
  <c r="O1596" i="3"/>
  <c r="O426" i="3"/>
  <c r="O970" i="3"/>
  <c r="O334" i="3"/>
  <c r="O37" i="3"/>
  <c r="O599" i="3"/>
  <c r="O528" i="3"/>
  <c r="O1751" i="3"/>
  <c r="O992" i="3"/>
  <c r="O1550" i="3"/>
  <c r="O1198" i="3"/>
  <c r="O1552" i="3"/>
  <c r="O11" i="3"/>
  <c r="O648" i="3"/>
  <c r="O805" i="3"/>
  <c r="O1614" i="3"/>
  <c r="O552" i="3"/>
  <c r="O1558" i="3"/>
  <c r="O949" i="3"/>
  <c r="O562" i="3"/>
  <c r="O743" i="3"/>
  <c r="O1923" i="3"/>
  <c r="O92" i="3"/>
  <c r="O533" i="3"/>
  <c r="O781" i="3"/>
  <c r="O866" i="3"/>
  <c r="O415" i="3"/>
  <c r="O767" i="3"/>
  <c r="O1906" i="3"/>
  <c r="O574" i="3"/>
  <c r="O1026" i="3"/>
  <c r="O55" i="3"/>
  <c r="O730" i="3"/>
  <c r="O816" i="3"/>
  <c r="O341" i="3"/>
  <c r="O919" i="3"/>
  <c r="O211" i="3"/>
  <c r="O1797" i="3"/>
  <c r="O1291" i="3"/>
  <c r="O1896" i="3"/>
  <c r="O416" i="3"/>
  <c r="O122" i="3"/>
  <c r="O1583" i="3"/>
  <c r="O61" i="3"/>
  <c r="O206" i="3"/>
  <c r="O167" i="3"/>
  <c r="O848" i="3"/>
  <c r="O1602" i="3"/>
  <c r="O1589" i="3"/>
  <c r="O69" i="3"/>
  <c r="O1455" i="3"/>
  <c r="O1592" i="3"/>
  <c r="O1778" i="3"/>
  <c r="O322" i="3"/>
  <c r="O792" i="3"/>
  <c r="O959" i="3"/>
  <c r="O401" i="3"/>
  <c r="O1598" i="3"/>
  <c r="O1593" i="3"/>
  <c r="O629" i="3"/>
  <c r="O1353" i="3"/>
  <c r="O586" i="3"/>
  <c r="O1312" i="3"/>
  <c r="O358" i="3"/>
  <c r="O930" i="3"/>
  <c r="O1934" i="3"/>
  <c r="O381" i="3"/>
  <c r="O1158" i="3"/>
  <c r="O164" i="3"/>
  <c r="O610" i="3"/>
  <c r="O613" i="3"/>
  <c r="O1578" i="3"/>
  <c r="O1005" i="3"/>
  <c r="O68" i="3"/>
  <c r="O752" i="3"/>
  <c r="O892" i="3"/>
  <c r="O1617" i="3"/>
  <c r="O147" i="3"/>
  <c r="O1741" i="3"/>
  <c r="O523" i="3"/>
  <c r="O1018" i="3"/>
  <c r="O1223" i="3"/>
  <c r="O520" i="3"/>
  <c r="O1472" i="3"/>
  <c r="O622" i="3"/>
  <c r="O1882" i="3"/>
  <c r="O106" i="3"/>
  <c r="O753" i="3"/>
  <c r="O140" i="3"/>
  <c r="O418" i="3"/>
  <c r="O94" i="3"/>
  <c r="O121" i="3"/>
  <c r="O936" i="3"/>
  <c r="O589" i="3"/>
  <c r="O772" i="3"/>
  <c r="O1027" i="3"/>
  <c r="O99" i="3"/>
  <c r="O1638" i="3"/>
  <c r="O1090" i="3"/>
  <c r="O1640" i="3"/>
  <c r="O116" i="3"/>
  <c r="O1642" i="3"/>
  <c r="O1939" i="3"/>
  <c r="O1644" i="3"/>
  <c r="O319" i="3"/>
  <c r="O1646" i="3"/>
  <c r="O605" i="3"/>
  <c r="O73" i="3"/>
  <c r="O1341" i="3"/>
  <c r="O555" i="3"/>
  <c r="O1046" i="3"/>
  <c r="O534" i="3"/>
  <c r="O661" i="3"/>
  <c r="O1334" i="3"/>
  <c r="O867" i="3"/>
  <c r="O1868" i="3"/>
  <c r="O833" i="3"/>
  <c r="O1107" i="3"/>
  <c r="O998" i="3"/>
  <c r="O169" i="3"/>
  <c r="O1467" i="3"/>
  <c r="O212" i="3"/>
  <c r="O1988" i="3"/>
  <c r="O529" i="3"/>
  <c r="O1370" i="3"/>
  <c r="O1666" i="3"/>
  <c r="O466" i="3"/>
  <c r="O801" i="3"/>
  <c r="O1814" i="3"/>
  <c r="O623" i="3"/>
  <c r="O259" i="3"/>
  <c r="O540" i="3"/>
  <c r="O380" i="3"/>
  <c r="O1839" i="3"/>
  <c r="O348" i="3"/>
  <c r="O229" i="3"/>
  <c r="O1221" i="3"/>
  <c r="O1678" i="3"/>
  <c r="O496" i="3"/>
  <c r="O22" i="3"/>
  <c r="O723" i="3"/>
  <c r="O411" i="3"/>
  <c r="O498" i="3"/>
  <c r="O62" i="3"/>
  <c r="O1854" i="3"/>
  <c r="O518" i="3"/>
  <c r="O1687" i="3"/>
  <c r="O1688" i="3"/>
  <c r="O744" i="3"/>
  <c r="O1709" i="3"/>
  <c r="O1199" i="3"/>
  <c r="O56" i="3"/>
  <c r="O59" i="3"/>
  <c r="O1873" i="3"/>
  <c r="O644" i="3"/>
  <c r="O1696" i="3"/>
  <c r="O715" i="3"/>
  <c r="O907" i="3"/>
  <c r="O897" i="3"/>
  <c r="O2024" i="3"/>
  <c r="O966" i="3"/>
  <c r="O197" i="3"/>
  <c r="O541" i="3"/>
  <c r="O1377" i="3"/>
  <c r="O845" i="3"/>
  <c r="O774" i="3"/>
  <c r="O1094" i="3"/>
  <c r="O209" i="3"/>
  <c r="O686" i="3"/>
  <c r="O708" i="3"/>
  <c r="O593" i="3"/>
  <c r="O1712" i="3"/>
  <c r="O1118" i="3"/>
  <c r="O570" i="3"/>
  <c r="O575" i="3"/>
  <c r="O1716" i="3"/>
  <c r="O1819" i="3"/>
  <c r="O709" i="3"/>
  <c r="O1719" i="3"/>
  <c r="O544" i="3"/>
  <c r="O946" i="3"/>
  <c r="O1792" i="3"/>
  <c r="O630" i="3"/>
  <c r="O712" i="3"/>
  <c r="O1725" i="3"/>
  <c r="O817" i="3"/>
  <c r="O1727" i="3"/>
  <c r="O996" i="3"/>
  <c r="O1729" i="3"/>
  <c r="O1966" i="3"/>
  <c r="O1699" i="3"/>
  <c r="O1732" i="3"/>
  <c r="O1427" i="3"/>
  <c r="O1919" i="3"/>
  <c r="O512" i="3"/>
  <c r="O8" i="3"/>
  <c r="O1820" i="3"/>
  <c r="O1391" i="3"/>
  <c r="O1739" i="3"/>
  <c r="O1889" i="3"/>
  <c r="O597" i="3"/>
  <c r="O1742" i="3"/>
  <c r="O1743" i="3"/>
  <c r="O1134" i="3"/>
  <c r="O667" i="3"/>
  <c r="O1169" i="3"/>
  <c r="O408" i="3"/>
  <c r="O1078" i="3"/>
  <c r="O947" i="3"/>
  <c r="O836" i="3"/>
  <c r="O1095" i="3"/>
  <c r="O861" i="3"/>
  <c r="O513" i="3"/>
  <c r="O379" i="3"/>
  <c r="O590" i="3"/>
  <c r="O1756" i="3"/>
  <c r="O362" i="3"/>
  <c r="O1758" i="3"/>
  <c r="O1759" i="3"/>
  <c r="O1767" i="3"/>
  <c r="O1761" i="3"/>
  <c r="O1700" i="3"/>
  <c r="O676" i="3"/>
  <c r="O913" i="3"/>
  <c r="O342" i="3"/>
  <c r="O584" i="3"/>
  <c r="O664" i="3"/>
  <c r="O280" i="3"/>
  <c r="O1769" i="3"/>
  <c r="O1770" i="3"/>
  <c r="O1771" i="3"/>
  <c r="O798" i="3"/>
  <c r="O1024" i="3"/>
  <c r="O112" i="3"/>
  <c r="O1830" i="3"/>
  <c r="O1286" i="3"/>
  <c r="O766" i="3"/>
  <c r="O156" i="3"/>
  <c r="O576" i="3"/>
  <c r="O556" i="3"/>
  <c r="O2011" i="3"/>
  <c r="O734" i="3"/>
  <c r="O365" i="3"/>
  <c r="O1052" i="3"/>
  <c r="O1894" i="3"/>
  <c r="O509" i="3"/>
  <c r="O275" i="3"/>
  <c r="O1674" i="3"/>
  <c r="O157" i="3"/>
  <c r="O1790" i="3"/>
  <c r="O724" i="3"/>
  <c r="O656" i="3"/>
  <c r="O1793" i="3"/>
  <c r="O289" i="3"/>
  <c r="O1795" i="3"/>
  <c r="O307" i="3"/>
  <c r="O696" i="3"/>
  <c r="O1273" i="3"/>
  <c r="O858" i="3"/>
  <c r="O3" i="3"/>
  <c r="O218" i="3"/>
  <c r="O521" i="3"/>
  <c r="O1803" i="3"/>
  <c r="O253" i="3"/>
  <c r="O849" i="3"/>
  <c r="O1806" i="3"/>
  <c r="O481" i="3"/>
  <c r="O1808" i="3"/>
  <c r="O461" i="3"/>
  <c r="O1810" i="3"/>
  <c r="O1902" i="3"/>
  <c r="O63" i="3"/>
  <c r="O330" i="3"/>
  <c r="O4" i="3"/>
  <c r="O999" i="3"/>
  <c r="O1980" i="3"/>
  <c r="O904" i="3"/>
  <c r="O1317" i="3"/>
  <c r="O893" i="3"/>
  <c r="O1677" i="3"/>
  <c r="O710" i="3"/>
  <c r="O731" i="3"/>
  <c r="O1823" i="3"/>
  <c r="O563" i="3"/>
  <c r="O878" i="3"/>
  <c r="O477" i="3"/>
  <c r="O436" i="3"/>
  <c r="O1828" i="3"/>
  <c r="O1829" i="3"/>
  <c r="O514" i="3"/>
  <c r="O377" i="3"/>
  <c r="O1706" i="3"/>
  <c r="O1789" i="3"/>
  <c r="O1085" i="3"/>
  <c r="O825" i="3"/>
  <c r="O118" i="3"/>
  <c r="O1053" i="3"/>
  <c r="O796" i="3"/>
  <c r="O683" i="3"/>
  <c r="O182" i="3"/>
  <c r="O385" i="3"/>
  <c r="O113" i="3"/>
  <c r="O813" i="3"/>
  <c r="O626" i="3"/>
  <c r="O1318" i="3"/>
  <c r="O1846" i="3"/>
  <c r="O1847" i="3"/>
  <c r="O345" i="3"/>
  <c r="O494" i="3"/>
  <c r="O505" i="3"/>
  <c r="O1690" i="3"/>
  <c r="O591" i="3"/>
  <c r="O387" i="3"/>
  <c r="O955" i="3"/>
  <c r="O1855" i="3"/>
  <c r="O607" i="3"/>
  <c r="O1857" i="3"/>
  <c r="O1858" i="3"/>
  <c r="O1859" i="3"/>
  <c r="O1860" i="3"/>
  <c r="O219" i="3"/>
  <c r="O1342" i="3"/>
  <c r="O467" i="3"/>
  <c r="O391" i="3"/>
  <c r="O1865" i="3"/>
  <c r="O1866" i="3"/>
  <c r="O1867" i="3"/>
  <c r="O1019" i="3"/>
  <c r="O1869" i="3"/>
  <c r="O665" i="3"/>
  <c r="O1737" i="3"/>
  <c r="O1326" i="3"/>
  <c r="O782" i="3"/>
  <c r="O803" i="3"/>
  <c r="O1384" i="3"/>
  <c r="O454" i="3"/>
  <c r="O427" i="3"/>
  <c r="O1878" i="3"/>
  <c r="O732" i="3"/>
  <c r="O143" i="3"/>
  <c r="O1881" i="3"/>
  <c r="O901" i="3"/>
  <c r="O264" i="3"/>
  <c r="O1884" i="3"/>
  <c r="O859" i="3"/>
  <c r="O1886" i="3"/>
  <c r="O1887" i="3"/>
  <c r="O1888" i="3"/>
  <c r="O757" i="3"/>
  <c r="O1890" i="3"/>
  <c r="O1891" i="3"/>
  <c r="O1892" i="3"/>
  <c r="O249" i="3"/>
  <c r="O221" i="3"/>
  <c r="O1200" i="3"/>
  <c r="O1897" i="3"/>
  <c r="O1482" i="3"/>
  <c r="O666" i="3"/>
  <c r="O1530" i="3"/>
  <c r="O1233" i="3"/>
  <c r="O1901" i="3"/>
  <c r="O397" i="3"/>
  <c r="O1903" i="3"/>
  <c r="O1398" i="3"/>
  <c r="O1905" i="3"/>
  <c r="O1170" i="3"/>
  <c r="O13" i="3"/>
  <c r="O1034" i="3"/>
  <c r="O1909" i="3"/>
  <c r="O1910" i="3"/>
  <c r="O1911" i="3"/>
  <c r="O398" i="3"/>
  <c r="O1913" i="3"/>
  <c r="O1914" i="3"/>
  <c r="O759" i="3"/>
  <c r="O1916" i="3"/>
  <c r="O1917" i="3"/>
  <c r="O194" i="3"/>
  <c r="O545" i="3"/>
  <c r="O299" i="3"/>
  <c r="O624" i="3"/>
  <c r="O149" i="3"/>
  <c r="O587" i="3"/>
  <c r="O571" i="3"/>
  <c r="O352" i="3"/>
  <c r="O123" i="3"/>
  <c r="O1918" i="3"/>
  <c r="O1441" i="3"/>
  <c r="O1929" i="3"/>
  <c r="O1862" i="3"/>
  <c r="O429" i="3"/>
  <c r="O1932" i="3"/>
  <c r="O524" i="3"/>
  <c r="O914" i="3"/>
  <c r="O1935" i="3"/>
  <c r="O1159" i="3"/>
  <c r="O507" i="3"/>
  <c r="O1938" i="3"/>
  <c r="O713" i="3"/>
  <c r="O1497" i="3"/>
  <c r="O1724" i="3"/>
  <c r="O775" i="3"/>
  <c r="O15" i="3"/>
  <c r="O1944" i="3"/>
  <c r="O938" i="3"/>
  <c r="O1946" i="3"/>
  <c r="O463" i="3"/>
  <c r="O41" i="3"/>
  <c r="O36" i="3"/>
  <c r="O1071" i="3"/>
  <c r="O1951" i="3"/>
  <c r="O745" i="3"/>
  <c r="O1953" i="3"/>
  <c r="O1954" i="3"/>
  <c r="O1955" i="3"/>
  <c r="O937" i="3"/>
  <c r="O180" i="3"/>
  <c r="O1958" i="3"/>
  <c r="O139" i="3"/>
  <c r="O1960" i="3"/>
  <c r="O1961" i="3"/>
  <c r="O1962" i="3"/>
  <c r="O1963" i="3"/>
  <c r="O660" i="3"/>
  <c r="O1965" i="3"/>
  <c r="O499" i="3"/>
  <c r="O1967" i="3"/>
  <c r="O236" i="3"/>
  <c r="O72" i="3"/>
  <c r="O739" i="3"/>
  <c r="O42" i="3"/>
  <c r="O1845" i="3"/>
  <c r="O1973" i="3"/>
  <c r="O487" i="3"/>
  <c r="O670" i="3"/>
  <c r="O1976" i="3"/>
  <c r="O1977" i="3"/>
  <c r="O1978" i="3"/>
  <c r="O277" i="3"/>
  <c r="O281" i="3"/>
  <c r="O939" i="3"/>
  <c r="O1982" i="3"/>
  <c r="O243" i="3"/>
  <c r="O1121" i="3"/>
  <c r="O1985" i="3"/>
  <c r="O1101" i="3"/>
  <c r="O962" i="3"/>
  <c r="O740" i="3"/>
  <c r="O1989" i="3"/>
  <c r="O1990" i="3"/>
  <c r="O111" i="3"/>
  <c r="O1992" i="3"/>
  <c r="O1993" i="3"/>
  <c r="O1047" i="3"/>
  <c r="O1995" i="3"/>
  <c r="O1996" i="3"/>
  <c r="O1997" i="3"/>
  <c r="O184" i="3"/>
  <c r="O1999" i="3"/>
  <c r="O2000" i="3"/>
  <c r="O131" i="3"/>
  <c r="O2002" i="3"/>
  <c r="O1415" i="3"/>
  <c r="O2004" i="3"/>
  <c r="O608" i="3"/>
  <c r="O1477" i="3"/>
  <c r="O2007" i="3"/>
  <c r="O2008" i="3"/>
  <c r="O2009" i="3"/>
  <c r="O2010" i="3"/>
  <c r="O530" i="3"/>
  <c r="O894" i="3"/>
  <c r="O1457" i="3"/>
  <c r="O2014" i="3"/>
  <c r="O2015" i="3"/>
  <c r="O2016" i="3"/>
  <c r="O2017" i="3"/>
  <c r="O141" i="3"/>
  <c r="O2019" i="3"/>
  <c r="O2020" i="3"/>
  <c r="O2021" i="3"/>
  <c r="O687" i="3"/>
  <c r="O620" i="3"/>
  <c r="O399" i="3"/>
  <c r="O2025" i="3"/>
  <c r="O1764" i="3"/>
  <c r="L594" i="3"/>
  <c r="M594" i="3"/>
  <c r="L1534" i="3"/>
  <c r="M1534" i="3"/>
  <c r="L5" i="3"/>
  <c r="M5" i="3"/>
  <c r="L374" i="3"/>
  <c r="M374" i="3"/>
  <c r="L357" i="3"/>
  <c r="M357" i="3"/>
  <c r="L837" i="3"/>
  <c r="M837" i="3"/>
  <c r="L382" i="3"/>
  <c r="M382" i="3"/>
  <c r="L456" i="3"/>
  <c r="M456" i="3"/>
  <c r="L1488" i="3"/>
  <c r="M1488" i="3"/>
  <c r="L1662" i="3"/>
  <c r="M1662" i="3"/>
  <c r="L241" i="3"/>
  <c r="M241" i="3"/>
  <c r="L90" i="3"/>
  <c r="M90" i="3"/>
  <c r="L2005" i="3"/>
  <c r="M2005" i="3"/>
  <c r="L1695" i="3"/>
  <c r="M1695" i="3"/>
  <c r="L1813" i="3"/>
  <c r="M1813" i="3"/>
  <c r="L1061" i="3"/>
  <c r="M1061" i="3"/>
  <c r="L189" i="3"/>
  <c r="M189" i="3"/>
  <c r="L850" i="3"/>
  <c r="M850" i="3"/>
  <c r="L1650" i="3"/>
  <c r="M1650" i="3"/>
  <c r="L1354" i="3"/>
  <c r="M1354" i="3"/>
  <c r="L78" i="3"/>
  <c r="M78" i="3"/>
  <c r="L1579" i="3"/>
  <c r="M1579" i="3"/>
  <c r="L1622" i="3"/>
  <c r="M1622" i="3"/>
  <c r="L394" i="3"/>
  <c r="M394" i="3"/>
  <c r="L1549" i="3"/>
  <c r="M1549" i="3"/>
  <c r="L1782" i="3"/>
  <c r="M1782" i="3"/>
  <c r="L161" i="3"/>
  <c r="M161" i="3"/>
  <c r="L239" i="3"/>
  <c r="M239" i="3"/>
  <c r="L1723" i="3"/>
  <c r="M1723" i="3"/>
  <c r="L271" i="3"/>
  <c r="M271" i="3"/>
  <c r="L148" i="3"/>
  <c r="M148" i="3"/>
  <c r="L1367" i="3"/>
  <c r="M1367" i="3"/>
  <c r="L1685" i="3"/>
  <c r="M1685" i="3"/>
  <c r="L1673" i="3"/>
  <c r="M1673" i="3"/>
  <c r="L1447" i="3"/>
  <c r="M1447" i="3"/>
  <c r="L74" i="3"/>
  <c r="M74" i="3"/>
  <c r="L1950" i="3"/>
  <c r="M1950" i="3"/>
  <c r="L103" i="3"/>
  <c r="M103" i="3"/>
  <c r="L278" i="3"/>
  <c r="M278" i="3"/>
  <c r="L688" i="3"/>
  <c r="M688" i="3"/>
  <c r="L733" i="3"/>
  <c r="M733" i="3"/>
  <c r="L846" i="3"/>
  <c r="M846" i="3"/>
  <c r="L1253" i="3"/>
  <c r="M1253" i="3"/>
  <c r="L1548" i="3"/>
  <c r="M1548" i="3"/>
  <c r="L265" i="3"/>
  <c r="M265" i="3"/>
  <c r="L39" i="3"/>
  <c r="M39" i="3"/>
  <c r="L1998" i="3"/>
  <c r="M1998" i="3"/>
  <c r="L1501" i="3"/>
  <c r="M1501" i="3"/>
  <c r="L875" i="3"/>
  <c r="M875" i="3"/>
  <c r="L823" i="3"/>
  <c r="M823" i="3"/>
  <c r="L306" i="3"/>
  <c r="M306" i="3"/>
  <c r="L1401" i="3"/>
  <c r="M1401" i="3"/>
  <c r="L26" i="3"/>
  <c r="M26" i="3"/>
  <c r="L1831" i="3"/>
  <c r="M1831" i="3"/>
  <c r="L346" i="3"/>
  <c r="M346" i="3"/>
  <c r="L389" i="3"/>
  <c r="M389" i="3"/>
  <c r="L557" i="3"/>
  <c r="M557" i="3"/>
  <c r="L254" i="3"/>
  <c r="M254" i="3"/>
  <c r="L1442" i="3"/>
  <c r="M1442" i="3"/>
  <c r="L75" i="3"/>
  <c r="M75" i="3"/>
  <c r="L437" i="3"/>
  <c r="M437" i="3"/>
  <c r="L868" i="3"/>
  <c r="M868" i="3"/>
  <c r="L488" i="3"/>
  <c r="M488" i="3"/>
  <c r="L81" i="3"/>
  <c r="M81" i="3"/>
  <c r="L257" i="3"/>
  <c r="M257" i="3"/>
  <c r="L1245" i="3"/>
  <c r="M1245" i="3"/>
  <c r="L1212" i="3"/>
  <c r="M1212" i="3"/>
  <c r="L1679" i="3"/>
  <c r="M1679" i="3"/>
  <c r="L171" i="3"/>
  <c r="M171" i="3"/>
  <c r="L117" i="3"/>
  <c r="M117" i="3"/>
  <c r="L1108" i="3"/>
  <c r="M1108" i="3"/>
  <c r="L1411" i="3"/>
  <c r="M1411" i="3"/>
  <c r="L1853" i="3"/>
  <c r="M1853" i="3"/>
  <c r="L1780" i="3"/>
  <c r="M1780" i="3"/>
  <c r="L1254" i="3"/>
  <c r="M1254" i="3"/>
  <c r="L20" i="3"/>
  <c r="M20" i="3"/>
  <c r="L988" i="3"/>
  <c r="M988" i="3"/>
  <c r="L583" i="3"/>
  <c r="M583" i="3"/>
  <c r="L378" i="3"/>
  <c r="M378" i="3"/>
  <c r="L572" i="3"/>
  <c r="M572" i="3"/>
  <c r="L1740" i="3"/>
  <c r="M1740" i="3"/>
  <c r="L174" i="3"/>
  <c r="M174" i="3"/>
  <c r="L1495" i="3"/>
  <c r="M1495" i="3"/>
  <c r="L50" i="3"/>
  <c r="M50" i="3"/>
  <c r="L1637" i="3"/>
  <c r="M1637" i="3"/>
  <c r="L1671" i="3"/>
  <c r="M1671" i="3"/>
  <c r="L1288" i="3"/>
  <c r="M1288" i="3"/>
  <c r="L1824" i="3"/>
  <c r="M1824" i="3"/>
  <c r="L446" i="3"/>
  <c r="M446" i="3"/>
  <c r="L834" i="3"/>
  <c r="M834" i="3"/>
  <c r="L535" i="3"/>
  <c r="M535" i="3"/>
  <c r="L424" i="3"/>
  <c r="M424" i="3"/>
  <c r="L814" i="3"/>
  <c r="M814" i="3"/>
  <c r="L1435" i="3"/>
  <c r="M1435" i="3"/>
  <c r="L372" i="3"/>
  <c r="M372" i="3"/>
  <c r="L331" i="3"/>
  <c r="M331" i="3"/>
  <c r="L1535" i="3"/>
  <c r="M1535" i="3"/>
  <c r="L100" i="3"/>
  <c r="M100" i="3"/>
  <c r="L600" i="3"/>
  <c r="M600" i="3"/>
  <c r="L66" i="3"/>
  <c r="M66" i="3"/>
  <c r="L760" i="3"/>
  <c r="M760" i="3"/>
  <c r="L706" i="3"/>
  <c r="M706" i="3"/>
  <c r="L168" i="3"/>
  <c r="M168" i="3"/>
  <c r="L1603" i="3"/>
  <c r="M1603" i="3"/>
  <c r="L1704" i="3"/>
  <c r="M1704" i="3"/>
  <c r="L802" i="3"/>
  <c r="M802" i="3"/>
  <c r="L924" i="3"/>
  <c r="M924" i="3"/>
  <c r="L30" i="3"/>
  <c r="M30" i="3"/>
  <c r="L1347" i="3"/>
  <c r="M1347" i="3"/>
  <c r="L291" i="3"/>
  <c r="M291" i="3"/>
  <c r="L272" i="3"/>
  <c r="M272" i="3"/>
  <c r="L464" i="3"/>
  <c r="M464" i="3"/>
  <c r="L1513" i="3"/>
  <c r="M1513" i="3"/>
  <c r="L510" i="3"/>
  <c r="M510" i="3"/>
  <c r="L1294" i="3"/>
  <c r="M1294" i="3"/>
  <c r="L290" i="3"/>
  <c r="M290" i="3"/>
  <c r="L383" i="3"/>
  <c r="M383" i="3"/>
  <c r="L266" i="3"/>
  <c r="M266" i="3"/>
  <c r="L1255" i="3"/>
  <c r="M1255" i="3"/>
  <c r="L1616" i="3"/>
  <c r="M1616" i="3"/>
  <c r="L1850" i="3"/>
  <c r="M1850" i="3"/>
  <c r="L633" i="3"/>
  <c r="M633" i="3"/>
  <c r="L1147" i="3"/>
  <c r="M1147" i="3"/>
  <c r="L1618" i="3"/>
  <c r="M1618" i="3"/>
  <c r="L1527" i="3"/>
  <c r="M1527" i="3"/>
  <c r="L1986" i="3"/>
  <c r="M1986" i="3"/>
  <c r="L198" i="3"/>
  <c r="M198" i="3"/>
  <c r="L1765" i="3"/>
  <c r="M1765" i="3"/>
  <c r="L101" i="3"/>
  <c r="M101" i="3"/>
  <c r="L1970" i="3"/>
  <c r="M1970" i="3"/>
  <c r="L1580" i="3"/>
  <c r="M1580" i="3"/>
  <c r="L1458" i="3"/>
  <c r="M1458" i="3"/>
  <c r="L741" i="3"/>
  <c r="M741" i="3"/>
  <c r="L1416" i="3"/>
  <c r="M1416" i="3"/>
  <c r="L657" i="3"/>
  <c r="M657" i="3"/>
  <c r="L409" i="3"/>
  <c r="M409" i="3"/>
  <c r="L185" i="3"/>
  <c r="M185" i="3"/>
  <c r="L1627" i="3"/>
  <c r="M1627" i="3"/>
  <c r="L1582" i="3"/>
  <c r="M1582" i="3"/>
  <c r="L1971" i="3"/>
  <c r="M1971" i="3"/>
  <c r="L1542" i="3"/>
  <c r="M1542" i="3"/>
  <c r="L1484" i="3"/>
  <c r="M1484" i="3"/>
  <c r="L553" i="3"/>
  <c r="M553" i="3"/>
  <c r="L860" i="3"/>
  <c r="M860" i="3"/>
  <c r="L1630" i="3"/>
  <c r="M1630" i="3"/>
  <c r="L1979" i="3"/>
  <c r="M1979" i="3"/>
  <c r="L226" i="3"/>
  <c r="M226" i="3"/>
  <c r="L577" i="3"/>
  <c r="M577" i="3"/>
  <c r="L701" i="3"/>
  <c r="M701" i="3"/>
  <c r="L296" i="3"/>
  <c r="M296" i="3"/>
  <c r="L1371" i="3"/>
  <c r="M1371" i="3"/>
  <c r="L162" i="3"/>
  <c r="M162" i="3"/>
  <c r="L163" i="3"/>
  <c r="M163" i="3"/>
  <c r="L1343" i="3"/>
  <c r="M1343" i="3"/>
  <c r="L1164" i="3"/>
  <c r="M1164" i="3"/>
  <c r="L1473" i="3"/>
  <c r="M1473" i="3"/>
  <c r="L1208" i="3"/>
  <c r="M1208" i="3"/>
  <c r="L31" i="3"/>
  <c r="M31" i="3"/>
  <c r="L349" i="3"/>
  <c r="M349" i="3"/>
  <c r="L1817" i="3"/>
  <c r="M1817" i="3"/>
  <c r="L150" i="3"/>
  <c r="M150" i="3"/>
  <c r="L718" i="3"/>
  <c r="M718" i="3"/>
  <c r="L1921" i="3"/>
  <c r="M1921" i="3"/>
  <c r="L1126" i="3"/>
  <c r="M1126" i="3"/>
  <c r="L1931" i="3"/>
  <c r="M1931" i="3"/>
  <c r="L542" i="3"/>
  <c r="M542" i="3"/>
  <c r="L1181" i="3"/>
  <c r="M1181" i="3"/>
  <c r="L768" i="3"/>
  <c r="M768" i="3"/>
  <c r="L797" i="3"/>
  <c r="M797" i="3"/>
  <c r="L1833" i="3"/>
  <c r="M1833" i="3"/>
  <c r="L1775" i="3"/>
  <c r="M1775" i="3"/>
  <c r="L304" i="3"/>
  <c r="M304" i="3"/>
  <c r="L70" i="3"/>
  <c r="M70" i="3"/>
  <c r="L1154" i="3"/>
  <c r="M1154" i="3"/>
  <c r="L1566" i="3"/>
  <c r="M1566" i="3"/>
  <c r="L1329" i="3"/>
  <c r="M1329" i="3"/>
  <c r="L1038" i="3"/>
  <c r="M1038" i="3"/>
  <c r="L1451" i="3"/>
  <c r="M1451" i="3"/>
  <c r="L1852" i="3"/>
  <c r="M1852" i="3"/>
  <c r="L1227" i="3"/>
  <c r="M1227" i="3"/>
  <c r="L1363" i="3"/>
  <c r="M1363" i="3"/>
  <c r="L430" i="3"/>
  <c r="M430" i="3"/>
  <c r="L1669" i="3"/>
  <c r="M1669" i="3"/>
  <c r="L1328" i="3"/>
  <c r="M1328" i="3"/>
  <c r="L1068" i="3"/>
  <c r="M1068" i="3"/>
  <c r="L1335" i="3"/>
  <c r="M1335" i="3"/>
  <c r="L435" i="3"/>
  <c r="M435" i="3"/>
  <c r="L478" i="3"/>
  <c r="M478" i="3"/>
  <c r="L1507" i="3"/>
  <c r="M1507" i="3"/>
  <c r="L1240" i="3"/>
  <c r="M1240" i="3"/>
  <c r="L1707" i="3"/>
  <c r="M1707" i="3"/>
  <c r="L1436" i="3"/>
  <c r="M1436" i="3"/>
  <c r="L543" i="3"/>
  <c r="M543" i="3"/>
  <c r="L1543" i="3"/>
  <c r="M1543" i="3"/>
  <c r="L1385" i="3"/>
  <c r="M1385" i="3"/>
  <c r="L44" i="3"/>
  <c r="M44" i="3"/>
  <c r="L1994" i="3"/>
  <c r="M1994" i="3"/>
  <c r="L1152" i="3"/>
  <c r="M1152" i="3"/>
  <c r="L511" i="3"/>
  <c r="M511" i="3"/>
  <c r="L1478" i="3"/>
  <c r="M1478" i="3"/>
  <c r="L1659" i="3"/>
  <c r="M1659" i="3"/>
  <c r="L360" i="3"/>
  <c r="M360" i="3"/>
  <c r="L1802" i="3"/>
  <c r="M1802" i="3"/>
  <c r="L35" i="3"/>
  <c r="M35" i="3"/>
  <c r="L1479" i="3"/>
  <c r="M1479" i="3"/>
  <c r="L88" i="3"/>
  <c r="M88" i="3"/>
  <c r="L1639" i="3"/>
  <c r="M1639" i="3"/>
  <c r="L1296" i="3"/>
  <c r="M1296" i="3"/>
  <c r="L641" i="3"/>
  <c r="M641" i="3"/>
  <c r="L842" i="3"/>
  <c r="M842" i="3"/>
  <c r="L2018" i="3"/>
  <c r="M2018" i="3"/>
  <c r="L1399" i="3"/>
  <c r="M1399" i="3"/>
  <c r="L472" i="3"/>
  <c r="M472" i="3"/>
  <c r="L1177" i="3"/>
  <c r="M1177" i="3"/>
  <c r="L1256" i="3"/>
  <c r="M1256" i="3"/>
  <c r="L889" i="3"/>
  <c r="M889" i="3"/>
  <c r="L228" i="3"/>
  <c r="M228" i="3"/>
  <c r="L1798" i="3"/>
  <c r="M1798" i="3"/>
  <c r="L1651" i="3"/>
  <c r="M1651" i="3"/>
  <c r="L170" i="3"/>
  <c r="M170" i="3"/>
  <c r="L1949" i="3"/>
  <c r="M1949" i="3"/>
  <c r="L332" i="3"/>
  <c r="M332" i="3"/>
  <c r="L1672" i="3"/>
  <c r="M1672" i="3"/>
  <c r="L376" i="3"/>
  <c r="M376" i="3"/>
  <c r="L920" i="3"/>
  <c r="M920" i="3"/>
  <c r="L1470" i="3"/>
  <c r="M1470" i="3"/>
  <c r="L993" i="3"/>
  <c r="M993" i="3"/>
  <c r="L1201" i="3"/>
  <c r="M1201" i="3"/>
  <c r="L1091" i="3"/>
  <c r="M1091" i="3"/>
  <c r="L1655" i="3"/>
  <c r="M1655" i="3"/>
  <c r="L960" i="3"/>
  <c r="M960" i="3"/>
  <c r="L595" i="3"/>
  <c r="M595" i="3"/>
  <c r="L735" i="3"/>
  <c r="M735" i="3"/>
  <c r="L1841" i="3"/>
  <c r="M1841" i="3"/>
  <c r="L337" i="3"/>
  <c r="M337" i="3"/>
  <c r="L1402" i="3"/>
  <c r="M1402" i="3"/>
  <c r="L1682" i="3"/>
  <c r="M1682" i="3"/>
  <c r="L1218" i="3"/>
  <c r="M1218" i="3"/>
  <c r="L183" i="3"/>
  <c r="M183" i="3"/>
  <c r="L338" i="3"/>
  <c r="M338" i="3"/>
  <c r="L1561" i="3"/>
  <c r="M1561" i="3"/>
  <c r="L1237" i="3"/>
  <c r="M1237" i="3"/>
  <c r="L1092" i="3"/>
  <c r="M1092" i="3"/>
  <c r="L851" i="3"/>
  <c r="M851" i="3"/>
  <c r="L951" i="3"/>
  <c r="M951" i="3"/>
  <c r="L202" i="3"/>
  <c r="M202" i="3"/>
  <c r="L497" i="3"/>
  <c r="M497" i="3"/>
  <c r="L1301" i="3"/>
  <c r="M1301" i="3"/>
  <c r="L407" i="3"/>
  <c r="M407" i="3"/>
  <c r="L1835" i="3"/>
  <c r="M1835" i="3"/>
  <c r="L245" i="3"/>
  <c r="M245" i="3"/>
  <c r="L1006" i="3"/>
  <c r="M1006" i="3"/>
  <c r="L279" i="3"/>
  <c r="M279" i="3"/>
  <c r="L14" i="3"/>
  <c r="M14" i="3"/>
  <c r="L1123" i="3"/>
  <c r="M1123" i="3"/>
  <c r="L175" i="3"/>
  <c r="M175" i="3"/>
  <c r="L1826" i="3"/>
  <c r="M1826" i="3"/>
  <c r="L1787" i="3"/>
  <c r="M1787" i="3"/>
  <c r="L1969" i="3"/>
  <c r="M1969" i="3"/>
  <c r="L588" i="3"/>
  <c r="M588" i="3"/>
  <c r="L135" i="3"/>
  <c r="M135" i="3"/>
  <c r="L783" i="3"/>
  <c r="M783" i="3"/>
  <c r="L677" i="3"/>
  <c r="M677" i="3"/>
  <c r="L1959" i="3"/>
  <c r="M1959" i="3"/>
  <c r="L1581" i="3"/>
  <c r="M1581" i="3"/>
  <c r="L343" i="3"/>
  <c r="M343" i="3"/>
  <c r="L1020" i="3"/>
  <c r="M1020" i="3"/>
  <c r="L604" i="3"/>
  <c r="M604" i="3"/>
  <c r="L719" i="3"/>
  <c r="M719" i="3"/>
  <c r="L402" i="3"/>
  <c r="M402" i="3"/>
  <c r="L390" i="3"/>
  <c r="M390" i="3"/>
  <c r="L1079" i="3"/>
  <c r="M1079" i="3"/>
  <c r="L1129" i="3"/>
  <c r="M1129" i="3"/>
  <c r="L807" i="3"/>
  <c r="M807" i="3"/>
  <c r="L1486" i="3"/>
  <c r="M1486" i="3"/>
  <c r="L546" i="3"/>
  <c r="M546" i="3"/>
  <c r="L262" i="3"/>
  <c r="M262" i="3"/>
  <c r="L1386" i="3"/>
  <c r="M1386" i="3"/>
  <c r="L1407" i="3"/>
  <c r="M1407" i="3"/>
  <c r="L1171" i="3"/>
  <c r="M1171" i="3"/>
  <c r="L144" i="3"/>
  <c r="M144" i="3"/>
  <c r="L1942" i="3"/>
  <c r="M1942" i="3"/>
  <c r="L1660" i="3"/>
  <c r="M1660" i="3"/>
  <c r="L1604" i="3"/>
  <c r="M1604" i="3"/>
  <c r="L2001" i="3"/>
  <c r="M2001" i="3"/>
  <c r="L1940" i="3"/>
  <c r="M1940" i="3"/>
  <c r="L1364" i="3"/>
  <c r="M1364" i="3"/>
  <c r="L216" i="3"/>
  <c r="M216" i="3"/>
  <c r="L1489" i="3"/>
  <c r="M1489" i="3"/>
  <c r="L1428" i="3"/>
  <c r="M1428" i="3"/>
  <c r="L931" i="3"/>
  <c r="M931" i="3"/>
  <c r="L321" i="3"/>
  <c r="M321" i="3"/>
  <c r="L1791" i="3"/>
  <c r="M1791" i="3"/>
  <c r="L159" i="3"/>
  <c r="M159" i="3"/>
  <c r="L1023" i="3"/>
  <c r="M1023" i="3"/>
  <c r="L1468" i="3"/>
  <c r="M1468" i="3"/>
  <c r="L1462" i="3"/>
  <c r="M1462" i="3"/>
  <c r="L1667" i="3"/>
  <c r="M1667" i="3"/>
  <c r="L1319" i="3"/>
  <c r="M1319" i="3"/>
  <c r="L736" i="3"/>
  <c r="M736" i="3"/>
  <c r="L1752" i="3"/>
  <c r="M1752" i="3"/>
  <c r="L363" i="3"/>
  <c r="M363" i="3"/>
  <c r="L1713" i="3"/>
  <c r="M1713" i="3"/>
  <c r="L1033" i="3"/>
  <c r="M1033" i="3"/>
  <c r="L1278" i="3"/>
  <c r="M1278" i="3"/>
  <c r="L2022" i="3"/>
  <c r="M2022" i="3"/>
  <c r="L459" i="3"/>
  <c r="M459" i="3"/>
  <c r="L1605" i="3"/>
  <c r="M1605" i="3"/>
  <c r="L862" i="3"/>
  <c r="M862" i="3"/>
  <c r="L662" i="3"/>
  <c r="M662" i="3"/>
  <c r="L1701" i="3"/>
  <c r="M1701" i="3"/>
  <c r="L1776" i="3"/>
  <c r="M1776" i="3"/>
  <c r="L38" i="3"/>
  <c r="M38" i="3"/>
  <c r="L1631" i="3"/>
  <c r="M1631" i="3"/>
  <c r="L1297" i="3"/>
  <c r="M1297" i="3"/>
  <c r="L1474" i="3"/>
  <c r="M1474" i="3"/>
  <c r="L1429" i="3"/>
  <c r="M1429" i="3"/>
  <c r="L1113" i="3"/>
  <c r="M1113" i="3"/>
  <c r="L1069" i="3"/>
  <c r="M1069" i="3"/>
  <c r="L1606" i="3"/>
  <c r="M1606" i="3"/>
  <c r="L1587" i="3"/>
  <c r="M1587" i="3"/>
  <c r="L1365" i="3"/>
  <c r="M1365" i="3"/>
  <c r="L1059" i="3"/>
  <c r="M1059" i="3"/>
  <c r="L1783" i="3"/>
  <c r="M1783" i="3"/>
  <c r="L1794" i="3"/>
  <c r="M1794" i="3"/>
  <c r="L1948" i="3"/>
  <c r="M1948" i="3"/>
  <c r="L549" i="3"/>
  <c r="M549" i="3"/>
  <c r="L315" i="3"/>
  <c r="M315" i="3"/>
  <c r="L1654" i="3"/>
  <c r="M1654" i="3"/>
  <c r="L1529" i="3"/>
  <c r="M1529" i="3"/>
  <c r="L1536" i="3"/>
  <c r="M1536" i="3"/>
  <c r="L367" i="3"/>
  <c r="M367" i="3"/>
  <c r="L455" i="3"/>
  <c r="M455" i="3"/>
  <c r="L1520" i="3"/>
  <c r="M1520" i="3"/>
  <c r="L1619" i="3"/>
  <c r="M1619" i="3"/>
  <c r="L1042" i="3"/>
  <c r="M1042" i="3"/>
  <c r="L1620" i="3"/>
  <c r="M1620" i="3"/>
  <c r="L725" i="3"/>
  <c r="M725" i="3"/>
  <c r="L232" i="3"/>
  <c r="M232" i="3"/>
  <c r="L1459" i="3"/>
  <c r="M1459" i="3"/>
  <c r="L1178" i="3"/>
  <c r="M1178" i="3"/>
  <c r="L1735" i="3"/>
  <c r="M1735" i="3"/>
  <c r="L1779" i="3"/>
  <c r="M1779" i="3"/>
  <c r="L1452" i="3"/>
  <c r="M1452" i="3"/>
  <c r="L824" i="3"/>
  <c r="M824" i="3"/>
  <c r="L190" i="3"/>
  <c r="M190" i="3"/>
  <c r="L658" i="3"/>
  <c r="M658" i="3"/>
  <c r="L395" i="3"/>
  <c r="M395" i="3"/>
  <c r="L697" i="3"/>
  <c r="M697" i="3"/>
  <c r="L1093" i="3"/>
  <c r="M1093" i="3"/>
  <c r="L1408" i="3"/>
  <c r="M1408" i="3"/>
  <c r="L941" i="3"/>
  <c r="M941" i="3"/>
  <c r="L1174" i="3"/>
  <c r="M1174" i="3"/>
  <c r="L316" i="3"/>
  <c r="M316" i="3"/>
  <c r="L681" i="3"/>
  <c r="M681" i="3"/>
  <c r="L652" i="3"/>
  <c r="M652" i="3"/>
  <c r="L982" i="3"/>
  <c r="M982" i="3"/>
  <c r="L1697" i="3"/>
  <c r="M1697" i="3"/>
  <c r="L1327" i="3"/>
  <c r="M1327" i="3"/>
  <c r="L1336" i="3"/>
  <c r="M1336" i="3"/>
  <c r="L1106" i="3"/>
  <c r="M1106" i="3"/>
  <c r="L317" i="3"/>
  <c r="M317" i="3"/>
  <c r="L1991" i="3"/>
  <c r="M1991" i="3"/>
  <c r="L419" i="3"/>
  <c r="M419" i="3"/>
  <c r="L1302" i="3"/>
  <c r="M1302" i="3"/>
  <c r="L1546" i="3"/>
  <c r="M1546" i="3"/>
  <c r="L1480" i="3"/>
  <c r="M1480" i="3"/>
  <c r="L1609" i="3"/>
  <c r="M1609" i="3"/>
  <c r="L1055" i="3"/>
  <c r="M1055" i="3"/>
  <c r="L1785" i="3"/>
  <c r="M1785" i="3"/>
  <c r="L468" i="3"/>
  <c r="M468" i="3"/>
  <c r="L1634" i="3"/>
  <c r="M1634" i="3"/>
  <c r="L1537" i="3"/>
  <c r="M1537" i="3"/>
  <c r="L392" i="3"/>
  <c r="M392" i="3"/>
  <c r="L1502" i="3"/>
  <c r="M1502" i="3"/>
  <c r="L1661" i="3"/>
  <c r="M1661" i="3"/>
  <c r="L1303" i="3"/>
  <c r="M1303" i="3"/>
  <c r="L217" i="3"/>
  <c r="M217" i="3"/>
  <c r="L932" i="3"/>
  <c r="M932" i="3"/>
  <c r="L1202" i="3"/>
  <c r="M1202" i="3"/>
  <c r="L1378" i="3"/>
  <c r="M1378" i="3"/>
  <c r="L1087" i="3"/>
  <c r="M1087" i="3"/>
  <c r="L1080" i="3"/>
  <c r="M1080" i="3"/>
  <c r="L1715" i="3"/>
  <c r="M1715" i="3"/>
  <c r="L856" i="3"/>
  <c r="M856" i="3"/>
  <c r="L1827" i="3"/>
  <c r="M1827" i="3"/>
  <c r="L926" i="3"/>
  <c r="M926" i="3"/>
  <c r="L1409" i="3"/>
  <c r="M1409" i="3"/>
  <c r="L1563" i="3"/>
  <c r="M1563" i="3"/>
  <c r="L1160" i="3"/>
  <c r="M1160" i="3"/>
  <c r="L328" i="3"/>
  <c r="M328" i="3"/>
  <c r="L554" i="3"/>
  <c r="M554" i="3"/>
  <c r="L1877" i="3"/>
  <c r="M1877" i="3"/>
  <c r="L1714" i="3"/>
  <c r="M1714" i="3"/>
  <c r="L203" i="3"/>
  <c r="M203" i="3"/>
  <c r="L1460" i="3"/>
  <c r="M1460" i="3"/>
  <c r="L829" i="3"/>
  <c r="M829" i="3"/>
  <c r="L567" i="3"/>
  <c r="M567" i="3"/>
  <c r="L1481" i="3"/>
  <c r="M1481" i="3"/>
  <c r="L303" i="3"/>
  <c r="M303" i="3"/>
  <c r="L284" i="3"/>
  <c r="M284" i="3"/>
  <c r="L1096" i="3"/>
  <c r="M1096" i="3"/>
  <c r="L1155" i="3"/>
  <c r="M1155" i="3"/>
  <c r="L23" i="3"/>
  <c r="M23" i="3"/>
  <c r="L636" i="3"/>
  <c r="M636" i="3"/>
  <c r="L1430" i="3"/>
  <c r="M1430" i="3"/>
  <c r="L522" i="3"/>
  <c r="M522" i="3"/>
  <c r="L300" i="3"/>
  <c r="M300" i="3"/>
  <c r="L323" i="3"/>
  <c r="M323" i="3"/>
  <c r="L1800" i="3"/>
  <c r="M1800" i="3"/>
  <c r="L359" i="3"/>
  <c r="M359" i="3"/>
  <c r="L581" i="3"/>
  <c r="M581" i="3"/>
  <c r="L1726" i="3"/>
  <c r="M1726" i="3"/>
  <c r="L869" i="3"/>
  <c r="M869" i="3"/>
  <c r="L1591" i="3"/>
  <c r="M1591" i="3"/>
  <c r="L830" i="3"/>
  <c r="M830" i="3"/>
  <c r="L1387" i="3"/>
  <c r="M1387" i="3"/>
  <c r="L43" i="3"/>
  <c r="M43" i="3"/>
  <c r="L1607" i="3"/>
  <c r="M1607" i="3"/>
  <c r="L1562" i="3"/>
  <c r="M1562" i="3"/>
  <c r="L1292" i="3"/>
  <c r="M1292" i="3"/>
  <c r="L1748" i="3"/>
  <c r="M1748" i="3"/>
  <c r="L1148" i="3"/>
  <c r="M1148" i="3"/>
  <c r="L130" i="3"/>
  <c r="M130" i="3"/>
  <c r="L237" i="3"/>
  <c r="M237" i="3"/>
  <c r="L840" i="3"/>
  <c r="M840" i="3"/>
  <c r="L1124" i="3"/>
  <c r="M1124" i="3"/>
  <c r="L1788" i="3"/>
  <c r="M1788" i="3"/>
  <c r="L1264" i="3"/>
  <c r="M1264" i="3"/>
  <c r="L1156" i="3"/>
  <c r="M1156" i="3"/>
  <c r="L361" i="3"/>
  <c r="M361" i="3"/>
  <c r="L368" i="3"/>
  <c r="M368" i="3"/>
  <c r="L489" i="3"/>
  <c r="M489" i="3"/>
  <c r="L1569" i="3"/>
  <c r="M1569" i="3"/>
  <c r="L79" i="3"/>
  <c r="M79" i="3"/>
  <c r="L1344" i="3"/>
  <c r="M1344" i="3"/>
  <c r="L1366" i="3"/>
  <c r="M1366" i="3"/>
  <c r="L1431" i="3"/>
  <c r="M1431" i="3"/>
  <c r="L1900" i="3"/>
  <c r="M1900" i="3"/>
  <c r="L473" i="3"/>
  <c r="M473" i="3"/>
  <c r="L310" i="3"/>
  <c r="M310" i="3"/>
  <c r="L1379" i="3"/>
  <c r="M1379" i="3"/>
  <c r="L1000" i="3"/>
  <c r="M1000" i="3"/>
  <c r="L776" i="3"/>
  <c r="M776" i="3"/>
  <c r="L1403" i="3"/>
  <c r="M1403" i="3"/>
  <c r="L1228" i="3"/>
  <c r="M1228" i="3"/>
  <c r="L806" i="3"/>
  <c r="M806" i="3"/>
  <c r="L944" i="3"/>
  <c r="M944" i="3"/>
  <c r="L1135" i="3"/>
  <c r="M1135" i="3"/>
  <c r="L1875" i="3"/>
  <c r="M1875" i="3"/>
  <c r="L1131" i="3"/>
  <c r="M1131" i="3"/>
  <c r="L1267" i="3"/>
  <c r="M1267" i="3"/>
  <c r="L223" i="3"/>
  <c r="M223" i="3"/>
  <c r="L1475" i="3"/>
  <c r="M1475" i="3"/>
  <c r="L1149" i="3"/>
  <c r="M1149" i="3"/>
  <c r="L2023" i="3"/>
  <c r="M2023" i="3"/>
  <c r="L339" i="3"/>
  <c r="M339" i="3"/>
  <c r="L96" i="3"/>
  <c r="M96" i="3"/>
  <c r="L1509" i="3"/>
  <c r="M1509" i="3"/>
  <c r="L1014" i="3"/>
  <c r="M1014" i="3"/>
  <c r="L1754" i="3"/>
  <c r="M1754" i="3"/>
  <c r="L1279" i="3"/>
  <c r="M1279" i="3"/>
  <c r="L1717" i="3"/>
  <c r="M1717" i="3"/>
  <c r="L84" i="3"/>
  <c r="M84" i="3"/>
  <c r="L1306" i="3"/>
  <c r="M1306" i="3"/>
  <c r="L1380" i="3"/>
  <c r="M1380" i="3"/>
  <c r="L115" i="3"/>
  <c r="M115" i="3"/>
  <c r="L1372" i="3"/>
  <c r="M1372" i="3"/>
  <c r="L1313" i="3"/>
  <c r="M1313" i="3"/>
  <c r="L1972" i="3"/>
  <c r="M1972" i="3"/>
  <c r="L393" i="3"/>
  <c r="M393" i="3"/>
  <c r="L1523" i="3"/>
  <c r="M1523" i="3"/>
  <c r="L1422" i="3"/>
  <c r="M1422" i="3"/>
  <c r="L242" i="3"/>
  <c r="M242" i="3"/>
  <c r="L1928" i="3"/>
  <c r="M1928" i="3"/>
  <c r="L373" i="3"/>
  <c r="M373" i="3"/>
  <c r="L1257" i="3"/>
  <c r="M1257" i="3"/>
  <c r="L1056" i="3"/>
  <c r="M1056" i="3"/>
  <c r="L400" i="3"/>
  <c r="M400" i="3"/>
  <c r="L1355" i="3"/>
  <c r="M1355" i="3"/>
  <c r="L1635" i="3"/>
  <c r="M1635" i="3"/>
  <c r="L1298" i="3"/>
  <c r="M1298" i="3"/>
  <c r="L1280" i="3"/>
  <c r="M1280" i="3"/>
  <c r="L444" i="3"/>
  <c r="M444" i="3"/>
  <c r="L1072" i="3"/>
  <c r="M1072" i="3"/>
  <c r="L1392" i="3"/>
  <c r="M1392" i="3"/>
  <c r="L550" i="3"/>
  <c r="M550" i="3"/>
  <c r="L689" i="3"/>
  <c r="M689" i="3"/>
  <c r="L1503" i="3"/>
  <c r="M1503" i="3"/>
  <c r="L1001" i="3"/>
  <c r="M1001" i="3"/>
  <c r="L475" i="3"/>
  <c r="M475" i="3"/>
  <c r="L1987" i="3"/>
  <c r="M1987" i="3"/>
  <c r="L673" i="3"/>
  <c r="M673" i="3"/>
  <c r="L192" i="3"/>
  <c r="M192" i="3"/>
  <c r="L1241" i="3"/>
  <c r="M1241" i="3"/>
  <c r="L490" i="3"/>
  <c r="M490" i="3"/>
  <c r="L1258" i="3"/>
  <c r="M1258" i="3"/>
  <c r="L1514" i="3"/>
  <c r="M1514" i="3"/>
  <c r="L431" i="3"/>
  <c r="M431" i="3"/>
  <c r="L870" i="3"/>
  <c r="M870" i="3"/>
  <c r="L971" i="3"/>
  <c r="M971" i="3"/>
  <c r="L1412" i="3"/>
  <c r="M1412" i="3"/>
  <c r="L465" i="3"/>
  <c r="M465" i="3"/>
  <c r="L1410" i="3"/>
  <c r="M1410" i="3"/>
  <c r="L213" i="3"/>
  <c r="M213" i="3"/>
  <c r="L1504" i="3"/>
  <c r="M1504" i="3"/>
  <c r="L274" i="3"/>
  <c r="M274" i="3"/>
  <c r="L1941" i="3"/>
  <c r="M1941" i="3"/>
  <c r="L1394" i="3"/>
  <c r="M1394" i="3"/>
  <c r="L1011" i="3"/>
  <c r="M1011" i="3"/>
  <c r="L674" i="3"/>
  <c r="M674" i="3"/>
  <c r="L320" i="3"/>
  <c r="M320" i="3"/>
  <c r="L193" i="3"/>
  <c r="M193" i="3"/>
  <c r="L267" i="3"/>
  <c r="M267" i="3"/>
  <c r="L1309" i="3"/>
  <c r="M1309" i="3"/>
  <c r="L726" i="3"/>
  <c r="M726" i="3"/>
  <c r="L1114" i="3"/>
  <c r="M1114" i="3"/>
  <c r="L1899" i="3"/>
  <c r="M1899" i="3"/>
  <c r="L1070" i="3"/>
  <c r="M1070" i="3"/>
  <c r="L1825" i="3"/>
  <c r="M1825" i="3"/>
  <c r="L1547" i="3"/>
  <c r="M1547" i="3"/>
  <c r="L815" i="3"/>
  <c r="M815" i="3"/>
  <c r="L707" i="3"/>
  <c r="M707" i="3"/>
  <c r="L1600" i="3"/>
  <c r="M1600" i="3"/>
  <c r="L1681" i="3"/>
  <c r="M1681" i="3"/>
  <c r="L1632" i="3"/>
  <c r="M1632" i="3"/>
  <c r="L948" i="3"/>
  <c r="M948" i="3"/>
  <c r="L1981" i="3"/>
  <c r="M1981" i="3"/>
  <c r="L682" i="3"/>
  <c r="M682" i="3"/>
  <c r="L1710" i="3"/>
  <c r="M1710" i="3"/>
  <c r="L1299" i="3"/>
  <c r="M1299" i="3"/>
  <c r="L1304" i="3"/>
  <c r="M1304" i="3"/>
  <c r="L67" i="3"/>
  <c r="M67" i="3"/>
  <c r="L684" i="3"/>
  <c r="M684" i="3"/>
  <c r="L1172" i="3"/>
  <c r="M1172" i="3"/>
  <c r="L881" i="3"/>
  <c r="M881" i="3"/>
  <c r="L517" i="3"/>
  <c r="M517" i="3"/>
  <c r="L1448" i="3"/>
  <c r="M1448" i="3"/>
  <c r="L747" i="3"/>
  <c r="M747" i="3"/>
  <c r="L199" i="3"/>
  <c r="M199" i="3"/>
  <c r="L1864" i="3"/>
  <c r="M1864" i="3"/>
  <c r="L888" i="3"/>
  <c r="M888" i="3"/>
  <c r="L617" i="3"/>
  <c r="M617" i="3"/>
  <c r="L108" i="3"/>
  <c r="M108" i="3"/>
  <c r="L447" i="3"/>
  <c r="M447" i="3"/>
  <c r="L908" i="3"/>
  <c r="M908" i="3"/>
  <c r="L582" i="3"/>
  <c r="M582" i="3"/>
  <c r="L811" i="3"/>
  <c r="M811" i="3"/>
  <c r="L452" i="3"/>
  <c r="M452" i="3"/>
  <c r="L989" i="3"/>
  <c r="M989" i="3"/>
  <c r="L1718" i="3"/>
  <c r="M1718" i="3"/>
  <c r="L439" i="3"/>
  <c r="M439" i="3"/>
  <c r="L915" i="3"/>
  <c r="M915" i="3"/>
  <c r="L200" i="3"/>
  <c r="M200" i="3"/>
  <c r="L1043" i="3"/>
  <c r="M1043" i="3"/>
  <c r="L1822" i="3"/>
  <c r="M1822" i="3"/>
  <c r="L1274" i="3"/>
  <c r="M1274" i="3"/>
  <c r="L134" i="3"/>
  <c r="M134" i="3"/>
  <c r="L420" i="3"/>
  <c r="M420" i="3"/>
  <c r="L1348" i="3"/>
  <c r="M1348" i="3"/>
  <c r="L82" i="3"/>
  <c r="M82" i="3"/>
  <c r="L1656" i="3"/>
  <c r="M1656" i="3"/>
  <c r="L1594" i="3"/>
  <c r="M1594" i="3"/>
  <c r="L1345" i="3"/>
  <c r="M1345" i="3"/>
  <c r="L1374" i="3"/>
  <c r="M1374" i="3"/>
  <c r="L1521" i="3"/>
  <c r="M1521" i="3"/>
  <c r="L1357" i="3"/>
  <c r="M1357" i="3"/>
  <c r="L434" i="3"/>
  <c r="M434" i="3"/>
  <c r="L1505" i="3"/>
  <c r="M1505" i="3"/>
  <c r="L1683" i="3"/>
  <c r="M1683" i="3"/>
  <c r="L500" i="3"/>
  <c r="M500" i="3"/>
  <c r="L1015" i="3"/>
  <c r="M1015" i="3"/>
  <c r="L1564" i="3"/>
  <c r="M1564" i="3"/>
  <c r="L1182" i="3"/>
  <c r="M1182" i="3"/>
  <c r="L1016" i="3"/>
  <c r="M1016" i="3"/>
  <c r="L1161" i="3"/>
  <c r="M1161" i="3"/>
  <c r="L1463" i="3"/>
  <c r="M1463" i="3"/>
  <c r="L1544" i="3"/>
  <c r="M1544" i="3"/>
  <c r="L1136" i="3"/>
  <c r="M1136" i="3"/>
  <c r="L1229" i="3"/>
  <c r="M1229" i="3"/>
  <c r="L558" i="3"/>
  <c r="M558" i="3"/>
  <c r="L1007" i="3"/>
  <c r="M1007" i="3"/>
  <c r="L353" i="3"/>
  <c r="M353" i="3"/>
  <c r="L364" i="3"/>
  <c r="M364" i="3"/>
  <c r="L1702" i="3"/>
  <c r="M1702" i="3"/>
  <c r="L1812" i="3"/>
  <c r="M1812" i="3"/>
  <c r="L631" i="3"/>
  <c r="M631" i="3"/>
  <c r="L653" i="3"/>
  <c r="M653" i="3"/>
  <c r="L1432" i="3"/>
  <c r="M1432" i="3"/>
  <c r="L788" i="3"/>
  <c r="M788" i="3"/>
  <c r="L698" i="3"/>
  <c r="M698" i="3"/>
  <c r="L1686" i="3"/>
  <c r="M1686" i="3"/>
  <c r="L1183" i="3"/>
  <c r="M1183" i="3"/>
  <c r="L1268" i="3"/>
  <c r="M1268" i="3"/>
  <c r="L375" i="3"/>
  <c r="M375" i="3"/>
  <c r="L1599" i="3"/>
  <c r="M1599" i="3"/>
  <c r="L1057" i="3"/>
  <c r="M1057" i="3"/>
  <c r="L1065" i="3"/>
  <c r="M1065" i="3"/>
  <c r="L1615" i="3"/>
  <c r="M1615" i="3"/>
  <c r="L1437" i="3"/>
  <c r="M1437" i="3"/>
  <c r="L864" i="3"/>
  <c r="M864" i="3"/>
  <c r="L146" i="3"/>
  <c r="M146" i="3"/>
  <c r="L1388" i="3"/>
  <c r="M1388" i="3"/>
  <c r="L1621" i="3"/>
  <c r="M1621" i="3"/>
  <c r="L54" i="3"/>
  <c r="M54" i="3"/>
  <c r="L1610" i="3"/>
  <c r="M1610" i="3"/>
  <c r="L1287" i="3"/>
  <c r="M1287" i="3"/>
  <c r="L1097" i="3"/>
  <c r="M1097" i="3"/>
  <c r="L233" i="3"/>
  <c r="M233" i="3"/>
  <c r="L685" i="3"/>
  <c r="M685" i="3"/>
  <c r="L1545" i="3"/>
  <c r="M1545" i="3"/>
  <c r="L769" i="3"/>
  <c r="M769" i="3"/>
  <c r="L1508" i="3"/>
  <c r="M1508" i="3"/>
  <c r="L318" i="3"/>
  <c r="M318" i="3"/>
  <c r="L1703" i="3"/>
  <c r="M1703" i="3"/>
  <c r="L1249" i="3"/>
  <c r="M1249" i="3"/>
  <c r="L246" i="3"/>
  <c r="M246" i="3"/>
  <c r="L1904" i="3"/>
  <c r="M1904" i="3"/>
  <c r="L761" i="3"/>
  <c r="M761" i="3"/>
  <c r="L1624" i="3"/>
  <c r="M1624" i="3"/>
  <c r="L48" i="3"/>
  <c r="M48" i="3"/>
  <c r="L98" i="3"/>
  <c r="M98" i="3"/>
  <c r="L1438" i="3"/>
  <c r="M1438" i="3"/>
  <c r="L191" i="3"/>
  <c r="M191" i="3"/>
  <c r="L350" i="3"/>
  <c r="M350" i="3"/>
  <c r="L1203" i="3"/>
  <c r="M1203" i="3"/>
  <c r="L371" i="3"/>
  <c r="M371" i="3"/>
  <c r="L1048" i="3"/>
  <c r="M1048" i="3"/>
  <c r="L491" i="3"/>
  <c r="M491" i="3"/>
  <c r="L1305" i="3"/>
  <c r="M1305" i="3"/>
  <c r="L282" i="3"/>
  <c r="M282" i="3"/>
  <c r="L1924" i="3"/>
  <c r="M1924" i="3"/>
  <c r="L77" i="3"/>
  <c r="M77" i="3"/>
  <c r="L1663" i="3"/>
  <c r="M1663" i="3"/>
  <c r="L1102" i="3"/>
  <c r="M1102" i="3"/>
  <c r="L222" i="3"/>
  <c r="M222" i="3"/>
  <c r="L1772" i="3"/>
  <c r="M1772" i="3"/>
  <c r="L396" i="3"/>
  <c r="M396" i="3"/>
  <c r="L1636" i="3"/>
  <c r="M1636" i="3"/>
  <c r="L326" i="3"/>
  <c r="M326" i="3"/>
  <c r="L1498" i="3"/>
  <c r="M1498" i="3"/>
  <c r="L532" i="3"/>
  <c r="M532" i="3"/>
  <c r="L1720" i="3"/>
  <c r="M1720" i="3"/>
  <c r="L826" i="3"/>
  <c r="M826" i="3"/>
  <c r="L52" i="3"/>
  <c r="M52" i="3"/>
  <c r="L983" i="3"/>
  <c r="M983" i="3"/>
  <c r="L1693" i="3"/>
  <c r="M1693" i="3"/>
  <c r="L1876" i="3"/>
  <c r="M1876" i="3"/>
  <c r="L1483" i="3"/>
  <c r="M1483" i="3"/>
  <c r="L702" i="3"/>
  <c r="M702" i="3"/>
  <c r="L1510" i="3"/>
  <c r="M1510" i="3"/>
  <c r="L879" i="3"/>
  <c r="M879" i="3"/>
  <c r="L1836" i="3"/>
  <c r="M1836" i="3"/>
  <c r="L1657" i="3"/>
  <c r="M1657" i="3"/>
  <c r="L1150" i="3"/>
  <c r="M1150" i="3"/>
  <c r="L1044" i="3"/>
  <c r="M1044" i="3"/>
  <c r="L1140" i="3"/>
  <c r="M1140" i="3"/>
  <c r="L57" i="3"/>
  <c r="M57" i="3"/>
  <c r="L1753" i="3"/>
  <c r="M1753" i="3"/>
  <c r="L1670" i="3"/>
  <c r="M1670" i="3"/>
  <c r="L580" i="3"/>
  <c r="M580" i="3"/>
  <c r="L763" i="3"/>
  <c r="M763" i="3"/>
  <c r="L720" i="3"/>
  <c r="M720" i="3"/>
  <c r="L1469" i="3"/>
  <c r="M1469" i="3"/>
  <c r="L1337" i="3"/>
  <c r="M1337" i="3"/>
  <c r="L1358" i="3"/>
  <c r="M1358" i="3"/>
  <c r="L109" i="3"/>
  <c r="M109" i="3"/>
  <c r="L412" i="3"/>
  <c r="M412" i="3"/>
  <c r="L355" i="3"/>
  <c r="M355" i="3"/>
  <c r="L1389" i="3"/>
  <c r="M1389" i="3"/>
  <c r="L568" i="3"/>
  <c r="M568" i="3"/>
  <c r="L227" i="3"/>
  <c r="M227" i="3"/>
  <c r="L1664" i="3"/>
  <c r="M1664" i="3"/>
  <c r="L1375" i="3"/>
  <c r="M1375" i="3"/>
  <c r="L1269" i="3"/>
  <c r="M1269" i="3"/>
  <c r="L1165" i="3"/>
  <c r="M1165" i="3"/>
  <c r="L1320" i="3"/>
  <c r="M1320" i="3"/>
  <c r="L457" i="3"/>
  <c r="M457" i="3"/>
  <c r="L1252" i="3"/>
  <c r="M1252" i="3"/>
  <c r="L678" i="3"/>
  <c r="M678" i="3"/>
  <c r="L1122" i="3"/>
  <c r="M1122" i="3"/>
  <c r="L1807" i="3"/>
  <c r="M1807" i="3"/>
  <c r="L1922" i="3"/>
  <c r="M1922" i="3"/>
  <c r="L1689" i="3"/>
  <c r="M1689" i="3"/>
  <c r="L1075" i="3"/>
  <c r="M1075" i="3"/>
  <c r="L531" i="3"/>
  <c r="M531" i="3"/>
  <c r="L205" i="3"/>
  <c r="M205" i="3"/>
  <c r="L1840" i="3"/>
  <c r="M1840" i="3"/>
  <c r="L1089" i="3"/>
  <c r="M1089" i="3"/>
  <c r="L1141" i="3"/>
  <c r="M1141" i="3"/>
  <c r="L1595" i="3"/>
  <c r="M1595" i="3"/>
  <c r="L445" i="3"/>
  <c r="M445" i="3"/>
  <c r="L799" i="3"/>
  <c r="M799" i="3"/>
  <c r="L1515" i="3"/>
  <c r="M1515" i="3"/>
  <c r="L354" i="3"/>
  <c r="M354" i="3"/>
  <c r="L1246" i="3"/>
  <c r="M1246" i="3"/>
  <c r="L2012" i="3"/>
  <c r="M2012" i="3"/>
  <c r="L690" i="3"/>
  <c r="M690" i="3"/>
  <c r="L324" i="3"/>
  <c r="M324" i="3"/>
  <c r="L1665" i="3"/>
  <c r="M1665" i="3"/>
  <c r="L432" i="3"/>
  <c r="M432" i="3"/>
  <c r="L746" i="3"/>
  <c r="M746" i="3"/>
  <c r="L301" i="3"/>
  <c r="M301" i="3"/>
  <c r="L751" i="3"/>
  <c r="M751" i="3"/>
  <c r="L1142" i="3"/>
  <c r="M1142" i="3"/>
  <c r="L1570" i="3"/>
  <c r="M1570" i="3"/>
  <c r="L283" i="3"/>
  <c r="M283" i="3"/>
  <c r="L1270" i="3"/>
  <c r="M1270" i="3"/>
  <c r="L649" i="3"/>
  <c r="M649" i="3"/>
  <c r="L538" i="3"/>
  <c r="M538" i="3"/>
  <c r="L1314" i="3"/>
  <c r="M1314" i="3"/>
  <c r="L93" i="3"/>
  <c r="M93" i="3"/>
  <c r="L1265" i="3"/>
  <c r="M1265" i="3"/>
  <c r="L9" i="3"/>
  <c r="M9" i="3"/>
  <c r="L754" i="3"/>
  <c r="M754" i="3"/>
  <c r="L1608" i="3"/>
  <c r="M1608" i="3"/>
  <c r="L1395" i="3"/>
  <c r="M1395" i="3"/>
  <c r="L1975" i="3"/>
  <c r="M1975" i="3"/>
  <c r="L1641" i="3"/>
  <c r="M1641" i="3"/>
  <c r="L1757" i="3"/>
  <c r="M1757" i="3"/>
  <c r="L1103" i="3"/>
  <c r="M1103" i="3"/>
  <c r="L1238" i="3"/>
  <c r="M1238" i="3"/>
  <c r="L195" i="3"/>
  <c r="M195" i="3"/>
  <c r="L1098" i="3"/>
  <c r="M1098" i="3"/>
  <c r="L1125" i="3"/>
  <c r="M1125" i="3"/>
  <c r="L125" i="3"/>
  <c r="M125" i="3"/>
  <c r="L1645" i="3"/>
  <c r="M1645" i="3"/>
  <c r="L1801" i="3"/>
  <c r="M1801" i="3"/>
  <c r="L1008" i="3"/>
  <c r="M1008" i="3"/>
  <c r="L871" i="3"/>
  <c r="M871" i="3"/>
  <c r="L700" i="3"/>
  <c r="M700" i="3"/>
  <c r="L1413" i="3"/>
  <c r="M1413" i="3"/>
  <c r="L1315" i="3"/>
  <c r="M1315" i="3"/>
  <c r="L1499" i="3"/>
  <c r="M1499" i="3"/>
  <c r="L925" i="3"/>
  <c r="M925" i="3"/>
  <c r="L1774" i="3"/>
  <c r="M1774" i="3"/>
  <c r="L956" i="3"/>
  <c r="M956" i="3"/>
  <c r="L104" i="3"/>
  <c r="M104" i="3"/>
  <c r="L29" i="3"/>
  <c r="M29" i="3"/>
  <c r="L325" i="3"/>
  <c r="M325" i="3"/>
  <c r="L204" i="3"/>
  <c r="M204" i="3"/>
  <c r="L1538" i="3"/>
  <c r="M1538" i="3"/>
  <c r="L979" i="3"/>
  <c r="M979" i="3"/>
  <c r="L1933" i="3"/>
  <c r="M1933" i="3"/>
  <c r="L460" i="3"/>
  <c r="M460" i="3"/>
  <c r="L351" i="3"/>
  <c r="M351" i="3"/>
  <c r="L1179" i="3"/>
  <c r="M1179" i="3"/>
  <c r="L1844" i="3"/>
  <c r="M1844" i="3"/>
  <c r="L1049" i="3"/>
  <c r="M1049" i="3"/>
  <c r="L1359" i="3"/>
  <c r="M1359" i="3"/>
  <c r="L1166" i="3"/>
  <c r="M1166" i="3"/>
  <c r="L292" i="3"/>
  <c r="M292" i="3"/>
  <c r="L898" i="3"/>
  <c r="M898" i="3"/>
  <c r="L621" i="3"/>
  <c r="M621" i="3"/>
  <c r="L485" i="3"/>
  <c r="M485" i="3"/>
  <c r="L1573" i="3"/>
  <c r="M1573" i="3"/>
  <c r="L895" i="3"/>
  <c r="M895" i="3"/>
  <c r="L224" i="3"/>
  <c r="M224" i="3"/>
  <c r="L1234" i="3"/>
  <c r="M1234" i="3"/>
  <c r="L1368" i="3"/>
  <c r="M1368" i="3"/>
  <c r="L882" i="3"/>
  <c r="M882" i="3"/>
  <c r="L1188" i="3"/>
  <c r="M1188" i="3"/>
  <c r="L404" i="3"/>
  <c r="M404" i="3"/>
  <c r="L1531" i="3"/>
  <c r="M1531" i="3"/>
  <c r="L1360" i="3"/>
  <c r="M1360" i="3"/>
  <c r="L838" i="3"/>
  <c r="M838" i="3"/>
  <c r="L2003" i="3"/>
  <c r="M2003" i="3"/>
  <c r="L1417" i="3"/>
  <c r="M1417" i="3"/>
  <c r="L27" i="3"/>
  <c r="M27" i="3"/>
  <c r="L386" i="3"/>
  <c r="M386" i="3"/>
  <c r="L1711" i="3"/>
  <c r="M1711" i="3"/>
  <c r="L448" i="3"/>
  <c r="M448" i="3"/>
  <c r="L1066" i="3"/>
  <c r="M1066" i="3"/>
  <c r="L1738" i="3"/>
  <c r="M1738" i="3"/>
  <c r="L187" i="3"/>
  <c r="M187" i="3"/>
  <c r="L405" i="3"/>
  <c r="M405" i="3"/>
  <c r="L1443" i="3"/>
  <c r="M1443" i="3"/>
  <c r="L1073" i="3"/>
  <c r="M1073" i="3"/>
  <c r="L1130" i="3"/>
  <c r="M1130" i="3"/>
  <c r="L1721" i="3"/>
  <c r="M1721" i="3"/>
  <c r="L559" i="3"/>
  <c r="M559" i="3"/>
  <c r="L1204" i="3"/>
  <c r="M1204" i="3"/>
  <c r="L721" i="3"/>
  <c r="M721" i="3"/>
  <c r="L1235" i="3"/>
  <c r="M1235" i="3"/>
  <c r="L1012" i="3"/>
  <c r="M1012" i="3"/>
  <c r="L905" i="3"/>
  <c r="M905" i="3"/>
  <c r="L1433" i="3"/>
  <c r="M1433" i="3"/>
  <c r="L1081" i="3"/>
  <c r="M1081" i="3"/>
  <c r="L1811" i="3"/>
  <c r="M1811" i="3"/>
  <c r="L1684" i="3"/>
  <c r="M1684" i="3"/>
  <c r="L1574" i="3"/>
  <c r="M1574" i="3"/>
  <c r="L1539" i="3"/>
  <c r="M1539" i="3"/>
  <c r="L333" i="3"/>
  <c r="M333" i="3"/>
  <c r="L1189" i="3"/>
  <c r="M1189" i="3"/>
  <c r="L1554" i="3"/>
  <c r="M1554" i="3"/>
  <c r="L440" i="3"/>
  <c r="M440" i="3"/>
  <c r="L1930" i="3"/>
  <c r="M1930" i="3"/>
  <c r="L1956" i="3"/>
  <c r="M1956" i="3"/>
  <c r="L151" i="3"/>
  <c r="M151" i="3"/>
  <c r="L1222" i="3"/>
  <c r="M1222" i="3"/>
  <c r="L899" i="3"/>
  <c r="M899" i="3"/>
  <c r="L647" i="3"/>
  <c r="M647" i="3"/>
  <c r="L1565" i="3"/>
  <c r="M1565" i="3"/>
  <c r="L1927" i="3"/>
  <c r="M1927" i="3"/>
  <c r="L154" i="3"/>
  <c r="M154" i="3"/>
  <c r="L1151" i="3"/>
  <c r="M1151" i="3"/>
  <c r="L124" i="3"/>
  <c r="M124" i="3"/>
  <c r="L308" i="3"/>
  <c r="M308" i="3"/>
  <c r="L87" i="3"/>
  <c r="M87" i="3"/>
  <c r="L812" i="3"/>
  <c r="M812" i="3"/>
  <c r="L773" i="3"/>
  <c r="M773" i="3"/>
  <c r="L1206" i="3"/>
  <c r="M1206" i="3"/>
  <c r="L1816" i="3"/>
  <c r="M1816" i="3"/>
  <c r="L1074" i="3"/>
  <c r="M1074" i="3"/>
  <c r="L107" i="3"/>
  <c r="M107" i="3"/>
  <c r="L28" i="3"/>
  <c r="M28" i="3"/>
  <c r="L1843" i="3"/>
  <c r="M1843" i="3"/>
  <c r="L847" i="3"/>
  <c r="M847" i="3"/>
  <c r="L1541" i="3"/>
  <c r="M1541" i="3"/>
  <c r="L1984" i="3"/>
  <c r="M1984" i="3"/>
  <c r="L1691" i="3"/>
  <c r="M1691" i="3"/>
  <c r="L1781" i="3"/>
  <c r="M1781" i="3"/>
  <c r="L890" i="3"/>
  <c r="M890" i="3"/>
  <c r="L60" i="3"/>
  <c r="M60" i="3"/>
  <c r="L1490" i="3"/>
  <c r="M1490" i="3"/>
  <c r="L818" i="3"/>
  <c r="M818" i="3"/>
  <c r="L1675" i="3"/>
  <c r="M1675" i="3"/>
  <c r="L1137" i="3"/>
  <c r="M1137" i="3"/>
  <c r="L957" i="3"/>
  <c r="M957" i="3"/>
  <c r="L1162" i="3"/>
  <c r="M1162" i="3"/>
  <c r="L1874" i="3"/>
  <c r="M1874" i="3"/>
  <c r="L1180" i="3"/>
  <c r="M1180" i="3"/>
  <c r="L1516" i="3"/>
  <c r="M1516" i="3"/>
  <c r="L145" i="3"/>
  <c r="M145" i="3"/>
  <c r="L950" i="3"/>
  <c r="M950" i="3"/>
  <c r="L1491" i="3"/>
  <c r="M1491" i="3"/>
  <c r="L1492" i="3"/>
  <c r="M1492" i="3"/>
  <c r="L196" i="3"/>
  <c r="M196" i="3"/>
  <c r="L33" i="3"/>
  <c r="M33" i="3"/>
  <c r="L270" i="3"/>
  <c r="M270" i="3"/>
  <c r="L1567" i="3"/>
  <c r="M1567" i="3"/>
  <c r="L18" i="3"/>
  <c r="M18" i="3"/>
  <c r="L1127" i="3"/>
  <c r="M1127" i="3"/>
  <c r="L1926" i="3"/>
  <c r="M1926" i="3"/>
  <c r="L1555" i="3"/>
  <c r="M1555" i="3"/>
  <c r="L1321" i="3"/>
  <c r="M1321" i="3"/>
  <c r="L1281" i="3"/>
  <c r="M1281" i="3"/>
  <c r="L1796" i="3"/>
  <c r="M1796" i="3"/>
  <c r="L1282" i="3"/>
  <c r="M1282" i="3"/>
  <c r="L1184" i="3"/>
  <c r="M1184" i="3"/>
  <c r="L997" i="3"/>
  <c r="M997" i="3"/>
  <c r="L679" i="3"/>
  <c r="M679" i="3"/>
  <c r="L1623" i="3"/>
  <c r="M1623" i="3"/>
  <c r="L1266" i="3"/>
  <c r="M1266" i="3"/>
  <c r="L1912" i="3"/>
  <c r="M1912" i="3"/>
  <c r="L1213" i="3"/>
  <c r="M1213" i="3"/>
  <c r="L1446" i="3"/>
  <c r="M1446" i="3"/>
  <c r="L1856" i="3"/>
  <c r="M1856" i="3"/>
  <c r="L1277" i="3"/>
  <c r="M1277" i="3"/>
  <c r="L469" i="3"/>
  <c r="M469" i="3"/>
  <c r="L1276" i="3"/>
  <c r="M1276" i="3"/>
  <c r="L1653" i="3"/>
  <c r="M1653" i="3"/>
  <c r="L1968" i="3"/>
  <c r="M1968" i="3"/>
  <c r="L933" i="3"/>
  <c r="M933" i="3"/>
  <c r="L564" i="3"/>
  <c r="M564" i="3"/>
  <c r="L1260" i="3"/>
  <c r="M1260" i="3"/>
  <c r="L1132" i="3"/>
  <c r="M1132" i="3"/>
  <c r="L1511" i="3"/>
  <c r="M1511" i="3"/>
  <c r="L406" i="3"/>
  <c r="M406" i="3"/>
  <c r="L827" i="3"/>
  <c r="M827" i="3"/>
  <c r="L1680" i="3"/>
  <c r="M1680" i="3"/>
  <c r="L942" i="3"/>
  <c r="M942" i="3"/>
  <c r="L953" i="3"/>
  <c r="M953" i="3"/>
  <c r="L808" i="3"/>
  <c r="M808" i="3"/>
  <c r="L1404" i="3"/>
  <c r="M1404" i="3"/>
  <c r="L525" i="3"/>
  <c r="M525" i="3"/>
  <c r="L294" i="3"/>
  <c r="M294" i="3"/>
  <c r="L1215" i="3"/>
  <c r="M1215" i="3"/>
  <c r="L1109" i="3"/>
  <c r="M1109" i="3"/>
  <c r="L967" i="3"/>
  <c r="M967" i="3"/>
  <c r="L1002" i="3"/>
  <c r="M1002" i="3"/>
  <c r="L737" i="3"/>
  <c r="M737" i="3"/>
  <c r="L539" i="3"/>
  <c r="M539" i="3"/>
  <c r="L1331" i="3"/>
  <c r="M1331" i="3"/>
  <c r="L843" i="3"/>
  <c r="M843" i="3"/>
  <c r="L1658" i="3"/>
  <c r="M1658" i="3"/>
  <c r="L1082" i="3"/>
  <c r="M1082" i="3"/>
  <c r="L1242" i="3"/>
  <c r="M1242" i="3"/>
  <c r="L519" i="3"/>
  <c r="M519" i="3"/>
  <c r="L699" i="3"/>
  <c r="M699" i="3"/>
  <c r="L285" i="3"/>
  <c r="M285" i="3"/>
  <c r="L1556" i="3"/>
  <c r="M1556" i="3"/>
  <c r="L133" i="3"/>
  <c r="M133" i="3"/>
  <c r="L1316" i="3"/>
  <c r="M1316" i="3"/>
  <c r="L443" i="3"/>
  <c r="M443" i="3"/>
  <c r="L1588" i="3"/>
  <c r="M1588" i="3"/>
  <c r="L1937" i="3"/>
  <c r="M1937" i="3"/>
  <c r="L902" i="3"/>
  <c r="M902" i="3"/>
  <c r="L1259" i="3"/>
  <c r="M1259" i="3"/>
  <c r="L178" i="3"/>
  <c r="M178" i="3"/>
  <c r="L1349" i="3"/>
  <c r="M1349" i="3"/>
  <c r="L295" i="3"/>
  <c r="M295" i="3"/>
  <c r="L482" i="3"/>
  <c r="M482" i="3"/>
  <c r="L413" i="3"/>
  <c r="M413" i="3"/>
  <c r="L1522" i="3"/>
  <c r="M1522" i="3"/>
  <c r="L297" i="3"/>
  <c r="M297" i="3"/>
  <c r="L1871" i="3"/>
  <c r="M1871" i="3"/>
  <c r="L483" i="3"/>
  <c r="M483" i="3"/>
  <c r="L1115" i="3"/>
  <c r="M1115" i="3"/>
  <c r="L1728" i="3"/>
  <c r="M1728" i="3"/>
  <c r="L727" i="3"/>
  <c r="M727" i="3"/>
  <c r="L627" i="3"/>
  <c r="M627" i="3"/>
  <c r="L1964" i="3"/>
  <c r="M1964" i="3"/>
  <c r="L1338" i="3"/>
  <c r="M1338" i="3"/>
  <c r="L1837" i="3"/>
  <c r="M1837" i="3"/>
  <c r="L1028" i="3"/>
  <c r="M1028" i="3"/>
  <c r="L592" i="3"/>
  <c r="M592" i="3"/>
  <c r="L19" i="3"/>
  <c r="M19" i="3"/>
  <c r="L1692" i="3"/>
  <c r="M1692" i="3"/>
  <c r="L311" i="3"/>
  <c r="M311" i="3"/>
  <c r="L1551" i="3"/>
  <c r="M1551" i="3"/>
  <c r="L916" i="3"/>
  <c r="M916" i="3"/>
  <c r="L917" i="3"/>
  <c r="M917" i="3"/>
  <c r="L51" i="3"/>
  <c r="M51" i="3"/>
  <c r="L1190" i="3"/>
  <c r="M1190" i="3"/>
  <c r="L176" i="3"/>
  <c r="M176" i="3"/>
  <c r="L495" i="3"/>
  <c r="M495" i="3"/>
  <c r="L1167" i="3"/>
  <c r="M1167" i="3"/>
  <c r="L703" i="3"/>
  <c r="M703" i="3"/>
  <c r="L883" i="3"/>
  <c r="M883" i="3"/>
  <c r="L1731" i="3"/>
  <c r="M1731" i="3"/>
  <c r="L76" i="3"/>
  <c r="M76" i="3"/>
  <c r="L900" i="3"/>
  <c r="M900" i="3"/>
  <c r="L6" i="3"/>
  <c r="M6" i="3"/>
  <c r="L97" i="3"/>
  <c r="M97" i="3"/>
  <c r="L186" i="3"/>
  <c r="M186" i="3"/>
  <c r="L560" i="3"/>
  <c r="M560" i="3"/>
  <c r="L1799" i="3"/>
  <c r="M1799" i="3"/>
  <c r="L1590" i="3"/>
  <c r="M1590" i="3"/>
  <c r="L809" i="3"/>
  <c r="M809" i="3"/>
  <c r="L1062" i="3"/>
  <c r="M1062" i="3"/>
  <c r="L990" i="3"/>
  <c r="M990" i="3"/>
  <c r="L793" i="3"/>
  <c r="M793" i="3"/>
  <c r="L1708" i="3"/>
  <c r="M1708" i="3"/>
  <c r="L1652" i="3"/>
  <c r="M1652" i="3"/>
  <c r="L7" i="3"/>
  <c r="M7" i="3"/>
  <c r="L1185" i="3"/>
  <c r="M1185" i="3"/>
  <c r="L1730" i="3"/>
  <c r="M1730" i="3"/>
  <c r="L1243" i="3"/>
  <c r="M1243" i="3"/>
  <c r="L1584" i="3"/>
  <c r="M1584" i="3"/>
  <c r="L784" i="3"/>
  <c r="M784" i="3"/>
  <c r="L1648" i="3"/>
  <c r="M1648" i="3"/>
  <c r="L887" i="3"/>
  <c r="M887" i="3"/>
  <c r="L1786" i="3"/>
  <c r="M1786" i="3"/>
  <c r="L1244" i="3"/>
  <c r="M1244" i="3"/>
  <c r="L637" i="3"/>
  <c r="M637" i="3"/>
  <c r="L1350" i="3"/>
  <c r="M1350" i="3"/>
  <c r="L526" i="3"/>
  <c r="M526" i="3"/>
  <c r="L1381" i="3"/>
  <c r="M1381" i="3"/>
  <c r="L822" i="3"/>
  <c r="M822" i="3"/>
  <c r="L128" i="3"/>
  <c r="M128" i="3"/>
  <c r="L1099" i="3"/>
  <c r="M1099" i="3"/>
  <c r="L728" i="3"/>
  <c r="M728" i="3"/>
  <c r="L1076" i="3"/>
  <c r="M1076" i="3"/>
  <c r="L1625" i="3"/>
  <c r="M1625" i="3"/>
  <c r="L1880" i="3"/>
  <c r="M1880" i="3"/>
  <c r="L1030" i="3"/>
  <c r="M1030" i="3"/>
  <c r="L615" i="3"/>
  <c r="M615" i="3"/>
  <c r="L609" i="3"/>
  <c r="M609" i="3"/>
  <c r="L1517" i="3"/>
  <c r="M1517" i="3"/>
  <c r="L1766" i="3"/>
  <c r="M1766" i="3"/>
  <c r="L551" i="3"/>
  <c r="M551" i="3"/>
  <c r="L1351" i="3"/>
  <c r="M1351" i="3"/>
  <c r="L1815" i="3"/>
  <c r="M1815" i="3"/>
  <c r="L1054" i="3"/>
  <c r="M1054" i="3"/>
  <c r="L1088" i="3"/>
  <c r="M1088" i="3"/>
  <c r="L181" i="3"/>
  <c r="M181" i="3"/>
  <c r="L1500" i="3"/>
  <c r="M1500" i="3"/>
  <c r="L1925" i="3"/>
  <c r="M1925" i="3"/>
  <c r="L865" i="3"/>
  <c r="M865" i="3"/>
  <c r="L1209" i="3"/>
  <c r="M1209" i="3"/>
  <c r="L1915" i="3"/>
  <c r="M1915" i="3"/>
  <c r="L780" i="3"/>
  <c r="M780" i="3"/>
  <c r="L954" i="3"/>
  <c r="M954" i="3"/>
  <c r="L276" i="3"/>
  <c r="M276" i="3"/>
  <c r="L650" i="3"/>
  <c r="M650" i="3"/>
  <c r="L129" i="3"/>
  <c r="M129" i="3"/>
  <c r="L1035" i="3"/>
  <c r="M1035" i="3"/>
  <c r="L1175" i="3"/>
  <c r="M1175" i="3"/>
  <c r="L1036" i="3"/>
  <c r="M1036" i="3"/>
  <c r="L691" i="3"/>
  <c r="M691" i="3"/>
  <c r="L1762" i="3"/>
  <c r="M1762" i="3"/>
  <c r="L152" i="3"/>
  <c r="M152" i="3"/>
  <c r="L884" i="3"/>
  <c r="M884" i="3"/>
  <c r="L492" i="3"/>
  <c r="M492" i="3"/>
  <c r="L1851" i="3"/>
  <c r="M1851" i="3"/>
  <c r="L1568" i="3"/>
  <c r="M1568" i="3"/>
  <c r="L921" i="3"/>
  <c r="M921" i="3"/>
  <c r="L711" i="3"/>
  <c r="M711" i="3"/>
  <c r="L963" i="3"/>
  <c r="M963" i="3"/>
  <c r="L313" i="3"/>
  <c r="M313" i="3"/>
  <c r="L238" i="3"/>
  <c r="M238" i="3"/>
  <c r="L1809" i="3"/>
  <c r="M1809" i="3"/>
  <c r="L1186" i="3"/>
  <c r="M1186" i="3"/>
  <c r="L255" i="3"/>
  <c r="M255" i="3"/>
  <c r="L578" i="3"/>
  <c r="M578" i="3"/>
  <c r="L663" i="3"/>
  <c r="M663" i="3"/>
  <c r="L403" i="3"/>
  <c r="M403" i="3"/>
  <c r="L1116" i="3"/>
  <c r="M1116" i="3"/>
  <c r="L449" i="3"/>
  <c r="M449" i="3"/>
  <c r="L994" i="3"/>
  <c r="M994" i="3"/>
  <c r="L1369" i="3"/>
  <c r="M1369" i="3"/>
  <c r="L80" i="3"/>
  <c r="M80" i="3"/>
  <c r="L852" i="3"/>
  <c r="M852" i="3"/>
  <c r="L1524" i="3"/>
  <c r="M1524" i="3"/>
  <c r="L1643" i="3"/>
  <c r="M1643" i="3"/>
  <c r="L1050" i="3"/>
  <c r="M1050" i="3"/>
  <c r="L972" i="3"/>
  <c r="M972" i="3"/>
  <c r="L1086" i="3"/>
  <c r="M1086" i="3"/>
  <c r="L1143" i="3"/>
  <c r="M1143" i="3"/>
  <c r="L1239" i="3"/>
  <c r="M1239" i="3"/>
  <c r="L642" i="3"/>
  <c r="M642" i="3"/>
  <c r="L40" i="3"/>
  <c r="M40" i="3"/>
  <c r="L909" i="3"/>
  <c r="M909" i="3"/>
  <c r="L1733" i="3"/>
  <c r="M1733" i="3"/>
  <c r="L1224" i="3"/>
  <c r="M1224" i="3"/>
  <c r="L857" i="3"/>
  <c r="M857" i="3"/>
  <c r="L166" i="3"/>
  <c r="M166" i="3"/>
  <c r="L828" i="3"/>
  <c r="M828" i="3"/>
  <c r="L273" i="3"/>
  <c r="M273" i="3"/>
  <c r="L208" i="3"/>
  <c r="M208" i="3"/>
  <c r="L785" i="3"/>
  <c r="M785" i="3"/>
  <c r="L356" i="3"/>
  <c r="M356" i="3"/>
  <c r="L1746" i="3"/>
  <c r="M1746" i="3"/>
  <c r="L1418" i="3"/>
  <c r="M1418" i="3"/>
  <c r="L1557" i="3"/>
  <c r="M1557" i="3"/>
  <c r="L414" i="3"/>
  <c r="M414" i="3"/>
  <c r="L231" i="3"/>
  <c r="M231" i="3"/>
  <c r="L244" i="3"/>
  <c r="M244" i="3"/>
  <c r="L1518" i="3"/>
  <c r="M1518" i="3"/>
  <c r="L71" i="3"/>
  <c r="M71" i="3"/>
  <c r="L1339" i="3"/>
  <c r="M1339" i="3"/>
  <c r="L975" i="3"/>
  <c r="M975" i="3"/>
  <c r="L1021" i="3"/>
  <c r="M1021" i="3"/>
  <c r="L450" i="3"/>
  <c r="M450" i="3"/>
  <c r="L64" i="3"/>
  <c r="M64" i="3"/>
  <c r="L1396" i="3"/>
  <c r="M1396" i="3"/>
  <c r="L1289" i="3"/>
  <c r="M1289" i="3"/>
  <c r="L1013" i="3"/>
  <c r="M1013" i="3"/>
  <c r="L102" i="3"/>
  <c r="M102" i="3"/>
  <c r="L234" i="3"/>
  <c r="M234" i="3"/>
  <c r="L1575" i="3"/>
  <c r="M1575" i="3"/>
  <c r="L973" i="3"/>
  <c r="M973" i="3"/>
  <c r="L668" i="3"/>
  <c r="M668" i="3"/>
  <c r="L1419" i="3"/>
  <c r="M1419" i="3"/>
  <c r="L1083" i="3"/>
  <c r="M1083" i="3"/>
  <c r="L1420" i="3"/>
  <c r="M1420" i="3"/>
  <c r="L742" i="3"/>
  <c r="M742" i="3"/>
  <c r="L1423" i="3"/>
  <c r="M1423" i="3"/>
  <c r="L126" i="3"/>
  <c r="M126" i="3"/>
  <c r="L369" i="3"/>
  <c r="M369" i="3"/>
  <c r="L618" i="3"/>
  <c r="M618" i="3"/>
  <c r="L1077" i="3"/>
  <c r="M1077" i="3"/>
  <c r="L910" i="3"/>
  <c r="M910" i="3"/>
  <c r="L370" i="3"/>
  <c r="M370" i="3"/>
  <c r="L1898" i="3"/>
  <c r="M1898" i="3"/>
  <c r="L46" i="3"/>
  <c r="M46" i="3"/>
  <c r="L638" i="3"/>
  <c r="M638" i="3"/>
  <c r="L1626" i="3"/>
  <c r="M1626" i="3"/>
  <c r="L210" i="3"/>
  <c r="M210" i="3"/>
  <c r="L804" i="3"/>
  <c r="M804" i="3"/>
  <c r="L1444" i="3"/>
  <c r="M1444" i="3"/>
  <c r="L1230" i="3"/>
  <c r="M1230" i="3"/>
  <c r="L58" i="3"/>
  <c r="M58" i="3"/>
  <c r="L119" i="3"/>
  <c r="M119" i="3"/>
  <c r="L344" i="3"/>
  <c r="M344" i="3"/>
  <c r="L1176" i="3"/>
  <c r="M1176" i="3"/>
  <c r="L269" i="3"/>
  <c r="M269" i="3"/>
  <c r="L705" i="3"/>
  <c r="M705" i="3"/>
  <c r="L1453" i="3"/>
  <c r="M1453" i="3"/>
  <c r="L872" i="3"/>
  <c r="M872" i="3"/>
  <c r="L1439" i="3"/>
  <c r="M1439" i="3"/>
  <c r="L172" i="3"/>
  <c r="M172" i="3"/>
  <c r="L1818" i="3"/>
  <c r="M1818" i="3"/>
  <c r="L235" i="3"/>
  <c r="M235" i="3"/>
  <c r="L201" i="3"/>
  <c r="M201" i="3"/>
  <c r="L974" i="3"/>
  <c r="M974" i="3"/>
  <c r="L1210" i="3"/>
  <c r="M1210" i="3"/>
  <c r="L1784" i="3"/>
  <c r="M1784" i="3"/>
  <c r="L777" i="3"/>
  <c r="M777" i="3"/>
  <c r="L471" i="3"/>
  <c r="M471" i="3"/>
  <c r="L625" i="3"/>
  <c r="M625" i="3"/>
  <c r="L1805" i="3"/>
  <c r="M1805" i="3"/>
  <c r="L136" i="3"/>
  <c r="M136" i="3"/>
  <c r="L1045" i="3"/>
  <c r="M1045" i="3"/>
  <c r="L1376" i="3"/>
  <c r="M1376" i="3"/>
  <c r="L1454" i="3"/>
  <c r="M1454" i="3"/>
  <c r="L2013" i="3"/>
  <c r="M2013" i="3"/>
  <c r="L853" i="3"/>
  <c r="M853" i="3"/>
  <c r="L327" i="3"/>
  <c r="M327" i="3"/>
  <c r="L1440" i="3"/>
  <c r="M1440" i="3"/>
  <c r="L302" i="3"/>
  <c r="M302" i="3"/>
  <c r="L458" i="3"/>
  <c r="M458" i="3"/>
  <c r="L260" i="3"/>
  <c r="M260" i="3"/>
  <c r="L85" i="3"/>
  <c r="M85" i="3"/>
  <c r="L504" i="3"/>
  <c r="M504" i="3"/>
  <c r="L952" i="3"/>
  <c r="M952" i="3"/>
  <c r="L903" i="3"/>
  <c r="M903" i="3"/>
  <c r="L635" i="3"/>
  <c r="M635" i="3"/>
  <c r="L1157" i="3"/>
  <c r="M1157" i="3"/>
  <c r="L1290" i="3"/>
  <c r="M1290" i="3"/>
  <c r="L207" i="3"/>
  <c r="M207" i="3"/>
  <c r="L410" i="3"/>
  <c r="M410" i="3"/>
  <c r="L819" i="3"/>
  <c r="M819" i="3"/>
  <c r="L671" i="3"/>
  <c r="M671" i="3"/>
  <c r="L748" i="3"/>
  <c r="M748" i="3"/>
  <c r="L1009" i="3"/>
  <c r="M1009" i="3"/>
  <c r="L1361" i="3"/>
  <c r="M1361" i="3"/>
  <c r="L602" i="3"/>
  <c r="M602" i="3"/>
  <c r="L1464" i="3"/>
  <c r="M1464" i="3"/>
  <c r="L645" i="3"/>
  <c r="M645" i="3"/>
  <c r="L839" i="3"/>
  <c r="M839" i="3"/>
  <c r="L1104" i="3"/>
  <c r="M1104" i="3"/>
  <c r="L927" i="3"/>
  <c r="M927" i="3"/>
  <c r="L1908" i="3"/>
  <c r="M1908" i="3"/>
  <c r="L1219" i="3"/>
  <c r="M1219" i="3"/>
  <c r="L1611" i="3"/>
  <c r="M1611" i="3"/>
  <c r="L433" i="3"/>
  <c r="M433" i="3"/>
  <c r="L25" i="3"/>
  <c r="M25" i="3"/>
  <c r="L1585" i="3"/>
  <c r="M1585" i="3"/>
  <c r="L425" i="3"/>
  <c r="M425" i="3"/>
  <c r="L675" i="3"/>
  <c r="M675" i="3"/>
  <c r="L453" i="3"/>
  <c r="M453" i="3"/>
  <c r="L1861" i="3"/>
  <c r="M1861" i="3"/>
  <c r="L1322" i="3"/>
  <c r="M1322" i="3"/>
  <c r="L1039" i="3"/>
  <c r="M1039" i="3"/>
  <c r="L646" i="3"/>
  <c r="M646" i="3"/>
  <c r="L835" i="3"/>
  <c r="M835" i="3"/>
  <c r="L10" i="3"/>
  <c r="M10" i="3"/>
  <c r="L1974" i="3"/>
  <c r="M1974" i="3"/>
  <c r="L24" i="3"/>
  <c r="M24" i="3"/>
  <c r="L1872" i="3"/>
  <c r="M1872" i="3"/>
  <c r="L976" i="3"/>
  <c r="M976" i="3"/>
  <c r="L749" i="3"/>
  <c r="M749" i="3"/>
  <c r="L298" i="3"/>
  <c r="M298" i="3"/>
  <c r="L991" i="3"/>
  <c r="M991" i="3"/>
  <c r="L286" i="3"/>
  <c r="M286" i="3"/>
  <c r="L984" i="3"/>
  <c r="M984" i="3"/>
  <c r="L1261" i="3"/>
  <c r="M1261" i="3"/>
  <c r="L1307" i="3"/>
  <c r="M1307" i="3"/>
  <c r="L32" i="3"/>
  <c r="M32" i="3"/>
  <c r="L885" i="3"/>
  <c r="M885" i="3"/>
  <c r="L1405" i="3"/>
  <c r="M1405" i="3"/>
  <c r="L1768" i="3"/>
  <c r="M1768" i="3"/>
  <c r="L1559" i="3"/>
  <c r="M1559" i="3"/>
  <c r="L918" i="3"/>
  <c r="M918" i="3"/>
  <c r="L388" i="3"/>
  <c r="M388" i="3"/>
  <c r="L1017" i="3"/>
  <c r="M1017" i="3"/>
  <c r="L786" i="3"/>
  <c r="M786" i="3"/>
  <c r="L716" i="3"/>
  <c r="M716" i="3"/>
  <c r="L986" i="3"/>
  <c r="M986" i="3"/>
  <c r="L778" i="3"/>
  <c r="M778" i="3"/>
  <c r="L1947" i="3"/>
  <c r="M1947" i="3"/>
  <c r="L714" i="3"/>
  <c r="M714" i="3"/>
  <c r="L160" i="3"/>
  <c r="M160" i="3"/>
  <c r="L1022" i="3"/>
  <c r="M1022" i="3"/>
  <c r="L1119" i="3"/>
  <c r="M1119" i="3"/>
  <c r="L911" i="3"/>
  <c r="M911" i="3"/>
  <c r="L891" i="3"/>
  <c r="M891" i="3"/>
  <c r="L1532" i="3"/>
  <c r="M1532" i="3"/>
  <c r="L1848" i="3"/>
  <c r="M1848" i="3"/>
  <c r="L1493" i="3"/>
  <c r="M1493" i="3"/>
  <c r="L1525" i="3"/>
  <c r="M1525" i="3"/>
  <c r="L844" i="3"/>
  <c r="M844" i="3"/>
  <c r="L158" i="3"/>
  <c r="M158" i="3"/>
  <c r="L263" i="3"/>
  <c r="M263" i="3"/>
  <c r="L1163" i="3"/>
  <c r="M1163" i="3"/>
  <c r="L335" i="3"/>
  <c r="M335" i="3"/>
  <c r="L995" i="3"/>
  <c r="M995" i="3"/>
  <c r="L654" i="3"/>
  <c r="M654" i="3"/>
  <c r="L1698" i="3"/>
  <c r="M1698" i="3"/>
  <c r="L1777" i="3"/>
  <c r="M1777" i="3"/>
  <c r="L547" i="3"/>
  <c r="M547" i="3"/>
  <c r="L347" i="3"/>
  <c r="M347" i="3"/>
  <c r="L1425" i="3"/>
  <c r="M1425" i="3"/>
  <c r="L598" i="3"/>
  <c r="M598" i="3"/>
  <c r="L1406" i="3"/>
  <c r="M1406" i="3"/>
  <c r="L1216" i="3"/>
  <c r="M1216" i="3"/>
  <c r="L565" i="3"/>
  <c r="M565" i="3"/>
  <c r="L1553" i="3"/>
  <c r="M1553" i="3"/>
  <c r="L1128" i="3"/>
  <c r="M1128" i="3"/>
  <c r="L1110" i="3"/>
  <c r="M1110" i="3"/>
  <c r="L1207" i="3"/>
  <c r="M1207" i="3"/>
  <c r="L288" i="3"/>
  <c r="M288" i="3"/>
  <c r="L873" i="3"/>
  <c r="M873" i="3"/>
  <c r="L619" i="3"/>
  <c r="M619" i="3"/>
  <c r="L1191" i="3"/>
  <c r="M1191" i="3"/>
  <c r="L692" i="3"/>
  <c r="M692" i="3"/>
  <c r="L1247" i="3"/>
  <c r="M1247" i="3"/>
  <c r="L616" i="3"/>
  <c r="M616" i="3"/>
  <c r="L220" i="3"/>
  <c r="M220" i="3"/>
  <c r="L486" i="3"/>
  <c r="M486" i="3"/>
  <c r="L1067" i="3"/>
  <c r="M1067" i="3"/>
  <c r="L250" i="3"/>
  <c r="M250" i="3"/>
  <c r="L779" i="3"/>
  <c r="M779" i="3"/>
  <c r="L132" i="3"/>
  <c r="M132" i="3"/>
  <c r="L1323" i="3"/>
  <c r="M1323" i="3"/>
  <c r="L1945" i="3"/>
  <c r="M1945" i="3"/>
  <c r="L1449" i="3"/>
  <c r="M1449" i="3"/>
  <c r="L1153" i="3"/>
  <c r="M1153" i="3"/>
  <c r="L1533" i="3"/>
  <c r="M1533" i="3"/>
  <c r="L1749" i="3"/>
  <c r="M1749" i="3"/>
  <c r="L573" i="3"/>
  <c r="M573" i="3"/>
  <c r="L305" i="3"/>
  <c r="M305" i="3"/>
  <c r="L1465" i="3"/>
  <c r="M1465" i="3"/>
  <c r="L127" i="3"/>
  <c r="M127" i="3"/>
  <c r="L1476" i="3"/>
  <c r="M1476" i="3"/>
  <c r="L1528" i="3"/>
  <c r="M1528" i="3"/>
  <c r="L1466" i="3"/>
  <c r="M1466" i="3"/>
  <c r="L1037" i="3"/>
  <c r="M1037" i="3"/>
  <c r="L1870" i="3"/>
  <c r="M1870" i="3"/>
  <c r="L53" i="3"/>
  <c r="M53" i="3"/>
  <c r="L1025" i="3"/>
  <c r="M1025" i="3"/>
  <c r="L1340" i="3"/>
  <c r="M1340" i="3"/>
  <c r="L1832" i="3"/>
  <c r="M1832" i="3"/>
  <c r="L1943" i="3"/>
  <c r="M1943" i="3"/>
  <c r="L579" i="3"/>
  <c r="M579" i="3"/>
  <c r="L1519" i="3"/>
  <c r="M1519" i="3"/>
  <c r="L1390" i="3"/>
  <c r="M1390" i="3"/>
  <c r="L1214" i="3"/>
  <c r="M1214" i="3"/>
  <c r="L1205" i="3"/>
  <c r="M1205" i="3"/>
  <c r="L1838" i="3"/>
  <c r="M1838" i="3"/>
  <c r="L1192" i="3"/>
  <c r="M1192" i="3"/>
  <c r="L1952" i="3"/>
  <c r="M1952" i="3"/>
  <c r="L1324" i="3"/>
  <c r="M1324" i="3"/>
  <c r="L1506" i="3"/>
  <c r="M1506" i="3"/>
  <c r="L876" i="3"/>
  <c r="M876" i="3"/>
  <c r="L1936" i="3"/>
  <c r="M1936" i="3"/>
  <c r="L874" i="3"/>
  <c r="M874" i="3"/>
  <c r="L247" i="3"/>
  <c r="M247" i="3"/>
  <c r="L1250" i="3"/>
  <c r="M1250" i="3"/>
  <c r="L1352" i="3"/>
  <c r="M1352" i="3"/>
  <c r="L1487" i="3"/>
  <c r="M1487" i="3"/>
  <c r="L1957" i="3"/>
  <c r="M1957" i="3"/>
  <c r="L493" i="3"/>
  <c r="M493" i="3"/>
  <c r="L1676" i="3"/>
  <c r="M1676" i="3"/>
  <c r="L561" i="3"/>
  <c r="M561" i="3"/>
  <c r="L1262" i="3"/>
  <c r="M1262" i="3"/>
  <c r="L537" i="3"/>
  <c r="M537" i="3"/>
  <c r="L729" i="3"/>
  <c r="M729" i="3"/>
  <c r="L173" i="3"/>
  <c r="M173" i="3"/>
  <c r="L214" i="3"/>
  <c r="M214" i="3"/>
  <c r="L922" i="3"/>
  <c r="M922" i="3"/>
  <c r="L476" i="3"/>
  <c r="M476" i="3"/>
  <c r="L1231" i="3"/>
  <c r="M1231" i="3"/>
  <c r="L1211" i="3"/>
  <c r="M1211" i="3"/>
  <c r="L877" i="3"/>
  <c r="M877" i="3"/>
  <c r="L258" i="3"/>
  <c r="M258" i="3"/>
  <c r="L1907" i="3"/>
  <c r="M1907" i="3"/>
  <c r="L1755" i="3"/>
  <c r="M1755" i="3"/>
  <c r="L672" i="3"/>
  <c r="M672" i="3"/>
  <c r="L789" i="3"/>
  <c r="M789" i="3"/>
  <c r="L770" i="3"/>
  <c r="M770" i="3"/>
  <c r="L1029" i="3"/>
  <c r="M1029" i="3"/>
  <c r="L1271" i="3"/>
  <c r="M1271" i="3"/>
  <c r="L1393" i="3"/>
  <c r="M1393" i="3"/>
  <c r="L790" i="3"/>
  <c r="M790" i="3"/>
  <c r="L1300" i="3"/>
  <c r="M1300" i="3"/>
  <c r="L1571" i="3"/>
  <c r="M1571" i="3"/>
  <c r="L928" i="3"/>
  <c r="M928" i="3"/>
  <c r="L86" i="3"/>
  <c r="M86" i="3"/>
  <c r="L1895" i="3"/>
  <c r="M1895" i="3"/>
  <c r="L1275" i="3"/>
  <c r="M1275" i="3"/>
  <c r="L527" i="3"/>
  <c r="M527" i="3"/>
  <c r="L791" i="3"/>
  <c r="M791" i="3"/>
  <c r="L1225" i="3"/>
  <c r="M1225" i="3"/>
  <c r="L923" i="3"/>
  <c r="M923" i="3"/>
  <c r="L854" i="3"/>
  <c r="M854" i="3"/>
  <c r="L441" i="3"/>
  <c r="M441" i="3"/>
  <c r="L1628" i="3"/>
  <c r="M1628" i="3"/>
  <c r="L1283" i="3"/>
  <c r="M1283" i="3"/>
  <c r="L612" i="3"/>
  <c r="M612" i="3"/>
  <c r="L704" i="3"/>
  <c r="M704" i="3"/>
  <c r="L91" i="3"/>
  <c r="M91" i="3"/>
  <c r="L1414" i="3"/>
  <c r="M1414" i="3"/>
  <c r="L1226" i="3"/>
  <c r="M1226" i="3"/>
  <c r="L1040" i="3"/>
  <c r="M1040" i="3"/>
  <c r="L1100" i="3"/>
  <c r="M1100" i="3"/>
  <c r="L1332" i="3"/>
  <c r="M1332" i="3"/>
  <c r="L1187" i="3"/>
  <c r="M1187" i="3"/>
  <c r="L1293" i="3"/>
  <c r="M1293" i="3"/>
  <c r="L1144" i="3"/>
  <c r="M1144" i="3"/>
  <c r="L1295" i="3"/>
  <c r="M1295" i="3"/>
  <c r="L1434" i="3"/>
  <c r="M1434" i="3"/>
  <c r="L65" i="3"/>
  <c r="M65" i="3"/>
  <c r="L177" i="3"/>
  <c r="M177" i="3"/>
  <c r="L49" i="3"/>
  <c r="M49" i="3"/>
  <c r="L632" i="3"/>
  <c r="M632" i="3"/>
  <c r="L1041" i="3"/>
  <c r="M1041" i="3"/>
  <c r="L693" i="3"/>
  <c r="M693" i="3"/>
  <c r="L1325" i="3"/>
  <c r="M1325" i="3"/>
  <c r="L1310" i="3"/>
  <c r="M1310" i="3"/>
  <c r="L1821" i="3"/>
  <c r="M1821" i="3"/>
  <c r="L1284" i="3"/>
  <c r="M1284" i="3"/>
  <c r="L1883" i="3"/>
  <c r="M1883" i="3"/>
  <c r="L831" i="3"/>
  <c r="M831" i="3"/>
  <c r="L1722" i="3"/>
  <c r="M1722" i="3"/>
  <c r="L1333" i="3"/>
  <c r="M1333" i="3"/>
  <c r="L89" i="3"/>
  <c r="M89" i="3"/>
  <c r="L261" i="3"/>
  <c r="M261" i="3"/>
  <c r="L474" i="3"/>
  <c r="M474" i="3"/>
  <c r="L1032" i="3"/>
  <c r="M1032" i="3"/>
  <c r="L1285" i="3"/>
  <c r="M1285" i="3"/>
  <c r="L366" i="3"/>
  <c r="M366" i="3"/>
  <c r="L634" i="3"/>
  <c r="M634" i="3"/>
  <c r="L896" i="3"/>
  <c r="M896" i="3"/>
  <c r="L771" i="3"/>
  <c r="M771" i="3"/>
  <c r="L1744" i="3"/>
  <c r="M1744" i="3"/>
  <c r="L1747" i="3"/>
  <c r="M1747" i="3"/>
  <c r="L287" i="3"/>
  <c r="M287" i="3"/>
  <c r="L1647" i="3"/>
  <c r="M1647" i="3"/>
  <c r="L1512" i="3"/>
  <c r="M1512" i="3"/>
  <c r="L694" i="3"/>
  <c r="M694" i="3"/>
  <c r="L95" i="3"/>
  <c r="M95" i="3"/>
  <c r="L1496" i="3"/>
  <c r="M1496" i="3"/>
  <c r="L2" i="3"/>
  <c r="M2" i="3"/>
  <c r="L717" i="3"/>
  <c r="M717" i="3"/>
  <c r="L695" i="3"/>
  <c r="M695" i="3"/>
  <c r="L980" i="3"/>
  <c r="M980" i="3"/>
  <c r="L680" i="3"/>
  <c r="M680" i="3"/>
  <c r="L614" i="3"/>
  <c r="M614" i="3"/>
  <c r="L1382" i="3"/>
  <c r="M1382" i="3"/>
  <c r="L1745" i="3"/>
  <c r="M1745" i="3"/>
  <c r="L1346" i="3"/>
  <c r="M1346" i="3"/>
  <c r="L1450" i="3"/>
  <c r="M1450" i="3"/>
  <c r="L1251" i="3"/>
  <c r="M1251" i="3"/>
  <c r="L120" i="3"/>
  <c r="M120" i="3"/>
  <c r="L1063" i="3"/>
  <c r="M1063" i="3"/>
  <c r="L929" i="3"/>
  <c r="M929" i="3"/>
  <c r="L669" i="3"/>
  <c r="M669" i="3"/>
  <c r="L1220" i="3"/>
  <c r="M1220" i="3"/>
  <c r="L1362" i="3"/>
  <c r="M1362" i="3"/>
  <c r="L1649" i="3"/>
  <c r="M1649" i="3"/>
  <c r="L1445" i="3"/>
  <c r="M1445" i="3"/>
  <c r="L1084" i="3"/>
  <c r="M1084" i="3"/>
  <c r="L755" i="3"/>
  <c r="M755" i="3"/>
  <c r="L968" i="3"/>
  <c r="M968" i="3"/>
  <c r="L1383" i="3"/>
  <c r="M1383" i="3"/>
  <c r="L750" i="3"/>
  <c r="M750" i="3"/>
  <c r="L1111" i="3"/>
  <c r="M1111" i="3"/>
  <c r="L1834" i="3"/>
  <c r="M1834" i="3"/>
  <c r="L506" i="3"/>
  <c r="M506" i="3"/>
  <c r="L12" i="3"/>
  <c r="M12" i="3"/>
  <c r="L1356" i="3"/>
  <c r="M1356" i="3"/>
  <c r="L114" i="3"/>
  <c r="M114" i="3"/>
  <c r="L1734" i="3"/>
  <c r="M1734" i="3"/>
  <c r="L153" i="3"/>
  <c r="M153" i="3"/>
  <c r="L1173" i="3"/>
  <c r="M1173" i="3"/>
  <c r="L756" i="3"/>
  <c r="M756" i="3"/>
  <c r="L880" i="3"/>
  <c r="M880" i="3"/>
  <c r="L215" i="3"/>
  <c r="M215" i="3"/>
  <c r="L985" i="3"/>
  <c r="M985" i="3"/>
  <c r="L1138" i="3"/>
  <c r="M1138" i="3"/>
  <c r="L1763" i="3"/>
  <c r="M1763" i="3"/>
  <c r="L1236" i="3"/>
  <c r="M1236" i="3"/>
  <c r="L1145" i="3"/>
  <c r="M1145" i="3"/>
  <c r="L83" i="3"/>
  <c r="M83" i="3"/>
  <c r="L2006" i="3"/>
  <c r="M2006" i="3"/>
  <c r="L501" i="3"/>
  <c r="M501" i="3"/>
  <c r="L855" i="3"/>
  <c r="M855" i="3"/>
  <c r="L1373" i="3"/>
  <c r="M1373" i="3"/>
  <c r="L886" i="3"/>
  <c r="M886" i="3"/>
  <c r="L45" i="3"/>
  <c r="M45" i="3"/>
  <c r="L659" i="3"/>
  <c r="M659" i="3"/>
  <c r="L1263" i="3"/>
  <c r="M1263" i="3"/>
  <c r="L981" i="3"/>
  <c r="M981" i="3"/>
  <c r="L863" i="3"/>
  <c r="M863" i="3"/>
  <c r="L470" i="3"/>
  <c r="M470" i="3"/>
  <c r="L569" i="3"/>
  <c r="M569" i="3"/>
  <c r="L603" i="3"/>
  <c r="M603" i="3"/>
  <c r="L423" i="3"/>
  <c r="M423" i="3"/>
  <c r="L906" i="3"/>
  <c r="M906" i="3"/>
  <c r="L428" i="3"/>
  <c r="M428" i="3"/>
  <c r="L987" i="3"/>
  <c r="M987" i="3"/>
  <c r="L502" i="3"/>
  <c r="M502" i="3"/>
  <c r="L969" i="3"/>
  <c r="M969" i="3"/>
  <c r="L794" i="3"/>
  <c r="M794" i="3"/>
  <c r="L462" i="3"/>
  <c r="M462" i="3"/>
  <c r="L961" i="3"/>
  <c r="M961" i="3"/>
  <c r="L188" i="3"/>
  <c r="M188" i="3"/>
  <c r="L787" i="3"/>
  <c r="M787" i="3"/>
  <c r="L964" i="3"/>
  <c r="M964" i="3"/>
  <c r="L137" i="3"/>
  <c r="M137" i="3"/>
  <c r="L1629" i="3"/>
  <c r="M1629" i="3"/>
  <c r="L1168" i="3"/>
  <c r="M1168" i="3"/>
  <c r="L47" i="3"/>
  <c r="M47" i="3"/>
  <c r="L312" i="3"/>
  <c r="M312" i="3"/>
  <c r="L21" i="3"/>
  <c r="M21" i="3"/>
  <c r="L1849" i="3"/>
  <c r="M1849" i="3"/>
  <c r="L155" i="3"/>
  <c r="M155" i="3"/>
  <c r="L1893" i="3"/>
  <c r="M1893" i="3"/>
  <c r="L1586" i="3"/>
  <c r="M1586" i="3"/>
  <c r="L1601" i="3"/>
  <c r="M1601" i="3"/>
  <c r="L17" i="3"/>
  <c r="M17" i="3"/>
  <c r="L1983" i="3"/>
  <c r="M1983" i="3"/>
  <c r="L1064" i="3"/>
  <c r="M1064" i="3"/>
  <c r="L1804" i="3"/>
  <c r="M1804" i="3"/>
  <c r="L795" i="3"/>
  <c r="M795" i="3"/>
  <c r="L536" i="3"/>
  <c r="M536" i="3"/>
  <c r="L417" i="3"/>
  <c r="M417" i="3"/>
  <c r="L1750" i="3"/>
  <c r="M1750" i="3"/>
  <c r="L977" i="3"/>
  <c r="M977" i="3"/>
  <c r="L225" i="3"/>
  <c r="M225" i="3"/>
  <c r="L764" i="3"/>
  <c r="M764" i="3"/>
  <c r="L340" i="3"/>
  <c r="M340" i="3"/>
  <c r="L1560" i="3"/>
  <c r="M1560" i="3"/>
  <c r="L758" i="3"/>
  <c r="M758" i="3"/>
  <c r="L548" i="3"/>
  <c r="M548" i="3"/>
  <c r="L442" i="3"/>
  <c r="M442" i="3"/>
  <c r="L738" i="3"/>
  <c r="M738" i="3"/>
  <c r="L1308" i="3"/>
  <c r="M1308" i="3"/>
  <c r="L251" i="3"/>
  <c r="M251" i="3"/>
  <c r="L800" i="3"/>
  <c r="M800" i="3"/>
  <c r="L820" i="3"/>
  <c r="M820" i="3"/>
  <c r="L1112" i="3"/>
  <c r="M1112" i="3"/>
  <c r="L1003" i="3"/>
  <c r="M1003" i="3"/>
  <c r="L1060" i="3"/>
  <c r="M1060" i="3"/>
  <c r="L1311" i="3"/>
  <c r="M1311" i="3"/>
  <c r="L314" i="3"/>
  <c r="M314" i="3"/>
  <c r="L958" i="3"/>
  <c r="M958" i="3"/>
  <c r="L945" i="3"/>
  <c r="M945" i="3"/>
  <c r="L643" i="3"/>
  <c r="M643" i="3"/>
  <c r="L762" i="3"/>
  <c r="M762" i="3"/>
  <c r="L1920" i="3"/>
  <c r="M1920" i="3"/>
  <c r="L138" i="3"/>
  <c r="M138" i="3"/>
  <c r="L1400" i="3"/>
  <c r="M1400" i="3"/>
  <c r="L934" i="3"/>
  <c r="M934" i="3"/>
  <c r="L421" i="3"/>
  <c r="M421" i="3"/>
  <c r="L965" i="3"/>
  <c r="M965" i="3"/>
  <c r="L1863" i="3"/>
  <c r="M1863" i="3"/>
  <c r="L1051" i="3"/>
  <c r="M1051" i="3"/>
  <c r="L1572" i="3"/>
  <c r="M1572" i="3"/>
  <c r="L252" i="3"/>
  <c r="M252" i="3"/>
  <c r="L566" i="3"/>
  <c r="M566" i="3"/>
  <c r="L329" i="3"/>
  <c r="M329" i="3"/>
  <c r="L841" i="3"/>
  <c r="M841" i="3"/>
  <c r="L1424" i="3"/>
  <c r="M1424" i="3"/>
  <c r="L230" i="3"/>
  <c r="M230" i="3"/>
  <c r="L1885" i="3"/>
  <c r="M1885" i="3"/>
  <c r="L1248" i="3"/>
  <c r="M1248" i="3"/>
  <c r="L639" i="3"/>
  <c r="M639" i="3"/>
  <c r="L978" i="3"/>
  <c r="M978" i="3"/>
  <c r="L1193" i="3"/>
  <c r="M1193" i="3"/>
  <c r="L1456" i="3"/>
  <c r="M1456" i="3"/>
  <c r="L596" i="3"/>
  <c r="M596" i="3"/>
  <c r="L268" i="3"/>
  <c r="M268" i="3"/>
  <c r="L1633" i="3"/>
  <c r="M1633" i="3"/>
  <c r="L1760" i="3"/>
  <c r="M1760" i="3"/>
  <c r="L628" i="3"/>
  <c r="M628" i="3"/>
  <c r="L1194" i="3"/>
  <c r="M1194" i="3"/>
  <c r="L1120" i="3"/>
  <c r="M1120" i="3"/>
  <c r="L606" i="3"/>
  <c r="M606" i="3"/>
  <c r="L438" i="3"/>
  <c r="M438" i="3"/>
  <c r="L422" i="3"/>
  <c r="M422" i="3"/>
  <c r="L1217" i="3"/>
  <c r="M1217" i="3"/>
  <c r="L256" i="3"/>
  <c r="M256" i="3"/>
  <c r="L601" i="3"/>
  <c r="M601" i="3"/>
  <c r="L1842" i="3"/>
  <c r="M1842" i="3"/>
  <c r="L1471" i="3"/>
  <c r="M1471" i="3"/>
  <c r="L1139" i="3"/>
  <c r="M1139" i="3"/>
  <c r="L1105" i="3"/>
  <c r="M1105" i="3"/>
  <c r="L336" i="3"/>
  <c r="M336" i="3"/>
  <c r="L508" i="3"/>
  <c r="M508" i="3"/>
  <c r="L1272" i="3"/>
  <c r="M1272" i="3"/>
  <c r="L722" i="3"/>
  <c r="M722" i="3"/>
  <c r="L1195" i="3"/>
  <c r="M1195" i="3"/>
  <c r="L1773" i="3"/>
  <c r="M1773" i="3"/>
  <c r="L1421" i="3"/>
  <c r="M1421" i="3"/>
  <c r="L293" i="3"/>
  <c r="M293" i="3"/>
  <c r="L1612" i="3"/>
  <c r="M1612" i="3"/>
  <c r="L940" i="3"/>
  <c r="M940" i="3"/>
  <c r="L479" i="3"/>
  <c r="M479" i="3"/>
  <c r="L1485" i="3"/>
  <c r="M1485" i="3"/>
  <c r="L1010" i="3"/>
  <c r="M1010" i="3"/>
  <c r="L516" i="3"/>
  <c r="M516" i="3"/>
  <c r="L765" i="3"/>
  <c r="M765" i="3"/>
  <c r="L240" i="3"/>
  <c r="M240" i="3"/>
  <c r="L16" i="3"/>
  <c r="M16" i="3"/>
  <c r="L1597" i="3"/>
  <c r="M1597" i="3"/>
  <c r="L503" i="3"/>
  <c r="M503" i="3"/>
  <c r="L480" i="3"/>
  <c r="M480" i="3"/>
  <c r="L1146" i="3"/>
  <c r="M1146" i="3"/>
  <c r="L651" i="3"/>
  <c r="M651" i="3"/>
  <c r="L655" i="3"/>
  <c r="M655" i="3"/>
  <c r="L1133" i="3"/>
  <c r="M1133" i="3"/>
  <c r="L384" i="3"/>
  <c r="M384" i="3"/>
  <c r="L34" i="3"/>
  <c r="M34" i="3"/>
  <c r="L1058" i="3"/>
  <c r="M1058" i="3"/>
  <c r="L1576" i="3"/>
  <c r="M1576" i="3"/>
  <c r="L1232" i="3"/>
  <c r="M1232" i="3"/>
  <c r="L1526" i="3"/>
  <c r="M1526" i="3"/>
  <c r="L451" i="3"/>
  <c r="M451" i="3"/>
  <c r="L1004" i="3"/>
  <c r="M1004" i="3"/>
  <c r="L1694" i="3"/>
  <c r="M1694" i="3"/>
  <c r="L1426" i="3"/>
  <c r="M1426" i="3"/>
  <c r="L1031" i="3"/>
  <c r="M1031" i="3"/>
  <c r="L110" i="3"/>
  <c r="M110" i="3"/>
  <c r="L515" i="3"/>
  <c r="M515" i="3"/>
  <c r="L1879" i="3"/>
  <c r="M1879" i="3"/>
  <c r="L484" i="3"/>
  <c r="M484" i="3"/>
  <c r="L1613" i="3"/>
  <c r="M1613" i="3"/>
  <c r="L1494" i="3"/>
  <c r="M1494" i="3"/>
  <c r="L611" i="3"/>
  <c r="M611" i="3"/>
  <c r="L1705" i="3"/>
  <c r="M1705" i="3"/>
  <c r="L585" i="3"/>
  <c r="M585" i="3"/>
  <c r="L640" i="3"/>
  <c r="M640" i="3"/>
  <c r="L105" i="3"/>
  <c r="M105" i="3"/>
  <c r="L1330" i="3"/>
  <c r="M1330" i="3"/>
  <c r="L912" i="3"/>
  <c r="M912" i="3"/>
  <c r="L165" i="3"/>
  <c r="M165" i="3"/>
  <c r="L832" i="3"/>
  <c r="M832" i="3"/>
  <c r="L935" i="3"/>
  <c r="M935" i="3"/>
  <c r="L1397" i="3"/>
  <c r="M1397" i="3"/>
  <c r="L810" i="3"/>
  <c r="M810" i="3"/>
  <c r="L1736" i="3"/>
  <c r="M1736" i="3"/>
  <c r="L179" i="3"/>
  <c r="M179" i="3"/>
  <c r="L1577" i="3"/>
  <c r="M1577" i="3"/>
  <c r="L142" i="3"/>
  <c r="M142" i="3"/>
  <c r="L1196" i="3"/>
  <c r="M1196" i="3"/>
  <c r="L1197" i="3"/>
  <c r="M1197" i="3"/>
  <c r="L248" i="3"/>
  <c r="M248" i="3"/>
  <c r="L1117" i="3"/>
  <c r="M1117" i="3"/>
  <c r="L1461" i="3"/>
  <c r="M1461" i="3"/>
  <c r="L309" i="3"/>
  <c r="M309" i="3"/>
  <c r="L943" i="3"/>
  <c r="M943" i="3"/>
  <c r="L821" i="3"/>
  <c r="M821" i="3"/>
  <c r="L1668" i="3"/>
  <c r="M1668" i="3"/>
  <c r="L1540" i="3"/>
  <c r="M1540" i="3"/>
  <c r="L1596" i="3"/>
  <c r="M1596" i="3"/>
  <c r="L426" i="3"/>
  <c r="M426" i="3"/>
  <c r="L970" i="3"/>
  <c r="M970" i="3"/>
  <c r="L334" i="3"/>
  <c r="M334" i="3"/>
  <c r="L37" i="3"/>
  <c r="M37" i="3"/>
  <c r="L599" i="3"/>
  <c r="M599" i="3"/>
  <c r="L528" i="3"/>
  <c r="M528" i="3"/>
  <c r="L1751" i="3"/>
  <c r="M1751" i="3"/>
  <c r="L992" i="3"/>
  <c r="M992" i="3"/>
  <c r="L1550" i="3"/>
  <c r="M1550" i="3"/>
  <c r="L1198" i="3"/>
  <c r="M1198" i="3"/>
  <c r="L1552" i="3"/>
  <c r="M1552" i="3"/>
  <c r="L11" i="3"/>
  <c r="M11" i="3"/>
  <c r="L648" i="3"/>
  <c r="M648" i="3"/>
  <c r="L805" i="3"/>
  <c r="M805" i="3"/>
  <c r="L1614" i="3"/>
  <c r="M1614" i="3"/>
  <c r="L552" i="3"/>
  <c r="M552" i="3"/>
  <c r="L1558" i="3"/>
  <c r="M1558" i="3"/>
  <c r="L949" i="3"/>
  <c r="M949" i="3"/>
  <c r="L562" i="3"/>
  <c r="M562" i="3"/>
  <c r="L743" i="3"/>
  <c r="M743" i="3"/>
  <c r="L1923" i="3"/>
  <c r="M1923" i="3"/>
  <c r="L92" i="3"/>
  <c r="M92" i="3"/>
  <c r="L533" i="3"/>
  <c r="M533" i="3"/>
  <c r="L781" i="3"/>
  <c r="M781" i="3"/>
  <c r="L866" i="3"/>
  <c r="M866" i="3"/>
  <c r="L415" i="3"/>
  <c r="M415" i="3"/>
  <c r="L767" i="3"/>
  <c r="M767" i="3"/>
  <c r="L1906" i="3"/>
  <c r="M1906" i="3"/>
  <c r="L574" i="3"/>
  <c r="M574" i="3"/>
  <c r="L1026" i="3"/>
  <c r="M1026" i="3"/>
  <c r="L55" i="3"/>
  <c r="M55" i="3"/>
  <c r="L730" i="3"/>
  <c r="M730" i="3"/>
  <c r="L816" i="3"/>
  <c r="M816" i="3"/>
  <c r="L341" i="3"/>
  <c r="M341" i="3"/>
  <c r="L919" i="3"/>
  <c r="M919" i="3"/>
  <c r="L211" i="3"/>
  <c r="M211" i="3"/>
  <c r="L1797" i="3"/>
  <c r="M1797" i="3"/>
  <c r="L1291" i="3"/>
  <c r="M1291" i="3"/>
  <c r="L1896" i="3"/>
  <c r="M1896" i="3"/>
  <c r="L416" i="3"/>
  <c r="M416" i="3"/>
  <c r="L122" i="3"/>
  <c r="M122" i="3"/>
  <c r="L1583" i="3"/>
  <c r="M1583" i="3"/>
  <c r="L61" i="3"/>
  <c r="M61" i="3"/>
  <c r="L206" i="3"/>
  <c r="M206" i="3"/>
  <c r="L167" i="3"/>
  <c r="M167" i="3"/>
  <c r="L848" i="3"/>
  <c r="M848" i="3"/>
  <c r="L1602" i="3"/>
  <c r="M1602" i="3"/>
  <c r="L1589" i="3"/>
  <c r="M1589" i="3"/>
  <c r="L69" i="3"/>
  <c r="M69" i="3"/>
  <c r="L1455" i="3"/>
  <c r="M1455" i="3"/>
  <c r="L1592" i="3"/>
  <c r="M1592" i="3"/>
  <c r="L1778" i="3"/>
  <c r="M1778" i="3"/>
  <c r="L322" i="3"/>
  <c r="M322" i="3"/>
  <c r="L792" i="3"/>
  <c r="M792" i="3"/>
  <c r="L959" i="3"/>
  <c r="M959" i="3"/>
  <c r="L401" i="3"/>
  <c r="M401" i="3"/>
  <c r="L1598" i="3"/>
  <c r="M1598" i="3"/>
  <c r="L1593" i="3"/>
  <c r="M1593" i="3"/>
  <c r="L629" i="3"/>
  <c r="M629" i="3"/>
  <c r="L1353" i="3"/>
  <c r="M1353" i="3"/>
  <c r="L586" i="3"/>
  <c r="M586" i="3"/>
  <c r="L1312" i="3"/>
  <c r="M1312" i="3"/>
  <c r="L358" i="3"/>
  <c r="M358" i="3"/>
  <c r="L930" i="3"/>
  <c r="M930" i="3"/>
  <c r="L1934" i="3"/>
  <c r="M1934" i="3"/>
  <c r="L381" i="3"/>
  <c r="M381" i="3"/>
  <c r="L1158" i="3"/>
  <c r="M1158" i="3"/>
  <c r="L164" i="3"/>
  <c r="M164" i="3"/>
  <c r="L610" i="3"/>
  <c r="M610" i="3"/>
  <c r="L613" i="3"/>
  <c r="M613" i="3"/>
  <c r="L1578" i="3"/>
  <c r="M1578" i="3"/>
  <c r="L1005" i="3"/>
  <c r="M1005" i="3"/>
  <c r="L68" i="3"/>
  <c r="M68" i="3"/>
  <c r="L752" i="3"/>
  <c r="M752" i="3"/>
  <c r="L892" i="3"/>
  <c r="M892" i="3"/>
  <c r="L1617" i="3"/>
  <c r="M1617" i="3"/>
  <c r="L147" i="3"/>
  <c r="M147" i="3"/>
  <c r="L1741" i="3"/>
  <c r="M1741" i="3"/>
  <c r="L523" i="3"/>
  <c r="M523" i="3"/>
  <c r="L1018" i="3"/>
  <c r="M1018" i="3"/>
  <c r="L1223" i="3"/>
  <c r="M1223" i="3"/>
  <c r="L520" i="3"/>
  <c r="M520" i="3"/>
  <c r="L1472" i="3"/>
  <c r="M1472" i="3"/>
  <c r="L622" i="3"/>
  <c r="M622" i="3"/>
  <c r="L1882" i="3"/>
  <c r="M1882" i="3"/>
  <c r="L106" i="3"/>
  <c r="M106" i="3"/>
  <c r="L753" i="3"/>
  <c r="M753" i="3"/>
  <c r="L140" i="3"/>
  <c r="M140" i="3"/>
  <c r="L418" i="3"/>
  <c r="M418" i="3"/>
  <c r="L94" i="3"/>
  <c r="M94" i="3"/>
  <c r="L121" i="3"/>
  <c r="M121" i="3"/>
  <c r="L936" i="3"/>
  <c r="M936" i="3"/>
  <c r="L589" i="3"/>
  <c r="M589" i="3"/>
  <c r="L772" i="3"/>
  <c r="M772" i="3"/>
  <c r="L1027" i="3"/>
  <c r="M1027" i="3"/>
  <c r="L99" i="3"/>
  <c r="M99" i="3"/>
  <c r="L1638" i="3"/>
  <c r="M1638" i="3"/>
  <c r="L1090" i="3"/>
  <c r="M1090" i="3"/>
  <c r="L1640" i="3"/>
  <c r="M1640" i="3"/>
  <c r="L116" i="3"/>
  <c r="M116" i="3"/>
  <c r="L1642" i="3"/>
  <c r="M1642" i="3"/>
  <c r="L1939" i="3"/>
  <c r="M1939" i="3"/>
  <c r="L1644" i="3"/>
  <c r="M1644" i="3"/>
  <c r="L319" i="3"/>
  <c r="M319" i="3"/>
  <c r="L1646" i="3"/>
  <c r="M1646" i="3"/>
  <c r="L605" i="3"/>
  <c r="M605" i="3"/>
  <c r="L73" i="3"/>
  <c r="M73" i="3"/>
  <c r="L1341" i="3"/>
  <c r="M1341" i="3"/>
  <c r="L555" i="3"/>
  <c r="M555" i="3"/>
  <c r="L1046" i="3"/>
  <c r="M1046" i="3"/>
  <c r="L534" i="3"/>
  <c r="M534" i="3"/>
  <c r="L661" i="3"/>
  <c r="M661" i="3"/>
  <c r="L1334" i="3"/>
  <c r="M1334" i="3"/>
  <c r="L867" i="3"/>
  <c r="M867" i="3"/>
  <c r="L1868" i="3"/>
  <c r="M1868" i="3"/>
  <c r="L833" i="3"/>
  <c r="M833" i="3"/>
  <c r="L1107" i="3"/>
  <c r="M1107" i="3"/>
  <c r="L998" i="3"/>
  <c r="M998" i="3"/>
  <c r="L169" i="3"/>
  <c r="M169" i="3"/>
  <c r="L1467" i="3"/>
  <c r="M1467" i="3"/>
  <c r="L212" i="3"/>
  <c r="M212" i="3"/>
  <c r="L1988" i="3"/>
  <c r="M1988" i="3"/>
  <c r="L529" i="3"/>
  <c r="M529" i="3"/>
  <c r="L1370" i="3"/>
  <c r="M1370" i="3"/>
  <c r="L1666" i="3"/>
  <c r="M1666" i="3"/>
  <c r="L466" i="3"/>
  <c r="M466" i="3"/>
  <c r="L801" i="3"/>
  <c r="M801" i="3"/>
  <c r="L1814" i="3"/>
  <c r="M1814" i="3"/>
  <c r="L623" i="3"/>
  <c r="M623" i="3"/>
  <c r="L259" i="3"/>
  <c r="M259" i="3"/>
  <c r="L540" i="3"/>
  <c r="M540" i="3"/>
  <c r="L380" i="3"/>
  <c r="M380" i="3"/>
  <c r="L1839" i="3"/>
  <c r="M1839" i="3"/>
  <c r="L348" i="3"/>
  <c r="M348" i="3"/>
  <c r="L229" i="3"/>
  <c r="M229" i="3"/>
  <c r="L1221" i="3"/>
  <c r="M1221" i="3"/>
  <c r="L1678" i="3"/>
  <c r="M1678" i="3"/>
  <c r="L496" i="3"/>
  <c r="M496" i="3"/>
  <c r="L22" i="3"/>
  <c r="M22" i="3"/>
  <c r="L723" i="3"/>
  <c r="M723" i="3"/>
  <c r="L411" i="3"/>
  <c r="M411" i="3"/>
  <c r="L498" i="3"/>
  <c r="M498" i="3"/>
  <c r="L62" i="3"/>
  <c r="M62" i="3"/>
  <c r="L1854" i="3"/>
  <c r="M1854" i="3"/>
  <c r="L518" i="3"/>
  <c r="M518" i="3"/>
  <c r="L1687" i="3"/>
  <c r="M1687" i="3"/>
  <c r="L1688" i="3"/>
  <c r="M1688" i="3"/>
  <c r="L744" i="3"/>
  <c r="M744" i="3"/>
  <c r="L1709" i="3"/>
  <c r="M1709" i="3"/>
  <c r="L1199" i="3"/>
  <c r="M1199" i="3"/>
  <c r="L56" i="3"/>
  <c r="M56" i="3"/>
  <c r="L59" i="3"/>
  <c r="M59" i="3"/>
  <c r="L1873" i="3"/>
  <c r="M1873" i="3"/>
  <c r="L644" i="3"/>
  <c r="M644" i="3"/>
  <c r="L1696" i="3"/>
  <c r="M1696" i="3"/>
  <c r="L715" i="3"/>
  <c r="M715" i="3"/>
  <c r="L907" i="3"/>
  <c r="M907" i="3"/>
  <c r="L897" i="3"/>
  <c r="M897" i="3"/>
  <c r="L2024" i="3"/>
  <c r="M2024" i="3"/>
  <c r="L966" i="3"/>
  <c r="M966" i="3"/>
  <c r="L197" i="3"/>
  <c r="M197" i="3"/>
  <c r="L541" i="3"/>
  <c r="M541" i="3"/>
  <c r="L1377" i="3"/>
  <c r="M1377" i="3"/>
  <c r="L845" i="3"/>
  <c r="M845" i="3"/>
  <c r="L774" i="3"/>
  <c r="M774" i="3"/>
  <c r="L1094" i="3"/>
  <c r="M1094" i="3"/>
  <c r="L209" i="3"/>
  <c r="M209" i="3"/>
  <c r="L686" i="3"/>
  <c r="M686" i="3"/>
  <c r="L708" i="3"/>
  <c r="M708" i="3"/>
  <c r="L593" i="3"/>
  <c r="M593" i="3"/>
  <c r="L1712" i="3"/>
  <c r="M1712" i="3"/>
  <c r="L1118" i="3"/>
  <c r="M1118" i="3"/>
  <c r="L570" i="3"/>
  <c r="M570" i="3"/>
  <c r="L575" i="3"/>
  <c r="M575" i="3"/>
  <c r="L1716" i="3"/>
  <c r="M1716" i="3"/>
  <c r="L1819" i="3"/>
  <c r="M1819" i="3"/>
  <c r="L709" i="3"/>
  <c r="M709" i="3"/>
  <c r="L1719" i="3"/>
  <c r="M1719" i="3"/>
  <c r="L544" i="3"/>
  <c r="M544" i="3"/>
  <c r="L946" i="3"/>
  <c r="M946" i="3"/>
  <c r="L1792" i="3"/>
  <c r="M1792" i="3"/>
  <c r="L630" i="3"/>
  <c r="M630" i="3"/>
  <c r="L712" i="3"/>
  <c r="M712" i="3"/>
  <c r="L1725" i="3"/>
  <c r="M1725" i="3"/>
  <c r="L817" i="3"/>
  <c r="M817" i="3"/>
  <c r="L1727" i="3"/>
  <c r="M1727" i="3"/>
  <c r="L996" i="3"/>
  <c r="M996" i="3"/>
  <c r="L1729" i="3"/>
  <c r="M1729" i="3"/>
  <c r="L1966" i="3"/>
  <c r="M1966" i="3"/>
  <c r="L1699" i="3"/>
  <c r="M1699" i="3"/>
  <c r="L1732" i="3"/>
  <c r="M1732" i="3"/>
  <c r="L1427" i="3"/>
  <c r="M1427" i="3"/>
  <c r="L1919" i="3"/>
  <c r="M1919" i="3"/>
  <c r="L512" i="3"/>
  <c r="M512" i="3"/>
  <c r="L8" i="3"/>
  <c r="M8" i="3"/>
  <c r="L1820" i="3"/>
  <c r="M1820" i="3"/>
  <c r="L1391" i="3"/>
  <c r="M1391" i="3"/>
  <c r="L1739" i="3"/>
  <c r="M1739" i="3"/>
  <c r="L1889" i="3"/>
  <c r="M1889" i="3"/>
  <c r="L597" i="3"/>
  <c r="M597" i="3"/>
  <c r="L1742" i="3"/>
  <c r="M1742" i="3"/>
  <c r="L1743" i="3"/>
  <c r="M1743" i="3"/>
  <c r="L1134" i="3"/>
  <c r="M1134" i="3"/>
  <c r="L667" i="3"/>
  <c r="M667" i="3"/>
  <c r="L1169" i="3"/>
  <c r="M1169" i="3"/>
  <c r="L408" i="3"/>
  <c r="M408" i="3"/>
  <c r="L1078" i="3"/>
  <c r="M1078" i="3"/>
  <c r="L947" i="3"/>
  <c r="M947" i="3"/>
  <c r="L836" i="3"/>
  <c r="M836" i="3"/>
  <c r="L1095" i="3"/>
  <c r="M1095" i="3"/>
  <c r="L861" i="3"/>
  <c r="M861" i="3"/>
  <c r="L513" i="3"/>
  <c r="M513" i="3"/>
  <c r="L379" i="3"/>
  <c r="M379" i="3"/>
  <c r="L590" i="3"/>
  <c r="M590" i="3"/>
  <c r="L1756" i="3"/>
  <c r="M1756" i="3"/>
  <c r="L362" i="3"/>
  <c r="M362" i="3"/>
  <c r="L1758" i="3"/>
  <c r="M1758" i="3"/>
  <c r="L1759" i="3"/>
  <c r="M1759" i="3"/>
  <c r="L1767" i="3"/>
  <c r="M1767" i="3"/>
  <c r="L1761" i="3"/>
  <c r="M1761" i="3"/>
  <c r="L1700" i="3"/>
  <c r="M1700" i="3"/>
  <c r="L676" i="3"/>
  <c r="M676" i="3"/>
  <c r="L913" i="3"/>
  <c r="M913" i="3"/>
  <c r="L342" i="3"/>
  <c r="M342" i="3"/>
  <c r="L584" i="3"/>
  <c r="M584" i="3"/>
  <c r="L664" i="3"/>
  <c r="M664" i="3"/>
  <c r="L280" i="3"/>
  <c r="M280" i="3"/>
  <c r="L1769" i="3"/>
  <c r="M1769" i="3"/>
  <c r="L1770" i="3"/>
  <c r="M1770" i="3"/>
  <c r="L1771" i="3"/>
  <c r="M1771" i="3"/>
  <c r="L798" i="3"/>
  <c r="M798" i="3"/>
  <c r="L1024" i="3"/>
  <c r="M1024" i="3"/>
  <c r="L112" i="3"/>
  <c r="M112" i="3"/>
  <c r="L1830" i="3"/>
  <c r="M1830" i="3"/>
  <c r="L1286" i="3"/>
  <c r="M1286" i="3"/>
  <c r="L766" i="3"/>
  <c r="M766" i="3"/>
  <c r="L156" i="3"/>
  <c r="M156" i="3"/>
  <c r="L576" i="3"/>
  <c r="M576" i="3"/>
  <c r="L556" i="3"/>
  <c r="M556" i="3"/>
  <c r="L2011" i="3"/>
  <c r="M2011" i="3"/>
  <c r="L734" i="3"/>
  <c r="M734" i="3"/>
  <c r="L365" i="3"/>
  <c r="M365" i="3"/>
  <c r="L1052" i="3"/>
  <c r="M1052" i="3"/>
  <c r="L1894" i="3"/>
  <c r="M1894" i="3"/>
  <c r="L509" i="3"/>
  <c r="M509" i="3"/>
  <c r="L275" i="3"/>
  <c r="M275" i="3"/>
  <c r="L1674" i="3"/>
  <c r="M1674" i="3"/>
  <c r="L157" i="3"/>
  <c r="M157" i="3"/>
  <c r="L1790" i="3"/>
  <c r="M1790" i="3"/>
  <c r="L724" i="3"/>
  <c r="M724" i="3"/>
  <c r="L656" i="3"/>
  <c r="M656" i="3"/>
  <c r="L1793" i="3"/>
  <c r="M1793" i="3"/>
  <c r="L289" i="3"/>
  <c r="M289" i="3"/>
  <c r="L1795" i="3"/>
  <c r="M1795" i="3"/>
  <c r="L307" i="3"/>
  <c r="M307" i="3"/>
  <c r="L696" i="3"/>
  <c r="M696" i="3"/>
  <c r="L1273" i="3"/>
  <c r="M1273" i="3"/>
  <c r="L858" i="3"/>
  <c r="M858" i="3"/>
  <c r="L3" i="3"/>
  <c r="M3" i="3"/>
  <c r="L218" i="3"/>
  <c r="M218" i="3"/>
  <c r="L521" i="3"/>
  <c r="M521" i="3"/>
  <c r="L1803" i="3"/>
  <c r="M1803" i="3"/>
  <c r="L253" i="3"/>
  <c r="M253" i="3"/>
  <c r="L849" i="3"/>
  <c r="M849" i="3"/>
  <c r="L1806" i="3"/>
  <c r="M1806" i="3"/>
  <c r="L481" i="3"/>
  <c r="M481" i="3"/>
  <c r="L1808" i="3"/>
  <c r="M1808" i="3"/>
  <c r="L461" i="3"/>
  <c r="M461" i="3"/>
  <c r="L1810" i="3"/>
  <c r="M1810" i="3"/>
  <c r="L1902" i="3"/>
  <c r="M1902" i="3"/>
  <c r="L63" i="3"/>
  <c r="M63" i="3"/>
  <c r="L330" i="3"/>
  <c r="M330" i="3"/>
  <c r="L4" i="3"/>
  <c r="M4" i="3"/>
  <c r="L999" i="3"/>
  <c r="M999" i="3"/>
  <c r="L1980" i="3"/>
  <c r="M1980" i="3"/>
  <c r="L904" i="3"/>
  <c r="M904" i="3"/>
  <c r="L1317" i="3"/>
  <c r="M1317" i="3"/>
  <c r="L893" i="3"/>
  <c r="M893" i="3"/>
  <c r="L1677" i="3"/>
  <c r="M1677" i="3"/>
  <c r="L710" i="3"/>
  <c r="M710" i="3"/>
  <c r="L731" i="3"/>
  <c r="M731" i="3"/>
  <c r="L1823" i="3"/>
  <c r="M1823" i="3"/>
  <c r="L563" i="3"/>
  <c r="M563" i="3"/>
  <c r="L878" i="3"/>
  <c r="M878" i="3"/>
  <c r="L477" i="3"/>
  <c r="M477" i="3"/>
  <c r="L436" i="3"/>
  <c r="M436" i="3"/>
  <c r="L1828" i="3"/>
  <c r="M1828" i="3"/>
  <c r="L1829" i="3"/>
  <c r="M1829" i="3"/>
  <c r="L514" i="3"/>
  <c r="M514" i="3"/>
  <c r="L377" i="3"/>
  <c r="M377" i="3"/>
  <c r="L1706" i="3"/>
  <c r="M1706" i="3"/>
  <c r="L1789" i="3"/>
  <c r="M1789" i="3"/>
  <c r="L1085" i="3"/>
  <c r="M1085" i="3"/>
  <c r="L825" i="3"/>
  <c r="M825" i="3"/>
  <c r="L118" i="3"/>
  <c r="M118" i="3"/>
  <c r="L1053" i="3"/>
  <c r="M1053" i="3"/>
  <c r="L796" i="3"/>
  <c r="M796" i="3"/>
  <c r="L683" i="3"/>
  <c r="M683" i="3"/>
  <c r="L182" i="3"/>
  <c r="M182" i="3"/>
  <c r="L385" i="3"/>
  <c r="M385" i="3"/>
  <c r="L113" i="3"/>
  <c r="M113" i="3"/>
  <c r="L813" i="3"/>
  <c r="M813" i="3"/>
  <c r="L626" i="3"/>
  <c r="M626" i="3"/>
  <c r="L1318" i="3"/>
  <c r="M1318" i="3"/>
  <c r="L1846" i="3"/>
  <c r="M1846" i="3"/>
  <c r="L1847" i="3"/>
  <c r="M1847" i="3"/>
  <c r="L345" i="3"/>
  <c r="M345" i="3"/>
  <c r="L494" i="3"/>
  <c r="M494" i="3"/>
  <c r="L505" i="3"/>
  <c r="M505" i="3"/>
  <c r="L1690" i="3"/>
  <c r="M1690" i="3"/>
  <c r="L591" i="3"/>
  <c r="M591" i="3"/>
  <c r="L387" i="3"/>
  <c r="M387" i="3"/>
  <c r="L955" i="3"/>
  <c r="M955" i="3"/>
  <c r="L1855" i="3"/>
  <c r="M1855" i="3"/>
  <c r="L607" i="3"/>
  <c r="M607" i="3"/>
  <c r="L1857" i="3"/>
  <c r="M1857" i="3"/>
  <c r="L1858" i="3"/>
  <c r="M1858" i="3"/>
  <c r="L1859" i="3"/>
  <c r="M1859" i="3"/>
  <c r="L1860" i="3"/>
  <c r="M1860" i="3"/>
  <c r="L219" i="3"/>
  <c r="M219" i="3"/>
  <c r="L1342" i="3"/>
  <c r="M1342" i="3"/>
  <c r="L467" i="3"/>
  <c r="M467" i="3"/>
  <c r="L391" i="3"/>
  <c r="M391" i="3"/>
  <c r="L1865" i="3"/>
  <c r="M1865" i="3"/>
  <c r="L1866" i="3"/>
  <c r="M1866" i="3"/>
  <c r="L1867" i="3"/>
  <c r="M1867" i="3"/>
  <c r="L1019" i="3"/>
  <c r="M1019" i="3"/>
  <c r="L1869" i="3"/>
  <c r="M1869" i="3"/>
  <c r="L665" i="3"/>
  <c r="M665" i="3"/>
  <c r="L1737" i="3"/>
  <c r="M1737" i="3"/>
  <c r="L1326" i="3"/>
  <c r="M1326" i="3"/>
  <c r="L782" i="3"/>
  <c r="M782" i="3"/>
  <c r="L803" i="3"/>
  <c r="M803" i="3"/>
  <c r="L1384" i="3"/>
  <c r="M1384" i="3"/>
  <c r="L454" i="3"/>
  <c r="M454" i="3"/>
  <c r="L427" i="3"/>
  <c r="M427" i="3"/>
  <c r="L1878" i="3"/>
  <c r="M1878" i="3"/>
  <c r="L732" i="3"/>
  <c r="M732" i="3"/>
  <c r="L143" i="3"/>
  <c r="M143" i="3"/>
  <c r="L1881" i="3"/>
  <c r="M1881" i="3"/>
  <c r="L901" i="3"/>
  <c r="M901" i="3"/>
  <c r="L264" i="3"/>
  <c r="M264" i="3"/>
  <c r="L1884" i="3"/>
  <c r="M1884" i="3"/>
  <c r="L859" i="3"/>
  <c r="M859" i="3"/>
  <c r="L1886" i="3"/>
  <c r="M1886" i="3"/>
  <c r="L1887" i="3"/>
  <c r="M1887" i="3"/>
  <c r="L1888" i="3"/>
  <c r="M1888" i="3"/>
  <c r="L757" i="3"/>
  <c r="M757" i="3"/>
  <c r="L1890" i="3"/>
  <c r="M1890" i="3"/>
  <c r="L1891" i="3"/>
  <c r="M1891" i="3"/>
  <c r="L1892" i="3"/>
  <c r="M1892" i="3"/>
  <c r="L249" i="3"/>
  <c r="M249" i="3"/>
  <c r="L221" i="3"/>
  <c r="M221" i="3"/>
  <c r="L1200" i="3"/>
  <c r="M1200" i="3"/>
  <c r="L1897" i="3"/>
  <c r="M1897" i="3"/>
  <c r="L1482" i="3"/>
  <c r="M1482" i="3"/>
  <c r="L666" i="3"/>
  <c r="M666" i="3"/>
  <c r="L1530" i="3"/>
  <c r="M1530" i="3"/>
  <c r="L1233" i="3"/>
  <c r="M1233" i="3"/>
  <c r="L1901" i="3"/>
  <c r="M1901" i="3"/>
  <c r="L397" i="3"/>
  <c r="M397" i="3"/>
  <c r="L1903" i="3"/>
  <c r="M1903" i="3"/>
  <c r="L1398" i="3"/>
  <c r="M1398" i="3"/>
  <c r="L1905" i="3"/>
  <c r="M1905" i="3"/>
  <c r="L1170" i="3"/>
  <c r="M1170" i="3"/>
  <c r="L13" i="3"/>
  <c r="M13" i="3"/>
  <c r="L1034" i="3"/>
  <c r="M1034" i="3"/>
  <c r="L1909" i="3"/>
  <c r="M1909" i="3"/>
  <c r="L1910" i="3"/>
  <c r="M1910" i="3"/>
  <c r="L1911" i="3"/>
  <c r="M1911" i="3"/>
  <c r="L398" i="3"/>
  <c r="M398" i="3"/>
  <c r="L1913" i="3"/>
  <c r="M1913" i="3"/>
  <c r="L1914" i="3"/>
  <c r="M1914" i="3"/>
  <c r="L759" i="3"/>
  <c r="M759" i="3"/>
  <c r="L1916" i="3"/>
  <c r="M1916" i="3"/>
  <c r="L1917" i="3"/>
  <c r="M1917" i="3"/>
  <c r="L194" i="3"/>
  <c r="M194" i="3"/>
  <c r="L545" i="3"/>
  <c r="M545" i="3"/>
  <c r="L299" i="3"/>
  <c r="M299" i="3"/>
  <c r="L624" i="3"/>
  <c r="M624" i="3"/>
  <c r="L149" i="3"/>
  <c r="M149" i="3"/>
  <c r="L587" i="3"/>
  <c r="M587" i="3"/>
  <c r="L571" i="3"/>
  <c r="M571" i="3"/>
  <c r="L352" i="3"/>
  <c r="M352" i="3"/>
  <c r="L123" i="3"/>
  <c r="M123" i="3"/>
  <c r="L1918" i="3"/>
  <c r="M1918" i="3"/>
  <c r="L1441" i="3"/>
  <c r="M1441" i="3"/>
  <c r="L1929" i="3"/>
  <c r="M1929" i="3"/>
  <c r="L1862" i="3"/>
  <c r="M1862" i="3"/>
  <c r="L429" i="3"/>
  <c r="M429" i="3"/>
  <c r="L1932" i="3"/>
  <c r="M1932" i="3"/>
  <c r="L524" i="3"/>
  <c r="M524" i="3"/>
  <c r="L914" i="3"/>
  <c r="M914" i="3"/>
  <c r="L1935" i="3"/>
  <c r="M1935" i="3"/>
  <c r="L1159" i="3"/>
  <c r="M1159" i="3"/>
  <c r="L507" i="3"/>
  <c r="M507" i="3"/>
  <c r="L1938" i="3"/>
  <c r="M1938" i="3"/>
  <c r="L713" i="3"/>
  <c r="M713" i="3"/>
  <c r="L1497" i="3"/>
  <c r="M1497" i="3"/>
  <c r="L1724" i="3"/>
  <c r="M1724" i="3"/>
  <c r="L775" i="3"/>
  <c r="M775" i="3"/>
  <c r="L15" i="3"/>
  <c r="M15" i="3"/>
  <c r="L1944" i="3"/>
  <c r="M1944" i="3"/>
  <c r="L938" i="3"/>
  <c r="M938" i="3"/>
  <c r="L1946" i="3"/>
  <c r="M1946" i="3"/>
  <c r="L463" i="3"/>
  <c r="M463" i="3"/>
  <c r="L41" i="3"/>
  <c r="M41" i="3"/>
  <c r="L36" i="3"/>
  <c r="M36" i="3"/>
  <c r="L1071" i="3"/>
  <c r="M1071" i="3"/>
  <c r="L1951" i="3"/>
  <c r="M1951" i="3"/>
  <c r="L745" i="3"/>
  <c r="M745" i="3"/>
  <c r="L1953" i="3"/>
  <c r="M1953" i="3"/>
  <c r="L1954" i="3"/>
  <c r="M1954" i="3"/>
  <c r="L1955" i="3"/>
  <c r="M1955" i="3"/>
  <c r="L937" i="3"/>
  <c r="M937" i="3"/>
  <c r="L180" i="3"/>
  <c r="M180" i="3"/>
  <c r="L1958" i="3"/>
  <c r="M1958" i="3"/>
  <c r="L139" i="3"/>
  <c r="M139" i="3"/>
  <c r="L1960" i="3"/>
  <c r="M1960" i="3"/>
  <c r="L1961" i="3"/>
  <c r="M1961" i="3"/>
  <c r="L1962" i="3"/>
  <c r="M1962" i="3"/>
  <c r="L1963" i="3"/>
  <c r="M1963" i="3"/>
  <c r="L660" i="3"/>
  <c r="M660" i="3"/>
  <c r="L1965" i="3"/>
  <c r="M1965" i="3"/>
  <c r="L499" i="3"/>
  <c r="M499" i="3"/>
  <c r="L1967" i="3"/>
  <c r="M1967" i="3"/>
  <c r="L236" i="3"/>
  <c r="M236" i="3"/>
  <c r="L72" i="3"/>
  <c r="M72" i="3"/>
  <c r="L739" i="3"/>
  <c r="M739" i="3"/>
  <c r="L42" i="3"/>
  <c r="M42" i="3"/>
  <c r="L1845" i="3"/>
  <c r="M1845" i="3"/>
  <c r="L1973" i="3"/>
  <c r="M1973" i="3"/>
  <c r="L487" i="3"/>
  <c r="M487" i="3"/>
  <c r="L670" i="3"/>
  <c r="M670" i="3"/>
  <c r="L1976" i="3"/>
  <c r="M1976" i="3"/>
  <c r="L1977" i="3"/>
  <c r="M1977" i="3"/>
  <c r="L1978" i="3"/>
  <c r="M1978" i="3"/>
  <c r="L277" i="3"/>
  <c r="M277" i="3"/>
  <c r="L281" i="3"/>
  <c r="M281" i="3"/>
  <c r="L939" i="3"/>
  <c r="M939" i="3"/>
  <c r="L1982" i="3"/>
  <c r="M1982" i="3"/>
  <c r="L243" i="3"/>
  <c r="M243" i="3"/>
  <c r="L1121" i="3"/>
  <c r="M1121" i="3"/>
  <c r="L1985" i="3"/>
  <c r="M1985" i="3"/>
  <c r="L1101" i="3"/>
  <c r="M1101" i="3"/>
  <c r="L962" i="3"/>
  <c r="M962" i="3"/>
  <c r="L740" i="3"/>
  <c r="M740" i="3"/>
  <c r="L1989" i="3"/>
  <c r="M1989" i="3"/>
  <c r="L1990" i="3"/>
  <c r="M1990" i="3"/>
  <c r="L111" i="3"/>
  <c r="M111" i="3"/>
  <c r="L1992" i="3"/>
  <c r="M1992" i="3"/>
  <c r="L1993" i="3"/>
  <c r="M1993" i="3"/>
  <c r="L1047" i="3"/>
  <c r="M1047" i="3"/>
  <c r="L1995" i="3"/>
  <c r="M1995" i="3"/>
  <c r="L1996" i="3"/>
  <c r="M1996" i="3"/>
  <c r="L1997" i="3"/>
  <c r="M1997" i="3"/>
  <c r="L184" i="3"/>
  <c r="M184" i="3"/>
  <c r="L1999" i="3"/>
  <c r="M1999" i="3"/>
  <c r="L2000" i="3"/>
  <c r="M2000" i="3"/>
  <c r="L131" i="3"/>
  <c r="M131" i="3"/>
  <c r="L2002" i="3"/>
  <c r="M2002" i="3"/>
  <c r="L1415" i="3"/>
  <c r="M1415" i="3"/>
  <c r="L2004" i="3"/>
  <c r="M2004" i="3"/>
  <c r="L608" i="3"/>
  <c r="M608" i="3"/>
  <c r="L1477" i="3"/>
  <c r="M1477" i="3"/>
  <c r="L2007" i="3"/>
  <c r="M2007" i="3"/>
  <c r="L2008" i="3"/>
  <c r="M2008" i="3"/>
  <c r="L2009" i="3"/>
  <c r="M2009" i="3"/>
  <c r="L2010" i="3"/>
  <c r="M2010" i="3"/>
  <c r="L530" i="3"/>
  <c r="M530" i="3"/>
  <c r="L894" i="3"/>
  <c r="M894" i="3"/>
  <c r="L1457" i="3"/>
  <c r="M1457" i="3"/>
  <c r="L2014" i="3"/>
  <c r="M2014" i="3"/>
  <c r="L2015" i="3"/>
  <c r="M2015" i="3"/>
  <c r="L2016" i="3"/>
  <c r="M2016" i="3"/>
  <c r="L2017" i="3"/>
  <c r="M2017" i="3"/>
  <c r="L141" i="3"/>
  <c r="M141" i="3"/>
  <c r="L2019" i="3"/>
  <c r="M2019" i="3"/>
  <c r="L2020" i="3"/>
  <c r="M2020" i="3"/>
  <c r="L2021" i="3"/>
  <c r="M2021" i="3"/>
  <c r="L687" i="3"/>
  <c r="M687" i="3"/>
  <c r="L620" i="3"/>
  <c r="M620" i="3"/>
  <c r="L399" i="3"/>
  <c r="M399" i="3"/>
  <c r="L2025" i="3"/>
  <c r="M2025" i="3"/>
  <c r="L1764" i="3"/>
  <c r="M1764" i="3"/>
  <c r="F6" i="11"/>
  <c r="F6" i="13"/>
</calcChain>
</file>

<file path=xl/sharedStrings.xml><?xml version="1.0" encoding="utf-8"?>
<sst xmlns="http://schemas.openxmlformats.org/spreadsheetml/2006/main" count="181393" uniqueCount="13065">
  <si>
    <t>Protein FDR Confidence: Combined</t>
  </si>
  <si>
    <t>Accession</t>
  </si>
  <si>
    <t>Description</t>
  </si>
  <si>
    <t>Exp. q-value: Combined</t>
  </si>
  <si>
    <t>Sum PEP Score</t>
  </si>
  <si>
    <t>Coverage [%]</t>
  </si>
  <si>
    <t># Peptides</t>
  </si>
  <si>
    <t># PSMs</t>
  </si>
  <si>
    <t># Unique Peptides</t>
  </si>
  <si>
    <t>MW [kDa]</t>
  </si>
  <si>
    <t>Score Sequest HT: Sequest HT</t>
  </si>
  <si>
    <t># Peptides (by Search Engine): Sequest HT</t>
  </si>
  <si>
    <t>Biological Process</t>
  </si>
  <si>
    <t>Cellular Component</t>
  </si>
  <si>
    <t>Molecular Function</t>
  </si>
  <si>
    <t>Pfam IDs</t>
  </si>
  <si>
    <t>Entrez Gene ID</t>
  </si>
  <si>
    <t>Ensembl Gene ID</t>
  </si>
  <si>
    <t>Gene Symbol</t>
  </si>
  <si>
    <t>KEGG Pathways</t>
  </si>
  <si>
    <t># Razor Peptides</t>
  </si>
  <si>
    <t>Abundance Ratio: (127, T3 Tc WT) / (126, T0 WT)</t>
  </si>
  <si>
    <t>Abundance Ratio: (129, T3 Dacr B) / (128, T0 Dacr B)</t>
  </si>
  <si>
    <t>Abundance Ratio: (131, T3 DTolC) / (130, T0 DTolC)</t>
  </si>
  <si>
    <t>Abundance Ratio P-Value: (127, T3 Tc WT) / (126, T0 WT)</t>
  </si>
  <si>
    <t>Abundance Ratio P-Value: (129, T3 Dacr B) / (128, T0 Dacr B)</t>
  </si>
  <si>
    <t>Abundance Ratio P-Value: (131, T3 DTolC) / (130, T0 DTolC)</t>
  </si>
  <si>
    <t>Abundance Ratio Adj. P-Value: (127, T3 Tc WT) / (126, T0 WT)</t>
  </si>
  <si>
    <t>Abundance Ratio Adj. P-Value: (129, T3 Dacr B) / (128, T0 Dacr B)</t>
  </si>
  <si>
    <t>Abundance Ratio Adj. P-Value: (131, T3 DTolC) / (130, T0 DTolC)</t>
  </si>
  <si>
    <t>High</t>
  </si>
  <si>
    <t>P0A6M8</t>
  </si>
  <si>
    <t>Elongation factor G OS=Escherichia coli (strain K12) OX=83333 GN=fusA PE=1 SV=2</t>
  </si>
  <si>
    <t>metabolic process</t>
  </si>
  <si>
    <t>cytoplasm;cytosol</t>
  </si>
  <si>
    <t>catalytic activity;nucleotide binding;RNA binding</t>
  </si>
  <si>
    <t>Pf00009, Pf00679, Pf03144, Pf03764, Pf14492</t>
  </si>
  <si>
    <t>947847</t>
  </si>
  <si>
    <t>SH08_20965; SH03_20860; SH06_21165; SH04_20850; SH07_20855; SF31_21250</t>
  </si>
  <si>
    <t>fusA</t>
  </si>
  <si>
    <t/>
  </si>
  <si>
    <t>P0A6Y8</t>
  </si>
  <si>
    <t>Chaperone protein DnaK OS=Escherichia coli (strain K12) OX=83333 GN=dnaK PE=1 SV=2</t>
  </si>
  <si>
    <t>cell organization and biogenesis;metabolic process;regulation of biological process;response to stimulus</t>
  </si>
  <si>
    <t>cytoplasm;cytosol;membrane</t>
  </si>
  <si>
    <t>catalytic activity;metal ion binding;nucleotide binding;protein binding</t>
  </si>
  <si>
    <t>Pf00012, Pf06723</t>
  </si>
  <si>
    <t>944750</t>
  </si>
  <si>
    <t>SH08_03800; SH03_03805; SH06_04110; SH04_03795; SH07_03800; SF31_04110</t>
  </si>
  <si>
    <t>dnaK</t>
  </si>
  <si>
    <t>RNA degradation</t>
  </si>
  <si>
    <t>P0CE47</t>
  </si>
  <si>
    <t>Elongation factor Tu 1 OS=Escherichia coli (strain K12) OX=83333 GN=tufA PE=1 SV=1</t>
  </si>
  <si>
    <t>metabolic process;response to stimulus</t>
  </si>
  <si>
    <t>cytoplasm;membrane</t>
  </si>
  <si>
    <t>catalytic activity;nucleotide binding;protein binding;RNA binding</t>
  </si>
  <si>
    <t>Pf00009, Pf03143, Pf03144</t>
  </si>
  <si>
    <t>947838</t>
  </si>
  <si>
    <t>SH08_20960; SH03_20855; SH06_21160; SH04_20845; SH07_20850; SF31_21245</t>
  </si>
  <si>
    <t>tufA</t>
  </si>
  <si>
    <t>P0CE48</t>
  </si>
  <si>
    <t>Elongation factor Tu 2 OS=Escherichia coli (strain K12) OX=83333 GN=tufB PE=1 SV=1</t>
  </si>
  <si>
    <t>catalytic activity;metal ion binding;nucleotide binding;protein binding;RNA binding</t>
  </si>
  <si>
    <t>948482</t>
  </si>
  <si>
    <t>SH08_01420; SH03_01415; SH06_01415; SH04_01415; SH07_01420; SF31_01415</t>
  </si>
  <si>
    <t>tufB</t>
  </si>
  <si>
    <t>P0A8V2</t>
  </si>
  <si>
    <t>DNA-directed RNA polymerase subunit beta OS=Escherichia coli (strain K12) OX=83333 GN=rpoB PE=1 SV=1</t>
  </si>
  <si>
    <t>catalytic activity;DNA binding;protein binding</t>
  </si>
  <si>
    <t>Pf00562, Pf04111, Pf04560, Pf04561, Pf04563, Pf04565, Pf10385</t>
  </si>
  <si>
    <t>948488</t>
  </si>
  <si>
    <t>SH08_01455; SH03_01450; SH06_01450; SH04_01450; SH07_01455; SF31_01450</t>
  </si>
  <si>
    <t>rpoB</t>
  </si>
  <si>
    <t>Pyrimidine metabolism; Purine metabolism; Metabolic pathways; RNA polymerase</t>
  </si>
  <si>
    <t>P0AFG8</t>
  </si>
  <si>
    <t>Pyruvate dehydrogenase E1 component OS=Escherichia coli (strain K12) OX=83333 GN=aceE PE=1 SV=2</t>
  </si>
  <si>
    <t>cytosol;membrane</t>
  </si>
  <si>
    <t>catalytic activity;metal ion binding;protein binding</t>
  </si>
  <si>
    <t>Pf00456</t>
  </si>
  <si>
    <t>944834</t>
  </si>
  <si>
    <t>SH08_04305; SH03_04310; SH06_04620; SH04_04300; SH07_04305; SF31_04620</t>
  </si>
  <si>
    <t>aceE</t>
  </si>
  <si>
    <t>Carbon metabolism; Microbial metabolism in diverse environments; Biosynthesis of secondary metabolites; Pyruvate metabolism; Biosynthesis of antibiotics; Citrate cycle (TCA cycle); Metabolic pathways; Glycolysis / Gluconeogenesis</t>
  </si>
  <si>
    <t>P36683</t>
  </si>
  <si>
    <t>Aconitate hydratase B OS=Escherichia coli (strain K12) OX=83333 GN=acnB PE=1 SV=3</t>
  </si>
  <si>
    <t>metabolic process;regulation of biological process</t>
  </si>
  <si>
    <t>cytosol</t>
  </si>
  <si>
    <t>catalytic activity;metal ion binding;protein binding;RNA binding</t>
  </si>
  <si>
    <t>Pf00330, Pf06434, Pf11791</t>
  </si>
  <si>
    <t>944864</t>
  </si>
  <si>
    <t>SH08_04325; SH03_04330; SH06_04640; SH04_04320; SH07_04325; SF31_04640</t>
  </si>
  <si>
    <t>acnB</t>
  </si>
  <si>
    <t>Carbon metabolism; 2-Oxocarboxylic acid metabolism; Biosynthesis of amino acids; Microbial metabolism in diverse environments; Propanoate metabolism; Biosynthesis of secondary metabolites; Biosynthesis of antibiotics; Glyoxylate and dicarboxylate metabolism; Citrate cycle (TCA cycle); Metabolic pathways</t>
  </si>
  <si>
    <t>P0AG67</t>
  </si>
  <si>
    <t>30S ribosomal protein S1 OS=Escherichia coli (strain K12) OX=83333 GN=rpsA PE=1 SV=1</t>
  </si>
  <si>
    <t>cell organization and biogenesis;metabolic process;regulation of biological process</t>
  </si>
  <si>
    <t>cytoplasm;membrane;ribosome</t>
  </si>
  <si>
    <t>DNA binding;RNA binding;structural molecule activity</t>
  </si>
  <si>
    <t>Pf00575</t>
  </si>
  <si>
    <t>945536</t>
  </si>
  <si>
    <t>SH08_08445; SH03_08445; SH06_08750; SH04_08435; SH07_08440; SF31_08750</t>
  </si>
  <si>
    <t>rpsA</t>
  </si>
  <si>
    <t>Ribosome</t>
  </si>
  <si>
    <t>P0A705</t>
  </si>
  <si>
    <t>Translation initiation factor IF-2 OS=Escherichia coli (strain K12) OX=83333 GN=infB PE=1 SV=1</t>
  </si>
  <si>
    <t>Pf00009, Pf03144, Pf04760, Pf08364, Pf10662, Pf11987</t>
  </si>
  <si>
    <t>947684</t>
  </si>
  <si>
    <t>SH08_20135; SH03_20030; SH06_20335; SH04_20020; SH07_20025; SF31_20365; BAE77214</t>
  </si>
  <si>
    <t>infB</t>
  </si>
  <si>
    <t>P00961</t>
  </si>
  <si>
    <t>Glycine--tRNA ligase beta subunit OS=Escherichia coli (strain K12) OX=83333 GN=glyS PE=1 SV=4</t>
  </si>
  <si>
    <t>catalytic activity;nucleotide binding;protein binding</t>
  </si>
  <si>
    <t>Pf02092, Pf05746</t>
  </si>
  <si>
    <t>948080</t>
  </si>
  <si>
    <t>SH08_22130; SH03_22025; SH06_22330; SH04_22015; SH07_22020; SF31_22410</t>
  </si>
  <si>
    <t>glyS</t>
  </si>
  <si>
    <t>Aminoacyl-tRNA biosynthesis</t>
  </si>
  <si>
    <t>P0A6F3</t>
  </si>
  <si>
    <t>Glycerol kinase OS=Escherichia coli (strain K12) OX=83333 GN=glpK PE=1 SV=2</t>
  </si>
  <si>
    <t>Pf00370, Pf02782</t>
  </si>
  <si>
    <t>948423</t>
  </si>
  <si>
    <t>SH08_01140; SH03_01135; SH06_01135; SH04_01135; SH07_01140; SF31_01135</t>
  </si>
  <si>
    <t>glpK</t>
  </si>
  <si>
    <t>Glycerolipid metabolism; Metabolic pathways</t>
  </si>
  <si>
    <t>P00957</t>
  </si>
  <si>
    <t>Alanine--tRNA ligase OS=Escherichia coli (strain K12) OX=83333 GN=alaS PE=1 SV=2</t>
  </si>
  <si>
    <t>Pf01411, Pf02272, Pf07973</t>
  </si>
  <si>
    <t>947175</t>
  </si>
  <si>
    <t>SH08_17715; SH03_17615; SH06_17920; SH04_17605; SH07_17610; SF31_17965</t>
  </si>
  <si>
    <t>alaS</t>
  </si>
  <si>
    <t>P0A853</t>
  </si>
  <si>
    <t>Tryptophanase OS=Escherichia coli (strain K12) OX=83333 GN=tnaA PE=1 SV=1</t>
  </si>
  <si>
    <t>cell organization and biogenesis;metabolic process</t>
  </si>
  <si>
    <t>Pf01212, Pf05889</t>
  </si>
  <si>
    <t>948221</t>
  </si>
  <si>
    <t>SH08_00035; SH03_00035; SH06_00035; SH04_00035; SH07_00035; SF31_00035</t>
  </si>
  <si>
    <t>tnaA</t>
  </si>
  <si>
    <t>Tryptophan metabolism</t>
  </si>
  <si>
    <t>P06996</t>
  </si>
  <si>
    <t>Outer membrane protein C OS=Escherichia coli (strain K12) OX=83333 GN=ompC PE=1 SV=1</t>
  </si>
  <si>
    <t>response to stimulus;transport</t>
  </si>
  <si>
    <t>membrane</t>
  </si>
  <si>
    <t>metal ion binding;protein binding;transporter activity</t>
  </si>
  <si>
    <t>Pf00267, Pf13609</t>
  </si>
  <si>
    <t>946716</t>
  </si>
  <si>
    <t>SH08_15275; SH03_15175; SH06_15480; SH04_15165; SH07_15170; SF31_15480</t>
  </si>
  <si>
    <t>ompC</t>
  </si>
  <si>
    <t>beta-Lactam resistance; Two-component system</t>
  </si>
  <si>
    <t>P0A850</t>
  </si>
  <si>
    <t>Trigger factor OS=Escherichia coli (strain K12) OX=83333 GN=tig PE=1 SV=1</t>
  </si>
  <si>
    <t>cell division;metabolic process;response to stimulus;transport</t>
  </si>
  <si>
    <t>catalytic activity;protein binding</t>
  </si>
  <si>
    <t>Pf00254, Pf05697, Pf05698</t>
  </si>
  <si>
    <t>945081</t>
  </si>
  <si>
    <t>SH08_05990; SH03_05980; SH06_06285; SH04_05970; SH07_05975; SF31_06285</t>
  </si>
  <si>
    <t>tig</t>
  </si>
  <si>
    <t>P61889</t>
  </si>
  <si>
    <t>Malate dehydrogenase OS=Escherichia coli (strain K12) OX=83333 GN=mdh PE=1 SV=1</t>
  </si>
  <si>
    <t>catalytic activity</t>
  </si>
  <si>
    <t>Pf00056, Pf02866</t>
  </si>
  <si>
    <t>947854</t>
  </si>
  <si>
    <t>SH08_20430; SH03_20325; SH06_20630; SH04_20315; SH07_20320; SF31_20715</t>
  </si>
  <si>
    <t>mdh</t>
  </si>
  <si>
    <t>Carbon metabolism; Microbial metabolism in diverse environments; Biosynthesis of secondary metabolites; Pyruvate metabolism; Biosynthesis of antibiotics; Cysteine and methionine metabolism; Glyoxylate and dicarboxylate metabolism; Citrate cycle (TCA cycle); Methane metabolism; Metabolic pathways</t>
  </si>
  <si>
    <t>P63284</t>
  </si>
  <si>
    <t>Chaperone protein ClpB OS=Escherichia coli (strain K12) OX=83333 GN=clpB PE=1 SV=1</t>
  </si>
  <si>
    <t>Pf00004, Pf02861, Pf03962, Pf04111, Pf07724, Pf07728, Pf10431, Pf13191, Pf13401, Pf15066</t>
  </si>
  <si>
    <t>947077</t>
  </si>
  <si>
    <t>SH08_17220; SH03_17120; SH06_17425; SH04_17110; SH07_17115; SF31_17470; BAA16476</t>
  </si>
  <si>
    <t>clpB</t>
  </si>
  <si>
    <t>P0A8T7</t>
  </si>
  <si>
    <t>DNA-directed RNA polymerase subunit beta' OS=Escherichia coli (strain K12) OX=83333 GN=rpoC PE=1 SV=1</t>
  </si>
  <si>
    <t>Pf00623, Pf04983, Pf04997, Pf04998, Pf05000</t>
  </si>
  <si>
    <t>948487</t>
  </si>
  <si>
    <t>SH08_01460; SH03_01455; SH06_01455; SH04_01455; SH07_01460; SF31_01455</t>
  </si>
  <si>
    <t>rpoC</t>
  </si>
  <si>
    <t>P09546</t>
  </si>
  <si>
    <t>Bifunctional protein PutA OS=Escherichia coli (strain K12) OX=83333 GN=putA PE=1 SV=3</t>
  </si>
  <si>
    <t>catalytic activity;DNA binding;nucleotide binding;protein binding</t>
  </si>
  <si>
    <t>Pf00171, Pf01619, Pf14850</t>
  </si>
  <si>
    <t>945600</t>
  </si>
  <si>
    <t>SH08_08995; SH03_08995; SH06_09300; SH04_08985; SH07_08990; SF31_09300</t>
  </si>
  <si>
    <t>putA</t>
  </si>
  <si>
    <t>Arginine and proline metabolism; Alanine, aspartate and glutamate metabolism; Biosynthesis of secondary metabolites; Biosynthesis of antibiotics; Metabolic pathways</t>
  </si>
  <si>
    <t>P08839</t>
  </si>
  <si>
    <t>Phosphoenolpyruvate-protein phosphotransferase OS=Escherichia coli (strain K12) OX=83333 GN=ptsI PE=1 SV=1</t>
  </si>
  <si>
    <t>metabolic process;transport</t>
  </si>
  <si>
    <t>Pf00391, Pf02896, Pf05524</t>
  </si>
  <si>
    <t>946879</t>
  </si>
  <si>
    <t>SH08_16330; SH03_16230; SH06_16535; SH04_16220; SH07_16225; SF31_16530</t>
  </si>
  <si>
    <t>ptsI</t>
  </si>
  <si>
    <t>Phosphotransferase system (PTS)</t>
  </si>
  <si>
    <t>P0A6Z3</t>
  </si>
  <si>
    <t>Chaperone protein HtpG OS=Escherichia coli (strain K12) OX=83333 GN=htpG PE=1 SV=1</t>
  </si>
  <si>
    <t>Pf00183, Pf02518, Pf13589</t>
  </si>
  <si>
    <t>945099</t>
  </si>
  <si>
    <t>SH08_06175; SH03_06165; SH06_06470; SH04_06155; SH07_06160; SF31_06470</t>
  </si>
  <si>
    <t>htpG</t>
  </si>
  <si>
    <t>P0A9B2</t>
  </si>
  <si>
    <t>Glyceraldehyde-3-phosphate dehydrogenase A OS=Escherichia coli (strain K12) OX=83333 GN=gapA PE=1 SV=2</t>
  </si>
  <si>
    <t>Pf00044, Pf01113, Pf02800</t>
  </si>
  <si>
    <t>947679</t>
  </si>
  <si>
    <t>SH08_13020; SH03_12920; SH06_13225; SH04_12910; SH07_12915; SF31_13225</t>
  </si>
  <si>
    <t>gapA</t>
  </si>
  <si>
    <t>Carbon metabolism; Biosynthesis of amino acids; Microbial metabolism in diverse environments; Biosynthesis of secondary metabolites; Biosynthesis of antibiotics; Metabolic pathways; Glycolysis / Gluconeogenesis</t>
  </si>
  <si>
    <t>P22259</t>
  </si>
  <si>
    <t>Phosphoenolpyruvate carboxykinase (ATP) OS=Escherichia coli (strain K12) OX=83333 GN=pckA PE=1 SV=2</t>
  </si>
  <si>
    <t>catalytic activity;metal ion binding;nucleotide binding</t>
  </si>
  <si>
    <t>Pf01293</t>
  </si>
  <si>
    <t>945667</t>
  </si>
  <si>
    <t>SH08_21290; SH03_21185; SH06_21490; SH04_21175; SH07_21180; SF31_21575</t>
  </si>
  <si>
    <t>pck</t>
  </si>
  <si>
    <t>P0A799</t>
  </si>
  <si>
    <t>Phosphoglycerate kinase OS=Escherichia coli (strain K12) OX=83333 GN=pgk PE=1 SV=2</t>
  </si>
  <si>
    <t>catalytic activity;nucleotide binding</t>
  </si>
  <si>
    <t>Pf00162</t>
  </si>
  <si>
    <t>947414</t>
  </si>
  <si>
    <t>SH08_18900; SH03_18800; SH06_19105; SH04_18790; SH07_18795; SF31_19145</t>
  </si>
  <si>
    <t>pgk</t>
  </si>
  <si>
    <t>P07395</t>
  </si>
  <si>
    <t>Phenylalanine--tRNA ligase beta subunit OS=Escherichia coli (strain K12) OX=83333 GN=pheT PE=1 SV=2</t>
  </si>
  <si>
    <t>Pf01588, Pf03147, Pf03483, Pf03484</t>
  </si>
  <si>
    <t>945382</t>
  </si>
  <si>
    <t>SH08_12675; SH03_12575; SH06_12880; SH04_12565; SH07_12570; SF31_12880</t>
  </si>
  <si>
    <t>pheT</t>
  </si>
  <si>
    <t>P0A6P9</t>
  </si>
  <si>
    <t>Enolase OS=Escherichia coli (strain K12) OX=83333 GN=eno PE=1 SV=2</t>
  </si>
  <si>
    <t>cell surface;cytoplasm;cytoskeleton;cytosol;extracellular;membrane</t>
  </si>
  <si>
    <t>Pf00113, Pf03952</t>
  </si>
  <si>
    <t>945032</t>
  </si>
  <si>
    <t>SH08_18150; SH03_18050; SH06_18355; SH04_18040; SH07_18045; SF31_18380</t>
  </si>
  <si>
    <t>eno</t>
  </si>
  <si>
    <t>Carbon metabolism; Biosynthesis of amino acids; RNA degradation; Microbial metabolism in diverse environments; Biosynthesis of secondary metabolites; Biosynthesis of antibiotics; Methane metabolism; Metabolic pathways; Glycolysis / Gluconeogenesis</t>
  </si>
  <si>
    <t>P0A6P1</t>
  </si>
  <si>
    <t>Elongation factor Ts OS=Escherichia coli (strain K12) OX=83333 GN=tsf PE=1 SV=2</t>
  </si>
  <si>
    <t>metabolic process;regulation of biological process;response to stimulus</t>
  </si>
  <si>
    <t>Pf00627, Pf00889, Pf10144</t>
  </si>
  <si>
    <t>944866</t>
  </si>
  <si>
    <t>SH08_04600; SH03_04590; SH06_04900; SH04_04580; SH07_04585; SF31_04900</t>
  </si>
  <si>
    <t>tsf</t>
  </si>
  <si>
    <t>P04949</t>
  </si>
  <si>
    <t>Flagellin OS=Escherichia coli (strain K12) OX=83333 GN=fliC PE=1 SV=2</t>
  </si>
  <si>
    <t>cellular component movement</t>
  </si>
  <si>
    <t>extracellular</t>
  </si>
  <si>
    <t>protein binding;structural molecule activity</t>
  </si>
  <si>
    <t>Pf00669, Pf00700, Pf08884</t>
  </si>
  <si>
    <t>949101</t>
  </si>
  <si>
    <t>SH08_13775; SH03_13675; SH06_13980; SH04_13665; SH07_13670; SF31_13985</t>
  </si>
  <si>
    <t>fliC</t>
  </si>
  <si>
    <t>Two-component system; Flagellar assembly</t>
  </si>
  <si>
    <t>P00959</t>
  </si>
  <si>
    <t>Methionine--tRNA ligase OS=Escherichia coli (strain K12) OX=83333 GN=metG PE=1 SV=2</t>
  </si>
  <si>
    <t>Pf00133, Pf01406, Pf01588, Pf01921, Pf09334</t>
  </si>
  <si>
    <t>946643</t>
  </si>
  <si>
    <t>SH08_14740; SH03_14640; SH06_14945; SH04_14630; SH07_14635; SF31_14950</t>
  </si>
  <si>
    <t>metG</t>
  </si>
  <si>
    <t>Aminoacyl-tRNA biosynthesis; Selenocompound metabolism</t>
  </si>
  <si>
    <t>P08200</t>
  </si>
  <si>
    <t>Isocitrate dehydrogenase [NADP] OS=Escherichia coli (strain K12) OX=83333 GN=icd PE=1 SV=1</t>
  </si>
  <si>
    <t>Pf00180</t>
  </si>
  <si>
    <t>945702</t>
  </si>
  <si>
    <t>SH08_09630</t>
  </si>
  <si>
    <t>icd</t>
  </si>
  <si>
    <t>Carbon metabolism; 2-Oxocarboxylic acid metabolism; Glutathione metabolism; Biosynthesis of amino acids; Microbial metabolism in diverse environments; Biosynthesis of secondary metabolites; Biosynthesis of antibiotics; Citrate cycle (TCA cycle); Metabolic pathways</t>
  </si>
  <si>
    <t>P00956</t>
  </si>
  <si>
    <t>Isoleucine--tRNA ligase OS=Escherichia coli (strain K12) OX=83333 GN=ileS PE=1 SV=5</t>
  </si>
  <si>
    <t>Pf00133, Pf01406, Pf06827, Pf08264, Pf09334, Pf13603</t>
  </si>
  <si>
    <t>944761</t>
  </si>
  <si>
    <t>SH08_03850; SH03_03855; SH06_04165; SH04_03845; SH07_03850; SF31_04165</t>
  </si>
  <si>
    <t>ileS</t>
  </si>
  <si>
    <t>P0A6F5</t>
  </si>
  <si>
    <t>60 kDa chaperonin OS=Escherichia coli (strain K12) OX=83333 GN=groL PE=1 SV=2</t>
  </si>
  <si>
    <t>cell division;cell organization and biogenesis;metabolic process;response to stimulus</t>
  </si>
  <si>
    <t>Pf00118</t>
  </si>
  <si>
    <t>948665</t>
  </si>
  <si>
    <t>SH08_02305; SH03_02305; SH06_02290; SH04_02300; SH07_02305; SF31_02290</t>
  </si>
  <si>
    <t>groL</t>
  </si>
  <si>
    <t>P63284-2</t>
  </si>
  <si>
    <t>Isoform ClpB-3 of Chaperone protein ClpB OS=Escherichia coli (strain K12) OX=83333 GN=clpB</t>
  </si>
  <si>
    <t>Pf00004, Pf03962, Pf04111, Pf07724, Pf07728, Pf10431, Pf13191, Pf13401, Pf15066</t>
  </si>
  <si>
    <t>P0AFF6</t>
  </si>
  <si>
    <t>Transcription termination/antitermination protein NusA OS=Escherichia coli (strain K12) OX=83333 GN=nusA PE=1 SV=1</t>
  </si>
  <si>
    <t>nucleotide binding;protein binding;RNA binding</t>
  </si>
  <si>
    <t>Pf00575, Pf08529, Pf13184, Pf14520</t>
  </si>
  <si>
    <t>947682</t>
  </si>
  <si>
    <t>SH08_20140; SH03_20035; SH06_20340; SH04_20025; SH07_20030; SF31_20370</t>
  </si>
  <si>
    <t>nusA</t>
  </si>
  <si>
    <t>P0A870</t>
  </si>
  <si>
    <t>Transaldolase B OS=Escherichia coli (strain K12) OX=83333 GN=talB PE=1 SV=2</t>
  </si>
  <si>
    <t>Pf00923</t>
  </si>
  <si>
    <t>944748</t>
  </si>
  <si>
    <t>SH08_03775; SH03_03780; SH06_04085; SH04_03770; SH07_03775; SF31_04085</t>
  </si>
  <si>
    <t>talB</t>
  </si>
  <si>
    <t>Carbon metabolism; Biosynthesis of amino acids; Microbial metabolism in diverse environments; Biosynthesis of secondary metabolites; Biosynthesis of antibiotics; Metabolic pathways; Pentose phosphate pathway</t>
  </si>
  <si>
    <t>P0ADY1</t>
  </si>
  <si>
    <t>Peptidyl-prolyl cis-trans isomerase D OS=Escherichia coli (strain K12) OX=83333 GN=ppiD PE=1 SV=1</t>
  </si>
  <si>
    <t>Pf00639, Pf09312, Pf13145, Pf13616, Pf13623, Pf13624</t>
  </si>
  <si>
    <t>946056</t>
  </si>
  <si>
    <t>SH08_06015; SH03_06005; SH06_06310; SH04_05995; SH07_06000; SF31_06310</t>
  </si>
  <si>
    <t>ppiD</t>
  </si>
  <si>
    <t>P07813</t>
  </si>
  <si>
    <t>Leucine--tRNA ligase OS=Escherichia coli (strain K12) OX=83333 GN=leuS PE=1 SV=2</t>
  </si>
  <si>
    <t>Pf00133, Pf08264, Pf09334, Pf13603</t>
  </si>
  <si>
    <t>947497</t>
  </si>
  <si>
    <t>SH08_07050; SH03_07055; SH06_07360; SH04_07045; SH07_07050; SF31_07360</t>
  </si>
  <si>
    <t>leuS</t>
  </si>
  <si>
    <t>P0A940</t>
  </si>
  <si>
    <t>Outer membrane protein assembly factor BamA OS=Escherichia coli (strain K12) OX=83333 GN=bamA PE=1 SV=1</t>
  </si>
  <si>
    <t>Pf01103, Pf07244</t>
  </si>
  <si>
    <t>944870</t>
  </si>
  <si>
    <t>SH08_04635; SH03_04625; SH06_04935; SH04_04615; SH07_04620; SF31_04935</t>
  </si>
  <si>
    <t>bamA</t>
  </si>
  <si>
    <t>P13035</t>
  </si>
  <si>
    <t>Aerobic glycerol-3-phosphate dehydrogenase OS=Escherichia coli (strain K12) OX=83333 GN=glpD PE=1 SV=3</t>
  </si>
  <si>
    <t>cytoplasm</t>
  </si>
  <si>
    <t>Pf01266</t>
  </si>
  <si>
    <t>947934</t>
  </si>
  <si>
    <t>SH08_21400; SH03_21295; SH06_21600; SH04_21285; SH07_21290; SF31_21685</t>
  </si>
  <si>
    <t>glpD</t>
  </si>
  <si>
    <t>Biosynthesis of secondary metabolites; Glycerophospholipid metabolism</t>
  </si>
  <si>
    <t>P0A9M0</t>
  </si>
  <si>
    <t>Lon protease OS=Escherichia coli (strain K12) OX=83333 GN=lon PE=1 SV=1</t>
  </si>
  <si>
    <t>Pf00004, Pf02190, Pf05362, Pf07728, Pf08298, Pf13191, Pf13207, Pf13541</t>
  </si>
  <si>
    <t>945085</t>
  </si>
  <si>
    <t>SH03_05995; SH06_06300; SH04_05985; SH07_05990; SF31_06300</t>
  </si>
  <si>
    <t>lon</t>
  </si>
  <si>
    <t>P0AD61</t>
  </si>
  <si>
    <t>Pyruvate kinase I OS=Escherichia coli (strain K12) OX=83333 GN=pykF PE=1 SV=1</t>
  </si>
  <si>
    <t>cell organization and biogenesis;metabolic process;response to stimulus</t>
  </si>
  <si>
    <t>Pf00224, Pf02887, Pf03328</t>
  </si>
  <si>
    <t>946179</t>
  </si>
  <si>
    <t>SH08_12480; SH03_12380; SH06_12685; SH04_12370; SH07_12375; SF31_12685</t>
  </si>
  <si>
    <t>pykF</t>
  </si>
  <si>
    <t>Carbon metabolism; Biosynthesis of amino acids; Microbial metabolism in diverse environments; Biosynthesis of secondary metabolites; Pyruvate metabolism; Biosynthesis of antibiotics; Purine metabolism; Metabolic pathways; Glycolysis / Gluconeogenesis</t>
  </si>
  <si>
    <t>P02925</t>
  </si>
  <si>
    <t>Ribose import binding protein RbsB OS=Escherichia coli (strain K12) OX=83333 GN=rbsB PE=1 SV=1</t>
  </si>
  <si>
    <t>protein binding;transporter activity</t>
  </si>
  <si>
    <t>Pf00532, Pf13377, Pf13407, Pf13458</t>
  </si>
  <si>
    <t>948261</t>
  </si>
  <si>
    <t>SH08_00255; SH03_00250; SH06_00250; SH04_00250; SH07_00255; SF31_00250</t>
  </si>
  <si>
    <t>rbsB</t>
  </si>
  <si>
    <t>ABC transporters; Bacterial chemotaxis</t>
  </si>
  <si>
    <t>P0AC33</t>
  </si>
  <si>
    <t>Fumarate hydratase class I, aerobic OS=Escherichia coli (strain K12) OX=83333 GN=fumA PE=1 SV=2</t>
  </si>
  <si>
    <t>Pf05681, Pf05683</t>
  </si>
  <si>
    <t>946826</t>
  </si>
  <si>
    <t>SH08_12145; SH03_12045; SH06_12350; SH04_12035; SH07_12040; SF31_12350</t>
  </si>
  <si>
    <t>fumA</t>
  </si>
  <si>
    <t>Carbon metabolism; Microbial metabolism in diverse environments; Biosynthesis of secondary metabolites; Pyruvate metabolism; Biosynthesis of antibiotics; Citrate cycle (TCA cycle); Metabolic pathways</t>
  </si>
  <si>
    <t>P04079</t>
  </si>
  <si>
    <t>GMP synthase [glutamine-hydrolyzing] OS=Escherichia coli (strain K12) OX=83333 GN=guaA PE=1 SV=1</t>
  </si>
  <si>
    <t>Pf00117, Pf00733, Pf00958, Pf02540, Pf03054, Pf07722</t>
  </si>
  <si>
    <t>947334</t>
  </si>
  <si>
    <t>SH08_16760; SH03_16660; SH06_16965; SH04_16650; SH07_16655; SF31_17010</t>
  </si>
  <si>
    <t>guaA</t>
  </si>
  <si>
    <t>Purine metabolism; Metabolic pathways</t>
  </si>
  <si>
    <t>P16659</t>
  </si>
  <si>
    <t>Proline--tRNA ligase OS=Escherichia coli (strain K12) OX=83333 GN=proS PE=1 SV=4</t>
  </si>
  <si>
    <t>Pf00587, Pf03129, Pf04073</t>
  </si>
  <si>
    <t>949116</t>
  </si>
  <si>
    <t>SH08_04725; SH03_04715; SH06_05025; SH04_04705; SH07_04710; SF31_05025</t>
  </si>
  <si>
    <t>proS</t>
  </si>
  <si>
    <t>P0A6B7</t>
  </si>
  <si>
    <t>Cysteine desulfurase IscS OS=Escherichia coli (strain K12) OX=83333 GN=iscS PE=1 SV=1</t>
  </si>
  <si>
    <t>cell organization and biogenesis;metabolic process;transport</t>
  </si>
  <si>
    <t>catalytic activity;metal ion binding;protein binding;transporter activity</t>
  </si>
  <si>
    <t>Pf00155, Pf00266, Pf00282, Pf01053, Pf01212</t>
  </si>
  <si>
    <t>947004</t>
  </si>
  <si>
    <t>SH08_16875; SH03_16775; SH06_17080; SH04_16765; SH07_16770; SF31_17125</t>
  </si>
  <si>
    <t>iscS</t>
  </si>
  <si>
    <t>Sulfur relay system; Thiamine metabolism; Metabolic pathways</t>
  </si>
  <si>
    <t>P0AFG3</t>
  </si>
  <si>
    <t>2-oxoglutarate dehydrogenase E1 component OS=Escherichia coli (strain K12) OX=83333 GN=sucA PE=1 SV=1</t>
  </si>
  <si>
    <t>Pf00676, Pf02779</t>
  </si>
  <si>
    <t>945303</t>
  </si>
  <si>
    <t>SH08_07480; SH03_07480; SH06_07785; SH04_07470; SH07_07475; SF31_07785</t>
  </si>
  <si>
    <t>sucA</t>
  </si>
  <si>
    <t>Carbon metabolism; Microbial metabolism in diverse environments; Biosynthesis of secondary metabolites; Biosynthesis of antibiotics; Tryptophan metabolism; Citrate cycle (TCA cycle); Metabolic pathways; Lysine degradation</t>
  </si>
  <si>
    <t>P0A910</t>
  </si>
  <si>
    <t>Outer membrane protein A OS=Escherichia coli (strain K12) OX=83333 GN=ompA PE=1 SV=1</t>
  </si>
  <si>
    <t>conjugation;response to stimulus;transport</t>
  </si>
  <si>
    <t>protein binding;structural molecule activity;transporter activity</t>
  </si>
  <si>
    <t>Pf00691, Pf01389, Pf13505</t>
  </si>
  <si>
    <t>945571</t>
  </si>
  <si>
    <t>SH08_08680; SH03_08680; SH06_08985; SH04_08670; SH07_08675; SF31_08985</t>
  </si>
  <si>
    <t>ompA</t>
  </si>
  <si>
    <t>P0A7D4</t>
  </si>
  <si>
    <t>Adenylosuccinate synthetase OS=Escherichia coli (strain K12) OX=83333 GN=purA PE=1 SV=2</t>
  </si>
  <si>
    <t>Pf00709</t>
  </si>
  <si>
    <t>948695</t>
  </si>
  <si>
    <t>SH08_02485; SH03_02485; SH06_02470; SH04_02480; SH07_02485; SF31_02470</t>
  </si>
  <si>
    <t>purA</t>
  </si>
  <si>
    <t>Alanine, aspartate and glutamate metabolism; Purine metabolism; Metabolic pathways</t>
  </si>
  <si>
    <t>P00864</t>
  </si>
  <si>
    <t>Phosphoenolpyruvate carboxylase OS=Escherichia coli (strain K12) OX=83333 GN=ppc PE=1 SV=1</t>
  </si>
  <si>
    <t>Pf00311</t>
  </si>
  <si>
    <t>948457</t>
  </si>
  <si>
    <t>SH08_01295; SH03_01290; SH06_01290; SH04_01290; SH07_01295; SF31_01290</t>
  </si>
  <si>
    <t>ppc</t>
  </si>
  <si>
    <t>Carbon metabolism; Microbial metabolism in diverse environments; Pyruvate metabolism; Methane metabolism; Metabolic pathways</t>
  </si>
  <si>
    <t>P0A9M8</t>
  </si>
  <si>
    <t>Phosphate acetyltransferase OS=Escherichia coli (strain K12) OX=83333 GN=pta PE=1 SV=2</t>
  </si>
  <si>
    <t>Pf01515, Pf07085, Pf13500</t>
  </si>
  <si>
    <t>946778</t>
  </si>
  <si>
    <t>SH08_15715; SH03_15615; SH06_15920; SH04_15605; SH07_15610; SF31_15920</t>
  </si>
  <si>
    <t>pta</t>
  </si>
  <si>
    <t>Carbon metabolism; Microbial metabolism in diverse environments; Propanoate metabolism; Pyruvate metabolism; Methane metabolism; Metabolic pathways; Taurine and hypotaurine metabolism</t>
  </si>
  <si>
    <t>P17169</t>
  </si>
  <si>
    <t>Glutamine--fructose-6-phosphate aminotransferase [isomerizing] OS=Escherichia coli (strain K12) OX=83333 GN=glmS PE=1 SV=4</t>
  </si>
  <si>
    <t>Pf00310, Pf01380, Pf13230, Pf13522, Pf13537</t>
  </si>
  <si>
    <t>948241</t>
  </si>
  <si>
    <t>SH08_00145; SH03_00140; SH06_00140; SH04_00140; SH07_00145; SF31_00140</t>
  </si>
  <si>
    <t>glmS</t>
  </si>
  <si>
    <t>Alanine, aspartate and glutamate metabolism; Biosynthesis of antibiotics; Metabolic pathways; Amino sugar and nucleotide sugar metabolism</t>
  </si>
  <si>
    <t>P0A6Z1</t>
  </si>
  <si>
    <t>Chaperone protein HscA OS=Escherichia coli (strain K12) OX=83333 GN=hscA PE=1 SV=1</t>
  </si>
  <si>
    <t>944885</t>
  </si>
  <si>
    <t>SH08_16855; SH03_16755; SH06_17060; SH04_16745; SH07_16750; SF31_17105</t>
  </si>
  <si>
    <t>hscA</t>
  </si>
  <si>
    <t>P09373</t>
  </si>
  <si>
    <t>Formate acetyltransferase 1 OS=Escherichia coli (strain K12) OX=83333 GN=pflB PE=1 SV=2</t>
  </si>
  <si>
    <t>Pf01228, Pf02901</t>
  </si>
  <si>
    <t>945514</t>
  </si>
  <si>
    <t>SH08_08405; SH03_08405; SH06_08710; SH04_08395; SH07_08400; SF31_08710</t>
  </si>
  <si>
    <t>pflB</t>
  </si>
  <si>
    <t>Propanoate metabolism; Pyruvate metabolism; Metabolic pathways; Butanoate metabolism</t>
  </si>
  <si>
    <t>P0ABK5</t>
  </si>
  <si>
    <t>Cysteine synthase A OS=Escherichia coli (strain K12) OX=83333 GN=cysK PE=1 SV=2</t>
  </si>
  <si>
    <t>Pf00291</t>
  </si>
  <si>
    <t>946877</t>
  </si>
  <si>
    <t>SH08_16320; SH03_16220; SH06_16525; SH04_16210; SH07_16215; SF31_16520</t>
  </si>
  <si>
    <t>cysK</t>
  </si>
  <si>
    <t>Carbon metabolism; Sulfur metabolism; Biosynthesis of amino acids; Microbial metabolism in diverse environments; Biosynthesis of secondary metabolites; Biosynthesis of antibiotics; Cysteine and methionine metabolism; Metabolic pathways</t>
  </si>
  <si>
    <t>P00350</t>
  </si>
  <si>
    <t>6-phosphogluconate dehydrogenase, decarboxylating OS=Escherichia coli (strain K12) OX=83333 GN=gnd PE=1 SV=2</t>
  </si>
  <si>
    <t>Pf00393, Pf01210, Pf02558, Pf03446, Pf03807</t>
  </si>
  <si>
    <t>946554</t>
  </si>
  <si>
    <t>SH08_14310; SH03_14210; SH06_14515; SH04_14200; SH07_14205; SF31_14520</t>
  </si>
  <si>
    <t>gnd</t>
  </si>
  <si>
    <t>Carbon metabolism; Glutathione metabolism; Microbial metabolism in diverse environments; Biosynthesis of secondary metabolites; Biosynthesis of antibiotics; Metabolic pathways; Pentose phosphate pathway</t>
  </si>
  <si>
    <t>P0AES6</t>
  </si>
  <si>
    <t>DNA gyrase subunit B OS=Escherichia coli (strain K12) OX=83333 GN=gyrB PE=1 SV=2</t>
  </si>
  <si>
    <t>chromosome;cytoplasm;cytosol</t>
  </si>
  <si>
    <t>catalytic activity;DNA binding;metal ion binding;nucleotide binding;protein binding</t>
  </si>
  <si>
    <t>Pf00204, Pf00986, Pf01751, Pf02518</t>
  </si>
  <si>
    <t>948211</t>
  </si>
  <si>
    <t>SH08_22900; SH03_22800; SH06_23100; SH04_22790; SH07_22795; SF31_23170</t>
  </si>
  <si>
    <t>gyrB</t>
  </si>
  <si>
    <t>P0AC41</t>
  </si>
  <si>
    <t>Succinate dehydrogenase flavoprotein subunit OS=Escherichia coli (strain K12) OX=83333 GN=sdhA PE=1 SV=1</t>
  </si>
  <si>
    <t>Pf00890, Pf02910</t>
  </si>
  <si>
    <t>945402</t>
  </si>
  <si>
    <t>SH08_07465; SH03_07465; SH06_07770; SH04_07455; SH07_07460; SF31_07770</t>
  </si>
  <si>
    <t>sdhA</t>
  </si>
  <si>
    <t>Carbon metabolism; Oxidative phosphorylation; Microbial metabolism in diverse environments; Biosynthesis of secondary metabolites; Biosynthesis of antibiotics; Citrate cycle (TCA cycle); Metabolic pathways; Butanoate metabolism</t>
  </si>
  <si>
    <t>P10408</t>
  </si>
  <si>
    <t>Protein translocase subunit SecA OS=Escherichia coli (strain K12) OX=83333 GN=secA PE=1 SV=2</t>
  </si>
  <si>
    <t>catalytic activity;metal ion binding;nucleotide binding;protein binding;transporter activity</t>
  </si>
  <si>
    <t>Pf01043, Pf02810, Pf07516, Pf07517</t>
  </si>
  <si>
    <t>944821</t>
  </si>
  <si>
    <t>SH08_04225; SH03_04230; SH06_04540; SH04_04220; SH07_04225; SF31_04540</t>
  </si>
  <si>
    <t>secA</t>
  </si>
  <si>
    <t>Quorum sensing; Protein export; Bacterial secretion system</t>
  </si>
  <si>
    <t>P0A7E5</t>
  </si>
  <si>
    <t>CTP synthase OS=Escherichia coli (strain K12) OX=83333 GN=pyrG PE=1 SV=2</t>
  </si>
  <si>
    <t>Pf00117, Pf06418, Pf07722</t>
  </si>
  <si>
    <t>946116</t>
  </si>
  <si>
    <t>SH08_18155; SH03_18055; SH06_18360; SH04_18045; SH07_18050; SF31_18385</t>
  </si>
  <si>
    <t>pyrG</t>
  </si>
  <si>
    <t>Pyrimidine metabolism; Metabolic pathways</t>
  </si>
  <si>
    <t>P27302</t>
  </si>
  <si>
    <t>Transketolase 1 OS=Escherichia coli (strain K12) OX=83333 GN=tktA PE=1 SV=5</t>
  </si>
  <si>
    <t>Pf00456, Pf02779, Pf02780</t>
  </si>
  <si>
    <t>947420</t>
  </si>
  <si>
    <t>SH08_18940; SH03_18840; SH06_19145; SH04_18830; SH07_18835; SF31_19185</t>
  </si>
  <si>
    <t>tktA</t>
  </si>
  <si>
    <t>P0ABB4</t>
  </si>
  <si>
    <t>ATP synthase subunit beta OS=Escherichia coli (strain K12) OX=83333 GN=atpD PE=1 SV=2</t>
  </si>
  <si>
    <t>catalytic activity;nucleotide binding;protein binding;transporter activity</t>
  </si>
  <si>
    <t>Pf00006, Pf00306, Pf02874</t>
  </si>
  <si>
    <t>948244</t>
  </si>
  <si>
    <t>SH08_00160; SH03_00155; SH06_00155; SH04_00155; SH07_00160; SF31_00155</t>
  </si>
  <si>
    <t>atpD</t>
  </si>
  <si>
    <t>Oxidative phosphorylation; Metabolic pathways</t>
  </si>
  <si>
    <t>P0A8N3</t>
  </si>
  <si>
    <t>Lysine--tRNA ligase OS=Escherichia coli (strain K12) OX=83333 GN=lysS PE=1 SV=2</t>
  </si>
  <si>
    <t>Pf00152, Pf01336</t>
  </si>
  <si>
    <t>947372</t>
  </si>
  <si>
    <t>SH08_18725; SH03_18625; SH06_18930; SH04_18615; SH07_18620; SF31_18970</t>
  </si>
  <si>
    <t>lysS</t>
  </si>
  <si>
    <t>P04825</t>
  </si>
  <si>
    <t>Aminopeptidase N OS=Escherichia coli (strain K12) OX=83333 GN=pepN PE=1 SV=2</t>
  </si>
  <si>
    <t>Pf01433, Pf11940, Pf13485</t>
  </si>
  <si>
    <t>947253</t>
  </si>
  <si>
    <t>SH08_08555; SH03_08555; SH06_08860; SH04_08545; SH07_08550; SF31_08860</t>
  </si>
  <si>
    <t>pepN</t>
  </si>
  <si>
    <t>Glutathione metabolism; Metabolic pathways</t>
  </si>
  <si>
    <t>P07118</t>
  </si>
  <si>
    <t>Valine--tRNA ligase OS=Escherichia coli (strain K12) OX=83333 GN=valS PE=1 SV=2</t>
  </si>
  <si>
    <t>Pf00133, Pf01921, Pf08264, Pf09334, Pf10458, Pf13603</t>
  </si>
  <si>
    <t>948785</t>
  </si>
  <si>
    <t>SH08_02885; SH03_02885; SH06_02870; SH04_02880; SH07_02885; SF31_02870</t>
  </si>
  <si>
    <t>valS</t>
  </si>
  <si>
    <t>P0A9W3</t>
  </si>
  <si>
    <t>Energy-dependent translational throttle protein EttA OS=Escherichia coli (strain K12) OX=83333 GN=ettA PE=1 SV=2</t>
  </si>
  <si>
    <t>Pf00005, Pf12848, Pf13304, Pf13476</t>
  </si>
  <si>
    <t>948909</t>
  </si>
  <si>
    <t>SH08_03670; SH03_03675; SH06_03980; SH04_03665; SH07_03670; SF31_03980</t>
  </si>
  <si>
    <t>yjjK; ettA</t>
  </si>
  <si>
    <t>P27298</t>
  </si>
  <si>
    <t>Oligopeptidase A OS=Escherichia coli (strain K12) OX=83333 GN=prlC PE=3 SV=3</t>
  </si>
  <si>
    <t>catalytic activity;metal ion binding</t>
  </si>
  <si>
    <t>Pf01432</t>
  </si>
  <si>
    <t>948016</t>
  </si>
  <si>
    <t>SH08_21770; SH03_21665; SH06_21970; SH04_21655; SH07_21660; SF31_22055</t>
  </si>
  <si>
    <t>prlC</t>
  </si>
  <si>
    <t>P23843</t>
  </si>
  <si>
    <t>Periplasmic oligopeptide-binding protein OS=Escherichia coli (strain K12) OX=83333 GN=oppA PE=1 SV=2</t>
  </si>
  <si>
    <t>metabolic process;response to stimulus;transport</t>
  </si>
  <si>
    <t>transporter activity</t>
  </si>
  <si>
    <t>Pf00496</t>
  </si>
  <si>
    <t>945830</t>
  </si>
  <si>
    <t>oppA</t>
  </si>
  <si>
    <t>Quorum sensing; ABC transporters; beta-Lactam resistance</t>
  </si>
  <si>
    <t>P02942</t>
  </si>
  <si>
    <t>Methyl-accepting chemotaxis protein I OS=Escherichia coli (strain K12) OX=83333 GN=tsr PE=1 SV=2</t>
  </si>
  <si>
    <t>cell organization and biogenesis;cellular component movement;regulation of biological process;response to stimulus</t>
  </si>
  <si>
    <t>protein binding;receptor activity;signal transducer activity</t>
  </si>
  <si>
    <t>Pf00015, Pf00672, Pf02203</t>
  </si>
  <si>
    <t>948884</t>
  </si>
  <si>
    <t>SH08_03470; SH03_03475; SH06_03780; SH04_03465; SH07_03470; SF31_03780</t>
  </si>
  <si>
    <t>tsr</t>
  </si>
  <si>
    <t>Bacterial chemotaxis; Two-component system</t>
  </si>
  <si>
    <t>P0A9P0</t>
  </si>
  <si>
    <t>Dihydrolipoyl dehydrogenase OS=Escherichia coli (strain K12) OX=83333 GN=lpdA PE=1 SV=2</t>
  </si>
  <si>
    <t>cellular homeostasis;metabolic process;regulation of biological process;response to stimulus</t>
  </si>
  <si>
    <t>Pf00070, Pf00890, Pf01134, Pf01494, Pf01946, Pf02852, Pf03486, Pf07992, Pf12831, Pf13450</t>
  </si>
  <si>
    <t>944854</t>
  </si>
  <si>
    <t>SH08_04315; SH03_04320; SH06_04630; SH04_04310; SH07_04315; SF31_04630</t>
  </si>
  <si>
    <t>lpd</t>
  </si>
  <si>
    <t>Carbon metabolism; Microbial metabolism in diverse environments; Glycine, serine and threonine metabolism; Propanoate metabolism; Biosynthesis of secondary metabolites; Pyruvate metabolism; Biosynthesis of antibiotics; Glyoxylate and dicarboxylate metabolism; Citrate cycle (TCA cycle); Valine, leucine and isoleucine degradation; Metabolic pathways; Glycolysis / Gluconeogenesis</t>
  </si>
  <si>
    <t>P0A836</t>
  </si>
  <si>
    <t>Succinate--CoA ligase [ADP-forming] subunit beta OS=Escherichia coli (strain K12) OX=83333 GN=sucC PE=1 SV=1</t>
  </si>
  <si>
    <t>Pf00549, Pf08442, Pf13549</t>
  </si>
  <si>
    <t>945312</t>
  </si>
  <si>
    <t>SH08_07490; SH03_07490; SH06_07795; SH04_07480; SH07_07485; SF31_07795</t>
  </si>
  <si>
    <t>sucC</t>
  </si>
  <si>
    <t>Carbon metabolism; Microbial metabolism in diverse environments; Propanoate metabolism; Biosynthesis of secondary metabolites; Biosynthesis of antibiotics; Citrate cycle (TCA cycle); Metabolic pathways; C5-Branched dibasic acid metabolism</t>
  </si>
  <si>
    <t>P0ACE0</t>
  </si>
  <si>
    <t>Hydrogenase-2 large chain OS=Escherichia coli (strain K12) OX=83333 GN=hybC PE=1 SV=2</t>
  </si>
  <si>
    <t>Pf00374</t>
  </si>
  <si>
    <t>945182</t>
  </si>
  <si>
    <t>SH08_19245; SH03_19145; SH06_19450; SH04_19135; SH07_19140; SF31_19490</t>
  </si>
  <si>
    <t>hybC</t>
  </si>
  <si>
    <t>Nitrotoluene degradation; Microbial metabolism in diverse environments</t>
  </si>
  <si>
    <t>P0A6H5</t>
  </si>
  <si>
    <t>ATP-dependent protease ATPase subunit HslU OS=Escherichia coli (strain K12) OX=83333 GN=hslU PE=1 SV=1</t>
  </si>
  <si>
    <t>cytoplasm;cytosol;membrane;proteasome</t>
  </si>
  <si>
    <t>Pf00004, Pf00158, Pf01078, Pf07724, Pf07728, Pf13191, Pf13207</t>
  </si>
  <si>
    <t>948430</t>
  </si>
  <si>
    <t>SH08_01165; SH03_01160; SH06_01160; SH04_01160; SH07_01165; SF31_01160</t>
  </si>
  <si>
    <t>hslU</t>
  </si>
  <si>
    <t>P11875</t>
  </si>
  <si>
    <t>Arginine--tRNA ligase OS=Escherichia coli (strain K12) OX=83333 GN=argS PE=1 SV=1</t>
  </si>
  <si>
    <t>Pf00750, Pf03485, Pf05746</t>
  </si>
  <si>
    <t>946452</t>
  </si>
  <si>
    <t>SH08_13545; SH03_13445; SH06_13750; SH04_13435; SH07_13440; SF31_13750</t>
  </si>
  <si>
    <t>argS</t>
  </si>
  <si>
    <t>P37769</t>
  </si>
  <si>
    <t>2-dehydro-3-deoxy-D-gluconate 5-dehydrogenase OS=Escherichia coli (strain K12) OX=83333 GN=kduD PE=1 SV=2</t>
  </si>
  <si>
    <t>Pf00106, Pf08659, Pf13561</t>
  </si>
  <si>
    <t>947323</t>
  </si>
  <si>
    <t>SH08_18480; SH03_18380; SH06_18685; SH04_18370; SH07_18375; SF31_18725</t>
  </si>
  <si>
    <t>kduD</t>
  </si>
  <si>
    <t>Pentose and glucuronate interconversions</t>
  </si>
  <si>
    <t>P32132</t>
  </si>
  <si>
    <t>GTP-binding protein TypA/BipA OS=Escherichia coli (strain K12) OX=83333 GN=typA PE=1 SV=2</t>
  </si>
  <si>
    <t>cell organization and biogenesis;response to stimulus</t>
  </si>
  <si>
    <t>Pf00009, Pf00679, Pf03144</t>
  </si>
  <si>
    <t>948369</t>
  </si>
  <si>
    <t>SH08_00850; SH03_00845; SH06_00845; SH04_00845; SH07_00850; SF31_00845</t>
  </si>
  <si>
    <t>typA</t>
  </si>
  <si>
    <t>P06959</t>
  </si>
  <si>
    <t>Dihydrolipoyllysine-residue acetyltransferase component of pyruvate dehydrogenase complex OS=Escherichia coli (strain K12) OX=83333 GN=aceF PE=1 SV=3</t>
  </si>
  <si>
    <t>Pf00198, Pf00364, Pf01597, Pf02817</t>
  </si>
  <si>
    <t>944794</t>
  </si>
  <si>
    <t>SH08_04310; SH03_04315; SH06_04625; SH04_04305; SH07_04310; SF31_04625</t>
  </si>
  <si>
    <t>aceF</t>
  </si>
  <si>
    <t>P60240</t>
  </si>
  <si>
    <t>RNA polymerase-associated protein RapA OS=Escherichia coli (strain K12) OX=83333 GN=rapA PE=1 SV=2</t>
  </si>
  <si>
    <t>Pf00176, Pf00270, Pf00271, Pf12137</t>
  </si>
  <si>
    <t>948523</t>
  </si>
  <si>
    <t>SH08_04025; SH03_04030; SH06_04340; SH04_04020; SH07_04025; SF31_04340</t>
  </si>
  <si>
    <t>rapA</t>
  </si>
  <si>
    <t>P00452</t>
  </si>
  <si>
    <t>Ribonucleoside-diphosphate reductase 1 subunit alpha OS=Escherichia coli (strain K12) OX=83333 GN=nrdA PE=1 SV=2</t>
  </si>
  <si>
    <t>Pf00317, Pf02867, Pf03477</t>
  </si>
  <si>
    <t>946612</t>
  </si>
  <si>
    <t>SH08_15385; SH03_15285; SH06_15590; SH04_15275; SH07_15280; SF31_15590; BAA16053</t>
  </si>
  <si>
    <t>nrdA</t>
  </si>
  <si>
    <t>Pyrimidine metabolism; Purine metabolism; Metabolic pathways</t>
  </si>
  <si>
    <t>P0A6H1</t>
  </si>
  <si>
    <t>ATP-dependent Clp protease ATP-binding subunit ClpX OS=Escherichia coli (strain K12) OX=83333 GN=clpX PE=1 SV=2</t>
  </si>
  <si>
    <t>cell division;metabolic process;regulation of biological process;response to stimulus</t>
  </si>
  <si>
    <t>cytosol;organelle lumen;proteasome</t>
  </si>
  <si>
    <t>Pf00004, Pf01078, Pf05496, Pf06068, Pf06689, Pf07724, Pf07726, Pf07728, Pf10431, Pf13207, Pf13401, Pf14532</t>
  </si>
  <si>
    <t>945083</t>
  </si>
  <si>
    <t>SH03_05990; SH06_06295; SH04_05980; SH07_05985; SF31_06295</t>
  </si>
  <si>
    <t>clpX</t>
  </si>
  <si>
    <t>P0AEX9</t>
  </si>
  <si>
    <t>Maltose-binding periplasmic protein OS=Escherichia coli (strain K12) OX=83333 GN=malE PE=1 SV=1</t>
  </si>
  <si>
    <t>cell death;cell organization and biogenesis;cell proliferation;cellular component movement;cellular homeostasis;defense response;development;metabolic process;regulation of biological process;response to stimulus;transport</t>
  </si>
  <si>
    <t>cytoplasm;cytosol;extracellular;membrane;nucleus</t>
  </si>
  <si>
    <t>catalytic activity;DNA binding;metal ion binding;nucleotide binding;protein binding;receptor activity;RNA binding;signal transducer activity;transporter activity</t>
  </si>
  <si>
    <t>Pf01547, Pf13343, Pf13416, Pf13786</t>
  </si>
  <si>
    <t>948538</t>
  </si>
  <si>
    <t>SH08_01720; SH03_01715; SH06_01705; SH04_01715; SH07_01720; SF31_01705</t>
  </si>
  <si>
    <t>malE</t>
  </si>
  <si>
    <t>P69441</t>
  </si>
  <si>
    <t>Adenylate kinase OS=Escherichia coli (strain K12) OX=83333 GN=adk PE=1 SV=1</t>
  </si>
  <si>
    <t>Pf00406, Pf05191, Pf13207, Pf13671</t>
  </si>
  <si>
    <t>945097</t>
  </si>
  <si>
    <t>SH08_06180; SH03_06170; SH06_06475; SH04_06160; SH07_06165; SF31_06475</t>
  </si>
  <si>
    <t>adk</t>
  </si>
  <si>
    <t>Biosynthesis of secondary metabolites; Biosynthesis of antibiotics; Thiamine metabolism; Purine metabolism; Metabolic pathways</t>
  </si>
  <si>
    <t>P0A6A3</t>
  </si>
  <si>
    <t>Acetate kinase OS=Escherichia coli (strain K12) OX=83333 GN=ackA PE=1 SV=1</t>
  </si>
  <si>
    <t>Pf00871</t>
  </si>
  <si>
    <t>946775</t>
  </si>
  <si>
    <t>SH08_15710; SH03_15610; SH06_15915; SH04_15600; SH07_15605; SF31_15915</t>
  </si>
  <si>
    <t>ackA</t>
  </si>
  <si>
    <t>P36938</t>
  </si>
  <si>
    <t>Phosphoglucomutase OS=Escherichia coli (strain K12) OX=83333 GN=pgm PE=1 SV=1</t>
  </si>
  <si>
    <t>Pf00408, Pf02878, Pf02879, Pf02880</t>
  </si>
  <si>
    <t>945271</t>
  </si>
  <si>
    <t>SH08_07270; SH03_07275; SH06_07580; SH04_07265; SH07_07270; SF31_07580</t>
  </si>
  <si>
    <t>pgm</t>
  </si>
  <si>
    <t>Microbial metabolism in diverse environments; Biosynthesis of secondary metabolites; Galactose metabolism; Biosynthesis of antibiotics; Purine metabolism; Metabolic pathways; Amino sugar and nucleotide sugar metabolism; Streptomycin biosynthesis; Glycolysis / Gluconeogenesis; Pentose phosphate pathway; Starch and sucrose metabolism</t>
  </si>
  <si>
    <t>P0A8L1</t>
  </si>
  <si>
    <t>Serine--tRNA ligase OS=Escherichia coli (strain K12) OX=83333 GN=serS PE=1 SV=1</t>
  </si>
  <si>
    <t>Pf00587, Pf02403</t>
  </si>
  <si>
    <t>945506</t>
  </si>
  <si>
    <t>SH08_08355; SH03_08355; SH06_08660; SH04_08345; SH07_08350; SF31_08660</t>
  </si>
  <si>
    <t>serS</t>
  </si>
  <si>
    <t>P24182</t>
  </si>
  <si>
    <t>Biotin carboxylase OS=Escherichia coli (strain K12) OX=83333 GN=accC PE=1 SV=2</t>
  </si>
  <si>
    <t>Pf00289, Pf02785, Pf02786, Pf07478, Pf13535, Pf15632</t>
  </si>
  <si>
    <t>947761</t>
  </si>
  <si>
    <t>SH08_20540; SH03_20435; SH06_20740; SH04_20425; SH07_20430; SF31_20825</t>
  </si>
  <si>
    <t>accC</t>
  </si>
  <si>
    <t>Fatty acid metabolism; Carbon metabolism; Microbial metabolism in diverse environments; Propanoate metabolism; Biosynthesis of secondary metabolites; Pyruvate metabolism; Biosynthesis of antibiotics; Fatty acid biosynthesis; Metabolic pathways</t>
  </si>
  <si>
    <t>P37759</t>
  </si>
  <si>
    <t>dTDP-glucose 4,6-dehydratase 1 OS=Escherichia coli (strain K12) OX=83333 GN=rfbB PE=3 SV=2</t>
  </si>
  <si>
    <t>Pf00106, Pf01073, Pf01370, Pf02719, Pf04321, Pf07993</t>
  </si>
  <si>
    <t>945276</t>
  </si>
  <si>
    <t>SH08_14370; SH03_14270; SH06_14575; SH04_14260; SH07_14265; SF31_14580</t>
  </si>
  <si>
    <t>rfbB</t>
  </si>
  <si>
    <t>Polyketide sugar unit biosynthesis; Biosynthesis of antibiotics; Metabolic pathways; Streptomycin biosynthesis; Acarbose and validamycin biosynthesis</t>
  </si>
  <si>
    <t>P0A825</t>
  </si>
  <si>
    <t>Serine hydroxymethyltransferase OS=Escherichia coli (strain K12) OX=83333 GN=glyA PE=1 SV=1</t>
  </si>
  <si>
    <t>Pf00155, Pf00464, Pf01053, Pf01212, Pf01276</t>
  </si>
  <si>
    <t>947022</t>
  </si>
  <si>
    <t>SH08_16980; SH03_16880; SH06_17185; SH04_16870; SH07_16875; SF31_17230</t>
  </si>
  <si>
    <t>glyA</t>
  </si>
  <si>
    <t>Cyanoamino acid metabolism; Carbon metabolism; Biosynthesis of amino acids; Microbial metabolism in diverse environments; Glycine, serine and threonine metabolism; Biosynthesis of secondary metabolites; Biosynthesis of antibiotics; Glyoxylate and dicarboxylate metabolism; One carbon pool by folate; Methane metabolism; Metabolic pathways</t>
  </si>
  <si>
    <t>P0AE08</t>
  </si>
  <si>
    <t>Alkyl hydroperoxide reductase C OS=Escherichia coli (strain K12) OX=83333 GN=ahpC PE=1 SV=2</t>
  </si>
  <si>
    <t>cell communication;cellular homeostasis;metabolic process;regulation of biological process;response to stimulus</t>
  </si>
  <si>
    <t>antioxidant activity;catalytic activity;protein binding</t>
  </si>
  <si>
    <t>Pf00578, Pf08534, Pf10417</t>
  </si>
  <si>
    <t>945225</t>
  </si>
  <si>
    <t>SH08_06865; SH03_06870; SH06_07175; SH04_06860; SH07_06865; SF31_07175</t>
  </si>
  <si>
    <t>ahpC</t>
  </si>
  <si>
    <t>P0AG30</t>
  </si>
  <si>
    <t>Transcription termination factor Rho OS=Escherichia coli (strain K12) OX=83333 GN=rho PE=1 SV=1</t>
  </si>
  <si>
    <t>Pf00006, Pf07497, Pf07498, Pf08206, Pf13481</t>
  </si>
  <si>
    <t>948297</t>
  </si>
  <si>
    <t>SH08_00400; SH03_00395; SH06_00395; SH04_00395; SH07_00400; SF31_00395</t>
  </si>
  <si>
    <t>rho</t>
  </si>
  <si>
    <t>P0AAI9</t>
  </si>
  <si>
    <t>Malonyl CoA-acyl carrier protein transacylase OS=Escherichia coli (strain K12) OX=83333 GN=fabD PE=1 SV=2</t>
  </si>
  <si>
    <t>Pf00698</t>
  </si>
  <si>
    <t>945766</t>
  </si>
  <si>
    <t>SH03_09405; SH06_09710; SH04_09395; SH07_09400; SF31_09710</t>
  </si>
  <si>
    <t>fabD</t>
  </si>
  <si>
    <t>Fatty acid metabolism; Fatty acid biosynthesis; Metabolic pathways</t>
  </si>
  <si>
    <t>P0A9A6</t>
  </si>
  <si>
    <t>Cell division protein FtsZ OS=Escherichia coli (strain K12) OX=83333 GN=ftsZ PE=1 SV=1</t>
  </si>
  <si>
    <t>cell division;cell organization and biogenesis</t>
  </si>
  <si>
    <t>Pf00091, Pf12327</t>
  </si>
  <si>
    <t>944786</t>
  </si>
  <si>
    <t>SH08_04210; SH03_04215; SH06_04525; SH04_04205; SH07_04210; SF31_04525</t>
  </si>
  <si>
    <t>ftsZ</t>
  </si>
  <si>
    <t>P0A8N5</t>
  </si>
  <si>
    <t>Lysine--tRNA ligase, heat inducible OS=Escherichia coli (strain K12) OX=83333 GN=lysU PE=1 SV=2</t>
  </si>
  <si>
    <t>Pf00152, Pf00587, Pf01336</t>
  </si>
  <si>
    <t>948645</t>
  </si>
  <si>
    <t>SH08_02235; SH03_02235; SH06_02220; SH04_02230; SH07_02235; SF31_02220</t>
  </si>
  <si>
    <t>lysU</t>
  </si>
  <si>
    <t>P0AE06</t>
  </si>
  <si>
    <t>Multidrug efflux pump subunit AcrA OS=Escherichia coli (strain K12) OX=83333 GN=acrA PE=1 SV=1</t>
  </si>
  <si>
    <t>Pf00529, Pf13437, Pf13533</t>
  </si>
  <si>
    <t>945112</t>
  </si>
  <si>
    <t>SH08_06120; SH03_06110; SH06_06415; SH04_06100; SH07_06105; SF31_06415</t>
  </si>
  <si>
    <t>acrA</t>
  </si>
  <si>
    <t>Cationic antimicrobial peptide (CAMP) resistance; beta-Lactam resistance</t>
  </si>
  <si>
    <t>P0AGJ9</t>
  </si>
  <si>
    <t>Tyrosine--tRNA ligase OS=Escherichia coli (strain K12) OX=83333 GN=tyrS PE=1 SV=2</t>
  </si>
  <si>
    <t>Pf00579, Pf01479</t>
  </si>
  <si>
    <t>948855</t>
  </si>
  <si>
    <t>SH08_12280; SH03_12180; SH06_12485; SH04_12170; SH07_12175; SF31_12485</t>
  </si>
  <si>
    <t>tyrS</t>
  </si>
  <si>
    <t>P0C8J8</t>
  </si>
  <si>
    <t>D-tagatose-1,6-bisphosphate aldolase subunit GatZ OS=Escherichia coli (strain K12) OX=83333 GN=gatZ PE=1 SV=1</t>
  </si>
  <si>
    <t>catalytic activity;transporter activity</t>
  </si>
  <si>
    <t>Pf08013</t>
  </si>
  <si>
    <t>946641</t>
  </si>
  <si>
    <t>SH03_14540; SH06_14845; SH04_14530; SH07_14535; SF31_14850</t>
  </si>
  <si>
    <t>gatZ</t>
  </si>
  <si>
    <t>Galactose metabolism; Metabolic pathways</t>
  </si>
  <si>
    <t>P0A6T1</t>
  </si>
  <si>
    <t>Glucose-6-phosphate isomerase OS=Escherichia coli (strain K12) OX=83333 GN=pgi PE=1 SV=1</t>
  </si>
  <si>
    <t>Pf00342</t>
  </si>
  <si>
    <t>948535</t>
  </si>
  <si>
    <t>SH08_01650; SH03_01645; SH06_01645; SH04_01645; SH07_01650; SF31_01645</t>
  </si>
  <si>
    <t>pgi</t>
  </si>
  <si>
    <t>Carbon metabolism; Microbial metabolism in diverse environments; Biosynthesis of secondary metabolites; Biosynthesis of antibiotics; Metabolic pathways; Amino sugar and nucleotide sugar metabolism; Glycolysis / Gluconeogenesis; Pentose phosphate pathway; Starch and sucrose metabolism</t>
  </si>
  <si>
    <t>P0A7V0</t>
  </si>
  <si>
    <t>30S ribosomal protein S2 OS=Escherichia coli (strain K12) OX=83333 GN=rpsB PE=1 SV=2</t>
  </si>
  <si>
    <t>ribosome</t>
  </si>
  <si>
    <t>metal ion binding;protein binding;RNA binding;structural molecule activity</t>
  </si>
  <si>
    <t>Pf00318</t>
  </si>
  <si>
    <t>947874</t>
  </si>
  <si>
    <t>SH08_04595; SH03_04585; SH06_04895; SH04_04575; SH07_04580; SF31_04895</t>
  </si>
  <si>
    <t>rpsB</t>
  </si>
  <si>
    <t>Q1PI59</t>
  </si>
  <si>
    <t>Malate dehydrogenase (Fragment) OS=Escherichia coli (strain K12) OX=83333 GN=mdh PE=3 SV=1</t>
  </si>
  <si>
    <t>P35340</t>
  </si>
  <si>
    <t>Alkyl hydroperoxide reductase subunit F OS=Escherichia coli (strain K12) OX=83333 GN=ahpF PE=1 SV=2</t>
  </si>
  <si>
    <t>Pf00070, Pf00743, Pf07992, Pf13192, Pf13434, Pf13738</t>
  </si>
  <si>
    <t>947540</t>
  </si>
  <si>
    <t>SH08_06870; SH03_06875; SH06_07180; SH04_06865; SH07_06870; SF31_07180</t>
  </si>
  <si>
    <t>ahpF</t>
  </si>
  <si>
    <t>P21889</t>
  </si>
  <si>
    <t>Aspartate--tRNA ligase OS=Escherichia coli (strain K12) OX=83333 GN=aspS PE=1 SV=1</t>
  </si>
  <si>
    <t>Pf00152, Pf00587, Pf01336, Pf02938</t>
  </si>
  <si>
    <t>946385</t>
  </si>
  <si>
    <t>SH08_13495; SH03_13395; SH06_13700; SH04_13385; SH07_13390; SF31_13700</t>
  </si>
  <si>
    <t>aspS</t>
  </si>
  <si>
    <t>P0A7Z4</t>
  </si>
  <si>
    <t>DNA-directed RNA polymerase subunit alpha OS=Escherichia coli (strain K12) OX=83333 GN=rpoA PE=1 SV=1</t>
  </si>
  <si>
    <t>catalytic activity;DNA binding;metal ion binding;protein binding</t>
  </si>
  <si>
    <t>Pf01000, Pf01193, Pf03118</t>
  </si>
  <si>
    <t>947794; 31655985</t>
  </si>
  <si>
    <t>SH08_20740; SH03_20635; SH06_20940; SH04_20625; SH07_20630; SF31_21025</t>
  </si>
  <si>
    <t>rpoA; AL524_RS00765</t>
  </si>
  <si>
    <t>P0AAI5</t>
  </si>
  <si>
    <t>3-oxoacyl-[acyl-carrier-protein] synthase 2 OS=Escherichia coli (strain K12) OX=83333 GN=fabF PE=1 SV=2</t>
  </si>
  <si>
    <t>Pf00108, Pf00109, Pf02801</t>
  </si>
  <si>
    <t>946665</t>
  </si>
  <si>
    <t>SH08_09420; SH03_09420; SH06_09725; SH04_09410; SH07_09415; SF31_09725</t>
  </si>
  <si>
    <t>fabF</t>
  </si>
  <si>
    <t>Fatty acid metabolism; Biotin metabolism; Fatty acid biosynthesis; Metabolic pathways</t>
  </si>
  <si>
    <t>P04805</t>
  </si>
  <si>
    <t>Glutamate--tRNA ligase OS=Escherichia coli (strain K12) OX=83333 GN=gltX PE=1 SV=1</t>
  </si>
  <si>
    <t>Pf00749</t>
  </si>
  <si>
    <t>946906</t>
  </si>
  <si>
    <t>SH08_16240; SH03_16140; SH06_16445; SH04_16130; SH07_16135; SF31_16440</t>
  </si>
  <si>
    <t>gltX</t>
  </si>
  <si>
    <t>Biosynthesis of secondary metabolites; Metabolic pathways; Aminoacyl-tRNA biosynthesis; Porphyrin and chlorophyll metabolism</t>
  </si>
  <si>
    <t>P37647</t>
  </si>
  <si>
    <t>2-dehydro-3-deoxygluconokinase OS=Escherichia coli (strain K12) OX=83333 GN=kdgK PE=1 SV=1</t>
  </si>
  <si>
    <t>Pf00294</t>
  </si>
  <si>
    <t>948041</t>
  </si>
  <si>
    <t>SH08_21935; SH03_21830; SH06_22135; SH04_21820; SH07_21825; SF31_22220</t>
  </si>
  <si>
    <t>kdgK</t>
  </si>
  <si>
    <t>Carbon metabolism; Microbial metabolism in diverse environments; Metabolic pathways; Pentose phosphate pathway</t>
  </si>
  <si>
    <t>P0A955</t>
  </si>
  <si>
    <t>KHG/KDPG aldolase OS=Escherichia coli (strain K12) OX=83333 GN=eda PE=1 SV=1</t>
  </si>
  <si>
    <t>Pf00478, Pf01081</t>
  </si>
  <si>
    <t>946367</t>
  </si>
  <si>
    <t>SH08_13410; SH03_13310; SH06_13615; SH04_13300; SH07_13305; SF31_13615</t>
  </si>
  <si>
    <t>eda</t>
  </si>
  <si>
    <t>Carbon metabolism; Microbial metabolism in diverse environments; Glyoxylate and dicarboxylate metabolism; Metabolic pathways; Pentose phosphate pathway</t>
  </si>
  <si>
    <t>P0AB71</t>
  </si>
  <si>
    <t>Fructose-bisphosphate aldolase class 2 OS=Escherichia coli (strain K12) OX=83333 GN=fbaA PE=1 SV=2</t>
  </si>
  <si>
    <t>Pf01116</t>
  </si>
  <si>
    <t>947415</t>
  </si>
  <si>
    <t>SH08_18895; SH03_18795; SH06_19100; SH04_18785; SH07_18790; SF31_19140</t>
  </si>
  <si>
    <t>fbaA</t>
  </si>
  <si>
    <t>Carbon metabolism; Biosynthesis of amino acids; Fructose and mannose metabolism; Microbial metabolism in diverse environments; Biosynthesis of secondary metabolites; Biosynthesis of antibiotics; Methane metabolism; Metabolic pathways; Glycolysis / Gluconeogenesis; Pentose phosphate pathway</t>
  </si>
  <si>
    <t>P0AAI3</t>
  </si>
  <si>
    <t>ATP-dependent zinc metalloprotease FtsH OS=Escherichia coli (strain K12) OX=83333 GN=ftsH PE=1 SV=1</t>
  </si>
  <si>
    <t>Pf00004, Pf00006, Pf00158, Pf01078, Pf01434, Pf05496, Pf06068, Pf06480, Pf07724, Pf07728, Pf08298, Pf13191, Pf13401</t>
  </si>
  <si>
    <t>947690</t>
  </si>
  <si>
    <t>SH08_20185; SH03_20080; SH06_20385; SH04_20070; SH07_20075; SF31_20415</t>
  </si>
  <si>
    <t>ftsH</t>
  </si>
  <si>
    <t>P0A9G6</t>
  </si>
  <si>
    <t>Isocitrate lyase OS=Escherichia coli (strain K12) OX=83333 GN=aceA PE=1 SV=1</t>
  </si>
  <si>
    <t>cytosol;extracellular</t>
  </si>
  <si>
    <t>Pf00463, Pf03495, Pf13714</t>
  </si>
  <si>
    <t>948517</t>
  </si>
  <si>
    <t>SH08_01600; SH03_01595; SH06_01595; SH04_01595; SH07_01600; SF31_01595</t>
  </si>
  <si>
    <t>aceA</t>
  </si>
  <si>
    <t>Carbon metabolism; Microbial metabolism in diverse environments; Biosynthesis of secondary metabolites; Glyoxylate and dicarboxylate metabolism; Metabolic pathways</t>
  </si>
  <si>
    <t>P0C0V0</t>
  </si>
  <si>
    <t>Periplasmic serine endoprotease DegP OS=Escherichia coli (strain K12) OX=83333 GN=degP PE=1 SV=1</t>
  </si>
  <si>
    <t>Pf00089, Pf00595, Pf10459, Pf13180, Pf13365</t>
  </si>
  <si>
    <t>947139</t>
  </si>
  <si>
    <t>SH08_04560; SH03_04550; SH06_04860; SH04_04540; SH07_04545; SF31_04860</t>
  </si>
  <si>
    <t>degP</t>
  </si>
  <si>
    <t>Cationic antimicrobial peptide (CAMP) resistance; Two-component system</t>
  </si>
  <si>
    <t>P0ABB0</t>
  </si>
  <si>
    <t>ATP synthase subunit alpha OS=Escherichia coli (strain K12) OX=83333 GN=atpA PE=1 SV=1</t>
  </si>
  <si>
    <t>948242</t>
  </si>
  <si>
    <t>SH08_00170; SH03_00165; SH06_00165; SH04_00165; SH07_00170; SF31_00165</t>
  </si>
  <si>
    <t>atpA</t>
  </si>
  <si>
    <t>P37095</t>
  </si>
  <si>
    <t>Peptidase B OS=Escherichia coli (strain K12) OX=83333 GN=pepB PE=1 SV=2</t>
  </si>
  <si>
    <t>Pf00883, Pf12404</t>
  </si>
  <si>
    <t>948766</t>
  </si>
  <si>
    <t>SH08_16840; SH03_16740; SH06_17045; SH04_16730; SH07_16735; SF31_17090</t>
  </si>
  <si>
    <t>pepB</t>
  </si>
  <si>
    <t>P0AES4</t>
  </si>
  <si>
    <t>DNA gyrase subunit A OS=Escherichia coli (strain K12) OX=83333 GN=gyrA PE=1 SV=1</t>
  </si>
  <si>
    <t>chromosome;cytoplasm;cytosol;membrane</t>
  </si>
  <si>
    <t>Pf00521, Pf03989</t>
  </si>
  <si>
    <t>946614</t>
  </si>
  <si>
    <t>SF31_15570</t>
  </si>
  <si>
    <t>gyrA</t>
  </si>
  <si>
    <t>P0ABU2</t>
  </si>
  <si>
    <t>Ribosome-binding ATPase YchF OS=Escherichia coli (strain K12) OX=83333 GN=ychF PE=1 SV=2</t>
  </si>
  <si>
    <t>regulation of biological process;response to stimulus</t>
  </si>
  <si>
    <t>catalytic activity;enzyme regulator activity;metal ion binding;nucleotide binding;protein binding</t>
  </si>
  <si>
    <t>Pf01926, Pf02421, Pf06071</t>
  </si>
  <si>
    <t>945769</t>
  </si>
  <si>
    <t>SH08_09980; SH03_09880; SH06_10185; SH04_09870; SH07_09875; SF31_10185</t>
  </si>
  <si>
    <t>ychF</t>
  </si>
  <si>
    <t>P0A953</t>
  </si>
  <si>
    <t>3-oxoacyl-[acyl-carrier-protein] synthase 1 OS=Escherichia coli (strain K12) OX=83333 GN=fabB PE=1 SV=1</t>
  </si>
  <si>
    <t>Pf00109, Pf02801</t>
  </si>
  <si>
    <t>946799</t>
  </si>
  <si>
    <t>SH08_15845; SH03_15745; SH06_16050; SH04_15735; SH07_15740; SF31_16050</t>
  </si>
  <si>
    <t>fabB</t>
  </si>
  <si>
    <t>P28904</t>
  </si>
  <si>
    <t>Trehalose-6-phosphate hydrolase OS=Escherichia coli (strain K12) OX=83333 GN=treC PE=1 SV=3</t>
  </si>
  <si>
    <t>Pf00128, Pf11941</t>
  </si>
  <si>
    <t>948762</t>
  </si>
  <si>
    <t>SH08_02795; SH03_02795; SH06_02780; SH04_02790; SH07_02795; SF31_02780</t>
  </si>
  <si>
    <t>treC</t>
  </si>
  <si>
    <t>Starch and sucrose metabolism</t>
  </si>
  <si>
    <t>P0A8M0</t>
  </si>
  <si>
    <t>Asparagine--tRNA ligase OS=Escherichia coli (strain K12) OX=83333 GN=asnS PE=1 SV=2</t>
  </si>
  <si>
    <t>945555</t>
  </si>
  <si>
    <t>SH08_08545; SH03_08545; SH06_08850; SH04_08535; SH07_08540; SF31_08850</t>
  </si>
  <si>
    <t>asnS</t>
  </si>
  <si>
    <t>P52647</t>
  </si>
  <si>
    <t>Probable pyruvate-flavodoxin oxidoreductase OS=Escherichia coli (strain K12) OX=83333 GN=ydbK PE=3 SV=2</t>
  </si>
  <si>
    <t>Pf00037, Pf01558, Pf01855, Pf02775, Pf10371, Pf12837, Pf12838, Pf13183, Pf13187, Pf13237, Pf13484, Pf13534, Pf13746, Pf14697</t>
  </si>
  <si>
    <t>946587</t>
  </si>
  <si>
    <t>SH08_10940; SH03_10840; SH06_11145; SH04_10830; SH07_10835; SF31_11145</t>
  </si>
  <si>
    <t>ydbK; pfo</t>
  </si>
  <si>
    <t>Carbon metabolism; Microbial metabolism in diverse environments; Pyruvate metabolism; Biosynthesis of antibiotics; Citrate cycle (TCA cycle); Metabolic pathways; Glycolysis / Gluconeogenesis; Butanoate metabolism</t>
  </si>
  <si>
    <t>P05055</t>
  </si>
  <si>
    <t>Polyribonucleotide nucleotidyltransferase OS=Escherichia coli (strain K12) OX=83333 GN=pnp PE=1 SV=3</t>
  </si>
  <si>
    <t>Pf00013, Pf00575, Pf01138, Pf03725, Pf03726, Pf13509</t>
  </si>
  <si>
    <t>947672</t>
  </si>
  <si>
    <t>SH08_20115; SH03_20010; SH06_20315; SH04_20000; SH07_20005; SF31_20345</t>
  </si>
  <si>
    <t>pnp</t>
  </si>
  <si>
    <t>Pyrimidine metabolism; RNA degradation; Purine metabolism</t>
  </si>
  <si>
    <t>P00509</t>
  </si>
  <si>
    <t>Aspartate aminotransferase OS=Escherichia coli (strain K12) OX=83333 GN=aspC PE=1 SV=1</t>
  </si>
  <si>
    <t>Pf00155</t>
  </si>
  <si>
    <t>945553</t>
  </si>
  <si>
    <t>SH08_08530; SH03_08530; SH06_08835; SH04_08520; SH07_08525; SF31_08835</t>
  </si>
  <si>
    <t>aspC</t>
  </si>
  <si>
    <t>Novobiocin biosynthesis; Tyrosine metabolism; Arginine and proline metabolism; 2-Oxocarboxylic acid metabolism; Biosynthesis of amino acids; Alanine, aspartate and glutamate metabolism; Biosynthesis of secondary metabolites; Biosynthesis of antibiotics; Cysteine and methionine metabolism; Arginine biosynthesis; Phenylalanine, tyrosine and tryptophan biosynthesis; Metabolic pathways; Phenylalanine metabolism</t>
  </si>
  <si>
    <t>P0A6K6</t>
  </si>
  <si>
    <t>Phosphopentomutase OS=Escherichia coli (strain K12) OX=83333 GN=deoB PE=1 SV=1</t>
  </si>
  <si>
    <t>Pf01676</t>
  </si>
  <si>
    <t>948910</t>
  </si>
  <si>
    <t>SH08_03625; SH03_03630; SH06_03935; SH04_03620; SH07_03625; SF31_03935</t>
  </si>
  <si>
    <t>deoB</t>
  </si>
  <si>
    <t>Purine metabolism; Pentose phosphate pathway</t>
  </si>
  <si>
    <t>P0A7R1</t>
  </si>
  <si>
    <t>50S ribosomal protein L9 OS=Escherichia coli (strain K12) OX=83333 GN=rplI PE=1 SV=1</t>
  </si>
  <si>
    <t>cytosol;membrane;ribosome</t>
  </si>
  <si>
    <t>protein binding;RNA binding;structural molecule activity;transporter activity</t>
  </si>
  <si>
    <t>Pf01281, Pf03948</t>
  </si>
  <si>
    <t>948720</t>
  </si>
  <si>
    <t>SH08_02620; SH03_02620; SH06_02605; SH04_02615; SH07_02620; SF31_02605</t>
  </si>
  <si>
    <t>rplI</t>
  </si>
  <si>
    <t>P0AEE5</t>
  </si>
  <si>
    <t>D-galactose-binding periplasmic protein OS=Escherichia coli (strain K12) OX=83333 GN=mglB PE=1 SV=1</t>
  </si>
  <si>
    <t>metal ion binding;protein binding</t>
  </si>
  <si>
    <t>Pf00532, Pf13377, Pf13407</t>
  </si>
  <si>
    <t>949041</t>
  </si>
  <si>
    <t>SH08_14930; SH03_14830; SH06_15135; SH04_14820; SH07_14825; SF31_15135</t>
  </si>
  <si>
    <t>mglB</t>
  </si>
  <si>
    <t>P0A9C0</t>
  </si>
  <si>
    <t>Anaerobic glycerol-3-phosphate dehydrogenase subunit A OS=Escherichia coli (strain K12) OX=83333 GN=glpA PE=1 SV=1</t>
  </si>
  <si>
    <t>Pf00890, Pf01266, Pf01494, Pf04324</t>
  </si>
  <si>
    <t>946713</t>
  </si>
  <si>
    <t>SH08_15420; SH03_15320; SH06_15625; SH04_15310; SH07_15315; SF31_15625</t>
  </si>
  <si>
    <t>glpA</t>
  </si>
  <si>
    <t>P0A858</t>
  </si>
  <si>
    <t>Triosephosphate isomerase OS=Escherichia coli (strain K12) OX=83333 GN=tpiA PE=1 SV=1</t>
  </si>
  <si>
    <t>Pf00121</t>
  </si>
  <si>
    <t>948409</t>
  </si>
  <si>
    <t>SH08_01105; SH03_01100; SH06_01100; SH04_01100; SH07_01105; SF31_01100</t>
  </si>
  <si>
    <t>tpiA</t>
  </si>
  <si>
    <t>Carbon metabolism; Biosynthesis of amino acids; Fructose and mannose metabolism; Microbial metabolism in diverse environments; Biosynthesis of secondary metabolites; Biosynthesis of antibiotics; Inositol phosphate metabolism; Metabolic pathways; Glycolysis / Gluconeogenesis</t>
  </si>
  <si>
    <t>P00934</t>
  </si>
  <si>
    <t>Threonine synthase OS=Escherichia coli (strain K12) OX=83333 GN=thrC PE=1 SV=1</t>
  </si>
  <si>
    <t>Pf00291, Pf14821</t>
  </si>
  <si>
    <t>945198</t>
  </si>
  <si>
    <t>SH08_03750; SH03_03755; SH06_04060; SH04_03745; SH07_03750; SF31_04060</t>
  </si>
  <si>
    <t>thrC</t>
  </si>
  <si>
    <t>Vitamin B6 metabolism; Biosynthesis of amino acids; Microbial metabolism in diverse environments; Glycine, serine and threonine metabolism; Biosynthesis of secondary metabolites; Metabolic pathways</t>
  </si>
  <si>
    <t>P13036</t>
  </si>
  <si>
    <t>Fe(3+) dicitrate transport protein FecA OS=Escherichia coli (strain K12) OX=83333 GN=fecA PE=1 SV=2</t>
  </si>
  <si>
    <t>transport</t>
  </si>
  <si>
    <t>metal ion binding;receptor activity;transporter activity</t>
  </si>
  <si>
    <t>Pf00593, Pf07715, Pf14905</t>
  </si>
  <si>
    <t>946427</t>
  </si>
  <si>
    <t>SH08_03065; SH03_03065; SH06_03375; SH04_03060; SH07_03065; SF31_03375</t>
  </si>
  <si>
    <t>fecA</t>
  </si>
  <si>
    <t>P30850</t>
  </si>
  <si>
    <t>Exoribonuclease 2 OS=Escherichia coli (strain K12) OX=83333 GN=rnb PE=1 SV=3</t>
  </si>
  <si>
    <t>catalytic activity;protein binding;RNA binding</t>
  </si>
  <si>
    <t>Pf00575, Pf00773, Pf08206</t>
  </si>
  <si>
    <t>945864</t>
  </si>
  <si>
    <t>SH08_10445; SH03_10345; SH06_10650; SH04_10335; SH07_10340; SF31_10650</t>
  </si>
  <si>
    <t>rnb</t>
  </si>
  <si>
    <t>P31554</t>
  </si>
  <si>
    <t>LPS-assembly protein LptD OS=Escherichia coli (strain K12) OX=83333 GN=lptD PE=1 SV=2</t>
  </si>
  <si>
    <t>cell organization and biogenesis;response to stimulus;transport</t>
  </si>
  <si>
    <t>protein binding</t>
  </si>
  <si>
    <t>Pf03968, Pf04453</t>
  </si>
  <si>
    <t>945011</t>
  </si>
  <si>
    <t>SH08_04005; SH03_04010; SH06_04320; SH04_04000; SH07_04005; SF31_04320</t>
  </si>
  <si>
    <t>lptD</t>
  </si>
  <si>
    <t>P25553</t>
  </si>
  <si>
    <t>Lactaldehyde dehydrogenase OS=Escherichia coli (strain K12) OX=83333 GN=aldA PE=1 SV=2</t>
  </si>
  <si>
    <t>cytosol;mitochondrion</t>
  </si>
  <si>
    <t>Pf00171</t>
  </si>
  <si>
    <t>945672</t>
  </si>
  <si>
    <t>SH08_11130; SH03_11030; SH06_11335; SH04_11020; SH07_11025; SF31_11335</t>
  </si>
  <si>
    <t>aldA</t>
  </si>
  <si>
    <t>Microbial metabolism in diverse environments; Pyruvate metabolism; Glyoxylate and dicarboxylate metabolism</t>
  </si>
  <si>
    <t>P0ACF8</t>
  </si>
  <si>
    <t>DNA-binding protein H-NS OS=Escherichia coli (strain K12) OX=83333 GN=hns PE=1 SV=2</t>
  </si>
  <si>
    <t>DNA binding;protein binding;RNA binding</t>
  </si>
  <si>
    <t>Pf00816</t>
  </si>
  <si>
    <t>945829</t>
  </si>
  <si>
    <t>SH08_10160; SH03_10060; SH06_10365; SH04_10050; SH07_10055; SF31_10365</t>
  </si>
  <si>
    <t>hns</t>
  </si>
  <si>
    <t>P45523</t>
  </si>
  <si>
    <t>FKBP-type peptidyl-prolyl cis-trans isomerase FkpA OS=Escherichia coli (strain K12) OX=83333 GN=fkpA PE=1 SV=1</t>
  </si>
  <si>
    <t>Pf00254, Pf01346</t>
  </si>
  <si>
    <t>947850</t>
  </si>
  <si>
    <t>SH08_21000; SH03_20895; SH06_21200; SH04_20885; SH07_20890; SF31_21285</t>
  </si>
  <si>
    <t>fkpA</t>
  </si>
  <si>
    <t>P07017</t>
  </si>
  <si>
    <t>Methyl-accepting chemotaxis protein II OS=Escherichia coli (strain K12) OX=83333 GN=tar PE=1 SV=2</t>
  </si>
  <si>
    <t>cell organization and biogenesis;regulation of biological process;response to stimulus</t>
  </si>
  <si>
    <t>946399</t>
  </si>
  <si>
    <t>SH08_13595; SH03_13495; SH06_13800; SH04_13485; SH07_13490; SF31_13800</t>
  </si>
  <si>
    <t>tar</t>
  </si>
  <si>
    <t>P00561</t>
  </si>
  <si>
    <t>Bifunctional aspartokinase/homoserine dehydrogenase 1 OS=Escherichia coli (strain K12) OX=83333 GN=thrA PE=1 SV=2</t>
  </si>
  <si>
    <t>Pf00696, Pf00742, Pf01842, Pf03447, Pf13840</t>
  </si>
  <si>
    <t>945803</t>
  </si>
  <si>
    <t>SH08_03740; SH03_03745; SH06_04050; SH04_03735; SH07_03740; SF31_04050</t>
  </si>
  <si>
    <t>thrA</t>
  </si>
  <si>
    <t>Biosynthesis of amino acids; Microbial metabolism in diverse environments; Glycine, serine and threonine metabolism; Biosynthesis of secondary metabolites; Biosynthesis of antibiotics; Cysteine and methionine metabolism; Monobactam biosynthesis; Metabolic pathways; Lysine biosynthesis</t>
  </si>
  <si>
    <t>P0AB89</t>
  </si>
  <si>
    <t>Adenylosuccinate lyase OS=Escherichia coli (strain K12) OX=83333 GN=purB PE=1 SV=1</t>
  </si>
  <si>
    <t>Pf00206, Pf08328</t>
  </si>
  <si>
    <t>945695</t>
  </si>
  <si>
    <t>SH08_09605; SH03_09605; SH06_09910; SH04_09595; SH07_09600; SF31_09910</t>
  </si>
  <si>
    <t>purB</t>
  </si>
  <si>
    <t>Alanine, aspartate and glutamate metabolism; Biosynthesis of secondary metabolites; Biosynthesis of antibiotics; Purine metabolism; Metabolic pathways</t>
  </si>
  <si>
    <t>P60906</t>
  </si>
  <si>
    <t>Histidine--tRNA ligase OS=Escherichia coli (strain K12) OX=83333 GN=hisS PE=1 SV=2</t>
  </si>
  <si>
    <t>Pf00587, Pf03129, Pf13393</t>
  </si>
  <si>
    <t>946989</t>
  </si>
  <si>
    <t>SH08_16795; SH03_16695; SH06_17000; SH04_16685; SH07_16690; SF31_17045</t>
  </si>
  <si>
    <t>hisS</t>
  </si>
  <si>
    <t>P0A7L0</t>
  </si>
  <si>
    <t>50S ribosomal protein L1 OS=Escherichia coli (strain K12) OX=83333 GN=rplA PE=1 SV=2</t>
  </si>
  <si>
    <t>cytosol;ribosome</t>
  </si>
  <si>
    <t>protein binding;RNA binding;structural molecule activity</t>
  </si>
  <si>
    <t>Pf00687</t>
  </si>
  <si>
    <t>948483</t>
  </si>
  <si>
    <t>SH08_01440; SH03_01435; SH06_01435; SH04_01435; SH07_01440; SF31_01435</t>
  </si>
  <si>
    <t>rplA</t>
  </si>
  <si>
    <t>P21513</t>
  </si>
  <si>
    <t>Ribonuclease E OS=Escherichia coli (strain K12) OX=83333 GN=rne PE=1 SV=6</t>
  </si>
  <si>
    <t>Pf00575, Pf10150, Pf12111</t>
  </si>
  <si>
    <t>945641</t>
  </si>
  <si>
    <t>SH08_09365; SH03_09365; SH06_09670; SH04_09355; SH07_09360; SF31_09670</t>
  </si>
  <si>
    <t>rne</t>
  </si>
  <si>
    <t>P0A7I4</t>
  </si>
  <si>
    <t>Peptide chain release factor RF3 OS=Escherichia coli (strain K12) OX=83333 GN=prfC PE=1 SV=2</t>
  </si>
  <si>
    <t>Pf00009, Pf01926, Pf03144</t>
  </si>
  <si>
    <t>948897</t>
  </si>
  <si>
    <t>SH08_03575; SH03_03580; SH06_03885; SH04_03570; SH07_03575; SF31_03885</t>
  </si>
  <si>
    <t>prfC</t>
  </si>
  <si>
    <t>P77804</t>
  </si>
  <si>
    <t>Protein YdgA OS=Escherichia coli (strain K12) OX=83333 GN=ydgA PE=1 SV=1</t>
  </si>
  <si>
    <t>Pf06097</t>
  </si>
  <si>
    <t>946172</t>
  </si>
  <si>
    <t>SH08_12155; SH03_12055; SH06_12360; SH04_12045; SH07_12050; SF31_12360</t>
  </si>
  <si>
    <t>ydgA</t>
  </si>
  <si>
    <t>P0A7K2</t>
  </si>
  <si>
    <t>50S ribosomal protein L7/L12 OS=Escherichia coli (strain K12) OX=83333 GN=rplL PE=1 SV=2</t>
  </si>
  <si>
    <t>catalytic activity;protein binding;structural molecule activity</t>
  </si>
  <si>
    <t>Pf00542</t>
  </si>
  <si>
    <t>948489</t>
  </si>
  <si>
    <t>SH08_01450; SH03_01445; SH06_01445; SH04_01445; SH07_01450; SF31_01445</t>
  </si>
  <si>
    <t>rplL</t>
  </si>
  <si>
    <t>P00926</t>
  </si>
  <si>
    <t>D-serine dehydratase OS=Escherichia coli (strain K12) OX=83333 GN=dsdA PE=1 SV=3</t>
  </si>
  <si>
    <t>946837</t>
  </si>
  <si>
    <t>SH08_16065; SH03_15965; SH06_16270; SH04_15955; SH07_15960; SF31_16265</t>
  </si>
  <si>
    <t>dsdA</t>
  </si>
  <si>
    <t>Glycine, serine and threonine metabolism</t>
  </si>
  <si>
    <t>P0AFK0</t>
  </si>
  <si>
    <t>Metalloprotease PmbA OS=Escherichia coli (strain K12) OX=83333 GN=pmbA PE=1 SV=1</t>
  </si>
  <si>
    <t>Pf01523</t>
  </si>
  <si>
    <t>948750</t>
  </si>
  <si>
    <t>SH08_02775; SH03_02775; SH06_02760; SH04_02770; SH07_02775; SF31_02760</t>
  </si>
  <si>
    <t>pmbA</t>
  </si>
  <si>
    <t>P00582</t>
  </si>
  <si>
    <t>DNA polymerase I OS=Escherichia coli (strain K12) OX=83333 GN=polA PE=1 SV=1</t>
  </si>
  <si>
    <t>catalytic activity;DNA binding</t>
  </si>
  <si>
    <t>Pf00476, Pf01367, Pf01612, Pf02739</t>
  </si>
  <si>
    <t>948356</t>
  </si>
  <si>
    <t>SH08_00805; SH03_00800; SH06_00800; SH04_00800; SH07_00805; SF31_00800</t>
  </si>
  <si>
    <t>polA</t>
  </si>
  <si>
    <t>Pyrimidine metabolism; DNA replication; Purine metabolism; Metabolic pathways; Base excision repair; Nucleotide excision repair; Homologous recombination</t>
  </si>
  <si>
    <t>P60723</t>
  </si>
  <si>
    <t>50S ribosomal protein L4 OS=Escherichia coli (strain K12) OX=83333 GN=rplD PE=1 SV=1</t>
  </si>
  <si>
    <t>enzyme regulator activity;protein binding;RNA binding;structural molecule activity;translation regulator activity</t>
  </si>
  <si>
    <t>Pf00573</t>
  </si>
  <si>
    <t>29488497; 947818; 31656002</t>
  </si>
  <si>
    <t>SF31_21145</t>
  </si>
  <si>
    <t>LG71_RS02625; rplD; AL524_RS00885</t>
  </si>
  <si>
    <t>P62707</t>
  </si>
  <si>
    <t>2,3-bisphosphoglycerate-dependent phosphoglycerate mutase OS=Escherichia coli (strain K12) OX=83333 GN=gpmA PE=1 SV=2</t>
  </si>
  <si>
    <t>Pf00300</t>
  </si>
  <si>
    <t>945068</t>
  </si>
  <si>
    <t>SH08_07640; SH03_07640; SH06_07945; SH04_07630; SH07_07635; SF31_07945</t>
  </si>
  <si>
    <t>gpmA</t>
  </si>
  <si>
    <t>Carbon metabolism; Biosynthesis of amino acids; Microbial metabolism in diverse environments; Glycine, serine and threonine metabolism; Biosynthesis of secondary metabolites; Biosynthesis of antibiotics; Methane metabolism; Metabolic pathways; Glycolysis / Gluconeogenesis</t>
  </si>
  <si>
    <t>P62399</t>
  </si>
  <si>
    <t>50S ribosomal protein L5 OS=Escherichia coli (strain K12) OX=83333 GN=rplE PE=1 SV=2</t>
  </si>
  <si>
    <t>RNA binding;structural molecule activity</t>
  </si>
  <si>
    <t>Pf00281, Pf00673</t>
  </si>
  <si>
    <t>23845560; 947800; 32369203</t>
  </si>
  <si>
    <t>SH08_20805; SH03_20700; SH06_21005; SH04_20690; SH07_20695; SF31_21090</t>
  </si>
  <si>
    <t>C813_RS16705; C813_RS25010; rplE; AB182_RS27795</t>
  </si>
  <si>
    <t>P15254</t>
  </si>
  <si>
    <t>Phosphoribosylformylglycinamidine synthase OS=Escherichia coli (strain K12) OX=83333 GN=purL PE=1 SV=3</t>
  </si>
  <si>
    <t>Pf00586, Pf02769, Pf13507</t>
  </si>
  <si>
    <t>947032</t>
  </si>
  <si>
    <t>SH08_17010; SH03_16910; SH06_17215; SH04_16900; SH07_16905; SF31_17260</t>
  </si>
  <si>
    <t>purL</t>
  </si>
  <si>
    <t>Biosynthesis of secondary metabolites; Biosynthesis of antibiotics; Purine metabolism; Metabolic pathways</t>
  </si>
  <si>
    <t>P0A817</t>
  </si>
  <si>
    <t>S-adenosylmethionine synthase OS=Escherichia coli (strain K12) OX=83333 GN=metK PE=1 SV=2</t>
  </si>
  <si>
    <t>Pf00438, Pf02772, Pf02773</t>
  </si>
  <si>
    <t>945389</t>
  </si>
  <si>
    <t>SH08_18975; SH03_18875; SH06_19180; SH04_18865; SH07_18870; SF31_19220</t>
  </si>
  <si>
    <t>metK</t>
  </si>
  <si>
    <t>Biosynthesis of amino acids; Biosynthesis of secondary metabolites; Cysteine and methionine metabolism; Metabolic pathways</t>
  </si>
  <si>
    <t>P15288</t>
  </si>
  <si>
    <t>Cytosol non-specific dipeptidase OS=Escherichia coli (strain K12) OX=83333 GN=pepD PE=1 SV=3</t>
  </si>
  <si>
    <t>Pf01546, Pf07687</t>
  </si>
  <si>
    <t>945013</t>
  </si>
  <si>
    <t>SH08_04950; SH03_04940; SH06_05250; SH04_04930; SH07_04935; SF31_05250</t>
  </si>
  <si>
    <t>pepD</t>
  </si>
  <si>
    <t>P22523</t>
  </si>
  <si>
    <t>Chromosome partition protein MukB OS=Escherichia coli (strain K12) OX=83333 GN=mukB PE=1 SV=2</t>
  </si>
  <si>
    <t>cell division;cell organization and biogenesis;metabolic process</t>
  </si>
  <si>
    <t>DNA binding;nucleotide binding;protein binding</t>
  </si>
  <si>
    <t>Pf04310, Pf13476, Pf13555, Pf13558</t>
  </si>
  <si>
    <t>945549</t>
  </si>
  <si>
    <t>SH08_08510; SH03_08510; SH06_08815; SH04_08500; SH07_08505; SF31_08815</t>
  </si>
  <si>
    <t>mukB</t>
  </si>
  <si>
    <t>P08997</t>
  </si>
  <si>
    <t>Malate synthase A OS=Escherichia coli (strain K12) OX=83333 GN=aceB PE=1 SV=1</t>
  </si>
  <si>
    <t>Pf01274</t>
  </si>
  <si>
    <t>948512</t>
  </si>
  <si>
    <t>SH08_01595; SH03_01590; SH06_01590; SH04_01590; SH07_01595; SF31_01590</t>
  </si>
  <si>
    <t>aceB</t>
  </si>
  <si>
    <t>Carbon metabolism; Microbial metabolism in diverse environments; Biosynthesis of secondary metabolites; Pyruvate metabolism; Glyoxylate and dicarboxylate metabolism; Metabolic pathways</t>
  </si>
  <si>
    <t>P0AGE9</t>
  </si>
  <si>
    <t>Succinate--CoA ligase [ADP-forming] subunit alpha OS=Escherichia coli (strain K12) OX=83333 GN=sucD PE=1 SV=2</t>
  </si>
  <si>
    <t>Pf00549, Pf02629, Pf13380, Pf13607</t>
  </si>
  <si>
    <t>945314</t>
  </si>
  <si>
    <t>SH08_07495; SH03_07495; SH06_07800; SH04_07485; SH07_07490; SF31_07800</t>
  </si>
  <si>
    <t>sucD</t>
  </si>
  <si>
    <t>P32176</t>
  </si>
  <si>
    <t>Formate dehydrogenase-O major subunit OS=Escherichia coli (strain K12) OX=83333 GN=fdoG PE=1 SV=5</t>
  </si>
  <si>
    <t>Pf00384, Pf01568, Pf04879</t>
  </si>
  <si>
    <t>948394</t>
  </si>
  <si>
    <t>fdoG</t>
  </si>
  <si>
    <t>Carbon metabolism; Microbial metabolism in diverse environments; Glyoxylate and dicarboxylate metabolism; Methane metabolism; Metabolic pathways</t>
  </si>
  <si>
    <t>P37349</t>
  </si>
  <si>
    <t>Protein-lysine deacetylase OS=Escherichia coli (strain K12) OX=83333 GN=dhaM PE=1 SV=3</t>
  </si>
  <si>
    <t>Pf00381, Pf00391, Pf03610, Pf05524</t>
  </si>
  <si>
    <t>945749</t>
  </si>
  <si>
    <t>SH08_09950; SH03_09850; SH06_10155; SH04_09840; SH07_09845; SF31_10155</t>
  </si>
  <si>
    <t>dhaM</t>
  </si>
  <si>
    <t>P07650</t>
  </si>
  <si>
    <t>Thymidine phosphorylase OS=Escherichia coli (strain K12) OX=83333 GN=deoA PE=1 SV=3</t>
  </si>
  <si>
    <t>Pf00591, Pf02885, Pf07831</t>
  </si>
  <si>
    <t>948901</t>
  </si>
  <si>
    <t>SH08_03620; SH03_03625; SH06_03930; SH04_03615; SH07_03620; SF31_03930</t>
  </si>
  <si>
    <t>deoA</t>
  </si>
  <si>
    <t>P0A9U3</t>
  </si>
  <si>
    <t>Uncharacterized ABC transporter ATP-binding protein YbiT OS=Escherichia coli (strain K12) OX=83333 GN=ybiT PE=1 SV=1</t>
  </si>
  <si>
    <t>Pf00005, Pf12848, Pf13304</t>
  </si>
  <si>
    <t>945440</t>
  </si>
  <si>
    <t>SH03_07980; SH06_08285; SH04_07970; SH07_07975; SF31_08285</t>
  </si>
  <si>
    <t>ybiT</t>
  </si>
  <si>
    <t>P15042</t>
  </si>
  <si>
    <t>DNA ligase OS=Escherichia coli (strain K12) OX=83333 GN=ligA PE=1 SV=2</t>
  </si>
  <si>
    <t>Pf00533, Pf01653, Pf03119, Pf03120, Pf12738, Pf12826, Pf14520</t>
  </si>
  <si>
    <t>946885</t>
  </si>
  <si>
    <t>SH08_16305; SH03_16205; SH06_16510; SH04_16195; SH07_16200; SF31_16505</t>
  </si>
  <si>
    <t>ligA</t>
  </si>
  <si>
    <t>DNA replication; Base excision repair; Nucleotide excision repair; Mismatch repair</t>
  </si>
  <si>
    <t>P33602</t>
  </si>
  <si>
    <t>NADH-quinone oxidoreductase subunit G OS=Escherichia coli (strain K12) OX=83333 GN=nuoG PE=1 SV=4</t>
  </si>
  <si>
    <t>Pf00111, Pf00384, Pf01568, Pf04879, Pf10588, Pf13510</t>
  </si>
  <si>
    <t>946762</t>
  </si>
  <si>
    <t>SH08_15640; SH03_15540; SH06_15845; SH04_15530; SH07_15535; SF31_15845</t>
  </si>
  <si>
    <t>nuoG</t>
  </si>
  <si>
    <t>P33599</t>
  </si>
  <si>
    <t>NADH-quinone oxidoreductase subunit C/D OS=Escherichia coli (strain K12) OX=83333 GN=nuoC PE=1 SV=3</t>
  </si>
  <si>
    <t>Pf00329, Pf00346</t>
  </si>
  <si>
    <t>946759</t>
  </si>
  <si>
    <t>SH08_15655; SH03_15555; SH06_15860; SH04_15545; SH07_15550; SF31_15860</t>
  </si>
  <si>
    <t>nuoC</t>
  </si>
  <si>
    <t>P10121</t>
  </si>
  <si>
    <t>Signal recognition particle receptor FtsY OS=Escherichia coli (strain K12) OX=83333 GN=ftsY PE=1 SV=1</t>
  </si>
  <si>
    <t>cell organization and biogenesis;transport</t>
  </si>
  <si>
    <t>Pf00448, Pf01583, Pf02881</t>
  </si>
  <si>
    <t>947978</t>
  </si>
  <si>
    <t>SH08_21590; SH03_21485; SH06_21790; SH04_21475; SH07_21480; SF31_21875</t>
  </si>
  <si>
    <t>ftsY</t>
  </si>
  <si>
    <t>P00962</t>
  </si>
  <si>
    <t>Glutamine--tRNA ligase OS=Escherichia coli (strain K12) OX=83333 GN=glnS PE=1 SV=3</t>
  </si>
  <si>
    <t>Pf00749, Pf03950</t>
  </si>
  <si>
    <t>945310</t>
  </si>
  <si>
    <t>SH08_07220; SH03_07225; SH06_07530; SH04_07215; SH07_07220; SF31_07530</t>
  </si>
  <si>
    <t>glnS</t>
  </si>
  <si>
    <t>Metabolic pathways; Aminoacyl-tRNA biosynthesis</t>
  </si>
  <si>
    <t>P21599</t>
  </si>
  <si>
    <t>Pyruvate kinase II OS=Escherichia coli (strain K12) OX=83333 GN=pykA PE=1 SV=3</t>
  </si>
  <si>
    <t>Pf00224, Pf02887</t>
  </si>
  <si>
    <t>946527</t>
  </si>
  <si>
    <t>SH08_13435; SH03_13335; SH06_13640; SH04_13325; SH07_13330; SF31_13640</t>
  </si>
  <si>
    <t>pykA</t>
  </si>
  <si>
    <t>P0AEK2</t>
  </si>
  <si>
    <t>3-oxoacyl-[acyl-carrier-protein] reductase FabG OS=Escherichia coli (strain K12) OX=83333 GN=fabG PE=1 SV=1</t>
  </si>
  <si>
    <t>Pf00106, Pf01370, Pf08659, Pf13460, Pf13561</t>
  </si>
  <si>
    <t>945645</t>
  </si>
  <si>
    <t>SH08_09410; SH03_09410; SH06_09715; SH04_09400; SH07_09405; SF31_09715</t>
  </si>
  <si>
    <t>fabG</t>
  </si>
  <si>
    <t>Fatty acid metabolism; Biotin metabolism; Biosynthesis of unsaturated fatty acids; Fatty acid biosynthesis; Metabolic pathways</t>
  </si>
  <si>
    <t>P04983</t>
  </si>
  <si>
    <t>Ribose import ATP-binding protein RbsA OS=Escherichia coli (strain K12) OX=83333 GN=rbsA PE=1 SV=1</t>
  </si>
  <si>
    <t>Pf00005, Pf13304</t>
  </si>
  <si>
    <t>948264</t>
  </si>
  <si>
    <t>SH08_00245; SH03_00240; SH06_00240; SH04_00240; SH07_00245; SF31_00240</t>
  </si>
  <si>
    <t>rbsA</t>
  </si>
  <si>
    <t>ABC transporters</t>
  </si>
  <si>
    <t>P02358</t>
  </si>
  <si>
    <t>30S ribosomal protein S6 OS=Escherichia coli (strain K12) OX=83333 GN=rpsF PE=1 SV=1</t>
  </si>
  <si>
    <t>Pf01250</t>
  </si>
  <si>
    <t>948723</t>
  </si>
  <si>
    <t>rpsF</t>
  </si>
  <si>
    <t>P14407</t>
  </si>
  <si>
    <t>Fumarate hydratase class I, anaerobic OS=Escherichia coli (strain K12) OX=83333 GN=fumB PE=1 SV=2</t>
  </si>
  <si>
    <t>948642</t>
  </si>
  <si>
    <t>SH08_02190; SH03_02185; SH06_02175; SH04_02185; SH07_02190; SF31_02175</t>
  </si>
  <si>
    <t>fumB</t>
  </si>
  <si>
    <t>P13009</t>
  </si>
  <si>
    <t>Methionine synthase OS=Escherichia coli (strain K12) OX=83333 GN=metH PE=1 SV=5</t>
  </si>
  <si>
    <t>Pf00809, Pf02310, Pf02574, Pf02607, Pf02965</t>
  </si>
  <si>
    <t>948522</t>
  </si>
  <si>
    <t>SH08_01620; SH03_01615; SH06_01615; SH04_01615; SH07_01620; SF31_01615</t>
  </si>
  <si>
    <t>metH</t>
  </si>
  <si>
    <t>Biosynthesis of amino acids; Biosynthesis of secondary metabolites; Cysteine and methionine metabolism; One carbon pool by folate; Metabolic pathways; Selenocompound metabolism</t>
  </si>
  <si>
    <t>P09394</t>
  </si>
  <si>
    <t>Glycerophosphodiester phosphodiesterase, periplasmic OS=Escherichia coli (strain K12) OX=83333 GN=glpQ PE=1 SV=2</t>
  </si>
  <si>
    <t>Pf03009</t>
  </si>
  <si>
    <t>946725</t>
  </si>
  <si>
    <t>SH08_15410; SH03_15310; SH06_15615; SH04_15300; SH07_15305; SF31_15615</t>
  </si>
  <si>
    <t>glpQ</t>
  </si>
  <si>
    <t>Glycerophospholipid metabolism</t>
  </si>
  <si>
    <t>P00363</t>
  </si>
  <si>
    <t>Fumarate reductase flavoprotein subunit OS=Escherichia coli (strain K12) OX=83333 GN=frdA PE=1 SV=3</t>
  </si>
  <si>
    <t>cell organization and biogenesis;cellular component movement;metabolic process;response to stimulus;transport</t>
  </si>
  <si>
    <t>948667</t>
  </si>
  <si>
    <t>SH08_02370; SH03_02370; SH06_02355; SH04_02365; SH07_02370; SF31_02355</t>
  </si>
  <si>
    <t>frdA</t>
  </si>
  <si>
    <t>Carbon metabolism; Oxidative phosphorylation; Microbial metabolism in diverse environments; Biosynthesis of secondary metabolites; Pyruvate metabolism; Biosynthesis of antibiotics; Citrate cycle (TCA cycle); Metabolic pathways; Two-component system; Butanoate metabolism</t>
  </si>
  <si>
    <t>P0AGD3</t>
  </si>
  <si>
    <t>Superoxide dismutase [Fe] OS=Escherichia coli (strain K12) OX=83333 GN=sodB PE=1 SV=2</t>
  </si>
  <si>
    <t>antioxidant activity;catalytic activity;metal ion binding</t>
  </si>
  <si>
    <t>Pf00081, Pf02777</t>
  </si>
  <si>
    <t>944953</t>
  </si>
  <si>
    <t>SH08_12375; SH03_12275; SH06_12580; SH04_12265; SH07_12270; SF31_12580</t>
  </si>
  <si>
    <t>sodB</t>
  </si>
  <si>
    <t>P0A6L0</t>
  </si>
  <si>
    <t>Deoxyribose-phosphate aldolase OS=Escherichia coli (strain K12) OX=83333 GN=deoC PE=1 SV=1</t>
  </si>
  <si>
    <t>Pf01791</t>
  </si>
  <si>
    <t>948902</t>
  </si>
  <si>
    <t>SH08_03615; SH03_03620; SH06_03925; SH04_03610; SH07_03615; SF31_03925</t>
  </si>
  <si>
    <t>deoC</t>
  </si>
  <si>
    <t>Pentose phosphate pathway</t>
  </si>
  <si>
    <t>P30744</t>
  </si>
  <si>
    <t>L-serine dehydratase 2 OS=Escherichia coli (strain K12) OX=83333 GN=sdaB PE=2 SV=2</t>
  </si>
  <si>
    <t>Pf03313, Pf03315</t>
  </si>
  <si>
    <t>947262</t>
  </si>
  <si>
    <t>SH08_18245; SH03_18145; SH06_18450; SH04_18135; SH07_18140; SF31_18490</t>
  </si>
  <si>
    <t>sdaB</t>
  </si>
  <si>
    <t>Carbon metabolism; Biosynthesis of amino acids; Glycine, serine and threonine metabolism; Biosynthesis of secondary metabolites; Biosynthesis of antibiotics; Cysteine and methionine metabolism; Metabolic pathways</t>
  </si>
  <si>
    <t>P12758</t>
  </si>
  <si>
    <t>Uridine phosphorylase OS=Escherichia coli (strain K12) OX=83333 GN=udp PE=1 SV=3</t>
  </si>
  <si>
    <t>Pf01048</t>
  </si>
  <si>
    <t>948987</t>
  </si>
  <si>
    <t>SH08_00650; SH03_00645; SH06_00645; SH04_00645; SH07_00650; SF31_00645</t>
  </si>
  <si>
    <t>udp</t>
  </si>
  <si>
    <t>P08312</t>
  </si>
  <si>
    <t>Phenylalanine--tRNA ligase alpha subunit OS=Escherichia coli (strain K12) OX=83333 GN=pheS PE=1 SV=2</t>
  </si>
  <si>
    <t>Pf01409, Pf02912</t>
  </si>
  <si>
    <t>946223</t>
  </si>
  <si>
    <t>SH08_12680; SH03_12580; SH06_12885; SH04_12570; SH07_12575; SF31_12885</t>
  </si>
  <si>
    <t>pheS</t>
  </si>
  <si>
    <t>P76658</t>
  </si>
  <si>
    <t>Bifunctional protein HldE OS=Escherichia coli (strain K12) OX=83333 GN=hldE PE=1 SV=1</t>
  </si>
  <si>
    <t>Pf00294, Pf01467, Pf08543</t>
  </si>
  <si>
    <t>947548</t>
  </si>
  <si>
    <t>SH08_19545; SH03_19445; SH06_19750; SH04_19435; SH07_19440; SF31_19790</t>
  </si>
  <si>
    <t>hldE; rfaE</t>
  </si>
  <si>
    <t>Lipopolysaccharide biosynthesis; Metabolic pathways</t>
  </si>
  <si>
    <t>P0ABZ6</t>
  </si>
  <si>
    <t>Chaperone SurA OS=Escherichia coli (strain K12) OX=83333 GN=surA PE=1 SV=1</t>
  </si>
  <si>
    <t>cell organization and biogenesis;metabolic process;regulation of biological process;transport</t>
  </si>
  <si>
    <t>Pf00639, Pf09312, Pf13145, Pf13616, Pf13624</t>
  </si>
  <si>
    <t>944812</t>
  </si>
  <si>
    <t>SH08_04000; SH03_04005; SH06_04315; SH04_03995; SH07_04000; SF31_04315</t>
  </si>
  <si>
    <t>surA</t>
  </si>
  <si>
    <t>P0A715</t>
  </si>
  <si>
    <t>2-dehydro-3-deoxyphosphooctonate aldolase OS=Escherichia coli (strain K12) OX=83333 GN=kdsA PE=1 SV=1</t>
  </si>
  <si>
    <t>Pf00793</t>
  </si>
  <si>
    <t>945785</t>
  </si>
  <si>
    <t>SH08_10040; SH03_09940; SH06_10245; SH04_09930; SH07_09935; SF31_10245</t>
  </si>
  <si>
    <t>kdsA</t>
  </si>
  <si>
    <t>P0AEB2</t>
  </si>
  <si>
    <t>D-alanyl-D-alanine carboxypeptidase DacA OS=Escherichia coli (strain K12) OX=83333 GN=dacA PE=1 SV=1</t>
  </si>
  <si>
    <t>cell division;cell organization and biogenesis;metabolic process;regulation of biological process</t>
  </si>
  <si>
    <t>Pf00768, Pf07943, Pf13354</t>
  </si>
  <si>
    <t>945222</t>
  </si>
  <si>
    <t>SH08_07000; SH03_07005; SH06_07310; SH04_06995; SH07_07000; SF31_07310</t>
  </si>
  <si>
    <t>dacA</t>
  </si>
  <si>
    <t>Metabolic pathways; Peptidoglycan biosynthesis</t>
  </si>
  <si>
    <t>P0A8F0</t>
  </si>
  <si>
    <t>Uracil phosphoribosyltransferase OS=Escherichia coli (strain K12) OX=83333 GN=upp PE=1 SV=1</t>
  </si>
  <si>
    <t>Pf00156, Pf14681</t>
  </si>
  <si>
    <t>946979</t>
  </si>
  <si>
    <t>SH08_16710; SH03_16610; SH06_16915; SH04_16600; SH07_16605; SF31_16960</t>
  </si>
  <si>
    <t>upp</t>
  </si>
  <si>
    <t>P37689</t>
  </si>
  <si>
    <t>2,3-bisphosphoglycerate-independent phosphoglycerate mutase OS=Escherichia coli (strain K12) OX=83333 GN=gpmI PE=1 SV=1</t>
  </si>
  <si>
    <t>Pf01676, Pf06415</t>
  </si>
  <si>
    <t>948130</t>
  </si>
  <si>
    <t>SH08_22430; SH03_22330; SH06_22630; SH04_22320; SH07_22325; SF31_22700</t>
  </si>
  <si>
    <t>gpmM</t>
  </si>
  <si>
    <t>P77395</t>
  </si>
  <si>
    <t>Uncharacterized protein YbbN OS=Escherichia coli (strain K12) OX=83333 GN=ybbN PE=1 SV=2</t>
  </si>
  <si>
    <t>cellular homeostasis;metabolic process;regulation of biological process</t>
  </si>
  <si>
    <t>Pf00085, Pf13098, Pf13905, Pf14559, Pf14561</t>
  </si>
  <si>
    <t>947119</t>
  </si>
  <si>
    <t>SH08_06270; SH03_06260; SH06_06565; SH04_06250; SH07_06255; SF31_06565</t>
  </si>
  <si>
    <t>ybbN</t>
  </si>
  <si>
    <t>P0ABH7</t>
  </si>
  <si>
    <t>Citrate synthase OS=Escherichia coli (strain K12) OX=83333 GN=gltA PE=1 SV=1</t>
  </si>
  <si>
    <t>Pf00285</t>
  </si>
  <si>
    <t>945323</t>
  </si>
  <si>
    <t>SH08_07445; SH03_07445; SH06_07750; SH04_07435; SH07_07440; SF31_07750</t>
  </si>
  <si>
    <t>gltA</t>
  </si>
  <si>
    <t>Carbon metabolism; 2-Oxocarboxylic acid metabolism; Biosynthesis of amino acids; Microbial metabolism in diverse environments; Biosynthesis of secondary metabolites; Biosynthesis of antibiotics; Glyoxylate and dicarboxylate metabolism; Citrate cycle (TCA cycle); Metabolic pathways</t>
  </si>
  <si>
    <t>P0A9J6</t>
  </si>
  <si>
    <t>Ribokinase OS=Escherichia coli (strain K12) OX=83333 GN=rbsK PE=1 SV=1</t>
  </si>
  <si>
    <t>Pf00294, Pf08543</t>
  </si>
  <si>
    <t>948260</t>
  </si>
  <si>
    <t>SH08_00260; SH03_00255; SH06_00255; SH04_00255; SH07_00260; SF31_00255</t>
  </si>
  <si>
    <t>rbsK</t>
  </si>
  <si>
    <t>P37747</t>
  </si>
  <si>
    <t>UDP-galactopyranose mutase OS=Escherichia coli (strain K12) OX=83333 GN=glf PE=1 SV=1</t>
  </si>
  <si>
    <t>Pf03275, Pf13450</t>
  </si>
  <si>
    <t>945235</t>
  </si>
  <si>
    <t>SH08_14345; SH03_14245; SH06_14550; SH04_14235; SH07_14240; SF31_14555</t>
  </si>
  <si>
    <t>glf</t>
  </si>
  <si>
    <t>Galactose metabolism; Amino sugar and nucleotide sugar metabolism</t>
  </si>
  <si>
    <t>P45464</t>
  </si>
  <si>
    <t>Penicillin-binding protein activator LpoA OS=Escherichia coli (strain K12) OX=83333 GN=lpoA PE=1 SV=1</t>
  </si>
  <si>
    <t>catalytic activity;enzyme regulator activity;protein binding</t>
  </si>
  <si>
    <t>Pf04348, Pf14559</t>
  </si>
  <si>
    <t>947663</t>
  </si>
  <si>
    <t>SH08_20025; SH03_19920; SH06_20225; SH04_19910; SH07_19915; SF31_20255</t>
  </si>
  <si>
    <t>lpoA</t>
  </si>
  <si>
    <t>P07012</t>
  </si>
  <si>
    <t>Peptide chain release factor RF2 OS=Escherichia coli (strain K12) OX=83333 GN=prfB PE=1 SV=3</t>
  </si>
  <si>
    <t>RNA binding</t>
  </si>
  <si>
    <t>Pf00472, Pf03462</t>
  </si>
  <si>
    <t>947369</t>
  </si>
  <si>
    <t>prfB</t>
  </si>
  <si>
    <t>P0AEK4</t>
  </si>
  <si>
    <t>Enoyl-[acyl-carrier-protein] reductase [NADH] FabI OS=Escherichia coli (strain K12) OX=83333 GN=fabI PE=1 SV=2</t>
  </si>
  <si>
    <t>Pf00106, Pf13561</t>
  </si>
  <si>
    <t>945870</t>
  </si>
  <si>
    <t>SH08_10455; SH03_10355; SH06_10660; SH04_10345; SH07_10350; SF31_10660</t>
  </si>
  <si>
    <t>fabI</t>
  </si>
  <si>
    <t>P25516</t>
  </si>
  <si>
    <t>Aconitate hydratase A OS=Escherichia coli (strain K12) OX=83333 GN=acnA PE=1 SV=3</t>
  </si>
  <si>
    <t>catalytic activity;metal ion binding;RNA binding</t>
  </si>
  <si>
    <t>Pf00330, Pf00694</t>
  </si>
  <si>
    <t>946724</t>
  </si>
  <si>
    <t>acnA</t>
  </si>
  <si>
    <t>P27306</t>
  </si>
  <si>
    <t>Soluble pyridine nucleotide transhydrogenase OS=Escherichia coli (strain K12) OX=83333 GN=sthA PE=1 SV=5</t>
  </si>
  <si>
    <t>cellular homeostasis;metabolic process;regulation of biological process;transport</t>
  </si>
  <si>
    <t>Pf00070, Pf02852, Pf07992</t>
  </si>
  <si>
    <t>948461</t>
  </si>
  <si>
    <t>SH08_01330; SH03_01325; SH06_01325; SH04_01325; SH07_01330; SF31_01325</t>
  </si>
  <si>
    <t>sthA</t>
  </si>
  <si>
    <t>Nicotinate and nicotinamide metabolism; Metabolic pathways</t>
  </si>
  <si>
    <t>P0ADE8</t>
  </si>
  <si>
    <t>tRNA-modifying protein YgfZ OS=Escherichia coli (strain K12) OX=83333 GN=ygfZ PE=1 SV=2</t>
  </si>
  <si>
    <t>Pf01571, Pf08669</t>
  </si>
  <si>
    <t>947384</t>
  </si>
  <si>
    <t>SH08_18765; SH03_18665; SH06_18970; SH04_18655; SH07_18660; SF31_19010</t>
  </si>
  <si>
    <t>ygfZ</t>
  </si>
  <si>
    <t>P0A749</t>
  </si>
  <si>
    <t>UDP-N-acetylglucosamine 1-carboxyvinyltransferase OS=Escherichia coli (strain K12) OX=83333 GN=murA PE=1 SV=1</t>
  </si>
  <si>
    <t>Pf00275</t>
  </si>
  <si>
    <t>947703</t>
  </si>
  <si>
    <t>SH08_20240; SH03_20135; SH06_20440; SH04_20125; SH07_20130</t>
  </si>
  <si>
    <t>murA</t>
  </si>
  <si>
    <t>Metabolic pathways; Amino sugar and nucleotide sugar metabolism; Peptidoglycan biosynthesis</t>
  </si>
  <si>
    <t>P0A805</t>
  </si>
  <si>
    <t>Ribosome-recycling factor OS=Escherichia coli (strain K12) OX=83333 GN=frr PE=1 SV=1</t>
  </si>
  <si>
    <t>Pf01765</t>
  </si>
  <si>
    <t>946122</t>
  </si>
  <si>
    <t>SH08_04610; SH03_04600; SH06_04910; SH04_04590; SH07_04595; SF31_04910</t>
  </si>
  <si>
    <t>frr</t>
  </si>
  <si>
    <t>P30958</t>
  </si>
  <si>
    <t>Transcription-repair-coupling factor OS=Escherichia coli (strain K12) OX=83333 GN=mfd PE=1 SV=2</t>
  </si>
  <si>
    <t>Pf00270, Pf00271, Pf02559, Pf03461, Pf04851, Pf14814</t>
  </si>
  <si>
    <t>945681</t>
  </si>
  <si>
    <t>SH08_09515; SH03_09515; SH06_09820; SH04_09505; SH07_09510; SF31_09820</t>
  </si>
  <si>
    <t>mfd</t>
  </si>
  <si>
    <t>Nucleotide excision repair</t>
  </si>
  <si>
    <t>Q46829</t>
  </si>
  <si>
    <t>6-phospho-beta-glucosidase BglA OS=Escherichia coli (strain K12) OX=83333 GN=bglA PE=1 SV=2</t>
  </si>
  <si>
    <t>Pf00232</t>
  </si>
  <si>
    <t>947378</t>
  </si>
  <si>
    <t>bglA</t>
  </si>
  <si>
    <t>Glycolysis / Gluconeogenesis; Starch and sucrose metabolism</t>
  </si>
  <si>
    <t>P31120</t>
  </si>
  <si>
    <t>Phosphoglucosamine mutase OS=Escherichia coli (strain K12) OX=83333 GN=glmM PE=1 SV=3</t>
  </si>
  <si>
    <t>947692</t>
  </si>
  <si>
    <t>SH08_20175; SH03_20070; SH06_20375; SH04_20060; SH07_20065; SF31_20405</t>
  </si>
  <si>
    <t>glmM</t>
  </si>
  <si>
    <t>Biosynthesis of antibiotics; Metabolic pathways; Amino sugar and nucleotide sugar metabolism</t>
  </si>
  <si>
    <t>P0AC38</t>
  </si>
  <si>
    <t>Aspartate ammonia-lyase OS=Escherichia coli (strain K12) OX=83333 GN=aspA PE=1 SV=1</t>
  </si>
  <si>
    <t>Pf00206, Pf10415</t>
  </si>
  <si>
    <t>948658</t>
  </si>
  <si>
    <t>SH08_02285; SH03_02285; SH06_02270; SH04_02280; SH07_02285; SF31_02270</t>
  </si>
  <si>
    <t>aspA</t>
  </si>
  <si>
    <t>Alanine, aspartate and glutamate metabolism; Metabolic pathways</t>
  </si>
  <si>
    <t>P06971</t>
  </si>
  <si>
    <t>Ferrichrome outer membrane transporter/phage receptor OS=Escherichia coli (strain K12) OX=83333 GN=fhuA PE=1 SV=2</t>
  </si>
  <si>
    <t>metal ion binding;protein binding;receptor activity</t>
  </si>
  <si>
    <t>Pf00593, Pf07715</t>
  </si>
  <si>
    <t>944856</t>
  </si>
  <si>
    <t>SH03_04495; SH06_04805; SH04_04485; SH07_04490; SF31_04805</t>
  </si>
  <si>
    <t>fhuA</t>
  </si>
  <si>
    <t>P0AB77</t>
  </si>
  <si>
    <t>2-amino-3-ketobutyrate coenzyme A ligase OS=Escherichia coli (strain K12) OX=83333 GN=kbl PE=1 SV=1</t>
  </si>
  <si>
    <t>Pf00155, Pf00202</t>
  </si>
  <si>
    <t>948138</t>
  </si>
  <si>
    <t>SH08_22455; SH03_22355; SH06_22655; SH04_22345; SH07_22350; SF31_22725</t>
  </si>
  <si>
    <t>kbl</t>
  </si>
  <si>
    <t>P0A8M3</t>
  </si>
  <si>
    <t>Threonine--tRNA ligase OS=Escherichia coli (strain K12) OX=83333 GN=thrS PE=1 SV=1</t>
  </si>
  <si>
    <t>catalytic activity;metal ion binding;nucleotide binding;protein binding;RNA binding;translation regulator activity</t>
  </si>
  <si>
    <t>Pf00587, Pf02824, Pf03129, Pf07973</t>
  </si>
  <si>
    <t>946222</t>
  </si>
  <si>
    <t>SH08_12705; SH03_12605; SH06_12910; SH04_12595; SH07_12600; SF31_12910</t>
  </si>
  <si>
    <t>thrS</t>
  </si>
  <si>
    <t>P00954</t>
  </si>
  <si>
    <t>Tryptophan--tRNA ligase OS=Escherichia coli (strain K12) OX=83333 GN=trpS PE=1 SV=3</t>
  </si>
  <si>
    <t>Pf00579</t>
  </si>
  <si>
    <t>947894</t>
  </si>
  <si>
    <t>SH08_21190; SH03_21085; SH06_21390; SH04_21075; SH07_21080; SF31_21475</t>
  </si>
  <si>
    <t>trpS</t>
  </si>
  <si>
    <t>P21888</t>
  </si>
  <si>
    <t>Cysteine--tRNA ligase OS=Escherichia coli (strain K12) OX=83333 GN=cysS PE=1 SV=2</t>
  </si>
  <si>
    <t>Pf00133, Pf01406, Pf01921, Pf09190, Pf09334</t>
  </si>
  <si>
    <t>946969</t>
  </si>
  <si>
    <t>SH08_06430; SH03_06420; SH06_06725; SH04_06410; SH07_06415; SF31_06725</t>
  </si>
  <si>
    <t>cysS</t>
  </si>
  <si>
    <t>P46837</t>
  </si>
  <si>
    <t>Protein YhgF OS=Escherichia coli (strain K12) OX=83333 GN=yhgF PE=1 SV=3</t>
  </si>
  <si>
    <t>Pf00575, Pf09371, Pf12836, Pf14635, Pf14639</t>
  </si>
  <si>
    <t>947911</t>
  </si>
  <si>
    <t>SH08_21310; SH03_21205; SH06_21510; SH04_21195; SH07_21200; SF31_21595</t>
  </si>
  <si>
    <t>yhgF</t>
  </si>
  <si>
    <t>P0A9X4</t>
  </si>
  <si>
    <t>Rod shape-determining protein MreB OS=Escherichia coli (strain K12) OX=83333 GN=mreB PE=1 SV=1</t>
  </si>
  <si>
    <t>cell organization and biogenesis;regulation of biological process;reproduction</t>
  </si>
  <si>
    <t>cytoskeleton;membrane</t>
  </si>
  <si>
    <t>Pf00012, Pf00022, Pf06723, Pf11104, Pf14450</t>
  </si>
  <si>
    <t>948588; 31870356; 32444822</t>
  </si>
  <si>
    <t>SH08_20500; SH03_20395; SH06_20700; SH04_20385; SH07_20390; SF31_20785</t>
  </si>
  <si>
    <t>APT61_RS02405; mreB; GLAD_RS13170; ENT638_RS18990</t>
  </si>
  <si>
    <t>Q46938</t>
  </si>
  <si>
    <t>4-deoxy-L-threo-5-hexosulose-uronate ketol-isomerase OS=Escherichia coli (strain K12) OX=83333 GN=kduI PE=1 SV=1</t>
  </si>
  <si>
    <t>Pf04962</t>
  </si>
  <si>
    <t>947319</t>
  </si>
  <si>
    <t>SH08_18485; SH03_18385; SH06_18690; SH04_18375; SH07_18380; SF31_18730</t>
  </si>
  <si>
    <t>kduI</t>
  </si>
  <si>
    <t>P0ABF6</t>
  </si>
  <si>
    <t>Cytidine deaminase OS=Escherichia coli (strain K12) OX=83333 GN=cdd PE=1 SV=1</t>
  </si>
  <si>
    <t>Pf00383, Pf08211</t>
  </si>
  <si>
    <t>946663</t>
  </si>
  <si>
    <t>SH08_14890; SH03_14790; SH06_15095; SH04_14780; SH07_14785; SF31_15100</t>
  </si>
  <si>
    <t>cdd</t>
  </si>
  <si>
    <t>P0ABP8</t>
  </si>
  <si>
    <t>Purine nucleoside phosphorylase DeoD-type OS=Escherichia coli (strain K12) OX=83333 GN=deoD PE=1 SV=2</t>
  </si>
  <si>
    <t>945654</t>
  </si>
  <si>
    <t>SH08_03630; SH03_03635; SH06_03940; SH04_03625; SH07_03630; SF31_03940</t>
  </si>
  <si>
    <t>deoD</t>
  </si>
  <si>
    <t>Nicotinate and nicotinamide metabolism; Pyrimidine metabolism; Biosynthesis of secondary metabolites; Purine metabolism; Metabolic pathways</t>
  </si>
  <si>
    <t>P0A862</t>
  </si>
  <si>
    <t>Thiol peroxidase OS=Escherichia coli (strain K12) OX=83333 GN=tpx PE=1 SV=2</t>
  </si>
  <si>
    <t>Pf00578, Pf08534</t>
  </si>
  <si>
    <t>945880</t>
  </si>
  <si>
    <t>SH08_10645; SH03_10545; SH06_10850; SH04_10535; SH07_10540; SF31_10850</t>
  </si>
  <si>
    <t>tpx</t>
  </si>
  <si>
    <t>P76015</t>
  </si>
  <si>
    <t>PEP-dependent dihydroxyacetone kinase, dihydroxyacetone-binding subunit DhaK OS=Escherichia coli (strain K12) OX=83333 GN=dhaK PE=1 SV=2</t>
  </si>
  <si>
    <t>Pf02733</t>
  </si>
  <si>
    <t>945747</t>
  </si>
  <si>
    <t>SH08_09960; SH03_09860; SH06_10165; SH04_09850; SH07_09855; SF31_10165</t>
  </si>
  <si>
    <t>dhaK</t>
  </si>
  <si>
    <t>P00579</t>
  </si>
  <si>
    <t>RNA polymerase sigma factor RpoD OS=Escherichia coli (strain K12) OX=83333 GN=rpoD PE=1 SV=2</t>
  </si>
  <si>
    <t>DNA binding;protein binding</t>
  </si>
  <si>
    <t>Pf00140, Pf03979, Pf04539, Pf04542, Pf04545, Pf04546</t>
  </si>
  <si>
    <t>947567</t>
  </si>
  <si>
    <t>SH08_19625; SH03_19525; SH06_19830; SH04_19515; SH07_19520; SF31_19870</t>
  </si>
  <si>
    <t>rpoD</t>
  </si>
  <si>
    <t>P08957</t>
  </si>
  <si>
    <t>Type I restriction enzyme EcoKI M protein OS=Escherichia coli (strain K12) OX=83333 GN=hsdM PE=1 SV=1</t>
  </si>
  <si>
    <t>defense response;metabolic process;regulation of biological process;response to stimulus</t>
  </si>
  <si>
    <t>Pf02384, Pf12161, Pf13659</t>
  </si>
  <si>
    <t>948872</t>
  </si>
  <si>
    <t>SH08_03425; SH03_03430; SH06_03735; SH04_03420; SH07_03425; SF31_03735</t>
  </si>
  <si>
    <t>hsdM</t>
  </si>
  <si>
    <t>P02930</t>
  </si>
  <si>
    <t>Outer membrane protein TolC OS=Escherichia coli (strain K12) OX=83333 GN=tolC PE=1 SV=3</t>
  </si>
  <si>
    <t>Pf02321</t>
  </si>
  <si>
    <t>947521</t>
  </si>
  <si>
    <t>SH08_19445; SH03_19345; SH06_19650; SH04_19335; SH07_19340; SF31_19690</t>
  </si>
  <si>
    <t>tolC</t>
  </si>
  <si>
    <t>Cationic antimicrobial peptide (CAMP) resistance; beta-Lactam resistance; Two-component system; Bacterial secretion system</t>
  </si>
  <si>
    <t>P23538</t>
  </si>
  <si>
    <t>Phosphoenolpyruvate synthase OS=Escherichia coli (strain K12) OX=83333 GN=ppsA PE=1 SV=5</t>
  </si>
  <si>
    <t>Pf00391, Pf01326, Pf02896</t>
  </si>
  <si>
    <t>946209</t>
  </si>
  <si>
    <t>SH08_12615; SH03_12515; SH06_12820; SH04_12505; SH07_12510; SF31_12820</t>
  </si>
  <si>
    <t>ppsA</t>
  </si>
  <si>
    <t>P0A7W1</t>
  </si>
  <si>
    <t>30S ribosomal protein S5 OS=Escherichia coli (strain K12) OX=83333 GN=rpsE PE=1 SV=2</t>
  </si>
  <si>
    <t>Pf00333, Pf03719</t>
  </si>
  <si>
    <t>947795; 31655992</t>
  </si>
  <si>
    <t>SH08_20780; SH03_20675; SH06_20980; SH04_20665; SH07_20670; SF31_21065</t>
  </si>
  <si>
    <t>rpsE; AL524_RS00805</t>
  </si>
  <si>
    <t>P69783</t>
  </si>
  <si>
    <t>PTS system glucose-specific EIIA component OS=Escherichia coli (strain K12) OX=83333 GN=crr PE=1 SV=2</t>
  </si>
  <si>
    <t>metabolic process;regulation of biological process;transport</t>
  </si>
  <si>
    <t>Pf00358</t>
  </si>
  <si>
    <t>946880</t>
  </si>
  <si>
    <t>SH08_16335; SH03_16235; SH06_16540; SH04_16225; SH07_16230</t>
  </si>
  <si>
    <t>crr</t>
  </si>
  <si>
    <t>Amino sugar and nucleotide sugar metabolism; Glycolysis / Gluconeogenesis; Phosphotransferase system (PTS); Starch and sucrose metabolism</t>
  </si>
  <si>
    <t>P24215</t>
  </si>
  <si>
    <t>Mannonate dehydratase OS=Escherichia coli (strain K12) OX=83333 GN=uxuA PE=1 SV=2</t>
  </si>
  <si>
    <t>Pf01261, Pf03786</t>
  </si>
  <si>
    <t>947082</t>
  </si>
  <si>
    <t>SH08_03275; SH03_03280; SH06_03585; SH04_03270; SH07_03280; SF31_03585</t>
  </si>
  <si>
    <t>uxuA</t>
  </si>
  <si>
    <t>Pentose and glucuronate interconversions; Metabolic pathways</t>
  </si>
  <si>
    <t>P21165</t>
  </si>
  <si>
    <t>Xaa-Pro dipeptidase OS=Escherichia coli (strain K12) OX=83333 GN=pepQ PE=1 SV=2</t>
  </si>
  <si>
    <t>Pf00557</t>
  </si>
  <si>
    <t>948335</t>
  </si>
  <si>
    <t>SH08_00720; SH03_00715; SH06_00715; SH04_00715; SH07_00720; SF31_00715</t>
  </si>
  <si>
    <t>pepQ</t>
  </si>
  <si>
    <t>P60422</t>
  </si>
  <si>
    <t>50S ribosomal protein L2 OS=Escherichia coli (strain K12) OX=83333 GN=rplB PE=1 SV=2</t>
  </si>
  <si>
    <t>catalytic activity;metal ion binding;protein binding;RNA binding;structural molecule activity</t>
  </si>
  <si>
    <t>Pf00181, Pf03947</t>
  </si>
  <si>
    <t>29456695; 947820; 31656000</t>
  </si>
  <si>
    <t>SH08_20850; SH03_20745; SH06_21050; SH04_20735; SH07_20740; SF31_21135</t>
  </si>
  <si>
    <t>CSK29544_RS06430; rplB; AL524_RS00875</t>
  </si>
  <si>
    <t>P0A7J3</t>
  </si>
  <si>
    <t>50S ribosomal protein L10 OS=Escherichia coli (strain K12) OX=83333 GN=rplJ PE=1 SV=2</t>
  </si>
  <si>
    <t>catalytic activity;nucleotide binding;protein binding;RNA binding;structural molecule activity</t>
  </si>
  <si>
    <t>Pf00466</t>
  </si>
  <si>
    <t>948490</t>
  </si>
  <si>
    <t>SH08_01445; SH03_01440; SH06_01440; SH04_01440; SH07_01445; SF31_01440</t>
  </si>
  <si>
    <t>rplJ</t>
  </si>
  <si>
    <t>P0A7G6</t>
  </si>
  <si>
    <t>Protein RecA OS=Escherichia coli (strain K12) OX=83333 GN=recA PE=1 SV=2</t>
  </si>
  <si>
    <t>cell communication;cellular component movement;metabolic process;response to stimulus</t>
  </si>
  <si>
    <t>Pf00154, Pf06745, Pf08423</t>
  </si>
  <si>
    <t>947170</t>
  </si>
  <si>
    <t>recA</t>
  </si>
  <si>
    <t>Homologous recombination</t>
  </si>
  <si>
    <t>P0A9P6</t>
  </si>
  <si>
    <t>ATP-dependent RNA helicase DeaD OS=Escherichia coli (strain K12) OX=83333 GN=deaD PE=1 SV=2</t>
  </si>
  <si>
    <t>Pf00270, Pf00271, Pf03880, Pf14617</t>
  </si>
  <si>
    <t>947674</t>
  </si>
  <si>
    <t>SH08_20105; SH03_20000; SH06_20305; SH04_19990; SH07_19995; SF31_20335</t>
  </si>
  <si>
    <t>deaD</t>
  </si>
  <si>
    <t>P77774</t>
  </si>
  <si>
    <t>Outer membrane protein assembly factor BamB OS=Escherichia coli (strain K12) OX=83333 GN=bamB PE=1 SV=1</t>
  </si>
  <si>
    <t>Pf01011, Pf13360, Pf13570</t>
  </si>
  <si>
    <t>946982</t>
  </si>
  <si>
    <t>SH08_16785; SH03_16685; SH06_16990; SH04_16675; SH07_16680; SF31_17035</t>
  </si>
  <si>
    <t>bamB</t>
  </si>
  <si>
    <t>P0ABB8</t>
  </si>
  <si>
    <t>Magnesium-transporting ATPase, P-type 1 OS=Escherichia coli (strain K12) OX=83333 GN=mgtA PE=1 SV=1</t>
  </si>
  <si>
    <t>catalytic activity;metal ion binding;nucleotide binding;transporter activity</t>
  </si>
  <si>
    <t>Pf00122, Pf00689, Pf00690, Pf00702, Pf08282, Pf12710, Pf13246</t>
  </si>
  <si>
    <t>948778</t>
  </si>
  <si>
    <t>SH08_02810; SH03_02810; SH06_02795; SH04_02805; SH07_02810; SF31_02795</t>
  </si>
  <si>
    <t>mgtA</t>
  </si>
  <si>
    <t>P23893</t>
  </si>
  <si>
    <t>Glutamate-1-semialdehyde 2,1-aminomutase OS=Escherichia coli (strain K12) OX=83333 GN=hemL PE=1 SV=2</t>
  </si>
  <si>
    <t>Pf00202</t>
  </si>
  <si>
    <t>946892</t>
  </si>
  <si>
    <t>SH08_04525; SH03_04515; SH06_04825; SH04_04505; SH07_04510; SF31_04825</t>
  </si>
  <si>
    <t>hemL</t>
  </si>
  <si>
    <t>Biosynthesis of secondary metabolites; Metabolic pathways; Porphyrin and chlorophyll metabolism</t>
  </si>
  <si>
    <t>P43672</t>
  </si>
  <si>
    <t>ABC transporter ATP-binding protein uup OS=Escherichia coli (strain K12) OX=83333 GN=uup PE=1 SV=2</t>
  </si>
  <si>
    <t>regulation of biological process;response to stimulus;transport</t>
  </si>
  <si>
    <t>Pf00005, Pf00006, Pf12848, Pf13304</t>
  </si>
  <si>
    <t>945566</t>
  </si>
  <si>
    <t>SH03_08640; SH06_08945; SH04_08630; SH07_08635; SF31_08945</t>
  </si>
  <si>
    <t>uup</t>
  </si>
  <si>
    <t>P27550</t>
  </si>
  <si>
    <t>Acetyl-coenzyme A synthetase OS=Escherichia coli (strain K12) OX=83333 GN=acs PE=1 SV=2</t>
  </si>
  <si>
    <t>Pf00501, Pf13193</t>
  </si>
  <si>
    <t>948572</t>
  </si>
  <si>
    <t>SH08_01910; SH03_01905; SH06_01895; SH04_01905; SH07_01910; SF31_01895</t>
  </si>
  <si>
    <t>acs</t>
  </si>
  <si>
    <t>Carbon metabolism; Microbial metabolism in diverse environments; Propanoate metabolism; Biosynthesis of secondary metabolites; Pyruvate metabolism; Biosynthesis of antibiotics; Methane metabolism; Metabolic pathways; Glycolysis / Gluconeogenesis</t>
  </si>
  <si>
    <t>P0A9K3</t>
  </si>
  <si>
    <t>PhoH-like protein OS=Escherichia coli (strain K12) OX=83333 GN=ybeZ PE=1 SV=2</t>
  </si>
  <si>
    <t>nucleotide binding;protein binding</t>
  </si>
  <si>
    <t>Pf02562, Pf13604</t>
  </si>
  <si>
    <t>948044</t>
  </si>
  <si>
    <t>SH08_07140; SH03_07145; SH06_07450; SH04_07135; SH07_07140; SF31_07450</t>
  </si>
  <si>
    <t>ybeZ</t>
  </si>
  <si>
    <t>P33232</t>
  </si>
  <si>
    <t>L-lactate dehydrogenase OS=Escherichia coli (strain K12) OX=83333 GN=lldD PE=1 SV=1</t>
  </si>
  <si>
    <t>Pf00218, Pf00478, Pf01070, Pf01645, Pf03060</t>
  </si>
  <si>
    <t>948121</t>
  </si>
  <si>
    <t>SH08_22395; SH03_22290; SH06_22595; SH04_22280; SH07_22285; SF31_22665</t>
  </si>
  <si>
    <t>lldD</t>
  </si>
  <si>
    <t>Pyruvate metabolism; Metabolic pathways</t>
  </si>
  <si>
    <t>P60293</t>
  </si>
  <si>
    <t>Chromosome partition protein MukF OS=Escherichia coli (strain K12) OX=83333 GN=mukF PE=1 SV=1</t>
  </si>
  <si>
    <t>Pf03882</t>
  </si>
  <si>
    <t>945548</t>
  </si>
  <si>
    <t>SH08_08500; SH03_08500; SH06_08805; SH04_08490; SH07_08495; SF31_08805</t>
  </si>
  <si>
    <t>mukF</t>
  </si>
  <si>
    <t>P21170</t>
  </si>
  <si>
    <t>Biosynthetic arginine decarboxylase OS=Escherichia coli (strain K12) OX=83333 GN=speA PE=1 SV=2</t>
  </si>
  <si>
    <t>Pf00278, Pf02784</t>
  </si>
  <si>
    <t>947432</t>
  </si>
  <si>
    <t>SH08_18955; SH03_18855; SH06_19160; SH04_18845; SH07_18850; SF31_19200</t>
  </si>
  <si>
    <t>speA</t>
  </si>
  <si>
    <t>Arginine and proline metabolism; Metabolic pathways</t>
  </si>
  <si>
    <t>P0A9D8</t>
  </si>
  <si>
    <t>2,3,4,5-tetrahydropyridine-2,6-dicarboxylate N-succinyltransferase OS=Escherichia coli (strain K12) OX=83333 GN=dapD PE=1 SV=1</t>
  </si>
  <si>
    <t>Pf00132, Pf14805</t>
  </si>
  <si>
    <t>944862</t>
  </si>
  <si>
    <t>SH08_04580; SH03_04570; SH06_04880; SH04_04560; SH07_04565; SF31_04880</t>
  </si>
  <si>
    <t>dapD</t>
  </si>
  <si>
    <t>Biosynthesis of amino acids; Microbial metabolism in diverse environments; Metabolic pathways; Lysine biosynthesis</t>
  </si>
  <si>
    <t>P0A800</t>
  </si>
  <si>
    <t>DNA-directed RNA polymerase subunit omega OS=Escherichia coli (strain K12) OX=83333 GN=rpoZ PE=1 SV=1</t>
  </si>
  <si>
    <t>Pf01192</t>
  </si>
  <si>
    <t>29490276; 948160; 31656325; 32365891</t>
  </si>
  <si>
    <t>SH08_22615; SH03_22515; SH06_22815; SH04_22505; SH07_22510; SF31_22885</t>
  </si>
  <si>
    <t>LG71_RS03575; rpoZ; AL524_RS02500; AB182_RS25860</t>
  </si>
  <si>
    <t>P28635</t>
  </si>
  <si>
    <t>D-methionine-binding lipoprotein MetQ OS=Escherichia coli (strain K12) OX=83333 GN=metQ PE=1 SV=2</t>
  </si>
  <si>
    <t>Pf03180, Pf04069</t>
  </si>
  <si>
    <t>944893</t>
  </si>
  <si>
    <t>SH08_04740; SH03_04730; SH06_05040; SH04_04720; SH07_04725; SF31_05040</t>
  </si>
  <si>
    <t>metQ</t>
  </si>
  <si>
    <t>P0AC53</t>
  </si>
  <si>
    <t>Glucose-6-phosphate 1-dehydrogenase OS=Escherichia coli (strain K12) OX=83333 GN=zwf PE=1 SV=1</t>
  </si>
  <si>
    <t>cell communication;metabolic process</t>
  </si>
  <si>
    <t>Pf00479, Pf02781</t>
  </si>
  <si>
    <t>946370</t>
  </si>
  <si>
    <t>SH08_13420; SH03_13320; SH06_13625; SH04_13310; SH07_13315; SF31_13625</t>
  </si>
  <si>
    <t>zwf</t>
  </si>
  <si>
    <t>P69811</t>
  </si>
  <si>
    <t>Multiphosphoryl transfer protein OS=Escherichia coli (strain K12) OX=83333 GN=fruB PE=1 SV=1</t>
  </si>
  <si>
    <t>Pf00359, Pf00381</t>
  </si>
  <si>
    <t>946677</t>
  </si>
  <si>
    <t>SH08_15035; SH03_14935; SH06_15240; SH04_14925; SH07_14930; SF31_15240</t>
  </si>
  <si>
    <t>fruB</t>
  </si>
  <si>
    <t>Fructose and mannose metabolism; Microbial metabolism in diverse environments; Metabolic pathways; Phosphotransferase system (PTS)</t>
  </si>
  <si>
    <t>P26616</t>
  </si>
  <si>
    <t>NAD-dependent malic enzyme OS=Escherichia coli (strain K12) OX=83333 GN=maeA PE=1 SV=4</t>
  </si>
  <si>
    <t>Pf00390, Pf03949</t>
  </si>
  <si>
    <t>946031</t>
  </si>
  <si>
    <t>SH08_11465; SH03_11365; SH06_11670; SH04_11355; SH07_11360; SF31_11670</t>
  </si>
  <si>
    <t>maeA</t>
  </si>
  <si>
    <t>Carbon metabolism; Pyruvate metabolism; Two-component system</t>
  </si>
  <si>
    <t>P0AEZ3</t>
  </si>
  <si>
    <t>Septum site-determining protein MinD OS=Escherichia coli (strain K12) OX=83333 GN=minD PE=1 SV=2</t>
  </si>
  <si>
    <t>cell division;cell organization and biogenesis;regulation of biological process</t>
  </si>
  <si>
    <t>Pf01656, Pf13614</t>
  </si>
  <si>
    <t>945741</t>
  </si>
  <si>
    <t>SH08_09830; SH03_09730; SH06_10035; SH04_09720; SH07_09725; SF31_10035</t>
  </si>
  <si>
    <t>minD</t>
  </si>
  <si>
    <t>P0ABC3</t>
  </si>
  <si>
    <t>Modulator of FtsH protease HflC OS=Escherichia coli (strain K12) OX=83333 GN=hflC PE=1 SV=1</t>
  </si>
  <si>
    <t>Pf01145</t>
  </si>
  <si>
    <t>948697</t>
  </si>
  <si>
    <t>SH08_02475; SH03_02475; SH06_02460; SH04_02470; SH07_02475; SF31_02460</t>
  </si>
  <si>
    <t>hflC</t>
  </si>
  <si>
    <t>P16456</t>
  </si>
  <si>
    <t>Selenide, water dikinase OS=Escherichia coli (strain K12) OX=83333 GN=selD PE=1 SV=1</t>
  </si>
  <si>
    <t>Pf00586, Pf02769</t>
  </si>
  <si>
    <t>946768</t>
  </si>
  <si>
    <t>SH08_12935; SH03_12835; SH06_13140; SH04_12825; SH07_12830; SF31_13140</t>
  </si>
  <si>
    <t>selD</t>
  </si>
  <si>
    <t>Metabolic pathways; Selenocompound metabolism</t>
  </si>
  <si>
    <t>P07363</t>
  </si>
  <si>
    <t>Chemotaxis protein CheA OS=Escherichia coli (strain K12) OX=83333 GN=cheA PE=1 SV=3</t>
  </si>
  <si>
    <t>catalytic activity;nucleotide binding;protein binding;receptor activity;signal transducer activity</t>
  </si>
  <si>
    <t>Pf01584, Pf01627, Pf02518, Pf02895, Pf09078</t>
  </si>
  <si>
    <t>946401</t>
  </si>
  <si>
    <t>BAA15709</t>
  </si>
  <si>
    <t>cheA</t>
  </si>
  <si>
    <t>P33937</t>
  </si>
  <si>
    <t>Periplasmic nitrate reductase OS=Escherichia coli (strain K12) OX=83333 GN=napA PE=1 SV=3</t>
  </si>
  <si>
    <t>947093</t>
  </si>
  <si>
    <t>SH08_15225; SH03_15125; SH06_15430; SH04_15115; SH07_15120; SF31_15430</t>
  </si>
  <si>
    <t>napA</t>
  </si>
  <si>
    <t>Microbial metabolism in diverse environments; Nitrogen metabolism</t>
  </si>
  <si>
    <t>P0A6D7</t>
  </si>
  <si>
    <t>Shikimate kinase 1 OS=Escherichia coli (strain K12) OX=83333 GN=aroK PE=1 SV=2</t>
  </si>
  <si>
    <t>Pf00004, Pf01202, Pf13173, Pf13189, Pf13207, Pf13238, Pf13671</t>
  </si>
  <si>
    <t>2847759</t>
  </si>
  <si>
    <t>SH08_21220; SH03_21115; SH06_21420; SH04_21105; SH07_21110; SF31_21505</t>
  </si>
  <si>
    <t>aroK</t>
  </si>
  <si>
    <t>Biosynthesis of amino acids; Biosynthesis of secondary metabolites; Biosynthesis of antibiotics; Phenylalanine, tyrosine and tryptophan biosynthesis; Metabolic pathways</t>
  </si>
  <si>
    <t>P0AEP3</t>
  </si>
  <si>
    <t>UTP--glucose-1-phosphate uridylyltransferase OS=Escherichia coli (strain K12) OX=83333 GN=galU PE=1 SV=2</t>
  </si>
  <si>
    <t>Pf00483, Pf12804</t>
  </si>
  <si>
    <t>945730</t>
  </si>
  <si>
    <t>SH08_10155; SH03_10055; SH06_10360; SH04_10045; SH07_10050; SF31_10360</t>
  </si>
  <si>
    <t>galU</t>
  </si>
  <si>
    <t>Galactose metabolism; Biosynthesis of antibiotics; Pentose and glucuronate interconversions; Metabolic pathways; Amino sugar and nucleotide sugar metabolism; Starch and sucrose metabolism</t>
  </si>
  <si>
    <t>P0A9Q9</t>
  </si>
  <si>
    <t>Aspartate-semialdehyde dehydrogenase OS=Escherichia coli (strain K12) OX=83333 GN=asd PE=1 SV=1</t>
  </si>
  <si>
    <t>Pf01118, Pf02774</t>
  </si>
  <si>
    <t>947939</t>
  </si>
  <si>
    <t>SH08_21435; SH03_21330; SH06_21635; SH04_21320; SH07_21325; SF31_21720</t>
  </si>
  <si>
    <t>asd</t>
  </si>
  <si>
    <t>2-Oxocarboxylic acid metabolism; Biosynthesis of amino acids; Microbial metabolism in diverse environments; Glycine, serine and threonine metabolism; Biosynthesis of secondary metabolites; Biosynthesis of antibiotics; Cysteine and methionine metabolism; Monobactam biosynthesis; Metabolic pathways; Lysine biosynthesis</t>
  </si>
  <si>
    <t>P62620</t>
  </si>
  <si>
    <t>4-hydroxy-3-methylbut-2-en-1-yl diphosphate synthase (flavodoxin) OS=Escherichia coli (strain K12) OX=83333 GN=ispG PE=1 SV=1</t>
  </si>
  <si>
    <t>Pf04551</t>
  </si>
  <si>
    <t>946991</t>
  </si>
  <si>
    <t>SH08_16800; SH03_16700; SH06_17005; SH04_16690; SH07_16695; SF31_17050</t>
  </si>
  <si>
    <t>ispG</t>
  </si>
  <si>
    <t>Biosynthesis of secondary metabolites; Terpenoid backbone biosynthesis; Biosynthesis of antibiotics; Metabolic pathways</t>
  </si>
  <si>
    <t>P0C8J6</t>
  </si>
  <si>
    <t>D-tagatose-1,6-bisphosphate aldolase subunit GatY OS=Escherichia coli (strain K12) OX=83333 GN=gatY PE=1 SV=1</t>
  </si>
  <si>
    <t>946636</t>
  </si>
  <si>
    <t>SH08_14645; SH03_14545; SH06_14850; SH04_14535; SH07_14540; SF31_14855</t>
  </si>
  <si>
    <t>gatY</t>
  </si>
  <si>
    <t>P13029</t>
  </si>
  <si>
    <t>Catalase-peroxidase OS=Escherichia coli (strain K12) OX=83333 GN=katG PE=1 SV=2</t>
  </si>
  <si>
    <t>antioxidant activity;catalytic activity;metal ion binding;protein binding</t>
  </si>
  <si>
    <t>Pf00141</t>
  </si>
  <si>
    <t>948431</t>
  </si>
  <si>
    <t>SH08_01225; SH03_01220; SH06_01220; SH04_01220; SH07_01225; SF31_01220</t>
  </si>
  <si>
    <t>katG</t>
  </si>
  <si>
    <t>Biosynthesis of secondary metabolites; Tryptophan metabolism; Metabolic pathways; Phenylalanine metabolism</t>
  </si>
  <si>
    <t>P0AG90</t>
  </si>
  <si>
    <t>Protein translocase subunit SecD OS=Escherichia coli (strain K12) OX=83333 GN=secD PE=1 SV=1</t>
  </si>
  <si>
    <t>Pf02355, Pf03176, Pf07549, Pf13721</t>
  </si>
  <si>
    <t>949133</t>
  </si>
  <si>
    <t>SH08_05840; SH03_05830; SH06_06135; SH04_05820; SH07_05825; SF31_06135</t>
  </si>
  <si>
    <t>secD</t>
  </si>
  <si>
    <t>Protein export; Bacterial secretion system</t>
  </si>
  <si>
    <t>P0A717</t>
  </si>
  <si>
    <t>Ribose-phosphate pyrophosphokinase OS=Escherichia coli (strain K12) OX=83333 GN=prs PE=1 SV=2</t>
  </si>
  <si>
    <t>Pf00156, Pf13793, Pf14572, Pf14681</t>
  </si>
  <si>
    <t>945772</t>
  </si>
  <si>
    <t>SH08_10000; SH03_09900; SH06_10205; SH04_09890; SH07_09895; SF31_10205</t>
  </si>
  <si>
    <t>prs</t>
  </si>
  <si>
    <t>Carbon metabolism; Biosynthesis of amino acids; Microbial metabolism in diverse environments; Biosynthesis of secondary metabolites; Biosynthesis of antibiotics; Purine metabolism; Metabolic pathways; Pentose phosphate pathway</t>
  </si>
  <si>
    <t>P09127</t>
  </si>
  <si>
    <t>Protein HemX OS=Escherichia coli (strain K12) OX=83333 GN=hemX PE=1 SV=1</t>
  </si>
  <si>
    <t>Pf04375</t>
  </si>
  <si>
    <t>948446</t>
  </si>
  <si>
    <t>SH08_00510; SH03_00505; SH06_00505; SH04_00505; SH07_00510; SF31_00505</t>
  </si>
  <si>
    <t>hemX</t>
  </si>
  <si>
    <t>P0ABA0</t>
  </si>
  <si>
    <t>ATP synthase subunit b OS=Escherichia coli (strain K12) OX=83333 GN=atpF PE=1 SV=1</t>
  </si>
  <si>
    <t>Pf00430, Pf03179</t>
  </si>
  <si>
    <t>948247</t>
  </si>
  <si>
    <t>SH08_00180; SH03_00175; SH06_00175; SH04_00175; SH07_00180; SF31_00175</t>
  </si>
  <si>
    <t>atpF</t>
  </si>
  <si>
    <t>P0A6J5</t>
  </si>
  <si>
    <t>D-amino acid dehydrogenase OS=Escherichia coli (strain K12) OX=83333 GN=dadA PE=1 SV=1</t>
  </si>
  <si>
    <t>Pf00070, Pf01262, Pf01266, Pf01593, Pf02558, Pf02737, Pf03486, Pf07992, Pf13450</t>
  </si>
  <si>
    <t>945752</t>
  </si>
  <si>
    <t>SH08_09905; SH03_09805; SH06_10110; SH04_09795; SH07_09800; SF31_10110</t>
  </si>
  <si>
    <t>dadA</t>
  </si>
  <si>
    <t>Phenylalanine metabolism</t>
  </si>
  <si>
    <t>P0A6J8</t>
  </si>
  <si>
    <t>D-alanine--D-alanine ligase A OS=Escherichia coli (strain K12) OX=83333 GN=ddlA PE=3 SV=1</t>
  </si>
  <si>
    <t>Pf01820, Pf02222, Pf02655, Pf07478, Pf08443, Pf13535</t>
  </si>
  <si>
    <t>945313</t>
  </si>
  <si>
    <t>SH08_05700; SH03_05690; SH06_05995; SH04_05680; SH07_05685; SF31_05995</t>
  </si>
  <si>
    <t>ddlA</t>
  </si>
  <si>
    <t>D-Alanine metabolism; Metabolic pathways; Peptidoglycan biosynthesis; Vancomycin resistance</t>
  </si>
  <si>
    <t>P00805</t>
  </si>
  <si>
    <t>L-asparaginase 2 OS=Escherichia coli (strain K12) OX=83333 GN=ansB PE=1 SV=2</t>
  </si>
  <si>
    <t>Pf00710</t>
  </si>
  <si>
    <t>947454</t>
  </si>
  <si>
    <t>SH08_19050; SH03_18950; SH06_19255; SH04_18940; SH07_18945; SF31_19295</t>
  </si>
  <si>
    <t>ansB</t>
  </si>
  <si>
    <t>Cyanoamino acid metabolism; Alanine, aspartate and glutamate metabolism; Biosynthesis of secondary metabolites; Metabolic pathways</t>
  </si>
  <si>
    <t>P0ABH9</t>
  </si>
  <si>
    <t>ATP-dependent Clp protease ATP-binding subunit ClpA OS=Escherichia coli (strain K12) OX=83333 GN=clpA PE=1 SV=1</t>
  </si>
  <si>
    <t>Pf00004, Pf02861, Pf07724, Pf07728, Pf10431, Pf12774, Pf13177, Pf13191, Pf13401</t>
  </si>
  <si>
    <t>945764</t>
  </si>
  <si>
    <t>SH08_08300; SH03_08300; SH06_08605; SH04_08290; SH07_08295; SF31_08605</t>
  </si>
  <si>
    <t>clpA</t>
  </si>
  <si>
    <t>Q46856</t>
  </si>
  <si>
    <t>Alcohol dehydrogenase YqhD OS=Escherichia coli (strain K12) OX=83333 GN=yqhD PE=1 SV=1</t>
  </si>
  <si>
    <t>Pf00465, Pf13685</t>
  </si>
  <si>
    <t>947493</t>
  </si>
  <si>
    <t>SH08_19330; SH03_19230; SH06_19535; SH04_19220; SH07_19225; SF31_19575</t>
  </si>
  <si>
    <t>yqhD</t>
  </si>
  <si>
    <t>Propanoate metabolism</t>
  </si>
  <si>
    <t>P02359</t>
  </si>
  <si>
    <t>30S ribosomal protein S7 OS=Escherichia coli (strain K12) OX=83333 GN=rpsG PE=1 SV=3</t>
  </si>
  <si>
    <t>Pf00177</t>
  </si>
  <si>
    <t>947846</t>
  </si>
  <si>
    <t>SH08_20970; SH03_20865; SH06_21170; SH04_20855; SH07_20860; SF31_21255</t>
  </si>
  <si>
    <t>rpsG</t>
  </si>
  <si>
    <t>P0AFG0</t>
  </si>
  <si>
    <t>Transcription termination/antitermination protein NusG OS=Escherichia coli (strain K12) OX=83333 GN=nusG PE=1 SV=2</t>
  </si>
  <si>
    <t>Pf00467, Pf02357</t>
  </si>
  <si>
    <t>948485</t>
  </si>
  <si>
    <t>SH08_01430; SH03_01425; SH06_01425; SH04_01425; SH07_01430; SF31_01425</t>
  </si>
  <si>
    <t>nusG</t>
  </si>
  <si>
    <t>P0ACA3</t>
  </si>
  <si>
    <t>Stringent starvation protein A OS=Escherichia coli (strain K12) OX=83333 GN=sspA PE=1 SV=2</t>
  </si>
  <si>
    <t>Pf00043, Pf02798, Pf13409, Pf13410, Pf13417</t>
  </si>
  <si>
    <t>944744</t>
  </si>
  <si>
    <t>SH08_20395; SH03_20290; SH06_20595; SH04_20280; SH07_20285; SF31_20680</t>
  </si>
  <si>
    <t>sspA</t>
  </si>
  <si>
    <t>P39180</t>
  </si>
  <si>
    <t>Antigen 43 OS=Escherichia coli (strain K12) OX=83333 GN=flu PE=1 SV=3</t>
  </si>
  <si>
    <t>cell surface;extracellular;membrane</t>
  </si>
  <si>
    <t>Pf03212, Pf03797, Pf13018</t>
  </si>
  <si>
    <t>946540</t>
  </si>
  <si>
    <t>SH08_14155; SH03_14055; SH06_14360; SH04_14045; SH07_14050; SF31_14365</t>
  </si>
  <si>
    <t>flu</t>
  </si>
  <si>
    <t>P60785</t>
  </si>
  <si>
    <t>Elongation factor 4 OS=Escherichia coli (strain K12) OX=83333 GN=lepA PE=1 SV=1</t>
  </si>
  <si>
    <t>Pf00009, Pf00071, Pf00679, Pf03144, Pf06421, Pf14492</t>
  </si>
  <si>
    <t>947051</t>
  </si>
  <si>
    <t>SH08_17085; SH03_16985; SH06_17290; SH04_16975; SH07_16980; SF31_17335</t>
  </si>
  <si>
    <t>lepA</t>
  </si>
  <si>
    <t>P33195</t>
  </si>
  <si>
    <t>Glycine dehydrogenase (decarboxylating) OS=Escherichia coli (strain K12) OX=83333 GN=gcvP PE=1 SV=3</t>
  </si>
  <si>
    <t>Pf01212, Pf02347</t>
  </si>
  <si>
    <t>947394</t>
  </si>
  <si>
    <t>SH08_18790; SH03_18690; SH06_18995; SH04_18680; SH07_18685; SF31_19035</t>
  </si>
  <si>
    <t>gcvP</t>
  </si>
  <si>
    <t>Carbon metabolism; Glycine, serine and threonine metabolism; Biosynthesis of secondary metabolites; Biosynthesis of antibiotics; Glyoxylate and dicarboxylate metabolism; Metabolic pathways</t>
  </si>
  <si>
    <t>P0ABZ1</t>
  </si>
  <si>
    <t>Flagellar motor switch protein FliG OS=Escherichia coli (strain K12) OX=83333 GN=fliG PE=1 SV=1</t>
  </si>
  <si>
    <t>cell organization and biogenesis;cellular component movement;response to stimulus</t>
  </si>
  <si>
    <t>catalytic activity;motor activity;protein binding</t>
  </si>
  <si>
    <t>Pf01706, Pf14841, Pf14842</t>
  </si>
  <si>
    <t>946451</t>
  </si>
  <si>
    <t>SH08_13850; SH03_13750; SH06_14055; SH04_13740; SH07_13745; SF31_14060</t>
  </si>
  <si>
    <t>fliG</t>
  </si>
  <si>
    <t>Bacterial chemotaxis; Flagellar assembly</t>
  </si>
  <si>
    <t>P08331</t>
  </si>
  <si>
    <t>2',3'-cyclic-nucleotide 2'-phosphodiesterase/3'-nucleotidase OS=Escherichia coli (strain K12) OX=83333 GN=cpdB PE=1 SV=2</t>
  </si>
  <si>
    <t>Pf00149, Pf02872</t>
  </si>
  <si>
    <t>948729</t>
  </si>
  <si>
    <t>SH08_02670; SH03_02670; SH06_02655; SH04_02665; SH07_02670; SF31_02655</t>
  </si>
  <si>
    <t>cpdB</t>
  </si>
  <si>
    <t>Pyrimidine metabolism; Purine metabolism</t>
  </si>
  <si>
    <t>P09169</t>
  </si>
  <si>
    <t>Protease 7 OS=Escherichia coli (strain K12) OX=83333 GN=ompT PE=1 SV=1</t>
  </si>
  <si>
    <t>Pf01278</t>
  </si>
  <si>
    <t>945185</t>
  </si>
  <si>
    <t>SH08_06640; SH03_06645; SH06_06950; SH04_06635; SH07_06640; SF31_06950</t>
  </si>
  <si>
    <t>ompT</t>
  </si>
  <si>
    <t>P0A707</t>
  </si>
  <si>
    <t>Translation initiation factor IF-3 OS=Escherichia coli (strain K12) OX=83333 GN=infC PE=1 SV=1</t>
  </si>
  <si>
    <t>protein binding;RNA binding</t>
  </si>
  <si>
    <t>Pf00707, Pf05198</t>
  </si>
  <si>
    <t>946225</t>
  </si>
  <si>
    <t>SH08_12700; SH03_12600; SH06_12905; SH04_12590; SH07_12595; SF31_12905</t>
  </si>
  <si>
    <t>infC</t>
  </si>
  <si>
    <t>P25714</t>
  </si>
  <si>
    <t>Membrane protein insertase YidC OS=Escherichia coli (strain K12) OX=83333 GN=yidC PE=1 SV=2</t>
  </si>
  <si>
    <t>Pf02096, Pf14849</t>
  </si>
  <si>
    <t>948214</t>
  </si>
  <si>
    <t>SH08_00020; SH03_00020; SH06_00020; SH04_00020; SH07_00020; SF31_00020</t>
  </si>
  <si>
    <t>yidC</t>
  </si>
  <si>
    <t>P0AF96</t>
  </si>
  <si>
    <t>Toxin-antitoxin biofilm protein TabA OS=Escherichia coli (strain K12) OX=83333 GN=tabA PE=1 SV=1</t>
  </si>
  <si>
    <t>Pf04074, Pf07883</t>
  </si>
  <si>
    <t>948777</t>
  </si>
  <si>
    <t>SH08_02855; SH03_02855; SH06_02840; SH04_02850; SH07_02855; SF31_02840</t>
  </si>
  <si>
    <t>tabA</t>
  </si>
  <si>
    <t>P0A9P4</t>
  </si>
  <si>
    <t>Thioredoxin reductase OS=Escherichia coli (strain K12) OX=83333 GN=trxB PE=1 SV=2</t>
  </si>
  <si>
    <t>antioxidant activity;catalytic activity;nucleotide binding;protein binding</t>
  </si>
  <si>
    <t>Pf00070, Pf07992, Pf13434, Pf13738</t>
  </si>
  <si>
    <t>949054</t>
  </si>
  <si>
    <t>SH08_08330; SH03_08330; SH06_08635; SH04_08320; SH07_08325; SF31_08635</t>
  </si>
  <si>
    <t>trxB</t>
  </si>
  <si>
    <t>Pyrimidine metabolism; Selenocompound metabolism</t>
  </si>
  <si>
    <t>P0AFM2</t>
  </si>
  <si>
    <t>Glycine betaine/proline betaine-binding periplasmic protein OS=Escherichia coli (strain K12) OX=83333 GN=proX PE=1 SV=1</t>
  </si>
  <si>
    <t>Pf04069</t>
  </si>
  <si>
    <t>947165</t>
  </si>
  <si>
    <t>SH08_17625; SH03_17525; SH06_17830; SH04_17515; SH07_17520; SF31_17875</t>
  </si>
  <si>
    <t>proX</t>
  </si>
  <si>
    <t>P0AG55</t>
  </si>
  <si>
    <t>50S ribosomal protein L6 OS=Escherichia coli (strain K12) OX=83333 GN=rplF PE=1 SV=2</t>
  </si>
  <si>
    <t>cell organization and biogenesis;metabolic process;response to stimulus;transport</t>
  </si>
  <si>
    <t>catalytic activity;nucleotide binding;RNA binding;structural molecule activity</t>
  </si>
  <si>
    <t>Pf00347</t>
  </si>
  <si>
    <t>947803</t>
  </si>
  <si>
    <t>SH08_20790; SH03_20685; SH06_20990; SH04_20675; SH07_20680; SF31_21075</t>
  </si>
  <si>
    <t>rplF</t>
  </si>
  <si>
    <t>P0AEI1</t>
  </si>
  <si>
    <t>tRNA-2-methylthio-N(6)-dimethylallyladenosine synthase OS=Escherichia coli (strain K12) OX=83333 GN=miaB PE=1 SV=1</t>
  </si>
  <si>
    <t>Pf00919, Pf01938, Pf04055</t>
  </si>
  <si>
    <t>945260</t>
  </si>
  <si>
    <t>SH08_07145; SH03_07150; SH06_07455; SH04_07140; SH07_07145; SF31_07455</t>
  </si>
  <si>
    <t>miaB</t>
  </si>
  <si>
    <t>P0A855</t>
  </si>
  <si>
    <t>Tol-Pal system protein TolB OS=Escherichia coli (strain K12) OX=83333 GN=tolB PE=1 SV=1</t>
  </si>
  <si>
    <t>Pf00930, Pf02897, Pf04052, Pf07676, Pf14583</t>
  </si>
  <si>
    <t>945429</t>
  </si>
  <si>
    <t>SH08_07560; SH03_07560; SH06_07865; SH04_07550; SH07_07555; SF31_07865</t>
  </si>
  <si>
    <t>tolB</t>
  </si>
  <si>
    <t>P69503</t>
  </si>
  <si>
    <t>Adenine phosphoribosyltransferase OS=Escherichia coli (strain K12) OX=83333 GN=apt PE=1 SV=1</t>
  </si>
  <si>
    <t>945113</t>
  </si>
  <si>
    <t>SH08_06155; SH03_06145; SH06_06450; SH04_06135; SH07_06140; SF31_06450</t>
  </si>
  <si>
    <t>apt</t>
  </si>
  <si>
    <t>P08956</t>
  </si>
  <si>
    <t>Type I restriction enzyme EcoKI R protein OS=Escherichia coli (strain K12) OX=83333 GN=hsdR PE=3 SV=3</t>
  </si>
  <si>
    <t>defense response;metabolic process;response to stimulus</t>
  </si>
  <si>
    <t>catalytic activity;DNA binding;nucleotide binding</t>
  </si>
  <si>
    <t>Pf00270, Pf04313, Pf04851, Pf08463, Pf13643</t>
  </si>
  <si>
    <t>948878</t>
  </si>
  <si>
    <t>SH08_03430; SH03_03435; SH06_03740; SH04_03425; SH07_03430; SF31_03740</t>
  </si>
  <si>
    <t>hsdR</t>
  </si>
  <si>
    <t>P0ABC7</t>
  </si>
  <si>
    <t>Modulator of FtsH protease HflK OS=Escherichia coli (strain K12) OX=83333 GN=hflK PE=1 SV=1</t>
  </si>
  <si>
    <t>Pf01145, Pf12221</t>
  </si>
  <si>
    <t>948698</t>
  </si>
  <si>
    <t>SH08_02470; SH03_02470; SH06_02455; SH04_02465; SH07_02470; SF31_02455</t>
  </si>
  <si>
    <t>hflK</t>
  </si>
  <si>
    <t>P0AEM9</t>
  </si>
  <si>
    <t>L-cystine-binding protein FliY OS=Escherichia coli (strain K12) OX=83333 GN=fliY PE=1 SV=1</t>
  </si>
  <si>
    <t>receptor activity;signal transducer activity;transporter activity</t>
  </si>
  <si>
    <t>Pf00060, Pf00497</t>
  </si>
  <si>
    <t>948833</t>
  </si>
  <si>
    <t>SH08_13760; SH03_13660; SH06_13965; SH04_13650; SH07_13655; SF31_13970</t>
  </si>
  <si>
    <t>fliY</t>
  </si>
  <si>
    <t>P60438</t>
  </si>
  <si>
    <t>50S ribosomal protein L3 OS=Escherichia coli (strain K12) OX=83333 GN=rplC PE=1 SV=1</t>
  </si>
  <si>
    <t>Pf00297</t>
  </si>
  <si>
    <t>947817</t>
  </si>
  <si>
    <t>SH08_20865; SH03_20760; SH06_21065; SH04_20750; SH07_20755; SF31_21150</t>
  </si>
  <si>
    <t>rplC</t>
  </si>
  <si>
    <t>P0A993</t>
  </si>
  <si>
    <t>Fructose-1,6-bisphosphatase class 1 OS=Escherichia coli (strain K12) OX=83333 GN=fbp PE=1 SV=1</t>
  </si>
  <si>
    <t>Pf00316</t>
  </si>
  <si>
    <t>948753</t>
  </si>
  <si>
    <t>SH08_02760; SH03_02760; SH06_02745; SH04_02755; SH07_02760; SF31_02745</t>
  </si>
  <si>
    <t>fbp</t>
  </si>
  <si>
    <t>Carbon metabolism; Fructose and mannose metabolism; Microbial metabolism in diverse environments; Biosynthesis of secondary metabolites; Biosynthesis of antibiotics; Methane metabolism; Metabolic pathways; Glycolysis / Gluconeogenesis; Pentose phosphate pathway</t>
  </si>
  <si>
    <t>P61714</t>
  </si>
  <si>
    <t>6,7-dimethyl-8-ribityllumazine synthase OS=Escherichia coli (strain K12) OX=83333 GN=ribE PE=1 SV=1</t>
  </si>
  <si>
    <t>Pf00885</t>
  </si>
  <si>
    <t>946453; 31659993</t>
  </si>
  <si>
    <t>SH08_05880; SH03_05870; SH06_06175; SH04_05860; SH07_05865; SF31_06175</t>
  </si>
  <si>
    <t>ribE; AL524_RS21055</t>
  </si>
  <si>
    <t>Riboflavin metabolism; Biosynthesis of secondary metabolites; Metabolic pathways</t>
  </si>
  <si>
    <t>P0A9K9</t>
  </si>
  <si>
    <t>FKBP-type peptidyl-prolyl cis-trans isomerase SlyD OS=Escherichia coli (strain K12) OX=83333 GN=slyD PE=1 SV=1</t>
  </si>
  <si>
    <t>Pf00254</t>
  </si>
  <si>
    <t>947859</t>
  </si>
  <si>
    <t>SH08_21010; SH03_20905; SH06_21210; SH04_20895; SH07_20900; SF31_21295</t>
  </si>
  <si>
    <t>slyD</t>
  </si>
  <si>
    <t>P0A6L4</t>
  </si>
  <si>
    <t>N-acetylneuraminate lyase OS=Escherichia coli (strain K12) OX=83333 GN=nanA PE=1 SV=2</t>
  </si>
  <si>
    <t>Pf00701</t>
  </si>
  <si>
    <t>947742</t>
  </si>
  <si>
    <t>SH08_20375; SH03_20270; SH06_20575; SH04_20260; SH07_20265; SF31_20660</t>
  </si>
  <si>
    <t>nanA</t>
  </si>
  <si>
    <t>Amino sugar and nucleotide sugar metabolism</t>
  </si>
  <si>
    <t>P0A903</t>
  </si>
  <si>
    <t>Outer membrane protein assembly factor BamC OS=Escherichia coli (strain K12) OX=83333 GN=bamC PE=1 SV=1</t>
  </si>
  <si>
    <t>cell organization and biogenesis</t>
  </si>
  <si>
    <t>cell surface;membrane</t>
  </si>
  <si>
    <t>Pf06804</t>
  </si>
  <si>
    <t>946954</t>
  </si>
  <si>
    <t>SH08_16605; SH03_16505; SH06_16810; SH04_16495; SH07_16500; SF31_16855</t>
  </si>
  <si>
    <t>bamC</t>
  </si>
  <si>
    <t>P0A6W9</t>
  </si>
  <si>
    <t>Glutamate--cysteine ligase OS=Escherichia coli (strain K12) OX=83333 GN=gshA PE=1 SV=1</t>
  </si>
  <si>
    <t>Pf04262</t>
  </si>
  <si>
    <t>944881</t>
  </si>
  <si>
    <t>SH08_17665; SH03_17565; SH06_17870; SH04_17555; SH07_17560; SF31_17915</t>
  </si>
  <si>
    <t>gshA</t>
  </si>
  <si>
    <t>Glutathione metabolism; Cysteine and methionine metabolism; Metabolic pathways</t>
  </si>
  <si>
    <t>P09424</t>
  </si>
  <si>
    <t>Mannitol-1-phosphate 5-dehydrogenase OS=Escherichia coli (strain K12) OX=83333 GN=mtlD PE=1 SV=3</t>
  </si>
  <si>
    <t>Pf01232, Pf08125</t>
  </si>
  <si>
    <t>948117</t>
  </si>
  <si>
    <t>SH08_22365; SH03_22260; SH06_22565; SH04_22250; SH07_22255; SF31_22635</t>
  </si>
  <si>
    <t>mtlD</t>
  </si>
  <si>
    <t>Fructose and mannose metabolism</t>
  </si>
  <si>
    <t>P0A908</t>
  </si>
  <si>
    <t>MltA-interacting protein OS=Escherichia coli (strain K12) OX=83333 GN=mipA PE=1 SV=1</t>
  </si>
  <si>
    <t>Pf06629</t>
  </si>
  <si>
    <t>946301</t>
  </si>
  <si>
    <t>SH08_13035; SH03_12935; SH06_13240; SH04_12925; SH07_12930; SF31_13240</t>
  </si>
  <si>
    <t>mipA</t>
  </si>
  <si>
    <t>P68919</t>
  </si>
  <si>
    <t>50S ribosomal protein L25 OS=Escherichia coli (strain K12) OX=83333 GN=rplY PE=1 SV=1</t>
  </si>
  <si>
    <t>cytoplasm;cytosol;ribosome</t>
  </si>
  <si>
    <t>Pf01386</t>
  </si>
  <si>
    <t>945618</t>
  </si>
  <si>
    <t>SH08_15120; SH03_15020; SH06_15325; SH04_15010; SH07_15015; SF31_15325</t>
  </si>
  <si>
    <t>rplY</t>
  </si>
  <si>
    <t>P16700</t>
  </si>
  <si>
    <t>Thiosulfate-binding protein OS=Escherichia coli (strain K12) OX=83333 GN=cysP PE=1 SV=1</t>
  </si>
  <si>
    <t>Pf01547, Pf12727, Pf13343, Pf13416, Pf13531</t>
  </si>
  <si>
    <t>946883</t>
  </si>
  <si>
    <t>SH08_16375; SH03_16275; SH06_16580; SH04_16265; SH07_16270; SF31_16580</t>
  </si>
  <si>
    <t>cysP</t>
  </si>
  <si>
    <t>Sulfur metabolism; ABC transporters</t>
  </si>
  <si>
    <t>P0ACD4</t>
  </si>
  <si>
    <t>Iron-sulfur cluster assembly scaffold protein IscU OS=Escherichia coli (strain K12) OX=83333 GN=iscU PE=1 SV=1</t>
  </si>
  <si>
    <t>cell organization and biogenesis;cellular homeostasis;metabolic process</t>
  </si>
  <si>
    <t>Pf01592</t>
  </si>
  <si>
    <t>947002</t>
  </si>
  <si>
    <t>SH08_16870; SH03_16770; SH06_17075; SH04_16760; SH07_16765; SF31_17120</t>
  </si>
  <si>
    <t>iscU</t>
  </si>
  <si>
    <t>P37744</t>
  </si>
  <si>
    <t>Glucose-1-phosphate thymidylyltransferase 1 OS=Escherichia coli (strain K12) OX=83333 GN=rfbA PE=1 SV=2</t>
  </si>
  <si>
    <t>Pf00483, Pf01128, Pf12804</t>
  </si>
  <si>
    <t>945154</t>
  </si>
  <si>
    <t>SH08_14360; SH03_14260; SH06_14565; SH04_14250; SH07_14255; SF31_14570</t>
  </si>
  <si>
    <t>rfbA</t>
  </si>
  <si>
    <t>P0AC02</t>
  </si>
  <si>
    <t>Outer membrane protein assembly factor BamD OS=Escherichia coli (strain K12) OX=83333 GN=bamD PE=1 SV=1</t>
  </si>
  <si>
    <t>Pf13512, Pf13525</t>
  </si>
  <si>
    <t>947086</t>
  </si>
  <si>
    <t>SH08_17235; SH03_17135; SH06_17440; SH04_17125; SH07_17130; SF31_17485</t>
  </si>
  <si>
    <t>bamD</t>
  </si>
  <si>
    <t>P0ADG4</t>
  </si>
  <si>
    <t>Inositol-1-monophosphatase OS=Escherichia coli (strain K12) OX=83333 GN=suhB PE=1 SV=1</t>
  </si>
  <si>
    <t>Pf00459</t>
  </si>
  <si>
    <t>947285</t>
  </si>
  <si>
    <t>SH08_16890; SH03_16790; SH06_17095; SH04_16780; SH07_16785; SF31_17140</t>
  </si>
  <si>
    <t>suhB</t>
  </si>
  <si>
    <t>Inositol phosphate metabolism; Metabolic pathways; Streptomycin biosynthesis</t>
  </si>
  <si>
    <t>P69797</t>
  </si>
  <si>
    <t>PTS system mannose-specific EIIAB component OS=Escherichia coli (strain K12) OX=83333 GN=manX PE=1 SV=2</t>
  </si>
  <si>
    <t>catalytic activity;protein binding;transporter activity</t>
  </si>
  <si>
    <t>Pf03610, Pf03830</t>
  </si>
  <si>
    <t>946334</t>
  </si>
  <si>
    <t>SH08_13220; SH03_13120; SH06_13425; SH04_13110; SH07_13115; SF31_13425</t>
  </si>
  <si>
    <t>manX</t>
  </si>
  <si>
    <t>Fructose and mannose metabolism; Metabolic pathways; Amino sugar and nucleotide sugar metabolism; Phosphotransferase system (PTS)</t>
  </si>
  <si>
    <t>P0AF12</t>
  </si>
  <si>
    <t>5'-methylthioadenosine/S-adenosylhomocysteine nucleosidase OS=Escherichia coli (strain K12) OX=83333 GN=mtnN PE=1 SV=1</t>
  </si>
  <si>
    <t>948542</t>
  </si>
  <si>
    <t>SH08_04550; SH03_04540; SH06_04850; SH04_04530; SH07_04535; SF31_04850</t>
  </si>
  <si>
    <t>mtn</t>
  </si>
  <si>
    <t>Biosynthesis of amino acids; Cysteine and methionine metabolism; Metabolic pathways</t>
  </si>
  <si>
    <t>P76558</t>
  </si>
  <si>
    <t>NADP-dependent malic enzyme OS=Escherichia coli (strain K12) OX=83333 GN=maeB PE=1 SV=1</t>
  </si>
  <si>
    <t>Pf00390, Pf01515, Pf03949</t>
  </si>
  <si>
    <t>946947</t>
  </si>
  <si>
    <t>SH08_16520; SH03_16420; SH06_16725; SH04_16410; SH07_16415; SF31_16770</t>
  </si>
  <si>
    <t>maeB</t>
  </si>
  <si>
    <t>Carbon metabolism; Microbial metabolism in diverse environments; Pyruvate metabolism; Metabolic pathways</t>
  </si>
  <si>
    <t>P24232</t>
  </si>
  <si>
    <t>Flavohemoprotein OS=Escherichia coli (strain K12) OX=83333 GN=hmp PE=1 SV=1</t>
  </si>
  <si>
    <t>Pf00042, Pf00175, Pf00970, Pf09345, Pf11563</t>
  </si>
  <si>
    <t>947018</t>
  </si>
  <si>
    <t>SH08_16985; SH03_16885; SH06_17190; SH04_16875; SH07_16880; SF31_17235</t>
  </si>
  <si>
    <t>hmp</t>
  </si>
  <si>
    <t>P00946</t>
  </si>
  <si>
    <t>Mannose-6-phosphate isomerase OS=Escherichia coli (strain K12) OX=83333 GN=manA PE=1 SV=1</t>
  </si>
  <si>
    <t>Pf01238</t>
  </si>
  <si>
    <t>944840</t>
  </si>
  <si>
    <t>SH08_12150; SH03_12050; SH06_12355; SH04_12040; SH07_12045; SF31_12355</t>
  </si>
  <si>
    <t>manA</t>
  </si>
  <si>
    <t>Fructose and mannose metabolism; Biosynthesis of secondary metabolites; Metabolic pathways; Amino sugar and nucleotide sugar metabolism</t>
  </si>
  <si>
    <t>P40874</t>
  </si>
  <si>
    <t>N-methyl-L-tryptophan oxidase OS=Escherichia coli (strain K12) OX=83333 GN=solA PE=1 SV=1</t>
  </si>
  <si>
    <t>Pf01266, Pf01593, Pf03486</t>
  </si>
  <si>
    <t>944983</t>
  </si>
  <si>
    <t>SH08_09240; SH03_09240; SH06_09545; SH04_09230; SH07_09235; SF31_09545</t>
  </si>
  <si>
    <t>solA</t>
  </si>
  <si>
    <t>P0A7F6</t>
  </si>
  <si>
    <t>S-adenosylmethionine decarboxylase proenzyme OS=Escherichia coli (strain K12) OX=83333 GN=speD PE=1 SV=1</t>
  </si>
  <si>
    <t>Pf02675</t>
  </si>
  <si>
    <t>947719</t>
  </si>
  <si>
    <t>SH08_04335; SH03_04340; SH06_04650; SH04_04330; SH07_04335; SF31_04650</t>
  </si>
  <si>
    <t>speD</t>
  </si>
  <si>
    <t>Arginine and proline metabolism; Cysteine and methionine metabolism; Metabolic pathways</t>
  </si>
  <si>
    <t>P0AEI4</t>
  </si>
  <si>
    <t>Ribosomal protein S12 methylthiotransferase RimO OS=Escherichia coli (strain K12) OX=83333 GN=rimO PE=1 SV=1</t>
  </si>
  <si>
    <t>Pf00919, Pf04055</t>
  </si>
  <si>
    <t>945465</t>
  </si>
  <si>
    <t>SH08_08055; SH03_08055; SH06_08360; SH04_08045; SH07_08050; SF31_08360</t>
  </si>
  <si>
    <t>rimO</t>
  </si>
  <si>
    <t>P60716</t>
  </si>
  <si>
    <t>Lipoyl synthase OS=Escherichia coli (strain K12) OX=83333 GN=lipA PE=1 SV=1</t>
  </si>
  <si>
    <t>Pf04055</t>
  </si>
  <si>
    <t>945227</t>
  </si>
  <si>
    <t>SH08_06975; SH03_06980; SH06_07285; SH04_06970; SH07_06975; SF31_07285</t>
  </si>
  <si>
    <t>lipA</t>
  </si>
  <si>
    <t>Lipoic acid metabolism; Metabolic pathways</t>
  </si>
  <si>
    <t>P0ACJ8</t>
  </si>
  <si>
    <t>cAMP-activated global transcriptional regulator CRP OS=Escherichia coli (strain K12) OX=83333 GN=crp PE=1 SV=1</t>
  </si>
  <si>
    <t>cell communication;metabolic process;regulation of biological process;response to stimulus</t>
  </si>
  <si>
    <t>Pf00027, Pf00325, Pf13412, Pf13545</t>
  </si>
  <si>
    <t>29925187; 947867</t>
  </si>
  <si>
    <t>SH08_21060; SH03_20955; SH06_21260; SH04_20945; SH07_20950; SF31_21345</t>
  </si>
  <si>
    <t>N172_RS07815; crp</t>
  </si>
  <si>
    <t>Quorum sensing; Two-component system</t>
  </si>
  <si>
    <t>P0A7V8</t>
  </si>
  <si>
    <t>30S ribosomal protein S4 OS=Escherichia coli (strain K12) OX=83333 GN=rpsD PE=1 SV=2</t>
  </si>
  <si>
    <t>protein binding;RNA binding;structural molecule activity;translation regulator activity</t>
  </si>
  <si>
    <t>Pf00163, Pf01479</t>
  </si>
  <si>
    <t>947793; 32366218</t>
  </si>
  <si>
    <t>SH08_20745; SH03_20640; SH06_20945; SH04_20630; SH07_20635; SF31_21030</t>
  </si>
  <si>
    <t>rpsD; AB182_RS27855</t>
  </si>
  <si>
    <t>P33920</t>
  </si>
  <si>
    <t>Nucleoid-associated protein YejK OS=Escherichia coli (strain K12) OX=83333 GN=yejK PE=1 SV=3</t>
  </si>
  <si>
    <t>Pf04245</t>
  </si>
  <si>
    <t>946690</t>
  </si>
  <si>
    <t>SH08_15125; SH03_15025; SH06_15330; SH04_15015; SH07_15020; SF31_15330</t>
  </si>
  <si>
    <t>yejK</t>
  </si>
  <si>
    <t>P17117</t>
  </si>
  <si>
    <t>Oxygen-insensitive NADPH nitroreductase OS=Escherichia coli (strain K12) OX=83333 GN=nfsA PE=1 SV=2</t>
  </si>
  <si>
    <t>Pf00881</t>
  </si>
  <si>
    <t>945483</t>
  </si>
  <si>
    <t>SH08_08135; SH03_08135; SH06_08440; SH04_08125; SH07_08130; SF31_08440</t>
  </si>
  <si>
    <t>nfsA</t>
  </si>
  <si>
    <t>P0A8B5</t>
  </si>
  <si>
    <t>Nucleoid-associated protein YbaB OS=Escherichia coli (strain K12) OX=83333 GN=ybaB PE=1 SV=1</t>
  </si>
  <si>
    <t>DNA binding</t>
  </si>
  <si>
    <t>Pf02575</t>
  </si>
  <si>
    <t>945104</t>
  </si>
  <si>
    <t>SH08_06165; SH03_06155; SH06_06460; SH04_06145; SH07_06150; SF31_06460</t>
  </si>
  <si>
    <t>ybaB</t>
  </si>
  <si>
    <t>P0A917</t>
  </si>
  <si>
    <t>Outer membrane protein X OS=Escherichia coli (strain K12) OX=83333 GN=ompX PE=1 SV=1</t>
  </si>
  <si>
    <t>Pf01389, Pf06316, Pf13505</t>
  </si>
  <si>
    <t>944967</t>
  </si>
  <si>
    <t>SH08_07950; SH03_07950; SH06_08255; SH04_07940; SH07_07945; SF31_08255</t>
  </si>
  <si>
    <t>ompX</t>
  </si>
  <si>
    <t>P07014</t>
  </si>
  <si>
    <t>Succinate dehydrogenase iron-sulfur subunit OS=Escherichia coli (strain K12) OX=83333 GN=sdhB PE=1 SV=1</t>
  </si>
  <si>
    <t>Pf13085, Pf13183, Pf13534</t>
  </si>
  <si>
    <t>945300</t>
  </si>
  <si>
    <t>SH08_07470; SH03_07470; SH06_07775; SH04_07460; SH07_07465; SF31_07775</t>
  </si>
  <si>
    <t>sdhB</t>
  </si>
  <si>
    <t>P0A6Q3</t>
  </si>
  <si>
    <t>3-hydroxydecanoyl-[acyl-carrier-protein] dehydratase OS=Escherichia coli (strain K12) OX=83333 GN=fabA PE=1 SV=2</t>
  </si>
  <si>
    <t>Pf07977</t>
  </si>
  <si>
    <t>945568</t>
  </si>
  <si>
    <t>SH08_08665; SH03_08665; SH06_08970; SH04_08655; SH07_08660; SF31_08970</t>
  </si>
  <si>
    <t>fabA</t>
  </si>
  <si>
    <t>P06149</t>
  </si>
  <si>
    <t>Quinone-dependent D-lactate dehydrogenase OS=Escherichia coli (strain K12) OX=83333 GN=dld PE=1 SV=3</t>
  </si>
  <si>
    <t>Pf01565, Pf09330</t>
  </si>
  <si>
    <t>946653</t>
  </si>
  <si>
    <t>SH08_14840; SH03_14740; SH06_15045; SH04_14730; SH07_14735; SF31_15050</t>
  </si>
  <si>
    <t>dld</t>
  </si>
  <si>
    <t>Microbial metabolism in diverse environments; Pyruvate metabolism</t>
  </si>
  <si>
    <t>P13024</t>
  </si>
  <si>
    <t>Protein FdhE OS=Escherichia coli (strain K12) OX=83333 GN=fdhE PE=1 SV=2</t>
  </si>
  <si>
    <t>Pf04216</t>
  </si>
  <si>
    <t>948384</t>
  </si>
  <si>
    <t>SH08_00955; SH03_00950; SH06_00950; SH04_00950; SH07_00955; SF31_00950</t>
  </si>
  <si>
    <t>fdhE</t>
  </si>
  <si>
    <t>P0A7Z0</t>
  </si>
  <si>
    <t>Ribose-5-phosphate isomerase A OS=Escherichia coli (strain K12) OX=83333 GN=rpiA PE=1 SV=1</t>
  </si>
  <si>
    <t>Pf06026</t>
  </si>
  <si>
    <t>947407</t>
  </si>
  <si>
    <t>SH08_18840; SH03_18740; SH06_19045; SH04_18730; SH07_18735; SF31_19085</t>
  </si>
  <si>
    <t>rpiA</t>
  </si>
  <si>
    <t>P0A8E7</t>
  </si>
  <si>
    <t>UPF0234 protein YajQ OS=Escherichia coli (strain K12) OX=83333 GN=yajQ PE=1 SV=2</t>
  </si>
  <si>
    <t>response to stimulus</t>
  </si>
  <si>
    <t>Pf04461</t>
  </si>
  <si>
    <t>945063</t>
  </si>
  <si>
    <t>SH08_05935; SH03_05925; SH06_06230; SH04_05915; SH07_05920; SF31_06230</t>
  </si>
  <si>
    <t>yajQ</t>
  </si>
  <si>
    <t>P31979</t>
  </si>
  <si>
    <t>NADH-quinone oxidoreductase subunit F OS=Escherichia coli (strain K12) OX=83333 GN=nuoF PE=1 SV=3</t>
  </si>
  <si>
    <t>Pf01512, Pf10531, Pf10589</t>
  </si>
  <si>
    <t>946753</t>
  </si>
  <si>
    <t>SH08_15645; SH03_15545; SH06_15850; SH04_15535; SH07_15540; SF31_15850</t>
  </si>
  <si>
    <t>nuoF</t>
  </si>
  <si>
    <t>P63224</t>
  </si>
  <si>
    <t>Phosphoheptose isomerase OS=Escherichia coli (strain K12) OX=83333 GN=gmhA PE=1 SV=1</t>
  </si>
  <si>
    <t>Pf01380, Pf13580</t>
  </si>
  <si>
    <t>949134</t>
  </si>
  <si>
    <t>SH08_04875; SH03_04865; SH06_05175; SH04_04855; SH07_04860; SF31_05175</t>
  </si>
  <si>
    <t>gmhA; lpcA</t>
  </si>
  <si>
    <t>P76576</t>
  </si>
  <si>
    <t>UPF0070 protein YfgM OS=Escherichia coli (strain K12) OX=83333 GN=yfgM PE=3 SV=1</t>
  </si>
  <si>
    <t>Pf09976</t>
  </si>
  <si>
    <t>946981</t>
  </si>
  <si>
    <t>SH08_16790; SH03_16690; SH06_16995; SH04_16680; SH07_16685; SF31_17040</t>
  </si>
  <si>
    <t>yfgM</t>
  </si>
  <si>
    <t>P0A8K1</t>
  </si>
  <si>
    <t>Phosphatidylserine decarboxylase proenzyme OS=Escherichia coli (strain K12) OX=83333 GN=psd PE=1 SV=1</t>
  </si>
  <si>
    <t>Pf02666</t>
  </si>
  <si>
    <t>948673</t>
  </si>
  <si>
    <t>SH08_02400; SH03_02400; SH06_02385; SH04_02395; SH07_02400; SF31_02385</t>
  </si>
  <si>
    <t>psd</t>
  </si>
  <si>
    <t>Biosynthesis of secondary metabolites; Metabolic pathways; Glycerophospholipid metabolism</t>
  </si>
  <si>
    <t>P23882</t>
  </si>
  <si>
    <t>Methionyl-tRNA formyltransferase OS=Escherichia coli (strain K12) OX=83333 GN=fmt PE=1 SV=4</t>
  </si>
  <si>
    <t>Pf00551, Pf02911</t>
  </si>
  <si>
    <t>947779</t>
  </si>
  <si>
    <t>SH08_20700; SH03_20595; SH06_20900; SH04_20585; SH07_20590; SF31_20985</t>
  </si>
  <si>
    <t>fmt</t>
  </si>
  <si>
    <t>One carbon pool by folate; Aminoacyl-tRNA biosynthesis</t>
  </si>
  <si>
    <t>P0A6Y5</t>
  </si>
  <si>
    <t>33 kDa chaperonin OS=Escherichia coli (strain K12) OX=83333 GN=hslO PE=1 SV=1</t>
  </si>
  <si>
    <t>Pf01430</t>
  </si>
  <si>
    <t>947178</t>
  </si>
  <si>
    <t>SH08_21275; SH03_21170; SH06_21475; SH04_21160; SH07_21165; SF31_21560</t>
  </si>
  <si>
    <t>hslO</t>
  </si>
  <si>
    <t>P0AEE1</t>
  </si>
  <si>
    <t>Protein DcrB OS=Escherichia coli (strain K12) OX=83333 GN=dcrB PE=3 SV=1</t>
  </si>
  <si>
    <t>Pf08786</t>
  </si>
  <si>
    <t>947983</t>
  </si>
  <si>
    <t>SH08_21630; SH03_21525; SH06_21830; SH04_21515; SH07_21520; SF31_21915</t>
  </si>
  <si>
    <t>dcrB</t>
  </si>
  <si>
    <t>P76014</t>
  </si>
  <si>
    <t>PEP-dependent dihydroxyacetone kinase, ADP-binding subunit DhaL OS=Escherichia coli (strain K12) OX=83333 GN=dhaL PE=1 SV=3</t>
  </si>
  <si>
    <t>Pf02734</t>
  </si>
  <si>
    <t>945748</t>
  </si>
  <si>
    <t>SH08_09955; SH03_09855; SH06_10160; SH04_09845; SH07_09850; SF31_10160</t>
  </si>
  <si>
    <t>dhaL</t>
  </si>
  <si>
    <t>P18843</t>
  </si>
  <si>
    <t>NH(3)-dependent NAD(+) synthetase OS=Escherichia coli (strain K12) OX=83333 GN=nadE PE=1 SV=2</t>
  </si>
  <si>
    <t>Pf02540</t>
  </si>
  <si>
    <t>946946</t>
  </si>
  <si>
    <t>SH08_12810; SH03_12710; SH06_13015; SH04_12700; SH07_12705; SF31_13015</t>
  </si>
  <si>
    <t>nadE</t>
  </si>
  <si>
    <t>P60560</t>
  </si>
  <si>
    <t>GMP reductase OS=Escherichia coli (strain K12) OX=83333 GN=guaC PE=1 SV=1</t>
  </si>
  <si>
    <t>Pf00478</t>
  </si>
  <si>
    <t>948986</t>
  </si>
  <si>
    <t>SH08_04255; SH03_04260; SH06_04570; SH04_04250; SH07_04255; SF31_04570</t>
  </si>
  <si>
    <t>guaC</t>
  </si>
  <si>
    <t>Purine metabolism</t>
  </si>
  <si>
    <t>P0A9R4</t>
  </si>
  <si>
    <t>2Fe-2S ferredoxin OS=Escherichia coli (strain K12) OX=83333 GN=fdx PE=1 SV=2</t>
  </si>
  <si>
    <t>Pf00111, Pf13510</t>
  </si>
  <si>
    <t>947160</t>
  </si>
  <si>
    <t>SH08_16850; SH03_16750; SH06_17055; SH04_16740; SH07_16745; SF31_17100</t>
  </si>
  <si>
    <t>fdx</t>
  </si>
  <si>
    <t>P00448</t>
  </si>
  <si>
    <t>Superoxide dismutase [Mn] OS=Escherichia coli (strain K12) OX=83333 GN=sodA PE=1 SV=2</t>
  </si>
  <si>
    <t>antioxidant activity;catalytic activity;DNA binding;metal ion binding</t>
  </si>
  <si>
    <t>948403</t>
  </si>
  <si>
    <t>SH08_01050; SH03_01045; SH06_01045; SH04_01045; SH07_01050; SF31_01045</t>
  </si>
  <si>
    <t>sodA</t>
  </si>
  <si>
    <t>P0AE18</t>
  </si>
  <si>
    <t>Methionine aminopeptidase OS=Escherichia coli (strain K12) OX=83333 GN=map PE=1 SV=1</t>
  </si>
  <si>
    <t>947882</t>
  </si>
  <si>
    <t>SH08_04590; SH03_04580; SH06_04890; SH04_04570; SH07_04575; SF31_04890</t>
  </si>
  <si>
    <t>map</t>
  </si>
  <si>
    <t>P02943</t>
  </si>
  <si>
    <t>Maltoporin OS=Escherichia coli (strain K12) OX=83333 GN=lamB PE=1 SV=1</t>
  </si>
  <si>
    <t>protein binding;receptor activity;transporter activity</t>
  </si>
  <si>
    <t>Pf02264</t>
  </si>
  <si>
    <t>948548</t>
  </si>
  <si>
    <t>SH08_01735; SH03_01730; SH06_01720; SH04_01730; SH07_01735; SF31_01720</t>
  </si>
  <si>
    <t>lamB</t>
  </si>
  <si>
    <t>P60624</t>
  </si>
  <si>
    <t>50S ribosomal protein L24 OS=Escherichia coli (strain K12) OX=83333 GN=rplX PE=1 SV=2</t>
  </si>
  <si>
    <t>29456670; 947810</t>
  </si>
  <si>
    <t>SH08_20810; SH03_20705; SH06_21010; SH04_20695; SH07_20700; SF31_21095</t>
  </si>
  <si>
    <t>CSK29544_RS06470; rplX</t>
  </si>
  <si>
    <t>P64588</t>
  </si>
  <si>
    <t>Transcriptional regulator YqjI OS=Escherichia coli (strain K12) OX=83333 GN=yqjI PE=1 SV=1</t>
  </si>
  <si>
    <t>Pf03551</t>
  </si>
  <si>
    <t>947584</t>
  </si>
  <si>
    <t>SH08_19645; SH03_19545; SH06_19850; SH04_19535; SH07_19540; SF31_19890</t>
  </si>
  <si>
    <t>yqjI</t>
  </si>
  <si>
    <t>P0ABA4</t>
  </si>
  <si>
    <t>ATP synthase subunit delta OS=Escherichia coli (strain K12) OX=83333 GN=atpH PE=1 SV=1</t>
  </si>
  <si>
    <t>Pf00213</t>
  </si>
  <si>
    <t>948254</t>
  </si>
  <si>
    <t>SH08_00175; SH03_00170; SH06_00170; SH04_00170; SH07_00175; SF31_00170</t>
  </si>
  <si>
    <t>atpH</t>
  </si>
  <si>
    <t>P23721</t>
  </si>
  <si>
    <t>Phosphoserine aminotransferase OS=Escherichia coli (strain K12) OX=83333 GN=serC PE=1 SV=4</t>
  </si>
  <si>
    <t>Pf00266</t>
  </si>
  <si>
    <t>945527</t>
  </si>
  <si>
    <t>SH08_08425; SH03_08425; SH06_08730; SH04_08415; SH07_08420; SF31_08730</t>
  </si>
  <si>
    <t>serC</t>
  </si>
  <si>
    <t>Vitamin B6 metabolism; Carbon metabolism; Biosynthesis of amino acids; Microbial metabolism in diverse environments; Glycine, serine and threonine metabolism; Biosynthesis of antibiotics; Methane metabolism; Metabolic pathways</t>
  </si>
  <si>
    <t>P09147</t>
  </si>
  <si>
    <t>UDP-glucose 4-epimerase OS=Escherichia coli (strain K12) OX=83333 GN=galE PE=1 SV=1</t>
  </si>
  <si>
    <t>Pf00106, Pf01073, Pf01370, Pf02719, Pf03721, Pf04321, Pf05368, Pf07993, Pf08659, Pf13460, Pf13950</t>
  </si>
  <si>
    <t>945354</t>
  </si>
  <si>
    <t>SH08_07660; SH03_07660; SH06_07965; SH04_07650; SH07_07655; SF31_07965</t>
  </si>
  <si>
    <t>galE</t>
  </si>
  <si>
    <t>Galactose metabolism; Metabolic pathways; Amino sugar and nucleotide sugar metabolism</t>
  </si>
  <si>
    <t>P0ABD5</t>
  </si>
  <si>
    <t>Acetyl-coenzyme A carboxylase carboxyl transferase subunit alpha OS=Escherichia coli (strain K12) OX=83333 GN=accA PE=1 SV=2</t>
  </si>
  <si>
    <t>Pf01039, Pf03255</t>
  </si>
  <si>
    <t>944895</t>
  </si>
  <si>
    <t>SH08_04675; SH03_04665; SH06_04975; SH04_04655; SH07_04660; SF31_04975</t>
  </si>
  <si>
    <t>accA</t>
  </si>
  <si>
    <t>P09372</t>
  </si>
  <si>
    <t>Protein GrpE OS=Escherichia coli (strain K12) OX=83333 GN=grpE PE=1 SV=1</t>
  </si>
  <si>
    <t>enzyme regulator activity;nucleotide binding;protein binding</t>
  </si>
  <si>
    <t>Pf01025, Pf10079</t>
  </si>
  <si>
    <t>947097</t>
  </si>
  <si>
    <t>SH08_17320; SH03_17220; SH06_17525; SH04_17210; SH07_17215; SF31_17570</t>
  </si>
  <si>
    <t>grpE</t>
  </si>
  <si>
    <t>P0ADA5</t>
  </si>
  <si>
    <t>Uncharacterized lipoprotein YajG OS=Escherichia coli (strain K12) OX=83333 GN=yajG PE=3 SV=1</t>
  </si>
  <si>
    <t>Pf03923, Pf08139</t>
  </si>
  <si>
    <t>945521</t>
  </si>
  <si>
    <t>SH08_05975; SH03_05965; SH06_06270; SH04_05955; SH07_05960; SF31_06270</t>
  </si>
  <si>
    <t>yajG</t>
  </si>
  <si>
    <t>P37440</t>
  </si>
  <si>
    <t>Oxidoreductase UcpA OS=Escherichia coli (strain K12) OX=83333 GN=ucpA PE=1 SV=3</t>
  </si>
  <si>
    <t>Pf00106, Pf01370, Pf08659, Pf13561</t>
  </si>
  <si>
    <t>946898</t>
  </si>
  <si>
    <t>SH08_16380; SH03_16280; SH06_16585; SH04_16270; SH07_16275; SF31_16585</t>
  </si>
  <si>
    <t>ucpA</t>
  </si>
  <si>
    <t>P0A8A0</t>
  </si>
  <si>
    <t>Probable transcriptional regulatory protein YebC OS=Escherichia coli (strain K12) OX=83333 GN=yebC PE=1 SV=1</t>
  </si>
  <si>
    <t>Pf01709</t>
  </si>
  <si>
    <t>946379</t>
  </si>
  <si>
    <t>SH08_13485; SH03_13385; SH06_13690; SH04_13375; SH07_13380; SF31_13690</t>
  </si>
  <si>
    <t>yebC</t>
  </si>
  <si>
    <t>P0AG82</t>
  </si>
  <si>
    <t>Phosphate-binding protein PstS OS=Escherichia coli (strain K12) OX=83333 GN=pstS PE=1 SV=1</t>
  </si>
  <si>
    <t>Pf01547, Pf12727, Pf12849, Pf13531</t>
  </si>
  <si>
    <t>948237</t>
  </si>
  <si>
    <t>SH08_00135; SH03_00135; SH06_00135; SH04_00135; SH07_00135; SF31_00135</t>
  </si>
  <si>
    <t>pstS</t>
  </si>
  <si>
    <t>ABC transporters; Two-component system</t>
  </si>
  <si>
    <t>P23847</t>
  </si>
  <si>
    <t>Periplasmic dipeptide transport protein OS=Escherichia coli (strain K12) OX=83333 GN=dppA PE=1 SV=1</t>
  </si>
  <si>
    <t>948062</t>
  </si>
  <si>
    <t>SH08_22045; SH03_21940; SH06_22245; SH04_21930; SH07_21935; SF31_22325</t>
  </si>
  <si>
    <t>dppA</t>
  </si>
  <si>
    <t>P0A7A9</t>
  </si>
  <si>
    <t>Inorganic pyrophosphatase OS=Escherichia coli (strain K12) OX=83333 GN=ppa PE=1 SV=2</t>
  </si>
  <si>
    <t>Pf00719</t>
  </si>
  <si>
    <t>948748</t>
  </si>
  <si>
    <t>SH06_02720; SF31_02720</t>
  </si>
  <si>
    <t>ppa</t>
  </si>
  <si>
    <t>Oxidative phosphorylation</t>
  </si>
  <si>
    <t>P22333</t>
  </si>
  <si>
    <t>Adenosine deaminase OS=Escherichia coli (strain K12) OX=83333 GN=add PE=3 SV=2</t>
  </si>
  <si>
    <t>Pf00962</t>
  </si>
  <si>
    <t>945851</t>
  </si>
  <si>
    <t>SH08_12200; SH03_12100; SH06_12405; SH04_12090; SH07_12095; SF31_12405</t>
  </si>
  <si>
    <t>add</t>
  </si>
  <si>
    <t>P52697</t>
  </si>
  <si>
    <t>6-phosphogluconolactonase OS=Escherichia coli (strain K12) OX=83333 GN=pgl PE=1 SV=2</t>
  </si>
  <si>
    <t>Pf08450, Pf10282</t>
  </si>
  <si>
    <t>946398</t>
  </si>
  <si>
    <t>SH08_07705; SH03_07705; SH06_08010; SH04_07695; SH07_07700; SF31_08010</t>
  </si>
  <si>
    <t>pgl</t>
  </si>
  <si>
    <t>Carbon metabolism; Microbial metabolism in diverse environments; Biosynthesis of secondary metabolites; Biosynthesis of antibiotics; Metabolic pathways; Pentose phosphate pathway</t>
  </si>
  <si>
    <t>P0A7W7</t>
  </si>
  <si>
    <t>30S ribosomal protein S8 OS=Escherichia coli (strain K12) OX=83333 GN=rpsH PE=1 SV=2</t>
  </si>
  <si>
    <t>Pf00410</t>
  </si>
  <si>
    <t>947802; 31660798</t>
  </si>
  <si>
    <t>SH08_20795; SH03_20690; SH06_20995; SH04_20680; SH07_20685; SF31_21080</t>
  </si>
  <si>
    <t>rpsH; AL524_RS25290</t>
  </si>
  <si>
    <t>P09030</t>
  </si>
  <si>
    <t>Exodeoxyribonuclease III OS=Escherichia coli (strain K12) OX=83333 GN=xthA PE=1 SV=4</t>
  </si>
  <si>
    <t>catalytic activity;DNA binding;metal ion binding</t>
  </si>
  <si>
    <t>Pf03372, Pf14529</t>
  </si>
  <si>
    <t>946254</t>
  </si>
  <si>
    <t>SH08_12860; SH03_12760; SH06_13065; SH04_12750; SH07_12755; SF31_13065</t>
  </si>
  <si>
    <t>xthA</t>
  </si>
  <si>
    <t>Base excision repair</t>
  </si>
  <si>
    <t>P24171</t>
  </si>
  <si>
    <t>Dipeptidyl carboxypeptidase OS=Escherichia coli (strain K12) OX=83333 GN=dcp PE=1 SV=4</t>
  </si>
  <si>
    <t>946084</t>
  </si>
  <si>
    <t>SH03_11675; SH06_11980; SH04_11665; SH07_11670; SF31_11980</t>
  </si>
  <si>
    <t>dcp</t>
  </si>
  <si>
    <t>P0ABH0</t>
  </si>
  <si>
    <t>Cell division protein FtsA OS=Escherichia coli (strain K12) OX=83333 GN=ftsA PE=1 SV=1</t>
  </si>
  <si>
    <t>Pf02491, Pf06723, Pf08385, Pf11104, Pf14450</t>
  </si>
  <si>
    <t>944778</t>
  </si>
  <si>
    <t>SH08_04205; SH03_04210; SH06_04520; SH04_04200; SH07_04205; SF31_04520</t>
  </si>
  <si>
    <t>ftsA</t>
  </si>
  <si>
    <t>P0AFK9</t>
  </si>
  <si>
    <t>Spermidine/putrescine-binding periplasmic protein OS=Escherichia coli (strain K12) OX=83333 GN=potD PE=1 SV=1</t>
  </si>
  <si>
    <t>Pf01547, Pf02030, Pf13343, Pf13416, Pf13531</t>
  </si>
  <si>
    <t>945682</t>
  </si>
  <si>
    <t>SH08_09560; SH03_09560; SH06_09865; SH04_09550; SH07_09555; SF31_09865</t>
  </si>
  <si>
    <t>potD</t>
  </si>
  <si>
    <t>P31663</t>
  </si>
  <si>
    <t>Pantothenate synthetase OS=Escherichia coli (strain K12) OX=83333 GN=panC PE=1 SV=1</t>
  </si>
  <si>
    <t>Pf02569</t>
  </si>
  <si>
    <t>944958</t>
  </si>
  <si>
    <t>SH08_04400; SH03_04405; SH06_04715; SH04_04395; SH07_04400; SF31_04715</t>
  </si>
  <si>
    <t>panC</t>
  </si>
  <si>
    <t>Pantothenate and CoA biosynthesis; Biosynthesis of secondary metabolites; beta-Alanine metabolism; Metabolic pathways</t>
  </si>
  <si>
    <t>P03004</t>
  </si>
  <si>
    <t>Chromosomal replication initiator protein DnaA OS=Escherichia coli (strain K12) OX=83333 GN=dnaA PE=1 SV=2</t>
  </si>
  <si>
    <t>Pf00308, Pf08299, Pf11638</t>
  </si>
  <si>
    <t>948217</t>
  </si>
  <si>
    <t>SH08_22915; SH03_22815; SH06_23115; SH04_22805; SH07_22810; SF31_23185</t>
  </si>
  <si>
    <t>dnaA</t>
  </si>
  <si>
    <t>Two-component system</t>
  </si>
  <si>
    <t>P37626</t>
  </si>
  <si>
    <t>Uncharacterized protein YhiI OS=Escherichia coli (strain K12) OX=83333 GN=yhiI PE=3 SV=1</t>
  </si>
  <si>
    <t>Pf00529, Pf12700, Pf13437, Pf13533</t>
  </si>
  <si>
    <t>948003</t>
  </si>
  <si>
    <t>SH08_21710; SH03_21605; SH06_21910; SH04_21595; SH07_21600; SF31_21995</t>
  </si>
  <si>
    <t>yhiI</t>
  </si>
  <si>
    <t>P0ADV7</t>
  </si>
  <si>
    <t>Probable phospholipid-binding protein MlaC OS=Escherichia coli (strain K12) OX=83333 GN=mlaC PE=1 SV=1</t>
  </si>
  <si>
    <t>Pf05494</t>
  </si>
  <si>
    <t>947710</t>
  </si>
  <si>
    <t>SH08_20255; SH03_20150; SH06_20455; SH04_20140; SH07_20145; SF31_20485</t>
  </si>
  <si>
    <t>mlaC</t>
  </si>
  <si>
    <t>P37749</t>
  </si>
  <si>
    <t>Beta-1,6-galactofuranosyltransferase WbbI OS=Escherichia coli (strain K12) OX=83333 GN=wbbI PE=1 SV=1</t>
  </si>
  <si>
    <t>947041</t>
  </si>
  <si>
    <t>SH08_14335; SH03_14235; SH06_14540; SH04_14225; SH07_14230; SF31_14545</t>
  </si>
  <si>
    <t>wbbI</t>
  </si>
  <si>
    <t>P69924</t>
  </si>
  <si>
    <t>Ribonucleoside-diphosphate reductase 1 subunit beta OS=Escherichia coli (strain K12) OX=83333 GN=nrdB PE=1 SV=2</t>
  </si>
  <si>
    <t>Pf00268</t>
  </si>
  <si>
    <t>946732</t>
  </si>
  <si>
    <t>SH08_15390; SH03_15290; SH06_15595; SH04_15280; SH07_15285; SF31_15595</t>
  </si>
  <si>
    <t>nrdB</t>
  </si>
  <si>
    <t>P0A6R0</t>
  </si>
  <si>
    <t>3-oxoacyl-[acyl-carrier-protein] synthase 3 OS=Escherichia coli (strain K12) OX=83333 GN=fabH PE=1 SV=1</t>
  </si>
  <si>
    <t>Pf00109, Pf00195, Pf01154, Pf08541, Pf08545</t>
  </si>
  <si>
    <t>946003</t>
  </si>
  <si>
    <t>SH08_09400; SH03_09400; SH06_09705; SH04_09390; SH07_09395; SF31_09705</t>
  </si>
  <si>
    <t>fabH</t>
  </si>
  <si>
    <t>P00393</t>
  </si>
  <si>
    <t>NADH dehydrogenase OS=Escherichia coli (strain K12) OX=83333 GN=ndh PE=1 SV=2</t>
  </si>
  <si>
    <t>Pf00070, Pf07992</t>
  </si>
  <si>
    <t>946792</t>
  </si>
  <si>
    <t>SH08_09490; SH03_09490; SH06_09795; SH04_09480; SH07_09485; SF31_09795</t>
  </si>
  <si>
    <t>ndh</t>
  </si>
  <si>
    <t>P23909</t>
  </si>
  <si>
    <t>DNA mismatch repair protein MutS OS=Escherichia coli (strain K12) OX=83333 GN=mutS PE=1 SV=1</t>
  </si>
  <si>
    <t>cellular component movement;metabolic process;regulation of biological process;response to stimulus;transport</t>
  </si>
  <si>
    <t>catalytic activity;DNA binding;nucleotide binding;protein binding;transporter activity</t>
  </si>
  <si>
    <t>Pf00488, Pf01624, Pf05188, Pf05190, Pf05192</t>
  </si>
  <si>
    <t>947206</t>
  </si>
  <si>
    <t>SH08_17920; SH03_17820; SH06_18125; SH04_17810; SH07_17815; SF31_18150</t>
  </si>
  <si>
    <t>mutS</t>
  </si>
  <si>
    <t>Mismatch repair</t>
  </si>
  <si>
    <t>P14175</t>
  </si>
  <si>
    <t>Glycine betaine/proline betaine transport system ATP-binding protein ProV OS=Escherichia coli (strain K12) OX=83333 GN=proV PE=1 SV=1</t>
  </si>
  <si>
    <t>catalytic activity;nucleotide binding;protein binding;receptor activity;signal transducer activity;transporter activity</t>
  </si>
  <si>
    <t>Pf00005, Pf00571, Pf13304</t>
  </si>
  <si>
    <t>947148</t>
  </si>
  <si>
    <t>SH08_17615; SH03_17515; SH06_17820; SH04_17505; SH07_17510; SF31_17865</t>
  </si>
  <si>
    <t>proV</t>
  </si>
  <si>
    <t>P22106</t>
  </si>
  <si>
    <t>Asparagine synthetase B [glutamine-hydrolyzing] OS=Escherichia coli (strain K12) OX=83333 GN=asnB PE=1 SV=3</t>
  </si>
  <si>
    <t>Pf00310, Pf00733, Pf12481, Pf13522, Pf13537</t>
  </si>
  <si>
    <t>945281</t>
  </si>
  <si>
    <t>SH08_07190; SH03_07195; SH06_07500; SH04_07185; SH07_07190; SF31_07500</t>
  </si>
  <si>
    <t>asnB</t>
  </si>
  <si>
    <t>Alanine, aspartate and glutamate metabolism; Biosynthesis of secondary metabolites; Metabolic pathways</t>
  </si>
  <si>
    <t>P76268</t>
  </si>
  <si>
    <t>Transcriptional regulator KdgR OS=Escherichia coli (strain K12) OX=83333 GN=kdgR PE=1 SV=1</t>
  </si>
  <si>
    <t>Pf01614, Pf09339</t>
  </si>
  <si>
    <t>946129</t>
  </si>
  <si>
    <t>SH08_13285; SH03_13185; SH06_13490; SH04_13175; SH07_13180; SF31_13490</t>
  </si>
  <si>
    <t>kdgR</t>
  </si>
  <si>
    <t>P0DMC7</t>
  </si>
  <si>
    <t>Transcriptional regulatory protein RcsB OS=Escherichia coli (strain K12) OX=83333 GN=rcsB PE=1 SV=1</t>
  </si>
  <si>
    <t>Pf00072, Pf00196, Pf04545, Pf08281, Pf13384, Pf13936</t>
  </si>
  <si>
    <t>947441; 31658032</t>
  </si>
  <si>
    <t>SH08_15295; SH03_15195; SH06_15500; SH04_15185; SH07_15190; SF31_15500</t>
  </si>
  <si>
    <t>rcsB; AL524_RS11100</t>
  </si>
  <si>
    <t>P39173</t>
  </si>
  <si>
    <t>Putative glucose-6-phosphate 1-epimerase OS=Escherichia coli (strain K12) OX=83333 GN=yeaD PE=1 SV=2</t>
  </si>
  <si>
    <t>Pf01263</t>
  </si>
  <si>
    <t>946572</t>
  </si>
  <si>
    <t>SH08_13025; SH03_12925; SH06_13230; SH04_12915; SH07_12920; SF31_13230</t>
  </si>
  <si>
    <t>yeaD</t>
  </si>
  <si>
    <t>Microbial metabolism in diverse environments; Biosynthesis of secondary metabolites; Biosynthesis of antibiotics; Metabolic pathways; Glycolysis / Gluconeogenesis</t>
  </si>
  <si>
    <t>P09323</t>
  </si>
  <si>
    <t>PTS system N-acetylglucosamine-specific EIICBA component OS=Escherichia coli (strain K12) OX=83333 GN=nagE PE=1 SV=1</t>
  </si>
  <si>
    <t>catalytic activity;metal ion binding;transporter activity</t>
  </si>
  <si>
    <t>Pf00358, Pf00367, Pf02378</t>
  </si>
  <si>
    <t>945292</t>
  </si>
  <si>
    <t>SH08_07215; SH03_07220; SH06_07525; SH04_07210; SH07_07215; SF31_07525</t>
  </si>
  <si>
    <t>nagE</t>
  </si>
  <si>
    <t>Amino sugar and nucleotide sugar metabolism; Phosphotransferase system (PTS)</t>
  </si>
  <si>
    <t>P37617</t>
  </si>
  <si>
    <t>Zinc/cadmium/lead-transporting P-type ATPase OS=Escherichia coli (strain K12) OX=83333 GN=zntA PE=1 SV=1</t>
  </si>
  <si>
    <t>Pf00122, Pf00403, Pf00702</t>
  </si>
  <si>
    <t>947972</t>
  </si>
  <si>
    <t>SH08_21615; SH03_21510; SH06_21815; SH04_21500; SH07_21505; SF31_21900</t>
  </si>
  <si>
    <t>zntA</t>
  </si>
  <si>
    <t>P10384</t>
  </si>
  <si>
    <t>Long-chain fatty acid transport protein OS=Escherichia coli (strain K12) OX=83333 GN=fadL PE=1 SV=5</t>
  </si>
  <si>
    <t>Pf03349</t>
  </si>
  <si>
    <t>946820</t>
  </si>
  <si>
    <t>SH08_15945; SH03_15845; SH06_16150; SH04_15835; SH07_15840; SF31_16150</t>
  </si>
  <si>
    <t>fadL</t>
  </si>
  <si>
    <t>P33363</t>
  </si>
  <si>
    <t>Periplasmic beta-glucosidase OS=Escherichia coli (strain K12) OX=83333 GN=bglX PE=3 SV=2</t>
  </si>
  <si>
    <t>Pf00933, Pf01915, Pf14310</t>
  </si>
  <si>
    <t>946682</t>
  </si>
  <si>
    <t>SH08_14835; SH03_14735; SH06_15040; SH04_14725; SH07_14730; SF31_15045</t>
  </si>
  <si>
    <t>bglX</t>
  </si>
  <si>
    <t>Cyanoamino acid metabolism; Biosynthesis of secondary metabolites; Metabolic pathways; Starch and sucrose metabolism</t>
  </si>
  <si>
    <t>P0AB91</t>
  </si>
  <si>
    <t>Phospho-2-dehydro-3-deoxyheptonate aldolase, Phe-sensitive OS=Escherichia coli (strain K12) OX=83333 GN=aroG PE=1 SV=1</t>
  </si>
  <si>
    <t>945605</t>
  </si>
  <si>
    <t>SH08_07635; SH03_07635; SH06_07940; SH04_07625; SH07_07630; SF31_07940</t>
  </si>
  <si>
    <t>aroG</t>
  </si>
  <si>
    <t>Quorum sensing; Biosynthesis of amino acids; Biosynthesis of secondary metabolites; Biosynthesis of antibiotics; Phenylalanine, tyrosine and tryptophan biosynthesis; Metabolic pathways</t>
  </si>
  <si>
    <t>P69874</t>
  </si>
  <si>
    <t>Spermidine/putrescine import ATP-binding protein PotA OS=Escherichia coli (strain K12) OX=83333 GN=potA PE=1 SV=1</t>
  </si>
  <si>
    <t>catalytic activity;nucleotide binding;transporter activity</t>
  </si>
  <si>
    <t>Pf00005, Pf08402</t>
  </si>
  <si>
    <t>946323</t>
  </si>
  <si>
    <t>SH08_09575; SH03_09575; SH06_09880; SH04_09565; SH07_09570; SF31_09880</t>
  </si>
  <si>
    <t>potA</t>
  </si>
  <si>
    <t>P0A6T3</t>
  </si>
  <si>
    <t>Galactokinase OS=Escherichia coli (strain K12) OX=83333 GN=galK PE=1 SV=2</t>
  </si>
  <si>
    <t>Pf00288, Pf10509</t>
  </si>
  <si>
    <t>945358</t>
  </si>
  <si>
    <t>SH08_07650; SH03_07650; SH06_07955; SH04_07640; SH07_07645; SF31_07955</t>
  </si>
  <si>
    <t>galK</t>
  </si>
  <si>
    <t>P0A6F9</t>
  </si>
  <si>
    <t>10 kDa chaperonin OS=Escherichia coli (strain K12) OX=83333 GN=groS PE=1 SV=1</t>
  </si>
  <si>
    <t>metal ion binding;nucleotide binding;protein binding</t>
  </si>
  <si>
    <t>Pf00166</t>
  </si>
  <si>
    <t>948655</t>
  </si>
  <si>
    <t>SH08_02300; SH03_02300; SH06_02285; SH04_02295; SH07_02300; SF31_02285</t>
  </si>
  <si>
    <t>groS</t>
  </si>
  <si>
    <t>P0AE52</t>
  </si>
  <si>
    <t>Peroxiredoxin Bcp OS=Escherichia coli (strain K12) OX=83333 GN=bcp PE=1 SV=1</t>
  </si>
  <si>
    <t>antioxidant activity;catalytic activity</t>
  </si>
  <si>
    <t>Pf00578, Pf02630, Pf08534</t>
  </si>
  <si>
    <t>946949</t>
  </si>
  <si>
    <t>SH08_16620; SH03_16520; SH06_16825; SH04_16510; SH07_16515; SF31_16870</t>
  </si>
  <si>
    <t>bcp</t>
  </si>
  <si>
    <t>P76536</t>
  </si>
  <si>
    <t>Probable deferrochelatase/peroxidase YfeX OS=Escherichia coli (strain K12) OX=83333 GN=yfeX PE=1 SV=2</t>
  </si>
  <si>
    <t>Pf04261</t>
  </si>
  <si>
    <t>946913</t>
  </si>
  <si>
    <t>SH08_16405; SH03_16305; SH06_16610; SH04_16295; SH07_16300; SF31_16610</t>
  </si>
  <si>
    <t>yfeX</t>
  </si>
  <si>
    <t>P76403</t>
  </si>
  <si>
    <t>Uncharacterized protease YegQ OS=Escherichia coli (strain K12) OX=83333 GN=yegQ PE=3 SV=1</t>
  </si>
  <si>
    <t>Pf01136</t>
  </si>
  <si>
    <t>946609</t>
  </si>
  <si>
    <t>SH08_14575; SH03_14475; SH06_14780; SH04_14465; SH07_14470; SF31_14785</t>
  </si>
  <si>
    <t>yegQ</t>
  </si>
  <si>
    <t>P08506</t>
  </si>
  <si>
    <t>D-alanyl-D-alanine carboxypeptidase DacC OS=Escherichia coli (strain K12) OX=83333 GN=dacC PE=1 SV=2</t>
  </si>
  <si>
    <t>945455</t>
  </si>
  <si>
    <t>SH08_08075; SH03_08075; SH06_08380; SH04_08065; SH07_08070; SF31_08380</t>
  </si>
  <si>
    <t>dacC</t>
  </si>
  <si>
    <t>P38489</t>
  </si>
  <si>
    <t>Oxygen-insensitive NAD(P)H nitroreductase OS=Escherichia coli (strain K12) OX=83333 GN=nfsB PE=1 SV=1</t>
  </si>
  <si>
    <t>945778</t>
  </si>
  <si>
    <t>SH08_06710; SH03_06715; SH06_07020; SH04_06705; SH07_06710; SF31_07020</t>
  </si>
  <si>
    <t>nfsB</t>
  </si>
  <si>
    <t>P23865</t>
  </si>
  <si>
    <t>Tail-specific protease OS=Escherichia coli (strain K12) OX=83333 GN=prc PE=1 SV=2</t>
  </si>
  <si>
    <t>Pf00595, Pf03572, Pf11818, Pf13180</t>
  </si>
  <si>
    <t>946096</t>
  </si>
  <si>
    <t>SH08_13300; SH03_13200; SH06_13505; SH04_13190; SH07_13195; SF31_13505</t>
  </si>
  <si>
    <t>prc</t>
  </si>
  <si>
    <t>P0ACF0</t>
  </si>
  <si>
    <t>DNA-binding protein HU-alpha OS=Escherichia coli (strain K12) OX=83333 GN=hupA PE=1 SV=1</t>
  </si>
  <si>
    <t>Pf00216, Pf14908</t>
  </si>
  <si>
    <t>948499</t>
  </si>
  <si>
    <t>SH08_01525; SH03_01520; SH06_01520; SH04_01520; SH07_01525; SF31_01520</t>
  </si>
  <si>
    <t>hupA</t>
  </si>
  <si>
    <t>P0A9L3</t>
  </si>
  <si>
    <t>FKBP-type 22 kDa peptidyl-prolyl cis-trans isomerase OS=Escherichia coli (strain K12) OX=83333 GN=fklB PE=1 SV=2</t>
  </si>
  <si>
    <t>948726</t>
  </si>
  <si>
    <t>SH08_02640; SH03_02640; SH06_02625; SH04_02635; SH07_02640; SF31_02625</t>
  </si>
  <si>
    <t>fklB</t>
  </si>
  <si>
    <t>P0A6W5</t>
  </si>
  <si>
    <t>Transcription elongation factor GreA OS=Escherichia coli (strain K12) OX=83333 GN=greA PE=1 SV=1</t>
  </si>
  <si>
    <t>Pf01272, Pf03449</t>
  </si>
  <si>
    <t>947696</t>
  </si>
  <si>
    <t>SH08_20200; SH03_20095; SH06_20400; SH04_20085; SH07_20090; SF31_20430</t>
  </si>
  <si>
    <t>greA</t>
  </si>
  <si>
    <t>P06612</t>
  </si>
  <si>
    <t>DNA topoisomerase 1 OS=Escherichia coli (strain K12) OX=83333 GN=topA PE=1 SV=2</t>
  </si>
  <si>
    <t>chromosome;cytosol</t>
  </si>
  <si>
    <t>Pf01131, Pf01396, Pf01751, Pf08272</t>
  </si>
  <si>
    <t>945862</t>
  </si>
  <si>
    <t>SH08_10355; SH03_10255; SH06_10560; SH04_10245; SH07_10250; SF31_10560</t>
  </si>
  <si>
    <t>topA</t>
  </si>
  <si>
    <t>P00550</t>
  </si>
  <si>
    <t>PTS system mannitol-specific EIICBA component OS=Escherichia coli (strain K12) OX=83333 GN=mtlA PE=1 SV=1</t>
  </si>
  <si>
    <t>Pf00359, Pf02378</t>
  </si>
  <si>
    <t>948118</t>
  </si>
  <si>
    <t>SF31_22630</t>
  </si>
  <si>
    <t>mtlA</t>
  </si>
  <si>
    <t>Fructose and mannose metabolism; Phosphotransferase system (PTS)</t>
  </si>
  <si>
    <t>P0AF93</t>
  </si>
  <si>
    <t>2-iminobutanoate/2-iminopropanoate deaminase OS=Escherichia coli (strain K12) OX=83333 GN=ridA PE=1 SV=2</t>
  </si>
  <si>
    <t>Pf01042</t>
  </si>
  <si>
    <t>948771</t>
  </si>
  <si>
    <t>SH08_02815; SH03_02815; SH06_02800; SH04_02810; SH07_02815; SF31_02800</t>
  </si>
  <si>
    <t>ridA; yjgF</t>
  </si>
  <si>
    <t>P0A7J7</t>
  </si>
  <si>
    <t>50S ribosomal protein L11 OS=Escherichia coli (strain K12) OX=83333 GN=rplK PE=1 SV=2</t>
  </si>
  <si>
    <t>cell communication;cell organization and biogenesis;metabolic process;response to stimulus;transport</t>
  </si>
  <si>
    <t>Pf00298, Pf03946</t>
  </si>
  <si>
    <t>948484</t>
  </si>
  <si>
    <t>SH08_01435; SH03_01430; SH06_01430; SH04_01430; SH07_01435; SF31_01430</t>
  </si>
  <si>
    <t>rplK</t>
  </si>
  <si>
    <t>P0AFM6</t>
  </si>
  <si>
    <t>Phage shock protein A OS=Escherichia coli (strain K12) OX=83333 GN=pspA PE=1 SV=2</t>
  </si>
  <si>
    <t>Pf04012</t>
  </si>
  <si>
    <t>945887</t>
  </si>
  <si>
    <t>SH08_10545; SH03_10445; SH06_10750; SH04_10435; SH07_10440; SF31_10750</t>
  </si>
  <si>
    <t>pspA</t>
  </si>
  <si>
    <t>P0ACR9</t>
  </si>
  <si>
    <t>Transcriptional repressor MprA OS=Escherichia coli (strain K12) OX=83333 GN=mprA PE=2 SV=1</t>
  </si>
  <si>
    <t>Pf01047, Pf01978, Pf12802, Pf13463</t>
  </si>
  <si>
    <t>945282</t>
  </si>
  <si>
    <t>SH08_17645; SH03_17545; SH06_17850; SH04_17535; SH07_17540; SF31_17895</t>
  </si>
  <si>
    <t>mprA</t>
  </si>
  <si>
    <t>P00960</t>
  </si>
  <si>
    <t>Glycine--tRNA ligase alpha subunit OS=Escherichia coli (strain K12) OX=83333 GN=glyQ PE=1 SV=2</t>
  </si>
  <si>
    <t>Pf02091</t>
  </si>
  <si>
    <t>948079</t>
  </si>
  <si>
    <t>glyQ</t>
  </si>
  <si>
    <t>P25519</t>
  </si>
  <si>
    <t>GTPase HflX OS=Escherichia coli (strain K12) OX=83333 GN=hflX PE=1 SV=3</t>
  </si>
  <si>
    <t>catalytic activity;metal ion binding;nucleotide binding;RNA binding</t>
  </si>
  <si>
    <t>Pf00009, Pf01926, Pf02421, Pf13167</t>
  </si>
  <si>
    <t>948688</t>
  </si>
  <si>
    <t>SH08_02465; SH03_02465; SH06_02450; SH04_02460; SH07_02465; SF31_02450</t>
  </si>
  <si>
    <t>hflX</t>
  </si>
  <si>
    <t>P0A9A9</t>
  </si>
  <si>
    <t>Ferric uptake regulation protein OS=Escherichia coli (strain K12) OX=83333 GN=fur PE=1 SV=1</t>
  </si>
  <si>
    <t>DNA binding;metal ion binding</t>
  </si>
  <si>
    <t>Pf01475</t>
  </si>
  <si>
    <t>945295</t>
  </si>
  <si>
    <t>SH08_07235; SH03_07240; SH06_07545; SH04_07230; SH07_07235; SF31_07545</t>
  </si>
  <si>
    <t>fur</t>
  </si>
  <si>
    <t>P16095</t>
  </si>
  <si>
    <t>L-serine dehydratase 1 OS=Escherichia coli (strain K12) OX=83333 GN=sdaA PE=1 SV=3</t>
  </si>
  <si>
    <t>946331</t>
  </si>
  <si>
    <t>SH08_13200; SH03_13100; SH06_13405; SH04_13090; SH07_13095; SF31_13405</t>
  </si>
  <si>
    <t>sdaA</t>
  </si>
  <si>
    <t>P0A7I0</t>
  </si>
  <si>
    <t>Peptide chain release factor RF1 OS=Escherichia coli (strain K12) OX=83333 GN=prfA PE=1 SV=1</t>
  </si>
  <si>
    <t>949002</t>
  </si>
  <si>
    <t>SH08_10020; SH03_09920; SH06_10225; SH04_09910; SH07_09915; SF31_10225</t>
  </si>
  <si>
    <t>prfA</t>
  </si>
  <si>
    <t>P0AF36</t>
  </si>
  <si>
    <t>Cell division protein ZapB OS=Escherichia coli (strain K12) OX=83333 GN=zapB PE=1 SV=1</t>
  </si>
  <si>
    <t>cell division;cell organization and biogenesis;reproduction</t>
  </si>
  <si>
    <t>Pf06005</t>
  </si>
  <si>
    <t>948420</t>
  </si>
  <si>
    <t>zapB</t>
  </si>
  <si>
    <t>P45577</t>
  </si>
  <si>
    <t>RNA chaperone ProQ OS=Escherichia coli (strain K12) OX=83333 GN=proQ PE=1 SV=2</t>
  </si>
  <si>
    <t>Pf04352</t>
  </si>
  <si>
    <t>948950</t>
  </si>
  <si>
    <t>SH08_13305; SH03_13205; SH06_13510; SH04_13195; SH07_13200; SF31_13510</t>
  </si>
  <si>
    <t>proQ</t>
  </si>
  <si>
    <t>P0A698</t>
  </si>
  <si>
    <t>UvrABC system protein A OS=Escherichia coli (strain K12) OX=83333 GN=uvrA PE=1 SV=1</t>
  </si>
  <si>
    <t>cell communication;metabolic process;response to stimulus</t>
  </si>
  <si>
    <t>948559</t>
  </si>
  <si>
    <t>SH08_01855; SH03_01850; SH06_01840; SH04_01850; SH07_01855; SF31_01840</t>
  </si>
  <si>
    <t>uvrA</t>
  </si>
  <si>
    <t>P63389</t>
  </si>
  <si>
    <t>Uncharacterized ABC transporter ATP-binding protein YheS OS=Escherichia coli (strain K12) OX=83333 GN=yheS PE=1 SV=1</t>
  </si>
  <si>
    <t>Pf00005, Pf00006, Pf04111, Pf05833, Pf10458, Pf12848, Pf13166, Pf13304, Pf13863</t>
  </si>
  <si>
    <t>947856</t>
  </si>
  <si>
    <t>SH08_21030; SH03_20925; SH06_21230; SH04_20915; SH07_20920; SF31_21315</t>
  </si>
  <si>
    <t>yheS</t>
  </si>
  <si>
    <t>P0A763</t>
  </si>
  <si>
    <t>Nucleoside diphosphate kinase OS=Escherichia coli (strain K12) OX=83333 GN=ndk PE=1 SV=2</t>
  </si>
  <si>
    <t>Pf00334</t>
  </si>
  <si>
    <t>945611</t>
  </si>
  <si>
    <t>SH08_16815; SH03_16715; SH06_17020; SH04_16705; SH07_16710; SF31_17065</t>
  </si>
  <si>
    <t>ndk</t>
  </si>
  <si>
    <t>Pyrimidine metabolism; Biosynthesis of secondary metabolites; Biosynthesis of antibiotics; Purine metabolism; Metabolic pathways</t>
  </si>
  <si>
    <t>P25745</t>
  </si>
  <si>
    <t>tRNA-specific 2-thiouridylase MnmA OS=Escherichia coli (strain K12) OX=83333 GN=mnmA PE=1 SV=4</t>
  </si>
  <si>
    <t>Pf03054</t>
  </si>
  <si>
    <t>945690</t>
  </si>
  <si>
    <t>SH08_09615; SH03_09615; SH06_09920; SH04_09605; SH07_09610; SF31_09920</t>
  </si>
  <si>
    <t>mnmA</t>
  </si>
  <si>
    <t>Sulfur relay system</t>
  </si>
  <si>
    <t>P00968</t>
  </si>
  <si>
    <t>Carbamoyl-phosphate synthase large chain OS=Escherichia coli (strain K12) OX=83333 GN=carB PE=1 SV=2</t>
  </si>
  <si>
    <t>Pf00289, Pf01071, Pf02142, Pf02222, Pf02655, Pf02786, Pf02787, Pf07478, Pf13535, Pf15632</t>
  </si>
  <si>
    <t>944775</t>
  </si>
  <si>
    <t>SH08_03895; SH03_03900; SH06_04210; SH04_03890; SH07_03895; SF31_04210</t>
  </si>
  <si>
    <t>carB</t>
  </si>
  <si>
    <t>Pyrimidine metabolism; Alanine, aspartate and glutamate metabolism; Metabolic pathways</t>
  </si>
  <si>
    <t>P0A9C3</t>
  </si>
  <si>
    <t>Aldose 1-epimerase OS=Escherichia coli (strain K12) OX=83333 GN=galM PE=1 SV=1</t>
  </si>
  <si>
    <t>944943</t>
  </si>
  <si>
    <t>SH08_07645; SH03_07645; SH06_07950; SH04_07635; SH07_07640; SF31_07950</t>
  </si>
  <si>
    <t>galM</t>
  </si>
  <si>
    <t>Microbial metabolism in diverse environments; Biosynthesis of secondary metabolites; Galactose metabolism; Biosynthesis of antibiotics; Metabolic pathways; Glycolysis / Gluconeogenesis</t>
  </si>
  <si>
    <t>P06715</t>
  </si>
  <si>
    <t>Glutathione reductase OS=Escherichia coli (strain K12) OX=83333 GN=gor PE=1 SV=1</t>
  </si>
  <si>
    <t>antioxidant activity;catalytic activity;nucleotide binding</t>
  </si>
  <si>
    <t>Pf00070, Pf02852, Pf07992, Pf13738</t>
  </si>
  <si>
    <t>948014</t>
  </si>
  <si>
    <t>SF31_22065</t>
  </si>
  <si>
    <t>gor</t>
  </si>
  <si>
    <t>Glutathione metabolism</t>
  </si>
  <si>
    <t>P02413</t>
  </si>
  <si>
    <t>50S ribosomal protein L15 OS=Escherichia coli (strain K12) OX=83333 GN=rplO PE=1 SV=1</t>
  </si>
  <si>
    <t>Pf00828</t>
  </si>
  <si>
    <t>947798</t>
  </si>
  <si>
    <t>SH08_20770; SH03_20665; SH06_20970; SH04_20655; SH07_20660; SF31_21055</t>
  </si>
  <si>
    <t>rplO</t>
  </si>
  <si>
    <t>P0A7B5</t>
  </si>
  <si>
    <t>Glutamate 5-kinase OS=Escherichia coli (strain K12) OX=83333 GN=proB PE=1 SV=1</t>
  </si>
  <si>
    <t>Pf00696, Pf01472</t>
  </si>
  <si>
    <t>946425</t>
  </si>
  <si>
    <t>SH08_04975; SH03_04965; SH06_05275; SH04_04955; SH07_04960; SF31_05275</t>
  </si>
  <si>
    <t>proB</t>
  </si>
  <si>
    <t>Arginine and proline metabolism; Biosynthesis of amino acids; Biosynthesis of antibiotics; Carbapenem biosynthesis; Metabolic pathways</t>
  </si>
  <si>
    <t>P0A796</t>
  </si>
  <si>
    <t>ATP-dependent 6-phosphofructokinase isozyme 1 OS=Escherichia coli (strain K12) OX=83333 GN=pfkA PE=1 SV=1</t>
  </si>
  <si>
    <t>Pf00365</t>
  </si>
  <si>
    <t>948412</t>
  </si>
  <si>
    <t>SH08_01090; SH03_01085; SH06_01085; SH04_01085; SH07_01090; SF31_01085</t>
  </si>
  <si>
    <t>pfkA</t>
  </si>
  <si>
    <t>Carbon metabolism; Biosynthesis of amino acids; Fructose and mannose metabolism; RNA degradation; Microbial metabolism in diverse environments; Biosynthesis of secondary metabolites; Galactose metabolism; Biosynthesis of antibiotics; Methane metabolism; Metabolic pathways; Glycolysis / Gluconeogenesis; Pentose phosphate pathway</t>
  </si>
  <si>
    <t>P20083</t>
  </si>
  <si>
    <t>DNA topoisomerase 4 subunit B OS=Escherichia coli (strain K12) OX=83333 GN=parE PE=1 SV=3</t>
  </si>
  <si>
    <t>Pf00204, Pf00986, Pf01751, Pf02518, Pf13589</t>
  </si>
  <si>
    <t>947501</t>
  </si>
  <si>
    <t>SH08_19420; SH03_19320; SH06_19625; SH04_19310; SH07_19315; SF31_19665</t>
  </si>
  <si>
    <t>parE</t>
  </si>
  <si>
    <t>P17952</t>
  </si>
  <si>
    <t>UDP-N-acetylmuramate--L-alanine ligase OS=Escherichia coli (strain K12) OX=83333 GN=murC PE=1 SV=2</t>
  </si>
  <si>
    <t>Pf01225, Pf02875, Pf08245</t>
  </si>
  <si>
    <t>946153</t>
  </si>
  <si>
    <t>SH08_04190; SH03_04195; SH06_04505; SH04_04185; SH07_04190; SF31_04505</t>
  </si>
  <si>
    <t>murC</t>
  </si>
  <si>
    <t>D-Glutamine and D-glutamate metabolism; Metabolic pathways; Peptidoglycan biosynthesis</t>
  </si>
  <si>
    <t>P0AAX8</t>
  </si>
  <si>
    <t>Probable L,D-transpeptidase YbiS OS=Escherichia coli (strain K12) OX=83333 GN=ybiS PE=1 SV=1</t>
  </si>
  <si>
    <t>Pf03734</t>
  </si>
  <si>
    <t>945441</t>
  </si>
  <si>
    <t>SH08_07975; SH03_07975; SH06_08280; SH04_07965; SH07_07970; SF31_08280</t>
  </si>
  <si>
    <t>ybiS; ldtB</t>
  </si>
  <si>
    <t>P0AGK8</t>
  </si>
  <si>
    <t>HTH-type transcriptional regulator IscR OS=Escherichia coli (strain K12) OX=83333 GN=iscR PE=1 SV=1</t>
  </si>
  <si>
    <t>DNA binding;metal ion binding;protein binding</t>
  </si>
  <si>
    <t>Pf02082</t>
  </si>
  <si>
    <t>945279</t>
  </si>
  <si>
    <t>SH08_16880; SH03_16780; SH06_17085; SH04_16770; SH07_16775; SF31_17130</t>
  </si>
  <si>
    <t>iscR</t>
  </si>
  <si>
    <t>P77552</t>
  </si>
  <si>
    <t>Uncharacterized protein YdhQ OS=Escherichia coli (strain K12) OX=83333 GN=ydhQ PE=4 SV=1</t>
  </si>
  <si>
    <t>944851</t>
  </si>
  <si>
    <t>SH08_12420; SH03_12320; SH06_12625; SH04_12310; SH07_12315; SF31_12625</t>
  </si>
  <si>
    <t>ydhQ</t>
  </si>
  <si>
    <t>P42641</t>
  </si>
  <si>
    <t>GTPase ObgE/CgtA OS=Escherichia coli (strain K12) OX=83333 GN=obgE PE=1 SV=1</t>
  </si>
  <si>
    <t>cell organization and biogenesis;regulation of biological process</t>
  </si>
  <si>
    <t>catalytic activity;DNA binding;metal ion binding;nucleotide binding;protein binding;RNA binding</t>
  </si>
  <si>
    <t>Pf01018, Pf01926, Pf02421</t>
  </si>
  <si>
    <t>947694</t>
  </si>
  <si>
    <t>SH08_20210; SH03_20105; SH06_20410; SH04_20095; SH07_20100; SF31_20440</t>
  </si>
  <si>
    <t>obgE</t>
  </si>
  <si>
    <t>P0ABS1</t>
  </si>
  <si>
    <t>RNA polymerase-binding transcription factor DksA OS=Escherichia coli (strain K12) OX=83333 GN=dksA PE=1 SV=1</t>
  </si>
  <si>
    <t>metal ion binding</t>
  </si>
  <si>
    <t>Pf01258</t>
  </si>
  <si>
    <t>29459173; 944850; 32370326</t>
  </si>
  <si>
    <t>SH08_04460; SH03_04465; SH06_04775; SH04_04455; SH07_04460; SF31_04775</t>
  </si>
  <si>
    <t>CSK29544_RS00610; dksA; AB182_RS21010</t>
  </si>
  <si>
    <t>P0A7A7</t>
  </si>
  <si>
    <t>Glycerol-3-phosphate acyltransferase OS=Escherichia coli (strain K12) OX=83333 GN=plsB PE=1 SV=2</t>
  </si>
  <si>
    <t>Pf01553</t>
  </si>
  <si>
    <t>948541</t>
  </si>
  <si>
    <t>SH08_01765; SH03_01760; SH06_01750; SH04_01760; SH07_01765; SF31_01750</t>
  </si>
  <si>
    <t>plsB</t>
  </si>
  <si>
    <t>Biosynthesis of secondary metabolites; Glycerolipid metabolism; Metabolic pathways; Glycerophospholipid metabolism</t>
  </si>
  <si>
    <t>P0ADG7</t>
  </si>
  <si>
    <t>Inosine-5'-monophosphate dehydrogenase OS=Escherichia coli (strain K12) OX=83333 GN=guaB PE=1 SV=1</t>
  </si>
  <si>
    <t>Pf00478, Pf00571</t>
  </si>
  <si>
    <t>946985</t>
  </si>
  <si>
    <t>SH08_16765; SH03_16665; SH06_16970; SH04_16655; SH07_16660; SF31_17015</t>
  </si>
  <si>
    <t>guaB</t>
  </si>
  <si>
    <t>Biosynthesis of secondary metabolites; Purine metabolism; Metabolic pathways</t>
  </si>
  <si>
    <t>P0A7R5</t>
  </si>
  <si>
    <t>30S ribosomal protein S10 OS=Escherichia coli (strain K12) OX=83333 GN=rpsJ PE=1 SV=1</t>
  </si>
  <si>
    <t>Pf00338</t>
  </si>
  <si>
    <t>947816</t>
  </si>
  <si>
    <t>SH08_20870; SH03_20765; SH06_21070; SH04_20755; SH07_20760; SF31_21155</t>
  </si>
  <si>
    <t>rpsJ</t>
  </si>
  <si>
    <t>P0A6P5</t>
  </si>
  <si>
    <t>GTPase Der OS=Escherichia coli (strain K12) OX=83333 GN=der PE=1 SV=1</t>
  </si>
  <si>
    <t>Pf00009, Pf01926, Pf02421, Pf03193, Pf08477, Pf14714</t>
  </si>
  <si>
    <t>946983</t>
  </si>
  <si>
    <t>SH08_16780; SH03_16680; SH06_16985; SH04_16670; SH07_16675; SF31_17030</t>
  </si>
  <si>
    <t>der</t>
  </si>
  <si>
    <t>P31224</t>
  </si>
  <si>
    <t>Multidrug efflux pump subunit AcrB OS=Escherichia coli (strain K12) OX=83333 GN=acrB PE=1 SV=1</t>
  </si>
  <si>
    <t>Pf00873, Pf02355, Pf02460, Pf03176</t>
  </si>
  <si>
    <t>945108</t>
  </si>
  <si>
    <t>SH08_06115; SH03_06105; SH06_06410; SH04_06095; SH07_06100; SF31_06410</t>
  </si>
  <si>
    <t>acrB</t>
  </si>
  <si>
    <t>P0AAB6</t>
  </si>
  <si>
    <t>UTP--glucose-1-phosphate uridylyltransferase OS=Escherichia coli (strain K12) OX=83333 GN=galF PE=1 SV=1</t>
  </si>
  <si>
    <t>catalytic activity;enzyme regulator activity</t>
  </si>
  <si>
    <t>Pf00483</t>
  </si>
  <si>
    <t>946560</t>
  </si>
  <si>
    <t>SH08_14375; SH03_14275; SH06_14580; SH04_14265; SH07_14270; SF31_14585</t>
  </si>
  <si>
    <t>galF; wcaN</t>
  </si>
  <si>
    <t>P0ADR8</t>
  </si>
  <si>
    <t>Pyrimidine/purine nucleotide 5'-monophosphate nucleosidase OS=Escherichia coli (strain K12) OX=83333 GN=ppnN PE=1 SV=1</t>
  </si>
  <si>
    <t>Pf03641, Pf11892, Pf14793</t>
  </si>
  <si>
    <t>947266</t>
  </si>
  <si>
    <t>SF31_18480</t>
  </si>
  <si>
    <t>ygdH</t>
  </si>
  <si>
    <t>P37760</t>
  </si>
  <si>
    <t>dTDP-4-dehydrorhamnose reductase OS=Escherichia coli (strain K12) OX=83333 GN=rfbD PE=3 SV=2</t>
  </si>
  <si>
    <t>Pf01370, Pf02719, Pf04321, Pf07993</t>
  </si>
  <si>
    <t>947117</t>
  </si>
  <si>
    <t>SF31_14575</t>
  </si>
  <si>
    <t>rfbD</t>
  </si>
  <si>
    <t>Polyketide sugar unit biosynthesis; Biosynthesis of antibiotics; Metabolic pathways; Streptomycin biosynthesis</t>
  </si>
  <si>
    <t>P0AGG8</t>
  </si>
  <si>
    <t>Metalloprotease TldD OS=Escherichia coli (strain K12) OX=83333 GN=tldD PE=1 SV=1</t>
  </si>
  <si>
    <t>947749</t>
  </si>
  <si>
    <t>SH08_20470; SH03_20365; SH06_20670; SH04_20355; SH07_20360; SF31_20755</t>
  </si>
  <si>
    <t>tldD</t>
  </si>
  <si>
    <t>P0A9V1</t>
  </si>
  <si>
    <t>Lipopolysaccharide export system ATP-binding protein LptB OS=Escherichia coli (strain K12) OX=83333 GN=lptB PE=1 SV=2</t>
  </si>
  <si>
    <t>Pf00005, Pf12399, Pf13304, Pf13558</t>
  </si>
  <si>
    <t>947725</t>
  </si>
  <si>
    <t>SH08_20300; SH03_20195; SH06_20500; SH04_20185; SH07_20190; SF31_20530</t>
  </si>
  <si>
    <t>lptB</t>
  </si>
  <si>
    <t>P68066</t>
  </si>
  <si>
    <t>Autonomous glycyl radical cofactor OS=Escherichia coli (strain K12) OX=83333 GN=grcA PE=1 SV=1</t>
  </si>
  <si>
    <t>Pf01228</t>
  </si>
  <si>
    <t>947068</t>
  </si>
  <si>
    <t>SH08_17145; SH03_17045; SH06_17350; SH04_17035; SH07_17040; SF31_17395</t>
  </si>
  <si>
    <t>grcA; yfiD</t>
  </si>
  <si>
    <t>P0A8P3</t>
  </si>
  <si>
    <t>Probable Fe(2+)-trafficking protein OS=Escherichia coli (strain K12) OX=83333 GN=yggX PE=1 SV=2</t>
  </si>
  <si>
    <t>Pf04362</t>
  </si>
  <si>
    <t>947461</t>
  </si>
  <si>
    <t>SH08_19080; SH03_18980; SH06_19285; SH04_18970; SH07_18975; SF31_19325</t>
  </si>
  <si>
    <t>yggX</t>
  </si>
  <si>
    <t>P76372</t>
  </si>
  <si>
    <t>Chain length determinant protein OS=Escherichia coli (strain K12) OX=83333 GN=wzzB PE=1 SV=2</t>
  </si>
  <si>
    <t>Pf02706</t>
  </si>
  <si>
    <t>946553</t>
  </si>
  <si>
    <t>SH08_14300; SH03_14200; SH06_14505; SH04_14190; SH07_14195; SF31_14510</t>
  </si>
  <si>
    <t>cld; wzzB</t>
  </si>
  <si>
    <t>P0A867</t>
  </si>
  <si>
    <t>Transaldolase A OS=Escherichia coli (strain K12) OX=83333 GN=talA PE=3 SV=1</t>
  </si>
  <si>
    <t>947006</t>
  </si>
  <si>
    <t>SH08_16525; SH03_16425; SH06_16730; SH04_16415; SH07_16420; SF31_16775</t>
  </si>
  <si>
    <t>talA</t>
  </si>
  <si>
    <t>P0A7Y0</t>
  </si>
  <si>
    <t>Ribonuclease 3 OS=Escherichia coli (strain K12) OX=83333 GN=rnc PE=1 SV=1</t>
  </si>
  <si>
    <t>Pf00035, Pf00636, Pf14622</t>
  </si>
  <si>
    <t>947033</t>
  </si>
  <si>
    <t>SH08_17075; SH03_16975; SH06_17280; SH04_16965; SH07_16970; SF31_17325</t>
  </si>
  <si>
    <t>rnc</t>
  </si>
  <si>
    <t>P0A6L9</t>
  </si>
  <si>
    <t>Co-chaperone protein HscB OS=Escherichia coli (strain K12) OX=83333 GN=hscB PE=1 SV=1</t>
  </si>
  <si>
    <t>enzyme regulator activity;protein binding</t>
  </si>
  <si>
    <t>Pf00226, Pf07743</t>
  </si>
  <si>
    <t>946995</t>
  </si>
  <si>
    <t>SH08_16860; SH03_16760; SH06_17065; SH04_16750; SH07_16755; SF31_17110</t>
  </si>
  <si>
    <t>hscB</t>
  </si>
  <si>
    <t>P15034</t>
  </si>
  <si>
    <t>Xaa-Pro aminopeptidase OS=Escherichia coli (strain K12) OX=83333 GN=pepP PE=1 SV=2</t>
  </si>
  <si>
    <t>Pf00557, Pf05195</t>
  </si>
  <si>
    <t>947385</t>
  </si>
  <si>
    <t>SH08_18815; SH03_18715; SH06_19020; SH04_18705; SH07_18710; SF31_19060</t>
  </si>
  <si>
    <t>pepP</t>
  </si>
  <si>
    <t>P0ABQ2</t>
  </si>
  <si>
    <t>2-hydroxy-3-oxopropionate reductase OS=Escherichia coli (strain K12) OX=83333 GN=garR PE=1 SV=1</t>
  </si>
  <si>
    <t>Pf03446, Pf03807, Pf14833</t>
  </si>
  <si>
    <t>947631</t>
  </si>
  <si>
    <t>garR</t>
  </si>
  <si>
    <t>Glyoxylate and dicarboxylate metabolism; Metabolic pathways</t>
  </si>
  <si>
    <t>P21177</t>
  </si>
  <si>
    <t>Fatty acid oxidation complex subunit alpha OS=Escherichia coli (strain K12) OX=83333 GN=fadB PE=1 SV=2</t>
  </si>
  <si>
    <t>Pf00378, Pf00725, Pf02737</t>
  </si>
  <si>
    <t>948336</t>
  </si>
  <si>
    <t>SH08_00715; SH03_00710; SH06_00710; SH04_00710; SH07_00715; SF31_00710</t>
  </si>
  <si>
    <t>fadB</t>
  </si>
  <si>
    <t>Fatty acid metabolism; Carbon metabolism; Caprolactam degradation; Microbial metabolism in diverse environments; Propanoate metabolism; Biosynthesis of secondary metabolites; Biosynthesis of antibiotics; Tryptophan metabolism; Biosynthesis of unsaturated fatty acids; Geraniol degradation; Limonene and pinene degradation; Valine, leucine and isoleucine degradation; beta-Alanine metabolism; Metabolic pathways; Benzoate degradation; Butanoate metabolism; Fatty acid degradation; Lysine degradation</t>
  </si>
  <si>
    <t>P63020</t>
  </si>
  <si>
    <t>Fe/S biogenesis protein NfuA OS=Escherichia coli (strain K12) OX=83333 GN=nfuA PE=1 SV=1</t>
  </si>
  <si>
    <t>cell communication;cell organization and biogenesis;metabolic process;response to stimulus</t>
  </si>
  <si>
    <t>Pf01106, Pf01521</t>
  </si>
  <si>
    <t>947925</t>
  </si>
  <si>
    <t>SH08_21345; SH03_21240; SH06_21545; SH04_21230; SH07_21235; SF31_21630</t>
  </si>
  <si>
    <t>nfuA</t>
  </si>
  <si>
    <t>P23836</t>
  </si>
  <si>
    <t>Transcriptional regulatory protein PhoP OS=Escherichia coli (strain K12) OX=83333 GN=phoP PE=1 SV=1</t>
  </si>
  <si>
    <t>Pf00072, Pf00486</t>
  </si>
  <si>
    <t>945697</t>
  </si>
  <si>
    <t>SH08_09600; SH03_09600; SH06_09905; SH04_09590; SH07_09595; SF31_09905</t>
  </si>
  <si>
    <t>phoP</t>
  </si>
  <si>
    <t>Q46871</t>
  </si>
  <si>
    <t>NADPH-dependent ferric-chelate reductase OS=Escherichia coli (strain K12) OX=83333 GN=yqjH PE=1 SV=1</t>
  </si>
  <si>
    <t>cellular homeostasis;metabolic process;response to stimulus</t>
  </si>
  <si>
    <t>Pf04954, Pf08021</t>
  </si>
  <si>
    <t>947582</t>
  </si>
  <si>
    <t>SH08_19640; SH03_19540; SH06_19845; SH04_19530; SH07_19535; SF31_19885</t>
  </si>
  <si>
    <t>yqjH</t>
  </si>
  <si>
    <t>P77737</t>
  </si>
  <si>
    <t>Oligopeptide transport ATP-binding protein OppF OS=Escherichia coli (strain K12) OX=83333 GN=oppF PE=3 SV=1</t>
  </si>
  <si>
    <t>Pf00005, Pf08352, Pf13481</t>
  </si>
  <si>
    <t>945818</t>
  </si>
  <si>
    <t>oppF</t>
  </si>
  <si>
    <t>P36672</t>
  </si>
  <si>
    <t>PTS system trehalose-specific EIIBC component OS=Escherichia coli (strain K12) OX=83333 GN=treB PE=1 SV=4</t>
  </si>
  <si>
    <t>Pf00367, Pf02378</t>
  </si>
  <si>
    <t>948761</t>
  </si>
  <si>
    <t>treB</t>
  </si>
  <si>
    <t>Phosphotransferase system (PTS); Starch and sucrose metabolism</t>
  </si>
  <si>
    <t>P0AGD7</t>
  </si>
  <si>
    <t>Signal recognition particle protein OS=Escherichia coli (strain K12) OX=83333 GN=ffh PE=1 SV=1</t>
  </si>
  <si>
    <t>Pf00448, Pf02881, Pf02978</t>
  </si>
  <si>
    <t>947102</t>
  </si>
  <si>
    <t>SH08_17305; SH03_17205; SH06_17510; SH04_17195; SH07_17200; SF31_17555</t>
  </si>
  <si>
    <t>ffh</t>
  </si>
  <si>
    <t>P05707</t>
  </si>
  <si>
    <t>Sorbitol-6-phosphate 2-dehydrogenase OS=Escherichia coli (strain K12) OX=83333 GN=srlD PE=1 SV=2</t>
  </si>
  <si>
    <t>Pf00106, Pf02737, Pf13561</t>
  </si>
  <si>
    <t>948937</t>
  </si>
  <si>
    <t>SH08_17775; SH03_17675; SH06_17980; SH04_17665; SH07_17670; SF31_18005</t>
  </si>
  <si>
    <t>srlD</t>
  </si>
  <si>
    <t>P0ACF4</t>
  </si>
  <si>
    <t>DNA-binding protein HU-beta OS=Escherichia coli (strain K12) OX=83333 GN=hupB PE=1 SV=1</t>
  </si>
  <si>
    <t>Pf00216</t>
  </si>
  <si>
    <t>949095</t>
  </si>
  <si>
    <t>SH08_06010; SH03_06000; SH06_06305; SH04_05990; SH07_05995; SF31_06305</t>
  </si>
  <si>
    <t>hupB</t>
  </si>
  <si>
    <t>P11557</t>
  </si>
  <si>
    <t>Cell division protein DamX OS=Escherichia coli (strain K12) OX=83333 GN=damX PE=1 SV=2</t>
  </si>
  <si>
    <t>cell division</t>
  </si>
  <si>
    <t>Pf05036</t>
  </si>
  <si>
    <t>947930</t>
  </si>
  <si>
    <t>SH08_21210; SH03_21105; SH06_21410; SH04_21095; SH07_21100; SF31_21495</t>
  </si>
  <si>
    <t>damX</t>
  </si>
  <si>
    <t>P07639</t>
  </si>
  <si>
    <t>3-dehydroquinate synthase OS=Escherichia coli (strain K12) OX=83333 GN=aroB PE=1 SV=1</t>
  </si>
  <si>
    <t>Pf01761, Pf13685</t>
  </si>
  <si>
    <t>947927</t>
  </si>
  <si>
    <t>SH08_21215; SH03_21110; SH06_21415; SH04_21100; SH07_21105; SF31_21500</t>
  </si>
  <si>
    <t>aroB</t>
  </si>
  <si>
    <t>P22188</t>
  </si>
  <si>
    <t>UDP-N-acetylmuramoyl-L-alanyl-D-glutamate--2,6-diaminopimelate ligase OS=Escherichia coli (strain K12) OX=83333 GN=murE PE=1 SV=2</t>
  </si>
  <si>
    <t>944791</t>
  </si>
  <si>
    <t>SH08_04160; SH03_04165; SH06_04475; SH04_04155; SH07_04160; SF31_04475</t>
  </si>
  <si>
    <t>murE</t>
  </si>
  <si>
    <t>Peptidoglycan biosynthesis; Lysine biosynthesis</t>
  </si>
  <si>
    <t>P0A7D7</t>
  </si>
  <si>
    <t>Phosphoribosylaminoimidazole-succinocarboxamide synthase OS=Escherichia coli (strain K12) OX=83333 GN=purC PE=1 SV=1</t>
  </si>
  <si>
    <t>Pf01259</t>
  </si>
  <si>
    <t>946957</t>
  </si>
  <si>
    <t>SH08_16595; SH03_16495; SH06_16800; SH04_16485; SH07_16490; SF31_16845</t>
  </si>
  <si>
    <t>purC</t>
  </si>
  <si>
    <t>P0A9Q1</t>
  </si>
  <si>
    <t>Aerobic respiration control protein ArcA OS=Escherichia coli (strain K12) OX=83333 GN=arcA PE=1 SV=1</t>
  </si>
  <si>
    <t>DNA binding;protein binding;signal transducer activity</t>
  </si>
  <si>
    <t>948874</t>
  </si>
  <si>
    <t>SH08_03720; SH03_03725; SH06_04030; SH04_03715; SH07_03720; SF31_04030</t>
  </si>
  <si>
    <t>arcA</t>
  </si>
  <si>
    <t>P75838</t>
  </si>
  <si>
    <t>Ribosomal protein S12 methylthiotransferase accessory factor YcaO OS=Escherichia coli (strain K12) OX=83333 GN=ycaO PE=1 SV=2</t>
  </si>
  <si>
    <t>Pf02624</t>
  </si>
  <si>
    <t>945509</t>
  </si>
  <si>
    <t>SH08_08415; SH03_08415; SH06_08720; SH04_08405; SH07_08410; SF31_08720</t>
  </si>
  <si>
    <t>ycaO</t>
  </si>
  <si>
    <t>P0AD49</t>
  </si>
  <si>
    <t>Ribosome-associated inhibitor A OS=Escherichia coli (strain K12) OX=83333 GN=raiA PE=1 SV=2</t>
  </si>
  <si>
    <t>Pf02482</t>
  </si>
  <si>
    <t>947129; 32213723</t>
  </si>
  <si>
    <t>SH08_17245; SH03_17145; SH06_17450; SH04_17135; SH07_17140; SF31_17495</t>
  </si>
  <si>
    <t>raiA; BBB58_RS14935</t>
  </si>
  <si>
    <t>P08390</t>
  </si>
  <si>
    <t>USG-1 protein OS=Escherichia coli (strain K12) OX=83333 GN=usg PE=1 SV=1</t>
  </si>
  <si>
    <t>Pf01118, Pf02774, Pf13460</t>
  </si>
  <si>
    <t>946797</t>
  </si>
  <si>
    <t>SH08_15825; SH03_15725; SH06_16030; SH04_15715; SH07_15720; SF31_16030</t>
  </si>
  <si>
    <t>usg</t>
  </si>
  <si>
    <t>P03841</t>
  </si>
  <si>
    <t>Maltose operon periplasmic protein OS=Escherichia coli (strain K12) OX=83333 GN=malM PE=3 SV=1</t>
  </si>
  <si>
    <t>Pf07148</t>
  </si>
  <si>
    <t>948547</t>
  </si>
  <si>
    <t>SH08_01740; SH03_01735; SH06_01725; SH04_01735; SH07_01740; SF31_01725</t>
  </si>
  <si>
    <t>malM</t>
  </si>
  <si>
    <t>P61316</t>
  </si>
  <si>
    <t>Outer-membrane lipoprotein carrier protein OS=Escherichia coli (strain K12) OX=83333 GN=lolA PE=1 SV=1</t>
  </si>
  <si>
    <t>Pf03548</t>
  </si>
  <si>
    <t>948989</t>
  </si>
  <si>
    <t>SH08_08345; SH03_08345; SH06_08650; SH04_08335; SH07_08340; SF31_08650</t>
  </si>
  <si>
    <t>lolA</t>
  </si>
  <si>
    <t>P06999</t>
  </si>
  <si>
    <t>ATP-dependent 6-phosphofructokinase isozyme 2 OS=Escherichia coli (strain K12) OX=83333 GN=pfkB PE=1 SV=2</t>
  </si>
  <si>
    <t>946230</t>
  </si>
  <si>
    <t>SH08_12725; SH03_12625; SH06_12930; SH04_12615; SH07_12620; SF31_12930</t>
  </si>
  <si>
    <t>pfkB</t>
  </si>
  <si>
    <t>Carbon metabolism; Biosynthesis of amino acids; Fructose and mannose metabolism; Microbial metabolism in diverse environments; Biosynthesis of secondary metabolites; Galactose metabolism; Biosynthesis of antibiotics; Methane metabolism; Metabolic pathways; Glycolysis / Gluconeogenesis; Pentose phosphate pathway</t>
  </si>
  <si>
    <t>P25798</t>
  </si>
  <si>
    <t>Flagellar M-ring protein OS=Escherichia coli (strain K12) OX=83333 GN=fliF PE=1 SV=3</t>
  </si>
  <si>
    <t>Pf01514, Pf08345</t>
  </si>
  <si>
    <t>946448</t>
  </si>
  <si>
    <t>SH08_13845; SH03_13745; SH06_14050; SH04_13735; SH07_13740; SF31_14055</t>
  </si>
  <si>
    <t>fliF</t>
  </si>
  <si>
    <t>Flagellar assembly</t>
  </si>
  <si>
    <t>P0C018</t>
  </si>
  <si>
    <t>50S ribosomal protein L18 OS=Escherichia coli (strain K12) OX=83333 GN=rplR PE=1 SV=1</t>
  </si>
  <si>
    <t>Pf00861</t>
  </si>
  <si>
    <t>29379200; 947804</t>
  </si>
  <si>
    <t>SH08_20785; SH03_20680; SH06_20985; SH04_20670; SH07_20675; SF31_21070</t>
  </si>
  <si>
    <t>AB185_RS09485; rplR</t>
  </si>
  <si>
    <t>P69828</t>
  </si>
  <si>
    <t>PTS system galactitol-specific EIIA component OS=Escherichia coli (strain K12) OX=83333 GN=gatA PE=1 SV=1</t>
  </si>
  <si>
    <t>Pf00359</t>
  </si>
  <si>
    <t>946633</t>
  </si>
  <si>
    <t>SH08_14635; SH03_14535; SH06_14840; SH04_14525; SH07_14530; SF31_14845</t>
  </si>
  <si>
    <t>gatA</t>
  </si>
  <si>
    <t>Galactose metabolism; Metabolic pathways; Phosphotransferase system (PTS)</t>
  </si>
  <si>
    <t>P0AA25</t>
  </si>
  <si>
    <t>Thioredoxin 1 OS=Escherichia coli (strain K12) OX=83333 GN=trxA PE=1 SV=2</t>
  </si>
  <si>
    <t>cellular homeostasis;metabolic process;regulation of biological process;response to stimulus;transport</t>
  </si>
  <si>
    <t>Pf00085, Pf13098, Pf13728, Pf13899, Pf13905, Pf14595</t>
  </si>
  <si>
    <t>23335415; 948289; 31656514</t>
  </si>
  <si>
    <t>SH08_00390; SH03_00385; SH06_00385; SH04_00385; SH07_00390; SF31_00385</t>
  </si>
  <si>
    <t>trxA; CFNIH1_RS03880; AL524_RS03450</t>
  </si>
  <si>
    <t>P0AED0</t>
  </si>
  <si>
    <t>Universal stress protein A OS=Escherichia coli (strain K12) OX=83333 GN=uspA PE=1 SV=2</t>
  </si>
  <si>
    <t>Pf00582</t>
  </si>
  <si>
    <t>948007; 31656190</t>
  </si>
  <si>
    <t>SH08_21755; SH03_21650; SH06_21955; SH04_21640; SH07_21645; SF31_22040</t>
  </si>
  <si>
    <t>uspA; AL524_RS01825</t>
  </si>
  <si>
    <t>P0A879</t>
  </si>
  <si>
    <t>Tryptophan synthase beta chain OS=Escherichia coli (strain K12) OX=83333 GN=trpB PE=1 SV=2</t>
  </si>
  <si>
    <t>945768</t>
  </si>
  <si>
    <t>SH08_10285; SH03_10185; SH06_10490; SH04_10175; SH07_10180; SF31_10490</t>
  </si>
  <si>
    <t>trpB</t>
  </si>
  <si>
    <t>Biosynthesis of amino acids; Glycine, serine and threonine metabolism; Biosynthesis of secondary metabolites; Biosynthesis of antibiotics; Phenylalanine, tyrosine and tryptophan biosynthesis; Metabolic pathways</t>
  </si>
  <si>
    <t>P0AA04</t>
  </si>
  <si>
    <t>Phosphocarrier protein HPr OS=Escherichia coli (strain K12) OX=83333 GN=ptsH PE=1 SV=1</t>
  </si>
  <si>
    <t>catalytic activity;enzyme regulator activity;protein binding;receptor activity;signal transducer activity</t>
  </si>
  <si>
    <t>Pf00381</t>
  </si>
  <si>
    <t>946886; 31871172; 32443320</t>
  </si>
  <si>
    <t>SH08_16325; SH03_16225; SH06_16530; SH04_16215; SH07_16220; SF31_16525</t>
  </si>
  <si>
    <t>APT61_RS06345; ptsH; GLAD_RS17300; ENT638_RS15215</t>
  </si>
  <si>
    <t>P0A9Q7</t>
  </si>
  <si>
    <t>Aldehyde-alcohol dehydrogenase OS=Escherichia coli (strain K12) OX=83333 GN=adhE PE=1 SV=2</t>
  </si>
  <si>
    <t>Pf00171, Pf00465, Pf13685</t>
  </si>
  <si>
    <t>945837</t>
  </si>
  <si>
    <t>SH08_10180; SH03_10080; SH06_10385; SH04_10070; SH07_10075; SF31_10385</t>
  </si>
  <si>
    <t>adhE</t>
  </si>
  <si>
    <t>Tyrosine metabolism; Chloroalkane and chloroalkene degradation; Microbial metabolism in diverse environments; Biosynthesis of secondary metabolites; Naphthalene degradation; Pyruvate metabolism; Biosynthesis of antibiotics; Metabolic pathways; Degradation of aromatic compounds; Glycolysis / Gluconeogenesis; Butanoate metabolism; Fatty acid degradation</t>
  </si>
  <si>
    <t>P0AED7</t>
  </si>
  <si>
    <t>Succinyl-diaminopimelate desuccinylase OS=Escherichia coli (strain K12) OX=83333 GN=dapE PE=1 SV=1</t>
  </si>
  <si>
    <t>948313</t>
  </si>
  <si>
    <t>SH08_16570; SH03_16470; SH06_16775; SH04_16460; SH07_16465; SF31_16820</t>
  </si>
  <si>
    <t>dapE</t>
  </si>
  <si>
    <t>P46130</t>
  </si>
  <si>
    <t>Putative acyl-CoA thioester hydrolase YbhC OS=Escherichia coli (strain K12) OX=83333 GN=ybhC PE=1 SV=2</t>
  </si>
  <si>
    <t>Pf01095</t>
  </si>
  <si>
    <t>945381</t>
  </si>
  <si>
    <t>SH08_07730; SH03_07730; SH06_08035; SH04_07720; SH07_07725; SF31_08035</t>
  </si>
  <si>
    <t>ybhC</t>
  </si>
  <si>
    <t>P02931</t>
  </si>
  <si>
    <t>Outer membrane protein F OS=Escherichia coli (strain K12) OX=83333 GN=ompF PE=1 SV=1</t>
  </si>
  <si>
    <t>945554</t>
  </si>
  <si>
    <t>SH08_08540; SH03_08540; SH06_08845; SH04_08530; SH07_08535; SF31_08845</t>
  </si>
  <si>
    <t>ompF</t>
  </si>
  <si>
    <t>P04425</t>
  </si>
  <si>
    <t>Glutathione synthetase OS=Escherichia coli (strain K12) OX=83333 GN=gshB PE=1 SV=1</t>
  </si>
  <si>
    <t>Pf02951, Pf02955, Pf08443, Pf14398</t>
  </si>
  <si>
    <t>947445</t>
  </si>
  <si>
    <t>SH08_19000; SH03_18900; SH06_19205; SH04_18890; SH07_18895; SF31_19245</t>
  </si>
  <si>
    <t>gshB</t>
  </si>
  <si>
    <t>P0A9C5</t>
  </si>
  <si>
    <t>Glutamine synthetase OS=Escherichia coli (strain K12) OX=83333 GN=glnA PE=1 SV=2</t>
  </si>
  <si>
    <t>Pf00120, Pf03951</t>
  </si>
  <si>
    <t>948370</t>
  </si>
  <si>
    <t>SH08_00840; SH03_00835; SH06_00835; SH04_00835; SH07_00840; SF31_00835</t>
  </si>
  <si>
    <t>glnA</t>
  </si>
  <si>
    <t>Biosynthesis of amino acids; Alanine, aspartate and glutamate metabolism; Microbial metabolism in diverse environments; Glyoxylate and dicarboxylate metabolism; Nitrogen metabolism; Arginine biosynthesis; Metabolic pathways; Two-component system</t>
  </si>
  <si>
    <t>P05020</t>
  </si>
  <si>
    <t>Dihydroorotase OS=Escherichia coli (strain K12) OX=83333 GN=pyrC PE=1 SV=2</t>
  </si>
  <si>
    <t>Pf01979</t>
  </si>
  <si>
    <t>945787</t>
  </si>
  <si>
    <t>SH08_09255; SH03_09255; SH06_09560; SH04_09245; SH07_09250; SF31_09560</t>
  </si>
  <si>
    <t>pyrC</t>
  </si>
  <si>
    <t>P0ACB0</t>
  </si>
  <si>
    <t>Replicative DNA helicase OS=Escherichia coli (strain K12) OX=83333 GN=dnaB PE=1 SV=1</t>
  </si>
  <si>
    <t>Pf00772, Pf03796, Pf13481</t>
  </si>
  <si>
    <t>948555</t>
  </si>
  <si>
    <t>SH08_01820; SH03_01815; SH06_01805; SH04_01815; SH07_01820; SF31_01805</t>
  </si>
  <si>
    <t>dnaB</t>
  </si>
  <si>
    <t>DNA replication</t>
  </si>
  <si>
    <t>P0AA16</t>
  </si>
  <si>
    <t>Transcriptional regulatory protein OmpR OS=Escherichia coli (strain K12) OX=83333 GN=ompR PE=1 SV=1</t>
  </si>
  <si>
    <t>Pf00072, Pf00486, Pf06490</t>
  </si>
  <si>
    <t>8912757; 947913</t>
  </si>
  <si>
    <t>SH08_21300; SH03_21195; SH06_21500; SH04_21185; SH07_21190; SF31_21585</t>
  </si>
  <si>
    <t>ompR; EAMY_RS33245</t>
  </si>
  <si>
    <t>P00803</t>
  </si>
  <si>
    <t>Signal peptidase I OS=Escherichia coli (strain K12) OX=83333 GN=lepB PE=1 SV=2</t>
  </si>
  <si>
    <t>Pf00717, Pf10502</t>
  </si>
  <si>
    <t>947040</t>
  </si>
  <si>
    <t>SH08_17080; SH03_16980; SH06_17285; SH04_16970; SH07_16975; SF31_17330</t>
  </si>
  <si>
    <t>lepB</t>
  </si>
  <si>
    <t>Quorum sensing; Protein export</t>
  </si>
  <si>
    <t>P12281</t>
  </si>
  <si>
    <t>Molybdopterin molybdenumtransferase OS=Escherichia coli (strain K12) OX=83333 GN=moeA PE=1 SV=1</t>
  </si>
  <si>
    <t>Pf00994, Pf03453, Pf03454</t>
  </si>
  <si>
    <t>945454</t>
  </si>
  <si>
    <t>SH08_08015; SH03_08015; SH06_08320; SH04_08005; SH07_08010; SF31_08320</t>
  </si>
  <si>
    <t>moeA</t>
  </si>
  <si>
    <t>Folate biosynthesis; Metabolic pathways</t>
  </si>
  <si>
    <t>P12996</t>
  </si>
  <si>
    <t>Biotin synthase OS=Escherichia coli (strain K12) OX=83333 GN=bioB PE=1 SV=2</t>
  </si>
  <si>
    <t>Pf04055, Pf06968</t>
  </si>
  <si>
    <t>945370</t>
  </si>
  <si>
    <t>SH08_07745; SH03_07745; SH06_08050; SH04_07735; SH07_07740; SF31_08050</t>
  </si>
  <si>
    <t>bioB</t>
  </si>
  <si>
    <t>Biotin metabolism; Metabolic pathways</t>
  </si>
  <si>
    <t>P0AAC0</t>
  </si>
  <si>
    <t>Universal stress protein E OS=Escherichia coli (strain K12) OX=83333 GN=uspE PE=1 SV=2</t>
  </si>
  <si>
    <t>cellular component movement;response to stimulus</t>
  </si>
  <si>
    <t>945904</t>
  </si>
  <si>
    <t>SH08_10700; SH03_10600; SH06_10905; SH04_10590; SH07_10595; SF31_10905</t>
  </si>
  <si>
    <t>uspE</t>
  </si>
  <si>
    <t>P31142</t>
  </si>
  <si>
    <t>3-mercaptopyruvate sulfurtransferase OS=Escherichia coli (strain K12) OX=83333 GN=sseA PE=1 SV=3</t>
  </si>
  <si>
    <t>Pf00581</t>
  </si>
  <si>
    <t>946993</t>
  </si>
  <si>
    <t>SH08_16830; SH03_16730; SH06_17035; SH04_16720; SH07_16725; SF31_17080</t>
  </si>
  <si>
    <t>sseA</t>
  </si>
  <si>
    <t>Sulfur metabolism; Sulfur relay system; Microbial metabolism in diverse environments; Cysteine and methionine metabolism; Metabolic pathways</t>
  </si>
  <si>
    <t>P0ABJ9</t>
  </si>
  <si>
    <t>Cytochrome bd-I ubiquinol oxidase subunit 1 OS=Escherichia coli (strain K12) OX=83333 GN=cydA PE=1 SV=1</t>
  </si>
  <si>
    <t>Pf00769, Pf01654</t>
  </si>
  <si>
    <t>945341</t>
  </si>
  <si>
    <t>SH08_07520; SH03_07520; SH06_07825; SH04_07510; SH07_07515; SF31_07825</t>
  </si>
  <si>
    <t>cydA</t>
  </si>
  <si>
    <t>Oxidative phosphorylation; Metabolic pathways; Two-component system</t>
  </si>
  <si>
    <t>P76177</t>
  </si>
  <si>
    <t>Protein YdgH OS=Escherichia coli (strain K12) OX=83333 GN=ydgH PE=1 SV=1</t>
  </si>
  <si>
    <t>Pf07338</t>
  </si>
  <si>
    <t>945117</t>
  </si>
  <si>
    <t>SH08_12105; SH03_12005; SH06_12310; SH04_11995; SH07_12000; SF31_12310</t>
  </si>
  <si>
    <t>ydgH</t>
  </si>
  <si>
    <t>P0A9M2</t>
  </si>
  <si>
    <t>Hypoxanthine phosphoribosyltransferase OS=Escherichia coli (strain K12) OX=83333 GN=hpt PE=1 SV=1</t>
  </si>
  <si>
    <t>Pf00156</t>
  </si>
  <si>
    <t>946624</t>
  </si>
  <si>
    <t>SH08_04360; SH03_04365; SH06_04675; SH04_04355; SH07_04360; SF31_04675</t>
  </si>
  <si>
    <t>hpt</t>
  </si>
  <si>
    <t>P0A7G2</t>
  </si>
  <si>
    <t>30S ribosome-binding factor OS=Escherichia coli (strain K12) OX=83333 GN=rbfA PE=1 SV=2</t>
  </si>
  <si>
    <t>Pf02033</t>
  </si>
  <si>
    <t>947685</t>
  </si>
  <si>
    <t>SH08_20130; SH03_20025; SH06_20330; SH04_20015; SH07_20020; SF31_20360</t>
  </si>
  <si>
    <t>rbfA</t>
  </si>
  <si>
    <t>P37773</t>
  </si>
  <si>
    <t>UDP-N-acetylmuramate--L-alanyl-gamma-D-glutamyl-meso-2,6-diaminoheptandioate ligase OS=Escherichia coli (strain K12) OX=83333 GN=mpl PE=1 SV=3</t>
  </si>
  <si>
    <t>cytoplasm;extracellular</t>
  </si>
  <si>
    <t>948752</t>
  </si>
  <si>
    <t>SH08_02765; SH03_02765; SH06_02750; SH04_02760; SH07_02765; SF31_02750</t>
  </si>
  <si>
    <t>mpl</t>
  </si>
  <si>
    <t>P08192</t>
  </si>
  <si>
    <t>Dihydrofolate synthase/folylpolyglutamate synthase OS=Escherichia coli (strain K12) OX=83333 GN=folC PE=1 SV=2</t>
  </si>
  <si>
    <t>Pf02875, Pf08245</t>
  </si>
  <si>
    <t>945451</t>
  </si>
  <si>
    <t>SH08_15805; SH03_15705; SH06_16010; SH04_15695; SH07_15700; SF31_16010</t>
  </si>
  <si>
    <t>folC</t>
  </si>
  <si>
    <t>P60757</t>
  </si>
  <si>
    <t>ATP phosphoribosyltransferase OS=Escherichia coli (strain K12) OX=83333 GN=hisG PE=1 SV=1</t>
  </si>
  <si>
    <t>Pf01634, Pf08029</t>
  </si>
  <si>
    <t>946549</t>
  </si>
  <si>
    <t>SF31_14470</t>
  </si>
  <si>
    <t>hisG</t>
  </si>
  <si>
    <t>Biosynthesis of amino acids; Biosynthesis of secondary metabolites; Histidine metabolism; Metabolic pathways</t>
  </si>
  <si>
    <t>P67910</t>
  </si>
  <si>
    <t>ADP-L-glycero-D-manno-heptose-6-epimerase OS=Escherichia coli (strain K12) OX=83333 GN=hldD PE=1 SV=1</t>
  </si>
  <si>
    <t>Pf01073, Pf01370, Pf04321, Pf07993</t>
  </si>
  <si>
    <t>948134</t>
  </si>
  <si>
    <t>SH08_22465; SH03_22365; SH06_22665; SH04_22355; SH07_22360; SF31_22735</t>
  </si>
  <si>
    <t>hldD; rfaD</t>
  </si>
  <si>
    <t>P0A7M9</t>
  </si>
  <si>
    <t>50S ribosomal protein L31 OS=Escherichia coli (strain K12) OX=83333 GN=rpmE PE=1 SV=1</t>
  </si>
  <si>
    <t>metal ion binding;RNA binding;structural molecule activity</t>
  </si>
  <si>
    <t>Pf01197</t>
  </si>
  <si>
    <t>948425</t>
  </si>
  <si>
    <t>SH08_01190; SH03_01185; SH06_01185; SH04_01185; SH07_01190; SF31_01185</t>
  </si>
  <si>
    <t>rpmE</t>
  </si>
  <si>
    <t>P0A7S9</t>
  </si>
  <si>
    <t>30S ribosomal protein S13 OS=Escherichia coli (strain K12) OX=83333 GN=rpsM PE=1 SV=2</t>
  </si>
  <si>
    <t>Pf00416</t>
  </si>
  <si>
    <t>947791</t>
  </si>
  <si>
    <t>SH08_20755; SH03_20650; SH06_20955; SH04_20640; SH07_20645; SF31_21040</t>
  </si>
  <si>
    <t>rpsM</t>
  </si>
  <si>
    <t>P0A6N8</t>
  </si>
  <si>
    <t>Elongation factor P-like protein OS=Escherichia coli (strain K12) OX=83333 GN=yeiP PE=1 SV=1</t>
  </si>
  <si>
    <t>Pf01132, Pf08207, Pf09285</t>
  </si>
  <si>
    <t>946674</t>
  </si>
  <si>
    <t>SH08_15050; SH03_14950; SH06_15255; SH04_14940; SH07_14945; SF31_15255</t>
  </si>
  <si>
    <t>yeiP</t>
  </si>
  <si>
    <t>P45578</t>
  </si>
  <si>
    <t>S-ribosylhomocysteine lyase OS=Escherichia coli (strain K12) OX=83333 GN=luxS PE=1 SV=3</t>
  </si>
  <si>
    <t>Pf02664</t>
  </si>
  <si>
    <t>947168</t>
  </si>
  <si>
    <t>SH08_17660; SH03_17560; SH06_17865; SH04_17550; SH07_17555; SF31_17910</t>
  </si>
  <si>
    <t>luxS</t>
  </si>
  <si>
    <t>Quorum sensing; Biosynthesis of amino acids; Cysteine and methionine metabolism; Metabolic pathways</t>
  </si>
  <si>
    <t>P69786</t>
  </si>
  <si>
    <t>PTS system glucose-specific EIICB component OS=Escherichia coli (strain K12) OX=83333 GN=ptsG PE=1 SV=1</t>
  </si>
  <si>
    <t>945651</t>
  </si>
  <si>
    <t>SH03_09450; SH06_09755; SH04_09440; SH07_09445; SF31_09755</t>
  </si>
  <si>
    <t>ptsG</t>
  </si>
  <si>
    <t>Amino sugar and nucleotide sugar metabolism; Glycolysis / Gluconeogenesis; Phosphotransferase system (PTS)</t>
  </si>
  <si>
    <t>P25522</t>
  </si>
  <si>
    <t>tRNA modification GTPase MnmE OS=Escherichia coli (strain K12) OX=83333 GN=mnmE PE=1 SV=3</t>
  </si>
  <si>
    <t>Pf00005, Pf00009, Pf00025, Pf01926, Pf02421, Pf03193, Pf08477, Pf10396, Pf12631, Pf13521</t>
  </si>
  <si>
    <t>948222</t>
  </si>
  <si>
    <t>SH08_00025; SH03_00025; SH06_00025; SH04_00025; SH07_00025; SF31_00025</t>
  </si>
  <si>
    <t>mnmE</t>
  </si>
  <si>
    <t>P0A8A2</t>
  </si>
  <si>
    <t>Probable transcriptional regulatory protein YeeN OS=Escherichia coli (strain K12) OX=83333 GN=yeeN PE=1 SV=1</t>
  </si>
  <si>
    <t>946493</t>
  </si>
  <si>
    <t>SH08_14065; SH03_13965; SH06_14270; SH04_13955; SH07_13960; SF31_14275</t>
  </si>
  <si>
    <t>yeeN</t>
  </si>
  <si>
    <t>P23827</t>
  </si>
  <si>
    <t>Ecotin OS=Escherichia coli (strain K12) OX=83333 GN=eco PE=1 SV=1</t>
  </si>
  <si>
    <t>regulation of biological process</t>
  </si>
  <si>
    <t>Pf03974</t>
  </si>
  <si>
    <t>946700</t>
  </si>
  <si>
    <t>SH08_15245; SH03_15145; SH06_15450; SH04_15135; SH07_15140; SF31_15450</t>
  </si>
  <si>
    <t>eco</t>
  </si>
  <si>
    <t>P27830</t>
  </si>
  <si>
    <t>dTDP-glucose 4,6-dehydratase 2 OS=Escherichia coli (strain K12) OX=83333 GN=rffG PE=1 SV=3</t>
  </si>
  <si>
    <t>Pf00106, Pf01073, Pf01370, Pf02719, Pf03435, Pf04321, Pf07993</t>
  </si>
  <si>
    <t>948300</t>
  </si>
  <si>
    <t>SH08_00430; SH03_00425; SH06_00425; SH04_00425; SH07_00430; SF31_00425</t>
  </si>
  <si>
    <t>rffG</t>
  </si>
  <si>
    <t>P77718</t>
  </si>
  <si>
    <t>tRNA sulfurtransferase OS=Escherichia coli (strain K12) OX=83333 GN=thiI PE=1 SV=1</t>
  </si>
  <si>
    <t>Pf02568, Pf02926</t>
  </si>
  <si>
    <t>945067</t>
  </si>
  <si>
    <t>SH08_05920; SH03_05910; SH06_06215; SH04_05900; SH07_05905; SF31_06215</t>
  </si>
  <si>
    <t>thiI</t>
  </si>
  <si>
    <t>P0ADN2</t>
  </si>
  <si>
    <t>UPF0438 protein YifE OS=Escherichia coli (strain K12) OX=83333 GN=yifE PE=1 SV=2</t>
  </si>
  <si>
    <t>Pf04219</t>
  </si>
  <si>
    <t>948274</t>
  </si>
  <si>
    <t>SH08_00315; SH03_00310; SH06_00310; SH04_00310; SH07_00315; SF31_00310</t>
  </si>
  <si>
    <t>yifE</t>
  </si>
  <si>
    <t>P23869</t>
  </si>
  <si>
    <t>Peptidyl-prolyl cis-trans isomerase B OS=Escherichia coli (strain K12) OX=83333 GN=ppiB PE=1 SV=2</t>
  </si>
  <si>
    <t>Pf00160</t>
  </si>
  <si>
    <t>949038</t>
  </si>
  <si>
    <t>SH08_06425; SH03_06415; SH06_06720; SH04_06405; SH07_06410; SF31_06720</t>
  </si>
  <si>
    <t>ppiB</t>
  </si>
  <si>
    <t>P0AEU0</t>
  </si>
  <si>
    <t>Histidine-binding periplasmic protein OS=Escherichia coli (strain K12) OX=83333 GN=hisJ PE=1 SV=1</t>
  </si>
  <si>
    <t>Pf00497</t>
  </si>
  <si>
    <t>945309</t>
  </si>
  <si>
    <t>SH08_15775; SH03_15675; SH06_15980; SH04_15665; SH07_15670; SF31_15980</t>
  </si>
  <si>
    <t>hisJ</t>
  </si>
  <si>
    <t>P0A6L2</t>
  </si>
  <si>
    <t>4-hydroxy-tetrahydrodipicolinate synthase OS=Escherichia coli (strain K12) OX=83333 GN=dapA PE=1 SV=1</t>
  </si>
  <si>
    <t>946952</t>
  </si>
  <si>
    <t>SH08_16610; SH03_16510; SH06_16815; SH04_16500; SH07_16505; SF31_16860</t>
  </si>
  <si>
    <t>dapA</t>
  </si>
  <si>
    <t>Biosynthesis of amino acids; Microbial metabolism in diverse environments; Biosynthesis of secondary metabolites; Biosynthesis of antibiotics; Monobactam biosynthesis; Metabolic pathways; Lysine biosynthesis</t>
  </si>
  <si>
    <t>P0AF28</t>
  </si>
  <si>
    <t>Nitrate/nitrite response regulator protein NarL OS=Escherichia coli (strain K12) OX=83333 GN=narL PE=1 SV=1</t>
  </si>
  <si>
    <t>Pf00072, Pf00196, Pf08281, Pf13384, Pf13936</t>
  </si>
  <si>
    <t>945795</t>
  </si>
  <si>
    <t>SH08_10080; SH03_09980; SH06_10285; SH04_09970; SH07_09975; SF31_10285</t>
  </si>
  <si>
    <t>narL</t>
  </si>
  <si>
    <t>P0A7X6</t>
  </si>
  <si>
    <t>Ribosome maturation factor RimM OS=Escherichia coli (strain K12) OX=83333 GN=rimM PE=1 SV=1</t>
  </si>
  <si>
    <t>Pf01782, Pf05239</t>
  </si>
  <si>
    <t>947101</t>
  </si>
  <si>
    <t>SH08_17295; SH03_17195; SH06_17500; SH04_17185; SH07_17190; SF31_17545</t>
  </si>
  <si>
    <t>rimM</t>
  </si>
  <si>
    <t>P0AA10</t>
  </si>
  <si>
    <t>50S ribosomal protein L13 OS=Escherichia coli (strain K12) OX=83333 GN=rplM PE=1 SV=1</t>
  </si>
  <si>
    <t>Pf00572</t>
  </si>
  <si>
    <t>947828</t>
  </si>
  <si>
    <t>SH08_20405; SH03_20300; SH06_20605; SH04_20290; SH07_20295; SF31_20690</t>
  </si>
  <si>
    <t>rplM</t>
  </si>
  <si>
    <t>P0A927</t>
  </si>
  <si>
    <t>Nucleoside-specific channel-forming protein Tsx OS=Escherichia coli (strain K12) OX=83333 GN=tsx PE=1 SV=1</t>
  </si>
  <si>
    <t>Pf03502</t>
  </si>
  <si>
    <t>946242</t>
  </si>
  <si>
    <t>SH08_05860; SH03_05850; SH06_06155; SH04_05840; SH07_05845; SF31_06155</t>
  </si>
  <si>
    <t>tsx</t>
  </si>
  <si>
    <t>P30859</t>
  </si>
  <si>
    <t>Putative ABC transporter arginine-binding protein 2 OS=Escherichia coli (strain K12) OX=83333 GN=artI PE=1 SV=3</t>
  </si>
  <si>
    <t>948988</t>
  </si>
  <si>
    <t>SH08_08200; SH03_08200; SH06_08505; SH04_08190; SH07_08195; SF31_08505</t>
  </si>
  <si>
    <t>artI</t>
  </si>
  <si>
    <t>P39829</t>
  </si>
  <si>
    <t>Galactarate dehydratase (L-threo-forming) OS=Escherichia coli (strain K12) OX=83333 GN=garD PE=1 SV=2</t>
  </si>
  <si>
    <t>Pf04295, Pf08666</t>
  </si>
  <si>
    <t>947641</t>
  </si>
  <si>
    <t>SH08_19930; SH03_19825; SH06_20130; SH04_19815; SH07_19820; SF31_20160</t>
  </si>
  <si>
    <t>garD</t>
  </si>
  <si>
    <t>Ascorbate and aldarate metabolism</t>
  </si>
  <si>
    <t>P23003</t>
  </si>
  <si>
    <t>tRNA/tmRNA (uracil-C(5))-methyltransferase OS=Escherichia coli (strain K12) OX=83333 GN=trmA PE=1 SV=1</t>
  </si>
  <si>
    <t>catalytic activity;RNA binding</t>
  </si>
  <si>
    <t>Pf02390, Pf03602, Pf05175, Pf05958, Pf08241, Pf12847, Pf13649, Pf13659</t>
  </si>
  <si>
    <t>947143</t>
  </si>
  <si>
    <t>SH08_01345; SH03_01340; SH06_01340; SH04_01340; SH07_01345; SF31_01340</t>
  </si>
  <si>
    <t>trmA</t>
  </si>
  <si>
    <t>P61175</t>
  </si>
  <si>
    <t>50S ribosomal protein L22 OS=Escherichia coli (strain K12) OX=83333 GN=rplV PE=1 SV=1</t>
  </si>
  <si>
    <t>Pf00237</t>
  </si>
  <si>
    <t>29456686; 947813; 31655998</t>
  </si>
  <si>
    <t>SH08_20840; SH03_20735; SH06_21040; SH04_20725; SH07_20730; SF31_21125</t>
  </si>
  <si>
    <t>CSK29544_RS06440; rplV; AL524_RS00865</t>
  </si>
  <si>
    <t>P41407</t>
  </si>
  <si>
    <t>FMN-dependent NADH-azoreductase OS=Escherichia coli (strain K12) OX=83333 GN=azoR PE=1 SV=3</t>
  </si>
  <si>
    <t>Pf02525, Pf03358</t>
  </si>
  <si>
    <t>947569</t>
  </si>
  <si>
    <t>SH08_11115; SH03_11015; SH06_11320; SH04_11005; SH07_11010; SF31_11320</t>
  </si>
  <si>
    <t>azoR</t>
  </si>
  <si>
    <t>P61949</t>
  </si>
  <si>
    <t>Flavodoxin 1 OS=Escherichia coli (strain K12) OX=83333 GN=fldA PE=1 SV=2</t>
  </si>
  <si>
    <t>Pf00258, Pf12641, Pf12682, Pf12724</t>
  </si>
  <si>
    <t>945293</t>
  </si>
  <si>
    <t>SH08_07250; SH03_07255; SH06_07560; SH04_07245; SH07_07250; SF31_07560</t>
  </si>
  <si>
    <t>fldA</t>
  </si>
  <si>
    <t>P0ABA6</t>
  </si>
  <si>
    <t>ATP synthase gamma chain OS=Escherichia coli (strain K12) OX=83333 GN=atpG PE=1 SV=1</t>
  </si>
  <si>
    <t>Pf00231</t>
  </si>
  <si>
    <t>948243</t>
  </si>
  <si>
    <t>SH08_00165; SH03_00160; SH06_00160; SH04_00160; SH07_00165; SF31_00160</t>
  </si>
  <si>
    <t>atpG</t>
  </si>
  <si>
    <t>P0AF08</t>
  </si>
  <si>
    <t>Iron-sulfur cluster carrier protein OS=Escherichia coli (strain K12) OX=83333 GN=mrp PE=3 SV=1</t>
  </si>
  <si>
    <t>Pf01656, Pf10609, Pf13614</t>
  </si>
  <si>
    <t>946627</t>
  </si>
  <si>
    <t>SH08_14735; SH03_14635; SH06_14940; SH04_14625; SH07_14630; SF31_14945</t>
  </si>
  <si>
    <t>mrp</t>
  </si>
  <si>
    <t>P60752</t>
  </si>
  <si>
    <t>Lipid A export ATP-binding/permease protein MsbA OS=Escherichia coli (strain K12) OX=83333 GN=msbA PE=1 SV=1</t>
  </si>
  <si>
    <t>Pf00005, Pf00664</t>
  </si>
  <si>
    <t>945530</t>
  </si>
  <si>
    <t>SH08_08460; SH03_08460; SH06_08765; SH04_08450; SH07_08455; SF31_08765</t>
  </si>
  <si>
    <t>msbA</t>
  </si>
  <si>
    <t>P06983</t>
  </si>
  <si>
    <t>Porphobilinogen deaminase OS=Escherichia coli (strain K12) OX=83333 GN=hemC PE=1 SV=2</t>
  </si>
  <si>
    <t>Pf01379, Pf03900</t>
  </si>
  <si>
    <t>947759</t>
  </si>
  <si>
    <t>SH08_00520; SH03_00515; SH06_00515; SH04_00515; SH07_00520; SF31_00515</t>
  </si>
  <si>
    <t>hemC</t>
  </si>
  <si>
    <t>P0AEG4</t>
  </si>
  <si>
    <t>Thiol:disulfide interchange protein DsbA OS=Escherichia coli (strain K12) OX=83333 GN=dsbA PE=1 SV=1</t>
  </si>
  <si>
    <t>Pf01323, Pf13462</t>
  </si>
  <si>
    <t>948353</t>
  </si>
  <si>
    <t>SH08_00785; SH03_00780; SH06_00780; SH04_00780; SH07_00785; SF31_00780</t>
  </si>
  <si>
    <t>dsbA</t>
  </si>
  <si>
    <t>Cationic antimicrobial peptide (CAMP) resistance</t>
  </si>
  <si>
    <t>P27829</t>
  </si>
  <si>
    <t>UDP-N-acetyl-D-mannosamine dehydrogenase OS=Escherichia coli (strain K12) OX=83333 GN=wecC PE=1 SV=4</t>
  </si>
  <si>
    <t>Pf00984, Pf02558, Pf03446, Pf03720, Pf03721</t>
  </si>
  <si>
    <t>948977</t>
  </si>
  <si>
    <t>SH08_00425; SH03_00420; SH06_00420; SH04_00420; SH07_00425; SF31_00420</t>
  </si>
  <si>
    <t>rffD; wecC</t>
  </si>
  <si>
    <t>P33136</t>
  </si>
  <si>
    <t>Glucans biosynthesis protein G OS=Escherichia coli (strain K12) OX=83333 GN=mdoG PE=1 SV=1</t>
  </si>
  <si>
    <t>Pf04349</t>
  </si>
  <si>
    <t>945005</t>
  </si>
  <si>
    <t>opgG</t>
  </si>
  <si>
    <t>P0ADT5</t>
  </si>
  <si>
    <t>Putative acid--amine ligase YgiC OS=Escherichia coli (strain K12) OX=83333 GN=ygiC PE=1 SV=1</t>
  </si>
  <si>
    <t>Pf03738</t>
  </si>
  <si>
    <t>947249</t>
  </si>
  <si>
    <t>SH08_19460; SH03_19360; SH06_19665; SH04_19350; SH07_19355; SF31_19705</t>
  </si>
  <si>
    <t>ygiC</t>
  </si>
  <si>
    <t>P17846</t>
  </si>
  <si>
    <t>Sulfite reductase [NADPH] hemoprotein beta-component OS=Escherichia coli (strain K12) OX=83333 GN=cysI PE=1 SV=4</t>
  </si>
  <si>
    <t>Pf01077, Pf03460</t>
  </si>
  <si>
    <t>947231</t>
  </si>
  <si>
    <t>SH08_18070; SH03_17970; SH06_18275; SH04_17960; SH07_17965; SF31_18300</t>
  </si>
  <si>
    <t>cysI</t>
  </si>
  <si>
    <t>Sulfur metabolism; Microbial metabolism in diverse environments; Metabolic pathways</t>
  </si>
  <si>
    <t>P0ACG1</t>
  </si>
  <si>
    <t>DNA-binding protein StpA OS=Escherichia coli (strain K12) OX=83333 GN=stpA PE=1 SV=1</t>
  </si>
  <si>
    <t>947130</t>
  </si>
  <si>
    <t>SH08_17575; SH03_17475; SH06_17780; SH04_17465; SH07_17470; SF31_17825</t>
  </si>
  <si>
    <t>stpA</t>
  </si>
  <si>
    <t>P30177</t>
  </si>
  <si>
    <t>Uncharacterized protein YbiB OS=Escherichia coli (strain K12) OX=83333 GN=ybiB PE=1 SV=1</t>
  </si>
  <si>
    <t>catalytic activity;DNA binding;RNA binding</t>
  </si>
  <si>
    <t>Pf02885</t>
  </si>
  <si>
    <t>945424</t>
  </si>
  <si>
    <t>SH08_07875; SH03_07875; SH06_08180; SH04_07865; SH07_07870; SF31_08180</t>
  </si>
  <si>
    <t>ybiB</t>
  </si>
  <si>
    <t>P37330</t>
  </si>
  <si>
    <t>Malate synthase G OS=Escherichia coli (strain K12) OX=83333 GN=glcB PE=1 SV=3</t>
  </si>
  <si>
    <t>Pf01274, Pf12098, Pf13073</t>
  </si>
  <si>
    <t>948857</t>
  </si>
  <si>
    <t>SH08_19150; SH03_19050; SH06_19355; SH04_19040; SH07_19045; SF31_19395</t>
  </si>
  <si>
    <t>glcB</t>
  </si>
  <si>
    <t>P75777</t>
  </si>
  <si>
    <t>UPF0194 membrane protein YbhG OS=Escherichia coli (strain K12) OX=83333 GN=ybhG PE=2 SV=1</t>
  </si>
  <si>
    <t>945414</t>
  </si>
  <si>
    <t>ybhG</t>
  </si>
  <si>
    <t>P0ABJ1</t>
  </si>
  <si>
    <t>Cytochrome bo(3) ubiquinol oxidase subunit 2 OS=Escherichia coli (strain K12) OX=83333 GN=cyoA PE=1 SV=1</t>
  </si>
  <si>
    <t>Pf00116, Pf06481</t>
  </si>
  <si>
    <t>945080</t>
  </si>
  <si>
    <t>SH08_05965; SH03_05955; SH06_06260; SH04_05945; SH07_05950; SF31_06260</t>
  </si>
  <si>
    <t>cyoA</t>
  </si>
  <si>
    <t>P0AFC7</t>
  </si>
  <si>
    <t>NADH-quinone oxidoreductase subunit B OS=Escherichia coli (strain K12) OX=83333 GN=nuoB PE=1 SV=1</t>
  </si>
  <si>
    <t>Pf01058</t>
  </si>
  <si>
    <t>946738</t>
  </si>
  <si>
    <t>SH08_15660; SH03_15560; SH06_15865; SH04_15550; SH07_15555; SF31_15865</t>
  </si>
  <si>
    <t>nuoB</t>
  </si>
  <si>
    <t>P0A7V3</t>
  </si>
  <si>
    <t>30S ribosomal protein S3 OS=Escherichia coli (strain K12) OX=83333 GN=rpsC PE=1 SV=2</t>
  </si>
  <si>
    <t>catalytic activity;RNA binding;structural molecule activity</t>
  </si>
  <si>
    <t>Pf00189, Pf07650</t>
  </si>
  <si>
    <t>947814; 31870298; 32441479</t>
  </si>
  <si>
    <t>SH08_20835; SH03_20730; SH06_21035; SH04_20720; SH07_20725; SF31_21120</t>
  </si>
  <si>
    <t>APT61_RS02090; rpsC; GLAD_RS12870; ENT638_RS23520</t>
  </si>
  <si>
    <t>P05704</t>
  </si>
  <si>
    <t>Methyl-accepting chemotaxis protein III OS=Escherichia coli (strain K12) OX=83333 GN=trg PE=1 SV=3</t>
  </si>
  <si>
    <t>Pf00015, Pf00672, Pf02203, Pf12729</t>
  </si>
  <si>
    <t>945995</t>
  </si>
  <si>
    <t>SH08_11165; SH03_11065; SH06_11370; SH04_11055; SH07_11060; SF31_11370</t>
  </si>
  <si>
    <t>trg</t>
  </si>
  <si>
    <t>P0AG44</t>
  </si>
  <si>
    <t>50S ribosomal protein L17 OS=Escherichia coli (strain K12) OX=83333 GN=rplQ PE=1 SV=1</t>
  </si>
  <si>
    <t>Pf01196</t>
  </si>
  <si>
    <t>947784; 31870317</t>
  </si>
  <si>
    <t>SH08_20735; SH03_20630; SH06_20935; SH04_20620; SH07_20625; SF31_21020</t>
  </si>
  <si>
    <t>APT61_RS02185; rplQ; GLAD_RS12970</t>
  </si>
  <si>
    <t>P00562</t>
  </si>
  <si>
    <t>Bifunctional aspartokinase/homoserine dehydrogenase 2 OS=Escherichia coli (strain K12) OX=83333 GN=metL PE=1 SV=3</t>
  </si>
  <si>
    <t>Pf00696, Pf00742, Pf03447</t>
  </si>
  <si>
    <t>948433</t>
  </si>
  <si>
    <t>SH08_01210; SH03_01205; SH06_01205; SH04_01205; SH07_01210; SF31_01205</t>
  </si>
  <si>
    <t>metL</t>
  </si>
  <si>
    <t>P27248</t>
  </si>
  <si>
    <t>Aminomethyltransferase OS=Escherichia coli (strain K12) OX=83333 GN=gcvT PE=1 SV=3</t>
  </si>
  <si>
    <t>947390</t>
  </si>
  <si>
    <t>SH08_18800; SH03_18700; SH06_19005; SH04_18690; SH07_18695; SF31_19045</t>
  </si>
  <si>
    <t>gcvT</t>
  </si>
  <si>
    <t>Carbon metabolism; Glycine, serine and threonine metabolism; Biosynthesis of secondary metabolites; Biosynthesis of antibiotics; Glyoxylate and dicarboxylate metabolism; One carbon pool by folate; Metabolic pathways</t>
  </si>
  <si>
    <t>P13033</t>
  </si>
  <si>
    <t>Anaerobic glycerol-3-phosphate dehydrogenase subunit B OS=Escherichia coli (strain K12) OX=83333 GN=glpB PE=1 SV=1</t>
  </si>
  <si>
    <t>Pf00890</t>
  </si>
  <si>
    <t>946733</t>
  </si>
  <si>
    <t>SH08_15425; SH03_15325; SH06_15630; SH04_15315; SH07_15320; SF31_15630</t>
  </si>
  <si>
    <t>glpB</t>
  </si>
  <si>
    <t>P0AFY8</t>
  </si>
  <si>
    <t>Negative modulator of initiation of replication OS=Escherichia coli (strain K12) OX=83333 GN=seqA PE=1 SV=1</t>
  </si>
  <si>
    <t>Pf03925</t>
  </si>
  <si>
    <t>945272</t>
  </si>
  <si>
    <t>SH08_07265; SH03_07270; SH06_07575; SH04_07260; SH07_07265; SF31_07575</t>
  </si>
  <si>
    <t>seqA</t>
  </si>
  <si>
    <t>P27828</t>
  </si>
  <si>
    <t>UDP-N-acetylglucosamine 2-epimerase OS=Escherichia coli (strain K12) OX=83333 GN=wecB PE=1 SV=2</t>
  </si>
  <si>
    <t>Pf02350</t>
  </si>
  <si>
    <t>944789</t>
  </si>
  <si>
    <t>SH08_00420; SH03_00415; SH06_00415; SH04_00415; SH07_00420; SF31_00415</t>
  </si>
  <si>
    <t>rffE; wecB</t>
  </si>
  <si>
    <t>Metabolic pathways; Amino sugar and nucleotide sugar metabolism</t>
  </si>
  <si>
    <t>P65556</t>
  </si>
  <si>
    <t>Uncharacterized Nudix hydrolase YfcD OS=Escherichia coli (strain K12) OX=83333 GN=yfcD PE=1 SV=1</t>
  </si>
  <si>
    <t>Pf00293</t>
  </si>
  <si>
    <t>946783</t>
  </si>
  <si>
    <t>SH08_15725; SH03_15625; SH06_15930; SH04_15615; SH07_15620; SF31_15930</t>
  </si>
  <si>
    <t>yfcD</t>
  </si>
  <si>
    <t>P0AG86</t>
  </si>
  <si>
    <t>Protein-export protein SecB OS=Escherichia coli (strain K12) OX=83333 GN=secB PE=1 SV=1</t>
  </si>
  <si>
    <t>Pf02556</t>
  </si>
  <si>
    <t>948123</t>
  </si>
  <si>
    <t>SF31_22685</t>
  </si>
  <si>
    <t>secB</t>
  </si>
  <si>
    <t>P77173</t>
  </si>
  <si>
    <t>Cell division protein ZipA OS=Escherichia coli (strain K12) OX=83333 GN=zipA PE=1 SV=3</t>
  </si>
  <si>
    <t>Pf04354</t>
  </si>
  <si>
    <t>946869</t>
  </si>
  <si>
    <t>SH08_16310; SH03_16210; SH06_16515; SH04_16200; SH07_16205; SF31_16510</t>
  </si>
  <si>
    <t>zipA</t>
  </si>
  <si>
    <t>P0AEW9</t>
  </si>
  <si>
    <t>1-phosphofructokinase OS=Escherichia coli (strain K12) OX=83333 GN=fruK PE=3 SV=1</t>
  </si>
  <si>
    <t>946676</t>
  </si>
  <si>
    <t>SH08_15030; SH03_14930; SH06_15235; SH04_14920; SH07_14925; SF31_15235</t>
  </si>
  <si>
    <t>fruK</t>
  </si>
  <si>
    <t>P0A9Y6</t>
  </si>
  <si>
    <t>Cold shock-like protein CspC OS=Escherichia coli (strain K12) OX=83333 GN=cspC PE=1 SV=2</t>
  </si>
  <si>
    <t>Pf00313</t>
  </si>
  <si>
    <t>8911702; 946339</t>
  </si>
  <si>
    <t>SH08_13255; SH03_13155; SH06_13460; SH04_13145; SH07_13150; SF31_13460</t>
  </si>
  <si>
    <t>cspC; EAMY_RS26670</t>
  </si>
  <si>
    <t>P0ADP9</t>
  </si>
  <si>
    <t>Protein YihD OS=Escherichia coli (strain K12) OX=83333 GN=yihD PE=1 SV=1</t>
  </si>
  <si>
    <t>Pf06288</t>
  </si>
  <si>
    <t>948348</t>
  </si>
  <si>
    <t>SH08_00775; SH03_00770; SH06_00770; SH04_00770; SH07_00775; SF31_00770</t>
  </si>
  <si>
    <t>yihD</t>
  </si>
  <si>
    <t>P0A905</t>
  </si>
  <si>
    <t>Outer membrane lipoprotein SlyB OS=Escherichia coli (strain K12) OX=83333 GN=slyB PE=2 SV=1</t>
  </si>
  <si>
    <t>946801</t>
  </si>
  <si>
    <t>SH08_12300; SH03_12200; SH06_12505; SH04_12190; SH07_12195; SF31_12505</t>
  </si>
  <si>
    <t>slyB</t>
  </si>
  <si>
    <t>P23839</t>
  </si>
  <si>
    <t>UPF0701 protein YicC OS=Escherichia coli (strain K12) OX=83333 GN=yicC PE=1 SV=2</t>
  </si>
  <si>
    <t>Pf03755, Pf08340</t>
  </si>
  <si>
    <t>948154</t>
  </si>
  <si>
    <t>SH08_22590; SH03_22490; SH06_22790; SH04_22480; SH07_22485; SF31_22860</t>
  </si>
  <si>
    <t>yicC</t>
  </si>
  <si>
    <t>P39177</t>
  </si>
  <si>
    <t>Universal stress protein UP12 OS=Escherichia coli (strain K12) OX=83333 GN=uspG PE=1 SV=2</t>
  </si>
  <si>
    <t>945229</t>
  </si>
  <si>
    <t>SH08_06875; SH03_06880; SH06_07185; SH04_06870; SH07_06875; SF31_07185</t>
  </si>
  <si>
    <t>uspG</t>
  </si>
  <si>
    <t>P09158</t>
  </si>
  <si>
    <t>Polyamine aminopropyltransferase OS=Escherichia coli (strain K12) OX=83333 GN=speE PE=1 SV=2</t>
  </si>
  <si>
    <t>Pf01564, Pf08241, Pf08242, Pf12847, Pf13659</t>
  </si>
  <si>
    <t>947726</t>
  </si>
  <si>
    <t>SH08_04340; SH03_04345; SH06_04655; SH04_04335; SH07_04340; SF31_04655</t>
  </si>
  <si>
    <t>speE</t>
  </si>
  <si>
    <t>Arginine and proline metabolism; Glutathione metabolism; Cysteine and methionine metabolism; beta-Alanine metabolism; Metabolic pathways</t>
  </si>
  <si>
    <t>P0A9S1</t>
  </si>
  <si>
    <t>Lactaldehyde reductase OS=Escherichia coli (strain K12) OX=83333 GN=fucO PE=1 SV=2</t>
  </si>
  <si>
    <t>947273</t>
  </si>
  <si>
    <t>SH08_18255; SH03_18155; SH06_18460; SH04_18145; SH07_18150; SF31_18500</t>
  </si>
  <si>
    <t>fucO</t>
  </si>
  <si>
    <t>Microbial metabolism in diverse environments; Propanoate metabolism; Glyoxylate and dicarboxylate metabolism</t>
  </si>
  <si>
    <t>P07004</t>
  </si>
  <si>
    <t>Gamma-glutamyl phosphate reductase OS=Escherichia coli (strain K12) OX=83333 GN=proA PE=1 SV=2</t>
  </si>
  <si>
    <t>946680</t>
  </si>
  <si>
    <t>SH08_04980; SH03_04970; SH06_05280; SH04_04960; SH07_04965; SF31_05280</t>
  </si>
  <si>
    <t>proA</t>
  </si>
  <si>
    <t>Arginine and proline metabolism; Biosynthesis of amino acids; Biosynthesis of secondary metabolites; Biosynthesis of antibiotics; Carbapenem biosynthesis; Metabolic pathways</t>
  </si>
  <si>
    <t>P77348</t>
  </si>
  <si>
    <t>Periplasmic murein peptide-binding protein OS=Escherichia coli (strain K12) OX=83333 GN=mppA PE=1 SV=2</t>
  </si>
  <si>
    <t>945951</t>
  </si>
  <si>
    <t>SH08_10680; SH03_10580; SH06_10885; SH04_10570; SH07_10575; SF31_10885</t>
  </si>
  <si>
    <t>mppA</t>
  </si>
  <si>
    <t>P39160</t>
  </si>
  <si>
    <t>D-mannonate oxidoreductase OS=Escherichia coli (strain K12) OX=83333 GN=uxuB PE=3 SV=1</t>
  </si>
  <si>
    <t>946795</t>
  </si>
  <si>
    <t>SH08_03280; SH03_03285; SH06_03590; SH04_03275; SH07_03285; SF31_03590</t>
  </si>
  <si>
    <t>uxuB</t>
  </si>
  <si>
    <t>P04693</t>
  </si>
  <si>
    <t>Aromatic-amino-acid aminotransferase OS=Escherichia coli (strain K12) OX=83333 GN=tyrB PE=1 SV=1</t>
  </si>
  <si>
    <t>948563</t>
  </si>
  <si>
    <t>SH08_01830; SH03_01825; SH06_01815; SH04_01825; SH07_01830; SF31_01815</t>
  </si>
  <si>
    <t>tyrB</t>
  </si>
  <si>
    <t>Novobiocin biosynthesis; Tyrosine metabolism; Biosynthesis of amino acids; Biosynthesis of secondary metabolites; Biosynthesis of antibiotics; Cysteine and methionine metabolism; Phenylalanine, tyrosine and tryptophan biosynthesis; Metabolic pathways; Phenylalanine metabolism</t>
  </si>
  <si>
    <t>P0AB24</t>
  </si>
  <si>
    <t>Iron uptake system component EfeO OS=Escherichia coli (strain K12) OX=83333 GN=efeO PE=1 SV=1</t>
  </si>
  <si>
    <t>Pf09375, Pf13473</t>
  </si>
  <si>
    <t>945603</t>
  </si>
  <si>
    <t>SH08_09020; SH03_09020; SH06_09325; SH04_09010; SH07_09015; SF31_09325</t>
  </si>
  <si>
    <t>efeO</t>
  </si>
  <si>
    <t>P32695</t>
  </si>
  <si>
    <t>tRNA-dihydrouridine(20/20a) synthase OS=Escherichia coli (strain K12) OX=83333 GN=dusA PE=1 SV=4</t>
  </si>
  <si>
    <t>Pf01207</t>
  </si>
  <si>
    <t>948558</t>
  </si>
  <si>
    <t>dusA</t>
  </si>
  <si>
    <t>P17993</t>
  </si>
  <si>
    <t>Ubiquinone biosynthesis O-methyltransferase OS=Escherichia coli (strain K12) OX=83333 GN=ubiG PE=1 SV=1</t>
  </si>
  <si>
    <t>Pf01209, Pf02353, Pf05175, Pf05401, Pf06325, Pf08003, Pf08241, Pf08242, Pf12847, Pf13489, Pf13649, Pf13659, Pf13847</t>
  </si>
  <si>
    <t>946607</t>
  </si>
  <si>
    <t>SH08_15370; SH03_15270; SH06_15575; SH04_15260; SH07_15265; SF31_15575</t>
  </si>
  <si>
    <t>ubiG</t>
  </si>
  <si>
    <t>Ubiquinone and other terpenoid-quinone biosynthesis; Biosynthesis of secondary metabolites; Metabolic pathways</t>
  </si>
  <si>
    <t>P0ADW3</t>
  </si>
  <si>
    <t>Inner membrane protein YhcB OS=Escherichia coli (strain K12) OX=83333 GN=yhcB PE=1 SV=2</t>
  </si>
  <si>
    <t>Pf06295</t>
  </si>
  <si>
    <t>947815</t>
  </si>
  <si>
    <t>SH08_20415; SH03_20310; SH06_20615; SH04_20300; SH07_20305; SF31_20700</t>
  </si>
  <si>
    <t>yhcB</t>
  </si>
  <si>
    <t>P0A8V6</t>
  </si>
  <si>
    <t>Fatty acid metabolism regulator protein OS=Escherichia coli (strain K12) OX=83333 GN=fadR PE=1 SV=2</t>
  </si>
  <si>
    <t>Pf00392, Pf01325, Pf01978, Pf07840, Pf13545</t>
  </si>
  <si>
    <t>948652</t>
  </si>
  <si>
    <t>SH08_09895; SH03_09795; SH06_10100; SH04_09785; SH07_09790; SF31_10100</t>
  </si>
  <si>
    <t>fadR</t>
  </si>
  <si>
    <t>P06988</t>
  </si>
  <si>
    <t>Histidinol dehydrogenase OS=Escherichia coli (strain K12) OX=83333 GN=hisD PE=1 SV=5</t>
  </si>
  <si>
    <t>Pf00815</t>
  </si>
  <si>
    <t>946531</t>
  </si>
  <si>
    <t>SH08_14265; SH03_14165; SH06_14470; SH04_14155; SH07_14160; SF31_14475</t>
  </si>
  <si>
    <t>hisD</t>
  </si>
  <si>
    <t>P24251</t>
  </si>
  <si>
    <t>Sigma factor-binding protein Crl OS=Escherichia coli (strain K12) OX=83333 GN=crl PE=1 SV=5</t>
  </si>
  <si>
    <t>Pf07417</t>
  </si>
  <si>
    <t>SH08_04965; SH03_04955; SH06_05265; SH04_04945; SH07_04950; SF31_05265</t>
  </si>
  <si>
    <t>P00490</t>
  </si>
  <si>
    <t>Maltodextrin phosphorylase OS=Escherichia coli (strain K12) OX=83333 GN=malP PE=1 SV=7</t>
  </si>
  <si>
    <t>Pf00343</t>
  </si>
  <si>
    <t>947922</t>
  </si>
  <si>
    <t>SH08_21360; SH03_21255; SH06_21560; SH04_21245; SH07_21250; SF31_21645</t>
  </si>
  <si>
    <t>malP</t>
  </si>
  <si>
    <t>Biosynthesis of secondary metabolites; Metabolic pathways; Starch and sucrose metabolism</t>
  </si>
  <si>
    <t>P20966</t>
  </si>
  <si>
    <t>PTS system fructose-specific EIIB'BC component OS=Escherichia coli (strain K12) OX=83333 GN=fruA PE=1 SV=1</t>
  </si>
  <si>
    <t>Pf02302, Pf02378</t>
  </si>
  <si>
    <t>946672</t>
  </si>
  <si>
    <t>SH08_15025; SH03_14925; SH06_15230; SH04_14915; SH07_14920; SF31_15230</t>
  </si>
  <si>
    <t>fruA</t>
  </si>
  <si>
    <t>P0AEC3</t>
  </si>
  <si>
    <t>Aerobic respiration control sensor protein ArcB OS=Escherichia coli (strain K12) OX=83333 GN=arcB PE=1 SV=1</t>
  </si>
  <si>
    <t>catalytic activity;nucleotide binding;receptor activity;signal transducer activity</t>
  </si>
  <si>
    <t>Pf00072, Pf00512, Pf00989, Pf01627, Pf02518, Pf08448, Pf13426, Pf13589</t>
  </si>
  <si>
    <t>947887</t>
  </si>
  <si>
    <t>SF31_20575</t>
  </si>
  <si>
    <t>arcB</t>
  </si>
  <si>
    <t>P39838</t>
  </si>
  <si>
    <t>Phosphotransferase RcsD OS=Escherichia coli (strain K12) OX=83333 GN=rcsD PE=1 SV=3</t>
  </si>
  <si>
    <t>catalytic activity;nucleotide binding;protein binding;signal transducer activity</t>
  </si>
  <si>
    <t>Pf01627, Pf02518</t>
  </si>
  <si>
    <t>946717</t>
  </si>
  <si>
    <t>SH08_15290; SH03_15190; SH06_15495; SH04_15180; SH07_15185; SF31_15495</t>
  </si>
  <si>
    <t>rcsD</t>
  </si>
  <si>
    <t>P39286</t>
  </si>
  <si>
    <t>Small ribosomal subunit biogenesis GTPase RsgA OS=Escherichia coli (strain K12) OX=83333 GN=rsgA PE=1 SV=2</t>
  </si>
  <si>
    <t>Pf00009, Pf00625, Pf01926, Pf02421, Pf03193</t>
  </si>
  <si>
    <t>948674</t>
  </si>
  <si>
    <t>SH08_02405; SH03_02405; SH06_02390; SH04_02400; SH07_02405; SF31_02390</t>
  </si>
  <si>
    <t>rsgA</t>
  </si>
  <si>
    <t>Thiamine metabolism; Metabolic pathways</t>
  </si>
  <si>
    <t>P0A7X3</t>
  </si>
  <si>
    <t>30S ribosomal protein S9 OS=Escherichia coli (strain K12) OX=83333 GN=rpsI PE=1 SV=2</t>
  </si>
  <si>
    <t>Pf00380</t>
  </si>
  <si>
    <t>29458256; 949000; 31655915</t>
  </si>
  <si>
    <t>SH08_20400; SH03_20295; SH06_20600; SH04_20285; SH07_20290; SF31_20685</t>
  </si>
  <si>
    <t>CSK29544_RS02840; rpsI; AL524_RS00415</t>
  </si>
  <si>
    <t>P0AEG6</t>
  </si>
  <si>
    <t>Thiol:disulfide interchange protein DsbC OS=Escherichia coli (strain K12) OX=83333 GN=dsbC PE=1 SV=1</t>
  </si>
  <si>
    <t>Pf10411, Pf13098, Pf13462</t>
  </si>
  <si>
    <t>947363</t>
  </si>
  <si>
    <t>SH08_18740; SH03_18640; SH06_18945; SH04_18630; SH07_18635; SF31_18985</t>
  </si>
  <si>
    <t>dsbC</t>
  </si>
  <si>
    <t>P0AF24</t>
  </si>
  <si>
    <t>Ribonucleotide monophosphatase NagD OS=Escherichia coli (strain K12) OX=83333 GN=nagD PE=1 SV=1</t>
  </si>
  <si>
    <t>Pf00702, Pf13242, Pf13344, Pf13419</t>
  </si>
  <si>
    <t>945283</t>
  </si>
  <si>
    <t>SH08_07195</t>
  </si>
  <si>
    <t>nagD; umpH</t>
  </si>
  <si>
    <t>P77754</t>
  </si>
  <si>
    <t>Periplasmic chaperone Spy OS=Escherichia coli (strain K12) OX=83333 GN=spy PE=1 SV=1</t>
  </si>
  <si>
    <t>Pf07813, Pf13801</t>
  </si>
  <si>
    <t>946253</t>
  </si>
  <si>
    <t>SH08_12830; SH03_12730; SH06_13035; SH04_12720; SH07_12725; SF31_13035</t>
  </si>
  <si>
    <t>spy</t>
  </si>
  <si>
    <t>P62768</t>
  </si>
  <si>
    <t>UPF0325 protein YaeH OS=Escherichia coli (strain K12) OX=83333 GN=yaeH PE=3 SV=1</t>
  </si>
  <si>
    <t>Pf11944</t>
  </si>
  <si>
    <t>947044</t>
  </si>
  <si>
    <t>SH08_04570; SH03_04560; SH06_04870; SH04_04550; SH07_04555; SF31_04870</t>
  </si>
  <si>
    <t>yaeH</t>
  </si>
  <si>
    <t>P0A7U3</t>
  </si>
  <si>
    <t>30S ribosomal protein S19 OS=Escherichia coli (strain K12) OX=83333 GN=rpsS PE=1 SV=2</t>
  </si>
  <si>
    <t>Pf00203</t>
  </si>
  <si>
    <t>947811; 31655999</t>
  </si>
  <si>
    <t>SH08_20845; SH03_20740; SH06_21045; SH04_20730; SH07_20735; SF31_21130</t>
  </si>
  <si>
    <t>rpsS; AL524_RS00870</t>
  </si>
  <si>
    <t>P36879</t>
  </si>
  <si>
    <t>Uncharacterized ABC transporter ATP-binding protein YadG OS=Escherichia coli (strain K12) OX=83333 GN=yadG PE=1 SV=1</t>
  </si>
  <si>
    <t>Pf00005, Pf13304, Pf13558</t>
  </si>
  <si>
    <t>944833</t>
  </si>
  <si>
    <t>SH08_04370; SH03_04375; SH06_04685; SH04_04365; SH07_04370; SF31_04685</t>
  </si>
  <si>
    <t>yadG</t>
  </si>
  <si>
    <t>P0A720</t>
  </si>
  <si>
    <t>Thymidylate kinase OS=Escherichia coli (strain K12) OX=83333 GN=tmk PE=1 SV=1</t>
  </si>
  <si>
    <t>Pf02223, Pf13521</t>
  </si>
  <si>
    <t>945663</t>
  </si>
  <si>
    <t>SH08_09435; SH03_09435; SH06_09740; SH04_09425; SH07_09430; SF31_09740</t>
  </si>
  <si>
    <t>tmk</t>
  </si>
  <si>
    <t>P30011</t>
  </si>
  <si>
    <t>Nicotinate-nucleotide pyrophosphorylase [carboxylating] OS=Escherichia coli (strain K12) OX=83333 GN=nadC PE=3 SV=7</t>
  </si>
  <si>
    <t>Pf01729, Pf02749</t>
  </si>
  <si>
    <t>948869</t>
  </si>
  <si>
    <t>SH08_04280; SH03_04285; SH06_04595; SH04_04275; SH07_04280; SF31_04595</t>
  </si>
  <si>
    <t>nadC</t>
  </si>
  <si>
    <t>P07001</t>
  </si>
  <si>
    <t>NAD(P) transhydrogenase subunit alpha OS=Escherichia coli (strain K12) OX=83333 GN=pntA PE=1 SV=2</t>
  </si>
  <si>
    <t>Pf01262, Pf05222, Pf12769</t>
  </si>
  <si>
    <t>946628</t>
  </si>
  <si>
    <t>SH08_12100; SH03_12000; SH06_12305; SH04_11990; SH07_11995; SF31_12305</t>
  </si>
  <si>
    <t>pntA</t>
  </si>
  <si>
    <t>P05459</t>
  </si>
  <si>
    <t>Erythronate-4-phosphate dehydrogenase OS=Escherichia coli (strain K12) OX=83333 GN=pdxB PE=2 SV=2</t>
  </si>
  <si>
    <t>Pf00389, Pf02826, Pf11890</t>
  </si>
  <si>
    <t>946785</t>
  </si>
  <si>
    <t>SH08_15830; SH03_15730; SH06_16035; SH04_15720; SH07_15725; SF31_16035</t>
  </si>
  <si>
    <t>pdxB</t>
  </si>
  <si>
    <t>Vitamin B6 metabolism; Metabolic pathways</t>
  </si>
  <si>
    <t>P0A7A2</t>
  </si>
  <si>
    <t>Probable phosphoglycerate mutase GpmB OS=Escherichia coli (strain K12) OX=83333 GN=gpmB PE=3 SV=1</t>
  </si>
  <si>
    <t>948918</t>
  </si>
  <si>
    <t>SH08_03690; SH03_03695; SH06_04000; SH04_03685; SH07_03690; SF31_04000</t>
  </si>
  <si>
    <t>ytjC</t>
  </si>
  <si>
    <t>P0AG07</t>
  </si>
  <si>
    <t>Ribulose-phosphate 3-epimerase OS=Escherichia coli (strain K12) OX=83333 GN=rpe PE=1 SV=1</t>
  </si>
  <si>
    <t>Pf00834, Pf01729</t>
  </si>
  <si>
    <t>947896</t>
  </si>
  <si>
    <t>SH08_21200; SH03_21095; SH06_21400; SH04_21085; SH07_21090; SF31_21485</t>
  </si>
  <si>
    <t>rpe</t>
  </si>
  <si>
    <t>Carbon metabolism; Biosynthesis of amino acids; Microbial metabolism in diverse environments; Biosynthesis of secondary metabolites; Biosynthesis of antibiotics; Pentose and glucuronate interconversions; Metabolic pathways; Pentose phosphate pathway</t>
  </si>
  <si>
    <t>P0A6V8</t>
  </si>
  <si>
    <t>Glucokinase OS=Escherichia coli (strain K12) OX=83333 GN=glk PE=1 SV=1</t>
  </si>
  <si>
    <t>Pf02685</t>
  </si>
  <si>
    <t>946858</t>
  </si>
  <si>
    <t>SH08_16180; SH03_16080; SH06_16385; SH04_16070; SH07_16075; SF31_16380</t>
  </si>
  <si>
    <t>glk</t>
  </si>
  <si>
    <t>Carbon metabolism; Microbial metabolism in diverse environments; Biosynthesis of secondary metabolites; Galactose metabolism; Biosynthesis of antibiotics; Metabolic pathways; Amino sugar and nucleotide sugar metabolism; Streptomycin biosynthesis; Glycolysis / Gluconeogenesis; Starch and sucrose metabolism</t>
  </si>
  <si>
    <t>P0A8M6</t>
  </si>
  <si>
    <t>UPF0265 protein YeeX OS=Escherichia coli (strain K12) OX=83333 GN=yeeX PE=1 SV=1</t>
  </si>
  <si>
    <t>Pf04363, Pf05761</t>
  </si>
  <si>
    <t>946541</t>
  </si>
  <si>
    <t>SH08_14200; SH03_14100; SH06_14405; SH04_14090; SH07_14095; SF31_14410</t>
  </si>
  <si>
    <t>yeeX</t>
  </si>
  <si>
    <t>P0A9J8</t>
  </si>
  <si>
    <t>P-protein OS=Escherichia coli (strain K12) OX=83333 GN=pheA PE=1 SV=1</t>
  </si>
  <si>
    <t>Pf00800, Pf01817</t>
  </si>
  <si>
    <t>947081</t>
  </si>
  <si>
    <t>SH08_17250; SH03_17150; SH06_17455; SH04_17140; SH07_17145; SF31_17500</t>
  </si>
  <si>
    <t>pheA</t>
  </si>
  <si>
    <t>P0ABU5</t>
  </si>
  <si>
    <t>Glyoxalase ElbB OS=Escherichia coli (strain K12) OX=83333 GN=elbB PE=1 SV=1</t>
  </si>
  <si>
    <t>Pf01965</t>
  </si>
  <si>
    <t>947903</t>
  </si>
  <si>
    <t>SF31_20570</t>
  </si>
  <si>
    <t>elbB</t>
  </si>
  <si>
    <t>P25437</t>
  </si>
  <si>
    <t>S-(hydroxymethyl)glutathione dehydrogenase OS=Escherichia coli (strain K12) OX=83333 GN=frmA PE=1 SV=3</t>
  </si>
  <si>
    <t>Pf00107, Pf08240</t>
  </si>
  <si>
    <t>944988</t>
  </si>
  <si>
    <t>SH08_05575; SH03_05565; SH06_05875; SH04_05555; SH07_05560; SF31_05875</t>
  </si>
  <si>
    <t>frmA</t>
  </si>
  <si>
    <t>Carbon metabolism; Tyrosine metabolism; Chloroalkane and chloroalkene degradation; Microbial metabolism in diverse environments; Biosynthesis of secondary metabolites; Naphthalene degradation; Biosynthesis of antibiotics; Methane metabolism; Metabolic pathways; Degradation of aromatic compounds; Glycolysis / Gluconeogenesis; Fatty acid degradation</t>
  </si>
  <si>
    <t>P0A972</t>
  </si>
  <si>
    <t>Cold shock-like protein CspE OS=Escherichia coli (strain K12) OX=83333 GN=cspE PE=1 SV=2</t>
  </si>
  <si>
    <t>DNA binding;RNA binding</t>
  </si>
  <si>
    <t>Pf00313, Pf08206</t>
  </si>
  <si>
    <t>23337261; 947024</t>
  </si>
  <si>
    <t>SH08_06955; SH03_06960; SH06_07265; SH04_06950; SH07_06955; SF31_07265</t>
  </si>
  <si>
    <t>CFNIH1_RS13110; cspE</t>
  </si>
  <si>
    <t>P06974</t>
  </si>
  <si>
    <t>Flagellar motor switch protein FliM OS=Escherichia coli (strain K12) OX=83333 GN=fliM PE=1 SV=1</t>
  </si>
  <si>
    <t>Pf01052, Pf02154</t>
  </si>
  <si>
    <t>946442</t>
  </si>
  <si>
    <t>SH08_13880; SH03_13780; SH06_14085; SH04_13770; SH07_13775; SF31_14090</t>
  </si>
  <si>
    <t>fliM</t>
  </si>
  <si>
    <t>P76270</t>
  </si>
  <si>
    <t>Free methionine-R-sulfoxide reductase OS=Escherichia coli (strain K12) OX=83333 GN=msrC PE=1 SV=2</t>
  </si>
  <si>
    <t>Pf01590, Pf13185, Pf13492</t>
  </si>
  <si>
    <t>946086</t>
  </si>
  <si>
    <t>SH08_13310; SH03_13210; SH06_13515; SH04_13200; SH07_13205; SF31_13515</t>
  </si>
  <si>
    <t>msrC</t>
  </si>
  <si>
    <t>P22939</t>
  </si>
  <si>
    <t>Farnesyl diphosphate synthase OS=Escherichia coli (strain K12) OX=83333 GN=ispA PE=1 SV=1</t>
  </si>
  <si>
    <t>Pf00348</t>
  </si>
  <si>
    <t>945064</t>
  </si>
  <si>
    <t>SH08_05910; SH03_05900; SH06_06205; SH04_05890; SH07_05895; SF31_06205</t>
  </si>
  <si>
    <t>ispA</t>
  </si>
  <si>
    <t>P0AAC8</t>
  </si>
  <si>
    <t>Iron-binding protein IscA OS=Escherichia coli (strain K12) OX=83333 GN=iscA PE=1 SV=1</t>
  </si>
  <si>
    <t>cytosol;organelle lumen</t>
  </si>
  <si>
    <t>metal ion binding;protein binding;structural molecule activity</t>
  </si>
  <si>
    <t>Pf01521</t>
  </si>
  <si>
    <t>946999</t>
  </si>
  <si>
    <t>SH08_16865; SH03_16765; SH06_17070; SH04_16755; SH07_16760; SF31_17115</t>
  </si>
  <si>
    <t>iscA</t>
  </si>
  <si>
    <t>P24203</t>
  </si>
  <si>
    <t>Uncharacterized GTP-binding protein YjiA OS=Escherichia coli (strain K12) OX=83333 GN=yjiA PE=1 SV=3</t>
  </si>
  <si>
    <t>Pf02492, Pf07683, Pf13401</t>
  </si>
  <si>
    <t>948882</t>
  </si>
  <si>
    <t>SH08_03450; SH03_03455; SH06_03760; SH04_03445; SH07_03450; SF31_03760</t>
  </si>
  <si>
    <t>yjiA</t>
  </si>
  <si>
    <t>P0AE78</t>
  </si>
  <si>
    <t>Magnesium and cobalt efflux protein CorC OS=Escherichia coli (strain K12) OX=83333 GN=corC PE=1 SV=1</t>
  </si>
  <si>
    <t>Pf00478, Pf00571, Pf03471</t>
  </si>
  <si>
    <t>946417</t>
  </si>
  <si>
    <t>SH08_07130; SH03_07135; SH06_07440; SH04_07125; SH07_07130; SF31_07440</t>
  </si>
  <si>
    <t>ybeX</t>
  </si>
  <si>
    <t>P0AFZ1</t>
  </si>
  <si>
    <t>Protein SseB OS=Escherichia coli (strain K12) OX=83333 GN=sseB PE=4 SV=1</t>
  </si>
  <si>
    <t>Pf07179, Pf14581</t>
  </si>
  <si>
    <t>946994</t>
  </si>
  <si>
    <t>SH08_16835; SH03_16735; SH06_17040; SH04_16725; SH07_16730; SF31_17085</t>
  </si>
  <si>
    <t>sseB</t>
  </si>
  <si>
    <t>P0A877</t>
  </si>
  <si>
    <t>Tryptophan synthase alpha chain OS=Escherichia coli (strain K12) OX=83333 GN=trpA PE=1 SV=1</t>
  </si>
  <si>
    <t>Pf00290</t>
  </si>
  <si>
    <t>946204</t>
  </si>
  <si>
    <t>SH08_10280; SH03_10180; SH06_10485; SH04_10170; SH07_10175; SF31_10485</t>
  </si>
  <si>
    <t>trpA</t>
  </si>
  <si>
    <t>P0A6U5</t>
  </si>
  <si>
    <t>Ribosomal RNA small subunit methyltransferase G OS=Escherichia coli (strain K12) OX=83333 GN=rsmG PE=1 SV=1</t>
  </si>
  <si>
    <t>Pf02527, Pf12847, Pf13847</t>
  </si>
  <si>
    <t>948250</t>
  </si>
  <si>
    <t>SH08_00200; SH03_00195; SH06_00195; SH04_00195; SH07_00200; SF31_00195</t>
  </si>
  <si>
    <t>rsmG</t>
  </si>
  <si>
    <t>P04951</t>
  </si>
  <si>
    <t>3-deoxy-manno-octulosonate cytidylyltransferase OS=Escherichia coli (strain K12) OX=83333 GN=kdsB PE=1 SV=2</t>
  </si>
  <si>
    <t>Pf02348, Pf12804</t>
  </si>
  <si>
    <t>945539</t>
  </si>
  <si>
    <t>SH08_08480; SH03_08480; SH06_08785; SH04_08470; SH07_08475; SF31_08785</t>
  </si>
  <si>
    <t>kdsB</t>
  </si>
  <si>
    <t>P67087</t>
  </si>
  <si>
    <t>Ribosomal RNA small subunit methyltransferase I OS=Escherichia coli (strain K12) OX=83333 GN=rsmI PE=1 SV=1</t>
  </si>
  <si>
    <t>Pf00590</t>
  </si>
  <si>
    <t>947664</t>
  </si>
  <si>
    <t>SH08_20020; SH03_19915; SH06_20220; SH04_19905; SH07_19910; SF31_20250</t>
  </si>
  <si>
    <t>rsmI</t>
  </si>
  <si>
    <t>P25894</t>
  </si>
  <si>
    <t>Metalloprotease LoiP OS=Escherichia coli (strain K12) OX=83333 GN=loiP PE=1 SV=2</t>
  </si>
  <si>
    <t>Pf01435</t>
  </si>
  <si>
    <t>945173</t>
  </si>
  <si>
    <t>SH08_18945; SH03_18845; SH06_19150; SH04_18835; SH07_18840; SF31_19190</t>
  </si>
  <si>
    <t>loiP; yggG</t>
  </si>
  <si>
    <t>P69805</t>
  </si>
  <si>
    <t>PTS system mannose-specific EIID component OS=Escherichia coli (strain K12) OX=83333 GN=manZ PE=1 SV=2</t>
  </si>
  <si>
    <t>Pf03613</t>
  </si>
  <si>
    <t>946342</t>
  </si>
  <si>
    <t>SH08_13230; SH03_13130; SH06_13435; SH04_13120; SH07_13125; SF31_13435</t>
  </si>
  <si>
    <t>manZ</t>
  </si>
  <si>
    <t>P0AG48</t>
  </si>
  <si>
    <t>50S ribosomal protein L21 OS=Escherichia coli (strain K12) OX=83333 GN=rplU PE=1 SV=1</t>
  </si>
  <si>
    <t>Pf00829, Pf13091</t>
  </si>
  <si>
    <t>30329540; 949057</t>
  </si>
  <si>
    <t>SH08_20225; SH03_20120; SH06_20425; SH04_20110; SH07_20115; SF31_20455</t>
  </si>
  <si>
    <t>LG71_RS25305; rplU</t>
  </si>
  <si>
    <t>P06992</t>
  </si>
  <si>
    <t>Ribosomal RNA small subunit methyltransferase A OS=Escherichia coli (strain K12) OX=83333 GN=rsmA PE=1 SV=1</t>
  </si>
  <si>
    <t>Pf00398</t>
  </si>
  <si>
    <t>944939</t>
  </si>
  <si>
    <t>SH08_03990; SH03_03995; SH06_04305; SH04_03985; SH07_03990; SF31_04305</t>
  </si>
  <si>
    <t>rsmA</t>
  </si>
  <si>
    <t>P77488</t>
  </si>
  <si>
    <t>1-deoxy-D-xylulose-5-phosphate synthase OS=Escherichia coli (strain K12) OX=83333 GN=dxs PE=1 SV=3</t>
  </si>
  <si>
    <t>Pf02779, Pf02780, Pf13292</t>
  </si>
  <si>
    <t>945060</t>
  </si>
  <si>
    <t>SH08_05905; SH03_05895; SH06_06200; SH04_05885; SH07_05890; SF31_06200</t>
  </si>
  <si>
    <t>dxs</t>
  </si>
  <si>
    <t>Biosynthesis of secondary metabolites; Terpenoid backbone biosynthesis; Biosynthesis of antibiotics; Thiamine metabolism; Metabolic pathways</t>
  </si>
  <si>
    <t>P15639</t>
  </si>
  <si>
    <t>Bifunctional purine biosynthesis protein PurH OS=Escherichia coli (strain K12) OX=83333 GN=purH PE=1 SV=1</t>
  </si>
  <si>
    <t>Pf01808, Pf02142</t>
  </si>
  <si>
    <t>948503</t>
  </si>
  <si>
    <t>SH08_01555; SH03_01550; SH06_01550; SH04_01550; SH07_01555; SF31_01550</t>
  </si>
  <si>
    <t>purH</t>
  </si>
  <si>
    <t>Biosynthesis of secondary metabolites; Biosynthesis of antibiotics; Purine metabolism; One carbon pool by folate; Metabolic pathways</t>
  </si>
  <si>
    <t>P0A6I0</t>
  </si>
  <si>
    <t>Cytidylate kinase OS=Escherichia coli (strain K12) OX=83333 GN=cmk PE=1 SV=1</t>
  </si>
  <si>
    <t>Pf02224, Pf13207</t>
  </si>
  <si>
    <t>945535</t>
  </si>
  <si>
    <t>SH08_08440; SH03_08440; SH06_08745; SH04_08430; SH07_08435; SF31_08745</t>
  </si>
  <si>
    <t>cmk</t>
  </si>
  <si>
    <t>P0ACA7</t>
  </si>
  <si>
    <t>Glutathione S-transferase GstB OS=Escherichia coli (strain K12) OX=83333 GN=gstB PE=1 SV=1</t>
  </si>
  <si>
    <t>Pf00043, Pf02798, Pf09635, Pf13409, Pf13410, Pf13417</t>
  </si>
  <si>
    <t>945469</t>
  </si>
  <si>
    <t>SH08_08070; SH03_08070; SH06_08375; SH04_08060; SH07_08065; SF31_08375</t>
  </si>
  <si>
    <t>gstB</t>
  </si>
  <si>
    <t>P33940</t>
  </si>
  <si>
    <t>Malate:quinone oxidoreductase OS=Escherichia coli (strain K12) OX=83333 GN=mqo PE=1 SV=2</t>
  </si>
  <si>
    <t>Pf01266, Pf06039</t>
  </si>
  <si>
    <t>946702</t>
  </si>
  <si>
    <t>SH08_15250; SH03_15150; SH06_15455; SH04_15140; SH07_15145; SF31_15455</t>
  </si>
  <si>
    <t>mqo</t>
  </si>
  <si>
    <t>P62623</t>
  </si>
  <si>
    <t>4-hydroxy-3-methylbut-2-enyl diphosphate reductase OS=Escherichia coli (strain K12) OX=83333 GN=ispH PE=1 SV=1</t>
  </si>
  <si>
    <t>Pf02401</t>
  </si>
  <si>
    <t>944777</t>
  </si>
  <si>
    <t>SH08_03865; SH03_03870; SH06_04180; SH04_03860; SH07_03865; SF31_04180</t>
  </si>
  <si>
    <t>ispH</t>
  </si>
  <si>
    <t>P08244</t>
  </si>
  <si>
    <t>Orotidine 5'-phosphate decarboxylase OS=Escherichia coli (strain K12) OX=83333 GN=pyrF PE=1 SV=1</t>
  </si>
  <si>
    <t>Pf00215</t>
  </si>
  <si>
    <t>947121</t>
  </si>
  <si>
    <t>SH08_10410; SH03_10310; SH06_10615; SH04_10300; SH07_10305; SF31_10615</t>
  </si>
  <si>
    <t>pyrF</t>
  </si>
  <si>
    <t>P04335</t>
  </si>
  <si>
    <t>Esterase FrsA OS=Escherichia coli (strain K12) OX=83333 GN=frsA PE=3 SV=2</t>
  </si>
  <si>
    <t>Pf05448, Pf06500, Pf12695, Pf12697</t>
  </si>
  <si>
    <t>946039</t>
  </si>
  <si>
    <t>SH08_04960; SH03_04950; SH06_05260; SH04_04940; SH07_04945; SF31_05260</t>
  </si>
  <si>
    <t>frsA</t>
  </si>
  <si>
    <t>P08194</t>
  </si>
  <si>
    <t>Glycerol-3-phosphate transporter OS=Escherichia coli (strain K12) OX=83333 GN=glpT PE=1 SV=1</t>
  </si>
  <si>
    <t>Pf07690</t>
  </si>
  <si>
    <t>946704</t>
  </si>
  <si>
    <t>SH08_15415; SH03_15315; SH06_15620; SH04_15305; SH07_15310; SF31_15620</t>
  </si>
  <si>
    <t>glpT</t>
  </si>
  <si>
    <t>P17315</t>
  </si>
  <si>
    <t>Colicin I receptor OS=Escherichia coli (strain K12) OX=83333 GN=cirA PE=1 SV=2</t>
  </si>
  <si>
    <t>cellular homeostasis;transport</t>
  </si>
  <si>
    <t>receptor activity;transporter activity</t>
  </si>
  <si>
    <t>949042</t>
  </si>
  <si>
    <t>SH08_14965; SH03_14865; SH06_15170; SH04_14855; SH07_14860; SF31_15170</t>
  </si>
  <si>
    <t>cirA</t>
  </si>
  <si>
    <t>P29012</t>
  </si>
  <si>
    <t>Alanine racemase, catabolic OS=Escherichia coli (strain K12) OX=83333 GN=dadX PE=2 SV=2</t>
  </si>
  <si>
    <t>Pf00842, Pf01168</t>
  </si>
  <si>
    <t>945754</t>
  </si>
  <si>
    <t>SH08_09910; SH03_09810; SH06_10115; SH04_09800; SH07_09805; SF31_10115</t>
  </si>
  <si>
    <t>dadX</t>
  </si>
  <si>
    <t>D-Alanine metabolism; Metabolic pathways; Vancomycin resistance</t>
  </si>
  <si>
    <t>P06986</t>
  </si>
  <si>
    <t>Histidinol-phosphate aminotransferase OS=Escherichia coli (strain K12) OX=83333 GN=hisC PE=1 SV=2</t>
  </si>
  <si>
    <t>Pf00155, Pf00266</t>
  </si>
  <si>
    <t>946551</t>
  </si>
  <si>
    <t>SH08_14270; SH03_14170; SH06_14475; SH04_14160; SH07_14165; SF31_14480</t>
  </si>
  <si>
    <t>hisC</t>
  </si>
  <si>
    <t>Novobiocin biosynthesis; Tyrosine metabolism; Biosynthesis of amino acids; Biosynthesis of secondary metabolites; Biosynthesis of antibiotics; Phenylalanine, tyrosine and tryptophan biosynthesis; Histidine metabolism; Metabolic pathways; Phenylalanine metabolism</t>
  </si>
  <si>
    <t>P0AG27</t>
  </si>
  <si>
    <t>Uncharacterized protein YibN OS=Escherichia coli (strain K12) OX=83333 GN=yibN PE=1 SV=1</t>
  </si>
  <si>
    <t>948131</t>
  </si>
  <si>
    <t>SH08_22425; SH03_22320; SH06_22625; SH04_22310; SH07_22315; SF31_22695</t>
  </si>
  <si>
    <t>yibN</t>
  </si>
  <si>
    <t>P0A8Y5</t>
  </si>
  <si>
    <t>Sugar phosphatase YidA OS=Escherichia coli (strain K12) OX=83333 GN=yidA PE=1 SV=1</t>
  </si>
  <si>
    <t>Pf00702, Pf05116, Pf08282</t>
  </si>
  <si>
    <t>948204</t>
  </si>
  <si>
    <t>SH08_22885; SH03_22785; SH06_23085; SH04_22775; SH07_22780; SF31_23155</t>
  </si>
  <si>
    <t>yidA</t>
  </si>
  <si>
    <t>P0A8X0</t>
  </si>
  <si>
    <t>UPF0307 protein YjgA OS=Escherichia coli (strain K12) OX=83333 GN=yjgA PE=1 SV=1</t>
  </si>
  <si>
    <t>Pf04751</t>
  </si>
  <si>
    <t>948751</t>
  </si>
  <si>
    <t>SH08_02770; SH03_02770; SH06_02755; SH04_02765; SH07_02770; SF31_02755</t>
  </si>
  <si>
    <t>yjgA</t>
  </si>
  <si>
    <t>P10371</t>
  </si>
  <si>
    <t>1-(5-phosphoribosyl)-5-[(5-phosphoribosylamino)methylideneamino] imidazole-4-carboxamide isomerase OS=Escherichia coli (strain K12) OX=83333 GN=hisA PE=3 SV=2</t>
  </si>
  <si>
    <t>Pf00977</t>
  </si>
  <si>
    <t>946521</t>
  </si>
  <si>
    <t>SH08_14285; SH03_14185; SH06_14490; SH04_14175; SH07_14180; SF31_14495</t>
  </si>
  <si>
    <t>hisA</t>
  </si>
  <si>
    <t>P77247</t>
  </si>
  <si>
    <t>Hexitol phosphatase B OS=Escherichia coli (strain K12) OX=83333 GN=hxpB PE=1 SV=1</t>
  </si>
  <si>
    <t>Pf00702, Pf12710, Pf13242, Pf13419</t>
  </si>
  <si>
    <t>945632</t>
  </si>
  <si>
    <t>SH08_12745; SH03_12645; SH06_12950; SH04_12635; SH07_12640; SF31_12950</t>
  </si>
  <si>
    <t>yniC</t>
  </si>
  <si>
    <t>P37745</t>
  </si>
  <si>
    <t>dTDP-4-dehydrorhamnose 3,5-epimerase OS=Escherichia coli (strain K12) OX=83333 GN=rfbC PE=1 SV=1</t>
  </si>
  <si>
    <t>Pf00908</t>
  </si>
  <si>
    <t>947482</t>
  </si>
  <si>
    <t>SH08_14355; SH03_14255; SH06_14560; SH04_14245; SH07_14250; SF31_14565</t>
  </si>
  <si>
    <t>rfbC</t>
  </si>
  <si>
    <t>P0AAD6</t>
  </si>
  <si>
    <t>Serine transporter OS=Escherichia coli (strain K12) OX=83333 GN=sdaC PE=1 SV=1</t>
  </si>
  <si>
    <t>Pf03222</t>
  </si>
  <si>
    <t>947264</t>
  </si>
  <si>
    <t>SH08_18240; SH03_18140; SH06_18445; SH04_18130; SH07_18135; SF31_18485</t>
  </si>
  <si>
    <t>sdaC</t>
  </si>
  <si>
    <t>P77258</t>
  </si>
  <si>
    <t>N-ethylmaleimide reductase OS=Escherichia coli (strain K12) OX=83333 GN=nemA PE=2 SV=1</t>
  </si>
  <si>
    <t>Pf00724</t>
  </si>
  <si>
    <t>946164</t>
  </si>
  <si>
    <t>SH08_12345; SH03_12245; SH06_12550; SH04_12235; SH07_12240; SF31_12550</t>
  </si>
  <si>
    <t>nemA</t>
  </si>
  <si>
    <t>P0AD57</t>
  </si>
  <si>
    <t>Octaprenyl diphosphate synthase OS=Escherichia coli (strain K12) OX=83333 GN=ispB PE=1 SV=1</t>
  </si>
  <si>
    <t>947364</t>
  </si>
  <si>
    <t>SH08_20230; SH03_20125; SH06_20430; SH04_20115; SH07_20120; SF31_20460</t>
  </si>
  <si>
    <t>ispB</t>
  </si>
  <si>
    <t>Biosynthesis of secondary metabolites; Terpenoid backbone biosynthesis</t>
  </si>
  <si>
    <t>P0A6I3</t>
  </si>
  <si>
    <t>Pantothenate kinase OS=Escherichia coli (strain K12) OX=83333 GN=coaA PE=1 SV=1</t>
  </si>
  <si>
    <t>Pf00485</t>
  </si>
  <si>
    <t>948479</t>
  </si>
  <si>
    <t>coaA</t>
  </si>
  <si>
    <t>Pantothenate and CoA biosynthesis; Metabolic pathways</t>
  </si>
  <si>
    <t>P0AFG6</t>
  </si>
  <si>
    <t>Dihydrolipoyllysine-residue succinyltransferase component of 2-oxoglutarate dehydrogenase complex OS=Escherichia coli (strain K12) OX=83333 GN=sucB PE=1 SV=2</t>
  </si>
  <si>
    <t>Pf00198, Pf00364, Pf02817</t>
  </si>
  <si>
    <t>945307</t>
  </si>
  <si>
    <t>SH08_07485; SH03_07485; SH06_07790; SH04_07475; SH07_07480; SF31_07790</t>
  </si>
  <si>
    <t>sucB</t>
  </si>
  <si>
    <t>Carbon metabolism; Microbial metabolism in diverse environments; Biosynthesis of secondary metabolites; Biosynthesis of antibiotics; Citrate cycle (TCA cycle); Metabolic pathways; Lysine degradation</t>
  </si>
  <si>
    <t>P0A6P7</t>
  </si>
  <si>
    <t>Probable GTP-binding protein EngB OS=Escherichia coli (strain K12) OX=83333 GN=engB PE=1 SV=1</t>
  </si>
  <si>
    <t>Pf01926, Pf02421, Pf03193</t>
  </si>
  <si>
    <t>948358</t>
  </si>
  <si>
    <t>SH08_00810; SH03_00805; SH06_00805; SH04_00805; SH07_00810; SF31_00805</t>
  </si>
  <si>
    <t>yihA</t>
  </si>
  <si>
    <t>P31802</t>
  </si>
  <si>
    <t>Nitrate/nitrite response regulator protein NarP OS=Escherichia coli (strain K12) OX=83333 GN=narP PE=3 SV=1</t>
  </si>
  <si>
    <t>DNA binding;nucleotide binding</t>
  </si>
  <si>
    <t>Pf00072, Pf00196, Pf04545, Pf08281, Pf13384, Pf13412</t>
  </si>
  <si>
    <t>949081</t>
  </si>
  <si>
    <t>SH08_15160; SH03_15060; SH06_15365; SH04_15050; SH07_15055; SF31_15365</t>
  </si>
  <si>
    <t>narP</t>
  </si>
  <si>
    <t>P64554</t>
  </si>
  <si>
    <t>7-carboxy-7-deazaguanine synthase OS=Escherichia coli (strain K12) OX=83333 GN=queE PE=3 SV=1</t>
  </si>
  <si>
    <t>Pf04055, Pf13394</t>
  </si>
  <si>
    <t>947527</t>
  </si>
  <si>
    <t>SH08_18135; SH03_18035; SH06_18340; SH04_18025; SH07_18030; SF31_18365</t>
  </si>
  <si>
    <t>queE</t>
  </si>
  <si>
    <t>P0A7K6</t>
  </si>
  <si>
    <t>50S ribosomal protein L19 OS=Escherichia coli (strain K12) OX=83333 GN=rplS PE=1 SV=2</t>
  </si>
  <si>
    <t>Pf01245</t>
  </si>
  <si>
    <t>947096</t>
  </si>
  <si>
    <t>SH08_17285; SH03_17185; SH06_17490; SH04_17175; SH07_17180; SF31_17535</t>
  </si>
  <si>
    <t>rplS</t>
  </si>
  <si>
    <t>P19926</t>
  </si>
  <si>
    <t>Glucose-1-phosphatase OS=Escherichia coli (strain K12) OX=83333 GN=agp PE=1 SV=1</t>
  </si>
  <si>
    <t>Pf00328</t>
  </si>
  <si>
    <t>945773</t>
  </si>
  <si>
    <t>SH08_08930; SH03_08930; SH06_09235; SH04_08920; SH07_08925; SF31_09235</t>
  </si>
  <si>
    <t>agp</t>
  </si>
  <si>
    <t>Microbial metabolism in diverse environments; Glycolysis / Gluconeogenesis</t>
  </si>
  <si>
    <t>P0AC13</t>
  </si>
  <si>
    <t>Dihydropteroate synthase OS=Escherichia coli (strain K12) OX=83333 GN=folP PE=1 SV=1</t>
  </si>
  <si>
    <t>Pf00809</t>
  </si>
  <si>
    <t>947691</t>
  </si>
  <si>
    <t>SH08_20180; SH03_20075; SH06_20380; SH04_20065; SH07_20070; SF31_20410</t>
  </si>
  <si>
    <t>folP</t>
  </si>
  <si>
    <t>P0A6S7</t>
  </si>
  <si>
    <t>Glycerol-3-phosphate dehydrogenase [NAD(P)+] OS=Escherichia coli (strain K12) OX=83333 GN=gpsA PE=3 SV=1</t>
  </si>
  <si>
    <t>Pf01134, Pf01210, Pf02558, Pf02737, Pf03807, Pf07479</t>
  </si>
  <si>
    <t>948125</t>
  </si>
  <si>
    <t>SH08_22410; SH03_22305; SH06_22610; SH04_22295; SH07_22300; SF31_22680</t>
  </si>
  <si>
    <t>gpsA</t>
  </si>
  <si>
    <t>P15640</t>
  </si>
  <si>
    <t>Phosphoribosylamine--glycine ligase OS=Escherichia coli (strain K12) OX=83333 GN=purD PE=1 SV=2</t>
  </si>
  <si>
    <t>Pf01071, Pf02222, Pf02655, Pf02786, Pf02843, Pf02844, Pf08442, Pf08443, Pf13535, Pf15632</t>
  </si>
  <si>
    <t>948504</t>
  </si>
  <si>
    <t>SH08_01550; SH03_01545; SH06_01545; SH04_01545; SH07_01550; SF31_01545</t>
  </si>
  <si>
    <t>purD</t>
  </si>
  <si>
    <t>P37188</t>
  </si>
  <si>
    <t>PTS system galactitol-specific EIIB component OS=Escherichia coli (strain K12) OX=83333 GN=gatB PE=1 SV=2</t>
  </si>
  <si>
    <t>Pf02302</t>
  </si>
  <si>
    <t>946610</t>
  </si>
  <si>
    <t>SH08_14630; SH03_14530; SH06_14835; SH04_14520; SH07_14525; SF31_14840</t>
  </si>
  <si>
    <t>gatB</t>
  </si>
  <si>
    <t>P0A780</t>
  </si>
  <si>
    <t>Transcription antitermination protein NusB OS=Escherichia coli (strain K12) OX=83333 GN=nusB PE=1 SV=1</t>
  </si>
  <si>
    <t>Pf01029</t>
  </si>
  <si>
    <t>945054</t>
  </si>
  <si>
    <t>SH08_05885; SH03_05875; SH06_06180; SH04_05865; SH07_05870; SF31_06180</t>
  </si>
  <si>
    <t>nusB</t>
  </si>
  <si>
    <t>P0ABX8</t>
  </si>
  <si>
    <t>Flagellar protein FliL OS=Escherichia coli (strain K12) OX=83333 GN=fliL PE=3 SV=1</t>
  </si>
  <si>
    <t>Pf03748</t>
  </si>
  <si>
    <t>946443</t>
  </si>
  <si>
    <t>SH08_13875; SH03_13775; SH06_14080; SH04_13765; SH07_13770; SF31_14085</t>
  </si>
  <si>
    <t>fliL</t>
  </si>
  <si>
    <t>P0ACC7</t>
  </si>
  <si>
    <t>Bifunctional protein GlmU OS=Escherichia coli (strain K12) OX=83333 GN=glmU PE=1 SV=1</t>
  </si>
  <si>
    <t>Pf00132, Pf00483, Pf01128, Pf02348, Pf12804, Pf14602</t>
  </si>
  <si>
    <t>948246</t>
  </si>
  <si>
    <t>SH08_00150; SH03_00145; SH06_00145; SH04_00145; SH07_00150; SF31_00145</t>
  </si>
  <si>
    <t>glmU</t>
  </si>
  <si>
    <t>P39831</t>
  </si>
  <si>
    <t>NADP-dependent 3-hydroxy acid dehydrogenase YdfG OS=Escherichia coli (strain K12) OX=83333 GN=ydfG PE=1 SV=2</t>
  </si>
  <si>
    <t>Pf00106, Pf01370, Pf02719, Pf03807, Pf08659, Pf13460, Pf13561</t>
  </si>
  <si>
    <t>946085</t>
  </si>
  <si>
    <t>SH08_11780; SH03_11680; SH06_11985; SH04_11670; SH07_11675; SF31_11985</t>
  </si>
  <si>
    <t>ydfG</t>
  </si>
  <si>
    <t>Pyrimidine metabolism; Glycine, serine and threonine metabolism; Metabolic pathways</t>
  </si>
  <si>
    <t>P36929</t>
  </si>
  <si>
    <t>Ribosomal RNA small subunit methyltransferase B OS=Escherichia coli (strain K12) OX=83333 GN=rsmB PE=1 SV=2</t>
  </si>
  <si>
    <t>Pf01029, Pf01189, Pf01728, Pf03602, Pf12847, Pf13659, Pf13847</t>
  </si>
  <si>
    <t>947789</t>
  </si>
  <si>
    <t>SH08_20705; SH03_20600; SH06_20905; SH04_20590; SH07_20595; SF31_20990</t>
  </si>
  <si>
    <t>rsmB</t>
  </si>
  <si>
    <t>P07862</t>
  </si>
  <si>
    <t>D-alanine--D-alanine ligase B OS=Escherichia coli (strain K12) OX=83333 GN=ddlB PE=1 SV=3</t>
  </si>
  <si>
    <t>Pf01071, Pf01820, Pf02222, Pf02786, Pf03133, Pf07478, Pf13535, Pf15632</t>
  </si>
  <si>
    <t>946324</t>
  </si>
  <si>
    <t>SH08_04195; SH03_04200; SH06_04510; SH04_04190; SH07_04195; SF31_04510</t>
  </si>
  <si>
    <t>ddlB</t>
  </si>
  <si>
    <t>P0AEM6</t>
  </si>
  <si>
    <t>RNA polymerase sigma factor FliA OS=Escherichia coli (strain K12) OX=83333 GN=fliA PE=1 SV=1</t>
  </si>
  <si>
    <t>Pf04539, Pf04542, Pf04545, Pf08281</t>
  </si>
  <si>
    <t>948824</t>
  </si>
  <si>
    <t>SH08_13770; SH03_13670; SH06_13975; SH04_13660; SH07_13665; SF31_13980</t>
  </si>
  <si>
    <t>fliA</t>
  </si>
  <si>
    <t>P04128</t>
  </si>
  <si>
    <t>Type-1 fimbrial protein, A chain OS=Escherichia coli (strain K12) OX=83333 GN=fimA PE=1 SV=2</t>
  </si>
  <si>
    <t>Pf00419</t>
  </si>
  <si>
    <t>948838</t>
  </si>
  <si>
    <t>SH08_03230; SH03_03235; SH06_03540; SH04_03225; SH07_03235; SF31_03540</t>
  </si>
  <si>
    <t>fimA</t>
  </si>
  <si>
    <t>P64596</t>
  </si>
  <si>
    <t>Uncharacterized protein YraP OS=Escherichia coli (strain K12) OX=83333 GN=yraP PE=3 SV=1</t>
  </si>
  <si>
    <t>Pf04972</t>
  </si>
  <si>
    <t>947659</t>
  </si>
  <si>
    <t>SH08_20040; SH03_19935; SH06_20240; SH04_19925; SH07_19930; SF31_20270</t>
  </si>
  <si>
    <t>yraP</t>
  </si>
  <si>
    <t>P28903</t>
  </si>
  <si>
    <t>Anaerobic ribonucleoside-triphosphate reductase OS=Escherichia coli (strain K12) OX=83333 GN=nrdD PE=1 SV=2</t>
  </si>
  <si>
    <t>Pf01228, Pf03477, Pf13597</t>
  </si>
  <si>
    <t>948755</t>
  </si>
  <si>
    <t>SH08_02790; SH03_02790; SH06_02775; SH04_02785; SH07_02790; SF31_02775</t>
  </si>
  <si>
    <t>nrdD</t>
  </si>
  <si>
    <t>P50466</t>
  </si>
  <si>
    <t>Aerotaxis receptor OS=Escherichia coli (strain K12) OX=83333 GN=aer PE=1 SV=1</t>
  </si>
  <si>
    <t>protein binding;signal transducer activity</t>
  </si>
  <si>
    <t>Pf00015, Pf00672, Pf00989, Pf08447, Pf13426</t>
  </si>
  <si>
    <t>945301</t>
  </si>
  <si>
    <t>SH08_19650; SH03_19550; SH06_19855; SH04_19540; SH07_19545; SF31_19895</t>
  </si>
  <si>
    <t>aer</t>
  </si>
  <si>
    <t>P0A6S0</t>
  </si>
  <si>
    <t>Flagellar L-ring protein OS=Escherichia coli (strain K12) OX=83333 GN=flgH PE=3 SV=1</t>
  </si>
  <si>
    <t>catalytic activity;motor activity</t>
  </si>
  <si>
    <t>Pf02107</t>
  </si>
  <si>
    <t>946996</t>
  </si>
  <si>
    <t>SH08_09340; SH03_09340; SH06_09645; SH04_09330; SH07_09335; SF31_09645</t>
  </si>
  <si>
    <t>flgH</t>
  </si>
  <si>
    <t>P0AEW6</t>
  </si>
  <si>
    <t>Inosine-guanosine kinase OS=Escherichia coli (strain K12) OX=83333 GN=gsk PE=1 SV=1</t>
  </si>
  <si>
    <t>946584</t>
  </si>
  <si>
    <t>SH08_06195; SH03_06185; SH06_06490; SH04_06175; SH07_06180; SF31_06490</t>
  </si>
  <si>
    <t>gsk</t>
  </si>
  <si>
    <t>P77756</t>
  </si>
  <si>
    <t>7-cyano-7-deazaguanine synthase OS=Escherichia coli (strain K12) OX=83333 GN=queC PE=1 SV=1</t>
  </si>
  <si>
    <t>Pf00733, Pf00764, Pf02568, Pf06508</t>
  </si>
  <si>
    <t>947034</t>
  </si>
  <si>
    <t>SH08_06030; SH03_06020; SH06_06325; SH04_06010; SH07_06015; SF31_06325</t>
  </si>
  <si>
    <t>queC</t>
  </si>
  <si>
    <t>P0A6X3</t>
  </si>
  <si>
    <t>RNA-binding protein Hfq OS=Escherichia coli (strain K12) OX=83333 GN=hfq PE=1 SV=2</t>
  </si>
  <si>
    <t>Pf01423</t>
  </si>
  <si>
    <t>948689</t>
  </si>
  <si>
    <t>SH08_02460; SH03_02460; SH06_02445; SH04_02455; SH07_02460; SF31_02445</t>
  </si>
  <si>
    <t>hfq</t>
  </si>
  <si>
    <t>Quorum sensing; RNA degradation</t>
  </si>
  <si>
    <t>P0A8G6</t>
  </si>
  <si>
    <t>NAD(P)H dehydrogenase (quinone) OS=Escherichia coli (strain K12) OX=83333 GN=wrbA PE=1 SV=2</t>
  </si>
  <si>
    <t>Pf00258, Pf02525, Pf03358, Pf12724</t>
  </si>
  <si>
    <t>947263</t>
  </si>
  <si>
    <t>SH08_08940; SH03_08940; SH06_09245; SH04_08930; SH07_08935; SF31_09245</t>
  </si>
  <si>
    <t>wrbA</t>
  </si>
  <si>
    <t>Ubiquinone and other terpenoid-quinone biosynthesis; Biosynthesis of secondary metabolites</t>
  </si>
  <si>
    <t>P0CK95</t>
  </si>
  <si>
    <t>Putative lipoprotein AcfD homolog OS=Escherichia coli (strain K12) OX=83333 GN=yghJ PE=3 SV=1</t>
  </si>
  <si>
    <t>Pf13322, Pf13402</t>
  </si>
  <si>
    <t>2847716</t>
  </si>
  <si>
    <t>SH08_19135; SH03_19035; SH06_19340; SH04_19025; SH07_19030; SF31_19380</t>
  </si>
  <si>
    <t>yghJ; sslE</t>
  </si>
  <si>
    <t>P60390</t>
  </si>
  <si>
    <t>Ribosomal RNA small subunit methyltransferase H OS=Escherichia coli (strain K12) OX=83333 GN=rsmH PE=1 SV=1</t>
  </si>
  <si>
    <t>Pf01795, Pf13847</t>
  </si>
  <si>
    <t>944806</t>
  </si>
  <si>
    <t>SH08_04145; SH03_04150; SH06_04460; SH04_04140; SH07_04145; SF31_04460</t>
  </si>
  <si>
    <t>rsmH</t>
  </si>
  <si>
    <t>P0A8G3</t>
  </si>
  <si>
    <t>Uronate isomerase OS=Escherichia coli (strain K12) OX=83333 GN=uxaC PE=2 SV=1</t>
  </si>
  <si>
    <t>Pf02614</t>
  </si>
  <si>
    <t>947599</t>
  </si>
  <si>
    <t>SH08_19755; SH03_19655; SH06_19960; SH04_19645; SH07_19650; SF31_20000</t>
  </si>
  <si>
    <t>uxaC</t>
  </si>
  <si>
    <t>P24202</t>
  </si>
  <si>
    <t>Mrr restriction system protein OS=Escherichia coli (strain K12) OX=83333 GN=mrr PE=1 SV=1</t>
  </si>
  <si>
    <t>Pf04471, Pf14338</t>
  </si>
  <si>
    <t>948898</t>
  </si>
  <si>
    <t>mrr</t>
  </si>
  <si>
    <t>P10100</t>
  </si>
  <si>
    <t>Endolytic peptidoglycan transglycosylase RlpA OS=Escherichia coli (strain K12) OX=83333 GN=rlpA PE=1 SV=1</t>
  </si>
  <si>
    <t>Pf03330, Pf05036</t>
  </si>
  <si>
    <t>945241</t>
  </si>
  <si>
    <t>SH08_07005; SH03_07010; SH06_07315; SH04_07000; SH07_07005; SF31_07315</t>
  </si>
  <si>
    <t>rlpA</t>
  </si>
  <si>
    <t>P39401</t>
  </si>
  <si>
    <t>Phosphoglycerol transferase I OS=Escherichia coli (strain K12) OX=83333 GN=mdoB PE=3 SV=2</t>
  </si>
  <si>
    <t>Pf00884</t>
  </si>
  <si>
    <t>948888</t>
  </si>
  <si>
    <t>SH08_03490; SH03_03495; SH06_03800; SH04_03485; SH07_03490; SF31_03800</t>
  </si>
  <si>
    <t>opgB</t>
  </si>
  <si>
    <t>Metabolic pathways</t>
  </si>
  <si>
    <t>P06616</t>
  </si>
  <si>
    <t>GTPase Era OS=Escherichia coli (strain K12) OX=83333 GN=era PE=1 SV=2</t>
  </si>
  <si>
    <t>Pf00009, Pf01926, Pf02421, Pf03193, Pf04548, Pf07650, Pf08477, Pf10662</t>
  </si>
  <si>
    <t>947036</t>
  </si>
  <si>
    <t>SH08_17070; SH03_16970; SH06_17275; SH04_16960; SH07_16965; SF31_17320</t>
  </si>
  <si>
    <t>era</t>
  </si>
  <si>
    <t>P76104</t>
  </si>
  <si>
    <t>Uncharacterized protease YdcP OS=Escherichia coli (strain K12) OX=83333 GN=ydcP PE=1 SV=2</t>
  </si>
  <si>
    <t>Pf01136, Pf12392</t>
  </si>
  <si>
    <t>945993</t>
  </si>
  <si>
    <t>SH08_11245; SH03_11145; SH06_11450; SH04_11135; SH07_11140; SF31_11450</t>
  </si>
  <si>
    <t>ydcP</t>
  </si>
  <si>
    <t>P0A761</t>
  </si>
  <si>
    <t>Putative N-acetylmannosamine-6-phosphate 2-epimerase OS=Escherichia coli (strain K12) OX=83333 GN=nanE PE=1 SV=1</t>
  </si>
  <si>
    <t>Pf04131</t>
  </si>
  <si>
    <t>947745</t>
  </si>
  <si>
    <t>SH08_20365; SH03_20260; SH06_20565; SH04_20250; SH07_20255; SF31_20650</t>
  </si>
  <si>
    <t>nanE</t>
  </si>
  <si>
    <t>Q57261</t>
  </si>
  <si>
    <t>tRNA pseudouridine synthase D OS=Escherichia coli (strain K12) OX=83333 GN=truD PE=1 SV=1</t>
  </si>
  <si>
    <t>Pf01142</t>
  </si>
  <si>
    <t>947214</t>
  </si>
  <si>
    <t>SH08_17980; SH03_17880; SH06_18185; SH04_17870; SH07_17875; SF31_18210</t>
  </si>
  <si>
    <t>truD</t>
  </si>
  <si>
    <t>P0AEN1</t>
  </si>
  <si>
    <t>NAD(P)H-flavin reductase OS=Escherichia coli (strain K12) OX=83333 GN=fre PE=1 SV=2</t>
  </si>
  <si>
    <t>metabolic process;regulation of biological process;response to stimulus;transport</t>
  </si>
  <si>
    <t>Pf00175, Pf00970</t>
  </si>
  <si>
    <t>948325</t>
  </si>
  <si>
    <t>SH08_00705; SH03_00700; SH06_00700; SH04_00700; SH07_00705; SF31_00700</t>
  </si>
  <si>
    <t>fre</t>
  </si>
  <si>
    <t>Riboflavin metabolism; Porphyrin and chlorophyll metabolism</t>
  </si>
  <si>
    <t>P0AG59</t>
  </si>
  <si>
    <t>30S ribosomal protein S14 OS=Escherichia coli (strain K12) OX=83333 GN=rpsN PE=1 SV=2</t>
  </si>
  <si>
    <t>Pf00253</t>
  </si>
  <si>
    <t>947801</t>
  </si>
  <si>
    <t>SH08_20800; SH03_20695; SH06_21000; SH04_20685; SH07_20690; SF31_21085</t>
  </si>
  <si>
    <t>rpsN</t>
  </si>
  <si>
    <t>P05852</t>
  </si>
  <si>
    <t>tRNA N6-adenosine threonylcarbamoyltransferase OS=Escherichia coli (strain K12) OX=83333 GN=tsaD PE=1 SV=2</t>
  </si>
  <si>
    <t>Pf00814</t>
  </si>
  <si>
    <t>947578</t>
  </si>
  <si>
    <t>SH08_19610; SH03_19510; SH06_19815; SH04_19500; SH07_19505; SF31_19855</t>
  </si>
  <si>
    <t>tsaD; ygjD</t>
  </si>
  <si>
    <t>P64604</t>
  </si>
  <si>
    <t>Probable phospholipid ABC transporter-binding protein MlaD OS=Escherichia coli (strain K12) OX=83333 GN=mlaD PE=1 SV=1</t>
  </si>
  <si>
    <t>Pf02470</t>
  </si>
  <si>
    <t>947712</t>
  </si>
  <si>
    <t>SH08_20260; SH03_20155; SH06_20460; SH04_20145; SH07_20150; SF31_20490</t>
  </si>
  <si>
    <t>mlaD</t>
  </si>
  <si>
    <t>P0A9S3</t>
  </si>
  <si>
    <t>Galactitol 1-phosphate 5-dehydrogenase OS=Escherichia coli (strain K12) OX=83333 GN=gatD PE=1 SV=1</t>
  </si>
  <si>
    <t>946598</t>
  </si>
  <si>
    <t>SH08_14620; SH03_14520; SH06_14825; SH04_14510; SH07_14515; SF31_14830</t>
  </si>
  <si>
    <t>gatD</t>
  </si>
  <si>
    <t>P37329</t>
  </si>
  <si>
    <t>Molybdate-binding protein ModA OS=Escherichia coli (strain K12) OX=83333 GN=modA PE=1 SV=1</t>
  </si>
  <si>
    <t>Pf01547, Pf13343, Pf13531</t>
  </si>
  <si>
    <t>945364</t>
  </si>
  <si>
    <t>SH08_07685; SH03_07685; SH06_07990; SH04_07675; SH07_07680; SF31_07990</t>
  </si>
  <si>
    <t>modA</t>
  </si>
  <si>
    <t>P61320</t>
  </si>
  <si>
    <t>Outer-membrane lipoprotein LolB OS=Escherichia coli (strain K12) OX=83333 GN=lolB PE=1 SV=1</t>
  </si>
  <si>
    <t>Pf03550</t>
  </si>
  <si>
    <t>945775</t>
  </si>
  <si>
    <t>SH08_10010; SH03_09910; SH06_10215; SH04_09900; SH07_09905; SF31_10215</t>
  </si>
  <si>
    <t>lolB</t>
  </si>
  <si>
    <t>P0AC59</t>
  </si>
  <si>
    <t>Glutaredoxin 2 OS=Escherichia coli (strain K12) OX=83333 GN=grxB PE=1 SV=1</t>
  </si>
  <si>
    <t>Pf00462, Pf02798, Pf04399, Pf13409, Pf13417</t>
  </si>
  <si>
    <t>946926</t>
  </si>
  <si>
    <t>SH08_09265; SH03_09265; SH06_09570; SH04_09255; SH07_09260; SF31_09570</t>
  </si>
  <si>
    <t>grxB</t>
  </si>
  <si>
    <t>P11880</t>
  </si>
  <si>
    <t>UDP-N-acetylmuramoyl-tripeptide--D-alanyl-D-alanine ligase OS=Escherichia coli (strain K12) OX=83333 GN=murF PE=1 SV=2</t>
  </si>
  <si>
    <t>944813</t>
  </si>
  <si>
    <t>SH08_04165; SH03_04170; SH06_04480; SH04_04160; SH07_04165; SF31_04480</t>
  </si>
  <si>
    <t>murF</t>
  </si>
  <si>
    <t>Metabolic pathways; Peptidoglycan biosynthesis; Vancomycin resistance; Lysine biosynthesis</t>
  </si>
  <si>
    <t>P29680</t>
  </si>
  <si>
    <t>Uroporphyrinogen decarboxylase OS=Escherichia coli (strain K12) OX=83333 GN=hemE PE=3 SV=3</t>
  </si>
  <si>
    <t>Pf01208</t>
  </si>
  <si>
    <t>948497</t>
  </si>
  <si>
    <t>SH08_01510; SH03_01505; SH06_01505; SH04_01505; SH07_01510; SF31_01505</t>
  </si>
  <si>
    <t>hemE</t>
  </si>
  <si>
    <t>P51024</t>
  </si>
  <si>
    <t>Uncharacterized protein YaiL OS=Escherichia coli (strain K12) OX=83333 GN=yaiL PE=4 SV=2</t>
  </si>
  <si>
    <t>Pf09831</t>
  </si>
  <si>
    <t>944993</t>
  </si>
  <si>
    <t>SH08_05565; SH03_05555; SH06_05865; SH04_05545; SH07_05550; SF31_05865</t>
  </si>
  <si>
    <t>yaiL</t>
  </si>
  <si>
    <t>P76397</t>
  </si>
  <si>
    <t>Multidrug resistance protein MdtA OS=Escherichia coli (strain K12) OX=83333 GN=mdtA PE=2 SV=2</t>
  </si>
  <si>
    <t>946604</t>
  </si>
  <si>
    <t>SH08_14540; SH03_14440; SH06_14745; SH04_14430; SH07_14435; SF31_14750</t>
  </si>
  <si>
    <t>mdtA</t>
  </si>
  <si>
    <t>P38521</t>
  </si>
  <si>
    <t>Uncharacterized protein YggL OS=Escherichia coli (strain K12) OX=83333 GN=yggL PE=4 SV=2</t>
  </si>
  <si>
    <t>Pf04320</t>
  </si>
  <si>
    <t>947449</t>
  </si>
  <si>
    <t>SH08_19065; SH03_18965; SH06_19270; SH04_18955; SH07_18960; SF31_19310</t>
  </si>
  <si>
    <t>yggL</t>
  </si>
  <si>
    <t>P0A9N4</t>
  </si>
  <si>
    <t>Pyruvate formate-lyase 1-activating enzyme OS=Escherichia coli (strain K12) OX=83333 GN=pflA PE=1 SV=2</t>
  </si>
  <si>
    <t>Pf04055, Pf13353, Pf13394</t>
  </si>
  <si>
    <t>945517</t>
  </si>
  <si>
    <t>SH08_08400; SH03_08400; SH06_08705; SH04_08390; SH07_08395; SF31_08705</t>
  </si>
  <si>
    <t>pflA</t>
  </si>
  <si>
    <t>P00963</t>
  </si>
  <si>
    <t>Aspartate--ammonia ligase OS=Escherichia coli (strain K12) OX=83333 GN=asnA PE=1 SV=1</t>
  </si>
  <si>
    <t>Pf00152, Pf03590</t>
  </si>
  <si>
    <t>13905103; 948258</t>
  </si>
  <si>
    <t>SH08_00220; SH03_00215; SH06_00215; SH04_00215; SH07_00220; SF31_00215</t>
  </si>
  <si>
    <t>asnA</t>
  </si>
  <si>
    <t>Cyanoamino acid metabolism; Biosynthesis of amino acids; Alanine, aspartate and glutamate metabolism; Biosynthesis of secondary metabolites; Metabolic pathways</t>
  </si>
  <si>
    <t>P0AE12</t>
  </si>
  <si>
    <t>AMP nucleosidase OS=Escherichia coli (strain K12) OX=83333 GN=amn PE=1 SV=1</t>
  </si>
  <si>
    <t>Pf01048, Pf10423</t>
  </si>
  <si>
    <t>946508</t>
  </si>
  <si>
    <t>SH08_14060; SH03_13960; SH06_14265; SH04_13950; SH07_13955; SF31_14270</t>
  </si>
  <si>
    <t>amn</t>
  </si>
  <si>
    <t>P0A784</t>
  </si>
  <si>
    <t>Oligoribonuclease OS=Escherichia coli (strain K12) OX=83333 GN=orn PE=1 SV=2</t>
  </si>
  <si>
    <t>Pf00929</t>
  </si>
  <si>
    <t>948675</t>
  </si>
  <si>
    <t>SH08_02410; SH03_02410; SH06_02395; SH04_02405; SH07_02410; SF31_02395</t>
  </si>
  <si>
    <t>orn</t>
  </si>
  <si>
    <t>P09152</t>
  </si>
  <si>
    <t>Respiratory nitrate reductase 1 alpha chain OS=Escherichia coli (strain K12) OX=83333 GN=narG PE=1 SV=4</t>
  </si>
  <si>
    <t>Pf00384, Pf01568, Pf14710</t>
  </si>
  <si>
    <t>945782</t>
  </si>
  <si>
    <t>SH08_10100; SH03_10000; SH06_10305; SH04_09990; SH07_09995; SF31_10305</t>
  </si>
  <si>
    <t>narG</t>
  </si>
  <si>
    <t>Microbial metabolism in diverse environments; Nitrogen metabolism; Two-component system</t>
  </si>
  <si>
    <t>P0AE88</t>
  </si>
  <si>
    <t>Transcriptional regulatory protein CpxR OS=Escherichia coli (strain K12) OX=83333 GN=cpxR PE=1 SV=1</t>
  </si>
  <si>
    <t>948404</t>
  </si>
  <si>
    <t>SH08_01075; SH03_01070; SH06_01070; SH04_01070; SH07_01075; SF31_01070</t>
  </si>
  <si>
    <t>cpxR</t>
  </si>
  <si>
    <t>P0ADK0</t>
  </si>
  <si>
    <t>Uncharacterized protein YiaF OS=Escherichia coli (strain K12) OX=83333 GN=yiaF PE=4 SV=2</t>
  </si>
  <si>
    <t>Pf11254</t>
  </si>
  <si>
    <t>948072</t>
  </si>
  <si>
    <t>SH08_22100; SH03_21995; SH06_22300; SH04_21985; SH07_21990; SF31_22380</t>
  </si>
  <si>
    <t>yiaF</t>
  </si>
  <si>
    <t>P45955</t>
  </si>
  <si>
    <t>Cell division coordinator CpoB OS=Escherichia coli (strain K12) OX=83333 GN=cpoB PE=1 SV=2</t>
  </si>
  <si>
    <t>Pf13174, Pf13432</t>
  </si>
  <si>
    <t>947227</t>
  </si>
  <si>
    <t>SH08_07570; SH03_07570; SH06_07875; SH04_07560; SH07_07565; SF31_07875</t>
  </si>
  <si>
    <t>ybgF</t>
  </si>
  <si>
    <t>P37648</t>
  </si>
  <si>
    <t>Protein YhjJ OS=Escherichia coli (strain K12) OX=83333 GN=yhjJ PE=1 SV=1</t>
  </si>
  <si>
    <t>Pf05193</t>
  </si>
  <si>
    <t>948040</t>
  </si>
  <si>
    <t>SH08_21940; SH03_21835; SH06_22140; SH04_21825; SH07_21830; SF31_22225</t>
  </si>
  <si>
    <t>yhjJ</t>
  </si>
  <si>
    <t>P0AFH8</t>
  </si>
  <si>
    <t>Osmotically-inducible protein Y OS=Escherichia coli (strain K12) OX=83333 GN=osmY PE=1 SV=1</t>
  </si>
  <si>
    <t>948895</t>
  </si>
  <si>
    <t>SH08_03580; SH03_03585; SH06_03890; SH04_03575; SH07_03580; SF31_03890</t>
  </si>
  <si>
    <t>osmY</t>
  </si>
  <si>
    <t>P36680</t>
  </si>
  <si>
    <t>Cell division protein ZapD OS=Escherichia coli (strain K12) OX=83333 GN=zapD PE=1 SV=2</t>
  </si>
  <si>
    <t>Pf07072</t>
  </si>
  <si>
    <t>944873</t>
  </si>
  <si>
    <t>SH08_04245; SH03_04250; SH06_04560; SH04_04240; SH07_04245; SF31_04560</t>
  </si>
  <si>
    <t>yacF; zapD</t>
  </si>
  <si>
    <t>P27848</t>
  </si>
  <si>
    <t>Pyridoxal phosphate phosphatase YigL OS=Escherichia coli (strain K12) OX=83333 GN=yigL PE=1 SV=4</t>
  </si>
  <si>
    <t>Pf00702, Pf05116, Pf08282, Pf13344</t>
  </si>
  <si>
    <t>2847768</t>
  </si>
  <si>
    <t>SH08_00625; SH03_00620; SH06_00620; SH04_00620; SH07_00625; SF31_00620</t>
  </si>
  <si>
    <t>yigL</t>
  </si>
  <si>
    <t>P0A887</t>
  </si>
  <si>
    <t>Ubiquinone/menaquinone biosynthesis C-methyltransferase UbiE OS=Escherichia coli (strain K12) OX=83333 GN=ubiE PE=1 SV=1</t>
  </si>
  <si>
    <t>Pf00398, Pf01135, Pf01170, Pf01209, Pf05175, Pf06859, Pf08241, Pf08242, Pf12847, Pf13489, Pf13649, Pf13659, Pf13847</t>
  </si>
  <si>
    <t>948926</t>
  </si>
  <si>
    <t>SH08_00660; SH03_00655; SH06_00655; SH04_00655; SH07_00660; SF31_00655</t>
  </si>
  <si>
    <t>ubiE</t>
  </si>
  <si>
    <t>P0A9H9</t>
  </si>
  <si>
    <t>Protein phosphatase CheZ OS=Escherichia coli (strain K12) OX=83333 GN=cheZ PE=1 SV=1</t>
  </si>
  <si>
    <t>cellular component movement;metabolic process;regulation of biological process;response to stimulus</t>
  </si>
  <si>
    <t>catalytic activity;protein binding;receptor activity;signal transducer activity</t>
  </si>
  <si>
    <t>Pf04344</t>
  </si>
  <si>
    <t>946392</t>
  </si>
  <si>
    <t>SH08_13570; SH03_13470; SH06_13775; SH04_13460; SH07_13465; SF31_13775</t>
  </si>
  <si>
    <t>cheZ</t>
  </si>
  <si>
    <t>Bacterial chemotaxis</t>
  </si>
  <si>
    <t>P0A7L3</t>
  </si>
  <si>
    <t>50S ribosomal protein L20 OS=Escherichia coli (strain K12) OX=83333 GN=rplT PE=1 SV=2</t>
  </si>
  <si>
    <t>RNA binding;structural molecule activity;translation regulator activity</t>
  </si>
  <si>
    <t>Pf00453</t>
  </si>
  <si>
    <t>945152; 31659084</t>
  </si>
  <si>
    <t>SH08_12690; SH03_12590; SH06_12895; SH04_12580; SH07_12585; SF31_12895</t>
  </si>
  <si>
    <t>rplT; AL524_RS16400</t>
  </si>
  <si>
    <t>P77433</t>
  </si>
  <si>
    <t>Uncharacterized protein YkgG OS=Escherichia coli (strain K12) OX=83333 GN=ykgG PE=3 SV=2</t>
  </si>
  <si>
    <t>Pf02589</t>
  </si>
  <si>
    <t>945906</t>
  </si>
  <si>
    <t>SH08_05335; SH03_05325; SH06_05635; SH04_05315; SH07_05320; SF31_05635</t>
  </si>
  <si>
    <t>ykgG</t>
  </si>
  <si>
    <t>P63417</t>
  </si>
  <si>
    <t>Uncharacterized N-acetyltransferase YhbS OS=Escherichia coli (strain K12) OX=83333 GN=yhbS PE=3 SV=1</t>
  </si>
  <si>
    <t>Pf00583, Pf13508, Pf13527, Pf14542</t>
  </si>
  <si>
    <t>947670</t>
  </si>
  <si>
    <t>SH08_20070; SH03_19965; SH06_20270; SH04_19955; SH07_19960; SF31_20300</t>
  </si>
  <si>
    <t>yhbS</t>
  </si>
  <si>
    <t>P77318</t>
  </si>
  <si>
    <t>Uncharacterized sulfatase YdeN OS=Escherichia coli (strain K12) OX=83333 GN=ydeN PE=3 SV=2</t>
  </si>
  <si>
    <t>Pf00884, Pf01663, Pf02995</t>
  </si>
  <si>
    <t>945957</t>
  </si>
  <si>
    <t>SH08_11565; SH03_11465; SH06_11770; SH04_11455; SH07_11460; SF31_11770</t>
  </si>
  <si>
    <t>ydeN</t>
  </si>
  <si>
    <t>P0AAJ8</t>
  </si>
  <si>
    <t>Hydrogenase-2 operon protein HybA OS=Escherichia coli (strain K12) OX=83333 GN=hybA PE=3 SV=1</t>
  </si>
  <si>
    <t>Pf00037, Pf12837, Pf12838, Pf13187, Pf13237, Pf13247</t>
  </si>
  <si>
    <t>944842</t>
  </si>
  <si>
    <t>SH08_19255; SH03_19155; SH06_19460; SH04_19145; SH07_19150; SF31_19500</t>
  </si>
  <si>
    <t>hybA</t>
  </si>
  <si>
    <t>P31063</t>
  </si>
  <si>
    <t>Uncharacterized lipoprotein YedD OS=Escherichia coli (strain K12) OX=83333 GN=yedD PE=3 SV=1</t>
  </si>
  <si>
    <t>Pf13987</t>
  </si>
  <si>
    <t>949082</t>
  </si>
  <si>
    <t>SH08_13800; SH03_13700; SH06_14005; SH04_13690; SH07_13695; SF31_14010</t>
  </si>
  <si>
    <t>yedD</t>
  </si>
  <si>
    <t>P75867</t>
  </si>
  <si>
    <t>Putative Lon protease homolog OS=Escherichia coli (strain K12) OX=83333 GN=ycbZ PE=3 SV=1</t>
  </si>
  <si>
    <t>Pf05362, Pf13654</t>
  </si>
  <si>
    <t>945569</t>
  </si>
  <si>
    <t>SH08_08670; SH03_08670; SH06_08975; SH04_08660; SH07_08665; SF31_08975</t>
  </si>
  <si>
    <t>ycbZ</t>
  </si>
  <si>
    <t>P17115</t>
  </si>
  <si>
    <t>Arabinose 5-phosphate isomerase GutQ OS=Escherichia coli (strain K12) OX=83333 GN=gutQ PE=1 SV=3</t>
  </si>
  <si>
    <t>Pf00571, Pf01380</t>
  </si>
  <si>
    <t>947587</t>
  </si>
  <si>
    <t>SH08_17790; SH03_17690; SH06_17995; SH04_17680; SH07_17685; SF31_18020</t>
  </si>
  <si>
    <t>gutQ; srlQ</t>
  </si>
  <si>
    <t>P0A734</t>
  </si>
  <si>
    <t>Cell division topological specificity factor OS=Escherichia coli (strain K12) OX=83333 GN=minE PE=1 SV=1</t>
  </si>
  <si>
    <t>cell division;regulation of biological process</t>
  </si>
  <si>
    <t>Pf03776</t>
  </si>
  <si>
    <t>945740</t>
  </si>
  <si>
    <t>SH08_09825; SH03_09725; SH06_10030; SH04_09715; SH07_09720; SF31_10030</t>
  </si>
  <si>
    <t>minE</t>
  </si>
  <si>
    <t>P0AFQ7</t>
  </si>
  <si>
    <t>Uncharacterized metal-dependent hydrolase YcfH OS=Escherichia coli (strain K12) OX=83333 GN=ycfH PE=1 SV=1</t>
  </si>
  <si>
    <t>Pf01026</t>
  </si>
  <si>
    <t>945656</t>
  </si>
  <si>
    <t>SH08_09445; SH03_09445; SH06_09750; SH04_09435; SH07_09440; SF31_09750</t>
  </si>
  <si>
    <t>ycfH</t>
  </si>
  <si>
    <t>P03018</t>
  </si>
  <si>
    <t>DNA helicase II OS=Escherichia coli (strain K12) OX=83333 GN=uvrD PE=1 SV=1</t>
  </si>
  <si>
    <t>Pf00580, Pf13086, Pf13245, Pf13361, Pf13538, Pf13604</t>
  </si>
  <si>
    <t>948347</t>
  </si>
  <si>
    <t>SH08_00560; SH03_00555; SH06_00555; SH04_00555; SH07_00560; SF31_00555</t>
  </si>
  <si>
    <t>uvrD</t>
  </si>
  <si>
    <t>Nucleotide excision repair; Mismatch repair</t>
  </si>
  <si>
    <t>P0A8F4</t>
  </si>
  <si>
    <t>Uridine kinase OS=Escherichia coli (strain K12) OX=83333 GN=udk PE=3 SV=1</t>
  </si>
  <si>
    <t>Pf00485, Pf13238</t>
  </si>
  <si>
    <t>946597</t>
  </si>
  <si>
    <t>SH08_14495; SH03_14395; SH06_14700; SH04_14385; SH07_14390; SF31_14705</t>
  </si>
  <si>
    <t>udk</t>
  </si>
  <si>
    <t>P10443</t>
  </si>
  <si>
    <t>DNA polymerase III subunit alpha OS=Escherichia coli (strain K12) OX=83333 GN=dnaE PE=1 SV=1</t>
  </si>
  <si>
    <t>Pf01336, Pf02811, Pf07733, Pf14579</t>
  </si>
  <si>
    <t>944877</t>
  </si>
  <si>
    <t>SH08_04670; SH03_04660; SH06_04970; SH04_04650; SH07_04655; SF31_04970</t>
  </si>
  <si>
    <t>dnaE</t>
  </si>
  <si>
    <t>Pyrimidine metabolism; DNA replication; Purine metabolism; Metabolic pathways; Mismatch repair; Homologous recombination</t>
  </si>
  <si>
    <t>P60664</t>
  </si>
  <si>
    <t>Imidazole glycerol phosphate synthase subunit HisF OS=Escherichia coli (strain K12) OX=83333 GN=hisF PE=1 SV=1</t>
  </si>
  <si>
    <t>Pf00724, Pf00977, Pf01207</t>
  </si>
  <si>
    <t>946516</t>
  </si>
  <si>
    <t>SH08_14290; SH03_14190; SH06_14495; SH04_14180; SH07_14185; SF31_14500</t>
  </si>
  <si>
    <t>hisF</t>
  </si>
  <si>
    <t>P0A9M5</t>
  </si>
  <si>
    <t>Xanthine phosphoribosyltransferase OS=Escherichia coli (strain K12) OX=83333 GN=gpt PE=1 SV=1</t>
  </si>
  <si>
    <t>944817</t>
  </si>
  <si>
    <t>SH08_04955; SH03_04945; SH06_05255; SH04_04935; SH07_04940; SF31_05255</t>
  </si>
  <si>
    <t>gpt</t>
  </si>
  <si>
    <t>P33030</t>
  </si>
  <si>
    <t>Zinc-binding GTPase YeiR OS=Escherichia coli (strain K12) OX=83333 GN=yeiR PE=1 SV=2</t>
  </si>
  <si>
    <t>Pf02492, Pf07683</t>
  </si>
  <si>
    <t>946701</t>
  </si>
  <si>
    <t>SH08_15060; SH03_14960; SH06_15265; SH04_14950; SH07_14955; SF31_15265</t>
  </si>
  <si>
    <t>yeiR</t>
  </si>
  <si>
    <t>P0ADV5</t>
  </si>
  <si>
    <t>Luciferase-like monooxygenase OS=Escherichia coli (strain K12) OX=83333 GN=yhbW PE=4 SV=1</t>
  </si>
  <si>
    <t>Pf00296</t>
  </si>
  <si>
    <t>947677</t>
  </si>
  <si>
    <t>SH08_20090; SH03_19985; SH06_20290; SH04_19975; SH07_19980; SF31_20320</t>
  </si>
  <si>
    <t>yhbW</t>
  </si>
  <si>
    <t>P39321</t>
  </si>
  <si>
    <t>Translocation and assembly module subunit TamB OS=Escherichia coli (strain K12) OX=83333 GN=tamB PE=1 SV=2</t>
  </si>
  <si>
    <t>Pf04357</t>
  </si>
  <si>
    <t>948742</t>
  </si>
  <si>
    <t>SH08_02715; SH03_02715; SH06_02700; SH04_02710; SH07_02715; SF31_02700</t>
  </si>
  <si>
    <t>tamB; ytfN</t>
  </si>
  <si>
    <t>P29018</t>
  </si>
  <si>
    <t>ATP-binding/permease protein CydD OS=Escherichia coli (strain K12) OX=83333 GN=cydD PE=1 SV=3</t>
  </si>
  <si>
    <t>cellular homeostasis;regulation of biological process;transport</t>
  </si>
  <si>
    <t>Pf00005, Pf00664, Pf01926, Pf03193, Pf06414, Pf13304</t>
  </si>
  <si>
    <t>949052</t>
  </si>
  <si>
    <t>SH08_08325; SH03_08325; SH06_08630; SH04_08315; SH07_08320; SF31_08630</t>
  </si>
  <si>
    <t>cydD</t>
  </si>
  <si>
    <t>P0A996</t>
  </si>
  <si>
    <t>Anaerobic glycerol-3-phosphate dehydrogenase subunit C OS=Escherichia coli (strain K12) OX=83333 GN=glpC PE=1 SV=1</t>
  </si>
  <si>
    <t>Pf02754, Pf12838, Pf13183, Pf13187, Pf13237, Pf13534, Pf13746</t>
  </si>
  <si>
    <t>946735</t>
  </si>
  <si>
    <t>SH08_15430; SH03_15330; SH06_15635; SH04_15320; SH07_15325; SF31_15635</t>
  </si>
  <si>
    <t>glpC</t>
  </si>
  <si>
    <t>P0AG51</t>
  </si>
  <si>
    <t>50S ribosomal protein L30 OS=Escherichia coli (strain K12) OX=83333 GN=rpmD PE=1 SV=2</t>
  </si>
  <si>
    <t>cytoplasm;ribosome</t>
  </si>
  <si>
    <t>Pf00327</t>
  </si>
  <si>
    <t>947797</t>
  </si>
  <si>
    <t>SH08_20775; SH03_20670; SH06_20975; SH04_20660; SH07_20665; SF31_21060</t>
  </si>
  <si>
    <t>rpmD</t>
  </si>
  <si>
    <t>P10378</t>
  </si>
  <si>
    <t>Enterobactin synthase component E OS=Escherichia coli (strain K12) OX=83333 GN=entE PE=1 SV=3</t>
  </si>
  <si>
    <t>947426</t>
  </si>
  <si>
    <t>SH08_06805; SH03_06810; SH06_07115; SH04_06800; SH07_06805; SF31_07115</t>
  </si>
  <si>
    <t>entE</t>
  </si>
  <si>
    <t>Biosynthesis of siderophore group nonribosomal peptides; Biosynthesis of secondary metabolites; Biosynthesis of antibiotics</t>
  </si>
  <si>
    <t>P0AAG8</t>
  </si>
  <si>
    <t>Galactose/methyl galactoside import ATP-binding protein MglA OS=Escherichia coli (strain K12) OX=83333 GN=mglA PE=1 SV=1</t>
  </si>
  <si>
    <t>949036</t>
  </si>
  <si>
    <t>SF31_15130</t>
  </si>
  <si>
    <t>mglA</t>
  </si>
  <si>
    <t>P39830</t>
  </si>
  <si>
    <t>Putative cation/proton antiporter YbaL OS=Escherichia coli (strain K12) OX=83333 GN=ybaL PE=1 SV=2</t>
  </si>
  <si>
    <t>nucleotide binding;transporter activity</t>
  </si>
  <si>
    <t>Pf00999, Pf02254</t>
  </si>
  <si>
    <t>946576</t>
  </si>
  <si>
    <t>SH08_06200; SH03_06190; SH06_06495; SH04_06180; SH07_06185; SF31_06495</t>
  </si>
  <si>
    <t>ybaL</t>
  </si>
  <si>
    <t>P0A9Q5</t>
  </si>
  <si>
    <t>Acetyl-coenzyme A carboxylase carboxyl transferase subunit beta OS=Escherichia coli (strain K12) OX=83333 GN=accD PE=1 SV=1</t>
  </si>
  <si>
    <t>Pf01039</t>
  </si>
  <si>
    <t>946796</t>
  </si>
  <si>
    <t>SH08_15810; SH03_15710; SH06_16015; SH04_15700; SH07_15705; SF31_16015</t>
  </si>
  <si>
    <t>accD</t>
  </si>
  <si>
    <t>P0A7C2</t>
  </si>
  <si>
    <t>LexA repressor OS=Escherichia coli (strain K12) OX=83333 GN=lexA PE=1 SV=1</t>
  </si>
  <si>
    <t>Pf00717, Pf01726</t>
  </si>
  <si>
    <t>948544</t>
  </si>
  <si>
    <t>SH08_01775; SH03_01770; SH06_01760; SH04_01770; SH07_01775; SF31_01760</t>
  </si>
  <si>
    <t>lexA</t>
  </si>
  <si>
    <t>P52061</t>
  </si>
  <si>
    <t>dITP/XTP pyrophosphatase OS=Escherichia coli (strain K12) OX=83333 GN=rdgB PE=1 SV=1</t>
  </si>
  <si>
    <t>Pf01725</t>
  </si>
  <si>
    <t>947429</t>
  </si>
  <si>
    <t>SH08_19035; SH03_18935; SH06_19240; SH04_18925; SH07_18930; SF31_19280</t>
  </si>
  <si>
    <t>rdgB</t>
  </si>
  <si>
    <t>P0AFD6</t>
  </si>
  <si>
    <t>NADH-quinone oxidoreductase subunit I OS=Escherichia coli (strain K12) OX=83333 GN=nuoI PE=1 SV=1</t>
  </si>
  <si>
    <t>Pf00037, Pf12838, Pf13183, Pf13187, Pf13237, Pf13484, Pf13534, Pf13746, Pf14697</t>
  </si>
  <si>
    <t>946757</t>
  </si>
  <si>
    <t>SH08_15630; SH03_15530; SH06_15835; SH04_15520; SH07_15525; SF31_15835</t>
  </si>
  <si>
    <t>nuoI</t>
  </si>
  <si>
    <t>P0AC81</t>
  </si>
  <si>
    <t>Lactoylglutathione lyase OS=Escherichia coli (strain K12) OX=83333 GN=gloA PE=1 SV=1</t>
  </si>
  <si>
    <t>Pf00903, Pf12681, Pf13669, Pf14506</t>
  </si>
  <si>
    <t>946161</t>
  </si>
  <si>
    <t>SH08_12350; SH03_12250; SH06_12555; SH04_12240; SH07_12245; SF31_12555</t>
  </si>
  <si>
    <t>gloA</t>
  </si>
  <si>
    <t>Pyruvate metabolism</t>
  </si>
  <si>
    <t>P06129</t>
  </si>
  <si>
    <t>Vitamin B12 transporter BtuB OS=Escherichia coli (strain K12) OX=83333 GN=btuB PE=1 SV=2</t>
  </si>
  <si>
    <t>metal ion binding;protein binding;receptor activity;transporter activity</t>
  </si>
  <si>
    <t>948468</t>
  </si>
  <si>
    <t>SH08_01350; SH03_01345; SH04_01345; SH07_01350</t>
  </si>
  <si>
    <t>btuB</t>
  </si>
  <si>
    <t>P39172</t>
  </si>
  <si>
    <t>High-affinity zinc uptake system protein ZnuA OS=Escherichia coli (strain K12) OX=83333 GN=znuA PE=1 SV=4</t>
  </si>
  <si>
    <t>Pf01297</t>
  </si>
  <si>
    <t>946375</t>
  </si>
  <si>
    <t>SH08_13450; SH03_13350; SH06_13655; SH04_13340; SH07_13345; SF31_13655</t>
  </si>
  <si>
    <t>znuA</t>
  </si>
  <si>
    <t>P0A8F8</t>
  </si>
  <si>
    <t>UvrABC system protein B OS=Escherichia coli (strain K12) OX=83333 GN=uvrB PE=1 SV=2</t>
  </si>
  <si>
    <t>Pf00270, Pf00271, Pf02151, Pf04851, Pf12344</t>
  </si>
  <si>
    <t>945385</t>
  </si>
  <si>
    <t>SH08_07765; SH03_07765; SH06_08070; SH04_07755; SH07_07760; SF31_08070</t>
  </si>
  <si>
    <t>uvrB</t>
  </si>
  <si>
    <t>P37903</t>
  </si>
  <si>
    <t>Universal stress protein F OS=Escherichia coli (strain K12) OX=83333 GN=uspF PE=1 SV=2</t>
  </si>
  <si>
    <t>nucleotide binding</t>
  </si>
  <si>
    <t>945948</t>
  </si>
  <si>
    <t>SH08_10930; SH03_10830; SH06_11135; SH04_10820; SH07_10825; SF31_11135</t>
  </si>
  <si>
    <t>uspF</t>
  </si>
  <si>
    <t>P08622</t>
  </si>
  <si>
    <t>Chaperone protein DnaJ OS=Escherichia coli (strain K12) OX=83333 GN=dnaJ PE=1 SV=3</t>
  </si>
  <si>
    <t>Pf00226, Pf00684, Pf01556</t>
  </si>
  <si>
    <t>944753</t>
  </si>
  <si>
    <t>SH08_03805; SH03_03810; SH06_04115; SH04_03800; SH07_03805; SF31_04115</t>
  </si>
  <si>
    <t>dnaJ</t>
  </si>
  <si>
    <t>P37902</t>
  </si>
  <si>
    <t>Glutamate/aspartate import solute-binding protein OS=Escherichia coli (strain K12) OX=83333 GN=gltI PE=1 SV=2</t>
  </si>
  <si>
    <t>946938</t>
  </si>
  <si>
    <t>SH08_07115; SH03_07120; SH06_07425; SH04_07110; SH07_07115; SF31_07425</t>
  </si>
  <si>
    <t>gltI</t>
  </si>
  <si>
    <t>P0ACP1</t>
  </si>
  <si>
    <t>Catabolite repressor/activator OS=Escherichia coli (strain K12) OX=83333 GN=cra PE=1 SV=1</t>
  </si>
  <si>
    <t>Pf00356, Pf00532, Pf13377, Pf13407</t>
  </si>
  <si>
    <t>944804</t>
  </si>
  <si>
    <t>SH08_04135; SH03_04140; SH06_04450; SH04_04130; SH07_04135; SF31_04450</t>
  </si>
  <si>
    <t>cra</t>
  </si>
  <si>
    <t>P05458</t>
  </si>
  <si>
    <t>Protease 3 OS=Escherichia coli (strain K12) OX=83333 GN=ptrA PE=1 SV=1</t>
  </si>
  <si>
    <t>Pf00675, Pf05193</t>
  </si>
  <si>
    <t>947284</t>
  </si>
  <si>
    <t>SH08_18365; SH03_18265; SH06_18570; SH04_18255; SH07_18260; SF31_18610</t>
  </si>
  <si>
    <t>ptrA</t>
  </si>
  <si>
    <t>P0A9W9</t>
  </si>
  <si>
    <t>Protein YrdA OS=Escherichia coli (strain K12) OX=83333 GN=yrdA PE=1 SV=1</t>
  </si>
  <si>
    <t>Pf00132</t>
  </si>
  <si>
    <t>947775</t>
  </si>
  <si>
    <t>SH08_20660; SH03_20555; SH06_20860; SH04_20545; SH07_20550; SF31_20945</t>
  </si>
  <si>
    <t>yrdA</t>
  </si>
  <si>
    <t>P0A6D3</t>
  </si>
  <si>
    <t>3-phosphoshikimate 1-carboxyvinyltransferase OS=Escherichia coli (strain K12) OX=83333 GN=aroA PE=1 SV=1</t>
  </si>
  <si>
    <t>945528</t>
  </si>
  <si>
    <t>SH08_08430; SH03_08430; SH06_08735; SH04_08420; SH07_08425; SF31_08735</t>
  </si>
  <si>
    <t>aroA</t>
  </si>
  <si>
    <t>P75913</t>
  </si>
  <si>
    <t>Glyoxylate/hydroxypyruvate reductase A OS=Escherichia coli (strain K12) OX=83333 GN=ghrA PE=1 SV=2</t>
  </si>
  <si>
    <t>Pf00389, Pf02826, Pf03446</t>
  </si>
  <si>
    <t>946431</t>
  </si>
  <si>
    <t>SH03_09095; SH06_09400; SH04_09085; SH07_09090; SF31_09400</t>
  </si>
  <si>
    <t>ghrA</t>
  </si>
  <si>
    <t>Microbial metabolism in diverse environments; Glycine, serine and threonine metabolism; Biosynthesis of secondary metabolites; Pyruvate metabolism; Glyoxylate and dicarboxylate metabolism; Metabolic pathways</t>
  </si>
  <si>
    <t>P10441</t>
  </si>
  <si>
    <t>Lipid-A-disaccharide synthase OS=Escherichia coli (strain K12) OX=83333 GN=lpxB PE=1 SV=2</t>
  </si>
  <si>
    <t>Pf02684</t>
  </si>
  <si>
    <t>944838</t>
  </si>
  <si>
    <t>SH08_04660; SH03_04650; SH06_04960; SH04_04640; SH07_04645; SF31_04960</t>
  </si>
  <si>
    <t>lpxB</t>
  </si>
  <si>
    <t>P36979</t>
  </si>
  <si>
    <t>Dual-specificity RNA methyltransferase RlmN OS=Escherichia coli (strain K12) OX=83333 GN=rlmN PE=1 SV=1</t>
  </si>
  <si>
    <t>946249</t>
  </si>
  <si>
    <t>SH08_16810; SH03_16710; SH06_17015; SH04_16700; SH07_16705; SF31_17060</t>
  </si>
  <si>
    <t>rlmN</t>
  </si>
  <si>
    <t>P0AED5</t>
  </si>
  <si>
    <t>Response regulator UvrY OS=Escherichia coli (strain K12) OX=83333 GN=uvrY PE=1 SV=1</t>
  </si>
  <si>
    <t>DNA binding;signal transducer activity</t>
  </si>
  <si>
    <t>Pf00072, Pf00196, Pf08281, Pf13518</t>
  </si>
  <si>
    <t>946424</t>
  </si>
  <si>
    <t>SH08_13725; SH03_13625; SH06_13930; SH04_13615; SH07_13620; SF31_13935</t>
  </si>
  <si>
    <t>uvrY</t>
  </si>
  <si>
    <t>P26646</t>
  </si>
  <si>
    <t>Probable acrylyl-CoA reductase AcuI OS=Escherichia coli (strain K12) OX=83333 GN=acuI PE=1 SV=1</t>
  </si>
  <si>
    <t>947848</t>
  </si>
  <si>
    <t>SH08_20515; SH03_20410; SH06_20715; SH04_20400; SH07_20405; SF31_20800</t>
  </si>
  <si>
    <t>acuI; yhdH</t>
  </si>
  <si>
    <t>Propanoate metabolism; Metabolic pathways</t>
  </si>
  <si>
    <t>P0ABU0</t>
  </si>
  <si>
    <t>1,4-dihydroxy-2-naphthoyl-CoA synthase OS=Escherichia coli (strain K12) OX=83333 GN=menB PE=1 SV=1</t>
  </si>
  <si>
    <t>Pf00378</t>
  </si>
  <si>
    <t>946747</t>
  </si>
  <si>
    <t>SH08_15535; SH03_15435; SH06_15740; SH04_15425; SH07_15430; SF31_15740</t>
  </si>
  <si>
    <t>menB</t>
  </si>
  <si>
    <t>P0A731</t>
  </si>
  <si>
    <t>Methylglyoxal synthase OS=Escherichia coli (strain K12) OX=83333 GN=mgsA PE=1 SV=1</t>
  </si>
  <si>
    <t>Pf02142</t>
  </si>
  <si>
    <t>945574</t>
  </si>
  <si>
    <t>SH08_08715; SH03_08715; SH06_09020; SH04_08705; SH07_08710; SF31_09020</t>
  </si>
  <si>
    <t>mgsA</t>
  </si>
  <si>
    <t>Microbial metabolism in diverse environments; Propanoate metabolism</t>
  </si>
  <si>
    <t>P75937</t>
  </si>
  <si>
    <t>Flagellar hook protein FlgE OS=Escherichia coli (strain K12) OX=83333 GN=flgE PE=3 SV=3</t>
  </si>
  <si>
    <t>Pf00460, Pf06429, Pf07559</t>
  </si>
  <si>
    <t>945636</t>
  </si>
  <si>
    <t>SH08_09325; SH03_09325; SH06_09630; SH04_09315; SH07_09320; SF31_09630</t>
  </si>
  <si>
    <t>flgE</t>
  </si>
  <si>
    <t>P0A7E1</t>
  </si>
  <si>
    <t>Dihydroorotate dehydrogenase (quinone) OS=Escherichia coli (strain K12) OX=83333 GN=pyrD PE=1 SV=1</t>
  </si>
  <si>
    <t>Pf01180</t>
  </si>
  <si>
    <t>945556</t>
  </si>
  <si>
    <t>SH08_08620; SH03_08620; SH06_08925; SH04_08610; SH07_08615; SF31_08925</t>
  </si>
  <si>
    <t>pyrD</t>
  </si>
  <si>
    <t>P28861</t>
  </si>
  <si>
    <t>Flavodoxin/ferredoxin--NADP reductase OS=Escherichia coli (strain K12) OX=83333 GN=fpr PE=1 SV=4</t>
  </si>
  <si>
    <t>Pf00175, Pf00970, Pf08030</t>
  </si>
  <si>
    <t>948414</t>
  </si>
  <si>
    <t>SH08_01130; SH03_01125; SH04_01125; SH07_01130</t>
  </si>
  <si>
    <t>fpr</t>
  </si>
  <si>
    <t>P64581</t>
  </si>
  <si>
    <t>Uncharacterized protein YqjD OS=Escherichia coli (strain K12) OX=83333 GN=yqjD PE=1 SV=1</t>
  </si>
  <si>
    <t>Pf05957</t>
  </si>
  <si>
    <t>947614</t>
  </si>
  <si>
    <t>SH08_19785; SH03_19685; SH06_19990; SH04_19675; SH07_19680; SF31_20030</t>
  </si>
  <si>
    <t>yqjD</t>
  </si>
  <si>
    <t>P0A9L8</t>
  </si>
  <si>
    <t>Pyrroline-5-carboxylate reductase OS=Escherichia coli (strain K12) OX=83333 GN=proC PE=1 SV=1</t>
  </si>
  <si>
    <t>Pf01210, Pf03446, Pf03807, Pf14748</t>
  </si>
  <si>
    <t>945034</t>
  </si>
  <si>
    <t>SH08_05730; SH03_05720; SH06_06025; SH04_05710; SH07_05715; SF31_06025</t>
  </si>
  <si>
    <t>proC</t>
  </si>
  <si>
    <t>Arginine and proline metabolism; Biosynthesis of amino acids; Biosynthesis of secondary metabolites; Biosynthesis of antibiotics; Metabolic pathways</t>
  </si>
  <si>
    <t>P27303</t>
  </si>
  <si>
    <t>Multidrug export protein EmrA OS=Escherichia coli (strain K12) OX=83333 GN=emrA PE=1 SV=2</t>
  </si>
  <si>
    <t>947166</t>
  </si>
  <si>
    <t>SH08_17650; SH03_17550; SH06_17855; SH04_17540; SH07_17545; SF31_17900</t>
  </si>
  <si>
    <t>emrA</t>
  </si>
  <si>
    <t>P30750</t>
  </si>
  <si>
    <t>Methionine import ATP-binding protein MetN OS=Escherichia coli (strain K12) OX=83333 GN=metN PE=1 SV=4</t>
  </si>
  <si>
    <t>Pf00005, Pf09383, Pf13304, Pf13558</t>
  </si>
  <si>
    <t>944896</t>
  </si>
  <si>
    <t>SH08_04750; SH03_04740; SH06_05050; SH04_04730; SH07_04735; SF31_05050</t>
  </si>
  <si>
    <t>metN</t>
  </si>
  <si>
    <t>P08178</t>
  </si>
  <si>
    <t>Phosphoribosylformylglycinamidine cyclo-ligase OS=Escherichia coli (strain K12) OX=83333 GN=purM PE=1 SV=3</t>
  </si>
  <si>
    <t>946975</t>
  </si>
  <si>
    <t>SH08_16715; SH03_16615; SH06_16920; SH04_16605; SH07_16610; SF31_16965</t>
  </si>
  <si>
    <t>purM</t>
  </si>
  <si>
    <t>P0A8E1</t>
  </si>
  <si>
    <t>UPF0227 protein YcfP OS=Escherichia coli (strain K12) OX=83333 GN=ycfP PE=1 SV=1</t>
  </si>
  <si>
    <t>Pf05728</t>
  </si>
  <si>
    <t>945676</t>
  </si>
  <si>
    <t>SH08_09485; SH03_09485; SH06_09790; SH04_09475; SH07_09480; SF31_09790</t>
  </si>
  <si>
    <t>ycfP</t>
  </si>
  <si>
    <t>P09831</t>
  </si>
  <si>
    <t>Glutamate synthase [NADPH] large chain OS=Escherichia coli (strain K12) OX=83333 GN=gltB PE=1 SV=3</t>
  </si>
  <si>
    <t>Pf00310, Pf01493, Pf01645, Pf04898</t>
  </si>
  <si>
    <t>947724</t>
  </si>
  <si>
    <t>SF31_20585</t>
  </si>
  <si>
    <t>gltB</t>
  </si>
  <si>
    <t>Biosynthesis of amino acids; Alanine, aspartate and glutamate metabolism; Microbial metabolism in diverse environments; Biosynthesis of secondary metabolites; Biosynthesis of antibiotics; Nitrogen metabolism; Metabolic pathways</t>
  </si>
  <si>
    <t>P67080</t>
  </si>
  <si>
    <t>Pyridoxal phosphate homeostasis protein OS=Escherichia coli (strain K12) OX=83333 GN=yggS PE=1 SV=1</t>
  </si>
  <si>
    <t>Pf01168</t>
  </si>
  <si>
    <t>947423</t>
  </si>
  <si>
    <t>SH08_19020; SH03_18920; SH06_19225; SH04_18910; SH07_18915; SF31_19265</t>
  </si>
  <si>
    <t>yggS</t>
  </si>
  <si>
    <t>P32131</t>
  </si>
  <si>
    <t>Oxygen-independent coproporphyrinogen III oxidase OS=Escherichia coli (strain K12) OX=83333 GN=hemN PE=1 SV=4</t>
  </si>
  <si>
    <t>Pf04055, Pf06969</t>
  </si>
  <si>
    <t>948362</t>
  </si>
  <si>
    <t>SH08_00820; SH03_00815; SH06_00815; SH04_00815; SH07_00820; SF31_00815</t>
  </si>
  <si>
    <t>hemN</t>
  </si>
  <si>
    <t>P37751</t>
  </si>
  <si>
    <t>Putative glycosyltransferase WbbK OS=Escherichia coli (strain K12) OX=83333 GN=wbbK PE=4 SV=1</t>
  </si>
  <si>
    <t>Pf00534, Pf13692</t>
  </si>
  <si>
    <t>946555</t>
  </si>
  <si>
    <t>SH08_14325; SH03_14225; SH06_14530; SH04_14215; SH07_14220; SF31_14535</t>
  </si>
  <si>
    <t>wbbK</t>
  </si>
  <si>
    <t>P21893</t>
  </si>
  <si>
    <t>Single-stranded-DNA-specific exonuclease RecJ OS=Escherichia coli (strain K12) OX=83333 GN=recJ PE=1 SV=2</t>
  </si>
  <si>
    <t>Pf00391, Pf01368, Pf02272</t>
  </si>
  <si>
    <t>947367</t>
  </si>
  <si>
    <t>SH08_18735; SH03_18635; SH06_18940; SH04_18625; SH07_18630; SF31_18980</t>
  </si>
  <si>
    <t>recJ</t>
  </si>
  <si>
    <t>Base excision repair; Mismatch repair; Homologous recombination</t>
  </si>
  <si>
    <t>P62617</t>
  </si>
  <si>
    <t>2-C-methyl-D-erythritol 2,4-cyclodiphosphate synthase OS=Escherichia coli (strain K12) OX=83333 GN=ispF PE=1 SV=1</t>
  </si>
  <si>
    <t>Pf02542</t>
  </si>
  <si>
    <t>945057</t>
  </si>
  <si>
    <t>SH08_17985; SH03_17885; SH06_18190; SH04_17875; SH07_17880; SF31_18215</t>
  </si>
  <si>
    <t>ispF</t>
  </si>
  <si>
    <t>P76290</t>
  </si>
  <si>
    <t>Carboxy-S-adenosyl-L-methionine synthase OS=Escherichia coli (strain K12) OX=83333 GN=cmoA PE=1 SV=1</t>
  </si>
  <si>
    <t>Pf01170, Pf08241, Pf08242, Pf12847, Pf13649, Pf13659, Pf13847</t>
  </si>
  <si>
    <t>946380</t>
  </si>
  <si>
    <t>SH08_13515; SH03_13415; SH06_13720; SH04_13405; SH07_13410; SF31_13720</t>
  </si>
  <si>
    <t>cmoA</t>
  </si>
  <si>
    <t>P30871</t>
  </si>
  <si>
    <t>Inorganic triphosphatase OS=Escherichia coli (strain K12) OX=83333 GN=ygiF PE=1 SV=1</t>
  </si>
  <si>
    <t>Pf01928, Pf05235</t>
  </si>
  <si>
    <t>947554</t>
  </si>
  <si>
    <t>SH08_19555; SH03_19455; SH06_19760; SH04_19445; SH07_19450; SF31_19800</t>
  </si>
  <si>
    <t>ygiF</t>
  </si>
  <si>
    <t>P0A988</t>
  </si>
  <si>
    <t>Beta sliding clamp OS=Escherichia coli (strain K12) OX=83333 GN=dnaN PE=1 SV=1</t>
  </si>
  <si>
    <t>Pf00712, Pf02767, Pf02768</t>
  </si>
  <si>
    <t>948218</t>
  </si>
  <si>
    <t>SH08_22910; SH03_22810; SH06_23110; SH04_22800; SH07_22805; SF31_23180; BAE77593</t>
  </si>
  <si>
    <t>dnaN</t>
  </si>
  <si>
    <t>P0AEY5</t>
  </si>
  <si>
    <t>Modulator of drug activity B OS=Escherichia coli (strain K12) OX=83333 GN=mdaB PE=1 SV=1</t>
  </si>
  <si>
    <t>Pf02525</t>
  </si>
  <si>
    <t>947512</t>
  </si>
  <si>
    <t>SH08_19410; SH03_19310; SH06_19615; SH04_19300; SH07_19305; SF31_19655</t>
  </si>
  <si>
    <t>mdaB</t>
  </si>
  <si>
    <t>P0A8I5</t>
  </si>
  <si>
    <t>tRNA (guanine-N(7)-)-methyltransferase OS=Escherichia coli (strain K12) OX=83333 GN=trmB PE=1 SV=1</t>
  </si>
  <si>
    <t>Pf02390, Pf12847, Pf13659</t>
  </si>
  <si>
    <t>947448</t>
  </si>
  <si>
    <t>SH08_19070; SH03_18970; SH06_19275; SH04_18960; SH07_18965; SF31_19315</t>
  </si>
  <si>
    <t>trmI</t>
  </si>
  <si>
    <t>P31808</t>
  </si>
  <si>
    <t>Uncharacterized oxidoreductase YciK OS=Escherichia coli (strain K12) OX=83333 GN=yciK PE=1 SV=3</t>
  </si>
  <si>
    <t>945838</t>
  </si>
  <si>
    <t>SH08_10330; SH03_10230; SH06_10535; SH04_10220; SH07_10225; SF31_10535</t>
  </si>
  <si>
    <t>yciK</t>
  </si>
  <si>
    <t>P29217</t>
  </si>
  <si>
    <t>UPF0502 protein YceH OS=Escherichia coli (strain K12) OX=83333 GN=yceH PE=1 SV=3</t>
  </si>
  <si>
    <t>Pf04337</t>
  </si>
  <si>
    <t>945633</t>
  </si>
  <si>
    <t>SH08_09280; SH03_09280; SH06_09585; SH04_09270; SH07_09275; SF31_09585</t>
  </si>
  <si>
    <t>yceH</t>
  </si>
  <si>
    <t>P39199</t>
  </si>
  <si>
    <t>50S ribosomal protein L3 glutamine methyltransferase OS=Escherichia coli (strain K12) OX=83333 GN=prmB PE=1 SV=3</t>
  </si>
  <si>
    <t>Pf01170, Pf01209, Pf02384, Pf02390, Pf02475, Pf03602, Pf05175, Pf06325, Pf08242, Pf09445, Pf12847, Pf13578, Pf13649, Pf13659, Pf13847</t>
  </si>
  <si>
    <t>946805</t>
  </si>
  <si>
    <t>SH08_15880; SH03_15780; SH06_16085; SH04_15770; SH07_15775; SF31_16085</t>
  </si>
  <si>
    <t>prmB</t>
  </si>
  <si>
    <t>P25539</t>
  </si>
  <si>
    <t>Riboflavin biosynthesis protein RibD OS=Escherichia coli (strain K12) OX=83333 GN=ribD PE=1 SV=1</t>
  </si>
  <si>
    <t>Pf00383, Pf01872</t>
  </si>
  <si>
    <t>945620</t>
  </si>
  <si>
    <t>SH08_05875; SH03_05865; SH06_06170; SH04_05855; SH07_05860; SF31_06170</t>
  </si>
  <si>
    <t>ribD</t>
  </si>
  <si>
    <t>Quorum sensing; Riboflavin metabolism; Biosynthesis of secondary metabolites; Metabolic pathways</t>
  </si>
  <si>
    <t>P18133</t>
  </si>
  <si>
    <t>Nicotinate phosphoribosyltransferase OS=Escherichia coli (strain K12) OX=83333 GN=pncB PE=1 SV=3</t>
  </si>
  <si>
    <t>Pf04095</t>
  </si>
  <si>
    <t>946648</t>
  </si>
  <si>
    <t>SH08_08550; SH03_08550; SH06_08855; SH04_08540; SH07_08545; SF31_08855</t>
  </si>
  <si>
    <t>pncB</t>
  </si>
  <si>
    <t>P0AFP6</t>
  </si>
  <si>
    <t>GTP cyclohydrolase 1 type 2 homolog OS=Escherichia coli (strain K12) OX=83333 GN=ybgI PE=1 SV=1</t>
  </si>
  <si>
    <t>Pf01784</t>
  </si>
  <si>
    <t>945824</t>
  </si>
  <si>
    <t>SH08_07395; SH03_07395; SH06_07700; SH04_07385; SH07_07390; SF31_07700</t>
  </si>
  <si>
    <t>ybgI</t>
  </si>
  <si>
    <t>P33643</t>
  </si>
  <si>
    <t>Ribosomal large subunit pseudouridine synthase D OS=Escherichia coli (strain K12) OX=83333 GN=rluD PE=1 SV=4</t>
  </si>
  <si>
    <t>Pf00849, Pf01479</t>
  </si>
  <si>
    <t>947087</t>
  </si>
  <si>
    <t>SH08_17230; SH03_17130; SH06_17435; SH04_17120; SH07_17125; SF31_17480</t>
  </si>
  <si>
    <t>rluD</t>
  </si>
  <si>
    <t>P46889</t>
  </si>
  <si>
    <t>DNA translocase FtsK OS=Escherichia coli (strain K12) OX=83333 GN=ftsK PE=1 SV=2</t>
  </si>
  <si>
    <t>Pf01580, Pf09397, Pf10412, Pf12846, Pf13491</t>
  </si>
  <si>
    <t>945102</t>
  </si>
  <si>
    <t>SH08_08340; SH03_08340; SH06_08645; SH04_08330; SH07_08335; SF31_08645</t>
  </si>
  <si>
    <t>ftsK</t>
  </si>
  <si>
    <t>P30014</t>
  </si>
  <si>
    <t>Ribonuclease T OS=Escherichia coli (strain K12) OX=83333 GN=rnt PE=1 SV=1</t>
  </si>
  <si>
    <t>946159</t>
  </si>
  <si>
    <t>SH08_12355; SH03_12255; SH06_12560; SH04_12245; SH07_12250; SF31_12560</t>
  </si>
  <si>
    <t>rnt</t>
  </si>
  <si>
    <t>P0ABS5</t>
  </si>
  <si>
    <t>DNA primase OS=Escherichia coli (strain K12) OX=83333 GN=dnaG PE=1 SV=1</t>
  </si>
  <si>
    <t>Pf01751, Pf01807, Pf08275, Pf08278, Pf10410, Pf13155, Pf13662</t>
  </si>
  <si>
    <t>947570</t>
  </si>
  <si>
    <t>SH03_19520; SH06_19825; SH04_19510; SH07_19515; SF31_19865</t>
  </si>
  <si>
    <t>dnaG</t>
  </si>
  <si>
    <t>P0AC69</t>
  </si>
  <si>
    <t>Glutaredoxin 4 OS=Escherichia coli (strain K12) OX=83333 GN=grxD PE=1 SV=1</t>
  </si>
  <si>
    <t>Pf00462</t>
  </si>
  <si>
    <t>946169</t>
  </si>
  <si>
    <t>SH08_12365; SH03_12265; SH06_12570; SH04_12255; SH07_12260; SF31_12570</t>
  </si>
  <si>
    <t>grxD</t>
  </si>
  <si>
    <t>P0A8R0</t>
  </si>
  <si>
    <t>Regulator of ribonuclease activity A OS=Escherichia coli (strain K12) OX=83333 GN=rraA PE=1 SV=1</t>
  </si>
  <si>
    <t>Pf03737</t>
  </si>
  <si>
    <t>948419</t>
  </si>
  <si>
    <t>SH08_01155; SH03_01150; SH06_01150; SH04_01150; SH07_01155; SF31_01150</t>
  </si>
  <si>
    <t>rraA</t>
  </si>
  <si>
    <t>P0AG16</t>
  </si>
  <si>
    <t>Amidophosphoribosyltransferase OS=Escherichia coli (strain K12) OX=83333 GN=purF PE=1 SV=2</t>
  </si>
  <si>
    <t>Pf00156, Pf00310, Pf13522, Pf13537</t>
  </si>
  <si>
    <t>946794</t>
  </si>
  <si>
    <t>SH08_15790; SH03_15690; SH06_15995; SH04_15680; SH07_15685; SF31_15995</t>
  </si>
  <si>
    <t>purF</t>
  </si>
  <si>
    <t>P0A8W8</t>
  </si>
  <si>
    <t>UPF0304 protein YfbU OS=Escherichia coli (strain K12) OX=83333 GN=yfbU PE=1 SV=1</t>
  </si>
  <si>
    <t>Pf03887</t>
  </si>
  <si>
    <t>946767</t>
  </si>
  <si>
    <t>SH08_15695; SH03_15595; SH06_15900; SH04_15585; SH07_15590; SF31_15900</t>
  </si>
  <si>
    <t>yfbU</t>
  </si>
  <si>
    <t>P0ADB1</t>
  </si>
  <si>
    <t>Osmotically-inducible putative lipoprotein OsmE OS=Escherichia coli (strain K12) OX=83333 GN=osmE PE=2 SV=1</t>
  </si>
  <si>
    <t>Pf04355</t>
  </si>
  <si>
    <t>945305</t>
  </si>
  <si>
    <t>SH08_12805; SH03_12705; SH06_13010; SH04_12695; SH07_12700; SF31_13010</t>
  </si>
  <si>
    <t>osmE</t>
  </si>
  <si>
    <t>P0A8T1</t>
  </si>
  <si>
    <t>Ribosomal protein L11 methyltransferase OS=Escherichia coli (strain K12) OX=83333 GN=prmA PE=1 SV=1</t>
  </si>
  <si>
    <t>Pf05175, Pf06325, Pf12847, Pf13847</t>
  </si>
  <si>
    <t>947708</t>
  </si>
  <si>
    <t>SH08_20555; SH03_20450; SH06_20755; SH04_20440; SH07_20445; SF31_20840</t>
  </si>
  <si>
    <t>prmA</t>
  </si>
  <si>
    <t>P0A6X7</t>
  </si>
  <si>
    <t>Integration host factor subunit alpha OS=Escherichia coli (strain K12) OX=83333 GN=ihfA PE=1 SV=1</t>
  </si>
  <si>
    <t>conjugation;metabolic process;regulation of biological process</t>
  </si>
  <si>
    <t>945472; 31659081</t>
  </si>
  <si>
    <t>SH08_12670; SH03_12570; SH06_12875; SH04_12560; SH07_12565; SF31_12875</t>
  </si>
  <si>
    <t>ihfA; AL524_RS16385</t>
  </si>
  <si>
    <t>P76569</t>
  </si>
  <si>
    <t>Uncharacterized protein YfgD OS=Escherichia coli (strain K12) OX=83333 GN=yfgD PE=1 SV=1</t>
  </si>
  <si>
    <t>Pf03960</t>
  </si>
  <si>
    <t>946974</t>
  </si>
  <si>
    <t>SH08_16695; SH03_16595; SH06_16900; SH04_16585; SH07_16590; SF31_16945</t>
  </si>
  <si>
    <t>yfgD</t>
  </si>
  <si>
    <t>P0ACP7</t>
  </si>
  <si>
    <t>HTH-type transcriptional repressor PurR OS=Escherichia coli (strain K12) OX=83333 GN=purR PE=1 SV=2</t>
  </si>
  <si>
    <t>Pf00356, Pf00532, Pf04392, Pf13377, Pf13407</t>
  </si>
  <si>
    <t>945226</t>
  </si>
  <si>
    <t>SH08_12390; SH03_12290; SH06_12595; SH04_12280; SH07_12285; SF31_12595</t>
  </si>
  <si>
    <t>purR</t>
  </si>
  <si>
    <t>P07604</t>
  </si>
  <si>
    <t>Transcriptional regulatory protein TyrR OS=Escherichia coli (strain K12) OX=83333 GN=tyrR PE=1 SV=2</t>
  </si>
  <si>
    <t>Pf00004, Pf00158, Pf14532</t>
  </si>
  <si>
    <t>945879</t>
  </si>
  <si>
    <t>SH08_10640; SH03_10540; SH06_10845; SH04_10530; SH07_10535; SF31_10845</t>
  </si>
  <si>
    <t>tyrR</t>
  </si>
  <si>
    <t>P30749</t>
  </si>
  <si>
    <t>Molybdopterin synthase catalytic subunit OS=Escherichia coli (strain K12) OX=83333 GN=moaE PE=1 SV=3</t>
  </si>
  <si>
    <t>Pf02391</t>
  </si>
  <si>
    <t>945399</t>
  </si>
  <si>
    <t>SH08_07800; SH03_07800; SH06_08105; SH04_07790; SH07_07795; SF31_08105</t>
  </si>
  <si>
    <t>moaE</t>
  </si>
  <si>
    <t>Folate biosynthesis; Sulfur relay system; Metabolic pathways</t>
  </si>
  <si>
    <t>P0ACY3</t>
  </si>
  <si>
    <t>Uncharacterized protein YeaG OS=Escherichia coli (strain K12) OX=83333 GN=yeaG PE=3 SV=1</t>
  </si>
  <si>
    <t>Pf06798, Pf08298, Pf13191</t>
  </si>
  <si>
    <t>946297</t>
  </si>
  <si>
    <t>SH08_13040; SH03_12940; SH06_13245; SH04_12930; SH07_12935; SF31_13245</t>
  </si>
  <si>
    <t>yeaG</t>
  </si>
  <si>
    <t>P0AAH0</t>
  </si>
  <si>
    <t>Phosphate import ATP-binding protein PstB OS=Escherichia coli (strain K12) OX=83333 GN=pstB PE=1 SV=2</t>
  </si>
  <si>
    <t>regulation of biological process;transport</t>
  </si>
  <si>
    <t>Pf00005, Pf03193, Pf13304</t>
  </si>
  <si>
    <t>948240</t>
  </si>
  <si>
    <t>SH08_00120; SH03_00120; SH06_00120; SH04_00120; SH07_00120; SF31_00120</t>
  </si>
  <si>
    <t>pstB</t>
  </si>
  <si>
    <t>P0AC62</t>
  </si>
  <si>
    <t>Glutaredoxin 3 OS=Escherichia coli (strain K12) OX=83333 GN=grxC PE=1 SV=2</t>
  </si>
  <si>
    <t>Pf00462, Pf04908, Pf05768, Pf13409, Pf13417</t>
  </si>
  <si>
    <t>948132</t>
  </si>
  <si>
    <t>SH08_22420; SH03_22315; SH06_22620; SH04_22305; SH07_22310; SF31_22690</t>
  </si>
  <si>
    <t>grxC</t>
  </si>
  <si>
    <t>P76116</t>
  </si>
  <si>
    <t>Uncharacterized protein YncE OS=Escherichia coli (strain K12) OX=83333 GN=yncE PE=1 SV=1</t>
  </si>
  <si>
    <t>Pf13360</t>
  </si>
  <si>
    <t>946006</t>
  </si>
  <si>
    <t>SH08_11335; SH03_11235; SH06_11540; SH04_11225; SH07_11230; SF31_11540</t>
  </si>
  <si>
    <t>yncE</t>
  </si>
  <si>
    <t>P0A9D4</t>
  </si>
  <si>
    <t>Serine acetyltransferase OS=Escherichia coli (strain K12) OX=83333 GN=cysE PE=1 SV=1</t>
  </si>
  <si>
    <t>Pf00132, Pf06426</t>
  </si>
  <si>
    <t>948126</t>
  </si>
  <si>
    <t>SH08_22405; SH03_22300; SH06_22605; SH04_22290; SH07_22295; SF31_22675</t>
  </si>
  <si>
    <t>cysE</t>
  </si>
  <si>
    <t>Carbon metabolism; Sulfur metabolism; Biosynthesis of amino acids; Microbial metabolism in diverse environments; Biosynthesis of secondary metabolites; Cysteine and methionine metabolism; Metabolic pathways</t>
  </si>
  <si>
    <t>P0A9G8</t>
  </si>
  <si>
    <t>Transcriptional regulator ModE OS=Escherichia coli (strain K12) OX=83333 GN=modE PE=1 SV=1</t>
  </si>
  <si>
    <t>Pf03459</t>
  </si>
  <si>
    <t>945366</t>
  </si>
  <si>
    <t>SH08_07675; SH03_07675; SH06_07980; SH04_07665; SH07_07670; SF31_07980</t>
  </si>
  <si>
    <t>modE</t>
  </si>
  <si>
    <t>P0A9K7</t>
  </si>
  <si>
    <t>Phosphate-specific transport system accessory protein PhoU OS=Escherichia coli (strain K12) OX=83333 GN=phoU PE=1 SV=1</t>
  </si>
  <si>
    <t>cell communication;cellular homeostasis;regulation of biological process;response to stimulus;transport</t>
  </si>
  <si>
    <t>Pf01895</t>
  </si>
  <si>
    <t>948233</t>
  </si>
  <si>
    <t>SH08_00115; SH03_00115; SH06_00115; SH04_00115; SH07_00115; SF31_00115</t>
  </si>
  <si>
    <t>phoU</t>
  </si>
  <si>
    <t>P0AFJ1</t>
  </si>
  <si>
    <t>Protein PhnA OS=Escherichia coli (strain K12) OX=83333 GN=phnA PE=4 SV=1</t>
  </si>
  <si>
    <t>Pf01096, Pf03831, Pf08271, Pf08274</t>
  </si>
  <si>
    <t>948621</t>
  </si>
  <si>
    <t>SH08_02110; SH03_02105; SH06_02095; SH04_02105; SH07_02110; SF31_02095</t>
  </si>
  <si>
    <t>yjdM</t>
  </si>
  <si>
    <t>Microbial metabolism in diverse environments</t>
  </si>
  <si>
    <t>P08142</t>
  </si>
  <si>
    <t>Acetolactate synthase isozyme 1 large subunit OS=Escherichia coli (strain K12) OX=83333 GN=ilvB PE=1 SV=1</t>
  </si>
  <si>
    <t>Pf00205, Pf02775, Pf02776</t>
  </si>
  <si>
    <t>948182</t>
  </si>
  <si>
    <t>SH08_22740; SH03_22640; SH06_22940; SH04_22630; SH07_22635; SF31_23010</t>
  </si>
  <si>
    <t>ilvB</t>
  </si>
  <si>
    <t>Pantothenate and CoA biosynthesis; 2-Oxocarboxylic acid metabolism; Biosynthesis of amino acids; Biosynthesis of secondary metabolites; Biosynthesis of antibiotics; Metabolic pathways; Butanoate metabolism; C5-Branched dibasic acid metabolism; Valine, leucine and isoleucine biosynthesis</t>
  </si>
  <si>
    <t>P0AGB6</t>
  </si>
  <si>
    <t>ECF RNA polymerase sigma-E factor OS=Escherichia coli (strain K12) OX=83333 GN=rpoE PE=1 SV=1</t>
  </si>
  <si>
    <t>Pf04542, Pf04545, Pf07638, Pf08281</t>
  </si>
  <si>
    <t>947050</t>
  </si>
  <si>
    <t>SH08_17105; SH03_17005; SH06_17310; SH04_16995; SH07_17000; SF31_17355</t>
  </si>
  <si>
    <t>rpoE</t>
  </si>
  <si>
    <t>P76027</t>
  </si>
  <si>
    <t>Oligopeptide transport ATP-binding protein OppD OS=Escherichia coli (strain K12) OX=83333 GN=oppD PE=1 SV=2</t>
  </si>
  <si>
    <t>Pf00005, Pf08352, Pf13304</t>
  </si>
  <si>
    <t>945802</t>
  </si>
  <si>
    <t>SH08_10205; SH03_10105; SH06_10410; SH04_10095; SH07_10100; SF31_10410</t>
  </si>
  <si>
    <t>oppD</t>
  </si>
  <si>
    <t>P39099</t>
  </si>
  <si>
    <t>Periplasmic pH-dependent serine endoprotease DegQ OS=Escherichia coli (strain K12) OX=83333 GN=degQ PE=1 SV=1</t>
  </si>
  <si>
    <t>Pf00089, Pf00595, Pf13180, Pf13365</t>
  </si>
  <si>
    <t>947812</t>
  </si>
  <si>
    <t>SH08_20420; SH03_20315; SH06_20620; SH04_20305; SH07_20310; SF31_20705</t>
  </si>
  <si>
    <t>degQ</t>
  </si>
  <si>
    <t>P75780</t>
  </si>
  <si>
    <t>Catecholate siderophore receptor Fiu OS=Escherichia coli (strain K12) OX=83333 GN=fiu PE=1 SV=1</t>
  </si>
  <si>
    <t>metal ion binding;receptor activity</t>
  </si>
  <si>
    <t>946246</t>
  </si>
  <si>
    <t>SH08_07900; SH03_07900; SH06_08205; SH04_07890; SH07_07895; SF31_08205</t>
  </si>
  <si>
    <t>fiu</t>
  </si>
  <si>
    <t>P08373</t>
  </si>
  <si>
    <t>UDP-N-acetylenolpyruvoylglucosamine reductase OS=Escherichia coli (strain K12) OX=83333 GN=murB PE=1 SV=1</t>
  </si>
  <si>
    <t>Pf01565, Pf02873</t>
  </si>
  <si>
    <t>948470</t>
  </si>
  <si>
    <t>SH08_01380; SH03_01375; SH06_01375; SH04_01375; SH07_01380; SF31_01375</t>
  </si>
  <si>
    <t>murB</t>
  </si>
  <si>
    <t>P52643</t>
  </si>
  <si>
    <t>D-lactate dehydrogenase OS=Escherichia coli (strain K12) OX=83333 GN=ldhA PE=1 SV=1</t>
  </si>
  <si>
    <t>Pf00389, Pf02826</t>
  </si>
  <si>
    <t>946315</t>
  </si>
  <si>
    <t>SH08_10955; SH03_10855; SH06_11160; SH04_10845; SH07_10850; SF31_11160</t>
  </si>
  <si>
    <t>ldhA</t>
  </si>
  <si>
    <t>P0ADY7</t>
  </si>
  <si>
    <t>50S ribosomal protein L16 OS=Escherichia coli (strain K12) OX=83333 GN=rplP PE=1 SV=1</t>
  </si>
  <si>
    <t>Pf00252</t>
  </si>
  <si>
    <t>947806</t>
  </si>
  <si>
    <t>SH08_20830; SH03_20725; SH06_21030; SH04_20715; SH07_20720; SF31_21115</t>
  </si>
  <si>
    <t>rplP</t>
  </si>
  <si>
    <t>P0AE01</t>
  </si>
  <si>
    <t>tRNA (cytidine/uridine-2'-O-)-methyltransferase TrmJ OS=Escherichia coli (strain K12) OX=83333 GN=trmJ PE=1 SV=1</t>
  </si>
  <si>
    <t>Pf00588, Pf09936</t>
  </si>
  <si>
    <t>948610</t>
  </si>
  <si>
    <t>SH08_16885; SH03_16785; SH06_17090; SH04_16775; SH07_16780; SF31_17135</t>
  </si>
  <si>
    <t>trmJ</t>
  </si>
  <si>
    <t>P0A8H6</t>
  </si>
  <si>
    <t>Der GTPase-activating protein YihI OS=Escherichia coli (strain K12) OX=83333 GN=yihI PE=1 SV=1</t>
  </si>
  <si>
    <t>Pf04220</t>
  </si>
  <si>
    <t>948363</t>
  </si>
  <si>
    <t>SH08_00815; SH03_00810; SH06_00810; SH04_00810; SH07_00815; SF31_00810</t>
  </si>
  <si>
    <t>yihI</t>
  </si>
  <si>
    <t>Q47622</t>
  </si>
  <si>
    <t>Probable ABC transporter periplasmic-binding protein SapA OS=Escherichia coli (strain K12) OX=83333 GN=sapA PE=3 SV=1</t>
  </si>
  <si>
    <t>945873</t>
  </si>
  <si>
    <t>SH03_10390; SH06_10695; SH04_10380; SH07_10385; SF31_10695</t>
  </si>
  <si>
    <t>sapA</t>
  </si>
  <si>
    <t>ABC transporters; Cationic antimicrobial peptide (CAMP) resistance</t>
  </si>
  <si>
    <t>P76004</t>
  </si>
  <si>
    <t>Uncharacterized protein YcgM OS=Escherichia coli (strain K12) OX=83333 GN=ycgM PE=1 SV=1</t>
  </si>
  <si>
    <t>Pf01557</t>
  </si>
  <si>
    <t>946115</t>
  </si>
  <si>
    <t>SH08_09860; SH03_09760; SH06_10065; SH04_09750; SH07_09755; SF31_10065</t>
  </si>
  <si>
    <t>ycgM</t>
  </si>
  <si>
    <t>P0C0L7</t>
  </si>
  <si>
    <t>Proline/betaine transporter OS=Escherichia coli (strain K12) OX=83333 GN=proP PE=1 SV=1</t>
  </si>
  <si>
    <t>Pf00083, Pf06609, Pf07690, Pf08946, Pf13347</t>
  </si>
  <si>
    <t>948626</t>
  </si>
  <si>
    <t>SH08_02125; SH03_02120; SH06_02110; SH04_02120; SH07_02125; SF31_02110</t>
  </si>
  <si>
    <t>proP</t>
  </si>
  <si>
    <t>P27431</t>
  </si>
  <si>
    <t>50S ribosomal protein L16 3-hydroxylase OS=Escherichia coli (strain K12) OX=83333 GN=roxA PE=1 SV=2</t>
  </si>
  <si>
    <t>Pf00190, Pf08007, Pf13621</t>
  </si>
  <si>
    <t>945391</t>
  </si>
  <si>
    <t>SH08_09590; SH03_09590; SH06_09895; SH04_09580; SH07_09585; SF31_09895</t>
  </si>
  <si>
    <t>ycfD; roxA</t>
  </si>
  <si>
    <t>P45748</t>
  </si>
  <si>
    <t>Threonylcarbamoyl-AMP synthase OS=Escherichia coli (strain K12) OX=83333 GN=tsaC PE=1 SV=2</t>
  </si>
  <si>
    <t>Pf01300</t>
  </si>
  <si>
    <t>947783</t>
  </si>
  <si>
    <t>SH08_20675; SH03_20570; SH06_20875; SH04_20560; SH07_20565; SF31_20960</t>
  </si>
  <si>
    <t>rimN; tsaC</t>
  </si>
  <si>
    <t>P0AD12</t>
  </si>
  <si>
    <t>Protein YeeZ OS=Escherichia coli (strain K12) OX=83333 GN=yeeZ PE=1 SV=1</t>
  </si>
  <si>
    <t>Pf01073, Pf01370, Pf03446, Pf03721, Pf13460</t>
  </si>
  <si>
    <t>946538</t>
  </si>
  <si>
    <t>SH08_14245; SH03_14145; SH06_14450; SH04_14135; SH07_14140; SF31_14455</t>
  </si>
  <si>
    <t>yeeZ</t>
  </si>
  <si>
    <t>P0A8N7</t>
  </si>
  <si>
    <t>Elongation factor P--(R)-beta-lysine ligase OS=Escherichia coli (strain K12) OX=83333 GN=epmA PE=1 SV=1</t>
  </si>
  <si>
    <t>Pf00152</t>
  </si>
  <si>
    <t>948672</t>
  </si>
  <si>
    <t>SH08_02375; SH03_02375; SH06_02360; SH04_02370; SH07_02375; SF31_02360</t>
  </si>
  <si>
    <t>epmA; yjeA</t>
  </si>
  <si>
    <t>P0A9D2</t>
  </si>
  <si>
    <t>Glutathione S-transferase GstA OS=Escherichia coli (strain K12) OX=83333 GN=gstA PE=1 SV=1</t>
  </si>
  <si>
    <t>Pf00043, Pf13409, Pf13410, Pf13417, Pf14497</t>
  </si>
  <si>
    <t>945758</t>
  </si>
  <si>
    <t>SH08_12270; SH03_12170; SH06_12475; SH04_12160; SH07_12165; SF31_12475</t>
  </si>
  <si>
    <t>gstA</t>
  </si>
  <si>
    <t>P29745</t>
  </si>
  <si>
    <t>Peptidase T OS=Escherichia coli (strain K12) OX=83333 GN=pepT PE=1 SV=2</t>
  </si>
  <si>
    <t>946333</t>
  </si>
  <si>
    <t>SH08_09585; SH03_09585; SH06_09890; SH04_09575; SH07_09580; SF31_09890</t>
  </si>
  <si>
    <t>pepT</t>
  </si>
  <si>
    <t>P0ADR6</t>
  </si>
  <si>
    <t>Ribosomal RNA large subunit methyltransferase M OS=Escherichia coli (strain K12) OX=83333 GN=rlmM PE=1 SV=1</t>
  </si>
  <si>
    <t>Pf01728</t>
  </si>
  <si>
    <t>947283</t>
  </si>
  <si>
    <t>SH08_18290; SH03_18190; SH06_18495; SH04_18180; SH07_18185; SF31_18535</t>
  </si>
  <si>
    <t>rlmM</t>
  </si>
  <si>
    <t>P0AFL3</t>
  </si>
  <si>
    <t>Peptidyl-prolyl cis-trans isomerase A OS=Escherichia coli (strain K12) OX=83333 GN=ppiA PE=1 SV=1</t>
  </si>
  <si>
    <t>947870</t>
  </si>
  <si>
    <t>SH08_21090; SH03_20985; SH06_21290; SH04_20975; SH07_20980; SF31_21375</t>
  </si>
  <si>
    <t>ppiA</t>
  </si>
  <si>
    <t>P77252</t>
  </si>
  <si>
    <t>Uncharacterized protein YkgE OS=Escherichia coli (strain K12) OX=83333 GN=ykgE PE=3 SV=1</t>
  </si>
  <si>
    <t>Pf02754</t>
  </si>
  <si>
    <t>948438</t>
  </si>
  <si>
    <t>SH08_05325; SH03_05315; SH06_05625; SH04_05305; SH07_05310; SF31_05625</t>
  </si>
  <si>
    <t>ykgE</t>
  </si>
  <si>
    <t>P06709</t>
  </si>
  <si>
    <t>Bifunctional ligase/repressor BirA OS=Escherichia coli (strain K12) OX=83333 GN=birA PE=1 SV=1</t>
  </si>
  <si>
    <t>Pf02237, Pf03099, Pf08279</t>
  </si>
  <si>
    <t>948469</t>
  </si>
  <si>
    <t>SH08_01385; SH03_01380; SH06_01380; SH04_01380; SH07_01385; SF31_01380</t>
  </si>
  <si>
    <t>birA</t>
  </si>
  <si>
    <t>P60546</t>
  </si>
  <si>
    <t>Guanylate kinase OS=Escherichia coli (strain K12) OX=83333 GN=gmk PE=1 SV=1</t>
  </si>
  <si>
    <t>Pf00625, Pf03193</t>
  </si>
  <si>
    <t>948163</t>
  </si>
  <si>
    <t>SH08_22610; SH03_22510; SH06_22810; SH04_22500; SH07_22505; SF31_22880</t>
  </si>
  <si>
    <t>gmk</t>
  </si>
  <si>
    <t>P31433</t>
  </si>
  <si>
    <t>AsmA family protein YicH OS=Escherichia coli (strain K12) OX=83333 GN=yicH PE=3 SV=2</t>
  </si>
  <si>
    <t>Pf05170, Pf05359</t>
  </si>
  <si>
    <t>948171</t>
  </si>
  <si>
    <t>SH08_22645; SH03_22545; SH06_22845; SH04_22535; SH07_22540; SF31_22915</t>
  </si>
  <si>
    <t>yicH</t>
  </si>
  <si>
    <t>P0ACQ4</t>
  </si>
  <si>
    <t>Hydrogen peroxide-inducible genes activator OS=Escherichia coli (strain K12) OX=83333 GN=oxyR PE=1 SV=1</t>
  </si>
  <si>
    <t>Pf00126, Pf03466</t>
  </si>
  <si>
    <t>948462</t>
  </si>
  <si>
    <t>SH08_01325; SH03_01320; SH06_01320; SH04_01320; SH07_01325; SF31_01320</t>
  </si>
  <si>
    <t>oxyR</t>
  </si>
  <si>
    <t>P0A9X9</t>
  </si>
  <si>
    <t>Cold shock protein CspA OS=Escherichia coli (strain K12) OX=83333 GN=cspA PE=1 SV=2</t>
  </si>
  <si>
    <t>23335706; 948070; 31656244; 32213729</t>
  </si>
  <si>
    <t>SH08_22110; SH03_22005; SH06_22310; SH04_21995; SH07_22000; SF31_22390</t>
  </si>
  <si>
    <t>CFNIH1_RS05335; cspA; AL524_RS02095; BBB58_RS14965</t>
  </si>
  <si>
    <t>P0A9F3</t>
  </si>
  <si>
    <t>HTH-type transcriptional regulator CysB OS=Escherichia coli (strain K12) OX=83333 GN=cysB PE=3 SV=1</t>
  </si>
  <si>
    <t>945771</t>
  </si>
  <si>
    <t>SH08_10360; SH03_10260; SH06_10565; SH04_10250; SH07_10255; SF31_10565</t>
  </si>
  <si>
    <t>cysB</t>
  </si>
  <si>
    <t>P40191</t>
  </si>
  <si>
    <t>Pyridoxine/pyridoxal/pyridoxamine kinase OS=Escherichia coli (strain K12) OX=83333 GN=pdxK PE=1 SV=2</t>
  </si>
  <si>
    <t>946881</t>
  </si>
  <si>
    <t>SH08_16340; SH03_16240; SH06_16545; SH04_16230; SH07_16235; SF31_16545</t>
  </si>
  <si>
    <t>pdxK</t>
  </si>
  <si>
    <t>P0ADC1</t>
  </si>
  <si>
    <t>LPS-assembly lipoprotein LptE OS=Escherichia coli (strain K12) OX=83333 GN=lptE PE=1 SV=1</t>
  </si>
  <si>
    <t>Pf04390</t>
  </si>
  <si>
    <t>946257</t>
  </si>
  <si>
    <t>SH08_07045; SH03_07050; SH06_07355; SH04_07040; SH07_07045; SF31_07355</t>
  </si>
  <si>
    <t>lptE</t>
  </si>
  <si>
    <t>P75823</t>
  </si>
  <si>
    <t>Low specificity L-threonine aldolase OS=Escherichia coli (strain K12) OX=83333 GN=ltaE PE=1 SV=1</t>
  </si>
  <si>
    <t>Pf00155, Pf01053, Pf01212</t>
  </si>
  <si>
    <t>944955</t>
  </si>
  <si>
    <t>SH08_08235; SH03_08235; SH06_08540; SH04_08225; SH07_08230; SF31_08540</t>
  </si>
  <si>
    <t>ltaE</t>
  </si>
  <si>
    <t>Biosynthesis of amino acids; Microbial metabolism in diverse environments; Glycine, serine and threonine metabolism; Biosynthesis of secondary metabolites; Biosynthesis of antibiotics; Metabolic pathways</t>
  </si>
  <si>
    <t>P0A9T4</t>
  </si>
  <si>
    <t>Protein tas OS=Escherichia coli (strain K12) OX=83333 GN=tas PE=1 SV=1</t>
  </si>
  <si>
    <t>Pf00248, Pf01527</t>
  </si>
  <si>
    <t>947306</t>
  </si>
  <si>
    <t>SH08_18440; SH03_18340; SH06_18645; SH04_18330; SH07_18335; SF31_18685</t>
  </si>
  <si>
    <t>tas</t>
  </si>
  <si>
    <t>Q46845</t>
  </si>
  <si>
    <t>Disulfide-bond oxidoreductase YghU OS=Escherichia coli (strain K12) OX=83333 GN=yghU PE=1 SV=2</t>
  </si>
  <si>
    <t>Pf00043, Pf02798, Pf13409, Pf13410, Pf13417, Pf14497</t>
  </si>
  <si>
    <t>947472</t>
  </si>
  <si>
    <t>SH08_19220; SH03_19120; SH06_19425; SH04_19110; SH07_19115; SF31_19465</t>
  </si>
  <si>
    <t>yghU</t>
  </si>
  <si>
    <t>P0A847</t>
  </si>
  <si>
    <t>Queuine tRNA-ribosyltransferase OS=Escherichia coli (strain K12) OX=83333 GN=tgt PE=1 SV=1</t>
  </si>
  <si>
    <t>Pf01702</t>
  </si>
  <si>
    <t>949130</t>
  </si>
  <si>
    <t>SH08_05830; SH03_05820; SH06_06125; SH04_05810; SH07_05815; SF31_06125</t>
  </si>
  <si>
    <t>tgt</t>
  </si>
  <si>
    <t>P0A7T3</t>
  </si>
  <si>
    <t>30S ribosomal protein S16 OS=Escherichia coli (strain K12) OX=83333 GN=rpsP PE=1 SV=1</t>
  </si>
  <si>
    <t>catalytic activity;DNA binding;structural molecule activity</t>
  </si>
  <si>
    <t>Pf00886</t>
  </si>
  <si>
    <t>947103</t>
  </si>
  <si>
    <t>SH08_17300; SH03_17200; SH06_17505; SH04_17190; SH07_17195; SF31_17550</t>
  </si>
  <si>
    <t>rpsP</t>
  </si>
  <si>
    <t>P0A6K3</t>
  </si>
  <si>
    <t>Peptide deformylase OS=Escherichia coli (strain K12) OX=83333 GN=def PE=1 SV=2</t>
  </si>
  <si>
    <t>Pf01327</t>
  </si>
  <si>
    <t>947780</t>
  </si>
  <si>
    <t>SH08_20695; SH03_20590; SH06_20895; SH04_20580; SH07_20585; SF31_20980</t>
  </si>
  <si>
    <t>def</t>
  </si>
  <si>
    <t>P07913</t>
  </si>
  <si>
    <t>L-threonine 3-dehydrogenase OS=Escherichia coli (strain K12) OX=83333 GN=tdh PE=1 SV=1</t>
  </si>
  <si>
    <t>Pf00107, Pf01262, Pf03486, Pf06325, Pf08240, Pf13602</t>
  </si>
  <si>
    <t>948139</t>
  </si>
  <si>
    <t>SH08_22450; SH03_22350; SH06_22650; SH04_22340; SH07_22345; SF31_22720</t>
  </si>
  <si>
    <t>tdh</t>
  </si>
  <si>
    <t>P0AEH1</t>
  </si>
  <si>
    <t>Regulator of sigma-E protease RseP OS=Escherichia coli (strain K12) OX=83333 GN=rseP PE=1 SV=1</t>
  </si>
  <si>
    <t>Pf00595, Pf02163, Pf04495, Pf13180</t>
  </si>
  <si>
    <t>944871</t>
  </si>
  <si>
    <t>SH08_04630; SH03_04620; SH06_04930; SH04_04610; SH07_04615; SF31_04930</t>
  </si>
  <si>
    <t>rseP</t>
  </si>
  <si>
    <t>Quorum sensing</t>
  </si>
  <si>
    <t>P0ACY1</t>
  </si>
  <si>
    <t>Putative NAD(P)H nitroreductase YdjA OS=Escherichia coli (strain K12) OX=83333 GN=ydjA PE=1 SV=1</t>
  </si>
  <si>
    <t>945964</t>
  </si>
  <si>
    <t>SH08_12945; SH03_12845; SH06_13150; SH04_12835; SH07_12840; SF31_13150</t>
  </si>
  <si>
    <t>ydjA</t>
  </si>
  <si>
    <t>P23331</t>
  </si>
  <si>
    <t>Thymidine kinase OS=Escherichia coli (strain K12) OX=83333 GN=tdk PE=3 SV=1</t>
  </si>
  <si>
    <t>Pf00265</t>
  </si>
  <si>
    <t>945834</t>
  </si>
  <si>
    <t>SH08_10165; SH03_10065; SH06_10370; SH04_10055; SH07_10060; SF31_10370</t>
  </si>
  <si>
    <t>tdk</t>
  </si>
  <si>
    <t>P0A9T0</t>
  </si>
  <si>
    <t>D-3-phosphoglycerate dehydrogenase OS=Escherichia coli (strain K12) OX=83333 GN=serA PE=1 SV=2</t>
  </si>
  <si>
    <t>Pf00389, Pf01842, Pf02826, Pf13291</t>
  </si>
  <si>
    <t>945258</t>
  </si>
  <si>
    <t>SH08_18835; SH03_18735; SH06_19040; SH04_18725; SH07_18730; SF31_19080</t>
  </si>
  <si>
    <t>serA</t>
  </si>
  <si>
    <t>Carbon metabolism; Biosynthesis of amino acids; Microbial metabolism in diverse environments; Glycine, serine and threonine metabolism; Biosynthesis of antibiotics; Methane metabolism; Metabolic pathways</t>
  </si>
  <si>
    <t>P0A921</t>
  </si>
  <si>
    <t>Phospholipase A1 OS=Escherichia coli (strain K12) OX=83333 GN=pldA PE=1 SV=1</t>
  </si>
  <si>
    <t>Pf02253</t>
  </si>
  <si>
    <t>948307</t>
  </si>
  <si>
    <t>SH08_00600; SH03_00595; SH06_00595; SH04_00595; SH07_00600; SF31_00595</t>
  </si>
  <si>
    <t>pldA</t>
  </si>
  <si>
    <t>Ether lipid metabolism; Biosynthesis of secondary metabolites; Arachidonic acid metabolism; Metabolic pathways; Glycerophospholipid metabolism; alpha-Linolenic acid metabolism</t>
  </si>
  <si>
    <t>P38038</t>
  </si>
  <si>
    <t>Sulfite reductase [NADPH] flavoprotein alpha-component OS=Escherichia coli (strain K12) OX=83333 GN=cysJ PE=1 SV=4</t>
  </si>
  <si>
    <t>Pf00175, Pf00258, Pf00667</t>
  </si>
  <si>
    <t>947239</t>
  </si>
  <si>
    <t>SH08_18075; SH03_17975; SH06_18280; SH04_17965; SH07_17970; SF31_18305</t>
  </si>
  <si>
    <t>cysJ</t>
  </si>
  <si>
    <t>P75874</t>
  </si>
  <si>
    <t>Uncharacterized protein YccU OS=Escherichia coli (strain K12) OX=83333 GN=yccU PE=1 SV=2</t>
  </si>
  <si>
    <t>Pf02629, Pf13380</t>
  </si>
  <si>
    <t>949008</t>
  </si>
  <si>
    <t>SH08_08730; SH03_08730; SH06_09035; SH04_08720; SH07_08725; SF31_09035</t>
  </si>
  <si>
    <t>yccU</t>
  </si>
  <si>
    <t>P07024</t>
  </si>
  <si>
    <t>Protein UshA OS=Escherichia coli (strain K12) OX=83333 GN=ushA PE=1 SV=2</t>
  </si>
  <si>
    <t>Pf00149, Pf02872, Pf09587</t>
  </si>
  <si>
    <t>947331</t>
  </si>
  <si>
    <t>SH08_06210; SH03_06200; SH06_06505; SH04_06190; SH07_06195; SF31_06505</t>
  </si>
  <si>
    <t>ushA</t>
  </si>
  <si>
    <t>P39396</t>
  </si>
  <si>
    <t>Pyruvate/proton symporter BtsT OS=Escherichia coli (strain K12) OX=83333 GN=btsT PE=1 SV=2</t>
  </si>
  <si>
    <t>cell communication;response to stimulus</t>
  </si>
  <si>
    <t>Pf02554, Pf13722</t>
  </si>
  <si>
    <t>948914</t>
  </si>
  <si>
    <t>SH08_03460; SH03_03465; SH06_03770; SH04_03455; SH07_03460; SF31_03770</t>
  </si>
  <si>
    <t>yjiY</t>
  </si>
  <si>
    <t>P0ADS6</t>
  </si>
  <si>
    <t>Uncharacterized protein YggE OS=Escherichia coli (strain K12) OX=83333 GN=yggE PE=4 SV=1</t>
  </si>
  <si>
    <t>Pf04402</t>
  </si>
  <si>
    <t>947398</t>
  </si>
  <si>
    <t>SH08_18880; SH03_18780; SH06_19085; SH04_18770; SH07_18775; SF31_19125</t>
  </si>
  <si>
    <t>yggE</t>
  </si>
  <si>
    <t>P05042</t>
  </si>
  <si>
    <t>Fumarate hydratase class II OS=Escherichia coli (strain K12) OX=83333 GN=fumC PE=1 SV=1</t>
  </si>
  <si>
    <t>946147</t>
  </si>
  <si>
    <t>SH08_12140; SH03_12040; SH06_12345; SH04_12030; SH07_12035; SF31_12345</t>
  </si>
  <si>
    <t>fumC</t>
  </si>
  <si>
    <t>P0A8J4</t>
  </si>
  <si>
    <t>UPF0250 protein YbeD OS=Escherichia coli (strain K12) OX=83333 GN=ybeD PE=1 SV=1</t>
  </si>
  <si>
    <t>Pf04359</t>
  </si>
  <si>
    <t>945220</t>
  </si>
  <si>
    <t>SH08_06995; SH03_07000; SH06_07305; SH04_06990; SH07_06995; SF31_07305</t>
  </si>
  <si>
    <t>ybeD</t>
  </si>
  <si>
    <t>P07023</t>
  </si>
  <si>
    <t>T-protein OS=Escherichia coli (strain K12) OX=83333 GN=tyrA PE=1 SV=1</t>
  </si>
  <si>
    <t>Pf01817, Pf02153, Pf03807</t>
  </si>
  <si>
    <t>947115</t>
  </si>
  <si>
    <t>SH08_17255; SH03_17155; SH06_17460; SH04_17145; SH07_17150; SF31_17505</t>
  </si>
  <si>
    <t>tyrA</t>
  </si>
  <si>
    <t>Novobiocin biosynthesis; Biosynthesis of amino acids; Biosynthesis of secondary metabolites; Biosynthesis of antibiotics; Phenylalanine, tyrosine and tryptophan biosynthesis; Metabolic pathways</t>
  </si>
  <si>
    <t>P0A6N4</t>
  </si>
  <si>
    <t>Elongation factor P OS=Escherichia coli (strain K12) OX=83333 GN=efp PE=1 SV=2</t>
  </si>
  <si>
    <t>948661</t>
  </si>
  <si>
    <t>SH08_02325; SH03_02325; SH06_02310; SH04_02320; SH07_02325; SF31_02310</t>
  </si>
  <si>
    <t>efp</t>
  </si>
  <si>
    <t>P75914</t>
  </si>
  <si>
    <t>Probable phosphatase YcdX OS=Escherichia coli (strain K12) OX=83333 GN=ycdX PE=1 SV=1</t>
  </si>
  <si>
    <t>cellular component movement;metabolic process</t>
  </si>
  <si>
    <t>catalytic activity;metal ion binding;protein binding;receptor activity;signal transducer activity</t>
  </si>
  <si>
    <t>Pf02811</t>
  </si>
  <si>
    <t>948477</t>
  </si>
  <si>
    <t>SH08_09100; SH03_09100; SH06_09405; SH04_09090; SH07_09095; SF31_09405</t>
  </si>
  <si>
    <t>ycdX</t>
  </si>
  <si>
    <t>P60651</t>
  </si>
  <si>
    <t>Agmatinase OS=Escherichia coli (strain K12) OX=83333 GN=speB PE=1 SV=1</t>
  </si>
  <si>
    <t>Pf00491</t>
  </si>
  <si>
    <t>947715</t>
  </si>
  <si>
    <t>SH08_18950; SH03_18850; SH06_19155; SH04_18840; SH07_18845; SF31_19195</t>
  </si>
  <si>
    <t>speB</t>
  </si>
  <si>
    <t>P04982</t>
  </si>
  <si>
    <t>D-ribose pyranase OS=Escherichia coli (strain K12) OX=83333 GN=rbsD PE=1 SV=3</t>
  </si>
  <si>
    <t>Pf05025</t>
  </si>
  <si>
    <t>948267</t>
  </si>
  <si>
    <t>SH08_00240; SH03_00235; SH06_00235; SH04_00235; SH07_00240; SF31_00235</t>
  </si>
  <si>
    <t>rbsD</t>
  </si>
  <si>
    <t>P0AEB7</t>
  </si>
  <si>
    <t>RutC family protein YoaB OS=Escherichia coli (strain K12) OX=83333 GN=yoaB PE=3 SV=1</t>
  </si>
  <si>
    <t>946357</t>
  </si>
  <si>
    <t>SH08_13175; SH03_13075; SH06_13380; SH04_13065; SH07_13070; SF31_13380</t>
  </si>
  <si>
    <t>yoaB</t>
  </si>
  <si>
    <t>P30178</t>
  </si>
  <si>
    <t>Hydroxycarboxylate dehydrogenase B OS=Escherichia coli (strain K12) OX=83333 GN=hcxB PE=1 SV=2</t>
  </si>
  <si>
    <t>Pf02615</t>
  </si>
  <si>
    <t>945412</t>
  </si>
  <si>
    <t>SH08_07880; SH03_07880; SH06_08185; SH04_07870; SH07_07875; SF31_08185</t>
  </si>
  <si>
    <t>ybiC</t>
  </si>
  <si>
    <t>P0A8W5</t>
  </si>
  <si>
    <t>UPF0301 protein YqgE OS=Escherichia coli (strain K12) OX=83333 GN=yqgE PE=1 SV=1</t>
  </si>
  <si>
    <t>Pf02622</t>
  </si>
  <si>
    <t>947442</t>
  </si>
  <si>
    <t>SH08_19005; SH03_18905; SH06_19210; SH04_18895; SH07_18900; SF31_19250</t>
  </si>
  <si>
    <t>yqgE</t>
  </si>
  <si>
    <t>P76506</t>
  </si>
  <si>
    <t>Probable phospholipid-binding lipoprotein MlaA OS=Escherichia coli (strain K12) OX=83333 GN=mlaA PE=1 SV=1</t>
  </si>
  <si>
    <t>Pf04333</t>
  </si>
  <si>
    <t>945582</t>
  </si>
  <si>
    <t>SH08_15955; SH03_15855; SH06_16160; SH04_15845; SH07_15850; SF31_16160</t>
  </si>
  <si>
    <t>mlaA</t>
  </si>
  <si>
    <t>P23917</t>
  </si>
  <si>
    <t>Fructokinase OS=Escherichia coli (strain K12) OX=83333 GN=mak PE=1 SV=2</t>
  </si>
  <si>
    <t>Pf00480, Pf01548, Pf01869, Pf02685, Pf05378</t>
  </si>
  <si>
    <t>949086</t>
  </si>
  <si>
    <t>SH08_05775; SH03_05765; SH06_06070; SH04_05755; SH07_05760; SF31_06070</t>
  </si>
  <si>
    <t>mak</t>
  </si>
  <si>
    <t>Fructose and mannose metabolism; Metabolic pathways; Amino sugar and nucleotide sugar metabolism; Starch and sucrose metabolism</t>
  </si>
  <si>
    <t>P27434</t>
  </si>
  <si>
    <t>Cytoskeleton protein RodZ OS=Escherichia coli (strain K12) OX=83333 GN=rodZ PE=1 SV=2</t>
  </si>
  <si>
    <t>Pf01381, Pf12844, Pf13413, Pf13464, Pf13560</t>
  </si>
  <si>
    <t>946992</t>
  </si>
  <si>
    <t>SH08_16805; SH03_16705; SH06_17010; SH04_16695; SH07_16700; SF31_17055</t>
  </si>
  <si>
    <t>rodZ</t>
  </si>
  <si>
    <t>P21829</t>
  </si>
  <si>
    <t>Pyridoxal phosphate phosphatase YbhA OS=Escherichia coli (strain K12) OX=83333 GN=ybhA PE=1 SV=3</t>
  </si>
  <si>
    <t>945372</t>
  </si>
  <si>
    <t>SH08_07700; SH03_07700; SH06_08005; SH04_07690; SH07_07695; SF31_08005</t>
  </si>
  <si>
    <t>ybhA</t>
  </si>
  <si>
    <t>P0A794</t>
  </si>
  <si>
    <t>Pyridoxine 5'-phosphate synthase OS=Escherichia coli (strain K12) OX=83333 GN=pdxJ PE=1 SV=2</t>
  </si>
  <si>
    <t>Pf03740</t>
  </si>
  <si>
    <t>947039</t>
  </si>
  <si>
    <t>SH08_17060; SH03_16960; SH06_17265; SH04_16950; SH07_16955; SF31_17310</t>
  </si>
  <si>
    <t>pdxJ</t>
  </si>
  <si>
    <t>P0AD05</t>
  </si>
  <si>
    <t>Uncharacterized protein YecA OS=Escherichia coli (strain K12) OX=83333 GN=yecA PE=4 SV=1</t>
  </si>
  <si>
    <t>Pf02810, Pf03695</t>
  </si>
  <si>
    <t>945061</t>
  </si>
  <si>
    <t>SH08_13695; SH03_13595; SH06_13900; SH04_13585; SH07_13590; SF31_13905</t>
  </si>
  <si>
    <t>yecA</t>
  </si>
  <si>
    <t>P0ADZ0</t>
  </si>
  <si>
    <t>50S ribosomal protein L23 OS=Escherichia coli (strain K12) OX=83333 GN=rplW PE=1 SV=1</t>
  </si>
  <si>
    <t>Pf00276</t>
  </si>
  <si>
    <t>947819</t>
  </si>
  <si>
    <t>SH08_20855; SH03_20750; SH06_21055; SH04_20740; SH07_20745; SF31_21140</t>
  </si>
  <si>
    <t>rplW</t>
  </si>
  <si>
    <t>P0AC19</t>
  </si>
  <si>
    <t>Dihydroneopterin triphosphate 2'-epimerase OS=Escherichia coli (strain K12) OX=83333 GN=folX PE=1 SV=2</t>
  </si>
  <si>
    <t>Pf02152</t>
  </si>
  <si>
    <t>946781</t>
  </si>
  <si>
    <t>SH08_15745; SH03_15645; SH06_15950; SH04_15635; SH07_15640; SF31_15950</t>
  </si>
  <si>
    <t>folX</t>
  </si>
  <si>
    <t>P0AGE6</t>
  </si>
  <si>
    <t>Quinone reductase OS=Escherichia coli (strain K12) OX=83333 GN=chrR PE=1 SV=1</t>
  </si>
  <si>
    <t>948225</t>
  </si>
  <si>
    <t>SH08_00060; SH03_00060; SH06_00060; SH04_00060; SH07_00060; SF31_00060</t>
  </si>
  <si>
    <t>chrR; yieF</t>
  </si>
  <si>
    <t>P0A6E6</t>
  </si>
  <si>
    <t>ATP synthase epsilon chain OS=Escherichia coli (strain K12) OX=83333 GN=atpC PE=1 SV=2</t>
  </si>
  <si>
    <t>Pf00401, Pf02823</t>
  </si>
  <si>
    <t>948245</t>
  </si>
  <si>
    <t>SH08_00155; SH03_00150; SH06_00150; SH04_00150; SH07_00155; SF31_00150</t>
  </si>
  <si>
    <t>atpC</t>
  </si>
  <si>
    <t>P0ABD8</t>
  </si>
  <si>
    <t>Biotin carboxyl carrier protein of acetyl-CoA carboxylase OS=Escherichia coli (strain K12) OX=83333 GN=accB PE=1 SV=1</t>
  </si>
  <si>
    <t>cell growth;metabolic process</t>
  </si>
  <si>
    <t>Pf00364</t>
  </si>
  <si>
    <t>947758</t>
  </si>
  <si>
    <t>SH08_20535; SH03_20430; SH06_20735; SH04_20420; SH07_20425; SF31_20820</t>
  </si>
  <si>
    <t>accB</t>
  </si>
  <si>
    <t>P0ABZ4</t>
  </si>
  <si>
    <t>3-deoxy-D-manno-octulosonate 8-phosphate phosphatase KdsC OS=Escherichia coli (strain K12) OX=83333 GN=kdsC PE=1 SV=1</t>
  </si>
  <si>
    <t>Pf08282</t>
  </si>
  <si>
    <t>947717</t>
  </si>
  <si>
    <t>SH08_20285; SH03_20180; SH06_20485; SH04_20170; SH07_20175; SF31_20515</t>
  </si>
  <si>
    <t>kdsC</t>
  </si>
  <si>
    <t>P15770</t>
  </si>
  <si>
    <t>Shikimate dehydrogenase (NADP(+)) OS=Escherichia coli (strain K12) OX=83333 GN=aroE PE=1 SV=1</t>
  </si>
  <si>
    <t>Pf01488, Pf08501</t>
  </si>
  <si>
    <t>947776</t>
  </si>
  <si>
    <t>SH08_20670; SH03_20565; SH06_20870; SH04_20555; SH07_20560; SF31_20955</t>
  </si>
  <si>
    <t>aroE</t>
  </si>
  <si>
    <t>P0C0L2</t>
  </si>
  <si>
    <t>Peroxiredoxin OsmC OS=Escherichia coli (strain K12) OX=83333 GN=osmC PE=1 SV=2</t>
  </si>
  <si>
    <t>Pf02566</t>
  </si>
  <si>
    <t>946043</t>
  </si>
  <si>
    <t>SH08_11480; SH03_11380; SH06_11685; SH04_11370; SH07_11375; SF31_11685</t>
  </si>
  <si>
    <t>osmC</t>
  </si>
  <si>
    <t>P0AFD1</t>
  </si>
  <si>
    <t>NADH-quinone oxidoreductase subunit E OS=Escherichia coli (strain K12) OX=83333 GN=nuoE PE=1 SV=1</t>
  </si>
  <si>
    <t>Pf01257</t>
  </si>
  <si>
    <t>946746</t>
  </si>
  <si>
    <t>SH08_15650; SH03_15550; SH06_15855; SH04_15540; SH07_15545; SF31_15855</t>
  </si>
  <si>
    <t>nuoE</t>
  </si>
  <si>
    <t>P0ABU9</t>
  </si>
  <si>
    <t>Tol-Pal system protein TolQ OS=Escherichia coli (strain K12) OX=83333 GN=tolQ PE=1 SV=1</t>
  </si>
  <si>
    <t>cell division;transport</t>
  </si>
  <si>
    <t>Pf01618</t>
  </si>
  <si>
    <t>948900</t>
  </si>
  <si>
    <t>tolQ</t>
  </si>
  <si>
    <t>P0A7I7</t>
  </si>
  <si>
    <t>GTP cyclohydrolase-2 OS=Escherichia coli (strain K12) OX=83333 GN=ribA PE=1 SV=1</t>
  </si>
  <si>
    <t>Pf00925</t>
  </si>
  <si>
    <t>945763</t>
  </si>
  <si>
    <t>SH08_10390; SH03_10290; SH06_10595; SH04_10280; SH07_10285; SF31_10595</t>
  </si>
  <si>
    <t>ribA</t>
  </si>
  <si>
    <t>P06968</t>
  </si>
  <si>
    <t>Deoxyuridine 5'-triphosphate nucleotidohydrolase OS=Escherichia coli (strain K12) OX=83333 GN=dut PE=1 SV=1</t>
  </si>
  <si>
    <t>Pf00692</t>
  </si>
  <si>
    <t>948607</t>
  </si>
  <si>
    <t>dut</t>
  </si>
  <si>
    <t>P0ACB2</t>
  </si>
  <si>
    <t>Delta-aminolevulinic acid dehydratase OS=Escherichia coli (strain K12) OX=83333 GN=hemB PE=1 SV=2</t>
  </si>
  <si>
    <t>Pf00490</t>
  </si>
  <si>
    <t>945017</t>
  </si>
  <si>
    <t>SH08_05635; SH03_05625; SH06_05935; SH04_05615; SH07_05620; SF31_05935</t>
  </si>
  <si>
    <t>hemB</t>
  </si>
  <si>
    <t>P41409</t>
  </si>
  <si>
    <t>Pyrimidine-specific ribonucleoside hydrolase RihA OS=Escherichia coli (strain K12) OX=83333 GN=rihA PE=1 SV=2</t>
  </si>
  <si>
    <t>Pf01156</t>
  </si>
  <si>
    <t>945503</t>
  </si>
  <si>
    <t>SH08_07095; SH03_07100; SH06_07405; SH04_07090; SH07_07095; SF31_07405</t>
  </si>
  <si>
    <t>rihA</t>
  </si>
  <si>
    <t>P77748</t>
  </si>
  <si>
    <t>Uncharacterized protein YdiJ OS=Escherichia coli (strain K12) OX=83333 GN=ydiJ PE=4 SV=1</t>
  </si>
  <si>
    <t>Pf01565, Pf02913, Pf13183, Pf14691</t>
  </si>
  <si>
    <t>946189</t>
  </si>
  <si>
    <t>SH08_12535; SH03_12435; SH06_12740; SH04_12425; SH07_12430; SF31_12740</t>
  </si>
  <si>
    <t>ydiJ</t>
  </si>
  <si>
    <t>P0A935</t>
  </si>
  <si>
    <t>Membrane-bound lytic murein transglycosylase A OS=Escherichia coli (strain K12) OX=83333 GN=mltA PE=1 SV=1</t>
  </si>
  <si>
    <t>Pf03562, Pf06725</t>
  </si>
  <si>
    <t>944964</t>
  </si>
  <si>
    <t>SH08_18325; SH03_18225; SH06_18530; SH04_18215; SH07_18220; SF31_18570</t>
  </si>
  <si>
    <t>mltA</t>
  </si>
  <si>
    <t>P0C054</t>
  </si>
  <si>
    <t>Small heat shock protein IbpA OS=Escherichia coli (strain K12) OX=83333 GN=ibpA PE=1 SV=1</t>
  </si>
  <si>
    <t>Pf00011</t>
  </si>
  <si>
    <t>948200</t>
  </si>
  <si>
    <t>SH08_22835; SH03_22735; SH06_23035; SH04_22725; SH07_22730; SF31_23105</t>
  </si>
  <si>
    <t>ibpA</t>
  </si>
  <si>
    <t>P61517</t>
  </si>
  <si>
    <t>Carbonic anhydrase 2 OS=Escherichia coli (strain K12) OX=83333 GN=can PE=1 SV=1</t>
  </si>
  <si>
    <t>Pf00484</t>
  </si>
  <si>
    <t>944832</t>
  </si>
  <si>
    <t>SH08_04365; SH03_04370; SH06_04680; SH04_04360; SH07_04365; SF31_04680</t>
  </si>
  <si>
    <t>can</t>
  </si>
  <si>
    <t>Nitrogen metabolism</t>
  </si>
  <si>
    <t>P0A7M6</t>
  </si>
  <si>
    <t>50S ribosomal protein L29 OS=Escherichia coli (strain K12) OX=83333 GN=rpmC PE=1 SV=1</t>
  </si>
  <si>
    <t>membrane;ribosome</t>
  </si>
  <si>
    <t>Pf00831</t>
  </si>
  <si>
    <t>947807</t>
  </si>
  <si>
    <t>SH08_20825; SH03_20720; SH06_21025; SH04_20710; SH07_20715; SF31_21110</t>
  </si>
  <si>
    <t>rpmC</t>
  </si>
  <si>
    <t>P15028</t>
  </si>
  <si>
    <t>Fe(3+) dicitrate-binding periplasmic protein OS=Escherichia coli (strain K12) OX=83333 GN=fecB PE=2 SV=3</t>
  </si>
  <si>
    <t>Pf01497</t>
  </si>
  <si>
    <t>946838</t>
  </si>
  <si>
    <t>SH08_03060; SH03_03060; SH06_03370; SH04_03055; SH07_03060; SF31_03370</t>
  </si>
  <si>
    <t>fecB</t>
  </si>
  <si>
    <t>P22524</t>
  </si>
  <si>
    <t>Chromosome partition protein MukE OS=Escherichia coli (strain K12) OX=83333 GN=mukE PE=1 SV=5</t>
  </si>
  <si>
    <t>Pf04288</t>
  </si>
  <si>
    <t>945550</t>
  </si>
  <si>
    <t>SH08_08505; SH03_08505; SH06_08810; SH04_08495; SH07_08500; SF31_08810</t>
  </si>
  <si>
    <t>mukE</t>
  </si>
  <si>
    <t>P05194</t>
  </si>
  <si>
    <t>3-dehydroquinate dehydratase OS=Escherichia coli (strain K12) OX=83333 GN=aroD PE=1 SV=2</t>
  </si>
  <si>
    <t>Pf01487</t>
  </si>
  <si>
    <t>946210</t>
  </si>
  <si>
    <t>SH08_12565; SH03_12465; SH06_12770; SH04_12455; SH07_12460; SF31_12770</t>
  </si>
  <si>
    <t>aroD</t>
  </si>
  <si>
    <t>Q46948</t>
  </si>
  <si>
    <t>Protein/nucleic acid deglycase 3 OS=Escherichia coli (strain K12) OX=83333 GN=yajL PE=1 SV=2</t>
  </si>
  <si>
    <t>Pf01965, Pf13278</t>
  </si>
  <si>
    <t>945066</t>
  </si>
  <si>
    <t>SH08_05925; SH03_05915; SH06_06220; SH04_05905; SH07_05910; SF31_06220</t>
  </si>
  <si>
    <t>yajL</t>
  </si>
  <si>
    <t>P0AFU8</t>
  </si>
  <si>
    <t>Riboflavin synthase OS=Escherichia coli (strain K12) OX=83333 GN=ribC PE=1 SV=1</t>
  </si>
  <si>
    <t>Pf00677</t>
  </si>
  <si>
    <t>945848</t>
  </si>
  <si>
    <t>SH08_12410; SH03_12310; SH06_12615; SH04_12300; SH07_12305; SF31_12615</t>
  </si>
  <si>
    <t>ribC</t>
  </si>
  <si>
    <t>P0A7F9</t>
  </si>
  <si>
    <t>S-adenosylmethionine:tRNA ribosyltransferase-isomerase OS=Escherichia coli (strain K12) OX=83333 GN=queA PE=1 SV=1</t>
  </si>
  <si>
    <t>Pf02547</t>
  </si>
  <si>
    <t>944905</t>
  </si>
  <si>
    <t>SH08_05825; SH03_05815; SH06_06120; SH04_05805; SH07_05810; SF31_06120</t>
  </si>
  <si>
    <t>queA</t>
  </si>
  <si>
    <t>P0A959</t>
  </si>
  <si>
    <t>Glutamate-pyruvate aminotransferase AlaA OS=Escherichia coli (strain K12) OX=83333 GN=alaA PE=1 SV=1</t>
  </si>
  <si>
    <t>Pf00155, Pf00266, Pf01041, Pf01053, Pf01212</t>
  </si>
  <si>
    <t>946772</t>
  </si>
  <si>
    <t>SH08_15675; SH03_15575; SH06_15880; SH04_15565; SH07_15570; SF31_15880</t>
  </si>
  <si>
    <t>alaA</t>
  </si>
  <si>
    <t>2-Oxocarboxylic acid metabolism; Biosynthesis of amino acids; Alanine, aspartate and glutamate metabolism; Biosynthesis of secondary metabolites; Biosynthesis of antibiotics; Arginine biosynthesis; Metabolic pathways; Valine, leucine and isoleucine biosynthesis</t>
  </si>
  <si>
    <t>P77529</t>
  </si>
  <si>
    <t>L-cystine transporter YdjN OS=Escherichia coli (strain K12) OX=83333 GN=ydjN PE=3 SV=1</t>
  </si>
  <si>
    <t>Pf00375</t>
  </si>
  <si>
    <t>946238</t>
  </si>
  <si>
    <t>SH08_12755; SH03_12655; SH06_12960; SH04_12645; SH07_12650; SF31_12960</t>
  </si>
  <si>
    <t>ydjN</t>
  </si>
  <si>
    <t>P68187</t>
  </si>
  <si>
    <t>Maltose/maltodextrin import ATP-binding protein MalK OS=Escherichia coli (strain K12) OX=83333 GN=malK PE=1 SV=1</t>
  </si>
  <si>
    <t>catalytic activity;nucleotide binding;protein binding;RNA binding;transporter activity</t>
  </si>
  <si>
    <t>Pf00005, Pf00910, Pf03193, Pf08402, Pf10662, Pf13191, Pf13207, Pf13304, Pf13401, Pf13476, Pf13521</t>
  </si>
  <si>
    <t>948537</t>
  </si>
  <si>
    <t>SH08_01730; SH03_01725; SH06_01715; SH04_01725; SH07_01730; SF31_01715</t>
  </si>
  <si>
    <t>malK</t>
  </si>
  <si>
    <t>P0A9L5</t>
  </si>
  <si>
    <t>Peptidyl-prolyl cis-trans isomerase C OS=Escherichia coli (strain K12) OX=83333 GN=ppiC PE=1 SV=2</t>
  </si>
  <si>
    <t>Pf00639, Pf13145, Pf13616</t>
  </si>
  <si>
    <t>948285; 31656507</t>
  </si>
  <si>
    <t>SH08_00365; SH03_00360; SH06_00360; SH04_00360; SH07_00365; SF31_00360</t>
  </si>
  <si>
    <t>ppiC; AL524_RS03415</t>
  </si>
  <si>
    <t>P0AB52</t>
  </si>
  <si>
    <t>Protein YchN OS=Escherichia coli (strain K12) OX=83333 GN=ychN PE=1 SV=1</t>
  </si>
  <si>
    <t>Pf02635</t>
  </si>
  <si>
    <t>945794</t>
  </si>
  <si>
    <t>SH08_10070; SH03_09970; SH06_10275; SH04_09960; SH07_09965; SF31_10275</t>
  </si>
  <si>
    <t>ychN</t>
  </si>
  <si>
    <t>P0AD24</t>
  </si>
  <si>
    <t>UPF0352 protein YejL OS=Escherichia coli (strain K12) OX=83333 GN=yejL PE=1 SV=1</t>
  </si>
  <si>
    <t>Pf07208</t>
  </si>
  <si>
    <t>946694</t>
  </si>
  <si>
    <t>SH08_15130; SH03_15030; SH06_15335; SH04_15020; SH07_15025; SF31_15335</t>
  </si>
  <si>
    <t>yejL</t>
  </si>
  <si>
    <t>P31697</t>
  </si>
  <si>
    <t>Chaperone protein FimC OS=Escherichia coli (strain K12) OX=83333 GN=fimC PE=1 SV=3</t>
  </si>
  <si>
    <t>Pf00345, Pf02753</t>
  </si>
  <si>
    <t>948843</t>
  </si>
  <si>
    <t>SH08_03240; SH03_03245; SH06_03550; SH04_03235; SH07_03245; SF31_03550</t>
  </si>
  <si>
    <t>fimC</t>
  </si>
  <si>
    <t>P22255</t>
  </si>
  <si>
    <t>3'(2'),5'-bisphosphate nucleotidase CysQ OS=Escherichia coli (strain K12) OX=83333 GN=cysQ PE=1 SV=2</t>
  </si>
  <si>
    <t>948728</t>
  </si>
  <si>
    <t>SH08_02675; SH03_02675; SH06_02660; SH04_02670; SH07_02675; SF31_02660</t>
  </si>
  <si>
    <t>cysQ</t>
  </si>
  <si>
    <t>Sulfur metabolism; Microbial metabolism in diverse environments; Biosynthesis of antibiotics; Metabolic pathways</t>
  </si>
  <si>
    <t>P25397</t>
  </si>
  <si>
    <t>Tellurite methyltransferase OS=Escherichia coli (strain K12) OX=83333 GN=tehB PE=1 SV=1</t>
  </si>
  <si>
    <t>Pf03848, Pf05175, Pf05724, Pf08241, Pf08242, Pf12847, Pf13489, Pf13649, Pf13847</t>
  </si>
  <si>
    <t>945979</t>
  </si>
  <si>
    <t>SH08_11210; SH03_11110; SH06_11415; SH04_11100; SH07_11105; SF31_11415</t>
  </si>
  <si>
    <t>tehB</t>
  </si>
  <si>
    <t>P37666</t>
  </si>
  <si>
    <t>Glyoxylate/hydroxypyruvate reductase B OS=Escherichia coli (strain K12) OX=83333 GN=ghrB PE=1 SV=3</t>
  </si>
  <si>
    <t>948074</t>
  </si>
  <si>
    <t>SH08_22095; SH03_21990; SH06_22295; SH04_21980; SH07_21985; SF31_22375</t>
  </si>
  <si>
    <t>ghrB</t>
  </si>
  <si>
    <t>Microbial metabolism in diverse environments; Metabolic pathways; Pentose phosphate pathway</t>
  </si>
  <si>
    <t>P14900</t>
  </si>
  <si>
    <t>UDP-N-acetylmuramoylalanine--D-glutamate ligase OS=Escherichia coli (strain K12) OX=83333 GN=murD PE=1 SV=3</t>
  </si>
  <si>
    <t>944818</t>
  </si>
  <si>
    <t>SH08_04175; SH03_04180; SH06_04490; SH04_04170; SH07_04175; SF31_04490</t>
  </si>
  <si>
    <t>murD</t>
  </si>
  <si>
    <t>P27833</t>
  </si>
  <si>
    <t>dTDP-4-amino-4,6-dideoxygalactose transaminase OS=Escherichia coli (strain K12) OX=83333 GN=wecE PE=1 SV=2</t>
  </si>
  <si>
    <t>948296</t>
  </si>
  <si>
    <t>SH08_00445; SH03_00440; SH06_00440; SH04_00440; SH07_00445; SF31_00440</t>
  </si>
  <si>
    <t>rffA; wecE</t>
  </si>
  <si>
    <t>P0A915</t>
  </si>
  <si>
    <t>Outer membrane protein W OS=Escherichia coli (strain K12) OX=83333 GN=ompW PE=1 SV=1</t>
  </si>
  <si>
    <t>Pf03922, Pf13505</t>
  </si>
  <si>
    <t>945128</t>
  </si>
  <si>
    <t>SH08_10260; SH03_10160; SH06_10465; SH04_10150; SH07_10155; SF31_10465</t>
  </si>
  <si>
    <t>ompW</t>
  </si>
  <si>
    <t>P0ADZ7</t>
  </si>
  <si>
    <t>Sec translocon accessory complex subunit YajC OS=Escherichia coli (strain K12) OX=83333 GN=yajC PE=1 SV=1</t>
  </si>
  <si>
    <t>Pf02699, Pf04085</t>
  </si>
  <si>
    <t>945374</t>
  </si>
  <si>
    <t>SH08_05835; SH03_05825; SH06_06130; SH04_05815; SH07_05820; SF31_06130</t>
  </si>
  <si>
    <t>yajC</t>
  </si>
  <si>
    <t>P06710</t>
  </si>
  <si>
    <t>DNA polymerase III subunit tau OS=Escherichia coli (strain K12) OX=83333 GN=dnaX PE=1 SV=1</t>
  </si>
  <si>
    <t>catalytic activity;DNA binding;enzyme regulator activity;nucleotide binding;protein binding</t>
  </si>
  <si>
    <t>Pf00004, Pf05496, Pf06068, Pf12168, Pf12169, Pf12170, Pf13177, Pf13191, Pf13401</t>
  </si>
  <si>
    <t>945105</t>
  </si>
  <si>
    <t>SH08_06160; SH03_06150; SH06_06455; SH04_06140; SH07_06145; SF31_06455; BAE76249</t>
  </si>
  <si>
    <t>dnaX</t>
  </si>
  <si>
    <t>P75949</t>
  </si>
  <si>
    <t>Beta-hexosaminidase OS=Escherichia coli (strain K12) OX=83333 GN=nagZ PE=1 SV=1</t>
  </si>
  <si>
    <t>Pf00933</t>
  </si>
  <si>
    <t>945671</t>
  </si>
  <si>
    <t>SH08_09480; SH03_09480; SH06_09785; SH04_09470; SH07_09475; SF31_09785</t>
  </si>
  <si>
    <t>nagZ</t>
  </si>
  <si>
    <t>beta-Lactam resistance; Metabolic pathways; Amino sugar and nucleotide sugar metabolism</t>
  </si>
  <si>
    <t>P64429</t>
  </si>
  <si>
    <t>Uncharacterized protein YpfJ OS=Escherichia coli (strain K12) OX=83333 GN=ypfJ PE=4 SV=1</t>
  </si>
  <si>
    <t>Pf04228, Pf14247</t>
  </si>
  <si>
    <t>946956</t>
  </si>
  <si>
    <t>SH08_16590; SH03_16490; SH06_16795; SH04_16480; SH07_16485; SF31_16840</t>
  </si>
  <si>
    <t>ypfJ</t>
  </si>
  <si>
    <t>P0ACI0</t>
  </si>
  <si>
    <t>Right origin-binding protein OS=Escherichia coli (strain K12) OX=83333 GN=rob PE=1 SV=1</t>
  </si>
  <si>
    <t>Pf00165, Pf06445, Pf12833</t>
  </si>
  <si>
    <t>948916</t>
  </si>
  <si>
    <t>SH08_03695; SH03_03700; SH06_04005; SH04_03690; SH07_03695; SF31_04005</t>
  </si>
  <si>
    <t>rob</t>
  </si>
  <si>
    <t>P0A746</t>
  </si>
  <si>
    <t>Peptide methionine sulfoxide reductase MsrB OS=Escherichia coli (strain K12) OX=83333 GN=msrB PE=1 SV=1</t>
  </si>
  <si>
    <t>Pf01641</t>
  </si>
  <si>
    <t>947188</t>
  </si>
  <si>
    <t>SH08_13015; SH03_12915; SH06_13220; SH04_12905; SH07_12910; SF31_13220</t>
  </si>
  <si>
    <t>msrB</t>
  </si>
  <si>
    <t>P24255</t>
  </si>
  <si>
    <t>RNA polymerase sigma-54 factor OS=Escherichia coli (strain K12) OX=83333 GN=rpoN PE=1 SV=2</t>
  </si>
  <si>
    <t>Pf00309, Pf04552, Pf04963</t>
  </si>
  <si>
    <t>947714</t>
  </si>
  <si>
    <t>SH08_20305; SH03_20200; SH06_20505; SH04_20190; SH07_20195; SF31_20535</t>
  </si>
  <si>
    <t>rpoN</t>
  </si>
  <si>
    <t>P0A9C9</t>
  </si>
  <si>
    <t>Fructose-1,6-bisphosphatase 1 class 2 OS=Escherichia coli (strain K12) OX=83333 GN=glpX PE=1 SV=1</t>
  </si>
  <si>
    <t>Pf03320</t>
  </si>
  <si>
    <t>948424</t>
  </si>
  <si>
    <t>SH08_01135; SH03_01130; SH06_01130; SH04_01130; SH07_01135; SF31_01130</t>
  </si>
  <si>
    <t>glpX</t>
  </si>
  <si>
    <t>P75960</t>
  </si>
  <si>
    <t>NAD-dependent protein deacylase OS=Escherichia coli (strain K12) OX=83333 GN=cobB PE=1 SV=3</t>
  </si>
  <si>
    <t>Pf02146</t>
  </si>
  <si>
    <t>945687</t>
  </si>
  <si>
    <t>SH08_09545; SH03_09545; SH06_09850; SH04_09535; SH07_09540; SF31_09850; BAA35940</t>
  </si>
  <si>
    <t>cobB</t>
  </si>
  <si>
    <t>P23524</t>
  </si>
  <si>
    <t>Glycerate 2-kinase OS=Escherichia coli (strain K12) OX=83333 GN=garK PE=1 SV=2</t>
  </si>
  <si>
    <t>Pf02595</t>
  </si>
  <si>
    <t>947632</t>
  </si>
  <si>
    <t>SH08_19905; SH03_19805; SH06_20110; SH04_19795; SH07_19800; SF31_20140</t>
  </si>
  <si>
    <t>garK</t>
  </si>
  <si>
    <t>Microbial metabolism in diverse environments; Glycine, serine and threonine metabolism; Biosynthesis of antibiotics; Glyoxylate and dicarboxylate metabolism; Glycerolipid metabolism; Metabolic pathways</t>
  </si>
  <si>
    <t>P30870</t>
  </si>
  <si>
    <t>Bifunctional glutamine synthetase adenylyltransferase/adenylyl-removing enzyme OS=Escherichia coli (strain K12) OX=83333 GN=glnE PE=1 SV=2</t>
  </si>
  <si>
    <t>Pf03710, Pf08335</t>
  </si>
  <si>
    <t>947552</t>
  </si>
  <si>
    <t>SH08_19550; SH03_19450; SH06_19755; SH04_19440; SH07_19445; SF31_19795</t>
  </si>
  <si>
    <t>glnE</t>
  </si>
  <si>
    <t>P69428</t>
  </si>
  <si>
    <t>Sec-independent protein translocase protein TatA OS=Escherichia coli (strain K12) OX=83333 GN=tatA PE=1 SV=1</t>
  </si>
  <si>
    <t>Pf02416</t>
  </si>
  <si>
    <t>948321</t>
  </si>
  <si>
    <t>SH08_00675; SH03_00670; SH06_00670; SH04_00670; SH07_00675; SF31_00670</t>
  </si>
  <si>
    <t>tatA</t>
  </si>
  <si>
    <t>P09155</t>
  </si>
  <si>
    <t>Ribonuclease D OS=Escherichia coli (strain K12) OX=83333 GN=rnd PE=1 SV=1</t>
  </si>
  <si>
    <t>Pf00570, Pf01612</t>
  </si>
  <si>
    <t>946328</t>
  </si>
  <si>
    <t>rnd</t>
  </si>
  <si>
    <t>P68679</t>
  </si>
  <si>
    <t>30S ribosomal protein S21 OS=Escherichia coli (strain K12) OX=83333 GN=rpsU PE=1 SV=2</t>
  </si>
  <si>
    <t>Pf01165</t>
  </si>
  <si>
    <t>947577; 9732014</t>
  </si>
  <si>
    <t>SH08_19615; SH03_19515; SH06_19820; SH04_19505; SH07_19510; SF31_19860</t>
  </si>
  <si>
    <t>rpsU; DDA3937_RS02955</t>
  </si>
  <si>
    <t>P0AG00</t>
  </si>
  <si>
    <t>ECA polysaccharide chain length modulation protein OS=Escherichia coli (strain K12) OX=83333 GN=wzzE PE=1 SV=2</t>
  </si>
  <si>
    <t>944815</t>
  </si>
  <si>
    <t>SH06_00410; SF31_00410</t>
  </si>
  <si>
    <t>wzzE</t>
  </si>
  <si>
    <t>P22634</t>
  </si>
  <si>
    <t>Glutamate racemase OS=Escherichia coli (strain K12) OX=83333 GN=murI PE=1 SV=2</t>
  </si>
  <si>
    <t>Pf01177</t>
  </si>
  <si>
    <t>948467</t>
  </si>
  <si>
    <t>murI</t>
  </si>
  <si>
    <t>D-Glutamine and D-glutamate metabolism; Metabolic pathways</t>
  </si>
  <si>
    <t>P0AG63</t>
  </si>
  <si>
    <t>30S ribosomal protein S17 OS=Escherichia coli (strain K12) OX=83333 GN=rpsQ PE=1 SV=2</t>
  </si>
  <si>
    <t>Pf00366</t>
  </si>
  <si>
    <t>29456677; 947808; 32369152</t>
  </si>
  <si>
    <t>SH08_20820; SH03_20715; SH06_21020; SH04_20705; SH07_20710; SF31_21105</t>
  </si>
  <si>
    <t>CSK29544_RS06460; rpsQ; AB182_RS27780</t>
  </si>
  <si>
    <t>P0ACC3</t>
  </si>
  <si>
    <t>Iron-sulfur cluster insertion protein ErpA OS=Escherichia coli (strain K12) OX=83333 GN=erpA PE=1 SV=1</t>
  </si>
  <si>
    <t>metal ion binding;structural molecule activity</t>
  </si>
  <si>
    <t>944857</t>
  </si>
  <si>
    <t>SH08_04535; SH03_04525; SH06_04835; SH04_04515; SH07_04520; SF31_04835</t>
  </si>
  <si>
    <t>erpA</t>
  </si>
  <si>
    <t>P22564</t>
  </si>
  <si>
    <t>Non-specific ribonucleoside hydrolase RihC OS=Escherichia coli (strain K12) OX=83333 GN=rihC PE=1 SV=1</t>
  </si>
  <si>
    <t>944796</t>
  </si>
  <si>
    <t>SH08_03870; SH03_03875; SH06_04185; SH04_03865; SH07_03870; SF31_04185</t>
  </si>
  <si>
    <t>rihC</t>
  </si>
  <si>
    <t>P0CB39</t>
  </si>
  <si>
    <t>Phosphoethanolamine transferase EptC OS=Escherichia coli (strain K12) OX=83333 GN=eptC PE=1 SV=1</t>
  </si>
  <si>
    <t>Pf00884, Pf08019, Pf13231</t>
  </si>
  <si>
    <t>948458</t>
  </si>
  <si>
    <t>SH08_01290; SH03_01285; SH06_01285; SH04_01285; SH07_01290; SF31_01285</t>
  </si>
  <si>
    <t>eptC; yijP</t>
  </si>
  <si>
    <t>Lipopolysaccharide biosynthesis</t>
  </si>
  <si>
    <t>P0A7C6</t>
  </si>
  <si>
    <t>Peptidase E OS=Escherichia coli (strain K12) OX=83333 GN=pepE PE=1 SV=1</t>
  </si>
  <si>
    <t>Pf03575</t>
  </si>
  <si>
    <t>948520</t>
  </si>
  <si>
    <t>SH08_01630; SH03_01625; SH06_01625; SH04_01625; SH07_01630; SF31_01625</t>
  </si>
  <si>
    <t>pepE</t>
  </si>
  <si>
    <t>P37182</t>
  </si>
  <si>
    <t>Hydrogenase 2 maturation protease OS=Escherichia coli (strain K12) OX=83333 GN=hybD PE=1 SV=2</t>
  </si>
  <si>
    <t>catalytic activity;enzyme regulator activity;metal ion binding</t>
  </si>
  <si>
    <t>Pf01750</t>
  </si>
  <si>
    <t>948982</t>
  </si>
  <si>
    <t>SH08_19240; SH03_19140; SH06_19445; SH04_19130; SH07_19135; SF31_19485</t>
  </si>
  <si>
    <t>hybD</t>
  </si>
  <si>
    <t>P64451</t>
  </si>
  <si>
    <t>Uncharacterized lipoprotein YdcL OS=Escherichia coli (strain K12) OX=83333 GN=ydcL PE=3 SV=1</t>
  </si>
  <si>
    <t>Pf11769</t>
  </si>
  <si>
    <t>948203</t>
  </si>
  <si>
    <t>SH08_11215; SH03_11115; SH06_11420; SH04_11105; SH07_11110; SF31_11420</t>
  </si>
  <si>
    <t>ydcL</t>
  </si>
  <si>
    <t>P0AB61</t>
  </si>
  <si>
    <t>Protein YciN OS=Escherichia coli (strain K12) OX=83333 GN=yciN PE=1 SV=1</t>
  </si>
  <si>
    <t>Pf10692</t>
  </si>
  <si>
    <t>945860</t>
  </si>
  <si>
    <t>SH08_10345; SH03_10245; SH06_10550; SH04_10235; SH07_10240; SF31_10550</t>
  </si>
  <si>
    <t>yciN</t>
  </si>
  <si>
    <t>P0A8W2</t>
  </si>
  <si>
    <t>Transcriptional regulator SlyA OS=Escherichia coli (strain K12) OX=83333 GN=slyA PE=3 SV=1</t>
  </si>
  <si>
    <t>Pf01047, Pf12802, Pf13463</t>
  </si>
  <si>
    <t>946167</t>
  </si>
  <si>
    <t>SH08_12305; SH03_12205; SH06_12510; SH04_12195; SH07_12200; SF31_12510</t>
  </si>
  <si>
    <t>slyA</t>
  </si>
  <si>
    <t>P76034</t>
  </si>
  <si>
    <t>Uncharacterized HTH-type transcriptional regulator YciT OS=Escherichia coli (strain K12) OX=83333 GN=yciT PE=4 SV=1</t>
  </si>
  <si>
    <t>Pf00455, Pf08220, Pf08279, Pf08280</t>
  </si>
  <si>
    <t>945869</t>
  </si>
  <si>
    <t>SH08_10425; SH03_10325; SH06_10630; SH04_10315; SH07_10320; SF31_10630</t>
  </si>
  <si>
    <t>yciT</t>
  </si>
  <si>
    <t>P0ABI8</t>
  </si>
  <si>
    <t>Cytochrome bo(3) ubiquinol oxidase subunit 1 OS=Escherichia coli (strain K12) OX=83333 GN=cyoB PE=1 SV=1</t>
  </si>
  <si>
    <t>Pf00115</t>
  </si>
  <si>
    <t>945615</t>
  </si>
  <si>
    <t>SH08_05960; SH03_05950; SH06_06255; SH04_05940; SH07_05945; SF31_06255</t>
  </si>
  <si>
    <t>cyoB</t>
  </si>
  <si>
    <t>P0A7M2</t>
  </si>
  <si>
    <t>50S ribosomal protein L28 OS=Escherichia coli (strain K12) OX=83333 GN=rpmB PE=1 SV=2</t>
  </si>
  <si>
    <t>Pf00830</t>
  </si>
  <si>
    <t>946941</t>
  </si>
  <si>
    <t>SH08_22555; SH03_22455; SH06_22755; SH04_22445; SH07_22450; SF31_22825</t>
  </si>
  <si>
    <t>rpmB</t>
  </si>
  <si>
    <t>P77570</t>
  </si>
  <si>
    <t>Anhydro-N-acetylmuramic acid kinase OS=Escherichia coli (strain K12) OX=83333 GN=anmK PE=1 SV=1</t>
  </si>
  <si>
    <t>Pf03702</t>
  </si>
  <si>
    <t>946810</t>
  </si>
  <si>
    <t>SH08_12295; SH03_12195; SH06_12500; SH04_12185; SH07_12190; SF31_12500</t>
  </si>
  <si>
    <t>anmK</t>
  </si>
  <si>
    <t>P0A6F1</t>
  </si>
  <si>
    <t>Carbamoyl-phosphate synthase small chain OS=Escherichia coli (strain K12) OX=83333 GN=carA PE=1 SV=1</t>
  </si>
  <si>
    <t>Pf00117, Pf00988, Pf07722</t>
  </si>
  <si>
    <t>949025</t>
  </si>
  <si>
    <t>SH08_03890; SH03_03895; SH06_04205; SH04_03885; SH07_03890; SF31_04205</t>
  </si>
  <si>
    <t>carA</t>
  </si>
  <si>
    <t>P0ACN4</t>
  </si>
  <si>
    <t>HTH-type transcriptional repressor AllR OS=Escherichia coli (strain K12) OX=83333 GN=allR PE=1 SV=1</t>
  </si>
  <si>
    <t>945333</t>
  </si>
  <si>
    <t>SH08_06335; SH03_06325; SH06_06630; SH04_06315; SH07_06320; SF31_06630</t>
  </si>
  <si>
    <t>allR</t>
  </si>
  <si>
    <t>P0AEJ2</t>
  </si>
  <si>
    <t>Isochorismate synthase EntC OS=Escherichia coli (strain K12) OX=83333 GN=entC PE=1 SV=1</t>
  </si>
  <si>
    <t>Pf00425</t>
  </si>
  <si>
    <t>945511</t>
  </si>
  <si>
    <t>SH08_06800; SH03_06805; SH06_07110; SH04_06795; SH07_06800; SF31_07110</t>
  </si>
  <si>
    <t>entC</t>
  </si>
  <si>
    <t>Ubiquinone and other terpenoid-quinone biosynthesis; Biosynthesis of siderophore group nonribosomal peptides; Biosynthesis of secondary metabolites; Biosynthesis of antibiotics; Metabolic pathways</t>
  </si>
  <si>
    <t>P32099</t>
  </si>
  <si>
    <t>Lipoate-protein ligase A OS=Escherichia coli (strain K12) OX=83333 GN=lplA PE=1 SV=3</t>
  </si>
  <si>
    <t>Pf03099, Pf10437</t>
  </si>
  <si>
    <t>944865</t>
  </si>
  <si>
    <t>SH08_03640; SH03_03645; SH06_03950; SH04_03635; SH07_03640; SF31_03950</t>
  </si>
  <si>
    <t>lplA</t>
  </si>
  <si>
    <t>P23894</t>
  </si>
  <si>
    <t>Protease HtpX OS=Escherichia coli (strain K12) OX=83333 GN=htpX PE=1 SV=1</t>
  </si>
  <si>
    <t>946076</t>
  </si>
  <si>
    <t>SF31_13500</t>
  </si>
  <si>
    <t>htpX</t>
  </si>
  <si>
    <t>P0A8U6</t>
  </si>
  <si>
    <t>Met repressor OS=Escherichia coli (strain K12) OX=83333 GN=metJ PE=1 SV=2</t>
  </si>
  <si>
    <t>Pf01340</t>
  </si>
  <si>
    <t>948435</t>
  </si>
  <si>
    <t>SH08_01200; SH03_01195; SH06_01195; SH04_01195; SH07_01200; SF31_01195</t>
  </si>
  <si>
    <t>metJ</t>
  </si>
  <si>
    <t>Q46868</t>
  </si>
  <si>
    <t>Uncharacterized protein YqiC OS=Escherichia coli (strain K12) OX=83333 GN=yqiC PE=1 SV=2</t>
  </si>
  <si>
    <t>Pf04380</t>
  </si>
  <si>
    <t>947524</t>
  </si>
  <si>
    <t>SH08_19485; SH03_19385; SH06_19690; SH04_19375; SH07_19380; SF31_19730</t>
  </si>
  <si>
    <t>yqiC</t>
  </si>
  <si>
    <t>P60340</t>
  </si>
  <si>
    <t>tRNA pseudouridine synthase B OS=Escherichia coli (strain K12) OX=83333 GN=truB PE=1 SV=1</t>
  </si>
  <si>
    <t>Pf01509, Pf09157</t>
  </si>
  <si>
    <t>947687</t>
  </si>
  <si>
    <t>SH08_20125; SH03_20020; SH06_20325; SH04_20010; SH07_20015; SF31_20355</t>
  </si>
  <si>
    <t>truB</t>
  </si>
  <si>
    <t>P0AA43</t>
  </si>
  <si>
    <t>Ribosomal small subunit pseudouridine synthase A OS=Escherichia coli (strain K12) OX=83333 GN=rsuA PE=1 SV=1</t>
  </si>
  <si>
    <t>945378</t>
  </si>
  <si>
    <t>SH08_15110; SH03_15010; SH06_15315; SH04_15000; SH07_15005; SF31_15315</t>
  </si>
  <si>
    <t>rsuA</t>
  </si>
  <si>
    <t>P36771</t>
  </si>
  <si>
    <t>Probable HTH-type transcriptional regulator LrhA OS=Escherichia coli (strain K12) OX=83333 GN=lrhA PE=4 SV=2</t>
  </si>
  <si>
    <t>946769</t>
  </si>
  <si>
    <t>SH08_15670; SH03_15570; SH06_15875; SH04_15560; SH07_15565; SF31_15875</t>
  </si>
  <si>
    <t>lrhA</t>
  </si>
  <si>
    <t>P0A964</t>
  </si>
  <si>
    <t>Chemotaxis protein CheW OS=Escherichia coli (strain K12) OX=83333 GN=cheW PE=1 SV=1</t>
  </si>
  <si>
    <t>Pf01584</t>
  </si>
  <si>
    <t>946400</t>
  </si>
  <si>
    <t>SH08_13600; SH03_13500; SH06_13805; SH04_13490; SH07_13495; SF31_13805</t>
  </si>
  <si>
    <t>cheW</t>
  </si>
  <si>
    <t>P02918</t>
  </si>
  <si>
    <t>Penicillin-binding protein 1A OS=Escherichia coli (strain K12) OX=83333 GN=mrcA PE=1 SV=1</t>
  </si>
  <si>
    <t>Pf00905, Pf00912</t>
  </si>
  <si>
    <t>947907</t>
  </si>
  <si>
    <t>SH08_21250; SH03_21145; SH06_21450; SH04_21135; SH07_21140; SF31_21535</t>
  </si>
  <si>
    <t>mrcA</t>
  </si>
  <si>
    <t>beta-Lactam resistance; Metabolic pathways; Peptidoglycan biosynthesis</t>
  </si>
  <si>
    <t>P66817</t>
  </si>
  <si>
    <t>DnaA initiator-associating protein DiaA OS=Escherichia coli (strain K12) OX=83333 GN=diaA PE=1 SV=1</t>
  </si>
  <si>
    <t>947661</t>
  </si>
  <si>
    <t>SH08_20035; SH03_19930; SH06_20235; SH04_19920; SH07_19925; SF31_20265</t>
  </si>
  <si>
    <t>diaA</t>
  </si>
  <si>
    <t>P21507</t>
  </si>
  <si>
    <t>ATP-dependent RNA helicase SrmB OS=Escherichia coli (strain K12) OX=83333 GN=srmB PE=1 SV=1</t>
  </si>
  <si>
    <t>Pf00270, Pf00271</t>
  </si>
  <si>
    <t>947055</t>
  </si>
  <si>
    <t>SH08_17125; SH03_17025; SH06_17330; SH04_17015; SH07_17020; SF31_17375</t>
  </si>
  <si>
    <t>srmB</t>
  </si>
  <si>
    <t>P76115</t>
  </si>
  <si>
    <t>Probable TonB-dependent receptor YncD OS=Escherichia coli (strain K12) OX=83333 GN=yncD PE=3 SV=1</t>
  </si>
  <si>
    <t>946015</t>
  </si>
  <si>
    <t>SH08_11330; SH03_11230; SH06_11535; SH04_11220; SH07_11225; SF31_11535</t>
  </si>
  <si>
    <t>yncD</t>
  </si>
  <si>
    <t>P0ACL2</t>
  </si>
  <si>
    <t>Exu regulon transcriptional regulator OS=Escherichia coli (strain K12) OX=83333 GN=exuR PE=4 SV=1</t>
  </si>
  <si>
    <t>Pf00392, Pf07729</t>
  </si>
  <si>
    <t>947602</t>
  </si>
  <si>
    <t>SH08_19765; SH03_19665; SH06_19970; SH04_19655; SH07_19660; SF31_20010</t>
  </si>
  <si>
    <t>exuR</t>
  </si>
  <si>
    <t>P0AAT9</t>
  </si>
  <si>
    <t>Uncharacterized protein YbeL OS=Escherichia coli (strain K12) OX=83333 GN=ybeL PE=4 SV=1</t>
  </si>
  <si>
    <t>Pf07295</t>
  </si>
  <si>
    <t>945252</t>
  </si>
  <si>
    <t>SH08_07055; SH03_07060; SH06_07365; SH04_07050; SH07_07055; SF31_07365</t>
  </si>
  <si>
    <t>ybeL</t>
  </si>
  <si>
    <t>Q46920</t>
  </si>
  <si>
    <t>NADPH-dependent 7-cyano-7-deazaguanine reductase OS=Escherichia coli (strain K12) OX=83333 GN=queF PE=1 SV=1</t>
  </si>
  <si>
    <t>Pf14489, Pf14819</t>
  </si>
  <si>
    <t>947270</t>
  </si>
  <si>
    <t>SH08_18230; SH03_18130; SH06_18435; SH04_18120; SH07_18125; SF31_18475</t>
  </si>
  <si>
    <t>queF</t>
  </si>
  <si>
    <t>P0A6C1</t>
  </si>
  <si>
    <t>Endonuclease 4 OS=Escherichia coli (strain K12) OX=83333 GN=nfo PE=1 SV=1</t>
  </si>
  <si>
    <t>Pf01261</t>
  </si>
  <si>
    <t>946669</t>
  </si>
  <si>
    <t>SH08_14985; SH03_14885; SH06_15190; SH04_14875; SH07_14880; SF31_15190</t>
  </si>
  <si>
    <t>nfo</t>
  </si>
  <si>
    <t>P0A9B6</t>
  </si>
  <si>
    <t>D-erythrose-4-phosphate dehydrogenase OS=Escherichia coli (strain K12) OX=83333 GN=epd PE=1 SV=2</t>
  </si>
  <si>
    <t>Pf00044, Pf01408, Pf02800</t>
  </si>
  <si>
    <t>947413</t>
  </si>
  <si>
    <t>SH08_18905; SH03_18805; SH06_19110; SH04_18795; SH07_18800; SF31_19150</t>
  </si>
  <si>
    <t>epd</t>
  </si>
  <si>
    <t>P05825</t>
  </si>
  <si>
    <t>Ferrienterobactin receptor OS=Escherichia coli (strain K12) OX=83333 GN=fepA PE=1 SV=2</t>
  </si>
  <si>
    <t>945193</t>
  </si>
  <si>
    <t>SH08_06750; SH03_06755; SH06_07060; SH04_06745; SH07_06750; SF31_07060</t>
  </si>
  <si>
    <t>fepA</t>
  </si>
  <si>
    <t>P0A873</t>
  </si>
  <si>
    <t>tRNA (guanine-N(1)-)-methyltransferase OS=Escherichia coli (strain K12) OX=83333 GN=trmD PE=1 SV=1</t>
  </si>
  <si>
    <t>Pf01746</t>
  </si>
  <si>
    <t>947099</t>
  </si>
  <si>
    <t>SH08_17290; SH03_17190; SH06_17495; SH04_17180; SH07_17185; SF31_17540</t>
  </si>
  <si>
    <t>trmD</t>
  </si>
  <si>
    <t>P76537</t>
  </si>
  <si>
    <t>Uncharacterized protein YfeY OS=Escherichia coli (strain K12) OX=83333 GN=yfeY PE=1 SV=1</t>
  </si>
  <si>
    <t>Pf06572</t>
  </si>
  <si>
    <t>946919</t>
  </si>
  <si>
    <t>SH08_16410; SH03_16310; SH06_16615; SH04_16300; SH07_16305; SF31_16615</t>
  </si>
  <si>
    <t>yfeY</t>
  </si>
  <si>
    <t>P60595</t>
  </si>
  <si>
    <t>Imidazole glycerol phosphate synthase subunit HisH OS=Escherichia coli (strain K12) OX=83333 GN=hisH PE=1 SV=1</t>
  </si>
  <si>
    <t>Pf00117, Pf01174, Pf07685, Pf07722</t>
  </si>
  <si>
    <t>946544</t>
  </si>
  <si>
    <t>SH08_14280; SH03_14180; SH06_14485; SH04_14170; SH07_14175; SF31_14490</t>
  </si>
  <si>
    <t>hisH</t>
  </si>
  <si>
    <t>P31068</t>
  </si>
  <si>
    <t>Flagellar assembly protein FliH OS=Escherichia coli (strain K12) OX=83333 GN=fliH PE=3 SV=3</t>
  </si>
  <si>
    <t>cell organization and biogenesis;cellular component movement;transport</t>
  </si>
  <si>
    <t>Pf02108, Pf09811</t>
  </si>
  <si>
    <t>946456</t>
  </si>
  <si>
    <t>SH08_13855; SH03_13755; SH06_14060; SH04_13745; SH07_13750; SF31_14065</t>
  </si>
  <si>
    <t>fliH</t>
  </si>
  <si>
    <t>P69741</t>
  </si>
  <si>
    <t>Hydrogenase-2 small chain OS=Escherichia coli (strain K12) OX=83333 GN=hybO PE=1 SV=1</t>
  </si>
  <si>
    <t>Pf01058, Pf14720</t>
  </si>
  <si>
    <t>945902</t>
  </si>
  <si>
    <t>SH08_19260; SH03_19160; SH06_19465; SH04_19150; SH07_19155; SF31_19505</t>
  </si>
  <si>
    <t>hybO</t>
  </si>
  <si>
    <t>P76256</t>
  </si>
  <si>
    <t>tRNA threonylcarbamoyladenosine biosynthesis protein TsaB OS=Escherichia coli (strain K12) OX=83333 GN=tsaB PE=1 SV=1</t>
  </si>
  <si>
    <t>946304</t>
  </si>
  <si>
    <t>SH08_13165; SH03_13065; SH06_13370; SH04_13055; SH07_13060; SF31_13370</t>
  </si>
  <si>
    <t>tsaB; yeaZ</t>
  </si>
  <si>
    <t>P0ADY3</t>
  </si>
  <si>
    <t>50S ribosomal protein L14 OS=Escherichia coli (strain K12) OX=83333 GN=rplN PE=1 SV=1</t>
  </si>
  <si>
    <t>nucleotide binding;protein binding;RNA binding;structural molecule activity</t>
  </si>
  <si>
    <t>Pf00238</t>
  </si>
  <si>
    <t>947809</t>
  </si>
  <si>
    <t>SH08_20815; SH03_20710; SH06_21015; SH04_20700; SH07_20705; SF31_21100</t>
  </si>
  <si>
    <t>rplN</t>
  </si>
  <si>
    <t>P00547</t>
  </si>
  <si>
    <t>Homoserine kinase OS=Escherichia coli (strain K12) OX=83333 GN=thrB PE=1 SV=2</t>
  </si>
  <si>
    <t>Pf00288, Pf10797</t>
  </si>
  <si>
    <t>947498</t>
  </si>
  <si>
    <t>SH08_03745; SH03_03750; SH06_04055; SH04_03740; SH07_03745; SF31_04055</t>
  </si>
  <si>
    <t>thrB</t>
  </si>
  <si>
    <t>Biosynthesis of amino acids; Microbial metabolism in diverse environments; Glycine, serine and threonine metabolism; Biosynthesis of secondary metabolites; Metabolic pathways</t>
  </si>
  <si>
    <t>P76316</t>
  </si>
  <si>
    <t>D-cysteine desulfhydrase OS=Escherichia coli (strain K12) OX=83333 GN=dcyD PE=1 SV=4</t>
  </si>
  <si>
    <t>946831</t>
  </si>
  <si>
    <t>SH08_13755; SH03_13655; SH06_13960; SH04_13645; SH07_13650; SF31_13965</t>
  </si>
  <si>
    <t>dcyD</t>
  </si>
  <si>
    <t>Cysteine and methionine metabolism</t>
  </si>
  <si>
    <t>P0A884</t>
  </si>
  <si>
    <t>Thymidylate synthase OS=Escherichia coli (strain K12) OX=83333 GN=thyA PE=1 SV=1</t>
  </si>
  <si>
    <t>Pf00303</t>
  </si>
  <si>
    <t>949035</t>
  </si>
  <si>
    <t>SH08_18395; SH03_18295; SH06_18600; SH04_18285; SH07_18290; SF31_18640</t>
  </si>
  <si>
    <t>thyA</t>
  </si>
  <si>
    <t>Pyrimidine metabolism; One carbon pool by folate; Metabolic pathways</t>
  </si>
  <si>
    <t>P0AAJ5</t>
  </si>
  <si>
    <t>Formate dehydrogenase-O iron-sulfur subunit OS=Escherichia coli (strain K12) OX=83333 GN=fdoH PE=1 SV=1</t>
  </si>
  <si>
    <t>Pf09163, Pf12838, Pf13187, Pf13237, Pf13247, Pf13370</t>
  </si>
  <si>
    <t>948395</t>
  </si>
  <si>
    <t>SH08_00965; SH03_00960; SH06_00960; SH04_00960; SH07_00965; SF31_00960</t>
  </si>
  <si>
    <t>fdoH</t>
  </si>
  <si>
    <t>P0ACU7</t>
  </si>
  <si>
    <t>HTH-type transcriptional regulator YjdC OS=Escherichia coli (strain K12) OX=83333 GN=yjdC PE=4 SV=1</t>
  </si>
  <si>
    <t>Pf00440</t>
  </si>
  <si>
    <t>948650</t>
  </si>
  <si>
    <t>SH08_02265; SH03_02265; SH06_02250; SH04_02260; SH07_02265; SF31_02250</t>
  </si>
  <si>
    <t>yjdC</t>
  </si>
  <si>
    <t>P0ACB7</t>
  </si>
  <si>
    <t>Protein HemY OS=Escherichia coli (strain K12) OX=83333 GN=hemY PE=1 SV=1</t>
  </si>
  <si>
    <t>Pf07219</t>
  </si>
  <si>
    <t>948311</t>
  </si>
  <si>
    <t>SH08_00505; SH03_00500; SH06_00500; SH04_00500; SH07_00505; SF31_00500</t>
  </si>
  <si>
    <t>hemY</t>
  </si>
  <si>
    <t>P33355</t>
  </si>
  <si>
    <t>Uncharacterized protein YehS OS=Escherichia coli (strain K12) OX=83333 GN=yehS PE=4 SV=1</t>
  </si>
  <si>
    <t>Pf07308</t>
  </si>
  <si>
    <t>949026</t>
  </si>
  <si>
    <t>SH08_14790; SH03_14690; SH06_14995; SH04_14680; SH07_14685; SF31_15000</t>
  </si>
  <si>
    <t>yehS</t>
  </si>
  <si>
    <t>P0ACL0</t>
  </si>
  <si>
    <t>Glycerol-3-phosphate regulon repressor OS=Escherichia coli (strain K12) OX=83333 GN=glpR PE=1 SV=1</t>
  </si>
  <si>
    <t>Pf00392, Pf00455, Pf06163, Pf08220, Pf08279</t>
  </si>
  <si>
    <t>SH08_21385; SH03_21280; SH06_21585; SH04_21270; SH07_21275; SF31_21670</t>
  </si>
  <si>
    <t>P04995</t>
  </si>
  <si>
    <t>Exodeoxyribonuclease I OS=Escherichia coli (strain K12) OX=83333 GN=sbcB PE=1 SV=2</t>
  </si>
  <si>
    <t>Pf00929, Pf08411</t>
  </si>
  <si>
    <t>946529</t>
  </si>
  <si>
    <t>sbcB</t>
  </si>
  <si>
    <t>P0AC47</t>
  </si>
  <si>
    <t>Fumarate reductase iron-sulfur subunit OS=Escherichia coli (strain K12) OX=83333 GN=frdB PE=1 SV=2</t>
  </si>
  <si>
    <t>cell organization and biogenesis;cellular component movement;metabolic process;transport</t>
  </si>
  <si>
    <t>Pf12838, Pf13085, Pf13183, Pf13237, Pf13484, Pf13534</t>
  </si>
  <si>
    <t>948666</t>
  </si>
  <si>
    <t>SH08_02365; SH03_02365; SH06_02350; SH04_02360; SH07_02365; SF31_02350</t>
  </si>
  <si>
    <t>frdB</t>
  </si>
  <si>
    <t>P0ABQ4</t>
  </si>
  <si>
    <t>Dihydrofolate reductase OS=Escherichia coli (strain K12) OX=83333 GN=folA PE=1 SV=1</t>
  </si>
  <si>
    <t>Pf00186</t>
  </si>
  <si>
    <t>944790</t>
  </si>
  <si>
    <t>SH08_03975; SH03_03980; SH06_04290; SH04_03970; SH07_03975; SF31_04290</t>
  </si>
  <si>
    <t>folA</t>
  </si>
  <si>
    <t>Folate biosynthesis; One carbon pool by folate; Metabolic pathways</t>
  </si>
  <si>
    <t>P0A7S3</t>
  </si>
  <si>
    <t>30S ribosomal protein S12 OS=Escherichia coli (strain K12) OX=83333 GN=rpsL PE=1 SV=2</t>
  </si>
  <si>
    <t>Pf00164</t>
  </si>
  <si>
    <t>29456732; 947845; 31656011; 32444591</t>
  </si>
  <si>
    <t>SF31_21260</t>
  </si>
  <si>
    <t>CSK29544_RS06375; rpsL; AL524_RS00930; ENT638_RS19375</t>
  </si>
  <si>
    <t>P0A742</t>
  </si>
  <si>
    <t>Large-conductance mechanosensitive channel OS=Escherichia coli (strain K12) OX=83333 GN=mscL PE=1 SV=1</t>
  </si>
  <si>
    <t>Pf01741</t>
  </si>
  <si>
    <t>947787</t>
  </si>
  <si>
    <t>SH08_20715; SH03_20610; SH06_20915; SH04_20600; SH07_20605; SF31_21000</t>
  </si>
  <si>
    <t>mscL</t>
  </si>
  <si>
    <t>P05706</t>
  </si>
  <si>
    <t>PTS system glucitol/sorbitol-specific EIIA component OS=Escherichia coli (strain K12) OX=83333 GN=srlB PE=1 SV=1</t>
  </si>
  <si>
    <t>Pf03829</t>
  </si>
  <si>
    <t>948971</t>
  </si>
  <si>
    <t>SH08_17770; SH03_17670; SH06_17975; SH04_17660; SH07_17665; SF31_18000</t>
  </si>
  <si>
    <t>srlB</t>
  </si>
  <si>
    <t>P76187</t>
  </si>
  <si>
    <t>Oxidoreductase YdhF OS=Escherichia coli (strain K12) OX=83333 GN=ydhF PE=1 SV=2</t>
  </si>
  <si>
    <t>Pf00248</t>
  </si>
  <si>
    <t>946960</t>
  </si>
  <si>
    <t>SH08_12330; SH03_12230; SH06_12535; SH04_12220; SH07_12225; SF31_12535</t>
  </si>
  <si>
    <t>ydhF</t>
  </si>
  <si>
    <t>P0ABU7</t>
  </si>
  <si>
    <t>Biopolymer transport protein ExbB OS=Escherichia coli (strain K12) OX=83333 GN=exbB PE=1 SV=1</t>
  </si>
  <si>
    <t>945420</t>
  </si>
  <si>
    <t>SH08_19300; SH03_19200; SH06_19505; SH04_19190; SH07_19195; SF31_19545</t>
  </si>
  <si>
    <t>exbB</t>
  </si>
  <si>
    <t>P0A6E4</t>
  </si>
  <si>
    <t>Argininosuccinate synthase OS=Escherichia coli (strain K12) OX=83333 GN=argG PE=1 SV=2</t>
  </si>
  <si>
    <t>Pf00764</t>
  </si>
  <si>
    <t>947590</t>
  </si>
  <si>
    <t>SH08_20155; SH03_20050; SH06_20355; SH04_20040; SH07_20045; SF31_20385</t>
  </si>
  <si>
    <t>argG</t>
  </si>
  <si>
    <t>Biosynthesis of amino acids; Alanine, aspartate and glutamate metabolism; Biosynthesis of secondary metabolites; Biosynthesis of antibiotics; Arginine biosynthesis; Metabolic pathways</t>
  </si>
  <si>
    <t>P63386</t>
  </si>
  <si>
    <t>Probable phospholipid import ATP-binding protein MlaF OS=Escherichia coli (strain K12) OX=83333 GN=mlaF PE=1 SV=1</t>
  </si>
  <si>
    <t>Pf00005, Pf03193, Pf13191, Pf13304, Pf13479, Pf13481</t>
  </si>
  <si>
    <t>947729</t>
  </si>
  <si>
    <t>SH08_20270; SH03_20165; SH06_20470; SH04_20155; SH07_20160; SF31_20500</t>
  </si>
  <si>
    <t>mlaF</t>
  </si>
  <si>
    <t>P0ACR4</t>
  </si>
  <si>
    <t>Uncharacterized HTH-type transcriptional regulator YeiE OS=Escherichia coli (strain K12) OX=83333 GN=yeiE PE=4 SV=1</t>
  </si>
  <si>
    <t>Pf00126, Pf03466, Pf12849</t>
  </si>
  <si>
    <t>946657</t>
  </si>
  <si>
    <t>SH08_14975; SH03_14875; SH06_15180; SH04_14865; SH07_14870; SF31_15180</t>
  </si>
  <si>
    <t>yeiE</t>
  </si>
  <si>
    <t>P76535</t>
  </si>
  <si>
    <t>N-acetylmuramic acid 6-phosphate etherase OS=Escherichia coli (strain K12) OX=83333 GN=murQ PE=1 SV=1</t>
  </si>
  <si>
    <t>946893</t>
  </si>
  <si>
    <t>SH08_16390; SH03_16290; SH06_16595; SH04_16280; SH07_16285; SF31_16595</t>
  </si>
  <si>
    <t>murQ</t>
  </si>
  <si>
    <t>P0ADZ4</t>
  </si>
  <si>
    <t>30S ribosomal protein S15 OS=Escherichia coli (strain K12) OX=83333 GN=rpsO PE=1 SV=2</t>
  </si>
  <si>
    <t>Pf00312</t>
  </si>
  <si>
    <t>947686</t>
  </si>
  <si>
    <t>SH08_20120; SH03_20015; SH06_20320; SH04_20005; SH07_20010; SF31_20350</t>
  </si>
  <si>
    <t>rpsO</t>
  </si>
  <si>
    <t>P28249</t>
  </si>
  <si>
    <t>Protein AsmA OS=Escherichia coli (strain K12) OX=83333 GN=asmA PE=3 SV=2</t>
  </si>
  <si>
    <t>Pf05170, Pf13502</t>
  </si>
  <si>
    <t>946582</t>
  </si>
  <si>
    <t>SH08_14485; SH03_14385; SH06_14690; SH04_14375; SH07_14380; SF31_14695</t>
  </si>
  <si>
    <t>asmA</t>
  </si>
  <si>
    <t>P37177</t>
  </si>
  <si>
    <t>Phosphoenolpyruvate-dependent phosphotransferase system OS=Escherichia coli (strain K12) OX=83333 GN=ptsP PE=1 SV=2</t>
  </si>
  <si>
    <t>Pf00391, Pf01590, Pf02896, Pf05524, Pf13185, Pf13492</t>
  </si>
  <si>
    <t>947301</t>
  </si>
  <si>
    <t>SH08_18405; SH03_18305; SH06_18610; SH04_18295; SH07_18300; SF31_18650</t>
  </si>
  <si>
    <t>ptsP</t>
  </si>
  <si>
    <t>P75736</t>
  </si>
  <si>
    <t>Esterase YbfF OS=Escherichia coli (strain K12) OX=83333 GN=ybfF PE=1 SV=1</t>
  </si>
  <si>
    <t>Pf00561, Pf07819, Pf12695, Pf12697</t>
  </si>
  <si>
    <t>945288</t>
  </si>
  <si>
    <t>SH08_07260; SH03_07265; SH06_07570; SH04_07255; SH07_07260; SF31_07570</t>
  </si>
  <si>
    <t>ybfF</t>
  </si>
  <si>
    <t>P69776</t>
  </si>
  <si>
    <t>Major outer membrane prolipoprotein Lpp OS=Escherichia coli (strain K12) OX=83333 GN=lpp PE=1 SV=1</t>
  </si>
  <si>
    <t>Pf04728</t>
  </si>
  <si>
    <t>946175</t>
  </si>
  <si>
    <t>SH08_12485; SH03_12385; SH06_12690; SH04_12375; SH07_12380; SF31_12690</t>
  </si>
  <si>
    <t>lpp</t>
  </si>
  <si>
    <t>P29744</t>
  </si>
  <si>
    <t>Flagellar hook-associated protein 3 OS=Escherichia coli (strain K12) OX=83333 GN=flgL PE=3 SV=2</t>
  </si>
  <si>
    <t>structural molecule activity</t>
  </si>
  <si>
    <t>Pf00669</t>
  </si>
  <si>
    <t>945646</t>
  </si>
  <si>
    <t>SH08_09360; SH03_09360; SH06_09665; SH04_09350; SH07_09355; SF31_09665</t>
  </si>
  <si>
    <t>flgL</t>
  </si>
  <si>
    <t>P09148</t>
  </si>
  <si>
    <t>Galactose-1-phosphate uridylyltransferase OS=Escherichia coli (strain K12) OX=83333 GN=galT PE=1 SV=2</t>
  </si>
  <si>
    <t>Pf01087, Pf01230, Pf02744</t>
  </si>
  <si>
    <t>945357</t>
  </si>
  <si>
    <t>SH08_07655; SH03_07655; SH06_07960; SH04_07645; SH07_07650; SF31_07960</t>
  </si>
  <si>
    <t>galT</t>
  </si>
  <si>
    <t>P32662</t>
  </si>
  <si>
    <t>Phosphoglycolate phosphatase OS=Escherichia coli (strain K12) OX=83333 GN=gph PE=1 SV=1</t>
  </si>
  <si>
    <t>Pf00702, Pf12689, Pf12710, Pf13242, Pf13344, Pf13419</t>
  </si>
  <si>
    <t>947895</t>
  </si>
  <si>
    <t>SH08_21195; SH03_21090; SH06_21395; SH04_21080; SH07_21085; SF31_21480</t>
  </si>
  <si>
    <t>gph</t>
  </si>
  <si>
    <t>Biosynthesis of secondary metabolites; Biosynthesis of antibiotics; Glyoxylate and dicarboxylate metabolism; Metabolic pathways</t>
  </si>
  <si>
    <t>P0A962</t>
  </si>
  <si>
    <t>L-asparaginase 1 OS=Escherichia coli (strain K12) OX=83333 GN=ansA PE=1 SV=1</t>
  </si>
  <si>
    <t>946278</t>
  </si>
  <si>
    <t>SH08_12960; SH03_12860; SH06_13165; SH04_12850; SH07_12855; SF31_13165</t>
  </si>
  <si>
    <t>ansA</t>
  </si>
  <si>
    <t>P32680</t>
  </si>
  <si>
    <t>Uncharacterized protein YjaG OS=Escherichia coli (strain K12) OX=83333 GN=yjaG PE=4 SV=1</t>
  </si>
  <si>
    <t>Pf04222</t>
  </si>
  <si>
    <t>948501</t>
  </si>
  <si>
    <t>SH08_01520; SH03_01515; SH06_01515; SH04_01515; SH07_01520; SF31_01515</t>
  </si>
  <si>
    <t>yjaG</t>
  </si>
  <si>
    <t>P0A951</t>
  </si>
  <si>
    <t>Spermidine N(1)-acetyltransferase OS=Escherichia coli (strain K12) OX=83333 GN=speG PE=1 SV=2</t>
  </si>
  <si>
    <t>Pf00583, Pf13302, Pf13420, Pf13508, Pf13523</t>
  </si>
  <si>
    <t>946117</t>
  </si>
  <si>
    <t>SH08_12000; SH03_11900; SH06_12205; SH04_11890; SH07_11895; SF31_12205</t>
  </si>
  <si>
    <t>speG</t>
  </si>
  <si>
    <t>P25536</t>
  </si>
  <si>
    <t>Maf-like protein YhdE OS=Escherichia coli (strain K12) OX=83333 GN=yhdE PE=1 SV=1</t>
  </si>
  <si>
    <t>Pf02545</t>
  </si>
  <si>
    <t>947753</t>
  </si>
  <si>
    <t>SH08_20485; SH03_20380; SH06_20685; SH04_20370; SH07_20375; SF31_20770</t>
  </si>
  <si>
    <t>yhdE</t>
  </si>
  <si>
    <t>P0C093</t>
  </si>
  <si>
    <t>Nucleoid occlusion factor SlmA OS=Escherichia coli (strain K12) OX=83333 GN=slmA PE=1 SV=1</t>
  </si>
  <si>
    <t>948158</t>
  </si>
  <si>
    <t>SH08_22575; SH03_22475; SH06_22775; SH04_22465; SH07_22470; SF31_22845</t>
  </si>
  <si>
    <t>slmA</t>
  </si>
  <si>
    <t>P0AAT6</t>
  </si>
  <si>
    <t>Ribosomal silencing factor RsfS OS=Escherichia coli (strain K12) OX=83333 GN=rsfS PE=1 SV=1</t>
  </si>
  <si>
    <t>Pf02410</t>
  </si>
  <si>
    <t>945237</t>
  </si>
  <si>
    <t>SH08_07025; SH03_07030; SH06_07335; SH04_07020; SH07_07025; SF31_07335</t>
  </si>
  <si>
    <t>rsfS; ybeB</t>
  </si>
  <si>
    <t>P0AB43</t>
  </si>
  <si>
    <t>Protein YcgL OS=Escherichia coli (strain K12) OX=83333 GN=ycgL PE=1 SV=3</t>
  </si>
  <si>
    <t>Pf05166</t>
  </si>
  <si>
    <t>946226</t>
  </si>
  <si>
    <t>ycgL</t>
  </si>
  <si>
    <t>P12995</t>
  </si>
  <si>
    <t>Adenosylmethionine-8-amino-7-oxononanoate aminotransferase OS=Escherichia coli (strain K12) OX=83333 GN=bioA PE=1 SV=2</t>
  </si>
  <si>
    <t>945376</t>
  </si>
  <si>
    <t>bioA</t>
  </si>
  <si>
    <t>P75691</t>
  </si>
  <si>
    <t>Aldehyde reductase YahK OS=Escherichia coli (strain K12) OX=83333 GN=yahK PE=1 SV=1</t>
  </si>
  <si>
    <t>Pf00107, Pf08240, Pf08241</t>
  </si>
  <si>
    <t>944975</t>
  </si>
  <si>
    <t>SH08_05425; SH03_05415; SH06_05725; SH04_05405; SH07_05410; SF31_05725</t>
  </si>
  <si>
    <t>yahK</t>
  </si>
  <si>
    <t>P23522</t>
  </si>
  <si>
    <t>5-keto-4-deoxy-D-glucarate aldolase OS=Escherichia coli (strain K12) OX=83333 GN=garL PE=1 SV=2</t>
  </si>
  <si>
    <t>Pf00224, Pf03328</t>
  </si>
  <si>
    <t>947630</t>
  </si>
  <si>
    <t>SH08_19915; SH03_19815; SH06_20120; SH04_19805; SH07_19810; SF31_20150</t>
  </si>
  <si>
    <t>garL</t>
  </si>
  <si>
    <t>P77717</t>
  </si>
  <si>
    <t>Uncharacterized lipoprotein YbaY OS=Escherichia coli (strain K12) OX=83333 GN=ybaY PE=1 SV=1</t>
  </si>
  <si>
    <t>Pf09619</t>
  </si>
  <si>
    <t>945070</t>
  </si>
  <si>
    <t>SH08_06075; SH03_06065; SH06_06370; SH04_06055; SH07_06060; SF31_06370</t>
  </si>
  <si>
    <t>ybaY</t>
  </si>
  <si>
    <t>P69425</t>
  </si>
  <si>
    <t>Sec-independent protein translocase protein TatB OS=Escherichia coli (strain K12) OX=83333 GN=tatB PE=1 SV=1</t>
  </si>
  <si>
    <t>948319</t>
  </si>
  <si>
    <t>SH08_00680; SH03_00675; SH06_00675; SH04_00675; SH07_00680; SF31_00675</t>
  </si>
  <si>
    <t>tatB</t>
  </si>
  <si>
    <t>P0AEU7</t>
  </si>
  <si>
    <t>Chaperone protein Skp OS=Escherichia coli (strain K12) OX=83333 GN=skp PE=1 SV=1</t>
  </si>
  <si>
    <t>Pf03938</t>
  </si>
  <si>
    <t>944861</t>
  </si>
  <si>
    <t>SH08_04640; SH03_04630; SH06_04940; SH04_04620; SH07_04625; SF31_04940</t>
  </si>
  <si>
    <t>skp</t>
  </si>
  <si>
    <t>P29208</t>
  </si>
  <si>
    <t>o-succinylbenzoate synthase OS=Escherichia coli (strain K12) OX=83333 GN=menC PE=1 SV=2</t>
  </si>
  <si>
    <t>Pf01188</t>
  </si>
  <si>
    <t>946734</t>
  </si>
  <si>
    <t>SH08_15530; SH03_15430; SH06_15735; SH04_15420; SH07_15425; SF31_15735</t>
  </si>
  <si>
    <t>menC</t>
  </si>
  <si>
    <t>P75682</t>
  </si>
  <si>
    <t>Putative 2-dehydro-3-deoxy-D-gluconate aldolase YagE OS=Escherichia coli (strain K12) OX=83333 GN=yagE PE=1 SV=2</t>
  </si>
  <si>
    <t>944925</t>
  </si>
  <si>
    <t>SH08_05125; SH03_05115; SH06_05425; SH04_05105; SH07_05110; SF31_05425</t>
  </si>
  <si>
    <t>yagE</t>
  </si>
  <si>
    <t>P0ADX1</t>
  </si>
  <si>
    <t>Protein YhfA OS=Escherichia coli (strain K12) OX=83333 GN=yhfA PE=1 SV=1</t>
  </si>
  <si>
    <t>947860</t>
  </si>
  <si>
    <t>SH08_21050; SH03_20945; SH06_21250; SH04_20935; SH07_20940; SF31_21335</t>
  </si>
  <si>
    <t>yhfA</t>
  </si>
  <si>
    <t>P75915</t>
  </si>
  <si>
    <t>Chaperone protein YcdY OS=Escherichia coli (strain K12) OX=83333 GN=ycdY PE=1 SV=1</t>
  </si>
  <si>
    <t>Pf02613</t>
  </si>
  <si>
    <t>945609</t>
  </si>
  <si>
    <t>SH08_09105; SH03_09105; SH06_09410; SH04_09095; SH07_09100; SF31_09410</t>
  </si>
  <si>
    <t>ycdY</t>
  </si>
  <si>
    <t>P0A729</t>
  </si>
  <si>
    <t>Maf-like protein YceF OS=Escherichia coli (strain K12) OX=83333 GN=yceF PE=1 SV=1</t>
  </si>
  <si>
    <t>945631</t>
  </si>
  <si>
    <t>SH03_09380; SH06_09685; SH04_09370; SH07_09375; SF31_09685</t>
  </si>
  <si>
    <t>yceF</t>
  </si>
  <si>
    <t>P77735</t>
  </si>
  <si>
    <t>Uncharacterized oxidoreductase YajO OS=Escherichia coli (strain K12) OX=83333 GN=yajO PE=3 SV=2</t>
  </si>
  <si>
    <t>946903</t>
  </si>
  <si>
    <t>SH08_05900; SH03_05890; SH06_06195; SH04_05880; SH07_05885; SF31_06195</t>
  </si>
  <si>
    <t>yajO</t>
  </si>
  <si>
    <t>P24554</t>
  </si>
  <si>
    <t>DNA repair protein RadA OS=Escherichia coli (strain K12) OX=83333 GN=radA PE=1 SV=1</t>
  </si>
  <si>
    <t>catalytic activity;DNA binding;metal ion binding;nucleotide binding</t>
  </si>
  <si>
    <t>Pf02689, Pf03796, Pf05362, Pf06745, Pf08423, Pf08477, Pf13401, Pf13479, Pf13481, Pf13541</t>
  </si>
  <si>
    <t>948912</t>
  </si>
  <si>
    <t>SH08_03655; SH03_03660; SH06_03965; SH04_03650; SH07_03655; SF31_03965</t>
  </si>
  <si>
    <t>radA</t>
  </si>
  <si>
    <t>P09551</t>
  </si>
  <si>
    <t>Lysine/arginine/ornithine-binding periplasmic protein OS=Escherichia coli (strain K12) OX=83333 GN=argT PE=1 SV=3</t>
  </si>
  <si>
    <t>cell communication;response to stimulus;transport</t>
  </si>
  <si>
    <t>949030</t>
  </si>
  <si>
    <t>SH08_15780; SH03_15680; SH06_15985; SH04_15670; SH07_15675; SF31_15985</t>
  </si>
  <si>
    <t>argT</t>
  </si>
  <si>
    <t>P0C0L9</t>
  </si>
  <si>
    <t>Protein IscX OS=Escherichia coli (strain K12) OX=83333 GN=iscX PE=1 SV=1</t>
  </si>
  <si>
    <t>enzyme regulator activity;metal ion binding;protein binding</t>
  </si>
  <si>
    <t>Pf04384</t>
  </si>
  <si>
    <t>945196</t>
  </si>
  <si>
    <t>SH08_16845; SH03_16745; SH06_17050; SH04_16735; SH07_16740; SF31_17095</t>
  </si>
  <si>
    <t>iscX</t>
  </si>
  <si>
    <t>P0A725</t>
  </si>
  <si>
    <t>UDP-3-O-acyl-N-acetylglucosamine deacetylase OS=Escherichia coli (strain K12) OX=83333 GN=lpxC PE=1 SV=1</t>
  </si>
  <si>
    <t>Pf03331</t>
  </si>
  <si>
    <t>944816</t>
  </si>
  <si>
    <t>SH08_04215; SH03_04220; SH06_04530; SH04_04210; SH07_04215; SF31_04530</t>
  </si>
  <si>
    <t>lpxC</t>
  </si>
  <si>
    <t>P37051</t>
  </si>
  <si>
    <t>Formyltetrahydrofolate deformylase OS=Escherichia coli (strain K12) OX=83333 GN=purU PE=1 SV=1</t>
  </si>
  <si>
    <t>Pf00551, Pf01842</t>
  </si>
  <si>
    <t>945827</t>
  </si>
  <si>
    <t>SH08_10135; SH03_10035; SH06_10340; SH04_10025; SH07_10030; SF31_10340</t>
  </si>
  <si>
    <t>purU</t>
  </si>
  <si>
    <t>Glyoxylate and dicarboxylate metabolism; One carbon pool by folate</t>
  </si>
  <si>
    <t>P65367</t>
  </si>
  <si>
    <t>Uncharacterized protein YqcA OS=Escherichia coli (strain K12) OX=83333 GN=yqcA PE=3 SV=1</t>
  </si>
  <si>
    <t>Pf00258</t>
  </si>
  <si>
    <t>947151</t>
  </si>
  <si>
    <t>SH08_18205; SH03_18105; SH06_18410; SH04_18095; SH07_18100; SF31_18450</t>
  </si>
  <si>
    <t>yqcA</t>
  </si>
  <si>
    <t>P0ACE7</t>
  </si>
  <si>
    <t>Purine nucleoside phosphoramidase OS=Escherichia coli (strain K12) OX=83333 GN=hinT PE=1 SV=1</t>
  </si>
  <si>
    <t>Pf01230, Pf11969, Pf12981</t>
  </si>
  <si>
    <t>948549</t>
  </si>
  <si>
    <t>SH08_09460; SH03_09460; SH06_09765; SH04_09450; SH07_09455; SF31_09765</t>
  </si>
  <si>
    <t>hinT</t>
  </si>
  <si>
    <t>P0AFF2</t>
  </si>
  <si>
    <t>Nucleoside permease NupC OS=Escherichia coli (strain K12) OX=83333 GN=nupC PE=1 SV=1</t>
  </si>
  <si>
    <t>Pf01773, Pf07662, Pf07670</t>
  </si>
  <si>
    <t>946895</t>
  </si>
  <si>
    <t>SH08_16205; SH03_16105; SH06_16410; SH04_16095; SH07_16100; SF31_16405</t>
  </si>
  <si>
    <t>nupC</t>
  </si>
  <si>
    <t>P0AE22</t>
  </si>
  <si>
    <t>Class B acid phosphatase OS=Escherichia coli (strain K12) OX=83333 GN=aphA PE=1 SV=1</t>
  </si>
  <si>
    <t>Pf03767, Pf12710</t>
  </si>
  <si>
    <t>948562</t>
  </si>
  <si>
    <t>SH08_01840; SH03_01835; SH06_01825; SH04_01835; SH07_01840; SF31_01825</t>
  </si>
  <si>
    <t>aphA</t>
  </si>
  <si>
    <t>Microbial metabolism in diverse environments; Aminobenzoate degradation</t>
  </si>
  <si>
    <t>P0ABK9</t>
  </si>
  <si>
    <t>Cytochrome c-552 OS=Escherichia coli (strain K12) OX=83333 GN=nrfA PE=1 SV=1</t>
  </si>
  <si>
    <t>Pf02335, Pf03264, Pf13435</t>
  </si>
  <si>
    <t>948571</t>
  </si>
  <si>
    <t>SH08_01915; SH03_01910; SH06_01900; SH04_01910; SH07_01915; SF31_01900</t>
  </si>
  <si>
    <t>nrfA</t>
  </si>
  <si>
    <t>P00887</t>
  </si>
  <si>
    <t>Phospho-2-dehydro-3-deoxyheptonate aldolase, Trp-sensitive OS=Escherichia coli (strain K12) OX=83333 GN=aroH PE=1 SV=4</t>
  </si>
  <si>
    <t>946229</t>
  </si>
  <si>
    <t>SH08_12630; SH03_12530; SH06_12835; SH04_12520; SH07_12525; SF31_12835</t>
  </si>
  <si>
    <t>aroH</t>
  </si>
  <si>
    <t>P0AB98</t>
  </si>
  <si>
    <t>ATP synthase subunit a OS=Escherichia coli (strain K12) OX=83333 GN=atpB PE=1 SV=1</t>
  </si>
  <si>
    <t>Pf00119</t>
  </si>
  <si>
    <t>948252</t>
  </si>
  <si>
    <t>SH08_00190; SH03_00185; SH06_00185; SH04_00185; SH07_00190; SF31_00185</t>
  </si>
  <si>
    <t>atpB</t>
  </si>
  <si>
    <t>P0ADI7</t>
  </si>
  <si>
    <t>Isochorismatase family protein YecD OS=Escherichia coli (strain K12) OX=83333 GN=yecD PE=1 SV=2</t>
  </si>
  <si>
    <t>Pf00857</t>
  </si>
  <si>
    <t>946384</t>
  </si>
  <si>
    <t>SH08_13500; SH03_13400; SH06_13705; SH04_13390; SH07_13395; SF31_13705</t>
  </si>
  <si>
    <t>yecD</t>
  </si>
  <si>
    <t>P77150</t>
  </si>
  <si>
    <t>Pyridoxal kinase PdxY OS=Escherichia coli (strain K12) OX=83333 GN=pdxY PE=1 SV=3</t>
  </si>
  <si>
    <t>946162</t>
  </si>
  <si>
    <t>pdxY</t>
  </si>
  <si>
    <t>P0AB28</t>
  </si>
  <si>
    <t>Large ribosomal RNA subunit accumulation protein YceD OS=Escherichia coli (strain K12) OX=83333 GN=yceD PE=2 SV=1</t>
  </si>
  <si>
    <t>Pf02620</t>
  </si>
  <si>
    <t>945650</t>
  </si>
  <si>
    <t>SH08_09385; SH03_09385; SH06_09690; SH04_09375; SH07_09380; SF31_09690</t>
  </si>
  <si>
    <t>yceD</t>
  </si>
  <si>
    <t>P0A8I3</t>
  </si>
  <si>
    <t>UPF0246 protein YaaA OS=Escherichia coli (strain K12) OX=83333 GN=yaaA PE=1 SV=1</t>
  </si>
  <si>
    <t>Pf03883</t>
  </si>
  <si>
    <t>944749</t>
  </si>
  <si>
    <t>SH08_03765; SH03_03770; SH06_04075; SH04_03760; SH07_03765; SF31_04075</t>
  </si>
  <si>
    <t>yaaA</t>
  </si>
  <si>
    <t>P0AGC3</t>
  </si>
  <si>
    <t>Soluble lytic murein transglycosylase OS=Escherichia coli (strain K12) OX=83333 GN=slt PE=1 SV=1</t>
  </si>
  <si>
    <t>Pf01464, Pf14718</t>
  </si>
  <si>
    <t>948908</t>
  </si>
  <si>
    <t>SH08_03675; SH03_03680; SH06_03985; SH04_03670; SH07_03675; SF31_03985</t>
  </si>
  <si>
    <t>slt</t>
  </si>
  <si>
    <t>P04036</t>
  </si>
  <si>
    <t>4-hydroxy-tetrahydrodipicolinate reductase OS=Escherichia coli (strain K12) OX=83333 GN=dapB PE=1 SV=1</t>
  </si>
  <si>
    <t>Pf01113, Pf05173</t>
  </si>
  <si>
    <t>944762</t>
  </si>
  <si>
    <t>SH08_03875; SH03_03880; SH06_04190; SH04_03870; SH07_03875; SF31_04190</t>
  </si>
  <si>
    <t>dapB</t>
  </si>
  <si>
    <t>P42616</t>
  </si>
  <si>
    <t>Protein YqjC OS=Escherichia coli (strain K12) OX=83333 GN=yqjC PE=1 SV=3</t>
  </si>
  <si>
    <t>Pf06476</t>
  </si>
  <si>
    <t>947622</t>
  </si>
  <si>
    <t>SH08_19780; SH03_19680; SH06_19985; SH04_19670; SH07_19675; SF31_20025</t>
  </si>
  <si>
    <t>yqjC</t>
  </si>
  <si>
    <t>P0A8J8</t>
  </si>
  <si>
    <t>ATP-dependent RNA helicase RhlB OS=Escherichia coli (strain K12) OX=83333 GN=rhlB PE=1 SV=2</t>
  </si>
  <si>
    <t>948290</t>
  </si>
  <si>
    <t>SH06_00380; SF31_00380</t>
  </si>
  <si>
    <t>rhlB</t>
  </si>
  <si>
    <t>P66948</t>
  </si>
  <si>
    <t>Beta-barrel assembly-enhancing protease OS=Escherichia coli (strain K12) OX=83333 GN=bepA PE=1 SV=1</t>
  </si>
  <si>
    <t>Pf01435, Pf13432, Pf14559</t>
  </si>
  <si>
    <t>947029</t>
  </si>
  <si>
    <t>SH08_16690; SH03_16590; SH06_16895; SH04_16580; SH07_16585; SF31_16940</t>
  </si>
  <si>
    <t>yfgC; bepA</t>
  </si>
  <si>
    <t>P06282</t>
  </si>
  <si>
    <t>CDP-diacylglycerol pyrophosphatase OS=Escherichia coli (strain K12) OX=83333 GN=cdh PE=3 SV=1</t>
  </si>
  <si>
    <t>Pf02611</t>
  </si>
  <si>
    <t>948410</t>
  </si>
  <si>
    <t>SH08_01100; SH03_01095; SH06_01095; SH04_01095; SH07_01100; SF31_01095</t>
  </si>
  <si>
    <t>cdh</t>
  </si>
  <si>
    <t>P24178</t>
  </si>
  <si>
    <t>Protein YffB OS=Escherichia coli (strain K12) OX=83333 GN=yffB PE=1 SV=1</t>
  </si>
  <si>
    <t>946953</t>
  </si>
  <si>
    <t>SH08_16565; SH03_16465; SH06_16770; SH04_16455; SH07_16460; SF31_16815</t>
  </si>
  <si>
    <t>yffB</t>
  </si>
  <si>
    <t>P75863</t>
  </si>
  <si>
    <t>Uncharacterized protein YcbX OS=Escherichia coli (strain K12) OX=83333 GN=ycbX PE=1 SV=1</t>
  </si>
  <si>
    <t>Pf00111, Pf03473, Pf03476</t>
  </si>
  <si>
    <t>945563</t>
  </si>
  <si>
    <t>SH08_08630; SH03_08630; SH06_08935; SH04_08620; SH07_08625; SF31_08935</t>
  </si>
  <si>
    <t>ycbX</t>
  </si>
  <si>
    <t>P75792</t>
  </si>
  <si>
    <t>Sugar phosphatase YbiV OS=Escherichia coli (strain K12) OX=83333 GN=ybiV PE=1 SV=1</t>
  </si>
  <si>
    <t>945432</t>
  </si>
  <si>
    <t>SH08_07990; SH03_07990; SH06_08295; SH04_07980; SH07_07985; SF31_08295</t>
  </si>
  <si>
    <t>ybiV</t>
  </si>
  <si>
    <t>P0AC86</t>
  </si>
  <si>
    <t>Glycogen phosphorylase OS=Escherichia coli (strain K12) OX=83333 GN=glgP PE=3 SV=1</t>
  </si>
  <si>
    <t>947931</t>
  </si>
  <si>
    <t>SH08_21410; SH03_21305; SH06_21610; SH04_21295; SH07_21300; SF31_21695</t>
  </si>
  <si>
    <t>glgP</t>
  </si>
  <si>
    <t>P76010</t>
  </si>
  <si>
    <t>Flagellar brake protein YcgR OS=Escherichia coli (strain K12) OX=83333 GN=ycgR PE=1 SV=1</t>
  </si>
  <si>
    <t>cellular component movement;regulation of biological process</t>
  </si>
  <si>
    <t>Pf07238, Pf07317</t>
  </si>
  <si>
    <t>947609</t>
  </si>
  <si>
    <t>SH08_09930; SH03_09830; SH06_10135; SH04_09820; SH07_09825; SF31_10135</t>
  </si>
  <si>
    <t>ycgR</t>
  </si>
  <si>
    <t>P75864</t>
  </si>
  <si>
    <t>Ribosomal RNA large subunit methyltransferase K/L OS=Escherichia coli (strain K12) OX=83333 GN=rlmL PE=1 SV=1</t>
  </si>
  <si>
    <t>Pf01170, Pf02926, Pf03602, Pf08241, Pf10672, Pf13578, Pf13649, Pf13659</t>
  </si>
  <si>
    <t>945564</t>
  </si>
  <si>
    <t>SH08_08635; SH03_08635; SH06_08940; SH04_08625; SH07_08630; SF31_08940</t>
  </si>
  <si>
    <t>rlmL</t>
  </si>
  <si>
    <t>P0ADP0</t>
  </si>
  <si>
    <t>5-amino-6-(5-phospho-D-ribitylamino)uracil phosphatase YigB OS=Escherichia coli (strain K12) OX=83333 GN=yigB PE=1 SV=1</t>
  </si>
  <si>
    <t>Pf00702, Pf13242, Pf13419</t>
  </si>
  <si>
    <t>948357</t>
  </si>
  <si>
    <t>SH08_00555; SH03_00550; SH06_00550; SH04_00550; SH07_00555; SF31_00550</t>
  </si>
  <si>
    <t>yigB</t>
  </si>
  <si>
    <t>P0AF70</t>
  </si>
  <si>
    <t>Uncharacterized protein YjeI OS=Escherichia coli (strain K12) OX=83333 GN=yjeI PE=3 SV=1</t>
  </si>
  <si>
    <t>Pf13698</t>
  </si>
  <si>
    <t>948664</t>
  </si>
  <si>
    <t>SH08_02310; SH03_02310; SH06_02295; SH04_02305; SH07_02310; SF31_02295</t>
  </si>
  <si>
    <t>yjeI</t>
  </si>
  <si>
    <t>P36649</t>
  </si>
  <si>
    <t>Blue copper oxidase CueO OS=Escherichia coli (strain K12) OX=83333 GN=cueO PE=1 SV=2</t>
  </si>
  <si>
    <t>Pf00394, Pf07731, Pf07732</t>
  </si>
  <si>
    <t>947736</t>
  </si>
  <si>
    <t>SH08_04350; SH03_04355; SH06_04665; SH04_04345; SH07_04350; SF31_04665</t>
  </si>
  <si>
    <t>cueO</t>
  </si>
  <si>
    <t>P0A894</t>
  </si>
  <si>
    <t>RNase adapter protein RapZ OS=Escherichia coli (strain K12) OX=83333 GN=rapZ PE=1 SV=1</t>
  </si>
  <si>
    <t>Pf03668</t>
  </si>
  <si>
    <t>947727</t>
  </si>
  <si>
    <t>SH08_20320; SH03_20215; SH06_20520; SH04_20205; SH07_20210; SF31_20550</t>
  </si>
  <si>
    <t>yhbJ</t>
  </si>
  <si>
    <t>P19624</t>
  </si>
  <si>
    <t>4-hydroxythreonine-4-phosphate dehydrogenase OS=Escherichia coli (strain K12) OX=83333 GN=pdxA PE=1 SV=1</t>
  </si>
  <si>
    <t>Pf04166</t>
  </si>
  <si>
    <t>944919</t>
  </si>
  <si>
    <t>SH08_03995; SH03_04000; SH06_04310; SH04_03990; SH07_03995; SF31_04310</t>
  </si>
  <si>
    <t>pdxA</t>
  </si>
  <si>
    <t>P0AA39</t>
  </si>
  <si>
    <t>Ribosomal large subunit pseudouridine synthase C OS=Escherichia coli (strain K12) OX=83333 GN=rluC PE=1 SV=1</t>
  </si>
  <si>
    <t>945637</t>
  </si>
  <si>
    <t>SH08_09375; SH03_09375; SH06_09680; SH04_09365; SH07_09370; SF31_09680</t>
  </si>
  <si>
    <t>rluC</t>
  </si>
  <si>
    <t>P0ADU5</t>
  </si>
  <si>
    <t>Protein YgiW OS=Escherichia coli (strain K12) OX=83333 GN=ygiW PE=1 SV=1</t>
  </si>
  <si>
    <t>Pf04076</t>
  </si>
  <si>
    <t>946051</t>
  </si>
  <si>
    <t>SH08_19390; SH03_19290; SH06_19595; SH04_19280; SH07_19285; SF31_19635</t>
  </si>
  <si>
    <t>ygiW</t>
  </si>
  <si>
    <t>P0AD07</t>
  </si>
  <si>
    <t>Uncharacterized protein YecF OS=Escherichia coli (strain K12) OX=83333 GN=yecF PE=4 SV=1</t>
  </si>
  <si>
    <t>Pf10769</t>
  </si>
  <si>
    <t>946420</t>
  </si>
  <si>
    <t>SH08_13735; SH03_13635; SH06_13940; SH04_13625; SH07_13630; SF31_13945</t>
  </si>
  <si>
    <t>yecF</t>
  </si>
  <si>
    <t>P52108</t>
  </si>
  <si>
    <t>Transcriptional regulatory protein RstA OS=Escherichia coli (strain K12) OX=83333 GN=rstA PE=1 SV=2</t>
  </si>
  <si>
    <t>946199</t>
  </si>
  <si>
    <t>SH08_12125; SH03_12025; SH06_12330; SH04_12015; SH07_12020; SF31_12330</t>
  </si>
  <si>
    <t>rstA</t>
  </si>
  <si>
    <t>P0ABF1</t>
  </si>
  <si>
    <t>Poly(A) polymerase I OS=Escherichia coli (strain K12) OX=83333 GN=pcnB PE=1 SV=2</t>
  </si>
  <si>
    <t>Pf01743, Pf12626, Pf12627</t>
  </si>
  <si>
    <t>947318</t>
  </si>
  <si>
    <t>pcnB</t>
  </si>
  <si>
    <t>P39384</t>
  </si>
  <si>
    <t>Putative dehydratase subunit YjiM OS=Escherichia coli (strain K12) OX=83333 GN=yjiM PE=3 SV=2</t>
  </si>
  <si>
    <t>Pf06050</t>
  </si>
  <si>
    <t>945789</t>
  </si>
  <si>
    <t>SH08_03365; SH03_03370; SH06_03675; SH04_03360; SH07_03365; SF31_03675</t>
  </si>
  <si>
    <t>yjiM</t>
  </si>
  <si>
    <t>P38051</t>
  </si>
  <si>
    <t>Isochorismate synthase MenF OS=Escherichia coli (strain K12) OX=83333 GN=menF PE=1 SV=4</t>
  </si>
  <si>
    <t>946712</t>
  </si>
  <si>
    <t>SH08_15550; SH03_15450; SH06_15755; SH04_15440; SH07_15445; SF31_15755</t>
  </si>
  <si>
    <t>menF</t>
  </si>
  <si>
    <t>P0A812</t>
  </si>
  <si>
    <t>Holliday junction ATP-dependent DNA helicase RuvB OS=Escherichia coli (strain K12) OX=83333 GN=ruvB PE=1 SV=1</t>
  </si>
  <si>
    <t>catalytic activity;DNA binding;nucleotide binding;protein binding;RNA binding</t>
  </si>
  <si>
    <t>Pf00004, Pf00910, Pf01078, Pf03215, Pf05491, Pf05496, Pf06068, Pf07726, Pf07728, Pf13173, Pf13238, Pf13401, Pf13479</t>
  </si>
  <si>
    <t>946371</t>
  </si>
  <si>
    <t>SH08_13465; SH03_13365; SH06_13670; SH04_13355; SH07_13360; SF31_13670</t>
  </si>
  <si>
    <t>ruvB</t>
  </si>
  <si>
    <t>P64612</t>
  </si>
  <si>
    <t>Cell division protein ZapE OS=Escherichia coli (strain K12) OX=83333 GN=zapE PE=1 SV=1</t>
  </si>
  <si>
    <t>Pf03969</t>
  </si>
  <si>
    <t>947821</t>
  </si>
  <si>
    <t>SH08_20410; SH03_20305; SH06_20610; SH04_20295; SH07_20300; SF31_20695</t>
  </si>
  <si>
    <t>yhcM; zapE</t>
  </si>
  <si>
    <t>P52612</t>
  </si>
  <si>
    <t>Flagellum-specific ATP synthase OS=Escherichia coli (strain K12) OX=83333 GN=fliI PE=1 SV=2</t>
  </si>
  <si>
    <t>Pf00005, Pf00006</t>
  </si>
  <si>
    <t>946457</t>
  </si>
  <si>
    <t>SH08_13860; SH03_13760; SH06_14065; SH04_13750; SH07_13755; SF31_14070</t>
  </si>
  <si>
    <t>fliI</t>
  </si>
  <si>
    <t>P0AAZ7</t>
  </si>
  <si>
    <t>UPF0434 protein YcaR OS=Escherichia coli (strain K12) OX=83333 GN=ycaR PE=1 SV=1</t>
  </si>
  <si>
    <t>Pf03966</t>
  </si>
  <si>
    <t>945537</t>
  </si>
  <si>
    <t>SH08_08475; SH03_08475; SH06_08780; SH04_08465; SH07_08470; SF31_08780</t>
  </si>
  <si>
    <t>ycaR</t>
  </si>
  <si>
    <t>P0A6B4</t>
  </si>
  <si>
    <t>Alanine racemase, biosynthetic OS=Escherichia coli (strain K12) OX=83333 GN=alr PE=1 SV=1</t>
  </si>
  <si>
    <t>948564</t>
  </si>
  <si>
    <t>SH08_01825; SH03_01820; SH06_01810; SH04_01820; SH07_01825; SF31_01810</t>
  </si>
  <si>
    <t>alr</t>
  </si>
  <si>
    <t>P0A722</t>
  </si>
  <si>
    <t>Acyl-[acyl-carrier-protein]--UDP-N-acetylglucosamine O-acyltransferase OS=Escherichia coli (strain K12) OX=83333 GN=lpxA PE=1 SV=1</t>
  </si>
  <si>
    <t>Pf00132, Pf13720</t>
  </si>
  <si>
    <t>944849</t>
  </si>
  <si>
    <t>SH08_04655; SH03_04645; SH06_04955; SH04_04635; SH07_04640; SF31_04955</t>
  </si>
  <si>
    <t>lpxA</t>
  </si>
  <si>
    <t>Lipopolysaccharide biosynthesis; Cationic antimicrobial peptide (CAMP) resistance; Metabolic pathways</t>
  </si>
  <si>
    <t>P0AFB8</t>
  </si>
  <si>
    <t>DNA-binding transcriptional regulator NtrC OS=Escherichia coli (strain K12) OX=83333 GN=glnG PE=1 SV=1</t>
  </si>
  <si>
    <t>catalytic activity;DNA binding;nucleotide binding;protein binding;signal transducer activity</t>
  </si>
  <si>
    <t>Pf00072, Pf00158, Pf02954, Pf07728, Pf14532</t>
  </si>
  <si>
    <t>948361</t>
  </si>
  <si>
    <t>SH08_00830; SH03_00825; SH06_00825; SH04_00825; SH07_00830; SF31_00825</t>
  </si>
  <si>
    <t>glnG</t>
  </si>
  <si>
    <t>P65870</t>
  </si>
  <si>
    <t>6-carboxy-5,6,7,8-tetrahydropterin synthase OS=Escherichia coli (strain K12) OX=83333 GN=queD PE=1 SV=1</t>
  </si>
  <si>
    <t>Pf01242</t>
  </si>
  <si>
    <t>945123</t>
  </si>
  <si>
    <t>queD</t>
  </si>
  <si>
    <t>P0C0K3</t>
  </si>
  <si>
    <t>Stress response kinase A OS=Escherichia coli (strain K12) OX=83333 GN=srkA PE=1 SV=1</t>
  </si>
  <si>
    <t>Pf01636, Pf02958</t>
  </si>
  <si>
    <t>948346</t>
  </si>
  <si>
    <t>SH08_00780; SH03_00775; SH06_00775; SH04_00775; SH07_00780; SF31_00775</t>
  </si>
  <si>
    <t>rdoA; srkA</t>
  </si>
  <si>
    <t>P46118</t>
  </si>
  <si>
    <t>HTH-type transcriptional regulator HexR OS=Escherichia coli (strain K12) OX=83333 GN=hexR PE=3 SV=2</t>
  </si>
  <si>
    <t>Pf01380, Pf01418, Pf13580</t>
  </si>
  <si>
    <t>946373</t>
  </si>
  <si>
    <t>SH08_13430; SH03_13330; SH06_13635; SH04_13320; SH07_13325; SF31_13635</t>
  </si>
  <si>
    <t>yebK</t>
  </si>
  <si>
    <t>P32134</t>
  </si>
  <si>
    <t>Uncharacterized protein YihM OS=Escherichia coli (strain K12) OX=83333 GN=yihM PE=4 SV=1</t>
  </si>
  <si>
    <t>948367</t>
  </si>
  <si>
    <t>SH08_00860; SH03_00855; SH06_00855; SH04_00855; SH07_00860; SF31_00855</t>
  </si>
  <si>
    <t>yihM</t>
  </si>
  <si>
    <t>P0A7D1</t>
  </si>
  <si>
    <t>Peptidyl-tRNA hydrolase OS=Escherichia coli (strain K12) OX=83333 GN=pth PE=1 SV=1</t>
  </si>
  <si>
    <t>Pf01195</t>
  </si>
  <si>
    <t>945765</t>
  </si>
  <si>
    <t>SH08_09985; SH03_09885; SH06_10190; SH04_09875; SH07_09880; SF31_10190</t>
  </si>
  <si>
    <t>pth</t>
  </si>
  <si>
    <t>P41052</t>
  </si>
  <si>
    <t>Membrane-bound lytic murein transglycosylase B OS=Escherichia coli (strain K12) OX=83333 GN=mltB PE=1 SV=1</t>
  </si>
  <si>
    <t>Pf13406</t>
  </si>
  <si>
    <t>947184</t>
  </si>
  <si>
    <t>SH08_17755; SH03_17655; SH06_17960; SH04_17645; SH07_17650; SF31_17985</t>
  </si>
  <si>
    <t>mltB</t>
  </si>
  <si>
    <t>P75957</t>
  </si>
  <si>
    <t>Lipoprotein-releasing system ATP-binding protein LolD OS=Escherichia coli (strain K12) OX=83333 GN=lolD PE=1 SV=2</t>
  </si>
  <si>
    <t>Pf00005, Pf03193, Pf13304, Pf13558</t>
  </si>
  <si>
    <t>945670</t>
  </si>
  <si>
    <t>SH08_09530; SH03_09530; SH06_09835; SH04_09520; SH07_09525; SF31_09835</t>
  </si>
  <si>
    <t>lolD</t>
  </si>
  <si>
    <t>P0AE82</t>
  </si>
  <si>
    <t>Sensor histidine kinase CpxA OS=Escherichia coli (strain K12) OX=83333 GN=cpxA PE=1 SV=1</t>
  </si>
  <si>
    <t>Pf00512, Pf00672, Pf02518, Pf13581, Pf13589</t>
  </si>
  <si>
    <t>948405</t>
  </si>
  <si>
    <t>SH08_01070; SH06_01065; SH07_01070; SF31_01065</t>
  </si>
  <si>
    <t>cpxA</t>
  </si>
  <si>
    <t>P11349</t>
  </si>
  <si>
    <t>Respiratory nitrate reductase 1 beta chain OS=Escherichia coli (strain K12) OX=83333 GN=narH PE=1 SV=3</t>
  </si>
  <si>
    <t>Pf12837, Pf12838, Pf13237, Pf13247, Pf14711</t>
  </si>
  <si>
    <t>945780</t>
  </si>
  <si>
    <t>SH08_10105; SH03_10005; SH06_10310; SH04_09995; SH07_10000; SF31_10310</t>
  </si>
  <si>
    <t>narH</t>
  </si>
  <si>
    <t>P0A6Y1</t>
  </si>
  <si>
    <t>Integration host factor subunit beta OS=Escherichia coli (strain K12) OX=83333 GN=ihfB PE=1 SV=1</t>
  </si>
  <si>
    <t>945533</t>
  </si>
  <si>
    <t>SH08_08450; SH03_08450; SH06_08755; SH04_08440; SH07_08445; SF31_08755</t>
  </si>
  <si>
    <t>ihfB</t>
  </si>
  <si>
    <t>P0A6D0</t>
  </si>
  <si>
    <t>Arginine repressor OS=Escherichia coli (strain K12) OX=83333 GN=argR PE=1 SV=1</t>
  </si>
  <si>
    <t>Pf01316, Pf02863</t>
  </si>
  <si>
    <t>947861</t>
  </si>
  <si>
    <t>SH08_20435; SH03_20330; SH06_20635; SH04_20320; SH07_20325; SF31_20720</t>
  </si>
  <si>
    <t>argR</t>
  </si>
  <si>
    <t>P67603</t>
  </si>
  <si>
    <t>UPF0267 protein YqfB OS=Escherichia coli (strain K12) OX=83333 GN=yqfB PE=1 SV=1</t>
  </si>
  <si>
    <t>Pf04266</t>
  </si>
  <si>
    <t>947380</t>
  </si>
  <si>
    <t>SH08_18775; SH03_18675; SH06_18980; SH04_18665; SH07_18670; SF31_19020</t>
  </si>
  <si>
    <t>yqfB</t>
  </si>
  <si>
    <t>P05041</t>
  </si>
  <si>
    <t>Aminodeoxychorismate synthase component 1 OS=Escherichia coli (strain K12) OX=83333 GN=pabB PE=1 SV=1</t>
  </si>
  <si>
    <t>Pf00425, Pf04715</t>
  </si>
  <si>
    <t>946337</t>
  </si>
  <si>
    <t>pabB</t>
  </si>
  <si>
    <t>Folate biosynthesis</t>
  </si>
  <si>
    <t>P24186</t>
  </si>
  <si>
    <t>Bifunctional protein FolD OS=Escherichia coli (strain K12) OX=83333 GN=folD PE=1 SV=4</t>
  </si>
  <si>
    <t>Pf00763, Pf02882</t>
  </si>
  <si>
    <t>945221</t>
  </si>
  <si>
    <t>SH08_06445; SH03_06435; SH06_06740; SH04_06425; SH07_06430; SF31_06740</t>
  </si>
  <si>
    <t>folD</t>
  </si>
  <si>
    <t>Carbon metabolism; Microbial metabolism in diverse environments; One carbon pool by folate; Metabolic pathways</t>
  </si>
  <si>
    <t>P40120</t>
  </si>
  <si>
    <t>Glucans biosynthesis protein D OS=Escherichia coli (strain K12) OX=83333 GN=mdoD PE=1 SV=3</t>
  </si>
  <si>
    <t>945994</t>
  </si>
  <si>
    <t>opgD</t>
  </si>
  <si>
    <t>P0ADT2</t>
  </si>
  <si>
    <t>UPF0441 protein YgiB OS=Escherichia coli (strain K12) OX=83333 GN=ygiB PE=3 SV=2</t>
  </si>
  <si>
    <t>Pf06693</t>
  </si>
  <si>
    <t>945086</t>
  </si>
  <si>
    <t>SH08_19455; SH03_19355; SH06_19660; SH04_19345; SH07_19350; SF31_19700</t>
  </si>
  <si>
    <t>ygiB</t>
  </si>
  <si>
    <t>P07018</t>
  </si>
  <si>
    <t>Methyl-accepting chemotaxis protein IV OS=Escherichia coli (strain K12) OX=83333 GN=tap PE=1 SV=2</t>
  </si>
  <si>
    <t>receptor activity;signal transducer activity</t>
  </si>
  <si>
    <t>946397</t>
  </si>
  <si>
    <t>SH08_13590; SH03_13490; SH06_13795; SH04_13480; SH07_13485; SF31_13795</t>
  </si>
  <si>
    <t>tap</t>
  </si>
  <si>
    <t>Q59385</t>
  </si>
  <si>
    <t>Copper-exporting P-type ATPase OS=Escherichia coli (strain K12) OX=83333 GN=copA PE=1 SV=4</t>
  </si>
  <si>
    <t>Pf00122, Pf00403, Pf00702, Pf08282, Pf12710, Pf13419</t>
  </si>
  <si>
    <t>946106</t>
  </si>
  <si>
    <t>SH08_06230; SH03_06220; SH06_06525; SH04_06210; SH07_06215; SF31_06525; BAE76263</t>
  </si>
  <si>
    <t>copA</t>
  </si>
  <si>
    <t>P0A6X1</t>
  </si>
  <si>
    <t>Glutamyl-tRNA reductase OS=Escherichia coli (strain K12) OX=83333 GN=hemA PE=1 SV=1</t>
  </si>
  <si>
    <t>Pf00745, Pf01488, Pf02423, Pf03435, Pf03807, Pf05201</t>
  </si>
  <si>
    <t>945777</t>
  </si>
  <si>
    <t>SH08_10015; SH03_09915; SH06_10220; SH04_09905; SH07_09910; SF31_10220</t>
  </si>
  <si>
    <t>hemA</t>
  </si>
  <si>
    <t>P64483</t>
  </si>
  <si>
    <t>Uncharacterized protein YeaK OS=Escherichia coli (strain K12) OX=83333 GN=yeaK PE=4 SV=1</t>
  </si>
  <si>
    <t>Pf04073</t>
  </si>
  <si>
    <t>946303</t>
  </si>
  <si>
    <t>SH08_13060; SH03_12960; SH06_13265; SH04_12950; SH07_12955; SF31_13265</t>
  </si>
  <si>
    <t>yeaK</t>
  </si>
  <si>
    <t>P0AB26</t>
  </si>
  <si>
    <t>Uncharacterized lipoprotein YceB OS=Escherichia coli (strain K12) OX=83333 GN=yceB PE=1 SV=1</t>
  </si>
  <si>
    <t>Pf07273</t>
  </si>
  <si>
    <t>947377</t>
  </si>
  <si>
    <t>SH08_09260; SH03_09260; SH06_09565; SH04_09250; SH07_09255; SF31_09565</t>
  </si>
  <si>
    <t>yceB</t>
  </si>
  <si>
    <t>P0AFB1</t>
  </si>
  <si>
    <t>Lipoprotein NlpI OS=Escherichia coli (strain K12) OX=83333 GN=nlpI PE=1 SV=1</t>
  </si>
  <si>
    <t>Pf00515, Pf13414, Pf13424, Pf13432</t>
  </si>
  <si>
    <t>947673</t>
  </si>
  <si>
    <t>SH08_20110; SH03_20005; SH06_20310; SH04_19995; SH07_20000; SF31_20340</t>
  </si>
  <si>
    <t>nlpI</t>
  </si>
  <si>
    <t>P0A7R9</t>
  </si>
  <si>
    <t>30S ribosomal protein S11 OS=Escherichia coli (strain K12) OX=83333 GN=rpsK PE=1 SV=2</t>
  </si>
  <si>
    <t>Pf00411</t>
  </si>
  <si>
    <t>947792; 31655987</t>
  </si>
  <si>
    <t>SH08_20750; SH03_20645; SH06_20950; SH04_20635; SH07_20640; SF31_21035</t>
  </si>
  <si>
    <t>rpsK; AL524_RS00775</t>
  </si>
  <si>
    <t>P28304</t>
  </si>
  <si>
    <t>Quinone oxidoreductase 1 OS=Escherichia coli (strain K12) OX=83333 GN=qorA PE=1 SV=1</t>
  </si>
  <si>
    <t>Pf00107, Pf08240, Pf13602</t>
  </si>
  <si>
    <t>948556</t>
  </si>
  <si>
    <t>SH08_01815; SH03_01810; SH06_01800; SH04_01810; SH07_01815; SF31_01800</t>
  </si>
  <si>
    <t>qorA</t>
  </si>
  <si>
    <t>P0A998</t>
  </si>
  <si>
    <t>Bacterial non-heme ferritin OS=Escherichia coli (strain K12) OX=83333 GN=ftnA PE=1 SV=1</t>
  </si>
  <si>
    <t>cellular homeostasis;metabolic process;response to stimulus;transport</t>
  </si>
  <si>
    <t>Pf00210</t>
  </si>
  <si>
    <t>946410</t>
  </si>
  <si>
    <t>SH08_13680; SH03_13580; SH06_13885; SH04_13570; SH07_13575; SF31_13890</t>
  </si>
  <si>
    <t>ftnA</t>
  </si>
  <si>
    <t>P09053</t>
  </si>
  <si>
    <t>Valine--pyruvate aminotransferase OS=Escherichia coli (strain K12) OX=83333 GN=avtA PE=1 SV=3</t>
  </si>
  <si>
    <t>948087</t>
  </si>
  <si>
    <t>SH08_22210; SH03_22105; SH06_22410; SH04_22095; SH07_22100; SF31_22480</t>
  </si>
  <si>
    <t>avtA</t>
  </si>
  <si>
    <t>Biosynthesis of secondary metabolites; Biosynthesis of antibiotics; Metabolic pathways; Valine, leucine and isoleucine biosynthesis</t>
  </si>
  <si>
    <t>P33570</t>
  </si>
  <si>
    <t>Transketolase 2 OS=Escherichia coli (strain K12) OX=83333 GN=tktB PE=1 SV=1</t>
  </si>
  <si>
    <t>945865</t>
  </si>
  <si>
    <t>SH08_16530; SH03_16430; SH06_16735; SH04_16420; SH07_16425; SF31_16780</t>
  </si>
  <si>
    <t>tktB</t>
  </si>
  <si>
    <t>P0A8D0</t>
  </si>
  <si>
    <t>Transcriptional repressor NrdR OS=Escherichia coli (strain K12) OX=83333 GN=nrdR PE=1 SV=1</t>
  </si>
  <si>
    <t>DNA binding;metal ion binding;nucleotide binding</t>
  </si>
  <si>
    <t>Pf03477</t>
  </si>
  <si>
    <t>947437</t>
  </si>
  <si>
    <t>SH08_05870; SH03_05860; SH06_06165; SH04_05850; SH07_05855; SF31_06165</t>
  </si>
  <si>
    <t>nrdR</t>
  </si>
  <si>
    <t>Q46927</t>
  </si>
  <si>
    <t>tRNA threonylcarbamoyladenosine dehydratase OS=Escherichia coli (strain K12) OX=83333 GN=tcdA PE=1 SV=1</t>
  </si>
  <si>
    <t>Pf00899</t>
  </si>
  <si>
    <t>947291</t>
  </si>
  <si>
    <t>SH08_18320; SH03_18220; SH06_18525; SH04_18210; SH07_18215; SF31_18565</t>
  </si>
  <si>
    <t>csdL; tcdA</t>
  </si>
  <si>
    <t>P15070</t>
  </si>
  <si>
    <t>Flagellar motor switch protein FliN OS=Escherichia coli (strain K12) OX=83333 GN=fliN PE=1 SV=1</t>
  </si>
  <si>
    <t>Pf01052</t>
  </si>
  <si>
    <t>946423</t>
  </si>
  <si>
    <t>SH08_13885; SH03_13785; SH06_14090; SH04_13775; SH07_13780; SF31_14095</t>
  </si>
  <si>
    <t>fliN</t>
  </si>
  <si>
    <t>P76055</t>
  </si>
  <si>
    <t>tRNA-cytidine(32) 2-sulfurtransferase OS=Escherichia coli (strain K12) OX=83333 GN=ttcA PE=1 SV=1</t>
  </si>
  <si>
    <t>Pf01171</t>
  </si>
  <si>
    <t>948967</t>
  </si>
  <si>
    <t>SH08_10770; SH03_10670; SH06_10975; SH04_10660; SH07_10665; SF31_10975</t>
  </si>
  <si>
    <t>ttcA</t>
  </si>
  <si>
    <t>P0AET8</t>
  </si>
  <si>
    <t>7-alpha-hydroxysteroid dehydrogenase OS=Escherichia coli (strain K12) OX=83333 GN=hdhA PE=1 SV=1</t>
  </si>
  <si>
    <t>946151</t>
  </si>
  <si>
    <t>SH08_12180; SH03_12080; SH06_12385; SH04_12070; SH07_12075; SF31_12385</t>
  </si>
  <si>
    <t>hdhA</t>
  </si>
  <si>
    <t>P33221</t>
  </si>
  <si>
    <t>Formate-dependent phosphoribosylglycinamide formyltransferase OS=Escherichia coli (strain K12) OX=83333 GN=purT PE=1 SV=3</t>
  </si>
  <si>
    <t>Pf00289, Pf02222, Pf02655, Pf02786, Pf07478, Pf13535</t>
  </si>
  <si>
    <t>946368</t>
  </si>
  <si>
    <t>SH08_13405; SH03_13305; SH06_13610; SH04_13295; SH07_13300; SF31_13610</t>
  </si>
  <si>
    <t>purT</t>
  </si>
  <si>
    <t>Q93K97</t>
  </si>
  <si>
    <t>ADP-ribose pyrophosphatase OS=Escherichia coli (strain K12) OX=83333 GN=nudF PE=1 SV=2</t>
  </si>
  <si>
    <t>947519</t>
  </si>
  <si>
    <t>SH08_19440; SH03_19340; SH06_19645; SH04_19330; SH07_19335; SF31_19685</t>
  </si>
  <si>
    <t>nudF</t>
  </si>
  <si>
    <t>P75728</t>
  </si>
  <si>
    <t>2-octaprenyl-3-methyl-6-methoxy-1,4-benzoquinol hydroxylase OS=Escherichia coli (strain K12) OX=83333 GN=ubiF PE=1 SV=1</t>
  </si>
  <si>
    <t>Pf01494, Pf08491</t>
  </si>
  <si>
    <t>945261</t>
  </si>
  <si>
    <t>SH08_07150; SH03_07155; SH06_07460; SH04_07145; SH07_07150; SF31_07460</t>
  </si>
  <si>
    <t>ubiF</t>
  </si>
  <si>
    <t>P0AB80</t>
  </si>
  <si>
    <t>Branched-chain-amino-acid aminotransferase OS=Escherichia coli (strain K12) OX=83333 GN=ilvE PE=1 SV=2</t>
  </si>
  <si>
    <t>Pf01063</t>
  </si>
  <si>
    <t>948278</t>
  </si>
  <si>
    <t>SH08_00340; SH03_00335; SH06_00335; SH04_00335; SH07_00340; SF31_00335</t>
  </si>
  <si>
    <t>ilvE</t>
  </si>
  <si>
    <t>Pantothenate and CoA biosynthesis; 2-Oxocarboxylic acid metabolism; Biosynthesis of amino acids; Biosynthesis of secondary metabolites; Biosynthesis of antibiotics; Cysteine and methionine metabolism; Valine, leucine and isoleucine degradation; Metabolic pathways; Valine, leucine and isoleucine biosynthesis</t>
  </si>
  <si>
    <t>P68767</t>
  </si>
  <si>
    <t>Cytosol aminopeptidase OS=Escherichia coli (strain K12) OX=83333 GN=pepA PE=1 SV=1</t>
  </si>
  <si>
    <t>Pf00883, Pf02789</t>
  </si>
  <si>
    <t>948791</t>
  </si>
  <si>
    <t>SH08_02895; SH03_02895; SH06_02880; SH04_02890; SH07_02895; SF31_02880</t>
  </si>
  <si>
    <t>pepA</t>
  </si>
  <si>
    <t>P31658</t>
  </si>
  <si>
    <t>Protein/nucleic acid deglycase 1 OS=Escherichia coli (strain K12) OX=83333 GN=hchA PE=1 SV=3</t>
  </si>
  <si>
    <t>946481</t>
  </si>
  <si>
    <t>SH08_13985; SH03_13885; SH06_14190; SH04_13875; SH07_13880; SF31_14195</t>
  </si>
  <si>
    <t>hchA</t>
  </si>
  <si>
    <t>P64624</t>
  </si>
  <si>
    <t>Uncharacterized protein YheO OS=Escherichia coli (strain K12) OX=83333 GN=yheO PE=4 SV=1</t>
  </si>
  <si>
    <t>Pf01180, Pf02796, Pf04967, Pf08348, Pf13309, Pf13384, Pf13518</t>
  </si>
  <si>
    <t>947851</t>
  </si>
  <si>
    <t>SH08_20995; SH03_20890; SH06_21195; SH04_20880; SH07_20885; SF31_21280</t>
  </si>
  <si>
    <t>yheO</t>
  </si>
  <si>
    <t>P51025</t>
  </si>
  <si>
    <t>S-formylglutathione hydrolase FrmB OS=Escherichia coli (strain K12) OX=83333 GN=frmB PE=1 SV=2</t>
  </si>
  <si>
    <t>Pf00561, Pf00756</t>
  </si>
  <si>
    <t>944991</t>
  </si>
  <si>
    <t>SH08_05570; SH03_05560; SH06_05870; SH04_05550; SH07_05555; SF31_05870</t>
  </si>
  <si>
    <t>frmB</t>
  </si>
  <si>
    <t>Carbon metabolism; Microbial metabolism in diverse environments; Methane metabolism</t>
  </si>
  <si>
    <t>P0A8C4</t>
  </si>
  <si>
    <t>UPF0149 protein YgfB OS=Escherichia coli (strain K12) OX=83333 GN=ygfB PE=3 SV=1</t>
  </si>
  <si>
    <t>Pf03695</t>
  </si>
  <si>
    <t>947400</t>
  </si>
  <si>
    <t>ygfB</t>
  </si>
  <si>
    <t>P30863</t>
  </si>
  <si>
    <t>2,5-diketo-D-gluconic acid reductase B OS=Escherichia coli (strain K12) OX=83333 GN=dkgB PE=1 SV=2</t>
  </si>
  <si>
    <t>944901</t>
  </si>
  <si>
    <t>SH08_04790; SH03_04780; SH06_05090; SH04_04770; SH07_04775; SF31_05090</t>
  </si>
  <si>
    <t>dkgB</t>
  </si>
  <si>
    <t>P77434</t>
  </si>
  <si>
    <t>Glutamate-pyruvate aminotransferase AlaC OS=Escherichia coli (strain K12) OX=83333 GN=alaC PE=1 SV=1</t>
  </si>
  <si>
    <t>946850</t>
  </si>
  <si>
    <t>SH08_16135; SH03_16035; SH06_16340; SH04_16025; SH07_16030; SF31_16335</t>
  </si>
  <si>
    <t>alaC</t>
  </si>
  <si>
    <t>P37765</t>
  </si>
  <si>
    <t>Ribosomal large subunit pseudouridine synthase B OS=Escherichia coli (strain K12) OX=83333 GN=rluB PE=1 SV=2</t>
  </si>
  <si>
    <t>945840</t>
  </si>
  <si>
    <t>SH08_10320; SH03_10220; SH06_10525; SH04_10210; SH07_10215; SF31_10525</t>
  </si>
  <si>
    <t>rluB</t>
  </si>
  <si>
    <t>P0ADV1</t>
  </si>
  <si>
    <t>Lipopolysaccharide export system protein LptA OS=Escherichia coli (strain K12) OX=83333 GN=lptA PE=1 SV=1</t>
  </si>
  <si>
    <t>Pf03968</t>
  </si>
  <si>
    <t>947920</t>
  </si>
  <si>
    <t>SH08_20295; SH03_20190; SH06_20495; SH04_20180; SH07_20185; SF31_20525</t>
  </si>
  <si>
    <t>lptA</t>
  </si>
  <si>
    <t>P0AF03</t>
  </si>
  <si>
    <t>Molybdopterin adenylyltransferase OS=Escherichia coli (strain K12) OX=83333 GN=mog PE=1 SV=1</t>
  </si>
  <si>
    <t>Pf00994</t>
  </si>
  <si>
    <t>944760</t>
  </si>
  <si>
    <t>SH08_03780; SH03_03785; SH06_04090; SH04_03775; SH07_03780; SF31_04090</t>
  </si>
  <si>
    <t>mog</t>
  </si>
  <si>
    <t>P0A6U3</t>
  </si>
  <si>
    <t>tRNA uridine 5-carboxymethylaminomethyl modification enzyme MnmG OS=Escherichia coli (strain K12) OX=83333 GN=mnmG PE=1 SV=1</t>
  </si>
  <si>
    <t>Pf01134, Pf13932</t>
  </si>
  <si>
    <t>948248</t>
  </si>
  <si>
    <t>SH08_00205; SH03_00200; SH06_00200; SH04_00200; SH07_00205; SF31_00200</t>
  </si>
  <si>
    <t>mnmG</t>
  </si>
  <si>
    <t>P0ABQ0</t>
  </si>
  <si>
    <t>Coenzyme A biosynthesis bifunctional protein CoaBC OS=Escherichia coli (strain K12) OX=83333 GN=coaBC PE=1 SV=2</t>
  </si>
  <si>
    <t>Pf02441, Pf04127, Pf13579</t>
  </si>
  <si>
    <t>949047</t>
  </si>
  <si>
    <t>SH08_22565; SH03_22465; SH06_22765; SH04_22455; SH07_22460; SF31_22835</t>
  </si>
  <si>
    <t>dfp</t>
  </si>
  <si>
    <t>P77739</t>
  </si>
  <si>
    <t>Putative kinase YniA OS=Escherichia coli (strain K12) OX=83333 GN=yniA PE=3 SV=1</t>
  </si>
  <si>
    <t>Pf01636, Pf03881</t>
  </si>
  <si>
    <t>946236</t>
  </si>
  <si>
    <t>SH08_12735; SH03_12635; SH06_12940; SH04_12625; SH07_12630; SF31_12940</t>
  </si>
  <si>
    <t>yniA</t>
  </si>
  <si>
    <t>P52644</t>
  </si>
  <si>
    <t>Heat shock protein HslJ OS=Escherichia coli (strain K12) OX=83333 GN=hslJ PE=1 SV=1</t>
  </si>
  <si>
    <t>Pf03724, Pf06291</t>
  </si>
  <si>
    <t>946525</t>
  </si>
  <si>
    <t>SH08_10950; SH03_10850; SH06_11155; SH04_10840; SH07_10845; SF31_11155</t>
  </si>
  <si>
    <t>hslJ</t>
  </si>
  <si>
    <t>P0A7L8</t>
  </si>
  <si>
    <t>50S ribosomal protein L27 OS=Escherichia coli (strain K12) OX=83333 GN=rpmA PE=1 SV=2</t>
  </si>
  <si>
    <t>Pf01016</t>
  </si>
  <si>
    <t>945190</t>
  </si>
  <si>
    <t>SH08_20220; SH03_20115; SH06_20420; SH04_20105; SH07_20110; SF31_20450</t>
  </si>
  <si>
    <t>rpmA</t>
  </si>
  <si>
    <t>P0A912</t>
  </si>
  <si>
    <t>Peptidoglycan-associated lipoprotein OS=Escherichia coli (strain K12) OX=83333 GN=pal PE=1 SV=1</t>
  </si>
  <si>
    <t>Pf00691</t>
  </si>
  <si>
    <t>945004</t>
  </si>
  <si>
    <t>SH08_07565; SH03_07565; SH06_07870; SH04_07555; SH07_07560; SF31_07870</t>
  </si>
  <si>
    <t>pal</t>
  </si>
  <si>
    <t>P33235</t>
  </si>
  <si>
    <t>Flagellar hook-associated protein 1 OS=Escherichia coli (strain K12) OX=83333 GN=flgK PE=1 SV=3</t>
  </si>
  <si>
    <t>cell organization and biogenesis;cellular component movement</t>
  </si>
  <si>
    <t>Pf00460, Pf06429</t>
  </si>
  <si>
    <t>945648</t>
  </si>
  <si>
    <t>SH08_09355; SH03_09355; SH06_09660; SH04_09345; SH07_09350; SF31_09660</t>
  </si>
  <si>
    <t>flgK</t>
  </si>
  <si>
    <t>P0A7E9</t>
  </si>
  <si>
    <t>Uridylate kinase OS=Escherichia coli (strain K12) OX=83333 GN=pyrH PE=1 SV=2</t>
  </si>
  <si>
    <t>Pf00696</t>
  </si>
  <si>
    <t>944989</t>
  </si>
  <si>
    <t>SH08_04605; SH03_04595; SH06_04905; SH04_04585; SH07_04590; SF31_04905</t>
  </si>
  <si>
    <t>pyrH</t>
  </si>
  <si>
    <t>P69228</t>
  </si>
  <si>
    <t>Transcriptional regulatory protein BaeR OS=Escherichia coli (strain K12) OX=83333 GN=baeR PE=1 SV=1</t>
  </si>
  <si>
    <t>946605</t>
  </si>
  <si>
    <t>SH08_14565; SH03_14465; SH06_14770; SH04_14455; SH07_14460; SF31_14775</t>
  </si>
  <si>
    <t>baeR</t>
  </si>
  <si>
    <t>P39377</t>
  </si>
  <si>
    <t>Isoaspartyl dipeptidase OS=Escherichia coli (strain K12) OX=83333 GN=iadA PE=1 SV=1</t>
  </si>
  <si>
    <t>Pf01979, Pf13147, Pf13594</t>
  </si>
  <si>
    <t>948853</t>
  </si>
  <si>
    <t>SH08_03325; SH03_03330; SH06_03635; SH04_03320; SH07_03325; SF31_03635</t>
  </si>
  <si>
    <t>iadA</t>
  </si>
  <si>
    <t>P0A7T7</t>
  </si>
  <si>
    <t>30S ribosomal protein S18 OS=Escherichia coli (strain K12) OX=83333 GN=rpsR PE=1 SV=2</t>
  </si>
  <si>
    <t>Pf01084</t>
  </si>
  <si>
    <t>948721; 9735149</t>
  </si>
  <si>
    <t>SH08_02615; SH03_02615; SH06_02600; SH04_02610; SH07_02615; SF31_02600</t>
  </si>
  <si>
    <t>rpsR; DDA3937_RS17220</t>
  </si>
  <si>
    <t>P67660</t>
  </si>
  <si>
    <t>Probable HTH-type transcriptional regulator YhaJ OS=Escherichia coli (strain K12) OX=83333 GN=yhaJ PE=3 SV=1</t>
  </si>
  <si>
    <t>947621</t>
  </si>
  <si>
    <t>SH08_19820; SH03_19720; SH06_20025; SH04_19710; SH07_19715; SF31_20065</t>
  </si>
  <si>
    <t>yhaJ</t>
  </si>
  <si>
    <t>P0AGG0</t>
  </si>
  <si>
    <t>Thiamine-monophosphate kinase OS=Escherichia coli (strain K12) OX=83333 GN=thiL PE=1 SV=1</t>
  </si>
  <si>
    <t>947387</t>
  </si>
  <si>
    <t>SH08_05890; SH03_05880; SH06_06185; SH04_05870; SH07_05875; SF31_06185</t>
  </si>
  <si>
    <t>thiL</t>
  </si>
  <si>
    <t>P13445</t>
  </si>
  <si>
    <t>RNA polymerase sigma factor RpoS OS=Escherichia coli (strain K12) OX=83333 GN=rpoS PE=1 SV=3</t>
  </si>
  <si>
    <t>Pf00140, Pf04539, Pf04542, Pf04545</t>
  </si>
  <si>
    <t>947210</t>
  </si>
  <si>
    <t>SH08_17960; SH03_17860; SH06_18165; SH04_17850; SH07_17855; SF31_18190</t>
  </si>
  <si>
    <t>rpoS</t>
  </si>
  <si>
    <t>P75829</t>
  </si>
  <si>
    <t>Uncharacterized protein YbjX OS=Escherichia coli (strain K12) OX=83333 GN=ybjX PE=4 SV=1</t>
  </si>
  <si>
    <t>Pf04393</t>
  </si>
  <si>
    <t>946025</t>
  </si>
  <si>
    <t>SH08_08275; SH03_08275; SH06_08580; SH04_08265; SH07_08270; SF31_08580</t>
  </si>
  <si>
    <t>ybjX</t>
  </si>
  <si>
    <t>P0ABT2</t>
  </si>
  <si>
    <t>DNA protection during starvation protein OS=Escherichia coli (strain K12) OX=83333 GN=dps PE=1 SV=2</t>
  </si>
  <si>
    <t>cell organization and biogenesis;cellular homeostasis;metabolic process;response to stimulus</t>
  </si>
  <si>
    <t>945101</t>
  </si>
  <si>
    <t>SH08_07940; SH03_07940; SH06_08245; SH04_07930; SH07_07935; SF31_08245</t>
  </si>
  <si>
    <t>dps</t>
  </si>
  <si>
    <t>P18196</t>
  </si>
  <si>
    <t>Septum site-determining protein MinC OS=Escherichia coli (strain K12) OX=83333 GN=minC PE=1 SV=1</t>
  </si>
  <si>
    <t>Pf03775, Pf05209</t>
  </si>
  <si>
    <t>945744</t>
  </si>
  <si>
    <t>SH08_09835; SH03_09735; SH06_10040; SH04_09725; SH07_09730; SF31_10040</t>
  </si>
  <si>
    <t>minC</t>
  </si>
  <si>
    <t>P23845</t>
  </si>
  <si>
    <t>Sulfate adenylyltransferase subunit 1 OS=Escherichia coli (strain K12) OX=83333 GN=cysN PE=1 SV=1</t>
  </si>
  <si>
    <t>947219</t>
  </si>
  <si>
    <t>SH08_18010; SH03_17910; SH06_18215; SH04_17900; SH07_17905; SF31_18240</t>
  </si>
  <si>
    <t>cysN</t>
  </si>
  <si>
    <t>Sulfur metabolism; Microbial metabolism in diverse environments; Biosynthesis of antibiotics; Purine metabolism; Monobactam biosynthesis; Metabolic pathways; Selenocompound metabolism</t>
  </si>
  <si>
    <t>P30748</t>
  </si>
  <si>
    <t>Molybdopterin synthase sulfur carrier subunit OS=Escherichia coli (strain K12) OX=83333 GN=moaD PE=1 SV=2</t>
  </si>
  <si>
    <t>Pf02597</t>
  </si>
  <si>
    <t>945398</t>
  </si>
  <si>
    <t>SH08_07795; SH03_07795; SH06_08100; SH04_07785; SH07_07790; SF31_08100</t>
  </si>
  <si>
    <t>moaD</t>
  </si>
  <si>
    <t>P0AB10</t>
  </si>
  <si>
    <t>Uncharacterized lipoprotein YmbA OS=Escherichia coli (strain K12) OX=83333 GN=ymbA PE=3 SV=2</t>
  </si>
  <si>
    <t>Pf03886</t>
  </si>
  <si>
    <t>946972</t>
  </si>
  <si>
    <t>SH08_08655; SH03_08655; SH06_08960; SH04_08645; SH07_08650; SF31_08960</t>
  </si>
  <si>
    <t>ymbA; pqiC</t>
  </si>
  <si>
    <t>P0AFX9</t>
  </si>
  <si>
    <t>Sigma-E factor regulatory protein RseB OS=Escherichia coli (strain K12) OX=83333 GN=rseB PE=1 SV=1</t>
  </si>
  <si>
    <t>Pf03888</t>
  </si>
  <si>
    <t>947054</t>
  </si>
  <si>
    <t>SH08_17095; SH03_16995; SH06_17300; SH04_16985; SH07_16990; SF31_17345</t>
  </si>
  <si>
    <t>rseB</t>
  </si>
  <si>
    <t>P0ABE2</t>
  </si>
  <si>
    <t>DNA-binding transcriptional regulator BolA OS=Escherichia coli (strain K12) OX=83333 GN=bolA PE=1 SV=1</t>
  </si>
  <si>
    <t>Pf01722</t>
  </si>
  <si>
    <t>947043</t>
  </si>
  <si>
    <t>SH08_05980; SH03_05970; SH06_06275; SH04_05960; SH07_05965; SF31_06275</t>
  </si>
  <si>
    <t>bolA</t>
  </si>
  <si>
    <t>P21420</t>
  </si>
  <si>
    <t>Putative outer membrane porin protein NmpC OS=Escherichia coli (strain K12) OX=83333 GN=nmpC PE=5 SV=2</t>
  </si>
  <si>
    <t>P0AFR4</t>
  </si>
  <si>
    <t>Uncharacterized protein YciO OS=Escherichia coli (strain K12) OX=83333 GN=yciO PE=1 SV=1</t>
  </si>
  <si>
    <t>945854</t>
  </si>
  <si>
    <t>SH08_10310; SH03_10210; SH06_10515; SH04_10200; SH07_10205; SF31_10515</t>
  </si>
  <si>
    <t>yciO</t>
  </si>
  <si>
    <t>P25526</t>
  </si>
  <si>
    <t>Succinate-semialdehyde dehydrogenase [NADP(+)] GabD OS=Escherichia coli (strain K12) OX=83333 GN=gabD PE=1 SV=1</t>
  </si>
  <si>
    <t>cytoplasm;mitochondrion</t>
  </si>
  <si>
    <t>948060</t>
  </si>
  <si>
    <t>SH08_17535; SH03_17435; SH06_17740; SH04_17425; SH07_17430; SF31_17785</t>
  </si>
  <si>
    <t>gabD</t>
  </si>
  <si>
    <t>Tyrosine metabolism; Nicotinate and nicotinamide metabolism; Alanine, aspartate and glutamate metabolism; Microbial metabolism in diverse environments; Metabolic pathways; Butanoate metabolism; Lysine degradation</t>
  </si>
  <si>
    <t>P23830</t>
  </si>
  <si>
    <t>CDP-diacylglycerol--serine O-phosphatidyltransferase OS=Escherichia coli (strain K12) OX=83333 GN=pssA PE=1 SV=2</t>
  </si>
  <si>
    <t>cytoplasm;cytosol;membrane;mitochondrion</t>
  </si>
  <si>
    <t>Pf00614, Pf13091</t>
  </si>
  <si>
    <t>947059</t>
  </si>
  <si>
    <t>SH08_17180; SH03_17080; SH06_17385; SH04_17070; SH07_17075; SF31_17430</t>
  </si>
  <si>
    <t>pssA</t>
  </si>
  <si>
    <t>Glycine, serine and threonine metabolism; Biosynthesis of secondary metabolites; Metabolic pathways; Glycerophospholipid metabolism</t>
  </si>
  <si>
    <t>P0ADA3</t>
  </si>
  <si>
    <t>Murein hydrolase activator NlpD OS=Escherichia coli (strain K12) OX=83333 GN=nlpD PE=1 SV=1</t>
  </si>
  <si>
    <t>cell division;cell organization and biogenesis;regulation of biological process;response to stimulus</t>
  </si>
  <si>
    <t>Pf01476, Pf01551</t>
  </si>
  <si>
    <t>947011</t>
  </si>
  <si>
    <t>SH08_17965; SH03_17865; SH06_18170; SH04_17855; SH07_17860; SF31_18195</t>
  </si>
  <si>
    <t>nlpD</t>
  </si>
  <si>
    <t>P75782</t>
  </si>
  <si>
    <t>Ribosomal RNA large subunit methyltransferase F OS=Escherichia coli (strain K12) OX=83333 GN=rlmF PE=1 SV=2</t>
  </si>
  <si>
    <t>Pf05971</t>
  </si>
  <si>
    <t>944938</t>
  </si>
  <si>
    <t>SH08_07910; SH03_07910; SH06_08215; SH04_07900; SH07_07905; SF31_08215</t>
  </si>
  <si>
    <t>rlmF</t>
  </si>
  <si>
    <t>P67095</t>
  </si>
  <si>
    <t>Phosphodiesterase YfcE OS=Escherichia coli (strain K12) OX=83333 GN=yfcE PE=1 SV=1</t>
  </si>
  <si>
    <t>Pf00149, Pf07228, Pf12850</t>
  </si>
  <si>
    <t>946755</t>
  </si>
  <si>
    <t>yfcE</t>
  </si>
  <si>
    <t>P31473</t>
  </si>
  <si>
    <t>ATPase RavA OS=Escherichia coli (strain K12) OX=83333 GN=ravA PE=1 SV=2</t>
  </si>
  <si>
    <t>Pf00004, Pf01078, Pf07724, Pf07728, Pf12592</t>
  </si>
  <si>
    <t>948256</t>
  </si>
  <si>
    <t>SH08_00230; SH03_00225; SH06_00225; SH04_00225; SH07_00230; SF31_00225</t>
  </si>
  <si>
    <t>ravA</t>
  </si>
  <si>
    <t>P17854</t>
  </si>
  <si>
    <t>Phosphoadenosine phosphosulfate reductase OS=Escherichia coli (strain K12) OX=83333 GN=cysH PE=1 SV=3</t>
  </si>
  <si>
    <t>Pf01507</t>
  </si>
  <si>
    <t>947230</t>
  </si>
  <si>
    <t>SH08_18065; SH03_17965; SH06_18270; SH04_17955; SH07_17960; SF31_18295</t>
  </si>
  <si>
    <t>cysH</t>
  </si>
  <si>
    <t>P16384</t>
  </si>
  <si>
    <t>tRNA dimethylallyltransferase OS=Escherichia coli (strain K12) OX=83333 GN=miaA PE=1 SV=2</t>
  </si>
  <si>
    <t>Pf01715, Pf13207</t>
  </si>
  <si>
    <t>948690</t>
  </si>
  <si>
    <t>SH08_02455; SH03_02455; SH06_02440; SH04_02450; SH07_02455; SF31_02440</t>
  </si>
  <si>
    <t>miaA</t>
  </si>
  <si>
    <t>Biosynthesis of secondary metabolites; Metabolic pathways</t>
  </si>
  <si>
    <t>P0AF67</t>
  </si>
  <si>
    <t>tRNA threonylcarbamoyladenosine biosynthesis protein TsaE OS=Escherichia coli (strain K12) OX=83333 GN=tsaE PE=1 SV=1</t>
  </si>
  <si>
    <t>Pf00485, Pf02367</t>
  </si>
  <si>
    <t>948684</t>
  </si>
  <si>
    <t>SH08_02440; SH03_02440; SH06_02425; SH04_02435; SH07_02440; SF31_02425</t>
  </si>
  <si>
    <t>tsaE; yjeE</t>
  </si>
  <si>
    <t>P0AES0</t>
  </si>
  <si>
    <t>Bifunctional glutathionylspermidine synthetase/amidase OS=Escherichia coli (strain K12) OX=83333 GN=gss PE=1 SV=1</t>
  </si>
  <si>
    <t>Pf03738, Pf05257</t>
  </si>
  <si>
    <t>947474</t>
  </si>
  <si>
    <t>SH08_19215; SH03_19115; SH06_19420; SH04_19105; SH07_19110; SF31_19460</t>
  </si>
  <si>
    <t>gss</t>
  </si>
  <si>
    <t>P13000</t>
  </si>
  <si>
    <t>ATP-dependent dethiobiotin synthetase BioD 1 OS=Escherichia coli (strain K12) OX=83333 GN=bioD1 PE=1 SV=3</t>
  </si>
  <si>
    <t>Pf01656, Pf13500</t>
  </si>
  <si>
    <t>945387</t>
  </si>
  <si>
    <t>SH08_07760; SH03_07760; SH06_08065; SH04_07750; SH07_07755; SF31_08065</t>
  </si>
  <si>
    <t>bioD</t>
  </si>
  <si>
    <t>P0A8I8</t>
  </si>
  <si>
    <t>Ribosomal RNA large subunit methyltransferase H OS=Escherichia coli (strain K12) OX=83333 GN=rlmH PE=1 SV=1</t>
  </si>
  <si>
    <t>Pf02590</t>
  </si>
  <si>
    <t>945239</t>
  </si>
  <si>
    <t>SH08_07020; SH03_07025; SH06_07330; SH04_07015; SH07_07020; SF31_07330</t>
  </si>
  <si>
    <t>rlmH</t>
  </si>
  <si>
    <t>P0C0R7</t>
  </si>
  <si>
    <t>Ribosomal RNA large subunit methyltransferase E OS=Escherichia coli (strain K12) OX=83333 GN=rlmE PE=1 SV=1</t>
  </si>
  <si>
    <t>Pf01728, Pf12847, Pf13659</t>
  </si>
  <si>
    <t>947689</t>
  </si>
  <si>
    <t>SH08_20190; SH03_20085; SH06_20390; SH04_20075; SH07_20080; SF31_20420</t>
  </si>
  <si>
    <t>rlmE</t>
  </si>
  <si>
    <t>P77330</t>
  </si>
  <si>
    <t>Prophage lipoprotein Bor homolog OS=Escherichia coli (strain K12) OX=83333 GN=borD PE=3 SV=1</t>
  </si>
  <si>
    <t>Pf05987, Pf06291</t>
  </si>
  <si>
    <t>948980</t>
  </si>
  <si>
    <t>SH03_06595; SH06_06900; SH04_06585; SH07_06590; SF31_06900</t>
  </si>
  <si>
    <t>borD</t>
  </si>
  <si>
    <t>P0A830</t>
  </si>
  <si>
    <t>Aerobic C4-dicarboxylate transport protein OS=Escherichia coli (strain K12) OX=83333 GN=dctA PE=1 SV=1</t>
  </si>
  <si>
    <t>948039</t>
  </si>
  <si>
    <t>SH08_21945; SH03_21840; SH06_22145; SH04_21830; SH07_21835</t>
  </si>
  <si>
    <t>dctA</t>
  </si>
  <si>
    <t>P05791</t>
  </si>
  <si>
    <t>Dihydroxy-acid dehydratase OS=Escherichia coli (strain K12) OX=83333 GN=ilvD PE=1 SV=5</t>
  </si>
  <si>
    <t>Pf00920</t>
  </si>
  <si>
    <t>948277</t>
  </si>
  <si>
    <t>SH08_00345; SH03_00340; SH06_00340; SH04_00340; SH07_00345; SF31_00340</t>
  </si>
  <si>
    <t>ilvD</t>
  </si>
  <si>
    <t>Pantothenate and CoA biosynthesis; 2-Oxocarboxylic acid metabolism; Biosynthesis of amino acids; Biosynthesis of secondary metabolites; Biosynthesis of antibiotics; Metabolic pathways; Valine, leucine and isoleucine biosynthesis</t>
  </si>
  <si>
    <t>P0AB38</t>
  </si>
  <si>
    <t>Penicillin-binding protein activator LpoB OS=Escherichia coli (strain K12) OX=83333 GN=lpoB PE=1 SV=1</t>
  </si>
  <si>
    <t>Pf13036</t>
  </si>
  <si>
    <t>948536</t>
  </si>
  <si>
    <t>SH08_09470; SH03_09470; SH06_09775; SH04_09460; SH07_09465; SF31_09775</t>
  </si>
  <si>
    <t>lpoB</t>
  </si>
  <si>
    <t>P06987</t>
  </si>
  <si>
    <t>Histidine biosynthesis bifunctional protein HisB OS=Escherichia coli (strain K12) OX=83333 GN=hisB PE=1 SV=1</t>
  </si>
  <si>
    <t>Pf00475, Pf00702, Pf08645, Pf13242, Pf13419</t>
  </si>
  <si>
    <t>946552</t>
  </si>
  <si>
    <t>SH08_14275; SH03_14175; SH06_14480; SH04_14165; SH07_14170; SF31_14485</t>
  </si>
  <si>
    <t>hisB</t>
  </si>
  <si>
    <t>P0ADT8</t>
  </si>
  <si>
    <t>Uncharacterized protein YgiM OS=Escherichia coli (strain K12) OX=83333 GN=ygiM PE=3 SV=1</t>
  </si>
  <si>
    <t>Pf08239</t>
  </si>
  <si>
    <t>947555</t>
  </si>
  <si>
    <t>SH08_19565; SH03_19465; SH06_19770; SH04_19455; SH07_19460; SF31_19810</t>
  </si>
  <si>
    <t>ygiM</t>
  </si>
  <si>
    <t>P0AD33</t>
  </si>
  <si>
    <t>UPF0381 protein YfcZ OS=Escherichia coli (strain K12) OX=83333 GN=yfcZ PE=3 SV=1</t>
  </si>
  <si>
    <t>Pf04175</t>
  </si>
  <si>
    <t>948817</t>
  </si>
  <si>
    <t>SH08_15940; SH03_15840; SH06_16145; SH04_15830; SH07_15835; SF31_16145</t>
  </si>
  <si>
    <t>yfcZ</t>
  </si>
  <si>
    <t>P0AF18</t>
  </si>
  <si>
    <t>N-acetylglucosamine-6-phosphate deacetylase OS=Escherichia coli (strain K12) OX=83333 GN=nagA PE=1 SV=1</t>
  </si>
  <si>
    <t>Pf01979, Pf07969, Pf13147, Pf13594</t>
  </si>
  <si>
    <t>945289</t>
  </si>
  <si>
    <t>SH08_07205; SH03_07210; SH06_07515; SH04_07200; SH07_07205; SF31_07515</t>
  </si>
  <si>
    <t>nagA</t>
  </si>
  <si>
    <t>Biosynthesis of antibiotics; Amino sugar and nucleotide sugar metabolism</t>
  </si>
  <si>
    <t>P0A8Y1</t>
  </si>
  <si>
    <t>Pyrimidine 5'-nucleotidase YjjG OS=Escherichia coli (strain K12) OX=83333 GN=yjjG PE=1 SV=1</t>
  </si>
  <si>
    <t>948899</t>
  </si>
  <si>
    <t>SH08_03570; SH03_03575; SH06_03880; SH04_03565; SH07_03570; SF31_03880</t>
  </si>
  <si>
    <t>yjjG</t>
  </si>
  <si>
    <t>P39315</t>
  </si>
  <si>
    <t>Quinone oxidoreductase 2 OS=Escherichia coli (strain K12) OX=83333 GN=qorB PE=1 SV=1</t>
  </si>
  <si>
    <t>Pf01073, Pf01370, Pf02254, Pf03435, Pf05368, Pf07993, Pf13460</t>
  </si>
  <si>
    <t>948731</t>
  </si>
  <si>
    <t>SH08_02660; SH03_02660; SH06_02645; SH04_02655; SH07_02660; SF31_02645</t>
  </si>
  <si>
    <t>qorB</t>
  </si>
  <si>
    <t>P30864</t>
  </si>
  <si>
    <t>Uncharacterized HTH-type transcriptional regulator YafC OS=Escherichia coli (strain K12) OX=83333 GN=yafC PE=4 SV=1</t>
  </si>
  <si>
    <t>947507</t>
  </si>
  <si>
    <t>SH08_04795; SH03_04785; SH06_05095; SH04_04775; SH07_04780; SF31_05095</t>
  </si>
  <si>
    <t>yafC</t>
  </si>
  <si>
    <t>P11454</t>
  </si>
  <si>
    <t>Enterobactin synthase component F OS=Escherichia coli (strain K12) OX=83333 GN=entF PE=1 SV=3</t>
  </si>
  <si>
    <t>Pf00501, Pf00550, Pf00668, Pf00975</t>
  </si>
  <si>
    <t>945184</t>
  </si>
  <si>
    <t>SH08_06765; SH03_06770; SH06_07075; SH04_06760; SH07_06765; SF31_07075</t>
  </si>
  <si>
    <t>entF</t>
  </si>
  <si>
    <t>P0AE67</t>
  </si>
  <si>
    <t>Chemotaxis protein CheY OS=Escherichia coli (strain K12) OX=83333 GN=cheY PE=1 SV=2</t>
  </si>
  <si>
    <t>Pf00072</t>
  </si>
  <si>
    <t>946393</t>
  </si>
  <si>
    <t>SH08_13575; SH03_13475; SH06_13780; SH04_13465; SH07_13470; SF31_13780</t>
  </si>
  <si>
    <t>cheY</t>
  </si>
  <si>
    <t>P76418</t>
  </si>
  <si>
    <t>Uncharacterized protein YegU OS=Escherichia coli (strain K12) OX=83333 GN=yegU PE=3 SV=1</t>
  </si>
  <si>
    <t>Pf03747</t>
  </si>
  <si>
    <t>946630</t>
  </si>
  <si>
    <t>SH08_14660; SH03_14560; SH06_14865; SH04_14550; SH07_14555; SF31_14870</t>
  </si>
  <si>
    <t>yegU</t>
  </si>
  <si>
    <t>P0AGJ5</t>
  </si>
  <si>
    <t>Uncharacterized tRNA/rRNA methyltransferase YfiF OS=Escherichia coli (strain K12) OX=83333 GN=yfiF PE=1 SV=1</t>
  </si>
  <si>
    <t>Pf00588, Pf08032</t>
  </si>
  <si>
    <t>947066</t>
  </si>
  <si>
    <t>SH08_17155; SH03_17055; SH06_17360; SH04_17045; SH07_17050; SF31_17405</t>
  </si>
  <si>
    <t>yfiF</t>
  </si>
  <si>
    <t>P18390</t>
  </si>
  <si>
    <t>Uncharacterized protein YjjA OS=Escherichia coli (strain K12) OX=83333 GN=yjjA PE=3 SV=3</t>
  </si>
  <si>
    <t>Pf10696</t>
  </si>
  <si>
    <t>948887</t>
  </si>
  <si>
    <t>yjjA</t>
  </si>
  <si>
    <t>P45568</t>
  </si>
  <si>
    <t>1-deoxy-D-xylulose 5-phosphate reductoisomerase OS=Escherichia coli (strain K12) OX=83333 GN=dxr PE=1 SV=2</t>
  </si>
  <si>
    <t>Pf02670, Pf08436, Pf13288</t>
  </si>
  <si>
    <t>945019</t>
  </si>
  <si>
    <t>SH08_04615; SH03_04605; SH06_04915; SH04_04595; SH07_04600; SF31_04915</t>
  </si>
  <si>
    <t>dxr</t>
  </si>
  <si>
    <t>P0A744</t>
  </si>
  <si>
    <t>Peptide methionine sulfoxide reductase MsrA OS=Escherichia coli (strain K12) OX=83333 GN=msrA PE=1 SV=2</t>
  </si>
  <si>
    <t>Pf01625</t>
  </si>
  <si>
    <t>948734</t>
  </si>
  <si>
    <t>SH08_02700; SH03_02700; SH06_02685; SH04_02695; SH07_02700; SF31_02685</t>
  </si>
  <si>
    <t>msrA</t>
  </si>
  <si>
    <t>P25535</t>
  </si>
  <si>
    <t>2-octaprenylphenol hydroxylase OS=Escherichia coli (strain K12) OX=83333 GN=ubiI PE=1 SV=2</t>
  </si>
  <si>
    <t>Pf00070, Pf00890, Pf01266, Pf01494, Pf01946, Pf08491, Pf13450</t>
  </si>
  <si>
    <t>947389</t>
  </si>
  <si>
    <t>SH08_18805; SH03_18705; SH06_19010; SH04_18695; SH07_18700; SF31_19050</t>
  </si>
  <si>
    <t>visC; ubiI</t>
  </si>
  <si>
    <t>P69506</t>
  </si>
  <si>
    <t>Iron-sulfur cluster repair protein YtfE OS=Escherichia coli (strain K12) OX=83333 GN=ytfE PE=1 SV=1</t>
  </si>
  <si>
    <t>Pf01814, Pf04405</t>
  </si>
  <si>
    <t>948724</t>
  </si>
  <si>
    <t>SH08_02650; SH03_02650; SH06_02635; SH04_02645; SH07_02650; SF31_02635</t>
  </si>
  <si>
    <t>ytfE</t>
  </si>
  <si>
    <t>P0ACZ4</t>
  </si>
  <si>
    <t>DNA-binding transcriptional activator EvgA OS=Escherichia coli (strain K12) OX=83333 GN=evgA PE=1 SV=1</t>
  </si>
  <si>
    <t>Pf00072, Pf00196</t>
  </si>
  <si>
    <t>946841</t>
  </si>
  <si>
    <t>SH08_16080; SH03_15980; SH06_16285; SH04_15970; SH07_15975; SF31_16280</t>
  </si>
  <si>
    <t>evgA</t>
  </si>
  <si>
    <t>P39325</t>
  </si>
  <si>
    <t>ABC transporter periplasmic-binding protein YtfQ OS=Escherichia coli (strain K12) OX=83333 GN=ytfQ PE=1 SV=1</t>
  </si>
  <si>
    <t>Pf00532, Pf13407</t>
  </si>
  <si>
    <t>948746</t>
  </si>
  <si>
    <t>SH08_02740; SH03_02740; SH06_02725; SH04_02735; SH07_02740; SF31_02725</t>
  </si>
  <si>
    <t>ytfQ</t>
  </si>
  <si>
    <t>P62615</t>
  </si>
  <si>
    <t>4-diphosphocytidyl-2-C-methyl-D-erythritol kinase OS=Escherichia coli (strain K12) OX=83333 GN=ispE PE=1 SV=1</t>
  </si>
  <si>
    <t>Pf00288, Pf08544</t>
  </si>
  <si>
    <t>945774</t>
  </si>
  <si>
    <t>SH08_10005; SH03_09905; SH06_10210; SH04_09895; SH07_09900; SF31_10210</t>
  </si>
  <si>
    <t>ispE</t>
  </si>
  <si>
    <t>P52129</t>
  </si>
  <si>
    <t>mRNA endoribonuclease toxin LS OS=Escherichia coli (strain K12) OX=83333 GN=rnlA PE=1 SV=2</t>
  </si>
  <si>
    <t>947107</t>
  </si>
  <si>
    <t>SH08_17400; SH03_17300; SH06_17605; SH04_17290; SH07_17295; SF31_17650</t>
  </si>
  <si>
    <t>rnlA</t>
  </si>
  <si>
    <t>P0A8H8</t>
  </si>
  <si>
    <t>DNA gyrase inhibitor YacG OS=Escherichia coli (strain K12) OX=83333 GN=yacG PE=1 SV=1</t>
  </si>
  <si>
    <t>enzyme regulator activity;metal ion binding</t>
  </si>
  <si>
    <t>Pf03884</t>
  </si>
  <si>
    <t>945630</t>
  </si>
  <si>
    <t>SH08_04240; SH03_04245; SH06_04555; SH04_04235; SH07_04240; SF31_04555</t>
  </si>
  <si>
    <t>yacG</t>
  </si>
  <si>
    <t>P69829</t>
  </si>
  <si>
    <t>Nitrogen regulatory protein OS=Escherichia coli (strain K12) OX=83333 GN=ptsN PE=1 SV=1</t>
  </si>
  <si>
    <t>catalytic activity;enzyme regulator activity;protein binding;transporter activity</t>
  </si>
  <si>
    <t>947721</t>
  </si>
  <si>
    <t>SH08_20315; SH03_20210; SH06_20515; SH04_20200; SH07_20205; SF31_20545</t>
  </si>
  <si>
    <t>ptsN</t>
  </si>
  <si>
    <t>P23908</t>
  </si>
  <si>
    <t>Acetylornithine deacetylase OS=Escherichia coli (strain K12) OX=83333 GN=argE PE=1 SV=2</t>
  </si>
  <si>
    <t>948456</t>
  </si>
  <si>
    <t>SH08_01305; SH03_01300; SH06_01300; SH04_01300; SH07_01305; SF31_01300</t>
  </si>
  <si>
    <t>argE</t>
  </si>
  <si>
    <t>2-Oxocarboxylic acid metabolism; Biosynthesis of amino acids; Biosynthesis of secondary metabolites; Biosynthesis of antibiotics; Arginine biosynthesis; Metabolic pathways</t>
  </si>
  <si>
    <t>P60955</t>
  </si>
  <si>
    <t>Prolipoprotein diacylglyceryl transferase OS=Escherichia coli (strain K12) OX=83333 GN=lgt PE=1 SV=1</t>
  </si>
  <si>
    <t>Pf01790</t>
  </si>
  <si>
    <t>947303</t>
  </si>
  <si>
    <t>SH08_18400; SH03_18300; SH06_18605; SH04_18290; SH07_18295; SF31_18645</t>
  </si>
  <si>
    <t>lgt</t>
  </si>
  <si>
    <t>P75849</t>
  </si>
  <si>
    <t>Hydroxyacylglutathione hydrolase GloC OS=Escherichia coli (strain K12) OX=83333 GN=gloC PE=1 SV=1</t>
  </si>
  <si>
    <t>Pf00753, Pf12706, Pf14597</t>
  </si>
  <si>
    <t>945551</t>
  </si>
  <si>
    <t>SH08_08525; SH03_08525; SH06_08830; SH04_08515; SH07_08520; SF31_08830</t>
  </si>
  <si>
    <t>ycbL</t>
  </si>
  <si>
    <t>P0A978</t>
  </si>
  <si>
    <t>Cold shock-like protein CspG OS=Escherichia coli (strain K12) OX=83333 GN=cspG PE=1 SV=1</t>
  </si>
  <si>
    <t>945591</t>
  </si>
  <si>
    <t>SH08_08865; SH03_08865; SH06_09170; SH04_08855; SH07_08860; SF31_09170</t>
  </si>
  <si>
    <t>cspG</t>
  </si>
  <si>
    <t>P27242</t>
  </si>
  <si>
    <t>Lipopolysaccharide 1,2-N-acetylglucosaminetransferase OS=Escherichia coli (strain K12) OX=83333 GN=waaU PE=4 SV=2</t>
  </si>
  <si>
    <t>Pf01075</t>
  </si>
  <si>
    <t>948147</t>
  </si>
  <si>
    <t>SH08_22485; SH03_22385; SH06_22685; SH04_22375; SH07_22380; SF31_22755</t>
  </si>
  <si>
    <t>waaU</t>
  </si>
  <si>
    <t>P0AEM4</t>
  </si>
  <si>
    <t>Negative regulator of flagellin synthesis OS=Escherichia coli (strain K12) OX=83333 GN=flgM PE=1 SV=1</t>
  </si>
  <si>
    <t>Pf04316</t>
  </si>
  <si>
    <t>946684</t>
  </si>
  <si>
    <t>SH08_09300; SH03_09300; SH06_09605; SH04_09290; SH07_09295; SF31_09605</t>
  </si>
  <si>
    <t>flgM</t>
  </si>
  <si>
    <t>P37005</t>
  </si>
  <si>
    <t>Uncharacterized tRNA/rRNA methyltransferase LasT OS=Escherichia coli (strain K12) OX=83333 GN=lasT PE=3 SV=2</t>
  </si>
  <si>
    <t>Pf00588</t>
  </si>
  <si>
    <t>948924</t>
  </si>
  <si>
    <t>SH08_03730; SH03_03735; SH06_04040; SH04_03725; SH07_03730; SF31_04040</t>
  </si>
  <si>
    <t>yjtD</t>
  </si>
  <si>
    <t>Q46939</t>
  </si>
  <si>
    <t>Probable acetyl-CoA acetyltransferase OS=Escherichia coli (strain K12) OX=83333 GN=yqeF PE=3 SV=2</t>
  </si>
  <si>
    <t>Pf00108, Pf00109, Pf02803</t>
  </si>
  <si>
    <t>947324</t>
  </si>
  <si>
    <t>SF31_18735</t>
  </si>
  <si>
    <t>yqeF</t>
  </si>
  <si>
    <t>Fatty acid metabolism; Carbon metabolism; Microbial metabolism in diverse environments; Propanoate metabolism; Biosynthesis of secondary metabolites; Terpenoid backbone biosynthesis; Pyruvate metabolism; Biosynthesis of antibiotics; Glyoxylate and dicarboxylate metabolism; Tryptophan metabolism; Valine, leucine and isoleucine degradation; Metabolic pathways; Two-component system; Benzoate degradation; Butanoate metabolism; Fatty acid degradation; Lysine degradation</t>
  </si>
  <si>
    <t>P25746</t>
  </si>
  <si>
    <t>High frequency lysogenization protein HflD OS=Escherichia coli (strain K12) OX=83333 GN=hflD PE=1 SV=1</t>
  </si>
  <si>
    <t>Pf04356</t>
  </si>
  <si>
    <t>945693</t>
  </si>
  <si>
    <t>SH08_09610; SH03_09610; SH06_09915; SH04_09600; SH07_09605; SF31_09915</t>
  </si>
  <si>
    <t>hflD</t>
  </si>
  <si>
    <t>P77596</t>
  </si>
  <si>
    <t>D-xylonate dehydratase YagF OS=Escherichia coli (strain K12) OX=83333 GN=yagF PE=1 SV=1</t>
  </si>
  <si>
    <t>944928</t>
  </si>
  <si>
    <t>SH08_05130; SH03_05120; SH06_05430; SH04_05110; SH07_05115; SF31_05430</t>
  </si>
  <si>
    <t>yagF</t>
  </si>
  <si>
    <t>P0AB18</t>
  </si>
  <si>
    <t>Sulfurtransferase TusE OS=Escherichia coli (strain K12) OX=83333 GN=tusE PE=1 SV=1</t>
  </si>
  <si>
    <t>Pf04358</t>
  </si>
  <si>
    <t>945023</t>
  </si>
  <si>
    <t>SH08_08750; SH03_08750; SH06_09055; SH04_08740; SH07_08745; SF31_09055</t>
  </si>
  <si>
    <t>tusE</t>
  </si>
  <si>
    <t>P0AG93</t>
  </si>
  <si>
    <t>Protein translocase subunit SecF OS=Escherichia coli (strain K12) OX=83333 GN=secF PE=1 SV=1</t>
  </si>
  <si>
    <t>Pf02355, Pf07549</t>
  </si>
  <si>
    <t>949120</t>
  </si>
  <si>
    <t>SH08_05845; SH03_05835; SH06_06140; SH04_05825; SH07_05830; SF31_06140</t>
  </si>
  <si>
    <t>secF</t>
  </si>
  <si>
    <t>P77625</t>
  </si>
  <si>
    <t>Hexitol phosphatase A OS=Escherichia coli (strain K12) OX=83333 GN=hxpA PE=1 SV=2</t>
  </si>
  <si>
    <t>946777</t>
  </si>
  <si>
    <t>SH08_15690; SH03_15590; SH06_15895; SH04_15580; SH07_15585; SF31_15895</t>
  </si>
  <si>
    <t>yfbT</t>
  </si>
  <si>
    <t>P67826</t>
  </si>
  <si>
    <t>Copper homeostasis protein CutC OS=Escherichia coli (strain K12) OX=83333 GN=cutC PE=3 SV=1</t>
  </si>
  <si>
    <t>cellular homeostasis;response to stimulus</t>
  </si>
  <si>
    <t>Pf03932</t>
  </si>
  <si>
    <t>2847756</t>
  </si>
  <si>
    <t>SH08_13535; SH03_13435; SH06_13740; SH04_13425; SH07_13430; SF31_13740</t>
  </si>
  <si>
    <t>cutC</t>
  </si>
  <si>
    <t>P29131</t>
  </si>
  <si>
    <t>Cell division protein FtsN OS=Escherichia coli (strain K12) OX=83333 GN=ftsN PE=1 SV=3</t>
  </si>
  <si>
    <t>948428</t>
  </si>
  <si>
    <t>ftsN</t>
  </si>
  <si>
    <t>P43533</t>
  </si>
  <si>
    <t>Flagella synthesis protein FlgN OS=Escherichia coli (strain K12) OX=83333 GN=flgN PE=1 SV=2</t>
  </si>
  <si>
    <t>Pf05130</t>
  </si>
  <si>
    <t>945634</t>
  </si>
  <si>
    <t>SH08_09295; SH03_09295; SH06_09600; SH04_09285; SH07_09290; SF31_09600</t>
  </si>
  <si>
    <t>flgN</t>
  </si>
  <si>
    <t>P0A937</t>
  </si>
  <si>
    <t>Outer membrane protein assembly factor BamE OS=Escherichia coli (strain K12) OX=83333 GN=bamE PE=1 SV=1</t>
  </si>
  <si>
    <t>945583</t>
  </si>
  <si>
    <t>SH08_17340; SH03_17240; SH06_17545; SH04_17230; SH07_17235; SF31_17590</t>
  </si>
  <si>
    <t>bamE</t>
  </si>
  <si>
    <t>P24216</t>
  </si>
  <si>
    <t>Flagellar hook-associated protein 2 OS=Escherichia coli (strain K12) OX=83333 GN=fliD PE=1 SV=5</t>
  </si>
  <si>
    <t>Pf02465, Pf07195</t>
  </si>
  <si>
    <t>946428</t>
  </si>
  <si>
    <t>SH08_13780; SH03_13680; SH06_13985; SH04_13670; SH07_13675; SF31_13990</t>
  </si>
  <si>
    <t>fliD</t>
  </si>
  <si>
    <t>P37665</t>
  </si>
  <si>
    <t>Probable lipoprotein YiaD OS=Escherichia coli (strain K12) OX=83333 GN=yiaD PE=1 SV=2</t>
  </si>
  <si>
    <t>948075</t>
  </si>
  <si>
    <t>SH08_22090; SH03_21985; SH06_22290; SH04_21975; SH07_21980; SF31_22370</t>
  </si>
  <si>
    <t>yiaD</t>
  </si>
  <si>
    <t>P0A6A8</t>
  </si>
  <si>
    <t>Acyl carrier protein OS=Escherichia coli (strain K12) OX=83333 GN=acpP PE=1 SV=2</t>
  </si>
  <si>
    <t>Pf00550</t>
  </si>
  <si>
    <t>29489473; 944805; 31659207; 32369337</t>
  </si>
  <si>
    <t>SH08_09415; SH03_09415; SH06_09720; SH04_09405; SH07_09410; SF31_09720</t>
  </si>
  <si>
    <t>LG71_RS18505; acpP; AL524_RS17030; AB182_RS09560</t>
  </si>
  <si>
    <t>P13458</t>
  </si>
  <si>
    <t>Nuclease SbcCD subunit C OS=Escherichia coli (strain K12) OX=83333 GN=sbcC PE=1 SV=1</t>
  </si>
  <si>
    <t>Pf00437, Pf13476, Pf13555</t>
  </si>
  <si>
    <t>949076</t>
  </si>
  <si>
    <t>SH08_05785; SH03_05775; SH06_06080; SH04_05765; SH07_05770; SF31_06080</t>
  </si>
  <si>
    <t>sbcC</t>
  </si>
  <si>
    <t>P75876</t>
  </si>
  <si>
    <t>Ribosomal RNA large subunit methyltransferase I OS=Escherichia coli (strain K12) OX=83333 GN=rlmI PE=1 SV=2</t>
  </si>
  <si>
    <t>Pf02475, Pf03602, Pf05175, Pf06325, Pf08241, Pf09445, Pf10672, Pf12847, Pf13649, Pf13659, Pf13847</t>
  </si>
  <si>
    <t>946691</t>
  </si>
  <si>
    <t>SH08_08740; SH03_08740; SH06_09045; SH04_08730; SH07_08735; SF31_09045</t>
  </si>
  <si>
    <t>rlmI</t>
  </si>
  <si>
    <t>P25534</t>
  </si>
  <si>
    <t>2-octaprenyl-6-methoxyphenol hydroxylase OS=Escherichia coli (strain K12) OX=83333 GN=ubiH PE=1 SV=2</t>
  </si>
  <si>
    <t>Pf01494</t>
  </si>
  <si>
    <t>947388</t>
  </si>
  <si>
    <t>SH08_18810; SH03_18710; SH06_19015; SH04_18700; SH07_18705; SF31_19055</t>
  </si>
  <si>
    <t>ubiH</t>
  </si>
  <si>
    <t>P0C079</t>
  </si>
  <si>
    <t>Antitoxin RelB OS=Escherichia coli (strain K12) OX=83333 GN=relB PE=1 SV=1</t>
  </si>
  <si>
    <t>Pf04221</t>
  </si>
  <si>
    <t>29376917; 948308; 31871721; 32440941</t>
  </si>
  <si>
    <t>SH08_11915; SH03_11815; SH06_12120; SH04_11805; SH07_11810; SF31_12120</t>
  </si>
  <si>
    <t>AB185_RS05015; relB; GLAD_RS20080; ENT638_RS21820</t>
  </si>
  <si>
    <t>P25738</t>
  </si>
  <si>
    <t>Acidic protein MsyB OS=Escherichia coli (strain K12) OX=83333 GN=msyB PE=4 SV=1</t>
  </si>
  <si>
    <t>Pf13984</t>
  </si>
  <si>
    <t>945612</t>
  </si>
  <si>
    <t>SH08_09200; SH03_09200; SH06_09505; SH04_09190; SH07_09195; SF31_09505</t>
  </si>
  <si>
    <t>msyB</t>
  </si>
  <si>
    <t>P0A9S5</t>
  </si>
  <si>
    <t>Glycerol dehydrogenase OS=Escherichia coli (strain K12) OX=83333 GN=gldA PE=1 SV=1</t>
  </si>
  <si>
    <t>Pf00465, Pf01761, Pf13685</t>
  </si>
  <si>
    <t>948440</t>
  </si>
  <si>
    <t>SH08_01245; SH03_01240; SH06_01240; SH04_01240; SH07_01245; SF31_01240</t>
  </si>
  <si>
    <t>gldA</t>
  </si>
  <si>
    <t>Propanoate metabolism; Glycerolipid metabolism; Metabolic pathways</t>
  </si>
  <si>
    <t>P0AGF2</t>
  </si>
  <si>
    <t>Sulfur acceptor protein CsdE OS=Escherichia coli (strain K12) OX=83333 GN=csdE PE=1 SV=1</t>
  </si>
  <si>
    <t>Pf02657</t>
  </si>
  <si>
    <t>947274</t>
  </si>
  <si>
    <t>SH08_18315; SH03_18215; SH06_18520; SH04_18205; SH07_18210; SF31_18560</t>
  </si>
  <si>
    <t>csdE</t>
  </si>
  <si>
    <t>P0A759</t>
  </si>
  <si>
    <t>Glucosamine-6-phosphate deaminase OS=Escherichia coli (strain K12) OX=83333 GN=nagB PE=1 SV=1</t>
  </si>
  <si>
    <t>Pf01182</t>
  </si>
  <si>
    <t>945290</t>
  </si>
  <si>
    <t>SH08_07210; SH03_07215; SH06_07520; SH04_07205; SH07_07210; SF31_07520</t>
  </si>
  <si>
    <t>nagB</t>
  </si>
  <si>
    <t>P0ADS9</t>
  </si>
  <si>
    <t>Uncharacterized protein YggN OS=Escherichia coli (strain K12) OX=83333 GN=yggN PE=4 SV=1</t>
  </si>
  <si>
    <t>Pf11101</t>
  </si>
  <si>
    <t>947453</t>
  </si>
  <si>
    <t>SH08_19055; SH03_18955; SH06_19260; SH04_18945; SH07_18950; SF31_19300</t>
  </si>
  <si>
    <t>yggN</t>
  </si>
  <si>
    <t>P0AD10</t>
  </si>
  <si>
    <t>Uncharacterized protein YecJ OS=Escherichia coli (strain K12) OX=83333 GN=yecJ PE=4 SV=1</t>
  </si>
  <si>
    <t>Pf10964</t>
  </si>
  <si>
    <t>946388</t>
  </si>
  <si>
    <t>SH08_13665; SH03_13565; SH06_13870; SH04_13555; SH07_13560; SF31_13875</t>
  </si>
  <si>
    <t>yecJ</t>
  </si>
  <si>
    <t>P60720</t>
  </si>
  <si>
    <t>Octanoyltransferase OS=Escherichia coli (strain K12) OX=83333 GN=lipB PE=1 SV=1</t>
  </si>
  <si>
    <t>Pf03099</t>
  </si>
  <si>
    <t>945217</t>
  </si>
  <si>
    <t>SH08_06990; SH03_06995; SH06_07300; SH04_06985; SH07_06990; SF31_07300</t>
  </si>
  <si>
    <t>lipB</t>
  </si>
  <si>
    <t>P69222</t>
  </si>
  <si>
    <t>Translation initiation factor IF-1 OS=Escherichia coli (strain K12) OX=83333 GN=infA PE=1 SV=2</t>
  </si>
  <si>
    <t>Pf01176</t>
  </si>
  <si>
    <t>945500; 31868544; 32365822</t>
  </si>
  <si>
    <t>SH08_08310; SH03_08310; SH06_08615; SH04_08300; SH07_08305; SF31_08615</t>
  </si>
  <si>
    <t>APT61_RS15075; infA; GLAD_RS04035; AB182_RS16645</t>
  </si>
  <si>
    <t>P69913</t>
  </si>
  <si>
    <t>Carbon storage regulator OS=Escherichia coli (strain K12) OX=83333 GN=csrA PE=1 SV=1</t>
  </si>
  <si>
    <t>Pf01652, Pf02599</t>
  </si>
  <si>
    <t>947176; 31870895; 32441215</t>
  </si>
  <si>
    <t>SH08_17710; SH03_17610; SH06_17915; SH04_17600; SH07_17605; SF31_17960</t>
  </si>
  <si>
    <t>APT61_RS04870; csrA; GLAD_RS15885; ENT638_RS16395</t>
  </si>
  <si>
    <t>P0AG71</t>
  </si>
  <si>
    <t>DNA recombination protein RmuC OS=Escherichia coli (strain K12) OX=83333 GN=rmuC PE=3 SV=1</t>
  </si>
  <si>
    <t>Pf02646</t>
  </si>
  <si>
    <t>948966</t>
  </si>
  <si>
    <t>SH08_00655; SH03_00650; SH06_00650; SH04_00650; SH07_00655; SF31_00650</t>
  </si>
  <si>
    <t>rmuC</t>
  </si>
  <si>
    <t>P0ADI4</t>
  </si>
  <si>
    <t>Enterobactin synthase component B OS=Escherichia coli (strain K12) OX=83333 GN=entB PE=1 SV=1</t>
  </si>
  <si>
    <t>Pf00550, Pf00857</t>
  </si>
  <si>
    <t>946178</t>
  </si>
  <si>
    <t>SH08_06810; SH03_06815; SH06_07120; SH04_06805; SH07_06810; SF31_07120</t>
  </si>
  <si>
    <t>entB</t>
  </si>
  <si>
    <t>P16703</t>
  </si>
  <si>
    <t>Cysteine synthase B OS=Escherichia coli (strain K12) OX=83333 GN=cysM PE=1 SV=1</t>
  </si>
  <si>
    <t>946888</t>
  </si>
  <si>
    <t>SH08_16355; SH03_16255; SH06_16560; SH04_16245; SH07_16250; SF31_16560</t>
  </si>
  <si>
    <t>cysM</t>
  </si>
  <si>
    <t>P33218</t>
  </si>
  <si>
    <t>Inner membrane protein YebE OS=Escherichia coli (strain K12) OX=83333 GN=yebE PE=1 SV=2</t>
  </si>
  <si>
    <t>Pf04391</t>
  </si>
  <si>
    <t>946355</t>
  </si>
  <si>
    <t>SH08_13385; SH03_13285; SH06_13590; SH04_13275; SH07_13280; SF31_13590</t>
  </si>
  <si>
    <t>yebE</t>
  </si>
  <si>
    <t>P0AGI8</t>
  </si>
  <si>
    <t>Trk system potassium uptake protein TrkA OS=Escherichia coli (strain K12) OX=83333 GN=trkA PE=1 SV=1</t>
  </si>
  <si>
    <t>Pf02080, Pf02254, Pf03807, Pf05368, Pf13241</t>
  </si>
  <si>
    <t>947788</t>
  </si>
  <si>
    <t>SH08_20710; SH03_20605; SH06_20910; SH04_20595; SH07_20600; SF31_20995</t>
  </si>
  <si>
    <t>trkA</t>
  </si>
  <si>
    <t>P0AEY3</t>
  </si>
  <si>
    <t>Nucleoside triphosphate pyrophosphohydrolase OS=Escherichia coli (strain K12) OX=83333 GN=mazG PE=1 SV=1</t>
  </si>
  <si>
    <t>Pf03819</t>
  </si>
  <si>
    <t>947254</t>
  </si>
  <si>
    <t>SH08_18160; SH03_18060; SH06_18365; SH04_18050; SH07_18055; SF31_18390</t>
  </si>
  <si>
    <t>mazG</t>
  </si>
  <si>
    <t>Pantothenate and CoA biosynthesis; Nicotinate and nicotinamide metabolism; Pyrimidine metabolism; Purine metabolism; Metabolic pathways</t>
  </si>
  <si>
    <t>P0ADE4</t>
  </si>
  <si>
    <t>Translocation and assembly module subunit TamA OS=Escherichia coli (strain K12) OX=83333 GN=tamA PE=1 SV=1</t>
  </si>
  <si>
    <t>948733</t>
  </si>
  <si>
    <t>SH08_02710; SH03_02710; SH06_02695; SH04_02705; SH07_02710; SF31_02695</t>
  </si>
  <si>
    <t>tamA; ytfM</t>
  </si>
  <si>
    <t>Q46893</t>
  </si>
  <si>
    <t>2-C-methyl-D-erythritol 4-phosphate cytidylyltransferase OS=Escherichia coli (strain K12) OX=83333 GN=ispD PE=1 SV=3</t>
  </si>
  <si>
    <t>Pf01128, Pf12804</t>
  </si>
  <si>
    <t>948269</t>
  </si>
  <si>
    <t>SH03_17890; SH06_18195; SH04_17880; SH07_17885; SF31_18220</t>
  </si>
  <si>
    <t>ispD</t>
  </si>
  <si>
    <t>P69908</t>
  </si>
  <si>
    <t>Glutamate decarboxylase alpha OS=Escherichia coli (strain K12) OX=83333 GN=gadA PE=1 SV=1</t>
  </si>
  <si>
    <t>cellular homeostasis;metabolic process</t>
  </si>
  <si>
    <t>Pf00282</t>
  </si>
  <si>
    <t>948027</t>
  </si>
  <si>
    <t>SH08_21885; SH03_21780; SH06_22085; SH04_21770; SH07_21775; SF31_22170</t>
  </si>
  <si>
    <t>gadA</t>
  </si>
  <si>
    <t>Quorum sensing; Alanine, aspartate and glutamate metabolism; Microbial metabolism in diverse environments; Biosynthesis of secondary metabolites; beta-Alanine metabolism; Metabolic pathways; Taurine and hypotaurine metabolism; Butanoate metabolism</t>
  </si>
  <si>
    <t>P0ADC3</t>
  </si>
  <si>
    <t>Lipoprotein-releasing system transmembrane protein LolC OS=Escherichia coli (strain K12) OX=83333 GN=lolC PE=1 SV=1</t>
  </si>
  <si>
    <t>Pf02687, Pf12704</t>
  </si>
  <si>
    <t>945673</t>
  </si>
  <si>
    <t>SH08_09525; SH03_09525; SH06_09830; SH04_09515; SH07_09520; SF31_09830</t>
  </si>
  <si>
    <t>lolC</t>
  </si>
  <si>
    <t>P0AEM0</t>
  </si>
  <si>
    <t>FKBP-type 16 kDa peptidyl-prolyl cis-trans isomerase OS=Escherichia coli (strain K12) OX=83333 GN=fkpB PE=1 SV=2</t>
  </si>
  <si>
    <t>944807</t>
  </si>
  <si>
    <t>SH08_03860; SH03_03865; SH06_04175; SH04_03855; SH07_03860; SF31_04175</t>
  </si>
  <si>
    <t>fkpB</t>
  </si>
  <si>
    <t>P13482</t>
  </si>
  <si>
    <t>Periplasmic trehalase OS=Escherichia coli (strain K12) OX=83333 GN=treA PE=1 SV=1</t>
  </si>
  <si>
    <t>Pf01204, Pf06202</t>
  </si>
  <si>
    <t>945757</t>
  </si>
  <si>
    <t>SH03_09845; SH06_10150; SH04_09835; SH07_09840; SF31_10150</t>
  </si>
  <si>
    <t>treA</t>
  </si>
  <si>
    <t>Metabolic pathways; Starch and sucrose metabolism</t>
  </si>
  <si>
    <t>P0AG99</t>
  </si>
  <si>
    <t>Protein-export membrane protein SecG OS=Escherichia coli (strain K12) OX=83333 GN=secG PE=1 SV=1</t>
  </si>
  <si>
    <t>Pf03840</t>
  </si>
  <si>
    <t>947720</t>
  </si>
  <si>
    <t>SH08_20170; SH03_20065; SH06_20370; SH04_20055; SH07_20060; SF31_20400</t>
  </si>
  <si>
    <t>secG</t>
  </si>
  <si>
    <t>P0AC92</t>
  </si>
  <si>
    <t>Protein GnsA OS=Escherichia coli (strain K12) OX=83333 GN=gnsA PE=1 SV=1</t>
  </si>
  <si>
    <t>Pf08178</t>
  </si>
  <si>
    <t>1450249</t>
  </si>
  <si>
    <t>SH08_08875; SH03_08875; SH06_09180; SH04_08865; SH07_08870; SF31_09180</t>
  </si>
  <si>
    <t>gnsA</t>
  </si>
  <si>
    <t>P69411</t>
  </si>
  <si>
    <t>Outer membrane lipoprotein RcsF OS=Escherichia coli (strain K12) OX=83333 GN=rcsF PE=1 SV=1</t>
  </si>
  <si>
    <t>949113</t>
  </si>
  <si>
    <t>SH08_04735; SH03_04725; SH06_05035; SH04_04715; SH07_04720; SF31_05035</t>
  </si>
  <si>
    <t>rcsF</t>
  </si>
  <si>
    <t>P0AAR3</t>
  </si>
  <si>
    <t>Cys-tRNA(Pro)/Cys-tRNA(Cys) deacylase YbaK OS=Escherichia coli (strain K12) OX=83333 GN=ybaK PE=1 SV=1</t>
  </si>
  <si>
    <t>947083</t>
  </si>
  <si>
    <t>SH08_06215; SH03_06205; SH06_06510; SH04_06195; SH07_06200; SF31_06510</t>
  </si>
  <si>
    <t>ybaK</t>
  </si>
  <si>
    <t>P0AGB0</t>
  </si>
  <si>
    <t>Phosphoserine phosphatase OS=Escherichia coli (strain K12) OX=83333 GN=serB PE=1 SV=1</t>
  </si>
  <si>
    <t>Pf00702, Pf08282, Pf12710, Pf13419</t>
  </si>
  <si>
    <t>948913</t>
  </si>
  <si>
    <t>SH08_03650; SH03_03655; SH06_03960; SH04_03645; SH07_03650; SF31_03960</t>
  </si>
  <si>
    <t>serB</t>
  </si>
  <si>
    <t>P23837</t>
  </si>
  <si>
    <t>Sensor protein PhoQ OS=Escherichia coli (strain K12) OX=83333 GN=phoQ PE=1 SV=1</t>
  </si>
  <si>
    <t>catalytic activity;metal ion binding;nucleotide binding;protein binding;receptor activity;signal transducer activity</t>
  </si>
  <si>
    <t>Pf00512, Pf00672, Pf02518, Pf08918, Pf13581, Pf14501</t>
  </si>
  <si>
    <t>946326</t>
  </si>
  <si>
    <t>SH08_09595; SH03_09595; SH06_09900; SH04_09585; SH07_09590; SF31_09900</t>
  </si>
  <si>
    <t>phoQ</t>
  </si>
  <si>
    <t>P56580</t>
  </si>
  <si>
    <t>PTS system glucitol/sorbitol-specific EIIB component OS=Escherichia coli (strain K12) OX=83333 GN=srlE PE=1 SV=1</t>
  </si>
  <si>
    <t>Pf03612, Pf07663</t>
  </si>
  <si>
    <t>948933</t>
  </si>
  <si>
    <t>SH08_17765; SH03_17665; SH06_17970; SH04_17655; SH07_17660; SF31_17995</t>
  </si>
  <si>
    <t>srlE</t>
  </si>
  <si>
    <t>P0A9E5</t>
  </si>
  <si>
    <t>Fumarate and nitrate reduction regulatory protein OS=Escherichia coli (strain K12) OX=83333 GN=fnr PE=1 SV=1</t>
  </si>
  <si>
    <t>Pf00027, Pf00325, Pf13545</t>
  </si>
  <si>
    <t>945908</t>
  </si>
  <si>
    <t>SH08_10705; SH03_10605; SH06_10910; SH04_10595; SH07_10600; SF31_10910</t>
  </si>
  <si>
    <t>fnr</t>
  </si>
  <si>
    <t>P64534</t>
  </si>
  <si>
    <t>Nickel/cobalt homeostasis protein RcnB OS=Escherichia coli (strain K12) OX=83333 GN=rcnB PE=1 SV=1</t>
  </si>
  <si>
    <t>Pf11776</t>
  </si>
  <si>
    <t>949080</t>
  </si>
  <si>
    <t>SH08_14700; SH03_14600; SH06_14905; SH04_14590; SH07_14595; SF31_14910</t>
  </si>
  <si>
    <t>rcnB</t>
  </si>
  <si>
    <t>P0AAB4</t>
  </si>
  <si>
    <t>3-octaprenyl-4-hydroxybenzoate carboxy-lyase OS=Escherichia coli (strain K12) OX=83333 GN=ubiD PE=1 SV=1</t>
  </si>
  <si>
    <t>Pf01977</t>
  </si>
  <si>
    <t>948326</t>
  </si>
  <si>
    <t>SH08_00700; SH03_00695; SH06_00695; SH04_00695; SH07_00700; SF31_00695</t>
  </si>
  <si>
    <t>ubiD</t>
  </si>
  <si>
    <t>P0AB58</t>
  </si>
  <si>
    <t>Lipopolysaccharide assembly protein B OS=Escherichia coli (strain K12) OX=83333 GN=lapB PE=1 SV=1</t>
  </si>
  <si>
    <t>Pf13424, Pf14559</t>
  </si>
  <si>
    <t>944858</t>
  </si>
  <si>
    <t>SH08_10405; SH03_10305; SH06_10610; SH04_10295; SH07_10300; SF31_10610</t>
  </si>
  <si>
    <t>yciM</t>
  </si>
  <si>
    <t>P0AGE0</t>
  </si>
  <si>
    <t>Single-stranded DNA-binding protein OS=Escherichia coli (strain K12) OX=83333 GN=ssb PE=1 SV=2</t>
  </si>
  <si>
    <t>DNA binding;enzyme regulator activity;protein binding</t>
  </si>
  <si>
    <t>Pf00436</t>
  </si>
  <si>
    <t>948570</t>
  </si>
  <si>
    <t>SH08_01860; SH03_01855; SH06_01845; SH04_01855; SH07_01860; SF31_01845</t>
  </si>
  <si>
    <t>ssb</t>
  </si>
  <si>
    <t>DNA replication; Mismatch repair; Homologous recombination</t>
  </si>
  <si>
    <t>P0ACA1</t>
  </si>
  <si>
    <t>Uncharacterized GST-like protein YibF OS=Escherichia coli (strain K12) OX=83333 GN=yibF PE=1 SV=1</t>
  </si>
  <si>
    <t>Pf00043, Pf13409, Pf13410, Pf13417</t>
  </si>
  <si>
    <t>948113</t>
  </si>
  <si>
    <t>SH08_22320; SH03_22215; SH06_22520; SH04_22205; SH07_22210; SF31_22590</t>
  </si>
  <si>
    <t>yibF</t>
  </si>
  <si>
    <t>P69831</t>
  </si>
  <si>
    <t>PTS system galactitol-specific EIIC component OS=Escherichia coli (strain K12) OX=83333 GN=gatC PE=1 SV=1</t>
  </si>
  <si>
    <t>Pf03611</t>
  </si>
  <si>
    <t>SH08_14625; SH03_14525; SH06_14830; SH04_14515; SH07_14520; SF31_14835</t>
  </si>
  <si>
    <t>P45800</t>
  </si>
  <si>
    <t>Putative membrane protein IgaA homolog OS=Escherichia coli (strain K12) OX=83333 GN=yrfF PE=1 SV=1</t>
  </si>
  <si>
    <t>Pf07095</t>
  </si>
  <si>
    <t>947905</t>
  </si>
  <si>
    <t>SH08_21260; SH03_21155; SH06_21460; SH04_21145; SH07_21150; SF31_21545</t>
  </si>
  <si>
    <t>yrfF</t>
  </si>
  <si>
    <t>P62517</t>
  </si>
  <si>
    <t>Glucans biosynthesis glucosyltransferase H OS=Escherichia coli (strain K12) OX=83333 GN=mdoH PE=1 SV=1</t>
  </si>
  <si>
    <t>Pf00535, Pf13506, Pf13632, Pf13641</t>
  </si>
  <si>
    <t>945624</t>
  </si>
  <si>
    <t>opgH</t>
  </si>
  <si>
    <t>P09549</t>
  </si>
  <si>
    <t>Cell division protein DedD OS=Escherichia coli (strain K12) OX=83333 GN=dedD PE=3 SV=2</t>
  </si>
  <si>
    <t>944971</t>
  </si>
  <si>
    <t>SH08_15800; SH03_15700; SH06_16005; SH04_15690; SH07_15695; SF31_16005</t>
  </si>
  <si>
    <t>dedD</t>
  </si>
  <si>
    <t>P37692</t>
  </si>
  <si>
    <t>ADP-heptose--LPS heptosyltransferase 2 OS=Escherichia coli (strain K12) OX=83333 GN=rfaF PE=1 SV=1</t>
  </si>
  <si>
    <t>948135</t>
  </si>
  <si>
    <t>SH08_22470; SH03_22370; SH06_22670; SH04_22360; SH07_22365; SF31_22740</t>
  </si>
  <si>
    <t>rfaF; waaF</t>
  </si>
  <si>
    <t>P26648</t>
  </si>
  <si>
    <t>Cell division protein FtsP OS=Escherichia coli (strain K12) OX=83333 GN=ftsP PE=1 SV=2</t>
  </si>
  <si>
    <t>cell division;metabolic process;reproduction;response to stimulus</t>
  </si>
  <si>
    <t>Pf07731, Pf07732</t>
  </si>
  <si>
    <t>944982</t>
  </si>
  <si>
    <t>SF31_19600</t>
  </si>
  <si>
    <t>ftsP</t>
  </si>
  <si>
    <t>P0A9I3</t>
  </si>
  <si>
    <t>Glycine cleavage system transcriptional repressor OS=Escherichia coli (strain K12) OX=83333 GN=gcvR PE=1 SV=2</t>
  </si>
  <si>
    <t>Pf13740</t>
  </si>
  <si>
    <t>946950</t>
  </si>
  <si>
    <t>SH08_16615; SH03_16515; SH06_16820; SH04_16505; SH07_16510; SF31_16865</t>
  </si>
  <si>
    <t>gcvR</t>
  </si>
  <si>
    <t>P0A7U7</t>
  </si>
  <si>
    <t>30S ribosomal protein S20 OS=Escherichia coli (strain K12) OX=83333 GN=rpsT PE=1 SV=2</t>
  </si>
  <si>
    <t>enzyme regulator activity;RNA binding;structural molecule activity</t>
  </si>
  <si>
    <t>Pf01649</t>
  </si>
  <si>
    <t>944759</t>
  </si>
  <si>
    <t>SH08_03835; SH03_03840; SH06_04150; SH04_03830; SH07_03835; SF31_04150</t>
  </si>
  <si>
    <t>rpsT</t>
  </si>
  <si>
    <t>P34209</t>
  </si>
  <si>
    <t>Protein YdcF OS=Escherichia coli (strain K12) OX=83333 GN=ydcF PE=1 SV=3</t>
  </si>
  <si>
    <t>Pf02698</t>
  </si>
  <si>
    <t>946215</t>
  </si>
  <si>
    <t>SH08_11125; SH03_11025; SH06_11330; SH04_11015; SH07_11020; SF31_11330</t>
  </si>
  <si>
    <t>ydcF</t>
  </si>
  <si>
    <t>P0AB14</t>
  </si>
  <si>
    <t>Uncharacterized protein YccJ OS=Escherichia coli (strain K12) OX=83333 GN=yccJ PE=1 SV=1</t>
  </si>
  <si>
    <t>Pf13993</t>
  </si>
  <si>
    <t>948930</t>
  </si>
  <si>
    <t>SH08_08935; SH03_08935; SH06_09240; SH04_08925; SH07_08930; SF31_09240</t>
  </si>
  <si>
    <t>yccJ</t>
  </si>
  <si>
    <t>Q46925</t>
  </si>
  <si>
    <t>Cysteine desulfurase CsdA OS=Escherichia coli (strain K12) OX=83333 GN=csdA PE=1 SV=1</t>
  </si>
  <si>
    <t>Pf00266, Pf01212</t>
  </si>
  <si>
    <t>947275</t>
  </si>
  <si>
    <t>SH08_18310; SH03_18210; SH06_18515; SH04_18200; SH07_18205; SF31_18555</t>
  </si>
  <si>
    <t>csdA</t>
  </si>
  <si>
    <t>P06610</t>
  </si>
  <si>
    <t>Thioredoxin/glutathione peroxidase BtuE OS=Escherichia coli (strain K12) OX=83333 GN=btuE PE=1 SV=1</t>
  </si>
  <si>
    <t>Pf00255</t>
  </si>
  <si>
    <t>945915</t>
  </si>
  <si>
    <t>SH08_12660; SH03_12560; SH06_12865; SH04_12550; SH07_12555; SF31_12865</t>
  </si>
  <si>
    <t>btuE</t>
  </si>
  <si>
    <t>Glutathione metabolism; Arachidonic acid metabolism</t>
  </si>
  <si>
    <t>P0A9J0</t>
  </si>
  <si>
    <t>Ribonuclease G OS=Escherichia coli (strain K12) OX=83333 GN=rng PE=1 SV=2</t>
  </si>
  <si>
    <t>cell division;metabolic process</t>
  </si>
  <si>
    <t>cytoplasm;cytoskeleton</t>
  </si>
  <si>
    <t>Pf00575, Pf10150</t>
  </si>
  <si>
    <t>947744</t>
  </si>
  <si>
    <t>SH08_20480; SH03_20375; SH06_20680; SH04_20365; SH07_20370; SF31_20765</t>
  </si>
  <si>
    <t>rng</t>
  </si>
  <si>
    <t>P0AEI6</t>
  </si>
  <si>
    <t>Phosphatase NudJ OS=Escherichia coli (strain K12) OX=83333 GN=nudJ PE=1 SV=1</t>
  </si>
  <si>
    <t>945689</t>
  </si>
  <si>
    <t>SH08_09620; SH03_09620; SH06_09925; SH04_09610; SH07_09615; SF31_09925</t>
  </si>
  <si>
    <t>nudJ</t>
  </si>
  <si>
    <t>P64540</t>
  </si>
  <si>
    <t>Uncharacterized protein YfcL OS=Escherichia coli (strain K12) OX=83333 GN=yfcL PE=4 SV=1</t>
  </si>
  <si>
    <t>Pf08891</t>
  </si>
  <si>
    <t>946804</t>
  </si>
  <si>
    <t>SH08_15855; SH03_15755; SH06_16060; SH04_15745; SH07_15750; SF31_16060</t>
  </si>
  <si>
    <t>yfcL</t>
  </si>
  <si>
    <t>P0ADQ2</t>
  </si>
  <si>
    <t>Uncharacterized protein YiiD OS=Escherichia coli (strain K12) OX=83333 GN=yiiD PE=4 SV=1</t>
  </si>
  <si>
    <t>Pf00583, Pf09500, Pf13508, Pf13718</t>
  </si>
  <si>
    <t>948387</t>
  </si>
  <si>
    <t>yiiD</t>
  </si>
  <si>
    <t>P0AGG4</t>
  </si>
  <si>
    <t>Thioredoxin 2 OS=Escherichia coli (strain K12) OX=83333 GN=trxC PE=1 SV=1</t>
  </si>
  <si>
    <t>Pf00085, Pf00578, Pf08534, Pf13098, Pf13717, Pf13719, Pf13899, Pf13905, Pf14595</t>
  </si>
  <si>
    <t>947062</t>
  </si>
  <si>
    <t>SH08_17165; SH03_17065; SH06_17370; SH04_17055; SH07_17060; SF31_17415</t>
  </si>
  <si>
    <t>trxC</t>
  </si>
  <si>
    <t>P75809</t>
  </si>
  <si>
    <t>5-amino-6-(5-phospho-D-ribitylamino)uracil phosphatase YbjI OS=Escherichia coli (strain K12) OX=83333 GN=ybjI PE=1 SV=3</t>
  </si>
  <si>
    <t>945470</t>
  </si>
  <si>
    <t>SH08_08100; SH03_08100; SH06_08405; SH04_08090; SH07_08095; SF31_08405</t>
  </si>
  <si>
    <t>ybjI</t>
  </si>
  <si>
    <t>P0AFA2</t>
  </si>
  <si>
    <t>Nitrate/nitrite sensor protein NarX OS=Escherichia coli (strain K12) OX=83333 GN=narX PE=1 SV=1</t>
  </si>
  <si>
    <t>Pf00672, Pf02518, Pf07730, Pf13581, Pf13675</t>
  </si>
  <si>
    <t>945788</t>
  </si>
  <si>
    <t>SH08_10085; SH03_09985; SH06_10290; SH04_09975; SH07_09980; SF31_10290</t>
  </si>
  <si>
    <t>narX</t>
  </si>
  <si>
    <t>Q46851</t>
  </si>
  <si>
    <t>L-glyceraldehyde 3-phosphate reductase OS=Escherichia coli (strain K12) OX=83333 GN=gpr PE=1 SV=1</t>
  </si>
  <si>
    <t>947480</t>
  </si>
  <si>
    <t>SH08_19280; SH03_19180; SH06_19485; SH04_19170; SH07_19175; SF31_19525</t>
  </si>
  <si>
    <t>yghZ; gpr</t>
  </si>
  <si>
    <t>P45395</t>
  </si>
  <si>
    <t>Arabinose 5-phosphate isomerase KdsD OS=Escherichia coli (strain K12) OX=83333 GN=kdsD PE=1 SV=1</t>
  </si>
  <si>
    <t>947734</t>
  </si>
  <si>
    <t>SH08_20280; SH03_20175; SH06_20480; SH04_20165; SH07_20170; SF31_20510</t>
  </si>
  <si>
    <t>kdsD</t>
  </si>
  <si>
    <t>P52007</t>
  </si>
  <si>
    <t>Protein YecM OS=Escherichia coli (strain K12) OX=83333 GN=yecM PE=1 SV=3</t>
  </si>
  <si>
    <t>Pf06185</t>
  </si>
  <si>
    <t>946415</t>
  </si>
  <si>
    <t>SH08_13540; SH03_13440; SH06_13745; SH04_13430; SH07_13435; SF31_13745</t>
  </si>
  <si>
    <t>yecM</t>
  </si>
  <si>
    <t>P15877</t>
  </si>
  <si>
    <t>Quinoprotein glucose dehydrogenase OS=Escherichia coli (strain K12) OX=83333 GN=gcd PE=1 SV=3</t>
  </si>
  <si>
    <t>Pf01011, Pf13360</t>
  </si>
  <si>
    <t>944830</t>
  </si>
  <si>
    <t>SH08_04355; SH03_04360; SH06_04670; SH04_04350; SH07_04355; SF31_04670</t>
  </si>
  <si>
    <t>gcd</t>
  </si>
  <si>
    <t>Biosynthesis of secondary metabolites; Biosynthesis of antibiotics; Metabolic pathways; Pentose phosphate pathway</t>
  </si>
  <si>
    <t>P52119</t>
  </si>
  <si>
    <t>UPF0125 protein RatB OS=Escherichia coli (strain K12) OX=83333 GN=ratB PE=1 SV=1</t>
  </si>
  <si>
    <t>Pf03658</t>
  </si>
  <si>
    <t>945078</t>
  </si>
  <si>
    <t>SH08_17345; SH03_17245; SH06_17550; SH04_17235; SH07_17240; SF31_17595</t>
  </si>
  <si>
    <t>ratB</t>
  </si>
  <si>
    <t>P0AEZ9</t>
  </si>
  <si>
    <t>Molybdenum cofactor biosynthesis protein B OS=Escherichia coli (strain K12) OX=83333 GN=moaB PE=1 SV=2</t>
  </si>
  <si>
    <t>945396</t>
  </si>
  <si>
    <t>SH08_07785; SH03_07785; SH06_08090; SH04_07775; SH07_07780; SF31_08090</t>
  </si>
  <si>
    <t>moaB</t>
  </si>
  <si>
    <t>P0ACX3</t>
  </si>
  <si>
    <t>Putative monooxygenase YdhR OS=Escherichia coli (strain K12) OX=83333 GN=ydhR PE=1 SV=1</t>
  </si>
  <si>
    <t>Pf08803</t>
  </si>
  <si>
    <t>946177</t>
  </si>
  <si>
    <t>SH08_12435; SH03_12335; SH06_12640; SH04_12325; SH07_12330; SF31_12640</t>
  </si>
  <si>
    <t>ydhR</t>
  </si>
  <si>
    <t>P0A7A5</t>
  </si>
  <si>
    <t>Protein-L-isoaspartate O-methyltransferase OS=Escherichia coli (strain K12) OX=83333 GN=pcm PE=1 SV=2</t>
  </si>
  <si>
    <t>Pf00398, Pf01135, Pf12847, Pf13659, Pf13847</t>
  </si>
  <si>
    <t>944923</t>
  </si>
  <si>
    <t>SH08_17970; SH03_17870; SH06_18175; SH04_17860; SH07_17865; SF31_18200</t>
  </si>
  <si>
    <t>pcm</t>
  </si>
  <si>
    <t>P21151</t>
  </si>
  <si>
    <t>3-ketoacyl-CoA thiolase FadA OS=Escherichia coli (strain K12) OX=83333 GN=fadA PE=1 SV=3</t>
  </si>
  <si>
    <t>948324</t>
  </si>
  <si>
    <t>SH08_00710; SH03_00705; SH06_00705; SH04_00705; SH07_00710; SF31_00705</t>
  </si>
  <si>
    <t>fadA</t>
  </si>
  <si>
    <t>Fatty acid metabolism; Microbial metabolism in diverse environments; Biosynthesis of secondary metabolites; Biosynthesis of antibiotics; Geraniol degradation; Valine, leucine and isoleucine degradation; Metabolic pathways; Benzoate degradation; Fatty acid degradation; alpha-Linolenic acid metabolism</t>
  </si>
  <si>
    <t>P0ADS2</t>
  </si>
  <si>
    <t>Cell division protein ZapA OS=Escherichia coli (strain K12) OX=83333 GN=zapA PE=1 SV=1</t>
  </si>
  <si>
    <t>Pf05164</t>
  </si>
  <si>
    <t>947404</t>
  </si>
  <si>
    <t>SH08_18825; SH03_18725; SH06_19030; SH04_18715; SH07_18720; SF31_19070</t>
  </si>
  <si>
    <t>zapA</t>
  </si>
  <si>
    <t>P07117</t>
  </si>
  <si>
    <t>Sodium/proline symporter OS=Escherichia coli (strain K12) OX=83333 GN=putP PE=1 SV=1</t>
  </si>
  <si>
    <t>metal ion binding;transporter activity</t>
  </si>
  <si>
    <t>Pf00474</t>
  </si>
  <si>
    <t>945602</t>
  </si>
  <si>
    <t>SH08_09005; SH03_09005; SH06_09310; SH04_08995; SH07_09000; SF31_09310</t>
  </si>
  <si>
    <t>putP</t>
  </si>
  <si>
    <t>P0AFA7</t>
  </si>
  <si>
    <t>Na(+)/H(+) antiporter NhaB OS=Escherichia coli (strain K12) OX=83333 GN=nhaB PE=1 SV=1</t>
  </si>
  <si>
    <t>cellular homeostasis;response to stimulus;transport</t>
  </si>
  <si>
    <t>Pf06450</t>
  </si>
  <si>
    <t>944822</t>
  </si>
  <si>
    <t>SH03_09790; SH06_10095; SH04_09780; SH07_09785; SF31_10095</t>
  </si>
  <si>
    <t>nhaB</t>
  </si>
  <si>
    <t>P30847</t>
  </si>
  <si>
    <t>Signal transduction histidine-protein kinase BaeS OS=Escherichia coli (strain K12) OX=83333 GN=baeS PE=1 SV=2</t>
  </si>
  <si>
    <t>Pf00512, Pf00672, Pf02518</t>
  </si>
  <si>
    <t>946611</t>
  </si>
  <si>
    <t>SH08_14560; SH03_14460; SH06_14765; SH04_14450; SH07_14455; SF31_14770</t>
  </si>
  <si>
    <t>baeS</t>
  </si>
  <si>
    <t>P46853</t>
  </si>
  <si>
    <t>Uncharacterized oxidoreductase YhhX OS=Escherichia coli (strain K12) OX=83333 GN=yhhX PE=1 SV=1</t>
  </si>
  <si>
    <t>Pf01408, Pf02894, Pf03447</t>
  </si>
  <si>
    <t>947944</t>
  </si>
  <si>
    <t>SH08_21465; SH03_21360; SH06_21665; SH04_21350; SH07_21355; SF31_21750</t>
  </si>
  <si>
    <t>yhhX</t>
  </si>
  <si>
    <t>P0A840</t>
  </si>
  <si>
    <t>5'/3'-nucleotidase SurE OS=Escherichia coli (strain K12) OX=83333 GN=surE PE=1 SV=1</t>
  </si>
  <si>
    <t>Pf01975</t>
  </si>
  <si>
    <t>947211</t>
  </si>
  <si>
    <t>SH08_17975; SH03_17875; SH06_18180; SH04_17865; SH07_17870; SF31_18205</t>
  </si>
  <si>
    <t>surE; umpG</t>
  </si>
  <si>
    <t>P0AG24</t>
  </si>
  <si>
    <t>Bifunctional (p)ppGpp synthase/hydrolase SpoT OS=Escherichia coli (strain K12) OX=83333 GN=spoT PE=1 SV=1</t>
  </si>
  <si>
    <t>Pf01966, Pf02824, Pf04607, Pf13291, Pf13328</t>
  </si>
  <si>
    <t>948159</t>
  </si>
  <si>
    <t>SH08_22620; SH03_22520; SH06_22820; SH04_22510; SH07_22515</t>
  </si>
  <si>
    <t>spoT</t>
  </si>
  <si>
    <t>P0ACU5</t>
  </si>
  <si>
    <t>HTH-type transcriptional repressor FabR OS=Escherichia coli (strain K12) OX=83333 GN=fabR PE=1 SV=2</t>
  </si>
  <si>
    <t>948460</t>
  </si>
  <si>
    <t>fabR</t>
  </si>
  <si>
    <t>P0ACK2</t>
  </si>
  <si>
    <t>Putative aga operon transcriptional repressor OS=Escherichia coli (strain K12) OX=83333 GN=agaR PE=4 SV=1</t>
  </si>
  <si>
    <t>Pf00455, Pf08220</t>
  </si>
  <si>
    <t>947636</t>
  </si>
  <si>
    <t>SH08_19945; SH03_19840; SH06_20145; SH04_19830; SH07_19835; SF31_20175</t>
  </si>
  <si>
    <t>agaR</t>
  </si>
  <si>
    <t>P36928</t>
  </si>
  <si>
    <t>Uncharacterized chaperone protein YegD OS=Escherichia coli (strain K12) OX=83333 GN=yegD PE=3 SV=2</t>
  </si>
  <si>
    <t>Pf00012, Pf00848, Pf06406, Pf06723</t>
  </si>
  <si>
    <t>947234</t>
  </si>
  <si>
    <t>SH08_14515; SH03_14415; SH06_14720; SH04_14405; SH07_14410; SF31_14725</t>
  </si>
  <si>
    <t>yegD</t>
  </si>
  <si>
    <t>P27245</t>
  </si>
  <si>
    <t>Multiple antibiotic resistance protein MarR OS=Escherichia coli (strain K12) OX=83333 GN=marR PE=1 SV=2</t>
  </si>
  <si>
    <t>945825</t>
  </si>
  <si>
    <t>SH08_11730; SH03_11630; SH06_11935; SH04_11620; SH07_11625; SF31_11935</t>
  </si>
  <si>
    <t>marR</t>
  </si>
  <si>
    <t>P0A7N4</t>
  </si>
  <si>
    <t>50S ribosomal protein L32 OS=Escherichia coli (strain K12) OX=83333 GN=rpmF PE=1 SV=2</t>
  </si>
  <si>
    <t>Pf01783</t>
  </si>
  <si>
    <t>945657; 31659212</t>
  </si>
  <si>
    <t>SH08_09390; SH03_09390; SH06_09695; SH04_09380; SH07_09385; SF31_09695</t>
  </si>
  <si>
    <t>rpmF; AL524_RS17055</t>
  </si>
  <si>
    <t>P0AAS0</t>
  </si>
  <si>
    <t>Inner membrane protein YlaC OS=Escherichia coli (strain K12) OX=83333 GN=ylaC PE=1 SV=2</t>
  </si>
  <si>
    <t>Pf10777</t>
  </si>
  <si>
    <t>948876</t>
  </si>
  <si>
    <t>SH08_06095; SH03_06085; SH06_06390; SH04_06075; SH07_06080; SF31_06390</t>
  </si>
  <si>
    <t>ylaC</t>
  </si>
  <si>
    <t>P0AFZ3</t>
  </si>
  <si>
    <t>Stringent starvation protein B OS=Escherichia coli (strain K12) OX=83333 GN=sspB PE=1 SV=1</t>
  </si>
  <si>
    <t>cytosol;proteasome;ribosome</t>
  </si>
  <si>
    <t>Pf04386</t>
  </si>
  <si>
    <t>944774</t>
  </si>
  <si>
    <t>SH08_20390; SH03_20285; SH06_20590; SH04_20275; SH07_20280; SF31_20675</t>
  </si>
  <si>
    <t>sspB</t>
  </si>
  <si>
    <t>P77279</t>
  </si>
  <si>
    <t>Probable iron export ATP-binding protein FetA OS=Escherichia coli (strain K12) OX=83333 GN=fetA PE=1 SV=1</t>
  </si>
  <si>
    <t>cellular homeostasis;metabolic process;transport</t>
  </si>
  <si>
    <t>Pf00005, Pf00910, Pf02456, Pf02463, Pf03215, Pf13207, Pf13238, Pf13304, Pf13555</t>
  </si>
  <si>
    <t>946990</t>
  </si>
  <si>
    <t>SH08_06260; SH03_06250; SH06_06555; SH04_06240; SH07_06245; SF31_06555</t>
  </si>
  <si>
    <t>ybbL; fetA</t>
  </si>
  <si>
    <t>P10908</t>
  </si>
  <si>
    <t>Glycerophosphodiester phosphodiesterase, cytoplasmic OS=Escherichia coli (strain K12) OX=83333 GN=ugpQ PE=1 SV=1</t>
  </si>
  <si>
    <t>Pf03009, Pf13653</t>
  </si>
  <si>
    <t>947955</t>
  </si>
  <si>
    <t>SH08_21505; SH03_21400; SH06_21705; SH04_21390; SH07_21395; SF31_21790</t>
  </si>
  <si>
    <t>ugpQ</t>
  </si>
  <si>
    <t>P45799</t>
  </si>
  <si>
    <t>ADP compounds hydrolase NudE OS=Escherichia coli (strain K12) OX=83333 GN=nudE PE=1 SV=1</t>
  </si>
  <si>
    <t>947906</t>
  </si>
  <si>
    <t>SH08_21255; SH03_21150; SH06_21455; SH04_21140; SH07_21145; SF31_21540</t>
  </si>
  <si>
    <t>nudE</t>
  </si>
  <si>
    <t>P36655</t>
  </si>
  <si>
    <t>Thiol:disulfide interchange protein DsbD OS=Escherichia coli (strain K12) OX=83333 GN=dsbD PE=1 SV=4</t>
  </si>
  <si>
    <t>cell organization and biogenesis;cellular homeostasis;metabolic process;regulation of biological process;response to stimulus;transport</t>
  </si>
  <si>
    <t>Pf00085, Pf02683, Pf11412, Pf13098, Pf13899, Pf13905</t>
  </si>
  <si>
    <t>948649</t>
  </si>
  <si>
    <t>SH08_02270; SH03_02270; SH06_02255; SH04_02265; SH07_02270; SF31_02255</t>
  </si>
  <si>
    <t>dsbD</t>
  </si>
  <si>
    <t>P30128</t>
  </si>
  <si>
    <t>Transcription elongation factor GreB OS=Escherichia coli (strain K12) OX=83333 GN=greB PE=1 SV=2</t>
  </si>
  <si>
    <t>2847706</t>
  </si>
  <si>
    <t>SH08_21305; SH03_21200; SH06_21505; SH04_21190; SH07_21195; SF31_21590</t>
  </si>
  <si>
    <t>greB</t>
  </si>
  <si>
    <t>P0C960</t>
  </si>
  <si>
    <t>Endo-type membrane-bound lytic murein transglycosylase A OS=Escherichia coli (strain K12) OX=83333 GN=emtA PE=1 SV=1</t>
  </si>
  <si>
    <t>Pf01464</t>
  </si>
  <si>
    <t>945655</t>
  </si>
  <si>
    <t>SH08_09925; SH03_09825; SH06_10130; SH04_09815; SH07_09820; SF31_10130</t>
  </si>
  <si>
    <t>emtA</t>
  </si>
  <si>
    <t>P17443</t>
  </si>
  <si>
    <t>UDP-N-acetylglucosamine--N-acetylmuramyl-(pentapeptide) pyrophosphoryl-undecaprenol N-acetylglucosamine transferase OS=Escherichia coli (strain K12) OX=83333 GN=murG PE=1 SV=3</t>
  </si>
  <si>
    <t>Pf03033, Pf04101, Pf13477, Pf13528, Pf13579</t>
  </si>
  <si>
    <t>946321</t>
  </si>
  <si>
    <t>SH08_04185; SH03_04190; SH06_04500; SH04_04180; SH07_04185; SF31_04500</t>
  </si>
  <si>
    <t>murG</t>
  </si>
  <si>
    <t>Metabolic pathways; Peptidoglycan biosynthesis; Vancomycin resistance</t>
  </si>
  <si>
    <t>P32157</t>
  </si>
  <si>
    <t>Protein YiiM OS=Escherichia coli (strain K12) OX=83333 GN=yiiM PE=1 SV=2</t>
  </si>
  <si>
    <t>Pf03473, Pf03475</t>
  </si>
  <si>
    <t>948406</t>
  </si>
  <si>
    <t>SH08_01065; SH03_01060; SH06_01060; SH04_01060; SH07_01065; SF31_01060</t>
  </si>
  <si>
    <t>yiiM</t>
  </si>
  <si>
    <t>P0A9Z1</t>
  </si>
  <si>
    <t>Nitrogen regulatory protein P-II 1 OS=Escherichia coli (strain K12) OX=83333 GN=glnB PE=1 SV=1</t>
  </si>
  <si>
    <t>Pf00543</t>
  </si>
  <si>
    <t>23339395; 947016</t>
  </si>
  <si>
    <t>SH08_16990; SH03_16890; SH06_17195; SH04_16880; SH07_16885; SF31_17240</t>
  </si>
  <si>
    <t>CFNIH1_RS23780; glnB</t>
  </si>
  <si>
    <t>P69795</t>
  </si>
  <si>
    <t>PTS system N,N'-diacetylchitobiose-specific EIIB component OS=Escherichia coli (strain K12) OX=83333 GN=chbB PE=1 SV=1</t>
  </si>
  <si>
    <t>945339</t>
  </si>
  <si>
    <t>SH08_12800; SH03_12700; SH06_13005; SH04_12690; SH07_12695; SF31_13005</t>
  </si>
  <si>
    <t>chbB</t>
  </si>
  <si>
    <t>P0ADN6</t>
  </si>
  <si>
    <t>Uncharacterized lipoprotein YifL OS=Escherichia coli (strain K12) OX=83333 GN=yifL PE=3 SV=1</t>
  </si>
  <si>
    <t>Pf13627</t>
  </si>
  <si>
    <t>1450304</t>
  </si>
  <si>
    <t>SH08_00535; SH03_00530; SH06_00530; SH04_00530; SH07_00535; SF31_00530</t>
  </si>
  <si>
    <t>yifL</t>
  </si>
  <si>
    <t>P0ACS9</t>
  </si>
  <si>
    <t>HTH-type transcriptional regulator AcrR OS=Escherichia coli (strain K12) OX=83333 GN=acrR PE=1 SV=1</t>
  </si>
  <si>
    <t>Pf00440, Pf08361</t>
  </si>
  <si>
    <t>945516</t>
  </si>
  <si>
    <t>SH08_06125; SH03_06115; SH06_06420; SH04_06105; SH07_06110; SF31_06420</t>
  </si>
  <si>
    <t>acrR</t>
  </si>
  <si>
    <t>P0AFT5</t>
  </si>
  <si>
    <t>Transcriptional regulatory protein BtsR OS=Escherichia coli (strain K12) OX=83333 GN=btsR PE=1 SV=1</t>
  </si>
  <si>
    <t>Pf00072, Pf04397</t>
  </si>
  <si>
    <t>949024</t>
  </si>
  <si>
    <t>SH08_14795; SH03_14695; SH06_15000; SH04_14685; SH07_14690; SF31_15005</t>
  </si>
  <si>
    <t>yehT</t>
  </si>
  <si>
    <t>P07648</t>
  </si>
  <si>
    <t>RecBCD enzyme subunit RecC OS=Escherichia coli (strain K12) OX=83333 GN=recC PE=1 SV=1</t>
  </si>
  <si>
    <t>Pf04257</t>
  </si>
  <si>
    <t>947294</t>
  </si>
  <si>
    <t>SH08_18370; SH03_18270; SH06_18575; SH04_18260; SH07_18265; SF31_18615</t>
  </si>
  <si>
    <t>recC</t>
  </si>
  <si>
    <t>P0AGI1</t>
  </si>
  <si>
    <t>Ribose import permease protein RbsC OS=Escherichia coli (strain K12) OX=83333 GN=rbsC PE=1 SV=1</t>
  </si>
  <si>
    <t>Pf02653</t>
  </si>
  <si>
    <t>948262</t>
  </si>
  <si>
    <t>SH08_00250; SH03_00245; SH06_00245; SH04_00245; SH07_00250; SF31_00245</t>
  </si>
  <si>
    <t>rbsC</t>
  </si>
  <si>
    <t>P06989</t>
  </si>
  <si>
    <t>Histidine biosynthesis bifunctional protein HisIE OS=Escherichia coli (strain K12) OX=83333 GN=hisI PE=3 SV=3</t>
  </si>
  <si>
    <t>Pf01502, Pf01503</t>
  </si>
  <si>
    <t>946515</t>
  </si>
  <si>
    <t>SH08_14295; SH03_14195; SH06_14500; SH04_14185; SH07_14190; SF31_14505</t>
  </si>
  <si>
    <t>hisI</t>
  </si>
  <si>
    <t>P0AGA2</t>
  </si>
  <si>
    <t>Protein translocase subunit SecY OS=Escherichia coli (strain K12) OX=83333 GN=secY PE=1 SV=1</t>
  </si>
  <si>
    <t>Pf00344</t>
  </si>
  <si>
    <t>947799</t>
  </si>
  <si>
    <t>SF31_21050</t>
  </si>
  <si>
    <t>secY</t>
  </si>
  <si>
    <t>P18392</t>
  </si>
  <si>
    <t>Sensor protein RstB OS=Escherichia coli (strain K12) OX=83333 GN=rstB PE=1 SV=2</t>
  </si>
  <si>
    <t>Pf00512, Pf00672, Pf02518, Pf13581</t>
  </si>
  <si>
    <t>948870</t>
  </si>
  <si>
    <t>SH08_12130; SH03_12030; SH06_12335; SH04_12020; SH07_12025; SF31_12335</t>
  </si>
  <si>
    <t>rstB</t>
  </si>
  <si>
    <t>P77775</t>
  </si>
  <si>
    <t>Epimerase family protein YfcH OS=Escherichia coli (strain K12) OX=83333 GN=yfcH PE=3 SV=1</t>
  </si>
  <si>
    <t>Pf01073, Pf01370, Pf03807, Pf04321, Pf05368, Pf07993, Pf08338, Pf13460</t>
  </si>
  <si>
    <t>946784</t>
  </si>
  <si>
    <t>SH08_15750; SH03_15650; SH06_15955; SH04_15640; SH07_15645; SF31_15955</t>
  </si>
  <si>
    <t>yfcH</t>
  </si>
  <si>
    <t>P64467</t>
  </si>
  <si>
    <t>OriC-binding nucleoid-associated protein OS=Escherichia coli (strain K12) OX=83333 GN=cnu PE=1 SV=1</t>
  </si>
  <si>
    <t>Pf05321</t>
  </si>
  <si>
    <t>946152</t>
  </si>
  <si>
    <t>SH08_12215; SH03_12115; SH06_12420; SH04_12105; SH07_12110; SF31_12420</t>
  </si>
  <si>
    <t>cnu</t>
  </si>
  <si>
    <t>P0AEQ1</t>
  </si>
  <si>
    <t>Protein GlcG OS=Escherichia coli (strain K12) OX=83333 GN=glcG PE=3 SV=1</t>
  </si>
  <si>
    <t>Pf03928</t>
  </si>
  <si>
    <t>947473</t>
  </si>
  <si>
    <t>SH08_19155; SH03_19055; SH06_19360; SH04_19045; SH07_19050; SF31_19400</t>
  </si>
  <si>
    <t>glcG</t>
  </si>
  <si>
    <t>P64636</t>
  </si>
  <si>
    <t>GMP/IMP nucleotidase YrfG OS=Escherichia coli (strain K12) OX=83333 GN=yrfG PE=1 SV=1</t>
  </si>
  <si>
    <t>Pf00702, Pf13344, Pf13419</t>
  </si>
  <si>
    <t>947904</t>
  </si>
  <si>
    <t>SH08_21265; SH03_21160; SH06_21465; SH04_21150; SH07_21155; SF31_21550</t>
  </si>
  <si>
    <t>yrfG</t>
  </si>
  <si>
    <t>P0A9H5</t>
  </si>
  <si>
    <t>Cob(I)yrinic acid a,c-diamide adenosyltransferase OS=Escherichia coli (strain K12) OX=83333 GN=btuR PE=3 SV=1</t>
  </si>
  <si>
    <t>Pf02572, Pf12557</t>
  </si>
  <si>
    <t>945839</t>
  </si>
  <si>
    <t>SH08_10325; SH03_10225; SH06_10530; SH04_10215; SH07_10220; SF31_10530</t>
  </si>
  <si>
    <t>btuR</t>
  </si>
  <si>
    <t>Metabolic pathways; Porphyrin and chlorophyll metabolism</t>
  </si>
  <si>
    <t>P12998</t>
  </si>
  <si>
    <t>8-amino-7-oxononanoate synthase OS=Escherichia coli (strain K12) OX=83333 GN=bioF PE=1 SV=1</t>
  </si>
  <si>
    <t>945384</t>
  </si>
  <si>
    <t>SH08_07750; SH03_07750; SH06_08055; SH04_07740; SH07_07745; SF31_08055</t>
  </si>
  <si>
    <t>bioF</t>
  </si>
  <si>
    <t>P23256</t>
  </si>
  <si>
    <t>Protein MalY OS=Escherichia coli (strain K12) OX=83333 GN=malY PE=1 SV=1</t>
  </si>
  <si>
    <t>945937</t>
  </si>
  <si>
    <t>SH08_12195; SH03_12095; SH06_12400; SH04_12085; SH07_12090; SF31_12400</t>
  </si>
  <si>
    <t>malY</t>
  </si>
  <si>
    <t>Biosynthesis of amino acids; Biosynthesis of secondary metabolites; Cysteine and methionine metabolism; Metabolic pathways; Selenocompound metabolism</t>
  </si>
  <si>
    <t>P0AAN3</t>
  </si>
  <si>
    <t>Hydrogenase maturation factor HypB OS=Escherichia coli (strain K12) OX=83333 GN=hypB PE=1 SV=1</t>
  </si>
  <si>
    <t>Pf02492</t>
  </si>
  <si>
    <t>947194</t>
  </si>
  <si>
    <t>SH08_17890; SH03_17790; SH06_18095; SH04_17780; SH07_17785; SF31_18120</t>
  </si>
  <si>
    <t>hypB</t>
  </si>
  <si>
    <t>P0A8J2</t>
  </si>
  <si>
    <t>Primosomal protein 1 OS=Escherichia coli (strain K12) OX=83333 GN=dnaT PE=1 SV=2</t>
  </si>
  <si>
    <t>948813</t>
  </si>
  <si>
    <t>SH08_03505; SH03_03510; SH06_03815; SH04_03500; SH07_03505; SF31_03815</t>
  </si>
  <si>
    <t>dnaT</t>
  </si>
  <si>
    <t>P31057</t>
  </si>
  <si>
    <t>3-methyl-2-oxobutanoate hydroxymethyltransferase OS=Escherichia coli (strain K12) OX=83333 GN=panB PE=1 SV=1</t>
  </si>
  <si>
    <t>Pf02548</t>
  </si>
  <si>
    <t>944839</t>
  </si>
  <si>
    <t>SH08_04405; SH03_04410; SH06_04720; SH04_04400; SH07_04405; SF31_04720</t>
  </si>
  <si>
    <t>panB</t>
  </si>
  <si>
    <t>Pantothenate and CoA biosynthesis; Biosynthesis of secondary metabolites; Metabolic pathways</t>
  </si>
  <si>
    <t>P69451</t>
  </si>
  <si>
    <t>Long-chain-fatty-acid--CoA ligase OS=Escherichia coli (strain K12) OX=83333 GN=fadD PE=1 SV=1</t>
  </si>
  <si>
    <t>946327</t>
  </si>
  <si>
    <t>fadD</t>
  </si>
  <si>
    <t>Fatty acid metabolism; Quorum sensing; Fatty acid biosynthesis; Metabolic pathways; Fatty acid degradation</t>
  </si>
  <si>
    <t>P42604</t>
  </si>
  <si>
    <t>Altronate dehydratase OS=Escherichia coli (strain K12) OX=83333 GN=uxaA PE=1 SV=3</t>
  </si>
  <si>
    <t>947603</t>
  </si>
  <si>
    <t>SH08_19750; SH03_19650; SH06_19955; SH04_19640; SH07_19645; SF31_19995</t>
  </si>
  <si>
    <t>uxaA</t>
  </si>
  <si>
    <t>P63177</t>
  </si>
  <si>
    <t>23S rRNA (guanosine-2'-O-)-methyltransferase RlmB OS=Escherichia coli (strain K12) OX=83333 GN=rlmB PE=1 SV=1</t>
  </si>
  <si>
    <t>948694</t>
  </si>
  <si>
    <t>SH08_02500; SH03_02500; SH06_02485; SH04_02495; SH07_02500; SF31_02485</t>
  </si>
  <si>
    <t>rlmB</t>
  </si>
  <si>
    <t>Q46857</t>
  </si>
  <si>
    <t>2,5-diketo-D-gluconic acid reductase A OS=Escherichia coli (strain K12) OX=83333 GN=dkgA PE=1 SV=3</t>
  </si>
  <si>
    <t>947495</t>
  </si>
  <si>
    <t>SH08_19335; SH03_19235; SH06_19540; SH04_19225; SH07_19230; SF31_19580</t>
  </si>
  <si>
    <t>dkgA</t>
  </si>
  <si>
    <t>P77475</t>
  </si>
  <si>
    <t>Fructose-1-phosphate phosphatase YqaB OS=Escherichia coli (strain K12) OX=83333 GN=yqaB PE=1 SV=1</t>
  </si>
  <si>
    <t>catalytic activity;metal ion binding;receptor activity;signal transducer activity</t>
  </si>
  <si>
    <t>945776</t>
  </si>
  <si>
    <t>SH08_17675; SH03_17575; SH06_17880; SH04_17565; SH07_17570; SF31_17925</t>
  </si>
  <si>
    <t>yqaB</t>
  </si>
  <si>
    <t>P0A6H8</t>
  </si>
  <si>
    <t>Cardiolipin synthase A OS=Escherichia coli (strain K12) OX=83333 GN=clsA PE=1 SV=1</t>
  </si>
  <si>
    <t>Pf00614, Pf13091, Pf13396</t>
  </si>
  <si>
    <t>945821</t>
  </si>
  <si>
    <t>SH08_10220; SH03_10120; SH06_10425; SH04_10110; SH07_10115; SF31_10425</t>
  </si>
  <si>
    <t>cls; clsA</t>
  </si>
  <si>
    <t>Metabolic pathways; Glycerophospholipid metabolism</t>
  </si>
  <si>
    <t>P0A968</t>
  </si>
  <si>
    <t>Cold shock-like protein CspD OS=Escherichia coli (strain K12) OX=83333 GN=cspD PE=1 SV=1</t>
  </si>
  <si>
    <t>945669</t>
  </si>
  <si>
    <t>SH08_08290; SH03_08290; SH06_08595; SH04_08280; SH07_08285; SF31_08595</t>
  </si>
  <si>
    <t>cspD</t>
  </si>
  <si>
    <t>P0A9H1</t>
  </si>
  <si>
    <t>G/U mismatch-specific DNA glycosylase OS=Escherichia coli (strain K12) OX=83333 GN=mug PE=1 SV=1</t>
  </si>
  <si>
    <t>Pf03167</t>
  </si>
  <si>
    <t>947560</t>
  </si>
  <si>
    <t>SH08_19630; SH03_19530; SH06_19835; SH04_19520; SH07_19525; SF31_19875</t>
  </si>
  <si>
    <t>mug</t>
  </si>
  <si>
    <t>P45544</t>
  </si>
  <si>
    <t>Probable fructoselysine utilization operon transcriptional repressor OS=Escherichia coli (strain K12) OX=83333 GN=frlR PE=1 SV=2</t>
  </si>
  <si>
    <t>Pf00392, Pf07702, Pf08220, Pf14502</t>
  </si>
  <si>
    <t>947885</t>
  </si>
  <si>
    <t>SH08_21145; SH03_21040; SH06_21345; SH04_21030; SH07_21035; SF31_21430</t>
  </si>
  <si>
    <t>frlR</t>
  </si>
  <si>
    <t>P45425</t>
  </si>
  <si>
    <t>N-acetylmannosamine kinase OS=Escherichia coli (strain K12) OX=83333 GN=nanK PE=1 SV=2</t>
  </si>
  <si>
    <t>Pf00480</t>
  </si>
  <si>
    <t>947757</t>
  </si>
  <si>
    <t>SH08_20360; SH03_20255; SH06_20560; SH04_20245; SH07_20250; SF31_20645</t>
  </si>
  <si>
    <t>nanK</t>
  </si>
  <si>
    <t>P0A8W0</t>
  </si>
  <si>
    <t>HTH-type transcriptional repressor NanR OS=Escherichia coli (strain K12) OX=83333 GN=nanR PE=1 SV=1</t>
  </si>
  <si>
    <t>Pf00392, Pf07729, Pf07840, Pf13730</t>
  </si>
  <si>
    <t>945468</t>
  </si>
  <si>
    <t>SH08_20380; SH03_20275; SH06_20580; SH04_20265; SH07_20270; SF31_20665</t>
  </si>
  <si>
    <t>nanR</t>
  </si>
  <si>
    <t>P00811</t>
  </si>
  <si>
    <t>Beta-lactamase OS=Escherichia coli (strain K12) OX=83333 GN=ampC PE=1 SV=1</t>
  </si>
  <si>
    <t>Pf00144</t>
  </si>
  <si>
    <t>948669</t>
  </si>
  <si>
    <t>SH08_02350; SH03_02350; SH06_02335; SH04_02345; SH07_02350; SF31_02335</t>
  </si>
  <si>
    <t>ampC</t>
  </si>
  <si>
    <t>P25742</t>
  </si>
  <si>
    <t>Lipopolysaccharide core heptosyltransferase RfaQ OS=Escherichia coli (strain K12) OX=83333 GN=rfaQ PE=3 SV=2</t>
  </si>
  <si>
    <t>948155</t>
  </si>
  <si>
    <t>SH08_22530; SH03_22430; SH06_22730; SH04_22420; SH07_22425; SF31_22800</t>
  </si>
  <si>
    <t>rfaQ; waaQ</t>
  </si>
  <si>
    <t>P0A9J4</t>
  </si>
  <si>
    <t>2-dehydropantoate 2-reductase OS=Escherichia coli (strain K12) OX=83333 GN=panE PE=1 SV=1</t>
  </si>
  <si>
    <t>Pf02558, Pf08546</t>
  </si>
  <si>
    <t>945065</t>
  </si>
  <si>
    <t>SH08_05930; SH03_05920; SH06_06225; SH04_05910; SH07_05915; SF31_06225</t>
  </si>
  <si>
    <t>panE</t>
  </si>
  <si>
    <t>P05523</t>
  </si>
  <si>
    <t>Formamidopyrimidine-DNA glycosylase OS=Escherichia coli (strain K12) OX=83333 GN=mutM PE=1 SV=3</t>
  </si>
  <si>
    <t>Pf01149, Pf06827, Pf06831</t>
  </si>
  <si>
    <t>946765</t>
  </si>
  <si>
    <t>SH08_22545; SH03_22445; SH06_22745; SH04_22435; SH07_22440; SF31_22815</t>
  </si>
  <si>
    <t>mutM</t>
  </si>
  <si>
    <t>P28631</t>
  </si>
  <si>
    <t>DNA polymerase III subunit delta' OS=Escherichia coli (strain K12) OX=83333 GN=holB PE=1 SV=2</t>
  </si>
  <si>
    <t>Pf09115, Pf13177</t>
  </si>
  <si>
    <t>945661</t>
  </si>
  <si>
    <t>SH08_09440; SH03_09440; SH06_09745; SH04_09430; SH07_09435; SF31_09745</t>
  </si>
  <si>
    <t>holB</t>
  </si>
  <si>
    <t>P64602</t>
  </si>
  <si>
    <t>Probable phospholipid ABC transporter-binding protein MlaB OS=Escherichia coli (strain K12) OX=83333 GN=mlaB PE=1 SV=1</t>
  </si>
  <si>
    <t>Pf01740, Pf13466</t>
  </si>
  <si>
    <t>947954</t>
  </si>
  <si>
    <t>SH08_20250; SH03_20145; SH06_20450; SH04_20135; SH07_20140; SF31_20480</t>
  </si>
  <si>
    <t>mlaB</t>
  </si>
  <si>
    <t>P0AA97</t>
  </si>
  <si>
    <t>Uncharacterized protein YaeQ OS=Escherichia coli (strain K12) OX=83333 GN=yaeQ PE=1 SV=1</t>
  </si>
  <si>
    <t>Pf07152</t>
  </si>
  <si>
    <t>946809</t>
  </si>
  <si>
    <t>SH08_04705; SH03_04695; SH06_05005; SH04_04685; SH07_04690; SF31_05005</t>
  </si>
  <si>
    <t>yaeQ</t>
  </si>
  <si>
    <t>P36767</t>
  </si>
  <si>
    <t>Recombination-associated protein RdgC OS=Escherichia coli (strain K12) OX=83333 GN=rdgC PE=1 SV=1</t>
  </si>
  <si>
    <t>Pf04381</t>
  </si>
  <si>
    <t>948585</t>
  </si>
  <si>
    <t>SH08_05770; SH03_05760; SH06_06065; SH04_05750; SH07_05755; SF31_06065</t>
  </si>
  <si>
    <t>rdgC</t>
  </si>
  <si>
    <t>P06993</t>
  </si>
  <si>
    <t>HTH-type transcriptional regulator MalT OS=Escherichia coli (strain K12) OX=83333 GN=malT PE=1 SV=2</t>
  </si>
  <si>
    <t>Pf00196, Pf10345, Pf13191</t>
  </si>
  <si>
    <t>947921</t>
  </si>
  <si>
    <t>SF31_21650</t>
  </si>
  <si>
    <t>malT</t>
  </si>
  <si>
    <t>P0AAV4</t>
  </si>
  <si>
    <t>Uncharacterized protein YbgJ OS=Escherichia coli (strain K12) OX=83333 GN=ybgJ PE=1 SV=1</t>
  </si>
  <si>
    <t>Pf02682</t>
  </si>
  <si>
    <t>945311</t>
  </si>
  <si>
    <t>SH08_07400; SH03_07400; SH06_07705; SH04_07390; SH07_07395; SF31_07705</t>
  </si>
  <si>
    <t>ybgJ</t>
  </si>
  <si>
    <t>P24183</t>
  </si>
  <si>
    <t>Formate dehydrogenase, nitrate-inducible, major subunit OS=Escherichia coli (strain K12) OX=83333 GN=fdnG PE=1 SV=3</t>
  </si>
  <si>
    <t>946035</t>
  </si>
  <si>
    <t>fdnG</t>
  </si>
  <si>
    <t>P14081</t>
  </si>
  <si>
    <t>Selenocysteine-specific elongation factor OS=Escherichia coli (strain K12) OX=83333 GN=selB PE=1 SV=3</t>
  </si>
  <si>
    <t>Pf00009, Pf01926, Pf03144, Pf09106, Pf09107, Pf10662</t>
  </si>
  <si>
    <t>948103</t>
  </si>
  <si>
    <t>SH08_22310; SH03_22205; SH06_22510; SH04_22195; SH07_22200; SF31_22580</t>
  </si>
  <si>
    <t>selB</t>
  </si>
  <si>
    <t>P16926</t>
  </si>
  <si>
    <t>Cell shape-determining protein MreC OS=Escherichia coli (strain K12) OX=83333 GN=mreC PE=1 SV=1</t>
  </si>
  <si>
    <t>Pf04085</t>
  </si>
  <si>
    <t>947655</t>
  </si>
  <si>
    <t>SH08_20495; SH03_20390; SH06_20695; SH04_20380; SH07_20385; SF31_20780</t>
  </si>
  <si>
    <t>mreC</t>
  </si>
  <si>
    <t>P0AC51</t>
  </si>
  <si>
    <t>Zinc uptake regulation protein OS=Escherichia coli (strain K12) OX=83333 GN=zur PE=1 SV=1</t>
  </si>
  <si>
    <t>Pf01047, Pf01475</t>
  </si>
  <si>
    <t>948552</t>
  </si>
  <si>
    <t>SH08_01790; SH03_01785; SH06_01775; SH04_01785; SH07_01790; SF31_01775</t>
  </si>
  <si>
    <t>zur</t>
  </si>
  <si>
    <t>P0ACL9</t>
  </si>
  <si>
    <t>Pyruvate dehydrogenase complex repressor OS=Escherichia coli (strain K12) OX=83333 GN=pdhR PE=1 SV=1</t>
  </si>
  <si>
    <t>Pf00392, Pf01978, Pf07729, Pf12802, Pf14502</t>
  </si>
  <si>
    <t>944827</t>
  </si>
  <si>
    <t>SH08_04300; SH03_04305; SH06_04615; SH04_04295; SH07_04300; SF31_04615</t>
  </si>
  <si>
    <t>pdhR</t>
  </si>
  <si>
    <t>P76149</t>
  </si>
  <si>
    <t>Succinate semialdehyde dehydrogenase [NAD(P)+] Sad OS=Escherichia coli (strain K12) OX=83333 GN=sad PE=1 SV=2</t>
  </si>
  <si>
    <t>947440</t>
  </si>
  <si>
    <t>SH08_11705; SH03_11605; SH06_11910; SH04_11595; SH07_11600; SF31_11910</t>
  </si>
  <si>
    <t>sad</t>
  </si>
  <si>
    <t>Nicotinate and nicotinamide metabolism; Alanine, aspartate and glutamate metabolism; Microbial metabolism in diverse environments; Metabolic pathways; Butanoate metabolism</t>
  </si>
  <si>
    <t>P42632</t>
  </si>
  <si>
    <t>PFL-like enzyme TdcE OS=Escherichia coli (strain K12) OX=83333 GN=tdcE PE=1 SV=2</t>
  </si>
  <si>
    <t>947623</t>
  </si>
  <si>
    <t>SH08_19855; SH03_19755; SH06_20060; SH04_19745; SH07_19750; SF31_20100</t>
  </si>
  <si>
    <t>tdcE</t>
  </si>
  <si>
    <t>P0A8S1</t>
  </si>
  <si>
    <t>HTH-type transcriptional regulator ArgP OS=Escherichia coli (strain K12) OX=83333 GN=argP PE=1 SV=1</t>
  </si>
  <si>
    <t>944867</t>
  </si>
  <si>
    <t>SH08_18850; SH03_18750; SH06_19055; SH04_18740; SH07_18745; SF31_19095</t>
  </si>
  <si>
    <t>argP</t>
  </si>
  <si>
    <t>P0A8G9</t>
  </si>
  <si>
    <t>Exodeoxyribonuclease 7 small subunit OS=Escherichia coli (strain K12) OX=83333 GN=xseB PE=1 SV=2</t>
  </si>
  <si>
    <t>Pf02609, Pf06738</t>
  </si>
  <si>
    <t>945069</t>
  </si>
  <si>
    <t>SH08_05915; SH03_05905; SH06_06210; SH04_05895; SH07_05900; SF31_06210</t>
  </si>
  <si>
    <t>xseB</t>
  </si>
  <si>
    <t>P37624</t>
  </si>
  <si>
    <t>Ribosome-associated ATPase OS=Escherichia coli (strain K12) OX=83333 GN=rbbA PE=1 SV=3</t>
  </si>
  <si>
    <t>Pf00005, Pf01061, Pf12679, Pf12698, Pf13304</t>
  </si>
  <si>
    <t>947998</t>
  </si>
  <si>
    <t>SH08_21705; SH03_21600; SH06_21905; SH04_21590; SH07_21595; SF31_21990</t>
  </si>
  <si>
    <t>rbbA</t>
  </si>
  <si>
    <t>P06961</t>
  </si>
  <si>
    <t>Multifunctional CCA protein OS=Escherichia coli (strain K12) OX=83333 GN=cca PE=1 SV=1</t>
  </si>
  <si>
    <t>catalytic activity;metal ion binding;nucleotide binding;protein binding;receptor activity;RNA binding;signal transducer activity</t>
  </si>
  <si>
    <t>Pf01743, Pf01966, Pf12627</t>
  </si>
  <si>
    <t>947553</t>
  </si>
  <si>
    <t>SH08_19570; SH03_19470; SH06_19775; SH04_19460; SH07_19465; SF31_19815</t>
  </si>
  <si>
    <t>cca</t>
  </si>
  <si>
    <t>P0ABD3</t>
  </si>
  <si>
    <t>Bacterioferritin OS=Escherichia coli (strain K12) OX=83333 GN=bfr PE=1 SV=1</t>
  </si>
  <si>
    <t>947839</t>
  </si>
  <si>
    <t>SH08_20945; SH03_20840; SH06_21145; SH04_20830; SH07_20835; SF31_21230</t>
  </si>
  <si>
    <t>bfr</t>
  </si>
  <si>
    <t>Porphyrin and chlorophyll metabolism</t>
  </si>
  <si>
    <t>P25906</t>
  </si>
  <si>
    <t>Pyridoxine 4-dehydrogenase OS=Escherichia coli (strain K12) OX=83333 GN=pdxI PE=1 SV=1</t>
  </si>
  <si>
    <t>945980</t>
  </si>
  <si>
    <t>SH08_11085; SH03_10985; SH06_11290; SH04_10975; SH07_10980; SF31_11290</t>
  </si>
  <si>
    <t>ydbC</t>
  </si>
  <si>
    <t>P31060</t>
  </si>
  <si>
    <t>Putative molybdenum transport ATP-binding protein ModF OS=Escherichia coli (strain K12) OX=83333 GN=modF PE=3 SV=2</t>
  </si>
  <si>
    <t>945368</t>
  </si>
  <si>
    <t>SH08_07665; SH03_07665; SH06_07970; SH04_07655; SH07_07660; SF31_07970</t>
  </si>
  <si>
    <t>modF</t>
  </si>
  <si>
    <t>P0AE45</t>
  </si>
  <si>
    <t>UPF0053 inner membrane protein YtfL OS=Escherichia coli (strain K12) OX=83333 GN=ytfL PE=1 SV=1</t>
  </si>
  <si>
    <t>Pf00571, Pf01595, Pf03471</t>
  </si>
  <si>
    <t>948735</t>
  </si>
  <si>
    <t>SH08_02695; SH03_02695; SH06_02680; SH04_02690; SH07_02695; SF31_02680</t>
  </si>
  <si>
    <t>ytfL</t>
  </si>
  <si>
    <t>P0A6G3</t>
  </si>
  <si>
    <t>Nicotinamide-nucleotide amidohydrolase PncC OS=Escherichia coli (strain K12) OX=83333 GN=pncC PE=1 SV=1</t>
  </si>
  <si>
    <t>Pf02464</t>
  </si>
  <si>
    <t>947169</t>
  </si>
  <si>
    <t>SH08_17750; SH03_17650; SH06_17955; SH04_17640; SH07_17645; SF31_17980</t>
  </si>
  <si>
    <t>pncC; ygaD</t>
  </si>
  <si>
    <t>Nicotinate and nicotinamide metabolism</t>
  </si>
  <si>
    <t>P0ADU2</t>
  </si>
  <si>
    <t>Probable quinol monooxygenase YgiN OS=Escherichia coli (strain K12) OX=83333 GN=ygiN PE=1 SV=1</t>
  </si>
  <si>
    <t>Pf03992</t>
  </si>
  <si>
    <t>947506</t>
  </si>
  <si>
    <t>SH08_19415; SH03_19315; SH06_19620; SH04_19305; SH07_19310; SF31_19660</t>
  </si>
  <si>
    <t>ygiN</t>
  </si>
  <si>
    <t>P63228</t>
  </si>
  <si>
    <t>D-glycero-beta-D-manno-heptose-1,7-bisphosphate 7-phosphatase OS=Escherichia coli (strain K12) OX=83333 GN=gmhB PE=1 SV=1</t>
  </si>
  <si>
    <t>Pf00702, Pf08645, Pf13242, Pf13344, Pf13419</t>
  </si>
  <si>
    <t>944879</t>
  </si>
  <si>
    <t>SH08_04755; SH03_04745; SH06_05055; SH04_04735; SH07_04740; SF31_05055</t>
  </si>
  <si>
    <t>gmhB</t>
  </si>
  <si>
    <t>P76541</t>
  </si>
  <si>
    <t>Ethanolamine utilization protein EutL OS=Escherichia coli (strain K12) OX=83333 GN=eutL PE=1 SV=1</t>
  </si>
  <si>
    <t>Pf00936</t>
  </si>
  <si>
    <t>946914</t>
  </si>
  <si>
    <t>SH08_16445; SH03_16345; SH06_16650; SH04_16335; SH07_16340; SF31_16650</t>
  </si>
  <si>
    <t>eutL</t>
  </si>
  <si>
    <t>P77300</t>
  </si>
  <si>
    <t>Uncharacterized HTH-type transcriptional regulator YagI OS=Escherichia coli (strain K12) OX=83333 GN=yagI PE=4 SV=1</t>
  </si>
  <si>
    <t>945016</t>
  </si>
  <si>
    <t>SH08_05145; SH03_05135; SH06_05445; SH04_05125; SH07_05130; SF31_05445</t>
  </si>
  <si>
    <t>yagI</t>
  </si>
  <si>
    <t>P0ACV8</t>
  </si>
  <si>
    <t>Uncharacterized protein YmjA OS=Escherichia coli (strain K12) OX=83333 GN=ymjA PE=4 SV=1</t>
  </si>
  <si>
    <t>Pf10820</t>
  </si>
  <si>
    <t>945874</t>
  </si>
  <si>
    <t>SH08_10500; SH03_10400; SH06_10705; SH04_10390; SH07_10395; SF31_10705</t>
  </si>
  <si>
    <t>ymjA</t>
  </si>
  <si>
    <t>P0ACI6</t>
  </si>
  <si>
    <t>Regulatory protein AsnC OS=Escherichia coli (strain K12) OX=83333 GN=asnC PE=1 SV=1</t>
  </si>
  <si>
    <t>Pf01037, Pf12840, Pf13404, Pf13412</t>
  </si>
  <si>
    <t>13909070; 948259</t>
  </si>
  <si>
    <t>SH08_00215; SH03_00210; SH06_00210; SH04_00210; SH07_00215; SF31_00210</t>
  </si>
  <si>
    <t>D616_p55003; asnC</t>
  </si>
  <si>
    <t>P17445</t>
  </si>
  <si>
    <t>NAD/NADP-dependent betaine aldehyde dehydrogenase OS=Escherichia coli (strain K12) OX=83333 GN=betB PE=1 SV=3</t>
  </si>
  <si>
    <t>947376</t>
  </si>
  <si>
    <t>SH08_05355; SH03_05345; SH06_05655; SH04_05335; SH07_05340; SF31_05655</t>
  </si>
  <si>
    <t>betB</t>
  </si>
  <si>
    <t>Glycine, serine and threonine metabolism; Metabolic pathways</t>
  </si>
  <si>
    <t>P21499</t>
  </si>
  <si>
    <t>Ribonuclease R OS=Escherichia coli (strain K12) OX=83333 GN=rnr PE=1 SV=2</t>
  </si>
  <si>
    <t>Pf00575, Pf00773, Pf08206, Pf08461</t>
  </si>
  <si>
    <t>948692</t>
  </si>
  <si>
    <t>SH06_02480; SF31_02480</t>
  </si>
  <si>
    <t>rnr</t>
  </si>
  <si>
    <t>P28248</t>
  </si>
  <si>
    <t>dCTP deaminase OS=Escherichia coli (strain K12) OX=83333 GN=dcd PE=1 SV=1</t>
  </si>
  <si>
    <t>Pf00692, Pf06559</t>
  </si>
  <si>
    <t>946593</t>
  </si>
  <si>
    <t>SH08_14490; SH03_14390; SH06_14695; SH04_14380; SH07_14385; SF31_14700</t>
  </si>
  <si>
    <t>dcd</t>
  </si>
  <si>
    <t>P0AFP4</t>
  </si>
  <si>
    <t>Uncharacterized oxidoreductase YbbO OS=Escherichia coli (strain K12) OX=83333 GN=ybbO PE=3 SV=1</t>
  </si>
  <si>
    <t>Pf00106, Pf00395, Pf01370, Pf08659, Pf12242, Pf13460, Pf13561</t>
  </si>
  <si>
    <t>945337</t>
  </si>
  <si>
    <t>ybbO</t>
  </si>
  <si>
    <t>P09029</t>
  </si>
  <si>
    <t>N5-carboxyaminoimidazole ribonucleotide synthase OS=Escherichia coli (strain K12) OX=83333 GN=purK PE=1 SV=2</t>
  </si>
  <si>
    <t>Pf02222, Pf13535</t>
  </si>
  <si>
    <t>945153</t>
  </si>
  <si>
    <t>SH08_06410; SH03_06400; SH06_06705; SH04_06390; SH07_06395; SF31_06705</t>
  </si>
  <si>
    <t>purK</t>
  </si>
  <si>
    <t>P32703</t>
  </si>
  <si>
    <t>Uncharacterized Na(+)/H(+) exchanger YjcE OS=Escherichia coli (strain K12) OX=83333 GN=yjcE PE=3 SV=1</t>
  </si>
  <si>
    <t>Pf00999</t>
  </si>
  <si>
    <t>948577</t>
  </si>
  <si>
    <t>SH08_01890; SH03_01885; SH06_01875; SH04_01885; SH07_01890; SF31_01875</t>
  </si>
  <si>
    <t>yjcE</t>
  </si>
  <si>
    <t>P08179</t>
  </si>
  <si>
    <t>Phosphoribosylglycinamide formyltransferase OS=Escherichia coli (strain K12) OX=83333 GN=purN PE=1 SV=1</t>
  </si>
  <si>
    <t>Pf00551</t>
  </si>
  <si>
    <t>946973</t>
  </si>
  <si>
    <t>SH08_16720; SH03_16620; SH06_16925; SH04_16610; SH07_16615; SF31_16970</t>
  </si>
  <si>
    <t>purN</t>
  </si>
  <si>
    <t>P0AB55</t>
  </si>
  <si>
    <t>Protein YciI OS=Escherichia coli (strain K12) OX=83333 GN=yciI PE=1 SV=1</t>
  </si>
  <si>
    <t>Pf03795, Pf07045</t>
  </si>
  <si>
    <t>949085</t>
  </si>
  <si>
    <t>SH08_10235; SH03_10135; SH06_10440; SH04_10125; SH07_10130; SF31_10440</t>
  </si>
  <si>
    <t>yciI</t>
  </si>
  <si>
    <t>P0AAB8</t>
  </si>
  <si>
    <t>Universal stress protein D OS=Escherichia coli (strain K12) OX=83333 GN=uspD PE=2 SV=1</t>
  </si>
  <si>
    <t>948415</t>
  </si>
  <si>
    <t>SH08_01125; SH03_01120; SH06_01120; SH04_01120; SH07_01125; SF31_01120</t>
  </si>
  <si>
    <t>uspD</t>
  </si>
  <si>
    <t>P0AAP3</t>
  </si>
  <si>
    <t>Transcriptional repressor FrmR OS=Escherichia coli (strain K12) OX=83333 GN=frmR PE=1 SV=1</t>
  </si>
  <si>
    <t>Pf02583</t>
  </si>
  <si>
    <t>944986</t>
  </si>
  <si>
    <t>SH08_05580; SH03_05570; SH06_05880; SH04_05560; SH07_05565; SF31_05880</t>
  </si>
  <si>
    <t>frmR</t>
  </si>
  <si>
    <t>P0A8Y3</t>
  </si>
  <si>
    <t>Alpha-D-glucose 1-phosphate phosphatase YihX OS=Escherichia coli (strain K12) OX=83333 GN=yihX PE=1 SV=1</t>
  </si>
  <si>
    <t>Pf00702, Pf12689, Pf12710, Pf13242, Pf13419</t>
  </si>
  <si>
    <t>948380</t>
  </si>
  <si>
    <t>SH08_00920; SH03_00915; SH06_00915; SH04_00915; SH07_00920; SF31_00915</t>
  </si>
  <si>
    <t>yihX</t>
  </si>
  <si>
    <t>P52062</t>
  </si>
  <si>
    <t>Oxygen-independent coproporphyrinogen-III oxidase-like protein YggW OS=Escherichia coli (strain K12) OX=83333 GN=yggW PE=3 SV=1</t>
  </si>
  <si>
    <t>947446</t>
  </si>
  <si>
    <t>SH08_19040; SH03_18940; SH06_19245; SH04_18930; SH07_18935; SF31_19285</t>
  </si>
  <si>
    <t>yggW</t>
  </si>
  <si>
    <t>P28306</t>
  </si>
  <si>
    <t>Endolytic murein transglycosylase OS=Escherichia coli (strain K12) OX=83333 GN=mltG PE=1 SV=2</t>
  </si>
  <si>
    <t>Pf02618</t>
  </si>
  <si>
    <t>945660</t>
  </si>
  <si>
    <t>SH08_09430; SH03_09430; SH06_09735; SH04_09420; SH07_09425; SF31_09735</t>
  </si>
  <si>
    <t>yceG</t>
  </si>
  <si>
    <t>P0ABI4</t>
  </si>
  <si>
    <t>Magnesium transport protein CorA OS=Escherichia coli (strain K12) OX=83333 GN=corA PE=1 SV=1</t>
  </si>
  <si>
    <t>Pf01544</t>
  </si>
  <si>
    <t>948351</t>
  </si>
  <si>
    <t>SH08_00575; SH03_00570; SH06_00570; SH04_00570; SH07_00575; SF31_00570</t>
  </si>
  <si>
    <t>corA</t>
  </si>
  <si>
    <t>P0AC16</t>
  </si>
  <si>
    <t>Dihydroneopterin aldolase OS=Escherichia coli (strain K12) OX=83333 GN=folB PE=1 SV=1</t>
  </si>
  <si>
    <t>947544</t>
  </si>
  <si>
    <t>SH08_19580; SH03_19480; SH06_19785; SH04_19470; SH07_19475; SF31_19825</t>
  </si>
  <si>
    <t>folB</t>
  </si>
  <si>
    <t>P0AF20</t>
  </si>
  <si>
    <t>N-acetylglucosamine repressor OS=Escherichia coli (strain K12) OX=83333 GN=nagC PE=2 SV=1</t>
  </si>
  <si>
    <t>Pf00480, Pf01047, Pf01325</t>
  </si>
  <si>
    <t>945285</t>
  </si>
  <si>
    <t>SH08_07200; SH03_07205; SH06_07510; SH04_07195; SH07_07200; SF31_07510</t>
  </si>
  <si>
    <t>nagC</t>
  </si>
  <si>
    <t>P31828</t>
  </si>
  <si>
    <t>Probable zinc protease PqqL OS=Escherichia coli (strain K12) OX=83333 GN=pqqL PE=3 SV=2</t>
  </si>
  <si>
    <t>946059</t>
  </si>
  <si>
    <t>pqqL</t>
  </si>
  <si>
    <t>P0A8R9</t>
  </si>
  <si>
    <t>HTH-type transcriptional regulator HdfR OS=Escherichia coli (strain K12) OX=83333 GN=hdfR PE=3 SV=1</t>
  </si>
  <si>
    <t>2847698</t>
  </si>
  <si>
    <t>SH08_00310; SH03_00305; SH06_00305; SH04_00305; SH07_00310; SF31_00305</t>
  </si>
  <si>
    <t>hdfR</t>
  </si>
  <si>
    <t>P0A9T8</t>
  </si>
  <si>
    <t>Uncharacterized ABC transporter ATP-binding protein YbbA OS=Escherichia coli (strain K12) OX=83333 GN=ybbA PE=3 SV=1</t>
  </si>
  <si>
    <t>945122</t>
  </si>
  <si>
    <t>SH08_06285; SH03_06275; SH06_06580; SH04_06265; SH07_06270; SF31_06580</t>
  </si>
  <si>
    <t>ybbA</t>
  </si>
  <si>
    <t>P33941</t>
  </si>
  <si>
    <t>ABC transporter ATP-binding/permease protein YojI OS=Escherichia coli (strain K12) OX=83333 GN=yojI PE=1 SV=2</t>
  </si>
  <si>
    <t>Pf00005</t>
  </si>
  <si>
    <t>946705</t>
  </si>
  <si>
    <t>SH08_15255; SH03_15155; SH06_15460; SH04_15145; SH07_15150; SF31_15460</t>
  </si>
  <si>
    <t>yojI</t>
  </si>
  <si>
    <t>P75797</t>
  </si>
  <si>
    <t>Glutathione-binding protein GsiB OS=Escherichia coli (strain K12) OX=83333 GN=gsiB PE=1 SV=1</t>
  </si>
  <si>
    <t>945459</t>
  </si>
  <si>
    <t>SH08_08030; SH03_08030; SH06_08335; SH04_08020; SH07_08025; SF31_08335</t>
  </si>
  <si>
    <t>gsiB</t>
  </si>
  <si>
    <t>P27859</t>
  </si>
  <si>
    <t>3'-5' ssDNA/RNA exonuclease TatD OS=Escherichia coli (strain K12) OX=83333 GN=tatD PE=1 SV=3</t>
  </si>
  <si>
    <t>Pf01026, Pf07085</t>
  </si>
  <si>
    <t>2847752</t>
  </si>
  <si>
    <t>SH08_00690; SH03_00685; SH06_00685; SH04_00685; SH07_00690; SF31_00685</t>
  </si>
  <si>
    <t>tatD</t>
  </si>
  <si>
    <t>P23886</t>
  </si>
  <si>
    <t>ATP-binding/permease protein CydC OS=Escherichia coli (strain K12) OX=83333 GN=cydC PE=3 SV=2</t>
  </si>
  <si>
    <t>Pf00005, Pf00664, Pf01926</t>
  </si>
  <si>
    <t>945504</t>
  </si>
  <si>
    <t>SH08_08320; SH03_08320; SH06_08625; SH04_08310; SH07_08315; SF31_08625</t>
  </si>
  <si>
    <t>cydC</t>
  </si>
  <si>
    <t>P0AE48</t>
  </si>
  <si>
    <t>Gamma-glutamylcyclotransferase family protein YtfP OS=Escherichia coli (strain K12) OX=83333 GN=ytfP PE=1 SV=1</t>
  </si>
  <si>
    <t>Pf06094</t>
  </si>
  <si>
    <t>948741</t>
  </si>
  <si>
    <t>SH08_02720; SH03_02720; SH06_02705; SH04_02715; SH07_02720; SF31_02705</t>
  </si>
  <si>
    <t>ytfP</t>
  </si>
  <si>
    <t>P0AFW0</t>
  </si>
  <si>
    <t>Transcription antitermination protein RfaH OS=Escherichia coli (strain K12) OX=83333 GN=rfaH PE=1 SV=1</t>
  </si>
  <si>
    <t>DNA binding;protein binding;translation regulator activity</t>
  </si>
  <si>
    <t>Pf02357</t>
  </si>
  <si>
    <t>948327</t>
  </si>
  <si>
    <t>SH08_00695; SH03_00690; SH06_00690; SH04_00690; SH07_00695; SF31_00690</t>
  </si>
  <si>
    <t>rfaH</t>
  </si>
  <si>
    <t>P08395</t>
  </si>
  <si>
    <t>Protease 4 OS=Escherichia coli (strain K12) OX=83333 GN=sppA PE=1 SV=2</t>
  </si>
  <si>
    <t>Pf00574, Pf01343</t>
  </si>
  <si>
    <t>946281</t>
  </si>
  <si>
    <t>SH08_12955; SH03_12855; SH06_13160; SH04_12845; SH07_12850; SF31_13160</t>
  </si>
  <si>
    <t>sppA</t>
  </si>
  <si>
    <t>P61887</t>
  </si>
  <si>
    <t>Glucose-1-phosphate thymidylyltransferase 2 OS=Escherichia coli (strain K12) OX=83333 GN=rffH PE=1 SV=1</t>
  </si>
  <si>
    <t>948299</t>
  </si>
  <si>
    <t>SH08_00435; SH03_00430; SH06_00430; SH04_00430; SH07_00435; SF31_00430</t>
  </si>
  <si>
    <t>rffH</t>
  </si>
  <si>
    <t>P0A6M4</t>
  </si>
  <si>
    <t>D-aminoacyl-tRNA deacylase OS=Escherichia coli (strain K12) OX=83333 GN=dtd PE=1 SV=1</t>
  </si>
  <si>
    <t>Pf02580</t>
  </si>
  <si>
    <t>948378</t>
  </si>
  <si>
    <t>SH08_00930; SH03_00925; SH06_00925; SH04_00925; SH07_00930; SF31_00925</t>
  </si>
  <si>
    <t>dtd</t>
  </si>
  <si>
    <t>P37052</t>
  </si>
  <si>
    <t>UPF0225 protein YchJ OS=Escherichia coli (strain K12) OX=83333 GN=ychJ PE=1 SV=2</t>
  </si>
  <si>
    <t>Pf02810</t>
  </si>
  <si>
    <t>945828</t>
  </si>
  <si>
    <t>SH08_10140; SH03_10040; SH06_10345; SH04_10030; SH07_10035; SF31_10345</t>
  </si>
  <si>
    <t>ychJ</t>
  </si>
  <si>
    <t>P0A7J0</t>
  </si>
  <si>
    <t>3,4-dihydroxy-2-butanone 4-phosphate synthase OS=Escherichia coli (strain K12) OX=83333 GN=ribB PE=1 SV=1</t>
  </si>
  <si>
    <t>Pf00926</t>
  </si>
  <si>
    <t>947526</t>
  </si>
  <si>
    <t>SH08_19480; SH03_19380; SH06_19685; SH04_19370; SH07_19375; SF31_19725</t>
  </si>
  <si>
    <t>ribB</t>
  </si>
  <si>
    <t>P06846</t>
  </si>
  <si>
    <t>HTH-type transcriptional regulator EbgR OS=Escherichia coli (strain K12) OX=83333 GN=ebgR PE=4 SV=2</t>
  </si>
  <si>
    <t>Pf00356, Pf00532, Pf13377</t>
  </si>
  <si>
    <t>947586</t>
  </si>
  <si>
    <t>SH08_19665; SH03_19565; SH06_19870; SH04_19555; SH07_19560; SF31_19910</t>
  </si>
  <si>
    <t>ebgR</t>
  </si>
  <si>
    <t>P75936</t>
  </si>
  <si>
    <t>Basal-body rod modification protein FlgD OS=Escherichia coli (strain K12) OX=83333 GN=flgD PE=3 SV=1</t>
  </si>
  <si>
    <t>enzyme regulator activity</t>
  </si>
  <si>
    <t>Pf01835, Pf03963, Pf10029, Pf13860, Pf13861</t>
  </si>
  <si>
    <t>945813</t>
  </si>
  <si>
    <t>SH08_09320; SH03_09320; SH06_09625; SH04_09310; SH07_09315; SF31_09625</t>
  </si>
  <si>
    <t>flgD</t>
  </si>
  <si>
    <t>P37194</t>
  </si>
  <si>
    <t>Outer membrane protein slp OS=Escherichia coli (strain K12) OX=83333 GN=slp PE=1 SV=1</t>
  </si>
  <si>
    <t>Pf03843</t>
  </si>
  <si>
    <t>948022</t>
  </si>
  <si>
    <t>SH08_21825; SH03_21720; SH06_22025; SH04_21710; SH07_21715; SF31_22110</t>
  </si>
  <si>
    <t>slp</t>
  </si>
  <si>
    <t>P15286</t>
  </si>
  <si>
    <t>Flagellar regulator flk OS=Escherichia coli (strain K12) OX=83333 GN=flk PE=3 SV=2</t>
  </si>
  <si>
    <t>946776</t>
  </si>
  <si>
    <t>SH08_15835; SH03_15735; SH06_16040; SH04_15725; SH07_15730; SF31_16040</t>
  </si>
  <si>
    <t>flk</t>
  </si>
  <si>
    <t>P0AEC5</t>
  </si>
  <si>
    <t>Signal transduction histidine-protein kinase BarA OS=Escherichia coli (strain K12) OX=83333 GN=barA PE=1 SV=1</t>
  </si>
  <si>
    <t>Pf00072, Pf00512, Pf00672, Pf01627, Pf02518, Pf09984</t>
  </si>
  <si>
    <t>947255</t>
  </si>
  <si>
    <t>SH08_18185; SH03_18085; SH06_18390; SH04_18075; SH07_18080; SF31_18430</t>
  </si>
  <si>
    <t>barA</t>
  </si>
  <si>
    <t>P0A881</t>
  </si>
  <si>
    <t>Trp operon repressor OS=Escherichia coli (strain K12) OX=83333 GN=trpR PE=1 SV=2</t>
  </si>
  <si>
    <t>Pf01371</t>
  </si>
  <si>
    <t>948917</t>
  </si>
  <si>
    <t>SH08_03680; SH03_03685; SH06_03990; SH04_03675; SH07_03680; SF31_03990</t>
  </si>
  <si>
    <t>trpR</t>
  </si>
  <si>
    <t>P77791</t>
  </si>
  <si>
    <t>Maltose O-acetyltransferase OS=Escherichia coli (strain K12) OX=83333 GN=maa PE=1 SV=3</t>
  </si>
  <si>
    <t>Pf00132, Pf12464, Pf14602</t>
  </si>
  <si>
    <t>945096</t>
  </si>
  <si>
    <t>SH08_06100; SH03_06090; SH06_06395; SH04_06080; SH07_06085; SF31_06395</t>
  </si>
  <si>
    <t>maa</t>
  </si>
  <si>
    <t>P03817</t>
  </si>
  <si>
    <t>Protein MioC OS=Escherichia coli (strain K12) OX=83333 GN=mioC PE=1 SV=4</t>
  </si>
  <si>
    <t>Pf00258, Pf13579</t>
  </si>
  <si>
    <t>13909069; 948249</t>
  </si>
  <si>
    <t>SH08_00210; SH03_00205; SH06_00205; SH04_00205; SH07_00210; SF31_00205</t>
  </si>
  <si>
    <t>D616_p55002; mioC</t>
  </si>
  <si>
    <t>P0AEH3</t>
  </si>
  <si>
    <t>Protein ElaA OS=Escherichia coli (strain K12) OX=83333 GN=elaA PE=3 SV=1</t>
  </si>
  <si>
    <t>Pf00583, Pf13508, Pf13527</t>
  </si>
  <si>
    <t>946750</t>
  </si>
  <si>
    <t>SH08_15560; SH03_15460; SH06_15765; SH04_15450; SH07_15455; SF31_15765</t>
  </si>
  <si>
    <t>elaA</t>
  </si>
  <si>
    <t>P27127</t>
  </si>
  <si>
    <t>Lipopolysaccharide 1,6-galactosyltransferase OS=Escherichia coli (strain K12) OX=83333 GN=rfaB PE=3 SV=2</t>
  </si>
  <si>
    <t>Pf00534, Pf13439, Pf13579, Pf13692</t>
  </si>
  <si>
    <t>948144</t>
  </si>
  <si>
    <t>SH08_22510; SH03_22410; SH06_22710; SH04_22400; SH07_22405; SF31_22780</t>
  </si>
  <si>
    <t>rfaB; waaB</t>
  </si>
  <si>
    <t>P0A8B2</t>
  </si>
  <si>
    <t>UPF0115 protein YfcN OS=Escherichia coli (strain K12) OX=83333 GN=yfcN PE=3 SV=1</t>
  </si>
  <si>
    <t>Pf01713</t>
  </si>
  <si>
    <t>944847</t>
  </si>
  <si>
    <t>SF31_16090</t>
  </si>
  <si>
    <t>smrB</t>
  </si>
  <si>
    <t>P0ABM9</t>
  </si>
  <si>
    <t>Cytochrome c-type biogenesis protein CcmH OS=Escherichia coli (strain K12) OX=83333 GN=ccmH PE=1 SV=1</t>
  </si>
  <si>
    <t>Pf03918, Pf14559</t>
  </si>
  <si>
    <t>946623</t>
  </si>
  <si>
    <t>SH08_15165; SH03_15065; SH06_15370; SH04_15055; SH07_15060; SF31_15370</t>
  </si>
  <si>
    <t>ccmH</t>
  </si>
  <si>
    <t>P0AGG2</t>
  </si>
  <si>
    <t>Acyl-CoA thioesterase 2 OS=Escherichia coli (strain K12) OX=83333 GN=tesB PE=1 SV=2</t>
  </si>
  <si>
    <t>Pf02551, Pf13622</t>
  </si>
  <si>
    <t>945074</t>
  </si>
  <si>
    <t>SH08_06070; SH03_06060; SH06_06365; SH04_06050; SH07_06055; SF31_06365</t>
  </si>
  <si>
    <t>tesB</t>
  </si>
  <si>
    <t>Biosynthesis of unsaturated fatty acids</t>
  </si>
  <si>
    <t>P0AFH6</t>
  </si>
  <si>
    <t>Oligopeptide transport system permease protein OppC OS=Escherichia coli (strain K12) OX=83333 GN=oppC PE=1 SV=1</t>
  </si>
  <si>
    <t>Pf00528, Pf12911</t>
  </si>
  <si>
    <t>945810</t>
  </si>
  <si>
    <t>SH08_10200; SH03_10100; SH06_10405; SH04_10090; SH07_10095; SF31_10405</t>
  </si>
  <si>
    <t>oppC</t>
  </si>
  <si>
    <t>P42593</t>
  </si>
  <si>
    <t>2,4-dienoyl-CoA reductase OS=Escherichia coli (strain K12) OX=83333 GN=fadH PE=1 SV=3</t>
  </si>
  <si>
    <t>Pf00724, Pf07992, Pf13738</t>
  </si>
  <si>
    <t>947594</t>
  </si>
  <si>
    <t>SH08_19695; SH03_19595; SH06_19900; SH04_19585; SH07_19590; SF31_19940</t>
  </si>
  <si>
    <t>fadH</t>
  </si>
  <si>
    <t>P27249</t>
  </si>
  <si>
    <t>Bifunctional uridylyltransferase/uridylyl-removing enzyme OS=Escherichia coli (strain K12) OX=83333 GN=glnD PE=1 SV=2</t>
  </si>
  <si>
    <t>Pf01842, Pf01909, Pf01966, Pf03445, Pf08335</t>
  </si>
  <si>
    <t>944863</t>
  </si>
  <si>
    <t>SH08_04585; SH03_04575; SH06_04885; SH04_04565; SH07_04570; SF31_04885</t>
  </si>
  <si>
    <t>glnD</t>
  </si>
  <si>
    <t>P77695</t>
  </si>
  <si>
    <t>Protein GnsB OS=Escherichia coli (strain K12) OX=83333 GN=gnsB PE=3 SV=2</t>
  </si>
  <si>
    <t>946054</t>
  </si>
  <si>
    <t>SH08_11840; SH03_11740; SH06_12045; SH04_11730; SH07_11735; SF31_12045</t>
  </si>
  <si>
    <t>gnsB</t>
  </si>
  <si>
    <t>P0ACJ0</t>
  </si>
  <si>
    <t>Leucine-responsive regulatory protein OS=Escherichia coli (strain K12) OX=83333 GN=lrp PE=1 SV=2</t>
  </si>
  <si>
    <t>Pf01037, Pf13404, Pf13412</t>
  </si>
  <si>
    <t>949051; 32442276</t>
  </si>
  <si>
    <t>SH08_08335; SH03_08335; SH06_08640; SH04_08325; SH07_08330; SF31_08640</t>
  </si>
  <si>
    <t>lrp; ENT638_RS07390</t>
  </si>
  <si>
    <t>P31475</t>
  </si>
  <si>
    <t>Uncharacterized HTH-type transcriptional regulator YieP OS=Escherichia coli (strain K12) OX=83333 GN=yieP PE=4 SV=3</t>
  </si>
  <si>
    <t>Pf00392, Pf07729, Pf07848, Pf08279</t>
  </si>
  <si>
    <t>948263</t>
  </si>
  <si>
    <t>SH08_00275; SH03_00270; SH06_00270; SH04_00270; SH07_00275; SF31_00270</t>
  </si>
  <si>
    <t>yieP</t>
  </si>
  <si>
    <t>P0AEH5</t>
  </si>
  <si>
    <t>Protein ElaB OS=Escherichia coli (strain K12) OX=83333 GN=elaB PE=1 SV=1</t>
  </si>
  <si>
    <t>946751</t>
  </si>
  <si>
    <t>SH08_15555; SH03_15455; SH06_15760; SH04_15445; SH07_15450; SF31_15760</t>
  </si>
  <si>
    <t>elaB</t>
  </si>
  <si>
    <t>P76561</t>
  </si>
  <si>
    <t>Esterase YpfH OS=Escherichia coli (strain K12) OX=83333 GN=ypfH PE=3 SV=2</t>
  </si>
  <si>
    <t>Pf01738, Pf02230, Pf12695</t>
  </si>
  <si>
    <t>947571</t>
  </si>
  <si>
    <t>SH08_16580; SH03_16480; SH06_16785; SH04_16470; SH07_16475; SF31_16830</t>
  </si>
  <si>
    <t>ypfH</t>
  </si>
  <si>
    <t>P77202</t>
  </si>
  <si>
    <t>Thiol:disulfide interchange protein DsbG OS=Escherichia coli (strain K12) OX=83333 GN=dsbG PE=1 SV=2</t>
  </si>
  <si>
    <t>Pf13098, Pf13462</t>
  </si>
  <si>
    <t>945224</t>
  </si>
  <si>
    <t>SH08_06860; SH03_06865; SH06_07170; SH04_06855; SH07_06860; SF31_07170</t>
  </si>
  <si>
    <t>dsbG</t>
  </si>
  <si>
    <t>P39337</t>
  </si>
  <si>
    <t>Uncharacterized N-acetyltransferase YjgM OS=Escherichia coli (strain K12) OX=83333 GN=yjgM PE=3 SV=2</t>
  </si>
  <si>
    <t>Pf00583, Pf13420, Pf13508, Pf13527, Pf13673, Pf14542</t>
  </si>
  <si>
    <t>948772</t>
  </si>
  <si>
    <t>SH08_02875; SH03_02875; SH06_02860; SH04_02870; SH07_02875; SF31_02860</t>
  </si>
  <si>
    <t>yjgM</t>
  </si>
  <si>
    <t>P0AF50</t>
  </si>
  <si>
    <t>Uncharacterized protein YjbR OS=Escherichia coli (strain K12) OX=83333 GN=yjbR PE=1 SV=1</t>
  </si>
  <si>
    <t>Pf04237</t>
  </si>
  <si>
    <t>948560</t>
  </si>
  <si>
    <t>SH08_01850; SH03_01845; SH06_01835; SH04_01845; SH07_01850; SF31_01835</t>
  </si>
  <si>
    <t>yjbR</t>
  </si>
  <si>
    <t>P0AG80</t>
  </si>
  <si>
    <t>sn-glycerol-3-phosphate-binding periplasmic protein UgpB OS=Escherichia coli (strain K12) OX=83333 GN=ugpB PE=1 SV=1</t>
  </si>
  <si>
    <t>Pf01547, Pf13416</t>
  </si>
  <si>
    <t>947962</t>
  </si>
  <si>
    <t>SH08_21525; SH03_21420; SH06_21725; SH04_21410; SH07_21415; SF31_21810</t>
  </si>
  <si>
    <t>ugpB</t>
  </si>
  <si>
    <t>P76113</t>
  </si>
  <si>
    <t>NADPH-dependent curcumin reductase OS=Escherichia coli (strain K12) OX=83333 GN=curA PE=1 SV=3</t>
  </si>
  <si>
    <t>Pf00107</t>
  </si>
  <si>
    <t>946012</t>
  </si>
  <si>
    <t>SH08_11320; SH03_11220; SH06_11525; SH04_11210; SH07_11215; SF31_11525</t>
  </si>
  <si>
    <t>curA</t>
  </si>
  <si>
    <t>P37613</t>
  </si>
  <si>
    <t>PanD regulatory factor OS=Escherichia coli (strain K12) OX=83333 GN=panZ PE=1 SV=1</t>
  </si>
  <si>
    <t>Pf12568</t>
  </si>
  <si>
    <t>947963</t>
  </si>
  <si>
    <t>SH08_21560; SH03_21455; SH06_21760; SH04_21445; SH07_21450; SF31_21845</t>
  </si>
  <si>
    <t>panM; yhhK</t>
  </si>
  <si>
    <t>P0A6G7</t>
  </si>
  <si>
    <t>ATP-dependent Clp protease proteolytic subunit OS=Escherichia coli (strain K12) OX=83333 GN=clpP PE=1 SV=1</t>
  </si>
  <si>
    <t>Pf00574</t>
  </si>
  <si>
    <t>945082</t>
  </si>
  <si>
    <t>SH08_05995; SH03_05985; SH06_06290; SH04_05975; SH07_05980; SF31_06290</t>
  </si>
  <si>
    <t>clpP</t>
  </si>
  <si>
    <t>P26608</t>
  </si>
  <si>
    <t>Flagellar secretion chaperone FliS OS=Escherichia coli (strain K12) OX=83333 GN=fliS PE=3 SV=1</t>
  </si>
  <si>
    <t>Pf02561</t>
  </si>
  <si>
    <t>946429</t>
  </si>
  <si>
    <t>SH08_13785; SH03_13685; SH06_13990; SH04_13675; SH07_13680; SF31_13995</t>
  </si>
  <si>
    <t>fliS</t>
  </si>
  <si>
    <t>P76172</t>
  </si>
  <si>
    <t>Uncharacterized protein YnfD OS=Escherichia coli (strain K12) OX=83333 GN=ynfD PE=1 SV=2</t>
  </si>
  <si>
    <t>Pf06649</t>
  </si>
  <si>
    <t>946133</t>
  </si>
  <si>
    <t>SH08_12010; SH03_11910; SH06_12215; SH04_11900; SH07_11905; SF31_12215</t>
  </si>
  <si>
    <t>ynfD</t>
  </si>
  <si>
    <t>P0AG14</t>
  </si>
  <si>
    <t>Probable protease SohB OS=Escherichia coli (strain K12) OX=83333 GN=sohB PE=1 SV=1</t>
  </si>
  <si>
    <t>Pf01343, Pf01972, Pf08496</t>
  </si>
  <si>
    <t>945858</t>
  </si>
  <si>
    <t>SH08_10340; SH03_10240; SH06_10545; SH04_10230; SH07_10235; SF31_10545</t>
  </si>
  <si>
    <t>sohB</t>
  </si>
  <si>
    <t>P75745</t>
  </si>
  <si>
    <t>Uncharacterized protein YbgK OS=Escherichia coli (strain K12) OX=83333 GN=ybgK PE=1 SV=1</t>
  </si>
  <si>
    <t>Pf02626</t>
  </si>
  <si>
    <t>945317</t>
  </si>
  <si>
    <t>SH08_07405; SH03_07405; SH06_07710; SH04_07395; SH07_07400; SF31_07710</t>
  </si>
  <si>
    <t>ybgK</t>
  </si>
  <si>
    <t>P23857</t>
  </si>
  <si>
    <t>Thiosulfate sulfurtransferase PspE OS=Escherichia coli (strain K12) OX=83333 GN=pspE PE=1 SV=1</t>
  </si>
  <si>
    <t>945652</t>
  </si>
  <si>
    <t>SH08_10565; SH03_10465; SH06_10770; SH04_10455; SH07_10460; SF31_10770</t>
  </si>
  <si>
    <t>pspE</t>
  </si>
  <si>
    <t>P0ABY4</t>
  </si>
  <si>
    <t>Flavodoxin 2 OS=Escherichia coli (strain K12) OX=83333 GN=fldB PE=1 SV=1</t>
  </si>
  <si>
    <t>947361</t>
  </si>
  <si>
    <t>SH08_18750; SH03_18650; SH06_18955; SH04_18640; SH07_18645; SF31_18995</t>
  </si>
  <si>
    <t>fldB</t>
  </si>
  <si>
    <t>P0A8V0</t>
  </si>
  <si>
    <t>Ribonuclease BN OS=Escherichia coli (strain K12) OX=83333 GN=rbn PE=1 SV=1</t>
  </si>
  <si>
    <t>Pf00753, Pf12706</t>
  </si>
  <si>
    <t>946760</t>
  </si>
  <si>
    <t>SH08_15565; SH03_15465; SH06_15770; SH04_15455; SH07_15460; SF31_15770</t>
  </si>
  <si>
    <t>rbn</t>
  </si>
  <si>
    <t>P42599</t>
  </si>
  <si>
    <t>Uncharacterized oxidoreductase YgjR OS=Escherichia coli (strain K12) OX=83333 GN=ygjR PE=3 SV=3</t>
  </si>
  <si>
    <t>Pf01408, Pf02894</t>
  </si>
  <si>
    <t>947600</t>
  </si>
  <si>
    <t>SH08_19730; SH03_19630; SH06_19935; SH04_19620; SH07_19625; SF31_19975</t>
  </si>
  <si>
    <t>ygjR</t>
  </si>
  <si>
    <t>P09980</t>
  </si>
  <si>
    <t>ATP-dependent DNA helicase Rep OS=Escherichia coli (strain K12) OX=83333 GN=rep PE=1 SV=3</t>
  </si>
  <si>
    <t>948292</t>
  </si>
  <si>
    <t>SH06_00370; SF31_00370</t>
  </si>
  <si>
    <t>rep</t>
  </si>
  <si>
    <t>P05637</t>
  </si>
  <si>
    <t>Bis(5'-nucleosyl)-tetraphosphatase [symmetrical] OS=Escherichia coli (strain K12) OX=83333 GN=apaH PE=1 SV=2</t>
  </si>
  <si>
    <t>Pf00149</t>
  </si>
  <si>
    <t>944770</t>
  </si>
  <si>
    <t>SH08_03980; SH03_03985; SH06_04295; SH04_03975; SH07_03980; SF31_04295</t>
  </si>
  <si>
    <t>apaH</t>
  </si>
  <si>
    <t>P0AFR2</t>
  </si>
  <si>
    <t>C4-dicarboxylic acid transporter DauA OS=Escherichia coli (strain K12) OX=83333 GN=dauA PE=1 SV=2</t>
  </si>
  <si>
    <t>Pf00916, Pf01740, Pf13792</t>
  </si>
  <si>
    <t>945770</t>
  </si>
  <si>
    <t>dauA; ychM</t>
  </si>
  <si>
    <t>P23871</t>
  </si>
  <si>
    <t>Ferrochelatase OS=Escherichia coli (strain K12) OX=83333 GN=hemH PE=1 SV=3</t>
  </si>
  <si>
    <t>Pf00762, Pf01903</t>
  </si>
  <si>
    <t>947532</t>
  </si>
  <si>
    <t>SH08_06185; SH03_06175; SH06_06480; SH04_06165; SH07_06170; SF31_06480</t>
  </si>
  <si>
    <t>hemH</t>
  </si>
  <si>
    <t>P69423</t>
  </si>
  <si>
    <t>Sec-independent protein translocase protein TatC OS=Escherichia coli (strain K12) OX=83333 GN=tatC PE=1 SV=2</t>
  </si>
  <si>
    <t>Pf00902</t>
  </si>
  <si>
    <t>948328</t>
  </si>
  <si>
    <t>SH08_00685; SH03_00680; SH06_00680; SH04_00680; SH07_00685; SF31_00680</t>
  </si>
  <si>
    <t>tatC</t>
  </si>
  <si>
    <t>P40710</t>
  </si>
  <si>
    <t>Lipoprotein NlpE OS=Escherichia coli (strain K12) OX=83333 GN=nlpE PE=1 SV=1</t>
  </si>
  <si>
    <t>Pf04170</t>
  </si>
  <si>
    <t>946782</t>
  </si>
  <si>
    <t>SH08_04715; SH03_04705; SH06_05015; SH04_04695; SH07_04700; SF31_05015</t>
  </si>
  <si>
    <t>nlpE</t>
  </si>
  <si>
    <t>P0CG19</t>
  </si>
  <si>
    <t>Truncated inactive ribonuclease PH OS=Escherichia coli (strain K12) OX=83333 GN=rph PE=1 SV=1</t>
  </si>
  <si>
    <t>Pf01138, Pf03725</t>
  </si>
  <si>
    <t>P46474</t>
  </si>
  <si>
    <t>Uncharacterized protein YhdP OS=Escherichia coli (strain K12) OX=83333 GN=yhdP PE=3 SV=4</t>
  </si>
  <si>
    <t>Pf13116, Pf13502</t>
  </si>
  <si>
    <t>2847740</t>
  </si>
  <si>
    <t>SF31_20760</t>
  </si>
  <si>
    <t>yhdP</t>
  </si>
  <si>
    <t>P0ACC1</t>
  </si>
  <si>
    <t>Release factor glutamine methyltransferase OS=Escherichia coli (strain K12) OX=83333 GN=prmC PE=1 SV=1</t>
  </si>
  <si>
    <t>Pf05175, Pf12847, Pf13659, Pf13847</t>
  </si>
  <si>
    <t>945779</t>
  </si>
  <si>
    <t>SH08_10025; SH03_09925; SH06_10230; SH04_09915; SH07_09920; SF31_10230</t>
  </si>
  <si>
    <t>prmC</t>
  </si>
  <si>
    <t>P13857</t>
  </si>
  <si>
    <t>Ribosomal-protein-serine acetyltransferase OS=Escherichia coli (strain K12) OX=83333 GN=rimL PE=1 SV=1</t>
  </si>
  <si>
    <t>945998</t>
  </si>
  <si>
    <t>SH08_11195; SH03_11095; SH06_11400; SH04_11085; SH07_11090; SF31_11400</t>
  </si>
  <si>
    <t>rimL</t>
  </si>
  <si>
    <t>P0C8K0</t>
  </si>
  <si>
    <t>D-tagatose-1,6-bisphosphate aldolase subunit KbaZ OS=Escherichia coli (strain K12) OX=83333 GN=kbaZ PE=1 SV=1</t>
  </si>
  <si>
    <t>947637</t>
  </si>
  <si>
    <t>SH08_19950; SH03_19845; SH06_20150; SH04_19835; SH07_19840; SF31_20180</t>
  </si>
  <si>
    <t>kbaZ</t>
  </si>
  <si>
    <t>P17802</t>
  </si>
  <si>
    <t>Adenine DNA glycosylase OS=Escherichia coli (strain K12) OX=83333 GN=mutY PE=1 SV=1</t>
  </si>
  <si>
    <t>Pf00633, Pf00730, Pf10576, Pf14815</t>
  </si>
  <si>
    <t>947447</t>
  </si>
  <si>
    <t>SH08_19075; SH03_18975; SH06_19280; SH04_18965; SH07_18970; SF31_19320</t>
  </si>
  <si>
    <t>mutY</t>
  </si>
  <si>
    <t>P15038</t>
  </si>
  <si>
    <t>DNA helicase IV OS=Escherichia coli (strain K12) OX=83333 GN=helD PE=1 SV=2</t>
  </si>
  <si>
    <t>Pf00580, Pf12462, Pf13245, Pf13361, Pf13538, Pf13604</t>
  </si>
  <si>
    <t>946227</t>
  </si>
  <si>
    <t>SH08_08710; SH03_08710; SH06_09015; SH04_08700; SH07_08705; SF31_09015</t>
  </si>
  <si>
    <t>helD</t>
  </si>
  <si>
    <t>P31550</t>
  </si>
  <si>
    <t>Thiamine-binding periplasmic protein OS=Escherichia coli (strain K12) OX=83333 GN=thiB PE=1 SV=2</t>
  </si>
  <si>
    <t>Pf01547, Pf13343, Pf13416, Pf13531</t>
  </si>
  <si>
    <t>946306</t>
  </si>
  <si>
    <t>SH08_04070; SH03_04075; SH06_04385; SH04_04065; SH07_04070; SF31_04385</t>
  </si>
  <si>
    <t>thiB</t>
  </si>
  <si>
    <t>P69853</t>
  </si>
  <si>
    <t>Tat proofreading chaperone DmsD OS=Escherichia coli (strain K12) OX=83333 GN=dmsD PE=1 SV=2</t>
  </si>
  <si>
    <t>945987</t>
  </si>
  <si>
    <t>SH08_12035; SH03_11935; SH06_12240; SH04_11925; SH07_11930; SF31_12240</t>
  </si>
  <si>
    <t>dmsD</t>
  </si>
  <si>
    <t>P0ACP5</t>
  </si>
  <si>
    <t>HTH-type transcriptional regulator GntR OS=Escherichia coli (strain K12) OX=83333 GN=gntR PE=1 SV=1</t>
  </si>
  <si>
    <t>947946</t>
  </si>
  <si>
    <t>SH08_21455; SH03_21350; SH06_21655; SH04_21340; SH07_21345; SF31_21740</t>
  </si>
  <si>
    <t>gntR</t>
  </si>
  <si>
    <t>P0AF98</t>
  </si>
  <si>
    <t>Lipopolysaccharide export system permease protein LptF OS=Escherichia coli (strain K12) OX=83333 GN=lptF PE=1 SV=1</t>
  </si>
  <si>
    <t>Pf03739</t>
  </si>
  <si>
    <t>948795</t>
  </si>
  <si>
    <t>SH08_02900; SH03_02900; SH06_02885; SH04_02895; SH07_02900; SF31_02885</t>
  </si>
  <si>
    <t>lptF</t>
  </si>
  <si>
    <t>P0A6T5</t>
  </si>
  <si>
    <t>GTP cyclohydrolase 1 OS=Escherichia coli (strain K12) OX=83333 GN=folE PE=1 SV=2</t>
  </si>
  <si>
    <t>Pf01227</t>
  </si>
  <si>
    <t>949040</t>
  </si>
  <si>
    <t>SH08_14950; SH03_14850; SH06_15155; SH04_14840; SH07_14845; SF31_15155</t>
  </si>
  <si>
    <t>folE</t>
  </si>
  <si>
    <t>P76273</t>
  </si>
  <si>
    <t>Ribosomal RNA small subunit methyltransferase F OS=Escherichia coli (strain K12) OX=83333 GN=rsmF PE=1 SV=2</t>
  </si>
  <si>
    <t>Pf01189, Pf12847, Pf13636, Pf13659</t>
  </si>
  <si>
    <t>946348</t>
  </si>
  <si>
    <t>SF31_13530</t>
  </si>
  <si>
    <t>rsmF</t>
  </si>
  <si>
    <t>P0ABN5</t>
  </si>
  <si>
    <t>Anaerobic C4-dicarboxylate transporter DcuA OS=Escherichia coli (strain K12) OX=83333 GN=dcuA PE=1 SV=1</t>
  </si>
  <si>
    <t>Pf03605</t>
  </si>
  <si>
    <t>948659</t>
  </si>
  <si>
    <t>SH08_02280; SH03_02280; SH06_02265; SH04_02275; SH07_02280; SF31_02265</t>
  </si>
  <si>
    <t>dcuA</t>
  </si>
  <si>
    <t>P0AF26</t>
  </si>
  <si>
    <t>Nitrate reductase molybdenum cofactor assembly chaperone NarJ OS=Escherichia coli (strain K12) OX=83333 GN=narJ PE=1 SV=1</t>
  </si>
  <si>
    <t>945807</t>
  </si>
  <si>
    <t>SH08_10110; SH03_10010; SH06_10315; SH04_10000; SH07_10005; SF31_10315</t>
  </si>
  <si>
    <t>narJ</t>
  </si>
  <si>
    <t>P75791</t>
  </si>
  <si>
    <t>Uncharacterized protein YbiU OS=Escherichia coli (strain K12) OX=83333 GN=ybiU PE=1 SV=1</t>
  </si>
  <si>
    <t>Pf07350</t>
  </si>
  <si>
    <t>945439</t>
  </si>
  <si>
    <t>SH08_07985; SH03_07985; SH06_08290; SH04_07975; SH07_07980; SF31_08290</t>
  </si>
  <si>
    <t>ybiU</t>
  </si>
  <si>
    <t>P0A6Q6</t>
  </si>
  <si>
    <t>3-hydroxyacyl-[acyl-carrier-protein] dehydratase FabZ OS=Escherichia coli (strain K12) OX=83333 GN=fabZ PE=1 SV=1</t>
  </si>
  <si>
    <t>944888</t>
  </si>
  <si>
    <t>SH08_04650; SH03_04640; SH06_04950; SH04_04630; SH07_04635; SF31_04950</t>
  </si>
  <si>
    <t>fabZ</t>
  </si>
  <si>
    <t>P37908</t>
  </si>
  <si>
    <t>UPF0053 inner membrane protein YfjD OS=Escherichia coli (strain K12) OX=83333 GN=yfjD PE=1 SV=5</t>
  </si>
  <si>
    <t>2847739</t>
  </si>
  <si>
    <t>yfjD</t>
  </si>
  <si>
    <t>P0AEJ6</t>
  </si>
  <si>
    <t>Ethanolamine ammonia-lyase heavy chain OS=Escherichia coli (strain K12) OX=83333 GN=eutB PE=1 SV=1</t>
  </si>
  <si>
    <t>Pf06751</t>
  </si>
  <si>
    <t>946924</t>
  </si>
  <si>
    <t>SH08_16455; SH03_16355; SH06_16660; SH04_16345; SH07_16350; SF31_16660</t>
  </si>
  <si>
    <t>eutB</t>
  </si>
  <si>
    <t>P76086</t>
  </si>
  <si>
    <t>Transcriptional repressor PaaX OS=Escherichia coli (strain K12) OX=83333 GN=paaX PE=1 SV=1</t>
  </si>
  <si>
    <t>Pf07848, Pf08223</t>
  </si>
  <si>
    <t>945966</t>
  </si>
  <si>
    <t>SH08_11050; SH03_10950; SH06_11255; SH04_10940; SH07_10945; SF31_11255</t>
  </si>
  <si>
    <t>paaX</t>
  </si>
  <si>
    <t>P0ACU0</t>
  </si>
  <si>
    <t>HTH-type transcriptional dual regulator CecR OS=Escherichia coli (strain K12) OX=83333 GN=cecR PE=1 SV=1</t>
  </si>
  <si>
    <t>Pf00440, Pf09209</t>
  </si>
  <si>
    <t>945421</t>
  </si>
  <si>
    <t>SH08_07855; SH03_07855; SH06_08160; SH04_07845; SH07_07850; SF31_08160</t>
  </si>
  <si>
    <t>ybiH</t>
  </si>
  <si>
    <t>P0ACS7</t>
  </si>
  <si>
    <t>HTH-type transcriptional regulator RpiR OS=Escherichia coli (strain K12) OX=83333 GN=rpiR PE=1 SV=1</t>
  </si>
  <si>
    <t>948603</t>
  </si>
  <si>
    <t>SH08_02020; SH03_02015; SH06_02005; SH04_02015; SH07_02020; SF31_02005</t>
  </si>
  <si>
    <t>rpiR; alsR</t>
  </si>
  <si>
    <t>P77554</t>
  </si>
  <si>
    <t>Uncharacterized protein YahJ OS=Escherichia coli (strain K12) OX=83333 GN=yahJ PE=3 SV=1</t>
  </si>
  <si>
    <t>Pf07969, Pf13147, Pf13594</t>
  </si>
  <si>
    <t>944976</t>
  </si>
  <si>
    <t>SH08_05420; SH03_05410; SH06_05720; SH04_05400; SH07_05405; SF31_05720</t>
  </si>
  <si>
    <t>yahJ</t>
  </si>
  <si>
    <t>P0AG20</t>
  </si>
  <si>
    <t>GTP pyrophosphokinase OS=Escherichia coli (strain K12) OX=83333 GN=relA PE=1 SV=1</t>
  </si>
  <si>
    <t>Pf01842, Pf02824, Pf04607, Pf13291, Pf13328</t>
  </si>
  <si>
    <t>947244</t>
  </si>
  <si>
    <t>SH08_18175; SH03_18075; SH06_18380; SH04_18065; SH07_18070</t>
  </si>
  <si>
    <t>relA</t>
  </si>
  <si>
    <t>P31455</t>
  </si>
  <si>
    <t>Uncharacterized protein YidR OS=Escherichia coli (strain K12) OX=83333 GN=yidR PE=4 SV=4</t>
  </si>
  <si>
    <t>Pf12566</t>
  </si>
  <si>
    <t>948198</t>
  </si>
  <si>
    <t>yidR</t>
  </si>
  <si>
    <t>P24242</t>
  </si>
  <si>
    <t>HTH-type transcriptional regulator AscG OS=Escherichia coli (strain K12) OX=83333 GN=ascG PE=1 SV=4</t>
  </si>
  <si>
    <t>947305</t>
  </si>
  <si>
    <t>SH08_17820; SH03_17720; SH06_18025; SH04_17710; SH07_17715; SF31_18050</t>
  </si>
  <si>
    <t>ascG</t>
  </si>
  <si>
    <t>P21179</t>
  </si>
  <si>
    <t>Catalase HPII OS=Escherichia coli (strain K12) OX=83333 GN=katE PE=1 SV=1</t>
  </si>
  <si>
    <t>Pf00199, Pf06628</t>
  </si>
  <si>
    <t>946234</t>
  </si>
  <si>
    <t>SH08_12770; SH03_12670; SH06_12975; SH04_12660; SH07_12665; SF31_12975</t>
  </si>
  <si>
    <t>katE</t>
  </si>
  <si>
    <t>Carbon metabolism; Biosynthesis of secondary metabolites; Biosynthesis of antibiotics; Glyoxylate and dicarboxylate metabolism; Tryptophan metabolism</t>
  </si>
  <si>
    <t>P51981</t>
  </si>
  <si>
    <t>L-Ala-D/L-Glu epimerase OS=Escherichia coli (strain K12) OX=83333 GN=ycjG PE=1 SV=2</t>
  </si>
  <si>
    <t>Pf01188, Pf02746</t>
  </si>
  <si>
    <t>946013</t>
  </si>
  <si>
    <t>SH08_10650; SH03_10550; SH06_10855; SH04_10540; SH07_10545; SF31_10855</t>
  </si>
  <si>
    <t>ycjG</t>
  </si>
  <si>
    <t>P27278</t>
  </si>
  <si>
    <t>Trifunctional NAD biosynthesis/regulator protein NadR OS=Escherichia coli (strain K12) OX=83333 GN=nadR PE=1 SV=2</t>
  </si>
  <si>
    <t>cell organization and biogenesis;metabolic process;regulation of biological process;response to stimulus;transport</t>
  </si>
  <si>
    <t>Pf01381, Pf12844, Pf13521, Pf13560</t>
  </si>
  <si>
    <t>948911</t>
  </si>
  <si>
    <t>SH08_03660; SH03_03665; SH06_03970; SH04_03655; SH07_03660; SF31_03970</t>
  </si>
  <si>
    <t>nadR</t>
  </si>
  <si>
    <t>P0C058</t>
  </si>
  <si>
    <t>Small heat shock protein IbpB OS=Escherichia coli (strain K12) OX=83333 GN=ibpB PE=1 SV=1</t>
  </si>
  <si>
    <t>948192</t>
  </si>
  <si>
    <t>SH08_22830; SH03_22730; SH06_23030; SH04_22720; SH07_22725; SF31_23100</t>
  </si>
  <si>
    <t>ibpB</t>
  </si>
  <si>
    <t>P22525</t>
  </si>
  <si>
    <t>Probable L,D-transpeptidase YcbB OS=Escherichia coli (strain K12) OX=83333 GN=ycbB PE=3 SV=2</t>
  </si>
  <si>
    <t>Pf01471, Pf03734</t>
  </si>
  <si>
    <t>945541</t>
  </si>
  <si>
    <t>SH08_08515; SH03_08515; SH06_08820; SH04_08505; SH07_08510; SF31_08820</t>
  </si>
  <si>
    <t>ycbB; ldtD</t>
  </si>
  <si>
    <t>P0AER0</t>
  </si>
  <si>
    <t>Glycerol uptake facilitator protein OS=Escherichia coli (strain K12) OX=83333 GN=glpF PE=1 SV=1</t>
  </si>
  <si>
    <t>Pf00230</t>
  </si>
  <si>
    <t>948422</t>
  </si>
  <si>
    <t>SH08_01145; SH03_01140; SH06_01140; SH04_01140; SH07_01145; SF31_01140</t>
  </si>
  <si>
    <t>glpF</t>
  </si>
  <si>
    <t>P0AFI7</t>
  </si>
  <si>
    <t>Pyridoxine/pyridoxamine 5'-phosphate oxidase OS=Escherichia coli (strain K12) OX=83333 GN=pdxH PE=1 SV=2</t>
  </si>
  <si>
    <t>Pf01243, Pf10590</t>
  </si>
  <si>
    <t>946806</t>
  </si>
  <si>
    <t>SH08_12285; SH03_12185; SH06_12490; SH04_12175; SH07_12180; SF31_12490</t>
  </si>
  <si>
    <t>pdxH</t>
  </si>
  <si>
    <t>Vitamin B6 metabolism; Microbial metabolism in diverse environments; Metabolic pathways</t>
  </si>
  <si>
    <t>P07003</t>
  </si>
  <si>
    <t>Pyruvate dehydrogenase [ubiquinone] OS=Escherichia coli (strain K12) OX=83333 GN=poxB PE=1 SV=1</t>
  </si>
  <si>
    <t>946132</t>
  </si>
  <si>
    <t>SH08_08240; SH03_08240; SH06_08545; SH04_08230; SH07_08235; SF31_08545</t>
  </si>
  <si>
    <t>poxB</t>
  </si>
  <si>
    <t>P0A8K5</t>
  </si>
  <si>
    <t>UPF0253 protein YaeP OS=Escherichia coli (strain K12) OX=83333 GN=yaeP PE=3 SV=1</t>
  </si>
  <si>
    <t>Pf06786</t>
  </si>
  <si>
    <t>1450233</t>
  </si>
  <si>
    <t>SH08_04700; SH03_04690; SH06_05000; SH04_04680; SH07_04685; SF31_05000</t>
  </si>
  <si>
    <t>yaeP</t>
  </si>
  <si>
    <t>P0A9R7</t>
  </si>
  <si>
    <t>Cell division ATP-binding protein FtsE OS=Escherichia coli (strain K12) OX=83333 GN=ftsE PE=1 SV=1</t>
  </si>
  <si>
    <t>cell division;response to stimulus</t>
  </si>
  <si>
    <t>Pf00005, Pf03193, Pf13304, Pf13555</t>
  </si>
  <si>
    <t>947968</t>
  </si>
  <si>
    <t>SH08_21585; SH03_21480; SH06_21785; SH04_21470; SH07_21475; SF31_21870</t>
  </si>
  <si>
    <t>ftsE</t>
  </si>
  <si>
    <t>P0AAF6</t>
  </si>
  <si>
    <t>Arginine transport ATP-binding protein ArtP OS=Escherichia coli (strain K12) OX=83333 GN=artP PE=1 SV=1</t>
  </si>
  <si>
    <t>Pf00005, Pf02463, Pf03193, Pf13191, Pf13304</t>
  </si>
  <si>
    <t>945489</t>
  </si>
  <si>
    <t>SH08_08205; SH03_08205; SH06_08510; SH04_08195; SH07_08200; SF31_08510</t>
  </si>
  <si>
    <t>artP</t>
  </si>
  <si>
    <t>P0ACY9</t>
  </si>
  <si>
    <t>Uncharacterized protein YebG OS=Escherichia coli (strain K12) OX=83333 GN=yebG PE=4 SV=1</t>
  </si>
  <si>
    <t>Pf07130</t>
  </si>
  <si>
    <t>946364</t>
  </si>
  <si>
    <t>SH08_13400; SH03_13300; SH06_13605; SH04_13290; SH07_13295; SF31_13605</t>
  </si>
  <si>
    <t>yebG</t>
  </si>
  <si>
    <t>P76471</t>
  </si>
  <si>
    <t>Outer membrane protein YfaZ OS=Escherichia coli (strain K12) OX=83333 GN=yfaZ PE=3 SV=2</t>
  </si>
  <si>
    <t>Pf07437</t>
  </si>
  <si>
    <t>946739</t>
  </si>
  <si>
    <t>SH08_15470; SH03_15370; SH06_15675; SH04_15360; SH07_15365; SF31_15675</t>
  </si>
  <si>
    <t>yfaZ</t>
  </si>
  <si>
    <t>Q46919</t>
  </si>
  <si>
    <t>Uncharacterized protein YqcC OS=Escherichia coli (strain K12) OX=83333 GN=yqcC PE=1 SV=1</t>
  </si>
  <si>
    <t>Pf04287</t>
  </si>
  <si>
    <t>946027</t>
  </si>
  <si>
    <t>SH08_18215; SH03_18115; SH06_18420; SH04_18105; SH07_18110; SF31_18460</t>
  </si>
  <si>
    <t>yqcC</t>
  </si>
  <si>
    <t>P0A8A8</t>
  </si>
  <si>
    <t>Ribosome maturation factor RimP OS=Escherichia coli (strain K12) OX=83333 GN=rimP PE=1 SV=2</t>
  </si>
  <si>
    <t>Pf02576</t>
  </si>
  <si>
    <t>947680</t>
  </si>
  <si>
    <t>SH08_20145; SH03_20040; SH06_20345; SH04_20030; SH07_20035; SF31_20375</t>
  </si>
  <si>
    <t>rimP</t>
  </si>
  <si>
    <t>P20099</t>
  </si>
  <si>
    <t>Biotin sulfoxide reductase OS=Escherichia coli (strain K12) OX=83333 GN=bisC PE=1 SV=3</t>
  </si>
  <si>
    <t>Pf00384, Pf01568</t>
  </si>
  <si>
    <t>946915</t>
  </si>
  <si>
    <t>bisC</t>
  </si>
  <si>
    <t>P39334</t>
  </si>
  <si>
    <t>HTH-type transcriptional repressor BdcR OS=Escherichia coli (strain K12) OX=83333 GN=bdcR PE=1 SV=2</t>
  </si>
  <si>
    <t>948775</t>
  </si>
  <si>
    <t>SH08_02850; SH03_02850; SH06_02835; SH04_02845; SH07_02850; SF31_02835</t>
  </si>
  <si>
    <t>bdcR; yjgJ</t>
  </si>
  <si>
    <t>P0ACU2</t>
  </si>
  <si>
    <t>HTH-type transcriptional regulator RutR OS=Escherichia coli (strain K12) OX=83333 GN=rutR PE=1 SV=1</t>
  </si>
  <si>
    <t>Pf00440, Pf08362</t>
  </si>
  <si>
    <t>945075</t>
  </si>
  <si>
    <t>SH08_08990; SH03_08990; SH06_09295; SH04_08980; SH07_08985; SF31_09295</t>
  </si>
  <si>
    <t>rutR</t>
  </si>
  <si>
    <t>P64493</t>
  </si>
  <si>
    <t>Uncharacterized protein YoaF OS=Escherichia coli (strain K12) OX=83333 GN=yoaF PE=4 SV=1</t>
  </si>
  <si>
    <t>Pf03891, Pf08139</t>
  </si>
  <si>
    <t>946310</t>
  </si>
  <si>
    <t>SH08_13090; SH03_12990; SH06_13295; SH04_12980; SH07_12985; SF31_13295</t>
  </si>
  <si>
    <t>yoaF</t>
  </si>
  <si>
    <t>P0A8D3</t>
  </si>
  <si>
    <t>UPF0178 protein YaiI OS=Escherichia coli (strain K12) OX=83333 GN=yaiI PE=1 SV=1</t>
  </si>
  <si>
    <t>Pf02639</t>
  </si>
  <si>
    <t>945033</t>
  </si>
  <si>
    <t>SH08_05735; SH03_05725; SH06_06030; SH04_05715; SH07_05720; SF31_06030</t>
  </si>
  <si>
    <t>yaiI</t>
  </si>
  <si>
    <t>P76578</t>
  </si>
  <si>
    <t>Uncharacterized lipoprotein YfhM OS=Escherichia coli (strain K12) OX=83333 GN=yfhM PE=1 SV=1</t>
  </si>
  <si>
    <t>Pf00207, Pf01835, Pf07678, Pf07703</t>
  </si>
  <si>
    <t>947302</t>
  </si>
  <si>
    <t>SH08_16825; SH03_16725; SH06_17030; SH04_16715; SH07_16720; SF31_17075</t>
  </si>
  <si>
    <t>yfhM</t>
  </si>
  <si>
    <t>P68688</t>
  </si>
  <si>
    <t>Glutaredoxin 1 OS=Escherichia coli (strain K12) OX=83333 GN=grxA PE=1 SV=1</t>
  </si>
  <si>
    <t>Pf00462, Pf04908, Pf05768</t>
  </si>
  <si>
    <t>945479</t>
  </si>
  <si>
    <t>SH08_08125; SH03_08125; SH06_08430; SH04_08115; SH07_08120; SF31_08430</t>
  </si>
  <si>
    <t>grxA</t>
  </si>
  <si>
    <t>P77536</t>
  </si>
  <si>
    <t>Uncharacterized electron transport protein YkgF OS=Escherichia coli (strain K12) OX=83333 GN=ykgF PE=3 SV=1</t>
  </si>
  <si>
    <t>Pf02589, Pf11870, Pf12797, Pf12838, Pf13183, Pf13187, Pf13237, Pf13484, Pf13534</t>
  </si>
  <si>
    <t>944980</t>
  </si>
  <si>
    <t>SH08_05330; SH03_05320; SH06_05630; SH04_05310; SH07_05315; SF31_05630</t>
  </si>
  <si>
    <t>ykgF</t>
  </si>
  <si>
    <t>P31827</t>
  </si>
  <si>
    <t>Uncharacterized protein YddB OS=Escherichia coli (strain K12) OX=83333 GN=yddB PE=4 SV=2</t>
  </si>
  <si>
    <t>receptor activity</t>
  </si>
  <si>
    <t>945961</t>
  </si>
  <si>
    <t>SH08_11550; SH03_11450; SH06_11755; SH04_11440; SH07_11445; SF31_11755</t>
  </si>
  <si>
    <t>yddB</t>
  </si>
  <si>
    <t>P23305</t>
  </si>
  <si>
    <t>Uncharacterized protein YigA OS=Escherichia coli (strain K12) OX=83333 GN=yigA PE=4 SV=1</t>
  </si>
  <si>
    <t>Pf04340</t>
  </si>
  <si>
    <t>948359</t>
  </si>
  <si>
    <t>SH08_00545; SH03_00540; SH04_00540; SH07_00545</t>
  </si>
  <si>
    <t>yigA</t>
  </si>
  <si>
    <t>P75958</t>
  </si>
  <si>
    <t>Lipoprotein-releasing system transmembrane protein LolE OS=Escherichia coli (strain K12) OX=83333 GN=lolE PE=1 SV=3</t>
  </si>
  <si>
    <t>945665</t>
  </si>
  <si>
    <t>SH08_09535; SH03_09535; SH06_09840; SH04_09525; SH07_09530; SF31_09840</t>
  </si>
  <si>
    <t>lolE</t>
  </si>
  <si>
    <t>P0AA31</t>
  </si>
  <si>
    <t>Putative sulfur carrier protein YedF OS=Escherichia coli (strain K12) OX=83333 GN=yedF PE=1 SV=1</t>
  </si>
  <si>
    <t>Pf01206, Pf10006</t>
  </si>
  <si>
    <t>23338749; 946909; 31658404</t>
  </si>
  <si>
    <t>SH08_13810; SH03_13710; SH06_14015; SH04_13700; SH07_13705; SF31_14020</t>
  </si>
  <si>
    <t>CFNIH1_RS20550; yedF; AL524_RS12980</t>
  </si>
  <si>
    <t>P77499</t>
  </si>
  <si>
    <t>Probable ATP-dependent transporter SufC OS=Escherichia coli (strain K12) OX=83333 GN=sufC PE=1 SV=1</t>
  </si>
  <si>
    <t>946128</t>
  </si>
  <si>
    <t>SH08_12510; SH03_12410; SH06_12715; SH04_12400; SH07_12405; SF31_12715</t>
  </si>
  <si>
    <t>sufC</t>
  </si>
  <si>
    <t>P0A6I9</t>
  </si>
  <si>
    <t>Dephospho-CoA kinase OS=Escherichia coli (strain K12) OX=83333 GN=coaE PE=1 SV=1</t>
  </si>
  <si>
    <t>Pf01121, Pf13189, Pf13207, Pf13238, Pf13521</t>
  </si>
  <si>
    <t>949060</t>
  </si>
  <si>
    <t>SH08_04250; SH03_04255; SH06_04565; SH04_04245; SH07_04250; SF31_04565</t>
  </si>
  <si>
    <t>coaE</t>
  </si>
  <si>
    <t>P39280</t>
  </si>
  <si>
    <t>L-lysine 2,3-aminomutase OS=Escherichia coli (strain K12) OX=83333 GN=epmB PE=1 SV=1</t>
  </si>
  <si>
    <t>948662</t>
  </si>
  <si>
    <t>SH08_02320; SH03_02320; SH06_02305; SH04_02315; SH07_02320; SF31_02305</t>
  </si>
  <si>
    <t>epmB; yjeK</t>
  </si>
  <si>
    <t>P33667</t>
  </si>
  <si>
    <t>tRNA 2-selenouridine synthase OS=Escherichia coli (strain K12) OX=83333 GN=selU PE=1 SV=2</t>
  </si>
  <si>
    <t>947063</t>
  </si>
  <si>
    <t>SH08_06320; SH03_06310; SH06_06615; SH04_06300; SH07_06305; SF31_06615</t>
  </si>
  <si>
    <t>selU; mnmH</t>
  </si>
  <si>
    <t>P76491</t>
  </si>
  <si>
    <t>5'-deoxynucleotidase YfbR OS=Escherichia coli (strain K12) OX=83333 GN=yfbR PE=1 SV=1</t>
  </si>
  <si>
    <t>Pf01966, Pf12917, Pf13023</t>
  </si>
  <si>
    <t>946771</t>
  </si>
  <si>
    <t>SH08_15680; SH03_15580; SH06_15885; SH04_15570; SH07_15575; SF31_15885</t>
  </si>
  <si>
    <t>yfbR</t>
  </si>
  <si>
    <t>P15047</t>
  </si>
  <si>
    <t>2,3-dihydro-2,3-dihydroxybenzoate dehydrogenase OS=Escherichia coli (strain K12) OX=83333 GN=entA PE=1 SV=1</t>
  </si>
  <si>
    <t>945284</t>
  </si>
  <si>
    <t>SH03_06820; SH06_07125; SH04_06810; SH07_06815; SF31_07125</t>
  </si>
  <si>
    <t>entA</t>
  </si>
  <si>
    <t>P0A6W0</t>
  </si>
  <si>
    <t>Glutaminase 2 OS=Escherichia coli (strain K12) OX=83333 GN=glsA2 PE=1 SV=1</t>
  </si>
  <si>
    <t>Pf04960</t>
  </si>
  <si>
    <t>944973</t>
  </si>
  <si>
    <t>SH08_11700; SH03_11600; SH06_11905; SH04_11590; SH07_11595; SF31_11905</t>
  </si>
  <si>
    <t>glsB; yneH</t>
  </si>
  <si>
    <t>Alanine, aspartate and glutamate metabolism; D-Glutamine and D-glutamate metabolism; Arginine biosynthesis; Metabolic pathways</t>
  </si>
  <si>
    <t>P27838</t>
  </si>
  <si>
    <t>Iron-sulfur cluster assembly protein CyaY OS=Escherichia coli (strain K12) OX=83333 GN=cyaY PE=1 SV=1</t>
  </si>
  <si>
    <t>Pf01491</t>
  </si>
  <si>
    <t>947754</t>
  </si>
  <si>
    <t>SH08_00530; SH03_00525; SH06_00525; SH04_00525; SH07_00530; SF31_00525</t>
  </si>
  <si>
    <t>cyaY</t>
  </si>
  <si>
    <t>P0AFD4</t>
  </si>
  <si>
    <t>NADH-quinone oxidoreductase subunit H OS=Escherichia coli (strain K12) OX=83333 GN=nuoH PE=1 SV=1</t>
  </si>
  <si>
    <t>Pf00146</t>
  </si>
  <si>
    <t>946761</t>
  </si>
  <si>
    <t>SH08_15635; SH03_15535; SH06_15840; SH04_15525; SH07_15530; SF31_15840</t>
  </si>
  <si>
    <t>nuoH</t>
  </si>
  <si>
    <t>P12008</t>
  </si>
  <si>
    <t>Chorismate synthase OS=Escherichia coli (strain K12) OX=83333 GN=aroC PE=1 SV=4</t>
  </si>
  <si>
    <t>Pf01264</t>
  </si>
  <si>
    <t>946814</t>
  </si>
  <si>
    <t>SH08_15875; SH03_15775; SH06_16080; SH04_15765; SH07_15770; SF31_16080</t>
  </si>
  <si>
    <t>aroC</t>
  </si>
  <si>
    <t>P00861</t>
  </si>
  <si>
    <t>Diaminopimelate decarboxylase OS=Escherichia coli (strain K12) OX=83333 GN=lysA PE=1 SV=1</t>
  </si>
  <si>
    <t>947313</t>
  </si>
  <si>
    <t>SH08_18460; SH03_18360; SH06_18665; SH04_18350; SH07_18355; SF31_18705</t>
  </si>
  <si>
    <t>lysA</t>
  </si>
  <si>
    <t>Biosynthesis of amino acids; Microbial metabolism in diverse environments; Biosynthesis of secondary metabolites; Biosynthesis of antibiotics; Metabolic pathways; Lysine biosynthesis</t>
  </si>
  <si>
    <t>P64506</t>
  </si>
  <si>
    <t>Uncharacterized protein YebY OS=Escherichia coli (strain K12) OX=83333 GN=yebY PE=3 SV=1</t>
  </si>
  <si>
    <t>Pf10709</t>
  </si>
  <si>
    <t>947014</t>
  </si>
  <si>
    <t>yebY</t>
  </si>
  <si>
    <t>P76062</t>
  </si>
  <si>
    <t>Prophage repressor RacR OS=Escherichia coli (strain K12) OX=83333 GN=racR PE=4 SV=1</t>
  </si>
  <si>
    <t>945899</t>
  </si>
  <si>
    <t>SH08_10825; SH03_10725; SH06_11030; SH04_10715; SH07_10720; SF31_11030</t>
  </si>
  <si>
    <t>racR</t>
  </si>
  <si>
    <t>P30125</t>
  </si>
  <si>
    <t>3-isopropylmalate dehydrogenase OS=Escherichia coli (strain K12) OX=83333 GN=leuB PE=1 SV=3</t>
  </si>
  <si>
    <t>944798</t>
  </si>
  <si>
    <t>SH08_04100; SH03_04105; SH06_04415; SH04_04095; SH07_04100; SF31_04415</t>
  </si>
  <si>
    <t>leuB</t>
  </si>
  <si>
    <t>2-Oxocarboxylic acid metabolism; Biosynthesis of amino acids; Biosynthesis of secondary metabolites; Metabolic pathways; C5-Branched dibasic acid metabolism; Valine, leucine and isoleucine biosynthesis</t>
  </si>
  <si>
    <t>P09833</t>
  </si>
  <si>
    <t>Molybdenum import ATP-binding protein ModC OS=Escherichia coli (strain K12) OX=83333 GN=modC PE=3 SV=4</t>
  </si>
  <si>
    <t>Pf00005, Pf03193, Pf03459, Pf13476</t>
  </si>
  <si>
    <t>945362</t>
  </si>
  <si>
    <t>SH08_07695; SH03_07695; SH06_08000; SH04_07685; SH07_07690; SF31_08000</t>
  </si>
  <si>
    <t>modC</t>
  </si>
  <si>
    <t>P0A6S3</t>
  </si>
  <si>
    <t>Flagellar P-ring protein OS=Escherichia coli (strain K12) OX=83333 GN=flgI PE=3 SV=1</t>
  </si>
  <si>
    <t>Pf02119</t>
  </si>
  <si>
    <t>947534</t>
  </si>
  <si>
    <t>SH08_09345; SH03_09345; SH06_09650; SH04_09335; SH07_09340; SF31_09650</t>
  </si>
  <si>
    <t>flgI</t>
  </si>
  <si>
    <t>P76008</t>
  </si>
  <si>
    <t>Murein tetrapeptide carboxypeptidase OS=Escherichia coli (strain K12) OX=83333 GN=ldcA PE=1 SV=1</t>
  </si>
  <si>
    <t>Pf02016</t>
  </si>
  <si>
    <t>945756</t>
  </si>
  <si>
    <t>SH08_09920; SH03_09820; SH06_10125; SH04_09810; SH07_09815; SF31_10125</t>
  </si>
  <si>
    <t>ldcA</t>
  </si>
  <si>
    <t>P37757</t>
  </si>
  <si>
    <t>Uncharacterized isomerase YddE OS=Escherichia coli (strain K12) OX=83333 GN=yddE PE=1 SV=2</t>
  </si>
  <si>
    <t>Pf02567</t>
  </si>
  <si>
    <t>944782</t>
  </si>
  <si>
    <t>SH08_11390; SH03_11290; SH06_11595; SH04_11280; SH07_11285; SF31_11595</t>
  </si>
  <si>
    <t>yddE</t>
  </si>
  <si>
    <t>P76291</t>
  </si>
  <si>
    <t>tRNA U34 carboxymethyltransferase OS=Escherichia coli (strain K12) OX=83333 GN=cmoB PE=1 SV=1</t>
  </si>
  <si>
    <t>Pf08003, Pf08241, Pf08242, Pf12847, Pf13489, Pf13649, Pf13847</t>
  </si>
  <si>
    <t>946387</t>
  </si>
  <si>
    <t>SH08_13520; SH03_13420; SH06_13725; SH04_13410; SH07_13415; SF31_13725</t>
  </si>
  <si>
    <t>cmoB</t>
  </si>
  <si>
    <t>P0A7H6</t>
  </si>
  <si>
    <t>Recombination protein RecR OS=Escherichia coli (strain K12) OX=83333 GN=recR PE=3 SV=1</t>
  </si>
  <si>
    <t>Pf01751, Pf02132, Pf13662</t>
  </si>
  <si>
    <t>945100</t>
  </si>
  <si>
    <t>SH08_06170; SH03_06160; SH06_06465; SH04_06150; SH07_06155; SF31_06465</t>
  </si>
  <si>
    <t>recR</t>
  </si>
  <si>
    <t>P68567</t>
  </si>
  <si>
    <t>Ribosomal RNA small subunit methyltransferase J OS=Escherichia coli (strain K12) OX=83333 GN=rsmJ PE=1 SV=1</t>
  </si>
  <si>
    <t>Pf04445</t>
  </si>
  <si>
    <t>948005</t>
  </si>
  <si>
    <t>SH08_21765; SH03_21660; SH06_21965; SH04_21650; SH07_21655; SF31_22050</t>
  </si>
  <si>
    <t>rsmJ; yhiQ</t>
  </si>
  <si>
    <t>P15031</t>
  </si>
  <si>
    <t>Fe(3+) dicitrate transport ATP-binding protein FecE OS=Escherichia coli (strain K12) OX=83333 GN=fecE PE=2 SV=1</t>
  </si>
  <si>
    <t>Pf00005, Pf03193, Pf13173, Pf13304, Pf13476, Pf13555, Pf13558</t>
  </si>
  <si>
    <t>948819</t>
  </si>
  <si>
    <t>SH08_03045; SH03_03045; SH06_03355; SH04_03040; SH07_03045; SF31_03355</t>
  </si>
  <si>
    <t>fecE</t>
  </si>
  <si>
    <t>P0AD59</t>
  </si>
  <si>
    <t>Inhibitor of vertebrate lysozyme OS=Escherichia coli (strain K12) OX=83333 GN=ivy PE=1 SV=1</t>
  </si>
  <si>
    <t>Pf08816</t>
  </si>
  <si>
    <t>946530</t>
  </si>
  <si>
    <t>ivy</t>
  </si>
  <si>
    <t>P0A843</t>
  </si>
  <si>
    <t>Sec-independent protein translocase protein TatE OS=Escherichia coli (strain K12) OX=83333 GN=tatE PE=2 SV=1</t>
  </si>
  <si>
    <t>945228</t>
  </si>
  <si>
    <t>SH08_06970; SH03_06975; SH06_07280; SH04_06965; SH07_06970; SF31_07280</t>
  </si>
  <si>
    <t>tatE</t>
  </si>
  <si>
    <t>P27126</t>
  </si>
  <si>
    <t>Lipopolysaccharide core biosynthesis protein RfaS OS=Escherichia coli (strain K12) OX=83333 GN=rfaS PE=4 SV=1</t>
  </si>
  <si>
    <t>948151</t>
  </si>
  <si>
    <t>SH08_22515; SH03_22415; SH06_22715; SH04_22405; SH07_22410; SF31_22785</t>
  </si>
  <si>
    <t>rfaS; waaS</t>
  </si>
  <si>
    <t>P05793</t>
  </si>
  <si>
    <t>Ketol-acid reductoisomerase (NADP(+)) OS=Escherichia coli (strain K12) OX=83333 GN=ilvC PE=1 SV=4</t>
  </si>
  <si>
    <t>Pf01450, Pf02826, Pf07991</t>
  </si>
  <si>
    <t>948286</t>
  </si>
  <si>
    <t>SH08_00360; SH03_00355; SH06_00355; SH04_00355; SH07_00360; SF31_00355</t>
  </si>
  <si>
    <t>ilvC</t>
  </si>
  <si>
    <t>P27128</t>
  </si>
  <si>
    <t>Lipopolysaccharide 1,3-galactosyltransferase OS=Escherichia coli (strain K12) OX=83333 GN=rfaI PE=3 SV=1</t>
  </si>
  <si>
    <t>Pf01501, Pf08437</t>
  </si>
  <si>
    <t>948143</t>
  </si>
  <si>
    <t>SH08_22505; SH03_22405; SH06_22705; SH04_22395; SH07_22400; SF31_22775</t>
  </si>
  <si>
    <t>rfaI; waaR; waaO</t>
  </si>
  <si>
    <t>P27300</t>
  </si>
  <si>
    <t>Tetraacyldisaccharide 4'-kinase OS=Escherichia coli (strain K12) OX=83333 GN=lpxK PE=1 SV=2</t>
  </si>
  <si>
    <t>Pf02606</t>
  </si>
  <si>
    <t>945526</t>
  </si>
  <si>
    <t>SH08_08465</t>
  </si>
  <si>
    <t>lpxK</t>
  </si>
  <si>
    <t>P09832</t>
  </si>
  <si>
    <t>Glutamate synthase [NADPH] small chain OS=Escherichia coli (strain K12) OX=83333 GN=gltD PE=1 SV=3</t>
  </si>
  <si>
    <t>Pf00070, Pf00743, Pf00890, Pf01210, Pf01266, Pf01494, Pf01946, Pf02826, Pf03486, Pf07992, Pf12831, Pf13450, Pf13738, Pf14691</t>
  </si>
  <si>
    <t>947723</t>
  </si>
  <si>
    <t>SF31_20590</t>
  </si>
  <si>
    <t>gltD</t>
  </si>
  <si>
    <t>P0AGJ7</t>
  </si>
  <si>
    <t>tRNA (cytidine(34)-2'-O)-methyltransferase OS=Escherichia coli (strain K12) OX=83333 GN=trmL PE=1 SV=1</t>
  </si>
  <si>
    <t>948119</t>
  </si>
  <si>
    <t>SH08_22400; SH03_22295; SH06_22600; SH04_22285; SH07_22290; SF31_22670</t>
  </si>
  <si>
    <t>trmL</t>
  </si>
  <si>
    <t>Q47690</t>
  </si>
  <si>
    <t>Homocysteine S-methyltransferase OS=Escherichia coli (strain K12) OX=83333 GN=mmuM PE=1 SV=2</t>
  </si>
  <si>
    <t>Pf02574</t>
  </si>
  <si>
    <t>6275998; 946143</t>
  </si>
  <si>
    <t>SH08_05085; SH03_05075; SH06_05385; SH04_05065; SH07_05070; SF31_05385</t>
  </si>
  <si>
    <t>MmuM</t>
  </si>
  <si>
    <t>Biosynthesis of secondary metabolites; Cysteine and methionine metabolism; Metabolic pathways</t>
  </si>
  <si>
    <t>P0A8X2</t>
  </si>
  <si>
    <t>Protein YceI OS=Escherichia coli (strain K12) OX=83333 GN=yceI PE=1 SV=1</t>
  </si>
  <si>
    <t>Pf04264</t>
  </si>
  <si>
    <t>946145</t>
  </si>
  <si>
    <t>SH08_09225; SH03_09225; SH06_09530; SH04_09215; SH07_09220; SF31_09530</t>
  </si>
  <si>
    <t>yceI</t>
  </si>
  <si>
    <t>P77285</t>
  </si>
  <si>
    <t>Ion-translocating oxidoreductase complex subunit G OS=Escherichia coli (strain K12) OX=83333 GN=rsxG PE=1 SV=1</t>
  </si>
  <si>
    <t>Pf04205</t>
  </si>
  <si>
    <t>946158</t>
  </si>
  <si>
    <t>SH08_12245; SH03_12145; SH06_12450; SH04_12135; SH07_12140; SF31_12450</t>
  </si>
  <si>
    <t>rsxG</t>
  </si>
  <si>
    <t>P39836</t>
  </si>
  <si>
    <t>Putative symporter YfeH OS=Escherichia coli (strain K12) OX=83333 GN=yfeH PE=3 SV=2</t>
  </si>
  <si>
    <t>Pf13593</t>
  </si>
  <si>
    <t>946874</t>
  </si>
  <si>
    <t>SH08_16295; SH03_16195; SH06_16500; SH04_16185; SH07_16190; SF31_16495</t>
  </si>
  <si>
    <t>yfeH</t>
  </si>
  <si>
    <t>P77293</t>
  </si>
  <si>
    <t>Prophage bactoprenol glucosyl transferase homolog OS=Escherichia coli (strain K12) OX=83333 GN=yfdH PE=1 SV=1</t>
  </si>
  <si>
    <t>Pf00535, Pf13641</t>
  </si>
  <si>
    <t>949098</t>
  </si>
  <si>
    <t>SH08_15980; SH03_15880; SH06_16185; SH04_15870; SH07_15875; SF31_16185</t>
  </si>
  <si>
    <t>gtrB</t>
  </si>
  <si>
    <t>P24173</t>
  </si>
  <si>
    <t>Lipopolysaccharide heptosyltransferase 1 OS=Escherichia coli (strain K12) OX=83333 GN=rfaC PE=1 SV=1</t>
  </si>
  <si>
    <t>948136</t>
  </si>
  <si>
    <t>SH08_22475; SH03_22375; SH06_22675; SH04_22365; SH07_22370; SF31_22745</t>
  </si>
  <si>
    <t>rfaC; waaC</t>
  </si>
  <si>
    <t>P21367</t>
  </si>
  <si>
    <t>Probable hydrolase YcaC OS=Escherichia coli (strain K12) OX=83333 GN=ycaC PE=1 SV=1</t>
  </si>
  <si>
    <t>945512</t>
  </si>
  <si>
    <t>SH08_08375; SH03_08375; SH06_08680; SH04_08365; SH07_08370; SF31_08680</t>
  </si>
  <si>
    <t>ycaC</t>
  </si>
  <si>
    <t>P0ADX9</t>
  </si>
  <si>
    <t>Ribosomal RNA small subunit methyltransferase D OS=Escherichia coli (strain K12) OX=83333 GN=rsmD PE=1 SV=1</t>
  </si>
  <si>
    <t>Pf03602, Pf13659</t>
  </si>
  <si>
    <t>947977</t>
  </si>
  <si>
    <t>SH08_21595; SH03_21490; SH06_21795; SH04_21480; SH07_21485; SF31_21880</t>
  </si>
  <si>
    <t>rsmD</t>
  </si>
  <si>
    <t>P0A9W6</t>
  </si>
  <si>
    <t>Acid stress protein IbaG OS=Escherichia coli (strain K12) OX=83333 GN=ibaG PE=1 SV=1</t>
  </si>
  <si>
    <t>947958</t>
  </si>
  <si>
    <t>SH08_20245; SH03_20140; SH06_20445; SH04_20130; SH07_20135; SF31_20475</t>
  </si>
  <si>
    <t>ibaG; yrbA</t>
  </si>
  <si>
    <t>P0AEJ4</t>
  </si>
  <si>
    <t>Osmolarity sensor protein EnvZ OS=Escherichia coli (strain K12) OX=83333 GN=envZ PE=1 SV=1</t>
  </si>
  <si>
    <t>947272</t>
  </si>
  <si>
    <t>SH08_21295; SH03_21190; SH06_21495; SH04_21180; SH07_21185; SF31_21580</t>
  </si>
  <si>
    <t>envZ</t>
  </si>
  <si>
    <t>P76389</t>
  </si>
  <si>
    <t>UPF0053 protein YegH OS=Escherichia coli (strain K12) OX=83333 GN=yegH PE=3 SV=2</t>
  </si>
  <si>
    <t>Pf00571, Pf03471, Pf03741</t>
  </si>
  <si>
    <t>946566</t>
  </si>
  <si>
    <t>SF31_14690</t>
  </si>
  <si>
    <t>yegH</t>
  </si>
  <si>
    <t>P04846</t>
  </si>
  <si>
    <t>Lipoprotein 28 OS=Escherichia coli (strain K12) OX=83333 GN=nlpA PE=1 SV=1</t>
  </si>
  <si>
    <t>Pf03180</t>
  </si>
  <si>
    <t>948175</t>
  </si>
  <si>
    <t>SH08_22680; SH03_22580; SH06_22880; SH04_22570; SH07_22575; SF31_22950</t>
  </si>
  <si>
    <t>nlpA</t>
  </si>
  <si>
    <t>P0AC30</t>
  </si>
  <si>
    <t>Cell division protein FtsX OS=Escherichia coli (strain K12) OX=83333 GN=ftsX PE=1 SV=1</t>
  </si>
  <si>
    <t>Pf02687</t>
  </si>
  <si>
    <t>947969</t>
  </si>
  <si>
    <t>SH08_21580; SH03_21475; SH06_21780; SH04_21465; SH07_21470; SF31_21865</t>
  </si>
  <si>
    <t>ftsX</t>
  </si>
  <si>
    <t>P0AFI2</t>
  </si>
  <si>
    <t>DNA topoisomerase 4 subunit A OS=Escherichia coli (strain K12) OX=83333 GN=parC PE=1 SV=1</t>
  </si>
  <si>
    <t>947499</t>
  </si>
  <si>
    <t>SH03_19265; SH06_19570; SH04_19255; SH07_19260; SF31_19610</t>
  </si>
  <si>
    <t>parC</t>
  </si>
  <si>
    <t>P09126</t>
  </si>
  <si>
    <t>Uroporphyrinogen-III synthase OS=Escherichia coli (strain K12) OX=83333 GN=hemD PE=3 SV=1</t>
  </si>
  <si>
    <t>Pf02602</t>
  </si>
  <si>
    <t>948587</t>
  </si>
  <si>
    <t>SH08_00515; SH03_00510; SH06_00510; SH04_00510; SH07_00515; SF31_00510</t>
  </si>
  <si>
    <t>hemD</t>
  </si>
  <si>
    <t>P77304</t>
  </si>
  <si>
    <t>Dipeptide and tripeptide permease A OS=Escherichia coli (strain K12) OX=83333 GN=dtpA PE=1 SV=1</t>
  </si>
  <si>
    <t>Pf00854, Pf07690, Pf13347</t>
  </si>
  <si>
    <t>947436</t>
  </si>
  <si>
    <t>SH08_12265; SH03_12165; SH06_12470; SH04_12155; SH07_12160; SF31_12470</t>
  </si>
  <si>
    <t>dtpA</t>
  </si>
  <si>
    <t>P0AG18</t>
  </si>
  <si>
    <t>N5-carboxyaminoimidazole ribonucleotide mutase OS=Escherichia coli (strain K12) OX=83333 GN=purE PE=1 SV=2</t>
  </si>
  <si>
    <t>Pf00731, Pf06877</t>
  </si>
  <si>
    <t>949031</t>
  </si>
  <si>
    <t>SH08_06415; SH03_06405; SH06_06710; SH04_06395; SH07_06400; SF31_06710</t>
  </si>
  <si>
    <t>purE</t>
  </si>
  <si>
    <t>P77615</t>
  </si>
  <si>
    <t>Uncharacterized HTH-type transcriptional regulator YcjW OS=Escherichia coli (strain K12) OX=83333 GN=ycjW PE=4 SV=1</t>
  </si>
  <si>
    <t>Pf00356, Pf00532, Pf01381, Pf12833, Pf12844, Pf13377, Pf13407</t>
  </si>
  <si>
    <t>945875</t>
  </si>
  <si>
    <t>SH08_10625; SH03_10525; SH06_10830; SH04_10515; SH07_10520; SF31_10830</t>
  </si>
  <si>
    <t>ycjW</t>
  </si>
  <si>
    <t>P76445</t>
  </si>
  <si>
    <t>Lipid A 1-diphosphate synthase OS=Escherichia coli (strain K12) OX=83333 GN=lpxT PE=1 SV=2</t>
  </si>
  <si>
    <t>Pf01569</t>
  </si>
  <si>
    <t>946693</t>
  </si>
  <si>
    <t>SH08_15065; SH03_14965; SH06_15270; SH04_14955; SH07_14960; SF31_15270</t>
  </si>
  <si>
    <t>lpxT</t>
  </si>
  <si>
    <t>P28632</t>
  </si>
  <si>
    <t>DNA polymerase III subunit psi OS=Escherichia coli (strain K12) OX=83333 GN=holD PE=1 SV=1</t>
  </si>
  <si>
    <t>Pf03603</t>
  </si>
  <si>
    <t>948890</t>
  </si>
  <si>
    <t>SH08_03560; SH03_03565; SH06_03870; SH04_03555; SH07_03560; SF31_03870</t>
  </si>
  <si>
    <t>holD</t>
  </si>
  <si>
    <t>P0AFX0</t>
  </si>
  <si>
    <t>Ribosome hibernation promoting factor OS=Escherichia coli (strain K12) OX=83333 GN=hpf PE=1 SV=1</t>
  </si>
  <si>
    <t>947718</t>
  </si>
  <si>
    <t>SH08_20310; SH03_20205; SH06_20510; SH04_20195; SH07_20200; SF31_20540</t>
  </si>
  <si>
    <t>hpf</t>
  </si>
  <si>
    <t>P0A6L7</t>
  </si>
  <si>
    <t>Altronate oxidoreductase OS=Escherichia coli (strain K12) OX=83333 GN=uxaB PE=1 SV=1</t>
  </si>
  <si>
    <t>945542</t>
  </si>
  <si>
    <t>SH08_11685; SH03_11585; SH06_11890; SH04_11575; SH07_11580; SF31_11890</t>
  </si>
  <si>
    <t>uxaB</t>
  </si>
  <si>
    <t>P15078</t>
  </si>
  <si>
    <t>Peptide transporter CstA OS=Escherichia coli (strain K12) OX=83333 GN=cstA PE=1 SV=3</t>
  </si>
  <si>
    <t>945213</t>
  </si>
  <si>
    <t>SH08_06825; SH03_06830; SH06_07135; SH04_06820; SH07_06825; SF31_07135</t>
  </si>
  <si>
    <t>cstA</t>
  </si>
  <si>
    <t>P09151</t>
  </si>
  <si>
    <t>2-isopropylmalate synthase OS=Escherichia coli (strain K12) OX=83333 GN=leuA PE=1 SV=5</t>
  </si>
  <si>
    <t>Pf00682, Pf08502</t>
  </si>
  <si>
    <t>947465</t>
  </si>
  <si>
    <t>SH08_04105; SH03_04110; SH06_04420; SH04_04100; SH07_04105; SF31_04420</t>
  </si>
  <si>
    <t>leuA</t>
  </si>
  <si>
    <t>2-Oxocarboxylic acid metabolism; Biosynthesis of amino acids; Biosynthesis of secondary metabolites; Pyruvate metabolism; Metabolic pathways; Valine, leucine and isoleucine biosynthesis</t>
  </si>
  <si>
    <t>P0AG40</t>
  </si>
  <si>
    <t>Riboflavin biosynthesis protein RibF OS=Escherichia coli (strain K12) OX=83333 GN=ribF PE=1 SV=1</t>
  </si>
  <si>
    <t>Pf01687, Pf06574</t>
  </si>
  <si>
    <t>949129</t>
  </si>
  <si>
    <t>SH08_03845; SH03_03850; SH06_04160; SH04_03840; SH07_03845; SF31_04160</t>
  </si>
  <si>
    <t>ribF</t>
  </si>
  <si>
    <t>P37691</t>
  </si>
  <si>
    <t>Uncharacterized protein YibQ OS=Escherichia coli (strain K12) OX=83333 GN=yibQ PE=3 SV=2</t>
  </si>
  <si>
    <t>Pf04748</t>
  </si>
  <si>
    <t>948128</t>
  </si>
  <si>
    <t>SH08_22440; SH03_22340; SH06_22640; SH04_22330; SH07_22335; SF31_22710</t>
  </si>
  <si>
    <t>yibQ</t>
  </si>
  <si>
    <t>P13669</t>
  </si>
  <si>
    <t>Mannosyl-D-glycerate transport/metabolism system repressor MngR OS=Escherichia coli (strain K12) OX=83333 GN=mngR PE=1 SV=1</t>
  </si>
  <si>
    <t>Pf00392, Pf07702, Pf14502</t>
  </si>
  <si>
    <t>945371</t>
  </si>
  <si>
    <t>SH08_07500; SH03_07500; SH06_07805; SH04_07490; SH07_07495; SF31_07805</t>
  </si>
  <si>
    <t>mngR</t>
  </si>
  <si>
    <t>P75767</t>
  </si>
  <si>
    <t>Putative gluconeogenesis factor OS=Escherichia coli (strain K12) OX=83333 GN=ybhK PE=1 SV=1</t>
  </si>
  <si>
    <t>Pf01933</t>
  </si>
  <si>
    <t>945390</t>
  </si>
  <si>
    <t>SH08_07770; SH03_07770; SH06_08075; SH04_07760; SH07_07765; SF31_08075</t>
  </si>
  <si>
    <t>ybhK</t>
  </si>
  <si>
    <t>P0AFU4</t>
  </si>
  <si>
    <t>Transcriptional regulatory protein GlrR OS=Escherichia coli (strain K12) OX=83333 GN=glrR PE=1 SV=1</t>
  </si>
  <si>
    <t>Pf00004, Pf00072, Pf00158, Pf07728, Pf14532</t>
  </si>
  <si>
    <t>947042</t>
  </si>
  <si>
    <t>glrR</t>
  </si>
  <si>
    <t>P25524</t>
  </si>
  <si>
    <t>Cytosine deaminase OS=Escherichia coli (strain K12) OX=83333 GN=codA PE=1 SV=3</t>
  </si>
  <si>
    <t>944996</t>
  </si>
  <si>
    <t>SH08_05480; SH03_05470; SH06_05780; SH04_05460; SH07_05465; SF31_05780</t>
  </si>
  <si>
    <t>codA</t>
  </si>
  <si>
    <t>Arginine and proline metabolism; Pyrimidine metabolism; Metabolic pathways</t>
  </si>
  <si>
    <t>P32144</t>
  </si>
  <si>
    <t>Uncharacterized HTH-type transcriptional regulator YihW OS=Escherichia coli (strain K12) OX=83333 GN=yihW PE=4 SV=2</t>
  </si>
  <si>
    <t>Pf00392, Pf00455, Pf01047, Pf08220, Pf08279, Pf08280, Pf12728, Pf12802, Pf12840, Pf13412, Pf13463, Pf13545, Pf13551</t>
  </si>
  <si>
    <t>948381</t>
  </si>
  <si>
    <t>SH08_00915; SH03_00910; SH06_00910; SH04_00910; SH07_00915; SF31_00910</t>
  </si>
  <si>
    <t>yihW</t>
  </si>
  <si>
    <t>P0ADF8</t>
  </si>
  <si>
    <t>Acetolactate synthase isozyme 1 small subunit OS=Escherichia coli (strain K12) OX=83333 GN=ilvN PE=1 SV=1</t>
  </si>
  <si>
    <t>Pf01842, Pf13710</t>
  </si>
  <si>
    <t>948183</t>
  </si>
  <si>
    <t>SH08_22735; SH03_22635; SH06_22935; SH04_22625; SH07_22630; SF31_23005</t>
  </si>
  <si>
    <t>ilvN</t>
  </si>
  <si>
    <t>P76398</t>
  </si>
  <si>
    <t>Multidrug resistance protein MdtB OS=Escherichia coli (strain K12) OX=83333 GN=mdtB PE=1 SV=1</t>
  </si>
  <si>
    <t>Pf00873, Pf02355, Pf03176</t>
  </si>
  <si>
    <t>946606</t>
  </si>
  <si>
    <t>SH08_14545; SH03_14445; SH06_14750; SH04_14435; SH07_14440; SF31_14755</t>
  </si>
  <si>
    <t>mdtB</t>
  </si>
  <si>
    <t>P76594</t>
  </si>
  <si>
    <t>Protein lysine acetyltransferase Pka OS=Escherichia coli (strain K12) OX=83333 GN=pka PE=1 SV=1</t>
  </si>
  <si>
    <t>Pf00583, Pf02629, Pf13302, Pf13380, Pf13420, Pf13549, Pf13607</t>
  </si>
  <si>
    <t>947056</t>
  </si>
  <si>
    <t>SH08_17175; SH03_17075; SH06_17380; SH04_17065; SH07_17070; SF31_17425</t>
  </si>
  <si>
    <t>pka; yfiQ</t>
  </si>
  <si>
    <t>P12282</t>
  </si>
  <si>
    <t>Molybdopterin-synthase adenylyltransferase OS=Escherichia coli (strain K12) OX=83333 GN=moeB PE=1 SV=1</t>
  </si>
  <si>
    <t>Pf00899, Pf05237</t>
  </si>
  <si>
    <t>945452</t>
  </si>
  <si>
    <t>SH08_08010; SH03_08010; SH06_08315; SH04_08000; SH07_08005; SF31_08315</t>
  </si>
  <si>
    <t>moeB</t>
  </si>
  <si>
    <t>P39406</t>
  </si>
  <si>
    <t>Ribosomal RNA small subunit methyltransferase C OS=Escherichia coli (strain K12) OX=83333 GN=rsmC PE=1 SV=3</t>
  </si>
  <si>
    <t>Pf05175, Pf05401, Pf06325, Pf07091, Pf08241, Pf08242, Pf08468, Pf12847, Pf13489, Pf13649, Pf13659, Pf13847</t>
  </si>
  <si>
    <t>948892</t>
  </si>
  <si>
    <t>SH08_03555; SH03_03560; SH06_03865; SH04_03550; SH07_03555; SF31_03865</t>
  </si>
  <si>
    <t>rsmC</t>
  </si>
  <si>
    <t>P55734</t>
  </si>
  <si>
    <t>Inner membrane protein YgaP OS=Escherichia coli (strain K12) OX=83333 GN=ygaP PE=1 SV=1</t>
  </si>
  <si>
    <t>Pf00581, Pf11127</t>
  </si>
  <si>
    <t>947135</t>
  </si>
  <si>
    <t>SH08_17570; SH03_17470; SH06_17775; SH04_17460; SH07_17465; SF31_17820</t>
  </si>
  <si>
    <t>ygaP</t>
  </si>
  <si>
    <t>P0ADF6</t>
  </si>
  <si>
    <t>Phosphogluconate dehydratase OS=Escherichia coli (strain K12) OX=83333 GN=edd PE=1 SV=1</t>
  </si>
  <si>
    <t>946362</t>
  </si>
  <si>
    <t>SH08_13415; SH03_13315; SH06_13620; SH04_13305; SH07_13310; SF31_13620</t>
  </si>
  <si>
    <t>edd</t>
  </si>
  <si>
    <t>P52614</t>
  </si>
  <si>
    <t>Flagellar hook-length control protein OS=Escherichia coli (strain K12) OX=83333 GN=fliK PE=3 SV=1</t>
  </si>
  <si>
    <t>Pf02120</t>
  </si>
  <si>
    <t>946449</t>
  </si>
  <si>
    <t>SH08_13870; SH03_13770; SH06_14075; SH04_13760; SF31_14080</t>
  </si>
  <si>
    <t>fliK</t>
  </si>
  <si>
    <t>P0ACB4</t>
  </si>
  <si>
    <t>Protoporphyrinogen IX dehydrogenase [menaquinone] OS=Escherichia coli (strain K12) OX=83333 GN=hemG PE=1 SV=1</t>
  </si>
  <si>
    <t>Pf00258, Pf12724</t>
  </si>
  <si>
    <t>948331</t>
  </si>
  <si>
    <t>SH08_00735; SH03_00730; SH06_00730; SH04_00730; SH07_00735; SF31_00730</t>
  </si>
  <si>
    <t>hemG</t>
  </si>
  <si>
    <t>P37128</t>
  </si>
  <si>
    <t>GDP-mannose pyrophosphatase NudK OS=Escherichia coli (strain K12) OX=83333 GN=nudK PE=1 SV=2</t>
  </si>
  <si>
    <t>947072</t>
  </si>
  <si>
    <t>SH08_16540; SH03_16440; SH06_16745; SH04_16430; SH07_16435; SF31_16790</t>
  </si>
  <si>
    <t>nudK</t>
  </si>
  <si>
    <t>P76243</t>
  </si>
  <si>
    <t>Uncharacterized protein YeaO OS=Escherichia coli (strain K12) OX=83333 GN=yeaO PE=4 SV=2</t>
  </si>
  <si>
    <t>Pf04343</t>
  </si>
  <si>
    <t>945675</t>
  </si>
  <si>
    <t>SH08_13085; SH03_12985; SH06_13290; SH04_12975; SH07_12980; SF31_13290</t>
  </si>
  <si>
    <t>yeaO</t>
  </si>
  <si>
    <t>P37774</t>
  </si>
  <si>
    <t>L-cystine transport system ATP-binding protein YecC OS=Escherichia coli (strain K12) OX=83333 GN=yecC PE=3 SV=2</t>
  </si>
  <si>
    <t>Pf00005, Pf03205, Pf05729, Pf09818, Pf13207, Pf13304, Pf13476, Pf13555, Pf13558</t>
  </si>
  <si>
    <t>946422</t>
  </si>
  <si>
    <t>SH08_13745; SH03_13645; SH06_13950; SH04_13635; SH07_13640; SF31_13955</t>
  </si>
  <si>
    <t>yecC</t>
  </si>
  <si>
    <t>P0A9F1</t>
  </si>
  <si>
    <t>Transcriptional regulator MntR OS=Escherichia coli (strain K12) OX=83333 GN=mntR PE=1 SV=1</t>
  </si>
  <si>
    <t>Pf00126, Pf01047, Pf01325, Pf01978, Pf02742, Pf12802, Pf13412, Pf13463</t>
  </si>
  <si>
    <t>945437</t>
  </si>
  <si>
    <t>SH08_07965; SH03_07965; SH06_08270; SH04_07955; SH07_07960; SF31_08270</t>
  </si>
  <si>
    <t>mntR</t>
  </si>
  <si>
    <t>P76298</t>
  </si>
  <si>
    <t>Flagellar biosynthesis protein FlhA OS=Escherichia coli (strain K12) OX=83333 GN=flhA PE=3 SV=1</t>
  </si>
  <si>
    <t>Pf00771</t>
  </si>
  <si>
    <t>946390</t>
  </si>
  <si>
    <t>SH08_13560; SH03_13460; SH06_13765; SH04_13450; SH07_13455; SF31_13765</t>
  </si>
  <si>
    <t>flhA</t>
  </si>
  <si>
    <t>P0A944</t>
  </si>
  <si>
    <t>Ribosomal-protein-alanine acetyltransferase OS=Escherichia coli (strain K12) OX=83333 GN=rimI PE=1 SV=1</t>
  </si>
  <si>
    <t>Pf00583, Pf08445, Pf13302, Pf13420, Pf13480, Pf13508, Pf13523, Pf13527, Pf13673, Pf13718, Pf14542</t>
  </si>
  <si>
    <t>948894</t>
  </si>
  <si>
    <t>SH08_03565; SH03_03570; SH06_03875; SH04_03560; SH07_03565; SF31_03875</t>
  </si>
  <si>
    <t>rimI</t>
  </si>
  <si>
    <t>P24230</t>
  </si>
  <si>
    <t>ATP-dependent DNA helicase RecG OS=Escherichia coli (strain K12) OX=83333 GN=recG PE=1 SV=1</t>
  </si>
  <si>
    <t>Pf00270, Pf00271, Pf01336</t>
  </si>
  <si>
    <t>948162</t>
  </si>
  <si>
    <t>SH08_22630; SH03_22530; SH06_22830; SH04_22520; SH07_22525; SF31_22900</t>
  </si>
  <si>
    <t>recG</t>
  </si>
  <si>
    <t>P37646</t>
  </si>
  <si>
    <t>Cyclic di-GMP phosphodiesterase PdeH OS=Escherichia coli (strain K12) OX=83333 GN=pdeH PE=1 SV=3</t>
  </si>
  <si>
    <t>Pf00563</t>
  </si>
  <si>
    <t>948042</t>
  </si>
  <si>
    <t>SH08_21925; SH03_21820; SH06_22125; SH04_21810; SH07_21815; SF31_22210</t>
  </si>
  <si>
    <t>yhjH</t>
  </si>
  <si>
    <t>P77265</t>
  </si>
  <si>
    <t>Multidrug resistance-like ATP-binding protein MdlA OS=Escherichia coli (strain K12) OX=83333 GN=mdlA PE=3 SV=1</t>
  </si>
  <si>
    <t>Pf00005, Pf00664, Pf13207</t>
  </si>
  <si>
    <t>945092</t>
  </si>
  <si>
    <t>SH08_06050; SH03_06040; SH06_06345; SH04_06030; SH07_06035; SF31_06345</t>
  </si>
  <si>
    <t>mdlA</t>
  </si>
  <si>
    <t>P0AAG3</t>
  </si>
  <si>
    <t>Glutamate/aspartate import ATP-binding protein GltL OS=Escherichia coli (strain K12) OX=83333 GN=gltL PE=3 SV=1</t>
  </si>
  <si>
    <t>945254</t>
  </si>
  <si>
    <t>SH08_07100; SH03_07105; SH06_07410; SH04_07095; SH07_07100; SF31_07410</t>
  </si>
  <si>
    <t>gltL</t>
  </si>
  <si>
    <t>P37590</t>
  </si>
  <si>
    <t>Signal transduction protein PmrD OS=Escherichia coli (strain K12) OX=83333 GN=pmrD PE=1 SV=2</t>
  </si>
  <si>
    <t>Pf11183</t>
  </si>
  <si>
    <t>945130</t>
  </si>
  <si>
    <t>SH08_15520; SH03_15420; SH06_15725; SH04_15410; SH07_15415; SF31_15725</t>
  </si>
  <si>
    <t>pmrD</t>
  </si>
  <si>
    <t>P33644</t>
  </si>
  <si>
    <t>Polyphenol oxidase OS=Escherichia coli (strain K12) OX=83333 GN=yfiH PE=1 SV=1</t>
  </si>
  <si>
    <t>Pf02578</t>
  </si>
  <si>
    <t>947089</t>
  </si>
  <si>
    <t>SH08_17225; SH03_17125; SH06_17430; SH04_17115; SH07_17120; SF31_17475</t>
  </si>
  <si>
    <t>yfiH</t>
  </si>
  <si>
    <t>P0AEA8</t>
  </si>
  <si>
    <t>Siroheme synthase OS=Escherichia coli (strain K12) OX=83333 GN=cysG PE=1 SV=1</t>
  </si>
  <si>
    <t>Pf00590, Pf10414, Pf13241</t>
  </si>
  <si>
    <t>947880</t>
  </si>
  <si>
    <t>SH08_21115; SH03_21010; SH06_21315; SH04_21000; SH07_21005; SF31_21400</t>
  </si>
  <si>
    <t>cysG</t>
  </si>
  <si>
    <t>P45532</t>
  </si>
  <si>
    <t>Sulfurtransferase TusD OS=Escherichia coli (strain K12) OX=83333 GN=tusD PE=1 SV=1</t>
  </si>
  <si>
    <t>947852</t>
  </si>
  <si>
    <t>SH08_20990; SH03_20885; SH06_21190; SH04_20875; SH07_20880; SF31_21275</t>
  </si>
  <si>
    <t>tusD</t>
  </si>
  <si>
    <t>P0ABV6</t>
  </si>
  <si>
    <t>Tol-Pal system protein TolR OS=Escherichia coli (strain K12) OX=83333 GN=tolR PE=1 SV=1</t>
  </si>
  <si>
    <t>Pf02472</t>
  </si>
  <si>
    <t>945328</t>
  </si>
  <si>
    <t>SH08_07550; SH03_07550; SH06_07855; SH04_07540; SH07_07545; SF31_07855</t>
  </si>
  <si>
    <t>tolR</t>
  </si>
  <si>
    <t>Q46863</t>
  </si>
  <si>
    <t>Probable deoxycholate-binding periplasmic protein YgiS OS=Escherichia coli (strain K12) OX=83333 GN=ygiS PE=1 SV=1</t>
  </si>
  <si>
    <t>947140</t>
  </si>
  <si>
    <t>SH08_19370; SH03_19270; SH06_19575; SH04_19260; SH07_19265; SF31_19615</t>
  </si>
  <si>
    <t>ygiS</t>
  </si>
  <si>
    <t>P37351</t>
  </si>
  <si>
    <t>Ribose-5-phosphate isomerase B OS=Escherichia coli (strain K12) OX=83333 GN=rpiB PE=1 SV=2</t>
  </si>
  <si>
    <t>Pf02502</t>
  </si>
  <si>
    <t>948602</t>
  </si>
  <si>
    <t>SH08_02025; SH03_02020; SH06_02010; SH04_02020; SH07_02025; SF31_02010</t>
  </si>
  <si>
    <t>rpiB</t>
  </si>
  <si>
    <t>Carbon metabolism; Biosynthesis of amino acids; Fructose and mannose metabolism; Microbial metabolism in diverse environments; Biosynthesis of secondary metabolites; Biosynthesis of antibiotics; Metabolic pathways; Pentose phosphate pathway</t>
  </si>
  <si>
    <t>P64610</t>
  </si>
  <si>
    <t>Uncharacterized protein YrbL OS=Escherichia coli (strain K12) OX=83333 GN=yrbL PE=2 SV=1</t>
  </si>
  <si>
    <t>Pf10707</t>
  </si>
  <si>
    <t>947910</t>
  </si>
  <si>
    <t>SH08_20330; SH03_20225; SH06_20530; SH04_20215; SH07_20220; SF31_20560</t>
  </si>
  <si>
    <t>yrbL</t>
  </si>
  <si>
    <t>P0A7B8</t>
  </si>
  <si>
    <t>ATP-dependent protease subunit HslV OS=Escherichia coli (strain K12) OX=83333 GN=hslV PE=1 SV=2</t>
  </si>
  <si>
    <t>cytoplasm;cytosol;proteasome</t>
  </si>
  <si>
    <t>Pf00227</t>
  </si>
  <si>
    <t>948429</t>
  </si>
  <si>
    <t>SH08_01170; SH03_01165; SH06_01165; SH04_01165; SH07_01170; SF31_01165</t>
  </si>
  <si>
    <t>hslV</t>
  </si>
  <si>
    <t>P30130</t>
  </si>
  <si>
    <t>Outer membrane usher protein FimD OS=Escherichia coli (strain K12) OX=83333 GN=fimD PE=1 SV=2</t>
  </si>
  <si>
    <t>Pf00577, Pf13953, Pf13954</t>
  </si>
  <si>
    <t>948844</t>
  </si>
  <si>
    <t>SH08_03245; SH03_03250; SH06_03555; SH04_03240; SH07_03250; SF31_03555</t>
  </si>
  <si>
    <t>fimD</t>
  </si>
  <si>
    <t>P04968</t>
  </si>
  <si>
    <t>L-threonine dehydratase biosynthetic IlvA OS=Escherichia coli (strain K12) OX=83333 GN=ilvA PE=1 SV=1</t>
  </si>
  <si>
    <t>Pf00291, Pf00585</t>
  </si>
  <si>
    <t>948287</t>
  </si>
  <si>
    <t>SH08_00350; SH03_00345; SH06_00345; SH04_00345; SH07_00350; SF31_00345</t>
  </si>
  <si>
    <t>ilvA</t>
  </si>
  <si>
    <t>Carbon metabolism; Biosynthesis of amino acids; Glycine, serine and threonine metabolism; Biosynthesis of secondary metabolites; Biosynthesis of antibiotics; Metabolic pathways; Valine, leucine and isoleucine biosynthesis</t>
  </si>
  <si>
    <t>P33219</t>
  </si>
  <si>
    <t>Protein YebF OS=Escherichia coli (strain K12) OX=83333 GN=yebF PE=1 SV=2</t>
  </si>
  <si>
    <t>Pf13995</t>
  </si>
  <si>
    <t>946363</t>
  </si>
  <si>
    <t>SH08_13395; SH03_13295; SH06_13600; SH04_13285; SH07_13290; SF31_13600</t>
  </si>
  <si>
    <t>yebF</t>
  </si>
  <si>
    <t>P00909</t>
  </si>
  <si>
    <t>Tryptophan biosynthesis protein TrpCF OS=Escherichia coli (strain K12) OX=83333 GN=trpC PE=1 SV=4</t>
  </si>
  <si>
    <t>Pf00218, Pf00697</t>
  </si>
  <si>
    <t>945519</t>
  </si>
  <si>
    <t>trpC</t>
  </si>
  <si>
    <t>P08394</t>
  </si>
  <si>
    <t>RecBCD enzyme subunit RecB OS=Escherichia coli (strain K12) OX=83333 GN=recB PE=1 SV=1</t>
  </si>
  <si>
    <t>Pf00580, Pf12705, Pf13361</t>
  </si>
  <si>
    <t>947286</t>
  </si>
  <si>
    <t>SH08_18360; SH03_18260; SH06_18565; SH04_18250; SH07_18255; SF31_18605</t>
  </si>
  <si>
    <t>recB</t>
  </si>
  <si>
    <t>P77581</t>
  </si>
  <si>
    <t>Succinylornithine transaminase OS=Escherichia coli (strain K12) OX=83333 GN=astC PE=1 SV=1</t>
  </si>
  <si>
    <t>946255</t>
  </si>
  <si>
    <t>SH08_12855; SH03_12755; SH06_13060; SH04_12745; SH07_12750; SF31_13060</t>
  </si>
  <si>
    <t>astC</t>
  </si>
  <si>
    <t>P21338</t>
  </si>
  <si>
    <t>Ribonuclease I OS=Escherichia coli (strain K12) OX=83333 GN=rna PE=1 SV=1</t>
  </si>
  <si>
    <t>Pf00445</t>
  </si>
  <si>
    <t>949065</t>
  </si>
  <si>
    <t>SH08_06895; SH03_06900; SH06_07205; SH04_06890; SH07_06895; SF31_07205</t>
  </si>
  <si>
    <t>rna</t>
  </si>
  <si>
    <t>P09348</t>
  </si>
  <si>
    <t>Motility protein A OS=Escherichia coli (strain K12) OX=83333 GN=motA PE=1 SV=1</t>
  </si>
  <si>
    <t>cellular component movement;response to stimulus;transport</t>
  </si>
  <si>
    <t>Pf05844</t>
  </si>
  <si>
    <t>947564</t>
  </si>
  <si>
    <t>SH08_13615; SH03_13515; SH06_13820; SH04_13505; SH07_13510; SF31_13820</t>
  </si>
  <si>
    <t>motA</t>
  </si>
  <si>
    <t>Bacterial chemotaxis; Two-component system; Flagellar assembly</t>
  </si>
  <si>
    <t>P0AGK4</t>
  </si>
  <si>
    <t>RNA-binding protein YhbY OS=Escherichia coli (strain K12) OX=83333 GN=yhbY PE=1 SV=1</t>
  </si>
  <si>
    <t>Pf01985, Pf09837</t>
  </si>
  <si>
    <t>947688</t>
  </si>
  <si>
    <t>SH08_20195; SH03_20090; SH06_20395; SH04_20080; SH07_20085; SF31_20425</t>
  </si>
  <si>
    <t>yhbY</t>
  </si>
  <si>
    <t>P76007</t>
  </si>
  <si>
    <t>K(+)/H(+) antiporter NhaP2 OS=Escherichia coli (strain K12) OX=83333 GN=cvrA PE=1 SV=2</t>
  </si>
  <si>
    <t>Pf00999, Pf02080, Pf03471</t>
  </si>
  <si>
    <t>945755</t>
  </si>
  <si>
    <t>SH08_09915; SH03_09815; SH06_10120; SH04_09805; SH07_09810; SF31_10120</t>
  </si>
  <si>
    <t>cvrA</t>
  </si>
  <si>
    <t>P52097</t>
  </si>
  <si>
    <t>tRNA(Ile)-lysidine synthase OS=Escherichia coli (strain K12) OX=83333 GN=tilS PE=1 SV=1</t>
  </si>
  <si>
    <t>Pf01171, Pf09179, Pf11734</t>
  </si>
  <si>
    <t>944889</t>
  </si>
  <si>
    <t>SH08_04690; SH03_04680; SH06_04990; SH04_04670; SH07_04675; SF31_04990</t>
  </si>
  <si>
    <t>tilS</t>
  </si>
  <si>
    <t>P0AD65</t>
  </si>
  <si>
    <t>Peptidoglycan D,D-transpeptidase MrdA OS=Escherichia coli (strain K12) OX=83333 GN=mrdA PE=1 SV=1</t>
  </si>
  <si>
    <t>Pf00905, Pf03717</t>
  </si>
  <si>
    <t>945240</t>
  </si>
  <si>
    <t>SH08_07015; SH03_07020; SH06_07325; SH04_07010; SH07_07015; SF31_07325</t>
  </si>
  <si>
    <t>mrdA</t>
  </si>
  <si>
    <t>beta-Lactam resistance; Peptidoglycan biosynthesis</t>
  </si>
  <si>
    <t>P64499</t>
  </si>
  <si>
    <t>Uncharacterized protein YebO OS=Escherichia coli (strain K12) OX=83333 GN=yebO PE=4 SV=1</t>
  </si>
  <si>
    <t>Pf13974</t>
  </si>
  <si>
    <t>946350</t>
  </si>
  <si>
    <t>SH08_13270; SH03_13170; SH06_13475; SH04_13160; SH07_13165; SF31_13475</t>
  </si>
  <si>
    <t>yebO</t>
  </si>
  <si>
    <t>P0A6S5</t>
  </si>
  <si>
    <t>Cell division protein FtsB OS=Escherichia coli (strain K12) OX=83333 GN=ftsB PE=1 SV=1</t>
  </si>
  <si>
    <t>cell division;reproduction</t>
  </si>
  <si>
    <t>Pf04977</t>
  </si>
  <si>
    <t>946033</t>
  </si>
  <si>
    <t>SH08_17995; SH03_17895; SH06_18200; SH04_17885; SH07_17890; SF31_18225</t>
  </si>
  <si>
    <t>ftsB</t>
  </si>
  <si>
    <t>P21369</t>
  </si>
  <si>
    <t>Nicotinamidase OS=Escherichia coli (strain K12) OX=83333 GN=pncA PE=1 SV=1</t>
  </si>
  <si>
    <t>946276</t>
  </si>
  <si>
    <t>SH08_12965; SH03_12865; SH06_13170; SH04_12855; SH07_12860; SF31_13170</t>
  </si>
  <si>
    <t>pncA</t>
  </si>
  <si>
    <t>P0AF90</t>
  </si>
  <si>
    <t>Regulator of ribonuclease activity B OS=Escherichia coli (strain K12) OX=83333 GN=rraB PE=1 SV=1</t>
  </si>
  <si>
    <t>Pf06877</t>
  </si>
  <si>
    <t>948773</t>
  </si>
  <si>
    <t>SH08_02870; SH03_02870; SH06_02855; SH04_02865; SH07_02870; SF31_02855</t>
  </si>
  <si>
    <t>rraB</t>
  </si>
  <si>
    <t>P0A8Z0</t>
  </si>
  <si>
    <t>Acyl-CoA thioester hydrolase YciA OS=Escherichia coli (strain K12) OX=83333 GN=yciA PE=3 SV=1</t>
  </si>
  <si>
    <t>Pf03061</t>
  </si>
  <si>
    <t>946634</t>
  </si>
  <si>
    <t>SH08_10245; SH03_10145; SH06_10450; SH04_10135; SH07_10140; SF31_10450</t>
  </si>
  <si>
    <t>yciA</t>
  </si>
  <si>
    <t>P76502</t>
  </si>
  <si>
    <t>Phosphohistidine phosphatase SixA OS=Escherichia coli (strain K12) OX=83333 GN=sixA PE=1 SV=1</t>
  </si>
  <si>
    <t>946815</t>
  </si>
  <si>
    <t>SH08_15925; SH03_15825; SH06_16130; SH04_15815; SH07_15820; SF31_16130</t>
  </si>
  <si>
    <t>sixA</t>
  </si>
  <si>
    <t>P31460</t>
  </si>
  <si>
    <t>Galactonate operon transcriptional repressor OS=Escherichia coli (strain K12) OX=83333 GN=dgoR PE=4 SV=4</t>
  </si>
  <si>
    <t>2847767</t>
  </si>
  <si>
    <t>SH08_22875; SH03_22775; SH06_23075; SH04_22765; SH07_22770; SF31_23145</t>
  </si>
  <si>
    <t>dgoR</t>
  </si>
  <si>
    <t>P30126</t>
  </si>
  <si>
    <t>3-isopropylmalate dehydratase small subunit OS=Escherichia coli (strain K12) OX=83333 GN=leuD PE=1 SV=3</t>
  </si>
  <si>
    <t>Pf00694</t>
  </si>
  <si>
    <t>945642</t>
  </si>
  <si>
    <t>SH08_04090; SH03_04095; SH06_04405; SH04_04085; SH07_04090; SF31_04405</t>
  </si>
  <si>
    <t>leuD</t>
  </si>
  <si>
    <t>P39298</t>
  </si>
  <si>
    <t>Esterase YjfP OS=Escherichia coli (strain K12) OX=83333 GN=yjfP PE=4 SV=1</t>
  </si>
  <si>
    <t>Pf00326, Pf01738, Pf02230, Pf08840, Pf12146, Pf12695, Pf12697</t>
  </si>
  <si>
    <t>948707</t>
  </si>
  <si>
    <t>SH08_02550; SH03_02550; SH06_02535; SH04_02545; SH07_02550; SF31_02535</t>
  </si>
  <si>
    <t>yjfP</t>
  </si>
  <si>
    <t>P39342</t>
  </si>
  <si>
    <t>Uncharacterized protein YjgR OS=Escherichia coli (strain K12) OX=83333 GN=yjgR PE=4 SV=1</t>
  </si>
  <si>
    <t>Pf01580, Pf04851, Pf05872, Pf10412, Pf12846, Pf13401</t>
  </si>
  <si>
    <t>948978</t>
  </si>
  <si>
    <t>SH08_02910; SH03_02910; SH06_02895; SH04_02905; SH07_02910; SF31_02895</t>
  </si>
  <si>
    <t>yjgR</t>
  </si>
  <si>
    <t>P0AEN8</t>
  </si>
  <si>
    <t>L-fucose mutarotase OS=Escherichia coli (strain K12) OX=83333 GN=fucU PE=1 SV=1</t>
  </si>
  <si>
    <t>945842</t>
  </si>
  <si>
    <t>SH08_18280; SH03_18180; SH06_18485; SH04_18170; SH07_18175; SF31_18525</t>
  </si>
  <si>
    <t>fucU</t>
  </si>
  <si>
    <t>P39161</t>
  </si>
  <si>
    <t>Uxu operon transcriptional regulator OS=Escherichia coli (strain K12) OX=83333 GN=uxuR PE=4 SV=1</t>
  </si>
  <si>
    <t>Pf00392, Pf01978, Pf02082, Pf07729</t>
  </si>
  <si>
    <t>948849</t>
  </si>
  <si>
    <t>SH08_03290; SH03_03295; SH06_03600; SH04_03285; SH07_03295; SF31_03600</t>
  </si>
  <si>
    <t>uxuR</t>
  </si>
  <si>
    <t>P12295</t>
  </si>
  <si>
    <t>Uracil-DNA glycosylase OS=Escherichia coli (strain K12) OX=83333 GN=ung PE=1 SV=2</t>
  </si>
  <si>
    <t>cytoplasm;mitochondrion;nucleus</t>
  </si>
  <si>
    <t>947067</t>
  </si>
  <si>
    <t>SH08_17150; SH03_17050; SH06_17355; SH04_17040; SH07_17045; SF31_17400</t>
  </si>
  <si>
    <t>ung</t>
  </si>
  <si>
    <t>Q2M7R5</t>
  </si>
  <si>
    <t>Uncharacterized protein YibT OS=Escherichia coli (strain K12) OX=83333 GN=yibT PE=4 SV=1</t>
  </si>
  <si>
    <t>1450299</t>
  </si>
  <si>
    <t>SH08_22375; SH03_22270; SH06_22575; SH04_22260; SH07_22265; SF31_22645</t>
  </si>
  <si>
    <t>yibT</t>
  </si>
  <si>
    <t>P50456</t>
  </si>
  <si>
    <t>Protein mlc OS=Escherichia coli (strain K12) OX=83333 GN=mlc PE=1 SV=2</t>
  </si>
  <si>
    <t>Pf00480, Pf01325</t>
  </si>
  <si>
    <t>945510</t>
  </si>
  <si>
    <t>SH08_12050; SH03_11950; SH06_12255; SH04_11940; SH07_11945; SF31_12255</t>
  </si>
  <si>
    <t>dgsA; mlc</t>
  </si>
  <si>
    <t>P37342</t>
  </si>
  <si>
    <t>Uncharacterized protein YjjI OS=Escherichia coli (strain K12) OX=83333 GN=yjjI PE=1 SV=2</t>
  </si>
  <si>
    <t>Pf11230</t>
  </si>
  <si>
    <t>948904</t>
  </si>
  <si>
    <t>SH08_03605; SH03_03610; SH06_03915; SH04_03600; SH07_03605; SF31_03915</t>
  </si>
  <si>
    <t>yjjI</t>
  </si>
  <si>
    <t>P64455</t>
  </si>
  <si>
    <t>Uncharacterized protein YdcY OS=Escherichia coli (strain K12) OX=83333 GN=ydcY PE=1 SV=1</t>
  </si>
  <si>
    <t>Pf10735</t>
  </si>
  <si>
    <t>945916</t>
  </si>
  <si>
    <t>SH08_11305; SH03_11205; SH06_11510; SH04_11195; SH07_11200; SF31_11510</t>
  </si>
  <si>
    <t>ydcY</t>
  </si>
  <si>
    <t>P0AFX7</t>
  </si>
  <si>
    <t>Anti-sigma-E factor RseA OS=Escherichia coli (strain K12) OX=83333 GN=rseA PE=1 SV=1</t>
  </si>
  <si>
    <t>Pf03872, Pf03873</t>
  </si>
  <si>
    <t>947053</t>
  </si>
  <si>
    <t>SH08_17100; SH03_17000; SH06_17305; SH04_16990; SH07_16995; SF31_17350</t>
  </si>
  <si>
    <t>rseA</t>
  </si>
  <si>
    <t>P39310</t>
  </si>
  <si>
    <t>Uncharacterized protein YtfB OS=Escherichia coli (strain K12) OX=83333 GN=ytfB PE=3 SV=2</t>
  </si>
  <si>
    <t>Pf04225</t>
  </si>
  <si>
    <t>948727</t>
  </si>
  <si>
    <t>SH08_02635; SH03_02635; SH06_02620; SH04_02630; SH07_02635; SF31_02620</t>
  </si>
  <si>
    <t>ytfB</t>
  </si>
  <si>
    <t>P23930</t>
  </si>
  <si>
    <t>Apolipoprotein N-acyltransferase OS=Escherichia coli (strain K12) OX=83333 GN=lnt PE=1 SV=1</t>
  </si>
  <si>
    <t>Pf00795</t>
  </si>
  <si>
    <t>946201</t>
  </si>
  <si>
    <t>SH08_07125; SH03_07130; SH06_07435; SH04_07120; SH07_07125; SF31_07435</t>
  </si>
  <si>
    <t>lnt</t>
  </si>
  <si>
    <t>P39187</t>
  </si>
  <si>
    <t>Uncharacterized protein YtfJ OS=Escherichia coli (strain K12) OX=83333 GN=ytfJ PE=1 SV=1</t>
  </si>
  <si>
    <t>Pf09695</t>
  </si>
  <si>
    <t>948737</t>
  </si>
  <si>
    <t>SH08_02685; SH03_02685; SH06_02670; SH04_02680; SH07_02685; SF31_02670</t>
  </si>
  <si>
    <t>ytfJ</t>
  </si>
  <si>
    <t>P0AE85</t>
  </si>
  <si>
    <t>Periplasmic protein CpxP OS=Escherichia coli (strain K12) OX=83333 GN=cpxP PE=1 SV=1</t>
  </si>
  <si>
    <t>2847688</t>
  </si>
  <si>
    <t>SH08_01080; SH03_01075; SH06_01075; SH04_01075; SH07_01080; SF31_01075</t>
  </si>
  <si>
    <t>cpxP</t>
  </si>
  <si>
    <t>P0ABX5</t>
  </si>
  <si>
    <t>Flagellar basal-body rod protein FlgG OS=Escherichia coli (strain K12) OX=83333 GN=flgG PE=3 SV=1</t>
  </si>
  <si>
    <t>945647</t>
  </si>
  <si>
    <t>SH08_09335; SH03_09335; SH06_09640; SH04_09325; SH07_09330; SF31_09640</t>
  </si>
  <si>
    <t>flgG</t>
  </si>
  <si>
    <t>P76245</t>
  </si>
  <si>
    <t>Diguanylate cyclase DgcP OS=Escherichia coli (strain K12) OX=83333 GN=dgcP PE=1 SV=2</t>
  </si>
  <si>
    <t>Pf00990, Pf01590, Pf13185, Pf13492</t>
  </si>
  <si>
    <t>948969</t>
  </si>
  <si>
    <t>SH08_13095; SH03_12995; SH06_13300; SH04_12985; SH07_12990; SF31_13300</t>
  </si>
  <si>
    <t>yeaP</t>
  </si>
  <si>
    <t>P77721</t>
  </si>
  <si>
    <t>Uncharacterized HTH-type transcriptional regulator YdjF OS=Escherichia coli (strain K12) OX=83333 GN=ydjF PE=1 SV=1</t>
  </si>
  <si>
    <t>Pf00455, Pf08220, Pf08279</t>
  </si>
  <si>
    <t>946272</t>
  </si>
  <si>
    <t>SH08_12975; SH03_12875; SH06_13180; SH04_12865; SH07_12870; SF31_13180</t>
  </si>
  <si>
    <t>ydjF</t>
  </si>
  <si>
    <t>P75785</t>
  </si>
  <si>
    <t>Phosphoethanolamine transferase OpgE OS=Escherichia coli (strain K12) OX=83333 GN=opgE PE=1 SV=1</t>
  </si>
  <si>
    <t>945360</t>
  </si>
  <si>
    <t>SH08_07955; SH03_07955; SH06_08260; SH04_07945; SH07_07950; SF31_08260</t>
  </si>
  <si>
    <t>ybiP; opgE</t>
  </si>
  <si>
    <t>P0ADA1</t>
  </si>
  <si>
    <t>Thioesterase 1/protease 1/lysophospholipase L1 OS=Escherichia coli (strain K12) OX=83333 GN=tesA PE=1 SV=1</t>
  </si>
  <si>
    <t>Pf00657, Pf13472</t>
  </si>
  <si>
    <t>945127</t>
  </si>
  <si>
    <t>tesA</t>
  </si>
  <si>
    <t>P0A823</t>
  </si>
  <si>
    <t>Sugar fermentation stimulation protein A OS=Escherichia coli (strain K12) OX=83333 GN=sfsA PE=1 SV=1</t>
  </si>
  <si>
    <t>Pf03749</t>
  </si>
  <si>
    <t>944855</t>
  </si>
  <si>
    <t>SH08_04465; SH03_04470; SH06_04780; SH04_04460; SH07_04465; SF31_04780</t>
  </si>
  <si>
    <t>sfsA</t>
  </si>
  <si>
    <t>P0AB83</t>
  </si>
  <si>
    <t>Endonuclease III OS=Escherichia coli (strain K12) OX=83333 GN=nth PE=1 SV=1</t>
  </si>
  <si>
    <t>Pf00633, Pf00730, Pf10576</t>
  </si>
  <si>
    <t>947122</t>
  </si>
  <si>
    <t>SH08_12255; SH03_12155; SH06_12460; SH04_12145; SH07_12150; SF31_12460</t>
  </si>
  <si>
    <t>nth</t>
  </si>
  <si>
    <t>P46125</t>
  </si>
  <si>
    <t>Inner membrane protein YedI OS=Escherichia coli (strain K12) OX=83333 GN=yedI PE=1 SV=2</t>
  </si>
  <si>
    <t>Pf05661</t>
  </si>
  <si>
    <t>946465</t>
  </si>
  <si>
    <t>SH08_13940; SH03_13840; SH06_14145; SH04_13830; SH07_13835; SF31_14150</t>
  </si>
  <si>
    <t>yedI</t>
  </si>
  <si>
    <t>P0ABR1</t>
  </si>
  <si>
    <t>DNA damage-inducible protein I OS=Escherichia coli (strain K12) OX=83333 GN=dinI PE=1 SV=1</t>
  </si>
  <si>
    <t>Pf06183</t>
  </si>
  <si>
    <t>945022</t>
  </si>
  <si>
    <t>SH08_09250; SH03_09250; SH06_09555; SH04_09240; SH07_09245; SF31_09555</t>
  </si>
  <si>
    <t>dinI</t>
  </si>
  <si>
    <t>P15082</t>
  </si>
  <si>
    <t>Glucitol operon repressor OS=Escherichia coli (strain K12) OX=83333 GN=srlR PE=1 SV=1</t>
  </si>
  <si>
    <t>Pf00455, Pf08220, Pf08279, Pf12840</t>
  </si>
  <si>
    <t>948942</t>
  </si>
  <si>
    <t>SH08_17785; SH03_17685; SH06_17990; SH04_17675; SH07_17680; SF31_18015</t>
  </si>
  <si>
    <t>srlR</t>
  </si>
  <si>
    <t>P76046</t>
  </si>
  <si>
    <t>Uncharacterized protein YcjX OS=Escherichia coli (strain K12) OX=83333 GN=ycjX PE=1 SV=1</t>
  </si>
  <si>
    <t>Pf04317</t>
  </si>
  <si>
    <t>945872</t>
  </si>
  <si>
    <t>SH08_10630; SH03_10530; SH06_10835; SH04_10520; SH07_10525; SF31_10835</t>
  </si>
  <si>
    <t>ycjX</t>
  </si>
  <si>
    <t>P76208</t>
  </si>
  <si>
    <t>Uncharacterized protein YniB OS=Escherichia coli (strain K12) OX=83333 GN=yniB PE=4 SV=1</t>
  </si>
  <si>
    <t>Pf14002</t>
  </si>
  <si>
    <t>945140</t>
  </si>
  <si>
    <t>SH08_12740; SH03_12640; SH06_12945; SH04_12630; SH07_12635; SF31_12945</t>
  </si>
  <si>
    <t>yniB</t>
  </si>
  <si>
    <t>P33650</t>
  </si>
  <si>
    <t>Fe(2+) transporter FeoB OS=Escherichia coli (strain K12) OX=83333 GN=feoB PE=1 SV=1</t>
  </si>
  <si>
    <t>nucleotide binding;protein binding;transporter activity</t>
  </si>
  <si>
    <t>Pf00009, Pf01926, Pf02421, Pf07664, Pf07670, Pf09439</t>
  </si>
  <si>
    <t>947919</t>
  </si>
  <si>
    <t>SH08_21320; SH03_21215; SH06_21520; SH04_21205; SH07_21210; SF31_21605</t>
  </si>
  <si>
    <t>feoB</t>
  </si>
  <si>
    <t>P0ACV4</t>
  </si>
  <si>
    <t>Lipopolysaccharide assembly protein A OS=Escherichia coli (strain K12) OX=83333 GN=lapA PE=1 SV=1</t>
  </si>
  <si>
    <t>Pf06305</t>
  </si>
  <si>
    <t>944936</t>
  </si>
  <si>
    <t>SH08_10400; SH03_10300; SH06_10605; SH04_10290; SH07_10295; SF31_10605</t>
  </si>
  <si>
    <t>yciS</t>
  </si>
  <si>
    <t>P08660</t>
  </si>
  <si>
    <t>Lysine-sensitive aspartokinase 3 OS=Escherichia coli (strain K12) OX=83333 GN=lysC PE=1 SV=2</t>
  </si>
  <si>
    <t>948531</t>
  </si>
  <si>
    <t>SH08_01645; SH03_01640; SH06_01640; SH04_01640; SH07_01645; SF31_01640</t>
  </si>
  <si>
    <t>lysC</t>
  </si>
  <si>
    <t>P0AEL6</t>
  </si>
  <si>
    <t>Ferrienterobactin-binding periplasmic protein OS=Escherichia coli (strain K12) OX=83333 GN=fepB PE=1 SV=1</t>
  </si>
  <si>
    <t>947538</t>
  </si>
  <si>
    <t>SH08_06795; SH03_06800; SH06_07105; SH04_06790; SH07_06795; SF31_07105</t>
  </si>
  <si>
    <t>fepB</t>
  </si>
  <si>
    <t>P0AAU7</t>
  </si>
  <si>
    <t>Uncharacterized protein YbfE OS=Escherichia coli (strain K12) OX=83333 GN=ybfE PE=1 SV=2</t>
  </si>
  <si>
    <t>945291</t>
  </si>
  <si>
    <t>SH08_07255; SH03_07260; SH06_07565; SH04_07250; SH07_07255; SF31_07565</t>
  </si>
  <si>
    <t>ybfE</t>
  </si>
  <si>
    <t>P23173</t>
  </si>
  <si>
    <t>Low affinity tryptophan permease OS=Escherichia coli (strain K12) OX=83333 GN=tnaB PE=1 SV=1</t>
  </si>
  <si>
    <t>948220</t>
  </si>
  <si>
    <t>SH08_00040; SH03_00040; SH06_00040; SH04_00040; SH07_00040; SF31_00040</t>
  </si>
  <si>
    <t>tnaB</t>
  </si>
  <si>
    <t>P69922</t>
  </si>
  <si>
    <t>L-fucose isomerase OS=Escherichia coli (strain K12) OX=83333 GN=fucI PE=1 SV=1</t>
  </si>
  <si>
    <t>Pf02952, Pf07881, Pf07882</t>
  </si>
  <si>
    <t>946195</t>
  </si>
  <si>
    <t>SH08_18270; SH03_18170; SH06_18475; SH04_18160; SH07_18165; SF31_18515</t>
  </si>
  <si>
    <t>fucI</t>
  </si>
  <si>
    <t>Fructose and mannose metabolism; Microbial metabolism in diverse environments</t>
  </si>
  <si>
    <t>P39265</t>
  </si>
  <si>
    <t>D-allose-binding periplasmic protein OS=Escherichia coli (strain K12) OX=83333 GN=alsB PE=1 SV=1</t>
  </si>
  <si>
    <t>948604</t>
  </si>
  <si>
    <t>SH08_02015; SH03_02010; SH06_02000; SH04_02010; SH07_02015; SF31_02000</t>
  </si>
  <si>
    <t>alsB</t>
  </si>
  <si>
    <t>P52598</t>
  </si>
  <si>
    <t>Uncharacterized HTH-type transcriptional regulator YgbI OS=Escherichia coli (strain K12) OX=83333 GN=ygbI PE=4 SV=2</t>
  </si>
  <si>
    <t>Pf00392, Pf00455, Pf01325, Pf08220, Pf08279, Pf12802</t>
  </si>
  <si>
    <t>947204</t>
  </si>
  <si>
    <t>SH08_17930; SH03_17830; SH06_18135; SH04_17820; SH07_17825; SF31_18160</t>
  </si>
  <si>
    <t>ygbI</t>
  </si>
  <si>
    <t>P42620</t>
  </si>
  <si>
    <t>Glutathionyl-hydroquinone reductase YqjG OS=Escherichia coli (strain K12) OX=83333 GN=yqjG PE=1 SV=1</t>
  </si>
  <si>
    <t>Pf00043, Pf13409, Pf13410, Pf14497</t>
  </si>
  <si>
    <t>947615</t>
  </si>
  <si>
    <t>SH08_19805; SH03_19705; SH06_20010; SH04_19695; SH07_19700; SF31_20050</t>
  </si>
  <si>
    <t>yqjG</t>
  </si>
  <si>
    <t>P08245</t>
  </si>
  <si>
    <t>Uncharacterized protein YciH OS=Escherichia coli (strain K12) OX=83333 GN=yciH PE=1 SV=1</t>
  </si>
  <si>
    <t>Pf01253</t>
  </si>
  <si>
    <t>947058</t>
  </si>
  <si>
    <t>SH08_10415; SH03_10315; SH06_10620; SH04_10305; SH07_10310; SF31_10620</t>
  </si>
  <si>
    <t>yciH</t>
  </si>
  <si>
    <t>P75952</t>
  </si>
  <si>
    <t>HTH-type transcriptional repressor ComR OS=Escherichia coli (strain K12) OX=83333 GN=comR PE=1 SV=2</t>
  </si>
  <si>
    <t>947425</t>
  </si>
  <si>
    <t>SH03_09500; SH06_09805; SH04_09490; SH07_09495; SF31_09805</t>
  </si>
  <si>
    <t>ycfQ</t>
  </si>
  <si>
    <t>P0AG78</t>
  </si>
  <si>
    <t>Sulfate-binding protein OS=Escherichia coli (strain K12) OX=83333 GN=sbp PE=1 SV=1</t>
  </si>
  <si>
    <t>948411</t>
  </si>
  <si>
    <t>SH08_01095; SH03_01090; SH06_01090; SH04_01090; SH07_01095; SF31_01090</t>
  </si>
  <si>
    <t>sbp</t>
  </si>
  <si>
    <t>P78067</t>
  </si>
  <si>
    <t>Thiosulfate sulfurtransferase YnjE OS=Escherichia coli (strain K12) OX=83333 GN=ynjE PE=1 SV=2</t>
  </si>
  <si>
    <t>946505</t>
  </si>
  <si>
    <t>SH08_12900; SH03_12800; SH06_13105; SH04_12790; SH07_12795; SF31_13105</t>
  </si>
  <si>
    <t>ynjE</t>
  </si>
  <si>
    <t>P31441</t>
  </si>
  <si>
    <t>Adenine deaminase OS=Escherichia coli (strain K12) OX=83333 GN=ade PE=1 SV=2</t>
  </si>
  <si>
    <t>Pf01979, Pf13147, Pf13382, Pf13594</t>
  </si>
  <si>
    <t>948210</t>
  </si>
  <si>
    <t>SH08_22710; SH03_22610; SH06_22910; SH04_22600; SH07_22605; SF31_22980</t>
  </si>
  <si>
    <t>ade; adeD</t>
  </si>
  <si>
    <t>P77808</t>
  </si>
  <si>
    <t>NMN amidohydrolase-like protein YfaY OS=Escherichia coli (strain K12) OX=83333 GN=yfaY PE=3 SV=1</t>
  </si>
  <si>
    <t>Pf00994, Pf02464</t>
  </si>
  <si>
    <t>945478</t>
  </si>
  <si>
    <t>SH08_15465; SH03_15365; SH06_15670; SH04_15355; SH07_15360; SF31_15670</t>
  </si>
  <si>
    <t>yfaY</t>
  </si>
  <si>
    <t>P0A9U6</t>
  </si>
  <si>
    <t>HTH-type transcriptional regulator PuuR OS=Escherichia coli (strain K12) OX=83333 GN=puuR PE=1 SV=1</t>
  </si>
  <si>
    <t>Pf01381, Pf02311, Pf07883, Pf12844, Pf13443, Pf13560, Pf13744</t>
  </si>
  <si>
    <t>945886</t>
  </si>
  <si>
    <t>SH08_10520; SH03_10420; SH06_10725; SH04_10410; SH07_10415; SF31_10725</t>
  </si>
  <si>
    <t>puuR</t>
  </si>
  <si>
    <t>P0AC84</t>
  </si>
  <si>
    <t>Hydroxyacylglutathione hydrolase GloB OS=Escherichia coli (strain K12) OX=83333 GN=gloB PE=1 SV=1</t>
  </si>
  <si>
    <t>944902</t>
  </si>
  <si>
    <t>SH08_04815; SH03_04805; SH06_05115; SH04_04795; SH07_04800; SF31_05115</t>
  </si>
  <si>
    <t>gloB</t>
  </si>
  <si>
    <t>P0AES9</t>
  </si>
  <si>
    <t>Acid stress chaperone HdeA OS=Escherichia coli (strain K12) OX=83333 GN=hdeA PE=1 SV=1</t>
  </si>
  <si>
    <t>Pf06411</t>
  </si>
  <si>
    <t>948025</t>
  </si>
  <si>
    <t>SH08_21845; SH03_21740; SH06_22045; SH04_21730; SH07_21735; SF31_22130</t>
  </si>
  <si>
    <t>hdeA</t>
  </si>
  <si>
    <t>P0AFP9</t>
  </si>
  <si>
    <t>Probable multidrug ABC transporter permease YbhR OS=Escherichia coli (strain K12) OX=83333 GN=ybhR PE=1 SV=1</t>
  </si>
  <si>
    <t>Pf01061, Pf12679, Pf12698, Pf12730</t>
  </si>
  <si>
    <t>945403</t>
  </si>
  <si>
    <t>SH08_07835; SH03_07835; SH06_08140; SH04_07825; SH07_07830; SF31_08140</t>
  </si>
  <si>
    <t>ybhR</t>
  </si>
  <si>
    <t>P0ABV2</t>
  </si>
  <si>
    <t>Biopolymer transport protein ExbD OS=Escherichia coli (strain K12) OX=83333 GN=exbD PE=1 SV=1</t>
  </si>
  <si>
    <t>946345</t>
  </si>
  <si>
    <t>SH08_19295; SH03_19195; SH06_19500; SH04_19185; SH07_19190; SF31_19540</t>
  </si>
  <si>
    <t>exbD</t>
  </si>
  <si>
    <t>P0AF52</t>
  </si>
  <si>
    <t>Guanine/hypoxanthine permease GhxP OS=Escherichia coli (strain K12) OX=83333 GN=ghxP PE=1 SV=1</t>
  </si>
  <si>
    <t>Pf00860</t>
  </si>
  <si>
    <t>948565</t>
  </si>
  <si>
    <t>SH08_01885; SH03_01880; SH06_01870; SH04_01880; SH07_01885; SF31_01870</t>
  </si>
  <si>
    <t>yjcD; ghxP</t>
  </si>
  <si>
    <t>P27836</t>
  </si>
  <si>
    <t>UDP-N-acetyl-D-mannosaminuronic acid transferase OS=Escherichia coli (strain K12) OX=83333 GN=wecG PE=1 SV=2</t>
  </si>
  <si>
    <t>Pf03808</t>
  </si>
  <si>
    <t>948301</t>
  </si>
  <si>
    <t>SH08_00465; SH03_00460; SH06_00460; SH04_00460; SH07_00465; SF31_00460</t>
  </si>
  <si>
    <t>rffM; wecG</t>
  </si>
  <si>
    <t>P69490</t>
  </si>
  <si>
    <t>Cytochrome c-type biogenesis protein CcmE OS=Escherichia coli (strain K12) OX=83333 GN=ccmE PE=1 SV=1</t>
  </si>
  <si>
    <t>Pf03100</t>
  </si>
  <si>
    <t>946697</t>
  </si>
  <si>
    <t>SH08_15180; SH03_15080; SH06_15385; SH04_15070; SH07_15075; SF31_15385</t>
  </si>
  <si>
    <t>ccmE</t>
  </si>
  <si>
    <t>P0AFL6</t>
  </si>
  <si>
    <t>Exopolyphosphatase OS=Escherichia coli (strain K12) OX=83333 GN=ppx PE=1 SV=2</t>
  </si>
  <si>
    <t>Pf02541</t>
  </si>
  <si>
    <t>946970</t>
  </si>
  <si>
    <t>SH08_16730; SH03_16630; SH06_16935; SH04_16620; SH07_16625; SF31_16980</t>
  </si>
  <si>
    <t>ppx</t>
  </si>
  <si>
    <t>P0AFW4</t>
  </si>
  <si>
    <t>Regulator of nucleoside diphosphate kinase OS=Escherichia coli (strain K12) OX=83333 GN=rnk PE=1 SV=1</t>
  </si>
  <si>
    <t>Pf01272, Pf14760</t>
  </si>
  <si>
    <t>947546</t>
  </si>
  <si>
    <t>SH08_06890; SH03_06895; SH06_07200; SH04_06885; SH07_06890; SF31_07200</t>
  </si>
  <si>
    <t>rnk</t>
  </si>
  <si>
    <t>P0A752</t>
  </si>
  <si>
    <t>Nicotinate-nucleotide adenylyltransferase OS=Escherichia coli (strain K12) OX=83333 GN=nadD PE=1 SV=1</t>
  </si>
  <si>
    <t>Pf01467</t>
  </si>
  <si>
    <t>945248</t>
  </si>
  <si>
    <t>SH08_07035; SH03_07040; SH06_07345; SH04_07030; SH07_07035; SF31_07345</t>
  </si>
  <si>
    <t>nadD</t>
  </si>
  <si>
    <t>P0A7P5</t>
  </si>
  <si>
    <t>50S ribosomal protein L34 OS=Escherichia coli (strain K12) OX=83333 GN=rpmH PE=1 SV=1</t>
  </si>
  <si>
    <t>Pf00468</t>
  </si>
  <si>
    <t>30422110; 948216; 31656435; 32367027; 33926963</t>
  </si>
  <si>
    <t>SH08_00005; SH03_00005; SH06_00005; SH04_00005; SH07_00005; SF31_00005</t>
  </si>
  <si>
    <t>C813_RS46735; rpmH; AL524_RS03050; AB182_RS31090</t>
  </si>
  <si>
    <t>Q47150</t>
  </si>
  <si>
    <t>Antitoxin DinJ OS=Escherichia coli (strain K12) OX=83333 GN=dinJ PE=1 SV=1</t>
  </si>
  <si>
    <t>944914</t>
  </si>
  <si>
    <t>SH08_04895; SH03_04885; SH06_05195; SH04_04875; SH07_04880; SF31_05195</t>
  </si>
  <si>
    <t>dinJ</t>
  </si>
  <si>
    <t>P0ADK8</t>
  </si>
  <si>
    <t>Uncharacterized protein YibL OS=Escherichia coli (strain K12) OX=83333 GN=yibL PE=1 SV=1</t>
  </si>
  <si>
    <t>Pf10928</t>
  </si>
  <si>
    <t>948115</t>
  </si>
  <si>
    <t>SH08_22380; SH03_22275; SH06_22580; SH04_22265; SH07_22270; SF31_22650</t>
  </si>
  <si>
    <t>yibL</t>
  </si>
  <si>
    <t>P23878</t>
  </si>
  <si>
    <t>Ferric enterobactin transport ATP-binding protein FepC OS=Escherichia coli (strain K12) OX=83333 GN=fepC PE=2 SV=2</t>
  </si>
  <si>
    <t>Pf00005, Pf02463</t>
  </si>
  <si>
    <t>945201</t>
  </si>
  <si>
    <t>SH08_06775; SH03_06780; SH06_07085; SH04_06770; SH07_06775; SF31_07085</t>
  </si>
  <si>
    <t>fepC</t>
  </si>
  <si>
    <t>P0A8I1</t>
  </si>
  <si>
    <t>Putative pre-16S rRNA nuclease OS=Escherichia coli (strain K12) OX=83333 GN=yqgF PE=1 SV=1</t>
  </si>
  <si>
    <t>Pf03652</t>
  </si>
  <si>
    <t>947439</t>
  </si>
  <si>
    <t>SH08_19010; SH03_18910; SH06_19215; SH04_18900; SH07_18905; SF31_19255</t>
  </si>
  <si>
    <t>yqgF</t>
  </si>
  <si>
    <t>P76346</t>
  </si>
  <si>
    <t>Protein MtfA OS=Escherichia coli (strain K12) OX=83333 GN=mtfA PE=1 SV=2</t>
  </si>
  <si>
    <t>Pf06167</t>
  </si>
  <si>
    <t>946489</t>
  </si>
  <si>
    <t>SH08_14035; SH03_13935; SH06_14240; SH04_13925; SH07_13930; SF31_14245</t>
  </si>
  <si>
    <t>mtfA</t>
  </si>
  <si>
    <t>P0AGL5</t>
  </si>
  <si>
    <t>Ribosome association toxin RatA OS=Escherichia coli (strain K12) OX=83333 GN=ratA PE=1 SV=1</t>
  </si>
  <si>
    <t>Pf03364, Pf10604</t>
  </si>
  <si>
    <t>945614</t>
  </si>
  <si>
    <t>SH08_17350; SH03_17250; SH06_17555; SH04_17240; SH07_17245; SF31_17600</t>
  </si>
  <si>
    <t>ratA</t>
  </si>
  <si>
    <t>P75817</t>
  </si>
  <si>
    <t>23S rRNA (uracil(747)-C(5))-methyltransferase RlmC OS=Escherichia coli (strain K12) OX=83333 GN=rlmC PE=1 SV=1</t>
  </si>
  <si>
    <t>Pf03602, Pf05175, Pf05958, Pf12847, Pf13659, Pf13847</t>
  </si>
  <si>
    <t>947260</t>
  </si>
  <si>
    <t>SH03_08180; SH06_08485; SH04_08170; SH07_08175; SF31_08485</t>
  </si>
  <si>
    <t>rlmC; rlmD</t>
  </si>
  <si>
    <t>P0AA41</t>
  </si>
  <si>
    <t>tRNA pseudouridine synthase C OS=Escherichia coli (strain K12) OX=83333 GN=truC PE=1 SV=1</t>
  </si>
  <si>
    <t>Pf00849</t>
  </si>
  <si>
    <t>947242</t>
  </si>
  <si>
    <t>SH08_18210; SH03_18110; SH06_18415; SH04_18100; SH07_18105; SF31_18455</t>
  </si>
  <si>
    <t>truC</t>
  </si>
  <si>
    <t>P0AA91</t>
  </si>
  <si>
    <t>Uncharacterized lipoprotein YeaY OS=Escherichia coli (strain K12) OX=83333 GN=yeaY PE=3 SV=1</t>
  </si>
  <si>
    <t>946312</t>
  </si>
  <si>
    <t>SH08_13160; SH03_13060; SH06_13365; SH04_13050; SH07_13055; SF31_13365</t>
  </si>
  <si>
    <t>yeaY</t>
  </si>
  <si>
    <t>P63340</t>
  </si>
  <si>
    <t>Inner membrane transport protein YqeG OS=Escherichia coli (strain K12) OX=83333 GN=yqeG PE=1 SV=1</t>
  </si>
  <si>
    <t>Pf01490, Pf03222</t>
  </si>
  <si>
    <t>945028</t>
  </si>
  <si>
    <t>SH08_18495; SH03_18395; SH06_18700; SH04_18385; SH07_18390; SF31_18740</t>
  </si>
  <si>
    <t>yqeG</t>
  </si>
  <si>
    <t>P33371</t>
  </si>
  <si>
    <t>tRNA-dihydrouridine(16) synthase OS=Escherichia coli (strain K12) OX=83333 GN=dusC PE=1 SV=1</t>
  </si>
  <si>
    <t>Pf00977, Pf01207</t>
  </si>
  <si>
    <t>945458</t>
  </si>
  <si>
    <t>SH08_14875; SH03_14775; SH06_15080; SH04_14765; SH07_14770; SF31_15085</t>
  </si>
  <si>
    <t>dusC</t>
  </si>
  <si>
    <t>P38506</t>
  </si>
  <si>
    <t>Flap endonuclease Xni OS=Escherichia coli (strain K12) OX=83333 GN=ygdG PE=1 SV=3</t>
  </si>
  <si>
    <t>Pf01367, Pf02739</t>
  </si>
  <si>
    <t>947256</t>
  </si>
  <si>
    <t>SH08_18250; SH03_18150; SH06_18455; SH04_18140; SH07_18145; SF31_18495</t>
  </si>
  <si>
    <t>ygdG</t>
  </si>
  <si>
    <t>P43329</t>
  </si>
  <si>
    <t>ATP-dependent RNA helicase HrpA OS=Escherichia coli (strain K12) OX=83333 GN=hrpA PE=3 SV=3</t>
  </si>
  <si>
    <t>Pf00270, Pf00271, Pf04408, Pf07717, Pf11898</t>
  </si>
  <si>
    <t>948444</t>
  </si>
  <si>
    <t>SH06_11325; SH04_11010; SH07_11015; SF31_11325</t>
  </si>
  <si>
    <t>hrpA</t>
  </si>
  <si>
    <t>P09996</t>
  </si>
  <si>
    <t>Uncharacterized protein YidB OS=Escherichia coli (strain K12) OX=83333 GN=yidB PE=4 SV=1</t>
  </si>
  <si>
    <t>Pf06078</t>
  </si>
  <si>
    <t>948212</t>
  </si>
  <si>
    <t>SH08_22890; SH03_22790; SH06_23090; SH04_22780; SH07_22785; SF31_23160</t>
  </si>
  <si>
    <t>yidB</t>
  </si>
  <si>
    <t>P0A890</t>
  </si>
  <si>
    <t>Sulfur carrier protein TusA OS=Escherichia coli (strain K12) OX=83333 GN=tusA PE=1 SV=1</t>
  </si>
  <si>
    <t>947974</t>
  </si>
  <si>
    <t>SH08_21620; SH03_21515; SH06_21820; SH04_21505; SH07_21510; SF31_21905</t>
  </si>
  <si>
    <t>tusA</t>
  </si>
  <si>
    <t>P75954</t>
  </si>
  <si>
    <t>Probable L,D-transpeptidase YcfS OS=Escherichia coli (strain K12) OX=83333 GN=ycfS PE=1 SV=1</t>
  </si>
  <si>
    <t>Pf01476, Pf03734</t>
  </si>
  <si>
    <t>945666</t>
  </si>
  <si>
    <t>ycfS; ldtC</t>
  </si>
  <si>
    <t>P0A6C8</t>
  </si>
  <si>
    <t>Acetylglutamate kinase OS=Escherichia coli (strain K12) OX=83333 GN=argB PE=1 SV=1</t>
  </si>
  <si>
    <t>948464</t>
  </si>
  <si>
    <t>argB</t>
  </si>
  <si>
    <t>P13001</t>
  </si>
  <si>
    <t>Pimeloyl-[acyl-carrier protein] methyl ester esterase OS=Escherichia coli (strain K12) OX=83333 GN=bioH PE=1 SV=1</t>
  </si>
  <si>
    <t>Pf00561, Pf00975, Pf03096, Pf12695, Pf12697</t>
  </si>
  <si>
    <t>947916</t>
  </si>
  <si>
    <t>SH08_21335; SH03_21230; SH06_21535; SH04_21220; SH07_21225; SF31_21620</t>
  </si>
  <si>
    <t>bioH</t>
  </si>
  <si>
    <t>P67430</t>
  </si>
  <si>
    <t>HTH-type transcriptional repressor NemR OS=Escherichia coli (strain K12) OX=83333 GN=nemR PE=1 SV=1</t>
  </si>
  <si>
    <t>946166</t>
  </si>
  <si>
    <t>SH08_12340; SH03_12240; SH06_12545; SH04_12230; SH07_12235; SF31_12545</t>
  </si>
  <si>
    <t>nemR</t>
  </si>
  <si>
    <t>P0AGD1</t>
  </si>
  <si>
    <t>Superoxide dismutase [Cu-Zn] OS=Escherichia coli (strain K12) OX=83333 GN=sodC PE=1 SV=1</t>
  </si>
  <si>
    <t>Pf00080</t>
  </si>
  <si>
    <t>945343</t>
  </si>
  <si>
    <t>SH08_12325; SH03_12225; SH06_12530; SH04_12215; SH07_12220; SF31_12530</t>
  </si>
  <si>
    <t>sodC</t>
  </si>
  <si>
    <t>P0A8D6</t>
  </si>
  <si>
    <t>O-acetyl-ADP-ribose deacetylase OS=Escherichia coli (strain K12) OX=83333 GN=ymdB PE=1 SV=1</t>
  </si>
  <si>
    <t>Pf01661</t>
  </si>
  <si>
    <t>946987</t>
  </si>
  <si>
    <t>SH08_09160; SH03_09160; SH06_09465; SH04_09150; SH07_09155; SF31_09465</t>
  </si>
  <si>
    <t>ymdB</t>
  </si>
  <si>
    <t>P75818</t>
  </si>
  <si>
    <t>Uncharacterized lipoprotein YbjP OS=Escherichia coli (strain K12) OX=83333 GN=ybjP PE=1 SV=1</t>
  </si>
  <si>
    <t>945491</t>
  </si>
  <si>
    <t>SH08_08210; SH03_08210; SH06_08515; SH04_08200; SH07_08205; SF31_08515</t>
  </si>
  <si>
    <t>ybjP</t>
  </si>
  <si>
    <t>P77569</t>
  </si>
  <si>
    <t>DNA-binding transcriptional activator MhpR OS=Escherichia coli (strain K12) OX=83333 GN=mhpR PE=4 SV=2</t>
  </si>
  <si>
    <t>Pf01047, Pf01614, Pf09339, Pf12802, Pf13412, Pf13730</t>
  </si>
  <si>
    <t>945938</t>
  </si>
  <si>
    <t>SH08_05525; SH03_05515; SH06_05825; SH04_05505; SH07_05510; SF31_05825</t>
  </si>
  <si>
    <t>mhpR</t>
  </si>
  <si>
    <t>P0AEV9</t>
  </si>
  <si>
    <t>Hydrogenase 3 maturation protease OS=Escherichia coli (strain K12) OX=83333 GN=hycI PE=1 SV=2</t>
  </si>
  <si>
    <t>catalytic activity;enzyme regulator activity;metal ion binding;protein binding</t>
  </si>
  <si>
    <t>947428</t>
  </si>
  <si>
    <t>SH08_17835; SH03_17735; SH06_18040; SH04_17725; SH07_17730; SF31_18065</t>
  </si>
  <si>
    <t>hycI</t>
  </si>
  <si>
    <t>P77223</t>
  </si>
  <si>
    <t>Ion-translocating oxidoreductase complex subunit B OS=Escherichia coli (strain K12) OX=83333 GN=rsxB PE=1 SV=1</t>
  </si>
  <si>
    <t>Pf00037, Pf04060, Pf12837, Pf12838, Pf13183, Pf13187, Pf13237, Pf13484, Pf14697</t>
  </si>
  <si>
    <t>946146</t>
  </si>
  <si>
    <t>SH08_12230; SH03_12130; SH06_12435; SH04_12120; SH07_12125; SF31_12435</t>
  </si>
  <si>
    <t>rsxB</t>
  </si>
  <si>
    <t>P37047</t>
  </si>
  <si>
    <t>Carbohydrate diacid regulator OS=Escherichia coli (strain K12) OX=83333 GN=cdaR PE=1 SV=2</t>
  </si>
  <si>
    <t>Pf05651, Pf13556</t>
  </si>
  <si>
    <t>944860</t>
  </si>
  <si>
    <t>SH08_04565; SH03_04555; SH06_04865; SH04_04545; SH07_04550; SF31_04865</t>
  </si>
  <si>
    <t>cdaR</t>
  </si>
  <si>
    <t>P11553</t>
  </si>
  <si>
    <t>L-fuculokinase OS=Escherichia coli (strain K12) OX=83333 GN=fucK PE=1 SV=4</t>
  </si>
  <si>
    <t>946022</t>
  </si>
  <si>
    <t>SH08_18275; SH03_18175; SH06_18480; SH04_18165; SH07_18170; SF31_18520</t>
  </si>
  <si>
    <t>fucK</t>
  </si>
  <si>
    <t>P46859</t>
  </si>
  <si>
    <t>Thermoresistant gluconokinase OS=Escherichia coli (strain K12) OX=83333 GN=gntK PE=1 SV=4</t>
  </si>
  <si>
    <t>Pf01202</t>
  </si>
  <si>
    <t>947937</t>
  </si>
  <si>
    <t>SH08_21450; SH03_21345; SH06_21650; SH04_21335; SH07_21340; SF31_21735</t>
  </si>
  <si>
    <t>gntK</t>
  </si>
  <si>
    <t>P0AD37</t>
  </si>
  <si>
    <t>Uncharacterized protein YfeC OS=Escherichia coli (strain K12) OX=83333 GN=yfeC PE=4 SV=1</t>
  </si>
  <si>
    <t>Pf07037, Pf12728, Pf13443, Pf13986</t>
  </si>
  <si>
    <t>946857</t>
  </si>
  <si>
    <t>SH08_16230; SH03_16130; SH06_16435; SH04_16120; SH07_16125; SF31_16430</t>
  </si>
  <si>
    <t>yfeC</t>
  </si>
  <si>
    <t>P76440</t>
  </si>
  <si>
    <t>NAD-dependent dihydropyrimidine dehydrogenase subunit PreT OS=Escherichia coli (strain K12) OX=83333 GN=preT PE=1 SV=1</t>
  </si>
  <si>
    <t>Pf00070, Pf00890, Pf01266, Pf01494, Pf01593, Pf01946, Pf03486, Pf07992, Pf13450, Pf13738, Pf14691</t>
  </si>
  <si>
    <t>949049</t>
  </si>
  <si>
    <t>SH08_14905; SH03_14805; SH06_15110; SH04_14795; SH07_14800; SF31_15115</t>
  </si>
  <si>
    <t>preB; preT</t>
  </si>
  <si>
    <t>Pantothenate and CoA biosynthesis; Pyrimidine metabolism; beta-Alanine metabolism; Metabolic pathways</t>
  </si>
  <si>
    <t>P0AFW8</t>
  </si>
  <si>
    <t>Protein rof OS=Escherichia coli (strain K12) OX=83333 GN=rof PE=1 SV=1</t>
  </si>
  <si>
    <t>Pf07073</t>
  </si>
  <si>
    <t>944891</t>
  </si>
  <si>
    <t>rof</t>
  </si>
  <si>
    <t>P56262</t>
  </si>
  <si>
    <t>Putative carboxymethylenebutenolidase OS=Escherichia coli (strain K12) OX=83333 GN=ysgA PE=3 SV=3</t>
  </si>
  <si>
    <t>Pf00326, Pf01738, Pf08840, Pf12695, Pf12697</t>
  </si>
  <si>
    <t>948320</t>
  </si>
  <si>
    <t>SH08_00645; SH03_00640; SH06_00640; SH04_00640; SH07_00645; SF31_00640</t>
  </si>
  <si>
    <t>ysgA</t>
  </si>
  <si>
    <t>Toluene degradation; Microbial metabolism in diverse environments; Biosynthesis of secondary metabolites; Fluorobenzoate degradation; Biosynthesis of antibiotics; Chlorocyclohexane and chlorobenzene degradation; Metabolic pathways</t>
  </si>
  <si>
    <t>P10903</t>
  </si>
  <si>
    <t>Nitrate/nitrite transporter NarK OS=Escherichia coli (strain K12) OX=83333 GN=narK PE=1 SV=2</t>
  </si>
  <si>
    <t>945783</t>
  </si>
  <si>
    <t>SH08_10095; SH03_09995; SH06_10300; SH04_09985; SH07_09990; SF31_10300</t>
  </si>
  <si>
    <t>narK</t>
  </si>
  <si>
    <t>P10442</t>
  </si>
  <si>
    <t>Ribonuclease HII OS=Escherichia coli (strain K12) OX=83333 GN=rnhB PE=1 SV=2</t>
  </si>
  <si>
    <t>Pf01351</t>
  </si>
  <si>
    <t>944852</t>
  </si>
  <si>
    <t>SH08_04665; SH03_04655; SH06_04965; SH04_04645; SH07_04650; SF31_04965</t>
  </si>
  <si>
    <t>rnhB</t>
  </si>
  <si>
    <t>P0ADP7</t>
  </si>
  <si>
    <t>Ubiquinone biosynthesis protein UbiJ OS=Escherichia coli (strain K12) OX=83333 GN=ubiJ PE=3 SV=1</t>
  </si>
  <si>
    <t>Pf02036, Pf14864</t>
  </si>
  <si>
    <t>948915</t>
  </si>
  <si>
    <t>SH08_00665; SH03_00660; SH06_00660; SH04_00660; SH07_00665; SF31_00660</t>
  </si>
  <si>
    <t>yigP; ubiJ</t>
  </si>
  <si>
    <t>P31992</t>
  </si>
  <si>
    <t>Tautomerase PptA OS=Escherichia coli (strain K12) OX=83333 GN=pptA PE=1 SV=3</t>
  </si>
  <si>
    <t>Pf01361</t>
  </si>
  <si>
    <t>945731</t>
  </si>
  <si>
    <t>SH08_11375; SH03_11275; SH06_11580; SH04_11265; SH07_11270; SF31_11580</t>
  </si>
  <si>
    <t>pptA</t>
  </si>
  <si>
    <t>Dioxin degradation; Microbial metabolism in diverse environments; Metabolic pathways; Degradation of aromatic compounds; Benzoate degradation; Xylene degradation</t>
  </si>
  <si>
    <t>P77788</t>
  </si>
  <si>
    <t>CTP pyrophosphohydrolase OS=Escherichia coli (strain K12) OX=83333 GN=nudG PE=1 SV=1</t>
  </si>
  <si>
    <t>Pf00293, Pf13869, Pf14815</t>
  </si>
  <si>
    <t>946277</t>
  </si>
  <si>
    <t>SH08_12910; SH03_12810; SH06_13115; SH04_12800; SH07_12805; SF31_13115</t>
  </si>
  <si>
    <t>nudG</t>
  </si>
  <si>
    <t>P33025</t>
  </si>
  <si>
    <t>Pseudouridine-5'-phosphate glycosidase OS=Escherichia coli (strain K12) OX=83333 GN=psuG PE=1 SV=1</t>
  </si>
  <si>
    <t>Pf04227</t>
  </si>
  <si>
    <t>946699</t>
  </si>
  <si>
    <t>SH08_15015; SH03_14915; SH06_15220; SH04_14905; SH07_14910; SF31_15220</t>
  </si>
  <si>
    <t>psuG</t>
  </si>
  <si>
    <t>Pyrimidine metabolism</t>
  </si>
  <si>
    <t>P0ABK2</t>
  </si>
  <si>
    <t>Cytochrome bd-I ubiquinol oxidase subunit 2 OS=Escherichia coli (strain K12) OX=83333 GN=cydB PE=1 SV=1</t>
  </si>
  <si>
    <t>Pf02322</t>
  </si>
  <si>
    <t>945347</t>
  </si>
  <si>
    <t>SH08_07525; SH03_07525; SH06_07830; SH04_07515; SH07_07520; SF31_07830</t>
  </si>
  <si>
    <t>cydB</t>
  </si>
  <si>
    <t>P0A6E1</t>
  </si>
  <si>
    <t>Shikimate kinase 2 OS=Escherichia coli (strain K12) OX=83333 GN=aroL PE=1 SV=3</t>
  </si>
  <si>
    <t>Pf00004, Pf01202, Pf07728, Pf13189, Pf13207, Pf13238</t>
  </si>
  <si>
    <t>945031</t>
  </si>
  <si>
    <t>SH08_05740; SH03_05730; SH06_06035; SH04_05720; SH07_05725; SF31_06035</t>
  </si>
  <si>
    <t>aroL</t>
  </si>
  <si>
    <t>P33362</t>
  </si>
  <si>
    <t>Glycine betaine-binding protein YehZ OS=Escherichia coli (strain K12) OX=83333 GN=yehZ PE=1 SV=1</t>
  </si>
  <si>
    <t>946681</t>
  </si>
  <si>
    <t>SH08_14830; SH03_14730; SH06_15035; SH04_14720; SH07_14725; SF31_15040</t>
  </si>
  <si>
    <t>osmF</t>
  </si>
  <si>
    <t>P31680</t>
  </si>
  <si>
    <t>Co-chaperone protein DjlA OS=Escherichia coli (strain K12) OX=83333 GN=djlA PE=1 SV=1</t>
  </si>
  <si>
    <t>Pf00226, Pf05099</t>
  </si>
  <si>
    <t>948992</t>
  </si>
  <si>
    <t>SH08_04010; SH03_04015; SH06_04325; SH04_04005; SH07_04010; SF31_04325</t>
  </si>
  <si>
    <t>djlA</t>
  </si>
  <si>
    <t>P0AB67</t>
  </si>
  <si>
    <t>NAD(P) transhydrogenase subunit beta OS=Escherichia coli (strain K12) OX=83333 GN=pntB PE=1 SV=1</t>
  </si>
  <si>
    <t>Pf02233</t>
  </si>
  <si>
    <t>946144</t>
  </si>
  <si>
    <t>SH08_12095; SH03_11995; SH06_12300; SH04_11985; SH07_11990; SF31_12300</t>
  </si>
  <si>
    <t>pntB</t>
  </si>
  <si>
    <t>P0AAE0</t>
  </si>
  <si>
    <t>D-serine/D-alanine/glycine transporter OS=Escherichia coli (strain K12) OX=83333 GN=cycA PE=1 SV=1</t>
  </si>
  <si>
    <t>Pf00324, Pf13520</t>
  </si>
  <si>
    <t>948725</t>
  </si>
  <si>
    <t>SH08_02645; SH03_02645; SH06_02630; SH04_02640; SH07_02645; SF31_02630</t>
  </si>
  <si>
    <t>cycA</t>
  </si>
  <si>
    <t>P0A9H7</t>
  </si>
  <si>
    <t>Cyclopropane-fatty-acyl-phospholipid synthase OS=Escherichia coli (strain K12) OX=83333 GN=cfa PE=1 SV=2</t>
  </si>
  <si>
    <t>Pf01135, Pf01728, Pf02353, Pf03848, Pf05175, Pf05724, Pf08241, Pf08242, Pf12847, Pf13489, Pf13649, Pf13659, Pf13847</t>
  </si>
  <si>
    <t>944811</t>
  </si>
  <si>
    <t>SH08_12405; SH03_12305; SH06_12610; SH04_12295; SH07_12300; SF31_12610</t>
  </si>
  <si>
    <t>cfa</t>
  </si>
  <si>
    <t>P03960</t>
  </si>
  <si>
    <t>Potassium-transporting ATPase ATP-binding subunit OS=Escherichia coli (strain K12) OX=83333 GN=kdpB PE=1 SV=3</t>
  </si>
  <si>
    <t>Pf00122, Pf00702</t>
  </si>
  <si>
    <t>947450</t>
  </si>
  <si>
    <t>SH08_07325; SH03_07325; SH06_07630; SH04_07315; SH07_07320; SF31_07630</t>
  </si>
  <si>
    <t>kdpB</t>
  </si>
  <si>
    <t>P30745</t>
  </si>
  <si>
    <t>GTP 3',8-cyclase OS=Escherichia coli (strain K12) OX=83333 GN=moaA PE=1 SV=1</t>
  </si>
  <si>
    <t>Pf04055, Pf06463</t>
  </si>
  <si>
    <t>945392</t>
  </si>
  <si>
    <t>SH08_07780; SH03_07780; SH06_08085; SH04_07770; SH07_07775; SF31_08085</t>
  </si>
  <si>
    <t>moaA</t>
  </si>
  <si>
    <t>P0A809</t>
  </si>
  <si>
    <t>Holliday junction ATP-dependent DNA helicase RuvA OS=Escherichia coli (strain K12) OX=83333 GN=ruvA PE=1 SV=1</t>
  </si>
  <si>
    <t>Pf01330, Pf07499, Pf14520</t>
  </si>
  <si>
    <t>946369</t>
  </si>
  <si>
    <t>SH08_13470; SH03_13370; SH06_13675; SH04_13360; SH07_13365; SF31_13675</t>
  </si>
  <si>
    <t>ruvA</t>
  </si>
  <si>
    <t>P0C0S1</t>
  </si>
  <si>
    <t>Small-conductance mechanosensitive channel OS=Escherichia coli (strain K12) OX=83333 GN=mscS PE=1 SV=1</t>
  </si>
  <si>
    <t>cell organization and biogenesis;cellular homeostasis;transport</t>
  </si>
  <si>
    <t>Pf00924</t>
  </si>
  <si>
    <t>947416</t>
  </si>
  <si>
    <t>SH08_18890; SH03_18790; SH06_19095; SH04_18780; SH07_18785; SF31_19135</t>
  </si>
  <si>
    <t>mscS</t>
  </si>
  <si>
    <t>P0A6A0</t>
  </si>
  <si>
    <t>Probable protein kinase UbiB OS=Escherichia coli (strain K12) OX=83333 GN=ubiB PE=1 SV=1</t>
  </si>
  <si>
    <t>Pf00069, Pf03109</t>
  </si>
  <si>
    <t>948322</t>
  </si>
  <si>
    <t>SH08_00670; SH03_00665; SH06_00665; SH04_00665; SH07_00670; SF31_00665</t>
  </si>
  <si>
    <t>ubiB</t>
  </si>
  <si>
    <t>P0A6E9</t>
  </si>
  <si>
    <t>ATP-dependent dethiobiotin synthetase BioD 2 OS=Escherichia coli (strain K12) OX=83333 GN=bioD2 PE=3 SV=1</t>
  </si>
  <si>
    <t>944927</t>
  </si>
  <si>
    <t>SH08_12045; SH03_11945; SH06_12250; SH04_11935; SH07_11940; SF31_12250</t>
  </si>
  <si>
    <t>ynfK</t>
  </si>
  <si>
    <t>P0AEN4</t>
  </si>
  <si>
    <t>Cell division protein FtsL OS=Escherichia coli (strain K12) OX=83333 GN=ftsL PE=1 SV=1</t>
  </si>
  <si>
    <t>Pf04999</t>
  </si>
  <si>
    <t>944803</t>
  </si>
  <si>
    <t>SH08_04150; SH03_04155; SH06_04465; SH04_04145; SH07_04150; SF31_04465</t>
  </si>
  <si>
    <t>ftsL</t>
  </si>
  <si>
    <t>P0ACE3</t>
  </si>
  <si>
    <t>Hemolysin expression-modulating protein Hha OS=Escherichia coli (strain K12) OX=83333 GN=hha PE=1 SV=1</t>
  </si>
  <si>
    <t>945098</t>
  </si>
  <si>
    <t>SH08_06105</t>
  </si>
  <si>
    <t>hha</t>
  </si>
  <si>
    <t>P24181</t>
  </si>
  <si>
    <t>Multidrug export protein AcrF OS=Escherichia coli (strain K12) OX=83333 GN=acrF PE=1 SV=2</t>
  </si>
  <si>
    <t>Pf00873, Pf02460, Pf03176</t>
  </si>
  <si>
    <t>947768</t>
  </si>
  <si>
    <t>SH08_20590; SH03_20485; SH06_20790; SH04_20475; SH07_20480; SF31_20875</t>
  </si>
  <si>
    <t>acrF</t>
  </si>
  <si>
    <t>P05827</t>
  </si>
  <si>
    <t>HTH-type transcriptional regulator IlvY OS=Escherichia coli (strain K12) OX=83333 GN=ilvY PE=4 SV=1</t>
  </si>
  <si>
    <t>948284</t>
  </si>
  <si>
    <t>SH08_00355; SH03_00350; SH06_00350; SH04_00350; SH07_00355; SF31_00350</t>
  </si>
  <si>
    <t>ilvY</t>
  </si>
  <si>
    <t>P46852</t>
  </si>
  <si>
    <t>Quercetin 2,3-dioxygenase OS=Escherichia coli (strain K12) OX=83333 GN=yhhW PE=1 SV=1</t>
  </si>
  <si>
    <t>Pf02678, Pf07883</t>
  </si>
  <si>
    <t>947945</t>
  </si>
  <si>
    <t>SH08_21460; SH03_21355; SH06_21660; SH04_21345; SH07_21350; SF31_21745</t>
  </si>
  <si>
    <t>yhhW</t>
  </si>
  <si>
    <t>P0AGB3</t>
  </si>
  <si>
    <t>RNA polymerase sigma factor RpoH OS=Escherichia coli (strain K12) OX=83333 GN=rpoH PE=1 SV=1</t>
  </si>
  <si>
    <t>Pf04542, Pf04545</t>
  </si>
  <si>
    <t>947970</t>
  </si>
  <si>
    <t>SH08_21575; SH03_21470; SH06_21775; SH04_21460; SH07_21465; SF31_21860</t>
  </si>
  <si>
    <t>rpoH</t>
  </si>
  <si>
    <t>P0ADC6</t>
  </si>
  <si>
    <t>Lipopolysaccharide export system permease protein LptG OS=Escherichia coli (strain K12) OX=83333 GN=lptG PE=1 SV=1</t>
  </si>
  <si>
    <t>945324</t>
  </si>
  <si>
    <t>SH08_02905; SH03_02905; SH06_02890; SH04_02900; SH07_02905; SF31_02890</t>
  </si>
  <si>
    <t>lptG</t>
  </si>
  <si>
    <t>P76422</t>
  </si>
  <si>
    <t>Hydroxymethylpyrimidine/phosphomethylpyrimidine kinase OS=Escherichia coli (strain K12) OX=83333 GN=thiD PE=1 SV=1</t>
  </si>
  <si>
    <t>946459</t>
  </si>
  <si>
    <t>SH08_14680; SH03_14580; SH06_14885; SH04_14570; SH07_14575; SF31_14890</t>
  </si>
  <si>
    <t>thiD</t>
  </si>
  <si>
    <t>P0A8E5</t>
  </si>
  <si>
    <t>UPF0231 protein YacL OS=Escherichia coli (strain K12) OX=83333 GN=yacL PE=1 SV=1</t>
  </si>
  <si>
    <t>Pf06062</t>
  </si>
  <si>
    <t>944809</t>
  </si>
  <si>
    <t>SH08_04330; SH03_04335; SH06_04645; SH04_04325; SH07_04330; SF31_04645</t>
  </si>
  <si>
    <t>yacL</t>
  </si>
  <si>
    <t>P0AAQ2</t>
  </si>
  <si>
    <t>Putative HNH nuclease YajD OS=Escherichia coli (strain K12) OX=83333 GN=yajD PE=3 SV=1</t>
  </si>
  <si>
    <t>Pf01844</t>
  </si>
  <si>
    <t>945051</t>
  </si>
  <si>
    <t>SH08_05850; SH03_05840; SH06_06145; SH04_05830; SH07_05835; SF31_06145</t>
  </si>
  <si>
    <t>yajD</t>
  </si>
  <si>
    <t>Q06065</t>
  </si>
  <si>
    <t>Regulatory protein AtoC OS=Escherichia coli (strain K12) OX=83333 GN=atoC PE=1 SV=2</t>
  </si>
  <si>
    <t>Pf00004, Pf00072, Pf00158, Pf02954, Pf07728, Pf13191, Pf14532</t>
  </si>
  <si>
    <t>947444</t>
  </si>
  <si>
    <t>SH08_15310; SH03_15210; SH06_15515; SH04_15200; SH07_15205; SF31_15515</t>
  </si>
  <si>
    <t>atoC</t>
  </si>
  <si>
    <t>P39304</t>
  </si>
  <si>
    <t>3-keto-L-gulonate-6-phosphate decarboxylase UlaD OS=Escherichia coli (strain K12) OX=83333 GN=ulaD PE=1 SV=1</t>
  </si>
  <si>
    <t>948714</t>
  </si>
  <si>
    <t>SH08_02580; SH03_02580; SH06_02565; SH04_02575; SH07_02580; SF31_02565</t>
  </si>
  <si>
    <t>ulaD</t>
  </si>
  <si>
    <t>Microbial metabolism in diverse environments; Metabolic pathways; Ascorbate and aldarate metabolism</t>
  </si>
  <si>
    <t>P0AES2</t>
  </si>
  <si>
    <t>Glucarate dehydratase OS=Escherichia coli (strain K12) OX=83333 GN=gudD PE=1 SV=2</t>
  </si>
  <si>
    <t>Pf01188, Pf13378</t>
  </si>
  <si>
    <t>947258</t>
  </si>
  <si>
    <t>SH08_18190; SH03_18090; SH06_18395; SH04_18080; SH07_18085; SF31_18435</t>
  </si>
  <si>
    <t>gudD</t>
  </si>
  <si>
    <t>Metabolic pathways; Ascorbate and aldarate metabolism</t>
  </si>
  <si>
    <t>P37595</t>
  </si>
  <si>
    <t>Isoaspartyl peptidase OS=Escherichia coli (strain K12) OX=83333 GN=iaaA PE=1 SV=2</t>
  </si>
  <si>
    <t>Pf01112</t>
  </si>
  <si>
    <t>945456</t>
  </si>
  <si>
    <t>SH08_08020; SH03_08020; SH06_08325; SH04_08010; SH07_08015; SF31_08325</t>
  </si>
  <si>
    <t>iaaA</t>
  </si>
  <si>
    <t>P26602</t>
  </si>
  <si>
    <t>Chorismate pyruvate-lyase OS=Escherichia coli (strain K12) OX=83333 GN=ubiC PE=1 SV=2</t>
  </si>
  <si>
    <t>Pf04345</t>
  </si>
  <si>
    <t>948545</t>
  </si>
  <si>
    <t>SH08_01755; SH03_01750; SH06_01740; SH04_01750; SH07_01755; SF31_01740</t>
  </si>
  <si>
    <t>ubiC</t>
  </si>
  <si>
    <t>P27832</t>
  </si>
  <si>
    <t>dTDP-fucosamine acetyltransferase OS=Escherichia coli (strain K12) OX=83333 GN=wecD PE=3 SV=3</t>
  </si>
  <si>
    <t>948298</t>
  </si>
  <si>
    <t>SH08_00440; SH03_00435; SH06_00435; SH04_00435; SH07_00440; SF31_00435</t>
  </si>
  <si>
    <t>rffC; wecD</t>
  </si>
  <si>
    <t>P36659</t>
  </si>
  <si>
    <t>Curved DNA-binding protein OS=Escherichia coli (strain K12) OX=83333 GN=cbpA PE=1 SV=2</t>
  </si>
  <si>
    <t>Pf00226, Pf01556</t>
  </si>
  <si>
    <t>947572</t>
  </si>
  <si>
    <t>SH08_08920; SH03_08920; SH06_09225; SH04_08910; SH07_08915; SF31_09225</t>
  </si>
  <si>
    <t>cbpA</t>
  </si>
  <si>
    <t>P45531</t>
  </si>
  <si>
    <t>Protein TusC OS=Escherichia coli (strain K12) OX=83333 GN=tusC PE=1 SV=1</t>
  </si>
  <si>
    <t>947853</t>
  </si>
  <si>
    <t>SH08_20985; SH03_20880; SH06_21185; SH04_20870; SH07_20875; SF31_21270</t>
  </si>
  <si>
    <t>tusC</t>
  </si>
  <si>
    <t>P64423</t>
  </si>
  <si>
    <t>Zinc transport protein ZntB OS=Escherichia coli (strain K12) OX=83333 GN=zntB PE=1 SV=1</t>
  </si>
  <si>
    <t>945910</t>
  </si>
  <si>
    <t>SH08_10755; SH03_10655; SH06_10960; SH04_10645; SH07_10650; SF31_10960</t>
  </si>
  <si>
    <t>ydaN</t>
  </si>
  <si>
    <t>P03024</t>
  </si>
  <si>
    <t>HTH-type transcriptional regulator GalR OS=Escherichia coli (strain K12) OX=83333 GN=galR PE=1 SV=1</t>
  </si>
  <si>
    <t>Pf00356, Pf00532, Pf01381, Pf13377, Pf13407</t>
  </si>
  <si>
    <t>947314</t>
  </si>
  <si>
    <t>SH08_18455; SH03_18355; SH06_18660; SH04_18345; SH07_18350; SF31_18700</t>
  </si>
  <si>
    <t>galR</t>
  </si>
  <si>
    <t>P0ACM5</t>
  </si>
  <si>
    <t>Uncharacterized HTH-type transcriptional regulator YegW OS=Escherichia coli (strain K12) OX=83333 GN=yegW PE=4 SV=1</t>
  </si>
  <si>
    <t>Pf00201, Pf00392, Pf07702, Pf08220, Pf08279, Pf13412, Pf13545</t>
  </si>
  <si>
    <t>946639</t>
  </si>
  <si>
    <t>SH08_14670; SH03_14570; SH06_14875; SH04_14560; SH07_14565; SF31_14880</t>
  </si>
  <si>
    <t>yegW</t>
  </si>
  <si>
    <t>P28634</t>
  </si>
  <si>
    <t>tRNA (adenine(37)-N6)-methyltransferase OS=Escherichia coli (strain K12) OX=83333 GN=trmO PE=1 SV=2</t>
  </si>
  <si>
    <t>Pf01980</t>
  </si>
  <si>
    <t>949112</t>
  </si>
  <si>
    <t>SH08_04730; SH03_04720; SH06_05030; SH04_04710; SH07_04715; SF31_05030</t>
  </si>
  <si>
    <t>tsaA; yaeB</t>
  </si>
  <si>
    <t>P36995</t>
  </si>
  <si>
    <t>Cold shock-like protein CspB OS=Escherichia coli (strain K12) OX=83333 GN=cspB PE=1 SV=1</t>
  </si>
  <si>
    <t>946091</t>
  </si>
  <si>
    <t>SH08_11875; SH03_11775; SH06_12080; SH04_11765; SH07_11770; SF31_12080</t>
  </si>
  <si>
    <t>cspB</t>
  </si>
  <si>
    <t>P08337</t>
  </si>
  <si>
    <t>8-oxo-dGTP diphosphatase OS=Escherichia coli (strain K12) OX=83333 GN=mutT PE=1 SV=1</t>
  </si>
  <si>
    <t>944824</t>
  </si>
  <si>
    <t>SH08_04230; SH03_04235; SH06_04545; SH04_04225; SH07_04230; SF31_04545</t>
  </si>
  <si>
    <t>mutT</t>
  </si>
  <si>
    <t>P07364</t>
  </si>
  <si>
    <t>Chemotaxis protein methyltransferase OS=Escherichia coli (strain K12) OX=83333 GN=cheR PE=4 SV=2</t>
  </si>
  <si>
    <t>Pf01739, Pf03705, Pf08242</t>
  </si>
  <si>
    <t>946396</t>
  </si>
  <si>
    <t>SH08_13585; SH03_13485; SH06_13790; SH04_13475; SH07_13480; SF31_13790</t>
  </si>
  <si>
    <t>cheR</t>
  </si>
  <si>
    <t>P52096</t>
  </si>
  <si>
    <t>Uncharacterized protein YaeR OS=Escherichia coli (strain K12) OX=83333 GN=yaeR PE=4 SV=1</t>
  </si>
  <si>
    <t>Pf00903, Pf12681, Pf13468, Pf13669</t>
  </si>
  <si>
    <t>944875</t>
  </si>
  <si>
    <t>SH08_04685; SH03_04675; SH06_04985; SH04_04665; SH07_04670; SF31_04985</t>
  </si>
  <si>
    <t>yaeR</t>
  </si>
  <si>
    <t>P0AC75</t>
  </si>
  <si>
    <t>3-deoxy-D-manno-octulosonic acid transferase OS=Escherichia coli (strain K12) OX=83333 GN=waaA PE=1 SV=1</t>
  </si>
  <si>
    <t>Pf00534, Pf04413</t>
  </si>
  <si>
    <t>949048</t>
  </si>
  <si>
    <t>SH08_22535; SH03_22435; SH06_22735; SH04_22425; SH07_22430; SF31_22805</t>
  </si>
  <si>
    <t>waaA</t>
  </si>
  <si>
    <t>P0AB46</t>
  </si>
  <si>
    <t>Uncharacterized protein YmgD OS=Escherichia coli (strain K12) OX=83333 GN=ymgD PE=1 SV=2</t>
  </si>
  <si>
    <t>945732</t>
  </si>
  <si>
    <t>SH08_09805; SH03_09705; SH06_10010; SH04_09695; SH07_09700; SF31_10010</t>
  </si>
  <si>
    <t>ymgD</t>
  </si>
  <si>
    <t>P0AAR8</t>
  </si>
  <si>
    <t>Uncharacterized protein YbaV OS=Escherichia coli (strain K12) OX=83333 GN=ybaV PE=3 SV=1</t>
  </si>
  <si>
    <t>Pf12836, Pf14579</t>
  </si>
  <si>
    <t>945884</t>
  </si>
  <si>
    <t>SH08_06020; SH03_06010; SH06_06315; SH04_06000; SH07_06005; SF31_06315</t>
  </si>
  <si>
    <t>ybaV</t>
  </si>
  <si>
    <t>P45771</t>
  </si>
  <si>
    <t>Uncharacterized protein YrdD OS=Escherichia coli (strain K12) OX=83333 GN=yrdD PE=4 SV=2</t>
  </si>
  <si>
    <t>chromosome</t>
  </si>
  <si>
    <t>Pf01396</t>
  </si>
  <si>
    <t>947782</t>
  </si>
  <si>
    <t>SH08_20680; SH03_20575; SH06_20880; SH04_20565; SH07_20570; SF31_20965</t>
  </si>
  <si>
    <t>yrdD</t>
  </si>
  <si>
    <t>P69801</t>
  </si>
  <si>
    <t>PTS system mannose-specific EIIC component OS=Escherichia coli (strain K12) OX=83333 GN=manY PE=1 SV=1</t>
  </si>
  <si>
    <t>Pf03609</t>
  </si>
  <si>
    <t>946332</t>
  </si>
  <si>
    <t>SH08_13225; SH03_13125; SH06_13430; SH04_13115; SH07_13120; SF31_13430</t>
  </si>
  <si>
    <t>manY</t>
  </si>
  <si>
    <t>P0AA47</t>
  </si>
  <si>
    <t>Low-affinity putrescine importer PlaP OS=Escherichia coli (strain K12) OX=83333 GN=plaP PE=1 SV=1</t>
  </si>
  <si>
    <t>cellular component movement;transport</t>
  </si>
  <si>
    <t>946533</t>
  </si>
  <si>
    <t>SH08_14235; SH03_14135; SH06_14440; SH04_14125; SH07_14130; SF31_14445</t>
  </si>
  <si>
    <t>plaP</t>
  </si>
  <si>
    <t>P0AB01</t>
  </si>
  <si>
    <t>Envelope biogenesis factor ElyC OS=Escherichia coli (strain K12) OX=83333 GN=elyC PE=4 SV=1</t>
  </si>
  <si>
    <t>945546</t>
  </si>
  <si>
    <t>SH08_08490; SH03_08490; SH06_08795; SH04_08480; SH07_08485; SF31_08795</t>
  </si>
  <si>
    <t>ycbC; elyC</t>
  </si>
  <si>
    <t>P14176</t>
  </si>
  <si>
    <t>Glycine betaine/proline betaine transport system permease protein ProW OS=Escherichia coli (strain K12) OX=83333 GN=proW PE=1 SV=1</t>
  </si>
  <si>
    <t>Pf00528</t>
  </si>
  <si>
    <t>947145</t>
  </si>
  <si>
    <t>SH08_17620; SH03_17520; SH06_17825; SH04_17510; SH07_17515; SF31_17870</t>
  </si>
  <si>
    <t>proW</t>
  </si>
  <si>
    <t>P0AFJ7</t>
  </si>
  <si>
    <t>Low-affinity inorganic phosphate transporter 1 OS=Escherichia coli (strain K12) OX=83333 GN=pitA PE=1 SV=1</t>
  </si>
  <si>
    <t>Pf01384</t>
  </si>
  <si>
    <t>948009</t>
  </si>
  <si>
    <t>SH08_21745; SH03_21640; SH06_21945; SH04_21630; SH07_21635; SF31_22030</t>
  </si>
  <si>
    <t>pitA</t>
  </si>
  <si>
    <t>P77609</t>
  </si>
  <si>
    <t>Protein FlxA OS=Escherichia coli (strain K12) OX=83333 GN=flxA PE=1 SV=1</t>
  </si>
  <si>
    <t>Pf14282</t>
  </si>
  <si>
    <t>947392</t>
  </si>
  <si>
    <t>SH08_11920; SH03_11820; SH06_12125; SH04_11810; SH07_11815; SF31_12125</t>
  </si>
  <si>
    <t>flxA</t>
  </si>
  <si>
    <t>P0A8R4</t>
  </si>
  <si>
    <t>Protein SlyX OS=Escherichia coli (strain K12) OX=83333 GN=slyX PE=3 SV=1</t>
  </si>
  <si>
    <t>Pf04102</t>
  </si>
  <si>
    <t>947849</t>
  </si>
  <si>
    <t>SH08_21005; SH03_20900; SH06_21205; SH04_20890; SH07_20895; SF31_21290</t>
  </si>
  <si>
    <t>slyX</t>
  </si>
  <si>
    <t>P0AA95</t>
  </si>
  <si>
    <t>Uncharacterized protein YacC OS=Escherichia coli (strain K12) OX=83333 GN=yacC PE=3 SV=1</t>
  </si>
  <si>
    <t>Pf09691</t>
  </si>
  <si>
    <t>948472</t>
  </si>
  <si>
    <t>SH08_04345; SH03_04350; SH06_04660; SH04_04340; SH07_04345; SF31_04660</t>
  </si>
  <si>
    <t>yacC</t>
  </si>
  <si>
    <t>P0AFX4</t>
  </si>
  <si>
    <t>Regulator of sigma D OS=Escherichia coli (strain K12) OX=83333 GN=rsd PE=1 SV=1</t>
  </si>
  <si>
    <t>Pf04353</t>
  </si>
  <si>
    <t>948496</t>
  </si>
  <si>
    <t>SH08_01500; SH03_01495; SH06_01495; SH04_01495; SH07_01500; SF31_01495</t>
  </si>
  <si>
    <t>rsd</t>
  </si>
  <si>
    <t>P26365</t>
  </si>
  <si>
    <t>N-acetylmuramoyl-L-alanine amidase AmiB OS=Escherichia coli (strain K12) OX=83333 GN=amiB PE=1 SV=2</t>
  </si>
  <si>
    <t>cell division;cell organization and biogenesis;metabolic process;reproduction</t>
  </si>
  <si>
    <t>Pf01520, Pf11741</t>
  </si>
  <si>
    <t>948683</t>
  </si>
  <si>
    <t>SH08_02445; SH03_02445; SH06_02430; SH04_02440; SH07_02445; SF31_02430</t>
  </si>
  <si>
    <t>amiB</t>
  </si>
  <si>
    <t>P75694</t>
  </si>
  <si>
    <t>Uncharacterized protein YahO OS=Escherichia coli (strain K12) OX=83333 GN=yahO PE=3 SV=1</t>
  </si>
  <si>
    <t>Pf07338, Pf13698</t>
  </si>
  <si>
    <t>944985</t>
  </si>
  <si>
    <t>SH08_05445; SH03_05435; SH06_05745; SH04_05425; SH07_05430; SF31_05745</t>
  </si>
  <si>
    <t>yahO</t>
  </si>
  <si>
    <t>P42596</t>
  </si>
  <si>
    <t>Ribosomal RNA large subunit methyltransferase G OS=Escherichia coli (strain K12) OX=83333 GN=rlmG PE=1 SV=2</t>
  </si>
  <si>
    <t>Pf05175, Pf05971, Pf06325, Pf08241, Pf08242, Pf12847, Pf13649, Pf13659, Pf13847</t>
  </si>
  <si>
    <t>947589</t>
  </si>
  <si>
    <t>SH08_19715; SH03_19615; SH06_19920; SH04_19605; SH07_19610; SF31_19960</t>
  </si>
  <si>
    <t>rlmG</t>
  </si>
  <si>
    <t>P0AFH0</t>
  </si>
  <si>
    <t>Methylated-DNA--protein-cysteine methyltransferase OS=Escherichia coli (strain K12) OX=83333 GN=ogt PE=1 SV=1</t>
  </si>
  <si>
    <t>Pf01035, Pf02870</t>
  </si>
  <si>
    <t>945853</t>
  </si>
  <si>
    <t>SH08_10710; SH03_10610; SH06_10915; SH04_10600; SH07_10605; SF31_10915</t>
  </si>
  <si>
    <t>ogt</t>
  </si>
  <si>
    <t>P06136</t>
  </si>
  <si>
    <t>Cell division protein FtsQ OS=Escherichia coli (strain K12) OX=83333 GN=ftsQ PE=1 SV=1</t>
  </si>
  <si>
    <t>Pf03799, Pf08478</t>
  </si>
  <si>
    <t>944823</t>
  </si>
  <si>
    <t>SH08_04200; SH03_04205; SH06_04515; SH04_04195; SH07_04200; SF31_04515</t>
  </si>
  <si>
    <t>ftsQ</t>
  </si>
  <si>
    <t>P52613</t>
  </si>
  <si>
    <t>Flagellar FliJ protein OS=Escherichia coli (strain K12) OX=83333 GN=fliJ PE=1 SV=2</t>
  </si>
  <si>
    <t>cell organization and biogenesis;cellular component movement;response to stimulus;transport</t>
  </si>
  <si>
    <t>Pf02050</t>
  </si>
  <si>
    <t>946454</t>
  </si>
  <si>
    <t>SH08_13865; SH03_13765; SH06_14070; SH04_13755; SH07_13760; SF31_14075</t>
  </si>
  <si>
    <t>fliJ</t>
  </si>
  <si>
    <t>P0AEX3</t>
  </si>
  <si>
    <t>Alpha-ketoglutarate permease OS=Escherichia coli (strain K12) OX=83333 GN=kgtP PE=1 SV=1</t>
  </si>
  <si>
    <t>Pf00083, Pf07690</t>
  </si>
  <si>
    <t>947069</t>
  </si>
  <si>
    <t>SH08_17190; SH03_17090; SH06_17395; SH04_17080; SH07_17085; SF31_17440</t>
  </si>
  <si>
    <t>kgtP</t>
  </si>
  <si>
    <t>P0AAN1</t>
  </si>
  <si>
    <t>Hydrogenase-2 operon protein HybE OS=Escherichia coli (strain K12) OX=83333 GN=hybE PE=1 SV=1</t>
  </si>
  <si>
    <t>Pf11939</t>
  </si>
  <si>
    <t>947483</t>
  </si>
  <si>
    <t>SH08_19235; SH03_19135; SH06_19440; SH04_19125; SH07_19130; SF31_19480</t>
  </si>
  <si>
    <t>hybE</t>
  </si>
  <si>
    <t>P63883</t>
  </si>
  <si>
    <t>N-acetylmuramoyl-L-alanine amidase AmiC OS=Escherichia coli (strain K12) OX=83333 GN=amiC PE=1 SV=1</t>
  </si>
  <si>
    <t>947293</t>
  </si>
  <si>
    <t>SH08_18345; SH03_18245; SH06_18550; SH04_18235; SH07_18240; SF31_18590</t>
  </si>
  <si>
    <t>amiC</t>
  </si>
  <si>
    <t>P14294</t>
  </si>
  <si>
    <t>DNA topoisomerase 3 OS=Escherichia coli (strain K12) OX=83333 GN=topB PE=1 SV=1</t>
  </si>
  <si>
    <t>Pf01131, Pf01751</t>
  </si>
  <si>
    <t>946141</t>
  </si>
  <si>
    <t>SH08_12930; SH03_12830; SH06_13135; SH04_12820; SH07_12825; SF31_13135</t>
  </si>
  <si>
    <t>topB</t>
  </si>
  <si>
    <t>P0AAH8</t>
  </si>
  <si>
    <t>Putrescine export system ATP-binding protein SapF OS=Escherichia coli (strain K12) OX=83333 GN=sapF PE=1 SV=1</t>
  </si>
  <si>
    <t>Pf00005, Pf00006, Pf01935, Pf12846, Pf13304, Pf13555</t>
  </si>
  <si>
    <t>945335</t>
  </si>
  <si>
    <t>SH08_10470; SH03_10370; SH06_10675; SH04_10360; SH07_10365; SF31_10675</t>
  </si>
  <si>
    <t>sapF</t>
  </si>
  <si>
    <t>P52006</t>
  </si>
  <si>
    <t>Nucleoside triphosphatase NudI OS=Escherichia coli (strain K12) OX=83333 GN=nudI PE=1 SV=2</t>
  </si>
  <si>
    <t>946740</t>
  </si>
  <si>
    <t>SH08_15475; SH03_15375; SH06_15680; SH04_15365; SH07_15370; SF31_15680</t>
  </si>
  <si>
    <t>nudI</t>
  </si>
  <si>
    <t>P40719</t>
  </si>
  <si>
    <t>Sensor protein QseC OS=Escherichia coli (strain K12) OX=83333 GN=qseC PE=1 SV=2</t>
  </si>
  <si>
    <t>Pf00512, Pf02518</t>
  </si>
  <si>
    <t>947174</t>
  </si>
  <si>
    <t>SH08_19400; SH03_19300; SH06_19605; SH04_19290; SH07_19295; SF31_19645</t>
  </si>
  <si>
    <t>qseC</t>
  </si>
  <si>
    <t>P0AB96</t>
  </si>
  <si>
    <t>Arsenate reductase OS=Escherichia coli (strain K12) OX=83333 GN=arsC PE=3 SV=1</t>
  </si>
  <si>
    <t>Pf03960, Pf11219</t>
  </si>
  <si>
    <t>948018</t>
  </si>
  <si>
    <t>SH08_21805; SH03_21700; SH06_22005; SH04_21690; SH07_21695; SF31_22090</t>
  </si>
  <si>
    <t>arsC</t>
  </si>
  <si>
    <t>P0AD44</t>
  </si>
  <si>
    <t>Uncharacterized protein YfhG OS=Escherichia coli (strain K12) OX=83333 GN=yfhG PE=3 SV=1</t>
  </si>
  <si>
    <t>Pf13942</t>
  </si>
  <si>
    <t>947010</t>
  </si>
  <si>
    <t>SH08_17000; SH03_16900; SH06_17205; SH04_16890; SH07_16895; SF31_17250</t>
  </si>
  <si>
    <t>yfhG</t>
  </si>
  <si>
    <t>P28905</t>
  </si>
  <si>
    <t>DNA polymerase III subunit chi OS=Escherichia coli (strain K12) OX=83333 GN=holC PE=1 SV=1</t>
  </si>
  <si>
    <t>Pf04364</t>
  </si>
  <si>
    <t>948787</t>
  </si>
  <si>
    <t>SH08_02890; SH03_02890; SH06_02875; SH04_02885; SH07_02890; SF31_02875</t>
  </si>
  <si>
    <t>holC</t>
  </si>
  <si>
    <t>P76185</t>
  </si>
  <si>
    <t>Uncharacterized protein YdhJ OS=Escherichia coli (strain K12) OX=83333 GN=ydhJ PE=3 SV=2</t>
  </si>
  <si>
    <t>946499</t>
  </si>
  <si>
    <t>SH08_12315; SH03_12215; SH06_12520; SH04_12205; SH07_12210; SF31_12520</t>
  </si>
  <si>
    <t>ydhJ</t>
  </si>
  <si>
    <t>P64599</t>
  </si>
  <si>
    <t>SCP2 domain-containing protein YhbT OS=Escherichia coli (strain K12) OX=83333 GN=yhbT PE=4 SV=1</t>
  </si>
  <si>
    <t>947669</t>
  </si>
  <si>
    <t>SH08_20075; SH03_19970; SH06_20275; SH04_19960; SH07_19965; SF31_20305</t>
  </si>
  <si>
    <t>yhbT</t>
  </si>
  <si>
    <t>P0CE53</t>
  </si>
  <si>
    <t>Transposase InsH for insertion sequence element IS5H OS=Escherichia coli (strain K12) OX=83333 GN=insH6 PE=3 SV=1</t>
  </si>
  <si>
    <t>Pf01609, Pf05598, Pf13359, Pf13751</t>
  </si>
  <si>
    <t>946507</t>
  </si>
  <si>
    <t>insH; insH1</t>
  </si>
  <si>
    <t>P0AEC0</t>
  </si>
  <si>
    <t>UPF0053 inner membrane protein YoaE OS=Escherichia coli (strain K12) OX=83333 GN=yoaE PE=1 SV=1</t>
  </si>
  <si>
    <t>Pf03471, Pf03741</t>
  </si>
  <si>
    <t>946335</t>
  </si>
  <si>
    <t>SH08_13210; SH03_13110; SH06_13415; SH04_13100; SH07_13105; SF31_13415</t>
  </si>
  <si>
    <t>yoaE</t>
  </si>
  <si>
    <t>P18956</t>
  </si>
  <si>
    <t>Glutathione hydrolase proenzyme OS=Escherichia coli (strain K12) OX=83333 GN=ggt PE=1 SV=1</t>
  </si>
  <si>
    <t>Pf01019</t>
  </si>
  <si>
    <t>947947</t>
  </si>
  <si>
    <t>SH08_21495; SH03_21390; SH06_21695; SH04_21380; SH07_21385; SF31_21780</t>
  </si>
  <si>
    <t>ggt</t>
  </si>
  <si>
    <t>Cyanoamino acid metabolism; Glutathione metabolism; Metabolic pathways; Taurine and hypotaurine metabolism</t>
  </si>
  <si>
    <t>P52627</t>
  </si>
  <si>
    <t>Regulator of sigma S factor FliZ OS=Escherichia coli (strain K12) OX=83333 GN=fliZ PE=2 SV=1</t>
  </si>
  <si>
    <t>Pf02899</t>
  </si>
  <si>
    <t>946833</t>
  </si>
  <si>
    <t>SH08_13765; SH03_13665; SH06_13970; SH04_13655; SH07_13660; SF31_13975</t>
  </si>
  <si>
    <t>fliZ</t>
  </si>
  <si>
    <t>P0ADV9</t>
  </si>
  <si>
    <t>Lipopolysaccharide export system protein LptC OS=Escherichia coli (strain K12) OX=83333 GN=lptC PE=1 SV=1</t>
  </si>
  <si>
    <t>Pf06835</t>
  </si>
  <si>
    <t>947722</t>
  </si>
  <si>
    <t>SH08_20290; SH03_20185; SH06_20490; SH04_20175; SH07_20180; SF31_20520</t>
  </si>
  <si>
    <t>lptC</t>
  </si>
  <si>
    <t>P39176</t>
  </si>
  <si>
    <t>Probable L,D-transpeptidase ErfK/SrfK OS=Escherichia coli (strain K12) OX=83333 GN=erfK PE=1 SV=2</t>
  </si>
  <si>
    <t>945273</t>
  </si>
  <si>
    <t>SH08_14100; SH03_14000; SH06_14305; SH04_13990; SH07_13995; SF31_14310</t>
  </si>
  <si>
    <t>erfK; ldtA</t>
  </si>
  <si>
    <t>P31677</t>
  </si>
  <si>
    <t>Trehalose-6-phosphate synthase OS=Escherichia coli (strain K12) OX=83333 GN=otsA PE=1 SV=3</t>
  </si>
  <si>
    <t>Pf00982</t>
  </si>
  <si>
    <t>946405</t>
  </si>
  <si>
    <t>SH08_13635; SH03_13535; SH06_13840; SH04_13525; SH07_13530; SF31_13845</t>
  </si>
  <si>
    <t>otsA</t>
  </si>
  <si>
    <t>P0AB40</t>
  </si>
  <si>
    <t>Multiple stress resistance protein BhsA OS=Escherichia coli (strain K12) OX=83333 GN=bhsA PE=1 SV=1</t>
  </si>
  <si>
    <t>945492</t>
  </si>
  <si>
    <t>SH08_09505; SH03_09505; SH06_09810; SH04_09495; SH07_09500; SF31_09810</t>
  </si>
  <si>
    <t>bhsA</t>
  </si>
  <si>
    <t>P0A7N9</t>
  </si>
  <si>
    <t>50S ribosomal protein L33 OS=Escherichia coli (strain K12) OX=83333 GN=rpmG PE=1 SV=2</t>
  </si>
  <si>
    <t>Pf00471</t>
  </si>
  <si>
    <t>8913847; 946318</t>
  </si>
  <si>
    <t>SH08_22550; SH03_22450; SH06_22750; SH04_22440; SH07_22445; SF31_22820</t>
  </si>
  <si>
    <t>rpmG; EAMY_RS17670</t>
  </si>
  <si>
    <t>P0AF43</t>
  </si>
  <si>
    <t>Uncharacterized protein YjbB OS=Escherichia coli (strain K12) OX=83333 GN=yjbB PE=4 SV=1</t>
  </si>
  <si>
    <t>Pf02690</t>
  </si>
  <si>
    <t>948521</t>
  </si>
  <si>
    <t>SH08_01625; SH03_01620; SH06_01620; SH04_01620; SH07_01625; SF31_01620</t>
  </si>
  <si>
    <t>yjbB</t>
  </si>
  <si>
    <t>P25552</t>
  </si>
  <si>
    <t>Guanosine-5'-triphosphate,3'-diphosphate pyrophosphatase OS=Escherichia coli (strain K12) OX=83333 GN=gppA PE=1 SV=3</t>
  </si>
  <si>
    <t>948291</t>
  </si>
  <si>
    <t>SH08_00380; SH03_00375; SH06_00375; SH04_00375; SH07_00380; SF31_00375</t>
  </si>
  <si>
    <t>gpp</t>
  </si>
  <si>
    <t>P27238</t>
  </si>
  <si>
    <t>Uncharacterized protein YfeD OS=Escherichia coli (strain K12) OX=83333 GN=yfeD PE=4 SV=3</t>
  </si>
  <si>
    <t>Pf01381, Pf07037, Pf12728, Pf13384</t>
  </si>
  <si>
    <t>946865</t>
  </si>
  <si>
    <t>SH08_16235; SH03_16135; SH06_16440; SH04_16125; SH07_16130; SF31_16435</t>
  </si>
  <si>
    <t>yfeD</t>
  </si>
  <si>
    <t>P33590</t>
  </si>
  <si>
    <t>Nickel-binding periplasmic protein OS=Escherichia coli (strain K12) OX=83333 GN=nikA PE=1 SV=1</t>
  </si>
  <si>
    <t>947981</t>
  </si>
  <si>
    <t>SH08_21650; SH03_21545; SH06_21850; SH04_21535; SH07_21540; SF31_21935</t>
  </si>
  <si>
    <t>nikA</t>
  </si>
  <si>
    <t>P37355</t>
  </si>
  <si>
    <t>2-succinyl-6-hydroxy-2,4-cyclohexadiene-1-carboxylate synthase OS=Escherichia coli (strain K12) OX=83333 GN=menH PE=1 SV=2</t>
  </si>
  <si>
    <t>Pf00561, Pf12695, Pf12697</t>
  </si>
  <si>
    <t>946736</t>
  </si>
  <si>
    <t>SH08_15540; SH03_15440; SH06_15745; SH04_15430; SH07_15435; SF31_15745</t>
  </si>
  <si>
    <t>menH</t>
  </si>
  <si>
    <t>P60778</t>
  </si>
  <si>
    <t>Protein TsgA OS=Escherichia coli (strain K12) OX=83333 GN=tsgA PE=1 SV=1</t>
  </si>
  <si>
    <t>947869</t>
  </si>
  <si>
    <t>SH08_21095; SH03_20990; SH06_21295; SH04_20980; SH07_20985; SF31_21380</t>
  </si>
  <si>
    <t>tsgA</t>
  </si>
  <si>
    <t>P0A7Q6</t>
  </si>
  <si>
    <t>50S ribosomal protein L36 OS=Escherichia coli (strain K12) OX=83333 GN=rpmJ PE=1 SV=1</t>
  </si>
  <si>
    <t>Pf00444</t>
  </si>
  <si>
    <t>947805; 31872339; 32366016</t>
  </si>
  <si>
    <t>SH08_20760; SH03_20655; SH06_20960; SH04_20645; SH07_20650; SF31_21045</t>
  </si>
  <si>
    <t>APT61_RS22320; rpmJ; GLAD_RS24975; AB182_RS27840</t>
  </si>
  <si>
    <t>P31545</t>
  </si>
  <si>
    <t>Deferrochelatase/peroxidase EfeB OS=Escherichia coli (strain K12) OX=83333 GN=efeB PE=1 SV=2</t>
  </si>
  <si>
    <t>946500</t>
  </si>
  <si>
    <t>SH08_09025; SH03_09025; SH06_09330; SH04_09015; SH07_09020; SF31_09330</t>
  </si>
  <si>
    <t>efeB</t>
  </si>
  <si>
    <t>P65807</t>
  </si>
  <si>
    <t>Uncharacterized protein YgeY OS=Escherichia coli (strain K12) OX=83333 GN=ygeY PE=3 SV=1</t>
  </si>
  <si>
    <t>947360</t>
  </si>
  <si>
    <t>SH08_18630; SH03_18530; SH06_18835; SH04_18520; SH07_18525; SF31_18875</t>
  </si>
  <si>
    <t>ygeY</t>
  </si>
  <si>
    <t>P45524</t>
  </si>
  <si>
    <t>Putative esterase YheT OS=Escherichia coli (strain K12) OX=83333 GN=yheT PE=3 SV=1</t>
  </si>
  <si>
    <t>947855</t>
  </si>
  <si>
    <t>SH08_21035; SH03_20930; SH06_21235; SH04_20920; SH07_20925; SF31_21320</t>
  </si>
  <si>
    <t>yheT</t>
  </si>
  <si>
    <t>P69791</t>
  </si>
  <si>
    <t>PTS system N,N'-diacetylchitobiose-specific EIIA component OS=Escherichia coli (strain K12) OX=83333 GN=chbA PE=1 SV=1</t>
  </si>
  <si>
    <t>Pf02255</t>
  </si>
  <si>
    <t>946244</t>
  </si>
  <si>
    <t>SH08_12790; SH03_12690; SH06_12995; SH04_12680; SH07_12685; SF31_12995</t>
  </si>
  <si>
    <t>chbA</t>
  </si>
  <si>
    <t>P0ABL5</t>
  </si>
  <si>
    <t>Cytochrome c-type protein NapC OS=Escherichia coli (strain K12) OX=83333 GN=napC PE=1 SV=1</t>
  </si>
  <si>
    <t>Pf03264</t>
  </si>
  <si>
    <t>946706</t>
  </si>
  <si>
    <t>SH08_15205; SH03_15105; SH06_15410; SH04_15095; SH07_15100; SF31_15410</t>
  </si>
  <si>
    <t>napC</t>
  </si>
  <si>
    <t>P0AA57</t>
  </si>
  <si>
    <t>Protein YobA OS=Escherichia coli (strain K12) OX=83333 GN=yobA PE=1 SV=1</t>
  </si>
  <si>
    <t>Pf01835, Pf04234</t>
  </si>
  <si>
    <t>948315</t>
  </si>
  <si>
    <t>SH08_13360; SH03_13260; SH06_13565; SH04_13250; SH07_13255; SF31_13565</t>
  </si>
  <si>
    <t>yobA</t>
  </si>
  <si>
    <t>P03813</t>
  </si>
  <si>
    <t>Putative racemase YgeA OS=Escherichia coli (strain K12) OX=83333 GN=ygeA PE=1 SV=1</t>
  </si>
  <si>
    <t>947348</t>
  </si>
  <si>
    <t>SH08_18470; SH03_18370; SH06_18675; SH04_18360; SH07_18365; SF31_18715</t>
  </si>
  <si>
    <t>ygeA</t>
  </si>
  <si>
    <t>P18335</t>
  </si>
  <si>
    <t>Acetylornithine/succinyldiaminopimelate aminotransferase OS=Escherichia coli (strain K12) OX=83333 GN=argD PE=1 SV=4</t>
  </si>
  <si>
    <t>947864</t>
  </si>
  <si>
    <t>SH08_21070; SH03_20965; SH06_21270; SH04_20955; SH07_20960; SF31_21355</t>
  </si>
  <si>
    <t>argD</t>
  </si>
  <si>
    <t>2-Oxocarboxylic acid metabolism; Biosynthesis of amino acids; Microbial metabolism in diverse environments; Biosynthesis of secondary metabolites; Biosynthesis of antibiotics; Arginine biosynthesis; Metabolic pathways; Lysine biosynthesis</t>
  </si>
  <si>
    <t>P07109</t>
  </si>
  <si>
    <t>Histidine transport ATP-binding protein HisP OS=Escherichia coli (strain K12) OX=83333 GN=hisP PE=1 SV=2</t>
  </si>
  <si>
    <t>946789</t>
  </si>
  <si>
    <t>SF31_15965</t>
  </si>
  <si>
    <t>hisP</t>
  </si>
  <si>
    <t>P0AEK0</t>
  </si>
  <si>
    <t>Exodeoxyribonuclease 10 OS=Escherichia coli (strain K12) OX=83333 GN=exoX PE=1 SV=1</t>
  </si>
  <si>
    <t>946361</t>
  </si>
  <si>
    <t>SH08_13375; SH03_13275; SH06_13580; SH04_13265; SH07_13270; SF31_13580</t>
  </si>
  <si>
    <t>exoX</t>
  </si>
  <si>
    <t>P32664</t>
  </si>
  <si>
    <t>NADH pyrophosphatase OS=Escherichia coli (strain K12) OX=83333 GN=nudC PE=1 SV=2</t>
  </si>
  <si>
    <t>Pf00293, Pf09296, Pf09297</t>
  </si>
  <si>
    <t>948498</t>
  </si>
  <si>
    <t>SH08_01505; SH03_01500; SH06_01500; SH04_01500; SH07_01505; SF31_01500</t>
  </si>
  <si>
    <t>nudC</t>
  </si>
  <si>
    <t>P31069</t>
  </si>
  <si>
    <t>Voltage-gated potassium channel Kch OS=Escherichia coli (strain K12) OX=83333 GN=kch PE=1 SV=1</t>
  </si>
  <si>
    <t>Pf01007, Pf02254, Pf07885</t>
  </si>
  <si>
    <t>945841</t>
  </si>
  <si>
    <t>SH08_10230; SH03_10130; SH06_10435; SH04_10120; SH07_10125; SF31_10435</t>
  </si>
  <si>
    <t>kch</t>
  </si>
  <si>
    <t>P60869</t>
  </si>
  <si>
    <t>Putative transport protein YbjL OS=Escherichia coli (strain K12) OX=83333 GN=ybjL PE=3 SV=1</t>
  </si>
  <si>
    <t>Pf02080, Pf05684, Pf06826</t>
  </si>
  <si>
    <t>945474</t>
  </si>
  <si>
    <t>SH08_08115; SH03_08115; SH06_08420; SH04_08105; SH07_08110; SF31_08420</t>
  </si>
  <si>
    <t>ybjL</t>
  </si>
  <si>
    <t>P37340</t>
  </si>
  <si>
    <t>Multidrug resistance protein MdtK OS=Escherichia coli (strain K12) OX=83333 GN=mdtK PE=1 SV=2</t>
  </si>
  <si>
    <t>Pf01554</t>
  </si>
  <si>
    <t>945883</t>
  </si>
  <si>
    <t>SH08_12415; SH03_12315; SH06_12620; SH04_12305; SH07_12310; SF31_12620</t>
  </si>
  <si>
    <t>mdtK</t>
  </si>
  <si>
    <t>P0A6V1</t>
  </si>
  <si>
    <t>Glucose-1-phosphate adenylyltransferase OS=Escherichia coli (strain K12) OX=83333 GN=glgC PE=1 SV=2</t>
  </si>
  <si>
    <t>947942</t>
  </si>
  <si>
    <t>SH08_21420; SH03_21315; SH06_21620; SH04_21305; SH07_21310; SF31_21705</t>
  </si>
  <si>
    <t>glgC</t>
  </si>
  <si>
    <t>Biosynthesis of secondary metabolites; Metabolic pathways; Amino sugar and nucleotide sugar metabolism; Starch and sucrose metabolism</t>
  </si>
  <si>
    <t>P27305</t>
  </si>
  <si>
    <t>Glutamyl-Q tRNA(Asp) synthetase OS=Escherichia coli (strain K12) OX=83333 GN=gluQ PE=1 SV=6</t>
  </si>
  <si>
    <t>944846</t>
  </si>
  <si>
    <t>gluQ</t>
  </si>
  <si>
    <t>P77674</t>
  </si>
  <si>
    <t>Gamma-aminobutyraldehyde dehydrogenase OS=Escherichia coli (strain K12) OX=83333 GN=prr PE=1 SV=1</t>
  </si>
  <si>
    <t>945876</t>
  </si>
  <si>
    <t>SH08_11290; SH03_11190; SH06_11495; SH04_11180; SH07_11185; SF31_11495</t>
  </si>
  <si>
    <t>patD; prr</t>
  </si>
  <si>
    <t>Arginine and proline metabolism; beta-Alanine metabolism; Metabolic pathways</t>
  </si>
  <si>
    <t>P39371</t>
  </si>
  <si>
    <t>N-acetylneuraminate epimerase OS=Escherichia coli (strain K12) OX=83333 GN=nanM PE=1 SV=2</t>
  </si>
  <si>
    <t>Pf01344, Pf07646, Pf13415, Pf13418, Pf13854, Pf13964</t>
  </si>
  <si>
    <t>949106</t>
  </si>
  <si>
    <t>SH08_03195; SH03_03195; SH06_03505; SH04_03190; SH07_03195; SF31_03505</t>
  </si>
  <si>
    <t>nanM</t>
  </si>
  <si>
    <t>P25888</t>
  </si>
  <si>
    <t>ATP-dependent RNA helicase RhlE OS=Escherichia coli (strain K12) OX=83333 GN=rhlE PE=1 SV=3</t>
  </si>
  <si>
    <t>catalytic activity;DNA binding;nucleotide binding;RNA binding</t>
  </si>
  <si>
    <t>Pf00270, Pf00271, Pf04851</t>
  </si>
  <si>
    <t>945425</t>
  </si>
  <si>
    <t>SH08_07860; SH03_07860; SH06_08165; SH04_07850; SH07_07855; SF31_08165</t>
  </si>
  <si>
    <t>rhlE</t>
  </si>
  <si>
    <t>P28630</t>
  </si>
  <si>
    <t>DNA polymerase III subunit delta OS=Escherichia coli (strain K12) OX=83333 GN=holA PE=1 SV=1</t>
  </si>
  <si>
    <t>Pf06144, Pf14840</t>
  </si>
  <si>
    <t>947573</t>
  </si>
  <si>
    <t>SH08_07040; SH03_07045; SH06_07350; SH04_07035; SH07_07040; SF31_07350</t>
  </si>
  <si>
    <t>holA</t>
  </si>
  <si>
    <t>P75933</t>
  </si>
  <si>
    <t>Flagella basal body P-ring formation protein FlgA OS=Escherichia coli (strain K12) OX=83333 GN=flgA PE=3 SV=1</t>
  </si>
  <si>
    <t>Pf08666, Pf13144</t>
  </si>
  <si>
    <t>946300</t>
  </si>
  <si>
    <t>SH08_09305; SH03_09305; SH06_09610; SH04_09295; SH07_09300; SF31_09610</t>
  </si>
  <si>
    <t>flgA</t>
  </si>
  <si>
    <t>P0ADB7</t>
  </si>
  <si>
    <t>Entericidin B OS=Escherichia coli (strain K12) OX=83333 GN=ecnB PE=3 SV=1</t>
  </si>
  <si>
    <t>Pf08085</t>
  </si>
  <si>
    <t>2847737</t>
  </si>
  <si>
    <t>SH08_02335; SH03_02335; SH06_02320; SH04_02330; SH07_02335; SF31_02320</t>
  </si>
  <si>
    <t>ecnB</t>
  </si>
  <si>
    <t>P75959</t>
  </si>
  <si>
    <t>N-acetyl-D-glucosamine kinase OS=Escherichia coli (strain K12) OX=83333 GN=nagK PE=1 SV=1</t>
  </si>
  <si>
    <t>945664</t>
  </si>
  <si>
    <t>SH08_09540; SH03_09540; SH06_09845; SH04_09530; SH07_09535; SF31_09845</t>
  </si>
  <si>
    <t>nagK</t>
  </si>
  <si>
    <t>P14375</t>
  </si>
  <si>
    <t>Transcriptional regulatory protein ZraR OS=Escherichia coli (strain K12) OX=83333 GN=zraR PE=1 SV=2</t>
  </si>
  <si>
    <t>948505</t>
  </si>
  <si>
    <t>SH08_01545; SH03_01540; SH06_01540; SH04_01540; SH07_01545; SF31_01540</t>
  </si>
  <si>
    <t>zraR</t>
  </si>
  <si>
    <t>P0ADM8</t>
  </si>
  <si>
    <t>Uncharacterized protein YieE OS=Escherichia coli (strain K12) OX=83333 GN=yieE PE=4 SV=2</t>
  </si>
  <si>
    <t>948226</t>
  </si>
  <si>
    <t>SH08_00055; SH03_00055; SH06_00055; SH04_00055; SH07_00055; SF31_00055</t>
  </si>
  <si>
    <t>yieE</t>
  </si>
  <si>
    <t>P0AFJ5</t>
  </si>
  <si>
    <t>Phosphate regulon transcriptional regulatory protein PhoB OS=Escherichia coli (strain K12) OX=83333 GN=phoB PE=1 SV=1</t>
  </si>
  <si>
    <t>945046</t>
  </si>
  <si>
    <t>SH08_05795; SH03_05785; SH06_06090; SH04_05775; SH07_05780; SF31_06090</t>
  </si>
  <si>
    <t>phoB</t>
  </si>
  <si>
    <t>P0AET2</t>
  </si>
  <si>
    <t>Acid stress chaperone HdeB OS=Escherichia coli (strain K12) OX=83333 GN=hdeB PE=1 SV=1</t>
  </si>
  <si>
    <t>948026</t>
  </si>
  <si>
    <t>hdeB</t>
  </si>
  <si>
    <t>P0A9A2</t>
  </si>
  <si>
    <t>Bacterial non-heme ferritin-like protein OS=Escherichia coli (strain K12) OX=83333 GN=ftnB PE=3 SV=1</t>
  </si>
  <si>
    <t>946407</t>
  </si>
  <si>
    <t>SF31_13870</t>
  </si>
  <si>
    <t>ftnB</t>
  </si>
  <si>
    <t>P41036</t>
  </si>
  <si>
    <t>Sialic acid transporter NanT OS=Escherichia coli (strain K12) OX=83333 GN=nanT PE=1 SV=2</t>
  </si>
  <si>
    <t>947740</t>
  </si>
  <si>
    <t>SH08_20370; SH03_20265; SH06_20570; SH04_20255; SH07_20260; SF31_20655</t>
  </si>
  <si>
    <t>nanT</t>
  </si>
  <si>
    <t>P0AEX5</t>
  </si>
  <si>
    <t>Probable phosphoribulokinase OS=Escherichia coli (strain K12) OX=83333 GN=prkB PE=3 SV=1</t>
  </si>
  <si>
    <t>947862</t>
  </si>
  <si>
    <t>SH08_21045; SH03_20940; SH06_21245; SH04_20930; SH07_20935; SF31_21330</t>
  </si>
  <si>
    <t>prkB</t>
  </si>
  <si>
    <t>Carbon metabolism; Microbial metabolism in diverse environments; Metabolic pathways</t>
  </si>
  <si>
    <t>P00888</t>
  </si>
  <si>
    <t>Phospho-2-dehydro-3-deoxyheptonate aldolase, Tyr-sensitive OS=Escherichia coli (strain K12) OX=83333 GN=aroF PE=1 SV=1</t>
  </si>
  <si>
    <t>947084</t>
  </si>
  <si>
    <t>SH08_17260; SH03_17160; SH06_17465; SH04_17150; SH07_17155; SF31_17510</t>
  </si>
  <si>
    <t>aroF</t>
  </si>
  <si>
    <t>P0A898</t>
  </si>
  <si>
    <t>Endoribonuclease YbeY OS=Escherichia coli (strain K12) OX=83333 GN=ybeY PE=1 SV=1</t>
  </si>
  <si>
    <t>Pf02130</t>
  </si>
  <si>
    <t>946430</t>
  </si>
  <si>
    <t>SH08_07135; SH03_07140; SH06_07445; SH04_07130; SH07_07135; SF31_07445</t>
  </si>
  <si>
    <t>ybeY</t>
  </si>
  <si>
    <t>P0A9G2</t>
  </si>
  <si>
    <t>Transcriptional activator protein NhaR OS=Escherichia coli (strain K12) OX=83333 GN=nhaR PE=1 SV=1</t>
  </si>
  <si>
    <t>944757</t>
  </si>
  <si>
    <t>nhaR</t>
  </si>
  <si>
    <t>P76630</t>
  </si>
  <si>
    <t>Inner membrane protein YgaZ OS=Escherichia coli (strain K12) OX=83333 GN=ygaZ PE=1 SV=1</t>
  </si>
  <si>
    <t>Pf03591</t>
  </si>
  <si>
    <t>945093</t>
  </si>
  <si>
    <t>SH08_17635; SH03_17535; SH06_17840; SH04_17525; SH07_17530; SF31_17885</t>
  </si>
  <si>
    <t>ygaZ</t>
  </si>
  <si>
    <t>P77731</t>
  </si>
  <si>
    <t>Ureidoglycolate lyase OS=Escherichia coli (strain K12) OX=83333 GN=allA PE=1 SV=1</t>
  </si>
  <si>
    <t>Pf04115</t>
  </si>
  <si>
    <t>945141</t>
  </si>
  <si>
    <t>SH08_06330; SH03_06320; SH06_06625; SH04_06310; SH07_06315; SF31_06625</t>
  </si>
  <si>
    <t>allA</t>
  </si>
  <si>
    <t>P45795</t>
  </si>
  <si>
    <t>Uncharacterized protein YrdB OS=Escherichia coli (strain K12) OX=83333 GN=yrdB PE=4 SV=1</t>
  </si>
  <si>
    <t>Pf07369</t>
  </si>
  <si>
    <t>947774</t>
  </si>
  <si>
    <t>SH08_20665; SH03_20560; SH06_20865; SH04_20550; SH07_20555; SF31_20950</t>
  </si>
  <si>
    <t>yrdB</t>
  </si>
  <si>
    <t>P32173</t>
  </si>
  <si>
    <t>Molybdenum cofactor guanylyltransferase OS=Escherichia coli (strain K12) OX=83333 GN=mobA PE=1 SV=1</t>
  </si>
  <si>
    <t>948349</t>
  </si>
  <si>
    <t>SH08_00770; SH03_00765; SH06_00765; SH04_00765; SH07_00770; SF31_00765</t>
  </si>
  <si>
    <t>mobA</t>
  </si>
  <si>
    <t>P07330</t>
  </si>
  <si>
    <t>Chemotaxis response regulator protein-glutamate methylesterase OS=Escherichia coli (strain K12) OX=83333 GN=cheB PE=1 SV=3</t>
  </si>
  <si>
    <t>catalytic activity;protein binding;signal transducer activity</t>
  </si>
  <si>
    <t>Pf00072, Pf01339, Pf08030</t>
  </si>
  <si>
    <t>946394</t>
  </si>
  <si>
    <t>SH08_13580; SH03_13480; SH06_13785; SH04_13470; SH07_13475; SF31_13785</t>
  </si>
  <si>
    <t>cheB</t>
  </si>
  <si>
    <t>P0A6Z6</t>
  </si>
  <si>
    <t>Nickel-responsive regulator OS=Escherichia coli (strain K12) OX=83333 GN=nikR PE=1 SV=1</t>
  </si>
  <si>
    <t>Pf08753</t>
  </si>
  <si>
    <t>947995</t>
  </si>
  <si>
    <t>SH08_21675; SH03_21570; SH06_21875; SH04_21560; SH07_21565; SF31_21960</t>
  </si>
  <si>
    <t>nikR</t>
  </si>
  <si>
    <t>P0AF48</t>
  </si>
  <si>
    <t>UPF0047 protein YjbQ OS=Escherichia coli (strain K12) OX=83333 GN=yjbQ PE=3 SV=1</t>
  </si>
  <si>
    <t>Pf01894</t>
  </si>
  <si>
    <t>948561</t>
  </si>
  <si>
    <t>SH08_01845; SH03_01840; SH06_01830; SH04_01840; SH07_01845; SF31_01830</t>
  </si>
  <si>
    <t>yjbQ</t>
  </si>
  <si>
    <t>Q47679</t>
  </si>
  <si>
    <t>Omega-amidase YafV OS=Escherichia coli (strain K12) OX=83333 GN=yafV PE=3 SV=1</t>
  </si>
  <si>
    <t>946585</t>
  </si>
  <si>
    <t>SH08_04860; SH03_04850; SH06_05160; SH04_04840; SH07_04845; SF31_05160</t>
  </si>
  <si>
    <t>yafV</t>
  </si>
  <si>
    <t>P68206</t>
  </si>
  <si>
    <t>UPF0337 protein YjbJ OS=Escherichia coli (strain K12) OX=83333 GN=yjbJ PE=1 SV=1</t>
  </si>
  <si>
    <t>Pf05532</t>
  </si>
  <si>
    <t>948553</t>
  </si>
  <si>
    <t>SH08_01785; SH03_01780; SH06_01770; SH04_01780; SH07_01785; SF31_01770</t>
  </si>
  <si>
    <t>yjbJ</t>
  </si>
  <si>
    <t>P27129</t>
  </si>
  <si>
    <t>Lipopolysaccharide 1,2-glucosyltransferase OS=Escherichia coli (strain K12) OX=83333 GN=rfaJ PE=3 SV=2</t>
  </si>
  <si>
    <t>948142</t>
  </si>
  <si>
    <t>SH08_22500; SH03_22400; SH06_22700; SH04_22390; SH07_22395; SF31_22770</t>
  </si>
  <si>
    <t>rfaJ; waaJ; waaR</t>
  </si>
  <si>
    <t>P45552</t>
  </si>
  <si>
    <t>Uncharacterized protein YhfZ OS=Escherichia coli (strain K12) OX=83333 GN=yhfZ PE=4 SV=3</t>
  </si>
  <si>
    <t>Pf14502, Pf14503</t>
  </si>
  <si>
    <t>947897</t>
  </si>
  <si>
    <t>SH08_21185; SH03_21080; SH06_21385; SH04_21070; SH07_21075; SF31_21470</t>
  </si>
  <si>
    <t>yhfZ</t>
  </si>
  <si>
    <t>P0A6I6</t>
  </si>
  <si>
    <t>Phosphopantetheine adenylyltransferase OS=Escherichia coli (strain K12) OX=83333 GN=coaD PE=1 SV=1</t>
  </si>
  <si>
    <t>Pf01467, Pf08218</t>
  </si>
  <si>
    <t>947386</t>
  </si>
  <si>
    <t>SH08_22540; SH03_22440; SH06_22740; SH04_22430; SH07_22435; SF31_22810</t>
  </si>
  <si>
    <t>coaD</t>
  </si>
  <si>
    <t>P76170</t>
  </si>
  <si>
    <t>UPF0482 protein YnfB OS=Escherichia coli (strain K12) OX=83333 GN=ynfB PE=1 SV=1</t>
  </si>
  <si>
    <t>Pf06932</t>
  </si>
  <si>
    <t>946119</t>
  </si>
  <si>
    <t>SH08_11995; SH03_11895; SH06_12200; SH04_11885; SH07_11890; SF31_12200</t>
  </si>
  <si>
    <t>ynfB</t>
  </si>
  <si>
    <t>P0A8R7</t>
  </si>
  <si>
    <t>UPF0283 membrane protein YcjF OS=Escherichia coli (strain K12) OX=83333 GN=ycjF PE=1 SV=1</t>
  </si>
  <si>
    <t>Pf05128</t>
  </si>
  <si>
    <t>945878</t>
  </si>
  <si>
    <t>SH08_10635; SH03_10535; SH06_10840; SH04_10525; SH07_10530; SF31_10840</t>
  </si>
  <si>
    <t>ycjF</t>
  </si>
  <si>
    <t>P0AG76</t>
  </si>
  <si>
    <t>Nuclease SbcCD subunit D OS=Escherichia coli (strain K12) OX=83333 GN=sbcD PE=1 SV=1</t>
  </si>
  <si>
    <t>Pf00149, Pf12320, Pf15632</t>
  </si>
  <si>
    <t>945049</t>
  </si>
  <si>
    <t>SH08_05790; SH03_05780; SH06_06085; SH04_05770; SH07_05775; SF31_06085</t>
  </si>
  <si>
    <t>sbcD</t>
  </si>
  <si>
    <t>P15005</t>
  </si>
  <si>
    <t>5-methylcytosine-specific restriction enzyme B OS=Escherichia coli (strain K12) OX=83333 GN=mcrB PE=1 SV=3</t>
  </si>
  <si>
    <t>Pf00004, Pf01078, Pf03266, Pf07724, Pf07728, Pf12102, Pf13191, Pf13207, Pf13245, Pf13401</t>
  </si>
  <si>
    <t>949122</t>
  </si>
  <si>
    <t>SH08_03410; SH03_03415; SH06_03720; SH04_03405; SH07_03410; SF31_03720; BAE78336</t>
  </si>
  <si>
    <t>mcrB</t>
  </si>
  <si>
    <t>P64559</t>
  </si>
  <si>
    <t>FAD assembly factor SdhE OS=Escherichia coli (strain K12) OX=83333 GN=sdhE PE=1 SV=1</t>
  </si>
  <si>
    <t>Pf03937</t>
  </si>
  <si>
    <t>947382</t>
  </si>
  <si>
    <t>SF31_19005</t>
  </si>
  <si>
    <t>cptB; ygfY; sdhE</t>
  </si>
  <si>
    <t>P0AFY2</t>
  </si>
  <si>
    <t>Protein SanA OS=Escherichia coli (strain K12) OX=83333 GN=sanA PE=4 SV=1</t>
  </si>
  <si>
    <t>949003</t>
  </si>
  <si>
    <t>SH08_14895; SH03_14795; SH06_15100; SH04_14785; SH07_14790; SF31_15105</t>
  </si>
  <si>
    <t>sanA</t>
  </si>
  <si>
    <t>P09163</t>
  </si>
  <si>
    <t>Uncharacterized N-acetyltransferase YjaB OS=Escherichia coli (strain K12) OX=83333 GN=yjaB PE=1 SV=1</t>
  </si>
  <si>
    <t>Pf00583, Pf13480, Pf13508, Pf13523, Pf13673</t>
  </si>
  <si>
    <t>948514</t>
  </si>
  <si>
    <t>SH08_01585; SH03_01580; SH06_01580; SH04_01580; SH07_01585; SF31_01580</t>
  </si>
  <si>
    <t>yjaB</t>
  </si>
  <si>
    <t>P32674</t>
  </si>
  <si>
    <t>Formate acetyltransferase 2 OS=Escherichia coli (strain K12) OX=83333 GN=pflD PE=3 SV=1</t>
  </si>
  <si>
    <t>948454</t>
  </si>
  <si>
    <t>SH08_01270; SH03_01265; SH06_01265; SH04_01265; SH07_01270; SF31_01265</t>
  </si>
  <si>
    <t>pflD</t>
  </si>
  <si>
    <t>P0C037</t>
  </si>
  <si>
    <t>Pyrimidine/purine nucleoside phosphorylase OS=Escherichia coli (strain K12) OX=83333 GN=ppnP PE=1 SV=1</t>
  </si>
  <si>
    <t>Pf06865</t>
  </si>
  <si>
    <t>945048</t>
  </si>
  <si>
    <t>SH08_05760; SH03_05750; SH06_06055; SH04_05740; SH07_05745; SF31_06055</t>
  </si>
  <si>
    <t>yaiE</t>
  </si>
  <si>
    <t>P02924</t>
  </si>
  <si>
    <t>L-arabinose-binding periplasmic protein OS=Escherichia coli (strain K12) OX=83333 GN=araF PE=1 SV=2</t>
  </si>
  <si>
    <t>946409</t>
  </si>
  <si>
    <t>SH08_13655; SH03_13555; SH06_13860; SH04_13545; SH07_13550; SF31_13865</t>
  </si>
  <si>
    <t>araF</t>
  </si>
  <si>
    <t>P39411</t>
  </si>
  <si>
    <t>Non-canonical purine NTP phosphatase OS=Escherichia coli (strain K12) OX=83333 GN=yjjX PE=1 SV=2</t>
  </si>
  <si>
    <t>Pf01931</t>
  </si>
  <si>
    <t>948919</t>
  </si>
  <si>
    <t>SH08_03685; SH03_03690; SH06_03995; SH04_03680; SH07_03685; SF31_03995</t>
  </si>
  <si>
    <t>yjjX</t>
  </si>
  <si>
    <t>P52102</t>
  </si>
  <si>
    <t>Ferredoxin YfhL OS=Escherichia coli (strain K12) OX=83333 GN=yfhL PE=1 SV=1</t>
  </si>
  <si>
    <t>Pf12838, Pf13237</t>
  </si>
  <si>
    <t>947031</t>
  </si>
  <si>
    <t>SH08_17035; SH03_16935; SH06_17240; SH04_16925; SH07_16930; SF31_17285</t>
  </si>
  <si>
    <t>yfhL</t>
  </si>
  <si>
    <t>P76049</t>
  </si>
  <si>
    <t>Uncharacterized protein YcjY OS=Escherichia coli (strain K12) OX=83333 GN=ycjY PE=1 SV=2</t>
  </si>
  <si>
    <t>Pf00326, Pf01738, Pf02129, Pf12695, Pf12697</t>
  </si>
  <si>
    <t>945988</t>
  </si>
  <si>
    <t>SH08_10665; SH03_10565; SH06_10870; SH04_10555; SH07_10560; SF31_10870</t>
  </si>
  <si>
    <t>ycjY</t>
  </si>
  <si>
    <t>P0A9W0</t>
  </si>
  <si>
    <t>HTH-type transcriptional regulator UlaR OS=Escherichia coli (strain K12) OX=83333 GN=ulaR PE=1 SV=1</t>
  </si>
  <si>
    <t>Pf00455, Pf01325, Pf08220, Pf08279</t>
  </si>
  <si>
    <t>948706</t>
  </si>
  <si>
    <t>SH08_02555; SH03_02555; SH06_02540; SH04_02550; SH07_02555; SF31_02540</t>
  </si>
  <si>
    <t>ulaR</t>
  </si>
  <si>
    <t>P0AGL7</t>
  </si>
  <si>
    <t>Ribosomal RNA small subunit methyltransferase E OS=Escherichia coli (strain K12) OX=83333 GN=rsmE PE=1 SV=1</t>
  </si>
  <si>
    <t>Pf04452</t>
  </si>
  <si>
    <t>945816</t>
  </si>
  <si>
    <t>SH08_18995; SH03_18895; SH06_19200; SH04_18885; SH07_18890; SF31_19240</t>
  </si>
  <si>
    <t>rsmE</t>
  </si>
  <si>
    <t>P0A8Y8</t>
  </si>
  <si>
    <t>Proofreading thioesterase EntH OS=Escherichia coli (strain K12) OX=83333 GN=entH PE=1 SV=1</t>
  </si>
  <si>
    <t>945215</t>
  </si>
  <si>
    <t>SH08_06820; SH03_06825; SH06_07130; SH04_06815; SH07_06820; SF31_07130</t>
  </si>
  <si>
    <t>entH</t>
  </si>
  <si>
    <t>P76938</t>
  </si>
  <si>
    <t>Elongation factor P hydroxylase OS=Escherichia coli (strain K12) OX=83333 GN=epmC PE=1 SV=2</t>
  </si>
  <si>
    <t>Pf04315</t>
  </si>
  <si>
    <t>946807</t>
  </si>
  <si>
    <t>SH08_15860; SH03_15760; SH06_16065; SH04_15750; SH07_15755; SF31_16065</t>
  </si>
  <si>
    <t>epmC; yfcM</t>
  </si>
  <si>
    <t>P24193</t>
  </si>
  <si>
    <t>Carbamoyl dehydratase HypE OS=Escherichia coli (strain K12) OX=83333 GN=hypE PE=1 SV=2</t>
  </si>
  <si>
    <t>947182</t>
  </si>
  <si>
    <t>SH08_17905; SH03_17805; SH06_18110; SH04_17795; SH07_17800; SF31_18135</t>
  </si>
  <si>
    <t>hypE</t>
  </si>
  <si>
    <t>P12994</t>
  </si>
  <si>
    <t>UPF0098 protein YbhB OS=Escherichia coli (strain K12) OX=83333 GN=ybhB PE=1 SV=2</t>
  </si>
  <si>
    <t>Pf01161</t>
  </si>
  <si>
    <t>945383</t>
  </si>
  <si>
    <t>SH08_07735; SH03_07735; SH06_08040; SH04_07725; SH07_07730; SF31_08040</t>
  </si>
  <si>
    <t>ybhB</t>
  </si>
  <si>
    <t>P0AE39</t>
  </si>
  <si>
    <t>Transcriptional regulatory protein YpdB OS=Escherichia coli (strain K12) OX=83333 GN=ypdB PE=1 SV=1</t>
  </si>
  <si>
    <t>947395</t>
  </si>
  <si>
    <t>SH08_16145; SH03_16045; SH06_16350; SH04_16035; SH07_16040; SF31_16345</t>
  </si>
  <si>
    <t>ypdB</t>
  </si>
  <si>
    <t>P31064</t>
  </si>
  <si>
    <t>UPF0394 inner membrane protein YedE OS=Escherichia coli (strain K12) OX=83333 GN=yedE PE=1 SV=1</t>
  </si>
  <si>
    <t>945192</t>
  </si>
  <si>
    <t>SH08_13805; SH03_13705; SH06_14010; SH04_13695; SH07_13700; SF31_14015</t>
  </si>
  <si>
    <t>yedE</t>
  </si>
  <si>
    <t>P0AFM9</t>
  </si>
  <si>
    <t>Phage shock protein B OS=Escherichia coli (strain K12) OX=83333 GN=pspB PE=1 SV=1</t>
  </si>
  <si>
    <t>Pf06667</t>
  </si>
  <si>
    <t>945893</t>
  </si>
  <si>
    <t>SH08_10550</t>
  </si>
  <si>
    <t>pspB</t>
  </si>
  <si>
    <t>P60472</t>
  </si>
  <si>
    <t>Ditrans,polycis-undecaprenyl-diphosphate synthase ((2E,6E)-farnesyl-diphosphate specific) OS=Escherichia coli (strain K12) OX=83333 GN=ispU PE=1 SV=1</t>
  </si>
  <si>
    <t>Pf01255</t>
  </si>
  <si>
    <t>944874</t>
  </si>
  <si>
    <t>ispU</t>
  </si>
  <si>
    <t>P45530</t>
  </si>
  <si>
    <t>Protein TusB OS=Escherichia coli (strain K12) OX=83333 GN=tusB PE=1 SV=1</t>
  </si>
  <si>
    <t>Pf04077</t>
  </si>
  <si>
    <t>947844</t>
  </si>
  <si>
    <t>SH08_20980; SH03_20875; SH06_21180; SH04_20865; SH07_20870; SF31_21265</t>
  </si>
  <si>
    <t>tusB</t>
  </si>
  <si>
    <t>P07649</t>
  </si>
  <si>
    <t>tRNA pseudouridine synthase A OS=Escherichia coli (strain K12) OX=83333 GN=truA PE=1 SV=1</t>
  </si>
  <si>
    <t>Pf01416</t>
  </si>
  <si>
    <t>946793</t>
  </si>
  <si>
    <t>SH08_15820; SH03_15720; SH06_16025; SH04_15710; SH07_15715; SF31_16025</t>
  </si>
  <si>
    <t>truA</t>
  </si>
  <si>
    <t>P0ACK8</t>
  </si>
  <si>
    <t>L-fucose operon activator OS=Escherichia coli (strain K12) OX=83333 GN=fucR PE=4 SV=1</t>
  </si>
  <si>
    <t>Pf00392, Pf00455, Pf08220, Pf08279</t>
  </si>
  <si>
    <t>946905</t>
  </si>
  <si>
    <t>SH08_18285; SH03_18185; SH06_18490; SH04_18175; SH07_18180; SF31_18530</t>
  </si>
  <si>
    <t>fucR</t>
  </si>
  <si>
    <t>P0A6A6</t>
  </si>
  <si>
    <t>3-isopropylmalate dehydratase large subunit OS=Escherichia coli (strain K12) OX=83333 GN=leuC PE=1 SV=2</t>
  </si>
  <si>
    <t>Pf00330</t>
  </si>
  <si>
    <t>945076</t>
  </si>
  <si>
    <t>SH08_04095; SH03_04100; SH06_04410; SH04_04090; SH07_04095; SF31_04410</t>
  </si>
  <si>
    <t>leuC</t>
  </si>
  <si>
    <t>P76344</t>
  </si>
  <si>
    <t>Metal-binding protein ZinT OS=Escherichia coli (strain K12) OX=83333 GN=zinT PE=1 SV=1</t>
  </si>
  <si>
    <t>Pf09223</t>
  </si>
  <si>
    <t>946480</t>
  </si>
  <si>
    <t>SH08_14015; SH03_13915; SH06_14220; SH04_13905; SH07_13910; SF31_14225</t>
  </si>
  <si>
    <t>zinT</t>
  </si>
  <si>
    <t>P00903</t>
  </si>
  <si>
    <t>Aminodeoxychorismate synthase component 2 OS=Escherichia coli (strain K12) OX=83333 GN=pabA PE=1 SV=1</t>
  </si>
  <si>
    <t>Pf00117, Pf07722</t>
  </si>
  <si>
    <t>947873</t>
  </si>
  <si>
    <t>SH08_21075; SH03_20970; SH06_21275; SH04_20960; SH07_20965; SF31_21360</t>
  </si>
  <si>
    <t>pabA</t>
  </si>
  <si>
    <t>P77610</t>
  </si>
  <si>
    <t>L-asparagine permease OS=Escherichia coli (strain K12) OX=83333 GN=ansP PE=3 SV=2</t>
  </si>
  <si>
    <t>946019</t>
  </si>
  <si>
    <t>SH08_11340; SH03_11240; SH06_11545; SH04_11230; SH07_11235; SF31_11545</t>
  </si>
  <si>
    <t>ansP</t>
  </si>
  <si>
    <t>P39408</t>
  </si>
  <si>
    <t>Uncharacterized metal-dependent hydrolase YjjV OS=Escherichia coli (strain K12) OX=83333 GN=yjjV PE=1 SV=2</t>
  </si>
  <si>
    <t>2847741</t>
  </si>
  <si>
    <t>SH08_03595; SH03_03600; SH06_03905; SH04_03590; SH07_03595; SF31_03905</t>
  </si>
  <si>
    <t>yjjV</t>
  </si>
  <si>
    <t>P0AAA1</t>
  </si>
  <si>
    <t>Inner membrane protein YagU OS=Escherichia coli (strain K12) OX=83333 GN=yagU PE=1 SV=1</t>
  </si>
  <si>
    <t>Pf07274</t>
  </si>
  <si>
    <t>945677</t>
  </si>
  <si>
    <t>SH08_05225; SH03_05215; SH06_05525; SH04_05205; SH07_05210; SF31_05525</t>
  </si>
  <si>
    <t>yagU</t>
  </si>
  <si>
    <t>P11447</t>
  </si>
  <si>
    <t>Argininosuccinate lyase OS=Escherichia coli (strain K12) OX=83333 GN=argH PE=1 SV=3</t>
  </si>
  <si>
    <t>Pf00206, Pf14698</t>
  </si>
  <si>
    <t>948463</t>
  </si>
  <si>
    <t>SH08_01320; SH03_01315; SH06_01315; SH04_01315; SH07_01320; SF31_01315</t>
  </si>
  <si>
    <t>argH</t>
  </si>
  <si>
    <t>P0A8C1</t>
  </si>
  <si>
    <t>UPF0145 protein YbjQ OS=Escherichia coli (strain K12) OX=83333 GN=ybjQ PE=1 SV=1</t>
  </si>
  <si>
    <t>Pf01906</t>
  </si>
  <si>
    <t>945493</t>
  </si>
  <si>
    <t>SH08_08215; SH03_08215; SH06_08520; SH04_08205; SH07_08210; SF31_08520</t>
  </si>
  <si>
    <t>ybjQ</t>
  </si>
  <si>
    <t>P31825</t>
  </si>
  <si>
    <t>tRNA1(Val) (adenine(37)-N6)-methyltransferase OS=Escherichia coli (strain K12) OX=83333 GN=yfiC PE=1 SV=2</t>
  </si>
  <si>
    <t>Pf13659</t>
  </si>
  <si>
    <t>947047</t>
  </si>
  <si>
    <t>SH08_17120; SH03_17020; SH06_17325; SH04_17010; SH07_17015; SF31_17370</t>
  </si>
  <si>
    <t>yfiC; trmN</t>
  </si>
  <si>
    <t>P25665</t>
  </si>
  <si>
    <t>5-methyltetrahydropteroyltriglutamate--homocysteine methyltransferase OS=Escherichia coli (strain K12) OX=83333 GN=metE PE=1 SV=6</t>
  </si>
  <si>
    <t>Pf01717, Pf08267</t>
  </si>
  <si>
    <t>948323</t>
  </si>
  <si>
    <t>SH08_00640; SH03_00635; SH06_00635; SH04_00635; SH07_00640; SF31_00635</t>
  </si>
  <si>
    <t>metE</t>
  </si>
  <si>
    <t>P0AE14</t>
  </si>
  <si>
    <t>Protein AmpE OS=Escherichia coli (strain K12) OX=83333 GN=ampE PE=1 SV=1</t>
  </si>
  <si>
    <t>946678</t>
  </si>
  <si>
    <t>SH08_04290; SH03_04295; SH06_04605; SH04_04285; SH07_04290; SF31_04605</t>
  </si>
  <si>
    <t>ampE</t>
  </si>
  <si>
    <t>P39274</t>
  </si>
  <si>
    <t>Uncharacterized protein YjdJ OS=Escherichia coli (strain K12) OX=83333 GN=yjdJ PE=1 SV=1</t>
  </si>
  <si>
    <t>Pf14542</t>
  </si>
  <si>
    <t>948647</t>
  </si>
  <si>
    <t>SH08_02220; SH03_02215; SH06_02205; SH04_02215; SH07_02220; SF31_02205</t>
  </si>
  <si>
    <t>yjdJ</t>
  </si>
  <si>
    <t>P0AD96</t>
  </si>
  <si>
    <t>Leu/Ile/Val-binding protein OS=Escherichia coli (strain K12) OX=83333 GN=livJ PE=1 SV=1</t>
  </si>
  <si>
    <t>Pf00465, Pf01094, Pf13433, Pf13458</t>
  </si>
  <si>
    <t>947971</t>
  </si>
  <si>
    <t>livJ</t>
  </si>
  <si>
    <t>Quorum sensing; ABC transporters</t>
  </si>
  <si>
    <t>P23873</t>
  </si>
  <si>
    <t>Antitoxin HipB OS=Escherichia coli (strain K12) OX=83333 GN=hipB PE=1 SV=1</t>
  </si>
  <si>
    <t>Pf01047, Pf01381, Pf01527, Pf12844, Pf13443, Pf13560, Pf13744</t>
  </si>
  <si>
    <t>946065</t>
  </si>
  <si>
    <t>SH03_11515; SH06_11820; SH04_11505; SH07_11510; SF31_11820</t>
  </si>
  <si>
    <t>hipB</t>
  </si>
  <si>
    <t>P0AA80</t>
  </si>
  <si>
    <t>Probable galactarate transporter OS=Escherichia coli (strain K12) OX=83333 GN=garP PE=1 SV=1</t>
  </si>
  <si>
    <t>947642</t>
  </si>
  <si>
    <t>SH08_19920; SH03_19820; SH06_20125; SH04_19810; SH07_19815; SF31_20155</t>
  </si>
  <si>
    <t>garP</t>
  </si>
  <si>
    <t>P0AD21</t>
  </si>
  <si>
    <t>Uncharacterized protein YejG OS=Escherichia coli (strain K12) OX=83333 GN=yejG PE=1 SV=1</t>
  </si>
  <si>
    <t>Pf13989</t>
  </si>
  <si>
    <t>945319</t>
  </si>
  <si>
    <t>SH08_15100; SH03_15000; SH06_15305; SH04_14990; SH07_14995; SF31_15305</t>
  </si>
  <si>
    <t>yejG</t>
  </si>
  <si>
    <t>P0A7Y8</t>
  </si>
  <si>
    <t>Ribonuclease P protein component OS=Escherichia coli (strain K12) OX=83333 GN=rnpA PE=1 SV=1</t>
  </si>
  <si>
    <t>Pf00825</t>
  </si>
  <si>
    <t>948215</t>
  </si>
  <si>
    <t>SH08_00010; SH03_00010; SH06_00010; SH04_00010; SH07_00010; SF31_00010</t>
  </si>
  <si>
    <t>rnpA</t>
  </si>
  <si>
    <t>P37028</t>
  </si>
  <si>
    <t>Vitamin B12-binding protein OS=Escherichia coli (strain K12) OX=83333 GN=btuF PE=1 SV=2</t>
  </si>
  <si>
    <t>Pf01497, Pf10686</t>
  </si>
  <si>
    <t>947574</t>
  </si>
  <si>
    <t>SH08_04545; SH03_04535; SH06_04845; SH04_04525; SH07_04530; SF31_04845</t>
  </si>
  <si>
    <t>btuF</t>
  </si>
  <si>
    <t>P0A7H0</t>
  </si>
  <si>
    <t>DNA replication and repair protein RecF OS=Escherichia coli (strain K12) OX=83333 GN=recF PE=1 SV=2</t>
  </si>
  <si>
    <t>Pf02463, Pf13175, Pf13304, Pf13476, Pf13555</t>
  </si>
  <si>
    <t>948209</t>
  </si>
  <si>
    <t>SH08_22905; SH03_22805; SH06_23105; SH04_22795; SH07_22800; SF31_23175</t>
  </si>
  <si>
    <t>recF</t>
  </si>
  <si>
    <t>P0AG84</t>
  </si>
  <si>
    <t>Uncharacterized oxidoreductase YghA OS=Escherichia coli (strain K12) OX=83333 GN=yghA PE=1 SV=1</t>
  </si>
  <si>
    <t>947478</t>
  </si>
  <si>
    <t>SH08_19290; SH03_19190; SH06_19495; SH04_19180; SH07_19185; SF31_19535</t>
  </si>
  <si>
    <t>yghA</t>
  </si>
  <si>
    <t>P76231</t>
  </si>
  <si>
    <t>Uncharacterized protein YeaC OS=Escherichia coli (strain K12) OX=83333 GN=yeaC PE=4 SV=2</t>
  </si>
  <si>
    <t>Pf07023, Pf13811</t>
  </si>
  <si>
    <t>947074</t>
  </si>
  <si>
    <t>SH08_13010; SH03_12910; SH06_13215; SH04_12900; SH07_12905; SF31_13215</t>
  </si>
  <si>
    <t>yeaC</t>
  </si>
  <si>
    <t>P02916</t>
  </si>
  <si>
    <t>Maltose transport system permease protein MalF OS=Escherichia coli (strain K12) OX=83333 GN=malF PE=1 SV=1</t>
  </si>
  <si>
    <t>Pf00528, Pf14785</t>
  </si>
  <si>
    <t>948532</t>
  </si>
  <si>
    <t>SH08_01715; SH03_01710; SH06_01700; SH04_01710; SH07_01715; SF31_01700</t>
  </si>
  <si>
    <t>malF</t>
  </si>
  <si>
    <t>P24177</t>
  </si>
  <si>
    <t>Probable aminoglycoside efflux pump OS=Escherichia coli (strain K12) OX=83333 GN=acrD PE=3 SV=3</t>
  </si>
  <si>
    <t>945464</t>
  </si>
  <si>
    <t>SH08_16555; SH03_16455; SH06_16760; SH04_16445; SH07_16450; SF31_16805</t>
  </si>
  <si>
    <t>acrD</t>
  </si>
  <si>
    <t>P0A7Q1</t>
  </si>
  <si>
    <t>50S ribosomal protein L35 OS=Escherichia coli (strain K12) OX=83333 GN=rpmI PE=1 SV=2</t>
  </si>
  <si>
    <t>Pf01632</t>
  </si>
  <si>
    <t>946349; 31868196; 32367223</t>
  </si>
  <si>
    <t>SH08_12695; SH03_12595; SH06_12900; SH04_12585; SH07_12590; SF31_12900</t>
  </si>
  <si>
    <t>APT61_RS13030; rpmI; GLAD_RS02275; AB182_RS10255</t>
  </si>
  <si>
    <t>P0A832</t>
  </si>
  <si>
    <t>SsrA-binding protein OS=Escherichia coli (strain K12) OX=83333 GN=smpB PE=1 SV=2</t>
  </si>
  <si>
    <t>Pf01668</t>
  </si>
  <si>
    <t>947296</t>
  </si>
  <si>
    <t>SH08_17355; SH03_17255; SH06_17560; SH04_17245; SH07_17250; SF31_17605</t>
  </si>
  <si>
    <t>smpB</t>
  </si>
  <si>
    <t>P33913</t>
  </si>
  <si>
    <t>Uncharacterized protein YejA OS=Escherichia coli (strain K12) OX=83333 GN=yejA PE=3 SV=3</t>
  </si>
  <si>
    <t>946675</t>
  </si>
  <si>
    <t>SH08_15080; SH03_14980; SH06_15285; SH04_14970; SH07_14975; SF31_15285</t>
  </si>
  <si>
    <t>yejA</t>
  </si>
  <si>
    <t>P67338</t>
  </si>
  <si>
    <t>UPF0181 protein YoaH OS=Escherichia coli (strain K12) OX=83333 GN=yoaH PE=3 SV=1</t>
  </si>
  <si>
    <t>Pf03701</t>
  </si>
  <si>
    <t>946346</t>
  </si>
  <si>
    <t>SH08_13185; SH03_13085; SH06_13390; SH04_13075; SH07_13080; SF31_13390</t>
  </si>
  <si>
    <t>yoaH</t>
  </si>
  <si>
    <t>P37013</t>
  </si>
  <si>
    <t>Anaerobic nitric oxide reductase transcription regulator NorR OS=Escherichia coli (strain K12) OX=83333 GN=norR PE=1 SV=2</t>
  </si>
  <si>
    <t>Pf00004, Pf00158, Pf01590, Pf07728, Pf13185, Pf13492, Pf14532</t>
  </si>
  <si>
    <t>947186</t>
  </si>
  <si>
    <t>SH08_17795; SH03_17695; SH06_18000; SH04_17685; SH07_17690; SF31_18025</t>
  </si>
  <si>
    <t>norR</t>
  </si>
  <si>
    <t>P0AD99</t>
  </si>
  <si>
    <t>Branched-chain amino acid transport system 2 carrier protein OS=Escherichia coli (strain K12) OX=83333 GN=brnQ PE=1 SV=1</t>
  </si>
  <si>
    <t>Pf05525</t>
  </si>
  <si>
    <t>945042</t>
  </si>
  <si>
    <t>SH08_05805; SH03_05795; SH06_06100; SH04_05785; SH07_05790; SF31_06100</t>
  </si>
  <si>
    <t>brnQ</t>
  </si>
  <si>
    <t>P21169</t>
  </si>
  <si>
    <t>Constitutive ornithine decarboxylase OS=Escherichia coli (strain K12) OX=83333 GN=speC PE=1 SV=2</t>
  </si>
  <si>
    <t>Pf01276, Pf03709, Pf03711</t>
  </si>
  <si>
    <t>947457</t>
  </si>
  <si>
    <t>SH08_19095; SH03_18995; SH06_19300; SH04_18985; SH07_18990; SF31_19340</t>
  </si>
  <si>
    <t>speC</t>
  </si>
  <si>
    <t>Arginine and proline metabolism; Glutathione metabolism; Biosynthesis of secondary metabolites; Biosynthesis of antibiotics; Metabolic pathways</t>
  </si>
  <si>
    <t>P21866</t>
  </si>
  <si>
    <t>KDP operon transcriptional regulatory protein KdpE OS=Escherichia coli (strain K12) OX=83333 GN=kdpE PE=1 SV=3</t>
  </si>
  <si>
    <t>945302</t>
  </si>
  <si>
    <t>SH08_07310; SH03_07310; SH06_07615; SH04_07300; SH07_07305; SF31_07615</t>
  </si>
  <si>
    <t>kdpE</t>
  </si>
  <si>
    <t>P36562</t>
  </si>
  <si>
    <t>Nicotinate-nucleotide--dimethylbenzimidazole phosphoribosyltransferase OS=Escherichia coli (strain K12) OX=83333 GN=cobT PE=3 SV=3</t>
  </si>
  <si>
    <t>Pf02277</t>
  </si>
  <si>
    <t>946517</t>
  </si>
  <si>
    <t>SH08_14105; SH03_14005; SH06_14310; SH04_13995; SH07_14000; SF31_14315</t>
  </si>
  <si>
    <t>cobT</t>
  </si>
  <si>
    <t>P64585</t>
  </si>
  <si>
    <t>Inner membrane protein YqjE OS=Escherichia coli (strain K12) OX=83333 GN=yqjE PE=1 SV=1</t>
  </si>
  <si>
    <t>Pf07332</t>
  </si>
  <si>
    <t>947611</t>
  </si>
  <si>
    <t>SH08_19790; SH03_19690; SH06_19995; SH04_19680; SH07_19685; SF31_20035</t>
  </si>
  <si>
    <t>yqjE</t>
  </si>
  <si>
    <t>P0ADW8</t>
  </si>
  <si>
    <t>Uncharacterized protein YheV OS=Escherichia coli (strain K12) OX=83333 GN=yheV PE=4 SV=1</t>
  </si>
  <si>
    <t>Pf09526</t>
  </si>
  <si>
    <t>1450290</t>
  </si>
  <si>
    <t>SH08_21015; SH03_20910; SH06_21215; SH04_20900; SH07_20905; SF31_21300</t>
  </si>
  <si>
    <t>yheV</t>
  </si>
  <si>
    <t>P0A8S9</t>
  </si>
  <si>
    <t>Flagellar transcriptional regulator FlhD OS=Escherichia coli (strain K12) OX=83333 GN=flhD PE=1 SV=1</t>
  </si>
  <si>
    <t>Pf05247</t>
  </si>
  <si>
    <t>945442</t>
  </si>
  <si>
    <t>SH08_13625; SH03_13525; SH06_13830; SH04_13515; SH07_13520; SF31_13830</t>
  </si>
  <si>
    <t>flhD</t>
  </si>
  <si>
    <t>Quorum sensing; Two-component system; Flagellar assembly</t>
  </si>
  <si>
    <t>P0A6K1</t>
  </si>
  <si>
    <t>Diaminopimelate epimerase OS=Escherichia coli (strain K12) OX=83333 GN=dapF PE=1 SV=1</t>
  </si>
  <si>
    <t>Pf01678</t>
  </si>
  <si>
    <t>948364</t>
  </si>
  <si>
    <t>SH08_00540; SH03_00535; SH06_00535; SH04_00535; SH07_00540; SF31_00535</t>
  </si>
  <si>
    <t>dapF</t>
  </si>
  <si>
    <t>P0AER8</t>
  </si>
  <si>
    <t>Sodium/glutamate symporter OS=Escherichia coli (strain K12) OX=83333 GN=gltS PE=1 SV=1</t>
  </si>
  <si>
    <t>Pf03616</t>
  </si>
  <si>
    <t>948166</t>
  </si>
  <si>
    <t>SH08_22635; SH03_22535; SH06_22835; SH04_22525; SH07_22530; SF31_22905</t>
  </si>
  <si>
    <t>gltS</t>
  </si>
  <si>
    <t>P37649</t>
  </si>
  <si>
    <t>Probable cyclic di-GMP phosphodiesterase PdeK OS=Escherichia coli (strain K12) OX=83333 GN=pdeK PE=1 SV=3</t>
  </si>
  <si>
    <t>Pf00563, Pf00990</t>
  </si>
  <si>
    <t>948048</t>
  </si>
  <si>
    <t>yhjK</t>
  </si>
  <si>
    <t>P0AEW4</t>
  </si>
  <si>
    <t>3',5'-cyclic adenosine monophosphate phosphodiesterase CpdA OS=Escherichia coli (strain K12) OX=83333 GN=cpdA PE=1 SV=1</t>
  </si>
  <si>
    <t>947515</t>
  </si>
  <si>
    <t>SH08_19430; SH03_19330; SH06_19635; SH04_19320; SH07_19325; SF31_19675</t>
  </si>
  <si>
    <t>cpdA</t>
  </si>
  <si>
    <t>P0A790</t>
  </si>
  <si>
    <t>Aspartate 1-decarboxylase OS=Escherichia coli (strain K12) OX=83333 GN=panD PE=1 SV=1</t>
  </si>
  <si>
    <t>Pf02261</t>
  </si>
  <si>
    <t>945686</t>
  </si>
  <si>
    <t>SH08_04390; SH03_04395; SH06_04705; SH04_04385; SH07_04390; SF31_04705</t>
  </si>
  <si>
    <t>panD</t>
  </si>
  <si>
    <t>P0AFY6</t>
  </si>
  <si>
    <t>Peptide antibiotic transporter SbmA OS=Escherichia coli (strain K12) OX=83333 GN=sbmA PE=1 SV=1</t>
  </si>
  <si>
    <t>Pf13405, Pf13499, Pf13833</t>
  </si>
  <si>
    <t>946884</t>
  </si>
  <si>
    <t>SH08_05680; SH03_05670; SH06_05975; SH04_05660; SH07_05665; SF31_05975</t>
  </si>
  <si>
    <t>sbmA</t>
  </si>
  <si>
    <t>P77162</t>
  </si>
  <si>
    <t>Uncharacterized protein YkfB OS=Escherichia coli (strain K12) OX=83333 GN=ykfB PE=3 SV=1</t>
  </si>
  <si>
    <t>29382889; 946846</t>
  </si>
  <si>
    <t>SH08_05015; SH03_05005; SH06_05315; SH04_04995; SH07_05000; SF31_05315</t>
  </si>
  <si>
    <t>AB185_RS30275; ykfB</t>
  </si>
  <si>
    <t>P0A8N0</t>
  </si>
  <si>
    <t>Macrodomain Ter protein OS=Escherichia coli (strain K12) OX=83333 GN=matP PE=1 SV=1</t>
  </si>
  <si>
    <t>Pf06303</t>
  </si>
  <si>
    <t>945570</t>
  </si>
  <si>
    <t>SH08_08675; SH03_08675; SH06_08980; SH04_08665; SH07_08670; SF31_08980</t>
  </si>
  <si>
    <t>matP</t>
  </si>
  <si>
    <t>Q47319</t>
  </si>
  <si>
    <t>DTW domain-containing protein YfiP OS=Escherichia coli (strain K12) OX=83333 GN=yfiP PE=3 SV=2</t>
  </si>
  <si>
    <t>Pf03942</t>
  </si>
  <si>
    <t>947057</t>
  </si>
  <si>
    <t>SH08_17170; SH03_17070; SH06_17375; SH04_17060; SH07_17065; SF31_17420</t>
  </si>
  <si>
    <t>yfiP</t>
  </si>
  <si>
    <t>P04391</t>
  </si>
  <si>
    <t>Ornithine carbamoyltransferase subunit I OS=Escherichia coli (strain K12) OX=83333 GN=argI PE=1 SV=3</t>
  </si>
  <si>
    <t>Pf00185, Pf02729</t>
  </si>
  <si>
    <t>948774</t>
  </si>
  <si>
    <t>SH08_02865; SH03_02865; SH06_02850; SH04_02860; SH07_02865; SF31_02850</t>
  </si>
  <si>
    <t>argI</t>
  </si>
  <si>
    <t>Biosynthesis of amino acids; Biosynthesis of secondary metabolites; Biosynthesis of antibiotics; Arginine biosynthesis; Metabolic pathways</t>
  </si>
  <si>
    <t>P0AFE0</t>
  </si>
  <si>
    <t>NADH-quinone oxidoreductase subunit J OS=Escherichia coli (strain K12) OX=83333 GN=nuoJ PE=1 SV=1</t>
  </si>
  <si>
    <t>Pf00499</t>
  </si>
  <si>
    <t>946756</t>
  </si>
  <si>
    <t>SH08_15625; SH03_15525; SH06_15830; SH04_15515; SH07_15520; SF31_15830</t>
  </si>
  <si>
    <t>nuoJ</t>
  </si>
  <si>
    <t>P0AEP1</t>
  </si>
  <si>
    <t>Galactose-proton symporter OS=Escherichia coli (strain K12) OX=83333 GN=galP PE=1 SV=1</t>
  </si>
  <si>
    <t>Pf00083, Pf05631, Pf06609, Pf07690, Pf13347</t>
  </si>
  <si>
    <t>947434</t>
  </si>
  <si>
    <t>SF31_19225</t>
  </si>
  <si>
    <t>galP</t>
  </si>
  <si>
    <t>P37615</t>
  </si>
  <si>
    <t>Uncharacterized protein YhhM OS=Escherichia coli (strain K12) OX=83333 GN=yhhM PE=4 SV=1</t>
  </si>
  <si>
    <t>Pf10694</t>
  </si>
  <si>
    <t>947975</t>
  </si>
  <si>
    <t>SH08_21605; SH03_21500; SH06_21805; SH04_21490; SH07_21495; SF31_21890</t>
  </si>
  <si>
    <t>yhhM</t>
  </si>
  <si>
    <t>P0A6J1</t>
  </si>
  <si>
    <t>Adenylyl-sulfate kinase OS=Escherichia coli (strain K12) OX=83333 GN=cysC PE=1 SV=2</t>
  </si>
  <si>
    <t>Pf01583, Pf08433, Pf13207, Pf13671</t>
  </si>
  <si>
    <t>947221</t>
  </si>
  <si>
    <t>SH08_18005; SH03_17905; SH06_18210; SH04_17895; SH07_17900; SF31_18235</t>
  </si>
  <si>
    <t>cysC</t>
  </si>
  <si>
    <t>Sulfur metabolism; Microbial metabolism in diverse environments; Purine metabolism; Metabolic pathways</t>
  </si>
  <si>
    <t>P0A712</t>
  </si>
  <si>
    <t>2-keto-3-deoxygluconate permease OS=Escherichia coli (strain K12) OX=83333 GN=kdgT PE=1 SV=1</t>
  </si>
  <si>
    <t>Pf03812</t>
  </si>
  <si>
    <t>948407</t>
  </si>
  <si>
    <t>SH08_01060; SH03_01055; SH06_01055; SH04_01055; SH07_01060; SF31_01055</t>
  </si>
  <si>
    <t>kdgT</t>
  </si>
  <si>
    <t>P03023</t>
  </si>
  <si>
    <t>Lactose operon repressor OS=Escherichia coli (strain K12) OX=83333 GN=lacI PE=1 SV=3</t>
  </si>
  <si>
    <t>Pf00356, Pf00532, Pf04766, Pf13377, Pf13407</t>
  </si>
  <si>
    <t>945007</t>
  </si>
  <si>
    <t>lacI</t>
  </si>
  <si>
    <t>P55135</t>
  </si>
  <si>
    <t>23S rRNA (uracil(1939)-C(5))-methyltransferase RlmD OS=Escherichia coli (strain K12) OX=83333 GN=rlmD PE=1 SV=3</t>
  </si>
  <si>
    <t>Pf00398, Pf01135, Pf01170, Pf01209, Pf01938, Pf02475, Pf03602, Pf05175, Pf05958, Pf06325, Pf08241, Pf09445, Pf12847, Pf13649, Pf13659, Pf13847</t>
  </si>
  <si>
    <t>947243</t>
  </si>
  <si>
    <t>SH08_18180; SH03_18080; SH06_18385; SH04_18070; SH07_18075; SF31_18425</t>
  </si>
  <si>
    <t>P37750</t>
  </si>
  <si>
    <t>Putative lipopolysaccharide biosynthesis O-acetyl transferase WbbJ OS=Escherichia coli (strain K12) OX=83333 GN=wbbJ PE=3 SV=2</t>
  </si>
  <si>
    <t>946556</t>
  </si>
  <si>
    <t>SH08_14330; SH03_14230; SH06_14535; SH04_14220; SH07_14225; SF31_14540</t>
  </si>
  <si>
    <t>wbbJ</t>
  </si>
  <si>
    <t>P0A6M2</t>
  </si>
  <si>
    <t>Disulfide bond formation protein B OS=Escherichia coli (strain K12) OX=83333 GN=dsbB PE=1 SV=1</t>
  </si>
  <si>
    <t>Pf02600</t>
  </si>
  <si>
    <t>946344</t>
  </si>
  <si>
    <t>SH08_09885; SH03_09785; SH06_10090; SH04_09775; SH07_09780; SF31_10090</t>
  </si>
  <si>
    <t>dsbB</t>
  </si>
  <si>
    <t>P21345</t>
  </si>
  <si>
    <t>Proton/glutamate-aspartate symporter OS=Escherichia coli (strain K12) OX=83333 GN=gltP PE=1 SV=2</t>
  </si>
  <si>
    <t>948591</t>
  </si>
  <si>
    <t>SH08_01950; SH03_01945; SH06_01935; SH04_01945; SH07_01950; SF31_01935</t>
  </si>
  <si>
    <t>gltP</t>
  </si>
  <si>
    <t>P0A6R3</t>
  </si>
  <si>
    <t>DNA-binding protein Fis OS=Escherichia coli (strain K12) OX=83333 GN=fis PE=1 SV=1</t>
  </si>
  <si>
    <t>Pf02954, Pf06322</t>
  </si>
  <si>
    <t>8911232; 947697</t>
  </si>
  <si>
    <t>SH08_20565; SH03_20460; SH06_20765; SH04_20450; SH07_20455; SF31_20850</t>
  </si>
  <si>
    <t>fis</t>
  </si>
  <si>
    <t>P03007</t>
  </si>
  <si>
    <t>DNA polymerase III subunit epsilon OS=Escherichia coli (strain K12) OX=83333 GN=dnaQ PE=1 SV=1</t>
  </si>
  <si>
    <t>946441</t>
  </si>
  <si>
    <t>dnaQ</t>
  </si>
  <si>
    <t>P0A8Z7</t>
  </si>
  <si>
    <t>Esterase YqiA OS=Escherichia coli (strain K12) OX=83333 GN=yqiA PE=4 SV=1</t>
  </si>
  <si>
    <t>Pf05728, Pf12695, Pf12697</t>
  </si>
  <si>
    <t>947488</t>
  </si>
  <si>
    <t>SH08_19425; SH03_19325; SH06_19630; SH04_19315; SH07_19320; SF31_19670</t>
  </si>
  <si>
    <t>yqiA</t>
  </si>
  <si>
    <t>P0AFS9</t>
  </si>
  <si>
    <t>Murein DD-endopeptidase MepM OS=Escherichia coli (strain K12) OX=83333 GN=mepM PE=1 SV=1</t>
  </si>
  <si>
    <t>Pf01476, Pf01551, Pf04225, Pf08525</t>
  </si>
  <si>
    <t>946376</t>
  </si>
  <si>
    <t>SH08_13445; SH03_13345; SH06_13650; SH04_13335; SH07_13340; SF31_13650</t>
  </si>
  <si>
    <t>yebA; mepM</t>
  </si>
  <si>
    <t>P69820</t>
  </si>
  <si>
    <t>Ascorbate-specific PTS system EIIA component OS=Escherichia coli (strain K12) OX=83333 GN=ulaC PE=1 SV=1</t>
  </si>
  <si>
    <t>948715</t>
  </si>
  <si>
    <t>SH08_02575; SH03_02575; SH06_02560; SH04_02570; SH07_02575; SF31_02560</t>
  </si>
  <si>
    <t>ulaC</t>
  </si>
  <si>
    <t>Microbial metabolism in diverse environments; Metabolic pathways; Phosphotransferase system (PTS); Ascorbate and aldarate metabolism</t>
  </si>
  <si>
    <t>P02919</t>
  </si>
  <si>
    <t>Penicillin-binding protein 1B OS=Escherichia coli (strain K12) OX=83333 GN=mrcB PE=1 SV=2</t>
  </si>
  <si>
    <t>Pf00905, Pf00912, Pf14812, Pf14814</t>
  </si>
  <si>
    <t>944843</t>
  </si>
  <si>
    <t>SH08_04485; SH03_04490; SH06_04800; SH04_04480; SH07_04485; SF31_04800; BAB96725</t>
  </si>
  <si>
    <t>mrcB</t>
  </si>
  <si>
    <t>Peptidoglycan biosynthesis</t>
  </si>
  <si>
    <t>P63183</t>
  </si>
  <si>
    <t>Low affinity potassium transport system protein kup OS=Escherichia coli (strain K12) OX=83333 GN=kup PE=3 SV=1</t>
  </si>
  <si>
    <t>Pf02705</t>
  </si>
  <si>
    <t>948255</t>
  </si>
  <si>
    <t>SH08_00235; SH03_00230; SH06_00230; SH04_00230; SH07_00235; SF31_00230</t>
  </si>
  <si>
    <t>kup</t>
  </si>
  <si>
    <t>P22256</t>
  </si>
  <si>
    <t>4-aminobutyrate aminotransferase GabT OS=Escherichia coli (strain K12) OX=83333 GN=gabT PE=1 SV=1</t>
  </si>
  <si>
    <t>948067</t>
  </si>
  <si>
    <t>SH08_17540; SH03_17440; SH06_17745; SH04_17430; SH07_17435; SF31_17790</t>
  </si>
  <si>
    <t>gabT</t>
  </si>
  <si>
    <t>Alanine, aspartate and glutamate metabolism; Microbial metabolism in diverse environments; Propanoate metabolism; Valine, leucine and isoleucine degradation; beta-Alanine metabolism; Metabolic pathways; Butanoate metabolism</t>
  </si>
  <si>
    <t>P32681</t>
  </si>
  <si>
    <t>Uncharacterized protein YjaH OS=Escherichia coli (strain K12) OX=83333 GN=yjaH PE=4 SV=1</t>
  </si>
  <si>
    <t>Pf07356</t>
  </si>
  <si>
    <t>948508</t>
  </si>
  <si>
    <t>SH08_01530; SH03_01525; SH06_01525; SH04_01525; SH07_01530; SF31_01525</t>
  </si>
  <si>
    <t>yjaH</t>
  </si>
  <si>
    <t>P0A9F6</t>
  </si>
  <si>
    <t>Glycine cleavage system transcriptional activator OS=Escherichia coli (strain K12) OX=83333 GN=gcvA PE=1 SV=1</t>
  </si>
  <si>
    <t>947278</t>
  </si>
  <si>
    <t>SH08_18300; SH03_18200; SH06_18505; SH04_18190; SH07_18195; SF31_18545</t>
  </si>
  <si>
    <t>gcvA</t>
  </si>
  <si>
    <t>P43671</t>
  </si>
  <si>
    <t>Paraquat-inducible protein B OS=Escherichia coli (strain K12) OX=83333 GN=pqiB PE=1 SV=2</t>
  </si>
  <si>
    <t>Pf02470, Pf08651</t>
  </si>
  <si>
    <t>945653</t>
  </si>
  <si>
    <t>SH08_08650; SH03_08650; SH06_08955; SH04_08640; SH07_08645; SF31_08955</t>
  </si>
  <si>
    <t>pqiB</t>
  </si>
  <si>
    <t>P0AE91</t>
  </si>
  <si>
    <t>Protein CreA OS=Escherichia coli (strain K12) OX=83333 GN=creA PE=3 SV=1</t>
  </si>
  <si>
    <t>Pf05981</t>
  </si>
  <si>
    <t>948920</t>
  </si>
  <si>
    <t>SH08_03700; SH03_03705; SH06_04010; SH04_03695; SH07_03700; SF31_04010</t>
  </si>
  <si>
    <t>creA</t>
  </si>
  <si>
    <t>Q2EET2</t>
  </si>
  <si>
    <t>UPF0370 protein YpfN OS=Escherichia coli (strain K12) OX=83333 GN=ypfN PE=3 SV=1</t>
  </si>
  <si>
    <t>Pf13980</t>
  </si>
  <si>
    <t>1450286</t>
  </si>
  <si>
    <t>SH08_16575; SH03_16475; SH06_16780; SH04_16465; SH07_16470; SF31_16825</t>
  </si>
  <si>
    <t>ypfN</t>
  </si>
  <si>
    <t>P23367</t>
  </si>
  <si>
    <t>DNA mismatch repair protein MutL OS=Escherichia coli (strain K12) OX=83333 GN=mutL PE=1 SV=2</t>
  </si>
  <si>
    <t>Pf01119, Pf02518, Pf08676, Pf13589</t>
  </si>
  <si>
    <t>948691</t>
  </si>
  <si>
    <t>SH08_02450; SH03_02450; SH06_02435; SH04_02445; SH07_02450; SF31_02435</t>
  </si>
  <si>
    <t>mutL</t>
  </si>
  <si>
    <t>P37348</t>
  </si>
  <si>
    <t>UPF0759 protein YecE OS=Escherichia coli (strain K12) OX=83333 GN=yecE PE=3 SV=4</t>
  </si>
  <si>
    <t>Pf01904</t>
  </si>
  <si>
    <t>946382</t>
  </si>
  <si>
    <t>SH08_13505; SH03_13405; SH06_13710; SH04_13395; SH07_13400; SF31_13710</t>
  </si>
  <si>
    <t>yecE</t>
  </si>
  <si>
    <t>P18775</t>
  </si>
  <si>
    <t>Dimethyl sulfoxide reductase DmsA OS=Escherichia coli (strain K12) OX=83333 GN=dmsA PE=1 SV=2</t>
  </si>
  <si>
    <t>945508</t>
  </si>
  <si>
    <t>SH08_08360; SH03_08360; SH06_08665; SH04_08350; SH07_08355; SF31_08665</t>
  </si>
  <si>
    <t>dmsA</t>
  </si>
  <si>
    <t>Sulfur metabolism</t>
  </si>
  <si>
    <t>P32166</t>
  </si>
  <si>
    <t>1,4-dihydroxy-2-naphthoate octaprenyltransferase OS=Escherichia coli (strain K12) OX=83333 GN=menA PE=1 SV=1</t>
  </si>
  <si>
    <t>Pf01040</t>
  </si>
  <si>
    <t>948418</t>
  </si>
  <si>
    <t>SH08_01160; SH03_01155; SH06_01155; SH04_01155; SH07_01160; SF31_01155</t>
  </si>
  <si>
    <t>menA</t>
  </si>
  <si>
    <t>P33231</t>
  </si>
  <si>
    <t>L-lactate permease OS=Escherichia coli (strain K12) OX=83333 GN=lldP PE=1 SV=1</t>
  </si>
  <si>
    <t>Pf02652</t>
  </si>
  <si>
    <t>948114</t>
  </si>
  <si>
    <t>SH08_22385; SH03_22280; SH06_22585; SH04_22270; SH07_22275; SF31_22655</t>
  </si>
  <si>
    <t>lldP</t>
  </si>
  <si>
    <t>P16676</t>
  </si>
  <si>
    <t>Sulfate/thiosulfate import ATP-binding protein CysA OS=Escherichia coli (strain K12) OX=83333 GN=cysA PE=1 SV=2</t>
  </si>
  <si>
    <t>Pf00005, Pf02463, Pf03193, Pf05783, Pf12857, Pf13304, Pf13558</t>
  </si>
  <si>
    <t>946889</t>
  </si>
  <si>
    <t>SH08_16360; SH03_16260; SH06_16565; SH04_16250; SH07_16255; SF31_16565</t>
  </si>
  <si>
    <t>cysA</t>
  </si>
  <si>
    <t>P31548</t>
  </si>
  <si>
    <t>Thiamine import ATP-binding protein ThiQ OS=Escherichia coli (strain K12) OX=83333 GN=thiQ PE=1 SV=2</t>
  </si>
  <si>
    <t>Pf00005, Pf01926, Pf03193, Pf12846, Pf13207, Pf13304, Pf13555, Pf13558</t>
  </si>
  <si>
    <t>944785</t>
  </si>
  <si>
    <t>SH08_04060; SH03_04065; SH06_04375; SH04_04055; SH07_04060; SF31_04375</t>
  </si>
  <si>
    <t>thiQ</t>
  </si>
  <si>
    <t>P42624</t>
  </si>
  <si>
    <t>Pirin-like protein YhaK OS=Escherichia coli (strain K12) OX=83333 GN=yhaK PE=1 SV=1</t>
  </si>
  <si>
    <t>Pf02678</t>
  </si>
  <si>
    <t>947620</t>
  </si>
  <si>
    <t>SH08_19825; SH03_19725; SH06_20030; SH04_19715; SH07_19720; SF31_20070</t>
  </si>
  <si>
    <t>yhaK</t>
  </si>
  <si>
    <t>P52060</t>
  </si>
  <si>
    <t>UPF0235 protein YggU OS=Escherichia coli (strain K12) OX=83333 GN=yggU PE=3 SV=2</t>
  </si>
  <si>
    <t>Pf02594</t>
  </si>
  <si>
    <t>947424</t>
  </si>
  <si>
    <t>SH08_19030; SH03_18930; SH06_19235; SH04_18920; SH07_18925; SF31_19275</t>
  </si>
  <si>
    <t>yggU</t>
  </si>
  <si>
    <t>P77544</t>
  </si>
  <si>
    <t>Glutathione S-transferase YfcF OS=Escherichia coli (strain K12) OX=83333 GN=yfcF PE=1 SV=1</t>
  </si>
  <si>
    <t>Pf02798, Pf13409, Pf13417, Pf14834</t>
  </si>
  <si>
    <t>946749</t>
  </si>
  <si>
    <t>SH08_15735; SH03_15635; SH06_15940; SH04_15625; SH07_15630; SF31_15940</t>
  </si>
  <si>
    <t>yfcF</t>
  </si>
  <si>
    <t>P37387</t>
  </si>
  <si>
    <t>D-xylose-binding periplasmic protein OS=Escherichia coli (strain K12) OX=83333 GN=xylF PE=1 SV=1</t>
  </si>
  <si>
    <t>948090</t>
  </si>
  <si>
    <t>SF31_22450</t>
  </si>
  <si>
    <t>xylF</t>
  </si>
  <si>
    <t>P13016</t>
  </si>
  <si>
    <t>1,6-anhydro-N-acetylmuramyl-L-alanine amidase AmpD OS=Escherichia coli (strain K12) OX=83333 GN=ampD PE=2 SV=1</t>
  </si>
  <si>
    <t>Pf01510</t>
  </si>
  <si>
    <t>948877</t>
  </si>
  <si>
    <t>SH08_04285; SH03_04290; SH06_04600; SH04_04280; SH07_04285; SF31_04600</t>
  </si>
  <si>
    <t>ampD</t>
  </si>
  <si>
    <t>P07000</t>
  </si>
  <si>
    <t>Lysophospholipase L2 OS=Escherichia coli (strain K12) OX=83333 GN=pldB PE=1 SV=4</t>
  </si>
  <si>
    <t>Pf00561, Pf10230, Pf12146, Pf12695, Pf12697</t>
  </si>
  <si>
    <t>948314</t>
  </si>
  <si>
    <t>SH08_00620; SH03_00615; SH06_00615; SH04_00615; SH07_00620; SF31_00615</t>
  </si>
  <si>
    <t>pldB</t>
  </si>
  <si>
    <t>P27240</t>
  </si>
  <si>
    <t>Lipopolysaccharide core heptose(II) kinase RfaY OS=Escherichia coli (strain K12) OX=83333 GN=rfaY PE=3 SV=2</t>
  </si>
  <si>
    <t>catalytic activity;enzyme regulator activity;nucleotide binding</t>
  </si>
  <si>
    <t>Pf06176</t>
  </si>
  <si>
    <t>948145</t>
  </si>
  <si>
    <t>SF31_22765</t>
  </si>
  <si>
    <t>rfaY; waaY</t>
  </si>
  <si>
    <t>P75831</t>
  </si>
  <si>
    <t>Macrolide export ATP-binding/permease protein MacB OS=Escherichia coli (strain K12) OX=83333 GN=macB PE=1 SV=1</t>
  </si>
  <si>
    <t>Pf00005, Pf02687, Pf03193, Pf12704, Pf13207, Pf13304</t>
  </si>
  <si>
    <t>945164</t>
  </si>
  <si>
    <t>SH08_08285; SH03_08285; SH06_08590; SH04_08275; SH07_08280; SF31_08590</t>
  </si>
  <si>
    <t>macB</t>
  </si>
  <si>
    <t>P39282</t>
  </si>
  <si>
    <t>Inner membrane transporter YjeM OS=Escherichia coli (strain K12) OX=83333 GN=yjeM PE=1 SV=2</t>
  </si>
  <si>
    <t>948679</t>
  </si>
  <si>
    <t>SH08_02380; SH03_02380; SH06_02365; SH04_02375; SH07_02380; SF31_02365</t>
  </si>
  <si>
    <t>yjeM</t>
  </si>
  <si>
    <t>P0AEE8</t>
  </si>
  <si>
    <t>DNA adenine methylase OS=Escherichia coli (strain K12) OX=83333 GN=dam PE=1 SV=1</t>
  </si>
  <si>
    <t>Pf02086</t>
  </si>
  <si>
    <t>947893</t>
  </si>
  <si>
    <t>SH08_21205; SH03_21100; SH06_21405; SH04_21090; SH07_21095; SF31_21490</t>
  </si>
  <si>
    <t>dam</t>
  </si>
  <si>
    <t>P16701</t>
  </si>
  <si>
    <t>Sulfate transport system permease protein CysT OS=Escherichia coli (strain K12) OX=83333 GN=cysU PE=3 SV=1</t>
  </si>
  <si>
    <t>946882</t>
  </si>
  <si>
    <t>SH08_16370; SH03_16270; SH06_16575; SH04_16260; SH07_16265; SF31_16575</t>
  </si>
  <si>
    <t>cysU</t>
  </si>
  <si>
    <t>P0AEF4</t>
  </si>
  <si>
    <t>Transcriptional regulatory protein DpiA OS=Escherichia coli (strain K12) OX=83333 GN=dpiA PE=1 SV=1</t>
  </si>
  <si>
    <t>Pf00072, Pf12431</t>
  </si>
  <si>
    <t>947008</t>
  </si>
  <si>
    <t>SH08_06940; SH03_06945; SH06_07250; SH04_06935; SH07_06940; SF31_07250</t>
  </si>
  <si>
    <t>dpiA; citB</t>
  </si>
  <si>
    <t>P25740</t>
  </si>
  <si>
    <t>Lipopolysaccharide core biosynthesis protein RfaG OS=Escherichia coli (strain K12) OX=83333 GN=rfaG PE=1 SV=1</t>
  </si>
  <si>
    <t>Pf00534, Pf13579, Pf13692</t>
  </si>
  <si>
    <t>948149</t>
  </si>
  <si>
    <t>SH08_22525; SH03_22425; SH06_22725; SH04_22415; SH07_22420; SF31_22795</t>
  </si>
  <si>
    <t>rfaG; waaG</t>
  </si>
  <si>
    <t>P32705</t>
  </si>
  <si>
    <t>Cation/acetate symporter ActP OS=Escherichia coli (strain K12) OX=83333 GN=actP PE=1 SV=1</t>
  </si>
  <si>
    <t>948575</t>
  </si>
  <si>
    <t>SH08_01900; SH03_01895; SH06_01885; SH04_01895; SH07_01900; SF31_01885</t>
  </si>
  <si>
    <t>actP</t>
  </si>
  <si>
    <t>P0ADX7</t>
  </si>
  <si>
    <t>Uncharacterized protein YhhA OS=Escherichia coli (strain K12) OX=83333 GN=yhhA PE=1 SV=1</t>
  </si>
  <si>
    <t>Pf10956</t>
  </si>
  <si>
    <t>947956</t>
  </si>
  <si>
    <t>SH08_21500; SH03_21395; SH06_21700; SH04_21385; SH07_21390; SF31_21785</t>
  </si>
  <si>
    <t>yhhA</t>
  </si>
  <si>
    <t>P43341</t>
  </si>
  <si>
    <t>UDP-2,3-diacylglucosamine hydrolase OS=Escherichia coli (strain K12) OX=83333 GN=lpxH PE=1 SV=2</t>
  </si>
  <si>
    <t>Pf00149, Pf12850</t>
  </si>
  <si>
    <t>949053</t>
  </si>
  <si>
    <t>SH08_06420; SH03_06410; SH06_06715; SH04_06400; SH07_06405; SF31_06715</t>
  </si>
  <si>
    <t>lpxH</t>
  </si>
  <si>
    <t>P0A8Q0</t>
  </si>
  <si>
    <t>Fumarate reductase subunit C OS=Escherichia coli (strain K12) OX=83333 GN=frdC PE=1 SV=1</t>
  </si>
  <si>
    <t>cell organization and biogenesis;cellular component movement;metabolic process</t>
  </si>
  <si>
    <t>Pf02300</t>
  </si>
  <si>
    <t>948680</t>
  </si>
  <si>
    <t>SH08_02360; SH03_02360; SH06_02345; SH04_02355; SH07_02360; SF31_02345</t>
  </si>
  <si>
    <t>frdC</t>
  </si>
  <si>
    <t>P0ACM9</t>
  </si>
  <si>
    <t>Uncharacterized HTH-type transcriptional regulator YihL OS=Escherichia coli (strain K12) OX=83333 GN=yihL PE=4 SV=1</t>
  </si>
  <si>
    <t>Pf00392, Pf07702</t>
  </si>
  <si>
    <t>948368</t>
  </si>
  <si>
    <t>SH08_00855; SH03_00850; SH06_00850; SH04_00850; SH07_00855; SF31_00850</t>
  </si>
  <si>
    <t>yihL</t>
  </si>
  <si>
    <t>P37353</t>
  </si>
  <si>
    <t>2-succinylbenzoate--CoA ligase OS=Escherichia coli (strain K12) OX=83333 GN=menE PE=1 SV=2</t>
  </si>
  <si>
    <t>946741</t>
  </si>
  <si>
    <t>SH08_15525; SH03_15425; SH06_15730; SH04_15415; SH07_15420; SF31_15730</t>
  </si>
  <si>
    <t>menE</t>
  </si>
  <si>
    <t>P76423</t>
  </si>
  <si>
    <t>Hydroxyethylthiazole kinase OS=Escherichia coli (strain K12) OX=83333 GN=thiM PE=1 SV=1</t>
  </si>
  <si>
    <t>Pf02110</t>
  </si>
  <si>
    <t>945142</t>
  </si>
  <si>
    <t>SH08_14685; SH03_14585; SH06_14890; SH04_14575; SH07_14580; SF31_14895</t>
  </si>
  <si>
    <t>thiM</t>
  </si>
  <si>
    <t>P69931</t>
  </si>
  <si>
    <t>DnaA regulatory inactivator Hda OS=Escherichia coli (strain K12) OX=83333 GN=hda PE=1 SV=2</t>
  </si>
  <si>
    <t>Pf00308</t>
  </si>
  <si>
    <t>946977</t>
  </si>
  <si>
    <t>hda</t>
  </si>
  <si>
    <t>P0AE60</t>
  </si>
  <si>
    <t>Cell division activator CedA OS=Escherichia coli (strain K12) OX=83333 GN=cedA PE=1 SV=2</t>
  </si>
  <si>
    <t>Pf10729</t>
  </si>
  <si>
    <t>946235</t>
  </si>
  <si>
    <t>SH08_12765; SH03_12665; SH06_12970; SH04_12655; SH07_12660; SF31_12970</t>
  </si>
  <si>
    <t>cedA</t>
  </si>
  <si>
    <t>P21645</t>
  </si>
  <si>
    <t>UDP-3-O-(3-hydroxymyristoyl)glucosamine N-acyltransferase OS=Escherichia coli (strain K12) OX=83333 GN=lpxD PE=1 SV=2</t>
  </si>
  <si>
    <t>Pf00132, Pf04613, Pf14602</t>
  </si>
  <si>
    <t>944882</t>
  </si>
  <si>
    <t>SH08_04645; SH03_04635; SH06_04945; SH04_04625; SH07_04630; SF31_04945</t>
  </si>
  <si>
    <t>lpxD</t>
  </si>
  <si>
    <t>P75746</t>
  </si>
  <si>
    <t>UPF0271 protein YbgL OS=Escherichia coli (strain K12) OX=83333 GN=ybgL PE=1 SV=1</t>
  </si>
  <si>
    <t>Pf03746</t>
  </si>
  <si>
    <t>945318</t>
  </si>
  <si>
    <t>SH08_07410; SH03_07410; SH06_07715; SH04_07400; SH07_07405; SF31_07715</t>
  </si>
  <si>
    <t>ybgL</t>
  </si>
  <si>
    <t>P0AFC0</t>
  </si>
  <si>
    <t>Dihydroneopterin triphosphate diphosphatase OS=Escherichia coli (strain K12) OX=83333 GN=nudB PE=1 SV=1</t>
  </si>
  <si>
    <t>946383</t>
  </si>
  <si>
    <t>SH08_13490; SH03_13390; SH06_13695; SH04_13380; SH07_13385; SF31_13695</t>
  </si>
  <si>
    <t>nudB</t>
  </si>
  <si>
    <t>P0A9E0</t>
  </si>
  <si>
    <t>Arabinose operon regulatory protein OS=Escherichia coli (strain K12) OX=83333 GN=araC PE=1 SV=1</t>
  </si>
  <si>
    <t>Pf00165, Pf02311, Pf07883, Pf12833, Pf14525</t>
  </si>
  <si>
    <t>944780</t>
  </si>
  <si>
    <t>SH08_04050; SH03_04055; SH06_04365; SH04_04045; SH07_04050; SF31_04365</t>
  </si>
  <si>
    <t>araC</t>
  </si>
  <si>
    <t>P0AD70</t>
  </si>
  <si>
    <t>D-alanyl-D-alanine-carboxypeptidase/endopeptidase AmpH OS=Escherichia coli (strain K12) OX=83333 GN=ampH PE=1 SV=1</t>
  </si>
  <si>
    <t>Pf00144, Pf00768</t>
  </si>
  <si>
    <t>946904</t>
  </si>
  <si>
    <t>SH08_05670; SH03_05660; SH06_05965; SH04_05650; SH07_05655; SF31_05965</t>
  </si>
  <si>
    <t>ampH</t>
  </si>
  <si>
    <t>P65292</t>
  </si>
  <si>
    <t>Uncharacterized lipoprotein YgdI OS=Escherichia coli (strain K12) OX=83333 GN=ygdI PE=3 SV=1</t>
  </si>
  <si>
    <t>Pf06004</t>
  </si>
  <si>
    <t>947276</t>
  </si>
  <si>
    <t>SH08_18305; SH03_18205; SH06_18510; SH04_18195; SH07_18200; SF31_18550</t>
  </si>
  <si>
    <t>ygdI</t>
  </si>
  <si>
    <t>P0AAG5</t>
  </si>
  <si>
    <t>Multidrug resistance-like ATP-binding protein MdlB OS=Escherichia coli (strain K12) OX=83333 GN=mdlB PE=1 SV=1</t>
  </si>
  <si>
    <t>945088</t>
  </si>
  <si>
    <t>SH08_06055; SH03_06045; SH06_06350; SH04_06035; SH07_06040; SF31_06350</t>
  </si>
  <si>
    <t>mdlB</t>
  </si>
  <si>
    <t>P0AGA6</t>
  </si>
  <si>
    <t>Transcriptional regulatory protein UhpA OS=Escherichia coli (strain K12) OX=83333 GN=uhpA PE=1 SV=1</t>
  </si>
  <si>
    <t>Pf00072, Pf00196, Pf06056, Pf08281, Pf13384, Pf13542, Pf13936, Pf14493</t>
  </si>
  <si>
    <t>948178</t>
  </si>
  <si>
    <t>SH08_22730; SH03_22630; SH06_22930; SH04_22620; SH07_22625; SF31_23000</t>
  </si>
  <si>
    <t>uhpA</t>
  </si>
  <si>
    <t>P26647</t>
  </si>
  <si>
    <t>1-acyl-sn-glycerol-3-phosphate acyltransferase OS=Escherichia coli (strain K12) OX=83333 GN=plsC PE=1 SV=1</t>
  </si>
  <si>
    <t>947496</t>
  </si>
  <si>
    <t>SH08_19360; SH03_19260; SH06_19565; SH04_19250; SH07_19255; SF31_19605</t>
  </si>
  <si>
    <t>plsC</t>
  </si>
  <si>
    <t>P27896</t>
  </si>
  <si>
    <t>Nitrate/nitrite sensor protein NarQ OS=Escherichia coli (strain K12) OX=83333 GN=narQ PE=1 SV=1</t>
  </si>
  <si>
    <t>Pf00672, Pf02518, Pf07730, Pf13675</t>
  </si>
  <si>
    <t>946948</t>
  </si>
  <si>
    <t>SF31_16800</t>
  </si>
  <si>
    <t>narQ</t>
  </si>
  <si>
    <t>P32684</t>
  </si>
  <si>
    <t>23S rRNA pseudouridine(2604) synthase OS=Escherichia coli (strain K12) OX=83333 GN=rluF PE=1 SV=1</t>
  </si>
  <si>
    <t>Pf00849, Pf01479, Pf13275</t>
  </si>
  <si>
    <t>948519</t>
  </si>
  <si>
    <t>SH08_01635; SH03_01630; SH06_01630; SH04_01630; SH07_01635; SF31_01630</t>
  </si>
  <si>
    <t>rluF</t>
  </si>
  <si>
    <t>P37661</t>
  </si>
  <si>
    <t>Kdo(2)-lipid A phosphoethanolamine 7''-transferase OS=Escherichia coli (strain K12) OX=83333 GN=eptB PE=1 SV=3</t>
  </si>
  <si>
    <t>Pf00884, Pf08019</t>
  </si>
  <si>
    <t>948068</t>
  </si>
  <si>
    <t>SH08_22060; SH03_21955; SH06_22260; SH04_21945; SH07_21950; SF31_22340</t>
  </si>
  <si>
    <t>eptB</t>
  </si>
  <si>
    <t>Lipopolysaccharide biosynthesis; Cationic antimicrobial peptide (CAMP) resistance</t>
  </si>
  <si>
    <t>P0A6T9</t>
  </si>
  <si>
    <t>Glycine cleavage system H protein OS=Escherichia coli (strain K12) OX=83333 GN=gcvH PE=1 SV=2</t>
  </si>
  <si>
    <t>Pf01597</t>
  </si>
  <si>
    <t>947393</t>
  </si>
  <si>
    <t>SH08_18795; SH03_18695; SH06_19000; SH04_18685; SH07_18690; SF31_19040</t>
  </si>
  <si>
    <t>gcvH</t>
  </si>
  <si>
    <t>Glycine, serine and threonine metabolism; Biosynthesis of secondary metabolites; Biosynthesis of antibiotics; Glyoxylate and dicarboxylate metabolism; Metabolic pathways</t>
  </si>
  <si>
    <t>P0ACV0</t>
  </si>
  <si>
    <t>Lipid A biosynthesis lauroyltransferase OS=Escherichia coli (strain K12) OX=83333 GN=lpxL PE=1 SV=1</t>
  </si>
  <si>
    <t>Pf03279</t>
  </si>
  <si>
    <t>946216</t>
  </si>
  <si>
    <t>SH08_09215; SH03_09215; SH06_09520; SH04_09205; SH07_09210; SF31_09520</t>
  </si>
  <si>
    <t>lpxL; waaM</t>
  </si>
  <si>
    <t>P76097</t>
  </si>
  <si>
    <t>Uncharacterized protein YdcJ OS=Escherichia coli (strain K12) OX=83333 GN=ydcJ PE=4 SV=1</t>
  </si>
  <si>
    <t>Pf07063</t>
  </si>
  <si>
    <t>945991</t>
  </si>
  <si>
    <t>SH08_11175; SH03_11075; SH06_11380; SH04_11065; SH07_11070; SF31_11380</t>
  </si>
  <si>
    <t>ydcJ</t>
  </si>
  <si>
    <t>P24207</t>
  </si>
  <si>
    <t>Phenylalanine-specific permease OS=Escherichia coli (strain K12) OX=83333 GN=pheP PE=1 SV=1</t>
  </si>
  <si>
    <t>945199</t>
  </si>
  <si>
    <t>SH08_06700; SH03_06705; SH06_07010; SH04_06695; SH07_06700; SF31_07010</t>
  </si>
  <si>
    <t>pheP</t>
  </si>
  <si>
    <t>P77376</t>
  </si>
  <si>
    <t>Uncharacterized oxidoreductase YdgJ OS=Escherichia coli (strain K12) OX=83333 GN=ydgJ PE=1 SV=2</t>
  </si>
  <si>
    <t>Pf01118, Pf01408, Pf02894</t>
  </si>
  <si>
    <t>947164</t>
  </si>
  <si>
    <t>SH08_12205; SH03_12105; SH06_12410; SH04_12095; SH07_12100; SF31_12410</t>
  </si>
  <si>
    <t>ydgJ</t>
  </si>
  <si>
    <t>P0ACW6</t>
  </si>
  <si>
    <t>Uncharacterized protein YdcH OS=Escherichia coli (strain K12) OX=83333 GN=ydcH PE=4 SV=2</t>
  </si>
  <si>
    <t>Pf04325</t>
  </si>
  <si>
    <t>945997</t>
  </si>
  <si>
    <t>SH08_11190; SH03_11090; SH06_11395; SH04_11080; SH07_11085; SF31_11395</t>
  </si>
  <si>
    <t>ydcH</t>
  </si>
  <si>
    <t>P0A7B3</t>
  </si>
  <si>
    <t>NAD kinase OS=Escherichia coli (strain K12) OX=83333 GN=nadK PE=1 SV=1</t>
  </si>
  <si>
    <t>Pf01513</t>
  </si>
  <si>
    <t>947092</t>
  </si>
  <si>
    <t>SH08_17330; SH03_17230; SH06_17535; SH04_17220; SH07_17225; SF31_17580</t>
  </si>
  <si>
    <t>nadK</t>
  </si>
  <si>
    <t>P0AFC3</t>
  </si>
  <si>
    <t>NADH-quinone oxidoreductase subunit A OS=Escherichia coli (strain K12) OX=83333 GN=nuoA PE=3 SV=1</t>
  </si>
  <si>
    <t>Pf00507</t>
  </si>
  <si>
    <t>946764</t>
  </si>
  <si>
    <t>SH08_15665; SH03_15565; SH06_15870; SH04_15555; SH07_15560; SF31_15870</t>
  </si>
  <si>
    <t>nuoA</t>
  </si>
  <si>
    <t>P13738</t>
  </si>
  <si>
    <t>Na(+)/H(+) antiporter NhaA OS=Escherichia coli (strain K12) OX=83333 GN=nhaA PE=1 SV=3</t>
  </si>
  <si>
    <t>Pf06965</t>
  </si>
  <si>
    <t>944758</t>
  </si>
  <si>
    <t>SH08_03820; SH03_03825; SH06_04130; SH04_03815; SH07_03820; SF31_04130</t>
  </si>
  <si>
    <t>nhaA</t>
  </si>
  <si>
    <t>P0ADQ7</t>
  </si>
  <si>
    <t>Uncharacterized protein YgaM OS=Escherichia coli (strain K12) OX=83333 GN=ygaM PE=1 SV=2</t>
  </si>
  <si>
    <t>947157</t>
  </si>
  <si>
    <t>SH08_17590; SH03_17490; SH06_17795; SH04_17480; SH07_17485; SF31_17840</t>
  </si>
  <si>
    <t>ygaM</t>
  </si>
  <si>
    <t>P0A924</t>
  </si>
  <si>
    <t>Phosphatidylglycerophosphatase B OS=Escherichia coli (strain K12) OX=83333 GN=pgpB PE=1 SV=1</t>
  </si>
  <si>
    <t>945863</t>
  </si>
  <si>
    <t>SH08_10395; SH03_10295; SH06_10600; SH04_10285; SH07_10290; SF31_10600</t>
  </si>
  <si>
    <t>pgpB</t>
  </si>
  <si>
    <t>P56258</t>
  </si>
  <si>
    <t>TDP-N-acetylfucosamine:lipid II N-acetylfucosaminyltransferase OS=Escherichia coli (strain K12) OX=83333 GN=wecF PE=1 SV=2</t>
  </si>
  <si>
    <t>Pf07429</t>
  </si>
  <si>
    <t>2847677</t>
  </si>
  <si>
    <t>SH08_00455; SH03_00450; SH06_00450; SH04_00450; SH07_00455; SF31_00450</t>
  </si>
  <si>
    <t>rffT; wecF</t>
  </si>
  <si>
    <t>P77454</t>
  </si>
  <si>
    <t>Glutaminase 1 OS=Escherichia coli (strain K12) OX=83333 GN=glsA1 PE=1 SV=1</t>
  </si>
  <si>
    <t>946187</t>
  </si>
  <si>
    <t>SH08_06235; SH03_06225; SH06_06530; SH04_06215; SH07_06220; SF31_06530</t>
  </si>
  <si>
    <t>glsA; ybaS</t>
  </si>
  <si>
    <t>P37634</t>
  </si>
  <si>
    <t>Ribosomal RNA large subunit methyltransferase J OS=Escherichia coli (strain K12) OX=83333 GN=rlmJ PE=1 SV=1</t>
  </si>
  <si>
    <t>Pf04378</t>
  </si>
  <si>
    <t>948012</t>
  </si>
  <si>
    <t>SH08_21775; SH03_21670; SH06_21975; SH04_21660; SH07_21665; SF31_22060</t>
  </si>
  <si>
    <t>rlmJ; yhiR</t>
  </si>
  <si>
    <t>P0AB65</t>
  </si>
  <si>
    <t>Acylphosphatase OS=Escherichia coli (strain K12) OX=83333 GN=yccX PE=1 SV=1</t>
  </si>
  <si>
    <t>Pf00708</t>
  </si>
  <si>
    <t>945304</t>
  </si>
  <si>
    <t>SH08_08745; SH03_08745; SH06_09050; SH04_08735; SH07_08740; SF31_09050</t>
  </si>
  <si>
    <t>yccX</t>
  </si>
  <si>
    <t>Microbial metabolism in diverse environments; Pyruvate metabolism; Aminobenzoate degradation</t>
  </si>
  <si>
    <t>P76227</t>
  </si>
  <si>
    <t>Uncharacterized protein YnjH OS=Escherichia coli (strain K12) OX=83333 GN=ynjH PE=3 SV=1</t>
  </si>
  <si>
    <t>Pf07383</t>
  </si>
  <si>
    <t>946279</t>
  </si>
  <si>
    <t>SH08_12915; SH03_12815; SH06_13120; SH04_12805; SH07_12810; SF31_13120</t>
  </si>
  <si>
    <t>ynjH</t>
  </si>
  <si>
    <t>P0ACM2</t>
  </si>
  <si>
    <t>HTH-type transcriptional repressor RspR OS=Escherichia coli (strain K12) OX=83333 GN=rspR PE=1 SV=1</t>
  </si>
  <si>
    <t>946087</t>
  </si>
  <si>
    <t>SH08_11785; SH03_11685; SH06_11990; SH04_11675; SH07_11680; SF31_11990</t>
  </si>
  <si>
    <t>ydfH; rspR</t>
  </si>
  <si>
    <t>P39376</t>
  </si>
  <si>
    <t>HTH-type transcriptional regulator YjiE OS=Escherichia coli (strain K12) OX=83333 GN=yjiE PE=1 SV=1</t>
  </si>
  <si>
    <t>948852</t>
  </si>
  <si>
    <t>SH08_03320; SH03_03325; SH06_03630; SH04_03315; SH07_03320; SF31_03630</t>
  </si>
  <si>
    <t>qseD; yjiE; hypT</t>
  </si>
  <si>
    <t>P21865</t>
  </si>
  <si>
    <t>Sensor protein KdpD OS=Escherichia coli (strain K12) OX=83333 GN=kdpD PE=1 SV=2</t>
  </si>
  <si>
    <t>Pf00512, Pf02518, Pf02702, Pf13492, Pf13493, Pf13581</t>
  </si>
  <si>
    <t>946744</t>
  </si>
  <si>
    <t>SH08_07315; SH03_07315; SH06_07620; SH04_07305; SH07_07310; SF31_07620</t>
  </si>
  <si>
    <t>kdpD</t>
  </si>
  <si>
    <t>P77280</t>
  </si>
  <si>
    <t>Uncharacterized zinc-type alcohol dehydrogenase-like protein YdjJ OS=Escherichia coli (strain K12) OX=83333 GN=ydjJ PE=1 SV=1</t>
  </si>
  <si>
    <t>946292</t>
  </si>
  <si>
    <t>SH08_12995; SH03_12895; SH06_13200; SH04_12885; SH07_12890; SF31_13200</t>
  </si>
  <si>
    <t>ydjJ</t>
  </si>
  <si>
    <t>P32177</t>
  </si>
  <si>
    <t>Sulfur carrier protein FdhD OS=Escherichia coli (strain K12) OX=83333 GN=fdhD PE=1 SV=1</t>
  </si>
  <si>
    <t>Pf02634</t>
  </si>
  <si>
    <t>948393</t>
  </si>
  <si>
    <t>SH08_00980; SH03_00975; SH06_00975; SH04_00975; SH07_00980; SF31_00975</t>
  </si>
  <si>
    <t>fdhD</t>
  </si>
  <si>
    <t>P23200</t>
  </si>
  <si>
    <t>Galactoside transport system permease protein MglC OS=Escherichia coli (strain K12) OX=83333 GN=mglC PE=1 SV=1</t>
  </si>
  <si>
    <t>949039</t>
  </si>
  <si>
    <t>SF31_15125</t>
  </si>
  <si>
    <t>mglC</t>
  </si>
  <si>
    <t>P77335</t>
  </si>
  <si>
    <t>Hemolysin E, chromosomal OS=Escherichia coli (strain K12) OX=83333 GN=hlyE PE=1 SV=4</t>
  </si>
  <si>
    <t>extracellular;membrane</t>
  </si>
  <si>
    <t>Pf06109</t>
  </si>
  <si>
    <t>945745</t>
  </si>
  <si>
    <t>SH08_09870; SH03_09770; SH06_10075; SH04_09760; SH07_09765; SF31_10075</t>
  </si>
  <si>
    <t>hlyE</t>
  </si>
  <si>
    <t>P00370</t>
  </si>
  <si>
    <t>NADP-specific glutamate dehydrogenase OS=Escherichia coli (strain K12) OX=83333 GN=gdhA PE=1 SV=1</t>
  </si>
  <si>
    <t>Pf00208, Pf02812, Pf13241</t>
  </si>
  <si>
    <t>946802</t>
  </si>
  <si>
    <t>SH08_12920; SH03_12820; SH06_13125; SH04_12810; SH07_12815; SF31_13125</t>
  </si>
  <si>
    <t>gdhA</t>
  </si>
  <si>
    <t>Alanine, aspartate and glutamate metabolism; Nitrogen metabolism; Arginine biosynthesis; Metabolic pathways</t>
  </si>
  <si>
    <t>P0AE76</t>
  </si>
  <si>
    <t>Bifunctional adenosylcobalamin biosynthesis protein CobU OS=Escherichia coli (strain K12) OX=83333 GN=cobU PE=2 SV=1</t>
  </si>
  <si>
    <t>Pf02283</t>
  </si>
  <si>
    <t>946519</t>
  </si>
  <si>
    <t>SH08_14115; SH03_14015; SH06_14320; SH04_14005; SH07_14010; SF31_14325</t>
  </si>
  <si>
    <t>cobU</t>
  </si>
  <si>
    <t>P0CF92</t>
  </si>
  <si>
    <t>Putative transposase InsL for insertion sequence element IS186B OS=Escherichia coli (strain K12) OX=83333 GN=insL2 PE=3 SV=1</t>
  </si>
  <si>
    <t>Pf01609</t>
  </si>
  <si>
    <t>944754; 945200; 946896</t>
  </si>
  <si>
    <t>SH08_03810; SH08_06740; SH08_16210; SH03_03815; SH03_06745; SH03_16110; SH06_04120; SH06_07050; SH06_16415; SH04_03805; SH04_06735; SH04_16100; SH07_03810; SH07_06740; SH07_16105; SF31_04120; SF31_07050; SF31_16410; SF31_16540</t>
  </si>
  <si>
    <t>insL; insL1</t>
  </si>
  <si>
    <t>P62672</t>
  </si>
  <si>
    <t>Protein ApaG OS=Escherichia coli (strain K12) OX=83333 GN=apaG PE=3 SV=1</t>
  </si>
  <si>
    <t>Pf04379</t>
  </si>
  <si>
    <t>944772</t>
  </si>
  <si>
    <t>SH08_03985; SH03_03990; SH06_04300; SH04_03980; SH07_03985; SF31_04300</t>
  </si>
  <si>
    <t>apaG</t>
  </si>
  <si>
    <t>P0AA86</t>
  </si>
  <si>
    <t>Thiol:disulfide interchange protein DsbE OS=Escherichia coli (strain K12) OX=83333 GN=dsbE PE=1 SV=1</t>
  </si>
  <si>
    <t>cell organization and biogenesis;cellular homeostasis;metabolic process;regulation of biological process</t>
  </si>
  <si>
    <t>Pf00085, Pf00578, Pf08534, Pf13098, Pf13899, Pf13905</t>
  </si>
  <si>
    <t>949073</t>
  </si>
  <si>
    <t>SH08_15170; SH03_15070; SH06_15375; SH04_15060; SH07_15065; SF31_15375</t>
  </si>
  <si>
    <t>ccmG; dsbE</t>
  </si>
  <si>
    <t>P03030</t>
  </si>
  <si>
    <t>Transcriptional activator protein LysR OS=Escherichia coli (strain K12) OX=83333 GN=lysR PE=4 SV=1</t>
  </si>
  <si>
    <t>947311</t>
  </si>
  <si>
    <t>SH08_18465; SH03_18365; SH06_18670; SH04_18355; SH07_18360; SF31_18710</t>
  </si>
  <si>
    <t>lysR</t>
  </si>
  <si>
    <t>P21156</t>
  </si>
  <si>
    <t>Sulfate adenylyltransferase subunit 2 OS=Escherichia coli (strain K12) OX=83333 GN=cysD PE=1 SV=3</t>
  </si>
  <si>
    <t>947217</t>
  </si>
  <si>
    <t>SH08_18015; SH03_17915; SH06_18220; SH04_17905; SH07_17910; SF31_18245</t>
  </si>
  <si>
    <t>cysD</t>
  </si>
  <si>
    <t>P08190</t>
  </si>
  <si>
    <t>Protein FimG OS=Escherichia coli (strain K12) OX=83333 GN=fimG PE=1 SV=2</t>
  </si>
  <si>
    <t>948846</t>
  </si>
  <si>
    <t>SH08_03255; SH03_03260; SH06_03565; SH04_03250; SH07_03260; SF31_03565</t>
  </si>
  <si>
    <t>fimG</t>
  </si>
  <si>
    <t>P32162</t>
  </si>
  <si>
    <t>UPF0381 protein YiiS OS=Escherichia coli (strain K12) OX=83333 GN=yiiS PE=1 SV=1</t>
  </si>
  <si>
    <t>948416</t>
  </si>
  <si>
    <t>SH08_01120; SH03_01115; SH06_01115; SH04_01115; SH07_01120; SF31_01115</t>
  </si>
  <si>
    <t>yiiS</t>
  </si>
  <si>
    <t>P0AGH1</t>
  </si>
  <si>
    <t>Inner membrane transport permease YhhJ OS=Escherichia coli (strain K12) OX=83333 GN=yhhJ PE=1 SV=3</t>
  </si>
  <si>
    <t>Pf01061, Pf12679, Pf12698</t>
  </si>
  <si>
    <t>947991</t>
  </si>
  <si>
    <t>SH08_21700; SH03_21595; SH06_21900; SH04_21585; SH07_21590; SF31_21985</t>
  </si>
  <si>
    <t>yhhJ</t>
  </si>
  <si>
    <t>P77161</t>
  </si>
  <si>
    <t>2-hydroxy-3-oxopropionate reductase OS=Escherichia coli (strain K12) OX=83333 GN=glxR PE=2 SV=1</t>
  </si>
  <si>
    <t>945146</t>
  </si>
  <si>
    <t>SH08_06350; SH03_06340; SH06_06645; SH04_06330; SH07_06335; SF31_06645</t>
  </si>
  <si>
    <t>glxR</t>
  </si>
  <si>
    <t>P24205</t>
  </si>
  <si>
    <t>Lipid A biosynthesis myristoyltransferase OS=Escherichia coli (strain K12) OX=83333 GN=lpxM PE=1 SV=1</t>
  </si>
  <si>
    <t>Pf02500, Pf03279</t>
  </si>
  <si>
    <t>945143</t>
  </si>
  <si>
    <t>SH08_13440; SH03_13340; SH06_13645; SH04_13330; SH07_13335; SF31_13645</t>
  </si>
  <si>
    <t>lpxM; waaN</t>
  </si>
  <si>
    <t>P17444</t>
  </si>
  <si>
    <t>Oxygen-dependent choline dehydrogenase OS=Escherichia coli (strain K12) OX=83333 GN=betA PE=1 SV=1</t>
  </si>
  <si>
    <t>Pf00732, Pf05199, Pf05834</t>
  </si>
  <si>
    <t>945716</t>
  </si>
  <si>
    <t>SH08_05350; SH03_05340; SH06_05650; SH04_05330; SH07_05335; SF31_05650</t>
  </si>
  <si>
    <t>betA</t>
  </si>
  <si>
    <t>P0ACR2</t>
  </si>
  <si>
    <t>Uncharacterized HTH-type transcriptional regulator YdhB OS=Escherichia coli (strain K12) OX=83333 GN=ydhB PE=4 SV=1</t>
  </si>
  <si>
    <t>945208</t>
  </si>
  <si>
    <t>SH08_12395; SH03_12295; SH06_12600; SH04_12285; SH07_12290; SF31_12600</t>
  </si>
  <si>
    <t>ydhB</t>
  </si>
  <si>
    <t>P76085</t>
  </si>
  <si>
    <t>Phenylacetate-coenzyme A ligase OS=Escherichia coli (strain K12) OX=83333 GN=paaK PE=1 SV=1</t>
  </si>
  <si>
    <t>Pf00501, Pf14535</t>
  </si>
  <si>
    <t>945963</t>
  </si>
  <si>
    <t>SH08_11045; SH03_10945; SH06_11250; SH04_10935; SH07_10940; SF31_11250</t>
  </si>
  <si>
    <t>paaK</t>
  </si>
  <si>
    <t>Microbial metabolism in diverse environments; Phenylalanine metabolism</t>
  </si>
  <si>
    <t>P77338</t>
  </si>
  <si>
    <t>Mechanosensitive channel MscK OS=Escherichia coli (strain K12) OX=83333 GN=mscK PE=1 SV=1</t>
  </si>
  <si>
    <t>catalytic activity;motor activity;transporter activity</t>
  </si>
  <si>
    <t>Pf00924, Pf01442, Pf01576, Pf03124, Pf05557, Pf10234, Pf11045, Pf12128, Pf12794, Pf12795, Pf13514, Pf15554</t>
  </si>
  <si>
    <t>945132</t>
  </si>
  <si>
    <t>SH08_06130; SH03_06120; SH06_06425; SH04_06110; SH07_06115; SF31_06425</t>
  </si>
  <si>
    <t>kefA; mscK</t>
  </si>
  <si>
    <t>P0ADM4</t>
  </si>
  <si>
    <t>Uncharacterized protein YidQ OS=Escherichia coli (strain K12) OX=83333 GN=yidQ PE=3 SV=1</t>
  </si>
  <si>
    <t>Pf07119</t>
  </si>
  <si>
    <t>948199</t>
  </si>
  <si>
    <t>yidQ</t>
  </si>
  <si>
    <t>P0AD14</t>
  </si>
  <si>
    <t>Sensor histidine kinase BtsS OS=Escherichia coli (strain K12) OX=83333 GN=btsS PE=1 SV=1</t>
  </si>
  <si>
    <t>Pf01590, Pf02518, Pf06580, Pf07694</t>
  </si>
  <si>
    <t>949027</t>
  </si>
  <si>
    <t>SH08_14800; SH03_14700; SH06_15005; SH04_14690; SH07_14695; SF31_15010</t>
  </si>
  <si>
    <t>yehU</t>
  </si>
  <si>
    <t>P0AGK1</t>
  </si>
  <si>
    <t>4-hydroxybenzoate octaprenyltransferase OS=Escherichia coli (strain K12) OX=83333 GN=ubiA PE=1 SV=1</t>
  </si>
  <si>
    <t>948540</t>
  </si>
  <si>
    <t>SH08_01760; SH03_01755; SH06_01745; SH04_01755; SH07_01760; SF31_01745</t>
  </si>
  <si>
    <t>ubiA</t>
  </si>
  <si>
    <t>P0AAS7</t>
  </si>
  <si>
    <t>Uncharacterized protein YbcJ OS=Escherichia coli (strain K12) OX=83333 GN=ybcJ PE=1 SV=1</t>
  </si>
  <si>
    <t>Pf13275</t>
  </si>
  <si>
    <t>945158</t>
  </si>
  <si>
    <t>SH08_06440; SH03_06430; SH06_06735; SH04_06420; SH07_06425; SF31_06735</t>
  </si>
  <si>
    <t>ybcJ</t>
  </si>
  <si>
    <t>P39410</t>
  </si>
  <si>
    <t>Toxin YjjJ OS=Escherichia coli (strain K12) OX=83333 GN=yjjJ PE=1 SV=1</t>
  </si>
  <si>
    <t>Pf07804, Pf07805</t>
  </si>
  <si>
    <t>944883</t>
  </si>
  <si>
    <t>SH08_03635; SH03_03640; SH06_03945; SH04_03630; SH07_03635; SF31_03945</t>
  </si>
  <si>
    <t>yjjJ</t>
  </si>
  <si>
    <t>P33607</t>
  </si>
  <si>
    <t>NADH-quinone oxidoreductase subunit L OS=Escherichia coli (strain K12) OX=83333 GN=nuoL PE=1 SV=2</t>
  </si>
  <si>
    <t>Pf00361, Pf00662</t>
  </si>
  <si>
    <t>945540</t>
  </si>
  <si>
    <t>SH08_15615; SH03_15515; SH06_15820; SH04_15505; SH07_15510; SF31_15820</t>
  </si>
  <si>
    <t>nuoL</t>
  </si>
  <si>
    <t>P0AFH2</t>
  </si>
  <si>
    <t>Oligopeptide transport system permease protein OppB OS=Escherichia coli (strain K12) OX=83333 GN=oppB PE=1 SV=1</t>
  </si>
  <si>
    <t>945823</t>
  </si>
  <si>
    <t>SH08_10195; SH03_10095; SH06_10400; SH04_10085; SH07_10090; SF31_10400</t>
  </si>
  <si>
    <t>oppB</t>
  </si>
  <si>
    <t>P36553</t>
  </si>
  <si>
    <t>Oxygen-dependent coproporphyrinogen-III oxidase OS=Escherichia coli (strain K12) OX=83333 GN=hemF PE=1 SV=1</t>
  </si>
  <si>
    <t>Pf01218</t>
  </si>
  <si>
    <t>946908</t>
  </si>
  <si>
    <t>SH08_16430; SH03_16330; SH06_16635; SH04_16320; SH07_16325; SF31_16635</t>
  </si>
  <si>
    <t>hemF</t>
  </si>
  <si>
    <t>P0AAG0</t>
  </si>
  <si>
    <t>Dipeptide transport ATP-binding protein DppD OS=Escherichia coli (strain K12) OX=83333 GN=dppD PE=1 SV=1</t>
  </si>
  <si>
    <t>Pf00005, Pf08352</t>
  </si>
  <si>
    <t>948065</t>
  </si>
  <si>
    <t>SH08_22025; SH03_21920; SH06_22225; SH04_21910; SH07_21915; SF31_22305</t>
  </si>
  <si>
    <t>dppD</t>
  </si>
  <si>
    <t>P75821</t>
  </si>
  <si>
    <t>Uncharacterized protein YbjS OS=Escherichia coli (strain K12) OX=83333 GN=ybjS PE=3 SV=2</t>
  </si>
  <si>
    <t>Pf00106, Pf01073, Pf01370, Pf04321, Pf05368, Pf07993, Pf08659, Pf12076, Pf13460</t>
  </si>
  <si>
    <t>945495</t>
  </si>
  <si>
    <t>SH08_08225; SH03_08225; SH06_08530; SH04_08215; SH07_08220; SF31_08530</t>
  </si>
  <si>
    <t>ybjS</t>
  </si>
  <si>
    <t>P77611</t>
  </si>
  <si>
    <t>Ion-translocating oxidoreductase complex subunit C OS=Escherichia coli (strain K12) OX=83333 GN=rsxC PE=1 SV=1</t>
  </si>
  <si>
    <t>Pf01512, Pf10531, Pf12838, Pf13183, Pf13187, Pf13237, Pf13375, Pf13484, Pf13534, Pf14697</t>
  </si>
  <si>
    <t>946137</t>
  </si>
  <si>
    <t>SH08_12235; SH03_12135; SH06_12440; SH04_12125; SH07_12130; SF31_12440</t>
  </si>
  <si>
    <t>rsxC</t>
  </si>
  <si>
    <t>P05100</t>
  </si>
  <si>
    <t>DNA-3-methyladenine glycosylase 1 OS=Escherichia coli (strain K12) OX=83333 GN=tag PE=1 SV=1</t>
  </si>
  <si>
    <t>Pf03352</t>
  </si>
  <si>
    <t>947137</t>
  </si>
  <si>
    <t>SH08_22075; SH03_21970; SH06_22275; SH04_21960; SH07_21965; SF31_22355</t>
  </si>
  <si>
    <t>tag</t>
  </si>
  <si>
    <t>P28305</t>
  </si>
  <si>
    <t>Aminodeoxychorismate lyase OS=Escherichia coli (strain K12) OX=83333 GN=pabC PE=1 SV=1</t>
  </si>
  <si>
    <t>946647</t>
  </si>
  <si>
    <t>SH08_09425; SH03_09425; SH06_09730; SH04_09415; SH07_09420; SF31_09730</t>
  </si>
  <si>
    <t>pabC</t>
  </si>
  <si>
    <t>P52076</t>
  </si>
  <si>
    <t>Transcriptional regulatory protein QseB OS=Escherichia coli (strain K12) OX=83333 GN=qseB PE=2 SV=1</t>
  </si>
  <si>
    <t>945369</t>
  </si>
  <si>
    <t>SH08_19395; SH03_19295; SH06_19600; SH04_19285; SH07_19290; SF31_19640</t>
  </si>
  <si>
    <t>qseB</t>
  </si>
  <si>
    <t>P00634</t>
  </si>
  <si>
    <t>Alkaline phosphatase OS=Escherichia coli (strain K12) OX=83333 GN=phoA PE=1 SV=1</t>
  </si>
  <si>
    <t>Pf00245, Pf01663, Pf01676</t>
  </si>
  <si>
    <t>945041</t>
  </si>
  <si>
    <t>SH08_05715; SH03_05705; SH06_06010; SH04_05695; SH07_05700; SF31_06010</t>
  </si>
  <si>
    <t>phoA</t>
  </si>
  <si>
    <t>Folate biosynthesis; Microbial metabolism in diverse environments; Thiamine metabolism; Aminobenzoate degradation; Metabolic pathways; Two-component system</t>
  </si>
  <si>
    <t>P36667</t>
  </si>
  <si>
    <t>Rhamnosyltransferase WbbL OS=Escherichia coli (strain K12) OX=83333 GN=wbbL PE=1 SV=1</t>
  </si>
  <si>
    <t>Pf00535, Pf02709, Pf10111, Pf13632, Pf13641</t>
  </si>
  <si>
    <t>P76143</t>
  </si>
  <si>
    <t>3-hydroxy-5-phosphonooxypentane-2,4-dione thiolase OS=Escherichia coli (strain K12) OX=83333 GN=lsrF PE=1 SV=1</t>
  </si>
  <si>
    <t>946071</t>
  </si>
  <si>
    <t>SH08_11660; SH03_11560; SH06_11865; SH04_11550; SH07_11555; SF31_11865</t>
  </si>
  <si>
    <t>lsrF</t>
  </si>
  <si>
    <t>P42904</t>
  </si>
  <si>
    <t>N-acetylgalactosamine-specific phosphotransferase enzyme IIB component 2 OS=Escherichia coli (strain K12) OX=83333 GN=agaV PE=4 SV=1</t>
  </si>
  <si>
    <t>catalytic activity;enzyme regulator activity;transporter activity</t>
  </si>
  <si>
    <t>Pf03830</t>
  </si>
  <si>
    <t>947648</t>
  </si>
  <si>
    <t>SH08_19955; SH03_19850; SH06_20155; SH04_19840; SH07_19845; SF31_20185</t>
  </si>
  <si>
    <t>agaV</t>
  </si>
  <si>
    <t>Galactose metabolism; Phosphotransferase system (PTS)</t>
  </si>
  <si>
    <t>P0AF10</t>
  </si>
  <si>
    <t>Mannitol operon repressor OS=Escherichia coli (strain K12) OX=83333 GN=mtlR PE=1 SV=1</t>
  </si>
  <si>
    <t>Pf05068</t>
  </si>
  <si>
    <t>948116</t>
  </si>
  <si>
    <t>mtlR</t>
  </si>
  <si>
    <t>P76575</t>
  </si>
  <si>
    <t>Uncharacterized protein YfgJ OS=Escherichia coli (strain K12) OX=83333 GN=yfgJ PE=1 SV=2</t>
  </si>
  <si>
    <t>Pf07191</t>
  </si>
  <si>
    <t>946984</t>
  </si>
  <si>
    <t>SH08_16775; SH03_16675; SH06_16980; SH04_16665; SH07_16670; SF31_17025</t>
  </si>
  <si>
    <t>yfgJ</t>
  </si>
  <si>
    <t>P64490</t>
  </si>
  <si>
    <t>Uncharacterized protein YoaC OS=Escherichia coli (strain K12) OX=83333 GN=yoaC PE=4 SV=2</t>
  </si>
  <si>
    <t>Pf08986</t>
  </si>
  <si>
    <t>946308</t>
  </si>
  <si>
    <t>SH08_13180; SH03_13080; SH06_13385; SH04_13070; SH07_13075; SF31_13385</t>
  </si>
  <si>
    <t>yoaC</t>
  </si>
  <si>
    <t>P06721</t>
  </si>
  <si>
    <t>Cystathionine beta-lyase MetC OS=Escherichia coli (strain K12) OX=83333 GN=metC PE=1 SV=1</t>
  </si>
  <si>
    <t>Pf00266, Pf01053</t>
  </si>
  <si>
    <t>946240</t>
  </si>
  <si>
    <t>SH08_19310; SH03_19210; SH06_19515; SH04_19200; SH07_19205; SF31_19555</t>
  </si>
  <si>
    <t>metC</t>
  </si>
  <si>
    <t>P32141</t>
  </si>
  <si>
    <t>Sulfofructosephosphate aldolase OS=Escherichia coli (strain K12) OX=83333 GN=yihT PE=1 SV=1</t>
  </si>
  <si>
    <t>948373</t>
  </si>
  <si>
    <t>SH08_00900; SH03_00895; SH06_00895; SH04_00895; SH07_00900; SF31_00895</t>
  </si>
  <si>
    <t>yihT</t>
  </si>
  <si>
    <t>P03819</t>
  </si>
  <si>
    <t>Glutathione-regulated potassium-efflux system protein KefC OS=Escherichia coli (strain K12) OX=83333 GN=kefC PE=1 SV=2</t>
  </si>
  <si>
    <t>Pf00999, Pf02254, Pf03537</t>
  </si>
  <si>
    <t>944773</t>
  </si>
  <si>
    <t>SH08_03970; SH03_03975; SH06_04285; SH04_03965; SH07_03970; SF31_04285</t>
  </si>
  <si>
    <t>kefC</t>
  </si>
  <si>
    <t>P23862</t>
  </si>
  <si>
    <t>Primosomal replication protein N'' OS=Escherichia coli (strain K12) OX=83333 GN=priC PE=1 SV=3</t>
  </si>
  <si>
    <t>Pf07445</t>
  </si>
  <si>
    <t>945071</t>
  </si>
  <si>
    <t>SH08_06145; SH03_06135; SH06_06440; SH04_06125; SH07_06130; SF31_06440</t>
  </si>
  <si>
    <t>priC</t>
  </si>
  <si>
    <t>P0AD27</t>
  </si>
  <si>
    <t>Inner membrane protein YejM OS=Escherichia coli (strain K12) OX=83333 GN=yejM PE=1 SV=1</t>
  </si>
  <si>
    <t>Pf00884, Pf11893</t>
  </si>
  <si>
    <t>946685</t>
  </si>
  <si>
    <t>SH08_15135; SH03_15035; SH06_15340; SH04_15025; SH07_15030; SF31_15340</t>
  </si>
  <si>
    <t>yejM</t>
  </si>
  <si>
    <t>P0A7E3</t>
  </si>
  <si>
    <t>Orotate phosphoribosyltransferase OS=Escherichia coli (strain K12) OX=83333 GN=pyrE PE=1 SV=2</t>
  </si>
  <si>
    <t>948157</t>
  </si>
  <si>
    <t>SH08_22580; SH03_22480; SH06_22780; SH04_22470; SH07_22475; SF31_22850</t>
  </si>
  <si>
    <t>pyrE</t>
  </si>
  <si>
    <t>P24555</t>
  </si>
  <si>
    <t>Protease 2 OS=Escherichia coli (strain K12) OX=83333 GN=ptrB PE=1 SV=2</t>
  </si>
  <si>
    <t>Pf00326, Pf02897</t>
  </si>
  <si>
    <t>946358</t>
  </si>
  <si>
    <t>SH08_13380; SH03_13280; SH06_13585; SH04_13270; SH07_13275; SF31_13585</t>
  </si>
  <si>
    <t>ptrB</t>
  </si>
  <si>
    <t>P0A738</t>
  </si>
  <si>
    <t>Cyclic pyranopterin monophosphate synthase OS=Escherichia coli (strain K12) OX=83333 GN=moaC PE=1 SV=2</t>
  </si>
  <si>
    <t>Pf01967</t>
  </si>
  <si>
    <t>945397</t>
  </si>
  <si>
    <t>SH08_07790; SH03_07790; SH06_08095; SH04_07780; SH07_07785; SF31_08095</t>
  </si>
  <si>
    <t>moaC</t>
  </si>
  <si>
    <t>P0ABS8</t>
  </si>
  <si>
    <t>DNA polymerase III subunit theta OS=Escherichia coli (strain K12) OX=83333 GN=holE PE=1 SV=1</t>
  </si>
  <si>
    <t>Pf06440</t>
  </si>
  <si>
    <t>947471</t>
  </si>
  <si>
    <t>SH08_13365; SH03_13265; SH06_13570; SH04_13255; SH07_13260; SF31_13570</t>
  </si>
  <si>
    <t>holE</t>
  </si>
  <si>
    <t>P0AB87</t>
  </si>
  <si>
    <t>L-fuculose phosphate aldolase OS=Escherichia coli (strain K12) OX=83333 GN=fucA PE=1 SV=1</t>
  </si>
  <si>
    <t>Pf00596</t>
  </si>
  <si>
    <t>947282</t>
  </si>
  <si>
    <t>SH08_18260; SH03_18160; SH06_18465; SH04_18150; SH07_18155; SF31_18505</t>
  </si>
  <si>
    <t>fucA</t>
  </si>
  <si>
    <t>P0AEE3</t>
  </si>
  <si>
    <t>Serine endoprotease DegS OS=Escherichia coli (strain K12) OX=83333 GN=degS PE=1 SV=1</t>
  </si>
  <si>
    <t>947865</t>
  </si>
  <si>
    <t>SH08_20425; SH03_20320; SH06_20625; SH04_20310; SH07_20315; SF31_20710</t>
  </si>
  <si>
    <t>degS</t>
  </si>
  <si>
    <t>P24228</t>
  </si>
  <si>
    <t>D-alanyl-D-alanine carboxypeptidase DacB OS=Escherichia coli (strain K12) OX=83333 GN=dacB PE=1 SV=2</t>
  </si>
  <si>
    <t>cell division;cell organization and biogenesis;metabolic process;regulation of biological process;reproduction;response to stimulus</t>
  </si>
  <si>
    <t>Pf02113, Pf13354</t>
  </si>
  <si>
    <t>947693</t>
  </si>
  <si>
    <t>SF31_20435</t>
  </si>
  <si>
    <t>dacB</t>
  </si>
  <si>
    <t>P0AG03</t>
  </si>
  <si>
    <t>Flavin prenyltransferase UbiX OS=Escherichia coli (strain K12) OX=83333 GN=ubiX PE=2 SV=1</t>
  </si>
  <si>
    <t>Pf02441</t>
  </si>
  <si>
    <t>949033</t>
  </si>
  <si>
    <t>SH08_15785; SH03_15685; SH06_15990; SH04_15675; SH07_15680; SF31_15990</t>
  </si>
  <si>
    <t>ubiX</t>
  </si>
  <si>
    <t>P08368</t>
  </si>
  <si>
    <t>Transcriptional regulatory protein CreB OS=Escherichia coli (strain K12) OX=83333 GN=creB PE=1 SV=1</t>
  </si>
  <si>
    <t>948922</t>
  </si>
  <si>
    <t>SH08_03705; SH03_03710; SH06_04015; SH04_03700; SH07_03705; SF31_04015</t>
  </si>
  <si>
    <t>creB</t>
  </si>
  <si>
    <t>Q47146</t>
  </si>
  <si>
    <t>Acyl-coenzyme A dehydrogenase OS=Escherichia coli (strain K12) OX=83333 GN=fadE PE=2 SV=2</t>
  </si>
  <si>
    <t>Pf00441, Pf02770, Pf02771, Pf09317</t>
  </si>
  <si>
    <t>949007</t>
  </si>
  <si>
    <t>SH08_04870; SH03_04860; SH06_05170; SH04_04850; SH07_04855; SF31_05170</t>
  </si>
  <si>
    <t>fadE</t>
  </si>
  <si>
    <t>Fatty acid metabolism; Metabolic pathways; Fatty acid degradation</t>
  </si>
  <si>
    <t>P0A9U1</t>
  </si>
  <si>
    <t>Probable multidrug ABC transporter ATP-binding protein YbhF OS=Escherichia coli (strain K12) OX=83333 GN=ybhF PE=1 SV=1</t>
  </si>
  <si>
    <t>Pf00005, Pf02492, Pf07693, Pf13304</t>
  </si>
  <si>
    <t>945413</t>
  </si>
  <si>
    <t>SH08_07845; SH03_07845; SH06_08150; SH04_07835; SH07_07840; SF31_08150</t>
  </si>
  <si>
    <t>ybhF</t>
  </si>
  <si>
    <t>P0AFU0</t>
  </si>
  <si>
    <t>Inner membrane ABC transporter permease protein YejB OS=Escherichia coli (strain K12) OX=83333 GN=yejB PE=1 SV=1</t>
  </si>
  <si>
    <t>946679</t>
  </si>
  <si>
    <t>SH08_15085; SH03_14985; SH06_15290; SH04_14975; SH07_14980; SF31_15290</t>
  </si>
  <si>
    <t>yejB</t>
  </si>
  <si>
    <t>P76220</t>
  </si>
  <si>
    <t>Uncharacterized protein YdjY OS=Escherichia coli (strain K12) OX=83333 GN=ydjY PE=3 SV=2</t>
  </si>
  <si>
    <t>946248</t>
  </si>
  <si>
    <t>SH08_12870; SH03_12770; SH06_13075; SH04_12760; SH07_12765; SF31_13075</t>
  </si>
  <si>
    <t>ydjY</t>
  </si>
  <si>
    <t>P17109</t>
  </si>
  <si>
    <t>2-succinyl-5-enolpyruvyl-6-hydroxy-3-cyclohexene-1-carboxylate synthase OS=Escherichia coli (strain K12) OX=83333 GN=menD PE=1 SV=4</t>
  </si>
  <si>
    <t>Pf02775, Pf02776</t>
  </si>
  <si>
    <t>946720</t>
  </si>
  <si>
    <t>SH08_15545; SH03_15445; SH06_15750; SH04_15435; SH07_15440; SF31_15750</t>
  </si>
  <si>
    <t>menD</t>
  </si>
  <si>
    <t>P0AEL0</t>
  </si>
  <si>
    <t>Formate dehydrogenase, cytochrome b556(fdo) subunit OS=Escherichia coli (strain K12) OX=83333 GN=fdoI PE=1 SV=1</t>
  </si>
  <si>
    <t>Pf00033, Pf01292</t>
  </si>
  <si>
    <t>948383</t>
  </si>
  <si>
    <t>SH08_00960; SH03_00955; SH06_00955; SH04_00955; SH07_00960; SF31_00955</t>
  </si>
  <si>
    <t>fdoI</t>
  </si>
  <si>
    <t>P0AE58</t>
  </si>
  <si>
    <t>Transcriptional activatory protein CaiF OS=Escherichia coli (strain K12) OX=83333 GN=caiF PE=4 SV=1</t>
  </si>
  <si>
    <t>Pf07180</t>
  </si>
  <si>
    <t>944795</t>
  </si>
  <si>
    <t>SH08_03905; SH03_03910; SH06_04220; SH04_03900; SH07_03905; SF31_04220</t>
  </si>
  <si>
    <t>caiF</t>
  </si>
  <si>
    <t>P0A8U0</t>
  </si>
  <si>
    <t>Protein Syd OS=Escherichia coli (strain K12) OX=83333 GN=syd PE=1 SV=1</t>
  </si>
  <si>
    <t>Pf07348</t>
  </si>
  <si>
    <t>947271</t>
  </si>
  <si>
    <t>SH08_18225; SH03_18125; SH06_18430; SH04_18115; SH07_18120; SF31_18470</t>
  </si>
  <si>
    <t>syd</t>
  </si>
  <si>
    <t>P64614</t>
  </si>
  <si>
    <t>Uncharacterized protein YhcN OS=Escherichia coli (strain K12) OX=83333 GN=yhcN PE=3 SV=1</t>
  </si>
  <si>
    <t>947835</t>
  </si>
  <si>
    <t>SH08_20440; SH03_20335; SH06_20640; SH04_20325; SH07_20330; SF31_20725</t>
  </si>
  <si>
    <t>yhcN</t>
  </si>
  <si>
    <t>P62723</t>
  </si>
  <si>
    <t>UPF0324 inner membrane protein YeiH OS=Escherichia coli (strain K12) OX=83333 GN=yeiH PE=1 SV=1</t>
  </si>
  <si>
    <t>Pf03601</t>
  </si>
  <si>
    <t>946668</t>
  </si>
  <si>
    <t>SH08_14980; SH03_14880; SH06_15185; SH04_14870; SH07_14875; SF31_15185</t>
  </si>
  <si>
    <t>yeiH</t>
  </si>
  <si>
    <t>P76308</t>
  </si>
  <si>
    <t>Uncharacterized protein YecR OS=Escherichia coli (strain K12) OX=83333 GN=yecR PE=4 SV=1</t>
  </si>
  <si>
    <t>Pf13992</t>
  </si>
  <si>
    <t>946386</t>
  </si>
  <si>
    <t>SH08_13675; SH03_13575; SH06_13880; SH04_13565; SH07_13570; SF31_13885</t>
  </si>
  <si>
    <t>yecR</t>
  </si>
  <si>
    <t>P30860</t>
  </si>
  <si>
    <t>ABC transporter arginine-binding protein 1 OS=Escherichia coli (strain K12) OX=83333 GN=artJ PE=1 SV=2</t>
  </si>
  <si>
    <t>948981</t>
  </si>
  <si>
    <t>SH08_08185; SH03_08185; SH06_08490; SH04_08175; SH07_08180; SF31_08490</t>
  </si>
  <si>
    <t>artJ</t>
  </si>
  <si>
    <t>P39267</t>
  </si>
  <si>
    <t>Uncharacterized protein YjcZ OS=Escherichia coli (strain K12) OX=83333 GN=yjcZ PE=4 SV=2</t>
  </si>
  <si>
    <t>Pf13990</t>
  </si>
  <si>
    <t>948633</t>
  </si>
  <si>
    <t>SH08_02120; SH03_02115; SH06_02105; SH04_02115; SH07_02120; SF31_02105</t>
  </si>
  <si>
    <t>yjcZ</t>
  </si>
  <si>
    <t>P0AFB5</t>
  </si>
  <si>
    <t>Sensory histidine kinase/phosphatase NtrB OS=Escherichia coli (strain K12) OX=83333 GN=glnL PE=1 SV=1</t>
  </si>
  <si>
    <t>948360</t>
  </si>
  <si>
    <t>SH08_00835; SH03_00830; SH06_00830; SH04_00830; SH07_00835; SF31_00830</t>
  </si>
  <si>
    <t>glnL</t>
  </si>
  <si>
    <t>P0AGC7</t>
  </si>
  <si>
    <t>Probable inner membrane protein Smp OS=Escherichia coli (strain K12) OX=83333 GN=ytjB PE=2 SV=1</t>
  </si>
  <si>
    <t>Pf10144</t>
  </si>
  <si>
    <t>946089</t>
  </si>
  <si>
    <t>SH08_03645; SH03_03650; SH06_03955; SH04_03640; SH07_03645; SF31_03955</t>
  </si>
  <si>
    <t>ytjB</t>
  </si>
  <si>
    <t>P76141</t>
  </si>
  <si>
    <t>Transcriptional regulator LsrR OS=Escherichia coli (strain K12) OX=83333 GN=lsrR PE=1 SV=1</t>
  </si>
  <si>
    <t>Pf04198</t>
  </si>
  <si>
    <t>946070</t>
  </si>
  <si>
    <t>SF31_11840</t>
  </si>
  <si>
    <t>lsrR</t>
  </si>
  <si>
    <t>P76503</t>
  </si>
  <si>
    <t>3-ketoacyl-CoA thiolase FadI OS=Escherichia coli (strain K12) OX=83333 GN=fadI PE=1 SV=1</t>
  </si>
  <si>
    <t>Pf00108, Pf02803</t>
  </si>
  <si>
    <t>948823</t>
  </si>
  <si>
    <t>SH08_15935; SH03_15835; SH06_16140; SH04_15825; SH07_15830; SF31_16140</t>
  </si>
  <si>
    <t>fadI</t>
  </si>
  <si>
    <t>P0A8Q6</t>
  </si>
  <si>
    <t>ATP-dependent Clp protease adapter protein ClpS OS=Escherichia coli (strain K12) OX=83333 GN=clpS PE=1 SV=1</t>
  </si>
  <si>
    <t>Pf02617</t>
  </si>
  <si>
    <t>948443</t>
  </si>
  <si>
    <t>SH08_08295; SH03_08295; SH06_08600; SH04_08285; SH07_08290; SF31_08600</t>
  </si>
  <si>
    <t>clpS</t>
  </si>
  <si>
    <t>P0A7N1</t>
  </si>
  <si>
    <t>50S ribosomal protein L31 type B OS=Escherichia coli (strain K12) OX=83333 GN=ykgM PE=2 SV=1</t>
  </si>
  <si>
    <t>944960</t>
  </si>
  <si>
    <t>SH08_05275; SH03_05265; SH06_05575; SH04_05255; SH07_05260; SF31_05575</t>
  </si>
  <si>
    <t>ykgM</t>
  </si>
  <si>
    <t>P15067</t>
  </si>
  <si>
    <t>Glycogen debranching enzyme OS=Escherichia coli (strain K12) OX=83333 GN=glgX PE=1 SV=3</t>
  </si>
  <si>
    <t>Pf00128, Pf02324, Pf02922</t>
  </si>
  <si>
    <t>947941</t>
  </si>
  <si>
    <t>SH08_21425; SH03_21320; SH06_21625; SH04_21310; SH07_21315; SF31_21710</t>
  </si>
  <si>
    <t>glgX</t>
  </si>
  <si>
    <t>P76002</t>
  </si>
  <si>
    <t>Inhibitor of g-type lysozyme OS=Escherichia coli (strain K12) OX=83333 GN=pliG PE=1 SV=1</t>
  </si>
  <si>
    <t>Pf04151</t>
  </si>
  <si>
    <t>946963</t>
  </si>
  <si>
    <t>SH08_09845; SH03_09745; SH06_10050; SH04_09735; SH07_09740; SF31_10050</t>
  </si>
  <si>
    <t>pliG</t>
  </si>
  <si>
    <t>P77559</t>
  </si>
  <si>
    <t>Uncharacterized HTH-type transcriptional regulator YnfL OS=Escherichia coli (strain K12) OX=83333 GN=ynfL PE=4 SV=1</t>
  </si>
  <si>
    <t>946136</t>
  </si>
  <si>
    <t>SH08_12055; SH03_11955; SH06_12260; SH04_11945; SH07_11950; SF31_12260</t>
  </si>
  <si>
    <t>ynfL</t>
  </si>
  <si>
    <t>P39208</t>
  </si>
  <si>
    <t>Thermosensitive gluconokinase OS=Escherichia coli (strain K12) OX=83333 GN=idnK PE=3 SV=1</t>
  </si>
  <si>
    <t>Pf01202, Pf13207, Pf13671</t>
  </si>
  <si>
    <t>946066</t>
  </si>
  <si>
    <t>SH08_02935; SH03_02935; SH06_02920; SH04_02930; SH07_02935; SF31_02920</t>
  </si>
  <si>
    <t>idnK</t>
  </si>
  <si>
    <t>P60584</t>
  </si>
  <si>
    <t>Crotonobetainyl-CoA reductase OS=Escherichia coli (strain K12) OX=83333 GN=caiA PE=1 SV=1</t>
  </si>
  <si>
    <t>Pf00441, Pf02770, Pf02771, Pf08028</t>
  </si>
  <si>
    <t>949064</t>
  </si>
  <si>
    <t>SH08_03930; SH03_03935; SH06_04245; SH04_03925; SH07_03930; SF31_04245</t>
  </si>
  <si>
    <t>caiA</t>
  </si>
  <si>
    <t>P0DMC5</t>
  </si>
  <si>
    <t>Sensor histidine kinase RcsC OS=Escherichia coli (strain K12) OX=83333 GN=rcsC PE=1 SV=1</t>
  </si>
  <si>
    <t>Pf00072, Pf00512, Pf02518, Pf09456</t>
  </si>
  <si>
    <t>948993</t>
  </si>
  <si>
    <t>SF31_15505</t>
  </si>
  <si>
    <t>rcsC</t>
  </si>
  <si>
    <t>P37642</t>
  </si>
  <si>
    <t>Inner membrane protein YhjD OS=Escherichia coli (strain K12) OX=83333 GN=yhjD PE=1 SV=1</t>
  </si>
  <si>
    <t>Pf03631</t>
  </si>
  <si>
    <t>948033</t>
  </si>
  <si>
    <t>SH08_21910; SH03_21805; SH06_22110; SH04_21795; SH07_21800; SF31_22195</t>
  </si>
  <si>
    <t>yhjD</t>
  </si>
  <si>
    <t>P0A8Z3</t>
  </si>
  <si>
    <t>Acyl-CoA thioester hydrolase YbgC OS=Escherichia coli (strain K12) OX=83333 GN=ybgC PE=1 SV=1</t>
  </si>
  <si>
    <t>Pf01643, Pf03061, Pf13279</t>
  </si>
  <si>
    <t>948907</t>
  </si>
  <si>
    <t>SH08_07540; SH03_07540; SH06_07845; SH04_07530; SH07_07535; SF31_07845</t>
  </si>
  <si>
    <t>ybgC</t>
  </si>
  <si>
    <t>P16525</t>
  </si>
  <si>
    <t>DNA replication terminus site-binding protein OS=Escherichia coli (strain K12) OX=83333 GN=tus PE=1 SV=1</t>
  </si>
  <si>
    <t>Pf05472</t>
  </si>
  <si>
    <t>945135</t>
  </si>
  <si>
    <t>SH08_12135; SH03_12035; SH06_12340; SH04_12025; SH07_12030; SF31_12340</t>
  </si>
  <si>
    <t>tus</t>
  </si>
  <si>
    <t>P23842</t>
  </si>
  <si>
    <t>Probable cyclic di-GMP phosphodiesterase PdeA OS=Escherichia coli (strain K12) OX=83333 GN=pdeA PE=2 SV=2</t>
  </si>
  <si>
    <t>Pf00563, Pf00990, Pf05231</t>
  </si>
  <si>
    <t>946864</t>
  </si>
  <si>
    <t>SH08_16215; SH03_16115; SH06_16420; SH04_16105; SH07_16110; SF31_16415</t>
  </si>
  <si>
    <t>yfeA</t>
  </si>
  <si>
    <t>P67624</t>
  </si>
  <si>
    <t>UPF0270 protein YheU OS=Escherichia coli (strain K12) OX=83333 GN=yheU PE=3 SV=1</t>
  </si>
  <si>
    <t>Pf06794</t>
  </si>
  <si>
    <t>947863</t>
  </si>
  <si>
    <t>SH08_21040; SH03_20935; SH06_21240; SH04_20925; SH07_20930; SF31_21325</t>
  </si>
  <si>
    <t>yheU</t>
  </si>
  <si>
    <t>P33014</t>
  </si>
  <si>
    <t>Putative sulfur carrier protein YeeD OS=Escherichia coli (strain K12) OX=83333 GN=yeeD PE=1 SV=1</t>
  </si>
  <si>
    <t>cellular homeostasis</t>
  </si>
  <si>
    <t>Pf01206</t>
  </si>
  <si>
    <t>946539</t>
  </si>
  <si>
    <t>SH08_14225; SH03_14125; SH06_14430; SH04_14115; SH07_14120; SF31_14435</t>
  </si>
  <si>
    <t>yeeD</t>
  </si>
  <si>
    <t>P0AA78</t>
  </si>
  <si>
    <t>Hexuronate transporter OS=Escherichia coli (strain K12) OX=83333 GN=exuT PE=1 SV=2</t>
  </si>
  <si>
    <t>Pf07690, Pf11700, Pf13347</t>
  </si>
  <si>
    <t>947601</t>
  </si>
  <si>
    <t>SH08_19760; SH03_19660; SH06_19965; SH04_19650; SH07_19655; SF31_20005</t>
  </si>
  <si>
    <t>exuT</t>
  </si>
  <si>
    <t>P50465</t>
  </si>
  <si>
    <t>Endonuclease 8 OS=Escherichia coli (strain K12) OX=83333 GN=nei PE=1 SV=3</t>
  </si>
  <si>
    <t>945320</t>
  </si>
  <si>
    <t>SH08_07415; SH03_07415; SH06_07720; SH04_07405; SH07_07410; SF31_07720</t>
  </si>
  <si>
    <t>nei</t>
  </si>
  <si>
    <t>P75713</t>
  </si>
  <si>
    <t>(S)-ureidoglycine aminohydrolase OS=Escherichia coli (strain K12) OX=83333 GN=allE PE=1 SV=1</t>
  </si>
  <si>
    <t>Pf05899, Pf07883</t>
  </si>
  <si>
    <t>945149</t>
  </si>
  <si>
    <t>SH03_06365; SH06_06670; SH04_06355; SH07_06360; SF31_06670</t>
  </si>
  <si>
    <t>ylbA; allE</t>
  </si>
  <si>
    <t>Microbial metabolism in diverse environments; Purine metabolism</t>
  </si>
  <si>
    <t>P32125</t>
  </si>
  <si>
    <t>Molybdopterin-guanine dinucleotide biosynthesis adapter protein OS=Escherichia coli (strain K12) OX=83333 GN=mobB PE=1 SV=3</t>
  </si>
  <si>
    <t>Pf03205</t>
  </si>
  <si>
    <t>948343</t>
  </si>
  <si>
    <t>SH08_00765; SH03_00760; SH06_00760; SH04_00760; SH07_00765; SF31_00760</t>
  </si>
  <si>
    <t>mobB</t>
  </si>
  <si>
    <t>P38134</t>
  </si>
  <si>
    <t>Tyrosine-protein kinase etk OS=Escherichia coli (strain K12) OX=83333 GN=etk PE=1 SV=2</t>
  </si>
  <si>
    <t>Pf01656, Pf02706, Pf08317, Pf12128, Pf13481, Pf13500, Pf13614, Pf13807</t>
  </si>
  <si>
    <t>947409</t>
  </si>
  <si>
    <t>SH08_08815; SH03_08815; SH06_09120; SH04_08805; SH07_08810; SF31_09120</t>
  </si>
  <si>
    <t>etk</t>
  </si>
  <si>
    <t>P37659</t>
  </si>
  <si>
    <t>Cellulose biosynthesis protein BcsG OS=Escherichia coli (strain K12) OX=83333 GN=bcsG PE=4 SV=1</t>
  </si>
  <si>
    <t>Pf11658, Pf14351</t>
  </si>
  <si>
    <t>948058</t>
  </si>
  <si>
    <t>SH08_22000; SH03_21895; SH06_22200; SH04_21885; SH07_21890; SF31_22280</t>
  </si>
  <si>
    <t>bcsG</t>
  </si>
  <si>
    <t>P76145</t>
  </si>
  <si>
    <t>Trans-aconitate 2-methyltransferase OS=Escherichia coli (strain K12) OX=83333 GN=tam PE=1 SV=3</t>
  </si>
  <si>
    <t>Pf00891, Pf01728, Pf05175, Pf08241, Pf08242, Pf12847, Pf13489, Pf13649, Pf13659, Pf13847</t>
  </si>
  <si>
    <t>946074</t>
  </si>
  <si>
    <t>SH08_11670; SH03_11570; SH06_11875; SH04_11560; SH07_11565; SF31_11875</t>
  </si>
  <si>
    <t>tam</t>
  </si>
  <si>
    <t>P0ABX2</t>
  </si>
  <si>
    <t>Flagellar basal-body rod protein FlgC OS=Escherichia coli (strain K12) OX=83333 GN=flgC PE=3 SV=1</t>
  </si>
  <si>
    <t>946687</t>
  </si>
  <si>
    <t>SH08_09315; SH03_09315; SH06_09620; SH04_09305; SH07_09310; SF31_09620</t>
  </si>
  <si>
    <t>flgC</t>
  </si>
  <si>
    <t>P24197</t>
  </si>
  <si>
    <t>4,5-DOPA dioxygenase extradiol OS=Escherichia coli (strain K12) OX=83333 GN=ygiD PE=1 SV=4</t>
  </si>
  <si>
    <t>Pf02900</t>
  </si>
  <si>
    <t>946447</t>
  </si>
  <si>
    <t>ygiD</t>
  </si>
  <si>
    <t>P0AAN9</t>
  </si>
  <si>
    <t>Anti-adapter protein IraP OS=Escherichia coli (strain K12) OX=83333 GN=iraP PE=1 SV=1</t>
  </si>
  <si>
    <t>cell communication;regulation of biological process;response to stimulus</t>
  </si>
  <si>
    <t>Pf10796</t>
  </si>
  <si>
    <t>947709</t>
  </si>
  <si>
    <t>SH08_05710; SH03_05700; SH06_06005; SH04_05690; SH07_05695; SF31_06005</t>
  </si>
  <si>
    <t>iraP</t>
  </si>
  <si>
    <t>P38684</t>
  </si>
  <si>
    <t>TorCAD operon transcriptional regulatory protein TorR OS=Escherichia coli (strain K12) OX=83333 GN=torR PE=1 SV=2</t>
  </si>
  <si>
    <t>946182</t>
  </si>
  <si>
    <t>SH08_08895; SH03_08895; SH06_09200; SH04_08885; SH07_08890; SF31_09200</t>
  </si>
  <si>
    <t>torR</t>
  </si>
  <si>
    <t>P0AA53</t>
  </si>
  <si>
    <t>Protein QmcA OS=Escherichia coli (strain K12) OX=83333 GN=qmcA PE=1 SV=1</t>
  </si>
  <si>
    <t>947257</t>
  </si>
  <si>
    <t>SH08_06255; SH03_06245; SH06_06550; SH04_06235; SH07_06240; SF31_06550</t>
  </si>
  <si>
    <t>qmcA</t>
  </si>
  <si>
    <t>P0A6W3</t>
  </si>
  <si>
    <t>Phospho-N-acetylmuramoyl-pentapeptide-transferase OS=Escherichia coli (strain K12) OX=83333 GN=mraY PE=1 SV=1</t>
  </si>
  <si>
    <t>Pf00953, Pf10555</t>
  </si>
  <si>
    <t>944814</t>
  </si>
  <si>
    <t>SH08_04170; SH03_04175; SH06_04485; SH04_04165; SH07_04170; SF31_04485</t>
  </si>
  <si>
    <t>mraY</t>
  </si>
  <si>
    <t>P64448</t>
  </si>
  <si>
    <t>Uncharacterized protein YnbE OS=Escherichia coli (strain K12) OX=83333 GN=ynbE PE=4 SV=1</t>
  </si>
  <si>
    <t>Pf13617</t>
  </si>
  <si>
    <t>945946</t>
  </si>
  <si>
    <t>SH08_10965; SH03_10865; SH06_11170; SH04_10855; SH07_10860; SF31_11170</t>
  </si>
  <si>
    <t>ynbE</t>
  </si>
  <si>
    <t>P0ABF4</t>
  </si>
  <si>
    <t>Ethanolamine utilization protein EutM OS=Escherichia coli (strain K12) OX=83333 GN=eutM PE=1 SV=1</t>
  </si>
  <si>
    <t>946942</t>
  </si>
  <si>
    <t>SH08_16490; SH03_16390; SH06_16695; SH04_16380; SH07_16385; SF31_16740</t>
  </si>
  <si>
    <t>eutM</t>
  </si>
  <si>
    <t>P0ACD8</t>
  </si>
  <si>
    <t>Hydrogenase-1 large chain OS=Escherichia coli (strain K12) OX=83333 GN=hyaB PE=1 SV=1</t>
  </si>
  <si>
    <t>945580</t>
  </si>
  <si>
    <t>SH08_08770; SH03_08770; SH06_09075; SH04_08760; SH07_08765; SF31_09075</t>
  </si>
  <si>
    <t>hyaB</t>
  </si>
  <si>
    <t>P78055</t>
  </si>
  <si>
    <t>Fructose-6-phosphate aldolase 1 OS=Escherichia coli (strain K12) OX=83333 GN=fsaA PE=1 SV=2</t>
  </si>
  <si>
    <t>945449</t>
  </si>
  <si>
    <t>SH08_08005; SH03_08005; SH06_08310; SH04_07995; SH07_08000; SF31_08310</t>
  </si>
  <si>
    <t>fsaA</t>
  </si>
  <si>
    <t>P0AFF4</t>
  </si>
  <si>
    <t>Nucleoside permease NupG OS=Escherichia coli (strain K12) OX=83333 GN=nupG PE=1 SV=1</t>
  </si>
  <si>
    <t>Pf03825, Pf07690</t>
  </si>
  <si>
    <t>946282</t>
  </si>
  <si>
    <t>SH08_19090; SH03_18990; SH06_19295; SH04_18980; SH07_18985; SF31_19335</t>
  </si>
  <si>
    <t>nupG</t>
  </si>
  <si>
    <t>P0AC23</t>
  </si>
  <si>
    <t>Probable formate transporter 1 OS=Escherichia coli (strain K12) OX=83333 GN=focA PE=1 SV=1</t>
  </si>
  <si>
    <t>Pf01226</t>
  </si>
  <si>
    <t>945513</t>
  </si>
  <si>
    <t>SH08_08410; SH03_08410; SH06_08715; SH04_08400; SH07_08405; SF31_08715</t>
  </si>
  <si>
    <t>focA</t>
  </si>
  <si>
    <t>P39356</t>
  </si>
  <si>
    <t>Uncharacterized transcriptional regulator YjhU OS=Escherichia coli (strain K12) OX=83333 GN=yjhU PE=3 SV=2</t>
  </si>
  <si>
    <t>Pf01381, Pf04198, Pf08281, Pf13384, Pf13518, Pf14493</t>
  </si>
  <si>
    <t>948827</t>
  </si>
  <si>
    <t>SH08_03095; SH03_03095; SH06_03405; SH04_03090; SH07_03095; SF31_03405</t>
  </si>
  <si>
    <t>yjhU</t>
  </si>
  <si>
    <t>P64530</t>
  </si>
  <si>
    <t>Transcriptional repressor RcnR OS=Escherichia coli (strain K12) OX=83333 GN=rcnR PE=1 SV=1</t>
  </si>
  <si>
    <t>947114</t>
  </si>
  <si>
    <t>SH08_14690; SH03_14590; SH06_14895; SH04_14580; SH07_14585; SF31_14900</t>
  </si>
  <si>
    <t>rcnR</t>
  </si>
  <si>
    <t>P37682</t>
  </si>
  <si>
    <t>Uncharacterized HTH-type transcriptional regulator YiaU OS=Escherichia coli (strain K12) OX=83333 GN=yiaU PE=4 SV=1</t>
  </si>
  <si>
    <t>948107</t>
  </si>
  <si>
    <t>SH08_22280; SH03_22175; SH06_22480; SH04_22165; SH07_22170; SF31_22550</t>
  </si>
  <si>
    <t>yiaU</t>
  </si>
  <si>
    <t>P19642</t>
  </si>
  <si>
    <t>PTS system maltose-specific EIICB component OS=Escherichia coli (strain K12) OX=83333 GN=malX PE=1 SV=3</t>
  </si>
  <si>
    <t>946009</t>
  </si>
  <si>
    <t>SH08_12190; SH03_12090; SH06_12395; SH04_12080; SH07_12085; SF31_12395</t>
  </si>
  <si>
    <t>malX</t>
  </si>
  <si>
    <t>P0AAY6</t>
  </si>
  <si>
    <t>Uncharacterized protein YbjN OS=Escherichia coli (strain K12) OX=83333 GN=ybjN PE=1 SV=1</t>
  </si>
  <si>
    <t>Pf10722</t>
  </si>
  <si>
    <t>945482</t>
  </si>
  <si>
    <t>SH08_08145; SH03_08145; SH06_08450; SH04_08135; SH07_08140; SF31_08450</t>
  </si>
  <si>
    <t>ybjN</t>
  </si>
  <si>
    <t>P55138</t>
  </si>
  <si>
    <t>Uncharacterized sugar kinase YgcE OS=Escherichia coli (strain K12) OX=83333 GN=ygcE PE=3 SV=2</t>
  </si>
  <si>
    <t>Pf00370, Pf01869, Pf02782</t>
  </si>
  <si>
    <t>946193</t>
  </si>
  <si>
    <t>SH08_18130; SH03_18030; SH06_18335; SH04_18020; SH07_18025; SF31_18360</t>
  </si>
  <si>
    <t>ygcE</t>
  </si>
  <si>
    <t>P37344</t>
  </si>
  <si>
    <t>Psp operon transcriptional activator OS=Escherichia coli (strain K12) OX=83333 GN=pspF PE=1 SV=2</t>
  </si>
  <si>
    <t>Pf00004, Pf00158, Pf07728, Pf14532</t>
  </si>
  <si>
    <t>945683</t>
  </si>
  <si>
    <t>SH08_10540; SH03_10440; SH06_10745; SH04_10430; SH07_10435; SF31_10745</t>
  </si>
  <si>
    <t>pspF</t>
  </si>
  <si>
    <t>P11289</t>
  </si>
  <si>
    <t>Uncharacterized protein YfiL OS=Escherichia coli (strain K12) OX=83333 GN=yfiL PE=4 SV=3</t>
  </si>
  <si>
    <t>Pf10973</t>
  </si>
  <si>
    <t>947106</t>
  </si>
  <si>
    <t>SH08_17265; SH03_17165; SH06_17470; SH04_17155; SH07_17160; SF31_17515</t>
  </si>
  <si>
    <t>yfiL</t>
  </si>
  <si>
    <t>P24240</t>
  </si>
  <si>
    <t>6-phospho-beta-glucosidase AscB OS=Escherichia coli (strain K12) OX=83333 GN=ascB PE=3 SV=2</t>
  </si>
  <si>
    <t>947460</t>
  </si>
  <si>
    <t>SF31_18060</t>
  </si>
  <si>
    <t>ascB</t>
  </si>
  <si>
    <t>P0AE70</t>
  </si>
  <si>
    <t>Endoribonuclease toxin MazF OS=Escherichia coli (strain K12) OX=83333 GN=mazF PE=1 SV=1</t>
  </si>
  <si>
    <t>cell organization and biogenesis;defense response;metabolic process;regulation of biological process;response to stimulus</t>
  </si>
  <si>
    <t>catalytic activity;DNA binding;protein binding;RNA binding</t>
  </si>
  <si>
    <t>Pf02452</t>
  </si>
  <si>
    <t>947252</t>
  </si>
  <si>
    <t>SH08_18165; SH03_18065; SH06_18370; SH04_18055; SH07_18060; SF31_18395</t>
  </si>
  <si>
    <t>mazF</t>
  </si>
  <si>
    <t>P75685</t>
  </si>
  <si>
    <t>Inner membrane protein RclC OS=Escherichia coli (strain K12) OX=83333 GN=rclC PE=1 SV=2</t>
  </si>
  <si>
    <t>Pf04224</t>
  </si>
  <si>
    <t>944974</t>
  </si>
  <si>
    <t>SH08_05305; SH03_05295; SH06_05605; SH04_05285; SH07_05290; SF31_05605</t>
  </si>
  <si>
    <t>ykgB; rclC</t>
  </si>
  <si>
    <t>P76340</t>
  </si>
  <si>
    <t>Probable transcriptional regulatory protein YedW OS=Escherichia coli (strain K12) OX=83333 GN=yedW PE=1 SV=2</t>
  </si>
  <si>
    <t>946486</t>
  </si>
  <si>
    <t>SH08_13995; SH03_13895; SH06_14200; SH04_13885; SH07_13890; SF31_14205</t>
  </si>
  <si>
    <t>yedW</t>
  </si>
  <si>
    <t>P76042</t>
  </si>
  <si>
    <t>Putative ABC transporter periplasmic-binding protein YcjN OS=Escherichia coli (strain K12) OX=83333 GN=ycjN PE=3 SV=1</t>
  </si>
  <si>
    <t>945696</t>
  </si>
  <si>
    <t>SH03_10475; SH06_10780; SH04_10465; SH07_10470; SF31_10780</t>
  </si>
  <si>
    <t>ycjN</t>
  </si>
  <si>
    <t>Not Found</t>
  </si>
  <si>
    <t>Master Protein</t>
  </si>
  <si>
    <t>yciW</t>
  </si>
  <si>
    <t>SH08_10450; SH03_10350; SH06_10655; SH04_10340; SH07_10345; SF31_10655</t>
  </si>
  <si>
    <t>945859</t>
  </si>
  <si>
    <t>Uncharacterized protein YciW OS=Escherichia coli (strain K12) OX=83333 GN=yciW PE=4 SV=2</t>
  </si>
  <si>
    <t>P76035</t>
  </si>
  <si>
    <t>dusB</t>
  </si>
  <si>
    <t>SH08_20560; SH03_20455; SH06_20760; SH04_20445; SH07_20450; SF31_20845</t>
  </si>
  <si>
    <t>947707</t>
  </si>
  <si>
    <t>tRNA-dihydrouridine synthase B OS=Escherichia coli (strain K12) OX=83333 GN=dusB PE=3 SV=1</t>
  </si>
  <si>
    <t>P0ABT5</t>
  </si>
  <si>
    <t>hslR</t>
  </si>
  <si>
    <t>SH08_21270; SH03_21165; SH06_21470; SH04_21155; SH07_21160; SF31_21555</t>
  </si>
  <si>
    <t>947912</t>
  </si>
  <si>
    <t>Pf01479</t>
  </si>
  <si>
    <t>Heat shock protein 15 OS=Escherichia coli (strain K12) OX=83333 GN=hslR PE=1 SV=1</t>
  </si>
  <si>
    <t>P0ACG8</t>
  </si>
  <si>
    <t>nsrR</t>
  </si>
  <si>
    <t>SH08_02490; SH03_02490; SH06_02475; SH04_02485; SH07_02490; SF31_02475</t>
  </si>
  <si>
    <t>948693</t>
  </si>
  <si>
    <t>Pf01978, Pf02082</t>
  </si>
  <si>
    <t>HTH-type transcriptional repressor NsrR OS=Escherichia coli (strain K12) OX=83333 GN=nsrR PE=3 SV=1</t>
  </si>
  <si>
    <t>P0AF63</t>
  </si>
  <si>
    <t>csrD</t>
  </si>
  <si>
    <t>SH08_20510; SH03_20405; SH06_20710; SH04_20395; SH07_20400; SF31_20795</t>
  </si>
  <si>
    <t>947702</t>
  </si>
  <si>
    <t>RNase E specificity factor CsrD OS=Escherichia coli (strain K12) OX=83333 GN=csrD PE=1 SV=2</t>
  </si>
  <si>
    <t>P13518</t>
  </si>
  <si>
    <t>pgsA</t>
  </si>
  <si>
    <t>SH08_13715; SH03_13615; SH06_13920; SH04_13605; SH07_13610; SF31_13925</t>
  </si>
  <si>
    <t>945791</t>
  </si>
  <si>
    <t>Pf01066</t>
  </si>
  <si>
    <t>membrane;mitochondrion</t>
  </si>
  <si>
    <t>CDP-diacylglycerol--glycerol-3-phosphate 3-phosphatidyltransferase OS=Escherichia coli (strain K12) OX=83333 GN=pgsA PE=1 SV=2</t>
  </si>
  <si>
    <t>P0ABF8</t>
  </si>
  <si>
    <t>ycgN</t>
  </si>
  <si>
    <t>SH08_09865; SH03_09765; SH06_10070; SH04_09755; SH07_09760; SF31_10070</t>
  </si>
  <si>
    <t>945804</t>
  </si>
  <si>
    <t>Pf03692</t>
  </si>
  <si>
    <t>UPF0260 protein YcgN OS=Escherichia coli (strain K12) OX=83333 GN=ycgN PE=3 SV=1</t>
  </si>
  <si>
    <t>P0A8L5</t>
  </si>
  <si>
    <t>ydiY</t>
  </si>
  <si>
    <t>SF31_12925</t>
  </si>
  <si>
    <t>946218</t>
  </si>
  <si>
    <t>Pf04338</t>
  </si>
  <si>
    <t>Uncharacterized protein YdiY OS=Escherichia coli (strain K12) OX=83333 GN=ydiY PE=3 SV=1</t>
  </si>
  <si>
    <t>P76206</t>
  </si>
  <si>
    <t>ycgB</t>
  </si>
  <si>
    <t>SH08_09900; SH03_09800; SH06_10105; SH04_09790; SH07_09795; SF31_10105</t>
  </si>
  <si>
    <t>946365</t>
  </si>
  <si>
    <t>Pf04293</t>
  </si>
  <si>
    <t>Uncharacterized protein YcgB OS=Escherichia coli (strain K12) OX=83333 GN=ycgB PE=4 SV=2</t>
  </si>
  <si>
    <t>P29013</t>
  </si>
  <si>
    <t>idi</t>
  </si>
  <si>
    <t>SH08_18720; SH03_18620; SH06_18925; SH04_18610; SH07_18615; SF31_18965</t>
  </si>
  <si>
    <t>949020</t>
  </si>
  <si>
    <t>Isopentenyl-diphosphate Delta-isomerase OS=Escherichia coli (strain K12) OX=83333 GN=idi PE=1 SV=1</t>
  </si>
  <si>
    <t>Q46822</t>
  </si>
  <si>
    <t>trpD</t>
  </si>
  <si>
    <t>SH08_10295; SH03_10195; SH06_10500; SH04_10185; SH07_10190; SF31_10500</t>
  </si>
  <si>
    <t>945109</t>
  </si>
  <si>
    <t>Pf00117, Pf00591, Pf02885, Pf07722</t>
  </si>
  <si>
    <t>Bifunctional protein TrpGD OS=Escherichia coli (strain K12) OX=83333 GN=trpGD PE=1 SV=3</t>
  </si>
  <si>
    <t>P00904</t>
  </si>
  <si>
    <t>yccS</t>
  </si>
  <si>
    <t>SH08_08700; SH03_08700; SH06_09005; SH04_08690; SH07_08695; SF31_09005</t>
  </si>
  <si>
    <t>947001</t>
  </si>
  <si>
    <t>Pf04632, Pf12805, Pf13515</t>
  </si>
  <si>
    <t>Inner membrane protein YccS OS=Escherichia coli (strain K12) OX=83333 GN=yccS PE=1 SV=2</t>
  </si>
  <si>
    <t>P75870</t>
  </si>
  <si>
    <t>yjdK; ghoS</t>
  </si>
  <si>
    <t>948646</t>
  </si>
  <si>
    <t>Pf11080</t>
  </si>
  <si>
    <t>Endoribonuclease antitoxin GhoS OS=Escherichia coli (strain K12) OX=83333 GN=ghoS PE=1 SV=1</t>
  </si>
  <si>
    <t>P0AF61</t>
  </si>
  <si>
    <t>Microbial metabolism in diverse environments; Biosynthesis of secondary metabolites; Pyruvate metabolism; Metabolic pathways; Glycolysis / Gluconeogenesis</t>
  </si>
  <si>
    <t>aldB</t>
  </si>
  <si>
    <t>SH08_22300; SH03_22195; SH06_22500; SH04_22185; SH07_22190; SF31_22570</t>
  </si>
  <si>
    <t>948104</t>
  </si>
  <si>
    <t>Aldehyde dehydrogenase B OS=Escherichia coli (strain K12) OX=83333 GN=aldB PE=1 SV=2</t>
  </si>
  <si>
    <t>P37685</t>
  </si>
  <si>
    <t>hybF</t>
  </si>
  <si>
    <t>SH08_19230; SH03_19130; SH06_19435; SH04_19120; SH07_19125; SF31_19475</t>
  </si>
  <si>
    <t>948004</t>
  </si>
  <si>
    <t>Pf01155</t>
  </si>
  <si>
    <t>Hydrogenase maturation factor HybF OS=Escherichia coli (strain K12) OX=83333 GN=hybF PE=1 SV=1</t>
  </si>
  <si>
    <t>P0A703</t>
  </si>
  <si>
    <t>uvrC</t>
  </si>
  <si>
    <t>SH08_13720; SH03_13620; SH06_13925; SH04_13610; SH07_13615; SF31_13930</t>
  </si>
  <si>
    <t>947203</t>
  </si>
  <si>
    <t>Pf00633, Pf01541, Pf02151, Pf08459, Pf12826, Pf14520</t>
  </si>
  <si>
    <t>UvrABC system protein C OS=Escherichia coli (strain K12) OX=83333 GN=uvrC PE=1 SV=1</t>
  </si>
  <si>
    <t>P0A8G0</t>
  </si>
  <si>
    <t>ydiI; menI</t>
  </si>
  <si>
    <t>SH08_12530; SH03_12430; SH06_12735; SH04_12420; SH07_12425; SF31_12735</t>
  </si>
  <si>
    <t>946190</t>
  </si>
  <si>
    <t>1,4-dihydroxy-2-naphthoyl-CoA hydrolase OS=Escherichia coli (strain K12) OX=83333 GN=menI PE=1 SV=1</t>
  </si>
  <si>
    <t>P77781</t>
  </si>
  <si>
    <t>ydhZ</t>
  </si>
  <si>
    <t>SH08_12475; SH03_12375; SH06_12680; SH04_12365; SH07_12370; SF31_12680</t>
  </si>
  <si>
    <t>946180</t>
  </si>
  <si>
    <t>Pf10965</t>
  </si>
  <si>
    <t>Fumarase D OS=Escherichia coli (strain K12) OX=83333 GN=fumD PE=1 SV=1</t>
  </si>
  <si>
    <t>P0ACX5</t>
  </si>
  <si>
    <t>glgB</t>
  </si>
  <si>
    <t>SH08_21430; SH03_21325; SH06_21630; SH04_21315; SH07_21320; SF31_21715</t>
  </si>
  <si>
    <t>947940</t>
  </si>
  <si>
    <t>Pf00128, Pf02324, Pf02806, Pf02922</t>
  </si>
  <si>
    <t>1,4-alpha-glucan branching enzyme GlgB OS=Escherichia coli (strain K12) OX=83333 GN=glgB PE=1 SV=1</t>
  </si>
  <si>
    <t>P07762</t>
  </si>
  <si>
    <t>gntT</t>
  </si>
  <si>
    <t>SH08_21350; SH03_21245; SH06_21550; SH04_21235; SH07_21240; SF31_21635</t>
  </si>
  <si>
    <t>947924</t>
  </si>
  <si>
    <t>Pf02447</t>
  </si>
  <si>
    <t>High-affinity gluconate transporter OS=Escherichia coli (strain K12) OX=83333 GN=gntT PE=1 SV=3</t>
  </si>
  <si>
    <t>P39835</t>
  </si>
  <si>
    <t>fxsA</t>
  </si>
  <si>
    <t>SH08_02290; SH03_02290; SH06_02275; SH04_02285; SH07_02290; SF31_02275</t>
  </si>
  <si>
    <t>948657</t>
  </si>
  <si>
    <t>Pf04186</t>
  </si>
  <si>
    <t>UPF0716 protein FxsA OS=Escherichia coli (strain K12) OX=83333 GN=fxsA PE=1 SV=2</t>
  </si>
  <si>
    <t>P37147</t>
  </si>
  <si>
    <t>ydjH</t>
  </si>
  <si>
    <t>SH08_12985; SH03_12885; SH06_13190; SH04_12875; SH07_12880; SF31_13190</t>
  </si>
  <si>
    <t>946285</t>
  </si>
  <si>
    <t>Uncharacterized sugar kinase YdjH OS=Escherichia coli (strain K12) OX=83333 GN=ydjH PE=1 SV=2</t>
  </si>
  <si>
    <t>P77493</t>
  </si>
  <si>
    <t>yahA</t>
  </si>
  <si>
    <t>SH08_05375; SH03_05365; SH06_05675; SH04_05355; SH07_05360; SF31_05675</t>
  </si>
  <si>
    <t>947459</t>
  </si>
  <si>
    <t>Pf00196, Pf00563, Pf13936</t>
  </si>
  <si>
    <t>Cyclic di-GMP phosphodiesterase PdeL OS=Escherichia coli (strain K12) OX=83333 GN=pdeL PE=1 SV=2</t>
  </si>
  <si>
    <t>P21514</t>
  </si>
  <si>
    <t>fdhF</t>
  </si>
  <si>
    <t>948584</t>
  </si>
  <si>
    <t>Formate dehydrogenase H OS=Escherichia coli (strain K12) OX=83333 GN=fdhF PE=1 SV=2</t>
  </si>
  <si>
    <t>P07658</t>
  </si>
  <si>
    <t>yjcH</t>
  </si>
  <si>
    <t>SH08_01905; SH03_01900; SH06_01890; SH04_01900; SH07_01905; SF31_01890</t>
  </si>
  <si>
    <t>948574</t>
  </si>
  <si>
    <t>Pf04341</t>
  </si>
  <si>
    <t>Inner membrane protein YjcH OS=Escherichia coli (strain K12) OX=83333 GN=yjcH PE=1 SV=1</t>
  </si>
  <si>
    <t>P0AF54</t>
  </si>
  <si>
    <t>yfiB</t>
  </si>
  <si>
    <t>SH08_17280; SH03_17180; SH06_17485; SH04_17170; SH07_17175; SF31_17530</t>
  </si>
  <si>
    <t>947094</t>
  </si>
  <si>
    <t>Putative lipoprotein YfiB OS=Escherichia coli (strain K12) OX=83333 GN=yfiB PE=3 SV=2</t>
  </si>
  <si>
    <t>P07021</t>
  </si>
  <si>
    <t>yjdI</t>
  </si>
  <si>
    <t>SH08_02215; SH03_02210; SH06_02200; SH04_02210; SH07_02215; SF31_02200</t>
  </si>
  <si>
    <t>948648</t>
  </si>
  <si>
    <t>Pf06902</t>
  </si>
  <si>
    <t>Uncharacterized protein YjdI OS=Escherichia coli (strain K12) OX=83333 GN=yjdI PE=4 SV=1</t>
  </si>
  <si>
    <t>P0AF59</t>
  </si>
  <si>
    <t>nrfB</t>
  </si>
  <si>
    <t>SH08_01920; SH03_01915; SH06_01905; SH04_01915; SH07_01920; SF31_01905</t>
  </si>
  <si>
    <t>948573</t>
  </si>
  <si>
    <t>Pf02335, Pf14522, Pf14537</t>
  </si>
  <si>
    <t>Cytochrome c-type protein NrfB OS=Escherichia coli (strain K12) OX=83333 GN=nrfB PE=1 SV=1</t>
  </si>
  <si>
    <t>P0ABL1</t>
  </si>
  <si>
    <t>ygjH</t>
  </si>
  <si>
    <t>SH08_19660; SH03_19560; SH06_19865; SH04_19550; SH07_19555; SF31_19905</t>
  </si>
  <si>
    <t>946251</t>
  </si>
  <si>
    <t>Pf01588</t>
  </si>
  <si>
    <t>tRNA-binding protein YgjH OS=Escherichia coli (strain K12) OX=83333 GN=ygjH PE=1 SV=1</t>
  </si>
  <si>
    <t>P42589</t>
  </si>
  <si>
    <t>ccdA; ccdA(letA); codA; pEC14_51</t>
  </si>
  <si>
    <t>1263592; 13877456; 3829331; 4364200; 6275968; 8319311; 8381891; 9538036; 9538167</t>
  </si>
  <si>
    <t>Pf07362</t>
  </si>
  <si>
    <t>Antitoxin CcdA OS=Escherichia coli (strain K12) OX=83333 GN=ccdA PE=1 SV=1</t>
  </si>
  <si>
    <t>P62552</t>
  </si>
  <si>
    <t>yeeE</t>
  </si>
  <si>
    <t>SH08_14230; SH03_14130; SH06_14435; SH04_14120; SH07_14125; SF31_14440</t>
  </si>
  <si>
    <t>946526</t>
  </si>
  <si>
    <t>Pf04143</t>
  </si>
  <si>
    <t>UPF0394 inner membrane protein YeeE OS=Escherichia coli (strain K12) OX=83333 GN=yeeE PE=1 SV=1</t>
  </si>
  <si>
    <t>P33015</t>
  </si>
  <si>
    <t>nuoN</t>
  </si>
  <si>
    <t>SH08_15605; SH03_15505; SH06_15810; SH04_15495; SH07_15500; SF31_15810</t>
  </si>
  <si>
    <t>945136</t>
  </si>
  <si>
    <t>Pf00361</t>
  </si>
  <si>
    <t>NADH-quinone oxidoreductase subunit N OS=Escherichia coli (strain K12) OX=83333 GN=nuoN PE=1 SV=2</t>
  </si>
  <si>
    <t>P0AFF0</t>
  </si>
  <si>
    <t>ycbJ</t>
  </si>
  <si>
    <t>SH08_08485; SH03_08485; SH06_08790; SH04_08475; SH07_08480; SF31_08790</t>
  </si>
  <si>
    <t>945545</t>
  </si>
  <si>
    <t>Uncharacterized protein YcbJ OS=Escherichia coli (strain K12) OX=83333 GN=ycbJ PE=4 SV=1</t>
  </si>
  <si>
    <t>P0AB03</t>
  </si>
  <si>
    <t>plsX</t>
  </si>
  <si>
    <t>946165</t>
  </si>
  <si>
    <t>Pf02504</t>
  </si>
  <si>
    <t>Phosphate acyltransferase OS=Escherichia coli (strain K12) OX=83333 GN=plsX PE=1 SV=2</t>
  </si>
  <si>
    <t>P27247</t>
  </si>
  <si>
    <t>yigZ</t>
  </si>
  <si>
    <t>SH08_00725; SH03_00720; SH06_00720; SH04_00720; SH07_00725; SF31_00720</t>
  </si>
  <si>
    <t>948334</t>
  </si>
  <si>
    <t>Pf01205, Pf09186</t>
  </si>
  <si>
    <t>IMPACT family member YigZ OS=Escherichia coli (strain K12) OX=83333 GN=yigZ PE=1 SV=2</t>
  </si>
  <si>
    <t>P27862</t>
  </si>
  <si>
    <t>lsrG</t>
  </si>
  <si>
    <t>SH08_11665; SH03_11565; SH06_11870; SH04_11555; SH07_11560; SF31_11870</t>
  </si>
  <si>
    <t>946073</t>
  </si>
  <si>
    <t>(4S)-4-hydroxy-5-phosphonooxypentane-2,3-dione isomerase OS=Escherichia coli (strain K12) OX=83333 GN=lsrG PE=1 SV=1</t>
  </si>
  <si>
    <t>P64461</t>
  </si>
  <si>
    <t>sbmC</t>
  </si>
  <si>
    <t>SH08_14210; SH03_14110; SH06_14415; SH04_14100; SH07_14105; SF31_14420</t>
  </si>
  <si>
    <t>946546</t>
  </si>
  <si>
    <t>Pf06445, Pf14526</t>
  </si>
  <si>
    <t>DNA gyrase inhibitor OS=Escherichia coli (strain K12) OX=83333 GN=sbmC PE=1 SV=1</t>
  </si>
  <si>
    <t>P33012</t>
  </si>
  <si>
    <t>yciE</t>
  </si>
  <si>
    <t>SH08_10265; SH03_10165; SH06_10470; SH04_10155; SH07_10160; SF31_10470</t>
  </si>
  <si>
    <t>946871</t>
  </si>
  <si>
    <t>Pf05974</t>
  </si>
  <si>
    <t>Protein YciE OS=Escherichia coli (strain K12) OX=83333 GN=yciE PE=1 SV=1</t>
  </si>
  <si>
    <t>P21363</t>
  </si>
  <si>
    <t>ybaO</t>
  </si>
  <si>
    <t>SH08_06045; SH03_06035; SH06_06340; SH04_06025; SH07_06030; SF31_06340</t>
  </si>
  <si>
    <t>945091</t>
  </si>
  <si>
    <t>Pf01037, Pf08279, Pf13404, Pf13412</t>
  </si>
  <si>
    <t>DNA-binding transcriptional activator DecR OS=Escherichia coli (strain K12) OX=83333 GN=decR PE=1 SV=1</t>
  </si>
  <si>
    <t>P0ACJ5</t>
  </si>
  <si>
    <t>ybcH</t>
  </si>
  <si>
    <t>SH08_06655; SH03_06660; SH06_06965; SH04_06650; SH07_06655; SF31_06965</t>
  </si>
  <si>
    <t>945186</t>
  </si>
  <si>
    <t>Pf14488</t>
  </si>
  <si>
    <t>Uncharacterized protein YbcH OS=Escherichia coli (strain K12) OX=83333 GN=ybcH PE=3 SV=2</t>
  </si>
  <si>
    <t>P37325</t>
  </si>
  <si>
    <t>yegS</t>
  </si>
  <si>
    <t>SH08_14595; SH03_14495; SH06_14800; SH04_14485; SH07_14490; SF31_14805</t>
  </si>
  <si>
    <t>946626</t>
  </si>
  <si>
    <t>Pf00781</t>
  </si>
  <si>
    <t>Lipid kinase YegS OS=Escherichia coli (strain K12) OX=83333 GN=yegS PE=1 SV=1</t>
  </si>
  <si>
    <t>P76407</t>
  </si>
  <si>
    <t>dnaC</t>
  </si>
  <si>
    <t>SH08_03500; SH03_03505; SH06_03810; SH04_03495; SH07_03500; SF31_03810</t>
  </si>
  <si>
    <t>948864</t>
  </si>
  <si>
    <t>Pf00004, Pf01695, Pf13245</t>
  </si>
  <si>
    <t>DNA replication protein DnaC OS=Escherichia coli (strain K12) OX=83333 GN=dnaC PE=1 SV=1</t>
  </si>
  <si>
    <t>P0AEF0</t>
  </si>
  <si>
    <t>gadC</t>
  </si>
  <si>
    <t>SH08_11530; SH03_11430; SH06_11735; SH04_11420; SH07_11425; SF31_11735</t>
  </si>
  <si>
    <t>946057</t>
  </si>
  <si>
    <t>Probable glutamate/gamma-aminobutyrate antiporter OS=Escherichia coli (strain K12) OX=83333 GN=gadC PE=1 SV=1</t>
  </si>
  <si>
    <t>P63235</t>
  </si>
  <si>
    <t>sufS</t>
  </si>
  <si>
    <t>SH08_12500; SH03_12400; SH06_12705; SH04_12390; SH07_12395; SF31_12705</t>
  </si>
  <si>
    <t>946185</t>
  </si>
  <si>
    <t>Pf00155, Pf00266, Pf01212, Pf03841</t>
  </si>
  <si>
    <t>Cysteine desulfurase OS=Escherichia coli (strain K12) OX=83333 GN=sufS PE=1 SV=1</t>
  </si>
  <si>
    <t>P77444</t>
  </si>
  <si>
    <t>astB</t>
  </si>
  <si>
    <t>SH08_12840; SH03_12740; SH06_13045; SH04_12730; SH07_12735; SF31_13045</t>
  </si>
  <si>
    <t>946259</t>
  </si>
  <si>
    <t>Pf04996</t>
  </si>
  <si>
    <t>N-succinylarginine dihydrolase OS=Escherichia coli (strain K12) OX=83333 GN=astB PE=1 SV=1</t>
  </si>
  <si>
    <t>P76216</t>
  </si>
  <si>
    <t>ycaL</t>
  </si>
  <si>
    <t>SH08_08435; SH03_08435; SH06_08740; SH04_08425; SH07_08430; SF31_08740</t>
  </si>
  <si>
    <t>945534</t>
  </si>
  <si>
    <t>Uncharacterized metalloprotease YcaL OS=Escherichia coli (strain K12) OX=83333 GN=ycaL PE=1 SV=3</t>
  </si>
  <si>
    <t>P43674</t>
  </si>
  <si>
    <t>sra</t>
  </si>
  <si>
    <t>SH08_11470; SH03_11370; SH06_11675; SH04_11360; SH07_11365; SF31_11675</t>
  </si>
  <si>
    <t>946030</t>
  </si>
  <si>
    <t>Pf08136</t>
  </si>
  <si>
    <t>Stationary-phase-induced ribosome-associated protein OS=Escherichia coli (strain K12) OX=83333 GN=sra PE=1 SV=1</t>
  </si>
  <si>
    <t>P68191</t>
  </si>
  <si>
    <t>rlmA</t>
  </si>
  <si>
    <t>SH08_13250; SH03_13150; SH06_13455; SH04_13140; SH07_13145; SF31_13455</t>
  </si>
  <si>
    <t>946340</t>
  </si>
  <si>
    <t>Pf01209, Pf05175, Pf08241, Pf08242, Pf12847, Pf13489, Pf13649, Pf13659, Pf13847</t>
  </si>
  <si>
    <t>23S rRNA (guanine(745)-N(1))-methyltransferase OS=Escherichia coli (strain K12) OX=83333 GN=rlmA PE=1 SV=1</t>
  </si>
  <si>
    <t>P36999</t>
  </si>
  <si>
    <t>dicA</t>
  </si>
  <si>
    <t>SH08_11935; SH03_11835; SH06_12140; SH04_11825; SH07_11830; SF31_12140</t>
  </si>
  <si>
    <t>946241</t>
  </si>
  <si>
    <t>Pf01381, Pf07022, Pf12844, Pf13560, Pf14549</t>
  </si>
  <si>
    <t>cell division;metabolic process;regulation of biological process</t>
  </si>
  <si>
    <t>HTH-type transcriptional regulator DicA OS=Escherichia coli (strain K12) OX=83333 GN=dicA PE=4 SV=1</t>
  </si>
  <si>
    <t>P06966</t>
  </si>
  <si>
    <t>fliT</t>
  </si>
  <si>
    <t>SH08_13790; SH03_13690; SH06_13995; SH04_13680; SH07_13685; SF31_14000</t>
  </si>
  <si>
    <t>946433</t>
  </si>
  <si>
    <t>Pf05400</t>
  </si>
  <si>
    <t>cell organization and biogenesis;cellular component movement;metabolic process;regulation of biological process</t>
  </si>
  <si>
    <t>Flagellar protein FliT OS=Escherichia coli (strain K12) OX=83333 GN=fliT PE=1 SV=1</t>
  </si>
  <si>
    <t>P0ABY2</t>
  </si>
  <si>
    <t>traU</t>
  </si>
  <si>
    <t>SH06_03170; SF31_03170</t>
  </si>
  <si>
    <t>1263544</t>
  </si>
  <si>
    <t>Pf06834</t>
  </si>
  <si>
    <t>conjugation</t>
  </si>
  <si>
    <t>Protein TraU OS=Escherichia coli (strain K12) OX=83333 GN=traU PE=3 SV=1</t>
  </si>
  <si>
    <t>P18471</t>
  </si>
  <si>
    <t>yebV</t>
  </si>
  <si>
    <t>SH08_13330; SH03_13230; SH06_13535; SH04_13220; SH07_13225; SF31_13535</t>
  </si>
  <si>
    <t>946347</t>
  </si>
  <si>
    <t>Pf07351</t>
  </si>
  <si>
    <t>Uncharacterized protein YebV OS=Escherichia coli (strain K12) OX=83333 GN=yebV PE=1 SV=1</t>
  </si>
  <si>
    <t>P64503</t>
  </si>
  <si>
    <t>npr</t>
  </si>
  <si>
    <t>SH08_20325; SH03_20220; SH06_20525; SH04_20210; SH07_20215; SF31_20555</t>
  </si>
  <si>
    <t>947914</t>
  </si>
  <si>
    <t>catalytic activity;enzyme regulator activity;receptor activity;signal transducer activity</t>
  </si>
  <si>
    <t>Phosphocarrier protein NPr OS=Escherichia coli (strain K12) OX=83333 GN=ptsO PE=1 SV=1</t>
  </si>
  <si>
    <t>P0A9N0</t>
  </si>
  <si>
    <t>ydbL</t>
  </si>
  <si>
    <t>SH08_10970; SH03_10870; SH06_11175; SH04_10860; SH07_10865; SF31_11175</t>
  </si>
  <si>
    <t>945943</t>
  </si>
  <si>
    <t>Pf07027</t>
  </si>
  <si>
    <t>Uncharacterized protein YdbL OS=Escherichia coli (strain K12) OX=83333 GN=ydbL PE=3 SV=2</t>
  </si>
  <si>
    <t>P76076</t>
  </si>
  <si>
    <t>flgJ</t>
  </si>
  <si>
    <t>SH08_09350; SH03_09350; SH06_09655; SH04_09340; SH07_09345; SF31_09655</t>
  </si>
  <si>
    <t>947456</t>
  </si>
  <si>
    <t>Pf01832, Pf10135</t>
  </si>
  <si>
    <t>Peptidoglycan hydrolase FlgJ OS=Escherichia coli (strain K12) OX=83333 GN=flgJ PE=3 SV=1</t>
  </si>
  <si>
    <t>P75942</t>
  </si>
  <si>
    <t>yjgB; ahr</t>
  </si>
  <si>
    <t>SH08_02940; SH03_02940; SH06_02925; SH04_02935; SH07_02940; SF31_02925</t>
  </si>
  <si>
    <t>948802</t>
  </si>
  <si>
    <t>Pf00107, Pf01262, Pf08240</t>
  </si>
  <si>
    <t>Aldehyde reductase Ahr OS=Escherichia coli (strain K12) OX=83333 GN=ahr PE=1 SV=2</t>
  </si>
  <si>
    <t>P27250</t>
  </si>
  <si>
    <t>hcaR</t>
  </si>
  <si>
    <t>SH08_16910; SH03_16810; SH06_17115; SH04_16800; SH07_16805; SF31_17160</t>
  </si>
  <si>
    <t>947000</t>
  </si>
  <si>
    <t>Hca operon transcriptional activator HcaR OS=Escherichia coli (strain K12) OX=83333 GN=hcaR PE=1 SV=2</t>
  </si>
  <si>
    <t>Q47141</t>
  </si>
  <si>
    <t>amyA</t>
  </si>
  <si>
    <t>SH08_13795; SH03_13695; SH06_14000; SH04_13685; SH07_13690; SF31_14005</t>
  </si>
  <si>
    <t>946434</t>
  </si>
  <si>
    <t>Pf00128, Pf02324</t>
  </si>
  <si>
    <t>Cytoplasmic alpha-amylase OS=Escherichia coli (strain K12) OX=83333 GN=amyA PE=1 SV=3</t>
  </si>
  <si>
    <t>P26612</t>
  </si>
  <si>
    <t>trbI</t>
  </si>
  <si>
    <t>1263557</t>
  </si>
  <si>
    <t>Pf09677</t>
  </si>
  <si>
    <t>Protein TrbI OS=Escherichia coli (strain K12) OX=83333 GN=trbI PE=4 SV=2</t>
  </si>
  <si>
    <t>P18006</t>
  </si>
  <si>
    <t>Pf00392, Pf05402, Pf08220, Pf08279, Pf09012</t>
  </si>
  <si>
    <t>Putative galactitol utilization operon repressor OS=Escherichia coli (strain K12) OX=83333 GN=gatR PE=5 SV=3</t>
  </si>
  <si>
    <t>P36930</t>
  </si>
  <si>
    <t>astA</t>
  </si>
  <si>
    <t>SH08_12850; SH03_12750; SH06_13055; SH04_12740; SH07_12745; SF31_13055</t>
  </si>
  <si>
    <t>946261</t>
  </si>
  <si>
    <t>Pf04958</t>
  </si>
  <si>
    <t>Arginine N-succinyltransferase OS=Escherichia coli (strain K12) OX=83333 GN=astA PE=2 SV=1</t>
  </si>
  <si>
    <t>P0AE37</t>
  </si>
  <si>
    <t>ynhG; ldtE</t>
  </si>
  <si>
    <t>SH08_12490; SH03_12390; SH06_12695; SH04_12380; SH07_12385; SF31_12695</t>
  </si>
  <si>
    <t>946174</t>
  </si>
  <si>
    <t>Probable L,D-transpeptidase YnhG OS=Escherichia coli (strain K12) OX=83333 GN=ynhG PE=1 SV=1</t>
  </si>
  <si>
    <t>P76193</t>
  </si>
  <si>
    <t>uidR</t>
  </si>
  <si>
    <t>SH08_12175; SH03_12075; SH06_12380; SH04_12065; SH07_12070; SF31_12380</t>
  </si>
  <si>
    <t>946150</t>
  </si>
  <si>
    <t>HTH-type transcriptional regulator UidR OS=Escherichia coli (strain K12) OX=83333 GN=uidR PE=4 SV=1</t>
  </si>
  <si>
    <t>P0ACT6</t>
  </si>
  <si>
    <t>mnmC</t>
  </si>
  <si>
    <t>SF31_16055</t>
  </si>
  <si>
    <t>946800</t>
  </si>
  <si>
    <t>Pf01266, Pf05430</t>
  </si>
  <si>
    <t>tRNA 5-methylaminomethyl-2-thiouridine biosynthesis bifunctional protein MnmC OS=Escherichia coli (strain K12) OX=83333 GN=mnmC PE=1 SV=2</t>
  </si>
  <si>
    <t>P77182</t>
  </si>
  <si>
    <t>mqsA</t>
  </si>
  <si>
    <t>SH08_19375; SH03_19275; SH06_19580; SH04_19265; SH07_19270; SF31_19620</t>
  </si>
  <si>
    <t>945814</t>
  </si>
  <si>
    <t>Pf01381, Pf12844</t>
  </si>
  <si>
    <t>Antitoxin MqsA OS=Escherichia coli (strain K12) OX=83333 GN=mqsA PE=1 SV=1</t>
  </si>
  <si>
    <t>Q46864</t>
  </si>
  <si>
    <t>ynjB</t>
  </si>
  <si>
    <t>SH08_12885; SH03_12785; SH06_13090; SH04_12775; SH07_12780; SF31_13090</t>
  </si>
  <si>
    <t>946271</t>
  </si>
  <si>
    <t>Pf13416</t>
  </si>
  <si>
    <t>Protein YnjB OS=Escherichia coli (strain K12) OX=83333 GN=ynjB PE=1 SV=2</t>
  </si>
  <si>
    <t>P76223</t>
  </si>
  <si>
    <t>tonB</t>
  </si>
  <si>
    <t>SH08_10240; SH03_10140; SH06_10445; SH04_10130; SH07_10135; SF31_10445</t>
  </si>
  <si>
    <t>945843</t>
  </si>
  <si>
    <t>Pf03544</t>
  </si>
  <si>
    <t>Protein TonB OS=Escherichia coli (strain K12) OX=83333 GN=tonB PE=1 SV=2</t>
  </si>
  <si>
    <t>P02929</t>
  </si>
  <si>
    <t>livK</t>
  </si>
  <si>
    <t>SH08_21555; SH03_21450; SH06_21755; SH04_21440; SH07_21445; SF31_21840</t>
  </si>
  <si>
    <t>947964</t>
  </si>
  <si>
    <t>Leucine-specific-binding protein OS=Escherichia coli (strain K12) OX=83333 GN=livK PE=1 SV=2</t>
  </si>
  <si>
    <t>P04816</t>
  </si>
  <si>
    <t>cytR</t>
  </si>
  <si>
    <t>SH08_01180; SH03_01175; SH06_01175; SH04_01175; SH07_01180; SF31_01175</t>
  </si>
  <si>
    <t>948427</t>
  </si>
  <si>
    <t>HTH-type transcriptional repressor CytR OS=Escherichia coli (strain K12) OX=83333 GN=cytR PE=1 SV=1</t>
  </si>
  <si>
    <t>P0ACN7</t>
  </si>
  <si>
    <t>ydfZ</t>
  </si>
  <si>
    <t>SH08_11790; SH03_11690; SH06_11995; SH04_11680; SH07_11685; SF31_11995</t>
  </si>
  <si>
    <t>948796</t>
  </si>
  <si>
    <t>Pf14001</t>
  </si>
  <si>
    <t>Putative selenoprotein YdfZ OS=Escherichia coli (strain K12) OX=83333 GN=ydfZ PE=1 SV=1</t>
  </si>
  <si>
    <t>P64463</t>
  </si>
  <si>
    <t>motB</t>
  </si>
  <si>
    <t>SH08_13610; SH03_13510; SH06_13815; SH04_13500; SH07_13505; SF31_13815</t>
  </si>
  <si>
    <t>946402</t>
  </si>
  <si>
    <t>Pf00691, Pf13677</t>
  </si>
  <si>
    <t>Motility protein B OS=Escherichia coli (strain K12) OX=83333 GN=motB PE=1 SV=1</t>
  </si>
  <si>
    <t>P0AF06</t>
  </si>
  <si>
    <t>prlF</t>
  </si>
  <si>
    <t>SH08_19935; SH03_19830; SH06_20135; SH04_19820; SH07_19825; SF31_20165</t>
  </si>
  <si>
    <t>947639</t>
  </si>
  <si>
    <t>Antitoxin PrlF OS=Escherichia coli (strain K12) OX=83333 GN=prlF PE=1 SV=1</t>
  </si>
  <si>
    <t>P15373</t>
  </si>
  <si>
    <t>yiiQ</t>
  </si>
  <si>
    <t>SH08_01110; SH03_01105; SH06_01105; SH04_01105; SH07_01110; SF31_01105</t>
  </si>
  <si>
    <t>948408</t>
  </si>
  <si>
    <t>Pf07305</t>
  </si>
  <si>
    <t>Uncharacterized protein YiiQ OS=Escherichia coli (strain K12) OX=83333 GN=yiiQ PE=3 SV=1</t>
  </si>
  <si>
    <t>P32160</t>
  </si>
  <si>
    <t>fsaB</t>
  </si>
  <si>
    <t>SH08_01250; SH03_01245; SH06_01245; SH04_01245; SH07_01250; SF31_01245</t>
  </si>
  <si>
    <t>948439</t>
  </si>
  <si>
    <t>Fructose-6-phosphate aldolase 2 OS=Escherichia coli (strain K12) OX=83333 GN=fsaB PE=1 SV=1</t>
  </si>
  <si>
    <t>P32669</t>
  </si>
  <si>
    <t>smrA</t>
  </si>
  <si>
    <t>SH08_10745; SH03_10645; SH06_10950; SH04_10635; SH07_10640; SF31_10950</t>
  </si>
  <si>
    <t>945953</t>
  </si>
  <si>
    <t>Probable DNA endonuclease SmrA OS=Escherichia coli (strain K12) OX=83333 GN=smrA PE=1 SV=1</t>
  </si>
  <si>
    <t>P76053</t>
  </si>
  <si>
    <t>rssB</t>
  </si>
  <si>
    <t>SH03_10050; SH06_10355; SH04_10040; SH07_10045; SF31_10355</t>
  </si>
  <si>
    <t>945855</t>
  </si>
  <si>
    <t>Regulator of RpoS OS=Escherichia coli (strain K12) OX=83333 GN=rssB PE=1 SV=1</t>
  </si>
  <si>
    <t>P0AEV1</t>
  </si>
  <si>
    <t>ilvH</t>
  </si>
  <si>
    <t>SH08_04125; SH03_04130; SH06_04440; SH04_04120; SH07_04125; SF31_04440</t>
  </si>
  <si>
    <t>947267</t>
  </si>
  <si>
    <t>Pf01842, Pf10369, Pf13710</t>
  </si>
  <si>
    <t>Acetolactate synthase isozyme 3 small subunit OS=Escherichia coli (strain K12) OX=83333 GN=ilvH PE=1 SV=3</t>
  </si>
  <si>
    <t>P00894</t>
  </si>
  <si>
    <t>yceA</t>
  </si>
  <si>
    <t>SH08_09220; SH03_09220; SH06_09525; SH04_09210; SH07_09215; SF31_09525</t>
  </si>
  <si>
    <t>945601</t>
  </si>
  <si>
    <t>UPF0176 protein YceA OS=Escherichia coli (strain K12) OX=83333 GN=yceA PE=1 SV=2</t>
  </si>
  <si>
    <t>P24188</t>
  </si>
  <si>
    <t>traW; D616_p149049; SF0157_p81; pVM01_p103</t>
  </si>
  <si>
    <t>SH06_03175; SF31_03175</t>
  </si>
  <si>
    <t>1263571; 11185572; 1446495; 18194772; 20492671; 5290979; 5962173; 9846174</t>
  </si>
  <si>
    <t>Pf12477</t>
  </si>
  <si>
    <t>Protein TraW OS=Escherichia coli (strain K12) OX=83333 GN=traW PE=3 SV=2</t>
  </si>
  <si>
    <t>P18472</t>
  </si>
  <si>
    <t>nirB</t>
  </si>
  <si>
    <t>SH08_21100; SH03_20995; SH06_21300; SH04_20985; SH07_20990; SF31_21385</t>
  </si>
  <si>
    <t>947868</t>
  </si>
  <si>
    <t>Pf00070, Pf01077, Pf03460, Pf04324, Pf07992, Pf13738</t>
  </si>
  <si>
    <t>Nitrite reductase (NADH) large subunit OS=Escherichia coli (strain K12) OX=83333 GN=nirB PE=3 SV=4</t>
  </si>
  <si>
    <t>P08201</t>
  </si>
  <si>
    <t>Oxidative phosphorylation; RNA degradation</t>
  </si>
  <si>
    <t>ppk</t>
  </si>
  <si>
    <t>SH08_16725; SH03_16625; SH06_16930; SH04_16615; SH07_16620; SF31_16975</t>
  </si>
  <si>
    <t>946971</t>
  </si>
  <si>
    <t>Pf02503, Pf13089, Pf13090, Pf13091</t>
  </si>
  <si>
    <t>Polyphosphate kinase OS=Escherichia coli (strain K12) OX=83333 GN=ppk PE=1 SV=2</t>
  </si>
  <si>
    <t>P0A7B1</t>
  </si>
  <si>
    <t>yaiA</t>
  </si>
  <si>
    <t>SH08_05745; SH03_05735; SH06_06040; SH04_05725; SH07_05730; SF31_06040</t>
  </si>
  <si>
    <t>945043</t>
  </si>
  <si>
    <t>Uncharacterized protein YaiA OS=Escherichia coli (strain K12) OX=83333 GN=yaiA PE=1 SV=1</t>
  </si>
  <si>
    <t>P0AAN5</t>
  </si>
  <si>
    <t>folK</t>
  </si>
  <si>
    <t>SH08_04445; SH03_04450; SH06_04760; SH04_04440; SH07_04445; SF31_04760</t>
  </si>
  <si>
    <t>948792</t>
  </si>
  <si>
    <t>Pf01288</t>
  </si>
  <si>
    <t>2-amino-4-hydroxy-6-hydroxymethyldihydropteridine pyrophosphokinase OS=Escherichia coli (strain K12) OX=83333 GN=folK PE=1 SV=3</t>
  </si>
  <si>
    <t>P26281</t>
  </si>
  <si>
    <t>chaB</t>
  </si>
  <si>
    <t>SH08_10060; SH03_09960; SH06_10265; SH04_09950; SH07_09955; SF31_10265</t>
  </si>
  <si>
    <t>945792</t>
  </si>
  <si>
    <t>Pf06150</t>
  </si>
  <si>
    <t>Putative cation transport regulator ChaB OS=Escherichia coli (strain K12) OX=83333 GN=chaB PE=3 SV=1</t>
  </si>
  <si>
    <t>P0AE63</t>
  </si>
  <si>
    <t>repC</t>
  </si>
  <si>
    <t>1263560</t>
  </si>
  <si>
    <t>Transcriptional repressor PifC OS=Escherichia coli (strain K12) OX=83333 GN=pifC PE=1 SV=1</t>
  </si>
  <si>
    <t>P10030</t>
  </si>
  <si>
    <t>dbpA</t>
  </si>
  <si>
    <t>SH08_10765; SH03_10665; SH06_10970; SH04_10655; SH07_10660; SF31_10970</t>
  </si>
  <si>
    <t>947153</t>
  </si>
  <si>
    <t>Pf00270, Pf00271, Pf03880, Pf04851</t>
  </si>
  <si>
    <t>ATP-dependent RNA helicase DbpA OS=Escherichia coli (strain K12) OX=83333 GN=dbpA PE=1 SV=2</t>
  </si>
  <si>
    <t>P21693</t>
  </si>
  <si>
    <t>ybfA; yaaA; insE; insE1</t>
  </si>
  <si>
    <t>SH08_05290; SH08_05655; SH08_06505; SH08_09070; SH08_14605; SH03_05280; SH03_05645; SH03_06495; SH03_09070; SH03_14505; SH06_02980; SH06_03065; SH06_05590; SH06_05950; SH06_06800; SH06_09375; SH06_14810; SH04_05270; SH04_05635; SH04_06485; SH04_09060; SH04_14495; SH07_05275; SH07_05640; SH07_06490; SH07_09065; SH07_14500; SF31_02980; SF31_03065; SF31_05590; SF31_05950; SF31_06800; SF31_09375; SF31_14815</t>
  </si>
  <si>
    <t>1263530; 1263552; 944952; 945584; 945759; 946616; 946900</t>
  </si>
  <si>
    <t>Pf01527</t>
  </si>
  <si>
    <t>Transposase InsE for insertion sequence IS3D OS=Escherichia coli (strain K12) OX=83333 GN=insE4 PE=3 SV=1</t>
  </si>
  <si>
    <t>P0CF69</t>
  </si>
  <si>
    <t>zntR</t>
  </si>
  <si>
    <t>SH08_20725; SH03_20620; SH06_20925; SH04_20610; SH07_20615; SF31_21010</t>
  </si>
  <si>
    <t>947786</t>
  </si>
  <si>
    <t>Pf00376, Pf09278, Pf13411</t>
  </si>
  <si>
    <t>HTH-type transcriptional regulator ZntR OS=Escherichia coli (strain K12) OX=83333 GN=zntR PE=1 SV=1</t>
  </si>
  <si>
    <t>P0ACS5</t>
  </si>
  <si>
    <t>blc</t>
  </si>
  <si>
    <t>SH08_02345; SH03_02345; SH06_02330; SH04_02340; SH07_02345; SF31_02330</t>
  </si>
  <si>
    <t>948670</t>
  </si>
  <si>
    <t>Pf00061, Pf08212</t>
  </si>
  <si>
    <t>Outer membrane lipoprotein Blc OS=Escherichia coli (strain K12) OX=83333 GN=blc PE=1 SV=1</t>
  </si>
  <si>
    <t>P0A901</t>
  </si>
  <si>
    <t>yigI</t>
  </si>
  <si>
    <t>SH08_00595; SH03_00590; SH06_00590; SH04_00590; SH07_00595; SF31_00590</t>
  </si>
  <si>
    <t>948338</t>
  </si>
  <si>
    <t>Pf03061, Pf13622</t>
  </si>
  <si>
    <t>Uncharacterized protein YigI OS=Escherichia coli (strain K12) OX=83333 GN=yigI PE=4 SV=1</t>
  </si>
  <si>
    <t>P0ADP2</t>
  </si>
  <si>
    <t>astD</t>
  </si>
  <si>
    <t>SH08_12845; SH03_12745; SH06_13050; SH04_12735; SH07_12740; SF31_13050</t>
  </si>
  <si>
    <t>946260</t>
  </si>
  <si>
    <t>N-succinylglutamate 5-semialdehyde dehydrogenase OS=Escherichia coli (strain K12) OX=83333 GN=astD PE=1 SV=1</t>
  </si>
  <si>
    <t>P76217</t>
  </si>
  <si>
    <t>lsrB</t>
  </si>
  <si>
    <t>SH08_11655; SH03_11555; SH06_11860; SH04_11545; SH07_11550; SF31_11860</t>
  </si>
  <si>
    <t>945418</t>
  </si>
  <si>
    <t>Pf13407</t>
  </si>
  <si>
    <t>Autoinducer 2-binding protein LsrB OS=Escherichia coli (strain K12) OX=83333 GN=lsrB PE=1 SV=1</t>
  </si>
  <si>
    <t>P76142</t>
  </si>
  <si>
    <t>ddpA</t>
  </si>
  <si>
    <t>SH08_11505; SH03_11405; SH06_11710; SH04_11395; SH07_11400; SF31_11710</t>
  </si>
  <si>
    <t>946052</t>
  </si>
  <si>
    <t>Probable D,D-dipeptide-binding periplasmic protein DdpA OS=Escherichia coli (strain K12) OX=83333 GN=ddpA PE=2 SV=1</t>
  </si>
  <si>
    <t>P76128</t>
  </si>
  <si>
    <t>ybgS</t>
  </si>
  <si>
    <t>SH08_07625; SH03_07625; SH06_07930; SH04_07615; SH07_07620; SF31_07930</t>
  </si>
  <si>
    <t>945356</t>
  </si>
  <si>
    <t>Pf13985</t>
  </si>
  <si>
    <t>Uncharacterized protein YbgS OS=Escherichia coli (strain K12) OX=83333 GN=ybgS PE=3 SV=1</t>
  </si>
  <si>
    <t>P0AAV6</t>
  </si>
  <si>
    <t>dppF</t>
  </si>
  <si>
    <t>SH08_22020; SH03_21915; SH06_22220; SH04_21905; SH07_21910; SF31_22300</t>
  </si>
  <si>
    <t>948056</t>
  </si>
  <si>
    <t>Pf00005, Pf00910, Pf08352</t>
  </si>
  <si>
    <t>catalytic activity;nucleotide binding;RNA binding;transporter activity</t>
  </si>
  <si>
    <t>Dipeptide transport ATP-binding protein DppF OS=Escherichia coli (strain K12) OX=83333 GN=dppF PE=3 SV=1</t>
  </si>
  <si>
    <t>P37313</t>
  </si>
  <si>
    <t>traI</t>
  </si>
  <si>
    <t>SH06_03080; SF31_03080</t>
  </si>
  <si>
    <t>1263574</t>
  </si>
  <si>
    <t>Pf07057, Pf08751, Pf13604</t>
  </si>
  <si>
    <t>conjugation;metabolic process</t>
  </si>
  <si>
    <t>Multifunctional conjugation protein TraI OS=Escherichia coli (strain K12) OX=83333 GN=traI PE=1 SV=2</t>
  </si>
  <si>
    <t>P14565</t>
  </si>
  <si>
    <t>ygaU</t>
  </si>
  <si>
    <t>SH08_17555; SH03_17455; SH06_17760; SH04_17445; SH07_17450; SF31_17805</t>
  </si>
  <si>
    <t>947144</t>
  </si>
  <si>
    <t>Pf01476, Pf04972</t>
  </si>
  <si>
    <t>Uncharacterized protein YgaU OS=Escherichia coli (strain K12) OX=83333 GN=ygaU PE=1 SV=2</t>
  </si>
  <si>
    <t>P0ADE6</t>
  </si>
  <si>
    <t>csiD</t>
  </si>
  <si>
    <t>SH08_17525; SH03_17425; SH06_17730; SH04_17415; SH07_17420; SF31_17775</t>
  </si>
  <si>
    <t>948076</t>
  </si>
  <si>
    <t>Pf02668, Pf08943</t>
  </si>
  <si>
    <t>Protein CsiD OS=Escherichia coli (strain K12) OX=83333 GN=csiD PE=1 SV=2</t>
  </si>
  <si>
    <t>P76621</t>
  </si>
  <si>
    <t>yegP</t>
  </si>
  <si>
    <t>SH08_14570; SH03_14470; SH06_14775; SH04_14460; SH07_14465; SF31_14780</t>
  </si>
  <si>
    <t>947095</t>
  </si>
  <si>
    <t>Pf07411</t>
  </si>
  <si>
    <t>UPF0339 protein YegP OS=Escherichia coli (strain K12) OX=83333 GN=yegP PE=1 SV=2</t>
  </si>
  <si>
    <t>P76402</t>
  </si>
  <si>
    <t>trbC; D616_p149047</t>
  </si>
  <si>
    <t>SH06_03165; SF31_03165</t>
  </si>
  <si>
    <t>1263546; 20466896; 20492669</t>
  </si>
  <si>
    <t>Pf09673</t>
  </si>
  <si>
    <t>Periplasmic protein TrbC OS=Escherichia coli (strain K12) OX=83333 GN=trbC PE=4 SV=2</t>
  </si>
  <si>
    <t>P18473</t>
  </si>
  <si>
    <t>ppsR</t>
  </si>
  <si>
    <t>SH08_12625; SH03_12525; SH06_12830; SH04_12515; SH07_12520; SF31_12830</t>
  </si>
  <si>
    <t>946207</t>
  </si>
  <si>
    <t>Pf03618</t>
  </si>
  <si>
    <t>catalytic activity;enzyme regulator activity;nucleotide binding;protein binding</t>
  </si>
  <si>
    <t>Phosphoenolpyruvate synthase regulatory protein OS=Escherichia coli (strain K12) OX=83333 GN=ppsR PE=1 SV=1</t>
  </si>
  <si>
    <t>P0A8A4</t>
  </si>
  <si>
    <t>potF</t>
  </si>
  <si>
    <t>SH08_08155; SH03_08155; SH06_08460; SH04_08145; SH07_08150; SF31_08460</t>
  </si>
  <si>
    <t>945480</t>
  </si>
  <si>
    <t>Pf01547, Pf13343, Pf13416</t>
  </si>
  <si>
    <t>Putrescine-binding periplasmic protein OS=Escherichia coli (strain K12) OX=83333 GN=potF PE=1 SV=3</t>
  </si>
  <si>
    <t>P31133</t>
  </si>
  <si>
    <t>Acetyl [N-Term]</t>
  </si>
  <si>
    <t>fbaB</t>
  </si>
  <si>
    <t>SH08_14650; SH03_14550; SH06_14855; SH04_14540; SH07_14545; SF31_14860</t>
  </si>
  <si>
    <t>946632</t>
  </si>
  <si>
    <t>Fructose-bisphosphate aldolase class 1 OS=Escherichia coli (strain K12) OX=83333 GN=fbaB PE=1 SV=2</t>
  </si>
  <si>
    <t>P0A991</t>
  </si>
  <si>
    <t>ydcS</t>
  </si>
  <si>
    <t>SH08_11270; SH03_11170; SH06_11475; SH04_11160; SH07_11165; SF31_11475</t>
  </si>
  <si>
    <t>946005</t>
  </si>
  <si>
    <t>Putative ABC transporter periplasmic-binding protein YdcS OS=Escherichia coli (strain K12) OX=83333 GN=ydcS PE=3 SV=1</t>
  </si>
  <si>
    <t>P76108</t>
  </si>
  <si>
    <t>gadB</t>
  </si>
  <si>
    <t>SH08_11535; SH03_11435; SH06_11740; SH04_11425; SH07_11430; SF31_11740</t>
  </si>
  <si>
    <t>946058</t>
  </si>
  <si>
    <t>Glutamate decarboxylase beta OS=Escherichia coli (strain K12) OX=83333 GN=gadB PE=1 SV=1</t>
  </si>
  <si>
    <t>P69910</t>
  </si>
  <si>
    <t>traM</t>
  </si>
  <si>
    <t>SH06_03250; SF31_03250</t>
  </si>
  <si>
    <t>1263565</t>
  </si>
  <si>
    <t>Pf05261</t>
  </si>
  <si>
    <t>Relaxosome protein TraM OS=Escherichia coli (strain K12) OX=83333 GN=traM PE=1 SV=1</t>
  </si>
  <si>
    <t>P10026</t>
  </si>
  <si>
    <t>traY; D616_p139192; D616_p149063</t>
  </si>
  <si>
    <t>1263531; 1446482; 20491482; 20492685</t>
  </si>
  <si>
    <t>Pf05509</t>
  </si>
  <si>
    <t>Relaxosome protein TraY OS=Escherichia coli (strain K12) OX=83333 GN=traY PE=1 SV=2</t>
  </si>
  <si>
    <t>P06627</t>
  </si>
  <si>
    <t>traD; D616_p139160; D616_p149032</t>
  </si>
  <si>
    <t>SH06_03095; SF31_03095</t>
  </si>
  <si>
    <t>1263585; 1446510; 20466888; 20468912; 20491450; 20492654</t>
  </si>
  <si>
    <t>Pf02534, Pf10412, Pf12615, Pf12696, Pf12846, Pf13191</t>
  </si>
  <si>
    <t>Coupling protein TraD OS=Escherichia coli (strain K12) OX=83333 GN=traD PE=1 SV=4</t>
  </si>
  <si>
    <t>P09130</t>
  </si>
  <si>
    <t>traC</t>
  </si>
  <si>
    <t>SH06_03185; SF31_03185</t>
  </si>
  <si>
    <t>1263568</t>
  </si>
  <si>
    <t>Pf01935, Pf10412, Pf11130, Pf12846</t>
  </si>
  <si>
    <t>Protein TraC OS=Escherichia coli (strain K12) OX=83333 GN=traC PE=1 SV=1</t>
  </si>
  <si>
    <t>P18004</t>
  </si>
  <si>
    <t>ompP</t>
  </si>
  <si>
    <t>1263511</t>
  </si>
  <si>
    <t>Outer membrane protease OmpP OS=Escherichia coli (strain K12) OX=83333 GN=ompP PE=1 SV=2</t>
  </si>
  <si>
    <t>P34210</t>
  </si>
  <si>
    <t>Modifications</t>
  </si>
  <si>
    <t>Found in Sample: [S120] F23: 131, Sample, n/a, n/a, replicate 3, T3 Tc DacrA, n/a, n/a</t>
  </si>
  <si>
    <t>Found in Sample: [S115] F22: 131, Sample, n/a, n/a, replicate 2, T3 Tc DacrA, n/a, n/a</t>
  </si>
  <si>
    <t>Found in Sample: [S110] F21: 131, Sample, n/a, n/a, replicate 1, T3 Tc DacrA, n/a, n/a</t>
  </si>
  <si>
    <t>Found in Sample: [S119] F23: 130, Sample, n/a, n/a, replicate 3, T0 DacrA, n/a, n/a</t>
  </si>
  <si>
    <t>Found in Sample: [S114] F22: 130, Sample, n/a, n/a, replicate 2, T0 DacrA, n/a, n/a</t>
  </si>
  <si>
    <t>Found in Sample: [S109] F21: 130, Sample, n/a, n/a, replicate 1, T0 DacrA, n/a, n/a</t>
  </si>
  <si>
    <t>Found in Sample: [S116] F23: 127, Sample, n/a, n/a, replicate 3, T3 Tc WT, n/a, n/a</t>
  </si>
  <si>
    <t>Found in Sample: [S111] F22: 127, Sample, n/a, n/a, replicate 2, T3 Tc WT, n/a, n/a</t>
  </si>
  <si>
    <t>Found in Sample: [S106] F21: 127, Sample, n/a, n/a, replicate 1, T3 Tc WT, n/a, n/a</t>
  </si>
  <si>
    <t>Found in Sample: [S105] F23: 126, Sample, n/a, n/a, replicate 3, T0 WT, n/a, n/a</t>
  </si>
  <si>
    <t>Found in Sample: [S104] F22: 126, Sample, n/a, n/a, replicate 2, T0 WT, n/a, n/a</t>
  </si>
  <si>
    <t>Found in Sample: [S103] F21: 126, Sample, n/a, n/a, replicate 1, T0 WT, n/a, n/a</t>
  </si>
  <si>
    <t>Abundances (Grouped) CV [%]: 131, T3 Tc DacrA</t>
  </si>
  <si>
    <t>Abundances (Grouped) CV [%]: 130, T0 DacrA</t>
  </si>
  <si>
    <t>Abundances (Grouped) CV [%]: 127, T3 Tc WT</t>
  </si>
  <si>
    <t>Abundances (Grouped) CV [%]: 126, T0 WT</t>
  </si>
  <si>
    <t>Abundances (Grouped): 131, T3 Tc DacrA</t>
  </si>
  <si>
    <t>Abundances (Grouped): 130, T0 DacrA</t>
  </si>
  <si>
    <t>Abundances (Grouped): 127, T3 Tc WT</t>
  </si>
  <si>
    <t>Abundances (Grouped): 126, T0 WT</t>
  </si>
  <si>
    <t>Abundance Ratio Adj. P-Value: (131, T3 Tc DacrA) / (130, T0 DacrA)</t>
  </si>
  <si>
    <t>Abundance Ratio P-Value: (131, T3 Tc DacrA) / (130, T0 DacrA)</t>
  </si>
  <si>
    <t>Abundance Ratio (log2): (131, T3 Tc DacrA) / (130, T0 DacrA)</t>
  </si>
  <si>
    <t>Abundance Ratio (log2): (127, T3 Tc WT) / (126, T0 WT)</t>
  </si>
  <si>
    <t>Abundance Ratio: (131, T3 Tc DacrA) / (130, T0 DacrA)</t>
  </si>
  <si>
    <t>calc. pI</t>
  </si>
  <si>
    <t># AAs</t>
  </si>
  <si>
    <t># Protein Groups</t>
  </si>
  <si>
    <t>Master</t>
  </si>
  <si>
    <t>Checked</t>
  </si>
  <si>
    <t>Corrected Abundance ratio (1,53)</t>
  </si>
  <si>
    <t>Log2 Corrected Abundance Ratio</t>
  </si>
  <si>
    <t>LOG10 Adj.P-val</t>
  </si>
  <si>
    <t>Corrected Abundance ratio 1,717861684)</t>
  </si>
  <si>
    <t>Corrected Abundance ratio 1,750077949)</t>
  </si>
  <si>
    <t>Corrected Abundance ratio 1,526968203)</t>
  </si>
  <si>
    <t>Corrected Abundance ratio 1,628352865)</t>
  </si>
  <si>
    <t>-0,646713025</t>
  </si>
  <si>
    <t>Sheet 1</t>
  </si>
  <si>
    <t>Sheet 2</t>
  </si>
  <si>
    <t>Sheet 3</t>
  </si>
  <si>
    <t>Sheet 4</t>
  </si>
  <si>
    <t>Sheet 5</t>
  </si>
  <si>
    <t>Sheet 6</t>
  </si>
  <si>
    <t>Sheet 7</t>
  </si>
  <si>
    <t>Sheet 8</t>
  </si>
  <si>
    <t>Sheet 9</t>
  </si>
  <si>
    <t>Sheet 10</t>
  </si>
  <si>
    <t>Descritpion sheet</t>
  </si>
  <si>
    <t>Data subset wt1</t>
  </si>
  <si>
    <t>Data subset acrA</t>
  </si>
  <si>
    <t>Data subset wt2</t>
  </si>
  <si>
    <t>Data subset acrB</t>
  </si>
  <si>
    <t>Data subset tolC</t>
  </si>
  <si>
    <t>CONTENT</t>
  </si>
  <si>
    <t>NAME</t>
  </si>
  <si>
    <t>SHEET #</t>
  </si>
  <si>
    <t>Underrepresented proteins ( with negative  log2(corrected abndance ratio))</t>
  </si>
  <si>
    <t>Overrrepresented proteins ( with positive  log2(corrected abndance ratio))</t>
  </si>
  <si>
    <t>Cut-Off (µ+2σ) log2</t>
  </si>
  <si>
    <t>Cut-Off (µ-2σ) log2</t>
  </si>
  <si>
    <t>Ratio</t>
  </si>
  <si>
    <t>Number of proteins</t>
  </si>
  <si>
    <t>écart type σ</t>
  </si>
  <si>
    <t xml:space="preserve">Cut-Off (µ+2σ) </t>
  </si>
  <si>
    <t xml:space="preserve">Cut-Off (µ-2σ) </t>
  </si>
  <si>
    <t>Distribution of Log2(corrected abundance ratio) data and guaussian fit</t>
  </si>
  <si>
    <t>wt1</t>
  </si>
  <si>
    <t>wt2</t>
  </si>
  <si>
    <t xml:space="preserve">SUMMARY TABLE </t>
  </si>
  <si>
    <t>Gene symbol</t>
  </si>
  <si>
    <t>Cellular compartment</t>
  </si>
  <si>
    <t xml:space="preserve">Raw Data (Q1) wt2-acrA </t>
  </si>
  <si>
    <t>Raw Data (S1) wt1-acrB -tolC</t>
  </si>
  <si>
    <r>
      <t xml:space="preserve">Compairing </t>
    </r>
    <r>
      <rPr>
        <i/>
        <sz val="12"/>
        <rFont val="Calibri"/>
        <scheme val="minor"/>
      </rPr>
      <t>wt1</t>
    </r>
    <r>
      <rPr>
        <sz val="12"/>
        <rFont val="Calibri"/>
        <scheme val="minor"/>
      </rPr>
      <t xml:space="preserve"> and </t>
    </r>
    <r>
      <rPr>
        <i/>
        <sz val="12"/>
        <rFont val="Calibri"/>
        <scheme val="minor"/>
      </rPr>
      <t>wt2</t>
    </r>
  </si>
  <si>
    <t>Significantly underrepresented proteins with log2(corrected abndance ratio)&lt;-1,54</t>
  </si>
  <si>
    <t>Significantly overrepresented proteins with log2(corrected abndance ratio)&gt;0,28</t>
  </si>
  <si>
    <t>rpsU</t>
  </si>
  <si>
    <t>KEGG pathway</t>
  </si>
  <si>
    <t>LIST of the 20 most overrepresented proteins in each strain  (singificant proteins above the 0,28 cut-off are in blue)</t>
  </si>
  <si>
    <r>
      <t xml:space="preserve">LIST of all underrepresented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wt2</t>
    </r>
    <r>
      <rPr>
        <b/>
        <sz val="14"/>
        <color rgb="FF000000"/>
        <rFont val="Calibri"/>
      </rPr>
      <t xml:space="preserve"> </t>
    </r>
  </si>
  <si>
    <r>
      <t>Cut-off calculation in</t>
    </r>
    <r>
      <rPr>
        <b/>
        <i/>
        <sz val="14"/>
        <color rgb="FF000000"/>
        <rFont val="Calibri"/>
      </rPr>
      <t xml:space="preserve"> wt1</t>
    </r>
    <r>
      <rPr>
        <b/>
        <sz val="14"/>
        <color rgb="FF000000"/>
        <rFont val="Calibri"/>
      </rPr>
      <t xml:space="preserve"> and</t>
    </r>
    <r>
      <rPr>
        <b/>
        <i/>
        <sz val="14"/>
        <color rgb="FF000000"/>
        <rFont val="Calibri"/>
      </rPr>
      <t xml:space="preserve"> wt2</t>
    </r>
  </si>
  <si>
    <r>
      <t xml:space="preserve">Identical distribution of Log2(corrected abundance ratio) data and guaussian fit for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(left) and </t>
    </r>
    <r>
      <rPr>
        <b/>
        <i/>
        <sz val="14"/>
        <color rgb="FF000000"/>
        <rFont val="Calibri"/>
      </rPr>
      <t>wt2</t>
    </r>
    <r>
      <rPr>
        <b/>
        <sz val="14"/>
        <color rgb="FF000000"/>
        <rFont val="Calibri"/>
      </rPr>
      <t xml:space="preserve"> (right)</t>
    </r>
  </si>
  <si>
    <t>Sheet 11</t>
  </si>
  <si>
    <r>
      <t xml:space="preserve">Venn's diagram for significantly overrepresented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wt2</t>
    </r>
    <r>
      <rPr>
        <b/>
        <sz val="14"/>
        <color rgb="FF000000"/>
        <rFont val="Calibri"/>
      </rPr>
      <t xml:space="preserve"> </t>
    </r>
  </si>
  <si>
    <t>Sheet 12</t>
  </si>
  <si>
    <t>Summary table</t>
  </si>
  <si>
    <r>
      <rPr>
        <b/>
        <sz val="12"/>
        <rFont val="Calibri"/>
        <scheme val="minor"/>
      </rPr>
      <t>NOTE:</t>
    </r>
    <r>
      <rPr>
        <sz val="12"/>
        <rFont val="Calibri"/>
        <scheme val="minor"/>
      </rPr>
      <t xml:space="preserve"> Venn's diagram are generated using (http://bioinfogp.cnb.csic.es/tools/venny/)</t>
    </r>
  </si>
  <si>
    <r>
      <rPr>
        <b/>
        <sz val="12"/>
        <rFont val="Calibri"/>
        <scheme val="minor"/>
      </rPr>
      <t>NOTE</t>
    </r>
    <r>
      <rPr>
        <sz val="12"/>
        <rFont val="Calibri"/>
        <scheme val="minor"/>
      </rPr>
      <t>:</t>
    </r>
    <r>
      <rPr>
        <sz val="12"/>
        <color rgb="FFFF0000"/>
        <rFont val="Calibri"/>
        <family val="2"/>
        <scheme val="minor"/>
      </rPr>
      <t xml:space="preserve"> </t>
    </r>
    <r>
      <rPr>
        <sz val="12"/>
        <rFont val="Calibri"/>
        <scheme val="minor"/>
      </rPr>
      <t>Significantly underrepresented proteins with log2(corrected abundance ratio)&lt;-1,54 are  in</t>
    </r>
    <r>
      <rPr>
        <sz val="12"/>
        <color rgb="FFFF0000"/>
        <rFont val="Calibri"/>
        <family val="2"/>
        <scheme val="minor"/>
      </rPr>
      <t xml:space="preserve"> RED</t>
    </r>
    <r>
      <rPr>
        <sz val="12"/>
        <rFont val="Calibri"/>
        <scheme val="minor"/>
      </rPr>
      <t>; Significantly overrepresented proteins with log2(corrected abndance ratio)&gt;0,28 are  in</t>
    </r>
    <r>
      <rPr>
        <sz val="12"/>
        <color rgb="FF3366FF"/>
        <rFont val="Calibri"/>
        <scheme val="minor"/>
      </rPr>
      <t xml:space="preserve"> BLUE</t>
    </r>
    <r>
      <rPr>
        <sz val="12"/>
        <rFont val="Calibri"/>
        <scheme val="minor"/>
      </rPr>
      <t xml:space="preserve"> </t>
    </r>
  </si>
  <si>
    <r>
      <t>Venn's diagram for significantly overrepresented proteins in</t>
    </r>
    <r>
      <rPr>
        <i/>
        <sz val="12"/>
        <rFont val="Calibri"/>
        <scheme val="minor"/>
      </rPr>
      <t xml:space="preserve"> wt1</t>
    </r>
    <r>
      <rPr>
        <sz val="12"/>
        <rFont val="Calibri"/>
        <scheme val="minor"/>
      </rPr>
      <t xml:space="preserve">, </t>
    </r>
    <r>
      <rPr>
        <i/>
        <sz val="12"/>
        <rFont val="Calibri"/>
        <scheme val="minor"/>
      </rPr>
      <t>acrA</t>
    </r>
    <r>
      <rPr>
        <sz val="12"/>
        <rFont val="Calibri"/>
        <scheme val="minor"/>
      </rPr>
      <t xml:space="preserve">, </t>
    </r>
    <r>
      <rPr>
        <i/>
        <sz val="12"/>
        <rFont val="Calibri"/>
        <scheme val="minor"/>
      </rPr>
      <t>acrB</t>
    </r>
    <r>
      <rPr>
        <sz val="12"/>
        <rFont val="Calibri"/>
        <scheme val="minor"/>
      </rPr>
      <t xml:space="preserve"> and </t>
    </r>
    <r>
      <rPr>
        <i/>
        <sz val="12"/>
        <rFont val="Calibri"/>
        <scheme val="minor"/>
      </rPr>
      <t>tolC</t>
    </r>
    <r>
      <rPr>
        <sz val="12"/>
        <rFont val="Calibri"/>
        <scheme val="minor"/>
      </rPr>
      <t xml:space="preserve"> strains with corresponding list (</t>
    </r>
    <r>
      <rPr>
        <b/>
        <sz val="12"/>
        <rFont val="Calibri"/>
        <scheme val="minor"/>
      </rPr>
      <t>corresponding to Figure S8A</t>
    </r>
    <r>
      <rPr>
        <sz val="12"/>
        <rFont val="Calibri"/>
        <scheme val="minor"/>
      </rPr>
      <t>)</t>
    </r>
  </si>
  <si>
    <r>
      <t>Venn's diagram for significantly underrepresented proteins inwt1, acrA, acrB and tolC strains with corresponding list (</t>
    </r>
    <r>
      <rPr>
        <b/>
        <sz val="12"/>
        <rFont val="Calibri"/>
        <scheme val="minor"/>
      </rPr>
      <t>corresponding to Figure S8B</t>
    </r>
    <r>
      <rPr>
        <sz val="12"/>
        <rFont val="Calibri"/>
        <scheme val="minor"/>
      </rPr>
      <t>)</t>
    </r>
  </si>
  <si>
    <t>Standard deviation σ</t>
  </si>
  <si>
    <t>Underrepresented proteins ( with negative  log2(corrected abndance ratio) value)</t>
  </si>
  <si>
    <t>Overrrepresented proteins ( with positive  log2(corrected abndance ratio) value)</t>
  </si>
  <si>
    <r>
      <t xml:space="preserve">Venn's diagram for significantly overrepresented proteins in </t>
    </r>
    <r>
      <rPr>
        <b/>
        <i/>
        <sz val="14"/>
        <color rgb="FF000000"/>
        <rFont val="Calibri"/>
      </rPr>
      <t>wt1,</t>
    </r>
    <r>
      <rPr>
        <b/>
        <sz val="14"/>
        <color rgb="FF000000"/>
        <rFont val="Calibri"/>
      </rPr>
      <t xml:space="preserve"> </t>
    </r>
    <r>
      <rPr>
        <b/>
        <i/>
        <sz val="14"/>
        <color rgb="FF000000"/>
        <rFont val="Calibri"/>
      </rPr>
      <t>acrA,</t>
    </r>
    <r>
      <rPr>
        <b/>
        <sz val="14"/>
        <color rgb="FF000000"/>
        <rFont val="Calibri"/>
      </rPr>
      <t xml:space="preserve"> </t>
    </r>
    <r>
      <rPr>
        <b/>
        <i/>
        <sz val="14"/>
        <color rgb="FF000000"/>
        <rFont val="Calibri"/>
      </rPr>
      <t>acrB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tolC</t>
    </r>
    <r>
      <rPr>
        <b/>
        <sz val="14"/>
        <color rgb="FF000000"/>
        <rFont val="Calibri"/>
      </rPr>
      <t xml:space="preserve"> strains</t>
    </r>
  </si>
  <si>
    <r>
      <t xml:space="preserve">Venn's diagram for significantly underrepresented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, </t>
    </r>
    <r>
      <rPr>
        <b/>
        <i/>
        <sz val="14"/>
        <color rgb="FF000000"/>
        <rFont val="Calibri"/>
      </rPr>
      <t>acrA</t>
    </r>
    <r>
      <rPr>
        <b/>
        <sz val="14"/>
        <color rgb="FF000000"/>
        <rFont val="Calibri"/>
      </rPr>
      <t xml:space="preserve">, </t>
    </r>
    <r>
      <rPr>
        <b/>
        <i/>
        <sz val="14"/>
        <color rgb="FF000000"/>
        <rFont val="Calibri"/>
      </rPr>
      <t>acrB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tolC</t>
    </r>
    <r>
      <rPr>
        <b/>
        <sz val="14"/>
        <color rgb="FF000000"/>
        <rFont val="Calibri"/>
      </rPr>
      <t xml:space="preserve"> strains</t>
    </r>
  </si>
  <si>
    <r>
      <t xml:space="preserve">29 common proteins in </t>
    </r>
    <r>
      <rPr>
        <b/>
        <i/>
        <sz val="14"/>
        <rFont val="Calibri"/>
        <family val="2"/>
      </rPr>
      <t>wt</t>
    </r>
    <r>
      <rPr>
        <b/>
        <sz val="14"/>
        <rFont val="Calibri"/>
      </rPr>
      <t xml:space="preserve">, </t>
    </r>
    <r>
      <rPr>
        <b/>
        <i/>
        <sz val="14"/>
        <rFont val="Calibri"/>
        <family val="2"/>
      </rPr>
      <t>acrA</t>
    </r>
    <r>
      <rPr>
        <b/>
        <sz val="14"/>
        <rFont val="Calibri"/>
      </rPr>
      <t xml:space="preserve">, </t>
    </r>
    <r>
      <rPr>
        <b/>
        <i/>
        <sz val="14"/>
        <rFont val="Calibri"/>
        <family val="2"/>
      </rPr>
      <t>acrB</t>
    </r>
    <r>
      <rPr>
        <b/>
        <sz val="14"/>
        <rFont val="Calibri"/>
      </rPr>
      <t xml:space="preserve"> and </t>
    </r>
    <r>
      <rPr>
        <b/>
        <i/>
        <sz val="14"/>
        <rFont val="Calibri"/>
        <family val="2"/>
      </rPr>
      <t>tolC</t>
    </r>
    <r>
      <rPr>
        <b/>
        <sz val="14"/>
        <rFont val="Calibri"/>
      </rPr>
      <t>:</t>
    </r>
  </si>
  <si>
    <t>Analysis of significantly overrepresented porteins</t>
  </si>
  <si>
    <t>Analysis of significantly underrepresented porteins</t>
  </si>
  <si>
    <t>LIST of all significantly underrepresented proteins in each strain  (proteins with log2(corrected abundance ratio)&lt;-1,54</t>
  </si>
  <si>
    <r>
      <t xml:space="preserve">9 common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, </t>
    </r>
    <r>
      <rPr>
        <b/>
        <i/>
        <sz val="14"/>
        <color rgb="FF000000"/>
        <rFont val="Calibri"/>
      </rPr>
      <t>acrA</t>
    </r>
    <r>
      <rPr>
        <b/>
        <sz val="14"/>
        <color rgb="FF000000"/>
        <rFont val="Calibri"/>
      </rPr>
      <t xml:space="preserve">, </t>
    </r>
    <r>
      <rPr>
        <b/>
        <i/>
        <sz val="14"/>
        <color rgb="FF000000"/>
        <rFont val="Calibri"/>
      </rPr>
      <t>acrB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tolC</t>
    </r>
    <r>
      <rPr>
        <b/>
        <sz val="14"/>
        <color rgb="FF000000"/>
        <rFont val="Calibri"/>
      </rPr>
      <t>:</t>
    </r>
  </si>
  <si>
    <r>
      <t xml:space="preserve">14 common proteins in </t>
    </r>
    <r>
      <rPr>
        <b/>
        <i/>
        <sz val="14"/>
        <rFont val="Calibri"/>
        <family val="2"/>
      </rPr>
      <t>acrA</t>
    </r>
    <r>
      <rPr>
        <b/>
        <sz val="14"/>
        <rFont val="Calibri"/>
      </rPr>
      <t xml:space="preserve">, </t>
    </r>
    <r>
      <rPr>
        <b/>
        <i/>
        <sz val="14"/>
        <rFont val="Calibri"/>
        <family val="2"/>
      </rPr>
      <t>acrB</t>
    </r>
    <r>
      <rPr>
        <b/>
        <sz val="14"/>
        <rFont val="Calibri"/>
      </rPr>
      <t xml:space="preserve"> and </t>
    </r>
    <r>
      <rPr>
        <b/>
        <i/>
        <sz val="14"/>
        <rFont val="Calibri"/>
        <family val="2"/>
      </rPr>
      <t xml:space="preserve">tolC </t>
    </r>
    <r>
      <rPr>
        <b/>
        <sz val="14"/>
        <rFont val="Calibri"/>
      </rPr>
      <t xml:space="preserve">(not in </t>
    </r>
    <r>
      <rPr>
        <b/>
        <i/>
        <sz val="14"/>
        <rFont val="Calibri"/>
        <family val="2"/>
      </rPr>
      <t>wt</t>
    </r>
    <r>
      <rPr>
        <b/>
        <sz val="14"/>
        <rFont val="Calibri"/>
      </rPr>
      <t>):</t>
    </r>
  </si>
  <si>
    <t xml:space="preserve">DESCRIPTION OF Data S1  CONTENT </t>
  </si>
  <si>
    <r>
      <rPr>
        <b/>
        <sz val="12"/>
        <rFont val="Calibri"/>
        <scheme val="minor"/>
      </rPr>
      <t>Raw data</t>
    </r>
    <r>
      <rPr>
        <sz val="12"/>
        <rFont val="Calibri"/>
        <scheme val="minor"/>
      </rPr>
      <t xml:space="preserve"> for sixplex S1  containing </t>
    </r>
    <r>
      <rPr>
        <i/>
        <sz val="12"/>
        <rFont val="Calibri"/>
        <scheme val="minor"/>
      </rPr>
      <t xml:space="preserve">wt1 </t>
    </r>
    <r>
      <rPr>
        <sz val="12"/>
        <rFont val="Calibri"/>
        <scheme val="minor"/>
      </rPr>
      <t xml:space="preserve">no Tc, </t>
    </r>
    <r>
      <rPr>
        <i/>
        <sz val="12"/>
        <rFont val="Calibri"/>
        <scheme val="minor"/>
      </rPr>
      <t xml:space="preserve">wt1 </t>
    </r>
    <r>
      <rPr>
        <sz val="12"/>
        <rFont val="Calibri"/>
        <scheme val="minor"/>
      </rPr>
      <t>Tc 3h</t>
    </r>
    <r>
      <rPr>
        <i/>
        <sz val="12"/>
        <rFont val="Calibri"/>
        <scheme val="minor"/>
      </rPr>
      <t xml:space="preserve">, acrB </t>
    </r>
    <r>
      <rPr>
        <sz val="12"/>
        <rFont val="Calibri"/>
        <scheme val="minor"/>
      </rPr>
      <t>no Tc</t>
    </r>
    <r>
      <rPr>
        <i/>
        <sz val="12"/>
        <rFont val="Calibri"/>
        <scheme val="minor"/>
      </rPr>
      <t xml:space="preserve">, acrB </t>
    </r>
    <r>
      <rPr>
        <sz val="12"/>
        <rFont val="Calibri"/>
        <scheme val="minor"/>
      </rPr>
      <t>Tc 3h</t>
    </r>
    <r>
      <rPr>
        <i/>
        <sz val="12"/>
        <rFont val="Calibri"/>
        <scheme val="minor"/>
      </rPr>
      <t xml:space="preserve"> </t>
    </r>
    <r>
      <rPr>
        <sz val="12"/>
        <rFont val="Calibri"/>
        <scheme val="minor"/>
      </rPr>
      <t>and</t>
    </r>
    <r>
      <rPr>
        <i/>
        <sz val="12"/>
        <rFont val="Calibri"/>
        <scheme val="minor"/>
      </rPr>
      <t xml:space="preserve"> tolC </t>
    </r>
    <r>
      <rPr>
        <sz val="12"/>
        <rFont val="Calibri"/>
        <scheme val="minor"/>
      </rPr>
      <t>no Tc</t>
    </r>
    <r>
      <rPr>
        <i/>
        <sz val="12"/>
        <rFont val="Calibri"/>
        <scheme val="minor"/>
      </rPr>
      <t xml:space="preserve"> and tolC </t>
    </r>
    <r>
      <rPr>
        <sz val="12"/>
        <rFont val="Calibri"/>
        <scheme val="minor"/>
      </rPr>
      <t>Tc 3h labeled with reporter ions 126, 127, 128, 129, 130 and 131, respectively</t>
    </r>
  </si>
  <si>
    <r>
      <rPr>
        <b/>
        <sz val="12"/>
        <rFont val="Calibri"/>
        <scheme val="minor"/>
      </rPr>
      <t>Raw data</t>
    </r>
    <r>
      <rPr>
        <sz val="12"/>
        <rFont val="Calibri"/>
        <scheme val="minor"/>
      </rPr>
      <t xml:space="preserve"> for quadruplex Q1 containing </t>
    </r>
    <r>
      <rPr>
        <i/>
        <sz val="12"/>
        <rFont val="Calibri"/>
        <scheme val="minor"/>
      </rPr>
      <t>wt2</t>
    </r>
    <r>
      <rPr>
        <sz val="12"/>
        <rFont val="Calibri"/>
        <scheme val="minor"/>
      </rPr>
      <t xml:space="preserve"> no Tc, </t>
    </r>
    <r>
      <rPr>
        <i/>
        <sz val="12"/>
        <rFont val="Calibri"/>
        <scheme val="minor"/>
      </rPr>
      <t>wt2</t>
    </r>
    <r>
      <rPr>
        <sz val="12"/>
        <rFont val="Calibri"/>
        <scheme val="minor"/>
      </rPr>
      <t xml:space="preserve"> Tc 3h, </t>
    </r>
    <r>
      <rPr>
        <i/>
        <sz val="12"/>
        <rFont val="Calibri"/>
        <scheme val="minor"/>
      </rPr>
      <t>acrA</t>
    </r>
    <r>
      <rPr>
        <sz val="12"/>
        <rFont val="Calibri"/>
        <scheme val="minor"/>
      </rPr>
      <t xml:space="preserve"> no Tc,</t>
    </r>
    <r>
      <rPr>
        <i/>
        <sz val="12"/>
        <rFont val="Calibri"/>
        <scheme val="minor"/>
      </rPr>
      <t xml:space="preserve"> acrA</t>
    </r>
    <r>
      <rPr>
        <sz val="12"/>
        <rFont val="Calibri"/>
        <scheme val="minor"/>
      </rPr>
      <t xml:space="preserve"> Tc 3h labeled with reporter ions 126, 127, 130 and 131, respectively</t>
    </r>
  </si>
  <si>
    <r>
      <t xml:space="preserve">Data subset for (127, T3 Tc wt) / (126, T0 wt) with calculation of -log10(Adjusted P-Value) and log2(corrected abundance ratio) used to generate volcano plots presented in </t>
    </r>
    <r>
      <rPr>
        <b/>
        <sz val="12"/>
        <rFont val="Calibri"/>
        <scheme val="minor"/>
      </rPr>
      <t>Figure 2D</t>
    </r>
    <r>
      <rPr>
        <sz val="12"/>
        <rFont val="Calibri"/>
        <scheme val="minor"/>
      </rPr>
      <t>;  data distribution and statistical cut-off; summary table</t>
    </r>
  </si>
  <si>
    <r>
      <t xml:space="preserve">Data subset for (131, T3 Tc acrA) / (130, T0 acrA) with calculation of -log10(Adjusted P-Value) and log2(corrected abundance ratio) used to generate volcano plots presented in </t>
    </r>
    <r>
      <rPr>
        <b/>
        <sz val="12"/>
        <rFont val="Calibri"/>
        <scheme val="minor"/>
      </rPr>
      <t>Figure 2D</t>
    </r>
    <r>
      <rPr>
        <sz val="12"/>
        <rFont val="Calibri"/>
        <scheme val="minor"/>
      </rPr>
      <t>;  Summary table</t>
    </r>
  </si>
  <si>
    <r>
      <t xml:space="preserve">Data subset for (129, T3 acr B) / (128, T0 acr B) with calculation of -log10(Adjusted P-Value) and log2(corrected abundance ratio) used to generate volcano plots presented in </t>
    </r>
    <r>
      <rPr>
        <b/>
        <sz val="12"/>
        <rFont val="Calibri"/>
        <scheme val="minor"/>
      </rPr>
      <t>Figure 2D</t>
    </r>
    <r>
      <rPr>
        <sz val="12"/>
        <rFont val="Calibri"/>
        <scheme val="minor"/>
      </rPr>
      <t>;  Summary table</t>
    </r>
  </si>
  <si>
    <r>
      <t xml:space="preserve">Data subset for  (131, T3 tolC) / (130, T0 tolC) with calculation of -log10(Adjusted P-Value)and log2(corrected abundance ratio) used to generate volcano plots presented in </t>
    </r>
    <r>
      <rPr>
        <b/>
        <sz val="12"/>
        <rFont val="Calibri"/>
        <scheme val="minor"/>
      </rPr>
      <t>Figure 2D</t>
    </r>
    <r>
      <rPr>
        <sz val="12"/>
        <rFont val="Calibri"/>
        <scheme val="minor"/>
      </rPr>
      <t>;  Summary table</t>
    </r>
  </si>
  <si>
    <r>
      <t xml:space="preserve">Data subset for  (127, T3 Tc wt) / (126, T0 wt) with calculation of -log10(Adjusted P-Value) and log2(corrected abundance ratio) used to generate volcano plots presented in </t>
    </r>
    <r>
      <rPr>
        <b/>
        <sz val="12"/>
        <rFont val="Calibri"/>
        <scheme val="minor"/>
      </rPr>
      <t>Figure 2D</t>
    </r>
    <r>
      <rPr>
        <sz val="12"/>
        <rFont val="Calibri"/>
        <scheme val="minor"/>
      </rPr>
      <t>;  data distribution and statistical cut-off; summary table</t>
    </r>
  </si>
  <si>
    <r>
      <t xml:space="preserve">Comparison of </t>
    </r>
    <r>
      <rPr>
        <i/>
        <sz val="12"/>
        <rFont val="Calibri"/>
        <scheme val="minor"/>
      </rPr>
      <t>wt1</t>
    </r>
    <r>
      <rPr>
        <sz val="12"/>
        <rFont val="Calibri"/>
        <scheme val="minor"/>
      </rPr>
      <t xml:space="preserve"> and </t>
    </r>
    <r>
      <rPr>
        <i/>
        <sz val="12"/>
        <rFont val="Calibri"/>
        <scheme val="minor"/>
      </rPr>
      <t>wt2;</t>
    </r>
    <r>
      <rPr>
        <sz val="12"/>
        <rFont val="Calibri"/>
        <scheme val="minor"/>
      </rPr>
      <t xml:space="preserve"> summary table; data distribution and cut-off determination; venn's diagram of all identified protein; venn's diagram of over- and underrepresented proteins</t>
    </r>
  </si>
  <si>
    <r>
      <t xml:space="preserve">LIST of significantly overrepresented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wt2</t>
    </r>
    <r>
      <rPr>
        <b/>
        <sz val="14"/>
        <color rgb="FF000000"/>
        <rFont val="Calibri"/>
      </rPr>
      <t xml:space="preserve"> </t>
    </r>
  </si>
  <si>
    <t>less overrepresented</t>
  </si>
  <si>
    <t>more overrepresented</t>
  </si>
  <si>
    <t>more underrepresented</t>
  </si>
  <si>
    <t>less underrepresented</t>
  </si>
  <si>
    <r>
      <t xml:space="preserve">Venn's diagram for significantly underrepresented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wt2</t>
    </r>
  </si>
  <si>
    <t>less overrespresented</t>
  </si>
  <si>
    <t>More overrespresented</t>
  </si>
  <si>
    <t>More underrepresented</t>
  </si>
  <si>
    <r>
      <t xml:space="preserve">Venn's diagram for all identified and quantified proteins in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wt2</t>
    </r>
    <r>
      <rPr>
        <b/>
        <sz val="14"/>
        <color rgb="FF000000"/>
        <rFont val="Calibri"/>
      </rPr>
      <t xml:space="preserve"> </t>
    </r>
  </si>
  <si>
    <r>
      <t>Cut-off calculation in</t>
    </r>
    <r>
      <rPr>
        <b/>
        <i/>
        <sz val="14"/>
        <color rgb="FF000000"/>
        <rFont val="Calibri"/>
      </rPr>
      <t xml:space="preserve"> wt1</t>
    </r>
  </si>
  <si>
    <r>
      <t>Cut-off calculation in</t>
    </r>
    <r>
      <rPr>
        <b/>
        <i/>
        <sz val="14"/>
        <color rgb="FF000000"/>
        <rFont val="Calibri"/>
      </rPr>
      <t xml:space="preserve"> wt2</t>
    </r>
  </si>
  <si>
    <t>Total protein with significant P-Value (-log10(Adj. P-val) &gt;1,3)</t>
  </si>
  <si>
    <t>Summary table presenting the final numbers and ratios of overrepresented and underrepresented proteins</t>
  </si>
  <si>
    <r>
      <rPr>
        <b/>
        <sz val="12"/>
        <rFont val="Calibri"/>
        <scheme val="minor"/>
      </rPr>
      <t>NOTE:</t>
    </r>
    <r>
      <rPr>
        <sz val="12"/>
        <rFont val="Calibri"/>
        <scheme val="minor"/>
      </rPr>
      <t xml:space="preserve"> To diplay proteins with singnificant P-Values in sheets 4, 5, 7, 8 and 9, please use the filter 'greater than or equal to 1,3 (corresponding to -log10(0,05) significance threshold) on the last column (-LOG10 Adj.P-val)</t>
    </r>
  </si>
  <si>
    <r>
      <t xml:space="preserve">COMPAIRING </t>
    </r>
    <r>
      <rPr>
        <b/>
        <i/>
        <sz val="14"/>
        <color rgb="FF000000"/>
        <rFont val="Calibri"/>
      </rPr>
      <t>wt1</t>
    </r>
    <r>
      <rPr>
        <b/>
        <sz val="14"/>
        <color rgb="FF000000"/>
        <rFont val="Calibri"/>
      </rPr>
      <t xml:space="preserve"> and </t>
    </r>
    <r>
      <rPr>
        <b/>
        <i/>
        <sz val="14"/>
        <color rgb="FF000000"/>
        <rFont val="Calibri"/>
      </rPr>
      <t>wt2</t>
    </r>
    <r>
      <rPr>
        <b/>
        <sz val="14"/>
        <color rgb="FF000000"/>
        <rFont val="Calibri"/>
      </rPr>
      <t xml:space="preserve"> data</t>
    </r>
  </si>
  <si>
    <t>Overrepresented proteins</t>
  </si>
  <si>
    <t>Underrepresented proteins</t>
  </si>
  <si>
    <r>
      <t>Descritpion of  Data S1 sp</t>
    </r>
    <r>
      <rPr>
        <sz val="12"/>
        <rFont val="Calibri"/>
        <scheme val="minor"/>
      </rPr>
      <t>r</t>
    </r>
    <r>
      <rPr>
        <sz val="12"/>
        <rFont val="Calibri"/>
        <family val="2"/>
        <scheme val="minor"/>
      </rPr>
      <t>eadsheet content</t>
    </r>
  </si>
  <si>
    <r>
      <rPr>
        <b/>
        <sz val="11"/>
        <color theme="9"/>
        <rFont val="Calibri"/>
        <family val="2"/>
      </rPr>
      <t>H-NS is</t>
    </r>
    <r>
      <rPr>
        <sz val="11"/>
        <color theme="9"/>
        <rFont val="Calibri"/>
        <family val="2"/>
      </rPr>
      <t xml:space="preserve"> shown in orange in the list and on the plot  (Cf figure 2D legend)</t>
    </r>
  </si>
  <si>
    <r>
      <rPr>
        <sz val="10"/>
        <rFont val="Calibri"/>
      </rPr>
      <t>Mean</t>
    </r>
    <r>
      <rPr>
        <sz val="10"/>
        <rFont val="Calibri"/>
        <family val="2"/>
      </rPr>
      <t xml:space="preserve"> and Stdev of Log2( Corrected Abundance Ratio) calculated using http://www.wessa.net/rwasp_fitdistrnorm.wasp</t>
    </r>
  </si>
  <si>
    <t>Mean µ</t>
  </si>
  <si>
    <r>
      <rPr>
        <sz val="10"/>
        <rFont val="Calibri"/>
      </rPr>
      <t>Mean</t>
    </r>
    <r>
      <rPr>
        <sz val="10"/>
        <rFont val="Calibri"/>
        <family val="2"/>
      </rPr>
      <t xml:space="preserve"> and Stdev calculated using http://www.wessa.net/rwasp_fitdistrnorm.wasp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</si>
</sst>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62" x14ac:knownFonts="1">
    <font>
      <sz val="11"/>
      <color rgb="FF000000"/>
      <name val="Calibri"/>
    </font>
    <font>
      <sz val="12"/>
      <color theme="1"/>
      <name val="Calibri"/>
      <family val="2"/>
      <scheme val="minor"/>
    </font>
    <font>
      <sz val="11"/>
      <color rgb="FF000000"/>
      <name val="Calibri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u/>
      <sz val="11"/>
      <color theme="10"/>
      <name val="Calibri"/>
    </font>
    <font>
      <u/>
      <sz val="11"/>
      <color theme="11"/>
      <name val="Calibri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</font>
    <font>
      <b/>
      <sz val="10"/>
      <name val="Calibri"/>
      <family val="2"/>
    </font>
    <font>
      <sz val="12"/>
      <name val="Calibri"/>
      <scheme val="minor"/>
    </font>
    <font>
      <i/>
      <sz val="12"/>
      <name val="Calibri"/>
      <scheme val="minor"/>
    </font>
    <font>
      <b/>
      <sz val="12"/>
      <name val="Calibri"/>
      <scheme val="minor"/>
    </font>
    <font>
      <sz val="11"/>
      <color rgb="FFFF0000"/>
      <name val="Calibri"/>
    </font>
    <font>
      <b/>
      <sz val="11"/>
      <color rgb="FFFF0000"/>
      <name val="Calibri"/>
    </font>
    <font>
      <b/>
      <sz val="12"/>
      <color rgb="FFFF0000"/>
      <name val="Calibri"/>
    </font>
    <font>
      <sz val="11"/>
      <color rgb="FF3366FF"/>
      <name val="Calibri"/>
    </font>
    <font>
      <b/>
      <sz val="11"/>
      <color rgb="FF3366FF"/>
      <name val="Calibri"/>
    </font>
    <font>
      <b/>
      <sz val="12"/>
      <color rgb="FF3366FF"/>
      <name val="Calibri"/>
    </font>
    <font>
      <sz val="11"/>
      <name val="Calibri"/>
    </font>
    <font>
      <sz val="12"/>
      <name val="Calibri"/>
    </font>
    <font>
      <b/>
      <sz val="11"/>
      <color rgb="FF000000"/>
      <name val="Calibri"/>
    </font>
    <font>
      <sz val="10"/>
      <name val="Calibri"/>
      <scheme val="minor"/>
    </font>
    <font>
      <sz val="8"/>
      <name val="Calibri"/>
    </font>
    <font>
      <sz val="10"/>
      <color rgb="FFFF0000"/>
      <name val="Calibri"/>
    </font>
    <font>
      <sz val="10"/>
      <color rgb="FF3366FF"/>
      <name val="Calibri"/>
    </font>
    <font>
      <sz val="12"/>
      <color rgb="FF3366FF"/>
      <name val="Calibri"/>
      <scheme val="minor"/>
    </font>
    <font>
      <sz val="10"/>
      <color rgb="FF000000"/>
      <name val="Calibri"/>
      <scheme val="minor"/>
    </font>
    <font>
      <b/>
      <sz val="10"/>
      <color rgb="FF3366FF"/>
      <name val="Calibri"/>
      <scheme val="minor"/>
    </font>
    <font>
      <b/>
      <sz val="10"/>
      <color rgb="FFFF0000"/>
      <name val="Calibri"/>
      <scheme val="minor"/>
    </font>
    <font>
      <b/>
      <sz val="14"/>
      <color rgb="FF000000"/>
      <name val="Calibri"/>
    </font>
    <font>
      <sz val="10"/>
      <color rgb="FF000000"/>
      <name val="Verdana"/>
      <family val="2"/>
    </font>
    <font>
      <sz val="12"/>
      <color rgb="FFFF0000"/>
      <name val="Calibri"/>
    </font>
    <font>
      <b/>
      <sz val="10"/>
      <color rgb="FF3366FF"/>
      <name val="Calibri"/>
    </font>
    <font>
      <b/>
      <sz val="10"/>
      <color rgb="FFFF0000"/>
      <name val="Calibri"/>
    </font>
    <font>
      <sz val="12"/>
      <color rgb="FFFF0000"/>
      <name val="Calibri"/>
      <family val="2"/>
      <scheme val="minor"/>
    </font>
    <font>
      <b/>
      <i/>
      <sz val="14"/>
      <color rgb="FF000000"/>
      <name val="Calibri"/>
    </font>
    <font>
      <b/>
      <sz val="14"/>
      <name val="Calibri"/>
    </font>
    <font>
      <b/>
      <sz val="14"/>
      <name val="Calibri"/>
      <scheme val="minor"/>
    </font>
    <font>
      <sz val="11"/>
      <color theme="1"/>
      <name val="Calibri"/>
      <family val="2"/>
    </font>
    <font>
      <b/>
      <sz val="14"/>
      <color rgb="FF000000"/>
      <name val="Calibri"/>
      <family val="2"/>
    </font>
    <font>
      <sz val="11"/>
      <color rgb="FF3366FF"/>
      <name val="Calibri"/>
      <family val="2"/>
    </font>
    <font>
      <b/>
      <i/>
      <sz val="14"/>
      <name val="Calibri"/>
      <family val="2"/>
    </font>
    <font>
      <b/>
      <sz val="14"/>
      <name val="Calibri"/>
      <family val="2"/>
    </font>
    <font>
      <b/>
      <i/>
      <sz val="11"/>
      <color rgb="FF000000"/>
      <name val="Calibri"/>
      <family val="2"/>
    </font>
    <font>
      <sz val="1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name val="Calibri"/>
      <family val="2"/>
    </font>
    <font>
      <b/>
      <sz val="11"/>
      <color rgb="FF3366FF"/>
      <name val="Calibri"/>
      <family val="2"/>
    </font>
    <font>
      <b/>
      <sz val="11"/>
      <color rgb="FFFF0000"/>
      <name val="Calibri"/>
      <family val="2"/>
    </font>
    <font>
      <b/>
      <sz val="11"/>
      <color rgb="FF007FFF"/>
      <name val="Calibri"/>
      <family val="2"/>
    </font>
    <font>
      <sz val="11"/>
      <color rgb="FF7030A0"/>
      <name val="Calibri"/>
      <family val="2"/>
    </font>
    <font>
      <b/>
      <sz val="11"/>
      <color rgb="FF7030A0"/>
      <name val="Calibri"/>
      <family val="2"/>
    </font>
    <font>
      <i/>
      <sz val="11"/>
      <color rgb="FF000000"/>
      <name val="Calibri"/>
      <family val="2"/>
    </font>
    <font>
      <sz val="12"/>
      <color theme="1"/>
      <name val="Calibri (Body)_x0000_"/>
    </font>
    <font>
      <sz val="12"/>
      <color theme="1"/>
      <name val="Calibri"/>
      <family val="2"/>
    </font>
    <font>
      <sz val="10"/>
      <name val="Calibri"/>
      <family val="2"/>
    </font>
    <font>
      <sz val="11"/>
      <color theme="9"/>
      <name val="Calibri"/>
      <family val="2"/>
    </font>
    <font>
      <b/>
      <sz val="11"/>
      <color theme="9"/>
      <name val="Calibri"/>
      <family val="2"/>
    </font>
    <font>
      <b/>
      <sz val="12"/>
      <color theme="9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theme="0"/>
        <bgColor indexed="64"/>
      </patternFill>
    </fill>
  </fills>
  <borders count="25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rgb="FFBFBFBF"/>
      </right>
      <top style="thin">
        <color auto="1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auto="1"/>
      </top>
      <bottom style="thin">
        <color rgb="FFBFBFBF"/>
      </bottom>
      <diagonal/>
    </border>
    <border>
      <left style="thin">
        <color auto="1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auto="1"/>
      </left>
      <right style="thin">
        <color rgb="FFBFBFBF"/>
      </right>
      <top style="thin">
        <color rgb="FFBFBFBF"/>
      </top>
      <bottom style="thin">
        <color auto="1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auto="1"/>
      </bottom>
      <diagonal/>
    </border>
    <border>
      <left style="thin">
        <color rgb="FFBFBFBF"/>
      </left>
      <right style="thin">
        <color auto="1"/>
      </right>
      <top style="thin">
        <color auto="1"/>
      </top>
      <bottom style="thin">
        <color rgb="FFBFBFBF"/>
      </bottom>
      <diagonal/>
    </border>
    <border>
      <left style="thin">
        <color rgb="FFBFBFBF"/>
      </left>
      <right style="thin">
        <color auto="1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auto="1"/>
      </right>
      <top style="thin">
        <color rgb="FFBFBFBF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693">
    <xf numFmtId="0" fontId="0" fillId="0" borderId="0" applyNumberFormat="0" applyFont="0" applyFill="0"/>
    <xf numFmtId="0" fontId="3" fillId="4" borderId="0" applyNumberFormat="0" applyBorder="0" applyAlignment="0" applyProtection="0"/>
    <xf numFmtId="0" fontId="4" fillId="5" borderId="0" applyNumberFormat="0" applyBorder="0" applyAlignment="0" applyProtection="0"/>
    <xf numFmtId="0" fontId="2" fillId="6" borderId="2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74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6" borderId="2" xfId="3" applyFont="1"/>
    <xf numFmtId="0" fontId="4" fillId="5" borderId="1" xfId="2" applyBorder="1"/>
    <xf numFmtId="0" fontId="4" fillId="5" borderId="0" xfId="2"/>
    <xf numFmtId="0" fontId="9" fillId="0" borderId="3" xfId="0" applyFont="1" applyBorder="1"/>
    <xf numFmtId="0" fontId="10" fillId="0" borderId="3" xfId="0" applyFont="1" applyBorder="1"/>
    <xf numFmtId="0" fontId="10" fillId="0" borderId="4" xfId="0" applyFont="1" applyBorder="1"/>
    <xf numFmtId="0" fontId="0" fillId="0" borderId="3" xfId="0" applyBorder="1"/>
    <xf numFmtId="0" fontId="0" fillId="0" borderId="5" xfId="0" applyBorder="1"/>
    <xf numFmtId="0" fontId="0" fillId="0" borderId="0" xfId="0" applyBorder="1"/>
    <xf numFmtId="0" fontId="11" fillId="0" borderId="0" xfId="0" applyFont="1"/>
    <xf numFmtId="0" fontId="15" fillId="3" borderId="1" xfId="0" applyFont="1" applyFill="1" applyBorder="1"/>
    <xf numFmtId="0" fontId="15" fillId="6" borderId="2" xfId="3" applyFont="1"/>
    <xf numFmtId="0" fontId="16" fillId="5" borderId="1" xfId="2" applyFont="1" applyBorder="1"/>
    <xf numFmtId="0" fontId="16" fillId="5" borderId="0" xfId="2" applyFont="1"/>
    <xf numFmtId="0" fontId="18" fillId="3" borderId="1" xfId="0" applyFont="1" applyFill="1" applyBorder="1"/>
    <xf numFmtId="0" fontId="18" fillId="6" borderId="2" xfId="3" applyFont="1"/>
    <xf numFmtId="0" fontId="19" fillId="5" borderId="1" xfId="2" applyFont="1" applyBorder="1"/>
    <xf numFmtId="0" fontId="19" fillId="5" borderId="0" xfId="2" applyFont="1"/>
    <xf numFmtId="0" fontId="20" fillId="3" borderId="1" xfId="0" applyFont="1" applyFill="1" applyBorder="1"/>
    <xf numFmtId="0" fontId="20" fillId="6" borderId="2" xfId="3" applyFont="1"/>
    <xf numFmtId="0" fontId="21" fillId="5" borderId="1" xfId="2" applyFont="1" applyBorder="1"/>
    <xf numFmtId="0" fontId="21" fillId="5" borderId="0" xfId="2" applyFont="1"/>
    <xf numFmtId="0" fontId="22" fillId="0" borderId="3" xfId="0" applyFont="1" applyBorder="1"/>
    <xf numFmtId="0" fontId="22" fillId="0" borderId="6" xfId="0" applyFont="1" applyBorder="1"/>
    <xf numFmtId="0" fontId="9" fillId="0" borderId="0" xfId="0" applyFont="1" applyBorder="1"/>
    <xf numFmtId="0" fontId="22" fillId="0" borderId="0" xfId="0" applyFont="1"/>
    <xf numFmtId="0" fontId="15" fillId="0" borderId="3" xfId="0" applyFont="1" applyBorder="1"/>
    <xf numFmtId="0" fontId="25" fillId="0" borderId="3" xfId="0" applyFont="1" applyBorder="1"/>
    <xf numFmtId="0" fontId="18" fillId="0" borderId="3" xfId="0" applyFont="1" applyBorder="1"/>
    <xf numFmtId="0" fontId="26" fillId="0" borderId="3" xfId="0" applyFont="1" applyBorder="1"/>
    <xf numFmtId="0" fontId="22" fillId="0" borderId="4" xfId="0" applyFont="1" applyBorder="1"/>
    <xf numFmtId="0" fontId="9" fillId="0" borderId="5" xfId="0" applyFont="1" applyBorder="1"/>
    <xf numFmtId="0" fontId="15" fillId="0" borderId="6" xfId="0" applyFont="1" applyBorder="1"/>
    <xf numFmtId="0" fontId="25" fillId="0" borderId="5" xfId="0" applyFont="1" applyBorder="1"/>
    <xf numFmtId="0" fontId="18" fillId="0" borderId="6" xfId="0" applyFont="1" applyBorder="1"/>
    <xf numFmtId="0" fontId="26" fillId="0" borderId="5" xfId="0" applyFont="1" applyBorder="1"/>
    <xf numFmtId="0" fontId="28" fillId="0" borderId="3" xfId="0" applyFont="1" applyBorder="1" applyAlignment="1">
      <alignment horizontal="left"/>
    </xf>
    <xf numFmtId="2" fontId="29" fillId="0" borderId="3" xfId="0" applyNumberFormat="1" applyFont="1" applyBorder="1" applyAlignment="1">
      <alignment horizontal="left"/>
    </xf>
    <xf numFmtId="2" fontId="30" fillId="0" borderId="3" xfId="0" applyNumberFormat="1" applyFont="1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20" fillId="3" borderId="0" xfId="0" applyFont="1" applyFill="1" applyBorder="1"/>
    <xf numFmtId="0" fontId="18" fillId="3" borderId="0" xfId="0" applyFont="1" applyFill="1" applyBorder="1"/>
    <xf numFmtId="0" fontId="18" fillId="8" borderId="5" xfId="0" applyFont="1" applyFill="1" applyBorder="1"/>
    <xf numFmtId="0" fontId="0" fillId="3" borderId="0" xfId="0" applyFill="1" applyBorder="1"/>
    <xf numFmtId="0" fontId="20" fillId="3" borderId="10" xfId="0" applyFont="1" applyFill="1" applyBorder="1"/>
    <xf numFmtId="0" fontId="20" fillId="8" borderId="11" xfId="0" applyFont="1" applyFill="1" applyBorder="1"/>
    <xf numFmtId="0" fontId="18" fillId="3" borderId="10" xfId="0" applyFont="1" applyFill="1" applyBorder="1"/>
    <xf numFmtId="0" fontId="18" fillId="8" borderId="11" xfId="0" applyFont="1" applyFill="1" applyBorder="1"/>
    <xf numFmtId="0" fontId="18" fillId="3" borderId="12" xfId="0" applyFont="1" applyFill="1" applyBorder="1"/>
    <xf numFmtId="0" fontId="18" fillId="3" borderId="9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18" fillId="3" borderId="11" xfId="0" applyFont="1" applyFill="1" applyBorder="1"/>
    <xf numFmtId="0" fontId="18" fillId="3" borderId="5" xfId="0" applyFont="1" applyFill="1" applyBorder="1"/>
    <xf numFmtId="0" fontId="22" fillId="0" borderId="3" xfId="0" applyFont="1" applyBorder="1" applyAlignment="1">
      <alignment horizontal="center"/>
    </xf>
    <xf numFmtId="0" fontId="0" fillId="0" borderId="0" xfId="0" applyFont="1"/>
    <xf numFmtId="0" fontId="31" fillId="0" borderId="0" xfId="0" applyFont="1"/>
    <xf numFmtId="0" fontId="8" fillId="0" borderId="3" xfId="30" applyFont="1" applyBorder="1" applyAlignment="1">
      <alignment horizontal="left"/>
    </xf>
    <xf numFmtId="0" fontId="29" fillId="0" borderId="3" xfId="30" applyFont="1" applyBorder="1" applyAlignment="1">
      <alignment horizontal="left"/>
    </xf>
    <xf numFmtId="0" fontId="30" fillId="0" borderId="3" xfId="30" applyFont="1" applyBorder="1" applyAlignment="1">
      <alignment horizontal="left"/>
    </xf>
    <xf numFmtId="2" fontId="23" fillId="0" borderId="3" xfId="0" applyNumberFormat="1" applyFont="1" applyBorder="1" applyAlignment="1">
      <alignment horizontal="left"/>
    </xf>
    <xf numFmtId="0" fontId="32" fillId="0" borderId="3" xfId="0" applyFont="1" applyBorder="1" applyAlignment="1">
      <alignment horizontal="left"/>
    </xf>
    <xf numFmtId="2" fontId="26" fillId="0" borderId="3" xfId="0" applyNumberFormat="1" applyFont="1" applyBorder="1" applyAlignment="1">
      <alignment horizontal="left"/>
    </xf>
    <xf numFmtId="2" fontId="25" fillId="0" borderId="3" xfId="0" applyNumberFormat="1" applyFont="1" applyBorder="1" applyAlignment="1">
      <alignment horizontal="left"/>
    </xf>
    <xf numFmtId="2" fontId="8" fillId="0" borderId="3" xfId="0" applyNumberFormat="1" applyFont="1" applyBorder="1" applyAlignment="1">
      <alignment horizontal="left"/>
    </xf>
    <xf numFmtId="0" fontId="31" fillId="0" borderId="3" xfId="0" applyFont="1" applyBorder="1"/>
    <xf numFmtId="0" fontId="17" fillId="3" borderId="10" xfId="0" applyFont="1" applyFill="1" applyBorder="1"/>
    <xf numFmtId="0" fontId="17" fillId="3" borderId="0" xfId="0" applyFont="1" applyFill="1" applyBorder="1"/>
    <xf numFmtId="0" fontId="17" fillId="3" borderId="11" xfId="0" applyFont="1" applyFill="1" applyBorder="1"/>
    <xf numFmtId="0" fontId="14" fillId="3" borderId="1" xfId="0" applyFont="1" applyFill="1" applyBorder="1"/>
    <xf numFmtId="0" fontId="14" fillId="6" borderId="2" xfId="3" applyFont="1"/>
    <xf numFmtId="0" fontId="33" fillId="5" borderId="1" xfId="2" applyFont="1" applyBorder="1"/>
    <xf numFmtId="0" fontId="33" fillId="5" borderId="0" xfId="2" applyFont="1"/>
    <xf numFmtId="2" fontId="34" fillId="0" borderId="3" xfId="0" applyNumberFormat="1" applyFont="1" applyBorder="1" applyAlignment="1">
      <alignment horizontal="left"/>
    </xf>
    <xf numFmtId="2" fontId="35" fillId="0" borderId="3" xfId="0" applyNumberFormat="1" applyFont="1" applyBorder="1" applyAlignment="1">
      <alignment horizontal="left"/>
    </xf>
    <xf numFmtId="0" fontId="23" fillId="0" borderId="3" xfId="30" applyFont="1" applyBorder="1" applyAlignment="1">
      <alignment horizontal="left"/>
    </xf>
    <xf numFmtId="0" fontId="0" fillId="0" borderId="7" xfId="0" applyBorder="1"/>
    <xf numFmtId="0" fontId="20" fillId="0" borderId="0" xfId="0" applyFont="1"/>
    <xf numFmtId="0" fontId="20" fillId="3" borderId="16" xfId="0" applyFont="1" applyFill="1" applyBorder="1"/>
    <xf numFmtId="0" fontId="20" fillId="3" borderId="7" xfId="0" applyFont="1" applyFill="1" applyBorder="1"/>
    <xf numFmtId="0" fontId="20" fillId="3" borderId="19" xfId="0" applyFont="1" applyFill="1" applyBorder="1"/>
    <xf numFmtId="0" fontId="20" fillId="3" borderId="20" xfId="0" applyFont="1" applyFill="1" applyBorder="1"/>
    <xf numFmtId="0" fontId="20" fillId="3" borderId="21" xfId="0" applyFont="1" applyFill="1" applyBorder="1"/>
    <xf numFmtId="0" fontId="20" fillId="3" borderId="22" xfId="0" applyFont="1" applyFill="1" applyBorder="1"/>
    <xf numFmtId="0" fontId="14" fillId="3" borderId="15" xfId="0" applyFont="1" applyFill="1" applyBorder="1"/>
    <xf numFmtId="0" fontId="14" fillId="3" borderId="17" xfId="0" applyFont="1" applyFill="1" applyBorder="1"/>
    <xf numFmtId="0" fontId="14" fillId="3" borderId="18" xfId="0" applyFont="1" applyFill="1" applyBorder="1"/>
    <xf numFmtId="0" fontId="20" fillId="9" borderId="21" xfId="0" applyFont="1" applyFill="1" applyBorder="1"/>
    <xf numFmtId="0" fontId="20" fillId="9" borderId="0" xfId="0" applyFont="1" applyFill="1" applyBorder="1"/>
    <xf numFmtId="0" fontId="20" fillId="9" borderId="14" xfId="0" applyFont="1" applyFill="1" applyBorder="1"/>
    <xf numFmtId="0" fontId="20" fillId="9" borderId="9" xfId="0" applyFont="1" applyFill="1" applyBorder="1"/>
    <xf numFmtId="0" fontId="0" fillId="9" borderId="0" xfId="0" applyFill="1"/>
    <xf numFmtId="0" fontId="20" fillId="9" borderId="7" xfId="0" applyFont="1" applyFill="1" applyBorder="1"/>
    <xf numFmtId="0" fontId="20" fillId="9" borderId="22" xfId="0" applyFont="1" applyFill="1" applyBorder="1"/>
    <xf numFmtId="0" fontId="14" fillId="9" borderId="10" xfId="0" applyFont="1" applyFill="1" applyBorder="1"/>
    <xf numFmtId="0" fontId="14" fillId="9" borderId="12" xfId="0" applyFont="1" applyFill="1" applyBorder="1"/>
    <xf numFmtId="0" fontId="20" fillId="2" borderId="1" xfId="0" applyFont="1" applyFill="1" applyBorder="1"/>
    <xf numFmtId="0" fontId="21" fillId="4" borderId="1" xfId="1" applyFont="1" applyBorder="1"/>
    <xf numFmtId="0" fontId="21" fillId="4" borderId="0" xfId="1" applyFont="1"/>
    <xf numFmtId="0" fontId="13" fillId="0" borderId="3" xfId="0" applyFont="1" applyBorder="1"/>
    <xf numFmtId="0" fontId="11" fillId="0" borderId="3" xfId="0" applyFont="1" applyBorder="1"/>
    <xf numFmtId="0" fontId="11" fillId="0" borderId="3" xfId="0" applyFont="1" applyFill="1" applyBorder="1"/>
    <xf numFmtId="0" fontId="39" fillId="0" borderId="3" xfId="0" applyFont="1" applyBorder="1"/>
    <xf numFmtId="10" fontId="0" fillId="0" borderId="5" xfId="0" applyNumberFormat="1" applyBorder="1"/>
    <xf numFmtId="164" fontId="0" fillId="0" borderId="3" xfId="0" applyNumberFormat="1" applyBorder="1"/>
    <xf numFmtId="164" fontId="14" fillId="0" borderId="3" xfId="0" applyNumberFormat="1" applyFont="1" applyBorder="1"/>
    <xf numFmtId="164" fontId="17" fillId="0" borderId="3" xfId="0" applyNumberFormat="1" applyFont="1" applyBorder="1"/>
    <xf numFmtId="164" fontId="0" fillId="0" borderId="5" xfId="0" applyNumberFormat="1" applyBorder="1"/>
    <xf numFmtId="164" fontId="14" fillId="0" borderId="5" xfId="0" applyNumberFormat="1" applyFont="1" applyBorder="1"/>
    <xf numFmtId="164" fontId="17" fillId="0" borderId="5" xfId="0" applyNumberFormat="1" applyFont="1" applyBorder="1"/>
    <xf numFmtId="0" fontId="41" fillId="0" borderId="3" xfId="0" applyFont="1" applyBorder="1"/>
    <xf numFmtId="0" fontId="41" fillId="0" borderId="13" xfId="0" applyFont="1" applyBorder="1"/>
    <xf numFmtId="0" fontId="42" fillId="3" borderId="11" xfId="0" applyFont="1" applyFill="1" applyBorder="1"/>
    <xf numFmtId="0" fontId="42" fillId="3" borderId="5" xfId="0" applyFont="1" applyFill="1" applyBorder="1"/>
    <xf numFmtId="0" fontId="41" fillId="0" borderId="8" xfId="0" applyFont="1" applyBorder="1"/>
    <xf numFmtId="0" fontId="44" fillId="9" borderId="13" xfId="0" applyFont="1" applyFill="1" applyBorder="1"/>
    <xf numFmtId="0" fontId="41" fillId="0" borderId="0" xfId="0" applyFont="1"/>
    <xf numFmtId="0" fontId="46" fillId="0" borderId="3" xfId="0" applyFont="1" applyBorder="1"/>
    <xf numFmtId="0" fontId="48" fillId="0" borderId="23" xfId="0" applyFont="1" applyBorder="1"/>
    <xf numFmtId="0" fontId="0" fillId="0" borderId="24" xfId="0" applyBorder="1"/>
    <xf numFmtId="0" fontId="0" fillId="0" borderId="4" xfId="0" applyBorder="1"/>
    <xf numFmtId="0" fontId="20" fillId="0" borderId="7" xfId="0" applyFont="1" applyBorder="1"/>
    <xf numFmtId="0" fontId="20" fillId="0" borderId="11" xfId="0" applyFont="1" applyBorder="1"/>
    <xf numFmtId="0" fontId="48" fillId="0" borderId="12" xfId="0" applyFont="1" applyBorder="1"/>
    <xf numFmtId="0" fontId="0" fillId="0" borderId="23" xfId="0" applyBorder="1"/>
    <xf numFmtId="0" fontId="45" fillId="0" borderId="3" xfId="0" applyFont="1" applyBorder="1" applyAlignment="1">
      <alignment horizontal="center"/>
    </xf>
    <xf numFmtId="0" fontId="40" fillId="3" borderId="0" xfId="0" applyFont="1" applyFill="1" applyBorder="1"/>
    <xf numFmtId="0" fontId="40" fillId="3" borderId="9" xfId="0" applyFont="1" applyFill="1" applyBorder="1"/>
    <xf numFmtId="0" fontId="40" fillId="8" borderId="11" xfId="0" applyFont="1" applyFill="1" applyBorder="1" applyAlignment="1">
      <alignment horizontal="center"/>
    </xf>
    <xf numFmtId="0" fontId="40" fillId="8" borderId="5" xfId="0" applyFont="1" applyFill="1" applyBorder="1" applyAlignment="1">
      <alignment horizontal="center"/>
    </xf>
    <xf numFmtId="0" fontId="40" fillId="3" borderId="11" xfId="0" applyFont="1" applyFill="1" applyBorder="1" applyAlignment="1">
      <alignment horizontal="center"/>
    </xf>
    <xf numFmtId="0" fontId="40" fillId="3" borderId="5" xfId="0" applyFont="1" applyFill="1" applyBorder="1" applyAlignment="1">
      <alignment horizontal="center"/>
    </xf>
    <xf numFmtId="0" fontId="51" fillId="3" borderId="15" xfId="0" applyFont="1" applyFill="1" applyBorder="1"/>
    <xf numFmtId="0" fontId="51" fillId="3" borderId="17" xfId="0" applyFont="1" applyFill="1" applyBorder="1"/>
    <xf numFmtId="0" fontId="51" fillId="3" borderId="18" xfId="0" applyFont="1" applyFill="1" applyBorder="1"/>
    <xf numFmtId="0" fontId="52" fillId="0" borderId="10" xfId="0" applyFont="1" applyBorder="1"/>
    <xf numFmtId="0" fontId="52" fillId="0" borderId="12" xfId="0" applyFont="1" applyBorder="1"/>
    <xf numFmtId="0" fontId="48" fillId="0" borderId="10" xfId="0" applyFont="1" applyBorder="1"/>
    <xf numFmtId="0" fontId="49" fillId="0" borderId="23" xfId="0" applyFont="1" applyBorder="1"/>
    <xf numFmtId="0" fontId="49" fillId="0" borderId="24" xfId="0" applyFont="1" applyBorder="1"/>
    <xf numFmtId="0" fontId="49" fillId="0" borderId="4" xfId="0" applyFont="1" applyBorder="1"/>
    <xf numFmtId="0" fontId="48" fillId="0" borderId="0" xfId="0" applyFont="1" applyBorder="1"/>
    <xf numFmtId="0" fontId="48" fillId="0" borderId="11" xfId="0" applyFont="1" applyBorder="1"/>
    <xf numFmtId="0" fontId="48" fillId="0" borderId="24" xfId="0" applyFont="1" applyBorder="1"/>
    <xf numFmtId="0" fontId="48" fillId="0" borderId="4" xfId="0" applyFont="1" applyBorder="1"/>
    <xf numFmtId="0" fontId="53" fillId="0" borderId="0" xfId="0" applyFont="1"/>
    <xf numFmtId="0" fontId="54" fillId="0" borderId="0" xfId="0" applyFont="1"/>
    <xf numFmtId="0" fontId="45" fillId="0" borderId="3" xfId="0" applyFont="1" applyBorder="1" applyAlignment="1">
      <alignment horizontal="left"/>
    </xf>
    <xf numFmtId="0" fontId="51" fillId="0" borderId="3" xfId="0" applyFont="1" applyBorder="1"/>
    <xf numFmtId="0" fontId="50" fillId="0" borderId="3" xfId="0" applyFont="1" applyBorder="1"/>
    <xf numFmtId="0" fontId="1" fillId="5" borderId="1" xfId="2" applyFont="1" applyBorder="1"/>
    <xf numFmtId="0" fontId="1" fillId="5" borderId="0" xfId="2" applyFont="1"/>
    <xf numFmtId="0" fontId="56" fillId="5" borderId="1" xfId="2" applyFont="1" applyBorder="1"/>
    <xf numFmtId="0" fontId="56" fillId="5" borderId="0" xfId="2" applyFont="1"/>
    <xf numFmtId="0" fontId="57" fillId="5" borderId="0" xfId="2" applyFont="1"/>
    <xf numFmtId="0" fontId="28" fillId="0" borderId="0" xfId="0" applyFont="1" applyBorder="1" applyAlignment="1">
      <alignment horizontal="left"/>
    </xf>
    <xf numFmtId="0" fontId="59" fillId="0" borderId="0" xfId="0" applyFont="1"/>
    <xf numFmtId="0" fontId="60" fillId="3" borderId="1" xfId="0" applyFont="1" applyFill="1" applyBorder="1"/>
    <xf numFmtId="0" fontId="60" fillId="6" borderId="2" xfId="3" applyFont="1"/>
    <xf numFmtId="0" fontId="61" fillId="5" borderId="1" xfId="2" applyFont="1" applyBorder="1"/>
    <xf numFmtId="0" fontId="61" fillId="5" borderId="0" xfId="2" applyFont="1"/>
    <xf numFmtId="0" fontId="47" fillId="6" borderId="2" xfId="3" applyFont="1"/>
    <xf numFmtId="0" fontId="9" fillId="0" borderId="10" xfId="0" applyFont="1" applyBorder="1"/>
    <xf numFmtId="0" fontId="48" fillId="0" borderId="6" xfId="0" applyFont="1" applyBorder="1"/>
    <xf numFmtId="0" fontId="46" fillId="0" borderId="0" xfId="0" applyFont="1" applyFill="1" applyBorder="1"/>
    <xf numFmtId="0" fontId="22" fillId="0" borderId="3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45" fillId="0" borderId="3" xfId="0" applyFont="1" applyBorder="1" applyAlignment="1">
      <alignment horizontal="center"/>
    </xf>
    <xf numFmtId="0" fontId="9" fillId="7" borderId="3" xfId="0" applyFont="1" applyFill="1" applyBorder="1" applyAlignment="1">
      <alignment horizontal="left"/>
    </xf>
  </cellXfs>
  <cellStyles count="693">
    <cellStyle name="Bad" xfId="2" builtinId="27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Good" xfId="1" builtinId="26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Normal" xfId="0" builtinId="0"/>
    <cellStyle name="Normal 2" xfId="30"/>
    <cellStyle name="Note" xfId="3" builtinId="1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border diagonalUp="0" diagonalDown="0" outline="0">
        <left style="thin">
          <color rgb="FFBFBFBF"/>
        </left>
        <right style="thin">
          <color rgb="FFBFBFBF"/>
        </right>
        <top/>
        <bottom/>
      </border>
    </dxf>
  </dxfs>
  <tableStyles count="0" defaultTableStyle="TableStyleMedium9" defaultPivotStyle="PivotStyleLight16"/>
  <colors>
    <mruColors>
      <color rgb="FF007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</a:t>
            </a:r>
            <a:r>
              <a:rPr lang="en-US" baseline="0"/>
              <a:t> </a:t>
            </a:r>
            <a:r>
              <a:rPr lang="en-US" i="1" baseline="0"/>
              <a:t>wt1</a:t>
            </a:r>
            <a:endParaRPr lang="en-US" i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wt1'!$O$1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86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4F88-F749-B646-41E1669511D3}"/>
              </c:ext>
            </c:extLst>
          </c:dPt>
          <c:dPt>
            <c:idx val="1968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392-7243-A7D7-FCB23038EFF8}"/>
              </c:ext>
            </c:extLst>
          </c:dPt>
          <c:xVal>
            <c:numRef>
              <c:f>'Data subset wt1'!$M$2:$M$2025</c:f>
              <c:numCache>
                <c:formatCode>General</c:formatCode>
                <c:ptCount val="2024"/>
                <c:pt idx="0">
                  <c:v>-3.721334942452441</c:v>
                </c:pt>
                <c:pt idx="1">
                  <c:v>-3.429568818075332</c:v>
                </c:pt>
                <c:pt idx="2">
                  <c:v>-3.284695188688387</c:v>
                </c:pt>
                <c:pt idx="3">
                  <c:v>0.0</c:v>
                </c:pt>
                <c:pt idx="4">
                  <c:v>-3.204276506233089</c:v>
                </c:pt>
                <c:pt idx="5">
                  <c:v>-3.009460329249066</c:v>
                </c:pt>
                <c:pt idx="6">
                  <c:v>-2.979403095392886</c:v>
                </c:pt>
                <c:pt idx="7">
                  <c:v>-2.85821674887283</c:v>
                </c:pt>
                <c:pt idx="8">
                  <c:v>-2.73382588663564</c:v>
                </c:pt>
                <c:pt idx="9">
                  <c:v>-2.648578600017128</c:v>
                </c:pt>
                <c:pt idx="10">
                  <c:v>-2.625119627193139</c:v>
                </c:pt>
                <c:pt idx="11">
                  <c:v>-2.55140994101013</c:v>
                </c:pt>
                <c:pt idx="12">
                  <c:v>-2.51862000589246</c:v>
                </c:pt>
                <c:pt idx="13">
                  <c:v>-2.350497247084133</c:v>
                </c:pt>
                <c:pt idx="14">
                  <c:v>-2.345696260820312</c:v>
                </c:pt>
                <c:pt idx="15">
                  <c:v>-2.312529396885113</c:v>
                </c:pt>
                <c:pt idx="16">
                  <c:v>-2.303191532305776</c:v>
                </c:pt>
                <c:pt idx="17">
                  <c:v>-2.261903323815145</c:v>
                </c:pt>
                <c:pt idx="18">
                  <c:v>-2.248399059465397</c:v>
                </c:pt>
                <c:pt idx="19">
                  <c:v>-2.14468770994329</c:v>
                </c:pt>
                <c:pt idx="20">
                  <c:v>-2.14468770994329</c:v>
                </c:pt>
                <c:pt idx="21">
                  <c:v>-2.140524085001753</c:v>
                </c:pt>
                <c:pt idx="22">
                  <c:v>-2.136372441731286</c:v>
                </c:pt>
                <c:pt idx="23">
                  <c:v>-2.128104825747685</c:v>
                </c:pt>
                <c:pt idx="24">
                  <c:v>-2.103582506613616</c:v>
                </c:pt>
                <c:pt idx="25">
                  <c:v>-2.103582506613616</c:v>
                </c:pt>
                <c:pt idx="26">
                  <c:v>-2.075490199584264</c:v>
                </c:pt>
                <c:pt idx="27">
                  <c:v>-2.075490199584264</c:v>
                </c:pt>
                <c:pt idx="28">
                  <c:v>-2.067563283812634</c:v>
                </c:pt>
                <c:pt idx="29">
                  <c:v>-1.994353436858858</c:v>
                </c:pt>
                <c:pt idx="30">
                  <c:v>-1.979403095392887</c:v>
                </c:pt>
                <c:pt idx="31">
                  <c:v>-1.968291140272662</c:v>
                </c:pt>
                <c:pt idx="32">
                  <c:v>-1.964606093464806</c:v>
                </c:pt>
                <c:pt idx="33">
                  <c:v>-1.957264118123638</c:v>
                </c:pt>
                <c:pt idx="34">
                  <c:v>-1.953607094515549</c:v>
                </c:pt>
                <c:pt idx="35">
                  <c:v>-1.953607094515549</c:v>
                </c:pt>
                <c:pt idx="36">
                  <c:v>-1.949959317500405</c:v>
                </c:pt>
                <c:pt idx="37">
                  <c:v>-1.939071001357668</c:v>
                </c:pt>
                <c:pt idx="38">
                  <c:v>-1.939071001357668</c:v>
                </c:pt>
                <c:pt idx="39">
                  <c:v>-1.931857511125094</c:v>
                </c:pt>
                <c:pt idx="40">
                  <c:v>-1.924679909052047</c:v>
                </c:pt>
                <c:pt idx="41">
                  <c:v>-1.921104454828219</c:v>
                </c:pt>
                <c:pt idx="42">
                  <c:v>-1.913980020394838</c:v>
                </c:pt>
                <c:pt idx="43">
                  <c:v>-1.910430953313767</c:v>
                </c:pt>
                <c:pt idx="44">
                  <c:v>-1.899835838074568</c:v>
                </c:pt>
                <c:pt idx="45">
                  <c:v>-1.882348411345727</c:v>
                </c:pt>
                <c:pt idx="46">
                  <c:v>-1.878876219438922</c:v>
                </c:pt>
                <c:pt idx="47">
                  <c:v>-1.875412364135351</c:v>
                </c:pt>
                <c:pt idx="48">
                  <c:v>-1.854802084460065</c:v>
                </c:pt>
                <c:pt idx="49">
                  <c:v>-1.851395483016815</c:v>
                </c:pt>
                <c:pt idx="50">
                  <c:v>-1.82109272285329</c:v>
                </c:pt>
                <c:pt idx="51">
                  <c:v>-1.814444346843924</c:v>
                </c:pt>
                <c:pt idx="52">
                  <c:v>-1.797956224055355</c:v>
                </c:pt>
                <c:pt idx="53">
                  <c:v>-1.784900071229908</c:v>
                </c:pt>
                <c:pt idx="54">
                  <c:v>-1.781654411726254</c:v>
                </c:pt>
                <c:pt idx="55">
                  <c:v>-1.77841603765971</c:v>
                </c:pt>
                <c:pt idx="56">
                  <c:v>-1.775184916396696</c:v>
                </c:pt>
                <c:pt idx="57">
                  <c:v>-1.762332314324633</c:v>
                </c:pt>
                <c:pt idx="58">
                  <c:v>-1.755948697533779</c:v>
                </c:pt>
                <c:pt idx="59">
                  <c:v>-1.749593202493955</c:v>
                </c:pt>
                <c:pt idx="60">
                  <c:v>-1.746425923415273</c:v>
                </c:pt>
                <c:pt idx="61">
                  <c:v>-1.74011214948307</c:v>
                </c:pt>
                <c:pt idx="62">
                  <c:v>-1.736965594166206</c:v>
                </c:pt>
                <c:pt idx="63">
                  <c:v>-1.733825886635639</c:v>
                </c:pt>
                <c:pt idx="64">
                  <c:v>-1.730692997150676</c:v>
                </c:pt>
                <c:pt idx="65">
                  <c:v>-1.727566896163957</c:v>
                </c:pt>
                <c:pt idx="66">
                  <c:v>-1.71822903158462</c:v>
                </c:pt>
                <c:pt idx="67">
                  <c:v>-1.712037197870352</c:v>
                </c:pt>
                <c:pt idx="68">
                  <c:v>-1.708951217996609</c:v>
                </c:pt>
                <c:pt idx="69">
                  <c:v>-1.708951217996609</c:v>
                </c:pt>
                <c:pt idx="70">
                  <c:v>-1.702798991015015</c:v>
                </c:pt>
                <c:pt idx="71">
                  <c:v>-1.699732687967231</c:v>
                </c:pt>
                <c:pt idx="72">
                  <c:v>-1.69361956424062</c:v>
                </c:pt>
                <c:pt idx="73">
                  <c:v>-1.690572688681755</c:v>
                </c:pt>
                <c:pt idx="74">
                  <c:v>-1.687532234361704</c:v>
                </c:pt>
                <c:pt idx="75">
                  <c:v>-1.684498174272071</c:v>
                </c:pt>
                <c:pt idx="76">
                  <c:v>-1.681470481574502</c:v>
                </c:pt>
                <c:pt idx="77">
                  <c:v>-1.675434091843834</c:v>
                </c:pt>
                <c:pt idx="78">
                  <c:v>-1.663436558744241</c:v>
                </c:pt>
                <c:pt idx="79">
                  <c:v>-1.651537975497672</c:v>
                </c:pt>
                <c:pt idx="80">
                  <c:v>-1.651537975497672</c:v>
                </c:pt>
                <c:pt idx="81">
                  <c:v>-1.648578600017128</c:v>
                </c:pt>
                <c:pt idx="82">
                  <c:v>-1.642677998577444</c:v>
                </c:pt>
                <c:pt idx="83">
                  <c:v>-1.633872101202103</c:v>
                </c:pt>
                <c:pt idx="84">
                  <c:v>-1.633872101202103</c:v>
                </c:pt>
                <c:pt idx="85">
                  <c:v>-1.628031222613042</c:v>
                </c:pt>
                <c:pt idx="86">
                  <c:v>-1.625119627193139</c:v>
                </c:pt>
                <c:pt idx="87">
                  <c:v>-1.622213896017728</c:v>
                </c:pt>
                <c:pt idx="88">
                  <c:v>-1.616419932242753</c:v>
                </c:pt>
                <c:pt idx="89">
                  <c:v>-1.610649144384806</c:v>
                </c:pt>
                <c:pt idx="90">
                  <c:v>-1.610649144384806</c:v>
                </c:pt>
                <c:pt idx="91">
                  <c:v>-1.602036014080098</c:v>
                </c:pt>
                <c:pt idx="92">
                  <c:v>-1.602036014080098</c:v>
                </c:pt>
                <c:pt idx="93">
                  <c:v>-1.590631250807848</c:v>
                </c:pt>
                <c:pt idx="94">
                  <c:v>-1.584962500721156</c:v>
                </c:pt>
                <c:pt idx="95">
                  <c:v>-1.579315937580014</c:v>
                </c:pt>
                <c:pt idx="96">
                  <c:v>-1.57650092197296</c:v>
                </c:pt>
                <c:pt idx="97">
                  <c:v>-1.57650092197296</c:v>
                </c:pt>
                <c:pt idx="98">
                  <c:v>0.0</c:v>
                </c:pt>
                <c:pt idx="99">
                  <c:v>-1.56808868215676</c:v>
                </c:pt>
                <c:pt idx="100">
                  <c:v>-1.565295467265079</c:v>
                </c:pt>
                <c:pt idx="101">
                  <c:v>-1.55694812455156</c:v>
                </c:pt>
                <c:pt idx="102">
                  <c:v>-1.55694812455156</c:v>
                </c:pt>
                <c:pt idx="103">
                  <c:v>-1.55694812455156</c:v>
                </c:pt>
                <c:pt idx="104">
                  <c:v>-1.55694812455156</c:v>
                </c:pt>
                <c:pt idx="105">
                  <c:v>-1.554176375301506</c:v>
                </c:pt>
                <c:pt idx="106">
                  <c:v>-1.532192025465988</c:v>
                </c:pt>
                <c:pt idx="107">
                  <c:v>-1.529467388129453</c:v>
                </c:pt>
                <c:pt idx="108">
                  <c:v>-1.515920856291505</c:v>
                </c:pt>
                <c:pt idx="109">
                  <c:v>-1.510537659594602</c:v>
                </c:pt>
                <c:pt idx="110">
                  <c:v>-1.502500340529183</c:v>
                </c:pt>
                <c:pt idx="111">
                  <c:v>-1.502500340529183</c:v>
                </c:pt>
                <c:pt idx="112">
                  <c:v>-1.499831153753199</c:v>
                </c:pt>
                <c:pt idx="113">
                  <c:v>-1.491853096329675</c:v>
                </c:pt>
                <c:pt idx="114">
                  <c:v>-1.491853096329675</c:v>
                </c:pt>
                <c:pt idx="115">
                  <c:v>-1.489203517915725</c:v>
                </c:pt>
                <c:pt idx="116">
                  <c:v>-1.486558796660162</c:v>
                </c:pt>
                <c:pt idx="117">
                  <c:v>-1.483918914787457</c:v>
                </c:pt>
                <c:pt idx="118">
                  <c:v>-1.483918914787457</c:v>
                </c:pt>
                <c:pt idx="119">
                  <c:v>-1.470791480801845</c:v>
                </c:pt>
                <c:pt idx="120">
                  <c:v>-1.468180267345307</c:v>
                </c:pt>
                <c:pt idx="121">
                  <c:v>-1.462971976342546</c:v>
                </c:pt>
                <c:pt idx="122">
                  <c:v>-1.457782420239982</c:v>
                </c:pt>
                <c:pt idx="123">
                  <c:v>-1.452611464736824</c:v>
                </c:pt>
                <c:pt idx="124">
                  <c:v>-1.452611464736824</c:v>
                </c:pt>
                <c:pt idx="125">
                  <c:v>-1.447458976971221</c:v>
                </c:pt>
                <c:pt idx="126">
                  <c:v>-1.427031095273432</c:v>
                </c:pt>
                <c:pt idx="127">
                  <c:v>-1.421969002217172</c:v>
                </c:pt>
                <c:pt idx="128">
                  <c:v>-1.419444600801625</c:v>
                </c:pt>
                <c:pt idx="129">
                  <c:v>-1.419444600801625</c:v>
                </c:pt>
                <c:pt idx="130">
                  <c:v>-1.414409010904327</c:v>
                </c:pt>
                <c:pt idx="131">
                  <c:v>-1.414409010904327</c:v>
                </c:pt>
                <c:pt idx="132">
                  <c:v>-1.411897791748277</c:v>
                </c:pt>
                <c:pt idx="133">
                  <c:v>-1.409390936137702</c:v>
                </c:pt>
                <c:pt idx="134">
                  <c:v>-1.409390936137702</c:v>
                </c:pt>
                <c:pt idx="135">
                  <c:v>-1.409390936137702</c:v>
                </c:pt>
                <c:pt idx="136">
                  <c:v>-1.409390936137702</c:v>
                </c:pt>
                <c:pt idx="137">
                  <c:v>-1.406888428934532</c:v>
                </c:pt>
                <c:pt idx="138">
                  <c:v>-1.396921584175485</c:v>
                </c:pt>
                <c:pt idx="139">
                  <c:v>-1.396921584175485</c:v>
                </c:pt>
                <c:pt idx="140">
                  <c:v>-1.39444059467173</c:v>
                </c:pt>
                <c:pt idx="141">
                  <c:v>-1.39444059467173</c:v>
                </c:pt>
                <c:pt idx="142">
                  <c:v>-1.391963864379518</c:v>
                </c:pt>
                <c:pt idx="143">
                  <c:v>-1.387023123109247</c:v>
                </c:pt>
                <c:pt idx="144">
                  <c:v>-1.382099244469962</c:v>
                </c:pt>
                <c:pt idx="145">
                  <c:v>-1.37964359274365</c:v>
                </c:pt>
                <c:pt idx="146">
                  <c:v>-1.377192113749553</c:v>
                </c:pt>
                <c:pt idx="147">
                  <c:v>-1.374744793330811</c:v>
                </c:pt>
                <c:pt idx="148">
                  <c:v>-1.364996816779248</c:v>
                </c:pt>
                <c:pt idx="149">
                  <c:v>-1.364996816779248</c:v>
                </c:pt>
                <c:pt idx="150">
                  <c:v>-1.364996816779248</c:v>
                </c:pt>
                <c:pt idx="151">
                  <c:v>-1.362570079384708</c:v>
                </c:pt>
                <c:pt idx="152">
                  <c:v>-1.357728816315209</c:v>
                </c:pt>
                <c:pt idx="153">
                  <c:v>-1.357728816315209</c:v>
                </c:pt>
                <c:pt idx="154">
                  <c:v>-1.357728816315209</c:v>
                </c:pt>
                <c:pt idx="155">
                  <c:v>-1.35531426338191</c:v>
                </c:pt>
                <c:pt idx="156">
                  <c:v>-1.352903744791228</c:v>
                </c:pt>
                <c:pt idx="157">
                  <c:v>-1.350497247084133</c:v>
                </c:pt>
                <c:pt idx="158">
                  <c:v>-1.340911198254935</c:v>
                </c:pt>
                <c:pt idx="159">
                  <c:v>-1.336141954107063</c:v>
                </c:pt>
                <c:pt idx="160">
                  <c:v>-1.331388424136429</c:v>
                </c:pt>
                <c:pt idx="161">
                  <c:v>-1.331388424136429</c:v>
                </c:pt>
                <c:pt idx="162">
                  <c:v>-1.331388424136429</c:v>
                </c:pt>
                <c:pt idx="163">
                  <c:v>-1.329017519673682</c:v>
                </c:pt>
                <c:pt idx="164">
                  <c:v>-1.326650505129766</c:v>
                </c:pt>
                <c:pt idx="165">
                  <c:v>-1.321928094887362</c:v>
                </c:pt>
                <c:pt idx="166">
                  <c:v>-1.303191532305777</c:v>
                </c:pt>
                <c:pt idx="167">
                  <c:v>-1.300866479359533</c:v>
                </c:pt>
                <c:pt idx="168">
                  <c:v>-1.298545167449412</c:v>
                </c:pt>
                <c:pt idx="169">
                  <c:v>-1.293913718717766</c:v>
                </c:pt>
                <c:pt idx="170">
                  <c:v>-1.291603558030565</c:v>
                </c:pt>
                <c:pt idx="171">
                  <c:v>-1.286994304777975</c:v>
                </c:pt>
                <c:pt idx="172">
                  <c:v>-1.282399730700725</c:v>
                </c:pt>
                <c:pt idx="173">
                  <c:v>-1.280107919192735</c:v>
                </c:pt>
                <c:pt idx="174">
                  <c:v>-1.280107919192735</c:v>
                </c:pt>
                <c:pt idx="175">
                  <c:v>-1.275535189402911</c:v>
                </c:pt>
                <c:pt idx="176">
                  <c:v>-1.273254248151673</c:v>
                </c:pt>
                <c:pt idx="177">
                  <c:v>-1.273254248151673</c:v>
                </c:pt>
                <c:pt idx="178">
                  <c:v>-1.273254248151673</c:v>
                </c:pt>
                <c:pt idx="179">
                  <c:v>-1.270976907440607</c:v>
                </c:pt>
                <c:pt idx="180">
                  <c:v>-1.270976907440607</c:v>
                </c:pt>
                <c:pt idx="181">
                  <c:v>-1.268703155920486</c:v>
                </c:pt>
                <c:pt idx="182">
                  <c:v>-1.268703155920486</c:v>
                </c:pt>
                <c:pt idx="183">
                  <c:v>-1.266432982295659</c:v>
                </c:pt>
                <c:pt idx="184">
                  <c:v>-1.264166375323714</c:v>
                </c:pt>
                <c:pt idx="185">
                  <c:v>-1.264166375323714</c:v>
                </c:pt>
                <c:pt idx="186">
                  <c:v>-1.264166375323714</c:v>
                </c:pt>
                <c:pt idx="187">
                  <c:v>-1.261903323815145</c:v>
                </c:pt>
                <c:pt idx="188">
                  <c:v>-1.25964381663302</c:v>
                </c:pt>
                <c:pt idx="189">
                  <c:v>-1.25964381663302</c:v>
                </c:pt>
                <c:pt idx="190">
                  <c:v>-1.255135390961273</c:v>
                </c:pt>
                <c:pt idx="191">
                  <c:v>-1.255135390961273</c:v>
                </c:pt>
                <c:pt idx="192">
                  <c:v>-1.255135390961273</c:v>
                </c:pt>
                <c:pt idx="193">
                  <c:v>-1.252886450457711</c:v>
                </c:pt>
                <c:pt idx="194">
                  <c:v>-1.248399059465397</c:v>
                </c:pt>
                <c:pt idx="195">
                  <c:v>-1.248399059465397</c:v>
                </c:pt>
                <c:pt idx="196">
                  <c:v>-1.239465934695389</c:v>
                </c:pt>
                <c:pt idx="197">
                  <c:v>-1.237241269580876</c:v>
                </c:pt>
                <c:pt idx="198">
                  <c:v>-1.235020029664197</c:v>
                </c:pt>
                <c:pt idx="199">
                  <c:v>-1.235020029664197</c:v>
                </c:pt>
                <c:pt idx="200">
                  <c:v>-1.228376756033583</c:v>
                </c:pt>
                <c:pt idx="201">
                  <c:v>-1.228376756033583</c:v>
                </c:pt>
                <c:pt idx="202">
                  <c:v>-1.228376756033583</c:v>
                </c:pt>
                <c:pt idx="203">
                  <c:v>-1.223964841155202</c:v>
                </c:pt>
                <c:pt idx="204">
                  <c:v>-1.223964841155202</c:v>
                </c:pt>
                <c:pt idx="205">
                  <c:v>-1.219566377257684</c:v>
                </c:pt>
                <c:pt idx="206">
                  <c:v>-1.215181282571962</c:v>
                </c:pt>
                <c:pt idx="207">
                  <c:v>-1.215181282571962</c:v>
                </c:pt>
                <c:pt idx="208">
                  <c:v>-1.212993723334198</c:v>
                </c:pt>
                <c:pt idx="209">
                  <c:v>-1.212993723334198</c:v>
                </c:pt>
                <c:pt idx="210">
                  <c:v>-1.212993723334198</c:v>
                </c:pt>
                <c:pt idx="211">
                  <c:v>-1.208628530772796</c:v>
                </c:pt>
                <c:pt idx="212">
                  <c:v>-1.208628530772796</c:v>
                </c:pt>
                <c:pt idx="213">
                  <c:v>-1.208628530772796</c:v>
                </c:pt>
                <c:pt idx="214">
                  <c:v>-1.204276506233089</c:v>
                </c:pt>
                <c:pt idx="215">
                  <c:v>-1.202105407191462</c:v>
                </c:pt>
                <c:pt idx="216">
                  <c:v>-1.199937570508752</c:v>
                </c:pt>
                <c:pt idx="217">
                  <c:v>-1.19777298639543</c:v>
                </c:pt>
                <c:pt idx="218">
                  <c:v>-1.195611645105962</c:v>
                </c:pt>
                <c:pt idx="219">
                  <c:v>-1.193453536938553</c:v>
                </c:pt>
                <c:pt idx="220">
                  <c:v>-1.184853242969697</c:v>
                </c:pt>
                <c:pt idx="221">
                  <c:v>-1.182711156398156</c:v>
                </c:pt>
                <c:pt idx="222">
                  <c:v>-1.182711156398156</c:v>
                </c:pt>
                <c:pt idx="223">
                  <c:v>-1.182711156398156</c:v>
                </c:pt>
                <c:pt idx="224">
                  <c:v>-1.180572245641821</c:v>
                </c:pt>
                <c:pt idx="225">
                  <c:v>-1.180572245641821</c:v>
                </c:pt>
                <c:pt idx="226">
                  <c:v>-1.17417447444367</c:v>
                </c:pt>
                <c:pt idx="227">
                  <c:v>-1.167804949567943</c:v>
                </c:pt>
                <c:pt idx="228">
                  <c:v>-1.165688008555842</c:v>
                </c:pt>
                <c:pt idx="229">
                  <c:v>-1.165688008555842</c:v>
                </c:pt>
                <c:pt idx="230">
                  <c:v>-1.159355759732125</c:v>
                </c:pt>
                <c:pt idx="231">
                  <c:v>-1.159355759732125</c:v>
                </c:pt>
                <c:pt idx="232">
                  <c:v>-1.157251171407202</c:v>
                </c:pt>
                <c:pt idx="233">
                  <c:v>-1.155149648761914</c:v>
                </c:pt>
                <c:pt idx="234">
                  <c:v>-1.153051182877916</c:v>
                </c:pt>
                <c:pt idx="235">
                  <c:v>-1.153051182877916</c:v>
                </c:pt>
                <c:pt idx="236">
                  <c:v>-1.153051182877916</c:v>
                </c:pt>
                <c:pt idx="237">
                  <c:v>-1.150955764875723</c:v>
                </c:pt>
                <c:pt idx="238">
                  <c:v>-1.146774037191756</c:v>
                </c:pt>
                <c:pt idx="239">
                  <c:v>-1.14468770994329</c:v>
                </c:pt>
                <c:pt idx="240">
                  <c:v>-1.14468770994329</c:v>
                </c:pt>
                <c:pt idx="241">
                  <c:v>-1.14468770994329</c:v>
                </c:pt>
                <c:pt idx="242">
                  <c:v>-1.142604395442801</c:v>
                </c:pt>
                <c:pt idx="243">
                  <c:v>-1.140524085001753</c:v>
                </c:pt>
                <c:pt idx="244">
                  <c:v>-1.138446769969145</c:v>
                </c:pt>
                <c:pt idx="245">
                  <c:v>-1.138446769969145</c:v>
                </c:pt>
                <c:pt idx="246">
                  <c:v>-1.138446769969145</c:v>
                </c:pt>
                <c:pt idx="247">
                  <c:v>-1.138446769969145</c:v>
                </c:pt>
                <c:pt idx="248">
                  <c:v>-1.132232711370362</c:v>
                </c:pt>
                <c:pt idx="249">
                  <c:v>-1.132232711370362</c:v>
                </c:pt>
                <c:pt idx="250">
                  <c:v>-1.132232711370362</c:v>
                </c:pt>
                <c:pt idx="251">
                  <c:v>-1.132232711370362</c:v>
                </c:pt>
                <c:pt idx="252">
                  <c:v>-1.128104825747685</c:v>
                </c:pt>
                <c:pt idx="253">
                  <c:v>-1.128104825747685</c:v>
                </c:pt>
                <c:pt idx="254">
                  <c:v>-1.128104825747685</c:v>
                </c:pt>
                <c:pt idx="255">
                  <c:v>-1.121935058507479</c:v>
                </c:pt>
                <c:pt idx="256">
                  <c:v>-1.119884318942717</c:v>
                </c:pt>
                <c:pt idx="257">
                  <c:v>-1.117836490293858</c:v>
                </c:pt>
                <c:pt idx="258">
                  <c:v>-1.115791564308834</c:v>
                </c:pt>
                <c:pt idx="259">
                  <c:v>-1.111710387497017</c:v>
                </c:pt>
                <c:pt idx="260">
                  <c:v>-1.103582506613616</c:v>
                </c:pt>
                <c:pt idx="261">
                  <c:v>-1.103582506613616</c:v>
                </c:pt>
                <c:pt idx="262">
                  <c:v>-1.101557671136126</c:v>
                </c:pt>
                <c:pt idx="263">
                  <c:v>-1.099535673550915</c:v>
                </c:pt>
                <c:pt idx="264">
                  <c:v>-1.097516505914263</c:v>
                </c:pt>
                <c:pt idx="265">
                  <c:v>-1.097516505914263</c:v>
                </c:pt>
                <c:pt idx="266">
                  <c:v>-1.097516505914263</c:v>
                </c:pt>
                <c:pt idx="267">
                  <c:v>-1.091475903756963</c:v>
                </c:pt>
                <c:pt idx="268">
                  <c:v>-1.089467977140716</c:v>
                </c:pt>
                <c:pt idx="269">
                  <c:v>-1.08746284125034</c:v>
                </c:pt>
                <c:pt idx="270">
                  <c:v>-1.081464100628897</c:v>
                </c:pt>
                <c:pt idx="271">
                  <c:v>-1.081464100628897</c:v>
                </c:pt>
                <c:pt idx="272">
                  <c:v>-1.079470050496809</c:v>
                </c:pt>
                <c:pt idx="273">
                  <c:v>-1.077478752677717</c:v>
                </c:pt>
                <c:pt idx="274">
                  <c:v>-1.075490199584264</c:v>
                </c:pt>
                <c:pt idx="275">
                  <c:v>-1.075490199584264</c:v>
                </c:pt>
                <c:pt idx="276">
                  <c:v>-1.07350438366042</c:v>
                </c:pt>
                <c:pt idx="277">
                  <c:v>-1.07350438366042</c:v>
                </c:pt>
                <c:pt idx="278">
                  <c:v>-1.07350438366042</c:v>
                </c:pt>
                <c:pt idx="279">
                  <c:v>-1.07350438366042</c:v>
                </c:pt>
                <c:pt idx="280">
                  <c:v>-1.067563283812635</c:v>
                </c:pt>
                <c:pt idx="281">
                  <c:v>-1.065588341627577</c:v>
                </c:pt>
                <c:pt idx="282">
                  <c:v>-1.063616099295972</c:v>
                </c:pt>
                <c:pt idx="283">
                  <c:v>-1.063616099295972</c:v>
                </c:pt>
                <c:pt idx="284">
                  <c:v>-1.063616099295972</c:v>
                </c:pt>
                <c:pt idx="285">
                  <c:v>-1.063616099295972</c:v>
                </c:pt>
                <c:pt idx="286">
                  <c:v>-1.059679684736802</c:v>
                </c:pt>
                <c:pt idx="287">
                  <c:v>-1.055753981523001</c:v>
                </c:pt>
                <c:pt idx="288">
                  <c:v>-1.053795128484944</c:v>
                </c:pt>
                <c:pt idx="289">
                  <c:v>-1.051838931519618</c:v>
                </c:pt>
                <c:pt idx="290">
                  <c:v>-1.051838931519618</c:v>
                </c:pt>
                <c:pt idx="291">
                  <c:v>-1.049885383433863</c:v>
                </c:pt>
                <c:pt idx="292">
                  <c:v>-1.047934477063702</c:v>
                </c:pt>
                <c:pt idx="293">
                  <c:v>-1.047934477063702</c:v>
                </c:pt>
                <c:pt idx="294">
                  <c:v>-1.04598620527418</c:v>
                </c:pt>
                <c:pt idx="295">
                  <c:v>-1.04598620527418</c:v>
                </c:pt>
                <c:pt idx="296">
                  <c:v>-1.040157126471983</c:v>
                </c:pt>
                <c:pt idx="297">
                  <c:v>-1.040157126471983</c:v>
                </c:pt>
                <c:pt idx="298">
                  <c:v>-1.03821932223049</c:v>
                </c:pt>
                <c:pt idx="299">
                  <c:v>-1.036284117324776</c:v>
                </c:pt>
                <c:pt idx="300">
                  <c:v>-1.036284117324776</c:v>
                </c:pt>
                <c:pt idx="301">
                  <c:v>-1.034351504790777</c:v>
                </c:pt>
                <c:pt idx="302">
                  <c:v>-1.032421477692377</c:v>
                </c:pt>
                <c:pt idx="303">
                  <c:v>-1.032421477692377</c:v>
                </c:pt>
                <c:pt idx="304">
                  <c:v>-1.024727085902377</c:v>
                </c:pt>
                <c:pt idx="305">
                  <c:v>-1.024727085902377</c:v>
                </c:pt>
                <c:pt idx="306">
                  <c:v>-1.022809882908086</c:v>
                </c:pt>
                <c:pt idx="307">
                  <c:v>-1.02089522431135</c:v>
                </c:pt>
                <c:pt idx="308">
                  <c:v>-1.017073513358941</c:v>
                </c:pt>
                <c:pt idx="309">
                  <c:v>-1.017073513358941</c:v>
                </c:pt>
                <c:pt idx="310">
                  <c:v>-1.017073513358941</c:v>
                </c:pt>
                <c:pt idx="311">
                  <c:v>-1.013261899408922</c:v>
                </c:pt>
                <c:pt idx="312">
                  <c:v>-1.013261899408922</c:v>
                </c:pt>
                <c:pt idx="313">
                  <c:v>-1.011359862164548</c:v>
                </c:pt>
                <c:pt idx="314">
                  <c:v>-1.011359862164548</c:v>
                </c:pt>
                <c:pt idx="315">
                  <c:v>-1.011359862164548</c:v>
                </c:pt>
                <c:pt idx="316">
                  <c:v>-1.009460329249066</c:v>
                </c:pt>
                <c:pt idx="317">
                  <c:v>-1.007563294076469</c:v>
                </c:pt>
                <c:pt idx="318">
                  <c:v>-1.005668750086692</c:v>
                </c:pt>
                <c:pt idx="319">
                  <c:v>-1.003776690745484</c:v>
                </c:pt>
                <c:pt idx="320">
                  <c:v>-1.003776690745484</c:v>
                </c:pt>
                <c:pt idx="321">
                  <c:v>-1.001887109544265</c:v>
                </c:pt>
                <c:pt idx="322">
                  <c:v>-1.0</c:v>
                </c:pt>
                <c:pt idx="323">
                  <c:v>-0.998115355655057</c:v>
                </c:pt>
                <c:pt idx="324">
                  <c:v>-0.992476149618188</c:v>
                </c:pt>
                <c:pt idx="325">
                  <c:v>-0.992476149618188</c:v>
                </c:pt>
                <c:pt idx="326">
                  <c:v>-0.99060130199775</c:v>
                </c:pt>
                <c:pt idx="327">
                  <c:v>-0.98872888766498</c:v>
                </c:pt>
                <c:pt idx="328">
                  <c:v>-0.98872888766498</c:v>
                </c:pt>
                <c:pt idx="329">
                  <c:v>-0.983126181435604</c:v>
                </c:pt>
                <c:pt idx="330">
                  <c:v>-0.983126181435604</c:v>
                </c:pt>
                <c:pt idx="331">
                  <c:v>-0.983126181435604</c:v>
                </c:pt>
                <c:pt idx="332">
                  <c:v>-0.983126181435604</c:v>
                </c:pt>
                <c:pt idx="333">
                  <c:v>-0.981263437418414</c:v>
                </c:pt>
                <c:pt idx="334">
                  <c:v>-0.979403095392886</c:v>
                </c:pt>
                <c:pt idx="335">
                  <c:v>-0.975689592593822</c:v>
                </c:pt>
                <c:pt idx="336">
                  <c:v>-0.975689592593822</c:v>
                </c:pt>
                <c:pt idx="337">
                  <c:v>-0.975689592593822</c:v>
                </c:pt>
                <c:pt idx="338">
                  <c:v>-0.975689592593822</c:v>
                </c:pt>
                <c:pt idx="339">
                  <c:v>-0.975689592593822</c:v>
                </c:pt>
                <c:pt idx="340">
                  <c:v>-0.975689592593822</c:v>
                </c:pt>
                <c:pt idx="341">
                  <c:v>-0.973836419518345</c:v>
                </c:pt>
                <c:pt idx="342">
                  <c:v>-0.971985623830404</c:v>
                </c:pt>
                <c:pt idx="343">
                  <c:v>-0.971985623830404</c:v>
                </c:pt>
                <c:pt idx="344">
                  <c:v>-0.970137199438035</c:v>
                </c:pt>
                <c:pt idx="345">
                  <c:v>-0.970137199438035</c:v>
                </c:pt>
                <c:pt idx="346">
                  <c:v>-0.970137199438035</c:v>
                </c:pt>
                <c:pt idx="347">
                  <c:v>-0.966447440288974</c:v>
                </c:pt>
                <c:pt idx="348">
                  <c:v>-0.966447440288974</c:v>
                </c:pt>
                <c:pt idx="349">
                  <c:v>-0.966447440288974</c:v>
                </c:pt>
                <c:pt idx="350">
                  <c:v>-0.966447440288974</c:v>
                </c:pt>
                <c:pt idx="351">
                  <c:v>-0.964606093464806</c:v>
                </c:pt>
                <c:pt idx="352">
                  <c:v>-0.962767093801025</c:v>
                </c:pt>
                <c:pt idx="353">
                  <c:v>-0.960930435321408</c:v>
                </c:pt>
                <c:pt idx="354">
                  <c:v>-0.960930435321408</c:v>
                </c:pt>
                <c:pt idx="355">
                  <c:v>-0.955434447566555</c:v>
                </c:pt>
                <c:pt idx="356">
                  <c:v>-0.953607094515549</c:v>
                </c:pt>
                <c:pt idx="357">
                  <c:v>-0.951782053107222</c:v>
                </c:pt>
                <c:pt idx="358">
                  <c:v>-0.949959317500404</c:v>
                </c:pt>
                <c:pt idx="359">
                  <c:v>-0.949959317500404</c:v>
                </c:pt>
                <c:pt idx="360">
                  <c:v>-0.949959317500404</c:v>
                </c:pt>
                <c:pt idx="361">
                  <c:v>-0.948138881876036</c:v>
                </c:pt>
                <c:pt idx="362">
                  <c:v>-0.948138881876036</c:v>
                </c:pt>
                <c:pt idx="363">
                  <c:v>-0.948138881876036</c:v>
                </c:pt>
                <c:pt idx="364">
                  <c:v>-0.944504887408296</c:v>
                </c:pt>
                <c:pt idx="365">
                  <c:v>-0.942691317036365</c:v>
                </c:pt>
                <c:pt idx="366">
                  <c:v>-0.942691317036365</c:v>
                </c:pt>
                <c:pt idx="367">
                  <c:v>-0.942691317036365</c:v>
                </c:pt>
                <c:pt idx="368">
                  <c:v>-0.942691317036365</c:v>
                </c:pt>
                <c:pt idx="369">
                  <c:v>-0.940880023589542</c:v>
                </c:pt>
                <c:pt idx="370">
                  <c:v>-0.939071001357668</c:v>
                </c:pt>
                <c:pt idx="371">
                  <c:v>-0.937264244652037</c:v>
                </c:pt>
                <c:pt idx="372">
                  <c:v>-0.935459747805289</c:v>
                </c:pt>
                <c:pt idx="373">
                  <c:v>-0.935459747805289</c:v>
                </c:pt>
                <c:pt idx="374">
                  <c:v>-0.933657505171304</c:v>
                </c:pt>
                <c:pt idx="375">
                  <c:v>-0.933657505171304</c:v>
                </c:pt>
                <c:pt idx="376">
                  <c:v>-0.931857511125094</c:v>
                </c:pt>
                <c:pt idx="377">
                  <c:v>-0.9300597600627</c:v>
                </c:pt>
                <c:pt idx="378">
                  <c:v>-0.928264246401085</c:v>
                </c:pt>
                <c:pt idx="379">
                  <c:v>-0.926470964578035</c:v>
                </c:pt>
                <c:pt idx="380">
                  <c:v>-0.922891074302234</c:v>
                </c:pt>
                <c:pt idx="381">
                  <c:v>-0.921104454828219</c:v>
                </c:pt>
                <c:pt idx="382">
                  <c:v>-0.919320045150037</c:v>
                </c:pt>
                <c:pt idx="383">
                  <c:v>-0.917537839808027</c:v>
                </c:pt>
                <c:pt idx="384">
                  <c:v>-0.915757833362741</c:v>
                </c:pt>
                <c:pt idx="385">
                  <c:v>-0.915757833362741</c:v>
                </c:pt>
                <c:pt idx="386">
                  <c:v>-0.913980020394838</c:v>
                </c:pt>
                <c:pt idx="387">
                  <c:v>-0.912204395504986</c:v>
                </c:pt>
                <c:pt idx="388">
                  <c:v>-0.912204395504986</c:v>
                </c:pt>
                <c:pt idx="389">
                  <c:v>-0.912204395504986</c:v>
                </c:pt>
                <c:pt idx="390">
                  <c:v>-0.910430953313767</c:v>
                </c:pt>
                <c:pt idx="391">
                  <c:v>-0.910430953313767</c:v>
                </c:pt>
                <c:pt idx="392">
                  <c:v>-0.908659688461574</c:v>
                </c:pt>
                <c:pt idx="393">
                  <c:v>-0.908659688461574</c:v>
                </c:pt>
                <c:pt idx="394">
                  <c:v>-0.908659688461574</c:v>
                </c:pt>
                <c:pt idx="395">
                  <c:v>-0.908659688461574</c:v>
                </c:pt>
                <c:pt idx="396">
                  <c:v>-0.908659688461574</c:v>
                </c:pt>
                <c:pt idx="397">
                  <c:v>-0.908659688461574</c:v>
                </c:pt>
                <c:pt idx="398">
                  <c:v>-0.906890595608519</c:v>
                </c:pt>
                <c:pt idx="399">
                  <c:v>-0.906890595608519</c:v>
                </c:pt>
                <c:pt idx="400">
                  <c:v>-0.905123669434331</c:v>
                </c:pt>
                <c:pt idx="401">
                  <c:v>-0.905123669434331</c:v>
                </c:pt>
                <c:pt idx="402">
                  <c:v>-0.903358904638265</c:v>
                </c:pt>
                <c:pt idx="403">
                  <c:v>-0.901596295939006</c:v>
                </c:pt>
                <c:pt idx="404">
                  <c:v>-0.901596295939006</c:v>
                </c:pt>
                <c:pt idx="405">
                  <c:v>-0.899835838074568</c:v>
                </c:pt>
                <c:pt idx="406">
                  <c:v>-0.898077525802209</c:v>
                </c:pt>
                <c:pt idx="407">
                  <c:v>-0.896321353898331</c:v>
                </c:pt>
                <c:pt idx="408">
                  <c:v>-0.896321353898331</c:v>
                </c:pt>
                <c:pt idx="409">
                  <c:v>-0.896321353898331</c:v>
                </c:pt>
                <c:pt idx="410">
                  <c:v>-0.892815410396796</c:v>
                </c:pt>
                <c:pt idx="411">
                  <c:v>-0.892815410396796</c:v>
                </c:pt>
                <c:pt idx="412">
                  <c:v>-0.892815410396796</c:v>
                </c:pt>
                <c:pt idx="413">
                  <c:v>-0.892815410396796</c:v>
                </c:pt>
                <c:pt idx="414">
                  <c:v>-0.892815410396796</c:v>
                </c:pt>
                <c:pt idx="415">
                  <c:v>-0.88757241840874</c:v>
                </c:pt>
                <c:pt idx="416">
                  <c:v>-0.88757241840874</c:v>
                </c:pt>
                <c:pt idx="417">
                  <c:v>-0.885828980080689</c:v>
                </c:pt>
                <c:pt idx="418">
                  <c:v>-0.885828980080689</c:v>
                </c:pt>
                <c:pt idx="419">
                  <c:v>-0.885828980080689</c:v>
                </c:pt>
                <c:pt idx="420">
                  <c:v>-0.885828980080689</c:v>
                </c:pt>
                <c:pt idx="421">
                  <c:v>-0.884087646084264</c:v>
                </c:pt>
                <c:pt idx="422">
                  <c:v>-0.882348411345727</c:v>
                </c:pt>
                <c:pt idx="423">
                  <c:v>-0.882348411345727</c:v>
                </c:pt>
                <c:pt idx="424">
                  <c:v>-0.882348411345727</c:v>
                </c:pt>
                <c:pt idx="425">
                  <c:v>-0.882348411345727</c:v>
                </c:pt>
                <c:pt idx="426">
                  <c:v>-0.88061127080967</c:v>
                </c:pt>
                <c:pt idx="427">
                  <c:v>-0.878876219438922</c:v>
                </c:pt>
                <c:pt idx="428">
                  <c:v>-0.877143252214467</c:v>
                </c:pt>
                <c:pt idx="429">
                  <c:v>-0.877143252214467</c:v>
                </c:pt>
                <c:pt idx="430">
                  <c:v>-0.877143252214467</c:v>
                </c:pt>
                <c:pt idx="431">
                  <c:v>-0.877143252214467</c:v>
                </c:pt>
                <c:pt idx="432">
                  <c:v>-0.8736835502186</c:v>
                </c:pt>
                <c:pt idx="433">
                  <c:v>-0.871956805499131</c:v>
                </c:pt>
                <c:pt idx="434">
                  <c:v>-0.871956805499131</c:v>
                </c:pt>
                <c:pt idx="435">
                  <c:v>-0.87023212502967</c:v>
                </c:pt>
                <c:pt idx="436">
                  <c:v>-0.87023212502967</c:v>
                </c:pt>
                <c:pt idx="437">
                  <c:v>-0.868509503880663</c:v>
                </c:pt>
                <c:pt idx="438">
                  <c:v>-0.868509503880663</c:v>
                </c:pt>
                <c:pt idx="439">
                  <c:v>-0.868509503880663</c:v>
                </c:pt>
                <c:pt idx="440">
                  <c:v>-0.868509503880663</c:v>
                </c:pt>
                <c:pt idx="441">
                  <c:v>-0.866788937140191</c:v>
                </c:pt>
                <c:pt idx="442">
                  <c:v>-0.865070419913892</c:v>
                </c:pt>
                <c:pt idx="443">
                  <c:v>-0.865070419913892</c:v>
                </c:pt>
                <c:pt idx="444">
                  <c:v>-0.86335394732487</c:v>
                </c:pt>
                <c:pt idx="445">
                  <c:v>-0.86335394732487</c:v>
                </c:pt>
                <c:pt idx="446">
                  <c:v>-0.86335394732487</c:v>
                </c:pt>
                <c:pt idx="447">
                  <c:v>-0.86335394732487</c:v>
                </c:pt>
                <c:pt idx="448">
                  <c:v>-0.86335394732487</c:v>
                </c:pt>
                <c:pt idx="449">
                  <c:v>-0.86335394732487</c:v>
                </c:pt>
                <c:pt idx="450">
                  <c:v>-0.861639514513618</c:v>
                </c:pt>
                <c:pt idx="451">
                  <c:v>-0.861639514513618</c:v>
                </c:pt>
                <c:pt idx="452">
                  <c:v>-0.861639514513618</c:v>
                </c:pt>
                <c:pt idx="453">
                  <c:v>-0.859927116637932</c:v>
                </c:pt>
                <c:pt idx="454">
                  <c:v>-0.858216748872829</c:v>
                </c:pt>
                <c:pt idx="455">
                  <c:v>-0.858216748872829</c:v>
                </c:pt>
                <c:pt idx="456">
                  <c:v>-0.858216748872829</c:v>
                </c:pt>
                <c:pt idx="457">
                  <c:v>-0.854802084460065</c:v>
                </c:pt>
                <c:pt idx="458">
                  <c:v>-0.854802084460065</c:v>
                </c:pt>
                <c:pt idx="459">
                  <c:v>-0.854802084460065</c:v>
                </c:pt>
                <c:pt idx="460">
                  <c:v>-0.853097778247816</c:v>
                </c:pt>
                <c:pt idx="461">
                  <c:v>-0.853097778247816</c:v>
                </c:pt>
                <c:pt idx="462">
                  <c:v>-0.849695194026976</c:v>
                </c:pt>
                <c:pt idx="463">
                  <c:v>-0.846300615894051</c:v>
                </c:pt>
                <c:pt idx="464">
                  <c:v>-0.846300615894051</c:v>
                </c:pt>
                <c:pt idx="465">
                  <c:v>-0.846300615894051</c:v>
                </c:pt>
                <c:pt idx="466">
                  <c:v>-0.842914006261724</c:v>
                </c:pt>
                <c:pt idx="467">
                  <c:v>-0.842914006261724</c:v>
                </c:pt>
                <c:pt idx="468">
                  <c:v>-0.842914006261724</c:v>
                </c:pt>
                <c:pt idx="469">
                  <c:v>-0.841223677959524</c:v>
                </c:pt>
                <c:pt idx="470">
                  <c:v>-0.837848951178867</c:v>
                </c:pt>
                <c:pt idx="471">
                  <c:v>-0.837848951178867</c:v>
                </c:pt>
                <c:pt idx="472">
                  <c:v>-0.837848951178867</c:v>
                </c:pt>
                <c:pt idx="473">
                  <c:v>-0.836164543467514</c:v>
                </c:pt>
                <c:pt idx="474">
                  <c:v>-0.834482100080468</c:v>
                </c:pt>
                <c:pt idx="475">
                  <c:v>-0.834482100080468</c:v>
                </c:pt>
                <c:pt idx="476">
                  <c:v>-0.832801616441551</c:v>
                </c:pt>
                <c:pt idx="477">
                  <c:v>-0.832801616441551</c:v>
                </c:pt>
                <c:pt idx="478">
                  <c:v>-0.832801616441551</c:v>
                </c:pt>
                <c:pt idx="479">
                  <c:v>-0.832801616441551</c:v>
                </c:pt>
                <c:pt idx="480">
                  <c:v>-0.831123087990554</c:v>
                </c:pt>
                <c:pt idx="481">
                  <c:v>-0.831123087990554</c:v>
                </c:pt>
                <c:pt idx="482">
                  <c:v>-0.831123087990554</c:v>
                </c:pt>
                <c:pt idx="483">
                  <c:v>-0.824428435416546</c:v>
                </c:pt>
                <c:pt idx="484">
                  <c:v>-0.824428435416546</c:v>
                </c:pt>
                <c:pt idx="485">
                  <c:v>-0.824428435416546</c:v>
                </c:pt>
                <c:pt idx="486">
                  <c:v>-0.822759615055927</c:v>
                </c:pt>
                <c:pt idx="487">
                  <c:v>-0.821092722853289</c:v>
                </c:pt>
                <c:pt idx="488">
                  <c:v>-0.819427754358179</c:v>
                </c:pt>
                <c:pt idx="489">
                  <c:v>-0.819427754358179</c:v>
                </c:pt>
                <c:pt idx="490">
                  <c:v>-0.817764705135535</c:v>
                </c:pt>
                <c:pt idx="491">
                  <c:v>-0.814444346843923</c:v>
                </c:pt>
                <c:pt idx="492">
                  <c:v>-0.814444346843923</c:v>
                </c:pt>
                <c:pt idx="493">
                  <c:v>-0.81278702898115</c:v>
                </c:pt>
                <c:pt idx="494">
                  <c:v>-0.81278702898115</c:v>
                </c:pt>
                <c:pt idx="495">
                  <c:v>-0.811131612803088</c:v>
                </c:pt>
                <c:pt idx="496">
                  <c:v>-0.807826468079416</c:v>
                </c:pt>
                <c:pt idx="497">
                  <c:v>-0.807826468079416</c:v>
                </c:pt>
                <c:pt idx="498">
                  <c:v>-0.804528877978841</c:v>
                </c:pt>
                <c:pt idx="499">
                  <c:v>-0.802882905135281</c:v>
                </c:pt>
                <c:pt idx="500">
                  <c:v>-0.802882905135281</c:v>
                </c:pt>
                <c:pt idx="501">
                  <c:v>-0.802882905135281</c:v>
                </c:pt>
                <c:pt idx="502">
                  <c:v>-0.801238808044656</c:v>
                </c:pt>
                <c:pt idx="503">
                  <c:v>-0.79959658243661</c:v>
                </c:pt>
                <c:pt idx="504">
                  <c:v>-0.797956224055355</c:v>
                </c:pt>
                <c:pt idx="505">
                  <c:v>-0.797956224055355</c:v>
                </c:pt>
                <c:pt idx="506">
                  <c:v>-0.796317728659601</c:v>
                </c:pt>
                <c:pt idx="507">
                  <c:v>-0.796317728659601</c:v>
                </c:pt>
                <c:pt idx="508">
                  <c:v>-0.794681092022494</c:v>
                </c:pt>
                <c:pt idx="509">
                  <c:v>-0.793046309931548</c:v>
                </c:pt>
                <c:pt idx="510">
                  <c:v>-0.793046309931548</c:v>
                </c:pt>
                <c:pt idx="511">
                  <c:v>-0.793046309931548</c:v>
                </c:pt>
                <c:pt idx="512">
                  <c:v>-0.793046309931548</c:v>
                </c:pt>
                <c:pt idx="513">
                  <c:v>-0.791413378188583</c:v>
                </c:pt>
                <c:pt idx="514">
                  <c:v>-0.789782292609654</c:v>
                </c:pt>
                <c:pt idx="515">
                  <c:v>-0.788153049024996</c:v>
                </c:pt>
                <c:pt idx="516">
                  <c:v>-0.788153049024996</c:v>
                </c:pt>
                <c:pt idx="517">
                  <c:v>-0.784900071229908</c:v>
                </c:pt>
                <c:pt idx="518">
                  <c:v>-0.784900071229908</c:v>
                </c:pt>
                <c:pt idx="519">
                  <c:v>-0.784900071229908</c:v>
                </c:pt>
                <c:pt idx="520">
                  <c:v>-0.783276328750244</c:v>
                </c:pt>
                <c:pt idx="521">
                  <c:v>-0.783276328750244</c:v>
                </c:pt>
                <c:pt idx="522">
                  <c:v>-0.783276328750244</c:v>
                </c:pt>
                <c:pt idx="523">
                  <c:v>-0.781654411726254</c:v>
                </c:pt>
                <c:pt idx="524">
                  <c:v>-0.781654411726254</c:v>
                </c:pt>
                <c:pt idx="525">
                  <c:v>-0.781654411726254</c:v>
                </c:pt>
                <c:pt idx="526">
                  <c:v>-0.780034316058092</c:v>
                </c:pt>
                <c:pt idx="527">
                  <c:v>-0.778416037659709</c:v>
                </c:pt>
                <c:pt idx="528">
                  <c:v>-0.778416037659709</c:v>
                </c:pt>
                <c:pt idx="529">
                  <c:v>-0.776799572458791</c:v>
                </c:pt>
                <c:pt idx="530">
                  <c:v>-0.775184916396696</c:v>
                </c:pt>
                <c:pt idx="531">
                  <c:v>-0.775184916396696</c:v>
                </c:pt>
                <c:pt idx="532">
                  <c:v>-0.775184916396696</c:v>
                </c:pt>
                <c:pt idx="533">
                  <c:v>-0.773572065428395</c:v>
                </c:pt>
                <c:pt idx="534">
                  <c:v>-0.773572065428395</c:v>
                </c:pt>
                <c:pt idx="535">
                  <c:v>-0.77196101552241</c:v>
                </c:pt>
                <c:pt idx="536">
                  <c:v>-0.770351762660753</c:v>
                </c:pt>
                <c:pt idx="537">
                  <c:v>-0.770351762660753</c:v>
                </c:pt>
                <c:pt idx="538">
                  <c:v>-0.770351762660753</c:v>
                </c:pt>
                <c:pt idx="539">
                  <c:v>-0.768744302838867</c:v>
                </c:pt>
                <c:pt idx="540">
                  <c:v>-0.767138632065567</c:v>
                </c:pt>
                <c:pt idx="541">
                  <c:v>-0.767138632065567</c:v>
                </c:pt>
                <c:pt idx="542">
                  <c:v>-0.767138632065567</c:v>
                </c:pt>
                <c:pt idx="543">
                  <c:v>-0.767138632065567</c:v>
                </c:pt>
                <c:pt idx="544">
                  <c:v>-0.765534746362977</c:v>
                </c:pt>
                <c:pt idx="545">
                  <c:v>-0.765534746362977</c:v>
                </c:pt>
                <c:pt idx="546">
                  <c:v>-0.765534746362977</c:v>
                </c:pt>
                <c:pt idx="547">
                  <c:v>-0.763932641766475</c:v>
                </c:pt>
                <c:pt idx="548">
                  <c:v>-0.763932641766475</c:v>
                </c:pt>
                <c:pt idx="549">
                  <c:v>-0.760733760099156</c:v>
                </c:pt>
                <c:pt idx="550">
                  <c:v>-0.760733760099156</c:v>
                </c:pt>
                <c:pt idx="551">
                  <c:v>-0.759136975164826</c:v>
                </c:pt>
                <c:pt idx="552">
                  <c:v>-0.759136975164826</c:v>
                </c:pt>
                <c:pt idx="553">
                  <c:v>-0.759136975164826</c:v>
                </c:pt>
                <c:pt idx="554">
                  <c:v>-0.759136975164826</c:v>
                </c:pt>
                <c:pt idx="555">
                  <c:v>-0.757541955609446</c:v>
                </c:pt>
                <c:pt idx="556">
                  <c:v>-0.757541955609446</c:v>
                </c:pt>
                <c:pt idx="557">
                  <c:v>-0.757541955609446</c:v>
                </c:pt>
                <c:pt idx="558">
                  <c:v>-0.757541955609446</c:v>
                </c:pt>
                <c:pt idx="559">
                  <c:v>-0.757541955609446</c:v>
                </c:pt>
                <c:pt idx="560">
                  <c:v>-0.757541955609446</c:v>
                </c:pt>
                <c:pt idx="561">
                  <c:v>-0.757541955609446</c:v>
                </c:pt>
                <c:pt idx="562">
                  <c:v>-0.754357197051492</c:v>
                </c:pt>
                <c:pt idx="563">
                  <c:v>-0.754357197051492</c:v>
                </c:pt>
                <c:pt idx="564">
                  <c:v>-0.754357197051492</c:v>
                </c:pt>
                <c:pt idx="565">
                  <c:v>-0.752767450289099</c:v>
                </c:pt>
                <c:pt idx="566">
                  <c:v>-0.752767450289099</c:v>
                </c:pt>
                <c:pt idx="567">
                  <c:v>-0.752767450289099</c:v>
                </c:pt>
                <c:pt idx="568">
                  <c:v>-0.752767450289099</c:v>
                </c:pt>
                <c:pt idx="569">
                  <c:v>-0.752767450289099</c:v>
                </c:pt>
                <c:pt idx="570">
                  <c:v>-0.751179453385907</c:v>
                </c:pt>
                <c:pt idx="571">
                  <c:v>-0.751179453385907</c:v>
                </c:pt>
                <c:pt idx="572">
                  <c:v>-0.751179453385907</c:v>
                </c:pt>
                <c:pt idx="573">
                  <c:v>-0.748008693777963</c:v>
                </c:pt>
                <c:pt idx="574">
                  <c:v>-0.748008693777963</c:v>
                </c:pt>
                <c:pt idx="575">
                  <c:v>-0.746425923415272</c:v>
                </c:pt>
                <c:pt idx="576">
                  <c:v>-0.746425923415272</c:v>
                </c:pt>
                <c:pt idx="577">
                  <c:v>-0.746425923415272</c:v>
                </c:pt>
                <c:pt idx="578">
                  <c:v>-0.744844887595792</c:v>
                </c:pt>
                <c:pt idx="579">
                  <c:v>-0.743265582521944</c:v>
                </c:pt>
                <c:pt idx="580">
                  <c:v>-0.743265582521944</c:v>
                </c:pt>
                <c:pt idx="581">
                  <c:v>-0.741688004408609</c:v>
                </c:pt>
                <c:pt idx="582">
                  <c:v>-0.741688004408609</c:v>
                </c:pt>
                <c:pt idx="583">
                  <c:v>-0.74011214948307</c:v>
                </c:pt>
                <c:pt idx="584">
                  <c:v>-0.74011214948307</c:v>
                </c:pt>
                <c:pt idx="585">
                  <c:v>-0.74011214948307</c:v>
                </c:pt>
                <c:pt idx="586">
                  <c:v>-0.73539488629098</c:v>
                </c:pt>
                <c:pt idx="587">
                  <c:v>-0.73539488629098</c:v>
                </c:pt>
                <c:pt idx="588">
                  <c:v>-0.73539488629098</c:v>
                </c:pt>
                <c:pt idx="589">
                  <c:v>-0.73539488629098</c:v>
                </c:pt>
                <c:pt idx="590">
                  <c:v>-0.730692997150676</c:v>
                </c:pt>
                <c:pt idx="591">
                  <c:v>-0.730692997150676</c:v>
                </c:pt>
                <c:pt idx="592">
                  <c:v>-0.72912909993424</c:v>
                </c:pt>
                <c:pt idx="593">
                  <c:v>-0.72912909993424</c:v>
                </c:pt>
                <c:pt idx="594">
                  <c:v>-0.727566896163957</c:v>
                </c:pt>
                <c:pt idx="595">
                  <c:v>-0.727566896163957</c:v>
                </c:pt>
                <c:pt idx="596">
                  <c:v>-0.726006382176339</c:v>
                </c:pt>
                <c:pt idx="597">
                  <c:v>-0.726006382176339</c:v>
                </c:pt>
                <c:pt idx="598">
                  <c:v>-0.722890408954483</c:v>
                </c:pt>
                <c:pt idx="599">
                  <c:v>-0.722890408954483</c:v>
                </c:pt>
                <c:pt idx="600">
                  <c:v>-0.721334942452442</c:v>
                </c:pt>
                <c:pt idx="601">
                  <c:v>-0.721334942452442</c:v>
                </c:pt>
                <c:pt idx="602">
                  <c:v>-0.719781151197361</c:v>
                </c:pt>
                <c:pt idx="603">
                  <c:v>-0.719781151197361</c:v>
                </c:pt>
                <c:pt idx="604">
                  <c:v>-0.71822903158462</c:v>
                </c:pt>
                <c:pt idx="605">
                  <c:v>-0.71822903158462</c:v>
                </c:pt>
                <c:pt idx="606">
                  <c:v>-0.71822903158462</c:v>
                </c:pt>
                <c:pt idx="607">
                  <c:v>-0.71667858002122</c:v>
                </c:pt>
                <c:pt idx="608">
                  <c:v>-0.71667858002122</c:v>
                </c:pt>
                <c:pt idx="609">
                  <c:v>-0.715129792925734</c:v>
                </c:pt>
                <c:pt idx="610">
                  <c:v>-0.713582666728255</c:v>
                </c:pt>
                <c:pt idx="611">
                  <c:v>-0.713582666728255</c:v>
                </c:pt>
                <c:pt idx="612">
                  <c:v>-0.712037197870352</c:v>
                </c:pt>
                <c:pt idx="613">
                  <c:v>-0.710493382805015</c:v>
                </c:pt>
                <c:pt idx="614">
                  <c:v>-0.710493382805015</c:v>
                </c:pt>
                <c:pt idx="615">
                  <c:v>-0.708951217996609</c:v>
                </c:pt>
                <c:pt idx="616">
                  <c:v>-0.708951217996609</c:v>
                </c:pt>
                <c:pt idx="617">
                  <c:v>-0.707410699920827</c:v>
                </c:pt>
                <c:pt idx="618">
                  <c:v>-0.705871825064638</c:v>
                </c:pt>
                <c:pt idx="619">
                  <c:v>-0.702798991015014</c:v>
                </c:pt>
                <c:pt idx="620">
                  <c:v>-0.701265024851478</c:v>
                </c:pt>
                <c:pt idx="621">
                  <c:v>-0.701265024851478</c:v>
                </c:pt>
                <c:pt idx="622">
                  <c:v>-0.701265024851478</c:v>
                </c:pt>
                <c:pt idx="623">
                  <c:v>-0.699732687967231</c:v>
                </c:pt>
                <c:pt idx="624">
                  <c:v>-0.696672888218173</c:v>
                </c:pt>
                <c:pt idx="625">
                  <c:v>-0.695145418471579</c:v>
                </c:pt>
                <c:pt idx="626">
                  <c:v>-0.695145418471579</c:v>
                </c:pt>
                <c:pt idx="627">
                  <c:v>-0.695145418471579</c:v>
                </c:pt>
                <c:pt idx="628">
                  <c:v>-0.695145418471579</c:v>
                </c:pt>
                <c:pt idx="629">
                  <c:v>-0.693619564240619</c:v>
                </c:pt>
                <c:pt idx="630">
                  <c:v>-0.693619564240619</c:v>
                </c:pt>
                <c:pt idx="631">
                  <c:v>-0.692095322111629</c:v>
                </c:pt>
                <c:pt idx="632">
                  <c:v>-0.692095322111629</c:v>
                </c:pt>
                <c:pt idx="633">
                  <c:v>-0.690572688681755</c:v>
                </c:pt>
                <c:pt idx="634">
                  <c:v>-0.687532234361704</c:v>
                </c:pt>
                <c:pt idx="635">
                  <c:v>-0.687532234361704</c:v>
                </c:pt>
                <c:pt idx="636">
                  <c:v>-0.686014406719451</c:v>
                </c:pt>
                <c:pt idx="637">
                  <c:v>-0.686014406719451</c:v>
                </c:pt>
                <c:pt idx="638">
                  <c:v>-0.686014406719451</c:v>
                </c:pt>
                <c:pt idx="639">
                  <c:v>-0.68449817427207</c:v>
                </c:pt>
                <c:pt idx="640">
                  <c:v>-0.68449817427207</c:v>
                </c:pt>
                <c:pt idx="641">
                  <c:v>-0.68449817427207</c:v>
                </c:pt>
                <c:pt idx="642">
                  <c:v>-0.68449817427207</c:v>
                </c:pt>
                <c:pt idx="643">
                  <c:v>-0.682983533670072</c:v>
                </c:pt>
                <c:pt idx="644">
                  <c:v>-0.682983533670072</c:v>
                </c:pt>
                <c:pt idx="645">
                  <c:v>-0.679959014656903</c:v>
                </c:pt>
                <c:pt idx="646">
                  <c:v>-0.678449129599266</c:v>
                </c:pt>
                <c:pt idx="647">
                  <c:v>-0.676940823093988</c:v>
                </c:pt>
                <c:pt idx="648">
                  <c:v>-0.676940823093988</c:v>
                </c:pt>
                <c:pt idx="649">
                  <c:v>-0.676940823093988</c:v>
                </c:pt>
                <c:pt idx="650">
                  <c:v>-0.675434091843834</c:v>
                </c:pt>
                <c:pt idx="651">
                  <c:v>-0.675434091843834</c:v>
                </c:pt>
                <c:pt idx="652">
                  <c:v>-0.675434091843834</c:v>
                </c:pt>
                <c:pt idx="653">
                  <c:v>-0.675434091843834</c:v>
                </c:pt>
                <c:pt idx="654">
                  <c:v>-0.675434091843834</c:v>
                </c:pt>
                <c:pt idx="655">
                  <c:v>-0.673928932561883</c:v>
                </c:pt>
                <c:pt idx="656">
                  <c:v>-0.673928932561883</c:v>
                </c:pt>
                <c:pt idx="657">
                  <c:v>-0.673928932561883</c:v>
                </c:pt>
                <c:pt idx="658">
                  <c:v>-0.673928932561883</c:v>
                </c:pt>
                <c:pt idx="659">
                  <c:v>-0.672425341971496</c:v>
                </c:pt>
                <c:pt idx="660">
                  <c:v>-0.670923316806264</c:v>
                </c:pt>
                <c:pt idx="661">
                  <c:v>-0.670923316806264</c:v>
                </c:pt>
                <c:pt idx="662">
                  <c:v>-0.670923316806264</c:v>
                </c:pt>
                <c:pt idx="663">
                  <c:v>-0.670923316806264</c:v>
                </c:pt>
                <c:pt idx="664">
                  <c:v>-0.670923316806264</c:v>
                </c:pt>
                <c:pt idx="665">
                  <c:v>-0.669422853809972</c:v>
                </c:pt>
                <c:pt idx="666">
                  <c:v>-0.667923949736555</c:v>
                </c:pt>
                <c:pt idx="667">
                  <c:v>-0.666426601350053</c:v>
                </c:pt>
                <c:pt idx="668">
                  <c:v>-0.666426601350053</c:v>
                </c:pt>
                <c:pt idx="669">
                  <c:v>-0.664930805424571</c:v>
                </c:pt>
                <c:pt idx="670">
                  <c:v>-0.664930805424571</c:v>
                </c:pt>
                <c:pt idx="671">
                  <c:v>-0.663436558744241</c:v>
                </c:pt>
                <c:pt idx="672">
                  <c:v>-0.663436558744241</c:v>
                </c:pt>
                <c:pt idx="673">
                  <c:v>-0.663436558744241</c:v>
                </c:pt>
                <c:pt idx="674">
                  <c:v>-0.663436558744241</c:v>
                </c:pt>
                <c:pt idx="675">
                  <c:v>-0.661943858103173</c:v>
                </c:pt>
                <c:pt idx="676">
                  <c:v>-0.661943858103173</c:v>
                </c:pt>
                <c:pt idx="677">
                  <c:v>-0.66045270030542</c:v>
                </c:pt>
                <c:pt idx="678">
                  <c:v>-0.66045270030542</c:v>
                </c:pt>
                <c:pt idx="679">
                  <c:v>-0.658963082164933</c:v>
                </c:pt>
                <c:pt idx="680">
                  <c:v>-0.658963082164933</c:v>
                </c:pt>
                <c:pt idx="681">
                  <c:v>-0.658963082164933</c:v>
                </c:pt>
                <c:pt idx="682">
                  <c:v>-0.657475000505524</c:v>
                </c:pt>
                <c:pt idx="683">
                  <c:v>-0.657475000505524</c:v>
                </c:pt>
                <c:pt idx="684">
                  <c:v>-0.657475000505524</c:v>
                </c:pt>
                <c:pt idx="685">
                  <c:v>-0.657475000505524</c:v>
                </c:pt>
                <c:pt idx="686">
                  <c:v>-0.655988452160822</c:v>
                </c:pt>
                <c:pt idx="687">
                  <c:v>-0.655988452160822</c:v>
                </c:pt>
                <c:pt idx="688">
                  <c:v>-0.655988452160822</c:v>
                </c:pt>
                <c:pt idx="689">
                  <c:v>-0.654503433974233</c:v>
                </c:pt>
                <c:pt idx="690">
                  <c:v>-0.654503433974233</c:v>
                </c:pt>
                <c:pt idx="691">
                  <c:v>-0.654503433974233</c:v>
                </c:pt>
                <c:pt idx="692">
                  <c:v>-0.654503433974233</c:v>
                </c:pt>
                <c:pt idx="693">
                  <c:v>-0.654503433974233</c:v>
                </c:pt>
                <c:pt idx="694">
                  <c:v>-0.654503433974233</c:v>
                </c:pt>
                <c:pt idx="695">
                  <c:v>-0.653019942798903</c:v>
                </c:pt>
                <c:pt idx="696">
                  <c:v>-0.653019942798903</c:v>
                </c:pt>
                <c:pt idx="697">
                  <c:v>-0.653019942798903</c:v>
                </c:pt>
                <c:pt idx="698">
                  <c:v>-0.651537975497672</c:v>
                </c:pt>
                <c:pt idx="699">
                  <c:v>-0.650057528943041</c:v>
                </c:pt>
                <c:pt idx="700">
                  <c:v>-0.650057528943041</c:v>
                </c:pt>
                <c:pt idx="701">
                  <c:v>-0.650057528943041</c:v>
                </c:pt>
                <c:pt idx="702">
                  <c:v>-0.650057528943041</c:v>
                </c:pt>
                <c:pt idx="703">
                  <c:v>-0.648578600017128</c:v>
                </c:pt>
                <c:pt idx="704">
                  <c:v>-0.647101185611629</c:v>
                </c:pt>
                <c:pt idx="705">
                  <c:v>-0.64562528262778</c:v>
                </c:pt>
                <c:pt idx="706">
                  <c:v>-0.64562528262778</c:v>
                </c:pt>
                <c:pt idx="707">
                  <c:v>-0.64562528262778</c:v>
                </c:pt>
                <c:pt idx="708">
                  <c:v>-0.64562528262778</c:v>
                </c:pt>
                <c:pt idx="709">
                  <c:v>-0.644150887976319</c:v>
                </c:pt>
                <c:pt idx="710">
                  <c:v>-0.644150887976319</c:v>
                </c:pt>
                <c:pt idx="711">
                  <c:v>-0.644150887976319</c:v>
                </c:pt>
                <c:pt idx="712">
                  <c:v>-0.642677998577444</c:v>
                </c:pt>
                <c:pt idx="713">
                  <c:v>-0.642677998577444</c:v>
                </c:pt>
                <c:pt idx="714">
                  <c:v>-0.641206611360776</c:v>
                </c:pt>
                <c:pt idx="715">
                  <c:v>-0.638268331239434</c:v>
                </c:pt>
                <c:pt idx="716">
                  <c:v>-0.636801432240774</c:v>
                </c:pt>
                <c:pt idx="717">
                  <c:v>-0.636801432240774</c:v>
                </c:pt>
                <c:pt idx="718">
                  <c:v>-0.636801432240774</c:v>
                </c:pt>
                <c:pt idx="719">
                  <c:v>-0.636801432240774</c:v>
                </c:pt>
                <c:pt idx="720">
                  <c:v>-0.636801432240774</c:v>
                </c:pt>
                <c:pt idx="721">
                  <c:v>-0.636801432240774</c:v>
                </c:pt>
                <c:pt idx="722">
                  <c:v>-0.636801432240774</c:v>
                </c:pt>
                <c:pt idx="723">
                  <c:v>-0.635336023236276</c:v>
                </c:pt>
                <c:pt idx="724">
                  <c:v>-0.635336023236276</c:v>
                </c:pt>
                <c:pt idx="725">
                  <c:v>-0.635336023236276</c:v>
                </c:pt>
                <c:pt idx="726">
                  <c:v>-0.635336023236276</c:v>
                </c:pt>
                <c:pt idx="727">
                  <c:v>-0.635336023236276</c:v>
                </c:pt>
                <c:pt idx="728">
                  <c:v>-0.633872101202103</c:v>
                </c:pt>
                <c:pt idx="729">
                  <c:v>-0.633872101202103</c:v>
                </c:pt>
                <c:pt idx="730">
                  <c:v>-0.633872101202103</c:v>
                </c:pt>
                <c:pt idx="731">
                  <c:v>-0.632409663123617</c:v>
                </c:pt>
                <c:pt idx="732">
                  <c:v>-0.632409663123617</c:v>
                </c:pt>
                <c:pt idx="733">
                  <c:v>-0.630948705995336</c:v>
                </c:pt>
                <c:pt idx="734">
                  <c:v>-0.630948705995336</c:v>
                </c:pt>
                <c:pt idx="735">
                  <c:v>-0.630948705995336</c:v>
                </c:pt>
                <c:pt idx="736">
                  <c:v>-0.630948705995336</c:v>
                </c:pt>
                <c:pt idx="737">
                  <c:v>-0.630948705995336</c:v>
                </c:pt>
                <c:pt idx="738">
                  <c:v>-0.630948705995336</c:v>
                </c:pt>
                <c:pt idx="739">
                  <c:v>-0.629489226820903</c:v>
                </c:pt>
                <c:pt idx="740">
                  <c:v>-0.629489226820903</c:v>
                </c:pt>
                <c:pt idx="741">
                  <c:v>-0.629489226820903</c:v>
                </c:pt>
                <c:pt idx="742">
                  <c:v>-0.629489226820903</c:v>
                </c:pt>
                <c:pt idx="743">
                  <c:v>-0.628031222613042</c:v>
                </c:pt>
                <c:pt idx="744">
                  <c:v>-0.626574690393526</c:v>
                </c:pt>
                <c:pt idx="745">
                  <c:v>-0.625119627193139</c:v>
                </c:pt>
                <c:pt idx="746">
                  <c:v>-0.625119627193139</c:v>
                </c:pt>
                <c:pt idx="747">
                  <c:v>-0.625119627193139</c:v>
                </c:pt>
                <c:pt idx="748">
                  <c:v>-0.625119627193139</c:v>
                </c:pt>
                <c:pt idx="749">
                  <c:v>-0.62366603005164</c:v>
                </c:pt>
                <c:pt idx="750">
                  <c:v>-0.62366603005164</c:v>
                </c:pt>
                <c:pt idx="751">
                  <c:v>-0.62366603005164</c:v>
                </c:pt>
                <c:pt idx="752">
                  <c:v>-0.622213896017728</c:v>
                </c:pt>
                <c:pt idx="753">
                  <c:v>-0.622213896017728</c:v>
                </c:pt>
                <c:pt idx="754">
                  <c:v>-0.622213896017728</c:v>
                </c:pt>
                <c:pt idx="755">
                  <c:v>-0.622213896017728</c:v>
                </c:pt>
                <c:pt idx="756">
                  <c:v>-0.620763222149003</c:v>
                </c:pt>
                <c:pt idx="757">
                  <c:v>-0.620763222149003</c:v>
                </c:pt>
                <c:pt idx="758">
                  <c:v>-0.619314005511933</c:v>
                </c:pt>
                <c:pt idx="759">
                  <c:v>-0.619314005511933</c:v>
                </c:pt>
                <c:pt idx="760">
                  <c:v>-0.619314005511933</c:v>
                </c:pt>
                <c:pt idx="761">
                  <c:v>-0.617866243181818</c:v>
                </c:pt>
                <c:pt idx="762">
                  <c:v>-0.617866243181818</c:v>
                </c:pt>
                <c:pt idx="763">
                  <c:v>-0.617866243181818</c:v>
                </c:pt>
                <c:pt idx="764">
                  <c:v>-0.617866243181818</c:v>
                </c:pt>
                <c:pt idx="765">
                  <c:v>-0.616419932242754</c:v>
                </c:pt>
                <c:pt idx="766">
                  <c:v>-0.614975069787596</c:v>
                </c:pt>
                <c:pt idx="767">
                  <c:v>-0.614975069787596</c:v>
                </c:pt>
                <c:pt idx="768">
                  <c:v>-0.614975069787596</c:v>
                </c:pt>
                <c:pt idx="769">
                  <c:v>-0.614975069787596</c:v>
                </c:pt>
                <c:pt idx="770">
                  <c:v>-0.614975069787596</c:v>
                </c:pt>
                <c:pt idx="771">
                  <c:v>-0.613531652917927</c:v>
                </c:pt>
                <c:pt idx="772">
                  <c:v>-0.612089678744021</c:v>
                </c:pt>
                <c:pt idx="773">
                  <c:v>-0.612089678744021</c:v>
                </c:pt>
                <c:pt idx="774">
                  <c:v>-0.610649144384806</c:v>
                </c:pt>
                <c:pt idx="775">
                  <c:v>-0.610649144384806</c:v>
                </c:pt>
                <c:pt idx="776">
                  <c:v>-0.610649144384806</c:v>
                </c:pt>
                <c:pt idx="777">
                  <c:v>-0.610649144384806</c:v>
                </c:pt>
                <c:pt idx="778">
                  <c:v>-0.609210046967834</c:v>
                </c:pt>
                <c:pt idx="779">
                  <c:v>-0.609210046967834</c:v>
                </c:pt>
                <c:pt idx="780">
                  <c:v>-0.609210046967834</c:v>
                </c:pt>
                <c:pt idx="781">
                  <c:v>-0.607772383629242</c:v>
                </c:pt>
                <c:pt idx="782">
                  <c:v>-0.607772383629242</c:v>
                </c:pt>
                <c:pt idx="783">
                  <c:v>-0.607772383629242</c:v>
                </c:pt>
                <c:pt idx="784">
                  <c:v>-0.607772383629242</c:v>
                </c:pt>
                <c:pt idx="785">
                  <c:v>-0.607772383629242</c:v>
                </c:pt>
                <c:pt idx="786">
                  <c:v>-0.606336151513723</c:v>
                </c:pt>
                <c:pt idx="787">
                  <c:v>-0.606336151513723</c:v>
                </c:pt>
                <c:pt idx="788">
                  <c:v>-0.606336151513723</c:v>
                </c:pt>
                <c:pt idx="789">
                  <c:v>-0.606336151513723</c:v>
                </c:pt>
                <c:pt idx="790">
                  <c:v>-0.606336151513723</c:v>
                </c:pt>
                <c:pt idx="791">
                  <c:v>-0.604901347774487</c:v>
                </c:pt>
                <c:pt idx="792">
                  <c:v>-0.604901347774487</c:v>
                </c:pt>
                <c:pt idx="793">
                  <c:v>-0.604901347774487</c:v>
                </c:pt>
                <c:pt idx="794">
                  <c:v>-0.604901347774487</c:v>
                </c:pt>
                <c:pt idx="795">
                  <c:v>-0.60346796957323</c:v>
                </c:pt>
                <c:pt idx="796">
                  <c:v>-0.602036014080098</c:v>
                </c:pt>
                <c:pt idx="797">
                  <c:v>-0.600605478473657</c:v>
                </c:pt>
                <c:pt idx="798">
                  <c:v>-0.600605478473657</c:v>
                </c:pt>
                <c:pt idx="799">
                  <c:v>-0.600605478473657</c:v>
                </c:pt>
                <c:pt idx="800">
                  <c:v>-0.599176359940857</c:v>
                </c:pt>
                <c:pt idx="801">
                  <c:v>-0.599176359940857</c:v>
                </c:pt>
                <c:pt idx="802">
                  <c:v>-0.597748655677</c:v>
                </c:pt>
                <c:pt idx="803">
                  <c:v>-0.597748655677</c:v>
                </c:pt>
                <c:pt idx="804">
                  <c:v>-0.596322362885704</c:v>
                </c:pt>
                <c:pt idx="805">
                  <c:v>-0.594897478778876</c:v>
                </c:pt>
                <c:pt idx="806">
                  <c:v>-0.594897478778876</c:v>
                </c:pt>
                <c:pt idx="807">
                  <c:v>-0.594897478778876</c:v>
                </c:pt>
                <c:pt idx="808">
                  <c:v>-0.594897478778876</c:v>
                </c:pt>
                <c:pt idx="809">
                  <c:v>-0.593474000576674</c:v>
                </c:pt>
                <c:pt idx="810">
                  <c:v>-0.593474000576674</c:v>
                </c:pt>
                <c:pt idx="811">
                  <c:v>-0.592051925507476</c:v>
                </c:pt>
                <c:pt idx="812">
                  <c:v>-0.590631250807848</c:v>
                </c:pt>
                <c:pt idx="813">
                  <c:v>-0.589211973722514</c:v>
                </c:pt>
                <c:pt idx="814">
                  <c:v>-0.587794091504319</c:v>
                </c:pt>
                <c:pt idx="815">
                  <c:v>-0.587794091504319</c:v>
                </c:pt>
                <c:pt idx="816">
                  <c:v>-0.5863776014142</c:v>
                </c:pt>
                <c:pt idx="817">
                  <c:v>-0.5863776014142</c:v>
                </c:pt>
                <c:pt idx="818">
                  <c:v>-0.5863776014142</c:v>
                </c:pt>
                <c:pt idx="819">
                  <c:v>-0.5863776014142</c:v>
                </c:pt>
                <c:pt idx="820">
                  <c:v>-0.584962500721156</c:v>
                </c:pt>
                <c:pt idx="821">
                  <c:v>-0.583548786702213</c:v>
                </c:pt>
                <c:pt idx="822">
                  <c:v>-0.583548786702213</c:v>
                </c:pt>
                <c:pt idx="823">
                  <c:v>-0.583548786702213</c:v>
                </c:pt>
                <c:pt idx="824">
                  <c:v>-0.582136456642393</c:v>
                </c:pt>
                <c:pt idx="825">
                  <c:v>-0.582136456642393</c:v>
                </c:pt>
                <c:pt idx="826">
                  <c:v>-0.582136456642393</c:v>
                </c:pt>
                <c:pt idx="827">
                  <c:v>-0.580725507834686</c:v>
                </c:pt>
                <c:pt idx="828">
                  <c:v>-0.580725507834686</c:v>
                </c:pt>
                <c:pt idx="829">
                  <c:v>-0.580725507834686</c:v>
                </c:pt>
                <c:pt idx="830">
                  <c:v>-0.580725507834686</c:v>
                </c:pt>
                <c:pt idx="831">
                  <c:v>-0.580725507834686</c:v>
                </c:pt>
                <c:pt idx="832">
                  <c:v>-0.579315937580014</c:v>
                </c:pt>
                <c:pt idx="833">
                  <c:v>-0.579315937580014</c:v>
                </c:pt>
                <c:pt idx="834">
                  <c:v>-0.579315937580014</c:v>
                </c:pt>
                <c:pt idx="835">
                  <c:v>-0.577907743187206</c:v>
                </c:pt>
                <c:pt idx="836">
                  <c:v>-0.577907743187206</c:v>
                </c:pt>
                <c:pt idx="837">
                  <c:v>-0.577907743187206</c:v>
                </c:pt>
                <c:pt idx="838">
                  <c:v>-0.57650092197296</c:v>
                </c:pt>
                <c:pt idx="839">
                  <c:v>-0.57650092197296</c:v>
                </c:pt>
                <c:pt idx="840">
                  <c:v>-0.575095471261819</c:v>
                </c:pt>
                <c:pt idx="841">
                  <c:v>-0.575095471261819</c:v>
                </c:pt>
                <c:pt idx="842">
                  <c:v>-0.575095471261819</c:v>
                </c:pt>
                <c:pt idx="843">
                  <c:v>-0.575095471261819</c:v>
                </c:pt>
                <c:pt idx="844">
                  <c:v>-0.573691388386136</c:v>
                </c:pt>
                <c:pt idx="845">
                  <c:v>-0.573691388386136</c:v>
                </c:pt>
                <c:pt idx="846">
                  <c:v>-0.573691388386136</c:v>
                </c:pt>
                <c:pt idx="847">
                  <c:v>-0.573691388386136</c:v>
                </c:pt>
                <c:pt idx="848">
                  <c:v>-0.572288670686046</c:v>
                </c:pt>
                <c:pt idx="849">
                  <c:v>-0.572288670686046</c:v>
                </c:pt>
                <c:pt idx="850">
                  <c:v>-0.570887315509433</c:v>
                </c:pt>
                <c:pt idx="851">
                  <c:v>-0.570887315509433</c:v>
                </c:pt>
                <c:pt idx="852">
                  <c:v>-0.570887315509433</c:v>
                </c:pt>
                <c:pt idx="853">
                  <c:v>-0.570887315509433</c:v>
                </c:pt>
                <c:pt idx="854">
                  <c:v>-0.569487320211906</c:v>
                </c:pt>
                <c:pt idx="855">
                  <c:v>-0.569487320211906</c:v>
                </c:pt>
                <c:pt idx="856">
                  <c:v>-0.569487320211906</c:v>
                </c:pt>
                <c:pt idx="857">
                  <c:v>-0.569487320211906</c:v>
                </c:pt>
                <c:pt idx="858">
                  <c:v>-0.56808868215676</c:v>
                </c:pt>
                <c:pt idx="859">
                  <c:v>-0.56808868215676</c:v>
                </c:pt>
                <c:pt idx="860">
                  <c:v>-0.566691398714955</c:v>
                </c:pt>
                <c:pt idx="861">
                  <c:v>-0.566691398714955</c:v>
                </c:pt>
                <c:pt idx="862">
                  <c:v>-0.565295467265079</c:v>
                </c:pt>
                <c:pt idx="863">
                  <c:v>-0.563900885193327</c:v>
                </c:pt>
                <c:pt idx="864">
                  <c:v>-0.563900885193327</c:v>
                </c:pt>
                <c:pt idx="865">
                  <c:v>-0.563900885193327</c:v>
                </c:pt>
                <c:pt idx="866">
                  <c:v>-0.56250764989346</c:v>
                </c:pt>
                <c:pt idx="867">
                  <c:v>-0.56250764989346</c:v>
                </c:pt>
                <c:pt idx="868">
                  <c:v>-0.56250764989346</c:v>
                </c:pt>
                <c:pt idx="869">
                  <c:v>-0.56250764989346</c:v>
                </c:pt>
                <c:pt idx="870">
                  <c:v>-0.56250764989346</c:v>
                </c:pt>
                <c:pt idx="871">
                  <c:v>-0.56250764989346</c:v>
                </c:pt>
                <c:pt idx="872">
                  <c:v>-0.56250764989346</c:v>
                </c:pt>
                <c:pt idx="873">
                  <c:v>-0.561115758766789</c:v>
                </c:pt>
                <c:pt idx="874">
                  <c:v>-0.561115758766789</c:v>
                </c:pt>
                <c:pt idx="875">
                  <c:v>-0.561115758766789</c:v>
                </c:pt>
                <c:pt idx="876">
                  <c:v>-0.561115758766789</c:v>
                </c:pt>
                <c:pt idx="877">
                  <c:v>-0.559725209222133</c:v>
                </c:pt>
                <c:pt idx="878">
                  <c:v>-0.558335998675803</c:v>
                </c:pt>
                <c:pt idx="879">
                  <c:v>-0.556948124551559</c:v>
                </c:pt>
                <c:pt idx="880">
                  <c:v>-0.556948124551559</c:v>
                </c:pt>
                <c:pt idx="881">
                  <c:v>-0.556948124551559</c:v>
                </c:pt>
                <c:pt idx="882">
                  <c:v>-0.556948124551559</c:v>
                </c:pt>
                <c:pt idx="883">
                  <c:v>-0.556948124551559</c:v>
                </c:pt>
                <c:pt idx="884">
                  <c:v>-0.556948124551559</c:v>
                </c:pt>
                <c:pt idx="885">
                  <c:v>-0.555561584280597</c:v>
                </c:pt>
                <c:pt idx="886">
                  <c:v>-0.554176375301506</c:v>
                </c:pt>
                <c:pt idx="887">
                  <c:v>-0.552792495060249</c:v>
                </c:pt>
                <c:pt idx="888">
                  <c:v>-0.552792495060249</c:v>
                </c:pt>
                <c:pt idx="889">
                  <c:v>-0.552792495060249</c:v>
                </c:pt>
                <c:pt idx="890">
                  <c:v>-0.552792495060249</c:v>
                </c:pt>
                <c:pt idx="891">
                  <c:v>-0.552792495060249</c:v>
                </c:pt>
                <c:pt idx="892">
                  <c:v>-0.552792495060249</c:v>
                </c:pt>
                <c:pt idx="893">
                  <c:v>-0.55140994101013</c:v>
                </c:pt>
                <c:pt idx="894">
                  <c:v>-0.55140994101013</c:v>
                </c:pt>
                <c:pt idx="895">
                  <c:v>-0.55140994101013</c:v>
                </c:pt>
                <c:pt idx="896">
                  <c:v>-0.550028710611769</c:v>
                </c:pt>
                <c:pt idx="897">
                  <c:v>-0.550028710611769</c:v>
                </c:pt>
                <c:pt idx="898">
                  <c:v>-0.550028710611769</c:v>
                </c:pt>
                <c:pt idx="899">
                  <c:v>-0.550028710611769</c:v>
                </c:pt>
                <c:pt idx="900">
                  <c:v>-0.548648801333073</c:v>
                </c:pt>
                <c:pt idx="901">
                  <c:v>-0.548648801333073</c:v>
                </c:pt>
                <c:pt idx="902">
                  <c:v>-0.548648801333073</c:v>
                </c:pt>
                <c:pt idx="903">
                  <c:v>-0.547270210649206</c:v>
                </c:pt>
                <c:pt idx="904">
                  <c:v>-0.547270210649206</c:v>
                </c:pt>
                <c:pt idx="905">
                  <c:v>-0.547270210649206</c:v>
                </c:pt>
                <c:pt idx="906">
                  <c:v>-0.545892936042564</c:v>
                </c:pt>
                <c:pt idx="907">
                  <c:v>-0.545892936042564</c:v>
                </c:pt>
                <c:pt idx="908">
                  <c:v>-0.544516975002747</c:v>
                </c:pt>
                <c:pt idx="909">
                  <c:v>-0.544516975002747</c:v>
                </c:pt>
                <c:pt idx="910">
                  <c:v>-0.544516975002747</c:v>
                </c:pt>
                <c:pt idx="911">
                  <c:v>-0.544516975002747</c:v>
                </c:pt>
                <c:pt idx="912">
                  <c:v>-0.544516975002747</c:v>
                </c:pt>
                <c:pt idx="913">
                  <c:v>-0.543142325026529</c:v>
                </c:pt>
                <c:pt idx="914">
                  <c:v>-0.543142325026529</c:v>
                </c:pt>
                <c:pt idx="915">
                  <c:v>-0.543142325026529</c:v>
                </c:pt>
                <c:pt idx="916">
                  <c:v>-0.543142325026529</c:v>
                </c:pt>
                <c:pt idx="917">
                  <c:v>-0.543142325026529</c:v>
                </c:pt>
                <c:pt idx="918">
                  <c:v>-0.541768983617836</c:v>
                </c:pt>
                <c:pt idx="919">
                  <c:v>-0.541768983617836</c:v>
                </c:pt>
                <c:pt idx="920">
                  <c:v>-0.541768983617836</c:v>
                </c:pt>
                <c:pt idx="921">
                  <c:v>-0.541768983617836</c:v>
                </c:pt>
                <c:pt idx="922">
                  <c:v>-0.540396948287712</c:v>
                </c:pt>
                <c:pt idx="923">
                  <c:v>-0.540396948287712</c:v>
                </c:pt>
                <c:pt idx="924">
                  <c:v>-0.539026216554297</c:v>
                </c:pt>
                <c:pt idx="925">
                  <c:v>-0.539026216554297</c:v>
                </c:pt>
                <c:pt idx="926">
                  <c:v>-0.539026216554297</c:v>
                </c:pt>
                <c:pt idx="927">
                  <c:v>-0.539026216554297</c:v>
                </c:pt>
                <c:pt idx="928">
                  <c:v>-0.539026216554297</c:v>
                </c:pt>
                <c:pt idx="929">
                  <c:v>-0.536288653985467</c:v>
                </c:pt>
                <c:pt idx="930">
                  <c:v>-0.536288653985467</c:v>
                </c:pt>
                <c:pt idx="931">
                  <c:v>-0.536288653985467</c:v>
                </c:pt>
                <c:pt idx="932">
                  <c:v>-0.536288653985467</c:v>
                </c:pt>
                <c:pt idx="933">
                  <c:v>-0.536288653985467</c:v>
                </c:pt>
                <c:pt idx="934">
                  <c:v>-0.536288653985467</c:v>
                </c:pt>
                <c:pt idx="935">
                  <c:v>-0.536288653985467</c:v>
                </c:pt>
                <c:pt idx="936">
                  <c:v>-0.534921818221561</c:v>
                </c:pt>
                <c:pt idx="937">
                  <c:v>-0.534921818221561</c:v>
                </c:pt>
                <c:pt idx="938">
                  <c:v>-0.533556276197331</c:v>
                </c:pt>
                <c:pt idx="939">
                  <c:v>-0.530829063587678</c:v>
                </c:pt>
                <c:pt idx="940">
                  <c:v>-0.530829063587678</c:v>
                </c:pt>
                <c:pt idx="941">
                  <c:v>-0.530829063587678</c:v>
                </c:pt>
                <c:pt idx="942">
                  <c:v>-0.529467388129453</c:v>
                </c:pt>
                <c:pt idx="943">
                  <c:v>-0.529467388129453</c:v>
                </c:pt>
                <c:pt idx="944">
                  <c:v>-0.529467388129453</c:v>
                </c:pt>
                <c:pt idx="945">
                  <c:v>-0.529467388129453</c:v>
                </c:pt>
                <c:pt idx="946">
                  <c:v>-0.528106996665249</c:v>
                </c:pt>
                <c:pt idx="947">
                  <c:v>-0.528106996665249</c:v>
                </c:pt>
                <c:pt idx="948">
                  <c:v>-0.52674788677586</c:v>
                </c:pt>
                <c:pt idx="949">
                  <c:v>-0.52539005604891</c:v>
                </c:pt>
                <c:pt idx="950">
                  <c:v>-0.52539005604891</c:v>
                </c:pt>
                <c:pt idx="951">
                  <c:v>-0.524033502078825</c:v>
                </c:pt>
                <c:pt idx="952">
                  <c:v>-0.524033502078825</c:v>
                </c:pt>
                <c:pt idx="953">
                  <c:v>-0.524033502078825</c:v>
                </c:pt>
                <c:pt idx="954">
                  <c:v>-0.522678222466814</c:v>
                </c:pt>
                <c:pt idx="955">
                  <c:v>-0.522678222466814</c:v>
                </c:pt>
                <c:pt idx="956">
                  <c:v>-0.521324214820838</c:v>
                </c:pt>
                <c:pt idx="957">
                  <c:v>-0.521324214820838</c:v>
                </c:pt>
                <c:pt idx="958">
                  <c:v>-0.519971476755589</c:v>
                </c:pt>
                <c:pt idx="959">
                  <c:v>-0.519971476755589</c:v>
                </c:pt>
                <c:pt idx="960">
                  <c:v>-0.51862000589246</c:v>
                </c:pt>
                <c:pt idx="961">
                  <c:v>-0.517269799859524</c:v>
                </c:pt>
                <c:pt idx="962">
                  <c:v>-0.517269799859524</c:v>
                </c:pt>
                <c:pt idx="963">
                  <c:v>-0.517269799859524</c:v>
                </c:pt>
                <c:pt idx="964">
                  <c:v>-0.517269799859524</c:v>
                </c:pt>
                <c:pt idx="965">
                  <c:v>-0.515920856291505</c:v>
                </c:pt>
                <c:pt idx="966">
                  <c:v>-0.515920856291505</c:v>
                </c:pt>
                <c:pt idx="967">
                  <c:v>-0.515920856291505</c:v>
                </c:pt>
                <c:pt idx="968">
                  <c:v>-0.515920856291505</c:v>
                </c:pt>
                <c:pt idx="969">
                  <c:v>-0.514573172829758</c:v>
                </c:pt>
                <c:pt idx="970">
                  <c:v>-0.514573172829758</c:v>
                </c:pt>
                <c:pt idx="971">
                  <c:v>-0.514573172829758</c:v>
                </c:pt>
                <c:pt idx="972">
                  <c:v>-0.514573172829758</c:v>
                </c:pt>
                <c:pt idx="973">
                  <c:v>-0.511881576823492</c:v>
                </c:pt>
                <c:pt idx="974">
                  <c:v>-0.511881576823492</c:v>
                </c:pt>
                <c:pt idx="975">
                  <c:v>-0.511881576823492</c:v>
                </c:pt>
                <c:pt idx="976">
                  <c:v>-0.511881576823492</c:v>
                </c:pt>
                <c:pt idx="977">
                  <c:v>-0.510537659594601</c:v>
                </c:pt>
                <c:pt idx="978">
                  <c:v>-0.510537659594601</c:v>
                </c:pt>
                <c:pt idx="979">
                  <c:v>-0.510537659594601</c:v>
                </c:pt>
                <c:pt idx="980">
                  <c:v>-0.509194993103192</c:v>
                </c:pt>
                <c:pt idx="981">
                  <c:v>-0.509194993103192</c:v>
                </c:pt>
                <c:pt idx="982">
                  <c:v>-0.509194993103192</c:v>
                </c:pt>
                <c:pt idx="983">
                  <c:v>-0.509194993103192</c:v>
                </c:pt>
                <c:pt idx="984">
                  <c:v>-0.50785357502339</c:v>
                </c:pt>
                <c:pt idx="985">
                  <c:v>-0.50785357502339</c:v>
                </c:pt>
                <c:pt idx="986">
                  <c:v>-0.506513403035807</c:v>
                </c:pt>
                <c:pt idx="987">
                  <c:v>-0.506513403035807</c:v>
                </c:pt>
                <c:pt idx="988">
                  <c:v>-0.506513403035807</c:v>
                </c:pt>
                <c:pt idx="989">
                  <c:v>-0.506513403035807</c:v>
                </c:pt>
                <c:pt idx="990">
                  <c:v>-0.506513403035807</c:v>
                </c:pt>
                <c:pt idx="991">
                  <c:v>-0.505174474827509</c:v>
                </c:pt>
                <c:pt idx="992">
                  <c:v>-0.505174474827509</c:v>
                </c:pt>
                <c:pt idx="993">
                  <c:v>-0.505174474827509</c:v>
                </c:pt>
                <c:pt idx="994">
                  <c:v>-0.505174474827509</c:v>
                </c:pt>
                <c:pt idx="995">
                  <c:v>-0.503836788091997</c:v>
                </c:pt>
                <c:pt idx="996">
                  <c:v>-0.503836788091997</c:v>
                </c:pt>
                <c:pt idx="997">
                  <c:v>-0.503836788091997</c:v>
                </c:pt>
                <c:pt idx="998">
                  <c:v>-0.502500340529183</c:v>
                </c:pt>
                <c:pt idx="999">
                  <c:v>-0.502500340529183</c:v>
                </c:pt>
                <c:pt idx="1000">
                  <c:v>-0.502500340529183</c:v>
                </c:pt>
                <c:pt idx="1001">
                  <c:v>-0.501165129845364</c:v>
                </c:pt>
                <c:pt idx="1002">
                  <c:v>-0.501165129845364</c:v>
                </c:pt>
                <c:pt idx="1003">
                  <c:v>-0.501165129845364</c:v>
                </c:pt>
                <c:pt idx="1004">
                  <c:v>-0.499831153753199</c:v>
                </c:pt>
                <c:pt idx="1005">
                  <c:v>-0.499831153753199</c:v>
                </c:pt>
                <c:pt idx="1006">
                  <c:v>-0.499831153753199</c:v>
                </c:pt>
                <c:pt idx="1007">
                  <c:v>-0.499831153753199</c:v>
                </c:pt>
                <c:pt idx="1008">
                  <c:v>-0.499831153753199</c:v>
                </c:pt>
                <c:pt idx="1009">
                  <c:v>-0.498498409971687</c:v>
                </c:pt>
                <c:pt idx="1010">
                  <c:v>-0.498498409971687</c:v>
                </c:pt>
                <c:pt idx="1011">
                  <c:v>-0.498498409971687</c:v>
                </c:pt>
                <c:pt idx="1012">
                  <c:v>-0.497166896226142</c:v>
                </c:pt>
                <c:pt idx="1013">
                  <c:v>-0.497166896226142</c:v>
                </c:pt>
                <c:pt idx="1014">
                  <c:v>-0.497166896226142</c:v>
                </c:pt>
                <c:pt idx="1015">
                  <c:v>-0.497166896226142</c:v>
                </c:pt>
                <c:pt idx="1016">
                  <c:v>-0.497166896226142</c:v>
                </c:pt>
                <c:pt idx="1017">
                  <c:v>-0.497166896226142</c:v>
                </c:pt>
                <c:pt idx="1018">
                  <c:v>-0.495836610248173</c:v>
                </c:pt>
                <c:pt idx="1019">
                  <c:v>-0.495836610248173</c:v>
                </c:pt>
                <c:pt idx="1020">
                  <c:v>-0.495836610248173</c:v>
                </c:pt>
                <c:pt idx="1021">
                  <c:v>-0.494507549775653</c:v>
                </c:pt>
                <c:pt idx="1022">
                  <c:v>-0.494507549775653</c:v>
                </c:pt>
                <c:pt idx="1023">
                  <c:v>-0.493179712552705</c:v>
                </c:pt>
                <c:pt idx="1024">
                  <c:v>-0.493179712552705</c:v>
                </c:pt>
                <c:pt idx="1025">
                  <c:v>-0.493179712552705</c:v>
                </c:pt>
                <c:pt idx="1026">
                  <c:v>-0.491853096329675</c:v>
                </c:pt>
                <c:pt idx="1027">
                  <c:v>-0.491853096329675</c:v>
                </c:pt>
                <c:pt idx="1028">
                  <c:v>-0.490527698863107</c:v>
                </c:pt>
                <c:pt idx="1029">
                  <c:v>-0.490527698863107</c:v>
                </c:pt>
                <c:pt idx="1030">
                  <c:v>-0.489203517915725</c:v>
                </c:pt>
                <c:pt idx="1031">
                  <c:v>-0.487880551256407</c:v>
                </c:pt>
                <c:pt idx="1032">
                  <c:v>-0.487880551256407</c:v>
                </c:pt>
                <c:pt idx="1033">
                  <c:v>-0.486558796660162</c:v>
                </c:pt>
                <c:pt idx="1034">
                  <c:v>-0.486558796660162</c:v>
                </c:pt>
                <c:pt idx="1035">
                  <c:v>-0.486558796660162</c:v>
                </c:pt>
                <c:pt idx="1036">
                  <c:v>-0.485238251908109</c:v>
                </c:pt>
                <c:pt idx="1037">
                  <c:v>-0.485238251908109</c:v>
                </c:pt>
                <c:pt idx="1038">
                  <c:v>-0.485238251908109</c:v>
                </c:pt>
                <c:pt idx="1039">
                  <c:v>-0.485238251908109</c:v>
                </c:pt>
                <c:pt idx="1040">
                  <c:v>-0.483918914787457</c:v>
                </c:pt>
                <c:pt idx="1041">
                  <c:v>-0.483918914787457</c:v>
                </c:pt>
                <c:pt idx="1042">
                  <c:v>-0.483918914787457</c:v>
                </c:pt>
                <c:pt idx="1043">
                  <c:v>-0.483918914787457</c:v>
                </c:pt>
                <c:pt idx="1044">
                  <c:v>-0.483918914787457</c:v>
                </c:pt>
                <c:pt idx="1045">
                  <c:v>-0.483918914787457</c:v>
                </c:pt>
                <c:pt idx="1046">
                  <c:v>-0.482600783091478</c:v>
                </c:pt>
                <c:pt idx="1047">
                  <c:v>-0.482600783091478</c:v>
                </c:pt>
                <c:pt idx="1048">
                  <c:v>-0.482600783091478</c:v>
                </c:pt>
                <c:pt idx="1049">
                  <c:v>-0.482600783091478</c:v>
                </c:pt>
                <c:pt idx="1050">
                  <c:v>-0.482600783091478</c:v>
                </c:pt>
                <c:pt idx="1051">
                  <c:v>-0.482600783091478</c:v>
                </c:pt>
                <c:pt idx="1052">
                  <c:v>-0.479968127176821</c:v>
                </c:pt>
                <c:pt idx="1053">
                  <c:v>-0.478653598574815</c:v>
                </c:pt>
                <c:pt idx="1054">
                  <c:v>-0.478653598574815</c:v>
                </c:pt>
                <c:pt idx="1055">
                  <c:v>-0.478653598574815</c:v>
                </c:pt>
                <c:pt idx="1056">
                  <c:v>-0.478653598574815</c:v>
                </c:pt>
                <c:pt idx="1057">
                  <c:v>-0.477340266630783</c:v>
                </c:pt>
                <c:pt idx="1058">
                  <c:v>-0.477340266630783</c:v>
                </c:pt>
                <c:pt idx="1059">
                  <c:v>-0.476028129167992</c:v>
                </c:pt>
                <c:pt idx="1060">
                  <c:v>-0.476028129167992</c:v>
                </c:pt>
                <c:pt idx="1061">
                  <c:v>-0.474717184015645</c:v>
                </c:pt>
                <c:pt idx="1062">
                  <c:v>-0.474717184015645</c:v>
                </c:pt>
                <c:pt idx="1063">
                  <c:v>-0.473407429008857</c:v>
                </c:pt>
                <c:pt idx="1064">
                  <c:v>-0.473407429008857</c:v>
                </c:pt>
                <c:pt idx="1065">
                  <c:v>-0.473407429008857</c:v>
                </c:pt>
                <c:pt idx="1066">
                  <c:v>-0.472098861988632</c:v>
                </c:pt>
                <c:pt idx="1067">
                  <c:v>-0.472098861988632</c:v>
                </c:pt>
                <c:pt idx="1068">
                  <c:v>-0.472098861988632</c:v>
                </c:pt>
                <c:pt idx="1069">
                  <c:v>-0.472098861988632</c:v>
                </c:pt>
                <c:pt idx="1070">
                  <c:v>-0.470791480801845</c:v>
                </c:pt>
                <c:pt idx="1071">
                  <c:v>-0.470791480801845</c:v>
                </c:pt>
                <c:pt idx="1072">
                  <c:v>-0.470791480801845</c:v>
                </c:pt>
                <c:pt idx="1073">
                  <c:v>-0.46948528330122</c:v>
                </c:pt>
                <c:pt idx="1074">
                  <c:v>-0.46948528330122</c:v>
                </c:pt>
                <c:pt idx="1075">
                  <c:v>-0.46948528330122</c:v>
                </c:pt>
                <c:pt idx="1076">
                  <c:v>-0.46948528330122</c:v>
                </c:pt>
                <c:pt idx="1077">
                  <c:v>-0.468180267345307</c:v>
                </c:pt>
                <c:pt idx="1078">
                  <c:v>-0.468180267345307</c:v>
                </c:pt>
                <c:pt idx="1079">
                  <c:v>-0.468180267345307</c:v>
                </c:pt>
                <c:pt idx="1080">
                  <c:v>-0.468180267345307</c:v>
                </c:pt>
                <c:pt idx="1081">
                  <c:v>-0.468180267345307</c:v>
                </c:pt>
                <c:pt idx="1082">
                  <c:v>-0.468180267345307</c:v>
                </c:pt>
                <c:pt idx="1083">
                  <c:v>-0.468180267345307</c:v>
                </c:pt>
                <c:pt idx="1084">
                  <c:v>-0.466876430798462</c:v>
                </c:pt>
                <c:pt idx="1085">
                  <c:v>-0.465573771530826</c:v>
                </c:pt>
                <c:pt idx="1086">
                  <c:v>-0.464272287418304</c:v>
                </c:pt>
                <c:pt idx="1087">
                  <c:v>-0.462971976342546</c:v>
                </c:pt>
                <c:pt idx="1088">
                  <c:v>-0.462971976342546</c:v>
                </c:pt>
                <c:pt idx="1089">
                  <c:v>-0.461672836190922</c:v>
                </c:pt>
                <c:pt idx="1090">
                  <c:v>-0.461672836190922</c:v>
                </c:pt>
                <c:pt idx="1091">
                  <c:v>-0.461672836190922</c:v>
                </c:pt>
                <c:pt idx="1092">
                  <c:v>-0.461672836190922</c:v>
                </c:pt>
                <c:pt idx="1093">
                  <c:v>-0.461672836190922</c:v>
                </c:pt>
                <c:pt idx="1094">
                  <c:v>-0.460374864856506</c:v>
                </c:pt>
                <c:pt idx="1095">
                  <c:v>-0.460374864856506</c:v>
                </c:pt>
                <c:pt idx="1096">
                  <c:v>-0.460374864856506</c:v>
                </c:pt>
                <c:pt idx="1097">
                  <c:v>-0.460374864856506</c:v>
                </c:pt>
                <c:pt idx="1098">
                  <c:v>-0.460374864856506</c:v>
                </c:pt>
                <c:pt idx="1099">
                  <c:v>-0.460374864856506</c:v>
                </c:pt>
                <c:pt idx="1100">
                  <c:v>-0.459078060238055</c:v>
                </c:pt>
                <c:pt idx="1101">
                  <c:v>-0.459078060238055</c:v>
                </c:pt>
                <c:pt idx="1102">
                  <c:v>-0.459078060238055</c:v>
                </c:pt>
                <c:pt idx="1103">
                  <c:v>-0.459078060238055</c:v>
                </c:pt>
                <c:pt idx="1104">
                  <c:v>-0.457782420239982</c:v>
                </c:pt>
                <c:pt idx="1105">
                  <c:v>-0.457782420239982</c:v>
                </c:pt>
                <c:pt idx="1106">
                  <c:v>-0.456487942772347</c:v>
                </c:pt>
                <c:pt idx="1107">
                  <c:v>-0.456487942772347</c:v>
                </c:pt>
                <c:pt idx="1108">
                  <c:v>-0.456487942772347</c:v>
                </c:pt>
                <c:pt idx="1109">
                  <c:v>-0.456487942772347</c:v>
                </c:pt>
                <c:pt idx="1110">
                  <c:v>-0.456487942772347</c:v>
                </c:pt>
                <c:pt idx="1111">
                  <c:v>-0.455194625750826</c:v>
                </c:pt>
                <c:pt idx="1112">
                  <c:v>-0.455194625750826</c:v>
                </c:pt>
                <c:pt idx="1113">
                  <c:v>-0.455194625750826</c:v>
                </c:pt>
                <c:pt idx="1114">
                  <c:v>-0.455194625750826</c:v>
                </c:pt>
                <c:pt idx="1115">
                  <c:v>-0.455194625750826</c:v>
                </c:pt>
                <c:pt idx="1116">
                  <c:v>-0.455194625750826</c:v>
                </c:pt>
                <c:pt idx="1117">
                  <c:v>-0.453902467096699</c:v>
                </c:pt>
                <c:pt idx="1118">
                  <c:v>-0.453902467096699</c:v>
                </c:pt>
                <c:pt idx="1119">
                  <c:v>-0.453902467096699</c:v>
                </c:pt>
                <c:pt idx="1120">
                  <c:v>-0.452611464736824</c:v>
                </c:pt>
                <c:pt idx="1121">
                  <c:v>-0.45132161660362</c:v>
                </c:pt>
                <c:pt idx="1122">
                  <c:v>-0.45132161660362</c:v>
                </c:pt>
                <c:pt idx="1123">
                  <c:v>-0.45132161660362</c:v>
                </c:pt>
                <c:pt idx="1124">
                  <c:v>-0.450032920635048</c:v>
                </c:pt>
                <c:pt idx="1125">
                  <c:v>-0.450032920635048</c:v>
                </c:pt>
                <c:pt idx="1126">
                  <c:v>-0.450032920635048</c:v>
                </c:pt>
                <c:pt idx="1127">
                  <c:v>-0.448745374774588</c:v>
                </c:pt>
                <c:pt idx="1128">
                  <c:v>-0.448745374774588</c:v>
                </c:pt>
                <c:pt idx="1129">
                  <c:v>-0.447458976971221</c:v>
                </c:pt>
                <c:pt idx="1130">
                  <c:v>-0.447458976971221</c:v>
                </c:pt>
                <c:pt idx="1131">
                  <c:v>-0.447458976971221</c:v>
                </c:pt>
                <c:pt idx="1132">
                  <c:v>-0.447458976971221</c:v>
                </c:pt>
                <c:pt idx="1133">
                  <c:v>-0.446173725179413</c:v>
                </c:pt>
                <c:pt idx="1134">
                  <c:v>-0.446173725179413</c:v>
                </c:pt>
                <c:pt idx="1135">
                  <c:v>-0.446173725179413</c:v>
                </c:pt>
                <c:pt idx="1136">
                  <c:v>-0.446173725179413</c:v>
                </c:pt>
                <c:pt idx="1137">
                  <c:v>-0.446173725179413</c:v>
                </c:pt>
                <c:pt idx="1138">
                  <c:v>-0.444889617359088</c:v>
                </c:pt>
                <c:pt idx="1139">
                  <c:v>-0.444889617359088</c:v>
                </c:pt>
                <c:pt idx="1140">
                  <c:v>-0.444889617359088</c:v>
                </c:pt>
                <c:pt idx="1141">
                  <c:v>-0.444889617359088</c:v>
                </c:pt>
                <c:pt idx="1142">
                  <c:v>-0.444889617359088</c:v>
                </c:pt>
                <c:pt idx="1143">
                  <c:v>-0.444889617359088</c:v>
                </c:pt>
                <c:pt idx="1144">
                  <c:v>-0.444889617359088</c:v>
                </c:pt>
                <c:pt idx="1145">
                  <c:v>-0.443606651475615</c:v>
                </c:pt>
                <c:pt idx="1146">
                  <c:v>-0.443606651475615</c:v>
                </c:pt>
                <c:pt idx="1147">
                  <c:v>-0.443606651475615</c:v>
                </c:pt>
                <c:pt idx="1148">
                  <c:v>-0.443606651475615</c:v>
                </c:pt>
                <c:pt idx="1149">
                  <c:v>-0.443606651475615</c:v>
                </c:pt>
                <c:pt idx="1150">
                  <c:v>-0.442324825499785</c:v>
                </c:pt>
                <c:pt idx="1151">
                  <c:v>-0.442324825499785</c:v>
                </c:pt>
                <c:pt idx="1152">
                  <c:v>-0.441044137407793</c:v>
                </c:pt>
                <c:pt idx="1153">
                  <c:v>-0.441044137407793</c:v>
                </c:pt>
                <c:pt idx="1154">
                  <c:v>-0.441044137407793</c:v>
                </c:pt>
                <c:pt idx="1155">
                  <c:v>-0.441044137407793</c:v>
                </c:pt>
                <c:pt idx="1156">
                  <c:v>-0.441044137407793</c:v>
                </c:pt>
                <c:pt idx="1157">
                  <c:v>-0.441044137407793</c:v>
                </c:pt>
                <c:pt idx="1158">
                  <c:v>-0.439764585181221</c:v>
                </c:pt>
                <c:pt idx="1159">
                  <c:v>-0.439764585181221</c:v>
                </c:pt>
                <c:pt idx="1160">
                  <c:v>-0.439764585181221</c:v>
                </c:pt>
                <c:pt idx="1161">
                  <c:v>-0.439764585181221</c:v>
                </c:pt>
                <c:pt idx="1162">
                  <c:v>-0.438486166807013</c:v>
                </c:pt>
                <c:pt idx="1163">
                  <c:v>-0.438486166807013</c:v>
                </c:pt>
                <c:pt idx="1164">
                  <c:v>-0.438486166807013</c:v>
                </c:pt>
                <c:pt idx="1165">
                  <c:v>-0.438486166807013</c:v>
                </c:pt>
                <c:pt idx="1166">
                  <c:v>-0.438486166807013</c:v>
                </c:pt>
                <c:pt idx="1167">
                  <c:v>-0.438486166807013</c:v>
                </c:pt>
                <c:pt idx="1168">
                  <c:v>-0.438486166807013</c:v>
                </c:pt>
                <c:pt idx="1169">
                  <c:v>-0.437208880277464</c:v>
                </c:pt>
                <c:pt idx="1170">
                  <c:v>-0.437208880277464</c:v>
                </c:pt>
                <c:pt idx="1171">
                  <c:v>-0.437208880277464</c:v>
                </c:pt>
                <c:pt idx="1172">
                  <c:v>-0.435932723590194</c:v>
                </c:pt>
                <c:pt idx="1173">
                  <c:v>-0.435932723590194</c:v>
                </c:pt>
                <c:pt idx="1174">
                  <c:v>-0.435932723590194</c:v>
                </c:pt>
                <c:pt idx="1175">
                  <c:v>-0.434657694748132</c:v>
                </c:pt>
                <c:pt idx="1176">
                  <c:v>-0.434657694748132</c:v>
                </c:pt>
                <c:pt idx="1177">
                  <c:v>-0.434657694748132</c:v>
                </c:pt>
                <c:pt idx="1178">
                  <c:v>-0.434657694748132</c:v>
                </c:pt>
                <c:pt idx="1179">
                  <c:v>-0.433383791759498</c:v>
                </c:pt>
                <c:pt idx="1180">
                  <c:v>-0.433383791759498</c:v>
                </c:pt>
                <c:pt idx="1181">
                  <c:v>-0.433383791759498</c:v>
                </c:pt>
                <c:pt idx="1182">
                  <c:v>-0.433383791759498</c:v>
                </c:pt>
                <c:pt idx="1183">
                  <c:v>-0.433383791759498</c:v>
                </c:pt>
                <c:pt idx="1184">
                  <c:v>-0.433383791759498</c:v>
                </c:pt>
                <c:pt idx="1185">
                  <c:v>-0.433383791759498</c:v>
                </c:pt>
                <c:pt idx="1186">
                  <c:v>-0.432111012637785</c:v>
                </c:pt>
                <c:pt idx="1187">
                  <c:v>-0.432111012637785</c:v>
                </c:pt>
                <c:pt idx="1188">
                  <c:v>-0.432111012637785</c:v>
                </c:pt>
                <c:pt idx="1189">
                  <c:v>-0.432111012637785</c:v>
                </c:pt>
                <c:pt idx="1190">
                  <c:v>-0.432111012637785</c:v>
                </c:pt>
                <c:pt idx="1191">
                  <c:v>-0.432111012637785</c:v>
                </c:pt>
                <c:pt idx="1192">
                  <c:v>-0.432111012637785</c:v>
                </c:pt>
                <c:pt idx="1193">
                  <c:v>-0.432111012637785</c:v>
                </c:pt>
                <c:pt idx="1194">
                  <c:v>-0.432111012637785</c:v>
                </c:pt>
                <c:pt idx="1195">
                  <c:v>-0.432111012637785</c:v>
                </c:pt>
                <c:pt idx="1196">
                  <c:v>-0.432111012637785</c:v>
                </c:pt>
                <c:pt idx="1197">
                  <c:v>-0.430839355401737</c:v>
                </c:pt>
                <c:pt idx="1198">
                  <c:v>-0.430839355401737</c:v>
                </c:pt>
                <c:pt idx="1199">
                  <c:v>-0.429568818075332</c:v>
                </c:pt>
                <c:pt idx="1200">
                  <c:v>-0.429568818075332</c:v>
                </c:pt>
                <c:pt idx="1201">
                  <c:v>-0.429568818075332</c:v>
                </c:pt>
                <c:pt idx="1202">
                  <c:v>-0.429568818075332</c:v>
                </c:pt>
                <c:pt idx="1203">
                  <c:v>-0.429568818075332</c:v>
                </c:pt>
                <c:pt idx="1204">
                  <c:v>-0.428299398687766</c:v>
                </c:pt>
                <c:pt idx="1205">
                  <c:v>-0.428299398687766</c:v>
                </c:pt>
                <c:pt idx="1206">
                  <c:v>-0.427031095273432</c:v>
                </c:pt>
                <c:pt idx="1207">
                  <c:v>-0.427031095273432</c:v>
                </c:pt>
                <c:pt idx="1208">
                  <c:v>-0.427031095273432</c:v>
                </c:pt>
                <c:pt idx="1209">
                  <c:v>-0.427031095273432</c:v>
                </c:pt>
                <c:pt idx="1210">
                  <c:v>-0.425763905871902</c:v>
                </c:pt>
                <c:pt idx="1211">
                  <c:v>-0.425763905871902</c:v>
                </c:pt>
                <c:pt idx="1212">
                  <c:v>-0.425763905871902</c:v>
                </c:pt>
                <c:pt idx="1213">
                  <c:v>-0.42449782852791</c:v>
                </c:pt>
                <c:pt idx="1214">
                  <c:v>-0.42449782852791</c:v>
                </c:pt>
                <c:pt idx="1215">
                  <c:v>-0.42449782852791</c:v>
                </c:pt>
                <c:pt idx="1216">
                  <c:v>-0.423232861291332</c:v>
                </c:pt>
                <c:pt idx="1217">
                  <c:v>-0.423232861291332</c:v>
                </c:pt>
                <c:pt idx="1218">
                  <c:v>-0.423232861291332</c:v>
                </c:pt>
                <c:pt idx="1219">
                  <c:v>-0.423232861291332</c:v>
                </c:pt>
                <c:pt idx="1220">
                  <c:v>-0.421969002217171</c:v>
                </c:pt>
                <c:pt idx="1221">
                  <c:v>-0.421969002217171</c:v>
                </c:pt>
                <c:pt idx="1222">
                  <c:v>-0.420706249365536</c:v>
                </c:pt>
                <c:pt idx="1223">
                  <c:v>-0.420706249365536</c:v>
                </c:pt>
                <c:pt idx="1224">
                  <c:v>-0.420706249365536</c:v>
                </c:pt>
                <c:pt idx="1225">
                  <c:v>-0.419444600801625</c:v>
                </c:pt>
                <c:pt idx="1226">
                  <c:v>-0.419444600801625</c:v>
                </c:pt>
                <c:pt idx="1227">
                  <c:v>-0.419444600801625</c:v>
                </c:pt>
                <c:pt idx="1228">
                  <c:v>-0.419444600801625</c:v>
                </c:pt>
                <c:pt idx="1229">
                  <c:v>-0.419444600801625</c:v>
                </c:pt>
                <c:pt idx="1230">
                  <c:v>-0.419444600801625</c:v>
                </c:pt>
                <c:pt idx="1231">
                  <c:v>-0.419444600801625</c:v>
                </c:pt>
                <c:pt idx="1232">
                  <c:v>-0.418184054595708</c:v>
                </c:pt>
                <c:pt idx="1233">
                  <c:v>-0.418184054595708</c:v>
                </c:pt>
                <c:pt idx="1234">
                  <c:v>-0.418184054595708</c:v>
                </c:pt>
                <c:pt idx="1235">
                  <c:v>-0.416924608823109</c:v>
                </c:pt>
                <c:pt idx="1236">
                  <c:v>-0.416924608823109</c:v>
                </c:pt>
                <c:pt idx="1237">
                  <c:v>-0.416924608823109</c:v>
                </c:pt>
                <c:pt idx="1238">
                  <c:v>-0.415666261564189</c:v>
                </c:pt>
                <c:pt idx="1239">
                  <c:v>-0.415666261564189</c:v>
                </c:pt>
                <c:pt idx="1240">
                  <c:v>-0.415666261564189</c:v>
                </c:pt>
                <c:pt idx="1241">
                  <c:v>-0.415666261564189</c:v>
                </c:pt>
                <c:pt idx="1242">
                  <c:v>-0.415666261564189</c:v>
                </c:pt>
                <c:pt idx="1243">
                  <c:v>-0.414409010904326</c:v>
                </c:pt>
                <c:pt idx="1244">
                  <c:v>-0.414409010904326</c:v>
                </c:pt>
                <c:pt idx="1245">
                  <c:v>-0.414409010904326</c:v>
                </c:pt>
                <c:pt idx="1246">
                  <c:v>-0.414409010904326</c:v>
                </c:pt>
                <c:pt idx="1247">
                  <c:v>-0.413152854933901</c:v>
                </c:pt>
                <c:pt idx="1248">
                  <c:v>-0.413152854933901</c:v>
                </c:pt>
                <c:pt idx="1249">
                  <c:v>-0.413152854933901</c:v>
                </c:pt>
                <c:pt idx="1250">
                  <c:v>-0.411897791748277</c:v>
                </c:pt>
                <c:pt idx="1251">
                  <c:v>-0.410643819447784</c:v>
                </c:pt>
                <c:pt idx="1252">
                  <c:v>-0.410643819447784</c:v>
                </c:pt>
                <c:pt idx="1253">
                  <c:v>-0.410643819447784</c:v>
                </c:pt>
                <c:pt idx="1254">
                  <c:v>-0.410643819447784</c:v>
                </c:pt>
                <c:pt idx="1255">
                  <c:v>-0.410643819447784</c:v>
                </c:pt>
                <c:pt idx="1256">
                  <c:v>-0.410643819447784</c:v>
                </c:pt>
                <c:pt idx="1257">
                  <c:v>-0.410643819447784</c:v>
                </c:pt>
                <c:pt idx="1258">
                  <c:v>-0.409390936137702</c:v>
                </c:pt>
                <c:pt idx="1259">
                  <c:v>-0.409390936137702</c:v>
                </c:pt>
                <c:pt idx="1260">
                  <c:v>-0.409390936137702</c:v>
                </c:pt>
                <c:pt idx="1261">
                  <c:v>-0.409390936137702</c:v>
                </c:pt>
                <c:pt idx="1262">
                  <c:v>-0.408139139928242</c:v>
                </c:pt>
                <c:pt idx="1263">
                  <c:v>-0.408139139928242</c:v>
                </c:pt>
                <c:pt idx="1264">
                  <c:v>-0.408139139928242</c:v>
                </c:pt>
                <c:pt idx="1265">
                  <c:v>-0.406888428934532</c:v>
                </c:pt>
                <c:pt idx="1266">
                  <c:v>-0.406888428934532</c:v>
                </c:pt>
                <c:pt idx="1267">
                  <c:v>-0.406888428934532</c:v>
                </c:pt>
                <c:pt idx="1268">
                  <c:v>-0.406888428934532</c:v>
                </c:pt>
                <c:pt idx="1269">
                  <c:v>-0.406888428934532</c:v>
                </c:pt>
                <c:pt idx="1270">
                  <c:v>-0.406888428934532</c:v>
                </c:pt>
                <c:pt idx="1271">
                  <c:v>-0.406888428934532</c:v>
                </c:pt>
                <c:pt idx="1272">
                  <c:v>-0.405638801276594</c:v>
                </c:pt>
                <c:pt idx="1273">
                  <c:v>0.0</c:v>
                </c:pt>
                <c:pt idx="1274">
                  <c:v>-0.405638801276594</c:v>
                </c:pt>
                <c:pt idx="1275">
                  <c:v>-0.405638801276594</c:v>
                </c:pt>
                <c:pt idx="1276">
                  <c:v>-0.404390255079335</c:v>
                </c:pt>
                <c:pt idx="1277">
                  <c:v>-0.404390255079335</c:v>
                </c:pt>
                <c:pt idx="1278">
                  <c:v>-0.404390255079335</c:v>
                </c:pt>
                <c:pt idx="1279">
                  <c:v>-0.404390255079335</c:v>
                </c:pt>
                <c:pt idx="1280">
                  <c:v>-0.404390255079335</c:v>
                </c:pt>
                <c:pt idx="1281">
                  <c:v>0.0</c:v>
                </c:pt>
                <c:pt idx="1282">
                  <c:v>-0.404390255079335</c:v>
                </c:pt>
                <c:pt idx="1283">
                  <c:v>-0.404390255079335</c:v>
                </c:pt>
                <c:pt idx="1284">
                  <c:v>-0.404390255079335</c:v>
                </c:pt>
                <c:pt idx="1285">
                  <c:v>-0.403142788472524</c:v>
                </c:pt>
                <c:pt idx="1286">
                  <c:v>-0.403142788472524</c:v>
                </c:pt>
                <c:pt idx="1287">
                  <c:v>-0.403142788472524</c:v>
                </c:pt>
                <c:pt idx="1288">
                  <c:v>-0.403142788472524</c:v>
                </c:pt>
                <c:pt idx="1289">
                  <c:v>-0.403142788472524</c:v>
                </c:pt>
                <c:pt idx="1290">
                  <c:v>-0.401896399590778</c:v>
                </c:pt>
                <c:pt idx="1291">
                  <c:v>-0.401896399590778</c:v>
                </c:pt>
                <c:pt idx="1292">
                  <c:v>-0.400651086573542</c:v>
                </c:pt>
                <c:pt idx="1293">
                  <c:v>0.0</c:v>
                </c:pt>
                <c:pt idx="1294">
                  <c:v>-0.400651086573542</c:v>
                </c:pt>
                <c:pt idx="1295">
                  <c:v>-0.400651086573542</c:v>
                </c:pt>
                <c:pt idx="1296">
                  <c:v>-0.400651086573542</c:v>
                </c:pt>
                <c:pt idx="1297">
                  <c:v>-0.400651086573542</c:v>
                </c:pt>
                <c:pt idx="1298">
                  <c:v>-0.400651086573542</c:v>
                </c:pt>
                <c:pt idx="1299">
                  <c:v>-0.39940684756508</c:v>
                </c:pt>
                <c:pt idx="1300">
                  <c:v>-0.39940684756508</c:v>
                </c:pt>
                <c:pt idx="1301">
                  <c:v>-0.39940684756508</c:v>
                </c:pt>
                <c:pt idx="1302">
                  <c:v>-0.39940684756508</c:v>
                </c:pt>
                <c:pt idx="1303">
                  <c:v>-0.39940684756508</c:v>
                </c:pt>
                <c:pt idx="1304">
                  <c:v>-0.398163680714448</c:v>
                </c:pt>
                <c:pt idx="1305">
                  <c:v>-0.398163680714448</c:v>
                </c:pt>
                <c:pt idx="1306">
                  <c:v>-0.396921584175485</c:v>
                </c:pt>
                <c:pt idx="1307">
                  <c:v>-0.395680556106796</c:v>
                </c:pt>
                <c:pt idx="1308">
                  <c:v>-0.395680556106796</c:v>
                </c:pt>
                <c:pt idx="1309">
                  <c:v>-0.395680556106796</c:v>
                </c:pt>
                <c:pt idx="1310">
                  <c:v>-0.395680556106796</c:v>
                </c:pt>
                <c:pt idx="1311">
                  <c:v>-0.39444059467173</c:v>
                </c:pt>
                <c:pt idx="1312">
                  <c:v>-0.39444059467173</c:v>
                </c:pt>
                <c:pt idx="1313">
                  <c:v>-0.39444059467173</c:v>
                </c:pt>
                <c:pt idx="1314">
                  <c:v>-0.39444059467173</c:v>
                </c:pt>
                <c:pt idx="1315">
                  <c:v>-0.393201698038372</c:v>
                </c:pt>
                <c:pt idx="1316">
                  <c:v>-0.391963864379518</c:v>
                </c:pt>
                <c:pt idx="1317">
                  <c:v>-0.390727091872666</c:v>
                </c:pt>
                <c:pt idx="1318">
                  <c:v>-0.390727091872666</c:v>
                </c:pt>
                <c:pt idx="1319">
                  <c:v>-0.390727091872666</c:v>
                </c:pt>
                <c:pt idx="1320">
                  <c:v>-0.390727091872666</c:v>
                </c:pt>
                <c:pt idx="1321">
                  <c:v>-0.390727091872666</c:v>
                </c:pt>
                <c:pt idx="1322">
                  <c:v>-0.390727091872666</c:v>
                </c:pt>
                <c:pt idx="1323">
                  <c:v>-0.390727091872666</c:v>
                </c:pt>
                <c:pt idx="1324">
                  <c:v>-0.390727091872666</c:v>
                </c:pt>
                <c:pt idx="1325">
                  <c:v>-0.389491378699997</c:v>
                </c:pt>
                <c:pt idx="1326">
                  <c:v>-0.389491378699997</c:v>
                </c:pt>
                <c:pt idx="1327">
                  <c:v>-0.388256723048358</c:v>
                </c:pt>
                <c:pt idx="1328">
                  <c:v>-0.388256723048358</c:v>
                </c:pt>
                <c:pt idx="1329">
                  <c:v>-0.388256723048358</c:v>
                </c:pt>
                <c:pt idx="1330">
                  <c:v>-0.388256723048358</c:v>
                </c:pt>
                <c:pt idx="1331">
                  <c:v>-0.388256723048358</c:v>
                </c:pt>
                <c:pt idx="1332">
                  <c:v>-0.388256723048358</c:v>
                </c:pt>
                <c:pt idx="1333">
                  <c:v>-0.387023123109247</c:v>
                </c:pt>
                <c:pt idx="1334">
                  <c:v>-0.387023123109247</c:v>
                </c:pt>
                <c:pt idx="1335">
                  <c:v>-0.387023123109247</c:v>
                </c:pt>
                <c:pt idx="1336">
                  <c:v>-0.387023123109247</c:v>
                </c:pt>
                <c:pt idx="1337">
                  <c:v>-0.387023123109247</c:v>
                </c:pt>
                <c:pt idx="1338">
                  <c:v>-0.387023123109247</c:v>
                </c:pt>
                <c:pt idx="1339">
                  <c:v>-0.387023123109247</c:v>
                </c:pt>
                <c:pt idx="1340">
                  <c:v>-0.387023123109247</c:v>
                </c:pt>
                <c:pt idx="1341">
                  <c:v>-0.385790577078799</c:v>
                </c:pt>
                <c:pt idx="1342">
                  <c:v>-0.385790577078799</c:v>
                </c:pt>
                <c:pt idx="1343">
                  <c:v>-0.385790577078799</c:v>
                </c:pt>
                <c:pt idx="1344">
                  <c:v>-0.385790577078799</c:v>
                </c:pt>
                <c:pt idx="1345">
                  <c:v>-0.384559083157766</c:v>
                </c:pt>
                <c:pt idx="1346">
                  <c:v>-0.384559083157766</c:v>
                </c:pt>
                <c:pt idx="1347">
                  <c:v>-0.384559083157766</c:v>
                </c:pt>
                <c:pt idx="1348">
                  <c:v>-0.384559083157766</c:v>
                </c:pt>
                <c:pt idx="1349">
                  <c:v>-0.384559083157766</c:v>
                </c:pt>
                <c:pt idx="1350">
                  <c:v>-0.384559083157766</c:v>
                </c:pt>
                <c:pt idx="1351">
                  <c:v>-0.384559083157766</c:v>
                </c:pt>
                <c:pt idx="1352">
                  <c:v>-0.383328639551506</c:v>
                </c:pt>
                <c:pt idx="1353">
                  <c:v>-0.383328639551506</c:v>
                </c:pt>
                <c:pt idx="1354">
                  <c:v>0.0</c:v>
                </c:pt>
                <c:pt idx="1355">
                  <c:v>-0.383328639551506</c:v>
                </c:pt>
                <c:pt idx="1356">
                  <c:v>-0.383328639551506</c:v>
                </c:pt>
                <c:pt idx="1357">
                  <c:v>-0.383328639551506</c:v>
                </c:pt>
                <c:pt idx="1358">
                  <c:v>-0.383328639551506</c:v>
                </c:pt>
                <c:pt idx="1359">
                  <c:v>-0.383328639551506</c:v>
                </c:pt>
                <c:pt idx="1360">
                  <c:v>-0.383328639551506</c:v>
                </c:pt>
                <c:pt idx="1361">
                  <c:v>-0.382099244469962</c:v>
                </c:pt>
                <c:pt idx="1362">
                  <c:v>-0.382099244469962</c:v>
                </c:pt>
                <c:pt idx="1363">
                  <c:v>-0.382099244469962</c:v>
                </c:pt>
                <c:pt idx="1364">
                  <c:v>-0.382099244469962</c:v>
                </c:pt>
                <c:pt idx="1365">
                  <c:v>-0.380870896127652</c:v>
                </c:pt>
                <c:pt idx="1366">
                  <c:v>-0.380870896127652</c:v>
                </c:pt>
                <c:pt idx="1367">
                  <c:v>-0.37964359274365</c:v>
                </c:pt>
                <c:pt idx="1368">
                  <c:v>-0.37964359274365</c:v>
                </c:pt>
                <c:pt idx="1369">
                  <c:v>-0.37841733254157</c:v>
                </c:pt>
                <c:pt idx="1370">
                  <c:v>-0.37841733254157</c:v>
                </c:pt>
                <c:pt idx="1371">
                  <c:v>0.0</c:v>
                </c:pt>
                <c:pt idx="1372">
                  <c:v>-0.37841733254157</c:v>
                </c:pt>
                <c:pt idx="1373">
                  <c:v>-0.37841733254157</c:v>
                </c:pt>
                <c:pt idx="1374">
                  <c:v>-0.37841733254157</c:v>
                </c:pt>
                <c:pt idx="1375">
                  <c:v>-0.37841733254157</c:v>
                </c:pt>
                <c:pt idx="1376">
                  <c:v>-0.377192113749553</c:v>
                </c:pt>
                <c:pt idx="1377">
                  <c:v>-0.377192113749553</c:v>
                </c:pt>
                <c:pt idx="1378">
                  <c:v>-0.377192113749553</c:v>
                </c:pt>
                <c:pt idx="1379">
                  <c:v>-0.377192113749553</c:v>
                </c:pt>
                <c:pt idx="1380">
                  <c:v>-0.377192113749553</c:v>
                </c:pt>
                <c:pt idx="1381">
                  <c:v>-0.377192113749553</c:v>
                </c:pt>
                <c:pt idx="1382">
                  <c:v>-0.377192113749553</c:v>
                </c:pt>
                <c:pt idx="1383">
                  <c:v>-0.375967934600251</c:v>
                </c:pt>
                <c:pt idx="1384">
                  <c:v>-0.375967934600251</c:v>
                </c:pt>
                <c:pt idx="1385">
                  <c:v>-0.375967934600251</c:v>
                </c:pt>
                <c:pt idx="1386">
                  <c:v>-0.375967934600251</c:v>
                </c:pt>
                <c:pt idx="1387">
                  <c:v>-0.374744793330811</c:v>
                </c:pt>
                <c:pt idx="1388">
                  <c:v>-0.373522688182857</c:v>
                </c:pt>
                <c:pt idx="1389">
                  <c:v>-0.373522688182857</c:v>
                </c:pt>
                <c:pt idx="1390">
                  <c:v>-0.372301617402482</c:v>
                </c:pt>
                <c:pt idx="1391">
                  <c:v>-0.372301617402482</c:v>
                </c:pt>
                <c:pt idx="1392">
                  <c:v>-0.371081579240226</c:v>
                </c:pt>
                <c:pt idx="1393">
                  <c:v>-0.371081579240226</c:v>
                </c:pt>
                <c:pt idx="1394">
                  <c:v>-0.371081579240226</c:v>
                </c:pt>
                <c:pt idx="1395">
                  <c:v>-0.371081579240226</c:v>
                </c:pt>
                <c:pt idx="1396">
                  <c:v>-0.371081579240226</c:v>
                </c:pt>
                <c:pt idx="1397">
                  <c:v>-0.369862571951064</c:v>
                </c:pt>
                <c:pt idx="1398">
                  <c:v>-0.369862571951064</c:v>
                </c:pt>
                <c:pt idx="1399">
                  <c:v>-0.368644593794393</c:v>
                </c:pt>
                <c:pt idx="1400">
                  <c:v>-0.368644593794393</c:v>
                </c:pt>
                <c:pt idx="1401">
                  <c:v>-0.368644593794393</c:v>
                </c:pt>
                <c:pt idx="1402">
                  <c:v>-0.368644593794393</c:v>
                </c:pt>
                <c:pt idx="1403">
                  <c:v>-0.368644593794393</c:v>
                </c:pt>
                <c:pt idx="1404">
                  <c:v>-0.368644593794393</c:v>
                </c:pt>
                <c:pt idx="1405">
                  <c:v>-0.367427643034011</c:v>
                </c:pt>
                <c:pt idx="1406">
                  <c:v>-0.367427643034011</c:v>
                </c:pt>
                <c:pt idx="1407">
                  <c:v>-0.367427643034011</c:v>
                </c:pt>
                <c:pt idx="1408">
                  <c:v>-0.367427643034011</c:v>
                </c:pt>
                <c:pt idx="1409">
                  <c:v>-0.364996816779248</c:v>
                </c:pt>
                <c:pt idx="1410">
                  <c:v>-0.364996816779248</c:v>
                </c:pt>
                <c:pt idx="1411">
                  <c:v>-0.364996816779248</c:v>
                </c:pt>
                <c:pt idx="1412">
                  <c:v>-0.364996816779248</c:v>
                </c:pt>
                <c:pt idx="1413">
                  <c:v>-0.364996816779248</c:v>
                </c:pt>
                <c:pt idx="1414">
                  <c:v>-0.363782937834358</c:v>
                </c:pt>
                <c:pt idx="1415">
                  <c:v>-0.363782937834358</c:v>
                </c:pt>
                <c:pt idx="1416">
                  <c:v>-0.363782937834358</c:v>
                </c:pt>
                <c:pt idx="1417">
                  <c:v>-0.363782937834358</c:v>
                </c:pt>
                <c:pt idx="1418">
                  <c:v>-0.363782937834358</c:v>
                </c:pt>
                <c:pt idx="1419">
                  <c:v>-0.363782937834358</c:v>
                </c:pt>
                <c:pt idx="1420">
                  <c:v>-0.362570079384708</c:v>
                </c:pt>
                <c:pt idx="1421">
                  <c:v>-0.362570079384708</c:v>
                </c:pt>
                <c:pt idx="1422">
                  <c:v>-0.362570079384708</c:v>
                </c:pt>
                <c:pt idx="1423">
                  <c:v>-0.3613582397159</c:v>
                </c:pt>
                <c:pt idx="1424">
                  <c:v>-0.3613582397159</c:v>
                </c:pt>
                <c:pt idx="1425">
                  <c:v>-0.3613582397159</c:v>
                </c:pt>
                <c:pt idx="1426">
                  <c:v>-0.360147417117853</c:v>
                </c:pt>
                <c:pt idx="1427">
                  <c:v>-0.360147417117853</c:v>
                </c:pt>
                <c:pt idx="1428">
                  <c:v>-0.360147417117853</c:v>
                </c:pt>
                <c:pt idx="1429">
                  <c:v>-0.360147417117853</c:v>
                </c:pt>
                <c:pt idx="1430">
                  <c:v>-0.360147417117853</c:v>
                </c:pt>
                <c:pt idx="1431">
                  <c:v>-0.360147417117853</c:v>
                </c:pt>
                <c:pt idx="1432">
                  <c:v>-0.360147417117853</c:v>
                </c:pt>
                <c:pt idx="1433">
                  <c:v>-0.358937609884786</c:v>
                </c:pt>
                <c:pt idx="1434">
                  <c:v>-0.358937609884786</c:v>
                </c:pt>
                <c:pt idx="1435">
                  <c:v>-0.358937609884786</c:v>
                </c:pt>
                <c:pt idx="1436">
                  <c:v>-0.358937609884786</c:v>
                </c:pt>
                <c:pt idx="1437">
                  <c:v>-0.358937609884786</c:v>
                </c:pt>
                <c:pt idx="1438">
                  <c:v>-0.358937609884786</c:v>
                </c:pt>
                <c:pt idx="1439">
                  <c:v>-0.358937609884786</c:v>
                </c:pt>
                <c:pt idx="1440">
                  <c:v>-0.357728816315209</c:v>
                </c:pt>
                <c:pt idx="1441">
                  <c:v>-0.357728816315209</c:v>
                </c:pt>
                <c:pt idx="1442">
                  <c:v>-0.357728816315209</c:v>
                </c:pt>
                <c:pt idx="1443">
                  <c:v>-0.357728816315209</c:v>
                </c:pt>
                <c:pt idx="1444">
                  <c:v>-0.355314263381909</c:v>
                </c:pt>
                <c:pt idx="1445">
                  <c:v>-0.354108500636512</c:v>
                </c:pt>
                <c:pt idx="1446">
                  <c:v>-0.354108500636512</c:v>
                </c:pt>
                <c:pt idx="1447">
                  <c:v>-0.354108500636512</c:v>
                </c:pt>
                <c:pt idx="1448">
                  <c:v>-0.354108500636512</c:v>
                </c:pt>
                <c:pt idx="1449">
                  <c:v>-0.352903744791228</c:v>
                </c:pt>
                <c:pt idx="1450">
                  <c:v>-0.352903744791228</c:v>
                </c:pt>
                <c:pt idx="1451">
                  <c:v>-0.352903744791228</c:v>
                </c:pt>
                <c:pt idx="1452">
                  <c:v>-0.352903744791228</c:v>
                </c:pt>
                <c:pt idx="1453">
                  <c:v>-0.352903744791228</c:v>
                </c:pt>
                <c:pt idx="1454">
                  <c:v>0.0</c:v>
                </c:pt>
                <c:pt idx="1455">
                  <c:v>-0.352903744791228</c:v>
                </c:pt>
                <c:pt idx="1456">
                  <c:v>-0.351699994165791</c:v>
                </c:pt>
                <c:pt idx="1457">
                  <c:v>-0.351699994165791</c:v>
                </c:pt>
                <c:pt idx="1458">
                  <c:v>-0.351699994165791</c:v>
                </c:pt>
                <c:pt idx="1459">
                  <c:v>-0.351699994165791</c:v>
                </c:pt>
                <c:pt idx="1460">
                  <c:v>-0.350497247084133</c:v>
                </c:pt>
                <c:pt idx="1461">
                  <c:v>-0.350497247084133</c:v>
                </c:pt>
                <c:pt idx="1462">
                  <c:v>-0.350497247084133</c:v>
                </c:pt>
                <c:pt idx="1463">
                  <c:v>-0.350497247084133</c:v>
                </c:pt>
                <c:pt idx="1464">
                  <c:v>-0.350497247084133</c:v>
                </c:pt>
                <c:pt idx="1465">
                  <c:v>-0.350497247084133</c:v>
                </c:pt>
                <c:pt idx="1466">
                  <c:v>-0.34929550187438</c:v>
                </c:pt>
                <c:pt idx="1467">
                  <c:v>-0.34929550187438</c:v>
                </c:pt>
                <c:pt idx="1468">
                  <c:v>-0.34929550187438</c:v>
                </c:pt>
                <c:pt idx="1469">
                  <c:v>0.0</c:v>
                </c:pt>
                <c:pt idx="1470">
                  <c:v>-0.34929550187438</c:v>
                </c:pt>
                <c:pt idx="1471">
                  <c:v>-0.348094756868829</c:v>
                </c:pt>
                <c:pt idx="1472">
                  <c:v>-0.348094756868829</c:v>
                </c:pt>
                <c:pt idx="1473">
                  <c:v>-0.348094756868829</c:v>
                </c:pt>
                <c:pt idx="1474">
                  <c:v>-0.348094756868829</c:v>
                </c:pt>
                <c:pt idx="1475">
                  <c:v>-0.348094756868829</c:v>
                </c:pt>
                <c:pt idx="1476">
                  <c:v>-0.346895010403938</c:v>
                </c:pt>
                <c:pt idx="1477">
                  <c:v>-0.346895010403938</c:v>
                </c:pt>
                <c:pt idx="1478">
                  <c:v>-0.346895010403938</c:v>
                </c:pt>
                <c:pt idx="1479">
                  <c:v>-0.346895010403938</c:v>
                </c:pt>
                <c:pt idx="1480">
                  <c:v>-0.345696260820312</c:v>
                </c:pt>
                <c:pt idx="1481">
                  <c:v>-0.34449850646269</c:v>
                </c:pt>
                <c:pt idx="1482">
                  <c:v>-0.34449850646269</c:v>
                </c:pt>
                <c:pt idx="1483">
                  <c:v>0.0</c:v>
                </c:pt>
                <c:pt idx="1484">
                  <c:v>-0.34449850646269</c:v>
                </c:pt>
                <c:pt idx="1485">
                  <c:v>-0.34449850646269</c:v>
                </c:pt>
                <c:pt idx="1486">
                  <c:v>-0.343301745679929</c:v>
                </c:pt>
                <c:pt idx="1487">
                  <c:v>-0.343301745679929</c:v>
                </c:pt>
                <c:pt idx="1488">
                  <c:v>-0.343301745679929</c:v>
                </c:pt>
                <c:pt idx="1489">
                  <c:v>-0.343301745679929</c:v>
                </c:pt>
                <c:pt idx="1490">
                  <c:v>-0.343301745679929</c:v>
                </c:pt>
                <c:pt idx="1491">
                  <c:v>-0.343301745679929</c:v>
                </c:pt>
                <c:pt idx="1492">
                  <c:v>-0.343301745679929</c:v>
                </c:pt>
                <c:pt idx="1493">
                  <c:v>-0.342105976824992</c:v>
                </c:pt>
                <c:pt idx="1494">
                  <c:v>-0.342105976824992</c:v>
                </c:pt>
                <c:pt idx="1495">
                  <c:v>-0.342105976824992</c:v>
                </c:pt>
                <c:pt idx="1496">
                  <c:v>-0.340911198254935</c:v>
                </c:pt>
                <c:pt idx="1497">
                  <c:v>-0.340911198254935</c:v>
                </c:pt>
                <c:pt idx="1498">
                  <c:v>-0.340911198254935</c:v>
                </c:pt>
                <c:pt idx="1499">
                  <c:v>-0.33971740833089</c:v>
                </c:pt>
                <c:pt idx="1500">
                  <c:v>-0.33971740833089</c:v>
                </c:pt>
                <c:pt idx="1501">
                  <c:v>-0.33971740833089</c:v>
                </c:pt>
                <c:pt idx="1502">
                  <c:v>-0.33971740833089</c:v>
                </c:pt>
                <c:pt idx="1503">
                  <c:v>-0.33971740833089</c:v>
                </c:pt>
                <c:pt idx="1504">
                  <c:v>-0.33971740833089</c:v>
                </c:pt>
                <c:pt idx="1505">
                  <c:v>-0.337332787885685</c:v>
                </c:pt>
                <c:pt idx="1506">
                  <c:v>-0.337332787885685</c:v>
                </c:pt>
                <c:pt idx="1507">
                  <c:v>-0.336141954107063</c:v>
                </c:pt>
                <c:pt idx="1508">
                  <c:v>-0.336141954107063</c:v>
                </c:pt>
                <c:pt idx="1509">
                  <c:v>-0.336141954107063</c:v>
                </c:pt>
                <c:pt idx="1510">
                  <c:v>-0.336141954107063</c:v>
                </c:pt>
                <c:pt idx="1511">
                  <c:v>-0.334952102459504</c:v>
                </c:pt>
                <c:pt idx="1512">
                  <c:v>-0.334952102459504</c:v>
                </c:pt>
                <c:pt idx="1513">
                  <c:v>-0.334952102459504</c:v>
                </c:pt>
                <c:pt idx="1514">
                  <c:v>-0.334952102459504</c:v>
                </c:pt>
                <c:pt idx="1515">
                  <c:v>-0.334952102459504</c:v>
                </c:pt>
                <c:pt idx="1516">
                  <c:v>-0.334952102459504</c:v>
                </c:pt>
                <c:pt idx="1517">
                  <c:v>-0.334952102459504</c:v>
                </c:pt>
                <c:pt idx="1518">
                  <c:v>-0.332575339086871</c:v>
                </c:pt>
                <c:pt idx="1519">
                  <c:v>-0.332575339086871</c:v>
                </c:pt>
                <c:pt idx="1520">
                  <c:v>-0.332575339086871</c:v>
                </c:pt>
                <c:pt idx="1521">
                  <c:v>-0.331388424136429</c:v>
                </c:pt>
                <c:pt idx="1522">
                  <c:v>-0.331388424136429</c:v>
                </c:pt>
                <c:pt idx="1523">
                  <c:v>-0.331388424136429</c:v>
                </c:pt>
                <c:pt idx="1524">
                  <c:v>-0.331388424136429</c:v>
                </c:pt>
                <c:pt idx="1525">
                  <c:v>-0.330202484866286</c:v>
                </c:pt>
                <c:pt idx="1526">
                  <c:v>-0.330202484866286</c:v>
                </c:pt>
                <c:pt idx="1527">
                  <c:v>-0.329017519673682</c:v>
                </c:pt>
                <c:pt idx="1528">
                  <c:v>-0.329017519673682</c:v>
                </c:pt>
                <c:pt idx="1529">
                  <c:v>-0.327833526959802</c:v>
                </c:pt>
                <c:pt idx="1530">
                  <c:v>-0.327833526959802</c:v>
                </c:pt>
                <c:pt idx="1531">
                  <c:v>-0.327833526959802</c:v>
                </c:pt>
                <c:pt idx="1532">
                  <c:v>-0.326650505129766</c:v>
                </c:pt>
                <c:pt idx="1533">
                  <c:v>-0.326650505129766</c:v>
                </c:pt>
                <c:pt idx="1534">
                  <c:v>-0.326650505129766</c:v>
                </c:pt>
                <c:pt idx="1535">
                  <c:v>-0.326650505129766</c:v>
                </c:pt>
                <c:pt idx="1536">
                  <c:v>-0.326650505129766</c:v>
                </c:pt>
                <c:pt idx="1537">
                  <c:v>-0.326650505129766</c:v>
                </c:pt>
                <c:pt idx="1538">
                  <c:v>0.0</c:v>
                </c:pt>
                <c:pt idx="1539">
                  <c:v>-0.326650505129766</c:v>
                </c:pt>
                <c:pt idx="1540">
                  <c:v>-0.325468452592611</c:v>
                </c:pt>
                <c:pt idx="1541">
                  <c:v>-0.325468452592611</c:v>
                </c:pt>
                <c:pt idx="1542">
                  <c:v>-0.325468452592611</c:v>
                </c:pt>
                <c:pt idx="1543">
                  <c:v>-0.325468452592611</c:v>
                </c:pt>
                <c:pt idx="1544">
                  <c:v>-0.324287367761285</c:v>
                </c:pt>
                <c:pt idx="1545">
                  <c:v>-0.324287367761285</c:v>
                </c:pt>
                <c:pt idx="1546">
                  <c:v>-0.324287367761285</c:v>
                </c:pt>
                <c:pt idx="1547">
                  <c:v>-0.323107249052627</c:v>
                </c:pt>
                <c:pt idx="1548">
                  <c:v>0.0</c:v>
                </c:pt>
                <c:pt idx="1549">
                  <c:v>-0.323107249052627</c:v>
                </c:pt>
                <c:pt idx="1550">
                  <c:v>0.0</c:v>
                </c:pt>
                <c:pt idx="1551">
                  <c:v>-0.323107249052627</c:v>
                </c:pt>
                <c:pt idx="1552">
                  <c:v>-0.321928094887362</c:v>
                </c:pt>
                <c:pt idx="1553">
                  <c:v>-0.321928094887362</c:v>
                </c:pt>
                <c:pt idx="1554">
                  <c:v>-0.321928094887362</c:v>
                </c:pt>
                <c:pt idx="1555">
                  <c:v>-0.320749903690081</c:v>
                </c:pt>
                <c:pt idx="1556">
                  <c:v>0.0</c:v>
                </c:pt>
                <c:pt idx="1557">
                  <c:v>-0.320749903690081</c:v>
                </c:pt>
                <c:pt idx="1558">
                  <c:v>-0.320749903690081</c:v>
                </c:pt>
                <c:pt idx="1559">
                  <c:v>-0.319572673889233</c:v>
                </c:pt>
                <c:pt idx="1560">
                  <c:v>-0.319572673889233</c:v>
                </c:pt>
                <c:pt idx="1561">
                  <c:v>-0.318396403917109</c:v>
                </c:pt>
                <c:pt idx="1562">
                  <c:v>-0.318396403917109</c:v>
                </c:pt>
                <c:pt idx="1563">
                  <c:v>-0.318396403917109</c:v>
                </c:pt>
                <c:pt idx="1564">
                  <c:v>-0.317221092209835</c:v>
                </c:pt>
                <c:pt idx="1565">
                  <c:v>-0.317221092209835</c:v>
                </c:pt>
                <c:pt idx="1566">
                  <c:v>-0.317221092209835</c:v>
                </c:pt>
                <c:pt idx="1567">
                  <c:v>-0.316046737207352</c:v>
                </c:pt>
                <c:pt idx="1568">
                  <c:v>-0.316046737207352</c:v>
                </c:pt>
                <c:pt idx="1569">
                  <c:v>-0.316046737207352</c:v>
                </c:pt>
                <c:pt idx="1570">
                  <c:v>-0.316046737207352</c:v>
                </c:pt>
                <c:pt idx="1571">
                  <c:v>-0.314873337353412</c:v>
                </c:pt>
                <c:pt idx="1572">
                  <c:v>-0.314873337353412</c:v>
                </c:pt>
                <c:pt idx="1573">
                  <c:v>-0.314873337353412</c:v>
                </c:pt>
                <c:pt idx="1574">
                  <c:v>-0.314873337353412</c:v>
                </c:pt>
                <c:pt idx="1575">
                  <c:v>-0.314873337353412</c:v>
                </c:pt>
                <c:pt idx="1576">
                  <c:v>-0.314873337353412</c:v>
                </c:pt>
                <c:pt idx="1577">
                  <c:v>-0.313700891095557</c:v>
                </c:pt>
                <c:pt idx="1578">
                  <c:v>-0.313700891095557</c:v>
                </c:pt>
                <c:pt idx="1579">
                  <c:v>-0.313700891095557</c:v>
                </c:pt>
                <c:pt idx="1580">
                  <c:v>-0.313700891095557</c:v>
                </c:pt>
                <c:pt idx="1581">
                  <c:v>0.0</c:v>
                </c:pt>
                <c:pt idx="1582">
                  <c:v>-0.313700891095557</c:v>
                </c:pt>
                <c:pt idx="1583">
                  <c:v>-0.313700891095557</c:v>
                </c:pt>
                <c:pt idx="1584">
                  <c:v>-0.313700891095557</c:v>
                </c:pt>
                <c:pt idx="1585">
                  <c:v>-0.312529396885113</c:v>
                </c:pt>
                <c:pt idx="1586">
                  <c:v>-0.312529396885113</c:v>
                </c:pt>
                <c:pt idx="1587">
                  <c:v>0.0</c:v>
                </c:pt>
                <c:pt idx="1588">
                  <c:v>-0.312529396885113</c:v>
                </c:pt>
                <c:pt idx="1589">
                  <c:v>-0.311358853177175</c:v>
                </c:pt>
                <c:pt idx="1590">
                  <c:v>0.0</c:v>
                </c:pt>
                <c:pt idx="1591">
                  <c:v>-0.311358853177175</c:v>
                </c:pt>
                <c:pt idx="1592">
                  <c:v>-0.310189258430596</c:v>
                </c:pt>
                <c:pt idx="1593">
                  <c:v>-0.310189258430596</c:v>
                </c:pt>
                <c:pt idx="1594">
                  <c:v>-0.310189258430596</c:v>
                </c:pt>
                <c:pt idx="1595">
                  <c:v>-0.309020611107974</c:v>
                </c:pt>
                <c:pt idx="1596">
                  <c:v>0.0</c:v>
                </c:pt>
                <c:pt idx="1597">
                  <c:v>-0.30785290967564</c:v>
                </c:pt>
                <c:pt idx="1598">
                  <c:v>-0.306686152603644</c:v>
                </c:pt>
                <c:pt idx="1599">
                  <c:v>-0.306686152603644</c:v>
                </c:pt>
                <c:pt idx="1600">
                  <c:v>-0.306686152603644</c:v>
                </c:pt>
                <c:pt idx="1601">
                  <c:v>-0.305520338365749</c:v>
                </c:pt>
                <c:pt idx="1602">
                  <c:v>-0.305520338365749</c:v>
                </c:pt>
                <c:pt idx="1603">
                  <c:v>-0.305520338365749</c:v>
                </c:pt>
                <c:pt idx="1604">
                  <c:v>-0.305520338365749</c:v>
                </c:pt>
                <c:pt idx="1605">
                  <c:v>-0.305520338365749</c:v>
                </c:pt>
                <c:pt idx="1606">
                  <c:v>-0.305520338365749</c:v>
                </c:pt>
                <c:pt idx="1607">
                  <c:v>-0.304355465439413</c:v>
                </c:pt>
                <c:pt idx="1608">
                  <c:v>-0.303191532305777</c:v>
                </c:pt>
                <c:pt idx="1609">
                  <c:v>-0.303191532305777</c:v>
                </c:pt>
                <c:pt idx="1610">
                  <c:v>-0.303191532305777</c:v>
                </c:pt>
                <c:pt idx="1611">
                  <c:v>-0.303191532305777</c:v>
                </c:pt>
                <c:pt idx="1612">
                  <c:v>-0.303191532305777</c:v>
                </c:pt>
                <c:pt idx="1613">
                  <c:v>-0.302028537449657</c:v>
                </c:pt>
                <c:pt idx="1614">
                  <c:v>-0.302028537449657</c:v>
                </c:pt>
                <c:pt idx="1615">
                  <c:v>0.0</c:v>
                </c:pt>
                <c:pt idx="1616">
                  <c:v>-0.300866479359533</c:v>
                </c:pt>
                <c:pt idx="1617">
                  <c:v>-0.299705356527529</c:v>
                </c:pt>
                <c:pt idx="1618">
                  <c:v>-0.299705356527529</c:v>
                </c:pt>
                <c:pt idx="1619">
                  <c:v>-0.299705356527529</c:v>
                </c:pt>
                <c:pt idx="1620">
                  <c:v>-0.299705356527529</c:v>
                </c:pt>
                <c:pt idx="1621">
                  <c:v>-0.299705356527529</c:v>
                </c:pt>
                <c:pt idx="1622">
                  <c:v>-0.298545167449412</c:v>
                </c:pt>
                <c:pt idx="1623">
                  <c:v>-0.298545167449412</c:v>
                </c:pt>
                <c:pt idx="1624">
                  <c:v>-0.298545167449412</c:v>
                </c:pt>
                <c:pt idx="1625">
                  <c:v>-0.297385910624571</c:v>
                </c:pt>
                <c:pt idx="1626">
                  <c:v>-0.297385910624571</c:v>
                </c:pt>
                <c:pt idx="1627">
                  <c:v>-0.297385910624571</c:v>
                </c:pt>
                <c:pt idx="1628">
                  <c:v>-0.296227584556012</c:v>
                </c:pt>
                <c:pt idx="1629">
                  <c:v>-0.295070187750344</c:v>
                </c:pt>
                <c:pt idx="1630">
                  <c:v>-0.295070187750344</c:v>
                </c:pt>
                <c:pt idx="1631">
                  <c:v>-0.295070187750344</c:v>
                </c:pt>
                <c:pt idx="1632">
                  <c:v>-0.293913718717766</c:v>
                </c:pt>
                <c:pt idx="1633">
                  <c:v>-0.293913718717766</c:v>
                </c:pt>
                <c:pt idx="1634">
                  <c:v>-0.293913718717766</c:v>
                </c:pt>
                <c:pt idx="1635">
                  <c:v>-0.292758175972057</c:v>
                </c:pt>
                <c:pt idx="1636">
                  <c:v>0.0</c:v>
                </c:pt>
                <c:pt idx="1637">
                  <c:v>-0.292758175972057</c:v>
                </c:pt>
                <c:pt idx="1638">
                  <c:v>0.0</c:v>
                </c:pt>
                <c:pt idx="1639">
                  <c:v>-0.292758175972057</c:v>
                </c:pt>
                <c:pt idx="1640">
                  <c:v>0.0</c:v>
                </c:pt>
                <c:pt idx="1641">
                  <c:v>-0.292758175972057</c:v>
                </c:pt>
                <c:pt idx="1642">
                  <c:v>0.0</c:v>
                </c:pt>
                <c:pt idx="1643">
                  <c:v>-0.291603558030565</c:v>
                </c:pt>
                <c:pt idx="1644">
                  <c:v>0.0</c:v>
                </c:pt>
                <c:pt idx="1645">
                  <c:v>-0.291603558030565</c:v>
                </c:pt>
                <c:pt idx="1646">
                  <c:v>-0.290449863414195</c:v>
                </c:pt>
                <c:pt idx="1647">
                  <c:v>-0.290449863414195</c:v>
                </c:pt>
                <c:pt idx="1648">
                  <c:v>-0.289297090647396</c:v>
                </c:pt>
                <c:pt idx="1649">
                  <c:v>-0.289297090647396</c:v>
                </c:pt>
                <c:pt idx="1650">
                  <c:v>-0.289297090647396</c:v>
                </c:pt>
                <c:pt idx="1651">
                  <c:v>-0.288145238258154</c:v>
                </c:pt>
                <c:pt idx="1652">
                  <c:v>-0.286994304777975</c:v>
                </c:pt>
                <c:pt idx="1653">
                  <c:v>-0.28584428874188</c:v>
                </c:pt>
                <c:pt idx="1654">
                  <c:v>-0.28584428874188</c:v>
                </c:pt>
                <c:pt idx="1655">
                  <c:v>-0.28584428874188</c:v>
                </c:pt>
                <c:pt idx="1656">
                  <c:v>-0.28584428874188</c:v>
                </c:pt>
                <c:pt idx="1657">
                  <c:v>-0.284695188688387</c:v>
                </c:pt>
                <c:pt idx="1658">
                  <c:v>-0.284695188688387</c:v>
                </c:pt>
                <c:pt idx="1659">
                  <c:v>-0.284695188688387</c:v>
                </c:pt>
                <c:pt idx="1660">
                  <c:v>-0.284695188688387</c:v>
                </c:pt>
                <c:pt idx="1661">
                  <c:v>-0.283547003159506</c:v>
                </c:pt>
                <c:pt idx="1662">
                  <c:v>-0.283547003159506</c:v>
                </c:pt>
                <c:pt idx="1663">
                  <c:v>-0.283547003159506</c:v>
                </c:pt>
                <c:pt idx="1664">
                  <c:v>0.0</c:v>
                </c:pt>
                <c:pt idx="1665">
                  <c:v>-0.282399730700725</c:v>
                </c:pt>
                <c:pt idx="1666">
                  <c:v>-0.282399730700725</c:v>
                </c:pt>
                <c:pt idx="1667">
                  <c:v>-0.281253369860998</c:v>
                </c:pt>
                <c:pt idx="1668">
                  <c:v>-0.281253369860998</c:v>
                </c:pt>
                <c:pt idx="1669">
                  <c:v>-0.277819742597465</c:v>
                </c:pt>
                <c:pt idx="1670">
                  <c:v>-0.277819742597465</c:v>
                </c:pt>
                <c:pt idx="1671">
                  <c:v>-0.277819742597465</c:v>
                </c:pt>
                <c:pt idx="1672">
                  <c:v>-0.277819742597465</c:v>
                </c:pt>
                <c:pt idx="1673">
                  <c:v>-0.276677013792462</c:v>
                </c:pt>
                <c:pt idx="1674">
                  <c:v>-0.276677013792462</c:v>
                </c:pt>
                <c:pt idx="1675">
                  <c:v>-0.276677013792462</c:v>
                </c:pt>
                <c:pt idx="1676">
                  <c:v>0.0</c:v>
                </c:pt>
                <c:pt idx="1677">
                  <c:v>-0.275535189402911</c:v>
                </c:pt>
                <c:pt idx="1678">
                  <c:v>-0.275535189402911</c:v>
                </c:pt>
                <c:pt idx="1679">
                  <c:v>-0.275535189402911</c:v>
                </c:pt>
                <c:pt idx="1680">
                  <c:v>-0.274394267998342</c:v>
                </c:pt>
                <c:pt idx="1681">
                  <c:v>-0.274394267998342</c:v>
                </c:pt>
                <c:pt idx="1682">
                  <c:v>-0.274394267998342</c:v>
                </c:pt>
                <c:pt idx="1683">
                  <c:v>-0.273254248151673</c:v>
                </c:pt>
                <c:pt idx="1684">
                  <c:v>-0.273254248151673</c:v>
                </c:pt>
                <c:pt idx="1685">
                  <c:v>0.0</c:v>
                </c:pt>
                <c:pt idx="1686">
                  <c:v>0.0</c:v>
                </c:pt>
                <c:pt idx="1687">
                  <c:v>-0.273254248151673</c:v>
                </c:pt>
                <c:pt idx="1688">
                  <c:v>-0.273254248151673</c:v>
                </c:pt>
                <c:pt idx="1689">
                  <c:v>-0.272115128439205</c:v>
                </c:pt>
                <c:pt idx="1690">
                  <c:v>-0.272115128439205</c:v>
                </c:pt>
                <c:pt idx="1691">
                  <c:v>-0.270976907440607</c:v>
                </c:pt>
                <c:pt idx="1692">
                  <c:v>-0.270976907440607</c:v>
                </c:pt>
                <c:pt idx="1693">
                  <c:v>-0.268703155920486</c:v>
                </c:pt>
                <c:pt idx="1694">
                  <c:v>0.0</c:v>
                </c:pt>
                <c:pt idx="1695">
                  <c:v>-0.268703155920486</c:v>
                </c:pt>
                <c:pt idx="1696">
                  <c:v>-0.268703155920486</c:v>
                </c:pt>
                <c:pt idx="1697">
                  <c:v>-0.268703155920486</c:v>
                </c:pt>
                <c:pt idx="1698">
                  <c:v>-0.267567622575055</c:v>
                </c:pt>
                <c:pt idx="1699">
                  <c:v>-0.266432982295659</c:v>
                </c:pt>
                <c:pt idx="1700">
                  <c:v>-0.266432982295659</c:v>
                </c:pt>
                <c:pt idx="1701">
                  <c:v>-0.266432982295659</c:v>
                </c:pt>
                <c:pt idx="1702">
                  <c:v>-0.265299233678656</c:v>
                </c:pt>
                <c:pt idx="1703">
                  <c:v>-0.265299233678656</c:v>
                </c:pt>
                <c:pt idx="1704">
                  <c:v>-0.265299233678656</c:v>
                </c:pt>
                <c:pt idx="1705">
                  <c:v>-0.264166375323714</c:v>
                </c:pt>
                <c:pt idx="1706">
                  <c:v>-0.264166375323714</c:v>
                </c:pt>
                <c:pt idx="1707">
                  <c:v>-0.264166375323714</c:v>
                </c:pt>
                <c:pt idx="1708">
                  <c:v>-0.263034405833794</c:v>
                </c:pt>
                <c:pt idx="1709">
                  <c:v>-0.263034405833794</c:v>
                </c:pt>
                <c:pt idx="1710">
                  <c:v>0.0</c:v>
                </c:pt>
                <c:pt idx="1711">
                  <c:v>-0.261903323815145</c:v>
                </c:pt>
                <c:pt idx="1712">
                  <c:v>-0.261903323815145</c:v>
                </c:pt>
                <c:pt idx="1713">
                  <c:v>-0.26077312787729</c:v>
                </c:pt>
                <c:pt idx="1714">
                  <c:v>0.0</c:v>
                </c:pt>
                <c:pt idx="1715">
                  <c:v>-0.26077312787729</c:v>
                </c:pt>
                <c:pt idx="1716">
                  <c:v>-0.26077312787729</c:v>
                </c:pt>
                <c:pt idx="1717">
                  <c:v>0.0</c:v>
                </c:pt>
                <c:pt idx="1718">
                  <c:v>-0.26077312787729</c:v>
                </c:pt>
                <c:pt idx="1719">
                  <c:v>-0.26077312787729</c:v>
                </c:pt>
                <c:pt idx="1720">
                  <c:v>-0.26077312787729</c:v>
                </c:pt>
                <c:pt idx="1721">
                  <c:v>-0.25964381663302</c:v>
                </c:pt>
                <c:pt idx="1722">
                  <c:v>-0.257387842692652</c:v>
                </c:pt>
                <c:pt idx="1723">
                  <c:v>0.0</c:v>
                </c:pt>
                <c:pt idx="1724">
                  <c:v>-0.256261177238368</c:v>
                </c:pt>
                <c:pt idx="1725">
                  <c:v>0.0</c:v>
                </c:pt>
                <c:pt idx="1726">
                  <c:v>-0.255135390961273</c:v>
                </c:pt>
                <c:pt idx="1727">
                  <c:v>0.0</c:v>
                </c:pt>
                <c:pt idx="1728">
                  <c:v>-0.255135390961273</c:v>
                </c:pt>
                <c:pt idx="1729">
                  <c:v>-0.254010482490332</c:v>
                </c:pt>
                <c:pt idx="1730">
                  <c:v>0.0</c:v>
                </c:pt>
                <c:pt idx="1731">
                  <c:v>-0.254010482490332</c:v>
                </c:pt>
                <c:pt idx="1732">
                  <c:v>-0.254010482490332</c:v>
                </c:pt>
                <c:pt idx="1733">
                  <c:v>-0.252886450457711</c:v>
                </c:pt>
                <c:pt idx="1734">
                  <c:v>-0.251763293498774</c:v>
                </c:pt>
                <c:pt idx="1735">
                  <c:v>-0.251763293498774</c:v>
                </c:pt>
                <c:pt idx="1736">
                  <c:v>-0.250641010252067</c:v>
                </c:pt>
                <c:pt idx="1737">
                  <c:v>0.0</c:v>
                </c:pt>
                <c:pt idx="1738">
                  <c:v>-0.250641010252067</c:v>
                </c:pt>
                <c:pt idx="1739">
                  <c:v>-0.250641010252067</c:v>
                </c:pt>
                <c:pt idx="1740">
                  <c:v>0.0</c:v>
                </c:pt>
                <c:pt idx="1741">
                  <c:v>0.0</c:v>
                </c:pt>
                <c:pt idx="1742">
                  <c:v>-0.249519599359313</c:v>
                </c:pt>
                <c:pt idx="1743">
                  <c:v>-0.249519599359313</c:v>
                </c:pt>
                <c:pt idx="1744">
                  <c:v>-0.247279389218363</c:v>
                </c:pt>
                <c:pt idx="1745">
                  <c:v>-0.246160587269398</c:v>
                </c:pt>
                <c:pt idx="1746">
                  <c:v>-0.245042652272824</c:v>
                </c:pt>
                <c:pt idx="1747">
                  <c:v>-0.245042652272824</c:v>
                </c:pt>
                <c:pt idx="1748">
                  <c:v>-0.243925582886089</c:v>
                </c:pt>
                <c:pt idx="1749">
                  <c:v>-0.243925582886089</c:v>
                </c:pt>
                <c:pt idx="1750">
                  <c:v>-0.24280937776976</c:v>
                </c:pt>
                <c:pt idx="1751">
                  <c:v>-0.24280937776976</c:v>
                </c:pt>
                <c:pt idx="1752">
                  <c:v>-0.241694035587507</c:v>
                </c:pt>
                <c:pt idx="1753">
                  <c:v>-0.241694035587507</c:v>
                </c:pt>
                <c:pt idx="1754">
                  <c:v>0.0</c:v>
                </c:pt>
                <c:pt idx="1755">
                  <c:v>-0.240579555006098</c:v>
                </c:pt>
                <c:pt idx="1756">
                  <c:v>0.0</c:v>
                </c:pt>
                <c:pt idx="1757">
                  <c:v>0.0</c:v>
                </c:pt>
                <c:pt idx="1758">
                  <c:v>-0.240579555006098</c:v>
                </c:pt>
                <c:pt idx="1759">
                  <c:v>0.0</c:v>
                </c:pt>
                <c:pt idx="1760">
                  <c:v>-0.240579555006098</c:v>
                </c:pt>
                <c:pt idx="1761">
                  <c:v>-0.240579555006098</c:v>
                </c:pt>
                <c:pt idx="1762">
                  <c:v>-0.239465934695389</c:v>
                </c:pt>
                <c:pt idx="1763">
                  <c:v>-0.238353173328315</c:v>
                </c:pt>
                <c:pt idx="1764">
                  <c:v>-0.238353173328315</c:v>
                </c:pt>
                <c:pt idx="1765">
                  <c:v>-0.238353173328315</c:v>
                </c:pt>
                <c:pt idx="1766">
                  <c:v>-0.237241269580876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-0.236130222132133</c:v>
                </c:pt>
                <c:pt idx="1771">
                  <c:v>-0.232802204414379</c:v>
                </c:pt>
                <c:pt idx="1772">
                  <c:v>-0.23169456901188</c:v>
                </c:pt>
                <c:pt idx="1773">
                  <c:v>-0.23169456901188</c:v>
                </c:pt>
                <c:pt idx="1774">
                  <c:v>-0.230587783348937</c:v>
                </c:pt>
                <c:pt idx="1775">
                  <c:v>-0.230587783348937</c:v>
                </c:pt>
                <c:pt idx="1776">
                  <c:v>-0.230587783348937</c:v>
                </c:pt>
                <c:pt idx="1777">
                  <c:v>-0.229481846122767</c:v>
                </c:pt>
                <c:pt idx="1778">
                  <c:v>-0.227272511784581</c:v>
                </c:pt>
                <c:pt idx="1779">
                  <c:v>-0.227272511784581</c:v>
                </c:pt>
                <c:pt idx="1780">
                  <c:v>-0.226169112081931</c:v>
                </c:pt>
                <c:pt idx="1781">
                  <c:v>-0.223964841155201</c:v>
                </c:pt>
                <c:pt idx="1782">
                  <c:v>-0.22286396735826</c:v>
                </c:pt>
                <c:pt idx="1783">
                  <c:v>-0.22176393296193</c:v>
                </c:pt>
                <c:pt idx="1784">
                  <c:v>-0.22176393296193</c:v>
                </c:pt>
                <c:pt idx="1785">
                  <c:v>-0.220664736687127</c:v>
                </c:pt>
                <c:pt idx="1786">
                  <c:v>-0.219566377257684</c:v>
                </c:pt>
                <c:pt idx="1787">
                  <c:v>-0.219566377257684</c:v>
                </c:pt>
                <c:pt idx="1788">
                  <c:v>0.0</c:v>
                </c:pt>
                <c:pt idx="1789">
                  <c:v>-0.21846885340035</c:v>
                </c:pt>
                <c:pt idx="1790">
                  <c:v>-0.21846885340035</c:v>
                </c:pt>
                <c:pt idx="1791">
                  <c:v>0.0</c:v>
                </c:pt>
                <c:pt idx="1792">
                  <c:v>-0.217372163844773</c:v>
                </c:pt>
                <c:pt idx="1793">
                  <c:v>0.0</c:v>
                </c:pt>
                <c:pt idx="1794">
                  <c:v>-0.217372163844773</c:v>
                </c:pt>
                <c:pt idx="1795">
                  <c:v>-0.217372163844773</c:v>
                </c:pt>
                <c:pt idx="1796">
                  <c:v>-0.2162763073235</c:v>
                </c:pt>
                <c:pt idx="1797">
                  <c:v>-0.2162763073235</c:v>
                </c:pt>
                <c:pt idx="1798">
                  <c:v>-0.215181282571962</c:v>
                </c:pt>
                <c:pt idx="1799">
                  <c:v>-0.215181282571962</c:v>
                </c:pt>
                <c:pt idx="1800">
                  <c:v>-0.210809476072322</c:v>
                </c:pt>
                <c:pt idx="1801">
                  <c:v>0.0</c:v>
                </c:pt>
                <c:pt idx="1802">
                  <c:v>-0.210809476072322</c:v>
                </c:pt>
                <c:pt idx="1803">
                  <c:v>-0.209718591301337</c:v>
                </c:pt>
                <c:pt idx="1804">
                  <c:v>0.0</c:v>
                </c:pt>
                <c:pt idx="1805">
                  <c:v>-0.208628530772796</c:v>
                </c:pt>
                <c:pt idx="1806">
                  <c:v>0.0</c:v>
                </c:pt>
                <c:pt idx="1807">
                  <c:v>-0.208628530772796</c:v>
                </c:pt>
                <c:pt idx="1808">
                  <c:v>0.0</c:v>
                </c:pt>
                <c:pt idx="1809">
                  <c:v>-0.20753929324209</c:v>
                </c:pt>
                <c:pt idx="1810">
                  <c:v>-0.206450877467426</c:v>
                </c:pt>
                <c:pt idx="1811">
                  <c:v>-0.204276506233089</c:v>
                </c:pt>
                <c:pt idx="1812">
                  <c:v>-0.204276506233089</c:v>
                </c:pt>
                <c:pt idx="1813">
                  <c:v>-0.20319054830384</c:v>
                </c:pt>
                <c:pt idx="1814">
                  <c:v>-0.20319054830384</c:v>
                </c:pt>
                <c:pt idx="1815">
                  <c:v>-0.202105407191462</c:v>
                </c:pt>
                <c:pt idx="1816">
                  <c:v>-0.202105407191462</c:v>
                </c:pt>
                <c:pt idx="1817">
                  <c:v>-0.201021081668123</c:v>
                </c:pt>
                <c:pt idx="1818">
                  <c:v>-0.199937570508752</c:v>
                </c:pt>
                <c:pt idx="1819">
                  <c:v>-0.196691911005098</c:v>
                </c:pt>
                <c:pt idx="1820">
                  <c:v>-0.194532187486661</c:v>
                </c:pt>
                <c:pt idx="1821">
                  <c:v>0.0</c:v>
                </c:pt>
                <c:pt idx="1822">
                  <c:v>-0.191298652234879</c:v>
                </c:pt>
                <c:pt idx="1823">
                  <c:v>-0.19022241567554</c:v>
                </c:pt>
                <c:pt idx="1824">
                  <c:v>-0.189146981379831</c:v>
                </c:pt>
                <c:pt idx="1825">
                  <c:v>-0.188072348152572</c:v>
                </c:pt>
                <c:pt idx="1826">
                  <c:v>0.0</c:v>
                </c:pt>
                <c:pt idx="1827">
                  <c:v>0.0</c:v>
                </c:pt>
                <c:pt idx="1828">
                  <c:v>-0.188072348152572</c:v>
                </c:pt>
                <c:pt idx="1829">
                  <c:v>-0.185925480136028</c:v>
                </c:pt>
                <c:pt idx="1830">
                  <c:v>-0.184853242969697</c:v>
                </c:pt>
                <c:pt idx="1831">
                  <c:v>-0.183781802117711</c:v>
                </c:pt>
                <c:pt idx="1832">
                  <c:v>-0.182711156398156</c:v>
                </c:pt>
                <c:pt idx="1833">
                  <c:v>-0.181641304631747</c:v>
                </c:pt>
                <c:pt idx="1834">
                  <c:v>-0.181641304631747</c:v>
                </c:pt>
                <c:pt idx="1835">
                  <c:v>-0.181641304631747</c:v>
                </c:pt>
                <c:pt idx="1836">
                  <c:v>-0.181641304631747</c:v>
                </c:pt>
                <c:pt idx="1837">
                  <c:v>-0.181641304631747</c:v>
                </c:pt>
                <c:pt idx="1838">
                  <c:v>-0.17950397825433</c:v>
                </c:pt>
                <c:pt idx="1839">
                  <c:v>-0.17843650129783</c:v>
                </c:pt>
                <c:pt idx="1840">
                  <c:v>-0.17843650129783</c:v>
                </c:pt>
                <c:pt idx="1841">
                  <c:v>-0.177369813603477</c:v>
                </c:pt>
                <c:pt idx="1842">
                  <c:v>-0.176303914005017</c:v>
                </c:pt>
                <c:pt idx="1843">
                  <c:v>-0.176303914005017</c:v>
                </c:pt>
                <c:pt idx="1844">
                  <c:v>0.0</c:v>
                </c:pt>
                <c:pt idx="1845">
                  <c:v>0.0</c:v>
                </c:pt>
                <c:pt idx="1846">
                  <c:v>-0.17523880133878</c:v>
                </c:pt>
                <c:pt idx="1847">
                  <c:v>-0.17523880133878</c:v>
                </c:pt>
                <c:pt idx="1848">
                  <c:v>-0.16886458607602</c:v>
                </c:pt>
                <c:pt idx="1849">
                  <c:v>-0.16886458607602</c:v>
                </c:pt>
                <c:pt idx="1850">
                  <c:v>-0.164630701772799</c:v>
                </c:pt>
                <c:pt idx="1851">
                  <c:v>-0.163574169289924</c:v>
                </c:pt>
                <c:pt idx="1852">
                  <c:v>-0.163574169289924</c:v>
                </c:pt>
                <c:pt idx="1853">
                  <c:v>0.0</c:v>
                </c:pt>
                <c:pt idx="1854">
                  <c:v>-0.155149648761914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-0.153051182877916</c:v>
                </c:pt>
                <c:pt idx="1860">
                  <c:v>-0.153051182877916</c:v>
                </c:pt>
                <c:pt idx="1861">
                  <c:v>-0.15200309344505</c:v>
                </c:pt>
                <c:pt idx="1862">
                  <c:v>-0.149909196066034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-0.149909196066034</c:v>
                </c:pt>
                <c:pt idx="1867">
                  <c:v>0.0</c:v>
                </c:pt>
                <c:pt idx="1868">
                  <c:v>-0.14468770994329</c:v>
                </c:pt>
                <c:pt idx="1869">
                  <c:v>-0.143645676643463</c:v>
                </c:pt>
                <c:pt idx="1870">
                  <c:v>-0.140524085001753</c:v>
                </c:pt>
                <c:pt idx="1871">
                  <c:v>-0.140524085001753</c:v>
                </c:pt>
                <c:pt idx="1872">
                  <c:v>-0.137409233037775</c:v>
                </c:pt>
                <c:pt idx="1873">
                  <c:v>-0.136372441731286</c:v>
                </c:pt>
                <c:pt idx="1874">
                  <c:v>-0.135336394978761</c:v>
                </c:pt>
                <c:pt idx="1875">
                  <c:v>-0.132232711370362</c:v>
                </c:pt>
                <c:pt idx="1876">
                  <c:v>0.0</c:v>
                </c:pt>
                <c:pt idx="1877">
                  <c:v>-0.132232711370362</c:v>
                </c:pt>
                <c:pt idx="1878">
                  <c:v>-0.131199632170551</c:v>
                </c:pt>
                <c:pt idx="1879">
                  <c:v>0.0</c:v>
                </c:pt>
                <c:pt idx="1880">
                  <c:v>-0.130167292204578</c:v>
                </c:pt>
                <c:pt idx="1881">
                  <c:v>-0.128104825747685</c:v>
                </c:pt>
                <c:pt idx="1882">
                  <c:v>0.0</c:v>
                </c:pt>
                <c:pt idx="1883">
                  <c:v>-0.127074697149196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-0.126045303569391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-0.125016643960115</c:v>
                </c:pt>
                <c:pt idx="1892">
                  <c:v>-0.123988717275453</c:v>
                </c:pt>
                <c:pt idx="1893">
                  <c:v>-0.119884318942717</c:v>
                </c:pt>
                <c:pt idx="1894">
                  <c:v>-0.119884318942717</c:v>
                </c:pt>
                <c:pt idx="1895">
                  <c:v>-0.109674120340498</c:v>
                </c:pt>
                <c:pt idx="1896">
                  <c:v>-0.108657063519463</c:v>
                </c:pt>
                <c:pt idx="1897">
                  <c:v>-0.106625098337234</c:v>
                </c:pt>
                <c:pt idx="1898">
                  <c:v>-0.102569733640548</c:v>
                </c:pt>
                <c:pt idx="1899">
                  <c:v>0.0</c:v>
                </c:pt>
                <c:pt idx="1900">
                  <c:v>-0.0985257364841976</c:v>
                </c:pt>
                <c:pt idx="1901">
                  <c:v>0.0</c:v>
                </c:pt>
                <c:pt idx="1902">
                  <c:v>-0.092480916016964</c:v>
                </c:pt>
                <c:pt idx="1903">
                  <c:v>0.0</c:v>
                </c:pt>
                <c:pt idx="1904">
                  <c:v>-0.0894679771407163</c:v>
                </c:pt>
                <c:pt idx="1905">
                  <c:v>-0.0854604883391916</c:v>
                </c:pt>
                <c:pt idx="1906">
                  <c:v>-0.0834609106928432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-0.0744969499471728</c:v>
                </c:pt>
                <c:pt idx="1911">
                  <c:v>0.0</c:v>
                </c:pt>
                <c:pt idx="1912">
                  <c:v>0.0</c:v>
                </c:pt>
                <c:pt idx="1913">
                  <c:v>-0.0705307755155014</c:v>
                </c:pt>
                <c:pt idx="1914">
                  <c:v>0.0</c:v>
                </c:pt>
                <c:pt idx="1915">
                  <c:v>0.0</c:v>
                </c:pt>
                <c:pt idx="1916">
                  <c:v>-0.0655883416275769</c:v>
                </c:pt>
                <c:pt idx="1917">
                  <c:v>-0.0616465494462023</c:v>
                </c:pt>
                <c:pt idx="1918">
                  <c:v>-0.0606627819066241</c:v>
                </c:pt>
                <c:pt idx="1919">
                  <c:v>-0.051838931519618</c:v>
                </c:pt>
                <c:pt idx="1920">
                  <c:v>-0.0498853834338632</c:v>
                </c:pt>
                <c:pt idx="1921">
                  <c:v>-0.0382193222304902</c:v>
                </c:pt>
                <c:pt idx="1922">
                  <c:v>-0.0353174874454727</c:v>
                </c:pt>
                <c:pt idx="1923">
                  <c:v>-0.0353174874454727</c:v>
                </c:pt>
                <c:pt idx="1924">
                  <c:v>-0.0333861684945466</c:v>
                </c:pt>
                <c:pt idx="1925">
                  <c:v>-0.0304940291212631</c:v>
                </c:pt>
                <c:pt idx="1926">
                  <c:v>-0.0256866436636496</c:v>
                </c:pt>
                <c:pt idx="1927">
                  <c:v>0.0</c:v>
                </c:pt>
                <c:pt idx="1928">
                  <c:v>-0.0208952243113499</c:v>
                </c:pt>
                <c:pt idx="1929">
                  <c:v>-0.0132618994089224</c:v>
                </c:pt>
                <c:pt idx="1930">
                  <c:v>0.0</c:v>
                </c:pt>
                <c:pt idx="1931">
                  <c:v>-0.0123105673329808</c:v>
                </c:pt>
                <c:pt idx="1932">
                  <c:v>-0.00661571109272203</c:v>
                </c:pt>
                <c:pt idx="1933">
                  <c:v>0.0</c:v>
                </c:pt>
                <c:pt idx="1934">
                  <c:v>-0.000943246219209588</c:v>
                </c:pt>
                <c:pt idx="1935">
                  <c:v>0.0</c:v>
                </c:pt>
                <c:pt idx="1936">
                  <c:v>0.0</c:v>
                </c:pt>
                <c:pt idx="1937">
                  <c:v>0.00376682992291929</c:v>
                </c:pt>
                <c:pt idx="1938">
                  <c:v>0.0150086663448332</c:v>
                </c:pt>
                <c:pt idx="1939">
                  <c:v>0.0187365625815857</c:v>
                </c:pt>
                <c:pt idx="1940">
                  <c:v>0.0298628005619651</c:v>
                </c:pt>
                <c:pt idx="1941">
                  <c:v>0.0298628005619651</c:v>
                </c:pt>
                <c:pt idx="1942">
                  <c:v>0.0</c:v>
                </c:pt>
                <c:pt idx="1943">
                  <c:v>0.034473526892566</c:v>
                </c:pt>
                <c:pt idx="1944">
                  <c:v>0.0</c:v>
                </c:pt>
                <c:pt idx="1945">
                  <c:v>0.034473526892566</c:v>
                </c:pt>
                <c:pt idx="1946">
                  <c:v>0.0427358818763623</c:v>
                </c:pt>
                <c:pt idx="1947">
                  <c:v>0.0500406824995956</c:v>
                </c:pt>
                <c:pt idx="1948">
                  <c:v>0.0564021827510334</c:v>
                </c:pt>
                <c:pt idx="1949">
                  <c:v>0.0</c:v>
                </c:pt>
                <c:pt idx="1950">
                  <c:v>0.0591199764104577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0.0645402521947107</c:v>
                </c:pt>
                <c:pt idx="1955">
                  <c:v>0.0708382760950797</c:v>
                </c:pt>
                <c:pt idx="1956">
                  <c:v>0.0</c:v>
                </c:pt>
                <c:pt idx="1957">
                  <c:v>0.0735290354219653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0.106308902146341</c:v>
                </c:pt>
                <c:pt idx="1963">
                  <c:v>0.0</c:v>
                </c:pt>
                <c:pt idx="1964">
                  <c:v>0.107184589603204</c:v>
                </c:pt>
                <c:pt idx="1965">
                  <c:v>0.0</c:v>
                </c:pt>
                <c:pt idx="1966">
                  <c:v>0.108934371553164</c:v>
                </c:pt>
                <c:pt idx="1967">
                  <c:v>0.114171019919311</c:v>
                </c:pt>
                <c:pt idx="1968">
                  <c:v>0.115041949641438</c:v>
                </c:pt>
                <c:pt idx="1969">
                  <c:v>0.129767874970329</c:v>
                </c:pt>
                <c:pt idx="1970">
                  <c:v>0.131490496119337</c:v>
                </c:pt>
                <c:pt idx="1971">
                  <c:v>0.0</c:v>
                </c:pt>
                <c:pt idx="1972">
                  <c:v>0.168037891898047</c:v>
                </c:pt>
                <c:pt idx="1973">
                  <c:v>0.180572245641821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0.181404009885609</c:v>
                </c:pt>
                <c:pt idx="1978">
                  <c:v>0.18721297101885</c:v>
                </c:pt>
                <c:pt idx="1979">
                  <c:v>0.231255697161133</c:v>
                </c:pt>
                <c:pt idx="1980">
                  <c:v>0.0</c:v>
                </c:pt>
                <c:pt idx="1981">
                  <c:v>0.236867743852328</c:v>
                </c:pt>
                <c:pt idx="1982">
                  <c:v>0.279442162355407</c:v>
                </c:pt>
                <c:pt idx="1983">
                  <c:v>0.0</c:v>
                </c:pt>
                <c:pt idx="1984">
                  <c:v>0.299501347034214</c:v>
                </c:pt>
                <c:pt idx="1985">
                  <c:v>0.327574658028504</c:v>
                </c:pt>
                <c:pt idx="1986">
                  <c:v>0.335069194575429</c:v>
                </c:pt>
                <c:pt idx="1987">
                  <c:v>0.0</c:v>
                </c:pt>
                <c:pt idx="1988">
                  <c:v>0.0</c:v>
                </c:pt>
                <c:pt idx="1989">
                  <c:v>0.360263276734679</c:v>
                </c:pt>
                <c:pt idx="1990">
                  <c:v>0.0</c:v>
                </c:pt>
                <c:pt idx="1991">
                  <c:v>0.0</c:v>
                </c:pt>
                <c:pt idx="1992">
                  <c:v>0.371239959467498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0.372697227309472</c:v>
                </c:pt>
                <c:pt idx="1997">
                  <c:v>0.0</c:v>
                </c:pt>
                <c:pt idx="1998">
                  <c:v>0.0</c:v>
                </c:pt>
                <c:pt idx="1999">
                  <c:v>0.417157551153213</c:v>
                </c:pt>
                <c:pt idx="2000">
                  <c:v>0.0</c:v>
                </c:pt>
                <c:pt idx="2001">
                  <c:v>0.43191131784324</c:v>
                </c:pt>
                <c:pt idx="2002">
                  <c:v>0.0</c:v>
                </c:pt>
                <c:pt idx="2003">
                  <c:v>0.461658661237292</c:v>
                </c:pt>
                <c:pt idx="2004">
                  <c:v>0.551254625225413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0.588102208251723</c:v>
                </c:pt>
                <c:pt idx="2010">
                  <c:v>0.604939557825334</c:v>
                </c:pt>
                <c:pt idx="2011">
                  <c:v>0.619129103872348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0.634395860525658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0.659685820185568</c:v>
                </c:pt>
                <c:pt idx="2021">
                  <c:v>0.811390435292761</c:v>
                </c:pt>
                <c:pt idx="2022">
                  <c:v>0.846424486736196</c:v>
                </c:pt>
                <c:pt idx="2023">
                  <c:v>0.0</c:v>
                </c:pt>
              </c:numCache>
            </c:numRef>
          </c:xVal>
          <c:yVal>
            <c:numRef>
              <c:f>'Data subset wt1'!$O$2:$O$2025</c:f>
              <c:numCache>
                <c:formatCode>General</c:formatCode>
                <c:ptCount val="2024"/>
                <c:pt idx="0">
                  <c:v>4.260067468664702</c:v>
                </c:pt>
                <c:pt idx="1">
                  <c:v>3.454627430496681</c:v>
                </c:pt>
                <c:pt idx="2">
                  <c:v>4.571899346707153</c:v>
                </c:pt>
                <c:pt idx="3">
                  <c:v>0.0</c:v>
                </c:pt>
                <c:pt idx="4">
                  <c:v>1.699767669051017</c:v>
                </c:pt>
                <c:pt idx="5">
                  <c:v>1.434786589084035</c:v>
                </c:pt>
                <c:pt idx="6">
                  <c:v>2.887197633129546</c:v>
                </c:pt>
                <c:pt idx="7">
                  <c:v>6.154103777563968</c:v>
                </c:pt>
                <c:pt idx="8">
                  <c:v>2.87850667585906</c:v>
                </c:pt>
                <c:pt idx="9">
                  <c:v>0.328873723528737</c:v>
                </c:pt>
                <c:pt idx="10">
                  <c:v>0.277155457249857</c:v>
                </c:pt>
                <c:pt idx="11">
                  <c:v>0.0</c:v>
                </c:pt>
                <c:pt idx="12">
                  <c:v>6.154103777563968</c:v>
                </c:pt>
                <c:pt idx="13">
                  <c:v>0.0</c:v>
                </c:pt>
                <c:pt idx="14">
                  <c:v>4.114204046490409</c:v>
                </c:pt>
                <c:pt idx="15">
                  <c:v>1.194484636397993</c:v>
                </c:pt>
                <c:pt idx="16">
                  <c:v>4.07237240446157</c:v>
                </c:pt>
                <c:pt idx="17">
                  <c:v>0.0</c:v>
                </c:pt>
                <c:pt idx="18">
                  <c:v>5.851209496741258</c:v>
                </c:pt>
                <c:pt idx="19">
                  <c:v>1.571788011010799</c:v>
                </c:pt>
                <c:pt idx="20">
                  <c:v>0.217112545961393</c:v>
                </c:pt>
                <c:pt idx="21">
                  <c:v>1.566582123385317</c:v>
                </c:pt>
                <c:pt idx="22">
                  <c:v>0.0</c:v>
                </c:pt>
                <c:pt idx="23">
                  <c:v>1.241518679996406</c:v>
                </c:pt>
                <c:pt idx="24">
                  <c:v>5.447748876859827</c:v>
                </c:pt>
                <c:pt idx="25">
                  <c:v>2.568769800013486</c:v>
                </c:pt>
                <c:pt idx="26">
                  <c:v>3.906960598622742</c:v>
                </c:pt>
                <c:pt idx="27">
                  <c:v>0.858136820108264</c:v>
                </c:pt>
                <c:pt idx="28">
                  <c:v>6.102280414864314</c:v>
                </c:pt>
                <c:pt idx="29">
                  <c:v>6.364546423133871</c:v>
                </c:pt>
                <c:pt idx="30">
                  <c:v>0.854806917029458</c:v>
                </c:pt>
                <c:pt idx="31">
                  <c:v>3.111093694868277</c:v>
                </c:pt>
                <c:pt idx="32">
                  <c:v>0.0</c:v>
                </c:pt>
                <c:pt idx="33">
                  <c:v>5.77642537932588</c:v>
                </c:pt>
                <c:pt idx="34">
                  <c:v>1.445577189169652</c:v>
                </c:pt>
                <c:pt idx="35">
                  <c:v>0.0</c:v>
                </c:pt>
                <c:pt idx="36">
                  <c:v>5.711466921651188</c:v>
                </c:pt>
                <c:pt idx="37">
                  <c:v>3.390799411328208</c:v>
                </c:pt>
                <c:pt idx="38">
                  <c:v>0.0</c:v>
                </c:pt>
                <c:pt idx="39">
                  <c:v>4.228029498901186</c:v>
                </c:pt>
                <c:pt idx="40">
                  <c:v>0.0</c:v>
                </c:pt>
                <c:pt idx="41">
                  <c:v>2.040169930585308</c:v>
                </c:pt>
                <c:pt idx="42">
                  <c:v>5.188377005131219</c:v>
                </c:pt>
                <c:pt idx="43">
                  <c:v>0.0</c:v>
                </c:pt>
                <c:pt idx="44">
                  <c:v>0.388479526404869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4.335421286160626</c:v>
                </c:pt>
                <c:pt idx="49">
                  <c:v>0.835217172450618</c:v>
                </c:pt>
                <c:pt idx="50">
                  <c:v>1.223170125534996</c:v>
                </c:pt>
                <c:pt idx="51">
                  <c:v>0.0</c:v>
                </c:pt>
                <c:pt idx="52">
                  <c:v>0.631925914186562</c:v>
                </c:pt>
                <c:pt idx="53">
                  <c:v>0.351002168446147</c:v>
                </c:pt>
                <c:pt idx="54">
                  <c:v>0.285355765857183</c:v>
                </c:pt>
                <c:pt idx="55">
                  <c:v>0.878174958515815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2.123516608116533</c:v>
                </c:pt>
                <c:pt idx="60">
                  <c:v>0.98780750510863</c:v>
                </c:pt>
                <c:pt idx="61">
                  <c:v>0.227862335755942</c:v>
                </c:pt>
                <c:pt idx="62">
                  <c:v>4.200085927343567</c:v>
                </c:pt>
                <c:pt idx="63">
                  <c:v>0.456344510905643</c:v>
                </c:pt>
                <c:pt idx="64">
                  <c:v>2.870630093567458</c:v>
                </c:pt>
                <c:pt idx="65">
                  <c:v>5.519981065002221</c:v>
                </c:pt>
                <c:pt idx="66">
                  <c:v>1.0374636266468</c:v>
                </c:pt>
                <c:pt idx="67">
                  <c:v>0.0</c:v>
                </c:pt>
                <c:pt idx="68">
                  <c:v>5.244382062432494</c:v>
                </c:pt>
                <c:pt idx="69">
                  <c:v>0.0</c:v>
                </c:pt>
                <c:pt idx="70">
                  <c:v>3.634145378868899</c:v>
                </c:pt>
                <c:pt idx="71">
                  <c:v>4.202291918269354</c:v>
                </c:pt>
                <c:pt idx="72">
                  <c:v>7.985467646498204</c:v>
                </c:pt>
                <c:pt idx="73">
                  <c:v>7.600817256397213</c:v>
                </c:pt>
                <c:pt idx="74">
                  <c:v>2.474635274687011</c:v>
                </c:pt>
                <c:pt idx="75">
                  <c:v>2.02102545721335</c:v>
                </c:pt>
                <c:pt idx="76">
                  <c:v>5.302824233027256</c:v>
                </c:pt>
                <c:pt idx="77">
                  <c:v>2.845414995608292</c:v>
                </c:pt>
                <c:pt idx="78">
                  <c:v>2.590971935911685</c:v>
                </c:pt>
                <c:pt idx="79">
                  <c:v>5.302824233027256</c:v>
                </c:pt>
                <c:pt idx="80">
                  <c:v>0.0985451738218598</c:v>
                </c:pt>
                <c:pt idx="81">
                  <c:v>0.0</c:v>
                </c:pt>
                <c:pt idx="82">
                  <c:v>6.243825989322647</c:v>
                </c:pt>
                <c:pt idx="83">
                  <c:v>1.021678366080956</c:v>
                </c:pt>
                <c:pt idx="84">
                  <c:v>0.0</c:v>
                </c:pt>
                <c:pt idx="85">
                  <c:v>0.471735180693868</c:v>
                </c:pt>
                <c:pt idx="86">
                  <c:v>3.194820615038805</c:v>
                </c:pt>
                <c:pt idx="87">
                  <c:v>2.870630093567458</c:v>
                </c:pt>
                <c:pt idx="88">
                  <c:v>4.202291918269354</c:v>
                </c:pt>
                <c:pt idx="89">
                  <c:v>0.0</c:v>
                </c:pt>
                <c:pt idx="90">
                  <c:v>0.0676434993136317</c:v>
                </c:pt>
                <c:pt idx="91">
                  <c:v>3.618597571368834</c:v>
                </c:pt>
                <c:pt idx="92">
                  <c:v>0.0</c:v>
                </c:pt>
                <c:pt idx="93">
                  <c:v>0.0</c:v>
                </c:pt>
                <c:pt idx="94">
                  <c:v>0.0027165461151144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4.13552022318896</c:v>
                </c:pt>
                <c:pt idx="100">
                  <c:v>0.0</c:v>
                </c:pt>
                <c:pt idx="101">
                  <c:v>4.270400937634674</c:v>
                </c:pt>
                <c:pt idx="102">
                  <c:v>0.239007108143774</c:v>
                </c:pt>
                <c:pt idx="103">
                  <c:v>0.0</c:v>
                </c:pt>
                <c:pt idx="104">
                  <c:v>0.978536433480554</c:v>
                </c:pt>
                <c:pt idx="105">
                  <c:v>0.911229256878097</c:v>
                </c:pt>
                <c:pt idx="106">
                  <c:v>1.887595940182994</c:v>
                </c:pt>
                <c:pt idx="107">
                  <c:v>0.379195462734158</c:v>
                </c:pt>
                <c:pt idx="108">
                  <c:v>0.955612398641951</c:v>
                </c:pt>
                <c:pt idx="109">
                  <c:v>0.0</c:v>
                </c:pt>
                <c:pt idx="110">
                  <c:v>1.948446817750798</c:v>
                </c:pt>
                <c:pt idx="111">
                  <c:v>0.0</c:v>
                </c:pt>
                <c:pt idx="112">
                  <c:v>0.423224370486231</c:v>
                </c:pt>
                <c:pt idx="113">
                  <c:v>4.13552022318896</c:v>
                </c:pt>
                <c:pt idx="114">
                  <c:v>0.0</c:v>
                </c:pt>
                <c:pt idx="115">
                  <c:v>2.887197633129546</c:v>
                </c:pt>
                <c:pt idx="116">
                  <c:v>6.085567125645718</c:v>
                </c:pt>
                <c:pt idx="117">
                  <c:v>0.0933247619971312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3.66718775376609</c:v>
                </c:pt>
                <c:pt idx="122">
                  <c:v>0.0268252731822026</c:v>
                </c:pt>
                <c:pt idx="123">
                  <c:v>0.65234160603244</c:v>
                </c:pt>
                <c:pt idx="124">
                  <c:v>0.420097755298538</c:v>
                </c:pt>
                <c:pt idx="125">
                  <c:v>1.0374636266468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1.475340625894209</c:v>
                </c:pt>
                <c:pt idx="131">
                  <c:v>0.0</c:v>
                </c:pt>
                <c:pt idx="132">
                  <c:v>4.938360024479793</c:v>
                </c:pt>
                <c:pt idx="133">
                  <c:v>0.0872121984107406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3.407937976215301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2.37906970384596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2.796681545312266</c:v>
                </c:pt>
                <c:pt idx="147">
                  <c:v>0.0</c:v>
                </c:pt>
                <c:pt idx="148">
                  <c:v>3.906960598622742</c:v>
                </c:pt>
                <c:pt idx="149">
                  <c:v>0.805348919376545</c:v>
                </c:pt>
                <c:pt idx="150">
                  <c:v>0.0</c:v>
                </c:pt>
                <c:pt idx="151">
                  <c:v>0.0956045664160761</c:v>
                </c:pt>
                <c:pt idx="152">
                  <c:v>2.165190736946203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1.884114028608634</c:v>
                </c:pt>
                <c:pt idx="157">
                  <c:v>0.328873723528737</c:v>
                </c:pt>
                <c:pt idx="158">
                  <c:v>0.0</c:v>
                </c:pt>
                <c:pt idx="159">
                  <c:v>3.951900309069164</c:v>
                </c:pt>
                <c:pt idx="160">
                  <c:v>0.0</c:v>
                </c:pt>
                <c:pt idx="161">
                  <c:v>3.694461568444767</c:v>
                </c:pt>
                <c:pt idx="162">
                  <c:v>0.0</c:v>
                </c:pt>
                <c:pt idx="163">
                  <c:v>0.0</c:v>
                </c:pt>
                <c:pt idx="164">
                  <c:v>0.187739098505431</c:v>
                </c:pt>
                <c:pt idx="165">
                  <c:v>0.00180065978120614</c:v>
                </c:pt>
                <c:pt idx="166">
                  <c:v>0.60118276491493</c:v>
                </c:pt>
                <c:pt idx="167">
                  <c:v>0.0</c:v>
                </c:pt>
                <c:pt idx="168">
                  <c:v>0.751336119704905</c:v>
                </c:pt>
                <c:pt idx="169">
                  <c:v>0.858136820108264</c:v>
                </c:pt>
                <c:pt idx="170">
                  <c:v>0.0</c:v>
                </c:pt>
                <c:pt idx="171">
                  <c:v>0.0</c:v>
                </c:pt>
                <c:pt idx="172">
                  <c:v>0.489687922120596</c:v>
                </c:pt>
                <c:pt idx="173">
                  <c:v>4.379927046972518</c:v>
                </c:pt>
                <c:pt idx="174">
                  <c:v>2.94439182405336</c:v>
                </c:pt>
                <c:pt idx="175">
                  <c:v>1.047370881221917</c:v>
                </c:pt>
                <c:pt idx="176">
                  <c:v>0.405430648135836</c:v>
                </c:pt>
                <c:pt idx="177">
                  <c:v>0.0</c:v>
                </c:pt>
                <c:pt idx="178">
                  <c:v>0.0</c:v>
                </c:pt>
                <c:pt idx="179">
                  <c:v>0.779456762819422</c:v>
                </c:pt>
                <c:pt idx="180">
                  <c:v>0.0</c:v>
                </c:pt>
                <c:pt idx="181">
                  <c:v>3.407937976215301</c:v>
                </c:pt>
                <c:pt idx="182">
                  <c:v>0.0</c:v>
                </c:pt>
                <c:pt idx="183">
                  <c:v>0.910624087510737</c:v>
                </c:pt>
                <c:pt idx="184">
                  <c:v>2.59394463044022</c:v>
                </c:pt>
                <c:pt idx="185">
                  <c:v>0.0152941340099145</c:v>
                </c:pt>
                <c:pt idx="186">
                  <c:v>0.0</c:v>
                </c:pt>
                <c:pt idx="187">
                  <c:v>0.943291803987467</c:v>
                </c:pt>
                <c:pt idx="188">
                  <c:v>2.084882166273182</c:v>
                </c:pt>
                <c:pt idx="189">
                  <c:v>2.212716936901371</c:v>
                </c:pt>
                <c:pt idx="190">
                  <c:v>1.765992960035284</c:v>
                </c:pt>
                <c:pt idx="191">
                  <c:v>0.679112960952106</c:v>
                </c:pt>
                <c:pt idx="192">
                  <c:v>0.325859033102071</c:v>
                </c:pt>
                <c:pt idx="193">
                  <c:v>0.0</c:v>
                </c:pt>
                <c:pt idx="194">
                  <c:v>2.506790546005504</c:v>
                </c:pt>
                <c:pt idx="195">
                  <c:v>0.0</c:v>
                </c:pt>
                <c:pt idx="196">
                  <c:v>4.635022361555952</c:v>
                </c:pt>
                <c:pt idx="197">
                  <c:v>2.018112279237772</c:v>
                </c:pt>
                <c:pt idx="198">
                  <c:v>0.0664907812042198</c:v>
                </c:pt>
                <c:pt idx="199">
                  <c:v>0.0</c:v>
                </c:pt>
                <c:pt idx="200">
                  <c:v>0.286031107750057</c:v>
                </c:pt>
                <c:pt idx="201">
                  <c:v>1.212231370575474</c:v>
                </c:pt>
                <c:pt idx="202">
                  <c:v>0.0</c:v>
                </c:pt>
                <c:pt idx="203">
                  <c:v>1.22624509032484</c:v>
                </c:pt>
                <c:pt idx="204">
                  <c:v>0.0</c:v>
                </c:pt>
                <c:pt idx="205">
                  <c:v>4.635022361555952</c:v>
                </c:pt>
                <c:pt idx="206">
                  <c:v>0.0</c:v>
                </c:pt>
                <c:pt idx="207">
                  <c:v>0.219274954742564</c:v>
                </c:pt>
                <c:pt idx="208">
                  <c:v>0.500787041406922</c:v>
                </c:pt>
                <c:pt idx="209">
                  <c:v>0.0403331600384171</c:v>
                </c:pt>
                <c:pt idx="210">
                  <c:v>0.198088994023087</c:v>
                </c:pt>
                <c:pt idx="211">
                  <c:v>1.734890066373079</c:v>
                </c:pt>
                <c:pt idx="212">
                  <c:v>0.0</c:v>
                </c:pt>
                <c:pt idx="213">
                  <c:v>0.0</c:v>
                </c:pt>
                <c:pt idx="214">
                  <c:v>2.02102545721335</c:v>
                </c:pt>
                <c:pt idx="215">
                  <c:v>1.486322263404524</c:v>
                </c:pt>
                <c:pt idx="216">
                  <c:v>0.0</c:v>
                </c:pt>
                <c:pt idx="217">
                  <c:v>0.0</c:v>
                </c:pt>
                <c:pt idx="218">
                  <c:v>0.072179663059627</c:v>
                </c:pt>
                <c:pt idx="219">
                  <c:v>2.40182862828052</c:v>
                </c:pt>
                <c:pt idx="220">
                  <c:v>0.712943652679825</c:v>
                </c:pt>
                <c:pt idx="221">
                  <c:v>0.605156448625426</c:v>
                </c:pt>
                <c:pt idx="222">
                  <c:v>0.0</c:v>
                </c:pt>
                <c:pt idx="223">
                  <c:v>0.0</c:v>
                </c:pt>
                <c:pt idx="224">
                  <c:v>5.188377005131219</c:v>
                </c:pt>
                <c:pt idx="225">
                  <c:v>0.0799373022147226</c:v>
                </c:pt>
                <c:pt idx="226">
                  <c:v>0.0</c:v>
                </c:pt>
                <c:pt idx="227">
                  <c:v>0.0</c:v>
                </c:pt>
                <c:pt idx="228">
                  <c:v>4.088843896568756</c:v>
                </c:pt>
                <c:pt idx="229">
                  <c:v>0.0</c:v>
                </c:pt>
                <c:pt idx="230">
                  <c:v>3.11219736289436</c:v>
                </c:pt>
                <c:pt idx="231">
                  <c:v>4.003068487847705</c:v>
                </c:pt>
                <c:pt idx="232">
                  <c:v>0.0</c:v>
                </c:pt>
                <c:pt idx="233">
                  <c:v>0.0</c:v>
                </c:pt>
                <c:pt idx="234">
                  <c:v>2.222009878440696</c:v>
                </c:pt>
                <c:pt idx="235">
                  <c:v>0.755584914892411</c:v>
                </c:pt>
                <c:pt idx="236">
                  <c:v>0.0</c:v>
                </c:pt>
                <c:pt idx="237">
                  <c:v>1.115128709125872</c:v>
                </c:pt>
                <c:pt idx="238">
                  <c:v>0.0</c:v>
                </c:pt>
                <c:pt idx="239">
                  <c:v>1.778819007010835</c:v>
                </c:pt>
                <c:pt idx="240">
                  <c:v>0.0</c:v>
                </c:pt>
                <c:pt idx="241">
                  <c:v>0.0</c:v>
                </c:pt>
                <c:pt idx="242">
                  <c:v>2.133010677246066</c:v>
                </c:pt>
                <c:pt idx="243">
                  <c:v>0.0</c:v>
                </c:pt>
                <c:pt idx="244">
                  <c:v>2.03014057489149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4.347696260736822</c:v>
                </c:pt>
                <c:pt idx="253">
                  <c:v>0.0</c:v>
                </c:pt>
                <c:pt idx="254">
                  <c:v>0.872160478532275</c:v>
                </c:pt>
                <c:pt idx="255">
                  <c:v>7.273432401367905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0.0949602496030604</c:v>
                </c:pt>
                <c:pt idx="261">
                  <c:v>0.0</c:v>
                </c:pt>
                <c:pt idx="262">
                  <c:v>2.385280148547314</c:v>
                </c:pt>
                <c:pt idx="263">
                  <c:v>0.806805859320463</c:v>
                </c:pt>
                <c:pt idx="264">
                  <c:v>1.646891768968347</c:v>
                </c:pt>
                <c:pt idx="265">
                  <c:v>1.867562313583859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0.904259693264835</c:v>
                </c:pt>
                <c:pt idx="270">
                  <c:v>3.548579549411431</c:v>
                </c:pt>
                <c:pt idx="271">
                  <c:v>0.0</c:v>
                </c:pt>
                <c:pt idx="272">
                  <c:v>0.0</c:v>
                </c:pt>
                <c:pt idx="273">
                  <c:v>1.085968270874391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1.262594983161582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0.681385469111187</c:v>
                </c:pt>
                <c:pt idx="289">
                  <c:v>1.764627484917756</c:v>
                </c:pt>
                <c:pt idx="290">
                  <c:v>0.0</c:v>
                </c:pt>
                <c:pt idx="291">
                  <c:v>0.0</c:v>
                </c:pt>
                <c:pt idx="292">
                  <c:v>2.139446113340091</c:v>
                </c:pt>
                <c:pt idx="293">
                  <c:v>0.537740749667843</c:v>
                </c:pt>
                <c:pt idx="294">
                  <c:v>0.0</c:v>
                </c:pt>
                <c:pt idx="295">
                  <c:v>0.105947250364921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0.227712253350133</c:v>
                </c:pt>
                <c:pt idx="300">
                  <c:v>0.0</c:v>
                </c:pt>
                <c:pt idx="301">
                  <c:v>0.0</c:v>
                </c:pt>
                <c:pt idx="302">
                  <c:v>1.557332525401138</c:v>
                </c:pt>
                <c:pt idx="303">
                  <c:v>0.0</c:v>
                </c:pt>
                <c:pt idx="304">
                  <c:v>0.179336552854563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2.212716936901371</c:v>
                </c:pt>
                <c:pt idx="310">
                  <c:v>0.0</c:v>
                </c:pt>
                <c:pt idx="311">
                  <c:v>0.705469133931108</c:v>
                </c:pt>
                <c:pt idx="312">
                  <c:v>0.0</c:v>
                </c:pt>
                <c:pt idx="313">
                  <c:v>0.0</c:v>
                </c:pt>
                <c:pt idx="314">
                  <c:v>0.907384995270787</c:v>
                </c:pt>
                <c:pt idx="315">
                  <c:v>0.0</c:v>
                </c:pt>
                <c:pt idx="316">
                  <c:v>0.0481076523869732</c:v>
                </c:pt>
                <c:pt idx="317">
                  <c:v>0.165182822580935</c:v>
                </c:pt>
                <c:pt idx="318">
                  <c:v>4.723124668026854</c:v>
                </c:pt>
                <c:pt idx="319">
                  <c:v>1.543882268771489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0.16271857595446</c:v>
                </c:pt>
                <c:pt idx="330">
                  <c:v>0.369100891696348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1.285473018088288</c:v>
                </c:pt>
                <c:pt idx="337">
                  <c:v>0.0</c:v>
                </c:pt>
                <c:pt idx="338">
                  <c:v>0.285355765857183</c:v>
                </c:pt>
                <c:pt idx="339">
                  <c:v>0.277155457249857</c:v>
                </c:pt>
                <c:pt idx="340">
                  <c:v>0.0</c:v>
                </c:pt>
                <c:pt idx="341">
                  <c:v>0.72039262057039</c:v>
                </c:pt>
                <c:pt idx="342">
                  <c:v>1.740693106174793</c:v>
                </c:pt>
                <c:pt idx="343">
                  <c:v>0.0</c:v>
                </c:pt>
                <c:pt idx="344">
                  <c:v>0.971378528790074</c:v>
                </c:pt>
                <c:pt idx="345">
                  <c:v>0.0</c:v>
                </c:pt>
                <c:pt idx="346">
                  <c:v>0.0</c:v>
                </c:pt>
                <c:pt idx="347">
                  <c:v>0.217259397076266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1.564800584649929</c:v>
                </c:pt>
                <c:pt idx="352">
                  <c:v>0.0</c:v>
                </c:pt>
                <c:pt idx="353">
                  <c:v>0.0</c:v>
                </c:pt>
                <c:pt idx="354">
                  <c:v>0.338622247047365</c:v>
                </c:pt>
                <c:pt idx="355">
                  <c:v>2.193287318959668</c:v>
                </c:pt>
                <c:pt idx="356">
                  <c:v>0.0</c:v>
                </c:pt>
                <c:pt idx="357">
                  <c:v>0.217259397076266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0.0867164910947748</c:v>
                </c:pt>
                <c:pt idx="362">
                  <c:v>1.09863706132291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0.0583663435649013</c:v>
                </c:pt>
                <c:pt idx="373">
                  <c:v>0.497689357240711</c:v>
                </c:pt>
                <c:pt idx="374">
                  <c:v>0.979259211565714</c:v>
                </c:pt>
                <c:pt idx="375">
                  <c:v>0.0</c:v>
                </c:pt>
                <c:pt idx="376">
                  <c:v>0.420245097039557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2.718741945413646</c:v>
                </c:pt>
                <c:pt idx="381">
                  <c:v>0.853094376891497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0.681385469111187</c:v>
                </c:pt>
                <c:pt idx="392">
                  <c:v>0.790618466442911</c:v>
                </c:pt>
                <c:pt idx="393">
                  <c:v>1.499694173554437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0.473850122493622</c:v>
                </c:pt>
                <c:pt idx="399">
                  <c:v>0.0</c:v>
                </c:pt>
                <c:pt idx="400">
                  <c:v>0.971378528790074</c:v>
                </c:pt>
                <c:pt idx="401">
                  <c:v>0.0</c:v>
                </c:pt>
                <c:pt idx="402">
                  <c:v>0.901999622463698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0.452324941725664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0.275794085519989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0.0254049053849809</c:v>
                </c:pt>
                <c:pt idx="441">
                  <c:v>0.0</c:v>
                </c:pt>
                <c:pt idx="442">
                  <c:v>3.06312527160297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0.075706589845086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0.263474848224515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0.429545451181065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2.133507835915267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0.385536756046355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0.145496328565667</c:v>
                </c:pt>
                <c:pt idx="509">
                  <c:v>0.0</c:v>
                </c:pt>
                <c:pt idx="510">
                  <c:v>0.0</c:v>
                </c:pt>
                <c:pt idx="511">
                  <c:v>0.0799373022147226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0.61825644098066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0.260339166998231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1.659218492897847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1.411592395643141</c:v>
                </c:pt>
                <c:pt idx="1053">
                  <c:v>0.198881651693743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0.198881651693743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0.56490797681296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0.502634998415831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0.911229256878097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2.738385830651943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1.229378354726327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0.504863826544013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1.571788011010799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0.742148967677553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1.883685739613965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2.157962311078554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0.215998367090433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0.0867164910947748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0.384640129460888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0.145989406562992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0.907384995270787</c:v>
                </c:pt>
                <c:pt idx="1326">
                  <c:v>2.669564974486297</c:v>
                </c:pt>
                <c:pt idx="1327">
                  <c:v>0.0</c:v>
                </c:pt>
                <c:pt idx="1328">
                  <c:v>2.018112279237772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0.819056407169664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0.217259397076266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0.15683505899974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0.648470172730335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1.35706724836397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0.65584735054534</c:v>
                </c:pt>
                <c:pt idx="1382">
                  <c:v>0.0</c:v>
                </c:pt>
                <c:pt idx="1383">
                  <c:v>0.0</c:v>
                </c:pt>
                <c:pt idx="1384">
                  <c:v>1.150859960977024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0.690532654151912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0.386768374529768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0.910624087510737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0.635700422994904</c:v>
                </c:pt>
                <c:pt idx="1421">
                  <c:v>0.325859033102071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0.489687922120596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0.910624087510737</c:v>
                </c:pt>
                <c:pt idx="1434">
                  <c:v>0.0</c:v>
                </c:pt>
                <c:pt idx="1435">
                  <c:v>0.0</c:v>
                </c:pt>
                <c:pt idx="1436">
                  <c:v>0.349732814676606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0.227862335755942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1.015820147617251</c:v>
                </c:pt>
                <c:pt idx="1446">
                  <c:v>1.176445294135462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1.252917941051684</c:v>
                </c:pt>
                <c:pt idx="1468">
                  <c:v>1.742165035070014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0.473850122493622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1.852907442088715</c:v>
                </c:pt>
                <c:pt idx="1483">
                  <c:v>0.0</c:v>
                </c:pt>
                <c:pt idx="1484">
                  <c:v>2.163011045440716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0.518463777210696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0.258214160813944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0.179336552854563</c:v>
                </c:pt>
                <c:pt idx="1505">
                  <c:v>0.0</c:v>
                </c:pt>
                <c:pt idx="1506">
                  <c:v>1.086615882668832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0.910624087510737</c:v>
                </c:pt>
                <c:pt idx="1512">
                  <c:v>0.0</c:v>
                </c:pt>
                <c:pt idx="1513">
                  <c:v>0.189934913333224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0.761266812954164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0.0872121984107406</c:v>
                </c:pt>
                <c:pt idx="1526">
                  <c:v>0.0</c:v>
                </c:pt>
                <c:pt idx="1527">
                  <c:v>4.668868404019167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0.154478233373796</c:v>
                </c:pt>
                <c:pt idx="1533">
                  <c:v>0.129340492365517</c:v>
                </c:pt>
                <c:pt idx="1534">
                  <c:v>0.0</c:v>
                </c:pt>
                <c:pt idx="1535">
                  <c:v>0.947300036575355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0.134005677868095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2.40182862828052</c:v>
                </c:pt>
                <c:pt idx="1547">
                  <c:v>0.545481527221272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0.481198694198987</c:v>
                </c:pt>
                <c:pt idx="1577">
                  <c:v>0.219274954742564</c:v>
                </c:pt>
                <c:pt idx="1578">
                  <c:v>0.0</c:v>
                </c:pt>
                <c:pt idx="1579">
                  <c:v>0.0</c:v>
                </c:pt>
                <c:pt idx="1580">
                  <c:v>5.62598170359632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0.105720635383558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0.712943652679825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0.263474848224515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0.622056525628461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0.221497479567503</c:v>
                </c:pt>
                <c:pt idx="1614">
                  <c:v>3.55497929554861</c:v>
                </c:pt>
                <c:pt idx="1615">
                  <c:v>0.0</c:v>
                </c:pt>
                <c:pt idx="1616">
                  <c:v>0.0</c:v>
                </c:pt>
                <c:pt idx="1617">
                  <c:v>1.069652652520745</c:v>
                </c:pt>
                <c:pt idx="1618">
                  <c:v>0.0</c:v>
                </c:pt>
                <c:pt idx="1619">
                  <c:v>0.0</c:v>
                </c:pt>
                <c:pt idx="1620">
                  <c:v>3.354905203504326</c:v>
                </c:pt>
                <c:pt idx="1621">
                  <c:v>0.0</c:v>
                </c:pt>
                <c:pt idx="1622">
                  <c:v>0.259781452170843</c:v>
                </c:pt>
                <c:pt idx="1623">
                  <c:v>0.0</c:v>
                </c:pt>
                <c:pt idx="1624">
                  <c:v>0.0</c:v>
                </c:pt>
                <c:pt idx="1625">
                  <c:v>1.892396423330157</c:v>
                </c:pt>
                <c:pt idx="1626">
                  <c:v>0.0</c:v>
                </c:pt>
                <c:pt idx="1627">
                  <c:v>0.0</c:v>
                </c:pt>
                <c:pt idx="1628">
                  <c:v>2.091709568805577</c:v>
                </c:pt>
                <c:pt idx="1629">
                  <c:v>0.277155457249857</c:v>
                </c:pt>
                <c:pt idx="1630">
                  <c:v>0.466179678455106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0.277155457249857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1.590371706561012</c:v>
                </c:pt>
                <c:pt idx="1649">
                  <c:v>3.22333924863446</c:v>
                </c:pt>
                <c:pt idx="1650">
                  <c:v>0.732834941328621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0.648470172730335</c:v>
                </c:pt>
                <c:pt idx="1659">
                  <c:v>0.0</c:v>
                </c:pt>
                <c:pt idx="1660">
                  <c:v>4.450907266704593</c:v>
                </c:pt>
                <c:pt idx="1661">
                  <c:v>0.0664907812042198</c:v>
                </c:pt>
                <c:pt idx="1662">
                  <c:v>0.945075014138307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0.140723192190732</c:v>
                </c:pt>
                <c:pt idx="1668">
                  <c:v>0.0</c:v>
                </c:pt>
                <c:pt idx="1669">
                  <c:v>0.0</c:v>
                </c:pt>
                <c:pt idx="1670">
                  <c:v>0.740428208512921</c:v>
                </c:pt>
                <c:pt idx="1671">
                  <c:v>1.444561031759047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0.758536127003143</c:v>
                </c:pt>
                <c:pt idx="1679">
                  <c:v>1.453562754708807</c:v>
                </c:pt>
                <c:pt idx="1680">
                  <c:v>0.0474178101953497</c:v>
                </c:pt>
                <c:pt idx="1681">
                  <c:v>0.0</c:v>
                </c:pt>
                <c:pt idx="1682">
                  <c:v>0.0</c:v>
                </c:pt>
                <c:pt idx="1683">
                  <c:v>0.529382106285814</c:v>
                </c:pt>
                <c:pt idx="1684">
                  <c:v>0.0327492614359458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0.584972740919206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0.0664907812042198</c:v>
                </c:pt>
                <c:pt idx="1701">
                  <c:v>0.0</c:v>
                </c:pt>
                <c:pt idx="1702">
                  <c:v>0.0</c:v>
                </c:pt>
                <c:pt idx="1703">
                  <c:v>0.386071223105657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0.299663407117104</c:v>
                </c:pt>
                <c:pt idx="1712">
                  <c:v>6.116229634036066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0.681385469111187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0.0254049053849809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2.683339626119237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0.558298627706893</c:v>
                </c:pt>
                <c:pt idx="1750">
                  <c:v>0.0</c:v>
                </c:pt>
                <c:pt idx="1751">
                  <c:v>0.0</c:v>
                </c:pt>
                <c:pt idx="1752">
                  <c:v>0.0806580025669801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1.654625134079017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3.52692340523801</c:v>
                </c:pt>
                <c:pt idx="1763">
                  <c:v>0.271139142536498</c:v>
                </c:pt>
                <c:pt idx="1764">
                  <c:v>0.731878578448735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3.09955924871471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0.467997262648064</c:v>
                </c:pt>
                <c:pt idx="1779">
                  <c:v>0.0</c:v>
                </c:pt>
                <c:pt idx="1780">
                  <c:v>2.418779617638168</c:v>
                </c:pt>
                <c:pt idx="1781">
                  <c:v>0.373615151055368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1.474855297568505</c:v>
                </c:pt>
                <c:pt idx="1787">
                  <c:v>0.958446633292102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1.086615882668832</c:v>
                </c:pt>
                <c:pt idx="1797">
                  <c:v>0.0387897755438925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0.0933247619971312</c:v>
                </c:pt>
                <c:pt idx="1812">
                  <c:v>0.0</c:v>
                </c:pt>
                <c:pt idx="1813">
                  <c:v>0.0</c:v>
                </c:pt>
                <c:pt idx="1814">
                  <c:v>1.673936494260344</c:v>
                </c:pt>
                <c:pt idx="1815">
                  <c:v>1.571788011010799</c:v>
                </c:pt>
                <c:pt idx="1816">
                  <c:v>0.386768374529768</c:v>
                </c:pt>
                <c:pt idx="1817">
                  <c:v>0.369100891696348</c:v>
                </c:pt>
                <c:pt idx="1818">
                  <c:v>0.0</c:v>
                </c:pt>
                <c:pt idx="1819">
                  <c:v>0.0</c:v>
                </c:pt>
                <c:pt idx="1820">
                  <c:v>1.444561031759047</c:v>
                </c:pt>
                <c:pt idx="1821">
                  <c:v>0.0</c:v>
                </c:pt>
                <c:pt idx="1822">
                  <c:v>0.277155457249857</c:v>
                </c:pt>
                <c:pt idx="1823">
                  <c:v>0.0</c:v>
                </c:pt>
                <c:pt idx="1824">
                  <c:v>0.738643827684763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1.485120233892867</c:v>
                </c:pt>
                <c:pt idx="1829">
                  <c:v>1.923501260830583</c:v>
                </c:pt>
                <c:pt idx="1830">
                  <c:v>0.0</c:v>
                </c:pt>
                <c:pt idx="1831">
                  <c:v>0.303021122831257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0.568360482887694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0.815956917142133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0.277155457249857</c:v>
                </c:pt>
                <c:pt idx="1851">
                  <c:v>1.194484636397993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1.039885605579683</c:v>
                </c:pt>
                <c:pt idx="1861">
                  <c:v>0.0</c:v>
                </c:pt>
                <c:pt idx="1862">
                  <c:v>3.454627430496681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0.105720635383558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1.302416407450788</c:v>
                </c:pt>
                <c:pt idx="1875">
                  <c:v>0.231003561229625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1.499694173554437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0.164495467960291</c:v>
                </c:pt>
                <c:pt idx="1893">
                  <c:v>0.0</c:v>
                </c:pt>
                <c:pt idx="1894">
                  <c:v>0.0</c:v>
                </c:pt>
                <c:pt idx="1895">
                  <c:v>0.809319110998262</c:v>
                </c:pt>
                <c:pt idx="1896">
                  <c:v>0.182921683183441</c:v>
                </c:pt>
                <c:pt idx="1897">
                  <c:v>0.00180065978120614</c:v>
                </c:pt>
                <c:pt idx="1898">
                  <c:v>3.866640211705224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0.347585995693769</c:v>
                </c:pt>
                <c:pt idx="1917">
                  <c:v>0.0</c:v>
                </c:pt>
                <c:pt idx="1918">
                  <c:v>0.0</c:v>
                </c:pt>
                <c:pt idx="1919">
                  <c:v>1.370499810145784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2.331871645939339</c:v>
                </c:pt>
                <c:pt idx="1925">
                  <c:v>0.345765212582557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4.202291918269354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0.69122776848834</c:v>
                </c:pt>
                <c:pt idx="1939">
                  <c:v>0.712943652679825</c:v>
                </c:pt>
                <c:pt idx="1940">
                  <c:v>0.402618042526154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2.58078434522676</c:v>
                </c:pt>
                <c:pt idx="1946">
                  <c:v>2.503645132792658</c:v>
                </c:pt>
                <c:pt idx="1947">
                  <c:v>0.313569021957765</c:v>
                </c:pt>
                <c:pt idx="1948">
                  <c:v>0.910624087510737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1.662133420662581</c:v>
                </c:pt>
                <c:pt idx="1956">
                  <c:v>0.0</c:v>
                </c:pt>
                <c:pt idx="1957">
                  <c:v>0.964490826015793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1.816915878869705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2.591602195654823</c:v>
                </c:pt>
                <c:pt idx="1968">
                  <c:v>4.571899346707153</c:v>
                </c:pt>
                <c:pt idx="1969">
                  <c:v>1.604997384778315</c:v>
                </c:pt>
                <c:pt idx="1970">
                  <c:v>0.867514878659384</c:v>
                </c:pt>
                <c:pt idx="1971">
                  <c:v>0.0</c:v>
                </c:pt>
                <c:pt idx="1972">
                  <c:v>1.887799128440526</c:v>
                </c:pt>
                <c:pt idx="1973">
                  <c:v>0.029154377874195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5.258216386329576</c:v>
                </c:pt>
                <c:pt idx="1978">
                  <c:v>0.648470172730335</c:v>
                </c:pt>
                <c:pt idx="1979">
                  <c:v>4.291579990050776</c:v>
                </c:pt>
                <c:pt idx="1980">
                  <c:v>0.0</c:v>
                </c:pt>
                <c:pt idx="1981">
                  <c:v>0.0</c:v>
                </c:pt>
                <c:pt idx="1982">
                  <c:v>4.851297862492434</c:v>
                </c:pt>
                <c:pt idx="1983">
                  <c:v>0.0</c:v>
                </c:pt>
                <c:pt idx="1984">
                  <c:v>4.571899346707153</c:v>
                </c:pt>
                <c:pt idx="1985">
                  <c:v>1.854694119702455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3.732993373073225</c:v>
                </c:pt>
                <c:pt idx="1990">
                  <c:v>0.0</c:v>
                </c:pt>
                <c:pt idx="1991">
                  <c:v>0.0</c:v>
                </c:pt>
                <c:pt idx="1992">
                  <c:v>5.156463067133784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5.105776202761956</c:v>
                </c:pt>
                <c:pt idx="1997">
                  <c:v>0.0</c:v>
                </c:pt>
                <c:pt idx="1998">
                  <c:v>0.0</c:v>
                </c:pt>
                <c:pt idx="1999">
                  <c:v>1.794017208470456</c:v>
                </c:pt>
                <c:pt idx="2000">
                  <c:v>0.0</c:v>
                </c:pt>
                <c:pt idx="2001">
                  <c:v>1.014018128855436</c:v>
                </c:pt>
                <c:pt idx="2002">
                  <c:v>0.0</c:v>
                </c:pt>
                <c:pt idx="2003">
                  <c:v>6.091511321366529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4.907875784363936</c:v>
                </c:pt>
                <c:pt idx="2010">
                  <c:v>2.40182862828052</c:v>
                </c:pt>
                <c:pt idx="2011">
                  <c:v>0.507623275822769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1.87375666520226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2.652390663825907</c:v>
                </c:pt>
                <c:pt idx="2021">
                  <c:v>4.164956270108223</c:v>
                </c:pt>
                <c:pt idx="2022">
                  <c:v>1.444561031759047</c:v>
                </c:pt>
                <c:pt idx="2023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F88-F749-B646-41E166951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547096"/>
        <c:axId val="2137550872"/>
      </c:scatterChart>
      <c:valAx>
        <c:axId val="2137547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50872"/>
        <c:crosses val="autoZero"/>
        <c:crossBetween val="midCat"/>
      </c:valAx>
      <c:valAx>
        <c:axId val="2137550872"/>
        <c:scaling>
          <c:orientation val="minMax"/>
          <c:max val="1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547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 </a:t>
            </a:r>
            <a:r>
              <a:rPr lang="en-US" i="1"/>
              <a:t>wt2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wt2'!$O$1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840"/>
            <c:marker>
              <c:spPr>
                <a:solidFill>
                  <a:srgbClr val="FFC000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A8C4-2B4C-89C6-A68A7F6E2A42}"/>
              </c:ext>
            </c:extLst>
          </c:dPt>
          <c:xVal>
            <c:numRef>
              <c:f>'Data subset wt2'!$M$2:$M$2025</c:f>
              <c:numCache>
                <c:formatCode>General</c:formatCode>
                <c:ptCount val="1879"/>
                <c:pt idx="0">
                  <c:v>-3.756275342566446</c:v>
                </c:pt>
                <c:pt idx="1">
                  <c:v>-3.227726150750557</c:v>
                </c:pt>
                <c:pt idx="2">
                  <c:v>-3.133510809132906</c:v>
                </c:pt>
                <c:pt idx="3">
                  <c:v>-2.976541462794507</c:v>
                </c:pt>
                <c:pt idx="4">
                  <c:v>-2.73725051688469</c:v>
                </c:pt>
                <c:pt idx="5">
                  <c:v>-2.712268160327354</c:v>
                </c:pt>
                <c:pt idx="6">
                  <c:v>-2.576454304981634</c:v>
                </c:pt>
                <c:pt idx="7">
                  <c:v>-2.570829755787756</c:v>
                </c:pt>
                <c:pt idx="8">
                  <c:v>-2.526605755531073</c:v>
                </c:pt>
                <c:pt idx="9">
                  <c:v>-2.421636195929531</c:v>
                </c:pt>
                <c:pt idx="10">
                  <c:v>-2.362135184180869</c:v>
                </c:pt>
                <c:pt idx="11">
                  <c:v>-2.357285784519473</c:v>
                </c:pt>
                <c:pt idx="12">
                  <c:v>-2.20141487363471</c:v>
                </c:pt>
                <c:pt idx="13">
                  <c:v>-2.150189550279536</c:v>
                </c:pt>
                <c:pt idx="14">
                  <c:v>-2.14182607734491</c:v>
                </c:pt>
                <c:pt idx="15">
                  <c:v>-2.137662452403374</c:v>
                </c:pt>
                <c:pt idx="16">
                  <c:v>-2.129371078771982</c:v>
                </c:pt>
                <c:pt idx="17">
                  <c:v>-2.112929931710454</c:v>
                </c:pt>
                <c:pt idx="18">
                  <c:v>-2.112929931710454</c:v>
                </c:pt>
                <c:pt idx="19">
                  <c:v>-2.10477909058959</c:v>
                </c:pt>
                <c:pt idx="20">
                  <c:v>-2.072628566985883</c:v>
                </c:pt>
                <c:pt idx="21">
                  <c:v>-2.068659664782938</c:v>
                </c:pt>
                <c:pt idx="22">
                  <c:v>-2.056818052138422</c:v>
                </c:pt>
                <c:pt idx="23">
                  <c:v>-2.056818052138422</c:v>
                </c:pt>
                <c:pt idx="24">
                  <c:v>-2.045072844465322</c:v>
                </c:pt>
                <c:pt idx="25">
                  <c:v>-2.006598696650686</c:v>
                </c:pt>
                <c:pt idx="26">
                  <c:v>-1.98773966939937</c:v>
                </c:pt>
                <c:pt idx="27">
                  <c:v>-1.961744460866426</c:v>
                </c:pt>
                <c:pt idx="28">
                  <c:v>-1.958068802723028</c:v>
                </c:pt>
                <c:pt idx="29">
                  <c:v>-1.943459107838676</c:v>
                </c:pt>
                <c:pt idx="30">
                  <c:v>-1.943459107838676</c:v>
                </c:pt>
                <c:pt idx="31">
                  <c:v>-1.914676207209647</c:v>
                </c:pt>
                <c:pt idx="32">
                  <c:v>-1.904028963010139</c:v>
                </c:pt>
                <c:pt idx="33">
                  <c:v>-1.904028963010139</c:v>
                </c:pt>
                <c:pt idx="34">
                  <c:v>-1.893459721299951</c:v>
                </c:pt>
                <c:pt idx="35">
                  <c:v>-1.865647871282283</c:v>
                </c:pt>
                <c:pt idx="36">
                  <c:v>-1.862208787315512</c:v>
                </c:pt>
                <c:pt idx="37">
                  <c:v>-1.851940451861685</c:v>
                </c:pt>
                <c:pt idx="38">
                  <c:v>-1.848533850418435</c:v>
                </c:pt>
                <c:pt idx="39">
                  <c:v>-1.84513527395657</c:v>
                </c:pt>
                <c:pt idx="40">
                  <c:v>-1.841744684755796</c:v>
                </c:pt>
                <c:pt idx="41">
                  <c:v>-1.821566802818166</c:v>
                </c:pt>
                <c:pt idx="42">
                  <c:v>-1.795094591456975</c:v>
                </c:pt>
                <c:pt idx="43">
                  <c:v>-1.778792779127874</c:v>
                </c:pt>
                <c:pt idx="44">
                  <c:v>-1.778792779127874</c:v>
                </c:pt>
                <c:pt idx="45">
                  <c:v>-1.772323283798317</c:v>
                </c:pt>
                <c:pt idx="46">
                  <c:v>-1.76909938292403</c:v>
                </c:pt>
                <c:pt idx="47">
                  <c:v>-1.765882670240487</c:v>
                </c:pt>
                <c:pt idx="48">
                  <c:v>-1.7530870649354</c:v>
                </c:pt>
                <c:pt idx="49">
                  <c:v>-1.7530870649354</c:v>
                </c:pt>
                <c:pt idx="50">
                  <c:v>-1.743564290816892</c:v>
                </c:pt>
                <c:pt idx="51">
                  <c:v>-1.734103961567826</c:v>
                </c:pt>
                <c:pt idx="52">
                  <c:v>-1.734103961567826</c:v>
                </c:pt>
                <c:pt idx="53">
                  <c:v>-1.727831364552296</c:v>
                </c:pt>
                <c:pt idx="54">
                  <c:v>-1.724705263565577</c:v>
                </c:pt>
                <c:pt idx="55">
                  <c:v>-1.721585921721398</c:v>
                </c:pt>
                <c:pt idx="56">
                  <c:v>-1.715367398986241</c:v>
                </c:pt>
                <c:pt idx="57">
                  <c:v>-1.715367398986241</c:v>
                </c:pt>
                <c:pt idx="58">
                  <c:v>-1.712268160327354</c:v>
                </c:pt>
                <c:pt idx="59">
                  <c:v>-1.709175565271972</c:v>
                </c:pt>
                <c:pt idx="60">
                  <c:v>-1.703010192466258</c:v>
                </c:pt>
                <c:pt idx="61">
                  <c:v>-1.681636541673691</c:v>
                </c:pt>
                <c:pt idx="62">
                  <c:v>-1.678608848976123</c:v>
                </c:pt>
                <c:pt idx="63">
                  <c:v>-1.666561221211592</c:v>
                </c:pt>
                <c:pt idx="64">
                  <c:v>-1.660574926145861</c:v>
                </c:pt>
                <c:pt idx="65">
                  <c:v>-1.654613367907144</c:v>
                </c:pt>
                <c:pt idx="66">
                  <c:v>-1.645716967418748</c:v>
                </c:pt>
                <c:pt idx="67">
                  <c:v>-1.6427636500294</c:v>
                </c:pt>
                <c:pt idx="68">
                  <c:v>-1.62225799459476</c:v>
                </c:pt>
                <c:pt idx="69">
                  <c:v>-1.619352263419348</c:v>
                </c:pt>
                <c:pt idx="70">
                  <c:v>-1.616452372913554</c:v>
                </c:pt>
                <c:pt idx="71">
                  <c:v>-1.599174381481718</c:v>
                </c:pt>
                <c:pt idx="72">
                  <c:v>-1.596314727342477</c:v>
                </c:pt>
                <c:pt idx="73">
                  <c:v>-1.570829755787756</c:v>
                </c:pt>
                <c:pt idx="74">
                  <c:v>-1.568025682911054</c:v>
                </c:pt>
                <c:pt idx="75">
                  <c:v>-1.568025682911054</c:v>
                </c:pt>
                <c:pt idx="76">
                  <c:v>-1.5624338346667</c:v>
                </c:pt>
                <c:pt idx="77">
                  <c:v>-1.559646017295081</c:v>
                </c:pt>
                <c:pt idx="78">
                  <c:v>-1.559646017295081</c:v>
                </c:pt>
                <c:pt idx="79">
                  <c:v>-1.559646017295081</c:v>
                </c:pt>
                <c:pt idx="80">
                  <c:v>-1.556863576623753</c:v>
                </c:pt>
                <c:pt idx="81">
                  <c:v>-1.55408649195318</c:v>
                </c:pt>
                <c:pt idx="82">
                  <c:v>-1.537535315689332</c:v>
                </c:pt>
                <c:pt idx="83">
                  <c:v>-1.532060185623181</c:v>
                </c:pt>
                <c:pt idx="84">
                  <c:v>-1.529330392867608</c:v>
                </c:pt>
                <c:pt idx="85">
                  <c:v>-1.513059223693125</c:v>
                </c:pt>
                <c:pt idx="86">
                  <c:v>-1.50499194242501</c:v>
                </c:pt>
                <c:pt idx="87">
                  <c:v>-1.499638707930803</c:v>
                </c:pt>
                <c:pt idx="88">
                  <c:v>-1.49696952115482</c:v>
                </c:pt>
                <c:pt idx="89">
                  <c:v>-1.491645917177273</c:v>
                </c:pt>
                <c:pt idx="90">
                  <c:v>-1.491645917177273</c:v>
                </c:pt>
                <c:pt idx="91">
                  <c:v>-1.488991463731295</c:v>
                </c:pt>
                <c:pt idx="92">
                  <c:v>-1.488991463731295</c:v>
                </c:pt>
                <c:pt idx="93">
                  <c:v>-1.486341885317346</c:v>
                </c:pt>
                <c:pt idx="94">
                  <c:v>-1.486341885317346</c:v>
                </c:pt>
                <c:pt idx="95">
                  <c:v>-1.486341885317346</c:v>
                </c:pt>
                <c:pt idx="96">
                  <c:v>-1.460110343744166</c:v>
                </c:pt>
                <c:pt idx="97">
                  <c:v>-1.457513232258127</c:v>
                </c:pt>
                <c:pt idx="98">
                  <c:v>-1.452332993152447</c:v>
                </c:pt>
                <c:pt idx="99">
                  <c:v>-1.449749832138444</c:v>
                </c:pt>
                <c:pt idx="100">
                  <c:v>-1.444597344372841</c:v>
                </c:pt>
                <c:pt idx="101">
                  <c:v>-1.436902952582841</c:v>
                </c:pt>
                <c:pt idx="102">
                  <c:v>-1.431796062149752</c:v>
                </c:pt>
                <c:pt idx="103">
                  <c:v>-1.429249380039406</c:v>
                </c:pt>
                <c:pt idx="104">
                  <c:v>-1.426707185476952</c:v>
                </c:pt>
                <c:pt idx="105">
                  <c:v>-1.424169462675052</c:v>
                </c:pt>
                <c:pt idx="106">
                  <c:v>-1.42163619592953</c:v>
                </c:pt>
                <c:pt idx="107">
                  <c:v>-1.419107369618791</c:v>
                </c:pt>
                <c:pt idx="108">
                  <c:v>-1.416582968203245</c:v>
                </c:pt>
                <c:pt idx="109">
                  <c:v>-1.41406297622473</c:v>
                </c:pt>
                <c:pt idx="110">
                  <c:v>-1.411547378305947</c:v>
                </c:pt>
                <c:pt idx="111">
                  <c:v>-1.411547378305947</c:v>
                </c:pt>
                <c:pt idx="112">
                  <c:v>-1.404026796336152</c:v>
                </c:pt>
                <c:pt idx="113">
                  <c:v>-1.399034766992398</c:v>
                </c:pt>
                <c:pt idx="114">
                  <c:v>-1.399034766992398</c:v>
                </c:pt>
                <c:pt idx="115">
                  <c:v>-1.399034766992398</c:v>
                </c:pt>
                <c:pt idx="116">
                  <c:v>-1.3965452149667</c:v>
                </c:pt>
                <c:pt idx="117">
                  <c:v>-1.3965452149667</c:v>
                </c:pt>
                <c:pt idx="118">
                  <c:v>-1.3965452149667</c:v>
                </c:pt>
                <c:pt idx="119">
                  <c:v>-1.39157896207335</c:v>
                </c:pt>
                <c:pt idx="120">
                  <c:v>-1.39157896207335</c:v>
                </c:pt>
                <c:pt idx="121">
                  <c:v>-1.39157896207335</c:v>
                </c:pt>
                <c:pt idx="122">
                  <c:v>-1.389102231781138</c:v>
                </c:pt>
                <c:pt idx="123">
                  <c:v>-1.389102231781138</c:v>
                </c:pt>
                <c:pt idx="124">
                  <c:v>-1.386629746101617</c:v>
                </c:pt>
                <c:pt idx="125">
                  <c:v>-1.384161490510868</c:v>
                </c:pt>
                <c:pt idx="126">
                  <c:v>-1.37678196014527</c:v>
                </c:pt>
                <c:pt idx="127">
                  <c:v>-1.371883160732431</c:v>
                </c:pt>
                <c:pt idx="128">
                  <c:v>-1.362135184180869</c:v>
                </c:pt>
                <c:pt idx="129">
                  <c:v>-1.359708446786328</c:v>
                </c:pt>
                <c:pt idx="130">
                  <c:v>-1.35486718371683</c:v>
                </c:pt>
                <c:pt idx="131">
                  <c:v>-1.35245263078353</c:v>
                </c:pt>
                <c:pt idx="132">
                  <c:v>-1.350042112192849</c:v>
                </c:pt>
                <c:pt idx="133">
                  <c:v>-1.347635614485753</c:v>
                </c:pt>
                <c:pt idx="134">
                  <c:v>-1.347635614485753</c:v>
                </c:pt>
                <c:pt idx="135">
                  <c:v>-1.347635614485753</c:v>
                </c:pt>
                <c:pt idx="136">
                  <c:v>-1.34044011308155</c:v>
                </c:pt>
                <c:pt idx="137">
                  <c:v>-1.335662972819678</c:v>
                </c:pt>
                <c:pt idx="138">
                  <c:v>-1.333280321508683</c:v>
                </c:pt>
                <c:pt idx="139">
                  <c:v>-1.333280321508683</c:v>
                </c:pt>
                <c:pt idx="140">
                  <c:v>-1.330901598725952</c:v>
                </c:pt>
                <c:pt idx="141">
                  <c:v>-1.326155887075302</c:v>
                </c:pt>
                <c:pt idx="142">
                  <c:v>-1.323788872531386</c:v>
                </c:pt>
                <c:pt idx="143">
                  <c:v>-1.316711041290853</c:v>
                </c:pt>
                <c:pt idx="144">
                  <c:v>-1.314359459611455</c:v>
                </c:pt>
                <c:pt idx="145">
                  <c:v>-1.307327625832216</c:v>
                </c:pt>
                <c:pt idx="146">
                  <c:v>-1.30265870576737</c:v>
                </c:pt>
                <c:pt idx="147">
                  <c:v>-1.300329899707397</c:v>
                </c:pt>
                <c:pt idx="148">
                  <c:v>-1.298004846761153</c:v>
                </c:pt>
                <c:pt idx="149">
                  <c:v>-1.298004846761153</c:v>
                </c:pt>
                <c:pt idx="150">
                  <c:v>-1.293365951957632</c:v>
                </c:pt>
                <c:pt idx="151">
                  <c:v>-1.293365951957632</c:v>
                </c:pt>
                <c:pt idx="152">
                  <c:v>-1.291052086119386</c:v>
                </c:pt>
                <c:pt idx="153">
                  <c:v>-1.288741925432185</c:v>
                </c:pt>
                <c:pt idx="154">
                  <c:v>-1.286435458049016</c:v>
                </c:pt>
                <c:pt idx="155">
                  <c:v>-1.284132672179595</c:v>
                </c:pt>
                <c:pt idx="156">
                  <c:v>-1.281833556090007</c:v>
                </c:pt>
                <c:pt idx="157">
                  <c:v>-1.279538098102345</c:v>
                </c:pt>
                <c:pt idx="158">
                  <c:v>-1.279538098102345</c:v>
                </c:pt>
                <c:pt idx="159">
                  <c:v>-1.279538098102345</c:v>
                </c:pt>
                <c:pt idx="160">
                  <c:v>-1.279538098102345</c:v>
                </c:pt>
                <c:pt idx="161">
                  <c:v>-1.268115274842227</c:v>
                </c:pt>
                <c:pt idx="162">
                  <c:v>-1.268115274842227</c:v>
                </c:pt>
                <c:pt idx="163">
                  <c:v>-1.265841523322106</c:v>
                </c:pt>
                <c:pt idx="164">
                  <c:v>-1.265841523322106</c:v>
                </c:pt>
                <c:pt idx="165">
                  <c:v>-1.263571349697279</c:v>
                </c:pt>
                <c:pt idx="166">
                  <c:v>-1.263571349697279</c:v>
                </c:pt>
                <c:pt idx="167">
                  <c:v>-1.263571349697279</c:v>
                </c:pt>
                <c:pt idx="168">
                  <c:v>-1.259041691216765</c:v>
                </c:pt>
                <c:pt idx="169">
                  <c:v>-1.25678218403464</c:v>
                </c:pt>
                <c:pt idx="170">
                  <c:v>-1.254526210094272</c:v>
                </c:pt>
                <c:pt idx="171">
                  <c:v>-1.254526210094272</c:v>
                </c:pt>
                <c:pt idx="172">
                  <c:v>-1.254526210094272</c:v>
                </c:pt>
                <c:pt idx="173">
                  <c:v>-1.250024817859331</c:v>
                </c:pt>
                <c:pt idx="174">
                  <c:v>-1.250024817859331</c:v>
                </c:pt>
                <c:pt idx="175">
                  <c:v>-1.247779377653687</c:v>
                </c:pt>
                <c:pt idx="176">
                  <c:v>-1.247779377653687</c:v>
                </c:pt>
                <c:pt idx="177">
                  <c:v>-1.247779377653687</c:v>
                </c:pt>
                <c:pt idx="178">
                  <c:v>-1.245537426867017</c:v>
                </c:pt>
                <c:pt idx="179">
                  <c:v>-1.238832402989127</c:v>
                </c:pt>
                <c:pt idx="180">
                  <c:v>-1.23660430209701</c:v>
                </c:pt>
                <c:pt idx="181">
                  <c:v>-1.23660430209701</c:v>
                </c:pt>
                <c:pt idx="182">
                  <c:v>-1.234379636982496</c:v>
                </c:pt>
                <c:pt idx="183">
                  <c:v>-1.232158397065817</c:v>
                </c:pt>
                <c:pt idx="184">
                  <c:v>-1.229940571815999</c:v>
                </c:pt>
                <c:pt idx="185">
                  <c:v>-1.229940571815999</c:v>
                </c:pt>
                <c:pt idx="186">
                  <c:v>-1.227726150750557</c:v>
                </c:pt>
                <c:pt idx="187">
                  <c:v>-1.227726150750557</c:v>
                </c:pt>
                <c:pt idx="188">
                  <c:v>-1.223307479483552</c:v>
                </c:pt>
                <c:pt idx="189">
                  <c:v>-1.223307479483552</c:v>
                </c:pt>
                <c:pt idx="190">
                  <c:v>-1.223307479483552</c:v>
                </c:pt>
                <c:pt idx="191">
                  <c:v>-1.218902300363551</c:v>
                </c:pt>
                <c:pt idx="192">
                  <c:v>-1.218902300363551</c:v>
                </c:pt>
                <c:pt idx="193">
                  <c:v>-1.203589244869047</c:v>
                </c:pt>
                <c:pt idx="194">
                  <c:v>-1.203589244869047</c:v>
                </c:pt>
                <c:pt idx="195">
                  <c:v>-1.203589244869047</c:v>
                </c:pt>
                <c:pt idx="196">
                  <c:v>-1.199243774593082</c:v>
                </c:pt>
                <c:pt idx="197">
                  <c:v>-1.199243774593082</c:v>
                </c:pt>
                <c:pt idx="198">
                  <c:v>-1.197075937910372</c:v>
                </c:pt>
                <c:pt idx="199">
                  <c:v>-1.194911353797049</c:v>
                </c:pt>
                <c:pt idx="200">
                  <c:v>-1.190591904340173</c:v>
                </c:pt>
                <c:pt idx="201">
                  <c:v>-1.1884370196365</c:v>
                </c:pt>
                <c:pt idx="202">
                  <c:v>-1.1884370196365</c:v>
                </c:pt>
                <c:pt idx="203">
                  <c:v>-1.184136882202874</c:v>
                </c:pt>
                <c:pt idx="204">
                  <c:v>-1.177710613043441</c:v>
                </c:pt>
                <c:pt idx="205">
                  <c:v>-1.177710613043441</c:v>
                </c:pt>
                <c:pt idx="206">
                  <c:v>-1.17557486869945</c:v>
                </c:pt>
                <c:pt idx="207">
                  <c:v>-1.17557486869945</c:v>
                </c:pt>
                <c:pt idx="208">
                  <c:v>-1.173442281406637</c:v>
                </c:pt>
                <c:pt idx="209">
                  <c:v>-1.173442281406637</c:v>
                </c:pt>
                <c:pt idx="210">
                  <c:v>-1.169186540736903</c:v>
                </c:pt>
                <c:pt idx="211">
                  <c:v>-1.167063368843933</c:v>
                </c:pt>
                <c:pt idx="212">
                  <c:v>-1.167063368843933</c:v>
                </c:pt>
                <c:pt idx="213">
                  <c:v>-1.162826375957462</c:v>
                </c:pt>
                <c:pt idx="214">
                  <c:v>-1.162826375957462</c:v>
                </c:pt>
                <c:pt idx="215">
                  <c:v>-1.152288016163534</c:v>
                </c:pt>
                <c:pt idx="216">
                  <c:v>-1.150189550279537</c:v>
                </c:pt>
                <c:pt idx="217">
                  <c:v>-1.150189550279537</c:v>
                </c:pt>
                <c:pt idx="218">
                  <c:v>-1.148094132277343</c:v>
                </c:pt>
                <c:pt idx="219">
                  <c:v>-1.146001753316103</c:v>
                </c:pt>
                <c:pt idx="220">
                  <c:v>-1.146001753316103</c:v>
                </c:pt>
                <c:pt idx="221">
                  <c:v>-1.143912404593376</c:v>
                </c:pt>
                <c:pt idx="222">
                  <c:v>-1.143912404593376</c:v>
                </c:pt>
                <c:pt idx="223">
                  <c:v>-1.14182607734491</c:v>
                </c:pt>
                <c:pt idx="224">
                  <c:v>-1.139742762844421</c:v>
                </c:pt>
                <c:pt idx="225">
                  <c:v>-1.137662452403374</c:v>
                </c:pt>
                <c:pt idx="226">
                  <c:v>-1.137662452403374</c:v>
                </c:pt>
                <c:pt idx="227">
                  <c:v>-1.135585137370765</c:v>
                </c:pt>
                <c:pt idx="228">
                  <c:v>-1.135585137370765</c:v>
                </c:pt>
                <c:pt idx="229">
                  <c:v>-1.135585137370765</c:v>
                </c:pt>
                <c:pt idx="230">
                  <c:v>-1.133510809132906</c:v>
                </c:pt>
                <c:pt idx="231">
                  <c:v>-1.131439459113212</c:v>
                </c:pt>
                <c:pt idx="232">
                  <c:v>-1.127305659606198</c:v>
                </c:pt>
                <c:pt idx="233">
                  <c:v>-1.127305659606198</c:v>
                </c:pt>
                <c:pt idx="234">
                  <c:v>-1.125243193149306</c:v>
                </c:pt>
                <c:pt idx="235">
                  <c:v>-1.125243193149306</c:v>
                </c:pt>
                <c:pt idx="236">
                  <c:v>-1.123183670971011</c:v>
                </c:pt>
                <c:pt idx="237">
                  <c:v>-1.1190734259091</c:v>
                </c:pt>
                <c:pt idx="238">
                  <c:v>-1.112929931710454</c:v>
                </c:pt>
                <c:pt idx="239">
                  <c:v>-1.112929931710454</c:v>
                </c:pt>
                <c:pt idx="240">
                  <c:v>-1.112929931710454</c:v>
                </c:pt>
                <c:pt idx="241">
                  <c:v>-1.112929931710454</c:v>
                </c:pt>
                <c:pt idx="242">
                  <c:v>-1.108848754898637</c:v>
                </c:pt>
                <c:pt idx="243">
                  <c:v>-1.106812487742118</c:v>
                </c:pt>
                <c:pt idx="244">
                  <c:v>-1.10477909058959</c:v>
                </c:pt>
                <c:pt idx="245">
                  <c:v>-1.10477909058959</c:v>
                </c:pt>
                <c:pt idx="246">
                  <c:v>-1.10274855536222</c:v>
                </c:pt>
                <c:pt idx="247">
                  <c:v>-1.100720874015237</c:v>
                </c:pt>
                <c:pt idx="248">
                  <c:v>-1.100720874015237</c:v>
                </c:pt>
                <c:pt idx="249">
                  <c:v>-1.098696038537746</c:v>
                </c:pt>
                <c:pt idx="250">
                  <c:v>-1.094654873315883</c:v>
                </c:pt>
                <c:pt idx="251">
                  <c:v>-1.094654873315883</c:v>
                </c:pt>
                <c:pt idx="252">
                  <c:v>-1.092638527717378</c:v>
                </c:pt>
                <c:pt idx="253">
                  <c:v>-1.09062499627973</c:v>
                </c:pt>
                <c:pt idx="254">
                  <c:v>-1.080599278094464</c:v>
                </c:pt>
                <c:pt idx="255">
                  <c:v>-1.080599278094464</c:v>
                </c:pt>
                <c:pt idx="256">
                  <c:v>-1.078602468030517</c:v>
                </c:pt>
                <c:pt idx="257">
                  <c:v>-1.078602468030517</c:v>
                </c:pt>
                <c:pt idx="258">
                  <c:v>-1.076608417898429</c:v>
                </c:pt>
                <c:pt idx="259">
                  <c:v>-1.076608417898429</c:v>
                </c:pt>
                <c:pt idx="260">
                  <c:v>-1.074617120079338</c:v>
                </c:pt>
                <c:pt idx="261">
                  <c:v>-1.074617120079338</c:v>
                </c:pt>
                <c:pt idx="262">
                  <c:v>-1.072628566985883</c:v>
                </c:pt>
                <c:pt idx="263">
                  <c:v>-1.07064275106204</c:v>
                </c:pt>
                <c:pt idx="264">
                  <c:v>-1.068659664782938</c:v>
                </c:pt>
                <c:pt idx="265">
                  <c:v>-1.062726709029197</c:v>
                </c:pt>
                <c:pt idx="266">
                  <c:v>-1.062726709029197</c:v>
                </c:pt>
                <c:pt idx="267">
                  <c:v>-1.062726709029197</c:v>
                </c:pt>
                <c:pt idx="268">
                  <c:v>-1.062726709029197</c:v>
                </c:pt>
                <c:pt idx="269">
                  <c:v>-1.062726709029197</c:v>
                </c:pt>
                <c:pt idx="270">
                  <c:v>-1.062726709029197</c:v>
                </c:pt>
                <c:pt idx="271">
                  <c:v>-1.060754466697592</c:v>
                </c:pt>
                <c:pt idx="272">
                  <c:v>-1.060754466697592</c:v>
                </c:pt>
                <c:pt idx="273">
                  <c:v>-1.056818052138422</c:v>
                </c:pt>
                <c:pt idx="274">
                  <c:v>-1.052892348924621</c:v>
                </c:pt>
                <c:pt idx="275">
                  <c:v>-1.052892348924621</c:v>
                </c:pt>
                <c:pt idx="276">
                  <c:v>-1.050933495886565</c:v>
                </c:pt>
                <c:pt idx="277">
                  <c:v>-1.048977298921238</c:v>
                </c:pt>
                <c:pt idx="278">
                  <c:v>-1.048977298921238</c:v>
                </c:pt>
                <c:pt idx="279">
                  <c:v>-1.048977298921238</c:v>
                </c:pt>
                <c:pt idx="280">
                  <c:v>-1.048977298921238</c:v>
                </c:pt>
                <c:pt idx="281">
                  <c:v>-1.048977298921238</c:v>
                </c:pt>
                <c:pt idx="282">
                  <c:v>-1.047023750835483</c:v>
                </c:pt>
                <c:pt idx="283">
                  <c:v>-1.0431245726758</c:v>
                </c:pt>
                <c:pt idx="284">
                  <c:v>-1.0431245726758</c:v>
                </c:pt>
                <c:pt idx="285">
                  <c:v>-1.0431245726758</c:v>
                </c:pt>
                <c:pt idx="286">
                  <c:v>-1.041178928360831</c:v>
                </c:pt>
                <c:pt idx="287">
                  <c:v>-1.041178928360831</c:v>
                </c:pt>
                <c:pt idx="288">
                  <c:v>-1.041178928360831</c:v>
                </c:pt>
                <c:pt idx="289">
                  <c:v>-1.041178928360831</c:v>
                </c:pt>
                <c:pt idx="290">
                  <c:v>-1.039235904443038</c:v>
                </c:pt>
                <c:pt idx="291">
                  <c:v>-1.039235904443038</c:v>
                </c:pt>
                <c:pt idx="292">
                  <c:v>-1.039235904443038</c:v>
                </c:pt>
                <c:pt idx="293">
                  <c:v>-1.037295493873603</c:v>
                </c:pt>
                <c:pt idx="294">
                  <c:v>-1.037295493873603</c:v>
                </c:pt>
                <c:pt idx="295">
                  <c:v>-1.035357689632111</c:v>
                </c:pt>
                <c:pt idx="296">
                  <c:v>-1.035357689632111</c:v>
                </c:pt>
                <c:pt idx="297">
                  <c:v>-1.035357689632111</c:v>
                </c:pt>
                <c:pt idx="298">
                  <c:v>-1.033422484726397</c:v>
                </c:pt>
                <c:pt idx="299">
                  <c:v>-1.033422484726397</c:v>
                </c:pt>
                <c:pt idx="300">
                  <c:v>-1.031489872192397</c:v>
                </c:pt>
                <c:pt idx="301">
                  <c:v>-1.031489872192397</c:v>
                </c:pt>
                <c:pt idx="302">
                  <c:v>-1.031489872192397</c:v>
                </c:pt>
                <c:pt idx="303">
                  <c:v>-1.029559845093998</c:v>
                </c:pt>
                <c:pt idx="304">
                  <c:v>-1.027632396522883</c:v>
                </c:pt>
                <c:pt idx="305">
                  <c:v>-1.021865453303997</c:v>
                </c:pt>
                <c:pt idx="306">
                  <c:v>-1.019948250309706</c:v>
                </c:pt>
                <c:pt idx="307">
                  <c:v>-1.01803359171297</c:v>
                </c:pt>
                <c:pt idx="308">
                  <c:v>-1.016121470769193</c:v>
                </c:pt>
                <c:pt idx="309">
                  <c:v>-1.016121470769193</c:v>
                </c:pt>
                <c:pt idx="310">
                  <c:v>-1.014211880760562</c:v>
                </c:pt>
                <c:pt idx="311">
                  <c:v>-1.012304814995903</c:v>
                </c:pt>
                <c:pt idx="312">
                  <c:v>-1.012304814995903</c:v>
                </c:pt>
                <c:pt idx="313">
                  <c:v>-1.010400266810543</c:v>
                </c:pt>
                <c:pt idx="314">
                  <c:v>-1.010400266810543</c:v>
                </c:pt>
                <c:pt idx="315">
                  <c:v>-1.006598696650686</c:v>
                </c:pt>
                <c:pt idx="316">
                  <c:v>-1.00470166147809</c:v>
                </c:pt>
                <c:pt idx="317">
                  <c:v>-1.00470166147809</c:v>
                </c:pt>
                <c:pt idx="318">
                  <c:v>-1.000915058147104</c:v>
                </c:pt>
                <c:pt idx="319">
                  <c:v>-0.999025476945886</c:v>
                </c:pt>
                <c:pt idx="320">
                  <c:v>-0.999025476945886</c:v>
                </c:pt>
                <c:pt idx="321">
                  <c:v>-0.999025476945886</c:v>
                </c:pt>
                <c:pt idx="322">
                  <c:v>-0.995253723056677</c:v>
                </c:pt>
                <c:pt idx="323">
                  <c:v>-0.995253723056677</c:v>
                </c:pt>
                <c:pt idx="324">
                  <c:v>-0.993371537478701</c:v>
                </c:pt>
                <c:pt idx="325">
                  <c:v>-0.993371537478701</c:v>
                </c:pt>
                <c:pt idx="326">
                  <c:v>-0.993371537478701</c:v>
                </c:pt>
                <c:pt idx="327">
                  <c:v>-0.991491804260478</c:v>
                </c:pt>
                <c:pt idx="328">
                  <c:v>-0.989614517019808</c:v>
                </c:pt>
                <c:pt idx="329">
                  <c:v>-0.98773966939937</c:v>
                </c:pt>
                <c:pt idx="330">
                  <c:v>-0.9858672550666</c:v>
                </c:pt>
                <c:pt idx="331">
                  <c:v>-0.9858672550666</c:v>
                </c:pt>
                <c:pt idx="332">
                  <c:v>-0.9858672550666</c:v>
                </c:pt>
                <c:pt idx="333">
                  <c:v>-0.983997267713554</c:v>
                </c:pt>
                <c:pt idx="334">
                  <c:v>-0.983997267713554</c:v>
                </c:pt>
                <c:pt idx="335">
                  <c:v>-0.983997267713554</c:v>
                </c:pt>
                <c:pt idx="336">
                  <c:v>-0.982129701056787</c:v>
                </c:pt>
                <c:pt idx="337">
                  <c:v>-0.982129701056787</c:v>
                </c:pt>
                <c:pt idx="338">
                  <c:v>-0.978401804820034</c:v>
                </c:pt>
                <c:pt idx="339">
                  <c:v>-0.976541462794506</c:v>
                </c:pt>
                <c:pt idx="340">
                  <c:v>-0.976541462794506</c:v>
                </c:pt>
                <c:pt idx="341">
                  <c:v>-0.974683516573924</c:v>
                </c:pt>
                <c:pt idx="342">
                  <c:v>-0.970974786919965</c:v>
                </c:pt>
                <c:pt idx="343">
                  <c:v>-0.969123991232024</c:v>
                </c:pt>
                <c:pt idx="344">
                  <c:v>-0.967275566839655</c:v>
                </c:pt>
                <c:pt idx="345">
                  <c:v>-0.967275566839655</c:v>
                </c:pt>
                <c:pt idx="346">
                  <c:v>-0.965429507674282</c:v>
                </c:pt>
                <c:pt idx="347">
                  <c:v>-0.961744460866426</c:v>
                </c:pt>
                <c:pt idx="348">
                  <c:v>-0.961744460866426</c:v>
                </c:pt>
                <c:pt idx="349">
                  <c:v>-0.961744460866426</c:v>
                </c:pt>
                <c:pt idx="350">
                  <c:v>-0.959905461202645</c:v>
                </c:pt>
                <c:pt idx="351">
                  <c:v>-0.959905461202645</c:v>
                </c:pt>
                <c:pt idx="352">
                  <c:v>-0.958068802723028</c:v>
                </c:pt>
                <c:pt idx="353">
                  <c:v>-0.956234479474148</c:v>
                </c:pt>
                <c:pt idx="354">
                  <c:v>-0.954402485525258</c:v>
                </c:pt>
                <c:pt idx="355">
                  <c:v>-0.952572814968176</c:v>
                </c:pt>
                <c:pt idx="356">
                  <c:v>-0.950745461917169</c:v>
                </c:pt>
                <c:pt idx="357">
                  <c:v>-0.950745461917169</c:v>
                </c:pt>
                <c:pt idx="358">
                  <c:v>-0.945277249277656</c:v>
                </c:pt>
                <c:pt idx="359">
                  <c:v>-0.945277249277656</c:v>
                </c:pt>
                <c:pt idx="360">
                  <c:v>-0.943459107838677</c:v>
                </c:pt>
                <c:pt idx="361">
                  <c:v>-0.943459107838677</c:v>
                </c:pt>
                <c:pt idx="362">
                  <c:v>-0.941643254809916</c:v>
                </c:pt>
                <c:pt idx="363">
                  <c:v>-0.941643254809916</c:v>
                </c:pt>
                <c:pt idx="364">
                  <c:v>-0.936209368759288</c:v>
                </c:pt>
                <c:pt idx="365">
                  <c:v>-0.936209368759288</c:v>
                </c:pt>
                <c:pt idx="366">
                  <c:v>-0.934402612053658</c:v>
                </c:pt>
                <c:pt idx="367">
                  <c:v>-0.93259811520691</c:v>
                </c:pt>
                <c:pt idx="368">
                  <c:v>-0.93259811520691</c:v>
                </c:pt>
                <c:pt idx="369">
                  <c:v>-0.93259811520691</c:v>
                </c:pt>
                <c:pt idx="370">
                  <c:v>-0.93259811520691</c:v>
                </c:pt>
                <c:pt idx="371">
                  <c:v>-0.93259811520691</c:v>
                </c:pt>
                <c:pt idx="372">
                  <c:v>-0.930795872572924</c:v>
                </c:pt>
                <c:pt idx="373">
                  <c:v>-0.930795872572924</c:v>
                </c:pt>
                <c:pt idx="374">
                  <c:v>-0.928995878526714</c:v>
                </c:pt>
                <c:pt idx="375">
                  <c:v>-0.92719812746432</c:v>
                </c:pt>
                <c:pt idx="376">
                  <c:v>-0.92719812746432</c:v>
                </c:pt>
                <c:pt idx="377">
                  <c:v>-0.921818276453667</c:v>
                </c:pt>
                <c:pt idx="378">
                  <c:v>-0.921818276453667</c:v>
                </c:pt>
                <c:pt idx="379">
                  <c:v>-0.916458412551657</c:v>
                </c:pt>
                <c:pt idx="380">
                  <c:v>-0.916458412551657</c:v>
                </c:pt>
                <c:pt idx="381">
                  <c:v>-0.914676207209647</c:v>
                </c:pt>
                <c:pt idx="382">
                  <c:v>-0.914676207209647</c:v>
                </c:pt>
                <c:pt idx="383">
                  <c:v>-0.914676207209647</c:v>
                </c:pt>
                <c:pt idx="384">
                  <c:v>-0.912896200764361</c:v>
                </c:pt>
                <c:pt idx="385">
                  <c:v>-0.911118387796458</c:v>
                </c:pt>
                <c:pt idx="386">
                  <c:v>-0.911118387796458</c:v>
                </c:pt>
                <c:pt idx="387">
                  <c:v>-0.907569320715387</c:v>
                </c:pt>
                <c:pt idx="388">
                  <c:v>-0.904028963010139</c:v>
                </c:pt>
                <c:pt idx="389">
                  <c:v>-0.904028963010139</c:v>
                </c:pt>
                <c:pt idx="390">
                  <c:v>-0.904028963010139</c:v>
                </c:pt>
                <c:pt idx="391">
                  <c:v>-0.902262036835951</c:v>
                </c:pt>
                <c:pt idx="392">
                  <c:v>-0.902262036835951</c:v>
                </c:pt>
                <c:pt idx="393">
                  <c:v>-0.902262036835951</c:v>
                </c:pt>
                <c:pt idx="394">
                  <c:v>-0.900497272039886</c:v>
                </c:pt>
                <c:pt idx="395">
                  <c:v>-0.900497272039886</c:v>
                </c:pt>
                <c:pt idx="396">
                  <c:v>-0.898734663340626</c:v>
                </c:pt>
                <c:pt idx="397">
                  <c:v>-0.898734663340626</c:v>
                </c:pt>
                <c:pt idx="398">
                  <c:v>-0.896974205476188</c:v>
                </c:pt>
                <c:pt idx="399">
                  <c:v>-0.896974205476188</c:v>
                </c:pt>
                <c:pt idx="400">
                  <c:v>-0.896974205476188</c:v>
                </c:pt>
                <c:pt idx="401">
                  <c:v>-0.896974205476188</c:v>
                </c:pt>
                <c:pt idx="402">
                  <c:v>-0.896974205476188</c:v>
                </c:pt>
                <c:pt idx="403">
                  <c:v>-0.89521589320383</c:v>
                </c:pt>
                <c:pt idx="404">
                  <c:v>-0.891705684560009</c:v>
                </c:pt>
                <c:pt idx="405">
                  <c:v>-0.891705684560009</c:v>
                </c:pt>
                <c:pt idx="406">
                  <c:v>-0.889953777798416</c:v>
                </c:pt>
                <c:pt idx="407">
                  <c:v>-0.889953777798416</c:v>
                </c:pt>
                <c:pt idx="408">
                  <c:v>-0.889953777798416</c:v>
                </c:pt>
                <c:pt idx="409">
                  <c:v>-0.88471078581036</c:v>
                </c:pt>
                <c:pt idx="410">
                  <c:v>-0.88471078581036</c:v>
                </c:pt>
                <c:pt idx="411">
                  <c:v>-0.882967347482309</c:v>
                </c:pt>
                <c:pt idx="412">
                  <c:v>-0.879486778747347</c:v>
                </c:pt>
                <c:pt idx="413">
                  <c:v>-0.87774963821129</c:v>
                </c:pt>
                <c:pt idx="414">
                  <c:v>-0.876014586840542</c:v>
                </c:pt>
                <c:pt idx="415">
                  <c:v>-0.874281619616087</c:v>
                </c:pt>
                <c:pt idx="416">
                  <c:v>-0.874281619616087</c:v>
                </c:pt>
                <c:pt idx="417">
                  <c:v>-0.87082191762022</c:v>
                </c:pt>
                <c:pt idx="418">
                  <c:v>-0.869095172900752</c:v>
                </c:pt>
                <c:pt idx="419">
                  <c:v>-0.869095172900752</c:v>
                </c:pt>
                <c:pt idx="420">
                  <c:v>-0.869095172900752</c:v>
                </c:pt>
                <c:pt idx="421">
                  <c:v>-0.867370492431291</c:v>
                </c:pt>
                <c:pt idx="422">
                  <c:v>-0.867370492431291</c:v>
                </c:pt>
                <c:pt idx="423">
                  <c:v>-0.867370492431291</c:v>
                </c:pt>
                <c:pt idx="424">
                  <c:v>-0.865647871282283</c:v>
                </c:pt>
                <c:pt idx="425">
                  <c:v>-0.865647871282283</c:v>
                </c:pt>
                <c:pt idx="426">
                  <c:v>-0.865647871282283</c:v>
                </c:pt>
                <c:pt idx="427">
                  <c:v>-0.863927304541811</c:v>
                </c:pt>
                <c:pt idx="428">
                  <c:v>-0.862208787315512</c:v>
                </c:pt>
                <c:pt idx="429">
                  <c:v>-0.86049231472649</c:v>
                </c:pt>
                <c:pt idx="430">
                  <c:v>-0.857065484039552</c:v>
                </c:pt>
                <c:pt idx="431">
                  <c:v>-0.857065484039552</c:v>
                </c:pt>
                <c:pt idx="432">
                  <c:v>-0.853646773812087</c:v>
                </c:pt>
                <c:pt idx="433">
                  <c:v>-0.853646773812087</c:v>
                </c:pt>
                <c:pt idx="434">
                  <c:v>-0.851940451861685</c:v>
                </c:pt>
                <c:pt idx="435">
                  <c:v>-0.850236145649436</c:v>
                </c:pt>
                <c:pt idx="436">
                  <c:v>-0.848533850418435</c:v>
                </c:pt>
                <c:pt idx="437">
                  <c:v>-0.848533850418435</c:v>
                </c:pt>
                <c:pt idx="438">
                  <c:v>-0.848533850418435</c:v>
                </c:pt>
                <c:pt idx="439">
                  <c:v>-0.848533850418435</c:v>
                </c:pt>
                <c:pt idx="440">
                  <c:v>-0.848533850418435</c:v>
                </c:pt>
                <c:pt idx="441">
                  <c:v>-0.846833561428596</c:v>
                </c:pt>
                <c:pt idx="442">
                  <c:v>-0.846833561428596</c:v>
                </c:pt>
                <c:pt idx="443">
                  <c:v>-0.846833561428596</c:v>
                </c:pt>
                <c:pt idx="444">
                  <c:v>-0.843438983295672</c:v>
                </c:pt>
                <c:pt idx="445">
                  <c:v>-0.843438983295672</c:v>
                </c:pt>
                <c:pt idx="446">
                  <c:v>-0.843438983295672</c:v>
                </c:pt>
                <c:pt idx="447">
                  <c:v>-0.843438983295672</c:v>
                </c:pt>
                <c:pt idx="448">
                  <c:v>-0.843438983295672</c:v>
                </c:pt>
                <c:pt idx="449">
                  <c:v>-0.840052373663344</c:v>
                </c:pt>
                <c:pt idx="450">
                  <c:v>-0.836673695208374</c:v>
                </c:pt>
                <c:pt idx="451">
                  <c:v>-0.836673695208374</c:v>
                </c:pt>
                <c:pt idx="452">
                  <c:v>-0.833302910869135</c:v>
                </c:pt>
                <c:pt idx="453">
                  <c:v>-0.833302910869135</c:v>
                </c:pt>
                <c:pt idx="454">
                  <c:v>-0.831620467482089</c:v>
                </c:pt>
                <c:pt idx="455">
                  <c:v>-0.829939983843171</c:v>
                </c:pt>
                <c:pt idx="456">
                  <c:v>-0.828261455392174</c:v>
                </c:pt>
                <c:pt idx="457">
                  <c:v>-0.82658487758479</c:v>
                </c:pt>
                <c:pt idx="458">
                  <c:v>-0.82658487758479</c:v>
                </c:pt>
                <c:pt idx="459">
                  <c:v>-0.82658487758479</c:v>
                </c:pt>
                <c:pt idx="460">
                  <c:v>-0.82658487758479</c:v>
                </c:pt>
                <c:pt idx="461">
                  <c:v>-0.82658487758479</c:v>
                </c:pt>
                <c:pt idx="462">
                  <c:v>-0.82658487758479</c:v>
                </c:pt>
                <c:pt idx="463">
                  <c:v>-0.824910245892536</c:v>
                </c:pt>
                <c:pt idx="464">
                  <c:v>-0.823237555802679</c:v>
                </c:pt>
                <c:pt idx="465">
                  <c:v>-0.823237555802679</c:v>
                </c:pt>
                <c:pt idx="466">
                  <c:v>-0.823237555802679</c:v>
                </c:pt>
                <c:pt idx="467">
                  <c:v>-0.823237555802679</c:v>
                </c:pt>
                <c:pt idx="468">
                  <c:v>-0.821566802818166</c:v>
                </c:pt>
                <c:pt idx="469">
                  <c:v>-0.821566802818166</c:v>
                </c:pt>
                <c:pt idx="470">
                  <c:v>-0.821566802818166</c:v>
                </c:pt>
                <c:pt idx="471">
                  <c:v>-0.819897982457547</c:v>
                </c:pt>
                <c:pt idx="472">
                  <c:v>-0.819897982457547</c:v>
                </c:pt>
                <c:pt idx="473">
                  <c:v>-0.819897982457547</c:v>
                </c:pt>
                <c:pt idx="474">
                  <c:v>-0.819897982457547</c:v>
                </c:pt>
                <c:pt idx="475">
                  <c:v>-0.816566121759799</c:v>
                </c:pt>
                <c:pt idx="476">
                  <c:v>-0.814903072537155</c:v>
                </c:pt>
                <c:pt idx="477">
                  <c:v>-0.814903072537155</c:v>
                </c:pt>
                <c:pt idx="478">
                  <c:v>-0.813241938167234</c:v>
                </c:pt>
                <c:pt idx="479">
                  <c:v>-0.813241938167234</c:v>
                </c:pt>
                <c:pt idx="480">
                  <c:v>-0.811582714245544</c:v>
                </c:pt>
                <c:pt idx="481">
                  <c:v>-0.811582714245544</c:v>
                </c:pt>
                <c:pt idx="482">
                  <c:v>-0.811582714245544</c:v>
                </c:pt>
                <c:pt idx="483">
                  <c:v>-0.80992539638277</c:v>
                </c:pt>
                <c:pt idx="484">
                  <c:v>-0.80992539638277</c:v>
                </c:pt>
                <c:pt idx="485">
                  <c:v>-0.80992539638277</c:v>
                </c:pt>
                <c:pt idx="486">
                  <c:v>-0.80992539638277</c:v>
                </c:pt>
                <c:pt idx="487">
                  <c:v>-0.80992539638277</c:v>
                </c:pt>
                <c:pt idx="488">
                  <c:v>-0.808269980204708</c:v>
                </c:pt>
                <c:pt idx="489">
                  <c:v>-0.806616461352194</c:v>
                </c:pt>
                <c:pt idx="490">
                  <c:v>-0.806616461352194</c:v>
                </c:pt>
                <c:pt idx="491">
                  <c:v>-0.804964835481036</c:v>
                </c:pt>
                <c:pt idx="492">
                  <c:v>-0.804964835481036</c:v>
                </c:pt>
                <c:pt idx="493">
                  <c:v>-0.803315098261943</c:v>
                </c:pt>
                <c:pt idx="494">
                  <c:v>-0.803315098261943</c:v>
                </c:pt>
                <c:pt idx="495">
                  <c:v>-0.801667245380461</c:v>
                </c:pt>
                <c:pt idx="496">
                  <c:v>-0.801667245380461</c:v>
                </c:pt>
                <c:pt idx="497">
                  <c:v>-0.801667245380461</c:v>
                </c:pt>
                <c:pt idx="498">
                  <c:v>-0.801667245380461</c:v>
                </c:pt>
                <c:pt idx="499">
                  <c:v>-0.800021272536901</c:v>
                </c:pt>
                <c:pt idx="500">
                  <c:v>-0.800021272536901</c:v>
                </c:pt>
                <c:pt idx="501">
                  <c:v>-0.800021272536901</c:v>
                </c:pt>
                <c:pt idx="502">
                  <c:v>-0.800021272536901</c:v>
                </c:pt>
                <c:pt idx="503">
                  <c:v>-0.798377175446276</c:v>
                </c:pt>
                <c:pt idx="504">
                  <c:v>-0.798377175446276</c:v>
                </c:pt>
                <c:pt idx="505">
                  <c:v>-0.79673494983823</c:v>
                </c:pt>
                <c:pt idx="506">
                  <c:v>-0.79673494983823</c:v>
                </c:pt>
                <c:pt idx="507">
                  <c:v>-0.795094591456975</c:v>
                </c:pt>
                <c:pt idx="508">
                  <c:v>-0.793456096061221</c:v>
                </c:pt>
                <c:pt idx="509">
                  <c:v>-0.791819459424114</c:v>
                </c:pt>
                <c:pt idx="510">
                  <c:v>-0.791819459424114</c:v>
                </c:pt>
                <c:pt idx="511">
                  <c:v>-0.788551745590203</c:v>
                </c:pt>
                <c:pt idx="512">
                  <c:v>-0.786920660011275</c:v>
                </c:pt>
                <c:pt idx="513">
                  <c:v>-0.786920660011275</c:v>
                </c:pt>
                <c:pt idx="514">
                  <c:v>-0.785291416426616</c:v>
                </c:pt>
                <c:pt idx="515">
                  <c:v>-0.785291416426616</c:v>
                </c:pt>
                <c:pt idx="516">
                  <c:v>-0.78366401068057</c:v>
                </c:pt>
                <c:pt idx="517">
                  <c:v>-0.78366401068057</c:v>
                </c:pt>
                <c:pt idx="518">
                  <c:v>-0.782038438631528</c:v>
                </c:pt>
                <c:pt idx="519">
                  <c:v>-0.782038438631528</c:v>
                </c:pt>
                <c:pt idx="520">
                  <c:v>-0.782038438631528</c:v>
                </c:pt>
                <c:pt idx="521">
                  <c:v>-0.782038438631528</c:v>
                </c:pt>
                <c:pt idx="522">
                  <c:v>-0.782038438631528</c:v>
                </c:pt>
                <c:pt idx="523">
                  <c:v>-0.782038438631528</c:v>
                </c:pt>
                <c:pt idx="524">
                  <c:v>-0.782038438631528</c:v>
                </c:pt>
                <c:pt idx="525">
                  <c:v>-0.780414696151864</c:v>
                </c:pt>
                <c:pt idx="526">
                  <c:v>-0.778792779127874</c:v>
                </c:pt>
                <c:pt idx="527">
                  <c:v>-0.778792779127874</c:v>
                </c:pt>
                <c:pt idx="528">
                  <c:v>-0.777172683459712</c:v>
                </c:pt>
                <c:pt idx="529">
                  <c:v>-0.775554405061329</c:v>
                </c:pt>
                <c:pt idx="530">
                  <c:v>-0.775554405061329</c:v>
                </c:pt>
                <c:pt idx="531">
                  <c:v>-0.775554405061329</c:v>
                </c:pt>
                <c:pt idx="532">
                  <c:v>-0.772323283798317</c:v>
                </c:pt>
                <c:pt idx="533">
                  <c:v>-0.772323283798317</c:v>
                </c:pt>
                <c:pt idx="534">
                  <c:v>-0.76909938292403</c:v>
                </c:pt>
                <c:pt idx="535">
                  <c:v>-0.76909938292403</c:v>
                </c:pt>
                <c:pt idx="536">
                  <c:v>-0.767490130062373</c:v>
                </c:pt>
                <c:pt idx="537">
                  <c:v>-0.767490130062373</c:v>
                </c:pt>
                <c:pt idx="538">
                  <c:v>-0.767490130062373</c:v>
                </c:pt>
                <c:pt idx="539">
                  <c:v>-0.767490130062373</c:v>
                </c:pt>
                <c:pt idx="540">
                  <c:v>-0.765882670240487</c:v>
                </c:pt>
                <c:pt idx="541">
                  <c:v>-0.765882670240487</c:v>
                </c:pt>
                <c:pt idx="542">
                  <c:v>-0.765882670240487</c:v>
                </c:pt>
                <c:pt idx="543">
                  <c:v>-0.765882670240487</c:v>
                </c:pt>
                <c:pt idx="544">
                  <c:v>-0.764276999467187</c:v>
                </c:pt>
                <c:pt idx="545">
                  <c:v>-0.764276999467187</c:v>
                </c:pt>
                <c:pt idx="546">
                  <c:v>-0.762673113764597</c:v>
                </c:pt>
                <c:pt idx="547">
                  <c:v>-0.761071009168096</c:v>
                </c:pt>
                <c:pt idx="548">
                  <c:v>-0.761071009168096</c:v>
                </c:pt>
                <c:pt idx="549">
                  <c:v>-0.761071009168096</c:v>
                </c:pt>
                <c:pt idx="550">
                  <c:v>-0.761071009168096</c:v>
                </c:pt>
                <c:pt idx="551">
                  <c:v>-0.761071009168096</c:v>
                </c:pt>
                <c:pt idx="552">
                  <c:v>-0.759470681726253</c:v>
                </c:pt>
                <c:pt idx="553">
                  <c:v>-0.759470681726253</c:v>
                </c:pt>
                <c:pt idx="554">
                  <c:v>-0.757872127500776</c:v>
                </c:pt>
                <c:pt idx="555">
                  <c:v>-0.757872127500776</c:v>
                </c:pt>
                <c:pt idx="556">
                  <c:v>-0.757872127500776</c:v>
                </c:pt>
                <c:pt idx="557">
                  <c:v>-0.756275342566446</c:v>
                </c:pt>
                <c:pt idx="558">
                  <c:v>-0.754680323011067</c:v>
                </c:pt>
                <c:pt idx="559">
                  <c:v>-0.754680323011067</c:v>
                </c:pt>
                <c:pt idx="560">
                  <c:v>-0.753087064935399</c:v>
                </c:pt>
                <c:pt idx="561">
                  <c:v>-0.753087064935399</c:v>
                </c:pt>
                <c:pt idx="562">
                  <c:v>-0.751495564453112</c:v>
                </c:pt>
                <c:pt idx="563">
                  <c:v>-0.751495564453112</c:v>
                </c:pt>
                <c:pt idx="564">
                  <c:v>-0.751495564453112</c:v>
                </c:pt>
                <c:pt idx="565">
                  <c:v>-0.751495564453112</c:v>
                </c:pt>
                <c:pt idx="566">
                  <c:v>-0.751495564453112</c:v>
                </c:pt>
                <c:pt idx="567">
                  <c:v>-0.749905817690719</c:v>
                </c:pt>
                <c:pt idx="568">
                  <c:v>-0.749905817690719</c:v>
                </c:pt>
                <c:pt idx="569">
                  <c:v>-0.746731569895575</c:v>
                </c:pt>
                <c:pt idx="570">
                  <c:v>-0.746731569895575</c:v>
                </c:pt>
                <c:pt idx="571">
                  <c:v>-0.745147061179584</c:v>
                </c:pt>
                <c:pt idx="572">
                  <c:v>-0.745147061179584</c:v>
                </c:pt>
                <c:pt idx="573">
                  <c:v>-0.745147061179584</c:v>
                </c:pt>
                <c:pt idx="574">
                  <c:v>-0.741983254997412</c:v>
                </c:pt>
                <c:pt idx="575">
                  <c:v>-0.741983254997412</c:v>
                </c:pt>
                <c:pt idx="576">
                  <c:v>-0.741983254997412</c:v>
                </c:pt>
                <c:pt idx="577">
                  <c:v>-0.741983254997412</c:v>
                </c:pt>
                <c:pt idx="578">
                  <c:v>-0.738826371810229</c:v>
                </c:pt>
                <c:pt idx="579">
                  <c:v>-0.738826371810229</c:v>
                </c:pt>
                <c:pt idx="580">
                  <c:v>-0.73725051688469</c:v>
                </c:pt>
                <c:pt idx="581">
                  <c:v>-0.73725051688469</c:v>
                </c:pt>
                <c:pt idx="582">
                  <c:v>-0.73725051688469</c:v>
                </c:pt>
                <c:pt idx="583">
                  <c:v>-0.73725051688469</c:v>
                </c:pt>
                <c:pt idx="584">
                  <c:v>-0.73725051688469</c:v>
                </c:pt>
                <c:pt idx="585">
                  <c:v>-0.73567638138658</c:v>
                </c:pt>
                <c:pt idx="586">
                  <c:v>-0.734103961567826</c:v>
                </c:pt>
                <c:pt idx="587">
                  <c:v>-0.734103961567826</c:v>
                </c:pt>
                <c:pt idx="588">
                  <c:v>-0.734103961567826</c:v>
                </c:pt>
                <c:pt idx="589">
                  <c:v>-0.7325332536926</c:v>
                </c:pt>
                <c:pt idx="590">
                  <c:v>-0.730964254037259</c:v>
                </c:pt>
                <c:pt idx="591">
                  <c:v>-0.729396958890299</c:v>
                </c:pt>
                <c:pt idx="592">
                  <c:v>-0.729396958890299</c:v>
                </c:pt>
                <c:pt idx="593">
                  <c:v>-0.729396958890299</c:v>
                </c:pt>
                <c:pt idx="594">
                  <c:v>-0.729396958890299</c:v>
                </c:pt>
                <c:pt idx="595">
                  <c:v>-0.727831364552296</c:v>
                </c:pt>
                <c:pt idx="596">
                  <c:v>-0.727831364552296</c:v>
                </c:pt>
                <c:pt idx="597">
                  <c:v>-0.727831364552296</c:v>
                </c:pt>
                <c:pt idx="598">
                  <c:v>-0.72626746733586</c:v>
                </c:pt>
                <c:pt idx="599">
                  <c:v>-0.72314474957796</c:v>
                </c:pt>
                <c:pt idx="600">
                  <c:v>-0.721585921721398</c:v>
                </c:pt>
                <c:pt idx="601">
                  <c:v>-0.720028776356103</c:v>
                </c:pt>
                <c:pt idx="602">
                  <c:v>-0.718473309854062</c:v>
                </c:pt>
                <c:pt idx="603">
                  <c:v>-0.718473309854062</c:v>
                </c:pt>
                <c:pt idx="604">
                  <c:v>-0.718473309854062</c:v>
                </c:pt>
                <c:pt idx="605">
                  <c:v>-0.718473309854062</c:v>
                </c:pt>
                <c:pt idx="606">
                  <c:v>-0.716919518598981</c:v>
                </c:pt>
                <c:pt idx="607">
                  <c:v>-0.716919518598981</c:v>
                </c:pt>
                <c:pt idx="608">
                  <c:v>-0.715367398986241</c:v>
                </c:pt>
                <c:pt idx="609">
                  <c:v>-0.715367398986241</c:v>
                </c:pt>
                <c:pt idx="610">
                  <c:v>-0.715367398986241</c:v>
                </c:pt>
                <c:pt idx="611">
                  <c:v>-0.713816947422841</c:v>
                </c:pt>
                <c:pt idx="612">
                  <c:v>-0.713816947422841</c:v>
                </c:pt>
                <c:pt idx="613">
                  <c:v>-0.712268160327354</c:v>
                </c:pt>
                <c:pt idx="614">
                  <c:v>-0.712268160327354</c:v>
                </c:pt>
                <c:pt idx="615">
                  <c:v>-0.712268160327354</c:v>
                </c:pt>
                <c:pt idx="616">
                  <c:v>-0.712268160327354</c:v>
                </c:pt>
                <c:pt idx="617">
                  <c:v>-0.709175565271972</c:v>
                </c:pt>
                <c:pt idx="618">
                  <c:v>-0.707631750206635</c:v>
                </c:pt>
                <c:pt idx="619">
                  <c:v>-0.70608958539823</c:v>
                </c:pt>
                <c:pt idx="620">
                  <c:v>-0.704549067322447</c:v>
                </c:pt>
                <c:pt idx="621">
                  <c:v>-0.704549067322447</c:v>
                </c:pt>
                <c:pt idx="622">
                  <c:v>-0.703010192466258</c:v>
                </c:pt>
                <c:pt idx="623">
                  <c:v>-0.703010192466258</c:v>
                </c:pt>
                <c:pt idx="624">
                  <c:v>-0.70147295732786</c:v>
                </c:pt>
                <c:pt idx="625">
                  <c:v>-0.699937358416635</c:v>
                </c:pt>
                <c:pt idx="626">
                  <c:v>-0.699937358416635</c:v>
                </c:pt>
                <c:pt idx="627">
                  <c:v>-0.699937358416635</c:v>
                </c:pt>
                <c:pt idx="628">
                  <c:v>-0.699937358416635</c:v>
                </c:pt>
                <c:pt idx="629">
                  <c:v>-0.699937358416635</c:v>
                </c:pt>
                <c:pt idx="630">
                  <c:v>-0.696871055368851</c:v>
                </c:pt>
                <c:pt idx="631">
                  <c:v>-0.696871055368851</c:v>
                </c:pt>
                <c:pt idx="632">
                  <c:v>-0.695340344306538</c:v>
                </c:pt>
                <c:pt idx="633">
                  <c:v>-0.690757931642239</c:v>
                </c:pt>
                <c:pt idx="634">
                  <c:v>-0.690757931642239</c:v>
                </c:pt>
                <c:pt idx="635">
                  <c:v>-0.689233689513249</c:v>
                </c:pt>
                <c:pt idx="636">
                  <c:v>-0.689233689513249</c:v>
                </c:pt>
                <c:pt idx="637">
                  <c:v>-0.689233689513249</c:v>
                </c:pt>
                <c:pt idx="638">
                  <c:v>-0.689233689513249</c:v>
                </c:pt>
                <c:pt idx="639">
                  <c:v>-0.689233689513249</c:v>
                </c:pt>
                <c:pt idx="640">
                  <c:v>-0.687711056083375</c:v>
                </c:pt>
                <c:pt idx="641">
                  <c:v>-0.687711056083375</c:v>
                </c:pt>
                <c:pt idx="642">
                  <c:v>-0.686190027960525</c:v>
                </c:pt>
                <c:pt idx="643">
                  <c:v>-0.686190027960525</c:v>
                </c:pt>
                <c:pt idx="644">
                  <c:v>-0.684670601763324</c:v>
                </c:pt>
                <c:pt idx="645">
                  <c:v>-0.684670601763324</c:v>
                </c:pt>
                <c:pt idx="646">
                  <c:v>-0.683152774121071</c:v>
                </c:pt>
                <c:pt idx="647">
                  <c:v>-0.681636541673691</c:v>
                </c:pt>
                <c:pt idx="648">
                  <c:v>-0.681636541673691</c:v>
                </c:pt>
                <c:pt idx="649">
                  <c:v>-0.680121901071692</c:v>
                </c:pt>
                <c:pt idx="650">
                  <c:v>-0.680121901071692</c:v>
                </c:pt>
                <c:pt idx="651">
                  <c:v>-0.680121901071692</c:v>
                </c:pt>
                <c:pt idx="652">
                  <c:v>-0.680121901071692</c:v>
                </c:pt>
                <c:pt idx="653">
                  <c:v>-0.677097382058523</c:v>
                </c:pt>
                <c:pt idx="654">
                  <c:v>-0.677097382058523</c:v>
                </c:pt>
                <c:pt idx="655">
                  <c:v>-0.675587497000886</c:v>
                </c:pt>
                <c:pt idx="656">
                  <c:v>-0.675587497000886</c:v>
                </c:pt>
                <c:pt idx="657">
                  <c:v>-0.675587497000886</c:v>
                </c:pt>
                <c:pt idx="658">
                  <c:v>-0.674079190495609</c:v>
                </c:pt>
                <c:pt idx="659">
                  <c:v>-0.672572459245454</c:v>
                </c:pt>
                <c:pt idx="660">
                  <c:v>-0.672572459245454</c:v>
                </c:pt>
                <c:pt idx="661">
                  <c:v>-0.672572459245454</c:v>
                </c:pt>
                <c:pt idx="662">
                  <c:v>-0.671067299963503</c:v>
                </c:pt>
                <c:pt idx="663">
                  <c:v>-0.671067299963503</c:v>
                </c:pt>
                <c:pt idx="664">
                  <c:v>-0.671067299963503</c:v>
                </c:pt>
                <c:pt idx="665">
                  <c:v>-0.671067299963503</c:v>
                </c:pt>
                <c:pt idx="666">
                  <c:v>-0.669563709373116</c:v>
                </c:pt>
                <c:pt idx="667">
                  <c:v>-0.669563709373116</c:v>
                </c:pt>
                <c:pt idx="668">
                  <c:v>-0.669563709373116</c:v>
                </c:pt>
                <c:pt idx="669">
                  <c:v>-0.669563709373116</c:v>
                </c:pt>
                <c:pt idx="670">
                  <c:v>-0.668061684207884</c:v>
                </c:pt>
                <c:pt idx="671">
                  <c:v>-0.668061684207884</c:v>
                </c:pt>
                <c:pt idx="672">
                  <c:v>-0.668061684207884</c:v>
                </c:pt>
                <c:pt idx="673">
                  <c:v>-0.666561221211592</c:v>
                </c:pt>
                <c:pt idx="674">
                  <c:v>-0.666561221211592</c:v>
                </c:pt>
                <c:pt idx="675">
                  <c:v>-0.663564968751673</c:v>
                </c:pt>
                <c:pt idx="676">
                  <c:v>-0.663564968751673</c:v>
                </c:pt>
                <c:pt idx="677">
                  <c:v>-0.663564968751673</c:v>
                </c:pt>
                <c:pt idx="678">
                  <c:v>-0.663564968751673</c:v>
                </c:pt>
                <c:pt idx="679">
                  <c:v>-0.662069172826192</c:v>
                </c:pt>
                <c:pt idx="680">
                  <c:v>-0.660574926145861</c:v>
                </c:pt>
                <c:pt idx="681">
                  <c:v>-0.660574926145861</c:v>
                </c:pt>
                <c:pt idx="682">
                  <c:v>-0.659082225504793</c:v>
                </c:pt>
                <c:pt idx="683">
                  <c:v>-0.65759106770704</c:v>
                </c:pt>
                <c:pt idx="684">
                  <c:v>-0.65759106770704</c:v>
                </c:pt>
                <c:pt idx="685">
                  <c:v>-0.65759106770704</c:v>
                </c:pt>
                <c:pt idx="686">
                  <c:v>-0.656101449566553</c:v>
                </c:pt>
                <c:pt idx="687">
                  <c:v>-0.656101449566553</c:v>
                </c:pt>
                <c:pt idx="688">
                  <c:v>-0.656101449566553</c:v>
                </c:pt>
                <c:pt idx="689">
                  <c:v>-0.656101449566553</c:v>
                </c:pt>
                <c:pt idx="690">
                  <c:v>-0.654613367907144</c:v>
                </c:pt>
                <c:pt idx="691">
                  <c:v>-0.653126819562442</c:v>
                </c:pt>
                <c:pt idx="692">
                  <c:v>-0.653126819562442</c:v>
                </c:pt>
                <c:pt idx="693">
                  <c:v>-0.653126819562442</c:v>
                </c:pt>
                <c:pt idx="694">
                  <c:v>-0.653126819562442</c:v>
                </c:pt>
                <c:pt idx="695">
                  <c:v>-0.651641801375853</c:v>
                </c:pt>
                <c:pt idx="696">
                  <c:v>-0.651641801375853</c:v>
                </c:pt>
                <c:pt idx="697">
                  <c:v>-0.650158310200523</c:v>
                </c:pt>
                <c:pt idx="698">
                  <c:v>-0.650158310200523</c:v>
                </c:pt>
                <c:pt idx="699">
                  <c:v>-0.650158310200523</c:v>
                </c:pt>
                <c:pt idx="700">
                  <c:v>-0.648676342899292</c:v>
                </c:pt>
                <c:pt idx="701">
                  <c:v>-0.648676342899292</c:v>
                </c:pt>
                <c:pt idx="702">
                  <c:v>-0.647195896344661</c:v>
                </c:pt>
                <c:pt idx="703">
                  <c:v>-0.647195896344661</c:v>
                </c:pt>
                <c:pt idx="704">
                  <c:v>-0.645716967418748</c:v>
                </c:pt>
                <c:pt idx="705">
                  <c:v>-0.645716967418748</c:v>
                </c:pt>
                <c:pt idx="706">
                  <c:v>-0.645716967418748</c:v>
                </c:pt>
                <c:pt idx="707">
                  <c:v>-0.645716967418748</c:v>
                </c:pt>
                <c:pt idx="708">
                  <c:v>-0.645716967418748</c:v>
                </c:pt>
                <c:pt idx="709">
                  <c:v>-0.644239553013249</c:v>
                </c:pt>
                <c:pt idx="710">
                  <c:v>-0.644239553013249</c:v>
                </c:pt>
                <c:pt idx="711">
                  <c:v>-0.644239553013249</c:v>
                </c:pt>
                <c:pt idx="712">
                  <c:v>-0.644239553013249</c:v>
                </c:pt>
                <c:pt idx="713">
                  <c:v>-0.642763650029401</c:v>
                </c:pt>
                <c:pt idx="714">
                  <c:v>-0.642763650029401</c:v>
                </c:pt>
                <c:pt idx="715">
                  <c:v>-0.642763650029401</c:v>
                </c:pt>
                <c:pt idx="716">
                  <c:v>-0.642763650029401</c:v>
                </c:pt>
                <c:pt idx="717">
                  <c:v>-0.641289255377939</c:v>
                </c:pt>
                <c:pt idx="718">
                  <c:v>-0.639816365979064</c:v>
                </c:pt>
                <c:pt idx="719">
                  <c:v>-0.639816365979064</c:v>
                </c:pt>
                <c:pt idx="720">
                  <c:v>-0.639816365979064</c:v>
                </c:pt>
                <c:pt idx="721">
                  <c:v>-0.639816365979064</c:v>
                </c:pt>
                <c:pt idx="722">
                  <c:v>-0.638344978762396</c:v>
                </c:pt>
                <c:pt idx="723">
                  <c:v>-0.638344978762396</c:v>
                </c:pt>
                <c:pt idx="724">
                  <c:v>-0.638344978762396</c:v>
                </c:pt>
                <c:pt idx="725">
                  <c:v>-0.638344978762396</c:v>
                </c:pt>
                <c:pt idx="726">
                  <c:v>-0.635406698641054</c:v>
                </c:pt>
                <c:pt idx="727">
                  <c:v>-0.635406698641054</c:v>
                </c:pt>
                <c:pt idx="728">
                  <c:v>-0.635406698641054</c:v>
                </c:pt>
                <c:pt idx="729">
                  <c:v>-0.633939799642394</c:v>
                </c:pt>
                <c:pt idx="730">
                  <c:v>-0.632474390637896</c:v>
                </c:pt>
                <c:pt idx="731">
                  <c:v>-0.631010468603723</c:v>
                </c:pt>
                <c:pt idx="732">
                  <c:v>-0.628087073396957</c:v>
                </c:pt>
                <c:pt idx="733">
                  <c:v>-0.628087073396957</c:v>
                </c:pt>
                <c:pt idx="734">
                  <c:v>-0.626627594222523</c:v>
                </c:pt>
                <c:pt idx="735">
                  <c:v>-0.626627594222523</c:v>
                </c:pt>
                <c:pt idx="736">
                  <c:v>-0.623713057795146</c:v>
                </c:pt>
                <c:pt idx="737">
                  <c:v>-0.623713057795146</c:v>
                </c:pt>
                <c:pt idx="738">
                  <c:v>-0.622257994594759</c:v>
                </c:pt>
                <c:pt idx="739">
                  <c:v>-0.622257994594759</c:v>
                </c:pt>
                <c:pt idx="740">
                  <c:v>-0.622257994594759</c:v>
                </c:pt>
                <c:pt idx="741">
                  <c:v>-0.62080439745326</c:v>
                </c:pt>
                <c:pt idx="742">
                  <c:v>-0.619352263419348</c:v>
                </c:pt>
                <c:pt idx="743">
                  <c:v>-0.619352263419348</c:v>
                </c:pt>
                <c:pt idx="744">
                  <c:v>-0.617901589550623</c:v>
                </c:pt>
                <c:pt idx="745">
                  <c:v>-0.616452372913553</c:v>
                </c:pt>
                <c:pt idx="746">
                  <c:v>-0.616452372913553</c:v>
                </c:pt>
                <c:pt idx="747">
                  <c:v>-0.615004610583438</c:v>
                </c:pt>
                <c:pt idx="748">
                  <c:v>-0.615004610583438</c:v>
                </c:pt>
                <c:pt idx="749">
                  <c:v>-0.613558299644374</c:v>
                </c:pt>
                <c:pt idx="750">
                  <c:v>-0.612113437189216</c:v>
                </c:pt>
                <c:pt idx="751">
                  <c:v>-0.610670020319547</c:v>
                </c:pt>
                <c:pt idx="752">
                  <c:v>-0.609228046145641</c:v>
                </c:pt>
                <c:pt idx="753">
                  <c:v>-0.609228046145641</c:v>
                </c:pt>
                <c:pt idx="754">
                  <c:v>-0.609228046145641</c:v>
                </c:pt>
                <c:pt idx="755">
                  <c:v>-0.607787511786426</c:v>
                </c:pt>
                <c:pt idx="756">
                  <c:v>-0.607787511786426</c:v>
                </c:pt>
                <c:pt idx="757">
                  <c:v>-0.607787511786426</c:v>
                </c:pt>
                <c:pt idx="758">
                  <c:v>-0.606348414369454</c:v>
                </c:pt>
                <c:pt idx="759">
                  <c:v>-0.604910751030862</c:v>
                </c:pt>
                <c:pt idx="760">
                  <c:v>-0.604910751030862</c:v>
                </c:pt>
                <c:pt idx="761">
                  <c:v>-0.603474518915343</c:v>
                </c:pt>
                <c:pt idx="762">
                  <c:v>-0.603474518915343</c:v>
                </c:pt>
                <c:pt idx="763">
                  <c:v>-0.603474518915343</c:v>
                </c:pt>
                <c:pt idx="764">
                  <c:v>-0.603474518915343</c:v>
                </c:pt>
                <c:pt idx="765">
                  <c:v>-0.602039715176107</c:v>
                </c:pt>
                <c:pt idx="766">
                  <c:v>-0.602039715176107</c:v>
                </c:pt>
                <c:pt idx="767">
                  <c:v>-0.602039715176107</c:v>
                </c:pt>
                <c:pt idx="768">
                  <c:v>-0.60060633697485</c:v>
                </c:pt>
                <c:pt idx="769">
                  <c:v>-0.60060633697485</c:v>
                </c:pt>
                <c:pt idx="770">
                  <c:v>-0.60060633697485</c:v>
                </c:pt>
                <c:pt idx="771">
                  <c:v>-0.60060633697485</c:v>
                </c:pt>
                <c:pt idx="772">
                  <c:v>-0.597743845875277</c:v>
                </c:pt>
                <c:pt idx="773">
                  <c:v>-0.597743845875277</c:v>
                </c:pt>
                <c:pt idx="774">
                  <c:v>-0.596314727342477</c:v>
                </c:pt>
                <c:pt idx="775">
                  <c:v>-0.596314727342477</c:v>
                </c:pt>
                <c:pt idx="776">
                  <c:v>-0.596314727342477</c:v>
                </c:pt>
                <c:pt idx="777">
                  <c:v>-0.596314727342477</c:v>
                </c:pt>
                <c:pt idx="778">
                  <c:v>-0.59488702307862</c:v>
                </c:pt>
                <c:pt idx="779">
                  <c:v>-0.59488702307862</c:v>
                </c:pt>
                <c:pt idx="780">
                  <c:v>-0.59488702307862</c:v>
                </c:pt>
                <c:pt idx="781">
                  <c:v>-0.59488702307862</c:v>
                </c:pt>
                <c:pt idx="782">
                  <c:v>-0.593460730287324</c:v>
                </c:pt>
                <c:pt idx="783">
                  <c:v>-0.593460730287324</c:v>
                </c:pt>
                <c:pt idx="784">
                  <c:v>-0.593460730287324</c:v>
                </c:pt>
                <c:pt idx="785">
                  <c:v>-0.592035846180496</c:v>
                </c:pt>
                <c:pt idx="786">
                  <c:v>-0.592035846180496</c:v>
                </c:pt>
                <c:pt idx="787">
                  <c:v>-0.592035846180496</c:v>
                </c:pt>
                <c:pt idx="788">
                  <c:v>-0.592035846180496</c:v>
                </c:pt>
                <c:pt idx="789">
                  <c:v>-0.592035846180496</c:v>
                </c:pt>
                <c:pt idx="790">
                  <c:v>-0.590612367978294</c:v>
                </c:pt>
                <c:pt idx="791">
                  <c:v>-0.590612367978294</c:v>
                </c:pt>
                <c:pt idx="792">
                  <c:v>-0.590612367978294</c:v>
                </c:pt>
                <c:pt idx="793">
                  <c:v>-0.590612367978294</c:v>
                </c:pt>
                <c:pt idx="794">
                  <c:v>-0.589190292909096</c:v>
                </c:pt>
                <c:pt idx="795">
                  <c:v>-0.589190292909096</c:v>
                </c:pt>
                <c:pt idx="796">
                  <c:v>-0.586350341124135</c:v>
                </c:pt>
                <c:pt idx="797">
                  <c:v>-0.584932458905939</c:v>
                </c:pt>
                <c:pt idx="798">
                  <c:v>-0.584932458905939</c:v>
                </c:pt>
                <c:pt idx="799">
                  <c:v>-0.584932458905939</c:v>
                </c:pt>
                <c:pt idx="800">
                  <c:v>-0.583515968815821</c:v>
                </c:pt>
                <c:pt idx="801">
                  <c:v>-0.582100868122776</c:v>
                </c:pt>
                <c:pt idx="802">
                  <c:v>-0.580687154103833</c:v>
                </c:pt>
                <c:pt idx="803">
                  <c:v>-0.580687154103833</c:v>
                </c:pt>
                <c:pt idx="804">
                  <c:v>-0.580687154103833</c:v>
                </c:pt>
                <c:pt idx="805">
                  <c:v>-0.579274824044013</c:v>
                </c:pt>
                <c:pt idx="806">
                  <c:v>-0.579274824044013</c:v>
                </c:pt>
                <c:pt idx="807">
                  <c:v>-0.579274824044013</c:v>
                </c:pt>
                <c:pt idx="808">
                  <c:v>-0.577863875236306</c:v>
                </c:pt>
                <c:pt idx="809">
                  <c:v>-0.577863875236306</c:v>
                </c:pt>
                <c:pt idx="810">
                  <c:v>-0.577863875236306</c:v>
                </c:pt>
                <c:pt idx="811">
                  <c:v>-0.577863875236306</c:v>
                </c:pt>
                <c:pt idx="812">
                  <c:v>-0.576454304981634</c:v>
                </c:pt>
                <c:pt idx="813">
                  <c:v>-0.575046110588826</c:v>
                </c:pt>
                <c:pt idx="814">
                  <c:v>-0.575046110588826</c:v>
                </c:pt>
                <c:pt idx="815">
                  <c:v>-0.575046110588826</c:v>
                </c:pt>
                <c:pt idx="816">
                  <c:v>-0.575046110588826</c:v>
                </c:pt>
                <c:pt idx="817">
                  <c:v>-0.575046110588826</c:v>
                </c:pt>
                <c:pt idx="818">
                  <c:v>-0.57363928937458</c:v>
                </c:pt>
                <c:pt idx="819">
                  <c:v>-0.57363928937458</c:v>
                </c:pt>
                <c:pt idx="820">
                  <c:v>-0.57363928937458</c:v>
                </c:pt>
                <c:pt idx="821">
                  <c:v>-0.57363928937458</c:v>
                </c:pt>
                <c:pt idx="822">
                  <c:v>-0.572233838663439</c:v>
                </c:pt>
                <c:pt idx="823">
                  <c:v>-0.572233838663439</c:v>
                </c:pt>
                <c:pt idx="824">
                  <c:v>-0.572233838663439</c:v>
                </c:pt>
                <c:pt idx="825">
                  <c:v>-0.572233838663439</c:v>
                </c:pt>
                <c:pt idx="826">
                  <c:v>-0.570829755787756</c:v>
                </c:pt>
                <c:pt idx="827">
                  <c:v>-0.570829755787756</c:v>
                </c:pt>
                <c:pt idx="828">
                  <c:v>-0.569427038087666</c:v>
                </c:pt>
                <c:pt idx="829">
                  <c:v>-0.568025682911054</c:v>
                </c:pt>
                <c:pt idx="830">
                  <c:v>-0.568025682911054</c:v>
                </c:pt>
                <c:pt idx="831">
                  <c:v>-0.568025682911054</c:v>
                </c:pt>
                <c:pt idx="832">
                  <c:v>-0.568025682911054</c:v>
                </c:pt>
                <c:pt idx="833">
                  <c:v>-0.566625687613526</c:v>
                </c:pt>
                <c:pt idx="834">
                  <c:v>-0.566625687613526</c:v>
                </c:pt>
                <c:pt idx="835">
                  <c:v>-0.56522704955838</c:v>
                </c:pt>
                <c:pt idx="836">
                  <c:v>-0.56522704955838</c:v>
                </c:pt>
                <c:pt idx="837">
                  <c:v>-0.563829766116575</c:v>
                </c:pt>
                <c:pt idx="838">
                  <c:v>-0.563829766116575</c:v>
                </c:pt>
                <c:pt idx="839">
                  <c:v>-0.563829766116575</c:v>
                </c:pt>
                <c:pt idx="840">
                  <c:v>-0.563829766116575</c:v>
                </c:pt>
                <c:pt idx="841">
                  <c:v>-0.563829766116575</c:v>
                </c:pt>
                <c:pt idx="842">
                  <c:v>-0.5624338346667</c:v>
                </c:pt>
                <c:pt idx="843">
                  <c:v>-0.5624338346667</c:v>
                </c:pt>
                <c:pt idx="844">
                  <c:v>-0.561039252594947</c:v>
                </c:pt>
                <c:pt idx="845">
                  <c:v>-0.561039252594947</c:v>
                </c:pt>
                <c:pt idx="846">
                  <c:v>-0.55964601729508</c:v>
                </c:pt>
                <c:pt idx="847">
                  <c:v>-0.558254126168409</c:v>
                </c:pt>
                <c:pt idx="848">
                  <c:v>-0.556863576623753</c:v>
                </c:pt>
                <c:pt idx="849">
                  <c:v>-0.556863576623753</c:v>
                </c:pt>
                <c:pt idx="850">
                  <c:v>-0.555474366077423</c:v>
                </c:pt>
                <c:pt idx="851">
                  <c:v>-0.555474366077423</c:v>
                </c:pt>
                <c:pt idx="852">
                  <c:v>-0.555474366077423</c:v>
                </c:pt>
                <c:pt idx="853">
                  <c:v>-0.55408649195318</c:v>
                </c:pt>
                <c:pt idx="854">
                  <c:v>-0.55408649195318</c:v>
                </c:pt>
                <c:pt idx="855">
                  <c:v>-0.55408649195318</c:v>
                </c:pt>
                <c:pt idx="856">
                  <c:v>-0.55408649195318</c:v>
                </c:pt>
                <c:pt idx="857">
                  <c:v>-0.552699951682217</c:v>
                </c:pt>
                <c:pt idx="858">
                  <c:v>-0.551314742703126</c:v>
                </c:pt>
                <c:pt idx="859">
                  <c:v>-0.551314742703126</c:v>
                </c:pt>
                <c:pt idx="860">
                  <c:v>-0.551314742703126</c:v>
                </c:pt>
                <c:pt idx="861">
                  <c:v>-0.551314742703126</c:v>
                </c:pt>
                <c:pt idx="862">
                  <c:v>-0.549930862461869</c:v>
                </c:pt>
                <c:pt idx="863">
                  <c:v>-0.549930862461869</c:v>
                </c:pt>
                <c:pt idx="864">
                  <c:v>-0.54854830841175</c:v>
                </c:pt>
                <c:pt idx="865">
                  <c:v>-0.54854830841175</c:v>
                </c:pt>
                <c:pt idx="866">
                  <c:v>-0.54854830841175</c:v>
                </c:pt>
                <c:pt idx="867">
                  <c:v>-0.547167078013389</c:v>
                </c:pt>
                <c:pt idx="868">
                  <c:v>-0.545787168734693</c:v>
                </c:pt>
                <c:pt idx="869">
                  <c:v>-0.544408578050826</c:v>
                </c:pt>
                <c:pt idx="870">
                  <c:v>-0.544408578050826</c:v>
                </c:pt>
                <c:pt idx="871">
                  <c:v>-0.544408578050826</c:v>
                </c:pt>
                <c:pt idx="872">
                  <c:v>-0.544408578050826</c:v>
                </c:pt>
                <c:pt idx="873">
                  <c:v>-0.543031303444184</c:v>
                </c:pt>
                <c:pt idx="874">
                  <c:v>-0.543031303444184</c:v>
                </c:pt>
                <c:pt idx="875">
                  <c:v>-0.543031303444184</c:v>
                </c:pt>
                <c:pt idx="876">
                  <c:v>-0.543031303444184</c:v>
                </c:pt>
                <c:pt idx="877">
                  <c:v>-0.541655342404367</c:v>
                </c:pt>
                <c:pt idx="878">
                  <c:v>-0.541655342404367</c:v>
                </c:pt>
                <c:pt idx="879">
                  <c:v>-0.540280692428149</c:v>
                </c:pt>
                <c:pt idx="880">
                  <c:v>-0.538907351019456</c:v>
                </c:pt>
                <c:pt idx="881">
                  <c:v>-0.538907351019456</c:v>
                </c:pt>
                <c:pt idx="882">
                  <c:v>-0.537535315689332</c:v>
                </c:pt>
                <c:pt idx="883">
                  <c:v>-0.536164583955917</c:v>
                </c:pt>
                <c:pt idx="884">
                  <c:v>-0.53479515334442</c:v>
                </c:pt>
                <c:pt idx="885">
                  <c:v>-0.53479515334442</c:v>
                </c:pt>
                <c:pt idx="886">
                  <c:v>-0.532060185623181</c:v>
                </c:pt>
                <c:pt idx="887">
                  <c:v>-0.532060185623181</c:v>
                </c:pt>
                <c:pt idx="888">
                  <c:v>-0.530694643598951</c:v>
                </c:pt>
                <c:pt idx="889">
                  <c:v>-0.527967430989298</c:v>
                </c:pt>
                <c:pt idx="890">
                  <c:v>-0.527967430989298</c:v>
                </c:pt>
                <c:pt idx="891">
                  <c:v>-0.527967430989298</c:v>
                </c:pt>
                <c:pt idx="892">
                  <c:v>-0.52524536406687</c:v>
                </c:pt>
                <c:pt idx="893">
                  <c:v>-0.523886254177481</c:v>
                </c:pt>
                <c:pt idx="894">
                  <c:v>-0.523886254177481</c:v>
                </c:pt>
                <c:pt idx="895">
                  <c:v>-0.52252842345053</c:v>
                </c:pt>
                <c:pt idx="896">
                  <c:v>-0.52252842345053</c:v>
                </c:pt>
                <c:pt idx="897">
                  <c:v>-0.521171869480445</c:v>
                </c:pt>
                <c:pt idx="898">
                  <c:v>-0.521171869480445</c:v>
                </c:pt>
                <c:pt idx="899">
                  <c:v>-0.519816589868434</c:v>
                </c:pt>
                <c:pt idx="900">
                  <c:v>-0.519816589868434</c:v>
                </c:pt>
                <c:pt idx="901">
                  <c:v>-0.519816589868434</c:v>
                </c:pt>
                <c:pt idx="902">
                  <c:v>-0.519816589868434</c:v>
                </c:pt>
                <c:pt idx="903">
                  <c:v>-0.518462582222458</c:v>
                </c:pt>
                <c:pt idx="904">
                  <c:v>-0.518462582222458</c:v>
                </c:pt>
                <c:pt idx="905">
                  <c:v>-0.518462582222458</c:v>
                </c:pt>
                <c:pt idx="906">
                  <c:v>-0.518462582222458</c:v>
                </c:pt>
                <c:pt idx="907">
                  <c:v>-0.518462582222458</c:v>
                </c:pt>
                <c:pt idx="908">
                  <c:v>-0.517109844157209</c:v>
                </c:pt>
                <c:pt idx="909">
                  <c:v>-0.517109844157209</c:v>
                </c:pt>
                <c:pt idx="910">
                  <c:v>-0.517109844157209</c:v>
                </c:pt>
                <c:pt idx="911">
                  <c:v>-0.517109844157209</c:v>
                </c:pt>
                <c:pt idx="912">
                  <c:v>-0.517109844157209</c:v>
                </c:pt>
                <c:pt idx="913">
                  <c:v>-0.517109844157209</c:v>
                </c:pt>
                <c:pt idx="914">
                  <c:v>-0.517109844157209</c:v>
                </c:pt>
                <c:pt idx="915">
                  <c:v>-0.517109844157209</c:v>
                </c:pt>
                <c:pt idx="916">
                  <c:v>-0.51575837329408</c:v>
                </c:pt>
                <c:pt idx="917">
                  <c:v>-0.514408167261144</c:v>
                </c:pt>
                <c:pt idx="918">
                  <c:v>-0.514408167261144</c:v>
                </c:pt>
                <c:pt idx="919">
                  <c:v>-0.514408167261144</c:v>
                </c:pt>
                <c:pt idx="920">
                  <c:v>-0.514408167261144</c:v>
                </c:pt>
                <c:pt idx="921">
                  <c:v>-0.514408167261144</c:v>
                </c:pt>
                <c:pt idx="922">
                  <c:v>-0.513059223693125</c:v>
                </c:pt>
                <c:pt idx="923">
                  <c:v>-0.513059223693125</c:v>
                </c:pt>
                <c:pt idx="924">
                  <c:v>-0.510365114523862</c:v>
                </c:pt>
                <c:pt idx="925">
                  <c:v>-0.510365114523862</c:v>
                </c:pt>
                <c:pt idx="926">
                  <c:v>-0.510365114523862</c:v>
                </c:pt>
                <c:pt idx="927">
                  <c:v>-0.510365114523862</c:v>
                </c:pt>
                <c:pt idx="928">
                  <c:v>-0.510365114523862</c:v>
                </c:pt>
                <c:pt idx="929">
                  <c:v>-0.510365114523862</c:v>
                </c:pt>
                <c:pt idx="930">
                  <c:v>-0.509019944225112</c:v>
                </c:pt>
                <c:pt idx="931">
                  <c:v>-0.507676026996222</c:v>
                </c:pt>
                <c:pt idx="932">
                  <c:v>-0.507676026996222</c:v>
                </c:pt>
                <c:pt idx="933">
                  <c:v>-0.506333360504812</c:v>
                </c:pt>
                <c:pt idx="934">
                  <c:v>-0.506333360504812</c:v>
                </c:pt>
                <c:pt idx="935">
                  <c:v>-0.506333360504812</c:v>
                </c:pt>
                <c:pt idx="936">
                  <c:v>-0.50499194242501</c:v>
                </c:pt>
                <c:pt idx="937">
                  <c:v>-0.50499194242501</c:v>
                </c:pt>
                <c:pt idx="938">
                  <c:v>-0.502312842229129</c:v>
                </c:pt>
                <c:pt idx="939">
                  <c:v>-0.500975155493618</c:v>
                </c:pt>
                <c:pt idx="940">
                  <c:v>-0.500975155493618</c:v>
                </c:pt>
                <c:pt idx="941">
                  <c:v>-0.499638707930803</c:v>
                </c:pt>
                <c:pt idx="942">
                  <c:v>-0.499638707930803</c:v>
                </c:pt>
                <c:pt idx="943">
                  <c:v>-0.499638707930803</c:v>
                </c:pt>
                <c:pt idx="944">
                  <c:v>-0.499638707930803</c:v>
                </c:pt>
                <c:pt idx="945">
                  <c:v>-0.498303497246984</c:v>
                </c:pt>
                <c:pt idx="946">
                  <c:v>-0.498303497246984</c:v>
                </c:pt>
                <c:pt idx="947">
                  <c:v>-0.498303497246984</c:v>
                </c:pt>
                <c:pt idx="948">
                  <c:v>-0.498303497246984</c:v>
                </c:pt>
                <c:pt idx="949">
                  <c:v>-0.496969521154819</c:v>
                </c:pt>
                <c:pt idx="950">
                  <c:v>-0.496969521154819</c:v>
                </c:pt>
                <c:pt idx="951">
                  <c:v>-0.496969521154819</c:v>
                </c:pt>
                <c:pt idx="952">
                  <c:v>-0.496969521154819</c:v>
                </c:pt>
                <c:pt idx="953">
                  <c:v>-0.495636777373307</c:v>
                </c:pt>
                <c:pt idx="954">
                  <c:v>-0.495636777373307</c:v>
                </c:pt>
                <c:pt idx="955">
                  <c:v>-0.495636777373307</c:v>
                </c:pt>
                <c:pt idx="956">
                  <c:v>-0.494305263627763</c:v>
                </c:pt>
                <c:pt idx="957">
                  <c:v>-0.494305263627763</c:v>
                </c:pt>
                <c:pt idx="958">
                  <c:v>-0.494305263627763</c:v>
                </c:pt>
                <c:pt idx="959">
                  <c:v>-0.494305263627763</c:v>
                </c:pt>
                <c:pt idx="960">
                  <c:v>-0.492974977649793</c:v>
                </c:pt>
                <c:pt idx="961">
                  <c:v>-0.492974977649793</c:v>
                </c:pt>
                <c:pt idx="962">
                  <c:v>-0.492974977649793</c:v>
                </c:pt>
                <c:pt idx="963">
                  <c:v>-0.491645917177273</c:v>
                </c:pt>
                <c:pt idx="964">
                  <c:v>-0.491645917177273</c:v>
                </c:pt>
                <c:pt idx="965">
                  <c:v>-0.491645917177273</c:v>
                </c:pt>
                <c:pt idx="966">
                  <c:v>-0.490318079954325</c:v>
                </c:pt>
                <c:pt idx="967">
                  <c:v>-0.490318079954325</c:v>
                </c:pt>
                <c:pt idx="968">
                  <c:v>-0.490318079954325</c:v>
                </c:pt>
                <c:pt idx="969">
                  <c:v>-0.490318079954325</c:v>
                </c:pt>
                <c:pt idx="970">
                  <c:v>-0.488991463731295</c:v>
                </c:pt>
                <c:pt idx="971">
                  <c:v>-0.488991463731295</c:v>
                </c:pt>
                <c:pt idx="972">
                  <c:v>-0.488991463731295</c:v>
                </c:pt>
                <c:pt idx="973">
                  <c:v>-0.488991463731295</c:v>
                </c:pt>
                <c:pt idx="974">
                  <c:v>-0.488991463731295</c:v>
                </c:pt>
                <c:pt idx="975">
                  <c:v>-0.486341885317346</c:v>
                </c:pt>
                <c:pt idx="976">
                  <c:v>-0.486341885317346</c:v>
                </c:pt>
                <c:pt idx="977">
                  <c:v>-0.486341885317346</c:v>
                </c:pt>
                <c:pt idx="978">
                  <c:v>-0.485018918658027</c:v>
                </c:pt>
                <c:pt idx="979">
                  <c:v>-0.485018918658027</c:v>
                </c:pt>
                <c:pt idx="980">
                  <c:v>-0.485018918658027</c:v>
                </c:pt>
                <c:pt idx="981">
                  <c:v>-0.483697164061782</c:v>
                </c:pt>
                <c:pt idx="982">
                  <c:v>-0.48237661930973</c:v>
                </c:pt>
                <c:pt idx="983">
                  <c:v>-0.48237661930973</c:v>
                </c:pt>
                <c:pt idx="984">
                  <c:v>-0.48237661930973</c:v>
                </c:pt>
                <c:pt idx="985">
                  <c:v>-0.48237661930973</c:v>
                </c:pt>
                <c:pt idx="986">
                  <c:v>-0.48237661930973</c:v>
                </c:pt>
                <c:pt idx="987">
                  <c:v>-0.48237661930973</c:v>
                </c:pt>
                <c:pt idx="988">
                  <c:v>-0.48237661930973</c:v>
                </c:pt>
                <c:pt idx="989">
                  <c:v>-0.481057282189078</c:v>
                </c:pt>
                <c:pt idx="990">
                  <c:v>-0.481057282189078</c:v>
                </c:pt>
                <c:pt idx="991">
                  <c:v>-0.479739150493099</c:v>
                </c:pt>
                <c:pt idx="992">
                  <c:v>-0.479739150493099</c:v>
                </c:pt>
                <c:pt idx="993">
                  <c:v>-0.479739150493099</c:v>
                </c:pt>
                <c:pt idx="994">
                  <c:v>-0.479739150493099</c:v>
                </c:pt>
                <c:pt idx="995">
                  <c:v>-0.479739150493099</c:v>
                </c:pt>
                <c:pt idx="996">
                  <c:v>-0.478422222021108</c:v>
                </c:pt>
                <c:pt idx="997">
                  <c:v>-0.477106494578442</c:v>
                </c:pt>
                <c:pt idx="998">
                  <c:v>-0.477106494578442</c:v>
                </c:pt>
                <c:pt idx="999">
                  <c:v>-0.477106494578442</c:v>
                </c:pt>
                <c:pt idx="1000">
                  <c:v>-0.477106494578442</c:v>
                </c:pt>
                <c:pt idx="1001">
                  <c:v>-0.477106494578442</c:v>
                </c:pt>
                <c:pt idx="1002">
                  <c:v>-0.475791965976436</c:v>
                </c:pt>
                <c:pt idx="1003">
                  <c:v>-0.475791965976436</c:v>
                </c:pt>
                <c:pt idx="1004">
                  <c:v>-0.473166496569612</c:v>
                </c:pt>
                <c:pt idx="1005">
                  <c:v>-0.473166496569612</c:v>
                </c:pt>
                <c:pt idx="1006">
                  <c:v>-0.471855551417265</c:v>
                </c:pt>
                <c:pt idx="1007">
                  <c:v>-0.471855551417265</c:v>
                </c:pt>
                <c:pt idx="1008">
                  <c:v>-0.471855551417265</c:v>
                </c:pt>
                <c:pt idx="1009">
                  <c:v>-0.470545796410477</c:v>
                </c:pt>
                <c:pt idx="1010">
                  <c:v>-0.470545796410477</c:v>
                </c:pt>
                <c:pt idx="1011">
                  <c:v>-0.470545796410477</c:v>
                </c:pt>
                <c:pt idx="1012">
                  <c:v>-0.470545796410477</c:v>
                </c:pt>
                <c:pt idx="1013">
                  <c:v>-0.470545796410477</c:v>
                </c:pt>
                <c:pt idx="1014">
                  <c:v>-0.469237229390252</c:v>
                </c:pt>
                <c:pt idx="1015">
                  <c:v>-0.469237229390252</c:v>
                </c:pt>
                <c:pt idx="1016">
                  <c:v>-0.469237229390252</c:v>
                </c:pt>
                <c:pt idx="1017">
                  <c:v>-0.469237229390252</c:v>
                </c:pt>
                <c:pt idx="1018">
                  <c:v>-0.469237229390252</c:v>
                </c:pt>
                <c:pt idx="1019">
                  <c:v>-0.467929848203465</c:v>
                </c:pt>
                <c:pt idx="1020">
                  <c:v>-0.467929848203465</c:v>
                </c:pt>
                <c:pt idx="1021">
                  <c:v>-0.467929848203465</c:v>
                </c:pt>
                <c:pt idx="1022">
                  <c:v>-0.467929848203465</c:v>
                </c:pt>
                <c:pt idx="1023">
                  <c:v>-0.467929848203465</c:v>
                </c:pt>
                <c:pt idx="1024">
                  <c:v>-0.46662365070284</c:v>
                </c:pt>
                <c:pt idx="1025">
                  <c:v>-0.46662365070284</c:v>
                </c:pt>
                <c:pt idx="1026">
                  <c:v>-0.46662365070284</c:v>
                </c:pt>
                <c:pt idx="1027">
                  <c:v>-0.46662365070284</c:v>
                </c:pt>
                <c:pt idx="1028">
                  <c:v>-0.46662365070284</c:v>
                </c:pt>
                <c:pt idx="1029">
                  <c:v>-0.46662365070284</c:v>
                </c:pt>
                <c:pt idx="1030">
                  <c:v>-0.465318634746927</c:v>
                </c:pt>
                <c:pt idx="1031">
                  <c:v>-0.465318634746927</c:v>
                </c:pt>
                <c:pt idx="1032">
                  <c:v>-0.465318634746927</c:v>
                </c:pt>
                <c:pt idx="1033">
                  <c:v>-0.465318634746927</c:v>
                </c:pt>
                <c:pt idx="1034">
                  <c:v>-0.465318634746927</c:v>
                </c:pt>
                <c:pt idx="1035">
                  <c:v>-0.465318634746927</c:v>
                </c:pt>
                <c:pt idx="1036">
                  <c:v>-0.464014798200082</c:v>
                </c:pt>
                <c:pt idx="1037">
                  <c:v>-0.464014798200082</c:v>
                </c:pt>
                <c:pt idx="1038">
                  <c:v>-0.462712138932446</c:v>
                </c:pt>
                <c:pt idx="1039">
                  <c:v>-0.462712138932446</c:v>
                </c:pt>
                <c:pt idx="1040">
                  <c:v>-0.462712138932446</c:v>
                </c:pt>
                <c:pt idx="1041">
                  <c:v>-0.462712138932446</c:v>
                </c:pt>
                <c:pt idx="1042">
                  <c:v>-0.461410654819924</c:v>
                </c:pt>
                <c:pt idx="1043">
                  <c:v>-0.461410654819924</c:v>
                </c:pt>
                <c:pt idx="1044">
                  <c:v>-0.461410654819924</c:v>
                </c:pt>
                <c:pt idx="1045">
                  <c:v>-0.461410654819924</c:v>
                </c:pt>
                <c:pt idx="1046">
                  <c:v>-0.460110343744166</c:v>
                </c:pt>
                <c:pt idx="1047">
                  <c:v>-0.460110343744166</c:v>
                </c:pt>
                <c:pt idx="1048">
                  <c:v>-0.458811203592542</c:v>
                </c:pt>
                <c:pt idx="1049">
                  <c:v>-0.458811203592542</c:v>
                </c:pt>
                <c:pt idx="1050">
                  <c:v>-0.458811203592542</c:v>
                </c:pt>
                <c:pt idx="1051">
                  <c:v>-0.457513232258127</c:v>
                </c:pt>
                <c:pt idx="1052">
                  <c:v>-0.457513232258127</c:v>
                </c:pt>
                <c:pt idx="1053">
                  <c:v>-0.457513232258127</c:v>
                </c:pt>
                <c:pt idx="1054">
                  <c:v>-0.457513232258127</c:v>
                </c:pt>
                <c:pt idx="1055">
                  <c:v>-0.457513232258127</c:v>
                </c:pt>
                <c:pt idx="1056">
                  <c:v>-0.457513232258127</c:v>
                </c:pt>
                <c:pt idx="1057">
                  <c:v>-0.456216427639675</c:v>
                </c:pt>
                <c:pt idx="1058">
                  <c:v>-0.456216427639675</c:v>
                </c:pt>
                <c:pt idx="1059">
                  <c:v>-0.456216427639675</c:v>
                </c:pt>
                <c:pt idx="1060">
                  <c:v>-0.454920787641602</c:v>
                </c:pt>
                <c:pt idx="1061">
                  <c:v>-0.454920787641602</c:v>
                </c:pt>
                <c:pt idx="1062">
                  <c:v>-0.454920787641602</c:v>
                </c:pt>
                <c:pt idx="1063">
                  <c:v>-0.453626310173967</c:v>
                </c:pt>
                <c:pt idx="1064">
                  <c:v>-0.453626310173967</c:v>
                </c:pt>
                <c:pt idx="1065">
                  <c:v>-0.453626310173967</c:v>
                </c:pt>
                <c:pt idx="1066">
                  <c:v>-0.453626310173967</c:v>
                </c:pt>
                <c:pt idx="1067">
                  <c:v>-0.453626310173967</c:v>
                </c:pt>
                <c:pt idx="1068">
                  <c:v>-0.452332993152447</c:v>
                </c:pt>
                <c:pt idx="1069">
                  <c:v>-0.452332993152447</c:v>
                </c:pt>
                <c:pt idx="1070">
                  <c:v>-0.451040834498319</c:v>
                </c:pt>
                <c:pt idx="1071">
                  <c:v>-0.451040834498319</c:v>
                </c:pt>
                <c:pt idx="1072">
                  <c:v>-0.449749832138444</c:v>
                </c:pt>
                <c:pt idx="1073">
                  <c:v>-0.449749832138444</c:v>
                </c:pt>
                <c:pt idx="1074">
                  <c:v>-0.449749832138444</c:v>
                </c:pt>
                <c:pt idx="1075">
                  <c:v>-0.449749832138444</c:v>
                </c:pt>
                <c:pt idx="1076">
                  <c:v>-0.449749832138444</c:v>
                </c:pt>
                <c:pt idx="1077">
                  <c:v>-0.449749832138444</c:v>
                </c:pt>
                <c:pt idx="1078">
                  <c:v>-0.449749832138444</c:v>
                </c:pt>
                <c:pt idx="1079">
                  <c:v>-0.44845998400524</c:v>
                </c:pt>
                <c:pt idx="1080">
                  <c:v>-0.447171288036668</c:v>
                </c:pt>
                <c:pt idx="1081">
                  <c:v>-0.447171288036668</c:v>
                </c:pt>
                <c:pt idx="1082">
                  <c:v>-0.447171288036668</c:v>
                </c:pt>
                <c:pt idx="1083">
                  <c:v>-0.445883742176208</c:v>
                </c:pt>
                <c:pt idx="1084">
                  <c:v>-0.445883742176208</c:v>
                </c:pt>
                <c:pt idx="1085">
                  <c:v>-0.445883742176208</c:v>
                </c:pt>
                <c:pt idx="1086">
                  <c:v>-0.445883742176208</c:v>
                </c:pt>
                <c:pt idx="1087">
                  <c:v>-0.445883742176208</c:v>
                </c:pt>
                <c:pt idx="1088">
                  <c:v>-0.445883742176208</c:v>
                </c:pt>
                <c:pt idx="1089">
                  <c:v>-0.444597344372841</c:v>
                </c:pt>
                <c:pt idx="1090">
                  <c:v>-0.444597344372841</c:v>
                </c:pt>
                <c:pt idx="1091">
                  <c:v>-0.444597344372841</c:v>
                </c:pt>
                <c:pt idx="1092">
                  <c:v>-0.444597344372841</c:v>
                </c:pt>
                <c:pt idx="1093">
                  <c:v>-0.443312092581033</c:v>
                </c:pt>
                <c:pt idx="1094">
                  <c:v>-0.443312092581033</c:v>
                </c:pt>
                <c:pt idx="1095">
                  <c:v>-0.443312092581033</c:v>
                </c:pt>
                <c:pt idx="1096">
                  <c:v>-0.442027984760708</c:v>
                </c:pt>
                <c:pt idx="1097">
                  <c:v>-0.442027984760708</c:v>
                </c:pt>
                <c:pt idx="1098">
                  <c:v>-0.442027984760708</c:v>
                </c:pt>
                <c:pt idx="1099">
                  <c:v>-0.440745018877235</c:v>
                </c:pt>
                <c:pt idx="1100">
                  <c:v>-0.440745018877235</c:v>
                </c:pt>
                <c:pt idx="1101">
                  <c:v>-0.440745018877235</c:v>
                </c:pt>
                <c:pt idx="1102">
                  <c:v>-0.440745018877235</c:v>
                </c:pt>
                <c:pt idx="1103">
                  <c:v>-0.440745018877235</c:v>
                </c:pt>
                <c:pt idx="1104">
                  <c:v>-0.440745018877235</c:v>
                </c:pt>
                <c:pt idx="1105">
                  <c:v>-0.440745018877235</c:v>
                </c:pt>
                <c:pt idx="1106">
                  <c:v>-0.438182504809413</c:v>
                </c:pt>
                <c:pt idx="1107">
                  <c:v>-0.436902952582841</c:v>
                </c:pt>
                <c:pt idx="1108">
                  <c:v>-0.436902952582841</c:v>
                </c:pt>
                <c:pt idx="1109">
                  <c:v>-0.436902952582841</c:v>
                </c:pt>
                <c:pt idx="1110">
                  <c:v>-0.436902952582841</c:v>
                </c:pt>
                <c:pt idx="1111">
                  <c:v>-0.435624534208633</c:v>
                </c:pt>
                <c:pt idx="1112">
                  <c:v>-0.435624534208633</c:v>
                </c:pt>
                <c:pt idx="1113">
                  <c:v>-0.435624534208633</c:v>
                </c:pt>
                <c:pt idx="1114">
                  <c:v>-0.434347247679084</c:v>
                </c:pt>
                <c:pt idx="1115">
                  <c:v>-0.434347247679084</c:v>
                </c:pt>
                <c:pt idx="1116">
                  <c:v>-0.433071090991814</c:v>
                </c:pt>
                <c:pt idx="1117">
                  <c:v>-0.433071090991814</c:v>
                </c:pt>
                <c:pt idx="1118">
                  <c:v>-0.433071090991814</c:v>
                </c:pt>
                <c:pt idx="1119">
                  <c:v>-0.433071090991814</c:v>
                </c:pt>
                <c:pt idx="1120">
                  <c:v>-0.433071090991814</c:v>
                </c:pt>
                <c:pt idx="1121">
                  <c:v>-0.431796062149752</c:v>
                </c:pt>
                <c:pt idx="1122">
                  <c:v>-0.431796062149752</c:v>
                </c:pt>
                <c:pt idx="1123">
                  <c:v>-0.431796062149752</c:v>
                </c:pt>
                <c:pt idx="1124">
                  <c:v>-0.431796062149752</c:v>
                </c:pt>
                <c:pt idx="1125">
                  <c:v>-0.431796062149752</c:v>
                </c:pt>
                <c:pt idx="1126">
                  <c:v>-0.430522159161119</c:v>
                </c:pt>
                <c:pt idx="1127">
                  <c:v>-0.430522159161119</c:v>
                </c:pt>
                <c:pt idx="1128">
                  <c:v>-0.430522159161119</c:v>
                </c:pt>
                <c:pt idx="1129">
                  <c:v>-0.430522159161119</c:v>
                </c:pt>
                <c:pt idx="1130">
                  <c:v>-0.430522159161119</c:v>
                </c:pt>
                <c:pt idx="1131">
                  <c:v>-0.430522159161119</c:v>
                </c:pt>
                <c:pt idx="1132">
                  <c:v>-0.429249380039406</c:v>
                </c:pt>
                <c:pt idx="1133">
                  <c:v>-0.429249380039406</c:v>
                </c:pt>
                <c:pt idx="1134">
                  <c:v>-0.429249380039406</c:v>
                </c:pt>
                <c:pt idx="1135">
                  <c:v>-0.429249380039406</c:v>
                </c:pt>
                <c:pt idx="1136">
                  <c:v>-0.429249380039406</c:v>
                </c:pt>
                <c:pt idx="1137">
                  <c:v>-0.427977722803357</c:v>
                </c:pt>
                <c:pt idx="1138">
                  <c:v>-0.427977722803357</c:v>
                </c:pt>
                <c:pt idx="1139">
                  <c:v>-0.426707185476952</c:v>
                </c:pt>
                <c:pt idx="1140">
                  <c:v>-0.426707185476952</c:v>
                </c:pt>
                <c:pt idx="1141">
                  <c:v>-0.426707185476952</c:v>
                </c:pt>
                <c:pt idx="1142">
                  <c:v>-0.425437766089386</c:v>
                </c:pt>
                <c:pt idx="1143">
                  <c:v>-0.425437766089386</c:v>
                </c:pt>
                <c:pt idx="1144">
                  <c:v>-0.424169462675052</c:v>
                </c:pt>
                <c:pt idx="1145">
                  <c:v>-0.424169462675052</c:v>
                </c:pt>
                <c:pt idx="1146">
                  <c:v>-0.424169462675052</c:v>
                </c:pt>
                <c:pt idx="1147">
                  <c:v>-0.424169462675052</c:v>
                </c:pt>
                <c:pt idx="1148">
                  <c:v>-0.424169462675052</c:v>
                </c:pt>
                <c:pt idx="1149">
                  <c:v>-0.424169462675052</c:v>
                </c:pt>
                <c:pt idx="1150">
                  <c:v>-0.422902273273523</c:v>
                </c:pt>
                <c:pt idx="1151">
                  <c:v>-0.422902273273523</c:v>
                </c:pt>
                <c:pt idx="1152">
                  <c:v>-0.42163619592953</c:v>
                </c:pt>
                <c:pt idx="1153">
                  <c:v>-0.42163619592953</c:v>
                </c:pt>
                <c:pt idx="1154">
                  <c:v>-0.42163619592953</c:v>
                </c:pt>
                <c:pt idx="1155">
                  <c:v>-0.42163619592953</c:v>
                </c:pt>
                <c:pt idx="1156">
                  <c:v>-0.420371228692953</c:v>
                </c:pt>
                <c:pt idx="1157">
                  <c:v>-0.420371228692953</c:v>
                </c:pt>
                <c:pt idx="1158">
                  <c:v>-0.420371228692953</c:v>
                </c:pt>
                <c:pt idx="1159">
                  <c:v>-0.420371228692953</c:v>
                </c:pt>
                <c:pt idx="1160">
                  <c:v>-0.419107369618791</c:v>
                </c:pt>
                <c:pt idx="1161">
                  <c:v>-0.419107369618791</c:v>
                </c:pt>
                <c:pt idx="1162">
                  <c:v>-0.419107369618791</c:v>
                </c:pt>
                <c:pt idx="1163">
                  <c:v>-0.417844616767156</c:v>
                </c:pt>
                <c:pt idx="1164">
                  <c:v>-0.416582968203245</c:v>
                </c:pt>
                <c:pt idx="1165">
                  <c:v>-0.416582968203245</c:v>
                </c:pt>
                <c:pt idx="1166">
                  <c:v>-0.416582968203245</c:v>
                </c:pt>
                <c:pt idx="1167">
                  <c:v>-0.416582968203245</c:v>
                </c:pt>
                <c:pt idx="1168">
                  <c:v>-0.416582968203245</c:v>
                </c:pt>
                <c:pt idx="1169">
                  <c:v>-0.416582968203245</c:v>
                </c:pt>
                <c:pt idx="1170">
                  <c:v>-0.415322421997328</c:v>
                </c:pt>
                <c:pt idx="1171">
                  <c:v>-0.415322421997328</c:v>
                </c:pt>
                <c:pt idx="1172">
                  <c:v>-0.415322421997328</c:v>
                </c:pt>
                <c:pt idx="1173">
                  <c:v>-0.415322421997328</c:v>
                </c:pt>
                <c:pt idx="1174">
                  <c:v>-0.41406297622473</c:v>
                </c:pt>
                <c:pt idx="1175">
                  <c:v>-0.41406297622473</c:v>
                </c:pt>
                <c:pt idx="1176">
                  <c:v>-0.412804628965809</c:v>
                </c:pt>
                <c:pt idx="1177">
                  <c:v>-0.412804628965809</c:v>
                </c:pt>
                <c:pt idx="1178">
                  <c:v>-0.412804628965809</c:v>
                </c:pt>
                <c:pt idx="1179">
                  <c:v>-0.412804628965809</c:v>
                </c:pt>
                <c:pt idx="1180">
                  <c:v>-0.412804628965809</c:v>
                </c:pt>
                <c:pt idx="1181">
                  <c:v>-0.412804628965809</c:v>
                </c:pt>
                <c:pt idx="1182">
                  <c:v>-0.411547378305947</c:v>
                </c:pt>
                <c:pt idx="1183">
                  <c:v>-0.411547378305947</c:v>
                </c:pt>
                <c:pt idx="1184">
                  <c:v>-0.411547378305947</c:v>
                </c:pt>
                <c:pt idx="1185">
                  <c:v>-0.411547378305947</c:v>
                </c:pt>
                <c:pt idx="1186">
                  <c:v>-0.411547378305947</c:v>
                </c:pt>
                <c:pt idx="1187">
                  <c:v>-0.411547378305947</c:v>
                </c:pt>
                <c:pt idx="1188">
                  <c:v>-0.410291222335521</c:v>
                </c:pt>
                <c:pt idx="1189">
                  <c:v>-0.410291222335521</c:v>
                </c:pt>
                <c:pt idx="1190">
                  <c:v>-0.410291222335521</c:v>
                </c:pt>
                <c:pt idx="1191">
                  <c:v>-0.410291222335521</c:v>
                </c:pt>
                <c:pt idx="1192">
                  <c:v>-0.410291222335521</c:v>
                </c:pt>
                <c:pt idx="1193">
                  <c:v>-0.409036159149897</c:v>
                </c:pt>
                <c:pt idx="1194">
                  <c:v>-0.409036159149897</c:v>
                </c:pt>
                <c:pt idx="1195">
                  <c:v>-0.409036159149897</c:v>
                </c:pt>
                <c:pt idx="1196">
                  <c:v>-0.409036159149897</c:v>
                </c:pt>
                <c:pt idx="1197">
                  <c:v>-0.407782186849404</c:v>
                </c:pt>
                <c:pt idx="1198">
                  <c:v>-0.407782186849404</c:v>
                </c:pt>
                <c:pt idx="1199">
                  <c:v>-0.406529303539322</c:v>
                </c:pt>
                <c:pt idx="1200">
                  <c:v>-0.406529303539322</c:v>
                </c:pt>
                <c:pt idx="1201">
                  <c:v>-0.405277507329862</c:v>
                </c:pt>
                <c:pt idx="1202">
                  <c:v>-0.405277507329862</c:v>
                </c:pt>
                <c:pt idx="1203">
                  <c:v>-0.405277507329862</c:v>
                </c:pt>
                <c:pt idx="1204">
                  <c:v>-0.405277507329862</c:v>
                </c:pt>
                <c:pt idx="1205">
                  <c:v>-0.405277507329862</c:v>
                </c:pt>
                <c:pt idx="1206">
                  <c:v>-0.405277507329862</c:v>
                </c:pt>
                <c:pt idx="1207">
                  <c:v>-0.404026796336152</c:v>
                </c:pt>
                <c:pt idx="1208">
                  <c:v>-0.404026796336152</c:v>
                </c:pt>
                <c:pt idx="1209">
                  <c:v>-0.404026796336152</c:v>
                </c:pt>
                <c:pt idx="1210">
                  <c:v>-0.404026796336152</c:v>
                </c:pt>
                <c:pt idx="1211">
                  <c:v>-0.404026796336152</c:v>
                </c:pt>
                <c:pt idx="1212">
                  <c:v>-0.404026796336152</c:v>
                </c:pt>
                <c:pt idx="1213">
                  <c:v>-0.402777168678214</c:v>
                </c:pt>
                <c:pt idx="1214">
                  <c:v>-0.402777168678214</c:v>
                </c:pt>
                <c:pt idx="1215">
                  <c:v>-0.402777168678214</c:v>
                </c:pt>
                <c:pt idx="1216">
                  <c:v>-0.402777168678214</c:v>
                </c:pt>
                <c:pt idx="1217">
                  <c:v>-0.402777168678214</c:v>
                </c:pt>
                <c:pt idx="1218">
                  <c:v>-0.401528622480956</c:v>
                </c:pt>
                <c:pt idx="1219">
                  <c:v>-0.401528622480956</c:v>
                </c:pt>
                <c:pt idx="1220">
                  <c:v>-0.401528622480956</c:v>
                </c:pt>
                <c:pt idx="1221">
                  <c:v>-0.401528622480956</c:v>
                </c:pt>
                <c:pt idx="1222">
                  <c:v>-0.401528622480956</c:v>
                </c:pt>
                <c:pt idx="1223">
                  <c:v>-0.401528622480956</c:v>
                </c:pt>
                <c:pt idx="1224">
                  <c:v>-0.401528622480956</c:v>
                </c:pt>
                <c:pt idx="1225">
                  <c:v>-0.401528622480956</c:v>
                </c:pt>
                <c:pt idx="1226">
                  <c:v>-0.400281155874144</c:v>
                </c:pt>
                <c:pt idx="1227">
                  <c:v>-0.400281155874144</c:v>
                </c:pt>
                <c:pt idx="1228">
                  <c:v>-0.400281155874144</c:v>
                </c:pt>
                <c:pt idx="1229">
                  <c:v>-0.399034766992398</c:v>
                </c:pt>
                <c:pt idx="1230">
                  <c:v>-0.399034766992398</c:v>
                </c:pt>
                <c:pt idx="1231">
                  <c:v>-0.399034766992398</c:v>
                </c:pt>
                <c:pt idx="1232">
                  <c:v>-0.397789453975163</c:v>
                </c:pt>
                <c:pt idx="1233">
                  <c:v>-0.397789453975163</c:v>
                </c:pt>
                <c:pt idx="1234">
                  <c:v>-0.397789453975163</c:v>
                </c:pt>
                <c:pt idx="1235">
                  <c:v>-0.3965452149667</c:v>
                </c:pt>
                <c:pt idx="1236">
                  <c:v>-0.3965452149667</c:v>
                </c:pt>
                <c:pt idx="1237">
                  <c:v>-0.3965452149667</c:v>
                </c:pt>
                <c:pt idx="1238">
                  <c:v>-0.3965452149667</c:v>
                </c:pt>
                <c:pt idx="1239">
                  <c:v>-0.3965452149667</c:v>
                </c:pt>
                <c:pt idx="1240">
                  <c:v>-0.3965452149667</c:v>
                </c:pt>
                <c:pt idx="1241">
                  <c:v>-0.3965452149667</c:v>
                </c:pt>
                <c:pt idx="1242">
                  <c:v>-0.395302048116068</c:v>
                </c:pt>
                <c:pt idx="1243">
                  <c:v>-0.395302048116068</c:v>
                </c:pt>
                <c:pt idx="1244">
                  <c:v>-0.395302048116068</c:v>
                </c:pt>
                <c:pt idx="1245">
                  <c:v>-0.395302048116068</c:v>
                </c:pt>
                <c:pt idx="1246">
                  <c:v>-0.394059951577106</c:v>
                </c:pt>
                <c:pt idx="1247">
                  <c:v>-0.394059951577106</c:v>
                </c:pt>
                <c:pt idx="1248">
                  <c:v>-0.394059951577106</c:v>
                </c:pt>
                <c:pt idx="1249">
                  <c:v>-0.394059951577106</c:v>
                </c:pt>
                <c:pt idx="1250">
                  <c:v>-0.392818923508416</c:v>
                </c:pt>
                <c:pt idx="1251">
                  <c:v>-0.392818923508416</c:v>
                </c:pt>
                <c:pt idx="1252">
                  <c:v>-0.392818923508416</c:v>
                </c:pt>
                <c:pt idx="1253">
                  <c:v>-0.392818923508416</c:v>
                </c:pt>
                <c:pt idx="1254">
                  <c:v>-0.392818923508416</c:v>
                </c:pt>
                <c:pt idx="1255">
                  <c:v>-0.392818923508416</c:v>
                </c:pt>
                <c:pt idx="1256">
                  <c:v>-0.391578962073351</c:v>
                </c:pt>
                <c:pt idx="1257">
                  <c:v>-0.391578962073351</c:v>
                </c:pt>
                <c:pt idx="1258">
                  <c:v>-0.391578962073351</c:v>
                </c:pt>
                <c:pt idx="1259">
                  <c:v>-0.391578962073351</c:v>
                </c:pt>
                <c:pt idx="1260">
                  <c:v>-0.391578962073351</c:v>
                </c:pt>
                <c:pt idx="1261">
                  <c:v>-0.390340065439992</c:v>
                </c:pt>
                <c:pt idx="1262">
                  <c:v>-0.390340065439992</c:v>
                </c:pt>
                <c:pt idx="1263">
                  <c:v>-0.389102231781138</c:v>
                </c:pt>
                <c:pt idx="1264">
                  <c:v>-0.389102231781138</c:v>
                </c:pt>
                <c:pt idx="1265">
                  <c:v>-0.387865459274286</c:v>
                </c:pt>
                <c:pt idx="1266">
                  <c:v>-0.387865459274286</c:v>
                </c:pt>
                <c:pt idx="1267">
                  <c:v>-0.387865459274286</c:v>
                </c:pt>
                <c:pt idx="1268">
                  <c:v>-0.387865459274286</c:v>
                </c:pt>
                <c:pt idx="1269">
                  <c:v>-0.387865459274286</c:v>
                </c:pt>
                <c:pt idx="1270">
                  <c:v>-0.387865459274286</c:v>
                </c:pt>
                <c:pt idx="1271">
                  <c:v>-0.385395090449978</c:v>
                </c:pt>
                <c:pt idx="1272">
                  <c:v>-0.385395090449978</c:v>
                </c:pt>
                <c:pt idx="1273">
                  <c:v>-0.385395090449978</c:v>
                </c:pt>
                <c:pt idx="1274">
                  <c:v>-0.384161490510867</c:v>
                </c:pt>
                <c:pt idx="1275">
                  <c:v>-0.384161490510867</c:v>
                </c:pt>
                <c:pt idx="1276">
                  <c:v>-0.382928944480419</c:v>
                </c:pt>
                <c:pt idx="1277">
                  <c:v>-0.382928944480419</c:v>
                </c:pt>
                <c:pt idx="1278">
                  <c:v>-0.382928944480419</c:v>
                </c:pt>
                <c:pt idx="1279">
                  <c:v>-0.382928944480419</c:v>
                </c:pt>
                <c:pt idx="1280">
                  <c:v>-0.381697450559386</c:v>
                </c:pt>
                <c:pt idx="1281">
                  <c:v>-0.381697450559386</c:v>
                </c:pt>
                <c:pt idx="1282">
                  <c:v>-0.381697450559386</c:v>
                </c:pt>
                <c:pt idx="1283">
                  <c:v>-0.381697450559386</c:v>
                </c:pt>
                <c:pt idx="1284">
                  <c:v>-0.380467006953126</c:v>
                </c:pt>
                <c:pt idx="1285">
                  <c:v>-0.380467006953126</c:v>
                </c:pt>
                <c:pt idx="1286">
                  <c:v>-0.380467006953126</c:v>
                </c:pt>
                <c:pt idx="1287">
                  <c:v>-0.380467006953126</c:v>
                </c:pt>
                <c:pt idx="1288">
                  <c:v>-0.380467006953126</c:v>
                </c:pt>
                <c:pt idx="1289">
                  <c:v>-0.380467006953126</c:v>
                </c:pt>
                <c:pt idx="1290">
                  <c:v>-0.380467006953126</c:v>
                </c:pt>
                <c:pt idx="1291">
                  <c:v>-0.379237611871582</c:v>
                </c:pt>
                <c:pt idx="1292">
                  <c:v>-0.378009263529272</c:v>
                </c:pt>
                <c:pt idx="1293">
                  <c:v>-0.378009263529272</c:v>
                </c:pt>
                <c:pt idx="1294">
                  <c:v>-0.37678196014527</c:v>
                </c:pt>
                <c:pt idx="1295">
                  <c:v>-0.37678196014527</c:v>
                </c:pt>
                <c:pt idx="1296">
                  <c:v>-0.37678196014527</c:v>
                </c:pt>
                <c:pt idx="1297">
                  <c:v>-0.37678196014527</c:v>
                </c:pt>
                <c:pt idx="1298">
                  <c:v>-0.37678196014527</c:v>
                </c:pt>
                <c:pt idx="1299">
                  <c:v>-0.37555569994319</c:v>
                </c:pt>
                <c:pt idx="1300">
                  <c:v>-0.37555569994319</c:v>
                </c:pt>
                <c:pt idx="1301">
                  <c:v>-0.37555569994319</c:v>
                </c:pt>
                <c:pt idx="1302">
                  <c:v>-0.37555569994319</c:v>
                </c:pt>
                <c:pt idx="1303">
                  <c:v>-0.37555569994319</c:v>
                </c:pt>
                <c:pt idx="1304">
                  <c:v>-0.374330481151174</c:v>
                </c:pt>
                <c:pt idx="1305">
                  <c:v>-0.374330481151174</c:v>
                </c:pt>
                <c:pt idx="1306">
                  <c:v>-0.374330481151174</c:v>
                </c:pt>
                <c:pt idx="1307">
                  <c:v>-0.374330481151174</c:v>
                </c:pt>
                <c:pt idx="1308">
                  <c:v>-0.374330481151174</c:v>
                </c:pt>
                <c:pt idx="1309">
                  <c:v>-0.374330481151174</c:v>
                </c:pt>
                <c:pt idx="1310">
                  <c:v>-0.373106302001872</c:v>
                </c:pt>
                <c:pt idx="1311">
                  <c:v>-0.373106302001872</c:v>
                </c:pt>
                <c:pt idx="1312">
                  <c:v>-0.373106302001872</c:v>
                </c:pt>
                <c:pt idx="1313">
                  <c:v>-0.373106302001872</c:v>
                </c:pt>
                <c:pt idx="1314">
                  <c:v>-0.373106302001872</c:v>
                </c:pt>
                <c:pt idx="1315">
                  <c:v>-0.373106302001872</c:v>
                </c:pt>
                <c:pt idx="1316">
                  <c:v>-0.373106302001872</c:v>
                </c:pt>
                <c:pt idx="1317">
                  <c:v>-0.371883160732431</c:v>
                </c:pt>
                <c:pt idx="1318">
                  <c:v>-0.371883160732431</c:v>
                </c:pt>
                <c:pt idx="1319">
                  <c:v>-0.370661055584477</c:v>
                </c:pt>
                <c:pt idx="1320">
                  <c:v>-0.370661055584477</c:v>
                </c:pt>
                <c:pt idx="1321">
                  <c:v>-0.370661055584477</c:v>
                </c:pt>
                <c:pt idx="1322">
                  <c:v>-0.369439984804102</c:v>
                </c:pt>
                <c:pt idx="1323">
                  <c:v>-0.369439984804102</c:v>
                </c:pt>
                <c:pt idx="1324">
                  <c:v>-0.369439984804102</c:v>
                </c:pt>
                <c:pt idx="1325">
                  <c:v>-0.368219946641846</c:v>
                </c:pt>
                <c:pt idx="1326">
                  <c:v>-0.367000939352685</c:v>
                </c:pt>
                <c:pt idx="1327">
                  <c:v>-0.367000939352685</c:v>
                </c:pt>
                <c:pt idx="1328">
                  <c:v>-0.367000939352685</c:v>
                </c:pt>
                <c:pt idx="1329">
                  <c:v>-0.367000939352685</c:v>
                </c:pt>
                <c:pt idx="1330">
                  <c:v>-0.367000939352685</c:v>
                </c:pt>
                <c:pt idx="1331">
                  <c:v>-0.367000939352685</c:v>
                </c:pt>
                <c:pt idx="1332">
                  <c:v>-0.365782961196013</c:v>
                </c:pt>
                <c:pt idx="1333">
                  <c:v>-0.365782961196013</c:v>
                </c:pt>
                <c:pt idx="1334">
                  <c:v>-0.365782961196013</c:v>
                </c:pt>
                <c:pt idx="1335">
                  <c:v>-0.365782961196013</c:v>
                </c:pt>
                <c:pt idx="1336">
                  <c:v>-0.365782961196013</c:v>
                </c:pt>
                <c:pt idx="1337">
                  <c:v>-0.364566010435631</c:v>
                </c:pt>
                <c:pt idx="1338">
                  <c:v>-0.364566010435631</c:v>
                </c:pt>
                <c:pt idx="1339">
                  <c:v>-0.364566010435631</c:v>
                </c:pt>
                <c:pt idx="1340">
                  <c:v>-0.364566010435631</c:v>
                </c:pt>
                <c:pt idx="1341">
                  <c:v>-0.364566010435631</c:v>
                </c:pt>
                <c:pt idx="1342">
                  <c:v>-0.364566010435631</c:v>
                </c:pt>
                <c:pt idx="1343">
                  <c:v>-0.363350085339728</c:v>
                </c:pt>
                <c:pt idx="1344">
                  <c:v>-0.363350085339728</c:v>
                </c:pt>
                <c:pt idx="1345">
                  <c:v>-0.363350085339728</c:v>
                </c:pt>
                <c:pt idx="1346">
                  <c:v>-0.363350085339728</c:v>
                </c:pt>
                <c:pt idx="1347">
                  <c:v>-0.363350085339728</c:v>
                </c:pt>
                <c:pt idx="1348">
                  <c:v>-0.363350085339728</c:v>
                </c:pt>
                <c:pt idx="1349">
                  <c:v>-0.362135184180869</c:v>
                </c:pt>
                <c:pt idx="1350">
                  <c:v>-0.362135184180869</c:v>
                </c:pt>
                <c:pt idx="1351">
                  <c:v>-0.360921305235978</c:v>
                </c:pt>
                <c:pt idx="1352">
                  <c:v>-0.360921305235978</c:v>
                </c:pt>
                <c:pt idx="1353">
                  <c:v>-0.360921305235978</c:v>
                </c:pt>
                <c:pt idx="1354">
                  <c:v>-0.359708446786328</c:v>
                </c:pt>
                <c:pt idx="1355">
                  <c:v>-0.359708446786328</c:v>
                </c:pt>
                <c:pt idx="1356">
                  <c:v>-0.359708446786328</c:v>
                </c:pt>
                <c:pt idx="1357">
                  <c:v>-0.359708446786328</c:v>
                </c:pt>
                <c:pt idx="1358">
                  <c:v>-0.359708446786328</c:v>
                </c:pt>
                <c:pt idx="1359">
                  <c:v>-0.359708446786328</c:v>
                </c:pt>
                <c:pt idx="1360">
                  <c:v>-0.35849660711752</c:v>
                </c:pt>
                <c:pt idx="1361">
                  <c:v>-0.35849660711752</c:v>
                </c:pt>
                <c:pt idx="1362">
                  <c:v>-0.35849660711752</c:v>
                </c:pt>
                <c:pt idx="1363">
                  <c:v>-0.357285784519473</c:v>
                </c:pt>
                <c:pt idx="1364">
                  <c:v>-0.357285784519473</c:v>
                </c:pt>
                <c:pt idx="1365">
                  <c:v>-0.356075977286406</c:v>
                </c:pt>
                <c:pt idx="1366">
                  <c:v>-0.356075977286406</c:v>
                </c:pt>
                <c:pt idx="1367">
                  <c:v>-0.356075977286406</c:v>
                </c:pt>
                <c:pt idx="1368">
                  <c:v>-0.356075977286406</c:v>
                </c:pt>
                <c:pt idx="1369">
                  <c:v>-0.356075977286406</c:v>
                </c:pt>
                <c:pt idx="1370">
                  <c:v>-0.356075977286406</c:v>
                </c:pt>
                <c:pt idx="1371">
                  <c:v>-0.354867183716829</c:v>
                </c:pt>
                <c:pt idx="1372">
                  <c:v>-0.354867183716829</c:v>
                </c:pt>
                <c:pt idx="1373">
                  <c:v>-0.353659402113523</c:v>
                </c:pt>
                <c:pt idx="1374">
                  <c:v>-0.353659402113523</c:v>
                </c:pt>
                <c:pt idx="1375">
                  <c:v>-0.353659402113523</c:v>
                </c:pt>
                <c:pt idx="1376">
                  <c:v>-0.353659402113523</c:v>
                </c:pt>
                <c:pt idx="1377">
                  <c:v>-0.353659402113523</c:v>
                </c:pt>
                <c:pt idx="1378">
                  <c:v>-0.353659402113523</c:v>
                </c:pt>
                <c:pt idx="1379">
                  <c:v>-0.352452630783529</c:v>
                </c:pt>
                <c:pt idx="1380">
                  <c:v>-0.352452630783529</c:v>
                </c:pt>
                <c:pt idx="1381">
                  <c:v>-0.352452630783529</c:v>
                </c:pt>
                <c:pt idx="1382">
                  <c:v>-0.351246868038132</c:v>
                </c:pt>
                <c:pt idx="1383">
                  <c:v>-0.350042112192849</c:v>
                </c:pt>
                <c:pt idx="1384">
                  <c:v>-0.350042112192849</c:v>
                </c:pt>
                <c:pt idx="1385">
                  <c:v>-0.350042112192849</c:v>
                </c:pt>
                <c:pt idx="1386">
                  <c:v>-0.348838361567411</c:v>
                </c:pt>
                <c:pt idx="1387">
                  <c:v>-0.348838361567411</c:v>
                </c:pt>
                <c:pt idx="1388">
                  <c:v>-0.347635614485753</c:v>
                </c:pt>
                <c:pt idx="1389">
                  <c:v>-0.347635614485753</c:v>
                </c:pt>
                <c:pt idx="1390">
                  <c:v>-0.347635614485753</c:v>
                </c:pt>
                <c:pt idx="1391">
                  <c:v>-0.347635614485753</c:v>
                </c:pt>
                <c:pt idx="1392">
                  <c:v>-0.347635614485753</c:v>
                </c:pt>
                <c:pt idx="1393">
                  <c:v>-0.346433869276</c:v>
                </c:pt>
                <c:pt idx="1394">
                  <c:v>-0.346433869276</c:v>
                </c:pt>
                <c:pt idx="1395">
                  <c:v>-0.346433869276</c:v>
                </c:pt>
                <c:pt idx="1396">
                  <c:v>-0.345233124270449</c:v>
                </c:pt>
                <c:pt idx="1397">
                  <c:v>-0.344033377805558</c:v>
                </c:pt>
                <c:pt idx="1398">
                  <c:v>-0.344033377805558</c:v>
                </c:pt>
                <c:pt idx="1399">
                  <c:v>-0.344033377805558</c:v>
                </c:pt>
                <c:pt idx="1400">
                  <c:v>-0.344033377805558</c:v>
                </c:pt>
                <c:pt idx="1401">
                  <c:v>-0.344033377805558</c:v>
                </c:pt>
                <c:pt idx="1402">
                  <c:v>-0.344033377805558</c:v>
                </c:pt>
                <c:pt idx="1403">
                  <c:v>-0.342834628221932</c:v>
                </c:pt>
                <c:pt idx="1404">
                  <c:v>-0.342834628221932</c:v>
                </c:pt>
                <c:pt idx="1405">
                  <c:v>-0.342834628221932</c:v>
                </c:pt>
                <c:pt idx="1406">
                  <c:v>-0.342834628221932</c:v>
                </c:pt>
                <c:pt idx="1407">
                  <c:v>-0.342834628221932</c:v>
                </c:pt>
                <c:pt idx="1408">
                  <c:v>-0.34163687386431</c:v>
                </c:pt>
                <c:pt idx="1409">
                  <c:v>-0.34163687386431</c:v>
                </c:pt>
                <c:pt idx="1410">
                  <c:v>-0.34163687386431</c:v>
                </c:pt>
                <c:pt idx="1411">
                  <c:v>-0.34163687386431</c:v>
                </c:pt>
                <c:pt idx="1412">
                  <c:v>-0.34163687386431</c:v>
                </c:pt>
                <c:pt idx="1413">
                  <c:v>-0.34044011308155</c:v>
                </c:pt>
                <c:pt idx="1414">
                  <c:v>-0.34044011308155</c:v>
                </c:pt>
                <c:pt idx="1415">
                  <c:v>-0.34044011308155</c:v>
                </c:pt>
                <c:pt idx="1416">
                  <c:v>-0.34044011308155</c:v>
                </c:pt>
                <c:pt idx="1417">
                  <c:v>-0.34044011308155</c:v>
                </c:pt>
                <c:pt idx="1418">
                  <c:v>-0.339244344226613</c:v>
                </c:pt>
                <c:pt idx="1419">
                  <c:v>-0.339244344226613</c:v>
                </c:pt>
                <c:pt idx="1420">
                  <c:v>-0.339244344226613</c:v>
                </c:pt>
                <c:pt idx="1421">
                  <c:v>-0.338049565656555</c:v>
                </c:pt>
                <c:pt idx="1422">
                  <c:v>-0.338049565656555</c:v>
                </c:pt>
                <c:pt idx="1423">
                  <c:v>-0.336855775732511</c:v>
                </c:pt>
                <c:pt idx="1424">
                  <c:v>-0.336855775732511</c:v>
                </c:pt>
                <c:pt idx="1425">
                  <c:v>-0.335662972819678</c:v>
                </c:pt>
                <c:pt idx="1426">
                  <c:v>-0.335662972819678</c:v>
                </c:pt>
                <c:pt idx="1427">
                  <c:v>-0.335662972819678</c:v>
                </c:pt>
                <c:pt idx="1428">
                  <c:v>-0.335662972819678</c:v>
                </c:pt>
                <c:pt idx="1429">
                  <c:v>-0.335662972819678</c:v>
                </c:pt>
                <c:pt idx="1430">
                  <c:v>-0.334471155287305</c:v>
                </c:pt>
                <c:pt idx="1431">
                  <c:v>-0.333280321508683</c:v>
                </c:pt>
                <c:pt idx="1432">
                  <c:v>-0.333280321508683</c:v>
                </c:pt>
                <c:pt idx="1433">
                  <c:v>-0.333280321508683</c:v>
                </c:pt>
                <c:pt idx="1434">
                  <c:v>-0.333280321508683</c:v>
                </c:pt>
                <c:pt idx="1435">
                  <c:v>-0.333280321508683</c:v>
                </c:pt>
                <c:pt idx="1436">
                  <c:v>-0.333280321508683</c:v>
                </c:pt>
                <c:pt idx="1437">
                  <c:v>-0.332090469861124</c:v>
                </c:pt>
                <c:pt idx="1438">
                  <c:v>-0.332090469861124</c:v>
                </c:pt>
                <c:pt idx="1439">
                  <c:v>-0.332090469861124</c:v>
                </c:pt>
                <c:pt idx="1440">
                  <c:v>-0.330901598725952</c:v>
                </c:pt>
                <c:pt idx="1441">
                  <c:v>-0.330901598725952</c:v>
                </c:pt>
                <c:pt idx="1442">
                  <c:v>-0.330901598725952</c:v>
                </c:pt>
                <c:pt idx="1443">
                  <c:v>-0.330901598725952</c:v>
                </c:pt>
                <c:pt idx="1444">
                  <c:v>-0.329713706488491</c:v>
                </c:pt>
                <c:pt idx="1445">
                  <c:v>-0.328526791538049</c:v>
                </c:pt>
                <c:pt idx="1446">
                  <c:v>-0.328526791538049</c:v>
                </c:pt>
                <c:pt idx="1447">
                  <c:v>-0.328526791538049</c:v>
                </c:pt>
                <c:pt idx="1448">
                  <c:v>-0.327340852267906</c:v>
                </c:pt>
                <c:pt idx="1449">
                  <c:v>-0.327340852267906</c:v>
                </c:pt>
                <c:pt idx="1450">
                  <c:v>-0.327340852267906</c:v>
                </c:pt>
                <c:pt idx="1451">
                  <c:v>-0.327340852267906</c:v>
                </c:pt>
                <c:pt idx="1452">
                  <c:v>-0.326155887075302</c:v>
                </c:pt>
                <c:pt idx="1453">
                  <c:v>-0.326155887075302</c:v>
                </c:pt>
                <c:pt idx="1454">
                  <c:v>-0.324971894361422</c:v>
                </c:pt>
                <c:pt idx="1455">
                  <c:v>-0.324971894361422</c:v>
                </c:pt>
                <c:pt idx="1456">
                  <c:v>-0.324971894361422</c:v>
                </c:pt>
                <c:pt idx="1457">
                  <c:v>-0.324971894361422</c:v>
                </c:pt>
                <c:pt idx="1458">
                  <c:v>-0.324971894361422</c:v>
                </c:pt>
                <c:pt idx="1459">
                  <c:v>-0.324971894361422</c:v>
                </c:pt>
                <c:pt idx="1460">
                  <c:v>-0.324971894361422</c:v>
                </c:pt>
                <c:pt idx="1461">
                  <c:v>-0.323788872531386</c:v>
                </c:pt>
                <c:pt idx="1462">
                  <c:v>-0.323788872531386</c:v>
                </c:pt>
                <c:pt idx="1463">
                  <c:v>-0.323788872531386</c:v>
                </c:pt>
                <c:pt idx="1464">
                  <c:v>-0.323788872531386</c:v>
                </c:pt>
                <c:pt idx="1465">
                  <c:v>-0.323788872531386</c:v>
                </c:pt>
                <c:pt idx="1466">
                  <c:v>-0.323788872531386</c:v>
                </c:pt>
                <c:pt idx="1467">
                  <c:v>-0.323788872531386</c:v>
                </c:pt>
                <c:pt idx="1468">
                  <c:v>-0.322606819994231</c:v>
                </c:pt>
                <c:pt idx="1469">
                  <c:v>-0.321425735162905</c:v>
                </c:pt>
                <c:pt idx="1470">
                  <c:v>-0.321425735162905</c:v>
                </c:pt>
                <c:pt idx="1471">
                  <c:v>-0.321425735162905</c:v>
                </c:pt>
                <c:pt idx="1472">
                  <c:v>-0.321425735162905</c:v>
                </c:pt>
                <c:pt idx="1473">
                  <c:v>-0.319066462288982</c:v>
                </c:pt>
                <c:pt idx="1474">
                  <c:v>-0.319066462288982</c:v>
                </c:pt>
                <c:pt idx="1475">
                  <c:v>-0.319066462288982</c:v>
                </c:pt>
                <c:pt idx="1476">
                  <c:v>-0.319066462288982</c:v>
                </c:pt>
                <c:pt idx="1477">
                  <c:v>-0.317888271091701</c:v>
                </c:pt>
                <c:pt idx="1478">
                  <c:v>-0.317888271091701</c:v>
                </c:pt>
                <c:pt idx="1479">
                  <c:v>-0.317888271091701</c:v>
                </c:pt>
                <c:pt idx="1480">
                  <c:v>-0.316711041290853</c:v>
                </c:pt>
                <c:pt idx="1481">
                  <c:v>-0.316711041290853</c:v>
                </c:pt>
                <c:pt idx="1482">
                  <c:v>-0.316711041290853</c:v>
                </c:pt>
                <c:pt idx="1483">
                  <c:v>-0.315534771318729</c:v>
                </c:pt>
                <c:pt idx="1484">
                  <c:v>-0.314359459611455</c:v>
                </c:pt>
                <c:pt idx="1485">
                  <c:v>-0.314359459611455</c:v>
                </c:pt>
                <c:pt idx="1486">
                  <c:v>-0.314359459611455</c:v>
                </c:pt>
                <c:pt idx="1487">
                  <c:v>-0.313185104608973</c:v>
                </c:pt>
                <c:pt idx="1488">
                  <c:v>-0.313185104608973</c:v>
                </c:pt>
                <c:pt idx="1489">
                  <c:v>-0.313185104608973</c:v>
                </c:pt>
                <c:pt idx="1490">
                  <c:v>-0.313185104608973</c:v>
                </c:pt>
                <c:pt idx="1491">
                  <c:v>-0.312011704755032</c:v>
                </c:pt>
                <c:pt idx="1492">
                  <c:v>-0.312011704755032</c:v>
                </c:pt>
                <c:pt idx="1493">
                  <c:v>-0.312011704755032</c:v>
                </c:pt>
                <c:pt idx="1494">
                  <c:v>-0.312011704755032</c:v>
                </c:pt>
                <c:pt idx="1495">
                  <c:v>-0.312011704755032</c:v>
                </c:pt>
                <c:pt idx="1496">
                  <c:v>-0.312011704755032</c:v>
                </c:pt>
                <c:pt idx="1497">
                  <c:v>-0.310839258497177</c:v>
                </c:pt>
                <c:pt idx="1498">
                  <c:v>-0.310839258497177</c:v>
                </c:pt>
                <c:pt idx="1499">
                  <c:v>-0.310839258497177</c:v>
                </c:pt>
                <c:pt idx="1500">
                  <c:v>-0.310839258497177</c:v>
                </c:pt>
                <c:pt idx="1501">
                  <c:v>-0.309667764286733</c:v>
                </c:pt>
                <c:pt idx="1502">
                  <c:v>-0.309667764286733</c:v>
                </c:pt>
                <c:pt idx="1503">
                  <c:v>-0.309667764286733</c:v>
                </c:pt>
                <c:pt idx="1504">
                  <c:v>-0.309667764286733</c:v>
                </c:pt>
                <c:pt idx="1505">
                  <c:v>-0.309667764286733</c:v>
                </c:pt>
                <c:pt idx="1506">
                  <c:v>-0.308497220578795</c:v>
                </c:pt>
                <c:pt idx="1507">
                  <c:v>-0.308497220578795</c:v>
                </c:pt>
                <c:pt idx="1508">
                  <c:v>-0.308497220578795</c:v>
                </c:pt>
                <c:pt idx="1509">
                  <c:v>-0.308497220578795</c:v>
                </c:pt>
                <c:pt idx="1510">
                  <c:v>-0.307327625832216</c:v>
                </c:pt>
                <c:pt idx="1511">
                  <c:v>-0.307327625832216</c:v>
                </c:pt>
                <c:pt idx="1512">
                  <c:v>-0.307327625832216</c:v>
                </c:pt>
                <c:pt idx="1513">
                  <c:v>-0.307327625832216</c:v>
                </c:pt>
                <c:pt idx="1514">
                  <c:v>-0.307327625832216</c:v>
                </c:pt>
                <c:pt idx="1515">
                  <c:v>-0.307327625832216</c:v>
                </c:pt>
                <c:pt idx="1516">
                  <c:v>-0.306158978509594</c:v>
                </c:pt>
                <c:pt idx="1517">
                  <c:v>-0.30499127707726</c:v>
                </c:pt>
                <c:pt idx="1518">
                  <c:v>-0.30499127707726</c:v>
                </c:pt>
                <c:pt idx="1519">
                  <c:v>-0.30499127707726</c:v>
                </c:pt>
                <c:pt idx="1520">
                  <c:v>-0.30499127707726</c:v>
                </c:pt>
                <c:pt idx="1521">
                  <c:v>-0.30499127707726</c:v>
                </c:pt>
                <c:pt idx="1522">
                  <c:v>-0.303824520005264</c:v>
                </c:pt>
                <c:pt idx="1523">
                  <c:v>-0.30265870576737</c:v>
                </c:pt>
                <c:pt idx="1524">
                  <c:v>-0.30265870576737</c:v>
                </c:pt>
                <c:pt idx="1525">
                  <c:v>-0.300329899707397</c:v>
                </c:pt>
                <c:pt idx="1526">
                  <c:v>-0.300329899707397</c:v>
                </c:pt>
                <c:pt idx="1527">
                  <c:v>-0.300329899707397</c:v>
                </c:pt>
                <c:pt idx="1528">
                  <c:v>-0.300329899707397</c:v>
                </c:pt>
                <c:pt idx="1529">
                  <c:v>-0.299166904851278</c:v>
                </c:pt>
                <c:pt idx="1530">
                  <c:v>-0.299166904851278</c:v>
                </c:pt>
                <c:pt idx="1531">
                  <c:v>-0.299166904851278</c:v>
                </c:pt>
                <c:pt idx="1532">
                  <c:v>-0.299166904851278</c:v>
                </c:pt>
                <c:pt idx="1533">
                  <c:v>-0.298004846761153</c:v>
                </c:pt>
                <c:pt idx="1534">
                  <c:v>-0.296843723929149</c:v>
                </c:pt>
                <c:pt idx="1535">
                  <c:v>-0.296843723929149</c:v>
                </c:pt>
                <c:pt idx="1536">
                  <c:v>-0.296843723929149</c:v>
                </c:pt>
                <c:pt idx="1537">
                  <c:v>-0.296843723929149</c:v>
                </c:pt>
                <c:pt idx="1538">
                  <c:v>-0.296843723929149</c:v>
                </c:pt>
                <c:pt idx="1539">
                  <c:v>-0.295683534851032</c:v>
                </c:pt>
                <c:pt idx="1540">
                  <c:v>-0.294524278026191</c:v>
                </c:pt>
                <c:pt idx="1541">
                  <c:v>-0.294524278026191</c:v>
                </c:pt>
                <c:pt idx="1542">
                  <c:v>-0.294524278026191</c:v>
                </c:pt>
                <c:pt idx="1543">
                  <c:v>-0.294524278026191</c:v>
                </c:pt>
                <c:pt idx="1544">
                  <c:v>-0.293365951957632</c:v>
                </c:pt>
                <c:pt idx="1545">
                  <c:v>-0.293365951957632</c:v>
                </c:pt>
                <c:pt idx="1546">
                  <c:v>-0.292208555151964</c:v>
                </c:pt>
                <c:pt idx="1547">
                  <c:v>-0.292208555151964</c:v>
                </c:pt>
                <c:pt idx="1548">
                  <c:v>-0.292208555151964</c:v>
                </c:pt>
                <c:pt idx="1549">
                  <c:v>-0.291052086119386</c:v>
                </c:pt>
                <c:pt idx="1550">
                  <c:v>-0.291052086119386</c:v>
                </c:pt>
                <c:pt idx="1551">
                  <c:v>-0.291052086119386</c:v>
                </c:pt>
                <c:pt idx="1552">
                  <c:v>-0.291052086119386</c:v>
                </c:pt>
                <c:pt idx="1553">
                  <c:v>-0.289896543373677</c:v>
                </c:pt>
                <c:pt idx="1554">
                  <c:v>-0.289896543373677</c:v>
                </c:pt>
                <c:pt idx="1555">
                  <c:v>-0.288741925432185</c:v>
                </c:pt>
                <c:pt idx="1556">
                  <c:v>-0.288741925432185</c:v>
                </c:pt>
                <c:pt idx="1557">
                  <c:v>-0.288741925432185</c:v>
                </c:pt>
                <c:pt idx="1558">
                  <c:v>-0.287588230815815</c:v>
                </c:pt>
                <c:pt idx="1559">
                  <c:v>-0.287588230815815</c:v>
                </c:pt>
                <c:pt idx="1560">
                  <c:v>-0.287588230815815</c:v>
                </c:pt>
                <c:pt idx="1561">
                  <c:v>-0.287588230815815</c:v>
                </c:pt>
                <c:pt idx="1562">
                  <c:v>-0.286435458049016</c:v>
                </c:pt>
                <c:pt idx="1563">
                  <c:v>-0.286435458049016</c:v>
                </c:pt>
                <c:pt idx="1564">
                  <c:v>-0.286435458049016</c:v>
                </c:pt>
                <c:pt idx="1565">
                  <c:v>-0.286435458049016</c:v>
                </c:pt>
                <c:pt idx="1566">
                  <c:v>-0.285283605659774</c:v>
                </c:pt>
                <c:pt idx="1567">
                  <c:v>-0.284132672179595</c:v>
                </c:pt>
                <c:pt idx="1568">
                  <c:v>-0.284132672179595</c:v>
                </c:pt>
                <c:pt idx="1569">
                  <c:v>-0.284132672179595</c:v>
                </c:pt>
                <c:pt idx="1570">
                  <c:v>-0.284132672179595</c:v>
                </c:pt>
                <c:pt idx="1571">
                  <c:v>-0.2829826561435</c:v>
                </c:pt>
                <c:pt idx="1572">
                  <c:v>-0.281833556090007</c:v>
                </c:pt>
                <c:pt idx="1573">
                  <c:v>-0.281833556090007</c:v>
                </c:pt>
                <c:pt idx="1574">
                  <c:v>-0.281833556090007</c:v>
                </c:pt>
                <c:pt idx="1575">
                  <c:v>-0.280685370561127</c:v>
                </c:pt>
                <c:pt idx="1576">
                  <c:v>-0.280685370561127</c:v>
                </c:pt>
                <c:pt idx="1577">
                  <c:v>-0.280685370561127</c:v>
                </c:pt>
                <c:pt idx="1578">
                  <c:v>-0.279538098102345</c:v>
                </c:pt>
                <c:pt idx="1579">
                  <c:v>-0.279538098102345</c:v>
                </c:pt>
                <c:pt idx="1580">
                  <c:v>-0.279538098102345</c:v>
                </c:pt>
                <c:pt idx="1581">
                  <c:v>-0.279538098102345</c:v>
                </c:pt>
                <c:pt idx="1582">
                  <c:v>-0.279538098102345</c:v>
                </c:pt>
                <c:pt idx="1583">
                  <c:v>-0.279538098102345</c:v>
                </c:pt>
                <c:pt idx="1584">
                  <c:v>-0.278391737262618</c:v>
                </c:pt>
                <c:pt idx="1585">
                  <c:v>-0.278391737262618</c:v>
                </c:pt>
                <c:pt idx="1586">
                  <c:v>-0.278391737262618</c:v>
                </c:pt>
                <c:pt idx="1587">
                  <c:v>-0.278391737262618</c:v>
                </c:pt>
                <c:pt idx="1588">
                  <c:v>-0.277246286594355</c:v>
                </c:pt>
                <c:pt idx="1589">
                  <c:v>-0.277246286594355</c:v>
                </c:pt>
                <c:pt idx="1590">
                  <c:v>-0.276101744653415</c:v>
                </c:pt>
                <c:pt idx="1591">
                  <c:v>-0.276101744653415</c:v>
                </c:pt>
                <c:pt idx="1592">
                  <c:v>-0.276101744653415</c:v>
                </c:pt>
                <c:pt idx="1593">
                  <c:v>-0.276101744653415</c:v>
                </c:pt>
                <c:pt idx="1594">
                  <c:v>-0.276101744653415</c:v>
                </c:pt>
                <c:pt idx="1595">
                  <c:v>-0.274958109999085</c:v>
                </c:pt>
                <c:pt idx="1596">
                  <c:v>-0.274958109999085</c:v>
                </c:pt>
                <c:pt idx="1597">
                  <c:v>-0.274958109999085</c:v>
                </c:pt>
                <c:pt idx="1598">
                  <c:v>-0.274958109999085</c:v>
                </c:pt>
                <c:pt idx="1599">
                  <c:v>-0.273815381194082</c:v>
                </c:pt>
                <c:pt idx="1600">
                  <c:v>-0.273815381194082</c:v>
                </c:pt>
                <c:pt idx="1601">
                  <c:v>-0.272673556804531</c:v>
                </c:pt>
                <c:pt idx="1602">
                  <c:v>-0.272673556804531</c:v>
                </c:pt>
                <c:pt idx="1603">
                  <c:v>-0.272673556804531</c:v>
                </c:pt>
                <c:pt idx="1604">
                  <c:v>-0.271532635399962</c:v>
                </c:pt>
                <c:pt idx="1605">
                  <c:v>-0.271532635399962</c:v>
                </c:pt>
                <c:pt idx="1606">
                  <c:v>-0.271532635399962</c:v>
                </c:pt>
                <c:pt idx="1607">
                  <c:v>-0.271532635399962</c:v>
                </c:pt>
                <c:pt idx="1608">
                  <c:v>-0.270392615553293</c:v>
                </c:pt>
                <c:pt idx="1609">
                  <c:v>-0.270392615553293</c:v>
                </c:pt>
                <c:pt idx="1610">
                  <c:v>-0.270392615553293</c:v>
                </c:pt>
                <c:pt idx="1611">
                  <c:v>-0.270392615553293</c:v>
                </c:pt>
                <c:pt idx="1612">
                  <c:v>-0.270392615553293</c:v>
                </c:pt>
                <c:pt idx="1613">
                  <c:v>-0.269253495840825</c:v>
                </c:pt>
                <c:pt idx="1614">
                  <c:v>-0.266977951140528</c:v>
                </c:pt>
                <c:pt idx="1615">
                  <c:v>-0.265841523322106</c:v>
                </c:pt>
                <c:pt idx="1616">
                  <c:v>-0.265841523322106</c:v>
                </c:pt>
                <c:pt idx="1617">
                  <c:v>-0.265841523322106</c:v>
                </c:pt>
                <c:pt idx="1618">
                  <c:v>-0.264705989976676</c:v>
                </c:pt>
                <c:pt idx="1619">
                  <c:v>-0.264705989976676</c:v>
                </c:pt>
                <c:pt idx="1620">
                  <c:v>-0.264705989976676</c:v>
                </c:pt>
                <c:pt idx="1621">
                  <c:v>-0.263571349697279</c:v>
                </c:pt>
                <c:pt idx="1622">
                  <c:v>-0.263571349697279</c:v>
                </c:pt>
                <c:pt idx="1623">
                  <c:v>-0.263571349697279</c:v>
                </c:pt>
                <c:pt idx="1624">
                  <c:v>-0.263571349697279</c:v>
                </c:pt>
                <c:pt idx="1625">
                  <c:v>-0.263571349697279</c:v>
                </c:pt>
                <c:pt idx="1626">
                  <c:v>-0.263571349697279</c:v>
                </c:pt>
                <c:pt idx="1627">
                  <c:v>-0.262437601080276</c:v>
                </c:pt>
                <c:pt idx="1628">
                  <c:v>-0.262437601080276</c:v>
                </c:pt>
                <c:pt idx="1629">
                  <c:v>-0.262437601080276</c:v>
                </c:pt>
                <c:pt idx="1630">
                  <c:v>-0.262437601080276</c:v>
                </c:pt>
                <c:pt idx="1631">
                  <c:v>-0.262437601080276</c:v>
                </c:pt>
                <c:pt idx="1632">
                  <c:v>-0.262437601080276</c:v>
                </c:pt>
                <c:pt idx="1633">
                  <c:v>-0.261304742725334</c:v>
                </c:pt>
                <c:pt idx="1634">
                  <c:v>-0.261304742725334</c:v>
                </c:pt>
                <c:pt idx="1635">
                  <c:v>-0.261304742725334</c:v>
                </c:pt>
                <c:pt idx="1636">
                  <c:v>-0.260172773235414</c:v>
                </c:pt>
                <c:pt idx="1637">
                  <c:v>-0.260172773235414</c:v>
                </c:pt>
                <c:pt idx="1638">
                  <c:v>-0.259041691216765</c:v>
                </c:pt>
                <c:pt idx="1639">
                  <c:v>-0.259041691216765</c:v>
                </c:pt>
                <c:pt idx="1640">
                  <c:v>-0.259041691216765</c:v>
                </c:pt>
                <c:pt idx="1641">
                  <c:v>-0.257911495278911</c:v>
                </c:pt>
                <c:pt idx="1642">
                  <c:v>-0.257911495278911</c:v>
                </c:pt>
                <c:pt idx="1643">
                  <c:v>-0.25678218403464</c:v>
                </c:pt>
                <c:pt idx="1644">
                  <c:v>-0.25678218403464</c:v>
                </c:pt>
                <c:pt idx="1645">
                  <c:v>-0.25678218403464</c:v>
                </c:pt>
                <c:pt idx="1646">
                  <c:v>-0.255653756099997</c:v>
                </c:pt>
                <c:pt idx="1647">
                  <c:v>-0.255653756099997</c:v>
                </c:pt>
                <c:pt idx="1648">
                  <c:v>-0.254526210094272</c:v>
                </c:pt>
                <c:pt idx="1649">
                  <c:v>-0.254526210094272</c:v>
                </c:pt>
                <c:pt idx="1650">
                  <c:v>-0.253399544639988</c:v>
                </c:pt>
                <c:pt idx="1651">
                  <c:v>-0.253399544639988</c:v>
                </c:pt>
                <c:pt idx="1652">
                  <c:v>-0.252273758362893</c:v>
                </c:pt>
                <c:pt idx="1653">
                  <c:v>-0.252273758362893</c:v>
                </c:pt>
                <c:pt idx="1654">
                  <c:v>-0.252273758362893</c:v>
                </c:pt>
                <c:pt idx="1655">
                  <c:v>-0.251148849891952</c:v>
                </c:pt>
                <c:pt idx="1656">
                  <c:v>-0.248901660900394</c:v>
                </c:pt>
                <c:pt idx="1657">
                  <c:v>-0.247779377653687</c:v>
                </c:pt>
                <c:pt idx="1658">
                  <c:v>-0.245537426867017</c:v>
                </c:pt>
                <c:pt idx="1659">
                  <c:v>-0.244417756619983</c:v>
                </c:pt>
                <c:pt idx="1660">
                  <c:v>-0.243298954671018</c:v>
                </c:pt>
                <c:pt idx="1661">
                  <c:v>-0.243298954671018</c:v>
                </c:pt>
                <c:pt idx="1662">
                  <c:v>-0.242181019674444</c:v>
                </c:pt>
                <c:pt idx="1663">
                  <c:v>-0.242181019674444</c:v>
                </c:pt>
                <c:pt idx="1664">
                  <c:v>-0.242181019674444</c:v>
                </c:pt>
                <c:pt idx="1665">
                  <c:v>-0.242181019674444</c:v>
                </c:pt>
                <c:pt idx="1666">
                  <c:v>-0.242181019674444</c:v>
                </c:pt>
                <c:pt idx="1667">
                  <c:v>-0.24106395028771</c:v>
                </c:pt>
                <c:pt idx="1668">
                  <c:v>-0.23994774517138</c:v>
                </c:pt>
                <c:pt idx="1669">
                  <c:v>-0.23994774517138</c:v>
                </c:pt>
                <c:pt idx="1670">
                  <c:v>-0.23994774517138</c:v>
                </c:pt>
                <c:pt idx="1671">
                  <c:v>-0.23994774517138</c:v>
                </c:pt>
                <c:pt idx="1672">
                  <c:v>-0.23994774517138</c:v>
                </c:pt>
                <c:pt idx="1673">
                  <c:v>-0.23994774517138</c:v>
                </c:pt>
                <c:pt idx="1674">
                  <c:v>-0.238832402989127</c:v>
                </c:pt>
                <c:pt idx="1675">
                  <c:v>-0.238832402989127</c:v>
                </c:pt>
                <c:pt idx="1676">
                  <c:v>-0.238832402989127</c:v>
                </c:pt>
                <c:pt idx="1677">
                  <c:v>-0.237717922407718</c:v>
                </c:pt>
                <c:pt idx="1678">
                  <c:v>-0.23660430209701</c:v>
                </c:pt>
                <c:pt idx="1679">
                  <c:v>-0.235491540729935</c:v>
                </c:pt>
                <c:pt idx="1680">
                  <c:v>-0.234379636982496</c:v>
                </c:pt>
                <c:pt idx="1681">
                  <c:v>-0.234379636982496</c:v>
                </c:pt>
                <c:pt idx="1682">
                  <c:v>-0.233268589533753</c:v>
                </c:pt>
                <c:pt idx="1683">
                  <c:v>-0.232158397065817</c:v>
                </c:pt>
                <c:pt idx="1684">
                  <c:v>-0.232158397065817</c:v>
                </c:pt>
                <c:pt idx="1685">
                  <c:v>-0.232158397065817</c:v>
                </c:pt>
                <c:pt idx="1686">
                  <c:v>-0.232158397065817</c:v>
                </c:pt>
                <c:pt idx="1687">
                  <c:v>-0.232158397065817</c:v>
                </c:pt>
                <c:pt idx="1688">
                  <c:v>-0.232158397065817</c:v>
                </c:pt>
                <c:pt idx="1689">
                  <c:v>-0.231049058263839</c:v>
                </c:pt>
                <c:pt idx="1690">
                  <c:v>-0.2288329364135</c:v>
                </c:pt>
                <c:pt idx="1691">
                  <c:v>-0.2288329364135</c:v>
                </c:pt>
                <c:pt idx="1692">
                  <c:v>-0.227726150750557</c:v>
                </c:pt>
                <c:pt idx="1693">
                  <c:v>-0.226620213524388</c:v>
                </c:pt>
                <c:pt idx="1694">
                  <c:v>-0.226620213524388</c:v>
                </c:pt>
                <c:pt idx="1695">
                  <c:v>-0.226620213524388</c:v>
                </c:pt>
                <c:pt idx="1696">
                  <c:v>-0.226620213524388</c:v>
                </c:pt>
                <c:pt idx="1697">
                  <c:v>-0.226620213524388</c:v>
                </c:pt>
                <c:pt idx="1698">
                  <c:v>-0.226620213524388</c:v>
                </c:pt>
                <c:pt idx="1699">
                  <c:v>-0.226620213524388</c:v>
                </c:pt>
                <c:pt idx="1700">
                  <c:v>-0.225515123435203</c:v>
                </c:pt>
                <c:pt idx="1701">
                  <c:v>-0.224410879186201</c:v>
                </c:pt>
                <c:pt idx="1702">
                  <c:v>-0.224410879186201</c:v>
                </c:pt>
                <c:pt idx="1703">
                  <c:v>-0.224410879186201</c:v>
                </c:pt>
                <c:pt idx="1704">
                  <c:v>-0.223307479483552</c:v>
                </c:pt>
                <c:pt idx="1705">
                  <c:v>-0.222204923036394</c:v>
                </c:pt>
                <c:pt idx="1706">
                  <c:v>-0.221103208556822</c:v>
                </c:pt>
                <c:pt idx="1707">
                  <c:v>-0.221103208556822</c:v>
                </c:pt>
                <c:pt idx="1708">
                  <c:v>-0.221103208556822</c:v>
                </c:pt>
                <c:pt idx="1709">
                  <c:v>-0.22000233475988</c:v>
                </c:pt>
                <c:pt idx="1710">
                  <c:v>-0.22000233475988</c:v>
                </c:pt>
                <c:pt idx="1711">
                  <c:v>-0.218902300363551</c:v>
                </c:pt>
                <c:pt idx="1712">
                  <c:v>-0.216704744659305</c:v>
                </c:pt>
                <c:pt idx="1713">
                  <c:v>-0.21560722080197</c:v>
                </c:pt>
                <c:pt idx="1714">
                  <c:v>-0.214510531246393</c:v>
                </c:pt>
                <c:pt idx="1715">
                  <c:v>-0.214510531246393</c:v>
                </c:pt>
                <c:pt idx="1716">
                  <c:v>-0.214510531246393</c:v>
                </c:pt>
                <c:pt idx="1717">
                  <c:v>-0.212319649973583</c:v>
                </c:pt>
                <c:pt idx="1718">
                  <c:v>-0.212319649973583</c:v>
                </c:pt>
                <c:pt idx="1719">
                  <c:v>-0.212319649973583</c:v>
                </c:pt>
                <c:pt idx="1720">
                  <c:v>-0.21122545573009</c:v>
                </c:pt>
                <c:pt idx="1721">
                  <c:v>-0.210132090735818</c:v>
                </c:pt>
                <c:pt idx="1722">
                  <c:v>-0.210132090735818</c:v>
                </c:pt>
                <c:pt idx="1723">
                  <c:v>-0.209039553734807</c:v>
                </c:pt>
                <c:pt idx="1724">
                  <c:v>-0.207947843473943</c:v>
                </c:pt>
                <c:pt idx="1725">
                  <c:v>-0.206856958702958</c:v>
                </c:pt>
                <c:pt idx="1726">
                  <c:v>-0.206856958702958</c:v>
                </c:pt>
                <c:pt idx="1727">
                  <c:v>-0.206856958702958</c:v>
                </c:pt>
                <c:pt idx="1728">
                  <c:v>-0.206856958702958</c:v>
                </c:pt>
                <c:pt idx="1729">
                  <c:v>-0.205766898174417</c:v>
                </c:pt>
                <c:pt idx="1730">
                  <c:v>-0.205766898174417</c:v>
                </c:pt>
                <c:pt idx="1731">
                  <c:v>-0.204677660643711</c:v>
                </c:pt>
                <c:pt idx="1732">
                  <c:v>-0.203589244869047</c:v>
                </c:pt>
                <c:pt idx="1733">
                  <c:v>-0.202501649611441</c:v>
                </c:pt>
                <c:pt idx="1734">
                  <c:v>-0.202501649611441</c:v>
                </c:pt>
                <c:pt idx="1735">
                  <c:v>-0.201414873634709</c:v>
                </c:pt>
                <c:pt idx="1736">
                  <c:v>-0.20032891570546</c:v>
                </c:pt>
                <c:pt idx="1737">
                  <c:v>-0.20032891570546</c:v>
                </c:pt>
                <c:pt idx="1738">
                  <c:v>-0.195993239892661</c:v>
                </c:pt>
                <c:pt idx="1739">
                  <c:v>-0.195993239892661</c:v>
                </c:pt>
                <c:pt idx="1740">
                  <c:v>-0.195993239892661</c:v>
                </c:pt>
                <c:pt idx="1741">
                  <c:v>-0.193830278406718</c:v>
                </c:pt>
                <c:pt idx="1742">
                  <c:v>-0.191670554888282</c:v>
                </c:pt>
                <c:pt idx="1743">
                  <c:v>-0.191670554888282</c:v>
                </c:pt>
                <c:pt idx="1744">
                  <c:v>-0.189514059657324</c:v>
                </c:pt>
                <c:pt idx="1745">
                  <c:v>-0.187360783077161</c:v>
                </c:pt>
                <c:pt idx="1746">
                  <c:v>-0.187360783077161</c:v>
                </c:pt>
                <c:pt idx="1747">
                  <c:v>-0.187360783077161</c:v>
                </c:pt>
                <c:pt idx="1748">
                  <c:v>-0.186285348781451</c:v>
                </c:pt>
                <c:pt idx="1749">
                  <c:v>-0.186285348781451</c:v>
                </c:pt>
                <c:pt idx="1750">
                  <c:v>-0.185210715554192</c:v>
                </c:pt>
                <c:pt idx="1751">
                  <c:v>-0.185210715554192</c:v>
                </c:pt>
                <c:pt idx="1752">
                  <c:v>-0.184136882202874</c:v>
                </c:pt>
                <c:pt idx="1753">
                  <c:v>-0.183063847537648</c:v>
                </c:pt>
                <c:pt idx="1754">
                  <c:v>-0.181991610371317</c:v>
                </c:pt>
                <c:pt idx="1755">
                  <c:v>-0.177710613043441</c:v>
                </c:pt>
                <c:pt idx="1756">
                  <c:v>-0.17557486869945</c:v>
                </c:pt>
                <c:pt idx="1757">
                  <c:v>-0.174508181005097</c:v>
                </c:pt>
                <c:pt idx="1758">
                  <c:v>-0.174508181005097</c:v>
                </c:pt>
                <c:pt idx="1759">
                  <c:v>-0.1723771687404</c:v>
                </c:pt>
                <c:pt idx="1760">
                  <c:v>-0.167063368843933</c:v>
                </c:pt>
                <c:pt idx="1761">
                  <c:v>-0.16600295347764</c:v>
                </c:pt>
                <c:pt idx="1762">
                  <c:v>-0.163884458176425</c:v>
                </c:pt>
                <c:pt idx="1763">
                  <c:v>-0.16176906917442</c:v>
                </c:pt>
                <c:pt idx="1764">
                  <c:v>-0.160712536691544</c:v>
                </c:pt>
                <c:pt idx="1765">
                  <c:v>-0.158601790095736</c:v>
                </c:pt>
                <c:pt idx="1766">
                  <c:v>-0.153338394834534</c:v>
                </c:pt>
                <c:pt idx="1767">
                  <c:v>-0.152288016163534</c:v>
                </c:pt>
                <c:pt idx="1768">
                  <c:v>-0.152288016163534</c:v>
                </c:pt>
                <c:pt idx="1769">
                  <c:v>-0.15123840168225</c:v>
                </c:pt>
                <c:pt idx="1770">
                  <c:v>-0.14914146084667</c:v>
                </c:pt>
                <c:pt idx="1771">
                  <c:v>-0.148094132277343</c:v>
                </c:pt>
                <c:pt idx="1772">
                  <c:v>-0.147047563467654</c:v>
                </c:pt>
                <c:pt idx="1773">
                  <c:v>-0.144956700723584</c:v>
                </c:pt>
                <c:pt idx="1774">
                  <c:v>-0.14286886383114</c:v>
                </c:pt>
                <c:pt idx="1775">
                  <c:v>-0.139742762844421</c:v>
                </c:pt>
                <c:pt idx="1776">
                  <c:v>-0.138702232658032</c:v>
                </c:pt>
                <c:pt idx="1777">
                  <c:v>-0.137662452403374</c:v>
                </c:pt>
                <c:pt idx="1778">
                  <c:v>-0.134547600439395</c:v>
                </c:pt>
                <c:pt idx="1779">
                  <c:v>-0.134547600439395</c:v>
                </c:pt>
                <c:pt idx="1780">
                  <c:v>-0.133510809132906</c:v>
                </c:pt>
                <c:pt idx="1781">
                  <c:v>-0.132474762380381</c:v>
                </c:pt>
                <c:pt idx="1782">
                  <c:v>-0.130404898265084</c:v>
                </c:pt>
                <c:pt idx="1783">
                  <c:v>-0.130404898265084</c:v>
                </c:pt>
                <c:pt idx="1784">
                  <c:v>-0.127305659606198</c:v>
                </c:pt>
                <c:pt idx="1785">
                  <c:v>-0.126274057816881</c:v>
                </c:pt>
                <c:pt idx="1786">
                  <c:v>-0.126274057816881</c:v>
                </c:pt>
                <c:pt idx="1787">
                  <c:v>-0.125243193149306</c:v>
                </c:pt>
                <c:pt idx="1788">
                  <c:v>-0.122155011361735</c:v>
                </c:pt>
                <c:pt idx="1789">
                  <c:v>-0.120099889873346</c:v>
                </c:pt>
                <c:pt idx="1790">
                  <c:v>-0.115998408671998</c:v>
                </c:pt>
                <c:pt idx="1791">
                  <c:v>-0.114974857695479</c:v>
                </c:pt>
                <c:pt idx="1792">
                  <c:v>-0.114974857695479</c:v>
                </c:pt>
                <c:pt idx="1793">
                  <c:v>-0.114974857695479</c:v>
                </c:pt>
                <c:pt idx="1794">
                  <c:v>-0.108848754898637</c:v>
                </c:pt>
                <c:pt idx="1795">
                  <c:v>-0.106812487742118</c:v>
                </c:pt>
                <c:pt idx="1796">
                  <c:v>-0.105795430921083</c:v>
                </c:pt>
                <c:pt idx="1797">
                  <c:v>-0.0997081010421679</c:v>
                </c:pt>
                <c:pt idx="1798">
                  <c:v>-0.0966740409525347</c:v>
                </c:pt>
                <c:pt idx="1799">
                  <c:v>-0.0966740409525347</c:v>
                </c:pt>
                <c:pt idx="1800">
                  <c:v>-0.0966740409525347</c:v>
                </c:pt>
                <c:pt idx="1801">
                  <c:v>-0.0956641038858179</c:v>
                </c:pt>
                <c:pt idx="1802">
                  <c:v>-0.0946548733158827</c:v>
                </c:pt>
                <c:pt idx="1803">
                  <c:v>-0.0946548733158827</c:v>
                </c:pt>
                <c:pt idx="1804">
                  <c:v>-0.0946548733158827</c:v>
                </c:pt>
                <c:pt idx="1805">
                  <c:v>-0.0916314107194886</c:v>
                </c:pt>
                <c:pt idx="1806">
                  <c:v>-0.0876099585242978</c:v>
                </c:pt>
                <c:pt idx="1807">
                  <c:v>-0.0835996848068868</c:v>
                </c:pt>
                <c:pt idx="1808">
                  <c:v>-0.0835996848068868</c:v>
                </c:pt>
                <c:pt idx="1809">
                  <c:v>-0.0835996848068868</c:v>
                </c:pt>
                <c:pt idx="1810">
                  <c:v>-0.0805992780944635</c:v>
                </c:pt>
                <c:pt idx="1811">
                  <c:v>-0.0726285669858836</c:v>
                </c:pt>
                <c:pt idx="1812">
                  <c:v>-0.0696508671859881</c:v>
                </c:pt>
                <c:pt idx="1813">
                  <c:v>-0.0696508671859881</c:v>
                </c:pt>
                <c:pt idx="1814">
                  <c:v>-0.0666793006546973</c:v>
                </c:pt>
                <c:pt idx="1815">
                  <c:v>-0.0637138421781359</c:v>
                </c:pt>
                <c:pt idx="1816">
                  <c:v>-0.0617402508431475</c:v>
                </c:pt>
                <c:pt idx="1817">
                  <c:v>-0.051912589945785</c:v>
                </c:pt>
                <c:pt idx="1818">
                  <c:v>-0.0509334958865646</c:v>
                </c:pt>
                <c:pt idx="1819">
                  <c:v>-0.0499550658450683</c:v>
                </c:pt>
                <c:pt idx="1820">
                  <c:v>-0.0489772989212383</c:v>
                </c:pt>
                <c:pt idx="1821">
                  <c:v>-0.0470237508354835</c:v>
                </c:pt>
                <c:pt idx="1822">
                  <c:v>-0.0470237508354835</c:v>
                </c:pt>
                <c:pt idx="1823">
                  <c:v>-0.0440983796927865</c:v>
                </c:pt>
                <c:pt idx="1824">
                  <c:v>-0.0382653729292155</c:v>
                </c:pt>
                <c:pt idx="1825">
                  <c:v>-0.0372954938736029</c:v>
                </c:pt>
                <c:pt idx="1826">
                  <c:v>-0.0363262663995344</c:v>
                </c:pt>
                <c:pt idx="1827">
                  <c:v>-0.0334224847263966</c:v>
                </c:pt>
                <c:pt idx="1828">
                  <c:v>-0.025707519598391</c:v>
                </c:pt>
                <c:pt idx="1829">
                  <c:v>-0.0209065333345701</c:v>
                </c:pt>
                <c:pt idx="1830">
                  <c:v>-0.0199482503097062</c:v>
                </c:pt>
                <c:pt idx="1831">
                  <c:v>-0.0113522266213211</c:v>
                </c:pt>
                <c:pt idx="1832">
                  <c:v>-0.0104002668105426</c:v>
                </c:pt>
                <c:pt idx="1833">
                  <c:v>-0.00944893473460094</c:v>
                </c:pt>
                <c:pt idx="1834">
                  <c:v>-0.00375407849434217</c:v>
                </c:pt>
                <c:pt idx="1835">
                  <c:v>3.00418152169923E-5</c:v>
                </c:pt>
                <c:pt idx="1836">
                  <c:v>0.00944714470913675</c:v>
                </c:pt>
                <c:pt idx="1837">
                  <c:v>0.0122603306006295</c:v>
                </c:pt>
                <c:pt idx="1838">
                  <c:v>0.0122603306006295</c:v>
                </c:pt>
                <c:pt idx="1839">
                  <c:v>0.0197354511627759</c:v>
                </c:pt>
                <c:pt idx="1840">
                  <c:v>0.0243878094056669</c:v>
                </c:pt>
                <c:pt idx="1841">
                  <c:v>0.0318005169962744</c:v>
                </c:pt>
                <c:pt idx="1842">
                  <c:v>0.038255539133574</c:v>
                </c:pt>
                <c:pt idx="1843">
                  <c:v>0.0410131603125618</c:v>
                </c:pt>
                <c:pt idx="1844">
                  <c:v>0.0519912351555467</c:v>
                </c:pt>
                <c:pt idx="1845">
                  <c:v>0.0601703155620147</c:v>
                </c:pt>
                <c:pt idx="1846">
                  <c:v>0.071903277028031</c:v>
                </c:pt>
                <c:pt idx="1847">
                  <c:v>0.102145834117824</c:v>
                </c:pt>
                <c:pt idx="1848">
                  <c:v>0.110046222201584</c:v>
                </c:pt>
                <c:pt idx="1849">
                  <c:v>0.113543666437811</c:v>
                </c:pt>
                <c:pt idx="1850">
                  <c:v>0.137791212684488</c:v>
                </c:pt>
                <c:pt idx="1851">
                  <c:v>0.140365156348315</c:v>
                </c:pt>
                <c:pt idx="1852">
                  <c:v>0.165855131102365</c:v>
                </c:pt>
                <c:pt idx="1853">
                  <c:v>0.180935704385004</c:v>
                </c:pt>
                <c:pt idx="1854">
                  <c:v>0.199155975777904</c:v>
                </c:pt>
                <c:pt idx="1855">
                  <c:v>0.200801010210289</c:v>
                </c:pt>
                <c:pt idx="1856">
                  <c:v>0.22444559493867</c:v>
                </c:pt>
                <c:pt idx="1857">
                  <c:v>0.226062060139589</c:v>
                </c:pt>
                <c:pt idx="1858">
                  <c:v>0.242926485882965</c:v>
                </c:pt>
                <c:pt idx="1859">
                  <c:v>0.257226443673108</c:v>
                </c:pt>
                <c:pt idx="1860">
                  <c:v>0.260385054767082</c:v>
                </c:pt>
                <c:pt idx="1861">
                  <c:v>0.276075204422562</c:v>
                </c:pt>
                <c:pt idx="1862">
                  <c:v>0.324412502999114</c:v>
                </c:pt>
                <c:pt idx="1863">
                  <c:v>0.334188425487992</c:v>
                </c:pt>
                <c:pt idx="1864">
                  <c:v>0.346130097732029</c:v>
                </c:pt>
                <c:pt idx="1865">
                  <c:v>0.384995389416561</c:v>
                </c:pt>
                <c:pt idx="1866">
                  <c:v>0.432674484557622</c:v>
                </c:pt>
                <c:pt idx="1867">
                  <c:v>0.489634885476138</c:v>
                </c:pt>
                <c:pt idx="1868">
                  <c:v>0.524864849441642</c:v>
                </c:pt>
                <c:pt idx="1869">
                  <c:v>0.58593702377527</c:v>
                </c:pt>
                <c:pt idx="1870">
                  <c:v>0.592844390811211</c:v>
                </c:pt>
                <c:pt idx="1871">
                  <c:v>0.646944109729994</c:v>
                </c:pt>
                <c:pt idx="1872">
                  <c:v>0.667314726980218</c:v>
                </c:pt>
                <c:pt idx="1873">
                  <c:v>0.712411769184185</c:v>
                </c:pt>
                <c:pt idx="1874">
                  <c:v>0.752781436752166</c:v>
                </c:pt>
                <c:pt idx="1875">
                  <c:v>0.820150476200224</c:v>
                </c:pt>
                <c:pt idx="1876">
                  <c:v>0.894712828742757</c:v>
                </c:pt>
                <c:pt idx="1877">
                  <c:v>0.951022701078762</c:v>
                </c:pt>
                <c:pt idx="1878">
                  <c:v>1.034570492325718</c:v>
                </c:pt>
              </c:numCache>
            </c:numRef>
          </c:xVal>
          <c:yVal>
            <c:numRef>
              <c:f>'Data subset wt2'!$O$2:$O$2025</c:f>
              <c:numCache>
                <c:formatCode>General</c:formatCode>
                <c:ptCount val="1879"/>
                <c:pt idx="0">
                  <c:v>6.287784504249277</c:v>
                </c:pt>
                <c:pt idx="1">
                  <c:v>0.0</c:v>
                </c:pt>
                <c:pt idx="2">
                  <c:v>0.695354032345636</c:v>
                </c:pt>
                <c:pt idx="3">
                  <c:v>1.830033602099561</c:v>
                </c:pt>
                <c:pt idx="4">
                  <c:v>2.805961316717307</c:v>
                </c:pt>
                <c:pt idx="5">
                  <c:v>2.62117804991719</c:v>
                </c:pt>
                <c:pt idx="6">
                  <c:v>2.289822927674562</c:v>
                </c:pt>
                <c:pt idx="7">
                  <c:v>1.777905669189553</c:v>
                </c:pt>
                <c:pt idx="8">
                  <c:v>0.0</c:v>
                </c:pt>
                <c:pt idx="9">
                  <c:v>0.0</c:v>
                </c:pt>
                <c:pt idx="10">
                  <c:v>0.016476011655548</c:v>
                </c:pt>
                <c:pt idx="11">
                  <c:v>1.005505865005335</c:v>
                </c:pt>
                <c:pt idx="12">
                  <c:v>3.341009715206963</c:v>
                </c:pt>
                <c:pt idx="13">
                  <c:v>3.835470336898957</c:v>
                </c:pt>
                <c:pt idx="14">
                  <c:v>0.0</c:v>
                </c:pt>
                <c:pt idx="15">
                  <c:v>0.0</c:v>
                </c:pt>
                <c:pt idx="16">
                  <c:v>4.09864066742003</c:v>
                </c:pt>
                <c:pt idx="17">
                  <c:v>0.564829912277228</c:v>
                </c:pt>
                <c:pt idx="18">
                  <c:v>0.364646764916932</c:v>
                </c:pt>
                <c:pt idx="19">
                  <c:v>2.670360436142076</c:v>
                </c:pt>
                <c:pt idx="20">
                  <c:v>6.567273095598041</c:v>
                </c:pt>
                <c:pt idx="21">
                  <c:v>2.756759211427611</c:v>
                </c:pt>
                <c:pt idx="22">
                  <c:v>0.737921873084678</c:v>
                </c:pt>
                <c:pt idx="23">
                  <c:v>1.181235544964361</c:v>
                </c:pt>
                <c:pt idx="24">
                  <c:v>2.749931336180146</c:v>
                </c:pt>
                <c:pt idx="25">
                  <c:v>3.58759490705178</c:v>
                </c:pt>
                <c:pt idx="26">
                  <c:v>3.14320417278205</c:v>
                </c:pt>
                <c:pt idx="27">
                  <c:v>1.073013036053401</c:v>
                </c:pt>
                <c:pt idx="28">
                  <c:v>0.0</c:v>
                </c:pt>
                <c:pt idx="29">
                  <c:v>1.073013036053401</c:v>
                </c:pt>
                <c:pt idx="30">
                  <c:v>0.134976479945865</c:v>
                </c:pt>
                <c:pt idx="31">
                  <c:v>1.829321587686189</c:v>
                </c:pt>
                <c:pt idx="32">
                  <c:v>2.62117804991719</c:v>
                </c:pt>
                <c:pt idx="33">
                  <c:v>0.178159039760979</c:v>
                </c:pt>
                <c:pt idx="34">
                  <c:v>4.79287867007474</c:v>
                </c:pt>
                <c:pt idx="35">
                  <c:v>1.967493499376737</c:v>
                </c:pt>
                <c:pt idx="36">
                  <c:v>2.62117804991719</c:v>
                </c:pt>
                <c:pt idx="37">
                  <c:v>2.441684177825616</c:v>
                </c:pt>
                <c:pt idx="38">
                  <c:v>1.662556161855219</c:v>
                </c:pt>
                <c:pt idx="39">
                  <c:v>0.0</c:v>
                </c:pt>
                <c:pt idx="40">
                  <c:v>2.720648466600158</c:v>
                </c:pt>
                <c:pt idx="41">
                  <c:v>1.507877768831486</c:v>
                </c:pt>
                <c:pt idx="42">
                  <c:v>0.401634784343005</c:v>
                </c:pt>
                <c:pt idx="43">
                  <c:v>3.390324738329585</c:v>
                </c:pt>
                <c:pt idx="44">
                  <c:v>0.0674278360093349</c:v>
                </c:pt>
                <c:pt idx="45">
                  <c:v>0.366925506674364</c:v>
                </c:pt>
                <c:pt idx="46">
                  <c:v>1.532951340565687</c:v>
                </c:pt>
                <c:pt idx="47">
                  <c:v>3.133047253745936</c:v>
                </c:pt>
                <c:pt idx="48">
                  <c:v>0.884147361603192</c:v>
                </c:pt>
                <c:pt idx="49">
                  <c:v>0.0</c:v>
                </c:pt>
                <c:pt idx="50">
                  <c:v>3.390324738329585</c:v>
                </c:pt>
                <c:pt idx="51">
                  <c:v>3.218414249022625</c:v>
                </c:pt>
                <c:pt idx="52">
                  <c:v>1.472388471507427</c:v>
                </c:pt>
                <c:pt idx="53">
                  <c:v>3.104866420002275</c:v>
                </c:pt>
                <c:pt idx="54">
                  <c:v>3.695379808381718</c:v>
                </c:pt>
                <c:pt idx="55">
                  <c:v>0.0</c:v>
                </c:pt>
                <c:pt idx="56">
                  <c:v>1.866816326468457</c:v>
                </c:pt>
                <c:pt idx="57">
                  <c:v>2.073117759558009</c:v>
                </c:pt>
                <c:pt idx="58">
                  <c:v>4.503118554257612</c:v>
                </c:pt>
                <c:pt idx="59">
                  <c:v>0.0</c:v>
                </c:pt>
                <c:pt idx="60">
                  <c:v>4.434876866700121</c:v>
                </c:pt>
                <c:pt idx="61">
                  <c:v>0.0464971161116065</c:v>
                </c:pt>
                <c:pt idx="62">
                  <c:v>0.848123645227425</c:v>
                </c:pt>
                <c:pt idx="63">
                  <c:v>0.0</c:v>
                </c:pt>
                <c:pt idx="64">
                  <c:v>0.0</c:v>
                </c:pt>
                <c:pt idx="65">
                  <c:v>1.139158848808548</c:v>
                </c:pt>
                <c:pt idx="66">
                  <c:v>8.554044424620828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4.232920329343271</c:v>
                </c:pt>
                <c:pt idx="71">
                  <c:v>0.0</c:v>
                </c:pt>
                <c:pt idx="72">
                  <c:v>1.361752967564153</c:v>
                </c:pt>
                <c:pt idx="73">
                  <c:v>3.428455831663675</c:v>
                </c:pt>
                <c:pt idx="74">
                  <c:v>0.763704705299985</c:v>
                </c:pt>
                <c:pt idx="75">
                  <c:v>3.0872270193109</c:v>
                </c:pt>
                <c:pt idx="76">
                  <c:v>0.518213822655004</c:v>
                </c:pt>
                <c:pt idx="77">
                  <c:v>0.0</c:v>
                </c:pt>
                <c:pt idx="78">
                  <c:v>0.0951727140684209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5.613897123500037</c:v>
                </c:pt>
                <c:pt idx="83">
                  <c:v>3.68823522845922</c:v>
                </c:pt>
                <c:pt idx="84">
                  <c:v>2.449827052656777</c:v>
                </c:pt>
                <c:pt idx="85">
                  <c:v>0.325623265879454</c:v>
                </c:pt>
                <c:pt idx="86">
                  <c:v>0.0</c:v>
                </c:pt>
                <c:pt idx="87">
                  <c:v>0.0</c:v>
                </c:pt>
                <c:pt idx="88">
                  <c:v>0.328521174518044</c:v>
                </c:pt>
                <c:pt idx="89">
                  <c:v>0.0</c:v>
                </c:pt>
                <c:pt idx="90">
                  <c:v>0.682025395317358</c:v>
                </c:pt>
                <c:pt idx="91">
                  <c:v>1.413901831766087</c:v>
                </c:pt>
                <c:pt idx="92">
                  <c:v>0.0</c:v>
                </c:pt>
                <c:pt idx="93">
                  <c:v>2.71344555061527</c:v>
                </c:pt>
                <c:pt idx="94">
                  <c:v>2.567691493090519</c:v>
                </c:pt>
                <c:pt idx="95">
                  <c:v>0.0</c:v>
                </c:pt>
                <c:pt idx="96">
                  <c:v>0.0951727140684209</c:v>
                </c:pt>
                <c:pt idx="97">
                  <c:v>0.0</c:v>
                </c:pt>
                <c:pt idx="98">
                  <c:v>0.0</c:v>
                </c:pt>
                <c:pt idx="99">
                  <c:v>2.670360436142076</c:v>
                </c:pt>
                <c:pt idx="100">
                  <c:v>0.0</c:v>
                </c:pt>
                <c:pt idx="101">
                  <c:v>2.186104024349935</c:v>
                </c:pt>
                <c:pt idx="102">
                  <c:v>0.0</c:v>
                </c:pt>
                <c:pt idx="103">
                  <c:v>2.069352032628934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0.462312958142634</c:v>
                </c:pt>
                <c:pt idx="108">
                  <c:v>0.0</c:v>
                </c:pt>
                <c:pt idx="109">
                  <c:v>0.0</c:v>
                </c:pt>
                <c:pt idx="110">
                  <c:v>2.465646809167122</c:v>
                </c:pt>
                <c:pt idx="111">
                  <c:v>0.396296170361302</c:v>
                </c:pt>
                <c:pt idx="112">
                  <c:v>0.30968222914961</c:v>
                </c:pt>
                <c:pt idx="113">
                  <c:v>3.582152174377184</c:v>
                </c:pt>
                <c:pt idx="114">
                  <c:v>0.0</c:v>
                </c:pt>
                <c:pt idx="115">
                  <c:v>1.159570646298725</c:v>
                </c:pt>
                <c:pt idx="116">
                  <c:v>0.0951767615952282</c:v>
                </c:pt>
                <c:pt idx="117">
                  <c:v>0.697880497850988</c:v>
                </c:pt>
                <c:pt idx="118">
                  <c:v>0.0</c:v>
                </c:pt>
                <c:pt idx="119">
                  <c:v>0.0488518118094542</c:v>
                </c:pt>
                <c:pt idx="120">
                  <c:v>0.0</c:v>
                </c:pt>
                <c:pt idx="121">
                  <c:v>0.624371169211557</c:v>
                </c:pt>
                <c:pt idx="122">
                  <c:v>0.0</c:v>
                </c:pt>
                <c:pt idx="123">
                  <c:v>0.0</c:v>
                </c:pt>
                <c:pt idx="124">
                  <c:v>0.92975865203738</c:v>
                </c:pt>
                <c:pt idx="125">
                  <c:v>0.0951727140684209</c:v>
                </c:pt>
                <c:pt idx="126">
                  <c:v>0.0</c:v>
                </c:pt>
                <c:pt idx="127">
                  <c:v>1.032827921667687</c:v>
                </c:pt>
                <c:pt idx="128">
                  <c:v>1.471521271169644</c:v>
                </c:pt>
                <c:pt idx="129">
                  <c:v>0.565748207819189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4.079198931776097</c:v>
                </c:pt>
                <c:pt idx="137">
                  <c:v>0.0</c:v>
                </c:pt>
                <c:pt idx="138">
                  <c:v>1.896779761325887</c:v>
                </c:pt>
                <c:pt idx="139">
                  <c:v>0.492797285049695</c:v>
                </c:pt>
                <c:pt idx="140">
                  <c:v>0.0</c:v>
                </c:pt>
                <c:pt idx="141">
                  <c:v>0.502274716512607</c:v>
                </c:pt>
                <c:pt idx="142">
                  <c:v>0.0</c:v>
                </c:pt>
                <c:pt idx="143">
                  <c:v>0.318945811428292</c:v>
                </c:pt>
                <c:pt idx="144">
                  <c:v>0.0</c:v>
                </c:pt>
                <c:pt idx="145">
                  <c:v>3.133047253745936</c:v>
                </c:pt>
                <c:pt idx="146">
                  <c:v>0.0</c:v>
                </c:pt>
                <c:pt idx="147">
                  <c:v>0.0</c:v>
                </c:pt>
                <c:pt idx="148">
                  <c:v>3.348533775893126</c:v>
                </c:pt>
                <c:pt idx="149">
                  <c:v>0.0</c:v>
                </c:pt>
                <c:pt idx="150">
                  <c:v>1.165177838759105</c:v>
                </c:pt>
                <c:pt idx="151">
                  <c:v>0.0</c:v>
                </c:pt>
                <c:pt idx="152">
                  <c:v>4.626704547778576</c:v>
                </c:pt>
                <c:pt idx="153">
                  <c:v>0.0</c:v>
                </c:pt>
                <c:pt idx="154">
                  <c:v>2.567691493090519</c:v>
                </c:pt>
                <c:pt idx="155">
                  <c:v>4.791090030216084</c:v>
                </c:pt>
                <c:pt idx="156">
                  <c:v>0.189313088805321</c:v>
                </c:pt>
                <c:pt idx="157">
                  <c:v>3.218414249022625</c:v>
                </c:pt>
                <c:pt idx="158">
                  <c:v>3.296036167970745</c:v>
                </c:pt>
                <c:pt idx="159">
                  <c:v>0.103381175411466</c:v>
                </c:pt>
                <c:pt idx="160">
                  <c:v>0.367965945850718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0.843145164079579</c:v>
                </c:pt>
                <c:pt idx="168">
                  <c:v>0.790605658642343</c:v>
                </c:pt>
                <c:pt idx="169">
                  <c:v>1.684975014482873</c:v>
                </c:pt>
                <c:pt idx="170">
                  <c:v>1.829321587686189</c:v>
                </c:pt>
                <c:pt idx="171">
                  <c:v>2.723020496775736</c:v>
                </c:pt>
                <c:pt idx="172">
                  <c:v>0.0</c:v>
                </c:pt>
                <c:pt idx="173">
                  <c:v>6.45911588536382</c:v>
                </c:pt>
                <c:pt idx="174">
                  <c:v>0.0</c:v>
                </c:pt>
                <c:pt idx="175">
                  <c:v>4.302941803524581</c:v>
                </c:pt>
                <c:pt idx="176">
                  <c:v>3.121897345028704</c:v>
                </c:pt>
                <c:pt idx="177">
                  <c:v>0.0</c:v>
                </c:pt>
                <c:pt idx="178">
                  <c:v>0.0951727140684209</c:v>
                </c:pt>
                <c:pt idx="179">
                  <c:v>0.0</c:v>
                </c:pt>
                <c:pt idx="180">
                  <c:v>3.070731166334357</c:v>
                </c:pt>
                <c:pt idx="181">
                  <c:v>0.430833606596802</c:v>
                </c:pt>
                <c:pt idx="182">
                  <c:v>0.0</c:v>
                </c:pt>
                <c:pt idx="183">
                  <c:v>0.251777546666148</c:v>
                </c:pt>
                <c:pt idx="184">
                  <c:v>1.159570646298725</c:v>
                </c:pt>
                <c:pt idx="185">
                  <c:v>0.0</c:v>
                </c:pt>
                <c:pt idx="186">
                  <c:v>1.16497089938703</c:v>
                </c:pt>
                <c:pt idx="187">
                  <c:v>0.0</c:v>
                </c:pt>
                <c:pt idx="188">
                  <c:v>0.671808294317493</c:v>
                </c:pt>
                <c:pt idx="189">
                  <c:v>0.0</c:v>
                </c:pt>
                <c:pt idx="190">
                  <c:v>0.10677980903686</c:v>
                </c:pt>
                <c:pt idx="191">
                  <c:v>2.596081350052169</c:v>
                </c:pt>
                <c:pt idx="192">
                  <c:v>0.0</c:v>
                </c:pt>
                <c:pt idx="193">
                  <c:v>2.25203078823051</c:v>
                </c:pt>
                <c:pt idx="194">
                  <c:v>0.0</c:v>
                </c:pt>
                <c:pt idx="195">
                  <c:v>0.0</c:v>
                </c:pt>
                <c:pt idx="196">
                  <c:v>0.18655286285128</c:v>
                </c:pt>
                <c:pt idx="197">
                  <c:v>0.0</c:v>
                </c:pt>
                <c:pt idx="198">
                  <c:v>1.032827921667687</c:v>
                </c:pt>
                <c:pt idx="199">
                  <c:v>0.0</c:v>
                </c:pt>
                <c:pt idx="200">
                  <c:v>0.797455462899535</c:v>
                </c:pt>
                <c:pt idx="201">
                  <c:v>2.289822927674562</c:v>
                </c:pt>
                <c:pt idx="202">
                  <c:v>0.0</c:v>
                </c:pt>
                <c:pt idx="203">
                  <c:v>0.094129120226098</c:v>
                </c:pt>
                <c:pt idx="204">
                  <c:v>0.0</c:v>
                </c:pt>
                <c:pt idx="205">
                  <c:v>0.0</c:v>
                </c:pt>
                <c:pt idx="206">
                  <c:v>2.069352032628934</c:v>
                </c:pt>
                <c:pt idx="207">
                  <c:v>0.0</c:v>
                </c:pt>
                <c:pt idx="208">
                  <c:v>1.987110521829206</c:v>
                </c:pt>
                <c:pt idx="209">
                  <c:v>1.935657966085426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0.273852869542627</c:v>
                </c:pt>
                <c:pt idx="214">
                  <c:v>0.0666677073504929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0.553744902679251</c:v>
                </c:pt>
                <c:pt idx="219">
                  <c:v>0.172126307524279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1.27609508884452</c:v>
                </c:pt>
                <c:pt idx="224">
                  <c:v>1.532951340565687</c:v>
                </c:pt>
                <c:pt idx="225">
                  <c:v>0.0</c:v>
                </c:pt>
                <c:pt idx="226">
                  <c:v>1.212020337640471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0.739569957567649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1.658316865626325</c:v>
                </c:pt>
                <c:pt idx="237">
                  <c:v>1.367758052694239</c:v>
                </c:pt>
                <c:pt idx="238">
                  <c:v>1.937157852096461</c:v>
                </c:pt>
                <c:pt idx="239">
                  <c:v>0.333776514354278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0.193058182112636</c:v>
                </c:pt>
                <c:pt idx="244">
                  <c:v>0.0</c:v>
                </c:pt>
                <c:pt idx="245">
                  <c:v>1.470526945544405</c:v>
                </c:pt>
                <c:pt idx="246">
                  <c:v>4.302941803524581</c:v>
                </c:pt>
                <c:pt idx="247">
                  <c:v>0.0</c:v>
                </c:pt>
                <c:pt idx="248">
                  <c:v>0.036711878233007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1.244318435278424</c:v>
                </c:pt>
                <c:pt idx="253">
                  <c:v>0.790605658642343</c:v>
                </c:pt>
                <c:pt idx="254">
                  <c:v>0.0</c:v>
                </c:pt>
                <c:pt idx="255">
                  <c:v>0.0</c:v>
                </c:pt>
                <c:pt idx="256">
                  <c:v>0.134976479945865</c:v>
                </c:pt>
                <c:pt idx="257">
                  <c:v>0.0</c:v>
                </c:pt>
                <c:pt idx="258">
                  <c:v>0.190174344501699</c:v>
                </c:pt>
                <c:pt idx="259">
                  <c:v>2.975131834909922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1.365948938851388</c:v>
                </c:pt>
                <c:pt idx="264">
                  <c:v>0.0</c:v>
                </c:pt>
                <c:pt idx="265">
                  <c:v>0.535949584182694</c:v>
                </c:pt>
                <c:pt idx="266">
                  <c:v>0.174856608084719</c:v>
                </c:pt>
                <c:pt idx="267">
                  <c:v>1.984816822633045</c:v>
                </c:pt>
                <c:pt idx="268">
                  <c:v>2.529855910668018</c:v>
                </c:pt>
                <c:pt idx="269">
                  <c:v>0.0</c:v>
                </c:pt>
                <c:pt idx="270">
                  <c:v>0.0</c:v>
                </c:pt>
                <c:pt idx="271">
                  <c:v>1.367758052694239</c:v>
                </c:pt>
                <c:pt idx="272">
                  <c:v>0.0</c:v>
                </c:pt>
                <c:pt idx="273">
                  <c:v>0.0</c:v>
                </c:pt>
                <c:pt idx="274">
                  <c:v>2.289822927674562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1.84476251321459</c:v>
                </c:pt>
                <c:pt idx="279">
                  <c:v>0.178159039760979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0.483216590443257</c:v>
                </c:pt>
                <c:pt idx="284">
                  <c:v>0.0</c:v>
                </c:pt>
                <c:pt idx="285">
                  <c:v>0.0</c:v>
                </c:pt>
                <c:pt idx="286">
                  <c:v>0.13050319050701</c:v>
                </c:pt>
                <c:pt idx="287">
                  <c:v>1.164280383781062</c:v>
                </c:pt>
                <c:pt idx="288">
                  <c:v>0.320366815275732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0.805036715222161</c:v>
                </c:pt>
                <c:pt idx="296">
                  <c:v>0.660629459233283</c:v>
                </c:pt>
                <c:pt idx="297">
                  <c:v>0.0</c:v>
                </c:pt>
                <c:pt idx="298">
                  <c:v>0.821055257022067</c:v>
                </c:pt>
                <c:pt idx="299">
                  <c:v>2.703540953994664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1.067604844926655</c:v>
                </c:pt>
                <c:pt idx="304">
                  <c:v>0.0</c:v>
                </c:pt>
                <c:pt idx="305">
                  <c:v>0.258049043624072</c:v>
                </c:pt>
                <c:pt idx="306">
                  <c:v>0.333776514354278</c:v>
                </c:pt>
                <c:pt idx="307">
                  <c:v>0.654125969217596</c:v>
                </c:pt>
                <c:pt idx="308">
                  <c:v>0.0</c:v>
                </c:pt>
                <c:pt idx="309">
                  <c:v>0.0</c:v>
                </c:pt>
                <c:pt idx="310">
                  <c:v>2.805961316717307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3.893950662344131</c:v>
                </c:pt>
                <c:pt idx="316">
                  <c:v>0.0</c:v>
                </c:pt>
                <c:pt idx="317">
                  <c:v>0.13050319050701</c:v>
                </c:pt>
                <c:pt idx="318">
                  <c:v>0.0</c:v>
                </c:pt>
                <c:pt idx="319">
                  <c:v>2.251324546104926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3.11812535149367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2.465646809167122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0.308204345503669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1.576547446998228</c:v>
                </c:pt>
                <c:pt idx="345">
                  <c:v>0.0</c:v>
                </c:pt>
                <c:pt idx="346">
                  <c:v>0.0</c:v>
                </c:pt>
                <c:pt idx="347">
                  <c:v>1.529410095674677</c:v>
                </c:pt>
                <c:pt idx="348">
                  <c:v>1.470526945544405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0.291941855381856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1.393792422221238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0.113543857400279</c:v>
                </c:pt>
                <c:pt idx="375">
                  <c:v>0.0</c:v>
                </c:pt>
                <c:pt idx="376">
                  <c:v>0.0</c:v>
                </c:pt>
                <c:pt idx="377">
                  <c:v>0.821055257022067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0.29297401299796</c:v>
                </c:pt>
                <c:pt idx="382">
                  <c:v>0.0</c:v>
                </c:pt>
                <c:pt idx="383">
                  <c:v>0.0</c:v>
                </c:pt>
                <c:pt idx="384">
                  <c:v>1.10022038826861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0.39771727687289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0.638822087223608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0.118511979955817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1.187473259522635</c:v>
                </c:pt>
                <c:pt idx="437">
                  <c:v>0.0</c:v>
                </c:pt>
                <c:pt idx="438">
                  <c:v>1.228784532080963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0.251535698191999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0.701587850992989</c:v>
                </c:pt>
                <c:pt idx="456">
                  <c:v>0.553073961537877</c:v>
                </c:pt>
                <c:pt idx="457">
                  <c:v>1.08275589572388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0.322576864198845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0.00429919504296496</c:v>
                </c:pt>
                <c:pt idx="472">
                  <c:v>0.0</c:v>
                </c:pt>
                <c:pt idx="473">
                  <c:v>0.0825873230617511</c:v>
                </c:pt>
                <c:pt idx="474">
                  <c:v>0.0</c:v>
                </c:pt>
                <c:pt idx="475">
                  <c:v>0.0</c:v>
                </c:pt>
                <c:pt idx="476">
                  <c:v>1.181235544964361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0.465672583490498</c:v>
                </c:pt>
                <c:pt idx="500">
                  <c:v>1.140914707262216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1.518989540080808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0.325623265879454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0.71612783918098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0.612399174580199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0.00826009313824826</c:v>
                </c:pt>
                <c:pt idx="559">
                  <c:v>0.0</c:v>
                </c:pt>
                <c:pt idx="560">
                  <c:v>0.0</c:v>
                </c:pt>
                <c:pt idx="561">
                  <c:v>0.0295443030807506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0.120471316169797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0.22909006483913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0.140316180231986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0.283989451934928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0.094129120226098</c:v>
                </c:pt>
                <c:pt idx="1009">
                  <c:v>0.248950292411701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0.0625585508771149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1.522599770134227</c:v>
                </c:pt>
                <c:pt idx="1091">
                  <c:v>0.0</c:v>
                </c:pt>
                <c:pt idx="1092">
                  <c:v>0.0</c:v>
                </c:pt>
                <c:pt idx="1093">
                  <c:v>0.22909006483913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0.540907741190525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0.519157797056136</c:v>
                </c:pt>
                <c:pt idx="1107">
                  <c:v>0.0</c:v>
                </c:pt>
                <c:pt idx="1108">
                  <c:v>0.0</c:v>
                </c:pt>
                <c:pt idx="1109">
                  <c:v>0.255937419593002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0.283679527874699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1.212020337640471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0.315465896735486</c:v>
                </c:pt>
                <c:pt idx="1171">
                  <c:v>2.62117804991719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0.333080155632757</c:v>
                </c:pt>
                <c:pt idx="1177">
                  <c:v>1.394973637159769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0.728511623237617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0.273852869542627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1.446205171684393</c:v>
                </c:pt>
                <c:pt idx="1202">
                  <c:v>0.0</c:v>
                </c:pt>
                <c:pt idx="1203">
                  <c:v>0.0</c:v>
                </c:pt>
                <c:pt idx="1204">
                  <c:v>0.308204345503669</c:v>
                </c:pt>
                <c:pt idx="1205">
                  <c:v>0.0</c:v>
                </c:pt>
                <c:pt idx="1206">
                  <c:v>0.0</c:v>
                </c:pt>
                <c:pt idx="1207">
                  <c:v>0.0679802123351452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1.048703998944082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3.658877560602741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1.387718595776658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0.701637509921753</c:v>
                </c:pt>
                <c:pt idx="1257">
                  <c:v>0.0</c:v>
                </c:pt>
                <c:pt idx="1258">
                  <c:v>0.0</c:v>
                </c:pt>
                <c:pt idx="1259">
                  <c:v>0.308204345503669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0.74259372615581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0.308204345503669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0.309996066548843</c:v>
                </c:pt>
                <c:pt idx="1292">
                  <c:v>0.0951727140684209</c:v>
                </c:pt>
                <c:pt idx="1293">
                  <c:v>0.0</c:v>
                </c:pt>
                <c:pt idx="1294">
                  <c:v>0.0</c:v>
                </c:pt>
                <c:pt idx="1295">
                  <c:v>0.717119811540307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1.536021763858964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0.465672583490498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0.908668087247696</c:v>
                </c:pt>
                <c:pt idx="1327">
                  <c:v>2.714257589086214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0.0456356509243088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1.297581598746034</c:v>
                </c:pt>
                <c:pt idx="1344">
                  <c:v>0.094129120226098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1.536021763858964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5.798099769232558</c:v>
                </c:pt>
                <c:pt idx="1391">
                  <c:v>1.546189517754403</c:v>
                </c:pt>
                <c:pt idx="1392">
                  <c:v>1.32117508633995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0.653764819127071</c:v>
                </c:pt>
                <c:pt idx="1398">
                  <c:v>0.0</c:v>
                </c:pt>
                <c:pt idx="1399">
                  <c:v>1.529530929979354</c:v>
                </c:pt>
                <c:pt idx="1400">
                  <c:v>0.0</c:v>
                </c:pt>
                <c:pt idx="1401">
                  <c:v>0.208474316439423</c:v>
                </c:pt>
                <c:pt idx="1402">
                  <c:v>0.113543857400279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0.0753973583049012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0.52285397920467</c:v>
                </c:pt>
                <c:pt idx="1420">
                  <c:v>0.0</c:v>
                </c:pt>
                <c:pt idx="1421">
                  <c:v>0.0145947112902335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1.475725447889701</c:v>
                </c:pt>
                <c:pt idx="1427">
                  <c:v>1.683218261539706</c:v>
                </c:pt>
                <c:pt idx="1428">
                  <c:v>0.260165657613644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0.0635404001050226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0.17108852637893</c:v>
                </c:pt>
                <c:pt idx="1444">
                  <c:v>0.0</c:v>
                </c:pt>
                <c:pt idx="1445">
                  <c:v>0.884466029295762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0.0825873230617511</c:v>
                </c:pt>
                <c:pt idx="1455">
                  <c:v>0.0951727140684209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0.565748207819189</c:v>
                </c:pt>
                <c:pt idx="1471">
                  <c:v>0.0</c:v>
                </c:pt>
                <c:pt idx="1472">
                  <c:v>0.0</c:v>
                </c:pt>
                <c:pt idx="1473">
                  <c:v>0.623673566222835</c:v>
                </c:pt>
                <c:pt idx="1474">
                  <c:v>0.0573394908041727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0.140282122373981</c:v>
                </c:pt>
                <c:pt idx="1479">
                  <c:v>0.0</c:v>
                </c:pt>
                <c:pt idx="1480">
                  <c:v>0.725343571780291</c:v>
                </c:pt>
                <c:pt idx="1481">
                  <c:v>0.0</c:v>
                </c:pt>
                <c:pt idx="1482">
                  <c:v>0.0</c:v>
                </c:pt>
                <c:pt idx="1483">
                  <c:v>0.902250636259008</c:v>
                </c:pt>
                <c:pt idx="1484">
                  <c:v>0.308204345503669</c:v>
                </c:pt>
                <c:pt idx="1485">
                  <c:v>0.0674278360093349</c:v>
                </c:pt>
                <c:pt idx="1486">
                  <c:v>0.0</c:v>
                </c:pt>
                <c:pt idx="1487">
                  <c:v>0.0</c:v>
                </c:pt>
                <c:pt idx="1488">
                  <c:v>0.564829912277228</c:v>
                </c:pt>
                <c:pt idx="1489">
                  <c:v>0.0</c:v>
                </c:pt>
                <c:pt idx="1490">
                  <c:v>0.0</c:v>
                </c:pt>
                <c:pt idx="1491">
                  <c:v>0.189313088805321</c:v>
                </c:pt>
                <c:pt idx="1492">
                  <c:v>0.0</c:v>
                </c:pt>
                <c:pt idx="1493">
                  <c:v>0.0</c:v>
                </c:pt>
                <c:pt idx="1494">
                  <c:v>0.390417747305824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0.889548663734631</c:v>
                </c:pt>
                <c:pt idx="1502">
                  <c:v>0.0</c:v>
                </c:pt>
                <c:pt idx="1503">
                  <c:v>4.543194234872147</c:v>
                </c:pt>
                <c:pt idx="1504">
                  <c:v>2.662616463163408</c:v>
                </c:pt>
                <c:pt idx="1505">
                  <c:v>0.0</c:v>
                </c:pt>
                <c:pt idx="1506">
                  <c:v>1.896779761325887</c:v>
                </c:pt>
                <c:pt idx="1507">
                  <c:v>3.121897345028704</c:v>
                </c:pt>
                <c:pt idx="1508">
                  <c:v>0.0</c:v>
                </c:pt>
                <c:pt idx="1509">
                  <c:v>0.251535698191999</c:v>
                </c:pt>
                <c:pt idx="1510">
                  <c:v>0.502274716512607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2.447820233044567</c:v>
                </c:pt>
                <c:pt idx="1521">
                  <c:v>0.0</c:v>
                </c:pt>
                <c:pt idx="1522">
                  <c:v>0.111500212760635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0.172126307524279</c:v>
                </c:pt>
                <c:pt idx="1528">
                  <c:v>0.193008399363806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0.544433775001546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0.194300738182118</c:v>
                </c:pt>
                <c:pt idx="1545">
                  <c:v>0.0</c:v>
                </c:pt>
                <c:pt idx="1546">
                  <c:v>4.232920329343271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2.103849549584263</c:v>
                </c:pt>
                <c:pt idx="1551">
                  <c:v>2.204535733727868</c:v>
                </c:pt>
                <c:pt idx="1552">
                  <c:v>0.0</c:v>
                </c:pt>
                <c:pt idx="1553">
                  <c:v>1.217428232286781</c:v>
                </c:pt>
                <c:pt idx="1554">
                  <c:v>0.0</c:v>
                </c:pt>
                <c:pt idx="1555">
                  <c:v>0.0</c:v>
                </c:pt>
                <c:pt idx="1556">
                  <c:v>0.364646764916932</c:v>
                </c:pt>
                <c:pt idx="1557">
                  <c:v>0.58422460215367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2.62117804991719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0.0618680121215855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1.936434690210604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0.10677980903686</c:v>
                </c:pt>
                <c:pt idx="1596">
                  <c:v>2.064059674248568</c:v>
                </c:pt>
                <c:pt idx="1597">
                  <c:v>2.757411519726024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0.013890143802404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2.819054723043636</c:v>
                </c:pt>
                <c:pt idx="1616">
                  <c:v>0.0</c:v>
                </c:pt>
                <c:pt idx="1617">
                  <c:v>0.0</c:v>
                </c:pt>
                <c:pt idx="1618">
                  <c:v>0.0573394908041727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2.359857079724878</c:v>
                </c:pt>
                <c:pt idx="1635">
                  <c:v>0.0</c:v>
                </c:pt>
                <c:pt idx="1636">
                  <c:v>2.417474305312521</c:v>
                </c:pt>
                <c:pt idx="1637">
                  <c:v>0.695354032345636</c:v>
                </c:pt>
                <c:pt idx="1638">
                  <c:v>1.067604844926655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2.119707027941973</c:v>
                </c:pt>
                <c:pt idx="1645">
                  <c:v>0.0</c:v>
                </c:pt>
                <c:pt idx="1646">
                  <c:v>0.237269360600255</c:v>
                </c:pt>
                <c:pt idx="1647">
                  <c:v>0.0</c:v>
                </c:pt>
                <c:pt idx="1648">
                  <c:v>0.169169133359624</c:v>
                </c:pt>
                <c:pt idx="1649">
                  <c:v>5.66252972094806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0.695354032345636</c:v>
                </c:pt>
                <c:pt idx="1659">
                  <c:v>2.121768642212417</c:v>
                </c:pt>
                <c:pt idx="1660">
                  <c:v>0.0</c:v>
                </c:pt>
                <c:pt idx="1661">
                  <c:v>0.31284485945504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0.739569957567649</c:v>
                </c:pt>
                <c:pt idx="1672">
                  <c:v>0.0</c:v>
                </c:pt>
                <c:pt idx="1673">
                  <c:v>0.0</c:v>
                </c:pt>
                <c:pt idx="1674">
                  <c:v>0.0145947112902335</c:v>
                </c:pt>
                <c:pt idx="1675">
                  <c:v>0.0</c:v>
                </c:pt>
                <c:pt idx="1676">
                  <c:v>0.0</c:v>
                </c:pt>
                <c:pt idx="1677">
                  <c:v>3.133047253745936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0.134976479945865</c:v>
                </c:pt>
                <c:pt idx="1684">
                  <c:v>0.39771727687289</c:v>
                </c:pt>
                <c:pt idx="1685">
                  <c:v>0.0</c:v>
                </c:pt>
                <c:pt idx="1686">
                  <c:v>1.658316865626325</c:v>
                </c:pt>
                <c:pt idx="1687">
                  <c:v>0.0</c:v>
                </c:pt>
                <c:pt idx="1688">
                  <c:v>0.0</c:v>
                </c:pt>
                <c:pt idx="1689">
                  <c:v>0.0622492258292092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0.323095182226611</c:v>
                </c:pt>
                <c:pt idx="1694">
                  <c:v>0.0</c:v>
                </c:pt>
                <c:pt idx="1695">
                  <c:v>0.0</c:v>
                </c:pt>
                <c:pt idx="1696">
                  <c:v>0.960996157792712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2.982776026379376</c:v>
                </c:pt>
                <c:pt idx="1701">
                  <c:v>0.0</c:v>
                </c:pt>
                <c:pt idx="1702">
                  <c:v>0.0</c:v>
                </c:pt>
                <c:pt idx="1703">
                  <c:v>4.485716902764405</c:v>
                </c:pt>
                <c:pt idx="1704">
                  <c:v>0.4946256064404</c:v>
                </c:pt>
                <c:pt idx="1705">
                  <c:v>2.289822927674562</c:v>
                </c:pt>
                <c:pt idx="1706">
                  <c:v>0.0107244776508292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0.869877659577439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0.133622173544844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1.260084709975181</c:v>
                </c:pt>
                <c:pt idx="1726">
                  <c:v>0.0</c:v>
                </c:pt>
                <c:pt idx="1727">
                  <c:v>0.0</c:v>
                </c:pt>
                <c:pt idx="1728">
                  <c:v>1.529222351937856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2.703540953994664</c:v>
                </c:pt>
                <c:pt idx="1734">
                  <c:v>1.706533579430743</c:v>
                </c:pt>
                <c:pt idx="1735">
                  <c:v>0.0</c:v>
                </c:pt>
                <c:pt idx="1736">
                  <c:v>1.866816326468457</c:v>
                </c:pt>
                <c:pt idx="1737">
                  <c:v>0.0</c:v>
                </c:pt>
                <c:pt idx="1738">
                  <c:v>0.29486502630227</c:v>
                </c:pt>
                <c:pt idx="1739">
                  <c:v>1.160027106546731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2.62117804991719</c:v>
                </c:pt>
                <c:pt idx="1745">
                  <c:v>0.0</c:v>
                </c:pt>
                <c:pt idx="1746">
                  <c:v>0.0</c:v>
                </c:pt>
                <c:pt idx="1747">
                  <c:v>0.23549657715837</c:v>
                </c:pt>
                <c:pt idx="1748">
                  <c:v>0.0</c:v>
                </c:pt>
                <c:pt idx="1749">
                  <c:v>1.876460895728778</c:v>
                </c:pt>
                <c:pt idx="1750">
                  <c:v>0.0</c:v>
                </c:pt>
                <c:pt idx="1751">
                  <c:v>0.172126307524279</c:v>
                </c:pt>
                <c:pt idx="1752">
                  <c:v>0.0</c:v>
                </c:pt>
                <c:pt idx="1753">
                  <c:v>1.866816326468457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0.523518650881924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3.267005868210512</c:v>
                </c:pt>
                <c:pt idx="1767">
                  <c:v>1.252898600948538</c:v>
                </c:pt>
                <c:pt idx="1768">
                  <c:v>0.0</c:v>
                </c:pt>
                <c:pt idx="1769">
                  <c:v>0.0</c:v>
                </c:pt>
                <c:pt idx="1770">
                  <c:v>2.527684002873507</c:v>
                </c:pt>
                <c:pt idx="1771">
                  <c:v>0.0951767615952282</c:v>
                </c:pt>
                <c:pt idx="1772">
                  <c:v>0.0</c:v>
                </c:pt>
                <c:pt idx="1773">
                  <c:v>0.308204345503669</c:v>
                </c:pt>
                <c:pt idx="1774">
                  <c:v>0.0</c:v>
                </c:pt>
                <c:pt idx="1775">
                  <c:v>1.305894214503038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0.363659652194161</c:v>
                </c:pt>
                <c:pt idx="1784">
                  <c:v>0.11687567452504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1.74450743370883</c:v>
                </c:pt>
                <c:pt idx="1789">
                  <c:v>0.134976479945865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0.103381175411466</c:v>
                </c:pt>
                <c:pt idx="1794">
                  <c:v>0.0</c:v>
                </c:pt>
                <c:pt idx="1795">
                  <c:v>0.502274716512607</c:v>
                </c:pt>
                <c:pt idx="1796">
                  <c:v>0.0</c:v>
                </c:pt>
                <c:pt idx="1797">
                  <c:v>0.0</c:v>
                </c:pt>
                <c:pt idx="1798">
                  <c:v>2.723020496775736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2.563131509642711</c:v>
                </c:pt>
                <c:pt idx="1809">
                  <c:v>0.0</c:v>
                </c:pt>
                <c:pt idx="1810">
                  <c:v>1.113850917688355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0.486454181008508</c:v>
                </c:pt>
                <c:pt idx="1815">
                  <c:v>0.695354032345636</c:v>
                </c:pt>
                <c:pt idx="1816">
                  <c:v>0.0</c:v>
                </c:pt>
                <c:pt idx="1817">
                  <c:v>0.0</c:v>
                </c:pt>
                <c:pt idx="1818">
                  <c:v>0.712166984127016</c:v>
                </c:pt>
                <c:pt idx="1819">
                  <c:v>1.547558835750517</c:v>
                </c:pt>
                <c:pt idx="1820">
                  <c:v>1.067604844926655</c:v>
                </c:pt>
                <c:pt idx="1821">
                  <c:v>0.0</c:v>
                </c:pt>
                <c:pt idx="1822">
                  <c:v>0.105440946601465</c:v>
                </c:pt>
                <c:pt idx="1823">
                  <c:v>3.89099129219827</c:v>
                </c:pt>
                <c:pt idx="1824">
                  <c:v>0.0463356436996156</c:v>
                </c:pt>
                <c:pt idx="1825">
                  <c:v>0.0778049448131159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3.133047253745936</c:v>
                </c:pt>
                <c:pt idx="1832">
                  <c:v>0.357252137087051</c:v>
                </c:pt>
                <c:pt idx="1833">
                  <c:v>0.764970084981941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0.99630117687385</c:v>
                </c:pt>
                <c:pt idx="1838">
                  <c:v>0.0</c:v>
                </c:pt>
                <c:pt idx="1839">
                  <c:v>0.0</c:v>
                </c:pt>
                <c:pt idx="1840">
                  <c:v>2.42374413849665</c:v>
                </c:pt>
                <c:pt idx="1841">
                  <c:v>0.0</c:v>
                </c:pt>
                <c:pt idx="1842">
                  <c:v>3.398838509498338</c:v>
                </c:pt>
                <c:pt idx="1843">
                  <c:v>0.0</c:v>
                </c:pt>
                <c:pt idx="1844">
                  <c:v>0.0</c:v>
                </c:pt>
                <c:pt idx="1845">
                  <c:v>1.049309464433077</c:v>
                </c:pt>
                <c:pt idx="1846">
                  <c:v>0.0</c:v>
                </c:pt>
                <c:pt idx="1847">
                  <c:v>0.0</c:v>
                </c:pt>
                <c:pt idx="1848">
                  <c:v>3.431856436796646</c:v>
                </c:pt>
                <c:pt idx="1849">
                  <c:v>1.37633641025891</c:v>
                </c:pt>
                <c:pt idx="1850">
                  <c:v>6.567273095598041</c:v>
                </c:pt>
                <c:pt idx="1851">
                  <c:v>0.0</c:v>
                </c:pt>
                <c:pt idx="1852">
                  <c:v>1.043262704042941</c:v>
                </c:pt>
                <c:pt idx="1853">
                  <c:v>2.16303037767943</c:v>
                </c:pt>
                <c:pt idx="1854">
                  <c:v>3.121897345028704</c:v>
                </c:pt>
                <c:pt idx="1855">
                  <c:v>0.0</c:v>
                </c:pt>
                <c:pt idx="1856">
                  <c:v>0.0</c:v>
                </c:pt>
                <c:pt idx="1857">
                  <c:v>0.068091892009373</c:v>
                </c:pt>
                <c:pt idx="1858">
                  <c:v>3.323041678043129</c:v>
                </c:pt>
                <c:pt idx="1859">
                  <c:v>0.0</c:v>
                </c:pt>
                <c:pt idx="1860">
                  <c:v>5.821999107221145</c:v>
                </c:pt>
                <c:pt idx="1861">
                  <c:v>1.831033814004371</c:v>
                </c:pt>
                <c:pt idx="1862">
                  <c:v>2.37184093665696</c:v>
                </c:pt>
                <c:pt idx="1863">
                  <c:v>0.0</c:v>
                </c:pt>
                <c:pt idx="1864">
                  <c:v>2.720648466600158</c:v>
                </c:pt>
                <c:pt idx="1865">
                  <c:v>0.553073961537877</c:v>
                </c:pt>
                <c:pt idx="1866">
                  <c:v>0.0</c:v>
                </c:pt>
                <c:pt idx="1867">
                  <c:v>3.959361377159004</c:v>
                </c:pt>
                <c:pt idx="1868">
                  <c:v>0.0</c:v>
                </c:pt>
                <c:pt idx="1869">
                  <c:v>1.997408162097793</c:v>
                </c:pt>
                <c:pt idx="1870">
                  <c:v>2.720648466600158</c:v>
                </c:pt>
                <c:pt idx="1871">
                  <c:v>2.749931336180146</c:v>
                </c:pt>
                <c:pt idx="1872">
                  <c:v>0.0951727140684209</c:v>
                </c:pt>
                <c:pt idx="1873">
                  <c:v>7.539744815305249</c:v>
                </c:pt>
                <c:pt idx="1874">
                  <c:v>7.46858392997636</c:v>
                </c:pt>
                <c:pt idx="1875">
                  <c:v>4.232920329343271</c:v>
                </c:pt>
                <c:pt idx="1876">
                  <c:v>0.152983698607002</c:v>
                </c:pt>
                <c:pt idx="1877">
                  <c:v>0.0</c:v>
                </c:pt>
                <c:pt idx="1878">
                  <c:v>3.070731166334357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8C4-2B4C-89C6-A68A7F6E2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289240"/>
        <c:axId val="2133487752"/>
      </c:scatterChart>
      <c:valAx>
        <c:axId val="213328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487752"/>
        <c:crosses val="autoZero"/>
        <c:crossBetween val="midCat"/>
      </c:valAx>
      <c:valAx>
        <c:axId val="2133487752"/>
        <c:scaling>
          <c:orientation val="minMax"/>
          <c:max val="1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289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</a:t>
            </a:r>
            <a:r>
              <a:rPr lang="en-US" baseline="0"/>
              <a:t> </a:t>
            </a:r>
            <a:r>
              <a:rPr lang="en-US" i="1" baseline="0"/>
              <a:t>wt1</a:t>
            </a:r>
            <a:endParaRPr lang="en-US" i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wt1'!$O$1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865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2AC6-E24C-AB08-D3B3EBC643F3}"/>
              </c:ext>
            </c:extLst>
          </c:dPt>
          <c:dPt>
            <c:idx val="1968"/>
            <c:marker>
              <c:spPr>
                <a:solidFill>
                  <a:schemeClr val="accent6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2AC6-E24C-AB08-D3B3EBC643F3}"/>
              </c:ext>
            </c:extLst>
          </c:dPt>
          <c:xVal>
            <c:numRef>
              <c:f>'Data subset wt1'!$M$2:$M$2025</c:f>
              <c:numCache>
                <c:formatCode>General</c:formatCode>
                <c:ptCount val="2024"/>
                <c:pt idx="0">
                  <c:v>-3.721334942452441</c:v>
                </c:pt>
                <c:pt idx="1">
                  <c:v>-3.429568818075332</c:v>
                </c:pt>
                <c:pt idx="2">
                  <c:v>-3.284695188688387</c:v>
                </c:pt>
                <c:pt idx="3">
                  <c:v>0.0</c:v>
                </c:pt>
                <c:pt idx="4">
                  <c:v>-3.204276506233089</c:v>
                </c:pt>
                <c:pt idx="5">
                  <c:v>-3.009460329249066</c:v>
                </c:pt>
                <c:pt idx="6">
                  <c:v>-2.979403095392886</c:v>
                </c:pt>
                <c:pt idx="7">
                  <c:v>-2.85821674887283</c:v>
                </c:pt>
                <c:pt idx="8">
                  <c:v>-2.73382588663564</c:v>
                </c:pt>
                <c:pt idx="9">
                  <c:v>-2.648578600017128</c:v>
                </c:pt>
                <c:pt idx="10">
                  <c:v>-2.625119627193139</c:v>
                </c:pt>
                <c:pt idx="11">
                  <c:v>-2.55140994101013</c:v>
                </c:pt>
                <c:pt idx="12">
                  <c:v>-2.51862000589246</c:v>
                </c:pt>
                <c:pt idx="13">
                  <c:v>-2.350497247084133</c:v>
                </c:pt>
                <c:pt idx="14">
                  <c:v>-2.345696260820312</c:v>
                </c:pt>
                <c:pt idx="15">
                  <c:v>-2.312529396885113</c:v>
                </c:pt>
                <c:pt idx="16">
                  <c:v>-2.303191532305776</c:v>
                </c:pt>
                <c:pt idx="17">
                  <c:v>-2.261903323815145</c:v>
                </c:pt>
                <c:pt idx="18">
                  <c:v>-2.248399059465397</c:v>
                </c:pt>
                <c:pt idx="19">
                  <c:v>-2.14468770994329</c:v>
                </c:pt>
                <c:pt idx="20">
                  <c:v>-2.14468770994329</c:v>
                </c:pt>
                <c:pt idx="21">
                  <c:v>-2.140524085001753</c:v>
                </c:pt>
                <c:pt idx="22">
                  <c:v>-2.136372441731286</c:v>
                </c:pt>
                <c:pt idx="23">
                  <c:v>-2.128104825747685</c:v>
                </c:pt>
                <c:pt idx="24">
                  <c:v>-2.103582506613616</c:v>
                </c:pt>
                <c:pt idx="25">
                  <c:v>-2.103582506613616</c:v>
                </c:pt>
                <c:pt idx="26">
                  <c:v>-2.075490199584264</c:v>
                </c:pt>
                <c:pt idx="27">
                  <c:v>-2.075490199584264</c:v>
                </c:pt>
                <c:pt idx="28">
                  <c:v>-2.067563283812634</c:v>
                </c:pt>
                <c:pt idx="29">
                  <c:v>-1.994353436858858</c:v>
                </c:pt>
                <c:pt idx="30">
                  <c:v>-1.979403095392887</c:v>
                </c:pt>
                <c:pt idx="31">
                  <c:v>-1.968291140272662</c:v>
                </c:pt>
                <c:pt idx="32">
                  <c:v>-1.964606093464806</c:v>
                </c:pt>
                <c:pt idx="33">
                  <c:v>-1.957264118123638</c:v>
                </c:pt>
                <c:pt idx="34">
                  <c:v>-1.953607094515549</c:v>
                </c:pt>
                <c:pt idx="35">
                  <c:v>-1.953607094515549</c:v>
                </c:pt>
                <c:pt idx="36">
                  <c:v>-1.949959317500405</c:v>
                </c:pt>
                <c:pt idx="37">
                  <c:v>-1.939071001357668</c:v>
                </c:pt>
                <c:pt idx="38">
                  <c:v>-1.939071001357668</c:v>
                </c:pt>
                <c:pt idx="39">
                  <c:v>-1.931857511125094</c:v>
                </c:pt>
                <c:pt idx="40">
                  <c:v>-1.924679909052047</c:v>
                </c:pt>
                <c:pt idx="41">
                  <c:v>-1.921104454828219</c:v>
                </c:pt>
                <c:pt idx="42">
                  <c:v>-1.913980020394838</c:v>
                </c:pt>
                <c:pt idx="43">
                  <c:v>-1.910430953313767</c:v>
                </c:pt>
                <c:pt idx="44">
                  <c:v>-1.899835838074568</c:v>
                </c:pt>
                <c:pt idx="45">
                  <c:v>-1.882348411345727</c:v>
                </c:pt>
                <c:pt idx="46">
                  <c:v>-1.878876219438922</c:v>
                </c:pt>
                <c:pt idx="47">
                  <c:v>-1.875412364135351</c:v>
                </c:pt>
                <c:pt idx="48">
                  <c:v>-1.854802084460065</c:v>
                </c:pt>
                <c:pt idx="49">
                  <c:v>-1.851395483016815</c:v>
                </c:pt>
                <c:pt idx="50">
                  <c:v>-1.82109272285329</c:v>
                </c:pt>
                <c:pt idx="51">
                  <c:v>-1.814444346843924</c:v>
                </c:pt>
                <c:pt idx="52">
                  <c:v>-1.797956224055355</c:v>
                </c:pt>
                <c:pt idx="53">
                  <c:v>-1.784900071229908</c:v>
                </c:pt>
                <c:pt idx="54">
                  <c:v>-1.781654411726254</c:v>
                </c:pt>
                <c:pt idx="55">
                  <c:v>-1.77841603765971</c:v>
                </c:pt>
                <c:pt idx="56">
                  <c:v>-1.775184916396696</c:v>
                </c:pt>
                <c:pt idx="57">
                  <c:v>-1.762332314324633</c:v>
                </c:pt>
                <c:pt idx="58">
                  <c:v>-1.755948697533779</c:v>
                </c:pt>
                <c:pt idx="59">
                  <c:v>-1.749593202493955</c:v>
                </c:pt>
                <c:pt idx="60">
                  <c:v>-1.746425923415273</c:v>
                </c:pt>
                <c:pt idx="61">
                  <c:v>-1.74011214948307</c:v>
                </c:pt>
                <c:pt idx="62">
                  <c:v>-1.736965594166206</c:v>
                </c:pt>
                <c:pt idx="63">
                  <c:v>-1.733825886635639</c:v>
                </c:pt>
                <c:pt idx="64">
                  <c:v>-1.730692997150676</c:v>
                </c:pt>
                <c:pt idx="65">
                  <c:v>-1.727566896163957</c:v>
                </c:pt>
                <c:pt idx="66">
                  <c:v>-1.71822903158462</c:v>
                </c:pt>
                <c:pt idx="67">
                  <c:v>-1.712037197870352</c:v>
                </c:pt>
                <c:pt idx="68">
                  <c:v>-1.708951217996609</c:v>
                </c:pt>
                <c:pt idx="69">
                  <c:v>-1.708951217996609</c:v>
                </c:pt>
                <c:pt idx="70">
                  <c:v>-1.702798991015015</c:v>
                </c:pt>
                <c:pt idx="71">
                  <c:v>-1.699732687967231</c:v>
                </c:pt>
                <c:pt idx="72">
                  <c:v>-1.69361956424062</c:v>
                </c:pt>
                <c:pt idx="73">
                  <c:v>-1.690572688681755</c:v>
                </c:pt>
                <c:pt idx="74">
                  <c:v>-1.687532234361704</c:v>
                </c:pt>
                <c:pt idx="75">
                  <c:v>-1.684498174272071</c:v>
                </c:pt>
                <c:pt idx="76">
                  <c:v>-1.681470481574502</c:v>
                </c:pt>
                <c:pt idx="77">
                  <c:v>-1.675434091843834</c:v>
                </c:pt>
                <c:pt idx="78">
                  <c:v>-1.663436558744241</c:v>
                </c:pt>
                <c:pt idx="79">
                  <c:v>-1.651537975497672</c:v>
                </c:pt>
                <c:pt idx="80">
                  <c:v>-1.651537975497672</c:v>
                </c:pt>
                <c:pt idx="81">
                  <c:v>-1.648578600017128</c:v>
                </c:pt>
                <c:pt idx="82">
                  <c:v>-1.642677998577444</c:v>
                </c:pt>
                <c:pt idx="83">
                  <c:v>-1.633872101202103</c:v>
                </c:pt>
                <c:pt idx="84">
                  <c:v>-1.633872101202103</c:v>
                </c:pt>
                <c:pt idx="85">
                  <c:v>-1.628031222613042</c:v>
                </c:pt>
                <c:pt idx="86">
                  <c:v>-1.625119627193139</c:v>
                </c:pt>
                <c:pt idx="87">
                  <c:v>-1.622213896017728</c:v>
                </c:pt>
                <c:pt idx="88">
                  <c:v>-1.616419932242753</c:v>
                </c:pt>
                <c:pt idx="89">
                  <c:v>-1.610649144384806</c:v>
                </c:pt>
                <c:pt idx="90">
                  <c:v>-1.610649144384806</c:v>
                </c:pt>
                <c:pt idx="91">
                  <c:v>-1.602036014080098</c:v>
                </c:pt>
                <c:pt idx="92">
                  <c:v>-1.602036014080098</c:v>
                </c:pt>
                <c:pt idx="93">
                  <c:v>-1.590631250807848</c:v>
                </c:pt>
                <c:pt idx="94">
                  <c:v>-1.584962500721156</c:v>
                </c:pt>
                <c:pt idx="95">
                  <c:v>-1.579315937580014</c:v>
                </c:pt>
                <c:pt idx="96">
                  <c:v>-1.57650092197296</c:v>
                </c:pt>
                <c:pt idx="97">
                  <c:v>-1.57650092197296</c:v>
                </c:pt>
                <c:pt idx="98">
                  <c:v>0.0</c:v>
                </c:pt>
                <c:pt idx="99">
                  <c:v>-1.56808868215676</c:v>
                </c:pt>
                <c:pt idx="100">
                  <c:v>-1.565295467265079</c:v>
                </c:pt>
                <c:pt idx="101">
                  <c:v>-1.55694812455156</c:v>
                </c:pt>
                <c:pt idx="102">
                  <c:v>-1.55694812455156</c:v>
                </c:pt>
                <c:pt idx="103">
                  <c:v>-1.55694812455156</c:v>
                </c:pt>
                <c:pt idx="104">
                  <c:v>-1.55694812455156</c:v>
                </c:pt>
                <c:pt idx="105">
                  <c:v>-1.554176375301506</c:v>
                </c:pt>
                <c:pt idx="106">
                  <c:v>-1.532192025465988</c:v>
                </c:pt>
                <c:pt idx="107">
                  <c:v>-1.529467388129453</c:v>
                </c:pt>
                <c:pt idx="108">
                  <c:v>-1.515920856291505</c:v>
                </c:pt>
                <c:pt idx="109">
                  <c:v>-1.510537659594602</c:v>
                </c:pt>
                <c:pt idx="110">
                  <c:v>-1.502500340529183</c:v>
                </c:pt>
                <c:pt idx="111">
                  <c:v>-1.502500340529183</c:v>
                </c:pt>
                <c:pt idx="112">
                  <c:v>-1.499831153753199</c:v>
                </c:pt>
                <c:pt idx="113">
                  <c:v>-1.491853096329675</c:v>
                </c:pt>
                <c:pt idx="114">
                  <c:v>-1.491853096329675</c:v>
                </c:pt>
                <c:pt idx="115">
                  <c:v>-1.489203517915725</c:v>
                </c:pt>
                <c:pt idx="116">
                  <c:v>-1.486558796660162</c:v>
                </c:pt>
                <c:pt idx="117">
                  <c:v>-1.483918914787457</c:v>
                </c:pt>
                <c:pt idx="118">
                  <c:v>-1.483918914787457</c:v>
                </c:pt>
                <c:pt idx="119">
                  <c:v>-1.470791480801845</c:v>
                </c:pt>
                <c:pt idx="120">
                  <c:v>-1.468180267345307</c:v>
                </c:pt>
                <c:pt idx="121">
                  <c:v>-1.462971976342546</c:v>
                </c:pt>
                <c:pt idx="122">
                  <c:v>-1.457782420239982</c:v>
                </c:pt>
                <c:pt idx="123">
                  <c:v>-1.452611464736824</c:v>
                </c:pt>
                <c:pt idx="124">
                  <c:v>-1.452611464736824</c:v>
                </c:pt>
                <c:pt idx="125">
                  <c:v>-1.447458976971221</c:v>
                </c:pt>
                <c:pt idx="126">
                  <c:v>-1.427031095273432</c:v>
                </c:pt>
                <c:pt idx="127">
                  <c:v>-1.421969002217172</c:v>
                </c:pt>
                <c:pt idx="128">
                  <c:v>-1.419444600801625</c:v>
                </c:pt>
                <c:pt idx="129">
                  <c:v>-1.419444600801625</c:v>
                </c:pt>
                <c:pt idx="130">
                  <c:v>-1.414409010904327</c:v>
                </c:pt>
                <c:pt idx="131">
                  <c:v>-1.414409010904327</c:v>
                </c:pt>
                <c:pt idx="132">
                  <c:v>-1.411897791748277</c:v>
                </c:pt>
                <c:pt idx="133">
                  <c:v>-1.409390936137702</c:v>
                </c:pt>
                <c:pt idx="134">
                  <c:v>-1.409390936137702</c:v>
                </c:pt>
                <c:pt idx="135">
                  <c:v>-1.409390936137702</c:v>
                </c:pt>
                <c:pt idx="136">
                  <c:v>-1.409390936137702</c:v>
                </c:pt>
                <c:pt idx="137">
                  <c:v>-1.406888428934532</c:v>
                </c:pt>
                <c:pt idx="138">
                  <c:v>-1.396921584175485</c:v>
                </c:pt>
                <c:pt idx="139">
                  <c:v>-1.396921584175485</c:v>
                </c:pt>
                <c:pt idx="140">
                  <c:v>-1.39444059467173</c:v>
                </c:pt>
                <c:pt idx="141">
                  <c:v>-1.39444059467173</c:v>
                </c:pt>
                <c:pt idx="142">
                  <c:v>-1.391963864379518</c:v>
                </c:pt>
                <c:pt idx="143">
                  <c:v>-1.387023123109247</c:v>
                </c:pt>
                <c:pt idx="144">
                  <c:v>-1.382099244469962</c:v>
                </c:pt>
                <c:pt idx="145">
                  <c:v>-1.37964359274365</c:v>
                </c:pt>
                <c:pt idx="146">
                  <c:v>-1.377192113749553</c:v>
                </c:pt>
                <c:pt idx="147">
                  <c:v>-1.374744793330811</c:v>
                </c:pt>
                <c:pt idx="148">
                  <c:v>-1.364996816779248</c:v>
                </c:pt>
                <c:pt idx="149">
                  <c:v>-1.364996816779248</c:v>
                </c:pt>
                <c:pt idx="150">
                  <c:v>-1.364996816779248</c:v>
                </c:pt>
                <c:pt idx="151">
                  <c:v>-1.362570079384708</c:v>
                </c:pt>
                <c:pt idx="152">
                  <c:v>-1.357728816315209</c:v>
                </c:pt>
                <c:pt idx="153">
                  <c:v>-1.357728816315209</c:v>
                </c:pt>
                <c:pt idx="154">
                  <c:v>-1.357728816315209</c:v>
                </c:pt>
                <c:pt idx="155">
                  <c:v>-1.35531426338191</c:v>
                </c:pt>
                <c:pt idx="156">
                  <c:v>-1.352903744791228</c:v>
                </c:pt>
                <c:pt idx="157">
                  <c:v>-1.350497247084133</c:v>
                </c:pt>
                <c:pt idx="158">
                  <c:v>-1.340911198254935</c:v>
                </c:pt>
                <c:pt idx="159">
                  <c:v>-1.336141954107063</c:v>
                </c:pt>
                <c:pt idx="160">
                  <c:v>-1.331388424136429</c:v>
                </c:pt>
                <c:pt idx="161">
                  <c:v>-1.331388424136429</c:v>
                </c:pt>
                <c:pt idx="162">
                  <c:v>-1.331388424136429</c:v>
                </c:pt>
                <c:pt idx="163">
                  <c:v>-1.329017519673682</c:v>
                </c:pt>
                <c:pt idx="164">
                  <c:v>-1.326650505129766</c:v>
                </c:pt>
                <c:pt idx="165">
                  <c:v>-1.321928094887362</c:v>
                </c:pt>
                <c:pt idx="166">
                  <c:v>-1.303191532305777</c:v>
                </c:pt>
                <c:pt idx="167">
                  <c:v>-1.300866479359533</c:v>
                </c:pt>
                <c:pt idx="168">
                  <c:v>-1.298545167449412</c:v>
                </c:pt>
                <c:pt idx="169">
                  <c:v>-1.293913718717766</c:v>
                </c:pt>
                <c:pt idx="170">
                  <c:v>-1.291603558030565</c:v>
                </c:pt>
                <c:pt idx="171">
                  <c:v>-1.286994304777975</c:v>
                </c:pt>
                <c:pt idx="172">
                  <c:v>-1.282399730700725</c:v>
                </c:pt>
                <c:pt idx="173">
                  <c:v>-1.280107919192735</c:v>
                </c:pt>
                <c:pt idx="174">
                  <c:v>-1.280107919192735</c:v>
                </c:pt>
                <c:pt idx="175">
                  <c:v>-1.275535189402911</c:v>
                </c:pt>
                <c:pt idx="176">
                  <c:v>-1.273254248151673</c:v>
                </c:pt>
                <c:pt idx="177">
                  <c:v>-1.273254248151673</c:v>
                </c:pt>
                <c:pt idx="178">
                  <c:v>-1.273254248151673</c:v>
                </c:pt>
                <c:pt idx="179">
                  <c:v>-1.270976907440607</c:v>
                </c:pt>
                <c:pt idx="180">
                  <c:v>-1.270976907440607</c:v>
                </c:pt>
                <c:pt idx="181">
                  <c:v>-1.268703155920486</c:v>
                </c:pt>
                <c:pt idx="182">
                  <c:v>-1.268703155920486</c:v>
                </c:pt>
                <c:pt idx="183">
                  <c:v>-1.266432982295659</c:v>
                </c:pt>
                <c:pt idx="184">
                  <c:v>-1.264166375323714</c:v>
                </c:pt>
                <c:pt idx="185">
                  <c:v>-1.264166375323714</c:v>
                </c:pt>
                <c:pt idx="186">
                  <c:v>-1.264166375323714</c:v>
                </c:pt>
                <c:pt idx="187">
                  <c:v>-1.261903323815145</c:v>
                </c:pt>
                <c:pt idx="188">
                  <c:v>-1.25964381663302</c:v>
                </c:pt>
                <c:pt idx="189">
                  <c:v>-1.25964381663302</c:v>
                </c:pt>
                <c:pt idx="190">
                  <c:v>-1.255135390961273</c:v>
                </c:pt>
                <c:pt idx="191">
                  <c:v>-1.255135390961273</c:v>
                </c:pt>
                <c:pt idx="192">
                  <c:v>-1.255135390961273</c:v>
                </c:pt>
                <c:pt idx="193">
                  <c:v>-1.252886450457711</c:v>
                </c:pt>
                <c:pt idx="194">
                  <c:v>-1.248399059465397</c:v>
                </c:pt>
                <c:pt idx="195">
                  <c:v>-1.248399059465397</c:v>
                </c:pt>
                <c:pt idx="196">
                  <c:v>-1.239465934695389</c:v>
                </c:pt>
                <c:pt idx="197">
                  <c:v>-1.237241269580876</c:v>
                </c:pt>
                <c:pt idx="198">
                  <c:v>-1.235020029664197</c:v>
                </c:pt>
                <c:pt idx="199">
                  <c:v>-1.235020029664197</c:v>
                </c:pt>
                <c:pt idx="200">
                  <c:v>-1.228376756033583</c:v>
                </c:pt>
                <c:pt idx="201">
                  <c:v>-1.228376756033583</c:v>
                </c:pt>
                <c:pt idx="202">
                  <c:v>-1.228376756033583</c:v>
                </c:pt>
                <c:pt idx="203">
                  <c:v>-1.223964841155202</c:v>
                </c:pt>
                <c:pt idx="204">
                  <c:v>-1.223964841155202</c:v>
                </c:pt>
                <c:pt idx="205">
                  <c:v>-1.219566377257684</c:v>
                </c:pt>
                <c:pt idx="206">
                  <c:v>-1.215181282571962</c:v>
                </c:pt>
                <c:pt idx="207">
                  <c:v>-1.215181282571962</c:v>
                </c:pt>
                <c:pt idx="208">
                  <c:v>-1.212993723334198</c:v>
                </c:pt>
                <c:pt idx="209">
                  <c:v>-1.212993723334198</c:v>
                </c:pt>
                <c:pt idx="210">
                  <c:v>-1.212993723334198</c:v>
                </c:pt>
                <c:pt idx="211">
                  <c:v>-1.208628530772796</c:v>
                </c:pt>
                <c:pt idx="212">
                  <c:v>-1.208628530772796</c:v>
                </c:pt>
                <c:pt idx="213">
                  <c:v>-1.208628530772796</c:v>
                </c:pt>
                <c:pt idx="214">
                  <c:v>-1.204276506233089</c:v>
                </c:pt>
                <c:pt idx="215">
                  <c:v>-1.202105407191462</c:v>
                </c:pt>
                <c:pt idx="216">
                  <c:v>-1.199937570508752</c:v>
                </c:pt>
                <c:pt idx="217">
                  <c:v>-1.19777298639543</c:v>
                </c:pt>
                <c:pt idx="218">
                  <c:v>-1.195611645105962</c:v>
                </c:pt>
                <c:pt idx="219">
                  <c:v>-1.193453536938553</c:v>
                </c:pt>
                <c:pt idx="220">
                  <c:v>-1.184853242969697</c:v>
                </c:pt>
                <c:pt idx="221">
                  <c:v>-1.182711156398156</c:v>
                </c:pt>
                <c:pt idx="222">
                  <c:v>-1.182711156398156</c:v>
                </c:pt>
                <c:pt idx="223">
                  <c:v>-1.182711156398156</c:v>
                </c:pt>
                <c:pt idx="224">
                  <c:v>-1.180572245641821</c:v>
                </c:pt>
                <c:pt idx="225">
                  <c:v>-1.180572245641821</c:v>
                </c:pt>
                <c:pt idx="226">
                  <c:v>-1.17417447444367</c:v>
                </c:pt>
                <c:pt idx="227">
                  <c:v>-1.167804949567943</c:v>
                </c:pt>
                <c:pt idx="228">
                  <c:v>-1.165688008555842</c:v>
                </c:pt>
                <c:pt idx="229">
                  <c:v>-1.165688008555842</c:v>
                </c:pt>
                <c:pt idx="230">
                  <c:v>-1.159355759732125</c:v>
                </c:pt>
                <c:pt idx="231">
                  <c:v>-1.159355759732125</c:v>
                </c:pt>
                <c:pt idx="232">
                  <c:v>-1.157251171407202</c:v>
                </c:pt>
                <c:pt idx="233">
                  <c:v>-1.155149648761914</c:v>
                </c:pt>
                <c:pt idx="234">
                  <c:v>-1.153051182877916</c:v>
                </c:pt>
                <c:pt idx="235">
                  <c:v>-1.153051182877916</c:v>
                </c:pt>
                <c:pt idx="236">
                  <c:v>-1.153051182877916</c:v>
                </c:pt>
                <c:pt idx="237">
                  <c:v>-1.150955764875723</c:v>
                </c:pt>
                <c:pt idx="238">
                  <c:v>-1.146774037191756</c:v>
                </c:pt>
                <c:pt idx="239">
                  <c:v>-1.14468770994329</c:v>
                </c:pt>
                <c:pt idx="240">
                  <c:v>-1.14468770994329</c:v>
                </c:pt>
                <c:pt idx="241">
                  <c:v>-1.14468770994329</c:v>
                </c:pt>
                <c:pt idx="242">
                  <c:v>-1.142604395442801</c:v>
                </c:pt>
                <c:pt idx="243">
                  <c:v>-1.140524085001753</c:v>
                </c:pt>
                <c:pt idx="244">
                  <c:v>-1.138446769969145</c:v>
                </c:pt>
                <c:pt idx="245">
                  <c:v>-1.138446769969145</c:v>
                </c:pt>
                <c:pt idx="246">
                  <c:v>-1.138446769969145</c:v>
                </c:pt>
                <c:pt idx="247">
                  <c:v>-1.138446769969145</c:v>
                </c:pt>
                <c:pt idx="248">
                  <c:v>-1.132232711370362</c:v>
                </c:pt>
                <c:pt idx="249">
                  <c:v>-1.132232711370362</c:v>
                </c:pt>
                <c:pt idx="250">
                  <c:v>-1.132232711370362</c:v>
                </c:pt>
                <c:pt idx="251">
                  <c:v>-1.132232711370362</c:v>
                </c:pt>
                <c:pt idx="252">
                  <c:v>-1.128104825747685</c:v>
                </c:pt>
                <c:pt idx="253">
                  <c:v>-1.128104825747685</c:v>
                </c:pt>
                <c:pt idx="254">
                  <c:v>-1.128104825747685</c:v>
                </c:pt>
                <c:pt idx="255">
                  <c:v>-1.121935058507479</c:v>
                </c:pt>
                <c:pt idx="256">
                  <c:v>-1.119884318942717</c:v>
                </c:pt>
                <c:pt idx="257">
                  <c:v>-1.117836490293858</c:v>
                </c:pt>
                <c:pt idx="258">
                  <c:v>-1.115791564308834</c:v>
                </c:pt>
                <c:pt idx="259">
                  <c:v>-1.111710387497017</c:v>
                </c:pt>
                <c:pt idx="260">
                  <c:v>-1.103582506613616</c:v>
                </c:pt>
                <c:pt idx="261">
                  <c:v>-1.103582506613616</c:v>
                </c:pt>
                <c:pt idx="262">
                  <c:v>-1.101557671136126</c:v>
                </c:pt>
                <c:pt idx="263">
                  <c:v>-1.099535673550915</c:v>
                </c:pt>
                <c:pt idx="264">
                  <c:v>-1.097516505914263</c:v>
                </c:pt>
                <c:pt idx="265">
                  <c:v>-1.097516505914263</c:v>
                </c:pt>
                <c:pt idx="266">
                  <c:v>-1.097516505914263</c:v>
                </c:pt>
                <c:pt idx="267">
                  <c:v>-1.091475903756963</c:v>
                </c:pt>
                <c:pt idx="268">
                  <c:v>-1.089467977140716</c:v>
                </c:pt>
                <c:pt idx="269">
                  <c:v>-1.08746284125034</c:v>
                </c:pt>
                <c:pt idx="270">
                  <c:v>-1.081464100628897</c:v>
                </c:pt>
                <c:pt idx="271">
                  <c:v>-1.081464100628897</c:v>
                </c:pt>
                <c:pt idx="272">
                  <c:v>-1.079470050496809</c:v>
                </c:pt>
                <c:pt idx="273">
                  <c:v>-1.077478752677717</c:v>
                </c:pt>
                <c:pt idx="274">
                  <c:v>-1.075490199584264</c:v>
                </c:pt>
                <c:pt idx="275">
                  <c:v>-1.075490199584264</c:v>
                </c:pt>
                <c:pt idx="276">
                  <c:v>-1.07350438366042</c:v>
                </c:pt>
                <c:pt idx="277">
                  <c:v>-1.07350438366042</c:v>
                </c:pt>
                <c:pt idx="278">
                  <c:v>-1.07350438366042</c:v>
                </c:pt>
                <c:pt idx="279">
                  <c:v>-1.07350438366042</c:v>
                </c:pt>
                <c:pt idx="280">
                  <c:v>-1.067563283812635</c:v>
                </c:pt>
                <c:pt idx="281">
                  <c:v>-1.065588341627577</c:v>
                </c:pt>
                <c:pt idx="282">
                  <c:v>-1.063616099295972</c:v>
                </c:pt>
                <c:pt idx="283">
                  <c:v>-1.063616099295972</c:v>
                </c:pt>
                <c:pt idx="284">
                  <c:v>-1.063616099295972</c:v>
                </c:pt>
                <c:pt idx="285">
                  <c:v>-1.063616099295972</c:v>
                </c:pt>
                <c:pt idx="286">
                  <c:v>-1.059679684736802</c:v>
                </c:pt>
                <c:pt idx="287">
                  <c:v>-1.055753981523001</c:v>
                </c:pt>
                <c:pt idx="288">
                  <c:v>-1.053795128484944</c:v>
                </c:pt>
                <c:pt idx="289">
                  <c:v>-1.051838931519618</c:v>
                </c:pt>
                <c:pt idx="290">
                  <c:v>-1.051838931519618</c:v>
                </c:pt>
                <c:pt idx="291">
                  <c:v>-1.049885383433863</c:v>
                </c:pt>
                <c:pt idx="292">
                  <c:v>-1.047934477063702</c:v>
                </c:pt>
                <c:pt idx="293">
                  <c:v>-1.047934477063702</c:v>
                </c:pt>
                <c:pt idx="294">
                  <c:v>-1.04598620527418</c:v>
                </c:pt>
                <c:pt idx="295">
                  <c:v>-1.04598620527418</c:v>
                </c:pt>
                <c:pt idx="296">
                  <c:v>-1.040157126471983</c:v>
                </c:pt>
                <c:pt idx="297">
                  <c:v>-1.040157126471983</c:v>
                </c:pt>
                <c:pt idx="298">
                  <c:v>-1.03821932223049</c:v>
                </c:pt>
                <c:pt idx="299">
                  <c:v>-1.036284117324776</c:v>
                </c:pt>
                <c:pt idx="300">
                  <c:v>-1.036284117324776</c:v>
                </c:pt>
                <c:pt idx="301">
                  <c:v>-1.034351504790777</c:v>
                </c:pt>
                <c:pt idx="302">
                  <c:v>-1.032421477692377</c:v>
                </c:pt>
                <c:pt idx="303">
                  <c:v>-1.032421477692377</c:v>
                </c:pt>
                <c:pt idx="304">
                  <c:v>-1.024727085902377</c:v>
                </c:pt>
                <c:pt idx="305">
                  <c:v>-1.024727085902377</c:v>
                </c:pt>
                <c:pt idx="306">
                  <c:v>-1.022809882908086</c:v>
                </c:pt>
                <c:pt idx="307">
                  <c:v>-1.02089522431135</c:v>
                </c:pt>
                <c:pt idx="308">
                  <c:v>-1.017073513358941</c:v>
                </c:pt>
                <c:pt idx="309">
                  <c:v>-1.017073513358941</c:v>
                </c:pt>
                <c:pt idx="310">
                  <c:v>-1.017073513358941</c:v>
                </c:pt>
                <c:pt idx="311">
                  <c:v>-1.013261899408922</c:v>
                </c:pt>
                <c:pt idx="312">
                  <c:v>-1.013261899408922</c:v>
                </c:pt>
                <c:pt idx="313">
                  <c:v>-1.011359862164548</c:v>
                </c:pt>
                <c:pt idx="314">
                  <c:v>-1.011359862164548</c:v>
                </c:pt>
                <c:pt idx="315">
                  <c:v>-1.011359862164548</c:v>
                </c:pt>
                <c:pt idx="316">
                  <c:v>-1.009460329249066</c:v>
                </c:pt>
                <c:pt idx="317">
                  <c:v>-1.007563294076469</c:v>
                </c:pt>
                <c:pt idx="318">
                  <c:v>-1.005668750086692</c:v>
                </c:pt>
                <c:pt idx="319">
                  <c:v>-1.003776690745484</c:v>
                </c:pt>
                <c:pt idx="320">
                  <c:v>-1.003776690745484</c:v>
                </c:pt>
                <c:pt idx="321">
                  <c:v>-1.001887109544265</c:v>
                </c:pt>
                <c:pt idx="322">
                  <c:v>-1.0</c:v>
                </c:pt>
                <c:pt idx="323">
                  <c:v>-0.998115355655057</c:v>
                </c:pt>
                <c:pt idx="324">
                  <c:v>-0.992476149618188</c:v>
                </c:pt>
                <c:pt idx="325">
                  <c:v>-0.992476149618188</c:v>
                </c:pt>
                <c:pt idx="326">
                  <c:v>-0.99060130199775</c:v>
                </c:pt>
                <c:pt idx="327">
                  <c:v>-0.98872888766498</c:v>
                </c:pt>
                <c:pt idx="328">
                  <c:v>-0.98872888766498</c:v>
                </c:pt>
                <c:pt idx="329">
                  <c:v>-0.983126181435604</c:v>
                </c:pt>
                <c:pt idx="330">
                  <c:v>-0.983126181435604</c:v>
                </c:pt>
                <c:pt idx="331">
                  <c:v>-0.983126181435604</c:v>
                </c:pt>
                <c:pt idx="332">
                  <c:v>-0.983126181435604</c:v>
                </c:pt>
                <c:pt idx="333">
                  <c:v>-0.981263437418414</c:v>
                </c:pt>
                <c:pt idx="334">
                  <c:v>-0.979403095392886</c:v>
                </c:pt>
                <c:pt idx="335">
                  <c:v>-0.975689592593822</c:v>
                </c:pt>
                <c:pt idx="336">
                  <c:v>-0.975689592593822</c:v>
                </c:pt>
                <c:pt idx="337">
                  <c:v>-0.975689592593822</c:v>
                </c:pt>
                <c:pt idx="338">
                  <c:v>-0.975689592593822</c:v>
                </c:pt>
                <c:pt idx="339">
                  <c:v>-0.975689592593822</c:v>
                </c:pt>
                <c:pt idx="340">
                  <c:v>-0.975689592593822</c:v>
                </c:pt>
                <c:pt idx="341">
                  <c:v>-0.973836419518345</c:v>
                </c:pt>
                <c:pt idx="342">
                  <c:v>-0.971985623830404</c:v>
                </c:pt>
                <c:pt idx="343">
                  <c:v>-0.971985623830404</c:v>
                </c:pt>
                <c:pt idx="344">
                  <c:v>-0.970137199438035</c:v>
                </c:pt>
                <c:pt idx="345">
                  <c:v>-0.970137199438035</c:v>
                </c:pt>
                <c:pt idx="346">
                  <c:v>-0.970137199438035</c:v>
                </c:pt>
                <c:pt idx="347">
                  <c:v>-0.966447440288974</c:v>
                </c:pt>
                <c:pt idx="348">
                  <c:v>-0.966447440288974</c:v>
                </c:pt>
                <c:pt idx="349">
                  <c:v>-0.966447440288974</c:v>
                </c:pt>
                <c:pt idx="350">
                  <c:v>-0.966447440288974</c:v>
                </c:pt>
                <c:pt idx="351">
                  <c:v>-0.964606093464806</c:v>
                </c:pt>
                <c:pt idx="352">
                  <c:v>-0.962767093801025</c:v>
                </c:pt>
                <c:pt idx="353">
                  <c:v>-0.960930435321408</c:v>
                </c:pt>
                <c:pt idx="354">
                  <c:v>-0.960930435321408</c:v>
                </c:pt>
                <c:pt idx="355">
                  <c:v>-0.955434447566555</c:v>
                </c:pt>
                <c:pt idx="356">
                  <c:v>-0.953607094515549</c:v>
                </c:pt>
                <c:pt idx="357">
                  <c:v>-0.951782053107222</c:v>
                </c:pt>
                <c:pt idx="358">
                  <c:v>-0.949959317500404</c:v>
                </c:pt>
                <c:pt idx="359">
                  <c:v>-0.949959317500404</c:v>
                </c:pt>
                <c:pt idx="360">
                  <c:v>-0.949959317500404</c:v>
                </c:pt>
                <c:pt idx="361">
                  <c:v>-0.948138881876036</c:v>
                </c:pt>
                <c:pt idx="362">
                  <c:v>-0.948138881876036</c:v>
                </c:pt>
                <c:pt idx="363">
                  <c:v>-0.948138881876036</c:v>
                </c:pt>
                <c:pt idx="364">
                  <c:v>-0.944504887408296</c:v>
                </c:pt>
                <c:pt idx="365">
                  <c:v>-0.942691317036365</c:v>
                </c:pt>
                <c:pt idx="366">
                  <c:v>-0.942691317036365</c:v>
                </c:pt>
                <c:pt idx="367">
                  <c:v>-0.942691317036365</c:v>
                </c:pt>
                <c:pt idx="368">
                  <c:v>-0.942691317036365</c:v>
                </c:pt>
                <c:pt idx="369">
                  <c:v>-0.940880023589542</c:v>
                </c:pt>
                <c:pt idx="370">
                  <c:v>-0.939071001357668</c:v>
                </c:pt>
                <c:pt idx="371">
                  <c:v>-0.937264244652037</c:v>
                </c:pt>
                <c:pt idx="372">
                  <c:v>-0.935459747805289</c:v>
                </c:pt>
                <c:pt idx="373">
                  <c:v>-0.935459747805289</c:v>
                </c:pt>
                <c:pt idx="374">
                  <c:v>-0.933657505171304</c:v>
                </c:pt>
                <c:pt idx="375">
                  <c:v>-0.933657505171304</c:v>
                </c:pt>
                <c:pt idx="376">
                  <c:v>-0.931857511125094</c:v>
                </c:pt>
                <c:pt idx="377">
                  <c:v>-0.9300597600627</c:v>
                </c:pt>
                <c:pt idx="378">
                  <c:v>-0.928264246401085</c:v>
                </c:pt>
                <c:pt idx="379">
                  <c:v>-0.926470964578035</c:v>
                </c:pt>
                <c:pt idx="380">
                  <c:v>-0.922891074302234</c:v>
                </c:pt>
                <c:pt idx="381">
                  <c:v>-0.921104454828219</c:v>
                </c:pt>
                <c:pt idx="382">
                  <c:v>-0.919320045150037</c:v>
                </c:pt>
                <c:pt idx="383">
                  <c:v>-0.917537839808027</c:v>
                </c:pt>
                <c:pt idx="384">
                  <c:v>-0.915757833362741</c:v>
                </c:pt>
                <c:pt idx="385">
                  <c:v>-0.915757833362741</c:v>
                </c:pt>
                <c:pt idx="386">
                  <c:v>-0.913980020394838</c:v>
                </c:pt>
                <c:pt idx="387">
                  <c:v>-0.912204395504986</c:v>
                </c:pt>
                <c:pt idx="388">
                  <c:v>-0.912204395504986</c:v>
                </c:pt>
                <c:pt idx="389">
                  <c:v>-0.912204395504986</c:v>
                </c:pt>
                <c:pt idx="390">
                  <c:v>-0.910430953313767</c:v>
                </c:pt>
                <c:pt idx="391">
                  <c:v>-0.910430953313767</c:v>
                </c:pt>
                <c:pt idx="392">
                  <c:v>-0.908659688461574</c:v>
                </c:pt>
                <c:pt idx="393">
                  <c:v>-0.908659688461574</c:v>
                </c:pt>
                <c:pt idx="394">
                  <c:v>-0.908659688461574</c:v>
                </c:pt>
                <c:pt idx="395">
                  <c:v>-0.908659688461574</c:v>
                </c:pt>
                <c:pt idx="396">
                  <c:v>-0.908659688461574</c:v>
                </c:pt>
                <c:pt idx="397">
                  <c:v>-0.908659688461574</c:v>
                </c:pt>
                <c:pt idx="398">
                  <c:v>-0.906890595608519</c:v>
                </c:pt>
                <c:pt idx="399">
                  <c:v>-0.906890595608519</c:v>
                </c:pt>
                <c:pt idx="400">
                  <c:v>-0.905123669434331</c:v>
                </c:pt>
                <c:pt idx="401">
                  <c:v>-0.905123669434331</c:v>
                </c:pt>
                <c:pt idx="402">
                  <c:v>-0.903358904638265</c:v>
                </c:pt>
                <c:pt idx="403">
                  <c:v>-0.901596295939006</c:v>
                </c:pt>
                <c:pt idx="404">
                  <c:v>-0.901596295939006</c:v>
                </c:pt>
                <c:pt idx="405">
                  <c:v>-0.899835838074568</c:v>
                </c:pt>
                <c:pt idx="406">
                  <c:v>-0.898077525802209</c:v>
                </c:pt>
                <c:pt idx="407">
                  <c:v>-0.896321353898331</c:v>
                </c:pt>
                <c:pt idx="408">
                  <c:v>-0.896321353898331</c:v>
                </c:pt>
                <c:pt idx="409">
                  <c:v>-0.896321353898331</c:v>
                </c:pt>
                <c:pt idx="410">
                  <c:v>-0.892815410396796</c:v>
                </c:pt>
                <c:pt idx="411">
                  <c:v>-0.892815410396796</c:v>
                </c:pt>
                <c:pt idx="412">
                  <c:v>-0.892815410396796</c:v>
                </c:pt>
                <c:pt idx="413">
                  <c:v>-0.892815410396796</c:v>
                </c:pt>
                <c:pt idx="414">
                  <c:v>-0.892815410396796</c:v>
                </c:pt>
                <c:pt idx="415">
                  <c:v>-0.88757241840874</c:v>
                </c:pt>
                <c:pt idx="416">
                  <c:v>-0.88757241840874</c:v>
                </c:pt>
                <c:pt idx="417">
                  <c:v>-0.885828980080689</c:v>
                </c:pt>
                <c:pt idx="418">
                  <c:v>-0.885828980080689</c:v>
                </c:pt>
                <c:pt idx="419">
                  <c:v>-0.885828980080689</c:v>
                </c:pt>
                <c:pt idx="420">
                  <c:v>-0.885828980080689</c:v>
                </c:pt>
                <c:pt idx="421">
                  <c:v>-0.884087646084264</c:v>
                </c:pt>
                <c:pt idx="422">
                  <c:v>-0.882348411345727</c:v>
                </c:pt>
                <c:pt idx="423">
                  <c:v>-0.882348411345727</c:v>
                </c:pt>
                <c:pt idx="424">
                  <c:v>-0.882348411345727</c:v>
                </c:pt>
                <c:pt idx="425">
                  <c:v>-0.882348411345727</c:v>
                </c:pt>
                <c:pt idx="426">
                  <c:v>-0.88061127080967</c:v>
                </c:pt>
                <c:pt idx="427">
                  <c:v>-0.878876219438922</c:v>
                </c:pt>
                <c:pt idx="428">
                  <c:v>-0.877143252214467</c:v>
                </c:pt>
                <c:pt idx="429">
                  <c:v>-0.877143252214467</c:v>
                </c:pt>
                <c:pt idx="430">
                  <c:v>-0.877143252214467</c:v>
                </c:pt>
                <c:pt idx="431">
                  <c:v>-0.877143252214467</c:v>
                </c:pt>
                <c:pt idx="432">
                  <c:v>-0.8736835502186</c:v>
                </c:pt>
                <c:pt idx="433">
                  <c:v>-0.871956805499131</c:v>
                </c:pt>
                <c:pt idx="434">
                  <c:v>-0.871956805499131</c:v>
                </c:pt>
                <c:pt idx="435">
                  <c:v>-0.87023212502967</c:v>
                </c:pt>
                <c:pt idx="436">
                  <c:v>-0.87023212502967</c:v>
                </c:pt>
                <c:pt idx="437">
                  <c:v>-0.868509503880663</c:v>
                </c:pt>
                <c:pt idx="438">
                  <c:v>-0.868509503880663</c:v>
                </c:pt>
                <c:pt idx="439">
                  <c:v>-0.868509503880663</c:v>
                </c:pt>
                <c:pt idx="440">
                  <c:v>-0.868509503880663</c:v>
                </c:pt>
                <c:pt idx="441">
                  <c:v>-0.866788937140191</c:v>
                </c:pt>
                <c:pt idx="442">
                  <c:v>-0.865070419913892</c:v>
                </c:pt>
                <c:pt idx="443">
                  <c:v>-0.865070419913892</c:v>
                </c:pt>
                <c:pt idx="444">
                  <c:v>-0.86335394732487</c:v>
                </c:pt>
                <c:pt idx="445">
                  <c:v>-0.86335394732487</c:v>
                </c:pt>
                <c:pt idx="446">
                  <c:v>-0.86335394732487</c:v>
                </c:pt>
                <c:pt idx="447">
                  <c:v>-0.86335394732487</c:v>
                </c:pt>
                <c:pt idx="448">
                  <c:v>-0.86335394732487</c:v>
                </c:pt>
                <c:pt idx="449">
                  <c:v>-0.86335394732487</c:v>
                </c:pt>
                <c:pt idx="450">
                  <c:v>-0.861639514513618</c:v>
                </c:pt>
                <c:pt idx="451">
                  <c:v>-0.861639514513618</c:v>
                </c:pt>
                <c:pt idx="452">
                  <c:v>-0.861639514513618</c:v>
                </c:pt>
                <c:pt idx="453">
                  <c:v>-0.859927116637932</c:v>
                </c:pt>
                <c:pt idx="454">
                  <c:v>-0.858216748872829</c:v>
                </c:pt>
                <c:pt idx="455">
                  <c:v>-0.858216748872829</c:v>
                </c:pt>
                <c:pt idx="456">
                  <c:v>-0.858216748872829</c:v>
                </c:pt>
                <c:pt idx="457">
                  <c:v>-0.854802084460065</c:v>
                </c:pt>
                <c:pt idx="458">
                  <c:v>-0.854802084460065</c:v>
                </c:pt>
                <c:pt idx="459">
                  <c:v>-0.854802084460065</c:v>
                </c:pt>
                <c:pt idx="460">
                  <c:v>-0.853097778247816</c:v>
                </c:pt>
                <c:pt idx="461">
                  <c:v>-0.853097778247816</c:v>
                </c:pt>
                <c:pt idx="462">
                  <c:v>-0.849695194026976</c:v>
                </c:pt>
                <c:pt idx="463">
                  <c:v>-0.846300615894051</c:v>
                </c:pt>
                <c:pt idx="464">
                  <c:v>-0.846300615894051</c:v>
                </c:pt>
                <c:pt idx="465">
                  <c:v>-0.846300615894051</c:v>
                </c:pt>
                <c:pt idx="466">
                  <c:v>-0.842914006261724</c:v>
                </c:pt>
                <c:pt idx="467">
                  <c:v>-0.842914006261724</c:v>
                </c:pt>
                <c:pt idx="468">
                  <c:v>-0.842914006261724</c:v>
                </c:pt>
                <c:pt idx="469">
                  <c:v>-0.841223677959524</c:v>
                </c:pt>
                <c:pt idx="470">
                  <c:v>-0.837848951178867</c:v>
                </c:pt>
                <c:pt idx="471">
                  <c:v>-0.837848951178867</c:v>
                </c:pt>
                <c:pt idx="472">
                  <c:v>-0.837848951178867</c:v>
                </c:pt>
                <c:pt idx="473">
                  <c:v>-0.836164543467514</c:v>
                </c:pt>
                <c:pt idx="474">
                  <c:v>-0.834482100080468</c:v>
                </c:pt>
                <c:pt idx="475">
                  <c:v>-0.834482100080468</c:v>
                </c:pt>
                <c:pt idx="476">
                  <c:v>-0.832801616441551</c:v>
                </c:pt>
                <c:pt idx="477">
                  <c:v>-0.832801616441551</c:v>
                </c:pt>
                <c:pt idx="478">
                  <c:v>-0.832801616441551</c:v>
                </c:pt>
                <c:pt idx="479">
                  <c:v>-0.832801616441551</c:v>
                </c:pt>
                <c:pt idx="480">
                  <c:v>-0.831123087990554</c:v>
                </c:pt>
                <c:pt idx="481">
                  <c:v>-0.831123087990554</c:v>
                </c:pt>
                <c:pt idx="482">
                  <c:v>-0.831123087990554</c:v>
                </c:pt>
                <c:pt idx="483">
                  <c:v>-0.824428435416546</c:v>
                </c:pt>
                <c:pt idx="484">
                  <c:v>-0.824428435416546</c:v>
                </c:pt>
                <c:pt idx="485">
                  <c:v>-0.824428435416546</c:v>
                </c:pt>
                <c:pt idx="486">
                  <c:v>-0.822759615055927</c:v>
                </c:pt>
                <c:pt idx="487">
                  <c:v>-0.821092722853289</c:v>
                </c:pt>
                <c:pt idx="488">
                  <c:v>-0.819427754358179</c:v>
                </c:pt>
                <c:pt idx="489">
                  <c:v>-0.819427754358179</c:v>
                </c:pt>
                <c:pt idx="490">
                  <c:v>-0.817764705135535</c:v>
                </c:pt>
                <c:pt idx="491">
                  <c:v>-0.814444346843923</c:v>
                </c:pt>
                <c:pt idx="492">
                  <c:v>-0.814444346843923</c:v>
                </c:pt>
                <c:pt idx="493">
                  <c:v>-0.81278702898115</c:v>
                </c:pt>
                <c:pt idx="494">
                  <c:v>-0.81278702898115</c:v>
                </c:pt>
                <c:pt idx="495">
                  <c:v>-0.811131612803088</c:v>
                </c:pt>
                <c:pt idx="496">
                  <c:v>-0.807826468079416</c:v>
                </c:pt>
                <c:pt idx="497">
                  <c:v>-0.807826468079416</c:v>
                </c:pt>
                <c:pt idx="498">
                  <c:v>-0.804528877978841</c:v>
                </c:pt>
                <c:pt idx="499">
                  <c:v>-0.802882905135281</c:v>
                </c:pt>
                <c:pt idx="500">
                  <c:v>-0.802882905135281</c:v>
                </c:pt>
                <c:pt idx="501">
                  <c:v>-0.802882905135281</c:v>
                </c:pt>
                <c:pt idx="502">
                  <c:v>-0.801238808044656</c:v>
                </c:pt>
                <c:pt idx="503">
                  <c:v>-0.79959658243661</c:v>
                </c:pt>
                <c:pt idx="504">
                  <c:v>-0.797956224055355</c:v>
                </c:pt>
                <c:pt idx="505">
                  <c:v>-0.797956224055355</c:v>
                </c:pt>
                <c:pt idx="506">
                  <c:v>-0.796317728659601</c:v>
                </c:pt>
                <c:pt idx="507">
                  <c:v>-0.796317728659601</c:v>
                </c:pt>
                <c:pt idx="508">
                  <c:v>-0.794681092022494</c:v>
                </c:pt>
                <c:pt idx="509">
                  <c:v>-0.793046309931548</c:v>
                </c:pt>
                <c:pt idx="510">
                  <c:v>-0.793046309931548</c:v>
                </c:pt>
                <c:pt idx="511">
                  <c:v>-0.793046309931548</c:v>
                </c:pt>
                <c:pt idx="512">
                  <c:v>-0.793046309931548</c:v>
                </c:pt>
                <c:pt idx="513">
                  <c:v>-0.791413378188583</c:v>
                </c:pt>
                <c:pt idx="514">
                  <c:v>-0.789782292609654</c:v>
                </c:pt>
                <c:pt idx="515">
                  <c:v>-0.788153049024996</c:v>
                </c:pt>
                <c:pt idx="516">
                  <c:v>-0.788153049024996</c:v>
                </c:pt>
                <c:pt idx="517">
                  <c:v>-0.784900071229908</c:v>
                </c:pt>
                <c:pt idx="518">
                  <c:v>-0.784900071229908</c:v>
                </c:pt>
                <c:pt idx="519">
                  <c:v>-0.784900071229908</c:v>
                </c:pt>
                <c:pt idx="520">
                  <c:v>-0.783276328750244</c:v>
                </c:pt>
                <c:pt idx="521">
                  <c:v>-0.783276328750244</c:v>
                </c:pt>
                <c:pt idx="522">
                  <c:v>-0.783276328750244</c:v>
                </c:pt>
                <c:pt idx="523">
                  <c:v>-0.781654411726254</c:v>
                </c:pt>
                <c:pt idx="524">
                  <c:v>-0.781654411726254</c:v>
                </c:pt>
                <c:pt idx="525">
                  <c:v>-0.781654411726254</c:v>
                </c:pt>
                <c:pt idx="526">
                  <c:v>-0.780034316058092</c:v>
                </c:pt>
                <c:pt idx="527">
                  <c:v>-0.778416037659709</c:v>
                </c:pt>
                <c:pt idx="528">
                  <c:v>-0.778416037659709</c:v>
                </c:pt>
                <c:pt idx="529">
                  <c:v>-0.776799572458791</c:v>
                </c:pt>
                <c:pt idx="530">
                  <c:v>-0.775184916396696</c:v>
                </c:pt>
                <c:pt idx="531">
                  <c:v>-0.775184916396696</c:v>
                </c:pt>
                <c:pt idx="532">
                  <c:v>-0.775184916396696</c:v>
                </c:pt>
                <c:pt idx="533">
                  <c:v>-0.773572065428395</c:v>
                </c:pt>
                <c:pt idx="534">
                  <c:v>-0.773572065428395</c:v>
                </c:pt>
                <c:pt idx="535">
                  <c:v>-0.77196101552241</c:v>
                </c:pt>
                <c:pt idx="536">
                  <c:v>-0.770351762660753</c:v>
                </c:pt>
                <c:pt idx="537">
                  <c:v>-0.770351762660753</c:v>
                </c:pt>
                <c:pt idx="538">
                  <c:v>-0.770351762660753</c:v>
                </c:pt>
                <c:pt idx="539">
                  <c:v>-0.768744302838867</c:v>
                </c:pt>
                <c:pt idx="540">
                  <c:v>-0.767138632065567</c:v>
                </c:pt>
                <c:pt idx="541">
                  <c:v>-0.767138632065567</c:v>
                </c:pt>
                <c:pt idx="542">
                  <c:v>-0.767138632065567</c:v>
                </c:pt>
                <c:pt idx="543">
                  <c:v>-0.767138632065567</c:v>
                </c:pt>
                <c:pt idx="544">
                  <c:v>-0.765534746362977</c:v>
                </c:pt>
                <c:pt idx="545">
                  <c:v>-0.765534746362977</c:v>
                </c:pt>
                <c:pt idx="546">
                  <c:v>-0.765534746362977</c:v>
                </c:pt>
                <c:pt idx="547">
                  <c:v>-0.763932641766475</c:v>
                </c:pt>
                <c:pt idx="548">
                  <c:v>-0.763932641766475</c:v>
                </c:pt>
                <c:pt idx="549">
                  <c:v>-0.760733760099156</c:v>
                </c:pt>
                <c:pt idx="550">
                  <c:v>-0.760733760099156</c:v>
                </c:pt>
                <c:pt idx="551">
                  <c:v>-0.759136975164826</c:v>
                </c:pt>
                <c:pt idx="552">
                  <c:v>-0.759136975164826</c:v>
                </c:pt>
                <c:pt idx="553">
                  <c:v>-0.759136975164826</c:v>
                </c:pt>
                <c:pt idx="554">
                  <c:v>-0.759136975164826</c:v>
                </c:pt>
                <c:pt idx="555">
                  <c:v>-0.757541955609446</c:v>
                </c:pt>
                <c:pt idx="556">
                  <c:v>-0.757541955609446</c:v>
                </c:pt>
                <c:pt idx="557">
                  <c:v>-0.757541955609446</c:v>
                </c:pt>
                <c:pt idx="558">
                  <c:v>-0.757541955609446</c:v>
                </c:pt>
                <c:pt idx="559">
                  <c:v>-0.757541955609446</c:v>
                </c:pt>
                <c:pt idx="560">
                  <c:v>-0.757541955609446</c:v>
                </c:pt>
                <c:pt idx="561">
                  <c:v>-0.757541955609446</c:v>
                </c:pt>
                <c:pt idx="562">
                  <c:v>-0.754357197051492</c:v>
                </c:pt>
                <c:pt idx="563">
                  <c:v>-0.754357197051492</c:v>
                </c:pt>
                <c:pt idx="564">
                  <c:v>-0.754357197051492</c:v>
                </c:pt>
                <c:pt idx="565">
                  <c:v>-0.752767450289099</c:v>
                </c:pt>
                <c:pt idx="566">
                  <c:v>-0.752767450289099</c:v>
                </c:pt>
                <c:pt idx="567">
                  <c:v>-0.752767450289099</c:v>
                </c:pt>
                <c:pt idx="568">
                  <c:v>-0.752767450289099</c:v>
                </c:pt>
                <c:pt idx="569">
                  <c:v>-0.752767450289099</c:v>
                </c:pt>
                <c:pt idx="570">
                  <c:v>-0.751179453385907</c:v>
                </c:pt>
                <c:pt idx="571">
                  <c:v>-0.751179453385907</c:v>
                </c:pt>
                <c:pt idx="572">
                  <c:v>-0.751179453385907</c:v>
                </c:pt>
                <c:pt idx="573">
                  <c:v>-0.748008693777963</c:v>
                </c:pt>
                <c:pt idx="574">
                  <c:v>-0.748008693777963</c:v>
                </c:pt>
                <c:pt idx="575">
                  <c:v>-0.746425923415272</c:v>
                </c:pt>
                <c:pt idx="576">
                  <c:v>-0.746425923415272</c:v>
                </c:pt>
                <c:pt idx="577">
                  <c:v>-0.746425923415272</c:v>
                </c:pt>
                <c:pt idx="578">
                  <c:v>-0.744844887595792</c:v>
                </c:pt>
                <c:pt idx="579">
                  <c:v>-0.743265582521944</c:v>
                </c:pt>
                <c:pt idx="580">
                  <c:v>-0.743265582521944</c:v>
                </c:pt>
                <c:pt idx="581">
                  <c:v>-0.741688004408609</c:v>
                </c:pt>
                <c:pt idx="582">
                  <c:v>-0.741688004408609</c:v>
                </c:pt>
                <c:pt idx="583">
                  <c:v>-0.74011214948307</c:v>
                </c:pt>
                <c:pt idx="584">
                  <c:v>-0.74011214948307</c:v>
                </c:pt>
                <c:pt idx="585">
                  <c:v>-0.74011214948307</c:v>
                </c:pt>
                <c:pt idx="586">
                  <c:v>-0.73539488629098</c:v>
                </c:pt>
                <c:pt idx="587">
                  <c:v>-0.73539488629098</c:v>
                </c:pt>
                <c:pt idx="588">
                  <c:v>-0.73539488629098</c:v>
                </c:pt>
                <c:pt idx="589">
                  <c:v>-0.73539488629098</c:v>
                </c:pt>
                <c:pt idx="590">
                  <c:v>-0.730692997150676</c:v>
                </c:pt>
                <c:pt idx="591">
                  <c:v>-0.730692997150676</c:v>
                </c:pt>
                <c:pt idx="592">
                  <c:v>-0.72912909993424</c:v>
                </c:pt>
                <c:pt idx="593">
                  <c:v>-0.72912909993424</c:v>
                </c:pt>
                <c:pt idx="594">
                  <c:v>-0.727566896163957</c:v>
                </c:pt>
                <c:pt idx="595">
                  <c:v>-0.727566896163957</c:v>
                </c:pt>
                <c:pt idx="596">
                  <c:v>-0.726006382176339</c:v>
                </c:pt>
                <c:pt idx="597">
                  <c:v>-0.726006382176339</c:v>
                </c:pt>
                <c:pt idx="598">
                  <c:v>-0.722890408954483</c:v>
                </c:pt>
                <c:pt idx="599">
                  <c:v>-0.722890408954483</c:v>
                </c:pt>
                <c:pt idx="600">
                  <c:v>-0.721334942452442</c:v>
                </c:pt>
                <c:pt idx="601">
                  <c:v>-0.721334942452442</c:v>
                </c:pt>
                <c:pt idx="602">
                  <c:v>-0.719781151197361</c:v>
                </c:pt>
                <c:pt idx="603">
                  <c:v>-0.719781151197361</c:v>
                </c:pt>
                <c:pt idx="604">
                  <c:v>-0.71822903158462</c:v>
                </c:pt>
                <c:pt idx="605">
                  <c:v>-0.71822903158462</c:v>
                </c:pt>
                <c:pt idx="606">
                  <c:v>-0.71822903158462</c:v>
                </c:pt>
                <c:pt idx="607">
                  <c:v>-0.71667858002122</c:v>
                </c:pt>
                <c:pt idx="608">
                  <c:v>-0.71667858002122</c:v>
                </c:pt>
                <c:pt idx="609">
                  <c:v>-0.715129792925734</c:v>
                </c:pt>
                <c:pt idx="610">
                  <c:v>-0.713582666728255</c:v>
                </c:pt>
                <c:pt idx="611">
                  <c:v>-0.713582666728255</c:v>
                </c:pt>
                <c:pt idx="612">
                  <c:v>-0.712037197870352</c:v>
                </c:pt>
                <c:pt idx="613">
                  <c:v>-0.710493382805015</c:v>
                </c:pt>
                <c:pt idx="614">
                  <c:v>-0.710493382805015</c:v>
                </c:pt>
                <c:pt idx="615">
                  <c:v>-0.708951217996609</c:v>
                </c:pt>
                <c:pt idx="616">
                  <c:v>-0.708951217996609</c:v>
                </c:pt>
                <c:pt idx="617">
                  <c:v>-0.707410699920827</c:v>
                </c:pt>
                <c:pt idx="618">
                  <c:v>-0.705871825064638</c:v>
                </c:pt>
                <c:pt idx="619">
                  <c:v>-0.702798991015014</c:v>
                </c:pt>
                <c:pt idx="620">
                  <c:v>-0.701265024851478</c:v>
                </c:pt>
                <c:pt idx="621">
                  <c:v>-0.701265024851478</c:v>
                </c:pt>
                <c:pt idx="622">
                  <c:v>-0.701265024851478</c:v>
                </c:pt>
                <c:pt idx="623">
                  <c:v>-0.699732687967231</c:v>
                </c:pt>
                <c:pt idx="624">
                  <c:v>-0.696672888218173</c:v>
                </c:pt>
                <c:pt idx="625">
                  <c:v>-0.695145418471579</c:v>
                </c:pt>
                <c:pt idx="626">
                  <c:v>-0.695145418471579</c:v>
                </c:pt>
                <c:pt idx="627">
                  <c:v>-0.695145418471579</c:v>
                </c:pt>
                <c:pt idx="628">
                  <c:v>-0.695145418471579</c:v>
                </c:pt>
                <c:pt idx="629">
                  <c:v>-0.693619564240619</c:v>
                </c:pt>
                <c:pt idx="630">
                  <c:v>-0.693619564240619</c:v>
                </c:pt>
                <c:pt idx="631">
                  <c:v>-0.692095322111629</c:v>
                </c:pt>
                <c:pt idx="632">
                  <c:v>-0.692095322111629</c:v>
                </c:pt>
                <c:pt idx="633">
                  <c:v>-0.690572688681755</c:v>
                </c:pt>
                <c:pt idx="634">
                  <c:v>-0.687532234361704</c:v>
                </c:pt>
                <c:pt idx="635">
                  <c:v>-0.687532234361704</c:v>
                </c:pt>
                <c:pt idx="636">
                  <c:v>-0.686014406719451</c:v>
                </c:pt>
                <c:pt idx="637">
                  <c:v>-0.686014406719451</c:v>
                </c:pt>
                <c:pt idx="638">
                  <c:v>-0.686014406719451</c:v>
                </c:pt>
                <c:pt idx="639">
                  <c:v>-0.68449817427207</c:v>
                </c:pt>
                <c:pt idx="640">
                  <c:v>-0.68449817427207</c:v>
                </c:pt>
                <c:pt idx="641">
                  <c:v>-0.68449817427207</c:v>
                </c:pt>
                <c:pt idx="642">
                  <c:v>-0.68449817427207</c:v>
                </c:pt>
                <c:pt idx="643">
                  <c:v>-0.682983533670072</c:v>
                </c:pt>
                <c:pt idx="644">
                  <c:v>-0.682983533670072</c:v>
                </c:pt>
                <c:pt idx="645">
                  <c:v>-0.679959014656903</c:v>
                </c:pt>
                <c:pt idx="646">
                  <c:v>-0.678449129599266</c:v>
                </c:pt>
                <c:pt idx="647">
                  <c:v>-0.676940823093988</c:v>
                </c:pt>
                <c:pt idx="648">
                  <c:v>-0.676940823093988</c:v>
                </c:pt>
                <c:pt idx="649">
                  <c:v>-0.676940823093988</c:v>
                </c:pt>
                <c:pt idx="650">
                  <c:v>-0.675434091843834</c:v>
                </c:pt>
                <c:pt idx="651">
                  <c:v>-0.675434091843834</c:v>
                </c:pt>
                <c:pt idx="652">
                  <c:v>-0.675434091843834</c:v>
                </c:pt>
                <c:pt idx="653">
                  <c:v>-0.675434091843834</c:v>
                </c:pt>
                <c:pt idx="654">
                  <c:v>-0.675434091843834</c:v>
                </c:pt>
                <c:pt idx="655">
                  <c:v>-0.673928932561883</c:v>
                </c:pt>
                <c:pt idx="656">
                  <c:v>-0.673928932561883</c:v>
                </c:pt>
                <c:pt idx="657">
                  <c:v>-0.673928932561883</c:v>
                </c:pt>
                <c:pt idx="658">
                  <c:v>-0.673928932561883</c:v>
                </c:pt>
                <c:pt idx="659">
                  <c:v>-0.672425341971496</c:v>
                </c:pt>
                <c:pt idx="660">
                  <c:v>-0.670923316806264</c:v>
                </c:pt>
                <c:pt idx="661">
                  <c:v>-0.670923316806264</c:v>
                </c:pt>
                <c:pt idx="662">
                  <c:v>-0.670923316806264</c:v>
                </c:pt>
                <c:pt idx="663">
                  <c:v>-0.670923316806264</c:v>
                </c:pt>
                <c:pt idx="664">
                  <c:v>-0.670923316806264</c:v>
                </c:pt>
                <c:pt idx="665">
                  <c:v>-0.669422853809972</c:v>
                </c:pt>
                <c:pt idx="666">
                  <c:v>-0.667923949736555</c:v>
                </c:pt>
                <c:pt idx="667">
                  <c:v>-0.666426601350053</c:v>
                </c:pt>
                <c:pt idx="668">
                  <c:v>-0.666426601350053</c:v>
                </c:pt>
                <c:pt idx="669">
                  <c:v>-0.664930805424571</c:v>
                </c:pt>
                <c:pt idx="670">
                  <c:v>-0.664930805424571</c:v>
                </c:pt>
                <c:pt idx="671">
                  <c:v>-0.663436558744241</c:v>
                </c:pt>
                <c:pt idx="672">
                  <c:v>-0.663436558744241</c:v>
                </c:pt>
                <c:pt idx="673">
                  <c:v>-0.663436558744241</c:v>
                </c:pt>
                <c:pt idx="674">
                  <c:v>-0.663436558744241</c:v>
                </c:pt>
                <c:pt idx="675">
                  <c:v>-0.661943858103173</c:v>
                </c:pt>
                <c:pt idx="676">
                  <c:v>-0.661943858103173</c:v>
                </c:pt>
                <c:pt idx="677">
                  <c:v>-0.66045270030542</c:v>
                </c:pt>
                <c:pt idx="678">
                  <c:v>-0.66045270030542</c:v>
                </c:pt>
                <c:pt idx="679">
                  <c:v>-0.658963082164933</c:v>
                </c:pt>
                <c:pt idx="680">
                  <c:v>-0.658963082164933</c:v>
                </c:pt>
                <c:pt idx="681">
                  <c:v>-0.658963082164933</c:v>
                </c:pt>
                <c:pt idx="682">
                  <c:v>-0.657475000505524</c:v>
                </c:pt>
                <c:pt idx="683">
                  <c:v>-0.657475000505524</c:v>
                </c:pt>
                <c:pt idx="684">
                  <c:v>-0.657475000505524</c:v>
                </c:pt>
                <c:pt idx="685">
                  <c:v>-0.657475000505524</c:v>
                </c:pt>
                <c:pt idx="686">
                  <c:v>-0.655988452160822</c:v>
                </c:pt>
                <c:pt idx="687">
                  <c:v>-0.655988452160822</c:v>
                </c:pt>
                <c:pt idx="688">
                  <c:v>-0.655988452160822</c:v>
                </c:pt>
                <c:pt idx="689">
                  <c:v>-0.654503433974233</c:v>
                </c:pt>
                <c:pt idx="690">
                  <c:v>-0.654503433974233</c:v>
                </c:pt>
                <c:pt idx="691">
                  <c:v>-0.654503433974233</c:v>
                </c:pt>
                <c:pt idx="692">
                  <c:v>-0.654503433974233</c:v>
                </c:pt>
                <c:pt idx="693">
                  <c:v>-0.654503433974233</c:v>
                </c:pt>
                <c:pt idx="694">
                  <c:v>-0.654503433974233</c:v>
                </c:pt>
                <c:pt idx="695">
                  <c:v>-0.653019942798903</c:v>
                </c:pt>
                <c:pt idx="696">
                  <c:v>-0.653019942798903</c:v>
                </c:pt>
                <c:pt idx="697">
                  <c:v>-0.653019942798903</c:v>
                </c:pt>
                <c:pt idx="698">
                  <c:v>-0.651537975497672</c:v>
                </c:pt>
                <c:pt idx="699">
                  <c:v>-0.650057528943041</c:v>
                </c:pt>
                <c:pt idx="700">
                  <c:v>-0.650057528943041</c:v>
                </c:pt>
                <c:pt idx="701">
                  <c:v>-0.650057528943041</c:v>
                </c:pt>
                <c:pt idx="702">
                  <c:v>-0.650057528943041</c:v>
                </c:pt>
                <c:pt idx="703">
                  <c:v>-0.648578600017128</c:v>
                </c:pt>
                <c:pt idx="704">
                  <c:v>-0.647101185611629</c:v>
                </c:pt>
                <c:pt idx="705">
                  <c:v>-0.64562528262778</c:v>
                </c:pt>
                <c:pt idx="706">
                  <c:v>-0.64562528262778</c:v>
                </c:pt>
                <c:pt idx="707">
                  <c:v>-0.64562528262778</c:v>
                </c:pt>
                <c:pt idx="708">
                  <c:v>-0.64562528262778</c:v>
                </c:pt>
                <c:pt idx="709">
                  <c:v>-0.644150887976319</c:v>
                </c:pt>
                <c:pt idx="710">
                  <c:v>-0.644150887976319</c:v>
                </c:pt>
                <c:pt idx="711">
                  <c:v>-0.644150887976319</c:v>
                </c:pt>
                <c:pt idx="712">
                  <c:v>-0.642677998577444</c:v>
                </c:pt>
                <c:pt idx="713">
                  <c:v>-0.642677998577444</c:v>
                </c:pt>
                <c:pt idx="714">
                  <c:v>-0.641206611360776</c:v>
                </c:pt>
                <c:pt idx="715">
                  <c:v>-0.638268331239434</c:v>
                </c:pt>
                <c:pt idx="716">
                  <c:v>-0.636801432240774</c:v>
                </c:pt>
                <c:pt idx="717">
                  <c:v>-0.636801432240774</c:v>
                </c:pt>
                <c:pt idx="718">
                  <c:v>-0.636801432240774</c:v>
                </c:pt>
                <c:pt idx="719">
                  <c:v>-0.636801432240774</c:v>
                </c:pt>
                <c:pt idx="720">
                  <c:v>-0.636801432240774</c:v>
                </c:pt>
                <c:pt idx="721">
                  <c:v>-0.636801432240774</c:v>
                </c:pt>
                <c:pt idx="722">
                  <c:v>-0.636801432240774</c:v>
                </c:pt>
                <c:pt idx="723">
                  <c:v>-0.635336023236276</c:v>
                </c:pt>
                <c:pt idx="724">
                  <c:v>-0.635336023236276</c:v>
                </c:pt>
                <c:pt idx="725">
                  <c:v>-0.635336023236276</c:v>
                </c:pt>
                <c:pt idx="726">
                  <c:v>-0.635336023236276</c:v>
                </c:pt>
                <c:pt idx="727">
                  <c:v>-0.635336023236276</c:v>
                </c:pt>
                <c:pt idx="728">
                  <c:v>-0.633872101202103</c:v>
                </c:pt>
                <c:pt idx="729">
                  <c:v>-0.633872101202103</c:v>
                </c:pt>
                <c:pt idx="730">
                  <c:v>-0.633872101202103</c:v>
                </c:pt>
                <c:pt idx="731">
                  <c:v>-0.632409663123617</c:v>
                </c:pt>
                <c:pt idx="732">
                  <c:v>-0.632409663123617</c:v>
                </c:pt>
                <c:pt idx="733">
                  <c:v>-0.630948705995336</c:v>
                </c:pt>
                <c:pt idx="734">
                  <c:v>-0.630948705995336</c:v>
                </c:pt>
                <c:pt idx="735">
                  <c:v>-0.630948705995336</c:v>
                </c:pt>
                <c:pt idx="736">
                  <c:v>-0.630948705995336</c:v>
                </c:pt>
                <c:pt idx="737">
                  <c:v>-0.630948705995336</c:v>
                </c:pt>
                <c:pt idx="738">
                  <c:v>-0.630948705995336</c:v>
                </c:pt>
                <c:pt idx="739">
                  <c:v>-0.629489226820903</c:v>
                </c:pt>
                <c:pt idx="740">
                  <c:v>-0.629489226820903</c:v>
                </c:pt>
                <c:pt idx="741">
                  <c:v>-0.629489226820903</c:v>
                </c:pt>
                <c:pt idx="742">
                  <c:v>-0.629489226820903</c:v>
                </c:pt>
                <c:pt idx="743">
                  <c:v>-0.628031222613042</c:v>
                </c:pt>
                <c:pt idx="744">
                  <c:v>-0.626574690393526</c:v>
                </c:pt>
                <c:pt idx="745">
                  <c:v>-0.625119627193139</c:v>
                </c:pt>
                <c:pt idx="746">
                  <c:v>-0.625119627193139</c:v>
                </c:pt>
                <c:pt idx="747">
                  <c:v>-0.625119627193139</c:v>
                </c:pt>
                <c:pt idx="748">
                  <c:v>-0.625119627193139</c:v>
                </c:pt>
                <c:pt idx="749">
                  <c:v>-0.62366603005164</c:v>
                </c:pt>
                <c:pt idx="750">
                  <c:v>-0.62366603005164</c:v>
                </c:pt>
                <c:pt idx="751">
                  <c:v>-0.62366603005164</c:v>
                </c:pt>
                <c:pt idx="752">
                  <c:v>-0.622213896017728</c:v>
                </c:pt>
                <c:pt idx="753">
                  <c:v>-0.622213896017728</c:v>
                </c:pt>
                <c:pt idx="754">
                  <c:v>-0.622213896017728</c:v>
                </c:pt>
                <c:pt idx="755">
                  <c:v>-0.622213896017728</c:v>
                </c:pt>
                <c:pt idx="756">
                  <c:v>-0.620763222149003</c:v>
                </c:pt>
                <c:pt idx="757">
                  <c:v>-0.620763222149003</c:v>
                </c:pt>
                <c:pt idx="758">
                  <c:v>-0.619314005511933</c:v>
                </c:pt>
                <c:pt idx="759">
                  <c:v>-0.619314005511933</c:v>
                </c:pt>
                <c:pt idx="760">
                  <c:v>-0.619314005511933</c:v>
                </c:pt>
                <c:pt idx="761">
                  <c:v>-0.617866243181818</c:v>
                </c:pt>
                <c:pt idx="762">
                  <c:v>-0.617866243181818</c:v>
                </c:pt>
                <c:pt idx="763">
                  <c:v>-0.617866243181818</c:v>
                </c:pt>
                <c:pt idx="764">
                  <c:v>-0.617866243181818</c:v>
                </c:pt>
                <c:pt idx="765">
                  <c:v>-0.616419932242754</c:v>
                </c:pt>
                <c:pt idx="766">
                  <c:v>-0.614975069787596</c:v>
                </c:pt>
                <c:pt idx="767">
                  <c:v>-0.614975069787596</c:v>
                </c:pt>
                <c:pt idx="768">
                  <c:v>-0.614975069787596</c:v>
                </c:pt>
                <c:pt idx="769">
                  <c:v>-0.614975069787596</c:v>
                </c:pt>
                <c:pt idx="770">
                  <c:v>-0.614975069787596</c:v>
                </c:pt>
                <c:pt idx="771">
                  <c:v>-0.613531652917927</c:v>
                </c:pt>
                <c:pt idx="772">
                  <c:v>-0.612089678744021</c:v>
                </c:pt>
                <c:pt idx="773">
                  <c:v>-0.612089678744021</c:v>
                </c:pt>
                <c:pt idx="774">
                  <c:v>-0.610649144384806</c:v>
                </c:pt>
                <c:pt idx="775">
                  <c:v>-0.610649144384806</c:v>
                </c:pt>
                <c:pt idx="776">
                  <c:v>-0.610649144384806</c:v>
                </c:pt>
                <c:pt idx="777">
                  <c:v>-0.610649144384806</c:v>
                </c:pt>
                <c:pt idx="778">
                  <c:v>-0.609210046967834</c:v>
                </c:pt>
                <c:pt idx="779">
                  <c:v>-0.609210046967834</c:v>
                </c:pt>
                <c:pt idx="780">
                  <c:v>-0.609210046967834</c:v>
                </c:pt>
                <c:pt idx="781">
                  <c:v>-0.607772383629242</c:v>
                </c:pt>
                <c:pt idx="782">
                  <c:v>-0.607772383629242</c:v>
                </c:pt>
                <c:pt idx="783">
                  <c:v>-0.607772383629242</c:v>
                </c:pt>
                <c:pt idx="784">
                  <c:v>-0.607772383629242</c:v>
                </c:pt>
                <c:pt idx="785">
                  <c:v>-0.607772383629242</c:v>
                </c:pt>
                <c:pt idx="786">
                  <c:v>-0.606336151513723</c:v>
                </c:pt>
                <c:pt idx="787">
                  <c:v>-0.606336151513723</c:v>
                </c:pt>
                <c:pt idx="788">
                  <c:v>-0.606336151513723</c:v>
                </c:pt>
                <c:pt idx="789">
                  <c:v>-0.606336151513723</c:v>
                </c:pt>
                <c:pt idx="790">
                  <c:v>-0.606336151513723</c:v>
                </c:pt>
                <c:pt idx="791">
                  <c:v>-0.604901347774487</c:v>
                </c:pt>
                <c:pt idx="792">
                  <c:v>-0.604901347774487</c:v>
                </c:pt>
                <c:pt idx="793">
                  <c:v>-0.604901347774487</c:v>
                </c:pt>
                <c:pt idx="794">
                  <c:v>-0.604901347774487</c:v>
                </c:pt>
                <c:pt idx="795">
                  <c:v>-0.60346796957323</c:v>
                </c:pt>
                <c:pt idx="796">
                  <c:v>-0.602036014080098</c:v>
                </c:pt>
                <c:pt idx="797">
                  <c:v>-0.600605478473657</c:v>
                </c:pt>
                <c:pt idx="798">
                  <c:v>-0.600605478473657</c:v>
                </c:pt>
                <c:pt idx="799">
                  <c:v>-0.600605478473657</c:v>
                </c:pt>
                <c:pt idx="800">
                  <c:v>-0.599176359940857</c:v>
                </c:pt>
                <c:pt idx="801">
                  <c:v>-0.599176359940857</c:v>
                </c:pt>
                <c:pt idx="802">
                  <c:v>-0.597748655677</c:v>
                </c:pt>
                <c:pt idx="803">
                  <c:v>-0.597748655677</c:v>
                </c:pt>
                <c:pt idx="804">
                  <c:v>-0.596322362885704</c:v>
                </c:pt>
                <c:pt idx="805">
                  <c:v>-0.594897478778876</c:v>
                </c:pt>
                <c:pt idx="806">
                  <c:v>-0.594897478778876</c:v>
                </c:pt>
                <c:pt idx="807">
                  <c:v>-0.594897478778876</c:v>
                </c:pt>
                <c:pt idx="808">
                  <c:v>-0.594897478778876</c:v>
                </c:pt>
                <c:pt idx="809">
                  <c:v>-0.593474000576674</c:v>
                </c:pt>
                <c:pt idx="810">
                  <c:v>-0.593474000576674</c:v>
                </c:pt>
                <c:pt idx="811">
                  <c:v>-0.592051925507476</c:v>
                </c:pt>
                <c:pt idx="812">
                  <c:v>-0.590631250807848</c:v>
                </c:pt>
                <c:pt idx="813">
                  <c:v>-0.589211973722514</c:v>
                </c:pt>
                <c:pt idx="814">
                  <c:v>-0.587794091504319</c:v>
                </c:pt>
                <c:pt idx="815">
                  <c:v>-0.587794091504319</c:v>
                </c:pt>
                <c:pt idx="816">
                  <c:v>-0.5863776014142</c:v>
                </c:pt>
                <c:pt idx="817">
                  <c:v>-0.5863776014142</c:v>
                </c:pt>
                <c:pt idx="818">
                  <c:v>-0.5863776014142</c:v>
                </c:pt>
                <c:pt idx="819">
                  <c:v>-0.5863776014142</c:v>
                </c:pt>
                <c:pt idx="820">
                  <c:v>-0.584962500721156</c:v>
                </c:pt>
                <c:pt idx="821">
                  <c:v>-0.583548786702213</c:v>
                </c:pt>
                <c:pt idx="822">
                  <c:v>-0.583548786702213</c:v>
                </c:pt>
                <c:pt idx="823">
                  <c:v>-0.583548786702213</c:v>
                </c:pt>
                <c:pt idx="824">
                  <c:v>-0.582136456642393</c:v>
                </c:pt>
                <c:pt idx="825">
                  <c:v>-0.582136456642393</c:v>
                </c:pt>
                <c:pt idx="826">
                  <c:v>-0.582136456642393</c:v>
                </c:pt>
                <c:pt idx="827">
                  <c:v>-0.580725507834686</c:v>
                </c:pt>
                <c:pt idx="828">
                  <c:v>-0.580725507834686</c:v>
                </c:pt>
                <c:pt idx="829">
                  <c:v>-0.580725507834686</c:v>
                </c:pt>
                <c:pt idx="830">
                  <c:v>-0.580725507834686</c:v>
                </c:pt>
                <c:pt idx="831">
                  <c:v>-0.580725507834686</c:v>
                </c:pt>
                <c:pt idx="832">
                  <c:v>-0.579315937580014</c:v>
                </c:pt>
                <c:pt idx="833">
                  <c:v>-0.579315937580014</c:v>
                </c:pt>
                <c:pt idx="834">
                  <c:v>-0.579315937580014</c:v>
                </c:pt>
                <c:pt idx="835">
                  <c:v>-0.577907743187206</c:v>
                </c:pt>
                <c:pt idx="836">
                  <c:v>-0.577907743187206</c:v>
                </c:pt>
                <c:pt idx="837">
                  <c:v>-0.577907743187206</c:v>
                </c:pt>
                <c:pt idx="838">
                  <c:v>-0.57650092197296</c:v>
                </c:pt>
                <c:pt idx="839">
                  <c:v>-0.57650092197296</c:v>
                </c:pt>
                <c:pt idx="840">
                  <c:v>-0.575095471261819</c:v>
                </c:pt>
                <c:pt idx="841">
                  <c:v>-0.575095471261819</c:v>
                </c:pt>
                <c:pt idx="842">
                  <c:v>-0.575095471261819</c:v>
                </c:pt>
                <c:pt idx="843">
                  <c:v>-0.575095471261819</c:v>
                </c:pt>
                <c:pt idx="844">
                  <c:v>-0.573691388386136</c:v>
                </c:pt>
                <c:pt idx="845">
                  <c:v>-0.573691388386136</c:v>
                </c:pt>
                <c:pt idx="846">
                  <c:v>-0.573691388386136</c:v>
                </c:pt>
                <c:pt idx="847">
                  <c:v>-0.573691388386136</c:v>
                </c:pt>
                <c:pt idx="848">
                  <c:v>-0.572288670686046</c:v>
                </c:pt>
                <c:pt idx="849">
                  <c:v>-0.572288670686046</c:v>
                </c:pt>
                <c:pt idx="850">
                  <c:v>-0.570887315509433</c:v>
                </c:pt>
                <c:pt idx="851">
                  <c:v>-0.570887315509433</c:v>
                </c:pt>
                <c:pt idx="852">
                  <c:v>-0.570887315509433</c:v>
                </c:pt>
                <c:pt idx="853">
                  <c:v>-0.570887315509433</c:v>
                </c:pt>
                <c:pt idx="854">
                  <c:v>-0.569487320211906</c:v>
                </c:pt>
                <c:pt idx="855">
                  <c:v>-0.569487320211906</c:v>
                </c:pt>
                <c:pt idx="856">
                  <c:v>-0.569487320211906</c:v>
                </c:pt>
                <c:pt idx="857">
                  <c:v>-0.569487320211906</c:v>
                </c:pt>
                <c:pt idx="858">
                  <c:v>-0.56808868215676</c:v>
                </c:pt>
                <c:pt idx="859">
                  <c:v>-0.56808868215676</c:v>
                </c:pt>
                <c:pt idx="860">
                  <c:v>-0.566691398714955</c:v>
                </c:pt>
                <c:pt idx="861">
                  <c:v>-0.566691398714955</c:v>
                </c:pt>
                <c:pt idx="862">
                  <c:v>-0.565295467265079</c:v>
                </c:pt>
                <c:pt idx="863">
                  <c:v>-0.563900885193327</c:v>
                </c:pt>
                <c:pt idx="864">
                  <c:v>-0.563900885193327</c:v>
                </c:pt>
                <c:pt idx="865">
                  <c:v>-0.563900885193327</c:v>
                </c:pt>
                <c:pt idx="866">
                  <c:v>-0.56250764989346</c:v>
                </c:pt>
                <c:pt idx="867">
                  <c:v>-0.56250764989346</c:v>
                </c:pt>
                <c:pt idx="868">
                  <c:v>-0.56250764989346</c:v>
                </c:pt>
                <c:pt idx="869">
                  <c:v>-0.56250764989346</c:v>
                </c:pt>
                <c:pt idx="870">
                  <c:v>-0.56250764989346</c:v>
                </c:pt>
                <c:pt idx="871">
                  <c:v>-0.56250764989346</c:v>
                </c:pt>
                <c:pt idx="872">
                  <c:v>-0.56250764989346</c:v>
                </c:pt>
                <c:pt idx="873">
                  <c:v>-0.561115758766789</c:v>
                </c:pt>
                <c:pt idx="874">
                  <c:v>-0.561115758766789</c:v>
                </c:pt>
                <c:pt idx="875">
                  <c:v>-0.561115758766789</c:v>
                </c:pt>
                <c:pt idx="876">
                  <c:v>-0.561115758766789</c:v>
                </c:pt>
                <c:pt idx="877">
                  <c:v>-0.559725209222133</c:v>
                </c:pt>
                <c:pt idx="878">
                  <c:v>-0.558335998675803</c:v>
                </c:pt>
                <c:pt idx="879">
                  <c:v>-0.556948124551559</c:v>
                </c:pt>
                <c:pt idx="880">
                  <c:v>-0.556948124551559</c:v>
                </c:pt>
                <c:pt idx="881">
                  <c:v>-0.556948124551559</c:v>
                </c:pt>
                <c:pt idx="882">
                  <c:v>-0.556948124551559</c:v>
                </c:pt>
                <c:pt idx="883">
                  <c:v>-0.556948124551559</c:v>
                </c:pt>
                <c:pt idx="884">
                  <c:v>-0.556948124551559</c:v>
                </c:pt>
                <c:pt idx="885">
                  <c:v>-0.555561584280597</c:v>
                </c:pt>
                <c:pt idx="886">
                  <c:v>-0.554176375301506</c:v>
                </c:pt>
                <c:pt idx="887">
                  <c:v>-0.552792495060249</c:v>
                </c:pt>
                <c:pt idx="888">
                  <c:v>-0.552792495060249</c:v>
                </c:pt>
                <c:pt idx="889">
                  <c:v>-0.552792495060249</c:v>
                </c:pt>
                <c:pt idx="890">
                  <c:v>-0.552792495060249</c:v>
                </c:pt>
                <c:pt idx="891">
                  <c:v>-0.552792495060249</c:v>
                </c:pt>
                <c:pt idx="892">
                  <c:v>-0.552792495060249</c:v>
                </c:pt>
                <c:pt idx="893">
                  <c:v>-0.55140994101013</c:v>
                </c:pt>
                <c:pt idx="894">
                  <c:v>-0.55140994101013</c:v>
                </c:pt>
                <c:pt idx="895">
                  <c:v>-0.55140994101013</c:v>
                </c:pt>
                <c:pt idx="896">
                  <c:v>-0.550028710611769</c:v>
                </c:pt>
                <c:pt idx="897">
                  <c:v>-0.550028710611769</c:v>
                </c:pt>
                <c:pt idx="898">
                  <c:v>-0.550028710611769</c:v>
                </c:pt>
                <c:pt idx="899">
                  <c:v>-0.550028710611769</c:v>
                </c:pt>
                <c:pt idx="900">
                  <c:v>-0.548648801333073</c:v>
                </c:pt>
                <c:pt idx="901">
                  <c:v>-0.548648801333073</c:v>
                </c:pt>
                <c:pt idx="902">
                  <c:v>-0.548648801333073</c:v>
                </c:pt>
                <c:pt idx="903">
                  <c:v>-0.547270210649206</c:v>
                </c:pt>
                <c:pt idx="904">
                  <c:v>-0.547270210649206</c:v>
                </c:pt>
                <c:pt idx="905">
                  <c:v>-0.547270210649206</c:v>
                </c:pt>
                <c:pt idx="906">
                  <c:v>-0.545892936042564</c:v>
                </c:pt>
                <c:pt idx="907">
                  <c:v>-0.545892936042564</c:v>
                </c:pt>
                <c:pt idx="908">
                  <c:v>-0.544516975002747</c:v>
                </c:pt>
                <c:pt idx="909">
                  <c:v>-0.544516975002747</c:v>
                </c:pt>
                <c:pt idx="910">
                  <c:v>-0.544516975002747</c:v>
                </c:pt>
                <c:pt idx="911">
                  <c:v>-0.544516975002747</c:v>
                </c:pt>
                <c:pt idx="912">
                  <c:v>-0.544516975002747</c:v>
                </c:pt>
                <c:pt idx="913">
                  <c:v>-0.543142325026529</c:v>
                </c:pt>
                <c:pt idx="914">
                  <c:v>-0.543142325026529</c:v>
                </c:pt>
                <c:pt idx="915">
                  <c:v>-0.543142325026529</c:v>
                </c:pt>
                <c:pt idx="916">
                  <c:v>-0.543142325026529</c:v>
                </c:pt>
                <c:pt idx="917">
                  <c:v>-0.543142325026529</c:v>
                </c:pt>
                <c:pt idx="918">
                  <c:v>-0.541768983617836</c:v>
                </c:pt>
                <c:pt idx="919">
                  <c:v>-0.541768983617836</c:v>
                </c:pt>
                <c:pt idx="920">
                  <c:v>-0.541768983617836</c:v>
                </c:pt>
                <c:pt idx="921">
                  <c:v>-0.541768983617836</c:v>
                </c:pt>
                <c:pt idx="922">
                  <c:v>-0.540396948287712</c:v>
                </c:pt>
                <c:pt idx="923">
                  <c:v>-0.540396948287712</c:v>
                </c:pt>
                <c:pt idx="924">
                  <c:v>-0.539026216554297</c:v>
                </c:pt>
                <c:pt idx="925">
                  <c:v>-0.539026216554297</c:v>
                </c:pt>
                <c:pt idx="926">
                  <c:v>-0.539026216554297</c:v>
                </c:pt>
                <c:pt idx="927">
                  <c:v>-0.539026216554297</c:v>
                </c:pt>
                <c:pt idx="928">
                  <c:v>-0.539026216554297</c:v>
                </c:pt>
                <c:pt idx="929">
                  <c:v>-0.536288653985467</c:v>
                </c:pt>
                <c:pt idx="930">
                  <c:v>-0.536288653985467</c:v>
                </c:pt>
                <c:pt idx="931">
                  <c:v>-0.536288653985467</c:v>
                </c:pt>
                <c:pt idx="932">
                  <c:v>-0.536288653985467</c:v>
                </c:pt>
                <c:pt idx="933">
                  <c:v>-0.536288653985467</c:v>
                </c:pt>
                <c:pt idx="934">
                  <c:v>-0.536288653985467</c:v>
                </c:pt>
                <c:pt idx="935">
                  <c:v>-0.536288653985467</c:v>
                </c:pt>
                <c:pt idx="936">
                  <c:v>-0.534921818221561</c:v>
                </c:pt>
                <c:pt idx="937">
                  <c:v>-0.534921818221561</c:v>
                </c:pt>
                <c:pt idx="938">
                  <c:v>-0.533556276197331</c:v>
                </c:pt>
                <c:pt idx="939">
                  <c:v>-0.530829063587678</c:v>
                </c:pt>
                <c:pt idx="940">
                  <c:v>-0.530829063587678</c:v>
                </c:pt>
                <c:pt idx="941">
                  <c:v>-0.530829063587678</c:v>
                </c:pt>
                <c:pt idx="942">
                  <c:v>-0.529467388129453</c:v>
                </c:pt>
                <c:pt idx="943">
                  <c:v>-0.529467388129453</c:v>
                </c:pt>
                <c:pt idx="944">
                  <c:v>-0.529467388129453</c:v>
                </c:pt>
                <c:pt idx="945">
                  <c:v>-0.529467388129453</c:v>
                </c:pt>
                <c:pt idx="946">
                  <c:v>-0.528106996665249</c:v>
                </c:pt>
                <c:pt idx="947">
                  <c:v>-0.528106996665249</c:v>
                </c:pt>
                <c:pt idx="948">
                  <c:v>-0.52674788677586</c:v>
                </c:pt>
                <c:pt idx="949">
                  <c:v>-0.52539005604891</c:v>
                </c:pt>
                <c:pt idx="950">
                  <c:v>-0.52539005604891</c:v>
                </c:pt>
                <c:pt idx="951">
                  <c:v>-0.524033502078825</c:v>
                </c:pt>
                <c:pt idx="952">
                  <c:v>-0.524033502078825</c:v>
                </c:pt>
                <c:pt idx="953">
                  <c:v>-0.524033502078825</c:v>
                </c:pt>
                <c:pt idx="954">
                  <c:v>-0.522678222466814</c:v>
                </c:pt>
                <c:pt idx="955">
                  <c:v>-0.522678222466814</c:v>
                </c:pt>
                <c:pt idx="956">
                  <c:v>-0.521324214820838</c:v>
                </c:pt>
                <c:pt idx="957">
                  <c:v>-0.521324214820838</c:v>
                </c:pt>
                <c:pt idx="958">
                  <c:v>-0.519971476755589</c:v>
                </c:pt>
                <c:pt idx="959">
                  <c:v>-0.519971476755589</c:v>
                </c:pt>
                <c:pt idx="960">
                  <c:v>-0.51862000589246</c:v>
                </c:pt>
                <c:pt idx="961">
                  <c:v>-0.517269799859524</c:v>
                </c:pt>
                <c:pt idx="962">
                  <c:v>-0.517269799859524</c:v>
                </c:pt>
                <c:pt idx="963">
                  <c:v>-0.517269799859524</c:v>
                </c:pt>
                <c:pt idx="964">
                  <c:v>-0.517269799859524</c:v>
                </c:pt>
                <c:pt idx="965">
                  <c:v>-0.515920856291505</c:v>
                </c:pt>
                <c:pt idx="966">
                  <c:v>-0.515920856291505</c:v>
                </c:pt>
                <c:pt idx="967">
                  <c:v>-0.515920856291505</c:v>
                </c:pt>
                <c:pt idx="968">
                  <c:v>-0.515920856291505</c:v>
                </c:pt>
                <c:pt idx="969">
                  <c:v>-0.514573172829758</c:v>
                </c:pt>
                <c:pt idx="970">
                  <c:v>-0.514573172829758</c:v>
                </c:pt>
                <c:pt idx="971">
                  <c:v>-0.514573172829758</c:v>
                </c:pt>
                <c:pt idx="972">
                  <c:v>-0.514573172829758</c:v>
                </c:pt>
                <c:pt idx="973">
                  <c:v>-0.511881576823492</c:v>
                </c:pt>
                <c:pt idx="974">
                  <c:v>-0.511881576823492</c:v>
                </c:pt>
                <c:pt idx="975">
                  <c:v>-0.511881576823492</c:v>
                </c:pt>
                <c:pt idx="976">
                  <c:v>-0.511881576823492</c:v>
                </c:pt>
                <c:pt idx="977">
                  <c:v>-0.510537659594601</c:v>
                </c:pt>
                <c:pt idx="978">
                  <c:v>-0.510537659594601</c:v>
                </c:pt>
                <c:pt idx="979">
                  <c:v>-0.510537659594601</c:v>
                </c:pt>
                <c:pt idx="980">
                  <c:v>-0.509194993103192</c:v>
                </c:pt>
                <c:pt idx="981">
                  <c:v>-0.509194993103192</c:v>
                </c:pt>
                <c:pt idx="982">
                  <c:v>-0.509194993103192</c:v>
                </c:pt>
                <c:pt idx="983">
                  <c:v>-0.509194993103192</c:v>
                </c:pt>
                <c:pt idx="984">
                  <c:v>-0.50785357502339</c:v>
                </c:pt>
                <c:pt idx="985">
                  <c:v>-0.50785357502339</c:v>
                </c:pt>
                <c:pt idx="986">
                  <c:v>-0.506513403035807</c:v>
                </c:pt>
                <c:pt idx="987">
                  <c:v>-0.506513403035807</c:v>
                </c:pt>
                <c:pt idx="988">
                  <c:v>-0.506513403035807</c:v>
                </c:pt>
                <c:pt idx="989">
                  <c:v>-0.506513403035807</c:v>
                </c:pt>
                <c:pt idx="990">
                  <c:v>-0.506513403035807</c:v>
                </c:pt>
                <c:pt idx="991">
                  <c:v>-0.505174474827509</c:v>
                </c:pt>
                <c:pt idx="992">
                  <c:v>-0.505174474827509</c:v>
                </c:pt>
                <c:pt idx="993">
                  <c:v>-0.505174474827509</c:v>
                </c:pt>
                <c:pt idx="994">
                  <c:v>-0.505174474827509</c:v>
                </c:pt>
                <c:pt idx="995">
                  <c:v>-0.503836788091997</c:v>
                </c:pt>
                <c:pt idx="996">
                  <c:v>-0.503836788091997</c:v>
                </c:pt>
                <c:pt idx="997">
                  <c:v>-0.503836788091997</c:v>
                </c:pt>
                <c:pt idx="998">
                  <c:v>-0.502500340529183</c:v>
                </c:pt>
                <c:pt idx="999">
                  <c:v>-0.502500340529183</c:v>
                </c:pt>
                <c:pt idx="1000">
                  <c:v>-0.502500340529183</c:v>
                </c:pt>
                <c:pt idx="1001">
                  <c:v>-0.501165129845364</c:v>
                </c:pt>
                <c:pt idx="1002">
                  <c:v>-0.501165129845364</c:v>
                </c:pt>
                <c:pt idx="1003">
                  <c:v>-0.501165129845364</c:v>
                </c:pt>
                <c:pt idx="1004">
                  <c:v>-0.499831153753199</c:v>
                </c:pt>
                <c:pt idx="1005">
                  <c:v>-0.499831153753199</c:v>
                </c:pt>
                <c:pt idx="1006">
                  <c:v>-0.499831153753199</c:v>
                </c:pt>
                <c:pt idx="1007">
                  <c:v>-0.499831153753199</c:v>
                </c:pt>
                <c:pt idx="1008">
                  <c:v>-0.499831153753199</c:v>
                </c:pt>
                <c:pt idx="1009">
                  <c:v>-0.498498409971687</c:v>
                </c:pt>
                <c:pt idx="1010">
                  <c:v>-0.498498409971687</c:v>
                </c:pt>
                <c:pt idx="1011">
                  <c:v>-0.498498409971687</c:v>
                </c:pt>
                <c:pt idx="1012">
                  <c:v>-0.497166896226142</c:v>
                </c:pt>
                <c:pt idx="1013">
                  <c:v>-0.497166896226142</c:v>
                </c:pt>
                <c:pt idx="1014">
                  <c:v>-0.497166896226142</c:v>
                </c:pt>
                <c:pt idx="1015">
                  <c:v>-0.497166896226142</c:v>
                </c:pt>
                <c:pt idx="1016">
                  <c:v>-0.497166896226142</c:v>
                </c:pt>
                <c:pt idx="1017">
                  <c:v>-0.497166896226142</c:v>
                </c:pt>
                <c:pt idx="1018">
                  <c:v>-0.495836610248173</c:v>
                </c:pt>
                <c:pt idx="1019">
                  <c:v>-0.495836610248173</c:v>
                </c:pt>
                <c:pt idx="1020">
                  <c:v>-0.495836610248173</c:v>
                </c:pt>
                <c:pt idx="1021">
                  <c:v>-0.494507549775653</c:v>
                </c:pt>
                <c:pt idx="1022">
                  <c:v>-0.494507549775653</c:v>
                </c:pt>
                <c:pt idx="1023">
                  <c:v>-0.493179712552705</c:v>
                </c:pt>
                <c:pt idx="1024">
                  <c:v>-0.493179712552705</c:v>
                </c:pt>
                <c:pt idx="1025">
                  <c:v>-0.493179712552705</c:v>
                </c:pt>
                <c:pt idx="1026">
                  <c:v>-0.491853096329675</c:v>
                </c:pt>
                <c:pt idx="1027">
                  <c:v>-0.491853096329675</c:v>
                </c:pt>
                <c:pt idx="1028">
                  <c:v>-0.490527698863107</c:v>
                </c:pt>
                <c:pt idx="1029">
                  <c:v>-0.490527698863107</c:v>
                </c:pt>
                <c:pt idx="1030">
                  <c:v>-0.489203517915725</c:v>
                </c:pt>
                <c:pt idx="1031">
                  <c:v>-0.487880551256407</c:v>
                </c:pt>
                <c:pt idx="1032">
                  <c:v>-0.487880551256407</c:v>
                </c:pt>
                <c:pt idx="1033">
                  <c:v>-0.486558796660162</c:v>
                </c:pt>
                <c:pt idx="1034">
                  <c:v>-0.486558796660162</c:v>
                </c:pt>
                <c:pt idx="1035">
                  <c:v>-0.486558796660162</c:v>
                </c:pt>
                <c:pt idx="1036">
                  <c:v>-0.485238251908109</c:v>
                </c:pt>
                <c:pt idx="1037">
                  <c:v>-0.485238251908109</c:v>
                </c:pt>
                <c:pt idx="1038">
                  <c:v>-0.485238251908109</c:v>
                </c:pt>
                <c:pt idx="1039">
                  <c:v>-0.485238251908109</c:v>
                </c:pt>
                <c:pt idx="1040">
                  <c:v>-0.483918914787457</c:v>
                </c:pt>
                <c:pt idx="1041">
                  <c:v>-0.483918914787457</c:v>
                </c:pt>
                <c:pt idx="1042">
                  <c:v>-0.483918914787457</c:v>
                </c:pt>
                <c:pt idx="1043">
                  <c:v>-0.483918914787457</c:v>
                </c:pt>
                <c:pt idx="1044">
                  <c:v>-0.483918914787457</c:v>
                </c:pt>
                <c:pt idx="1045">
                  <c:v>-0.483918914787457</c:v>
                </c:pt>
                <c:pt idx="1046">
                  <c:v>-0.482600783091478</c:v>
                </c:pt>
                <c:pt idx="1047">
                  <c:v>-0.482600783091478</c:v>
                </c:pt>
                <c:pt idx="1048">
                  <c:v>-0.482600783091478</c:v>
                </c:pt>
                <c:pt idx="1049">
                  <c:v>-0.482600783091478</c:v>
                </c:pt>
                <c:pt idx="1050">
                  <c:v>-0.482600783091478</c:v>
                </c:pt>
                <c:pt idx="1051">
                  <c:v>-0.482600783091478</c:v>
                </c:pt>
                <c:pt idx="1052">
                  <c:v>-0.479968127176821</c:v>
                </c:pt>
                <c:pt idx="1053">
                  <c:v>-0.478653598574815</c:v>
                </c:pt>
                <c:pt idx="1054">
                  <c:v>-0.478653598574815</c:v>
                </c:pt>
                <c:pt idx="1055">
                  <c:v>-0.478653598574815</c:v>
                </c:pt>
                <c:pt idx="1056">
                  <c:v>-0.478653598574815</c:v>
                </c:pt>
                <c:pt idx="1057">
                  <c:v>-0.477340266630783</c:v>
                </c:pt>
                <c:pt idx="1058">
                  <c:v>-0.477340266630783</c:v>
                </c:pt>
                <c:pt idx="1059">
                  <c:v>-0.476028129167992</c:v>
                </c:pt>
                <c:pt idx="1060">
                  <c:v>-0.476028129167992</c:v>
                </c:pt>
                <c:pt idx="1061">
                  <c:v>-0.474717184015645</c:v>
                </c:pt>
                <c:pt idx="1062">
                  <c:v>-0.474717184015645</c:v>
                </c:pt>
                <c:pt idx="1063">
                  <c:v>-0.473407429008857</c:v>
                </c:pt>
                <c:pt idx="1064">
                  <c:v>-0.473407429008857</c:v>
                </c:pt>
                <c:pt idx="1065">
                  <c:v>-0.473407429008857</c:v>
                </c:pt>
                <c:pt idx="1066">
                  <c:v>-0.472098861988632</c:v>
                </c:pt>
                <c:pt idx="1067">
                  <c:v>-0.472098861988632</c:v>
                </c:pt>
                <c:pt idx="1068">
                  <c:v>-0.472098861988632</c:v>
                </c:pt>
                <c:pt idx="1069">
                  <c:v>-0.472098861988632</c:v>
                </c:pt>
                <c:pt idx="1070">
                  <c:v>-0.470791480801845</c:v>
                </c:pt>
                <c:pt idx="1071">
                  <c:v>-0.470791480801845</c:v>
                </c:pt>
                <c:pt idx="1072">
                  <c:v>-0.470791480801845</c:v>
                </c:pt>
                <c:pt idx="1073">
                  <c:v>-0.46948528330122</c:v>
                </c:pt>
                <c:pt idx="1074">
                  <c:v>-0.46948528330122</c:v>
                </c:pt>
                <c:pt idx="1075">
                  <c:v>-0.46948528330122</c:v>
                </c:pt>
                <c:pt idx="1076">
                  <c:v>-0.46948528330122</c:v>
                </c:pt>
                <c:pt idx="1077">
                  <c:v>-0.468180267345307</c:v>
                </c:pt>
                <c:pt idx="1078">
                  <c:v>-0.468180267345307</c:v>
                </c:pt>
                <c:pt idx="1079">
                  <c:v>-0.468180267345307</c:v>
                </c:pt>
                <c:pt idx="1080">
                  <c:v>-0.468180267345307</c:v>
                </c:pt>
                <c:pt idx="1081">
                  <c:v>-0.468180267345307</c:v>
                </c:pt>
                <c:pt idx="1082">
                  <c:v>-0.468180267345307</c:v>
                </c:pt>
                <c:pt idx="1083">
                  <c:v>-0.468180267345307</c:v>
                </c:pt>
                <c:pt idx="1084">
                  <c:v>-0.466876430798462</c:v>
                </c:pt>
                <c:pt idx="1085">
                  <c:v>-0.465573771530826</c:v>
                </c:pt>
                <c:pt idx="1086">
                  <c:v>-0.464272287418304</c:v>
                </c:pt>
                <c:pt idx="1087">
                  <c:v>-0.462971976342546</c:v>
                </c:pt>
                <c:pt idx="1088">
                  <c:v>-0.462971976342546</c:v>
                </c:pt>
                <c:pt idx="1089">
                  <c:v>-0.461672836190922</c:v>
                </c:pt>
                <c:pt idx="1090">
                  <c:v>-0.461672836190922</c:v>
                </c:pt>
                <c:pt idx="1091">
                  <c:v>-0.461672836190922</c:v>
                </c:pt>
                <c:pt idx="1092">
                  <c:v>-0.461672836190922</c:v>
                </c:pt>
                <c:pt idx="1093">
                  <c:v>-0.461672836190922</c:v>
                </c:pt>
                <c:pt idx="1094">
                  <c:v>-0.460374864856506</c:v>
                </c:pt>
                <c:pt idx="1095">
                  <c:v>-0.460374864856506</c:v>
                </c:pt>
                <c:pt idx="1096">
                  <c:v>-0.460374864856506</c:v>
                </c:pt>
                <c:pt idx="1097">
                  <c:v>-0.460374864856506</c:v>
                </c:pt>
                <c:pt idx="1098">
                  <c:v>-0.460374864856506</c:v>
                </c:pt>
                <c:pt idx="1099">
                  <c:v>-0.460374864856506</c:v>
                </c:pt>
                <c:pt idx="1100">
                  <c:v>-0.459078060238055</c:v>
                </c:pt>
                <c:pt idx="1101">
                  <c:v>-0.459078060238055</c:v>
                </c:pt>
                <c:pt idx="1102">
                  <c:v>-0.459078060238055</c:v>
                </c:pt>
                <c:pt idx="1103">
                  <c:v>-0.459078060238055</c:v>
                </c:pt>
                <c:pt idx="1104">
                  <c:v>-0.457782420239982</c:v>
                </c:pt>
                <c:pt idx="1105">
                  <c:v>-0.457782420239982</c:v>
                </c:pt>
                <c:pt idx="1106">
                  <c:v>-0.456487942772347</c:v>
                </c:pt>
                <c:pt idx="1107">
                  <c:v>-0.456487942772347</c:v>
                </c:pt>
                <c:pt idx="1108">
                  <c:v>-0.456487942772347</c:v>
                </c:pt>
                <c:pt idx="1109">
                  <c:v>-0.456487942772347</c:v>
                </c:pt>
                <c:pt idx="1110">
                  <c:v>-0.456487942772347</c:v>
                </c:pt>
                <c:pt idx="1111">
                  <c:v>-0.455194625750826</c:v>
                </c:pt>
                <c:pt idx="1112">
                  <c:v>-0.455194625750826</c:v>
                </c:pt>
                <c:pt idx="1113">
                  <c:v>-0.455194625750826</c:v>
                </c:pt>
                <c:pt idx="1114">
                  <c:v>-0.455194625750826</c:v>
                </c:pt>
                <c:pt idx="1115">
                  <c:v>-0.455194625750826</c:v>
                </c:pt>
                <c:pt idx="1116">
                  <c:v>-0.455194625750826</c:v>
                </c:pt>
                <c:pt idx="1117">
                  <c:v>-0.453902467096699</c:v>
                </c:pt>
                <c:pt idx="1118">
                  <c:v>-0.453902467096699</c:v>
                </c:pt>
                <c:pt idx="1119">
                  <c:v>-0.453902467096699</c:v>
                </c:pt>
                <c:pt idx="1120">
                  <c:v>-0.452611464736824</c:v>
                </c:pt>
                <c:pt idx="1121">
                  <c:v>-0.45132161660362</c:v>
                </c:pt>
                <c:pt idx="1122">
                  <c:v>-0.45132161660362</c:v>
                </c:pt>
                <c:pt idx="1123">
                  <c:v>-0.45132161660362</c:v>
                </c:pt>
                <c:pt idx="1124">
                  <c:v>-0.450032920635048</c:v>
                </c:pt>
                <c:pt idx="1125">
                  <c:v>-0.450032920635048</c:v>
                </c:pt>
                <c:pt idx="1126">
                  <c:v>-0.450032920635048</c:v>
                </c:pt>
                <c:pt idx="1127">
                  <c:v>-0.448745374774588</c:v>
                </c:pt>
                <c:pt idx="1128">
                  <c:v>-0.448745374774588</c:v>
                </c:pt>
                <c:pt idx="1129">
                  <c:v>-0.447458976971221</c:v>
                </c:pt>
                <c:pt idx="1130">
                  <c:v>-0.447458976971221</c:v>
                </c:pt>
                <c:pt idx="1131">
                  <c:v>-0.447458976971221</c:v>
                </c:pt>
                <c:pt idx="1132">
                  <c:v>-0.447458976971221</c:v>
                </c:pt>
                <c:pt idx="1133">
                  <c:v>-0.446173725179413</c:v>
                </c:pt>
                <c:pt idx="1134">
                  <c:v>-0.446173725179413</c:v>
                </c:pt>
                <c:pt idx="1135">
                  <c:v>-0.446173725179413</c:v>
                </c:pt>
                <c:pt idx="1136">
                  <c:v>-0.446173725179413</c:v>
                </c:pt>
                <c:pt idx="1137">
                  <c:v>-0.446173725179413</c:v>
                </c:pt>
                <c:pt idx="1138">
                  <c:v>-0.444889617359088</c:v>
                </c:pt>
                <c:pt idx="1139">
                  <c:v>-0.444889617359088</c:v>
                </c:pt>
                <c:pt idx="1140">
                  <c:v>-0.444889617359088</c:v>
                </c:pt>
                <c:pt idx="1141">
                  <c:v>-0.444889617359088</c:v>
                </c:pt>
                <c:pt idx="1142">
                  <c:v>-0.444889617359088</c:v>
                </c:pt>
                <c:pt idx="1143">
                  <c:v>-0.444889617359088</c:v>
                </c:pt>
                <c:pt idx="1144">
                  <c:v>-0.444889617359088</c:v>
                </c:pt>
                <c:pt idx="1145">
                  <c:v>-0.443606651475615</c:v>
                </c:pt>
                <c:pt idx="1146">
                  <c:v>-0.443606651475615</c:v>
                </c:pt>
                <c:pt idx="1147">
                  <c:v>-0.443606651475615</c:v>
                </c:pt>
                <c:pt idx="1148">
                  <c:v>-0.443606651475615</c:v>
                </c:pt>
                <c:pt idx="1149">
                  <c:v>-0.443606651475615</c:v>
                </c:pt>
                <c:pt idx="1150">
                  <c:v>-0.442324825499785</c:v>
                </c:pt>
                <c:pt idx="1151">
                  <c:v>-0.442324825499785</c:v>
                </c:pt>
                <c:pt idx="1152">
                  <c:v>-0.441044137407793</c:v>
                </c:pt>
                <c:pt idx="1153">
                  <c:v>-0.441044137407793</c:v>
                </c:pt>
                <c:pt idx="1154">
                  <c:v>-0.441044137407793</c:v>
                </c:pt>
                <c:pt idx="1155">
                  <c:v>-0.441044137407793</c:v>
                </c:pt>
                <c:pt idx="1156">
                  <c:v>-0.441044137407793</c:v>
                </c:pt>
                <c:pt idx="1157">
                  <c:v>-0.441044137407793</c:v>
                </c:pt>
                <c:pt idx="1158">
                  <c:v>-0.439764585181221</c:v>
                </c:pt>
                <c:pt idx="1159">
                  <c:v>-0.439764585181221</c:v>
                </c:pt>
                <c:pt idx="1160">
                  <c:v>-0.439764585181221</c:v>
                </c:pt>
                <c:pt idx="1161">
                  <c:v>-0.439764585181221</c:v>
                </c:pt>
                <c:pt idx="1162">
                  <c:v>-0.438486166807013</c:v>
                </c:pt>
                <c:pt idx="1163">
                  <c:v>-0.438486166807013</c:v>
                </c:pt>
                <c:pt idx="1164">
                  <c:v>-0.438486166807013</c:v>
                </c:pt>
                <c:pt idx="1165">
                  <c:v>-0.438486166807013</c:v>
                </c:pt>
                <c:pt idx="1166">
                  <c:v>-0.438486166807013</c:v>
                </c:pt>
                <c:pt idx="1167">
                  <c:v>-0.438486166807013</c:v>
                </c:pt>
                <c:pt idx="1168">
                  <c:v>-0.438486166807013</c:v>
                </c:pt>
                <c:pt idx="1169">
                  <c:v>-0.437208880277464</c:v>
                </c:pt>
                <c:pt idx="1170">
                  <c:v>-0.437208880277464</c:v>
                </c:pt>
                <c:pt idx="1171">
                  <c:v>-0.437208880277464</c:v>
                </c:pt>
                <c:pt idx="1172">
                  <c:v>-0.435932723590194</c:v>
                </c:pt>
                <c:pt idx="1173">
                  <c:v>-0.435932723590194</c:v>
                </c:pt>
                <c:pt idx="1174">
                  <c:v>-0.435932723590194</c:v>
                </c:pt>
                <c:pt idx="1175">
                  <c:v>-0.434657694748132</c:v>
                </c:pt>
                <c:pt idx="1176">
                  <c:v>-0.434657694748132</c:v>
                </c:pt>
                <c:pt idx="1177">
                  <c:v>-0.434657694748132</c:v>
                </c:pt>
                <c:pt idx="1178">
                  <c:v>-0.434657694748132</c:v>
                </c:pt>
                <c:pt idx="1179">
                  <c:v>-0.433383791759498</c:v>
                </c:pt>
                <c:pt idx="1180">
                  <c:v>-0.433383791759498</c:v>
                </c:pt>
                <c:pt idx="1181">
                  <c:v>-0.433383791759498</c:v>
                </c:pt>
                <c:pt idx="1182">
                  <c:v>-0.433383791759498</c:v>
                </c:pt>
                <c:pt idx="1183">
                  <c:v>-0.433383791759498</c:v>
                </c:pt>
                <c:pt idx="1184">
                  <c:v>-0.433383791759498</c:v>
                </c:pt>
                <c:pt idx="1185">
                  <c:v>-0.433383791759498</c:v>
                </c:pt>
                <c:pt idx="1186">
                  <c:v>-0.432111012637785</c:v>
                </c:pt>
                <c:pt idx="1187">
                  <c:v>-0.432111012637785</c:v>
                </c:pt>
                <c:pt idx="1188">
                  <c:v>-0.432111012637785</c:v>
                </c:pt>
                <c:pt idx="1189">
                  <c:v>-0.432111012637785</c:v>
                </c:pt>
                <c:pt idx="1190">
                  <c:v>-0.432111012637785</c:v>
                </c:pt>
                <c:pt idx="1191">
                  <c:v>-0.432111012637785</c:v>
                </c:pt>
                <c:pt idx="1192">
                  <c:v>-0.432111012637785</c:v>
                </c:pt>
                <c:pt idx="1193">
                  <c:v>-0.432111012637785</c:v>
                </c:pt>
                <c:pt idx="1194">
                  <c:v>-0.432111012637785</c:v>
                </c:pt>
                <c:pt idx="1195">
                  <c:v>-0.432111012637785</c:v>
                </c:pt>
                <c:pt idx="1196">
                  <c:v>-0.432111012637785</c:v>
                </c:pt>
                <c:pt idx="1197">
                  <c:v>-0.430839355401737</c:v>
                </c:pt>
                <c:pt idx="1198">
                  <c:v>-0.430839355401737</c:v>
                </c:pt>
                <c:pt idx="1199">
                  <c:v>-0.429568818075332</c:v>
                </c:pt>
                <c:pt idx="1200">
                  <c:v>-0.429568818075332</c:v>
                </c:pt>
                <c:pt idx="1201">
                  <c:v>-0.429568818075332</c:v>
                </c:pt>
                <c:pt idx="1202">
                  <c:v>-0.429568818075332</c:v>
                </c:pt>
                <c:pt idx="1203">
                  <c:v>-0.429568818075332</c:v>
                </c:pt>
                <c:pt idx="1204">
                  <c:v>-0.428299398687766</c:v>
                </c:pt>
                <c:pt idx="1205">
                  <c:v>-0.428299398687766</c:v>
                </c:pt>
                <c:pt idx="1206">
                  <c:v>-0.427031095273432</c:v>
                </c:pt>
                <c:pt idx="1207">
                  <c:v>-0.427031095273432</c:v>
                </c:pt>
                <c:pt idx="1208">
                  <c:v>-0.427031095273432</c:v>
                </c:pt>
                <c:pt idx="1209">
                  <c:v>-0.427031095273432</c:v>
                </c:pt>
                <c:pt idx="1210">
                  <c:v>-0.425763905871902</c:v>
                </c:pt>
                <c:pt idx="1211">
                  <c:v>-0.425763905871902</c:v>
                </c:pt>
                <c:pt idx="1212">
                  <c:v>-0.425763905871902</c:v>
                </c:pt>
                <c:pt idx="1213">
                  <c:v>-0.42449782852791</c:v>
                </c:pt>
                <c:pt idx="1214">
                  <c:v>-0.42449782852791</c:v>
                </c:pt>
                <c:pt idx="1215">
                  <c:v>-0.42449782852791</c:v>
                </c:pt>
                <c:pt idx="1216">
                  <c:v>-0.423232861291332</c:v>
                </c:pt>
                <c:pt idx="1217">
                  <c:v>-0.423232861291332</c:v>
                </c:pt>
                <c:pt idx="1218">
                  <c:v>-0.423232861291332</c:v>
                </c:pt>
                <c:pt idx="1219">
                  <c:v>-0.423232861291332</c:v>
                </c:pt>
                <c:pt idx="1220">
                  <c:v>-0.421969002217171</c:v>
                </c:pt>
                <c:pt idx="1221">
                  <c:v>-0.421969002217171</c:v>
                </c:pt>
                <c:pt idx="1222">
                  <c:v>-0.420706249365536</c:v>
                </c:pt>
                <c:pt idx="1223">
                  <c:v>-0.420706249365536</c:v>
                </c:pt>
                <c:pt idx="1224">
                  <c:v>-0.420706249365536</c:v>
                </c:pt>
                <c:pt idx="1225">
                  <c:v>-0.419444600801625</c:v>
                </c:pt>
                <c:pt idx="1226">
                  <c:v>-0.419444600801625</c:v>
                </c:pt>
                <c:pt idx="1227">
                  <c:v>-0.419444600801625</c:v>
                </c:pt>
                <c:pt idx="1228">
                  <c:v>-0.419444600801625</c:v>
                </c:pt>
                <c:pt idx="1229">
                  <c:v>-0.419444600801625</c:v>
                </c:pt>
                <c:pt idx="1230">
                  <c:v>-0.419444600801625</c:v>
                </c:pt>
                <c:pt idx="1231">
                  <c:v>-0.419444600801625</c:v>
                </c:pt>
                <c:pt idx="1232">
                  <c:v>-0.418184054595708</c:v>
                </c:pt>
                <c:pt idx="1233">
                  <c:v>-0.418184054595708</c:v>
                </c:pt>
                <c:pt idx="1234">
                  <c:v>-0.418184054595708</c:v>
                </c:pt>
                <c:pt idx="1235">
                  <c:v>-0.416924608823109</c:v>
                </c:pt>
                <c:pt idx="1236">
                  <c:v>-0.416924608823109</c:v>
                </c:pt>
                <c:pt idx="1237">
                  <c:v>-0.416924608823109</c:v>
                </c:pt>
                <c:pt idx="1238">
                  <c:v>-0.415666261564189</c:v>
                </c:pt>
                <c:pt idx="1239">
                  <c:v>-0.415666261564189</c:v>
                </c:pt>
                <c:pt idx="1240">
                  <c:v>-0.415666261564189</c:v>
                </c:pt>
                <c:pt idx="1241">
                  <c:v>-0.415666261564189</c:v>
                </c:pt>
                <c:pt idx="1242">
                  <c:v>-0.415666261564189</c:v>
                </c:pt>
                <c:pt idx="1243">
                  <c:v>-0.414409010904326</c:v>
                </c:pt>
                <c:pt idx="1244">
                  <c:v>-0.414409010904326</c:v>
                </c:pt>
                <c:pt idx="1245">
                  <c:v>-0.414409010904326</c:v>
                </c:pt>
                <c:pt idx="1246">
                  <c:v>-0.414409010904326</c:v>
                </c:pt>
                <c:pt idx="1247">
                  <c:v>-0.413152854933901</c:v>
                </c:pt>
                <c:pt idx="1248">
                  <c:v>-0.413152854933901</c:v>
                </c:pt>
                <c:pt idx="1249">
                  <c:v>-0.413152854933901</c:v>
                </c:pt>
                <c:pt idx="1250">
                  <c:v>-0.411897791748277</c:v>
                </c:pt>
                <c:pt idx="1251">
                  <c:v>-0.410643819447784</c:v>
                </c:pt>
                <c:pt idx="1252">
                  <c:v>-0.410643819447784</c:v>
                </c:pt>
                <c:pt idx="1253">
                  <c:v>-0.410643819447784</c:v>
                </c:pt>
                <c:pt idx="1254">
                  <c:v>-0.410643819447784</c:v>
                </c:pt>
                <c:pt idx="1255">
                  <c:v>-0.410643819447784</c:v>
                </c:pt>
                <c:pt idx="1256">
                  <c:v>-0.410643819447784</c:v>
                </c:pt>
                <c:pt idx="1257">
                  <c:v>-0.410643819447784</c:v>
                </c:pt>
                <c:pt idx="1258">
                  <c:v>-0.409390936137702</c:v>
                </c:pt>
                <c:pt idx="1259">
                  <c:v>-0.409390936137702</c:v>
                </c:pt>
                <c:pt idx="1260">
                  <c:v>-0.409390936137702</c:v>
                </c:pt>
                <c:pt idx="1261">
                  <c:v>-0.409390936137702</c:v>
                </c:pt>
                <c:pt idx="1262">
                  <c:v>-0.408139139928242</c:v>
                </c:pt>
                <c:pt idx="1263">
                  <c:v>-0.408139139928242</c:v>
                </c:pt>
                <c:pt idx="1264">
                  <c:v>-0.408139139928242</c:v>
                </c:pt>
                <c:pt idx="1265">
                  <c:v>-0.406888428934532</c:v>
                </c:pt>
                <c:pt idx="1266">
                  <c:v>-0.406888428934532</c:v>
                </c:pt>
                <c:pt idx="1267">
                  <c:v>-0.406888428934532</c:v>
                </c:pt>
                <c:pt idx="1268">
                  <c:v>-0.406888428934532</c:v>
                </c:pt>
                <c:pt idx="1269">
                  <c:v>-0.406888428934532</c:v>
                </c:pt>
                <c:pt idx="1270">
                  <c:v>-0.406888428934532</c:v>
                </c:pt>
                <c:pt idx="1271">
                  <c:v>-0.406888428934532</c:v>
                </c:pt>
                <c:pt idx="1272">
                  <c:v>-0.405638801276594</c:v>
                </c:pt>
                <c:pt idx="1273">
                  <c:v>0.0</c:v>
                </c:pt>
                <c:pt idx="1274">
                  <c:v>-0.405638801276594</c:v>
                </c:pt>
                <c:pt idx="1275">
                  <c:v>-0.405638801276594</c:v>
                </c:pt>
                <c:pt idx="1276">
                  <c:v>-0.404390255079335</c:v>
                </c:pt>
                <c:pt idx="1277">
                  <c:v>-0.404390255079335</c:v>
                </c:pt>
                <c:pt idx="1278">
                  <c:v>-0.404390255079335</c:v>
                </c:pt>
                <c:pt idx="1279">
                  <c:v>-0.404390255079335</c:v>
                </c:pt>
                <c:pt idx="1280">
                  <c:v>-0.404390255079335</c:v>
                </c:pt>
                <c:pt idx="1281">
                  <c:v>0.0</c:v>
                </c:pt>
                <c:pt idx="1282">
                  <c:v>-0.404390255079335</c:v>
                </c:pt>
                <c:pt idx="1283">
                  <c:v>-0.404390255079335</c:v>
                </c:pt>
                <c:pt idx="1284">
                  <c:v>-0.404390255079335</c:v>
                </c:pt>
                <c:pt idx="1285">
                  <c:v>-0.403142788472524</c:v>
                </c:pt>
                <c:pt idx="1286">
                  <c:v>-0.403142788472524</c:v>
                </c:pt>
                <c:pt idx="1287">
                  <c:v>-0.403142788472524</c:v>
                </c:pt>
                <c:pt idx="1288">
                  <c:v>-0.403142788472524</c:v>
                </c:pt>
                <c:pt idx="1289">
                  <c:v>-0.403142788472524</c:v>
                </c:pt>
                <c:pt idx="1290">
                  <c:v>-0.401896399590778</c:v>
                </c:pt>
                <c:pt idx="1291">
                  <c:v>-0.401896399590778</c:v>
                </c:pt>
                <c:pt idx="1292">
                  <c:v>-0.400651086573542</c:v>
                </c:pt>
                <c:pt idx="1293">
                  <c:v>0.0</c:v>
                </c:pt>
                <c:pt idx="1294">
                  <c:v>-0.400651086573542</c:v>
                </c:pt>
                <c:pt idx="1295">
                  <c:v>-0.400651086573542</c:v>
                </c:pt>
                <c:pt idx="1296">
                  <c:v>-0.400651086573542</c:v>
                </c:pt>
                <c:pt idx="1297">
                  <c:v>-0.400651086573542</c:v>
                </c:pt>
                <c:pt idx="1298">
                  <c:v>-0.400651086573542</c:v>
                </c:pt>
                <c:pt idx="1299">
                  <c:v>-0.39940684756508</c:v>
                </c:pt>
                <c:pt idx="1300">
                  <c:v>-0.39940684756508</c:v>
                </c:pt>
                <c:pt idx="1301">
                  <c:v>-0.39940684756508</c:v>
                </c:pt>
                <c:pt idx="1302">
                  <c:v>-0.39940684756508</c:v>
                </c:pt>
                <c:pt idx="1303">
                  <c:v>-0.39940684756508</c:v>
                </c:pt>
                <c:pt idx="1304">
                  <c:v>-0.398163680714448</c:v>
                </c:pt>
                <c:pt idx="1305">
                  <c:v>-0.398163680714448</c:v>
                </c:pt>
                <c:pt idx="1306">
                  <c:v>-0.396921584175485</c:v>
                </c:pt>
                <c:pt idx="1307">
                  <c:v>-0.395680556106796</c:v>
                </c:pt>
                <c:pt idx="1308">
                  <c:v>-0.395680556106796</c:v>
                </c:pt>
                <c:pt idx="1309">
                  <c:v>-0.395680556106796</c:v>
                </c:pt>
                <c:pt idx="1310">
                  <c:v>-0.395680556106796</c:v>
                </c:pt>
                <c:pt idx="1311">
                  <c:v>-0.39444059467173</c:v>
                </c:pt>
                <c:pt idx="1312">
                  <c:v>-0.39444059467173</c:v>
                </c:pt>
                <c:pt idx="1313">
                  <c:v>-0.39444059467173</c:v>
                </c:pt>
                <c:pt idx="1314">
                  <c:v>-0.39444059467173</c:v>
                </c:pt>
                <c:pt idx="1315">
                  <c:v>-0.393201698038372</c:v>
                </c:pt>
                <c:pt idx="1316">
                  <c:v>-0.391963864379518</c:v>
                </c:pt>
                <c:pt idx="1317">
                  <c:v>-0.390727091872666</c:v>
                </c:pt>
                <c:pt idx="1318">
                  <c:v>-0.390727091872666</c:v>
                </c:pt>
                <c:pt idx="1319">
                  <c:v>-0.390727091872666</c:v>
                </c:pt>
                <c:pt idx="1320">
                  <c:v>-0.390727091872666</c:v>
                </c:pt>
                <c:pt idx="1321">
                  <c:v>-0.390727091872666</c:v>
                </c:pt>
                <c:pt idx="1322">
                  <c:v>-0.390727091872666</c:v>
                </c:pt>
                <c:pt idx="1323">
                  <c:v>-0.390727091872666</c:v>
                </c:pt>
                <c:pt idx="1324">
                  <c:v>-0.390727091872666</c:v>
                </c:pt>
                <c:pt idx="1325">
                  <c:v>-0.389491378699997</c:v>
                </c:pt>
                <c:pt idx="1326">
                  <c:v>-0.389491378699997</c:v>
                </c:pt>
                <c:pt idx="1327">
                  <c:v>-0.388256723048358</c:v>
                </c:pt>
                <c:pt idx="1328">
                  <c:v>-0.388256723048358</c:v>
                </c:pt>
                <c:pt idx="1329">
                  <c:v>-0.388256723048358</c:v>
                </c:pt>
                <c:pt idx="1330">
                  <c:v>-0.388256723048358</c:v>
                </c:pt>
                <c:pt idx="1331">
                  <c:v>-0.388256723048358</c:v>
                </c:pt>
                <c:pt idx="1332">
                  <c:v>-0.388256723048358</c:v>
                </c:pt>
                <c:pt idx="1333">
                  <c:v>-0.387023123109247</c:v>
                </c:pt>
                <c:pt idx="1334">
                  <c:v>-0.387023123109247</c:v>
                </c:pt>
                <c:pt idx="1335">
                  <c:v>-0.387023123109247</c:v>
                </c:pt>
                <c:pt idx="1336">
                  <c:v>-0.387023123109247</c:v>
                </c:pt>
                <c:pt idx="1337">
                  <c:v>-0.387023123109247</c:v>
                </c:pt>
                <c:pt idx="1338">
                  <c:v>-0.387023123109247</c:v>
                </c:pt>
                <c:pt idx="1339">
                  <c:v>-0.387023123109247</c:v>
                </c:pt>
                <c:pt idx="1340">
                  <c:v>-0.387023123109247</c:v>
                </c:pt>
                <c:pt idx="1341">
                  <c:v>-0.385790577078799</c:v>
                </c:pt>
                <c:pt idx="1342">
                  <c:v>-0.385790577078799</c:v>
                </c:pt>
                <c:pt idx="1343">
                  <c:v>-0.385790577078799</c:v>
                </c:pt>
                <c:pt idx="1344">
                  <c:v>-0.385790577078799</c:v>
                </c:pt>
                <c:pt idx="1345">
                  <c:v>-0.384559083157766</c:v>
                </c:pt>
                <c:pt idx="1346">
                  <c:v>-0.384559083157766</c:v>
                </c:pt>
                <c:pt idx="1347">
                  <c:v>-0.384559083157766</c:v>
                </c:pt>
                <c:pt idx="1348">
                  <c:v>-0.384559083157766</c:v>
                </c:pt>
                <c:pt idx="1349">
                  <c:v>-0.384559083157766</c:v>
                </c:pt>
                <c:pt idx="1350">
                  <c:v>-0.384559083157766</c:v>
                </c:pt>
                <c:pt idx="1351">
                  <c:v>-0.384559083157766</c:v>
                </c:pt>
                <c:pt idx="1352">
                  <c:v>-0.383328639551506</c:v>
                </c:pt>
                <c:pt idx="1353">
                  <c:v>-0.383328639551506</c:v>
                </c:pt>
                <c:pt idx="1354">
                  <c:v>0.0</c:v>
                </c:pt>
                <c:pt idx="1355">
                  <c:v>-0.383328639551506</c:v>
                </c:pt>
                <c:pt idx="1356">
                  <c:v>-0.383328639551506</c:v>
                </c:pt>
                <c:pt idx="1357">
                  <c:v>-0.383328639551506</c:v>
                </c:pt>
                <c:pt idx="1358">
                  <c:v>-0.383328639551506</c:v>
                </c:pt>
                <c:pt idx="1359">
                  <c:v>-0.383328639551506</c:v>
                </c:pt>
                <c:pt idx="1360">
                  <c:v>-0.383328639551506</c:v>
                </c:pt>
                <c:pt idx="1361">
                  <c:v>-0.382099244469962</c:v>
                </c:pt>
                <c:pt idx="1362">
                  <c:v>-0.382099244469962</c:v>
                </c:pt>
                <c:pt idx="1363">
                  <c:v>-0.382099244469962</c:v>
                </c:pt>
                <c:pt idx="1364">
                  <c:v>-0.382099244469962</c:v>
                </c:pt>
                <c:pt idx="1365">
                  <c:v>-0.380870896127652</c:v>
                </c:pt>
                <c:pt idx="1366">
                  <c:v>-0.380870896127652</c:v>
                </c:pt>
                <c:pt idx="1367">
                  <c:v>-0.37964359274365</c:v>
                </c:pt>
                <c:pt idx="1368">
                  <c:v>-0.37964359274365</c:v>
                </c:pt>
                <c:pt idx="1369">
                  <c:v>-0.37841733254157</c:v>
                </c:pt>
                <c:pt idx="1370">
                  <c:v>-0.37841733254157</c:v>
                </c:pt>
                <c:pt idx="1371">
                  <c:v>0.0</c:v>
                </c:pt>
                <c:pt idx="1372">
                  <c:v>-0.37841733254157</c:v>
                </c:pt>
                <c:pt idx="1373">
                  <c:v>-0.37841733254157</c:v>
                </c:pt>
                <c:pt idx="1374">
                  <c:v>-0.37841733254157</c:v>
                </c:pt>
                <c:pt idx="1375">
                  <c:v>-0.37841733254157</c:v>
                </c:pt>
                <c:pt idx="1376">
                  <c:v>-0.377192113749553</c:v>
                </c:pt>
                <c:pt idx="1377">
                  <c:v>-0.377192113749553</c:v>
                </c:pt>
                <c:pt idx="1378">
                  <c:v>-0.377192113749553</c:v>
                </c:pt>
                <c:pt idx="1379">
                  <c:v>-0.377192113749553</c:v>
                </c:pt>
                <c:pt idx="1380">
                  <c:v>-0.377192113749553</c:v>
                </c:pt>
                <c:pt idx="1381">
                  <c:v>-0.377192113749553</c:v>
                </c:pt>
                <c:pt idx="1382">
                  <c:v>-0.377192113749553</c:v>
                </c:pt>
                <c:pt idx="1383">
                  <c:v>-0.375967934600251</c:v>
                </c:pt>
                <c:pt idx="1384">
                  <c:v>-0.375967934600251</c:v>
                </c:pt>
                <c:pt idx="1385">
                  <c:v>-0.375967934600251</c:v>
                </c:pt>
                <c:pt idx="1386">
                  <c:v>-0.375967934600251</c:v>
                </c:pt>
                <c:pt idx="1387">
                  <c:v>-0.374744793330811</c:v>
                </c:pt>
                <c:pt idx="1388">
                  <c:v>-0.373522688182857</c:v>
                </c:pt>
                <c:pt idx="1389">
                  <c:v>-0.373522688182857</c:v>
                </c:pt>
                <c:pt idx="1390">
                  <c:v>-0.372301617402482</c:v>
                </c:pt>
                <c:pt idx="1391">
                  <c:v>-0.372301617402482</c:v>
                </c:pt>
                <c:pt idx="1392">
                  <c:v>-0.371081579240226</c:v>
                </c:pt>
                <c:pt idx="1393">
                  <c:v>-0.371081579240226</c:v>
                </c:pt>
                <c:pt idx="1394">
                  <c:v>-0.371081579240226</c:v>
                </c:pt>
                <c:pt idx="1395">
                  <c:v>-0.371081579240226</c:v>
                </c:pt>
                <c:pt idx="1396">
                  <c:v>-0.371081579240226</c:v>
                </c:pt>
                <c:pt idx="1397">
                  <c:v>-0.369862571951064</c:v>
                </c:pt>
                <c:pt idx="1398">
                  <c:v>-0.369862571951064</c:v>
                </c:pt>
                <c:pt idx="1399">
                  <c:v>-0.368644593794393</c:v>
                </c:pt>
                <c:pt idx="1400">
                  <c:v>-0.368644593794393</c:v>
                </c:pt>
                <c:pt idx="1401">
                  <c:v>-0.368644593794393</c:v>
                </c:pt>
                <c:pt idx="1402">
                  <c:v>-0.368644593794393</c:v>
                </c:pt>
                <c:pt idx="1403">
                  <c:v>-0.368644593794393</c:v>
                </c:pt>
                <c:pt idx="1404">
                  <c:v>-0.368644593794393</c:v>
                </c:pt>
                <c:pt idx="1405">
                  <c:v>-0.367427643034011</c:v>
                </c:pt>
                <c:pt idx="1406">
                  <c:v>-0.367427643034011</c:v>
                </c:pt>
                <c:pt idx="1407">
                  <c:v>-0.367427643034011</c:v>
                </c:pt>
                <c:pt idx="1408">
                  <c:v>-0.367427643034011</c:v>
                </c:pt>
                <c:pt idx="1409">
                  <c:v>-0.364996816779248</c:v>
                </c:pt>
                <c:pt idx="1410">
                  <c:v>-0.364996816779248</c:v>
                </c:pt>
                <c:pt idx="1411">
                  <c:v>-0.364996816779248</c:v>
                </c:pt>
                <c:pt idx="1412">
                  <c:v>-0.364996816779248</c:v>
                </c:pt>
                <c:pt idx="1413">
                  <c:v>-0.364996816779248</c:v>
                </c:pt>
                <c:pt idx="1414">
                  <c:v>-0.363782937834358</c:v>
                </c:pt>
                <c:pt idx="1415">
                  <c:v>-0.363782937834358</c:v>
                </c:pt>
                <c:pt idx="1416">
                  <c:v>-0.363782937834358</c:v>
                </c:pt>
                <c:pt idx="1417">
                  <c:v>-0.363782937834358</c:v>
                </c:pt>
                <c:pt idx="1418">
                  <c:v>-0.363782937834358</c:v>
                </c:pt>
                <c:pt idx="1419">
                  <c:v>-0.363782937834358</c:v>
                </c:pt>
                <c:pt idx="1420">
                  <c:v>-0.362570079384708</c:v>
                </c:pt>
                <c:pt idx="1421">
                  <c:v>-0.362570079384708</c:v>
                </c:pt>
                <c:pt idx="1422">
                  <c:v>-0.362570079384708</c:v>
                </c:pt>
                <c:pt idx="1423">
                  <c:v>-0.3613582397159</c:v>
                </c:pt>
                <c:pt idx="1424">
                  <c:v>-0.3613582397159</c:v>
                </c:pt>
                <c:pt idx="1425">
                  <c:v>-0.3613582397159</c:v>
                </c:pt>
                <c:pt idx="1426">
                  <c:v>-0.360147417117853</c:v>
                </c:pt>
                <c:pt idx="1427">
                  <c:v>-0.360147417117853</c:v>
                </c:pt>
                <c:pt idx="1428">
                  <c:v>-0.360147417117853</c:v>
                </c:pt>
                <c:pt idx="1429">
                  <c:v>-0.360147417117853</c:v>
                </c:pt>
                <c:pt idx="1430">
                  <c:v>-0.360147417117853</c:v>
                </c:pt>
                <c:pt idx="1431">
                  <c:v>-0.360147417117853</c:v>
                </c:pt>
                <c:pt idx="1432">
                  <c:v>-0.360147417117853</c:v>
                </c:pt>
                <c:pt idx="1433">
                  <c:v>-0.358937609884786</c:v>
                </c:pt>
                <c:pt idx="1434">
                  <c:v>-0.358937609884786</c:v>
                </c:pt>
                <c:pt idx="1435">
                  <c:v>-0.358937609884786</c:v>
                </c:pt>
                <c:pt idx="1436">
                  <c:v>-0.358937609884786</c:v>
                </c:pt>
                <c:pt idx="1437">
                  <c:v>-0.358937609884786</c:v>
                </c:pt>
                <c:pt idx="1438">
                  <c:v>-0.358937609884786</c:v>
                </c:pt>
                <c:pt idx="1439">
                  <c:v>-0.358937609884786</c:v>
                </c:pt>
                <c:pt idx="1440">
                  <c:v>-0.357728816315209</c:v>
                </c:pt>
                <c:pt idx="1441">
                  <c:v>-0.357728816315209</c:v>
                </c:pt>
                <c:pt idx="1442">
                  <c:v>-0.357728816315209</c:v>
                </c:pt>
                <c:pt idx="1443">
                  <c:v>-0.357728816315209</c:v>
                </c:pt>
                <c:pt idx="1444">
                  <c:v>-0.355314263381909</c:v>
                </c:pt>
                <c:pt idx="1445">
                  <c:v>-0.354108500636512</c:v>
                </c:pt>
                <c:pt idx="1446">
                  <c:v>-0.354108500636512</c:v>
                </c:pt>
                <c:pt idx="1447">
                  <c:v>-0.354108500636512</c:v>
                </c:pt>
                <c:pt idx="1448">
                  <c:v>-0.354108500636512</c:v>
                </c:pt>
                <c:pt idx="1449">
                  <c:v>-0.352903744791228</c:v>
                </c:pt>
                <c:pt idx="1450">
                  <c:v>-0.352903744791228</c:v>
                </c:pt>
                <c:pt idx="1451">
                  <c:v>-0.352903744791228</c:v>
                </c:pt>
                <c:pt idx="1452">
                  <c:v>-0.352903744791228</c:v>
                </c:pt>
                <c:pt idx="1453">
                  <c:v>-0.352903744791228</c:v>
                </c:pt>
                <c:pt idx="1454">
                  <c:v>0.0</c:v>
                </c:pt>
                <c:pt idx="1455">
                  <c:v>-0.352903744791228</c:v>
                </c:pt>
                <c:pt idx="1456">
                  <c:v>-0.351699994165791</c:v>
                </c:pt>
                <c:pt idx="1457">
                  <c:v>-0.351699994165791</c:v>
                </c:pt>
                <c:pt idx="1458">
                  <c:v>-0.351699994165791</c:v>
                </c:pt>
                <c:pt idx="1459">
                  <c:v>-0.351699994165791</c:v>
                </c:pt>
                <c:pt idx="1460">
                  <c:v>-0.350497247084133</c:v>
                </c:pt>
                <c:pt idx="1461">
                  <c:v>-0.350497247084133</c:v>
                </c:pt>
                <c:pt idx="1462">
                  <c:v>-0.350497247084133</c:v>
                </c:pt>
                <c:pt idx="1463">
                  <c:v>-0.350497247084133</c:v>
                </c:pt>
                <c:pt idx="1464">
                  <c:v>-0.350497247084133</c:v>
                </c:pt>
                <c:pt idx="1465">
                  <c:v>-0.350497247084133</c:v>
                </c:pt>
                <c:pt idx="1466">
                  <c:v>-0.34929550187438</c:v>
                </c:pt>
                <c:pt idx="1467">
                  <c:v>-0.34929550187438</c:v>
                </c:pt>
                <c:pt idx="1468">
                  <c:v>-0.34929550187438</c:v>
                </c:pt>
                <c:pt idx="1469">
                  <c:v>0.0</c:v>
                </c:pt>
                <c:pt idx="1470">
                  <c:v>-0.34929550187438</c:v>
                </c:pt>
                <c:pt idx="1471">
                  <c:v>-0.348094756868829</c:v>
                </c:pt>
                <c:pt idx="1472">
                  <c:v>-0.348094756868829</c:v>
                </c:pt>
                <c:pt idx="1473">
                  <c:v>-0.348094756868829</c:v>
                </c:pt>
                <c:pt idx="1474">
                  <c:v>-0.348094756868829</c:v>
                </c:pt>
                <c:pt idx="1475">
                  <c:v>-0.348094756868829</c:v>
                </c:pt>
                <c:pt idx="1476">
                  <c:v>-0.346895010403938</c:v>
                </c:pt>
                <c:pt idx="1477">
                  <c:v>-0.346895010403938</c:v>
                </c:pt>
                <c:pt idx="1478">
                  <c:v>-0.346895010403938</c:v>
                </c:pt>
                <c:pt idx="1479">
                  <c:v>-0.346895010403938</c:v>
                </c:pt>
                <c:pt idx="1480">
                  <c:v>-0.345696260820312</c:v>
                </c:pt>
                <c:pt idx="1481">
                  <c:v>-0.34449850646269</c:v>
                </c:pt>
                <c:pt idx="1482">
                  <c:v>-0.34449850646269</c:v>
                </c:pt>
                <c:pt idx="1483">
                  <c:v>0.0</c:v>
                </c:pt>
                <c:pt idx="1484">
                  <c:v>-0.34449850646269</c:v>
                </c:pt>
                <c:pt idx="1485">
                  <c:v>-0.34449850646269</c:v>
                </c:pt>
                <c:pt idx="1486">
                  <c:v>-0.343301745679929</c:v>
                </c:pt>
                <c:pt idx="1487">
                  <c:v>-0.343301745679929</c:v>
                </c:pt>
                <c:pt idx="1488">
                  <c:v>-0.343301745679929</c:v>
                </c:pt>
                <c:pt idx="1489">
                  <c:v>-0.343301745679929</c:v>
                </c:pt>
                <c:pt idx="1490">
                  <c:v>-0.343301745679929</c:v>
                </c:pt>
                <c:pt idx="1491">
                  <c:v>-0.343301745679929</c:v>
                </c:pt>
                <c:pt idx="1492">
                  <c:v>-0.343301745679929</c:v>
                </c:pt>
                <c:pt idx="1493">
                  <c:v>-0.342105976824992</c:v>
                </c:pt>
                <c:pt idx="1494">
                  <c:v>-0.342105976824992</c:v>
                </c:pt>
                <c:pt idx="1495">
                  <c:v>-0.342105976824992</c:v>
                </c:pt>
                <c:pt idx="1496">
                  <c:v>-0.340911198254935</c:v>
                </c:pt>
                <c:pt idx="1497">
                  <c:v>-0.340911198254935</c:v>
                </c:pt>
                <c:pt idx="1498">
                  <c:v>-0.340911198254935</c:v>
                </c:pt>
                <c:pt idx="1499">
                  <c:v>-0.33971740833089</c:v>
                </c:pt>
                <c:pt idx="1500">
                  <c:v>-0.33971740833089</c:v>
                </c:pt>
                <c:pt idx="1501">
                  <c:v>-0.33971740833089</c:v>
                </c:pt>
                <c:pt idx="1502">
                  <c:v>-0.33971740833089</c:v>
                </c:pt>
                <c:pt idx="1503">
                  <c:v>-0.33971740833089</c:v>
                </c:pt>
                <c:pt idx="1504">
                  <c:v>-0.33971740833089</c:v>
                </c:pt>
                <c:pt idx="1505">
                  <c:v>-0.337332787885685</c:v>
                </c:pt>
                <c:pt idx="1506">
                  <c:v>-0.337332787885685</c:v>
                </c:pt>
                <c:pt idx="1507">
                  <c:v>-0.336141954107063</c:v>
                </c:pt>
                <c:pt idx="1508">
                  <c:v>-0.336141954107063</c:v>
                </c:pt>
                <c:pt idx="1509">
                  <c:v>-0.336141954107063</c:v>
                </c:pt>
                <c:pt idx="1510">
                  <c:v>-0.336141954107063</c:v>
                </c:pt>
                <c:pt idx="1511">
                  <c:v>-0.334952102459504</c:v>
                </c:pt>
                <c:pt idx="1512">
                  <c:v>-0.334952102459504</c:v>
                </c:pt>
                <c:pt idx="1513">
                  <c:v>-0.334952102459504</c:v>
                </c:pt>
                <c:pt idx="1514">
                  <c:v>-0.334952102459504</c:v>
                </c:pt>
                <c:pt idx="1515">
                  <c:v>-0.334952102459504</c:v>
                </c:pt>
                <c:pt idx="1516">
                  <c:v>-0.334952102459504</c:v>
                </c:pt>
                <c:pt idx="1517">
                  <c:v>-0.334952102459504</c:v>
                </c:pt>
                <c:pt idx="1518">
                  <c:v>-0.332575339086871</c:v>
                </c:pt>
                <c:pt idx="1519">
                  <c:v>-0.332575339086871</c:v>
                </c:pt>
                <c:pt idx="1520">
                  <c:v>-0.332575339086871</c:v>
                </c:pt>
                <c:pt idx="1521">
                  <c:v>-0.331388424136429</c:v>
                </c:pt>
                <c:pt idx="1522">
                  <c:v>-0.331388424136429</c:v>
                </c:pt>
                <c:pt idx="1523">
                  <c:v>-0.331388424136429</c:v>
                </c:pt>
                <c:pt idx="1524">
                  <c:v>-0.331388424136429</c:v>
                </c:pt>
                <c:pt idx="1525">
                  <c:v>-0.330202484866286</c:v>
                </c:pt>
                <c:pt idx="1526">
                  <c:v>-0.330202484866286</c:v>
                </c:pt>
                <c:pt idx="1527">
                  <c:v>-0.329017519673682</c:v>
                </c:pt>
                <c:pt idx="1528">
                  <c:v>-0.329017519673682</c:v>
                </c:pt>
                <c:pt idx="1529">
                  <c:v>-0.327833526959802</c:v>
                </c:pt>
                <c:pt idx="1530">
                  <c:v>-0.327833526959802</c:v>
                </c:pt>
                <c:pt idx="1531">
                  <c:v>-0.327833526959802</c:v>
                </c:pt>
                <c:pt idx="1532">
                  <c:v>-0.326650505129766</c:v>
                </c:pt>
                <c:pt idx="1533">
                  <c:v>-0.326650505129766</c:v>
                </c:pt>
                <c:pt idx="1534">
                  <c:v>-0.326650505129766</c:v>
                </c:pt>
                <c:pt idx="1535">
                  <c:v>-0.326650505129766</c:v>
                </c:pt>
                <c:pt idx="1536">
                  <c:v>-0.326650505129766</c:v>
                </c:pt>
                <c:pt idx="1537">
                  <c:v>-0.326650505129766</c:v>
                </c:pt>
                <c:pt idx="1538">
                  <c:v>0.0</c:v>
                </c:pt>
                <c:pt idx="1539">
                  <c:v>-0.326650505129766</c:v>
                </c:pt>
                <c:pt idx="1540">
                  <c:v>-0.325468452592611</c:v>
                </c:pt>
                <c:pt idx="1541">
                  <c:v>-0.325468452592611</c:v>
                </c:pt>
                <c:pt idx="1542">
                  <c:v>-0.325468452592611</c:v>
                </c:pt>
                <c:pt idx="1543">
                  <c:v>-0.325468452592611</c:v>
                </c:pt>
                <c:pt idx="1544">
                  <c:v>-0.324287367761285</c:v>
                </c:pt>
                <c:pt idx="1545">
                  <c:v>-0.324287367761285</c:v>
                </c:pt>
                <c:pt idx="1546">
                  <c:v>-0.324287367761285</c:v>
                </c:pt>
                <c:pt idx="1547">
                  <c:v>-0.323107249052627</c:v>
                </c:pt>
                <c:pt idx="1548">
                  <c:v>0.0</c:v>
                </c:pt>
                <c:pt idx="1549">
                  <c:v>-0.323107249052627</c:v>
                </c:pt>
                <c:pt idx="1550">
                  <c:v>0.0</c:v>
                </c:pt>
                <c:pt idx="1551">
                  <c:v>-0.323107249052627</c:v>
                </c:pt>
                <c:pt idx="1552">
                  <c:v>-0.321928094887362</c:v>
                </c:pt>
                <c:pt idx="1553">
                  <c:v>-0.321928094887362</c:v>
                </c:pt>
                <c:pt idx="1554">
                  <c:v>-0.321928094887362</c:v>
                </c:pt>
                <c:pt idx="1555">
                  <c:v>-0.320749903690081</c:v>
                </c:pt>
                <c:pt idx="1556">
                  <c:v>0.0</c:v>
                </c:pt>
                <c:pt idx="1557">
                  <c:v>-0.320749903690081</c:v>
                </c:pt>
                <c:pt idx="1558">
                  <c:v>-0.320749903690081</c:v>
                </c:pt>
                <c:pt idx="1559">
                  <c:v>-0.319572673889233</c:v>
                </c:pt>
                <c:pt idx="1560">
                  <c:v>-0.319572673889233</c:v>
                </c:pt>
                <c:pt idx="1561">
                  <c:v>-0.318396403917109</c:v>
                </c:pt>
                <c:pt idx="1562">
                  <c:v>-0.318396403917109</c:v>
                </c:pt>
                <c:pt idx="1563">
                  <c:v>-0.318396403917109</c:v>
                </c:pt>
                <c:pt idx="1564">
                  <c:v>-0.317221092209835</c:v>
                </c:pt>
                <c:pt idx="1565">
                  <c:v>-0.317221092209835</c:v>
                </c:pt>
                <c:pt idx="1566">
                  <c:v>-0.317221092209835</c:v>
                </c:pt>
                <c:pt idx="1567">
                  <c:v>-0.316046737207352</c:v>
                </c:pt>
                <c:pt idx="1568">
                  <c:v>-0.316046737207352</c:v>
                </c:pt>
                <c:pt idx="1569">
                  <c:v>-0.316046737207352</c:v>
                </c:pt>
                <c:pt idx="1570">
                  <c:v>-0.316046737207352</c:v>
                </c:pt>
                <c:pt idx="1571">
                  <c:v>-0.314873337353412</c:v>
                </c:pt>
                <c:pt idx="1572">
                  <c:v>-0.314873337353412</c:v>
                </c:pt>
                <c:pt idx="1573">
                  <c:v>-0.314873337353412</c:v>
                </c:pt>
                <c:pt idx="1574">
                  <c:v>-0.314873337353412</c:v>
                </c:pt>
                <c:pt idx="1575">
                  <c:v>-0.314873337353412</c:v>
                </c:pt>
                <c:pt idx="1576">
                  <c:v>-0.314873337353412</c:v>
                </c:pt>
                <c:pt idx="1577">
                  <c:v>-0.313700891095557</c:v>
                </c:pt>
                <c:pt idx="1578">
                  <c:v>-0.313700891095557</c:v>
                </c:pt>
                <c:pt idx="1579">
                  <c:v>-0.313700891095557</c:v>
                </c:pt>
                <c:pt idx="1580">
                  <c:v>-0.313700891095557</c:v>
                </c:pt>
                <c:pt idx="1581">
                  <c:v>0.0</c:v>
                </c:pt>
                <c:pt idx="1582">
                  <c:v>-0.313700891095557</c:v>
                </c:pt>
                <c:pt idx="1583">
                  <c:v>-0.313700891095557</c:v>
                </c:pt>
                <c:pt idx="1584">
                  <c:v>-0.313700891095557</c:v>
                </c:pt>
                <c:pt idx="1585">
                  <c:v>-0.312529396885113</c:v>
                </c:pt>
                <c:pt idx="1586">
                  <c:v>-0.312529396885113</c:v>
                </c:pt>
                <c:pt idx="1587">
                  <c:v>0.0</c:v>
                </c:pt>
                <c:pt idx="1588">
                  <c:v>-0.312529396885113</c:v>
                </c:pt>
                <c:pt idx="1589">
                  <c:v>-0.311358853177175</c:v>
                </c:pt>
                <c:pt idx="1590">
                  <c:v>0.0</c:v>
                </c:pt>
                <c:pt idx="1591">
                  <c:v>-0.311358853177175</c:v>
                </c:pt>
                <c:pt idx="1592">
                  <c:v>-0.310189258430596</c:v>
                </c:pt>
                <c:pt idx="1593">
                  <c:v>-0.310189258430596</c:v>
                </c:pt>
                <c:pt idx="1594">
                  <c:v>-0.310189258430596</c:v>
                </c:pt>
                <c:pt idx="1595">
                  <c:v>-0.309020611107974</c:v>
                </c:pt>
                <c:pt idx="1596">
                  <c:v>0.0</c:v>
                </c:pt>
                <c:pt idx="1597">
                  <c:v>-0.30785290967564</c:v>
                </c:pt>
                <c:pt idx="1598">
                  <c:v>-0.306686152603644</c:v>
                </c:pt>
                <c:pt idx="1599">
                  <c:v>-0.306686152603644</c:v>
                </c:pt>
                <c:pt idx="1600">
                  <c:v>-0.306686152603644</c:v>
                </c:pt>
                <c:pt idx="1601">
                  <c:v>-0.305520338365749</c:v>
                </c:pt>
                <c:pt idx="1602">
                  <c:v>-0.305520338365749</c:v>
                </c:pt>
                <c:pt idx="1603">
                  <c:v>-0.305520338365749</c:v>
                </c:pt>
                <c:pt idx="1604">
                  <c:v>-0.305520338365749</c:v>
                </c:pt>
                <c:pt idx="1605">
                  <c:v>-0.305520338365749</c:v>
                </c:pt>
                <c:pt idx="1606">
                  <c:v>-0.305520338365749</c:v>
                </c:pt>
                <c:pt idx="1607">
                  <c:v>-0.304355465439413</c:v>
                </c:pt>
                <c:pt idx="1608">
                  <c:v>-0.303191532305777</c:v>
                </c:pt>
                <c:pt idx="1609">
                  <c:v>-0.303191532305777</c:v>
                </c:pt>
                <c:pt idx="1610">
                  <c:v>-0.303191532305777</c:v>
                </c:pt>
                <c:pt idx="1611">
                  <c:v>-0.303191532305777</c:v>
                </c:pt>
                <c:pt idx="1612">
                  <c:v>-0.303191532305777</c:v>
                </c:pt>
                <c:pt idx="1613">
                  <c:v>-0.302028537449657</c:v>
                </c:pt>
                <c:pt idx="1614">
                  <c:v>-0.302028537449657</c:v>
                </c:pt>
                <c:pt idx="1615">
                  <c:v>0.0</c:v>
                </c:pt>
                <c:pt idx="1616">
                  <c:v>-0.300866479359533</c:v>
                </c:pt>
                <c:pt idx="1617">
                  <c:v>-0.299705356527529</c:v>
                </c:pt>
                <c:pt idx="1618">
                  <c:v>-0.299705356527529</c:v>
                </c:pt>
                <c:pt idx="1619">
                  <c:v>-0.299705356527529</c:v>
                </c:pt>
                <c:pt idx="1620">
                  <c:v>-0.299705356527529</c:v>
                </c:pt>
                <c:pt idx="1621">
                  <c:v>-0.299705356527529</c:v>
                </c:pt>
                <c:pt idx="1622">
                  <c:v>-0.298545167449412</c:v>
                </c:pt>
                <c:pt idx="1623">
                  <c:v>-0.298545167449412</c:v>
                </c:pt>
                <c:pt idx="1624">
                  <c:v>-0.298545167449412</c:v>
                </c:pt>
                <c:pt idx="1625">
                  <c:v>-0.297385910624571</c:v>
                </c:pt>
                <c:pt idx="1626">
                  <c:v>-0.297385910624571</c:v>
                </c:pt>
                <c:pt idx="1627">
                  <c:v>-0.297385910624571</c:v>
                </c:pt>
                <c:pt idx="1628">
                  <c:v>-0.296227584556012</c:v>
                </c:pt>
                <c:pt idx="1629">
                  <c:v>-0.295070187750344</c:v>
                </c:pt>
                <c:pt idx="1630">
                  <c:v>-0.295070187750344</c:v>
                </c:pt>
                <c:pt idx="1631">
                  <c:v>-0.295070187750344</c:v>
                </c:pt>
                <c:pt idx="1632">
                  <c:v>-0.293913718717766</c:v>
                </c:pt>
                <c:pt idx="1633">
                  <c:v>-0.293913718717766</c:v>
                </c:pt>
                <c:pt idx="1634">
                  <c:v>-0.293913718717766</c:v>
                </c:pt>
                <c:pt idx="1635">
                  <c:v>-0.292758175972057</c:v>
                </c:pt>
                <c:pt idx="1636">
                  <c:v>0.0</c:v>
                </c:pt>
                <c:pt idx="1637">
                  <c:v>-0.292758175972057</c:v>
                </c:pt>
                <c:pt idx="1638">
                  <c:v>0.0</c:v>
                </c:pt>
                <c:pt idx="1639">
                  <c:v>-0.292758175972057</c:v>
                </c:pt>
                <c:pt idx="1640">
                  <c:v>0.0</c:v>
                </c:pt>
                <c:pt idx="1641">
                  <c:v>-0.292758175972057</c:v>
                </c:pt>
                <c:pt idx="1642">
                  <c:v>0.0</c:v>
                </c:pt>
                <c:pt idx="1643">
                  <c:v>-0.291603558030565</c:v>
                </c:pt>
                <c:pt idx="1644">
                  <c:v>0.0</c:v>
                </c:pt>
                <c:pt idx="1645">
                  <c:v>-0.291603558030565</c:v>
                </c:pt>
                <c:pt idx="1646">
                  <c:v>-0.290449863414195</c:v>
                </c:pt>
                <c:pt idx="1647">
                  <c:v>-0.290449863414195</c:v>
                </c:pt>
                <c:pt idx="1648">
                  <c:v>-0.289297090647396</c:v>
                </c:pt>
                <c:pt idx="1649">
                  <c:v>-0.289297090647396</c:v>
                </c:pt>
                <c:pt idx="1650">
                  <c:v>-0.289297090647396</c:v>
                </c:pt>
                <c:pt idx="1651">
                  <c:v>-0.288145238258154</c:v>
                </c:pt>
                <c:pt idx="1652">
                  <c:v>-0.286994304777975</c:v>
                </c:pt>
                <c:pt idx="1653">
                  <c:v>-0.28584428874188</c:v>
                </c:pt>
                <c:pt idx="1654">
                  <c:v>-0.28584428874188</c:v>
                </c:pt>
                <c:pt idx="1655">
                  <c:v>-0.28584428874188</c:v>
                </c:pt>
                <c:pt idx="1656">
                  <c:v>-0.28584428874188</c:v>
                </c:pt>
                <c:pt idx="1657">
                  <c:v>-0.284695188688387</c:v>
                </c:pt>
                <c:pt idx="1658">
                  <c:v>-0.284695188688387</c:v>
                </c:pt>
                <c:pt idx="1659">
                  <c:v>-0.284695188688387</c:v>
                </c:pt>
                <c:pt idx="1660">
                  <c:v>-0.284695188688387</c:v>
                </c:pt>
                <c:pt idx="1661">
                  <c:v>-0.283547003159506</c:v>
                </c:pt>
                <c:pt idx="1662">
                  <c:v>-0.283547003159506</c:v>
                </c:pt>
                <c:pt idx="1663">
                  <c:v>-0.283547003159506</c:v>
                </c:pt>
                <c:pt idx="1664">
                  <c:v>0.0</c:v>
                </c:pt>
                <c:pt idx="1665">
                  <c:v>-0.282399730700725</c:v>
                </c:pt>
                <c:pt idx="1666">
                  <c:v>-0.282399730700725</c:v>
                </c:pt>
                <c:pt idx="1667">
                  <c:v>-0.281253369860998</c:v>
                </c:pt>
                <c:pt idx="1668">
                  <c:v>-0.281253369860998</c:v>
                </c:pt>
                <c:pt idx="1669">
                  <c:v>-0.277819742597465</c:v>
                </c:pt>
                <c:pt idx="1670">
                  <c:v>-0.277819742597465</c:v>
                </c:pt>
                <c:pt idx="1671">
                  <c:v>-0.277819742597465</c:v>
                </c:pt>
                <c:pt idx="1672">
                  <c:v>-0.277819742597465</c:v>
                </c:pt>
                <c:pt idx="1673">
                  <c:v>-0.276677013792462</c:v>
                </c:pt>
                <c:pt idx="1674">
                  <c:v>-0.276677013792462</c:v>
                </c:pt>
                <c:pt idx="1675">
                  <c:v>-0.276677013792462</c:v>
                </c:pt>
                <c:pt idx="1676">
                  <c:v>0.0</c:v>
                </c:pt>
                <c:pt idx="1677">
                  <c:v>-0.275535189402911</c:v>
                </c:pt>
                <c:pt idx="1678">
                  <c:v>-0.275535189402911</c:v>
                </c:pt>
                <c:pt idx="1679">
                  <c:v>-0.275535189402911</c:v>
                </c:pt>
                <c:pt idx="1680">
                  <c:v>-0.274394267998342</c:v>
                </c:pt>
                <c:pt idx="1681">
                  <c:v>-0.274394267998342</c:v>
                </c:pt>
                <c:pt idx="1682">
                  <c:v>-0.274394267998342</c:v>
                </c:pt>
                <c:pt idx="1683">
                  <c:v>-0.273254248151673</c:v>
                </c:pt>
                <c:pt idx="1684">
                  <c:v>-0.273254248151673</c:v>
                </c:pt>
                <c:pt idx="1685">
                  <c:v>0.0</c:v>
                </c:pt>
                <c:pt idx="1686">
                  <c:v>0.0</c:v>
                </c:pt>
                <c:pt idx="1687">
                  <c:v>-0.273254248151673</c:v>
                </c:pt>
                <c:pt idx="1688">
                  <c:v>-0.273254248151673</c:v>
                </c:pt>
                <c:pt idx="1689">
                  <c:v>-0.272115128439205</c:v>
                </c:pt>
                <c:pt idx="1690">
                  <c:v>-0.272115128439205</c:v>
                </c:pt>
                <c:pt idx="1691">
                  <c:v>-0.270976907440607</c:v>
                </c:pt>
                <c:pt idx="1692">
                  <c:v>-0.270976907440607</c:v>
                </c:pt>
                <c:pt idx="1693">
                  <c:v>-0.268703155920486</c:v>
                </c:pt>
                <c:pt idx="1694">
                  <c:v>0.0</c:v>
                </c:pt>
                <c:pt idx="1695">
                  <c:v>-0.268703155920486</c:v>
                </c:pt>
                <c:pt idx="1696">
                  <c:v>-0.268703155920486</c:v>
                </c:pt>
                <c:pt idx="1697">
                  <c:v>-0.268703155920486</c:v>
                </c:pt>
                <c:pt idx="1698">
                  <c:v>-0.267567622575055</c:v>
                </c:pt>
                <c:pt idx="1699">
                  <c:v>-0.266432982295659</c:v>
                </c:pt>
                <c:pt idx="1700">
                  <c:v>-0.266432982295659</c:v>
                </c:pt>
                <c:pt idx="1701">
                  <c:v>-0.266432982295659</c:v>
                </c:pt>
                <c:pt idx="1702">
                  <c:v>-0.265299233678656</c:v>
                </c:pt>
                <c:pt idx="1703">
                  <c:v>-0.265299233678656</c:v>
                </c:pt>
                <c:pt idx="1704">
                  <c:v>-0.265299233678656</c:v>
                </c:pt>
                <c:pt idx="1705">
                  <c:v>-0.264166375323714</c:v>
                </c:pt>
                <c:pt idx="1706">
                  <c:v>-0.264166375323714</c:v>
                </c:pt>
                <c:pt idx="1707">
                  <c:v>-0.264166375323714</c:v>
                </c:pt>
                <c:pt idx="1708">
                  <c:v>-0.263034405833794</c:v>
                </c:pt>
                <c:pt idx="1709">
                  <c:v>-0.263034405833794</c:v>
                </c:pt>
                <c:pt idx="1710">
                  <c:v>0.0</c:v>
                </c:pt>
                <c:pt idx="1711">
                  <c:v>-0.261903323815145</c:v>
                </c:pt>
                <c:pt idx="1712">
                  <c:v>-0.261903323815145</c:v>
                </c:pt>
                <c:pt idx="1713">
                  <c:v>-0.26077312787729</c:v>
                </c:pt>
                <c:pt idx="1714">
                  <c:v>0.0</c:v>
                </c:pt>
                <c:pt idx="1715">
                  <c:v>-0.26077312787729</c:v>
                </c:pt>
                <c:pt idx="1716">
                  <c:v>-0.26077312787729</c:v>
                </c:pt>
                <c:pt idx="1717">
                  <c:v>0.0</c:v>
                </c:pt>
                <c:pt idx="1718">
                  <c:v>-0.26077312787729</c:v>
                </c:pt>
                <c:pt idx="1719">
                  <c:v>-0.26077312787729</c:v>
                </c:pt>
                <c:pt idx="1720">
                  <c:v>-0.26077312787729</c:v>
                </c:pt>
                <c:pt idx="1721">
                  <c:v>-0.25964381663302</c:v>
                </c:pt>
                <c:pt idx="1722">
                  <c:v>-0.257387842692652</c:v>
                </c:pt>
                <c:pt idx="1723">
                  <c:v>0.0</c:v>
                </c:pt>
                <c:pt idx="1724">
                  <c:v>-0.256261177238368</c:v>
                </c:pt>
                <c:pt idx="1725">
                  <c:v>0.0</c:v>
                </c:pt>
                <c:pt idx="1726">
                  <c:v>-0.255135390961273</c:v>
                </c:pt>
                <c:pt idx="1727">
                  <c:v>0.0</c:v>
                </c:pt>
                <c:pt idx="1728">
                  <c:v>-0.255135390961273</c:v>
                </c:pt>
                <c:pt idx="1729">
                  <c:v>-0.254010482490332</c:v>
                </c:pt>
                <c:pt idx="1730">
                  <c:v>0.0</c:v>
                </c:pt>
                <c:pt idx="1731">
                  <c:v>-0.254010482490332</c:v>
                </c:pt>
                <c:pt idx="1732">
                  <c:v>-0.254010482490332</c:v>
                </c:pt>
                <c:pt idx="1733">
                  <c:v>-0.252886450457711</c:v>
                </c:pt>
                <c:pt idx="1734">
                  <c:v>-0.251763293498774</c:v>
                </c:pt>
                <c:pt idx="1735">
                  <c:v>-0.251763293498774</c:v>
                </c:pt>
                <c:pt idx="1736">
                  <c:v>-0.250641010252067</c:v>
                </c:pt>
                <c:pt idx="1737">
                  <c:v>0.0</c:v>
                </c:pt>
                <c:pt idx="1738">
                  <c:v>-0.250641010252067</c:v>
                </c:pt>
                <c:pt idx="1739">
                  <c:v>-0.250641010252067</c:v>
                </c:pt>
                <c:pt idx="1740">
                  <c:v>0.0</c:v>
                </c:pt>
                <c:pt idx="1741">
                  <c:v>0.0</c:v>
                </c:pt>
                <c:pt idx="1742">
                  <c:v>-0.249519599359313</c:v>
                </c:pt>
                <c:pt idx="1743">
                  <c:v>-0.249519599359313</c:v>
                </c:pt>
                <c:pt idx="1744">
                  <c:v>-0.247279389218363</c:v>
                </c:pt>
                <c:pt idx="1745">
                  <c:v>-0.246160587269398</c:v>
                </c:pt>
                <c:pt idx="1746">
                  <c:v>-0.245042652272824</c:v>
                </c:pt>
                <c:pt idx="1747">
                  <c:v>-0.245042652272824</c:v>
                </c:pt>
                <c:pt idx="1748">
                  <c:v>-0.243925582886089</c:v>
                </c:pt>
                <c:pt idx="1749">
                  <c:v>-0.243925582886089</c:v>
                </c:pt>
                <c:pt idx="1750">
                  <c:v>-0.24280937776976</c:v>
                </c:pt>
                <c:pt idx="1751">
                  <c:v>-0.24280937776976</c:v>
                </c:pt>
                <c:pt idx="1752">
                  <c:v>-0.241694035587507</c:v>
                </c:pt>
                <c:pt idx="1753">
                  <c:v>-0.241694035587507</c:v>
                </c:pt>
                <c:pt idx="1754">
                  <c:v>0.0</c:v>
                </c:pt>
                <c:pt idx="1755">
                  <c:v>-0.240579555006098</c:v>
                </c:pt>
                <c:pt idx="1756">
                  <c:v>0.0</c:v>
                </c:pt>
                <c:pt idx="1757">
                  <c:v>0.0</c:v>
                </c:pt>
                <c:pt idx="1758">
                  <c:v>-0.240579555006098</c:v>
                </c:pt>
                <c:pt idx="1759">
                  <c:v>0.0</c:v>
                </c:pt>
                <c:pt idx="1760">
                  <c:v>-0.240579555006098</c:v>
                </c:pt>
                <c:pt idx="1761">
                  <c:v>-0.240579555006098</c:v>
                </c:pt>
                <c:pt idx="1762">
                  <c:v>-0.239465934695389</c:v>
                </c:pt>
                <c:pt idx="1763">
                  <c:v>-0.238353173328315</c:v>
                </c:pt>
                <c:pt idx="1764">
                  <c:v>-0.238353173328315</c:v>
                </c:pt>
                <c:pt idx="1765">
                  <c:v>-0.238353173328315</c:v>
                </c:pt>
                <c:pt idx="1766">
                  <c:v>-0.237241269580876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-0.236130222132133</c:v>
                </c:pt>
                <c:pt idx="1771">
                  <c:v>-0.232802204414379</c:v>
                </c:pt>
                <c:pt idx="1772">
                  <c:v>-0.23169456901188</c:v>
                </c:pt>
                <c:pt idx="1773">
                  <c:v>-0.23169456901188</c:v>
                </c:pt>
                <c:pt idx="1774">
                  <c:v>-0.230587783348937</c:v>
                </c:pt>
                <c:pt idx="1775">
                  <c:v>-0.230587783348937</c:v>
                </c:pt>
                <c:pt idx="1776">
                  <c:v>-0.230587783348937</c:v>
                </c:pt>
                <c:pt idx="1777">
                  <c:v>-0.229481846122767</c:v>
                </c:pt>
                <c:pt idx="1778">
                  <c:v>-0.227272511784581</c:v>
                </c:pt>
                <c:pt idx="1779">
                  <c:v>-0.227272511784581</c:v>
                </c:pt>
                <c:pt idx="1780">
                  <c:v>-0.226169112081931</c:v>
                </c:pt>
                <c:pt idx="1781">
                  <c:v>-0.223964841155201</c:v>
                </c:pt>
                <c:pt idx="1782">
                  <c:v>-0.22286396735826</c:v>
                </c:pt>
                <c:pt idx="1783">
                  <c:v>-0.22176393296193</c:v>
                </c:pt>
                <c:pt idx="1784">
                  <c:v>-0.22176393296193</c:v>
                </c:pt>
                <c:pt idx="1785">
                  <c:v>-0.220664736687127</c:v>
                </c:pt>
                <c:pt idx="1786">
                  <c:v>-0.219566377257684</c:v>
                </c:pt>
                <c:pt idx="1787">
                  <c:v>-0.219566377257684</c:v>
                </c:pt>
                <c:pt idx="1788">
                  <c:v>0.0</c:v>
                </c:pt>
                <c:pt idx="1789">
                  <c:v>-0.21846885340035</c:v>
                </c:pt>
                <c:pt idx="1790">
                  <c:v>-0.21846885340035</c:v>
                </c:pt>
                <c:pt idx="1791">
                  <c:v>0.0</c:v>
                </c:pt>
                <c:pt idx="1792">
                  <c:v>-0.217372163844773</c:v>
                </c:pt>
                <c:pt idx="1793">
                  <c:v>0.0</c:v>
                </c:pt>
                <c:pt idx="1794">
                  <c:v>-0.217372163844773</c:v>
                </c:pt>
                <c:pt idx="1795">
                  <c:v>-0.217372163844773</c:v>
                </c:pt>
                <c:pt idx="1796">
                  <c:v>-0.2162763073235</c:v>
                </c:pt>
                <c:pt idx="1797">
                  <c:v>-0.2162763073235</c:v>
                </c:pt>
                <c:pt idx="1798">
                  <c:v>-0.215181282571962</c:v>
                </c:pt>
                <c:pt idx="1799">
                  <c:v>-0.215181282571962</c:v>
                </c:pt>
                <c:pt idx="1800">
                  <c:v>-0.210809476072322</c:v>
                </c:pt>
                <c:pt idx="1801">
                  <c:v>0.0</c:v>
                </c:pt>
                <c:pt idx="1802">
                  <c:v>-0.210809476072322</c:v>
                </c:pt>
                <c:pt idx="1803">
                  <c:v>-0.209718591301337</c:v>
                </c:pt>
                <c:pt idx="1804">
                  <c:v>0.0</c:v>
                </c:pt>
                <c:pt idx="1805">
                  <c:v>-0.208628530772796</c:v>
                </c:pt>
                <c:pt idx="1806">
                  <c:v>0.0</c:v>
                </c:pt>
                <c:pt idx="1807">
                  <c:v>-0.208628530772796</c:v>
                </c:pt>
                <c:pt idx="1808">
                  <c:v>0.0</c:v>
                </c:pt>
                <c:pt idx="1809">
                  <c:v>-0.20753929324209</c:v>
                </c:pt>
                <c:pt idx="1810">
                  <c:v>-0.206450877467426</c:v>
                </c:pt>
                <c:pt idx="1811">
                  <c:v>-0.204276506233089</c:v>
                </c:pt>
                <c:pt idx="1812">
                  <c:v>-0.204276506233089</c:v>
                </c:pt>
                <c:pt idx="1813">
                  <c:v>-0.20319054830384</c:v>
                </c:pt>
                <c:pt idx="1814">
                  <c:v>-0.20319054830384</c:v>
                </c:pt>
                <c:pt idx="1815">
                  <c:v>-0.202105407191462</c:v>
                </c:pt>
                <c:pt idx="1816">
                  <c:v>-0.202105407191462</c:v>
                </c:pt>
                <c:pt idx="1817">
                  <c:v>-0.201021081668123</c:v>
                </c:pt>
                <c:pt idx="1818">
                  <c:v>-0.199937570508752</c:v>
                </c:pt>
                <c:pt idx="1819">
                  <c:v>-0.196691911005098</c:v>
                </c:pt>
                <c:pt idx="1820">
                  <c:v>-0.194532187486661</c:v>
                </c:pt>
                <c:pt idx="1821">
                  <c:v>0.0</c:v>
                </c:pt>
                <c:pt idx="1822">
                  <c:v>-0.191298652234879</c:v>
                </c:pt>
                <c:pt idx="1823">
                  <c:v>-0.19022241567554</c:v>
                </c:pt>
                <c:pt idx="1824">
                  <c:v>-0.189146981379831</c:v>
                </c:pt>
                <c:pt idx="1825">
                  <c:v>-0.188072348152572</c:v>
                </c:pt>
                <c:pt idx="1826">
                  <c:v>0.0</c:v>
                </c:pt>
                <c:pt idx="1827">
                  <c:v>0.0</c:v>
                </c:pt>
                <c:pt idx="1828">
                  <c:v>-0.188072348152572</c:v>
                </c:pt>
                <c:pt idx="1829">
                  <c:v>-0.185925480136028</c:v>
                </c:pt>
                <c:pt idx="1830">
                  <c:v>-0.184853242969697</c:v>
                </c:pt>
                <c:pt idx="1831">
                  <c:v>-0.183781802117711</c:v>
                </c:pt>
                <c:pt idx="1832">
                  <c:v>-0.182711156398156</c:v>
                </c:pt>
                <c:pt idx="1833">
                  <c:v>-0.181641304631747</c:v>
                </c:pt>
                <c:pt idx="1834">
                  <c:v>-0.181641304631747</c:v>
                </c:pt>
                <c:pt idx="1835">
                  <c:v>-0.181641304631747</c:v>
                </c:pt>
                <c:pt idx="1836">
                  <c:v>-0.181641304631747</c:v>
                </c:pt>
                <c:pt idx="1837">
                  <c:v>-0.181641304631747</c:v>
                </c:pt>
                <c:pt idx="1838">
                  <c:v>-0.17950397825433</c:v>
                </c:pt>
                <c:pt idx="1839">
                  <c:v>-0.17843650129783</c:v>
                </c:pt>
                <c:pt idx="1840">
                  <c:v>-0.17843650129783</c:v>
                </c:pt>
                <c:pt idx="1841">
                  <c:v>-0.177369813603477</c:v>
                </c:pt>
                <c:pt idx="1842">
                  <c:v>-0.176303914005017</c:v>
                </c:pt>
                <c:pt idx="1843">
                  <c:v>-0.176303914005017</c:v>
                </c:pt>
                <c:pt idx="1844">
                  <c:v>0.0</c:v>
                </c:pt>
                <c:pt idx="1845">
                  <c:v>0.0</c:v>
                </c:pt>
                <c:pt idx="1846">
                  <c:v>-0.17523880133878</c:v>
                </c:pt>
                <c:pt idx="1847">
                  <c:v>-0.17523880133878</c:v>
                </c:pt>
                <c:pt idx="1848">
                  <c:v>-0.16886458607602</c:v>
                </c:pt>
                <c:pt idx="1849">
                  <c:v>-0.16886458607602</c:v>
                </c:pt>
                <c:pt idx="1850">
                  <c:v>-0.164630701772799</c:v>
                </c:pt>
                <c:pt idx="1851">
                  <c:v>-0.163574169289924</c:v>
                </c:pt>
                <c:pt idx="1852">
                  <c:v>-0.163574169289924</c:v>
                </c:pt>
                <c:pt idx="1853">
                  <c:v>0.0</c:v>
                </c:pt>
                <c:pt idx="1854">
                  <c:v>-0.155149648761914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-0.153051182877916</c:v>
                </c:pt>
                <c:pt idx="1860">
                  <c:v>-0.153051182877916</c:v>
                </c:pt>
                <c:pt idx="1861">
                  <c:v>-0.15200309344505</c:v>
                </c:pt>
                <c:pt idx="1862">
                  <c:v>-0.149909196066034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-0.149909196066034</c:v>
                </c:pt>
                <c:pt idx="1867">
                  <c:v>0.0</c:v>
                </c:pt>
                <c:pt idx="1868">
                  <c:v>-0.14468770994329</c:v>
                </c:pt>
                <c:pt idx="1869">
                  <c:v>-0.143645676643463</c:v>
                </c:pt>
                <c:pt idx="1870">
                  <c:v>-0.140524085001753</c:v>
                </c:pt>
                <c:pt idx="1871">
                  <c:v>-0.140524085001753</c:v>
                </c:pt>
                <c:pt idx="1872">
                  <c:v>-0.137409233037775</c:v>
                </c:pt>
                <c:pt idx="1873">
                  <c:v>-0.136372441731286</c:v>
                </c:pt>
                <c:pt idx="1874">
                  <c:v>-0.135336394978761</c:v>
                </c:pt>
                <c:pt idx="1875">
                  <c:v>-0.132232711370362</c:v>
                </c:pt>
                <c:pt idx="1876">
                  <c:v>0.0</c:v>
                </c:pt>
                <c:pt idx="1877">
                  <c:v>-0.132232711370362</c:v>
                </c:pt>
                <c:pt idx="1878">
                  <c:v>-0.131199632170551</c:v>
                </c:pt>
                <c:pt idx="1879">
                  <c:v>0.0</c:v>
                </c:pt>
                <c:pt idx="1880">
                  <c:v>-0.130167292204578</c:v>
                </c:pt>
                <c:pt idx="1881">
                  <c:v>-0.128104825747685</c:v>
                </c:pt>
                <c:pt idx="1882">
                  <c:v>0.0</c:v>
                </c:pt>
                <c:pt idx="1883">
                  <c:v>-0.127074697149196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-0.126045303569391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-0.125016643960115</c:v>
                </c:pt>
                <c:pt idx="1892">
                  <c:v>-0.123988717275453</c:v>
                </c:pt>
                <c:pt idx="1893">
                  <c:v>-0.119884318942717</c:v>
                </c:pt>
                <c:pt idx="1894">
                  <c:v>-0.119884318942717</c:v>
                </c:pt>
                <c:pt idx="1895">
                  <c:v>-0.109674120340498</c:v>
                </c:pt>
                <c:pt idx="1896">
                  <c:v>-0.108657063519463</c:v>
                </c:pt>
                <c:pt idx="1897">
                  <c:v>-0.106625098337234</c:v>
                </c:pt>
                <c:pt idx="1898">
                  <c:v>-0.102569733640548</c:v>
                </c:pt>
                <c:pt idx="1899">
                  <c:v>0.0</c:v>
                </c:pt>
                <c:pt idx="1900">
                  <c:v>-0.0985257364841976</c:v>
                </c:pt>
                <c:pt idx="1901">
                  <c:v>0.0</c:v>
                </c:pt>
                <c:pt idx="1902">
                  <c:v>-0.092480916016964</c:v>
                </c:pt>
                <c:pt idx="1903">
                  <c:v>0.0</c:v>
                </c:pt>
                <c:pt idx="1904">
                  <c:v>-0.0894679771407163</c:v>
                </c:pt>
                <c:pt idx="1905">
                  <c:v>-0.0854604883391916</c:v>
                </c:pt>
                <c:pt idx="1906">
                  <c:v>-0.0834609106928432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-0.0744969499471728</c:v>
                </c:pt>
                <c:pt idx="1911">
                  <c:v>0.0</c:v>
                </c:pt>
                <c:pt idx="1912">
                  <c:v>0.0</c:v>
                </c:pt>
                <c:pt idx="1913">
                  <c:v>-0.0705307755155014</c:v>
                </c:pt>
                <c:pt idx="1914">
                  <c:v>0.0</c:v>
                </c:pt>
                <c:pt idx="1915">
                  <c:v>0.0</c:v>
                </c:pt>
                <c:pt idx="1916">
                  <c:v>-0.0655883416275769</c:v>
                </c:pt>
                <c:pt idx="1917">
                  <c:v>-0.0616465494462023</c:v>
                </c:pt>
                <c:pt idx="1918">
                  <c:v>-0.0606627819066241</c:v>
                </c:pt>
                <c:pt idx="1919">
                  <c:v>-0.051838931519618</c:v>
                </c:pt>
                <c:pt idx="1920">
                  <c:v>-0.0498853834338632</c:v>
                </c:pt>
                <c:pt idx="1921">
                  <c:v>-0.0382193222304902</c:v>
                </c:pt>
                <c:pt idx="1922">
                  <c:v>-0.0353174874454727</c:v>
                </c:pt>
                <c:pt idx="1923">
                  <c:v>-0.0353174874454727</c:v>
                </c:pt>
                <c:pt idx="1924">
                  <c:v>-0.0333861684945466</c:v>
                </c:pt>
                <c:pt idx="1925">
                  <c:v>-0.0304940291212631</c:v>
                </c:pt>
                <c:pt idx="1926">
                  <c:v>-0.0256866436636496</c:v>
                </c:pt>
                <c:pt idx="1927">
                  <c:v>0.0</c:v>
                </c:pt>
                <c:pt idx="1928">
                  <c:v>-0.0208952243113499</c:v>
                </c:pt>
                <c:pt idx="1929">
                  <c:v>-0.0132618994089224</c:v>
                </c:pt>
                <c:pt idx="1930">
                  <c:v>0.0</c:v>
                </c:pt>
                <c:pt idx="1931">
                  <c:v>-0.0123105673329808</c:v>
                </c:pt>
                <c:pt idx="1932">
                  <c:v>-0.00661571109272203</c:v>
                </c:pt>
                <c:pt idx="1933">
                  <c:v>0.0</c:v>
                </c:pt>
                <c:pt idx="1934">
                  <c:v>-0.000943246219209588</c:v>
                </c:pt>
                <c:pt idx="1935">
                  <c:v>0.0</c:v>
                </c:pt>
                <c:pt idx="1936">
                  <c:v>0.0</c:v>
                </c:pt>
                <c:pt idx="1937">
                  <c:v>0.00376682992291929</c:v>
                </c:pt>
                <c:pt idx="1938">
                  <c:v>0.0150086663448332</c:v>
                </c:pt>
                <c:pt idx="1939">
                  <c:v>0.0187365625815857</c:v>
                </c:pt>
                <c:pt idx="1940">
                  <c:v>0.0298628005619651</c:v>
                </c:pt>
                <c:pt idx="1941">
                  <c:v>0.0298628005619651</c:v>
                </c:pt>
                <c:pt idx="1942">
                  <c:v>0.0</c:v>
                </c:pt>
                <c:pt idx="1943">
                  <c:v>0.034473526892566</c:v>
                </c:pt>
                <c:pt idx="1944">
                  <c:v>0.0</c:v>
                </c:pt>
                <c:pt idx="1945">
                  <c:v>0.034473526892566</c:v>
                </c:pt>
                <c:pt idx="1946">
                  <c:v>0.0427358818763623</c:v>
                </c:pt>
                <c:pt idx="1947">
                  <c:v>0.0500406824995956</c:v>
                </c:pt>
                <c:pt idx="1948">
                  <c:v>0.0564021827510334</c:v>
                </c:pt>
                <c:pt idx="1949">
                  <c:v>0.0</c:v>
                </c:pt>
                <c:pt idx="1950">
                  <c:v>0.0591199764104577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0.0645402521947107</c:v>
                </c:pt>
                <c:pt idx="1955">
                  <c:v>0.0708382760950797</c:v>
                </c:pt>
                <c:pt idx="1956">
                  <c:v>0.0</c:v>
                </c:pt>
                <c:pt idx="1957">
                  <c:v>0.0735290354219653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0.106308902146341</c:v>
                </c:pt>
                <c:pt idx="1963">
                  <c:v>0.0</c:v>
                </c:pt>
                <c:pt idx="1964">
                  <c:v>0.107184589603204</c:v>
                </c:pt>
                <c:pt idx="1965">
                  <c:v>0.0</c:v>
                </c:pt>
                <c:pt idx="1966">
                  <c:v>0.108934371553164</c:v>
                </c:pt>
                <c:pt idx="1967">
                  <c:v>0.114171019919311</c:v>
                </c:pt>
                <c:pt idx="1968">
                  <c:v>0.115041949641438</c:v>
                </c:pt>
                <c:pt idx="1969">
                  <c:v>0.129767874970329</c:v>
                </c:pt>
                <c:pt idx="1970">
                  <c:v>0.131490496119337</c:v>
                </c:pt>
                <c:pt idx="1971">
                  <c:v>0.0</c:v>
                </c:pt>
                <c:pt idx="1972">
                  <c:v>0.168037891898047</c:v>
                </c:pt>
                <c:pt idx="1973">
                  <c:v>0.180572245641821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0.181404009885609</c:v>
                </c:pt>
                <c:pt idx="1978">
                  <c:v>0.18721297101885</c:v>
                </c:pt>
                <c:pt idx="1979">
                  <c:v>0.231255697161133</c:v>
                </c:pt>
                <c:pt idx="1980">
                  <c:v>0.0</c:v>
                </c:pt>
                <c:pt idx="1981">
                  <c:v>0.236867743852328</c:v>
                </c:pt>
                <c:pt idx="1982">
                  <c:v>0.279442162355407</c:v>
                </c:pt>
                <c:pt idx="1983">
                  <c:v>0.0</c:v>
                </c:pt>
                <c:pt idx="1984">
                  <c:v>0.299501347034214</c:v>
                </c:pt>
                <c:pt idx="1985">
                  <c:v>0.327574658028504</c:v>
                </c:pt>
                <c:pt idx="1986">
                  <c:v>0.335069194575429</c:v>
                </c:pt>
                <c:pt idx="1987">
                  <c:v>0.0</c:v>
                </c:pt>
                <c:pt idx="1988">
                  <c:v>0.0</c:v>
                </c:pt>
                <c:pt idx="1989">
                  <c:v>0.360263276734679</c:v>
                </c:pt>
                <c:pt idx="1990">
                  <c:v>0.0</c:v>
                </c:pt>
                <c:pt idx="1991">
                  <c:v>0.0</c:v>
                </c:pt>
                <c:pt idx="1992">
                  <c:v>0.371239959467498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0.372697227309472</c:v>
                </c:pt>
                <c:pt idx="1997">
                  <c:v>0.0</c:v>
                </c:pt>
                <c:pt idx="1998">
                  <c:v>0.0</c:v>
                </c:pt>
                <c:pt idx="1999">
                  <c:v>0.417157551153213</c:v>
                </c:pt>
                <c:pt idx="2000">
                  <c:v>0.0</c:v>
                </c:pt>
                <c:pt idx="2001">
                  <c:v>0.43191131784324</c:v>
                </c:pt>
                <c:pt idx="2002">
                  <c:v>0.0</c:v>
                </c:pt>
                <c:pt idx="2003">
                  <c:v>0.461658661237292</c:v>
                </c:pt>
                <c:pt idx="2004">
                  <c:v>0.551254625225413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0.588102208251723</c:v>
                </c:pt>
                <c:pt idx="2010">
                  <c:v>0.604939557825334</c:v>
                </c:pt>
                <c:pt idx="2011">
                  <c:v>0.619129103872348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0.634395860525658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0.659685820185568</c:v>
                </c:pt>
                <c:pt idx="2021">
                  <c:v>0.811390435292761</c:v>
                </c:pt>
                <c:pt idx="2022">
                  <c:v>0.846424486736196</c:v>
                </c:pt>
                <c:pt idx="2023">
                  <c:v>0.0</c:v>
                </c:pt>
              </c:numCache>
            </c:numRef>
          </c:xVal>
          <c:yVal>
            <c:numRef>
              <c:f>'Data subset wt1'!$O$2:$O$2025</c:f>
              <c:numCache>
                <c:formatCode>General</c:formatCode>
                <c:ptCount val="2024"/>
                <c:pt idx="0">
                  <c:v>4.260067468664702</c:v>
                </c:pt>
                <c:pt idx="1">
                  <c:v>3.454627430496681</c:v>
                </c:pt>
                <c:pt idx="2">
                  <c:v>4.571899346707153</c:v>
                </c:pt>
                <c:pt idx="3">
                  <c:v>0.0</c:v>
                </c:pt>
                <c:pt idx="4">
                  <c:v>1.699767669051017</c:v>
                </c:pt>
                <c:pt idx="5">
                  <c:v>1.434786589084035</c:v>
                </c:pt>
                <c:pt idx="6">
                  <c:v>2.887197633129546</c:v>
                </c:pt>
                <c:pt idx="7">
                  <c:v>6.154103777563968</c:v>
                </c:pt>
                <c:pt idx="8">
                  <c:v>2.87850667585906</c:v>
                </c:pt>
                <c:pt idx="9">
                  <c:v>0.328873723528737</c:v>
                </c:pt>
                <c:pt idx="10">
                  <c:v>0.277155457249857</c:v>
                </c:pt>
                <c:pt idx="11">
                  <c:v>0.0</c:v>
                </c:pt>
                <c:pt idx="12">
                  <c:v>6.154103777563968</c:v>
                </c:pt>
                <c:pt idx="13">
                  <c:v>0.0</c:v>
                </c:pt>
                <c:pt idx="14">
                  <c:v>4.114204046490409</c:v>
                </c:pt>
                <c:pt idx="15">
                  <c:v>1.194484636397993</c:v>
                </c:pt>
                <c:pt idx="16">
                  <c:v>4.07237240446157</c:v>
                </c:pt>
                <c:pt idx="17">
                  <c:v>0.0</c:v>
                </c:pt>
                <c:pt idx="18">
                  <c:v>5.851209496741258</c:v>
                </c:pt>
                <c:pt idx="19">
                  <c:v>1.571788011010799</c:v>
                </c:pt>
                <c:pt idx="20">
                  <c:v>0.217112545961393</c:v>
                </c:pt>
                <c:pt idx="21">
                  <c:v>1.566582123385317</c:v>
                </c:pt>
                <c:pt idx="22">
                  <c:v>0.0</c:v>
                </c:pt>
                <c:pt idx="23">
                  <c:v>1.241518679996406</c:v>
                </c:pt>
                <c:pt idx="24">
                  <c:v>5.447748876859827</c:v>
                </c:pt>
                <c:pt idx="25">
                  <c:v>2.568769800013486</c:v>
                </c:pt>
                <c:pt idx="26">
                  <c:v>3.906960598622742</c:v>
                </c:pt>
                <c:pt idx="27">
                  <c:v>0.858136820108264</c:v>
                </c:pt>
                <c:pt idx="28">
                  <c:v>6.102280414864314</c:v>
                </c:pt>
                <c:pt idx="29">
                  <c:v>6.364546423133871</c:v>
                </c:pt>
                <c:pt idx="30">
                  <c:v>0.854806917029458</c:v>
                </c:pt>
                <c:pt idx="31">
                  <c:v>3.111093694868277</c:v>
                </c:pt>
                <c:pt idx="32">
                  <c:v>0.0</c:v>
                </c:pt>
                <c:pt idx="33">
                  <c:v>5.77642537932588</c:v>
                </c:pt>
                <c:pt idx="34">
                  <c:v>1.445577189169652</c:v>
                </c:pt>
                <c:pt idx="35">
                  <c:v>0.0</c:v>
                </c:pt>
                <c:pt idx="36">
                  <c:v>5.711466921651188</c:v>
                </c:pt>
                <c:pt idx="37">
                  <c:v>3.390799411328208</c:v>
                </c:pt>
                <c:pt idx="38">
                  <c:v>0.0</c:v>
                </c:pt>
                <c:pt idx="39">
                  <c:v>4.228029498901186</c:v>
                </c:pt>
                <c:pt idx="40">
                  <c:v>0.0</c:v>
                </c:pt>
                <c:pt idx="41">
                  <c:v>2.040169930585308</c:v>
                </c:pt>
                <c:pt idx="42">
                  <c:v>5.188377005131219</c:v>
                </c:pt>
                <c:pt idx="43">
                  <c:v>0.0</c:v>
                </c:pt>
                <c:pt idx="44">
                  <c:v>0.388479526404869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4.335421286160626</c:v>
                </c:pt>
                <c:pt idx="49">
                  <c:v>0.835217172450618</c:v>
                </c:pt>
                <c:pt idx="50">
                  <c:v>1.223170125534996</c:v>
                </c:pt>
                <c:pt idx="51">
                  <c:v>0.0</c:v>
                </c:pt>
                <c:pt idx="52">
                  <c:v>0.631925914186562</c:v>
                </c:pt>
                <c:pt idx="53">
                  <c:v>0.351002168446147</c:v>
                </c:pt>
                <c:pt idx="54">
                  <c:v>0.285355765857183</c:v>
                </c:pt>
                <c:pt idx="55">
                  <c:v>0.878174958515815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2.123516608116533</c:v>
                </c:pt>
                <c:pt idx="60">
                  <c:v>0.98780750510863</c:v>
                </c:pt>
                <c:pt idx="61">
                  <c:v>0.227862335755942</c:v>
                </c:pt>
                <c:pt idx="62">
                  <c:v>4.200085927343567</c:v>
                </c:pt>
                <c:pt idx="63">
                  <c:v>0.456344510905643</c:v>
                </c:pt>
                <c:pt idx="64">
                  <c:v>2.870630093567458</c:v>
                </c:pt>
                <c:pt idx="65">
                  <c:v>5.519981065002221</c:v>
                </c:pt>
                <c:pt idx="66">
                  <c:v>1.0374636266468</c:v>
                </c:pt>
                <c:pt idx="67">
                  <c:v>0.0</c:v>
                </c:pt>
                <c:pt idx="68">
                  <c:v>5.244382062432494</c:v>
                </c:pt>
                <c:pt idx="69">
                  <c:v>0.0</c:v>
                </c:pt>
                <c:pt idx="70">
                  <c:v>3.634145378868899</c:v>
                </c:pt>
                <c:pt idx="71">
                  <c:v>4.202291918269354</c:v>
                </c:pt>
                <c:pt idx="72">
                  <c:v>7.985467646498204</c:v>
                </c:pt>
                <c:pt idx="73">
                  <c:v>7.600817256397213</c:v>
                </c:pt>
                <c:pt idx="74">
                  <c:v>2.474635274687011</c:v>
                </c:pt>
                <c:pt idx="75">
                  <c:v>2.02102545721335</c:v>
                </c:pt>
                <c:pt idx="76">
                  <c:v>5.302824233027256</c:v>
                </c:pt>
                <c:pt idx="77">
                  <c:v>2.845414995608292</c:v>
                </c:pt>
                <c:pt idx="78">
                  <c:v>2.590971935911685</c:v>
                </c:pt>
                <c:pt idx="79">
                  <c:v>5.302824233027256</c:v>
                </c:pt>
                <c:pt idx="80">
                  <c:v>0.0985451738218598</c:v>
                </c:pt>
                <c:pt idx="81">
                  <c:v>0.0</c:v>
                </c:pt>
                <c:pt idx="82">
                  <c:v>6.243825989322647</c:v>
                </c:pt>
                <c:pt idx="83">
                  <c:v>1.021678366080956</c:v>
                </c:pt>
                <c:pt idx="84">
                  <c:v>0.0</c:v>
                </c:pt>
                <c:pt idx="85">
                  <c:v>0.471735180693868</c:v>
                </c:pt>
                <c:pt idx="86">
                  <c:v>3.194820615038805</c:v>
                </c:pt>
                <c:pt idx="87">
                  <c:v>2.870630093567458</c:v>
                </c:pt>
                <c:pt idx="88">
                  <c:v>4.202291918269354</c:v>
                </c:pt>
                <c:pt idx="89">
                  <c:v>0.0</c:v>
                </c:pt>
                <c:pt idx="90">
                  <c:v>0.0676434993136317</c:v>
                </c:pt>
                <c:pt idx="91">
                  <c:v>3.618597571368834</c:v>
                </c:pt>
                <c:pt idx="92">
                  <c:v>0.0</c:v>
                </c:pt>
                <c:pt idx="93">
                  <c:v>0.0</c:v>
                </c:pt>
                <c:pt idx="94">
                  <c:v>0.0027165461151144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4.13552022318896</c:v>
                </c:pt>
                <c:pt idx="100">
                  <c:v>0.0</c:v>
                </c:pt>
                <c:pt idx="101">
                  <c:v>4.270400937634674</c:v>
                </c:pt>
                <c:pt idx="102">
                  <c:v>0.239007108143774</c:v>
                </c:pt>
                <c:pt idx="103">
                  <c:v>0.0</c:v>
                </c:pt>
                <c:pt idx="104">
                  <c:v>0.978536433480554</c:v>
                </c:pt>
                <c:pt idx="105">
                  <c:v>0.911229256878097</c:v>
                </c:pt>
                <c:pt idx="106">
                  <c:v>1.887595940182994</c:v>
                </c:pt>
                <c:pt idx="107">
                  <c:v>0.379195462734158</c:v>
                </c:pt>
                <c:pt idx="108">
                  <c:v>0.955612398641951</c:v>
                </c:pt>
                <c:pt idx="109">
                  <c:v>0.0</c:v>
                </c:pt>
                <c:pt idx="110">
                  <c:v>1.948446817750798</c:v>
                </c:pt>
                <c:pt idx="111">
                  <c:v>0.0</c:v>
                </c:pt>
                <c:pt idx="112">
                  <c:v>0.423224370486231</c:v>
                </c:pt>
                <c:pt idx="113">
                  <c:v>4.13552022318896</c:v>
                </c:pt>
                <c:pt idx="114">
                  <c:v>0.0</c:v>
                </c:pt>
                <c:pt idx="115">
                  <c:v>2.887197633129546</c:v>
                </c:pt>
                <c:pt idx="116">
                  <c:v>6.085567125645718</c:v>
                </c:pt>
                <c:pt idx="117">
                  <c:v>0.0933247619971312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3.66718775376609</c:v>
                </c:pt>
                <c:pt idx="122">
                  <c:v>0.0268252731822026</c:v>
                </c:pt>
                <c:pt idx="123">
                  <c:v>0.65234160603244</c:v>
                </c:pt>
                <c:pt idx="124">
                  <c:v>0.420097755298538</c:v>
                </c:pt>
                <c:pt idx="125">
                  <c:v>1.0374636266468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1.475340625894209</c:v>
                </c:pt>
                <c:pt idx="131">
                  <c:v>0.0</c:v>
                </c:pt>
                <c:pt idx="132">
                  <c:v>4.938360024479793</c:v>
                </c:pt>
                <c:pt idx="133">
                  <c:v>0.0872121984107406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3.407937976215301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2.37906970384596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2.796681545312266</c:v>
                </c:pt>
                <c:pt idx="147">
                  <c:v>0.0</c:v>
                </c:pt>
                <c:pt idx="148">
                  <c:v>3.906960598622742</c:v>
                </c:pt>
                <c:pt idx="149">
                  <c:v>0.805348919376545</c:v>
                </c:pt>
                <c:pt idx="150">
                  <c:v>0.0</c:v>
                </c:pt>
                <c:pt idx="151">
                  <c:v>0.0956045664160761</c:v>
                </c:pt>
                <c:pt idx="152">
                  <c:v>2.165190736946203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1.884114028608634</c:v>
                </c:pt>
                <c:pt idx="157">
                  <c:v>0.328873723528737</c:v>
                </c:pt>
                <c:pt idx="158">
                  <c:v>0.0</c:v>
                </c:pt>
                <c:pt idx="159">
                  <c:v>3.951900309069164</c:v>
                </c:pt>
                <c:pt idx="160">
                  <c:v>0.0</c:v>
                </c:pt>
                <c:pt idx="161">
                  <c:v>3.694461568444767</c:v>
                </c:pt>
                <c:pt idx="162">
                  <c:v>0.0</c:v>
                </c:pt>
                <c:pt idx="163">
                  <c:v>0.0</c:v>
                </c:pt>
                <c:pt idx="164">
                  <c:v>0.187739098505431</c:v>
                </c:pt>
                <c:pt idx="165">
                  <c:v>0.00180065978120614</c:v>
                </c:pt>
                <c:pt idx="166">
                  <c:v>0.60118276491493</c:v>
                </c:pt>
                <c:pt idx="167">
                  <c:v>0.0</c:v>
                </c:pt>
                <c:pt idx="168">
                  <c:v>0.751336119704905</c:v>
                </c:pt>
                <c:pt idx="169">
                  <c:v>0.858136820108264</c:v>
                </c:pt>
                <c:pt idx="170">
                  <c:v>0.0</c:v>
                </c:pt>
                <c:pt idx="171">
                  <c:v>0.0</c:v>
                </c:pt>
                <c:pt idx="172">
                  <c:v>0.489687922120596</c:v>
                </c:pt>
                <c:pt idx="173">
                  <c:v>4.379927046972518</c:v>
                </c:pt>
                <c:pt idx="174">
                  <c:v>2.94439182405336</c:v>
                </c:pt>
                <c:pt idx="175">
                  <c:v>1.047370881221917</c:v>
                </c:pt>
                <c:pt idx="176">
                  <c:v>0.405430648135836</c:v>
                </c:pt>
                <c:pt idx="177">
                  <c:v>0.0</c:v>
                </c:pt>
                <c:pt idx="178">
                  <c:v>0.0</c:v>
                </c:pt>
                <c:pt idx="179">
                  <c:v>0.779456762819422</c:v>
                </c:pt>
                <c:pt idx="180">
                  <c:v>0.0</c:v>
                </c:pt>
                <c:pt idx="181">
                  <c:v>3.407937976215301</c:v>
                </c:pt>
                <c:pt idx="182">
                  <c:v>0.0</c:v>
                </c:pt>
                <c:pt idx="183">
                  <c:v>0.910624087510737</c:v>
                </c:pt>
                <c:pt idx="184">
                  <c:v>2.59394463044022</c:v>
                </c:pt>
                <c:pt idx="185">
                  <c:v>0.0152941340099145</c:v>
                </c:pt>
                <c:pt idx="186">
                  <c:v>0.0</c:v>
                </c:pt>
                <c:pt idx="187">
                  <c:v>0.943291803987467</c:v>
                </c:pt>
                <c:pt idx="188">
                  <c:v>2.084882166273182</c:v>
                </c:pt>
                <c:pt idx="189">
                  <c:v>2.212716936901371</c:v>
                </c:pt>
                <c:pt idx="190">
                  <c:v>1.765992960035284</c:v>
                </c:pt>
                <c:pt idx="191">
                  <c:v>0.679112960952106</c:v>
                </c:pt>
                <c:pt idx="192">
                  <c:v>0.325859033102071</c:v>
                </c:pt>
                <c:pt idx="193">
                  <c:v>0.0</c:v>
                </c:pt>
                <c:pt idx="194">
                  <c:v>2.506790546005504</c:v>
                </c:pt>
                <c:pt idx="195">
                  <c:v>0.0</c:v>
                </c:pt>
                <c:pt idx="196">
                  <c:v>4.635022361555952</c:v>
                </c:pt>
                <c:pt idx="197">
                  <c:v>2.018112279237772</c:v>
                </c:pt>
                <c:pt idx="198">
                  <c:v>0.0664907812042198</c:v>
                </c:pt>
                <c:pt idx="199">
                  <c:v>0.0</c:v>
                </c:pt>
                <c:pt idx="200">
                  <c:v>0.286031107750057</c:v>
                </c:pt>
                <c:pt idx="201">
                  <c:v>1.212231370575474</c:v>
                </c:pt>
                <c:pt idx="202">
                  <c:v>0.0</c:v>
                </c:pt>
                <c:pt idx="203">
                  <c:v>1.22624509032484</c:v>
                </c:pt>
                <c:pt idx="204">
                  <c:v>0.0</c:v>
                </c:pt>
                <c:pt idx="205">
                  <c:v>4.635022361555952</c:v>
                </c:pt>
                <c:pt idx="206">
                  <c:v>0.0</c:v>
                </c:pt>
                <c:pt idx="207">
                  <c:v>0.219274954742564</c:v>
                </c:pt>
                <c:pt idx="208">
                  <c:v>0.500787041406922</c:v>
                </c:pt>
                <c:pt idx="209">
                  <c:v>0.0403331600384171</c:v>
                </c:pt>
                <c:pt idx="210">
                  <c:v>0.198088994023087</c:v>
                </c:pt>
                <c:pt idx="211">
                  <c:v>1.734890066373079</c:v>
                </c:pt>
                <c:pt idx="212">
                  <c:v>0.0</c:v>
                </c:pt>
                <c:pt idx="213">
                  <c:v>0.0</c:v>
                </c:pt>
                <c:pt idx="214">
                  <c:v>2.02102545721335</c:v>
                </c:pt>
                <c:pt idx="215">
                  <c:v>1.486322263404524</c:v>
                </c:pt>
                <c:pt idx="216">
                  <c:v>0.0</c:v>
                </c:pt>
                <c:pt idx="217">
                  <c:v>0.0</c:v>
                </c:pt>
                <c:pt idx="218">
                  <c:v>0.072179663059627</c:v>
                </c:pt>
                <c:pt idx="219">
                  <c:v>2.40182862828052</c:v>
                </c:pt>
                <c:pt idx="220">
                  <c:v>0.712943652679825</c:v>
                </c:pt>
                <c:pt idx="221">
                  <c:v>0.605156448625426</c:v>
                </c:pt>
                <c:pt idx="222">
                  <c:v>0.0</c:v>
                </c:pt>
                <c:pt idx="223">
                  <c:v>0.0</c:v>
                </c:pt>
                <c:pt idx="224">
                  <c:v>5.188377005131219</c:v>
                </c:pt>
                <c:pt idx="225">
                  <c:v>0.0799373022147226</c:v>
                </c:pt>
                <c:pt idx="226">
                  <c:v>0.0</c:v>
                </c:pt>
                <c:pt idx="227">
                  <c:v>0.0</c:v>
                </c:pt>
                <c:pt idx="228">
                  <c:v>4.088843896568756</c:v>
                </c:pt>
                <c:pt idx="229">
                  <c:v>0.0</c:v>
                </c:pt>
                <c:pt idx="230">
                  <c:v>3.11219736289436</c:v>
                </c:pt>
                <c:pt idx="231">
                  <c:v>4.003068487847705</c:v>
                </c:pt>
                <c:pt idx="232">
                  <c:v>0.0</c:v>
                </c:pt>
                <c:pt idx="233">
                  <c:v>0.0</c:v>
                </c:pt>
                <c:pt idx="234">
                  <c:v>2.222009878440696</c:v>
                </c:pt>
                <c:pt idx="235">
                  <c:v>0.755584914892411</c:v>
                </c:pt>
                <c:pt idx="236">
                  <c:v>0.0</c:v>
                </c:pt>
                <c:pt idx="237">
                  <c:v>1.115128709125872</c:v>
                </c:pt>
                <c:pt idx="238">
                  <c:v>0.0</c:v>
                </c:pt>
                <c:pt idx="239">
                  <c:v>1.778819007010835</c:v>
                </c:pt>
                <c:pt idx="240">
                  <c:v>0.0</c:v>
                </c:pt>
                <c:pt idx="241">
                  <c:v>0.0</c:v>
                </c:pt>
                <c:pt idx="242">
                  <c:v>2.133010677246066</c:v>
                </c:pt>
                <c:pt idx="243">
                  <c:v>0.0</c:v>
                </c:pt>
                <c:pt idx="244">
                  <c:v>2.03014057489149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4.347696260736822</c:v>
                </c:pt>
                <c:pt idx="253">
                  <c:v>0.0</c:v>
                </c:pt>
                <c:pt idx="254">
                  <c:v>0.872160478532275</c:v>
                </c:pt>
                <c:pt idx="255">
                  <c:v>7.273432401367905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0.0949602496030604</c:v>
                </c:pt>
                <c:pt idx="261">
                  <c:v>0.0</c:v>
                </c:pt>
                <c:pt idx="262">
                  <c:v>2.385280148547314</c:v>
                </c:pt>
                <c:pt idx="263">
                  <c:v>0.806805859320463</c:v>
                </c:pt>
                <c:pt idx="264">
                  <c:v>1.646891768968347</c:v>
                </c:pt>
                <c:pt idx="265">
                  <c:v>1.867562313583859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0.904259693264835</c:v>
                </c:pt>
                <c:pt idx="270">
                  <c:v>3.548579549411431</c:v>
                </c:pt>
                <c:pt idx="271">
                  <c:v>0.0</c:v>
                </c:pt>
                <c:pt idx="272">
                  <c:v>0.0</c:v>
                </c:pt>
                <c:pt idx="273">
                  <c:v>1.085968270874391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1.262594983161582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0.681385469111187</c:v>
                </c:pt>
                <c:pt idx="289">
                  <c:v>1.764627484917756</c:v>
                </c:pt>
                <c:pt idx="290">
                  <c:v>0.0</c:v>
                </c:pt>
                <c:pt idx="291">
                  <c:v>0.0</c:v>
                </c:pt>
                <c:pt idx="292">
                  <c:v>2.139446113340091</c:v>
                </c:pt>
                <c:pt idx="293">
                  <c:v>0.537740749667843</c:v>
                </c:pt>
                <c:pt idx="294">
                  <c:v>0.0</c:v>
                </c:pt>
                <c:pt idx="295">
                  <c:v>0.105947250364921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0.227712253350133</c:v>
                </c:pt>
                <c:pt idx="300">
                  <c:v>0.0</c:v>
                </c:pt>
                <c:pt idx="301">
                  <c:v>0.0</c:v>
                </c:pt>
                <c:pt idx="302">
                  <c:v>1.557332525401138</c:v>
                </c:pt>
                <c:pt idx="303">
                  <c:v>0.0</c:v>
                </c:pt>
                <c:pt idx="304">
                  <c:v>0.179336552854563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2.212716936901371</c:v>
                </c:pt>
                <c:pt idx="310">
                  <c:v>0.0</c:v>
                </c:pt>
                <c:pt idx="311">
                  <c:v>0.705469133931108</c:v>
                </c:pt>
                <c:pt idx="312">
                  <c:v>0.0</c:v>
                </c:pt>
                <c:pt idx="313">
                  <c:v>0.0</c:v>
                </c:pt>
                <c:pt idx="314">
                  <c:v>0.907384995270787</c:v>
                </c:pt>
                <c:pt idx="315">
                  <c:v>0.0</c:v>
                </c:pt>
                <c:pt idx="316">
                  <c:v>0.0481076523869732</c:v>
                </c:pt>
                <c:pt idx="317">
                  <c:v>0.165182822580935</c:v>
                </c:pt>
                <c:pt idx="318">
                  <c:v>4.723124668026854</c:v>
                </c:pt>
                <c:pt idx="319">
                  <c:v>1.543882268771489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0.16271857595446</c:v>
                </c:pt>
                <c:pt idx="330">
                  <c:v>0.369100891696348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1.285473018088288</c:v>
                </c:pt>
                <c:pt idx="337">
                  <c:v>0.0</c:v>
                </c:pt>
                <c:pt idx="338">
                  <c:v>0.285355765857183</c:v>
                </c:pt>
                <c:pt idx="339">
                  <c:v>0.277155457249857</c:v>
                </c:pt>
                <c:pt idx="340">
                  <c:v>0.0</c:v>
                </c:pt>
                <c:pt idx="341">
                  <c:v>0.72039262057039</c:v>
                </c:pt>
                <c:pt idx="342">
                  <c:v>1.740693106174793</c:v>
                </c:pt>
                <c:pt idx="343">
                  <c:v>0.0</c:v>
                </c:pt>
                <c:pt idx="344">
                  <c:v>0.971378528790074</c:v>
                </c:pt>
                <c:pt idx="345">
                  <c:v>0.0</c:v>
                </c:pt>
                <c:pt idx="346">
                  <c:v>0.0</c:v>
                </c:pt>
                <c:pt idx="347">
                  <c:v>0.217259397076266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1.564800584649929</c:v>
                </c:pt>
                <c:pt idx="352">
                  <c:v>0.0</c:v>
                </c:pt>
                <c:pt idx="353">
                  <c:v>0.0</c:v>
                </c:pt>
                <c:pt idx="354">
                  <c:v>0.338622247047365</c:v>
                </c:pt>
                <c:pt idx="355">
                  <c:v>2.193287318959668</c:v>
                </c:pt>
                <c:pt idx="356">
                  <c:v>0.0</c:v>
                </c:pt>
                <c:pt idx="357">
                  <c:v>0.217259397076266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0.0867164910947748</c:v>
                </c:pt>
                <c:pt idx="362">
                  <c:v>1.09863706132291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0.0583663435649013</c:v>
                </c:pt>
                <c:pt idx="373">
                  <c:v>0.497689357240711</c:v>
                </c:pt>
                <c:pt idx="374">
                  <c:v>0.979259211565714</c:v>
                </c:pt>
                <c:pt idx="375">
                  <c:v>0.0</c:v>
                </c:pt>
                <c:pt idx="376">
                  <c:v>0.420245097039557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2.718741945413646</c:v>
                </c:pt>
                <c:pt idx="381">
                  <c:v>0.853094376891497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0.681385469111187</c:v>
                </c:pt>
                <c:pt idx="392">
                  <c:v>0.790618466442911</c:v>
                </c:pt>
                <c:pt idx="393">
                  <c:v>1.499694173554437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0.473850122493622</c:v>
                </c:pt>
                <c:pt idx="399">
                  <c:v>0.0</c:v>
                </c:pt>
                <c:pt idx="400">
                  <c:v>0.971378528790074</c:v>
                </c:pt>
                <c:pt idx="401">
                  <c:v>0.0</c:v>
                </c:pt>
                <c:pt idx="402">
                  <c:v>0.901999622463698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0.452324941725664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0.275794085519989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0.0254049053849809</c:v>
                </c:pt>
                <c:pt idx="441">
                  <c:v>0.0</c:v>
                </c:pt>
                <c:pt idx="442">
                  <c:v>3.06312527160297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0.075706589845086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0.263474848224515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0.429545451181065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2.133507835915267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0.385536756046355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0.145496328565667</c:v>
                </c:pt>
                <c:pt idx="509">
                  <c:v>0.0</c:v>
                </c:pt>
                <c:pt idx="510">
                  <c:v>0.0</c:v>
                </c:pt>
                <c:pt idx="511">
                  <c:v>0.0799373022147226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0.61825644098066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0.260339166998231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1.659218492897847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1.411592395643141</c:v>
                </c:pt>
                <c:pt idx="1053">
                  <c:v>0.198881651693743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0.198881651693743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0.56490797681296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0.502634998415831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0.911229256878097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2.738385830651943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1.229378354726327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0.504863826544013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1.571788011010799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0.742148967677553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1.883685739613965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2.157962311078554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0.215998367090433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0.0867164910947748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0.384640129460888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0.145989406562992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0.907384995270787</c:v>
                </c:pt>
                <c:pt idx="1326">
                  <c:v>2.669564974486297</c:v>
                </c:pt>
                <c:pt idx="1327">
                  <c:v>0.0</c:v>
                </c:pt>
                <c:pt idx="1328">
                  <c:v>2.018112279237772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0.819056407169664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0.217259397076266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0.15683505899974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0.648470172730335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1.35706724836397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0.65584735054534</c:v>
                </c:pt>
                <c:pt idx="1382">
                  <c:v>0.0</c:v>
                </c:pt>
                <c:pt idx="1383">
                  <c:v>0.0</c:v>
                </c:pt>
                <c:pt idx="1384">
                  <c:v>1.150859960977024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0.690532654151912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0.386768374529768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0.910624087510737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0.635700422994904</c:v>
                </c:pt>
                <c:pt idx="1421">
                  <c:v>0.325859033102071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0.489687922120596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0.910624087510737</c:v>
                </c:pt>
                <c:pt idx="1434">
                  <c:v>0.0</c:v>
                </c:pt>
                <c:pt idx="1435">
                  <c:v>0.0</c:v>
                </c:pt>
                <c:pt idx="1436">
                  <c:v>0.349732814676606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0.227862335755942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1.015820147617251</c:v>
                </c:pt>
                <c:pt idx="1446">
                  <c:v>1.176445294135462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1.252917941051684</c:v>
                </c:pt>
                <c:pt idx="1468">
                  <c:v>1.742165035070014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0.473850122493622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1.852907442088715</c:v>
                </c:pt>
                <c:pt idx="1483">
                  <c:v>0.0</c:v>
                </c:pt>
                <c:pt idx="1484">
                  <c:v>2.163011045440716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0.518463777210696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0.258214160813944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0.179336552854563</c:v>
                </c:pt>
                <c:pt idx="1505">
                  <c:v>0.0</c:v>
                </c:pt>
                <c:pt idx="1506">
                  <c:v>1.086615882668832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0.910624087510737</c:v>
                </c:pt>
                <c:pt idx="1512">
                  <c:v>0.0</c:v>
                </c:pt>
                <c:pt idx="1513">
                  <c:v>0.189934913333224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0.761266812954164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0.0872121984107406</c:v>
                </c:pt>
                <c:pt idx="1526">
                  <c:v>0.0</c:v>
                </c:pt>
                <c:pt idx="1527">
                  <c:v>4.668868404019167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0.154478233373796</c:v>
                </c:pt>
                <c:pt idx="1533">
                  <c:v>0.129340492365517</c:v>
                </c:pt>
                <c:pt idx="1534">
                  <c:v>0.0</c:v>
                </c:pt>
                <c:pt idx="1535">
                  <c:v>0.947300036575355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0.134005677868095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2.40182862828052</c:v>
                </c:pt>
                <c:pt idx="1547">
                  <c:v>0.545481527221272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0.481198694198987</c:v>
                </c:pt>
                <c:pt idx="1577">
                  <c:v>0.219274954742564</c:v>
                </c:pt>
                <c:pt idx="1578">
                  <c:v>0.0</c:v>
                </c:pt>
                <c:pt idx="1579">
                  <c:v>0.0</c:v>
                </c:pt>
                <c:pt idx="1580">
                  <c:v>5.62598170359632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0.105720635383558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0.712943652679825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0.263474848224515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0.622056525628461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0.221497479567503</c:v>
                </c:pt>
                <c:pt idx="1614">
                  <c:v>3.55497929554861</c:v>
                </c:pt>
                <c:pt idx="1615">
                  <c:v>0.0</c:v>
                </c:pt>
                <c:pt idx="1616">
                  <c:v>0.0</c:v>
                </c:pt>
                <c:pt idx="1617">
                  <c:v>1.069652652520745</c:v>
                </c:pt>
                <c:pt idx="1618">
                  <c:v>0.0</c:v>
                </c:pt>
                <c:pt idx="1619">
                  <c:v>0.0</c:v>
                </c:pt>
                <c:pt idx="1620">
                  <c:v>3.354905203504326</c:v>
                </c:pt>
                <c:pt idx="1621">
                  <c:v>0.0</c:v>
                </c:pt>
                <c:pt idx="1622">
                  <c:v>0.259781452170843</c:v>
                </c:pt>
                <c:pt idx="1623">
                  <c:v>0.0</c:v>
                </c:pt>
                <c:pt idx="1624">
                  <c:v>0.0</c:v>
                </c:pt>
                <c:pt idx="1625">
                  <c:v>1.892396423330157</c:v>
                </c:pt>
                <c:pt idx="1626">
                  <c:v>0.0</c:v>
                </c:pt>
                <c:pt idx="1627">
                  <c:v>0.0</c:v>
                </c:pt>
                <c:pt idx="1628">
                  <c:v>2.091709568805577</c:v>
                </c:pt>
                <c:pt idx="1629">
                  <c:v>0.277155457249857</c:v>
                </c:pt>
                <c:pt idx="1630">
                  <c:v>0.466179678455106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0.277155457249857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1.590371706561012</c:v>
                </c:pt>
                <c:pt idx="1649">
                  <c:v>3.22333924863446</c:v>
                </c:pt>
                <c:pt idx="1650">
                  <c:v>0.732834941328621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0.648470172730335</c:v>
                </c:pt>
                <c:pt idx="1659">
                  <c:v>0.0</c:v>
                </c:pt>
                <c:pt idx="1660">
                  <c:v>4.450907266704593</c:v>
                </c:pt>
                <c:pt idx="1661">
                  <c:v>0.0664907812042198</c:v>
                </c:pt>
                <c:pt idx="1662">
                  <c:v>0.945075014138307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0.140723192190732</c:v>
                </c:pt>
                <c:pt idx="1668">
                  <c:v>0.0</c:v>
                </c:pt>
                <c:pt idx="1669">
                  <c:v>0.0</c:v>
                </c:pt>
                <c:pt idx="1670">
                  <c:v>0.740428208512921</c:v>
                </c:pt>
                <c:pt idx="1671">
                  <c:v>1.444561031759047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0.758536127003143</c:v>
                </c:pt>
                <c:pt idx="1679">
                  <c:v>1.453562754708807</c:v>
                </c:pt>
                <c:pt idx="1680">
                  <c:v>0.0474178101953497</c:v>
                </c:pt>
                <c:pt idx="1681">
                  <c:v>0.0</c:v>
                </c:pt>
                <c:pt idx="1682">
                  <c:v>0.0</c:v>
                </c:pt>
                <c:pt idx="1683">
                  <c:v>0.529382106285814</c:v>
                </c:pt>
                <c:pt idx="1684">
                  <c:v>0.0327492614359458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0.584972740919206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0.0664907812042198</c:v>
                </c:pt>
                <c:pt idx="1701">
                  <c:v>0.0</c:v>
                </c:pt>
                <c:pt idx="1702">
                  <c:v>0.0</c:v>
                </c:pt>
                <c:pt idx="1703">
                  <c:v>0.386071223105657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0.299663407117104</c:v>
                </c:pt>
                <c:pt idx="1712">
                  <c:v>6.116229634036066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0.681385469111187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0.0254049053849809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2.683339626119237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0.558298627706893</c:v>
                </c:pt>
                <c:pt idx="1750">
                  <c:v>0.0</c:v>
                </c:pt>
                <c:pt idx="1751">
                  <c:v>0.0</c:v>
                </c:pt>
                <c:pt idx="1752">
                  <c:v>0.0806580025669801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1.654625134079017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3.52692340523801</c:v>
                </c:pt>
                <c:pt idx="1763">
                  <c:v>0.271139142536498</c:v>
                </c:pt>
                <c:pt idx="1764">
                  <c:v>0.731878578448735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3.09955924871471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0.467997262648064</c:v>
                </c:pt>
                <c:pt idx="1779">
                  <c:v>0.0</c:v>
                </c:pt>
                <c:pt idx="1780">
                  <c:v>2.418779617638168</c:v>
                </c:pt>
                <c:pt idx="1781">
                  <c:v>0.373615151055368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1.474855297568505</c:v>
                </c:pt>
                <c:pt idx="1787">
                  <c:v>0.958446633292102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1.086615882668832</c:v>
                </c:pt>
                <c:pt idx="1797">
                  <c:v>0.0387897755438925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0.0933247619971312</c:v>
                </c:pt>
                <c:pt idx="1812">
                  <c:v>0.0</c:v>
                </c:pt>
                <c:pt idx="1813">
                  <c:v>0.0</c:v>
                </c:pt>
                <c:pt idx="1814">
                  <c:v>1.673936494260344</c:v>
                </c:pt>
                <c:pt idx="1815">
                  <c:v>1.571788011010799</c:v>
                </c:pt>
                <c:pt idx="1816">
                  <c:v>0.386768374529768</c:v>
                </c:pt>
                <c:pt idx="1817">
                  <c:v>0.369100891696348</c:v>
                </c:pt>
                <c:pt idx="1818">
                  <c:v>0.0</c:v>
                </c:pt>
                <c:pt idx="1819">
                  <c:v>0.0</c:v>
                </c:pt>
                <c:pt idx="1820">
                  <c:v>1.444561031759047</c:v>
                </c:pt>
                <c:pt idx="1821">
                  <c:v>0.0</c:v>
                </c:pt>
                <c:pt idx="1822">
                  <c:v>0.277155457249857</c:v>
                </c:pt>
                <c:pt idx="1823">
                  <c:v>0.0</c:v>
                </c:pt>
                <c:pt idx="1824">
                  <c:v>0.738643827684763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1.485120233892867</c:v>
                </c:pt>
                <c:pt idx="1829">
                  <c:v>1.923501260830583</c:v>
                </c:pt>
                <c:pt idx="1830">
                  <c:v>0.0</c:v>
                </c:pt>
                <c:pt idx="1831">
                  <c:v>0.303021122831257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0.568360482887694</c:v>
                </c:pt>
                <c:pt idx="1839">
                  <c:v>0.0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0.815956917142133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0.277155457249857</c:v>
                </c:pt>
                <c:pt idx="1851">
                  <c:v>1.194484636397993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1.039885605579683</c:v>
                </c:pt>
                <c:pt idx="1861">
                  <c:v>0.0</c:v>
                </c:pt>
                <c:pt idx="1862">
                  <c:v>3.454627430496681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0.105720635383558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1.302416407450788</c:v>
                </c:pt>
                <c:pt idx="1875">
                  <c:v>0.231003561229625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1.499694173554437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0.164495467960291</c:v>
                </c:pt>
                <c:pt idx="1893">
                  <c:v>0.0</c:v>
                </c:pt>
                <c:pt idx="1894">
                  <c:v>0.0</c:v>
                </c:pt>
                <c:pt idx="1895">
                  <c:v>0.809319110998262</c:v>
                </c:pt>
                <c:pt idx="1896">
                  <c:v>0.182921683183441</c:v>
                </c:pt>
                <c:pt idx="1897">
                  <c:v>0.00180065978120614</c:v>
                </c:pt>
                <c:pt idx="1898">
                  <c:v>3.866640211705224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0.347585995693769</c:v>
                </c:pt>
                <c:pt idx="1917">
                  <c:v>0.0</c:v>
                </c:pt>
                <c:pt idx="1918">
                  <c:v>0.0</c:v>
                </c:pt>
                <c:pt idx="1919">
                  <c:v>1.370499810145784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2.331871645939339</c:v>
                </c:pt>
                <c:pt idx="1925">
                  <c:v>0.345765212582557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4.202291918269354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0.69122776848834</c:v>
                </c:pt>
                <c:pt idx="1939">
                  <c:v>0.712943652679825</c:v>
                </c:pt>
                <c:pt idx="1940">
                  <c:v>0.402618042526154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2.58078434522676</c:v>
                </c:pt>
                <c:pt idx="1946">
                  <c:v>2.503645132792658</c:v>
                </c:pt>
                <c:pt idx="1947">
                  <c:v>0.313569021957765</c:v>
                </c:pt>
                <c:pt idx="1948">
                  <c:v>0.910624087510737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1.662133420662581</c:v>
                </c:pt>
                <c:pt idx="1956">
                  <c:v>0.0</c:v>
                </c:pt>
                <c:pt idx="1957">
                  <c:v>0.964490826015793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1.816915878869705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2.591602195654823</c:v>
                </c:pt>
                <c:pt idx="1968">
                  <c:v>4.571899346707153</c:v>
                </c:pt>
                <c:pt idx="1969">
                  <c:v>1.604997384778315</c:v>
                </c:pt>
                <c:pt idx="1970">
                  <c:v>0.867514878659384</c:v>
                </c:pt>
                <c:pt idx="1971">
                  <c:v>0.0</c:v>
                </c:pt>
                <c:pt idx="1972">
                  <c:v>1.887799128440526</c:v>
                </c:pt>
                <c:pt idx="1973">
                  <c:v>0.029154377874195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5.258216386329576</c:v>
                </c:pt>
                <c:pt idx="1978">
                  <c:v>0.648470172730335</c:v>
                </c:pt>
                <c:pt idx="1979">
                  <c:v>4.291579990050776</c:v>
                </c:pt>
                <c:pt idx="1980">
                  <c:v>0.0</c:v>
                </c:pt>
                <c:pt idx="1981">
                  <c:v>0.0</c:v>
                </c:pt>
                <c:pt idx="1982">
                  <c:v>4.851297862492434</c:v>
                </c:pt>
                <c:pt idx="1983">
                  <c:v>0.0</c:v>
                </c:pt>
                <c:pt idx="1984">
                  <c:v>4.571899346707153</c:v>
                </c:pt>
                <c:pt idx="1985">
                  <c:v>1.854694119702455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3.732993373073225</c:v>
                </c:pt>
                <c:pt idx="1990">
                  <c:v>0.0</c:v>
                </c:pt>
                <c:pt idx="1991">
                  <c:v>0.0</c:v>
                </c:pt>
                <c:pt idx="1992">
                  <c:v>5.156463067133784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5.105776202761956</c:v>
                </c:pt>
                <c:pt idx="1997">
                  <c:v>0.0</c:v>
                </c:pt>
                <c:pt idx="1998">
                  <c:v>0.0</c:v>
                </c:pt>
                <c:pt idx="1999">
                  <c:v>1.794017208470456</c:v>
                </c:pt>
                <c:pt idx="2000">
                  <c:v>0.0</c:v>
                </c:pt>
                <c:pt idx="2001">
                  <c:v>1.014018128855436</c:v>
                </c:pt>
                <c:pt idx="2002">
                  <c:v>0.0</c:v>
                </c:pt>
                <c:pt idx="2003">
                  <c:v>6.091511321366529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4.907875784363936</c:v>
                </c:pt>
                <c:pt idx="2010">
                  <c:v>2.40182862828052</c:v>
                </c:pt>
                <c:pt idx="2011">
                  <c:v>0.507623275822769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1.87375666520226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2.652390663825907</c:v>
                </c:pt>
                <c:pt idx="2021">
                  <c:v>4.164956270108223</c:v>
                </c:pt>
                <c:pt idx="2022">
                  <c:v>1.444561031759047</c:v>
                </c:pt>
                <c:pt idx="2023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AC6-E24C-AB08-D3B3EBC64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31816"/>
        <c:axId val="2094274472"/>
      </c:scatterChart>
      <c:valAx>
        <c:axId val="213673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274472"/>
        <c:crosses val="autoZero"/>
        <c:crossBetween val="midCat"/>
      </c:valAx>
      <c:valAx>
        <c:axId val="2094274472"/>
        <c:scaling>
          <c:orientation val="minMax"/>
          <c:max val="1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731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 </a:t>
            </a:r>
            <a:r>
              <a:rPr lang="en-US" i="1"/>
              <a:t>wt2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wt2'!$O$1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840"/>
            <c:marker>
              <c:spPr>
                <a:solidFill>
                  <a:srgbClr val="FFC000"/>
                </a:solidFill>
                <a:ln w="9525">
                  <a:solidFill>
                    <a:schemeClr val="accent6"/>
                  </a:solidFill>
                </a:ln>
                <a:effectLst/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E71-8B43-BE92-7C8C09E4BE5F}"/>
              </c:ext>
            </c:extLst>
          </c:dPt>
          <c:xVal>
            <c:numRef>
              <c:f>'Data subset wt2'!$M$2:$M$2025</c:f>
              <c:numCache>
                <c:formatCode>General</c:formatCode>
                <c:ptCount val="1879"/>
                <c:pt idx="0">
                  <c:v>-3.756275342566446</c:v>
                </c:pt>
                <c:pt idx="1">
                  <c:v>-3.227726150750557</c:v>
                </c:pt>
                <c:pt idx="2">
                  <c:v>-3.133510809132906</c:v>
                </c:pt>
                <c:pt idx="3">
                  <c:v>-2.976541462794507</c:v>
                </c:pt>
                <c:pt idx="4">
                  <c:v>-2.73725051688469</c:v>
                </c:pt>
                <c:pt idx="5">
                  <c:v>-2.712268160327354</c:v>
                </c:pt>
                <c:pt idx="6">
                  <c:v>-2.576454304981634</c:v>
                </c:pt>
                <c:pt idx="7">
                  <c:v>-2.570829755787756</c:v>
                </c:pt>
                <c:pt idx="8">
                  <c:v>-2.526605755531073</c:v>
                </c:pt>
                <c:pt idx="9">
                  <c:v>-2.421636195929531</c:v>
                </c:pt>
                <c:pt idx="10">
                  <c:v>-2.362135184180869</c:v>
                </c:pt>
                <c:pt idx="11">
                  <c:v>-2.357285784519473</c:v>
                </c:pt>
                <c:pt idx="12">
                  <c:v>-2.20141487363471</c:v>
                </c:pt>
                <c:pt idx="13">
                  <c:v>-2.150189550279536</c:v>
                </c:pt>
                <c:pt idx="14">
                  <c:v>-2.14182607734491</c:v>
                </c:pt>
                <c:pt idx="15">
                  <c:v>-2.137662452403374</c:v>
                </c:pt>
                <c:pt idx="16">
                  <c:v>-2.129371078771982</c:v>
                </c:pt>
                <c:pt idx="17">
                  <c:v>-2.112929931710454</c:v>
                </c:pt>
                <c:pt idx="18">
                  <c:v>-2.112929931710454</c:v>
                </c:pt>
                <c:pt idx="19">
                  <c:v>-2.10477909058959</c:v>
                </c:pt>
                <c:pt idx="20">
                  <c:v>-2.072628566985883</c:v>
                </c:pt>
                <c:pt idx="21">
                  <c:v>-2.068659664782938</c:v>
                </c:pt>
                <c:pt idx="22">
                  <c:v>-2.056818052138422</c:v>
                </c:pt>
                <c:pt idx="23">
                  <c:v>-2.056818052138422</c:v>
                </c:pt>
                <c:pt idx="24">
                  <c:v>-2.045072844465322</c:v>
                </c:pt>
                <c:pt idx="25">
                  <c:v>-2.006598696650686</c:v>
                </c:pt>
                <c:pt idx="26">
                  <c:v>-1.98773966939937</c:v>
                </c:pt>
                <c:pt idx="27">
                  <c:v>-1.961744460866426</c:v>
                </c:pt>
                <c:pt idx="28">
                  <c:v>-1.958068802723028</c:v>
                </c:pt>
                <c:pt idx="29">
                  <c:v>-1.943459107838676</c:v>
                </c:pt>
                <c:pt idx="30">
                  <c:v>-1.943459107838676</c:v>
                </c:pt>
                <c:pt idx="31">
                  <c:v>-1.914676207209647</c:v>
                </c:pt>
                <c:pt idx="32">
                  <c:v>-1.904028963010139</c:v>
                </c:pt>
                <c:pt idx="33">
                  <c:v>-1.904028963010139</c:v>
                </c:pt>
                <c:pt idx="34">
                  <c:v>-1.893459721299951</c:v>
                </c:pt>
                <c:pt idx="35">
                  <c:v>-1.865647871282283</c:v>
                </c:pt>
                <c:pt idx="36">
                  <c:v>-1.862208787315512</c:v>
                </c:pt>
                <c:pt idx="37">
                  <c:v>-1.851940451861685</c:v>
                </c:pt>
                <c:pt idx="38">
                  <c:v>-1.848533850418435</c:v>
                </c:pt>
                <c:pt idx="39">
                  <c:v>-1.84513527395657</c:v>
                </c:pt>
                <c:pt idx="40">
                  <c:v>-1.841744684755796</c:v>
                </c:pt>
                <c:pt idx="41">
                  <c:v>-1.821566802818166</c:v>
                </c:pt>
                <c:pt idx="42">
                  <c:v>-1.795094591456975</c:v>
                </c:pt>
                <c:pt idx="43">
                  <c:v>-1.778792779127874</c:v>
                </c:pt>
                <c:pt idx="44">
                  <c:v>-1.778792779127874</c:v>
                </c:pt>
                <c:pt idx="45">
                  <c:v>-1.772323283798317</c:v>
                </c:pt>
                <c:pt idx="46">
                  <c:v>-1.76909938292403</c:v>
                </c:pt>
                <c:pt idx="47">
                  <c:v>-1.765882670240487</c:v>
                </c:pt>
                <c:pt idx="48">
                  <c:v>-1.7530870649354</c:v>
                </c:pt>
                <c:pt idx="49">
                  <c:v>-1.7530870649354</c:v>
                </c:pt>
                <c:pt idx="50">
                  <c:v>-1.743564290816892</c:v>
                </c:pt>
                <c:pt idx="51">
                  <c:v>-1.734103961567826</c:v>
                </c:pt>
                <c:pt idx="52">
                  <c:v>-1.734103961567826</c:v>
                </c:pt>
                <c:pt idx="53">
                  <c:v>-1.727831364552296</c:v>
                </c:pt>
                <c:pt idx="54">
                  <c:v>-1.724705263565577</c:v>
                </c:pt>
                <c:pt idx="55">
                  <c:v>-1.721585921721398</c:v>
                </c:pt>
                <c:pt idx="56">
                  <c:v>-1.715367398986241</c:v>
                </c:pt>
                <c:pt idx="57">
                  <c:v>-1.715367398986241</c:v>
                </c:pt>
                <c:pt idx="58">
                  <c:v>-1.712268160327354</c:v>
                </c:pt>
                <c:pt idx="59">
                  <c:v>-1.709175565271972</c:v>
                </c:pt>
                <c:pt idx="60">
                  <c:v>-1.703010192466258</c:v>
                </c:pt>
                <c:pt idx="61">
                  <c:v>-1.681636541673691</c:v>
                </c:pt>
                <c:pt idx="62">
                  <c:v>-1.678608848976123</c:v>
                </c:pt>
                <c:pt idx="63">
                  <c:v>-1.666561221211592</c:v>
                </c:pt>
                <c:pt idx="64">
                  <c:v>-1.660574926145861</c:v>
                </c:pt>
                <c:pt idx="65">
                  <c:v>-1.654613367907144</c:v>
                </c:pt>
                <c:pt idx="66">
                  <c:v>-1.645716967418748</c:v>
                </c:pt>
                <c:pt idx="67">
                  <c:v>-1.6427636500294</c:v>
                </c:pt>
                <c:pt idx="68">
                  <c:v>-1.62225799459476</c:v>
                </c:pt>
                <c:pt idx="69">
                  <c:v>-1.619352263419348</c:v>
                </c:pt>
                <c:pt idx="70">
                  <c:v>-1.616452372913554</c:v>
                </c:pt>
                <c:pt idx="71">
                  <c:v>-1.599174381481718</c:v>
                </c:pt>
                <c:pt idx="72">
                  <c:v>-1.596314727342477</c:v>
                </c:pt>
                <c:pt idx="73">
                  <c:v>-1.570829755787756</c:v>
                </c:pt>
                <c:pt idx="74">
                  <c:v>-1.568025682911054</c:v>
                </c:pt>
                <c:pt idx="75">
                  <c:v>-1.568025682911054</c:v>
                </c:pt>
                <c:pt idx="76">
                  <c:v>-1.5624338346667</c:v>
                </c:pt>
                <c:pt idx="77">
                  <c:v>-1.559646017295081</c:v>
                </c:pt>
                <c:pt idx="78">
                  <c:v>-1.559646017295081</c:v>
                </c:pt>
                <c:pt idx="79">
                  <c:v>-1.559646017295081</c:v>
                </c:pt>
                <c:pt idx="80">
                  <c:v>-1.556863576623753</c:v>
                </c:pt>
                <c:pt idx="81">
                  <c:v>-1.55408649195318</c:v>
                </c:pt>
                <c:pt idx="82">
                  <c:v>-1.537535315689332</c:v>
                </c:pt>
                <c:pt idx="83">
                  <c:v>-1.532060185623181</c:v>
                </c:pt>
                <c:pt idx="84">
                  <c:v>-1.529330392867608</c:v>
                </c:pt>
                <c:pt idx="85">
                  <c:v>-1.513059223693125</c:v>
                </c:pt>
                <c:pt idx="86">
                  <c:v>-1.50499194242501</c:v>
                </c:pt>
                <c:pt idx="87">
                  <c:v>-1.499638707930803</c:v>
                </c:pt>
                <c:pt idx="88">
                  <c:v>-1.49696952115482</c:v>
                </c:pt>
                <c:pt idx="89">
                  <c:v>-1.491645917177273</c:v>
                </c:pt>
                <c:pt idx="90">
                  <c:v>-1.491645917177273</c:v>
                </c:pt>
                <c:pt idx="91">
                  <c:v>-1.488991463731295</c:v>
                </c:pt>
                <c:pt idx="92">
                  <c:v>-1.488991463731295</c:v>
                </c:pt>
                <c:pt idx="93">
                  <c:v>-1.486341885317346</c:v>
                </c:pt>
                <c:pt idx="94">
                  <c:v>-1.486341885317346</c:v>
                </c:pt>
                <c:pt idx="95">
                  <c:v>-1.486341885317346</c:v>
                </c:pt>
                <c:pt idx="96">
                  <c:v>-1.460110343744166</c:v>
                </c:pt>
                <c:pt idx="97">
                  <c:v>-1.457513232258127</c:v>
                </c:pt>
                <c:pt idx="98">
                  <c:v>-1.452332993152447</c:v>
                </c:pt>
                <c:pt idx="99">
                  <c:v>-1.449749832138444</c:v>
                </c:pt>
                <c:pt idx="100">
                  <c:v>-1.444597344372841</c:v>
                </c:pt>
                <c:pt idx="101">
                  <c:v>-1.436902952582841</c:v>
                </c:pt>
                <c:pt idx="102">
                  <c:v>-1.431796062149752</c:v>
                </c:pt>
                <c:pt idx="103">
                  <c:v>-1.429249380039406</c:v>
                </c:pt>
                <c:pt idx="104">
                  <c:v>-1.426707185476952</c:v>
                </c:pt>
                <c:pt idx="105">
                  <c:v>-1.424169462675052</c:v>
                </c:pt>
                <c:pt idx="106">
                  <c:v>-1.42163619592953</c:v>
                </c:pt>
                <c:pt idx="107">
                  <c:v>-1.419107369618791</c:v>
                </c:pt>
                <c:pt idx="108">
                  <c:v>-1.416582968203245</c:v>
                </c:pt>
                <c:pt idx="109">
                  <c:v>-1.41406297622473</c:v>
                </c:pt>
                <c:pt idx="110">
                  <c:v>-1.411547378305947</c:v>
                </c:pt>
                <c:pt idx="111">
                  <c:v>-1.411547378305947</c:v>
                </c:pt>
                <c:pt idx="112">
                  <c:v>-1.404026796336152</c:v>
                </c:pt>
                <c:pt idx="113">
                  <c:v>-1.399034766992398</c:v>
                </c:pt>
                <c:pt idx="114">
                  <c:v>-1.399034766992398</c:v>
                </c:pt>
                <c:pt idx="115">
                  <c:v>-1.399034766992398</c:v>
                </c:pt>
                <c:pt idx="116">
                  <c:v>-1.3965452149667</c:v>
                </c:pt>
                <c:pt idx="117">
                  <c:v>-1.3965452149667</c:v>
                </c:pt>
                <c:pt idx="118">
                  <c:v>-1.3965452149667</c:v>
                </c:pt>
                <c:pt idx="119">
                  <c:v>-1.39157896207335</c:v>
                </c:pt>
                <c:pt idx="120">
                  <c:v>-1.39157896207335</c:v>
                </c:pt>
                <c:pt idx="121">
                  <c:v>-1.39157896207335</c:v>
                </c:pt>
                <c:pt idx="122">
                  <c:v>-1.389102231781138</c:v>
                </c:pt>
                <c:pt idx="123">
                  <c:v>-1.389102231781138</c:v>
                </c:pt>
                <c:pt idx="124">
                  <c:v>-1.386629746101617</c:v>
                </c:pt>
                <c:pt idx="125">
                  <c:v>-1.384161490510868</c:v>
                </c:pt>
                <c:pt idx="126">
                  <c:v>-1.37678196014527</c:v>
                </c:pt>
                <c:pt idx="127">
                  <c:v>-1.371883160732431</c:v>
                </c:pt>
                <c:pt idx="128">
                  <c:v>-1.362135184180869</c:v>
                </c:pt>
                <c:pt idx="129">
                  <c:v>-1.359708446786328</c:v>
                </c:pt>
                <c:pt idx="130">
                  <c:v>-1.35486718371683</c:v>
                </c:pt>
                <c:pt idx="131">
                  <c:v>-1.35245263078353</c:v>
                </c:pt>
                <c:pt idx="132">
                  <c:v>-1.350042112192849</c:v>
                </c:pt>
                <c:pt idx="133">
                  <c:v>-1.347635614485753</c:v>
                </c:pt>
                <c:pt idx="134">
                  <c:v>-1.347635614485753</c:v>
                </c:pt>
                <c:pt idx="135">
                  <c:v>-1.347635614485753</c:v>
                </c:pt>
                <c:pt idx="136">
                  <c:v>-1.34044011308155</c:v>
                </c:pt>
                <c:pt idx="137">
                  <c:v>-1.335662972819678</c:v>
                </c:pt>
                <c:pt idx="138">
                  <c:v>-1.333280321508683</c:v>
                </c:pt>
                <c:pt idx="139">
                  <c:v>-1.333280321508683</c:v>
                </c:pt>
                <c:pt idx="140">
                  <c:v>-1.330901598725952</c:v>
                </c:pt>
                <c:pt idx="141">
                  <c:v>-1.326155887075302</c:v>
                </c:pt>
                <c:pt idx="142">
                  <c:v>-1.323788872531386</c:v>
                </c:pt>
                <c:pt idx="143">
                  <c:v>-1.316711041290853</c:v>
                </c:pt>
                <c:pt idx="144">
                  <c:v>-1.314359459611455</c:v>
                </c:pt>
                <c:pt idx="145">
                  <c:v>-1.307327625832216</c:v>
                </c:pt>
                <c:pt idx="146">
                  <c:v>-1.30265870576737</c:v>
                </c:pt>
                <c:pt idx="147">
                  <c:v>-1.300329899707397</c:v>
                </c:pt>
                <c:pt idx="148">
                  <c:v>-1.298004846761153</c:v>
                </c:pt>
                <c:pt idx="149">
                  <c:v>-1.298004846761153</c:v>
                </c:pt>
                <c:pt idx="150">
                  <c:v>-1.293365951957632</c:v>
                </c:pt>
                <c:pt idx="151">
                  <c:v>-1.293365951957632</c:v>
                </c:pt>
                <c:pt idx="152">
                  <c:v>-1.291052086119386</c:v>
                </c:pt>
                <c:pt idx="153">
                  <c:v>-1.288741925432185</c:v>
                </c:pt>
                <c:pt idx="154">
                  <c:v>-1.286435458049016</c:v>
                </c:pt>
                <c:pt idx="155">
                  <c:v>-1.284132672179595</c:v>
                </c:pt>
                <c:pt idx="156">
                  <c:v>-1.281833556090007</c:v>
                </c:pt>
                <c:pt idx="157">
                  <c:v>-1.279538098102345</c:v>
                </c:pt>
                <c:pt idx="158">
                  <c:v>-1.279538098102345</c:v>
                </c:pt>
                <c:pt idx="159">
                  <c:v>-1.279538098102345</c:v>
                </c:pt>
                <c:pt idx="160">
                  <c:v>-1.279538098102345</c:v>
                </c:pt>
                <c:pt idx="161">
                  <c:v>-1.268115274842227</c:v>
                </c:pt>
                <c:pt idx="162">
                  <c:v>-1.268115274842227</c:v>
                </c:pt>
                <c:pt idx="163">
                  <c:v>-1.265841523322106</c:v>
                </c:pt>
                <c:pt idx="164">
                  <c:v>-1.265841523322106</c:v>
                </c:pt>
                <c:pt idx="165">
                  <c:v>-1.263571349697279</c:v>
                </c:pt>
                <c:pt idx="166">
                  <c:v>-1.263571349697279</c:v>
                </c:pt>
                <c:pt idx="167">
                  <c:v>-1.263571349697279</c:v>
                </c:pt>
                <c:pt idx="168">
                  <c:v>-1.259041691216765</c:v>
                </c:pt>
                <c:pt idx="169">
                  <c:v>-1.25678218403464</c:v>
                </c:pt>
                <c:pt idx="170">
                  <c:v>-1.254526210094272</c:v>
                </c:pt>
                <c:pt idx="171">
                  <c:v>-1.254526210094272</c:v>
                </c:pt>
                <c:pt idx="172">
                  <c:v>-1.254526210094272</c:v>
                </c:pt>
                <c:pt idx="173">
                  <c:v>-1.250024817859331</c:v>
                </c:pt>
                <c:pt idx="174">
                  <c:v>-1.250024817859331</c:v>
                </c:pt>
                <c:pt idx="175">
                  <c:v>-1.247779377653687</c:v>
                </c:pt>
                <c:pt idx="176">
                  <c:v>-1.247779377653687</c:v>
                </c:pt>
                <c:pt idx="177">
                  <c:v>-1.247779377653687</c:v>
                </c:pt>
                <c:pt idx="178">
                  <c:v>-1.245537426867017</c:v>
                </c:pt>
                <c:pt idx="179">
                  <c:v>-1.238832402989127</c:v>
                </c:pt>
                <c:pt idx="180">
                  <c:v>-1.23660430209701</c:v>
                </c:pt>
                <c:pt idx="181">
                  <c:v>-1.23660430209701</c:v>
                </c:pt>
                <c:pt idx="182">
                  <c:v>-1.234379636982496</c:v>
                </c:pt>
                <c:pt idx="183">
                  <c:v>-1.232158397065817</c:v>
                </c:pt>
                <c:pt idx="184">
                  <c:v>-1.229940571815999</c:v>
                </c:pt>
                <c:pt idx="185">
                  <c:v>-1.229940571815999</c:v>
                </c:pt>
                <c:pt idx="186">
                  <c:v>-1.227726150750557</c:v>
                </c:pt>
                <c:pt idx="187">
                  <c:v>-1.227726150750557</c:v>
                </c:pt>
                <c:pt idx="188">
                  <c:v>-1.223307479483552</c:v>
                </c:pt>
                <c:pt idx="189">
                  <c:v>-1.223307479483552</c:v>
                </c:pt>
                <c:pt idx="190">
                  <c:v>-1.223307479483552</c:v>
                </c:pt>
                <c:pt idx="191">
                  <c:v>-1.218902300363551</c:v>
                </c:pt>
                <c:pt idx="192">
                  <c:v>-1.218902300363551</c:v>
                </c:pt>
                <c:pt idx="193">
                  <c:v>-1.203589244869047</c:v>
                </c:pt>
                <c:pt idx="194">
                  <c:v>-1.203589244869047</c:v>
                </c:pt>
                <c:pt idx="195">
                  <c:v>-1.203589244869047</c:v>
                </c:pt>
                <c:pt idx="196">
                  <c:v>-1.199243774593082</c:v>
                </c:pt>
                <c:pt idx="197">
                  <c:v>-1.199243774593082</c:v>
                </c:pt>
                <c:pt idx="198">
                  <c:v>-1.197075937910372</c:v>
                </c:pt>
                <c:pt idx="199">
                  <c:v>-1.194911353797049</c:v>
                </c:pt>
                <c:pt idx="200">
                  <c:v>-1.190591904340173</c:v>
                </c:pt>
                <c:pt idx="201">
                  <c:v>-1.1884370196365</c:v>
                </c:pt>
                <c:pt idx="202">
                  <c:v>-1.1884370196365</c:v>
                </c:pt>
                <c:pt idx="203">
                  <c:v>-1.184136882202874</c:v>
                </c:pt>
                <c:pt idx="204">
                  <c:v>-1.177710613043441</c:v>
                </c:pt>
                <c:pt idx="205">
                  <c:v>-1.177710613043441</c:v>
                </c:pt>
                <c:pt idx="206">
                  <c:v>-1.17557486869945</c:v>
                </c:pt>
                <c:pt idx="207">
                  <c:v>-1.17557486869945</c:v>
                </c:pt>
                <c:pt idx="208">
                  <c:v>-1.173442281406637</c:v>
                </c:pt>
                <c:pt idx="209">
                  <c:v>-1.173442281406637</c:v>
                </c:pt>
                <c:pt idx="210">
                  <c:v>-1.169186540736903</c:v>
                </c:pt>
                <c:pt idx="211">
                  <c:v>-1.167063368843933</c:v>
                </c:pt>
                <c:pt idx="212">
                  <c:v>-1.167063368843933</c:v>
                </c:pt>
                <c:pt idx="213">
                  <c:v>-1.162826375957462</c:v>
                </c:pt>
                <c:pt idx="214">
                  <c:v>-1.162826375957462</c:v>
                </c:pt>
                <c:pt idx="215">
                  <c:v>-1.152288016163534</c:v>
                </c:pt>
                <c:pt idx="216">
                  <c:v>-1.150189550279537</c:v>
                </c:pt>
                <c:pt idx="217">
                  <c:v>-1.150189550279537</c:v>
                </c:pt>
                <c:pt idx="218">
                  <c:v>-1.148094132277343</c:v>
                </c:pt>
                <c:pt idx="219">
                  <c:v>-1.146001753316103</c:v>
                </c:pt>
                <c:pt idx="220">
                  <c:v>-1.146001753316103</c:v>
                </c:pt>
                <c:pt idx="221">
                  <c:v>-1.143912404593376</c:v>
                </c:pt>
                <c:pt idx="222">
                  <c:v>-1.143912404593376</c:v>
                </c:pt>
                <c:pt idx="223">
                  <c:v>-1.14182607734491</c:v>
                </c:pt>
                <c:pt idx="224">
                  <c:v>-1.139742762844421</c:v>
                </c:pt>
                <c:pt idx="225">
                  <c:v>-1.137662452403374</c:v>
                </c:pt>
                <c:pt idx="226">
                  <c:v>-1.137662452403374</c:v>
                </c:pt>
                <c:pt idx="227">
                  <c:v>-1.135585137370765</c:v>
                </c:pt>
                <c:pt idx="228">
                  <c:v>-1.135585137370765</c:v>
                </c:pt>
                <c:pt idx="229">
                  <c:v>-1.135585137370765</c:v>
                </c:pt>
                <c:pt idx="230">
                  <c:v>-1.133510809132906</c:v>
                </c:pt>
                <c:pt idx="231">
                  <c:v>-1.131439459113212</c:v>
                </c:pt>
                <c:pt idx="232">
                  <c:v>-1.127305659606198</c:v>
                </c:pt>
                <c:pt idx="233">
                  <c:v>-1.127305659606198</c:v>
                </c:pt>
                <c:pt idx="234">
                  <c:v>-1.125243193149306</c:v>
                </c:pt>
                <c:pt idx="235">
                  <c:v>-1.125243193149306</c:v>
                </c:pt>
                <c:pt idx="236">
                  <c:v>-1.123183670971011</c:v>
                </c:pt>
                <c:pt idx="237">
                  <c:v>-1.1190734259091</c:v>
                </c:pt>
                <c:pt idx="238">
                  <c:v>-1.112929931710454</c:v>
                </c:pt>
                <c:pt idx="239">
                  <c:v>-1.112929931710454</c:v>
                </c:pt>
                <c:pt idx="240">
                  <c:v>-1.112929931710454</c:v>
                </c:pt>
                <c:pt idx="241">
                  <c:v>-1.112929931710454</c:v>
                </c:pt>
                <c:pt idx="242">
                  <c:v>-1.108848754898637</c:v>
                </c:pt>
                <c:pt idx="243">
                  <c:v>-1.106812487742118</c:v>
                </c:pt>
                <c:pt idx="244">
                  <c:v>-1.10477909058959</c:v>
                </c:pt>
                <c:pt idx="245">
                  <c:v>-1.10477909058959</c:v>
                </c:pt>
                <c:pt idx="246">
                  <c:v>-1.10274855536222</c:v>
                </c:pt>
                <c:pt idx="247">
                  <c:v>-1.100720874015237</c:v>
                </c:pt>
                <c:pt idx="248">
                  <c:v>-1.100720874015237</c:v>
                </c:pt>
                <c:pt idx="249">
                  <c:v>-1.098696038537746</c:v>
                </c:pt>
                <c:pt idx="250">
                  <c:v>-1.094654873315883</c:v>
                </c:pt>
                <c:pt idx="251">
                  <c:v>-1.094654873315883</c:v>
                </c:pt>
                <c:pt idx="252">
                  <c:v>-1.092638527717378</c:v>
                </c:pt>
                <c:pt idx="253">
                  <c:v>-1.09062499627973</c:v>
                </c:pt>
                <c:pt idx="254">
                  <c:v>-1.080599278094464</c:v>
                </c:pt>
                <c:pt idx="255">
                  <c:v>-1.080599278094464</c:v>
                </c:pt>
                <c:pt idx="256">
                  <c:v>-1.078602468030517</c:v>
                </c:pt>
                <c:pt idx="257">
                  <c:v>-1.078602468030517</c:v>
                </c:pt>
                <c:pt idx="258">
                  <c:v>-1.076608417898429</c:v>
                </c:pt>
                <c:pt idx="259">
                  <c:v>-1.076608417898429</c:v>
                </c:pt>
                <c:pt idx="260">
                  <c:v>-1.074617120079338</c:v>
                </c:pt>
                <c:pt idx="261">
                  <c:v>-1.074617120079338</c:v>
                </c:pt>
                <c:pt idx="262">
                  <c:v>-1.072628566985883</c:v>
                </c:pt>
                <c:pt idx="263">
                  <c:v>-1.07064275106204</c:v>
                </c:pt>
                <c:pt idx="264">
                  <c:v>-1.068659664782938</c:v>
                </c:pt>
                <c:pt idx="265">
                  <c:v>-1.062726709029197</c:v>
                </c:pt>
                <c:pt idx="266">
                  <c:v>-1.062726709029197</c:v>
                </c:pt>
                <c:pt idx="267">
                  <c:v>-1.062726709029197</c:v>
                </c:pt>
                <c:pt idx="268">
                  <c:v>-1.062726709029197</c:v>
                </c:pt>
                <c:pt idx="269">
                  <c:v>-1.062726709029197</c:v>
                </c:pt>
                <c:pt idx="270">
                  <c:v>-1.062726709029197</c:v>
                </c:pt>
                <c:pt idx="271">
                  <c:v>-1.060754466697592</c:v>
                </c:pt>
                <c:pt idx="272">
                  <c:v>-1.060754466697592</c:v>
                </c:pt>
                <c:pt idx="273">
                  <c:v>-1.056818052138422</c:v>
                </c:pt>
                <c:pt idx="274">
                  <c:v>-1.052892348924621</c:v>
                </c:pt>
                <c:pt idx="275">
                  <c:v>-1.052892348924621</c:v>
                </c:pt>
                <c:pt idx="276">
                  <c:v>-1.050933495886565</c:v>
                </c:pt>
                <c:pt idx="277">
                  <c:v>-1.048977298921238</c:v>
                </c:pt>
                <c:pt idx="278">
                  <c:v>-1.048977298921238</c:v>
                </c:pt>
                <c:pt idx="279">
                  <c:v>-1.048977298921238</c:v>
                </c:pt>
                <c:pt idx="280">
                  <c:v>-1.048977298921238</c:v>
                </c:pt>
                <c:pt idx="281">
                  <c:v>-1.048977298921238</c:v>
                </c:pt>
                <c:pt idx="282">
                  <c:v>-1.047023750835483</c:v>
                </c:pt>
                <c:pt idx="283">
                  <c:v>-1.0431245726758</c:v>
                </c:pt>
                <c:pt idx="284">
                  <c:v>-1.0431245726758</c:v>
                </c:pt>
                <c:pt idx="285">
                  <c:v>-1.0431245726758</c:v>
                </c:pt>
                <c:pt idx="286">
                  <c:v>-1.041178928360831</c:v>
                </c:pt>
                <c:pt idx="287">
                  <c:v>-1.041178928360831</c:v>
                </c:pt>
                <c:pt idx="288">
                  <c:v>-1.041178928360831</c:v>
                </c:pt>
                <c:pt idx="289">
                  <c:v>-1.041178928360831</c:v>
                </c:pt>
                <c:pt idx="290">
                  <c:v>-1.039235904443038</c:v>
                </c:pt>
                <c:pt idx="291">
                  <c:v>-1.039235904443038</c:v>
                </c:pt>
                <c:pt idx="292">
                  <c:v>-1.039235904443038</c:v>
                </c:pt>
                <c:pt idx="293">
                  <c:v>-1.037295493873603</c:v>
                </c:pt>
                <c:pt idx="294">
                  <c:v>-1.037295493873603</c:v>
                </c:pt>
                <c:pt idx="295">
                  <c:v>-1.035357689632111</c:v>
                </c:pt>
                <c:pt idx="296">
                  <c:v>-1.035357689632111</c:v>
                </c:pt>
                <c:pt idx="297">
                  <c:v>-1.035357689632111</c:v>
                </c:pt>
                <c:pt idx="298">
                  <c:v>-1.033422484726397</c:v>
                </c:pt>
                <c:pt idx="299">
                  <c:v>-1.033422484726397</c:v>
                </c:pt>
                <c:pt idx="300">
                  <c:v>-1.031489872192397</c:v>
                </c:pt>
                <c:pt idx="301">
                  <c:v>-1.031489872192397</c:v>
                </c:pt>
                <c:pt idx="302">
                  <c:v>-1.031489872192397</c:v>
                </c:pt>
                <c:pt idx="303">
                  <c:v>-1.029559845093998</c:v>
                </c:pt>
                <c:pt idx="304">
                  <c:v>-1.027632396522883</c:v>
                </c:pt>
                <c:pt idx="305">
                  <c:v>-1.021865453303997</c:v>
                </c:pt>
                <c:pt idx="306">
                  <c:v>-1.019948250309706</c:v>
                </c:pt>
                <c:pt idx="307">
                  <c:v>-1.01803359171297</c:v>
                </c:pt>
                <c:pt idx="308">
                  <c:v>-1.016121470769193</c:v>
                </c:pt>
                <c:pt idx="309">
                  <c:v>-1.016121470769193</c:v>
                </c:pt>
                <c:pt idx="310">
                  <c:v>-1.014211880760562</c:v>
                </c:pt>
                <c:pt idx="311">
                  <c:v>-1.012304814995903</c:v>
                </c:pt>
                <c:pt idx="312">
                  <c:v>-1.012304814995903</c:v>
                </c:pt>
                <c:pt idx="313">
                  <c:v>-1.010400266810543</c:v>
                </c:pt>
                <c:pt idx="314">
                  <c:v>-1.010400266810543</c:v>
                </c:pt>
                <c:pt idx="315">
                  <c:v>-1.006598696650686</c:v>
                </c:pt>
                <c:pt idx="316">
                  <c:v>-1.00470166147809</c:v>
                </c:pt>
                <c:pt idx="317">
                  <c:v>-1.00470166147809</c:v>
                </c:pt>
                <c:pt idx="318">
                  <c:v>-1.000915058147104</c:v>
                </c:pt>
                <c:pt idx="319">
                  <c:v>-0.999025476945886</c:v>
                </c:pt>
                <c:pt idx="320">
                  <c:v>-0.999025476945886</c:v>
                </c:pt>
                <c:pt idx="321">
                  <c:v>-0.999025476945886</c:v>
                </c:pt>
                <c:pt idx="322">
                  <c:v>-0.995253723056677</c:v>
                </c:pt>
                <c:pt idx="323">
                  <c:v>-0.995253723056677</c:v>
                </c:pt>
                <c:pt idx="324">
                  <c:v>-0.993371537478701</c:v>
                </c:pt>
                <c:pt idx="325">
                  <c:v>-0.993371537478701</c:v>
                </c:pt>
                <c:pt idx="326">
                  <c:v>-0.993371537478701</c:v>
                </c:pt>
                <c:pt idx="327">
                  <c:v>-0.991491804260478</c:v>
                </c:pt>
                <c:pt idx="328">
                  <c:v>-0.989614517019808</c:v>
                </c:pt>
                <c:pt idx="329">
                  <c:v>-0.98773966939937</c:v>
                </c:pt>
                <c:pt idx="330">
                  <c:v>-0.9858672550666</c:v>
                </c:pt>
                <c:pt idx="331">
                  <c:v>-0.9858672550666</c:v>
                </c:pt>
                <c:pt idx="332">
                  <c:v>-0.9858672550666</c:v>
                </c:pt>
                <c:pt idx="333">
                  <c:v>-0.983997267713554</c:v>
                </c:pt>
                <c:pt idx="334">
                  <c:v>-0.983997267713554</c:v>
                </c:pt>
                <c:pt idx="335">
                  <c:v>-0.983997267713554</c:v>
                </c:pt>
                <c:pt idx="336">
                  <c:v>-0.982129701056787</c:v>
                </c:pt>
                <c:pt idx="337">
                  <c:v>-0.982129701056787</c:v>
                </c:pt>
                <c:pt idx="338">
                  <c:v>-0.978401804820034</c:v>
                </c:pt>
                <c:pt idx="339">
                  <c:v>-0.976541462794506</c:v>
                </c:pt>
                <c:pt idx="340">
                  <c:v>-0.976541462794506</c:v>
                </c:pt>
                <c:pt idx="341">
                  <c:v>-0.974683516573924</c:v>
                </c:pt>
                <c:pt idx="342">
                  <c:v>-0.970974786919965</c:v>
                </c:pt>
                <c:pt idx="343">
                  <c:v>-0.969123991232024</c:v>
                </c:pt>
                <c:pt idx="344">
                  <c:v>-0.967275566839655</c:v>
                </c:pt>
                <c:pt idx="345">
                  <c:v>-0.967275566839655</c:v>
                </c:pt>
                <c:pt idx="346">
                  <c:v>-0.965429507674282</c:v>
                </c:pt>
                <c:pt idx="347">
                  <c:v>-0.961744460866426</c:v>
                </c:pt>
                <c:pt idx="348">
                  <c:v>-0.961744460866426</c:v>
                </c:pt>
                <c:pt idx="349">
                  <c:v>-0.961744460866426</c:v>
                </c:pt>
                <c:pt idx="350">
                  <c:v>-0.959905461202645</c:v>
                </c:pt>
                <c:pt idx="351">
                  <c:v>-0.959905461202645</c:v>
                </c:pt>
                <c:pt idx="352">
                  <c:v>-0.958068802723028</c:v>
                </c:pt>
                <c:pt idx="353">
                  <c:v>-0.956234479474148</c:v>
                </c:pt>
                <c:pt idx="354">
                  <c:v>-0.954402485525258</c:v>
                </c:pt>
                <c:pt idx="355">
                  <c:v>-0.952572814968176</c:v>
                </c:pt>
                <c:pt idx="356">
                  <c:v>-0.950745461917169</c:v>
                </c:pt>
                <c:pt idx="357">
                  <c:v>-0.950745461917169</c:v>
                </c:pt>
                <c:pt idx="358">
                  <c:v>-0.945277249277656</c:v>
                </c:pt>
                <c:pt idx="359">
                  <c:v>-0.945277249277656</c:v>
                </c:pt>
                <c:pt idx="360">
                  <c:v>-0.943459107838677</c:v>
                </c:pt>
                <c:pt idx="361">
                  <c:v>-0.943459107838677</c:v>
                </c:pt>
                <c:pt idx="362">
                  <c:v>-0.941643254809916</c:v>
                </c:pt>
                <c:pt idx="363">
                  <c:v>-0.941643254809916</c:v>
                </c:pt>
                <c:pt idx="364">
                  <c:v>-0.936209368759288</c:v>
                </c:pt>
                <c:pt idx="365">
                  <c:v>-0.936209368759288</c:v>
                </c:pt>
                <c:pt idx="366">
                  <c:v>-0.934402612053658</c:v>
                </c:pt>
                <c:pt idx="367">
                  <c:v>-0.93259811520691</c:v>
                </c:pt>
                <c:pt idx="368">
                  <c:v>-0.93259811520691</c:v>
                </c:pt>
                <c:pt idx="369">
                  <c:v>-0.93259811520691</c:v>
                </c:pt>
                <c:pt idx="370">
                  <c:v>-0.93259811520691</c:v>
                </c:pt>
                <c:pt idx="371">
                  <c:v>-0.93259811520691</c:v>
                </c:pt>
                <c:pt idx="372">
                  <c:v>-0.930795872572924</c:v>
                </c:pt>
                <c:pt idx="373">
                  <c:v>-0.930795872572924</c:v>
                </c:pt>
                <c:pt idx="374">
                  <c:v>-0.928995878526714</c:v>
                </c:pt>
                <c:pt idx="375">
                  <c:v>-0.92719812746432</c:v>
                </c:pt>
                <c:pt idx="376">
                  <c:v>-0.92719812746432</c:v>
                </c:pt>
                <c:pt idx="377">
                  <c:v>-0.921818276453667</c:v>
                </c:pt>
                <c:pt idx="378">
                  <c:v>-0.921818276453667</c:v>
                </c:pt>
                <c:pt idx="379">
                  <c:v>-0.916458412551657</c:v>
                </c:pt>
                <c:pt idx="380">
                  <c:v>-0.916458412551657</c:v>
                </c:pt>
                <c:pt idx="381">
                  <c:v>-0.914676207209647</c:v>
                </c:pt>
                <c:pt idx="382">
                  <c:v>-0.914676207209647</c:v>
                </c:pt>
                <c:pt idx="383">
                  <c:v>-0.914676207209647</c:v>
                </c:pt>
                <c:pt idx="384">
                  <c:v>-0.912896200764361</c:v>
                </c:pt>
                <c:pt idx="385">
                  <c:v>-0.911118387796458</c:v>
                </c:pt>
                <c:pt idx="386">
                  <c:v>-0.911118387796458</c:v>
                </c:pt>
                <c:pt idx="387">
                  <c:v>-0.907569320715387</c:v>
                </c:pt>
                <c:pt idx="388">
                  <c:v>-0.904028963010139</c:v>
                </c:pt>
                <c:pt idx="389">
                  <c:v>-0.904028963010139</c:v>
                </c:pt>
                <c:pt idx="390">
                  <c:v>-0.904028963010139</c:v>
                </c:pt>
                <c:pt idx="391">
                  <c:v>-0.902262036835951</c:v>
                </c:pt>
                <c:pt idx="392">
                  <c:v>-0.902262036835951</c:v>
                </c:pt>
                <c:pt idx="393">
                  <c:v>-0.902262036835951</c:v>
                </c:pt>
                <c:pt idx="394">
                  <c:v>-0.900497272039886</c:v>
                </c:pt>
                <c:pt idx="395">
                  <c:v>-0.900497272039886</c:v>
                </c:pt>
                <c:pt idx="396">
                  <c:v>-0.898734663340626</c:v>
                </c:pt>
                <c:pt idx="397">
                  <c:v>-0.898734663340626</c:v>
                </c:pt>
                <c:pt idx="398">
                  <c:v>-0.896974205476188</c:v>
                </c:pt>
                <c:pt idx="399">
                  <c:v>-0.896974205476188</c:v>
                </c:pt>
                <c:pt idx="400">
                  <c:v>-0.896974205476188</c:v>
                </c:pt>
                <c:pt idx="401">
                  <c:v>-0.896974205476188</c:v>
                </c:pt>
                <c:pt idx="402">
                  <c:v>-0.896974205476188</c:v>
                </c:pt>
                <c:pt idx="403">
                  <c:v>-0.89521589320383</c:v>
                </c:pt>
                <c:pt idx="404">
                  <c:v>-0.891705684560009</c:v>
                </c:pt>
                <c:pt idx="405">
                  <c:v>-0.891705684560009</c:v>
                </c:pt>
                <c:pt idx="406">
                  <c:v>-0.889953777798416</c:v>
                </c:pt>
                <c:pt idx="407">
                  <c:v>-0.889953777798416</c:v>
                </c:pt>
                <c:pt idx="408">
                  <c:v>-0.889953777798416</c:v>
                </c:pt>
                <c:pt idx="409">
                  <c:v>-0.88471078581036</c:v>
                </c:pt>
                <c:pt idx="410">
                  <c:v>-0.88471078581036</c:v>
                </c:pt>
                <c:pt idx="411">
                  <c:v>-0.882967347482309</c:v>
                </c:pt>
                <c:pt idx="412">
                  <c:v>-0.879486778747347</c:v>
                </c:pt>
                <c:pt idx="413">
                  <c:v>-0.87774963821129</c:v>
                </c:pt>
                <c:pt idx="414">
                  <c:v>-0.876014586840542</c:v>
                </c:pt>
                <c:pt idx="415">
                  <c:v>-0.874281619616087</c:v>
                </c:pt>
                <c:pt idx="416">
                  <c:v>-0.874281619616087</c:v>
                </c:pt>
                <c:pt idx="417">
                  <c:v>-0.87082191762022</c:v>
                </c:pt>
                <c:pt idx="418">
                  <c:v>-0.869095172900752</c:v>
                </c:pt>
                <c:pt idx="419">
                  <c:v>-0.869095172900752</c:v>
                </c:pt>
                <c:pt idx="420">
                  <c:v>-0.869095172900752</c:v>
                </c:pt>
                <c:pt idx="421">
                  <c:v>-0.867370492431291</c:v>
                </c:pt>
                <c:pt idx="422">
                  <c:v>-0.867370492431291</c:v>
                </c:pt>
                <c:pt idx="423">
                  <c:v>-0.867370492431291</c:v>
                </c:pt>
                <c:pt idx="424">
                  <c:v>-0.865647871282283</c:v>
                </c:pt>
                <c:pt idx="425">
                  <c:v>-0.865647871282283</c:v>
                </c:pt>
                <c:pt idx="426">
                  <c:v>-0.865647871282283</c:v>
                </c:pt>
                <c:pt idx="427">
                  <c:v>-0.863927304541811</c:v>
                </c:pt>
                <c:pt idx="428">
                  <c:v>-0.862208787315512</c:v>
                </c:pt>
                <c:pt idx="429">
                  <c:v>-0.86049231472649</c:v>
                </c:pt>
                <c:pt idx="430">
                  <c:v>-0.857065484039552</c:v>
                </c:pt>
                <c:pt idx="431">
                  <c:v>-0.857065484039552</c:v>
                </c:pt>
                <c:pt idx="432">
                  <c:v>-0.853646773812087</c:v>
                </c:pt>
                <c:pt idx="433">
                  <c:v>-0.853646773812087</c:v>
                </c:pt>
                <c:pt idx="434">
                  <c:v>-0.851940451861685</c:v>
                </c:pt>
                <c:pt idx="435">
                  <c:v>-0.850236145649436</c:v>
                </c:pt>
                <c:pt idx="436">
                  <c:v>-0.848533850418435</c:v>
                </c:pt>
                <c:pt idx="437">
                  <c:v>-0.848533850418435</c:v>
                </c:pt>
                <c:pt idx="438">
                  <c:v>-0.848533850418435</c:v>
                </c:pt>
                <c:pt idx="439">
                  <c:v>-0.848533850418435</c:v>
                </c:pt>
                <c:pt idx="440">
                  <c:v>-0.848533850418435</c:v>
                </c:pt>
                <c:pt idx="441">
                  <c:v>-0.846833561428596</c:v>
                </c:pt>
                <c:pt idx="442">
                  <c:v>-0.846833561428596</c:v>
                </c:pt>
                <c:pt idx="443">
                  <c:v>-0.846833561428596</c:v>
                </c:pt>
                <c:pt idx="444">
                  <c:v>-0.843438983295672</c:v>
                </c:pt>
                <c:pt idx="445">
                  <c:v>-0.843438983295672</c:v>
                </c:pt>
                <c:pt idx="446">
                  <c:v>-0.843438983295672</c:v>
                </c:pt>
                <c:pt idx="447">
                  <c:v>-0.843438983295672</c:v>
                </c:pt>
                <c:pt idx="448">
                  <c:v>-0.843438983295672</c:v>
                </c:pt>
                <c:pt idx="449">
                  <c:v>-0.840052373663344</c:v>
                </c:pt>
                <c:pt idx="450">
                  <c:v>-0.836673695208374</c:v>
                </c:pt>
                <c:pt idx="451">
                  <c:v>-0.836673695208374</c:v>
                </c:pt>
                <c:pt idx="452">
                  <c:v>-0.833302910869135</c:v>
                </c:pt>
                <c:pt idx="453">
                  <c:v>-0.833302910869135</c:v>
                </c:pt>
                <c:pt idx="454">
                  <c:v>-0.831620467482089</c:v>
                </c:pt>
                <c:pt idx="455">
                  <c:v>-0.829939983843171</c:v>
                </c:pt>
                <c:pt idx="456">
                  <c:v>-0.828261455392174</c:v>
                </c:pt>
                <c:pt idx="457">
                  <c:v>-0.82658487758479</c:v>
                </c:pt>
                <c:pt idx="458">
                  <c:v>-0.82658487758479</c:v>
                </c:pt>
                <c:pt idx="459">
                  <c:v>-0.82658487758479</c:v>
                </c:pt>
                <c:pt idx="460">
                  <c:v>-0.82658487758479</c:v>
                </c:pt>
                <c:pt idx="461">
                  <c:v>-0.82658487758479</c:v>
                </c:pt>
                <c:pt idx="462">
                  <c:v>-0.82658487758479</c:v>
                </c:pt>
                <c:pt idx="463">
                  <c:v>-0.824910245892536</c:v>
                </c:pt>
                <c:pt idx="464">
                  <c:v>-0.823237555802679</c:v>
                </c:pt>
                <c:pt idx="465">
                  <c:v>-0.823237555802679</c:v>
                </c:pt>
                <c:pt idx="466">
                  <c:v>-0.823237555802679</c:v>
                </c:pt>
                <c:pt idx="467">
                  <c:v>-0.823237555802679</c:v>
                </c:pt>
                <c:pt idx="468">
                  <c:v>-0.821566802818166</c:v>
                </c:pt>
                <c:pt idx="469">
                  <c:v>-0.821566802818166</c:v>
                </c:pt>
                <c:pt idx="470">
                  <c:v>-0.821566802818166</c:v>
                </c:pt>
                <c:pt idx="471">
                  <c:v>-0.819897982457547</c:v>
                </c:pt>
                <c:pt idx="472">
                  <c:v>-0.819897982457547</c:v>
                </c:pt>
                <c:pt idx="473">
                  <c:v>-0.819897982457547</c:v>
                </c:pt>
                <c:pt idx="474">
                  <c:v>-0.819897982457547</c:v>
                </c:pt>
                <c:pt idx="475">
                  <c:v>-0.816566121759799</c:v>
                </c:pt>
                <c:pt idx="476">
                  <c:v>-0.814903072537155</c:v>
                </c:pt>
                <c:pt idx="477">
                  <c:v>-0.814903072537155</c:v>
                </c:pt>
                <c:pt idx="478">
                  <c:v>-0.813241938167234</c:v>
                </c:pt>
                <c:pt idx="479">
                  <c:v>-0.813241938167234</c:v>
                </c:pt>
                <c:pt idx="480">
                  <c:v>-0.811582714245544</c:v>
                </c:pt>
                <c:pt idx="481">
                  <c:v>-0.811582714245544</c:v>
                </c:pt>
                <c:pt idx="482">
                  <c:v>-0.811582714245544</c:v>
                </c:pt>
                <c:pt idx="483">
                  <c:v>-0.80992539638277</c:v>
                </c:pt>
                <c:pt idx="484">
                  <c:v>-0.80992539638277</c:v>
                </c:pt>
                <c:pt idx="485">
                  <c:v>-0.80992539638277</c:v>
                </c:pt>
                <c:pt idx="486">
                  <c:v>-0.80992539638277</c:v>
                </c:pt>
                <c:pt idx="487">
                  <c:v>-0.80992539638277</c:v>
                </c:pt>
                <c:pt idx="488">
                  <c:v>-0.808269980204708</c:v>
                </c:pt>
                <c:pt idx="489">
                  <c:v>-0.806616461352194</c:v>
                </c:pt>
                <c:pt idx="490">
                  <c:v>-0.806616461352194</c:v>
                </c:pt>
                <c:pt idx="491">
                  <c:v>-0.804964835481036</c:v>
                </c:pt>
                <c:pt idx="492">
                  <c:v>-0.804964835481036</c:v>
                </c:pt>
                <c:pt idx="493">
                  <c:v>-0.803315098261943</c:v>
                </c:pt>
                <c:pt idx="494">
                  <c:v>-0.803315098261943</c:v>
                </c:pt>
                <c:pt idx="495">
                  <c:v>-0.801667245380461</c:v>
                </c:pt>
                <c:pt idx="496">
                  <c:v>-0.801667245380461</c:v>
                </c:pt>
                <c:pt idx="497">
                  <c:v>-0.801667245380461</c:v>
                </c:pt>
                <c:pt idx="498">
                  <c:v>-0.801667245380461</c:v>
                </c:pt>
                <c:pt idx="499">
                  <c:v>-0.800021272536901</c:v>
                </c:pt>
                <c:pt idx="500">
                  <c:v>-0.800021272536901</c:v>
                </c:pt>
                <c:pt idx="501">
                  <c:v>-0.800021272536901</c:v>
                </c:pt>
                <c:pt idx="502">
                  <c:v>-0.800021272536901</c:v>
                </c:pt>
                <c:pt idx="503">
                  <c:v>-0.798377175446276</c:v>
                </c:pt>
                <c:pt idx="504">
                  <c:v>-0.798377175446276</c:v>
                </c:pt>
                <c:pt idx="505">
                  <c:v>-0.79673494983823</c:v>
                </c:pt>
                <c:pt idx="506">
                  <c:v>-0.79673494983823</c:v>
                </c:pt>
                <c:pt idx="507">
                  <c:v>-0.795094591456975</c:v>
                </c:pt>
                <c:pt idx="508">
                  <c:v>-0.793456096061221</c:v>
                </c:pt>
                <c:pt idx="509">
                  <c:v>-0.791819459424114</c:v>
                </c:pt>
                <c:pt idx="510">
                  <c:v>-0.791819459424114</c:v>
                </c:pt>
                <c:pt idx="511">
                  <c:v>-0.788551745590203</c:v>
                </c:pt>
                <c:pt idx="512">
                  <c:v>-0.786920660011275</c:v>
                </c:pt>
                <c:pt idx="513">
                  <c:v>-0.786920660011275</c:v>
                </c:pt>
                <c:pt idx="514">
                  <c:v>-0.785291416426616</c:v>
                </c:pt>
                <c:pt idx="515">
                  <c:v>-0.785291416426616</c:v>
                </c:pt>
                <c:pt idx="516">
                  <c:v>-0.78366401068057</c:v>
                </c:pt>
                <c:pt idx="517">
                  <c:v>-0.78366401068057</c:v>
                </c:pt>
                <c:pt idx="518">
                  <c:v>-0.782038438631528</c:v>
                </c:pt>
                <c:pt idx="519">
                  <c:v>-0.782038438631528</c:v>
                </c:pt>
                <c:pt idx="520">
                  <c:v>-0.782038438631528</c:v>
                </c:pt>
                <c:pt idx="521">
                  <c:v>-0.782038438631528</c:v>
                </c:pt>
                <c:pt idx="522">
                  <c:v>-0.782038438631528</c:v>
                </c:pt>
                <c:pt idx="523">
                  <c:v>-0.782038438631528</c:v>
                </c:pt>
                <c:pt idx="524">
                  <c:v>-0.782038438631528</c:v>
                </c:pt>
                <c:pt idx="525">
                  <c:v>-0.780414696151864</c:v>
                </c:pt>
                <c:pt idx="526">
                  <c:v>-0.778792779127874</c:v>
                </c:pt>
                <c:pt idx="527">
                  <c:v>-0.778792779127874</c:v>
                </c:pt>
                <c:pt idx="528">
                  <c:v>-0.777172683459712</c:v>
                </c:pt>
                <c:pt idx="529">
                  <c:v>-0.775554405061329</c:v>
                </c:pt>
                <c:pt idx="530">
                  <c:v>-0.775554405061329</c:v>
                </c:pt>
                <c:pt idx="531">
                  <c:v>-0.775554405061329</c:v>
                </c:pt>
                <c:pt idx="532">
                  <c:v>-0.772323283798317</c:v>
                </c:pt>
                <c:pt idx="533">
                  <c:v>-0.772323283798317</c:v>
                </c:pt>
                <c:pt idx="534">
                  <c:v>-0.76909938292403</c:v>
                </c:pt>
                <c:pt idx="535">
                  <c:v>-0.76909938292403</c:v>
                </c:pt>
                <c:pt idx="536">
                  <c:v>-0.767490130062373</c:v>
                </c:pt>
                <c:pt idx="537">
                  <c:v>-0.767490130062373</c:v>
                </c:pt>
                <c:pt idx="538">
                  <c:v>-0.767490130062373</c:v>
                </c:pt>
                <c:pt idx="539">
                  <c:v>-0.767490130062373</c:v>
                </c:pt>
                <c:pt idx="540">
                  <c:v>-0.765882670240487</c:v>
                </c:pt>
                <c:pt idx="541">
                  <c:v>-0.765882670240487</c:v>
                </c:pt>
                <c:pt idx="542">
                  <c:v>-0.765882670240487</c:v>
                </c:pt>
                <c:pt idx="543">
                  <c:v>-0.765882670240487</c:v>
                </c:pt>
                <c:pt idx="544">
                  <c:v>-0.764276999467187</c:v>
                </c:pt>
                <c:pt idx="545">
                  <c:v>-0.764276999467187</c:v>
                </c:pt>
                <c:pt idx="546">
                  <c:v>-0.762673113764597</c:v>
                </c:pt>
                <c:pt idx="547">
                  <c:v>-0.761071009168096</c:v>
                </c:pt>
                <c:pt idx="548">
                  <c:v>-0.761071009168096</c:v>
                </c:pt>
                <c:pt idx="549">
                  <c:v>-0.761071009168096</c:v>
                </c:pt>
                <c:pt idx="550">
                  <c:v>-0.761071009168096</c:v>
                </c:pt>
                <c:pt idx="551">
                  <c:v>-0.761071009168096</c:v>
                </c:pt>
                <c:pt idx="552">
                  <c:v>-0.759470681726253</c:v>
                </c:pt>
                <c:pt idx="553">
                  <c:v>-0.759470681726253</c:v>
                </c:pt>
                <c:pt idx="554">
                  <c:v>-0.757872127500776</c:v>
                </c:pt>
                <c:pt idx="555">
                  <c:v>-0.757872127500776</c:v>
                </c:pt>
                <c:pt idx="556">
                  <c:v>-0.757872127500776</c:v>
                </c:pt>
                <c:pt idx="557">
                  <c:v>-0.756275342566446</c:v>
                </c:pt>
                <c:pt idx="558">
                  <c:v>-0.754680323011067</c:v>
                </c:pt>
                <c:pt idx="559">
                  <c:v>-0.754680323011067</c:v>
                </c:pt>
                <c:pt idx="560">
                  <c:v>-0.753087064935399</c:v>
                </c:pt>
                <c:pt idx="561">
                  <c:v>-0.753087064935399</c:v>
                </c:pt>
                <c:pt idx="562">
                  <c:v>-0.751495564453112</c:v>
                </c:pt>
                <c:pt idx="563">
                  <c:v>-0.751495564453112</c:v>
                </c:pt>
                <c:pt idx="564">
                  <c:v>-0.751495564453112</c:v>
                </c:pt>
                <c:pt idx="565">
                  <c:v>-0.751495564453112</c:v>
                </c:pt>
                <c:pt idx="566">
                  <c:v>-0.751495564453112</c:v>
                </c:pt>
                <c:pt idx="567">
                  <c:v>-0.749905817690719</c:v>
                </c:pt>
                <c:pt idx="568">
                  <c:v>-0.749905817690719</c:v>
                </c:pt>
                <c:pt idx="569">
                  <c:v>-0.746731569895575</c:v>
                </c:pt>
                <c:pt idx="570">
                  <c:v>-0.746731569895575</c:v>
                </c:pt>
                <c:pt idx="571">
                  <c:v>-0.745147061179584</c:v>
                </c:pt>
                <c:pt idx="572">
                  <c:v>-0.745147061179584</c:v>
                </c:pt>
                <c:pt idx="573">
                  <c:v>-0.745147061179584</c:v>
                </c:pt>
                <c:pt idx="574">
                  <c:v>-0.741983254997412</c:v>
                </c:pt>
                <c:pt idx="575">
                  <c:v>-0.741983254997412</c:v>
                </c:pt>
                <c:pt idx="576">
                  <c:v>-0.741983254997412</c:v>
                </c:pt>
                <c:pt idx="577">
                  <c:v>-0.741983254997412</c:v>
                </c:pt>
                <c:pt idx="578">
                  <c:v>-0.738826371810229</c:v>
                </c:pt>
                <c:pt idx="579">
                  <c:v>-0.738826371810229</c:v>
                </c:pt>
                <c:pt idx="580">
                  <c:v>-0.73725051688469</c:v>
                </c:pt>
                <c:pt idx="581">
                  <c:v>-0.73725051688469</c:v>
                </c:pt>
                <c:pt idx="582">
                  <c:v>-0.73725051688469</c:v>
                </c:pt>
                <c:pt idx="583">
                  <c:v>-0.73725051688469</c:v>
                </c:pt>
                <c:pt idx="584">
                  <c:v>-0.73725051688469</c:v>
                </c:pt>
                <c:pt idx="585">
                  <c:v>-0.73567638138658</c:v>
                </c:pt>
                <c:pt idx="586">
                  <c:v>-0.734103961567826</c:v>
                </c:pt>
                <c:pt idx="587">
                  <c:v>-0.734103961567826</c:v>
                </c:pt>
                <c:pt idx="588">
                  <c:v>-0.734103961567826</c:v>
                </c:pt>
                <c:pt idx="589">
                  <c:v>-0.7325332536926</c:v>
                </c:pt>
                <c:pt idx="590">
                  <c:v>-0.730964254037259</c:v>
                </c:pt>
                <c:pt idx="591">
                  <c:v>-0.729396958890299</c:v>
                </c:pt>
                <c:pt idx="592">
                  <c:v>-0.729396958890299</c:v>
                </c:pt>
                <c:pt idx="593">
                  <c:v>-0.729396958890299</c:v>
                </c:pt>
                <c:pt idx="594">
                  <c:v>-0.729396958890299</c:v>
                </c:pt>
                <c:pt idx="595">
                  <c:v>-0.727831364552296</c:v>
                </c:pt>
                <c:pt idx="596">
                  <c:v>-0.727831364552296</c:v>
                </c:pt>
                <c:pt idx="597">
                  <c:v>-0.727831364552296</c:v>
                </c:pt>
                <c:pt idx="598">
                  <c:v>-0.72626746733586</c:v>
                </c:pt>
                <c:pt idx="599">
                  <c:v>-0.72314474957796</c:v>
                </c:pt>
                <c:pt idx="600">
                  <c:v>-0.721585921721398</c:v>
                </c:pt>
                <c:pt idx="601">
                  <c:v>-0.720028776356103</c:v>
                </c:pt>
                <c:pt idx="602">
                  <c:v>-0.718473309854062</c:v>
                </c:pt>
                <c:pt idx="603">
                  <c:v>-0.718473309854062</c:v>
                </c:pt>
                <c:pt idx="604">
                  <c:v>-0.718473309854062</c:v>
                </c:pt>
                <c:pt idx="605">
                  <c:v>-0.718473309854062</c:v>
                </c:pt>
                <c:pt idx="606">
                  <c:v>-0.716919518598981</c:v>
                </c:pt>
                <c:pt idx="607">
                  <c:v>-0.716919518598981</c:v>
                </c:pt>
                <c:pt idx="608">
                  <c:v>-0.715367398986241</c:v>
                </c:pt>
                <c:pt idx="609">
                  <c:v>-0.715367398986241</c:v>
                </c:pt>
                <c:pt idx="610">
                  <c:v>-0.715367398986241</c:v>
                </c:pt>
                <c:pt idx="611">
                  <c:v>-0.713816947422841</c:v>
                </c:pt>
                <c:pt idx="612">
                  <c:v>-0.713816947422841</c:v>
                </c:pt>
                <c:pt idx="613">
                  <c:v>-0.712268160327354</c:v>
                </c:pt>
                <c:pt idx="614">
                  <c:v>-0.712268160327354</c:v>
                </c:pt>
                <c:pt idx="615">
                  <c:v>-0.712268160327354</c:v>
                </c:pt>
                <c:pt idx="616">
                  <c:v>-0.712268160327354</c:v>
                </c:pt>
                <c:pt idx="617">
                  <c:v>-0.709175565271972</c:v>
                </c:pt>
                <c:pt idx="618">
                  <c:v>-0.707631750206635</c:v>
                </c:pt>
                <c:pt idx="619">
                  <c:v>-0.70608958539823</c:v>
                </c:pt>
                <c:pt idx="620">
                  <c:v>-0.704549067322447</c:v>
                </c:pt>
                <c:pt idx="621">
                  <c:v>-0.704549067322447</c:v>
                </c:pt>
                <c:pt idx="622">
                  <c:v>-0.703010192466258</c:v>
                </c:pt>
                <c:pt idx="623">
                  <c:v>-0.703010192466258</c:v>
                </c:pt>
                <c:pt idx="624">
                  <c:v>-0.70147295732786</c:v>
                </c:pt>
                <c:pt idx="625">
                  <c:v>-0.699937358416635</c:v>
                </c:pt>
                <c:pt idx="626">
                  <c:v>-0.699937358416635</c:v>
                </c:pt>
                <c:pt idx="627">
                  <c:v>-0.699937358416635</c:v>
                </c:pt>
                <c:pt idx="628">
                  <c:v>-0.699937358416635</c:v>
                </c:pt>
                <c:pt idx="629">
                  <c:v>-0.699937358416635</c:v>
                </c:pt>
                <c:pt idx="630">
                  <c:v>-0.696871055368851</c:v>
                </c:pt>
                <c:pt idx="631">
                  <c:v>-0.696871055368851</c:v>
                </c:pt>
                <c:pt idx="632">
                  <c:v>-0.695340344306538</c:v>
                </c:pt>
                <c:pt idx="633">
                  <c:v>-0.690757931642239</c:v>
                </c:pt>
                <c:pt idx="634">
                  <c:v>-0.690757931642239</c:v>
                </c:pt>
                <c:pt idx="635">
                  <c:v>-0.689233689513249</c:v>
                </c:pt>
                <c:pt idx="636">
                  <c:v>-0.689233689513249</c:v>
                </c:pt>
                <c:pt idx="637">
                  <c:v>-0.689233689513249</c:v>
                </c:pt>
                <c:pt idx="638">
                  <c:v>-0.689233689513249</c:v>
                </c:pt>
                <c:pt idx="639">
                  <c:v>-0.689233689513249</c:v>
                </c:pt>
                <c:pt idx="640">
                  <c:v>-0.687711056083375</c:v>
                </c:pt>
                <c:pt idx="641">
                  <c:v>-0.687711056083375</c:v>
                </c:pt>
                <c:pt idx="642">
                  <c:v>-0.686190027960525</c:v>
                </c:pt>
                <c:pt idx="643">
                  <c:v>-0.686190027960525</c:v>
                </c:pt>
                <c:pt idx="644">
                  <c:v>-0.684670601763324</c:v>
                </c:pt>
                <c:pt idx="645">
                  <c:v>-0.684670601763324</c:v>
                </c:pt>
                <c:pt idx="646">
                  <c:v>-0.683152774121071</c:v>
                </c:pt>
                <c:pt idx="647">
                  <c:v>-0.681636541673691</c:v>
                </c:pt>
                <c:pt idx="648">
                  <c:v>-0.681636541673691</c:v>
                </c:pt>
                <c:pt idx="649">
                  <c:v>-0.680121901071692</c:v>
                </c:pt>
                <c:pt idx="650">
                  <c:v>-0.680121901071692</c:v>
                </c:pt>
                <c:pt idx="651">
                  <c:v>-0.680121901071692</c:v>
                </c:pt>
                <c:pt idx="652">
                  <c:v>-0.680121901071692</c:v>
                </c:pt>
                <c:pt idx="653">
                  <c:v>-0.677097382058523</c:v>
                </c:pt>
                <c:pt idx="654">
                  <c:v>-0.677097382058523</c:v>
                </c:pt>
                <c:pt idx="655">
                  <c:v>-0.675587497000886</c:v>
                </c:pt>
                <c:pt idx="656">
                  <c:v>-0.675587497000886</c:v>
                </c:pt>
                <c:pt idx="657">
                  <c:v>-0.675587497000886</c:v>
                </c:pt>
                <c:pt idx="658">
                  <c:v>-0.674079190495609</c:v>
                </c:pt>
                <c:pt idx="659">
                  <c:v>-0.672572459245454</c:v>
                </c:pt>
                <c:pt idx="660">
                  <c:v>-0.672572459245454</c:v>
                </c:pt>
                <c:pt idx="661">
                  <c:v>-0.672572459245454</c:v>
                </c:pt>
                <c:pt idx="662">
                  <c:v>-0.671067299963503</c:v>
                </c:pt>
                <c:pt idx="663">
                  <c:v>-0.671067299963503</c:v>
                </c:pt>
                <c:pt idx="664">
                  <c:v>-0.671067299963503</c:v>
                </c:pt>
                <c:pt idx="665">
                  <c:v>-0.671067299963503</c:v>
                </c:pt>
                <c:pt idx="666">
                  <c:v>-0.669563709373116</c:v>
                </c:pt>
                <c:pt idx="667">
                  <c:v>-0.669563709373116</c:v>
                </c:pt>
                <c:pt idx="668">
                  <c:v>-0.669563709373116</c:v>
                </c:pt>
                <c:pt idx="669">
                  <c:v>-0.669563709373116</c:v>
                </c:pt>
                <c:pt idx="670">
                  <c:v>-0.668061684207884</c:v>
                </c:pt>
                <c:pt idx="671">
                  <c:v>-0.668061684207884</c:v>
                </c:pt>
                <c:pt idx="672">
                  <c:v>-0.668061684207884</c:v>
                </c:pt>
                <c:pt idx="673">
                  <c:v>-0.666561221211592</c:v>
                </c:pt>
                <c:pt idx="674">
                  <c:v>-0.666561221211592</c:v>
                </c:pt>
                <c:pt idx="675">
                  <c:v>-0.663564968751673</c:v>
                </c:pt>
                <c:pt idx="676">
                  <c:v>-0.663564968751673</c:v>
                </c:pt>
                <c:pt idx="677">
                  <c:v>-0.663564968751673</c:v>
                </c:pt>
                <c:pt idx="678">
                  <c:v>-0.663564968751673</c:v>
                </c:pt>
                <c:pt idx="679">
                  <c:v>-0.662069172826192</c:v>
                </c:pt>
                <c:pt idx="680">
                  <c:v>-0.660574926145861</c:v>
                </c:pt>
                <c:pt idx="681">
                  <c:v>-0.660574926145861</c:v>
                </c:pt>
                <c:pt idx="682">
                  <c:v>-0.659082225504793</c:v>
                </c:pt>
                <c:pt idx="683">
                  <c:v>-0.65759106770704</c:v>
                </c:pt>
                <c:pt idx="684">
                  <c:v>-0.65759106770704</c:v>
                </c:pt>
                <c:pt idx="685">
                  <c:v>-0.65759106770704</c:v>
                </c:pt>
                <c:pt idx="686">
                  <c:v>-0.656101449566553</c:v>
                </c:pt>
                <c:pt idx="687">
                  <c:v>-0.656101449566553</c:v>
                </c:pt>
                <c:pt idx="688">
                  <c:v>-0.656101449566553</c:v>
                </c:pt>
                <c:pt idx="689">
                  <c:v>-0.656101449566553</c:v>
                </c:pt>
                <c:pt idx="690">
                  <c:v>-0.654613367907144</c:v>
                </c:pt>
                <c:pt idx="691">
                  <c:v>-0.653126819562442</c:v>
                </c:pt>
                <c:pt idx="692">
                  <c:v>-0.653126819562442</c:v>
                </c:pt>
                <c:pt idx="693">
                  <c:v>-0.653126819562442</c:v>
                </c:pt>
                <c:pt idx="694">
                  <c:v>-0.653126819562442</c:v>
                </c:pt>
                <c:pt idx="695">
                  <c:v>-0.651641801375853</c:v>
                </c:pt>
                <c:pt idx="696">
                  <c:v>-0.651641801375853</c:v>
                </c:pt>
                <c:pt idx="697">
                  <c:v>-0.650158310200523</c:v>
                </c:pt>
                <c:pt idx="698">
                  <c:v>-0.650158310200523</c:v>
                </c:pt>
                <c:pt idx="699">
                  <c:v>-0.650158310200523</c:v>
                </c:pt>
                <c:pt idx="700">
                  <c:v>-0.648676342899292</c:v>
                </c:pt>
                <c:pt idx="701">
                  <c:v>-0.648676342899292</c:v>
                </c:pt>
                <c:pt idx="702">
                  <c:v>-0.647195896344661</c:v>
                </c:pt>
                <c:pt idx="703">
                  <c:v>-0.647195896344661</c:v>
                </c:pt>
                <c:pt idx="704">
                  <c:v>-0.645716967418748</c:v>
                </c:pt>
                <c:pt idx="705">
                  <c:v>-0.645716967418748</c:v>
                </c:pt>
                <c:pt idx="706">
                  <c:v>-0.645716967418748</c:v>
                </c:pt>
                <c:pt idx="707">
                  <c:v>-0.645716967418748</c:v>
                </c:pt>
                <c:pt idx="708">
                  <c:v>-0.645716967418748</c:v>
                </c:pt>
                <c:pt idx="709">
                  <c:v>-0.644239553013249</c:v>
                </c:pt>
                <c:pt idx="710">
                  <c:v>-0.644239553013249</c:v>
                </c:pt>
                <c:pt idx="711">
                  <c:v>-0.644239553013249</c:v>
                </c:pt>
                <c:pt idx="712">
                  <c:v>-0.644239553013249</c:v>
                </c:pt>
                <c:pt idx="713">
                  <c:v>-0.642763650029401</c:v>
                </c:pt>
                <c:pt idx="714">
                  <c:v>-0.642763650029401</c:v>
                </c:pt>
                <c:pt idx="715">
                  <c:v>-0.642763650029401</c:v>
                </c:pt>
                <c:pt idx="716">
                  <c:v>-0.642763650029401</c:v>
                </c:pt>
                <c:pt idx="717">
                  <c:v>-0.641289255377939</c:v>
                </c:pt>
                <c:pt idx="718">
                  <c:v>-0.639816365979064</c:v>
                </c:pt>
                <c:pt idx="719">
                  <c:v>-0.639816365979064</c:v>
                </c:pt>
                <c:pt idx="720">
                  <c:v>-0.639816365979064</c:v>
                </c:pt>
                <c:pt idx="721">
                  <c:v>-0.639816365979064</c:v>
                </c:pt>
                <c:pt idx="722">
                  <c:v>-0.638344978762396</c:v>
                </c:pt>
                <c:pt idx="723">
                  <c:v>-0.638344978762396</c:v>
                </c:pt>
                <c:pt idx="724">
                  <c:v>-0.638344978762396</c:v>
                </c:pt>
                <c:pt idx="725">
                  <c:v>-0.638344978762396</c:v>
                </c:pt>
                <c:pt idx="726">
                  <c:v>-0.635406698641054</c:v>
                </c:pt>
                <c:pt idx="727">
                  <c:v>-0.635406698641054</c:v>
                </c:pt>
                <c:pt idx="728">
                  <c:v>-0.635406698641054</c:v>
                </c:pt>
                <c:pt idx="729">
                  <c:v>-0.633939799642394</c:v>
                </c:pt>
                <c:pt idx="730">
                  <c:v>-0.632474390637896</c:v>
                </c:pt>
                <c:pt idx="731">
                  <c:v>-0.631010468603723</c:v>
                </c:pt>
                <c:pt idx="732">
                  <c:v>-0.628087073396957</c:v>
                </c:pt>
                <c:pt idx="733">
                  <c:v>-0.628087073396957</c:v>
                </c:pt>
                <c:pt idx="734">
                  <c:v>-0.626627594222523</c:v>
                </c:pt>
                <c:pt idx="735">
                  <c:v>-0.626627594222523</c:v>
                </c:pt>
                <c:pt idx="736">
                  <c:v>-0.623713057795146</c:v>
                </c:pt>
                <c:pt idx="737">
                  <c:v>-0.623713057795146</c:v>
                </c:pt>
                <c:pt idx="738">
                  <c:v>-0.622257994594759</c:v>
                </c:pt>
                <c:pt idx="739">
                  <c:v>-0.622257994594759</c:v>
                </c:pt>
                <c:pt idx="740">
                  <c:v>-0.622257994594759</c:v>
                </c:pt>
                <c:pt idx="741">
                  <c:v>-0.62080439745326</c:v>
                </c:pt>
                <c:pt idx="742">
                  <c:v>-0.619352263419348</c:v>
                </c:pt>
                <c:pt idx="743">
                  <c:v>-0.619352263419348</c:v>
                </c:pt>
                <c:pt idx="744">
                  <c:v>-0.617901589550623</c:v>
                </c:pt>
                <c:pt idx="745">
                  <c:v>-0.616452372913553</c:v>
                </c:pt>
                <c:pt idx="746">
                  <c:v>-0.616452372913553</c:v>
                </c:pt>
                <c:pt idx="747">
                  <c:v>-0.615004610583438</c:v>
                </c:pt>
                <c:pt idx="748">
                  <c:v>-0.615004610583438</c:v>
                </c:pt>
                <c:pt idx="749">
                  <c:v>-0.613558299644374</c:v>
                </c:pt>
                <c:pt idx="750">
                  <c:v>-0.612113437189216</c:v>
                </c:pt>
                <c:pt idx="751">
                  <c:v>-0.610670020319547</c:v>
                </c:pt>
                <c:pt idx="752">
                  <c:v>-0.609228046145641</c:v>
                </c:pt>
                <c:pt idx="753">
                  <c:v>-0.609228046145641</c:v>
                </c:pt>
                <c:pt idx="754">
                  <c:v>-0.609228046145641</c:v>
                </c:pt>
                <c:pt idx="755">
                  <c:v>-0.607787511786426</c:v>
                </c:pt>
                <c:pt idx="756">
                  <c:v>-0.607787511786426</c:v>
                </c:pt>
                <c:pt idx="757">
                  <c:v>-0.607787511786426</c:v>
                </c:pt>
                <c:pt idx="758">
                  <c:v>-0.606348414369454</c:v>
                </c:pt>
                <c:pt idx="759">
                  <c:v>-0.604910751030862</c:v>
                </c:pt>
                <c:pt idx="760">
                  <c:v>-0.604910751030862</c:v>
                </c:pt>
                <c:pt idx="761">
                  <c:v>-0.603474518915343</c:v>
                </c:pt>
                <c:pt idx="762">
                  <c:v>-0.603474518915343</c:v>
                </c:pt>
                <c:pt idx="763">
                  <c:v>-0.603474518915343</c:v>
                </c:pt>
                <c:pt idx="764">
                  <c:v>-0.603474518915343</c:v>
                </c:pt>
                <c:pt idx="765">
                  <c:v>-0.602039715176107</c:v>
                </c:pt>
                <c:pt idx="766">
                  <c:v>-0.602039715176107</c:v>
                </c:pt>
                <c:pt idx="767">
                  <c:v>-0.602039715176107</c:v>
                </c:pt>
                <c:pt idx="768">
                  <c:v>-0.60060633697485</c:v>
                </c:pt>
                <c:pt idx="769">
                  <c:v>-0.60060633697485</c:v>
                </c:pt>
                <c:pt idx="770">
                  <c:v>-0.60060633697485</c:v>
                </c:pt>
                <c:pt idx="771">
                  <c:v>-0.60060633697485</c:v>
                </c:pt>
                <c:pt idx="772">
                  <c:v>-0.597743845875277</c:v>
                </c:pt>
                <c:pt idx="773">
                  <c:v>-0.597743845875277</c:v>
                </c:pt>
                <c:pt idx="774">
                  <c:v>-0.596314727342477</c:v>
                </c:pt>
                <c:pt idx="775">
                  <c:v>-0.596314727342477</c:v>
                </c:pt>
                <c:pt idx="776">
                  <c:v>-0.596314727342477</c:v>
                </c:pt>
                <c:pt idx="777">
                  <c:v>-0.596314727342477</c:v>
                </c:pt>
                <c:pt idx="778">
                  <c:v>-0.59488702307862</c:v>
                </c:pt>
                <c:pt idx="779">
                  <c:v>-0.59488702307862</c:v>
                </c:pt>
                <c:pt idx="780">
                  <c:v>-0.59488702307862</c:v>
                </c:pt>
                <c:pt idx="781">
                  <c:v>-0.59488702307862</c:v>
                </c:pt>
                <c:pt idx="782">
                  <c:v>-0.593460730287324</c:v>
                </c:pt>
                <c:pt idx="783">
                  <c:v>-0.593460730287324</c:v>
                </c:pt>
                <c:pt idx="784">
                  <c:v>-0.593460730287324</c:v>
                </c:pt>
                <c:pt idx="785">
                  <c:v>-0.592035846180496</c:v>
                </c:pt>
                <c:pt idx="786">
                  <c:v>-0.592035846180496</c:v>
                </c:pt>
                <c:pt idx="787">
                  <c:v>-0.592035846180496</c:v>
                </c:pt>
                <c:pt idx="788">
                  <c:v>-0.592035846180496</c:v>
                </c:pt>
                <c:pt idx="789">
                  <c:v>-0.592035846180496</c:v>
                </c:pt>
                <c:pt idx="790">
                  <c:v>-0.590612367978294</c:v>
                </c:pt>
                <c:pt idx="791">
                  <c:v>-0.590612367978294</c:v>
                </c:pt>
                <c:pt idx="792">
                  <c:v>-0.590612367978294</c:v>
                </c:pt>
                <c:pt idx="793">
                  <c:v>-0.590612367978294</c:v>
                </c:pt>
                <c:pt idx="794">
                  <c:v>-0.589190292909096</c:v>
                </c:pt>
                <c:pt idx="795">
                  <c:v>-0.589190292909096</c:v>
                </c:pt>
                <c:pt idx="796">
                  <c:v>-0.586350341124135</c:v>
                </c:pt>
                <c:pt idx="797">
                  <c:v>-0.584932458905939</c:v>
                </c:pt>
                <c:pt idx="798">
                  <c:v>-0.584932458905939</c:v>
                </c:pt>
                <c:pt idx="799">
                  <c:v>-0.584932458905939</c:v>
                </c:pt>
                <c:pt idx="800">
                  <c:v>-0.583515968815821</c:v>
                </c:pt>
                <c:pt idx="801">
                  <c:v>-0.582100868122776</c:v>
                </c:pt>
                <c:pt idx="802">
                  <c:v>-0.580687154103833</c:v>
                </c:pt>
                <c:pt idx="803">
                  <c:v>-0.580687154103833</c:v>
                </c:pt>
                <c:pt idx="804">
                  <c:v>-0.580687154103833</c:v>
                </c:pt>
                <c:pt idx="805">
                  <c:v>-0.579274824044013</c:v>
                </c:pt>
                <c:pt idx="806">
                  <c:v>-0.579274824044013</c:v>
                </c:pt>
                <c:pt idx="807">
                  <c:v>-0.579274824044013</c:v>
                </c:pt>
                <c:pt idx="808">
                  <c:v>-0.577863875236306</c:v>
                </c:pt>
                <c:pt idx="809">
                  <c:v>-0.577863875236306</c:v>
                </c:pt>
                <c:pt idx="810">
                  <c:v>-0.577863875236306</c:v>
                </c:pt>
                <c:pt idx="811">
                  <c:v>-0.577863875236306</c:v>
                </c:pt>
                <c:pt idx="812">
                  <c:v>-0.576454304981634</c:v>
                </c:pt>
                <c:pt idx="813">
                  <c:v>-0.575046110588826</c:v>
                </c:pt>
                <c:pt idx="814">
                  <c:v>-0.575046110588826</c:v>
                </c:pt>
                <c:pt idx="815">
                  <c:v>-0.575046110588826</c:v>
                </c:pt>
                <c:pt idx="816">
                  <c:v>-0.575046110588826</c:v>
                </c:pt>
                <c:pt idx="817">
                  <c:v>-0.575046110588826</c:v>
                </c:pt>
                <c:pt idx="818">
                  <c:v>-0.57363928937458</c:v>
                </c:pt>
                <c:pt idx="819">
                  <c:v>-0.57363928937458</c:v>
                </c:pt>
                <c:pt idx="820">
                  <c:v>-0.57363928937458</c:v>
                </c:pt>
                <c:pt idx="821">
                  <c:v>-0.57363928937458</c:v>
                </c:pt>
                <c:pt idx="822">
                  <c:v>-0.572233838663439</c:v>
                </c:pt>
                <c:pt idx="823">
                  <c:v>-0.572233838663439</c:v>
                </c:pt>
                <c:pt idx="824">
                  <c:v>-0.572233838663439</c:v>
                </c:pt>
                <c:pt idx="825">
                  <c:v>-0.572233838663439</c:v>
                </c:pt>
                <c:pt idx="826">
                  <c:v>-0.570829755787756</c:v>
                </c:pt>
                <c:pt idx="827">
                  <c:v>-0.570829755787756</c:v>
                </c:pt>
                <c:pt idx="828">
                  <c:v>-0.569427038087666</c:v>
                </c:pt>
                <c:pt idx="829">
                  <c:v>-0.568025682911054</c:v>
                </c:pt>
                <c:pt idx="830">
                  <c:v>-0.568025682911054</c:v>
                </c:pt>
                <c:pt idx="831">
                  <c:v>-0.568025682911054</c:v>
                </c:pt>
                <c:pt idx="832">
                  <c:v>-0.568025682911054</c:v>
                </c:pt>
                <c:pt idx="833">
                  <c:v>-0.566625687613526</c:v>
                </c:pt>
                <c:pt idx="834">
                  <c:v>-0.566625687613526</c:v>
                </c:pt>
                <c:pt idx="835">
                  <c:v>-0.56522704955838</c:v>
                </c:pt>
                <c:pt idx="836">
                  <c:v>-0.56522704955838</c:v>
                </c:pt>
                <c:pt idx="837">
                  <c:v>-0.563829766116575</c:v>
                </c:pt>
                <c:pt idx="838">
                  <c:v>-0.563829766116575</c:v>
                </c:pt>
                <c:pt idx="839">
                  <c:v>-0.563829766116575</c:v>
                </c:pt>
                <c:pt idx="840">
                  <c:v>-0.563829766116575</c:v>
                </c:pt>
                <c:pt idx="841">
                  <c:v>-0.563829766116575</c:v>
                </c:pt>
                <c:pt idx="842">
                  <c:v>-0.5624338346667</c:v>
                </c:pt>
                <c:pt idx="843">
                  <c:v>-0.5624338346667</c:v>
                </c:pt>
                <c:pt idx="844">
                  <c:v>-0.561039252594947</c:v>
                </c:pt>
                <c:pt idx="845">
                  <c:v>-0.561039252594947</c:v>
                </c:pt>
                <c:pt idx="846">
                  <c:v>-0.55964601729508</c:v>
                </c:pt>
                <c:pt idx="847">
                  <c:v>-0.558254126168409</c:v>
                </c:pt>
                <c:pt idx="848">
                  <c:v>-0.556863576623753</c:v>
                </c:pt>
                <c:pt idx="849">
                  <c:v>-0.556863576623753</c:v>
                </c:pt>
                <c:pt idx="850">
                  <c:v>-0.555474366077423</c:v>
                </c:pt>
                <c:pt idx="851">
                  <c:v>-0.555474366077423</c:v>
                </c:pt>
                <c:pt idx="852">
                  <c:v>-0.555474366077423</c:v>
                </c:pt>
                <c:pt idx="853">
                  <c:v>-0.55408649195318</c:v>
                </c:pt>
                <c:pt idx="854">
                  <c:v>-0.55408649195318</c:v>
                </c:pt>
                <c:pt idx="855">
                  <c:v>-0.55408649195318</c:v>
                </c:pt>
                <c:pt idx="856">
                  <c:v>-0.55408649195318</c:v>
                </c:pt>
                <c:pt idx="857">
                  <c:v>-0.552699951682217</c:v>
                </c:pt>
                <c:pt idx="858">
                  <c:v>-0.551314742703126</c:v>
                </c:pt>
                <c:pt idx="859">
                  <c:v>-0.551314742703126</c:v>
                </c:pt>
                <c:pt idx="860">
                  <c:v>-0.551314742703126</c:v>
                </c:pt>
                <c:pt idx="861">
                  <c:v>-0.551314742703126</c:v>
                </c:pt>
                <c:pt idx="862">
                  <c:v>-0.549930862461869</c:v>
                </c:pt>
                <c:pt idx="863">
                  <c:v>-0.549930862461869</c:v>
                </c:pt>
                <c:pt idx="864">
                  <c:v>-0.54854830841175</c:v>
                </c:pt>
                <c:pt idx="865">
                  <c:v>-0.54854830841175</c:v>
                </c:pt>
                <c:pt idx="866">
                  <c:v>-0.54854830841175</c:v>
                </c:pt>
                <c:pt idx="867">
                  <c:v>-0.547167078013389</c:v>
                </c:pt>
                <c:pt idx="868">
                  <c:v>-0.545787168734693</c:v>
                </c:pt>
                <c:pt idx="869">
                  <c:v>-0.544408578050826</c:v>
                </c:pt>
                <c:pt idx="870">
                  <c:v>-0.544408578050826</c:v>
                </c:pt>
                <c:pt idx="871">
                  <c:v>-0.544408578050826</c:v>
                </c:pt>
                <c:pt idx="872">
                  <c:v>-0.544408578050826</c:v>
                </c:pt>
                <c:pt idx="873">
                  <c:v>-0.543031303444184</c:v>
                </c:pt>
                <c:pt idx="874">
                  <c:v>-0.543031303444184</c:v>
                </c:pt>
                <c:pt idx="875">
                  <c:v>-0.543031303444184</c:v>
                </c:pt>
                <c:pt idx="876">
                  <c:v>-0.543031303444184</c:v>
                </c:pt>
                <c:pt idx="877">
                  <c:v>-0.541655342404367</c:v>
                </c:pt>
                <c:pt idx="878">
                  <c:v>-0.541655342404367</c:v>
                </c:pt>
                <c:pt idx="879">
                  <c:v>-0.540280692428149</c:v>
                </c:pt>
                <c:pt idx="880">
                  <c:v>-0.538907351019456</c:v>
                </c:pt>
                <c:pt idx="881">
                  <c:v>-0.538907351019456</c:v>
                </c:pt>
                <c:pt idx="882">
                  <c:v>-0.537535315689332</c:v>
                </c:pt>
                <c:pt idx="883">
                  <c:v>-0.536164583955917</c:v>
                </c:pt>
                <c:pt idx="884">
                  <c:v>-0.53479515334442</c:v>
                </c:pt>
                <c:pt idx="885">
                  <c:v>-0.53479515334442</c:v>
                </c:pt>
                <c:pt idx="886">
                  <c:v>-0.532060185623181</c:v>
                </c:pt>
                <c:pt idx="887">
                  <c:v>-0.532060185623181</c:v>
                </c:pt>
                <c:pt idx="888">
                  <c:v>-0.530694643598951</c:v>
                </c:pt>
                <c:pt idx="889">
                  <c:v>-0.527967430989298</c:v>
                </c:pt>
                <c:pt idx="890">
                  <c:v>-0.527967430989298</c:v>
                </c:pt>
                <c:pt idx="891">
                  <c:v>-0.527967430989298</c:v>
                </c:pt>
                <c:pt idx="892">
                  <c:v>-0.52524536406687</c:v>
                </c:pt>
                <c:pt idx="893">
                  <c:v>-0.523886254177481</c:v>
                </c:pt>
                <c:pt idx="894">
                  <c:v>-0.523886254177481</c:v>
                </c:pt>
                <c:pt idx="895">
                  <c:v>-0.52252842345053</c:v>
                </c:pt>
                <c:pt idx="896">
                  <c:v>-0.52252842345053</c:v>
                </c:pt>
                <c:pt idx="897">
                  <c:v>-0.521171869480445</c:v>
                </c:pt>
                <c:pt idx="898">
                  <c:v>-0.521171869480445</c:v>
                </c:pt>
                <c:pt idx="899">
                  <c:v>-0.519816589868434</c:v>
                </c:pt>
                <c:pt idx="900">
                  <c:v>-0.519816589868434</c:v>
                </c:pt>
                <c:pt idx="901">
                  <c:v>-0.519816589868434</c:v>
                </c:pt>
                <c:pt idx="902">
                  <c:v>-0.519816589868434</c:v>
                </c:pt>
                <c:pt idx="903">
                  <c:v>-0.518462582222458</c:v>
                </c:pt>
                <c:pt idx="904">
                  <c:v>-0.518462582222458</c:v>
                </c:pt>
                <c:pt idx="905">
                  <c:v>-0.518462582222458</c:v>
                </c:pt>
                <c:pt idx="906">
                  <c:v>-0.518462582222458</c:v>
                </c:pt>
                <c:pt idx="907">
                  <c:v>-0.518462582222458</c:v>
                </c:pt>
                <c:pt idx="908">
                  <c:v>-0.517109844157209</c:v>
                </c:pt>
                <c:pt idx="909">
                  <c:v>-0.517109844157209</c:v>
                </c:pt>
                <c:pt idx="910">
                  <c:v>-0.517109844157209</c:v>
                </c:pt>
                <c:pt idx="911">
                  <c:v>-0.517109844157209</c:v>
                </c:pt>
                <c:pt idx="912">
                  <c:v>-0.517109844157209</c:v>
                </c:pt>
                <c:pt idx="913">
                  <c:v>-0.517109844157209</c:v>
                </c:pt>
                <c:pt idx="914">
                  <c:v>-0.517109844157209</c:v>
                </c:pt>
                <c:pt idx="915">
                  <c:v>-0.517109844157209</c:v>
                </c:pt>
                <c:pt idx="916">
                  <c:v>-0.51575837329408</c:v>
                </c:pt>
                <c:pt idx="917">
                  <c:v>-0.514408167261144</c:v>
                </c:pt>
                <c:pt idx="918">
                  <c:v>-0.514408167261144</c:v>
                </c:pt>
                <c:pt idx="919">
                  <c:v>-0.514408167261144</c:v>
                </c:pt>
                <c:pt idx="920">
                  <c:v>-0.514408167261144</c:v>
                </c:pt>
                <c:pt idx="921">
                  <c:v>-0.514408167261144</c:v>
                </c:pt>
                <c:pt idx="922">
                  <c:v>-0.513059223693125</c:v>
                </c:pt>
                <c:pt idx="923">
                  <c:v>-0.513059223693125</c:v>
                </c:pt>
                <c:pt idx="924">
                  <c:v>-0.510365114523862</c:v>
                </c:pt>
                <c:pt idx="925">
                  <c:v>-0.510365114523862</c:v>
                </c:pt>
                <c:pt idx="926">
                  <c:v>-0.510365114523862</c:v>
                </c:pt>
                <c:pt idx="927">
                  <c:v>-0.510365114523862</c:v>
                </c:pt>
                <c:pt idx="928">
                  <c:v>-0.510365114523862</c:v>
                </c:pt>
                <c:pt idx="929">
                  <c:v>-0.510365114523862</c:v>
                </c:pt>
                <c:pt idx="930">
                  <c:v>-0.509019944225112</c:v>
                </c:pt>
                <c:pt idx="931">
                  <c:v>-0.507676026996222</c:v>
                </c:pt>
                <c:pt idx="932">
                  <c:v>-0.507676026996222</c:v>
                </c:pt>
                <c:pt idx="933">
                  <c:v>-0.506333360504812</c:v>
                </c:pt>
                <c:pt idx="934">
                  <c:v>-0.506333360504812</c:v>
                </c:pt>
                <c:pt idx="935">
                  <c:v>-0.506333360504812</c:v>
                </c:pt>
                <c:pt idx="936">
                  <c:v>-0.50499194242501</c:v>
                </c:pt>
                <c:pt idx="937">
                  <c:v>-0.50499194242501</c:v>
                </c:pt>
                <c:pt idx="938">
                  <c:v>-0.502312842229129</c:v>
                </c:pt>
                <c:pt idx="939">
                  <c:v>-0.500975155493618</c:v>
                </c:pt>
                <c:pt idx="940">
                  <c:v>-0.500975155493618</c:v>
                </c:pt>
                <c:pt idx="941">
                  <c:v>-0.499638707930803</c:v>
                </c:pt>
                <c:pt idx="942">
                  <c:v>-0.499638707930803</c:v>
                </c:pt>
                <c:pt idx="943">
                  <c:v>-0.499638707930803</c:v>
                </c:pt>
                <c:pt idx="944">
                  <c:v>-0.499638707930803</c:v>
                </c:pt>
                <c:pt idx="945">
                  <c:v>-0.498303497246984</c:v>
                </c:pt>
                <c:pt idx="946">
                  <c:v>-0.498303497246984</c:v>
                </c:pt>
                <c:pt idx="947">
                  <c:v>-0.498303497246984</c:v>
                </c:pt>
                <c:pt idx="948">
                  <c:v>-0.498303497246984</c:v>
                </c:pt>
                <c:pt idx="949">
                  <c:v>-0.496969521154819</c:v>
                </c:pt>
                <c:pt idx="950">
                  <c:v>-0.496969521154819</c:v>
                </c:pt>
                <c:pt idx="951">
                  <c:v>-0.496969521154819</c:v>
                </c:pt>
                <c:pt idx="952">
                  <c:v>-0.496969521154819</c:v>
                </c:pt>
                <c:pt idx="953">
                  <c:v>-0.495636777373307</c:v>
                </c:pt>
                <c:pt idx="954">
                  <c:v>-0.495636777373307</c:v>
                </c:pt>
                <c:pt idx="955">
                  <c:v>-0.495636777373307</c:v>
                </c:pt>
                <c:pt idx="956">
                  <c:v>-0.494305263627763</c:v>
                </c:pt>
                <c:pt idx="957">
                  <c:v>-0.494305263627763</c:v>
                </c:pt>
                <c:pt idx="958">
                  <c:v>-0.494305263627763</c:v>
                </c:pt>
                <c:pt idx="959">
                  <c:v>-0.494305263627763</c:v>
                </c:pt>
                <c:pt idx="960">
                  <c:v>-0.492974977649793</c:v>
                </c:pt>
                <c:pt idx="961">
                  <c:v>-0.492974977649793</c:v>
                </c:pt>
                <c:pt idx="962">
                  <c:v>-0.492974977649793</c:v>
                </c:pt>
                <c:pt idx="963">
                  <c:v>-0.491645917177273</c:v>
                </c:pt>
                <c:pt idx="964">
                  <c:v>-0.491645917177273</c:v>
                </c:pt>
                <c:pt idx="965">
                  <c:v>-0.491645917177273</c:v>
                </c:pt>
                <c:pt idx="966">
                  <c:v>-0.490318079954325</c:v>
                </c:pt>
                <c:pt idx="967">
                  <c:v>-0.490318079954325</c:v>
                </c:pt>
                <c:pt idx="968">
                  <c:v>-0.490318079954325</c:v>
                </c:pt>
                <c:pt idx="969">
                  <c:v>-0.490318079954325</c:v>
                </c:pt>
                <c:pt idx="970">
                  <c:v>-0.488991463731295</c:v>
                </c:pt>
                <c:pt idx="971">
                  <c:v>-0.488991463731295</c:v>
                </c:pt>
                <c:pt idx="972">
                  <c:v>-0.488991463731295</c:v>
                </c:pt>
                <c:pt idx="973">
                  <c:v>-0.488991463731295</c:v>
                </c:pt>
                <c:pt idx="974">
                  <c:v>-0.488991463731295</c:v>
                </c:pt>
                <c:pt idx="975">
                  <c:v>-0.486341885317346</c:v>
                </c:pt>
                <c:pt idx="976">
                  <c:v>-0.486341885317346</c:v>
                </c:pt>
                <c:pt idx="977">
                  <c:v>-0.486341885317346</c:v>
                </c:pt>
                <c:pt idx="978">
                  <c:v>-0.485018918658027</c:v>
                </c:pt>
                <c:pt idx="979">
                  <c:v>-0.485018918658027</c:v>
                </c:pt>
                <c:pt idx="980">
                  <c:v>-0.485018918658027</c:v>
                </c:pt>
                <c:pt idx="981">
                  <c:v>-0.483697164061782</c:v>
                </c:pt>
                <c:pt idx="982">
                  <c:v>-0.48237661930973</c:v>
                </c:pt>
                <c:pt idx="983">
                  <c:v>-0.48237661930973</c:v>
                </c:pt>
                <c:pt idx="984">
                  <c:v>-0.48237661930973</c:v>
                </c:pt>
                <c:pt idx="985">
                  <c:v>-0.48237661930973</c:v>
                </c:pt>
                <c:pt idx="986">
                  <c:v>-0.48237661930973</c:v>
                </c:pt>
                <c:pt idx="987">
                  <c:v>-0.48237661930973</c:v>
                </c:pt>
                <c:pt idx="988">
                  <c:v>-0.48237661930973</c:v>
                </c:pt>
                <c:pt idx="989">
                  <c:v>-0.481057282189078</c:v>
                </c:pt>
                <c:pt idx="990">
                  <c:v>-0.481057282189078</c:v>
                </c:pt>
                <c:pt idx="991">
                  <c:v>-0.479739150493099</c:v>
                </c:pt>
                <c:pt idx="992">
                  <c:v>-0.479739150493099</c:v>
                </c:pt>
                <c:pt idx="993">
                  <c:v>-0.479739150493099</c:v>
                </c:pt>
                <c:pt idx="994">
                  <c:v>-0.479739150493099</c:v>
                </c:pt>
                <c:pt idx="995">
                  <c:v>-0.479739150493099</c:v>
                </c:pt>
                <c:pt idx="996">
                  <c:v>-0.478422222021108</c:v>
                </c:pt>
                <c:pt idx="997">
                  <c:v>-0.477106494578442</c:v>
                </c:pt>
                <c:pt idx="998">
                  <c:v>-0.477106494578442</c:v>
                </c:pt>
                <c:pt idx="999">
                  <c:v>-0.477106494578442</c:v>
                </c:pt>
                <c:pt idx="1000">
                  <c:v>-0.477106494578442</c:v>
                </c:pt>
                <c:pt idx="1001">
                  <c:v>-0.477106494578442</c:v>
                </c:pt>
                <c:pt idx="1002">
                  <c:v>-0.475791965976436</c:v>
                </c:pt>
                <c:pt idx="1003">
                  <c:v>-0.475791965976436</c:v>
                </c:pt>
                <c:pt idx="1004">
                  <c:v>-0.473166496569612</c:v>
                </c:pt>
                <c:pt idx="1005">
                  <c:v>-0.473166496569612</c:v>
                </c:pt>
                <c:pt idx="1006">
                  <c:v>-0.471855551417265</c:v>
                </c:pt>
                <c:pt idx="1007">
                  <c:v>-0.471855551417265</c:v>
                </c:pt>
                <c:pt idx="1008">
                  <c:v>-0.471855551417265</c:v>
                </c:pt>
                <c:pt idx="1009">
                  <c:v>-0.470545796410477</c:v>
                </c:pt>
                <c:pt idx="1010">
                  <c:v>-0.470545796410477</c:v>
                </c:pt>
                <c:pt idx="1011">
                  <c:v>-0.470545796410477</c:v>
                </c:pt>
                <c:pt idx="1012">
                  <c:v>-0.470545796410477</c:v>
                </c:pt>
                <c:pt idx="1013">
                  <c:v>-0.470545796410477</c:v>
                </c:pt>
                <c:pt idx="1014">
                  <c:v>-0.469237229390252</c:v>
                </c:pt>
                <c:pt idx="1015">
                  <c:v>-0.469237229390252</c:v>
                </c:pt>
                <c:pt idx="1016">
                  <c:v>-0.469237229390252</c:v>
                </c:pt>
                <c:pt idx="1017">
                  <c:v>-0.469237229390252</c:v>
                </c:pt>
                <c:pt idx="1018">
                  <c:v>-0.469237229390252</c:v>
                </c:pt>
                <c:pt idx="1019">
                  <c:v>-0.467929848203465</c:v>
                </c:pt>
                <c:pt idx="1020">
                  <c:v>-0.467929848203465</c:v>
                </c:pt>
                <c:pt idx="1021">
                  <c:v>-0.467929848203465</c:v>
                </c:pt>
                <c:pt idx="1022">
                  <c:v>-0.467929848203465</c:v>
                </c:pt>
                <c:pt idx="1023">
                  <c:v>-0.467929848203465</c:v>
                </c:pt>
                <c:pt idx="1024">
                  <c:v>-0.46662365070284</c:v>
                </c:pt>
                <c:pt idx="1025">
                  <c:v>-0.46662365070284</c:v>
                </c:pt>
                <c:pt idx="1026">
                  <c:v>-0.46662365070284</c:v>
                </c:pt>
                <c:pt idx="1027">
                  <c:v>-0.46662365070284</c:v>
                </c:pt>
                <c:pt idx="1028">
                  <c:v>-0.46662365070284</c:v>
                </c:pt>
                <c:pt idx="1029">
                  <c:v>-0.46662365070284</c:v>
                </c:pt>
                <c:pt idx="1030">
                  <c:v>-0.465318634746927</c:v>
                </c:pt>
                <c:pt idx="1031">
                  <c:v>-0.465318634746927</c:v>
                </c:pt>
                <c:pt idx="1032">
                  <c:v>-0.465318634746927</c:v>
                </c:pt>
                <c:pt idx="1033">
                  <c:v>-0.465318634746927</c:v>
                </c:pt>
                <c:pt idx="1034">
                  <c:v>-0.465318634746927</c:v>
                </c:pt>
                <c:pt idx="1035">
                  <c:v>-0.465318634746927</c:v>
                </c:pt>
                <c:pt idx="1036">
                  <c:v>-0.464014798200082</c:v>
                </c:pt>
                <c:pt idx="1037">
                  <c:v>-0.464014798200082</c:v>
                </c:pt>
                <c:pt idx="1038">
                  <c:v>-0.462712138932446</c:v>
                </c:pt>
                <c:pt idx="1039">
                  <c:v>-0.462712138932446</c:v>
                </c:pt>
                <c:pt idx="1040">
                  <c:v>-0.462712138932446</c:v>
                </c:pt>
                <c:pt idx="1041">
                  <c:v>-0.462712138932446</c:v>
                </c:pt>
                <c:pt idx="1042">
                  <c:v>-0.461410654819924</c:v>
                </c:pt>
                <c:pt idx="1043">
                  <c:v>-0.461410654819924</c:v>
                </c:pt>
                <c:pt idx="1044">
                  <c:v>-0.461410654819924</c:v>
                </c:pt>
                <c:pt idx="1045">
                  <c:v>-0.461410654819924</c:v>
                </c:pt>
                <c:pt idx="1046">
                  <c:v>-0.460110343744166</c:v>
                </c:pt>
                <c:pt idx="1047">
                  <c:v>-0.460110343744166</c:v>
                </c:pt>
                <c:pt idx="1048">
                  <c:v>-0.458811203592542</c:v>
                </c:pt>
                <c:pt idx="1049">
                  <c:v>-0.458811203592542</c:v>
                </c:pt>
                <c:pt idx="1050">
                  <c:v>-0.458811203592542</c:v>
                </c:pt>
                <c:pt idx="1051">
                  <c:v>-0.457513232258127</c:v>
                </c:pt>
                <c:pt idx="1052">
                  <c:v>-0.457513232258127</c:v>
                </c:pt>
                <c:pt idx="1053">
                  <c:v>-0.457513232258127</c:v>
                </c:pt>
                <c:pt idx="1054">
                  <c:v>-0.457513232258127</c:v>
                </c:pt>
                <c:pt idx="1055">
                  <c:v>-0.457513232258127</c:v>
                </c:pt>
                <c:pt idx="1056">
                  <c:v>-0.457513232258127</c:v>
                </c:pt>
                <c:pt idx="1057">
                  <c:v>-0.456216427639675</c:v>
                </c:pt>
                <c:pt idx="1058">
                  <c:v>-0.456216427639675</c:v>
                </c:pt>
                <c:pt idx="1059">
                  <c:v>-0.456216427639675</c:v>
                </c:pt>
                <c:pt idx="1060">
                  <c:v>-0.454920787641602</c:v>
                </c:pt>
                <c:pt idx="1061">
                  <c:v>-0.454920787641602</c:v>
                </c:pt>
                <c:pt idx="1062">
                  <c:v>-0.454920787641602</c:v>
                </c:pt>
                <c:pt idx="1063">
                  <c:v>-0.453626310173967</c:v>
                </c:pt>
                <c:pt idx="1064">
                  <c:v>-0.453626310173967</c:v>
                </c:pt>
                <c:pt idx="1065">
                  <c:v>-0.453626310173967</c:v>
                </c:pt>
                <c:pt idx="1066">
                  <c:v>-0.453626310173967</c:v>
                </c:pt>
                <c:pt idx="1067">
                  <c:v>-0.453626310173967</c:v>
                </c:pt>
                <c:pt idx="1068">
                  <c:v>-0.452332993152447</c:v>
                </c:pt>
                <c:pt idx="1069">
                  <c:v>-0.452332993152447</c:v>
                </c:pt>
                <c:pt idx="1070">
                  <c:v>-0.451040834498319</c:v>
                </c:pt>
                <c:pt idx="1071">
                  <c:v>-0.451040834498319</c:v>
                </c:pt>
                <c:pt idx="1072">
                  <c:v>-0.449749832138444</c:v>
                </c:pt>
                <c:pt idx="1073">
                  <c:v>-0.449749832138444</c:v>
                </c:pt>
                <c:pt idx="1074">
                  <c:v>-0.449749832138444</c:v>
                </c:pt>
                <c:pt idx="1075">
                  <c:v>-0.449749832138444</c:v>
                </c:pt>
                <c:pt idx="1076">
                  <c:v>-0.449749832138444</c:v>
                </c:pt>
                <c:pt idx="1077">
                  <c:v>-0.449749832138444</c:v>
                </c:pt>
                <c:pt idx="1078">
                  <c:v>-0.449749832138444</c:v>
                </c:pt>
                <c:pt idx="1079">
                  <c:v>-0.44845998400524</c:v>
                </c:pt>
                <c:pt idx="1080">
                  <c:v>-0.447171288036668</c:v>
                </c:pt>
                <c:pt idx="1081">
                  <c:v>-0.447171288036668</c:v>
                </c:pt>
                <c:pt idx="1082">
                  <c:v>-0.447171288036668</c:v>
                </c:pt>
                <c:pt idx="1083">
                  <c:v>-0.445883742176208</c:v>
                </c:pt>
                <c:pt idx="1084">
                  <c:v>-0.445883742176208</c:v>
                </c:pt>
                <c:pt idx="1085">
                  <c:v>-0.445883742176208</c:v>
                </c:pt>
                <c:pt idx="1086">
                  <c:v>-0.445883742176208</c:v>
                </c:pt>
                <c:pt idx="1087">
                  <c:v>-0.445883742176208</c:v>
                </c:pt>
                <c:pt idx="1088">
                  <c:v>-0.445883742176208</c:v>
                </c:pt>
                <c:pt idx="1089">
                  <c:v>-0.444597344372841</c:v>
                </c:pt>
                <c:pt idx="1090">
                  <c:v>-0.444597344372841</c:v>
                </c:pt>
                <c:pt idx="1091">
                  <c:v>-0.444597344372841</c:v>
                </c:pt>
                <c:pt idx="1092">
                  <c:v>-0.444597344372841</c:v>
                </c:pt>
                <c:pt idx="1093">
                  <c:v>-0.443312092581033</c:v>
                </c:pt>
                <c:pt idx="1094">
                  <c:v>-0.443312092581033</c:v>
                </c:pt>
                <c:pt idx="1095">
                  <c:v>-0.443312092581033</c:v>
                </c:pt>
                <c:pt idx="1096">
                  <c:v>-0.442027984760708</c:v>
                </c:pt>
                <c:pt idx="1097">
                  <c:v>-0.442027984760708</c:v>
                </c:pt>
                <c:pt idx="1098">
                  <c:v>-0.442027984760708</c:v>
                </c:pt>
                <c:pt idx="1099">
                  <c:v>-0.440745018877235</c:v>
                </c:pt>
                <c:pt idx="1100">
                  <c:v>-0.440745018877235</c:v>
                </c:pt>
                <c:pt idx="1101">
                  <c:v>-0.440745018877235</c:v>
                </c:pt>
                <c:pt idx="1102">
                  <c:v>-0.440745018877235</c:v>
                </c:pt>
                <c:pt idx="1103">
                  <c:v>-0.440745018877235</c:v>
                </c:pt>
                <c:pt idx="1104">
                  <c:v>-0.440745018877235</c:v>
                </c:pt>
                <c:pt idx="1105">
                  <c:v>-0.440745018877235</c:v>
                </c:pt>
                <c:pt idx="1106">
                  <c:v>-0.438182504809413</c:v>
                </c:pt>
                <c:pt idx="1107">
                  <c:v>-0.436902952582841</c:v>
                </c:pt>
                <c:pt idx="1108">
                  <c:v>-0.436902952582841</c:v>
                </c:pt>
                <c:pt idx="1109">
                  <c:v>-0.436902952582841</c:v>
                </c:pt>
                <c:pt idx="1110">
                  <c:v>-0.436902952582841</c:v>
                </c:pt>
                <c:pt idx="1111">
                  <c:v>-0.435624534208633</c:v>
                </c:pt>
                <c:pt idx="1112">
                  <c:v>-0.435624534208633</c:v>
                </c:pt>
                <c:pt idx="1113">
                  <c:v>-0.435624534208633</c:v>
                </c:pt>
                <c:pt idx="1114">
                  <c:v>-0.434347247679084</c:v>
                </c:pt>
                <c:pt idx="1115">
                  <c:v>-0.434347247679084</c:v>
                </c:pt>
                <c:pt idx="1116">
                  <c:v>-0.433071090991814</c:v>
                </c:pt>
                <c:pt idx="1117">
                  <c:v>-0.433071090991814</c:v>
                </c:pt>
                <c:pt idx="1118">
                  <c:v>-0.433071090991814</c:v>
                </c:pt>
                <c:pt idx="1119">
                  <c:v>-0.433071090991814</c:v>
                </c:pt>
                <c:pt idx="1120">
                  <c:v>-0.433071090991814</c:v>
                </c:pt>
                <c:pt idx="1121">
                  <c:v>-0.431796062149752</c:v>
                </c:pt>
                <c:pt idx="1122">
                  <c:v>-0.431796062149752</c:v>
                </c:pt>
                <c:pt idx="1123">
                  <c:v>-0.431796062149752</c:v>
                </c:pt>
                <c:pt idx="1124">
                  <c:v>-0.431796062149752</c:v>
                </c:pt>
                <c:pt idx="1125">
                  <c:v>-0.431796062149752</c:v>
                </c:pt>
                <c:pt idx="1126">
                  <c:v>-0.430522159161119</c:v>
                </c:pt>
                <c:pt idx="1127">
                  <c:v>-0.430522159161119</c:v>
                </c:pt>
                <c:pt idx="1128">
                  <c:v>-0.430522159161119</c:v>
                </c:pt>
                <c:pt idx="1129">
                  <c:v>-0.430522159161119</c:v>
                </c:pt>
                <c:pt idx="1130">
                  <c:v>-0.430522159161119</c:v>
                </c:pt>
                <c:pt idx="1131">
                  <c:v>-0.430522159161119</c:v>
                </c:pt>
                <c:pt idx="1132">
                  <c:v>-0.429249380039406</c:v>
                </c:pt>
                <c:pt idx="1133">
                  <c:v>-0.429249380039406</c:v>
                </c:pt>
                <c:pt idx="1134">
                  <c:v>-0.429249380039406</c:v>
                </c:pt>
                <c:pt idx="1135">
                  <c:v>-0.429249380039406</c:v>
                </c:pt>
                <c:pt idx="1136">
                  <c:v>-0.429249380039406</c:v>
                </c:pt>
                <c:pt idx="1137">
                  <c:v>-0.427977722803357</c:v>
                </c:pt>
                <c:pt idx="1138">
                  <c:v>-0.427977722803357</c:v>
                </c:pt>
                <c:pt idx="1139">
                  <c:v>-0.426707185476952</c:v>
                </c:pt>
                <c:pt idx="1140">
                  <c:v>-0.426707185476952</c:v>
                </c:pt>
                <c:pt idx="1141">
                  <c:v>-0.426707185476952</c:v>
                </c:pt>
                <c:pt idx="1142">
                  <c:v>-0.425437766089386</c:v>
                </c:pt>
                <c:pt idx="1143">
                  <c:v>-0.425437766089386</c:v>
                </c:pt>
                <c:pt idx="1144">
                  <c:v>-0.424169462675052</c:v>
                </c:pt>
                <c:pt idx="1145">
                  <c:v>-0.424169462675052</c:v>
                </c:pt>
                <c:pt idx="1146">
                  <c:v>-0.424169462675052</c:v>
                </c:pt>
                <c:pt idx="1147">
                  <c:v>-0.424169462675052</c:v>
                </c:pt>
                <c:pt idx="1148">
                  <c:v>-0.424169462675052</c:v>
                </c:pt>
                <c:pt idx="1149">
                  <c:v>-0.424169462675052</c:v>
                </c:pt>
                <c:pt idx="1150">
                  <c:v>-0.422902273273523</c:v>
                </c:pt>
                <c:pt idx="1151">
                  <c:v>-0.422902273273523</c:v>
                </c:pt>
                <c:pt idx="1152">
                  <c:v>-0.42163619592953</c:v>
                </c:pt>
                <c:pt idx="1153">
                  <c:v>-0.42163619592953</c:v>
                </c:pt>
                <c:pt idx="1154">
                  <c:v>-0.42163619592953</c:v>
                </c:pt>
                <c:pt idx="1155">
                  <c:v>-0.42163619592953</c:v>
                </c:pt>
                <c:pt idx="1156">
                  <c:v>-0.420371228692953</c:v>
                </c:pt>
                <c:pt idx="1157">
                  <c:v>-0.420371228692953</c:v>
                </c:pt>
                <c:pt idx="1158">
                  <c:v>-0.420371228692953</c:v>
                </c:pt>
                <c:pt idx="1159">
                  <c:v>-0.420371228692953</c:v>
                </c:pt>
                <c:pt idx="1160">
                  <c:v>-0.419107369618791</c:v>
                </c:pt>
                <c:pt idx="1161">
                  <c:v>-0.419107369618791</c:v>
                </c:pt>
                <c:pt idx="1162">
                  <c:v>-0.419107369618791</c:v>
                </c:pt>
                <c:pt idx="1163">
                  <c:v>-0.417844616767156</c:v>
                </c:pt>
                <c:pt idx="1164">
                  <c:v>-0.416582968203245</c:v>
                </c:pt>
                <c:pt idx="1165">
                  <c:v>-0.416582968203245</c:v>
                </c:pt>
                <c:pt idx="1166">
                  <c:v>-0.416582968203245</c:v>
                </c:pt>
                <c:pt idx="1167">
                  <c:v>-0.416582968203245</c:v>
                </c:pt>
                <c:pt idx="1168">
                  <c:v>-0.416582968203245</c:v>
                </c:pt>
                <c:pt idx="1169">
                  <c:v>-0.416582968203245</c:v>
                </c:pt>
                <c:pt idx="1170">
                  <c:v>-0.415322421997328</c:v>
                </c:pt>
                <c:pt idx="1171">
                  <c:v>-0.415322421997328</c:v>
                </c:pt>
                <c:pt idx="1172">
                  <c:v>-0.415322421997328</c:v>
                </c:pt>
                <c:pt idx="1173">
                  <c:v>-0.415322421997328</c:v>
                </c:pt>
                <c:pt idx="1174">
                  <c:v>-0.41406297622473</c:v>
                </c:pt>
                <c:pt idx="1175">
                  <c:v>-0.41406297622473</c:v>
                </c:pt>
                <c:pt idx="1176">
                  <c:v>-0.412804628965809</c:v>
                </c:pt>
                <c:pt idx="1177">
                  <c:v>-0.412804628965809</c:v>
                </c:pt>
                <c:pt idx="1178">
                  <c:v>-0.412804628965809</c:v>
                </c:pt>
                <c:pt idx="1179">
                  <c:v>-0.412804628965809</c:v>
                </c:pt>
                <c:pt idx="1180">
                  <c:v>-0.412804628965809</c:v>
                </c:pt>
                <c:pt idx="1181">
                  <c:v>-0.412804628965809</c:v>
                </c:pt>
                <c:pt idx="1182">
                  <c:v>-0.411547378305947</c:v>
                </c:pt>
                <c:pt idx="1183">
                  <c:v>-0.411547378305947</c:v>
                </c:pt>
                <c:pt idx="1184">
                  <c:v>-0.411547378305947</c:v>
                </c:pt>
                <c:pt idx="1185">
                  <c:v>-0.411547378305947</c:v>
                </c:pt>
                <c:pt idx="1186">
                  <c:v>-0.411547378305947</c:v>
                </c:pt>
                <c:pt idx="1187">
                  <c:v>-0.411547378305947</c:v>
                </c:pt>
                <c:pt idx="1188">
                  <c:v>-0.410291222335521</c:v>
                </c:pt>
                <c:pt idx="1189">
                  <c:v>-0.410291222335521</c:v>
                </c:pt>
                <c:pt idx="1190">
                  <c:v>-0.410291222335521</c:v>
                </c:pt>
                <c:pt idx="1191">
                  <c:v>-0.410291222335521</c:v>
                </c:pt>
                <c:pt idx="1192">
                  <c:v>-0.410291222335521</c:v>
                </c:pt>
                <c:pt idx="1193">
                  <c:v>-0.409036159149897</c:v>
                </c:pt>
                <c:pt idx="1194">
                  <c:v>-0.409036159149897</c:v>
                </c:pt>
                <c:pt idx="1195">
                  <c:v>-0.409036159149897</c:v>
                </c:pt>
                <c:pt idx="1196">
                  <c:v>-0.409036159149897</c:v>
                </c:pt>
                <c:pt idx="1197">
                  <c:v>-0.407782186849404</c:v>
                </c:pt>
                <c:pt idx="1198">
                  <c:v>-0.407782186849404</c:v>
                </c:pt>
                <c:pt idx="1199">
                  <c:v>-0.406529303539322</c:v>
                </c:pt>
                <c:pt idx="1200">
                  <c:v>-0.406529303539322</c:v>
                </c:pt>
                <c:pt idx="1201">
                  <c:v>-0.405277507329862</c:v>
                </c:pt>
                <c:pt idx="1202">
                  <c:v>-0.405277507329862</c:v>
                </c:pt>
                <c:pt idx="1203">
                  <c:v>-0.405277507329862</c:v>
                </c:pt>
                <c:pt idx="1204">
                  <c:v>-0.405277507329862</c:v>
                </c:pt>
                <c:pt idx="1205">
                  <c:v>-0.405277507329862</c:v>
                </c:pt>
                <c:pt idx="1206">
                  <c:v>-0.405277507329862</c:v>
                </c:pt>
                <c:pt idx="1207">
                  <c:v>-0.404026796336152</c:v>
                </c:pt>
                <c:pt idx="1208">
                  <c:v>-0.404026796336152</c:v>
                </c:pt>
                <c:pt idx="1209">
                  <c:v>-0.404026796336152</c:v>
                </c:pt>
                <c:pt idx="1210">
                  <c:v>-0.404026796336152</c:v>
                </c:pt>
                <c:pt idx="1211">
                  <c:v>-0.404026796336152</c:v>
                </c:pt>
                <c:pt idx="1212">
                  <c:v>-0.404026796336152</c:v>
                </c:pt>
                <c:pt idx="1213">
                  <c:v>-0.402777168678214</c:v>
                </c:pt>
                <c:pt idx="1214">
                  <c:v>-0.402777168678214</c:v>
                </c:pt>
                <c:pt idx="1215">
                  <c:v>-0.402777168678214</c:v>
                </c:pt>
                <c:pt idx="1216">
                  <c:v>-0.402777168678214</c:v>
                </c:pt>
                <c:pt idx="1217">
                  <c:v>-0.402777168678214</c:v>
                </c:pt>
                <c:pt idx="1218">
                  <c:v>-0.401528622480956</c:v>
                </c:pt>
                <c:pt idx="1219">
                  <c:v>-0.401528622480956</c:v>
                </c:pt>
                <c:pt idx="1220">
                  <c:v>-0.401528622480956</c:v>
                </c:pt>
                <c:pt idx="1221">
                  <c:v>-0.401528622480956</c:v>
                </c:pt>
                <c:pt idx="1222">
                  <c:v>-0.401528622480956</c:v>
                </c:pt>
                <c:pt idx="1223">
                  <c:v>-0.401528622480956</c:v>
                </c:pt>
                <c:pt idx="1224">
                  <c:v>-0.401528622480956</c:v>
                </c:pt>
                <c:pt idx="1225">
                  <c:v>-0.401528622480956</c:v>
                </c:pt>
                <c:pt idx="1226">
                  <c:v>-0.400281155874144</c:v>
                </c:pt>
                <c:pt idx="1227">
                  <c:v>-0.400281155874144</c:v>
                </c:pt>
                <c:pt idx="1228">
                  <c:v>-0.400281155874144</c:v>
                </c:pt>
                <c:pt idx="1229">
                  <c:v>-0.399034766992398</c:v>
                </c:pt>
                <c:pt idx="1230">
                  <c:v>-0.399034766992398</c:v>
                </c:pt>
                <c:pt idx="1231">
                  <c:v>-0.399034766992398</c:v>
                </c:pt>
                <c:pt idx="1232">
                  <c:v>-0.397789453975163</c:v>
                </c:pt>
                <c:pt idx="1233">
                  <c:v>-0.397789453975163</c:v>
                </c:pt>
                <c:pt idx="1234">
                  <c:v>-0.397789453975163</c:v>
                </c:pt>
                <c:pt idx="1235">
                  <c:v>-0.3965452149667</c:v>
                </c:pt>
                <c:pt idx="1236">
                  <c:v>-0.3965452149667</c:v>
                </c:pt>
                <c:pt idx="1237">
                  <c:v>-0.3965452149667</c:v>
                </c:pt>
                <c:pt idx="1238">
                  <c:v>-0.3965452149667</c:v>
                </c:pt>
                <c:pt idx="1239">
                  <c:v>-0.3965452149667</c:v>
                </c:pt>
                <c:pt idx="1240">
                  <c:v>-0.3965452149667</c:v>
                </c:pt>
                <c:pt idx="1241">
                  <c:v>-0.3965452149667</c:v>
                </c:pt>
                <c:pt idx="1242">
                  <c:v>-0.395302048116068</c:v>
                </c:pt>
                <c:pt idx="1243">
                  <c:v>-0.395302048116068</c:v>
                </c:pt>
                <c:pt idx="1244">
                  <c:v>-0.395302048116068</c:v>
                </c:pt>
                <c:pt idx="1245">
                  <c:v>-0.395302048116068</c:v>
                </c:pt>
                <c:pt idx="1246">
                  <c:v>-0.394059951577106</c:v>
                </c:pt>
                <c:pt idx="1247">
                  <c:v>-0.394059951577106</c:v>
                </c:pt>
                <c:pt idx="1248">
                  <c:v>-0.394059951577106</c:v>
                </c:pt>
                <c:pt idx="1249">
                  <c:v>-0.394059951577106</c:v>
                </c:pt>
                <c:pt idx="1250">
                  <c:v>-0.392818923508416</c:v>
                </c:pt>
                <c:pt idx="1251">
                  <c:v>-0.392818923508416</c:v>
                </c:pt>
                <c:pt idx="1252">
                  <c:v>-0.392818923508416</c:v>
                </c:pt>
                <c:pt idx="1253">
                  <c:v>-0.392818923508416</c:v>
                </c:pt>
                <c:pt idx="1254">
                  <c:v>-0.392818923508416</c:v>
                </c:pt>
                <c:pt idx="1255">
                  <c:v>-0.392818923508416</c:v>
                </c:pt>
                <c:pt idx="1256">
                  <c:v>-0.391578962073351</c:v>
                </c:pt>
                <c:pt idx="1257">
                  <c:v>-0.391578962073351</c:v>
                </c:pt>
                <c:pt idx="1258">
                  <c:v>-0.391578962073351</c:v>
                </c:pt>
                <c:pt idx="1259">
                  <c:v>-0.391578962073351</c:v>
                </c:pt>
                <c:pt idx="1260">
                  <c:v>-0.391578962073351</c:v>
                </c:pt>
                <c:pt idx="1261">
                  <c:v>-0.390340065439992</c:v>
                </c:pt>
                <c:pt idx="1262">
                  <c:v>-0.390340065439992</c:v>
                </c:pt>
                <c:pt idx="1263">
                  <c:v>-0.389102231781138</c:v>
                </c:pt>
                <c:pt idx="1264">
                  <c:v>-0.389102231781138</c:v>
                </c:pt>
                <c:pt idx="1265">
                  <c:v>-0.387865459274286</c:v>
                </c:pt>
                <c:pt idx="1266">
                  <c:v>-0.387865459274286</c:v>
                </c:pt>
                <c:pt idx="1267">
                  <c:v>-0.387865459274286</c:v>
                </c:pt>
                <c:pt idx="1268">
                  <c:v>-0.387865459274286</c:v>
                </c:pt>
                <c:pt idx="1269">
                  <c:v>-0.387865459274286</c:v>
                </c:pt>
                <c:pt idx="1270">
                  <c:v>-0.387865459274286</c:v>
                </c:pt>
                <c:pt idx="1271">
                  <c:v>-0.385395090449978</c:v>
                </c:pt>
                <c:pt idx="1272">
                  <c:v>-0.385395090449978</c:v>
                </c:pt>
                <c:pt idx="1273">
                  <c:v>-0.385395090449978</c:v>
                </c:pt>
                <c:pt idx="1274">
                  <c:v>-0.384161490510867</c:v>
                </c:pt>
                <c:pt idx="1275">
                  <c:v>-0.384161490510867</c:v>
                </c:pt>
                <c:pt idx="1276">
                  <c:v>-0.382928944480419</c:v>
                </c:pt>
                <c:pt idx="1277">
                  <c:v>-0.382928944480419</c:v>
                </c:pt>
                <c:pt idx="1278">
                  <c:v>-0.382928944480419</c:v>
                </c:pt>
                <c:pt idx="1279">
                  <c:v>-0.382928944480419</c:v>
                </c:pt>
                <c:pt idx="1280">
                  <c:v>-0.381697450559386</c:v>
                </c:pt>
                <c:pt idx="1281">
                  <c:v>-0.381697450559386</c:v>
                </c:pt>
                <c:pt idx="1282">
                  <c:v>-0.381697450559386</c:v>
                </c:pt>
                <c:pt idx="1283">
                  <c:v>-0.381697450559386</c:v>
                </c:pt>
                <c:pt idx="1284">
                  <c:v>-0.380467006953126</c:v>
                </c:pt>
                <c:pt idx="1285">
                  <c:v>-0.380467006953126</c:v>
                </c:pt>
                <c:pt idx="1286">
                  <c:v>-0.380467006953126</c:v>
                </c:pt>
                <c:pt idx="1287">
                  <c:v>-0.380467006953126</c:v>
                </c:pt>
                <c:pt idx="1288">
                  <c:v>-0.380467006953126</c:v>
                </c:pt>
                <c:pt idx="1289">
                  <c:v>-0.380467006953126</c:v>
                </c:pt>
                <c:pt idx="1290">
                  <c:v>-0.380467006953126</c:v>
                </c:pt>
                <c:pt idx="1291">
                  <c:v>-0.379237611871582</c:v>
                </c:pt>
                <c:pt idx="1292">
                  <c:v>-0.378009263529272</c:v>
                </c:pt>
                <c:pt idx="1293">
                  <c:v>-0.378009263529272</c:v>
                </c:pt>
                <c:pt idx="1294">
                  <c:v>-0.37678196014527</c:v>
                </c:pt>
                <c:pt idx="1295">
                  <c:v>-0.37678196014527</c:v>
                </c:pt>
                <c:pt idx="1296">
                  <c:v>-0.37678196014527</c:v>
                </c:pt>
                <c:pt idx="1297">
                  <c:v>-0.37678196014527</c:v>
                </c:pt>
                <c:pt idx="1298">
                  <c:v>-0.37678196014527</c:v>
                </c:pt>
                <c:pt idx="1299">
                  <c:v>-0.37555569994319</c:v>
                </c:pt>
                <c:pt idx="1300">
                  <c:v>-0.37555569994319</c:v>
                </c:pt>
                <c:pt idx="1301">
                  <c:v>-0.37555569994319</c:v>
                </c:pt>
                <c:pt idx="1302">
                  <c:v>-0.37555569994319</c:v>
                </c:pt>
                <c:pt idx="1303">
                  <c:v>-0.37555569994319</c:v>
                </c:pt>
                <c:pt idx="1304">
                  <c:v>-0.374330481151174</c:v>
                </c:pt>
                <c:pt idx="1305">
                  <c:v>-0.374330481151174</c:v>
                </c:pt>
                <c:pt idx="1306">
                  <c:v>-0.374330481151174</c:v>
                </c:pt>
                <c:pt idx="1307">
                  <c:v>-0.374330481151174</c:v>
                </c:pt>
                <c:pt idx="1308">
                  <c:v>-0.374330481151174</c:v>
                </c:pt>
                <c:pt idx="1309">
                  <c:v>-0.374330481151174</c:v>
                </c:pt>
                <c:pt idx="1310">
                  <c:v>-0.373106302001872</c:v>
                </c:pt>
                <c:pt idx="1311">
                  <c:v>-0.373106302001872</c:v>
                </c:pt>
                <c:pt idx="1312">
                  <c:v>-0.373106302001872</c:v>
                </c:pt>
                <c:pt idx="1313">
                  <c:v>-0.373106302001872</c:v>
                </c:pt>
                <c:pt idx="1314">
                  <c:v>-0.373106302001872</c:v>
                </c:pt>
                <c:pt idx="1315">
                  <c:v>-0.373106302001872</c:v>
                </c:pt>
                <c:pt idx="1316">
                  <c:v>-0.373106302001872</c:v>
                </c:pt>
                <c:pt idx="1317">
                  <c:v>-0.371883160732431</c:v>
                </c:pt>
                <c:pt idx="1318">
                  <c:v>-0.371883160732431</c:v>
                </c:pt>
                <c:pt idx="1319">
                  <c:v>-0.370661055584477</c:v>
                </c:pt>
                <c:pt idx="1320">
                  <c:v>-0.370661055584477</c:v>
                </c:pt>
                <c:pt idx="1321">
                  <c:v>-0.370661055584477</c:v>
                </c:pt>
                <c:pt idx="1322">
                  <c:v>-0.369439984804102</c:v>
                </c:pt>
                <c:pt idx="1323">
                  <c:v>-0.369439984804102</c:v>
                </c:pt>
                <c:pt idx="1324">
                  <c:v>-0.369439984804102</c:v>
                </c:pt>
                <c:pt idx="1325">
                  <c:v>-0.368219946641846</c:v>
                </c:pt>
                <c:pt idx="1326">
                  <c:v>-0.367000939352685</c:v>
                </c:pt>
                <c:pt idx="1327">
                  <c:v>-0.367000939352685</c:v>
                </c:pt>
                <c:pt idx="1328">
                  <c:v>-0.367000939352685</c:v>
                </c:pt>
                <c:pt idx="1329">
                  <c:v>-0.367000939352685</c:v>
                </c:pt>
                <c:pt idx="1330">
                  <c:v>-0.367000939352685</c:v>
                </c:pt>
                <c:pt idx="1331">
                  <c:v>-0.367000939352685</c:v>
                </c:pt>
                <c:pt idx="1332">
                  <c:v>-0.365782961196013</c:v>
                </c:pt>
                <c:pt idx="1333">
                  <c:v>-0.365782961196013</c:v>
                </c:pt>
                <c:pt idx="1334">
                  <c:v>-0.365782961196013</c:v>
                </c:pt>
                <c:pt idx="1335">
                  <c:v>-0.365782961196013</c:v>
                </c:pt>
                <c:pt idx="1336">
                  <c:v>-0.365782961196013</c:v>
                </c:pt>
                <c:pt idx="1337">
                  <c:v>-0.364566010435631</c:v>
                </c:pt>
                <c:pt idx="1338">
                  <c:v>-0.364566010435631</c:v>
                </c:pt>
                <c:pt idx="1339">
                  <c:v>-0.364566010435631</c:v>
                </c:pt>
                <c:pt idx="1340">
                  <c:v>-0.364566010435631</c:v>
                </c:pt>
                <c:pt idx="1341">
                  <c:v>-0.364566010435631</c:v>
                </c:pt>
                <c:pt idx="1342">
                  <c:v>-0.364566010435631</c:v>
                </c:pt>
                <c:pt idx="1343">
                  <c:v>-0.363350085339728</c:v>
                </c:pt>
                <c:pt idx="1344">
                  <c:v>-0.363350085339728</c:v>
                </c:pt>
                <c:pt idx="1345">
                  <c:v>-0.363350085339728</c:v>
                </c:pt>
                <c:pt idx="1346">
                  <c:v>-0.363350085339728</c:v>
                </c:pt>
                <c:pt idx="1347">
                  <c:v>-0.363350085339728</c:v>
                </c:pt>
                <c:pt idx="1348">
                  <c:v>-0.363350085339728</c:v>
                </c:pt>
                <c:pt idx="1349">
                  <c:v>-0.362135184180869</c:v>
                </c:pt>
                <c:pt idx="1350">
                  <c:v>-0.362135184180869</c:v>
                </c:pt>
                <c:pt idx="1351">
                  <c:v>-0.360921305235978</c:v>
                </c:pt>
                <c:pt idx="1352">
                  <c:v>-0.360921305235978</c:v>
                </c:pt>
                <c:pt idx="1353">
                  <c:v>-0.360921305235978</c:v>
                </c:pt>
                <c:pt idx="1354">
                  <c:v>-0.359708446786328</c:v>
                </c:pt>
                <c:pt idx="1355">
                  <c:v>-0.359708446786328</c:v>
                </c:pt>
                <c:pt idx="1356">
                  <c:v>-0.359708446786328</c:v>
                </c:pt>
                <c:pt idx="1357">
                  <c:v>-0.359708446786328</c:v>
                </c:pt>
                <c:pt idx="1358">
                  <c:v>-0.359708446786328</c:v>
                </c:pt>
                <c:pt idx="1359">
                  <c:v>-0.359708446786328</c:v>
                </c:pt>
                <c:pt idx="1360">
                  <c:v>-0.35849660711752</c:v>
                </c:pt>
                <c:pt idx="1361">
                  <c:v>-0.35849660711752</c:v>
                </c:pt>
                <c:pt idx="1362">
                  <c:v>-0.35849660711752</c:v>
                </c:pt>
                <c:pt idx="1363">
                  <c:v>-0.357285784519473</c:v>
                </c:pt>
                <c:pt idx="1364">
                  <c:v>-0.357285784519473</c:v>
                </c:pt>
                <c:pt idx="1365">
                  <c:v>-0.356075977286406</c:v>
                </c:pt>
                <c:pt idx="1366">
                  <c:v>-0.356075977286406</c:v>
                </c:pt>
                <c:pt idx="1367">
                  <c:v>-0.356075977286406</c:v>
                </c:pt>
                <c:pt idx="1368">
                  <c:v>-0.356075977286406</c:v>
                </c:pt>
                <c:pt idx="1369">
                  <c:v>-0.356075977286406</c:v>
                </c:pt>
                <c:pt idx="1370">
                  <c:v>-0.356075977286406</c:v>
                </c:pt>
                <c:pt idx="1371">
                  <c:v>-0.354867183716829</c:v>
                </c:pt>
                <c:pt idx="1372">
                  <c:v>-0.354867183716829</c:v>
                </c:pt>
                <c:pt idx="1373">
                  <c:v>-0.353659402113523</c:v>
                </c:pt>
                <c:pt idx="1374">
                  <c:v>-0.353659402113523</c:v>
                </c:pt>
                <c:pt idx="1375">
                  <c:v>-0.353659402113523</c:v>
                </c:pt>
                <c:pt idx="1376">
                  <c:v>-0.353659402113523</c:v>
                </c:pt>
                <c:pt idx="1377">
                  <c:v>-0.353659402113523</c:v>
                </c:pt>
                <c:pt idx="1378">
                  <c:v>-0.353659402113523</c:v>
                </c:pt>
                <c:pt idx="1379">
                  <c:v>-0.352452630783529</c:v>
                </c:pt>
                <c:pt idx="1380">
                  <c:v>-0.352452630783529</c:v>
                </c:pt>
                <c:pt idx="1381">
                  <c:v>-0.352452630783529</c:v>
                </c:pt>
                <c:pt idx="1382">
                  <c:v>-0.351246868038132</c:v>
                </c:pt>
                <c:pt idx="1383">
                  <c:v>-0.350042112192849</c:v>
                </c:pt>
                <c:pt idx="1384">
                  <c:v>-0.350042112192849</c:v>
                </c:pt>
                <c:pt idx="1385">
                  <c:v>-0.350042112192849</c:v>
                </c:pt>
                <c:pt idx="1386">
                  <c:v>-0.348838361567411</c:v>
                </c:pt>
                <c:pt idx="1387">
                  <c:v>-0.348838361567411</c:v>
                </c:pt>
                <c:pt idx="1388">
                  <c:v>-0.347635614485753</c:v>
                </c:pt>
                <c:pt idx="1389">
                  <c:v>-0.347635614485753</c:v>
                </c:pt>
                <c:pt idx="1390">
                  <c:v>-0.347635614485753</c:v>
                </c:pt>
                <c:pt idx="1391">
                  <c:v>-0.347635614485753</c:v>
                </c:pt>
                <c:pt idx="1392">
                  <c:v>-0.347635614485753</c:v>
                </c:pt>
                <c:pt idx="1393">
                  <c:v>-0.346433869276</c:v>
                </c:pt>
                <c:pt idx="1394">
                  <c:v>-0.346433869276</c:v>
                </c:pt>
                <c:pt idx="1395">
                  <c:v>-0.346433869276</c:v>
                </c:pt>
                <c:pt idx="1396">
                  <c:v>-0.345233124270449</c:v>
                </c:pt>
                <c:pt idx="1397">
                  <c:v>-0.344033377805558</c:v>
                </c:pt>
                <c:pt idx="1398">
                  <c:v>-0.344033377805558</c:v>
                </c:pt>
                <c:pt idx="1399">
                  <c:v>-0.344033377805558</c:v>
                </c:pt>
                <c:pt idx="1400">
                  <c:v>-0.344033377805558</c:v>
                </c:pt>
                <c:pt idx="1401">
                  <c:v>-0.344033377805558</c:v>
                </c:pt>
                <c:pt idx="1402">
                  <c:v>-0.344033377805558</c:v>
                </c:pt>
                <c:pt idx="1403">
                  <c:v>-0.342834628221932</c:v>
                </c:pt>
                <c:pt idx="1404">
                  <c:v>-0.342834628221932</c:v>
                </c:pt>
                <c:pt idx="1405">
                  <c:v>-0.342834628221932</c:v>
                </c:pt>
                <c:pt idx="1406">
                  <c:v>-0.342834628221932</c:v>
                </c:pt>
                <c:pt idx="1407">
                  <c:v>-0.342834628221932</c:v>
                </c:pt>
                <c:pt idx="1408">
                  <c:v>-0.34163687386431</c:v>
                </c:pt>
                <c:pt idx="1409">
                  <c:v>-0.34163687386431</c:v>
                </c:pt>
                <c:pt idx="1410">
                  <c:v>-0.34163687386431</c:v>
                </c:pt>
                <c:pt idx="1411">
                  <c:v>-0.34163687386431</c:v>
                </c:pt>
                <c:pt idx="1412">
                  <c:v>-0.34163687386431</c:v>
                </c:pt>
                <c:pt idx="1413">
                  <c:v>-0.34044011308155</c:v>
                </c:pt>
                <c:pt idx="1414">
                  <c:v>-0.34044011308155</c:v>
                </c:pt>
                <c:pt idx="1415">
                  <c:v>-0.34044011308155</c:v>
                </c:pt>
                <c:pt idx="1416">
                  <c:v>-0.34044011308155</c:v>
                </c:pt>
                <c:pt idx="1417">
                  <c:v>-0.34044011308155</c:v>
                </c:pt>
                <c:pt idx="1418">
                  <c:v>-0.339244344226613</c:v>
                </c:pt>
                <c:pt idx="1419">
                  <c:v>-0.339244344226613</c:v>
                </c:pt>
                <c:pt idx="1420">
                  <c:v>-0.339244344226613</c:v>
                </c:pt>
                <c:pt idx="1421">
                  <c:v>-0.338049565656555</c:v>
                </c:pt>
                <c:pt idx="1422">
                  <c:v>-0.338049565656555</c:v>
                </c:pt>
                <c:pt idx="1423">
                  <c:v>-0.336855775732511</c:v>
                </c:pt>
                <c:pt idx="1424">
                  <c:v>-0.336855775732511</c:v>
                </c:pt>
                <c:pt idx="1425">
                  <c:v>-0.335662972819678</c:v>
                </c:pt>
                <c:pt idx="1426">
                  <c:v>-0.335662972819678</c:v>
                </c:pt>
                <c:pt idx="1427">
                  <c:v>-0.335662972819678</c:v>
                </c:pt>
                <c:pt idx="1428">
                  <c:v>-0.335662972819678</c:v>
                </c:pt>
                <c:pt idx="1429">
                  <c:v>-0.335662972819678</c:v>
                </c:pt>
                <c:pt idx="1430">
                  <c:v>-0.334471155287305</c:v>
                </c:pt>
                <c:pt idx="1431">
                  <c:v>-0.333280321508683</c:v>
                </c:pt>
                <c:pt idx="1432">
                  <c:v>-0.333280321508683</c:v>
                </c:pt>
                <c:pt idx="1433">
                  <c:v>-0.333280321508683</c:v>
                </c:pt>
                <c:pt idx="1434">
                  <c:v>-0.333280321508683</c:v>
                </c:pt>
                <c:pt idx="1435">
                  <c:v>-0.333280321508683</c:v>
                </c:pt>
                <c:pt idx="1436">
                  <c:v>-0.333280321508683</c:v>
                </c:pt>
                <c:pt idx="1437">
                  <c:v>-0.332090469861124</c:v>
                </c:pt>
                <c:pt idx="1438">
                  <c:v>-0.332090469861124</c:v>
                </c:pt>
                <c:pt idx="1439">
                  <c:v>-0.332090469861124</c:v>
                </c:pt>
                <c:pt idx="1440">
                  <c:v>-0.330901598725952</c:v>
                </c:pt>
                <c:pt idx="1441">
                  <c:v>-0.330901598725952</c:v>
                </c:pt>
                <c:pt idx="1442">
                  <c:v>-0.330901598725952</c:v>
                </c:pt>
                <c:pt idx="1443">
                  <c:v>-0.330901598725952</c:v>
                </c:pt>
                <c:pt idx="1444">
                  <c:v>-0.329713706488491</c:v>
                </c:pt>
                <c:pt idx="1445">
                  <c:v>-0.328526791538049</c:v>
                </c:pt>
                <c:pt idx="1446">
                  <c:v>-0.328526791538049</c:v>
                </c:pt>
                <c:pt idx="1447">
                  <c:v>-0.328526791538049</c:v>
                </c:pt>
                <c:pt idx="1448">
                  <c:v>-0.327340852267906</c:v>
                </c:pt>
                <c:pt idx="1449">
                  <c:v>-0.327340852267906</c:v>
                </c:pt>
                <c:pt idx="1450">
                  <c:v>-0.327340852267906</c:v>
                </c:pt>
                <c:pt idx="1451">
                  <c:v>-0.327340852267906</c:v>
                </c:pt>
                <c:pt idx="1452">
                  <c:v>-0.326155887075302</c:v>
                </c:pt>
                <c:pt idx="1453">
                  <c:v>-0.326155887075302</c:v>
                </c:pt>
                <c:pt idx="1454">
                  <c:v>-0.324971894361422</c:v>
                </c:pt>
                <c:pt idx="1455">
                  <c:v>-0.324971894361422</c:v>
                </c:pt>
                <c:pt idx="1456">
                  <c:v>-0.324971894361422</c:v>
                </c:pt>
                <c:pt idx="1457">
                  <c:v>-0.324971894361422</c:v>
                </c:pt>
                <c:pt idx="1458">
                  <c:v>-0.324971894361422</c:v>
                </c:pt>
                <c:pt idx="1459">
                  <c:v>-0.324971894361422</c:v>
                </c:pt>
                <c:pt idx="1460">
                  <c:v>-0.324971894361422</c:v>
                </c:pt>
                <c:pt idx="1461">
                  <c:v>-0.323788872531386</c:v>
                </c:pt>
                <c:pt idx="1462">
                  <c:v>-0.323788872531386</c:v>
                </c:pt>
                <c:pt idx="1463">
                  <c:v>-0.323788872531386</c:v>
                </c:pt>
                <c:pt idx="1464">
                  <c:v>-0.323788872531386</c:v>
                </c:pt>
                <c:pt idx="1465">
                  <c:v>-0.323788872531386</c:v>
                </c:pt>
                <c:pt idx="1466">
                  <c:v>-0.323788872531386</c:v>
                </c:pt>
                <c:pt idx="1467">
                  <c:v>-0.323788872531386</c:v>
                </c:pt>
                <c:pt idx="1468">
                  <c:v>-0.322606819994231</c:v>
                </c:pt>
                <c:pt idx="1469">
                  <c:v>-0.321425735162905</c:v>
                </c:pt>
                <c:pt idx="1470">
                  <c:v>-0.321425735162905</c:v>
                </c:pt>
                <c:pt idx="1471">
                  <c:v>-0.321425735162905</c:v>
                </c:pt>
                <c:pt idx="1472">
                  <c:v>-0.321425735162905</c:v>
                </c:pt>
                <c:pt idx="1473">
                  <c:v>-0.319066462288982</c:v>
                </c:pt>
                <c:pt idx="1474">
                  <c:v>-0.319066462288982</c:v>
                </c:pt>
                <c:pt idx="1475">
                  <c:v>-0.319066462288982</c:v>
                </c:pt>
                <c:pt idx="1476">
                  <c:v>-0.319066462288982</c:v>
                </c:pt>
                <c:pt idx="1477">
                  <c:v>-0.317888271091701</c:v>
                </c:pt>
                <c:pt idx="1478">
                  <c:v>-0.317888271091701</c:v>
                </c:pt>
                <c:pt idx="1479">
                  <c:v>-0.317888271091701</c:v>
                </c:pt>
                <c:pt idx="1480">
                  <c:v>-0.316711041290853</c:v>
                </c:pt>
                <c:pt idx="1481">
                  <c:v>-0.316711041290853</c:v>
                </c:pt>
                <c:pt idx="1482">
                  <c:v>-0.316711041290853</c:v>
                </c:pt>
                <c:pt idx="1483">
                  <c:v>-0.315534771318729</c:v>
                </c:pt>
                <c:pt idx="1484">
                  <c:v>-0.314359459611455</c:v>
                </c:pt>
                <c:pt idx="1485">
                  <c:v>-0.314359459611455</c:v>
                </c:pt>
                <c:pt idx="1486">
                  <c:v>-0.314359459611455</c:v>
                </c:pt>
                <c:pt idx="1487">
                  <c:v>-0.313185104608973</c:v>
                </c:pt>
                <c:pt idx="1488">
                  <c:v>-0.313185104608973</c:v>
                </c:pt>
                <c:pt idx="1489">
                  <c:v>-0.313185104608973</c:v>
                </c:pt>
                <c:pt idx="1490">
                  <c:v>-0.313185104608973</c:v>
                </c:pt>
                <c:pt idx="1491">
                  <c:v>-0.312011704755032</c:v>
                </c:pt>
                <c:pt idx="1492">
                  <c:v>-0.312011704755032</c:v>
                </c:pt>
                <c:pt idx="1493">
                  <c:v>-0.312011704755032</c:v>
                </c:pt>
                <c:pt idx="1494">
                  <c:v>-0.312011704755032</c:v>
                </c:pt>
                <c:pt idx="1495">
                  <c:v>-0.312011704755032</c:v>
                </c:pt>
                <c:pt idx="1496">
                  <c:v>-0.312011704755032</c:v>
                </c:pt>
                <c:pt idx="1497">
                  <c:v>-0.310839258497177</c:v>
                </c:pt>
                <c:pt idx="1498">
                  <c:v>-0.310839258497177</c:v>
                </c:pt>
                <c:pt idx="1499">
                  <c:v>-0.310839258497177</c:v>
                </c:pt>
                <c:pt idx="1500">
                  <c:v>-0.310839258497177</c:v>
                </c:pt>
                <c:pt idx="1501">
                  <c:v>-0.309667764286733</c:v>
                </c:pt>
                <c:pt idx="1502">
                  <c:v>-0.309667764286733</c:v>
                </c:pt>
                <c:pt idx="1503">
                  <c:v>-0.309667764286733</c:v>
                </c:pt>
                <c:pt idx="1504">
                  <c:v>-0.309667764286733</c:v>
                </c:pt>
                <c:pt idx="1505">
                  <c:v>-0.309667764286733</c:v>
                </c:pt>
                <c:pt idx="1506">
                  <c:v>-0.308497220578795</c:v>
                </c:pt>
                <c:pt idx="1507">
                  <c:v>-0.308497220578795</c:v>
                </c:pt>
                <c:pt idx="1508">
                  <c:v>-0.308497220578795</c:v>
                </c:pt>
                <c:pt idx="1509">
                  <c:v>-0.308497220578795</c:v>
                </c:pt>
                <c:pt idx="1510">
                  <c:v>-0.307327625832216</c:v>
                </c:pt>
                <c:pt idx="1511">
                  <c:v>-0.307327625832216</c:v>
                </c:pt>
                <c:pt idx="1512">
                  <c:v>-0.307327625832216</c:v>
                </c:pt>
                <c:pt idx="1513">
                  <c:v>-0.307327625832216</c:v>
                </c:pt>
                <c:pt idx="1514">
                  <c:v>-0.307327625832216</c:v>
                </c:pt>
                <c:pt idx="1515">
                  <c:v>-0.307327625832216</c:v>
                </c:pt>
                <c:pt idx="1516">
                  <c:v>-0.306158978509594</c:v>
                </c:pt>
                <c:pt idx="1517">
                  <c:v>-0.30499127707726</c:v>
                </c:pt>
                <c:pt idx="1518">
                  <c:v>-0.30499127707726</c:v>
                </c:pt>
                <c:pt idx="1519">
                  <c:v>-0.30499127707726</c:v>
                </c:pt>
                <c:pt idx="1520">
                  <c:v>-0.30499127707726</c:v>
                </c:pt>
                <c:pt idx="1521">
                  <c:v>-0.30499127707726</c:v>
                </c:pt>
                <c:pt idx="1522">
                  <c:v>-0.303824520005264</c:v>
                </c:pt>
                <c:pt idx="1523">
                  <c:v>-0.30265870576737</c:v>
                </c:pt>
                <c:pt idx="1524">
                  <c:v>-0.30265870576737</c:v>
                </c:pt>
                <c:pt idx="1525">
                  <c:v>-0.300329899707397</c:v>
                </c:pt>
                <c:pt idx="1526">
                  <c:v>-0.300329899707397</c:v>
                </c:pt>
                <c:pt idx="1527">
                  <c:v>-0.300329899707397</c:v>
                </c:pt>
                <c:pt idx="1528">
                  <c:v>-0.300329899707397</c:v>
                </c:pt>
                <c:pt idx="1529">
                  <c:v>-0.299166904851278</c:v>
                </c:pt>
                <c:pt idx="1530">
                  <c:v>-0.299166904851278</c:v>
                </c:pt>
                <c:pt idx="1531">
                  <c:v>-0.299166904851278</c:v>
                </c:pt>
                <c:pt idx="1532">
                  <c:v>-0.299166904851278</c:v>
                </c:pt>
                <c:pt idx="1533">
                  <c:v>-0.298004846761153</c:v>
                </c:pt>
                <c:pt idx="1534">
                  <c:v>-0.296843723929149</c:v>
                </c:pt>
                <c:pt idx="1535">
                  <c:v>-0.296843723929149</c:v>
                </c:pt>
                <c:pt idx="1536">
                  <c:v>-0.296843723929149</c:v>
                </c:pt>
                <c:pt idx="1537">
                  <c:v>-0.296843723929149</c:v>
                </c:pt>
                <c:pt idx="1538">
                  <c:v>-0.296843723929149</c:v>
                </c:pt>
                <c:pt idx="1539">
                  <c:v>-0.295683534851032</c:v>
                </c:pt>
                <c:pt idx="1540">
                  <c:v>-0.294524278026191</c:v>
                </c:pt>
                <c:pt idx="1541">
                  <c:v>-0.294524278026191</c:v>
                </c:pt>
                <c:pt idx="1542">
                  <c:v>-0.294524278026191</c:v>
                </c:pt>
                <c:pt idx="1543">
                  <c:v>-0.294524278026191</c:v>
                </c:pt>
                <c:pt idx="1544">
                  <c:v>-0.293365951957632</c:v>
                </c:pt>
                <c:pt idx="1545">
                  <c:v>-0.293365951957632</c:v>
                </c:pt>
                <c:pt idx="1546">
                  <c:v>-0.292208555151964</c:v>
                </c:pt>
                <c:pt idx="1547">
                  <c:v>-0.292208555151964</c:v>
                </c:pt>
                <c:pt idx="1548">
                  <c:v>-0.292208555151964</c:v>
                </c:pt>
                <c:pt idx="1549">
                  <c:v>-0.291052086119386</c:v>
                </c:pt>
                <c:pt idx="1550">
                  <c:v>-0.291052086119386</c:v>
                </c:pt>
                <c:pt idx="1551">
                  <c:v>-0.291052086119386</c:v>
                </c:pt>
                <c:pt idx="1552">
                  <c:v>-0.291052086119386</c:v>
                </c:pt>
                <c:pt idx="1553">
                  <c:v>-0.289896543373677</c:v>
                </c:pt>
                <c:pt idx="1554">
                  <c:v>-0.289896543373677</c:v>
                </c:pt>
                <c:pt idx="1555">
                  <c:v>-0.288741925432185</c:v>
                </c:pt>
                <c:pt idx="1556">
                  <c:v>-0.288741925432185</c:v>
                </c:pt>
                <c:pt idx="1557">
                  <c:v>-0.288741925432185</c:v>
                </c:pt>
                <c:pt idx="1558">
                  <c:v>-0.287588230815815</c:v>
                </c:pt>
                <c:pt idx="1559">
                  <c:v>-0.287588230815815</c:v>
                </c:pt>
                <c:pt idx="1560">
                  <c:v>-0.287588230815815</c:v>
                </c:pt>
                <c:pt idx="1561">
                  <c:v>-0.287588230815815</c:v>
                </c:pt>
                <c:pt idx="1562">
                  <c:v>-0.286435458049016</c:v>
                </c:pt>
                <c:pt idx="1563">
                  <c:v>-0.286435458049016</c:v>
                </c:pt>
                <c:pt idx="1564">
                  <c:v>-0.286435458049016</c:v>
                </c:pt>
                <c:pt idx="1565">
                  <c:v>-0.286435458049016</c:v>
                </c:pt>
                <c:pt idx="1566">
                  <c:v>-0.285283605659774</c:v>
                </c:pt>
                <c:pt idx="1567">
                  <c:v>-0.284132672179595</c:v>
                </c:pt>
                <c:pt idx="1568">
                  <c:v>-0.284132672179595</c:v>
                </c:pt>
                <c:pt idx="1569">
                  <c:v>-0.284132672179595</c:v>
                </c:pt>
                <c:pt idx="1570">
                  <c:v>-0.284132672179595</c:v>
                </c:pt>
                <c:pt idx="1571">
                  <c:v>-0.2829826561435</c:v>
                </c:pt>
                <c:pt idx="1572">
                  <c:v>-0.281833556090007</c:v>
                </c:pt>
                <c:pt idx="1573">
                  <c:v>-0.281833556090007</c:v>
                </c:pt>
                <c:pt idx="1574">
                  <c:v>-0.281833556090007</c:v>
                </c:pt>
                <c:pt idx="1575">
                  <c:v>-0.280685370561127</c:v>
                </c:pt>
                <c:pt idx="1576">
                  <c:v>-0.280685370561127</c:v>
                </c:pt>
                <c:pt idx="1577">
                  <c:v>-0.280685370561127</c:v>
                </c:pt>
                <c:pt idx="1578">
                  <c:v>-0.279538098102345</c:v>
                </c:pt>
                <c:pt idx="1579">
                  <c:v>-0.279538098102345</c:v>
                </c:pt>
                <c:pt idx="1580">
                  <c:v>-0.279538098102345</c:v>
                </c:pt>
                <c:pt idx="1581">
                  <c:v>-0.279538098102345</c:v>
                </c:pt>
                <c:pt idx="1582">
                  <c:v>-0.279538098102345</c:v>
                </c:pt>
                <c:pt idx="1583">
                  <c:v>-0.279538098102345</c:v>
                </c:pt>
                <c:pt idx="1584">
                  <c:v>-0.278391737262618</c:v>
                </c:pt>
                <c:pt idx="1585">
                  <c:v>-0.278391737262618</c:v>
                </c:pt>
                <c:pt idx="1586">
                  <c:v>-0.278391737262618</c:v>
                </c:pt>
                <c:pt idx="1587">
                  <c:v>-0.278391737262618</c:v>
                </c:pt>
                <c:pt idx="1588">
                  <c:v>-0.277246286594355</c:v>
                </c:pt>
                <c:pt idx="1589">
                  <c:v>-0.277246286594355</c:v>
                </c:pt>
                <c:pt idx="1590">
                  <c:v>-0.276101744653415</c:v>
                </c:pt>
                <c:pt idx="1591">
                  <c:v>-0.276101744653415</c:v>
                </c:pt>
                <c:pt idx="1592">
                  <c:v>-0.276101744653415</c:v>
                </c:pt>
                <c:pt idx="1593">
                  <c:v>-0.276101744653415</c:v>
                </c:pt>
                <c:pt idx="1594">
                  <c:v>-0.276101744653415</c:v>
                </c:pt>
                <c:pt idx="1595">
                  <c:v>-0.274958109999085</c:v>
                </c:pt>
                <c:pt idx="1596">
                  <c:v>-0.274958109999085</c:v>
                </c:pt>
                <c:pt idx="1597">
                  <c:v>-0.274958109999085</c:v>
                </c:pt>
                <c:pt idx="1598">
                  <c:v>-0.274958109999085</c:v>
                </c:pt>
                <c:pt idx="1599">
                  <c:v>-0.273815381194082</c:v>
                </c:pt>
                <c:pt idx="1600">
                  <c:v>-0.273815381194082</c:v>
                </c:pt>
                <c:pt idx="1601">
                  <c:v>-0.272673556804531</c:v>
                </c:pt>
                <c:pt idx="1602">
                  <c:v>-0.272673556804531</c:v>
                </c:pt>
                <c:pt idx="1603">
                  <c:v>-0.272673556804531</c:v>
                </c:pt>
                <c:pt idx="1604">
                  <c:v>-0.271532635399962</c:v>
                </c:pt>
                <c:pt idx="1605">
                  <c:v>-0.271532635399962</c:v>
                </c:pt>
                <c:pt idx="1606">
                  <c:v>-0.271532635399962</c:v>
                </c:pt>
                <c:pt idx="1607">
                  <c:v>-0.271532635399962</c:v>
                </c:pt>
                <c:pt idx="1608">
                  <c:v>-0.270392615553293</c:v>
                </c:pt>
                <c:pt idx="1609">
                  <c:v>-0.270392615553293</c:v>
                </c:pt>
                <c:pt idx="1610">
                  <c:v>-0.270392615553293</c:v>
                </c:pt>
                <c:pt idx="1611">
                  <c:v>-0.270392615553293</c:v>
                </c:pt>
                <c:pt idx="1612">
                  <c:v>-0.270392615553293</c:v>
                </c:pt>
                <c:pt idx="1613">
                  <c:v>-0.269253495840825</c:v>
                </c:pt>
                <c:pt idx="1614">
                  <c:v>-0.266977951140528</c:v>
                </c:pt>
                <c:pt idx="1615">
                  <c:v>-0.265841523322106</c:v>
                </c:pt>
                <c:pt idx="1616">
                  <c:v>-0.265841523322106</c:v>
                </c:pt>
                <c:pt idx="1617">
                  <c:v>-0.265841523322106</c:v>
                </c:pt>
                <c:pt idx="1618">
                  <c:v>-0.264705989976676</c:v>
                </c:pt>
                <c:pt idx="1619">
                  <c:v>-0.264705989976676</c:v>
                </c:pt>
                <c:pt idx="1620">
                  <c:v>-0.264705989976676</c:v>
                </c:pt>
                <c:pt idx="1621">
                  <c:v>-0.263571349697279</c:v>
                </c:pt>
                <c:pt idx="1622">
                  <c:v>-0.263571349697279</c:v>
                </c:pt>
                <c:pt idx="1623">
                  <c:v>-0.263571349697279</c:v>
                </c:pt>
                <c:pt idx="1624">
                  <c:v>-0.263571349697279</c:v>
                </c:pt>
                <c:pt idx="1625">
                  <c:v>-0.263571349697279</c:v>
                </c:pt>
                <c:pt idx="1626">
                  <c:v>-0.263571349697279</c:v>
                </c:pt>
                <c:pt idx="1627">
                  <c:v>-0.262437601080276</c:v>
                </c:pt>
                <c:pt idx="1628">
                  <c:v>-0.262437601080276</c:v>
                </c:pt>
                <c:pt idx="1629">
                  <c:v>-0.262437601080276</c:v>
                </c:pt>
                <c:pt idx="1630">
                  <c:v>-0.262437601080276</c:v>
                </c:pt>
                <c:pt idx="1631">
                  <c:v>-0.262437601080276</c:v>
                </c:pt>
                <c:pt idx="1632">
                  <c:v>-0.262437601080276</c:v>
                </c:pt>
                <c:pt idx="1633">
                  <c:v>-0.261304742725334</c:v>
                </c:pt>
                <c:pt idx="1634">
                  <c:v>-0.261304742725334</c:v>
                </c:pt>
                <c:pt idx="1635">
                  <c:v>-0.261304742725334</c:v>
                </c:pt>
                <c:pt idx="1636">
                  <c:v>-0.260172773235414</c:v>
                </c:pt>
                <c:pt idx="1637">
                  <c:v>-0.260172773235414</c:v>
                </c:pt>
                <c:pt idx="1638">
                  <c:v>-0.259041691216765</c:v>
                </c:pt>
                <c:pt idx="1639">
                  <c:v>-0.259041691216765</c:v>
                </c:pt>
                <c:pt idx="1640">
                  <c:v>-0.259041691216765</c:v>
                </c:pt>
                <c:pt idx="1641">
                  <c:v>-0.257911495278911</c:v>
                </c:pt>
                <c:pt idx="1642">
                  <c:v>-0.257911495278911</c:v>
                </c:pt>
                <c:pt idx="1643">
                  <c:v>-0.25678218403464</c:v>
                </c:pt>
                <c:pt idx="1644">
                  <c:v>-0.25678218403464</c:v>
                </c:pt>
                <c:pt idx="1645">
                  <c:v>-0.25678218403464</c:v>
                </c:pt>
                <c:pt idx="1646">
                  <c:v>-0.255653756099997</c:v>
                </c:pt>
                <c:pt idx="1647">
                  <c:v>-0.255653756099997</c:v>
                </c:pt>
                <c:pt idx="1648">
                  <c:v>-0.254526210094272</c:v>
                </c:pt>
                <c:pt idx="1649">
                  <c:v>-0.254526210094272</c:v>
                </c:pt>
                <c:pt idx="1650">
                  <c:v>-0.253399544639988</c:v>
                </c:pt>
                <c:pt idx="1651">
                  <c:v>-0.253399544639988</c:v>
                </c:pt>
                <c:pt idx="1652">
                  <c:v>-0.252273758362893</c:v>
                </c:pt>
                <c:pt idx="1653">
                  <c:v>-0.252273758362893</c:v>
                </c:pt>
                <c:pt idx="1654">
                  <c:v>-0.252273758362893</c:v>
                </c:pt>
                <c:pt idx="1655">
                  <c:v>-0.251148849891952</c:v>
                </c:pt>
                <c:pt idx="1656">
                  <c:v>-0.248901660900394</c:v>
                </c:pt>
                <c:pt idx="1657">
                  <c:v>-0.247779377653687</c:v>
                </c:pt>
                <c:pt idx="1658">
                  <c:v>-0.245537426867017</c:v>
                </c:pt>
                <c:pt idx="1659">
                  <c:v>-0.244417756619983</c:v>
                </c:pt>
                <c:pt idx="1660">
                  <c:v>-0.243298954671018</c:v>
                </c:pt>
                <c:pt idx="1661">
                  <c:v>-0.243298954671018</c:v>
                </c:pt>
                <c:pt idx="1662">
                  <c:v>-0.242181019674444</c:v>
                </c:pt>
                <c:pt idx="1663">
                  <c:v>-0.242181019674444</c:v>
                </c:pt>
                <c:pt idx="1664">
                  <c:v>-0.242181019674444</c:v>
                </c:pt>
                <c:pt idx="1665">
                  <c:v>-0.242181019674444</c:v>
                </c:pt>
                <c:pt idx="1666">
                  <c:v>-0.242181019674444</c:v>
                </c:pt>
                <c:pt idx="1667">
                  <c:v>-0.24106395028771</c:v>
                </c:pt>
                <c:pt idx="1668">
                  <c:v>-0.23994774517138</c:v>
                </c:pt>
                <c:pt idx="1669">
                  <c:v>-0.23994774517138</c:v>
                </c:pt>
                <c:pt idx="1670">
                  <c:v>-0.23994774517138</c:v>
                </c:pt>
                <c:pt idx="1671">
                  <c:v>-0.23994774517138</c:v>
                </c:pt>
                <c:pt idx="1672">
                  <c:v>-0.23994774517138</c:v>
                </c:pt>
                <c:pt idx="1673">
                  <c:v>-0.23994774517138</c:v>
                </c:pt>
                <c:pt idx="1674">
                  <c:v>-0.238832402989127</c:v>
                </c:pt>
                <c:pt idx="1675">
                  <c:v>-0.238832402989127</c:v>
                </c:pt>
                <c:pt idx="1676">
                  <c:v>-0.238832402989127</c:v>
                </c:pt>
                <c:pt idx="1677">
                  <c:v>-0.237717922407718</c:v>
                </c:pt>
                <c:pt idx="1678">
                  <c:v>-0.23660430209701</c:v>
                </c:pt>
                <c:pt idx="1679">
                  <c:v>-0.235491540729935</c:v>
                </c:pt>
                <c:pt idx="1680">
                  <c:v>-0.234379636982496</c:v>
                </c:pt>
                <c:pt idx="1681">
                  <c:v>-0.234379636982496</c:v>
                </c:pt>
                <c:pt idx="1682">
                  <c:v>-0.233268589533753</c:v>
                </c:pt>
                <c:pt idx="1683">
                  <c:v>-0.232158397065817</c:v>
                </c:pt>
                <c:pt idx="1684">
                  <c:v>-0.232158397065817</c:v>
                </c:pt>
                <c:pt idx="1685">
                  <c:v>-0.232158397065817</c:v>
                </c:pt>
                <c:pt idx="1686">
                  <c:v>-0.232158397065817</c:v>
                </c:pt>
                <c:pt idx="1687">
                  <c:v>-0.232158397065817</c:v>
                </c:pt>
                <c:pt idx="1688">
                  <c:v>-0.232158397065817</c:v>
                </c:pt>
                <c:pt idx="1689">
                  <c:v>-0.231049058263839</c:v>
                </c:pt>
                <c:pt idx="1690">
                  <c:v>-0.2288329364135</c:v>
                </c:pt>
                <c:pt idx="1691">
                  <c:v>-0.2288329364135</c:v>
                </c:pt>
                <c:pt idx="1692">
                  <c:v>-0.227726150750557</c:v>
                </c:pt>
                <c:pt idx="1693">
                  <c:v>-0.226620213524388</c:v>
                </c:pt>
                <c:pt idx="1694">
                  <c:v>-0.226620213524388</c:v>
                </c:pt>
                <c:pt idx="1695">
                  <c:v>-0.226620213524388</c:v>
                </c:pt>
                <c:pt idx="1696">
                  <c:v>-0.226620213524388</c:v>
                </c:pt>
                <c:pt idx="1697">
                  <c:v>-0.226620213524388</c:v>
                </c:pt>
                <c:pt idx="1698">
                  <c:v>-0.226620213524388</c:v>
                </c:pt>
                <c:pt idx="1699">
                  <c:v>-0.226620213524388</c:v>
                </c:pt>
                <c:pt idx="1700">
                  <c:v>-0.225515123435203</c:v>
                </c:pt>
                <c:pt idx="1701">
                  <c:v>-0.224410879186201</c:v>
                </c:pt>
                <c:pt idx="1702">
                  <c:v>-0.224410879186201</c:v>
                </c:pt>
                <c:pt idx="1703">
                  <c:v>-0.224410879186201</c:v>
                </c:pt>
                <c:pt idx="1704">
                  <c:v>-0.223307479483552</c:v>
                </c:pt>
                <c:pt idx="1705">
                  <c:v>-0.222204923036394</c:v>
                </c:pt>
                <c:pt idx="1706">
                  <c:v>-0.221103208556822</c:v>
                </c:pt>
                <c:pt idx="1707">
                  <c:v>-0.221103208556822</c:v>
                </c:pt>
                <c:pt idx="1708">
                  <c:v>-0.221103208556822</c:v>
                </c:pt>
                <c:pt idx="1709">
                  <c:v>-0.22000233475988</c:v>
                </c:pt>
                <c:pt idx="1710">
                  <c:v>-0.22000233475988</c:v>
                </c:pt>
                <c:pt idx="1711">
                  <c:v>-0.218902300363551</c:v>
                </c:pt>
                <c:pt idx="1712">
                  <c:v>-0.216704744659305</c:v>
                </c:pt>
                <c:pt idx="1713">
                  <c:v>-0.21560722080197</c:v>
                </c:pt>
                <c:pt idx="1714">
                  <c:v>-0.214510531246393</c:v>
                </c:pt>
                <c:pt idx="1715">
                  <c:v>-0.214510531246393</c:v>
                </c:pt>
                <c:pt idx="1716">
                  <c:v>-0.214510531246393</c:v>
                </c:pt>
                <c:pt idx="1717">
                  <c:v>-0.212319649973583</c:v>
                </c:pt>
                <c:pt idx="1718">
                  <c:v>-0.212319649973583</c:v>
                </c:pt>
                <c:pt idx="1719">
                  <c:v>-0.212319649973583</c:v>
                </c:pt>
                <c:pt idx="1720">
                  <c:v>-0.21122545573009</c:v>
                </c:pt>
                <c:pt idx="1721">
                  <c:v>-0.210132090735818</c:v>
                </c:pt>
                <c:pt idx="1722">
                  <c:v>-0.210132090735818</c:v>
                </c:pt>
                <c:pt idx="1723">
                  <c:v>-0.209039553734807</c:v>
                </c:pt>
                <c:pt idx="1724">
                  <c:v>-0.207947843473943</c:v>
                </c:pt>
                <c:pt idx="1725">
                  <c:v>-0.206856958702958</c:v>
                </c:pt>
                <c:pt idx="1726">
                  <c:v>-0.206856958702958</c:v>
                </c:pt>
                <c:pt idx="1727">
                  <c:v>-0.206856958702958</c:v>
                </c:pt>
                <c:pt idx="1728">
                  <c:v>-0.206856958702958</c:v>
                </c:pt>
                <c:pt idx="1729">
                  <c:v>-0.205766898174417</c:v>
                </c:pt>
                <c:pt idx="1730">
                  <c:v>-0.205766898174417</c:v>
                </c:pt>
                <c:pt idx="1731">
                  <c:v>-0.204677660643711</c:v>
                </c:pt>
                <c:pt idx="1732">
                  <c:v>-0.203589244869047</c:v>
                </c:pt>
                <c:pt idx="1733">
                  <c:v>-0.202501649611441</c:v>
                </c:pt>
                <c:pt idx="1734">
                  <c:v>-0.202501649611441</c:v>
                </c:pt>
                <c:pt idx="1735">
                  <c:v>-0.201414873634709</c:v>
                </c:pt>
                <c:pt idx="1736">
                  <c:v>-0.20032891570546</c:v>
                </c:pt>
                <c:pt idx="1737">
                  <c:v>-0.20032891570546</c:v>
                </c:pt>
                <c:pt idx="1738">
                  <c:v>-0.195993239892661</c:v>
                </c:pt>
                <c:pt idx="1739">
                  <c:v>-0.195993239892661</c:v>
                </c:pt>
                <c:pt idx="1740">
                  <c:v>-0.195993239892661</c:v>
                </c:pt>
                <c:pt idx="1741">
                  <c:v>-0.193830278406718</c:v>
                </c:pt>
                <c:pt idx="1742">
                  <c:v>-0.191670554888282</c:v>
                </c:pt>
                <c:pt idx="1743">
                  <c:v>-0.191670554888282</c:v>
                </c:pt>
                <c:pt idx="1744">
                  <c:v>-0.189514059657324</c:v>
                </c:pt>
                <c:pt idx="1745">
                  <c:v>-0.187360783077161</c:v>
                </c:pt>
                <c:pt idx="1746">
                  <c:v>-0.187360783077161</c:v>
                </c:pt>
                <c:pt idx="1747">
                  <c:v>-0.187360783077161</c:v>
                </c:pt>
                <c:pt idx="1748">
                  <c:v>-0.186285348781451</c:v>
                </c:pt>
                <c:pt idx="1749">
                  <c:v>-0.186285348781451</c:v>
                </c:pt>
                <c:pt idx="1750">
                  <c:v>-0.185210715554192</c:v>
                </c:pt>
                <c:pt idx="1751">
                  <c:v>-0.185210715554192</c:v>
                </c:pt>
                <c:pt idx="1752">
                  <c:v>-0.184136882202874</c:v>
                </c:pt>
                <c:pt idx="1753">
                  <c:v>-0.183063847537648</c:v>
                </c:pt>
                <c:pt idx="1754">
                  <c:v>-0.181991610371317</c:v>
                </c:pt>
                <c:pt idx="1755">
                  <c:v>-0.177710613043441</c:v>
                </c:pt>
                <c:pt idx="1756">
                  <c:v>-0.17557486869945</c:v>
                </c:pt>
                <c:pt idx="1757">
                  <c:v>-0.174508181005097</c:v>
                </c:pt>
                <c:pt idx="1758">
                  <c:v>-0.174508181005097</c:v>
                </c:pt>
                <c:pt idx="1759">
                  <c:v>-0.1723771687404</c:v>
                </c:pt>
                <c:pt idx="1760">
                  <c:v>-0.167063368843933</c:v>
                </c:pt>
                <c:pt idx="1761">
                  <c:v>-0.16600295347764</c:v>
                </c:pt>
                <c:pt idx="1762">
                  <c:v>-0.163884458176425</c:v>
                </c:pt>
                <c:pt idx="1763">
                  <c:v>-0.16176906917442</c:v>
                </c:pt>
                <c:pt idx="1764">
                  <c:v>-0.160712536691544</c:v>
                </c:pt>
                <c:pt idx="1765">
                  <c:v>-0.158601790095736</c:v>
                </c:pt>
                <c:pt idx="1766">
                  <c:v>-0.153338394834534</c:v>
                </c:pt>
                <c:pt idx="1767">
                  <c:v>-0.152288016163534</c:v>
                </c:pt>
                <c:pt idx="1768">
                  <c:v>-0.152288016163534</c:v>
                </c:pt>
                <c:pt idx="1769">
                  <c:v>-0.15123840168225</c:v>
                </c:pt>
                <c:pt idx="1770">
                  <c:v>-0.14914146084667</c:v>
                </c:pt>
                <c:pt idx="1771">
                  <c:v>-0.148094132277343</c:v>
                </c:pt>
                <c:pt idx="1772">
                  <c:v>-0.147047563467654</c:v>
                </c:pt>
                <c:pt idx="1773">
                  <c:v>-0.144956700723584</c:v>
                </c:pt>
                <c:pt idx="1774">
                  <c:v>-0.14286886383114</c:v>
                </c:pt>
                <c:pt idx="1775">
                  <c:v>-0.139742762844421</c:v>
                </c:pt>
                <c:pt idx="1776">
                  <c:v>-0.138702232658032</c:v>
                </c:pt>
                <c:pt idx="1777">
                  <c:v>-0.137662452403374</c:v>
                </c:pt>
                <c:pt idx="1778">
                  <c:v>-0.134547600439395</c:v>
                </c:pt>
                <c:pt idx="1779">
                  <c:v>-0.134547600439395</c:v>
                </c:pt>
                <c:pt idx="1780">
                  <c:v>-0.133510809132906</c:v>
                </c:pt>
                <c:pt idx="1781">
                  <c:v>-0.132474762380381</c:v>
                </c:pt>
                <c:pt idx="1782">
                  <c:v>-0.130404898265084</c:v>
                </c:pt>
                <c:pt idx="1783">
                  <c:v>-0.130404898265084</c:v>
                </c:pt>
                <c:pt idx="1784">
                  <c:v>-0.127305659606198</c:v>
                </c:pt>
                <c:pt idx="1785">
                  <c:v>-0.126274057816881</c:v>
                </c:pt>
                <c:pt idx="1786">
                  <c:v>-0.126274057816881</c:v>
                </c:pt>
                <c:pt idx="1787">
                  <c:v>-0.125243193149306</c:v>
                </c:pt>
                <c:pt idx="1788">
                  <c:v>-0.122155011361735</c:v>
                </c:pt>
                <c:pt idx="1789">
                  <c:v>-0.120099889873346</c:v>
                </c:pt>
                <c:pt idx="1790">
                  <c:v>-0.115998408671998</c:v>
                </c:pt>
                <c:pt idx="1791">
                  <c:v>-0.114974857695479</c:v>
                </c:pt>
                <c:pt idx="1792">
                  <c:v>-0.114974857695479</c:v>
                </c:pt>
                <c:pt idx="1793">
                  <c:v>-0.114974857695479</c:v>
                </c:pt>
                <c:pt idx="1794">
                  <c:v>-0.108848754898637</c:v>
                </c:pt>
                <c:pt idx="1795">
                  <c:v>-0.106812487742118</c:v>
                </c:pt>
                <c:pt idx="1796">
                  <c:v>-0.105795430921083</c:v>
                </c:pt>
                <c:pt idx="1797">
                  <c:v>-0.0997081010421679</c:v>
                </c:pt>
                <c:pt idx="1798">
                  <c:v>-0.0966740409525347</c:v>
                </c:pt>
                <c:pt idx="1799">
                  <c:v>-0.0966740409525347</c:v>
                </c:pt>
                <c:pt idx="1800">
                  <c:v>-0.0966740409525347</c:v>
                </c:pt>
                <c:pt idx="1801">
                  <c:v>-0.0956641038858179</c:v>
                </c:pt>
                <c:pt idx="1802">
                  <c:v>-0.0946548733158827</c:v>
                </c:pt>
                <c:pt idx="1803">
                  <c:v>-0.0946548733158827</c:v>
                </c:pt>
                <c:pt idx="1804">
                  <c:v>-0.0946548733158827</c:v>
                </c:pt>
                <c:pt idx="1805">
                  <c:v>-0.0916314107194886</c:v>
                </c:pt>
                <c:pt idx="1806">
                  <c:v>-0.0876099585242978</c:v>
                </c:pt>
                <c:pt idx="1807">
                  <c:v>-0.0835996848068868</c:v>
                </c:pt>
                <c:pt idx="1808">
                  <c:v>-0.0835996848068868</c:v>
                </c:pt>
                <c:pt idx="1809">
                  <c:v>-0.0835996848068868</c:v>
                </c:pt>
                <c:pt idx="1810">
                  <c:v>-0.0805992780944635</c:v>
                </c:pt>
                <c:pt idx="1811">
                  <c:v>-0.0726285669858836</c:v>
                </c:pt>
                <c:pt idx="1812">
                  <c:v>-0.0696508671859881</c:v>
                </c:pt>
                <c:pt idx="1813">
                  <c:v>-0.0696508671859881</c:v>
                </c:pt>
                <c:pt idx="1814">
                  <c:v>-0.0666793006546973</c:v>
                </c:pt>
                <c:pt idx="1815">
                  <c:v>-0.0637138421781359</c:v>
                </c:pt>
                <c:pt idx="1816">
                  <c:v>-0.0617402508431475</c:v>
                </c:pt>
                <c:pt idx="1817">
                  <c:v>-0.051912589945785</c:v>
                </c:pt>
                <c:pt idx="1818">
                  <c:v>-0.0509334958865646</c:v>
                </c:pt>
                <c:pt idx="1819">
                  <c:v>-0.0499550658450683</c:v>
                </c:pt>
                <c:pt idx="1820">
                  <c:v>-0.0489772989212383</c:v>
                </c:pt>
                <c:pt idx="1821">
                  <c:v>-0.0470237508354835</c:v>
                </c:pt>
                <c:pt idx="1822">
                  <c:v>-0.0470237508354835</c:v>
                </c:pt>
                <c:pt idx="1823">
                  <c:v>-0.0440983796927865</c:v>
                </c:pt>
                <c:pt idx="1824">
                  <c:v>-0.0382653729292155</c:v>
                </c:pt>
                <c:pt idx="1825">
                  <c:v>-0.0372954938736029</c:v>
                </c:pt>
                <c:pt idx="1826">
                  <c:v>-0.0363262663995344</c:v>
                </c:pt>
                <c:pt idx="1827">
                  <c:v>-0.0334224847263966</c:v>
                </c:pt>
                <c:pt idx="1828">
                  <c:v>-0.025707519598391</c:v>
                </c:pt>
                <c:pt idx="1829">
                  <c:v>-0.0209065333345701</c:v>
                </c:pt>
                <c:pt idx="1830">
                  <c:v>-0.0199482503097062</c:v>
                </c:pt>
                <c:pt idx="1831">
                  <c:v>-0.0113522266213211</c:v>
                </c:pt>
                <c:pt idx="1832">
                  <c:v>-0.0104002668105426</c:v>
                </c:pt>
                <c:pt idx="1833">
                  <c:v>-0.00944893473460094</c:v>
                </c:pt>
                <c:pt idx="1834">
                  <c:v>-0.00375407849434217</c:v>
                </c:pt>
                <c:pt idx="1835">
                  <c:v>3.00418152169923E-5</c:v>
                </c:pt>
                <c:pt idx="1836">
                  <c:v>0.00944714470913675</c:v>
                </c:pt>
                <c:pt idx="1837">
                  <c:v>0.0122603306006295</c:v>
                </c:pt>
                <c:pt idx="1838">
                  <c:v>0.0122603306006295</c:v>
                </c:pt>
                <c:pt idx="1839">
                  <c:v>0.0197354511627759</c:v>
                </c:pt>
                <c:pt idx="1840">
                  <c:v>0.0243878094056669</c:v>
                </c:pt>
                <c:pt idx="1841">
                  <c:v>0.0318005169962744</c:v>
                </c:pt>
                <c:pt idx="1842">
                  <c:v>0.038255539133574</c:v>
                </c:pt>
                <c:pt idx="1843">
                  <c:v>0.0410131603125618</c:v>
                </c:pt>
                <c:pt idx="1844">
                  <c:v>0.0519912351555467</c:v>
                </c:pt>
                <c:pt idx="1845">
                  <c:v>0.0601703155620147</c:v>
                </c:pt>
                <c:pt idx="1846">
                  <c:v>0.071903277028031</c:v>
                </c:pt>
                <c:pt idx="1847">
                  <c:v>0.102145834117824</c:v>
                </c:pt>
                <c:pt idx="1848">
                  <c:v>0.110046222201584</c:v>
                </c:pt>
                <c:pt idx="1849">
                  <c:v>0.113543666437811</c:v>
                </c:pt>
                <c:pt idx="1850">
                  <c:v>0.137791212684488</c:v>
                </c:pt>
                <c:pt idx="1851">
                  <c:v>0.140365156348315</c:v>
                </c:pt>
                <c:pt idx="1852">
                  <c:v>0.165855131102365</c:v>
                </c:pt>
                <c:pt idx="1853">
                  <c:v>0.180935704385004</c:v>
                </c:pt>
                <c:pt idx="1854">
                  <c:v>0.199155975777904</c:v>
                </c:pt>
                <c:pt idx="1855">
                  <c:v>0.200801010210289</c:v>
                </c:pt>
                <c:pt idx="1856">
                  <c:v>0.22444559493867</c:v>
                </c:pt>
                <c:pt idx="1857">
                  <c:v>0.226062060139589</c:v>
                </c:pt>
                <c:pt idx="1858">
                  <c:v>0.242926485882965</c:v>
                </c:pt>
                <c:pt idx="1859">
                  <c:v>0.257226443673108</c:v>
                </c:pt>
                <c:pt idx="1860">
                  <c:v>0.260385054767082</c:v>
                </c:pt>
                <c:pt idx="1861">
                  <c:v>0.276075204422562</c:v>
                </c:pt>
                <c:pt idx="1862">
                  <c:v>0.324412502999114</c:v>
                </c:pt>
                <c:pt idx="1863">
                  <c:v>0.334188425487992</c:v>
                </c:pt>
                <c:pt idx="1864">
                  <c:v>0.346130097732029</c:v>
                </c:pt>
                <c:pt idx="1865">
                  <c:v>0.384995389416561</c:v>
                </c:pt>
                <c:pt idx="1866">
                  <c:v>0.432674484557622</c:v>
                </c:pt>
                <c:pt idx="1867">
                  <c:v>0.489634885476138</c:v>
                </c:pt>
                <c:pt idx="1868">
                  <c:v>0.524864849441642</c:v>
                </c:pt>
                <c:pt idx="1869">
                  <c:v>0.58593702377527</c:v>
                </c:pt>
                <c:pt idx="1870">
                  <c:v>0.592844390811211</c:v>
                </c:pt>
                <c:pt idx="1871">
                  <c:v>0.646944109729994</c:v>
                </c:pt>
                <c:pt idx="1872">
                  <c:v>0.667314726980218</c:v>
                </c:pt>
                <c:pt idx="1873">
                  <c:v>0.712411769184185</c:v>
                </c:pt>
                <c:pt idx="1874">
                  <c:v>0.752781436752166</c:v>
                </c:pt>
                <c:pt idx="1875">
                  <c:v>0.820150476200224</c:v>
                </c:pt>
                <c:pt idx="1876">
                  <c:v>0.894712828742757</c:v>
                </c:pt>
                <c:pt idx="1877">
                  <c:v>0.951022701078762</c:v>
                </c:pt>
                <c:pt idx="1878">
                  <c:v>1.034570492325718</c:v>
                </c:pt>
              </c:numCache>
            </c:numRef>
          </c:xVal>
          <c:yVal>
            <c:numRef>
              <c:f>'Data subset wt2'!$O$2:$O$2025</c:f>
              <c:numCache>
                <c:formatCode>General</c:formatCode>
                <c:ptCount val="1879"/>
                <c:pt idx="0">
                  <c:v>6.287784504249277</c:v>
                </c:pt>
                <c:pt idx="1">
                  <c:v>0.0</c:v>
                </c:pt>
                <c:pt idx="2">
                  <c:v>0.695354032345636</c:v>
                </c:pt>
                <c:pt idx="3">
                  <c:v>1.830033602099561</c:v>
                </c:pt>
                <c:pt idx="4">
                  <c:v>2.805961316717307</c:v>
                </c:pt>
                <c:pt idx="5">
                  <c:v>2.62117804991719</c:v>
                </c:pt>
                <c:pt idx="6">
                  <c:v>2.289822927674562</c:v>
                </c:pt>
                <c:pt idx="7">
                  <c:v>1.777905669189553</c:v>
                </c:pt>
                <c:pt idx="8">
                  <c:v>0.0</c:v>
                </c:pt>
                <c:pt idx="9">
                  <c:v>0.0</c:v>
                </c:pt>
                <c:pt idx="10">
                  <c:v>0.016476011655548</c:v>
                </c:pt>
                <c:pt idx="11">
                  <c:v>1.005505865005335</c:v>
                </c:pt>
                <c:pt idx="12">
                  <c:v>3.341009715206963</c:v>
                </c:pt>
                <c:pt idx="13">
                  <c:v>3.835470336898957</c:v>
                </c:pt>
                <c:pt idx="14">
                  <c:v>0.0</c:v>
                </c:pt>
                <c:pt idx="15">
                  <c:v>0.0</c:v>
                </c:pt>
                <c:pt idx="16">
                  <c:v>4.09864066742003</c:v>
                </c:pt>
                <c:pt idx="17">
                  <c:v>0.564829912277228</c:v>
                </c:pt>
                <c:pt idx="18">
                  <c:v>0.364646764916932</c:v>
                </c:pt>
                <c:pt idx="19">
                  <c:v>2.670360436142076</c:v>
                </c:pt>
                <c:pt idx="20">
                  <c:v>6.567273095598041</c:v>
                </c:pt>
                <c:pt idx="21">
                  <c:v>2.756759211427611</c:v>
                </c:pt>
                <c:pt idx="22">
                  <c:v>0.737921873084678</c:v>
                </c:pt>
                <c:pt idx="23">
                  <c:v>1.181235544964361</c:v>
                </c:pt>
                <c:pt idx="24">
                  <c:v>2.749931336180146</c:v>
                </c:pt>
                <c:pt idx="25">
                  <c:v>3.58759490705178</c:v>
                </c:pt>
                <c:pt idx="26">
                  <c:v>3.14320417278205</c:v>
                </c:pt>
                <c:pt idx="27">
                  <c:v>1.073013036053401</c:v>
                </c:pt>
                <c:pt idx="28">
                  <c:v>0.0</c:v>
                </c:pt>
                <c:pt idx="29">
                  <c:v>1.073013036053401</c:v>
                </c:pt>
                <c:pt idx="30">
                  <c:v>0.134976479945865</c:v>
                </c:pt>
                <c:pt idx="31">
                  <c:v>1.829321587686189</c:v>
                </c:pt>
                <c:pt idx="32">
                  <c:v>2.62117804991719</c:v>
                </c:pt>
                <c:pt idx="33">
                  <c:v>0.178159039760979</c:v>
                </c:pt>
                <c:pt idx="34">
                  <c:v>4.79287867007474</c:v>
                </c:pt>
                <c:pt idx="35">
                  <c:v>1.967493499376737</c:v>
                </c:pt>
                <c:pt idx="36">
                  <c:v>2.62117804991719</c:v>
                </c:pt>
                <c:pt idx="37">
                  <c:v>2.441684177825616</c:v>
                </c:pt>
                <c:pt idx="38">
                  <c:v>1.662556161855219</c:v>
                </c:pt>
                <c:pt idx="39">
                  <c:v>0.0</c:v>
                </c:pt>
                <c:pt idx="40">
                  <c:v>2.720648466600158</c:v>
                </c:pt>
                <c:pt idx="41">
                  <c:v>1.507877768831486</c:v>
                </c:pt>
                <c:pt idx="42">
                  <c:v>0.401634784343005</c:v>
                </c:pt>
                <c:pt idx="43">
                  <c:v>3.390324738329585</c:v>
                </c:pt>
                <c:pt idx="44">
                  <c:v>0.0674278360093349</c:v>
                </c:pt>
                <c:pt idx="45">
                  <c:v>0.366925506674364</c:v>
                </c:pt>
                <c:pt idx="46">
                  <c:v>1.532951340565687</c:v>
                </c:pt>
                <c:pt idx="47">
                  <c:v>3.133047253745936</c:v>
                </c:pt>
                <c:pt idx="48">
                  <c:v>0.884147361603192</c:v>
                </c:pt>
                <c:pt idx="49">
                  <c:v>0.0</c:v>
                </c:pt>
                <c:pt idx="50">
                  <c:v>3.390324738329585</c:v>
                </c:pt>
                <c:pt idx="51">
                  <c:v>3.218414249022625</c:v>
                </c:pt>
                <c:pt idx="52">
                  <c:v>1.472388471507427</c:v>
                </c:pt>
                <c:pt idx="53">
                  <c:v>3.104866420002275</c:v>
                </c:pt>
                <c:pt idx="54">
                  <c:v>3.695379808381718</c:v>
                </c:pt>
                <c:pt idx="55">
                  <c:v>0.0</c:v>
                </c:pt>
                <c:pt idx="56">
                  <c:v>1.866816326468457</c:v>
                </c:pt>
                <c:pt idx="57">
                  <c:v>2.073117759558009</c:v>
                </c:pt>
                <c:pt idx="58">
                  <c:v>4.503118554257612</c:v>
                </c:pt>
                <c:pt idx="59">
                  <c:v>0.0</c:v>
                </c:pt>
                <c:pt idx="60">
                  <c:v>4.434876866700121</c:v>
                </c:pt>
                <c:pt idx="61">
                  <c:v>0.0464971161116065</c:v>
                </c:pt>
                <c:pt idx="62">
                  <c:v>0.848123645227425</c:v>
                </c:pt>
                <c:pt idx="63">
                  <c:v>0.0</c:v>
                </c:pt>
                <c:pt idx="64">
                  <c:v>0.0</c:v>
                </c:pt>
                <c:pt idx="65">
                  <c:v>1.139158848808548</c:v>
                </c:pt>
                <c:pt idx="66">
                  <c:v>8.554044424620828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4.232920329343271</c:v>
                </c:pt>
                <c:pt idx="71">
                  <c:v>0.0</c:v>
                </c:pt>
                <c:pt idx="72">
                  <c:v>1.361752967564153</c:v>
                </c:pt>
                <c:pt idx="73">
                  <c:v>3.428455831663675</c:v>
                </c:pt>
                <c:pt idx="74">
                  <c:v>0.763704705299985</c:v>
                </c:pt>
                <c:pt idx="75">
                  <c:v>3.0872270193109</c:v>
                </c:pt>
                <c:pt idx="76">
                  <c:v>0.518213822655004</c:v>
                </c:pt>
                <c:pt idx="77">
                  <c:v>0.0</c:v>
                </c:pt>
                <c:pt idx="78">
                  <c:v>0.0951727140684209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5.613897123500037</c:v>
                </c:pt>
                <c:pt idx="83">
                  <c:v>3.68823522845922</c:v>
                </c:pt>
                <c:pt idx="84">
                  <c:v>2.449827052656777</c:v>
                </c:pt>
                <c:pt idx="85">
                  <c:v>0.325623265879454</c:v>
                </c:pt>
                <c:pt idx="86">
                  <c:v>0.0</c:v>
                </c:pt>
                <c:pt idx="87">
                  <c:v>0.0</c:v>
                </c:pt>
                <c:pt idx="88">
                  <c:v>0.328521174518044</c:v>
                </c:pt>
                <c:pt idx="89">
                  <c:v>0.0</c:v>
                </c:pt>
                <c:pt idx="90">
                  <c:v>0.682025395317358</c:v>
                </c:pt>
                <c:pt idx="91">
                  <c:v>1.413901831766087</c:v>
                </c:pt>
                <c:pt idx="92">
                  <c:v>0.0</c:v>
                </c:pt>
                <c:pt idx="93">
                  <c:v>2.71344555061527</c:v>
                </c:pt>
                <c:pt idx="94">
                  <c:v>2.567691493090519</c:v>
                </c:pt>
                <c:pt idx="95">
                  <c:v>0.0</c:v>
                </c:pt>
                <c:pt idx="96">
                  <c:v>0.0951727140684209</c:v>
                </c:pt>
                <c:pt idx="97">
                  <c:v>0.0</c:v>
                </c:pt>
                <c:pt idx="98">
                  <c:v>0.0</c:v>
                </c:pt>
                <c:pt idx="99">
                  <c:v>2.670360436142076</c:v>
                </c:pt>
                <c:pt idx="100">
                  <c:v>0.0</c:v>
                </c:pt>
                <c:pt idx="101">
                  <c:v>2.186104024349935</c:v>
                </c:pt>
                <c:pt idx="102">
                  <c:v>0.0</c:v>
                </c:pt>
                <c:pt idx="103">
                  <c:v>2.069352032628934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0.462312958142634</c:v>
                </c:pt>
                <c:pt idx="108">
                  <c:v>0.0</c:v>
                </c:pt>
                <c:pt idx="109">
                  <c:v>0.0</c:v>
                </c:pt>
                <c:pt idx="110">
                  <c:v>2.465646809167122</c:v>
                </c:pt>
                <c:pt idx="111">
                  <c:v>0.396296170361302</c:v>
                </c:pt>
                <c:pt idx="112">
                  <c:v>0.30968222914961</c:v>
                </c:pt>
                <c:pt idx="113">
                  <c:v>3.582152174377184</c:v>
                </c:pt>
                <c:pt idx="114">
                  <c:v>0.0</c:v>
                </c:pt>
                <c:pt idx="115">
                  <c:v>1.159570646298725</c:v>
                </c:pt>
                <c:pt idx="116">
                  <c:v>0.0951767615952282</c:v>
                </c:pt>
                <c:pt idx="117">
                  <c:v>0.697880497850988</c:v>
                </c:pt>
                <c:pt idx="118">
                  <c:v>0.0</c:v>
                </c:pt>
                <c:pt idx="119">
                  <c:v>0.0488518118094542</c:v>
                </c:pt>
                <c:pt idx="120">
                  <c:v>0.0</c:v>
                </c:pt>
                <c:pt idx="121">
                  <c:v>0.624371169211557</c:v>
                </c:pt>
                <c:pt idx="122">
                  <c:v>0.0</c:v>
                </c:pt>
                <c:pt idx="123">
                  <c:v>0.0</c:v>
                </c:pt>
                <c:pt idx="124">
                  <c:v>0.92975865203738</c:v>
                </c:pt>
                <c:pt idx="125">
                  <c:v>0.0951727140684209</c:v>
                </c:pt>
                <c:pt idx="126">
                  <c:v>0.0</c:v>
                </c:pt>
                <c:pt idx="127">
                  <c:v>1.032827921667687</c:v>
                </c:pt>
                <c:pt idx="128">
                  <c:v>1.471521271169644</c:v>
                </c:pt>
                <c:pt idx="129">
                  <c:v>0.565748207819189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4.079198931776097</c:v>
                </c:pt>
                <c:pt idx="137">
                  <c:v>0.0</c:v>
                </c:pt>
                <c:pt idx="138">
                  <c:v>1.896779761325887</c:v>
                </c:pt>
                <c:pt idx="139">
                  <c:v>0.492797285049695</c:v>
                </c:pt>
                <c:pt idx="140">
                  <c:v>0.0</c:v>
                </c:pt>
                <c:pt idx="141">
                  <c:v>0.502274716512607</c:v>
                </c:pt>
                <c:pt idx="142">
                  <c:v>0.0</c:v>
                </c:pt>
                <c:pt idx="143">
                  <c:v>0.318945811428292</c:v>
                </c:pt>
                <c:pt idx="144">
                  <c:v>0.0</c:v>
                </c:pt>
                <c:pt idx="145">
                  <c:v>3.133047253745936</c:v>
                </c:pt>
                <c:pt idx="146">
                  <c:v>0.0</c:v>
                </c:pt>
                <c:pt idx="147">
                  <c:v>0.0</c:v>
                </c:pt>
                <c:pt idx="148">
                  <c:v>3.348533775893126</c:v>
                </c:pt>
                <c:pt idx="149">
                  <c:v>0.0</c:v>
                </c:pt>
                <c:pt idx="150">
                  <c:v>1.165177838759105</c:v>
                </c:pt>
                <c:pt idx="151">
                  <c:v>0.0</c:v>
                </c:pt>
                <c:pt idx="152">
                  <c:v>4.626704547778576</c:v>
                </c:pt>
                <c:pt idx="153">
                  <c:v>0.0</c:v>
                </c:pt>
                <c:pt idx="154">
                  <c:v>2.567691493090519</c:v>
                </c:pt>
                <c:pt idx="155">
                  <c:v>4.791090030216084</c:v>
                </c:pt>
                <c:pt idx="156">
                  <c:v>0.189313088805321</c:v>
                </c:pt>
                <c:pt idx="157">
                  <c:v>3.218414249022625</c:v>
                </c:pt>
                <c:pt idx="158">
                  <c:v>3.296036167970745</c:v>
                </c:pt>
                <c:pt idx="159">
                  <c:v>0.103381175411466</c:v>
                </c:pt>
                <c:pt idx="160">
                  <c:v>0.367965945850718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0.843145164079579</c:v>
                </c:pt>
                <c:pt idx="168">
                  <c:v>0.790605658642343</c:v>
                </c:pt>
                <c:pt idx="169">
                  <c:v>1.684975014482873</c:v>
                </c:pt>
                <c:pt idx="170">
                  <c:v>1.829321587686189</c:v>
                </c:pt>
                <c:pt idx="171">
                  <c:v>2.723020496775736</c:v>
                </c:pt>
                <c:pt idx="172">
                  <c:v>0.0</c:v>
                </c:pt>
                <c:pt idx="173">
                  <c:v>6.45911588536382</c:v>
                </c:pt>
                <c:pt idx="174">
                  <c:v>0.0</c:v>
                </c:pt>
                <c:pt idx="175">
                  <c:v>4.302941803524581</c:v>
                </c:pt>
                <c:pt idx="176">
                  <c:v>3.121897345028704</c:v>
                </c:pt>
                <c:pt idx="177">
                  <c:v>0.0</c:v>
                </c:pt>
                <c:pt idx="178">
                  <c:v>0.0951727140684209</c:v>
                </c:pt>
                <c:pt idx="179">
                  <c:v>0.0</c:v>
                </c:pt>
                <c:pt idx="180">
                  <c:v>3.070731166334357</c:v>
                </c:pt>
                <c:pt idx="181">
                  <c:v>0.430833606596802</c:v>
                </c:pt>
                <c:pt idx="182">
                  <c:v>0.0</c:v>
                </c:pt>
                <c:pt idx="183">
                  <c:v>0.251777546666148</c:v>
                </c:pt>
                <c:pt idx="184">
                  <c:v>1.159570646298725</c:v>
                </c:pt>
                <c:pt idx="185">
                  <c:v>0.0</c:v>
                </c:pt>
                <c:pt idx="186">
                  <c:v>1.16497089938703</c:v>
                </c:pt>
                <c:pt idx="187">
                  <c:v>0.0</c:v>
                </c:pt>
                <c:pt idx="188">
                  <c:v>0.671808294317493</c:v>
                </c:pt>
                <c:pt idx="189">
                  <c:v>0.0</c:v>
                </c:pt>
                <c:pt idx="190">
                  <c:v>0.10677980903686</c:v>
                </c:pt>
                <c:pt idx="191">
                  <c:v>2.596081350052169</c:v>
                </c:pt>
                <c:pt idx="192">
                  <c:v>0.0</c:v>
                </c:pt>
                <c:pt idx="193">
                  <c:v>2.25203078823051</c:v>
                </c:pt>
                <c:pt idx="194">
                  <c:v>0.0</c:v>
                </c:pt>
                <c:pt idx="195">
                  <c:v>0.0</c:v>
                </c:pt>
                <c:pt idx="196">
                  <c:v>0.18655286285128</c:v>
                </c:pt>
                <c:pt idx="197">
                  <c:v>0.0</c:v>
                </c:pt>
                <c:pt idx="198">
                  <c:v>1.032827921667687</c:v>
                </c:pt>
                <c:pt idx="199">
                  <c:v>0.0</c:v>
                </c:pt>
                <c:pt idx="200">
                  <c:v>0.797455462899535</c:v>
                </c:pt>
                <c:pt idx="201">
                  <c:v>2.289822927674562</c:v>
                </c:pt>
                <c:pt idx="202">
                  <c:v>0.0</c:v>
                </c:pt>
                <c:pt idx="203">
                  <c:v>0.094129120226098</c:v>
                </c:pt>
                <c:pt idx="204">
                  <c:v>0.0</c:v>
                </c:pt>
                <c:pt idx="205">
                  <c:v>0.0</c:v>
                </c:pt>
                <c:pt idx="206">
                  <c:v>2.069352032628934</c:v>
                </c:pt>
                <c:pt idx="207">
                  <c:v>0.0</c:v>
                </c:pt>
                <c:pt idx="208">
                  <c:v>1.987110521829206</c:v>
                </c:pt>
                <c:pt idx="209">
                  <c:v>1.935657966085426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0.273852869542627</c:v>
                </c:pt>
                <c:pt idx="214">
                  <c:v>0.0666677073504929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0.553744902679251</c:v>
                </c:pt>
                <c:pt idx="219">
                  <c:v>0.172126307524279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1.27609508884452</c:v>
                </c:pt>
                <c:pt idx="224">
                  <c:v>1.532951340565687</c:v>
                </c:pt>
                <c:pt idx="225">
                  <c:v>0.0</c:v>
                </c:pt>
                <c:pt idx="226">
                  <c:v>1.212020337640471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0.739569957567649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1.658316865626325</c:v>
                </c:pt>
                <c:pt idx="237">
                  <c:v>1.367758052694239</c:v>
                </c:pt>
                <c:pt idx="238">
                  <c:v>1.937157852096461</c:v>
                </c:pt>
                <c:pt idx="239">
                  <c:v>0.333776514354278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0.193058182112636</c:v>
                </c:pt>
                <c:pt idx="244">
                  <c:v>0.0</c:v>
                </c:pt>
                <c:pt idx="245">
                  <c:v>1.470526945544405</c:v>
                </c:pt>
                <c:pt idx="246">
                  <c:v>4.302941803524581</c:v>
                </c:pt>
                <c:pt idx="247">
                  <c:v>0.0</c:v>
                </c:pt>
                <c:pt idx="248">
                  <c:v>0.036711878233007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1.244318435278424</c:v>
                </c:pt>
                <c:pt idx="253">
                  <c:v>0.790605658642343</c:v>
                </c:pt>
                <c:pt idx="254">
                  <c:v>0.0</c:v>
                </c:pt>
                <c:pt idx="255">
                  <c:v>0.0</c:v>
                </c:pt>
                <c:pt idx="256">
                  <c:v>0.134976479945865</c:v>
                </c:pt>
                <c:pt idx="257">
                  <c:v>0.0</c:v>
                </c:pt>
                <c:pt idx="258">
                  <c:v>0.190174344501699</c:v>
                </c:pt>
                <c:pt idx="259">
                  <c:v>2.975131834909922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1.365948938851388</c:v>
                </c:pt>
                <c:pt idx="264">
                  <c:v>0.0</c:v>
                </c:pt>
                <c:pt idx="265">
                  <c:v>0.535949584182694</c:v>
                </c:pt>
                <c:pt idx="266">
                  <c:v>0.174856608084719</c:v>
                </c:pt>
                <c:pt idx="267">
                  <c:v>1.984816822633045</c:v>
                </c:pt>
                <c:pt idx="268">
                  <c:v>2.529855910668018</c:v>
                </c:pt>
                <c:pt idx="269">
                  <c:v>0.0</c:v>
                </c:pt>
                <c:pt idx="270">
                  <c:v>0.0</c:v>
                </c:pt>
                <c:pt idx="271">
                  <c:v>1.367758052694239</c:v>
                </c:pt>
                <c:pt idx="272">
                  <c:v>0.0</c:v>
                </c:pt>
                <c:pt idx="273">
                  <c:v>0.0</c:v>
                </c:pt>
                <c:pt idx="274">
                  <c:v>2.289822927674562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1.84476251321459</c:v>
                </c:pt>
                <c:pt idx="279">
                  <c:v>0.178159039760979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0.483216590443257</c:v>
                </c:pt>
                <c:pt idx="284">
                  <c:v>0.0</c:v>
                </c:pt>
                <c:pt idx="285">
                  <c:v>0.0</c:v>
                </c:pt>
                <c:pt idx="286">
                  <c:v>0.13050319050701</c:v>
                </c:pt>
                <c:pt idx="287">
                  <c:v>1.164280383781062</c:v>
                </c:pt>
                <c:pt idx="288">
                  <c:v>0.320366815275732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0.805036715222161</c:v>
                </c:pt>
                <c:pt idx="296">
                  <c:v>0.660629459233283</c:v>
                </c:pt>
                <c:pt idx="297">
                  <c:v>0.0</c:v>
                </c:pt>
                <c:pt idx="298">
                  <c:v>0.821055257022067</c:v>
                </c:pt>
                <c:pt idx="299">
                  <c:v>2.703540953994664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1.067604844926655</c:v>
                </c:pt>
                <c:pt idx="304">
                  <c:v>0.0</c:v>
                </c:pt>
                <c:pt idx="305">
                  <c:v>0.258049043624072</c:v>
                </c:pt>
                <c:pt idx="306">
                  <c:v>0.333776514354278</c:v>
                </c:pt>
                <c:pt idx="307">
                  <c:v>0.654125969217596</c:v>
                </c:pt>
                <c:pt idx="308">
                  <c:v>0.0</c:v>
                </c:pt>
                <c:pt idx="309">
                  <c:v>0.0</c:v>
                </c:pt>
                <c:pt idx="310">
                  <c:v>2.805961316717307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3.893950662344131</c:v>
                </c:pt>
                <c:pt idx="316">
                  <c:v>0.0</c:v>
                </c:pt>
                <c:pt idx="317">
                  <c:v>0.13050319050701</c:v>
                </c:pt>
                <c:pt idx="318">
                  <c:v>0.0</c:v>
                </c:pt>
                <c:pt idx="319">
                  <c:v>2.251324546104926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3.11812535149367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2.465646809167122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0.308204345503669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1.576547446998228</c:v>
                </c:pt>
                <c:pt idx="345">
                  <c:v>0.0</c:v>
                </c:pt>
                <c:pt idx="346">
                  <c:v>0.0</c:v>
                </c:pt>
                <c:pt idx="347">
                  <c:v>1.529410095674677</c:v>
                </c:pt>
                <c:pt idx="348">
                  <c:v>1.470526945544405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0.291941855381856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1.393792422221238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0.113543857400279</c:v>
                </c:pt>
                <c:pt idx="375">
                  <c:v>0.0</c:v>
                </c:pt>
                <c:pt idx="376">
                  <c:v>0.0</c:v>
                </c:pt>
                <c:pt idx="377">
                  <c:v>0.821055257022067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0.29297401299796</c:v>
                </c:pt>
                <c:pt idx="382">
                  <c:v>0.0</c:v>
                </c:pt>
                <c:pt idx="383">
                  <c:v>0.0</c:v>
                </c:pt>
                <c:pt idx="384">
                  <c:v>1.10022038826861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0.39771727687289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0.638822087223608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0.118511979955817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1.187473259522635</c:v>
                </c:pt>
                <c:pt idx="437">
                  <c:v>0.0</c:v>
                </c:pt>
                <c:pt idx="438">
                  <c:v>1.228784532080963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0.251535698191999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0.701587850992989</c:v>
                </c:pt>
                <c:pt idx="456">
                  <c:v>0.553073961537877</c:v>
                </c:pt>
                <c:pt idx="457">
                  <c:v>1.08275589572388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0.322576864198845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0.00429919504296496</c:v>
                </c:pt>
                <c:pt idx="472">
                  <c:v>0.0</c:v>
                </c:pt>
                <c:pt idx="473">
                  <c:v>0.0825873230617511</c:v>
                </c:pt>
                <c:pt idx="474">
                  <c:v>0.0</c:v>
                </c:pt>
                <c:pt idx="475">
                  <c:v>0.0</c:v>
                </c:pt>
                <c:pt idx="476">
                  <c:v>1.181235544964361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0.465672583490498</c:v>
                </c:pt>
                <c:pt idx="500">
                  <c:v>1.140914707262216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1.518989540080808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0.325623265879454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0.71612783918098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0.612399174580199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0.00826009313824826</c:v>
                </c:pt>
                <c:pt idx="559">
                  <c:v>0.0</c:v>
                </c:pt>
                <c:pt idx="560">
                  <c:v>0.0</c:v>
                </c:pt>
                <c:pt idx="561">
                  <c:v>0.0295443030807506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0.120471316169797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0.22909006483913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0.140316180231986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0.283989451934928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0.094129120226098</c:v>
                </c:pt>
                <c:pt idx="1009">
                  <c:v>0.248950292411701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0.0625585508771149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1.522599770134227</c:v>
                </c:pt>
                <c:pt idx="1091">
                  <c:v>0.0</c:v>
                </c:pt>
                <c:pt idx="1092">
                  <c:v>0.0</c:v>
                </c:pt>
                <c:pt idx="1093">
                  <c:v>0.22909006483913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0.540907741190525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0.519157797056136</c:v>
                </c:pt>
                <c:pt idx="1107">
                  <c:v>0.0</c:v>
                </c:pt>
                <c:pt idx="1108">
                  <c:v>0.0</c:v>
                </c:pt>
                <c:pt idx="1109">
                  <c:v>0.255937419593002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0.283679527874699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1.212020337640471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0.315465896735486</c:v>
                </c:pt>
                <c:pt idx="1171">
                  <c:v>2.62117804991719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0.333080155632757</c:v>
                </c:pt>
                <c:pt idx="1177">
                  <c:v>1.394973637159769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0.728511623237617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0.273852869542627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1.446205171684393</c:v>
                </c:pt>
                <c:pt idx="1202">
                  <c:v>0.0</c:v>
                </c:pt>
                <c:pt idx="1203">
                  <c:v>0.0</c:v>
                </c:pt>
                <c:pt idx="1204">
                  <c:v>0.308204345503669</c:v>
                </c:pt>
                <c:pt idx="1205">
                  <c:v>0.0</c:v>
                </c:pt>
                <c:pt idx="1206">
                  <c:v>0.0</c:v>
                </c:pt>
                <c:pt idx="1207">
                  <c:v>0.0679802123351452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1.048703998944082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3.658877560602741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1.387718595776658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0.701637509921753</c:v>
                </c:pt>
                <c:pt idx="1257">
                  <c:v>0.0</c:v>
                </c:pt>
                <c:pt idx="1258">
                  <c:v>0.0</c:v>
                </c:pt>
                <c:pt idx="1259">
                  <c:v>0.308204345503669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0.74259372615581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0.308204345503669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0.309996066548843</c:v>
                </c:pt>
                <c:pt idx="1292">
                  <c:v>0.0951727140684209</c:v>
                </c:pt>
                <c:pt idx="1293">
                  <c:v>0.0</c:v>
                </c:pt>
                <c:pt idx="1294">
                  <c:v>0.0</c:v>
                </c:pt>
                <c:pt idx="1295">
                  <c:v>0.717119811540307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1.536021763858964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0.465672583490498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0.908668087247696</c:v>
                </c:pt>
                <c:pt idx="1327">
                  <c:v>2.714257589086214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0.0456356509243088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1.297581598746034</c:v>
                </c:pt>
                <c:pt idx="1344">
                  <c:v>0.094129120226098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1.536021763858964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5.798099769232558</c:v>
                </c:pt>
                <c:pt idx="1391">
                  <c:v>1.546189517754403</c:v>
                </c:pt>
                <c:pt idx="1392">
                  <c:v>1.32117508633995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0.653764819127071</c:v>
                </c:pt>
                <c:pt idx="1398">
                  <c:v>0.0</c:v>
                </c:pt>
                <c:pt idx="1399">
                  <c:v>1.529530929979354</c:v>
                </c:pt>
                <c:pt idx="1400">
                  <c:v>0.0</c:v>
                </c:pt>
                <c:pt idx="1401">
                  <c:v>0.208474316439423</c:v>
                </c:pt>
                <c:pt idx="1402">
                  <c:v>0.113543857400279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0.0753973583049012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0.52285397920467</c:v>
                </c:pt>
                <c:pt idx="1420">
                  <c:v>0.0</c:v>
                </c:pt>
                <c:pt idx="1421">
                  <c:v>0.0145947112902335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1.475725447889701</c:v>
                </c:pt>
                <c:pt idx="1427">
                  <c:v>1.683218261539706</c:v>
                </c:pt>
                <c:pt idx="1428">
                  <c:v>0.260165657613644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0.0635404001050226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0.17108852637893</c:v>
                </c:pt>
                <c:pt idx="1444">
                  <c:v>0.0</c:v>
                </c:pt>
                <c:pt idx="1445">
                  <c:v>0.884466029295762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0.0825873230617511</c:v>
                </c:pt>
                <c:pt idx="1455">
                  <c:v>0.0951727140684209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0.565748207819189</c:v>
                </c:pt>
                <c:pt idx="1471">
                  <c:v>0.0</c:v>
                </c:pt>
                <c:pt idx="1472">
                  <c:v>0.0</c:v>
                </c:pt>
                <c:pt idx="1473">
                  <c:v>0.623673566222835</c:v>
                </c:pt>
                <c:pt idx="1474">
                  <c:v>0.0573394908041727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0.140282122373981</c:v>
                </c:pt>
                <c:pt idx="1479">
                  <c:v>0.0</c:v>
                </c:pt>
                <c:pt idx="1480">
                  <c:v>0.725343571780291</c:v>
                </c:pt>
                <c:pt idx="1481">
                  <c:v>0.0</c:v>
                </c:pt>
                <c:pt idx="1482">
                  <c:v>0.0</c:v>
                </c:pt>
                <c:pt idx="1483">
                  <c:v>0.902250636259008</c:v>
                </c:pt>
                <c:pt idx="1484">
                  <c:v>0.308204345503669</c:v>
                </c:pt>
                <c:pt idx="1485">
                  <c:v>0.0674278360093349</c:v>
                </c:pt>
                <c:pt idx="1486">
                  <c:v>0.0</c:v>
                </c:pt>
                <c:pt idx="1487">
                  <c:v>0.0</c:v>
                </c:pt>
                <c:pt idx="1488">
                  <c:v>0.564829912277228</c:v>
                </c:pt>
                <c:pt idx="1489">
                  <c:v>0.0</c:v>
                </c:pt>
                <c:pt idx="1490">
                  <c:v>0.0</c:v>
                </c:pt>
                <c:pt idx="1491">
                  <c:v>0.189313088805321</c:v>
                </c:pt>
                <c:pt idx="1492">
                  <c:v>0.0</c:v>
                </c:pt>
                <c:pt idx="1493">
                  <c:v>0.0</c:v>
                </c:pt>
                <c:pt idx="1494">
                  <c:v>0.390417747305824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0.889548663734631</c:v>
                </c:pt>
                <c:pt idx="1502">
                  <c:v>0.0</c:v>
                </c:pt>
                <c:pt idx="1503">
                  <c:v>4.543194234872147</c:v>
                </c:pt>
                <c:pt idx="1504">
                  <c:v>2.662616463163408</c:v>
                </c:pt>
                <c:pt idx="1505">
                  <c:v>0.0</c:v>
                </c:pt>
                <c:pt idx="1506">
                  <c:v>1.896779761325887</c:v>
                </c:pt>
                <c:pt idx="1507">
                  <c:v>3.121897345028704</c:v>
                </c:pt>
                <c:pt idx="1508">
                  <c:v>0.0</c:v>
                </c:pt>
                <c:pt idx="1509">
                  <c:v>0.251535698191999</c:v>
                </c:pt>
                <c:pt idx="1510">
                  <c:v>0.502274716512607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2.447820233044567</c:v>
                </c:pt>
                <c:pt idx="1521">
                  <c:v>0.0</c:v>
                </c:pt>
                <c:pt idx="1522">
                  <c:v>0.111500212760635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0.172126307524279</c:v>
                </c:pt>
                <c:pt idx="1528">
                  <c:v>0.193008399363806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0.544433775001546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0.194300738182118</c:v>
                </c:pt>
                <c:pt idx="1545">
                  <c:v>0.0</c:v>
                </c:pt>
                <c:pt idx="1546">
                  <c:v>4.232920329343271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2.103849549584263</c:v>
                </c:pt>
                <c:pt idx="1551">
                  <c:v>2.204535733727868</c:v>
                </c:pt>
                <c:pt idx="1552">
                  <c:v>0.0</c:v>
                </c:pt>
                <c:pt idx="1553">
                  <c:v>1.217428232286781</c:v>
                </c:pt>
                <c:pt idx="1554">
                  <c:v>0.0</c:v>
                </c:pt>
                <c:pt idx="1555">
                  <c:v>0.0</c:v>
                </c:pt>
                <c:pt idx="1556">
                  <c:v>0.364646764916932</c:v>
                </c:pt>
                <c:pt idx="1557">
                  <c:v>0.58422460215367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2.62117804991719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0.0618680121215855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1.936434690210604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0.10677980903686</c:v>
                </c:pt>
                <c:pt idx="1596">
                  <c:v>2.064059674248568</c:v>
                </c:pt>
                <c:pt idx="1597">
                  <c:v>2.757411519726024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0.013890143802404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2.819054723043636</c:v>
                </c:pt>
                <c:pt idx="1616">
                  <c:v>0.0</c:v>
                </c:pt>
                <c:pt idx="1617">
                  <c:v>0.0</c:v>
                </c:pt>
                <c:pt idx="1618">
                  <c:v>0.0573394908041727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2.359857079724878</c:v>
                </c:pt>
                <c:pt idx="1635">
                  <c:v>0.0</c:v>
                </c:pt>
                <c:pt idx="1636">
                  <c:v>2.417474305312521</c:v>
                </c:pt>
                <c:pt idx="1637">
                  <c:v>0.695354032345636</c:v>
                </c:pt>
                <c:pt idx="1638">
                  <c:v>1.067604844926655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2.119707027941973</c:v>
                </c:pt>
                <c:pt idx="1645">
                  <c:v>0.0</c:v>
                </c:pt>
                <c:pt idx="1646">
                  <c:v>0.237269360600255</c:v>
                </c:pt>
                <c:pt idx="1647">
                  <c:v>0.0</c:v>
                </c:pt>
                <c:pt idx="1648">
                  <c:v>0.169169133359624</c:v>
                </c:pt>
                <c:pt idx="1649">
                  <c:v>5.66252972094806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0.695354032345636</c:v>
                </c:pt>
                <c:pt idx="1659">
                  <c:v>2.121768642212417</c:v>
                </c:pt>
                <c:pt idx="1660">
                  <c:v>0.0</c:v>
                </c:pt>
                <c:pt idx="1661">
                  <c:v>0.31284485945504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0.739569957567649</c:v>
                </c:pt>
                <c:pt idx="1672">
                  <c:v>0.0</c:v>
                </c:pt>
                <c:pt idx="1673">
                  <c:v>0.0</c:v>
                </c:pt>
                <c:pt idx="1674">
                  <c:v>0.0145947112902335</c:v>
                </c:pt>
                <c:pt idx="1675">
                  <c:v>0.0</c:v>
                </c:pt>
                <c:pt idx="1676">
                  <c:v>0.0</c:v>
                </c:pt>
                <c:pt idx="1677">
                  <c:v>3.133047253745936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0.134976479945865</c:v>
                </c:pt>
                <c:pt idx="1684">
                  <c:v>0.39771727687289</c:v>
                </c:pt>
                <c:pt idx="1685">
                  <c:v>0.0</c:v>
                </c:pt>
                <c:pt idx="1686">
                  <c:v>1.658316865626325</c:v>
                </c:pt>
                <c:pt idx="1687">
                  <c:v>0.0</c:v>
                </c:pt>
                <c:pt idx="1688">
                  <c:v>0.0</c:v>
                </c:pt>
                <c:pt idx="1689">
                  <c:v>0.0622492258292092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0.323095182226611</c:v>
                </c:pt>
                <c:pt idx="1694">
                  <c:v>0.0</c:v>
                </c:pt>
                <c:pt idx="1695">
                  <c:v>0.0</c:v>
                </c:pt>
                <c:pt idx="1696">
                  <c:v>0.960996157792712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2.982776026379376</c:v>
                </c:pt>
                <c:pt idx="1701">
                  <c:v>0.0</c:v>
                </c:pt>
                <c:pt idx="1702">
                  <c:v>0.0</c:v>
                </c:pt>
                <c:pt idx="1703">
                  <c:v>4.485716902764405</c:v>
                </c:pt>
                <c:pt idx="1704">
                  <c:v>0.4946256064404</c:v>
                </c:pt>
                <c:pt idx="1705">
                  <c:v>2.289822927674562</c:v>
                </c:pt>
                <c:pt idx="1706">
                  <c:v>0.0107244776508292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0.869877659577439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0.133622173544844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1.260084709975181</c:v>
                </c:pt>
                <c:pt idx="1726">
                  <c:v>0.0</c:v>
                </c:pt>
                <c:pt idx="1727">
                  <c:v>0.0</c:v>
                </c:pt>
                <c:pt idx="1728">
                  <c:v>1.529222351937856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2.703540953994664</c:v>
                </c:pt>
                <c:pt idx="1734">
                  <c:v>1.706533579430743</c:v>
                </c:pt>
                <c:pt idx="1735">
                  <c:v>0.0</c:v>
                </c:pt>
                <c:pt idx="1736">
                  <c:v>1.866816326468457</c:v>
                </c:pt>
                <c:pt idx="1737">
                  <c:v>0.0</c:v>
                </c:pt>
                <c:pt idx="1738">
                  <c:v>0.29486502630227</c:v>
                </c:pt>
                <c:pt idx="1739">
                  <c:v>1.160027106546731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2.62117804991719</c:v>
                </c:pt>
                <c:pt idx="1745">
                  <c:v>0.0</c:v>
                </c:pt>
                <c:pt idx="1746">
                  <c:v>0.0</c:v>
                </c:pt>
                <c:pt idx="1747">
                  <c:v>0.23549657715837</c:v>
                </c:pt>
                <c:pt idx="1748">
                  <c:v>0.0</c:v>
                </c:pt>
                <c:pt idx="1749">
                  <c:v>1.876460895728778</c:v>
                </c:pt>
                <c:pt idx="1750">
                  <c:v>0.0</c:v>
                </c:pt>
                <c:pt idx="1751">
                  <c:v>0.172126307524279</c:v>
                </c:pt>
                <c:pt idx="1752">
                  <c:v>0.0</c:v>
                </c:pt>
                <c:pt idx="1753">
                  <c:v>1.866816326468457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0.523518650881924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3.267005868210512</c:v>
                </c:pt>
                <c:pt idx="1767">
                  <c:v>1.252898600948538</c:v>
                </c:pt>
                <c:pt idx="1768">
                  <c:v>0.0</c:v>
                </c:pt>
                <c:pt idx="1769">
                  <c:v>0.0</c:v>
                </c:pt>
                <c:pt idx="1770">
                  <c:v>2.527684002873507</c:v>
                </c:pt>
                <c:pt idx="1771">
                  <c:v>0.0951767615952282</c:v>
                </c:pt>
                <c:pt idx="1772">
                  <c:v>0.0</c:v>
                </c:pt>
                <c:pt idx="1773">
                  <c:v>0.308204345503669</c:v>
                </c:pt>
                <c:pt idx="1774">
                  <c:v>0.0</c:v>
                </c:pt>
                <c:pt idx="1775">
                  <c:v>1.305894214503038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0.363659652194161</c:v>
                </c:pt>
                <c:pt idx="1784">
                  <c:v>0.11687567452504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1.74450743370883</c:v>
                </c:pt>
                <c:pt idx="1789">
                  <c:v>0.134976479945865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0.103381175411466</c:v>
                </c:pt>
                <c:pt idx="1794">
                  <c:v>0.0</c:v>
                </c:pt>
                <c:pt idx="1795">
                  <c:v>0.502274716512607</c:v>
                </c:pt>
                <c:pt idx="1796">
                  <c:v>0.0</c:v>
                </c:pt>
                <c:pt idx="1797">
                  <c:v>0.0</c:v>
                </c:pt>
                <c:pt idx="1798">
                  <c:v>2.723020496775736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2.563131509642711</c:v>
                </c:pt>
                <c:pt idx="1809">
                  <c:v>0.0</c:v>
                </c:pt>
                <c:pt idx="1810">
                  <c:v>1.113850917688355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0.486454181008508</c:v>
                </c:pt>
                <c:pt idx="1815">
                  <c:v>0.695354032345636</c:v>
                </c:pt>
                <c:pt idx="1816">
                  <c:v>0.0</c:v>
                </c:pt>
                <c:pt idx="1817">
                  <c:v>0.0</c:v>
                </c:pt>
                <c:pt idx="1818">
                  <c:v>0.712166984127016</c:v>
                </c:pt>
                <c:pt idx="1819">
                  <c:v>1.547558835750517</c:v>
                </c:pt>
                <c:pt idx="1820">
                  <c:v>1.067604844926655</c:v>
                </c:pt>
                <c:pt idx="1821">
                  <c:v>0.0</c:v>
                </c:pt>
                <c:pt idx="1822">
                  <c:v>0.105440946601465</c:v>
                </c:pt>
                <c:pt idx="1823">
                  <c:v>3.89099129219827</c:v>
                </c:pt>
                <c:pt idx="1824">
                  <c:v>0.0463356436996156</c:v>
                </c:pt>
                <c:pt idx="1825">
                  <c:v>0.0778049448131159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3.133047253745936</c:v>
                </c:pt>
                <c:pt idx="1832">
                  <c:v>0.357252137087051</c:v>
                </c:pt>
                <c:pt idx="1833">
                  <c:v>0.764970084981941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0.99630117687385</c:v>
                </c:pt>
                <c:pt idx="1838">
                  <c:v>0.0</c:v>
                </c:pt>
                <c:pt idx="1839">
                  <c:v>0.0</c:v>
                </c:pt>
                <c:pt idx="1840">
                  <c:v>2.42374413849665</c:v>
                </c:pt>
                <c:pt idx="1841">
                  <c:v>0.0</c:v>
                </c:pt>
                <c:pt idx="1842">
                  <c:v>3.398838509498338</c:v>
                </c:pt>
                <c:pt idx="1843">
                  <c:v>0.0</c:v>
                </c:pt>
                <c:pt idx="1844">
                  <c:v>0.0</c:v>
                </c:pt>
                <c:pt idx="1845">
                  <c:v>1.049309464433077</c:v>
                </c:pt>
                <c:pt idx="1846">
                  <c:v>0.0</c:v>
                </c:pt>
                <c:pt idx="1847">
                  <c:v>0.0</c:v>
                </c:pt>
                <c:pt idx="1848">
                  <c:v>3.431856436796646</c:v>
                </c:pt>
                <c:pt idx="1849">
                  <c:v>1.37633641025891</c:v>
                </c:pt>
                <c:pt idx="1850">
                  <c:v>6.567273095598041</c:v>
                </c:pt>
                <c:pt idx="1851">
                  <c:v>0.0</c:v>
                </c:pt>
                <c:pt idx="1852">
                  <c:v>1.043262704042941</c:v>
                </c:pt>
                <c:pt idx="1853">
                  <c:v>2.16303037767943</c:v>
                </c:pt>
                <c:pt idx="1854">
                  <c:v>3.121897345028704</c:v>
                </c:pt>
                <c:pt idx="1855">
                  <c:v>0.0</c:v>
                </c:pt>
                <c:pt idx="1856">
                  <c:v>0.0</c:v>
                </c:pt>
                <c:pt idx="1857">
                  <c:v>0.068091892009373</c:v>
                </c:pt>
                <c:pt idx="1858">
                  <c:v>3.323041678043129</c:v>
                </c:pt>
                <c:pt idx="1859">
                  <c:v>0.0</c:v>
                </c:pt>
                <c:pt idx="1860">
                  <c:v>5.821999107221145</c:v>
                </c:pt>
                <c:pt idx="1861">
                  <c:v>1.831033814004371</c:v>
                </c:pt>
                <c:pt idx="1862">
                  <c:v>2.37184093665696</c:v>
                </c:pt>
                <c:pt idx="1863">
                  <c:v>0.0</c:v>
                </c:pt>
                <c:pt idx="1864">
                  <c:v>2.720648466600158</c:v>
                </c:pt>
                <c:pt idx="1865">
                  <c:v>0.553073961537877</c:v>
                </c:pt>
                <c:pt idx="1866">
                  <c:v>0.0</c:v>
                </c:pt>
                <c:pt idx="1867">
                  <c:v>3.959361377159004</c:v>
                </c:pt>
                <c:pt idx="1868">
                  <c:v>0.0</c:v>
                </c:pt>
                <c:pt idx="1869">
                  <c:v>1.997408162097793</c:v>
                </c:pt>
                <c:pt idx="1870">
                  <c:v>2.720648466600158</c:v>
                </c:pt>
                <c:pt idx="1871">
                  <c:v>2.749931336180146</c:v>
                </c:pt>
                <c:pt idx="1872">
                  <c:v>0.0951727140684209</c:v>
                </c:pt>
                <c:pt idx="1873">
                  <c:v>7.539744815305249</c:v>
                </c:pt>
                <c:pt idx="1874">
                  <c:v>7.46858392997636</c:v>
                </c:pt>
                <c:pt idx="1875">
                  <c:v>4.232920329343271</c:v>
                </c:pt>
                <c:pt idx="1876">
                  <c:v>0.152983698607002</c:v>
                </c:pt>
                <c:pt idx="1877">
                  <c:v>0.0</c:v>
                </c:pt>
                <c:pt idx="1878">
                  <c:v>3.070731166334357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E71-8B43-BE92-7C8C09E4B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692792"/>
        <c:axId val="2133696568"/>
      </c:scatterChart>
      <c:valAx>
        <c:axId val="2133692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96568"/>
        <c:crosses val="autoZero"/>
        <c:crossBetween val="midCat"/>
      </c:valAx>
      <c:valAx>
        <c:axId val="2133696568"/>
        <c:scaling>
          <c:orientation val="minMax"/>
          <c:max val="1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692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 </a:t>
            </a:r>
            <a:r>
              <a:rPr lang="en-US" i="1"/>
              <a:t>acrA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acrA'!$O$1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subset acrA'!$M$2:$M$2025</c:f>
              <c:numCache>
                <c:formatCode>General</c:formatCode>
                <c:ptCount val="2024"/>
                <c:pt idx="0">
                  <c:v>-3.099342042657059</c:v>
                </c:pt>
                <c:pt idx="1">
                  <c:v>-0.611205928228831</c:v>
                </c:pt>
                <c:pt idx="2">
                  <c:v>-3.04714583153163</c:v>
                </c:pt>
                <c:pt idx="3">
                  <c:v>-2.720830419403329</c:v>
                </c:pt>
                <c:pt idx="4">
                  <c:v>-1.285493358513954</c:v>
                </c:pt>
                <c:pt idx="5">
                  <c:v>-0.789614401375224</c:v>
                </c:pt>
                <c:pt idx="6">
                  <c:v>-1.080483015405743</c:v>
                </c:pt>
                <c:pt idx="7">
                  <c:v>-2.715001340601131</c:v>
                </c:pt>
                <c:pt idx="8">
                  <c:v>-2.686204076293696</c:v>
                </c:pt>
                <c:pt idx="9">
                  <c:v>-1.014561622460039</c:v>
                </c:pt>
                <c:pt idx="10">
                  <c:v>-2.581734809737667</c:v>
                </c:pt>
                <c:pt idx="11">
                  <c:v>-0.307253877252765</c:v>
                </c:pt>
                <c:pt idx="12">
                  <c:v>-2.430792911662928</c:v>
                </c:pt>
                <c:pt idx="13">
                  <c:v>-0.256627804182797</c:v>
                </c:pt>
                <c:pt idx="14">
                  <c:v>-2.430792911662928</c:v>
                </c:pt>
                <c:pt idx="15">
                  <c:v>-0.459744285359057</c:v>
                </c:pt>
                <c:pt idx="16">
                  <c:v>-0.252400123381947</c:v>
                </c:pt>
                <c:pt idx="17">
                  <c:v>-2.416532218537758</c:v>
                </c:pt>
                <c:pt idx="18">
                  <c:v>-1.02714595806003</c:v>
                </c:pt>
                <c:pt idx="19">
                  <c:v>-2.238745099322475</c:v>
                </c:pt>
                <c:pt idx="20">
                  <c:v>-2.205673277716826</c:v>
                </c:pt>
                <c:pt idx="21">
                  <c:v>-0.650997472174781</c:v>
                </c:pt>
                <c:pt idx="22">
                  <c:v>-0.172343873599965</c:v>
                </c:pt>
                <c:pt idx="23">
                  <c:v>-2.165371912992256</c:v>
                </c:pt>
                <c:pt idx="24">
                  <c:v>-0.332691091177752</c:v>
                </c:pt>
                <c:pt idx="25">
                  <c:v>-1.091768822952258</c:v>
                </c:pt>
                <c:pt idx="26">
                  <c:v>-2.133922274367203</c:v>
                </c:pt>
                <c:pt idx="27">
                  <c:v>-2.12230319110037</c:v>
                </c:pt>
                <c:pt idx="28">
                  <c:v>-2.12230319110037</c:v>
                </c:pt>
                <c:pt idx="29">
                  <c:v>-2.118450865604764</c:v>
                </c:pt>
                <c:pt idx="30">
                  <c:v>-0.238745099322475</c:v>
                </c:pt>
                <c:pt idx="31">
                  <c:v>-1.116528553473735</c:v>
                </c:pt>
                <c:pt idx="32">
                  <c:v>-2.106955226766934</c:v>
                </c:pt>
                <c:pt idx="33">
                  <c:v>-2.08799706906305</c:v>
                </c:pt>
                <c:pt idx="34">
                  <c:v>-0.85862601624686</c:v>
                </c:pt>
                <c:pt idx="35">
                  <c:v>-2.058172853680654</c:v>
                </c:pt>
                <c:pt idx="36">
                  <c:v>-2.039841030908397</c:v>
                </c:pt>
                <c:pt idx="37">
                  <c:v>-2.010986168236212</c:v>
                </c:pt>
                <c:pt idx="38">
                  <c:v>-1.993240618046258</c:v>
                </c:pt>
                <c:pt idx="39">
                  <c:v>-1.941277196424808</c:v>
                </c:pt>
                <c:pt idx="40">
                  <c:v>-1.937878619962943</c:v>
                </c:pt>
                <c:pt idx="41">
                  <c:v>-1.934488030762169</c:v>
                </c:pt>
                <c:pt idx="42">
                  <c:v>-0.960113838437663</c:v>
                </c:pt>
                <c:pt idx="43">
                  <c:v>-0.608501719300452</c:v>
                </c:pt>
                <c:pt idx="44">
                  <c:v>-1.097445007484461</c:v>
                </c:pt>
                <c:pt idx="45">
                  <c:v>-1.924363813488461</c:v>
                </c:pt>
                <c:pt idx="46">
                  <c:v>-0.792680704423007</c:v>
                </c:pt>
                <c:pt idx="47">
                  <c:v>-0.43677672381193</c:v>
                </c:pt>
                <c:pt idx="48">
                  <c:v>-1.921004801398547</c:v>
                </c:pt>
                <c:pt idx="49">
                  <c:v>-1.921004801398547</c:v>
                </c:pt>
                <c:pt idx="50">
                  <c:v>-0.612559935874806</c:v>
                </c:pt>
                <c:pt idx="51">
                  <c:v>-1.910974436261282</c:v>
                </c:pt>
                <c:pt idx="52">
                  <c:v>-0.401240566585167</c:v>
                </c:pt>
                <c:pt idx="53">
                  <c:v>-1.878034762432988</c:v>
                </c:pt>
                <c:pt idx="54">
                  <c:v>-1.871536125134246</c:v>
                </c:pt>
                <c:pt idx="55">
                  <c:v>-1.871536125134246</c:v>
                </c:pt>
                <c:pt idx="56">
                  <c:v>-0.879664006017647</c:v>
                </c:pt>
                <c:pt idx="57">
                  <c:v>-1.865066629804689</c:v>
                </c:pt>
                <c:pt idx="58">
                  <c:v>-1.865066629804689</c:v>
                </c:pt>
                <c:pt idx="59">
                  <c:v>-0.834726601003785</c:v>
                </c:pt>
                <c:pt idx="60">
                  <c:v>-1.858626016246859</c:v>
                </c:pt>
                <c:pt idx="61">
                  <c:v>-1.852214027732626</c:v>
                </c:pt>
                <c:pt idx="62">
                  <c:v>-1.839474915901948</c:v>
                </c:pt>
                <c:pt idx="63">
                  <c:v>-0.388426880857404</c:v>
                </c:pt>
                <c:pt idx="64">
                  <c:v>-0.564598897423638</c:v>
                </c:pt>
                <c:pt idx="65">
                  <c:v>-0.27580719354402</c:v>
                </c:pt>
                <c:pt idx="66">
                  <c:v>-1.063718132926337</c:v>
                </c:pt>
                <c:pt idx="67">
                  <c:v>-1.817448609571949</c:v>
                </c:pt>
                <c:pt idx="68">
                  <c:v>-0.313846554563194</c:v>
                </c:pt>
                <c:pt idx="69">
                  <c:v>-0.366558727200455</c:v>
                </c:pt>
                <c:pt idx="70">
                  <c:v>-1.817448609571949</c:v>
                </c:pt>
                <c:pt idx="71">
                  <c:v>-0.892764618543273</c:v>
                </c:pt>
                <c:pt idx="72">
                  <c:v>-1.808110744992613</c:v>
                </c:pt>
                <c:pt idx="73">
                  <c:v>-0.929417041214747</c:v>
                </c:pt>
                <c:pt idx="74">
                  <c:v>-0.760805030214256</c:v>
                </c:pt>
                <c:pt idx="75">
                  <c:v>-0.446402748119896</c:v>
                </c:pt>
                <c:pt idx="76">
                  <c:v>-1.26618562741301</c:v>
                </c:pt>
                <c:pt idx="77">
                  <c:v>-0.430792911662928</c:v>
                </c:pt>
                <c:pt idx="78">
                  <c:v>-0.134894768533376</c:v>
                </c:pt>
                <c:pt idx="79">
                  <c:v>-0.528367880215006</c:v>
                </c:pt>
                <c:pt idx="80">
                  <c:v>-0.403582604503549</c:v>
                </c:pt>
                <c:pt idx="81">
                  <c:v>-0.915980901809052</c:v>
                </c:pt>
                <c:pt idx="82">
                  <c:v>-0.504290724312319</c:v>
                </c:pt>
                <c:pt idx="83">
                  <c:v>-1.79575353847263</c:v>
                </c:pt>
                <c:pt idx="84">
                  <c:v>-1.12423321819877</c:v>
                </c:pt>
                <c:pt idx="85">
                  <c:v>-1.762307055379488</c:v>
                </c:pt>
                <c:pt idx="86">
                  <c:v>-0.410631617098074</c:v>
                </c:pt>
                <c:pt idx="87">
                  <c:v>-1.753318272152233</c:v>
                </c:pt>
                <c:pt idx="88">
                  <c:v>-1.753318272152233</c:v>
                </c:pt>
                <c:pt idx="89">
                  <c:v>-1.747356713913516</c:v>
                </c:pt>
                <c:pt idx="90">
                  <c:v>-1.741419688905664</c:v>
                </c:pt>
                <c:pt idx="91">
                  <c:v>-0.484322308079723</c:v>
                </c:pt>
                <c:pt idx="92">
                  <c:v>-0.961838518907124</c:v>
                </c:pt>
                <c:pt idx="93">
                  <c:v>-1.729618436673314</c:v>
                </c:pt>
                <c:pt idx="94">
                  <c:v>-0.85541645977097</c:v>
                </c:pt>
                <c:pt idx="95">
                  <c:v>-1.450029130525845</c:v>
                </c:pt>
                <c:pt idx="96">
                  <c:v>-0.361996841847197</c:v>
                </c:pt>
                <c:pt idx="97">
                  <c:v>-1.726683145648767</c:v>
                </c:pt>
                <c:pt idx="98">
                  <c:v>-0.473210352959498</c:v>
                </c:pt>
                <c:pt idx="99">
                  <c:v>-0.536055438587405</c:v>
                </c:pt>
                <c:pt idx="100">
                  <c:v>-0.954952133321884</c:v>
                </c:pt>
                <c:pt idx="101">
                  <c:v>-0.215927016977384</c:v>
                </c:pt>
                <c:pt idx="102">
                  <c:v>0.0</c:v>
                </c:pt>
                <c:pt idx="103">
                  <c:v>-0.624803531629553</c:v>
                </c:pt>
                <c:pt idx="104">
                  <c:v>-0.48184557778751</c:v>
                </c:pt>
                <c:pt idx="105">
                  <c:v>-0.774379887680063</c:v>
                </c:pt>
                <c:pt idx="106">
                  <c:v>-0.575119965316102</c:v>
                </c:pt>
                <c:pt idx="107">
                  <c:v>-0.869916029466085</c:v>
                </c:pt>
                <c:pt idx="108">
                  <c:v>-1.723753814610095</c:v>
                </c:pt>
                <c:pt idx="109">
                  <c:v>-1.723753814610095</c:v>
                </c:pt>
                <c:pt idx="110">
                  <c:v>-0.958391217288655</c:v>
                </c:pt>
                <c:pt idx="111">
                  <c:v>-0.783501277648611</c:v>
                </c:pt>
                <c:pt idx="112">
                  <c:v>-1.715001340601131</c:v>
                </c:pt>
                <c:pt idx="113">
                  <c:v>-0.447610529723202</c:v>
                </c:pt>
                <c:pt idx="114">
                  <c:v>-1.712095609425721</c:v>
                </c:pt>
                <c:pt idx="115">
                  <c:v>-0.361996841847197</c:v>
                </c:pt>
                <c:pt idx="116">
                  <c:v>-0.860233476068746</c:v>
                </c:pt>
                <c:pt idx="117">
                  <c:v>-0.326011935540126</c:v>
                </c:pt>
                <c:pt idx="118">
                  <c:v>-1.709195718919926</c:v>
                </c:pt>
                <c:pt idx="119">
                  <c:v>-1.703413366325919</c:v>
                </c:pt>
                <c:pt idx="120">
                  <c:v>-0.33828077287339</c:v>
                </c:pt>
                <c:pt idx="121">
                  <c:v>-1.68905807334885</c:v>
                </c:pt>
                <c:pt idx="122">
                  <c:v>-1.10124157557254</c:v>
                </c:pt>
                <c:pt idx="123">
                  <c:v>-0.267251527011469</c:v>
                </c:pt>
                <c:pt idx="124">
                  <c:v>-0.342768163865703</c:v>
                </c:pt>
                <c:pt idx="125">
                  <c:v>-1.009201758558029</c:v>
                </c:pt>
                <c:pt idx="126">
                  <c:v>-0.829993862891063</c:v>
                </c:pt>
                <c:pt idx="127">
                  <c:v>-1.672018170050385</c:v>
                </c:pt>
                <c:pt idx="128">
                  <c:v>-1.663573101794128</c:v>
                </c:pt>
                <c:pt idx="129">
                  <c:v>-1.511850715625164</c:v>
                </c:pt>
                <c:pt idx="130">
                  <c:v>-0.769840728064896</c:v>
                </c:pt>
                <c:pt idx="131">
                  <c:v>-0.681933638915468</c:v>
                </c:pt>
                <c:pt idx="132">
                  <c:v>-1.655177180673072</c:v>
                </c:pt>
                <c:pt idx="133">
                  <c:v>-0.256627804182797</c:v>
                </c:pt>
                <c:pt idx="134">
                  <c:v>-1.649606922630126</c:v>
                </c:pt>
                <c:pt idx="135">
                  <c:v>-1.649606922630126</c:v>
                </c:pt>
                <c:pt idx="136">
                  <c:v>-0.79114673825947</c:v>
                </c:pt>
                <c:pt idx="137">
                  <c:v>-0.547664133647975</c:v>
                </c:pt>
                <c:pt idx="138">
                  <c:v>-1.089881713407993</c:v>
                </c:pt>
                <c:pt idx="139">
                  <c:v>-0.28657362441309</c:v>
                </c:pt>
                <c:pt idx="140">
                  <c:v>-1.105048161002275</c:v>
                </c:pt>
                <c:pt idx="141">
                  <c:v>-1.646829837959552</c:v>
                </c:pt>
                <c:pt idx="142">
                  <c:v>-1.633024038434522</c:v>
                </c:pt>
                <c:pt idx="143">
                  <c:v>-1.627538499350792</c:v>
                </c:pt>
                <c:pt idx="144">
                  <c:v>-0.356314695703651</c:v>
                </c:pt>
                <c:pt idx="145">
                  <c:v>-1.627538499350792</c:v>
                </c:pt>
                <c:pt idx="146">
                  <c:v>-0.309448090665677</c:v>
                </c:pt>
                <c:pt idx="147">
                  <c:v>-0.410631617098074</c:v>
                </c:pt>
                <c:pt idx="148">
                  <c:v>-0.944683797868057</c:v>
                </c:pt>
                <c:pt idx="149">
                  <c:v>-1.622073738873981</c:v>
                </c:pt>
                <c:pt idx="150">
                  <c:v>-0.921004801398547</c:v>
                </c:pt>
                <c:pt idx="151">
                  <c:v>-0.772865247078065</c:v>
                </c:pt>
                <c:pt idx="152">
                  <c:v>-0.622073738873981</c:v>
                </c:pt>
                <c:pt idx="153">
                  <c:v>-1.253455882697916</c:v>
                </c:pt>
                <c:pt idx="154">
                  <c:v>-0.547664133647975</c:v>
                </c:pt>
                <c:pt idx="155">
                  <c:v>-0.523265505167491</c:v>
                </c:pt>
                <c:pt idx="156">
                  <c:v>-0.204651900654067</c:v>
                </c:pt>
                <c:pt idx="157">
                  <c:v>-1.619349101537445</c:v>
                </c:pt>
                <c:pt idx="158">
                  <c:v>-0.564598897423638</c:v>
                </c:pt>
                <c:pt idx="159">
                  <c:v>-0.716456403801518</c:v>
                </c:pt>
                <c:pt idx="160">
                  <c:v>-1.611205928228831</c:v>
                </c:pt>
                <c:pt idx="161">
                  <c:v>-1.597735288431382</c:v>
                </c:pt>
                <c:pt idx="162">
                  <c:v>-0.800375096213007</c:v>
                </c:pt>
                <c:pt idx="163">
                  <c:v>-1.597735288431382</c:v>
                </c:pt>
                <c:pt idx="164">
                  <c:v>-0.33046126841409</c:v>
                </c:pt>
                <c:pt idx="165">
                  <c:v>-0.699091760375826</c:v>
                </c:pt>
                <c:pt idx="166">
                  <c:v>-0.556758144206454</c:v>
                </c:pt>
                <c:pt idx="167">
                  <c:v>-0.543784180504692</c:v>
                </c:pt>
                <c:pt idx="168">
                  <c:v>-0.728150044647426</c:v>
                </c:pt>
                <c:pt idx="169">
                  <c:v>-1.589712867161192</c:v>
                </c:pt>
                <c:pt idx="170">
                  <c:v>-0.659369033619898</c:v>
                </c:pt>
                <c:pt idx="171">
                  <c:v>-1.587048609634135</c:v>
                </c:pt>
                <c:pt idx="172">
                  <c:v>-0.907646418543527</c:v>
                </c:pt>
                <c:pt idx="173">
                  <c:v>-0.308350566808342</c:v>
                </c:pt>
                <c:pt idx="174">
                  <c:v>-0.616629600183853</c:v>
                </c:pt>
                <c:pt idx="175">
                  <c:v>-0.295244995617813</c:v>
                </c:pt>
                <c:pt idx="176">
                  <c:v>-0.655177180673072</c:v>
                </c:pt>
                <c:pt idx="177">
                  <c:v>-1.57116556802748</c:v>
                </c:pt>
                <c:pt idx="178">
                  <c:v>-1.568535311982808</c:v>
                </c:pt>
                <c:pt idx="179">
                  <c:v>-1.555455484938818</c:v>
                </c:pt>
                <c:pt idx="180">
                  <c:v>-0.811216655860435</c:v>
                </c:pt>
                <c:pt idx="181">
                  <c:v>-0.554154000826297</c:v>
                </c:pt>
                <c:pt idx="182">
                  <c:v>-0.828419727392952</c:v>
                </c:pt>
                <c:pt idx="183">
                  <c:v>-1.54507633915882</c:v>
                </c:pt>
                <c:pt idx="184">
                  <c:v>-0.356314695703651</c:v>
                </c:pt>
                <c:pt idx="185">
                  <c:v>-1.537340690379214</c:v>
                </c:pt>
                <c:pt idx="186">
                  <c:v>-1.49177811299877</c:v>
                </c:pt>
                <c:pt idx="187">
                  <c:v>-0.545076339158819</c:v>
                </c:pt>
                <c:pt idx="188">
                  <c:v>-0.378026951666146</c:v>
                </c:pt>
                <c:pt idx="189">
                  <c:v>-0.659369033619898</c:v>
                </c:pt>
                <c:pt idx="190">
                  <c:v>-0.447610529723202</c:v>
                </c:pt>
                <c:pt idx="191">
                  <c:v>-0.47690483651724</c:v>
                </c:pt>
                <c:pt idx="192">
                  <c:v>-0.439177215282372</c:v>
                </c:pt>
                <c:pt idx="193">
                  <c:v>-1.49177811299877</c:v>
                </c:pt>
                <c:pt idx="194">
                  <c:v>-1.238745099322475</c:v>
                </c:pt>
                <c:pt idx="195">
                  <c:v>-0.541203330011613</c:v>
                </c:pt>
                <c:pt idx="196">
                  <c:v>-0.837890407185956</c:v>
                </c:pt>
                <c:pt idx="197">
                  <c:v>-0.378026951666146</c:v>
                </c:pt>
                <c:pt idx="198">
                  <c:v>-0.662170384094038</c:v>
                </c:pt>
                <c:pt idx="199">
                  <c:v>-1.479373092107989</c:v>
                </c:pt>
                <c:pt idx="200">
                  <c:v>-0.359721297146901</c:v>
                </c:pt>
                <c:pt idx="201">
                  <c:v>-1.14172064492761</c:v>
                </c:pt>
                <c:pt idx="202">
                  <c:v>-0.891120521452648</c:v>
                </c:pt>
                <c:pt idx="203">
                  <c:v>-1.103143612816915</c:v>
                </c:pt>
                <c:pt idx="204">
                  <c:v>-1.474440796565759</c:v>
                </c:pt>
                <c:pt idx="205">
                  <c:v>-1.467073827157546</c:v>
                </c:pt>
                <c:pt idx="206">
                  <c:v>-0.307253877252765</c:v>
                </c:pt>
                <c:pt idx="207">
                  <c:v>-1.080483015405743</c:v>
                </c:pt>
                <c:pt idx="208">
                  <c:v>-1.462183330810475</c:v>
                </c:pt>
                <c:pt idx="209">
                  <c:v>-1.452451792792701</c:v>
                </c:pt>
                <c:pt idx="210">
                  <c:v>-0.653782598601319</c:v>
                </c:pt>
                <c:pt idx="211">
                  <c:v>-0.261929886743275</c:v>
                </c:pt>
                <c:pt idx="212">
                  <c:v>-0.525814436998186</c:v>
                </c:pt>
                <c:pt idx="213">
                  <c:v>-0.404755050761404</c:v>
                </c:pt>
                <c:pt idx="214">
                  <c:v>-0.430792911662928</c:v>
                </c:pt>
                <c:pt idx="215">
                  <c:v>-0.454878530187241</c:v>
                </c:pt>
                <c:pt idx="216">
                  <c:v>-1.365416902810904</c:v>
                </c:pt>
                <c:pt idx="217">
                  <c:v>-0.34614289064636</c:v>
                </c:pt>
                <c:pt idx="218">
                  <c:v>-1.13197925044941</c:v>
                </c:pt>
                <c:pt idx="219">
                  <c:v>-0.443990214044505</c:v>
                </c:pt>
                <c:pt idx="220">
                  <c:v>-0.591046843253356</c:v>
                </c:pt>
                <c:pt idx="221">
                  <c:v>-1.442785458199221</c:v>
                </c:pt>
                <c:pt idx="222">
                  <c:v>-1.440378960492126</c:v>
                </c:pt>
                <c:pt idx="223">
                  <c:v>-0.427214501293678</c:v>
                </c:pt>
                <c:pt idx="224">
                  <c:v>-1.112691596316079</c:v>
                </c:pt>
                <c:pt idx="225">
                  <c:v>-1.26618562741301</c:v>
                </c:pt>
                <c:pt idx="226">
                  <c:v>-0.446402748119896</c:v>
                </c:pt>
                <c:pt idx="227">
                  <c:v>-1.42840631882605</c:v>
                </c:pt>
                <c:pt idx="228">
                  <c:v>-0.470752609535644</c:v>
                </c:pt>
                <c:pt idx="229">
                  <c:v>-0.583061425960697</c:v>
                </c:pt>
                <c:pt idx="230">
                  <c:v>-0.941277196424807</c:v>
                </c:pt>
                <c:pt idx="231">
                  <c:v>-0.380331576822187</c:v>
                </c:pt>
                <c:pt idx="232">
                  <c:v>-1.423644944732324</c:v>
                </c:pt>
                <c:pt idx="233">
                  <c:v>-0.585718323656165</c:v>
                </c:pt>
                <c:pt idx="234">
                  <c:v>-0.532206538907777</c:v>
                </c:pt>
                <c:pt idx="235">
                  <c:v>-1.423644944732324</c:v>
                </c:pt>
                <c:pt idx="236">
                  <c:v>-0.282257405663696</c:v>
                </c:pt>
                <c:pt idx="237">
                  <c:v>-0.349525530041012</c:v>
                </c:pt>
                <c:pt idx="238">
                  <c:v>-0.558061980753299</c:v>
                </c:pt>
                <c:pt idx="239">
                  <c:v>-0.861842728930403</c:v>
                </c:pt>
                <c:pt idx="240">
                  <c:v>-1.411809808295355</c:v>
                </c:pt>
                <c:pt idx="241">
                  <c:v>-0.622073738873981</c:v>
                </c:pt>
                <c:pt idx="242">
                  <c:v>-0.965294077543343</c:v>
                </c:pt>
                <c:pt idx="243">
                  <c:v>-0.448819323292779</c:v>
                </c:pt>
                <c:pt idx="244">
                  <c:v>-1.363135961559665</c:v>
                </c:pt>
                <c:pt idx="245">
                  <c:v>-0.722291376531609</c:v>
                </c:pt>
                <c:pt idx="246">
                  <c:v>-0.458526307202385</c:v>
                </c:pt>
                <c:pt idx="247">
                  <c:v>-0.298510244180789</c:v>
                </c:pt>
                <c:pt idx="248">
                  <c:v>-0.623437989605324</c:v>
                </c:pt>
                <c:pt idx="249">
                  <c:v>-1.3608586208486</c:v>
                </c:pt>
                <c:pt idx="250">
                  <c:v>-1.04897782548052</c:v>
                </c:pt>
                <c:pt idx="251">
                  <c:v>-1.358584869328478</c:v>
                </c:pt>
                <c:pt idx="252">
                  <c:v>-1.356314695703651</c:v>
                </c:pt>
                <c:pt idx="253">
                  <c:v>-0.359721297146901</c:v>
                </c:pt>
                <c:pt idx="254">
                  <c:v>-0.308350566808342</c:v>
                </c:pt>
                <c:pt idx="255">
                  <c:v>-1.021739224533086</c:v>
                </c:pt>
                <c:pt idx="256">
                  <c:v>-0.874781784637901</c:v>
                </c:pt>
                <c:pt idx="257">
                  <c:v>-0.687630369084992</c:v>
                </c:pt>
                <c:pt idx="258">
                  <c:v>-0.704856783195588</c:v>
                </c:pt>
                <c:pt idx="259">
                  <c:v>-1.342768163865703</c:v>
                </c:pt>
                <c:pt idx="260">
                  <c:v>-1.340522723660059</c:v>
                </c:pt>
                <c:pt idx="261">
                  <c:v>-0.443990214044505</c:v>
                </c:pt>
                <c:pt idx="262">
                  <c:v>-0.352916119241786</c:v>
                </c:pt>
                <c:pt idx="263">
                  <c:v>-0.850615473507148</c:v>
                </c:pt>
                <c:pt idx="264">
                  <c:v>-1.33604230067739</c:v>
                </c:pt>
                <c:pt idx="265">
                  <c:v>-1.459744285359057</c:v>
                </c:pt>
                <c:pt idx="266">
                  <c:v>0.0372983670731814</c:v>
                </c:pt>
                <c:pt idx="267">
                  <c:v>-0.31936355953076</c:v>
                </c:pt>
                <c:pt idx="268">
                  <c:v>-0.563289142416849</c:v>
                </c:pt>
                <c:pt idx="269">
                  <c:v>-1.356314695703651</c:v>
                </c:pt>
                <c:pt idx="270">
                  <c:v>-1.305062995979955</c:v>
                </c:pt>
                <c:pt idx="271">
                  <c:v>-0.98971755148256</c:v>
                </c:pt>
                <c:pt idx="272">
                  <c:v>-0.677675804912311</c:v>
                </c:pt>
                <c:pt idx="273">
                  <c:v>-0.327122982988868</c:v>
                </c:pt>
                <c:pt idx="274">
                  <c:v>-0.506806322231102</c:v>
                </c:pt>
                <c:pt idx="275">
                  <c:v>-1.300691189480315</c:v>
                </c:pt>
                <c:pt idx="276">
                  <c:v>-0.418899233081674</c:v>
                </c:pt>
                <c:pt idx="277">
                  <c:v>-0.744385147382226</c:v>
                </c:pt>
                <c:pt idx="278">
                  <c:v>-1.242932896285909</c:v>
                </c:pt>
                <c:pt idx="279">
                  <c:v>-0.475672290486791</c:v>
                </c:pt>
                <c:pt idx="280">
                  <c:v>-0.556758144206454</c:v>
                </c:pt>
                <c:pt idx="281">
                  <c:v>-0.889478295844602</c:v>
                </c:pt>
                <c:pt idx="282">
                  <c:v>-1.298510244180789</c:v>
                </c:pt>
                <c:pt idx="283">
                  <c:v>-1.291987120599455</c:v>
                </c:pt>
                <c:pt idx="284">
                  <c:v>-1.27473495637769</c:v>
                </c:pt>
                <c:pt idx="285">
                  <c:v>-0.704856783195588</c:v>
                </c:pt>
                <c:pt idx="286">
                  <c:v>-1.245031362169906</c:v>
                </c:pt>
                <c:pt idx="287">
                  <c:v>-0.366558727200455</c:v>
                </c:pt>
                <c:pt idx="288">
                  <c:v>-1.240837478283715</c:v>
                </c:pt>
                <c:pt idx="289">
                  <c:v>-0.181357617164955</c:v>
                </c:pt>
                <c:pt idx="290">
                  <c:v>-0.331575748995499</c:v>
                </c:pt>
                <c:pt idx="291">
                  <c:v>-0.464626506738803</c:v>
                </c:pt>
                <c:pt idx="292">
                  <c:v>-0.493024501880517</c:v>
                </c:pt>
                <c:pt idx="293">
                  <c:v>-0.339401312767305</c:v>
                </c:pt>
                <c:pt idx="294">
                  <c:v>-0.442785458199221</c:v>
                </c:pt>
                <c:pt idx="295">
                  <c:v>-0.400070971838589</c:v>
                </c:pt>
                <c:pt idx="296">
                  <c:v>-0.429599121738883</c:v>
                </c:pt>
                <c:pt idx="297">
                  <c:v>-0.332691091177752</c:v>
                </c:pt>
                <c:pt idx="298">
                  <c:v>-0.446402748119896</c:v>
                </c:pt>
                <c:pt idx="299">
                  <c:v>-0.500525532855776</c:v>
                </c:pt>
                <c:pt idx="300">
                  <c:v>-1.230405798409746</c:v>
                </c:pt>
                <c:pt idx="301">
                  <c:v>-0.237700046729956</c:v>
                </c:pt>
                <c:pt idx="302">
                  <c:v>-0.409454387297225</c:v>
                </c:pt>
                <c:pt idx="303">
                  <c:v>-0.754812518832564</c:v>
                </c:pt>
                <c:pt idx="304">
                  <c:v>-0.290902795076115</c:v>
                </c:pt>
                <c:pt idx="305">
                  <c:v>-0.393073245713769</c:v>
                </c:pt>
                <c:pt idx="306">
                  <c:v>-0.646829837959552</c:v>
                </c:pt>
                <c:pt idx="307">
                  <c:v>-1.187398219322255</c:v>
                </c:pt>
                <c:pt idx="308">
                  <c:v>-1.228328483377137</c:v>
                </c:pt>
                <c:pt idx="309">
                  <c:v>-0.533488364883607</c:v>
                </c:pt>
                <c:pt idx="310">
                  <c:v>-0.474440796565759</c:v>
                </c:pt>
                <c:pt idx="311">
                  <c:v>-0.408278117325101</c:v>
                </c:pt>
                <c:pt idx="312">
                  <c:v>-0.866681285866784</c:v>
                </c:pt>
                <c:pt idx="313">
                  <c:v>-0.308350566808342</c:v>
                </c:pt>
                <c:pt idx="314">
                  <c:v>-0.469525306151642</c:v>
                </c:pt>
                <c:pt idx="315">
                  <c:v>-0.595056188235501</c:v>
                </c:pt>
                <c:pt idx="316">
                  <c:v>-0.530925850815786</c:v>
                </c:pt>
                <c:pt idx="317">
                  <c:v>-1.228328483377137</c:v>
                </c:pt>
                <c:pt idx="318">
                  <c:v>-0.42840631882605</c:v>
                </c:pt>
                <c:pt idx="319">
                  <c:v>-0.380331576822187</c:v>
                </c:pt>
                <c:pt idx="320">
                  <c:v>-0.410631617098074</c:v>
                </c:pt>
                <c:pt idx="321">
                  <c:v>-0.356314695703651</c:v>
                </c:pt>
                <c:pt idx="322">
                  <c:v>-0.343892195898324</c:v>
                </c:pt>
                <c:pt idx="323">
                  <c:v>-1.217986539155678</c:v>
                </c:pt>
                <c:pt idx="324">
                  <c:v>-0.382639889380049</c:v>
                </c:pt>
                <c:pt idx="325">
                  <c:v>-1.211816771915472</c:v>
                </c:pt>
                <c:pt idx="326">
                  <c:v>-0.53991463404304</c:v>
                </c:pt>
                <c:pt idx="327">
                  <c:v>-1.205673277716826</c:v>
                </c:pt>
                <c:pt idx="328">
                  <c:v>-1.084235150266851</c:v>
                </c:pt>
                <c:pt idx="329">
                  <c:v>-1.638530514741065</c:v>
                </c:pt>
                <c:pt idx="330">
                  <c:v>-0.805011506333726</c:v>
                </c:pt>
                <c:pt idx="331">
                  <c:v>-0.246081740840906</c:v>
                </c:pt>
                <c:pt idx="332">
                  <c:v>-0.417715240367794</c:v>
                </c:pt>
                <c:pt idx="333">
                  <c:v>-0.433183459087922</c:v>
                </c:pt>
                <c:pt idx="334">
                  <c:v>-0.144655935952157</c:v>
                </c:pt>
                <c:pt idx="335">
                  <c:v>-0.953235660732862</c:v>
                </c:pt>
                <c:pt idx="336">
                  <c:v>-1.183368342286102</c:v>
                </c:pt>
                <c:pt idx="337">
                  <c:v>-0.313846554563194</c:v>
                </c:pt>
                <c:pt idx="338">
                  <c:v>-0.641291654418122</c:v>
                </c:pt>
                <c:pt idx="339">
                  <c:v>-1.281180365642872</c:v>
                </c:pt>
                <c:pt idx="340">
                  <c:v>-0.639910424019761</c:v>
                </c:pt>
                <c:pt idx="341">
                  <c:v>-0.672018170050385</c:v>
                </c:pt>
                <c:pt idx="342">
                  <c:v>-1.060018912846027</c:v>
                </c:pt>
                <c:pt idx="343">
                  <c:v>-1.195491901368591</c:v>
                </c:pt>
                <c:pt idx="344">
                  <c:v>-0.805011506333726</c:v>
                </c:pt>
                <c:pt idx="345">
                  <c:v>-1.191439384544119</c:v>
                </c:pt>
                <c:pt idx="346">
                  <c:v>-0.889478295844602</c:v>
                </c:pt>
                <c:pt idx="347">
                  <c:v>-0.556758144206454</c:v>
                </c:pt>
                <c:pt idx="348">
                  <c:v>-0.53991463404304</c:v>
                </c:pt>
                <c:pt idx="349">
                  <c:v>-0.596395116443799</c:v>
                </c:pt>
                <c:pt idx="350">
                  <c:v>-1.038020595284028</c:v>
                </c:pt>
                <c:pt idx="351">
                  <c:v>-0.435577974228305</c:v>
                </c:pt>
                <c:pt idx="352">
                  <c:v>-0.723753814610095</c:v>
                </c:pt>
                <c:pt idx="353">
                  <c:v>-1.189417386958907</c:v>
                </c:pt>
                <c:pt idx="354">
                  <c:v>-1.183368342286102</c:v>
                </c:pt>
                <c:pt idx="355">
                  <c:v>-0.829993862891063</c:v>
                </c:pt>
                <c:pt idx="356">
                  <c:v>-0.407102805617827</c:v>
                </c:pt>
                <c:pt idx="357">
                  <c:v>-1.316050825489924</c:v>
                </c:pt>
                <c:pt idx="358">
                  <c:v>-0.31054645009512</c:v>
                </c:pt>
                <c:pt idx="359">
                  <c:v>-0.358584869328478</c:v>
                </c:pt>
                <c:pt idx="360">
                  <c:v>-0.41298896246062</c:v>
                </c:pt>
                <c:pt idx="361">
                  <c:v>-1.183368342286102</c:v>
                </c:pt>
                <c:pt idx="362">
                  <c:v>-0.230405798409746</c:v>
                </c:pt>
                <c:pt idx="363">
                  <c:v>-1.462183330810475</c:v>
                </c:pt>
                <c:pt idx="364">
                  <c:v>-0.31054645009512</c:v>
                </c:pt>
                <c:pt idx="365">
                  <c:v>-0.495520514684587</c:v>
                </c:pt>
                <c:pt idx="366">
                  <c:v>-0.672018170050385</c:v>
                </c:pt>
                <c:pt idx="367">
                  <c:v>-1.17934969054871</c:v>
                </c:pt>
                <c:pt idx="368">
                  <c:v>-0.704856783195588</c:v>
                </c:pt>
                <c:pt idx="369">
                  <c:v>-0.965294077543343</c:v>
                </c:pt>
                <c:pt idx="370">
                  <c:v>-1.709195718919926</c:v>
                </c:pt>
                <c:pt idx="371">
                  <c:v>-1.519450531483325</c:v>
                </c:pt>
                <c:pt idx="372">
                  <c:v>-0.407102805617827</c:v>
                </c:pt>
                <c:pt idx="373">
                  <c:v>-0.459744285359057</c:v>
                </c:pt>
                <c:pt idx="374">
                  <c:v>-0.16736046608571</c:v>
                </c:pt>
                <c:pt idx="375">
                  <c:v>-1.215927016977384</c:v>
                </c:pt>
                <c:pt idx="376">
                  <c:v>-1.47690483651724</c:v>
                </c:pt>
                <c:pt idx="377">
                  <c:v>-0.750334413713412</c:v>
                </c:pt>
                <c:pt idx="378">
                  <c:v>-0.879664006017647</c:v>
                </c:pt>
                <c:pt idx="379">
                  <c:v>-0.548959773646047</c:v>
                </c:pt>
                <c:pt idx="380">
                  <c:v>-1.369989632600728</c:v>
                </c:pt>
                <c:pt idx="381">
                  <c:v>-0.396567866011637</c:v>
                </c:pt>
                <c:pt idx="382">
                  <c:v>-0.326011935540126</c:v>
                </c:pt>
                <c:pt idx="383">
                  <c:v>-0.445195976789902</c:v>
                </c:pt>
                <c:pt idx="384">
                  <c:v>-1.171345814036889</c:v>
                </c:pt>
                <c:pt idx="385">
                  <c:v>-1.165371912992256</c:v>
                </c:pt>
                <c:pt idx="386">
                  <c:v>-1.009201758558029</c:v>
                </c:pt>
                <c:pt idx="387">
                  <c:v>-0.527090593685457</c:v>
                </c:pt>
                <c:pt idx="388">
                  <c:v>-0.560673194209837</c:v>
                </c:pt>
                <c:pt idx="389">
                  <c:v>-0.504290724312319</c:v>
                </c:pt>
                <c:pt idx="390">
                  <c:v>-0.457309356442003</c:v>
                </c:pt>
                <c:pt idx="391">
                  <c:v>-0.404755050761404</c:v>
                </c:pt>
                <c:pt idx="392">
                  <c:v>-0.468299045949562</c:v>
                </c:pt>
                <c:pt idx="393">
                  <c:v>-1.126165830732769</c:v>
                </c:pt>
                <c:pt idx="394">
                  <c:v>-0.541203330011613</c:v>
                </c:pt>
                <c:pt idx="395">
                  <c:v>-0.511850715625164</c:v>
                </c:pt>
                <c:pt idx="396">
                  <c:v>-0.390748192767525</c:v>
                </c:pt>
                <c:pt idx="397">
                  <c:v>-0.503034568341893</c:v>
                </c:pt>
                <c:pt idx="398">
                  <c:v>-0.979199679568561</c:v>
                </c:pt>
                <c:pt idx="399">
                  <c:v>-0.360858620848599</c:v>
                </c:pt>
                <c:pt idx="400">
                  <c:v>-0.409454387297225</c:v>
                </c:pt>
                <c:pt idx="401">
                  <c:v>-1.555455484938818</c:v>
                </c:pt>
                <c:pt idx="402">
                  <c:v>-0.361996841847197</c:v>
                </c:pt>
                <c:pt idx="403">
                  <c:v>-0.349525530041012</c:v>
                </c:pt>
                <c:pt idx="404">
                  <c:v>-1.084235150266851</c:v>
                </c:pt>
                <c:pt idx="405">
                  <c:v>-1.309448090665677</c:v>
                </c:pt>
                <c:pt idx="406">
                  <c:v>-0.700530857792798</c:v>
                </c:pt>
                <c:pt idx="407">
                  <c:v>-0.475672290486791</c:v>
                </c:pt>
                <c:pt idx="408">
                  <c:v>-0.386109297964005</c:v>
                </c:pt>
                <c:pt idx="409">
                  <c:v>-0.464626506738803</c:v>
                </c:pt>
                <c:pt idx="410">
                  <c:v>-0.420084198274278</c:v>
                </c:pt>
                <c:pt idx="411">
                  <c:v>-0.69191772748809</c:v>
                </c:pt>
                <c:pt idx="412">
                  <c:v>-0.729618436673314</c:v>
                </c:pt>
                <c:pt idx="413">
                  <c:v>-1.133922274367203</c:v>
                </c:pt>
                <c:pt idx="414">
                  <c:v>-1.611205928228831</c:v>
                </c:pt>
                <c:pt idx="415">
                  <c:v>-0.457309356442003</c:v>
                </c:pt>
                <c:pt idx="416">
                  <c:v>-0.785027131879572</c:v>
                </c:pt>
                <c:pt idx="417">
                  <c:v>-0.284413900894654</c:v>
                </c:pt>
                <c:pt idx="418">
                  <c:v>-0.251345136102109</c:v>
                </c:pt>
                <c:pt idx="419">
                  <c:v>-0.309448090665677</c:v>
                </c:pt>
                <c:pt idx="420">
                  <c:v>-1.57116556802748</c:v>
                </c:pt>
                <c:pt idx="421">
                  <c:v>-0.462183330810474</c:v>
                </c:pt>
                <c:pt idx="422">
                  <c:v>-0.426023667515056</c:v>
                </c:pt>
                <c:pt idx="423">
                  <c:v>-0.329347648103382</c:v>
                </c:pt>
                <c:pt idx="424">
                  <c:v>-0.564598897423638</c:v>
                </c:pt>
                <c:pt idx="425">
                  <c:v>-1.126165830732769</c:v>
                </c:pt>
                <c:pt idx="426">
                  <c:v>-0.382639889380049</c:v>
                </c:pt>
                <c:pt idx="427">
                  <c:v>-1.191439384544119</c:v>
                </c:pt>
                <c:pt idx="428">
                  <c:v>-0.494271968487328</c:v>
                </c:pt>
                <c:pt idx="429">
                  <c:v>-1.133922274367203</c:v>
                </c:pt>
                <c:pt idx="430">
                  <c:v>-0.529646298589213</c:v>
                </c:pt>
                <c:pt idx="431">
                  <c:v>-0.528367880215006</c:v>
                </c:pt>
                <c:pt idx="432">
                  <c:v>-0.59371850149999</c:v>
                </c:pt>
                <c:pt idx="433">
                  <c:v>-0.442785458199221</c:v>
                </c:pt>
                <c:pt idx="434">
                  <c:v>-0.914310148824538</c:v>
                </c:pt>
                <c:pt idx="435">
                  <c:v>-0.446402748119896</c:v>
                </c:pt>
                <c:pt idx="436">
                  <c:v>-0.33604230067739</c:v>
                </c:pt>
                <c:pt idx="437">
                  <c:v>-1.320469496756929</c:v>
                </c:pt>
                <c:pt idx="438">
                  <c:v>-0.291987120599455</c:v>
                </c:pt>
                <c:pt idx="439">
                  <c:v>-1.865066629804689</c:v>
                </c:pt>
                <c:pt idx="440">
                  <c:v>-0.376876018185968</c:v>
                </c:pt>
                <c:pt idx="441">
                  <c:v>-0.333807296294082</c:v>
                </c:pt>
                <c:pt idx="442">
                  <c:v>-0.914310148824538</c:v>
                </c:pt>
                <c:pt idx="443">
                  <c:v>-1.023539218579296</c:v>
                </c:pt>
                <c:pt idx="444">
                  <c:v>-0.427214501293678</c:v>
                </c:pt>
                <c:pt idx="445">
                  <c:v>-0.357449335983048</c:v>
                </c:pt>
                <c:pt idx="446">
                  <c:v>-1.014561622460039</c:v>
                </c:pt>
                <c:pt idx="447">
                  <c:v>-1.657970395564753</c:v>
                </c:pt>
                <c:pt idx="448">
                  <c:v>-0.605802569699497</c:v>
                </c:pt>
                <c:pt idx="449">
                  <c:v>-1.128101035638483</c:v>
                </c:pt>
                <c:pt idx="450">
                  <c:v>-2.165371912992256</c:v>
                </c:pt>
                <c:pt idx="451">
                  <c:v>-1.114608799310369</c:v>
                </c:pt>
                <c:pt idx="452">
                  <c:v>-0.686204076293696</c:v>
                </c:pt>
                <c:pt idx="453">
                  <c:v>-0.5804094122711</c:v>
                </c:pt>
                <c:pt idx="454">
                  <c:v>-0.341645006906766</c:v>
                </c:pt>
                <c:pt idx="455">
                  <c:v>-1.103143612816915</c:v>
                </c:pt>
                <c:pt idx="456">
                  <c:v>-0.785027131879572</c:v>
                </c:pt>
                <c:pt idx="457">
                  <c:v>-0.545076339158819</c:v>
                </c:pt>
                <c:pt idx="458">
                  <c:v>-0.79575353847263</c:v>
                </c:pt>
                <c:pt idx="459">
                  <c:v>-1.041663766515215</c:v>
                </c:pt>
                <c:pt idx="460">
                  <c:v>-0.321576282419872</c:v>
                </c:pt>
                <c:pt idx="461">
                  <c:v>-0.430792911662928</c:v>
                </c:pt>
                <c:pt idx="462">
                  <c:v>-0.388426880857404</c:v>
                </c:pt>
                <c:pt idx="463">
                  <c:v>-1.26618562741301</c:v>
                </c:pt>
                <c:pt idx="464">
                  <c:v>-0.442785458199221</c:v>
                </c:pt>
                <c:pt idx="465">
                  <c:v>-0.298510244180789</c:v>
                </c:pt>
                <c:pt idx="466">
                  <c:v>-0.520721068809729</c:v>
                </c:pt>
                <c:pt idx="467">
                  <c:v>-0.448819323292779</c:v>
                </c:pt>
                <c:pt idx="468">
                  <c:v>-1.00208610891298</c:v>
                </c:pt>
                <c:pt idx="469">
                  <c:v>-0.262992645569153</c:v>
                </c:pt>
                <c:pt idx="470">
                  <c:v>-0.462183330810474</c:v>
                </c:pt>
                <c:pt idx="471">
                  <c:v>-0.803464380136248</c:v>
                </c:pt>
                <c:pt idx="472">
                  <c:v>-0.644058088709498</c:v>
                </c:pt>
                <c:pt idx="473">
                  <c:v>-0.589712867161191</c:v>
                </c:pt>
                <c:pt idx="474">
                  <c:v>-1.143676841892937</c:v>
                </c:pt>
                <c:pt idx="475">
                  <c:v>-0.525814436998186</c:v>
                </c:pt>
                <c:pt idx="476">
                  <c:v>-0.979199679568561</c:v>
                </c:pt>
                <c:pt idx="477">
                  <c:v>-0.725217736644268</c:v>
                </c:pt>
                <c:pt idx="478">
                  <c:v>-0.552853689750538</c:v>
                </c:pt>
                <c:pt idx="479">
                  <c:v>-0.993240618046258</c:v>
                </c:pt>
                <c:pt idx="480">
                  <c:v>-1.579085231323718</c:v>
                </c:pt>
                <c:pt idx="481">
                  <c:v>-0.457309356442003</c:v>
                </c:pt>
                <c:pt idx="482">
                  <c:v>-1.255569721963834</c:v>
                </c:pt>
                <c:pt idx="483">
                  <c:v>-1.259806714850305</c:v>
                </c:pt>
                <c:pt idx="484">
                  <c:v>-0.402411110293105</c:v>
                </c:pt>
                <c:pt idx="485">
                  <c:v>-0.973969359492256</c:v>
                </c:pt>
                <c:pt idx="486">
                  <c:v>-0.414169081169277</c:v>
                </c:pt>
                <c:pt idx="487">
                  <c:v>-0.235612209837513</c:v>
                </c:pt>
                <c:pt idx="488">
                  <c:v>-1.067426862580296</c:v>
                </c:pt>
                <c:pt idx="489">
                  <c:v>-0.201592100905009</c:v>
                </c:pt>
                <c:pt idx="490">
                  <c:v>-0.496770142342524</c:v>
                </c:pt>
                <c:pt idx="491">
                  <c:v>-0.811216655860435</c:v>
                </c:pt>
                <c:pt idx="492">
                  <c:v>-0.426023667515056</c:v>
                </c:pt>
                <c:pt idx="493">
                  <c:v>-0.403582604503549</c:v>
                </c:pt>
                <c:pt idx="494">
                  <c:v>-1.054487806872799</c:v>
                </c:pt>
                <c:pt idx="495">
                  <c:v>-0.416532218537758</c:v>
                </c:pt>
                <c:pt idx="496">
                  <c:v>-0.37457690209638</c:v>
                </c:pt>
                <c:pt idx="497">
                  <c:v>-0.404755050761404</c:v>
                </c:pt>
                <c:pt idx="498">
                  <c:v>-1.242932896285909</c:v>
                </c:pt>
                <c:pt idx="499">
                  <c:v>-0.421270137544421</c:v>
                </c:pt>
                <c:pt idx="500">
                  <c:v>-0.235612209837513</c:v>
                </c:pt>
                <c:pt idx="501">
                  <c:v>-0.842649163697092</c:v>
                </c:pt>
                <c:pt idx="502">
                  <c:v>-0.716456403801518</c:v>
                </c:pt>
                <c:pt idx="503">
                  <c:v>-0.991478009346998</c:v>
                </c:pt>
                <c:pt idx="504">
                  <c:v>-0.407102805617827</c:v>
                </c:pt>
                <c:pt idx="505">
                  <c:v>-0.39191025085765</c:v>
                </c:pt>
                <c:pt idx="506">
                  <c:v>-0.475672290486791</c:v>
                </c:pt>
                <c:pt idx="507">
                  <c:v>-0.31936355953076</c:v>
                </c:pt>
                <c:pt idx="508">
                  <c:v>-0.171345814036889</c:v>
                </c:pt>
                <c:pt idx="509">
                  <c:v>-0.53862708818258</c:v>
                </c:pt>
                <c:pt idx="510">
                  <c:v>-0.395402051773742</c:v>
                </c:pt>
                <c:pt idx="511">
                  <c:v>-0.98971755148256</c:v>
                </c:pt>
                <c:pt idx="512">
                  <c:v>-0.354048088731706</c:v>
                </c:pt>
                <c:pt idx="513">
                  <c:v>-0.97223012475372</c:v>
                </c:pt>
                <c:pt idx="514">
                  <c:v>-0.422457052494863</c:v>
                </c:pt>
                <c:pt idx="515">
                  <c:v>-0.591046843253356</c:v>
                </c:pt>
                <c:pt idx="516">
                  <c:v>-0.576440510068154</c:v>
                </c:pt>
                <c:pt idx="517">
                  <c:v>-0.322683917822371</c:v>
                </c:pt>
                <c:pt idx="518">
                  <c:v>-1.279028694787823</c:v>
                </c:pt>
                <c:pt idx="519">
                  <c:v>-0.356314695703651</c:v>
                </c:pt>
                <c:pt idx="520">
                  <c:v>-0.914310148824538</c:v>
                </c:pt>
                <c:pt idx="521">
                  <c:v>-1.097445007484461</c:v>
                </c:pt>
                <c:pt idx="522">
                  <c:v>-0.405928450615345</c:v>
                </c:pt>
                <c:pt idx="523">
                  <c:v>-0.53477133076708</c:v>
                </c:pt>
                <c:pt idx="524">
                  <c:v>-0.435577974228305</c:v>
                </c:pt>
                <c:pt idx="525">
                  <c:v>-0.411809808295355</c:v>
                </c:pt>
                <c:pt idx="526">
                  <c:v>-1.089881713407993</c:v>
                </c:pt>
                <c:pt idx="527">
                  <c:v>-0.53477133076708</c:v>
                </c:pt>
                <c:pt idx="528">
                  <c:v>-1.189417386958907</c:v>
                </c:pt>
                <c:pt idx="529">
                  <c:v>-0.426023667515056</c:v>
                </c:pt>
                <c:pt idx="530">
                  <c:v>-0.387267624032563</c:v>
                </c:pt>
                <c:pt idx="531">
                  <c:v>-0.949808830045924</c:v>
                </c:pt>
                <c:pt idx="532">
                  <c:v>-0.37457690209638</c:v>
                </c:pt>
                <c:pt idx="533">
                  <c:v>-0.450029130525845</c:v>
                </c:pt>
                <c:pt idx="534">
                  <c:v>-1.063718132926337</c:v>
                </c:pt>
                <c:pt idx="535">
                  <c:v>-0.418899233081674</c:v>
                </c:pt>
                <c:pt idx="536">
                  <c:v>-0.607151513267516</c:v>
                </c:pt>
                <c:pt idx="537">
                  <c:v>-0.62071077699567</c:v>
                </c:pt>
                <c:pt idx="538">
                  <c:v>-0.803464380136248</c:v>
                </c:pt>
                <c:pt idx="539">
                  <c:v>-0.39191025085765</c:v>
                </c:pt>
                <c:pt idx="540">
                  <c:v>-1.340522723660059</c:v>
                </c:pt>
                <c:pt idx="541">
                  <c:v>-1.26618562741301</c:v>
                </c:pt>
                <c:pt idx="542">
                  <c:v>-0.59371850149999</c:v>
                </c:pt>
                <c:pt idx="543">
                  <c:v>-0.929417041214747</c:v>
                </c:pt>
                <c:pt idx="544">
                  <c:v>-1.019941473470692</c:v>
                </c:pt>
                <c:pt idx="545">
                  <c:v>-0.551554549598915</c:v>
                </c:pt>
                <c:pt idx="546">
                  <c:v>-0.490532799981535</c:v>
                </c:pt>
                <c:pt idx="547">
                  <c:v>-1.565909842575985</c:v>
                </c:pt>
                <c:pt idx="548">
                  <c:v>-0.474440796565759</c:v>
                </c:pt>
                <c:pt idx="549">
                  <c:v>-0.291987120599455</c:v>
                </c:pt>
                <c:pt idx="550">
                  <c:v>-0.493024501880517</c:v>
                </c:pt>
                <c:pt idx="551">
                  <c:v>-0.443990214044505</c:v>
                </c:pt>
                <c:pt idx="552">
                  <c:v>-0.448819323292779</c:v>
                </c:pt>
                <c:pt idx="553">
                  <c:v>-0.944683797868057</c:v>
                </c:pt>
                <c:pt idx="554">
                  <c:v>-1.023539218579296</c:v>
                </c:pt>
                <c:pt idx="555">
                  <c:v>-0.641291654418122</c:v>
                </c:pt>
                <c:pt idx="556">
                  <c:v>-0.465849648008244</c:v>
                </c:pt>
                <c:pt idx="557">
                  <c:v>-0.446402748119896</c:v>
                </c:pt>
                <c:pt idx="558">
                  <c:v>-0.434380219870683</c:v>
                </c:pt>
                <c:pt idx="559">
                  <c:v>-0.548959773646047</c:v>
                </c:pt>
                <c:pt idx="560">
                  <c:v>-0.596395116443799</c:v>
                </c:pt>
                <c:pt idx="561">
                  <c:v>-1.329347648103382</c:v>
                </c:pt>
                <c:pt idx="562">
                  <c:v>-0.22004900561257</c:v>
                </c:pt>
                <c:pt idx="563">
                  <c:v>-0.261929886743275</c:v>
                </c:pt>
                <c:pt idx="564">
                  <c:v>0.0739537431244933</c:v>
                </c:pt>
                <c:pt idx="565">
                  <c:v>-0.431987690232985</c:v>
                </c:pt>
                <c:pt idx="566">
                  <c:v>-0.459744285359057</c:v>
                </c:pt>
                <c:pt idx="567">
                  <c:v>-0.382639889380049</c:v>
                </c:pt>
                <c:pt idx="568">
                  <c:v>-0.465849648008244</c:v>
                </c:pt>
                <c:pt idx="569">
                  <c:v>-0.408278117325101</c:v>
                </c:pt>
                <c:pt idx="570">
                  <c:v>-0.417715240367794</c:v>
                </c:pt>
                <c:pt idx="571">
                  <c:v>-1.224182805119584</c:v>
                </c:pt>
                <c:pt idx="572">
                  <c:v>-1.849018688572819</c:v>
                </c:pt>
                <c:pt idx="573">
                  <c:v>-0.48804539412244</c:v>
                </c:pt>
                <c:pt idx="574">
                  <c:v>-0.649606922630126</c:v>
                </c:pt>
                <c:pt idx="575">
                  <c:v>-0.469525306151642</c:v>
                </c:pt>
                <c:pt idx="576">
                  <c:v>-0.295244995617813</c:v>
                </c:pt>
                <c:pt idx="577">
                  <c:v>-0.356314695703651</c:v>
                </c:pt>
                <c:pt idx="578">
                  <c:v>-0.290902795076115</c:v>
                </c:pt>
                <c:pt idx="579">
                  <c:v>-0.240837478283715</c:v>
                </c:pt>
                <c:pt idx="580">
                  <c:v>-0.320469496756929</c:v>
                </c:pt>
                <c:pt idx="581">
                  <c:v>-2.307253877252765</c:v>
                </c:pt>
                <c:pt idx="582">
                  <c:v>-0.404755050761404</c:v>
                </c:pt>
                <c:pt idx="583">
                  <c:v>-0.47690483651724</c:v>
                </c:pt>
                <c:pt idx="584">
                  <c:v>-1.078610601072972</c:v>
                </c:pt>
                <c:pt idx="585">
                  <c:v>-1.058172853680654</c:v>
                </c:pt>
                <c:pt idx="586">
                  <c:v>-0.429599121738883</c:v>
                </c:pt>
                <c:pt idx="587">
                  <c:v>-0.33046126841409</c:v>
                </c:pt>
                <c:pt idx="588">
                  <c:v>-0.806560293429213</c:v>
                </c:pt>
                <c:pt idx="589">
                  <c:v>-0.529646298589213</c:v>
                </c:pt>
                <c:pt idx="590">
                  <c:v>-0.891120521452648</c:v>
                </c:pt>
                <c:pt idx="591">
                  <c:v>-0.437976470276821</c:v>
                </c:pt>
                <c:pt idx="592">
                  <c:v>-1.036202453845049</c:v>
                </c:pt>
                <c:pt idx="593">
                  <c:v>-0.303968801736462</c:v>
                </c:pt>
                <c:pt idx="594">
                  <c:v>-0.393073245713769</c:v>
                </c:pt>
                <c:pt idx="595">
                  <c:v>-0.465849648008244</c:v>
                </c:pt>
                <c:pt idx="596">
                  <c:v>-0.418899233081674</c:v>
                </c:pt>
                <c:pt idx="597">
                  <c:v>-0.42840631882605</c:v>
                </c:pt>
                <c:pt idx="598">
                  <c:v>-0.443990214044505</c:v>
                </c:pt>
                <c:pt idx="599">
                  <c:v>-0.728150044647426</c:v>
                </c:pt>
                <c:pt idx="600">
                  <c:v>-0.909309467766171</c:v>
                </c:pt>
                <c:pt idx="601">
                  <c:v>-0.345017104369265</c:v>
                </c:pt>
                <c:pt idx="602">
                  <c:v>-0.954952133321884</c:v>
                </c:pt>
                <c:pt idx="603">
                  <c:v>-0.599076706511184</c:v>
                </c:pt>
                <c:pt idx="604">
                  <c:v>-0.499272649545694</c:v>
                </c:pt>
                <c:pt idx="605">
                  <c:v>-0.48804539412244</c:v>
                </c:pt>
                <c:pt idx="606">
                  <c:v>-0.369989632600728</c:v>
                </c:pt>
                <c:pt idx="607">
                  <c:v>-0.465849648008244</c:v>
                </c:pt>
                <c:pt idx="608">
                  <c:v>-0.355180947086649</c:v>
                </c:pt>
                <c:pt idx="609">
                  <c:v>-0.551554549598915</c:v>
                </c:pt>
                <c:pt idx="610">
                  <c:v>-0.271523018039739</c:v>
                </c:pt>
                <c:pt idx="611">
                  <c:v>-1.281180365642872</c:v>
                </c:pt>
                <c:pt idx="612">
                  <c:v>-0.650997472174781</c:v>
                </c:pt>
                <c:pt idx="613">
                  <c:v>-1.02714595806003</c:v>
                </c:pt>
                <c:pt idx="614">
                  <c:v>-0.429599121738883</c:v>
                </c:pt>
                <c:pt idx="615">
                  <c:v>-0.329347648103382</c:v>
                </c:pt>
                <c:pt idx="616">
                  <c:v>-1.272592869806148</c:v>
                </c:pt>
                <c:pt idx="617">
                  <c:v>-0.648217712083795</c:v>
                </c:pt>
                <c:pt idx="618">
                  <c:v>-0.343892195898324</c:v>
                </c:pt>
                <c:pt idx="619">
                  <c:v>-0.382639889380049</c:v>
                </c:pt>
                <c:pt idx="620">
                  <c:v>-0.235612209837513</c:v>
                </c:pt>
                <c:pt idx="621">
                  <c:v>-0.424833815867496</c:v>
                </c:pt>
                <c:pt idx="622">
                  <c:v>-0.561980575396624</c:v>
                </c:pt>
                <c:pt idx="623">
                  <c:v>-0.545076339158819</c:v>
                </c:pt>
                <c:pt idx="624">
                  <c:v>-0.936182329302044</c:v>
                </c:pt>
                <c:pt idx="625">
                  <c:v>-0.523265505167491</c:v>
                </c:pt>
                <c:pt idx="626">
                  <c:v>-0.332691091177752</c:v>
                </c:pt>
                <c:pt idx="627">
                  <c:v>-0.31936355953076</c:v>
                </c:pt>
                <c:pt idx="628">
                  <c:v>-0.757805663144547</c:v>
                </c:pt>
                <c:pt idx="629">
                  <c:v>-0.423644944732324</c:v>
                </c:pt>
                <c:pt idx="630">
                  <c:v>-0.398902324515966</c:v>
                </c:pt>
                <c:pt idx="631">
                  <c:v>-0.622073738873981</c:v>
                </c:pt>
                <c:pt idx="632">
                  <c:v>-0.585718323656165</c:v>
                </c:pt>
                <c:pt idx="633">
                  <c:v>-0.320469496756929</c:v>
                </c:pt>
                <c:pt idx="634">
                  <c:v>-0.269385691662322</c:v>
                </c:pt>
                <c:pt idx="635">
                  <c:v>-1.00208610891298</c:v>
                </c:pt>
                <c:pt idx="636">
                  <c:v>-0.390748192767525</c:v>
                </c:pt>
                <c:pt idx="637">
                  <c:v>-0.300691189480315</c:v>
                </c:pt>
                <c:pt idx="638">
                  <c:v>-1.259806714850305</c:v>
                </c:pt>
                <c:pt idx="639">
                  <c:v>-0.763810645969876</c:v>
                </c:pt>
                <c:pt idx="640">
                  <c:v>-0.305062995979955</c:v>
                </c:pt>
                <c:pt idx="641">
                  <c:v>-0.410631617098074</c:v>
                </c:pt>
                <c:pt idx="642">
                  <c:v>-0.762307055379488</c:v>
                </c:pt>
                <c:pt idx="643">
                  <c:v>-0.347269556100644</c:v>
                </c:pt>
                <c:pt idx="644">
                  <c:v>-0.457309356442003</c:v>
                </c:pt>
                <c:pt idx="645">
                  <c:v>-0.33604230067739</c:v>
                </c:pt>
                <c:pt idx="646">
                  <c:v>-0.369989632600728</c:v>
                </c:pt>
                <c:pt idx="647">
                  <c:v>-0.820574710558669</c:v>
                </c:pt>
                <c:pt idx="648">
                  <c:v>-0.839474915901948</c:v>
                </c:pt>
                <c:pt idx="649">
                  <c:v>-1.036202453845049</c:v>
                </c:pt>
                <c:pt idx="650">
                  <c:v>-0.509326314209617</c:v>
                </c:pt>
                <c:pt idx="651">
                  <c:v>-0.426023667515056</c:v>
                </c:pt>
                <c:pt idx="652">
                  <c:v>-0.599076706511184</c:v>
                </c:pt>
                <c:pt idx="653">
                  <c:v>-0.383795432125758</c:v>
                </c:pt>
                <c:pt idx="654">
                  <c:v>-0.229366767006614</c:v>
                </c:pt>
                <c:pt idx="655">
                  <c:v>-0.376876018185968</c:v>
                </c:pt>
                <c:pt idx="656">
                  <c:v>-0.373428716567499</c:v>
                </c:pt>
                <c:pt idx="657">
                  <c:v>-0.437976470276821</c:v>
                </c:pt>
                <c:pt idx="658">
                  <c:v>-0.948098462280822</c:v>
                </c:pt>
                <c:pt idx="659">
                  <c:v>-0.37113508326899</c:v>
                </c:pt>
                <c:pt idx="660">
                  <c:v>-0.309448090665677</c:v>
                </c:pt>
                <c:pt idx="661">
                  <c:v>-0.184374756725861</c:v>
                </c:pt>
                <c:pt idx="662">
                  <c:v>-0.398902324515966</c:v>
                </c:pt>
                <c:pt idx="663">
                  <c:v>-0.373428716567499</c:v>
                </c:pt>
                <c:pt idx="664">
                  <c:v>-0.815888095584332</c:v>
                </c:pt>
                <c:pt idx="665">
                  <c:v>-0.958391217288655</c:v>
                </c:pt>
                <c:pt idx="666">
                  <c:v>-0.794216303334232</c:v>
                </c:pt>
                <c:pt idx="667">
                  <c:v>-0.69191772748809</c:v>
                </c:pt>
                <c:pt idx="668">
                  <c:v>-0.460963292648218</c:v>
                </c:pt>
                <c:pt idx="669">
                  <c:v>-1.501779505156269</c:v>
                </c:pt>
                <c:pt idx="670">
                  <c:v>-0.33046126841409</c:v>
                </c:pt>
                <c:pt idx="671">
                  <c:v>-0.252400123381947</c:v>
                </c:pt>
                <c:pt idx="672">
                  <c:v>-0.37113508326899</c:v>
                </c:pt>
                <c:pt idx="673">
                  <c:v>-0.473210352959498</c:v>
                </c:pt>
                <c:pt idx="674">
                  <c:v>-1.238745099322475</c:v>
                </c:pt>
                <c:pt idx="675">
                  <c:v>-0.808110744992613</c:v>
                </c:pt>
                <c:pt idx="676">
                  <c:v>-1.652389363301453</c:v>
                </c:pt>
                <c:pt idx="677">
                  <c:v>-0.641291654418122</c:v>
                </c:pt>
                <c:pt idx="678">
                  <c:v>-1.486803297583478</c:v>
                </c:pt>
                <c:pt idx="679">
                  <c:v>-1.944683797868057</c:v>
                </c:pt>
                <c:pt idx="680">
                  <c:v>-0.547664133647975</c:v>
                </c:pt>
                <c:pt idx="681">
                  <c:v>-0.295244995617813</c:v>
                </c:pt>
                <c:pt idx="682">
                  <c:v>-0.181357617164955</c:v>
                </c:pt>
                <c:pt idx="683">
                  <c:v>-0.364275981406334</c:v>
                </c:pt>
                <c:pt idx="684">
                  <c:v>-0.446402748119896</c:v>
                </c:pt>
                <c:pt idx="685">
                  <c:v>-0.322683917822371</c:v>
                </c:pt>
                <c:pt idx="686">
                  <c:v>-0.4560934313461</c:v>
                </c:pt>
                <c:pt idx="687">
                  <c:v>-0.62071077699567</c:v>
                </c:pt>
                <c:pt idx="688">
                  <c:v>-0.73846031342512</c:v>
                </c:pt>
                <c:pt idx="689">
                  <c:v>-0.151528262854195</c:v>
                </c:pt>
                <c:pt idx="690">
                  <c:v>-0.589712867161191</c:v>
                </c:pt>
                <c:pt idx="691">
                  <c:v>-0.34614289064636</c:v>
                </c:pt>
                <c:pt idx="692">
                  <c:v>-1.579085231323718</c:v>
                </c:pt>
                <c:pt idx="693">
                  <c:v>-0.457309356442003</c:v>
                </c:pt>
                <c:pt idx="694">
                  <c:v>-0.655177180673072</c:v>
                </c:pt>
                <c:pt idx="695">
                  <c:v>-0.375726002149872</c:v>
                </c:pt>
                <c:pt idx="696">
                  <c:v>-0.742901656206895</c:v>
                </c:pt>
                <c:pt idx="697">
                  <c:v>-1.397734623083632</c:v>
                </c:pt>
                <c:pt idx="698">
                  <c:v>-0.884562805430486</c:v>
                </c:pt>
                <c:pt idx="699">
                  <c:v>-1.18538187372375</c:v>
                </c:pt>
                <c:pt idx="700">
                  <c:v>-0.317154225192573</c:v>
                </c:pt>
                <c:pt idx="701">
                  <c:v>-0.548959773646047</c:v>
                </c:pt>
                <c:pt idx="702">
                  <c:v>-0.601763290231485</c:v>
                </c:pt>
                <c:pt idx="703">
                  <c:v>-0.439177215282372</c:v>
                </c:pt>
                <c:pt idx="704">
                  <c:v>-1.363135961559665</c:v>
                </c:pt>
                <c:pt idx="705">
                  <c:v>-0.373428716567499</c:v>
                </c:pt>
                <c:pt idx="706">
                  <c:v>-1.181357617164955</c:v>
                </c:pt>
                <c:pt idx="707">
                  <c:v>-1.043488807923541</c:v>
                </c:pt>
                <c:pt idx="708">
                  <c:v>-1.608501719300452</c:v>
                </c:pt>
                <c:pt idx="709">
                  <c:v>-1.023539218579296</c:v>
                </c:pt>
                <c:pt idx="710">
                  <c:v>-0.701971392152013</c:v>
                </c:pt>
                <c:pt idx="711">
                  <c:v>-0.470752609535644</c:v>
                </c:pt>
                <c:pt idx="712">
                  <c:v>-0.800375096213007</c:v>
                </c:pt>
                <c:pt idx="713">
                  <c:v>-0.349525530041012</c:v>
                </c:pt>
                <c:pt idx="714">
                  <c:v>-1.499272649545694</c:v>
                </c:pt>
                <c:pt idx="715">
                  <c:v>-0.261929886743275</c:v>
                </c:pt>
                <c:pt idx="716">
                  <c:v>-0.617988710073242</c:v>
                </c:pt>
                <c:pt idx="717">
                  <c:v>-0.352916119241786</c:v>
                </c:pt>
                <c:pt idx="718">
                  <c:v>-0.398902324515966</c:v>
                </c:pt>
                <c:pt idx="719">
                  <c:v>-0.771352194982495</c:v>
                </c:pt>
                <c:pt idx="720">
                  <c:v>-0.369989632600728</c:v>
                </c:pt>
                <c:pt idx="721">
                  <c:v>-1.397734623083632</c:v>
                </c:pt>
                <c:pt idx="722">
                  <c:v>-0.316050825489924</c:v>
                </c:pt>
                <c:pt idx="723">
                  <c:v>-0.825276599698972</c:v>
                </c:pt>
                <c:pt idx="724">
                  <c:v>-0.424833815867496</c:v>
                </c:pt>
                <c:pt idx="725">
                  <c:v>-0.41298896246062</c:v>
                </c:pt>
                <c:pt idx="726">
                  <c:v>-0.707747956589811</c:v>
                </c:pt>
                <c:pt idx="727">
                  <c:v>-0.405928450615345</c:v>
                </c:pt>
                <c:pt idx="728">
                  <c:v>-1.041663766515215</c:v>
                </c:pt>
                <c:pt idx="729">
                  <c:v>-0.616629600183853</c:v>
                </c:pt>
                <c:pt idx="730">
                  <c:v>-0.509326314209617</c:v>
                </c:pt>
                <c:pt idx="731">
                  <c:v>-0.452451792792701</c:v>
                </c:pt>
                <c:pt idx="732">
                  <c:v>-0.357449335983048</c:v>
                </c:pt>
                <c:pt idx="733">
                  <c:v>-0.447610529723202</c:v>
                </c:pt>
                <c:pt idx="734">
                  <c:v>-1.581734809737667</c:v>
                </c:pt>
                <c:pt idx="735">
                  <c:v>-0.368845090659787</c:v>
                </c:pt>
                <c:pt idx="736">
                  <c:v>-0.368845090659787</c:v>
                </c:pt>
                <c:pt idx="737">
                  <c:v>-0.694783061182479</c:v>
                </c:pt>
                <c:pt idx="738">
                  <c:v>-0.363135961559665</c:v>
                </c:pt>
                <c:pt idx="739">
                  <c:v>-0.383795432125758</c:v>
                </c:pt>
                <c:pt idx="740">
                  <c:v>-0.37113508326899</c:v>
                </c:pt>
                <c:pt idx="741">
                  <c:v>-0.462183330810474</c:v>
                </c:pt>
                <c:pt idx="742">
                  <c:v>-0.511850715625164</c:v>
                </c:pt>
                <c:pt idx="743">
                  <c:v>-0.379178804055388</c:v>
                </c:pt>
                <c:pt idx="744">
                  <c:v>-1.14172064492761</c:v>
                </c:pt>
                <c:pt idx="745">
                  <c:v>-0.43677672381193</c:v>
                </c:pt>
                <c:pt idx="746">
                  <c:v>-0.525814436998186</c:v>
                </c:pt>
                <c:pt idx="747">
                  <c:v>-0.905985284173606</c:v>
                </c:pt>
                <c:pt idx="748">
                  <c:v>-0.464626506738803</c:v>
                </c:pt>
                <c:pt idx="749">
                  <c:v>-0.394237178847405</c:v>
                </c:pt>
                <c:pt idx="750">
                  <c:v>-0.622073738873981</c:v>
                </c:pt>
                <c:pt idx="751">
                  <c:v>-0.404755050761404</c:v>
                </c:pt>
                <c:pt idx="752">
                  <c:v>-0.753318272152233</c:v>
                </c:pt>
                <c:pt idx="753">
                  <c:v>-0.450029130525845</c:v>
                </c:pt>
                <c:pt idx="754">
                  <c:v>-0.282257405663696</c:v>
                </c:pt>
                <c:pt idx="755">
                  <c:v>-0.355180947086649</c:v>
                </c:pt>
                <c:pt idx="756">
                  <c:v>-0.805011506333726</c:v>
                </c:pt>
                <c:pt idx="757">
                  <c:v>-0.833147295929937</c:v>
                </c:pt>
                <c:pt idx="758">
                  <c:v>-0.712095609425721</c:v>
                </c:pt>
                <c:pt idx="759">
                  <c:v>-0.361996841847197</c:v>
                </c:pt>
                <c:pt idx="760">
                  <c:v>-0.789614401375224</c:v>
                </c:pt>
                <c:pt idx="761">
                  <c:v>-0.361996841847197</c:v>
                </c:pt>
                <c:pt idx="762">
                  <c:v>-0.317154225192573</c:v>
                </c:pt>
                <c:pt idx="763">
                  <c:v>-0.555455484938818</c:v>
                </c:pt>
                <c:pt idx="764">
                  <c:v>-0.373428716567499</c:v>
                </c:pt>
                <c:pt idx="765">
                  <c:v>-1.649606922630126</c:v>
                </c:pt>
                <c:pt idx="766">
                  <c:v>-0.29960030470933</c:v>
                </c:pt>
                <c:pt idx="767">
                  <c:v>-0.43677672381193</c:v>
                </c:pt>
                <c:pt idx="768">
                  <c:v>-1.04897782548052</c:v>
                </c:pt>
                <c:pt idx="769">
                  <c:v>-1.012772787710226</c:v>
                </c:pt>
                <c:pt idx="770">
                  <c:v>-0.359721297146901</c:v>
                </c:pt>
                <c:pt idx="771">
                  <c:v>-0.443990214044505</c:v>
                </c:pt>
                <c:pt idx="772">
                  <c:v>-0.355180947086649</c:v>
                </c:pt>
                <c:pt idx="773">
                  <c:v>-0.760805030214256</c:v>
                </c:pt>
                <c:pt idx="774">
                  <c:v>-0.280104129083533</c:v>
                </c:pt>
                <c:pt idx="775">
                  <c:v>-0.355180947086649</c:v>
                </c:pt>
                <c:pt idx="776">
                  <c:v>-0.321576282419872</c:v>
                </c:pt>
                <c:pt idx="777">
                  <c:v>-0.443990214044505</c:v>
                </c:pt>
                <c:pt idx="778">
                  <c:v>-0.272592869806148</c:v>
                </c:pt>
                <c:pt idx="779">
                  <c:v>-1.805011506333726</c:v>
                </c:pt>
                <c:pt idx="780">
                  <c:v>-0.471980957877954</c:v>
                </c:pt>
                <c:pt idx="781">
                  <c:v>-0.355180947086649</c:v>
                </c:pt>
                <c:pt idx="782">
                  <c:v>-1.173342624100836</c:v>
                </c:pt>
                <c:pt idx="783">
                  <c:v>-1.116528553473735</c:v>
                </c:pt>
                <c:pt idx="784">
                  <c:v>-1.112691596316079</c:v>
                </c:pt>
                <c:pt idx="785">
                  <c:v>-0.295244995617813</c:v>
                </c:pt>
                <c:pt idx="786">
                  <c:v>-0.520721068809729</c:v>
                </c:pt>
                <c:pt idx="787">
                  <c:v>-0.329347648103382</c:v>
                </c:pt>
                <c:pt idx="788">
                  <c:v>-0.627538499350792</c:v>
                </c:pt>
                <c:pt idx="789">
                  <c:v>-0.88292802333954</c:v>
                </c:pt>
                <c:pt idx="790">
                  <c:v>-0.250290919730107</c:v>
                </c:pt>
                <c:pt idx="791">
                  <c:v>-0.577762264664399</c:v>
                </c:pt>
                <c:pt idx="792">
                  <c:v>-0.363135961559665</c:v>
                </c:pt>
                <c:pt idx="793">
                  <c:v>-0.355180947086649</c:v>
                </c:pt>
                <c:pt idx="794">
                  <c:v>-0.285493358513954</c:v>
                </c:pt>
                <c:pt idx="795">
                  <c:v>-1.454878530187241</c:v>
                </c:pt>
                <c:pt idx="796">
                  <c:v>-1.205673277716826</c:v>
                </c:pt>
                <c:pt idx="797">
                  <c:v>-0.90101332621108</c:v>
                </c:pt>
                <c:pt idx="798">
                  <c:v>-0.987959239210202</c:v>
                </c:pt>
                <c:pt idx="799">
                  <c:v>-0.0298569423357749</c:v>
                </c:pt>
                <c:pt idx="800">
                  <c:v>-1.173342624100836</c:v>
                </c:pt>
                <c:pt idx="801">
                  <c:v>-0.151528262854195</c:v>
                </c:pt>
                <c:pt idx="802">
                  <c:v>-0.467073827157546</c:v>
                </c:pt>
                <c:pt idx="803">
                  <c:v>-0.868297751067702</c:v>
                </c:pt>
                <c:pt idx="804">
                  <c:v>-0.537340690379214</c:v>
                </c:pt>
                <c:pt idx="805">
                  <c:v>-1.450029130525845</c:v>
                </c:pt>
                <c:pt idx="806">
                  <c:v>-0.339401312767305</c:v>
                </c:pt>
                <c:pt idx="807">
                  <c:v>-0.427214501293678</c:v>
                </c:pt>
                <c:pt idx="808">
                  <c:v>-0.652389363301453</c:v>
                </c:pt>
                <c:pt idx="809">
                  <c:v>-0.545076339158819</c:v>
                </c:pt>
                <c:pt idx="810">
                  <c:v>-0.543784180504692</c:v>
                </c:pt>
                <c:pt idx="811">
                  <c:v>-0.317154225192573</c:v>
                </c:pt>
                <c:pt idx="812">
                  <c:v>-1.894410591386833</c:v>
                </c:pt>
                <c:pt idx="813">
                  <c:v>-0.772865247078065</c:v>
                </c:pt>
                <c:pt idx="814">
                  <c:v>-0.376876018185968</c:v>
                </c:pt>
                <c:pt idx="815">
                  <c:v>-0.879664006017647</c:v>
                </c:pt>
                <c:pt idx="816">
                  <c:v>-0.219017403823253</c:v>
                </c:pt>
                <c:pt idx="817">
                  <c:v>-0.34839710210637</c:v>
                </c:pt>
                <c:pt idx="818">
                  <c:v>-0.33828077287339</c:v>
                </c:pt>
                <c:pt idx="819">
                  <c:v>-0.207718203701851</c:v>
                </c:pt>
                <c:pt idx="820">
                  <c:v>-0.354048088731706</c:v>
                </c:pt>
                <c:pt idx="821">
                  <c:v>-0.634398688410739</c:v>
                </c:pt>
                <c:pt idx="822">
                  <c:v>-0.410631617098074</c:v>
                </c:pt>
                <c:pt idx="823">
                  <c:v>-0.345017104369265</c:v>
                </c:pt>
                <c:pt idx="824">
                  <c:v>-0.396567866011637</c:v>
                </c:pt>
                <c:pt idx="825">
                  <c:v>-0.605802569699497</c:v>
                </c:pt>
                <c:pt idx="826">
                  <c:v>-0.354048088731706</c:v>
                </c:pt>
                <c:pt idx="827">
                  <c:v>-0.326011935540126</c:v>
                </c:pt>
                <c:pt idx="828">
                  <c:v>-0.513114574699325</c:v>
                </c:pt>
                <c:pt idx="829">
                  <c:v>-1.789614401375223</c:v>
                </c:pt>
                <c:pt idx="830">
                  <c:v>-0.37113508326899</c:v>
                </c:pt>
                <c:pt idx="831">
                  <c:v>-0.863453778836388</c:v>
                </c:pt>
                <c:pt idx="832">
                  <c:v>-0.294158219641082</c:v>
                </c:pt>
                <c:pt idx="833">
                  <c:v>-0.474440796565759</c:v>
                </c:pt>
                <c:pt idx="834">
                  <c:v>-0.926046256875507</c:v>
                </c:pt>
                <c:pt idx="835">
                  <c:v>-0.293072261711832</c:v>
                </c:pt>
                <c:pt idx="836">
                  <c:v>-1.084235150266851</c:v>
                </c:pt>
                <c:pt idx="837">
                  <c:v>-0.459744285359057</c:v>
                </c:pt>
                <c:pt idx="838">
                  <c:v>-0.550256578264499</c:v>
                </c:pt>
                <c:pt idx="839">
                  <c:v>-0.690487191881649</c:v>
                </c:pt>
                <c:pt idx="840">
                  <c:v>-0.452451792792701</c:v>
                </c:pt>
                <c:pt idx="841">
                  <c:v>-0.372281444108717</c:v>
                </c:pt>
                <c:pt idx="842">
                  <c:v>-0.480608805280658</c:v>
                </c:pt>
                <c:pt idx="843">
                  <c:v>-0.892764618543273</c:v>
                </c:pt>
                <c:pt idx="844">
                  <c:v>-0.819010813342232</c:v>
                </c:pt>
                <c:pt idx="845">
                  <c:v>-0.361996841847197</c:v>
                </c:pt>
                <c:pt idx="846">
                  <c:v>-0.418899233081674</c:v>
                </c:pt>
                <c:pt idx="847">
                  <c:v>-0.365416902810904</c:v>
                </c:pt>
                <c:pt idx="848">
                  <c:v>-0.949808830045924</c:v>
                </c:pt>
                <c:pt idx="849">
                  <c:v>-0.860233476068746</c:v>
                </c:pt>
                <c:pt idx="850">
                  <c:v>-1.459744285359057</c:v>
                </c:pt>
                <c:pt idx="851">
                  <c:v>-0.384951901158336</c:v>
                </c:pt>
                <c:pt idx="852">
                  <c:v>-0.407102805617827</c:v>
                </c:pt>
                <c:pt idx="853">
                  <c:v>-0.524539408156124</c:v>
                </c:pt>
                <c:pt idx="854">
                  <c:v>-0.42840631882605</c:v>
                </c:pt>
                <c:pt idx="855">
                  <c:v>-1.097445007484461</c:v>
                </c:pt>
                <c:pt idx="856">
                  <c:v>-0.48804539412244</c:v>
                </c:pt>
                <c:pt idx="857">
                  <c:v>-0.431987690232985</c:v>
                </c:pt>
                <c:pt idx="858">
                  <c:v>-0.759304567217965</c:v>
                </c:pt>
                <c:pt idx="859">
                  <c:v>-0.349525530041012</c:v>
                </c:pt>
                <c:pt idx="860">
                  <c:v>-0.358584869328478</c:v>
                </c:pt>
                <c:pt idx="861">
                  <c:v>-0.342768163865703</c:v>
                </c:pt>
                <c:pt idx="862">
                  <c:v>-0.464626506738803</c:v>
                </c:pt>
                <c:pt idx="863">
                  <c:v>-0.439177215282372</c:v>
                </c:pt>
                <c:pt idx="864">
                  <c:v>-0.340522723660059</c:v>
                </c:pt>
                <c:pt idx="865">
                  <c:v>-0.463404401590849</c:v>
                </c:pt>
                <c:pt idx="866">
                  <c:v>-0.683355713984666</c:v>
                </c:pt>
                <c:pt idx="867">
                  <c:v>-0.509326314209617</c:v>
                </c:pt>
                <c:pt idx="868">
                  <c:v>-0.659369033619898</c:v>
                </c:pt>
                <c:pt idx="869">
                  <c:v>-0.499272649545694</c:v>
                </c:pt>
                <c:pt idx="870">
                  <c:v>-0.400070971838589</c:v>
                </c:pt>
                <c:pt idx="871">
                  <c:v>-0.32490174307219</c:v>
                </c:pt>
                <c:pt idx="872">
                  <c:v>-1.283335250346546</c:v>
                </c:pt>
                <c:pt idx="873">
                  <c:v>-0.646829837959552</c:v>
                </c:pt>
                <c:pt idx="874">
                  <c:v>-1.106955226766934</c:v>
                </c:pt>
                <c:pt idx="875">
                  <c:v>-0.684779192186869</c:v>
                </c:pt>
                <c:pt idx="876">
                  <c:v>-0.500525532855776</c:v>
                </c:pt>
                <c:pt idx="877">
                  <c:v>-0.637151924057198</c:v>
                </c:pt>
                <c:pt idx="878">
                  <c:v>-0.322683917822371</c:v>
                </c:pt>
                <c:pt idx="879">
                  <c:v>-0.541203330011613</c:v>
                </c:pt>
                <c:pt idx="880">
                  <c:v>-0.603108460530234</c:v>
                </c:pt>
                <c:pt idx="881">
                  <c:v>-0.991478009346998</c:v>
                </c:pt>
                <c:pt idx="882">
                  <c:v>-0.430792911662928</c:v>
                </c:pt>
                <c:pt idx="883">
                  <c:v>-0.635774649450556</c:v>
                </c:pt>
                <c:pt idx="884">
                  <c:v>-1.467073827157546</c:v>
                </c:pt>
                <c:pt idx="885">
                  <c:v>-0.255569721963834</c:v>
                </c:pt>
                <c:pt idx="886">
                  <c:v>-0.42840631882605</c:v>
                </c:pt>
                <c:pt idx="887">
                  <c:v>-0.559366996709213</c:v>
                </c:pt>
                <c:pt idx="888">
                  <c:v>-0.876407356686943</c:v>
                </c:pt>
                <c:pt idx="889">
                  <c:v>-0.445195976789902</c:v>
                </c:pt>
                <c:pt idx="890">
                  <c:v>-0.909309467766171</c:v>
                </c:pt>
                <c:pt idx="891">
                  <c:v>-1.683355713984666</c:v>
                </c:pt>
                <c:pt idx="892">
                  <c:v>-1.674844214129149</c:v>
                </c:pt>
                <c:pt idx="893">
                  <c:v>-0.29960030470933</c:v>
                </c:pt>
                <c:pt idx="894">
                  <c:v>-0.312745680766252</c:v>
                </c:pt>
                <c:pt idx="895">
                  <c:v>-0.333807296294082</c:v>
                </c:pt>
                <c:pt idx="896">
                  <c:v>-1.358584869328478</c:v>
                </c:pt>
                <c:pt idx="897">
                  <c:v>-0.837890407185956</c:v>
                </c:pt>
                <c:pt idx="898">
                  <c:v>-1.37457690209638</c:v>
                </c:pt>
                <c:pt idx="899">
                  <c:v>-0.416532218537758</c:v>
                </c:pt>
                <c:pt idx="900">
                  <c:v>-0.806560293429213</c:v>
                </c:pt>
                <c:pt idx="901">
                  <c:v>-0.649606922630126</c:v>
                </c:pt>
                <c:pt idx="902">
                  <c:v>-0.518181112095759</c:v>
                </c:pt>
                <c:pt idx="903">
                  <c:v>-1.735506996035773</c:v>
                </c:pt>
                <c:pt idx="904">
                  <c:v>-1.061867337238396</c:v>
                </c:pt>
                <c:pt idx="905">
                  <c:v>-0.32490174307219</c:v>
                </c:pt>
                <c:pt idx="906">
                  <c:v>-0.322683917822371</c:v>
                </c:pt>
                <c:pt idx="907">
                  <c:v>-0.921004801398547</c:v>
                </c:pt>
                <c:pt idx="908">
                  <c:v>-0.322683917822371</c:v>
                </c:pt>
                <c:pt idx="909">
                  <c:v>-0.604454886237751</c:v>
                </c:pt>
                <c:pt idx="910">
                  <c:v>-0.250290919730107</c:v>
                </c:pt>
                <c:pt idx="911">
                  <c:v>-0.601763290231485</c:v>
                </c:pt>
                <c:pt idx="912">
                  <c:v>-0.0720762221984383</c:v>
                </c:pt>
                <c:pt idx="913">
                  <c:v>0.0906905322338285</c:v>
                </c:pt>
                <c:pt idx="914">
                  <c:v>-0.411809808295355</c:v>
                </c:pt>
                <c:pt idx="915">
                  <c:v>-0.373428716567499</c:v>
                </c:pt>
                <c:pt idx="916">
                  <c:v>-0.404755050761404</c:v>
                </c:pt>
                <c:pt idx="917">
                  <c:v>-0.16239421319236</c:v>
                </c:pt>
                <c:pt idx="918">
                  <c:v>-0.789614401375224</c:v>
                </c:pt>
                <c:pt idx="919">
                  <c:v>-0.368845090659787</c:v>
                </c:pt>
                <c:pt idx="920">
                  <c:v>-0.363135961559665</c:v>
                </c:pt>
                <c:pt idx="921">
                  <c:v>-0.847423669017439</c:v>
                </c:pt>
                <c:pt idx="922">
                  <c:v>-0.140743540223217</c:v>
                </c:pt>
                <c:pt idx="923">
                  <c:v>-0.615271769456902</c:v>
                </c:pt>
                <c:pt idx="924">
                  <c:v>-0.398902324515966</c:v>
                </c:pt>
                <c:pt idx="925">
                  <c:v>-1.287654699803421</c:v>
                </c:pt>
                <c:pt idx="926">
                  <c:v>-1.744385147382226</c:v>
                </c:pt>
                <c:pt idx="927">
                  <c:v>-0.982697123804788</c:v>
                </c:pt>
                <c:pt idx="928">
                  <c:v>-0.31936355953076</c:v>
                </c:pt>
                <c:pt idx="929">
                  <c:v>-0.993240618046258</c:v>
                </c:pt>
                <c:pt idx="930">
                  <c:v>-0.12230319110037</c:v>
                </c:pt>
                <c:pt idx="931">
                  <c:v>-0.415350166000603</c:v>
                </c:pt>
                <c:pt idx="932">
                  <c:v>-0.312745680766252</c:v>
                </c:pt>
                <c:pt idx="933">
                  <c:v>-0.312745680766252</c:v>
                </c:pt>
                <c:pt idx="934">
                  <c:v>-2.669197650988006</c:v>
                </c:pt>
                <c:pt idx="935">
                  <c:v>-1.14759721126428</c:v>
                </c:pt>
                <c:pt idx="936">
                  <c:v>-0.356314695703651</c:v>
                </c:pt>
                <c:pt idx="937">
                  <c:v>-0.360858620848599</c:v>
                </c:pt>
                <c:pt idx="938">
                  <c:v>-0.772865247078065</c:v>
                </c:pt>
                <c:pt idx="939">
                  <c:v>-0.31054645009512</c:v>
                </c:pt>
                <c:pt idx="940">
                  <c:v>-0.536055438587405</c:v>
                </c:pt>
                <c:pt idx="941">
                  <c:v>-0.94639011981846</c:v>
                </c:pt>
                <c:pt idx="942">
                  <c:v>-0.505547974972182</c:v>
                </c:pt>
                <c:pt idx="943">
                  <c:v>-0.937878619962943</c:v>
                </c:pt>
                <c:pt idx="944">
                  <c:v>-1.467073827157546</c:v>
                </c:pt>
                <c:pt idx="945">
                  <c:v>-1.657970395564753</c:v>
                </c:pt>
                <c:pt idx="946">
                  <c:v>-0.389587069935521</c:v>
                </c:pt>
                <c:pt idx="947">
                  <c:v>-1.479373092107989</c:v>
                </c:pt>
                <c:pt idx="948">
                  <c:v>-0.357449335983048</c:v>
                </c:pt>
                <c:pt idx="949">
                  <c:v>-0.498020853336235</c:v>
                </c:pt>
                <c:pt idx="950">
                  <c:v>-1.986203067306324</c:v>
                </c:pt>
                <c:pt idx="951">
                  <c:v>-0.252400123381947</c:v>
                </c:pt>
                <c:pt idx="952">
                  <c:v>-0.716456403801518</c:v>
                </c:pt>
                <c:pt idx="953">
                  <c:v>-0.453664651242351</c:v>
                </c:pt>
                <c:pt idx="954">
                  <c:v>-0.313846554563194</c:v>
                </c:pt>
                <c:pt idx="955">
                  <c:v>-0.376876018185968</c:v>
                </c:pt>
                <c:pt idx="956">
                  <c:v>-1.641291654418122</c:v>
                </c:pt>
                <c:pt idx="957">
                  <c:v>-0.786554601626165</c:v>
                </c:pt>
                <c:pt idx="958">
                  <c:v>-0.422457052494863</c:v>
                </c:pt>
                <c:pt idx="959">
                  <c:v>-0.421270137544421</c:v>
                </c:pt>
                <c:pt idx="960">
                  <c:v>-0.672018170050385</c:v>
                </c:pt>
                <c:pt idx="961">
                  <c:v>-0.726683145648767</c:v>
                </c:pt>
                <c:pt idx="962">
                  <c:v>-0.792680704423007</c:v>
                </c:pt>
                <c:pt idx="963">
                  <c:v>-0.41298896246062</c:v>
                </c:pt>
                <c:pt idx="964">
                  <c:v>-0.422457052494863</c:v>
                </c:pt>
                <c:pt idx="965">
                  <c:v>-0.305062995979955</c:v>
                </c:pt>
                <c:pt idx="966">
                  <c:v>-1.342768163865703</c:v>
                </c:pt>
                <c:pt idx="967">
                  <c:v>-0.470752609535644</c:v>
                </c:pt>
                <c:pt idx="968">
                  <c:v>-0.290902795076115</c:v>
                </c:pt>
                <c:pt idx="969">
                  <c:v>-0.523265505167491</c:v>
                </c:pt>
                <c:pt idx="970">
                  <c:v>-0.33046126841409</c:v>
                </c:pt>
                <c:pt idx="971">
                  <c:v>-0.439177215282372</c:v>
                </c:pt>
                <c:pt idx="972">
                  <c:v>-0.503034568341893</c:v>
                </c:pt>
                <c:pt idx="973">
                  <c:v>-0.550256578264499</c:v>
                </c:pt>
                <c:pt idx="974">
                  <c:v>-0.340522723660059</c:v>
                </c:pt>
                <c:pt idx="975">
                  <c:v>-1.686204076293697</c:v>
                </c:pt>
                <c:pt idx="976">
                  <c:v>-0.454878530187241</c:v>
                </c:pt>
                <c:pt idx="977">
                  <c:v>-0.919328223591163</c:v>
                </c:pt>
                <c:pt idx="978">
                  <c:v>-2.469525306151642</c:v>
                </c:pt>
                <c:pt idx="979">
                  <c:v>-1.735506996035773</c:v>
                </c:pt>
                <c:pt idx="980">
                  <c:v>-0.33604230067739</c:v>
                </c:pt>
                <c:pt idx="981">
                  <c:v>-0.429599121738883</c:v>
                </c:pt>
                <c:pt idx="982">
                  <c:v>-1.411809808295355</c:v>
                </c:pt>
                <c:pt idx="983">
                  <c:v>-0.506806322231102</c:v>
                </c:pt>
                <c:pt idx="984">
                  <c:v>-0.881295091596575</c:v>
                </c:pt>
                <c:pt idx="985">
                  <c:v>-1.435577974228305</c:v>
                </c:pt>
                <c:pt idx="986">
                  <c:v>-0.411809808295355</c:v>
                </c:pt>
                <c:pt idx="987">
                  <c:v>-0.998541401869567</c:v>
                </c:pt>
                <c:pt idx="988">
                  <c:v>-1.674844214129149</c:v>
                </c:pt>
                <c:pt idx="989">
                  <c:v>-0.62071077699567</c:v>
                </c:pt>
                <c:pt idx="990">
                  <c:v>-0.529646298589213</c:v>
                </c:pt>
                <c:pt idx="991">
                  <c:v>-0.305062995979955</c:v>
                </c:pt>
                <c:pt idx="992">
                  <c:v>-0.558061980753299</c:v>
                </c:pt>
                <c:pt idx="993">
                  <c:v>-0.354048088731706</c:v>
                </c:pt>
                <c:pt idx="994">
                  <c:v>-1.418899233081674</c:v>
                </c:pt>
                <c:pt idx="995">
                  <c:v>-0.904326060251916</c:v>
                </c:pt>
                <c:pt idx="996">
                  <c:v>-0.642674208468241</c:v>
                </c:pt>
                <c:pt idx="997">
                  <c:v>-1.600419373002594</c:v>
                </c:pt>
                <c:pt idx="998">
                  <c:v>-0.609853190163582</c:v>
                </c:pt>
                <c:pt idx="999">
                  <c:v>-0.247132884815194</c:v>
                </c:pt>
                <c:pt idx="1000">
                  <c:v>-2.032573030444357</c:v>
                </c:pt>
                <c:pt idx="1001">
                  <c:v>-0.648217712083795</c:v>
                </c:pt>
                <c:pt idx="1002">
                  <c:v>-1.005639546770734</c:v>
                </c:pt>
                <c:pt idx="1003">
                  <c:v>-0.485562269514788</c:v>
                </c:pt>
                <c:pt idx="1004">
                  <c:v>-0.748844795572925</c:v>
                </c:pt>
                <c:pt idx="1005">
                  <c:v>-0.0711451508264067</c:v>
                </c:pt>
                <c:pt idx="1006">
                  <c:v>-0.394237178847405</c:v>
                </c:pt>
                <c:pt idx="1007">
                  <c:v>-0.484322308079723</c:v>
                </c:pt>
                <c:pt idx="1008">
                  <c:v>-0.836307636823265</c:v>
                </c:pt>
                <c:pt idx="1009">
                  <c:v>-0.309448090665677</c:v>
                </c:pt>
                <c:pt idx="1010">
                  <c:v>-0.47690483651724</c:v>
                </c:pt>
                <c:pt idx="1011">
                  <c:v>-0.961838518907124</c:v>
                </c:pt>
                <c:pt idx="1012">
                  <c:v>-0.536055438587405</c:v>
                </c:pt>
                <c:pt idx="1013">
                  <c:v>-0.884562805430486</c:v>
                </c:pt>
                <c:pt idx="1014">
                  <c:v>-0.405928450615345</c:v>
                </c:pt>
                <c:pt idx="1015">
                  <c:v>-0.414169081169277</c:v>
                </c:pt>
                <c:pt idx="1016">
                  <c:v>-1.217986539155678</c:v>
                </c:pt>
                <c:pt idx="1017">
                  <c:v>-1.542493178144816</c:v>
                </c:pt>
                <c:pt idx="1018">
                  <c:v>-0.745870165568814</c:v>
                </c:pt>
                <c:pt idx="1019">
                  <c:v>-1.418899233081674</c:v>
                </c:pt>
                <c:pt idx="1020">
                  <c:v>-0.303968801736462</c:v>
                </c:pt>
                <c:pt idx="1021">
                  <c:v>-0.568535311982808</c:v>
                </c:pt>
                <c:pt idx="1022">
                  <c:v>-0.986203067306324</c:v>
                </c:pt>
                <c:pt idx="1023">
                  <c:v>-0.295244995617813</c:v>
                </c:pt>
                <c:pt idx="1024">
                  <c:v>-0.595056188235501</c:v>
                </c:pt>
                <c:pt idx="1025">
                  <c:v>-0.54636965618034</c:v>
                </c:pt>
                <c:pt idx="1026">
                  <c:v>-1.067426862580296</c:v>
                </c:pt>
                <c:pt idx="1027">
                  <c:v>-1.600419373002594</c:v>
                </c:pt>
                <c:pt idx="1028">
                  <c:v>-0.343892195898324</c:v>
                </c:pt>
                <c:pt idx="1029">
                  <c:v>-0.393073245713769</c:v>
                </c:pt>
                <c:pt idx="1030">
                  <c:v>-0.803464380136248</c:v>
                </c:pt>
                <c:pt idx="1031">
                  <c:v>-0.417715240367794</c:v>
                </c:pt>
                <c:pt idx="1032">
                  <c:v>-0.294158219641082</c:v>
                </c:pt>
                <c:pt idx="1033">
                  <c:v>-0.33046126841409</c:v>
                </c:pt>
                <c:pt idx="1034">
                  <c:v>-0.356314695703651</c:v>
                </c:pt>
                <c:pt idx="1035">
                  <c:v>-1.414169081169277</c:v>
                </c:pt>
                <c:pt idx="1036">
                  <c:v>-0.968757932846915</c:v>
                </c:pt>
                <c:pt idx="1037">
                  <c:v>-0.527090593685457</c:v>
                </c:pt>
                <c:pt idx="1038">
                  <c:v>-0.382639889380049</c:v>
                </c:pt>
                <c:pt idx="1039">
                  <c:v>0.112981542843202</c:v>
                </c:pt>
                <c:pt idx="1040">
                  <c:v>-0.649606922630126</c:v>
                </c:pt>
                <c:pt idx="1041">
                  <c:v>-0.349525530041012</c:v>
                </c:pt>
                <c:pt idx="1042">
                  <c:v>-0.523265505167491</c:v>
                </c:pt>
                <c:pt idx="1043">
                  <c:v>-0.564598897423638</c:v>
                </c:pt>
                <c:pt idx="1044">
                  <c:v>-0.806560293429213</c:v>
                </c:pt>
                <c:pt idx="1045">
                  <c:v>-0.287654699803421</c:v>
                </c:pt>
                <c:pt idx="1046">
                  <c:v>-0.354048088731706</c:v>
                </c:pt>
                <c:pt idx="1047">
                  <c:v>-0.555455484938818</c:v>
                </c:pt>
                <c:pt idx="1048">
                  <c:v>-0.320469496756929</c:v>
                </c:pt>
                <c:pt idx="1049">
                  <c:v>-0.271523018039739</c:v>
                </c:pt>
                <c:pt idx="1050">
                  <c:v>-1.291987120599455</c:v>
                </c:pt>
                <c:pt idx="1051">
                  <c:v>-0.771352194982495</c:v>
                </c:pt>
                <c:pt idx="1052">
                  <c:v>-0.282257405663696</c:v>
                </c:pt>
                <c:pt idx="1053">
                  <c:v>-0.279028694787823</c:v>
                </c:pt>
                <c:pt idx="1054">
                  <c:v>-0.352916119241786</c:v>
                </c:pt>
                <c:pt idx="1055">
                  <c:v>-1.00741955321602</c:v>
                </c:pt>
                <c:pt idx="1056">
                  <c:v>-0.486803297583478</c:v>
                </c:pt>
                <c:pt idx="1057">
                  <c:v>-0.921004801398547</c:v>
                </c:pt>
                <c:pt idx="1058">
                  <c:v>-0.422457052494863</c:v>
                </c:pt>
                <c:pt idx="1059">
                  <c:v>-0.841061166793899</c:v>
                </c:pt>
                <c:pt idx="1060">
                  <c:v>-1.030761736997535</c:v>
                </c:pt>
                <c:pt idx="1061">
                  <c:v>-0.272592869806148</c:v>
                </c:pt>
                <c:pt idx="1062">
                  <c:v>-0.42840631882605</c:v>
                </c:pt>
                <c:pt idx="1063">
                  <c:v>-0.420084198274278</c:v>
                </c:pt>
                <c:pt idx="1064">
                  <c:v>-0.687630369084992</c:v>
                </c:pt>
                <c:pt idx="1065">
                  <c:v>-0.465849648008244</c:v>
                </c:pt>
                <c:pt idx="1066">
                  <c:v>-0.302875436742191</c:v>
                </c:pt>
                <c:pt idx="1067">
                  <c:v>-0.809662864605353</c:v>
                </c:pt>
                <c:pt idx="1068">
                  <c:v>-0.958391217288655</c:v>
                </c:pt>
                <c:pt idx="1069">
                  <c:v>0.72419280645598</c:v>
                </c:pt>
                <c:pt idx="1070">
                  <c:v>-1.00031266672176</c:v>
                </c:pt>
                <c:pt idx="1071">
                  <c:v>-0.34614289064636</c:v>
                </c:pt>
                <c:pt idx="1072">
                  <c:v>-0.520721068809729</c:v>
                </c:pt>
                <c:pt idx="1073">
                  <c:v>-0.703413366325919</c:v>
                </c:pt>
                <c:pt idx="1074">
                  <c:v>-0.937878619962943</c:v>
                </c:pt>
                <c:pt idx="1075">
                  <c:v>-0.471980957877954</c:v>
                </c:pt>
                <c:pt idx="1076">
                  <c:v>-0.659369033619898</c:v>
                </c:pt>
                <c:pt idx="1077">
                  <c:v>-0.442785458199221</c:v>
                </c:pt>
                <c:pt idx="1078">
                  <c:v>-1.471980957877954</c:v>
                </c:pt>
                <c:pt idx="1079">
                  <c:v>-0.409454387297225</c:v>
                </c:pt>
                <c:pt idx="1080">
                  <c:v>-0.33604230067739</c:v>
                </c:pt>
                <c:pt idx="1081">
                  <c:v>-0.260867910220615</c:v>
                </c:pt>
                <c:pt idx="1082">
                  <c:v>-0.645443297688589</c:v>
                </c:pt>
                <c:pt idx="1083">
                  <c:v>-0.700530857792798</c:v>
                </c:pt>
                <c:pt idx="1084">
                  <c:v>-1.034386600816289</c:v>
                </c:pt>
                <c:pt idx="1085">
                  <c:v>-0.530925850815786</c:v>
                </c:pt>
                <c:pt idx="1086">
                  <c:v>-0.320469496756929</c:v>
                </c:pt>
                <c:pt idx="1087">
                  <c:v>-0.723753814610095</c:v>
                </c:pt>
                <c:pt idx="1088">
                  <c:v>-0.251345136102109</c:v>
                </c:pt>
                <c:pt idx="1089">
                  <c:v>-0.681933638915468</c:v>
                </c:pt>
                <c:pt idx="1090">
                  <c:v>-2.454878530187241</c:v>
                </c:pt>
                <c:pt idx="1091">
                  <c:v>-0.700530857792798</c:v>
                </c:pt>
                <c:pt idx="1092">
                  <c:v>-0.545076339158819</c:v>
                </c:pt>
                <c:pt idx="1093">
                  <c:v>-0.871536125134247</c:v>
                </c:pt>
                <c:pt idx="1094">
                  <c:v>-0.334924365680816</c:v>
                </c:pt>
                <c:pt idx="1095">
                  <c:v>-1.354048088731706</c:v>
                </c:pt>
                <c:pt idx="1096">
                  <c:v>-0.247132884815194</c:v>
                </c:pt>
                <c:pt idx="1097">
                  <c:v>-1.189417386958907</c:v>
                </c:pt>
                <c:pt idx="1098">
                  <c:v>-0.386109297964005</c:v>
                </c:pt>
                <c:pt idx="1099">
                  <c:v>-0.518181112095759</c:v>
                </c:pt>
                <c:pt idx="1100">
                  <c:v>-0.15942264666107</c:v>
                </c:pt>
                <c:pt idx="1101">
                  <c:v>-1.014561622460039</c:v>
                </c:pt>
                <c:pt idx="1102">
                  <c:v>-0.355180947086649</c:v>
                </c:pt>
                <c:pt idx="1103">
                  <c:v>-1.061867337238396</c:v>
                </c:pt>
                <c:pt idx="1104">
                  <c:v>-0.332691091177752</c:v>
                </c:pt>
                <c:pt idx="1105">
                  <c:v>-0.358584869328478</c:v>
                </c:pt>
                <c:pt idx="1106">
                  <c:v>-0.716456403801518</c:v>
                </c:pt>
                <c:pt idx="1107">
                  <c:v>-1.524539408156125</c:v>
                </c:pt>
                <c:pt idx="1108">
                  <c:v>-1.116528553473735</c:v>
                </c:pt>
                <c:pt idx="1109">
                  <c:v>-0.235612209837513</c:v>
                </c:pt>
                <c:pt idx="1110">
                  <c:v>-0.806560293429213</c:v>
                </c:pt>
                <c:pt idx="1111">
                  <c:v>-0.284413900894654</c:v>
                </c:pt>
                <c:pt idx="1112">
                  <c:v>-1.948098462280821</c:v>
                </c:pt>
                <c:pt idx="1113">
                  <c:v>-0.899359807358567</c:v>
                </c:pt>
                <c:pt idx="1114">
                  <c:v>-0.637151924057198</c:v>
                </c:pt>
                <c:pt idx="1115">
                  <c:v>-0.979199679568561</c:v>
                </c:pt>
                <c:pt idx="1116">
                  <c:v>-1.036202453845049</c:v>
                </c:pt>
                <c:pt idx="1117">
                  <c:v>-1.309448090665677</c:v>
                </c:pt>
                <c:pt idx="1118">
                  <c:v>-1.151528262854195</c:v>
                </c:pt>
                <c:pt idx="1119">
                  <c:v>-0.256627804182797</c:v>
                </c:pt>
                <c:pt idx="1120">
                  <c:v>-0.331575748995499</c:v>
                </c:pt>
                <c:pt idx="1121">
                  <c:v>-0.915980901809052</c:v>
                </c:pt>
                <c:pt idx="1122">
                  <c:v>-0.633024038434522</c:v>
                </c:pt>
                <c:pt idx="1123">
                  <c:v>-0.422457052494863</c:v>
                </c:pt>
                <c:pt idx="1124">
                  <c:v>-1.249237473140117</c:v>
                </c:pt>
                <c:pt idx="1125">
                  <c:v>-0.713547743459633</c:v>
                </c:pt>
                <c:pt idx="1126">
                  <c:v>-0.405928450615345</c:v>
                </c:pt>
                <c:pt idx="1127">
                  <c:v>-1.363135961559665</c:v>
                </c:pt>
                <c:pt idx="1128">
                  <c:v>-0.519450531483325</c:v>
                </c:pt>
                <c:pt idx="1129">
                  <c:v>-1.199555833748491</c:v>
                </c:pt>
                <c:pt idx="1130">
                  <c:v>-0.452451792792701</c:v>
                </c:pt>
                <c:pt idx="1131">
                  <c:v>-0.48184557778751</c:v>
                </c:pt>
                <c:pt idx="1132">
                  <c:v>-0.720830419403329</c:v>
                </c:pt>
                <c:pt idx="1133">
                  <c:v>-0.742901656206895</c:v>
                </c:pt>
                <c:pt idx="1134">
                  <c:v>-0.982697123804788</c:v>
                </c:pt>
                <c:pt idx="1135">
                  <c:v>-1.058172853680654</c:v>
                </c:pt>
                <c:pt idx="1136">
                  <c:v>-0.815888095584332</c:v>
                </c:pt>
                <c:pt idx="1137">
                  <c:v>-1.025341461213282</c:v>
                </c:pt>
                <c:pt idx="1138">
                  <c:v>-0.710644935556995</c:v>
                </c:pt>
                <c:pt idx="1139">
                  <c:v>-1.054487806872799</c:v>
                </c:pt>
                <c:pt idx="1140">
                  <c:v>0.609832485461642</c:v>
                </c:pt>
                <c:pt idx="1141">
                  <c:v>-1.54507633915882</c:v>
                </c:pt>
                <c:pt idx="1142">
                  <c:v>-0.313846554563194</c:v>
                </c:pt>
                <c:pt idx="1143">
                  <c:v>-0.542493178144816</c:v>
                </c:pt>
                <c:pt idx="1144">
                  <c:v>-0.228328483377137</c:v>
                </c:pt>
                <c:pt idx="1145">
                  <c:v>-0.652389363301453</c:v>
                </c:pt>
                <c:pt idx="1146">
                  <c:v>-0.587048609634135</c:v>
                </c:pt>
                <c:pt idx="1147">
                  <c:v>-0.676259314822193</c:v>
                </c:pt>
                <c:pt idx="1148">
                  <c:v>-0.435577974228305</c:v>
                </c:pt>
                <c:pt idx="1149">
                  <c:v>-0.600419373002594</c:v>
                </c:pt>
                <c:pt idx="1150">
                  <c:v>-0.697654097037235</c:v>
                </c:pt>
                <c:pt idx="1151">
                  <c:v>-0.41298896246062</c:v>
                </c:pt>
                <c:pt idx="1152">
                  <c:v>-0.486803297583478</c:v>
                </c:pt>
                <c:pt idx="1153">
                  <c:v>-0.677675804912311</c:v>
                </c:pt>
                <c:pt idx="1154">
                  <c:v>-1.287654699803421</c:v>
                </c:pt>
                <c:pt idx="1155">
                  <c:v>-0.853814355174468</c:v>
                </c:pt>
                <c:pt idx="1156">
                  <c:v>-0.484322308079723</c:v>
                </c:pt>
                <c:pt idx="1157">
                  <c:v>-1.358584869328478</c:v>
                </c:pt>
                <c:pt idx="1158">
                  <c:v>-0.463404401590849</c:v>
                </c:pt>
                <c:pt idx="1159">
                  <c:v>-0.917653591898908</c:v>
                </c:pt>
                <c:pt idx="1160">
                  <c:v>-0.495520514684587</c:v>
                </c:pt>
                <c:pt idx="1161">
                  <c:v>-0.414169081169277</c:v>
                </c:pt>
                <c:pt idx="1162">
                  <c:v>-0.874781784637901</c:v>
                </c:pt>
                <c:pt idx="1163">
                  <c:v>-0.751825571511166</c:v>
                </c:pt>
                <c:pt idx="1164">
                  <c:v>-0.53862708818258</c:v>
                </c:pt>
                <c:pt idx="1165">
                  <c:v>-0.762307055379488</c:v>
                </c:pt>
                <c:pt idx="1166">
                  <c:v>-0.690487191881649</c:v>
                </c:pt>
                <c:pt idx="1167">
                  <c:v>-0.542493178144816</c:v>
                </c:pt>
                <c:pt idx="1168">
                  <c:v>-0.944683797868057</c:v>
                </c:pt>
                <c:pt idx="1169">
                  <c:v>-0.603108460530234</c:v>
                </c:pt>
                <c:pt idx="1170">
                  <c:v>-0.450029130525845</c:v>
                </c:pt>
                <c:pt idx="1171">
                  <c:v>-0.514379541935903</c:v>
                </c:pt>
                <c:pt idx="1172">
                  <c:v>-0.587048609634135</c:v>
                </c:pt>
                <c:pt idx="1173">
                  <c:v>-1.108864816775565</c:v>
                </c:pt>
                <c:pt idx="1174">
                  <c:v>-0.396567866011637</c:v>
                </c:pt>
                <c:pt idx="1175">
                  <c:v>-0.808110744992613</c:v>
                </c:pt>
                <c:pt idx="1176">
                  <c:v>-0.530925850815786</c:v>
                </c:pt>
                <c:pt idx="1177">
                  <c:v>-0.277954061560564</c:v>
                </c:pt>
                <c:pt idx="1178">
                  <c:v>-0.366558727200455</c:v>
                </c:pt>
                <c:pt idx="1179">
                  <c:v>-0.245031362169906</c:v>
                </c:pt>
                <c:pt idx="1180">
                  <c:v>-0.575119965316102</c:v>
                </c:pt>
                <c:pt idx="1181">
                  <c:v>-1.183368342286102</c:v>
                </c:pt>
                <c:pt idx="1182">
                  <c:v>-0.829993862891063</c:v>
                </c:pt>
                <c:pt idx="1183">
                  <c:v>-0.664977184669812</c:v>
                </c:pt>
                <c:pt idx="1184">
                  <c:v>-0.423644944732324</c:v>
                </c:pt>
                <c:pt idx="1185">
                  <c:v>-0.607151513267516</c:v>
                </c:pt>
                <c:pt idx="1186">
                  <c:v>-0.352916119241786</c:v>
                </c:pt>
                <c:pt idx="1187">
                  <c:v>-0.306158020731492</c:v>
                </c:pt>
                <c:pt idx="1188">
                  <c:v>-0.81432926772777</c:v>
                </c:pt>
                <c:pt idx="1189">
                  <c:v>-1.133922274367203</c:v>
                </c:pt>
                <c:pt idx="1190">
                  <c:v>-0.407102805617827</c:v>
                </c:pt>
                <c:pt idx="1191">
                  <c:v>-0.931105391367516</c:v>
                </c:pt>
                <c:pt idx="1192">
                  <c:v>-0.720830419403329</c:v>
                </c:pt>
                <c:pt idx="1193">
                  <c:v>-0.480608805280658</c:v>
                </c:pt>
                <c:pt idx="1194">
                  <c:v>-0.936182329302044</c:v>
                </c:pt>
                <c:pt idx="1195">
                  <c:v>-0.845830410941772</c:v>
                </c:pt>
                <c:pt idx="1196">
                  <c:v>-0.359721297146901</c:v>
                </c:pt>
                <c:pt idx="1197">
                  <c:v>-0.506806322231102</c:v>
                </c:pt>
                <c:pt idx="1198">
                  <c:v>-1.151528262854195</c:v>
                </c:pt>
                <c:pt idx="1199">
                  <c:v>-0.736982899019621</c:v>
                </c:pt>
                <c:pt idx="1200">
                  <c:v>-1.028952714765661</c:v>
                </c:pt>
                <c:pt idx="1201">
                  <c:v>-0.28657362441309</c:v>
                </c:pt>
                <c:pt idx="1202">
                  <c:v>-0.469525306151642</c:v>
                </c:pt>
                <c:pt idx="1203">
                  <c:v>-0.306158020731492</c:v>
                </c:pt>
                <c:pt idx="1204">
                  <c:v>-0.397734623083632</c:v>
                </c:pt>
                <c:pt idx="1205">
                  <c:v>-1.12230319110037</c:v>
                </c:pt>
                <c:pt idx="1206">
                  <c:v>-0.366558727200455</c:v>
                </c:pt>
                <c:pt idx="1207">
                  <c:v>-0.397734623083632</c:v>
                </c:pt>
                <c:pt idx="1208">
                  <c:v>-0.43677672381193</c:v>
                </c:pt>
                <c:pt idx="1209">
                  <c:v>-0.367701456005458</c:v>
                </c:pt>
                <c:pt idx="1210">
                  <c:v>-0.750334413713412</c:v>
                </c:pt>
                <c:pt idx="1211">
                  <c:v>-0.439177215282372</c:v>
                </c:pt>
                <c:pt idx="1212">
                  <c:v>-0.798832931404602</c:v>
                </c:pt>
                <c:pt idx="1213">
                  <c:v>-0.317154225192573</c:v>
                </c:pt>
                <c:pt idx="1214">
                  <c:v>-0.448819323292779</c:v>
                </c:pt>
                <c:pt idx="1215">
                  <c:v>-0.426023667515056</c:v>
                </c:pt>
                <c:pt idx="1216">
                  <c:v>-0.514379541935903</c:v>
                </c:pt>
                <c:pt idx="1217">
                  <c:v>-0.645443297688589</c:v>
                </c:pt>
                <c:pt idx="1218">
                  <c:v>-0.589712867161191</c:v>
                </c:pt>
                <c:pt idx="1219">
                  <c:v>-0.361996841847197</c:v>
                </c:pt>
                <c:pt idx="1220">
                  <c:v>-1.099342042657059</c:v>
                </c:pt>
                <c:pt idx="1221">
                  <c:v>-0.493024501880517</c:v>
                </c:pt>
                <c:pt idx="1222">
                  <c:v>-0.361996841847197</c:v>
                </c:pt>
                <c:pt idx="1223">
                  <c:v>-0.437976470276821</c:v>
                </c:pt>
                <c:pt idx="1224">
                  <c:v>-0.889478295844602</c:v>
                </c:pt>
                <c:pt idx="1225">
                  <c:v>-1.584389263183645</c:v>
                </c:pt>
                <c:pt idx="1226">
                  <c:v>-0.516912808681425</c:v>
                </c:pt>
                <c:pt idx="1227">
                  <c:v>-0.447610529723202</c:v>
                </c:pt>
                <c:pt idx="1228">
                  <c:v>-1.183368342286102</c:v>
                </c:pt>
                <c:pt idx="1229">
                  <c:v>-0.423644944732324</c:v>
                </c:pt>
                <c:pt idx="1230">
                  <c:v>-0.22004900561257</c:v>
                </c:pt>
                <c:pt idx="1231">
                  <c:v>-1.608501719300452</c:v>
                </c:pt>
                <c:pt idx="1232">
                  <c:v>-0.53862708818258</c:v>
                </c:pt>
                <c:pt idx="1233">
                  <c:v>-0.710644935556995</c:v>
                </c:pt>
                <c:pt idx="1234">
                  <c:v>-0.937878619962943</c:v>
                </c:pt>
                <c:pt idx="1235">
                  <c:v>-0.494271968487328</c:v>
                </c:pt>
                <c:pt idx="1236">
                  <c:v>-0.359721297146901</c:v>
                </c:pt>
                <c:pt idx="1237">
                  <c:v>-0.334924365680816</c:v>
                </c:pt>
                <c:pt idx="1238">
                  <c:v>-0.700530857792798</c:v>
                </c:pt>
                <c:pt idx="1239">
                  <c:v>-0.48184557778751</c:v>
                </c:pt>
                <c:pt idx="1240">
                  <c:v>-0.213870430683446</c:v>
                </c:pt>
                <c:pt idx="1241">
                  <c:v>-1.993240618046258</c:v>
                </c:pt>
                <c:pt idx="1242">
                  <c:v>-0.560673194209837</c:v>
                </c:pt>
                <c:pt idx="1243">
                  <c:v>-0.929417041214747</c:v>
                </c:pt>
                <c:pt idx="1244">
                  <c:v>-0.285493358513954</c:v>
                </c:pt>
                <c:pt idx="1245">
                  <c:v>-0.521992726045778</c:v>
                </c:pt>
                <c:pt idx="1246">
                  <c:v>-0.742901656206895</c:v>
                </c:pt>
                <c:pt idx="1247">
                  <c:v>-0.447610529723202</c:v>
                </c:pt>
                <c:pt idx="1248">
                  <c:v>-0.450029130525845</c:v>
                </c:pt>
                <c:pt idx="1249">
                  <c:v>-0.209766032350709</c:v>
                </c:pt>
                <c:pt idx="1250">
                  <c:v>0.237692944620512</c:v>
                </c:pt>
                <c:pt idx="1251">
                  <c:v>0.0</c:v>
                </c:pt>
                <c:pt idx="1252">
                  <c:v>-0.902668742389142</c:v>
                </c:pt>
                <c:pt idx="1253">
                  <c:v>-0.729618436673314</c:v>
                </c:pt>
                <c:pt idx="1254">
                  <c:v>-0.381485271438557</c:v>
                </c:pt>
                <c:pt idx="1255">
                  <c:v>0.0</c:v>
                </c:pt>
                <c:pt idx="1256">
                  <c:v>-1.249237473140117</c:v>
                </c:pt>
                <c:pt idx="1257">
                  <c:v>-0.401240566585167</c:v>
                </c:pt>
                <c:pt idx="1258">
                  <c:v>-0.424833815867496</c:v>
                </c:pt>
                <c:pt idx="1259">
                  <c:v>-0.424833815867496</c:v>
                </c:pt>
                <c:pt idx="1260">
                  <c:v>-0.404755050761404</c:v>
                </c:pt>
                <c:pt idx="1261">
                  <c:v>-0.298510244180789</c:v>
                </c:pt>
                <c:pt idx="1262">
                  <c:v>-0.300691189480315</c:v>
                </c:pt>
                <c:pt idx="1263">
                  <c:v>-1.527090593685457</c:v>
                </c:pt>
                <c:pt idx="1264">
                  <c:v>-0.572482496499471</c:v>
                </c:pt>
                <c:pt idx="1265">
                  <c:v>-1.322683917822371</c:v>
                </c:pt>
                <c:pt idx="1266">
                  <c:v>-0.577762264664399</c:v>
                </c:pt>
                <c:pt idx="1267">
                  <c:v>-0.205673277716827</c:v>
                </c:pt>
                <c:pt idx="1268">
                  <c:v>-0.501779505156269</c:v>
                </c:pt>
                <c:pt idx="1269">
                  <c:v>-1.201592100905009</c:v>
                </c:pt>
                <c:pt idx="1270">
                  <c:v>-0.00920175855802897</c:v>
                </c:pt>
                <c:pt idx="1271">
                  <c:v>-0.728150044647426</c:v>
                </c:pt>
                <c:pt idx="1272">
                  <c:v>-0.528367880215006</c:v>
                </c:pt>
                <c:pt idx="1273">
                  <c:v>-0.163386097068412</c:v>
                </c:pt>
                <c:pt idx="1274">
                  <c:v>-0.523265505167491</c:v>
                </c:pt>
                <c:pt idx="1275">
                  <c:v>-0.53862708818258</c:v>
                </c:pt>
                <c:pt idx="1276">
                  <c:v>-0.311645646369923</c:v>
                </c:pt>
                <c:pt idx="1277">
                  <c:v>-2.189417386958907</c:v>
                </c:pt>
                <c:pt idx="1278">
                  <c:v>-0.174342066496808</c:v>
                </c:pt>
                <c:pt idx="1279">
                  <c:v>-0.272592869806148</c:v>
                </c:pt>
                <c:pt idx="1280">
                  <c:v>-0.32490174307219</c:v>
                </c:pt>
                <c:pt idx="1281">
                  <c:v>-0.448819323292779</c:v>
                </c:pt>
                <c:pt idx="1282">
                  <c:v>-1.471980957877954</c:v>
                </c:pt>
                <c:pt idx="1283">
                  <c:v>-0.769840728064896</c:v>
                </c:pt>
                <c:pt idx="1284">
                  <c:v>-0.49177811299877</c:v>
                </c:pt>
                <c:pt idx="1285">
                  <c:v>-0.380331576822187</c:v>
                </c:pt>
                <c:pt idx="1286">
                  <c:v>-0.637151924057198</c:v>
                </c:pt>
                <c:pt idx="1287">
                  <c:v>-0.363135961559665</c:v>
                </c:pt>
                <c:pt idx="1288">
                  <c:v>-0.289819283916744</c:v>
                </c:pt>
                <c:pt idx="1289">
                  <c:v>-0.595056188235501</c:v>
                </c:pt>
                <c:pt idx="1290">
                  <c:v>-0.352916119241786</c:v>
                </c:pt>
                <c:pt idx="1291">
                  <c:v>-0.847423669017439</c:v>
                </c:pt>
                <c:pt idx="1292">
                  <c:v>-0.486803297583478</c:v>
                </c:pt>
                <c:pt idx="1293">
                  <c:v>-0.395402051773742</c:v>
                </c:pt>
                <c:pt idx="1294">
                  <c:v>-0.448819323292779</c:v>
                </c:pt>
                <c:pt idx="1295">
                  <c:v>-0.4560934313461</c:v>
                </c:pt>
                <c:pt idx="1296">
                  <c:v>-0.367701456005458</c:v>
                </c:pt>
                <c:pt idx="1297">
                  <c:v>-0.446402748119896</c:v>
                </c:pt>
                <c:pt idx="1298">
                  <c:v>-0.518181112095759</c:v>
                </c:pt>
                <c:pt idx="1299">
                  <c:v>-0.403582604503549</c:v>
                </c:pt>
                <c:pt idx="1300">
                  <c:v>-0.543784180504692</c:v>
                </c:pt>
                <c:pt idx="1301">
                  <c:v>-0.473210352959498</c:v>
                </c:pt>
                <c:pt idx="1302">
                  <c:v>-0.323792404270211</c:v>
                </c:pt>
                <c:pt idx="1303">
                  <c:v>-0.479373092107989</c:v>
                </c:pt>
                <c:pt idx="1304">
                  <c:v>-0.774379887680063</c:v>
                </c:pt>
                <c:pt idx="1305">
                  <c:v>-1.402411110293105</c:v>
                </c:pt>
                <c:pt idx="1306">
                  <c:v>0.0</c:v>
                </c:pt>
                <c:pt idx="1307">
                  <c:v>0.0459063582481609</c:v>
                </c:pt>
                <c:pt idx="1308">
                  <c:v>-0.951521227921611</c:v>
                </c:pt>
                <c:pt idx="1309">
                  <c:v>-0.479373092107989</c:v>
                </c:pt>
                <c:pt idx="1310">
                  <c:v>-0.917653591898908</c:v>
                </c:pt>
                <c:pt idx="1311">
                  <c:v>-0.331575748995499</c:v>
                </c:pt>
                <c:pt idx="1312">
                  <c:v>-0.57116556802748</c:v>
                </c:pt>
                <c:pt idx="1313">
                  <c:v>-1.187398219322255</c:v>
                </c:pt>
                <c:pt idx="1314">
                  <c:v>-1.18538187372375</c:v>
                </c:pt>
                <c:pt idx="1315">
                  <c:v>-0.500525532855776</c:v>
                </c:pt>
                <c:pt idx="1316">
                  <c:v>-0.510587962773528</c:v>
                </c:pt>
                <c:pt idx="1317">
                  <c:v>-1.712095609425721</c:v>
                </c:pt>
                <c:pt idx="1318">
                  <c:v>-0.373428716567499</c:v>
                </c:pt>
                <c:pt idx="1319">
                  <c:v>-0.427214501293678</c:v>
                </c:pt>
                <c:pt idx="1320">
                  <c:v>-0.750334413713412</c:v>
                </c:pt>
                <c:pt idx="1321">
                  <c:v>-0.876407356686943</c:v>
                </c:pt>
                <c:pt idx="1322">
                  <c:v>-0.616629600183853</c:v>
                </c:pt>
                <c:pt idx="1323">
                  <c:v>-2.238745099322475</c:v>
                </c:pt>
                <c:pt idx="1324">
                  <c:v>-0.500525532855776</c:v>
                </c:pt>
                <c:pt idx="1325">
                  <c:v>-0.4560934313461</c:v>
                </c:pt>
                <c:pt idx="1326">
                  <c:v>-1.97223012475372</c:v>
                </c:pt>
                <c:pt idx="1327">
                  <c:v>0.0</c:v>
                </c:pt>
                <c:pt idx="1328">
                  <c:v>-0.703413366325919</c:v>
                </c:pt>
                <c:pt idx="1329">
                  <c:v>-1.019941473470692</c:v>
                </c:pt>
                <c:pt idx="1330">
                  <c:v>-0.365416902810904</c:v>
                </c:pt>
                <c:pt idx="1331">
                  <c:v>-0.365416902810904</c:v>
                </c:pt>
                <c:pt idx="1332">
                  <c:v>-0.264056187851663</c:v>
                </c:pt>
                <c:pt idx="1333">
                  <c:v>-0.383795432125758</c:v>
                </c:pt>
                <c:pt idx="1334">
                  <c:v>-0.79575353847263</c:v>
                </c:pt>
                <c:pt idx="1335">
                  <c:v>-1.00386173380283</c:v>
                </c:pt>
                <c:pt idx="1336">
                  <c:v>-0.150544495314617</c:v>
                </c:pt>
                <c:pt idx="1337">
                  <c:v>-1.547664133647975</c:v>
                </c:pt>
                <c:pt idx="1338">
                  <c:v>-0.356314695703651</c:v>
                </c:pt>
                <c:pt idx="1339">
                  <c:v>-0.537340690379214</c:v>
                </c:pt>
                <c:pt idx="1340">
                  <c:v>-1.173342624100836</c:v>
                </c:pt>
                <c:pt idx="1341">
                  <c:v>-0.669197650988007</c:v>
                </c:pt>
                <c:pt idx="1342">
                  <c:v>-1.108864816775565</c:v>
                </c:pt>
                <c:pt idx="1343">
                  <c:v>-0.699091760375826</c:v>
                </c:pt>
                <c:pt idx="1344">
                  <c:v>-0.993240618046258</c:v>
                </c:pt>
                <c:pt idx="1345">
                  <c:v>-1.157444997220627</c:v>
                </c:pt>
                <c:pt idx="1346">
                  <c:v>0.0</c:v>
                </c:pt>
                <c:pt idx="1347">
                  <c:v>-0.298510244180789</c:v>
                </c:pt>
                <c:pt idx="1348">
                  <c:v>-0.778933373966897</c:v>
                </c:pt>
                <c:pt idx="1349">
                  <c:v>-0.327122982988868</c:v>
                </c:pt>
                <c:pt idx="1350">
                  <c:v>-1.600419373002594</c:v>
                </c:pt>
                <c:pt idx="1351">
                  <c:v>-1.454878530187241</c:v>
                </c:pt>
                <c:pt idx="1352">
                  <c:v>-0.42840631882605</c:v>
                </c:pt>
                <c:pt idx="1353">
                  <c:v>-0.884562805430486</c:v>
                </c:pt>
                <c:pt idx="1354">
                  <c:v>-0.563289142416849</c:v>
                </c:pt>
                <c:pt idx="1355">
                  <c:v>-0.394237178847405</c:v>
                </c:pt>
                <c:pt idx="1356">
                  <c:v>-0.484322308079723</c:v>
                </c:pt>
                <c:pt idx="1357">
                  <c:v>-0.469525306151642</c:v>
                </c:pt>
                <c:pt idx="1358">
                  <c:v>-1.356314695703651</c:v>
                </c:pt>
                <c:pt idx="1359">
                  <c:v>-0.892764618543273</c:v>
                </c:pt>
                <c:pt idx="1360">
                  <c:v>-0.612559935874806</c:v>
                </c:pt>
                <c:pt idx="1361">
                  <c:v>-0.919328223591163</c:v>
                </c:pt>
                <c:pt idx="1362">
                  <c:v>-1.151528262854195</c:v>
                </c:pt>
                <c:pt idx="1363">
                  <c:v>-0.756308314758045</c:v>
                </c:pt>
                <c:pt idx="1364">
                  <c:v>-0.34839710210637</c:v>
                </c:pt>
                <c:pt idx="1365">
                  <c:v>-0.616629600183853</c:v>
                </c:pt>
                <c:pt idx="1366">
                  <c:v>-0.471980957877954</c:v>
                </c:pt>
                <c:pt idx="1367">
                  <c:v>-0.458526307202385</c:v>
                </c:pt>
                <c:pt idx="1368">
                  <c:v>-1.861842728930403</c:v>
                </c:pt>
                <c:pt idx="1369">
                  <c:v>-0.653782598601319</c:v>
                </c:pt>
                <c:pt idx="1370">
                  <c:v>-0.398902324515966</c:v>
                </c:pt>
                <c:pt idx="1371">
                  <c:v>-0.660769028917426</c:v>
                </c:pt>
                <c:pt idx="1372">
                  <c:v>-0.430792911662928</c:v>
                </c:pt>
                <c:pt idx="1373">
                  <c:v>-0.260867910220615</c:v>
                </c:pt>
                <c:pt idx="1374">
                  <c:v>-0.163386097068412</c:v>
                </c:pt>
                <c:pt idx="1375">
                  <c:v>-0.993240618046258</c:v>
                </c:pt>
                <c:pt idx="1376">
                  <c:v>-0.713547743459633</c:v>
                </c:pt>
                <c:pt idx="1377">
                  <c:v>-0.10600137877127</c:v>
                </c:pt>
                <c:pt idx="1378">
                  <c:v>-0.904326060251916</c:v>
                </c:pt>
                <c:pt idx="1379">
                  <c:v>-0.37457690209638</c:v>
                </c:pt>
                <c:pt idx="1380">
                  <c:v>-0.241884806853043</c:v>
                </c:pt>
                <c:pt idx="1381">
                  <c:v>-0.361996841847197</c:v>
                </c:pt>
                <c:pt idx="1382">
                  <c:v>-0.527090593685457</c:v>
                </c:pt>
                <c:pt idx="1383">
                  <c:v>-0.699091760375826</c:v>
                </c:pt>
                <c:pt idx="1384">
                  <c:v>-0.163386097068412</c:v>
                </c:pt>
                <c:pt idx="1385">
                  <c:v>-2.103143612816915</c:v>
                </c:pt>
                <c:pt idx="1386">
                  <c:v>-1.276880228209246</c:v>
                </c:pt>
                <c:pt idx="1387">
                  <c:v>-0.499272649545694</c:v>
                </c:pt>
                <c:pt idx="1388">
                  <c:v>-0.541203330011613</c:v>
                </c:pt>
                <c:pt idx="1389">
                  <c:v>-0.884562805430486</c:v>
                </c:pt>
                <c:pt idx="1390">
                  <c:v>-0.769840728064896</c:v>
                </c:pt>
                <c:pt idx="1391">
                  <c:v>-0.12423321819877</c:v>
                </c:pt>
                <c:pt idx="1392">
                  <c:v>-0.879664006017647</c:v>
                </c:pt>
                <c:pt idx="1393">
                  <c:v>-0.78808369031291</c:v>
                </c:pt>
                <c:pt idx="1394">
                  <c:v>-1.255569721963834</c:v>
                </c:pt>
                <c:pt idx="1395">
                  <c:v>-0.420084198274278</c:v>
                </c:pt>
                <c:pt idx="1396">
                  <c:v>-0.953235660732862</c:v>
                </c:pt>
                <c:pt idx="1397">
                  <c:v>-0.723753814610095</c:v>
                </c:pt>
                <c:pt idx="1398">
                  <c:v>-0.812772122362476</c:v>
                </c:pt>
                <c:pt idx="1399">
                  <c:v>-1.349525530041012</c:v>
                </c:pt>
                <c:pt idx="1400">
                  <c:v>-0.111733949390183</c:v>
                </c:pt>
                <c:pt idx="1401">
                  <c:v>-0.739939242351034</c:v>
                </c:pt>
                <c:pt idx="1402">
                  <c:v>-2.14172064492761</c:v>
                </c:pt>
                <c:pt idx="1403">
                  <c:v>-0.429599121738883</c:v>
                </c:pt>
                <c:pt idx="1404">
                  <c:v>-0.462183330810474</c:v>
                </c:pt>
                <c:pt idx="1405">
                  <c:v>-0.533488364883607</c:v>
                </c:pt>
                <c:pt idx="1406">
                  <c:v>-0.583061425960697</c:v>
                </c:pt>
                <c:pt idx="1407">
                  <c:v>-2.311645646369923</c:v>
                </c:pt>
                <c:pt idx="1408">
                  <c:v>-1.552853689750538</c:v>
                </c:pt>
                <c:pt idx="1409">
                  <c:v>-0.635774649450556</c:v>
                </c:pt>
                <c:pt idx="1410">
                  <c:v>-0.0786106010729724</c:v>
                </c:pt>
                <c:pt idx="1411">
                  <c:v>-0.395402051773742</c:v>
                </c:pt>
                <c:pt idx="1412">
                  <c:v>-0.772865247078065</c:v>
                </c:pt>
                <c:pt idx="1413">
                  <c:v>0.0286387069743696</c:v>
                </c:pt>
                <c:pt idx="1414">
                  <c:v>-0.889478295844602</c:v>
                </c:pt>
                <c:pt idx="1415">
                  <c:v>-0.973969359492256</c:v>
                </c:pt>
                <c:pt idx="1416">
                  <c:v>-0.317154225192573</c:v>
                </c:pt>
                <c:pt idx="1417">
                  <c:v>0.0</c:v>
                </c:pt>
                <c:pt idx="1418">
                  <c:v>-0.140743540223217</c:v>
                </c:pt>
                <c:pt idx="1419">
                  <c:v>-0.81432926772777</c:v>
                </c:pt>
                <c:pt idx="1420">
                  <c:v>-0.53862708818258</c:v>
                </c:pt>
                <c:pt idx="1421">
                  <c:v>-1.253455882697916</c:v>
                </c:pt>
                <c:pt idx="1422">
                  <c:v>-0.627538499350792</c:v>
                </c:pt>
                <c:pt idx="1423">
                  <c:v>-1.203631246178608</c:v>
                </c:pt>
                <c:pt idx="1424">
                  <c:v>-0.171345814036889</c:v>
                </c:pt>
                <c:pt idx="1425">
                  <c:v>-0.468299045949562</c:v>
                </c:pt>
                <c:pt idx="1426">
                  <c:v>-0.684779192186869</c:v>
                </c:pt>
                <c:pt idx="1427">
                  <c:v>-0.0936584041534762</c:v>
                </c:pt>
                <c:pt idx="1428">
                  <c:v>-0.511850715625164</c:v>
                </c:pt>
                <c:pt idx="1429">
                  <c:v>-0.739939242351034</c:v>
                </c:pt>
                <c:pt idx="1430">
                  <c:v>-1.57116556802748</c:v>
                </c:pt>
                <c:pt idx="1431">
                  <c:v>-0.357449335983048</c:v>
                </c:pt>
                <c:pt idx="1432">
                  <c:v>-0.585718323656165</c:v>
                </c:pt>
                <c:pt idx="1433">
                  <c:v>-1.08799706906305</c:v>
                </c:pt>
                <c:pt idx="1434">
                  <c:v>-0.820574710558669</c:v>
                </c:pt>
                <c:pt idx="1435">
                  <c:v>-2.823707600043631</c:v>
                </c:pt>
                <c:pt idx="1436">
                  <c:v>-0.0927133041911552</c:v>
                </c:pt>
                <c:pt idx="1437">
                  <c:v>-0.190428031512243</c:v>
                </c:pt>
                <c:pt idx="1438">
                  <c:v>-0.395402051773742</c:v>
                </c:pt>
                <c:pt idx="1439">
                  <c:v>-0.343892195898324</c:v>
                </c:pt>
                <c:pt idx="1440">
                  <c:v>-0.525814436998186</c:v>
                </c:pt>
                <c:pt idx="1441">
                  <c:v>-0.457309356442003</c:v>
                </c:pt>
                <c:pt idx="1442">
                  <c:v>-0.612559935874806</c:v>
                </c:pt>
                <c:pt idx="1443">
                  <c:v>-0.53477133076708</c:v>
                </c:pt>
                <c:pt idx="1444">
                  <c:v>-0.634398688410739</c:v>
                </c:pt>
                <c:pt idx="1445">
                  <c:v>-0.655177180673072</c:v>
                </c:pt>
                <c:pt idx="1446">
                  <c:v>-0.672018170050385</c:v>
                </c:pt>
                <c:pt idx="1447">
                  <c:v>-0.873158042158237</c:v>
                </c:pt>
                <c:pt idx="1448">
                  <c:v>-0.899359807358567</c:v>
                </c:pt>
                <c:pt idx="1449">
                  <c:v>0.248920200043766</c:v>
                </c:pt>
                <c:pt idx="1450">
                  <c:v>-0.187398219322255</c:v>
                </c:pt>
                <c:pt idx="1451">
                  <c:v>-2.157444997220627</c:v>
                </c:pt>
                <c:pt idx="1452">
                  <c:v>-0.339401312767305</c:v>
                </c:pt>
                <c:pt idx="1453">
                  <c:v>-0.819010813342232</c:v>
                </c:pt>
                <c:pt idx="1454">
                  <c:v>-0.152512701678396</c:v>
                </c:pt>
                <c:pt idx="1455">
                  <c:v>-0.141720644927611</c:v>
                </c:pt>
                <c:pt idx="1456">
                  <c:v>-0.378026951666146</c:v>
                </c:pt>
                <c:pt idx="1457">
                  <c:v>-1.32490174307219</c:v>
                </c:pt>
                <c:pt idx="1458">
                  <c:v>-0.291987120599455</c:v>
                </c:pt>
                <c:pt idx="1459">
                  <c:v>-0.932795719669716</c:v>
                </c:pt>
                <c:pt idx="1460">
                  <c:v>-0.958391217288655</c:v>
                </c:pt>
                <c:pt idx="1461">
                  <c:v>-0.720830419403329</c:v>
                </c:pt>
                <c:pt idx="1462">
                  <c:v>-0.254512415180792</c:v>
                </c:pt>
                <c:pt idx="1463">
                  <c:v>-1.381485271438557</c:v>
                </c:pt>
                <c:pt idx="1464">
                  <c:v>-0.0842351502668505</c:v>
                </c:pt>
                <c:pt idx="1465">
                  <c:v>-0.731088324768768</c:v>
                </c:pt>
                <c:pt idx="1466">
                  <c:v>-0.376876018185968</c:v>
                </c:pt>
                <c:pt idx="1467">
                  <c:v>-0.567221980038776</c:v>
                </c:pt>
                <c:pt idx="1468">
                  <c:v>-1.137816190471695</c:v>
                </c:pt>
                <c:pt idx="1469">
                  <c:v>-0.725217736644268</c:v>
                </c:pt>
                <c:pt idx="1470">
                  <c:v>-0.612559935874806</c:v>
                </c:pt>
                <c:pt idx="1471">
                  <c:v>-0.97223012475372</c:v>
                </c:pt>
                <c:pt idx="1472">
                  <c:v>-1.00031266672176</c:v>
                </c:pt>
                <c:pt idx="1473">
                  <c:v>-1.897708181487408</c:v>
                </c:pt>
                <c:pt idx="1474">
                  <c:v>0.0931843877223862</c:v>
                </c:pt>
                <c:pt idx="1475">
                  <c:v>-1.025341461213282</c:v>
                </c:pt>
                <c:pt idx="1476">
                  <c:v>-1.592382053937176</c:v>
                </c:pt>
                <c:pt idx="1477">
                  <c:v>-0.655177180673072</c:v>
                </c:pt>
                <c:pt idx="1478">
                  <c:v>-0.794216303334232</c:v>
                </c:pt>
                <c:pt idx="1479">
                  <c:v>-0.427214501293678</c:v>
                </c:pt>
                <c:pt idx="1480">
                  <c:v>-1.253455882697916</c:v>
                </c:pt>
                <c:pt idx="1481">
                  <c:v>-0.0795465044732213</c:v>
                </c:pt>
                <c:pt idx="1482">
                  <c:v>-1.644058088709498</c:v>
                </c:pt>
                <c:pt idx="1483">
                  <c:v>-0.382639889380049</c:v>
                </c:pt>
                <c:pt idx="1484">
                  <c:v>-0.450029130525845</c:v>
                </c:pt>
                <c:pt idx="1485">
                  <c:v>-0.591046843253356</c:v>
                </c:pt>
                <c:pt idx="1486">
                  <c:v>-0.684779192186869</c:v>
                </c:pt>
                <c:pt idx="1487">
                  <c:v>-0.408278117325101</c:v>
                </c:pt>
                <c:pt idx="1488">
                  <c:v>-0.293072261711832</c:v>
                </c:pt>
                <c:pt idx="1489">
                  <c:v>-0.429599121738883</c:v>
                </c:pt>
                <c:pt idx="1490">
                  <c:v>-0.417715240367794</c:v>
                </c:pt>
                <c:pt idx="1491">
                  <c:v>-0.655177180673072</c:v>
                </c:pt>
                <c:pt idx="1492">
                  <c:v>-0.458526307202385</c:v>
                </c:pt>
                <c:pt idx="1493">
                  <c:v>-0.638530514741065</c:v>
                </c:pt>
                <c:pt idx="1494">
                  <c:v>0.0</c:v>
                </c:pt>
                <c:pt idx="1495">
                  <c:v>-0.622073738873981</c:v>
                </c:pt>
                <c:pt idx="1496">
                  <c:v>-1.137816190471695</c:v>
                </c:pt>
                <c:pt idx="1497">
                  <c:v>-1.052648807209017</c:v>
                </c:pt>
                <c:pt idx="1498">
                  <c:v>-1.086114883485073</c:v>
                </c:pt>
                <c:pt idx="1499">
                  <c:v>-0.552853689750538</c:v>
                </c:pt>
                <c:pt idx="1500">
                  <c:v>-0.493024501880517</c:v>
                </c:pt>
                <c:pt idx="1501">
                  <c:v>-0.786554601626165</c:v>
                </c:pt>
                <c:pt idx="1502">
                  <c:v>-0.646829837959552</c:v>
                </c:pt>
                <c:pt idx="1503">
                  <c:v>-0.936182329302044</c:v>
                </c:pt>
                <c:pt idx="1504">
                  <c:v>-1.249237473140117</c:v>
                </c:pt>
                <c:pt idx="1505">
                  <c:v>-0.579085231323718</c:v>
                </c:pt>
                <c:pt idx="1506">
                  <c:v>-0.223148244271457</c:v>
                </c:pt>
                <c:pt idx="1507">
                  <c:v>-0.699091760375826</c:v>
                </c:pt>
                <c:pt idx="1508">
                  <c:v>-1.04714583153163</c:v>
                </c:pt>
                <c:pt idx="1509">
                  <c:v>-0.596395116443799</c:v>
                </c:pt>
                <c:pt idx="1510">
                  <c:v>0.0</c:v>
                </c:pt>
                <c:pt idx="1511">
                  <c:v>-0.057250709168026</c:v>
                </c:pt>
                <c:pt idx="1512">
                  <c:v>-0.401240566585167</c:v>
                </c:pt>
                <c:pt idx="1513">
                  <c:v>-0.569849840584814</c:v>
                </c:pt>
                <c:pt idx="1514">
                  <c:v>-0.457309356442003</c:v>
                </c:pt>
                <c:pt idx="1515">
                  <c:v>-0.656573112122947</c:v>
                </c:pt>
                <c:pt idx="1516">
                  <c:v>-0.748844795572925</c:v>
                </c:pt>
                <c:pt idx="1517">
                  <c:v>-0.664977184669812</c:v>
                </c:pt>
                <c:pt idx="1518">
                  <c:v>-0.528367880215006</c:v>
                </c:pt>
                <c:pt idx="1519">
                  <c:v>-0.435577974228305</c:v>
                </c:pt>
                <c:pt idx="1520">
                  <c:v>-0.103143612816915</c:v>
                </c:pt>
                <c:pt idx="1521">
                  <c:v>-1.47690483651724</c:v>
                </c:pt>
                <c:pt idx="1522">
                  <c:v>0.641983009065348</c:v>
                </c:pt>
                <c:pt idx="1523">
                  <c:v>-0.975710693488681</c:v>
                </c:pt>
                <c:pt idx="1524">
                  <c:v>-0.393073245713769</c:v>
                </c:pt>
                <c:pt idx="1525">
                  <c:v>-0.458526307202385</c:v>
                </c:pt>
                <c:pt idx="1526">
                  <c:v>-0.850615473507148</c:v>
                </c:pt>
                <c:pt idx="1527">
                  <c:v>-0.296332590875419</c:v>
                </c:pt>
                <c:pt idx="1528">
                  <c:v>-0.910974436261282</c:v>
                </c:pt>
                <c:pt idx="1529">
                  <c:v>-0.33828077287339</c:v>
                </c:pt>
                <c:pt idx="1530">
                  <c:v>-0.839474915901948</c:v>
                </c:pt>
                <c:pt idx="1531">
                  <c:v>-0.0389305259612371</c:v>
                </c:pt>
                <c:pt idx="1532">
                  <c:v>-0.484322308079723</c:v>
                </c:pt>
                <c:pt idx="1533">
                  <c:v>-0.648217712083795</c:v>
                </c:pt>
                <c:pt idx="1534">
                  <c:v>-0.486803297583478</c:v>
                </c:pt>
                <c:pt idx="1535">
                  <c:v>-0.871536125134247</c:v>
                </c:pt>
                <c:pt idx="1536">
                  <c:v>-0.475672290486791</c:v>
                </c:pt>
                <c:pt idx="1537">
                  <c:v>-0.373428716567499</c:v>
                </c:pt>
                <c:pt idx="1538">
                  <c:v>0.179425289441331</c:v>
                </c:pt>
                <c:pt idx="1539">
                  <c:v>-1.120375742529256</c:v>
                </c:pt>
                <c:pt idx="1540">
                  <c:v>0.00499461715767673</c:v>
                </c:pt>
                <c:pt idx="1541">
                  <c:v>-0.49177811299877</c:v>
                </c:pt>
                <c:pt idx="1542">
                  <c:v>-0.528367880215006</c:v>
                </c:pt>
                <c:pt idx="1543">
                  <c:v>-0.725217736644268</c:v>
                </c:pt>
                <c:pt idx="1544">
                  <c:v>-0.543784180504692</c:v>
                </c:pt>
                <c:pt idx="1545">
                  <c:v>-0.572482496499471</c:v>
                </c:pt>
                <c:pt idx="1546">
                  <c:v>-0.59371850149999</c:v>
                </c:pt>
                <c:pt idx="1547">
                  <c:v>-0.617988710073242</c:v>
                </c:pt>
                <c:pt idx="1548">
                  <c:v>-0.73846031342512</c:v>
                </c:pt>
                <c:pt idx="1549">
                  <c:v>-0.414169081169277</c:v>
                </c:pt>
                <c:pt idx="1550">
                  <c:v>-0.833147295929937</c:v>
                </c:pt>
                <c:pt idx="1551">
                  <c:v>-0.452451792792701</c:v>
                </c:pt>
                <c:pt idx="1552">
                  <c:v>-0.102192280740973</c:v>
                </c:pt>
                <c:pt idx="1553">
                  <c:v>-0.440378960492126</c:v>
                </c:pt>
                <c:pt idx="1554">
                  <c:v>-0.435577974228305</c:v>
                </c:pt>
                <c:pt idx="1555">
                  <c:v>-0.929417041214747</c:v>
                </c:pt>
                <c:pt idx="1556">
                  <c:v>-0.519450531483325</c:v>
                </c:pt>
                <c:pt idx="1557">
                  <c:v>-0.719370940228896</c:v>
                </c:pt>
                <c:pt idx="1558">
                  <c:v>-0.567221980038776</c:v>
                </c:pt>
                <c:pt idx="1559">
                  <c:v>-0.78808369031291</c:v>
                </c:pt>
                <c:pt idx="1560">
                  <c:v>-0.42840631882605</c:v>
                </c:pt>
                <c:pt idx="1561">
                  <c:v>-0.524539408156124</c:v>
                </c:pt>
                <c:pt idx="1562">
                  <c:v>-0.529646298589213</c:v>
                </c:pt>
                <c:pt idx="1563">
                  <c:v>0.0</c:v>
                </c:pt>
                <c:pt idx="1564">
                  <c:v>-0.454878530187241</c:v>
                </c:pt>
                <c:pt idx="1565">
                  <c:v>-0.648217712083795</c:v>
                </c:pt>
                <c:pt idx="1566">
                  <c:v>-1.028952714765661</c:v>
                </c:pt>
                <c:pt idx="1567">
                  <c:v>-0.902668742389142</c:v>
                </c:pt>
                <c:pt idx="1568">
                  <c:v>-0.641291654418122</c:v>
                </c:pt>
                <c:pt idx="1569">
                  <c:v>-1.22004900561257</c:v>
                </c:pt>
                <c:pt idx="1570">
                  <c:v>-0.523265505167491</c:v>
                </c:pt>
                <c:pt idx="1571">
                  <c:v>-0.437976470276821</c:v>
                </c:pt>
                <c:pt idx="1572">
                  <c:v>-0.753318272152233</c:v>
                </c:pt>
                <c:pt idx="1573">
                  <c:v>-1.279028694787823</c:v>
                </c:pt>
                <c:pt idx="1574">
                  <c:v>-0.575119965316102</c:v>
                </c:pt>
                <c:pt idx="1575">
                  <c:v>-1.151528262854195</c:v>
                </c:pt>
                <c:pt idx="1576">
                  <c:v>-0.615271769456902</c:v>
                </c:pt>
                <c:pt idx="1577">
                  <c:v>-1.924363813488461</c:v>
                </c:pt>
                <c:pt idx="1578">
                  <c:v>-0.563289142416849</c:v>
                </c:pt>
                <c:pt idx="1579">
                  <c:v>-1.105048161002275</c:v>
                </c:pt>
                <c:pt idx="1580">
                  <c:v>0.0329750343775409</c:v>
                </c:pt>
                <c:pt idx="1581">
                  <c:v>0.0881923583786322</c:v>
                </c:pt>
                <c:pt idx="1582">
                  <c:v>-0.68905807334885</c:v>
                </c:pt>
                <c:pt idx="1583">
                  <c:v>-1.471980957877954</c:v>
                </c:pt>
                <c:pt idx="1584">
                  <c:v>-0.496770142342524</c:v>
                </c:pt>
                <c:pt idx="1585">
                  <c:v>-0.333807296294082</c:v>
                </c:pt>
                <c:pt idx="1586">
                  <c:v>-0.599076706511184</c:v>
                </c:pt>
                <c:pt idx="1587">
                  <c:v>0.0</c:v>
                </c:pt>
                <c:pt idx="1588">
                  <c:v>0.0</c:v>
                </c:pt>
                <c:pt idx="1589">
                  <c:v>-0.381485271438557</c:v>
                </c:pt>
                <c:pt idx="1590">
                  <c:v>-1.499272649545694</c:v>
                </c:pt>
                <c:pt idx="1591">
                  <c:v>-0.326011935540126</c:v>
                </c:pt>
                <c:pt idx="1592">
                  <c:v>-0.264056187851663</c:v>
                </c:pt>
                <c:pt idx="1593">
                  <c:v>-1.135867918682173</c:v>
                </c:pt>
                <c:pt idx="1594">
                  <c:v>-0.847423669017439</c:v>
                </c:pt>
                <c:pt idx="1595">
                  <c:v>-0.260867910220615</c:v>
                </c:pt>
                <c:pt idx="1596">
                  <c:v>-0.0767406137199261</c:v>
                </c:pt>
                <c:pt idx="1597">
                  <c:v>-1.025341461213282</c:v>
                </c:pt>
                <c:pt idx="1598">
                  <c:v>-1.37457690209638</c:v>
                </c:pt>
                <c:pt idx="1599">
                  <c:v>-0.597735288431382</c:v>
                </c:pt>
                <c:pt idx="1600">
                  <c:v>0.0</c:v>
                </c:pt>
                <c:pt idx="1601">
                  <c:v>-0.48804539412244</c:v>
                </c:pt>
                <c:pt idx="1602">
                  <c:v>-1.014561622460039</c:v>
                </c:pt>
                <c:pt idx="1603">
                  <c:v>0.0</c:v>
                </c:pt>
                <c:pt idx="1604">
                  <c:v>-0.454878530187241</c:v>
                </c:pt>
                <c:pt idx="1605">
                  <c:v>-0.657970395564752</c:v>
                </c:pt>
                <c:pt idx="1606">
                  <c:v>-0.303968801736462</c:v>
                </c:pt>
                <c:pt idx="1607">
                  <c:v>-0.518181112095759</c:v>
                </c:pt>
                <c:pt idx="1608">
                  <c:v>-0.347269556100644</c:v>
                </c:pt>
                <c:pt idx="1609">
                  <c:v>0.0</c:v>
                </c:pt>
                <c:pt idx="1610">
                  <c:v>-1.638530514741065</c:v>
                </c:pt>
                <c:pt idx="1611">
                  <c:v>-0.98971755148256</c:v>
                </c:pt>
                <c:pt idx="1612">
                  <c:v>-0.717912936021035</c:v>
                </c:pt>
                <c:pt idx="1613">
                  <c:v>0.0</c:v>
                </c:pt>
                <c:pt idx="1614">
                  <c:v>-0.569849840584814</c:v>
                </c:pt>
                <c:pt idx="1615">
                  <c:v>-0.852214027732626</c:v>
                </c:pt>
                <c:pt idx="1616">
                  <c:v>0.0</c:v>
                </c:pt>
                <c:pt idx="1617">
                  <c:v>0.099813670109008</c:v>
                </c:pt>
                <c:pt idx="1618">
                  <c:v>-0.963565263626592</c:v>
                </c:pt>
                <c:pt idx="1619">
                  <c:v>-1.097445007484461</c:v>
                </c:pt>
                <c:pt idx="1620">
                  <c:v>-0.473210352959498</c:v>
                </c:pt>
                <c:pt idx="1621">
                  <c:v>-0.616629600183853</c:v>
                </c:pt>
                <c:pt idx="1622">
                  <c:v>-0.584389263183645</c:v>
                </c:pt>
                <c:pt idx="1623">
                  <c:v>0.0</c:v>
                </c:pt>
                <c:pt idx="1624">
                  <c:v>-0.470752609535644</c:v>
                </c:pt>
                <c:pt idx="1625">
                  <c:v>0.0</c:v>
                </c:pt>
                <c:pt idx="1626">
                  <c:v>-0.584389263183645</c:v>
                </c:pt>
                <c:pt idx="1627">
                  <c:v>-0.379178804055388</c:v>
                </c:pt>
                <c:pt idx="1628">
                  <c:v>-0.626170367393459</c:v>
                </c:pt>
                <c:pt idx="1629">
                  <c:v>-0.397734623083632</c:v>
                </c:pt>
                <c:pt idx="1630">
                  <c:v>-0.281180365642872</c:v>
                </c:pt>
                <c:pt idx="1631">
                  <c:v>-0.352916119241786</c:v>
                </c:pt>
                <c:pt idx="1632">
                  <c:v>-0.564598897423638</c:v>
                </c:pt>
                <c:pt idx="1633">
                  <c:v>-0.458526307202385</c:v>
                </c:pt>
                <c:pt idx="1634">
                  <c:v>-0.756308314758045</c:v>
                </c:pt>
                <c:pt idx="1635">
                  <c:v>-0.98971755148256</c:v>
                </c:pt>
                <c:pt idx="1636">
                  <c:v>0.870445855250029</c:v>
                </c:pt>
                <c:pt idx="1637">
                  <c:v>-0.577762264664399</c:v>
                </c:pt>
                <c:pt idx="1638">
                  <c:v>-0.274734956377689</c:v>
                </c:pt>
                <c:pt idx="1639">
                  <c:v>0.0</c:v>
                </c:pt>
                <c:pt idx="1640">
                  <c:v>-0.417715240367794</c:v>
                </c:pt>
                <c:pt idx="1641">
                  <c:v>-1.457309356442003</c:v>
                </c:pt>
                <c:pt idx="1642">
                  <c:v>-0.850615473507148</c:v>
                </c:pt>
                <c:pt idx="1643">
                  <c:v>-0.442785458199221</c:v>
                </c:pt>
                <c:pt idx="1644">
                  <c:v>-0.607151513267516</c:v>
                </c:pt>
                <c:pt idx="1645">
                  <c:v>-0.347269556100644</c:v>
                </c:pt>
                <c:pt idx="1646">
                  <c:v>-0.393073245713769</c:v>
                </c:pt>
                <c:pt idx="1647">
                  <c:v>0.147785972267374</c:v>
                </c:pt>
                <c:pt idx="1648">
                  <c:v>0.0</c:v>
                </c:pt>
                <c:pt idx="1649">
                  <c:v>-1.435577974228305</c:v>
                </c:pt>
                <c:pt idx="1650">
                  <c:v>-0.910974436261282</c:v>
                </c:pt>
                <c:pt idx="1651">
                  <c:v>0.0</c:v>
                </c:pt>
                <c:pt idx="1652">
                  <c:v>-0.583061425960697</c:v>
                </c:pt>
                <c:pt idx="1653">
                  <c:v>-0.588380123379679</c:v>
                </c:pt>
                <c:pt idx="1654">
                  <c:v>0.0</c:v>
                </c:pt>
                <c:pt idx="1655">
                  <c:v>0.0</c:v>
                </c:pt>
                <c:pt idx="1656">
                  <c:v>0.173152692425801</c:v>
                </c:pt>
                <c:pt idx="1657">
                  <c:v>-1.030761736997535</c:v>
                </c:pt>
                <c:pt idx="1658">
                  <c:v>-1.149561398144794</c:v>
                </c:pt>
                <c:pt idx="1659">
                  <c:v>-0.4560934313461</c:v>
                </c:pt>
                <c:pt idx="1660">
                  <c:v>-1.379178804055388</c:v>
                </c:pt>
                <c:pt idx="1661">
                  <c:v>-1.372281444108717</c:v>
                </c:pt>
                <c:pt idx="1662">
                  <c:v>-0.494271968487328</c:v>
                </c:pt>
                <c:pt idx="1663">
                  <c:v>-0.521992726045778</c:v>
                </c:pt>
                <c:pt idx="1664">
                  <c:v>-0.734032601384311</c:v>
                </c:pt>
                <c:pt idx="1665">
                  <c:v>0.0</c:v>
                </c:pt>
                <c:pt idx="1666">
                  <c:v>-0.627538499350792</c:v>
                </c:pt>
                <c:pt idx="1667">
                  <c:v>-1.430792911662928</c:v>
                </c:pt>
                <c:pt idx="1668">
                  <c:v>-0.584389263183645</c:v>
                </c:pt>
                <c:pt idx="1669">
                  <c:v>0.0</c:v>
                </c:pt>
                <c:pt idx="1670">
                  <c:v>-0.611205928228831</c:v>
                </c:pt>
                <c:pt idx="1671">
                  <c:v>-0.638530514741065</c:v>
                </c:pt>
                <c:pt idx="1672">
                  <c:v>0.0</c:v>
                </c:pt>
                <c:pt idx="1673">
                  <c:v>0.195762264154593</c:v>
                </c:pt>
                <c:pt idx="1674">
                  <c:v>-0.545076339158819</c:v>
                </c:pt>
                <c:pt idx="1675">
                  <c:v>-0.554154000826297</c:v>
                </c:pt>
                <c:pt idx="1676">
                  <c:v>-1.056329153696966</c:v>
                </c:pt>
                <c:pt idx="1677">
                  <c:v>-1.043488807923541</c:v>
                </c:pt>
                <c:pt idx="1678">
                  <c:v>-1.672018170050385</c:v>
                </c:pt>
                <c:pt idx="1679">
                  <c:v>-0.246081740840906</c:v>
                </c:pt>
                <c:pt idx="1680">
                  <c:v>0.0</c:v>
                </c:pt>
                <c:pt idx="1681">
                  <c:v>-1.703413366325919</c:v>
                </c:pt>
                <c:pt idx="1682">
                  <c:v>-0.619349101537445</c:v>
                </c:pt>
                <c:pt idx="1683">
                  <c:v>-0.195491901368591</c:v>
                </c:pt>
                <c:pt idx="1684">
                  <c:v>-1.289819283916744</c:v>
                </c:pt>
                <c:pt idx="1685">
                  <c:v>0.0</c:v>
                </c:pt>
                <c:pt idx="1686">
                  <c:v>-0.806560293429213</c:v>
                </c:pt>
                <c:pt idx="1687">
                  <c:v>-0.68905807334885</c:v>
                </c:pt>
                <c:pt idx="1688">
                  <c:v>-1.47690483651724</c:v>
                </c:pt>
                <c:pt idx="1689">
                  <c:v>-0.462183330810474</c:v>
                </c:pt>
                <c:pt idx="1690">
                  <c:v>-0.825276599698972</c:v>
                </c:pt>
                <c:pt idx="1691">
                  <c:v>-0.868297751067702</c:v>
                </c:pt>
                <c:pt idx="1692">
                  <c:v>-0.723753814610095</c:v>
                </c:pt>
                <c:pt idx="1693">
                  <c:v>0.0</c:v>
                </c:pt>
                <c:pt idx="1694">
                  <c:v>0.288629909845737</c:v>
                </c:pt>
                <c:pt idx="1695">
                  <c:v>0.297307800917734</c:v>
                </c:pt>
                <c:pt idx="1696">
                  <c:v>-0.368845090659787</c:v>
                </c:pt>
                <c:pt idx="1697">
                  <c:v>-2.16140301078931</c:v>
                </c:pt>
                <c:pt idx="1698">
                  <c:v>-0.253455882697916</c:v>
                </c:pt>
                <c:pt idx="1699">
                  <c:v>-1.904326060251916</c:v>
                </c:pt>
                <c:pt idx="1700">
                  <c:v>0.0</c:v>
                </c:pt>
                <c:pt idx="1701">
                  <c:v>-0.360858620848599</c:v>
                </c:pt>
                <c:pt idx="1702">
                  <c:v>-0.289819283916744</c:v>
                </c:pt>
                <c:pt idx="1703">
                  <c:v>-0.473210352959498</c:v>
                </c:pt>
                <c:pt idx="1704">
                  <c:v>-0.431987690232985</c:v>
                </c:pt>
                <c:pt idx="1705">
                  <c:v>-0.716456403801518</c:v>
                </c:pt>
                <c:pt idx="1706">
                  <c:v>-0.741419688905664</c:v>
                </c:pt>
                <c:pt idx="1707">
                  <c:v>-0.559366996709213</c:v>
                </c:pt>
                <c:pt idx="1708">
                  <c:v>-0.725217736644268</c:v>
                </c:pt>
                <c:pt idx="1709">
                  <c:v>-0.435577974228305</c:v>
                </c:pt>
                <c:pt idx="1710">
                  <c:v>0.0</c:v>
                </c:pt>
                <c:pt idx="1711">
                  <c:v>-0.948098462280822</c:v>
                </c:pt>
                <c:pt idx="1712">
                  <c:v>-0.357449335983048</c:v>
                </c:pt>
                <c:pt idx="1713">
                  <c:v>-0.747356713913516</c:v>
                </c:pt>
                <c:pt idx="1714">
                  <c:v>-1.00386173380283</c:v>
                </c:pt>
                <c:pt idx="1715">
                  <c:v>0.511333156356476</c:v>
                </c:pt>
                <c:pt idx="1716">
                  <c:v>0.294420966455966</c:v>
                </c:pt>
                <c:pt idx="1717">
                  <c:v>-0.302875436742191</c:v>
                </c:pt>
                <c:pt idx="1718">
                  <c:v>-0.18840744989219</c:v>
                </c:pt>
                <c:pt idx="1719">
                  <c:v>-1.04897782548052</c:v>
                </c:pt>
                <c:pt idx="1720">
                  <c:v>-1.153497812703964</c:v>
                </c:pt>
                <c:pt idx="1721">
                  <c:v>-2.084235150266851</c:v>
                </c:pt>
                <c:pt idx="1722">
                  <c:v>0.0</c:v>
                </c:pt>
                <c:pt idx="1723">
                  <c:v>-1.211816771915472</c:v>
                </c:pt>
                <c:pt idx="1724">
                  <c:v>-0.57116556802748</c:v>
                </c:pt>
                <c:pt idx="1725">
                  <c:v>-0.475672290486791</c:v>
                </c:pt>
                <c:pt idx="1726">
                  <c:v>-0.756308314758045</c:v>
                </c:pt>
                <c:pt idx="1727">
                  <c:v>0.0</c:v>
                </c:pt>
                <c:pt idx="1728">
                  <c:v>-0.381485271438557</c:v>
                </c:pt>
                <c:pt idx="1729">
                  <c:v>-0.993240618046258</c:v>
                </c:pt>
                <c:pt idx="1730">
                  <c:v>-0.599076706511184</c:v>
                </c:pt>
                <c:pt idx="1731">
                  <c:v>-1.04897782548052</c:v>
                </c:pt>
                <c:pt idx="1732">
                  <c:v>-0.0109861682362117</c:v>
                </c:pt>
                <c:pt idx="1733">
                  <c:v>0.0</c:v>
                </c:pt>
                <c:pt idx="1734">
                  <c:v>-1.311645646369923</c:v>
                </c:pt>
                <c:pt idx="1735">
                  <c:v>0.0</c:v>
                </c:pt>
                <c:pt idx="1736">
                  <c:v>-1.036202453845049</c:v>
                </c:pt>
                <c:pt idx="1737">
                  <c:v>-0.513114574699325</c:v>
                </c:pt>
                <c:pt idx="1738">
                  <c:v>0.0</c:v>
                </c:pt>
                <c:pt idx="1739">
                  <c:v>-0.919328223591163</c:v>
                </c:pt>
                <c:pt idx="1740">
                  <c:v>-0.179349690548709</c:v>
                </c:pt>
                <c:pt idx="1741">
                  <c:v>-1.187398219322255</c:v>
                </c:pt>
                <c:pt idx="1742">
                  <c:v>-0.760805030214256</c:v>
                </c:pt>
                <c:pt idx="1743">
                  <c:v>-1.230405798409746</c:v>
                </c:pt>
                <c:pt idx="1744">
                  <c:v>0.336426898205872</c:v>
                </c:pt>
                <c:pt idx="1745">
                  <c:v>0.121965237567012</c:v>
                </c:pt>
                <c:pt idx="1746">
                  <c:v>-0.741419688905664</c:v>
                </c:pt>
                <c:pt idx="1747">
                  <c:v>-0.337161102626356</c:v>
                </c:pt>
                <c:pt idx="1748">
                  <c:v>-0.94639011981846</c:v>
                </c:pt>
                <c:pt idx="1749">
                  <c:v>-0.5080657680037</c:v>
                </c:pt>
                <c:pt idx="1750">
                  <c:v>-0.516912808681425</c:v>
                </c:pt>
                <c:pt idx="1751">
                  <c:v>0.0</c:v>
                </c:pt>
                <c:pt idx="1752">
                  <c:v>-2.177344554658332</c:v>
                </c:pt>
                <c:pt idx="1753">
                  <c:v>-1.039841030908397</c:v>
                </c:pt>
                <c:pt idx="1754">
                  <c:v>-0.209766032350709</c:v>
                </c:pt>
                <c:pt idx="1755">
                  <c:v>-0.354048088731706</c:v>
                </c:pt>
                <c:pt idx="1756">
                  <c:v>-1.099342042657059</c:v>
                </c:pt>
                <c:pt idx="1757">
                  <c:v>-0.650997472174781</c:v>
                </c:pt>
                <c:pt idx="1758">
                  <c:v>-0.558061980753299</c:v>
                </c:pt>
                <c:pt idx="1759">
                  <c:v>0.0</c:v>
                </c:pt>
                <c:pt idx="1760">
                  <c:v>-0.462183330810474</c:v>
                </c:pt>
                <c:pt idx="1761">
                  <c:v>-0.641291654418122</c:v>
                </c:pt>
                <c:pt idx="1762">
                  <c:v>-1.331575748995499</c:v>
                </c:pt>
                <c:pt idx="1763">
                  <c:v>-0.703413366325919</c:v>
                </c:pt>
                <c:pt idx="1764">
                  <c:v>-0.79114673825947</c:v>
                </c:pt>
                <c:pt idx="1765">
                  <c:v>-0.210791037751474</c:v>
                </c:pt>
                <c:pt idx="1766">
                  <c:v>-0.463404401590849</c:v>
                </c:pt>
                <c:pt idx="1767">
                  <c:v>-0.674844214129149</c:v>
                </c:pt>
                <c:pt idx="1768">
                  <c:v>-0.693349682981222</c:v>
                </c:pt>
                <c:pt idx="1769">
                  <c:v>-1.298510244180789</c:v>
                </c:pt>
                <c:pt idx="1770">
                  <c:v>-1.318258469441576</c:v>
                </c:pt>
                <c:pt idx="1771">
                  <c:v>-0.420084198274278</c:v>
                </c:pt>
                <c:pt idx="1772">
                  <c:v>0.0</c:v>
                </c:pt>
                <c:pt idx="1773">
                  <c:v>-0.18538187372375</c:v>
                </c:pt>
                <c:pt idx="1774">
                  <c:v>0.0</c:v>
                </c:pt>
                <c:pt idx="1775">
                  <c:v>0.0</c:v>
                </c:pt>
                <c:pt idx="1776">
                  <c:v>-0.638530514741065</c:v>
                </c:pt>
                <c:pt idx="1777">
                  <c:v>0.0</c:v>
                </c:pt>
                <c:pt idx="1778">
                  <c:v>-0.735506996035773</c:v>
                </c:pt>
                <c:pt idx="1779">
                  <c:v>0.0</c:v>
                </c:pt>
                <c:pt idx="1780">
                  <c:v>-0.648217712083795</c:v>
                </c:pt>
                <c:pt idx="1781">
                  <c:v>-0.518181112095759</c:v>
                </c:pt>
                <c:pt idx="1782">
                  <c:v>-0.459744285359057</c:v>
                </c:pt>
                <c:pt idx="1783">
                  <c:v>-0.673430500110205</c:v>
                </c:pt>
                <c:pt idx="1784">
                  <c:v>-0.53991463404304</c:v>
                </c:pt>
                <c:pt idx="1785">
                  <c:v>-0.386109297964005</c:v>
                </c:pt>
                <c:pt idx="1786">
                  <c:v>-1.153497812703964</c:v>
                </c:pt>
                <c:pt idx="1787">
                  <c:v>-0.642674208468241</c:v>
                </c:pt>
                <c:pt idx="1788">
                  <c:v>-0.719370940228896</c:v>
                </c:pt>
                <c:pt idx="1789">
                  <c:v>-0.43677672381193</c:v>
                </c:pt>
                <c:pt idx="1790">
                  <c:v>-1.379178804055388</c:v>
                </c:pt>
                <c:pt idx="1791">
                  <c:v>-0.416532218537758</c:v>
                </c:pt>
                <c:pt idx="1792">
                  <c:v>-0.334924365680816</c:v>
                </c:pt>
                <c:pt idx="1793">
                  <c:v>0.388117226794697</c:v>
                </c:pt>
                <c:pt idx="1794">
                  <c:v>-0.495520514684587</c:v>
                </c:pt>
                <c:pt idx="1795">
                  <c:v>0.284271311240841</c:v>
                </c:pt>
                <c:pt idx="1796">
                  <c:v>0.0</c:v>
                </c:pt>
                <c:pt idx="1797">
                  <c:v>0.0</c:v>
                </c:pt>
                <c:pt idx="1798">
                  <c:v>-0.630278661695704</c:v>
                </c:pt>
                <c:pt idx="1799">
                  <c:v>0.0</c:v>
                </c:pt>
                <c:pt idx="1800">
                  <c:v>-0.79729241332882</c:v>
                </c:pt>
                <c:pt idx="1801">
                  <c:v>-1.934488030762169</c:v>
                </c:pt>
                <c:pt idx="1802">
                  <c:v>-0.453664651242351</c:v>
                </c:pt>
                <c:pt idx="1803">
                  <c:v>-0.287654699803421</c:v>
                </c:pt>
                <c:pt idx="1804">
                  <c:v>-0.403582604503549</c:v>
                </c:pt>
                <c:pt idx="1805">
                  <c:v>0.0</c:v>
                </c:pt>
                <c:pt idx="1806">
                  <c:v>0.0</c:v>
                </c:pt>
                <c:pt idx="1807">
                  <c:v>-0.857020345473559</c:v>
                </c:pt>
                <c:pt idx="1808">
                  <c:v>0.0</c:v>
                </c:pt>
                <c:pt idx="1809">
                  <c:v>0.0</c:v>
                </c:pt>
                <c:pt idx="1810">
                  <c:v>-0.965294077543343</c:v>
                </c:pt>
                <c:pt idx="1811">
                  <c:v>0.0</c:v>
                </c:pt>
                <c:pt idx="1812">
                  <c:v>0.0</c:v>
                </c:pt>
                <c:pt idx="1813">
                  <c:v>-0.716456403801518</c:v>
                </c:pt>
                <c:pt idx="1814">
                  <c:v>-0.879664006017647</c:v>
                </c:pt>
                <c:pt idx="1815">
                  <c:v>-1.255569721963834</c:v>
                </c:pt>
                <c:pt idx="1816">
                  <c:v>-0.597735288431382</c:v>
                </c:pt>
                <c:pt idx="1817">
                  <c:v>0.438673263291607</c:v>
                </c:pt>
                <c:pt idx="1818">
                  <c:v>-0.361996841847197</c:v>
                </c:pt>
                <c:pt idx="1819">
                  <c:v>-0.771352194982495</c:v>
                </c:pt>
                <c:pt idx="1820">
                  <c:v>-1.836307636823265</c:v>
                </c:pt>
                <c:pt idx="1821">
                  <c:v>0.0</c:v>
                </c:pt>
                <c:pt idx="1822">
                  <c:v>-0.564598897423638</c:v>
                </c:pt>
                <c:pt idx="1823">
                  <c:v>-0.649606922630126</c:v>
                </c:pt>
                <c:pt idx="1824">
                  <c:v>0.0</c:v>
                </c:pt>
                <c:pt idx="1825">
                  <c:v>0.0</c:v>
                </c:pt>
                <c:pt idx="1826">
                  <c:v>-0.401240566585167</c:v>
                </c:pt>
                <c:pt idx="1827">
                  <c:v>0.0890255637387181</c:v>
                </c:pt>
                <c:pt idx="1828">
                  <c:v>-0.725217736644268</c:v>
                </c:pt>
                <c:pt idx="1829">
                  <c:v>-0.756308314758045</c:v>
                </c:pt>
                <c:pt idx="1830">
                  <c:v>-0.637151924057198</c:v>
                </c:pt>
                <c:pt idx="1831">
                  <c:v>-0.592382053937176</c:v>
                </c:pt>
                <c:pt idx="1832">
                  <c:v>-1.041663766515215</c:v>
                </c:pt>
                <c:pt idx="1833">
                  <c:v>-1.680512964215841</c:v>
                </c:pt>
                <c:pt idx="1834">
                  <c:v>0.0</c:v>
                </c:pt>
                <c:pt idx="1835">
                  <c:v>0.0</c:v>
                </c:pt>
                <c:pt idx="1836">
                  <c:v>-0.433183459087922</c:v>
                </c:pt>
                <c:pt idx="1837">
                  <c:v>0.0</c:v>
                </c:pt>
                <c:pt idx="1838">
                  <c:v>0.0</c:v>
                </c:pt>
                <c:pt idx="1839">
                  <c:v>0.467793461092223</c:v>
                </c:pt>
                <c:pt idx="1840">
                  <c:v>-0.663573101794128</c:v>
                </c:pt>
                <c:pt idx="1841">
                  <c:v>-0.670607221242678</c:v>
                </c:pt>
                <c:pt idx="1842">
                  <c:v>-0.443990214044505</c:v>
                </c:pt>
                <c:pt idx="1843">
                  <c:v>-0.212843235879718</c:v>
                </c:pt>
                <c:pt idx="1844">
                  <c:v>0.0</c:v>
                </c:pt>
                <c:pt idx="1845">
                  <c:v>-0.771352194982495</c:v>
                </c:pt>
                <c:pt idx="1846">
                  <c:v>-0.435577974228305</c:v>
                </c:pt>
                <c:pt idx="1847">
                  <c:v>0.0501911699540756</c:v>
                </c:pt>
                <c:pt idx="1848">
                  <c:v>0.0</c:v>
                </c:pt>
                <c:pt idx="1849">
                  <c:v>0.486253080324131</c:v>
                </c:pt>
                <c:pt idx="1850">
                  <c:v>-1.581734809737667</c:v>
                </c:pt>
                <c:pt idx="1851">
                  <c:v>0.0</c:v>
                </c:pt>
                <c:pt idx="1852">
                  <c:v>-0.996772309016511</c:v>
                </c:pt>
                <c:pt idx="1853">
                  <c:v>0.0</c:v>
                </c:pt>
                <c:pt idx="1854">
                  <c:v>-2.205673277716826</c:v>
                </c:pt>
                <c:pt idx="1855">
                  <c:v>0.0</c:v>
                </c:pt>
                <c:pt idx="1856">
                  <c:v>-0.953235660732862</c:v>
                </c:pt>
                <c:pt idx="1857">
                  <c:v>0.579915801725722</c:v>
                </c:pt>
                <c:pt idx="1858">
                  <c:v>-0.723753814610095</c:v>
                </c:pt>
                <c:pt idx="1859">
                  <c:v>-0.460963292648218</c:v>
                </c:pt>
                <c:pt idx="1860">
                  <c:v>-0.817448609571949</c:v>
                </c:pt>
                <c:pt idx="1861">
                  <c:v>-0.645443297688589</c:v>
                </c:pt>
                <c:pt idx="1862">
                  <c:v>-0.592382053937176</c:v>
                </c:pt>
                <c:pt idx="1863">
                  <c:v>-0.921004801398547</c:v>
                </c:pt>
                <c:pt idx="1864">
                  <c:v>-0.337161102626356</c:v>
                </c:pt>
                <c:pt idx="1865">
                  <c:v>-0.572482496499471</c:v>
                </c:pt>
                <c:pt idx="1866">
                  <c:v>0.0</c:v>
                </c:pt>
                <c:pt idx="1867">
                  <c:v>-0.865066629804689</c:v>
                </c:pt>
                <c:pt idx="1868">
                  <c:v>-1.592382053937176</c:v>
                </c:pt>
                <c:pt idx="1869">
                  <c:v>-0.4560934313461</c:v>
                </c:pt>
                <c:pt idx="1870">
                  <c:v>-0.975710693488681</c:v>
                </c:pt>
                <c:pt idx="1871">
                  <c:v>-1.683355713984666</c:v>
                </c:pt>
                <c:pt idx="1872">
                  <c:v>-1.034386600816289</c:v>
                </c:pt>
                <c:pt idx="1873">
                  <c:v>-0.852214027732626</c:v>
                </c:pt>
                <c:pt idx="1874">
                  <c:v>-0.653782598601319</c:v>
                </c:pt>
                <c:pt idx="1875">
                  <c:v>0.0</c:v>
                </c:pt>
                <c:pt idx="1876">
                  <c:v>-0.716456403801518</c:v>
                </c:pt>
                <c:pt idx="1877">
                  <c:v>-0.617988710073242</c:v>
                </c:pt>
                <c:pt idx="1878">
                  <c:v>0.0</c:v>
                </c:pt>
                <c:pt idx="1879">
                  <c:v>-0.500525532855776</c:v>
                </c:pt>
                <c:pt idx="1880">
                  <c:v>-0.421270137544421</c:v>
                </c:pt>
                <c:pt idx="1881">
                  <c:v>-0.345017104369265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-0.454878530187241</c:v>
                </c:pt>
                <c:pt idx="1886">
                  <c:v>0.0</c:v>
                </c:pt>
                <c:pt idx="1887">
                  <c:v>-0.601763290231485</c:v>
                </c:pt>
                <c:pt idx="1888">
                  <c:v>0.0</c:v>
                </c:pt>
                <c:pt idx="1889">
                  <c:v>0.666192703705918</c:v>
                </c:pt>
                <c:pt idx="1890">
                  <c:v>0.0</c:v>
                </c:pt>
                <c:pt idx="1891">
                  <c:v>-0.693349682981222</c:v>
                </c:pt>
                <c:pt idx="1892">
                  <c:v>-0.503034568341893</c:v>
                </c:pt>
                <c:pt idx="1893">
                  <c:v>-0.47813843645635</c:v>
                </c:pt>
                <c:pt idx="1894">
                  <c:v>-0.49177811299877</c:v>
                </c:pt>
                <c:pt idx="1895">
                  <c:v>0.671765113263693</c:v>
                </c:pt>
                <c:pt idx="1896">
                  <c:v>-0.701971392152013</c:v>
                </c:pt>
                <c:pt idx="1897">
                  <c:v>-0.694783061182479</c:v>
                </c:pt>
                <c:pt idx="1898">
                  <c:v>-0.366558727200455</c:v>
                </c:pt>
                <c:pt idx="1899">
                  <c:v>-0.504290724312319</c:v>
                </c:pt>
                <c:pt idx="1900">
                  <c:v>-0.756308314758045</c:v>
                </c:pt>
                <c:pt idx="1901">
                  <c:v>-0.960113838437663</c:v>
                </c:pt>
                <c:pt idx="1902">
                  <c:v>-0.53991463404304</c:v>
                </c:pt>
                <c:pt idx="1903">
                  <c:v>-0.175342201747184</c:v>
                </c:pt>
                <c:pt idx="1904">
                  <c:v>-0.829993862891063</c:v>
                </c:pt>
                <c:pt idx="1905">
                  <c:v>-0.783501277648611</c:v>
                </c:pt>
                <c:pt idx="1906">
                  <c:v>-0.555455484938818</c:v>
                </c:pt>
                <c:pt idx="1907">
                  <c:v>0.0</c:v>
                </c:pt>
                <c:pt idx="1908">
                  <c:v>-0.323792404270211</c:v>
                </c:pt>
                <c:pt idx="1909">
                  <c:v>-0.729618436673314</c:v>
                </c:pt>
                <c:pt idx="1910">
                  <c:v>-0.834726601003785</c:v>
                </c:pt>
                <c:pt idx="1911">
                  <c:v>-1.018145959809078</c:v>
                </c:pt>
                <c:pt idx="1912">
                  <c:v>0.0</c:v>
                </c:pt>
                <c:pt idx="1913">
                  <c:v>0.0</c:v>
                </c:pt>
                <c:pt idx="1914">
                  <c:v>-0.396567866011637</c:v>
                </c:pt>
                <c:pt idx="1915">
                  <c:v>-0.809662864605353</c:v>
                </c:pt>
                <c:pt idx="1916">
                  <c:v>0.0</c:v>
                </c:pt>
                <c:pt idx="1917">
                  <c:v>0.879142636688141</c:v>
                </c:pt>
                <c:pt idx="1918">
                  <c:v>-0.769840728064896</c:v>
                </c:pt>
                <c:pt idx="1919">
                  <c:v>-0.666382635380952</c:v>
                </c:pt>
                <c:pt idx="1920">
                  <c:v>-0.356314695703651</c:v>
                </c:pt>
                <c:pt idx="1921">
                  <c:v>0.0</c:v>
                </c:pt>
                <c:pt idx="1922">
                  <c:v>-0.543784180504692</c:v>
                </c:pt>
                <c:pt idx="1923">
                  <c:v>0.0</c:v>
                </c:pt>
                <c:pt idx="1924">
                  <c:v>-0.873158042158237</c:v>
                </c:pt>
                <c:pt idx="1925">
                  <c:v>-1.12423321819877</c:v>
                </c:pt>
                <c:pt idx="1926">
                  <c:v>-0.680512964215841</c:v>
                </c:pt>
                <c:pt idx="1927">
                  <c:v>-1.06928480880088</c:v>
                </c:pt>
                <c:pt idx="1928">
                  <c:v>0.0</c:v>
                </c:pt>
                <c:pt idx="1929">
                  <c:v>-1.173342624100836</c:v>
                </c:pt>
                <c:pt idx="1930">
                  <c:v>0.0</c:v>
                </c:pt>
                <c:pt idx="1931">
                  <c:v>-0.366558727200455</c:v>
                </c:pt>
                <c:pt idx="1932">
                  <c:v>-0.879664006017647</c:v>
                </c:pt>
                <c:pt idx="1933">
                  <c:v>0.0</c:v>
                </c:pt>
                <c:pt idx="1934">
                  <c:v>-0.648217712083795</c:v>
                </c:pt>
                <c:pt idx="1935">
                  <c:v>-0.588380123379679</c:v>
                </c:pt>
                <c:pt idx="1936">
                  <c:v>-0.548959773646047</c:v>
                </c:pt>
                <c:pt idx="1937">
                  <c:v>-0.88292802333954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-0.506806322231102</c:v>
                </c:pt>
                <c:pt idx="1942">
                  <c:v>0.0</c:v>
                </c:pt>
                <c:pt idx="1943">
                  <c:v>-0.237700046729956</c:v>
                </c:pt>
                <c:pt idx="1944">
                  <c:v>-0.748844795572925</c:v>
                </c:pt>
                <c:pt idx="1945">
                  <c:v>-1.383795432125758</c:v>
                </c:pt>
                <c:pt idx="1946">
                  <c:v>-1.426023667515056</c:v>
                </c:pt>
                <c:pt idx="1947">
                  <c:v>-0.747356713913516</c:v>
                </c:pt>
                <c:pt idx="1948">
                  <c:v>-0.800375096213007</c:v>
                </c:pt>
                <c:pt idx="1949">
                  <c:v>0.0</c:v>
                </c:pt>
                <c:pt idx="1950">
                  <c:v>-0.696217864921716</c:v>
                </c:pt>
                <c:pt idx="1951">
                  <c:v>-0.605802569699497</c:v>
                </c:pt>
                <c:pt idx="1952">
                  <c:v>-0.931105391367516</c:v>
                </c:pt>
                <c:pt idx="1953">
                  <c:v>0.0</c:v>
                </c:pt>
                <c:pt idx="1954">
                  <c:v>0.0</c:v>
                </c:pt>
                <c:pt idx="1955">
                  <c:v>-0.609853190163582</c:v>
                </c:pt>
                <c:pt idx="1956">
                  <c:v>0.0</c:v>
                </c:pt>
                <c:pt idx="1957">
                  <c:v>0.0</c:v>
                </c:pt>
                <c:pt idx="1958">
                  <c:v>-0.980947341854829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-0.518181112095759</c:v>
                </c:pt>
                <c:pt idx="1963">
                  <c:v>-0.92773066458686</c:v>
                </c:pt>
                <c:pt idx="1964">
                  <c:v>-0.836307636823265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-1.294158219641082</c:v>
                </c:pt>
                <c:pt idx="1970">
                  <c:v>0.0</c:v>
                </c:pt>
                <c:pt idx="1971">
                  <c:v>-0.383795432125758</c:v>
                </c:pt>
                <c:pt idx="1972">
                  <c:v>0.0</c:v>
                </c:pt>
                <c:pt idx="1973">
                  <c:v>-0.655177180673072</c:v>
                </c:pt>
                <c:pt idx="1974">
                  <c:v>-1.416532218537758</c:v>
                </c:pt>
                <c:pt idx="1975">
                  <c:v>-0.774379887680063</c:v>
                </c:pt>
                <c:pt idx="1976">
                  <c:v>-0.694783061182479</c:v>
                </c:pt>
                <c:pt idx="1977">
                  <c:v>-0.550256578264499</c:v>
                </c:pt>
                <c:pt idx="1978">
                  <c:v>0.0</c:v>
                </c:pt>
                <c:pt idx="1979">
                  <c:v>0.0</c:v>
                </c:pt>
                <c:pt idx="1980">
                  <c:v>-0.0244400584717497</c:v>
                </c:pt>
                <c:pt idx="1981">
                  <c:v>0.0</c:v>
                </c:pt>
                <c:pt idx="1982">
                  <c:v>-0.273663515525703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</c:numCache>
            </c:numRef>
          </c:xVal>
          <c:yVal>
            <c:numRef>
              <c:f>'Data subset acrA'!$O$2:$O$2025</c:f>
              <c:numCache>
                <c:formatCode>General</c:formatCode>
                <c:ptCount val="2024"/>
                <c:pt idx="0">
                  <c:v>2.76128779804271</c:v>
                </c:pt>
                <c:pt idx="1">
                  <c:v>0.0</c:v>
                </c:pt>
                <c:pt idx="2">
                  <c:v>5.355607602512945</c:v>
                </c:pt>
                <c:pt idx="3">
                  <c:v>2.740796682654996</c:v>
                </c:pt>
                <c:pt idx="4">
                  <c:v>0.634559080638472</c:v>
                </c:pt>
                <c:pt idx="5">
                  <c:v>0.0</c:v>
                </c:pt>
                <c:pt idx="6">
                  <c:v>0.552719271953783</c:v>
                </c:pt>
                <c:pt idx="7">
                  <c:v>5.118946180173155</c:v>
                </c:pt>
                <c:pt idx="8">
                  <c:v>1.479807401136938</c:v>
                </c:pt>
                <c:pt idx="9">
                  <c:v>0.0</c:v>
                </c:pt>
                <c:pt idx="10">
                  <c:v>1.788061104852508</c:v>
                </c:pt>
                <c:pt idx="11">
                  <c:v>0.906302258369741</c:v>
                </c:pt>
                <c:pt idx="12">
                  <c:v>2.362147486505016</c:v>
                </c:pt>
                <c:pt idx="13">
                  <c:v>0.466194638831867</c:v>
                </c:pt>
                <c:pt idx="14">
                  <c:v>4.951303613732925</c:v>
                </c:pt>
                <c:pt idx="15">
                  <c:v>0.0</c:v>
                </c:pt>
                <c:pt idx="16">
                  <c:v>1.158779389667321</c:v>
                </c:pt>
                <c:pt idx="17">
                  <c:v>3.20013606720336</c:v>
                </c:pt>
                <c:pt idx="18">
                  <c:v>0.212354268106186</c:v>
                </c:pt>
                <c:pt idx="19">
                  <c:v>1.369116489718978</c:v>
                </c:pt>
                <c:pt idx="20">
                  <c:v>3.068698209892383</c:v>
                </c:pt>
                <c:pt idx="21">
                  <c:v>0.0</c:v>
                </c:pt>
                <c:pt idx="22">
                  <c:v>0.262851317558531</c:v>
                </c:pt>
                <c:pt idx="23">
                  <c:v>6.542466304793924</c:v>
                </c:pt>
                <c:pt idx="24">
                  <c:v>0.731251015927415</c:v>
                </c:pt>
                <c:pt idx="25">
                  <c:v>1.247042503867496</c:v>
                </c:pt>
                <c:pt idx="26">
                  <c:v>3.258152809028256</c:v>
                </c:pt>
                <c:pt idx="27">
                  <c:v>2.110725799836289</c:v>
                </c:pt>
                <c:pt idx="28">
                  <c:v>2.740796682654996</c:v>
                </c:pt>
                <c:pt idx="29">
                  <c:v>1.35469497991377</c:v>
                </c:pt>
                <c:pt idx="30">
                  <c:v>0.576179516020418</c:v>
                </c:pt>
                <c:pt idx="31">
                  <c:v>0.0</c:v>
                </c:pt>
                <c:pt idx="32">
                  <c:v>3.039669432195405</c:v>
                </c:pt>
                <c:pt idx="33">
                  <c:v>2.126217445013778</c:v>
                </c:pt>
                <c:pt idx="34">
                  <c:v>0.0298779982857389</c:v>
                </c:pt>
                <c:pt idx="35">
                  <c:v>6.311120872635076</c:v>
                </c:pt>
                <c:pt idx="36">
                  <c:v>4.53689694432092</c:v>
                </c:pt>
                <c:pt idx="37">
                  <c:v>2.157593884871492</c:v>
                </c:pt>
                <c:pt idx="38">
                  <c:v>2.614384733604798</c:v>
                </c:pt>
                <c:pt idx="39">
                  <c:v>2.637232558531806</c:v>
                </c:pt>
                <c:pt idx="40">
                  <c:v>4.909326068716099</c:v>
                </c:pt>
                <c:pt idx="41">
                  <c:v>1.789367040104282</c:v>
                </c:pt>
                <c:pt idx="42">
                  <c:v>0.0</c:v>
                </c:pt>
                <c:pt idx="43">
                  <c:v>0.0</c:v>
                </c:pt>
                <c:pt idx="44">
                  <c:v>0.773352582285208</c:v>
                </c:pt>
                <c:pt idx="45">
                  <c:v>4.086057460024716</c:v>
                </c:pt>
                <c:pt idx="46">
                  <c:v>0.0</c:v>
                </c:pt>
                <c:pt idx="47">
                  <c:v>0.0</c:v>
                </c:pt>
                <c:pt idx="48">
                  <c:v>5.355607602512945</c:v>
                </c:pt>
                <c:pt idx="49">
                  <c:v>3.196868607462934</c:v>
                </c:pt>
                <c:pt idx="50">
                  <c:v>0.0</c:v>
                </c:pt>
                <c:pt idx="51">
                  <c:v>3.539588879658855</c:v>
                </c:pt>
                <c:pt idx="52">
                  <c:v>0.358318266699518</c:v>
                </c:pt>
                <c:pt idx="53">
                  <c:v>3.520137306731605</c:v>
                </c:pt>
                <c:pt idx="54">
                  <c:v>3.275613868053568</c:v>
                </c:pt>
                <c:pt idx="55">
                  <c:v>2.503909664357597</c:v>
                </c:pt>
                <c:pt idx="56">
                  <c:v>0.0</c:v>
                </c:pt>
                <c:pt idx="57">
                  <c:v>2.227043650646643</c:v>
                </c:pt>
                <c:pt idx="58">
                  <c:v>4.086057460024716</c:v>
                </c:pt>
                <c:pt idx="59">
                  <c:v>0.0</c:v>
                </c:pt>
                <c:pt idx="60">
                  <c:v>3.645260474121629</c:v>
                </c:pt>
                <c:pt idx="61">
                  <c:v>1.680665907938669</c:v>
                </c:pt>
                <c:pt idx="62">
                  <c:v>2.605145422782815</c:v>
                </c:pt>
                <c:pt idx="63">
                  <c:v>0.239291704055839</c:v>
                </c:pt>
                <c:pt idx="64">
                  <c:v>0.0</c:v>
                </c:pt>
                <c:pt idx="65">
                  <c:v>0.160328090711183</c:v>
                </c:pt>
                <c:pt idx="66">
                  <c:v>0.0</c:v>
                </c:pt>
                <c:pt idx="67">
                  <c:v>6.311120872635076</c:v>
                </c:pt>
                <c:pt idx="68">
                  <c:v>1.096293074118652</c:v>
                </c:pt>
                <c:pt idx="69">
                  <c:v>0.0419066143244351</c:v>
                </c:pt>
                <c:pt idx="70">
                  <c:v>3.039669432195405</c:v>
                </c:pt>
                <c:pt idx="71">
                  <c:v>0.0</c:v>
                </c:pt>
                <c:pt idx="72">
                  <c:v>2.550245729505793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4.712691406525628</c:v>
                </c:pt>
                <c:pt idx="84">
                  <c:v>0.0</c:v>
                </c:pt>
                <c:pt idx="85">
                  <c:v>1.428827524455373</c:v>
                </c:pt>
                <c:pt idx="86">
                  <c:v>0.0</c:v>
                </c:pt>
                <c:pt idx="87">
                  <c:v>8.502346292310104</c:v>
                </c:pt>
                <c:pt idx="88">
                  <c:v>2.020198731962855</c:v>
                </c:pt>
                <c:pt idx="89">
                  <c:v>3.479173452681183</c:v>
                </c:pt>
                <c:pt idx="90">
                  <c:v>3.857938956326981</c:v>
                </c:pt>
                <c:pt idx="91">
                  <c:v>0.554324558726583</c:v>
                </c:pt>
                <c:pt idx="92">
                  <c:v>1.236837804100934</c:v>
                </c:pt>
                <c:pt idx="93">
                  <c:v>2.121080634831434</c:v>
                </c:pt>
                <c:pt idx="94">
                  <c:v>0.0</c:v>
                </c:pt>
                <c:pt idx="95">
                  <c:v>0.36044403568574</c:v>
                </c:pt>
                <c:pt idx="96">
                  <c:v>0.998062111472008</c:v>
                </c:pt>
                <c:pt idx="97">
                  <c:v>2.021413257323251</c:v>
                </c:pt>
                <c:pt idx="98">
                  <c:v>0.0</c:v>
                </c:pt>
                <c:pt idx="99">
                  <c:v>0.0</c:v>
                </c:pt>
                <c:pt idx="100">
                  <c:v>0.785697855104383</c:v>
                </c:pt>
                <c:pt idx="101">
                  <c:v>0.470333929670949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1.395937224138756</c:v>
                </c:pt>
                <c:pt idx="109">
                  <c:v>4.132597594694792</c:v>
                </c:pt>
                <c:pt idx="110">
                  <c:v>0.0</c:v>
                </c:pt>
                <c:pt idx="111">
                  <c:v>0.0</c:v>
                </c:pt>
                <c:pt idx="112">
                  <c:v>2.901444013464785</c:v>
                </c:pt>
                <c:pt idx="113">
                  <c:v>0.0</c:v>
                </c:pt>
                <c:pt idx="114">
                  <c:v>4.314837012323232</c:v>
                </c:pt>
                <c:pt idx="115">
                  <c:v>0.583460664142718</c:v>
                </c:pt>
                <c:pt idx="116">
                  <c:v>0.0</c:v>
                </c:pt>
                <c:pt idx="117">
                  <c:v>0.354355925204508</c:v>
                </c:pt>
                <c:pt idx="118">
                  <c:v>5.434598754524805</c:v>
                </c:pt>
                <c:pt idx="119">
                  <c:v>4.714497593743198</c:v>
                </c:pt>
                <c:pt idx="120">
                  <c:v>0.144154215312353</c:v>
                </c:pt>
                <c:pt idx="121">
                  <c:v>2.740796682654996</c:v>
                </c:pt>
                <c:pt idx="122">
                  <c:v>0.843932506169576</c:v>
                </c:pt>
                <c:pt idx="123">
                  <c:v>0.443671483556168</c:v>
                </c:pt>
                <c:pt idx="124">
                  <c:v>1.028170143493371</c:v>
                </c:pt>
                <c:pt idx="125">
                  <c:v>0.0</c:v>
                </c:pt>
                <c:pt idx="126">
                  <c:v>0.0</c:v>
                </c:pt>
                <c:pt idx="127">
                  <c:v>1.495345768100852</c:v>
                </c:pt>
                <c:pt idx="128">
                  <c:v>2.750280413758987</c:v>
                </c:pt>
                <c:pt idx="129">
                  <c:v>0.648336250663337</c:v>
                </c:pt>
                <c:pt idx="130">
                  <c:v>0.0</c:v>
                </c:pt>
                <c:pt idx="131">
                  <c:v>0.0</c:v>
                </c:pt>
                <c:pt idx="132">
                  <c:v>1.352974323027413</c:v>
                </c:pt>
                <c:pt idx="133">
                  <c:v>0.634868968886391</c:v>
                </c:pt>
                <c:pt idx="134">
                  <c:v>1.362899934589349</c:v>
                </c:pt>
                <c:pt idx="135">
                  <c:v>2.412506084039722</c:v>
                </c:pt>
                <c:pt idx="136">
                  <c:v>0.0</c:v>
                </c:pt>
                <c:pt idx="137">
                  <c:v>0.0</c:v>
                </c:pt>
                <c:pt idx="138">
                  <c:v>1.035761493077934</c:v>
                </c:pt>
                <c:pt idx="139">
                  <c:v>0.0</c:v>
                </c:pt>
                <c:pt idx="140">
                  <c:v>0.526593527190021</c:v>
                </c:pt>
                <c:pt idx="141">
                  <c:v>2.521703556247394</c:v>
                </c:pt>
                <c:pt idx="142">
                  <c:v>1.873118640418236</c:v>
                </c:pt>
                <c:pt idx="143">
                  <c:v>8.290880422773109</c:v>
                </c:pt>
                <c:pt idx="144">
                  <c:v>0.200519593090575</c:v>
                </c:pt>
                <c:pt idx="145">
                  <c:v>3.771770371386064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5.706978138452697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0.400599466903423</c:v>
                </c:pt>
                <c:pt idx="154">
                  <c:v>0.367595360041735</c:v>
                </c:pt>
                <c:pt idx="155">
                  <c:v>0.0</c:v>
                </c:pt>
                <c:pt idx="156">
                  <c:v>0.796749995902402</c:v>
                </c:pt>
                <c:pt idx="157">
                  <c:v>3.003863875417402</c:v>
                </c:pt>
                <c:pt idx="158">
                  <c:v>0.0</c:v>
                </c:pt>
                <c:pt idx="159">
                  <c:v>0.0</c:v>
                </c:pt>
                <c:pt idx="160">
                  <c:v>4.44555247541062</c:v>
                </c:pt>
                <c:pt idx="161">
                  <c:v>1.538485076277942</c:v>
                </c:pt>
                <c:pt idx="162">
                  <c:v>0.0</c:v>
                </c:pt>
                <c:pt idx="163">
                  <c:v>4.504206270960166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0.336184378651492</c:v>
                </c:pt>
                <c:pt idx="168">
                  <c:v>0.0</c:v>
                </c:pt>
                <c:pt idx="169">
                  <c:v>3.539588879658855</c:v>
                </c:pt>
                <c:pt idx="170">
                  <c:v>0.0</c:v>
                </c:pt>
                <c:pt idx="171">
                  <c:v>3.771770371386064</c:v>
                </c:pt>
                <c:pt idx="172">
                  <c:v>0.0</c:v>
                </c:pt>
                <c:pt idx="173">
                  <c:v>0.253626149754308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2.786723333029126</c:v>
                </c:pt>
                <c:pt idx="178">
                  <c:v>1.750381712757752</c:v>
                </c:pt>
                <c:pt idx="179">
                  <c:v>2.877465587667217</c:v>
                </c:pt>
                <c:pt idx="180">
                  <c:v>0.0</c:v>
                </c:pt>
                <c:pt idx="181">
                  <c:v>0.0</c:v>
                </c:pt>
                <c:pt idx="182">
                  <c:v>0.443483311566066</c:v>
                </c:pt>
                <c:pt idx="183">
                  <c:v>2.440066118265255</c:v>
                </c:pt>
                <c:pt idx="184">
                  <c:v>0.0</c:v>
                </c:pt>
                <c:pt idx="185">
                  <c:v>2.00435565201565</c:v>
                </c:pt>
                <c:pt idx="186">
                  <c:v>3.270787985961588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0.0884479872713688</c:v>
                </c:pt>
                <c:pt idx="193">
                  <c:v>3.528672401383579</c:v>
                </c:pt>
                <c:pt idx="194">
                  <c:v>1.23130055600379</c:v>
                </c:pt>
                <c:pt idx="195">
                  <c:v>0.963093121891154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2.42769865006629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1.228872347579975</c:v>
                </c:pt>
                <c:pt idx="204">
                  <c:v>2.206568935376723</c:v>
                </c:pt>
                <c:pt idx="205">
                  <c:v>4.293438625817895</c:v>
                </c:pt>
                <c:pt idx="206">
                  <c:v>0.0306932702910888</c:v>
                </c:pt>
                <c:pt idx="207">
                  <c:v>0.635101324280212</c:v>
                </c:pt>
                <c:pt idx="208">
                  <c:v>1.352974323027413</c:v>
                </c:pt>
                <c:pt idx="209">
                  <c:v>1.695776565578264</c:v>
                </c:pt>
                <c:pt idx="210">
                  <c:v>0.0</c:v>
                </c:pt>
                <c:pt idx="211">
                  <c:v>1.203386718568089</c:v>
                </c:pt>
                <c:pt idx="212">
                  <c:v>0.0</c:v>
                </c:pt>
                <c:pt idx="213">
                  <c:v>0.0</c:v>
                </c:pt>
                <c:pt idx="214">
                  <c:v>0.0590425237496261</c:v>
                </c:pt>
                <c:pt idx="215">
                  <c:v>0.0169674774152873</c:v>
                </c:pt>
                <c:pt idx="216">
                  <c:v>0.450735598177449</c:v>
                </c:pt>
                <c:pt idx="217">
                  <c:v>0.148572139985984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2.262027345638097</c:v>
                </c:pt>
                <c:pt idx="222">
                  <c:v>4.225699699168396</c:v>
                </c:pt>
                <c:pt idx="223">
                  <c:v>0.0</c:v>
                </c:pt>
                <c:pt idx="224">
                  <c:v>0.466412070887962</c:v>
                </c:pt>
                <c:pt idx="225">
                  <c:v>0.566333386276903</c:v>
                </c:pt>
                <c:pt idx="226">
                  <c:v>0.504692540930834</c:v>
                </c:pt>
                <c:pt idx="227">
                  <c:v>3.026799979618773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0.141099547304277</c:v>
                </c:pt>
                <c:pt idx="232">
                  <c:v>2.631243401398506</c:v>
                </c:pt>
                <c:pt idx="233">
                  <c:v>0.0</c:v>
                </c:pt>
                <c:pt idx="234">
                  <c:v>0.0</c:v>
                </c:pt>
                <c:pt idx="235">
                  <c:v>2.037570313240252</c:v>
                </c:pt>
                <c:pt idx="236">
                  <c:v>0.136151999936505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3.427386918877588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5.434598754524805</c:v>
                </c:pt>
                <c:pt idx="245">
                  <c:v>0.0</c:v>
                </c:pt>
                <c:pt idx="246">
                  <c:v>0.0</c:v>
                </c:pt>
                <c:pt idx="247">
                  <c:v>1.051029435268218</c:v>
                </c:pt>
                <c:pt idx="248">
                  <c:v>0.0</c:v>
                </c:pt>
                <c:pt idx="249">
                  <c:v>4.997180542204179</c:v>
                </c:pt>
                <c:pt idx="250">
                  <c:v>0.185643865140208</c:v>
                </c:pt>
                <c:pt idx="251">
                  <c:v>5.081256827335468</c:v>
                </c:pt>
                <c:pt idx="252">
                  <c:v>1.360796326380228</c:v>
                </c:pt>
                <c:pt idx="253">
                  <c:v>0.0</c:v>
                </c:pt>
                <c:pt idx="254">
                  <c:v>0.0</c:v>
                </c:pt>
                <c:pt idx="255">
                  <c:v>1.298700938956667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4.20166764036369</c:v>
                </c:pt>
                <c:pt idx="260">
                  <c:v>2.291404650994877</c:v>
                </c:pt>
                <c:pt idx="261">
                  <c:v>0.279030079840798</c:v>
                </c:pt>
                <c:pt idx="262">
                  <c:v>0.0</c:v>
                </c:pt>
                <c:pt idx="263">
                  <c:v>0.0</c:v>
                </c:pt>
                <c:pt idx="264">
                  <c:v>2.809676708329964</c:v>
                </c:pt>
                <c:pt idx="265">
                  <c:v>0.0585327885702307</c:v>
                </c:pt>
                <c:pt idx="266">
                  <c:v>0.507169363596222</c:v>
                </c:pt>
                <c:pt idx="267">
                  <c:v>0.0</c:v>
                </c:pt>
                <c:pt idx="268">
                  <c:v>0.0</c:v>
                </c:pt>
                <c:pt idx="269">
                  <c:v>0.712309815910635</c:v>
                </c:pt>
                <c:pt idx="270">
                  <c:v>3.013439566880363</c:v>
                </c:pt>
                <c:pt idx="271">
                  <c:v>0.0</c:v>
                </c:pt>
                <c:pt idx="272">
                  <c:v>0.0</c:v>
                </c:pt>
                <c:pt idx="273">
                  <c:v>0.154896914092083</c:v>
                </c:pt>
                <c:pt idx="274">
                  <c:v>0.0</c:v>
                </c:pt>
                <c:pt idx="275">
                  <c:v>3.955241321235102</c:v>
                </c:pt>
                <c:pt idx="276">
                  <c:v>0.0</c:v>
                </c:pt>
                <c:pt idx="277">
                  <c:v>0.0</c:v>
                </c:pt>
                <c:pt idx="278">
                  <c:v>0.200519593090575</c:v>
                </c:pt>
                <c:pt idx="279">
                  <c:v>1.194952681404832</c:v>
                </c:pt>
                <c:pt idx="280">
                  <c:v>0.0</c:v>
                </c:pt>
                <c:pt idx="281">
                  <c:v>0.155432711077668</c:v>
                </c:pt>
                <c:pt idx="282">
                  <c:v>1.515675924908163</c:v>
                </c:pt>
                <c:pt idx="283">
                  <c:v>2.412506084039722</c:v>
                </c:pt>
                <c:pt idx="284">
                  <c:v>2.227043650646643</c:v>
                </c:pt>
                <c:pt idx="285">
                  <c:v>0.0</c:v>
                </c:pt>
                <c:pt idx="286">
                  <c:v>1.334346096891942</c:v>
                </c:pt>
                <c:pt idx="287">
                  <c:v>0.0</c:v>
                </c:pt>
                <c:pt idx="288">
                  <c:v>2.076691103552432</c:v>
                </c:pt>
                <c:pt idx="289">
                  <c:v>0.747760067308016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1.233203844253101</c:v>
                </c:pt>
                <c:pt idx="300">
                  <c:v>3.690752610753412</c:v>
                </c:pt>
                <c:pt idx="301">
                  <c:v>0.254983469169937</c:v>
                </c:pt>
                <c:pt idx="302">
                  <c:v>0.712657693641907</c:v>
                </c:pt>
                <c:pt idx="303">
                  <c:v>0.0</c:v>
                </c:pt>
                <c:pt idx="304">
                  <c:v>0.296495484885176</c:v>
                </c:pt>
                <c:pt idx="305">
                  <c:v>0.0</c:v>
                </c:pt>
                <c:pt idx="306">
                  <c:v>0.0</c:v>
                </c:pt>
                <c:pt idx="307">
                  <c:v>0.133152761860324</c:v>
                </c:pt>
                <c:pt idx="308">
                  <c:v>1.948388521477296</c:v>
                </c:pt>
                <c:pt idx="309">
                  <c:v>0.816574316942973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0.17536842633942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3.752832900535797</c:v>
                </c:pt>
                <c:pt idx="318">
                  <c:v>0.743033878066652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0.394123992804965</c:v>
                </c:pt>
                <c:pt idx="323">
                  <c:v>2.029232055490056</c:v>
                </c:pt>
                <c:pt idx="324">
                  <c:v>0.0</c:v>
                </c:pt>
                <c:pt idx="325">
                  <c:v>1.835544777331733</c:v>
                </c:pt>
                <c:pt idx="326">
                  <c:v>0.0</c:v>
                </c:pt>
                <c:pt idx="327">
                  <c:v>2.24836643127016</c:v>
                </c:pt>
                <c:pt idx="328">
                  <c:v>0.0</c:v>
                </c:pt>
                <c:pt idx="329">
                  <c:v>0.664166529790849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0.106391750474456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0.471578546629521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1.600958589858516</c:v>
                </c:pt>
                <c:pt idx="344">
                  <c:v>0.0</c:v>
                </c:pt>
                <c:pt idx="345">
                  <c:v>1.474340258027553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0.716829097759866</c:v>
                </c:pt>
                <c:pt idx="351">
                  <c:v>0.0</c:v>
                </c:pt>
                <c:pt idx="352">
                  <c:v>0.0</c:v>
                </c:pt>
                <c:pt idx="353">
                  <c:v>3.231239116444029</c:v>
                </c:pt>
                <c:pt idx="354">
                  <c:v>2.227043650646643</c:v>
                </c:pt>
                <c:pt idx="355">
                  <c:v>0.0</c:v>
                </c:pt>
                <c:pt idx="356">
                  <c:v>0.0</c:v>
                </c:pt>
                <c:pt idx="357">
                  <c:v>0.739024262034995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2.73559001706483</c:v>
                </c:pt>
                <c:pt idx="362">
                  <c:v>0.0</c:v>
                </c:pt>
                <c:pt idx="363">
                  <c:v>0.864855212344725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2.137212899795065</c:v>
                </c:pt>
                <c:pt idx="368">
                  <c:v>0.0</c:v>
                </c:pt>
                <c:pt idx="369">
                  <c:v>0.0</c:v>
                </c:pt>
                <c:pt idx="370">
                  <c:v>0.361987345872722</c:v>
                </c:pt>
                <c:pt idx="371">
                  <c:v>0.738377008974073</c:v>
                </c:pt>
                <c:pt idx="372">
                  <c:v>0.0</c:v>
                </c:pt>
                <c:pt idx="373">
                  <c:v>0.0</c:v>
                </c:pt>
                <c:pt idx="374">
                  <c:v>0.213870155439376</c:v>
                </c:pt>
                <c:pt idx="375">
                  <c:v>1.087697088706455</c:v>
                </c:pt>
                <c:pt idx="376">
                  <c:v>0.54145918507274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1.02813117543544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3.369937148429857</c:v>
                </c:pt>
                <c:pt idx="385">
                  <c:v>1.52860813581247</c:v>
                </c:pt>
                <c:pt idx="386">
                  <c:v>0.0</c:v>
                </c:pt>
                <c:pt idx="387">
                  <c:v>0.0</c:v>
                </c:pt>
                <c:pt idx="388">
                  <c:v>0.102350576420628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0.330047987757193</c:v>
                </c:pt>
                <c:pt idx="400">
                  <c:v>0.0</c:v>
                </c:pt>
                <c:pt idx="401">
                  <c:v>0.350077260858536</c:v>
                </c:pt>
                <c:pt idx="402">
                  <c:v>0.0</c:v>
                </c:pt>
                <c:pt idx="403">
                  <c:v>0.663119974878224</c:v>
                </c:pt>
                <c:pt idx="404">
                  <c:v>0.394123992804965</c:v>
                </c:pt>
                <c:pt idx="405">
                  <c:v>0.0</c:v>
                </c:pt>
                <c:pt idx="406">
                  <c:v>0.0</c:v>
                </c:pt>
                <c:pt idx="407">
                  <c:v>0.635101324280212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3.20013606720336</c:v>
                </c:pt>
                <c:pt idx="414">
                  <c:v>0.0</c:v>
                </c:pt>
                <c:pt idx="415">
                  <c:v>0.30267319616691</c:v>
                </c:pt>
                <c:pt idx="416">
                  <c:v>0.0</c:v>
                </c:pt>
                <c:pt idx="417">
                  <c:v>0.123944239616146</c:v>
                </c:pt>
                <c:pt idx="418">
                  <c:v>0.0</c:v>
                </c:pt>
                <c:pt idx="419">
                  <c:v>0.899882681310983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0.127720984989369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1.152903366781927</c:v>
                </c:pt>
                <c:pt idx="429">
                  <c:v>1.428860777447255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0.748304924297946</c:v>
                </c:pt>
                <c:pt idx="438">
                  <c:v>0.0</c:v>
                </c:pt>
                <c:pt idx="439">
                  <c:v>0.530945900752319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0.917140190700752</c:v>
                </c:pt>
                <c:pt idx="444">
                  <c:v>0.0</c:v>
                </c:pt>
                <c:pt idx="445">
                  <c:v>0.0</c:v>
                </c:pt>
                <c:pt idx="446">
                  <c:v>0.253626149754308</c:v>
                </c:pt>
                <c:pt idx="447">
                  <c:v>0.0</c:v>
                </c:pt>
                <c:pt idx="448">
                  <c:v>0.0</c:v>
                </c:pt>
                <c:pt idx="449">
                  <c:v>1.609133941379721</c:v>
                </c:pt>
                <c:pt idx="450">
                  <c:v>0.776611987178803</c:v>
                </c:pt>
                <c:pt idx="451">
                  <c:v>3.822883932696914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2.703991006804337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2.703991006804337</c:v>
                </c:pt>
                <c:pt idx="460">
                  <c:v>0.650119748416213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0.133152761860324</c:v>
                </c:pt>
                <c:pt idx="466">
                  <c:v>0.0</c:v>
                </c:pt>
                <c:pt idx="467">
                  <c:v>0.0</c:v>
                </c:pt>
                <c:pt idx="468">
                  <c:v>1.570280935545317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0.172885973825158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2.032965620624369</c:v>
                </c:pt>
                <c:pt idx="480">
                  <c:v>0.0</c:v>
                </c:pt>
                <c:pt idx="481">
                  <c:v>0.0</c:v>
                </c:pt>
                <c:pt idx="482">
                  <c:v>0.811370581342312</c:v>
                </c:pt>
                <c:pt idx="483">
                  <c:v>0.576179516020418</c:v>
                </c:pt>
                <c:pt idx="484">
                  <c:v>0.0</c:v>
                </c:pt>
                <c:pt idx="485">
                  <c:v>0.423746440893264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0.526981736963032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1.237049119495891</c:v>
                </c:pt>
                <c:pt idx="495">
                  <c:v>0.663119974878224</c:v>
                </c:pt>
                <c:pt idx="496">
                  <c:v>0.0</c:v>
                </c:pt>
                <c:pt idx="497">
                  <c:v>0.0</c:v>
                </c:pt>
                <c:pt idx="498">
                  <c:v>0.446489776471645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1.810965611337274</c:v>
                </c:pt>
                <c:pt idx="504">
                  <c:v>0.253626149754308</c:v>
                </c:pt>
                <c:pt idx="505">
                  <c:v>1.079460214838717</c:v>
                </c:pt>
                <c:pt idx="506">
                  <c:v>0.0</c:v>
                </c:pt>
                <c:pt idx="507">
                  <c:v>0.103430589682591</c:v>
                </c:pt>
                <c:pt idx="508">
                  <c:v>0.392240203599684</c:v>
                </c:pt>
                <c:pt idx="509">
                  <c:v>0.0</c:v>
                </c:pt>
                <c:pt idx="510">
                  <c:v>0.36551664489837</c:v>
                </c:pt>
                <c:pt idx="511">
                  <c:v>0.102836048204834</c:v>
                </c:pt>
                <c:pt idx="512">
                  <c:v>0.0</c:v>
                </c:pt>
                <c:pt idx="513">
                  <c:v>1.360796326380228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0.00995851884521188</c:v>
                </c:pt>
                <c:pt idx="518">
                  <c:v>0.0</c:v>
                </c:pt>
                <c:pt idx="519">
                  <c:v>0.0</c:v>
                </c:pt>
                <c:pt idx="520">
                  <c:v>1.8624078417819</c:v>
                </c:pt>
                <c:pt idx="521">
                  <c:v>0.396934090924924</c:v>
                </c:pt>
                <c:pt idx="522">
                  <c:v>0.526981736963032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0.200519593090575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0.296495484885176</c:v>
                </c:pt>
                <c:pt idx="539">
                  <c:v>0.731251015927415</c:v>
                </c:pt>
                <c:pt idx="540">
                  <c:v>0.0</c:v>
                </c:pt>
                <c:pt idx="541">
                  <c:v>0.117104037096883</c:v>
                </c:pt>
                <c:pt idx="542">
                  <c:v>3.045354899707666</c:v>
                </c:pt>
                <c:pt idx="543">
                  <c:v>0.119532311400583</c:v>
                </c:pt>
                <c:pt idx="544">
                  <c:v>0.0</c:v>
                </c:pt>
                <c:pt idx="545">
                  <c:v>0.0</c:v>
                </c:pt>
                <c:pt idx="546">
                  <c:v>1.428827524455373</c:v>
                </c:pt>
                <c:pt idx="547">
                  <c:v>0.252283758848421</c:v>
                </c:pt>
                <c:pt idx="548">
                  <c:v>1.512868672118402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3.708276998760533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2.248608796245841</c:v>
                </c:pt>
                <c:pt idx="558">
                  <c:v>1.789367040104282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0.664590847518463</c:v>
                </c:pt>
                <c:pt idx="563">
                  <c:v>0.0</c:v>
                </c:pt>
                <c:pt idx="564">
                  <c:v>0.813650354947922</c:v>
                </c:pt>
                <c:pt idx="565">
                  <c:v>1.358201824454816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1.194808691727917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0.0467671502212785</c:v>
                </c:pt>
                <c:pt idx="581">
                  <c:v>0.722978728797676</c:v>
                </c:pt>
                <c:pt idx="582">
                  <c:v>0.0</c:v>
                </c:pt>
                <c:pt idx="583">
                  <c:v>0.0423203709059646</c:v>
                </c:pt>
                <c:pt idx="584">
                  <c:v>0.0</c:v>
                </c:pt>
                <c:pt idx="585">
                  <c:v>0.0</c:v>
                </c:pt>
                <c:pt idx="586">
                  <c:v>1.428852241698231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0.063831163686028</c:v>
                </c:pt>
                <c:pt idx="596">
                  <c:v>0.937023643382246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0.228768901959418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0.0169674774152873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0.314505458852294</c:v>
                </c:pt>
                <c:pt idx="612">
                  <c:v>0.0</c:v>
                </c:pt>
                <c:pt idx="613">
                  <c:v>0.0</c:v>
                </c:pt>
                <c:pt idx="614">
                  <c:v>1.691613500354904</c:v>
                </c:pt>
                <c:pt idx="615">
                  <c:v>0.54671588742589</c:v>
                </c:pt>
                <c:pt idx="616">
                  <c:v>0.0</c:v>
                </c:pt>
                <c:pt idx="617">
                  <c:v>0.0</c:v>
                </c:pt>
                <c:pt idx="618">
                  <c:v>0.809946602477011</c:v>
                </c:pt>
                <c:pt idx="619">
                  <c:v>0.0</c:v>
                </c:pt>
                <c:pt idx="620">
                  <c:v>0.0</c:v>
                </c:pt>
                <c:pt idx="621">
                  <c:v>2.020198731962855</c:v>
                </c:pt>
                <c:pt idx="622">
                  <c:v>0.0</c:v>
                </c:pt>
                <c:pt idx="623">
                  <c:v>0.0</c:v>
                </c:pt>
                <c:pt idx="624">
                  <c:v>1.194046095104752</c:v>
                </c:pt>
                <c:pt idx="625">
                  <c:v>0.0</c:v>
                </c:pt>
                <c:pt idx="626">
                  <c:v>0.0</c:v>
                </c:pt>
                <c:pt idx="627">
                  <c:v>0.219990593483227</c:v>
                </c:pt>
                <c:pt idx="628">
                  <c:v>0.0</c:v>
                </c:pt>
                <c:pt idx="629">
                  <c:v>3.024260983662165</c:v>
                </c:pt>
                <c:pt idx="630">
                  <c:v>2.72694634645523</c:v>
                </c:pt>
                <c:pt idx="631">
                  <c:v>0.0</c:v>
                </c:pt>
                <c:pt idx="632">
                  <c:v>0.0</c:v>
                </c:pt>
                <c:pt idx="633">
                  <c:v>0.362974940877265</c:v>
                </c:pt>
                <c:pt idx="634">
                  <c:v>0.0</c:v>
                </c:pt>
                <c:pt idx="635">
                  <c:v>0.0</c:v>
                </c:pt>
                <c:pt idx="636">
                  <c:v>2.169022532978984</c:v>
                </c:pt>
                <c:pt idx="637">
                  <c:v>0.526981736963032</c:v>
                </c:pt>
                <c:pt idx="638">
                  <c:v>0.729524391236523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0.0169674774152873</c:v>
                </c:pt>
                <c:pt idx="644">
                  <c:v>0.0</c:v>
                </c:pt>
                <c:pt idx="645">
                  <c:v>0.0</c:v>
                </c:pt>
                <c:pt idx="646">
                  <c:v>1.096397124543985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2.76128779804271</c:v>
                </c:pt>
                <c:pt idx="654">
                  <c:v>0.418950851342322</c:v>
                </c:pt>
                <c:pt idx="655">
                  <c:v>2.65711429034018</c:v>
                </c:pt>
                <c:pt idx="656">
                  <c:v>1.750381712757752</c:v>
                </c:pt>
                <c:pt idx="657">
                  <c:v>0.0</c:v>
                </c:pt>
                <c:pt idx="658">
                  <c:v>0.0</c:v>
                </c:pt>
                <c:pt idx="659">
                  <c:v>0.65770416071315</c:v>
                </c:pt>
                <c:pt idx="660">
                  <c:v>0.0</c:v>
                </c:pt>
                <c:pt idx="661">
                  <c:v>0.247721455566617</c:v>
                </c:pt>
                <c:pt idx="662">
                  <c:v>0.0</c:v>
                </c:pt>
                <c:pt idx="663">
                  <c:v>2.605145422782815</c:v>
                </c:pt>
                <c:pt idx="664">
                  <c:v>0.0</c:v>
                </c:pt>
                <c:pt idx="665">
                  <c:v>0.117104037096883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1.295802787621968</c:v>
                </c:pt>
                <c:pt idx="672">
                  <c:v>0.0</c:v>
                </c:pt>
                <c:pt idx="673">
                  <c:v>0.0</c:v>
                </c:pt>
                <c:pt idx="674">
                  <c:v>0.0699456290542515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0.864058044905477</c:v>
                </c:pt>
                <c:pt idx="680">
                  <c:v>0.0</c:v>
                </c:pt>
                <c:pt idx="681">
                  <c:v>0.42785199137884</c:v>
                </c:pt>
                <c:pt idx="682">
                  <c:v>0.0</c:v>
                </c:pt>
                <c:pt idx="683">
                  <c:v>0.111094978557164</c:v>
                </c:pt>
                <c:pt idx="684">
                  <c:v>0.0</c:v>
                </c:pt>
                <c:pt idx="685">
                  <c:v>0.143306179194104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0.0523434598744173</c:v>
                </c:pt>
                <c:pt idx="693">
                  <c:v>0.0</c:v>
                </c:pt>
                <c:pt idx="694">
                  <c:v>0.0</c:v>
                </c:pt>
                <c:pt idx="695">
                  <c:v>0.102709700194735</c:v>
                </c:pt>
                <c:pt idx="696">
                  <c:v>0.0</c:v>
                </c:pt>
                <c:pt idx="697">
                  <c:v>0.644651361399918</c:v>
                </c:pt>
                <c:pt idx="698">
                  <c:v>0.0</c:v>
                </c:pt>
                <c:pt idx="699">
                  <c:v>0.0366083592503241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0.663119974878224</c:v>
                </c:pt>
                <c:pt idx="704">
                  <c:v>0.0</c:v>
                </c:pt>
                <c:pt idx="705">
                  <c:v>1.372143769672848</c:v>
                </c:pt>
                <c:pt idx="706">
                  <c:v>0.899882681310983</c:v>
                </c:pt>
                <c:pt idx="707">
                  <c:v>0.0</c:v>
                </c:pt>
                <c:pt idx="708">
                  <c:v>0.650823872100439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0.7460513259294</c:v>
                </c:pt>
                <c:pt idx="715">
                  <c:v>0.0</c:v>
                </c:pt>
                <c:pt idx="716">
                  <c:v>0.0</c:v>
                </c:pt>
                <c:pt idx="717">
                  <c:v>0.129746650823396</c:v>
                </c:pt>
                <c:pt idx="718">
                  <c:v>0.0</c:v>
                </c:pt>
                <c:pt idx="719">
                  <c:v>0.0</c:v>
                </c:pt>
                <c:pt idx="720">
                  <c:v>4.787107264402443</c:v>
                </c:pt>
                <c:pt idx="721">
                  <c:v>0.280197601482434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2.108638273817071</c:v>
                </c:pt>
                <c:pt idx="736">
                  <c:v>2.834050202786022</c:v>
                </c:pt>
                <c:pt idx="737">
                  <c:v>0.0</c:v>
                </c:pt>
                <c:pt idx="738">
                  <c:v>2.315770558248917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0.127720984989369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0.345455716765404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3.490162971175186</c:v>
                </c:pt>
                <c:pt idx="760">
                  <c:v>0.0</c:v>
                </c:pt>
                <c:pt idx="761">
                  <c:v>1.784450868137926</c:v>
                </c:pt>
                <c:pt idx="762">
                  <c:v>0.519689309239681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1.570280935545317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5.081256827335468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0.636156270477456</c:v>
                </c:pt>
                <c:pt idx="780">
                  <c:v>0.0</c:v>
                </c:pt>
                <c:pt idx="781">
                  <c:v>2.652505718766214</c:v>
                </c:pt>
                <c:pt idx="782">
                  <c:v>0.0176193446571721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0.0949083975917594</c:v>
                </c:pt>
                <c:pt idx="791">
                  <c:v>0.0</c:v>
                </c:pt>
                <c:pt idx="792">
                  <c:v>0.0</c:v>
                </c:pt>
                <c:pt idx="793">
                  <c:v>2.248608796245841</c:v>
                </c:pt>
                <c:pt idx="794">
                  <c:v>0.576179516020418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0.418510719464241</c:v>
                </c:pt>
                <c:pt idx="801">
                  <c:v>0.0</c:v>
                </c:pt>
                <c:pt idx="802">
                  <c:v>0.00174899869116952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0.39568733272205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0.539471775386007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0.00174899869116952</c:v>
                </c:pt>
                <c:pt idx="820">
                  <c:v>2.756037724944667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1.676213743928827</c:v>
                </c:pt>
                <c:pt idx="827">
                  <c:v>0.0</c:v>
                </c:pt>
                <c:pt idx="828">
                  <c:v>0.0</c:v>
                </c:pt>
                <c:pt idx="829">
                  <c:v>0.039467816425092</c:v>
                </c:pt>
                <c:pt idx="830">
                  <c:v>0.0</c:v>
                </c:pt>
                <c:pt idx="831">
                  <c:v>0.0</c:v>
                </c:pt>
                <c:pt idx="832">
                  <c:v>0.870425077786403</c:v>
                </c:pt>
                <c:pt idx="833">
                  <c:v>0.0</c:v>
                </c:pt>
                <c:pt idx="834">
                  <c:v>0.0</c:v>
                </c:pt>
                <c:pt idx="835">
                  <c:v>0.103801792749095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0.446489776471645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0.117104037096883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0.963093121891154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1.985432529755032</c:v>
                </c:pt>
                <c:pt idx="862">
                  <c:v>0.0</c:v>
                </c:pt>
                <c:pt idx="863">
                  <c:v>0.0</c:v>
                </c:pt>
                <c:pt idx="864">
                  <c:v>3.045354899707666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0.194575542251295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0.17536842633942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0.11307611129194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0.0169674774152873</c:v>
                </c:pt>
                <c:pt idx="890">
                  <c:v>0.0</c:v>
                </c:pt>
                <c:pt idx="891">
                  <c:v>0.0176193446571721</c:v>
                </c:pt>
                <c:pt idx="892">
                  <c:v>1.273889246932016</c:v>
                </c:pt>
                <c:pt idx="893">
                  <c:v>0.0</c:v>
                </c:pt>
                <c:pt idx="894">
                  <c:v>0.0</c:v>
                </c:pt>
                <c:pt idx="895">
                  <c:v>3.996562965330391</c:v>
                </c:pt>
                <c:pt idx="896">
                  <c:v>0.347001003481995</c:v>
                </c:pt>
                <c:pt idx="897">
                  <c:v>0.0</c:v>
                </c:pt>
                <c:pt idx="898">
                  <c:v>0.0548499744033832</c:v>
                </c:pt>
                <c:pt idx="899">
                  <c:v>0.409000854409196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0.264921432358765</c:v>
                </c:pt>
                <c:pt idx="904">
                  <c:v>0.0590425237496261</c:v>
                </c:pt>
                <c:pt idx="905">
                  <c:v>6.311120872635076</c:v>
                </c:pt>
                <c:pt idx="906">
                  <c:v>2.143375267051668</c:v>
                </c:pt>
                <c:pt idx="907">
                  <c:v>0.0</c:v>
                </c:pt>
                <c:pt idx="908">
                  <c:v>3.013439566880363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0.5552001539919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0.00931128572637736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0.636668940177165</c:v>
                </c:pt>
                <c:pt idx="926">
                  <c:v>0.0</c:v>
                </c:pt>
                <c:pt idx="927">
                  <c:v>0.0</c:v>
                </c:pt>
                <c:pt idx="928">
                  <c:v>2.522726870979997</c:v>
                </c:pt>
                <c:pt idx="929">
                  <c:v>0.0</c:v>
                </c:pt>
                <c:pt idx="930">
                  <c:v>0.17640923978674</c:v>
                </c:pt>
                <c:pt idx="931">
                  <c:v>0.0</c:v>
                </c:pt>
                <c:pt idx="932">
                  <c:v>0.0</c:v>
                </c:pt>
                <c:pt idx="933">
                  <c:v>2.740796682654996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2.76128779804271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0.228768901959418</c:v>
                </c:pt>
                <c:pt idx="944">
                  <c:v>0.0</c:v>
                </c:pt>
                <c:pt idx="945">
                  <c:v>0.65770416071315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1.015581951437353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0.375059460578892</c:v>
                </c:pt>
                <c:pt idx="955">
                  <c:v>0.0</c:v>
                </c:pt>
                <c:pt idx="956">
                  <c:v>0.576179516020418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1.899308757637637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0.674217379649665</c:v>
                </c:pt>
                <c:pt idx="976">
                  <c:v>0.0923325526091238</c:v>
                </c:pt>
                <c:pt idx="977">
                  <c:v>0.0</c:v>
                </c:pt>
                <c:pt idx="978">
                  <c:v>0.0</c:v>
                </c:pt>
                <c:pt idx="979">
                  <c:v>0.729524391236523</c:v>
                </c:pt>
                <c:pt idx="980">
                  <c:v>0.260167669083376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4.770723812475642</c:v>
                </c:pt>
                <c:pt idx="992">
                  <c:v>0.0</c:v>
                </c:pt>
                <c:pt idx="993">
                  <c:v>0.0</c:v>
                </c:pt>
                <c:pt idx="994">
                  <c:v>0.399646144710461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0.0733998588763897</c:v>
                </c:pt>
                <c:pt idx="1000">
                  <c:v>0.351961655036688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0.0910387287544525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1.593999374493012</c:v>
                </c:pt>
                <c:pt idx="1021">
                  <c:v>0.0</c:v>
                </c:pt>
                <c:pt idx="1022">
                  <c:v>0.236092728930964</c:v>
                </c:pt>
                <c:pt idx="1023">
                  <c:v>1.789367040104282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0.202321729042152</c:v>
                </c:pt>
                <c:pt idx="1028">
                  <c:v>0.122301567348062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2.614384733604798</c:v>
                </c:pt>
                <c:pt idx="1033">
                  <c:v>0.0</c:v>
                </c:pt>
                <c:pt idx="1034">
                  <c:v>0.0</c:v>
                </c:pt>
                <c:pt idx="1035">
                  <c:v>1.263486275895429</c:v>
                </c:pt>
                <c:pt idx="1036">
                  <c:v>0.0</c:v>
                </c:pt>
                <c:pt idx="1037">
                  <c:v>0.0940749637270064</c:v>
                </c:pt>
                <c:pt idx="1038">
                  <c:v>0.0</c:v>
                </c:pt>
                <c:pt idx="1039">
                  <c:v>1.263486275895429</c:v>
                </c:pt>
                <c:pt idx="1040">
                  <c:v>0.0</c:v>
                </c:pt>
                <c:pt idx="1041">
                  <c:v>0.0</c:v>
                </c:pt>
                <c:pt idx="1042">
                  <c:v>0.0271685984935548</c:v>
                </c:pt>
                <c:pt idx="1043">
                  <c:v>0.0</c:v>
                </c:pt>
                <c:pt idx="1044">
                  <c:v>0.0</c:v>
                </c:pt>
                <c:pt idx="1045">
                  <c:v>1.695776565578264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1.13053999961879</c:v>
                </c:pt>
                <c:pt idx="1051">
                  <c:v>0.0</c:v>
                </c:pt>
                <c:pt idx="1052">
                  <c:v>3.025861160265101</c:v>
                </c:pt>
                <c:pt idx="1053">
                  <c:v>1.709939819645077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0.313380422150734</c:v>
                </c:pt>
                <c:pt idx="1059">
                  <c:v>0.0</c:v>
                </c:pt>
                <c:pt idx="1060">
                  <c:v>0.063831163686028</c:v>
                </c:pt>
                <c:pt idx="1061">
                  <c:v>3.250442007342806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0.296495484885176</c:v>
                </c:pt>
                <c:pt idx="1076">
                  <c:v>0.0</c:v>
                </c:pt>
                <c:pt idx="1077">
                  <c:v>0.296495484885176</c:v>
                </c:pt>
                <c:pt idx="1078">
                  <c:v>0.77696472659203</c:v>
                </c:pt>
                <c:pt idx="1079">
                  <c:v>0.333667362468448</c:v>
                </c:pt>
                <c:pt idx="1080">
                  <c:v>0.0</c:v>
                </c:pt>
                <c:pt idx="1081">
                  <c:v>2.590300088248239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4.314837012323232</c:v>
                </c:pt>
                <c:pt idx="1089">
                  <c:v>0.0</c:v>
                </c:pt>
                <c:pt idx="1090">
                  <c:v>0.917501495236681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0.102709700194735</c:v>
                </c:pt>
                <c:pt idx="1095">
                  <c:v>0.460064583687755</c:v>
                </c:pt>
                <c:pt idx="1096">
                  <c:v>3.672613526752312</c:v>
                </c:pt>
                <c:pt idx="1097">
                  <c:v>0.0</c:v>
                </c:pt>
                <c:pt idx="1098">
                  <c:v>0.392440735245603</c:v>
                </c:pt>
                <c:pt idx="1099">
                  <c:v>0.0</c:v>
                </c:pt>
                <c:pt idx="1100">
                  <c:v>0.343281117766998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0.745849691264349</c:v>
                </c:pt>
                <c:pt idx="1109">
                  <c:v>1.352974323027413</c:v>
                </c:pt>
                <c:pt idx="1110">
                  <c:v>0.0</c:v>
                </c:pt>
                <c:pt idx="1111">
                  <c:v>0.0</c:v>
                </c:pt>
                <c:pt idx="1112">
                  <c:v>0.663119974878224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0.00514921073268963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0.930094124827524</c:v>
                </c:pt>
                <c:pt idx="1130">
                  <c:v>0.0</c:v>
                </c:pt>
                <c:pt idx="1131">
                  <c:v>0.135782432065989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1.276825541647306</c:v>
                </c:pt>
                <c:pt idx="1142">
                  <c:v>0.0</c:v>
                </c:pt>
                <c:pt idx="1143">
                  <c:v>0.0</c:v>
                </c:pt>
                <c:pt idx="1144">
                  <c:v>6.79679410947531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0.0366083592503241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0.353145265067244</c:v>
                </c:pt>
                <c:pt idx="1172">
                  <c:v>0.0</c:v>
                </c:pt>
                <c:pt idx="1173">
                  <c:v>0.869408262925877</c:v>
                </c:pt>
                <c:pt idx="1174">
                  <c:v>0.0727448164137302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0.0910387287544525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3.169302752306642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0.153090358645629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3.752832900535797</c:v>
                </c:pt>
                <c:pt idx="1241">
                  <c:v>0.803527037525135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5.160815009923211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0.584958987437017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0.645636447691527</c:v>
                </c:pt>
                <c:pt idx="1266">
                  <c:v>0.0</c:v>
                </c:pt>
                <c:pt idx="1267">
                  <c:v>1.709939819645077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3.663084877552585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0.518981924899953</c:v>
                </c:pt>
                <c:pt idx="1278">
                  <c:v>0.160896247771482</c:v>
                </c:pt>
                <c:pt idx="1279">
                  <c:v>0.0</c:v>
                </c:pt>
                <c:pt idx="1280">
                  <c:v>0.776611987178803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0.0891691872921463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0.0804396329215357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0.285259368915041</c:v>
                </c:pt>
                <c:pt idx="1337">
                  <c:v>0.526981736963032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0.103430589682591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0.0403667814374134</c:v>
                </c:pt>
                <c:pt idx="1373">
                  <c:v>0.0</c:v>
                </c:pt>
                <c:pt idx="1374">
                  <c:v>3.1350137683513</c:v>
                </c:pt>
                <c:pt idx="1375">
                  <c:v>0.0</c:v>
                </c:pt>
                <c:pt idx="1376">
                  <c:v>0.0</c:v>
                </c:pt>
                <c:pt idx="1377">
                  <c:v>0.752014102555028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3.258152809028256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0.116033139004252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1.028170143493371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0.0884479872713688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0.864855212344725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2.11216897228201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4.393675668863686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0.279030079840798</c:v>
                </c:pt>
                <c:pt idx="1436">
                  <c:v>2.558102968965963</c:v>
                </c:pt>
                <c:pt idx="1437">
                  <c:v>1.241384281029162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0.135868009864035</c:v>
                </c:pt>
                <c:pt idx="1455">
                  <c:v>0.0</c:v>
                </c:pt>
                <c:pt idx="1456">
                  <c:v>0.0</c:v>
                </c:pt>
                <c:pt idx="1457">
                  <c:v>0.98096208086822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3.374609841099998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0.644231923612007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3.220977735183592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4.086057460024716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0.210335584418925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1.481077371054875</c:v>
                </c:pt>
                <c:pt idx="1581">
                  <c:v>1.452054905654372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1.83582626910546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0.331157095095387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0.39568733272205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0.485490438731715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3.220977735183592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2.637232558531806</c:v>
                </c:pt>
                <c:pt idx="1657">
                  <c:v>0.0</c:v>
                </c:pt>
                <c:pt idx="1658">
                  <c:v>0.0</c:v>
                </c:pt>
                <c:pt idx="1659">
                  <c:v>0.746223406968567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2.605145422782815</c:v>
                </c:pt>
                <c:pt idx="1674">
                  <c:v>0.0940749637270064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0.101341294154835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6.311120872635076</c:v>
                </c:pt>
                <c:pt idx="1695">
                  <c:v>2.63574508546606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0.596951036721343</c:v>
                </c:pt>
                <c:pt idx="1700">
                  <c:v>0.0</c:v>
                </c:pt>
                <c:pt idx="1701">
                  <c:v>0.0</c:v>
                </c:pt>
                <c:pt idx="1702">
                  <c:v>1.14489270537975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0.398999811810394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4.161914292130956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0.247721455566617</c:v>
                </c:pt>
                <c:pt idx="1754">
                  <c:v>0.00514921073268963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0.482023801789904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0.00723291425948679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2.388070045036286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0.648336250663337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6.837125947644668</c:v>
                </c:pt>
                <c:pt idx="1818">
                  <c:v>0.317698699480642</c:v>
                </c:pt>
                <c:pt idx="1819">
                  <c:v>0.0</c:v>
                </c:pt>
                <c:pt idx="1820">
                  <c:v>0.305404796705692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0.148572139985984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</c:v>
                </c:pt>
                <c:pt idx="1839">
                  <c:v>2.0514931973336</c:v>
                </c:pt>
                <c:pt idx="1840">
                  <c:v>0.0</c:v>
                </c:pt>
                <c:pt idx="1841">
                  <c:v>0.0</c:v>
                </c:pt>
                <c:pt idx="1842">
                  <c:v>0.0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4.712691406525628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0.0</c:v>
                </c:pt>
                <c:pt idx="1855">
                  <c:v>0.0</c:v>
                </c:pt>
                <c:pt idx="1856">
                  <c:v>0.0</c:v>
                </c:pt>
                <c:pt idx="1857">
                  <c:v>3.190567882454868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0.899882681310983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4.298386429848599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7.458347683080422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3.068698209892383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0.332600681261451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1.282393662989617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5C-1646-83C3-E2060FF99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775400"/>
        <c:axId val="2137781080"/>
      </c:scatterChart>
      <c:valAx>
        <c:axId val="2137775400"/>
        <c:scaling>
          <c:orientation val="minMax"/>
          <c:max val="2.0"/>
          <c:min val="-4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81080"/>
        <c:crosses val="autoZero"/>
        <c:crossBetween val="midCat"/>
      </c:valAx>
      <c:valAx>
        <c:axId val="2137781080"/>
        <c:scaling>
          <c:orientation val="minMax"/>
          <c:max val="1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7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 </a:t>
            </a:r>
            <a:r>
              <a:rPr lang="en-US" i="1"/>
              <a:t>acrB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acrB'!$O$1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subset acrB'!$M$2:$M$2025</c:f>
              <c:numCache>
                <c:formatCode>General</c:formatCode>
                <c:ptCount val="2024"/>
                <c:pt idx="0">
                  <c:v>-3.803883659896725</c:v>
                </c:pt>
                <c:pt idx="1">
                  <c:v>-3.757713478463799</c:v>
                </c:pt>
                <c:pt idx="2">
                  <c:v>-3.397670011004887</c:v>
                </c:pt>
                <c:pt idx="3">
                  <c:v>0.0</c:v>
                </c:pt>
                <c:pt idx="4">
                  <c:v>-3.397670011004887</c:v>
                </c:pt>
                <c:pt idx="5">
                  <c:v>-3.303454669387237</c:v>
                </c:pt>
                <c:pt idx="6">
                  <c:v>-3.081062248050789</c:v>
                </c:pt>
                <c:pt idx="7">
                  <c:v>-3.073972823264469</c:v>
                </c:pt>
                <c:pt idx="8">
                  <c:v>-2.971611105634791</c:v>
                </c:pt>
                <c:pt idx="9">
                  <c:v>-2.913508151071223</c:v>
                </c:pt>
                <c:pt idx="10">
                  <c:v>-2.90719437713902</c:v>
                </c:pt>
                <c:pt idx="11">
                  <c:v>-2.746398165235965</c:v>
                </c:pt>
                <c:pt idx="12">
                  <c:v>-2.680308974778192</c:v>
                </c:pt>
                <c:pt idx="13">
                  <c:v>-2.648366082275437</c:v>
                </c:pt>
                <c:pt idx="14">
                  <c:v>-2.637873708457795</c:v>
                </c:pt>
                <c:pt idx="15">
                  <c:v>-2.637873708457795</c:v>
                </c:pt>
                <c:pt idx="16">
                  <c:v>-2.632655999186776</c:v>
                </c:pt>
                <c:pt idx="17">
                  <c:v>-2.617115148290998</c:v>
                </c:pt>
                <c:pt idx="18">
                  <c:v>-2.581491238560276</c:v>
                </c:pt>
                <c:pt idx="19">
                  <c:v>-2.489010322543313</c:v>
                </c:pt>
                <c:pt idx="20">
                  <c:v>-2.484303319865785</c:v>
                </c:pt>
                <c:pt idx="21">
                  <c:v>-2.465627395105362</c:v>
                </c:pt>
                <c:pt idx="22">
                  <c:v>-2.465627395105362</c:v>
                </c:pt>
                <c:pt idx="23">
                  <c:v>-2.460995946373716</c:v>
                </c:pt>
                <c:pt idx="24">
                  <c:v>-2.456379318303346</c:v>
                </c:pt>
                <c:pt idx="25">
                  <c:v>-2.40654816235134</c:v>
                </c:pt>
                <c:pt idx="26">
                  <c:v>-2.397670011004887</c:v>
                </c:pt>
                <c:pt idx="27">
                  <c:v>-2.380075950990149</c:v>
                </c:pt>
                <c:pt idx="28">
                  <c:v>-2.354080742457204</c:v>
                </c:pt>
                <c:pt idx="29">
                  <c:v>-2.349793384054106</c:v>
                </c:pt>
                <c:pt idx="30">
                  <c:v>-2.328545650350067</c:v>
                </c:pt>
                <c:pt idx="31">
                  <c:v>-2.295187053403636</c:v>
                </c:pt>
                <c:pt idx="32">
                  <c:v>-2.291070944931404</c:v>
                </c:pt>
                <c:pt idx="33">
                  <c:v>-2.286966546598668</c:v>
                </c:pt>
                <c:pt idx="34">
                  <c:v>-2.266617901206865</c:v>
                </c:pt>
                <c:pt idx="35">
                  <c:v>-2.258558131412913</c:v>
                </c:pt>
                <c:pt idx="36">
                  <c:v>-2.234645511468585</c:v>
                </c:pt>
                <c:pt idx="37">
                  <c:v>-2.226761912392752</c:v>
                </c:pt>
                <c:pt idx="38">
                  <c:v>-2.218921159175569</c:v>
                </c:pt>
                <c:pt idx="39">
                  <c:v>-2.207239354127933</c:v>
                </c:pt>
                <c:pt idx="40">
                  <c:v>-2.199503705348328</c:v>
                </c:pt>
                <c:pt idx="41">
                  <c:v>-2.1879774519673</c:v>
                </c:pt>
                <c:pt idx="42">
                  <c:v>-2.161435664514808</c:v>
                </c:pt>
                <c:pt idx="43">
                  <c:v>-2.161435664514808</c:v>
                </c:pt>
                <c:pt idx="44">
                  <c:v>-2.161435664514808</c:v>
                </c:pt>
                <c:pt idx="45">
                  <c:v>-2.117041545156355</c:v>
                </c:pt>
                <c:pt idx="46">
                  <c:v>-2.117041545156355</c:v>
                </c:pt>
                <c:pt idx="47">
                  <c:v>-2.113402968093007</c:v>
                </c:pt>
                <c:pt idx="48">
                  <c:v>-2.106153229013619</c:v>
                </c:pt>
                <c:pt idx="49">
                  <c:v>-2.088186682484169</c:v>
                </c:pt>
                <c:pt idx="50">
                  <c:v>-2.084620067463977</c:v>
                </c:pt>
                <c:pt idx="51">
                  <c:v>-2.063403581554282</c:v>
                </c:pt>
                <c:pt idx="52">
                  <c:v>-2.059897638052746</c:v>
                </c:pt>
                <c:pt idx="53">
                  <c:v>-2.059897638052746</c:v>
                </c:pt>
                <c:pt idx="54">
                  <c:v>-2.056400193816519</c:v>
                </c:pt>
                <c:pt idx="55">
                  <c:v>-2.056400193816519</c:v>
                </c:pt>
                <c:pt idx="56">
                  <c:v>-2.049430639001677</c:v>
                </c:pt>
                <c:pt idx="57">
                  <c:v>-2.049430639001677</c:v>
                </c:pt>
                <c:pt idx="58">
                  <c:v>-2.045958447094872</c:v>
                </c:pt>
                <c:pt idx="59">
                  <c:v>-2.032152647569842</c:v>
                </c:pt>
                <c:pt idx="60">
                  <c:v>-2.032152647569842</c:v>
                </c:pt>
                <c:pt idx="61">
                  <c:v>-2.025298976528779</c:v>
                </c:pt>
                <c:pt idx="62">
                  <c:v>-2.0150791342109</c:v>
                </c:pt>
                <c:pt idx="63">
                  <c:v>-2.004931178834817</c:v>
                </c:pt>
                <c:pt idx="64">
                  <c:v>-2.00156432773642</c:v>
                </c:pt>
                <c:pt idx="65">
                  <c:v>-1.994854106146866</c:v>
                </c:pt>
                <c:pt idx="66">
                  <c:v>-1.981526574499874</c:v>
                </c:pt>
                <c:pt idx="67">
                  <c:v>-1.974908695735366</c:v>
                </c:pt>
                <c:pt idx="68">
                  <c:v>-1.974908695735366</c:v>
                </c:pt>
                <c:pt idx="69">
                  <c:v>-1.974908695735366</c:v>
                </c:pt>
                <c:pt idx="70">
                  <c:v>-1.974908695735366</c:v>
                </c:pt>
                <c:pt idx="71">
                  <c:v>-1.974908695735366</c:v>
                </c:pt>
                <c:pt idx="72">
                  <c:v>-1.971611105634791</c:v>
                </c:pt>
                <c:pt idx="73">
                  <c:v>-1.971611105634791</c:v>
                </c:pt>
                <c:pt idx="74">
                  <c:v>-1.968321035700607</c:v>
                </c:pt>
                <c:pt idx="75">
                  <c:v>-1.958495605844533</c:v>
                </c:pt>
                <c:pt idx="76">
                  <c:v>-1.951982298885859</c:v>
                </c:pt>
                <c:pt idx="77">
                  <c:v>-1.948736639382205</c:v>
                </c:pt>
                <c:pt idx="78">
                  <c:v>-1.932616974018927</c:v>
                </c:pt>
                <c:pt idx="79">
                  <c:v>-1.929414541980584</c:v>
                </c:pt>
                <c:pt idx="80">
                  <c:v>-1.923030925189729</c:v>
                </c:pt>
                <c:pt idx="81">
                  <c:v>-1.91984967794505</c:v>
                </c:pt>
                <c:pt idx="82">
                  <c:v>-1.91984967794505</c:v>
                </c:pt>
                <c:pt idx="83">
                  <c:v>-1.91984967794505</c:v>
                </c:pt>
                <c:pt idx="84">
                  <c:v>-1.913508151071223</c:v>
                </c:pt>
                <c:pt idx="85">
                  <c:v>-1.90719437713902</c:v>
                </c:pt>
                <c:pt idx="86">
                  <c:v>-1.90719437713902</c:v>
                </c:pt>
                <c:pt idx="87">
                  <c:v>-1.904047821822157</c:v>
                </c:pt>
                <c:pt idx="88">
                  <c:v>-1.900908114291589</c:v>
                </c:pt>
                <c:pt idx="89">
                  <c:v>-1.900908114291589</c:v>
                </c:pt>
                <c:pt idx="90">
                  <c:v>-1.891529781975728</c:v>
                </c:pt>
                <c:pt idx="91">
                  <c:v>-1.888417170108392</c:v>
                </c:pt>
                <c:pt idx="92">
                  <c:v>-1.888417170108392</c:v>
                </c:pt>
                <c:pt idx="93">
                  <c:v>-1.882212020581684</c:v>
                </c:pt>
                <c:pt idx="94">
                  <c:v>-1.882212020581684</c:v>
                </c:pt>
                <c:pt idx="95">
                  <c:v>-1.860701791896569</c:v>
                </c:pt>
                <c:pt idx="96">
                  <c:v>-1.860701791896569</c:v>
                </c:pt>
                <c:pt idx="97">
                  <c:v>-1.860701791896569</c:v>
                </c:pt>
                <c:pt idx="98">
                  <c:v>0.0</c:v>
                </c:pt>
                <c:pt idx="99">
                  <c:v>-1.851580401928021</c:v>
                </c:pt>
                <c:pt idx="100">
                  <c:v>-1.845531357255216</c:v>
                </c:pt>
                <c:pt idx="101">
                  <c:v>-1.842516319499784</c:v>
                </c:pt>
                <c:pt idx="102">
                  <c:v>-1.836505081465923</c:v>
                </c:pt>
                <c:pt idx="103">
                  <c:v>-1.830518786400191</c:v>
                </c:pt>
                <c:pt idx="104">
                  <c:v>-1.82753492796137</c:v>
                </c:pt>
                <c:pt idx="105">
                  <c:v>-1.82753492796137</c:v>
                </c:pt>
                <c:pt idx="106">
                  <c:v>-1.82753492796137</c:v>
                </c:pt>
                <c:pt idx="107">
                  <c:v>-1.821585661630184</c:v>
                </c:pt>
                <c:pt idx="108">
                  <c:v>-1.821585661630184</c:v>
                </c:pt>
                <c:pt idx="109">
                  <c:v>-1.818620203153622</c:v>
                </c:pt>
                <c:pt idx="110">
                  <c:v>-1.812707510283731</c:v>
                </c:pt>
                <c:pt idx="111">
                  <c:v>-1.809760226233394</c:v>
                </c:pt>
                <c:pt idx="112">
                  <c:v>-1.809760226233394</c:v>
                </c:pt>
                <c:pt idx="113">
                  <c:v>-1.806818950921271</c:v>
                </c:pt>
                <c:pt idx="114">
                  <c:v>-1.806818950921271</c:v>
                </c:pt>
                <c:pt idx="115">
                  <c:v>-1.800954328858053</c:v>
                </c:pt>
                <c:pt idx="116">
                  <c:v>-1.798030933651287</c:v>
                </c:pt>
                <c:pt idx="117">
                  <c:v>-1.798030933651287</c:v>
                </c:pt>
                <c:pt idx="118">
                  <c:v>-1.789296123673679</c:v>
                </c:pt>
                <c:pt idx="119">
                  <c:v>-1.786396233167883</c:v>
                </c:pt>
                <c:pt idx="120">
                  <c:v>-1.783502159898704</c:v>
                </c:pt>
                <c:pt idx="121">
                  <c:v>-1.783502159898704</c:v>
                </c:pt>
                <c:pt idx="122">
                  <c:v>-1.780613880573878</c:v>
                </c:pt>
                <c:pt idx="123">
                  <c:v>-1.780613880573878</c:v>
                </c:pt>
                <c:pt idx="124">
                  <c:v>-1.774854611285192</c:v>
                </c:pt>
                <c:pt idx="125">
                  <c:v>-1.774854611285192</c:v>
                </c:pt>
                <c:pt idx="126">
                  <c:v>-1.771983575430438</c:v>
                </c:pt>
                <c:pt idx="127">
                  <c:v>-1.769118241736048</c:v>
                </c:pt>
                <c:pt idx="128">
                  <c:v>-1.769118241736048</c:v>
                </c:pt>
                <c:pt idx="129">
                  <c:v>-1.760556228232624</c:v>
                </c:pt>
                <c:pt idx="130">
                  <c:v>-1.760556228232624</c:v>
                </c:pt>
                <c:pt idx="131">
                  <c:v>-1.757713478463799</c:v>
                </c:pt>
                <c:pt idx="132">
                  <c:v>-1.757713478463799</c:v>
                </c:pt>
                <c:pt idx="133">
                  <c:v>-1.752044728377107</c:v>
                </c:pt>
                <c:pt idx="134">
                  <c:v>-1.746398165235965</c:v>
                </c:pt>
                <c:pt idx="135">
                  <c:v>-1.746398165235965</c:v>
                </c:pt>
                <c:pt idx="136">
                  <c:v>-1.74358314962891</c:v>
                </c:pt>
                <c:pt idx="137">
                  <c:v>-1.740773616042087</c:v>
                </c:pt>
                <c:pt idx="138">
                  <c:v>-1.737969543165384</c:v>
                </c:pt>
                <c:pt idx="139">
                  <c:v>-1.737969543165384</c:v>
                </c:pt>
                <c:pt idx="140">
                  <c:v>-1.735170909812711</c:v>
                </c:pt>
                <c:pt idx="141">
                  <c:v>-1.735170909812711</c:v>
                </c:pt>
                <c:pt idx="142">
                  <c:v>-1.72958987754941</c:v>
                </c:pt>
                <c:pt idx="143">
                  <c:v>-1.72403035220751</c:v>
                </c:pt>
                <c:pt idx="144">
                  <c:v>-1.715731028989023</c:v>
                </c:pt>
                <c:pt idx="145">
                  <c:v>-1.712975163698514</c:v>
                </c:pt>
                <c:pt idx="146">
                  <c:v>-1.710224552682479</c:v>
                </c:pt>
                <c:pt idx="147">
                  <c:v>-1.707479175943662</c:v>
                </c:pt>
                <c:pt idx="148">
                  <c:v>-1.70473901359875</c:v>
                </c:pt>
                <c:pt idx="149">
                  <c:v>-1.685702233548411</c:v>
                </c:pt>
                <c:pt idx="150">
                  <c:v>-1.685702233548411</c:v>
                </c:pt>
                <c:pt idx="151">
                  <c:v>-1.683003083947455</c:v>
                </c:pt>
                <c:pt idx="152">
                  <c:v>-1.680308974778192</c:v>
                </c:pt>
                <c:pt idx="153">
                  <c:v>-1.67493580267934</c:v>
                </c:pt>
                <c:pt idx="154">
                  <c:v>-1.67225670248346</c:v>
                </c:pt>
                <c:pt idx="155">
                  <c:v>-1.669582568185133</c:v>
                </c:pt>
                <c:pt idx="156">
                  <c:v>-1.666913381409149</c:v>
                </c:pt>
                <c:pt idx="157">
                  <c:v>-1.666913381409149</c:v>
                </c:pt>
                <c:pt idx="158">
                  <c:v>-1.658935323985625</c:v>
                </c:pt>
                <c:pt idx="159">
                  <c:v>-1.656285745571676</c:v>
                </c:pt>
                <c:pt idx="160">
                  <c:v>-1.656285745571676</c:v>
                </c:pt>
                <c:pt idx="161">
                  <c:v>-1.651001142443408</c:v>
                </c:pt>
                <c:pt idx="162">
                  <c:v>-1.648366082275438</c:v>
                </c:pt>
                <c:pt idx="163">
                  <c:v>-1.648366082275438</c:v>
                </c:pt>
                <c:pt idx="164">
                  <c:v>-1.645735826230766</c:v>
                </c:pt>
                <c:pt idx="165">
                  <c:v>-1.645735826230766</c:v>
                </c:pt>
                <c:pt idx="166">
                  <c:v>-1.643110356823943</c:v>
                </c:pt>
                <c:pt idx="167">
                  <c:v>-1.643110356823943</c:v>
                </c:pt>
                <c:pt idx="168">
                  <c:v>-1.640489656664807</c:v>
                </c:pt>
                <c:pt idx="169">
                  <c:v>-1.624864647895932</c:v>
                </c:pt>
                <c:pt idx="170">
                  <c:v>-1.622276853406777</c:v>
                </c:pt>
                <c:pt idx="171">
                  <c:v>-1.619693692392774</c:v>
                </c:pt>
                <c:pt idx="172">
                  <c:v>-1.617115148290998</c:v>
                </c:pt>
                <c:pt idx="173">
                  <c:v>-1.611971845015038</c:v>
                </c:pt>
                <c:pt idx="174">
                  <c:v>-1.611971845015038</c:v>
                </c:pt>
                <c:pt idx="175">
                  <c:v>-1.611971845015038</c:v>
                </c:pt>
                <c:pt idx="176">
                  <c:v>-1.609407053155735</c:v>
                </c:pt>
                <c:pt idx="177">
                  <c:v>-1.604291107933415</c:v>
                </c:pt>
                <c:pt idx="178">
                  <c:v>-1.591580056183861</c:v>
                </c:pt>
                <c:pt idx="179">
                  <c:v>-1.589051229873122</c:v>
                </c:pt>
                <c:pt idx="180">
                  <c:v>-1.586526828457576</c:v>
                </c:pt>
                <c:pt idx="181">
                  <c:v>-1.581491238560277</c:v>
                </c:pt>
                <c:pt idx="182">
                  <c:v>-1.581491238560277</c:v>
                </c:pt>
                <c:pt idx="183">
                  <c:v>-1.576473163793653</c:v>
                </c:pt>
                <c:pt idx="184">
                  <c:v>-1.576473163793653</c:v>
                </c:pt>
                <c:pt idx="185">
                  <c:v>-1.573970656590483</c:v>
                </c:pt>
                <c:pt idx="186">
                  <c:v>-1.571472482735286</c:v>
                </c:pt>
                <c:pt idx="187">
                  <c:v>-1.571472482735286</c:v>
                </c:pt>
                <c:pt idx="188">
                  <c:v>-1.56648907522103</c:v>
                </c:pt>
                <c:pt idx="189">
                  <c:v>-1.56648907522103</c:v>
                </c:pt>
                <c:pt idx="190">
                  <c:v>-1.564003811831436</c:v>
                </c:pt>
                <c:pt idx="191">
                  <c:v>-1.564003811831436</c:v>
                </c:pt>
                <c:pt idx="192">
                  <c:v>-1.561522822327681</c:v>
                </c:pt>
                <c:pt idx="193">
                  <c:v>-1.559046092035468</c:v>
                </c:pt>
                <c:pt idx="194">
                  <c:v>-1.556573606355947</c:v>
                </c:pt>
                <c:pt idx="195">
                  <c:v>-1.554105350765198</c:v>
                </c:pt>
                <c:pt idx="196">
                  <c:v>-1.554105350765198</c:v>
                </c:pt>
                <c:pt idx="197">
                  <c:v>-1.551641310813717</c:v>
                </c:pt>
                <c:pt idx="198">
                  <c:v>-1.551641310813717</c:v>
                </c:pt>
                <c:pt idx="199">
                  <c:v>-1.549181472125913</c:v>
                </c:pt>
                <c:pt idx="200">
                  <c:v>-1.544274341405504</c:v>
                </c:pt>
                <c:pt idx="201">
                  <c:v>-1.536944799607015</c:v>
                </c:pt>
                <c:pt idx="202">
                  <c:v>-1.534509870689961</c:v>
                </c:pt>
                <c:pt idx="203">
                  <c:v>-1.529652307040659</c:v>
                </c:pt>
                <c:pt idx="204">
                  <c:v>-1.52481104397116</c:v>
                </c:pt>
                <c:pt idx="205">
                  <c:v>-1.52481104397116</c:v>
                </c:pt>
                <c:pt idx="206">
                  <c:v>-1.52481104397116</c:v>
                </c:pt>
                <c:pt idx="207">
                  <c:v>-1.52481104397116</c:v>
                </c:pt>
                <c:pt idx="208">
                  <c:v>-1.52239649103786</c:v>
                </c:pt>
                <c:pt idx="209">
                  <c:v>-1.519985972447179</c:v>
                </c:pt>
                <c:pt idx="210">
                  <c:v>-1.517579474740083</c:v>
                </c:pt>
                <c:pt idx="211">
                  <c:v>-1.517579474740083</c:v>
                </c:pt>
                <c:pt idx="212">
                  <c:v>-1.517579474740083</c:v>
                </c:pt>
                <c:pt idx="213">
                  <c:v>-1.515176984524779</c:v>
                </c:pt>
                <c:pt idx="214">
                  <c:v>-1.512778488476263</c:v>
                </c:pt>
                <c:pt idx="215">
                  <c:v>-1.512778488476263</c:v>
                </c:pt>
                <c:pt idx="216">
                  <c:v>-1.512778488476263</c:v>
                </c:pt>
                <c:pt idx="217">
                  <c:v>-1.507993425910886</c:v>
                </c:pt>
                <c:pt idx="218">
                  <c:v>-1.507993425910886</c:v>
                </c:pt>
                <c:pt idx="219">
                  <c:v>-1.505606833074008</c:v>
                </c:pt>
                <c:pt idx="220">
                  <c:v>-1.500845458980282</c:v>
                </c:pt>
                <c:pt idx="221">
                  <c:v>-1.498470651792379</c:v>
                </c:pt>
                <c:pt idx="222">
                  <c:v>-1.496099747329632</c:v>
                </c:pt>
                <c:pt idx="223">
                  <c:v>-1.493732732785716</c:v>
                </c:pt>
                <c:pt idx="224">
                  <c:v>-1.493732732785716</c:v>
                </c:pt>
                <c:pt idx="225">
                  <c:v>-1.493732732785716</c:v>
                </c:pt>
                <c:pt idx="226">
                  <c:v>-1.489010322543313</c:v>
                </c:pt>
                <c:pt idx="227">
                  <c:v>-1.489010322543313</c:v>
                </c:pt>
                <c:pt idx="228">
                  <c:v>-1.489010322543313</c:v>
                </c:pt>
                <c:pt idx="229">
                  <c:v>-1.486654901545183</c:v>
                </c:pt>
                <c:pt idx="230">
                  <c:v>-1.479611624541064</c:v>
                </c:pt>
                <c:pt idx="231">
                  <c:v>-1.47493513733159</c:v>
                </c:pt>
                <c:pt idx="232">
                  <c:v>-1.47493513733159</c:v>
                </c:pt>
                <c:pt idx="233">
                  <c:v>-1.47493513733159</c:v>
                </c:pt>
                <c:pt idx="234">
                  <c:v>-1.4726025660217</c:v>
                </c:pt>
                <c:pt idx="235">
                  <c:v>-1.470273759961727</c:v>
                </c:pt>
                <c:pt idx="236">
                  <c:v>-1.467948707015483</c:v>
                </c:pt>
                <c:pt idx="237">
                  <c:v>-1.467948707015483</c:v>
                </c:pt>
                <c:pt idx="238">
                  <c:v>-1.467948707015483</c:v>
                </c:pt>
                <c:pt idx="239">
                  <c:v>-1.463309812211963</c:v>
                </c:pt>
                <c:pt idx="240">
                  <c:v>-1.463309812211963</c:v>
                </c:pt>
                <c:pt idx="241">
                  <c:v>-1.460995946373716</c:v>
                </c:pt>
                <c:pt idx="242">
                  <c:v>-1.460995946373716</c:v>
                </c:pt>
                <c:pt idx="243">
                  <c:v>-1.458685785686515</c:v>
                </c:pt>
                <c:pt idx="244">
                  <c:v>-1.458685785686515</c:v>
                </c:pt>
                <c:pt idx="245">
                  <c:v>-1.456379318303346</c:v>
                </c:pt>
                <c:pt idx="246">
                  <c:v>-1.454076532433926</c:v>
                </c:pt>
                <c:pt idx="247">
                  <c:v>-1.447190146848686</c:v>
                </c:pt>
                <c:pt idx="248">
                  <c:v>-1.442617417058862</c:v>
                </c:pt>
                <c:pt idx="249">
                  <c:v>-1.442617417058862</c:v>
                </c:pt>
                <c:pt idx="250">
                  <c:v>-1.440336475807623</c:v>
                </c:pt>
                <c:pt idx="251">
                  <c:v>-1.440336475807623</c:v>
                </c:pt>
                <c:pt idx="252">
                  <c:v>-1.438059135096557</c:v>
                </c:pt>
                <c:pt idx="253">
                  <c:v>-1.435785383576436</c:v>
                </c:pt>
                <c:pt idx="254">
                  <c:v>-1.431248602979664</c:v>
                </c:pt>
                <c:pt idx="255">
                  <c:v>-1.431248602979664</c:v>
                </c:pt>
                <c:pt idx="256">
                  <c:v>-1.431248602979664</c:v>
                </c:pt>
                <c:pt idx="257">
                  <c:v>-1.428985551471095</c:v>
                </c:pt>
                <c:pt idx="258">
                  <c:v>-1.42672604428897</c:v>
                </c:pt>
                <c:pt idx="259">
                  <c:v>-1.424470070348602</c:v>
                </c:pt>
                <c:pt idx="260">
                  <c:v>-1.424470070348602</c:v>
                </c:pt>
                <c:pt idx="261">
                  <c:v>-1.424470070348602</c:v>
                </c:pt>
                <c:pt idx="262">
                  <c:v>-1.422217618617223</c:v>
                </c:pt>
                <c:pt idx="263">
                  <c:v>-1.422217618617223</c:v>
                </c:pt>
                <c:pt idx="264">
                  <c:v>-1.422217618617223</c:v>
                </c:pt>
                <c:pt idx="265">
                  <c:v>-1.415481287121348</c:v>
                </c:pt>
                <c:pt idx="266">
                  <c:v>-1.415481287121348</c:v>
                </c:pt>
                <c:pt idx="267">
                  <c:v>-1.413242814925348</c:v>
                </c:pt>
                <c:pt idx="268">
                  <c:v>-1.408776263243457</c:v>
                </c:pt>
                <c:pt idx="269">
                  <c:v>-1.408776263243457</c:v>
                </c:pt>
                <c:pt idx="270">
                  <c:v>-1.397670011004887</c:v>
                </c:pt>
                <c:pt idx="271">
                  <c:v>-1.397670011004887</c:v>
                </c:pt>
                <c:pt idx="272">
                  <c:v>-1.397670011004887</c:v>
                </c:pt>
                <c:pt idx="273">
                  <c:v>-1.395458983689534</c:v>
                </c:pt>
                <c:pt idx="274">
                  <c:v>-1.395458983689534</c:v>
                </c:pt>
                <c:pt idx="275">
                  <c:v>-1.393251339737882</c:v>
                </c:pt>
                <c:pt idx="276">
                  <c:v>-1.393251339737882</c:v>
                </c:pt>
                <c:pt idx="277">
                  <c:v>-1.393251339737882</c:v>
                </c:pt>
                <c:pt idx="278">
                  <c:v>-1.386648604913635</c:v>
                </c:pt>
                <c:pt idx="279">
                  <c:v>-1.386648604913635</c:v>
                </c:pt>
                <c:pt idx="280">
                  <c:v>-1.384454391500723</c:v>
                </c:pt>
                <c:pt idx="281">
                  <c:v>-1.384454391500723</c:v>
                </c:pt>
                <c:pt idx="282">
                  <c:v>-1.380075950990149</c:v>
                </c:pt>
                <c:pt idx="283">
                  <c:v>-1.377891703728273</c:v>
                </c:pt>
                <c:pt idx="284">
                  <c:v>-1.375710758428747</c:v>
                </c:pt>
                <c:pt idx="285">
                  <c:v>-1.373533105123377</c:v>
                </c:pt>
                <c:pt idx="286">
                  <c:v>-1.37135873388904</c:v>
                </c:pt>
                <c:pt idx="287">
                  <c:v>-1.37135873388904</c:v>
                </c:pt>
                <c:pt idx="288">
                  <c:v>-1.37135873388904</c:v>
                </c:pt>
                <c:pt idx="289">
                  <c:v>-1.369187634847413</c:v>
                </c:pt>
                <c:pt idx="290">
                  <c:v>-1.369187634847413</c:v>
                </c:pt>
                <c:pt idx="291">
                  <c:v>-1.367019798164702</c:v>
                </c:pt>
                <c:pt idx="292">
                  <c:v>-1.367019798164702</c:v>
                </c:pt>
                <c:pt idx="293">
                  <c:v>-1.364855214051379</c:v>
                </c:pt>
                <c:pt idx="294">
                  <c:v>-1.364855214051379</c:v>
                </c:pt>
                <c:pt idx="295">
                  <c:v>-1.362693872761912</c:v>
                </c:pt>
                <c:pt idx="296">
                  <c:v>-1.362693872761912</c:v>
                </c:pt>
                <c:pt idx="297">
                  <c:v>-1.360535764594504</c:v>
                </c:pt>
                <c:pt idx="298">
                  <c:v>-1.360535764594504</c:v>
                </c:pt>
                <c:pt idx="299">
                  <c:v>-1.35838087989083</c:v>
                </c:pt>
                <c:pt idx="300">
                  <c:v>-1.356229209035781</c:v>
                </c:pt>
                <c:pt idx="301">
                  <c:v>-1.356229209035781</c:v>
                </c:pt>
                <c:pt idx="302">
                  <c:v>-1.351935470625647</c:v>
                </c:pt>
                <c:pt idx="303">
                  <c:v>-1.351935470625647</c:v>
                </c:pt>
                <c:pt idx="304">
                  <c:v>-1.349793384054106</c:v>
                </c:pt>
                <c:pt idx="305">
                  <c:v>-1.347654473297771</c:v>
                </c:pt>
                <c:pt idx="306">
                  <c:v>-1.347654473297771</c:v>
                </c:pt>
                <c:pt idx="307">
                  <c:v>-1.343386141660968</c:v>
                </c:pt>
                <c:pt idx="308">
                  <c:v>-1.343386141660968</c:v>
                </c:pt>
                <c:pt idx="309">
                  <c:v>-1.341256702099621</c:v>
                </c:pt>
                <c:pt idx="310">
                  <c:v>-1.341256702099621</c:v>
                </c:pt>
                <c:pt idx="311">
                  <c:v>-1.337007229098263</c:v>
                </c:pt>
                <c:pt idx="312">
                  <c:v>-1.337007229098263</c:v>
                </c:pt>
                <c:pt idx="313">
                  <c:v>-1.334887177223893</c:v>
                </c:pt>
                <c:pt idx="314">
                  <c:v>-1.334887177223893</c:v>
                </c:pt>
                <c:pt idx="315">
                  <c:v>-1.334887177223893</c:v>
                </c:pt>
                <c:pt idx="316">
                  <c:v>-1.332770236211792</c:v>
                </c:pt>
                <c:pt idx="317">
                  <c:v>-1.332770236211792</c:v>
                </c:pt>
                <c:pt idx="318">
                  <c:v>-1.332770236211792</c:v>
                </c:pt>
                <c:pt idx="319">
                  <c:v>-1.330656396945874</c:v>
                </c:pt>
                <c:pt idx="320">
                  <c:v>-1.330656396945874</c:v>
                </c:pt>
                <c:pt idx="321">
                  <c:v>-1.328545650350067</c:v>
                </c:pt>
                <c:pt idx="322">
                  <c:v>-1.318037992531673</c:v>
                </c:pt>
                <c:pt idx="323">
                  <c:v>-1.318037992531673</c:v>
                </c:pt>
                <c:pt idx="324">
                  <c:v>-1.318037992531673</c:v>
                </c:pt>
                <c:pt idx="325">
                  <c:v>-1.313856264847706</c:v>
                </c:pt>
                <c:pt idx="326">
                  <c:v>-1.313856264847706</c:v>
                </c:pt>
                <c:pt idx="327">
                  <c:v>-1.313856264847706</c:v>
                </c:pt>
                <c:pt idx="328">
                  <c:v>-1.31176993759924</c:v>
                </c:pt>
                <c:pt idx="329">
                  <c:v>-1.31176993759924</c:v>
                </c:pt>
                <c:pt idx="330">
                  <c:v>-1.31176993759924</c:v>
                </c:pt>
                <c:pt idx="331">
                  <c:v>-1.309686623098751</c:v>
                </c:pt>
                <c:pt idx="332">
                  <c:v>-1.309686623098751</c:v>
                </c:pt>
                <c:pt idx="333">
                  <c:v>-1.309686623098751</c:v>
                </c:pt>
                <c:pt idx="334">
                  <c:v>-1.309686623098751</c:v>
                </c:pt>
                <c:pt idx="335">
                  <c:v>-1.307606312657704</c:v>
                </c:pt>
                <c:pt idx="336">
                  <c:v>-1.307606312657704</c:v>
                </c:pt>
                <c:pt idx="337">
                  <c:v>-1.305528997625095</c:v>
                </c:pt>
                <c:pt idx="338">
                  <c:v>-1.303454669387236</c:v>
                </c:pt>
                <c:pt idx="339">
                  <c:v>-1.303454669387236</c:v>
                </c:pt>
                <c:pt idx="340">
                  <c:v>-1.299314939026313</c:v>
                </c:pt>
                <c:pt idx="341">
                  <c:v>-1.299314939026313</c:v>
                </c:pt>
                <c:pt idx="342">
                  <c:v>-1.297249519860528</c:v>
                </c:pt>
                <c:pt idx="343">
                  <c:v>-1.295187053403636</c:v>
                </c:pt>
                <c:pt idx="344">
                  <c:v>-1.295187053403636</c:v>
                </c:pt>
                <c:pt idx="345">
                  <c:v>-1.291070944931404</c:v>
                </c:pt>
                <c:pt idx="346">
                  <c:v>-1.291070944931404</c:v>
                </c:pt>
                <c:pt idx="347">
                  <c:v>-1.289017286163429</c:v>
                </c:pt>
                <c:pt idx="348">
                  <c:v>-1.286966546598667</c:v>
                </c:pt>
                <c:pt idx="349">
                  <c:v>-1.280831760426566</c:v>
                </c:pt>
                <c:pt idx="350">
                  <c:v>-1.280831760426566</c:v>
                </c:pt>
                <c:pt idx="351">
                  <c:v>-1.280831760426566</c:v>
                </c:pt>
                <c:pt idx="352">
                  <c:v>-1.280831760426566</c:v>
                </c:pt>
                <c:pt idx="353">
                  <c:v>-1.278792615152967</c:v>
                </c:pt>
                <c:pt idx="354">
                  <c:v>-1.27472295084392</c:v>
                </c:pt>
                <c:pt idx="355">
                  <c:v>-1.270664734269567</c:v>
                </c:pt>
                <c:pt idx="356">
                  <c:v>-1.270664734269567</c:v>
                </c:pt>
                <c:pt idx="357">
                  <c:v>-1.268639898792077</c:v>
                </c:pt>
                <c:pt idx="358">
                  <c:v>-1.264598733570213</c:v>
                </c:pt>
                <c:pt idx="359">
                  <c:v>-1.262582387971708</c:v>
                </c:pt>
                <c:pt idx="360">
                  <c:v>-1.258558131412913</c:v>
                </c:pt>
                <c:pt idx="361">
                  <c:v>-1.258558131412913</c:v>
                </c:pt>
                <c:pt idx="362">
                  <c:v>-1.258558131412913</c:v>
                </c:pt>
                <c:pt idx="363">
                  <c:v>-1.258558131412913</c:v>
                </c:pt>
                <c:pt idx="364">
                  <c:v>-1.256550204796667</c:v>
                </c:pt>
                <c:pt idx="365">
                  <c:v>-1.256550204796667</c:v>
                </c:pt>
                <c:pt idx="366">
                  <c:v>-1.25454506890629</c:v>
                </c:pt>
                <c:pt idx="367">
                  <c:v>-1.252542715995142</c:v>
                </c:pt>
                <c:pt idx="368">
                  <c:v>-1.250543138348794</c:v>
                </c:pt>
                <c:pt idx="369">
                  <c:v>-1.248546328284847</c:v>
                </c:pt>
                <c:pt idx="370">
                  <c:v>-1.24655227815276</c:v>
                </c:pt>
                <c:pt idx="371">
                  <c:v>-1.242572427240214</c:v>
                </c:pt>
                <c:pt idx="372">
                  <c:v>-1.242572427240214</c:v>
                </c:pt>
                <c:pt idx="373">
                  <c:v>-1.24058661131637</c:v>
                </c:pt>
                <c:pt idx="374">
                  <c:v>-1.24058661131637</c:v>
                </c:pt>
                <c:pt idx="375">
                  <c:v>-1.238603525037268</c:v>
                </c:pt>
                <c:pt idx="376">
                  <c:v>-1.238603525037268</c:v>
                </c:pt>
                <c:pt idx="377">
                  <c:v>-1.236623160909028</c:v>
                </c:pt>
                <c:pt idx="378">
                  <c:v>-1.236623160909028</c:v>
                </c:pt>
                <c:pt idx="379">
                  <c:v>-1.236623160909028</c:v>
                </c:pt>
                <c:pt idx="380">
                  <c:v>-1.234645511468585</c:v>
                </c:pt>
                <c:pt idx="381">
                  <c:v>-1.234645511468585</c:v>
                </c:pt>
                <c:pt idx="382">
                  <c:v>-1.232670569283527</c:v>
                </c:pt>
                <c:pt idx="383">
                  <c:v>-1.232670569283527</c:v>
                </c:pt>
                <c:pt idx="384">
                  <c:v>-1.232670569283527</c:v>
                </c:pt>
                <c:pt idx="385">
                  <c:v>-1.222836209178952</c:v>
                </c:pt>
                <c:pt idx="386">
                  <c:v>-1.222836209178952</c:v>
                </c:pt>
                <c:pt idx="387">
                  <c:v>-1.222836209178952</c:v>
                </c:pt>
                <c:pt idx="388">
                  <c:v>-1.220877356140895</c:v>
                </c:pt>
                <c:pt idx="389">
                  <c:v>-1.216967611089814</c:v>
                </c:pt>
                <c:pt idx="390">
                  <c:v>-1.213068432930131</c:v>
                </c:pt>
                <c:pt idx="391">
                  <c:v>-1.213068432930131</c:v>
                </c:pt>
                <c:pt idx="392">
                  <c:v>-1.211122788615161</c:v>
                </c:pt>
                <c:pt idx="393">
                  <c:v>-1.211122788615161</c:v>
                </c:pt>
                <c:pt idx="394">
                  <c:v>-1.207239354127933</c:v>
                </c:pt>
                <c:pt idx="395">
                  <c:v>-1.207239354127933</c:v>
                </c:pt>
                <c:pt idx="396">
                  <c:v>-1.205301549886441</c:v>
                </c:pt>
                <c:pt idx="397">
                  <c:v>-1.199503705348328</c:v>
                </c:pt>
                <c:pt idx="398">
                  <c:v>-1.197576256777213</c:v>
                </c:pt>
                <c:pt idx="399">
                  <c:v>-1.193729067721693</c:v>
                </c:pt>
                <c:pt idx="400">
                  <c:v>-1.191809313558327</c:v>
                </c:pt>
                <c:pt idx="401">
                  <c:v>-1.191809313558327</c:v>
                </c:pt>
                <c:pt idx="402">
                  <c:v>-1.191809313558327</c:v>
                </c:pt>
                <c:pt idx="403">
                  <c:v>-1.189892110564037</c:v>
                </c:pt>
                <c:pt idx="404">
                  <c:v>-1.186065331023523</c:v>
                </c:pt>
                <c:pt idx="405">
                  <c:v>-1.184155741014892</c:v>
                </c:pt>
                <c:pt idx="406">
                  <c:v>-1.184155741014892</c:v>
                </c:pt>
                <c:pt idx="407">
                  <c:v>-1.182248675250233</c:v>
                </c:pt>
                <c:pt idx="408">
                  <c:v>-1.182248675250233</c:v>
                </c:pt>
                <c:pt idx="409">
                  <c:v>-1.180344127064873</c:v>
                </c:pt>
                <c:pt idx="410">
                  <c:v>-1.178442089820498</c:v>
                </c:pt>
                <c:pt idx="411">
                  <c:v>-1.178442089820498</c:v>
                </c:pt>
                <c:pt idx="412">
                  <c:v>-1.176542556905017</c:v>
                </c:pt>
                <c:pt idx="413">
                  <c:v>-1.176542556905017</c:v>
                </c:pt>
                <c:pt idx="414">
                  <c:v>-1.17464552173242</c:v>
                </c:pt>
                <c:pt idx="415">
                  <c:v>-1.17464552173242</c:v>
                </c:pt>
                <c:pt idx="416">
                  <c:v>-1.17464552173242</c:v>
                </c:pt>
                <c:pt idx="417">
                  <c:v>-1.172750977742643</c:v>
                </c:pt>
                <c:pt idx="418">
                  <c:v>-1.172750977742643</c:v>
                </c:pt>
                <c:pt idx="419">
                  <c:v>-1.170858918401434</c:v>
                </c:pt>
                <c:pt idx="420">
                  <c:v>-1.170858918401434</c:v>
                </c:pt>
                <c:pt idx="421">
                  <c:v>-1.168969337200216</c:v>
                </c:pt>
                <c:pt idx="422">
                  <c:v>-1.168969337200216</c:v>
                </c:pt>
                <c:pt idx="423">
                  <c:v>-1.168969337200216</c:v>
                </c:pt>
                <c:pt idx="424">
                  <c:v>-1.163315397733031</c:v>
                </c:pt>
                <c:pt idx="425">
                  <c:v>-1.163315397733031</c:v>
                </c:pt>
                <c:pt idx="426">
                  <c:v>-1.159558377274138</c:v>
                </c:pt>
                <c:pt idx="427">
                  <c:v>-1.15581111532093</c:v>
                </c:pt>
                <c:pt idx="428">
                  <c:v>-1.153941127967884</c:v>
                </c:pt>
                <c:pt idx="429">
                  <c:v>-1.153941127967884</c:v>
                </c:pt>
                <c:pt idx="430">
                  <c:v>-1.152073561311117</c:v>
                </c:pt>
                <c:pt idx="431">
                  <c:v>-1.152073561311117</c:v>
                </c:pt>
                <c:pt idx="432">
                  <c:v>-1.152073561311117</c:v>
                </c:pt>
                <c:pt idx="433">
                  <c:v>-1.152073561311117</c:v>
                </c:pt>
                <c:pt idx="434">
                  <c:v>-1.150208409091554</c:v>
                </c:pt>
                <c:pt idx="435">
                  <c:v>-1.150208409091554</c:v>
                </c:pt>
                <c:pt idx="436">
                  <c:v>-1.148345665074365</c:v>
                </c:pt>
                <c:pt idx="437">
                  <c:v>-1.148345665074365</c:v>
                </c:pt>
                <c:pt idx="438">
                  <c:v>-1.144627376828254</c:v>
                </c:pt>
                <c:pt idx="439">
                  <c:v>-1.144627376828254</c:v>
                </c:pt>
                <c:pt idx="440">
                  <c:v>-1.142771820249773</c:v>
                </c:pt>
                <c:pt idx="441">
                  <c:v>-1.140918647174295</c:v>
                </c:pt>
                <c:pt idx="442">
                  <c:v>-1.140918647174295</c:v>
                </c:pt>
                <c:pt idx="443">
                  <c:v>-1.140918647174295</c:v>
                </c:pt>
                <c:pt idx="444">
                  <c:v>-1.140918647174295</c:v>
                </c:pt>
                <c:pt idx="445">
                  <c:v>-1.139067851486354</c:v>
                </c:pt>
                <c:pt idx="446">
                  <c:v>-1.139067851486354</c:v>
                </c:pt>
                <c:pt idx="447">
                  <c:v>-1.137219427093985</c:v>
                </c:pt>
                <c:pt idx="448">
                  <c:v>-1.137219427093985</c:v>
                </c:pt>
                <c:pt idx="449">
                  <c:v>-1.131688321120756</c:v>
                </c:pt>
                <c:pt idx="450">
                  <c:v>-1.128012662977358</c:v>
                </c:pt>
                <c:pt idx="451">
                  <c:v>-1.128012662977358</c:v>
                </c:pt>
                <c:pt idx="452">
                  <c:v>-1.126178339728478</c:v>
                </c:pt>
                <c:pt idx="453">
                  <c:v>-1.126178339728478</c:v>
                </c:pt>
                <c:pt idx="454">
                  <c:v>-1.126178339728478</c:v>
                </c:pt>
                <c:pt idx="455">
                  <c:v>-1.126178339728478</c:v>
                </c:pt>
                <c:pt idx="456">
                  <c:v>-1.124346345779588</c:v>
                </c:pt>
                <c:pt idx="457">
                  <c:v>-1.124346345779588</c:v>
                </c:pt>
                <c:pt idx="458">
                  <c:v>-1.122516675222506</c:v>
                </c:pt>
                <c:pt idx="459">
                  <c:v>-1.118864280763173</c:v>
                </c:pt>
                <c:pt idx="460">
                  <c:v>-1.117041545156355</c:v>
                </c:pt>
                <c:pt idx="461">
                  <c:v>-1.117041545156355</c:v>
                </c:pt>
                <c:pt idx="462">
                  <c:v>-1.115221109531986</c:v>
                </c:pt>
                <c:pt idx="463">
                  <c:v>-1.113402968093007</c:v>
                </c:pt>
                <c:pt idx="464">
                  <c:v>-1.113402968093007</c:v>
                </c:pt>
                <c:pt idx="465">
                  <c:v>-1.113402968093007</c:v>
                </c:pt>
                <c:pt idx="466">
                  <c:v>-1.109773544692316</c:v>
                </c:pt>
                <c:pt idx="467">
                  <c:v>-1.107962251245493</c:v>
                </c:pt>
                <c:pt idx="468">
                  <c:v>-1.107962251245493</c:v>
                </c:pt>
                <c:pt idx="469">
                  <c:v>-1.106153229013619</c:v>
                </c:pt>
                <c:pt idx="470">
                  <c:v>-1.106153229013619</c:v>
                </c:pt>
                <c:pt idx="471">
                  <c:v>-1.104346472307988</c:v>
                </c:pt>
                <c:pt idx="472">
                  <c:v>-1.104346472307988</c:v>
                </c:pt>
                <c:pt idx="473">
                  <c:v>-1.10254197546124</c:v>
                </c:pt>
                <c:pt idx="474">
                  <c:v>-1.100739732827254</c:v>
                </c:pt>
                <c:pt idx="475">
                  <c:v>-1.098939738781044</c:v>
                </c:pt>
                <c:pt idx="476">
                  <c:v>-1.098939738781044</c:v>
                </c:pt>
                <c:pt idx="477">
                  <c:v>-1.09714198771865</c:v>
                </c:pt>
                <c:pt idx="478">
                  <c:v>-1.095346474057036</c:v>
                </c:pt>
                <c:pt idx="479">
                  <c:v>-1.093553192233985</c:v>
                </c:pt>
                <c:pt idx="480">
                  <c:v>-1.091762136707997</c:v>
                </c:pt>
                <c:pt idx="481">
                  <c:v>-1.091762136707997</c:v>
                </c:pt>
                <c:pt idx="482">
                  <c:v>-1.091762136707997</c:v>
                </c:pt>
                <c:pt idx="483">
                  <c:v>-1.089973301958184</c:v>
                </c:pt>
                <c:pt idx="484">
                  <c:v>-1.086402272805987</c:v>
                </c:pt>
                <c:pt idx="485">
                  <c:v>-1.086402272805987</c:v>
                </c:pt>
                <c:pt idx="486">
                  <c:v>-1.084620067463978</c:v>
                </c:pt>
                <c:pt idx="487">
                  <c:v>-1.082840061018691</c:v>
                </c:pt>
                <c:pt idx="488">
                  <c:v>-1.081062248050788</c:v>
                </c:pt>
                <c:pt idx="489">
                  <c:v>-1.081062248050788</c:v>
                </c:pt>
                <c:pt idx="490">
                  <c:v>-1.081062248050788</c:v>
                </c:pt>
                <c:pt idx="491">
                  <c:v>-1.079286623160937</c:v>
                </c:pt>
                <c:pt idx="492">
                  <c:v>-1.075741916117525</c:v>
                </c:pt>
                <c:pt idx="493">
                  <c:v>-1.075741916117525</c:v>
                </c:pt>
                <c:pt idx="494">
                  <c:v>-1.073972823264469</c:v>
                </c:pt>
                <c:pt idx="495">
                  <c:v>-1.072205897090281</c:v>
                </c:pt>
                <c:pt idx="496">
                  <c:v>-1.070441132294216</c:v>
                </c:pt>
                <c:pt idx="497">
                  <c:v>-1.070441132294216</c:v>
                </c:pt>
                <c:pt idx="498">
                  <c:v>-1.070441132294216</c:v>
                </c:pt>
                <c:pt idx="499">
                  <c:v>-1.068678523594956</c:v>
                </c:pt>
                <c:pt idx="500">
                  <c:v>-1.066918065730519</c:v>
                </c:pt>
                <c:pt idx="501">
                  <c:v>-1.06515975345816</c:v>
                </c:pt>
                <c:pt idx="502">
                  <c:v>-1.06515975345816</c:v>
                </c:pt>
                <c:pt idx="503">
                  <c:v>-1.06515975345816</c:v>
                </c:pt>
                <c:pt idx="504">
                  <c:v>-1.06515975345816</c:v>
                </c:pt>
                <c:pt idx="505">
                  <c:v>-1.06515975345816</c:v>
                </c:pt>
                <c:pt idx="506">
                  <c:v>-1.06515975345816</c:v>
                </c:pt>
                <c:pt idx="507">
                  <c:v>-1.063403581554282</c:v>
                </c:pt>
                <c:pt idx="508">
                  <c:v>-1.063403581554282</c:v>
                </c:pt>
                <c:pt idx="509">
                  <c:v>-1.063403581554282</c:v>
                </c:pt>
                <c:pt idx="510">
                  <c:v>-1.06164954481434</c:v>
                </c:pt>
                <c:pt idx="511">
                  <c:v>-1.058147856102786</c:v>
                </c:pt>
                <c:pt idx="512">
                  <c:v>-1.058147856102786</c:v>
                </c:pt>
                <c:pt idx="513">
                  <c:v>-1.05640019381652</c:v>
                </c:pt>
                <c:pt idx="514">
                  <c:v>-1.05640019381652</c:v>
                </c:pt>
                <c:pt idx="515">
                  <c:v>-1.05640019381652</c:v>
                </c:pt>
                <c:pt idx="516">
                  <c:v>-1.05291120773664</c:v>
                </c:pt>
                <c:pt idx="517">
                  <c:v>-1.05291120773664</c:v>
                </c:pt>
                <c:pt idx="518">
                  <c:v>-1.049430639001678</c:v>
                </c:pt>
                <c:pt idx="519">
                  <c:v>-1.049430639001678</c:v>
                </c:pt>
                <c:pt idx="520">
                  <c:v>-1.04769349846562</c:v>
                </c:pt>
                <c:pt idx="521">
                  <c:v>-1.04769349846562</c:v>
                </c:pt>
                <c:pt idx="522">
                  <c:v>-1.044225479870417</c:v>
                </c:pt>
                <c:pt idx="523">
                  <c:v>-1.044225479870417</c:v>
                </c:pt>
                <c:pt idx="524">
                  <c:v>-1.04076577787455</c:v>
                </c:pt>
                <c:pt idx="525">
                  <c:v>-1.039039033155082</c:v>
                </c:pt>
                <c:pt idx="526">
                  <c:v>-1.039039033155082</c:v>
                </c:pt>
                <c:pt idx="527">
                  <c:v>-1.037314352685621</c:v>
                </c:pt>
                <c:pt idx="528">
                  <c:v>-1.033871164796141</c:v>
                </c:pt>
                <c:pt idx="529">
                  <c:v>-1.033871164796141</c:v>
                </c:pt>
                <c:pt idx="530">
                  <c:v>-1.032152647569842</c:v>
                </c:pt>
                <c:pt idx="531">
                  <c:v>-1.032152647569842</c:v>
                </c:pt>
                <c:pt idx="532">
                  <c:v>-1.032152647569842</c:v>
                </c:pt>
                <c:pt idx="533">
                  <c:v>-1.032152647569842</c:v>
                </c:pt>
                <c:pt idx="534">
                  <c:v>-1.03043617498082</c:v>
                </c:pt>
                <c:pt idx="535">
                  <c:v>-1.025298976528779</c:v>
                </c:pt>
                <c:pt idx="536">
                  <c:v>-1.025298976528779</c:v>
                </c:pt>
                <c:pt idx="537">
                  <c:v>-1.025298976528779</c:v>
                </c:pt>
                <c:pt idx="538">
                  <c:v>-1.021884312116015</c:v>
                </c:pt>
                <c:pt idx="539">
                  <c:v>-1.021884312116015</c:v>
                </c:pt>
                <c:pt idx="540">
                  <c:v>-1.021884312116015</c:v>
                </c:pt>
                <c:pt idx="541">
                  <c:v>-1.020180005903766</c:v>
                </c:pt>
                <c:pt idx="542">
                  <c:v>-1.018477710672765</c:v>
                </c:pt>
                <c:pt idx="543">
                  <c:v>-1.016777421682926</c:v>
                </c:pt>
                <c:pt idx="544">
                  <c:v>-1.016777421682926</c:v>
                </c:pt>
                <c:pt idx="545">
                  <c:v>-1.0150791342109</c:v>
                </c:pt>
                <c:pt idx="546">
                  <c:v>-1.0150791342109</c:v>
                </c:pt>
                <c:pt idx="547">
                  <c:v>-1.0150791342109</c:v>
                </c:pt>
                <c:pt idx="548">
                  <c:v>-1.013382843550002</c:v>
                </c:pt>
                <c:pt idx="549">
                  <c:v>-1.011688545010127</c:v>
                </c:pt>
                <c:pt idx="550">
                  <c:v>-1.009996233917674</c:v>
                </c:pt>
                <c:pt idx="551">
                  <c:v>-1.008305905615474</c:v>
                </c:pt>
                <c:pt idx="552">
                  <c:v>-1.008305905615474</c:v>
                </c:pt>
                <c:pt idx="553">
                  <c:v>-1.008305905615474</c:v>
                </c:pt>
                <c:pt idx="554">
                  <c:v>-1.006617555462704</c:v>
                </c:pt>
                <c:pt idx="555">
                  <c:v>-1.006617555462704</c:v>
                </c:pt>
                <c:pt idx="556">
                  <c:v>-1.001564327736419</c:v>
                </c:pt>
                <c:pt idx="557">
                  <c:v>-1.001564327736419</c:v>
                </c:pt>
                <c:pt idx="558">
                  <c:v>-1.001564327736419</c:v>
                </c:pt>
                <c:pt idx="559">
                  <c:v>-0.999883844097501</c:v>
                </c:pt>
                <c:pt idx="560">
                  <c:v>-0.999883844097501</c:v>
                </c:pt>
                <c:pt idx="561">
                  <c:v>-0.999883844097501</c:v>
                </c:pt>
                <c:pt idx="562">
                  <c:v>-0.99652873783912</c:v>
                </c:pt>
                <c:pt idx="563">
                  <c:v>-0.99652873783912</c:v>
                </c:pt>
                <c:pt idx="564">
                  <c:v>-0.993181416057009</c:v>
                </c:pt>
                <c:pt idx="565">
                  <c:v>-0.991510663072496</c:v>
                </c:pt>
                <c:pt idx="566">
                  <c:v>-0.991510663072496</c:v>
                </c:pt>
                <c:pt idx="567">
                  <c:v>-0.989841842711878</c:v>
                </c:pt>
                <c:pt idx="568">
                  <c:v>-0.989841842711878</c:v>
                </c:pt>
                <c:pt idx="569">
                  <c:v>-0.98817495050924</c:v>
                </c:pt>
                <c:pt idx="570">
                  <c:v>-0.98650998201413</c:v>
                </c:pt>
                <c:pt idx="571">
                  <c:v>-0.98650998201413</c:v>
                </c:pt>
                <c:pt idx="572">
                  <c:v>-0.983185798421564</c:v>
                </c:pt>
                <c:pt idx="573">
                  <c:v>-0.983185798421564</c:v>
                </c:pt>
                <c:pt idx="574">
                  <c:v>-0.981526574499874</c:v>
                </c:pt>
                <c:pt idx="575">
                  <c:v>-0.981526574499874</c:v>
                </c:pt>
                <c:pt idx="576">
                  <c:v>-0.976560321606525</c:v>
                </c:pt>
                <c:pt idx="577">
                  <c:v>-0.974908695735366</c:v>
                </c:pt>
                <c:pt idx="578">
                  <c:v>-0.971611105634791</c:v>
                </c:pt>
                <c:pt idx="579">
                  <c:v>-0.971611105634791</c:v>
                </c:pt>
                <c:pt idx="580">
                  <c:v>-0.971611105634791</c:v>
                </c:pt>
                <c:pt idx="581">
                  <c:v>-0.969965132791232</c:v>
                </c:pt>
                <c:pt idx="582">
                  <c:v>-0.969965132791232</c:v>
                </c:pt>
                <c:pt idx="583">
                  <c:v>-0.969965132791232</c:v>
                </c:pt>
                <c:pt idx="584">
                  <c:v>-0.969965132791232</c:v>
                </c:pt>
                <c:pt idx="585">
                  <c:v>-0.963399956315551</c:v>
                </c:pt>
                <c:pt idx="586">
                  <c:v>-0.963399956315551</c:v>
                </c:pt>
                <c:pt idx="587">
                  <c:v>-0.961763319678444</c:v>
                </c:pt>
                <c:pt idx="588">
                  <c:v>-0.960128537587499</c:v>
                </c:pt>
                <c:pt idx="589">
                  <c:v>-0.956864520265605</c:v>
                </c:pt>
                <c:pt idx="590">
                  <c:v>-0.953607870934901</c:v>
                </c:pt>
                <c:pt idx="591">
                  <c:v>-0.953607870934901</c:v>
                </c:pt>
                <c:pt idx="592">
                  <c:v>-0.951982298885859</c:v>
                </c:pt>
                <c:pt idx="593">
                  <c:v>-0.950358556406195</c:v>
                </c:pt>
                <c:pt idx="594">
                  <c:v>-0.950358556406195</c:v>
                </c:pt>
                <c:pt idx="595">
                  <c:v>-0.950358556406195</c:v>
                </c:pt>
                <c:pt idx="596">
                  <c:v>-0.948736639382205</c:v>
                </c:pt>
                <c:pt idx="597">
                  <c:v>-0.948736639382205</c:v>
                </c:pt>
                <c:pt idx="598">
                  <c:v>-0.94549826531566</c:v>
                </c:pt>
                <c:pt idx="599">
                  <c:v>-0.943881800114742</c:v>
                </c:pt>
                <c:pt idx="600">
                  <c:v>-0.942267144052647</c:v>
                </c:pt>
                <c:pt idx="601">
                  <c:v>-0.942267144052647</c:v>
                </c:pt>
                <c:pt idx="602">
                  <c:v>-0.940654293084346</c:v>
                </c:pt>
                <c:pt idx="603">
                  <c:v>-0.940654293084346</c:v>
                </c:pt>
                <c:pt idx="604">
                  <c:v>-0.93904324317836</c:v>
                </c:pt>
                <c:pt idx="605">
                  <c:v>-0.935826530494818</c:v>
                </c:pt>
                <c:pt idx="606">
                  <c:v>-0.934220859721517</c:v>
                </c:pt>
                <c:pt idx="607">
                  <c:v>-0.932616974018927</c:v>
                </c:pt>
                <c:pt idx="608">
                  <c:v>-0.932616974018927</c:v>
                </c:pt>
                <c:pt idx="609">
                  <c:v>-0.932616974018927</c:v>
                </c:pt>
                <c:pt idx="610">
                  <c:v>-0.932616974018927</c:v>
                </c:pt>
                <c:pt idx="611">
                  <c:v>-0.931014869422426</c:v>
                </c:pt>
                <c:pt idx="612">
                  <c:v>-0.931014869422426</c:v>
                </c:pt>
                <c:pt idx="613">
                  <c:v>-0.929414541980584</c:v>
                </c:pt>
                <c:pt idx="614">
                  <c:v>-0.929414541980584</c:v>
                </c:pt>
                <c:pt idx="615">
                  <c:v>-0.927815987755106</c:v>
                </c:pt>
                <c:pt idx="616">
                  <c:v>-0.927815987755106</c:v>
                </c:pt>
                <c:pt idx="617">
                  <c:v>-0.926219202820777</c:v>
                </c:pt>
                <c:pt idx="618">
                  <c:v>-0.926219202820777</c:v>
                </c:pt>
                <c:pt idx="619">
                  <c:v>-0.924624183265397</c:v>
                </c:pt>
                <c:pt idx="620">
                  <c:v>-0.924624183265397</c:v>
                </c:pt>
                <c:pt idx="621">
                  <c:v>-0.924624183265397</c:v>
                </c:pt>
                <c:pt idx="622">
                  <c:v>-0.924624183265397</c:v>
                </c:pt>
                <c:pt idx="623">
                  <c:v>-0.923030925189729</c:v>
                </c:pt>
                <c:pt idx="624">
                  <c:v>-0.921439424707442</c:v>
                </c:pt>
                <c:pt idx="625">
                  <c:v>-0.91984967794505</c:v>
                </c:pt>
                <c:pt idx="626">
                  <c:v>-0.91984967794505</c:v>
                </c:pt>
                <c:pt idx="627">
                  <c:v>-0.91984967794505</c:v>
                </c:pt>
                <c:pt idx="628">
                  <c:v>-0.918261681041857</c:v>
                </c:pt>
                <c:pt idx="629">
                  <c:v>-0.918261681041857</c:v>
                </c:pt>
                <c:pt idx="630">
                  <c:v>-0.918261681041857</c:v>
                </c:pt>
                <c:pt idx="631">
                  <c:v>-0.918261681041857</c:v>
                </c:pt>
                <c:pt idx="632">
                  <c:v>-0.916675430149906</c:v>
                </c:pt>
                <c:pt idx="633">
                  <c:v>-0.916675430149906</c:v>
                </c:pt>
                <c:pt idx="634">
                  <c:v>-0.916675430149906</c:v>
                </c:pt>
                <c:pt idx="635">
                  <c:v>-0.913508151071223</c:v>
                </c:pt>
                <c:pt idx="636">
                  <c:v>-0.911927115251743</c:v>
                </c:pt>
                <c:pt idx="637">
                  <c:v>-0.911927115251743</c:v>
                </c:pt>
                <c:pt idx="638">
                  <c:v>-0.910347810177895</c:v>
                </c:pt>
                <c:pt idx="639">
                  <c:v>-0.910347810177895</c:v>
                </c:pt>
                <c:pt idx="640">
                  <c:v>-0.90719437713902</c:v>
                </c:pt>
                <c:pt idx="641">
                  <c:v>-0.90562024164091</c:v>
                </c:pt>
                <c:pt idx="642">
                  <c:v>-0.90562024164091</c:v>
                </c:pt>
                <c:pt idx="643">
                  <c:v>-0.904047821822157</c:v>
                </c:pt>
                <c:pt idx="644">
                  <c:v>-0.904047821822157</c:v>
                </c:pt>
                <c:pt idx="645">
                  <c:v>-0.904047821822157</c:v>
                </c:pt>
                <c:pt idx="646">
                  <c:v>-0.904047821822157</c:v>
                </c:pt>
                <c:pt idx="647">
                  <c:v>-0.904047821822157</c:v>
                </c:pt>
                <c:pt idx="648">
                  <c:v>-0.904047821822157</c:v>
                </c:pt>
                <c:pt idx="649">
                  <c:v>-0.90247711394693</c:v>
                </c:pt>
                <c:pt idx="650">
                  <c:v>-0.90247711394693</c:v>
                </c:pt>
                <c:pt idx="651">
                  <c:v>-0.900908114291589</c:v>
                </c:pt>
                <c:pt idx="652">
                  <c:v>-0.899340819144629</c:v>
                </c:pt>
                <c:pt idx="653">
                  <c:v>-0.899340819144629</c:v>
                </c:pt>
                <c:pt idx="654">
                  <c:v>-0.89621132759019</c:v>
                </c:pt>
                <c:pt idx="655">
                  <c:v>-0.89621132759019</c:v>
                </c:pt>
                <c:pt idx="656">
                  <c:v>-0.894649123819907</c:v>
                </c:pt>
                <c:pt idx="657">
                  <c:v>-0.894649123819907</c:v>
                </c:pt>
                <c:pt idx="658">
                  <c:v>-0.891529781975728</c:v>
                </c:pt>
                <c:pt idx="659">
                  <c:v>-0.891529781975728</c:v>
                </c:pt>
                <c:pt idx="660">
                  <c:v>-0.891529781975728</c:v>
                </c:pt>
                <c:pt idx="661">
                  <c:v>-0.888417170108392</c:v>
                </c:pt>
                <c:pt idx="662">
                  <c:v>-0.888417170108392</c:v>
                </c:pt>
                <c:pt idx="663">
                  <c:v>-0.886863378853312</c:v>
                </c:pt>
                <c:pt idx="664">
                  <c:v>-0.886863378853312</c:v>
                </c:pt>
                <c:pt idx="665">
                  <c:v>-0.886863378853312</c:v>
                </c:pt>
                <c:pt idx="666">
                  <c:v>-0.886863378853312</c:v>
                </c:pt>
                <c:pt idx="667">
                  <c:v>-0.885311259240571</c:v>
                </c:pt>
                <c:pt idx="668">
                  <c:v>-0.885311259240571</c:v>
                </c:pt>
                <c:pt idx="669">
                  <c:v>-0.885311259240571</c:v>
                </c:pt>
                <c:pt idx="670">
                  <c:v>-0.883760807677171</c:v>
                </c:pt>
                <c:pt idx="671">
                  <c:v>-0.882212020581684</c:v>
                </c:pt>
                <c:pt idx="672">
                  <c:v>-0.882212020581684</c:v>
                </c:pt>
                <c:pt idx="673">
                  <c:v>-0.879119425526302</c:v>
                </c:pt>
                <c:pt idx="674">
                  <c:v>-0.879119425526302</c:v>
                </c:pt>
                <c:pt idx="675">
                  <c:v>-0.877575610460965</c:v>
                </c:pt>
                <c:pt idx="676">
                  <c:v>-0.877575610460965</c:v>
                </c:pt>
                <c:pt idx="677">
                  <c:v>-0.877575610460965</c:v>
                </c:pt>
                <c:pt idx="678">
                  <c:v>-0.87603344565256</c:v>
                </c:pt>
                <c:pt idx="679">
                  <c:v>-0.87603344565256</c:v>
                </c:pt>
                <c:pt idx="680">
                  <c:v>-0.87603344565256</c:v>
                </c:pt>
                <c:pt idx="681">
                  <c:v>-0.87603344565256</c:v>
                </c:pt>
                <c:pt idx="682">
                  <c:v>-0.872954052720588</c:v>
                </c:pt>
                <c:pt idx="683">
                  <c:v>-0.87141681758219</c:v>
                </c:pt>
                <c:pt idx="684">
                  <c:v>-0.87141681758219</c:v>
                </c:pt>
                <c:pt idx="685">
                  <c:v>-0.87141681758219</c:v>
                </c:pt>
                <c:pt idx="686">
                  <c:v>-0.87141681758219</c:v>
                </c:pt>
                <c:pt idx="687">
                  <c:v>-0.87141681758219</c:v>
                </c:pt>
                <c:pt idx="688">
                  <c:v>-0.869881218670965</c:v>
                </c:pt>
                <c:pt idx="689">
                  <c:v>-0.868347252507428</c:v>
                </c:pt>
                <c:pt idx="690">
                  <c:v>-0.868347252507428</c:v>
                </c:pt>
                <c:pt idx="691">
                  <c:v>-0.866814915623182</c:v>
                </c:pt>
                <c:pt idx="692">
                  <c:v>-0.866814915623182</c:v>
                </c:pt>
                <c:pt idx="693">
                  <c:v>-0.865284204560868</c:v>
                </c:pt>
                <c:pt idx="694">
                  <c:v>-0.865284204560868</c:v>
                </c:pt>
                <c:pt idx="695">
                  <c:v>-0.865284204560868</c:v>
                </c:pt>
                <c:pt idx="696">
                  <c:v>-0.86222764612753</c:v>
                </c:pt>
                <c:pt idx="697">
                  <c:v>-0.86222764612753</c:v>
                </c:pt>
                <c:pt idx="698">
                  <c:v>-0.86222764612753</c:v>
                </c:pt>
                <c:pt idx="699">
                  <c:v>-0.86222764612753</c:v>
                </c:pt>
                <c:pt idx="700">
                  <c:v>-0.860701791896569</c:v>
                </c:pt>
                <c:pt idx="701">
                  <c:v>-0.860701791896569</c:v>
                </c:pt>
                <c:pt idx="702">
                  <c:v>-0.857654916337705</c:v>
                </c:pt>
                <c:pt idx="703">
                  <c:v>-0.857654916337705</c:v>
                </c:pt>
                <c:pt idx="704">
                  <c:v>-0.857654916337705</c:v>
                </c:pt>
                <c:pt idx="705">
                  <c:v>-0.856133888214855</c:v>
                </c:pt>
                <c:pt idx="706">
                  <c:v>-0.856133888214855</c:v>
                </c:pt>
                <c:pt idx="707">
                  <c:v>-0.856133888214855</c:v>
                </c:pt>
                <c:pt idx="708">
                  <c:v>-0.854614462017655</c:v>
                </c:pt>
                <c:pt idx="709">
                  <c:v>-0.854614462017655</c:v>
                </c:pt>
                <c:pt idx="710">
                  <c:v>-0.851580401928021</c:v>
                </c:pt>
                <c:pt idx="711">
                  <c:v>-0.848552709230453</c:v>
                </c:pt>
                <c:pt idx="712">
                  <c:v>-0.848552709230453</c:v>
                </c:pt>
                <c:pt idx="713">
                  <c:v>-0.848552709230453</c:v>
                </c:pt>
                <c:pt idx="714">
                  <c:v>-0.845531357255216</c:v>
                </c:pt>
                <c:pt idx="715">
                  <c:v>-0.845531357255216</c:v>
                </c:pt>
                <c:pt idx="716">
                  <c:v>-0.845531357255216</c:v>
                </c:pt>
                <c:pt idx="717">
                  <c:v>-0.844023050749939</c:v>
                </c:pt>
                <c:pt idx="718">
                  <c:v>-0.842516319499784</c:v>
                </c:pt>
                <c:pt idx="719">
                  <c:v>-0.839507569627446</c:v>
                </c:pt>
                <c:pt idx="720">
                  <c:v>-0.836505081465923</c:v>
                </c:pt>
                <c:pt idx="721">
                  <c:v>-0.836505081465923</c:v>
                </c:pt>
                <c:pt idx="722">
                  <c:v>-0.833508829006003</c:v>
                </c:pt>
                <c:pt idx="723">
                  <c:v>-0.833508829006003</c:v>
                </c:pt>
                <c:pt idx="724">
                  <c:v>-0.832013033080522</c:v>
                </c:pt>
                <c:pt idx="725">
                  <c:v>-0.832013033080522</c:v>
                </c:pt>
                <c:pt idx="726">
                  <c:v>-0.832013033080522</c:v>
                </c:pt>
                <c:pt idx="727">
                  <c:v>-0.830518786400191</c:v>
                </c:pt>
                <c:pt idx="728">
                  <c:v>-0.830518786400191</c:v>
                </c:pt>
                <c:pt idx="729">
                  <c:v>-0.830518786400191</c:v>
                </c:pt>
                <c:pt idx="730">
                  <c:v>-0.830518786400191</c:v>
                </c:pt>
                <c:pt idx="731">
                  <c:v>-0.829026085759123</c:v>
                </c:pt>
                <c:pt idx="732">
                  <c:v>-0.829026085759123</c:v>
                </c:pt>
                <c:pt idx="733">
                  <c:v>-0.82753492796137</c:v>
                </c:pt>
                <c:pt idx="734">
                  <c:v>-0.824557228161475</c:v>
                </c:pt>
                <c:pt idx="735">
                  <c:v>-0.823070679816772</c:v>
                </c:pt>
                <c:pt idx="736">
                  <c:v>-0.823070679816772</c:v>
                </c:pt>
                <c:pt idx="737">
                  <c:v>-0.823070679816772</c:v>
                </c:pt>
                <c:pt idx="738">
                  <c:v>-0.821585661630184</c:v>
                </c:pt>
                <c:pt idx="739">
                  <c:v>-0.821585661630184</c:v>
                </c:pt>
                <c:pt idx="740">
                  <c:v>-0.820102170454853</c:v>
                </c:pt>
                <c:pt idx="741">
                  <c:v>-0.820102170454853</c:v>
                </c:pt>
                <c:pt idx="742">
                  <c:v>-0.817139756598992</c:v>
                </c:pt>
                <c:pt idx="743">
                  <c:v>-0.817139756598992</c:v>
                </c:pt>
                <c:pt idx="744">
                  <c:v>-0.817139756598992</c:v>
                </c:pt>
                <c:pt idx="745">
                  <c:v>-0.815660827673078</c:v>
                </c:pt>
                <c:pt idx="746">
                  <c:v>-0.814183413267579</c:v>
                </c:pt>
                <c:pt idx="747">
                  <c:v>-0.814183413267579</c:v>
                </c:pt>
                <c:pt idx="748">
                  <c:v>-0.812707510283731</c:v>
                </c:pt>
                <c:pt idx="749">
                  <c:v>-0.812707510283731</c:v>
                </c:pt>
                <c:pt idx="750">
                  <c:v>-0.81123311563227</c:v>
                </c:pt>
                <c:pt idx="751">
                  <c:v>-0.81123311563227</c:v>
                </c:pt>
                <c:pt idx="752">
                  <c:v>-0.809760226233394</c:v>
                </c:pt>
                <c:pt idx="753">
                  <c:v>-0.809760226233394</c:v>
                </c:pt>
                <c:pt idx="754">
                  <c:v>-0.808288839016726</c:v>
                </c:pt>
                <c:pt idx="755">
                  <c:v>-0.808288839016726</c:v>
                </c:pt>
                <c:pt idx="756">
                  <c:v>-0.806818950921272</c:v>
                </c:pt>
                <c:pt idx="757">
                  <c:v>-0.806818950921272</c:v>
                </c:pt>
                <c:pt idx="758">
                  <c:v>-0.805350558895384</c:v>
                </c:pt>
                <c:pt idx="759">
                  <c:v>-0.805350558895384</c:v>
                </c:pt>
                <c:pt idx="760">
                  <c:v>-0.805350558895384</c:v>
                </c:pt>
                <c:pt idx="761">
                  <c:v>-0.803883659896725</c:v>
                </c:pt>
                <c:pt idx="762">
                  <c:v>-0.803883659896725</c:v>
                </c:pt>
                <c:pt idx="763">
                  <c:v>-0.800954328858053</c:v>
                </c:pt>
                <c:pt idx="764">
                  <c:v>-0.799491890779567</c:v>
                </c:pt>
                <c:pt idx="765">
                  <c:v>-0.798030933651287</c:v>
                </c:pt>
                <c:pt idx="766">
                  <c:v>-0.798030933651287</c:v>
                </c:pt>
                <c:pt idx="767">
                  <c:v>-0.796571454476854</c:v>
                </c:pt>
                <c:pt idx="768">
                  <c:v>-0.796571454476854</c:v>
                </c:pt>
                <c:pt idx="769">
                  <c:v>-0.795113450268993</c:v>
                </c:pt>
                <c:pt idx="770">
                  <c:v>-0.793656918049476</c:v>
                </c:pt>
                <c:pt idx="771">
                  <c:v>-0.792201854849089</c:v>
                </c:pt>
                <c:pt idx="772">
                  <c:v>-0.792201854849089</c:v>
                </c:pt>
                <c:pt idx="773">
                  <c:v>-0.790748257707591</c:v>
                </c:pt>
                <c:pt idx="774">
                  <c:v>-0.787845449804953</c:v>
                </c:pt>
                <c:pt idx="775">
                  <c:v>-0.787845449804953</c:v>
                </c:pt>
                <c:pt idx="776">
                  <c:v>-0.787845449804953</c:v>
                </c:pt>
                <c:pt idx="777">
                  <c:v>-0.784948470837769</c:v>
                </c:pt>
                <c:pt idx="778">
                  <c:v>-0.784948470837769</c:v>
                </c:pt>
                <c:pt idx="779">
                  <c:v>-0.784948470837769</c:v>
                </c:pt>
                <c:pt idx="780">
                  <c:v>-0.783502159898704</c:v>
                </c:pt>
                <c:pt idx="781">
                  <c:v>-0.783502159898704</c:v>
                </c:pt>
                <c:pt idx="782">
                  <c:v>-0.782057297443546</c:v>
                </c:pt>
                <c:pt idx="783">
                  <c:v>-0.780613880573878</c:v>
                </c:pt>
                <c:pt idx="784">
                  <c:v>-0.780613880573878</c:v>
                </c:pt>
                <c:pt idx="785">
                  <c:v>-0.780613880573878</c:v>
                </c:pt>
                <c:pt idx="786">
                  <c:v>-0.780613880573878</c:v>
                </c:pt>
                <c:pt idx="787">
                  <c:v>-0.779171906399971</c:v>
                </c:pt>
                <c:pt idx="788">
                  <c:v>-0.779171906399971</c:v>
                </c:pt>
                <c:pt idx="789">
                  <c:v>-0.779171906399971</c:v>
                </c:pt>
                <c:pt idx="790">
                  <c:v>-0.777731372040756</c:v>
                </c:pt>
                <c:pt idx="791">
                  <c:v>-0.774854611285193</c:v>
                </c:pt>
                <c:pt idx="792">
                  <c:v>-0.774854611285193</c:v>
                </c:pt>
                <c:pt idx="793">
                  <c:v>-0.773418379169674</c:v>
                </c:pt>
                <c:pt idx="794">
                  <c:v>-0.771983575430437</c:v>
                </c:pt>
                <c:pt idx="795">
                  <c:v>-0.771983575430437</c:v>
                </c:pt>
                <c:pt idx="796">
                  <c:v>-0.771983575430437</c:v>
                </c:pt>
                <c:pt idx="797">
                  <c:v>-0.771983575430437</c:v>
                </c:pt>
                <c:pt idx="798">
                  <c:v>-0.771983575430437</c:v>
                </c:pt>
                <c:pt idx="799">
                  <c:v>-0.771983575430437</c:v>
                </c:pt>
                <c:pt idx="800">
                  <c:v>-0.77055019722918</c:v>
                </c:pt>
                <c:pt idx="801">
                  <c:v>-0.77055019722918</c:v>
                </c:pt>
                <c:pt idx="802">
                  <c:v>-0.77055019722918</c:v>
                </c:pt>
                <c:pt idx="803">
                  <c:v>-0.77055019722918</c:v>
                </c:pt>
                <c:pt idx="804">
                  <c:v>-0.769118241736048</c:v>
                </c:pt>
                <c:pt idx="805">
                  <c:v>-0.769118241736048</c:v>
                </c:pt>
                <c:pt idx="806">
                  <c:v>-0.769118241736048</c:v>
                </c:pt>
                <c:pt idx="807">
                  <c:v>-0.769118241736048</c:v>
                </c:pt>
                <c:pt idx="808">
                  <c:v>-0.767687706129607</c:v>
                </c:pt>
                <c:pt idx="809">
                  <c:v>-0.766258587596807</c:v>
                </c:pt>
                <c:pt idx="810">
                  <c:v>-0.766258587596807</c:v>
                </c:pt>
                <c:pt idx="811">
                  <c:v>-0.766258587596807</c:v>
                </c:pt>
                <c:pt idx="812">
                  <c:v>-0.766258587596807</c:v>
                </c:pt>
                <c:pt idx="813">
                  <c:v>-0.763404590541654</c:v>
                </c:pt>
                <c:pt idx="814">
                  <c:v>-0.761979706434826</c:v>
                </c:pt>
                <c:pt idx="815">
                  <c:v>-0.761979706434826</c:v>
                </c:pt>
                <c:pt idx="816">
                  <c:v>-0.761979706434826</c:v>
                </c:pt>
                <c:pt idx="817">
                  <c:v>-0.761979706434826</c:v>
                </c:pt>
                <c:pt idx="818">
                  <c:v>-0.761979706434826</c:v>
                </c:pt>
                <c:pt idx="819">
                  <c:v>-0.760556228232624</c:v>
                </c:pt>
                <c:pt idx="820">
                  <c:v>-0.760556228232624</c:v>
                </c:pt>
                <c:pt idx="821">
                  <c:v>-0.759134153163426</c:v>
                </c:pt>
                <c:pt idx="822">
                  <c:v>-0.757713478463799</c:v>
                </c:pt>
                <c:pt idx="823">
                  <c:v>-0.757713478463799</c:v>
                </c:pt>
                <c:pt idx="824">
                  <c:v>-0.756294201378465</c:v>
                </c:pt>
                <c:pt idx="825">
                  <c:v>-0.756294201378465</c:v>
                </c:pt>
                <c:pt idx="826">
                  <c:v>-0.756294201378465</c:v>
                </c:pt>
                <c:pt idx="827">
                  <c:v>-0.754876319160269</c:v>
                </c:pt>
                <c:pt idx="828">
                  <c:v>-0.753459829070151</c:v>
                </c:pt>
                <c:pt idx="829">
                  <c:v>-0.753459829070151</c:v>
                </c:pt>
                <c:pt idx="830">
                  <c:v>-0.753459829070151</c:v>
                </c:pt>
                <c:pt idx="831">
                  <c:v>-0.753459829070151</c:v>
                </c:pt>
                <c:pt idx="832">
                  <c:v>-0.753459829070151</c:v>
                </c:pt>
                <c:pt idx="833">
                  <c:v>-0.752044728377107</c:v>
                </c:pt>
                <c:pt idx="834">
                  <c:v>-0.750631014358163</c:v>
                </c:pt>
                <c:pt idx="835">
                  <c:v>-0.749218684298343</c:v>
                </c:pt>
                <c:pt idx="836">
                  <c:v>-0.747807735490636</c:v>
                </c:pt>
                <c:pt idx="837">
                  <c:v>-0.747807735490636</c:v>
                </c:pt>
                <c:pt idx="838">
                  <c:v>-0.746398165235964</c:v>
                </c:pt>
                <c:pt idx="839">
                  <c:v>-0.746398165235964</c:v>
                </c:pt>
                <c:pt idx="840">
                  <c:v>-0.744989970843156</c:v>
                </c:pt>
                <c:pt idx="841">
                  <c:v>-0.744989970843156</c:v>
                </c:pt>
                <c:pt idx="842">
                  <c:v>-0.744989970843156</c:v>
                </c:pt>
                <c:pt idx="843">
                  <c:v>-0.744989970843156</c:v>
                </c:pt>
                <c:pt idx="844">
                  <c:v>-0.74358314962891</c:v>
                </c:pt>
                <c:pt idx="845">
                  <c:v>-0.74358314962891</c:v>
                </c:pt>
                <c:pt idx="846">
                  <c:v>-0.74358314962891</c:v>
                </c:pt>
                <c:pt idx="847">
                  <c:v>-0.74358314962891</c:v>
                </c:pt>
                <c:pt idx="848">
                  <c:v>-0.74217769891777</c:v>
                </c:pt>
                <c:pt idx="849">
                  <c:v>-0.74217769891777</c:v>
                </c:pt>
                <c:pt idx="850">
                  <c:v>-0.740773616042086</c:v>
                </c:pt>
                <c:pt idx="851">
                  <c:v>-0.740773616042086</c:v>
                </c:pt>
                <c:pt idx="852">
                  <c:v>-0.739370898341996</c:v>
                </c:pt>
                <c:pt idx="853">
                  <c:v>-0.739370898341996</c:v>
                </c:pt>
                <c:pt idx="854">
                  <c:v>-0.739370898341996</c:v>
                </c:pt>
                <c:pt idx="855">
                  <c:v>-0.737969543165384</c:v>
                </c:pt>
                <c:pt idx="856">
                  <c:v>-0.736569547867856</c:v>
                </c:pt>
                <c:pt idx="857">
                  <c:v>-0.736569547867856</c:v>
                </c:pt>
                <c:pt idx="858">
                  <c:v>-0.736569547867856</c:v>
                </c:pt>
                <c:pt idx="859">
                  <c:v>-0.736569547867856</c:v>
                </c:pt>
                <c:pt idx="860">
                  <c:v>-0.73517090981271</c:v>
                </c:pt>
                <c:pt idx="861">
                  <c:v>-0.73517090981271</c:v>
                </c:pt>
                <c:pt idx="862">
                  <c:v>-0.733773626370905</c:v>
                </c:pt>
                <c:pt idx="863">
                  <c:v>-0.733773626370905</c:v>
                </c:pt>
                <c:pt idx="864">
                  <c:v>-0.733773626370905</c:v>
                </c:pt>
                <c:pt idx="865">
                  <c:v>-0.733773626370905</c:v>
                </c:pt>
                <c:pt idx="866">
                  <c:v>-0.73237769492103</c:v>
                </c:pt>
                <c:pt idx="867">
                  <c:v>-0.73237769492103</c:v>
                </c:pt>
                <c:pt idx="868">
                  <c:v>-0.73237769492103</c:v>
                </c:pt>
                <c:pt idx="869">
                  <c:v>-0.73237769492103</c:v>
                </c:pt>
                <c:pt idx="870">
                  <c:v>-0.730983112849277</c:v>
                </c:pt>
                <c:pt idx="871">
                  <c:v>-0.730983112849277</c:v>
                </c:pt>
                <c:pt idx="872">
                  <c:v>-0.729589877549411</c:v>
                </c:pt>
                <c:pt idx="873">
                  <c:v>-0.728197986422739</c:v>
                </c:pt>
                <c:pt idx="874">
                  <c:v>-0.726807436878084</c:v>
                </c:pt>
                <c:pt idx="875">
                  <c:v>-0.725418226331753</c:v>
                </c:pt>
                <c:pt idx="876">
                  <c:v>-0.725418226331753</c:v>
                </c:pt>
                <c:pt idx="877">
                  <c:v>-0.725418226331753</c:v>
                </c:pt>
                <c:pt idx="878">
                  <c:v>-0.72403035220751</c:v>
                </c:pt>
                <c:pt idx="879">
                  <c:v>-0.722643811936548</c:v>
                </c:pt>
                <c:pt idx="880">
                  <c:v>-0.722643811936548</c:v>
                </c:pt>
                <c:pt idx="881">
                  <c:v>-0.719874722716199</c:v>
                </c:pt>
                <c:pt idx="882">
                  <c:v>-0.719874722716199</c:v>
                </c:pt>
                <c:pt idx="883">
                  <c:v>-0.719874722716199</c:v>
                </c:pt>
                <c:pt idx="884">
                  <c:v>-0.719874722716199</c:v>
                </c:pt>
                <c:pt idx="885">
                  <c:v>-0.71849216866608</c:v>
                </c:pt>
                <c:pt idx="886">
                  <c:v>-0.71849216866608</c:v>
                </c:pt>
                <c:pt idx="887">
                  <c:v>-0.71849216866608</c:v>
                </c:pt>
                <c:pt idx="888">
                  <c:v>-0.715731028989023</c:v>
                </c:pt>
                <c:pt idx="889">
                  <c:v>-0.714352438305156</c:v>
                </c:pt>
                <c:pt idx="890">
                  <c:v>-0.714352438305156</c:v>
                </c:pt>
                <c:pt idx="891">
                  <c:v>-0.714352438305156</c:v>
                </c:pt>
                <c:pt idx="892">
                  <c:v>-0.714352438305156</c:v>
                </c:pt>
                <c:pt idx="893">
                  <c:v>-0.712975163698514</c:v>
                </c:pt>
                <c:pt idx="894">
                  <c:v>-0.712975163698514</c:v>
                </c:pt>
                <c:pt idx="895">
                  <c:v>-0.71022455268248</c:v>
                </c:pt>
                <c:pt idx="896">
                  <c:v>-0.71022455268248</c:v>
                </c:pt>
                <c:pt idx="897">
                  <c:v>-0.71022455268248</c:v>
                </c:pt>
                <c:pt idx="898">
                  <c:v>-0.71022455268248</c:v>
                </c:pt>
                <c:pt idx="899">
                  <c:v>-0.707479175943662</c:v>
                </c:pt>
                <c:pt idx="900">
                  <c:v>-0.707479175943662</c:v>
                </c:pt>
                <c:pt idx="901">
                  <c:v>-0.706108444210248</c:v>
                </c:pt>
                <c:pt idx="902">
                  <c:v>-0.706108444210248</c:v>
                </c:pt>
                <c:pt idx="903">
                  <c:v>-0.706108444210248</c:v>
                </c:pt>
                <c:pt idx="904">
                  <c:v>-0.70473901359875</c:v>
                </c:pt>
                <c:pt idx="905">
                  <c:v>-0.70473901359875</c:v>
                </c:pt>
                <c:pt idx="906">
                  <c:v>-0.70473901359875</c:v>
                </c:pt>
                <c:pt idx="907">
                  <c:v>-0.703370881641417</c:v>
                </c:pt>
                <c:pt idx="908">
                  <c:v>-0.703370881641417</c:v>
                </c:pt>
                <c:pt idx="909">
                  <c:v>-0.702004045877511</c:v>
                </c:pt>
                <c:pt idx="910">
                  <c:v>-0.702004045877511</c:v>
                </c:pt>
                <c:pt idx="911">
                  <c:v>-0.700638503853282</c:v>
                </c:pt>
                <c:pt idx="912">
                  <c:v>-0.700638503853282</c:v>
                </c:pt>
                <c:pt idx="913">
                  <c:v>-0.699274253121939</c:v>
                </c:pt>
                <c:pt idx="914">
                  <c:v>-0.699274253121939</c:v>
                </c:pt>
                <c:pt idx="915">
                  <c:v>-0.697911291243628</c:v>
                </c:pt>
                <c:pt idx="916">
                  <c:v>-0.697911291243628</c:v>
                </c:pt>
                <c:pt idx="917">
                  <c:v>-0.696549615785403</c:v>
                </c:pt>
                <c:pt idx="918">
                  <c:v>-0.696549615785403</c:v>
                </c:pt>
                <c:pt idx="919">
                  <c:v>-0.6951892243212</c:v>
                </c:pt>
                <c:pt idx="920">
                  <c:v>-0.693830114431811</c:v>
                </c:pt>
                <c:pt idx="921">
                  <c:v>-0.693830114431811</c:v>
                </c:pt>
                <c:pt idx="922">
                  <c:v>-0.693830114431811</c:v>
                </c:pt>
                <c:pt idx="923">
                  <c:v>-0.693830114431811</c:v>
                </c:pt>
                <c:pt idx="924">
                  <c:v>-0.69247228370486</c:v>
                </c:pt>
                <c:pt idx="925">
                  <c:v>-0.69247228370486</c:v>
                </c:pt>
                <c:pt idx="926">
                  <c:v>-0.691115729734775</c:v>
                </c:pt>
                <c:pt idx="927">
                  <c:v>-0.691115729734775</c:v>
                </c:pt>
                <c:pt idx="928">
                  <c:v>-0.689760450122764</c:v>
                </c:pt>
                <c:pt idx="929">
                  <c:v>-0.688406442476788</c:v>
                </c:pt>
                <c:pt idx="930">
                  <c:v>-0.68705370441154</c:v>
                </c:pt>
                <c:pt idx="931">
                  <c:v>-0.68705370441154</c:v>
                </c:pt>
                <c:pt idx="932">
                  <c:v>-0.685702233548411</c:v>
                </c:pt>
                <c:pt idx="933">
                  <c:v>-0.685702233548411</c:v>
                </c:pt>
                <c:pt idx="934">
                  <c:v>-0.685702233548411</c:v>
                </c:pt>
                <c:pt idx="935">
                  <c:v>-0.683003083947455</c:v>
                </c:pt>
                <c:pt idx="936">
                  <c:v>-0.681655400485709</c:v>
                </c:pt>
                <c:pt idx="937">
                  <c:v>-0.681655400485709</c:v>
                </c:pt>
                <c:pt idx="938">
                  <c:v>-0.681655400485709</c:v>
                </c:pt>
                <c:pt idx="939">
                  <c:v>-0.680308974778192</c:v>
                </c:pt>
                <c:pt idx="940">
                  <c:v>-0.680308974778192</c:v>
                </c:pt>
                <c:pt idx="941">
                  <c:v>-0.678963804479443</c:v>
                </c:pt>
                <c:pt idx="942">
                  <c:v>-0.678963804479443</c:v>
                </c:pt>
                <c:pt idx="943">
                  <c:v>-0.678963804479443</c:v>
                </c:pt>
                <c:pt idx="944">
                  <c:v>-0.678963804479443</c:v>
                </c:pt>
                <c:pt idx="945">
                  <c:v>-0.678963804479443</c:v>
                </c:pt>
                <c:pt idx="946">
                  <c:v>-0.677619887250552</c:v>
                </c:pt>
                <c:pt idx="947">
                  <c:v>-0.677619887250552</c:v>
                </c:pt>
                <c:pt idx="948">
                  <c:v>-0.677619887250552</c:v>
                </c:pt>
                <c:pt idx="949">
                  <c:v>-0.676277220759142</c:v>
                </c:pt>
                <c:pt idx="950">
                  <c:v>-0.676277220759142</c:v>
                </c:pt>
                <c:pt idx="951">
                  <c:v>-0.67493580267934</c:v>
                </c:pt>
                <c:pt idx="952">
                  <c:v>-0.673595630691757</c:v>
                </c:pt>
                <c:pt idx="953">
                  <c:v>-0.673595630691757</c:v>
                </c:pt>
                <c:pt idx="954">
                  <c:v>-0.672256702483459</c:v>
                </c:pt>
                <c:pt idx="955">
                  <c:v>-0.672256702483459</c:v>
                </c:pt>
                <c:pt idx="956">
                  <c:v>-0.672256702483459</c:v>
                </c:pt>
                <c:pt idx="957">
                  <c:v>-0.672256702483459</c:v>
                </c:pt>
                <c:pt idx="958">
                  <c:v>-0.670919015747948</c:v>
                </c:pt>
                <c:pt idx="959">
                  <c:v>-0.669582568185134</c:v>
                </c:pt>
                <c:pt idx="960">
                  <c:v>-0.669582568185134</c:v>
                </c:pt>
                <c:pt idx="961">
                  <c:v>-0.669582568185134</c:v>
                </c:pt>
                <c:pt idx="962">
                  <c:v>-0.669582568185134</c:v>
                </c:pt>
                <c:pt idx="963">
                  <c:v>-0.668247357501314</c:v>
                </c:pt>
                <c:pt idx="964">
                  <c:v>-0.668247357501314</c:v>
                </c:pt>
                <c:pt idx="965">
                  <c:v>-0.668247357501314</c:v>
                </c:pt>
                <c:pt idx="966">
                  <c:v>-0.666913381409149</c:v>
                </c:pt>
                <c:pt idx="967">
                  <c:v>-0.665580637627637</c:v>
                </c:pt>
                <c:pt idx="968">
                  <c:v>-0.665580637627637</c:v>
                </c:pt>
                <c:pt idx="969">
                  <c:v>-0.665580637627637</c:v>
                </c:pt>
                <c:pt idx="970">
                  <c:v>-0.662918837904123</c:v>
                </c:pt>
                <c:pt idx="971">
                  <c:v>-0.662918837904123</c:v>
                </c:pt>
                <c:pt idx="972">
                  <c:v>-0.662918837904123</c:v>
                </c:pt>
                <c:pt idx="973">
                  <c:v>-0.662918837904123</c:v>
                </c:pt>
                <c:pt idx="974">
                  <c:v>-0.662918837904123</c:v>
                </c:pt>
                <c:pt idx="975">
                  <c:v>-0.661589777431603</c:v>
                </c:pt>
                <c:pt idx="976">
                  <c:v>-0.661589777431603</c:v>
                </c:pt>
                <c:pt idx="977">
                  <c:v>-0.661589777431603</c:v>
                </c:pt>
                <c:pt idx="978">
                  <c:v>-0.660261940208655</c:v>
                </c:pt>
                <c:pt idx="979">
                  <c:v>-0.658935323985625</c:v>
                </c:pt>
                <c:pt idx="980">
                  <c:v>-0.658935323985625</c:v>
                </c:pt>
                <c:pt idx="981">
                  <c:v>-0.658935323985625</c:v>
                </c:pt>
                <c:pt idx="982">
                  <c:v>-0.658935323985625</c:v>
                </c:pt>
                <c:pt idx="983">
                  <c:v>-0.657609926519058</c:v>
                </c:pt>
                <c:pt idx="984">
                  <c:v>-0.657609926519058</c:v>
                </c:pt>
                <c:pt idx="985">
                  <c:v>-0.656285745571676</c:v>
                </c:pt>
                <c:pt idx="986">
                  <c:v>-0.656285745571676</c:v>
                </c:pt>
                <c:pt idx="987">
                  <c:v>-0.656285745571676</c:v>
                </c:pt>
                <c:pt idx="988">
                  <c:v>-0.654962778912357</c:v>
                </c:pt>
                <c:pt idx="989">
                  <c:v>-0.654962778912357</c:v>
                </c:pt>
                <c:pt idx="990">
                  <c:v>-0.653641024316112</c:v>
                </c:pt>
                <c:pt idx="991">
                  <c:v>-0.653641024316112</c:v>
                </c:pt>
                <c:pt idx="992">
                  <c:v>-0.653641024316112</c:v>
                </c:pt>
                <c:pt idx="993">
                  <c:v>-0.653641024316112</c:v>
                </c:pt>
                <c:pt idx="994">
                  <c:v>-0.65232047956406</c:v>
                </c:pt>
                <c:pt idx="995">
                  <c:v>-0.65232047956406</c:v>
                </c:pt>
                <c:pt idx="996">
                  <c:v>-0.65232047956406</c:v>
                </c:pt>
                <c:pt idx="997">
                  <c:v>-0.651001142443408</c:v>
                </c:pt>
                <c:pt idx="998">
                  <c:v>-0.651001142443408</c:v>
                </c:pt>
                <c:pt idx="999">
                  <c:v>-0.651001142443408</c:v>
                </c:pt>
                <c:pt idx="1000">
                  <c:v>-0.649683010747429</c:v>
                </c:pt>
                <c:pt idx="1001">
                  <c:v>-0.649683010747429</c:v>
                </c:pt>
                <c:pt idx="1002">
                  <c:v>-0.649683010747429</c:v>
                </c:pt>
                <c:pt idx="1003">
                  <c:v>-0.648366082275438</c:v>
                </c:pt>
                <c:pt idx="1004">
                  <c:v>-0.648366082275438</c:v>
                </c:pt>
                <c:pt idx="1005">
                  <c:v>-0.648366082275438</c:v>
                </c:pt>
                <c:pt idx="1006">
                  <c:v>-0.647050354832772</c:v>
                </c:pt>
                <c:pt idx="1007">
                  <c:v>-0.647050354832772</c:v>
                </c:pt>
                <c:pt idx="1008">
                  <c:v>-0.647050354832772</c:v>
                </c:pt>
                <c:pt idx="1009">
                  <c:v>-0.645735826230766</c:v>
                </c:pt>
                <c:pt idx="1010">
                  <c:v>-0.643110356823942</c:v>
                </c:pt>
                <c:pt idx="1011">
                  <c:v>-0.641799411671596</c:v>
                </c:pt>
                <c:pt idx="1012">
                  <c:v>-0.641799411671596</c:v>
                </c:pt>
                <c:pt idx="1013">
                  <c:v>-0.641799411671596</c:v>
                </c:pt>
                <c:pt idx="1014">
                  <c:v>-0.640489656664807</c:v>
                </c:pt>
                <c:pt idx="1015">
                  <c:v>-0.640489656664807</c:v>
                </c:pt>
                <c:pt idx="1016">
                  <c:v>-0.640489656664807</c:v>
                </c:pt>
                <c:pt idx="1017">
                  <c:v>-0.640489656664807</c:v>
                </c:pt>
                <c:pt idx="1018">
                  <c:v>-0.640489656664807</c:v>
                </c:pt>
                <c:pt idx="1019">
                  <c:v>-0.640489656664807</c:v>
                </c:pt>
                <c:pt idx="1020">
                  <c:v>-0.639181089644582</c:v>
                </c:pt>
                <c:pt idx="1021">
                  <c:v>-0.637873708457795</c:v>
                </c:pt>
                <c:pt idx="1022">
                  <c:v>-0.636567510957171</c:v>
                </c:pt>
                <c:pt idx="1023">
                  <c:v>-0.636567510957171</c:v>
                </c:pt>
                <c:pt idx="1024">
                  <c:v>-0.636567510957171</c:v>
                </c:pt>
                <c:pt idx="1025">
                  <c:v>-0.636567510957171</c:v>
                </c:pt>
                <c:pt idx="1026">
                  <c:v>-0.636567510957171</c:v>
                </c:pt>
                <c:pt idx="1027">
                  <c:v>-0.636567510957171</c:v>
                </c:pt>
                <c:pt idx="1028">
                  <c:v>-0.635262495001257</c:v>
                </c:pt>
                <c:pt idx="1029">
                  <c:v>-0.635262495001257</c:v>
                </c:pt>
                <c:pt idx="1030">
                  <c:v>-0.635262495001257</c:v>
                </c:pt>
                <c:pt idx="1031">
                  <c:v>-0.635262495001257</c:v>
                </c:pt>
                <c:pt idx="1032">
                  <c:v>-0.633958658454412</c:v>
                </c:pt>
                <c:pt idx="1033">
                  <c:v>-0.633958658454412</c:v>
                </c:pt>
                <c:pt idx="1034">
                  <c:v>-0.633958658454412</c:v>
                </c:pt>
                <c:pt idx="1035">
                  <c:v>-0.633958658454412</c:v>
                </c:pt>
                <c:pt idx="1036">
                  <c:v>-0.633958658454412</c:v>
                </c:pt>
                <c:pt idx="1037">
                  <c:v>-0.633958658454412</c:v>
                </c:pt>
                <c:pt idx="1038">
                  <c:v>-0.633958658454412</c:v>
                </c:pt>
                <c:pt idx="1039">
                  <c:v>-0.632655999186776</c:v>
                </c:pt>
                <c:pt idx="1040">
                  <c:v>-0.632655999186776</c:v>
                </c:pt>
                <c:pt idx="1041">
                  <c:v>-0.632655999186776</c:v>
                </c:pt>
                <c:pt idx="1042">
                  <c:v>-0.631354515074255</c:v>
                </c:pt>
                <c:pt idx="1043">
                  <c:v>-0.631354515074255</c:v>
                </c:pt>
                <c:pt idx="1044">
                  <c:v>-0.631354515074255</c:v>
                </c:pt>
                <c:pt idx="1045">
                  <c:v>-0.630054203998496</c:v>
                </c:pt>
                <c:pt idx="1046">
                  <c:v>-0.628755063846872</c:v>
                </c:pt>
                <c:pt idx="1047">
                  <c:v>-0.627457092512457</c:v>
                </c:pt>
                <c:pt idx="1048">
                  <c:v>-0.626160287894005</c:v>
                </c:pt>
                <c:pt idx="1049">
                  <c:v>-0.626160287894005</c:v>
                </c:pt>
                <c:pt idx="1050">
                  <c:v>-0.626160287894005</c:v>
                </c:pt>
                <c:pt idx="1051">
                  <c:v>-0.626160287894005</c:v>
                </c:pt>
                <c:pt idx="1052">
                  <c:v>-0.624864647895932</c:v>
                </c:pt>
                <c:pt idx="1053">
                  <c:v>-0.624864647895932</c:v>
                </c:pt>
                <c:pt idx="1054">
                  <c:v>-0.623570170428298</c:v>
                </c:pt>
                <c:pt idx="1055">
                  <c:v>-0.623570170428298</c:v>
                </c:pt>
                <c:pt idx="1056">
                  <c:v>-0.623570170428298</c:v>
                </c:pt>
                <c:pt idx="1057">
                  <c:v>-0.622276853406777</c:v>
                </c:pt>
                <c:pt idx="1058">
                  <c:v>-0.622276853406777</c:v>
                </c:pt>
                <c:pt idx="1059">
                  <c:v>-0.622276853406777</c:v>
                </c:pt>
                <c:pt idx="1060">
                  <c:v>-0.62098469475265</c:v>
                </c:pt>
                <c:pt idx="1061">
                  <c:v>-0.62098469475265</c:v>
                </c:pt>
                <c:pt idx="1062">
                  <c:v>-0.62098469475265</c:v>
                </c:pt>
                <c:pt idx="1063">
                  <c:v>-0.62098469475265</c:v>
                </c:pt>
                <c:pt idx="1064">
                  <c:v>-0.619693692392774</c:v>
                </c:pt>
                <c:pt idx="1065">
                  <c:v>-0.618403844259571</c:v>
                </c:pt>
                <c:pt idx="1066">
                  <c:v>-0.617115148290998</c:v>
                </c:pt>
                <c:pt idx="1067">
                  <c:v>-0.615827602430538</c:v>
                </c:pt>
                <c:pt idx="1068">
                  <c:v>-0.614541204627171</c:v>
                </c:pt>
                <c:pt idx="1069">
                  <c:v>-0.613255952835363</c:v>
                </c:pt>
                <c:pt idx="1070">
                  <c:v>-0.613255952835363</c:v>
                </c:pt>
                <c:pt idx="1071">
                  <c:v>-0.611971845015038</c:v>
                </c:pt>
                <c:pt idx="1072">
                  <c:v>-0.610688879131565</c:v>
                </c:pt>
                <c:pt idx="1073">
                  <c:v>-0.609407053155735</c:v>
                </c:pt>
                <c:pt idx="1074">
                  <c:v>-0.609407053155735</c:v>
                </c:pt>
                <c:pt idx="1075">
                  <c:v>-0.608126365063743</c:v>
                </c:pt>
                <c:pt idx="1076">
                  <c:v>-0.608126365063743</c:v>
                </c:pt>
                <c:pt idx="1077">
                  <c:v>-0.606846812837171</c:v>
                </c:pt>
                <c:pt idx="1078">
                  <c:v>-0.606846812837171</c:v>
                </c:pt>
                <c:pt idx="1079">
                  <c:v>-0.606846812837171</c:v>
                </c:pt>
                <c:pt idx="1080">
                  <c:v>-0.606846812837171</c:v>
                </c:pt>
                <c:pt idx="1081">
                  <c:v>-0.605568394462964</c:v>
                </c:pt>
                <c:pt idx="1082">
                  <c:v>-0.605568394462964</c:v>
                </c:pt>
                <c:pt idx="1083">
                  <c:v>-0.604291107933415</c:v>
                </c:pt>
                <c:pt idx="1084">
                  <c:v>-0.603014951246144</c:v>
                </c:pt>
                <c:pt idx="1085">
                  <c:v>-0.603014951246144</c:v>
                </c:pt>
                <c:pt idx="1086">
                  <c:v>-0.603014951246144</c:v>
                </c:pt>
                <c:pt idx="1087">
                  <c:v>-0.603014951246144</c:v>
                </c:pt>
                <c:pt idx="1088">
                  <c:v>-0.601739922404082</c:v>
                </c:pt>
                <c:pt idx="1089">
                  <c:v>-0.601739922404082</c:v>
                </c:pt>
                <c:pt idx="1090">
                  <c:v>-0.600466019415449</c:v>
                </c:pt>
                <c:pt idx="1091">
                  <c:v>-0.600466019415449</c:v>
                </c:pt>
                <c:pt idx="1092">
                  <c:v>-0.600466019415449</c:v>
                </c:pt>
                <c:pt idx="1093">
                  <c:v>-0.600466019415449</c:v>
                </c:pt>
                <c:pt idx="1094">
                  <c:v>-0.600466019415449</c:v>
                </c:pt>
                <c:pt idx="1095">
                  <c:v>-0.600466019415449</c:v>
                </c:pt>
                <c:pt idx="1096">
                  <c:v>-0.600466019415449</c:v>
                </c:pt>
                <c:pt idx="1097">
                  <c:v>-0.600466019415449</c:v>
                </c:pt>
                <c:pt idx="1098">
                  <c:v>-0.599193240293736</c:v>
                </c:pt>
                <c:pt idx="1099">
                  <c:v>-0.597921583057687</c:v>
                </c:pt>
                <c:pt idx="1100">
                  <c:v>-0.597921583057687</c:v>
                </c:pt>
                <c:pt idx="1101">
                  <c:v>-0.597921583057687</c:v>
                </c:pt>
                <c:pt idx="1102">
                  <c:v>-0.597921583057687</c:v>
                </c:pt>
                <c:pt idx="1103">
                  <c:v>-0.596651045731283</c:v>
                </c:pt>
                <c:pt idx="1104">
                  <c:v>-0.596651045731283</c:v>
                </c:pt>
                <c:pt idx="1105">
                  <c:v>-0.596651045731283</c:v>
                </c:pt>
                <c:pt idx="1106">
                  <c:v>-0.595381626343717</c:v>
                </c:pt>
                <c:pt idx="1107">
                  <c:v>-0.594113322929383</c:v>
                </c:pt>
                <c:pt idx="1108">
                  <c:v>-0.594113322929383</c:v>
                </c:pt>
                <c:pt idx="1109">
                  <c:v>-0.594113322929383</c:v>
                </c:pt>
                <c:pt idx="1110">
                  <c:v>-0.594113322929383</c:v>
                </c:pt>
                <c:pt idx="1111">
                  <c:v>-0.592846133527853</c:v>
                </c:pt>
                <c:pt idx="1112">
                  <c:v>-0.592846133527853</c:v>
                </c:pt>
                <c:pt idx="1113">
                  <c:v>-0.591580056183861</c:v>
                </c:pt>
                <c:pt idx="1114">
                  <c:v>-0.590315088947283</c:v>
                </c:pt>
                <c:pt idx="1115">
                  <c:v>-0.590315088947283</c:v>
                </c:pt>
                <c:pt idx="1116">
                  <c:v>-0.590315088947283</c:v>
                </c:pt>
                <c:pt idx="1117">
                  <c:v>-0.590315088947283</c:v>
                </c:pt>
                <c:pt idx="1118">
                  <c:v>-0.590315088947283</c:v>
                </c:pt>
                <c:pt idx="1119">
                  <c:v>-0.590315088947283</c:v>
                </c:pt>
                <c:pt idx="1120">
                  <c:v>-0.589051229873122</c:v>
                </c:pt>
                <c:pt idx="1121">
                  <c:v>-0.589051229873122</c:v>
                </c:pt>
                <c:pt idx="1122">
                  <c:v>-0.589051229873122</c:v>
                </c:pt>
                <c:pt idx="1123">
                  <c:v>-0.589051229873122</c:v>
                </c:pt>
                <c:pt idx="1124">
                  <c:v>-0.587788477021486</c:v>
                </c:pt>
                <c:pt idx="1125">
                  <c:v>-0.587788477021486</c:v>
                </c:pt>
                <c:pt idx="1126">
                  <c:v>-0.587788477021486</c:v>
                </c:pt>
                <c:pt idx="1127">
                  <c:v>-0.585266282251658</c:v>
                </c:pt>
                <c:pt idx="1128">
                  <c:v>-0.58400683647906</c:v>
                </c:pt>
                <c:pt idx="1129">
                  <c:v>-0.58400683647906</c:v>
                </c:pt>
                <c:pt idx="1130">
                  <c:v>-0.58400683647906</c:v>
                </c:pt>
                <c:pt idx="1131">
                  <c:v>-0.58274848922014</c:v>
                </c:pt>
                <c:pt idx="1132">
                  <c:v>-0.58274848922014</c:v>
                </c:pt>
                <c:pt idx="1133">
                  <c:v>-0.58274848922014</c:v>
                </c:pt>
                <c:pt idx="1134">
                  <c:v>-0.58274848922014</c:v>
                </c:pt>
                <c:pt idx="1135">
                  <c:v>-0.581491238560277</c:v>
                </c:pt>
                <c:pt idx="1136">
                  <c:v>-0.578980019404227</c:v>
                </c:pt>
                <c:pt idx="1137">
                  <c:v>-0.578980019404227</c:v>
                </c:pt>
                <c:pt idx="1138">
                  <c:v>-0.578980019404227</c:v>
                </c:pt>
                <c:pt idx="1139">
                  <c:v>-0.578980019404227</c:v>
                </c:pt>
                <c:pt idx="1140">
                  <c:v>-0.577726047103734</c:v>
                </c:pt>
                <c:pt idx="1141">
                  <c:v>-0.577726047103734</c:v>
                </c:pt>
                <c:pt idx="1142">
                  <c:v>-0.577726047103734</c:v>
                </c:pt>
                <c:pt idx="1143">
                  <c:v>-0.576473163793652</c:v>
                </c:pt>
                <c:pt idx="1144">
                  <c:v>-0.576473163793652</c:v>
                </c:pt>
                <c:pt idx="1145">
                  <c:v>-0.575221367584193</c:v>
                </c:pt>
                <c:pt idx="1146">
                  <c:v>-0.575221367584193</c:v>
                </c:pt>
                <c:pt idx="1147">
                  <c:v>-0.575221367584193</c:v>
                </c:pt>
                <c:pt idx="1148">
                  <c:v>-0.575221367584193</c:v>
                </c:pt>
                <c:pt idx="1149">
                  <c:v>-0.573970656590482</c:v>
                </c:pt>
                <c:pt idx="1150">
                  <c:v>-0.573970656590482</c:v>
                </c:pt>
                <c:pt idx="1151">
                  <c:v>-0.573970656590482</c:v>
                </c:pt>
                <c:pt idx="1152">
                  <c:v>-0.572721028932545</c:v>
                </c:pt>
                <c:pt idx="1153">
                  <c:v>-0.571472482735286</c:v>
                </c:pt>
                <c:pt idx="1154">
                  <c:v>-0.570225016128475</c:v>
                </c:pt>
                <c:pt idx="1155">
                  <c:v>-0.570225016128475</c:v>
                </c:pt>
                <c:pt idx="1156">
                  <c:v>-0.570225016128475</c:v>
                </c:pt>
                <c:pt idx="1157">
                  <c:v>-0.568978627246728</c:v>
                </c:pt>
                <c:pt idx="1158">
                  <c:v>-0.568978627246728</c:v>
                </c:pt>
                <c:pt idx="1159">
                  <c:v>-0.567733314229493</c:v>
                </c:pt>
                <c:pt idx="1160">
                  <c:v>-0.567733314229493</c:v>
                </c:pt>
                <c:pt idx="1161">
                  <c:v>-0.56648907522103</c:v>
                </c:pt>
                <c:pt idx="1162">
                  <c:v>-0.565245908370398</c:v>
                </c:pt>
                <c:pt idx="1163">
                  <c:v>-0.565245908370398</c:v>
                </c:pt>
                <c:pt idx="1164">
                  <c:v>-0.565245908370398</c:v>
                </c:pt>
                <c:pt idx="1165">
                  <c:v>-0.565245908370398</c:v>
                </c:pt>
                <c:pt idx="1166">
                  <c:v>-0.564003811831436</c:v>
                </c:pt>
                <c:pt idx="1167">
                  <c:v>-0.564003811831436</c:v>
                </c:pt>
                <c:pt idx="1168">
                  <c:v>-0.564003811831436</c:v>
                </c:pt>
                <c:pt idx="1169">
                  <c:v>-0.564003811831436</c:v>
                </c:pt>
                <c:pt idx="1170">
                  <c:v>-0.562762783762746</c:v>
                </c:pt>
                <c:pt idx="1171">
                  <c:v>-0.562762783762746</c:v>
                </c:pt>
                <c:pt idx="1172">
                  <c:v>-0.561522822327681</c:v>
                </c:pt>
                <c:pt idx="1173">
                  <c:v>-0.561522822327681</c:v>
                </c:pt>
                <c:pt idx="1174">
                  <c:v>-0.561522822327681</c:v>
                </c:pt>
                <c:pt idx="1175">
                  <c:v>-0.561522822327681</c:v>
                </c:pt>
                <c:pt idx="1176">
                  <c:v>-0.560283925694322</c:v>
                </c:pt>
                <c:pt idx="1177">
                  <c:v>-0.559046092035468</c:v>
                </c:pt>
                <c:pt idx="1178">
                  <c:v>-0.559046092035468</c:v>
                </c:pt>
                <c:pt idx="1179">
                  <c:v>-0.557809319528616</c:v>
                </c:pt>
                <c:pt idx="1180">
                  <c:v>-0.557809319528616</c:v>
                </c:pt>
                <c:pt idx="1181">
                  <c:v>-0.556573606355947</c:v>
                </c:pt>
                <c:pt idx="1182">
                  <c:v>-0.556573606355947</c:v>
                </c:pt>
                <c:pt idx="1183">
                  <c:v>-0.556573606355947</c:v>
                </c:pt>
                <c:pt idx="1184">
                  <c:v>-0.556573606355947</c:v>
                </c:pt>
                <c:pt idx="1185">
                  <c:v>-0.556573606355947</c:v>
                </c:pt>
                <c:pt idx="1186">
                  <c:v>-0.556573606355947</c:v>
                </c:pt>
                <c:pt idx="1187">
                  <c:v>-0.555338950704308</c:v>
                </c:pt>
                <c:pt idx="1188">
                  <c:v>-0.555338950704308</c:v>
                </c:pt>
                <c:pt idx="1189">
                  <c:v>-0.555338950704308</c:v>
                </c:pt>
                <c:pt idx="1190">
                  <c:v>-0.555338950704308</c:v>
                </c:pt>
                <c:pt idx="1191">
                  <c:v>-0.555338950704308</c:v>
                </c:pt>
                <c:pt idx="1192">
                  <c:v>-0.555338950704308</c:v>
                </c:pt>
                <c:pt idx="1193">
                  <c:v>-0.555338950704308</c:v>
                </c:pt>
                <c:pt idx="1194">
                  <c:v>-0.555338950704308</c:v>
                </c:pt>
                <c:pt idx="1195">
                  <c:v>-0.554105350765198</c:v>
                </c:pt>
                <c:pt idx="1196">
                  <c:v>-0.554105350765198</c:v>
                </c:pt>
                <c:pt idx="1197">
                  <c:v>-0.554105350765198</c:v>
                </c:pt>
                <c:pt idx="1198">
                  <c:v>-0.552872804734749</c:v>
                </c:pt>
                <c:pt idx="1199">
                  <c:v>-0.552872804734749</c:v>
                </c:pt>
                <c:pt idx="1200">
                  <c:v>-0.552872804734749</c:v>
                </c:pt>
                <c:pt idx="1201">
                  <c:v>-0.551641310813717</c:v>
                </c:pt>
                <c:pt idx="1202">
                  <c:v>-0.551641310813717</c:v>
                </c:pt>
                <c:pt idx="1203">
                  <c:v>-0.551641310813717</c:v>
                </c:pt>
                <c:pt idx="1204">
                  <c:v>-0.551641310813717</c:v>
                </c:pt>
                <c:pt idx="1205">
                  <c:v>-0.550410867207456</c:v>
                </c:pt>
                <c:pt idx="1206">
                  <c:v>-0.549181472125913</c:v>
                </c:pt>
                <c:pt idx="1207">
                  <c:v>-0.549181472125913</c:v>
                </c:pt>
                <c:pt idx="1208">
                  <c:v>-0.549181472125913</c:v>
                </c:pt>
                <c:pt idx="1209">
                  <c:v>-0.549181472125913</c:v>
                </c:pt>
                <c:pt idx="1210">
                  <c:v>-0.549181472125913</c:v>
                </c:pt>
                <c:pt idx="1211">
                  <c:v>-0.549181472125913</c:v>
                </c:pt>
                <c:pt idx="1212">
                  <c:v>-0.547953123783602</c:v>
                </c:pt>
                <c:pt idx="1213">
                  <c:v>-0.547953123783602</c:v>
                </c:pt>
                <c:pt idx="1214">
                  <c:v>-0.547953123783602</c:v>
                </c:pt>
                <c:pt idx="1215">
                  <c:v>-0.547953123783602</c:v>
                </c:pt>
                <c:pt idx="1216">
                  <c:v>-0.5467258203996</c:v>
                </c:pt>
                <c:pt idx="1217">
                  <c:v>-0.5467258203996</c:v>
                </c:pt>
                <c:pt idx="1218">
                  <c:v>-0.5467258203996</c:v>
                </c:pt>
                <c:pt idx="1219">
                  <c:v>-0.5467258203996</c:v>
                </c:pt>
                <c:pt idx="1220">
                  <c:v>-0.5467258203996</c:v>
                </c:pt>
                <c:pt idx="1221">
                  <c:v>-0.5467258203996</c:v>
                </c:pt>
                <c:pt idx="1222">
                  <c:v>-0.5467258203996</c:v>
                </c:pt>
                <c:pt idx="1223">
                  <c:v>-0.5467258203996</c:v>
                </c:pt>
                <c:pt idx="1224">
                  <c:v>-0.5467258203996</c:v>
                </c:pt>
                <c:pt idx="1225">
                  <c:v>-0.54549956019752</c:v>
                </c:pt>
                <c:pt idx="1226">
                  <c:v>-0.54549956019752</c:v>
                </c:pt>
                <c:pt idx="1227">
                  <c:v>-0.544274341405504</c:v>
                </c:pt>
                <c:pt idx="1228">
                  <c:v>-0.543050162256202</c:v>
                </c:pt>
                <c:pt idx="1229">
                  <c:v>-0.543050162256202</c:v>
                </c:pt>
                <c:pt idx="1230">
                  <c:v>-0.543050162256202</c:v>
                </c:pt>
                <c:pt idx="1231">
                  <c:v>-0.543050162256202</c:v>
                </c:pt>
                <c:pt idx="1232">
                  <c:v>-0.543050162256202</c:v>
                </c:pt>
                <c:pt idx="1233">
                  <c:v>-0.543050162256202</c:v>
                </c:pt>
                <c:pt idx="1234">
                  <c:v>-0.541827020986761</c:v>
                </c:pt>
                <c:pt idx="1235">
                  <c:v>-0.541827020986761</c:v>
                </c:pt>
                <c:pt idx="1236">
                  <c:v>-0.541827020986761</c:v>
                </c:pt>
                <c:pt idx="1237">
                  <c:v>-0.540604915838807</c:v>
                </c:pt>
                <c:pt idx="1238">
                  <c:v>-0.539383845058432</c:v>
                </c:pt>
                <c:pt idx="1239">
                  <c:v>-0.538163806896176</c:v>
                </c:pt>
                <c:pt idx="1240">
                  <c:v>-0.538163806896176</c:v>
                </c:pt>
                <c:pt idx="1241">
                  <c:v>-0.538163806896176</c:v>
                </c:pt>
                <c:pt idx="1242">
                  <c:v>-0.538163806896176</c:v>
                </c:pt>
                <c:pt idx="1243">
                  <c:v>-0.536944799607015</c:v>
                </c:pt>
                <c:pt idx="1244">
                  <c:v>-0.536944799607015</c:v>
                </c:pt>
                <c:pt idx="1245">
                  <c:v>-0.536944799607015</c:v>
                </c:pt>
                <c:pt idx="1246">
                  <c:v>-0.535726821450343</c:v>
                </c:pt>
                <c:pt idx="1247">
                  <c:v>-0.535726821450343</c:v>
                </c:pt>
                <c:pt idx="1248">
                  <c:v>-0.535726821450343</c:v>
                </c:pt>
                <c:pt idx="1249">
                  <c:v>-0.535726821450343</c:v>
                </c:pt>
                <c:pt idx="1250">
                  <c:v>-0.535726821450343</c:v>
                </c:pt>
                <c:pt idx="1251">
                  <c:v>-0.535726821450343</c:v>
                </c:pt>
                <c:pt idx="1252">
                  <c:v>-0.535726821450343</c:v>
                </c:pt>
                <c:pt idx="1253">
                  <c:v>-0.534509870689961</c:v>
                </c:pt>
                <c:pt idx="1254">
                  <c:v>-0.534509870689961</c:v>
                </c:pt>
                <c:pt idx="1255">
                  <c:v>-0.533293945594058</c:v>
                </c:pt>
                <c:pt idx="1256">
                  <c:v>-0.533293945594058</c:v>
                </c:pt>
                <c:pt idx="1257">
                  <c:v>-0.533293945594058</c:v>
                </c:pt>
                <c:pt idx="1258">
                  <c:v>-0.532079044435199</c:v>
                </c:pt>
                <c:pt idx="1259">
                  <c:v>-0.532079044435199</c:v>
                </c:pt>
                <c:pt idx="1260">
                  <c:v>-0.532079044435199</c:v>
                </c:pt>
                <c:pt idx="1261">
                  <c:v>-0.532079044435199</c:v>
                </c:pt>
                <c:pt idx="1262">
                  <c:v>-0.532079044435199</c:v>
                </c:pt>
                <c:pt idx="1263">
                  <c:v>-0.532079044435199</c:v>
                </c:pt>
                <c:pt idx="1264">
                  <c:v>-0.530865165490309</c:v>
                </c:pt>
                <c:pt idx="1265">
                  <c:v>-0.529652307040659</c:v>
                </c:pt>
                <c:pt idx="1266">
                  <c:v>-0.529652307040659</c:v>
                </c:pt>
                <c:pt idx="1267">
                  <c:v>-0.529652307040659</c:v>
                </c:pt>
                <c:pt idx="1268">
                  <c:v>-0.52844046737185</c:v>
                </c:pt>
                <c:pt idx="1269">
                  <c:v>-0.52844046737185</c:v>
                </c:pt>
                <c:pt idx="1270">
                  <c:v>-0.527229644773803</c:v>
                </c:pt>
                <c:pt idx="1271">
                  <c:v>-0.527229644773803</c:v>
                </c:pt>
                <c:pt idx="1272">
                  <c:v>-0.526019837540737</c:v>
                </c:pt>
                <c:pt idx="1273">
                  <c:v>0.0</c:v>
                </c:pt>
                <c:pt idx="1274">
                  <c:v>-0.526019837540737</c:v>
                </c:pt>
                <c:pt idx="1275">
                  <c:v>-0.526019837540737</c:v>
                </c:pt>
                <c:pt idx="1276">
                  <c:v>-0.52481104397116</c:v>
                </c:pt>
                <c:pt idx="1277">
                  <c:v>-0.52481104397116</c:v>
                </c:pt>
                <c:pt idx="1278">
                  <c:v>-0.52481104397116</c:v>
                </c:pt>
                <c:pt idx="1279">
                  <c:v>-0.52481104397116</c:v>
                </c:pt>
                <c:pt idx="1280">
                  <c:v>-0.52481104397116</c:v>
                </c:pt>
                <c:pt idx="1281">
                  <c:v>0.0</c:v>
                </c:pt>
                <c:pt idx="1282">
                  <c:v>-0.52481104397116</c:v>
                </c:pt>
                <c:pt idx="1283">
                  <c:v>-0.523603262367854</c:v>
                </c:pt>
                <c:pt idx="1284">
                  <c:v>-0.523603262367854</c:v>
                </c:pt>
                <c:pt idx="1285">
                  <c:v>-0.523603262367854</c:v>
                </c:pt>
                <c:pt idx="1286">
                  <c:v>-0.52239649103786</c:v>
                </c:pt>
                <c:pt idx="1287">
                  <c:v>-0.52239649103786</c:v>
                </c:pt>
                <c:pt idx="1288">
                  <c:v>-0.521190728292463</c:v>
                </c:pt>
                <c:pt idx="1289">
                  <c:v>-0.521190728292463</c:v>
                </c:pt>
                <c:pt idx="1290">
                  <c:v>-0.521190728292463</c:v>
                </c:pt>
                <c:pt idx="1291">
                  <c:v>-0.521190728292463</c:v>
                </c:pt>
                <c:pt idx="1292">
                  <c:v>-0.519985972447179</c:v>
                </c:pt>
                <c:pt idx="1293">
                  <c:v>0.0</c:v>
                </c:pt>
                <c:pt idx="1294">
                  <c:v>-0.519985972447179</c:v>
                </c:pt>
                <c:pt idx="1295">
                  <c:v>-0.519985972447179</c:v>
                </c:pt>
                <c:pt idx="1296">
                  <c:v>-0.519985972447179</c:v>
                </c:pt>
                <c:pt idx="1297">
                  <c:v>-0.519985972447179</c:v>
                </c:pt>
                <c:pt idx="1298">
                  <c:v>-0.518782221821741</c:v>
                </c:pt>
                <c:pt idx="1299">
                  <c:v>-0.518782221821741</c:v>
                </c:pt>
                <c:pt idx="1300">
                  <c:v>-0.518782221821741</c:v>
                </c:pt>
                <c:pt idx="1301">
                  <c:v>-0.517579474740084</c:v>
                </c:pt>
                <c:pt idx="1302">
                  <c:v>-0.51637772953033</c:v>
                </c:pt>
                <c:pt idx="1303">
                  <c:v>-0.51637772953033</c:v>
                </c:pt>
                <c:pt idx="1304">
                  <c:v>-0.51637772953033</c:v>
                </c:pt>
                <c:pt idx="1305">
                  <c:v>-0.51637772953033</c:v>
                </c:pt>
                <c:pt idx="1306">
                  <c:v>-0.515176984524779</c:v>
                </c:pt>
                <c:pt idx="1307">
                  <c:v>-0.515176984524779</c:v>
                </c:pt>
                <c:pt idx="1308">
                  <c:v>-0.515176984524779</c:v>
                </c:pt>
                <c:pt idx="1309">
                  <c:v>-0.513977238059888</c:v>
                </c:pt>
                <c:pt idx="1310">
                  <c:v>-0.513977238059888</c:v>
                </c:pt>
                <c:pt idx="1311">
                  <c:v>-0.512778488476263</c:v>
                </c:pt>
                <c:pt idx="1312">
                  <c:v>-0.512778488476263</c:v>
                </c:pt>
                <c:pt idx="1313">
                  <c:v>-0.511580734118641</c:v>
                </c:pt>
                <c:pt idx="1314">
                  <c:v>-0.511580734118641</c:v>
                </c:pt>
                <c:pt idx="1315">
                  <c:v>-0.511580734118641</c:v>
                </c:pt>
                <c:pt idx="1316">
                  <c:v>-0.511580734118641</c:v>
                </c:pt>
                <c:pt idx="1317">
                  <c:v>-0.51038397333588</c:v>
                </c:pt>
                <c:pt idx="1318">
                  <c:v>-0.51038397333588</c:v>
                </c:pt>
                <c:pt idx="1319">
                  <c:v>-0.51038397333588</c:v>
                </c:pt>
                <c:pt idx="1320">
                  <c:v>-0.509188204480943</c:v>
                </c:pt>
                <c:pt idx="1321">
                  <c:v>-0.509188204480943</c:v>
                </c:pt>
                <c:pt idx="1322">
                  <c:v>-0.509188204480943</c:v>
                </c:pt>
                <c:pt idx="1323">
                  <c:v>-0.509188204480943</c:v>
                </c:pt>
                <c:pt idx="1324">
                  <c:v>-0.509188204480943</c:v>
                </c:pt>
                <c:pt idx="1325">
                  <c:v>-0.509188204480943</c:v>
                </c:pt>
                <c:pt idx="1326">
                  <c:v>-0.509188204480943</c:v>
                </c:pt>
                <c:pt idx="1327">
                  <c:v>-0.507993425910886</c:v>
                </c:pt>
                <c:pt idx="1328">
                  <c:v>-0.507993425910886</c:v>
                </c:pt>
                <c:pt idx="1329">
                  <c:v>-0.507993425910886</c:v>
                </c:pt>
                <c:pt idx="1330">
                  <c:v>-0.507993425910886</c:v>
                </c:pt>
                <c:pt idx="1331">
                  <c:v>-0.506799635986841</c:v>
                </c:pt>
                <c:pt idx="1332">
                  <c:v>-0.506799635986841</c:v>
                </c:pt>
                <c:pt idx="1333">
                  <c:v>-0.506799635986841</c:v>
                </c:pt>
                <c:pt idx="1334">
                  <c:v>-0.506799635986841</c:v>
                </c:pt>
                <c:pt idx="1335">
                  <c:v>-0.504415015541636</c:v>
                </c:pt>
                <c:pt idx="1336">
                  <c:v>-0.504415015541636</c:v>
                </c:pt>
                <c:pt idx="1337">
                  <c:v>-0.504415015541636</c:v>
                </c:pt>
                <c:pt idx="1338">
                  <c:v>-0.503224181763014</c:v>
                </c:pt>
                <c:pt idx="1339">
                  <c:v>-0.502034330115454</c:v>
                </c:pt>
                <c:pt idx="1340">
                  <c:v>-0.500845458980283</c:v>
                </c:pt>
                <c:pt idx="1341">
                  <c:v>-0.500845458980283</c:v>
                </c:pt>
                <c:pt idx="1342">
                  <c:v>-0.500845458980283</c:v>
                </c:pt>
                <c:pt idx="1343">
                  <c:v>-0.500845458980283</c:v>
                </c:pt>
                <c:pt idx="1344">
                  <c:v>-0.500845458980283</c:v>
                </c:pt>
                <c:pt idx="1345">
                  <c:v>-0.500845458980283</c:v>
                </c:pt>
                <c:pt idx="1346">
                  <c:v>-0.500845458980283</c:v>
                </c:pt>
                <c:pt idx="1347">
                  <c:v>-0.500845458980283</c:v>
                </c:pt>
                <c:pt idx="1348">
                  <c:v>-0.500845458980283</c:v>
                </c:pt>
                <c:pt idx="1349">
                  <c:v>-0.500845458980283</c:v>
                </c:pt>
                <c:pt idx="1350">
                  <c:v>-0.499657566742821</c:v>
                </c:pt>
                <c:pt idx="1351">
                  <c:v>-0.499657566742821</c:v>
                </c:pt>
                <c:pt idx="1352">
                  <c:v>-0.499657566742821</c:v>
                </c:pt>
                <c:pt idx="1353">
                  <c:v>-0.498470651792379</c:v>
                </c:pt>
                <c:pt idx="1354">
                  <c:v>0.0</c:v>
                </c:pt>
                <c:pt idx="1355">
                  <c:v>-0.498470651792379</c:v>
                </c:pt>
                <c:pt idx="1356">
                  <c:v>-0.498470651792379</c:v>
                </c:pt>
                <c:pt idx="1357">
                  <c:v>-0.498470651792379</c:v>
                </c:pt>
                <c:pt idx="1358">
                  <c:v>-0.498470651792379</c:v>
                </c:pt>
                <c:pt idx="1359">
                  <c:v>-0.497284712522236</c:v>
                </c:pt>
                <c:pt idx="1360">
                  <c:v>-0.497284712522236</c:v>
                </c:pt>
                <c:pt idx="1361">
                  <c:v>-0.497284712522236</c:v>
                </c:pt>
                <c:pt idx="1362">
                  <c:v>-0.497284712522236</c:v>
                </c:pt>
                <c:pt idx="1363">
                  <c:v>-0.496099747329632</c:v>
                </c:pt>
                <c:pt idx="1364">
                  <c:v>-0.496099747329632</c:v>
                </c:pt>
                <c:pt idx="1365">
                  <c:v>-0.496099747329632</c:v>
                </c:pt>
                <c:pt idx="1366">
                  <c:v>-0.496099747329632</c:v>
                </c:pt>
                <c:pt idx="1367">
                  <c:v>-0.494915754615752</c:v>
                </c:pt>
                <c:pt idx="1368">
                  <c:v>-0.494915754615752</c:v>
                </c:pt>
                <c:pt idx="1369">
                  <c:v>-0.494915754615752</c:v>
                </c:pt>
                <c:pt idx="1370">
                  <c:v>-0.494915754615752</c:v>
                </c:pt>
                <c:pt idx="1371">
                  <c:v>0.0</c:v>
                </c:pt>
                <c:pt idx="1372">
                  <c:v>-0.493732732785716</c:v>
                </c:pt>
                <c:pt idx="1373">
                  <c:v>-0.493732732785716</c:v>
                </c:pt>
                <c:pt idx="1374">
                  <c:v>-0.493732732785716</c:v>
                </c:pt>
                <c:pt idx="1375">
                  <c:v>-0.493732732785716</c:v>
                </c:pt>
                <c:pt idx="1376">
                  <c:v>-0.493732732785716</c:v>
                </c:pt>
                <c:pt idx="1377">
                  <c:v>-0.493732732785716</c:v>
                </c:pt>
                <c:pt idx="1378">
                  <c:v>-0.493732732785716</c:v>
                </c:pt>
                <c:pt idx="1379">
                  <c:v>-0.492550680248561</c:v>
                </c:pt>
                <c:pt idx="1380">
                  <c:v>-0.491369595417235</c:v>
                </c:pt>
                <c:pt idx="1381">
                  <c:v>-0.491369595417235</c:v>
                </c:pt>
                <c:pt idx="1382">
                  <c:v>-0.491369595417235</c:v>
                </c:pt>
                <c:pt idx="1383">
                  <c:v>-0.491369595417235</c:v>
                </c:pt>
                <c:pt idx="1384">
                  <c:v>-0.491369595417235</c:v>
                </c:pt>
                <c:pt idx="1385">
                  <c:v>-0.490189476708578</c:v>
                </c:pt>
                <c:pt idx="1386">
                  <c:v>-0.490189476708578</c:v>
                </c:pt>
                <c:pt idx="1387">
                  <c:v>-0.490189476708578</c:v>
                </c:pt>
                <c:pt idx="1388">
                  <c:v>-0.490189476708578</c:v>
                </c:pt>
                <c:pt idx="1389">
                  <c:v>-0.490189476708578</c:v>
                </c:pt>
                <c:pt idx="1390">
                  <c:v>-0.489010322543313</c:v>
                </c:pt>
                <c:pt idx="1391">
                  <c:v>-0.489010322543313</c:v>
                </c:pt>
                <c:pt idx="1392">
                  <c:v>-0.489010322543313</c:v>
                </c:pt>
                <c:pt idx="1393">
                  <c:v>-0.489010322543313</c:v>
                </c:pt>
                <c:pt idx="1394">
                  <c:v>-0.487832131346031</c:v>
                </c:pt>
                <c:pt idx="1395">
                  <c:v>-0.487832131346031</c:v>
                </c:pt>
                <c:pt idx="1396">
                  <c:v>-0.487832131346031</c:v>
                </c:pt>
                <c:pt idx="1397">
                  <c:v>-0.487832131346031</c:v>
                </c:pt>
                <c:pt idx="1398">
                  <c:v>-0.487832131346031</c:v>
                </c:pt>
                <c:pt idx="1399">
                  <c:v>-0.487832131346031</c:v>
                </c:pt>
                <c:pt idx="1400">
                  <c:v>-0.487832131346031</c:v>
                </c:pt>
                <c:pt idx="1401">
                  <c:v>-0.485478631573059</c:v>
                </c:pt>
                <c:pt idx="1402">
                  <c:v>-0.484303319865785</c:v>
                </c:pt>
                <c:pt idx="1403">
                  <c:v>-0.484303319865785</c:v>
                </c:pt>
                <c:pt idx="1404">
                  <c:v>-0.484303319865785</c:v>
                </c:pt>
                <c:pt idx="1405">
                  <c:v>-0.483128964863303</c:v>
                </c:pt>
                <c:pt idx="1406">
                  <c:v>-0.483128964863303</c:v>
                </c:pt>
                <c:pt idx="1407">
                  <c:v>-0.483128964863303</c:v>
                </c:pt>
                <c:pt idx="1408">
                  <c:v>-0.483128964863303</c:v>
                </c:pt>
                <c:pt idx="1409">
                  <c:v>-0.481955565009362</c:v>
                </c:pt>
                <c:pt idx="1410">
                  <c:v>-0.479611624541063</c:v>
                </c:pt>
                <c:pt idx="1411">
                  <c:v>-0.478441080833125</c:v>
                </c:pt>
                <c:pt idx="1412">
                  <c:v>-0.478441080833125</c:v>
                </c:pt>
                <c:pt idx="1413">
                  <c:v>-0.478441080833125</c:v>
                </c:pt>
                <c:pt idx="1414">
                  <c:v>-0.478441080833125</c:v>
                </c:pt>
                <c:pt idx="1415">
                  <c:v>-0.477271486086547</c:v>
                </c:pt>
                <c:pt idx="1416">
                  <c:v>-0.477271486086547</c:v>
                </c:pt>
                <c:pt idx="1417">
                  <c:v>-0.477271486086547</c:v>
                </c:pt>
                <c:pt idx="1418">
                  <c:v>-0.477271486086547</c:v>
                </c:pt>
                <c:pt idx="1419">
                  <c:v>-0.477271486086547</c:v>
                </c:pt>
                <c:pt idx="1420">
                  <c:v>-0.476102838763924</c:v>
                </c:pt>
                <c:pt idx="1421">
                  <c:v>-0.476102838763924</c:v>
                </c:pt>
                <c:pt idx="1422">
                  <c:v>-0.476102838763924</c:v>
                </c:pt>
                <c:pt idx="1423">
                  <c:v>-0.476102838763924</c:v>
                </c:pt>
                <c:pt idx="1424">
                  <c:v>-0.476102838763924</c:v>
                </c:pt>
                <c:pt idx="1425">
                  <c:v>-0.47493513733159</c:v>
                </c:pt>
                <c:pt idx="1426">
                  <c:v>-0.47493513733159</c:v>
                </c:pt>
                <c:pt idx="1427">
                  <c:v>-0.47493513733159</c:v>
                </c:pt>
                <c:pt idx="1428">
                  <c:v>-0.47493513733159</c:v>
                </c:pt>
                <c:pt idx="1429">
                  <c:v>-0.473768380259595</c:v>
                </c:pt>
                <c:pt idx="1430">
                  <c:v>-0.473768380259595</c:v>
                </c:pt>
                <c:pt idx="1431">
                  <c:v>-0.4726025660217</c:v>
                </c:pt>
                <c:pt idx="1432">
                  <c:v>-0.4726025660217</c:v>
                </c:pt>
                <c:pt idx="1433">
                  <c:v>-0.4726025660217</c:v>
                </c:pt>
                <c:pt idx="1434">
                  <c:v>-0.4726025660217</c:v>
                </c:pt>
                <c:pt idx="1435">
                  <c:v>-0.4726025660217</c:v>
                </c:pt>
                <c:pt idx="1436">
                  <c:v>-0.4726025660217</c:v>
                </c:pt>
                <c:pt idx="1437">
                  <c:v>-0.4726025660217</c:v>
                </c:pt>
                <c:pt idx="1438">
                  <c:v>-0.4726025660217</c:v>
                </c:pt>
                <c:pt idx="1439">
                  <c:v>-0.4726025660217</c:v>
                </c:pt>
                <c:pt idx="1440">
                  <c:v>-0.4726025660217</c:v>
                </c:pt>
                <c:pt idx="1441">
                  <c:v>-0.4726025660217</c:v>
                </c:pt>
                <c:pt idx="1442">
                  <c:v>-0.471437693095363</c:v>
                </c:pt>
                <c:pt idx="1443">
                  <c:v>-0.471437693095363</c:v>
                </c:pt>
                <c:pt idx="1444">
                  <c:v>-0.471437693095363</c:v>
                </c:pt>
                <c:pt idx="1445">
                  <c:v>-0.471437693095363</c:v>
                </c:pt>
                <c:pt idx="1446">
                  <c:v>-0.470273759961727</c:v>
                </c:pt>
                <c:pt idx="1447">
                  <c:v>-0.470273759961727</c:v>
                </c:pt>
                <c:pt idx="1448">
                  <c:v>-0.470273759961727</c:v>
                </c:pt>
                <c:pt idx="1449">
                  <c:v>-0.470273759961727</c:v>
                </c:pt>
                <c:pt idx="1450">
                  <c:v>-0.469110765105608</c:v>
                </c:pt>
                <c:pt idx="1451">
                  <c:v>-0.469110765105608</c:v>
                </c:pt>
                <c:pt idx="1452">
                  <c:v>-0.469110765105608</c:v>
                </c:pt>
                <c:pt idx="1453">
                  <c:v>-0.467948707015483</c:v>
                </c:pt>
                <c:pt idx="1454">
                  <c:v>0.0</c:v>
                </c:pt>
                <c:pt idx="1455">
                  <c:v>-0.467948707015483</c:v>
                </c:pt>
                <c:pt idx="1456">
                  <c:v>-0.46678758418348</c:v>
                </c:pt>
                <c:pt idx="1457">
                  <c:v>-0.46678758418348</c:v>
                </c:pt>
                <c:pt idx="1458">
                  <c:v>-0.46678758418348</c:v>
                </c:pt>
                <c:pt idx="1459">
                  <c:v>-0.46678758418348</c:v>
                </c:pt>
                <c:pt idx="1460">
                  <c:v>-0.46678758418348</c:v>
                </c:pt>
                <c:pt idx="1461">
                  <c:v>-0.46678758418348</c:v>
                </c:pt>
                <c:pt idx="1462">
                  <c:v>-0.465627395105362</c:v>
                </c:pt>
                <c:pt idx="1463">
                  <c:v>-0.465627395105362</c:v>
                </c:pt>
                <c:pt idx="1464">
                  <c:v>-0.465627395105362</c:v>
                </c:pt>
                <c:pt idx="1465">
                  <c:v>-0.465627395105362</c:v>
                </c:pt>
                <c:pt idx="1466">
                  <c:v>-0.465627395105362</c:v>
                </c:pt>
                <c:pt idx="1467">
                  <c:v>-0.464468138280521</c:v>
                </c:pt>
                <c:pt idx="1468">
                  <c:v>-0.464468138280521</c:v>
                </c:pt>
                <c:pt idx="1469">
                  <c:v>0.0</c:v>
                </c:pt>
                <c:pt idx="1470">
                  <c:v>-0.464468138280521</c:v>
                </c:pt>
                <c:pt idx="1471">
                  <c:v>-0.464468138280521</c:v>
                </c:pt>
                <c:pt idx="1472">
                  <c:v>-0.464468138280521</c:v>
                </c:pt>
                <c:pt idx="1473">
                  <c:v>-0.464468138280521</c:v>
                </c:pt>
                <c:pt idx="1474">
                  <c:v>-0.464468138280521</c:v>
                </c:pt>
                <c:pt idx="1475">
                  <c:v>-0.464468138280521</c:v>
                </c:pt>
                <c:pt idx="1476">
                  <c:v>-0.463309812211963</c:v>
                </c:pt>
                <c:pt idx="1477">
                  <c:v>-0.463309812211963</c:v>
                </c:pt>
                <c:pt idx="1478">
                  <c:v>-0.463309812211963</c:v>
                </c:pt>
                <c:pt idx="1479">
                  <c:v>-0.462152415406294</c:v>
                </c:pt>
                <c:pt idx="1480">
                  <c:v>-0.462152415406294</c:v>
                </c:pt>
                <c:pt idx="1481">
                  <c:v>-0.462152415406294</c:v>
                </c:pt>
                <c:pt idx="1482">
                  <c:v>-0.462152415406294</c:v>
                </c:pt>
                <c:pt idx="1483">
                  <c:v>0.0</c:v>
                </c:pt>
                <c:pt idx="1484">
                  <c:v>-0.460995946373716</c:v>
                </c:pt>
                <c:pt idx="1485">
                  <c:v>-0.460995946373716</c:v>
                </c:pt>
                <c:pt idx="1486">
                  <c:v>-0.459840403628007</c:v>
                </c:pt>
                <c:pt idx="1487">
                  <c:v>-0.459840403628007</c:v>
                </c:pt>
                <c:pt idx="1488">
                  <c:v>-0.459840403628007</c:v>
                </c:pt>
                <c:pt idx="1489">
                  <c:v>-0.458685785686515</c:v>
                </c:pt>
                <c:pt idx="1490">
                  <c:v>-0.458685785686515</c:v>
                </c:pt>
                <c:pt idx="1491">
                  <c:v>-0.458685785686515</c:v>
                </c:pt>
                <c:pt idx="1492">
                  <c:v>-0.458685785686515</c:v>
                </c:pt>
                <c:pt idx="1493">
                  <c:v>-0.457532091070145</c:v>
                </c:pt>
                <c:pt idx="1494">
                  <c:v>-0.457532091070145</c:v>
                </c:pt>
                <c:pt idx="1495">
                  <c:v>-0.457532091070145</c:v>
                </c:pt>
                <c:pt idx="1496">
                  <c:v>-0.457532091070145</c:v>
                </c:pt>
                <c:pt idx="1497">
                  <c:v>-0.456379318303346</c:v>
                </c:pt>
                <c:pt idx="1498">
                  <c:v>-0.456379318303346</c:v>
                </c:pt>
                <c:pt idx="1499">
                  <c:v>-0.455227465914104</c:v>
                </c:pt>
                <c:pt idx="1500">
                  <c:v>-0.455227465914104</c:v>
                </c:pt>
                <c:pt idx="1501">
                  <c:v>-0.455227465914104</c:v>
                </c:pt>
                <c:pt idx="1502">
                  <c:v>-0.455227465914104</c:v>
                </c:pt>
                <c:pt idx="1503">
                  <c:v>-0.455227465914104</c:v>
                </c:pt>
                <c:pt idx="1504">
                  <c:v>-0.454076532433926</c:v>
                </c:pt>
                <c:pt idx="1505">
                  <c:v>-0.454076532433926</c:v>
                </c:pt>
                <c:pt idx="1506">
                  <c:v>-0.454076532433926</c:v>
                </c:pt>
                <c:pt idx="1507">
                  <c:v>-0.454076532433926</c:v>
                </c:pt>
                <c:pt idx="1508">
                  <c:v>-0.454076532433926</c:v>
                </c:pt>
                <c:pt idx="1509">
                  <c:v>-0.45292651639783</c:v>
                </c:pt>
                <c:pt idx="1510">
                  <c:v>-0.45292651639783</c:v>
                </c:pt>
                <c:pt idx="1511">
                  <c:v>-0.45292651639783</c:v>
                </c:pt>
                <c:pt idx="1512">
                  <c:v>-0.451777416344338</c:v>
                </c:pt>
                <c:pt idx="1513">
                  <c:v>-0.451777416344338</c:v>
                </c:pt>
                <c:pt idx="1514">
                  <c:v>-0.451777416344338</c:v>
                </c:pt>
                <c:pt idx="1515">
                  <c:v>-0.451777416344338</c:v>
                </c:pt>
                <c:pt idx="1516">
                  <c:v>-0.451777416344338</c:v>
                </c:pt>
                <c:pt idx="1517">
                  <c:v>-0.451777416344338</c:v>
                </c:pt>
                <c:pt idx="1518">
                  <c:v>-0.450629230815457</c:v>
                </c:pt>
                <c:pt idx="1519">
                  <c:v>-0.450629230815457</c:v>
                </c:pt>
                <c:pt idx="1520">
                  <c:v>-0.450629230815457</c:v>
                </c:pt>
                <c:pt idx="1521">
                  <c:v>-0.450629230815457</c:v>
                </c:pt>
                <c:pt idx="1522">
                  <c:v>-0.450629230815457</c:v>
                </c:pt>
                <c:pt idx="1523">
                  <c:v>-0.449481958356675</c:v>
                </c:pt>
                <c:pt idx="1524">
                  <c:v>-0.449481958356675</c:v>
                </c:pt>
                <c:pt idx="1525">
                  <c:v>-0.448335597516948</c:v>
                </c:pt>
                <c:pt idx="1526">
                  <c:v>-0.448335597516948</c:v>
                </c:pt>
                <c:pt idx="1527">
                  <c:v>-0.448335597516948</c:v>
                </c:pt>
                <c:pt idx="1528">
                  <c:v>-0.448335597516948</c:v>
                </c:pt>
                <c:pt idx="1529">
                  <c:v>-0.448335597516948</c:v>
                </c:pt>
                <c:pt idx="1530">
                  <c:v>-0.448335597516948</c:v>
                </c:pt>
                <c:pt idx="1531">
                  <c:v>-0.448335597516948</c:v>
                </c:pt>
                <c:pt idx="1532">
                  <c:v>-0.447190146848686</c:v>
                </c:pt>
                <c:pt idx="1533">
                  <c:v>-0.447190146848686</c:v>
                </c:pt>
                <c:pt idx="1534">
                  <c:v>-0.447190146848686</c:v>
                </c:pt>
                <c:pt idx="1535">
                  <c:v>-0.447190146848686</c:v>
                </c:pt>
                <c:pt idx="1536">
                  <c:v>-0.447190146848686</c:v>
                </c:pt>
                <c:pt idx="1537">
                  <c:v>-0.447190146848686</c:v>
                </c:pt>
                <c:pt idx="1538">
                  <c:v>0.0</c:v>
                </c:pt>
                <c:pt idx="1539">
                  <c:v>-0.446045604907745</c:v>
                </c:pt>
                <c:pt idx="1540">
                  <c:v>-0.446045604907745</c:v>
                </c:pt>
                <c:pt idx="1541">
                  <c:v>-0.446045604907745</c:v>
                </c:pt>
                <c:pt idx="1542">
                  <c:v>-0.446045604907745</c:v>
                </c:pt>
                <c:pt idx="1543">
                  <c:v>-0.446045604907745</c:v>
                </c:pt>
                <c:pt idx="1544">
                  <c:v>-0.446045604907745</c:v>
                </c:pt>
                <c:pt idx="1545">
                  <c:v>-0.444901970253416</c:v>
                </c:pt>
                <c:pt idx="1546">
                  <c:v>-0.444901970253416</c:v>
                </c:pt>
                <c:pt idx="1547">
                  <c:v>-0.444901970253416</c:v>
                </c:pt>
                <c:pt idx="1548">
                  <c:v>0.0</c:v>
                </c:pt>
                <c:pt idx="1549">
                  <c:v>-0.444901970253416</c:v>
                </c:pt>
                <c:pt idx="1550">
                  <c:v>0.0</c:v>
                </c:pt>
                <c:pt idx="1551">
                  <c:v>-0.443759241448412</c:v>
                </c:pt>
                <c:pt idx="1552">
                  <c:v>-0.441476495654292</c:v>
                </c:pt>
                <c:pt idx="1553">
                  <c:v>-0.441476495654292</c:v>
                </c:pt>
                <c:pt idx="1554">
                  <c:v>-0.441476495654292</c:v>
                </c:pt>
                <c:pt idx="1555">
                  <c:v>-0.441476495654292</c:v>
                </c:pt>
                <c:pt idx="1556">
                  <c:v>0.0</c:v>
                </c:pt>
                <c:pt idx="1557">
                  <c:v>-0.441476495654292</c:v>
                </c:pt>
                <c:pt idx="1558">
                  <c:v>-0.441476495654292</c:v>
                </c:pt>
                <c:pt idx="1559">
                  <c:v>-0.440336475807623</c:v>
                </c:pt>
                <c:pt idx="1560">
                  <c:v>-0.440336475807623</c:v>
                </c:pt>
                <c:pt idx="1561">
                  <c:v>-0.439197356095155</c:v>
                </c:pt>
                <c:pt idx="1562">
                  <c:v>-0.439197356095155</c:v>
                </c:pt>
                <c:pt idx="1563">
                  <c:v>-0.438059135096557</c:v>
                </c:pt>
                <c:pt idx="1564">
                  <c:v>-0.438059135096557</c:v>
                </c:pt>
                <c:pt idx="1565">
                  <c:v>-0.438059135096557</c:v>
                </c:pt>
                <c:pt idx="1566">
                  <c:v>-0.436921811394859</c:v>
                </c:pt>
                <c:pt idx="1567">
                  <c:v>-0.436921811394859</c:v>
                </c:pt>
                <c:pt idx="1568">
                  <c:v>-0.436921811394859</c:v>
                </c:pt>
                <c:pt idx="1569">
                  <c:v>-0.436921811394859</c:v>
                </c:pt>
                <c:pt idx="1570">
                  <c:v>-0.436921811394859</c:v>
                </c:pt>
                <c:pt idx="1571">
                  <c:v>-0.435785383576436</c:v>
                </c:pt>
                <c:pt idx="1572">
                  <c:v>-0.435785383576436</c:v>
                </c:pt>
                <c:pt idx="1573">
                  <c:v>-0.434649850231006</c:v>
                </c:pt>
                <c:pt idx="1574">
                  <c:v>-0.434649850231006</c:v>
                </c:pt>
                <c:pt idx="1575">
                  <c:v>-0.433515209951609</c:v>
                </c:pt>
                <c:pt idx="1576">
                  <c:v>-0.433515209951609</c:v>
                </c:pt>
                <c:pt idx="1577">
                  <c:v>-0.432381461334607</c:v>
                </c:pt>
                <c:pt idx="1578">
                  <c:v>-0.432381461334607</c:v>
                </c:pt>
                <c:pt idx="1579">
                  <c:v>-0.432381461334607</c:v>
                </c:pt>
                <c:pt idx="1580">
                  <c:v>-0.432381461334607</c:v>
                </c:pt>
                <c:pt idx="1581">
                  <c:v>0.0</c:v>
                </c:pt>
                <c:pt idx="1582">
                  <c:v>-0.432381461334607</c:v>
                </c:pt>
                <c:pt idx="1583">
                  <c:v>-0.432381461334607</c:v>
                </c:pt>
                <c:pt idx="1584">
                  <c:v>-0.432381461334607</c:v>
                </c:pt>
                <c:pt idx="1585">
                  <c:v>-0.430116633489744</c:v>
                </c:pt>
                <c:pt idx="1586">
                  <c:v>-0.430116633489744</c:v>
                </c:pt>
                <c:pt idx="1587">
                  <c:v>0.0</c:v>
                </c:pt>
                <c:pt idx="1588">
                  <c:v>-0.430116633489744</c:v>
                </c:pt>
                <c:pt idx="1589">
                  <c:v>-0.428985551471095</c:v>
                </c:pt>
                <c:pt idx="1590">
                  <c:v>0.0</c:v>
                </c:pt>
                <c:pt idx="1591">
                  <c:v>-0.428985551471095</c:v>
                </c:pt>
                <c:pt idx="1592">
                  <c:v>-0.427855355533241</c:v>
                </c:pt>
                <c:pt idx="1593">
                  <c:v>-0.427855355533241</c:v>
                </c:pt>
                <c:pt idx="1594">
                  <c:v>-0.427855355533241</c:v>
                </c:pt>
                <c:pt idx="1595">
                  <c:v>-0.427855355533241</c:v>
                </c:pt>
                <c:pt idx="1596">
                  <c:v>0.0</c:v>
                </c:pt>
                <c:pt idx="1597">
                  <c:v>-0.427855355533241</c:v>
                </c:pt>
                <c:pt idx="1598">
                  <c:v>-0.42672604428897</c:v>
                </c:pt>
                <c:pt idx="1599">
                  <c:v>-0.42672604428897</c:v>
                </c:pt>
                <c:pt idx="1600">
                  <c:v>-0.42672604428897</c:v>
                </c:pt>
                <c:pt idx="1601">
                  <c:v>-0.425597616354328</c:v>
                </c:pt>
                <c:pt idx="1602">
                  <c:v>-0.425597616354328</c:v>
                </c:pt>
                <c:pt idx="1603">
                  <c:v>-0.425597616354328</c:v>
                </c:pt>
                <c:pt idx="1604">
                  <c:v>-0.425597616354328</c:v>
                </c:pt>
                <c:pt idx="1605">
                  <c:v>-0.425597616354328</c:v>
                </c:pt>
                <c:pt idx="1606">
                  <c:v>-0.424470070348602</c:v>
                </c:pt>
                <c:pt idx="1607">
                  <c:v>-0.424470070348602</c:v>
                </c:pt>
                <c:pt idx="1608">
                  <c:v>-0.423343404894318</c:v>
                </c:pt>
                <c:pt idx="1609">
                  <c:v>-0.422217618617224</c:v>
                </c:pt>
                <c:pt idx="1610">
                  <c:v>-0.422217618617224</c:v>
                </c:pt>
                <c:pt idx="1611">
                  <c:v>-0.421092710146282</c:v>
                </c:pt>
                <c:pt idx="1612">
                  <c:v>-0.419968678113661</c:v>
                </c:pt>
                <c:pt idx="1613">
                  <c:v>-0.419968678113661</c:v>
                </c:pt>
                <c:pt idx="1614">
                  <c:v>-0.419968678113661</c:v>
                </c:pt>
                <c:pt idx="1615">
                  <c:v>0.0</c:v>
                </c:pt>
                <c:pt idx="1616">
                  <c:v>-0.419968678113661</c:v>
                </c:pt>
                <c:pt idx="1617">
                  <c:v>-0.419968678113661</c:v>
                </c:pt>
                <c:pt idx="1618">
                  <c:v>-0.419968678113661</c:v>
                </c:pt>
                <c:pt idx="1619">
                  <c:v>-0.418845521154724</c:v>
                </c:pt>
                <c:pt idx="1620">
                  <c:v>-0.418845521154724</c:v>
                </c:pt>
                <c:pt idx="1621">
                  <c:v>-0.418845521154724</c:v>
                </c:pt>
                <c:pt idx="1622">
                  <c:v>-0.418845521154724</c:v>
                </c:pt>
                <c:pt idx="1623">
                  <c:v>-0.417723237908017</c:v>
                </c:pt>
                <c:pt idx="1624">
                  <c:v>-0.417723237908017</c:v>
                </c:pt>
                <c:pt idx="1625">
                  <c:v>-0.417723237908017</c:v>
                </c:pt>
                <c:pt idx="1626">
                  <c:v>-0.416601827015263</c:v>
                </c:pt>
                <c:pt idx="1627">
                  <c:v>-0.416601827015263</c:v>
                </c:pt>
                <c:pt idx="1628">
                  <c:v>-0.415481287121348</c:v>
                </c:pt>
                <c:pt idx="1629">
                  <c:v>-0.415481287121348</c:v>
                </c:pt>
                <c:pt idx="1630">
                  <c:v>-0.414361616874314</c:v>
                </c:pt>
                <c:pt idx="1631">
                  <c:v>-0.414361616874314</c:v>
                </c:pt>
                <c:pt idx="1632">
                  <c:v>-0.413242814925348</c:v>
                </c:pt>
                <c:pt idx="1633">
                  <c:v>-0.413242814925348</c:v>
                </c:pt>
                <c:pt idx="1634">
                  <c:v>-0.413242814925348</c:v>
                </c:pt>
                <c:pt idx="1635">
                  <c:v>-0.413242814925348</c:v>
                </c:pt>
                <c:pt idx="1636">
                  <c:v>0.0</c:v>
                </c:pt>
                <c:pt idx="1637">
                  <c:v>-0.412124879928774</c:v>
                </c:pt>
                <c:pt idx="1638">
                  <c:v>0.0</c:v>
                </c:pt>
                <c:pt idx="1639">
                  <c:v>-0.41100781054204</c:v>
                </c:pt>
                <c:pt idx="1640">
                  <c:v>0.0</c:v>
                </c:pt>
                <c:pt idx="1641">
                  <c:v>-0.40989160542571</c:v>
                </c:pt>
                <c:pt idx="1642">
                  <c:v>0.0</c:v>
                </c:pt>
                <c:pt idx="1643">
                  <c:v>-0.40989160542571</c:v>
                </c:pt>
                <c:pt idx="1644">
                  <c:v>0.0</c:v>
                </c:pt>
                <c:pt idx="1645">
                  <c:v>-0.408776263243457</c:v>
                </c:pt>
                <c:pt idx="1646">
                  <c:v>-0.408776263243457</c:v>
                </c:pt>
                <c:pt idx="1647">
                  <c:v>-0.407661782662048</c:v>
                </c:pt>
                <c:pt idx="1648">
                  <c:v>-0.407661782662048</c:v>
                </c:pt>
                <c:pt idx="1649">
                  <c:v>-0.407661782662048</c:v>
                </c:pt>
                <c:pt idx="1650">
                  <c:v>-0.407661782662048</c:v>
                </c:pt>
                <c:pt idx="1651">
                  <c:v>-0.40654816235134</c:v>
                </c:pt>
                <c:pt idx="1652">
                  <c:v>-0.40654816235134</c:v>
                </c:pt>
                <c:pt idx="1653">
                  <c:v>-0.40654816235134</c:v>
                </c:pt>
                <c:pt idx="1654">
                  <c:v>-0.405435400984265</c:v>
                </c:pt>
                <c:pt idx="1655">
                  <c:v>-0.405435400984265</c:v>
                </c:pt>
                <c:pt idx="1656">
                  <c:v>-0.405435400984265</c:v>
                </c:pt>
                <c:pt idx="1657">
                  <c:v>-0.404323497236826</c:v>
                </c:pt>
                <c:pt idx="1658">
                  <c:v>-0.404323497236826</c:v>
                </c:pt>
                <c:pt idx="1659">
                  <c:v>-0.404323497236826</c:v>
                </c:pt>
                <c:pt idx="1660">
                  <c:v>-0.403212449788084</c:v>
                </c:pt>
                <c:pt idx="1661">
                  <c:v>-0.403212449788084</c:v>
                </c:pt>
                <c:pt idx="1662">
                  <c:v>-0.402102257320148</c:v>
                </c:pt>
                <c:pt idx="1663">
                  <c:v>-0.402102257320148</c:v>
                </c:pt>
                <c:pt idx="1664">
                  <c:v>0.0</c:v>
                </c:pt>
                <c:pt idx="1665">
                  <c:v>-0.402102257320148</c:v>
                </c:pt>
                <c:pt idx="1666">
                  <c:v>-0.402102257320148</c:v>
                </c:pt>
                <c:pt idx="1667">
                  <c:v>-0.400992918518169</c:v>
                </c:pt>
                <c:pt idx="1668">
                  <c:v>-0.400992918518169</c:v>
                </c:pt>
                <c:pt idx="1669">
                  <c:v>-0.400992918518169</c:v>
                </c:pt>
                <c:pt idx="1670">
                  <c:v>-0.399884432070329</c:v>
                </c:pt>
                <c:pt idx="1671">
                  <c:v>-0.399884432070329</c:v>
                </c:pt>
                <c:pt idx="1672">
                  <c:v>-0.39877679666783</c:v>
                </c:pt>
                <c:pt idx="1673">
                  <c:v>-0.39877679666783</c:v>
                </c:pt>
                <c:pt idx="1674">
                  <c:v>-0.39877679666783</c:v>
                </c:pt>
                <c:pt idx="1675">
                  <c:v>-0.39877679666783</c:v>
                </c:pt>
                <c:pt idx="1676">
                  <c:v>0.0</c:v>
                </c:pt>
                <c:pt idx="1677">
                  <c:v>-0.397670011004887</c:v>
                </c:pt>
                <c:pt idx="1678">
                  <c:v>-0.397670011004887</c:v>
                </c:pt>
                <c:pt idx="1679">
                  <c:v>-0.397670011004887</c:v>
                </c:pt>
                <c:pt idx="1680">
                  <c:v>-0.397670011004887</c:v>
                </c:pt>
                <c:pt idx="1681">
                  <c:v>-0.396564073778718</c:v>
                </c:pt>
                <c:pt idx="1682">
                  <c:v>-0.396564073778718</c:v>
                </c:pt>
                <c:pt idx="1683">
                  <c:v>-0.395458983689534</c:v>
                </c:pt>
                <c:pt idx="1684">
                  <c:v>-0.395458983689534</c:v>
                </c:pt>
                <c:pt idx="1685">
                  <c:v>0.0</c:v>
                </c:pt>
                <c:pt idx="1686">
                  <c:v>0.0</c:v>
                </c:pt>
                <c:pt idx="1687">
                  <c:v>-0.395458983689534</c:v>
                </c:pt>
                <c:pt idx="1688">
                  <c:v>-0.395458983689534</c:v>
                </c:pt>
                <c:pt idx="1689">
                  <c:v>-0.394354739440531</c:v>
                </c:pt>
                <c:pt idx="1690">
                  <c:v>-0.394354739440531</c:v>
                </c:pt>
                <c:pt idx="1691">
                  <c:v>-0.394354739440531</c:v>
                </c:pt>
                <c:pt idx="1692">
                  <c:v>-0.394354739440531</c:v>
                </c:pt>
                <c:pt idx="1693">
                  <c:v>-0.394354739440531</c:v>
                </c:pt>
                <c:pt idx="1694">
                  <c:v>0.0</c:v>
                </c:pt>
                <c:pt idx="1695">
                  <c:v>-0.394354739440531</c:v>
                </c:pt>
                <c:pt idx="1696">
                  <c:v>-0.393251339737882</c:v>
                </c:pt>
                <c:pt idx="1697">
                  <c:v>-0.393251339737882</c:v>
                </c:pt>
                <c:pt idx="1698">
                  <c:v>-0.392148783290724</c:v>
                </c:pt>
                <c:pt idx="1699">
                  <c:v>-0.391047068811152</c:v>
                </c:pt>
                <c:pt idx="1700">
                  <c:v>-0.391047068811152</c:v>
                </c:pt>
                <c:pt idx="1701">
                  <c:v>-0.391047068811152</c:v>
                </c:pt>
                <c:pt idx="1702">
                  <c:v>-0.391047068811152</c:v>
                </c:pt>
                <c:pt idx="1703">
                  <c:v>-0.38994619501421</c:v>
                </c:pt>
                <c:pt idx="1704">
                  <c:v>-0.38994619501421</c:v>
                </c:pt>
                <c:pt idx="1705">
                  <c:v>-0.38994619501421</c:v>
                </c:pt>
                <c:pt idx="1706">
                  <c:v>-0.38994619501421</c:v>
                </c:pt>
                <c:pt idx="1707">
                  <c:v>-0.388846160617881</c:v>
                </c:pt>
                <c:pt idx="1708">
                  <c:v>-0.388846160617881</c:v>
                </c:pt>
                <c:pt idx="1709">
                  <c:v>-0.388846160617881</c:v>
                </c:pt>
                <c:pt idx="1710">
                  <c:v>0.0</c:v>
                </c:pt>
                <c:pt idx="1711">
                  <c:v>-0.386648604913635</c:v>
                </c:pt>
                <c:pt idx="1712">
                  <c:v>-0.386648604913635</c:v>
                </c:pt>
                <c:pt idx="1713">
                  <c:v>-0.386648604913635</c:v>
                </c:pt>
                <c:pt idx="1714">
                  <c:v>0.0</c:v>
                </c:pt>
                <c:pt idx="1715">
                  <c:v>-0.386648604913635</c:v>
                </c:pt>
                <c:pt idx="1716">
                  <c:v>-0.386648604913635</c:v>
                </c:pt>
                <c:pt idx="1717">
                  <c:v>0.0</c:v>
                </c:pt>
                <c:pt idx="1718">
                  <c:v>-0.386648604913635</c:v>
                </c:pt>
                <c:pt idx="1719">
                  <c:v>-0.386648604913635</c:v>
                </c:pt>
                <c:pt idx="1720">
                  <c:v>-0.3855510810563</c:v>
                </c:pt>
                <c:pt idx="1721">
                  <c:v>-0.3855510810563</c:v>
                </c:pt>
                <c:pt idx="1722">
                  <c:v>-0.3855510810563</c:v>
                </c:pt>
                <c:pt idx="1723">
                  <c:v>0.0</c:v>
                </c:pt>
                <c:pt idx="1724">
                  <c:v>-0.384454391500723</c:v>
                </c:pt>
                <c:pt idx="1725">
                  <c:v>0.0</c:v>
                </c:pt>
                <c:pt idx="1726">
                  <c:v>-0.38335853497945</c:v>
                </c:pt>
                <c:pt idx="1727">
                  <c:v>0.0</c:v>
                </c:pt>
                <c:pt idx="1728">
                  <c:v>-0.38335853497945</c:v>
                </c:pt>
                <c:pt idx="1729">
                  <c:v>-0.382263510227913</c:v>
                </c:pt>
                <c:pt idx="1730">
                  <c:v>0.0</c:v>
                </c:pt>
                <c:pt idx="1731">
                  <c:v>-0.382263510227913</c:v>
                </c:pt>
                <c:pt idx="1732">
                  <c:v>-0.380075950990149</c:v>
                </c:pt>
                <c:pt idx="1733">
                  <c:v>-0.378983413989137</c:v>
                </c:pt>
                <c:pt idx="1734">
                  <c:v>-0.378983413989137</c:v>
                </c:pt>
                <c:pt idx="1735">
                  <c:v>-0.378983413989137</c:v>
                </c:pt>
                <c:pt idx="1736">
                  <c:v>-0.378983413989137</c:v>
                </c:pt>
                <c:pt idx="1737">
                  <c:v>0.0</c:v>
                </c:pt>
                <c:pt idx="1738">
                  <c:v>-0.378983413989137</c:v>
                </c:pt>
                <c:pt idx="1739">
                  <c:v>-0.378983413989137</c:v>
                </c:pt>
                <c:pt idx="1740">
                  <c:v>0.0</c:v>
                </c:pt>
                <c:pt idx="1741">
                  <c:v>0.0</c:v>
                </c:pt>
                <c:pt idx="1742">
                  <c:v>-0.377891703728273</c:v>
                </c:pt>
                <c:pt idx="1743">
                  <c:v>-0.376800818957288</c:v>
                </c:pt>
                <c:pt idx="1744">
                  <c:v>-0.376800818957288</c:v>
                </c:pt>
                <c:pt idx="1745">
                  <c:v>-0.375710758428747</c:v>
                </c:pt>
                <c:pt idx="1746">
                  <c:v>-0.375710758428747</c:v>
                </c:pt>
                <c:pt idx="1747">
                  <c:v>-0.374621520898041</c:v>
                </c:pt>
                <c:pt idx="1748">
                  <c:v>-0.374621520898041</c:v>
                </c:pt>
                <c:pt idx="1749">
                  <c:v>-0.374621520898041</c:v>
                </c:pt>
                <c:pt idx="1750">
                  <c:v>-0.373533105123377</c:v>
                </c:pt>
                <c:pt idx="1751">
                  <c:v>-0.373533105123377</c:v>
                </c:pt>
                <c:pt idx="1752">
                  <c:v>-0.372445509865771</c:v>
                </c:pt>
                <c:pt idx="1753">
                  <c:v>-0.37135873388904</c:v>
                </c:pt>
                <c:pt idx="1754">
                  <c:v>0.0</c:v>
                </c:pt>
                <c:pt idx="1755">
                  <c:v>-0.37135873388904</c:v>
                </c:pt>
                <c:pt idx="1756">
                  <c:v>0.0</c:v>
                </c:pt>
                <c:pt idx="1757">
                  <c:v>0.0</c:v>
                </c:pt>
                <c:pt idx="1758">
                  <c:v>-0.37027277595979</c:v>
                </c:pt>
                <c:pt idx="1759">
                  <c:v>0.0</c:v>
                </c:pt>
                <c:pt idx="1760">
                  <c:v>-0.368103309324073</c:v>
                </c:pt>
                <c:pt idx="1761">
                  <c:v>-0.368103309324073</c:v>
                </c:pt>
                <c:pt idx="1762">
                  <c:v>-0.368103309324073</c:v>
                </c:pt>
                <c:pt idx="1763">
                  <c:v>-0.368103309324073</c:v>
                </c:pt>
                <c:pt idx="1764">
                  <c:v>-0.367019798164702</c:v>
                </c:pt>
                <c:pt idx="1765">
                  <c:v>-0.367019798164702</c:v>
                </c:pt>
                <c:pt idx="1766">
                  <c:v>-0.367019798164702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-0.365937100146991</c:v>
                </c:pt>
                <c:pt idx="1771">
                  <c:v>-0.364855214051379</c:v>
                </c:pt>
                <c:pt idx="1772">
                  <c:v>-0.363774138661048</c:v>
                </c:pt>
                <c:pt idx="1773">
                  <c:v>-0.362693872761912</c:v>
                </c:pt>
                <c:pt idx="1774">
                  <c:v>-0.362693872761912</c:v>
                </c:pt>
                <c:pt idx="1775">
                  <c:v>-0.361614415142612</c:v>
                </c:pt>
                <c:pt idx="1776">
                  <c:v>-0.361614415142612</c:v>
                </c:pt>
                <c:pt idx="1777">
                  <c:v>-0.361614415142612</c:v>
                </c:pt>
                <c:pt idx="1778">
                  <c:v>-0.360535764594504</c:v>
                </c:pt>
                <c:pt idx="1779">
                  <c:v>-0.360535764594504</c:v>
                </c:pt>
                <c:pt idx="1780">
                  <c:v>-0.35838087989083</c:v>
                </c:pt>
                <c:pt idx="1781">
                  <c:v>-0.35838087989083</c:v>
                </c:pt>
                <c:pt idx="1782">
                  <c:v>-0.35838087989083</c:v>
                </c:pt>
                <c:pt idx="1783">
                  <c:v>-0.357304643331491</c:v>
                </c:pt>
                <c:pt idx="1784">
                  <c:v>-0.356229209035781</c:v>
                </c:pt>
                <c:pt idx="1785">
                  <c:v>-0.356229209035781</c:v>
                </c:pt>
                <c:pt idx="1786">
                  <c:v>-0.355154575808522</c:v>
                </c:pt>
                <c:pt idx="1787">
                  <c:v>-0.355154575808522</c:v>
                </c:pt>
                <c:pt idx="1788">
                  <c:v>0.0</c:v>
                </c:pt>
                <c:pt idx="1789">
                  <c:v>-0.355154575808522</c:v>
                </c:pt>
                <c:pt idx="1790">
                  <c:v>-0.355154575808522</c:v>
                </c:pt>
                <c:pt idx="1791">
                  <c:v>0.0</c:v>
                </c:pt>
                <c:pt idx="1792">
                  <c:v>-0.354080742457204</c:v>
                </c:pt>
                <c:pt idx="1793">
                  <c:v>0.0</c:v>
                </c:pt>
                <c:pt idx="1794">
                  <c:v>-0.354080742457204</c:v>
                </c:pt>
                <c:pt idx="1795">
                  <c:v>-0.354080742457204</c:v>
                </c:pt>
                <c:pt idx="1796">
                  <c:v>-0.353007707791978</c:v>
                </c:pt>
                <c:pt idx="1797">
                  <c:v>-0.353007707791978</c:v>
                </c:pt>
                <c:pt idx="1798">
                  <c:v>-0.353007707791978</c:v>
                </c:pt>
                <c:pt idx="1799">
                  <c:v>-0.350864029773661</c:v>
                </c:pt>
                <c:pt idx="1800">
                  <c:v>-0.350864029773661</c:v>
                </c:pt>
                <c:pt idx="1801">
                  <c:v>0.0</c:v>
                </c:pt>
                <c:pt idx="1802">
                  <c:v>-0.350864029773661</c:v>
                </c:pt>
                <c:pt idx="1803">
                  <c:v>-0.350864029773661</c:v>
                </c:pt>
                <c:pt idx="1804">
                  <c:v>0.0</c:v>
                </c:pt>
                <c:pt idx="1805">
                  <c:v>-0.349793384054106</c:v>
                </c:pt>
                <c:pt idx="1806">
                  <c:v>0.0</c:v>
                </c:pt>
                <c:pt idx="1807">
                  <c:v>-0.349793384054106</c:v>
                </c:pt>
                <c:pt idx="1808">
                  <c:v>0.0</c:v>
                </c:pt>
                <c:pt idx="1809">
                  <c:v>-0.349793384054106</c:v>
                </c:pt>
                <c:pt idx="1810">
                  <c:v>-0.349793384054106</c:v>
                </c:pt>
                <c:pt idx="1811">
                  <c:v>-0.348723532287697</c:v>
                </c:pt>
                <c:pt idx="1812">
                  <c:v>-0.348723532287697</c:v>
                </c:pt>
                <c:pt idx="1813">
                  <c:v>-0.348723532287697</c:v>
                </c:pt>
                <c:pt idx="1814">
                  <c:v>-0.347654473297771</c:v>
                </c:pt>
                <c:pt idx="1815">
                  <c:v>-0.347654473297771</c:v>
                </c:pt>
                <c:pt idx="1816">
                  <c:v>-0.347654473297771</c:v>
                </c:pt>
                <c:pt idx="1817">
                  <c:v>-0.34658620591028</c:v>
                </c:pt>
                <c:pt idx="1818">
                  <c:v>-0.34551872895378</c:v>
                </c:pt>
                <c:pt idx="1819">
                  <c:v>-0.34551872895378</c:v>
                </c:pt>
                <c:pt idx="1820">
                  <c:v>-0.343386141660968</c:v>
                </c:pt>
                <c:pt idx="1821">
                  <c:v>0.0</c:v>
                </c:pt>
                <c:pt idx="1822">
                  <c:v>-0.343386141660968</c:v>
                </c:pt>
                <c:pt idx="1823">
                  <c:v>-0.342321028994731</c:v>
                </c:pt>
                <c:pt idx="1824">
                  <c:v>-0.342321028994731</c:v>
                </c:pt>
                <c:pt idx="1825">
                  <c:v>-0.340193159817111</c:v>
                </c:pt>
                <c:pt idx="1826">
                  <c:v>0.0</c:v>
                </c:pt>
                <c:pt idx="1827">
                  <c:v>0.0</c:v>
                </c:pt>
                <c:pt idx="1828">
                  <c:v>-0.339130400991233</c:v>
                </c:pt>
                <c:pt idx="1829">
                  <c:v>-0.338068424468573</c:v>
                </c:pt>
                <c:pt idx="1830">
                  <c:v>-0.337007229098263</c:v>
                </c:pt>
                <c:pt idx="1831">
                  <c:v>-0.337007229098263</c:v>
                </c:pt>
                <c:pt idx="1832">
                  <c:v>-0.33594681373197</c:v>
                </c:pt>
                <c:pt idx="1833">
                  <c:v>-0.33594681373197</c:v>
                </c:pt>
                <c:pt idx="1834">
                  <c:v>-0.334887177223893</c:v>
                </c:pt>
                <c:pt idx="1835">
                  <c:v>-0.332770236211792</c:v>
                </c:pt>
                <c:pt idx="1836">
                  <c:v>-0.329600637629905</c:v>
                </c:pt>
                <c:pt idx="1837">
                  <c:v>-0.329600637629905</c:v>
                </c:pt>
                <c:pt idx="1838">
                  <c:v>-0.327491433978065</c:v>
                </c:pt>
                <c:pt idx="1839">
                  <c:v>-0.327491433978065</c:v>
                </c:pt>
                <c:pt idx="1840">
                  <c:v>-0.327491433978065</c:v>
                </c:pt>
                <c:pt idx="1841">
                  <c:v>-0.326437987388075</c:v>
                </c:pt>
                <c:pt idx="1842">
                  <c:v>-0.325385309456739</c:v>
                </c:pt>
                <c:pt idx="1843">
                  <c:v>-0.323282255088864</c:v>
                </c:pt>
                <c:pt idx="1844">
                  <c:v>0.0</c:v>
                </c:pt>
                <c:pt idx="1845">
                  <c:v>0.0</c:v>
                </c:pt>
                <c:pt idx="1846">
                  <c:v>-0.323282255088864</c:v>
                </c:pt>
                <c:pt idx="1847">
                  <c:v>-0.32118226193658</c:v>
                </c:pt>
                <c:pt idx="1848">
                  <c:v>-0.319085321101</c:v>
                </c:pt>
                <c:pt idx="1849">
                  <c:v>-0.318037992531673</c:v>
                </c:pt>
                <c:pt idx="1850">
                  <c:v>-0.318037992531673</c:v>
                </c:pt>
                <c:pt idx="1851">
                  <c:v>-0.316991423721984</c:v>
                </c:pt>
                <c:pt idx="1852">
                  <c:v>-0.315945613570433</c:v>
                </c:pt>
                <c:pt idx="1853">
                  <c:v>0.0</c:v>
                </c:pt>
                <c:pt idx="1854">
                  <c:v>-0.313856264847706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-0.31281272408547</c:v>
                </c:pt>
                <c:pt idx="1860">
                  <c:v>-0.31176993759924</c:v>
                </c:pt>
                <c:pt idx="1861">
                  <c:v>-0.309686623098751</c:v>
                </c:pt>
                <c:pt idx="1862">
                  <c:v>-0.309686623098751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-0.308646092912362</c:v>
                </c:pt>
                <c:pt idx="1867">
                  <c:v>0.0</c:v>
                </c:pt>
                <c:pt idx="1868">
                  <c:v>-0.308646092912362</c:v>
                </c:pt>
                <c:pt idx="1869">
                  <c:v>-0.306567281254572</c:v>
                </c:pt>
                <c:pt idx="1870">
                  <c:v>-0.301383319367542</c:v>
                </c:pt>
                <c:pt idx="1871">
                  <c:v>-0.297249519860528</c:v>
                </c:pt>
                <c:pt idx="1872">
                  <c:v>-0.294156924805146</c:v>
                </c:pt>
                <c:pt idx="1873">
                  <c:v>-0.293127531225341</c:v>
                </c:pt>
                <c:pt idx="1874">
                  <c:v>-0.292098871616065</c:v>
                </c:pt>
                <c:pt idx="1875">
                  <c:v>-0.290043750127676</c:v>
                </c:pt>
                <c:pt idx="1876">
                  <c:v>0.0</c:v>
                </c:pt>
                <c:pt idx="1877">
                  <c:v>-0.289017286163429</c:v>
                </c:pt>
                <c:pt idx="1878">
                  <c:v>-0.289017286163429</c:v>
                </c:pt>
                <c:pt idx="1879">
                  <c:v>0.0</c:v>
                </c:pt>
                <c:pt idx="1880">
                  <c:v>-0.284918717949809</c:v>
                </c:pt>
                <c:pt idx="1881">
                  <c:v>-0.27981182751672</c:v>
                </c:pt>
                <c:pt idx="1882">
                  <c:v>0.0</c:v>
                </c:pt>
                <c:pt idx="1883">
                  <c:v>-0.278792615152967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-0.277774122317946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-0.275739291175413</c:v>
                </c:pt>
                <c:pt idx="1892">
                  <c:v>-0.275739291175413</c:v>
                </c:pt>
                <c:pt idx="1893">
                  <c:v>-0.27472295084392</c:v>
                </c:pt>
                <c:pt idx="1894">
                  <c:v>-0.273707325993184</c:v>
                </c:pt>
                <c:pt idx="1895">
                  <c:v>-0.272692415616549</c:v>
                </c:pt>
                <c:pt idx="1896">
                  <c:v>-0.268639898792077</c:v>
                </c:pt>
                <c:pt idx="1897">
                  <c:v>-0.266617901206865</c:v>
                </c:pt>
                <c:pt idx="1898">
                  <c:v>-0.265607964140148</c:v>
                </c:pt>
                <c:pt idx="1899">
                  <c:v>0.0</c:v>
                </c:pt>
                <c:pt idx="1900">
                  <c:v>-0.261575270973819</c:v>
                </c:pt>
                <c:pt idx="1901">
                  <c:v>0.0</c:v>
                </c:pt>
                <c:pt idx="1902">
                  <c:v>-0.261575270973819</c:v>
                </c:pt>
                <c:pt idx="1903">
                  <c:v>0.0</c:v>
                </c:pt>
                <c:pt idx="1904">
                  <c:v>-0.255547288495667</c:v>
                </c:pt>
                <c:pt idx="1905">
                  <c:v>-0.253543545061217</c:v>
                </c:pt>
                <c:pt idx="1906">
                  <c:v>-0.252542715995142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-0.251542580744766</c:v>
                </c:pt>
                <c:pt idx="1911">
                  <c:v>0.0</c:v>
                </c:pt>
                <c:pt idx="1912">
                  <c:v>0.0</c:v>
                </c:pt>
                <c:pt idx="1913">
                  <c:v>-0.248546328284847</c:v>
                </c:pt>
                <c:pt idx="1914">
                  <c:v>0.0</c:v>
                </c:pt>
                <c:pt idx="1915">
                  <c:v>0.0</c:v>
                </c:pt>
                <c:pt idx="1916">
                  <c:v>-0.239594727440318</c:v>
                </c:pt>
                <c:pt idx="1917">
                  <c:v>-0.227745009562575</c:v>
                </c:pt>
                <c:pt idx="1918">
                  <c:v>-0.226761912392752</c:v>
                </c:pt>
                <c:pt idx="1919">
                  <c:v>-0.219898926099399</c:v>
                </c:pt>
                <c:pt idx="1920">
                  <c:v>-0.208209233183546</c:v>
                </c:pt>
                <c:pt idx="1921">
                  <c:v>-0.198539659177548</c:v>
                </c:pt>
                <c:pt idx="1922">
                  <c:v>-0.197576256777213</c:v>
                </c:pt>
                <c:pt idx="1923">
                  <c:v>-0.197576256777213</c:v>
                </c:pt>
                <c:pt idx="1924">
                  <c:v>-0.186065331023523</c:v>
                </c:pt>
                <c:pt idx="1925">
                  <c:v>-0.183201893019228</c:v>
                </c:pt>
                <c:pt idx="1926">
                  <c:v>-0.183201893019228</c:v>
                </c:pt>
                <c:pt idx="1927">
                  <c:v>0.0</c:v>
                </c:pt>
                <c:pt idx="1928">
                  <c:v>-0.181296086875651</c:v>
                </c:pt>
                <c:pt idx="1929">
                  <c:v>-0.181296086875651</c:v>
                </c:pt>
                <c:pt idx="1930">
                  <c:v>0.0</c:v>
                </c:pt>
                <c:pt idx="1931">
                  <c:v>-0.161435664514808</c:v>
                </c:pt>
                <c:pt idx="1932">
                  <c:v>-0.15581111532093</c:v>
                </c:pt>
                <c:pt idx="1933">
                  <c:v>0.0</c:v>
                </c:pt>
                <c:pt idx="1934">
                  <c:v>-0.153941127967884</c:v>
                </c:pt>
                <c:pt idx="1935">
                  <c:v>-0.153007042444228</c:v>
                </c:pt>
                <c:pt idx="1936">
                  <c:v>0.0</c:v>
                </c:pt>
                <c:pt idx="1937">
                  <c:v>-0.147415194199874</c:v>
                </c:pt>
                <c:pt idx="1938">
                  <c:v>-0.13999295253818</c:v>
                </c:pt>
                <c:pt idx="1939">
                  <c:v>-0.131688321120756</c:v>
                </c:pt>
                <c:pt idx="1940">
                  <c:v>-0.128930699941768</c:v>
                </c:pt>
                <c:pt idx="1941">
                  <c:v>-0.118864280763173</c:v>
                </c:pt>
                <c:pt idx="1942">
                  <c:v>0.0</c:v>
                </c:pt>
                <c:pt idx="1943">
                  <c:v>-0.0926573865293958</c:v>
                </c:pt>
                <c:pt idx="1944">
                  <c:v>0.0</c:v>
                </c:pt>
                <c:pt idx="1945">
                  <c:v>-0.087294201762303</c:v>
                </c:pt>
                <c:pt idx="1946">
                  <c:v>-0.0766272767104469</c:v>
                </c:pt>
                <c:pt idx="1947">
                  <c:v>-0.0607733255096098</c:v>
                </c:pt>
                <c:pt idx="1948">
                  <c:v>-0.0572737603227065</c:v>
                </c:pt>
                <c:pt idx="1949">
                  <c:v>0.0</c:v>
                </c:pt>
                <c:pt idx="1950">
                  <c:v>-0.0416299258733658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-0.0390390331550818</c:v>
                </c:pt>
                <c:pt idx="1955">
                  <c:v>-0.0218843121160148</c:v>
                </c:pt>
                <c:pt idx="1956">
                  <c:v>0.0</c:v>
                </c:pt>
                <c:pt idx="1957">
                  <c:v>-0.0218843121160148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-0.00661755546270435</c:v>
                </c:pt>
                <c:pt idx="1963">
                  <c:v>0.0</c:v>
                </c:pt>
                <c:pt idx="1964">
                  <c:v>0.0333211899074395</c:v>
                </c:pt>
                <c:pt idx="1965">
                  <c:v>0.0</c:v>
                </c:pt>
                <c:pt idx="1966">
                  <c:v>0.0349615482886949</c:v>
                </c:pt>
                <c:pt idx="1967">
                  <c:v>0.0536928223890304</c:v>
                </c:pt>
                <c:pt idx="1968">
                  <c:v>0.0785605752925579</c:v>
                </c:pt>
                <c:pt idx="1969">
                  <c:v>0.110027363389566</c:v>
                </c:pt>
                <c:pt idx="1970">
                  <c:v>0.111582829891608</c:v>
                </c:pt>
                <c:pt idx="1971">
                  <c:v>0.0</c:v>
                </c:pt>
                <c:pt idx="1972">
                  <c:v>0.166491170993997</c:v>
                </c:pt>
                <c:pt idx="1973">
                  <c:v>0.199777075487594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0.212154550195046</c:v>
                </c:pt>
                <c:pt idx="1978">
                  <c:v>0.217220452208008</c:v>
                </c:pt>
                <c:pt idx="1979">
                  <c:v>0.226581620830326</c:v>
                </c:pt>
                <c:pt idx="1980">
                  <c:v>0.0</c:v>
                </c:pt>
                <c:pt idx="1981">
                  <c:v>0.247955271622893</c:v>
                </c:pt>
                <c:pt idx="1982">
                  <c:v>0.284268971010977</c:v>
                </c:pt>
                <c:pt idx="1983">
                  <c:v>0.0</c:v>
                </c:pt>
                <c:pt idx="1984">
                  <c:v>0.313622189271888</c:v>
                </c:pt>
                <c:pt idx="1985">
                  <c:v>0.343052315879942</c:v>
                </c:pt>
                <c:pt idx="1986">
                  <c:v>0.404618373656283</c:v>
                </c:pt>
                <c:pt idx="1987">
                  <c:v>0.0</c:v>
                </c:pt>
                <c:pt idx="1988">
                  <c:v>0.0</c:v>
                </c:pt>
                <c:pt idx="1989">
                  <c:v>0.447743073627171</c:v>
                </c:pt>
                <c:pt idx="1990">
                  <c:v>0.0</c:v>
                </c:pt>
                <c:pt idx="1991">
                  <c:v>0.0</c:v>
                </c:pt>
                <c:pt idx="1992">
                  <c:v>0.54707348360217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0.580031321886339</c:v>
                </c:pt>
                <c:pt idx="1997">
                  <c:v>0.0</c:v>
                </c:pt>
                <c:pt idx="1998">
                  <c:v>0.0</c:v>
                </c:pt>
                <c:pt idx="1999">
                  <c:v>0.608402179114632</c:v>
                </c:pt>
                <c:pt idx="2000">
                  <c:v>0.0</c:v>
                </c:pt>
                <c:pt idx="2001">
                  <c:v>0.658743297900379</c:v>
                </c:pt>
                <c:pt idx="2002">
                  <c:v>0.0</c:v>
                </c:pt>
                <c:pt idx="2003">
                  <c:v>0.663523076013714</c:v>
                </c:pt>
                <c:pt idx="2004">
                  <c:v>0.676192268656596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0.68718727591453</c:v>
                </c:pt>
                <c:pt idx="2010">
                  <c:v>0.702234402494588</c:v>
                </c:pt>
                <c:pt idx="2011">
                  <c:v>0.840441622725862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0.842316470346299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0.849325528865663</c:v>
                </c:pt>
                <c:pt idx="2021">
                  <c:v>0.849791590908446</c:v>
                </c:pt>
                <c:pt idx="2022">
                  <c:v>0.964408268463387</c:v>
                </c:pt>
                <c:pt idx="2023">
                  <c:v>0.0</c:v>
                </c:pt>
              </c:numCache>
            </c:numRef>
          </c:xVal>
          <c:yVal>
            <c:numRef>
              <c:f>'Data subset acrB'!$O$2:$O$2025</c:f>
              <c:numCache>
                <c:formatCode>General</c:formatCode>
                <c:ptCount val="2024"/>
                <c:pt idx="0">
                  <c:v>4.215572027474815</c:v>
                </c:pt>
                <c:pt idx="1">
                  <c:v>2.258185780920821</c:v>
                </c:pt>
                <c:pt idx="2">
                  <c:v>3.234547525838965</c:v>
                </c:pt>
                <c:pt idx="3">
                  <c:v>0.0</c:v>
                </c:pt>
                <c:pt idx="4">
                  <c:v>4.647705974736788</c:v>
                </c:pt>
                <c:pt idx="5">
                  <c:v>3.162186044811582</c:v>
                </c:pt>
                <c:pt idx="6">
                  <c:v>6.556313913481993</c:v>
                </c:pt>
                <c:pt idx="7">
                  <c:v>3.3082912776358</c:v>
                </c:pt>
                <c:pt idx="8">
                  <c:v>0.579744443751802</c:v>
                </c:pt>
                <c:pt idx="9">
                  <c:v>1.276909886313192</c:v>
                </c:pt>
                <c:pt idx="10">
                  <c:v>4.475275971994166</c:v>
                </c:pt>
                <c:pt idx="11">
                  <c:v>2.406151001016417</c:v>
                </c:pt>
                <c:pt idx="12">
                  <c:v>6.58837229991617</c:v>
                </c:pt>
                <c:pt idx="13">
                  <c:v>0.0</c:v>
                </c:pt>
                <c:pt idx="14">
                  <c:v>7.710859804076391</c:v>
                </c:pt>
                <c:pt idx="15">
                  <c:v>2.021132446335321</c:v>
                </c:pt>
                <c:pt idx="16">
                  <c:v>0.285819886168303</c:v>
                </c:pt>
                <c:pt idx="17">
                  <c:v>1.243193270217599</c:v>
                </c:pt>
                <c:pt idx="18">
                  <c:v>0.0</c:v>
                </c:pt>
                <c:pt idx="19">
                  <c:v>0.0</c:v>
                </c:pt>
                <c:pt idx="20">
                  <c:v>6.101045239246422</c:v>
                </c:pt>
                <c:pt idx="21">
                  <c:v>1.958404602746442</c:v>
                </c:pt>
                <c:pt idx="22">
                  <c:v>0.220457571833673</c:v>
                </c:pt>
                <c:pt idx="23">
                  <c:v>0.0</c:v>
                </c:pt>
                <c:pt idx="24">
                  <c:v>4.204411630161807</c:v>
                </c:pt>
                <c:pt idx="25">
                  <c:v>2.966311335645594</c:v>
                </c:pt>
                <c:pt idx="26">
                  <c:v>4.106186298099457</c:v>
                </c:pt>
                <c:pt idx="27">
                  <c:v>0.673819357047393</c:v>
                </c:pt>
                <c:pt idx="28">
                  <c:v>1.334746272133606</c:v>
                </c:pt>
                <c:pt idx="29">
                  <c:v>1.14873010699716</c:v>
                </c:pt>
                <c:pt idx="30">
                  <c:v>1.715660195821158</c:v>
                </c:pt>
                <c:pt idx="31">
                  <c:v>0.0</c:v>
                </c:pt>
                <c:pt idx="32">
                  <c:v>0.0</c:v>
                </c:pt>
                <c:pt idx="33">
                  <c:v>0.297831396590066</c:v>
                </c:pt>
                <c:pt idx="34">
                  <c:v>0.0</c:v>
                </c:pt>
                <c:pt idx="35">
                  <c:v>8.000179673114063</c:v>
                </c:pt>
                <c:pt idx="36">
                  <c:v>5.530124433062392</c:v>
                </c:pt>
                <c:pt idx="37">
                  <c:v>4.499694289463098</c:v>
                </c:pt>
                <c:pt idx="38">
                  <c:v>2.604308312278082</c:v>
                </c:pt>
                <c:pt idx="39">
                  <c:v>0.0</c:v>
                </c:pt>
                <c:pt idx="40">
                  <c:v>0.91966749487387</c:v>
                </c:pt>
                <c:pt idx="41">
                  <c:v>3.978976631863047</c:v>
                </c:pt>
                <c:pt idx="42">
                  <c:v>1.73722723542219</c:v>
                </c:pt>
                <c:pt idx="43">
                  <c:v>1.466321316139432</c:v>
                </c:pt>
                <c:pt idx="44">
                  <c:v>1.580963069107678</c:v>
                </c:pt>
                <c:pt idx="45">
                  <c:v>5.90867054052895</c:v>
                </c:pt>
                <c:pt idx="46">
                  <c:v>0.0</c:v>
                </c:pt>
                <c:pt idx="47">
                  <c:v>0.932920884009048</c:v>
                </c:pt>
                <c:pt idx="48">
                  <c:v>6.921010802472968</c:v>
                </c:pt>
                <c:pt idx="49">
                  <c:v>1.039330746122155</c:v>
                </c:pt>
                <c:pt idx="50">
                  <c:v>0.0907866801949881</c:v>
                </c:pt>
                <c:pt idx="51">
                  <c:v>0.0</c:v>
                </c:pt>
                <c:pt idx="52">
                  <c:v>0.136998487230331</c:v>
                </c:pt>
                <c:pt idx="53">
                  <c:v>0.283126744335567</c:v>
                </c:pt>
                <c:pt idx="54">
                  <c:v>2.98333404222162</c:v>
                </c:pt>
                <c:pt idx="55">
                  <c:v>2.540422742236728</c:v>
                </c:pt>
                <c:pt idx="56">
                  <c:v>3.342517908437008</c:v>
                </c:pt>
                <c:pt idx="57">
                  <c:v>5.252357752293412</c:v>
                </c:pt>
                <c:pt idx="58">
                  <c:v>0.164749334420122</c:v>
                </c:pt>
                <c:pt idx="59">
                  <c:v>0.0</c:v>
                </c:pt>
                <c:pt idx="60">
                  <c:v>0.481067516957938</c:v>
                </c:pt>
                <c:pt idx="61">
                  <c:v>2.412769254381806</c:v>
                </c:pt>
                <c:pt idx="62">
                  <c:v>5.700328092660815</c:v>
                </c:pt>
                <c:pt idx="63">
                  <c:v>0.522138631003555</c:v>
                </c:pt>
                <c:pt idx="64">
                  <c:v>0.687322235253894</c:v>
                </c:pt>
                <c:pt idx="65">
                  <c:v>0.461272630632139</c:v>
                </c:pt>
                <c:pt idx="66">
                  <c:v>2.695189366504836</c:v>
                </c:pt>
                <c:pt idx="67">
                  <c:v>4.532052220182814</c:v>
                </c:pt>
                <c:pt idx="68">
                  <c:v>2.865271832222485</c:v>
                </c:pt>
                <c:pt idx="69">
                  <c:v>1.595878125870811</c:v>
                </c:pt>
                <c:pt idx="70">
                  <c:v>0.0</c:v>
                </c:pt>
                <c:pt idx="71">
                  <c:v>1.951758926912524</c:v>
                </c:pt>
                <c:pt idx="72">
                  <c:v>0.0</c:v>
                </c:pt>
                <c:pt idx="73">
                  <c:v>0.0</c:v>
                </c:pt>
                <c:pt idx="74">
                  <c:v>5.770633150699327</c:v>
                </c:pt>
                <c:pt idx="75">
                  <c:v>6.368413991256661</c:v>
                </c:pt>
                <c:pt idx="76">
                  <c:v>8.263403745972413</c:v>
                </c:pt>
                <c:pt idx="77">
                  <c:v>2.529621223898062</c:v>
                </c:pt>
                <c:pt idx="78">
                  <c:v>0.0</c:v>
                </c:pt>
                <c:pt idx="79">
                  <c:v>5.158229826774739</c:v>
                </c:pt>
                <c:pt idx="80">
                  <c:v>0.186284155732091</c:v>
                </c:pt>
                <c:pt idx="81">
                  <c:v>0.660247051198984</c:v>
                </c:pt>
                <c:pt idx="82">
                  <c:v>0.0</c:v>
                </c:pt>
                <c:pt idx="83">
                  <c:v>1.837836619250168</c:v>
                </c:pt>
                <c:pt idx="84">
                  <c:v>1.274878815638053</c:v>
                </c:pt>
                <c:pt idx="85">
                  <c:v>4.847866720835023</c:v>
                </c:pt>
                <c:pt idx="86">
                  <c:v>0.0</c:v>
                </c:pt>
                <c:pt idx="87">
                  <c:v>8.39447930191114</c:v>
                </c:pt>
                <c:pt idx="88">
                  <c:v>3.018808768403378</c:v>
                </c:pt>
                <c:pt idx="89">
                  <c:v>5.354924356833023</c:v>
                </c:pt>
                <c:pt idx="90">
                  <c:v>0.368925083232915</c:v>
                </c:pt>
                <c:pt idx="91">
                  <c:v>4.20368942367131</c:v>
                </c:pt>
                <c:pt idx="92">
                  <c:v>0.314311917154103</c:v>
                </c:pt>
                <c:pt idx="93">
                  <c:v>0.0</c:v>
                </c:pt>
                <c:pt idx="94">
                  <c:v>0.320866342058528</c:v>
                </c:pt>
                <c:pt idx="95">
                  <c:v>4.205285317868954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2.490617197529051</c:v>
                </c:pt>
                <c:pt idx="100">
                  <c:v>5.530124433062392</c:v>
                </c:pt>
                <c:pt idx="101">
                  <c:v>2.778125243472092</c:v>
                </c:pt>
                <c:pt idx="102">
                  <c:v>1.932639272462342</c:v>
                </c:pt>
                <c:pt idx="103">
                  <c:v>0.0</c:v>
                </c:pt>
                <c:pt idx="104">
                  <c:v>0.0</c:v>
                </c:pt>
                <c:pt idx="105">
                  <c:v>2.697619852253063</c:v>
                </c:pt>
                <c:pt idx="106">
                  <c:v>3.708963633032407</c:v>
                </c:pt>
                <c:pt idx="107">
                  <c:v>0.589972706965778</c:v>
                </c:pt>
                <c:pt idx="108">
                  <c:v>5.616900521805655</c:v>
                </c:pt>
                <c:pt idx="109">
                  <c:v>0.638791712164276</c:v>
                </c:pt>
                <c:pt idx="110">
                  <c:v>0.0</c:v>
                </c:pt>
                <c:pt idx="111">
                  <c:v>5.115906924523055</c:v>
                </c:pt>
                <c:pt idx="112">
                  <c:v>0.261830932521486</c:v>
                </c:pt>
                <c:pt idx="113">
                  <c:v>3.455016647756004</c:v>
                </c:pt>
                <c:pt idx="114">
                  <c:v>0.969789738523712</c:v>
                </c:pt>
                <c:pt idx="115">
                  <c:v>3.050795876118911</c:v>
                </c:pt>
                <c:pt idx="116">
                  <c:v>5.486285219033506</c:v>
                </c:pt>
                <c:pt idx="117">
                  <c:v>1.975014509372435</c:v>
                </c:pt>
                <c:pt idx="118">
                  <c:v>0.139226477451676</c:v>
                </c:pt>
                <c:pt idx="119">
                  <c:v>6.502749375134122</c:v>
                </c:pt>
                <c:pt idx="120">
                  <c:v>0.0</c:v>
                </c:pt>
                <c:pt idx="121">
                  <c:v>6.720033338330673</c:v>
                </c:pt>
                <c:pt idx="122">
                  <c:v>0.864837768113617</c:v>
                </c:pt>
                <c:pt idx="123">
                  <c:v>0.844314213114175</c:v>
                </c:pt>
                <c:pt idx="124">
                  <c:v>0.192067379583776</c:v>
                </c:pt>
                <c:pt idx="125">
                  <c:v>0.283506063188511</c:v>
                </c:pt>
                <c:pt idx="126">
                  <c:v>1.95910238266238</c:v>
                </c:pt>
                <c:pt idx="127">
                  <c:v>3.553003128697308</c:v>
                </c:pt>
                <c:pt idx="128">
                  <c:v>4.721655502359036</c:v>
                </c:pt>
                <c:pt idx="129">
                  <c:v>3.691077003960659</c:v>
                </c:pt>
                <c:pt idx="130">
                  <c:v>0.973233361607438</c:v>
                </c:pt>
                <c:pt idx="131">
                  <c:v>0.804097928166617</c:v>
                </c:pt>
                <c:pt idx="132">
                  <c:v>0.0</c:v>
                </c:pt>
                <c:pt idx="133">
                  <c:v>0.862556871478454</c:v>
                </c:pt>
                <c:pt idx="134">
                  <c:v>0.359339514873714</c:v>
                </c:pt>
                <c:pt idx="135">
                  <c:v>0.0</c:v>
                </c:pt>
                <c:pt idx="136">
                  <c:v>3.225654276775996</c:v>
                </c:pt>
                <c:pt idx="137">
                  <c:v>2.940185124200661</c:v>
                </c:pt>
                <c:pt idx="138">
                  <c:v>2.642343218593398</c:v>
                </c:pt>
                <c:pt idx="139">
                  <c:v>0.561812594921305</c:v>
                </c:pt>
                <c:pt idx="140">
                  <c:v>0.932215725277866</c:v>
                </c:pt>
                <c:pt idx="141">
                  <c:v>0.0976630671065011</c:v>
                </c:pt>
                <c:pt idx="142">
                  <c:v>3.871953719727728</c:v>
                </c:pt>
                <c:pt idx="143">
                  <c:v>0.0</c:v>
                </c:pt>
                <c:pt idx="144">
                  <c:v>4.481519347679998</c:v>
                </c:pt>
                <c:pt idx="145">
                  <c:v>1.387286017861016</c:v>
                </c:pt>
                <c:pt idx="146">
                  <c:v>6.2160750906689</c:v>
                </c:pt>
                <c:pt idx="147">
                  <c:v>0.0</c:v>
                </c:pt>
                <c:pt idx="148">
                  <c:v>2.737356852698113</c:v>
                </c:pt>
                <c:pt idx="149">
                  <c:v>2.68271702583596</c:v>
                </c:pt>
                <c:pt idx="150">
                  <c:v>1.941942244120348</c:v>
                </c:pt>
                <c:pt idx="151">
                  <c:v>0.0</c:v>
                </c:pt>
                <c:pt idx="152">
                  <c:v>2.899142751329287</c:v>
                </c:pt>
                <c:pt idx="153">
                  <c:v>0.938689974990899</c:v>
                </c:pt>
                <c:pt idx="154">
                  <c:v>0.0259994357382524</c:v>
                </c:pt>
                <c:pt idx="155">
                  <c:v>1.714474026409273</c:v>
                </c:pt>
                <c:pt idx="156">
                  <c:v>1.85857254131565</c:v>
                </c:pt>
                <c:pt idx="157">
                  <c:v>0.0</c:v>
                </c:pt>
                <c:pt idx="158">
                  <c:v>4.597831565249673</c:v>
                </c:pt>
                <c:pt idx="159">
                  <c:v>1.782196546628417</c:v>
                </c:pt>
                <c:pt idx="160">
                  <c:v>3.077703778862987</c:v>
                </c:pt>
                <c:pt idx="161">
                  <c:v>0.368925083232915</c:v>
                </c:pt>
                <c:pt idx="162">
                  <c:v>3.691077003960659</c:v>
                </c:pt>
                <c:pt idx="163">
                  <c:v>0.0</c:v>
                </c:pt>
                <c:pt idx="164">
                  <c:v>0.168716270589907</c:v>
                </c:pt>
                <c:pt idx="165">
                  <c:v>0.0</c:v>
                </c:pt>
                <c:pt idx="166">
                  <c:v>3.896488327059909</c:v>
                </c:pt>
                <c:pt idx="167">
                  <c:v>0.729188938888105</c:v>
                </c:pt>
                <c:pt idx="168">
                  <c:v>0.0</c:v>
                </c:pt>
                <c:pt idx="169">
                  <c:v>4.869913980029875</c:v>
                </c:pt>
                <c:pt idx="170">
                  <c:v>0.864438811884807</c:v>
                </c:pt>
                <c:pt idx="171">
                  <c:v>0.0</c:v>
                </c:pt>
                <c:pt idx="172">
                  <c:v>0.703230668403891</c:v>
                </c:pt>
                <c:pt idx="173">
                  <c:v>1.874642177806694</c:v>
                </c:pt>
                <c:pt idx="174">
                  <c:v>0.0470869482192638</c:v>
                </c:pt>
                <c:pt idx="175">
                  <c:v>3.909158370529009</c:v>
                </c:pt>
                <c:pt idx="176">
                  <c:v>0.0</c:v>
                </c:pt>
                <c:pt idx="177">
                  <c:v>3.95444075013907</c:v>
                </c:pt>
                <c:pt idx="178">
                  <c:v>0.0</c:v>
                </c:pt>
                <c:pt idx="179">
                  <c:v>1.526003240464888</c:v>
                </c:pt>
                <c:pt idx="180">
                  <c:v>0.0</c:v>
                </c:pt>
                <c:pt idx="181">
                  <c:v>1.156952425414828</c:v>
                </c:pt>
                <c:pt idx="182">
                  <c:v>4.204411630161807</c:v>
                </c:pt>
                <c:pt idx="183">
                  <c:v>3.488532212612556</c:v>
                </c:pt>
                <c:pt idx="184">
                  <c:v>0.0</c:v>
                </c:pt>
                <c:pt idx="185">
                  <c:v>0.0</c:v>
                </c:pt>
                <c:pt idx="186">
                  <c:v>4.847866720835023</c:v>
                </c:pt>
                <c:pt idx="187">
                  <c:v>0.0</c:v>
                </c:pt>
                <c:pt idx="188">
                  <c:v>2.443838989267686</c:v>
                </c:pt>
                <c:pt idx="189">
                  <c:v>3.483916184364837</c:v>
                </c:pt>
                <c:pt idx="190">
                  <c:v>0.0286370615792198</c:v>
                </c:pt>
                <c:pt idx="191">
                  <c:v>3.144229770015312</c:v>
                </c:pt>
                <c:pt idx="192">
                  <c:v>0.315850069238557</c:v>
                </c:pt>
                <c:pt idx="193">
                  <c:v>0.0</c:v>
                </c:pt>
                <c:pt idx="194">
                  <c:v>0.472409190567792</c:v>
                </c:pt>
                <c:pt idx="195">
                  <c:v>1.157544197567655</c:v>
                </c:pt>
                <c:pt idx="196">
                  <c:v>3.3082912776358</c:v>
                </c:pt>
                <c:pt idx="197">
                  <c:v>0.202678803154625</c:v>
                </c:pt>
                <c:pt idx="198">
                  <c:v>0.0</c:v>
                </c:pt>
                <c:pt idx="199">
                  <c:v>0.95500476433909</c:v>
                </c:pt>
                <c:pt idx="200">
                  <c:v>0.158545909671733</c:v>
                </c:pt>
                <c:pt idx="201">
                  <c:v>0.0</c:v>
                </c:pt>
                <c:pt idx="202">
                  <c:v>2.33720488981338</c:v>
                </c:pt>
                <c:pt idx="203">
                  <c:v>1.851324020118598</c:v>
                </c:pt>
                <c:pt idx="204">
                  <c:v>3.952046121090129</c:v>
                </c:pt>
                <c:pt idx="205">
                  <c:v>0.0</c:v>
                </c:pt>
                <c:pt idx="206">
                  <c:v>0.249891072111561</c:v>
                </c:pt>
                <c:pt idx="207">
                  <c:v>0.0</c:v>
                </c:pt>
                <c:pt idx="208">
                  <c:v>0.249891072111561</c:v>
                </c:pt>
                <c:pt idx="209">
                  <c:v>2.719485518913834</c:v>
                </c:pt>
                <c:pt idx="210">
                  <c:v>1.989693865876237</c:v>
                </c:pt>
                <c:pt idx="211">
                  <c:v>0.0</c:v>
                </c:pt>
                <c:pt idx="212">
                  <c:v>3.030972882877068</c:v>
                </c:pt>
                <c:pt idx="213">
                  <c:v>0.0</c:v>
                </c:pt>
                <c:pt idx="214">
                  <c:v>0.765894483414824</c:v>
                </c:pt>
                <c:pt idx="215">
                  <c:v>2.888912886271619</c:v>
                </c:pt>
                <c:pt idx="216">
                  <c:v>0.0504389755918423</c:v>
                </c:pt>
                <c:pt idx="217">
                  <c:v>0.0</c:v>
                </c:pt>
                <c:pt idx="218">
                  <c:v>0.0</c:v>
                </c:pt>
                <c:pt idx="219">
                  <c:v>4.352823554595653</c:v>
                </c:pt>
                <c:pt idx="220">
                  <c:v>1.387286017861016</c:v>
                </c:pt>
                <c:pt idx="221">
                  <c:v>1.73722723542219</c:v>
                </c:pt>
                <c:pt idx="222">
                  <c:v>3.077703778862987</c:v>
                </c:pt>
                <c:pt idx="223">
                  <c:v>0.988250837804443</c:v>
                </c:pt>
                <c:pt idx="224">
                  <c:v>0.0</c:v>
                </c:pt>
                <c:pt idx="225">
                  <c:v>5.252357752293412</c:v>
                </c:pt>
                <c:pt idx="226">
                  <c:v>0.8447518057817</c:v>
                </c:pt>
                <c:pt idx="227">
                  <c:v>0.0</c:v>
                </c:pt>
                <c:pt idx="228">
                  <c:v>0.0</c:v>
                </c:pt>
                <c:pt idx="229">
                  <c:v>3.483916184364837</c:v>
                </c:pt>
                <c:pt idx="230">
                  <c:v>0.55481818377501</c:v>
                </c:pt>
                <c:pt idx="231">
                  <c:v>3.724566527628818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2.200900450292306</c:v>
                </c:pt>
                <c:pt idx="236">
                  <c:v>0.0</c:v>
                </c:pt>
                <c:pt idx="237">
                  <c:v>0.387109528130798</c:v>
                </c:pt>
                <c:pt idx="238">
                  <c:v>0.658065267717543</c:v>
                </c:pt>
                <c:pt idx="239">
                  <c:v>0.0</c:v>
                </c:pt>
                <c:pt idx="240">
                  <c:v>0.0</c:v>
                </c:pt>
                <c:pt idx="241">
                  <c:v>3.018808768403378</c:v>
                </c:pt>
                <c:pt idx="242">
                  <c:v>0.0</c:v>
                </c:pt>
                <c:pt idx="243">
                  <c:v>0.000562671526614287</c:v>
                </c:pt>
                <c:pt idx="244">
                  <c:v>0.0</c:v>
                </c:pt>
                <c:pt idx="245">
                  <c:v>0.361222461119244</c:v>
                </c:pt>
                <c:pt idx="246">
                  <c:v>1.580963069107678</c:v>
                </c:pt>
                <c:pt idx="247">
                  <c:v>2.090568466605224</c:v>
                </c:pt>
                <c:pt idx="248">
                  <c:v>0.0</c:v>
                </c:pt>
                <c:pt idx="249">
                  <c:v>0.685845604013146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0.29849341732916</c:v>
                </c:pt>
                <c:pt idx="254">
                  <c:v>1.119967071049014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0.377094679197871</c:v>
                </c:pt>
                <c:pt idx="259">
                  <c:v>0.341059764205975</c:v>
                </c:pt>
                <c:pt idx="260">
                  <c:v>0.879365146667001</c:v>
                </c:pt>
                <c:pt idx="261">
                  <c:v>0.892182522380903</c:v>
                </c:pt>
                <c:pt idx="262">
                  <c:v>0.507016991084756</c:v>
                </c:pt>
                <c:pt idx="263">
                  <c:v>0.320866342058528</c:v>
                </c:pt>
                <c:pt idx="264">
                  <c:v>0.0</c:v>
                </c:pt>
                <c:pt idx="265">
                  <c:v>6.692822781244957</c:v>
                </c:pt>
                <c:pt idx="266">
                  <c:v>0.364923603421109</c:v>
                </c:pt>
                <c:pt idx="267">
                  <c:v>0.0</c:v>
                </c:pt>
                <c:pt idx="268">
                  <c:v>2.673148835202835</c:v>
                </c:pt>
                <c:pt idx="269">
                  <c:v>2.487538223625624</c:v>
                </c:pt>
                <c:pt idx="270">
                  <c:v>0.0</c:v>
                </c:pt>
                <c:pt idx="271">
                  <c:v>0.0</c:v>
                </c:pt>
                <c:pt idx="272">
                  <c:v>1.035488041780705</c:v>
                </c:pt>
                <c:pt idx="273">
                  <c:v>0.682232359561852</c:v>
                </c:pt>
                <c:pt idx="274">
                  <c:v>0.0</c:v>
                </c:pt>
                <c:pt idx="275">
                  <c:v>0.0</c:v>
                </c:pt>
                <c:pt idx="276">
                  <c:v>1.241996121590724</c:v>
                </c:pt>
                <c:pt idx="277">
                  <c:v>0.498130790684293</c:v>
                </c:pt>
                <c:pt idx="278">
                  <c:v>0.0</c:v>
                </c:pt>
                <c:pt idx="279">
                  <c:v>0.0</c:v>
                </c:pt>
                <c:pt idx="280">
                  <c:v>0.894192940083442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0.0706921207469116</c:v>
                </c:pt>
                <c:pt idx="285">
                  <c:v>2.197979490596034</c:v>
                </c:pt>
                <c:pt idx="286">
                  <c:v>0.0</c:v>
                </c:pt>
                <c:pt idx="287">
                  <c:v>0.830897233961652</c:v>
                </c:pt>
                <c:pt idx="288">
                  <c:v>0.0</c:v>
                </c:pt>
                <c:pt idx="289">
                  <c:v>0.967944546454231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0.860264670261383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3.291543427831508</c:v>
                </c:pt>
                <c:pt idx="298">
                  <c:v>1.671535398012506</c:v>
                </c:pt>
                <c:pt idx="299">
                  <c:v>2.499477753382023</c:v>
                </c:pt>
                <c:pt idx="300">
                  <c:v>1.43710366691672</c:v>
                </c:pt>
                <c:pt idx="301">
                  <c:v>0.0</c:v>
                </c:pt>
                <c:pt idx="302">
                  <c:v>1.348057013616341</c:v>
                </c:pt>
                <c:pt idx="303">
                  <c:v>0.359339514873714</c:v>
                </c:pt>
                <c:pt idx="304">
                  <c:v>2.730208690520985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0.91966749487387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2.782622679795887</c:v>
                </c:pt>
                <c:pt idx="318">
                  <c:v>0.0</c:v>
                </c:pt>
                <c:pt idx="319">
                  <c:v>3.071840287263092</c:v>
                </c:pt>
                <c:pt idx="320">
                  <c:v>0.0</c:v>
                </c:pt>
                <c:pt idx="321">
                  <c:v>0.0950036833817158</c:v>
                </c:pt>
                <c:pt idx="322">
                  <c:v>5.163461043559461</c:v>
                </c:pt>
                <c:pt idx="323">
                  <c:v>0.886650326911965</c:v>
                </c:pt>
                <c:pt idx="324">
                  <c:v>0.0</c:v>
                </c:pt>
                <c:pt idx="325">
                  <c:v>0.168191547992553</c:v>
                </c:pt>
                <c:pt idx="326">
                  <c:v>1.026449957701619</c:v>
                </c:pt>
                <c:pt idx="327">
                  <c:v>0.0</c:v>
                </c:pt>
                <c:pt idx="328">
                  <c:v>1.975014509372435</c:v>
                </c:pt>
                <c:pt idx="329">
                  <c:v>0.0</c:v>
                </c:pt>
                <c:pt idx="330">
                  <c:v>0.0</c:v>
                </c:pt>
                <c:pt idx="331">
                  <c:v>3.963616899276162</c:v>
                </c:pt>
                <c:pt idx="332">
                  <c:v>5.93386738193032</c:v>
                </c:pt>
                <c:pt idx="333">
                  <c:v>0.117265584975677</c:v>
                </c:pt>
                <c:pt idx="334">
                  <c:v>1.82833557339162</c:v>
                </c:pt>
                <c:pt idx="335">
                  <c:v>0.0</c:v>
                </c:pt>
                <c:pt idx="336">
                  <c:v>0.0</c:v>
                </c:pt>
                <c:pt idx="337">
                  <c:v>0.234471283519451</c:v>
                </c:pt>
                <c:pt idx="338">
                  <c:v>0.282931286275767</c:v>
                </c:pt>
                <c:pt idx="339">
                  <c:v>0.0</c:v>
                </c:pt>
                <c:pt idx="340">
                  <c:v>2.021132446335321</c:v>
                </c:pt>
                <c:pt idx="341">
                  <c:v>0.0</c:v>
                </c:pt>
                <c:pt idx="342">
                  <c:v>1.824006574089164</c:v>
                </c:pt>
                <c:pt idx="343">
                  <c:v>2.6365594288035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2.030178599423266</c:v>
                </c:pt>
                <c:pt idx="348">
                  <c:v>0.0</c:v>
                </c:pt>
                <c:pt idx="349">
                  <c:v>1.53038562491402</c:v>
                </c:pt>
                <c:pt idx="350">
                  <c:v>0.0</c:v>
                </c:pt>
                <c:pt idx="351">
                  <c:v>0.635820628584674</c:v>
                </c:pt>
                <c:pt idx="352">
                  <c:v>0.0</c:v>
                </c:pt>
                <c:pt idx="353">
                  <c:v>3.127365084358658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2.509702547314042</c:v>
                </c:pt>
                <c:pt idx="361">
                  <c:v>0.877495734508266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2.462517670127668</c:v>
                </c:pt>
                <c:pt idx="366">
                  <c:v>0.0</c:v>
                </c:pt>
                <c:pt idx="367">
                  <c:v>0.0</c:v>
                </c:pt>
                <c:pt idx="368">
                  <c:v>0.284107689754334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0.771697870149595</c:v>
                </c:pt>
                <c:pt idx="377">
                  <c:v>0.481067516957938</c:v>
                </c:pt>
                <c:pt idx="378">
                  <c:v>0.0</c:v>
                </c:pt>
                <c:pt idx="379">
                  <c:v>0.0</c:v>
                </c:pt>
                <c:pt idx="380">
                  <c:v>1.382622530223028</c:v>
                </c:pt>
                <c:pt idx="381">
                  <c:v>0.570121999426084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5.406844664165702</c:v>
                </c:pt>
                <c:pt idx="386">
                  <c:v>0.232262862573967</c:v>
                </c:pt>
                <c:pt idx="387">
                  <c:v>0.0</c:v>
                </c:pt>
                <c:pt idx="388">
                  <c:v>0.531011528398187</c:v>
                </c:pt>
                <c:pt idx="389">
                  <c:v>0.0</c:v>
                </c:pt>
                <c:pt idx="390">
                  <c:v>4.528000356044942</c:v>
                </c:pt>
                <c:pt idx="391">
                  <c:v>0.0</c:v>
                </c:pt>
                <c:pt idx="392">
                  <c:v>0.320866342058528</c:v>
                </c:pt>
                <c:pt idx="393">
                  <c:v>0.0</c:v>
                </c:pt>
                <c:pt idx="394">
                  <c:v>0.368925083232915</c:v>
                </c:pt>
                <c:pt idx="395">
                  <c:v>0.0</c:v>
                </c:pt>
                <c:pt idx="396">
                  <c:v>0.0</c:v>
                </c:pt>
                <c:pt idx="397">
                  <c:v>1.078511586952144</c:v>
                </c:pt>
                <c:pt idx="398">
                  <c:v>0.297831396590066</c:v>
                </c:pt>
                <c:pt idx="399">
                  <c:v>0.673819357047393</c:v>
                </c:pt>
                <c:pt idx="400">
                  <c:v>3.097795226250337</c:v>
                </c:pt>
                <c:pt idx="401">
                  <c:v>0.862029341633233</c:v>
                </c:pt>
                <c:pt idx="402">
                  <c:v>0.0</c:v>
                </c:pt>
                <c:pt idx="403">
                  <c:v>0.0</c:v>
                </c:pt>
                <c:pt idx="404">
                  <c:v>1.10544529523986</c:v>
                </c:pt>
                <c:pt idx="405">
                  <c:v>1.113784903200933</c:v>
                </c:pt>
                <c:pt idx="406">
                  <c:v>0.0</c:v>
                </c:pt>
                <c:pt idx="407">
                  <c:v>3.162186044811582</c:v>
                </c:pt>
                <c:pt idx="408">
                  <c:v>0.0</c:v>
                </c:pt>
                <c:pt idx="409">
                  <c:v>1.072024586507616</c:v>
                </c:pt>
                <c:pt idx="410">
                  <c:v>1.932639272462342</c:v>
                </c:pt>
                <c:pt idx="411">
                  <c:v>0.0</c:v>
                </c:pt>
                <c:pt idx="412">
                  <c:v>0.605358010630735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3.077703778862987</c:v>
                </c:pt>
                <c:pt idx="418">
                  <c:v>0.0</c:v>
                </c:pt>
                <c:pt idx="419">
                  <c:v>0.368925083232915</c:v>
                </c:pt>
                <c:pt idx="420">
                  <c:v>0.0</c:v>
                </c:pt>
                <c:pt idx="421">
                  <c:v>0.0</c:v>
                </c:pt>
                <c:pt idx="422">
                  <c:v>0.369002025069485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0.134462966678252</c:v>
                </c:pt>
                <c:pt idx="427">
                  <c:v>0.0</c:v>
                </c:pt>
                <c:pt idx="428">
                  <c:v>0.0</c:v>
                </c:pt>
                <c:pt idx="429">
                  <c:v>1.348057013616341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0.739667435305762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3.218512005386456</c:v>
                </c:pt>
                <c:pt idx="446">
                  <c:v>0.0</c:v>
                </c:pt>
                <c:pt idx="447">
                  <c:v>0.705460904442367</c:v>
                </c:pt>
                <c:pt idx="448">
                  <c:v>0.368925083232915</c:v>
                </c:pt>
                <c:pt idx="449">
                  <c:v>0.0</c:v>
                </c:pt>
                <c:pt idx="450">
                  <c:v>0.285996879080242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1.022740505368995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0.987825899267513</c:v>
                </c:pt>
                <c:pt idx="470">
                  <c:v>0.0</c:v>
                </c:pt>
                <c:pt idx="471">
                  <c:v>0.229358771838875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0.134171984696772</c:v>
                </c:pt>
                <c:pt idx="478">
                  <c:v>0.0</c:v>
                </c:pt>
                <c:pt idx="479">
                  <c:v>0.158545909671733</c:v>
                </c:pt>
                <c:pt idx="480">
                  <c:v>0.0233460182751052</c:v>
                </c:pt>
                <c:pt idx="481">
                  <c:v>0.0</c:v>
                </c:pt>
                <c:pt idx="482">
                  <c:v>0.0</c:v>
                </c:pt>
                <c:pt idx="483">
                  <c:v>0.214837184620878</c:v>
                </c:pt>
                <c:pt idx="484">
                  <c:v>0.0212404160319928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0.858636443923707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0.494382847715353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0.248722277264691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0.0457314838199702</c:v>
                </c:pt>
                <c:pt idx="534">
                  <c:v>0.0</c:v>
                </c:pt>
                <c:pt idx="535">
                  <c:v>0.0</c:v>
                </c:pt>
                <c:pt idx="536">
                  <c:v>0.0683275706697143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0.596063918688445</c:v>
                </c:pt>
                <c:pt idx="542">
                  <c:v>1.561323177732743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0.867466129275489</c:v>
                </c:pt>
                <c:pt idx="552">
                  <c:v>0.640257152100469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0.405951864018324</c:v>
                </c:pt>
                <c:pt idx="568">
                  <c:v>0.0</c:v>
                </c:pt>
                <c:pt idx="569">
                  <c:v>0.559461490127197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0.131298219669848</c:v>
                </c:pt>
                <c:pt idx="579">
                  <c:v>0.0</c:v>
                </c:pt>
                <c:pt idx="580">
                  <c:v>0.0</c:v>
                </c:pt>
                <c:pt idx="581">
                  <c:v>0.170884263309466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0.0453709123502994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1.781484846109357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0.284107689754334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0.570121999426084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0.284084337836117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0.315850069238557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0.157163724578288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0.204505136624717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0.749101924976355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0.445114170552997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0.35611368214497</c:v>
                </c:pt>
                <c:pt idx="1010">
                  <c:v>0.0</c:v>
                </c:pt>
                <c:pt idx="1011">
                  <c:v>0.0</c:v>
                </c:pt>
                <c:pt idx="1012">
                  <c:v>0.0233460182751052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1.348057013616341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0.359884081466141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3.225654276775996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0.0851128509113435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0.239100517579176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0.158545909671733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0.640257152100469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0.8447518057817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0.996276437224142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0.933236217859231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0.731175728359627</c:v>
                </c:pt>
                <c:pt idx="1188">
                  <c:v>0.197464709257813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0.341059764205975</c:v>
                </c:pt>
                <c:pt idx="1198">
                  <c:v>0.675562160228462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0.263254599914851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1.454897820986488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2.190305123321532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0.792860383469322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0.792860383469322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1.086919849572168</c:v>
                </c:pt>
                <c:pt idx="1245">
                  <c:v>0.0</c:v>
                </c:pt>
                <c:pt idx="1246">
                  <c:v>1.633698228080922</c:v>
                </c:pt>
                <c:pt idx="1247">
                  <c:v>0.0</c:v>
                </c:pt>
                <c:pt idx="1248">
                  <c:v>0.0</c:v>
                </c:pt>
                <c:pt idx="1249">
                  <c:v>0.675562160228462</c:v>
                </c:pt>
                <c:pt idx="1250">
                  <c:v>0.0</c:v>
                </c:pt>
                <c:pt idx="1251">
                  <c:v>0.0</c:v>
                </c:pt>
                <c:pt idx="1252">
                  <c:v>0.717318531036155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0.418964469237635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1.022740505368995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0.478387503899344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0.285819886168303</c:v>
                </c:pt>
                <c:pt idx="1290">
                  <c:v>0.0</c:v>
                </c:pt>
                <c:pt idx="1291">
                  <c:v>0.0628928480015897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0.263431155898406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2.190305123321532</c:v>
                </c:pt>
                <c:pt idx="1310">
                  <c:v>0.0464176997584347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1.086601575918841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0.348290139629606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0.238450395110593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2.063488353669378</c:v>
                </c:pt>
                <c:pt idx="1336">
                  <c:v>0.0</c:v>
                </c:pt>
                <c:pt idx="1337">
                  <c:v>0.0</c:v>
                </c:pt>
                <c:pt idx="1338">
                  <c:v>0.0610464813009406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0.297831396590066</c:v>
                </c:pt>
                <c:pt idx="1346">
                  <c:v>0.0</c:v>
                </c:pt>
                <c:pt idx="1347">
                  <c:v>0.0</c:v>
                </c:pt>
                <c:pt idx="1348">
                  <c:v>0.170884263309466</c:v>
                </c:pt>
                <c:pt idx="1349">
                  <c:v>0.0</c:v>
                </c:pt>
                <c:pt idx="1350">
                  <c:v>0.0866649854615926</c:v>
                </c:pt>
                <c:pt idx="1351">
                  <c:v>0.0</c:v>
                </c:pt>
                <c:pt idx="1352">
                  <c:v>1.026803830903869</c:v>
                </c:pt>
                <c:pt idx="1353">
                  <c:v>0.702994582332155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0.0404084811553692</c:v>
                </c:pt>
                <c:pt idx="1364">
                  <c:v>0.0509926852825907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0.0392453313173962</c:v>
                </c:pt>
                <c:pt idx="1369">
                  <c:v>0.0</c:v>
                </c:pt>
                <c:pt idx="1370">
                  <c:v>0.0610464813009406</c:v>
                </c:pt>
                <c:pt idx="1371">
                  <c:v>0.0</c:v>
                </c:pt>
                <c:pt idx="1372">
                  <c:v>0.0</c:v>
                </c:pt>
                <c:pt idx="1373">
                  <c:v>5.252357752293412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3.367571859773772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0.0109075330418491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0.157092567564943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0.559461490127197</c:v>
                </c:pt>
                <c:pt idx="1416">
                  <c:v>0.0</c:v>
                </c:pt>
                <c:pt idx="1417">
                  <c:v>0.320344428109173</c:v>
                </c:pt>
                <c:pt idx="1418">
                  <c:v>0.0</c:v>
                </c:pt>
                <c:pt idx="1419">
                  <c:v>0.0</c:v>
                </c:pt>
                <c:pt idx="1420">
                  <c:v>0.0684641765561944</c:v>
                </c:pt>
                <c:pt idx="1421">
                  <c:v>0.796495747206652</c:v>
                </c:pt>
                <c:pt idx="1422">
                  <c:v>0.566140689550389</c:v>
                </c:pt>
                <c:pt idx="1423">
                  <c:v>0.0</c:v>
                </c:pt>
                <c:pt idx="1424">
                  <c:v>0.0</c:v>
                </c:pt>
                <c:pt idx="1425">
                  <c:v>1.782196546628417</c:v>
                </c:pt>
                <c:pt idx="1426">
                  <c:v>0.0</c:v>
                </c:pt>
                <c:pt idx="1427">
                  <c:v>0.0950036833817158</c:v>
                </c:pt>
                <c:pt idx="1428">
                  <c:v>0.0</c:v>
                </c:pt>
                <c:pt idx="1429">
                  <c:v>1.884742704407756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0.945498330619181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0.970862480834671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0.0996043259708254</c:v>
                </c:pt>
                <c:pt idx="1448">
                  <c:v>0.0</c:v>
                </c:pt>
                <c:pt idx="1449">
                  <c:v>0.0</c:v>
                </c:pt>
                <c:pt idx="1450">
                  <c:v>1.936204517771602</c:v>
                </c:pt>
                <c:pt idx="1451">
                  <c:v>0.0</c:v>
                </c:pt>
                <c:pt idx="1452">
                  <c:v>1.262926094445908</c:v>
                </c:pt>
                <c:pt idx="1453">
                  <c:v>0.371434478307387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1.528865016725578</c:v>
                </c:pt>
                <c:pt idx="1463">
                  <c:v>0.00597766818431277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2.6531553710838</c:v>
                </c:pt>
                <c:pt idx="1468">
                  <c:v>2.288583691289113</c:v>
                </c:pt>
                <c:pt idx="1469">
                  <c:v>0.0</c:v>
                </c:pt>
                <c:pt idx="1470">
                  <c:v>1.824006574089164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1.173397945748053</c:v>
                </c:pt>
                <c:pt idx="1477">
                  <c:v>2.513329454406183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0.893653852036486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0.465507356715024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0.0392453313173962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0.218440908804129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6.2160750906689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0.124422641935905</c:v>
                </c:pt>
                <c:pt idx="1518">
                  <c:v>0.972028862094878</c:v>
                </c:pt>
                <c:pt idx="1519">
                  <c:v>0.0622002559632665</c:v>
                </c:pt>
                <c:pt idx="1520">
                  <c:v>0.0</c:v>
                </c:pt>
                <c:pt idx="1521">
                  <c:v>0.0</c:v>
                </c:pt>
                <c:pt idx="1522">
                  <c:v>0.315480166229901</c:v>
                </c:pt>
                <c:pt idx="1523">
                  <c:v>0.0</c:v>
                </c:pt>
                <c:pt idx="1524">
                  <c:v>0.0221158231466298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0.899398720270047</c:v>
                </c:pt>
                <c:pt idx="1529">
                  <c:v>0.220457571833673</c:v>
                </c:pt>
                <c:pt idx="1530">
                  <c:v>0.0</c:v>
                </c:pt>
                <c:pt idx="1531">
                  <c:v>0.233320219028428</c:v>
                </c:pt>
                <c:pt idx="1532">
                  <c:v>0.461608264420941</c:v>
                </c:pt>
                <c:pt idx="1533">
                  <c:v>0.35611368214497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0.638791712164276</c:v>
                </c:pt>
                <c:pt idx="1540">
                  <c:v>0.940545851149167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0.220457571833673</c:v>
                </c:pt>
                <c:pt idx="1546">
                  <c:v>0.0</c:v>
                </c:pt>
                <c:pt idx="1547">
                  <c:v>0.902068538431044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0.372566125118731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0.158545909671733</c:v>
                </c:pt>
                <c:pt idx="1558">
                  <c:v>0.0</c:v>
                </c:pt>
                <c:pt idx="1559">
                  <c:v>0.418425342074731</c:v>
                </c:pt>
                <c:pt idx="1560">
                  <c:v>0.0</c:v>
                </c:pt>
                <c:pt idx="1561">
                  <c:v>0.0212404160319928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0.47999693278275</c:v>
                </c:pt>
                <c:pt idx="1568">
                  <c:v>0.845016011558485</c:v>
                </c:pt>
                <c:pt idx="1569">
                  <c:v>0.109057821733889</c:v>
                </c:pt>
                <c:pt idx="1570">
                  <c:v>0.368925083232915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3.572415625439552</c:v>
                </c:pt>
                <c:pt idx="1575">
                  <c:v>0.00660402613829142</c:v>
                </c:pt>
                <c:pt idx="1576">
                  <c:v>0.0</c:v>
                </c:pt>
                <c:pt idx="1577">
                  <c:v>0.35611368214497</c:v>
                </c:pt>
                <c:pt idx="1578">
                  <c:v>0.0</c:v>
                </c:pt>
                <c:pt idx="1579">
                  <c:v>0.0</c:v>
                </c:pt>
                <c:pt idx="1580">
                  <c:v>2.424125837247829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1.97395766766516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1.53504044497202</c:v>
                </c:pt>
                <c:pt idx="1598">
                  <c:v>0.645427455285645</c:v>
                </c:pt>
                <c:pt idx="1599">
                  <c:v>0.0</c:v>
                </c:pt>
                <c:pt idx="1600">
                  <c:v>0.0</c:v>
                </c:pt>
                <c:pt idx="1601">
                  <c:v>1.400529419717179</c:v>
                </c:pt>
                <c:pt idx="1602">
                  <c:v>2.671910514370972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1.863035773907233</c:v>
                </c:pt>
                <c:pt idx="1607">
                  <c:v>0.0</c:v>
                </c:pt>
                <c:pt idx="1608">
                  <c:v>0.0</c:v>
                </c:pt>
                <c:pt idx="1609">
                  <c:v>0.673819357047393</c:v>
                </c:pt>
                <c:pt idx="1610">
                  <c:v>0.0</c:v>
                </c:pt>
                <c:pt idx="1611">
                  <c:v>0.139758164346614</c:v>
                </c:pt>
                <c:pt idx="1612">
                  <c:v>1.903588823121253</c:v>
                </c:pt>
                <c:pt idx="1613">
                  <c:v>0.0553288018667132</c:v>
                </c:pt>
                <c:pt idx="1614">
                  <c:v>0.202678803154625</c:v>
                </c:pt>
                <c:pt idx="1615">
                  <c:v>0.0</c:v>
                </c:pt>
                <c:pt idx="1616">
                  <c:v>0.0684641765561944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2.29872830779841</c:v>
                </c:pt>
                <c:pt idx="1624">
                  <c:v>0.0</c:v>
                </c:pt>
                <c:pt idx="1625">
                  <c:v>0.0</c:v>
                </c:pt>
                <c:pt idx="1626">
                  <c:v>1.286833948837943</c:v>
                </c:pt>
                <c:pt idx="1627">
                  <c:v>0.0</c:v>
                </c:pt>
                <c:pt idx="1628">
                  <c:v>0.0</c:v>
                </c:pt>
                <c:pt idx="1629">
                  <c:v>0.0071068091770335</c:v>
                </c:pt>
                <c:pt idx="1630">
                  <c:v>0.965221252124198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0.796495747206652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0.865912219957148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1.159118080647513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0.218823793704728</c:v>
                </c:pt>
                <c:pt idx="1652">
                  <c:v>0.0</c:v>
                </c:pt>
                <c:pt idx="1653">
                  <c:v>1.612594810093449</c:v>
                </c:pt>
                <c:pt idx="1654">
                  <c:v>0.55481818377501</c:v>
                </c:pt>
                <c:pt idx="1655">
                  <c:v>0.0211311976645499</c:v>
                </c:pt>
                <c:pt idx="1656">
                  <c:v>1.653692333746857</c:v>
                </c:pt>
                <c:pt idx="1657">
                  <c:v>0.0</c:v>
                </c:pt>
                <c:pt idx="1658">
                  <c:v>0.280057477793677</c:v>
                </c:pt>
                <c:pt idx="1659">
                  <c:v>0.0</c:v>
                </c:pt>
                <c:pt idx="1660">
                  <c:v>0.702172203372621</c:v>
                </c:pt>
                <c:pt idx="1661">
                  <c:v>0.0</c:v>
                </c:pt>
                <c:pt idx="1662">
                  <c:v>1.751362161571776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1.370136080663091</c:v>
                </c:pt>
                <c:pt idx="1667">
                  <c:v>2.176483546001261</c:v>
                </c:pt>
                <c:pt idx="1668">
                  <c:v>1.423397629004102</c:v>
                </c:pt>
                <c:pt idx="1669">
                  <c:v>4.204411630161807</c:v>
                </c:pt>
                <c:pt idx="1670">
                  <c:v>0.354534406176179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0.0694332820389534</c:v>
                </c:pt>
                <c:pt idx="1675">
                  <c:v>0.0</c:v>
                </c:pt>
                <c:pt idx="1676">
                  <c:v>0.0</c:v>
                </c:pt>
                <c:pt idx="1677">
                  <c:v>0.150635076510942</c:v>
                </c:pt>
                <c:pt idx="1678">
                  <c:v>0.233320219028428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1.882259037429211</c:v>
                </c:pt>
                <c:pt idx="1689">
                  <c:v>0.28205486231162</c:v>
                </c:pt>
                <c:pt idx="1690">
                  <c:v>0.75368347597427</c:v>
                </c:pt>
                <c:pt idx="1691">
                  <c:v>1.484580353049255</c:v>
                </c:pt>
                <c:pt idx="1692">
                  <c:v>0.0</c:v>
                </c:pt>
                <c:pt idx="1693">
                  <c:v>0.569589583673936</c:v>
                </c:pt>
                <c:pt idx="1694">
                  <c:v>0.0</c:v>
                </c:pt>
                <c:pt idx="1695">
                  <c:v>0.0</c:v>
                </c:pt>
                <c:pt idx="1696">
                  <c:v>2.954384227356617</c:v>
                </c:pt>
                <c:pt idx="1697">
                  <c:v>0.559461490127197</c:v>
                </c:pt>
                <c:pt idx="1698">
                  <c:v>0.0</c:v>
                </c:pt>
                <c:pt idx="1699">
                  <c:v>0.143856237008708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0.644332122266499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0.88321542283829</c:v>
                </c:pt>
                <c:pt idx="1708">
                  <c:v>0.378731239259651</c:v>
                </c:pt>
                <c:pt idx="1709">
                  <c:v>0.604835828024871</c:v>
                </c:pt>
                <c:pt idx="1710">
                  <c:v>0.0</c:v>
                </c:pt>
                <c:pt idx="1711">
                  <c:v>1.061964842345563</c:v>
                </c:pt>
                <c:pt idx="1712">
                  <c:v>0.658116602452003</c:v>
                </c:pt>
                <c:pt idx="1713">
                  <c:v>0.0</c:v>
                </c:pt>
                <c:pt idx="1714">
                  <c:v>0.0</c:v>
                </c:pt>
                <c:pt idx="1715">
                  <c:v>0.611100421576442</c:v>
                </c:pt>
                <c:pt idx="1716">
                  <c:v>1.478213244536093</c:v>
                </c:pt>
                <c:pt idx="1717">
                  <c:v>0.0</c:v>
                </c:pt>
                <c:pt idx="1718">
                  <c:v>0.368925083232915</c:v>
                </c:pt>
                <c:pt idx="1719">
                  <c:v>0.00592548076209386</c:v>
                </c:pt>
                <c:pt idx="1720">
                  <c:v>3.336737867143565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0.171914593859402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0.320866342058528</c:v>
                </c:pt>
                <c:pt idx="1730">
                  <c:v>0.0</c:v>
                </c:pt>
                <c:pt idx="1731">
                  <c:v>2.386820846617322</c:v>
                </c:pt>
                <c:pt idx="1732">
                  <c:v>0.200908493787524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0.183248797114473</c:v>
                </c:pt>
                <c:pt idx="1744">
                  <c:v>0.0650825526299494</c:v>
                </c:pt>
                <c:pt idx="1745">
                  <c:v>0.0</c:v>
                </c:pt>
                <c:pt idx="1746">
                  <c:v>2.513329454406183</c:v>
                </c:pt>
                <c:pt idx="1747">
                  <c:v>4.426924397631331</c:v>
                </c:pt>
                <c:pt idx="1748">
                  <c:v>2.090568466605224</c:v>
                </c:pt>
                <c:pt idx="1749">
                  <c:v>0.266895555041902</c:v>
                </c:pt>
                <c:pt idx="1750">
                  <c:v>1.177351044641191</c:v>
                </c:pt>
                <c:pt idx="1751">
                  <c:v>0.157092567564943</c:v>
                </c:pt>
                <c:pt idx="1752">
                  <c:v>0.0</c:v>
                </c:pt>
                <c:pt idx="1753">
                  <c:v>2.155327985332156</c:v>
                </c:pt>
                <c:pt idx="1754">
                  <c:v>0.0</c:v>
                </c:pt>
                <c:pt idx="1755">
                  <c:v>0.0286370615792198</c:v>
                </c:pt>
                <c:pt idx="1756">
                  <c:v>0.0</c:v>
                </c:pt>
                <c:pt idx="1757">
                  <c:v>0.0</c:v>
                </c:pt>
                <c:pt idx="1758">
                  <c:v>1.159118080647513</c:v>
                </c:pt>
                <c:pt idx="1759">
                  <c:v>0.0</c:v>
                </c:pt>
                <c:pt idx="1760">
                  <c:v>4.434436602035885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2.673148835202835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0.22293647885656</c:v>
                </c:pt>
                <c:pt idx="1772">
                  <c:v>0.0</c:v>
                </c:pt>
                <c:pt idx="1773">
                  <c:v>0.638791712164276</c:v>
                </c:pt>
                <c:pt idx="1774">
                  <c:v>0.0</c:v>
                </c:pt>
                <c:pt idx="1775">
                  <c:v>3.736803169892932</c:v>
                </c:pt>
                <c:pt idx="1776">
                  <c:v>0.0</c:v>
                </c:pt>
                <c:pt idx="1777">
                  <c:v>0.559461490127197</c:v>
                </c:pt>
                <c:pt idx="1778">
                  <c:v>1.387286017861016</c:v>
                </c:pt>
                <c:pt idx="1779">
                  <c:v>0.267764633960514</c:v>
                </c:pt>
                <c:pt idx="1780">
                  <c:v>0.0</c:v>
                </c:pt>
                <c:pt idx="1781">
                  <c:v>0.0</c:v>
                </c:pt>
                <c:pt idx="1782">
                  <c:v>1.177351044641191</c:v>
                </c:pt>
                <c:pt idx="1783">
                  <c:v>1.013133624748724</c:v>
                </c:pt>
                <c:pt idx="1784">
                  <c:v>1.02856987938222</c:v>
                </c:pt>
                <c:pt idx="1785">
                  <c:v>0.0</c:v>
                </c:pt>
                <c:pt idx="1786">
                  <c:v>0.0</c:v>
                </c:pt>
                <c:pt idx="1787">
                  <c:v>1.185572137745086</c:v>
                </c:pt>
                <c:pt idx="1788">
                  <c:v>0.0</c:v>
                </c:pt>
                <c:pt idx="1789">
                  <c:v>0.0</c:v>
                </c:pt>
                <c:pt idx="1790">
                  <c:v>0.596063918688445</c:v>
                </c:pt>
                <c:pt idx="1791">
                  <c:v>0.0</c:v>
                </c:pt>
                <c:pt idx="1792">
                  <c:v>0.965221252124198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5.681141765330431</c:v>
                </c:pt>
                <c:pt idx="1797">
                  <c:v>0.0500711116803767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2.634666667982113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0.950160723842724</c:v>
                </c:pt>
                <c:pt idx="1814">
                  <c:v>4.082703903517125</c:v>
                </c:pt>
                <c:pt idx="1815">
                  <c:v>0.285819886168303</c:v>
                </c:pt>
                <c:pt idx="1816">
                  <c:v>0.0684641765561944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0.21806540315027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0.352323512253854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0.239639063051586</c:v>
                </c:pt>
                <c:pt idx="1832">
                  <c:v>0.0138824758782615</c:v>
                </c:pt>
                <c:pt idx="1833">
                  <c:v>0.86798771684878</c:v>
                </c:pt>
                <c:pt idx="1834">
                  <c:v>0.50834747554344</c:v>
                </c:pt>
                <c:pt idx="1835">
                  <c:v>0.0</c:v>
                </c:pt>
                <c:pt idx="1836">
                  <c:v>0.351265184921803</c:v>
                </c:pt>
                <c:pt idx="1837">
                  <c:v>0.0</c:v>
                </c:pt>
                <c:pt idx="1838">
                  <c:v>2.140939333661372</c:v>
                </c:pt>
                <c:pt idx="1839">
                  <c:v>0.0</c:v>
                </c:pt>
                <c:pt idx="1840">
                  <c:v>0.0476636592171509</c:v>
                </c:pt>
                <c:pt idx="1841">
                  <c:v>0.0705349924336819</c:v>
                </c:pt>
                <c:pt idx="1842">
                  <c:v>0.218823793704728</c:v>
                </c:pt>
                <c:pt idx="1843">
                  <c:v>0.0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0.252198788016216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1.886303112586451</c:v>
                </c:pt>
                <c:pt idx="1853">
                  <c:v>0.0</c:v>
                </c:pt>
                <c:pt idx="1854">
                  <c:v>0.638791712164276</c:v>
                </c:pt>
                <c:pt idx="1855">
                  <c:v>0.0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0.0</c:v>
                </c:pt>
                <c:pt idx="1861">
                  <c:v>0.192475288292808</c:v>
                </c:pt>
                <c:pt idx="1862">
                  <c:v>0.395493847497146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0.957350431075922</c:v>
                </c:pt>
                <c:pt idx="1872">
                  <c:v>2.719401054993716</c:v>
                </c:pt>
                <c:pt idx="1873">
                  <c:v>0.0</c:v>
                </c:pt>
                <c:pt idx="1874">
                  <c:v>0.420028337611213</c:v>
                </c:pt>
                <c:pt idx="1875">
                  <c:v>0.0</c:v>
                </c:pt>
                <c:pt idx="1876">
                  <c:v>0.0</c:v>
                </c:pt>
                <c:pt idx="1877">
                  <c:v>1.885624900948161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0.559461490127197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0.920064258528523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1.183934274190918</c:v>
                </c:pt>
                <c:pt idx="1897">
                  <c:v>0.0</c:v>
                </c:pt>
                <c:pt idx="1898">
                  <c:v>0.0622002559632665</c:v>
                </c:pt>
                <c:pt idx="1899">
                  <c:v>0.0</c:v>
                </c:pt>
                <c:pt idx="1900">
                  <c:v>8.263403745972413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3.509482262570058</c:v>
                </c:pt>
                <c:pt idx="1905">
                  <c:v>1.5118023276104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0.108116869933009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4.205285317868954</c:v>
                </c:pt>
                <c:pt idx="1922">
                  <c:v>2.412769254381806</c:v>
                </c:pt>
                <c:pt idx="1923">
                  <c:v>0.0</c:v>
                </c:pt>
                <c:pt idx="1924">
                  <c:v>1.102978760672904</c:v>
                </c:pt>
                <c:pt idx="1925">
                  <c:v>0.0452014539798497</c:v>
                </c:pt>
                <c:pt idx="1926">
                  <c:v>0.353837359233935</c:v>
                </c:pt>
                <c:pt idx="1927">
                  <c:v>0.0</c:v>
                </c:pt>
                <c:pt idx="1928">
                  <c:v>2.128132766437443</c:v>
                </c:pt>
                <c:pt idx="1929">
                  <c:v>0.95500476433909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4.869913980029875</c:v>
                </c:pt>
                <c:pt idx="1936">
                  <c:v>0.0</c:v>
                </c:pt>
                <c:pt idx="1937">
                  <c:v>1.276575488522913</c:v>
                </c:pt>
                <c:pt idx="1938">
                  <c:v>0.0</c:v>
                </c:pt>
                <c:pt idx="1939">
                  <c:v>0.0</c:v>
                </c:pt>
                <c:pt idx="1940">
                  <c:v>1.580963069107678</c:v>
                </c:pt>
                <c:pt idx="1941">
                  <c:v>4.532052220182814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0.596063918688445</c:v>
                </c:pt>
                <c:pt idx="1948">
                  <c:v>0.368925083232915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1.966442596276678</c:v>
                </c:pt>
                <c:pt idx="1955">
                  <c:v>0.853891363333152</c:v>
                </c:pt>
                <c:pt idx="1956">
                  <c:v>0.0</c:v>
                </c:pt>
                <c:pt idx="1957">
                  <c:v>0.945679984146915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1.202742257085625</c:v>
                </c:pt>
                <c:pt idx="1963">
                  <c:v>0.0</c:v>
                </c:pt>
                <c:pt idx="1964">
                  <c:v>1.223494409045645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1.897701976763689</c:v>
                </c:pt>
                <c:pt idx="1969">
                  <c:v>0.0</c:v>
                </c:pt>
                <c:pt idx="1970">
                  <c:v>0.579744443751802</c:v>
                </c:pt>
                <c:pt idx="1971">
                  <c:v>0.0</c:v>
                </c:pt>
                <c:pt idx="1972">
                  <c:v>1.824006574089164</c:v>
                </c:pt>
                <c:pt idx="1973">
                  <c:v>1.229941359227326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4.204411630161807</c:v>
                </c:pt>
                <c:pt idx="1978">
                  <c:v>5.087178069771284</c:v>
                </c:pt>
                <c:pt idx="1979">
                  <c:v>2.285877436187338</c:v>
                </c:pt>
                <c:pt idx="1980">
                  <c:v>0.0</c:v>
                </c:pt>
                <c:pt idx="1981">
                  <c:v>0.0782723217205788</c:v>
                </c:pt>
                <c:pt idx="1982">
                  <c:v>0.0</c:v>
                </c:pt>
                <c:pt idx="1983">
                  <c:v>0.0</c:v>
                </c:pt>
                <c:pt idx="1984">
                  <c:v>3.245992582276255</c:v>
                </c:pt>
                <c:pt idx="1985">
                  <c:v>5.93386738193032</c:v>
                </c:pt>
                <c:pt idx="1986">
                  <c:v>5.679262798200652</c:v>
                </c:pt>
                <c:pt idx="1987">
                  <c:v>0.0</c:v>
                </c:pt>
                <c:pt idx="1988">
                  <c:v>0.0</c:v>
                </c:pt>
                <c:pt idx="1989">
                  <c:v>4.08885133311914</c:v>
                </c:pt>
                <c:pt idx="1990">
                  <c:v>0.0</c:v>
                </c:pt>
                <c:pt idx="1991">
                  <c:v>0.0</c:v>
                </c:pt>
                <c:pt idx="1992">
                  <c:v>2.770022862411298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3.162365131073659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4.29616057310988</c:v>
                </c:pt>
                <c:pt idx="2002">
                  <c:v>0.0</c:v>
                </c:pt>
                <c:pt idx="2003">
                  <c:v>6.692822781244957</c:v>
                </c:pt>
                <c:pt idx="2004">
                  <c:v>2.090568466605224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6.692822781244957</c:v>
                </c:pt>
                <c:pt idx="2010">
                  <c:v>5.595036310301315</c:v>
                </c:pt>
                <c:pt idx="2011">
                  <c:v>3.638796244413396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8.168337687613393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1.215097648353495</c:v>
                </c:pt>
                <c:pt idx="2021">
                  <c:v>3.683242502510356</c:v>
                </c:pt>
                <c:pt idx="2022">
                  <c:v>3.127365084358658</c:v>
                </c:pt>
                <c:pt idx="2023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2C4-C44E-881A-DD218415A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085592"/>
        <c:axId val="2094093064"/>
      </c:scatterChart>
      <c:valAx>
        <c:axId val="2094085592"/>
        <c:scaling>
          <c:orientation val="minMax"/>
          <c:min val="-4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93064"/>
        <c:crosses val="autoZero"/>
        <c:crossBetween val="midCat"/>
      </c:valAx>
      <c:valAx>
        <c:axId val="2094093064"/>
        <c:scaling>
          <c:orientation val="minMax"/>
          <c:max val="1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4085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Volcano plot </a:t>
            </a:r>
            <a:r>
              <a:rPr lang="en-US" i="1"/>
              <a:t>tolC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 subset tolC'!$O$1</c:f>
              <c:strCache>
                <c:ptCount val="1"/>
                <c:pt idx="0">
                  <c:v>LOG10 Adj.P-val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 subset tolC'!$M$2:$M$2025</c:f>
              <c:numCache>
                <c:formatCode>General</c:formatCode>
                <c:ptCount val="1892"/>
                <c:pt idx="0">
                  <c:v>-3.623456346718598</c:v>
                </c:pt>
                <c:pt idx="1">
                  <c:v>-0.603278464780967</c:v>
                </c:pt>
                <c:pt idx="2">
                  <c:v>-0.415651461605195</c:v>
                </c:pt>
                <c:pt idx="3">
                  <c:v>-3.563750100594329</c:v>
                </c:pt>
                <c:pt idx="4">
                  <c:v>-3.460320510938924</c:v>
                </c:pt>
                <c:pt idx="5">
                  <c:v>-0.870828351737253</c:v>
                </c:pt>
                <c:pt idx="6">
                  <c:v>-3.151151646766903</c:v>
                </c:pt>
                <c:pt idx="7">
                  <c:v>-0.741157739292471</c:v>
                </c:pt>
                <c:pt idx="8">
                  <c:v>-0.393825099152017</c:v>
                </c:pt>
                <c:pt idx="9">
                  <c:v>-3.065844334142397</c:v>
                </c:pt>
                <c:pt idx="10">
                  <c:v>-1.091965054445474</c:v>
                </c:pt>
                <c:pt idx="11">
                  <c:v>-3.065844334142397</c:v>
                </c:pt>
                <c:pt idx="12">
                  <c:v>-3.025010616633819</c:v>
                </c:pt>
                <c:pt idx="13">
                  <c:v>-0.414552265330392</c:v>
                </c:pt>
                <c:pt idx="14">
                  <c:v>-0.328188620354856</c:v>
                </c:pt>
                <c:pt idx="15">
                  <c:v>-2.972303566302974</c:v>
                </c:pt>
                <c:pt idx="16">
                  <c:v>-2.927713415278903</c:v>
                </c:pt>
                <c:pt idx="17">
                  <c:v>-0.730176182628732</c:v>
                </c:pt>
                <c:pt idx="18">
                  <c:v>-2.927713415278903</c:v>
                </c:pt>
                <c:pt idx="19">
                  <c:v>-2.848390962617498</c:v>
                </c:pt>
                <c:pt idx="20">
                  <c:v>-2.795923542723362</c:v>
                </c:pt>
                <c:pt idx="21">
                  <c:v>-0.425582097655145</c:v>
                </c:pt>
                <c:pt idx="22">
                  <c:v>-2.750835653194824</c:v>
                </c:pt>
                <c:pt idx="23">
                  <c:v>-1.072763748082187</c:v>
                </c:pt>
                <c:pt idx="24">
                  <c:v>-2.654262393499771</c:v>
                </c:pt>
                <c:pt idx="25">
                  <c:v>-2.603278464780967</c:v>
                </c:pt>
                <c:pt idx="26">
                  <c:v>-2.588328123314996</c:v>
                </c:pt>
                <c:pt idx="27">
                  <c:v>-1.055527043156883</c:v>
                </c:pt>
                <c:pt idx="28">
                  <c:v>-2.583378907343262</c:v>
                </c:pt>
                <c:pt idx="29">
                  <c:v>-0.998416406622106</c:v>
                </c:pt>
                <c:pt idx="30">
                  <c:v>-2.549201792025174</c:v>
                </c:pt>
                <c:pt idx="31">
                  <c:v>-0.676488311734743</c:v>
                </c:pt>
                <c:pt idx="32">
                  <c:v>-2.549201792025174</c:v>
                </c:pt>
                <c:pt idx="33">
                  <c:v>-2.5347987268982</c:v>
                </c:pt>
                <c:pt idx="34">
                  <c:v>-2.525275952779694</c:v>
                </c:pt>
                <c:pt idx="35">
                  <c:v>-2.5111086208531</c:v>
                </c:pt>
                <c:pt idx="36">
                  <c:v>-2.501740438318905</c:v>
                </c:pt>
                <c:pt idx="37">
                  <c:v>-2.483184619290661</c:v>
                </c:pt>
                <c:pt idx="38">
                  <c:v>-0.443407128002577</c:v>
                </c:pt>
                <c:pt idx="39">
                  <c:v>-2.483184619290661</c:v>
                </c:pt>
                <c:pt idx="40">
                  <c:v>-2.469422718046176</c:v>
                </c:pt>
                <c:pt idx="41">
                  <c:v>-0.795923542723363</c:v>
                </c:pt>
                <c:pt idx="42">
                  <c:v>-0.360633619418069</c:v>
                </c:pt>
                <c:pt idx="43">
                  <c:v>-2.460320510938924</c:v>
                </c:pt>
                <c:pt idx="44">
                  <c:v>-2.428907558307462</c:v>
                </c:pt>
                <c:pt idx="45">
                  <c:v>-2.424475311992202</c:v>
                </c:pt>
                <c:pt idx="46">
                  <c:v>-2.415651461605195</c:v>
                </c:pt>
                <c:pt idx="47">
                  <c:v>-2.411259692488038</c:v>
                </c:pt>
                <c:pt idx="48">
                  <c:v>-2.380886043444518</c:v>
                </c:pt>
                <c:pt idx="49">
                  <c:v>-0.452402917341642</c:v>
                </c:pt>
                <c:pt idx="50">
                  <c:v>-1.247682657128209</c:v>
                </c:pt>
                <c:pt idx="51">
                  <c:v>-0.398164034876354</c:v>
                </c:pt>
                <c:pt idx="52">
                  <c:v>-2.359575537199106</c:v>
                </c:pt>
                <c:pt idx="53">
                  <c:v>-2.351138700050467</c:v>
                </c:pt>
                <c:pt idx="54">
                  <c:v>-2.342750914557748</c:v>
                </c:pt>
                <c:pt idx="55">
                  <c:v>-0.329223923622026</c:v>
                </c:pt>
                <c:pt idx="56">
                  <c:v>-1.201450822719734</c:v>
                </c:pt>
                <c:pt idx="57">
                  <c:v>-0.926146120131943</c:v>
                </c:pt>
                <c:pt idx="58">
                  <c:v>-0.43112879822414</c:v>
                </c:pt>
                <c:pt idx="59">
                  <c:v>-2.338575238586555</c:v>
                </c:pt>
                <c:pt idx="60">
                  <c:v>-2.326120240013627</c:v>
                </c:pt>
                <c:pt idx="61">
                  <c:v>-0.373391506897594</c:v>
                </c:pt>
                <c:pt idx="62">
                  <c:v>-1.15665462244429</c:v>
                </c:pt>
                <c:pt idx="63">
                  <c:v>-2.313771847585982</c:v>
                </c:pt>
                <c:pt idx="64">
                  <c:v>-2.305597916140281</c:v>
                </c:pt>
                <c:pt idx="65">
                  <c:v>-0.45579085245841</c:v>
                </c:pt>
                <c:pt idx="66">
                  <c:v>-2.297470035256882</c:v>
                </c:pt>
                <c:pt idx="67">
                  <c:v>-0.633652113824486</c:v>
                </c:pt>
                <c:pt idx="68">
                  <c:v>-2.269377728227528</c:v>
                </c:pt>
                <c:pt idx="69">
                  <c:v>-2.253567213380066</c:v>
                </c:pt>
                <c:pt idx="70">
                  <c:v>-0.544384775727398</c:v>
                </c:pt>
                <c:pt idx="71">
                  <c:v>-0.303561648983763</c:v>
                </c:pt>
                <c:pt idx="72">
                  <c:v>-2.245726460162883</c:v>
                </c:pt>
                <c:pt idx="73">
                  <c:v>-0.424475311992201</c:v>
                </c:pt>
                <c:pt idx="74">
                  <c:v>-0.379813008779292</c:v>
                </c:pt>
                <c:pt idx="75">
                  <c:v>-2.245726460162883</c:v>
                </c:pt>
                <c:pt idx="76">
                  <c:v>-0.422264284676848</c:v>
                </c:pt>
                <c:pt idx="77">
                  <c:v>-0.842466128660393</c:v>
                </c:pt>
                <c:pt idx="78">
                  <c:v>-1.19577463818753</c:v>
                </c:pt>
                <c:pt idx="79">
                  <c:v>-1.154817963964672</c:v>
                </c:pt>
                <c:pt idx="80">
                  <c:v>-2.234044655115248</c:v>
                </c:pt>
                <c:pt idx="81">
                  <c:v>-2.222456680840036</c:v>
                </c:pt>
                <c:pt idx="82">
                  <c:v>-0.352190610444053</c:v>
                </c:pt>
                <c:pt idx="83">
                  <c:v>-2.218614614545642</c:v>
                </c:pt>
                <c:pt idx="84">
                  <c:v>-0.491273439267836</c:v>
                </c:pt>
                <c:pt idx="85">
                  <c:v>-0.347987562923895</c:v>
                </c:pt>
                <c:pt idx="86">
                  <c:v>-0.634931666051058</c:v>
                </c:pt>
                <c:pt idx="87">
                  <c:v>-0.389499173749227</c:v>
                </c:pt>
                <c:pt idx="88">
                  <c:v>-0.840988714254894</c:v>
                </c:pt>
                <c:pt idx="89">
                  <c:v>-0.58956808475006</c:v>
                </c:pt>
                <c:pt idx="90">
                  <c:v>-0.998416406622106</c:v>
                </c:pt>
                <c:pt idx="91">
                  <c:v>-0.665986390631896</c:v>
                </c:pt>
                <c:pt idx="92">
                  <c:v>-0.719277584692175</c:v>
                </c:pt>
                <c:pt idx="93">
                  <c:v>-2.210961042002206</c:v>
                </c:pt>
                <c:pt idx="94">
                  <c:v>-1.608296539547591</c:v>
                </c:pt>
                <c:pt idx="95">
                  <c:v>-2.210961042002206</c:v>
                </c:pt>
                <c:pt idx="96">
                  <c:v>-0.617120389934597</c:v>
                </c:pt>
                <c:pt idx="97">
                  <c:v>-0.827759629845368</c:v>
                </c:pt>
                <c:pt idx="98">
                  <c:v>-2.20334785789233</c:v>
                </c:pt>
                <c:pt idx="99">
                  <c:v>-1.106091924148251</c:v>
                </c:pt>
                <c:pt idx="100">
                  <c:v>-1.111425368451292</c:v>
                </c:pt>
                <c:pt idx="101">
                  <c:v>-1.413453905900949</c:v>
                </c:pt>
                <c:pt idx="102">
                  <c:v>-2.199556278729957</c:v>
                </c:pt>
                <c:pt idx="103">
                  <c:v>-0.402516059416061</c:v>
                </c:pt>
                <c:pt idx="104">
                  <c:v>-1.145669581750487</c:v>
                </c:pt>
                <c:pt idx="105">
                  <c:v>-0.872336658242531</c:v>
                </c:pt>
                <c:pt idx="106">
                  <c:v>-2.184488830641015</c:v>
                </c:pt>
                <c:pt idx="107">
                  <c:v>-0.902838746639874</c:v>
                </c:pt>
                <c:pt idx="108">
                  <c:v>-2.173290624036151</c:v>
                </c:pt>
                <c:pt idx="109">
                  <c:v>-2.173290624036151</c:v>
                </c:pt>
                <c:pt idx="110">
                  <c:v>-1.520538033773031</c:v>
                </c:pt>
                <c:pt idx="111">
                  <c:v>-2.162178668915926</c:v>
                </c:pt>
                <c:pt idx="112">
                  <c:v>-2.151151646766902</c:v>
                </c:pt>
                <c:pt idx="113">
                  <c:v>-0.551616344958474</c:v>
                </c:pt>
                <c:pt idx="114">
                  <c:v>-2.14384684614367</c:v>
                </c:pt>
                <c:pt idx="115">
                  <c:v>-0.622186927331031</c:v>
                </c:pt>
                <c:pt idx="116">
                  <c:v>-2.129347276448554</c:v>
                </c:pt>
                <c:pt idx="117">
                  <c:v>-0.385186180878144</c:v>
                </c:pt>
                <c:pt idx="118">
                  <c:v>-2.118567437695312</c:v>
                </c:pt>
                <c:pt idx="119">
                  <c:v>-0.297470035256881</c:v>
                </c:pt>
                <c:pt idx="120">
                  <c:v>-2.114991983471484</c:v>
                </c:pt>
                <c:pt idx="121">
                  <c:v>-0.521721055603067</c:v>
                </c:pt>
                <c:pt idx="122">
                  <c:v>-0.416751496001525</c:v>
                </c:pt>
                <c:pt idx="123">
                  <c:v>-0.373391506897594</c:v>
                </c:pt>
                <c:pt idx="124">
                  <c:v>-2.114991983471484</c:v>
                </c:pt>
                <c:pt idx="125">
                  <c:v>-2.09724643328153</c:v>
                </c:pt>
                <c:pt idx="126">
                  <c:v>-2.086702939040061</c:v>
                </c:pt>
                <c:pt idx="127">
                  <c:v>-2.086702939040061</c:v>
                </c:pt>
                <c:pt idx="128">
                  <c:v>-2.079716508723954</c:v>
                </c:pt>
                <c:pt idx="129">
                  <c:v>-0.735656512261101</c:v>
                </c:pt>
                <c:pt idx="130">
                  <c:v>-0.755003287410054</c:v>
                </c:pt>
                <c:pt idx="131">
                  <c:v>-2.055527043156883</c:v>
                </c:pt>
                <c:pt idx="132">
                  <c:v>-2.052104277516094</c:v>
                </c:pt>
                <c:pt idx="133">
                  <c:v>-0.840988714254894</c:v>
                </c:pt>
                <c:pt idx="134">
                  <c:v>-2.052104277516094</c:v>
                </c:pt>
                <c:pt idx="135">
                  <c:v>-2.038493845997441</c:v>
                </c:pt>
                <c:pt idx="136">
                  <c:v>-2.035111206602789</c:v>
                </c:pt>
                <c:pt idx="137">
                  <c:v>-2.025010616633819</c:v>
                </c:pt>
                <c:pt idx="138">
                  <c:v>-1.305597916140282</c:v>
                </c:pt>
                <c:pt idx="139">
                  <c:v>-0.402516059416061</c:v>
                </c:pt>
                <c:pt idx="140">
                  <c:v>-2.014980251496554</c:v>
                </c:pt>
                <c:pt idx="141">
                  <c:v>-0.428907558307462</c:v>
                </c:pt>
                <c:pt idx="142">
                  <c:v>-0.70980838493477</c:v>
                </c:pt>
                <c:pt idx="143">
                  <c:v>-2.005019141446352</c:v>
                </c:pt>
                <c:pt idx="144">
                  <c:v>-1.998416406622106</c:v>
                </c:pt>
                <c:pt idx="145">
                  <c:v>-1.995126336687921</c:v>
                </c:pt>
                <c:pt idx="146">
                  <c:v>-0.88293918920217</c:v>
                </c:pt>
                <c:pt idx="147">
                  <c:v>-0.753612737865398</c:v>
                </c:pt>
                <c:pt idx="148">
                  <c:v>-1.409068811215227</c:v>
                </c:pt>
                <c:pt idx="149">
                  <c:v>-1.991843752698619</c:v>
                </c:pt>
                <c:pt idx="150">
                  <c:v>-1.842466128660393</c:v>
                </c:pt>
                <c:pt idx="151">
                  <c:v>-1.988568620665758</c:v>
                </c:pt>
                <c:pt idx="152">
                  <c:v>-0.314796852986746</c:v>
                </c:pt>
                <c:pt idx="153">
                  <c:v>-0.488957716393609</c:v>
                </c:pt>
                <c:pt idx="154">
                  <c:v>-0.316849051114991</c:v>
                </c:pt>
                <c:pt idx="155">
                  <c:v>-0.418954084278038</c:v>
                </c:pt>
                <c:pt idx="156">
                  <c:v>-1.978787599873173</c:v>
                </c:pt>
                <c:pt idx="157">
                  <c:v>-1.249641510166266</c:v>
                </c:pt>
                <c:pt idx="158">
                  <c:v>-1.978787599873173</c:v>
                </c:pt>
                <c:pt idx="159">
                  <c:v>-1.975541940369519</c:v>
                </c:pt>
                <c:pt idx="160">
                  <c:v>-0.435581564230772</c:v>
                </c:pt>
                <c:pt idx="161">
                  <c:v>-1.972303566302974</c:v>
                </c:pt>
                <c:pt idx="162">
                  <c:v>-0.482032766901419</c:v>
                </c:pt>
                <c:pt idx="163">
                  <c:v>-1.959422275006242</c:v>
                </c:pt>
                <c:pt idx="164">
                  <c:v>-0.823376755464168</c:v>
                </c:pt>
                <c:pt idx="165">
                  <c:v>-1.946654978932364</c:v>
                </c:pt>
                <c:pt idx="166">
                  <c:v>-1.94348073113722</c:v>
                </c:pt>
                <c:pt idx="167">
                  <c:v>-0.791636184320265</c:v>
                </c:pt>
                <c:pt idx="168">
                  <c:v>-0.374459774285086</c:v>
                </c:pt>
                <c:pt idx="169">
                  <c:v>-1.940313452058537</c:v>
                </c:pt>
                <c:pt idx="170">
                  <c:v>-1.046985306891081</c:v>
                </c:pt>
                <c:pt idx="171">
                  <c:v>-1.933999678126335</c:v>
                </c:pt>
                <c:pt idx="172">
                  <c:v>-0.755003287410054</c:v>
                </c:pt>
                <c:pt idx="173">
                  <c:v>-0.355350951337381</c:v>
                </c:pt>
                <c:pt idx="174">
                  <c:v>-0.524090013509551</c:v>
                </c:pt>
                <c:pt idx="175">
                  <c:v>-1.915222471095707</c:v>
                </c:pt>
                <c:pt idx="176">
                  <c:v>-0.399250810853086</c:v>
                </c:pt>
                <c:pt idx="177">
                  <c:v>-0.227273697137812</c:v>
                </c:pt>
                <c:pt idx="178">
                  <c:v>-0.51817489640455</c:v>
                </c:pt>
                <c:pt idx="179">
                  <c:v>-0.334411613645018</c:v>
                </c:pt>
                <c:pt idx="180">
                  <c:v>-1.123947288705964</c:v>
                </c:pt>
                <c:pt idx="181">
                  <c:v>-0.31890417260338</c:v>
                </c:pt>
                <c:pt idx="182">
                  <c:v>-1.909017321569</c:v>
                </c:pt>
                <c:pt idx="183">
                  <c:v>-0.697724316735262</c:v>
                </c:pt>
                <c:pt idx="184">
                  <c:v>-1.905924726513617</c:v>
                </c:pt>
                <c:pt idx="185">
                  <c:v>-1.902838746639874</c:v>
                </c:pt>
                <c:pt idx="186">
                  <c:v>-1.031736479822132</c:v>
                </c:pt>
                <c:pt idx="187">
                  <c:v>-0.410163835966765</c:v>
                </c:pt>
                <c:pt idx="188">
                  <c:v>-0.433353463338654</c:v>
                </c:pt>
                <c:pt idx="189">
                  <c:v>-0.336491924086065</c:v>
                </c:pt>
                <c:pt idx="190">
                  <c:v>-0.488957716393609</c:v>
                </c:pt>
                <c:pt idx="191">
                  <c:v>-0.555245768359165</c:v>
                </c:pt>
                <c:pt idx="192">
                  <c:v>-0.451275371335917</c:v>
                </c:pt>
                <c:pt idx="193">
                  <c:v>-0.808862598430861</c:v>
                </c:pt>
                <c:pt idx="194">
                  <c:v>-1.902838746639874</c:v>
                </c:pt>
                <c:pt idx="195">
                  <c:v>-1.893620216610496</c:v>
                </c:pt>
                <c:pt idx="196">
                  <c:v>-0.798788876417752</c:v>
                </c:pt>
                <c:pt idx="197">
                  <c:v>-1.301528251831235</c:v>
                </c:pt>
                <c:pt idx="198">
                  <c:v>-0.350087556076178</c:v>
                </c:pt>
                <c:pt idx="199">
                  <c:v>-0.326120240013627</c:v>
                </c:pt>
                <c:pt idx="200">
                  <c:v>-0.669915657811257</c:v>
                </c:pt>
                <c:pt idx="201">
                  <c:v>-0.329223923622026</c:v>
                </c:pt>
                <c:pt idx="202">
                  <c:v>-1.887507092883884</c:v>
                </c:pt>
                <c:pt idx="203">
                  <c:v>-0.379813008779292</c:v>
                </c:pt>
                <c:pt idx="204">
                  <c:v>-1.88446021732502</c:v>
                </c:pt>
                <c:pt idx="205">
                  <c:v>-0.504076787073861</c:v>
                </c:pt>
                <c:pt idx="206">
                  <c:v>-0.430017750775398</c:v>
                </c:pt>
                <c:pt idx="207">
                  <c:v>-0.808862598430861</c:v>
                </c:pt>
                <c:pt idx="208">
                  <c:v>-0.617120389934597</c:v>
                </c:pt>
                <c:pt idx="209">
                  <c:v>-0.699062003470773</c:v>
                </c:pt>
                <c:pt idx="210">
                  <c:v>-0.344843293518988</c:v>
                </c:pt>
                <c:pt idx="211">
                  <c:v>-1.48549108667383</c:v>
                </c:pt>
                <c:pt idx="212">
                  <c:v>-0.462590684563751</c:v>
                </c:pt>
                <c:pt idx="213">
                  <c:v>-0.574758424770917</c:v>
                </c:pt>
                <c:pt idx="214">
                  <c:v>-0.867816461205148</c:v>
                </c:pt>
                <c:pt idx="215">
                  <c:v>-1.881419763004969</c:v>
                </c:pt>
                <c:pt idx="216">
                  <c:v>-1.881419763004969</c:v>
                </c:pt>
                <c:pt idx="217">
                  <c:v>-1.869321620487099</c:v>
                </c:pt>
                <c:pt idx="218">
                  <c:v>-0.94348073113722</c:v>
                </c:pt>
                <c:pt idx="219">
                  <c:v>0.133687129385239</c:v>
                </c:pt>
                <c:pt idx="220">
                  <c:v>-1.869321620487099</c:v>
                </c:pt>
                <c:pt idx="221">
                  <c:v>-0.423369374766032</c:v>
                </c:pt>
                <c:pt idx="222">
                  <c:v>-1.857324087387506</c:v>
                </c:pt>
                <c:pt idx="223">
                  <c:v>-1.824836234638601</c:v>
                </c:pt>
                <c:pt idx="224">
                  <c:v>-1.810307460886018</c:v>
                </c:pt>
                <c:pt idx="225">
                  <c:v>-0.970687101102056</c:v>
                </c:pt>
                <c:pt idx="226">
                  <c:v>-0.438930180916089</c:v>
                </c:pt>
                <c:pt idx="227">
                  <c:v>-1.798788876417752</c:v>
                </c:pt>
                <c:pt idx="228">
                  <c:v>-0.646498993380089</c:v>
                </c:pt>
                <c:pt idx="229">
                  <c:v>-0.424475311992201</c:v>
                </c:pt>
                <c:pt idx="230">
                  <c:v>-0.153900510807592</c:v>
                </c:pt>
                <c:pt idx="231">
                  <c:v>-1.497079060949041</c:v>
                </c:pt>
                <c:pt idx="232">
                  <c:v>-0.373391506897594</c:v>
                </c:pt>
                <c:pt idx="233">
                  <c:v>-1.784518779451113</c:v>
                </c:pt>
                <c:pt idx="234">
                  <c:v>-0.358518230416064</c:v>
                </c:pt>
                <c:pt idx="235">
                  <c:v>-0.578446611801031</c:v>
                </c:pt>
                <c:pt idx="236">
                  <c:v>-1.776023985285658</c:v>
                </c:pt>
                <c:pt idx="237">
                  <c:v>-1.761976210800025</c:v>
                </c:pt>
                <c:pt idx="238">
                  <c:v>-1.761976210800025</c:v>
                </c:pt>
                <c:pt idx="239">
                  <c:v>-0.354296734965379</c:v>
                </c:pt>
                <c:pt idx="240">
                  <c:v>-0.587089226681637</c:v>
                </c:pt>
                <c:pt idx="241">
                  <c:v>-0.580910651752512</c:v>
                </c:pt>
                <c:pt idx="242">
                  <c:v>-0.767578917029401</c:v>
                </c:pt>
                <c:pt idx="243">
                  <c:v>-0.667294957652121</c:v>
                </c:pt>
                <c:pt idx="244">
                  <c:v>-1.753612737865398</c:v>
                </c:pt>
                <c:pt idx="245">
                  <c:v>-0.975541940369519</c:v>
                </c:pt>
                <c:pt idx="246">
                  <c:v>-0.998416406622106</c:v>
                </c:pt>
                <c:pt idx="247">
                  <c:v>-0.397078076947105</c:v>
                </c:pt>
                <c:pt idx="248">
                  <c:v>-0.332334298612409</c:v>
                </c:pt>
                <c:pt idx="249">
                  <c:v>-1.230171645968041</c:v>
                </c:pt>
                <c:pt idx="250">
                  <c:v>-0.560099246581372</c:v>
                </c:pt>
                <c:pt idx="251">
                  <c:v>-1.750835653194825</c:v>
                </c:pt>
                <c:pt idx="252">
                  <c:v>-1.750835653194825</c:v>
                </c:pt>
                <c:pt idx="253">
                  <c:v>-0.579678105722064</c:v>
                </c:pt>
                <c:pt idx="254">
                  <c:v>-1.750835653194825</c:v>
                </c:pt>
                <c:pt idx="255">
                  <c:v>-1.742536329976338</c:v>
                </c:pt>
                <c:pt idx="256">
                  <c:v>-0.369126329982045</c:v>
                </c:pt>
                <c:pt idx="257">
                  <c:v>-1.723354916772717</c:v>
                </c:pt>
                <c:pt idx="258">
                  <c:v>-0.417852369798466</c:v>
                </c:pt>
                <c:pt idx="259">
                  <c:v>-1.704425188237866</c:v>
                </c:pt>
                <c:pt idx="260">
                  <c:v>-0.723354916772717</c:v>
                </c:pt>
                <c:pt idx="261">
                  <c:v>-1.232106850873755</c:v>
                </c:pt>
                <c:pt idx="262">
                  <c:v>-1.712507534535725</c:v>
                </c:pt>
                <c:pt idx="263">
                  <c:v>-0.778850029364421</c:v>
                </c:pt>
                <c:pt idx="264">
                  <c:v>-1.171432677815569</c:v>
                </c:pt>
                <c:pt idx="265">
                  <c:v>-0.267391912303685</c:v>
                </c:pt>
                <c:pt idx="266">
                  <c:v>-1.357461697933189</c:v>
                </c:pt>
                <c:pt idx="267">
                  <c:v>-1.131151773295302</c:v>
                </c:pt>
                <c:pt idx="268">
                  <c:v>-1.704425188237866</c:v>
                </c:pt>
                <c:pt idx="269">
                  <c:v>-1.134767552232807</c:v>
                </c:pt>
                <c:pt idx="270">
                  <c:v>-0.814650750792268</c:v>
                </c:pt>
                <c:pt idx="271">
                  <c:v>-0.302544592162728</c:v>
                </c:pt>
                <c:pt idx="272">
                  <c:v>-0.708460701473023</c:v>
                </c:pt>
                <c:pt idx="273">
                  <c:v>-0.715211743464103</c:v>
                </c:pt>
                <c:pt idx="274">
                  <c:v>-1.701741103666655</c:v>
                </c:pt>
                <c:pt idx="275">
                  <c:v>-1.699062003470773</c:v>
                </c:pt>
                <c:pt idx="276">
                  <c:v>-1.699062003470773</c:v>
                </c:pt>
                <c:pt idx="277">
                  <c:v>-0.739780464685829</c:v>
                </c:pt>
                <c:pt idx="278">
                  <c:v>-0.501740438318905</c:v>
                </c:pt>
                <c:pt idx="279">
                  <c:v>-1.696387869172448</c:v>
                </c:pt>
                <c:pt idx="280">
                  <c:v>-0.0241720841830755</c:v>
                </c:pt>
                <c:pt idx="281">
                  <c:v>-1.691054424869407</c:v>
                </c:pt>
                <c:pt idx="282">
                  <c:v>-0.350087556076178</c:v>
                </c:pt>
                <c:pt idx="283">
                  <c:v>-1.688395078418917</c:v>
                </c:pt>
                <c:pt idx="284">
                  <c:v>-0.212870632010838</c:v>
                </c:pt>
                <c:pt idx="285">
                  <c:v>-1.173290624036151</c:v>
                </c:pt>
                <c:pt idx="286">
                  <c:v>-1.68574062497294</c:v>
                </c:pt>
                <c:pt idx="287">
                  <c:v>-0.421160040427846</c:v>
                </c:pt>
                <c:pt idx="288">
                  <c:v>-0.372324029941095</c:v>
                </c:pt>
                <c:pt idx="289">
                  <c:v>-0.647789995739964</c:v>
                </c:pt>
                <c:pt idx="290">
                  <c:v>-0.901298228564092</c:v>
                </c:pt>
                <c:pt idx="291">
                  <c:v>-0.388419716129926</c:v>
                </c:pt>
                <c:pt idx="292">
                  <c:v>-1.68309104655899</c:v>
                </c:pt>
                <c:pt idx="293">
                  <c:v>-0.595783928234043</c:v>
                </c:pt>
                <c:pt idx="294">
                  <c:v>-0.370191442648282</c:v>
                </c:pt>
                <c:pt idx="295">
                  <c:v>-0.341705861965228</c:v>
                </c:pt>
                <c:pt idx="296">
                  <c:v>-0.446773979100976</c:v>
                </c:pt>
                <c:pt idx="297">
                  <c:v>-0.415651461605195</c:v>
                </c:pt>
                <c:pt idx="298">
                  <c:v>-0.926146120131943</c:v>
                </c:pt>
                <c:pt idx="299">
                  <c:v>-0.243772912077128</c:v>
                </c:pt>
                <c:pt idx="300">
                  <c:v>-1.680446325303426</c:v>
                </c:pt>
                <c:pt idx="301">
                  <c:v>-1.680446325303426</c:v>
                </c:pt>
                <c:pt idx="302">
                  <c:v>-0.848390962617498</c:v>
                </c:pt>
                <c:pt idx="303">
                  <c:v>-0.48549108667383</c:v>
                </c:pt>
                <c:pt idx="304">
                  <c:v>-1.675171383262752</c:v>
                </c:pt>
                <c:pt idx="305">
                  <c:v>-1.67254112721808</c:v>
                </c:pt>
                <c:pt idx="306">
                  <c:v>-0.35324328837539</c:v>
                </c:pt>
                <c:pt idx="307">
                  <c:v>-1.023334038826435</c:v>
                </c:pt>
                <c:pt idx="308">
                  <c:v>-0.794493007116922</c:v>
                </c:pt>
                <c:pt idx="309">
                  <c:v>-0.422264284676848</c:v>
                </c:pt>
                <c:pt idx="310">
                  <c:v>-0.349037177405179</c:v>
                </c:pt>
                <c:pt idx="311">
                  <c:v>-1.66467900944511</c:v>
                </c:pt>
                <c:pt idx="312">
                  <c:v>-0.280348846048531</c:v>
                </c:pt>
                <c:pt idx="313">
                  <c:v>-1.662067795988572</c:v>
                </c:pt>
                <c:pt idx="314">
                  <c:v>-1.651669948883247</c:v>
                </c:pt>
                <c:pt idx="315">
                  <c:v>-0.356405938617219</c:v>
                </c:pt>
                <c:pt idx="316">
                  <c:v>-0.460320510938924</c:v>
                </c:pt>
                <c:pt idx="317">
                  <c:v>-0.447898011133597</c:v>
                </c:pt>
                <c:pt idx="318">
                  <c:v>-0.376598685041421</c:v>
                </c:pt>
                <c:pt idx="319">
                  <c:v>-0.395992935834727</c:v>
                </c:pt>
                <c:pt idx="320">
                  <c:v>-0.482032766901419</c:v>
                </c:pt>
                <c:pt idx="321">
                  <c:v>-0.472850905895059</c:v>
                </c:pt>
                <c:pt idx="322">
                  <c:v>-1.649082154394091</c:v>
                </c:pt>
                <c:pt idx="323">
                  <c:v>-0.233075427641179</c:v>
                </c:pt>
                <c:pt idx="324">
                  <c:v>-1.643920449278313</c:v>
                </c:pt>
                <c:pt idx="325">
                  <c:v>-1.641346505614486</c:v>
                </c:pt>
                <c:pt idx="326">
                  <c:v>-1.380886043444519</c:v>
                </c:pt>
                <c:pt idx="327">
                  <c:v>-0.409068811215227</c:v>
                </c:pt>
                <c:pt idx="328">
                  <c:v>-1.638777146002353</c:v>
                </c:pt>
                <c:pt idx="329">
                  <c:v>-0.435581564230772</c:v>
                </c:pt>
                <c:pt idx="330">
                  <c:v>-1.633652113824486</c:v>
                </c:pt>
                <c:pt idx="331">
                  <c:v>-0.905924726513617</c:v>
                </c:pt>
                <c:pt idx="332">
                  <c:v>-0.407974616971735</c:v>
                </c:pt>
                <c:pt idx="333">
                  <c:v>-1.628545223391397</c:v>
                </c:pt>
                <c:pt idx="334">
                  <c:v>-0.538386035105955</c:v>
                </c:pt>
                <c:pt idx="335">
                  <c:v>-0.949836226177044</c:v>
                </c:pt>
                <c:pt idx="336">
                  <c:v>-1.628545223391397</c:v>
                </c:pt>
                <c:pt idx="337">
                  <c:v>-1.623456346718597</c:v>
                </c:pt>
                <c:pt idx="338">
                  <c:v>-0.521721055603067</c:v>
                </c:pt>
                <c:pt idx="339">
                  <c:v>-0.469422718046176</c:v>
                </c:pt>
                <c:pt idx="340">
                  <c:v>-0.617120389934597</c:v>
                </c:pt>
                <c:pt idx="341">
                  <c:v>-0.338575238586555</c:v>
                </c:pt>
                <c:pt idx="342">
                  <c:v>-0.569855463243516</c:v>
                </c:pt>
                <c:pt idx="343">
                  <c:v>-0.535993505468258</c:v>
                </c:pt>
                <c:pt idx="344">
                  <c:v>-1.610812137466374</c:v>
                </c:pt>
                <c:pt idx="345">
                  <c:v>-0.522905048316947</c:v>
                </c:pt>
                <c:pt idx="346">
                  <c:v>-0.845425504140937</c:v>
                </c:pt>
                <c:pt idx="347">
                  <c:v>-0.810307460886018</c:v>
                </c:pt>
                <c:pt idx="348">
                  <c:v>-1.000064259503588</c:v>
                </c:pt>
                <c:pt idx="349">
                  <c:v>-0.468281796641607</c:v>
                </c:pt>
                <c:pt idx="350">
                  <c:v>-0.595783928234043</c:v>
                </c:pt>
                <c:pt idx="351">
                  <c:v>-0.768982999905084</c:v>
                </c:pt>
                <c:pt idx="352">
                  <c:v>-1.065844334142396</c:v>
                </c:pt>
                <c:pt idx="353">
                  <c:v>-0.631096408920729</c:v>
                </c:pt>
                <c:pt idx="354">
                  <c:v>-0.766176199329311</c:v>
                </c:pt>
                <c:pt idx="355">
                  <c:v>-1.605785320391541</c:v>
                </c:pt>
                <c:pt idx="356">
                  <c:v>-0.360633619418069</c:v>
                </c:pt>
                <c:pt idx="357">
                  <c:v>-1.598277783722601</c:v>
                </c:pt>
                <c:pt idx="358">
                  <c:v>-0.418954084278038</c:v>
                </c:pt>
                <c:pt idx="359">
                  <c:v>-0.637494180118879</c:v>
                </c:pt>
                <c:pt idx="360">
                  <c:v>-1.199556278729957</c:v>
                </c:pt>
                <c:pt idx="361">
                  <c:v>-1.595783928234043</c:v>
                </c:pt>
                <c:pt idx="362">
                  <c:v>-1.426689733057644</c:v>
                </c:pt>
                <c:pt idx="363">
                  <c:v>-1.595783928234043</c:v>
                </c:pt>
                <c:pt idx="364">
                  <c:v>-0.335451393899676</c:v>
                </c:pt>
                <c:pt idx="365">
                  <c:v>-0.358518230416064</c:v>
                </c:pt>
                <c:pt idx="366">
                  <c:v>-0.781681620147584</c:v>
                </c:pt>
                <c:pt idx="367">
                  <c:v>-1.593294376208345</c:v>
                </c:pt>
                <c:pt idx="368">
                  <c:v>-0.477434531802771</c:v>
                </c:pt>
                <c:pt idx="369">
                  <c:v>-0.924580525793941</c:v>
                </c:pt>
                <c:pt idx="370">
                  <c:v>-0.409068811215227</c:v>
                </c:pt>
                <c:pt idx="371">
                  <c:v>-1.593294376208345</c:v>
                </c:pt>
                <c:pt idx="372">
                  <c:v>-1.199556278729957</c:v>
                </c:pt>
                <c:pt idx="373">
                  <c:v>-0.732913745197562</c:v>
                </c:pt>
                <c:pt idx="374">
                  <c:v>-0.469422718046176</c:v>
                </c:pt>
                <c:pt idx="375">
                  <c:v>-0.46145515121832</c:v>
                </c:pt>
                <c:pt idx="376">
                  <c:v>-1.59080911281875</c:v>
                </c:pt>
                <c:pt idx="377">
                  <c:v>-0.394908610311387</c:v>
                </c:pt>
                <c:pt idx="378">
                  <c:v>-0.458053903966979</c:v>
                </c:pt>
                <c:pt idx="379">
                  <c:v>-0.705769105466757</c:v>
                </c:pt>
                <c:pt idx="380">
                  <c:v>-0.533604936974155</c:v>
                </c:pt>
                <c:pt idx="381">
                  <c:v>-0.483184619290661</c:v>
                </c:pt>
                <c:pt idx="382">
                  <c:v>-0.462590684563751</c:v>
                </c:pt>
                <c:pt idx="383">
                  <c:v>-0.48549108667383</c:v>
                </c:pt>
                <c:pt idx="384">
                  <c:v>-0.320962225792461</c:v>
                </c:pt>
                <c:pt idx="385">
                  <c:v>-0.552825138528051</c:v>
                </c:pt>
                <c:pt idx="386">
                  <c:v>-0.412356382043614</c:v>
                </c:pt>
                <c:pt idx="387">
                  <c:v>-0.437813111529354</c:v>
                </c:pt>
                <c:pt idx="388">
                  <c:v>-0.851362529148789</c:v>
                </c:pt>
                <c:pt idx="389">
                  <c:v>-0.58956808475006</c:v>
                </c:pt>
                <c:pt idx="390">
                  <c:v>-0.530029482750328</c:v>
                </c:pt>
                <c:pt idx="391">
                  <c:v>-0.330259970374551</c:v>
                </c:pt>
                <c:pt idx="392">
                  <c:v>-1.583378907343262</c:v>
                </c:pt>
                <c:pt idx="393">
                  <c:v>-1.578446611801032</c:v>
                </c:pt>
                <c:pt idx="394">
                  <c:v>-0.541982285512094</c:v>
                </c:pt>
                <c:pt idx="395">
                  <c:v>-0.961026160708832</c:v>
                </c:pt>
                <c:pt idx="396">
                  <c:v>-1.573531121386915</c:v>
                </c:pt>
                <c:pt idx="397">
                  <c:v>-0.438930180916089</c:v>
                </c:pt>
                <c:pt idx="398">
                  <c:v>-1.442286588108662</c:v>
                </c:pt>
                <c:pt idx="399">
                  <c:v>-0.767578917029401</c:v>
                </c:pt>
                <c:pt idx="400">
                  <c:v>-0.462590684563751</c:v>
                </c:pt>
                <c:pt idx="401">
                  <c:v>-0.608296539547591</c:v>
                </c:pt>
                <c:pt idx="402">
                  <c:v>-1.556457608027973</c:v>
                </c:pt>
                <c:pt idx="403">
                  <c:v>-0.778850029364421</c:v>
                </c:pt>
                <c:pt idx="404">
                  <c:v>-1.551616344958474</c:v>
                </c:pt>
                <c:pt idx="405">
                  <c:v>-0.970687101102056</c:v>
                </c:pt>
                <c:pt idx="406">
                  <c:v>-1.287374157521374</c:v>
                </c:pt>
                <c:pt idx="407">
                  <c:v>-1.790209891528969</c:v>
                </c:pt>
                <c:pt idx="408">
                  <c:v>-0.660763959441727</c:v>
                </c:pt>
                <c:pt idx="409">
                  <c:v>-0.921454424807222</c:v>
                </c:pt>
                <c:pt idx="410">
                  <c:v>-1.433353463338654</c:v>
                </c:pt>
                <c:pt idx="411">
                  <c:v>-0.47628725934399</c:v>
                </c:pt>
                <c:pt idx="412">
                  <c:v>-0.410163835966765</c:v>
                </c:pt>
                <c:pt idx="413">
                  <c:v>-0.32199235439095</c:v>
                </c:pt>
                <c:pt idx="414">
                  <c:v>-0.599526329919859</c:v>
                </c:pt>
                <c:pt idx="415">
                  <c:v>-0.532412134061322</c:v>
                </c:pt>
                <c:pt idx="416">
                  <c:v>-1.549201792025174</c:v>
                </c:pt>
                <c:pt idx="417">
                  <c:v>-0.338575238586555</c:v>
                </c:pt>
                <c:pt idx="418">
                  <c:v>-0.730176182628732</c:v>
                </c:pt>
                <c:pt idx="419">
                  <c:v>-0.356405938617219</c:v>
                </c:pt>
                <c:pt idx="420">
                  <c:v>-0.380886043444519</c:v>
                </c:pt>
                <c:pt idx="421">
                  <c:v>-0.434467083649363</c:v>
                </c:pt>
                <c:pt idx="422">
                  <c:v>-1.778850029364421</c:v>
                </c:pt>
                <c:pt idx="423">
                  <c:v>-1.530029482750328</c:v>
                </c:pt>
                <c:pt idx="424">
                  <c:v>-1.51817489640455</c:v>
                </c:pt>
                <c:pt idx="425">
                  <c:v>-0.563750100594329</c:v>
                </c:pt>
                <c:pt idx="426">
                  <c:v>-1.5111086208531</c:v>
                </c:pt>
                <c:pt idx="427">
                  <c:v>-1.5111086208531</c:v>
                </c:pt>
                <c:pt idx="428">
                  <c:v>-0.673855655820086</c:v>
                </c:pt>
                <c:pt idx="429">
                  <c:v>-1.490115113199277</c:v>
                </c:pt>
                <c:pt idx="430">
                  <c:v>-0.821918751256307</c:v>
                </c:pt>
                <c:pt idx="431">
                  <c:v>-0.836565527220708</c:v>
                </c:pt>
                <c:pt idx="432">
                  <c:v>-0.743916239255034</c:v>
                </c:pt>
                <c:pt idx="433">
                  <c:v>-1.478582717331652</c:v>
                </c:pt>
                <c:pt idx="434">
                  <c:v>-0.415651461605195</c:v>
                </c:pt>
                <c:pt idx="435">
                  <c:v>-0.499407867009014</c:v>
                </c:pt>
                <c:pt idx="436">
                  <c:v>-0.475140898504263</c:v>
                </c:pt>
                <c:pt idx="437">
                  <c:v>-1.45579085245841</c:v>
                </c:pt>
                <c:pt idx="438">
                  <c:v>-0.793063888584122</c:v>
                </c:pt>
                <c:pt idx="439">
                  <c:v>-1.111425368451292</c:v>
                </c:pt>
                <c:pt idx="440">
                  <c:v>-0.345890622088315</c:v>
                </c:pt>
                <c:pt idx="441">
                  <c:v>-0.843945057586306</c:v>
                </c:pt>
                <c:pt idx="442">
                  <c:v>-0.96745959407166</c:v>
                </c:pt>
                <c:pt idx="443">
                  <c:v>-0.409068811215227</c:v>
                </c:pt>
                <c:pt idx="444">
                  <c:v>-0.506416925528378</c:v>
                </c:pt>
                <c:pt idx="445">
                  <c:v>-0.851362529148789</c:v>
                </c:pt>
                <c:pt idx="446">
                  <c:v>-0.662067795988572</c:v>
                </c:pt>
                <c:pt idx="447">
                  <c:v>-0.525275952779694</c:v>
                </c:pt>
                <c:pt idx="448">
                  <c:v>-0.513460202532497</c:v>
                </c:pt>
                <c:pt idx="449">
                  <c:v>-0.446773979100976</c:v>
                </c:pt>
                <c:pt idx="450">
                  <c:v>-0.410163835966765</c:v>
                </c:pt>
                <c:pt idx="451">
                  <c:v>-1.440048115912663</c:v>
                </c:pt>
                <c:pt idx="452">
                  <c:v>-0.420056640725196</c:v>
                </c:pt>
                <c:pt idx="453">
                  <c:v>-0.509934265850617</c:v>
                </c:pt>
                <c:pt idx="454">
                  <c:v>-1.437813111529354</c:v>
                </c:pt>
                <c:pt idx="455">
                  <c:v>-1.525275952779694</c:v>
                </c:pt>
                <c:pt idx="456">
                  <c:v>-2.424475311992202</c:v>
                </c:pt>
                <c:pt idx="457">
                  <c:v>-0.449022919604538</c:v>
                </c:pt>
                <c:pt idx="458">
                  <c:v>-0.445650822142039</c:v>
                </c:pt>
                <c:pt idx="459">
                  <c:v>-0.381959876795837</c:v>
                </c:pt>
                <c:pt idx="460">
                  <c:v>-0.368062003086935</c:v>
                </c:pt>
                <c:pt idx="461">
                  <c:v>-0.59080911281875</c:v>
                </c:pt>
                <c:pt idx="462">
                  <c:v>-1.435581564230772</c:v>
                </c:pt>
                <c:pt idx="463">
                  <c:v>-0.677806443430722</c:v>
                </c:pt>
                <c:pt idx="464">
                  <c:v>-0.561315171677276</c:v>
                </c:pt>
                <c:pt idx="465">
                  <c:v>-1.435581564230772</c:v>
                </c:pt>
                <c:pt idx="466">
                  <c:v>-0.490115113199277</c:v>
                </c:pt>
                <c:pt idx="467">
                  <c:v>-0.509934265850617</c:v>
                </c:pt>
                <c:pt idx="468">
                  <c:v>-0.246704227086713</c:v>
                </c:pt>
                <c:pt idx="469">
                  <c:v>-1.083205494803834</c:v>
                </c:pt>
                <c:pt idx="470">
                  <c:v>-0.409068811215227</c:v>
                </c:pt>
                <c:pt idx="471">
                  <c:v>-1.428907558307462</c:v>
                </c:pt>
                <c:pt idx="472">
                  <c:v>-1.387341065581818</c:v>
                </c:pt>
                <c:pt idx="473">
                  <c:v>-0.245726460162883</c:v>
                </c:pt>
                <c:pt idx="474">
                  <c:v>-1.985300906831847</c:v>
                </c:pt>
                <c:pt idx="475">
                  <c:v>-0.544384775727398</c:v>
                </c:pt>
                <c:pt idx="476">
                  <c:v>-0.728809346864826</c:v>
                </c:pt>
                <c:pt idx="477">
                  <c:v>-1.424475311992202</c:v>
                </c:pt>
                <c:pt idx="478">
                  <c:v>-0.445650822142039</c:v>
                </c:pt>
                <c:pt idx="479">
                  <c:v>-0.345890622088315</c:v>
                </c:pt>
                <c:pt idx="480">
                  <c:v>-0.892089505548183</c:v>
                </c:pt>
                <c:pt idx="481">
                  <c:v>-0.374459774285086</c:v>
                </c:pt>
                <c:pt idx="482">
                  <c:v>-1.420056640725196</c:v>
                </c:pt>
                <c:pt idx="483">
                  <c:v>-0.667294957652121</c:v>
                </c:pt>
                <c:pt idx="484">
                  <c:v>-0.430017750775398</c:v>
                </c:pt>
                <c:pt idx="485">
                  <c:v>-1.420056640725196</c:v>
                </c:pt>
                <c:pt idx="486">
                  <c:v>-0.90438091144828</c:v>
                </c:pt>
                <c:pt idx="487">
                  <c:v>-0.378740771612962</c:v>
                </c:pt>
                <c:pt idx="488">
                  <c:v>-0.717921030722089</c:v>
                </c:pt>
                <c:pt idx="489">
                  <c:v>-1.959422275006242</c:v>
                </c:pt>
                <c:pt idx="490">
                  <c:v>-1.409068811215227</c:v>
                </c:pt>
                <c:pt idx="491">
                  <c:v>-1.247682657128209</c:v>
                </c:pt>
                <c:pt idx="492">
                  <c:v>-1.400338406110691</c:v>
                </c:pt>
                <c:pt idx="493">
                  <c:v>-0.500573681246909</c:v>
                </c:pt>
                <c:pt idx="494">
                  <c:v>-1.393825099152017</c:v>
                </c:pt>
                <c:pt idx="495">
                  <c:v>-0.336491924086065</c:v>
                </c:pt>
                <c:pt idx="496">
                  <c:v>-0.424475311992201</c:v>
                </c:pt>
                <c:pt idx="497">
                  <c:v>-1.628545223391397</c:v>
                </c:pt>
                <c:pt idx="498">
                  <c:v>-0.478582717331652</c:v>
                </c:pt>
                <c:pt idx="499">
                  <c:v>-1.380886043444519</c:v>
                </c:pt>
                <c:pt idx="500">
                  <c:v>-0.441166917861628</c:v>
                </c:pt>
                <c:pt idx="501">
                  <c:v>-1.295445199779391</c:v>
                </c:pt>
                <c:pt idx="502">
                  <c:v>-0.400338406110691</c:v>
                </c:pt>
                <c:pt idx="503">
                  <c:v>-1.376598685041421</c:v>
                </c:pt>
                <c:pt idx="504">
                  <c:v>-0.349037177405179</c:v>
                </c:pt>
                <c:pt idx="505">
                  <c:v>-1.66467900944511</c:v>
                </c:pt>
                <c:pt idx="506">
                  <c:v>-0.0351112066027887</c:v>
                </c:pt>
                <c:pt idx="507">
                  <c:v>-0.562532122437658</c:v>
                </c:pt>
                <c:pt idx="508">
                  <c:v>-0.669915657811257</c:v>
                </c:pt>
                <c:pt idx="509">
                  <c:v>-1.028369628723734</c:v>
                </c:pt>
                <c:pt idx="510">
                  <c:v>-1.372324029941095</c:v>
                </c:pt>
                <c:pt idx="511">
                  <c:v>-1.370191442648282</c:v>
                </c:pt>
                <c:pt idx="512">
                  <c:v>-1.330259970374551</c:v>
                </c:pt>
                <c:pt idx="513">
                  <c:v>-0.790209891528969</c:v>
                </c:pt>
                <c:pt idx="514">
                  <c:v>-1.328188620354856</c:v>
                </c:pt>
                <c:pt idx="515">
                  <c:v>-0.425582097655145</c:v>
                </c:pt>
                <c:pt idx="516">
                  <c:v>-0.434467083649363</c:v>
                </c:pt>
                <c:pt idx="517">
                  <c:v>-0.394908610311387</c:v>
                </c:pt>
                <c:pt idx="518">
                  <c:v>-0.390579439648363</c:v>
                </c:pt>
                <c:pt idx="519">
                  <c:v>-0.330259970374551</c:v>
                </c:pt>
                <c:pt idx="520">
                  <c:v>-0.628545223391397</c:v>
                </c:pt>
                <c:pt idx="521">
                  <c:v>-0.887507092883884</c:v>
                </c:pt>
                <c:pt idx="522">
                  <c:v>-0.355350951337381</c:v>
                </c:pt>
                <c:pt idx="523">
                  <c:v>-1.326120240013627</c:v>
                </c:pt>
                <c:pt idx="524">
                  <c:v>-1.317876245918718</c:v>
                </c:pt>
                <c:pt idx="525">
                  <c:v>-0.577216168194771</c:v>
                </c:pt>
                <c:pt idx="526">
                  <c:v>-1.289387688959023</c:v>
                </c:pt>
                <c:pt idx="527">
                  <c:v>-0.870828351737253</c:v>
                </c:pt>
                <c:pt idx="528">
                  <c:v>-0.574758424770917</c:v>
                </c:pt>
                <c:pt idx="529">
                  <c:v>-0.499407867009014</c:v>
                </c:pt>
                <c:pt idx="530">
                  <c:v>-0.5982777837226</c:v>
                </c:pt>
                <c:pt idx="531">
                  <c:v>-1.277348439336108</c:v>
                </c:pt>
                <c:pt idx="532">
                  <c:v>-0.980413171922215</c:v>
                </c:pt>
                <c:pt idx="533">
                  <c:v>-0.484337392057459</c:v>
                </c:pt>
                <c:pt idx="534">
                  <c:v>-0.514637432333346</c:v>
                </c:pt>
                <c:pt idx="535">
                  <c:v>-1.359575537199106</c:v>
                </c:pt>
                <c:pt idx="536">
                  <c:v>-1.257503627939237</c:v>
                </c:pt>
                <c:pt idx="537">
                  <c:v>-0.951429484252711</c:v>
                </c:pt>
                <c:pt idx="538">
                  <c:v>-1.253567213380066</c:v>
                </c:pt>
                <c:pt idx="539">
                  <c:v>-1.251603026499552</c:v>
                </c:pt>
                <c:pt idx="540">
                  <c:v>-0.665986390631896</c:v>
                </c:pt>
                <c:pt idx="541">
                  <c:v>-0.563750100594329</c:v>
                </c:pt>
                <c:pt idx="542">
                  <c:v>-1.241822005706967</c:v>
                </c:pt>
                <c:pt idx="543">
                  <c:v>-0.995126336687921</c:v>
                </c:pt>
                <c:pt idx="544">
                  <c:v>-0.580910651752512</c:v>
                </c:pt>
                <c:pt idx="545">
                  <c:v>-0.522905048316947</c:v>
                </c:pt>
                <c:pt idx="546">
                  <c:v>-0.43224070197158</c:v>
                </c:pt>
                <c:pt idx="547">
                  <c:v>-1.182616416308245</c:v>
                </c:pt>
                <c:pt idx="548">
                  <c:v>-0.905924726513617</c:v>
                </c:pt>
                <c:pt idx="549">
                  <c:v>-0.391660515038694</c:v>
                </c:pt>
                <c:pt idx="550">
                  <c:v>-1.232106850873755</c:v>
                </c:pt>
                <c:pt idx="551">
                  <c:v>-0.655560364834187</c:v>
                </c:pt>
                <c:pt idx="552">
                  <c:v>-1.160334968932238</c:v>
                </c:pt>
                <c:pt idx="553">
                  <c:v>-0.482032766901419</c:v>
                </c:pt>
                <c:pt idx="554">
                  <c:v>-1.154817963964672</c:v>
                </c:pt>
                <c:pt idx="555">
                  <c:v>-0.386263220898969</c:v>
                </c:pt>
                <c:pt idx="556">
                  <c:v>-1.138392416051561</c:v>
                </c:pt>
                <c:pt idx="557">
                  <c:v>-1.522905048316947</c:v>
                </c:pt>
                <c:pt idx="558">
                  <c:v>-0.447898011133597</c:v>
                </c:pt>
                <c:pt idx="559">
                  <c:v>-1.723354916772717</c:v>
                </c:pt>
                <c:pt idx="560">
                  <c:v>-0.354296734965379</c:v>
                </c:pt>
                <c:pt idx="561">
                  <c:v>-0.33129676168104</c:v>
                </c:pt>
                <c:pt idx="562">
                  <c:v>-1.13657884567963</c:v>
                </c:pt>
                <c:pt idx="563">
                  <c:v>-0.414552265330392</c:v>
                </c:pt>
                <c:pt idx="564">
                  <c:v>-1.008331875487189</c:v>
                </c:pt>
                <c:pt idx="565">
                  <c:v>-0.540782539047203</c:v>
                </c:pt>
                <c:pt idx="566">
                  <c:v>-1.289387688959023</c:v>
                </c:pt>
                <c:pt idx="567">
                  <c:v>-0.400338406110691</c:v>
                </c:pt>
                <c:pt idx="568">
                  <c:v>-0.360633619418069</c:v>
                </c:pt>
                <c:pt idx="569">
                  <c:v>-0.845425504140937</c:v>
                </c:pt>
                <c:pt idx="570">
                  <c:v>-0.68706724119597</c:v>
                </c:pt>
                <c:pt idx="571">
                  <c:v>-0.384109944318805</c:v>
                </c:pt>
                <c:pt idx="572">
                  <c:v>-0.858818334067836</c:v>
                </c:pt>
                <c:pt idx="573">
                  <c:v>-0.519355981235876</c:v>
                </c:pt>
                <c:pt idx="574">
                  <c:v>-0.405788714976452</c:v>
                </c:pt>
                <c:pt idx="575">
                  <c:v>-0.356405938617219</c:v>
                </c:pt>
                <c:pt idx="576">
                  <c:v>-0.201450822719734</c:v>
                </c:pt>
                <c:pt idx="577">
                  <c:v>-0.547996029279777</c:v>
                </c:pt>
                <c:pt idx="578">
                  <c:v>-0.417852369798466</c:v>
                </c:pt>
                <c:pt idx="579">
                  <c:v>-1.104318481957032</c:v>
                </c:pt>
                <c:pt idx="580">
                  <c:v>-0.473995447836</c:v>
                </c:pt>
                <c:pt idx="581">
                  <c:v>-0.977163857393509</c:v>
                </c:pt>
                <c:pt idx="582">
                  <c:v>-0.634931666051058</c:v>
                </c:pt>
                <c:pt idx="583">
                  <c:v>-0.430017750775398</c:v>
                </c:pt>
                <c:pt idx="584">
                  <c:v>-0.373391506897594</c:v>
                </c:pt>
                <c:pt idx="585">
                  <c:v>-0.743916239255034</c:v>
                </c:pt>
                <c:pt idx="586">
                  <c:v>-0.656859504985811</c:v>
                </c:pt>
                <c:pt idx="587">
                  <c:v>-0.355350951337381</c:v>
                </c:pt>
                <c:pt idx="588">
                  <c:v>-0.711157328502788</c:v>
                </c:pt>
                <c:pt idx="589">
                  <c:v>-1.072763748082187</c:v>
                </c:pt>
                <c:pt idx="590">
                  <c:v>-0.575986773113227</c:v>
                </c:pt>
                <c:pt idx="591">
                  <c:v>-0.479731817385145</c:v>
                </c:pt>
                <c:pt idx="592">
                  <c:v>-0.417852369798466</c:v>
                </c:pt>
                <c:pt idx="593">
                  <c:v>-1.184488830641015</c:v>
                </c:pt>
                <c:pt idx="594">
                  <c:v>-0.552825138528051</c:v>
                </c:pt>
                <c:pt idx="595">
                  <c:v>-0.320962225792461</c:v>
                </c:pt>
                <c:pt idx="596">
                  <c:v>-0.569855463243516</c:v>
                </c:pt>
                <c:pt idx="597">
                  <c:v>-0.373391506897594</c:v>
                </c:pt>
                <c:pt idx="598">
                  <c:v>-0.381959876795837</c:v>
                </c:pt>
                <c:pt idx="599">
                  <c:v>-0.547996029279777</c:v>
                </c:pt>
                <c:pt idx="600">
                  <c:v>-1.32199235439095</c:v>
                </c:pt>
                <c:pt idx="601">
                  <c:v>-0.383034510023095</c:v>
                </c:pt>
                <c:pt idx="602">
                  <c:v>-0.413453905900949</c:v>
                </c:pt>
                <c:pt idx="603">
                  <c:v>-0.5347987268982</c:v>
                </c:pt>
                <c:pt idx="604">
                  <c:v>-0.294433846747515</c:v>
                </c:pt>
                <c:pt idx="605">
                  <c:v>-0.732913745197562</c:v>
                </c:pt>
                <c:pt idx="606">
                  <c:v>-0.522905048316947</c:v>
                </c:pt>
                <c:pt idx="607">
                  <c:v>-0.533604936974155</c:v>
                </c:pt>
                <c:pt idx="608">
                  <c:v>-1.257503627939237</c:v>
                </c:pt>
                <c:pt idx="609">
                  <c:v>-0.268384478590438</c:v>
                </c:pt>
                <c:pt idx="610">
                  <c:v>-0.766176199329311</c:v>
                </c:pt>
                <c:pt idx="611">
                  <c:v>-0.528839631102769</c:v>
                </c:pt>
                <c:pt idx="612">
                  <c:v>-0.515815623530627</c:v>
                </c:pt>
                <c:pt idx="613">
                  <c:v>-0.335451393899676</c:v>
                </c:pt>
                <c:pt idx="614">
                  <c:v>-0.746680023703513</c:v>
                </c:pt>
                <c:pt idx="615">
                  <c:v>-0.515815623530627</c:v>
                </c:pt>
                <c:pt idx="616">
                  <c:v>-0.422264284676848</c:v>
                </c:pt>
                <c:pt idx="617">
                  <c:v>-0.61333212944489</c:v>
                </c:pt>
                <c:pt idx="618">
                  <c:v>-0.509934265850617</c:v>
                </c:pt>
                <c:pt idx="619">
                  <c:v>-1.301528251831235</c:v>
                </c:pt>
                <c:pt idx="620">
                  <c:v>-0.500573681246909</c:v>
                </c:pt>
                <c:pt idx="621">
                  <c:v>-0.552825138528051</c:v>
                </c:pt>
                <c:pt idx="622">
                  <c:v>-0.497079060949041</c:v>
                </c:pt>
                <c:pt idx="623">
                  <c:v>-1.177013710078869</c:v>
                </c:pt>
                <c:pt idx="624">
                  <c:v>-0.572304861184835</c:v>
                </c:pt>
                <c:pt idx="625">
                  <c:v>-1.057241475968135</c:v>
                </c:pt>
                <c:pt idx="626">
                  <c:v>-0.569855463243516</c:v>
                </c:pt>
                <c:pt idx="627">
                  <c:v>-0.491273439267836</c:v>
                </c:pt>
                <c:pt idx="628">
                  <c:v>-0.628545223391397</c:v>
                </c:pt>
                <c:pt idx="629">
                  <c:v>-0.930853122809471</c:v>
                </c:pt>
                <c:pt idx="630">
                  <c:v>-0.323023219058526</c:v>
                </c:pt>
                <c:pt idx="631">
                  <c:v>-0.47170727124073</c:v>
                </c:pt>
                <c:pt idx="632">
                  <c:v>-0.412356382043614</c:v>
                </c:pt>
                <c:pt idx="633">
                  <c:v>-0.647789995739964</c:v>
                </c:pt>
                <c:pt idx="634">
                  <c:v>-1.222456680840036</c:v>
                </c:pt>
                <c:pt idx="635">
                  <c:v>-0.361692478211208</c:v>
                </c:pt>
                <c:pt idx="636">
                  <c:v>-0.94348073113722</c:v>
                </c:pt>
                <c:pt idx="637">
                  <c:v>-0.433353463338654</c:v>
                </c:pt>
                <c:pt idx="638">
                  <c:v>-1.058957948557157</c:v>
                </c:pt>
                <c:pt idx="639">
                  <c:v>-0.527650759967597</c:v>
                </c:pt>
                <c:pt idx="640">
                  <c:v>-0.470564542435727</c:v>
                </c:pt>
                <c:pt idx="641">
                  <c:v>-0.356405938617219</c:v>
                </c:pt>
                <c:pt idx="642">
                  <c:v>-1.385186180878144</c:v>
                </c:pt>
                <c:pt idx="643">
                  <c:v>-0.464864436083872</c:v>
                </c:pt>
                <c:pt idx="644">
                  <c:v>-1.239873733917445</c:v>
                </c:pt>
                <c:pt idx="645">
                  <c:v>-0.451275371335917</c:v>
                </c:pt>
                <c:pt idx="646">
                  <c:v>-0.475140898504263</c:v>
                </c:pt>
                <c:pt idx="647">
                  <c:v>-0.299497716603864</c:v>
                </c:pt>
                <c:pt idx="648">
                  <c:v>-0.932425542628225</c:v>
                </c:pt>
                <c:pt idx="649">
                  <c:v>-0.314796852986746</c:v>
                </c:pt>
                <c:pt idx="650">
                  <c:v>-0.447898011133597</c:v>
                </c:pt>
                <c:pt idx="651">
                  <c:v>-0.336491924086065</c:v>
                </c:pt>
                <c:pt idx="652">
                  <c:v>-0.403606119944602</c:v>
                </c:pt>
                <c:pt idx="653">
                  <c:v>-0.549201792025174</c:v>
                </c:pt>
                <c:pt idx="654">
                  <c:v>-0.411259692488037</c:v>
                </c:pt>
                <c:pt idx="655">
                  <c:v>-0.406881251977463</c:v>
                </c:pt>
                <c:pt idx="656">
                  <c:v>-0.460320510938924</c:v>
                </c:pt>
                <c:pt idx="657">
                  <c:v>-0.352190610444053</c:v>
                </c:pt>
                <c:pt idx="658">
                  <c:v>-0.370191442648282</c:v>
                </c:pt>
                <c:pt idx="659">
                  <c:v>-0.456921934477059</c:v>
                </c:pt>
                <c:pt idx="660">
                  <c:v>-0.875358010217768</c:v>
                </c:pt>
                <c:pt idx="661">
                  <c:v>-1.342750914557748</c:v>
                </c:pt>
                <c:pt idx="662">
                  <c:v>-0.453531345276285</c:v>
                </c:pt>
                <c:pt idx="663">
                  <c:v>-0.48549108667383</c:v>
                </c:pt>
                <c:pt idx="664">
                  <c:v>-0.65296558888132</c:v>
                </c:pt>
                <c:pt idx="665">
                  <c:v>-1.575986773113227</c:v>
                </c:pt>
                <c:pt idx="666">
                  <c:v>-0.449022919604538</c:v>
                </c:pt>
                <c:pt idx="667">
                  <c:v>-1.028369628723734</c:v>
                </c:pt>
                <c:pt idx="668">
                  <c:v>-0.513460202532497</c:v>
                </c:pt>
                <c:pt idx="669">
                  <c:v>-1.038493845997441</c:v>
                </c:pt>
                <c:pt idx="670">
                  <c:v>-1.311724018937123</c:v>
                </c:pt>
                <c:pt idx="671">
                  <c:v>-0.582144251691623</c:v>
                </c:pt>
                <c:pt idx="672">
                  <c:v>-0.641346505614486</c:v>
                </c:pt>
                <c:pt idx="673">
                  <c:v>-0.619651434515167</c:v>
                </c:pt>
                <c:pt idx="674">
                  <c:v>-0.509934265850617</c:v>
                </c:pt>
                <c:pt idx="675">
                  <c:v>-0.438930180916089</c:v>
                </c:pt>
                <c:pt idx="676">
                  <c:v>-0.951429484252711</c:v>
                </c:pt>
                <c:pt idx="677">
                  <c:v>-0.312747569913642</c:v>
                </c:pt>
                <c:pt idx="678">
                  <c:v>-0.627271320402763</c:v>
                </c:pt>
                <c:pt idx="679">
                  <c:v>-0.45579085245841</c:v>
                </c:pt>
                <c:pt idx="680">
                  <c:v>-0.362752114719284</c:v>
                </c:pt>
                <c:pt idx="681">
                  <c:v>-0.379813008779292</c:v>
                </c:pt>
                <c:pt idx="682">
                  <c:v>-0.349037177405179</c:v>
                </c:pt>
                <c:pt idx="683">
                  <c:v>-0.399250810853086</c:v>
                </c:pt>
                <c:pt idx="684">
                  <c:v>-0.892089505548183</c:v>
                </c:pt>
                <c:pt idx="685">
                  <c:v>-1.052104277516094</c:v>
                </c:pt>
                <c:pt idx="686">
                  <c:v>-1.255534078089467</c:v>
                </c:pt>
                <c:pt idx="687">
                  <c:v>-0.487801247361031</c:v>
                </c:pt>
                <c:pt idx="688">
                  <c:v>-0.561315171677276</c:v>
                </c:pt>
                <c:pt idx="689">
                  <c:v>-0.369126329982045</c:v>
                </c:pt>
                <c:pt idx="690">
                  <c:v>-0.436696906413025</c:v>
                </c:pt>
                <c:pt idx="691">
                  <c:v>-1.072763748082187</c:v>
                </c:pt>
                <c:pt idx="692">
                  <c:v>-0.374459774285086</c:v>
                </c:pt>
                <c:pt idx="693">
                  <c:v>-1.212870632010838</c:v>
                </c:pt>
                <c:pt idx="694">
                  <c:v>-0.436696906413025</c:v>
                </c:pt>
                <c:pt idx="695">
                  <c:v>-0.435581564230772</c:v>
                </c:pt>
                <c:pt idx="696">
                  <c:v>-1.315822587150744</c:v>
                </c:pt>
                <c:pt idx="697">
                  <c:v>-0.905924726513617</c:v>
                </c:pt>
                <c:pt idx="698">
                  <c:v>-0.560099246581372</c:v>
                </c:pt>
                <c:pt idx="699">
                  <c:v>-1.603278464780967</c:v>
                </c:pt>
                <c:pt idx="700">
                  <c:v>-1.158493622108071</c:v>
                </c:pt>
                <c:pt idx="701">
                  <c:v>-0.838038416619584</c:v>
                </c:pt>
                <c:pt idx="702">
                  <c:v>-1.001713996722681</c:v>
                </c:pt>
                <c:pt idx="703">
                  <c:v>-0.587089226681637</c:v>
                </c:pt>
                <c:pt idx="704">
                  <c:v>-0.411259692488037</c:v>
                </c:pt>
                <c:pt idx="705">
                  <c:v>-1.104318481957032</c:v>
                </c:pt>
                <c:pt idx="706">
                  <c:v>-0.402516059416061</c:v>
                </c:pt>
                <c:pt idx="707">
                  <c:v>-0.836565527220708</c:v>
                </c:pt>
                <c:pt idx="708">
                  <c:v>-0.935575533051874</c:v>
                </c:pt>
                <c:pt idx="709">
                  <c:v>-0.338575238586555</c:v>
                </c:pt>
                <c:pt idx="710">
                  <c:v>-0.434467083649363</c:v>
                </c:pt>
                <c:pt idx="711">
                  <c:v>-0.336491924086065</c:v>
                </c:pt>
                <c:pt idx="712">
                  <c:v>-0.434467083649363</c:v>
                </c:pt>
                <c:pt idx="713">
                  <c:v>-0.468281796641607</c:v>
                </c:pt>
                <c:pt idx="714">
                  <c:v>-0.423369374766032</c:v>
                </c:pt>
                <c:pt idx="715">
                  <c:v>-0.384109944318805</c:v>
                </c:pt>
                <c:pt idx="716">
                  <c:v>-0.084079061310021</c:v>
                </c:pt>
                <c:pt idx="717">
                  <c:v>-0.359575537199106</c:v>
                </c:pt>
                <c:pt idx="718">
                  <c:v>-0.256518516913669</c:v>
                </c:pt>
                <c:pt idx="719">
                  <c:v>-0.427798219505484</c:v>
                </c:pt>
                <c:pt idx="720">
                  <c:v>-0.460320510938924</c:v>
                </c:pt>
                <c:pt idx="721">
                  <c:v>-1.158493622108071</c:v>
                </c:pt>
                <c:pt idx="722">
                  <c:v>-0.412356382043614</c:v>
                </c:pt>
                <c:pt idx="723">
                  <c:v>-0.422264284676848</c:v>
                </c:pt>
                <c:pt idx="724">
                  <c:v>-1.374459774285086</c:v>
                </c:pt>
                <c:pt idx="725">
                  <c:v>-0.445650822142039</c:v>
                </c:pt>
                <c:pt idx="726">
                  <c:v>-0.262439298305388</c:v>
                </c:pt>
                <c:pt idx="727">
                  <c:v>-0.530029482750328</c:v>
                </c:pt>
                <c:pt idx="728">
                  <c:v>-0.748063903944771</c:v>
                </c:pt>
                <c:pt idx="729">
                  <c:v>-1.106091924148251</c:v>
                </c:pt>
                <c:pt idx="730">
                  <c:v>-0.314796852986746</c:v>
                </c:pt>
                <c:pt idx="731">
                  <c:v>-0.406881251977463</c:v>
                </c:pt>
                <c:pt idx="732">
                  <c:v>-0.381959876795837</c:v>
                </c:pt>
                <c:pt idx="733">
                  <c:v>-0.638777146002353</c:v>
                </c:pt>
                <c:pt idx="734">
                  <c:v>-0.339618025072785</c:v>
                </c:pt>
                <c:pt idx="735">
                  <c:v>-0.610812137466374</c:v>
                </c:pt>
                <c:pt idx="736">
                  <c:v>-1.63109640892073</c:v>
                </c:pt>
                <c:pt idx="737">
                  <c:v>-2.269377728227528</c:v>
                </c:pt>
                <c:pt idx="738">
                  <c:v>-1.16772394816161</c:v>
                </c:pt>
                <c:pt idx="739">
                  <c:v>-1.299497716603864</c:v>
                </c:pt>
                <c:pt idx="740">
                  <c:v>-0.358518230416064</c:v>
                </c:pt>
                <c:pt idx="741">
                  <c:v>-0.558884345422513</c:v>
                </c:pt>
                <c:pt idx="742">
                  <c:v>-0.458053903966979</c:v>
                </c:pt>
                <c:pt idx="743">
                  <c:v>-0.848390962617498</c:v>
                </c:pt>
                <c:pt idx="744">
                  <c:v>-0.872336658242531</c:v>
                </c:pt>
                <c:pt idx="745">
                  <c:v>-0.533604936974155</c:v>
                </c:pt>
                <c:pt idx="746">
                  <c:v>-0.524090013509551</c:v>
                </c:pt>
                <c:pt idx="747">
                  <c:v>-0.454660656520555</c:v>
                </c:pt>
                <c:pt idx="748">
                  <c:v>-1.234044655115248</c:v>
                </c:pt>
                <c:pt idx="749">
                  <c:v>-0.47628725934399</c:v>
                </c:pt>
                <c:pt idx="750">
                  <c:v>-1.346938711521181</c:v>
                </c:pt>
                <c:pt idx="751">
                  <c:v>-0.607040383577166</c:v>
                </c:pt>
                <c:pt idx="752">
                  <c:v>-0.554034945761118</c:v>
                </c:pt>
                <c:pt idx="753">
                  <c:v>-0.695052658488629</c:v>
                </c:pt>
                <c:pt idx="754">
                  <c:v>-0.442286588108662</c:v>
                </c:pt>
                <c:pt idx="755">
                  <c:v>-0.554034945761118</c:v>
                </c:pt>
                <c:pt idx="756">
                  <c:v>-0.425582097655145</c:v>
                </c:pt>
                <c:pt idx="757">
                  <c:v>-0.873846543300168</c:v>
                </c:pt>
                <c:pt idx="758">
                  <c:v>-0.528839631102769</c:v>
                </c:pt>
                <c:pt idx="759">
                  <c:v>-0.870828351737253</c:v>
                </c:pt>
                <c:pt idx="760">
                  <c:v>-0.499407867009014</c:v>
                </c:pt>
                <c:pt idx="761">
                  <c:v>-0.975541940369519</c:v>
                </c:pt>
                <c:pt idx="762">
                  <c:v>-0.329223923622026</c:v>
                </c:pt>
                <c:pt idx="763">
                  <c:v>-0.371257342246742</c:v>
                </c:pt>
                <c:pt idx="764">
                  <c:v>-1.043582722670241</c:v>
                </c:pt>
                <c:pt idx="765">
                  <c:v>-0.423369374766032</c:v>
                </c:pt>
                <c:pt idx="766">
                  <c:v>-0.406881251977463</c:v>
                </c:pt>
                <c:pt idx="767">
                  <c:v>-0.421160040427846</c:v>
                </c:pt>
                <c:pt idx="768">
                  <c:v>-0.415651461605195</c:v>
                </c:pt>
                <c:pt idx="769">
                  <c:v>-0.384109944318805</c:v>
                </c:pt>
                <c:pt idx="770">
                  <c:v>-0.778850029364421</c:v>
                </c:pt>
                <c:pt idx="771">
                  <c:v>-0.642632903417852</c:v>
                </c:pt>
                <c:pt idx="772">
                  <c:v>-0.437813111529354</c:v>
                </c:pt>
                <c:pt idx="773">
                  <c:v>-1.522905048316947</c:v>
                </c:pt>
                <c:pt idx="774">
                  <c:v>-0.851362529148789</c:v>
                </c:pt>
                <c:pt idx="775">
                  <c:v>-0.451275371335917</c:v>
                </c:pt>
                <c:pt idx="776">
                  <c:v>-0.562532122437658</c:v>
                </c:pt>
                <c:pt idx="777">
                  <c:v>-0.46145515121832</c:v>
                </c:pt>
                <c:pt idx="778">
                  <c:v>-0.482032766901419</c:v>
                </c:pt>
                <c:pt idx="779">
                  <c:v>-0.898222118569504</c:v>
                </c:pt>
                <c:pt idx="780">
                  <c:v>-0.282352589482981</c:v>
                </c:pt>
                <c:pt idx="781">
                  <c:v>-1.100778124251783</c:v>
                </c:pt>
                <c:pt idx="782">
                  <c:v>-0.477434531802771</c:v>
                </c:pt>
                <c:pt idx="783">
                  <c:v>-0.535993505468258</c:v>
                </c:pt>
                <c:pt idx="784">
                  <c:v>-0.757788413836592</c:v>
                </c:pt>
                <c:pt idx="785">
                  <c:v>-0.441166917861628</c:v>
                </c:pt>
                <c:pt idx="786">
                  <c:v>-0.356405938617219</c:v>
                </c:pt>
                <c:pt idx="787">
                  <c:v>-0.416751496001525</c:v>
                </c:pt>
                <c:pt idx="788">
                  <c:v>-0.498242994082677</c:v>
                </c:pt>
                <c:pt idx="789">
                  <c:v>-0.394908610311387</c:v>
                </c:pt>
                <c:pt idx="790">
                  <c:v>-0.0667074481620911</c:v>
                </c:pt>
                <c:pt idx="791">
                  <c:v>-1.142026410519301</c:v>
                </c:pt>
                <c:pt idx="792">
                  <c:v>-0.494754008002798</c:v>
                </c:pt>
                <c:pt idx="793">
                  <c:v>-0.273357579140074</c:v>
                </c:pt>
                <c:pt idx="794">
                  <c:v>-1.303561648983763</c:v>
                </c:pt>
                <c:pt idx="795">
                  <c:v>-1.363812530085577</c:v>
                </c:pt>
                <c:pt idx="796">
                  <c:v>-0.434467083649363</c:v>
                </c:pt>
                <c:pt idx="797">
                  <c:v>-0.410163835966765</c:v>
                </c:pt>
                <c:pt idx="798">
                  <c:v>-0.68706724119597</c:v>
                </c:pt>
                <c:pt idx="799">
                  <c:v>-0.926146120131943</c:v>
                </c:pt>
                <c:pt idx="800">
                  <c:v>-0.720635415419125</c:v>
                </c:pt>
                <c:pt idx="801">
                  <c:v>-0.421160040427846</c:v>
                </c:pt>
                <c:pt idx="802">
                  <c:v>-0.404697004715587</c:v>
                </c:pt>
                <c:pt idx="803">
                  <c:v>-0.403606119944602</c:v>
                </c:pt>
                <c:pt idx="804">
                  <c:v>-0.651669948883247</c:v>
                </c:pt>
                <c:pt idx="805">
                  <c:v>-2.289387688959022</c:v>
                </c:pt>
                <c:pt idx="806">
                  <c:v>-1.400338406110691</c:v>
                </c:pt>
                <c:pt idx="807">
                  <c:v>-1.522905048316947</c:v>
                </c:pt>
                <c:pt idx="808">
                  <c:v>-1.132958530000933</c:v>
                </c:pt>
                <c:pt idx="809">
                  <c:v>-0.870828351737253</c:v>
                </c:pt>
                <c:pt idx="810">
                  <c:v>-0.403606119944602</c:v>
                </c:pt>
                <c:pt idx="811">
                  <c:v>-0.5111086208531</c:v>
                </c:pt>
                <c:pt idx="812">
                  <c:v>-0.556457608027973</c:v>
                </c:pt>
                <c:pt idx="813">
                  <c:v>-0.401426821885355</c:v>
                </c:pt>
                <c:pt idx="814">
                  <c:v>-0.400338406110691</c:v>
                </c:pt>
                <c:pt idx="815">
                  <c:v>-0.435581564230772</c:v>
                </c:pt>
                <c:pt idx="816">
                  <c:v>-0.395992935834727</c:v>
                </c:pt>
                <c:pt idx="817">
                  <c:v>-0.430017750775398</c:v>
                </c:pt>
                <c:pt idx="818">
                  <c:v>-0.400338406110691</c:v>
                </c:pt>
                <c:pt idx="819">
                  <c:v>-0.421160040427846</c:v>
                </c:pt>
                <c:pt idx="820">
                  <c:v>-0.228239033434042</c:v>
                </c:pt>
                <c:pt idx="821">
                  <c:v>-0.688395078418917</c:v>
                </c:pt>
                <c:pt idx="822">
                  <c:v>-1.998416406622106</c:v>
                </c:pt>
                <c:pt idx="823">
                  <c:v>-0.539583789463577</c:v>
                </c:pt>
                <c:pt idx="824">
                  <c:v>-0.398164034876354</c:v>
                </c:pt>
                <c:pt idx="825">
                  <c:v>-0.354296734965379</c:v>
                </c:pt>
                <c:pt idx="826">
                  <c:v>-1.043582722670241</c:v>
                </c:pt>
                <c:pt idx="827">
                  <c:v>-0.801659912272507</c:v>
                </c:pt>
                <c:pt idx="828">
                  <c:v>-0.395992935834727</c:v>
                </c:pt>
                <c:pt idx="829">
                  <c:v>-0.294433846747515</c:v>
                </c:pt>
                <c:pt idx="830">
                  <c:v>-0.689724138891437</c:v>
                </c:pt>
                <c:pt idx="831">
                  <c:v>-0.330259970374551</c:v>
                </c:pt>
                <c:pt idx="832">
                  <c:v>-1.558884345422513</c:v>
                </c:pt>
                <c:pt idx="833">
                  <c:v>-0.47170727124073</c:v>
                </c:pt>
                <c:pt idx="834">
                  <c:v>-0.339618025072785</c:v>
                </c:pt>
                <c:pt idx="835">
                  <c:v>-0.394908610311387</c:v>
                </c:pt>
                <c:pt idx="836">
                  <c:v>-0.392742401134306</c:v>
                </c:pt>
                <c:pt idx="837">
                  <c:v>-0.390579439648363</c:v>
                </c:pt>
                <c:pt idx="838">
                  <c:v>-1.090208882541596</c:v>
                </c:pt>
                <c:pt idx="839">
                  <c:v>-0.500573681246909</c:v>
                </c:pt>
                <c:pt idx="840">
                  <c:v>-0.389499173749227</c:v>
                </c:pt>
                <c:pt idx="841">
                  <c:v>-0.519355981235876</c:v>
                </c:pt>
                <c:pt idx="842">
                  <c:v>-0.388419716129926</c:v>
                </c:pt>
                <c:pt idx="843">
                  <c:v>-1.062397032523928</c:v>
                </c:pt>
                <c:pt idx="844">
                  <c:v>-0.497079060949041</c:v>
                </c:pt>
                <c:pt idx="845">
                  <c:v>-0.545587522809055</c:v>
                </c:pt>
                <c:pt idx="846">
                  <c:v>-0.447898011133597</c:v>
                </c:pt>
                <c:pt idx="847">
                  <c:v>-0.817553558694905</c:v>
                </c:pt>
                <c:pt idx="848">
                  <c:v>-0.533604936974155</c:v>
                </c:pt>
                <c:pt idx="849">
                  <c:v>-0.385186180878144</c:v>
                </c:pt>
                <c:pt idx="850">
                  <c:v>-1.210961042002206</c:v>
                </c:pt>
                <c:pt idx="851">
                  <c:v>-0.421160040427846</c:v>
                </c:pt>
                <c:pt idx="852">
                  <c:v>-0.575986773113227</c:v>
                </c:pt>
                <c:pt idx="853">
                  <c:v>-0.271366281320982</c:v>
                </c:pt>
                <c:pt idx="854">
                  <c:v>-0.487801247361031</c:v>
                </c:pt>
                <c:pt idx="855">
                  <c:v>-0.972303566302974</c:v>
                </c:pt>
                <c:pt idx="856">
                  <c:v>-0.374459774285086</c:v>
                </c:pt>
                <c:pt idx="857">
                  <c:v>-0.483184619290661</c:v>
                </c:pt>
                <c:pt idx="858">
                  <c:v>-1.209053976237547</c:v>
                </c:pt>
                <c:pt idx="859">
                  <c:v>-0.385186180878144</c:v>
                </c:pt>
                <c:pt idx="860">
                  <c:v>-0.395992935834727</c:v>
                </c:pt>
                <c:pt idx="861">
                  <c:v>0.24151446363673</c:v>
                </c:pt>
                <c:pt idx="862">
                  <c:v>-0.380886043444519</c:v>
                </c:pt>
                <c:pt idx="863">
                  <c:v>-0.65296558888132</c:v>
                </c:pt>
                <c:pt idx="864">
                  <c:v>-0.470564542435727</c:v>
                </c:pt>
                <c:pt idx="865">
                  <c:v>-0.48088183342124</c:v>
                </c:pt>
                <c:pt idx="866">
                  <c:v>-0.451275371335917</c:v>
                </c:pt>
                <c:pt idx="867">
                  <c:v>-1.389499173749227</c:v>
                </c:pt>
                <c:pt idx="868">
                  <c:v>-0.545587522809055</c:v>
                </c:pt>
                <c:pt idx="869">
                  <c:v>-0.411259692488037</c:v>
                </c:pt>
                <c:pt idx="870">
                  <c:v>-0.603278464780967</c:v>
                </c:pt>
                <c:pt idx="871">
                  <c:v>-0.527650759967597</c:v>
                </c:pt>
                <c:pt idx="872">
                  <c:v>-0.550408563355168</c:v>
                </c:pt>
                <c:pt idx="873">
                  <c:v>-0.379813008779292</c:v>
                </c:pt>
                <c:pt idx="874">
                  <c:v>-0.916777937597748</c:v>
                </c:pt>
                <c:pt idx="875">
                  <c:v>-0.378740771612962</c:v>
                </c:pt>
                <c:pt idx="876">
                  <c:v>-0.669915657811257</c:v>
                </c:pt>
                <c:pt idx="877">
                  <c:v>-0.515815623530627</c:v>
                </c:pt>
                <c:pt idx="878">
                  <c:v>-1.237928089602476</c:v>
                </c:pt>
                <c:pt idx="879">
                  <c:v>-0.61333212944489</c:v>
                </c:pt>
                <c:pt idx="880">
                  <c:v>-0.863310382453237</c:v>
                </c:pt>
                <c:pt idx="881">
                  <c:v>-0.756395178536725</c:v>
                </c:pt>
                <c:pt idx="882">
                  <c:v>-0.486645704615322</c:v>
                </c:pt>
                <c:pt idx="883">
                  <c:v>-0.271366281320982</c:v>
                </c:pt>
                <c:pt idx="884">
                  <c:v>-0.426689733057644</c:v>
                </c:pt>
                <c:pt idx="885">
                  <c:v>-0.759182995908344</c:v>
                </c:pt>
                <c:pt idx="886">
                  <c:v>-0.642632903417852</c:v>
                </c:pt>
                <c:pt idx="887">
                  <c:v>-0.933999678126335</c:v>
                </c:pt>
                <c:pt idx="888">
                  <c:v>-0.377669330760976</c:v>
                </c:pt>
                <c:pt idx="889">
                  <c:v>-2.330259970374551</c:v>
                </c:pt>
                <c:pt idx="890">
                  <c:v>-0.369126329982045</c:v>
                </c:pt>
                <c:pt idx="891">
                  <c:v>-1.836565527220708</c:v>
                </c:pt>
                <c:pt idx="892">
                  <c:v>-0.501740438318905</c:v>
                </c:pt>
                <c:pt idx="893">
                  <c:v>-0.843945057586306</c:v>
                </c:pt>
                <c:pt idx="894">
                  <c:v>-0.391660515038694</c:v>
                </c:pt>
                <c:pt idx="895">
                  <c:v>-0.519355981235876</c:v>
                </c:pt>
                <c:pt idx="896">
                  <c:v>-0.378740771612962</c:v>
                </c:pt>
                <c:pt idx="897">
                  <c:v>-0.484337392057459</c:v>
                </c:pt>
                <c:pt idx="898">
                  <c:v>-1.428907558307462</c:v>
                </c:pt>
                <c:pt idx="899">
                  <c:v>-0.203347857892331</c:v>
                </c:pt>
                <c:pt idx="900">
                  <c:v>-1.285363432400228</c:v>
                </c:pt>
                <c:pt idx="901">
                  <c:v>-0.993484111079875</c:v>
                </c:pt>
                <c:pt idx="902">
                  <c:v>-1.247682657128209</c:v>
                </c:pt>
                <c:pt idx="903">
                  <c:v>-0.45579085245841</c:v>
                </c:pt>
                <c:pt idx="904">
                  <c:v>-0.376598685041421</c:v>
                </c:pt>
                <c:pt idx="905">
                  <c:v>-0.372324029941095</c:v>
                </c:pt>
                <c:pt idx="906">
                  <c:v>-0.821918751256307</c:v>
                </c:pt>
                <c:pt idx="907">
                  <c:v>-0.608296539547591</c:v>
                </c:pt>
                <c:pt idx="908">
                  <c:v>-0.373391506897594</c:v>
                </c:pt>
                <c:pt idx="909">
                  <c:v>-0.726079554109253</c:v>
                </c:pt>
                <c:pt idx="910">
                  <c:v>-0.954621288742421</c:v>
                </c:pt>
                <c:pt idx="911">
                  <c:v>-0.371257342246742</c:v>
                </c:pt>
                <c:pt idx="912">
                  <c:v>-0.387341065581818</c:v>
                </c:pt>
                <c:pt idx="913">
                  <c:v>-0.323023219058526</c:v>
                </c:pt>
                <c:pt idx="914">
                  <c:v>-0.310701193626015</c:v>
                </c:pt>
                <c:pt idx="915">
                  <c:v>-1.114991983471484</c:v>
                </c:pt>
                <c:pt idx="916">
                  <c:v>-2.497079060949042</c:v>
                </c:pt>
                <c:pt idx="917">
                  <c:v>-0.45579085245841</c:v>
                </c:pt>
                <c:pt idx="918">
                  <c:v>-0.369126329982045</c:v>
                </c:pt>
                <c:pt idx="919">
                  <c:v>-0.360633619418069</c:v>
                </c:pt>
                <c:pt idx="920">
                  <c:v>-0.83509414000404</c:v>
                </c:pt>
                <c:pt idx="921">
                  <c:v>-0.890560416861438</c:v>
                </c:pt>
                <c:pt idx="922">
                  <c:v>-0.368062003086935</c:v>
                </c:pt>
                <c:pt idx="923">
                  <c:v>-0.428907558307462</c:v>
                </c:pt>
                <c:pt idx="924">
                  <c:v>-0.360633619418069</c:v>
                </c:pt>
                <c:pt idx="925">
                  <c:v>-1.220534368709007</c:v>
                </c:pt>
                <c:pt idx="926">
                  <c:v>-0.359575537199106</c:v>
                </c:pt>
                <c:pt idx="927">
                  <c:v>-0.760578927358219</c:v>
                </c:pt>
                <c:pt idx="928">
                  <c:v>-0.726079554109253</c:v>
                </c:pt>
                <c:pt idx="929">
                  <c:v>-0.456921934477059</c:v>
                </c:pt>
                <c:pt idx="930">
                  <c:v>-0.358518230416064</c:v>
                </c:pt>
                <c:pt idx="931">
                  <c:v>-0.889032947114844</c:v>
                </c:pt>
                <c:pt idx="932">
                  <c:v>-0.358518230416064</c:v>
                </c:pt>
                <c:pt idx="933">
                  <c:v>-1.872336658242531</c:v>
                </c:pt>
                <c:pt idx="934">
                  <c:v>-0.358518230416064</c:v>
                </c:pt>
                <c:pt idx="935">
                  <c:v>-1.005019141446353</c:v>
                </c:pt>
                <c:pt idx="936">
                  <c:v>-0.460320510938924</c:v>
                </c:pt>
                <c:pt idx="937">
                  <c:v>-0.402516059416061</c:v>
                </c:pt>
                <c:pt idx="938">
                  <c:v>-0.737029853669794</c:v>
                </c:pt>
                <c:pt idx="939">
                  <c:v>-1.795923542723363</c:v>
                </c:pt>
                <c:pt idx="940">
                  <c:v>-0.354296734965379</c:v>
                </c:pt>
                <c:pt idx="941">
                  <c:v>-0.701741103666655</c:v>
                </c:pt>
                <c:pt idx="942">
                  <c:v>-0.341705861965228</c:v>
                </c:pt>
                <c:pt idx="943">
                  <c:v>-0.356405938617219</c:v>
                </c:pt>
                <c:pt idx="944">
                  <c:v>-2.549201792025174</c:v>
                </c:pt>
                <c:pt idx="945">
                  <c:v>-0.43112879822414</c:v>
                </c:pt>
                <c:pt idx="946">
                  <c:v>-0.335451393899676</c:v>
                </c:pt>
                <c:pt idx="947">
                  <c:v>-0.544384775727398</c:v>
                </c:pt>
                <c:pt idx="948">
                  <c:v>-0.427798219505484</c:v>
                </c:pt>
                <c:pt idx="949">
                  <c:v>-1.395992935834727</c:v>
                </c:pt>
                <c:pt idx="950">
                  <c:v>-0.433353463338654</c:v>
                </c:pt>
                <c:pt idx="951">
                  <c:v>-0.638777146002353</c:v>
                </c:pt>
                <c:pt idx="952">
                  <c:v>-1.162178668915927</c:v>
                </c:pt>
                <c:pt idx="953">
                  <c:v>-0.618385357171175</c:v>
                </c:pt>
                <c:pt idx="954">
                  <c:v>-0.949836226177044</c:v>
                </c:pt>
                <c:pt idx="955">
                  <c:v>-0.430017750775398</c:v>
                </c:pt>
                <c:pt idx="956">
                  <c:v>-1.140208269080321</c:v>
                </c:pt>
                <c:pt idx="957">
                  <c:v>-0.477434531802771</c:v>
                </c:pt>
                <c:pt idx="958">
                  <c:v>-0.424475311992201</c:v>
                </c:pt>
                <c:pt idx="959">
                  <c:v>-2.273357579140074</c:v>
                </c:pt>
                <c:pt idx="960">
                  <c:v>-0.435581564230772</c:v>
                </c:pt>
                <c:pt idx="961">
                  <c:v>-0.781681620147584</c:v>
                </c:pt>
                <c:pt idx="962">
                  <c:v>-0.355350951337381</c:v>
                </c:pt>
                <c:pt idx="963">
                  <c:v>-0.385186180878144</c:v>
                </c:pt>
                <c:pt idx="964">
                  <c:v>-0.31890417260338</c:v>
                </c:pt>
                <c:pt idx="965">
                  <c:v>-0.487801247361031</c:v>
                </c:pt>
                <c:pt idx="966">
                  <c:v>-0.699062003470773</c:v>
                </c:pt>
                <c:pt idx="967">
                  <c:v>-1.411259692488038</c:v>
                </c:pt>
                <c:pt idx="968">
                  <c:v>-0.985300906831847</c:v>
                </c:pt>
                <c:pt idx="969">
                  <c:v>-0.575986773113227</c:v>
                </c:pt>
                <c:pt idx="970">
                  <c:v>-0.899759353707903</c:v>
                </c:pt>
                <c:pt idx="971">
                  <c:v>-0.484337392057459</c:v>
                </c:pt>
                <c:pt idx="972">
                  <c:v>-0.400338406110691</c:v>
                </c:pt>
                <c:pt idx="973">
                  <c:v>-0.846907471442168</c:v>
                </c:pt>
                <c:pt idx="974">
                  <c:v>-1.214782752954615</c:v>
                </c:pt>
                <c:pt idx="975">
                  <c:v>-0.355350951337381</c:v>
                </c:pt>
                <c:pt idx="976">
                  <c:v>-0.434467083649363</c:v>
                </c:pt>
                <c:pt idx="977">
                  <c:v>-0.290395509496611</c:v>
                </c:pt>
                <c:pt idx="978">
                  <c:v>-0.662067795988572</c:v>
                </c:pt>
                <c:pt idx="979">
                  <c:v>-0.443407128002577</c:v>
                </c:pt>
                <c:pt idx="980">
                  <c:v>-0.224381557764528</c:v>
                </c:pt>
                <c:pt idx="981">
                  <c:v>-0.612071583238973</c:v>
                </c:pt>
                <c:pt idx="982">
                  <c:v>-0.932425542628225</c:v>
                </c:pt>
                <c:pt idx="983">
                  <c:v>-1.546791273434493</c:v>
                </c:pt>
                <c:pt idx="984">
                  <c:v>-0.351138700050467</c:v>
                </c:pt>
                <c:pt idx="985">
                  <c:v>-1.767578917029401</c:v>
                </c:pt>
                <c:pt idx="986">
                  <c:v>-0.734284476930976</c:v>
                </c:pt>
                <c:pt idx="987">
                  <c:v>-0.389499173749227</c:v>
                </c:pt>
                <c:pt idx="988">
                  <c:v>-0.651669948883247</c:v>
                </c:pt>
                <c:pt idx="989">
                  <c:v>-1.055527043156883</c:v>
                </c:pt>
                <c:pt idx="990">
                  <c:v>-0.24474935545849</c:v>
                </c:pt>
                <c:pt idx="991">
                  <c:v>-1.400338406110691</c:v>
                </c:pt>
                <c:pt idx="992">
                  <c:v>-0.700400931679072</c:v>
                </c:pt>
                <c:pt idx="993">
                  <c:v>-1.081459947052004</c:v>
                </c:pt>
                <c:pt idx="994">
                  <c:v>-0.446773979100976</c:v>
                </c:pt>
                <c:pt idx="995">
                  <c:v>-0.400338406110691</c:v>
                </c:pt>
                <c:pt idx="996">
                  <c:v>-0.5982777837226</c:v>
                </c:pt>
                <c:pt idx="997">
                  <c:v>-0.951429484252711</c:v>
                </c:pt>
                <c:pt idx="998">
                  <c:v>-0.642632903417852</c:v>
                </c:pt>
                <c:pt idx="999">
                  <c:v>-0.349037177405179</c:v>
                </c:pt>
                <c:pt idx="1000">
                  <c:v>-1.61333212944489</c:v>
                </c:pt>
                <c:pt idx="1001">
                  <c:v>-0.441166917861628</c:v>
                </c:pt>
                <c:pt idx="1002">
                  <c:v>-0.61333212944489</c:v>
                </c:pt>
                <c:pt idx="1003">
                  <c:v>-1.277348439336108</c:v>
                </c:pt>
                <c:pt idx="1004">
                  <c:v>-0.878385702915336</c:v>
                </c:pt>
                <c:pt idx="1005">
                  <c:v>-0.500573681246909</c:v>
                </c:pt>
                <c:pt idx="1006">
                  <c:v>-1.315822587150744</c:v>
                </c:pt>
                <c:pt idx="1007">
                  <c:v>-0.394908610311387</c:v>
                </c:pt>
                <c:pt idx="1008">
                  <c:v>-0.969072445039961</c:v>
                </c:pt>
                <c:pt idx="1009">
                  <c:v>-1.116778602945499</c:v>
                </c:pt>
                <c:pt idx="1010">
                  <c:v>-0.472850905895059</c:v>
                </c:pt>
                <c:pt idx="1011">
                  <c:v>-0.349037177405179</c:v>
                </c:pt>
                <c:pt idx="1012">
                  <c:v>-0.771795271830471</c:v>
                </c:pt>
                <c:pt idx="1013">
                  <c:v>-0.82922355187954</c:v>
                </c:pt>
                <c:pt idx="1014">
                  <c:v>-0.273357579140074</c:v>
                </c:pt>
                <c:pt idx="1015">
                  <c:v>-0.555245768359165</c:v>
                </c:pt>
                <c:pt idx="1016">
                  <c:v>-0.738404503646012</c:v>
                </c:pt>
                <c:pt idx="1017">
                  <c:v>-1.031736479822132</c:v>
                </c:pt>
                <c:pt idx="1018">
                  <c:v>-0.483184619290661</c:v>
                </c:pt>
                <c:pt idx="1019">
                  <c:v>-0.344843293518988</c:v>
                </c:pt>
                <c:pt idx="1020">
                  <c:v>-0.656859504985811</c:v>
                </c:pt>
                <c:pt idx="1021">
                  <c:v>-2.37659868504142</c:v>
                </c:pt>
                <c:pt idx="1022">
                  <c:v>-1.469422718046176</c:v>
                </c:pt>
                <c:pt idx="1023">
                  <c:v>-0.264418304158766</c:v>
                </c:pt>
                <c:pt idx="1024">
                  <c:v>-0.656859504985811</c:v>
                </c:pt>
                <c:pt idx="1025">
                  <c:v>-0.369126329982045</c:v>
                </c:pt>
                <c:pt idx="1026">
                  <c:v>-1.845425504140937</c:v>
                </c:pt>
                <c:pt idx="1027">
                  <c:v>-0.343796724709299</c:v>
                </c:pt>
                <c:pt idx="1028">
                  <c:v>-1.605785320391541</c:v>
                </c:pt>
                <c:pt idx="1029">
                  <c:v>-1.537189274323194</c:v>
                </c:pt>
                <c:pt idx="1030">
                  <c:v>-0.406881251977463</c:v>
                </c:pt>
                <c:pt idx="1031">
                  <c:v>-1.041884435198215</c:v>
                </c:pt>
                <c:pt idx="1032">
                  <c:v>-0.442286588108662</c:v>
                </c:pt>
                <c:pt idx="1033">
                  <c:v>-0.417852369798466</c:v>
                </c:pt>
                <c:pt idx="1034">
                  <c:v>-0.487801247361031</c:v>
                </c:pt>
                <c:pt idx="1035">
                  <c:v>-2.406881251977463</c:v>
                </c:pt>
                <c:pt idx="1036">
                  <c:v>-1.245726460162883</c:v>
                </c:pt>
                <c:pt idx="1037">
                  <c:v>-0.342750914557748</c:v>
                </c:pt>
                <c:pt idx="1038">
                  <c:v>-0.35324328837539</c:v>
                </c:pt>
                <c:pt idx="1039">
                  <c:v>-1.827759629845368</c:v>
                </c:pt>
                <c:pt idx="1040">
                  <c:v>-0.343796724709299</c:v>
                </c:pt>
                <c:pt idx="1041">
                  <c:v>-0.767578917029401</c:v>
                </c:pt>
                <c:pt idx="1042">
                  <c:v>-0.857324087387506</c:v>
                </c:pt>
                <c:pt idx="1043">
                  <c:v>-1.453531345276285</c:v>
                </c:pt>
                <c:pt idx="1044">
                  <c:v>-0.342750914557748</c:v>
                </c:pt>
                <c:pt idx="1045">
                  <c:v>-0.406881251977463</c:v>
                </c:pt>
                <c:pt idx="1046">
                  <c:v>-0.459186762321921</c:v>
                </c:pt>
                <c:pt idx="1047">
                  <c:v>-0.632373695450278</c:v>
                </c:pt>
                <c:pt idx="1048">
                  <c:v>-1.720635415419125</c:v>
                </c:pt>
                <c:pt idx="1049">
                  <c:v>-1.739780464685829</c:v>
                </c:pt>
                <c:pt idx="1050">
                  <c:v>-0.452402917341642</c:v>
                </c:pt>
                <c:pt idx="1051">
                  <c:v>-0.383034510023095</c:v>
                </c:pt>
                <c:pt idx="1052">
                  <c:v>-0.885982850754894</c:v>
                </c:pt>
                <c:pt idx="1053">
                  <c:v>-0.467141776794938</c:v>
                </c:pt>
                <c:pt idx="1054">
                  <c:v>-0.627271320402763</c:v>
                </c:pt>
                <c:pt idx="1055">
                  <c:v>-0.522905048316947</c:v>
                </c:pt>
                <c:pt idx="1056">
                  <c:v>-1.413453905900949</c:v>
                </c:pt>
                <c:pt idx="1057">
                  <c:v>-0.629820252233459</c:v>
                </c:pt>
                <c:pt idx="1058">
                  <c:v>-0.340661565835021</c:v>
                </c:pt>
                <c:pt idx="1059">
                  <c:v>-1.715211743464103</c:v>
                </c:pt>
                <c:pt idx="1060">
                  <c:v>-1.63621235414305</c:v>
                </c:pt>
                <c:pt idx="1061">
                  <c:v>-0.773203466223279</c:v>
                </c:pt>
                <c:pt idx="1062">
                  <c:v>-0.68309104655899</c:v>
                </c:pt>
                <c:pt idx="1063">
                  <c:v>-1.750835653194825</c:v>
                </c:pt>
                <c:pt idx="1064">
                  <c:v>-0.339618025072785</c:v>
                </c:pt>
                <c:pt idx="1065">
                  <c:v>-1.927713415278904</c:v>
                </c:pt>
                <c:pt idx="1066">
                  <c:v>-1.5111086208531</c:v>
                </c:pt>
                <c:pt idx="1067">
                  <c:v>-0.378740771612962</c:v>
                </c:pt>
                <c:pt idx="1068">
                  <c:v>-0.336491924086065</c:v>
                </c:pt>
                <c:pt idx="1069">
                  <c:v>-1.688395078418917</c:v>
                </c:pt>
                <c:pt idx="1070">
                  <c:v>-0.366998460804425</c:v>
                </c:pt>
                <c:pt idx="1071">
                  <c:v>-0.35324328837539</c:v>
                </c:pt>
                <c:pt idx="1072">
                  <c:v>-1.317876245918718</c:v>
                </c:pt>
                <c:pt idx="1073">
                  <c:v>-1.909017321569</c:v>
                </c:pt>
                <c:pt idx="1074">
                  <c:v>-0.336491924086065</c:v>
                </c:pt>
                <c:pt idx="1075">
                  <c:v>-0.66467900944511</c:v>
                </c:pt>
                <c:pt idx="1076">
                  <c:v>-1.821918751256307</c:v>
                </c:pt>
                <c:pt idx="1077">
                  <c:v>-1.006674557624414</c:v>
                </c:pt>
                <c:pt idx="1078">
                  <c:v>-0.395992935834727</c:v>
                </c:pt>
                <c:pt idx="1079">
                  <c:v>-0.615856530860436</c:v>
                </c:pt>
                <c:pt idx="1080">
                  <c:v>-0.739780464685829</c:v>
                </c:pt>
                <c:pt idx="1081">
                  <c:v>-1.451275371335917</c:v>
                </c:pt>
                <c:pt idx="1082">
                  <c:v>-0.271366281320982</c:v>
                </c:pt>
                <c:pt idx="1083">
                  <c:v>-0.978787599873173</c:v>
                </c:pt>
                <c:pt idx="1084">
                  <c:v>-1.956219842967898</c:v>
                </c:pt>
                <c:pt idx="1085">
                  <c:v>-0.538386035105955</c:v>
                </c:pt>
                <c:pt idx="1086">
                  <c:v>-0.46145515121832</c:v>
                </c:pt>
                <c:pt idx="1087">
                  <c:v>-0.504076787073861</c:v>
                </c:pt>
                <c:pt idx="1088">
                  <c:v>-0.677806443430722</c:v>
                </c:pt>
                <c:pt idx="1089">
                  <c:v>-1.079716508723954</c:v>
                </c:pt>
                <c:pt idx="1090">
                  <c:v>-0.62599854128105</c:v>
                </c:pt>
                <c:pt idx="1091">
                  <c:v>-0.302544592162728</c:v>
                </c:pt>
                <c:pt idx="1092">
                  <c:v>-1.59080911281875</c:v>
                </c:pt>
                <c:pt idx="1093">
                  <c:v>-0.48088183342124</c:v>
                </c:pt>
                <c:pt idx="1094">
                  <c:v>-0.479731817385145</c:v>
                </c:pt>
                <c:pt idx="1095">
                  <c:v>-0.333372582241886</c:v>
                </c:pt>
                <c:pt idx="1096">
                  <c:v>-0.33129676168104</c:v>
                </c:pt>
                <c:pt idx="1097">
                  <c:v>-0.933999678126335</c:v>
                </c:pt>
                <c:pt idx="1098">
                  <c:v>-1.344843293518988</c:v>
                </c:pt>
                <c:pt idx="1099">
                  <c:v>-0.495916066092922</c:v>
                </c:pt>
                <c:pt idx="1100">
                  <c:v>-1.598277783722601</c:v>
                </c:pt>
                <c:pt idx="1101">
                  <c:v>-1.295445199779391</c:v>
                </c:pt>
                <c:pt idx="1102">
                  <c:v>-1.490115113199277</c:v>
                </c:pt>
                <c:pt idx="1103">
                  <c:v>-1.504076787073861</c:v>
                </c:pt>
                <c:pt idx="1104">
                  <c:v>-1.761976210800025</c:v>
                </c:pt>
                <c:pt idx="1105">
                  <c:v>-0.617120389934597</c:v>
                </c:pt>
                <c:pt idx="1106">
                  <c:v>-0.426689733057644</c:v>
                </c:pt>
                <c:pt idx="1107">
                  <c:v>-0.602026668571507</c:v>
                </c:pt>
                <c:pt idx="1108">
                  <c:v>-0.33129676168104</c:v>
                </c:pt>
                <c:pt idx="1109">
                  <c:v>-0.497079060949041</c:v>
                </c:pt>
                <c:pt idx="1110">
                  <c:v>-0.328188620354856</c:v>
                </c:pt>
                <c:pt idx="1111">
                  <c:v>-1.437813111529354</c:v>
                </c:pt>
                <c:pt idx="1112">
                  <c:v>-1.291404034557527</c:v>
                </c:pt>
                <c:pt idx="1113">
                  <c:v>-0.798788876417752</c:v>
                </c:pt>
                <c:pt idx="1114">
                  <c:v>-0.522905048316947</c:v>
                </c:pt>
                <c:pt idx="1115">
                  <c:v>-0.737029853669794</c:v>
                </c:pt>
                <c:pt idx="1116">
                  <c:v>-0.246704227086713</c:v>
                </c:pt>
                <c:pt idx="1117">
                  <c:v>-1.332334298612409</c:v>
                </c:pt>
                <c:pt idx="1118">
                  <c:v>-0.438930180916089</c:v>
                </c:pt>
                <c:pt idx="1119">
                  <c:v>-0.781681620147584</c:v>
                </c:pt>
                <c:pt idx="1120">
                  <c:v>-0.380886043444519</c:v>
                </c:pt>
                <c:pt idx="1121">
                  <c:v>-0.410163835966765</c:v>
                </c:pt>
                <c:pt idx="1122">
                  <c:v>-0.604531348091048</c:v>
                </c:pt>
                <c:pt idx="1123">
                  <c:v>-0.43224070197158</c:v>
                </c:pt>
                <c:pt idx="1124">
                  <c:v>-0.441166917861628</c:v>
                </c:pt>
                <c:pt idx="1125">
                  <c:v>-0.633652113824486</c:v>
                </c:pt>
                <c:pt idx="1126">
                  <c:v>-0.793063888584122</c:v>
                </c:pt>
                <c:pt idx="1127">
                  <c:v>-1.605785320391541</c:v>
                </c:pt>
                <c:pt idx="1128">
                  <c:v>-0.456921934477059</c:v>
                </c:pt>
                <c:pt idx="1129">
                  <c:v>-1.018315964059811</c:v>
                </c:pt>
                <c:pt idx="1130">
                  <c:v>-0.443407128002577</c:v>
                </c:pt>
                <c:pt idx="1131">
                  <c:v>-1.1203584932213</c:v>
                </c:pt>
                <c:pt idx="1132">
                  <c:v>-0.403606119944602</c:v>
                </c:pt>
                <c:pt idx="1133">
                  <c:v>-0.450148705881632</c:v>
                </c:pt>
                <c:pt idx="1134">
                  <c:v>-0.526462867730136</c:v>
                </c:pt>
                <c:pt idx="1135">
                  <c:v>-0.403606119944602</c:v>
                </c:pt>
                <c:pt idx="1136">
                  <c:v>-1.51817489640455</c:v>
                </c:pt>
                <c:pt idx="1137">
                  <c:v>-0.327154059506729</c:v>
                </c:pt>
                <c:pt idx="1138">
                  <c:v>-0.326120240013627</c:v>
                </c:pt>
                <c:pt idx="1139">
                  <c:v>-1.759182995908344</c:v>
                </c:pt>
                <c:pt idx="1140">
                  <c:v>0.502920939050958</c:v>
                </c:pt>
                <c:pt idx="1141">
                  <c:v>-0.665986390631896</c:v>
                </c:pt>
                <c:pt idx="1142">
                  <c:v>-0.472850905895059</c:v>
                </c:pt>
                <c:pt idx="1143">
                  <c:v>-1.593294376208345</c:v>
                </c:pt>
                <c:pt idx="1144">
                  <c:v>-0.641346505614486</c:v>
                </c:pt>
                <c:pt idx="1145">
                  <c:v>-2.398164034876354</c:v>
                </c:pt>
                <c:pt idx="1146">
                  <c:v>-0.0233340388264351</c:v>
                </c:pt>
                <c:pt idx="1147">
                  <c:v>-0.90438091144828</c:v>
                </c:pt>
                <c:pt idx="1148">
                  <c:v>-0.403606119944602</c:v>
                </c:pt>
                <c:pt idx="1149">
                  <c:v>-2.330259970374551</c:v>
                </c:pt>
                <c:pt idx="1150">
                  <c:v>-1.145669581750487</c:v>
                </c:pt>
                <c:pt idx="1151">
                  <c:v>-0.552825138528051</c:v>
                </c:pt>
                <c:pt idx="1152">
                  <c:v>-0.246704227086713</c:v>
                </c:pt>
                <c:pt idx="1153">
                  <c:v>-1.203347857892331</c:v>
                </c:pt>
                <c:pt idx="1154">
                  <c:v>-1.633652113824486</c:v>
                </c:pt>
                <c:pt idx="1155">
                  <c:v>-0.935575533051874</c:v>
                </c:pt>
                <c:pt idx="1156">
                  <c:v>-0.50524638182044</c:v>
                </c:pt>
                <c:pt idx="1157">
                  <c:v>-0.86631287061476</c:v>
                </c:pt>
                <c:pt idx="1158">
                  <c:v>-0.821918751256307</c:v>
                </c:pt>
                <c:pt idx="1159">
                  <c:v>-0.526462867730136</c:v>
                </c:pt>
                <c:pt idx="1160">
                  <c:v>-0.623456346718597</c:v>
                </c:pt>
                <c:pt idx="1161">
                  <c:v>-0.325087160813816</c:v>
                </c:pt>
                <c:pt idx="1162">
                  <c:v>-0.684415227506372</c:v>
                </c:pt>
                <c:pt idx="1163">
                  <c:v>-1.70980838493477</c:v>
                </c:pt>
                <c:pt idx="1164">
                  <c:v>-0.472850905895059</c:v>
                </c:pt>
                <c:pt idx="1165">
                  <c:v>-0.447898011133597</c:v>
                </c:pt>
                <c:pt idx="1166">
                  <c:v>-0.649082154394091</c:v>
                </c:pt>
                <c:pt idx="1167">
                  <c:v>-0.699062003470773</c:v>
                </c:pt>
                <c:pt idx="1168">
                  <c:v>-0.986933838574813</c:v>
                </c:pt>
                <c:pt idx="1169">
                  <c:v>-0.375528833275012</c:v>
                </c:pt>
                <c:pt idx="1170">
                  <c:v>-0.571079642392818</c:v>
                </c:pt>
                <c:pt idx="1171">
                  <c:v>-0.394908610311387</c:v>
                </c:pt>
                <c:pt idx="1172">
                  <c:v>-0.437813111529354</c:v>
                </c:pt>
                <c:pt idx="1173">
                  <c:v>-0.323023219058526</c:v>
                </c:pt>
                <c:pt idx="1174">
                  <c:v>-1.359575537199106</c:v>
                </c:pt>
                <c:pt idx="1175">
                  <c:v>-0.715211743464103</c:v>
                </c:pt>
                <c:pt idx="1176">
                  <c:v>-1.975541940369519</c:v>
                </c:pt>
                <c:pt idx="1177">
                  <c:v>-0.35324328837539</c:v>
                </c:pt>
                <c:pt idx="1178">
                  <c:v>-1.620918623916697</c:v>
                </c:pt>
                <c:pt idx="1179">
                  <c:v>-0.352190610444053</c:v>
                </c:pt>
                <c:pt idx="1180">
                  <c:v>-1.021659407134181</c:v>
                </c:pt>
                <c:pt idx="1181">
                  <c:v>-1.023334038826435</c:v>
                </c:pt>
                <c:pt idx="1182">
                  <c:v>-1.428907558307462</c:v>
                </c:pt>
                <c:pt idx="1183">
                  <c:v>-0.364873725455888</c:v>
                </c:pt>
                <c:pt idx="1184">
                  <c:v>-1.04868961310333</c:v>
                </c:pt>
                <c:pt idx="1185">
                  <c:v>-0.833624251908586</c:v>
                </c:pt>
                <c:pt idx="1186">
                  <c:v>-0.459186762321921</c:v>
                </c:pt>
                <c:pt idx="1187">
                  <c:v>-2.069299892778615</c:v>
                </c:pt>
                <c:pt idx="1188">
                  <c:v>-0.437813111529354</c:v>
                </c:pt>
                <c:pt idx="1189">
                  <c:v>-1.165873152473668</c:v>
                </c:pt>
                <c:pt idx="1190">
                  <c:v>-0.527650759967597</c:v>
                </c:pt>
                <c:pt idx="1191">
                  <c:v>-0.459186762321921</c:v>
                </c:pt>
                <c:pt idx="1192">
                  <c:v>-1.580910651752512</c:v>
                </c:pt>
                <c:pt idx="1193">
                  <c:v>-0.66467900944511</c:v>
                </c:pt>
                <c:pt idx="1194">
                  <c:v>-1.138392416051561</c:v>
                </c:pt>
                <c:pt idx="1195">
                  <c:v>-0.543183030517645</c:v>
                </c:pt>
                <c:pt idx="1196">
                  <c:v>-1.180746428955199</c:v>
                </c:pt>
                <c:pt idx="1197">
                  <c:v>-0.512283932560374</c:v>
                </c:pt>
                <c:pt idx="1198">
                  <c:v>-0.695052658488629</c:v>
                </c:pt>
                <c:pt idx="1199">
                  <c:v>-1.641346505614486</c:v>
                </c:pt>
                <c:pt idx="1200">
                  <c:v>-1.283355505783981</c:v>
                </c:pt>
                <c:pt idx="1201">
                  <c:v>-0.47170727124073</c:v>
                </c:pt>
                <c:pt idx="1202">
                  <c:v>-1.334411613645018</c:v>
                </c:pt>
                <c:pt idx="1203">
                  <c:v>-0.845425504140937</c:v>
                </c:pt>
                <c:pt idx="1204">
                  <c:v>-0.319932832212656</c:v>
                </c:pt>
                <c:pt idx="1205">
                  <c:v>-0.514637432333346</c:v>
                </c:pt>
                <c:pt idx="1206">
                  <c:v>-0.274354259691554</c:v>
                </c:pt>
                <c:pt idx="1207">
                  <c:v>-0.332334298612409</c:v>
                </c:pt>
                <c:pt idx="1208">
                  <c:v>-0.537189274323194</c:v>
                </c:pt>
                <c:pt idx="1209">
                  <c:v>-0.280348846048531</c:v>
                </c:pt>
                <c:pt idx="1210">
                  <c:v>-0.685740624972939</c:v>
                </c:pt>
                <c:pt idx="1211">
                  <c:v>-0.35324328837539</c:v>
                </c:pt>
                <c:pt idx="1212">
                  <c:v>-1.585851393022783</c:v>
                </c:pt>
                <c:pt idx="1213">
                  <c:v>-0.377669330760976</c:v>
                </c:pt>
                <c:pt idx="1214">
                  <c:v>-0.315822587150744</c:v>
                </c:pt>
                <c:pt idx="1215">
                  <c:v>-0.513460202532497</c:v>
                </c:pt>
                <c:pt idx="1216">
                  <c:v>-0.467141776794938</c:v>
                </c:pt>
                <c:pt idx="1217">
                  <c:v>-0.213826375696596</c:v>
                </c:pt>
                <c:pt idx="1218">
                  <c:v>-0.753612737865398</c:v>
                </c:pt>
                <c:pt idx="1219">
                  <c:v>-1.402516059416061</c:v>
                </c:pt>
                <c:pt idx="1220">
                  <c:v>-3.038493845997441</c:v>
                </c:pt>
                <c:pt idx="1221">
                  <c:v>-0.663372811944485</c:v>
                </c:pt>
                <c:pt idx="1222">
                  <c:v>-0.391660515038694</c:v>
                </c:pt>
                <c:pt idx="1223">
                  <c:v>-0.755003287410054</c:v>
                </c:pt>
                <c:pt idx="1224">
                  <c:v>-0.334411613645018</c:v>
                </c:pt>
                <c:pt idx="1225">
                  <c:v>-0.738404503646012</c:v>
                </c:pt>
                <c:pt idx="1226">
                  <c:v>-0.354296734965379</c:v>
                </c:pt>
                <c:pt idx="1227">
                  <c:v>-0.656859504985811</c:v>
                </c:pt>
                <c:pt idx="1228">
                  <c:v>-0.692385938614952</c:v>
                </c:pt>
                <c:pt idx="1229">
                  <c:v>-0.533604936974155</c:v>
                </c:pt>
                <c:pt idx="1230">
                  <c:v>-0.335451393899676</c:v>
                </c:pt>
                <c:pt idx="1231">
                  <c:v>-0.486645704615322</c:v>
                </c:pt>
                <c:pt idx="1232">
                  <c:v>-0.370191442648282</c:v>
                </c:pt>
                <c:pt idx="1233">
                  <c:v>-0.47170727124073</c:v>
                </c:pt>
                <c:pt idx="1234">
                  <c:v>-0.313771847585982</c:v>
                </c:pt>
                <c:pt idx="1235">
                  <c:v>-0.579678105722064</c:v>
                </c:pt>
                <c:pt idx="1236">
                  <c:v>-0.445650822142039</c:v>
                </c:pt>
                <c:pt idx="1237">
                  <c:v>-0.776023985285658</c:v>
                </c:pt>
                <c:pt idx="1238">
                  <c:v>-1.731544314586065</c:v>
                </c:pt>
                <c:pt idx="1239">
                  <c:v>-0.578446611801031</c:v>
                </c:pt>
                <c:pt idx="1240">
                  <c:v>-0.673855655820086</c:v>
                </c:pt>
                <c:pt idx="1241">
                  <c:v>-1.129347276448554</c:v>
                </c:pt>
                <c:pt idx="1242">
                  <c:v>-0.640061253822678</c:v>
                </c:pt>
                <c:pt idx="1243">
                  <c:v>-0.949836226177044</c:v>
                </c:pt>
                <c:pt idx="1244">
                  <c:v>-0.378740771612962</c:v>
                </c:pt>
                <c:pt idx="1245">
                  <c:v>-0.849875980804087</c:v>
                </c:pt>
                <c:pt idx="1246">
                  <c:v>-0.456921934477059</c:v>
                </c:pt>
                <c:pt idx="1247">
                  <c:v>-1.084953157090101</c:v>
                </c:pt>
                <c:pt idx="1248">
                  <c:v>-0.665986390631896</c:v>
                </c:pt>
                <c:pt idx="1249">
                  <c:v>-1.848390962617498</c:v>
                </c:pt>
                <c:pt idx="1250">
                  <c:v>-1.440048115912663</c:v>
                </c:pt>
                <c:pt idx="1251">
                  <c:v>-0.592051209357712</c:v>
                </c:pt>
                <c:pt idx="1252">
                  <c:v>-0.810307460886018</c:v>
                </c:pt>
                <c:pt idx="1253">
                  <c:v>-0.386263220898969</c:v>
                </c:pt>
                <c:pt idx="1254">
                  <c:v>-0.604531348091048</c:v>
                </c:pt>
                <c:pt idx="1255">
                  <c:v>-0.62599854128105</c:v>
                </c:pt>
                <c:pt idx="1256">
                  <c:v>-1.251603026499552</c:v>
                </c:pt>
                <c:pt idx="1257">
                  <c:v>-0.393825099152017</c:v>
                </c:pt>
                <c:pt idx="1258">
                  <c:v>-0.301528251831235</c:v>
                </c:pt>
                <c:pt idx="1259">
                  <c:v>-0.712507534535725</c:v>
                </c:pt>
                <c:pt idx="1260">
                  <c:v>-0.770388450616225</c:v>
                </c:pt>
                <c:pt idx="1261">
                  <c:v>-0.980413171922215</c:v>
                </c:pt>
                <c:pt idx="1262">
                  <c:v>-0.585851393022783</c:v>
                </c:pt>
                <c:pt idx="1263">
                  <c:v>-0.560099246581372</c:v>
                </c:pt>
                <c:pt idx="1264">
                  <c:v>-0.393825099152017</c:v>
                </c:pt>
                <c:pt idx="1265">
                  <c:v>-0.739780464685829</c:v>
                </c:pt>
                <c:pt idx="1266">
                  <c:v>-1.293423202194179</c:v>
                </c:pt>
                <c:pt idx="1267">
                  <c:v>-0.912116560227885</c:v>
                </c:pt>
                <c:pt idx="1268">
                  <c:v>-0.982040577668261</c:v>
                </c:pt>
                <c:pt idx="1269">
                  <c:v>-1.801659912272507</c:v>
                </c:pt>
                <c:pt idx="1270">
                  <c:v>-0.326120240013627</c:v>
                </c:pt>
                <c:pt idx="1271">
                  <c:v>-0.986933838574813</c:v>
                </c:pt>
                <c:pt idx="1272">
                  <c:v>-0.798788876417752</c:v>
                </c:pt>
                <c:pt idx="1273">
                  <c:v>-0.493592885170794</c:v>
                </c:pt>
                <c:pt idx="1274">
                  <c:v>-0.456921934477059</c:v>
                </c:pt>
                <c:pt idx="1275">
                  <c:v>-0.552825138528051</c:v>
                </c:pt>
                <c:pt idx="1276">
                  <c:v>-0.875358010217768</c:v>
                </c:pt>
                <c:pt idx="1277">
                  <c:v>-0.386263220898969</c:v>
                </c:pt>
                <c:pt idx="1278">
                  <c:v>-0.901298228564092</c:v>
                </c:pt>
                <c:pt idx="1279">
                  <c:v>-0.632373695450278</c:v>
                </c:pt>
                <c:pt idx="1280">
                  <c:v>-1.798788876417752</c:v>
                </c:pt>
                <c:pt idx="1281">
                  <c:v>-0.48088183342124</c:v>
                </c:pt>
                <c:pt idx="1282">
                  <c:v>-0.516994777695892</c:v>
                </c:pt>
                <c:pt idx="1283">
                  <c:v>-0.752223527319067</c:v>
                </c:pt>
                <c:pt idx="1284">
                  <c:v>-0.701741103666655</c:v>
                </c:pt>
                <c:pt idx="1285">
                  <c:v>-0.425582097655145</c:v>
                </c:pt>
                <c:pt idx="1286">
                  <c:v>-0.152983640715793</c:v>
                </c:pt>
                <c:pt idx="1287">
                  <c:v>-0.475140898504263</c:v>
                </c:pt>
                <c:pt idx="1288">
                  <c:v>-0.192944898723491</c:v>
                </c:pt>
                <c:pt idx="1289">
                  <c:v>-0.469422718046176</c:v>
                </c:pt>
                <c:pt idx="1290">
                  <c:v>-2.018315964059811</c:v>
                </c:pt>
                <c:pt idx="1291">
                  <c:v>-0.312747569913642</c:v>
                </c:pt>
                <c:pt idx="1292">
                  <c:v>-2.104318481957032</c:v>
                </c:pt>
                <c:pt idx="1293">
                  <c:v>-0.556457608027973</c:v>
                </c:pt>
                <c:pt idx="1294">
                  <c:v>-0.634931666051058</c:v>
                </c:pt>
                <c:pt idx="1295">
                  <c:v>-0.851362529148789</c:v>
                </c:pt>
                <c:pt idx="1296">
                  <c:v>-0.564969107883491</c:v>
                </c:pt>
                <c:pt idx="1297">
                  <c:v>-0.70980838493477</c:v>
                </c:pt>
                <c:pt idx="1298">
                  <c:v>-0.393825099152017</c:v>
                </c:pt>
                <c:pt idx="1299">
                  <c:v>-0.593294376208345</c:v>
                </c:pt>
                <c:pt idx="1300">
                  <c:v>-0.458053903966979</c:v>
                </c:pt>
                <c:pt idx="1301">
                  <c:v>-0.555245768359165</c:v>
                </c:pt>
                <c:pt idx="1302">
                  <c:v>-0.330259970374551</c:v>
                </c:pt>
                <c:pt idx="1303">
                  <c:v>-1.162178668915927</c:v>
                </c:pt>
                <c:pt idx="1304">
                  <c:v>-0.309679092952099</c:v>
                </c:pt>
                <c:pt idx="1305">
                  <c:v>-1.628545223391397</c:v>
                </c:pt>
                <c:pt idx="1306">
                  <c:v>-1.081459947052004</c:v>
                </c:pt>
                <c:pt idx="1307">
                  <c:v>-0.617120389934597</c:v>
                </c:pt>
                <c:pt idx="1308">
                  <c:v>-0.393825099152017</c:v>
                </c:pt>
                <c:pt idx="1309">
                  <c:v>-0.926146120131943</c:v>
                </c:pt>
                <c:pt idx="1310">
                  <c:v>-0.839512811271045</c:v>
                </c:pt>
                <c:pt idx="1311">
                  <c:v>-0.404697004715587</c:v>
                </c:pt>
                <c:pt idx="1312">
                  <c:v>-0.595783928234043</c:v>
                </c:pt>
                <c:pt idx="1313">
                  <c:v>-0.373391506897594</c:v>
                </c:pt>
                <c:pt idx="1314">
                  <c:v>-0.451275371335917</c:v>
                </c:pt>
                <c:pt idx="1315">
                  <c:v>-1.563750100594329</c:v>
                </c:pt>
                <c:pt idx="1316">
                  <c:v>-0.259475870270842</c:v>
                </c:pt>
                <c:pt idx="1317">
                  <c:v>-0.371257342246742</c:v>
                </c:pt>
                <c:pt idx="1318">
                  <c:v>-0.414552265330392</c:v>
                </c:pt>
                <c:pt idx="1319">
                  <c:v>-2.005019141446352</c:v>
                </c:pt>
                <c:pt idx="1320">
                  <c:v>-0.328188620354856</c:v>
                </c:pt>
                <c:pt idx="1321">
                  <c:v>-0.297470035256881</c:v>
                </c:pt>
                <c:pt idx="1322">
                  <c:v>-0.817553558694905</c:v>
                </c:pt>
                <c:pt idx="1323">
                  <c:v>-0.957820170409741</c:v>
                </c:pt>
                <c:pt idx="1324">
                  <c:v>-0.680446325303427</c:v>
                </c:pt>
                <c:pt idx="1325">
                  <c:v>-0.647789995739964</c:v>
                </c:pt>
                <c:pt idx="1326">
                  <c:v>-0.715211743464103</c:v>
                </c:pt>
                <c:pt idx="1327">
                  <c:v>-0.43112879822414</c:v>
                </c:pt>
                <c:pt idx="1328">
                  <c:v>-0.287374157521374</c:v>
                </c:pt>
                <c:pt idx="1329">
                  <c:v>-0.366998460804425</c:v>
                </c:pt>
                <c:pt idx="1330">
                  <c:v>-0.453531345276285</c:v>
                </c:pt>
                <c:pt idx="1331">
                  <c:v>-0.390579439648363</c:v>
                </c:pt>
                <c:pt idx="1332">
                  <c:v>-1.940313452058537</c:v>
                </c:pt>
                <c:pt idx="1333">
                  <c:v>-0.463727112382173</c:v>
                </c:pt>
                <c:pt idx="1334">
                  <c:v>-0.873846543300168</c:v>
                </c:pt>
                <c:pt idx="1335">
                  <c:v>-0.713859005398854</c:v>
                </c:pt>
                <c:pt idx="1336">
                  <c:v>-0.780265130057465</c:v>
                </c:pt>
                <c:pt idx="1337">
                  <c:v>-0.96745959407166</c:v>
                </c:pt>
                <c:pt idx="1338">
                  <c:v>-0.501740438318905</c:v>
                </c:pt>
                <c:pt idx="1339">
                  <c:v>-0.417852369798466</c:v>
                </c:pt>
                <c:pt idx="1340">
                  <c:v>-0.452402917341642</c:v>
                </c:pt>
                <c:pt idx="1341">
                  <c:v>-1.071030780857732</c:v>
                </c:pt>
                <c:pt idx="1342">
                  <c:v>-0.473995447836</c:v>
                </c:pt>
                <c:pt idx="1343">
                  <c:v>-0.287374157521374</c:v>
                </c:pt>
                <c:pt idx="1344">
                  <c:v>-1.04868961310333</c:v>
                </c:pt>
                <c:pt idx="1345">
                  <c:v>-0.567410216826122</c:v>
                </c:pt>
                <c:pt idx="1346">
                  <c:v>-0.416751496001525</c:v>
                </c:pt>
                <c:pt idx="1347">
                  <c:v>-1.023334038826435</c:v>
                </c:pt>
                <c:pt idx="1348">
                  <c:v>-1.776023985285658</c:v>
                </c:pt>
                <c:pt idx="1349">
                  <c:v>-1.633652113824486</c:v>
                </c:pt>
                <c:pt idx="1350">
                  <c:v>-0.392742401134306</c:v>
                </c:pt>
                <c:pt idx="1351">
                  <c:v>-0.287374157521374</c:v>
                </c:pt>
                <c:pt idx="1352">
                  <c:v>-0.592051209357712</c:v>
                </c:pt>
                <c:pt idx="1353">
                  <c:v>-0.713859005398854</c:v>
                </c:pt>
                <c:pt idx="1354">
                  <c:v>-0.728809346864826</c:v>
                </c:pt>
                <c:pt idx="1355">
                  <c:v>-1.113207573793301</c:v>
                </c:pt>
                <c:pt idx="1356">
                  <c:v>-0.629820252233459</c:v>
                </c:pt>
                <c:pt idx="1357">
                  <c:v>-1.177013710078869</c:v>
                </c:pt>
                <c:pt idx="1358">
                  <c:v>-0.506416925528378</c:v>
                </c:pt>
                <c:pt idx="1359">
                  <c:v>-0.515815623530627</c:v>
                </c:pt>
                <c:pt idx="1360">
                  <c:v>-0.65946130017409</c:v>
                </c:pt>
                <c:pt idx="1361">
                  <c:v>-1.933999678126335</c:v>
                </c:pt>
                <c:pt idx="1362">
                  <c:v>-0.643920449278313</c:v>
                </c:pt>
                <c:pt idx="1363">
                  <c:v>-0.778850029364421</c:v>
                </c:pt>
                <c:pt idx="1364">
                  <c:v>-0.209053976237547</c:v>
                </c:pt>
                <c:pt idx="1365">
                  <c:v>-0.675171383262752</c:v>
                </c:pt>
                <c:pt idx="1366">
                  <c:v>-2.038493845997441</c:v>
                </c:pt>
                <c:pt idx="1367">
                  <c:v>-1.140208269080321</c:v>
                </c:pt>
                <c:pt idx="1368">
                  <c:v>-0.422264284676848</c:v>
                </c:pt>
                <c:pt idx="1369">
                  <c:v>-0.790209891528969</c:v>
                </c:pt>
                <c:pt idx="1370">
                  <c:v>-0.993484111079875</c:v>
                </c:pt>
                <c:pt idx="1371">
                  <c:v>-1.422264284676848</c:v>
                </c:pt>
                <c:pt idx="1372">
                  <c:v>-0.761976210800025</c:v>
                </c:pt>
                <c:pt idx="1373">
                  <c:v>-0.770388450616225</c:v>
                </c:pt>
                <c:pt idx="1374">
                  <c:v>-1.207149428052187</c:v>
                </c:pt>
                <c:pt idx="1375">
                  <c:v>-0.68706724119597</c:v>
                </c:pt>
                <c:pt idx="1376">
                  <c:v>-2.372324029941095</c:v>
                </c:pt>
                <c:pt idx="1377">
                  <c:v>-0.421160040427846</c:v>
                </c:pt>
                <c:pt idx="1378">
                  <c:v>-1.008331875487189</c:v>
                </c:pt>
                <c:pt idx="1379">
                  <c:v>-0.395992935834727</c:v>
                </c:pt>
                <c:pt idx="1380">
                  <c:v>-0.407974616971735</c:v>
                </c:pt>
                <c:pt idx="1381">
                  <c:v>-0.617120389934597</c:v>
                </c:pt>
                <c:pt idx="1382">
                  <c:v>-0.637494180118879</c:v>
                </c:pt>
                <c:pt idx="1383">
                  <c:v>-1.287374157521374</c:v>
                </c:pt>
                <c:pt idx="1384">
                  <c:v>-0.615856530860436</c:v>
                </c:pt>
                <c:pt idx="1385">
                  <c:v>-0.549201792025174</c:v>
                </c:pt>
                <c:pt idx="1386">
                  <c:v>-1.415651461605195</c:v>
                </c:pt>
                <c:pt idx="1387">
                  <c:v>-0.491273439267836</c:v>
                </c:pt>
                <c:pt idx="1388">
                  <c:v>-1.077975174727529</c:v>
                </c:pt>
                <c:pt idx="1389">
                  <c:v>-2.638777146002352</c:v>
                </c:pt>
                <c:pt idx="1390">
                  <c:v>-1.033422856450019</c:v>
                </c:pt>
                <c:pt idx="1391">
                  <c:v>-0.285363432400228</c:v>
                </c:pt>
                <c:pt idx="1392">
                  <c:v>-0.115885016641992</c:v>
                </c:pt>
                <c:pt idx="1393">
                  <c:v>-1.267391912303685</c:v>
                </c:pt>
                <c:pt idx="1394">
                  <c:v>-1.220534368709007</c:v>
                </c:pt>
                <c:pt idx="1395">
                  <c:v>-0.506416925528378</c:v>
                </c:pt>
                <c:pt idx="1396">
                  <c:v>-0.412356382043614</c:v>
                </c:pt>
                <c:pt idx="1397">
                  <c:v>-2.464864436083872</c:v>
                </c:pt>
                <c:pt idx="1398">
                  <c:v>0.186798465844802</c:v>
                </c:pt>
                <c:pt idx="1399">
                  <c:v>-0.453531345276285</c:v>
                </c:pt>
                <c:pt idx="1400">
                  <c:v>-1.127545033814569</c:v>
                </c:pt>
                <c:pt idx="1401">
                  <c:v>-0.713859005398854</c:v>
                </c:pt>
                <c:pt idx="1402">
                  <c:v>-0.527650759967597</c:v>
                </c:pt>
                <c:pt idx="1403">
                  <c:v>-0.953024503808091</c:v>
                </c:pt>
                <c:pt idx="1404">
                  <c:v>-0.649082154394091</c:v>
                </c:pt>
                <c:pt idx="1405">
                  <c:v>-0.545587522809055</c:v>
                </c:pt>
                <c:pt idx="1406">
                  <c:v>-1.16772394816161</c:v>
                </c:pt>
                <c:pt idx="1407">
                  <c:v>-0.681768079899672</c:v>
                </c:pt>
                <c:pt idx="1408">
                  <c:v>-0.991843752698619</c:v>
                </c:pt>
                <c:pt idx="1409">
                  <c:v>-0.339618025072785</c:v>
                </c:pt>
                <c:pt idx="1410">
                  <c:v>-0.863310382453237</c:v>
                </c:pt>
                <c:pt idx="1411">
                  <c:v>-0.933999678126335</c:v>
                </c:pt>
                <c:pt idx="1412">
                  <c:v>-0.761976210800025</c:v>
                </c:pt>
                <c:pt idx="1413">
                  <c:v>-0.30865771588934</c:v>
                </c:pt>
                <c:pt idx="1414">
                  <c:v>-0.532412134061322</c:v>
                </c:pt>
                <c:pt idx="1415">
                  <c:v>-1.249641510166266</c:v>
                </c:pt>
                <c:pt idx="1416">
                  <c:v>-0.62599854128105</c:v>
                </c:pt>
                <c:pt idx="1417">
                  <c:v>-0.384109944318805</c:v>
                </c:pt>
                <c:pt idx="1418">
                  <c:v>-0.30763706141388</c:v>
                </c:pt>
                <c:pt idx="1419">
                  <c:v>-0.926146120131943</c:v>
                </c:pt>
                <c:pt idx="1420">
                  <c:v>-0.689724138891437</c:v>
                </c:pt>
                <c:pt idx="1421">
                  <c:v>-0.940313452058537</c:v>
                </c:pt>
                <c:pt idx="1422">
                  <c:v>-1.63621235414305</c:v>
                </c:pt>
                <c:pt idx="1423">
                  <c:v>-0.727443804840596</c:v>
                </c:pt>
                <c:pt idx="1424">
                  <c:v>-1.346938711521181</c:v>
                </c:pt>
                <c:pt idx="1425">
                  <c:v>-0.614593778008801</c:v>
                </c:pt>
                <c:pt idx="1426">
                  <c:v>-0.483184619290661</c:v>
                </c:pt>
                <c:pt idx="1427">
                  <c:v>-0.506416925528378</c:v>
                </c:pt>
                <c:pt idx="1428">
                  <c:v>-1.742536329976338</c:v>
                </c:pt>
                <c:pt idx="1429">
                  <c:v>-0.768982999905084</c:v>
                </c:pt>
                <c:pt idx="1430">
                  <c:v>-0.463727112382173</c:v>
                </c:pt>
                <c:pt idx="1431">
                  <c:v>-1.324054820847843</c:v>
                </c:pt>
                <c:pt idx="1432">
                  <c:v>-0.5982777837226</c:v>
                </c:pt>
                <c:pt idx="1433">
                  <c:v>-0.325087160813816</c:v>
                </c:pt>
                <c:pt idx="1434">
                  <c:v>-0.418954084278038</c:v>
                </c:pt>
                <c:pt idx="1435">
                  <c:v>-0.819007155836404</c:v>
                </c:pt>
                <c:pt idx="1436">
                  <c:v>-0.285363432400228</c:v>
                </c:pt>
                <c:pt idx="1437">
                  <c:v>-0.650375471415612</c:v>
                </c:pt>
                <c:pt idx="1438">
                  <c:v>-1.099011198077596</c:v>
                </c:pt>
                <c:pt idx="1439">
                  <c:v>-0.357461697933188</c:v>
                </c:pt>
                <c:pt idx="1440">
                  <c:v>-0.46600265708247</c:v>
                </c:pt>
                <c:pt idx="1441">
                  <c:v>-0.282352589482981</c:v>
                </c:pt>
                <c:pt idx="1442">
                  <c:v>-0.24474935545849</c:v>
                </c:pt>
                <c:pt idx="1443">
                  <c:v>-0.483184619290661</c:v>
                </c:pt>
                <c:pt idx="1444">
                  <c:v>-1.192002884298322</c:v>
                </c:pt>
                <c:pt idx="1445">
                  <c:v>-0.554034945761118</c:v>
                </c:pt>
                <c:pt idx="1446">
                  <c:v>-0.651669948883247</c:v>
                </c:pt>
                <c:pt idx="1447">
                  <c:v>-0.805977207387286</c:v>
                </c:pt>
                <c:pt idx="1448">
                  <c:v>-1.178878862298432</c:v>
                </c:pt>
                <c:pt idx="1449">
                  <c:v>-0.411259692488037</c:v>
                </c:pt>
                <c:pt idx="1450">
                  <c:v>-0.278347881732081</c:v>
                </c:pt>
                <c:pt idx="1451">
                  <c:v>-0.620918623916697</c:v>
                </c:pt>
                <c:pt idx="1452">
                  <c:v>-0.543183030517645</c:v>
                </c:pt>
                <c:pt idx="1453">
                  <c:v>-0.490115113199277</c:v>
                </c:pt>
                <c:pt idx="1454">
                  <c:v>-0.745297469653394</c:v>
                </c:pt>
                <c:pt idx="1455">
                  <c:v>-1.478582717331652</c:v>
                </c:pt>
                <c:pt idx="1456">
                  <c:v>-1.147494623158814</c:v>
                </c:pt>
                <c:pt idx="1457">
                  <c:v>-0.776023985285658</c:v>
                </c:pt>
                <c:pt idx="1458">
                  <c:v>-1.267391912303685</c:v>
                </c:pt>
                <c:pt idx="1459">
                  <c:v>-0.926146120131943</c:v>
                </c:pt>
                <c:pt idx="1460">
                  <c:v>-0.425582097655145</c:v>
                </c:pt>
                <c:pt idx="1461">
                  <c:v>-0.451275371335917</c:v>
                </c:pt>
                <c:pt idx="1462">
                  <c:v>-0.512283932560374</c:v>
                </c:pt>
                <c:pt idx="1463">
                  <c:v>-1.982040577668261</c:v>
                </c:pt>
                <c:pt idx="1464">
                  <c:v>-0.67254112721808</c:v>
                </c:pt>
                <c:pt idx="1465">
                  <c:v>-0.406881251977463</c:v>
                </c:pt>
                <c:pt idx="1466">
                  <c:v>-0.468281796641607</c:v>
                </c:pt>
                <c:pt idx="1467">
                  <c:v>-0.515815623530627</c:v>
                </c:pt>
                <c:pt idx="1468">
                  <c:v>-0.303561648983763</c:v>
                </c:pt>
                <c:pt idx="1469">
                  <c:v>-0.454660656520555</c:v>
                </c:pt>
                <c:pt idx="1470">
                  <c:v>-1.618385357171175</c:v>
                </c:pt>
                <c:pt idx="1471">
                  <c:v>-0.427798219505484</c:v>
                </c:pt>
                <c:pt idx="1472">
                  <c:v>-0.30457942330526</c:v>
                </c:pt>
                <c:pt idx="1473">
                  <c:v>-0.990205257302866</c:v>
                </c:pt>
                <c:pt idx="1474">
                  <c:v>-0.376598685041421</c:v>
                </c:pt>
                <c:pt idx="1475">
                  <c:v>-1.422264284676848</c:v>
                </c:pt>
                <c:pt idx="1476">
                  <c:v>-0.669915657811257</c:v>
                </c:pt>
                <c:pt idx="1477">
                  <c:v>-1.473995447836</c:v>
                </c:pt>
                <c:pt idx="1478">
                  <c:v>-0.271366281320982</c:v>
                </c:pt>
                <c:pt idx="1479">
                  <c:v>-0.379813008779292</c:v>
                </c:pt>
                <c:pt idx="1480">
                  <c:v>-0.684415227506372</c:v>
                </c:pt>
                <c:pt idx="1481">
                  <c:v>-0.858818334067836</c:v>
                </c:pt>
                <c:pt idx="1482">
                  <c:v>-0.414552265330392</c:v>
                </c:pt>
                <c:pt idx="1483">
                  <c:v>-0.566189146045747</c:v>
                </c:pt>
                <c:pt idx="1484">
                  <c:v>-1.095483824582271</c:v>
                </c:pt>
                <c:pt idx="1485">
                  <c:v>-0.823376755464168</c:v>
                </c:pt>
                <c:pt idx="1486">
                  <c:v>-0.851362529148789</c:v>
                </c:pt>
                <c:pt idx="1487">
                  <c:v>-1.810307460886018</c:v>
                </c:pt>
                <c:pt idx="1488">
                  <c:v>-0.631096408920729</c:v>
                </c:pt>
                <c:pt idx="1489">
                  <c:v>-0.30865771588934</c:v>
                </c:pt>
                <c:pt idx="1490">
                  <c:v>-0.697724316735262</c:v>
                </c:pt>
                <c:pt idx="1491">
                  <c:v>-0.658159816061569</c:v>
                </c:pt>
                <c:pt idx="1492">
                  <c:v>-1.09724643328153</c:v>
                </c:pt>
                <c:pt idx="1493">
                  <c:v>-0.703082521746457</c:v>
                </c:pt>
                <c:pt idx="1494">
                  <c:v>-0.227273697137812</c:v>
                </c:pt>
                <c:pt idx="1495">
                  <c:v>-0.90747019537152</c:v>
                </c:pt>
                <c:pt idx="1496">
                  <c:v>-0.547996029279777</c:v>
                </c:pt>
                <c:pt idx="1497">
                  <c:v>-0.270371662156535</c:v>
                </c:pt>
                <c:pt idx="1498">
                  <c:v>-1.332334298612409</c:v>
                </c:pt>
                <c:pt idx="1499">
                  <c:v>-0.289387688959023</c:v>
                </c:pt>
                <c:pt idx="1500">
                  <c:v>-0.493592885170794</c:v>
                </c:pt>
                <c:pt idx="1501">
                  <c:v>-0.459186762321921</c:v>
                </c:pt>
                <c:pt idx="1502">
                  <c:v>-0.399250810853086</c:v>
                </c:pt>
                <c:pt idx="1503">
                  <c:v>-0.824836234638601</c:v>
                </c:pt>
                <c:pt idx="1504">
                  <c:v>-0.263428461896342</c:v>
                </c:pt>
                <c:pt idx="1505">
                  <c:v>-1.232106850873755</c:v>
                </c:pt>
                <c:pt idx="1506">
                  <c:v>-1.426689733057644</c:v>
                </c:pt>
                <c:pt idx="1507">
                  <c:v>-0.256518516913669</c:v>
                </c:pt>
                <c:pt idx="1508">
                  <c:v>-0.255534078089467</c:v>
                </c:pt>
                <c:pt idx="1509">
                  <c:v>-0.870828351737253</c:v>
                </c:pt>
                <c:pt idx="1510">
                  <c:v>-1.09724643328153</c:v>
                </c:pt>
                <c:pt idx="1511">
                  <c:v>-1.494754008002798</c:v>
                </c:pt>
                <c:pt idx="1512">
                  <c:v>-0.852850610808198</c:v>
                </c:pt>
                <c:pt idx="1513">
                  <c:v>-0.605785320391542</c:v>
                </c:pt>
                <c:pt idx="1514">
                  <c:v>-0.757788413836592</c:v>
                </c:pt>
                <c:pt idx="1515">
                  <c:v>-0.440048115912662</c:v>
                </c:pt>
                <c:pt idx="1516">
                  <c:v>-1.767578917029401</c:v>
                </c:pt>
                <c:pt idx="1517">
                  <c:v>-0.449022919604538</c:v>
                </c:pt>
                <c:pt idx="1518">
                  <c:v>-1.761976210800025</c:v>
                </c:pt>
                <c:pt idx="1519">
                  <c:v>-0.430017750775398</c:v>
                </c:pt>
                <c:pt idx="1520">
                  <c:v>-0.732913745197562</c:v>
                </c:pt>
                <c:pt idx="1521">
                  <c:v>-1.47170727124073</c:v>
                </c:pt>
                <c:pt idx="1522">
                  <c:v>-0.66860471265891</c:v>
                </c:pt>
                <c:pt idx="1523">
                  <c:v>-0.415651461605195</c:v>
                </c:pt>
                <c:pt idx="1524">
                  <c:v>-1.739780464685829</c:v>
                </c:pt>
                <c:pt idx="1525">
                  <c:v>-0.697724316735262</c:v>
                </c:pt>
                <c:pt idx="1526">
                  <c:v>-1.745297469653394</c:v>
                </c:pt>
                <c:pt idx="1527">
                  <c:v>-1.107867549038103</c:v>
                </c:pt>
                <c:pt idx="1528">
                  <c:v>-0.282352589482981</c:v>
                </c:pt>
                <c:pt idx="1529">
                  <c:v>-0.524090013509551</c:v>
                </c:pt>
                <c:pt idx="1530">
                  <c:v>-1.016647143699192</c:v>
                </c:pt>
                <c:pt idx="1531">
                  <c:v>-1.527650759967597</c:v>
                </c:pt>
                <c:pt idx="1532">
                  <c:v>-2.207149428052188</c:v>
                </c:pt>
                <c:pt idx="1533">
                  <c:v>-1.269377728227528</c:v>
                </c:pt>
                <c:pt idx="1534">
                  <c:v>-1.072763748082187</c:v>
                </c:pt>
                <c:pt idx="1535">
                  <c:v>-0.804536673028071</c:v>
                </c:pt>
                <c:pt idx="1536">
                  <c:v>-1.079716508723954</c:v>
                </c:pt>
                <c:pt idx="1537">
                  <c:v>-0.249641510166266</c:v>
                </c:pt>
                <c:pt idx="1538">
                  <c:v>-2.778850029364421</c:v>
                </c:pt>
                <c:pt idx="1539">
                  <c:v>-0.197664219388749</c:v>
                </c:pt>
                <c:pt idx="1540">
                  <c:v>-0.773203466223279</c:v>
                </c:pt>
                <c:pt idx="1541">
                  <c:v>-0.246704227086713</c:v>
                </c:pt>
                <c:pt idx="1542">
                  <c:v>-0.692385938614952</c:v>
                </c:pt>
                <c:pt idx="1543">
                  <c:v>-0.719277584692175</c:v>
                </c:pt>
                <c:pt idx="1544">
                  <c:v>-1.180746428955199</c:v>
                </c:pt>
                <c:pt idx="1545">
                  <c:v>-0.872336658242531</c:v>
                </c:pt>
                <c:pt idx="1546">
                  <c:v>-0.483184619290661</c:v>
                </c:pt>
                <c:pt idx="1547">
                  <c:v>-1.918335082963043</c:v>
                </c:pt>
                <c:pt idx="1548">
                  <c:v>-1.15665462244429</c:v>
                </c:pt>
                <c:pt idx="1549">
                  <c:v>-0.695052658488629</c:v>
                </c:pt>
                <c:pt idx="1550">
                  <c:v>-1.091965054445474</c:v>
                </c:pt>
                <c:pt idx="1551">
                  <c:v>-1.467141776794938</c:v>
                </c:pt>
                <c:pt idx="1552">
                  <c:v>-0.684415227506372</c:v>
                </c:pt>
                <c:pt idx="1553">
                  <c:v>-1.09724643328153</c:v>
                </c:pt>
                <c:pt idx="1554">
                  <c:v>-1.131151773295302</c:v>
                </c:pt>
                <c:pt idx="1555">
                  <c:v>-0.62599854128105</c:v>
                </c:pt>
                <c:pt idx="1556">
                  <c:v>-2.245726460162883</c:v>
                </c:pt>
                <c:pt idx="1557">
                  <c:v>-0.685740624972939</c:v>
                </c:pt>
                <c:pt idx="1558">
                  <c:v>-0.614593778008801</c:v>
                </c:pt>
                <c:pt idx="1559">
                  <c:v>-0.176082037433711</c:v>
                </c:pt>
                <c:pt idx="1560">
                  <c:v>-0.135672914697969</c:v>
                </c:pt>
                <c:pt idx="1561">
                  <c:v>-1.374459774285086</c:v>
                </c:pt>
                <c:pt idx="1562">
                  <c:v>-0.641346505614486</c:v>
                </c:pt>
                <c:pt idx="1563">
                  <c:v>-0.564969107883491</c:v>
                </c:pt>
                <c:pt idx="1564">
                  <c:v>-0.0946033271238202</c:v>
                </c:pt>
                <c:pt idx="1565">
                  <c:v>-1.67254112721808</c:v>
                </c:pt>
                <c:pt idx="1566">
                  <c:v>-1.610812137466374</c:v>
                </c:pt>
                <c:pt idx="1567">
                  <c:v>-0.113207573793301</c:v>
                </c:pt>
                <c:pt idx="1568">
                  <c:v>-2.177013710078869</c:v>
                </c:pt>
                <c:pt idx="1569">
                  <c:v>-2.154817963964672</c:v>
                </c:pt>
                <c:pt idx="1570">
                  <c:v>-0.399250810853086</c:v>
                </c:pt>
                <c:pt idx="1571">
                  <c:v>-0.693718682396464</c:v>
                </c:pt>
                <c:pt idx="1572">
                  <c:v>-2.158493622108071</c:v>
                </c:pt>
                <c:pt idx="1573">
                  <c:v>-0.572304861184835</c:v>
                </c:pt>
                <c:pt idx="1574">
                  <c:v>0.0015835933778942</c:v>
                </c:pt>
                <c:pt idx="1575">
                  <c:v>-1.131151773295302</c:v>
                </c:pt>
                <c:pt idx="1576">
                  <c:v>-0.578446611801031</c:v>
                </c:pt>
                <c:pt idx="1577">
                  <c:v>-0.572304861184835</c:v>
                </c:pt>
                <c:pt idx="1578">
                  <c:v>-0.107867549038103</c:v>
                </c:pt>
                <c:pt idx="1579">
                  <c:v>-0.679125780551374</c:v>
                </c:pt>
                <c:pt idx="1580">
                  <c:v>-0.795923542723363</c:v>
                </c:pt>
                <c:pt idx="1581">
                  <c:v>-0.43112879822414</c:v>
                </c:pt>
                <c:pt idx="1582">
                  <c:v>-1.458053903966979</c:v>
                </c:pt>
                <c:pt idx="1583">
                  <c:v>-0.335451393899676</c:v>
                </c:pt>
                <c:pt idx="1584">
                  <c:v>-1.715211743464103</c:v>
                </c:pt>
                <c:pt idx="1585">
                  <c:v>-0.777436315345478</c:v>
                </c:pt>
                <c:pt idx="1586">
                  <c:v>-0.767578917029401</c:v>
                </c:pt>
                <c:pt idx="1587">
                  <c:v>-1.355350951337381</c:v>
                </c:pt>
                <c:pt idx="1588">
                  <c:v>-0.5111086208531</c:v>
                </c:pt>
                <c:pt idx="1589">
                  <c:v>-1.32199235439095</c:v>
                </c:pt>
                <c:pt idx="1590">
                  <c:v>-1.214782752954615</c:v>
                </c:pt>
                <c:pt idx="1591">
                  <c:v>-0.766176199329311</c:v>
                </c:pt>
                <c:pt idx="1592">
                  <c:v>-0.0998943906615841</c:v>
                </c:pt>
                <c:pt idx="1593">
                  <c:v>-0.701741103666655</c:v>
                </c:pt>
                <c:pt idx="1594">
                  <c:v>-1.734284476930977</c:v>
                </c:pt>
                <c:pt idx="1595">
                  <c:v>-1.072763748082187</c:v>
                </c:pt>
                <c:pt idx="1596">
                  <c:v>-0.645209145246885</c:v>
                </c:pt>
                <c:pt idx="1597">
                  <c:v>-1.890560416861438</c:v>
                </c:pt>
                <c:pt idx="1598">
                  <c:v>-0.556457608027973</c:v>
                </c:pt>
                <c:pt idx="1599">
                  <c:v>-1.090208882541596</c:v>
                </c:pt>
                <c:pt idx="1600">
                  <c:v>-0.5111086208531</c:v>
                </c:pt>
                <c:pt idx="1601">
                  <c:v>-0.538386035105955</c:v>
                </c:pt>
                <c:pt idx="1602">
                  <c:v>-1.600775957577797</c:v>
                </c:pt>
                <c:pt idx="1603">
                  <c:v>-0.763374848855171</c:v>
                </c:pt>
                <c:pt idx="1604">
                  <c:v>-1.460320510938923</c:v>
                </c:pt>
                <c:pt idx="1605">
                  <c:v>-0.468281796641607</c:v>
                </c:pt>
                <c:pt idx="1606">
                  <c:v>-0.0623970325239276</c:v>
                </c:pt>
                <c:pt idx="1607">
                  <c:v>-0.783099502365779</c:v>
                </c:pt>
                <c:pt idx="1608">
                  <c:v>-1.334411613645018</c:v>
                </c:pt>
                <c:pt idx="1609">
                  <c:v>-0.902838746639874</c:v>
                </c:pt>
                <c:pt idx="1610">
                  <c:v>-1.927713415278904</c:v>
                </c:pt>
                <c:pt idx="1611">
                  <c:v>-1.93715311116521</c:v>
                </c:pt>
                <c:pt idx="1612">
                  <c:v>-1.123947288705964</c:v>
                </c:pt>
                <c:pt idx="1613">
                  <c:v>-1.13657884567963</c:v>
                </c:pt>
                <c:pt idx="1614">
                  <c:v>-0.597030317115789</c:v>
                </c:pt>
                <c:pt idx="1615">
                  <c:v>-0.692385938614952</c:v>
                </c:pt>
                <c:pt idx="1616">
                  <c:v>-2.473995447836</c:v>
                </c:pt>
                <c:pt idx="1617">
                  <c:v>-0.500573681246909</c:v>
                </c:pt>
                <c:pt idx="1618">
                  <c:v>-1.776023985285658</c:v>
                </c:pt>
                <c:pt idx="1619">
                  <c:v>-0.371257342246742</c:v>
                </c:pt>
                <c:pt idx="1620">
                  <c:v>-1.319932832212656</c:v>
                </c:pt>
                <c:pt idx="1621">
                  <c:v>-0.956219842967898</c:v>
                </c:pt>
                <c:pt idx="1622">
                  <c:v>-0.0410360405598939</c:v>
                </c:pt>
                <c:pt idx="1623">
                  <c:v>-0.446773979100976</c:v>
                </c:pt>
                <c:pt idx="1624">
                  <c:v>-0.780265130057465</c:v>
                </c:pt>
                <c:pt idx="1625">
                  <c:v>-0.641346505614486</c:v>
                </c:pt>
                <c:pt idx="1626">
                  <c:v>-1.16772394816161</c:v>
                </c:pt>
                <c:pt idx="1627">
                  <c:v>-0.618385357171175</c:v>
                </c:pt>
                <c:pt idx="1628">
                  <c:v>-0.467141776794938</c:v>
                </c:pt>
                <c:pt idx="1629">
                  <c:v>-0.788785007422141</c:v>
                </c:pt>
                <c:pt idx="1630">
                  <c:v>-0.442286588108662</c:v>
                </c:pt>
                <c:pt idx="1631">
                  <c:v>-0.693718682396464</c:v>
                </c:pt>
                <c:pt idx="1632">
                  <c:v>-0.675171383262752</c:v>
                </c:pt>
                <c:pt idx="1633">
                  <c:v>-0.453531345276285</c:v>
                </c:pt>
                <c:pt idx="1634">
                  <c:v>-0.923016628577505</c:v>
                </c:pt>
                <c:pt idx="1635">
                  <c:v>-0.500573681246909</c:v>
                </c:pt>
                <c:pt idx="1636">
                  <c:v>-1.48549108667383</c:v>
                </c:pt>
                <c:pt idx="1637">
                  <c:v>0.642010132542007</c:v>
                </c:pt>
                <c:pt idx="1638">
                  <c:v>-1.453531345276285</c:v>
                </c:pt>
                <c:pt idx="1639">
                  <c:v>-0.357461697933188</c:v>
                </c:pt>
                <c:pt idx="1640">
                  <c:v>-0.00833187548718846</c:v>
                </c:pt>
                <c:pt idx="1641">
                  <c:v>-0.764774844152698</c:v>
                </c:pt>
                <c:pt idx="1642">
                  <c:v>-0.394908610311387</c:v>
                </c:pt>
                <c:pt idx="1643">
                  <c:v>-0.86631287061476</c:v>
                </c:pt>
                <c:pt idx="1644">
                  <c:v>-1.239873733917445</c:v>
                </c:pt>
                <c:pt idx="1645">
                  <c:v>-0.926146120131943</c:v>
                </c:pt>
                <c:pt idx="1646">
                  <c:v>-1.878385702915336</c:v>
                </c:pt>
                <c:pt idx="1647">
                  <c:v>-1.532412134061322</c:v>
                </c:pt>
                <c:pt idx="1648">
                  <c:v>-1.508760865996677</c:v>
                </c:pt>
                <c:pt idx="1649">
                  <c:v>-1.63109640892073</c:v>
                </c:pt>
                <c:pt idx="1650">
                  <c:v>-1.1640247280813</c:v>
                </c:pt>
                <c:pt idx="1651">
                  <c:v>-0.959422275006242</c:v>
                </c:pt>
                <c:pt idx="1652">
                  <c:v>-2.069299892778615</c:v>
                </c:pt>
                <c:pt idx="1653">
                  <c:v>-1.433353463338654</c:v>
                </c:pt>
                <c:pt idx="1654">
                  <c:v>-1.025010616633819</c:v>
                </c:pt>
                <c:pt idx="1655">
                  <c:v>-1.494754008002798</c:v>
                </c:pt>
                <c:pt idx="1656">
                  <c:v>-1.551616344958474</c:v>
                </c:pt>
                <c:pt idx="1657">
                  <c:v>-0.117672743067636</c:v>
                </c:pt>
                <c:pt idx="1658">
                  <c:v>-0.889032947114844</c:v>
                </c:pt>
                <c:pt idx="1659">
                  <c:v>-0.68309104655899</c:v>
                </c:pt>
                <c:pt idx="1660">
                  <c:v>-0.264418304158766</c:v>
                </c:pt>
                <c:pt idx="1661">
                  <c:v>-0.58956808475006</c:v>
                </c:pt>
                <c:pt idx="1662">
                  <c:v>-1.89668651965828</c:v>
                </c:pt>
                <c:pt idx="1663">
                  <c:v>-1.827759629845368</c:v>
                </c:pt>
                <c:pt idx="1664">
                  <c:v>-0.264418304158766</c:v>
                </c:pt>
                <c:pt idx="1665">
                  <c:v>-0.817553558694905</c:v>
                </c:pt>
                <c:pt idx="1666">
                  <c:v>-0.930853122809471</c:v>
                </c:pt>
                <c:pt idx="1667">
                  <c:v>-0.649082154394091</c:v>
                </c:pt>
                <c:pt idx="1668">
                  <c:v>-0.608296539547591</c:v>
                </c:pt>
                <c:pt idx="1669">
                  <c:v>-0.447898011133597</c:v>
                </c:pt>
                <c:pt idx="1670">
                  <c:v>-2.398164034876354</c:v>
                </c:pt>
                <c:pt idx="1671">
                  <c:v>-1.5111086208531</c:v>
                </c:pt>
                <c:pt idx="1672">
                  <c:v>-1.165873152473668</c:v>
                </c:pt>
                <c:pt idx="1673">
                  <c:v>-0.612071583238973</c:v>
                </c:pt>
                <c:pt idx="1674">
                  <c:v>-0.30763706141388</c:v>
                </c:pt>
                <c:pt idx="1675">
                  <c:v>-0.545587522809055</c:v>
                </c:pt>
                <c:pt idx="1676">
                  <c:v>-0.545587522809055</c:v>
                </c:pt>
                <c:pt idx="1677">
                  <c:v>0.0114313793342416</c:v>
                </c:pt>
                <c:pt idx="1678">
                  <c:v>-0.858818334067836</c:v>
                </c:pt>
                <c:pt idx="1679">
                  <c:v>-0.788785007422141</c:v>
                </c:pt>
                <c:pt idx="1680">
                  <c:v>-0.798788876417752</c:v>
                </c:pt>
                <c:pt idx="1681">
                  <c:v>-0.479731817385145</c:v>
                </c:pt>
                <c:pt idx="1682">
                  <c:v>-1.704425188237866</c:v>
                </c:pt>
                <c:pt idx="1683">
                  <c:v>-0.820462219036791</c:v>
                </c:pt>
                <c:pt idx="1684">
                  <c:v>-0.532412134061322</c:v>
                </c:pt>
                <c:pt idx="1685">
                  <c:v>-0.983669821252919</c:v>
                </c:pt>
                <c:pt idx="1686">
                  <c:v>-0.614593778008801</c:v>
                </c:pt>
                <c:pt idx="1687">
                  <c:v>-0.770388450616225</c:v>
                </c:pt>
                <c:pt idx="1688">
                  <c:v>-1.019986717044324</c:v>
                </c:pt>
                <c:pt idx="1689">
                  <c:v>-0.993484111079875</c:v>
                </c:pt>
                <c:pt idx="1690">
                  <c:v>-0.716565751110079</c:v>
                </c:pt>
                <c:pt idx="1691">
                  <c:v>-0.663372811944485</c:v>
                </c:pt>
                <c:pt idx="1692">
                  <c:v>-0.768982999905084</c:v>
                </c:pt>
                <c:pt idx="1693">
                  <c:v>-0.350087556076178</c:v>
                </c:pt>
                <c:pt idx="1694">
                  <c:v>-0.388419716129926</c:v>
                </c:pt>
                <c:pt idx="1695">
                  <c:v>-0.615856530860436</c:v>
                </c:pt>
                <c:pt idx="1696">
                  <c:v>-0.393825099152017</c:v>
                </c:pt>
                <c:pt idx="1697">
                  <c:v>-1.649082154394091</c:v>
                </c:pt>
                <c:pt idx="1698">
                  <c:v>0.017145030528635</c:v>
                </c:pt>
                <c:pt idx="1699">
                  <c:v>-0.730176182628732</c:v>
                </c:pt>
                <c:pt idx="1700">
                  <c:v>-1.035111206602789</c:v>
                </c:pt>
                <c:pt idx="1701">
                  <c:v>-0.219574172306915</c:v>
                </c:pt>
                <c:pt idx="1702">
                  <c:v>-0.851362529148789</c:v>
                </c:pt>
                <c:pt idx="1703">
                  <c:v>-0.703082521746457</c:v>
                </c:pt>
                <c:pt idx="1704">
                  <c:v>-0.832155859882698</c:v>
                </c:pt>
                <c:pt idx="1705">
                  <c:v>-0.537189274323194</c:v>
                </c:pt>
                <c:pt idx="1706">
                  <c:v>-1.618385357171175</c:v>
                </c:pt>
                <c:pt idx="1707">
                  <c:v>-0.623456346718597</c:v>
                </c:pt>
                <c:pt idx="1708">
                  <c:v>-0.645209145246885</c:v>
                </c:pt>
                <c:pt idx="1709">
                  <c:v>-0.935575533051874</c:v>
                </c:pt>
                <c:pt idx="1710">
                  <c:v>-0.924580525793941</c:v>
                </c:pt>
                <c:pt idx="1711">
                  <c:v>-0.608296539547591</c:v>
                </c:pt>
                <c:pt idx="1712">
                  <c:v>-1.152983640715793</c:v>
                </c:pt>
                <c:pt idx="1713">
                  <c:v>-1.921454424807222</c:v>
                </c:pt>
                <c:pt idx="1714">
                  <c:v>-1.344843293518988</c:v>
                </c:pt>
                <c:pt idx="1715">
                  <c:v>-0.697724316735262</c:v>
                </c:pt>
                <c:pt idx="1716">
                  <c:v>-0.391660515038694</c:v>
                </c:pt>
                <c:pt idx="1717">
                  <c:v>-0.48088183342124</c:v>
                </c:pt>
                <c:pt idx="1718">
                  <c:v>-1.212870632010838</c:v>
                </c:pt>
                <c:pt idx="1719">
                  <c:v>-0.550408563355168</c:v>
                </c:pt>
                <c:pt idx="1720">
                  <c:v>-1.45579085245841</c:v>
                </c:pt>
                <c:pt idx="1721">
                  <c:v>-0.660763959441727</c:v>
                </c:pt>
                <c:pt idx="1722">
                  <c:v>-1.005019141446353</c:v>
                </c:pt>
                <c:pt idx="1723">
                  <c:v>-1.473995447836</c:v>
                </c:pt>
                <c:pt idx="1724">
                  <c:v>-0.434467083649363</c:v>
                </c:pt>
                <c:pt idx="1725">
                  <c:v>-0.500573681246909</c:v>
                </c:pt>
                <c:pt idx="1726">
                  <c:v>0.0309275549600386</c:v>
                </c:pt>
                <c:pt idx="1727">
                  <c:v>0.0847775289042932</c:v>
                </c:pt>
                <c:pt idx="1728">
                  <c:v>-0.660763959441727</c:v>
                </c:pt>
                <c:pt idx="1729">
                  <c:v>-0.941896222421228</c:v>
                </c:pt>
                <c:pt idx="1730">
                  <c:v>-1.395992935834727</c:v>
                </c:pt>
                <c:pt idx="1731">
                  <c:v>-0.873846543300168</c:v>
                </c:pt>
                <c:pt idx="1732">
                  <c:v>-1.003365622593839</c:v>
                </c:pt>
                <c:pt idx="1733">
                  <c:v>-1.090208882541596</c:v>
                </c:pt>
                <c:pt idx="1734">
                  <c:v>-0.566189146045747</c:v>
                </c:pt>
                <c:pt idx="1735">
                  <c:v>-1.033422856450019</c:v>
                </c:pt>
                <c:pt idx="1736">
                  <c:v>-0.767578917029401</c:v>
                </c:pt>
                <c:pt idx="1737">
                  <c:v>-0.475140898504263</c:v>
                </c:pt>
                <c:pt idx="1738">
                  <c:v>-1.169577121237087</c:v>
                </c:pt>
                <c:pt idx="1739">
                  <c:v>0.254702530346606</c:v>
                </c:pt>
                <c:pt idx="1740">
                  <c:v>-0.504076787073861</c:v>
                </c:pt>
                <c:pt idx="1741">
                  <c:v>-1.790209891528969</c:v>
                </c:pt>
                <c:pt idx="1742">
                  <c:v>-0.708460701473023</c:v>
                </c:pt>
                <c:pt idx="1743">
                  <c:v>-1.234044655115248</c:v>
                </c:pt>
                <c:pt idx="1744">
                  <c:v>-1.620918623916697</c:v>
                </c:pt>
                <c:pt idx="1745">
                  <c:v>0.255393310843829</c:v>
                </c:pt>
                <c:pt idx="1746">
                  <c:v>-0.927713415278904</c:v>
                </c:pt>
                <c:pt idx="1747">
                  <c:v>-0.421160040427846</c:v>
                </c:pt>
                <c:pt idx="1748">
                  <c:v>-0.814650750792268</c:v>
                </c:pt>
                <c:pt idx="1749">
                  <c:v>0.319553674696573</c:v>
                </c:pt>
                <c:pt idx="1750">
                  <c:v>-1.319932832212656</c:v>
                </c:pt>
                <c:pt idx="1751">
                  <c:v>-1.357461697933189</c:v>
                </c:pt>
                <c:pt idx="1752">
                  <c:v>-1.759182995908344</c:v>
                </c:pt>
                <c:pt idx="1753">
                  <c:v>-0.665986390631896</c:v>
                </c:pt>
                <c:pt idx="1754">
                  <c:v>-1.259475870270842</c:v>
                </c:pt>
                <c:pt idx="1755">
                  <c:v>-1.283355505783981</c:v>
                </c:pt>
                <c:pt idx="1756">
                  <c:v>-0.143846846143669</c:v>
                </c:pt>
                <c:pt idx="1757">
                  <c:v>-2.415651461605195</c:v>
                </c:pt>
                <c:pt idx="1758">
                  <c:v>-1.090208882541596</c:v>
                </c:pt>
                <c:pt idx="1759">
                  <c:v>0.431978860005364</c:v>
                </c:pt>
                <c:pt idx="1760">
                  <c:v>-0.537189274323194</c:v>
                </c:pt>
                <c:pt idx="1761">
                  <c:v>-0.395992935834727</c:v>
                </c:pt>
                <c:pt idx="1762">
                  <c:v>-0.669915657811257</c:v>
                </c:pt>
                <c:pt idx="1763">
                  <c:v>-0.501740438318905</c:v>
                </c:pt>
                <c:pt idx="1764">
                  <c:v>-1.383034510023095</c:v>
                </c:pt>
                <c:pt idx="1765">
                  <c:v>-0.654262393499771</c:v>
                </c:pt>
                <c:pt idx="1766">
                  <c:v>-1.104318481957032</c:v>
                </c:pt>
                <c:pt idx="1767">
                  <c:v>-0.420056640725196</c:v>
                </c:pt>
                <c:pt idx="1768">
                  <c:v>-1.014980251496554</c:v>
                </c:pt>
                <c:pt idx="1769">
                  <c:v>0.447779384858498</c:v>
                </c:pt>
                <c:pt idx="1770">
                  <c:v>-0.726079554109253</c:v>
                </c:pt>
                <c:pt idx="1771">
                  <c:v>-0.499407867009014</c:v>
                </c:pt>
                <c:pt idx="1772">
                  <c:v>-0.651669948883247</c:v>
                </c:pt>
                <c:pt idx="1773">
                  <c:v>-0.65946130017409</c:v>
                </c:pt>
                <c:pt idx="1774">
                  <c:v>-0.660763959441727</c:v>
                </c:pt>
                <c:pt idx="1775">
                  <c:v>0.472943308412586</c:v>
                </c:pt>
                <c:pt idx="1776">
                  <c:v>-1.111425368451292</c:v>
                </c:pt>
                <c:pt idx="1777">
                  <c:v>-1.065844334142396</c:v>
                </c:pt>
                <c:pt idx="1778">
                  <c:v>0.604007064165273</c:v>
                </c:pt>
                <c:pt idx="1779">
                  <c:v>-0.901298228564092</c:v>
                </c:pt>
                <c:pt idx="1780">
                  <c:v>0.017145030528635</c:v>
                </c:pt>
                <c:pt idx="1781">
                  <c:v>-0.427798219505484</c:v>
                </c:pt>
                <c:pt idx="1782">
                  <c:v>-2.0116522337788</c:v>
                </c:pt>
                <c:pt idx="1783">
                  <c:v>-1.178878862298432</c:v>
                </c:pt>
                <c:pt idx="1784">
                  <c:v>-1.508760865996677</c:v>
                </c:pt>
                <c:pt idx="1785">
                  <c:v>-0.435581564230772</c:v>
                </c:pt>
                <c:pt idx="1786">
                  <c:v>-0.673855655820086</c:v>
                </c:pt>
                <c:pt idx="1787">
                  <c:v>-0.749449112923862</c:v>
                </c:pt>
                <c:pt idx="1788">
                  <c:v>-0.978787599873173</c:v>
                </c:pt>
                <c:pt idx="1789">
                  <c:v>-0.838038416619584</c:v>
                </c:pt>
                <c:pt idx="1790">
                  <c:v>-0.667294957652121</c:v>
                </c:pt>
                <c:pt idx="1791">
                  <c:v>-0.337533205286728</c:v>
                </c:pt>
                <c:pt idx="1792">
                  <c:v>-1.35324328837539</c:v>
                </c:pt>
                <c:pt idx="1793">
                  <c:v>-1.216697411551351</c:v>
                </c:pt>
                <c:pt idx="1794">
                  <c:v>-0.623456346718597</c:v>
                </c:pt>
                <c:pt idx="1795">
                  <c:v>-1.107867549038103</c:v>
                </c:pt>
                <c:pt idx="1796">
                  <c:v>-1.787361529219938</c:v>
                </c:pt>
                <c:pt idx="1797">
                  <c:v>-0.620918623916697</c:v>
                </c:pt>
                <c:pt idx="1798">
                  <c:v>-0.895152553494742</c:v>
                </c:pt>
                <c:pt idx="1799">
                  <c:v>-0.899759353707903</c:v>
                </c:pt>
                <c:pt idx="1800">
                  <c:v>-1.014980251496554</c:v>
                </c:pt>
                <c:pt idx="1801">
                  <c:v>-0.827759629845368</c:v>
                </c:pt>
                <c:pt idx="1802">
                  <c:v>-0.988568620665758</c:v>
                </c:pt>
                <c:pt idx="1803">
                  <c:v>-0.371257342246742</c:v>
                </c:pt>
                <c:pt idx="1804">
                  <c:v>-0.726079554109253</c:v>
                </c:pt>
                <c:pt idx="1805">
                  <c:v>-0.741157739292471</c:v>
                </c:pt>
                <c:pt idx="1806">
                  <c:v>-0.405788714976452</c:v>
                </c:pt>
                <c:pt idx="1807">
                  <c:v>-1.162178668915927</c:v>
                </c:pt>
                <c:pt idx="1808">
                  <c:v>-1.171432677815569</c:v>
                </c:pt>
                <c:pt idx="1809">
                  <c:v>-0.756395178536725</c:v>
                </c:pt>
                <c:pt idx="1810">
                  <c:v>-1.497079060949041</c:v>
                </c:pt>
                <c:pt idx="1811">
                  <c:v>-0.805977207387286</c:v>
                </c:pt>
                <c:pt idx="1812">
                  <c:v>0.63936638058193</c:v>
                </c:pt>
                <c:pt idx="1813">
                  <c:v>-1.127545033814569</c:v>
                </c:pt>
                <c:pt idx="1814">
                  <c:v>-1.001713996722681</c:v>
                </c:pt>
                <c:pt idx="1815">
                  <c:v>-1.915222471095707</c:v>
                </c:pt>
                <c:pt idx="1816">
                  <c:v>0.675429101507273</c:v>
                </c:pt>
                <c:pt idx="1817">
                  <c:v>-0.545587522809055</c:v>
                </c:pt>
                <c:pt idx="1818">
                  <c:v>0.742003564185471</c:v>
                </c:pt>
                <c:pt idx="1819">
                  <c:v>-0.634931666051058</c:v>
                </c:pt>
                <c:pt idx="1820">
                  <c:v>-0.827759629845368</c:v>
                </c:pt>
                <c:pt idx="1821">
                  <c:v>-0.594538615216807</c:v>
                </c:pt>
                <c:pt idx="1822">
                  <c:v>-0.801659912272507</c:v>
                </c:pt>
                <c:pt idx="1823">
                  <c:v>-1.241822005706967</c:v>
                </c:pt>
                <c:pt idx="1824">
                  <c:v>-0.66860471265891</c:v>
                </c:pt>
                <c:pt idx="1825">
                  <c:v>-0.599526329919859</c:v>
                </c:pt>
                <c:pt idx="1826">
                  <c:v>-2.649082154394091</c:v>
                </c:pt>
                <c:pt idx="1827">
                  <c:v>0.762071910397524</c:v>
                </c:pt>
                <c:pt idx="1828">
                  <c:v>-0.794493007116922</c:v>
                </c:pt>
                <c:pt idx="1829">
                  <c:v>-0.986933838574813</c:v>
                </c:pt>
                <c:pt idx="1830">
                  <c:v>0.764014934315317</c:v>
                </c:pt>
                <c:pt idx="1831">
                  <c:v>-1.000064259503588</c:v>
                </c:pt>
                <c:pt idx="1832">
                  <c:v>-0.840988714254894</c:v>
                </c:pt>
                <c:pt idx="1833">
                  <c:v>-0.612071583238973</c:v>
                </c:pt>
                <c:pt idx="1834">
                  <c:v>-1.593294376208345</c:v>
                </c:pt>
                <c:pt idx="1835">
                  <c:v>-0.972303566302974</c:v>
                </c:pt>
                <c:pt idx="1836">
                  <c:v>-0.910566108664485</c:v>
                </c:pt>
                <c:pt idx="1837">
                  <c:v>-0.915222471095707</c:v>
                </c:pt>
                <c:pt idx="1838">
                  <c:v>0.793801904023754</c:v>
                </c:pt>
                <c:pt idx="1839">
                  <c:v>-0.720635415419125</c:v>
                </c:pt>
                <c:pt idx="1840">
                  <c:v>-0.350087556076178</c:v>
                </c:pt>
                <c:pt idx="1841">
                  <c:v>-1.084953157090101</c:v>
                </c:pt>
                <c:pt idx="1842">
                  <c:v>-1.13657884567963</c:v>
                </c:pt>
                <c:pt idx="1843">
                  <c:v>-1.573531121386915</c:v>
                </c:pt>
                <c:pt idx="1844">
                  <c:v>-0.864810845449529</c:v>
                </c:pt>
                <c:pt idx="1845">
                  <c:v>-0.564969107883491</c:v>
                </c:pt>
                <c:pt idx="1846">
                  <c:v>-0.555245768359165</c:v>
                </c:pt>
                <c:pt idx="1847">
                  <c:v>-1.091965054445474</c:v>
                </c:pt>
                <c:pt idx="1848">
                  <c:v>-0.519355981235876</c:v>
                </c:pt>
                <c:pt idx="1849">
                  <c:v>-0.345890622088315</c:v>
                </c:pt>
                <c:pt idx="1850">
                  <c:v>-1.203347857892331</c:v>
                </c:pt>
                <c:pt idx="1851">
                  <c:v>-2.363812530085577</c:v>
                </c:pt>
                <c:pt idx="1852">
                  <c:v>-0.478582717331652</c:v>
                </c:pt>
                <c:pt idx="1853">
                  <c:v>-0.996770433778546</c:v>
                </c:pt>
                <c:pt idx="1854">
                  <c:v>0.805640925334923</c:v>
                </c:pt>
                <c:pt idx="1855">
                  <c:v>-1.978787599873173</c:v>
                </c:pt>
                <c:pt idx="1856">
                  <c:v>-0.48549108667383</c:v>
                </c:pt>
                <c:pt idx="1857">
                  <c:v>-0.701741103666655</c:v>
                </c:pt>
                <c:pt idx="1858">
                  <c:v>-0.773203466223279</c:v>
                </c:pt>
                <c:pt idx="1859">
                  <c:v>-2.393825099152017</c:v>
                </c:pt>
                <c:pt idx="1860">
                  <c:v>0.810819474034263</c:v>
                </c:pt>
                <c:pt idx="1861">
                  <c:v>0.834589175695931</c:v>
                </c:pt>
                <c:pt idx="1862">
                  <c:v>-0.696387869172448</c:v>
                </c:pt>
                <c:pt idx="1863">
                  <c:v>0.857063658803491</c:v>
                </c:pt>
                <c:pt idx="1864">
                  <c:v>0.973730670149018</c:v>
                </c:pt>
                <c:pt idx="1865">
                  <c:v>-0.632373695450278</c:v>
                </c:pt>
                <c:pt idx="1866">
                  <c:v>-4.281350369893604</c:v>
                </c:pt>
                <c:pt idx="1867">
                  <c:v>-1.277348439336108</c:v>
                </c:pt>
                <c:pt idx="1868">
                  <c:v>1.13818852162018</c:v>
                </c:pt>
                <c:pt idx="1869">
                  <c:v>-1.235985065684683</c:v>
                </c:pt>
                <c:pt idx="1870">
                  <c:v>-1.036801534904989</c:v>
                </c:pt>
                <c:pt idx="1871">
                  <c:v>-1.391660515038694</c:v>
                </c:pt>
                <c:pt idx="1872">
                  <c:v>-0.645209145246885</c:v>
                </c:pt>
                <c:pt idx="1873">
                  <c:v>-1.464864436083872</c:v>
                </c:pt>
                <c:pt idx="1874">
                  <c:v>-0.660763959441727</c:v>
                </c:pt>
                <c:pt idx="1875">
                  <c:v>-0.289387688959023</c:v>
                </c:pt>
                <c:pt idx="1876">
                  <c:v>-0.867816461205148</c:v>
                </c:pt>
                <c:pt idx="1877">
                  <c:v>-0.83509414000404</c:v>
                </c:pt>
                <c:pt idx="1878">
                  <c:v>-1.688395078418917</c:v>
                </c:pt>
                <c:pt idx="1879">
                  <c:v>-0.579678105722064</c:v>
                </c:pt>
                <c:pt idx="1880">
                  <c:v>-1.074498799452935</c:v>
                </c:pt>
                <c:pt idx="1881">
                  <c:v>-1.94348073113722</c:v>
                </c:pt>
                <c:pt idx="1882">
                  <c:v>-0.387341065581818</c:v>
                </c:pt>
                <c:pt idx="1883">
                  <c:v>-0.970687101102056</c:v>
                </c:pt>
                <c:pt idx="1884">
                  <c:v>-0.627271320402763</c:v>
                </c:pt>
                <c:pt idx="1885">
                  <c:v>-0.923016628577505</c:v>
                </c:pt>
                <c:pt idx="1886">
                  <c:v>-1.47628725934399</c:v>
                </c:pt>
                <c:pt idx="1887">
                  <c:v>-0.798788876417752</c:v>
                </c:pt>
                <c:pt idx="1888">
                  <c:v>-1.079716508723954</c:v>
                </c:pt>
                <c:pt idx="1889">
                  <c:v>-0.912116560227885</c:v>
                </c:pt>
                <c:pt idx="1890">
                  <c:v>-0.508760865996677</c:v>
                </c:pt>
                <c:pt idx="1891">
                  <c:v>-0.730176182628732</c:v>
                </c:pt>
              </c:numCache>
            </c:numRef>
          </c:xVal>
          <c:yVal>
            <c:numRef>
              <c:f>'Data subset tolC'!$O$2:$O$2025</c:f>
              <c:numCache>
                <c:formatCode>General</c:formatCode>
                <c:ptCount val="1892"/>
                <c:pt idx="0">
                  <c:v>3.982491002905056</c:v>
                </c:pt>
                <c:pt idx="1">
                  <c:v>0.0</c:v>
                </c:pt>
                <c:pt idx="2">
                  <c:v>0.874398804553062</c:v>
                </c:pt>
                <c:pt idx="3">
                  <c:v>2.089548568217629</c:v>
                </c:pt>
                <c:pt idx="4">
                  <c:v>3.508264096275965</c:v>
                </c:pt>
                <c:pt idx="5">
                  <c:v>0.0</c:v>
                </c:pt>
                <c:pt idx="6">
                  <c:v>4.782735169348461</c:v>
                </c:pt>
                <c:pt idx="7">
                  <c:v>0.0</c:v>
                </c:pt>
                <c:pt idx="8">
                  <c:v>0.707148032157043</c:v>
                </c:pt>
                <c:pt idx="9">
                  <c:v>7.488692220910115</c:v>
                </c:pt>
                <c:pt idx="10">
                  <c:v>0.457474948178523</c:v>
                </c:pt>
                <c:pt idx="11">
                  <c:v>5.53529852925925</c:v>
                </c:pt>
                <c:pt idx="12">
                  <c:v>1.612594917435325</c:v>
                </c:pt>
                <c:pt idx="13">
                  <c:v>0.992272283782473</c:v>
                </c:pt>
                <c:pt idx="14">
                  <c:v>0.514124819618331</c:v>
                </c:pt>
                <c:pt idx="15">
                  <c:v>1.79570480119546</c:v>
                </c:pt>
                <c:pt idx="16">
                  <c:v>6.221061533920964</c:v>
                </c:pt>
                <c:pt idx="17">
                  <c:v>0.0</c:v>
                </c:pt>
                <c:pt idx="18">
                  <c:v>4.44098340555238</c:v>
                </c:pt>
                <c:pt idx="19">
                  <c:v>5.134166676351863</c:v>
                </c:pt>
                <c:pt idx="20">
                  <c:v>8.913252678284504</c:v>
                </c:pt>
                <c:pt idx="21">
                  <c:v>0.822052050349233</c:v>
                </c:pt>
                <c:pt idx="22">
                  <c:v>2.735360176927135</c:v>
                </c:pt>
                <c:pt idx="23">
                  <c:v>0.635146006106424</c:v>
                </c:pt>
                <c:pt idx="24">
                  <c:v>7.331591265566899</c:v>
                </c:pt>
                <c:pt idx="25">
                  <c:v>7.668436821783599</c:v>
                </c:pt>
                <c:pt idx="26">
                  <c:v>2.806835724810654</c:v>
                </c:pt>
                <c:pt idx="27">
                  <c:v>0.0315337978983786</c:v>
                </c:pt>
                <c:pt idx="28">
                  <c:v>2.126228282938065</c:v>
                </c:pt>
                <c:pt idx="29">
                  <c:v>0.0</c:v>
                </c:pt>
                <c:pt idx="30">
                  <c:v>4.885115432028407</c:v>
                </c:pt>
                <c:pt idx="31">
                  <c:v>0.0</c:v>
                </c:pt>
                <c:pt idx="32">
                  <c:v>2.345622738608245</c:v>
                </c:pt>
                <c:pt idx="33">
                  <c:v>1.689180939070666</c:v>
                </c:pt>
                <c:pt idx="34">
                  <c:v>6.265155977631752</c:v>
                </c:pt>
                <c:pt idx="35">
                  <c:v>3.213213902081006</c:v>
                </c:pt>
                <c:pt idx="36">
                  <c:v>3.651457121412843</c:v>
                </c:pt>
                <c:pt idx="37">
                  <c:v>8.44980199711822</c:v>
                </c:pt>
                <c:pt idx="38">
                  <c:v>0.0</c:v>
                </c:pt>
                <c:pt idx="39">
                  <c:v>6.608497565308105</c:v>
                </c:pt>
                <c:pt idx="40">
                  <c:v>5.972958416941436</c:v>
                </c:pt>
                <c:pt idx="41">
                  <c:v>0.0</c:v>
                </c:pt>
                <c:pt idx="42">
                  <c:v>1.126834347354347</c:v>
                </c:pt>
                <c:pt idx="43">
                  <c:v>2.541181110870946</c:v>
                </c:pt>
                <c:pt idx="44">
                  <c:v>3.213548455494475</c:v>
                </c:pt>
                <c:pt idx="45">
                  <c:v>3.057846374682481</c:v>
                </c:pt>
                <c:pt idx="46">
                  <c:v>2.5945410313211</c:v>
                </c:pt>
                <c:pt idx="47">
                  <c:v>7.29576417509218</c:v>
                </c:pt>
                <c:pt idx="48">
                  <c:v>1.665941253109508</c:v>
                </c:pt>
                <c:pt idx="49">
                  <c:v>0.278706583962582</c:v>
                </c:pt>
                <c:pt idx="50">
                  <c:v>0.419758993385227</c:v>
                </c:pt>
                <c:pt idx="51">
                  <c:v>0.611194235942354</c:v>
                </c:pt>
                <c:pt idx="52">
                  <c:v>6.608497565308105</c:v>
                </c:pt>
                <c:pt idx="53">
                  <c:v>1.890823607976678</c:v>
                </c:pt>
                <c:pt idx="54">
                  <c:v>6.702991103395989</c:v>
                </c:pt>
                <c:pt idx="55">
                  <c:v>0.0471153604983805</c:v>
                </c:pt>
                <c:pt idx="56">
                  <c:v>1.052447942442845</c:v>
                </c:pt>
                <c:pt idx="57">
                  <c:v>0.103580121757751</c:v>
                </c:pt>
                <c:pt idx="58">
                  <c:v>1.20080235542935</c:v>
                </c:pt>
                <c:pt idx="59">
                  <c:v>1.663706439906837</c:v>
                </c:pt>
                <c:pt idx="60">
                  <c:v>4.950052792064727</c:v>
                </c:pt>
                <c:pt idx="61">
                  <c:v>0.16765449581734</c:v>
                </c:pt>
                <c:pt idx="62">
                  <c:v>0.0</c:v>
                </c:pt>
                <c:pt idx="63">
                  <c:v>2.903982159821032</c:v>
                </c:pt>
                <c:pt idx="64">
                  <c:v>2.508081663840254</c:v>
                </c:pt>
                <c:pt idx="65">
                  <c:v>0.0</c:v>
                </c:pt>
                <c:pt idx="66">
                  <c:v>6.031527900601786</c:v>
                </c:pt>
                <c:pt idx="67">
                  <c:v>0.0</c:v>
                </c:pt>
                <c:pt idx="68">
                  <c:v>3.982491002905056</c:v>
                </c:pt>
                <c:pt idx="69">
                  <c:v>3.549318131463589</c:v>
                </c:pt>
                <c:pt idx="70">
                  <c:v>0.22123272544189</c:v>
                </c:pt>
                <c:pt idx="71">
                  <c:v>0.757410299872997</c:v>
                </c:pt>
                <c:pt idx="72">
                  <c:v>3.664684354596076</c:v>
                </c:pt>
                <c:pt idx="73">
                  <c:v>0.565176583077119</c:v>
                </c:pt>
                <c:pt idx="74">
                  <c:v>0.0</c:v>
                </c:pt>
                <c:pt idx="75">
                  <c:v>3.962635981119107</c:v>
                </c:pt>
                <c:pt idx="76">
                  <c:v>0.0</c:v>
                </c:pt>
                <c:pt idx="77">
                  <c:v>0.0</c:v>
                </c:pt>
                <c:pt idx="78">
                  <c:v>1.161445641399201</c:v>
                </c:pt>
                <c:pt idx="79">
                  <c:v>0.0</c:v>
                </c:pt>
                <c:pt idx="80">
                  <c:v>3.213484055216801</c:v>
                </c:pt>
                <c:pt idx="81">
                  <c:v>6.424320652345919</c:v>
                </c:pt>
                <c:pt idx="82">
                  <c:v>0.0</c:v>
                </c:pt>
                <c:pt idx="83">
                  <c:v>1.530768173820163</c:v>
                </c:pt>
                <c:pt idx="84">
                  <c:v>0.466349737790864</c:v>
                </c:pt>
                <c:pt idx="85">
                  <c:v>0.75129329803421</c:v>
                </c:pt>
                <c:pt idx="86">
                  <c:v>1.22690594114657</c:v>
                </c:pt>
                <c:pt idx="87">
                  <c:v>0.497798562278799</c:v>
                </c:pt>
                <c:pt idx="88">
                  <c:v>0.0</c:v>
                </c:pt>
                <c:pt idx="89">
                  <c:v>0.0</c:v>
                </c:pt>
                <c:pt idx="90">
                  <c:v>1.160988390802807</c:v>
                </c:pt>
                <c:pt idx="91">
                  <c:v>0.0</c:v>
                </c:pt>
                <c:pt idx="92">
                  <c:v>0.0</c:v>
                </c:pt>
                <c:pt idx="93">
                  <c:v>5.556120051888692</c:v>
                </c:pt>
                <c:pt idx="94">
                  <c:v>0.0106621493146363</c:v>
                </c:pt>
                <c:pt idx="95">
                  <c:v>4.421747742465795</c:v>
                </c:pt>
                <c:pt idx="96">
                  <c:v>0.0</c:v>
                </c:pt>
                <c:pt idx="97">
                  <c:v>0.0</c:v>
                </c:pt>
                <c:pt idx="98">
                  <c:v>6.35689756314104</c:v>
                </c:pt>
                <c:pt idx="99">
                  <c:v>0.0</c:v>
                </c:pt>
                <c:pt idx="100">
                  <c:v>0.0683569881300875</c:v>
                </c:pt>
                <c:pt idx="101">
                  <c:v>0.570109521975997</c:v>
                </c:pt>
                <c:pt idx="102">
                  <c:v>7.29576417509218</c:v>
                </c:pt>
                <c:pt idx="103">
                  <c:v>0.312636614631237</c:v>
                </c:pt>
                <c:pt idx="104">
                  <c:v>0.720919778812401</c:v>
                </c:pt>
                <c:pt idx="105">
                  <c:v>0.0</c:v>
                </c:pt>
                <c:pt idx="106">
                  <c:v>3.865762570719077</c:v>
                </c:pt>
                <c:pt idx="107">
                  <c:v>0.0</c:v>
                </c:pt>
                <c:pt idx="108">
                  <c:v>3.862689081524143</c:v>
                </c:pt>
                <c:pt idx="109">
                  <c:v>1.809816180908314</c:v>
                </c:pt>
                <c:pt idx="110">
                  <c:v>1.010658787634635</c:v>
                </c:pt>
                <c:pt idx="111">
                  <c:v>8.913252678284504</c:v>
                </c:pt>
                <c:pt idx="112">
                  <c:v>4.330771509609298</c:v>
                </c:pt>
                <c:pt idx="113">
                  <c:v>0.594482788589208</c:v>
                </c:pt>
                <c:pt idx="114">
                  <c:v>1.771797072756298</c:v>
                </c:pt>
                <c:pt idx="115">
                  <c:v>0.10144242438414</c:v>
                </c:pt>
                <c:pt idx="116">
                  <c:v>3.901320364906337</c:v>
                </c:pt>
                <c:pt idx="117">
                  <c:v>0.362422575459503</c:v>
                </c:pt>
                <c:pt idx="118">
                  <c:v>2.769427936393711</c:v>
                </c:pt>
                <c:pt idx="119">
                  <c:v>0.0929668689991257</c:v>
                </c:pt>
                <c:pt idx="120">
                  <c:v>4.905397048072876</c:v>
                </c:pt>
                <c:pt idx="121">
                  <c:v>0.0</c:v>
                </c:pt>
                <c:pt idx="122">
                  <c:v>0.0</c:v>
                </c:pt>
                <c:pt idx="123">
                  <c:v>1.016510909170256</c:v>
                </c:pt>
                <c:pt idx="124">
                  <c:v>4.725841986425618</c:v>
                </c:pt>
                <c:pt idx="125">
                  <c:v>3.18453778873379</c:v>
                </c:pt>
                <c:pt idx="126">
                  <c:v>1.484534920735694</c:v>
                </c:pt>
                <c:pt idx="127">
                  <c:v>1.674112244499274</c:v>
                </c:pt>
                <c:pt idx="128">
                  <c:v>6.714594103941261</c:v>
                </c:pt>
                <c:pt idx="129">
                  <c:v>0.0</c:v>
                </c:pt>
                <c:pt idx="130">
                  <c:v>0.0</c:v>
                </c:pt>
                <c:pt idx="131">
                  <c:v>2.666908951526087</c:v>
                </c:pt>
                <c:pt idx="132">
                  <c:v>1.648128280884679</c:v>
                </c:pt>
                <c:pt idx="133">
                  <c:v>0.0</c:v>
                </c:pt>
                <c:pt idx="134">
                  <c:v>2.019367245527887</c:v>
                </c:pt>
                <c:pt idx="135">
                  <c:v>5.516667806697461</c:v>
                </c:pt>
                <c:pt idx="136">
                  <c:v>4.279421743056967</c:v>
                </c:pt>
                <c:pt idx="137">
                  <c:v>8.913252678284504</c:v>
                </c:pt>
                <c:pt idx="138">
                  <c:v>0.744237221020016</c:v>
                </c:pt>
                <c:pt idx="139">
                  <c:v>0.33228741208629</c:v>
                </c:pt>
                <c:pt idx="140">
                  <c:v>5.556120051888692</c:v>
                </c:pt>
                <c:pt idx="141">
                  <c:v>0.43551828916726</c:v>
                </c:pt>
                <c:pt idx="142">
                  <c:v>0.079046102282891</c:v>
                </c:pt>
                <c:pt idx="143">
                  <c:v>3.942334205649383</c:v>
                </c:pt>
                <c:pt idx="144">
                  <c:v>2.832650454937424</c:v>
                </c:pt>
                <c:pt idx="145">
                  <c:v>2.660709676638212</c:v>
                </c:pt>
                <c:pt idx="146">
                  <c:v>0.0</c:v>
                </c:pt>
                <c:pt idx="147">
                  <c:v>0.0</c:v>
                </c:pt>
                <c:pt idx="148">
                  <c:v>0.365066666953125</c:v>
                </c:pt>
                <c:pt idx="149">
                  <c:v>3.086532198772191</c:v>
                </c:pt>
                <c:pt idx="150">
                  <c:v>0.753148610927909</c:v>
                </c:pt>
                <c:pt idx="151">
                  <c:v>3.868404541673263</c:v>
                </c:pt>
                <c:pt idx="152">
                  <c:v>0.275630768322868</c:v>
                </c:pt>
                <c:pt idx="153">
                  <c:v>0.314513671366672</c:v>
                </c:pt>
                <c:pt idx="154">
                  <c:v>1.241000696406228</c:v>
                </c:pt>
                <c:pt idx="155">
                  <c:v>0.0</c:v>
                </c:pt>
                <c:pt idx="156">
                  <c:v>2.485061251460546</c:v>
                </c:pt>
                <c:pt idx="157">
                  <c:v>0.992272283782473</c:v>
                </c:pt>
                <c:pt idx="158">
                  <c:v>4.555318074137677</c:v>
                </c:pt>
                <c:pt idx="159">
                  <c:v>4.988567364125078</c:v>
                </c:pt>
                <c:pt idx="160">
                  <c:v>0.31680315424231</c:v>
                </c:pt>
                <c:pt idx="161">
                  <c:v>2.889361510720002</c:v>
                </c:pt>
                <c:pt idx="162">
                  <c:v>0.0</c:v>
                </c:pt>
                <c:pt idx="163">
                  <c:v>2.61479630747787</c:v>
                </c:pt>
                <c:pt idx="164">
                  <c:v>0.0</c:v>
                </c:pt>
                <c:pt idx="165">
                  <c:v>6.031527900601786</c:v>
                </c:pt>
                <c:pt idx="166">
                  <c:v>4.371127652727749</c:v>
                </c:pt>
                <c:pt idx="167">
                  <c:v>0.0</c:v>
                </c:pt>
                <c:pt idx="168">
                  <c:v>0.364631905229645</c:v>
                </c:pt>
                <c:pt idx="169">
                  <c:v>7.331591265566899</c:v>
                </c:pt>
                <c:pt idx="170">
                  <c:v>0.204256847127757</c:v>
                </c:pt>
                <c:pt idx="171">
                  <c:v>4.062892257355941</c:v>
                </c:pt>
                <c:pt idx="172">
                  <c:v>0.0</c:v>
                </c:pt>
                <c:pt idx="173">
                  <c:v>0.514433655026489</c:v>
                </c:pt>
                <c:pt idx="174">
                  <c:v>0.0301212092796076</c:v>
                </c:pt>
                <c:pt idx="175">
                  <c:v>5.52396933700676</c:v>
                </c:pt>
                <c:pt idx="176">
                  <c:v>0.0</c:v>
                </c:pt>
                <c:pt idx="177">
                  <c:v>0.853435274805989</c:v>
                </c:pt>
                <c:pt idx="178">
                  <c:v>0.594215157515743</c:v>
                </c:pt>
                <c:pt idx="179">
                  <c:v>0.466400057357763</c:v>
                </c:pt>
                <c:pt idx="180">
                  <c:v>0.218189224044382</c:v>
                </c:pt>
                <c:pt idx="181">
                  <c:v>1.187091598176649</c:v>
                </c:pt>
                <c:pt idx="182">
                  <c:v>1.967132545833143</c:v>
                </c:pt>
                <c:pt idx="183">
                  <c:v>0.0</c:v>
                </c:pt>
                <c:pt idx="184">
                  <c:v>2.670982331977036</c:v>
                </c:pt>
                <c:pt idx="185">
                  <c:v>4.915240550121135</c:v>
                </c:pt>
                <c:pt idx="186">
                  <c:v>0.0</c:v>
                </c:pt>
                <c:pt idx="187">
                  <c:v>0.109751335266791</c:v>
                </c:pt>
                <c:pt idx="188">
                  <c:v>0.118293474259725</c:v>
                </c:pt>
                <c:pt idx="189">
                  <c:v>0.332020224362459</c:v>
                </c:pt>
                <c:pt idx="190">
                  <c:v>0.0</c:v>
                </c:pt>
                <c:pt idx="191">
                  <c:v>0.0</c:v>
                </c:pt>
                <c:pt idx="192">
                  <c:v>0.650260972104193</c:v>
                </c:pt>
                <c:pt idx="193">
                  <c:v>0.0</c:v>
                </c:pt>
                <c:pt idx="194">
                  <c:v>2.968330563079417</c:v>
                </c:pt>
                <c:pt idx="195">
                  <c:v>4.174444620566339</c:v>
                </c:pt>
                <c:pt idx="196">
                  <c:v>0.0</c:v>
                </c:pt>
                <c:pt idx="197">
                  <c:v>0.240211834519969</c:v>
                </c:pt>
                <c:pt idx="198">
                  <c:v>0.708706100699564</c:v>
                </c:pt>
                <c:pt idx="199">
                  <c:v>0.195968063757396</c:v>
                </c:pt>
                <c:pt idx="200">
                  <c:v>0.0</c:v>
                </c:pt>
                <c:pt idx="201">
                  <c:v>0.0</c:v>
                </c:pt>
                <c:pt idx="202">
                  <c:v>5.170569014854696</c:v>
                </c:pt>
                <c:pt idx="203">
                  <c:v>0.0</c:v>
                </c:pt>
                <c:pt idx="204">
                  <c:v>4.703359411439806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0.877065284729012</c:v>
                </c:pt>
                <c:pt idx="212">
                  <c:v>0.0561133095715765</c:v>
                </c:pt>
                <c:pt idx="213">
                  <c:v>0.0</c:v>
                </c:pt>
                <c:pt idx="214">
                  <c:v>0.0</c:v>
                </c:pt>
                <c:pt idx="215">
                  <c:v>2.738117416930928</c:v>
                </c:pt>
                <c:pt idx="216">
                  <c:v>4.132680773425241</c:v>
                </c:pt>
                <c:pt idx="217">
                  <c:v>3.572273006209508</c:v>
                </c:pt>
                <c:pt idx="218">
                  <c:v>0.0</c:v>
                </c:pt>
                <c:pt idx="219">
                  <c:v>1.228198654731953</c:v>
                </c:pt>
                <c:pt idx="220">
                  <c:v>6.978017189787653</c:v>
                </c:pt>
                <c:pt idx="221">
                  <c:v>1.156811642468822</c:v>
                </c:pt>
                <c:pt idx="222">
                  <c:v>5.806126422441275</c:v>
                </c:pt>
                <c:pt idx="223">
                  <c:v>1.610620088542173</c:v>
                </c:pt>
                <c:pt idx="224">
                  <c:v>4.488931380180384</c:v>
                </c:pt>
                <c:pt idx="225">
                  <c:v>0.0</c:v>
                </c:pt>
                <c:pt idx="226">
                  <c:v>0.0</c:v>
                </c:pt>
                <c:pt idx="227">
                  <c:v>1.755583603456558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0.103263954138199</c:v>
                </c:pt>
                <c:pt idx="232">
                  <c:v>0.0</c:v>
                </c:pt>
                <c:pt idx="233">
                  <c:v>5.607204056741823</c:v>
                </c:pt>
                <c:pt idx="234">
                  <c:v>0.707148032157043</c:v>
                </c:pt>
                <c:pt idx="235">
                  <c:v>0.0</c:v>
                </c:pt>
                <c:pt idx="236">
                  <c:v>5.089761313464183</c:v>
                </c:pt>
                <c:pt idx="237">
                  <c:v>3.945263004680865</c:v>
                </c:pt>
                <c:pt idx="238">
                  <c:v>3.353545658324194</c:v>
                </c:pt>
                <c:pt idx="239">
                  <c:v>0.189227497727086</c:v>
                </c:pt>
                <c:pt idx="240">
                  <c:v>0.0</c:v>
                </c:pt>
                <c:pt idx="241">
                  <c:v>0.514433655026489</c:v>
                </c:pt>
                <c:pt idx="242">
                  <c:v>0.0</c:v>
                </c:pt>
                <c:pt idx="243">
                  <c:v>0.0</c:v>
                </c:pt>
                <c:pt idx="244">
                  <c:v>1.381653158866145</c:v>
                </c:pt>
                <c:pt idx="245">
                  <c:v>0.332071701823176</c:v>
                </c:pt>
                <c:pt idx="246">
                  <c:v>0.0</c:v>
                </c:pt>
                <c:pt idx="247">
                  <c:v>0.607397533702716</c:v>
                </c:pt>
                <c:pt idx="248">
                  <c:v>0.241122368500789</c:v>
                </c:pt>
                <c:pt idx="249">
                  <c:v>0.0</c:v>
                </c:pt>
                <c:pt idx="250">
                  <c:v>0.0</c:v>
                </c:pt>
                <c:pt idx="251">
                  <c:v>3.191236436755709</c:v>
                </c:pt>
                <c:pt idx="252">
                  <c:v>1.881992715600202</c:v>
                </c:pt>
                <c:pt idx="253">
                  <c:v>0.0</c:v>
                </c:pt>
                <c:pt idx="254">
                  <c:v>1.382540979697607</c:v>
                </c:pt>
                <c:pt idx="255">
                  <c:v>6.714594103941261</c:v>
                </c:pt>
                <c:pt idx="256">
                  <c:v>0.0</c:v>
                </c:pt>
                <c:pt idx="257">
                  <c:v>1.767478895213715</c:v>
                </c:pt>
                <c:pt idx="258">
                  <c:v>0.310835935988318</c:v>
                </c:pt>
                <c:pt idx="259">
                  <c:v>0.496585022249525</c:v>
                </c:pt>
                <c:pt idx="260">
                  <c:v>0.0</c:v>
                </c:pt>
                <c:pt idx="261">
                  <c:v>0.0</c:v>
                </c:pt>
                <c:pt idx="262">
                  <c:v>2.302571098718681</c:v>
                </c:pt>
                <c:pt idx="263">
                  <c:v>0.0</c:v>
                </c:pt>
                <c:pt idx="264">
                  <c:v>0.623752893085256</c:v>
                </c:pt>
                <c:pt idx="265">
                  <c:v>0.753148610927909</c:v>
                </c:pt>
                <c:pt idx="266">
                  <c:v>0.0</c:v>
                </c:pt>
                <c:pt idx="267">
                  <c:v>0.230177184067188</c:v>
                </c:pt>
                <c:pt idx="268">
                  <c:v>4.495074543068922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1.414291684131079</c:v>
                </c:pt>
                <c:pt idx="275">
                  <c:v>2.968330563079417</c:v>
                </c:pt>
                <c:pt idx="276">
                  <c:v>3.5968506768416</c:v>
                </c:pt>
                <c:pt idx="277">
                  <c:v>0.0</c:v>
                </c:pt>
                <c:pt idx="278">
                  <c:v>0.0</c:v>
                </c:pt>
                <c:pt idx="279">
                  <c:v>2.074298921667355</c:v>
                </c:pt>
                <c:pt idx="280">
                  <c:v>0.941128248724081</c:v>
                </c:pt>
                <c:pt idx="281">
                  <c:v>4.113129336270995</c:v>
                </c:pt>
                <c:pt idx="282">
                  <c:v>0.246241793089004</c:v>
                </c:pt>
                <c:pt idx="283">
                  <c:v>1.623816796278572</c:v>
                </c:pt>
                <c:pt idx="284">
                  <c:v>0.638725220835085</c:v>
                </c:pt>
                <c:pt idx="285">
                  <c:v>0.0</c:v>
                </c:pt>
                <c:pt idx="286">
                  <c:v>4.232686763062106</c:v>
                </c:pt>
                <c:pt idx="287">
                  <c:v>0.0121059130553084</c:v>
                </c:pt>
                <c:pt idx="288">
                  <c:v>0.210347971643181</c:v>
                </c:pt>
                <c:pt idx="289">
                  <c:v>0.401915830091103</c:v>
                </c:pt>
                <c:pt idx="290">
                  <c:v>0.0</c:v>
                </c:pt>
                <c:pt idx="291">
                  <c:v>0.0</c:v>
                </c:pt>
                <c:pt idx="292">
                  <c:v>2.156109268413393</c:v>
                </c:pt>
                <c:pt idx="293">
                  <c:v>0.0</c:v>
                </c:pt>
                <c:pt idx="294">
                  <c:v>0.334296437810154</c:v>
                </c:pt>
                <c:pt idx="295">
                  <c:v>0.297820678511831</c:v>
                </c:pt>
                <c:pt idx="296">
                  <c:v>0.206959524773546</c:v>
                </c:pt>
                <c:pt idx="297">
                  <c:v>0.0</c:v>
                </c:pt>
                <c:pt idx="298">
                  <c:v>0.0</c:v>
                </c:pt>
                <c:pt idx="299">
                  <c:v>0.267873662778424</c:v>
                </c:pt>
                <c:pt idx="300">
                  <c:v>3.426434967142252</c:v>
                </c:pt>
                <c:pt idx="301">
                  <c:v>5.224639482637551</c:v>
                </c:pt>
                <c:pt idx="302">
                  <c:v>0.0</c:v>
                </c:pt>
                <c:pt idx="303">
                  <c:v>0.0</c:v>
                </c:pt>
                <c:pt idx="304">
                  <c:v>2.337369413484276</c:v>
                </c:pt>
                <c:pt idx="305">
                  <c:v>3.057846374682481</c:v>
                </c:pt>
                <c:pt idx="306">
                  <c:v>0.079046102282891</c:v>
                </c:pt>
                <c:pt idx="307">
                  <c:v>0.0</c:v>
                </c:pt>
                <c:pt idx="308">
                  <c:v>0.0</c:v>
                </c:pt>
                <c:pt idx="309">
                  <c:v>0.180419699163304</c:v>
                </c:pt>
                <c:pt idx="310">
                  <c:v>0.0301212092796076</c:v>
                </c:pt>
                <c:pt idx="311">
                  <c:v>1.704920407982694</c:v>
                </c:pt>
                <c:pt idx="312">
                  <c:v>1.286643692994648</c:v>
                </c:pt>
                <c:pt idx="313">
                  <c:v>1.305634385948435</c:v>
                </c:pt>
                <c:pt idx="314">
                  <c:v>1.402307540420609</c:v>
                </c:pt>
                <c:pt idx="315">
                  <c:v>0.210637807821609</c:v>
                </c:pt>
                <c:pt idx="316">
                  <c:v>0.240689944625831</c:v>
                </c:pt>
                <c:pt idx="317">
                  <c:v>0.236226246617399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3.266619819929414</c:v>
                </c:pt>
                <c:pt idx="323">
                  <c:v>0.0401774485408141</c:v>
                </c:pt>
                <c:pt idx="324">
                  <c:v>3.945004352966645</c:v>
                </c:pt>
                <c:pt idx="325">
                  <c:v>3.828207803426306</c:v>
                </c:pt>
                <c:pt idx="326">
                  <c:v>0.0</c:v>
                </c:pt>
                <c:pt idx="327">
                  <c:v>0.0</c:v>
                </c:pt>
                <c:pt idx="328">
                  <c:v>2.666908951526087</c:v>
                </c:pt>
                <c:pt idx="329">
                  <c:v>0.0</c:v>
                </c:pt>
                <c:pt idx="330">
                  <c:v>2.7697070969634</c:v>
                </c:pt>
                <c:pt idx="331">
                  <c:v>0.0</c:v>
                </c:pt>
                <c:pt idx="332">
                  <c:v>0.626456148489525</c:v>
                </c:pt>
                <c:pt idx="333">
                  <c:v>1.905430758922222</c:v>
                </c:pt>
                <c:pt idx="334">
                  <c:v>0.0</c:v>
                </c:pt>
                <c:pt idx="335">
                  <c:v>0.0</c:v>
                </c:pt>
                <c:pt idx="336">
                  <c:v>3.642530255498251</c:v>
                </c:pt>
                <c:pt idx="337">
                  <c:v>1.418698290830116</c:v>
                </c:pt>
                <c:pt idx="338">
                  <c:v>0.0</c:v>
                </c:pt>
                <c:pt idx="339">
                  <c:v>0.570109521975997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4.235334399585416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1.261286034302187</c:v>
                </c:pt>
                <c:pt idx="350">
                  <c:v>0.0</c:v>
                </c:pt>
                <c:pt idx="351">
                  <c:v>0.0</c:v>
                </c:pt>
                <c:pt idx="352">
                  <c:v>0.278706583962582</c:v>
                </c:pt>
                <c:pt idx="353">
                  <c:v>0.0</c:v>
                </c:pt>
                <c:pt idx="354">
                  <c:v>0.0</c:v>
                </c:pt>
                <c:pt idx="355">
                  <c:v>4.927191086370326</c:v>
                </c:pt>
                <c:pt idx="356">
                  <c:v>0.574947155200009</c:v>
                </c:pt>
                <c:pt idx="357">
                  <c:v>2.243788371558965</c:v>
                </c:pt>
                <c:pt idx="358">
                  <c:v>0.67090179546635</c:v>
                </c:pt>
                <c:pt idx="359">
                  <c:v>0.0</c:v>
                </c:pt>
                <c:pt idx="360">
                  <c:v>0.0</c:v>
                </c:pt>
                <c:pt idx="361">
                  <c:v>5.57684930548393</c:v>
                </c:pt>
                <c:pt idx="362">
                  <c:v>0.552856529774505</c:v>
                </c:pt>
                <c:pt idx="363">
                  <c:v>1.637673294957835</c:v>
                </c:pt>
                <c:pt idx="364">
                  <c:v>0.0</c:v>
                </c:pt>
                <c:pt idx="365">
                  <c:v>0.101160270957747</c:v>
                </c:pt>
                <c:pt idx="366">
                  <c:v>0.0</c:v>
                </c:pt>
                <c:pt idx="367">
                  <c:v>4.301877794898471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3.616678762059364</c:v>
                </c:pt>
                <c:pt idx="372">
                  <c:v>0.0401774485408141</c:v>
                </c:pt>
                <c:pt idx="373">
                  <c:v>0.0</c:v>
                </c:pt>
                <c:pt idx="374">
                  <c:v>0.0714167565220497</c:v>
                </c:pt>
                <c:pt idx="375">
                  <c:v>0.298056979349429</c:v>
                </c:pt>
                <c:pt idx="376">
                  <c:v>2.130938398722577</c:v>
                </c:pt>
                <c:pt idx="377">
                  <c:v>0.0</c:v>
                </c:pt>
                <c:pt idx="378">
                  <c:v>0.461338723300365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0.0889508985403265</c:v>
                </c:pt>
                <c:pt idx="383">
                  <c:v>0.766166056227999</c:v>
                </c:pt>
                <c:pt idx="384">
                  <c:v>0.305366643835924</c:v>
                </c:pt>
                <c:pt idx="385">
                  <c:v>0.105453371294113</c:v>
                </c:pt>
                <c:pt idx="386">
                  <c:v>0.0</c:v>
                </c:pt>
                <c:pt idx="387">
                  <c:v>0.261366607076767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0.49216955192849</c:v>
                </c:pt>
                <c:pt idx="392">
                  <c:v>7.784368814365476</c:v>
                </c:pt>
                <c:pt idx="393">
                  <c:v>1.601159472762188</c:v>
                </c:pt>
                <c:pt idx="394">
                  <c:v>0.0</c:v>
                </c:pt>
                <c:pt idx="395">
                  <c:v>0.0</c:v>
                </c:pt>
                <c:pt idx="396">
                  <c:v>1.915422627400112</c:v>
                </c:pt>
                <c:pt idx="397">
                  <c:v>0.0</c:v>
                </c:pt>
                <c:pt idx="398">
                  <c:v>0.0860486679467853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1.738775312419556</c:v>
                </c:pt>
                <c:pt idx="403">
                  <c:v>0.0</c:v>
                </c:pt>
                <c:pt idx="404">
                  <c:v>3.086575284396192</c:v>
                </c:pt>
                <c:pt idx="405">
                  <c:v>0.0</c:v>
                </c:pt>
                <c:pt idx="406">
                  <c:v>0.0</c:v>
                </c:pt>
                <c:pt idx="407">
                  <c:v>0.466153735636919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0.0763214633768382</c:v>
                </c:pt>
                <c:pt idx="414">
                  <c:v>0.0</c:v>
                </c:pt>
                <c:pt idx="415">
                  <c:v>0.0</c:v>
                </c:pt>
                <c:pt idx="416">
                  <c:v>2.824070855181238</c:v>
                </c:pt>
                <c:pt idx="417">
                  <c:v>0.496585022249525</c:v>
                </c:pt>
                <c:pt idx="418">
                  <c:v>0.0</c:v>
                </c:pt>
                <c:pt idx="419">
                  <c:v>0.0195338585814684</c:v>
                </c:pt>
                <c:pt idx="420">
                  <c:v>0.0</c:v>
                </c:pt>
                <c:pt idx="421">
                  <c:v>0.355087729099618</c:v>
                </c:pt>
                <c:pt idx="422">
                  <c:v>0.0884979824522501</c:v>
                </c:pt>
                <c:pt idx="423">
                  <c:v>2.699199101917391</c:v>
                </c:pt>
                <c:pt idx="424">
                  <c:v>4.03676972709556</c:v>
                </c:pt>
                <c:pt idx="425">
                  <c:v>0.0</c:v>
                </c:pt>
                <c:pt idx="426">
                  <c:v>3.094851018057233</c:v>
                </c:pt>
                <c:pt idx="427">
                  <c:v>2.718622246434485</c:v>
                </c:pt>
                <c:pt idx="428">
                  <c:v>0.0</c:v>
                </c:pt>
                <c:pt idx="429">
                  <c:v>1.612594917435325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2.993668340431596</c:v>
                </c:pt>
                <c:pt idx="434">
                  <c:v>0.0</c:v>
                </c:pt>
                <c:pt idx="435">
                  <c:v>0.172929403828955</c:v>
                </c:pt>
                <c:pt idx="436">
                  <c:v>0.171489986660015</c:v>
                </c:pt>
                <c:pt idx="437">
                  <c:v>1.719834392281512</c:v>
                </c:pt>
                <c:pt idx="438">
                  <c:v>0.0</c:v>
                </c:pt>
                <c:pt idx="439">
                  <c:v>0.0</c:v>
                </c:pt>
                <c:pt idx="440">
                  <c:v>0.145872142532196</c:v>
                </c:pt>
                <c:pt idx="441">
                  <c:v>0.0</c:v>
                </c:pt>
                <c:pt idx="442">
                  <c:v>0.0</c:v>
                </c:pt>
                <c:pt idx="443">
                  <c:v>1.120569743349775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1.348294123628693</c:v>
                </c:pt>
                <c:pt idx="452">
                  <c:v>0.0</c:v>
                </c:pt>
                <c:pt idx="453">
                  <c:v>0.0</c:v>
                </c:pt>
                <c:pt idx="454">
                  <c:v>3.320751390058107</c:v>
                </c:pt>
                <c:pt idx="455">
                  <c:v>0.555077810819041</c:v>
                </c:pt>
                <c:pt idx="456">
                  <c:v>1.187091598176649</c:v>
                </c:pt>
                <c:pt idx="457">
                  <c:v>0.0549217161458321</c:v>
                </c:pt>
                <c:pt idx="458">
                  <c:v>0.0</c:v>
                </c:pt>
                <c:pt idx="459">
                  <c:v>0.263164619357859</c:v>
                </c:pt>
                <c:pt idx="460">
                  <c:v>0.0</c:v>
                </c:pt>
                <c:pt idx="461">
                  <c:v>0.0</c:v>
                </c:pt>
                <c:pt idx="462">
                  <c:v>1.771797072756298</c:v>
                </c:pt>
                <c:pt idx="463">
                  <c:v>0.0</c:v>
                </c:pt>
                <c:pt idx="464">
                  <c:v>0.0</c:v>
                </c:pt>
                <c:pt idx="465">
                  <c:v>3.748784530511109</c:v>
                </c:pt>
                <c:pt idx="466">
                  <c:v>0.0</c:v>
                </c:pt>
                <c:pt idx="467">
                  <c:v>0.0</c:v>
                </c:pt>
                <c:pt idx="468">
                  <c:v>0.552856529774505</c:v>
                </c:pt>
                <c:pt idx="469">
                  <c:v>0.658231600045537</c:v>
                </c:pt>
                <c:pt idx="470">
                  <c:v>0.0</c:v>
                </c:pt>
                <c:pt idx="471">
                  <c:v>1.633797172749908</c:v>
                </c:pt>
                <c:pt idx="472">
                  <c:v>0.0</c:v>
                </c:pt>
                <c:pt idx="473">
                  <c:v>0.0</c:v>
                </c:pt>
                <c:pt idx="474">
                  <c:v>0.494211632399667</c:v>
                </c:pt>
                <c:pt idx="475">
                  <c:v>0.0119713135894794</c:v>
                </c:pt>
                <c:pt idx="476">
                  <c:v>0.0</c:v>
                </c:pt>
                <c:pt idx="477">
                  <c:v>3.5968506768416</c:v>
                </c:pt>
                <c:pt idx="478">
                  <c:v>0.0</c:v>
                </c:pt>
                <c:pt idx="479">
                  <c:v>0.073478805417654</c:v>
                </c:pt>
                <c:pt idx="480">
                  <c:v>0.0</c:v>
                </c:pt>
                <c:pt idx="481">
                  <c:v>0.0</c:v>
                </c:pt>
                <c:pt idx="482">
                  <c:v>5.855458331843518</c:v>
                </c:pt>
                <c:pt idx="483">
                  <c:v>0.0</c:v>
                </c:pt>
                <c:pt idx="484">
                  <c:v>0.469441324881174</c:v>
                </c:pt>
                <c:pt idx="485">
                  <c:v>1.4702852291149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0.406256017475296</c:v>
                </c:pt>
                <c:pt idx="490">
                  <c:v>2.416753434676682</c:v>
                </c:pt>
                <c:pt idx="491">
                  <c:v>0.189227497727086</c:v>
                </c:pt>
                <c:pt idx="492">
                  <c:v>1.50119355072945</c:v>
                </c:pt>
                <c:pt idx="493">
                  <c:v>0.0</c:v>
                </c:pt>
                <c:pt idx="494">
                  <c:v>1.550968527744804</c:v>
                </c:pt>
                <c:pt idx="495">
                  <c:v>0.237518012275963</c:v>
                </c:pt>
                <c:pt idx="496">
                  <c:v>0.0</c:v>
                </c:pt>
                <c:pt idx="497">
                  <c:v>0.881056031894042</c:v>
                </c:pt>
                <c:pt idx="498">
                  <c:v>0.0</c:v>
                </c:pt>
                <c:pt idx="499">
                  <c:v>2.520831199488509</c:v>
                </c:pt>
                <c:pt idx="500">
                  <c:v>0.0</c:v>
                </c:pt>
                <c:pt idx="501">
                  <c:v>0.0</c:v>
                </c:pt>
                <c:pt idx="502">
                  <c:v>0.175523602335003</c:v>
                </c:pt>
                <c:pt idx="503">
                  <c:v>2.367679895405492</c:v>
                </c:pt>
                <c:pt idx="504">
                  <c:v>0.261726466412293</c:v>
                </c:pt>
                <c:pt idx="505">
                  <c:v>0.0</c:v>
                </c:pt>
                <c:pt idx="506">
                  <c:v>1.059291950548368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6.510556839322756</c:v>
                </c:pt>
                <c:pt idx="511">
                  <c:v>2.001843629688799</c:v>
                </c:pt>
                <c:pt idx="512">
                  <c:v>1.73904341404832</c:v>
                </c:pt>
                <c:pt idx="513">
                  <c:v>0.0</c:v>
                </c:pt>
                <c:pt idx="514">
                  <c:v>2.220280540301597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0.469527583119399</c:v>
                </c:pt>
                <c:pt idx="520">
                  <c:v>0.0</c:v>
                </c:pt>
                <c:pt idx="521">
                  <c:v>0.0</c:v>
                </c:pt>
                <c:pt idx="522">
                  <c:v>0.522418769032513</c:v>
                </c:pt>
                <c:pt idx="523">
                  <c:v>6.209838403119762</c:v>
                </c:pt>
                <c:pt idx="524">
                  <c:v>3.006160317151501</c:v>
                </c:pt>
                <c:pt idx="525">
                  <c:v>0.0</c:v>
                </c:pt>
                <c:pt idx="526">
                  <c:v>2.633440422870382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4.330424949975939</c:v>
                </c:pt>
                <c:pt idx="532">
                  <c:v>0.0</c:v>
                </c:pt>
                <c:pt idx="533">
                  <c:v>0.0</c:v>
                </c:pt>
                <c:pt idx="534">
                  <c:v>0.811710352340493</c:v>
                </c:pt>
                <c:pt idx="535">
                  <c:v>0.0</c:v>
                </c:pt>
                <c:pt idx="536">
                  <c:v>1.641330474427097</c:v>
                </c:pt>
                <c:pt idx="537">
                  <c:v>0.0</c:v>
                </c:pt>
                <c:pt idx="538">
                  <c:v>2.454154538943448</c:v>
                </c:pt>
                <c:pt idx="539">
                  <c:v>3.598449034158804</c:v>
                </c:pt>
                <c:pt idx="540">
                  <c:v>0.0</c:v>
                </c:pt>
                <c:pt idx="541">
                  <c:v>0.508602246171742</c:v>
                </c:pt>
                <c:pt idx="542">
                  <c:v>3.384047647758792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2.083042915163338</c:v>
                </c:pt>
                <c:pt idx="548">
                  <c:v>0.0</c:v>
                </c:pt>
                <c:pt idx="549">
                  <c:v>0.0</c:v>
                </c:pt>
                <c:pt idx="550">
                  <c:v>0.0401774485408141</c:v>
                </c:pt>
                <c:pt idx="551">
                  <c:v>0.0639891379755978</c:v>
                </c:pt>
                <c:pt idx="552">
                  <c:v>1.574502077337299</c:v>
                </c:pt>
                <c:pt idx="553">
                  <c:v>0.0</c:v>
                </c:pt>
                <c:pt idx="554">
                  <c:v>4.113129336270995</c:v>
                </c:pt>
                <c:pt idx="555">
                  <c:v>0.0</c:v>
                </c:pt>
                <c:pt idx="556">
                  <c:v>2.538586363458098</c:v>
                </c:pt>
                <c:pt idx="557">
                  <c:v>0.613780850121755</c:v>
                </c:pt>
                <c:pt idx="558">
                  <c:v>0.0</c:v>
                </c:pt>
                <c:pt idx="559">
                  <c:v>0.195968063757396</c:v>
                </c:pt>
                <c:pt idx="560">
                  <c:v>0.0767893388330127</c:v>
                </c:pt>
                <c:pt idx="561">
                  <c:v>0.532490929970433</c:v>
                </c:pt>
                <c:pt idx="562">
                  <c:v>1.648128280884679</c:v>
                </c:pt>
                <c:pt idx="563">
                  <c:v>0.599087080911673</c:v>
                </c:pt>
                <c:pt idx="564">
                  <c:v>2.99405549512335</c:v>
                </c:pt>
                <c:pt idx="565">
                  <c:v>0.0</c:v>
                </c:pt>
                <c:pt idx="566">
                  <c:v>0.708159843224179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0.230568790027744</c:v>
                </c:pt>
                <c:pt idx="574">
                  <c:v>0.0</c:v>
                </c:pt>
                <c:pt idx="575">
                  <c:v>0.900299320919678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0.189227497727086</c:v>
                </c:pt>
                <c:pt idx="580">
                  <c:v>0.0</c:v>
                </c:pt>
                <c:pt idx="581">
                  <c:v>1.612594917435325</c:v>
                </c:pt>
                <c:pt idx="582">
                  <c:v>1.358715345701494</c:v>
                </c:pt>
                <c:pt idx="583">
                  <c:v>0.152030875930429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2.5945410313211</c:v>
                </c:pt>
                <c:pt idx="591">
                  <c:v>0.0</c:v>
                </c:pt>
                <c:pt idx="592">
                  <c:v>0.0</c:v>
                </c:pt>
                <c:pt idx="593">
                  <c:v>0.839813618591919</c:v>
                </c:pt>
                <c:pt idx="594">
                  <c:v>2.944171845516006</c:v>
                </c:pt>
                <c:pt idx="595">
                  <c:v>0.0</c:v>
                </c:pt>
                <c:pt idx="596">
                  <c:v>0.0</c:v>
                </c:pt>
                <c:pt idx="597">
                  <c:v>0.954100543282558</c:v>
                </c:pt>
                <c:pt idx="598">
                  <c:v>0.862987183897379</c:v>
                </c:pt>
                <c:pt idx="599">
                  <c:v>5.013844593617506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1.50119355072945</c:v>
                </c:pt>
                <c:pt idx="604">
                  <c:v>0.019757344203282</c:v>
                </c:pt>
                <c:pt idx="605">
                  <c:v>0.0</c:v>
                </c:pt>
                <c:pt idx="606">
                  <c:v>0.0</c:v>
                </c:pt>
                <c:pt idx="607">
                  <c:v>1.662060630787533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1.761842302027151</c:v>
                </c:pt>
                <c:pt idx="612">
                  <c:v>5.53529852925925</c:v>
                </c:pt>
                <c:pt idx="613">
                  <c:v>0.0</c:v>
                </c:pt>
                <c:pt idx="614">
                  <c:v>0.0</c:v>
                </c:pt>
                <c:pt idx="615">
                  <c:v>1.379378866846967</c:v>
                </c:pt>
                <c:pt idx="616">
                  <c:v>0.0</c:v>
                </c:pt>
                <c:pt idx="617">
                  <c:v>0.0</c:v>
                </c:pt>
                <c:pt idx="618">
                  <c:v>1.50119355072945</c:v>
                </c:pt>
                <c:pt idx="619">
                  <c:v>0.0</c:v>
                </c:pt>
                <c:pt idx="620">
                  <c:v>3.788678171651866</c:v>
                </c:pt>
                <c:pt idx="621">
                  <c:v>0.598705754387392</c:v>
                </c:pt>
                <c:pt idx="622">
                  <c:v>2.163920380091781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1.131418315513986</c:v>
                </c:pt>
                <c:pt idx="627">
                  <c:v>2.359702108771833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1.384799804296322</c:v>
                </c:pt>
                <c:pt idx="632">
                  <c:v>0.322890557869121</c:v>
                </c:pt>
                <c:pt idx="633">
                  <c:v>0.0</c:v>
                </c:pt>
                <c:pt idx="634">
                  <c:v>0.374301086106048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3.714209075029107</c:v>
                </c:pt>
                <c:pt idx="641">
                  <c:v>0.0</c:v>
                </c:pt>
                <c:pt idx="642">
                  <c:v>0.532490929970433</c:v>
                </c:pt>
                <c:pt idx="643">
                  <c:v>6.075175284491006</c:v>
                </c:pt>
                <c:pt idx="644">
                  <c:v>0.0</c:v>
                </c:pt>
                <c:pt idx="645">
                  <c:v>0.0</c:v>
                </c:pt>
                <c:pt idx="646">
                  <c:v>0.598705754387392</c:v>
                </c:pt>
                <c:pt idx="647">
                  <c:v>0.876619305626461</c:v>
                </c:pt>
                <c:pt idx="648">
                  <c:v>0.0</c:v>
                </c:pt>
                <c:pt idx="649">
                  <c:v>0.204256847127757</c:v>
                </c:pt>
                <c:pt idx="650">
                  <c:v>0.623752893085256</c:v>
                </c:pt>
                <c:pt idx="651">
                  <c:v>0.0334622348622352</c:v>
                </c:pt>
                <c:pt idx="652">
                  <c:v>0.0</c:v>
                </c:pt>
                <c:pt idx="653">
                  <c:v>0.0</c:v>
                </c:pt>
                <c:pt idx="654">
                  <c:v>1.010828888812221</c:v>
                </c:pt>
                <c:pt idx="655">
                  <c:v>0.0</c:v>
                </c:pt>
                <c:pt idx="656">
                  <c:v>1.384799804296322</c:v>
                </c:pt>
                <c:pt idx="657">
                  <c:v>0.0</c:v>
                </c:pt>
                <c:pt idx="658">
                  <c:v>0.0</c:v>
                </c:pt>
                <c:pt idx="659">
                  <c:v>1.689180939070666</c:v>
                </c:pt>
                <c:pt idx="660">
                  <c:v>0.0</c:v>
                </c:pt>
                <c:pt idx="661">
                  <c:v>0.941128248724081</c:v>
                </c:pt>
                <c:pt idx="662">
                  <c:v>2.632190485895035</c:v>
                </c:pt>
                <c:pt idx="663">
                  <c:v>0.0</c:v>
                </c:pt>
                <c:pt idx="664">
                  <c:v>0.0</c:v>
                </c:pt>
                <c:pt idx="665">
                  <c:v>0.230177184067188</c:v>
                </c:pt>
                <c:pt idx="666">
                  <c:v>1.576031641788496</c:v>
                </c:pt>
                <c:pt idx="667">
                  <c:v>0.0</c:v>
                </c:pt>
                <c:pt idx="668">
                  <c:v>0.079046102282891</c:v>
                </c:pt>
                <c:pt idx="669">
                  <c:v>0.0</c:v>
                </c:pt>
                <c:pt idx="670">
                  <c:v>0.161532838425014</c:v>
                </c:pt>
                <c:pt idx="671">
                  <c:v>0.364631905229645</c:v>
                </c:pt>
                <c:pt idx="672">
                  <c:v>0.22506012617621</c:v>
                </c:pt>
                <c:pt idx="673">
                  <c:v>0.0</c:v>
                </c:pt>
                <c:pt idx="674">
                  <c:v>0.0</c:v>
                </c:pt>
                <c:pt idx="675">
                  <c:v>2.98302064976648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0.861821432372594</c:v>
                </c:pt>
                <c:pt idx="687">
                  <c:v>0.0</c:v>
                </c:pt>
                <c:pt idx="688">
                  <c:v>0.0575576445772425</c:v>
                </c:pt>
                <c:pt idx="689">
                  <c:v>0.0</c:v>
                </c:pt>
                <c:pt idx="690">
                  <c:v>2.632190485895035</c:v>
                </c:pt>
                <c:pt idx="691">
                  <c:v>0.0</c:v>
                </c:pt>
                <c:pt idx="692">
                  <c:v>1.120569743349775</c:v>
                </c:pt>
                <c:pt idx="693">
                  <c:v>0.0324338615676809</c:v>
                </c:pt>
                <c:pt idx="694">
                  <c:v>1.400399012973463</c:v>
                </c:pt>
                <c:pt idx="695">
                  <c:v>2.998301489759859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0.414058258949659</c:v>
                </c:pt>
                <c:pt idx="700">
                  <c:v>0.278706583962582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1.132062910635348</c:v>
                </c:pt>
                <c:pt idx="707">
                  <c:v>0.0</c:v>
                </c:pt>
                <c:pt idx="708">
                  <c:v>0.0</c:v>
                </c:pt>
                <c:pt idx="709">
                  <c:v>0.769869158190086</c:v>
                </c:pt>
                <c:pt idx="710">
                  <c:v>4.117856405429439</c:v>
                </c:pt>
                <c:pt idx="711">
                  <c:v>0.0</c:v>
                </c:pt>
                <c:pt idx="712">
                  <c:v>2.331041487787908</c:v>
                </c:pt>
                <c:pt idx="713">
                  <c:v>0.122694602507233</c:v>
                </c:pt>
                <c:pt idx="714">
                  <c:v>0.0</c:v>
                </c:pt>
                <c:pt idx="715">
                  <c:v>0.0</c:v>
                </c:pt>
                <c:pt idx="716">
                  <c:v>0.00617126784128854</c:v>
                </c:pt>
                <c:pt idx="717">
                  <c:v>0.0</c:v>
                </c:pt>
                <c:pt idx="718">
                  <c:v>0.0</c:v>
                </c:pt>
                <c:pt idx="719">
                  <c:v>0.0617565725770539</c:v>
                </c:pt>
                <c:pt idx="720">
                  <c:v>0.122720880547605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0.138540087582871</c:v>
                </c:pt>
                <c:pt idx="725">
                  <c:v>0.0401774485408141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0.195968063757396</c:v>
                </c:pt>
                <c:pt idx="731">
                  <c:v>0.0</c:v>
                </c:pt>
                <c:pt idx="732">
                  <c:v>0.508602246171742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0.204640150400447</c:v>
                </c:pt>
                <c:pt idx="737">
                  <c:v>1.094375496765438</c:v>
                </c:pt>
                <c:pt idx="738">
                  <c:v>0.0</c:v>
                </c:pt>
                <c:pt idx="739">
                  <c:v>0.0</c:v>
                </c:pt>
                <c:pt idx="740">
                  <c:v>0.298056979349429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0.552856529774505</c:v>
                </c:pt>
                <c:pt idx="749">
                  <c:v>0.0</c:v>
                </c:pt>
                <c:pt idx="750">
                  <c:v>0.0</c:v>
                </c:pt>
                <c:pt idx="751">
                  <c:v>0.161762580774039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0.275630768322868</c:v>
                </c:pt>
                <c:pt idx="756">
                  <c:v>1.996522154827331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0.0714167565220497</c:v>
                </c:pt>
                <c:pt idx="762">
                  <c:v>0.0</c:v>
                </c:pt>
                <c:pt idx="763">
                  <c:v>0.977490732774387</c:v>
                </c:pt>
                <c:pt idx="764">
                  <c:v>0.0</c:v>
                </c:pt>
                <c:pt idx="765">
                  <c:v>1.795163462134644</c:v>
                </c:pt>
                <c:pt idx="766">
                  <c:v>0.427915947507911</c:v>
                </c:pt>
                <c:pt idx="767">
                  <c:v>2.007528050056877</c:v>
                </c:pt>
                <c:pt idx="768">
                  <c:v>2.52456080116931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0.364631905229645</c:v>
                </c:pt>
                <c:pt idx="774">
                  <c:v>0.0</c:v>
                </c:pt>
                <c:pt idx="775">
                  <c:v>0.0</c:v>
                </c:pt>
                <c:pt idx="776">
                  <c:v>0.079046102282891</c:v>
                </c:pt>
                <c:pt idx="777">
                  <c:v>0.543977203229978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0.780208283915648</c:v>
                </c:pt>
                <c:pt idx="784">
                  <c:v>0.0</c:v>
                </c:pt>
                <c:pt idx="785">
                  <c:v>0.0121059130553084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0.232754961753614</c:v>
                </c:pt>
                <c:pt idx="790">
                  <c:v>0.236766807992538</c:v>
                </c:pt>
                <c:pt idx="791">
                  <c:v>0.0</c:v>
                </c:pt>
                <c:pt idx="792">
                  <c:v>0.0</c:v>
                </c:pt>
                <c:pt idx="793">
                  <c:v>0.0639891379755978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2.735038343236801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1.418698290830116</c:v>
                </c:pt>
                <c:pt idx="803">
                  <c:v>3.16676830739921</c:v>
                </c:pt>
                <c:pt idx="804">
                  <c:v>0.0</c:v>
                </c:pt>
                <c:pt idx="805">
                  <c:v>1.136482833213422</c:v>
                </c:pt>
                <c:pt idx="806">
                  <c:v>0.0</c:v>
                </c:pt>
                <c:pt idx="807">
                  <c:v>0.161762580774039</c:v>
                </c:pt>
                <c:pt idx="808">
                  <c:v>0.0</c:v>
                </c:pt>
                <c:pt idx="809">
                  <c:v>0.0</c:v>
                </c:pt>
                <c:pt idx="810">
                  <c:v>3.26081772771033</c:v>
                </c:pt>
                <c:pt idx="811">
                  <c:v>1.25641623597527</c:v>
                </c:pt>
                <c:pt idx="812">
                  <c:v>0.0</c:v>
                </c:pt>
                <c:pt idx="813">
                  <c:v>1.637569111401476</c:v>
                </c:pt>
                <c:pt idx="814">
                  <c:v>1.534292277686429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1.484534920735694</c:v>
                </c:pt>
                <c:pt idx="819">
                  <c:v>0.0</c:v>
                </c:pt>
                <c:pt idx="820">
                  <c:v>0.345973146690752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2.28636582465794</c:v>
                </c:pt>
                <c:pt idx="825">
                  <c:v>0.18555273553673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0.0311673670772131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1.134620681969946</c:v>
                </c:pt>
                <c:pt idx="835">
                  <c:v>3.426434967142252</c:v>
                </c:pt>
                <c:pt idx="836">
                  <c:v>2.508081663840254</c:v>
                </c:pt>
                <c:pt idx="837">
                  <c:v>7.421490830553276</c:v>
                </c:pt>
                <c:pt idx="838">
                  <c:v>0.0</c:v>
                </c:pt>
                <c:pt idx="839">
                  <c:v>0.0</c:v>
                </c:pt>
                <c:pt idx="840">
                  <c:v>5.861503127795006</c:v>
                </c:pt>
                <c:pt idx="841">
                  <c:v>0.0</c:v>
                </c:pt>
                <c:pt idx="842">
                  <c:v>2.475537149992646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1.88605267422045</c:v>
                </c:pt>
                <c:pt idx="850">
                  <c:v>0.0</c:v>
                </c:pt>
                <c:pt idx="851">
                  <c:v>0.0</c:v>
                </c:pt>
                <c:pt idx="852">
                  <c:v>0.00350802549836921</c:v>
                </c:pt>
                <c:pt idx="853">
                  <c:v>0.193233765355428</c:v>
                </c:pt>
                <c:pt idx="854">
                  <c:v>0.0860486679467853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1.484534920735694</c:v>
                </c:pt>
                <c:pt idx="860">
                  <c:v>0.0454248096723372</c:v>
                </c:pt>
                <c:pt idx="861">
                  <c:v>0.180719196189294</c:v>
                </c:pt>
                <c:pt idx="862">
                  <c:v>1.451340248194622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0.258797409529293</c:v>
                </c:pt>
                <c:pt idx="867">
                  <c:v>0.0</c:v>
                </c:pt>
                <c:pt idx="868">
                  <c:v>0.0</c:v>
                </c:pt>
                <c:pt idx="869">
                  <c:v>1.134620681969946</c:v>
                </c:pt>
                <c:pt idx="870">
                  <c:v>0.0</c:v>
                </c:pt>
                <c:pt idx="871">
                  <c:v>0.433144942457082</c:v>
                </c:pt>
                <c:pt idx="872">
                  <c:v>0.0</c:v>
                </c:pt>
                <c:pt idx="873">
                  <c:v>3.293768100554062</c:v>
                </c:pt>
                <c:pt idx="874">
                  <c:v>0.0</c:v>
                </c:pt>
                <c:pt idx="875">
                  <c:v>2.993383855155978</c:v>
                </c:pt>
                <c:pt idx="876">
                  <c:v>0.0</c:v>
                </c:pt>
                <c:pt idx="877">
                  <c:v>0.0</c:v>
                </c:pt>
                <c:pt idx="878">
                  <c:v>0.142091895232031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3.63983007823635</c:v>
                </c:pt>
                <c:pt idx="889">
                  <c:v>0.942177219340581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0.332020224362459</c:v>
                </c:pt>
                <c:pt idx="898">
                  <c:v>0.461338723300365</c:v>
                </c:pt>
                <c:pt idx="899">
                  <c:v>0.0</c:v>
                </c:pt>
                <c:pt idx="900">
                  <c:v>1.126834347354347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2.38870272103481</c:v>
                </c:pt>
                <c:pt idx="905">
                  <c:v>1.881992715600202</c:v>
                </c:pt>
                <c:pt idx="906">
                  <c:v>0.0</c:v>
                </c:pt>
                <c:pt idx="907">
                  <c:v>0.0</c:v>
                </c:pt>
                <c:pt idx="908">
                  <c:v>0.0885780210121577</c:v>
                </c:pt>
                <c:pt idx="909">
                  <c:v>0.0</c:v>
                </c:pt>
                <c:pt idx="910">
                  <c:v>0.0</c:v>
                </c:pt>
                <c:pt idx="911">
                  <c:v>3.76704352724793</c:v>
                </c:pt>
                <c:pt idx="912">
                  <c:v>0.0</c:v>
                </c:pt>
                <c:pt idx="913">
                  <c:v>0.0083888745134638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4.74327714767493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2.627654812710487</c:v>
                </c:pt>
                <c:pt idx="923">
                  <c:v>0.0</c:v>
                </c:pt>
                <c:pt idx="924">
                  <c:v>2.632190485895035</c:v>
                </c:pt>
                <c:pt idx="925">
                  <c:v>0.0</c:v>
                </c:pt>
                <c:pt idx="926">
                  <c:v>2.329865696305809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2.758394749990373</c:v>
                </c:pt>
                <c:pt idx="931">
                  <c:v>0.0</c:v>
                </c:pt>
                <c:pt idx="932">
                  <c:v>1.4702852291149</c:v>
                </c:pt>
                <c:pt idx="933">
                  <c:v>0.0</c:v>
                </c:pt>
                <c:pt idx="934">
                  <c:v>3.865762570719077</c:v>
                </c:pt>
                <c:pt idx="935">
                  <c:v>0.0</c:v>
                </c:pt>
                <c:pt idx="936">
                  <c:v>0.473206447754154</c:v>
                </c:pt>
                <c:pt idx="937">
                  <c:v>0.461338723300365</c:v>
                </c:pt>
                <c:pt idx="938">
                  <c:v>0.0</c:v>
                </c:pt>
                <c:pt idx="939">
                  <c:v>0.0792681502321429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1.50119355072945</c:v>
                </c:pt>
                <c:pt idx="944">
                  <c:v>0.845414180746513</c:v>
                </c:pt>
                <c:pt idx="945">
                  <c:v>0.0</c:v>
                </c:pt>
                <c:pt idx="946">
                  <c:v>0.258237296827656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0.388002213443399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0.457459108680498</c:v>
                </c:pt>
                <c:pt idx="960">
                  <c:v>0.0</c:v>
                </c:pt>
                <c:pt idx="961">
                  <c:v>0.0</c:v>
                </c:pt>
                <c:pt idx="962">
                  <c:v>3.595615744363732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0.0997367613318165</c:v>
                </c:pt>
                <c:pt idx="970">
                  <c:v>0.0</c:v>
                </c:pt>
                <c:pt idx="971">
                  <c:v>0.163513472964361</c:v>
                </c:pt>
                <c:pt idx="972">
                  <c:v>0.0</c:v>
                </c:pt>
                <c:pt idx="973">
                  <c:v>0.0</c:v>
                </c:pt>
                <c:pt idx="974">
                  <c:v>0.366550998434977</c:v>
                </c:pt>
                <c:pt idx="975">
                  <c:v>1.405416095209582</c:v>
                </c:pt>
                <c:pt idx="976">
                  <c:v>0.0</c:v>
                </c:pt>
                <c:pt idx="977">
                  <c:v>0.024297339036688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1.33334797586653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0.827484204497682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3.402151250946371</c:v>
                </c:pt>
                <c:pt idx="1000">
                  <c:v>0.941128248724081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1.73904341404832</c:v>
                </c:pt>
                <c:pt idx="1012">
                  <c:v>0.0</c:v>
                </c:pt>
                <c:pt idx="1013">
                  <c:v>0.0</c:v>
                </c:pt>
                <c:pt idx="1014">
                  <c:v>0.629490915190596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3.92487140263853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1.097106209443107</c:v>
                </c:pt>
                <c:pt idx="1027">
                  <c:v>1.73904341404832</c:v>
                </c:pt>
                <c:pt idx="1028">
                  <c:v>0.0311673670772131</c:v>
                </c:pt>
                <c:pt idx="1029">
                  <c:v>0.0</c:v>
                </c:pt>
                <c:pt idx="1030">
                  <c:v>0.0</c:v>
                </c:pt>
                <c:pt idx="1031">
                  <c:v>0.0803393179437101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1.192447128603464</c:v>
                </c:pt>
                <c:pt idx="1036">
                  <c:v>0.0</c:v>
                </c:pt>
                <c:pt idx="1037">
                  <c:v>3.16676830739921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2.632190485895035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0.103580121757751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0.198008572125279</c:v>
                </c:pt>
                <c:pt idx="1058">
                  <c:v>3.384047647758792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0.322890557869121</c:v>
                </c:pt>
                <c:pt idx="1064">
                  <c:v>2.284724794262287</c:v>
                </c:pt>
                <c:pt idx="1065">
                  <c:v>0.26387452903383</c:v>
                </c:pt>
                <c:pt idx="1066">
                  <c:v>0.0</c:v>
                </c:pt>
                <c:pt idx="1067">
                  <c:v>0.0</c:v>
                </c:pt>
                <c:pt idx="1068">
                  <c:v>1.381653158866145</c:v>
                </c:pt>
                <c:pt idx="1069">
                  <c:v>0.607662541544951</c:v>
                </c:pt>
                <c:pt idx="1070">
                  <c:v>0.0</c:v>
                </c:pt>
                <c:pt idx="1071">
                  <c:v>0.223229555712018</c:v>
                </c:pt>
                <c:pt idx="1072">
                  <c:v>0.0</c:v>
                </c:pt>
                <c:pt idx="1073">
                  <c:v>0.537244860322085</c:v>
                </c:pt>
                <c:pt idx="1074">
                  <c:v>1.384799804296322</c:v>
                </c:pt>
                <c:pt idx="1075">
                  <c:v>0.0</c:v>
                </c:pt>
                <c:pt idx="1076">
                  <c:v>0.392927790887902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1.132062910635348</c:v>
                </c:pt>
                <c:pt idx="1083">
                  <c:v>0.0</c:v>
                </c:pt>
                <c:pt idx="1084">
                  <c:v>1.119313511634387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0.00362668895010929</c:v>
                </c:pt>
                <c:pt idx="1093">
                  <c:v>0.0</c:v>
                </c:pt>
                <c:pt idx="1094">
                  <c:v>0.0</c:v>
                </c:pt>
                <c:pt idx="1095">
                  <c:v>2.509231287383763</c:v>
                </c:pt>
                <c:pt idx="1096">
                  <c:v>1.381653158866145</c:v>
                </c:pt>
                <c:pt idx="1097">
                  <c:v>0.0</c:v>
                </c:pt>
                <c:pt idx="1098">
                  <c:v>0.0</c:v>
                </c:pt>
                <c:pt idx="1099">
                  <c:v>0.061475180981289</c:v>
                </c:pt>
                <c:pt idx="1100">
                  <c:v>0.129711902647579</c:v>
                </c:pt>
                <c:pt idx="1101">
                  <c:v>0.0</c:v>
                </c:pt>
                <c:pt idx="1102">
                  <c:v>0.106859383866182</c:v>
                </c:pt>
                <c:pt idx="1103">
                  <c:v>0.537244860322085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1.989085067001076</c:v>
                </c:pt>
                <c:pt idx="1109">
                  <c:v>0.0</c:v>
                </c:pt>
                <c:pt idx="1110">
                  <c:v>2.008911066317552</c:v>
                </c:pt>
                <c:pt idx="1111">
                  <c:v>0.34383085060767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1.164685476560185</c:v>
                </c:pt>
                <c:pt idx="1118">
                  <c:v>0.0</c:v>
                </c:pt>
                <c:pt idx="1119">
                  <c:v>0.0</c:v>
                </c:pt>
                <c:pt idx="1120">
                  <c:v>0.079046102282891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0.145872142532196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0.0506779946663394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3.103539984437454</c:v>
                </c:pt>
                <c:pt idx="1138">
                  <c:v>4.80168763166723</c:v>
                </c:pt>
                <c:pt idx="1139">
                  <c:v>0.0</c:v>
                </c:pt>
                <c:pt idx="1140">
                  <c:v>0.0243077112148804</c:v>
                </c:pt>
                <c:pt idx="1141">
                  <c:v>0.0</c:v>
                </c:pt>
                <c:pt idx="1142">
                  <c:v>0.0</c:v>
                </c:pt>
                <c:pt idx="1143">
                  <c:v>1.243579417519578</c:v>
                </c:pt>
                <c:pt idx="1144">
                  <c:v>0.0</c:v>
                </c:pt>
                <c:pt idx="1145">
                  <c:v>0.680973370671126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1.263464393915474</c:v>
                </c:pt>
                <c:pt idx="1150">
                  <c:v>0.0</c:v>
                </c:pt>
                <c:pt idx="1151">
                  <c:v>0.0</c:v>
                </c:pt>
                <c:pt idx="1152">
                  <c:v>0.142091895232031</c:v>
                </c:pt>
                <c:pt idx="1153">
                  <c:v>0.0</c:v>
                </c:pt>
                <c:pt idx="1154">
                  <c:v>0.0814108367512403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3.183634320913676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0.00149206489936412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1.346984469586022</c:v>
                </c:pt>
                <c:pt idx="1174">
                  <c:v>0.0</c:v>
                </c:pt>
                <c:pt idx="1175">
                  <c:v>0.0</c:v>
                </c:pt>
                <c:pt idx="1176">
                  <c:v>0.795487772421723</c:v>
                </c:pt>
                <c:pt idx="1177">
                  <c:v>0.0</c:v>
                </c:pt>
                <c:pt idx="1178">
                  <c:v>0.0421592274163711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1.230052592218653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0.684007642105227</c:v>
                </c:pt>
                <c:pt idx="1200">
                  <c:v>0.430996774042521</c:v>
                </c:pt>
                <c:pt idx="1201">
                  <c:v>0.280288312713437</c:v>
                </c:pt>
                <c:pt idx="1202">
                  <c:v>0.0</c:v>
                </c:pt>
                <c:pt idx="1203">
                  <c:v>0.0</c:v>
                </c:pt>
                <c:pt idx="1204">
                  <c:v>4.502150705196433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0.613780850121755</c:v>
                </c:pt>
                <c:pt idx="1213">
                  <c:v>0.461338723300365</c:v>
                </c:pt>
                <c:pt idx="1214">
                  <c:v>3.560136305412902</c:v>
                </c:pt>
                <c:pt idx="1215">
                  <c:v>0.0</c:v>
                </c:pt>
                <c:pt idx="1216">
                  <c:v>0.0</c:v>
                </c:pt>
                <c:pt idx="1217">
                  <c:v>0.954100543282558</c:v>
                </c:pt>
                <c:pt idx="1218">
                  <c:v>0.0</c:v>
                </c:pt>
                <c:pt idx="1219">
                  <c:v>0.0</c:v>
                </c:pt>
                <c:pt idx="1220">
                  <c:v>0.161762580774039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1.164623455960722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2.428509825928649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0.41729254441181</c:v>
                </c:pt>
                <c:pt idx="1288">
                  <c:v>0.0</c:v>
                </c:pt>
                <c:pt idx="1289">
                  <c:v>0.0</c:v>
                </c:pt>
                <c:pt idx="1290">
                  <c:v>0.603609791329319</c:v>
                </c:pt>
                <c:pt idx="1291">
                  <c:v>1.668109774285092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1.094375496765438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2.944171845516006</c:v>
                </c:pt>
                <c:pt idx="1305">
                  <c:v>0.124146936984981</c:v>
                </c:pt>
                <c:pt idx="1306">
                  <c:v>0.0</c:v>
                </c:pt>
                <c:pt idx="1307">
                  <c:v>0.0</c:v>
                </c:pt>
                <c:pt idx="1308">
                  <c:v>0.171489986660015</c:v>
                </c:pt>
                <c:pt idx="1309">
                  <c:v>0.0</c:v>
                </c:pt>
                <c:pt idx="1310">
                  <c:v>0.0</c:v>
                </c:pt>
                <c:pt idx="1311">
                  <c:v>0.461935985551125</c:v>
                </c:pt>
                <c:pt idx="1312">
                  <c:v>0.0</c:v>
                </c:pt>
                <c:pt idx="1313">
                  <c:v>0.771046656111312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0.45948393683611</c:v>
                </c:pt>
                <c:pt idx="1318">
                  <c:v>0.0</c:v>
                </c:pt>
                <c:pt idx="1319">
                  <c:v>0.0909314217083471</c:v>
                </c:pt>
                <c:pt idx="1320">
                  <c:v>0.0</c:v>
                </c:pt>
                <c:pt idx="1321">
                  <c:v>3.312489828791232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0.27002127734889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4.674595316589086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0.433144942457082</c:v>
                </c:pt>
                <c:pt idx="1350">
                  <c:v>0.0</c:v>
                </c:pt>
                <c:pt idx="1351">
                  <c:v>2.83684282953208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0.272008927629123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5.556120051888692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0.272008927629123</c:v>
                </c:pt>
                <c:pt idx="1396">
                  <c:v>0.0</c:v>
                </c:pt>
                <c:pt idx="1397">
                  <c:v>1.289861748258182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0.907541601718282</c:v>
                </c:pt>
                <c:pt idx="1432">
                  <c:v>0.0</c:v>
                </c:pt>
                <c:pt idx="1433">
                  <c:v>0.0</c:v>
                </c:pt>
                <c:pt idx="1434">
                  <c:v>0.0112172550554449</c:v>
                </c:pt>
                <c:pt idx="1435">
                  <c:v>0.0</c:v>
                </c:pt>
                <c:pt idx="1436">
                  <c:v>2.656358666888181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2.485061251460546</c:v>
                </c:pt>
                <c:pt idx="1442">
                  <c:v>0.0</c:v>
                </c:pt>
                <c:pt idx="1443">
                  <c:v>1.039830159642616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8.627161218018514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0.874398804553062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0.594482788589208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1.434897638127642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0.279095100101917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1.157471086936298</c:v>
                </c:pt>
                <c:pt idx="1495">
                  <c:v>0.0</c:v>
                </c:pt>
                <c:pt idx="1496">
                  <c:v>0.0</c:v>
                </c:pt>
                <c:pt idx="1497">
                  <c:v>1.451340248194622</c:v>
                </c:pt>
                <c:pt idx="1498">
                  <c:v>0.0</c:v>
                </c:pt>
                <c:pt idx="1499">
                  <c:v>0.0</c:v>
                </c:pt>
                <c:pt idx="1500">
                  <c:v>1.20847351862433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1.423207799889219</c:v>
                </c:pt>
                <c:pt idx="1505">
                  <c:v>0.0</c:v>
                </c:pt>
                <c:pt idx="1506">
                  <c:v>0.0</c:v>
                </c:pt>
                <c:pt idx="1507">
                  <c:v>1.612594917435325</c:v>
                </c:pt>
                <c:pt idx="1508">
                  <c:v>2.20361105413861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1.185099805681829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0.101720192864829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3.836332382061232</c:v>
                </c:pt>
                <c:pt idx="1538">
                  <c:v>0.544013623129273</c:v>
                </c:pt>
                <c:pt idx="1539">
                  <c:v>4.526185195920834</c:v>
                </c:pt>
                <c:pt idx="1540">
                  <c:v>0.0</c:v>
                </c:pt>
                <c:pt idx="1541">
                  <c:v>0.997142083073644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0.43551828916726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0.164372911677477</c:v>
                </c:pt>
                <c:pt idx="1556">
                  <c:v>0.829370738184436</c:v>
                </c:pt>
                <c:pt idx="1557">
                  <c:v>0.0</c:v>
                </c:pt>
                <c:pt idx="1558">
                  <c:v>0.0</c:v>
                </c:pt>
                <c:pt idx="1559">
                  <c:v>1.809816180908314</c:v>
                </c:pt>
                <c:pt idx="1560">
                  <c:v>1.672783565250658</c:v>
                </c:pt>
                <c:pt idx="1561">
                  <c:v>0.179813950529862</c:v>
                </c:pt>
                <c:pt idx="1562">
                  <c:v>0.0</c:v>
                </c:pt>
                <c:pt idx="1563">
                  <c:v>0.0</c:v>
                </c:pt>
                <c:pt idx="1564">
                  <c:v>0.483566646010067</c:v>
                </c:pt>
                <c:pt idx="1565">
                  <c:v>0.0</c:v>
                </c:pt>
                <c:pt idx="1566">
                  <c:v>0.0</c:v>
                </c:pt>
                <c:pt idx="1567">
                  <c:v>1.458936939047292</c:v>
                </c:pt>
                <c:pt idx="1568">
                  <c:v>0.00617126784128854</c:v>
                </c:pt>
                <c:pt idx="1569">
                  <c:v>1.273310137591912</c:v>
                </c:pt>
                <c:pt idx="1570">
                  <c:v>0.0</c:v>
                </c:pt>
                <c:pt idx="1571">
                  <c:v>0.0</c:v>
                </c:pt>
                <c:pt idx="1572">
                  <c:v>0.262764121120022</c:v>
                </c:pt>
                <c:pt idx="1573">
                  <c:v>0.0</c:v>
                </c:pt>
                <c:pt idx="1574">
                  <c:v>0.96853870156047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1.750263633602731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0.825293929056956</c:v>
                </c:pt>
                <c:pt idx="1584">
                  <c:v>0.442193799467077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1.539278993498205</c:v>
                </c:pt>
                <c:pt idx="1593">
                  <c:v>0.0</c:v>
                </c:pt>
                <c:pt idx="1594">
                  <c:v>0.942889753768437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2.842134619285062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0.882501389402806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0.757410299872997</c:v>
                </c:pt>
                <c:pt idx="1621">
                  <c:v>0.0</c:v>
                </c:pt>
                <c:pt idx="1622">
                  <c:v>1.352632419414232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0.807462400653327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0.509080014424649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1.8700453203573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0.172204083119331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0.199748429764725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0.367866655719449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0.0639891379755978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5.98826200757714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0.0549217161458321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1.380203678087007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1.192447128603464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0.218063705699321</c:v>
                </c:pt>
                <c:pt idx="1722">
                  <c:v>0.874398804553062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2.140504736723418</c:v>
                </c:pt>
                <c:pt idx="1727">
                  <c:v>2.666908951526087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0.67090179546635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4.555318074137677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2.562306847503452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2.581893929108792</c:v>
                </c:pt>
                <c:pt idx="1750">
                  <c:v>0.0</c:v>
                </c:pt>
                <c:pt idx="1751">
                  <c:v>0.0</c:v>
                </c:pt>
                <c:pt idx="1752">
                  <c:v>0.757984558925962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0.909111299248597</c:v>
                </c:pt>
                <c:pt idx="1758">
                  <c:v>0.0</c:v>
                </c:pt>
                <c:pt idx="1759">
                  <c:v>5.952974261034072</c:v>
                </c:pt>
                <c:pt idx="1760">
                  <c:v>0.0</c:v>
                </c:pt>
                <c:pt idx="1761">
                  <c:v>0.0421592274163711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5.952974261034072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3.015445152956438</c:v>
                </c:pt>
                <c:pt idx="1776">
                  <c:v>0.0</c:v>
                </c:pt>
                <c:pt idx="1777">
                  <c:v>0.0</c:v>
                </c:pt>
                <c:pt idx="1778">
                  <c:v>3.75209559149969</c:v>
                </c:pt>
                <c:pt idx="1779">
                  <c:v>0.0</c:v>
                </c:pt>
                <c:pt idx="1780">
                  <c:v>0.184292998187945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0.106859383866182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3.203929045786955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4.588551308853806</c:v>
                </c:pt>
                <c:pt idx="1817">
                  <c:v>1.276507074465768</c:v>
                </c:pt>
                <c:pt idx="1818">
                  <c:v>7.331591265566899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4.518266269948188</c:v>
                </c:pt>
                <c:pt idx="1828">
                  <c:v>0.0</c:v>
                </c:pt>
                <c:pt idx="1829">
                  <c:v>0.0</c:v>
                </c:pt>
                <c:pt idx="1830">
                  <c:v>5.98826200757714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1.3521809021511</c:v>
                </c:pt>
                <c:pt idx="1839">
                  <c:v>0.0</c:v>
                </c:pt>
                <c:pt idx="1840">
                  <c:v>0.0</c:v>
                </c:pt>
                <c:pt idx="1841">
                  <c:v>0.458755227334332</c:v>
                </c:pt>
                <c:pt idx="1842">
                  <c:v>0.0</c:v>
                </c:pt>
                <c:pt idx="1843">
                  <c:v>0.230765809314679</c:v>
                </c:pt>
                <c:pt idx="1844">
                  <c:v>0.0</c:v>
                </c:pt>
                <c:pt idx="1845">
                  <c:v>0.0</c:v>
                </c:pt>
                <c:pt idx="1846">
                  <c:v>0.0</c:v>
                </c:pt>
                <c:pt idx="1847">
                  <c:v>0.0</c:v>
                </c:pt>
                <c:pt idx="1848">
                  <c:v>0.0</c:v>
                </c:pt>
                <c:pt idx="1849">
                  <c:v>0.0</c:v>
                </c:pt>
                <c:pt idx="1850">
                  <c:v>0.0</c:v>
                </c:pt>
                <c:pt idx="1851">
                  <c:v>0.0</c:v>
                </c:pt>
                <c:pt idx="1852">
                  <c:v>0.0</c:v>
                </c:pt>
                <c:pt idx="1853">
                  <c:v>0.0</c:v>
                </c:pt>
                <c:pt idx="1854">
                  <c:v>2.57214002658139</c:v>
                </c:pt>
                <c:pt idx="1855">
                  <c:v>1.229480940435054</c:v>
                </c:pt>
                <c:pt idx="1856">
                  <c:v>0.0</c:v>
                </c:pt>
                <c:pt idx="1857">
                  <c:v>0.0</c:v>
                </c:pt>
                <c:pt idx="1858">
                  <c:v>0.0</c:v>
                </c:pt>
                <c:pt idx="1859">
                  <c:v>0.0</c:v>
                </c:pt>
                <c:pt idx="1860">
                  <c:v>7.29576417509218</c:v>
                </c:pt>
                <c:pt idx="1861">
                  <c:v>3.836332382061232</c:v>
                </c:pt>
                <c:pt idx="1862">
                  <c:v>0.0</c:v>
                </c:pt>
                <c:pt idx="1863">
                  <c:v>7.488692220910115</c:v>
                </c:pt>
                <c:pt idx="1864">
                  <c:v>4.054312478354849</c:v>
                </c:pt>
                <c:pt idx="1865">
                  <c:v>0.0</c:v>
                </c:pt>
                <c:pt idx="1866">
                  <c:v>0.816426182812966</c:v>
                </c:pt>
                <c:pt idx="1867">
                  <c:v>1.136029903104513</c:v>
                </c:pt>
                <c:pt idx="1868">
                  <c:v>8.913252678284504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26-E84E-8812-1EEB9E74F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820152"/>
        <c:axId val="2137825800"/>
      </c:scatterChart>
      <c:valAx>
        <c:axId val="2137820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825800"/>
        <c:crosses val="autoZero"/>
        <c:crossBetween val="midCat"/>
      </c:valAx>
      <c:valAx>
        <c:axId val="213782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820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chart" Target="../charts/chart3.xml"/><Relationship Id="rId7" Type="http://schemas.openxmlformats.org/officeDocument/2006/relationships/chart" Target="../charts/chart4.xml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17</xdr:row>
      <xdr:rowOff>63500</xdr:rowOff>
    </xdr:from>
    <xdr:to>
      <xdr:col>16</xdr:col>
      <xdr:colOff>4584700</xdr:colOff>
      <xdr:row>30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31847F98-2D9A-E646-B941-F742FE213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279400</xdr:colOff>
      <xdr:row>1</xdr:row>
      <xdr:rowOff>165100</xdr:rowOff>
    </xdr:from>
    <xdr:to>
      <xdr:col>27</xdr:col>
      <xdr:colOff>152401</xdr:colOff>
      <xdr:row>24</xdr:row>
      <xdr:rowOff>48260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3F59364F-EFD5-3047-B9F1-11B23C1F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244300" y="368300"/>
          <a:ext cx="6477001" cy="459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17</xdr:row>
      <xdr:rowOff>0</xdr:rowOff>
    </xdr:from>
    <xdr:to>
      <xdr:col>16</xdr:col>
      <xdr:colOff>4591050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1484A887-31A0-1749-A6EF-0EADFC72C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457200</xdr:colOff>
      <xdr:row>1</xdr:row>
      <xdr:rowOff>165100</xdr:rowOff>
    </xdr:from>
    <xdr:to>
      <xdr:col>27</xdr:col>
      <xdr:colOff>311151</xdr:colOff>
      <xdr:row>24</xdr:row>
      <xdr:rowOff>50800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96558FD5-A0C8-9D41-8537-34A6E1611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61800" y="368300"/>
          <a:ext cx="6457951" cy="4597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317501</xdr:colOff>
      <xdr:row>22</xdr:row>
      <xdr:rowOff>139700</xdr:rowOff>
    </xdr:from>
    <xdr:to>
      <xdr:col>1</xdr:col>
      <xdr:colOff>4102101</xdr:colOff>
      <xdr:row>36</xdr:row>
      <xdr:rowOff>160866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1" y="4356100"/>
          <a:ext cx="3784600" cy="2510366"/>
        </a:xfrm>
        <a:prstGeom prst="rect">
          <a:avLst/>
        </a:prstGeom>
      </xdr:spPr>
    </xdr:pic>
    <xdr:clientData/>
  </xdr:twoCellAnchor>
  <xdr:twoCellAnchor editAs="oneCell">
    <xdr:from>
      <xdr:col>1</xdr:col>
      <xdr:colOff>4648201</xdr:colOff>
      <xdr:row>22</xdr:row>
      <xdr:rowOff>12700</xdr:rowOff>
    </xdr:from>
    <xdr:to>
      <xdr:col>5</xdr:col>
      <xdr:colOff>374651</xdr:colOff>
      <xdr:row>37</xdr:row>
      <xdr:rowOff>50800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1" y="4229100"/>
          <a:ext cx="4057650" cy="27051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61</xdr:row>
      <xdr:rowOff>165100</xdr:rowOff>
    </xdr:from>
    <xdr:to>
      <xdr:col>4</xdr:col>
      <xdr:colOff>774700</xdr:colOff>
      <xdr:row>94</xdr:row>
      <xdr:rowOff>171450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11417300"/>
          <a:ext cx="7988300" cy="58737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22</xdr:row>
      <xdr:rowOff>114300</xdr:rowOff>
    </xdr:from>
    <xdr:to>
      <xdr:col>15</xdr:col>
      <xdr:colOff>317500</xdr:colOff>
      <xdr:row>55</xdr:row>
      <xdr:rowOff>82550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23900" y="4965700"/>
          <a:ext cx="8039100" cy="58356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50800</xdr:colOff>
      <xdr:row>116</xdr:row>
      <xdr:rowOff>127000</xdr:rowOff>
    </xdr:from>
    <xdr:to>
      <xdr:col>15</xdr:col>
      <xdr:colOff>482600</xdr:colOff>
      <xdr:row>149</xdr:row>
      <xdr:rowOff>31750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74700" y="21615400"/>
          <a:ext cx="8153400" cy="577215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25400</xdr:colOff>
      <xdr:row>38</xdr:row>
      <xdr:rowOff>12700</xdr:rowOff>
    </xdr:from>
    <xdr:to>
      <xdr:col>1</xdr:col>
      <xdr:colOff>4597400</xdr:colOff>
      <xdr:row>52</xdr:row>
      <xdr:rowOff>88900</xdr:rowOff>
    </xdr:to>
    <xdr:graphicFrame macro="">
      <xdr:nvGraphicFramePr>
        <xdr:cNvPr id="7" name="Chart 6">
          <a:extLst>
            <a:ext uri="{FF2B5EF4-FFF2-40B4-BE49-F238E27FC236}">
              <a16:creationId xmlns="" xmlns:a16="http://schemas.microsoft.com/office/drawing/2014/main" id="{9F619927-4AAF-0A44-AF6F-C870A319E1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4635500</xdr:colOff>
      <xdr:row>38</xdr:row>
      <xdr:rowOff>12700</xdr:rowOff>
    </xdr:from>
    <xdr:to>
      <xdr:col>6</xdr:col>
      <xdr:colOff>12700</xdr:colOff>
      <xdr:row>52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FDA07C33-0156-EB42-84D8-EB12F5F72E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</xdr:colOff>
      <xdr:row>9</xdr:row>
      <xdr:rowOff>12700</xdr:rowOff>
    </xdr:from>
    <xdr:to>
      <xdr:col>16</xdr:col>
      <xdr:colOff>4584700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60165175-3F16-3647-AC2E-9298C9D6C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812800</xdr:colOff>
      <xdr:row>9</xdr:row>
      <xdr:rowOff>12700</xdr:rowOff>
    </xdr:from>
    <xdr:to>
      <xdr:col>16</xdr:col>
      <xdr:colOff>4559300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C1143FAE-52EA-304B-9573-21BD874CEA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25400</xdr:colOff>
      <xdr:row>9</xdr:row>
      <xdr:rowOff>12700</xdr:rowOff>
    </xdr:from>
    <xdr:to>
      <xdr:col>16</xdr:col>
      <xdr:colOff>4597400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3F160E6F-B5CC-DC49-8C27-0F723E4E5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3</xdr:row>
      <xdr:rowOff>76200</xdr:rowOff>
    </xdr:from>
    <xdr:to>
      <xdr:col>5</xdr:col>
      <xdr:colOff>1901337</xdr:colOff>
      <xdr:row>35</xdr:row>
      <xdr:rowOff>63500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0" y="482600"/>
          <a:ext cx="6828937" cy="56769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5</xdr:col>
      <xdr:colOff>904368</xdr:colOff>
      <xdr:row>33</xdr:row>
      <xdr:rowOff>76200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419100"/>
          <a:ext cx="6593968" cy="5397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O1048576" totalsRowShown="0" headerRowDxfId="18" headerRowCellStyle="Bad">
  <autoFilter ref="A1:O1048576"/>
  <sortState ref="A2:O2024">
    <sortCondition ref="M1:M1048576"/>
  </sortState>
  <tableColumns count="15">
    <tableColumn id="1" name="Accession"/>
    <tableColumn id="2" name="Description"/>
    <tableColumn id="3" name="Biological Process"/>
    <tableColumn id="4" name="Cellular Component"/>
    <tableColumn id="5" name="Molecular Function"/>
    <tableColumn id="6" name="Pfam IDs"/>
    <tableColumn id="7" name="Entrez Gene ID"/>
    <tableColumn id="8" name="Ensembl Gene ID"/>
    <tableColumn id="9" name="Gene Symbol"/>
    <tableColumn id="10" name="KEGG Pathways"/>
    <tableColumn id="11" name="Abundance Ratio: (127, T3 Tc WT) / (126, T0 WT)" dataDxfId="17" dataCellStyle="Note"/>
    <tableColumn id="12" name="Corrected Abundance ratio (1,53)" dataDxfId="16" dataCellStyle="Note"/>
    <tableColumn id="13" name="Log2 Corrected Abundance Ratio" dataDxfId="15" dataCellStyle="Note"/>
    <tableColumn id="16" name="Abundance Ratio Adj. P-Value: (127, T3 Tc WT) / (126, T0 WT)" dataCellStyle="Bad"/>
    <tableColumn id="17" name="LOG10 Adj.P-val" dataCellStyle="Bad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O1048576" totalsRowShown="0" headerRowDxfId="14" headerRowCellStyle="Bad">
  <autoFilter ref="A1:O1048576">
    <filterColumn colId="12">
      <filters>
        <filter val="-0,003754078"/>
        <filter val="-0,009448935"/>
        <filter val="-0,010400267"/>
        <filter val="-0,011352227"/>
        <filter val="-0,01994825"/>
        <filter val="-0,020906533"/>
        <filter val="-0,02570752"/>
        <filter val="-0,033422485"/>
        <filter val="-0,036326266"/>
        <filter val="-0,037295494"/>
        <filter val="-0,038265373"/>
        <filter val="-0,04409838"/>
        <filter val="-0,047023751"/>
        <filter val="-0,048977299"/>
        <filter val="-0,049955066"/>
        <filter val="-0,050933496"/>
        <filter val="-0,05191259"/>
        <filter val="-0,061740251"/>
        <filter val="-0,063713842"/>
        <filter val="-0,066679301"/>
        <filter val="-0,069650867"/>
        <filter val="-0,072628567"/>
        <filter val="-0,080599278"/>
        <filter val="-0,083599685"/>
        <filter val="-0,087609959"/>
        <filter val="-0,091631411"/>
        <filter val="-0,094654873"/>
        <filter val="-0,095664104"/>
        <filter val="-0,096674041"/>
        <filter val="-0,099708101"/>
        <filter val="-0,105795431"/>
        <filter val="-0,106812488"/>
        <filter val="-0,108848755"/>
        <filter val="-0,114974858"/>
        <filter val="-0,115998409"/>
        <filter val="-0,12009989"/>
        <filter val="-0,122155011"/>
        <filter val="-0,125243193"/>
        <filter val="-0,126274058"/>
        <filter val="-0,12730566"/>
        <filter val="-0,130404898"/>
        <filter val="-0,132474762"/>
        <filter val="-0,133510809"/>
        <filter val="-0,1345476"/>
        <filter val="-0,137662452"/>
        <filter val="-0,138702233"/>
        <filter val="-0,139742763"/>
        <filter val="-0,142868864"/>
        <filter val="-0,144956701"/>
        <filter val="-0,147047563"/>
        <filter val="-0,148094132"/>
        <filter val="-0,149141461"/>
        <filter val="-0,151238402"/>
        <filter val="-0,152288016"/>
        <filter val="-0,153338395"/>
        <filter val="-0,15860179"/>
        <filter val="-0,160712537"/>
        <filter val="-0,161769069"/>
        <filter val="-0,163884458"/>
        <filter val="-0,166002953"/>
        <filter val="-0,167063369"/>
        <filter val="-0,172377169"/>
        <filter val="-0,174508181"/>
        <filter val="-0,175574869"/>
        <filter val="-0,177710613"/>
        <filter val="-0,18199161"/>
        <filter val="-0,183063848"/>
        <filter val="-0,184136882"/>
        <filter val="-0,185210716"/>
        <filter val="-0,186285349"/>
        <filter val="-0,187360783"/>
        <filter val="-0,18951406"/>
        <filter val="-0,191670555"/>
        <filter val="-0,193830278"/>
        <filter val="-0,19599324"/>
        <filter val="-0,200328916"/>
        <filter val="-0,201414874"/>
        <filter val="-0,20250165"/>
        <filter val="-0,203589245"/>
        <filter val="-0,204677661"/>
        <filter val="-0,205766898"/>
        <filter val="-0,206856959"/>
        <filter val="-0,207947843"/>
        <filter val="-0,209039554"/>
        <filter val="-0,210132091"/>
        <filter val="-0,211225456"/>
        <filter val="-0,21231965"/>
        <filter val="-0,214510531"/>
        <filter val="-0,215607221"/>
        <filter val="-0,216704745"/>
        <filter val="-0,2189023"/>
        <filter val="-0,220002335"/>
        <filter val="-0,221103209"/>
        <filter val="-0,222204923"/>
        <filter val="-0,223307479"/>
        <filter val="-0,224410879"/>
        <filter val="-0,225515123"/>
        <filter val="-0,226620214"/>
        <filter val="-0,227726151"/>
        <filter val="-0,228832936"/>
        <filter val="-0,231049058"/>
        <filter val="-0,232158397"/>
        <filter val="-0,23326859"/>
        <filter val="-0,234379637"/>
        <filter val="-0,235491541"/>
        <filter val="-0,236604302"/>
        <filter val="-0,237717922"/>
        <filter val="-0,238832403"/>
        <filter val="-0,239947745"/>
        <filter val="-0,24106395"/>
        <filter val="-0,24218102"/>
        <filter val="-0,243298955"/>
        <filter val="-0,244417757"/>
        <filter val="-0,245537427"/>
        <filter val="-0,247779378"/>
        <filter val="-0,248901661"/>
        <filter val="-0,25114885"/>
        <filter val="-0,252273758"/>
        <filter val="-0,253399545"/>
        <filter val="-0,25452621"/>
        <filter val="-0,255653756"/>
        <filter val="-0,256782184"/>
        <filter val="-0,257911495"/>
        <filter val="-0,259041691"/>
        <filter val="-0,260172773"/>
        <filter val="-0,261304743"/>
        <filter val="-0,262437601"/>
        <filter val="-0,26357135"/>
        <filter val="-0,26470599"/>
        <filter val="-0,265841523"/>
        <filter val="-0,266977951"/>
        <filter val="-0,269253496"/>
        <filter val="-0,270392616"/>
        <filter val="-0,271532635"/>
        <filter val="-0,272673557"/>
        <filter val="-0,273815381"/>
        <filter val="-0,27495811"/>
        <filter val="-0,276101745"/>
        <filter val="-0,277246287"/>
        <filter val="-0,278391737"/>
        <filter val="-0,279538098"/>
        <filter val="-0,280685371"/>
        <filter val="-0,281833556"/>
        <filter val="-0,282982656"/>
        <filter val="-0,284132672"/>
        <filter val="-0,285283606"/>
        <filter val="-0,286435458"/>
        <filter val="-0,287588231"/>
        <filter val="-0,288741925"/>
        <filter val="-0,289896543"/>
        <filter val="-0,291052086"/>
        <filter val="-0,292208555"/>
        <filter val="-0,293365952"/>
        <filter val="-0,294524278"/>
        <filter val="-0,295683535"/>
        <filter val="-0,296843724"/>
        <filter val="-0,298004847"/>
        <filter val="-0,299166905"/>
        <filter val="-0,3003299"/>
        <filter val="-0,302658706"/>
        <filter val="-0,30382452"/>
        <filter val="-0,304991277"/>
        <filter val="-0,306158979"/>
        <filter val="-0,307327626"/>
        <filter val="-0,308497221"/>
        <filter val="-0,309667764"/>
        <filter val="-0,310839258"/>
        <filter val="-0,312011705"/>
        <filter val="-0,313185105"/>
        <filter val="-0,31435946"/>
        <filter val="-0,315534771"/>
        <filter val="-0,316711041"/>
        <filter val="-0,317888271"/>
        <filter val="-0,319066462"/>
        <filter val="-0,321425735"/>
        <filter val="-0,32260682"/>
        <filter val="-0,323788873"/>
        <filter val="-0,324971894"/>
        <filter val="-0,326155887"/>
        <filter val="-0,327340852"/>
        <filter val="-0,328526792"/>
        <filter val="-0,329713706"/>
        <filter val="-0,330901599"/>
        <filter val="-0,33209047"/>
        <filter val="-0,333280322"/>
        <filter val="-0,334471155"/>
        <filter val="-0,335662973"/>
        <filter val="-0,336855776"/>
        <filter val="-0,338049566"/>
        <filter val="-0,339244344"/>
        <filter val="-0,340440113"/>
        <filter val="-0,341636874"/>
        <filter val="-0,342834628"/>
        <filter val="-0,344033378"/>
        <filter val="-0,345233124"/>
        <filter val="-0,346433869"/>
        <filter val="-0,347635614"/>
        <filter val="-0,348838362"/>
        <filter val="-0,350042112"/>
        <filter val="-0,351246868"/>
        <filter val="-0,352452631"/>
        <filter val="-0,353659402"/>
        <filter val="-0,354867184"/>
        <filter val="-0,356075977"/>
        <filter val="-0,357285785"/>
        <filter val="-0,358496607"/>
        <filter val="-0,359708447"/>
        <filter val="-0,360921305"/>
        <filter val="-0,362135184"/>
        <filter val="-0,363350085"/>
        <filter val="-0,36456601"/>
        <filter val="-0,365782961"/>
        <filter val="-0,367000939"/>
        <filter val="-0,368219947"/>
        <filter val="-0,369439985"/>
        <filter val="-0,370661056"/>
        <filter val="-0,371883161"/>
        <filter val="-0,373106302"/>
        <filter val="-0,374330481"/>
        <filter val="-0,3755557"/>
        <filter val="-0,37678196"/>
        <filter val="-0,378009264"/>
        <filter val="-0,379237612"/>
        <filter val="-0,380467007"/>
        <filter val="-0,381697451"/>
        <filter val="-0,382928944"/>
        <filter val="-0,384161491"/>
        <filter val="-0,38539509"/>
        <filter val="-0,387865459"/>
        <filter val="-0,389102232"/>
        <filter val="-0,390340065"/>
        <filter val="-0,391578962"/>
        <filter val="-0,392818924"/>
        <filter val="-0,394059952"/>
        <filter val="-0,395302048"/>
        <filter val="-0,396545215"/>
        <filter val="-0,397789454"/>
        <filter val="-0,399034767"/>
        <filter val="-0,400281156"/>
        <filter val="-0,401528622"/>
        <filter val="-0,402777169"/>
        <filter val="-0,404026796"/>
        <filter val="-0,405277507"/>
        <filter val="-0,406529304"/>
        <filter val="-0,407782187"/>
        <filter val="-0,409036159"/>
        <filter val="-0,410291222"/>
        <filter val="-0,411547378"/>
        <filter val="-0,412804629"/>
        <filter val="-0,414062976"/>
        <filter val="-0,415322422"/>
        <filter val="-0,416582968"/>
        <filter val="-0,417844617"/>
        <filter val="-0,41910737"/>
        <filter val="-0,420371229"/>
        <filter val="-0,421636196"/>
        <filter val="-0,422902273"/>
        <filter val="-0,424169463"/>
        <filter val="-0,425437766"/>
        <filter val="-0,426707185"/>
        <filter val="-0,427977723"/>
        <filter val="-0,42924938"/>
        <filter val="-0,430522159"/>
        <filter val="-0,431796062"/>
        <filter val="-0,433071091"/>
        <filter val="-0,434347248"/>
        <filter val="-0,435624534"/>
        <filter val="-0,436902953"/>
        <filter val="-0,438182505"/>
        <filter val="-0,440745019"/>
        <filter val="-0,442027985"/>
        <filter val="-0,443312093"/>
        <filter val="-0,444597344"/>
        <filter val="-0,445883742"/>
        <filter val="-0,447171288"/>
        <filter val="-0,448459984"/>
        <filter val="-0,449749832"/>
        <filter val="-0,451040834"/>
        <filter val="-0,452332993"/>
        <filter val="-0,45362631"/>
        <filter val="-0,454920788"/>
        <filter val="-0,456216428"/>
        <filter val="-0,457513232"/>
        <filter val="-0,458811204"/>
        <filter val="-0,460110344"/>
        <filter val="-0,461410655"/>
        <filter val="-0,462712139"/>
        <filter val="-0,464014798"/>
        <filter val="-0,465318635"/>
        <filter val="-0,466623651"/>
        <filter val="-0,467929848"/>
        <filter val="-0,469237229"/>
        <filter val="-0,470545796"/>
        <filter val="-0,471855551"/>
        <filter val="-0,473166497"/>
        <filter val="-0,475791966"/>
        <filter val="-0,477106495"/>
        <filter val="-0,478422222"/>
        <filter val="-0,47973915"/>
        <filter val="-0,481057282"/>
        <filter val="-0,482376619"/>
        <filter val="-0,483697164"/>
        <filter val="-0,485018919"/>
        <filter val="-0,486341885"/>
        <filter val="-0,488991464"/>
        <filter val="-0,49031808"/>
        <filter val="-0,491645917"/>
        <filter val="-0,492974978"/>
        <filter val="-0,494305264"/>
        <filter val="-0,495636777"/>
        <filter val="-0,496969521"/>
        <filter val="-0,498303497"/>
        <filter val="-0,499638708"/>
        <filter val="-0,500975155"/>
        <filter val="-0,502312842"/>
        <filter val="-0,504991942"/>
        <filter val="-0,506333361"/>
        <filter val="-0,507676027"/>
        <filter val="-0,509019944"/>
        <filter val="-0,510365115"/>
        <filter val="-0,513059224"/>
        <filter val="-0,514408167"/>
        <filter val="-0,515758373"/>
        <filter val="-0,517109844"/>
        <filter val="-0,518462582"/>
        <filter val="-0,51981659"/>
        <filter val="-0,521171869"/>
        <filter val="-0,522528423"/>
        <filter val="-0,523886254"/>
        <filter val="-0,525245364"/>
        <filter val="-0,527967431"/>
        <filter val="-0,530694644"/>
        <filter val="-0,532060186"/>
        <filter val="-0,534795153"/>
        <filter val="-0,536164584"/>
        <filter val="-0,537535316"/>
        <filter val="-0,538907351"/>
        <filter val="-0,540280692"/>
        <filter val="-0,541655342"/>
        <filter val="-0,543031303"/>
        <filter val="-0,544408578"/>
        <filter val="-0,545787169"/>
        <filter val="-0,547167078"/>
        <filter val="-0,548548308"/>
        <filter val="-0,549930862"/>
        <filter val="-0,551314743"/>
        <filter val="-0,552699952"/>
        <filter val="-0,554086492"/>
        <filter val="-0,555474366"/>
        <filter val="-0,556863577"/>
        <filter val="-0,558254126"/>
        <filter val="-0,559646017"/>
        <filter val="-0,561039253"/>
        <filter val="-0,562433835"/>
        <filter val="-0,563829766"/>
        <filter val="-0,56522705"/>
        <filter val="-0,566625688"/>
        <filter val="-0,568025683"/>
        <filter val="-0,569427038"/>
        <filter val="-0,570829756"/>
        <filter val="-0,572233839"/>
        <filter val="-0,573639289"/>
        <filter val="-0,575046111"/>
        <filter val="-0,576454305"/>
        <filter val="-0,577863875"/>
        <filter val="-0,579274824"/>
        <filter val="-0,580687154"/>
        <filter val="-0,582100868"/>
        <filter val="-0,583515969"/>
        <filter val="-0,584932459"/>
        <filter val="-0,586350341"/>
        <filter val="-0,589190293"/>
        <filter val="-0,590612368"/>
        <filter val="-0,592035846"/>
        <filter val="-0,59346073"/>
        <filter val="-0,594887023"/>
        <filter val="-0,596314727"/>
        <filter val="-0,597743846"/>
        <filter val="-0,600606337"/>
        <filter val="-0,602039715"/>
        <filter val="-0,603474519"/>
        <filter val="-0,604910751"/>
        <filter val="-0,606348414"/>
        <filter val="-0,607787512"/>
        <filter val="-0,609228046"/>
        <filter val="-0,61067002"/>
        <filter val="-0,612113437"/>
        <filter val="-0,6135583"/>
        <filter val="-0,615004611"/>
        <filter val="-0,616452373"/>
        <filter val="-0,61790159"/>
        <filter val="-0,619352263"/>
        <filter val="-0,620804397"/>
        <filter val="-0,622257995"/>
        <filter val="-0,623713058"/>
        <filter val="-0,626627594"/>
        <filter val="-0,628087073"/>
        <filter val="-0,631010469"/>
        <filter val="-0,632474391"/>
        <filter val="-0,6339398"/>
        <filter val="-0,635406699"/>
        <filter val="-0,638344979"/>
        <filter val="-0,639816366"/>
        <filter val="-0,641289255"/>
        <filter val="-0,64276365"/>
        <filter val="-0,644239553"/>
        <filter val="-0,645716967"/>
        <filter val="-0,647195896"/>
        <filter val="-0,648676343"/>
        <filter val="-0,65015831"/>
        <filter val="-0,651641801"/>
        <filter val="-0,65312682"/>
        <filter val="-0,654613368"/>
        <filter val="-0,65610145"/>
        <filter val="-0,657591068"/>
        <filter val="-0,659082226"/>
        <filter val="-0,660574926"/>
        <filter val="-0,662069173"/>
        <filter val="-0,663564969"/>
        <filter val="-0,666561221"/>
        <filter val="-0,668061684"/>
        <filter val="-0,669563709"/>
        <filter val="-0,6710673"/>
        <filter val="-0,672572459"/>
        <filter val="-0,67407919"/>
        <filter val="-0,675587497"/>
        <filter val="-0,677097382"/>
        <filter val="-0,680121901"/>
        <filter val="-0,681636542"/>
        <filter val="-0,683152774"/>
        <filter val="-0,684670602"/>
        <filter val="-0,686190028"/>
        <filter val="-0,687711056"/>
        <filter val="-0,68923369"/>
        <filter val="-0,690757932"/>
        <filter val="-0,695340344"/>
        <filter val="-0,696871055"/>
        <filter val="-0,699937358"/>
        <filter val="-0,701472957"/>
        <filter val="-0,703010192"/>
        <filter val="-0,704549067"/>
        <filter val="-0,706089585"/>
        <filter val="-0,70763175"/>
        <filter val="-0,709175565"/>
        <filter val="-0,71226816"/>
        <filter val="-0,713816947"/>
        <filter val="-0,715367399"/>
        <filter val="-0,716919519"/>
        <filter val="-0,71847331"/>
        <filter val="-0,720028776"/>
        <filter val="-0,721585922"/>
        <filter val="-0,72314475"/>
        <filter val="-0,726267467"/>
        <filter val="-0,727831365"/>
        <filter val="-0,729396959"/>
        <filter val="-0,730964254"/>
        <filter val="-0,732533254"/>
        <filter val="-0,734103962"/>
        <filter val="-0,735676381"/>
        <filter val="-0,737250517"/>
        <filter val="-0,738826372"/>
        <filter val="-0,741983255"/>
        <filter val="-0,745147061"/>
        <filter val="-0,74673157"/>
        <filter val="-0,749905818"/>
        <filter val="-0,751495564"/>
        <filter val="-0,753087065"/>
        <filter val="-0,754680323"/>
        <filter val="-0,756275343"/>
        <filter val="-0,757872128"/>
        <filter val="-0,759470682"/>
        <filter val="-0,761071009"/>
        <filter val="-0,762673114"/>
        <filter val="-0,764276999"/>
        <filter val="-0,76588267"/>
        <filter val="-0,76749013"/>
        <filter val="-0,769099383"/>
        <filter val="-0,772323284"/>
        <filter val="-0,775554405"/>
        <filter val="-0,777172683"/>
        <filter val="-0,778792779"/>
        <filter val="-0,780414696"/>
        <filter val="-0,782038439"/>
        <filter val="-0,783664011"/>
        <filter val="-0,785291416"/>
        <filter val="-0,78692066"/>
        <filter val="-0,788551746"/>
        <filter val="-0,791819459"/>
        <filter val="-0,793456096"/>
        <filter val="-0,795094591"/>
        <filter val="-0,79673495"/>
        <filter val="-0,798377175"/>
        <filter val="-0,800021273"/>
        <filter val="-0,801667245"/>
        <filter val="-0,803315098"/>
        <filter val="-0,804964835"/>
        <filter val="-0,806616461"/>
        <filter val="-0,80826998"/>
        <filter val="-0,809925396"/>
        <filter val="-0,811582714"/>
        <filter val="-0,813241938"/>
        <filter val="-0,814903073"/>
        <filter val="-0,816566122"/>
        <filter val="-0,819897982"/>
        <filter val="-0,821566803"/>
        <filter val="-0,823237556"/>
        <filter val="-0,824910246"/>
        <filter val="-0,826584878"/>
        <filter val="-0,828261455"/>
        <filter val="-0,829939984"/>
        <filter val="-0,831620467"/>
        <filter val="-0,833302911"/>
        <filter val="-0,836673695"/>
        <filter val="-0,840052374"/>
        <filter val="-0,843438983"/>
        <filter val="-0,846833561"/>
        <filter val="-0,84853385"/>
        <filter val="-0,850236146"/>
        <filter val="-0,851940452"/>
        <filter val="-0,853646774"/>
        <filter val="-0,857065484"/>
        <filter val="-0,860492315"/>
        <filter val="-0,862208787"/>
        <filter val="-0,863927305"/>
        <filter val="-0,865647871"/>
        <filter val="-0,867370492"/>
        <filter val="-0,869095173"/>
        <filter val="-0,870821918"/>
        <filter val="-0,87428162"/>
        <filter val="-0,876014587"/>
        <filter val="-0,877749638"/>
        <filter val="-0,879486779"/>
        <filter val="-0,882967347"/>
        <filter val="-0,884710786"/>
        <filter val="-0,889953778"/>
        <filter val="-0,891705685"/>
        <filter val="-0,895215893"/>
        <filter val="-0,896974205"/>
        <filter val="-0,898734663"/>
        <filter val="-0,900497272"/>
        <filter val="-0,902262037"/>
        <filter val="-0,904028963"/>
        <filter val="-0,907569321"/>
        <filter val="-0,911118388"/>
        <filter val="-0,912896201"/>
        <filter val="-0,914676207"/>
        <filter val="-0,916458413"/>
        <filter val="-0,921818276"/>
        <filter val="-0,927198127"/>
        <filter val="-0,928995879"/>
        <filter val="-0,930795873"/>
        <filter val="-0,932598115"/>
        <filter val="-0,934402612"/>
        <filter val="-0,936209369"/>
        <filter val="-0,941643255"/>
        <filter val="-0,943459108"/>
        <filter val="-0,945277249"/>
        <filter val="-0,950745462"/>
        <filter val="-0,952572815"/>
        <filter val="-0,954402486"/>
        <filter val="-0,956234479"/>
        <filter val="-0,958068803"/>
        <filter val="-0,959905461"/>
        <filter val="-0,961744461"/>
        <filter val="-0,965429508"/>
        <filter val="-0,967275567"/>
        <filter val="-0,969123991"/>
        <filter val="-0,970974787"/>
        <filter val="-0,974683517"/>
        <filter val="-0,976541463"/>
        <filter val="-0,978401805"/>
        <filter val="-0,982129701"/>
        <filter val="-0,983997268"/>
        <filter val="-0,985867255"/>
        <filter val="-0,987739669"/>
        <filter val="-0,989614517"/>
        <filter val="-0,991491804"/>
        <filter val="-0,993371537"/>
        <filter val="-0,995253723"/>
        <filter val="-0,999025477"/>
        <filter val="-1,000915058"/>
        <filter val="-1,004701661"/>
        <filter val="-1,006598697"/>
        <filter val="-1,010400267"/>
        <filter val="-1,012304815"/>
        <filter val="-1,014211881"/>
        <filter val="-1,016121471"/>
        <filter val="-1,018033592"/>
        <filter val="-1,01994825"/>
        <filter val="-1,021865453"/>
        <filter val="-1,027632397"/>
        <filter val="-1,029559845"/>
        <filter val="-1,031489872"/>
        <filter val="-1,033422485"/>
        <filter val="-1,03535769"/>
        <filter val="-1,037295494"/>
        <filter val="-1,039235904"/>
        <filter val="-1,041178928"/>
        <filter val="-1,043124573"/>
        <filter val="-1,047023751"/>
        <filter val="-1,048977299"/>
        <filter val="-1,050933496"/>
        <filter val="-1,052892349"/>
        <filter val="-1,056818052"/>
        <filter val="-1,060754467"/>
        <filter val="-1,062726709"/>
        <filter val="-1,068659665"/>
        <filter val="-1,070642751"/>
        <filter val="-1,072628567"/>
        <filter val="-1,07461712"/>
        <filter val="-1,076608418"/>
        <filter val="-1,078602468"/>
        <filter val="-1,080599278"/>
        <filter val="-1,090624996"/>
        <filter val="-1,092638528"/>
        <filter val="-1,094654873"/>
        <filter val="-1,098696039"/>
        <filter val="-1,100720874"/>
        <filter val="-1,102748555"/>
        <filter val="-1,104779091"/>
        <filter val="-1,106812488"/>
        <filter val="-1,108848755"/>
        <filter val="-1,112929932"/>
        <filter val="-1,119073426"/>
        <filter val="-1,123183671"/>
        <filter val="-1,125243193"/>
        <filter val="-1,12730566"/>
        <filter val="-1,131439459"/>
        <filter val="-1,133510809"/>
        <filter val="-1,135585137"/>
        <filter val="-1,137662452"/>
        <filter val="-1,139742763"/>
        <filter val="-1,141826077"/>
        <filter val="-1,143912405"/>
        <filter val="-1,146001753"/>
        <filter val="-1,148094132"/>
        <filter val="-1,15018955"/>
        <filter val="-1,152288016"/>
        <filter val="-1,162826376"/>
        <filter val="-1,167063369"/>
        <filter val="-1,169186541"/>
        <filter val="-1,173442281"/>
        <filter val="-1,175574869"/>
        <filter val="-1,177710613"/>
        <filter val="-1,184136882"/>
        <filter val="-1,18843702"/>
        <filter val="-1,190591904"/>
        <filter val="-1,194911354"/>
        <filter val="-1,197075938"/>
        <filter val="-1,199243775"/>
        <filter val="-1,203589245"/>
        <filter val="-1,2189023"/>
        <filter val="-1,223307479"/>
        <filter val="-1,227726151"/>
        <filter val="-1,229940572"/>
        <filter val="-1,232158397"/>
        <filter val="-1,234379637"/>
        <filter val="-1,236604302"/>
        <filter val="-1,238832403"/>
        <filter val="-1,245537427"/>
        <filter val="-1,247779378"/>
        <filter val="-1,250024818"/>
        <filter val="-1,25452621"/>
        <filter val="-1,256782184"/>
        <filter val="-1,259041691"/>
        <filter val="-1,26357135"/>
        <filter val="-1,265841523"/>
        <filter val="-1,268115275"/>
        <filter val="-1,279538098"/>
        <filter val="-1,281833556"/>
        <filter val="-1,284132672"/>
        <filter val="-1,286435458"/>
        <filter val="-1,288741925"/>
        <filter val="-1,291052086"/>
        <filter val="-1,293365952"/>
        <filter val="-1,298004847"/>
        <filter val="-1,3003299"/>
        <filter val="-1,302658706"/>
        <filter val="-1,307327626"/>
        <filter val="-1,31435946"/>
        <filter val="-1,316711041"/>
        <filter val="-1,323788873"/>
        <filter val="-1,326155887"/>
        <filter val="-1,330901599"/>
        <filter val="-1,333280322"/>
        <filter val="-1,335662973"/>
        <filter val="-1,340440113"/>
        <filter val="-1,347635614"/>
        <filter val="-1,350042112"/>
        <filter val="-1,352452631"/>
        <filter val="-1,354867184"/>
        <filter val="-1,359708447"/>
        <filter val="-1,362135184"/>
        <filter val="-1,371883161"/>
        <filter val="-1,37678196"/>
        <filter val="-1,384161491"/>
        <filter val="-1,386629746"/>
        <filter val="-1,389102232"/>
        <filter val="-1,391578962"/>
        <filter val="-1,396545215"/>
        <filter val="-1,399034767"/>
        <filter val="-1,404026796"/>
        <filter val="-1,411547378"/>
        <filter val="-1,414062976"/>
        <filter val="-1,416582968"/>
        <filter val="-1,41910737"/>
        <filter val="-1,421636196"/>
        <filter val="-1,424169463"/>
        <filter val="-1,426707185"/>
        <filter val="-1,42924938"/>
        <filter val="-1,431796062"/>
        <filter val="-1,436902953"/>
        <filter val="-1,444597344"/>
        <filter val="-1,449749832"/>
        <filter val="-1,452332993"/>
        <filter val="-1,457513232"/>
        <filter val="-1,460110344"/>
        <filter val="-1,486341885"/>
        <filter val="-1,488991464"/>
        <filter val="-1,491645917"/>
        <filter val="-1,496969521"/>
        <filter val="-1,499638708"/>
        <filter val="-1,504991942"/>
        <filter val="-1,513059224"/>
        <filter val="-1,529330393"/>
        <filter val="-1,532060186"/>
        <filter val="-1,537535316"/>
        <filter val="-1,554086492"/>
        <filter val="-1,556863577"/>
        <filter val="-1,559646017"/>
        <filter val="-1,562433835"/>
        <filter val="-1,568025683"/>
        <filter val="-1,570829756"/>
        <filter val="-1,596314727"/>
        <filter val="-1,599174381"/>
        <filter val="-1,616452373"/>
        <filter val="-1,619352263"/>
        <filter val="-1,622257995"/>
        <filter val="-1,64276365"/>
        <filter val="-1,645716967"/>
        <filter val="-1,654613368"/>
        <filter val="-1,660574926"/>
        <filter val="-1,666561221"/>
        <filter val="-1,678608849"/>
        <filter val="-1,681636542"/>
        <filter val="-1,703010192"/>
        <filter val="-1,709175565"/>
        <filter val="-1,71226816"/>
        <filter val="-1,715367399"/>
        <filter val="-1,721585922"/>
        <filter val="-1,724705264"/>
        <filter val="-1,727831365"/>
        <filter val="-1,734103962"/>
        <filter val="-1,743564291"/>
        <filter val="-1,753087065"/>
        <filter val="-1,76588267"/>
        <filter val="-1,769099383"/>
        <filter val="-1,772323284"/>
        <filter val="-1,778792779"/>
        <filter val="-1,795094591"/>
        <filter val="-1,821566803"/>
        <filter val="-1,841744685"/>
        <filter val="-1,845135274"/>
        <filter val="-1,84853385"/>
        <filter val="-1,851940452"/>
        <filter val="-1,862208787"/>
        <filter val="-1,865647871"/>
        <filter val="-1,893459721"/>
        <filter val="-1,904028963"/>
        <filter val="-1,914676207"/>
        <filter val="-1,943459108"/>
        <filter val="-1,958068803"/>
        <filter val="-1,961744461"/>
        <filter val="-1,987739669"/>
        <filter val="-2,006598697"/>
        <filter val="-2,045072844"/>
        <filter val="-2,056818052"/>
        <filter val="-2,068659665"/>
        <filter val="-2,072628567"/>
        <filter val="-2,104779091"/>
        <filter val="-2,112929932"/>
        <filter val="-2,129371079"/>
        <filter val="-2,137662452"/>
        <filter val="-2,141826077"/>
        <filter val="-2,15018955"/>
        <filter val="-2,201414874"/>
        <filter val="-2,357285785"/>
        <filter val="-2,362135184"/>
        <filter val="-2,421636196"/>
        <filter val="-2,526605756"/>
        <filter val="-2,570829756"/>
        <filter val="-2,576454305"/>
        <filter val="-2,71226816"/>
        <filter val="-2,737250517"/>
        <filter val="-2,976541463"/>
        <filter val="-3,133510809"/>
        <filter val="-3,227726151"/>
        <filter val="-3,756275343"/>
        <filter val="0,009447145"/>
        <filter val="0,012260331"/>
        <filter val="0,019735451"/>
        <filter val="0,024387809"/>
        <filter val="0,031800517"/>
        <filter val="0,038255539"/>
        <filter val="0,04101316"/>
        <filter val="0,051991235"/>
        <filter val="0,060170316"/>
        <filter val="0,071903277"/>
        <filter val="0,102145834"/>
        <filter val="0,110046222"/>
        <filter val="0,113543666"/>
        <filter val="0,137791213"/>
        <filter val="0,140365156"/>
        <filter val="0,165855131"/>
        <filter val="0,180935704"/>
        <filter val="0,199155976"/>
        <filter val="0,20080101"/>
        <filter val="0,224445595"/>
        <filter val="0,22606206"/>
        <filter val="0,242926486"/>
        <filter val="0,257226444"/>
        <filter val="0,260385055"/>
        <filter val="0,276075204"/>
        <filter val="0,324412503"/>
        <filter val="0,334188425"/>
        <filter val="0,346130098"/>
        <filter val="0,384995389"/>
        <filter val="0,432674485"/>
        <filter val="0,489634885"/>
        <filter val="0,524864849"/>
        <filter val="0,585937024"/>
        <filter val="0,592844391"/>
        <filter val="0,64694411"/>
        <filter val="0,667314727"/>
        <filter val="0,712411769"/>
        <filter val="0,752781437"/>
        <filter val="0,820150476"/>
        <filter val="0,894712829"/>
        <filter val="0,951022701"/>
        <filter val="1,034570492"/>
        <filter val="3,00418E-05"/>
      </filters>
    </filterColumn>
  </autoFilter>
  <sortState ref="A2:O1984">
    <sortCondition ref="M1:M1048576"/>
  </sortState>
  <tableColumns count="15">
    <tableColumn id="1" name="Accession"/>
    <tableColumn id="2" name="Description"/>
    <tableColumn id="3" name="Biological Process"/>
    <tableColumn id="4" name="Cellular Component"/>
    <tableColumn id="5" name="Molecular Function"/>
    <tableColumn id="6" name="Pfam IDs"/>
    <tableColumn id="7" name="Entrez Gene ID"/>
    <tableColumn id="8" name="Ensembl Gene ID"/>
    <tableColumn id="9" name="Gene Symbol"/>
    <tableColumn id="10" name="KEGG Pathways"/>
    <tableColumn id="11" name="Abundance Ratio: (127, T3 Tc WT) / (126, T0 WT)" dataDxfId="13" dataCellStyle="Note"/>
    <tableColumn id="12" name="Corrected Abundance ratio 1,526968203)" dataDxfId="12" dataCellStyle="Note"/>
    <tableColumn id="13" name="Log2 Corrected Abundance Ratio" dataDxfId="11" dataCellStyle="Note"/>
    <tableColumn id="16" name="Abundance Ratio Adj. P-Value: (127, T3 Tc WT) / (126, T0 WT)" dataCellStyle="Bad"/>
    <tableColumn id="17" name="LOG10 Adj.P-val" dataCellStyle="Bad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O1048576" totalsRowShown="0">
  <autoFilter ref="A1:O1048576"/>
  <sortState ref="A2:Q1919">
    <sortCondition ref="M1:M1048576"/>
  </sortState>
  <tableColumns count="15">
    <tableColumn id="1" name="Accession"/>
    <tableColumn id="2" name="Description"/>
    <tableColumn id="3" name="Biological Process"/>
    <tableColumn id="4" name="Cellular Component"/>
    <tableColumn id="5" name="Molecular Function"/>
    <tableColumn id="6" name="Pfam IDs"/>
    <tableColumn id="7" name="Entrez Gene ID"/>
    <tableColumn id="8" name="Ensembl Gene ID"/>
    <tableColumn id="9" name="Gene Symbol"/>
    <tableColumn id="10" name="KEGG Pathways"/>
    <tableColumn id="11" name="Abundance Ratio: (131, T3 Tc DacrA) / (130, T0 DacrA)" dataDxfId="10" dataCellStyle="Note"/>
    <tableColumn id="12" name="Corrected Abundance ratio 1,628352865)" dataDxfId="9" dataCellStyle="Note"/>
    <tableColumn id="13" name="Log2 Corrected Abundance Ratio" dataDxfId="8" dataCellStyle="Note"/>
    <tableColumn id="15" name="Abundance Ratio Adj. P-Value: (131, T3 Tc DacrA) / (130, T0 DacrA)" dataCellStyle="Bad"/>
    <tableColumn id="16" name="LOG10 Adj.P-val" dataCellStyle="Bad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2" name="Table2" displayName="Table2" ref="A1:O1048576" totalsRowShown="0" headerRowDxfId="7" headerRowCellStyle="Bad">
  <autoFilter ref="A1:O1048576"/>
  <sortState ref="A2:Q2024">
    <sortCondition ref="M1:M1048576"/>
  </sortState>
  <tableColumns count="15">
    <tableColumn id="1" name="Accession"/>
    <tableColumn id="2" name="Description"/>
    <tableColumn id="3" name="Biological Process"/>
    <tableColumn id="4" name="Cellular Component"/>
    <tableColumn id="5" name="Molecular Function"/>
    <tableColumn id="6" name="Pfam IDs"/>
    <tableColumn id="7" name="Entrez Gene ID"/>
    <tableColumn id="8" name="Ensembl Gene ID"/>
    <tableColumn id="9" name="Gene Symbol"/>
    <tableColumn id="10" name="KEGG Pathways"/>
    <tableColumn id="11" name="Abundance Ratio: (129, T3 Dacr B) / (128, T0 Dacr B)" dataDxfId="6" dataCellStyle="Note"/>
    <tableColumn id="12" name="Corrected Abundance ratio 1,717861684)" dataDxfId="5" dataCellStyle="Note"/>
    <tableColumn id="13" name="Log2 Corrected Abundance Ratio" dataDxfId="4" dataCellStyle="Note"/>
    <tableColumn id="16" name="Abundance Ratio Adj. P-Value: (129, T3 Dacr B) / (128, T0 Dacr B)" dataCellStyle="Bad"/>
    <tableColumn id="17" name="LOG10 Adj.P-val" dataCellStyle="Bad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A1:O1048576" totalsRowShown="0" headerRowDxfId="3" headerRowCellStyle="Bad">
  <autoFilter ref="A1:O1048576">
    <filterColumn colId="12">
      <filters>
        <filter val="-0,008331875"/>
        <filter val="-0,023334039"/>
        <filter val="-0,024172084"/>
        <filter val="-0,035111207"/>
        <filter val="-0,041036041"/>
        <filter val="-0,062397033"/>
        <filter val="-0,066707448"/>
        <filter val="-0,084079061"/>
        <filter val="-0,094603327"/>
        <filter val="-0,099894391"/>
        <filter val="-0,107867549"/>
        <filter val="-0,113207574"/>
        <filter val="-0,115885017"/>
        <filter val="-0,117672743"/>
        <filter val="-0,135672915"/>
        <filter val="-0,143846846"/>
        <filter val="-0,152983641"/>
        <filter val="-0,153900511"/>
        <filter val="-0,176082037"/>
        <filter val="-0,192944899"/>
        <filter val="-0,197664219"/>
        <filter val="-0,201450823"/>
        <filter val="-0,203347858"/>
        <filter val="-0,209053976"/>
        <filter val="-0,212870632"/>
        <filter val="-0,213826376"/>
        <filter val="-0,219574172"/>
        <filter val="-0,224381558"/>
        <filter val="-0,227273697"/>
        <filter val="-0,228239033"/>
        <filter val="-0,233075428"/>
        <filter val="-0,243772912"/>
        <filter val="-0,244749355"/>
        <filter val="-0,24572646"/>
        <filter val="-0,246704227"/>
        <filter val="-0,24964151"/>
        <filter val="-0,255534078"/>
        <filter val="-0,256518517"/>
        <filter val="-0,25947587"/>
        <filter val="-0,262439298"/>
        <filter val="-0,263428462"/>
        <filter val="-0,264418304"/>
        <filter val="-0,267391912"/>
        <filter val="-0,268384479"/>
        <filter val="-0,270371662"/>
        <filter val="-0,271366281"/>
        <filter val="-0,273357579"/>
        <filter val="-0,27435426"/>
        <filter val="-0,278347882"/>
        <filter val="-0,280348846"/>
        <filter val="-0,282352589"/>
        <filter val="-0,285363432"/>
        <filter val="-0,287374158"/>
        <filter val="-0,289387689"/>
        <filter val="-0,290395509"/>
        <filter val="-0,294433847"/>
        <filter val="-0,297470035"/>
        <filter val="-0,299497717"/>
        <filter val="-0,301528252"/>
        <filter val="-0,302544592"/>
        <filter val="-0,303561649"/>
        <filter val="-0,304579423"/>
        <filter val="-0,307637061"/>
        <filter val="-0,308657716"/>
        <filter val="-0,309679093"/>
        <filter val="-0,310701194"/>
        <filter val="-0,31274757"/>
        <filter val="-0,313771848"/>
        <filter val="-0,314796853"/>
        <filter val="-0,315822587"/>
        <filter val="-0,316849051"/>
        <filter val="-0,318904173"/>
        <filter val="-0,319932832"/>
        <filter val="-0,320962226"/>
        <filter val="-0,321992354"/>
        <filter val="-0,323023219"/>
        <filter val="-0,325087161"/>
        <filter val="-0,32612024"/>
        <filter val="-0,32715406"/>
        <filter val="-0,32818862"/>
        <filter val="-0,329223924"/>
        <filter val="-0,33025997"/>
        <filter val="-0,331296762"/>
        <filter val="-0,332334299"/>
        <filter val="-0,333372582"/>
        <filter val="-0,334411614"/>
        <filter val="-0,335451394"/>
        <filter val="-0,336491924"/>
        <filter val="-0,337533205"/>
        <filter val="-0,338575239"/>
        <filter val="-0,339618025"/>
        <filter val="-0,340661566"/>
        <filter val="-0,341705862"/>
        <filter val="-0,342750915"/>
        <filter val="-0,343796725"/>
        <filter val="-0,344843294"/>
        <filter val="-0,345890622"/>
        <filter val="-0,347987563"/>
        <filter val="-0,349037177"/>
        <filter val="-0,350087556"/>
        <filter val="-0,3511387"/>
        <filter val="-0,35219061"/>
        <filter val="-0,353243288"/>
        <filter val="-0,354296735"/>
        <filter val="-0,355350951"/>
        <filter val="-0,356405939"/>
        <filter val="-0,357461698"/>
        <filter val="-0,35851823"/>
        <filter val="-0,359575537"/>
        <filter val="-0,360633619"/>
        <filter val="-0,361692478"/>
        <filter val="-0,362752115"/>
        <filter val="-0,364873725"/>
        <filter val="-0,366998461"/>
        <filter val="-0,368062003"/>
        <filter val="-0,36912633"/>
        <filter val="-0,370191443"/>
        <filter val="-0,371257342"/>
        <filter val="-0,37232403"/>
        <filter val="-0,373391507"/>
        <filter val="-0,374459774"/>
        <filter val="-0,375528833"/>
        <filter val="-0,376598685"/>
        <filter val="-0,377669331"/>
        <filter val="-0,378740772"/>
        <filter val="-0,379813009"/>
        <filter val="-0,380886043"/>
        <filter val="-0,381959877"/>
        <filter val="-0,38303451"/>
        <filter val="-0,384109944"/>
        <filter val="-0,385186181"/>
        <filter val="-0,386263221"/>
        <filter val="-0,387341066"/>
        <filter val="-0,388419716"/>
        <filter val="-0,389499174"/>
        <filter val="-0,39057944"/>
        <filter val="-0,391660515"/>
        <filter val="-0,392742401"/>
        <filter val="-0,393825099"/>
        <filter val="-0,39490861"/>
        <filter val="-0,395992936"/>
        <filter val="-0,397078077"/>
        <filter val="-0,398164035"/>
        <filter val="-0,399250811"/>
        <filter val="-0,400338406"/>
        <filter val="-0,401426822"/>
        <filter val="-0,402516059"/>
        <filter val="-0,40360612"/>
        <filter val="-0,404697005"/>
        <filter val="-0,405788715"/>
        <filter val="-0,406881252"/>
        <filter val="-0,407974617"/>
        <filter val="-0,409068811"/>
        <filter val="-0,410163836"/>
        <filter val="-0,411259692"/>
        <filter val="-0,412356382"/>
        <filter val="-0,413453906"/>
        <filter val="-0,414552265"/>
        <filter val="-0,415651462"/>
        <filter val="-0,416751496"/>
        <filter val="-0,41785237"/>
        <filter val="-0,418954084"/>
        <filter val="-0,420056641"/>
        <filter val="-0,42116004"/>
        <filter val="-0,422264285"/>
        <filter val="-0,423369375"/>
        <filter val="-0,424475312"/>
        <filter val="-0,425582098"/>
        <filter val="-0,426689733"/>
        <filter val="-0,42779822"/>
        <filter val="-0,428907558"/>
        <filter val="-0,430017751"/>
        <filter val="-0,431128798"/>
        <filter val="-0,432240702"/>
        <filter val="-0,433353463"/>
        <filter val="-0,434467084"/>
        <filter val="-0,435581564"/>
        <filter val="-0,436696906"/>
        <filter val="-0,437813112"/>
        <filter val="-0,438930181"/>
        <filter val="-0,440048116"/>
        <filter val="-0,441166918"/>
        <filter val="-0,442286588"/>
        <filter val="-0,443407128"/>
        <filter val="-0,445650822"/>
        <filter val="-0,446773979"/>
        <filter val="-0,447898011"/>
        <filter val="-0,44902292"/>
        <filter val="-0,450148706"/>
        <filter val="-0,451275371"/>
        <filter val="-0,452402917"/>
        <filter val="-0,453531345"/>
        <filter val="-0,454660657"/>
        <filter val="-0,455790852"/>
        <filter val="-0,456921934"/>
        <filter val="-0,458053904"/>
        <filter val="-0,459186762"/>
        <filter val="-0,460320511"/>
        <filter val="-0,461455151"/>
        <filter val="-0,462590685"/>
        <filter val="-0,463727112"/>
        <filter val="-0,464864436"/>
        <filter val="-0,466002657"/>
        <filter val="-0,467141777"/>
        <filter val="-0,468281797"/>
        <filter val="-0,469422718"/>
        <filter val="-0,470564542"/>
        <filter val="-0,471707271"/>
        <filter val="-0,472850906"/>
        <filter val="-0,473995448"/>
        <filter val="-0,475140899"/>
        <filter val="-0,476287259"/>
        <filter val="-0,477434532"/>
        <filter val="-0,478582717"/>
        <filter val="-0,479731817"/>
        <filter val="-0,480881833"/>
        <filter val="-0,482032767"/>
        <filter val="-0,483184619"/>
        <filter val="-0,484337392"/>
        <filter val="-0,485491087"/>
        <filter val="-0,486645705"/>
        <filter val="-0,487801247"/>
        <filter val="-0,488957716"/>
        <filter val="-0,490115113"/>
        <filter val="-0,491273439"/>
        <filter val="-0,493592885"/>
        <filter val="-0,494754008"/>
        <filter val="-0,495916066"/>
        <filter val="-0,497079061"/>
        <filter val="-0,498242994"/>
        <filter val="-0,499407867"/>
        <filter val="-0,500573681"/>
        <filter val="-0,501740438"/>
        <filter val="-0,504076787"/>
        <filter val="-0,505246382"/>
        <filter val="-0,506416926"/>
        <filter val="-0,508760866"/>
        <filter val="-0,509934266"/>
        <filter val="-0,511108621"/>
        <filter val="-0,512283933"/>
        <filter val="-0,513460203"/>
        <filter val="-0,514637432"/>
        <filter val="-0,515815624"/>
        <filter val="-0,516994778"/>
        <filter val="-0,518174896"/>
        <filter val="-0,519355981"/>
        <filter val="-0,521721056"/>
        <filter val="-0,522905048"/>
        <filter val="-0,524090014"/>
        <filter val="-0,525275953"/>
        <filter val="-0,526462868"/>
        <filter val="-0,52765076"/>
        <filter val="-0,528839631"/>
        <filter val="-0,530029483"/>
        <filter val="-0,532412134"/>
        <filter val="-0,533604937"/>
        <filter val="-0,534798727"/>
        <filter val="-0,535993505"/>
        <filter val="-0,537189274"/>
        <filter val="-0,538386035"/>
        <filter val="-0,539583789"/>
        <filter val="-0,540782539"/>
        <filter val="-0,541982286"/>
        <filter val="-0,543183031"/>
        <filter val="-0,544384776"/>
        <filter val="-0,545587523"/>
        <filter val="-0,547996029"/>
        <filter val="-0,549201792"/>
        <filter val="-0,550408563"/>
        <filter val="-0,551616345"/>
        <filter val="-0,552825139"/>
        <filter val="-0,554034946"/>
        <filter val="-0,555245768"/>
        <filter val="-0,556457608"/>
        <filter val="-0,558884345"/>
        <filter val="-0,560099247"/>
        <filter val="-0,561315172"/>
        <filter val="-0,562532122"/>
        <filter val="-0,563750101"/>
        <filter val="-0,564969108"/>
        <filter val="-0,566189146"/>
        <filter val="-0,567410217"/>
        <filter val="-0,569855463"/>
        <filter val="-0,571079642"/>
        <filter val="-0,572304861"/>
        <filter val="-0,574758425"/>
        <filter val="-0,575986773"/>
        <filter val="-0,577216168"/>
        <filter val="-0,578446612"/>
        <filter val="-0,579678106"/>
        <filter val="-0,580910652"/>
        <filter val="-0,582144252"/>
        <filter val="-0,585851393"/>
        <filter val="-0,587089227"/>
        <filter val="-0,589568085"/>
        <filter val="-0,590809113"/>
        <filter val="-0,592051209"/>
        <filter val="-0,593294376"/>
        <filter val="-0,594538615"/>
        <filter val="-0,595783928"/>
        <filter val="-0,597030317"/>
        <filter val="-0,598277784"/>
        <filter val="-0,59952633"/>
        <filter val="-0,602026669"/>
        <filter val="-0,603278465"/>
        <filter val="-0,604531348"/>
        <filter val="-0,60578532"/>
        <filter val="-0,607040384"/>
        <filter val="-0,60829654"/>
        <filter val="-0,610812137"/>
        <filter val="-0,612071583"/>
        <filter val="-0,613332129"/>
        <filter val="-0,614593778"/>
        <filter val="-0,615856531"/>
        <filter val="-0,61712039"/>
        <filter val="-0,618385357"/>
        <filter val="-0,619651435"/>
        <filter val="-0,620918624"/>
        <filter val="-0,622186927"/>
        <filter val="-0,623456347"/>
        <filter val="-0,625998541"/>
        <filter val="-0,62727132"/>
        <filter val="-0,628545223"/>
        <filter val="-0,629820252"/>
        <filter val="-0,631096409"/>
        <filter val="-0,632373695"/>
        <filter val="-0,633652114"/>
        <filter val="-0,634931666"/>
        <filter val="-0,63749418"/>
        <filter val="-0,638777146"/>
        <filter val="-0,640061254"/>
        <filter val="-0,641346506"/>
        <filter val="-0,642632903"/>
        <filter val="-0,643920449"/>
        <filter val="-0,645209145"/>
        <filter val="-0,646498993"/>
        <filter val="-0,647789996"/>
        <filter val="-0,649082154"/>
        <filter val="-0,650375471"/>
        <filter val="-0,651669949"/>
        <filter val="-0,652965589"/>
        <filter val="-0,654262393"/>
        <filter val="-0,655560365"/>
        <filter val="-0,656859505"/>
        <filter val="-0,658159816"/>
        <filter val="-0,6594613"/>
        <filter val="-0,660763959"/>
        <filter val="-0,662067796"/>
        <filter val="-0,663372812"/>
        <filter val="-0,664679009"/>
        <filter val="-0,665986391"/>
        <filter val="-0,667294958"/>
        <filter val="-0,668604713"/>
        <filter val="-0,669915658"/>
        <filter val="-0,672541127"/>
        <filter val="-0,673855656"/>
        <filter val="-0,675171383"/>
        <filter val="-0,676488312"/>
        <filter val="-0,677806443"/>
        <filter val="-0,679125781"/>
        <filter val="-0,680446325"/>
        <filter val="-0,68176808"/>
        <filter val="-0,683091047"/>
        <filter val="-0,684415228"/>
        <filter val="-0,685740625"/>
        <filter val="-0,687067241"/>
        <filter val="-0,688395078"/>
        <filter val="-0,689724139"/>
        <filter val="-0,692385939"/>
        <filter val="-0,693718682"/>
        <filter val="-0,695052658"/>
        <filter val="-0,696387869"/>
        <filter val="-0,697724317"/>
        <filter val="-0,699062003"/>
        <filter val="-0,700400932"/>
        <filter val="-0,701741104"/>
        <filter val="-0,703082522"/>
        <filter val="-0,705769105"/>
        <filter val="-0,708460701"/>
        <filter val="-0,709808385"/>
        <filter val="-0,711157329"/>
        <filter val="-0,712507535"/>
        <filter val="-0,713859005"/>
        <filter val="-0,715211743"/>
        <filter val="-0,716565751"/>
        <filter val="-0,717921031"/>
        <filter val="-0,719277585"/>
        <filter val="-0,720635415"/>
        <filter val="-0,723354917"/>
        <filter val="-0,726079554"/>
        <filter val="-0,727443805"/>
        <filter val="-0,728809347"/>
        <filter val="-0,730176183"/>
        <filter val="-0,732913745"/>
        <filter val="-0,734284477"/>
        <filter val="-0,735656512"/>
        <filter val="-0,737029854"/>
        <filter val="-0,738404504"/>
        <filter val="-0,739780465"/>
        <filter val="-0,741157739"/>
        <filter val="-0,743916239"/>
        <filter val="-0,74529747"/>
        <filter val="-0,746680024"/>
        <filter val="-0,748063904"/>
        <filter val="-0,749449113"/>
        <filter val="-0,752223527"/>
        <filter val="-0,753612738"/>
        <filter val="-0,755003287"/>
        <filter val="-0,756395179"/>
        <filter val="-0,757788414"/>
        <filter val="-0,759182996"/>
        <filter val="-0,760578927"/>
        <filter val="-0,761976211"/>
        <filter val="-0,763374849"/>
        <filter val="-0,764774844"/>
        <filter val="-0,766176199"/>
        <filter val="-0,767578917"/>
        <filter val="-0,768983"/>
        <filter val="-0,770388451"/>
        <filter val="-0,771795272"/>
        <filter val="-0,773203466"/>
        <filter val="-0,776023985"/>
        <filter val="-0,777436315"/>
        <filter val="-0,778850029"/>
        <filter val="-0,78026513"/>
        <filter val="-0,78168162"/>
        <filter val="-0,783099502"/>
        <filter val="-0,788785007"/>
        <filter val="-0,790209892"/>
        <filter val="-0,791636184"/>
        <filter val="-0,793063889"/>
        <filter val="-0,794493007"/>
        <filter val="-0,795923543"/>
        <filter val="-0,798788876"/>
        <filter val="-0,801659912"/>
        <filter val="-0,804536673"/>
        <filter val="-0,805977207"/>
        <filter val="-0,808862598"/>
        <filter val="-0,810307461"/>
        <filter val="-0,814650751"/>
        <filter val="-0,817553559"/>
        <filter val="-0,819007156"/>
        <filter val="-0,820462219"/>
        <filter val="-0,821918751"/>
        <filter val="-0,823376755"/>
        <filter val="-0,824836235"/>
        <filter val="-0,82775963"/>
        <filter val="-0,829223552"/>
        <filter val="-0,83215586"/>
        <filter val="-0,833624252"/>
        <filter val="-0,83509414"/>
        <filter val="-0,836565527"/>
        <filter val="-0,838038417"/>
        <filter val="-0,839512811"/>
        <filter val="-0,840988714"/>
        <filter val="-0,842466129"/>
        <filter val="-0,843945058"/>
        <filter val="-0,845425504"/>
        <filter val="-0,846907471"/>
        <filter val="-0,848390963"/>
        <filter val="-0,849875981"/>
        <filter val="-0,851362529"/>
        <filter val="-0,852850611"/>
        <filter val="-0,857324087"/>
        <filter val="-0,858818334"/>
        <filter val="-0,863310382"/>
        <filter val="-0,864810845"/>
        <filter val="-0,866312871"/>
        <filter val="-0,867816461"/>
        <filter val="-0,870828352"/>
        <filter val="-0,872336658"/>
        <filter val="-0,873846543"/>
        <filter val="-0,87535801"/>
        <filter val="-0,878385703"/>
        <filter val="-0,882939189"/>
        <filter val="-0,885982851"/>
        <filter val="-0,887507093"/>
        <filter val="-0,889032947"/>
        <filter val="-0,890560417"/>
        <filter val="-0,892089506"/>
        <filter val="-0,895152553"/>
        <filter val="-0,898222119"/>
        <filter val="-0,899759354"/>
        <filter val="-0,901298229"/>
        <filter val="-0,902838747"/>
        <filter val="-0,904380911"/>
        <filter val="-0,905924727"/>
        <filter val="-0,907470195"/>
        <filter val="-0,910566109"/>
        <filter val="-0,91211656"/>
        <filter val="-0,915222471"/>
        <filter val="-0,916777938"/>
        <filter val="-0,921454425"/>
        <filter val="-0,923016629"/>
        <filter val="-0,924580526"/>
        <filter val="-0,92614612"/>
        <filter val="-0,927713415"/>
        <filter val="-0,930853123"/>
        <filter val="-0,932425543"/>
        <filter val="-0,933999678"/>
        <filter val="-0,935575533"/>
        <filter val="-0,940313452"/>
        <filter val="-0,941896222"/>
        <filter val="-0,943480731"/>
        <filter val="-0,949836226"/>
        <filter val="-0,951429484"/>
        <filter val="-0,953024504"/>
        <filter val="-0,954621289"/>
        <filter val="-0,956219843"/>
        <filter val="-0,95782017"/>
        <filter val="-0,959422275"/>
        <filter val="-0,961026161"/>
        <filter val="-0,967459594"/>
        <filter val="-0,969072445"/>
        <filter val="-0,970687101"/>
        <filter val="-0,972303566"/>
        <filter val="-0,97554194"/>
        <filter val="-0,977163857"/>
        <filter val="-0,9787876"/>
        <filter val="-0,980413172"/>
        <filter val="-0,982040578"/>
        <filter val="-0,983669821"/>
        <filter val="-0,985300907"/>
        <filter val="-0,986933839"/>
        <filter val="-0,988568621"/>
        <filter val="-0,990205257"/>
        <filter val="-0,991843753"/>
        <filter val="-0,993484111"/>
        <filter val="-0,995126337"/>
        <filter val="-0,996770434"/>
        <filter val="-0,998416407"/>
        <filter val="-1,00006426"/>
        <filter val="-1,001713997"/>
        <filter val="-1,003365623"/>
        <filter val="-1,005019141"/>
        <filter val="-1,006674558"/>
        <filter val="-1,008331875"/>
        <filter val="-1,014980251"/>
        <filter val="-1,016647144"/>
        <filter val="-1,018315964"/>
        <filter val="-1,019986717"/>
        <filter val="-1,021659407"/>
        <filter val="-1,023334039"/>
        <filter val="-1,025010617"/>
        <filter val="-1,028369629"/>
        <filter val="-1,03173648"/>
        <filter val="-1,033422856"/>
        <filter val="-1,035111207"/>
        <filter val="-1,036801535"/>
        <filter val="-1,038493846"/>
        <filter val="-1,041884435"/>
        <filter val="-1,043582723"/>
        <filter val="-1,046985307"/>
        <filter val="-1,048689613"/>
        <filter val="-1,052104278"/>
        <filter val="-1,055527043"/>
        <filter val="-1,057241476"/>
        <filter val="-1,058957949"/>
        <filter val="-1,062397033"/>
        <filter val="-1,065844334"/>
        <filter val="-1,071030781"/>
        <filter val="-1,072763748"/>
        <filter val="-1,074498799"/>
        <filter val="-1,077975175"/>
        <filter val="-1,079716509"/>
        <filter val="-1,081459947"/>
        <filter val="-1,083205495"/>
        <filter val="-1,084953157"/>
        <filter val="-1,090208883"/>
        <filter val="-1,091965054"/>
        <filter val="-1,095483825"/>
        <filter val="-1,097246433"/>
        <filter val="-1,099011198"/>
        <filter val="-1,100778124"/>
        <filter val="-1,104318482"/>
        <filter val="-1,106091924"/>
        <filter val="-1,107867549"/>
        <filter val="-1,111425368"/>
        <filter val="-1,113207574"/>
        <filter val="-1,114991983"/>
        <filter val="-1,116778603"/>
        <filter val="-1,120358493"/>
        <filter val="-1,123947289"/>
        <filter val="-1,127545034"/>
        <filter val="-1,129347276"/>
        <filter val="-1,131151773"/>
        <filter val="-1,13295853"/>
        <filter val="-1,134767552"/>
        <filter val="-1,136578846"/>
        <filter val="-1,138392416"/>
        <filter val="-1,140208269"/>
        <filter val="-1,142026411"/>
        <filter val="-1,145669582"/>
        <filter val="-1,147494623"/>
        <filter val="-1,152983641"/>
        <filter val="-1,154817964"/>
        <filter val="-1,156654622"/>
        <filter val="-1,158493622"/>
        <filter val="-1,160334969"/>
        <filter val="-1,162178669"/>
        <filter val="-1,164024728"/>
        <filter val="-1,165873152"/>
        <filter val="-1,167723948"/>
        <filter val="-1,169577121"/>
        <filter val="-1,171432678"/>
        <filter val="-1,173290624"/>
        <filter val="-1,17701371"/>
        <filter val="-1,178878862"/>
        <filter val="-1,180746429"/>
        <filter val="-1,182616416"/>
        <filter val="-1,184488831"/>
        <filter val="-1,192002884"/>
        <filter val="-1,195774638"/>
        <filter val="-1,199556279"/>
        <filter val="-1,201450823"/>
        <filter val="-1,203347858"/>
        <filter val="-1,207149428"/>
        <filter val="-1,209053976"/>
        <filter val="-1,210961042"/>
        <filter val="-1,212870632"/>
        <filter val="-1,214782753"/>
        <filter val="-1,216697412"/>
        <filter val="-1,220534369"/>
        <filter val="-1,222456681"/>
        <filter val="-1,230171646"/>
        <filter val="-1,232106851"/>
        <filter val="-1,234044655"/>
        <filter val="-1,235985066"/>
        <filter val="-1,23792809"/>
        <filter val="-1,239873734"/>
        <filter val="-1,241822006"/>
        <filter val="-1,24572646"/>
        <filter val="-1,247682657"/>
        <filter val="-1,24964151"/>
        <filter val="-1,251603026"/>
        <filter val="-1,253567213"/>
        <filter val="-1,255534078"/>
        <filter val="-1,257503628"/>
        <filter val="-1,25947587"/>
        <filter val="-1,267391912"/>
        <filter val="-1,269377728"/>
        <filter val="-1,277348439"/>
        <filter val="-1,283355506"/>
        <filter val="-1,285363432"/>
        <filter val="-1,287374158"/>
        <filter val="-1,289387689"/>
        <filter val="-1,291404035"/>
        <filter val="-1,293423202"/>
        <filter val="-1,2954452"/>
        <filter val="-1,299497717"/>
        <filter val="-1,301528252"/>
        <filter val="-1,303561649"/>
        <filter val="-1,305597916"/>
        <filter val="-1,311724019"/>
        <filter val="-1,315822587"/>
        <filter val="-1,317876246"/>
        <filter val="-1,319932832"/>
        <filter val="-1,321992354"/>
        <filter val="-1,324054821"/>
        <filter val="-1,32612024"/>
        <filter val="-1,32818862"/>
        <filter val="-1,33025997"/>
        <filter val="-1,332334299"/>
        <filter val="-1,334411614"/>
        <filter val="-1,342750915"/>
        <filter val="-1,344843294"/>
        <filter val="-1,346938712"/>
        <filter val="-1,353243288"/>
        <filter val="-1,355350951"/>
        <filter val="-1,357461698"/>
        <filter val="-1,359575537"/>
        <filter val="-1,36381253"/>
        <filter val="-1,370191443"/>
        <filter val="-1,37232403"/>
        <filter val="-1,374459774"/>
        <filter val="-1,376598685"/>
        <filter val="-1,380886043"/>
        <filter val="-1,38303451"/>
        <filter val="-1,385186181"/>
        <filter val="-1,387341066"/>
        <filter val="-1,389499174"/>
        <filter val="-1,391660515"/>
        <filter val="-1,393825099"/>
        <filter val="-1,395992936"/>
        <filter val="-1,400338406"/>
        <filter val="-1,402516059"/>
        <filter val="-1,409068811"/>
        <filter val="-1,411259692"/>
        <filter val="-1,413453906"/>
        <filter val="-1,415651462"/>
        <filter val="-1,420056641"/>
        <filter val="-1,422264285"/>
        <filter val="-1,424475312"/>
        <filter val="-1,426689733"/>
        <filter val="-1,428907558"/>
        <filter val="-1,433353463"/>
        <filter val="-1,435581564"/>
        <filter val="-1,437813112"/>
        <filter val="-1,440048116"/>
        <filter val="-1,442286588"/>
        <filter val="-1,451275371"/>
        <filter val="-1,453531345"/>
        <filter val="-1,455790852"/>
        <filter val="-1,458053904"/>
        <filter val="-1,460320511"/>
        <filter val="-1,464864436"/>
        <filter val="-1,467141777"/>
        <filter val="-1,469422718"/>
        <filter val="-1,471707271"/>
        <filter val="-1,473995448"/>
        <filter val="-1,476287259"/>
        <filter val="-1,478582717"/>
        <filter val="-1,485491087"/>
        <filter val="-1,490115113"/>
        <filter val="-1,494754008"/>
        <filter val="-1,497079061"/>
        <filter val="-1,504076787"/>
        <filter val="-1,508760866"/>
        <filter val="-1,511108621"/>
        <filter val="-1,518174896"/>
        <filter val="-1,520538034"/>
        <filter val="-1,522905048"/>
        <filter val="-1,525275953"/>
        <filter val="-1,52765076"/>
        <filter val="-1,530029483"/>
        <filter val="-1,532412134"/>
        <filter val="-1,537189274"/>
        <filter val="-1,546791273"/>
        <filter val="-1,549201792"/>
        <filter val="-1,551616345"/>
        <filter val="-1,556457608"/>
        <filter val="-1,558884345"/>
        <filter val="-1,563750101"/>
        <filter val="-1,573531121"/>
        <filter val="-1,575986773"/>
        <filter val="-1,578446612"/>
        <filter val="-1,580910652"/>
        <filter val="-1,583378907"/>
        <filter val="-1,585851393"/>
        <filter val="-1,590809113"/>
        <filter val="-1,593294376"/>
        <filter val="-1,595783928"/>
        <filter val="-1,598277784"/>
        <filter val="-1,600775958"/>
        <filter val="-1,603278465"/>
        <filter val="-1,60578532"/>
        <filter val="-1,60829654"/>
        <filter val="-1,610812137"/>
        <filter val="-1,613332129"/>
        <filter val="-1,618385357"/>
        <filter val="-1,620918624"/>
        <filter val="-1,623456347"/>
        <filter val="-1,628545223"/>
        <filter val="-1,631096409"/>
        <filter val="-1,633652114"/>
        <filter val="-1,636212354"/>
        <filter val="-1,638777146"/>
        <filter val="-1,641346506"/>
        <filter val="-1,643920449"/>
        <filter val="-1,649082154"/>
        <filter val="-1,651669949"/>
        <filter val="-1,662067796"/>
        <filter val="-1,664679009"/>
        <filter val="-1,672541127"/>
        <filter val="-1,675171383"/>
        <filter val="-1,680446325"/>
        <filter val="-1,683091047"/>
        <filter val="-1,685740625"/>
        <filter val="-1,688395078"/>
        <filter val="-1,691054425"/>
        <filter val="-1,696387869"/>
        <filter val="-1,699062003"/>
        <filter val="-1,701741104"/>
        <filter val="-1,704425188"/>
        <filter val="-1,709808385"/>
        <filter val="-1,712507535"/>
        <filter val="-1,715211743"/>
        <filter val="-1,720635415"/>
        <filter val="-1,723354917"/>
        <filter val="-1,731544315"/>
        <filter val="-1,734284477"/>
        <filter val="-1,739780465"/>
        <filter val="-1,74253633"/>
        <filter val="-1,74529747"/>
        <filter val="-1,750835653"/>
        <filter val="-1,753612738"/>
        <filter val="-1,759182996"/>
        <filter val="-1,761976211"/>
        <filter val="-1,767578917"/>
        <filter val="-1,776023985"/>
        <filter val="-1,778850029"/>
        <filter val="-1,784518779"/>
        <filter val="-1,787361529"/>
        <filter val="-1,790209892"/>
        <filter val="-1,795923543"/>
        <filter val="-1,798788876"/>
        <filter val="-1,801659912"/>
        <filter val="-1,810307461"/>
        <filter val="-1,821918751"/>
        <filter val="-1,824836235"/>
        <filter val="-1,82775963"/>
        <filter val="-1,836565527"/>
        <filter val="-1,842466129"/>
        <filter val="-1,845425504"/>
        <filter val="-1,848390963"/>
        <filter val="-1,857324087"/>
        <filter val="-1,86932162"/>
        <filter val="-1,872336658"/>
        <filter val="-1,878385703"/>
        <filter val="-1,881419763"/>
        <filter val="-1,884460217"/>
        <filter val="-1,887507093"/>
        <filter val="-1,890560417"/>
        <filter val="-1,893620217"/>
        <filter val="-1,89668652"/>
        <filter val="-1,902838747"/>
        <filter val="-1,905924727"/>
        <filter val="-1,909017322"/>
        <filter val="-1,915222471"/>
        <filter val="-1,918335083"/>
        <filter val="-1,921454425"/>
        <filter val="-1,927713415"/>
        <filter val="-1,933999678"/>
        <filter val="-1,937153111"/>
        <filter val="-1,940313452"/>
        <filter val="-1,943480731"/>
        <filter val="-1,946654979"/>
        <filter val="-1,956219843"/>
        <filter val="-1,959422275"/>
        <filter val="-1,972303566"/>
        <filter val="-1,97554194"/>
        <filter val="-1,9787876"/>
        <filter val="-1,982040578"/>
        <filter val="-1,985300907"/>
        <filter val="-1,988568621"/>
        <filter val="-1,991843753"/>
        <filter val="-1,995126337"/>
        <filter val="-1,998416407"/>
        <filter val="-2,005019141"/>
        <filter val="-2,011652234"/>
        <filter val="-2,014980251"/>
        <filter val="-2,018315964"/>
        <filter val="-2,025010617"/>
        <filter val="-2,035111207"/>
        <filter val="-2,038493846"/>
        <filter val="-2,052104278"/>
        <filter val="-2,055527043"/>
        <filter val="-2,069299893"/>
        <filter val="-2,079716509"/>
        <filter val="-2,086702939"/>
        <filter val="-2,097246433"/>
        <filter val="-2,104318482"/>
        <filter val="-2,114991983"/>
        <filter val="-2,118567438"/>
        <filter val="-2,129347276"/>
        <filter val="-2,143846846"/>
        <filter val="-2,151151647"/>
        <filter val="-2,154817964"/>
        <filter val="-2,158493622"/>
        <filter val="-2,162178669"/>
        <filter val="-2,173290624"/>
        <filter val="-2,17701371"/>
        <filter val="-2,184488831"/>
        <filter val="-2,199556279"/>
        <filter val="-2,203347858"/>
        <filter val="-2,207149428"/>
        <filter val="-2,210961042"/>
        <filter val="-2,218614615"/>
        <filter val="-2,222456681"/>
        <filter val="-2,234044655"/>
        <filter val="-2,24572646"/>
        <filter val="-2,253567213"/>
        <filter val="-2,269377728"/>
        <filter val="-2,273357579"/>
        <filter val="-2,289387689"/>
        <filter val="-2,297470035"/>
        <filter val="-2,305597916"/>
        <filter val="-2,313771848"/>
        <filter val="-2,32612024"/>
        <filter val="-2,33025997"/>
        <filter val="-2,338575239"/>
        <filter val="-2,342750915"/>
        <filter val="-2,3511387"/>
        <filter val="-2,359575537"/>
        <filter val="-2,36381253"/>
        <filter val="-2,37232403"/>
        <filter val="-2,376598685"/>
        <filter val="-2,380886043"/>
        <filter val="-2,393825099"/>
        <filter val="-2,398164035"/>
        <filter val="-2,406881252"/>
        <filter val="-2,411259692"/>
        <filter val="-2,415651462"/>
        <filter val="-2,424475312"/>
        <filter val="-2,428907558"/>
        <filter val="-2,460320511"/>
        <filter val="-2,464864436"/>
        <filter val="-2,469422718"/>
        <filter val="-2,473995448"/>
        <filter val="-2,483184619"/>
        <filter val="-2,497079061"/>
        <filter val="-2,501740438"/>
        <filter val="-2,511108621"/>
        <filter val="-2,525275953"/>
        <filter val="-2,534798727"/>
        <filter val="-2,549201792"/>
        <filter val="-2,583378907"/>
        <filter val="-2,588328123"/>
        <filter val="-2,603278465"/>
        <filter val="-2,638777146"/>
        <filter val="-2,649082154"/>
        <filter val="-2,654262393"/>
        <filter val="-2,750835653"/>
        <filter val="-2,778850029"/>
        <filter val="-2,795923543"/>
        <filter val="-2,848390963"/>
        <filter val="-2,927713415"/>
        <filter val="-2,972303566"/>
        <filter val="-3,025010617"/>
        <filter val="-3,038493846"/>
        <filter val="-3,065844334"/>
        <filter val="-3,151151647"/>
        <filter val="-3,460320511"/>
        <filter val="-3,563750101"/>
        <filter val="-3,623456347"/>
        <filter val="-4,28135037"/>
        <filter val="0,001583593"/>
        <filter val="0,011431379"/>
        <filter val="0,017145031"/>
        <filter val="0,030927555"/>
        <filter val="0,084777529"/>
        <filter val="0,133687129"/>
        <filter val="0,186798466"/>
        <filter val="0,241514464"/>
        <filter val="0,25470253"/>
        <filter val="0,255393311"/>
        <filter val="0,319553675"/>
        <filter val="0,43197886"/>
        <filter val="0,447779385"/>
        <filter val="0,472943308"/>
        <filter val="0,502920939"/>
        <filter val="0,604007064"/>
        <filter val="0,639366381"/>
        <filter val="0,642010133"/>
        <filter val="0,675429102"/>
        <filter val="0,742003564"/>
        <filter val="0,76207191"/>
        <filter val="0,764014934"/>
        <filter val="0,793801904"/>
        <filter val="0,805640925"/>
        <filter val="0,810819474"/>
        <filter val="0,834589176"/>
        <filter val="0,857063659"/>
        <filter val="0,97373067"/>
        <filter val="1,138188522"/>
      </filters>
    </filterColumn>
  </autoFilter>
  <sortState ref="A2:Q1974">
    <sortCondition ref="M1:M1048576"/>
  </sortState>
  <tableColumns count="15">
    <tableColumn id="1" name="Accession"/>
    <tableColumn id="2" name="Description"/>
    <tableColumn id="3" name="Biological Process"/>
    <tableColumn id="4" name="Cellular Component"/>
    <tableColumn id="5" name="Molecular Function"/>
    <tableColumn id="6" name="Pfam IDs"/>
    <tableColumn id="7" name="Entrez Gene ID"/>
    <tableColumn id="8" name="Ensembl Gene ID"/>
    <tableColumn id="9" name="Gene Symbol"/>
    <tableColumn id="10" name="KEGG Pathways"/>
    <tableColumn id="11" name="Abundance Ratio: (131, T3 DTolC) / (130, T0 DTolC)" dataDxfId="2" dataCellStyle="Note"/>
    <tableColumn id="12" name="Corrected Abundance ratio 1,750077949)" dataDxfId="1" dataCellStyle="Note"/>
    <tableColumn id="13" name="Log2 Corrected Abundance Ratio" dataDxfId="0" dataCellStyle="Note"/>
    <tableColumn id="16" name="Abundance Ratio Adj. P-Value: (131, T3 DTolC) / (130, T0 DTolC)" dataCellStyle="Bad"/>
    <tableColumn id="17" name="LOG10 Adj.P-val" dataCellStyle="Ba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table" Target="../tables/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2"/>
  <sheetViews>
    <sheetView tabSelected="1" zoomScaleNormal="125" zoomScalePageLayoutView="125" workbookViewId="0">
      <selection activeCell="C32" sqref="C32"/>
    </sheetView>
  </sheetViews>
  <sheetFormatPr baseColWidth="10" defaultRowHeight="14" x14ac:dyDescent="0"/>
  <cols>
    <col min="3" max="3" width="39.5" customWidth="1"/>
    <col min="4" max="4" width="193.83203125" customWidth="1"/>
  </cols>
  <sheetData>
    <row r="1" spans="2:4" ht="18">
      <c r="B1" s="121" t="s">
        <v>13033</v>
      </c>
    </row>
    <row r="3" spans="2:4" ht="15">
      <c r="B3" s="104" t="s">
        <v>12987</v>
      </c>
      <c r="C3" s="104" t="s">
        <v>12986</v>
      </c>
      <c r="D3" s="104" t="s">
        <v>12985</v>
      </c>
    </row>
    <row r="4" spans="2:4" ht="15">
      <c r="B4" s="104" t="s">
        <v>12969</v>
      </c>
      <c r="C4" s="105" t="s">
        <v>12979</v>
      </c>
      <c r="D4" s="105" t="s">
        <v>13060</v>
      </c>
    </row>
    <row r="5" spans="2:4" ht="15">
      <c r="B5" s="104" t="s">
        <v>12970</v>
      </c>
      <c r="C5" s="105" t="s">
        <v>13004</v>
      </c>
      <c r="D5" s="122" t="s">
        <v>13034</v>
      </c>
    </row>
    <row r="6" spans="2:4" ht="15">
      <c r="B6" s="104" t="s">
        <v>12971</v>
      </c>
      <c r="C6" s="105" t="s">
        <v>13003</v>
      </c>
      <c r="D6" s="122" t="s">
        <v>13035</v>
      </c>
    </row>
    <row r="7" spans="2:4" ht="15">
      <c r="B7" s="104" t="s">
        <v>12972</v>
      </c>
      <c r="C7" s="105" t="s">
        <v>12980</v>
      </c>
      <c r="D7" s="122" t="s">
        <v>13036</v>
      </c>
    </row>
    <row r="8" spans="2:4" ht="15">
      <c r="B8" s="104" t="s">
        <v>12973</v>
      </c>
      <c r="C8" s="105" t="s">
        <v>12982</v>
      </c>
      <c r="D8" s="122" t="s">
        <v>13040</v>
      </c>
    </row>
    <row r="9" spans="2:4" ht="15">
      <c r="B9" s="104" t="s">
        <v>12974</v>
      </c>
      <c r="C9" s="105" t="s">
        <v>13005</v>
      </c>
      <c r="D9" s="122" t="s">
        <v>13041</v>
      </c>
    </row>
    <row r="10" spans="2:4" ht="15">
      <c r="B10" s="104" t="s">
        <v>12975</v>
      </c>
      <c r="C10" s="105" t="s">
        <v>12981</v>
      </c>
      <c r="D10" s="122" t="s">
        <v>13037</v>
      </c>
    </row>
    <row r="11" spans="2:4" ht="15">
      <c r="B11" s="104" t="s">
        <v>12976</v>
      </c>
      <c r="C11" s="105" t="s">
        <v>12983</v>
      </c>
      <c r="D11" s="122" t="s">
        <v>13038</v>
      </c>
    </row>
    <row r="12" spans="2:4" ht="15">
      <c r="B12" s="104" t="s">
        <v>12977</v>
      </c>
      <c r="C12" s="105" t="s">
        <v>12984</v>
      </c>
      <c r="D12" s="122" t="s">
        <v>13039</v>
      </c>
    </row>
    <row r="13" spans="2:4" ht="15">
      <c r="B13" s="104" t="s">
        <v>12978</v>
      </c>
      <c r="C13" s="106" t="s">
        <v>13017</v>
      </c>
      <c r="D13" s="122" t="s">
        <v>13055</v>
      </c>
    </row>
    <row r="14" spans="2:4" ht="15">
      <c r="B14" s="104" t="s">
        <v>13014</v>
      </c>
      <c r="C14" s="105" t="s">
        <v>13058</v>
      </c>
      <c r="D14" s="105" t="s">
        <v>13020</v>
      </c>
    </row>
    <row r="15" spans="2:4" ht="15">
      <c r="B15" s="25" t="s">
        <v>13016</v>
      </c>
      <c r="C15" s="105" t="s">
        <v>13059</v>
      </c>
      <c r="D15" s="105" t="s">
        <v>13021</v>
      </c>
    </row>
    <row r="18" spans="4:4" ht="15">
      <c r="D18" s="169" t="s">
        <v>13056</v>
      </c>
    </row>
    <row r="20" spans="4:4" ht="15">
      <c r="D20" s="12" t="s">
        <v>13019</v>
      </c>
    </row>
    <row r="22" spans="4:4" ht="15">
      <c r="D22" s="12" t="s">
        <v>13018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AD2025"/>
  <sheetViews>
    <sheetView workbookViewId="0">
      <selection activeCell="G58" sqref="G58"/>
    </sheetView>
  </sheetViews>
  <sheetFormatPr baseColWidth="10" defaultRowHeight="15" x14ac:dyDescent="0"/>
  <cols>
    <col min="22" max="24" width="10.83203125" style="22"/>
    <col min="25" max="27" width="12.1640625" style="103" bestFit="1" customWidth="1"/>
    <col min="28" max="30" width="12.1640625" style="24" bestFit="1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2" t="s">
        <v>21</v>
      </c>
      <c r="W1" s="22" t="s">
        <v>22</v>
      </c>
      <c r="X1" s="22" t="s">
        <v>23</v>
      </c>
      <c r="Y1" s="102" t="s">
        <v>24</v>
      </c>
      <c r="Z1" s="102" t="s">
        <v>25</v>
      </c>
      <c r="AA1" s="102" t="s">
        <v>26</v>
      </c>
      <c r="AB1" s="23" t="s">
        <v>27</v>
      </c>
      <c r="AC1" s="23" t="s">
        <v>28</v>
      </c>
      <c r="AD1" s="23" t="s">
        <v>29</v>
      </c>
    </row>
    <row r="2" spans="1:30">
      <c r="A2" s="2" t="s">
        <v>30</v>
      </c>
      <c r="B2" s="2" t="s">
        <v>31</v>
      </c>
      <c r="C2" s="2" t="s">
        <v>32</v>
      </c>
      <c r="D2" s="2">
        <v>0</v>
      </c>
      <c r="E2" s="2">
        <v>981.62599999999998</v>
      </c>
      <c r="F2" s="2">
        <v>83</v>
      </c>
      <c r="G2" s="2">
        <v>61</v>
      </c>
      <c r="H2" s="2">
        <v>1800</v>
      </c>
      <c r="I2" s="2">
        <v>61</v>
      </c>
      <c r="J2" s="2">
        <v>77.5</v>
      </c>
      <c r="K2" s="2">
        <v>7277.87</v>
      </c>
      <c r="L2" s="2">
        <v>61</v>
      </c>
      <c r="M2" s="2" t="s">
        <v>33</v>
      </c>
      <c r="N2" s="2" t="s">
        <v>34</v>
      </c>
      <c r="O2" s="2" t="s">
        <v>35</v>
      </c>
      <c r="P2" s="2" t="s">
        <v>36</v>
      </c>
      <c r="Q2" s="2" t="s">
        <v>37</v>
      </c>
      <c r="R2" s="2" t="s">
        <v>38</v>
      </c>
      <c r="S2" s="2" t="s">
        <v>39</v>
      </c>
      <c r="T2" s="2" t="s">
        <v>40</v>
      </c>
      <c r="U2" s="2">
        <v>0</v>
      </c>
      <c r="V2" s="22">
        <v>1.296</v>
      </c>
      <c r="W2" s="22">
        <v>1.35</v>
      </c>
      <c r="X2" s="22">
        <v>1.4019999999999999</v>
      </c>
      <c r="Y2" s="102">
        <v>1.11578412583802E-5</v>
      </c>
      <c r="Z2" s="102">
        <v>3.1930736665852798E-6</v>
      </c>
      <c r="AA2" s="102">
        <v>1.3353600842869199E-6</v>
      </c>
      <c r="AB2" s="23">
        <v>2.9721901786815502E-4</v>
      </c>
      <c r="AC2" s="23">
        <v>8.2660132382869598E-5</v>
      </c>
      <c r="AD2" s="23">
        <v>3.1466561986145601E-5</v>
      </c>
    </row>
    <row r="3" spans="1:30">
      <c r="A3" s="2" t="s">
        <v>30</v>
      </c>
      <c r="B3" s="2" t="s">
        <v>41</v>
      </c>
      <c r="C3" s="2" t="s">
        <v>42</v>
      </c>
      <c r="D3" s="2">
        <v>0</v>
      </c>
      <c r="E3" s="2">
        <v>868.87599999999998</v>
      </c>
      <c r="F3" s="2">
        <v>90</v>
      </c>
      <c r="G3" s="2">
        <v>56</v>
      </c>
      <c r="H3" s="2">
        <v>1328</v>
      </c>
      <c r="I3" s="2">
        <v>56</v>
      </c>
      <c r="J3" s="2">
        <v>69.099999999999994</v>
      </c>
      <c r="K3" s="2">
        <v>5589.5</v>
      </c>
      <c r="L3" s="2">
        <v>56</v>
      </c>
      <c r="M3" s="2" t="s">
        <v>43</v>
      </c>
      <c r="N3" s="2" t="s">
        <v>44</v>
      </c>
      <c r="O3" s="2" t="s">
        <v>45</v>
      </c>
      <c r="P3" s="2" t="s">
        <v>46</v>
      </c>
      <c r="Q3" s="2" t="s">
        <v>47</v>
      </c>
      <c r="R3" s="2" t="s">
        <v>48</v>
      </c>
      <c r="S3" s="2" t="s">
        <v>49</v>
      </c>
      <c r="T3" s="2" t="s">
        <v>50</v>
      </c>
      <c r="U3" s="2">
        <v>0</v>
      </c>
      <c r="V3" s="22">
        <v>0.92300000000000004</v>
      </c>
      <c r="W3" s="22">
        <v>1.139</v>
      </c>
      <c r="X3" s="22">
        <v>1.1519999999999999</v>
      </c>
      <c r="Y3" s="102">
        <v>0.93882880781687295</v>
      </c>
      <c r="Z3" s="102">
        <v>0.86687217406077299</v>
      </c>
      <c r="AA3" s="102">
        <v>0.82428512555087896</v>
      </c>
      <c r="AB3" s="23">
        <v>1</v>
      </c>
      <c r="AC3" s="23">
        <v>1</v>
      </c>
      <c r="AD3" s="23">
        <v>1</v>
      </c>
    </row>
    <row r="4" spans="1:30">
      <c r="A4" s="2" t="s">
        <v>30</v>
      </c>
      <c r="B4" s="2" t="s">
        <v>51</v>
      </c>
      <c r="C4" s="2" t="s">
        <v>52</v>
      </c>
      <c r="D4" s="2">
        <v>0</v>
      </c>
      <c r="E4" s="2">
        <v>760.88099999999997</v>
      </c>
      <c r="F4" s="2">
        <v>94</v>
      </c>
      <c r="G4" s="2">
        <v>46</v>
      </c>
      <c r="H4" s="2">
        <v>3406</v>
      </c>
      <c r="I4" s="2">
        <v>1</v>
      </c>
      <c r="J4" s="2">
        <v>43.3</v>
      </c>
      <c r="K4" s="2">
        <v>11327.64</v>
      </c>
      <c r="L4" s="2">
        <v>46</v>
      </c>
      <c r="M4" s="2" t="s">
        <v>53</v>
      </c>
      <c r="N4" s="2" t="s">
        <v>54</v>
      </c>
      <c r="O4" s="2" t="s">
        <v>55</v>
      </c>
      <c r="P4" s="2" t="s">
        <v>56</v>
      </c>
      <c r="Q4" s="2" t="s">
        <v>57</v>
      </c>
      <c r="R4" s="2" t="s">
        <v>58</v>
      </c>
      <c r="S4" s="2" t="s">
        <v>59</v>
      </c>
      <c r="T4" s="2" t="s">
        <v>40</v>
      </c>
      <c r="U4" s="2">
        <v>67</v>
      </c>
      <c r="V4" s="22">
        <v>1.22</v>
      </c>
      <c r="W4" s="22">
        <v>1.242</v>
      </c>
      <c r="X4" s="22">
        <v>1.3120000000000001</v>
      </c>
      <c r="Y4" s="102">
        <v>0.14600745585268701</v>
      </c>
      <c r="Z4" s="102">
        <v>9.9700488175051893E-2</v>
      </c>
      <c r="AA4" s="102">
        <v>2.97927051079344E-2</v>
      </c>
      <c r="AB4" s="23">
        <v>0.70068329988834999</v>
      </c>
      <c r="AC4" s="23">
        <v>0.42517284748432799</v>
      </c>
      <c r="AD4" s="23">
        <v>0.13353687090824701</v>
      </c>
    </row>
    <row r="5" spans="1:30">
      <c r="A5" s="2" t="s">
        <v>30</v>
      </c>
      <c r="B5" s="2" t="s">
        <v>60</v>
      </c>
      <c r="C5" s="2" t="s">
        <v>61</v>
      </c>
      <c r="D5" s="2">
        <v>0</v>
      </c>
      <c r="E5" s="2">
        <v>758.64499999999998</v>
      </c>
      <c r="F5" s="2">
        <v>94</v>
      </c>
      <c r="G5" s="2">
        <v>46</v>
      </c>
      <c r="H5" s="2">
        <v>3403</v>
      </c>
      <c r="I5" s="2">
        <v>1</v>
      </c>
      <c r="J5" s="2">
        <v>43.3</v>
      </c>
      <c r="K5" s="2">
        <v>11322.42</v>
      </c>
      <c r="L5" s="2">
        <v>46</v>
      </c>
      <c r="M5" s="2" t="s">
        <v>53</v>
      </c>
      <c r="N5" s="2" t="s">
        <v>44</v>
      </c>
      <c r="O5" s="2" t="s">
        <v>62</v>
      </c>
      <c r="P5" s="2" t="s">
        <v>56</v>
      </c>
      <c r="Q5" s="2" t="s">
        <v>63</v>
      </c>
      <c r="R5" s="2" t="s">
        <v>64</v>
      </c>
      <c r="S5" s="2" t="s">
        <v>65</v>
      </c>
      <c r="T5" s="2" t="s">
        <v>40</v>
      </c>
      <c r="U5" s="2">
        <v>0</v>
      </c>
      <c r="V5" s="22" t="s">
        <v>40</v>
      </c>
      <c r="W5" s="22" t="s">
        <v>40</v>
      </c>
      <c r="X5" s="22" t="s">
        <v>40</v>
      </c>
      <c r="Y5" s="102" t="s">
        <v>40</v>
      </c>
      <c r="Z5" s="102" t="s">
        <v>40</v>
      </c>
      <c r="AA5" s="102" t="s">
        <v>40</v>
      </c>
      <c r="AB5" s="23" t="s">
        <v>40</v>
      </c>
      <c r="AC5" s="23" t="s">
        <v>40</v>
      </c>
      <c r="AD5" s="23" t="s">
        <v>40</v>
      </c>
    </row>
    <row r="6" spans="1:30">
      <c r="A6" s="2" t="s">
        <v>30</v>
      </c>
      <c r="B6" s="2" t="s">
        <v>66</v>
      </c>
      <c r="C6" s="2" t="s">
        <v>67</v>
      </c>
      <c r="D6" s="2">
        <v>0</v>
      </c>
      <c r="E6" s="2">
        <v>662.68200000000002</v>
      </c>
      <c r="F6" s="2">
        <v>75</v>
      </c>
      <c r="G6" s="2">
        <v>84</v>
      </c>
      <c r="H6" s="2">
        <v>591</v>
      </c>
      <c r="I6" s="2">
        <v>84</v>
      </c>
      <c r="J6" s="2">
        <v>150.5</v>
      </c>
      <c r="K6" s="2">
        <v>2282.4699999999998</v>
      </c>
      <c r="L6" s="2">
        <v>84</v>
      </c>
      <c r="M6" s="2" t="s">
        <v>33</v>
      </c>
      <c r="N6" s="2" t="s">
        <v>44</v>
      </c>
      <c r="O6" s="2" t="s">
        <v>68</v>
      </c>
      <c r="P6" s="2" t="s">
        <v>69</v>
      </c>
      <c r="Q6" s="2" t="s">
        <v>70</v>
      </c>
      <c r="R6" s="2" t="s">
        <v>71</v>
      </c>
      <c r="S6" s="2" t="s">
        <v>72</v>
      </c>
      <c r="T6" s="2" t="s">
        <v>73</v>
      </c>
      <c r="U6" s="2">
        <v>0</v>
      </c>
      <c r="V6" s="22">
        <v>0.8</v>
      </c>
      <c r="W6" s="22">
        <v>0.78600000000000003</v>
      </c>
      <c r="X6" s="22">
        <v>0.66300000000000003</v>
      </c>
      <c r="Y6" s="102">
        <v>0.19644374324531699</v>
      </c>
      <c r="Z6" s="102">
        <v>0.132359607858166</v>
      </c>
      <c r="AA6" s="102">
        <v>5.2845943818245998E-3</v>
      </c>
      <c r="AB6" s="23">
        <v>0.87424600504816596</v>
      </c>
      <c r="AC6" s="23">
        <v>0.51761055158151004</v>
      </c>
      <c r="AD6" s="23">
        <v>3.1535988551278003E-2</v>
      </c>
    </row>
    <row r="7" spans="1:30">
      <c r="A7" s="2" t="s">
        <v>30</v>
      </c>
      <c r="B7" s="2" t="s">
        <v>74</v>
      </c>
      <c r="C7" s="2" t="s">
        <v>75</v>
      </c>
      <c r="D7" s="2">
        <v>0</v>
      </c>
      <c r="E7" s="2">
        <v>631.12800000000004</v>
      </c>
      <c r="F7" s="2">
        <v>74</v>
      </c>
      <c r="G7" s="2">
        <v>68</v>
      </c>
      <c r="H7" s="2">
        <v>774</v>
      </c>
      <c r="I7" s="2">
        <v>68</v>
      </c>
      <c r="J7" s="2">
        <v>99.6</v>
      </c>
      <c r="K7" s="2">
        <v>2754.94</v>
      </c>
      <c r="L7" s="2">
        <v>68</v>
      </c>
      <c r="M7" s="2" t="s">
        <v>33</v>
      </c>
      <c r="N7" s="2" t="s">
        <v>76</v>
      </c>
      <c r="O7" s="2" t="s">
        <v>77</v>
      </c>
      <c r="P7" s="2" t="s">
        <v>78</v>
      </c>
      <c r="Q7" s="2" t="s">
        <v>79</v>
      </c>
      <c r="R7" s="2" t="s">
        <v>80</v>
      </c>
      <c r="S7" s="2" t="s">
        <v>81</v>
      </c>
      <c r="T7" s="2" t="s">
        <v>82</v>
      </c>
      <c r="U7" s="2">
        <v>0</v>
      </c>
      <c r="V7" s="22">
        <v>0.78900000000000003</v>
      </c>
      <c r="W7" s="22">
        <v>0.69299999999999995</v>
      </c>
      <c r="X7" s="22">
        <v>0.57899999999999996</v>
      </c>
      <c r="Y7" s="102">
        <v>4.0441305170268999E-4</v>
      </c>
      <c r="Z7" s="102">
        <v>4.3187737577277102E-6</v>
      </c>
      <c r="AA7" s="102">
        <v>6.1983149945987695E-8</v>
      </c>
      <c r="AB7" s="23">
        <v>6.4078550778409E-3</v>
      </c>
      <c r="AC7" s="23">
        <v>1.0873844063977401E-4</v>
      </c>
      <c r="AD7" s="23">
        <v>2.6494192930401299E-6</v>
      </c>
    </row>
    <row r="8" spans="1:30">
      <c r="A8" s="2" t="s">
        <v>30</v>
      </c>
      <c r="B8" s="2" t="s">
        <v>83</v>
      </c>
      <c r="C8" s="2" t="s">
        <v>84</v>
      </c>
      <c r="D8" s="2">
        <v>0</v>
      </c>
      <c r="E8" s="2">
        <v>617.98400000000004</v>
      </c>
      <c r="F8" s="2">
        <v>77</v>
      </c>
      <c r="G8" s="2">
        <v>58</v>
      </c>
      <c r="H8" s="2">
        <v>680</v>
      </c>
      <c r="I8" s="2">
        <v>58</v>
      </c>
      <c r="J8" s="2">
        <v>93.4</v>
      </c>
      <c r="K8" s="2">
        <v>2585.1999999999998</v>
      </c>
      <c r="L8" s="2">
        <v>58</v>
      </c>
      <c r="M8" s="2" t="s">
        <v>85</v>
      </c>
      <c r="N8" s="2" t="s">
        <v>86</v>
      </c>
      <c r="O8" s="2" t="s">
        <v>87</v>
      </c>
      <c r="P8" s="2" t="s">
        <v>88</v>
      </c>
      <c r="Q8" s="2" t="s">
        <v>89</v>
      </c>
      <c r="R8" s="2" t="s">
        <v>90</v>
      </c>
      <c r="S8" s="2" t="s">
        <v>91</v>
      </c>
      <c r="T8" s="2" t="s">
        <v>92</v>
      </c>
      <c r="U8" s="2">
        <v>0</v>
      </c>
      <c r="V8" s="22">
        <v>1.0249999999999999</v>
      </c>
      <c r="W8" s="22">
        <v>0.96499999999999997</v>
      </c>
      <c r="X8" s="22">
        <v>0.95699999999999996</v>
      </c>
      <c r="Y8" s="102">
        <v>0.99999470442230498</v>
      </c>
      <c r="Z8" s="102">
        <v>0.99669216965469998</v>
      </c>
      <c r="AA8" s="102">
        <v>0.96927033786049199</v>
      </c>
      <c r="AB8" s="23">
        <v>1</v>
      </c>
      <c r="AC8" s="23">
        <v>1</v>
      </c>
      <c r="AD8" s="23">
        <v>1</v>
      </c>
    </row>
    <row r="9" spans="1:30">
      <c r="A9" s="2" t="s">
        <v>30</v>
      </c>
      <c r="B9" s="2" t="s">
        <v>93</v>
      </c>
      <c r="C9" s="2" t="s">
        <v>94</v>
      </c>
      <c r="D9" s="2">
        <v>0</v>
      </c>
      <c r="E9" s="2">
        <v>603.23900000000003</v>
      </c>
      <c r="F9" s="2">
        <v>85</v>
      </c>
      <c r="G9" s="2">
        <v>54</v>
      </c>
      <c r="H9" s="2">
        <v>782</v>
      </c>
      <c r="I9" s="2">
        <v>53</v>
      </c>
      <c r="J9" s="2">
        <v>61.1</v>
      </c>
      <c r="K9" s="2">
        <v>2870.78</v>
      </c>
      <c r="L9" s="2">
        <v>54</v>
      </c>
      <c r="M9" s="2" t="s">
        <v>95</v>
      </c>
      <c r="N9" s="2" t="s">
        <v>96</v>
      </c>
      <c r="O9" s="2" t="s">
        <v>97</v>
      </c>
      <c r="P9" s="2" t="s">
        <v>98</v>
      </c>
      <c r="Q9" s="2" t="s">
        <v>99</v>
      </c>
      <c r="R9" s="2" t="s">
        <v>100</v>
      </c>
      <c r="S9" s="2" t="s">
        <v>101</v>
      </c>
      <c r="T9" s="2" t="s">
        <v>102</v>
      </c>
      <c r="U9" s="2">
        <v>1</v>
      </c>
      <c r="V9" s="22">
        <v>0.80700000000000005</v>
      </c>
      <c r="W9" s="22">
        <v>0.78</v>
      </c>
      <c r="X9" s="22">
        <v>0.72199999999999998</v>
      </c>
      <c r="Y9" s="102">
        <v>9.5653391905203806E-5</v>
      </c>
      <c r="Z9" s="102">
        <v>3.4211792308003197E-5</v>
      </c>
      <c r="AA9" s="102">
        <v>2.1609686611245802E-6</v>
      </c>
      <c r="AB9" s="23">
        <v>1.91098841654092E-3</v>
      </c>
      <c r="AC9" s="23">
        <v>6.0462763713567196E-4</v>
      </c>
      <c r="AD9" s="23">
        <v>4.6727769401729301E-5</v>
      </c>
    </row>
    <row r="10" spans="1:30">
      <c r="A10" s="2" t="s">
        <v>30</v>
      </c>
      <c r="B10" s="2" t="s">
        <v>103</v>
      </c>
      <c r="C10" s="2" t="s">
        <v>104</v>
      </c>
      <c r="D10" s="2">
        <v>0</v>
      </c>
      <c r="E10" s="2">
        <v>566.41600000000005</v>
      </c>
      <c r="F10" s="2">
        <v>80</v>
      </c>
      <c r="G10" s="2">
        <v>79</v>
      </c>
      <c r="H10" s="2">
        <v>583</v>
      </c>
      <c r="I10" s="2">
        <v>79</v>
      </c>
      <c r="J10" s="2">
        <v>97.3</v>
      </c>
      <c r="K10" s="2">
        <v>1969.62</v>
      </c>
      <c r="L10" s="2">
        <v>79</v>
      </c>
      <c r="M10" s="2" t="s">
        <v>33</v>
      </c>
      <c r="N10" s="2" t="s">
        <v>44</v>
      </c>
      <c r="O10" s="2" t="s">
        <v>55</v>
      </c>
      <c r="P10" s="2" t="s">
        <v>105</v>
      </c>
      <c r="Q10" s="2" t="s">
        <v>106</v>
      </c>
      <c r="R10" s="2" t="s">
        <v>107</v>
      </c>
      <c r="S10" s="2" t="s">
        <v>108</v>
      </c>
      <c r="T10" s="2" t="s">
        <v>40</v>
      </c>
      <c r="U10" s="2">
        <v>0</v>
      </c>
      <c r="V10" s="22">
        <v>0.84399999999999997</v>
      </c>
      <c r="W10" s="22">
        <v>0.95699999999999996</v>
      </c>
      <c r="X10" s="22">
        <v>1.0469999999999999</v>
      </c>
      <c r="Y10" s="102">
        <v>0.46375436142036702</v>
      </c>
      <c r="Z10" s="102">
        <v>0.99713343408223598</v>
      </c>
      <c r="AA10" s="102">
        <v>0.99769660960704798</v>
      </c>
      <c r="AB10" s="23">
        <v>1</v>
      </c>
      <c r="AC10" s="23">
        <v>1</v>
      </c>
      <c r="AD10" s="23">
        <v>1</v>
      </c>
    </row>
    <row r="11" spans="1:30">
      <c r="A11" s="2" t="s">
        <v>30</v>
      </c>
      <c r="B11" s="2" t="s">
        <v>109</v>
      </c>
      <c r="C11" s="2" t="s">
        <v>110</v>
      </c>
      <c r="D11" s="2">
        <v>0</v>
      </c>
      <c r="E11" s="2">
        <v>550.279</v>
      </c>
      <c r="F11" s="2">
        <v>84</v>
      </c>
      <c r="G11" s="2">
        <v>59</v>
      </c>
      <c r="H11" s="2">
        <v>590</v>
      </c>
      <c r="I11" s="2">
        <v>59</v>
      </c>
      <c r="J11" s="2">
        <v>76.8</v>
      </c>
      <c r="K11" s="2">
        <v>2207.3200000000002</v>
      </c>
      <c r="L11" s="2">
        <v>59</v>
      </c>
      <c r="M11" s="2" t="s">
        <v>33</v>
      </c>
      <c r="N11" s="2" t="s">
        <v>34</v>
      </c>
      <c r="O11" s="2" t="s">
        <v>111</v>
      </c>
      <c r="P11" s="2" t="s">
        <v>112</v>
      </c>
      <c r="Q11" s="2" t="s">
        <v>113</v>
      </c>
      <c r="R11" s="2" t="s">
        <v>114</v>
      </c>
      <c r="S11" s="2" t="s">
        <v>115</v>
      </c>
      <c r="T11" s="2" t="s">
        <v>116</v>
      </c>
      <c r="U11" s="2">
        <v>0</v>
      </c>
      <c r="V11" s="22">
        <v>1.206</v>
      </c>
      <c r="W11" s="22">
        <v>1.262</v>
      </c>
      <c r="X11" s="22">
        <v>1.3320000000000001</v>
      </c>
      <c r="Y11" s="102">
        <v>0.32854092263213602</v>
      </c>
      <c r="Z11" s="102">
        <v>0.166364490154991</v>
      </c>
      <c r="AA11" s="102">
        <v>4.7091773907730998E-2</v>
      </c>
      <c r="AB11" s="23">
        <v>1</v>
      </c>
      <c r="AC11" s="23">
        <v>0.60192506477337204</v>
      </c>
      <c r="AD11" s="23">
        <v>0.19626911664945501</v>
      </c>
    </row>
    <row r="12" spans="1:30">
      <c r="A12" s="2" t="s">
        <v>30</v>
      </c>
      <c r="B12" s="2" t="s">
        <v>117</v>
      </c>
      <c r="C12" s="2" t="s">
        <v>118</v>
      </c>
      <c r="D12" s="2">
        <v>0</v>
      </c>
      <c r="E12" s="2">
        <v>533.01599999999996</v>
      </c>
      <c r="F12" s="2">
        <v>87</v>
      </c>
      <c r="G12" s="2">
        <v>46</v>
      </c>
      <c r="H12" s="2">
        <v>761</v>
      </c>
      <c r="I12" s="2">
        <v>46</v>
      </c>
      <c r="J12" s="2">
        <v>56.2</v>
      </c>
      <c r="K12" s="2">
        <v>2813.16</v>
      </c>
      <c r="L12" s="2">
        <v>46</v>
      </c>
      <c r="M12" s="2" t="s">
        <v>53</v>
      </c>
      <c r="N12" s="2" t="s">
        <v>86</v>
      </c>
      <c r="O12" s="2" t="s">
        <v>45</v>
      </c>
      <c r="P12" s="2" t="s">
        <v>119</v>
      </c>
      <c r="Q12" s="2" t="s">
        <v>120</v>
      </c>
      <c r="R12" s="2" t="s">
        <v>121</v>
      </c>
      <c r="S12" s="2" t="s">
        <v>122</v>
      </c>
      <c r="T12" s="2" t="s">
        <v>123</v>
      </c>
      <c r="U12" s="2">
        <v>0</v>
      </c>
      <c r="V12" s="22">
        <v>1.256</v>
      </c>
      <c r="W12" s="22">
        <v>1.345</v>
      </c>
      <c r="X12" s="22">
        <v>1.3360000000000001</v>
      </c>
      <c r="Y12" s="102">
        <v>7.1276924185070801E-7</v>
      </c>
      <c r="Z12" s="102">
        <v>2.8343451585755E-8</v>
      </c>
      <c r="AA12" s="102">
        <v>2.9188781947020499E-8</v>
      </c>
      <c r="AB12" s="23">
        <v>3.5407293689773003E-5</v>
      </c>
      <c r="AC12" s="23">
        <v>2.0838105605847099E-6</v>
      </c>
      <c r="AD12" s="23">
        <v>1.3756149030416299E-6</v>
      </c>
    </row>
    <row r="13" spans="1:30">
      <c r="A13" s="2" t="s">
        <v>30</v>
      </c>
      <c r="B13" s="2" t="s">
        <v>124</v>
      </c>
      <c r="C13" s="2" t="s">
        <v>125</v>
      </c>
      <c r="D13" s="2">
        <v>0</v>
      </c>
      <c r="E13" s="2">
        <v>527.20799999999997</v>
      </c>
      <c r="F13" s="2">
        <v>77</v>
      </c>
      <c r="G13" s="2">
        <v>61</v>
      </c>
      <c r="H13" s="2">
        <v>463</v>
      </c>
      <c r="I13" s="2">
        <v>61</v>
      </c>
      <c r="J13" s="2">
        <v>96</v>
      </c>
      <c r="K13" s="2">
        <v>1688.77</v>
      </c>
      <c r="L13" s="2">
        <v>61</v>
      </c>
      <c r="M13" s="2" t="s">
        <v>85</v>
      </c>
      <c r="N13" s="2" t="s">
        <v>44</v>
      </c>
      <c r="O13" s="2" t="s">
        <v>62</v>
      </c>
      <c r="P13" s="2" t="s">
        <v>126</v>
      </c>
      <c r="Q13" s="2" t="s">
        <v>127</v>
      </c>
      <c r="R13" s="2" t="s">
        <v>128</v>
      </c>
      <c r="S13" s="2" t="s">
        <v>129</v>
      </c>
      <c r="T13" s="2" t="s">
        <v>116</v>
      </c>
      <c r="U13" s="2">
        <v>0</v>
      </c>
      <c r="V13" s="22">
        <v>0.69199999999999995</v>
      </c>
      <c r="W13" s="22">
        <v>0.75600000000000001</v>
      </c>
      <c r="X13" s="22">
        <v>0.82099999999999995</v>
      </c>
      <c r="Y13" s="102">
        <v>1.3399765598398599E-3</v>
      </c>
      <c r="Z13" s="102">
        <v>1.1680832411582701E-2</v>
      </c>
      <c r="AA13" s="102">
        <v>9.7341247978624798E-2</v>
      </c>
      <c r="AB13" s="23">
        <v>1.6641060249903101E-2</v>
      </c>
      <c r="AC13" s="23">
        <v>7.6951146854799202E-2</v>
      </c>
      <c r="AD13" s="23">
        <v>0.34875870133472198</v>
      </c>
    </row>
    <row r="14" spans="1:30">
      <c r="A14" s="2" t="s">
        <v>30</v>
      </c>
      <c r="B14" s="2" t="s">
        <v>130</v>
      </c>
      <c r="C14" s="2" t="s">
        <v>131</v>
      </c>
      <c r="D14" s="2">
        <v>0</v>
      </c>
      <c r="E14" s="2">
        <v>523.10400000000004</v>
      </c>
      <c r="F14" s="2">
        <v>86</v>
      </c>
      <c r="G14" s="2">
        <v>49</v>
      </c>
      <c r="H14" s="2">
        <v>787</v>
      </c>
      <c r="I14" s="2">
        <v>49</v>
      </c>
      <c r="J14" s="2">
        <v>52.7</v>
      </c>
      <c r="K14" s="2">
        <v>2892.63</v>
      </c>
      <c r="L14" s="2">
        <v>49</v>
      </c>
      <c r="M14" s="2" t="s">
        <v>132</v>
      </c>
      <c r="N14" s="2" t="s">
        <v>44</v>
      </c>
      <c r="O14" s="2" t="s">
        <v>77</v>
      </c>
      <c r="P14" s="2" t="s">
        <v>133</v>
      </c>
      <c r="Q14" s="2" t="s">
        <v>134</v>
      </c>
      <c r="R14" s="2" t="s">
        <v>135</v>
      </c>
      <c r="S14" s="2" t="s">
        <v>136</v>
      </c>
      <c r="T14" s="2" t="s">
        <v>137</v>
      </c>
      <c r="U14" s="2">
        <v>0</v>
      </c>
      <c r="V14" s="22">
        <v>0.499</v>
      </c>
      <c r="W14" s="22">
        <v>0.54800000000000004</v>
      </c>
      <c r="X14" s="22">
        <v>0.44500000000000001</v>
      </c>
      <c r="Y14" s="102">
        <v>1.5815399767582499E-6</v>
      </c>
      <c r="Z14" s="102">
        <v>9.30800858234271E-6</v>
      </c>
      <c r="AA14" s="102">
        <v>3.2956352580271202E-7</v>
      </c>
      <c r="AB14" s="23">
        <v>6.27636340776001E-5</v>
      </c>
      <c r="AC14" s="23">
        <v>2.03668092551737E-4</v>
      </c>
      <c r="AD14" s="23">
        <v>1.02667417021252E-5</v>
      </c>
    </row>
    <row r="15" spans="1:30">
      <c r="A15" s="2" t="s">
        <v>30</v>
      </c>
      <c r="B15" s="2" t="s">
        <v>138</v>
      </c>
      <c r="C15" s="2" t="s">
        <v>139</v>
      </c>
      <c r="D15" s="2">
        <v>0</v>
      </c>
      <c r="E15" s="2">
        <v>512.33500000000004</v>
      </c>
      <c r="F15" s="2">
        <v>95</v>
      </c>
      <c r="G15" s="2">
        <v>34</v>
      </c>
      <c r="H15" s="2">
        <v>841</v>
      </c>
      <c r="I15" s="2">
        <v>32</v>
      </c>
      <c r="J15" s="2">
        <v>40.299999999999997</v>
      </c>
      <c r="K15" s="2">
        <v>3574.24</v>
      </c>
      <c r="L15" s="2">
        <v>34</v>
      </c>
      <c r="M15" s="2" t="s">
        <v>140</v>
      </c>
      <c r="N15" s="2" t="s">
        <v>141</v>
      </c>
      <c r="O15" s="2" t="s">
        <v>142</v>
      </c>
      <c r="P15" s="2" t="s">
        <v>143</v>
      </c>
      <c r="Q15" s="2" t="s">
        <v>144</v>
      </c>
      <c r="R15" s="2" t="s">
        <v>145</v>
      </c>
      <c r="S15" s="2" t="s">
        <v>146</v>
      </c>
      <c r="T15" s="2" t="s">
        <v>147</v>
      </c>
      <c r="U15" s="2">
        <v>4</v>
      </c>
      <c r="V15" s="22">
        <v>2.1070000000000002</v>
      </c>
      <c r="W15" s="22">
        <v>3.08</v>
      </c>
      <c r="X15" s="22">
        <v>3.8519999999999999</v>
      </c>
      <c r="Y15" s="102">
        <v>4.8477013514514097E-9</v>
      </c>
      <c r="Z15" s="102">
        <v>1.8462342765701601E-11</v>
      </c>
      <c r="AA15" s="102">
        <v>3.1712410475393E-12</v>
      </c>
      <c r="AB15" s="23">
        <v>8.1000682581524397E-7</v>
      </c>
      <c r="AC15" s="23">
        <v>6.7867572006719E-9</v>
      </c>
      <c r="AD15" s="23">
        <v>1.2210890076858099E-9</v>
      </c>
    </row>
    <row r="16" spans="1:30">
      <c r="A16" s="2" t="s">
        <v>30</v>
      </c>
      <c r="B16" s="2" t="s">
        <v>148</v>
      </c>
      <c r="C16" s="2" t="s">
        <v>149</v>
      </c>
      <c r="D16" s="2">
        <v>0</v>
      </c>
      <c r="E16" s="2">
        <v>509.53899999999999</v>
      </c>
      <c r="F16" s="2">
        <v>78</v>
      </c>
      <c r="G16" s="2">
        <v>41</v>
      </c>
      <c r="H16" s="2">
        <v>1120</v>
      </c>
      <c r="I16" s="2">
        <v>41</v>
      </c>
      <c r="J16" s="2">
        <v>48.2</v>
      </c>
      <c r="K16" s="2">
        <v>3933.78</v>
      </c>
      <c r="L16" s="2">
        <v>41</v>
      </c>
      <c r="M16" s="2" t="s">
        <v>150</v>
      </c>
      <c r="N16" s="2" t="s">
        <v>44</v>
      </c>
      <c r="O16" s="2" t="s">
        <v>151</v>
      </c>
      <c r="P16" s="2" t="s">
        <v>152</v>
      </c>
      <c r="Q16" s="2" t="s">
        <v>153</v>
      </c>
      <c r="R16" s="2" t="s">
        <v>154</v>
      </c>
      <c r="S16" s="2" t="s">
        <v>155</v>
      </c>
      <c r="T16" s="2" t="s">
        <v>40</v>
      </c>
      <c r="U16" s="2">
        <v>0</v>
      </c>
      <c r="V16" s="22">
        <v>1.27</v>
      </c>
      <c r="W16" s="22">
        <v>1.3120000000000001</v>
      </c>
      <c r="X16" s="22">
        <v>1.3129999999999999</v>
      </c>
      <c r="Y16" s="102">
        <v>4.03205652711544E-2</v>
      </c>
      <c r="Z16" s="102">
        <v>2.32090129140105E-2</v>
      </c>
      <c r="AA16" s="102">
        <v>2.1655038817847999E-2</v>
      </c>
      <c r="AB16" s="23">
        <v>0.26003227708204102</v>
      </c>
      <c r="AC16" s="23">
        <v>0.130853269128685</v>
      </c>
      <c r="AD16" s="23">
        <v>0.10179529756318299</v>
      </c>
    </row>
    <row r="17" spans="1:30">
      <c r="A17" s="2" t="s">
        <v>30</v>
      </c>
      <c r="B17" s="2" t="s">
        <v>156</v>
      </c>
      <c r="C17" s="2" t="s">
        <v>157</v>
      </c>
      <c r="D17" s="2">
        <v>0</v>
      </c>
      <c r="E17" s="2">
        <v>508.69799999999998</v>
      </c>
      <c r="F17" s="2">
        <v>93</v>
      </c>
      <c r="G17" s="2">
        <v>24</v>
      </c>
      <c r="H17" s="2">
        <v>710</v>
      </c>
      <c r="I17" s="2">
        <v>10</v>
      </c>
      <c r="J17" s="2">
        <v>32.299999999999997</v>
      </c>
      <c r="K17" s="2">
        <v>3200.42</v>
      </c>
      <c r="L17" s="2">
        <v>24</v>
      </c>
      <c r="M17" s="2" t="s">
        <v>33</v>
      </c>
      <c r="N17" s="2" t="s">
        <v>44</v>
      </c>
      <c r="O17" s="2" t="s">
        <v>158</v>
      </c>
      <c r="P17" s="2" t="s">
        <v>159</v>
      </c>
      <c r="Q17" s="2" t="s">
        <v>160</v>
      </c>
      <c r="R17" s="2" t="s">
        <v>161</v>
      </c>
      <c r="S17" s="2" t="s">
        <v>162</v>
      </c>
      <c r="T17" s="2" t="s">
        <v>163</v>
      </c>
      <c r="U17" s="2">
        <v>18</v>
      </c>
      <c r="V17" s="22">
        <v>1.3280000000000001</v>
      </c>
      <c r="W17" s="22">
        <v>1.238</v>
      </c>
      <c r="X17" s="22">
        <v>1.3939999999999999</v>
      </c>
      <c r="Y17" s="102">
        <v>0.174667781028917</v>
      </c>
      <c r="Z17" s="102">
        <v>0.39174636074602298</v>
      </c>
      <c r="AA17" s="102">
        <v>8.1107055393462704E-2</v>
      </c>
      <c r="AB17" s="23">
        <v>0.80663161188731203</v>
      </c>
      <c r="AC17" s="23">
        <v>1</v>
      </c>
      <c r="AD17" s="23">
        <v>0.306108352799147</v>
      </c>
    </row>
    <row r="18" spans="1:30">
      <c r="A18" s="2" t="s">
        <v>30</v>
      </c>
      <c r="B18" s="2" t="s">
        <v>164</v>
      </c>
      <c r="C18" s="2" t="s">
        <v>165</v>
      </c>
      <c r="D18" s="2">
        <v>0</v>
      </c>
      <c r="E18" s="2">
        <v>477.80200000000002</v>
      </c>
      <c r="F18" s="2">
        <v>75</v>
      </c>
      <c r="G18" s="2">
        <v>62</v>
      </c>
      <c r="H18" s="2">
        <v>481</v>
      </c>
      <c r="I18" s="2">
        <v>9</v>
      </c>
      <c r="J18" s="2">
        <v>95.5</v>
      </c>
      <c r="K18" s="2">
        <v>1866.81</v>
      </c>
      <c r="L18" s="2">
        <v>62</v>
      </c>
      <c r="M18" s="2" t="s">
        <v>53</v>
      </c>
      <c r="N18" s="2" t="s">
        <v>44</v>
      </c>
      <c r="O18" s="2" t="s">
        <v>111</v>
      </c>
      <c r="P18" s="2" t="s">
        <v>166</v>
      </c>
      <c r="Q18" s="2" t="s">
        <v>167</v>
      </c>
      <c r="R18" s="2" t="s">
        <v>168</v>
      </c>
      <c r="S18" s="2" t="s">
        <v>169</v>
      </c>
      <c r="T18" s="2" t="s">
        <v>40</v>
      </c>
      <c r="U18" s="2">
        <v>59</v>
      </c>
      <c r="V18" s="22">
        <v>1.1000000000000001</v>
      </c>
      <c r="W18" s="22">
        <v>1.246</v>
      </c>
      <c r="X18" s="22">
        <v>1.3049999999999999</v>
      </c>
      <c r="Y18" s="102">
        <v>0.44831211769252099</v>
      </c>
      <c r="Z18" s="102">
        <v>9.9271698199176993E-3</v>
      </c>
      <c r="AA18" s="102">
        <v>2.27907924265436E-3</v>
      </c>
      <c r="AB18" s="23">
        <v>1</v>
      </c>
      <c r="AC18" s="23">
        <v>6.7081390180179196E-2</v>
      </c>
      <c r="AD18" s="23">
        <v>1.6026420659613801E-2</v>
      </c>
    </row>
    <row r="19" spans="1:30">
      <c r="A19" s="2" t="s">
        <v>30</v>
      </c>
      <c r="B19" s="2" t="s">
        <v>170</v>
      </c>
      <c r="C19" s="2" t="s">
        <v>171</v>
      </c>
      <c r="D19" s="2">
        <v>0</v>
      </c>
      <c r="E19" s="2">
        <v>474.34100000000001</v>
      </c>
      <c r="F19" s="2">
        <v>65</v>
      </c>
      <c r="G19" s="2">
        <v>81</v>
      </c>
      <c r="H19" s="2">
        <v>401</v>
      </c>
      <c r="I19" s="2">
        <v>81</v>
      </c>
      <c r="J19" s="2">
        <v>155.1</v>
      </c>
      <c r="K19" s="2">
        <v>1523</v>
      </c>
      <c r="L19" s="2">
        <v>81</v>
      </c>
      <c r="M19" s="2" t="s">
        <v>33</v>
      </c>
      <c r="N19" s="2" t="s">
        <v>44</v>
      </c>
      <c r="O19" s="2" t="s">
        <v>68</v>
      </c>
      <c r="P19" s="2" t="s">
        <v>172</v>
      </c>
      <c r="Q19" s="2" t="s">
        <v>173</v>
      </c>
      <c r="R19" s="2" t="s">
        <v>174</v>
      </c>
      <c r="S19" s="2" t="s">
        <v>175</v>
      </c>
      <c r="T19" s="2" t="s">
        <v>73</v>
      </c>
      <c r="U19" s="2">
        <v>0</v>
      </c>
      <c r="V19" s="22">
        <v>0.63800000000000001</v>
      </c>
      <c r="W19" s="22">
        <v>0.57099999999999995</v>
      </c>
      <c r="X19" s="22">
        <v>0.44600000000000001</v>
      </c>
      <c r="Y19" s="102">
        <v>1.3949068503091E-2</v>
      </c>
      <c r="Z19" s="102">
        <v>3.8081944411640901E-3</v>
      </c>
      <c r="AA19" s="102">
        <v>1.20029802810007E-4</v>
      </c>
      <c r="AB19" s="23">
        <v>0.11394839070524999</v>
      </c>
      <c r="AC19" s="23">
        <v>2.9784942054721701E-2</v>
      </c>
      <c r="AD19" s="23">
        <v>1.2901448980397201E-3</v>
      </c>
    </row>
    <row r="20" spans="1:30">
      <c r="A20" s="2" t="s">
        <v>30</v>
      </c>
      <c r="B20" s="2" t="s">
        <v>176</v>
      </c>
      <c r="C20" s="2" t="s">
        <v>177</v>
      </c>
      <c r="D20" s="2">
        <v>0</v>
      </c>
      <c r="E20" s="2">
        <v>474.32400000000001</v>
      </c>
      <c r="F20" s="2">
        <v>62</v>
      </c>
      <c r="G20" s="2">
        <v>61</v>
      </c>
      <c r="H20" s="2">
        <v>377</v>
      </c>
      <c r="I20" s="2">
        <v>61</v>
      </c>
      <c r="J20" s="2">
        <v>143.69999999999999</v>
      </c>
      <c r="K20" s="2">
        <v>1557.23</v>
      </c>
      <c r="L20" s="2">
        <v>61</v>
      </c>
      <c r="M20" s="2" t="s">
        <v>85</v>
      </c>
      <c r="N20" s="2" t="s">
        <v>40</v>
      </c>
      <c r="O20" s="2" t="s">
        <v>178</v>
      </c>
      <c r="P20" s="2" t="s">
        <v>179</v>
      </c>
      <c r="Q20" s="2" t="s">
        <v>180</v>
      </c>
      <c r="R20" s="2" t="s">
        <v>181</v>
      </c>
      <c r="S20" s="2" t="s">
        <v>182</v>
      </c>
      <c r="T20" s="2" t="s">
        <v>183</v>
      </c>
      <c r="U20" s="2">
        <v>0</v>
      </c>
      <c r="V20" s="22">
        <v>1.0289999999999999</v>
      </c>
      <c r="W20" s="22">
        <v>1.006</v>
      </c>
      <c r="X20" s="22">
        <v>1.0549999999999999</v>
      </c>
      <c r="Y20" s="102">
        <v>0.97668692726414896</v>
      </c>
      <c r="Z20" s="102">
        <v>0.99999927595275495</v>
      </c>
      <c r="AA20" s="102">
        <v>0.81950887039171505</v>
      </c>
      <c r="AB20" s="23">
        <v>1</v>
      </c>
      <c r="AC20" s="23">
        <v>1</v>
      </c>
      <c r="AD20" s="23">
        <v>1</v>
      </c>
    </row>
    <row r="21" spans="1:30">
      <c r="A21" s="2" t="s">
        <v>30</v>
      </c>
      <c r="B21" s="2" t="s">
        <v>184</v>
      </c>
      <c r="C21" s="2" t="s">
        <v>185</v>
      </c>
      <c r="D21" s="2">
        <v>0</v>
      </c>
      <c r="E21" s="2">
        <v>473.63900000000001</v>
      </c>
      <c r="F21" s="2">
        <v>82</v>
      </c>
      <c r="G21" s="2">
        <v>40</v>
      </c>
      <c r="H21" s="2">
        <v>573</v>
      </c>
      <c r="I21" s="2">
        <v>39</v>
      </c>
      <c r="J21" s="2">
        <v>63.5</v>
      </c>
      <c r="K21" s="2">
        <v>2118.2600000000002</v>
      </c>
      <c r="L21" s="2">
        <v>40</v>
      </c>
      <c r="M21" s="2" t="s">
        <v>186</v>
      </c>
      <c r="N21" s="2" t="s">
        <v>34</v>
      </c>
      <c r="O21" s="2" t="s">
        <v>77</v>
      </c>
      <c r="P21" s="2" t="s">
        <v>187</v>
      </c>
      <c r="Q21" s="2" t="s">
        <v>188</v>
      </c>
      <c r="R21" s="2" t="s">
        <v>189</v>
      </c>
      <c r="S21" s="2" t="s">
        <v>190</v>
      </c>
      <c r="T21" s="2" t="s">
        <v>191</v>
      </c>
      <c r="U21" s="2">
        <v>2</v>
      </c>
      <c r="V21" s="22">
        <v>1.252</v>
      </c>
      <c r="W21" s="22">
        <v>1.3480000000000001</v>
      </c>
      <c r="X21" s="22">
        <v>1.397</v>
      </c>
      <c r="Y21" s="102">
        <v>2.3055085152775502E-3</v>
      </c>
      <c r="Z21" s="102">
        <v>1.8043627901631601E-4</v>
      </c>
      <c r="AA21" s="102">
        <v>5.3470153528856201E-5</v>
      </c>
      <c r="AB21" s="23">
        <v>2.56819675823039E-2</v>
      </c>
      <c r="AC21" s="23">
        <v>2.3191739918320899E-3</v>
      </c>
      <c r="AD21" s="23">
        <v>6.5518761457358495E-4</v>
      </c>
    </row>
    <row r="22" spans="1:30">
      <c r="A22" s="2" t="s">
        <v>30</v>
      </c>
      <c r="B22" s="2" t="s">
        <v>192</v>
      </c>
      <c r="C22" s="2" t="s">
        <v>193</v>
      </c>
      <c r="D22" s="2">
        <v>0</v>
      </c>
      <c r="E22" s="2">
        <v>464.34</v>
      </c>
      <c r="F22" s="2">
        <v>77</v>
      </c>
      <c r="G22" s="2">
        <v>45</v>
      </c>
      <c r="H22" s="2">
        <v>559</v>
      </c>
      <c r="I22" s="2">
        <v>45</v>
      </c>
      <c r="J22" s="2">
        <v>71.400000000000006</v>
      </c>
      <c r="K22" s="2">
        <v>2130.27</v>
      </c>
      <c r="L22" s="2">
        <v>45</v>
      </c>
      <c r="M22" s="2" t="s">
        <v>53</v>
      </c>
      <c r="N22" s="2" t="s">
        <v>44</v>
      </c>
      <c r="O22" s="2" t="s">
        <v>111</v>
      </c>
      <c r="P22" s="2" t="s">
        <v>194</v>
      </c>
      <c r="Q22" s="2" t="s">
        <v>195</v>
      </c>
      <c r="R22" s="2" t="s">
        <v>196</v>
      </c>
      <c r="S22" s="2" t="s">
        <v>197</v>
      </c>
      <c r="T22" s="2" t="s">
        <v>40</v>
      </c>
      <c r="U22" s="2">
        <v>0</v>
      </c>
      <c r="V22" s="22">
        <v>1.173</v>
      </c>
      <c r="W22" s="22">
        <v>1.282</v>
      </c>
      <c r="X22" s="22">
        <v>1.3859999999999999</v>
      </c>
      <c r="Y22" s="102">
        <v>0.30987261507014202</v>
      </c>
      <c r="Z22" s="102">
        <v>4.2592581791273197E-2</v>
      </c>
      <c r="AA22" s="102">
        <v>7.4787553729463996E-3</v>
      </c>
      <c r="AB22" s="23">
        <v>1</v>
      </c>
      <c r="AC22" s="23">
        <v>0.21192424418768499</v>
      </c>
      <c r="AD22" s="23">
        <v>4.1528557025605699E-2</v>
      </c>
    </row>
    <row r="23" spans="1:30">
      <c r="A23" s="2" t="s">
        <v>30</v>
      </c>
      <c r="B23" s="2" t="s">
        <v>198</v>
      </c>
      <c r="C23" s="2" t="s">
        <v>199</v>
      </c>
      <c r="D23" s="2">
        <v>0</v>
      </c>
      <c r="E23" s="2">
        <v>461.78199999999998</v>
      </c>
      <c r="F23" s="2">
        <v>92</v>
      </c>
      <c r="G23" s="2">
        <v>43</v>
      </c>
      <c r="H23" s="2">
        <v>628</v>
      </c>
      <c r="I23" s="2">
        <v>43</v>
      </c>
      <c r="J23" s="2">
        <v>35.5</v>
      </c>
      <c r="K23" s="2">
        <v>2159.5100000000002</v>
      </c>
      <c r="L23" s="2">
        <v>43</v>
      </c>
      <c r="M23" s="2" t="s">
        <v>33</v>
      </c>
      <c r="N23" s="2" t="s">
        <v>44</v>
      </c>
      <c r="O23" s="2" t="s">
        <v>111</v>
      </c>
      <c r="P23" s="2" t="s">
        <v>200</v>
      </c>
      <c r="Q23" s="2" t="s">
        <v>201</v>
      </c>
      <c r="R23" s="2" t="s">
        <v>202</v>
      </c>
      <c r="S23" s="2" t="s">
        <v>203</v>
      </c>
      <c r="T23" s="2" t="s">
        <v>204</v>
      </c>
      <c r="U23" s="2">
        <v>0</v>
      </c>
      <c r="V23" s="22">
        <v>0.47699999999999998</v>
      </c>
      <c r="W23" s="22">
        <v>0.47799999999999998</v>
      </c>
      <c r="X23" s="22">
        <v>0.32900000000000001</v>
      </c>
      <c r="Y23" s="102">
        <v>5.4182651698653197E-8</v>
      </c>
      <c r="Z23" s="102">
        <v>4.66497480644534E-8</v>
      </c>
      <c r="AA23" s="102">
        <v>4.8796922058613704E-10</v>
      </c>
      <c r="AB23" s="23">
        <v>4.9793856911062298E-6</v>
      </c>
      <c r="AC23" s="23">
        <v>2.9503637740679899E-6</v>
      </c>
      <c r="AD23" s="23">
        <v>5.06099402879872E-8</v>
      </c>
    </row>
    <row r="24" spans="1:30">
      <c r="A24" s="2" t="s">
        <v>30</v>
      </c>
      <c r="B24" s="2" t="s">
        <v>205</v>
      </c>
      <c r="C24" s="2" t="s">
        <v>206</v>
      </c>
      <c r="D24" s="2">
        <v>0</v>
      </c>
      <c r="E24" s="2">
        <v>448.38</v>
      </c>
      <c r="F24" s="2">
        <v>84</v>
      </c>
      <c r="G24" s="2">
        <v>40</v>
      </c>
      <c r="H24" s="2">
        <v>464</v>
      </c>
      <c r="I24" s="2">
        <v>40</v>
      </c>
      <c r="J24" s="2">
        <v>59.6</v>
      </c>
      <c r="K24" s="2">
        <v>1879.08</v>
      </c>
      <c r="L24" s="2">
        <v>40</v>
      </c>
      <c r="M24" s="2" t="s">
        <v>33</v>
      </c>
      <c r="N24" s="2" t="s">
        <v>34</v>
      </c>
      <c r="O24" s="2" t="s">
        <v>207</v>
      </c>
      <c r="P24" s="2" t="s">
        <v>208</v>
      </c>
      <c r="Q24" s="2" t="s">
        <v>209</v>
      </c>
      <c r="R24" s="2" t="s">
        <v>210</v>
      </c>
      <c r="S24" s="2" t="s">
        <v>211</v>
      </c>
      <c r="T24" s="2" t="s">
        <v>82</v>
      </c>
      <c r="U24" s="2">
        <v>0</v>
      </c>
      <c r="V24" s="22">
        <v>1.2310000000000001</v>
      </c>
      <c r="W24" s="22">
        <v>1.278</v>
      </c>
      <c r="X24" s="22">
        <v>1.3029999999999999</v>
      </c>
      <c r="Y24" s="102">
        <v>0.119202719417258</v>
      </c>
      <c r="Z24" s="102">
        <v>4.6036112200226097E-2</v>
      </c>
      <c r="AA24" s="102">
        <v>3.44232390661754E-2</v>
      </c>
      <c r="AB24" s="23">
        <v>0.60356638647085203</v>
      </c>
      <c r="AC24" s="23">
        <v>0.226241642310202</v>
      </c>
      <c r="AD24" s="23">
        <v>0.150642650961025</v>
      </c>
    </row>
    <row r="25" spans="1:30">
      <c r="A25" s="2" t="s">
        <v>30</v>
      </c>
      <c r="B25" s="2" t="s">
        <v>212</v>
      </c>
      <c r="C25" s="2" t="s">
        <v>213</v>
      </c>
      <c r="D25" s="2">
        <v>0</v>
      </c>
      <c r="E25" s="2">
        <v>446.85700000000003</v>
      </c>
      <c r="F25" s="2">
        <v>88</v>
      </c>
      <c r="G25" s="2">
        <v>27</v>
      </c>
      <c r="H25" s="2">
        <v>857</v>
      </c>
      <c r="I25" s="2">
        <v>27</v>
      </c>
      <c r="J25" s="2">
        <v>41.1</v>
      </c>
      <c r="K25" s="2">
        <v>3661.18</v>
      </c>
      <c r="L25" s="2">
        <v>27</v>
      </c>
      <c r="M25" s="2" t="s">
        <v>33</v>
      </c>
      <c r="N25" s="2" t="s">
        <v>34</v>
      </c>
      <c r="O25" s="2" t="s">
        <v>214</v>
      </c>
      <c r="P25" s="2" t="s">
        <v>215</v>
      </c>
      <c r="Q25" s="2" t="s">
        <v>216</v>
      </c>
      <c r="R25" s="2" t="s">
        <v>217</v>
      </c>
      <c r="S25" s="2" t="s">
        <v>218</v>
      </c>
      <c r="T25" s="2" t="s">
        <v>204</v>
      </c>
      <c r="U25" s="2">
        <v>0</v>
      </c>
      <c r="V25" s="22">
        <v>1.2430000000000001</v>
      </c>
      <c r="W25" s="22">
        <v>1.325</v>
      </c>
      <c r="X25" s="22">
        <v>1.4359999999999999</v>
      </c>
      <c r="Y25" s="102">
        <v>1.8022314032028999E-5</v>
      </c>
      <c r="Z25" s="102">
        <v>1.1807503660366E-6</v>
      </c>
      <c r="AA25" s="102">
        <v>7.2162641640005605E-8</v>
      </c>
      <c r="AB25" s="23">
        <v>4.4166684254492501E-4</v>
      </c>
      <c r="AC25" s="23">
        <v>3.74175719444012E-5</v>
      </c>
      <c r="AD25" s="23">
        <v>2.7789449786782198E-6</v>
      </c>
    </row>
    <row r="26" spans="1:30">
      <c r="A26" s="2" t="s">
        <v>30</v>
      </c>
      <c r="B26" s="2" t="s">
        <v>219</v>
      </c>
      <c r="C26" s="2" t="s">
        <v>220</v>
      </c>
      <c r="D26" s="2">
        <v>0</v>
      </c>
      <c r="E26" s="2">
        <v>446.06700000000001</v>
      </c>
      <c r="F26" s="2">
        <v>82</v>
      </c>
      <c r="G26" s="2">
        <v>52</v>
      </c>
      <c r="H26" s="2">
        <v>436</v>
      </c>
      <c r="I26" s="2">
        <v>52</v>
      </c>
      <c r="J26" s="2">
        <v>87.3</v>
      </c>
      <c r="K26" s="2">
        <v>1659.94</v>
      </c>
      <c r="L26" s="2">
        <v>52</v>
      </c>
      <c r="M26" s="2" t="s">
        <v>33</v>
      </c>
      <c r="N26" s="2" t="s">
        <v>44</v>
      </c>
      <c r="O26" s="2" t="s">
        <v>62</v>
      </c>
      <c r="P26" s="2" t="s">
        <v>221</v>
      </c>
      <c r="Q26" s="2" t="s">
        <v>222</v>
      </c>
      <c r="R26" s="2" t="s">
        <v>223</v>
      </c>
      <c r="S26" s="2" t="s">
        <v>224</v>
      </c>
      <c r="T26" s="2" t="s">
        <v>116</v>
      </c>
      <c r="U26" s="2">
        <v>0</v>
      </c>
      <c r="V26" s="22">
        <v>0.81499999999999995</v>
      </c>
      <c r="W26" s="22">
        <v>0.79800000000000004</v>
      </c>
      <c r="X26" s="22">
        <v>0.83199999999999996</v>
      </c>
      <c r="Y26" s="102">
        <v>2.2204273458881801E-2</v>
      </c>
      <c r="Z26" s="102">
        <v>1.6618240622066401E-2</v>
      </c>
      <c r="AA26" s="102">
        <v>5.6844052086420398E-2</v>
      </c>
      <c r="AB26" s="23">
        <v>0.161950216735812</v>
      </c>
      <c r="AC26" s="23">
        <v>0.10284284937157601</v>
      </c>
      <c r="AD26" s="23">
        <v>0.23166156925685299</v>
      </c>
    </row>
    <row r="27" spans="1:30">
      <c r="A27" s="2" t="s">
        <v>30</v>
      </c>
      <c r="B27" s="2" t="s">
        <v>225</v>
      </c>
      <c r="C27" s="2" t="s">
        <v>226</v>
      </c>
      <c r="D27" s="2">
        <v>0</v>
      </c>
      <c r="E27" s="2">
        <v>441.61399999999998</v>
      </c>
      <c r="F27" s="2">
        <v>84</v>
      </c>
      <c r="G27" s="2">
        <v>28</v>
      </c>
      <c r="H27" s="2">
        <v>737</v>
      </c>
      <c r="I27" s="2">
        <v>27</v>
      </c>
      <c r="J27" s="2">
        <v>45.6</v>
      </c>
      <c r="K27" s="2">
        <v>3025.88</v>
      </c>
      <c r="L27" s="2">
        <v>28</v>
      </c>
      <c r="M27" s="2" t="s">
        <v>33</v>
      </c>
      <c r="N27" s="2" t="s">
        <v>227</v>
      </c>
      <c r="O27" s="2" t="s">
        <v>77</v>
      </c>
      <c r="P27" s="2" t="s">
        <v>228</v>
      </c>
      <c r="Q27" s="2" t="s">
        <v>229</v>
      </c>
      <c r="R27" s="2" t="s">
        <v>230</v>
      </c>
      <c r="S27" s="2" t="s">
        <v>231</v>
      </c>
      <c r="T27" s="2" t="s">
        <v>232</v>
      </c>
      <c r="U27" s="2">
        <v>1</v>
      </c>
      <c r="V27" s="22">
        <v>1.2230000000000001</v>
      </c>
      <c r="W27" s="22">
        <v>1.2949999999999999</v>
      </c>
      <c r="X27" s="22">
        <v>1.3260000000000001</v>
      </c>
      <c r="Y27" s="102">
        <v>4.4933574003813002E-2</v>
      </c>
      <c r="Z27" s="102">
        <v>1.03344406415513E-2</v>
      </c>
      <c r="AA27" s="102">
        <v>4.8014140416700003E-3</v>
      </c>
      <c r="AB27" s="23">
        <v>0.284785893168994</v>
      </c>
      <c r="AC27" s="23">
        <v>6.9323729559019401E-2</v>
      </c>
      <c r="AD27" s="23">
        <v>2.9221851021819401E-2</v>
      </c>
    </row>
    <row r="28" spans="1:30">
      <c r="A28" s="2" t="s">
        <v>30</v>
      </c>
      <c r="B28" s="2" t="s">
        <v>233</v>
      </c>
      <c r="C28" s="2" t="s">
        <v>234</v>
      </c>
      <c r="D28" s="2">
        <v>0</v>
      </c>
      <c r="E28" s="2">
        <v>428.661</v>
      </c>
      <c r="F28" s="2">
        <v>87</v>
      </c>
      <c r="G28" s="2">
        <v>27</v>
      </c>
      <c r="H28" s="2">
        <v>919</v>
      </c>
      <c r="I28" s="2">
        <v>27</v>
      </c>
      <c r="J28" s="2">
        <v>30.4</v>
      </c>
      <c r="K28" s="2">
        <v>3130.91</v>
      </c>
      <c r="L28" s="2">
        <v>27</v>
      </c>
      <c r="M28" s="2" t="s">
        <v>235</v>
      </c>
      <c r="N28" s="2" t="s">
        <v>44</v>
      </c>
      <c r="O28" s="2" t="s">
        <v>62</v>
      </c>
      <c r="P28" s="2" t="s">
        <v>236</v>
      </c>
      <c r="Q28" s="2" t="s">
        <v>237</v>
      </c>
      <c r="R28" s="2" t="s">
        <v>238</v>
      </c>
      <c r="S28" s="2" t="s">
        <v>239</v>
      </c>
      <c r="T28" s="2" t="s">
        <v>40</v>
      </c>
      <c r="U28" s="2">
        <v>0</v>
      </c>
      <c r="V28" s="22">
        <v>1.3080000000000001</v>
      </c>
      <c r="W28" s="22">
        <v>1.3320000000000001</v>
      </c>
      <c r="X28" s="22">
        <v>1.38</v>
      </c>
      <c r="Y28" s="102">
        <v>2.19877474771146E-4</v>
      </c>
      <c r="Z28" s="102">
        <v>1.5936198995303299E-4</v>
      </c>
      <c r="AA28" s="102">
        <v>5.6216514123907901E-5</v>
      </c>
      <c r="AB28" s="23">
        <v>3.8125924398996901E-3</v>
      </c>
      <c r="AC28" s="23">
        <v>2.1225169386498198E-3</v>
      </c>
      <c r="AD28" s="23">
        <v>6.8113264054728696E-4</v>
      </c>
    </row>
    <row r="29" spans="1:30">
      <c r="A29" s="2" t="s">
        <v>30</v>
      </c>
      <c r="B29" s="2" t="s">
        <v>240</v>
      </c>
      <c r="C29" s="2" t="s">
        <v>241</v>
      </c>
      <c r="D29" s="2">
        <v>0</v>
      </c>
      <c r="E29" s="2">
        <v>426.96100000000001</v>
      </c>
      <c r="F29" s="2">
        <v>91</v>
      </c>
      <c r="G29" s="2">
        <v>30</v>
      </c>
      <c r="H29" s="2">
        <v>468</v>
      </c>
      <c r="I29" s="2">
        <v>30</v>
      </c>
      <c r="J29" s="2">
        <v>51.3</v>
      </c>
      <c r="K29" s="2">
        <v>2026.34</v>
      </c>
      <c r="L29" s="2">
        <v>30</v>
      </c>
      <c r="M29" s="2" t="s">
        <v>242</v>
      </c>
      <c r="N29" s="2" t="s">
        <v>243</v>
      </c>
      <c r="O29" s="2" t="s">
        <v>244</v>
      </c>
      <c r="P29" s="2" t="s">
        <v>245</v>
      </c>
      <c r="Q29" s="2" t="s">
        <v>246</v>
      </c>
      <c r="R29" s="2" t="s">
        <v>247</v>
      </c>
      <c r="S29" s="2" t="s">
        <v>248</v>
      </c>
      <c r="T29" s="2" t="s">
        <v>249</v>
      </c>
      <c r="U29" s="2">
        <v>0</v>
      </c>
      <c r="V29" s="22">
        <v>0.60599999999999998</v>
      </c>
      <c r="W29" s="22">
        <v>0.68300000000000005</v>
      </c>
      <c r="X29" s="22">
        <v>0.65200000000000002</v>
      </c>
      <c r="Y29" s="102">
        <v>3.5251871425279199E-6</v>
      </c>
      <c r="Z29" s="102">
        <v>5.3028830104939798E-5</v>
      </c>
      <c r="AA29" s="102">
        <v>1.73803448186849E-5</v>
      </c>
      <c r="AB29" s="23">
        <v>1.11711964964936E-4</v>
      </c>
      <c r="AC29" s="23">
        <v>8.4753904115547195E-4</v>
      </c>
      <c r="AD29" s="23">
        <v>2.5301677926736901E-4</v>
      </c>
    </row>
    <row r="30" spans="1:30">
      <c r="A30" s="2" t="s">
        <v>30</v>
      </c>
      <c r="B30" s="2" t="s">
        <v>250</v>
      </c>
      <c r="C30" s="2" t="s">
        <v>251</v>
      </c>
      <c r="D30" s="2">
        <v>0</v>
      </c>
      <c r="E30" s="2">
        <v>402.50099999999998</v>
      </c>
      <c r="F30" s="2">
        <v>74</v>
      </c>
      <c r="G30" s="2">
        <v>42</v>
      </c>
      <c r="H30" s="2">
        <v>406</v>
      </c>
      <c r="I30" s="2">
        <v>42</v>
      </c>
      <c r="J30" s="2">
        <v>76.2</v>
      </c>
      <c r="K30" s="2">
        <v>1614.34</v>
      </c>
      <c r="L30" s="2">
        <v>42</v>
      </c>
      <c r="M30" s="2" t="s">
        <v>33</v>
      </c>
      <c r="N30" s="2" t="s">
        <v>44</v>
      </c>
      <c r="O30" s="2" t="s">
        <v>62</v>
      </c>
      <c r="P30" s="2" t="s">
        <v>252</v>
      </c>
      <c r="Q30" s="2" t="s">
        <v>253</v>
      </c>
      <c r="R30" s="2" t="s">
        <v>254</v>
      </c>
      <c r="S30" s="2" t="s">
        <v>255</v>
      </c>
      <c r="T30" s="2" t="s">
        <v>256</v>
      </c>
      <c r="U30" s="2">
        <v>0</v>
      </c>
      <c r="V30" s="22">
        <v>0.68899999999999995</v>
      </c>
      <c r="W30" s="22">
        <v>0.76</v>
      </c>
      <c r="X30" s="22">
        <v>0.84199999999999997</v>
      </c>
      <c r="Y30" s="102">
        <v>8.3892249780316303E-3</v>
      </c>
      <c r="Z30" s="102">
        <v>5.1835549488968201E-2</v>
      </c>
      <c r="AA30" s="102">
        <v>0.35215181788863897</v>
      </c>
      <c r="AB30" s="23">
        <v>7.6713410495632503E-2</v>
      </c>
      <c r="AC30" s="23">
        <v>0.24810869781438399</v>
      </c>
      <c r="AD30" s="23">
        <v>0.92996413976913594</v>
      </c>
    </row>
    <row r="31" spans="1:30">
      <c r="A31" s="2" t="s">
        <v>30</v>
      </c>
      <c r="B31" s="2" t="s">
        <v>257</v>
      </c>
      <c r="C31" s="2" t="s">
        <v>258</v>
      </c>
      <c r="D31" s="2">
        <v>0</v>
      </c>
      <c r="E31" s="2">
        <v>399.14</v>
      </c>
      <c r="F31" s="2">
        <v>74</v>
      </c>
      <c r="G31" s="2">
        <v>37</v>
      </c>
      <c r="H31" s="2">
        <v>594</v>
      </c>
      <c r="I31" s="2">
        <v>37</v>
      </c>
      <c r="J31" s="2">
        <v>45.7</v>
      </c>
      <c r="K31" s="2">
        <v>1889.37</v>
      </c>
      <c r="L31" s="2">
        <v>37</v>
      </c>
      <c r="M31" s="2" t="s">
        <v>53</v>
      </c>
      <c r="N31" s="2" t="s">
        <v>34</v>
      </c>
      <c r="O31" s="2" t="s">
        <v>45</v>
      </c>
      <c r="P31" s="2" t="s">
        <v>259</v>
      </c>
      <c r="Q31" s="2" t="s">
        <v>260</v>
      </c>
      <c r="R31" s="2" t="s">
        <v>261</v>
      </c>
      <c r="S31" s="2" t="s">
        <v>262</v>
      </c>
      <c r="T31" s="2" t="s">
        <v>263</v>
      </c>
      <c r="U31" s="2">
        <v>0</v>
      </c>
      <c r="V31" s="22">
        <v>1.278</v>
      </c>
      <c r="W31" s="22">
        <v>1.234</v>
      </c>
      <c r="X31" s="22">
        <v>1.367</v>
      </c>
      <c r="Y31" s="102">
        <v>3.08203756584043E-2</v>
      </c>
      <c r="Z31" s="102">
        <v>5.9900065006381599E-2</v>
      </c>
      <c r="AA31" s="102">
        <v>5.2709260920762403E-3</v>
      </c>
      <c r="AB31" s="23">
        <v>0.20826415610348201</v>
      </c>
      <c r="AC31" s="23">
        <v>0.27576459682029703</v>
      </c>
      <c r="AD31" s="23">
        <v>3.1535988551278003E-2</v>
      </c>
    </row>
    <row r="32" spans="1:30">
      <c r="A32" s="2" t="s">
        <v>30</v>
      </c>
      <c r="B32" s="2" t="s">
        <v>264</v>
      </c>
      <c r="C32" s="2" t="s">
        <v>265</v>
      </c>
      <c r="D32" s="2">
        <v>0</v>
      </c>
      <c r="E32" s="2">
        <v>387.77199999999999</v>
      </c>
      <c r="F32" s="2">
        <v>70</v>
      </c>
      <c r="G32" s="2">
        <v>51</v>
      </c>
      <c r="H32" s="2">
        <v>347</v>
      </c>
      <c r="I32" s="2">
        <v>51</v>
      </c>
      <c r="J32" s="2">
        <v>104.2</v>
      </c>
      <c r="K32" s="2">
        <v>1276.9000000000001</v>
      </c>
      <c r="L32" s="2">
        <v>51</v>
      </c>
      <c r="M32" s="2" t="s">
        <v>235</v>
      </c>
      <c r="N32" s="2" t="s">
        <v>34</v>
      </c>
      <c r="O32" s="2" t="s">
        <v>62</v>
      </c>
      <c r="P32" s="2" t="s">
        <v>266</v>
      </c>
      <c r="Q32" s="2" t="s">
        <v>267</v>
      </c>
      <c r="R32" s="2" t="s">
        <v>268</v>
      </c>
      <c r="S32" s="2" t="s">
        <v>269</v>
      </c>
      <c r="T32" s="2" t="s">
        <v>116</v>
      </c>
      <c r="U32" s="2">
        <v>0</v>
      </c>
      <c r="V32" s="22">
        <v>0.72</v>
      </c>
      <c r="W32" s="22">
        <v>0.80700000000000005</v>
      </c>
      <c r="X32" s="22">
        <v>0.876</v>
      </c>
      <c r="Y32" s="102">
        <v>1.6006884183700599E-2</v>
      </c>
      <c r="Z32" s="102">
        <v>0.17019024890337101</v>
      </c>
      <c r="AA32" s="102">
        <v>0.59085554865149603</v>
      </c>
      <c r="AB32" s="23">
        <v>0.124663784447634</v>
      </c>
      <c r="AC32" s="23">
        <v>0.60976545318595698</v>
      </c>
      <c r="AD32" s="23">
        <v>1</v>
      </c>
    </row>
    <row r="33" spans="1:30">
      <c r="A33" s="2" t="s">
        <v>30</v>
      </c>
      <c r="B33" s="2" t="s">
        <v>270</v>
      </c>
      <c r="C33" s="2" t="s">
        <v>271</v>
      </c>
      <c r="D33" s="2">
        <v>0</v>
      </c>
      <c r="E33" s="2">
        <v>385.09</v>
      </c>
      <c r="F33" s="2">
        <v>81</v>
      </c>
      <c r="G33" s="2">
        <v>35</v>
      </c>
      <c r="H33" s="2">
        <v>375</v>
      </c>
      <c r="I33" s="2">
        <v>35</v>
      </c>
      <c r="J33" s="2">
        <v>57.3</v>
      </c>
      <c r="K33" s="2">
        <v>1493.72</v>
      </c>
      <c r="L33" s="2">
        <v>35</v>
      </c>
      <c r="M33" s="2" t="s">
        <v>272</v>
      </c>
      <c r="N33" s="2" t="s">
        <v>44</v>
      </c>
      <c r="O33" s="2" t="s">
        <v>45</v>
      </c>
      <c r="P33" s="2" t="s">
        <v>273</v>
      </c>
      <c r="Q33" s="2" t="s">
        <v>274</v>
      </c>
      <c r="R33" s="2" t="s">
        <v>275</v>
      </c>
      <c r="S33" s="2" t="s">
        <v>276</v>
      </c>
      <c r="T33" s="2" t="s">
        <v>50</v>
      </c>
      <c r="U33" s="2">
        <v>0</v>
      </c>
      <c r="V33" s="22">
        <v>0.58899999999999997</v>
      </c>
      <c r="W33" s="22">
        <v>0.437</v>
      </c>
      <c r="X33" s="22">
        <v>0.316</v>
      </c>
      <c r="Y33" s="102">
        <v>7.8201567279778699E-5</v>
      </c>
      <c r="Z33" s="102">
        <v>8.1754515401932803E-7</v>
      </c>
      <c r="AA33" s="102">
        <v>2.0844840520339901E-8</v>
      </c>
      <c r="AB33" s="23">
        <v>1.5970497851137001E-3</v>
      </c>
      <c r="AC33" s="23">
        <v>2.9372964460474899E-5</v>
      </c>
      <c r="AD33" s="23">
        <v>1.06424491323291E-6</v>
      </c>
    </row>
    <row r="34" spans="1:30">
      <c r="A34" s="2" t="s">
        <v>30</v>
      </c>
      <c r="B34" s="2" t="s">
        <v>277</v>
      </c>
      <c r="C34" s="2" t="s">
        <v>278</v>
      </c>
      <c r="D34" s="2">
        <v>0</v>
      </c>
      <c r="E34" s="2">
        <v>384.88799999999998</v>
      </c>
      <c r="F34" s="2">
        <v>79</v>
      </c>
      <c r="G34" s="2">
        <v>54</v>
      </c>
      <c r="H34" s="2">
        <v>416</v>
      </c>
      <c r="I34" s="2">
        <v>1</v>
      </c>
      <c r="J34" s="2">
        <v>79.8</v>
      </c>
      <c r="K34" s="2">
        <v>1575.86</v>
      </c>
      <c r="L34" s="2">
        <v>54</v>
      </c>
      <c r="M34" s="2" t="s">
        <v>53</v>
      </c>
      <c r="N34" s="2" t="s">
        <v>76</v>
      </c>
      <c r="O34" s="2" t="s">
        <v>111</v>
      </c>
      <c r="P34" s="2" t="s">
        <v>279</v>
      </c>
      <c r="Q34" s="2" t="s">
        <v>167</v>
      </c>
      <c r="R34" s="2" t="s">
        <v>40</v>
      </c>
      <c r="S34" s="2" t="s">
        <v>169</v>
      </c>
      <c r="T34" s="2" t="s">
        <v>40</v>
      </c>
      <c r="U34" s="2">
        <v>0</v>
      </c>
      <c r="V34" s="22">
        <v>1.175</v>
      </c>
      <c r="W34" s="22">
        <v>1.0960000000000001</v>
      </c>
      <c r="X34" s="22">
        <v>1.095</v>
      </c>
      <c r="Y34" s="102">
        <v>0.99669198276644799</v>
      </c>
      <c r="Z34" s="102">
        <v>0.999905453830914</v>
      </c>
      <c r="AA34" s="102">
        <v>0.99999965500427501</v>
      </c>
      <c r="AB34" s="23">
        <v>1</v>
      </c>
      <c r="AC34" s="23">
        <v>1</v>
      </c>
      <c r="AD34" s="23">
        <v>1</v>
      </c>
    </row>
    <row r="35" spans="1:30">
      <c r="A35" s="2" t="s">
        <v>30</v>
      </c>
      <c r="B35" s="2" t="s">
        <v>280</v>
      </c>
      <c r="C35" s="2" t="s">
        <v>281</v>
      </c>
      <c r="D35" s="2">
        <v>0</v>
      </c>
      <c r="E35" s="2">
        <v>383.30500000000001</v>
      </c>
      <c r="F35" s="2">
        <v>86</v>
      </c>
      <c r="G35" s="2">
        <v>39</v>
      </c>
      <c r="H35" s="2">
        <v>486</v>
      </c>
      <c r="I35" s="2">
        <v>39</v>
      </c>
      <c r="J35" s="2">
        <v>54.8</v>
      </c>
      <c r="K35" s="2">
        <v>2025.01</v>
      </c>
      <c r="L35" s="2">
        <v>39</v>
      </c>
      <c r="M35" s="2" t="s">
        <v>85</v>
      </c>
      <c r="N35" s="2" t="s">
        <v>34</v>
      </c>
      <c r="O35" s="2" t="s">
        <v>282</v>
      </c>
      <c r="P35" s="2" t="s">
        <v>283</v>
      </c>
      <c r="Q35" s="2" t="s">
        <v>284</v>
      </c>
      <c r="R35" s="2" t="s">
        <v>285</v>
      </c>
      <c r="S35" s="2" t="s">
        <v>286</v>
      </c>
      <c r="T35" s="2" t="s">
        <v>40</v>
      </c>
      <c r="U35" s="2">
        <v>0</v>
      </c>
      <c r="V35" s="22">
        <v>1.266</v>
      </c>
      <c r="W35" s="22">
        <v>1.2609999999999999</v>
      </c>
      <c r="X35" s="22">
        <v>1.3720000000000001</v>
      </c>
      <c r="Y35" s="102">
        <v>4.7043355921377497E-2</v>
      </c>
      <c r="Z35" s="102">
        <v>4.7589886821817598E-2</v>
      </c>
      <c r="AA35" s="102">
        <v>8.5606396295723197E-3</v>
      </c>
      <c r="AB35" s="23">
        <v>0.29554110563941599</v>
      </c>
      <c r="AC35" s="23">
        <v>0.22972501461914399</v>
      </c>
      <c r="AD35" s="23">
        <v>4.6414323419333103E-2</v>
      </c>
    </row>
    <row r="36" spans="1:30">
      <c r="A36" s="2" t="s">
        <v>30</v>
      </c>
      <c r="B36" s="2" t="s">
        <v>287</v>
      </c>
      <c r="C36" s="2" t="s">
        <v>288</v>
      </c>
      <c r="D36" s="2">
        <v>0</v>
      </c>
      <c r="E36" s="2">
        <v>382.25400000000002</v>
      </c>
      <c r="F36" s="2">
        <v>93</v>
      </c>
      <c r="G36" s="2">
        <v>33</v>
      </c>
      <c r="H36" s="2">
        <v>614</v>
      </c>
      <c r="I36" s="2">
        <v>30</v>
      </c>
      <c r="J36" s="2">
        <v>35.200000000000003</v>
      </c>
      <c r="K36" s="2">
        <v>2207.3000000000002</v>
      </c>
      <c r="L36" s="2">
        <v>33</v>
      </c>
      <c r="M36" s="2" t="s">
        <v>33</v>
      </c>
      <c r="N36" s="2" t="s">
        <v>44</v>
      </c>
      <c r="O36" s="2" t="s">
        <v>158</v>
      </c>
      <c r="P36" s="2" t="s">
        <v>289</v>
      </c>
      <c r="Q36" s="2" t="s">
        <v>290</v>
      </c>
      <c r="R36" s="2" t="s">
        <v>291</v>
      </c>
      <c r="S36" s="2" t="s">
        <v>292</v>
      </c>
      <c r="T36" s="2" t="s">
        <v>293</v>
      </c>
      <c r="U36" s="2">
        <v>2</v>
      </c>
      <c r="V36" s="22">
        <v>1.262</v>
      </c>
      <c r="W36" s="22">
        <v>1.3280000000000001</v>
      </c>
      <c r="X36" s="22">
        <v>1.3560000000000001</v>
      </c>
      <c r="Y36" s="102">
        <v>3.5732808461664801E-3</v>
      </c>
      <c r="Z36" s="102">
        <v>6.6583183551705005E-4</v>
      </c>
      <c r="AA36" s="102">
        <v>2.5261893878592001E-4</v>
      </c>
      <c r="AB36" s="23">
        <v>3.5928490260601402E-2</v>
      </c>
      <c r="AC36" s="23">
        <v>6.99313664960193E-3</v>
      </c>
      <c r="AD36" s="23">
        <v>2.3569218755762501E-3</v>
      </c>
    </row>
    <row r="37" spans="1:30">
      <c r="A37" s="2" t="s">
        <v>30</v>
      </c>
      <c r="B37" s="2" t="s">
        <v>294</v>
      </c>
      <c r="C37" s="2" t="s">
        <v>295</v>
      </c>
      <c r="D37" s="2">
        <v>0</v>
      </c>
      <c r="E37" s="2">
        <v>377.25299999999999</v>
      </c>
      <c r="F37" s="2">
        <v>82</v>
      </c>
      <c r="G37" s="2">
        <v>41</v>
      </c>
      <c r="H37" s="2">
        <v>361</v>
      </c>
      <c r="I37" s="2">
        <v>40</v>
      </c>
      <c r="J37" s="2">
        <v>68.099999999999994</v>
      </c>
      <c r="K37" s="2">
        <v>1322.38</v>
      </c>
      <c r="L37" s="2">
        <v>41</v>
      </c>
      <c r="M37" s="2" t="s">
        <v>186</v>
      </c>
      <c r="N37" s="2" t="s">
        <v>141</v>
      </c>
      <c r="O37" s="2" t="s">
        <v>151</v>
      </c>
      <c r="P37" s="2" t="s">
        <v>296</v>
      </c>
      <c r="Q37" s="2" t="s">
        <v>297</v>
      </c>
      <c r="R37" s="2" t="s">
        <v>298</v>
      </c>
      <c r="S37" s="2" t="s">
        <v>299</v>
      </c>
      <c r="T37" s="2" t="s">
        <v>40</v>
      </c>
      <c r="U37" s="2">
        <v>1</v>
      </c>
      <c r="V37" s="22">
        <v>1.1970000000000001</v>
      </c>
      <c r="W37" s="22">
        <v>1.2749999999999999</v>
      </c>
      <c r="X37" s="22">
        <v>1.395</v>
      </c>
      <c r="Y37" s="102">
        <v>1.11741358953547E-2</v>
      </c>
      <c r="Z37" s="102">
        <v>1.09183906638766E-3</v>
      </c>
      <c r="AA37" s="102">
        <v>6.55852139056501E-5</v>
      </c>
      <c r="AB37" s="23">
        <v>9.6422825237849105E-2</v>
      </c>
      <c r="AC37" s="23">
        <v>1.0617990497463E-2</v>
      </c>
      <c r="AD37" s="23">
        <v>7.8787988992539098E-4</v>
      </c>
    </row>
    <row r="38" spans="1:30">
      <c r="A38" s="2" t="s">
        <v>30</v>
      </c>
      <c r="B38" s="2" t="s">
        <v>300</v>
      </c>
      <c r="C38" s="2" t="s">
        <v>301</v>
      </c>
      <c r="D38" s="2">
        <v>0</v>
      </c>
      <c r="E38" s="2">
        <v>357.65499999999997</v>
      </c>
      <c r="F38" s="2">
        <v>66</v>
      </c>
      <c r="G38" s="2">
        <v>48</v>
      </c>
      <c r="H38" s="2">
        <v>348</v>
      </c>
      <c r="I38" s="2">
        <v>48</v>
      </c>
      <c r="J38" s="2">
        <v>97.2</v>
      </c>
      <c r="K38" s="2">
        <v>1254.43</v>
      </c>
      <c r="L38" s="2">
        <v>48</v>
      </c>
      <c r="M38" s="2" t="s">
        <v>85</v>
      </c>
      <c r="N38" s="2" t="s">
        <v>34</v>
      </c>
      <c r="O38" s="2" t="s">
        <v>111</v>
      </c>
      <c r="P38" s="2" t="s">
        <v>302</v>
      </c>
      <c r="Q38" s="2" t="s">
        <v>303</v>
      </c>
      <c r="R38" s="2" t="s">
        <v>304</v>
      </c>
      <c r="S38" s="2" t="s">
        <v>305</v>
      </c>
      <c r="T38" s="2" t="s">
        <v>116</v>
      </c>
      <c r="U38" s="2">
        <v>0</v>
      </c>
      <c r="V38" s="22">
        <v>0.47299999999999998</v>
      </c>
      <c r="W38" s="22">
        <v>0.45900000000000002</v>
      </c>
      <c r="X38" s="22">
        <v>0.43</v>
      </c>
      <c r="Y38" s="102">
        <v>5.6258331326830598E-12</v>
      </c>
      <c r="Z38" s="102">
        <v>4.3873793487136904E-12</v>
      </c>
      <c r="AA38" s="102">
        <v>2.8343993818680198E-12</v>
      </c>
      <c r="AB38" s="23">
        <v>1.0340281297871499E-8</v>
      </c>
      <c r="AC38" s="23">
        <v>4.0320016214678803E-9</v>
      </c>
      <c r="AD38" s="23">
        <v>1.2210890076858099E-9</v>
      </c>
    </row>
    <row r="39" spans="1:30">
      <c r="A39" s="2" t="s">
        <v>30</v>
      </c>
      <c r="B39" s="2" t="s">
        <v>306</v>
      </c>
      <c r="C39" s="2" t="s">
        <v>307</v>
      </c>
      <c r="D39" s="2">
        <v>0</v>
      </c>
      <c r="E39" s="2">
        <v>354.54500000000002</v>
      </c>
      <c r="F39" s="2">
        <v>70</v>
      </c>
      <c r="G39" s="2">
        <v>50</v>
      </c>
      <c r="H39" s="2">
        <v>320</v>
      </c>
      <c r="I39" s="2">
        <v>50</v>
      </c>
      <c r="J39" s="2">
        <v>90.5</v>
      </c>
      <c r="K39" s="2">
        <v>1272.51</v>
      </c>
      <c r="L39" s="2">
        <v>50</v>
      </c>
      <c r="M39" s="2" t="s">
        <v>132</v>
      </c>
      <c r="N39" s="2" t="s">
        <v>141</v>
      </c>
      <c r="O39" s="2" t="s">
        <v>151</v>
      </c>
      <c r="P39" s="2" t="s">
        <v>308</v>
      </c>
      <c r="Q39" s="2" t="s">
        <v>309</v>
      </c>
      <c r="R39" s="2" t="s">
        <v>310</v>
      </c>
      <c r="S39" s="2" t="s">
        <v>311</v>
      </c>
      <c r="T39" s="2" t="s">
        <v>40</v>
      </c>
      <c r="U39" s="2">
        <v>0</v>
      </c>
      <c r="V39" s="22">
        <v>1.591</v>
      </c>
      <c r="W39" s="22">
        <v>2.0099999999999998</v>
      </c>
      <c r="X39" s="22">
        <v>2.089</v>
      </c>
      <c r="Y39" s="102">
        <v>1.5470014893576699E-2</v>
      </c>
      <c r="Z39" s="102">
        <v>4.6761145859930398E-4</v>
      </c>
      <c r="AA39" s="102">
        <v>3.0407296776724401E-4</v>
      </c>
      <c r="AB39" s="23">
        <v>0.12285021262791</v>
      </c>
      <c r="AC39" s="23">
        <v>5.17752928256338E-3</v>
      </c>
      <c r="AD39" s="23">
        <v>2.7396378174323198E-3</v>
      </c>
    </row>
    <row r="40" spans="1:30">
      <c r="A40" s="2" t="s">
        <v>30</v>
      </c>
      <c r="B40" s="2" t="s">
        <v>312</v>
      </c>
      <c r="C40" s="2" t="s">
        <v>313</v>
      </c>
      <c r="D40" s="2">
        <v>0</v>
      </c>
      <c r="E40" s="2">
        <v>353.322</v>
      </c>
      <c r="F40" s="2">
        <v>81</v>
      </c>
      <c r="G40" s="2">
        <v>44</v>
      </c>
      <c r="H40" s="2">
        <v>316</v>
      </c>
      <c r="I40" s="2">
        <v>44</v>
      </c>
      <c r="J40" s="2">
        <v>56.7</v>
      </c>
      <c r="K40" s="2">
        <v>1356.76</v>
      </c>
      <c r="L40" s="2">
        <v>44</v>
      </c>
      <c r="M40" s="2" t="s">
        <v>33</v>
      </c>
      <c r="N40" s="2" t="s">
        <v>314</v>
      </c>
      <c r="O40" s="2" t="s">
        <v>111</v>
      </c>
      <c r="P40" s="2" t="s">
        <v>315</v>
      </c>
      <c r="Q40" s="2" t="s">
        <v>316</v>
      </c>
      <c r="R40" s="2" t="s">
        <v>317</v>
      </c>
      <c r="S40" s="2" t="s">
        <v>318</v>
      </c>
      <c r="T40" s="2" t="s">
        <v>319</v>
      </c>
      <c r="U40" s="2">
        <v>0</v>
      </c>
      <c r="V40" s="22">
        <v>0.52</v>
      </c>
      <c r="W40" s="22">
        <v>0.45100000000000001</v>
      </c>
      <c r="X40" s="22">
        <v>0.42599999999999999</v>
      </c>
      <c r="Y40" s="102">
        <v>1.2260349362414E-6</v>
      </c>
      <c r="Z40" s="102">
        <v>1.4739721343470799E-7</v>
      </c>
      <c r="AA40" s="102">
        <v>8.6097398654949599E-8</v>
      </c>
      <c r="AB40" s="23">
        <v>5.3653624114564299E-5</v>
      </c>
      <c r="AC40" s="23">
        <v>6.9465661100767503E-6</v>
      </c>
      <c r="AD40" s="23">
        <v>3.0432118986114901E-6</v>
      </c>
    </row>
    <row r="41" spans="1:30">
      <c r="A41" s="2" t="s">
        <v>30</v>
      </c>
      <c r="B41" s="2" t="s">
        <v>320</v>
      </c>
      <c r="C41" s="2" t="s">
        <v>321</v>
      </c>
      <c r="D41" s="2">
        <v>0</v>
      </c>
      <c r="E41" s="2">
        <v>352.24900000000002</v>
      </c>
      <c r="F41" s="2">
        <v>67</v>
      </c>
      <c r="G41" s="2">
        <v>47</v>
      </c>
      <c r="H41" s="2">
        <v>291</v>
      </c>
      <c r="I41" s="2">
        <v>47</v>
      </c>
      <c r="J41" s="2">
        <v>87.4</v>
      </c>
      <c r="K41" s="2">
        <v>1032.3499999999999</v>
      </c>
      <c r="L41" s="2">
        <v>47</v>
      </c>
      <c r="M41" s="2" t="s">
        <v>53</v>
      </c>
      <c r="N41" s="2" t="s">
        <v>34</v>
      </c>
      <c r="O41" s="2" t="s">
        <v>178</v>
      </c>
      <c r="P41" s="2" t="s">
        <v>322</v>
      </c>
      <c r="Q41" s="2" t="s">
        <v>323</v>
      </c>
      <c r="R41" s="2" t="s">
        <v>324</v>
      </c>
      <c r="S41" s="2" t="s">
        <v>325</v>
      </c>
      <c r="T41" s="2" t="s">
        <v>40</v>
      </c>
      <c r="U41" s="2">
        <v>0</v>
      </c>
      <c r="V41" s="22">
        <v>0.72699999999999998</v>
      </c>
      <c r="W41" s="22">
        <v>1.0349999999999999</v>
      </c>
      <c r="X41" s="22">
        <v>1.2869999999999999</v>
      </c>
      <c r="Y41" s="102">
        <v>0.34413536826169999</v>
      </c>
      <c r="Z41" s="102">
        <v>0.99993595140376001</v>
      </c>
      <c r="AA41" s="102">
        <v>0.56682690756209797</v>
      </c>
      <c r="AB41" s="23">
        <v>1</v>
      </c>
      <c r="AC41" s="23">
        <v>1</v>
      </c>
      <c r="AD41" s="23">
        <v>1</v>
      </c>
    </row>
    <row r="42" spans="1:30">
      <c r="A42" s="2" t="s">
        <v>30</v>
      </c>
      <c r="B42" s="2" t="s">
        <v>326</v>
      </c>
      <c r="C42" s="2" t="s">
        <v>327</v>
      </c>
      <c r="D42" s="2">
        <v>0</v>
      </c>
      <c r="E42" s="2">
        <v>351.512</v>
      </c>
      <c r="F42" s="2">
        <v>74</v>
      </c>
      <c r="G42" s="2">
        <v>32</v>
      </c>
      <c r="H42" s="2">
        <v>354</v>
      </c>
      <c r="I42" s="2">
        <v>32</v>
      </c>
      <c r="J42" s="2">
        <v>50.7</v>
      </c>
      <c r="K42" s="2">
        <v>1468.74</v>
      </c>
      <c r="L42" s="2">
        <v>32</v>
      </c>
      <c r="M42" s="2" t="s">
        <v>328</v>
      </c>
      <c r="N42" s="2" t="s">
        <v>76</v>
      </c>
      <c r="O42" s="2" t="s">
        <v>45</v>
      </c>
      <c r="P42" s="2" t="s">
        <v>329</v>
      </c>
      <c r="Q42" s="2" t="s">
        <v>330</v>
      </c>
      <c r="R42" s="2" t="s">
        <v>331</v>
      </c>
      <c r="S42" s="2" t="s">
        <v>332</v>
      </c>
      <c r="T42" s="2" t="s">
        <v>333</v>
      </c>
      <c r="U42" s="2">
        <v>0</v>
      </c>
      <c r="V42" s="22">
        <v>0.97099999999999997</v>
      </c>
      <c r="W42" s="22">
        <v>1.161</v>
      </c>
      <c r="X42" s="22">
        <v>1.2090000000000001</v>
      </c>
      <c r="Y42" s="102">
        <v>0.99244406568937005</v>
      </c>
      <c r="Z42" s="102">
        <v>1.9922687515440698E-2</v>
      </c>
      <c r="AA42" s="102">
        <v>3.3644354643875799E-3</v>
      </c>
      <c r="AB42" s="23">
        <v>1</v>
      </c>
      <c r="AC42" s="23">
        <v>0.116617514819681</v>
      </c>
      <c r="AD42" s="23">
        <v>2.1774057688536502E-2</v>
      </c>
    </row>
    <row r="43" spans="1:30">
      <c r="A43" s="2" t="s">
        <v>30</v>
      </c>
      <c r="B43" s="2" t="s">
        <v>334</v>
      </c>
      <c r="C43" s="2" t="s">
        <v>335</v>
      </c>
      <c r="D43" s="2">
        <v>0</v>
      </c>
      <c r="E43" s="2">
        <v>347.036</v>
      </c>
      <c r="F43" s="2">
        <v>87</v>
      </c>
      <c r="G43" s="2">
        <v>20</v>
      </c>
      <c r="H43" s="2">
        <v>504</v>
      </c>
      <c r="I43" s="2">
        <v>20</v>
      </c>
      <c r="J43" s="2">
        <v>30.9</v>
      </c>
      <c r="K43" s="2">
        <v>1999.2</v>
      </c>
      <c r="L43" s="2">
        <v>20</v>
      </c>
      <c r="M43" s="2" t="s">
        <v>140</v>
      </c>
      <c r="N43" s="2" t="s">
        <v>141</v>
      </c>
      <c r="O43" s="2" t="s">
        <v>336</v>
      </c>
      <c r="P43" s="2" t="s">
        <v>337</v>
      </c>
      <c r="Q43" s="2" t="s">
        <v>338</v>
      </c>
      <c r="R43" s="2" t="s">
        <v>339</v>
      </c>
      <c r="S43" s="2" t="s">
        <v>340</v>
      </c>
      <c r="T43" s="2" t="s">
        <v>341</v>
      </c>
      <c r="U43" s="2">
        <v>0</v>
      </c>
      <c r="V43" s="22">
        <v>0.98699999999999999</v>
      </c>
      <c r="W43" s="22">
        <v>0.751</v>
      </c>
      <c r="X43" s="22">
        <v>0.66600000000000004</v>
      </c>
      <c r="Y43" s="102">
        <v>0.99961899812371402</v>
      </c>
      <c r="Z43" s="102">
        <v>4.2554736031954303E-2</v>
      </c>
      <c r="AA43" s="102">
        <v>4.58994223503972E-3</v>
      </c>
      <c r="AB43" s="23">
        <v>1</v>
      </c>
      <c r="AC43" s="23">
        <v>0.21192424418768499</v>
      </c>
      <c r="AD43" s="23">
        <v>2.8121046093343399E-2</v>
      </c>
    </row>
    <row r="44" spans="1:30">
      <c r="A44" s="2" t="s">
        <v>30</v>
      </c>
      <c r="B44" s="2" t="s">
        <v>342</v>
      </c>
      <c r="C44" s="2" t="s">
        <v>343</v>
      </c>
      <c r="D44" s="2">
        <v>0</v>
      </c>
      <c r="E44" s="2">
        <v>344.40100000000001</v>
      </c>
      <c r="F44" s="2">
        <v>90</v>
      </c>
      <c r="G44" s="2">
        <v>42</v>
      </c>
      <c r="H44" s="2">
        <v>357</v>
      </c>
      <c r="I44" s="2">
        <v>27</v>
      </c>
      <c r="J44" s="2">
        <v>60.3</v>
      </c>
      <c r="K44" s="2">
        <v>1323.71</v>
      </c>
      <c r="L44" s="2">
        <v>42</v>
      </c>
      <c r="M44" s="2" t="s">
        <v>33</v>
      </c>
      <c r="N44" s="2" t="s">
        <v>86</v>
      </c>
      <c r="O44" s="2" t="s">
        <v>77</v>
      </c>
      <c r="P44" s="2" t="s">
        <v>344</v>
      </c>
      <c r="Q44" s="2" t="s">
        <v>345</v>
      </c>
      <c r="R44" s="2" t="s">
        <v>346</v>
      </c>
      <c r="S44" s="2" t="s">
        <v>347</v>
      </c>
      <c r="T44" s="2" t="s">
        <v>348</v>
      </c>
      <c r="U44" s="2">
        <v>17</v>
      </c>
      <c r="V44" s="22">
        <v>1.028</v>
      </c>
      <c r="W44" s="22">
        <v>0.95799999999999996</v>
      </c>
      <c r="X44" s="22">
        <v>1.008</v>
      </c>
      <c r="Y44" s="102">
        <v>0.90179414906926303</v>
      </c>
      <c r="Z44" s="102">
        <v>0.77977181567354203</v>
      </c>
      <c r="AA44" s="102">
        <v>0.99911824247652403</v>
      </c>
      <c r="AB44" s="23">
        <v>1</v>
      </c>
      <c r="AC44" s="23">
        <v>1</v>
      </c>
      <c r="AD44" s="23">
        <v>1</v>
      </c>
    </row>
    <row r="45" spans="1:30">
      <c r="A45" s="2" t="s">
        <v>30</v>
      </c>
      <c r="B45" s="2" t="s">
        <v>349</v>
      </c>
      <c r="C45" s="2" t="s">
        <v>350</v>
      </c>
      <c r="D45" s="2">
        <v>0</v>
      </c>
      <c r="E45" s="2">
        <v>343.72300000000001</v>
      </c>
      <c r="F45" s="2">
        <v>88</v>
      </c>
      <c r="G45" s="2">
        <v>41</v>
      </c>
      <c r="H45" s="2">
        <v>335</v>
      </c>
      <c r="I45" s="2">
        <v>41</v>
      </c>
      <c r="J45" s="2">
        <v>58.6</v>
      </c>
      <c r="K45" s="2">
        <v>1305.46</v>
      </c>
      <c r="L45" s="2">
        <v>41</v>
      </c>
      <c r="M45" s="2" t="s">
        <v>33</v>
      </c>
      <c r="N45" s="2" t="s">
        <v>86</v>
      </c>
      <c r="O45" s="2" t="s">
        <v>111</v>
      </c>
      <c r="P45" s="2" t="s">
        <v>351</v>
      </c>
      <c r="Q45" s="2" t="s">
        <v>352</v>
      </c>
      <c r="R45" s="2" t="s">
        <v>353</v>
      </c>
      <c r="S45" s="2" t="s">
        <v>354</v>
      </c>
      <c r="T45" s="2" t="s">
        <v>355</v>
      </c>
      <c r="U45" s="2">
        <v>0</v>
      </c>
      <c r="V45" s="22">
        <v>1.151</v>
      </c>
      <c r="W45" s="22">
        <v>1.26</v>
      </c>
      <c r="X45" s="22">
        <v>1.363</v>
      </c>
      <c r="Y45" s="102">
        <v>0.439191101326737</v>
      </c>
      <c r="Z45" s="102">
        <v>7.8563805231112796E-2</v>
      </c>
      <c r="AA45" s="102">
        <v>1.52443202776824E-2</v>
      </c>
      <c r="AB45" s="23">
        <v>1</v>
      </c>
      <c r="AC45" s="23">
        <v>0.34545520099230997</v>
      </c>
      <c r="AD45" s="23">
        <v>7.4673353015349206E-2</v>
      </c>
    </row>
    <row r="46" spans="1:30">
      <c r="A46" s="2" t="s">
        <v>30</v>
      </c>
      <c r="B46" s="2" t="s">
        <v>356</v>
      </c>
      <c r="C46" s="2" t="s">
        <v>357</v>
      </c>
      <c r="D46" s="2">
        <v>0</v>
      </c>
      <c r="E46" s="2">
        <v>343.11599999999999</v>
      </c>
      <c r="F46" s="2">
        <v>76</v>
      </c>
      <c r="G46" s="2">
        <v>35</v>
      </c>
      <c r="H46" s="2">
        <v>331</v>
      </c>
      <c r="I46" s="2">
        <v>35</v>
      </c>
      <c r="J46" s="2">
        <v>63.7</v>
      </c>
      <c r="K46" s="2">
        <v>1289.69</v>
      </c>
      <c r="L46" s="2">
        <v>35</v>
      </c>
      <c r="M46" s="2" t="s">
        <v>85</v>
      </c>
      <c r="N46" s="2" t="s">
        <v>34</v>
      </c>
      <c r="O46" s="2" t="s">
        <v>214</v>
      </c>
      <c r="P46" s="2" t="s">
        <v>358</v>
      </c>
      <c r="Q46" s="2" t="s">
        <v>359</v>
      </c>
      <c r="R46" s="2" t="s">
        <v>360</v>
      </c>
      <c r="S46" s="2" t="s">
        <v>361</v>
      </c>
      <c r="T46" s="2" t="s">
        <v>116</v>
      </c>
      <c r="U46" s="2">
        <v>0</v>
      </c>
      <c r="V46" s="22">
        <v>1.222</v>
      </c>
      <c r="W46" s="22">
        <v>1.337</v>
      </c>
      <c r="X46" s="22">
        <v>1.4339999999999999</v>
      </c>
      <c r="Y46" s="102">
        <v>2.3421668476608599E-4</v>
      </c>
      <c r="Z46" s="102">
        <v>7.9788685466430903E-6</v>
      </c>
      <c r="AA46" s="102">
        <v>8.2868918838130401E-7</v>
      </c>
      <c r="AB46" s="23">
        <v>3.9643443561777902E-3</v>
      </c>
      <c r="AC46" s="23">
        <v>1.8331450485912501E-4</v>
      </c>
      <c r="AD46" s="23">
        <v>2.1154593447845001E-5</v>
      </c>
    </row>
    <row r="47" spans="1:30">
      <c r="A47" s="2" t="s">
        <v>30</v>
      </c>
      <c r="B47" s="2" t="s">
        <v>362</v>
      </c>
      <c r="C47" s="2" t="s">
        <v>363</v>
      </c>
      <c r="D47" s="2">
        <v>0</v>
      </c>
      <c r="E47" s="2">
        <v>340.63600000000002</v>
      </c>
      <c r="F47" s="2">
        <v>84</v>
      </c>
      <c r="G47" s="2">
        <v>33</v>
      </c>
      <c r="H47" s="2">
        <v>482</v>
      </c>
      <c r="I47" s="2">
        <v>33</v>
      </c>
      <c r="J47" s="2">
        <v>45.1</v>
      </c>
      <c r="K47" s="2">
        <v>1744.28</v>
      </c>
      <c r="L47" s="2">
        <v>33</v>
      </c>
      <c r="M47" s="2" t="s">
        <v>364</v>
      </c>
      <c r="N47" s="2" t="s">
        <v>34</v>
      </c>
      <c r="O47" s="2" t="s">
        <v>365</v>
      </c>
      <c r="P47" s="2" t="s">
        <v>366</v>
      </c>
      <c r="Q47" s="2" t="s">
        <v>367</v>
      </c>
      <c r="R47" s="2" t="s">
        <v>368</v>
      </c>
      <c r="S47" s="2" t="s">
        <v>369</v>
      </c>
      <c r="T47" s="2" t="s">
        <v>370</v>
      </c>
      <c r="U47" s="2">
        <v>0</v>
      </c>
      <c r="V47" s="22">
        <v>0.71399999999999997</v>
      </c>
      <c r="W47" s="22">
        <v>0.67300000000000004</v>
      </c>
      <c r="X47" s="22">
        <v>0.65</v>
      </c>
      <c r="Y47" s="102">
        <v>2.12221139595981E-2</v>
      </c>
      <c r="Z47" s="102">
        <v>6.1517406821506304E-3</v>
      </c>
      <c r="AA47" s="102">
        <v>3.66653063573574E-3</v>
      </c>
      <c r="AB47" s="23">
        <v>0.156024981830965</v>
      </c>
      <c r="AC47" s="23">
        <v>4.4868648308701797E-2</v>
      </c>
      <c r="AD47" s="23">
        <v>2.3238218305111399E-2</v>
      </c>
    </row>
    <row r="48" spans="1:30">
      <c r="A48" s="2" t="s">
        <v>30</v>
      </c>
      <c r="B48" s="2" t="s">
        <v>371</v>
      </c>
      <c r="C48" s="2" t="s">
        <v>372</v>
      </c>
      <c r="D48" s="2">
        <v>0</v>
      </c>
      <c r="E48" s="2">
        <v>338.55</v>
      </c>
      <c r="F48" s="2">
        <v>65</v>
      </c>
      <c r="G48" s="2">
        <v>43</v>
      </c>
      <c r="H48" s="2">
        <v>288</v>
      </c>
      <c r="I48" s="2">
        <v>43</v>
      </c>
      <c r="J48" s="2">
        <v>105</v>
      </c>
      <c r="K48" s="2">
        <v>1101.76</v>
      </c>
      <c r="L48" s="2">
        <v>43</v>
      </c>
      <c r="M48" s="2" t="s">
        <v>33</v>
      </c>
      <c r="N48" s="2" t="s">
        <v>86</v>
      </c>
      <c r="O48" s="2" t="s">
        <v>77</v>
      </c>
      <c r="P48" s="2" t="s">
        <v>373</v>
      </c>
      <c r="Q48" s="2" t="s">
        <v>374</v>
      </c>
      <c r="R48" s="2" t="s">
        <v>375</v>
      </c>
      <c r="S48" s="2" t="s">
        <v>376</v>
      </c>
      <c r="T48" s="2" t="s">
        <v>377</v>
      </c>
      <c r="U48" s="2">
        <v>0</v>
      </c>
      <c r="V48" s="22">
        <v>0.39900000000000002</v>
      </c>
      <c r="W48" s="22">
        <v>0.41499999999999998</v>
      </c>
      <c r="X48" s="22">
        <v>0.36299999999999999</v>
      </c>
      <c r="Y48" s="102">
        <v>1.6371437005502399E-5</v>
      </c>
      <c r="Z48" s="102">
        <v>2.34887653732807E-5</v>
      </c>
      <c r="AA48" s="102">
        <v>5.6735964747422998E-6</v>
      </c>
      <c r="AB48" s="23">
        <v>4.0663109751504499E-4</v>
      </c>
      <c r="AC48" s="23">
        <v>4.5444579743252598E-4</v>
      </c>
      <c r="AD48" s="23">
        <v>1.04113967624988E-4</v>
      </c>
    </row>
    <row r="49" spans="1:30">
      <c r="A49" s="2" t="s">
        <v>30</v>
      </c>
      <c r="B49" s="2" t="s">
        <v>378</v>
      </c>
      <c r="C49" s="2" t="s">
        <v>379</v>
      </c>
      <c r="D49" s="2">
        <v>0</v>
      </c>
      <c r="E49" s="2">
        <v>336.91399999999999</v>
      </c>
      <c r="F49" s="2">
        <v>81</v>
      </c>
      <c r="G49" s="2">
        <v>29</v>
      </c>
      <c r="H49" s="2">
        <v>499</v>
      </c>
      <c r="I49" s="2">
        <v>29</v>
      </c>
      <c r="J49" s="2">
        <v>37.200000000000003</v>
      </c>
      <c r="K49" s="2">
        <v>1982.29</v>
      </c>
      <c r="L49" s="2">
        <v>29</v>
      </c>
      <c r="M49" s="2" t="s">
        <v>380</v>
      </c>
      <c r="N49" s="2" t="s">
        <v>141</v>
      </c>
      <c r="O49" s="2" t="s">
        <v>381</v>
      </c>
      <c r="P49" s="2" t="s">
        <v>382</v>
      </c>
      <c r="Q49" s="2" t="s">
        <v>383</v>
      </c>
      <c r="R49" s="2" t="s">
        <v>384</v>
      </c>
      <c r="S49" s="2" t="s">
        <v>385</v>
      </c>
      <c r="T49" s="2" t="s">
        <v>40</v>
      </c>
      <c r="U49" s="2">
        <v>0</v>
      </c>
      <c r="V49" s="22">
        <v>1.9810000000000001</v>
      </c>
      <c r="W49" s="22">
        <v>2.766</v>
      </c>
      <c r="X49" s="22">
        <v>3.07</v>
      </c>
      <c r="Y49" s="102">
        <v>1.10879596837421E-7</v>
      </c>
      <c r="Z49" s="102">
        <v>1.32438104927246E-9</v>
      </c>
      <c r="AA49" s="102">
        <v>4.9563597670498904E-10</v>
      </c>
      <c r="AB49" s="23">
        <v>7.8383345764299904E-6</v>
      </c>
      <c r="AC49" s="23">
        <v>2.0285103071356501E-7</v>
      </c>
      <c r="AD49" s="23">
        <v>5.06099402879872E-8</v>
      </c>
    </row>
    <row r="50" spans="1:30">
      <c r="A50" s="2" t="s">
        <v>30</v>
      </c>
      <c r="B50" s="2" t="s">
        <v>386</v>
      </c>
      <c r="C50" s="2" t="s">
        <v>387</v>
      </c>
      <c r="D50" s="2">
        <v>0</v>
      </c>
      <c r="E50" s="2">
        <v>329.64800000000002</v>
      </c>
      <c r="F50" s="2">
        <v>83</v>
      </c>
      <c r="G50" s="2">
        <v>31</v>
      </c>
      <c r="H50" s="2">
        <v>354</v>
      </c>
      <c r="I50" s="2">
        <v>31</v>
      </c>
      <c r="J50" s="2">
        <v>47.3</v>
      </c>
      <c r="K50" s="2">
        <v>1309.48</v>
      </c>
      <c r="L50" s="2">
        <v>31</v>
      </c>
      <c r="M50" s="2" t="s">
        <v>53</v>
      </c>
      <c r="N50" s="2" t="s">
        <v>44</v>
      </c>
      <c r="O50" s="2" t="s">
        <v>45</v>
      </c>
      <c r="P50" s="2" t="s">
        <v>388</v>
      </c>
      <c r="Q50" s="2" t="s">
        <v>389</v>
      </c>
      <c r="R50" s="2" t="s">
        <v>390</v>
      </c>
      <c r="S50" s="2" t="s">
        <v>391</v>
      </c>
      <c r="T50" s="2" t="s">
        <v>392</v>
      </c>
      <c r="U50" s="2">
        <v>0</v>
      </c>
      <c r="V50" s="22">
        <v>1.2090000000000001</v>
      </c>
      <c r="W50" s="22">
        <v>1.3140000000000001</v>
      </c>
      <c r="X50" s="22">
        <v>1.3440000000000001</v>
      </c>
      <c r="Y50" s="102">
        <v>0.10657827460986399</v>
      </c>
      <c r="Z50" s="102">
        <v>1.34913585302612E-2</v>
      </c>
      <c r="AA50" s="102">
        <v>6.0813685997982399E-3</v>
      </c>
      <c r="AB50" s="23">
        <v>0.55180526403642205</v>
      </c>
      <c r="AC50" s="23">
        <v>8.6703206218951195E-2</v>
      </c>
      <c r="AD50" s="23">
        <v>3.5372011033003699E-2</v>
      </c>
    </row>
    <row r="51" spans="1:30">
      <c r="A51" s="2" t="s">
        <v>30</v>
      </c>
      <c r="B51" s="2" t="s">
        <v>393</v>
      </c>
      <c r="C51" s="2" t="s">
        <v>394</v>
      </c>
      <c r="D51" s="2">
        <v>0</v>
      </c>
      <c r="E51" s="2">
        <v>329.36599999999999</v>
      </c>
      <c r="F51" s="2">
        <v>68</v>
      </c>
      <c r="G51" s="2">
        <v>51</v>
      </c>
      <c r="H51" s="2">
        <v>263</v>
      </c>
      <c r="I51" s="2">
        <v>51</v>
      </c>
      <c r="J51" s="2">
        <v>99</v>
      </c>
      <c r="K51" s="2">
        <v>984.98</v>
      </c>
      <c r="L51" s="2">
        <v>51</v>
      </c>
      <c r="M51" s="2" t="s">
        <v>33</v>
      </c>
      <c r="N51" s="2" t="s">
        <v>86</v>
      </c>
      <c r="O51" s="2" t="s">
        <v>158</v>
      </c>
      <c r="P51" s="2" t="s">
        <v>395</v>
      </c>
      <c r="Q51" s="2" t="s">
        <v>396</v>
      </c>
      <c r="R51" s="2" t="s">
        <v>397</v>
      </c>
      <c r="S51" s="2" t="s">
        <v>398</v>
      </c>
      <c r="T51" s="2" t="s">
        <v>399</v>
      </c>
      <c r="U51" s="2">
        <v>0</v>
      </c>
      <c r="V51" s="22">
        <v>1.0369999999999999</v>
      </c>
      <c r="W51" s="22">
        <v>1.169</v>
      </c>
      <c r="X51" s="22">
        <v>1.3280000000000001</v>
      </c>
      <c r="Y51" s="102">
        <v>0.93334345661315399</v>
      </c>
      <c r="Z51" s="102">
        <v>3.5969033021814097E-2</v>
      </c>
      <c r="AA51" s="102">
        <v>6.4435343882784902E-4</v>
      </c>
      <c r="AB51" s="23">
        <v>1</v>
      </c>
      <c r="AC51" s="23">
        <v>0.18570528846655701</v>
      </c>
      <c r="AD51" s="23">
        <v>5.17171013347418E-3</v>
      </c>
    </row>
    <row r="52" spans="1:30">
      <c r="A52" s="2" t="s">
        <v>30</v>
      </c>
      <c r="B52" s="2" t="s">
        <v>400</v>
      </c>
      <c r="C52" s="2" t="s">
        <v>401</v>
      </c>
      <c r="D52" s="2">
        <v>0</v>
      </c>
      <c r="E52" s="2">
        <v>320.94799999999998</v>
      </c>
      <c r="F52" s="2">
        <v>68</v>
      </c>
      <c r="G52" s="2">
        <v>39</v>
      </c>
      <c r="H52" s="2">
        <v>288</v>
      </c>
      <c r="I52" s="2">
        <v>39</v>
      </c>
      <c r="J52" s="2">
        <v>77.099999999999994</v>
      </c>
      <c r="K52" s="2">
        <v>1170.77</v>
      </c>
      <c r="L52" s="2">
        <v>39</v>
      </c>
      <c r="M52" s="2" t="s">
        <v>33</v>
      </c>
      <c r="N52" s="2" t="s">
        <v>34</v>
      </c>
      <c r="O52" s="2" t="s">
        <v>77</v>
      </c>
      <c r="P52" s="2" t="s">
        <v>402</v>
      </c>
      <c r="Q52" s="2" t="s">
        <v>403</v>
      </c>
      <c r="R52" s="2" t="s">
        <v>404</v>
      </c>
      <c r="S52" s="2" t="s">
        <v>405</v>
      </c>
      <c r="T52" s="2" t="s">
        <v>406</v>
      </c>
      <c r="U52" s="2">
        <v>0</v>
      </c>
      <c r="V52" s="22">
        <v>1.0209999999999999</v>
      </c>
      <c r="W52" s="22">
        <v>1.107</v>
      </c>
      <c r="X52" s="22">
        <v>1.2789999999999999</v>
      </c>
      <c r="Y52" s="102">
        <v>0.99998236941879803</v>
      </c>
      <c r="Z52" s="102">
        <v>0.91612625415391202</v>
      </c>
      <c r="AA52" s="102">
        <v>0.16123387951118101</v>
      </c>
      <c r="AB52" s="23">
        <v>1</v>
      </c>
      <c r="AC52" s="23">
        <v>1</v>
      </c>
      <c r="AD52" s="23">
        <v>0.52637277183223796</v>
      </c>
    </row>
    <row r="53" spans="1:30">
      <c r="A53" s="2" t="s">
        <v>30</v>
      </c>
      <c r="B53" s="2" t="s">
        <v>407</v>
      </c>
      <c r="C53" s="2" t="s">
        <v>408</v>
      </c>
      <c r="D53" s="2">
        <v>0</v>
      </c>
      <c r="E53" s="2">
        <v>318.27100000000002</v>
      </c>
      <c r="F53" s="2">
        <v>73</v>
      </c>
      <c r="G53" s="2">
        <v>35</v>
      </c>
      <c r="H53" s="2">
        <v>264</v>
      </c>
      <c r="I53" s="2">
        <v>35</v>
      </c>
      <c r="J53" s="2">
        <v>66.900000000000006</v>
      </c>
      <c r="K53" s="2">
        <v>1126.95</v>
      </c>
      <c r="L53" s="2">
        <v>35</v>
      </c>
      <c r="M53" s="2" t="s">
        <v>33</v>
      </c>
      <c r="N53" s="2" t="s">
        <v>34</v>
      </c>
      <c r="O53" s="2" t="s">
        <v>151</v>
      </c>
      <c r="P53" s="2" t="s">
        <v>409</v>
      </c>
      <c r="Q53" s="2" t="s">
        <v>410</v>
      </c>
      <c r="R53" s="2" t="s">
        <v>411</v>
      </c>
      <c r="S53" s="2" t="s">
        <v>412</v>
      </c>
      <c r="T53" s="2" t="s">
        <v>413</v>
      </c>
      <c r="U53" s="2">
        <v>0</v>
      </c>
      <c r="V53" s="22">
        <v>0.752</v>
      </c>
      <c r="W53" s="22">
        <v>0.749</v>
      </c>
      <c r="X53" s="22">
        <v>0.73699999999999999</v>
      </c>
      <c r="Y53" s="102">
        <v>0.13572482498152399</v>
      </c>
      <c r="Z53" s="102">
        <v>0.12841746583647501</v>
      </c>
      <c r="AA53" s="102">
        <v>0.108242344011276</v>
      </c>
      <c r="AB53" s="23">
        <v>0.66170352338472205</v>
      </c>
      <c r="AC53" s="23">
        <v>0.50369611760448796</v>
      </c>
      <c r="AD53" s="23">
        <v>0.38040043650616601</v>
      </c>
    </row>
    <row r="54" spans="1:30">
      <c r="A54" s="2" t="s">
        <v>30</v>
      </c>
      <c r="B54" s="2" t="s">
        <v>414</v>
      </c>
      <c r="C54" s="2" t="s">
        <v>415</v>
      </c>
      <c r="D54" s="2">
        <v>0</v>
      </c>
      <c r="E54" s="2">
        <v>317.80099999999999</v>
      </c>
      <c r="F54" s="2">
        <v>67</v>
      </c>
      <c r="G54" s="2">
        <v>29</v>
      </c>
      <c r="H54" s="2">
        <v>355</v>
      </c>
      <c r="I54" s="2">
        <v>29</v>
      </c>
      <c r="J54" s="2">
        <v>65.599999999999994</v>
      </c>
      <c r="K54" s="2">
        <v>1507.71</v>
      </c>
      <c r="L54" s="2">
        <v>29</v>
      </c>
      <c r="M54" s="2" t="s">
        <v>328</v>
      </c>
      <c r="N54" s="2" t="s">
        <v>86</v>
      </c>
      <c r="O54" s="2" t="s">
        <v>111</v>
      </c>
      <c r="P54" s="2" t="s">
        <v>46</v>
      </c>
      <c r="Q54" s="2" t="s">
        <v>416</v>
      </c>
      <c r="R54" s="2" t="s">
        <v>417</v>
      </c>
      <c r="S54" s="2" t="s">
        <v>418</v>
      </c>
      <c r="T54" s="2" t="s">
        <v>40</v>
      </c>
      <c r="U54" s="2">
        <v>0</v>
      </c>
      <c r="V54" s="22">
        <v>1.1850000000000001</v>
      </c>
      <c r="W54" s="22">
        <v>1.1759999999999999</v>
      </c>
      <c r="X54" s="22">
        <v>1.3280000000000001</v>
      </c>
      <c r="Y54" s="102">
        <v>0.33099710378434699</v>
      </c>
      <c r="Z54" s="102">
        <v>0.45781198598154599</v>
      </c>
      <c r="AA54" s="102">
        <v>6.1132610641838302E-2</v>
      </c>
      <c r="AB54" s="23">
        <v>1</v>
      </c>
      <c r="AC54" s="23">
        <v>1</v>
      </c>
      <c r="AD54" s="23">
        <v>0.244796815598472</v>
      </c>
    </row>
    <row r="55" spans="1:30">
      <c r="A55" s="2" t="s">
        <v>30</v>
      </c>
      <c r="B55" s="2" t="s">
        <v>419</v>
      </c>
      <c r="C55" s="2" t="s">
        <v>420</v>
      </c>
      <c r="D55" s="2">
        <v>0</v>
      </c>
      <c r="E55" s="2">
        <v>317.262</v>
      </c>
      <c r="F55" s="2">
        <v>72</v>
      </c>
      <c r="G55" s="2">
        <v>46</v>
      </c>
      <c r="H55" s="2">
        <v>307</v>
      </c>
      <c r="I55" s="2">
        <v>39</v>
      </c>
      <c r="J55" s="2">
        <v>85.3</v>
      </c>
      <c r="K55" s="2">
        <v>1136.67</v>
      </c>
      <c r="L55" s="2">
        <v>46</v>
      </c>
      <c r="M55" s="2" t="s">
        <v>33</v>
      </c>
      <c r="N55" s="2" t="s">
        <v>44</v>
      </c>
      <c r="O55" s="2" t="s">
        <v>151</v>
      </c>
      <c r="P55" s="2" t="s">
        <v>421</v>
      </c>
      <c r="Q55" s="2" t="s">
        <v>422</v>
      </c>
      <c r="R55" s="2" t="s">
        <v>423</v>
      </c>
      <c r="S55" s="2" t="s">
        <v>424</v>
      </c>
      <c r="T55" s="2" t="s">
        <v>425</v>
      </c>
      <c r="U55" s="2">
        <v>6</v>
      </c>
      <c r="V55" s="22">
        <v>0.35599999999999998</v>
      </c>
      <c r="W55" s="22">
        <v>0.307</v>
      </c>
      <c r="X55" s="22">
        <v>0.30399999999999999</v>
      </c>
      <c r="Y55" s="102">
        <v>3.4928354097907301E-8</v>
      </c>
      <c r="Z55" s="102">
        <v>8.1914890426304493E-9</v>
      </c>
      <c r="AA55" s="102">
        <v>8.2728766059858605E-9</v>
      </c>
      <c r="AB55" s="23">
        <v>3.56657304621964E-6</v>
      </c>
      <c r="AC55" s="23">
        <v>7.9241878212393498E-7</v>
      </c>
      <c r="AD55" s="23">
        <v>5.4305525720721395E-7</v>
      </c>
    </row>
    <row r="56" spans="1:30">
      <c r="A56" s="2" t="s">
        <v>30</v>
      </c>
      <c r="B56" s="2" t="s">
        <v>426</v>
      </c>
      <c r="C56" s="2" t="s">
        <v>427</v>
      </c>
      <c r="D56" s="2">
        <v>0</v>
      </c>
      <c r="E56" s="2">
        <v>313.197</v>
      </c>
      <c r="F56" s="2">
        <v>88</v>
      </c>
      <c r="G56" s="2">
        <v>22</v>
      </c>
      <c r="H56" s="2">
        <v>306</v>
      </c>
      <c r="I56" s="2">
        <v>22</v>
      </c>
      <c r="J56" s="2">
        <v>34.5</v>
      </c>
      <c r="K56" s="2">
        <v>1370.85</v>
      </c>
      <c r="L56" s="2">
        <v>22</v>
      </c>
      <c r="M56" s="2" t="s">
        <v>33</v>
      </c>
      <c r="N56" s="2" t="s">
        <v>86</v>
      </c>
      <c r="O56" s="2" t="s">
        <v>151</v>
      </c>
      <c r="P56" s="2" t="s">
        <v>428</v>
      </c>
      <c r="Q56" s="2" t="s">
        <v>429</v>
      </c>
      <c r="R56" s="2" t="s">
        <v>430</v>
      </c>
      <c r="S56" s="2" t="s">
        <v>431</v>
      </c>
      <c r="T56" s="2" t="s">
        <v>432</v>
      </c>
      <c r="U56" s="2">
        <v>0</v>
      </c>
      <c r="V56" s="22">
        <v>1.345</v>
      </c>
      <c r="W56" s="22">
        <v>1.3</v>
      </c>
      <c r="X56" s="22">
        <v>1.3640000000000001</v>
      </c>
      <c r="Y56" s="102">
        <v>8.7596549767354802E-4</v>
      </c>
      <c r="Z56" s="102">
        <v>2.0929172872666802E-3</v>
      </c>
      <c r="AA56" s="102">
        <v>5.7784938292393395E-4</v>
      </c>
      <c r="AB56" s="23">
        <v>1.1926108034992401E-2</v>
      </c>
      <c r="AC56" s="23">
        <v>1.77271058709501E-2</v>
      </c>
      <c r="AD56" s="23">
        <v>4.6787980872871797E-3</v>
      </c>
    </row>
    <row r="57" spans="1:30">
      <c r="A57" s="2" t="s">
        <v>30</v>
      </c>
      <c r="B57" s="2" t="s">
        <v>433</v>
      </c>
      <c r="C57" s="2" t="s">
        <v>434</v>
      </c>
      <c r="D57" s="2">
        <v>0</v>
      </c>
      <c r="E57" s="2">
        <v>310.44</v>
      </c>
      <c r="F57" s="2">
        <v>90</v>
      </c>
      <c r="G57" s="2">
        <v>34</v>
      </c>
      <c r="H57" s="2">
        <v>289</v>
      </c>
      <c r="I57" s="2">
        <v>34</v>
      </c>
      <c r="J57" s="2">
        <v>51.4</v>
      </c>
      <c r="K57" s="2">
        <v>1167.56</v>
      </c>
      <c r="L57" s="2">
        <v>34</v>
      </c>
      <c r="M57" s="2" t="s">
        <v>33</v>
      </c>
      <c r="N57" s="2" t="s">
        <v>86</v>
      </c>
      <c r="O57" s="2" t="s">
        <v>111</v>
      </c>
      <c r="P57" s="2" t="s">
        <v>435</v>
      </c>
      <c r="Q57" s="2" t="s">
        <v>436</v>
      </c>
      <c r="R57" s="2" t="s">
        <v>437</v>
      </c>
      <c r="S57" s="2" t="s">
        <v>438</v>
      </c>
      <c r="T57" s="2" t="s">
        <v>439</v>
      </c>
      <c r="U57" s="2">
        <v>0</v>
      </c>
      <c r="V57" s="22">
        <v>0.78100000000000003</v>
      </c>
      <c r="W57" s="22">
        <v>0.70299999999999996</v>
      </c>
      <c r="X57" s="22">
        <v>0.54200000000000004</v>
      </c>
      <c r="Y57" s="102">
        <v>1.2671377862924001E-2</v>
      </c>
      <c r="Z57" s="102">
        <v>9.2881021533186602E-4</v>
      </c>
      <c r="AA57" s="102">
        <v>3.9414226706835399E-6</v>
      </c>
      <c r="AB57" s="23">
        <v>0.106812350255369</v>
      </c>
      <c r="AC57" s="23">
        <v>9.3287058785790702E-3</v>
      </c>
      <c r="AD57" s="23">
        <v>7.7067392220386594E-5</v>
      </c>
    </row>
    <row r="58" spans="1:30">
      <c r="A58" s="2" t="s">
        <v>30</v>
      </c>
      <c r="B58" s="2" t="s">
        <v>440</v>
      </c>
      <c r="C58" s="2" t="s">
        <v>441</v>
      </c>
      <c r="D58" s="2">
        <v>0</v>
      </c>
      <c r="E58" s="2">
        <v>308.16000000000003</v>
      </c>
      <c r="F58" s="2">
        <v>63</v>
      </c>
      <c r="G58" s="2">
        <v>47</v>
      </c>
      <c r="H58" s="2">
        <v>300</v>
      </c>
      <c r="I58" s="2">
        <v>47</v>
      </c>
      <c r="J58" s="2">
        <v>89.9</v>
      </c>
      <c r="K58" s="2">
        <v>1206.75</v>
      </c>
      <c r="L58" s="2">
        <v>47</v>
      </c>
      <c r="M58" s="2" t="s">
        <v>53</v>
      </c>
      <c r="N58" s="2" t="s">
        <v>442</v>
      </c>
      <c r="O58" s="2" t="s">
        <v>443</v>
      </c>
      <c r="P58" s="2" t="s">
        <v>444</v>
      </c>
      <c r="Q58" s="2" t="s">
        <v>445</v>
      </c>
      <c r="R58" s="2" t="s">
        <v>446</v>
      </c>
      <c r="S58" s="2" t="s">
        <v>447</v>
      </c>
      <c r="T58" s="2" t="s">
        <v>40</v>
      </c>
      <c r="U58" s="2">
        <v>0</v>
      </c>
      <c r="V58" s="22">
        <v>0.81299999999999994</v>
      </c>
      <c r="W58" s="22">
        <v>1.133</v>
      </c>
      <c r="X58" s="22">
        <v>1.393</v>
      </c>
      <c r="Y58" s="102">
        <v>0.75720511511571098</v>
      </c>
      <c r="Z58" s="102">
        <v>0.96343957048305495</v>
      </c>
      <c r="AA58" s="102">
        <v>0.334371846839841</v>
      </c>
      <c r="AB58" s="23">
        <v>1</v>
      </c>
      <c r="AC58" s="23">
        <v>1</v>
      </c>
      <c r="AD58" s="23">
        <v>0.89719044451332597</v>
      </c>
    </row>
    <row r="59" spans="1:30">
      <c r="A59" s="2" t="s">
        <v>30</v>
      </c>
      <c r="B59" s="2" t="s">
        <v>448</v>
      </c>
      <c r="C59" s="2" t="s">
        <v>449</v>
      </c>
      <c r="D59" s="2">
        <v>0</v>
      </c>
      <c r="E59" s="2">
        <v>305.608</v>
      </c>
      <c r="F59" s="2">
        <v>78</v>
      </c>
      <c r="G59" s="2">
        <v>39</v>
      </c>
      <c r="H59" s="2">
        <v>317</v>
      </c>
      <c r="I59" s="2">
        <v>39</v>
      </c>
      <c r="J59" s="2">
        <v>64.400000000000006</v>
      </c>
      <c r="K59" s="2">
        <v>1143.94</v>
      </c>
      <c r="L59" s="2">
        <v>39</v>
      </c>
      <c r="M59" s="2" t="s">
        <v>186</v>
      </c>
      <c r="N59" s="2" t="s">
        <v>141</v>
      </c>
      <c r="O59" s="2" t="s">
        <v>111</v>
      </c>
      <c r="P59" s="2" t="s">
        <v>450</v>
      </c>
      <c r="Q59" s="2" t="s">
        <v>451</v>
      </c>
      <c r="R59" s="2" t="s">
        <v>452</v>
      </c>
      <c r="S59" s="2" t="s">
        <v>453</v>
      </c>
      <c r="T59" s="2" t="s">
        <v>454</v>
      </c>
      <c r="U59" s="2">
        <v>0</v>
      </c>
      <c r="V59" s="22">
        <v>0.90500000000000003</v>
      </c>
      <c r="W59" s="22">
        <v>0.83299999999999996</v>
      </c>
      <c r="X59" s="22">
        <v>0.76100000000000001</v>
      </c>
      <c r="Y59" s="102">
        <v>0.69486132083380003</v>
      </c>
      <c r="Z59" s="102">
        <v>0.150665462057084</v>
      </c>
      <c r="AA59" s="102">
        <v>1.8515599356312602E-2</v>
      </c>
      <c r="AB59" s="23">
        <v>1</v>
      </c>
      <c r="AC59" s="23">
        <v>0.56399820623405394</v>
      </c>
      <c r="AD59" s="23">
        <v>8.8624144835683899E-2</v>
      </c>
    </row>
    <row r="60" spans="1:30">
      <c r="A60" s="2" t="s">
        <v>30</v>
      </c>
      <c r="B60" s="2" t="s">
        <v>455</v>
      </c>
      <c r="C60" s="2" t="s">
        <v>456</v>
      </c>
      <c r="D60" s="2">
        <v>0</v>
      </c>
      <c r="E60" s="2">
        <v>302.85399999999998</v>
      </c>
      <c r="F60" s="2">
        <v>62</v>
      </c>
      <c r="G60" s="2">
        <v>44</v>
      </c>
      <c r="H60" s="2">
        <v>228</v>
      </c>
      <c r="I60" s="2">
        <v>42</v>
      </c>
      <c r="J60" s="2">
        <v>102</v>
      </c>
      <c r="K60" s="2">
        <v>939.49</v>
      </c>
      <c r="L60" s="2">
        <v>44</v>
      </c>
      <c r="M60" s="2" t="s">
        <v>186</v>
      </c>
      <c r="N60" s="2" t="s">
        <v>44</v>
      </c>
      <c r="O60" s="2" t="s">
        <v>457</v>
      </c>
      <c r="P60" s="2" t="s">
        <v>458</v>
      </c>
      <c r="Q60" s="2" t="s">
        <v>459</v>
      </c>
      <c r="R60" s="2" t="s">
        <v>460</v>
      </c>
      <c r="S60" s="2" t="s">
        <v>461</v>
      </c>
      <c r="T60" s="2" t="s">
        <v>462</v>
      </c>
      <c r="U60" s="2">
        <v>2</v>
      </c>
      <c r="V60" s="22">
        <v>0.7</v>
      </c>
      <c r="W60" s="22">
        <v>0.84799999999999998</v>
      </c>
      <c r="X60" s="22">
        <v>0.92100000000000004</v>
      </c>
      <c r="Y60" s="102">
        <v>9.5284627221747797E-7</v>
      </c>
      <c r="Z60" s="102">
        <v>3.4509867760657001E-3</v>
      </c>
      <c r="AA60" s="102">
        <v>0.27564742275381598</v>
      </c>
      <c r="AB60" s="23">
        <v>4.4905934572710898E-5</v>
      </c>
      <c r="AC60" s="23">
        <v>2.74585008415964E-2</v>
      </c>
      <c r="AD60" s="23">
        <v>0.78780707774943803</v>
      </c>
    </row>
    <row r="61" spans="1:30">
      <c r="A61" s="2" t="s">
        <v>30</v>
      </c>
      <c r="B61" s="2" t="s">
        <v>463</v>
      </c>
      <c r="C61" s="2" t="s">
        <v>464</v>
      </c>
      <c r="D61" s="2">
        <v>0</v>
      </c>
      <c r="E61" s="2">
        <v>302.61399999999998</v>
      </c>
      <c r="F61" s="2">
        <v>78</v>
      </c>
      <c r="G61" s="2">
        <v>40</v>
      </c>
      <c r="H61" s="2">
        <v>372</v>
      </c>
      <c r="I61" s="2">
        <v>40</v>
      </c>
      <c r="J61" s="2">
        <v>60.3</v>
      </c>
      <c r="K61" s="2">
        <v>1300.28</v>
      </c>
      <c r="L61" s="2">
        <v>40</v>
      </c>
      <c r="M61" s="2" t="s">
        <v>33</v>
      </c>
      <c r="N61" s="2" t="s">
        <v>86</v>
      </c>
      <c r="O61" s="2" t="s">
        <v>45</v>
      </c>
      <c r="P61" s="2" t="s">
        <v>465</v>
      </c>
      <c r="Q61" s="2" t="s">
        <v>466</v>
      </c>
      <c r="R61" s="2" t="s">
        <v>467</v>
      </c>
      <c r="S61" s="2" t="s">
        <v>468</v>
      </c>
      <c r="T61" s="2" t="s">
        <v>469</v>
      </c>
      <c r="U61" s="2">
        <v>0</v>
      </c>
      <c r="V61" s="22">
        <v>1.194</v>
      </c>
      <c r="W61" s="22">
        <v>1.2609999999999999</v>
      </c>
      <c r="X61" s="22">
        <v>1.298</v>
      </c>
      <c r="Y61" s="102">
        <v>0.115581042085387</v>
      </c>
      <c r="Z61" s="102">
        <v>1.94653956628494E-2</v>
      </c>
      <c r="AA61" s="102">
        <v>1.2164114250700299E-2</v>
      </c>
      <c r="AB61" s="23">
        <v>0.59174917925610604</v>
      </c>
      <c r="AC61" s="23">
        <v>0.114671144962555</v>
      </c>
      <c r="AD61" s="23">
        <v>6.2979273219118698E-2</v>
      </c>
    </row>
    <row r="62" spans="1:30">
      <c r="A62" s="2" t="s">
        <v>30</v>
      </c>
      <c r="B62" s="2" t="s">
        <v>470</v>
      </c>
      <c r="C62" s="2" t="s">
        <v>471</v>
      </c>
      <c r="D62" s="2">
        <v>0</v>
      </c>
      <c r="E62" s="2">
        <v>301.99299999999999</v>
      </c>
      <c r="F62" s="2">
        <v>65</v>
      </c>
      <c r="G62" s="2">
        <v>35</v>
      </c>
      <c r="H62" s="2">
        <v>305</v>
      </c>
      <c r="I62" s="2">
        <v>32</v>
      </c>
      <c r="J62" s="2">
        <v>72.2</v>
      </c>
      <c r="K62" s="2">
        <v>1160</v>
      </c>
      <c r="L62" s="2">
        <v>35</v>
      </c>
      <c r="M62" s="2" t="s">
        <v>235</v>
      </c>
      <c r="N62" s="2" t="s">
        <v>86</v>
      </c>
      <c r="O62" s="2" t="s">
        <v>77</v>
      </c>
      <c r="P62" s="2" t="s">
        <v>472</v>
      </c>
      <c r="Q62" s="2" t="s">
        <v>473</v>
      </c>
      <c r="R62" s="2" t="s">
        <v>474</v>
      </c>
      <c r="S62" s="2" t="s">
        <v>475</v>
      </c>
      <c r="T62" s="2" t="s">
        <v>293</v>
      </c>
      <c r="U62" s="2">
        <v>4</v>
      </c>
      <c r="V62" s="22">
        <v>0.47399999999999998</v>
      </c>
      <c r="W62" s="22">
        <v>0.44400000000000001</v>
      </c>
      <c r="X62" s="22">
        <v>0.39100000000000001</v>
      </c>
      <c r="Y62" s="102">
        <v>4.0922154553868501E-11</v>
      </c>
      <c r="Z62" s="102">
        <v>1.0459744181901E-11</v>
      </c>
      <c r="AA62" s="102">
        <v>3.32178728967847E-12</v>
      </c>
      <c r="AB62" s="23">
        <v>2.5071640023336799E-8</v>
      </c>
      <c r="AC62" s="23">
        <v>5.4525072790134702E-9</v>
      </c>
      <c r="AD62" s="23">
        <v>1.2210890076858099E-9</v>
      </c>
    </row>
    <row r="63" spans="1:30">
      <c r="A63" s="2" t="s">
        <v>30</v>
      </c>
      <c r="B63" s="2" t="s">
        <v>476</v>
      </c>
      <c r="C63" s="2" t="s">
        <v>477</v>
      </c>
      <c r="D63" s="2">
        <v>0</v>
      </c>
      <c r="E63" s="2">
        <v>301.73</v>
      </c>
      <c r="F63" s="2">
        <v>85</v>
      </c>
      <c r="G63" s="2">
        <v>29</v>
      </c>
      <c r="H63" s="2">
        <v>267</v>
      </c>
      <c r="I63" s="2">
        <v>29</v>
      </c>
      <c r="J63" s="2">
        <v>50.3</v>
      </c>
      <c r="K63" s="2">
        <v>1134.57</v>
      </c>
      <c r="L63" s="2">
        <v>29</v>
      </c>
      <c r="M63" s="2" t="s">
        <v>186</v>
      </c>
      <c r="N63" s="2" t="s">
        <v>141</v>
      </c>
      <c r="O63" s="2" t="s">
        <v>478</v>
      </c>
      <c r="P63" s="2" t="s">
        <v>479</v>
      </c>
      <c r="Q63" s="2" t="s">
        <v>480</v>
      </c>
      <c r="R63" s="2" t="s">
        <v>481</v>
      </c>
      <c r="S63" s="2" t="s">
        <v>482</v>
      </c>
      <c r="T63" s="2" t="s">
        <v>483</v>
      </c>
      <c r="U63" s="2">
        <v>0</v>
      </c>
      <c r="V63" s="22">
        <v>0.83699999999999997</v>
      </c>
      <c r="W63" s="22">
        <v>0.69899999999999995</v>
      </c>
      <c r="X63" s="22">
        <v>0.61399999999999999</v>
      </c>
      <c r="Y63" s="102">
        <v>0.100620352487722</v>
      </c>
      <c r="Z63" s="102">
        <v>1.7379109609116899E-3</v>
      </c>
      <c r="AA63" s="102">
        <v>6.7347921300586796E-5</v>
      </c>
      <c r="AB63" s="23">
        <v>0.52991463573763098</v>
      </c>
      <c r="AC63" s="23">
        <v>1.4996621343454E-2</v>
      </c>
      <c r="AD63" s="23">
        <v>8.0380181396414601E-4</v>
      </c>
    </row>
    <row r="64" spans="1:30">
      <c r="A64" s="2" t="s">
        <v>30</v>
      </c>
      <c r="B64" s="2" t="s">
        <v>484</v>
      </c>
      <c r="C64" s="2" t="s">
        <v>485</v>
      </c>
      <c r="D64" s="2">
        <v>0</v>
      </c>
      <c r="E64" s="2">
        <v>297.14</v>
      </c>
      <c r="F64" s="2">
        <v>78</v>
      </c>
      <c r="G64" s="2">
        <v>40</v>
      </c>
      <c r="H64" s="2">
        <v>321</v>
      </c>
      <c r="I64" s="2">
        <v>24</v>
      </c>
      <c r="J64" s="2">
        <v>57.6</v>
      </c>
      <c r="K64" s="2">
        <v>1207.6099999999999</v>
      </c>
      <c r="L64" s="2">
        <v>40</v>
      </c>
      <c r="M64" s="2" t="s">
        <v>33</v>
      </c>
      <c r="N64" s="2" t="s">
        <v>44</v>
      </c>
      <c r="O64" s="2" t="s">
        <v>45</v>
      </c>
      <c r="P64" s="2" t="s">
        <v>486</v>
      </c>
      <c r="Q64" s="2" t="s">
        <v>487</v>
      </c>
      <c r="R64" s="2" t="s">
        <v>488</v>
      </c>
      <c r="S64" s="2" t="s">
        <v>489</v>
      </c>
      <c r="T64" s="2" t="s">
        <v>116</v>
      </c>
      <c r="U64" s="2">
        <v>14</v>
      </c>
      <c r="V64" s="22">
        <v>1.036</v>
      </c>
      <c r="W64" s="22">
        <v>1.202</v>
      </c>
      <c r="X64" s="22">
        <v>1.351</v>
      </c>
      <c r="Y64" s="102">
        <v>0.99947304717449803</v>
      </c>
      <c r="Z64" s="102">
        <v>0.78143268339470995</v>
      </c>
      <c r="AA64" s="102">
        <v>0.22966329812719199</v>
      </c>
      <c r="AB64" s="23">
        <v>1</v>
      </c>
      <c r="AC64" s="23">
        <v>1</v>
      </c>
      <c r="AD64" s="23">
        <v>0.67974418994811403</v>
      </c>
    </row>
    <row r="65" spans="1:30">
      <c r="A65" s="2" t="s">
        <v>30</v>
      </c>
      <c r="B65" s="2" t="s">
        <v>490</v>
      </c>
      <c r="C65" s="2" t="s">
        <v>491</v>
      </c>
      <c r="D65" s="2">
        <v>0</v>
      </c>
      <c r="E65" s="2">
        <v>295.09699999999998</v>
      </c>
      <c r="F65" s="2">
        <v>70</v>
      </c>
      <c r="G65" s="2">
        <v>46</v>
      </c>
      <c r="H65" s="2">
        <v>264</v>
      </c>
      <c r="I65" s="2">
        <v>46</v>
      </c>
      <c r="J65" s="2">
        <v>98.9</v>
      </c>
      <c r="K65" s="2">
        <v>957.95</v>
      </c>
      <c r="L65" s="2">
        <v>46</v>
      </c>
      <c r="M65" s="2" t="s">
        <v>33</v>
      </c>
      <c r="N65" s="2" t="s">
        <v>54</v>
      </c>
      <c r="O65" s="2" t="s">
        <v>77</v>
      </c>
      <c r="P65" s="2" t="s">
        <v>492</v>
      </c>
      <c r="Q65" s="2" t="s">
        <v>493</v>
      </c>
      <c r="R65" s="2" t="s">
        <v>494</v>
      </c>
      <c r="S65" s="2" t="s">
        <v>495</v>
      </c>
      <c r="T65" s="2" t="s">
        <v>496</v>
      </c>
      <c r="U65" s="2">
        <v>0</v>
      </c>
      <c r="V65" s="22">
        <v>0.86499999999999999</v>
      </c>
      <c r="W65" s="22">
        <v>0.79300000000000004</v>
      </c>
      <c r="X65" s="22">
        <v>0.78500000000000003</v>
      </c>
      <c r="Y65" s="102">
        <v>0.79157976922449402</v>
      </c>
      <c r="Z65" s="102">
        <v>0.45608686565731099</v>
      </c>
      <c r="AA65" s="102">
        <v>0.41020269103853801</v>
      </c>
      <c r="AB65" s="23">
        <v>1</v>
      </c>
      <c r="AC65" s="23">
        <v>1</v>
      </c>
      <c r="AD65" s="23">
        <v>1</v>
      </c>
    </row>
    <row r="66" spans="1:30">
      <c r="A66" s="2" t="s">
        <v>30</v>
      </c>
      <c r="B66" s="2" t="s">
        <v>497</v>
      </c>
      <c r="C66" s="2" t="s">
        <v>498</v>
      </c>
      <c r="D66" s="2">
        <v>0</v>
      </c>
      <c r="E66" s="2">
        <v>294.59899999999999</v>
      </c>
      <c r="F66" s="2">
        <v>54</v>
      </c>
      <c r="G66" s="2">
        <v>50</v>
      </c>
      <c r="H66" s="2">
        <v>281</v>
      </c>
      <c r="I66" s="2">
        <v>50</v>
      </c>
      <c r="J66" s="2">
        <v>108.1</v>
      </c>
      <c r="K66" s="2">
        <v>943</v>
      </c>
      <c r="L66" s="2">
        <v>50</v>
      </c>
      <c r="M66" s="2" t="s">
        <v>85</v>
      </c>
      <c r="N66" s="2" t="s">
        <v>34</v>
      </c>
      <c r="O66" s="2" t="s">
        <v>207</v>
      </c>
      <c r="P66" s="2" t="s">
        <v>499</v>
      </c>
      <c r="Q66" s="2" t="s">
        <v>500</v>
      </c>
      <c r="R66" s="2" t="s">
        <v>501</v>
      </c>
      <c r="S66" s="2" t="s">
        <v>502</v>
      </c>
      <c r="T66" s="2" t="s">
        <v>116</v>
      </c>
      <c r="U66" s="2">
        <v>0</v>
      </c>
      <c r="V66" s="22">
        <v>0.48699999999999999</v>
      </c>
      <c r="W66" s="22">
        <v>0.49399999999999999</v>
      </c>
      <c r="X66" s="22">
        <v>0.45400000000000001</v>
      </c>
      <c r="Y66" s="102">
        <v>5.3075453809725599E-8</v>
      </c>
      <c r="Z66" s="102">
        <v>5.5046659341861899E-8</v>
      </c>
      <c r="AA66" s="102">
        <v>1.6344900100051502E-8</v>
      </c>
      <c r="AB66" s="23">
        <v>4.9793856911062298E-6</v>
      </c>
      <c r="AC66" s="23">
        <v>3.2637341893658801E-6</v>
      </c>
      <c r="AD66" s="23">
        <v>9.2997676786324303E-7</v>
      </c>
    </row>
    <row r="67" spans="1:30">
      <c r="A67" s="2" t="s">
        <v>30</v>
      </c>
      <c r="B67" s="2" t="s">
        <v>503</v>
      </c>
      <c r="C67" s="2" t="s">
        <v>504</v>
      </c>
      <c r="D67" s="2">
        <v>0</v>
      </c>
      <c r="E67" s="2">
        <v>290.84800000000001</v>
      </c>
      <c r="F67" s="2">
        <v>78</v>
      </c>
      <c r="G67" s="2">
        <v>39</v>
      </c>
      <c r="H67" s="2">
        <v>280</v>
      </c>
      <c r="I67" s="2">
        <v>38</v>
      </c>
      <c r="J67" s="2">
        <v>62.4</v>
      </c>
      <c r="K67" s="2">
        <v>1057.8699999999999</v>
      </c>
      <c r="L67" s="2">
        <v>39</v>
      </c>
      <c r="M67" s="2" t="s">
        <v>85</v>
      </c>
      <c r="N67" s="2" t="s">
        <v>314</v>
      </c>
      <c r="O67" s="2" t="s">
        <v>35</v>
      </c>
      <c r="P67" s="2" t="s">
        <v>505</v>
      </c>
      <c r="Q67" s="2" t="s">
        <v>506</v>
      </c>
      <c r="R67" s="2" t="s">
        <v>507</v>
      </c>
      <c r="S67" s="2" t="s">
        <v>508</v>
      </c>
      <c r="T67" s="2" t="s">
        <v>40</v>
      </c>
      <c r="U67" s="2">
        <v>1</v>
      </c>
      <c r="V67" s="22">
        <v>0.70299999999999996</v>
      </c>
      <c r="W67" s="22">
        <v>0.98599999999999999</v>
      </c>
      <c r="X67" s="22">
        <v>1.224</v>
      </c>
      <c r="Y67" s="102">
        <v>1.15953024959481E-10</v>
      </c>
      <c r="Z67" s="102">
        <v>0.99054335501313695</v>
      </c>
      <c r="AA67" s="102">
        <v>7.9309638079117004E-8</v>
      </c>
      <c r="AB67" s="23">
        <v>5.32804149688815E-8</v>
      </c>
      <c r="AC67" s="23">
        <v>1</v>
      </c>
      <c r="AD67" s="23">
        <v>2.9154222957883401E-6</v>
      </c>
    </row>
    <row r="68" spans="1:30">
      <c r="A68" s="2" t="s">
        <v>30</v>
      </c>
      <c r="B68" s="2" t="s">
        <v>509</v>
      </c>
      <c r="C68" s="2" t="s">
        <v>510</v>
      </c>
      <c r="D68" s="2">
        <v>0</v>
      </c>
      <c r="E68" s="2">
        <v>289.76400000000001</v>
      </c>
      <c r="F68" s="2">
        <v>63</v>
      </c>
      <c r="G68" s="2">
        <v>39</v>
      </c>
      <c r="H68" s="2">
        <v>270</v>
      </c>
      <c r="I68" s="2">
        <v>39</v>
      </c>
      <c r="J68" s="2">
        <v>77.099999999999994</v>
      </c>
      <c r="K68" s="2">
        <v>997</v>
      </c>
      <c r="L68" s="2">
        <v>39</v>
      </c>
      <c r="M68" s="2" t="s">
        <v>33</v>
      </c>
      <c r="N68" s="2" t="s">
        <v>34</v>
      </c>
      <c r="O68" s="2" t="s">
        <v>511</v>
      </c>
      <c r="P68" s="2" t="s">
        <v>512</v>
      </c>
      <c r="Q68" s="2" t="s">
        <v>513</v>
      </c>
      <c r="R68" s="2" t="s">
        <v>514</v>
      </c>
      <c r="S68" s="2" t="s">
        <v>515</v>
      </c>
      <c r="T68" s="2" t="s">
        <v>40</v>
      </c>
      <c r="U68" s="2">
        <v>0</v>
      </c>
      <c r="V68" s="22">
        <v>1.1479999999999999</v>
      </c>
      <c r="W68" s="22">
        <v>1.2490000000000001</v>
      </c>
      <c r="X68" s="22">
        <v>1.276</v>
      </c>
      <c r="Y68" s="102">
        <v>0.94713760775951095</v>
      </c>
      <c r="Z68" s="102">
        <v>0.71850631276775401</v>
      </c>
      <c r="AA68" s="102">
        <v>0.61185180602530198</v>
      </c>
      <c r="AB68" s="23">
        <v>1</v>
      </c>
      <c r="AC68" s="23">
        <v>1</v>
      </c>
      <c r="AD68" s="23">
        <v>1</v>
      </c>
    </row>
    <row r="69" spans="1:30">
      <c r="A69" s="2" t="s">
        <v>30</v>
      </c>
      <c r="B69" s="2" t="s">
        <v>516</v>
      </c>
      <c r="C69" s="2" t="s">
        <v>517</v>
      </c>
      <c r="D69" s="2">
        <v>0</v>
      </c>
      <c r="E69" s="2">
        <v>288.27600000000001</v>
      </c>
      <c r="F69" s="2">
        <v>85</v>
      </c>
      <c r="G69" s="2">
        <v>34</v>
      </c>
      <c r="H69" s="2">
        <v>289</v>
      </c>
      <c r="I69" s="2">
        <v>34</v>
      </c>
      <c r="J69" s="2">
        <v>60.9</v>
      </c>
      <c r="K69" s="2">
        <v>1149.29</v>
      </c>
      <c r="L69" s="2">
        <v>34</v>
      </c>
      <c r="M69" s="2" t="s">
        <v>518</v>
      </c>
      <c r="N69" s="2" t="s">
        <v>40</v>
      </c>
      <c r="O69" s="2" t="s">
        <v>519</v>
      </c>
      <c r="P69" s="2" t="s">
        <v>520</v>
      </c>
      <c r="Q69" s="2" t="s">
        <v>521</v>
      </c>
      <c r="R69" s="2" t="s">
        <v>40</v>
      </c>
      <c r="S69" s="2" t="s">
        <v>522</v>
      </c>
      <c r="T69" s="2" t="s">
        <v>523</v>
      </c>
      <c r="U69" s="2">
        <v>0</v>
      </c>
      <c r="V69" s="22">
        <v>1.139</v>
      </c>
      <c r="W69" s="22">
        <v>0.90300000000000002</v>
      </c>
      <c r="X69" s="22">
        <v>0.87</v>
      </c>
      <c r="Y69" s="102">
        <v>9.0429484395637694E-5</v>
      </c>
      <c r="Z69" s="102">
        <v>1.9436738779410299E-3</v>
      </c>
      <c r="AA69" s="102">
        <v>8.9354002791641699E-5</v>
      </c>
      <c r="AB69" s="23">
        <v>1.82647683867233E-3</v>
      </c>
      <c r="AC69" s="23">
        <v>1.6539224942850098E-2</v>
      </c>
      <c r="AD69" s="23">
        <v>1.01378183414221E-3</v>
      </c>
    </row>
    <row r="70" spans="1:30">
      <c r="A70" s="2" t="s">
        <v>30</v>
      </c>
      <c r="B70" s="2" t="s">
        <v>524</v>
      </c>
      <c r="C70" s="2" t="s">
        <v>525</v>
      </c>
      <c r="D70" s="2">
        <v>0</v>
      </c>
      <c r="E70" s="2">
        <v>288.04399999999998</v>
      </c>
      <c r="F70" s="2">
        <v>71</v>
      </c>
      <c r="G70" s="2">
        <v>32</v>
      </c>
      <c r="H70" s="2">
        <v>293</v>
      </c>
      <c r="I70" s="2">
        <v>29</v>
      </c>
      <c r="J70" s="2">
        <v>59.4</v>
      </c>
      <c r="K70" s="2">
        <v>1159.01</v>
      </c>
      <c r="L70" s="2">
        <v>32</v>
      </c>
      <c r="M70" s="2" t="s">
        <v>526</v>
      </c>
      <c r="N70" s="2" t="s">
        <v>141</v>
      </c>
      <c r="O70" s="2" t="s">
        <v>527</v>
      </c>
      <c r="P70" s="2" t="s">
        <v>528</v>
      </c>
      <c r="Q70" s="2" t="s">
        <v>529</v>
      </c>
      <c r="R70" s="2" t="s">
        <v>530</v>
      </c>
      <c r="S70" s="2" t="s">
        <v>531</v>
      </c>
      <c r="T70" s="2" t="s">
        <v>532</v>
      </c>
      <c r="U70" s="2">
        <v>3</v>
      </c>
      <c r="V70" s="22">
        <v>1.264</v>
      </c>
      <c r="W70" s="22">
        <v>1.2689999999999999</v>
      </c>
      <c r="X70" s="22">
        <v>1.1279999999999999</v>
      </c>
      <c r="Y70" s="102">
        <v>0.506470428133169</v>
      </c>
      <c r="Z70" s="102">
        <v>0.46829638099986198</v>
      </c>
      <c r="AA70" s="102">
        <v>0.81771399960268998</v>
      </c>
      <c r="AB70" s="23">
        <v>1</v>
      </c>
      <c r="AC70" s="23">
        <v>1</v>
      </c>
      <c r="AD70" s="23">
        <v>1</v>
      </c>
    </row>
    <row r="71" spans="1:30">
      <c r="A71" s="2" t="s">
        <v>30</v>
      </c>
      <c r="B71" s="2" t="s">
        <v>533</v>
      </c>
      <c r="C71" s="2" t="s">
        <v>534</v>
      </c>
      <c r="D71" s="2">
        <v>0</v>
      </c>
      <c r="E71" s="2">
        <v>287.72899999999998</v>
      </c>
      <c r="F71" s="2">
        <v>63</v>
      </c>
      <c r="G71" s="2">
        <v>26</v>
      </c>
      <c r="H71" s="2">
        <v>253</v>
      </c>
      <c r="I71" s="2">
        <v>26</v>
      </c>
      <c r="J71" s="2">
        <v>50.7</v>
      </c>
      <c r="K71" s="2">
        <v>984.29</v>
      </c>
      <c r="L71" s="2">
        <v>26</v>
      </c>
      <c r="M71" s="2" t="s">
        <v>535</v>
      </c>
      <c r="N71" s="2" t="s">
        <v>44</v>
      </c>
      <c r="O71" s="2" t="s">
        <v>45</v>
      </c>
      <c r="P71" s="2" t="s">
        <v>536</v>
      </c>
      <c r="Q71" s="2" t="s">
        <v>537</v>
      </c>
      <c r="R71" s="2" t="s">
        <v>538</v>
      </c>
      <c r="S71" s="2" t="s">
        <v>539</v>
      </c>
      <c r="T71" s="2" t="s">
        <v>540</v>
      </c>
      <c r="U71" s="2">
        <v>0</v>
      </c>
      <c r="V71" s="22">
        <v>0.624</v>
      </c>
      <c r="W71" s="22">
        <v>0.54</v>
      </c>
      <c r="X71" s="22">
        <v>0.438</v>
      </c>
      <c r="Y71" s="102">
        <v>1.8222959665628601E-2</v>
      </c>
      <c r="Z71" s="102">
        <v>2.32045280696236E-3</v>
      </c>
      <c r="AA71" s="102">
        <v>1.3917245437222701E-4</v>
      </c>
      <c r="AB71" s="23">
        <v>0.138631901420704</v>
      </c>
      <c r="AC71" s="23">
        <v>1.9298607507677899E-2</v>
      </c>
      <c r="AD71" s="23">
        <v>1.47010902951812E-3</v>
      </c>
    </row>
    <row r="72" spans="1:30">
      <c r="A72" s="2" t="s">
        <v>30</v>
      </c>
      <c r="B72" s="2" t="s">
        <v>541</v>
      </c>
      <c r="C72" s="2" t="s">
        <v>542</v>
      </c>
      <c r="D72" s="2">
        <v>0</v>
      </c>
      <c r="E72" s="2">
        <v>286.483</v>
      </c>
      <c r="F72" s="2">
        <v>80</v>
      </c>
      <c r="G72" s="2">
        <v>30</v>
      </c>
      <c r="H72" s="2">
        <v>294</v>
      </c>
      <c r="I72" s="2">
        <v>30</v>
      </c>
      <c r="J72" s="2">
        <v>41.4</v>
      </c>
      <c r="K72" s="2">
        <v>1080.75</v>
      </c>
      <c r="L72" s="2">
        <v>30</v>
      </c>
      <c r="M72" s="2" t="s">
        <v>33</v>
      </c>
      <c r="N72" s="2" t="s">
        <v>34</v>
      </c>
      <c r="O72" s="2" t="s">
        <v>45</v>
      </c>
      <c r="P72" s="2" t="s">
        <v>543</v>
      </c>
      <c r="Q72" s="2" t="s">
        <v>544</v>
      </c>
      <c r="R72" s="2" t="s">
        <v>545</v>
      </c>
      <c r="S72" s="2" t="s">
        <v>546</v>
      </c>
      <c r="T72" s="2" t="s">
        <v>547</v>
      </c>
      <c r="U72" s="2">
        <v>0</v>
      </c>
      <c r="V72" s="22">
        <v>0.54500000000000004</v>
      </c>
      <c r="W72" s="22">
        <v>0.504</v>
      </c>
      <c r="X72" s="22">
        <v>0.45800000000000002</v>
      </c>
      <c r="Y72" s="102">
        <v>5.9961955191534197E-5</v>
      </c>
      <c r="Z72" s="102">
        <v>1.34009021595105E-5</v>
      </c>
      <c r="AA72" s="102">
        <v>4.4718357221640304E-6</v>
      </c>
      <c r="AB72" s="23">
        <v>1.2965891016710599E-3</v>
      </c>
      <c r="AC72" s="23">
        <v>2.7989611555886702E-4</v>
      </c>
      <c r="AD72" s="23">
        <v>8.6518253235131501E-5</v>
      </c>
    </row>
    <row r="73" spans="1:30">
      <c r="A73" s="2" t="s">
        <v>30</v>
      </c>
      <c r="B73" s="2" t="s">
        <v>548</v>
      </c>
      <c r="C73" s="2" t="s">
        <v>549</v>
      </c>
      <c r="D73" s="2">
        <v>0</v>
      </c>
      <c r="E73" s="2">
        <v>283.19299999999998</v>
      </c>
      <c r="F73" s="2">
        <v>80</v>
      </c>
      <c r="G73" s="2">
        <v>29</v>
      </c>
      <c r="H73" s="2">
        <v>231</v>
      </c>
      <c r="I73" s="2">
        <v>29</v>
      </c>
      <c r="J73" s="2">
        <v>62.5</v>
      </c>
      <c r="K73" s="2">
        <v>1067.06</v>
      </c>
      <c r="L73" s="2">
        <v>29</v>
      </c>
      <c r="M73" s="2" t="s">
        <v>33</v>
      </c>
      <c r="N73" s="2" t="s">
        <v>141</v>
      </c>
      <c r="O73" s="2" t="s">
        <v>77</v>
      </c>
      <c r="P73" s="2" t="s">
        <v>550</v>
      </c>
      <c r="Q73" s="2" t="s">
        <v>551</v>
      </c>
      <c r="R73" s="2" t="s">
        <v>552</v>
      </c>
      <c r="S73" s="2" t="s">
        <v>553</v>
      </c>
      <c r="T73" s="2" t="s">
        <v>554</v>
      </c>
      <c r="U73" s="2">
        <v>0</v>
      </c>
      <c r="V73" s="22">
        <v>1.115</v>
      </c>
      <c r="W73" s="22">
        <v>1.1379999999999999</v>
      </c>
      <c r="X73" s="22">
        <v>1.2</v>
      </c>
      <c r="Y73" s="102">
        <v>0.68865737931755699</v>
      </c>
      <c r="Z73" s="102">
        <v>0.489655320791058</v>
      </c>
      <c r="AA73" s="102">
        <v>0.19352785106512799</v>
      </c>
      <c r="AB73" s="23">
        <v>1</v>
      </c>
      <c r="AC73" s="23">
        <v>1</v>
      </c>
      <c r="AD73" s="23">
        <v>0.60085167273260998</v>
      </c>
    </row>
    <row r="74" spans="1:30">
      <c r="A74" s="2" t="s">
        <v>30</v>
      </c>
      <c r="B74" s="2" t="s">
        <v>555</v>
      </c>
      <c r="C74" s="2" t="s">
        <v>556</v>
      </c>
      <c r="D74" s="2">
        <v>0</v>
      </c>
      <c r="E74" s="2">
        <v>280.29700000000003</v>
      </c>
      <c r="F74" s="2">
        <v>69</v>
      </c>
      <c r="G74" s="2">
        <v>33</v>
      </c>
      <c r="H74" s="2">
        <v>347</v>
      </c>
      <c r="I74" s="2">
        <v>33</v>
      </c>
      <c r="J74" s="2">
        <v>49.6</v>
      </c>
      <c r="K74" s="2">
        <v>1222.8</v>
      </c>
      <c r="L74" s="2">
        <v>33</v>
      </c>
      <c r="M74" s="2" t="s">
        <v>43</v>
      </c>
      <c r="N74" s="2" t="s">
        <v>557</v>
      </c>
      <c r="O74" s="2" t="s">
        <v>45</v>
      </c>
      <c r="P74" s="2" t="s">
        <v>558</v>
      </c>
      <c r="Q74" s="2" t="s">
        <v>559</v>
      </c>
      <c r="R74" s="2" t="s">
        <v>560</v>
      </c>
      <c r="S74" s="2" t="s">
        <v>561</v>
      </c>
      <c r="T74" s="2" t="s">
        <v>40</v>
      </c>
      <c r="U74" s="2">
        <v>0</v>
      </c>
      <c r="V74" s="22">
        <v>1.1879999999999999</v>
      </c>
      <c r="W74" s="22">
        <v>1.2829999999999999</v>
      </c>
      <c r="X74" s="22">
        <v>1.4179999999999999</v>
      </c>
      <c r="Y74" s="102">
        <v>0.50400975353955502</v>
      </c>
      <c r="Z74" s="102">
        <v>0.212167375527337</v>
      </c>
      <c r="AA74" s="102">
        <v>4.1089224049285902E-2</v>
      </c>
      <c r="AB74" s="23">
        <v>1</v>
      </c>
      <c r="AC74" s="23">
        <v>0.72483947252647996</v>
      </c>
      <c r="AD74" s="23">
        <v>0.174819430098582</v>
      </c>
    </row>
    <row r="75" spans="1:30">
      <c r="A75" s="2" t="s">
        <v>30</v>
      </c>
      <c r="B75" s="2" t="s">
        <v>562</v>
      </c>
      <c r="C75" s="2" t="s">
        <v>563</v>
      </c>
      <c r="D75" s="2">
        <v>0</v>
      </c>
      <c r="E75" s="2">
        <v>279.495</v>
      </c>
      <c r="F75" s="2">
        <v>71</v>
      </c>
      <c r="G75" s="2">
        <v>40</v>
      </c>
      <c r="H75" s="2">
        <v>264</v>
      </c>
      <c r="I75" s="2">
        <v>40</v>
      </c>
      <c r="J75" s="2">
        <v>64.599999999999994</v>
      </c>
      <c r="K75" s="2">
        <v>1001.9</v>
      </c>
      <c r="L75" s="2">
        <v>40</v>
      </c>
      <c r="M75" s="2" t="s">
        <v>33</v>
      </c>
      <c r="N75" s="2" t="s">
        <v>34</v>
      </c>
      <c r="O75" s="2" t="s">
        <v>214</v>
      </c>
      <c r="P75" s="2" t="s">
        <v>564</v>
      </c>
      <c r="Q75" s="2" t="s">
        <v>565</v>
      </c>
      <c r="R75" s="2" t="s">
        <v>566</v>
      </c>
      <c r="S75" s="2" t="s">
        <v>567</v>
      </c>
      <c r="T75" s="2" t="s">
        <v>116</v>
      </c>
      <c r="U75" s="2">
        <v>0</v>
      </c>
      <c r="V75" s="22">
        <v>1.3660000000000001</v>
      </c>
      <c r="W75" s="22">
        <v>1.3380000000000001</v>
      </c>
      <c r="X75" s="22">
        <v>1.466</v>
      </c>
      <c r="Y75" s="102">
        <v>6.8839078295798196E-3</v>
      </c>
      <c r="Z75" s="102">
        <v>5.4975144500655198E-3</v>
      </c>
      <c r="AA75" s="102">
        <v>7.96634840574573E-4</v>
      </c>
      <c r="AB75" s="23">
        <v>6.3902134296806606E-2</v>
      </c>
      <c r="AC75" s="23">
        <v>4.09934039517518E-2</v>
      </c>
      <c r="AD75" s="23">
        <v>6.2573283631455704E-3</v>
      </c>
    </row>
    <row r="76" spans="1:30">
      <c r="A76" s="2" t="s">
        <v>30</v>
      </c>
      <c r="B76" s="2" t="s">
        <v>568</v>
      </c>
      <c r="C76" s="2" t="s">
        <v>569</v>
      </c>
      <c r="D76" s="2">
        <v>0</v>
      </c>
      <c r="E76" s="2">
        <v>274.565</v>
      </c>
      <c r="F76" s="2">
        <v>84</v>
      </c>
      <c r="G76" s="2">
        <v>21</v>
      </c>
      <c r="H76" s="2">
        <v>338</v>
      </c>
      <c r="I76" s="2">
        <v>21</v>
      </c>
      <c r="J76" s="2">
        <v>27.1</v>
      </c>
      <c r="K76" s="2">
        <v>1187.5</v>
      </c>
      <c r="L76" s="2">
        <v>21</v>
      </c>
      <c r="M76" s="2" t="s">
        <v>33</v>
      </c>
      <c r="N76" s="2" t="s">
        <v>40</v>
      </c>
      <c r="O76" s="2" t="s">
        <v>214</v>
      </c>
      <c r="P76" s="2" t="s">
        <v>570</v>
      </c>
      <c r="Q76" s="2" t="s">
        <v>571</v>
      </c>
      <c r="R76" s="2" t="s">
        <v>572</v>
      </c>
      <c r="S76" s="2" t="s">
        <v>573</v>
      </c>
      <c r="T76" s="2" t="s">
        <v>574</v>
      </c>
      <c r="U76" s="2">
        <v>0</v>
      </c>
      <c r="V76" s="22">
        <v>1.3069999999999999</v>
      </c>
      <c r="W76" s="22">
        <v>1.26</v>
      </c>
      <c r="X76" s="22">
        <v>1.304</v>
      </c>
      <c r="Y76" s="102">
        <v>5.68585271685478E-2</v>
      </c>
      <c r="Z76" s="102">
        <v>0.107339264510737</v>
      </c>
      <c r="AA76" s="102">
        <v>7.0038857099273502E-2</v>
      </c>
      <c r="AB76" s="23">
        <v>0.340410335295736</v>
      </c>
      <c r="AC76" s="23">
        <v>0.44043955771852999</v>
      </c>
      <c r="AD76" s="23">
        <v>0.27215944893967198</v>
      </c>
    </row>
    <row r="77" spans="1:30">
      <c r="A77" s="2" t="s">
        <v>30</v>
      </c>
      <c r="B77" s="2" t="s">
        <v>575</v>
      </c>
      <c r="C77" s="2" t="s">
        <v>576</v>
      </c>
      <c r="D77" s="2">
        <v>0</v>
      </c>
      <c r="E77" s="2">
        <v>273.61900000000003</v>
      </c>
      <c r="F77" s="2">
        <v>55</v>
      </c>
      <c r="G77" s="2">
        <v>34</v>
      </c>
      <c r="H77" s="2">
        <v>246</v>
      </c>
      <c r="I77" s="2">
        <v>34</v>
      </c>
      <c r="J77" s="2">
        <v>67.3</v>
      </c>
      <c r="K77" s="2">
        <v>881.36</v>
      </c>
      <c r="L77" s="2">
        <v>34</v>
      </c>
      <c r="M77" s="2" t="s">
        <v>577</v>
      </c>
      <c r="N77" s="2" t="s">
        <v>86</v>
      </c>
      <c r="O77" s="2" t="s">
        <v>111</v>
      </c>
      <c r="P77" s="2" t="s">
        <v>578</v>
      </c>
      <c r="Q77" s="2" t="s">
        <v>579</v>
      </c>
      <c r="R77" s="2" t="s">
        <v>580</v>
      </c>
      <c r="S77" s="2" t="s">
        <v>581</v>
      </c>
      <c r="T77" s="2" t="s">
        <v>40</v>
      </c>
      <c r="U77" s="2">
        <v>0</v>
      </c>
      <c r="V77" s="22">
        <v>1.151</v>
      </c>
      <c r="W77" s="22">
        <v>1.26</v>
      </c>
      <c r="X77" s="22">
        <v>1.345</v>
      </c>
      <c r="Y77" s="102">
        <v>0.94718652503783696</v>
      </c>
      <c r="Z77" s="102">
        <v>0.71276458022853795</v>
      </c>
      <c r="AA77" s="102">
        <v>0.47730737516930599</v>
      </c>
      <c r="AB77" s="23">
        <v>1</v>
      </c>
      <c r="AC77" s="23">
        <v>1</v>
      </c>
      <c r="AD77" s="23">
        <v>1</v>
      </c>
    </row>
    <row r="78" spans="1:30">
      <c r="A78" s="2" t="s">
        <v>30</v>
      </c>
      <c r="B78" s="2" t="s">
        <v>582</v>
      </c>
      <c r="C78" s="2" t="s">
        <v>583</v>
      </c>
      <c r="D78" s="2">
        <v>0</v>
      </c>
      <c r="E78" s="2">
        <v>271.959</v>
      </c>
      <c r="F78" s="2">
        <v>65</v>
      </c>
      <c r="G78" s="2">
        <v>31</v>
      </c>
      <c r="H78" s="2">
        <v>248</v>
      </c>
      <c r="I78" s="2">
        <v>31</v>
      </c>
      <c r="J78" s="2">
        <v>66.099999999999994</v>
      </c>
      <c r="K78" s="2">
        <v>996.28</v>
      </c>
      <c r="L78" s="2">
        <v>31</v>
      </c>
      <c r="M78" s="2" t="s">
        <v>33</v>
      </c>
      <c r="N78" s="2" t="s">
        <v>314</v>
      </c>
      <c r="O78" s="2" t="s">
        <v>151</v>
      </c>
      <c r="P78" s="2" t="s">
        <v>584</v>
      </c>
      <c r="Q78" s="2" t="s">
        <v>585</v>
      </c>
      <c r="R78" s="2" t="s">
        <v>586</v>
      </c>
      <c r="S78" s="2" t="s">
        <v>587</v>
      </c>
      <c r="T78" s="2" t="s">
        <v>82</v>
      </c>
      <c r="U78" s="2">
        <v>0</v>
      </c>
      <c r="V78" s="22">
        <v>0.32200000000000001</v>
      </c>
      <c r="W78" s="22">
        <v>0.26800000000000002</v>
      </c>
      <c r="X78" s="22">
        <v>0.20899999999999999</v>
      </c>
      <c r="Y78" s="102">
        <v>9.9629591243655097E-9</v>
      </c>
      <c r="Z78" s="102">
        <v>1.8248431654655E-9</v>
      </c>
      <c r="AA78" s="102">
        <v>1.8589374484179199E-10</v>
      </c>
      <c r="AB78" s="23">
        <v>1.40860914389106E-6</v>
      </c>
      <c r="AC78" s="23">
        <v>2.58004749086583E-7</v>
      </c>
      <c r="AD78" s="23">
        <v>3.24569554263379E-8</v>
      </c>
    </row>
    <row r="79" spans="1:30">
      <c r="A79" s="2" t="s">
        <v>30</v>
      </c>
      <c r="B79" s="2" t="s">
        <v>588</v>
      </c>
      <c r="C79" s="2" t="s">
        <v>589</v>
      </c>
      <c r="D79" s="2">
        <v>0</v>
      </c>
      <c r="E79" s="2">
        <v>271.74200000000002</v>
      </c>
      <c r="F79" s="2">
        <v>61</v>
      </c>
      <c r="G79" s="2">
        <v>50</v>
      </c>
      <c r="H79" s="2">
        <v>230</v>
      </c>
      <c r="I79" s="2">
        <v>50</v>
      </c>
      <c r="J79" s="2">
        <v>109.7</v>
      </c>
      <c r="K79" s="2">
        <v>791.01</v>
      </c>
      <c r="L79" s="2">
        <v>50</v>
      </c>
      <c r="M79" s="2" t="s">
        <v>85</v>
      </c>
      <c r="N79" s="2" t="s">
        <v>314</v>
      </c>
      <c r="O79" s="2" t="s">
        <v>178</v>
      </c>
      <c r="P79" s="2" t="s">
        <v>590</v>
      </c>
      <c r="Q79" s="2" t="s">
        <v>591</v>
      </c>
      <c r="R79" s="2" t="s">
        <v>592</v>
      </c>
      <c r="S79" s="2" t="s">
        <v>593</v>
      </c>
      <c r="T79" s="2" t="s">
        <v>40</v>
      </c>
      <c r="U79" s="2">
        <v>0</v>
      </c>
      <c r="V79" s="22">
        <v>1.077</v>
      </c>
      <c r="W79" s="22">
        <v>1.2589999999999999</v>
      </c>
      <c r="X79" s="22">
        <v>1.306</v>
      </c>
      <c r="Y79" s="102">
        <v>0.99837352440650595</v>
      </c>
      <c r="Z79" s="102">
        <v>0.79533708982864204</v>
      </c>
      <c r="AA79" s="102">
        <v>0.694764725095116</v>
      </c>
      <c r="AB79" s="23">
        <v>1</v>
      </c>
      <c r="AC79" s="23">
        <v>1</v>
      </c>
      <c r="AD79" s="23">
        <v>1</v>
      </c>
    </row>
    <row r="80" spans="1:30">
      <c r="A80" s="2" t="s">
        <v>30</v>
      </c>
      <c r="B80" s="2" t="s">
        <v>594</v>
      </c>
      <c r="C80" s="2" t="s">
        <v>595</v>
      </c>
      <c r="D80" s="2">
        <v>0</v>
      </c>
      <c r="E80" s="2">
        <v>270.041</v>
      </c>
      <c r="F80" s="2">
        <v>61</v>
      </c>
      <c r="G80" s="2">
        <v>40</v>
      </c>
      <c r="H80" s="2">
        <v>235</v>
      </c>
      <c r="I80" s="2">
        <v>40</v>
      </c>
      <c r="J80" s="2">
        <v>85.7</v>
      </c>
      <c r="K80" s="2">
        <v>895.05</v>
      </c>
      <c r="L80" s="2">
        <v>40</v>
      </c>
      <c r="M80" s="2" t="s">
        <v>33</v>
      </c>
      <c r="N80" s="2" t="s">
        <v>86</v>
      </c>
      <c r="O80" s="2" t="s">
        <v>111</v>
      </c>
      <c r="P80" s="2" t="s">
        <v>596</v>
      </c>
      <c r="Q80" s="2" t="s">
        <v>597</v>
      </c>
      <c r="R80" s="2" t="s">
        <v>598</v>
      </c>
      <c r="S80" s="2" t="s">
        <v>599</v>
      </c>
      <c r="T80" s="2" t="s">
        <v>600</v>
      </c>
      <c r="U80" s="2">
        <v>0</v>
      </c>
      <c r="V80" s="22">
        <v>0.91500000000000004</v>
      </c>
      <c r="W80" s="22">
        <v>0.92800000000000005</v>
      </c>
      <c r="X80" s="22">
        <v>0.97599999999999998</v>
      </c>
      <c r="Y80" s="102">
        <v>0.90927674681862103</v>
      </c>
      <c r="Z80" s="102">
        <v>0.95248525742483003</v>
      </c>
      <c r="AA80" s="102">
        <v>0.99968030082358605</v>
      </c>
      <c r="AB80" s="23">
        <v>1</v>
      </c>
      <c r="AC80" s="23">
        <v>1</v>
      </c>
      <c r="AD80" s="23">
        <v>1</v>
      </c>
    </row>
    <row r="81" spans="1:30">
      <c r="A81" s="2" t="s">
        <v>30</v>
      </c>
      <c r="B81" s="2" t="s">
        <v>601</v>
      </c>
      <c r="C81" s="2" t="s">
        <v>602</v>
      </c>
      <c r="D81" s="2">
        <v>0</v>
      </c>
      <c r="E81" s="2">
        <v>269.22899999999998</v>
      </c>
      <c r="F81" s="2">
        <v>79</v>
      </c>
      <c r="G81" s="2">
        <v>28</v>
      </c>
      <c r="H81" s="2">
        <v>235</v>
      </c>
      <c r="I81" s="2">
        <v>28</v>
      </c>
      <c r="J81" s="2">
        <v>46.3</v>
      </c>
      <c r="K81" s="2">
        <v>931.92</v>
      </c>
      <c r="L81" s="2">
        <v>28</v>
      </c>
      <c r="M81" s="2" t="s">
        <v>603</v>
      </c>
      <c r="N81" s="2" t="s">
        <v>604</v>
      </c>
      <c r="O81" s="2" t="s">
        <v>45</v>
      </c>
      <c r="P81" s="2" t="s">
        <v>605</v>
      </c>
      <c r="Q81" s="2" t="s">
        <v>606</v>
      </c>
      <c r="R81" s="2" t="s">
        <v>607</v>
      </c>
      <c r="S81" s="2" t="s">
        <v>608</v>
      </c>
      <c r="T81" s="2" t="s">
        <v>40</v>
      </c>
      <c r="U81" s="2">
        <v>0</v>
      </c>
      <c r="V81" s="22">
        <v>0.80200000000000005</v>
      </c>
      <c r="W81" s="22">
        <v>0.73</v>
      </c>
      <c r="X81" s="22">
        <v>0.76400000000000001</v>
      </c>
      <c r="Y81" s="102">
        <v>6.4707367760121204E-2</v>
      </c>
      <c r="Z81" s="102">
        <v>5.5909247057145403E-3</v>
      </c>
      <c r="AA81" s="102">
        <v>1.36555826517383E-2</v>
      </c>
      <c r="AB81" s="23">
        <v>0.37997489438691001</v>
      </c>
      <c r="AC81" s="23">
        <v>4.1435966165739198E-2</v>
      </c>
      <c r="AD81" s="23">
        <v>6.8953189323887207E-2</v>
      </c>
    </row>
    <row r="82" spans="1:30">
      <c r="A82" s="2" t="s">
        <v>30</v>
      </c>
      <c r="B82" s="2" t="s">
        <v>609</v>
      </c>
      <c r="C82" s="2" t="s">
        <v>610</v>
      </c>
      <c r="D82" s="2">
        <v>0</v>
      </c>
      <c r="E82" s="2">
        <v>268.11700000000002</v>
      </c>
      <c r="F82" s="2">
        <v>82</v>
      </c>
      <c r="G82" s="2">
        <v>26</v>
      </c>
      <c r="H82" s="2">
        <v>221</v>
      </c>
      <c r="I82" s="2">
        <v>26</v>
      </c>
      <c r="J82" s="2">
        <v>43.4</v>
      </c>
      <c r="K82" s="2">
        <v>863.28</v>
      </c>
      <c r="L82" s="2">
        <v>26</v>
      </c>
      <c r="M82" s="2" t="s">
        <v>611</v>
      </c>
      <c r="N82" s="2" t="s">
        <v>612</v>
      </c>
      <c r="O82" s="2" t="s">
        <v>613</v>
      </c>
      <c r="P82" s="2" t="s">
        <v>614</v>
      </c>
      <c r="Q82" s="2" t="s">
        <v>615</v>
      </c>
      <c r="R82" s="2" t="s">
        <v>616</v>
      </c>
      <c r="S82" s="2" t="s">
        <v>617</v>
      </c>
      <c r="T82" s="2" t="s">
        <v>341</v>
      </c>
      <c r="U82" s="2">
        <v>0</v>
      </c>
      <c r="V82" s="22">
        <v>0.90900000000000003</v>
      </c>
      <c r="W82" s="22">
        <v>0.84</v>
      </c>
      <c r="X82" s="22">
        <v>0.78600000000000003</v>
      </c>
      <c r="Y82" s="102">
        <v>0.96314877955759204</v>
      </c>
      <c r="Z82" s="102">
        <v>0.70768262170066398</v>
      </c>
      <c r="AA82" s="102">
        <v>0.42585901699253498</v>
      </c>
      <c r="AB82" s="23">
        <v>1</v>
      </c>
      <c r="AC82" s="23">
        <v>1</v>
      </c>
      <c r="AD82" s="23">
        <v>1</v>
      </c>
    </row>
    <row r="83" spans="1:30">
      <c r="A83" s="2" t="s">
        <v>30</v>
      </c>
      <c r="B83" s="2" t="s">
        <v>618</v>
      </c>
      <c r="C83" s="2" t="s">
        <v>619</v>
      </c>
      <c r="D83" s="2">
        <v>0</v>
      </c>
      <c r="E83" s="2">
        <v>264.52100000000002</v>
      </c>
      <c r="F83" s="2">
        <v>84</v>
      </c>
      <c r="G83" s="2">
        <v>23</v>
      </c>
      <c r="H83" s="2">
        <v>383</v>
      </c>
      <c r="I83" s="2">
        <v>23</v>
      </c>
      <c r="J83" s="2">
        <v>23.6</v>
      </c>
      <c r="K83" s="2">
        <v>1062.56</v>
      </c>
      <c r="L83" s="2">
        <v>23</v>
      </c>
      <c r="M83" s="2" t="s">
        <v>33</v>
      </c>
      <c r="N83" s="2" t="s">
        <v>34</v>
      </c>
      <c r="O83" s="2" t="s">
        <v>45</v>
      </c>
      <c r="P83" s="2" t="s">
        <v>620</v>
      </c>
      <c r="Q83" s="2" t="s">
        <v>621</v>
      </c>
      <c r="R83" s="2" t="s">
        <v>622</v>
      </c>
      <c r="S83" s="2" t="s">
        <v>623</v>
      </c>
      <c r="T83" s="2" t="s">
        <v>624</v>
      </c>
      <c r="U83" s="2">
        <v>0</v>
      </c>
      <c r="V83" s="22">
        <v>1.286</v>
      </c>
      <c r="W83" s="22">
        <v>1.3080000000000001</v>
      </c>
      <c r="X83" s="22">
        <v>1.345</v>
      </c>
      <c r="Y83" s="102">
        <v>1.04905393074617E-4</v>
      </c>
      <c r="Z83" s="102">
        <v>7.3727599898432098E-5</v>
      </c>
      <c r="AA83" s="102">
        <v>3.9003672849036198E-5</v>
      </c>
      <c r="AB83" s="23">
        <v>2.0732915319478002E-3</v>
      </c>
      <c r="AC83" s="23">
        <v>1.11074859519113E-3</v>
      </c>
      <c r="AD83" s="23">
        <v>5.0843085600374796E-4</v>
      </c>
    </row>
    <row r="84" spans="1:30">
      <c r="A84" s="2" t="s">
        <v>30</v>
      </c>
      <c r="B84" s="2" t="s">
        <v>625</v>
      </c>
      <c r="C84" s="2" t="s">
        <v>626</v>
      </c>
      <c r="D84" s="2">
        <v>0</v>
      </c>
      <c r="E84" s="2">
        <v>264.40499999999997</v>
      </c>
      <c r="F84" s="2">
        <v>82</v>
      </c>
      <c r="G84" s="2">
        <v>21</v>
      </c>
      <c r="H84" s="2">
        <v>253</v>
      </c>
      <c r="I84" s="2">
        <v>21</v>
      </c>
      <c r="J84" s="2">
        <v>43.3</v>
      </c>
      <c r="K84" s="2">
        <v>1109.46</v>
      </c>
      <c r="L84" s="2">
        <v>21</v>
      </c>
      <c r="M84" s="2" t="s">
        <v>33</v>
      </c>
      <c r="N84" s="2" t="s">
        <v>44</v>
      </c>
      <c r="O84" s="2" t="s">
        <v>207</v>
      </c>
      <c r="P84" s="2" t="s">
        <v>627</v>
      </c>
      <c r="Q84" s="2" t="s">
        <v>628</v>
      </c>
      <c r="R84" s="2" t="s">
        <v>629</v>
      </c>
      <c r="S84" s="2" t="s">
        <v>630</v>
      </c>
      <c r="T84" s="2" t="s">
        <v>406</v>
      </c>
      <c r="U84" s="2">
        <v>0</v>
      </c>
      <c r="V84" s="22">
        <v>0.629</v>
      </c>
      <c r="W84" s="22">
        <v>0.52400000000000002</v>
      </c>
      <c r="X84" s="22">
        <v>0.46600000000000003</v>
      </c>
      <c r="Y84" s="102">
        <v>5.3033494037673698E-2</v>
      </c>
      <c r="Z84" s="102">
        <v>5.4718543882057401E-3</v>
      </c>
      <c r="AA84" s="102">
        <v>1.4612391323563E-3</v>
      </c>
      <c r="AB84" s="23">
        <v>0.32382627032642097</v>
      </c>
      <c r="AC84" s="23">
        <v>4.09934039517518E-2</v>
      </c>
      <c r="AD84" s="23">
        <v>1.07861748002846E-2</v>
      </c>
    </row>
    <row r="85" spans="1:30">
      <c r="A85" s="2" t="s">
        <v>30</v>
      </c>
      <c r="B85" s="2" t="s">
        <v>631</v>
      </c>
      <c r="C85" s="2" t="s">
        <v>632</v>
      </c>
      <c r="D85" s="2">
        <v>0</v>
      </c>
      <c r="E85" s="2">
        <v>262.82499999999999</v>
      </c>
      <c r="F85" s="2">
        <v>75</v>
      </c>
      <c r="G85" s="2">
        <v>32</v>
      </c>
      <c r="H85" s="2">
        <v>247</v>
      </c>
      <c r="I85" s="2">
        <v>32</v>
      </c>
      <c r="J85" s="2">
        <v>58.3</v>
      </c>
      <c r="K85" s="2">
        <v>1035.53</v>
      </c>
      <c r="L85" s="2">
        <v>32</v>
      </c>
      <c r="M85" s="2" t="s">
        <v>33</v>
      </c>
      <c r="N85" s="2" t="s">
        <v>34</v>
      </c>
      <c r="O85" s="2" t="s">
        <v>77</v>
      </c>
      <c r="P85" s="2" t="s">
        <v>633</v>
      </c>
      <c r="Q85" s="2" t="s">
        <v>634</v>
      </c>
      <c r="R85" s="2" t="s">
        <v>635</v>
      </c>
      <c r="S85" s="2" t="s">
        <v>636</v>
      </c>
      <c r="T85" s="2" t="s">
        <v>637</v>
      </c>
      <c r="U85" s="2">
        <v>0</v>
      </c>
      <c r="V85" s="22">
        <v>1.2070000000000001</v>
      </c>
      <c r="W85" s="22">
        <v>1.2589999999999999</v>
      </c>
      <c r="X85" s="22">
        <v>1.371</v>
      </c>
      <c r="Y85" s="102">
        <v>0.87801084670716401</v>
      </c>
      <c r="Z85" s="102">
        <v>0.76455819442032502</v>
      </c>
      <c r="AA85" s="102">
        <v>0.48176872751366301</v>
      </c>
      <c r="AB85" s="23">
        <v>1</v>
      </c>
      <c r="AC85" s="23">
        <v>1</v>
      </c>
      <c r="AD85" s="23">
        <v>1</v>
      </c>
    </row>
    <row r="86" spans="1:30">
      <c r="A86" s="2" t="s">
        <v>30</v>
      </c>
      <c r="B86" s="2" t="s">
        <v>638</v>
      </c>
      <c r="C86" s="2" t="s">
        <v>639</v>
      </c>
      <c r="D86" s="2">
        <v>0</v>
      </c>
      <c r="E86" s="2">
        <v>257.786</v>
      </c>
      <c r="F86" s="2">
        <v>77</v>
      </c>
      <c r="G86" s="2">
        <v>29</v>
      </c>
      <c r="H86" s="2">
        <v>287</v>
      </c>
      <c r="I86" s="2">
        <v>29</v>
      </c>
      <c r="J86" s="2">
        <v>48.4</v>
      </c>
      <c r="K86" s="2">
        <v>954.04</v>
      </c>
      <c r="L86" s="2">
        <v>29</v>
      </c>
      <c r="M86" s="2" t="s">
        <v>33</v>
      </c>
      <c r="N86" s="2" t="s">
        <v>34</v>
      </c>
      <c r="O86" s="2" t="s">
        <v>45</v>
      </c>
      <c r="P86" s="2" t="s">
        <v>640</v>
      </c>
      <c r="Q86" s="2" t="s">
        <v>641</v>
      </c>
      <c r="R86" s="2" t="s">
        <v>642</v>
      </c>
      <c r="S86" s="2" t="s">
        <v>643</v>
      </c>
      <c r="T86" s="2" t="s">
        <v>116</v>
      </c>
      <c r="U86" s="2">
        <v>0</v>
      </c>
      <c r="V86" s="22">
        <v>0.42299999999999999</v>
      </c>
      <c r="W86" s="22">
        <v>0.46400000000000002</v>
      </c>
      <c r="X86" s="22">
        <v>0.40400000000000003</v>
      </c>
      <c r="Y86" s="102">
        <v>1.0052942490679199E-6</v>
      </c>
      <c r="Z86" s="102">
        <v>2.3145895178267002E-6</v>
      </c>
      <c r="AA86" s="102">
        <v>4.3294967588813899E-7</v>
      </c>
      <c r="AB86" s="23">
        <v>4.6193270744671098E-5</v>
      </c>
      <c r="AC86" s="23">
        <v>6.2561993143609994E-5</v>
      </c>
      <c r="AD86" s="23">
        <v>1.24337735044125E-5</v>
      </c>
    </row>
    <row r="87" spans="1:30">
      <c r="A87" s="2" t="s">
        <v>30</v>
      </c>
      <c r="B87" s="2" t="s">
        <v>644</v>
      </c>
      <c r="C87" s="2" t="s">
        <v>645</v>
      </c>
      <c r="D87" s="2">
        <v>0</v>
      </c>
      <c r="E87" s="2">
        <v>257.59199999999998</v>
      </c>
      <c r="F87" s="2">
        <v>78</v>
      </c>
      <c r="G87" s="2">
        <v>34</v>
      </c>
      <c r="H87" s="2">
        <v>267</v>
      </c>
      <c r="I87" s="2">
        <v>34</v>
      </c>
      <c r="J87" s="2">
        <v>49.3</v>
      </c>
      <c r="K87" s="2">
        <v>867.8</v>
      </c>
      <c r="L87" s="2">
        <v>34</v>
      </c>
      <c r="M87" s="2" t="s">
        <v>85</v>
      </c>
      <c r="N87" s="2" t="s">
        <v>34</v>
      </c>
      <c r="O87" s="2" t="s">
        <v>45</v>
      </c>
      <c r="P87" s="2" t="s">
        <v>646</v>
      </c>
      <c r="Q87" s="2" t="s">
        <v>647</v>
      </c>
      <c r="R87" s="2" t="s">
        <v>648</v>
      </c>
      <c r="S87" s="2" t="s">
        <v>649</v>
      </c>
      <c r="T87" s="2" t="s">
        <v>650</v>
      </c>
      <c r="U87" s="2">
        <v>0</v>
      </c>
      <c r="V87" s="22">
        <v>1.2490000000000001</v>
      </c>
      <c r="W87" s="22">
        <v>1.2689999999999999</v>
      </c>
      <c r="X87" s="22">
        <v>1.2450000000000001</v>
      </c>
      <c r="Y87" s="102">
        <v>9.8955233528978406E-2</v>
      </c>
      <c r="Z87" s="102">
        <v>7.4405940711122096E-2</v>
      </c>
      <c r="AA87" s="102">
        <v>9.3327250708709494E-2</v>
      </c>
      <c r="AB87" s="23">
        <v>0.52825612677437905</v>
      </c>
      <c r="AC87" s="23">
        <v>0.33113346011390399</v>
      </c>
      <c r="AD87" s="23">
        <v>0.34170415697730699</v>
      </c>
    </row>
    <row r="88" spans="1:30">
      <c r="A88" s="2" t="s">
        <v>30</v>
      </c>
      <c r="B88" s="2" t="s">
        <v>651</v>
      </c>
      <c r="C88" s="2" t="s">
        <v>652</v>
      </c>
      <c r="D88" s="2">
        <v>0</v>
      </c>
      <c r="E88" s="2">
        <v>253.602</v>
      </c>
      <c r="F88" s="2">
        <v>81</v>
      </c>
      <c r="G88" s="2">
        <v>27</v>
      </c>
      <c r="H88" s="2">
        <v>204</v>
      </c>
      <c r="I88" s="2">
        <v>25</v>
      </c>
      <c r="J88" s="2">
        <v>40.5</v>
      </c>
      <c r="K88" s="2">
        <v>813.87</v>
      </c>
      <c r="L88" s="2">
        <v>27</v>
      </c>
      <c r="M88" s="2" t="s">
        <v>33</v>
      </c>
      <c r="N88" s="2" t="s">
        <v>86</v>
      </c>
      <c r="O88" s="2" t="s">
        <v>151</v>
      </c>
      <c r="P88" s="2" t="s">
        <v>653</v>
      </c>
      <c r="Q88" s="2" t="s">
        <v>654</v>
      </c>
      <c r="R88" s="2" t="s">
        <v>655</v>
      </c>
      <c r="S88" s="2" t="s">
        <v>656</v>
      </c>
      <c r="T88" s="2" t="s">
        <v>657</v>
      </c>
      <c r="U88" s="2">
        <v>2</v>
      </c>
      <c r="V88" s="22">
        <v>1.262</v>
      </c>
      <c r="W88" s="22">
        <v>1.302</v>
      </c>
      <c r="X88" s="22">
        <v>1.375</v>
      </c>
      <c r="Y88" s="102">
        <v>0.26827542012456101</v>
      </c>
      <c r="Z88" s="102">
        <v>0.10822624750465</v>
      </c>
      <c r="AA88" s="102">
        <v>4.19614466004333E-2</v>
      </c>
      <c r="AB88" s="23">
        <v>1</v>
      </c>
      <c r="AC88" s="23">
        <v>0.44204409536343803</v>
      </c>
      <c r="AD88" s="23">
        <v>0.17729916977378499</v>
      </c>
    </row>
    <row r="89" spans="1:30">
      <c r="A89" s="2" t="s">
        <v>30</v>
      </c>
      <c r="B89" s="2" t="s">
        <v>658</v>
      </c>
      <c r="C89" s="2" t="s">
        <v>659</v>
      </c>
      <c r="D89" s="2">
        <v>0</v>
      </c>
      <c r="E89" s="2">
        <v>253.47399999999999</v>
      </c>
      <c r="F89" s="2">
        <v>76</v>
      </c>
      <c r="G89" s="2">
        <v>27</v>
      </c>
      <c r="H89" s="2">
        <v>307</v>
      </c>
      <c r="I89" s="2">
        <v>27</v>
      </c>
      <c r="J89" s="2">
        <v>45.3</v>
      </c>
      <c r="K89" s="2">
        <v>1144.55</v>
      </c>
      <c r="L89" s="2">
        <v>27</v>
      </c>
      <c r="M89" s="2" t="s">
        <v>33</v>
      </c>
      <c r="N89" s="2" t="s">
        <v>44</v>
      </c>
      <c r="O89" s="2" t="s">
        <v>77</v>
      </c>
      <c r="P89" s="2" t="s">
        <v>660</v>
      </c>
      <c r="Q89" s="2" t="s">
        <v>661</v>
      </c>
      <c r="R89" s="2" t="s">
        <v>662</v>
      </c>
      <c r="S89" s="2" t="s">
        <v>663</v>
      </c>
      <c r="T89" s="2" t="s">
        <v>664</v>
      </c>
      <c r="U89" s="2">
        <v>0</v>
      </c>
      <c r="V89" s="22">
        <v>1.157</v>
      </c>
      <c r="W89" s="22">
        <v>1.044</v>
      </c>
      <c r="X89" s="22">
        <v>1.127</v>
      </c>
      <c r="Y89" s="102">
        <v>4.5380933782635002E-4</v>
      </c>
      <c r="Z89" s="102">
        <v>0.40630623384197601</v>
      </c>
      <c r="AA89" s="102">
        <v>1.1389987755196101E-2</v>
      </c>
      <c r="AB89" s="23">
        <v>6.9508463577069197E-3</v>
      </c>
      <c r="AC89" s="23">
        <v>1</v>
      </c>
      <c r="AD89" s="23">
        <v>5.9305375337253198E-2</v>
      </c>
    </row>
    <row r="90" spans="1:30">
      <c r="A90" s="2" t="s">
        <v>30</v>
      </c>
      <c r="B90" s="2" t="s">
        <v>665</v>
      </c>
      <c r="C90" s="2" t="s">
        <v>666</v>
      </c>
      <c r="D90" s="2">
        <v>0</v>
      </c>
      <c r="E90" s="2">
        <v>252.05699999999999</v>
      </c>
      <c r="F90" s="2">
        <v>86</v>
      </c>
      <c r="G90" s="2">
        <v>15</v>
      </c>
      <c r="H90" s="2">
        <v>531</v>
      </c>
      <c r="I90" s="2">
        <v>15</v>
      </c>
      <c r="J90" s="2">
        <v>20.7</v>
      </c>
      <c r="K90" s="2">
        <v>1862.59</v>
      </c>
      <c r="L90" s="2">
        <v>15</v>
      </c>
      <c r="M90" s="2" t="s">
        <v>667</v>
      </c>
      <c r="N90" s="2" t="s">
        <v>44</v>
      </c>
      <c r="O90" s="2" t="s">
        <v>668</v>
      </c>
      <c r="P90" s="2" t="s">
        <v>669</v>
      </c>
      <c r="Q90" s="2" t="s">
        <v>670</v>
      </c>
      <c r="R90" s="2" t="s">
        <v>671</v>
      </c>
      <c r="S90" s="2" t="s">
        <v>672</v>
      </c>
      <c r="T90" s="2" t="s">
        <v>40</v>
      </c>
      <c r="U90" s="2">
        <v>0</v>
      </c>
      <c r="V90" s="22">
        <v>1.34</v>
      </c>
      <c r="W90" s="22">
        <v>1.3120000000000001</v>
      </c>
      <c r="X90" s="22">
        <v>1.3360000000000001</v>
      </c>
      <c r="Y90" s="102">
        <v>9.9829030808774102E-2</v>
      </c>
      <c r="Z90" s="102">
        <v>9.7356964089789597E-2</v>
      </c>
      <c r="AA90" s="102">
        <v>8.4905812599564395E-2</v>
      </c>
      <c r="AB90" s="23">
        <v>0.52825612677437905</v>
      </c>
      <c r="AC90" s="23">
        <v>0.41808901868465698</v>
      </c>
      <c r="AD90" s="23">
        <v>0.31783479339714699</v>
      </c>
    </row>
    <row r="91" spans="1:30">
      <c r="A91" s="2" t="s">
        <v>30</v>
      </c>
      <c r="B91" s="2" t="s">
        <v>673</v>
      </c>
      <c r="C91" s="2" t="s">
        <v>674</v>
      </c>
      <c r="D91" s="2">
        <v>0</v>
      </c>
      <c r="E91" s="2">
        <v>250.17</v>
      </c>
      <c r="F91" s="2">
        <v>74</v>
      </c>
      <c r="G91" s="2">
        <v>26</v>
      </c>
      <c r="H91" s="2">
        <v>263</v>
      </c>
      <c r="I91" s="2">
        <v>26</v>
      </c>
      <c r="J91" s="2">
        <v>47</v>
      </c>
      <c r="K91" s="2">
        <v>952.93</v>
      </c>
      <c r="L91" s="2">
        <v>26</v>
      </c>
      <c r="M91" s="2" t="s">
        <v>85</v>
      </c>
      <c r="N91" s="2" t="s">
        <v>76</v>
      </c>
      <c r="O91" s="2" t="s">
        <v>55</v>
      </c>
      <c r="P91" s="2" t="s">
        <v>675</v>
      </c>
      <c r="Q91" s="2" t="s">
        <v>676</v>
      </c>
      <c r="R91" s="2" t="s">
        <v>677</v>
      </c>
      <c r="S91" s="2" t="s">
        <v>678</v>
      </c>
      <c r="T91" s="2" t="s">
        <v>50</v>
      </c>
      <c r="U91" s="2">
        <v>0</v>
      </c>
      <c r="V91" s="22">
        <v>0.84099999999999997</v>
      </c>
      <c r="W91" s="22">
        <v>0.85799999999999998</v>
      </c>
      <c r="X91" s="22">
        <v>0.97699999999999998</v>
      </c>
      <c r="Y91" s="102">
        <v>0.75690621503128996</v>
      </c>
      <c r="Z91" s="102">
        <v>0.76389810951244497</v>
      </c>
      <c r="AA91" s="102">
        <v>0.99992598279591804</v>
      </c>
      <c r="AB91" s="23">
        <v>1</v>
      </c>
      <c r="AC91" s="23">
        <v>1</v>
      </c>
      <c r="AD91" s="23">
        <v>1</v>
      </c>
    </row>
    <row r="92" spans="1:30">
      <c r="A92" s="2" t="s">
        <v>30</v>
      </c>
      <c r="B92" s="2" t="s">
        <v>679</v>
      </c>
      <c r="C92" s="2" t="s">
        <v>680</v>
      </c>
      <c r="D92" s="2">
        <v>0</v>
      </c>
      <c r="E92" s="2">
        <v>248.88</v>
      </c>
      <c r="F92" s="2">
        <v>78</v>
      </c>
      <c r="G92" s="2">
        <v>21</v>
      </c>
      <c r="H92" s="2">
        <v>214</v>
      </c>
      <c r="I92" s="2">
        <v>21</v>
      </c>
      <c r="J92" s="2">
        <v>32.4</v>
      </c>
      <c r="K92" s="2">
        <v>842.03</v>
      </c>
      <c r="L92" s="2">
        <v>21</v>
      </c>
      <c r="M92" s="2" t="s">
        <v>33</v>
      </c>
      <c r="N92" s="2" t="s">
        <v>86</v>
      </c>
      <c r="O92" s="2" t="s">
        <v>158</v>
      </c>
      <c r="P92" s="2" t="s">
        <v>681</v>
      </c>
      <c r="Q92" s="2" t="s">
        <v>682</v>
      </c>
      <c r="R92" s="2" t="s">
        <v>683</v>
      </c>
      <c r="S92" s="2" t="s">
        <v>684</v>
      </c>
      <c r="T92" s="2" t="s">
        <v>685</v>
      </c>
      <c r="U92" s="2">
        <v>0</v>
      </c>
      <c r="V92" s="22">
        <v>1.024</v>
      </c>
      <c r="W92" s="22">
        <v>1.321</v>
      </c>
      <c r="X92" s="22">
        <v>1.163</v>
      </c>
      <c r="Y92" s="102">
        <v>0.99999725694878305</v>
      </c>
      <c r="Z92" s="102">
        <v>0.57032109166071299</v>
      </c>
      <c r="AA92" s="102">
        <v>0.94034808690872596</v>
      </c>
      <c r="AB92" s="23">
        <v>1</v>
      </c>
      <c r="AC92" s="23">
        <v>1</v>
      </c>
      <c r="AD92" s="23">
        <v>1</v>
      </c>
    </row>
    <row r="93" spans="1:30">
      <c r="A93" s="2" t="s">
        <v>30</v>
      </c>
      <c r="B93" s="2" t="s">
        <v>686</v>
      </c>
      <c r="C93" s="2" t="s">
        <v>687</v>
      </c>
      <c r="D93" s="2">
        <v>0</v>
      </c>
      <c r="E93" s="2">
        <v>247.744</v>
      </c>
      <c r="F93" s="2">
        <v>83</v>
      </c>
      <c r="G93" s="2">
        <v>24</v>
      </c>
      <c r="H93" s="2">
        <v>208</v>
      </c>
      <c r="I93" s="2">
        <v>24</v>
      </c>
      <c r="J93" s="2">
        <v>40.299999999999997</v>
      </c>
      <c r="K93" s="2">
        <v>844.9</v>
      </c>
      <c r="L93" s="2">
        <v>24</v>
      </c>
      <c r="M93" s="2" t="s">
        <v>688</v>
      </c>
      <c r="N93" s="2" t="s">
        <v>314</v>
      </c>
      <c r="O93" s="2" t="s">
        <v>111</v>
      </c>
      <c r="P93" s="2" t="s">
        <v>689</v>
      </c>
      <c r="Q93" s="2" t="s">
        <v>690</v>
      </c>
      <c r="R93" s="2" t="s">
        <v>691</v>
      </c>
      <c r="S93" s="2" t="s">
        <v>692</v>
      </c>
      <c r="T93" s="2" t="s">
        <v>40</v>
      </c>
      <c r="U93" s="2">
        <v>0</v>
      </c>
      <c r="V93" s="22">
        <v>0.89500000000000002</v>
      </c>
      <c r="W93" s="22">
        <v>0.75700000000000001</v>
      </c>
      <c r="X93" s="22">
        <v>0.876</v>
      </c>
      <c r="Y93" s="102">
        <v>3.6952783731655899E-2</v>
      </c>
      <c r="Z93" s="102">
        <v>4.0073034087262398E-5</v>
      </c>
      <c r="AA93" s="102">
        <v>1.3707522474167099E-2</v>
      </c>
      <c r="AB93" s="23">
        <v>0.240848285456679</v>
      </c>
      <c r="AC93" s="23">
        <v>6.8835735189147896E-4</v>
      </c>
      <c r="AD93" s="23">
        <v>6.9025825500052193E-2</v>
      </c>
    </row>
    <row r="94" spans="1:30">
      <c r="A94" s="2" t="s">
        <v>30</v>
      </c>
      <c r="B94" s="2" t="s">
        <v>693</v>
      </c>
      <c r="C94" s="2" t="s">
        <v>694</v>
      </c>
      <c r="D94" s="2">
        <v>0</v>
      </c>
      <c r="E94" s="2">
        <v>247.33099999999999</v>
      </c>
      <c r="F94" s="2">
        <v>65</v>
      </c>
      <c r="G94" s="2">
        <v>38</v>
      </c>
      <c r="H94" s="2">
        <v>251</v>
      </c>
      <c r="I94" s="2">
        <v>22</v>
      </c>
      <c r="J94" s="2">
        <v>57.8</v>
      </c>
      <c r="K94" s="2">
        <v>933.74</v>
      </c>
      <c r="L94" s="2">
        <v>38</v>
      </c>
      <c r="M94" s="2" t="s">
        <v>33</v>
      </c>
      <c r="N94" s="2" t="s">
        <v>44</v>
      </c>
      <c r="O94" s="2" t="s">
        <v>207</v>
      </c>
      <c r="P94" s="2" t="s">
        <v>695</v>
      </c>
      <c r="Q94" s="2" t="s">
        <v>696</v>
      </c>
      <c r="R94" s="2" t="s">
        <v>697</v>
      </c>
      <c r="S94" s="2" t="s">
        <v>698</v>
      </c>
      <c r="T94" s="2" t="s">
        <v>116</v>
      </c>
      <c r="U94" s="2">
        <v>0</v>
      </c>
      <c r="V94" s="22">
        <v>0.83</v>
      </c>
      <c r="W94" s="22">
        <v>1.0329999999999999</v>
      </c>
      <c r="X94" s="22">
        <v>1.103</v>
      </c>
      <c r="Y94" s="102">
        <v>0.244341520504469</v>
      </c>
      <c r="Z94" s="102">
        <v>0.99998578869902599</v>
      </c>
      <c r="AA94" s="102">
        <v>0.86318657107041796</v>
      </c>
      <c r="AB94" s="23">
        <v>1</v>
      </c>
      <c r="AC94" s="23">
        <v>1</v>
      </c>
      <c r="AD94" s="23">
        <v>1</v>
      </c>
    </row>
    <row r="95" spans="1:30">
      <c r="A95" s="2" t="s">
        <v>30</v>
      </c>
      <c r="B95" s="2" t="s">
        <v>699</v>
      </c>
      <c r="C95" s="2" t="s">
        <v>700</v>
      </c>
      <c r="D95" s="2">
        <v>0</v>
      </c>
      <c r="E95" s="2">
        <v>246.001</v>
      </c>
      <c r="F95" s="2">
        <v>84</v>
      </c>
      <c r="G95" s="2">
        <v>24</v>
      </c>
      <c r="H95" s="2">
        <v>237</v>
      </c>
      <c r="I95" s="2">
        <v>24</v>
      </c>
      <c r="J95" s="2">
        <v>42.2</v>
      </c>
      <c r="K95" s="2">
        <v>1137.25</v>
      </c>
      <c r="L95" s="2">
        <v>24</v>
      </c>
      <c r="M95" s="2" t="s">
        <v>140</v>
      </c>
      <c r="N95" s="2" t="s">
        <v>141</v>
      </c>
      <c r="O95" s="2" t="s">
        <v>336</v>
      </c>
      <c r="P95" s="2" t="s">
        <v>701</v>
      </c>
      <c r="Q95" s="2" t="s">
        <v>702</v>
      </c>
      <c r="R95" s="2" t="s">
        <v>703</v>
      </c>
      <c r="S95" s="2" t="s">
        <v>704</v>
      </c>
      <c r="T95" s="2" t="s">
        <v>705</v>
      </c>
      <c r="U95" s="2">
        <v>0</v>
      </c>
      <c r="V95" s="22">
        <v>1.016</v>
      </c>
      <c r="W95" s="22">
        <v>1.0249999999999999</v>
      </c>
      <c r="X95" s="22">
        <v>1.0629999999999999</v>
      </c>
      <c r="Y95" s="102">
        <v>0.99999278040218498</v>
      </c>
      <c r="Z95" s="102">
        <v>0.99999970415917205</v>
      </c>
      <c r="AA95" s="102">
        <v>0.995590682925659</v>
      </c>
      <c r="AB95" s="23">
        <v>1</v>
      </c>
      <c r="AC95" s="23">
        <v>1</v>
      </c>
      <c r="AD95" s="23">
        <v>1</v>
      </c>
    </row>
    <row r="96" spans="1:30">
      <c r="A96" s="2" t="s">
        <v>30</v>
      </c>
      <c r="B96" s="2" t="s">
        <v>706</v>
      </c>
      <c r="C96" s="2" t="s">
        <v>707</v>
      </c>
      <c r="D96" s="2">
        <v>0</v>
      </c>
      <c r="E96" s="2">
        <v>245.89099999999999</v>
      </c>
      <c r="F96" s="2">
        <v>77</v>
      </c>
      <c r="G96" s="2">
        <v>23</v>
      </c>
      <c r="H96" s="2">
        <v>213</v>
      </c>
      <c r="I96" s="2">
        <v>23</v>
      </c>
      <c r="J96" s="2">
        <v>47.5</v>
      </c>
      <c r="K96" s="2">
        <v>909.98</v>
      </c>
      <c r="L96" s="2">
        <v>23</v>
      </c>
      <c r="M96" s="2" t="s">
        <v>33</v>
      </c>
      <c r="N96" s="2" t="s">
        <v>44</v>
      </c>
      <c r="O96" s="2" t="s">
        <v>35</v>
      </c>
      <c r="P96" s="2" t="s">
        <v>708</v>
      </c>
      <c r="Q96" s="2" t="s">
        <v>709</v>
      </c>
      <c r="R96" s="2" t="s">
        <v>710</v>
      </c>
      <c r="S96" s="2" t="s">
        <v>711</v>
      </c>
      <c r="T96" s="2" t="s">
        <v>116</v>
      </c>
      <c r="U96" s="2">
        <v>0</v>
      </c>
      <c r="V96" s="22">
        <v>1.1930000000000001</v>
      </c>
      <c r="W96" s="22">
        <v>1.3009999999999999</v>
      </c>
      <c r="X96" s="22">
        <v>1.365</v>
      </c>
      <c r="Y96" s="102">
        <v>1.5573503559468399E-2</v>
      </c>
      <c r="Z96" s="102">
        <v>6.3055096580910696E-4</v>
      </c>
      <c r="AA96" s="102">
        <v>1.7081745539882E-4</v>
      </c>
      <c r="AB96" s="23">
        <v>0.12285021262791</v>
      </c>
      <c r="AC96" s="23">
        <v>6.6606475583743602E-3</v>
      </c>
      <c r="AD96" s="23">
        <v>1.7442360167946099E-3</v>
      </c>
    </row>
    <row r="97" spans="1:30">
      <c r="A97" s="2" t="s">
        <v>30</v>
      </c>
      <c r="B97" s="2" t="s">
        <v>712</v>
      </c>
      <c r="C97" s="2" t="s">
        <v>713</v>
      </c>
      <c r="D97" s="2">
        <v>0</v>
      </c>
      <c r="E97" s="2">
        <v>245.02</v>
      </c>
      <c r="F97" s="2">
        <v>91</v>
      </c>
      <c r="G97" s="2">
        <v>26</v>
      </c>
      <c r="H97" s="2">
        <v>198</v>
      </c>
      <c r="I97" s="2">
        <v>25</v>
      </c>
      <c r="J97" s="2">
        <v>47.1</v>
      </c>
      <c r="K97" s="2">
        <v>787.56</v>
      </c>
      <c r="L97" s="2">
        <v>26</v>
      </c>
      <c r="M97" s="2" t="s">
        <v>186</v>
      </c>
      <c r="N97" s="2" t="s">
        <v>40</v>
      </c>
      <c r="O97" s="2" t="s">
        <v>714</v>
      </c>
      <c r="P97" s="2" t="s">
        <v>715</v>
      </c>
      <c r="Q97" s="2" t="s">
        <v>716</v>
      </c>
      <c r="R97" s="2" t="s">
        <v>717</v>
      </c>
      <c r="S97" s="2" t="s">
        <v>718</v>
      </c>
      <c r="T97" s="2" t="s">
        <v>719</v>
      </c>
      <c r="U97" s="2">
        <v>1</v>
      </c>
      <c r="V97" s="22">
        <v>0.79800000000000004</v>
      </c>
      <c r="W97" s="22">
        <v>0.63200000000000001</v>
      </c>
      <c r="X97" s="22">
        <v>0.57399999999999995</v>
      </c>
      <c r="Y97" s="102">
        <v>0.96317610708984602</v>
      </c>
      <c r="Z97" s="102">
        <v>0.55713981577652805</v>
      </c>
      <c r="AA97" s="102">
        <v>0.37639043535196098</v>
      </c>
      <c r="AB97" s="23">
        <v>1</v>
      </c>
      <c r="AC97" s="23">
        <v>1</v>
      </c>
      <c r="AD97" s="23">
        <v>0.97574840645543703</v>
      </c>
    </row>
    <row r="98" spans="1:30">
      <c r="A98" s="2" t="s">
        <v>30</v>
      </c>
      <c r="B98" s="2" t="s">
        <v>720</v>
      </c>
      <c r="C98" s="2" t="s">
        <v>721</v>
      </c>
      <c r="D98" s="2">
        <v>0</v>
      </c>
      <c r="E98" s="2">
        <v>243.91</v>
      </c>
      <c r="F98" s="2">
        <v>70</v>
      </c>
      <c r="G98" s="2">
        <v>33</v>
      </c>
      <c r="H98" s="2">
        <v>202</v>
      </c>
      <c r="I98" s="2">
        <v>32</v>
      </c>
      <c r="J98" s="2">
        <v>61.5</v>
      </c>
      <c r="K98" s="2">
        <v>756.37</v>
      </c>
      <c r="L98" s="2">
        <v>33</v>
      </c>
      <c r="M98" s="2" t="s">
        <v>53</v>
      </c>
      <c r="N98" s="2" t="s">
        <v>34</v>
      </c>
      <c r="O98" s="2" t="s">
        <v>151</v>
      </c>
      <c r="P98" s="2" t="s">
        <v>722</v>
      </c>
      <c r="Q98" s="2" t="s">
        <v>723</v>
      </c>
      <c r="R98" s="2" t="s">
        <v>724</v>
      </c>
      <c r="S98" s="2" t="s">
        <v>725</v>
      </c>
      <c r="T98" s="2" t="s">
        <v>726</v>
      </c>
      <c r="U98" s="2">
        <v>2</v>
      </c>
      <c r="V98" s="22">
        <v>0.77400000000000002</v>
      </c>
      <c r="W98" s="22">
        <v>0.60799999999999998</v>
      </c>
      <c r="X98" s="22">
        <v>0.57799999999999996</v>
      </c>
      <c r="Y98" s="102">
        <v>0.142515103540096</v>
      </c>
      <c r="Z98" s="102">
        <v>2.1820835352047699E-3</v>
      </c>
      <c r="AA98" s="102">
        <v>7.1693222432289705E-4</v>
      </c>
      <c r="AB98" s="23">
        <v>0.68751380657925498</v>
      </c>
      <c r="AC98" s="23">
        <v>1.8313559532905799E-2</v>
      </c>
      <c r="AD98" s="23">
        <v>5.7044217675562099E-3</v>
      </c>
    </row>
    <row r="99" spans="1:30">
      <c r="A99" s="2" t="s">
        <v>30</v>
      </c>
      <c r="B99" s="2" t="s">
        <v>727</v>
      </c>
      <c r="C99" s="2" t="s">
        <v>728</v>
      </c>
      <c r="D99" s="2">
        <v>0</v>
      </c>
      <c r="E99" s="2">
        <v>243.39</v>
      </c>
      <c r="F99" s="2">
        <v>81</v>
      </c>
      <c r="G99" s="2">
        <v>18</v>
      </c>
      <c r="H99" s="2">
        <v>484</v>
      </c>
      <c r="I99" s="2">
        <v>18</v>
      </c>
      <c r="J99" s="2">
        <v>26.7</v>
      </c>
      <c r="K99" s="2">
        <v>1721.09</v>
      </c>
      <c r="L99" s="2">
        <v>18</v>
      </c>
      <c r="M99" s="2" t="s">
        <v>132</v>
      </c>
      <c r="N99" s="2" t="s">
        <v>729</v>
      </c>
      <c r="O99" s="2" t="s">
        <v>730</v>
      </c>
      <c r="P99" s="2" t="s">
        <v>731</v>
      </c>
      <c r="Q99" s="2" t="s">
        <v>732</v>
      </c>
      <c r="R99" s="2" t="s">
        <v>733</v>
      </c>
      <c r="S99" s="2" t="s">
        <v>734</v>
      </c>
      <c r="T99" s="2" t="s">
        <v>102</v>
      </c>
      <c r="U99" s="2">
        <v>0</v>
      </c>
      <c r="V99" s="22">
        <v>1.22</v>
      </c>
      <c r="W99" s="22">
        <v>1.006</v>
      </c>
      <c r="X99" s="22">
        <v>1.141</v>
      </c>
      <c r="Y99" s="102">
        <v>0.156727687682579</v>
      </c>
      <c r="Z99" s="102">
        <v>0.99999824087614098</v>
      </c>
      <c r="AA99" s="102">
        <v>0.45120828399797702</v>
      </c>
      <c r="AB99" s="23">
        <v>0.74243682979531</v>
      </c>
      <c r="AC99" s="23">
        <v>1</v>
      </c>
      <c r="AD99" s="23">
        <v>1</v>
      </c>
    </row>
    <row r="100" spans="1:30">
      <c r="A100" s="2" t="s">
        <v>30</v>
      </c>
      <c r="B100" s="2" t="s">
        <v>735</v>
      </c>
      <c r="C100" s="2" t="s">
        <v>736</v>
      </c>
      <c r="D100" s="2">
        <v>0</v>
      </c>
      <c r="E100" s="2">
        <v>241.94800000000001</v>
      </c>
      <c r="F100" s="2">
        <v>97</v>
      </c>
      <c r="G100" s="2">
        <v>15</v>
      </c>
      <c r="H100" s="2">
        <v>300</v>
      </c>
      <c r="I100" s="2">
        <v>1</v>
      </c>
      <c r="J100" s="2">
        <v>15</v>
      </c>
      <c r="K100" s="2">
        <v>1238.01</v>
      </c>
      <c r="L100" s="2">
        <v>15</v>
      </c>
      <c r="M100" s="2" t="s">
        <v>33</v>
      </c>
      <c r="N100" s="2" t="s">
        <v>40</v>
      </c>
      <c r="O100" s="2" t="s">
        <v>158</v>
      </c>
      <c r="P100" s="2" t="s">
        <v>159</v>
      </c>
      <c r="Q100" s="2" t="s">
        <v>40</v>
      </c>
      <c r="R100" s="2" t="s">
        <v>40</v>
      </c>
      <c r="S100" s="2" t="s">
        <v>40</v>
      </c>
      <c r="T100" s="2" t="s">
        <v>40</v>
      </c>
      <c r="U100" s="2">
        <v>0</v>
      </c>
      <c r="V100" s="22" t="s">
        <v>40</v>
      </c>
      <c r="W100" s="22" t="s">
        <v>40</v>
      </c>
      <c r="X100" s="22" t="s">
        <v>40</v>
      </c>
      <c r="Y100" s="102" t="s">
        <v>40</v>
      </c>
      <c r="Z100" s="102" t="s">
        <v>40</v>
      </c>
      <c r="AA100" s="102" t="s">
        <v>40</v>
      </c>
      <c r="AB100" s="23" t="s">
        <v>40</v>
      </c>
      <c r="AC100" s="23" t="s">
        <v>40</v>
      </c>
      <c r="AD100" s="23" t="s">
        <v>40</v>
      </c>
    </row>
    <row r="101" spans="1:30">
      <c r="A101" s="2" t="s">
        <v>30</v>
      </c>
      <c r="B101" s="2" t="s">
        <v>737</v>
      </c>
      <c r="C101" s="2" t="s">
        <v>738</v>
      </c>
      <c r="D101" s="2">
        <v>0</v>
      </c>
      <c r="E101" s="2">
        <v>240.673</v>
      </c>
      <c r="F101" s="2">
        <v>73</v>
      </c>
      <c r="G101" s="2">
        <v>32</v>
      </c>
      <c r="H101" s="2">
        <v>226</v>
      </c>
      <c r="I101" s="2">
        <v>32</v>
      </c>
      <c r="J101" s="2">
        <v>56.1</v>
      </c>
      <c r="K101" s="2">
        <v>903.34</v>
      </c>
      <c r="L101" s="2">
        <v>32</v>
      </c>
      <c r="M101" s="2" t="s">
        <v>535</v>
      </c>
      <c r="N101" s="2" t="s">
        <v>86</v>
      </c>
      <c r="O101" s="2" t="s">
        <v>214</v>
      </c>
      <c r="P101" s="2" t="s">
        <v>739</v>
      </c>
      <c r="Q101" s="2" t="s">
        <v>740</v>
      </c>
      <c r="R101" s="2" t="s">
        <v>741</v>
      </c>
      <c r="S101" s="2" t="s">
        <v>742</v>
      </c>
      <c r="T101" s="2" t="s">
        <v>40</v>
      </c>
      <c r="U101" s="2">
        <v>0</v>
      </c>
      <c r="V101" s="22">
        <v>0.92700000000000005</v>
      </c>
      <c r="W101" s="22">
        <v>0.86599999999999999</v>
      </c>
      <c r="X101" s="22">
        <v>0.98599999999999999</v>
      </c>
      <c r="Y101" s="102">
        <v>0.461027830476889</v>
      </c>
      <c r="Z101" s="102">
        <v>5.9851022496370802E-2</v>
      </c>
      <c r="AA101" s="102">
        <v>0.99561830764605397</v>
      </c>
      <c r="AB101" s="23">
        <v>1</v>
      </c>
      <c r="AC101" s="23">
        <v>0.27576459682029703</v>
      </c>
      <c r="AD101" s="23">
        <v>1</v>
      </c>
    </row>
    <row r="102" spans="1:30">
      <c r="A102" s="2" t="s">
        <v>30</v>
      </c>
      <c r="B102" s="2" t="s">
        <v>743</v>
      </c>
      <c r="C102" s="2" t="s">
        <v>744</v>
      </c>
      <c r="D102" s="2">
        <v>0</v>
      </c>
      <c r="E102" s="2">
        <v>239.18899999999999</v>
      </c>
      <c r="F102" s="2">
        <v>73</v>
      </c>
      <c r="G102" s="2">
        <v>36</v>
      </c>
      <c r="H102" s="2">
        <v>197</v>
      </c>
      <c r="I102" s="2">
        <v>36</v>
      </c>
      <c r="J102" s="2">
        <v>65.900000000000006</v>
      </c>
      <c r="K102" s="2">
        <v>714.98</v>
      </c>
      <c r="L102" s="2">
        <v>36</v>
      </c>
      <c r="M102" s="2" t="s">
        <v>33</v>
      </c>
      <c r="N102" s="2" t="s">
        <v>34</v>
      </c>
      <c r="O102" s="2" t="s">
        <v>214</v>
      </c>
      <c r="P102" s="2" t="s">
        <v>745</v>
      </c>
      <c r="Q102" s="2" t="s">
        <v>746</v>
      </c>
      <c r="R102" s="2" t="s">
        <v>747</v>
      </c>
      <c r="S102" s="2" t="s">
        <v>748</v>
      </c>
      <c r="T102" s="2" t="s">
        <v>116</v>
      </c>
      <c r="U102" s="2">
        <v>0</v>
      </c>
      <c r="V102" s="22">
        <v>0.46100000000000002</v>
      </c>
      <c r="W102" s="22">
        <v>0.46</v>
      </c>
      <c r="X102" s="22">
        <v>0.38800000000000001</v>
      </c>
      <c r="Y102" s="102">
        <v>6.3848838417146503E-5</v>
      </c>
      <c r="Z102" s="102">
        <v>6.1701075655173896E-5</v>
      </c>
      <c r="AA102" s="102">
        <v>8.28492135496184E-6</v>
      </c>
      <c r="AB102" s="23">
        <v>1.34700716687451E-3</v>
      </c>
      <c r="AC102" s="23">
        <v>9.5761564251914302E-4</v>
      </c>
      <c r="AD102" s="23">
        <v>1.37186355409188E-4</v>
      </c>
    </row>
    <row r="103" spans="1:30">
      <c r="A103" s="2" t="s">
        <v>30</v>
      </c>
      <c r="B103" s="2" t="s">
        <v>749</v>
      </c>
      <c r="C103" s="2" t="s">
        <v>750</v>
      </c>
      <c r="D103" s="2">
        <v>0</v>
      </c>
      <c r="E103" s="2">
        <v>238.452</v>
      </c>
      <c r="F103" s="2">
        <v>89</v>
      </c>
      <c r="G103" s="2">
        <v>26</v>
      </c>
      <c r="H103" s="2">
        <v>285</v>
      </c>
      <c r="I103" s="2">
        <v>26</v>
      </c>
      <c r="J103" s="2">
        <v>36.5</v>
      </c>
      <c r="K103" s="2">
        <v>995.55</v>
      </c>
      <c r="L103" s="2">
        <v>26</v>
      </c>
      <c r="M103" s="2" t="s">
        <v>33</v>
      </c>
      <c r="N103" s="2" t="s">
        <v>44</v>
      </c>
      <c r="O103" s="2" t="s">
        <v>751</v>
      </c>
      <c r="P103" s="2" t="s">
        <v>752</v>
      </c>
      <c r="Q103" s="2" t="s">
        <v>753</v>
      </c>
      <c r="R103" s="2" t="s">
        <v>754</v>
      </c>
      <c r="S103" s="2" t="s">
        <v>755</v>
      </c>
      <c r="T103" s="2" t="s">
        <v>73</v>
      </c>
      <c r="U103" s="2">
        <v>0</v>
      </c>
      <c r="V103" s="22">
        <v>0.996</v>
      </c>
      <c r="W103" s="22">
        <v>0.93799999999999994</v>
      </c>
      <c r="X103" s="22">
        <v>0.81299999999999994</v>
      </c>
      <c r="Y103" s="102">
        <v>1</v>
      </c>
      <c r="Z103" s="102">
        <v>0.99377272119862503</v>
      </c>
      <c r="AA103" s="102">
        <v>0.48478959001095601</v>
      </c>
      <c r="AB103" s="23">
        <v>1</v>
      </c>
      <c r="AC103" s="23">
        <v>1</v>
      </c>
      <c r="AD103" s="23">
        <v>1</v>
      </c>
    </row>
    <row r="104" spans="1:30">
      <c r="A104" s="2" t="s">
        <v>30</v>
      </c>
      <c r="B104" s="2" t="s">
        <v>756</v>
      </c>
      <c r="C104" s="2" t="s">
        <v>757</v>
      </c>
      <c r="D104" s="2">
        <v>0</v>
      </c>
      <c r="E104" s="2">
        <v>238.13300000000001</v>
      </c>
      <c r="F104" s="2">
        <v>80</v>
      </c>
      <c r="G104" s="2">
        <v>21</v>
      </c>
      <c r="H104" s="2">
        <v>185</v>
      </c>
      <c r="I104" s="2">
        <v>21</v>
      </c>
      <c r="J104" s="2">
        <v>43</v>
      </c>
      <c r="K104" s="2">
        <v>952.06</v>
      </c>
      <c r="L104" s="2">
        <v>21</v>
      </c>
      <c r="M104" s="2" t="s">
        <v>33</v>
      </c>
      <c r="N104" s="2" t="s">
        <v>86</v>
      </c>
      <c r="O104" s="2" t="s">
        <v>151</v>
      </c>
      <c r="P104" s="2" t="s">
        <v>758</v>
      </c>
      <c r="Q104" s="2" t="s">
        <v>759</v>
      </c>
      <c r="R104" s="2" t="s">
        <v>760</v>
      </c>
      <c r="S104" s="2" t="s">
        <v>761</v>
      </c>
      <c r="T104" s="2" t="s">
        <v>762</v>
      </c>
      <c r="U104" s="2">
        <v>0</v>
      </c>
      <c r="V104" s="22">
        <v>0.97699999999999998</v>
      </c>
      <c r="W104" s="22">
        <v>0.83299999999999996</v>
      </c>
      <c r="X104" s="22">
        <v>0.81</v>
      </c>
      <c r="Y104" s="102">
        <v>0.99991508689153996</v>
      </c>
      <c r="Z104" s="102">
        <v>0.39920167383498301</v>
      </c>
      <c r="AA104" s="102">
        <v>0.31329784047764903</v>
      </c>
      <c r="AB104" s="23">
        <v>1</v>
      </c>
      <c r="AC104" s="23">
        <v>1</v>
      </c>
      <c r="AD104" s="23">
        <v>0.85436414064973099</v>
      </c>
    </row>
    <row r="105" spans="1:30">
      <c r="A105" s="2" t="s">
        <v>30</v>
      </c>
      <c r="B105" s="2" t="s">
        <v>763</v>
      </c>
      <c r="C105" s="2" t="s">
        <v>764</v>
      </c>
      <c r="D105" s="2">
        <v>0</v>
      </c>
      <c r="E105" s="2">
        <v>236.48500000000001</v>
      </c>
      <c r="F105" s="2">
        <v>73</v>
      </c>
      <c r="G105" s="2">
        <v>30</v>
      </c>
      <c r="H105" s="2">
        <v>223</v>
      </c>
      <c r="I105" s="2">
        <v>30</v>
      </c>
      <c r="J105" s="2">
        <v>53.8</v>
      </c>
      <c r="K105" s="2">
        <v>845.82</v>
      </c>
      <c r="L105" s="2">
        <v>30</v>
      </c>
      <c r="M105" s="2" t="s">
        <v>33</v>
      </c>
      <c r="N105" s="2" t="s">
        <v>34</v>
      </c>
      <c r="O105" s="2" t="s">
        <v>62</v>
      </c>
      <c r="P105" s="2" t="s">
        <v>765</v>
      </c>
      <c r="Q105" s="2" t="s">
        <v>766</v>
      </c>
      <c r="R105" s="2" t="s">
        <v>767</v>
      </c>
      <c r="S105" s="2" t="s">
        <v>768</v>
      </c>
      <c r="T105" s="2" t="s">
        <v>769</v>
      </c>
      <c r="U105" s="2">
        <v>0</v>
      </c>
      <c r="V105" s="22">
        <v>0.62</v>
      </c>
      <c r="W105" s="22">
        <v>0.61199999999999999</v>
      </c>
      <c r="X105" s="22">
        <v>0.65700000000000003</v>
      </c>
      <c r="Y105" s="102">
        <v>3.8707049519348002E-2</v>
      </c>
      <c r="Z105" s="102">
        <v>2.6591337218844002E-2</v>
      </c>
      <c r="AA105" s="102">
        <v>6.9099366139040996E-2</v>
      </c>
      <c r="AB105" s="23">
        <v>0.250505482452682</v>
      </c>
      <c r="AC105" s="23">
        <v>0.14297107880827001</v>
      </c>
      <c r="AD105" s="23">
        <v>0.26908561283830901</v>
      </c>
    </row>
    <row r="106" spans="1:30">
      <c r="A106" s="2" t="s">
        <v>30</v>
      </c>
      <c r="B106" s="2" t="s">
        <v>770</v>
      </c>
      <c r="C106" s="2" t="s">
        <v>771</v>
      </c>
      <c r="D106" s="2">
        <v>0</v>
      </c>
      <c r="E106" s="2">
        <v>234.62200000000001</v>
      </c>
      <c r="F106" s="2">
        <v>62</v>
      </c>
      <c r="G106" s="2">
        <v>19</v>
      </c>
      <c r="H106" s="2">
        <v>338</v>
      </c>
      <c r="I106" s="2">
        <v>19</v>
      </c>
      <c r="J106" s="2">
        <v>33.9</v>
      </c>
      <c r="K106" s="2">
        <v>1386.37</v>
      </c>
      <c r="L106" s="2">
        <v>19</v>
      </c>
      <c r="M106" s="2" t="s">
        <v>53</v>
      </c>
      <c r="N106" s="2" t="s">
        <v>86</v>
      </c>
      <c r="O106" s="2" t="s">
        <v>214</v>
      </c>
      <c r="P106" s="2" t="s">
        <v>772</v>
      </c>
      <c r="Q106" s="2" t="s">
        <v>773</v>
      </c>
      <c r="R106" s="2" t="s">
        <v>774</v>
      </c>
      <c r="S106" s="2" t="s">
        <v>775</v>
      </c>
      <c r="T106" s="2" t="s">
        <v>776</v>
      </c>
      <c r="U106" s="2">
        <v>0</v>
      </c>
      <c r="V106" s="22">
        <v>1.238</v>
      </c>
      <c r="W106" s="22">
        <v>1.341</v>
      </c>
      <c r="X106" s="22">
        <v>1.3859999999999999</v>
      </c>
      <c r="Y106" s="102">
        <v>0.104405242923775</v>
      </c>
      <c r="Z106" s="102">
        <v>1.55191595696345E-2</v>
      </c>
      <c r="AA106" s="102">
        <v>7.3350392365971696E-3</v>
      </c>
      <c r="AB106" s="23">
        <v>0.54516146731221005</v>
      </c>
      <c r="AC106" s="23">
        <v>9.7021140438735096E-2</v>
      </c>
      <c r="AD106" s="23">
        <v>4.1228752650965199E-2</v>
      </c>
    </row>
    <row r="107" spans="1:30">
      <c r="A107" s="2" t="s">
        <v>30</v>
      </c>
      <c r="B107" s="2" t="s">
        <v>777</v>
      </c>
      <c r="C107" s="2" t="s">
        <v>778</v>
      </c>
      <c r="D107" s="2">
        <v>0</v>
      </c>
      <c r="E107" s="2">
        <v>232.02799999999999</v>
      </c>
      <c r="F107" s="2">
        <v>92</v>
      </c>
      <c r="G107" s="2">
        <v>18</v>
      </c>
      <c r="H107" s="2">
        <v>411</v>
      </c>
      <c r="I107" s="2">
        <v>18</v>
      </c>
      <c r="J107" s="2">
        <v>22.3</v>
      </c>
      <c r="K107" s="2">
        <v>1554.76</v>
      </c>
      <c r="L107" s="2">
        <v>18</v>
      </c>
      <c r="M107" s="2" t="s">
        <v>33</v>
      </c>
      <c r="N107" s="2" t="s">
        <v>44</v>
      </c>
      <c r="O107" s="2" t="s">
        <v>151</v>
      </c>
      <c r="P107" s="2" t="s">
        <v>779</v>
      </c>
      <c r="Q107" s="2" t="s">
        <v>780</v>
      </c>
      <c r="R107" s="2" t="s">
        <v>781</v>
      </c>
      <c r="S107" s="2" t="s">
        <v>782</v>
      </c>
      <c r="T107" s="2" t="s">
        <v>783</v>
      </c>
      <c r="U107" s="2">
        <v>0</v>
      </c>
      <c r="V107" s="22">
        <v>1.2729999999999999</v>
      </c>
      <c r="W107" s="22">
        <v>1.3160000000000001</v>
      </c>
      <c r="X107" s="22">
        <v>1.3240000000000001</v>
      </c>
      <c r="Y107" s="102">
        <v>0.33283103591369601</v>
      </c>
      <c r="Z107" s="102">
        <v>0.191532107747166</v>
      </c>
      <c r="AA107" s="102">
        <v>0.14620322618039699</v>
      </c>
      <c r="AB107" s="23">
        <v>1</v>
      </c>
      <c r="AC107" s="23">
        <v>0.67310901345944596</v>
      </c>
      <c r="AD107" s="23">
        <v>0.48681436543400403</v>
      </c>
    </row>
    <row r="108" spans="1:30">
      <c r="A108" s="2" t="s">
        <v>30</v>
      </c>
      <c r="B108" s="2" t="s">
        <v>784</v>
      </c>
      <c r="C108" s="2" t="s">
        <v>785</v>
      </c>
      <c r="D108" s="2">
        <v>0</v>
      </c>
      <c r="E108" s="2">
        <v>230.77199999999999</v>
      </c>
      <c r="F108" s="2">
        <v>72</v>
      </c>
      <c r="G108" s="2">
        <v>19</v>
      </c>
      <c r="H108" s="2">
        <v>352</v>
      </c>
      <c r="I108" s="2">
        <v>19</v>
      </c>
      <c r="J108" s="2">
        <v>39.1</v>
      </c>
      <c r="K108" s="2">
        <v>1195.3699999999999</v>
      </c>
      <c r="L108" s="2">
        <v>19</v>
      </c>
      <c r="M108" s="2" t="s">
        <v>33</v>
      </c>
      <c r="N108" s="2" t="s">
        <v>76</v>
      </c>
      <c r="O108" s="2" t="s">
        <v>77</v>
      </c>
      <c r="P108" s="2" t="s">
        <v>786</v>
      </c>
      <c r="Q108" s="2" t="s">
        <v>787</v>
      </c>
      <c r="R108" s="2" t="s">
        <v>788</v>
      </c>
      <c r="S108" s="2" t="s">
        <v>789</v>
      </c>
      <c r="T108" s="2" t="s">
        <v>790</v>
      </c>
      <c r="U108" s="2">
        <v>0</v>
      </c>
      <c r="V108" s="22">
        <v>1.01</v>
      </c>
      <c r="W108" s="22">
        <v>0.75800000000000001</v>
      </c>
      <c r="X108" s="22">
        <v>0.79100000000000004</v>
      </c>
      <c r="Y108" s="102">
        <v>0.99999941832669503</v>
      </c>
      <c r="Z108" s="102">
        <v>1.31363516739431E-2</v>
      </c>
      <c r="AA108" s="102">
        <v>4.52080891907954E-2</v>
      </c>
      <c r="AB108" s="23">
        <v>1</v>
      </c>
      <c r="AC108" s="23">
        <v>8.4717945181429596E-2</v>
      </c>
      <c r="AD108" s="23">
        <v>0.190142947214375</v>
      </c>
    </row>
    <row r="109" spans="1:30">
      <c r="A109" s="2" t="s">
        <v>30</v>
      </c>
      <c r="B109" s="2" t="s">
        <v>791</v>
      </c>
      <c r="C109" s="2" t="s">
        <v>792</v>
      </c>
      <c r="D109" s="2">
        <v>0</v>
      </c>
      <c r="E109" s="2">
        <v>230.58600000000001</v>
      </c>
      <c r="F109" s="2">
        <v>58</v>
      </c>
      <c r="G109" s="2">
        <v>33</v>
      </c>
      <c r="H109" s="2">
        <v>206</v>
      </c>
      <c r="I109" s="2">
        <v>33</v>
      </c>
      <c r="J109" s="2">
        <v>70.7</v>
      </c>
      <c r="K109" s="2">
        <v>818.15</v>
      </c>
      <c r="L109" s="2">
        <v>33</v>
      </c>
      <c r="M109" s="2" t="s">
        <v>235</v>
      </c>
      <c r="N109" s="2" t="s">
        <v>141</v>
      </c>
      <c r="O109" s="2" t="s">
        <v>45</v>
      </c>
      <c r="P109" s="2" t="s">
        <v>793</v>
      </c>
      <c r="Q109" s="2" t="s">
        <v>794</v>
      </c>
      <c r="R109" s="2" t="s">
        <v>795</v>
      </c>
      <c r="S109" s="2" t="s">
        <v>796</v>
      </c>
      <c r="T109" s="2" t="s">
        <v>40</v>
      </c>
      <c r="U109" s="2">
        <v>0</v>
      </c>
      <c r="V109" s="22">
        <v>1.052</v>
      </c>
      <c r="W109" s="22">
        <v>0.97699999999999998</v>
      </c>
      <c r="X109" s="22">
        <v>0.95599999999999996</v>
      </c>
      <c r="Y109" s="102">
        <v>0.98949379740704502</v>
      </c>
      <c r="Z109" s="102">
        <v>0.99971380546823096</v>
      </c>
      <c r="AA109" s="102">
        <v>0.98970961992614204</v>
      </c>
      <c r="AB109" s="23">
        <v>1</v>
      </c>
      <c r="AC109" s="23">
        <v>1</v>
      </c>
      <c r="AD109" s="23">
        <v>1</v>
      </c>
    </row>
    <row r="110" spans="1:30">
      <c r="A110" s="2" t="s">
        <v>30</v>
      </c>
      <c r="B110" s="2" t="s">
        <v>797</v>
      </c>
      <c r="C110" s="2" t="s">
        <v>798</v>
      </c>
      <c r="D110" s="2">
        <v>0</v>
      </c>
      <c r="E110" s="2">
        <v>228.215</v>
      </c>
      <c r="F110" s="2">
        <v>86</v>
      </c>
      <c r="G110" s="2">
        <v>26</v>
      </c>
      <c r="H110" s="2">
        <v>218</v>
      </c>
      <c r="I110" s="2">
        <v>26</v>
      </c>
      <c r="J110" s="2">
        <v>47.5</v>
      </c>
      <c r="K110" s="2">
        <v>913.67</v>
      </c>
      <c r="L110" s="2">
        <v>26</v>
      </c>
      <c r="M110" s="2" t="s">
        <v>33</v>
      </c>
      <c r="N110" s="2" t="s">
        <v>799</v>
      </c>
      <c r="O110" s="2" t="s">
        <v>511</v>
      </c>
      <c r="P110" s="2" t="s">
        <v>800</v>
      </c>
      <c r="Q110" s="2" t="s">
        <v>801</v>
      </c>
      <c r="R110" s="2" t="s">
        <v>802</v>
      </c>
      <c r="S110" s="2" t="s">
        <v>803</v>
      </c>
      <c r="T110" s="2" t="s">
        <v>804</v>
      </c>
      <c r="U110" s="2">
        <v>0</v>
      </c>
      <c r="V110" s="22">
        <v>0.36499999999999999</v>
      </c>
      <c r="W110" s="22">
        <v>0.42499999999999999</v>
      </c>
      <c r="X110" s="22">
        <v>0.34499999999999997</v>
      </c>
      <c r="Y110" s="102">
        <v>4.2990656590191601E-9</v>
      </c>
      <c r="Z110" s="102">
        <v>2.6033804667591202E-8</v>
      </c>
      <c r="AA110" s="102">
        <v>2.3718437214270702E-9</v>
      </c>
      <c r="AB110" s="23">
        <v>7.9016826812772204E-7</v>
      </c>
      <c r="AC110" s="23">
        <v>1.9937555407930299E-6</v>
      </c>
      <c r="AD110" s="23">
        <v>1.9815676181740699E-7</v>
      </c>
    </row>
    <row r="111" spans="1:30">
      <c r="A111" s="2" t="s">
        <v>30</v>
      </c>
      <c r="B111" s="2" t="s">
        <v>805</v>
      </c>
      <c r="C111" s="2" t="s">
        <v>806</v>
      </c>
      <c r="D111" s="2">
        <v>0</v>
      </c>
      <c r="E111" s="2">
        <v>227.673</v>
      </c>
      <c r="F111" s="2">
        <v>72</v>
      </c>
      <c r="G111" s="2">
        <v>23</v>
      </c>
      <c r="H111" s="2">
        <v>201</v>
      </c>
      <c r="I111" s="2">
        <v>23</v>
      </c>
      <c r="J111" s="2">
        <v>49.3</v>
      </c>
      <c r="K111" s="2">
        <v>796.2</v>
      </c>
      <c r="L111" s="2">
        <v>23</v>
      </c>
      <c r="M111" s="2" t="s">
        <v>53</v>
      </c>
      <c r="N111" s="2" t="s">
        <v>141</v>
      </c>
      <c r="O111" s="2" t="s">
        <v>151</v>
      </c>
      <c r="P111" s="2" t="s">
        <v>807</v>
      </c>
      <c r="Q111" s="2" t="s">
        <v>808</v>
      </c>
      <c r="R111" s="2" t="s">
        <v>809</v>
      </c>
      <c r="S111" s="2" t="s">
        <v>810</v>
      </c>
      <c r="T111" s="2" t="s">
        <v>811</v>
      </c>
      <c r="U111" s="2">
        <v>0</v>
      </c>
      <c r="V111" s="22">
        <v>1.1719999999999999</v>
      </c>
      <c r="W111" s="22">
        <v>1.0620000000000001</v>
      </c>
      <c r="X111" s="22">
        <v>0.93600000000000005</v>
      </c>
      <c r="Y111" s="102">
        <v>0.65212643126252201</v>
      </c>
      <c r="Z111" s="102">
        <v>0.98740164142513998</v>
      </c>
      <c r="AA111" s="102">
        <v>0.99045936633285803</v>
      </c>
      <c r="AB111" s="23">
        <v>1</v>
      </c>
      <c r="AC111" s="23">
        <v>1</v>
      </c>
      <c r="AD111" s="23">
        <v>1</v>
      </c>
    </row>
    <row r="112" spans="1:30">
      <c r="A112" s="2" t="s">
        <v>30</v>
      </c>
      <c r="B112" s="2" t="s">
        <v>812</v>
      </c>
      <c r="C112" s="2" t="s">
        <v>813</v>
      </c>
      <c r="D112" s="2">
        <v>0</v>
      </c>
      <c r="E112" s="2">
        <v>226.988</v>
      </c>
      <c r="F112" s="2">
        <v>64</v>
      </c>
      <c r="G112" s="2">
        <v>28</v>
      </c>
      <c r="H112" s="2">
        <v>220</v>
      </c>
      <c r="I112" s="2">
        <v>27</v>
      </c>
      <c r="J112" s="2">
        <v>55.2</v>
      </c>
      <c r="K112" s="2">
        <v>920.98</v>
      </c>
      <c r="L112" s="2">
        <v>28</v>
      </c>
      <c r="M112" s="2" t="s">
        <v>186</v>
      </c>
      <c r="N112" s="2" t="s">
        <v>141</v>
      </c>
      <c r="O112" s="2" t="s">
        <v>478</v>
      </c>
      <c r="P112" s="2" t="s">
        <v>479</v>
      </c>
      <c r="Q112" s="2" t="s">
        <v>814</v>
      </c>
      <c r="R112" s="2" t="s">
        <v>815</v>
      </c>
      <c r="S112" s="2" t="s">
        <v>816</v>
      </c>
      <c r="T112" s="2" t="s">
        <v>483</v>
      </c>
      <c r="U112" s="2">
        <v>0</v>
      </c>
      <c r="V112" s="22">
        <v>0.73799999999999999</v>
      </c>
      <c r="W112" s="22">
        <v>0.67400000000000004</v>
      </c>
      <c r="X112" s="22">
        <v>0.53700000000000003</v>
      </c>
      <c r="Y112" s="102">
        <v>1.40319577085668E-3</v>
      </c>
      <c r="Z112" s="102">
        <v>1.3265300669351699E-4</v>
      </c>
      <c r="AA112" s="102">
        <v>1.3746971780914699E-6</v>
      </c>
      <c r="AB112" s="23">
        <v>1.71938255122305E-2</v>
      </c>
      <c r="AC112" s="23">
        <v>1.8611925671960701E-3</v>
      </c>
      <c r="AD112" s="23">
        <v>3.1983460928254598E-5</v>
      </c>
    </row>
    <row r="113" spans="1:30">
      <c r="A113" s="2" t="s">
        <v>30</v>
      </c>
      <c r="B113" s="2" t="s">
        <v>817</v>
      </c>
      <c r="C113" s="2" t="s">
        <v>818</v>
      </c>
      <c r="D113" s="2">
        <v>0</v>
      </c>
      <c r="E113" s="2">
        <v>226.81700000000001</v>
      </c>
      <c r="F113" s="2">
        <v>77</v>
      </c>
      <c r="G113" s="2">
        <v>28</v>
      </c>
      <c r="H113" s="2">
        <v>220</v>
      </c>
      <c r="I113" s="2">
        <v>28</v>
      </c>
      <c r="J113" s="2">
        <v>46.2</v>
      </c>
      <c r="K113" s="2">
        <v>855.57</v>
      </c>
      <c r="L113" s="2">
        <v>28</v>
      </c>
      <c r="M113" s="2" t="s">
        <v>33</v>
      </c>
      <c r="N113" s="2" t="s">
        <v>34</v>
      </c>
      <c r="O113" s="2" t="s">
        <v>751</v>
      </c>
      <c r="P113" s="2" t="s">
        <v>819</v>
      </c>
      <c r="Q113" s="2" t="s">
        <v>820</v>
      </c>
      <c r="R113" s="2" t="s">
        <v>821</v>
      </c>
      <c r="S113" s="2" t="s">
        <v>822</v>
      </c>
      <c r="T113" s="2" t="s">
        <v>496</v>
      </c>
      <c r="U113" s="2">
        <v>0</v>
      </c>
      <c r="V113" s="22">
        <v>0.72299999999999998</v>
      </c>
      <c r="W113" s="22">
        <v>0.752</v>
      </c>
      <c r="X113" s="22">
        <v>0.74</v>
      </c>
      <c r="Y113" s="102">
        <v>1.0461256633287301E-5</v>
      </c>
      <c r="Z113" s="102">
        <v>4.82150082585786E-5</v>
      </c>
      <c r="AA113" s="102">
        <v>3.0784167424857698E-5</v>
      </c>
      <c r="AB113" s="23">
        <v>2.8276161311738398E-4</v>
      </c>
      <c r="AC113" s="23">
        <v>7.9837103765105803E-4</v>
      </c>
      <c r="AD113" s="23">
        <v>4.1300218778750699E-4</v>
      </c>
    </row>
    <row r="114" spans="1:30">
      <c r="A114" s="2" t="s">
        <v>30</v>
      </c>
      <c r="B114" s="2" t="s">
        <v>823</v>
      </c>
      <c r="C114" s="2" t="s">
        <v>824</v>
      </c>
      <c r="D114" s="2">
        <v>0</v>
      </c>
      <c r="E114" s="2">
        <v>224.62799999999999</v>
      </c>
      <c r="F114" s="2">
        <v>54</v>
      </c>
      <c r="G114" s="2">
        <v>44</v>
      </c>
      <c r="H114" s="2">
        <v>199</v>
      </c>
      <c r="I114" s="2">
        <v>44</v>
      </c>
      <c r="J114" s="2">
        <v>96.9</v>
      </c>
      <c r="K114" s="2">
        <v>680.93</v>
      </c>
      <c r="L114" s="2">
        <v>44</v>
      </c>
      <c r="M114" s="2" t="s">
        <v>53</v>
      </c>
      <c r="N114" s="2" t="s">
        <v>825</v>
      </c>
      <c r="O114" s="2" t="s">
        <v>178</v>
      </c>
      <c r="P114" s="2" t="s">
        <v>826</v>
      </c>
      <c r="Q114" s="2" t="s">
        <v>827</v>
      </c>
      <c r="R114" s="2" t="s">
        <v>828</v>
      </c>
      <c r="S114" s="2" t="s">
        <v>829</v>
      </c>
      <c r="T114" s="2" t="s">
        <v>40</v>
      </c>
      <c r="U114" s="2">
        <v>0</v>
      </c>
      <c r="V114" s="22">
        <v>0.84899999999999998</v>
      </c>
      <c r="W114" s="22">
        <v>0.80200000000000005</v>
      </c>
      <c r="X114" s="22">
        <v>0.61</v>
      </c>
      <c r="Y114" s="102">
        <v>0.81283388565203396</v>
      </c>
      <c r="Z114" s="102">
        <v>0.52019210515399805</v>
      </c>
      <c r="AA114" s="102">
        <v>2.0598112742951199E-2</v>
      </c>
      <c r="AB114" s="23">
        <v>1</v>
      </c>
      <c r="AC114" s="23">
        <v>1</v>
      </c>
      <c r="AD114" s="23">
        <v>9.7575595931815196E-2</v>
      </c>
    </row>
    <row r="115" spans="1:30">
      <c r="A115" s="2" t="s">
        <v>30</v>
      </c>
      <c r="B115" s="2" t="s">
        <v>830</v>
      </c>
      <c r="C115" s="2" t="s">
        <v>831</v>
      </c>
      <c r="D115" s="2">
        <v>0</v>
      </c>
      <c r="E115" s="2">
        <v>224.39599999999999</v>
      </c>
      <c r="F115" s="2">
        <v>86</v>
      </c>
      <c r="G115" s="2">
        <v>24</v>
      </c>
      <c r="H115" s="2">
        <v>228</v>
      </c>
      <c r="I115" s="2">
        <v>24</v>
      </c>
      <c r="J115" s="2">
        <v>39.6</v>
      </c>
      <c r="K115" s="2">
        <v>891.99</v>
      </c>
      <c r="L115" s="2">
        <v>24</v>
      </c>
      <c r="M115" s="2" t="s">
        <v>832</v>
      </c>
      <c r="N115" s="2" t="s">
        <v>314</v>
      </c>
      <c r="O115" s="2" t="s">
        <v>833</v>
      </c>
      <c r="P115" s="2" t="s">
        <v>834</v>
      </c>
      <c r="Q115" s="2" t="s">
        <v>835</v>
      </c>
      <c r="R115" s="2" t="s">
        <v>836</v>
      </c>
      <c r="S115" s="2" t="s">
        <v>837</v>
      </c>
      <c r="T115" s="2" t="s">
        <v>40</v>
      </c>
      <c r="U115" s="2">
        <v>0</v>
      </c>
      <c r="V115" s="22">
        <v>1.2130000000000001</v>
      </c>
      <c r="W115" s="22">
        <v>1.28</v>
      </c>
      <c r="X115" s="22">
        <v>1.4119999999999999</v>
      </c>
      <c r="Y115" s="102">
        <v>1.5473673427753199E-2</v>
      </c>
      <c r="Z115" s="102">
        <v>1.53633505260253E-3</v>
      </c>
      <c r="AA115" s="102">
        <v>1.04182473048997E-4</v>
      </c>
      <c r="AB115" s="23">
        <v>0.12285021262791</v>
      </c>
      <c r="AC115" s="23">
        <v>1.3707688479045899E-2</v>
      </c>
      <c r="AD115" s="23">
        <v>1.1371772283546599E-3</v>
      </c>
    </row>
    <row r="116" spans="1:30">
      <c r="A116" s="2" t="s">
        <v>30</v>
      </c>
      <c r="B116" s="2" t="s">
        <v>838</v>
      </c>
      <c r="C116" s="2" t="s">
        <v>839</v>
      </c>
      <c r="D116" s="2">
        <v>0</v>
      </c>
      <c r="E116" s="2">
        <v>223.88499999999999</v>
      </c>
      <c r="F116" s="2">
        <v>74</v>
      </c>
      <c r="G116" s="2">
        <v>24</v>
      </c>
      <c r="H116" s="2">
        <v>217</v>
      </c>
      <c r="I116" s="2">
        <v>24</v>
      </c>
      <c r="J116" s="2">
        <v>42.6</v>
      </c>
      <c r="K116" s="2">
        <v>937.53</v>
      </c>
      <c r="L116" s="2">
        <v>24</v>
      </c>
      <c r="M116" s="2" t="s">
        <v>33</v>
      </c>
      <c r="N116" s="2" t="s">
        <v>34</v>
      </c>
      <c r="O116" s="2" t="s">
        <v>158</v>
      </c>
      <c r="P116" s="2" t="s">
        <v>840</v>
      </c>
      <c r="Q116" s="2" t="s">
        <v>841</v>
      </c>
      <c r="R116" s="2" t="s">
        <v>842</v>
      </c>
      <c r="S116" s="2" t="s">
        <v>843</v>
      </c>
      <c r="T116" s="2" t="s">
        <v>762</v>
      </c>
      <c r="U116" s="2">
        <v>0</v>
      </c>
      <c r="V116" s="22">
        <v>0.88200000000000001</v>
      </c>
      <c r="W116" s="22">
        <v>0.84699999999999998</v>
      </c>
      <c r="X116" s="22">
        <v>0.79600000000000004</v>
      </c>
      <c r="Y116" s="102">
        <v>0.149836939545927</v>
      </c>
      <c r="Z116" s="102">
        <v>5.34915475377611E-2</v>
      </c>
      <c r="AA116" s="102">
        <v>3.4985835129051099E-3</v>
      </c>
      <c r="AB116" s="23">
        <v>0.71532544126081399</v>
      </c>
      <c r="AC116" s="23">
        <v>0.25347555422365903</v>
      </c>
      <c r="AD116" s="23">
        <v>2.2483903834683901E-2</v>
      </c>
    </row>
    <row r="117" spans="1:30">
      <c r="A117" s="2" t="s">
        <v>30</v>
      </c>
      <c r="B117" s="2" t="s">
        <v>844</v>
      </c>
      <c r="C117" s="2" t="s">
        <v>845</v>
      </c>
      <c r="D117" s="2">
        <v>0</v>
      </c>
      <c r="E117" s="2">
        <v>223.08699999999999</v>
      </c>
      <c r="F117" s="2">
        <v>63</v>
      </c>
      <c r="G117" s="2">
        <v>31</v>
      </c>
      <c r="H117" s="2">
        <v>290</v>
      </c>
      <c r="I117" s="2">
        <v>31</v>
      </c>
      <c r="J117" s="2">
        <v>63.8</v>
      </c>
      <c r="K117" s="2">
        <v>939.15</v>
      </c>
      <c r="L117" s="2">
        <v>31</v>
      </c>
      <c r="M117" s="2" t="s">
        <v>53</v>
      </c>
      <c r="N117" s="2" t="s">
        <v>34</v>
      </c>
      <c r="O117" s="2" t="s">
        <v>158</v>
      </c>
      <c r="P117" s="2" t="s">
        <v>846</v>
      </c>
      <c r="Q117" s="2" t="s">
        <v>847</v>
      </c>
      <c r="R117" s="2" t="s">
        <v>848</v>
      </c>
      <c r="S117" s="2" t="s">
        <v>849</v>
      </c>
      <c r="T117" s="2" t="s">
        <v>850</v>
      </c>
      <c r="U117" s="2">
        <v>0</v>
      </c>
      <c r="V117" s="22">
        <v>1.159</v>
      </c>
      <c r="W117" s="22">
        <v>1.2569999999999999</v>
      </c>
      <c r="X117" s="22">
        <v>1.194</v>
      </c>
      <c r="Y117" s="102">
        <v>0.121759805177894</v>
      </c>
      <c r="Z117" s="102">
        <v>1.7407920136275099E-2</v>
      </c>
      <c r="AA117" s="102">
        <v>6.4714990319014704E-2</v>
      </c>
      <c r="AB117" s="23">
        <v>0.60813728781785203</v>
      </c>
      <c r="AC117" s="23">
        <v>0.106652524034912</v>
      </c>
      <c r="AD117" s="23">
        <v>0.25440006117535402</v>
      </c>
    </row>
    <row r="118" spans="1:30">
      <c r="A118" s="2" t="s">
        <v>30</v>
      </c>
      <c r="B118" s="2" t="s">
        <v>851</v>
      </c>
      <c r="C118" s="2" t="s">
        <v>852</v>
      </c>
      <c r="D118" s="2">
        <v>0</v>
      </c>
      <c r="E118" s="2">
        <v>222.667</v>
      </c>
      <c r="F118" s="2">
        <v>76</v>
      </c>
      <c r="G118" s="2">
        <v>31</v>
      </c>
      <c r="H118" s="2">
        <v>226</v>
      </c>
      <c r="I118" s="2">
        <v>30</v>
      </c>
      <c r="J118" s="2">
        <v>52.5</v>
      </c>
      <c r="K118" s="2">
        <v>829.27</v>
      </c>
      <c r="L118" s="2">
        <v>31</v>
      </c>
      <c r="M118" s="2" t="s">
        <v>33</v>
      </c>
      <c r="N118" s="2" t="s">
        <v>314</v>
      </c>
      <c r="O118" s="2" t="s">
        <v>214</v>
      </c>
      <c r="P118" s="2" t="s">
        <v>486</v>
      </c>
      <c r="Q118" s="2" t="s">
        <v>853</v>
      </c>
      <c r="R118" s="2" t="s">
        <v>854</v>
      </c>
      <c r="S118" s="2" t="s">
        <v>855</v>
      </c>
      <c r="T118" s="2" t="s">
        <v>116</v>
      </c>
      <c r="U118" s="2">
        <v>1</v>
      </c>
      <c r="V118" s="22">
        <v>0.73699999999999999</v>
      </c>
      <c r="W118" s="22">
        <v>0.57999999999999996</v>
      </c>
      <c r="X118" s="22">
        <v>0.53900000000000003</v>
      </c>
      <c r="Y118" s="102">
        <v>3.0743748429007602E-2</v>
      </c>
      <c r="Z118" s="102">
        <v>3.0153395531318201E-4</v>
      </c>
      <c r="AA118" s="102">
        <v>9.7732813441830894E-5</v>
      </c>
      <c r="AB118" s="23">
        <v>0.20826415610348201</v>
      </c>
      <c r="AC118" s="23">
        <v>3.5988273367897998E-3</v>
      </c>
      <c r="AD118" s="23">
        <v>1.07564617428794E-3</v>
      </c>
    </row>
    <row r="119" spans="1:30">
      <c r="A119" s="2" t="s">
        <v>30</v>
      </c>
      <c r="B119" s="2" t="s">
        <v>856</v>
      </c>
      <c r="C119" s="2" t="s">
        <v>857</v>
      </c>
      <c r="D119" s="2">
        <v>0</v>
      </c>
      <c r="E119" s="2">
        <v>221.20599999999999</v>
      </c>
      <c r="F119" s="2">
        <v>53</v>
      </c>
      <c r="G119" s="2">
        <v>43</v>
      </c>
      <c r="H119" s="2">
        <v>143</v>
      </c>
      <c r="I119" s="2">
        <v>43</v>
      </c>
      <c r="J119" s="2">
        <v>128.69999999999999</v>
      </c>
      <c r="K119" s="2">
        <v>535.03</v>
      </c>
      <c r="L119" s="2">
        <v>43</v>
      </c>
      <c r="M119" s="2" t="s">
        <v>518</v>
      </c>
      <c r="N119" s="2" t="s">
        <v>40</v>
      </c>
      <c r="O119" s="2" t="s">
        <v>511</v>
      </c>
      <c r="P119" s="2" t="s">
        <v>858</v>
      </c>
      <c r="Q119" s="2" t="s">
        <v>859</v>
      </c>
      <c r="R119" s="2" t="s">
        <v>860</v>
      </c>
      <c r="S119" s="2" t="s">
        <v>861</v>
      </c>
      <c r="T119" s="2" t="s">
        <v>862</v>
      </c>
      <c r="U119" s="2">
        <v>0</v>
      </c>
      <c r="V119" s="22">
        <v>0.80800000000000005</v>
      </c>
      <c r="W119" s="22">
        <v>1.0289999999999999</v>
      </c>
      <c r="X119" s="22">
        <v>1.137</v>
      </c>
      <c r="Y119" s="102">
        <v>1.86187252134862E-2</v>
      </c>
      <c r="Z119" s="102">
        <v>0.99187154367725405</v>
      </c>
      <c r="AA119" s="102">
        <v>0.27868676816636401</v>
      </c>
      <c r="AB119" s="23">
        <v>0.14025088910814601</v>
      </c>
      <c r="AC119" s="23">
        <v>1</v>
      </c>
      <c r="AD119" s="23">
        <v>0.79169440477554298</v>
      </c>
    </row>
    <row r="120" spans="1:30">
      <c r="A120" s="2" t="s">
        <v>30</v>
      </c>
      <c r="B120" s="2" t="s">
        <v>863</v>
      </c>
      <c r="C120" s="2" t="s">
        <v>864</v>
      </c>
      <c r="D120" s="2">
        <v>0</v>
      </c>
      <c r="E120" s="2">
        <v>217.928</v>
      </c>
      <c r="F120" s="2">
        <v>51</v>
      </c>
      <c r="G120" s="2">
        <v>31</v>
      </c>
      <c r="H120" s="2">
        <v>168</v>
      </c>
      <c r="I120" s="2">
        <v>31</v>
      </c>
      <c r="J120" s="2">
        <v>77.099999999999994</v>
      </c>
      <c r="K120" s="2">
        <v>599.1</v>
      </c>
      <c r="L120" s="2">
        <v>31</v>
      </c>
      <c r="M120" s="2" t="s">
        <v>53</v>
      </c>
      <c r="N120" s="2" t="s">
        <v>44</v>
      </c>
      <c r="O120" s="2" t="s">
        <v>62</v>
      </c>
      <c r="P120" s="2" t="s">
        <v>865</v>
      </c>
      <c r="Q120" s="2" t="s">
        <v>866</v>
      </c>
      <c r="R120" s="2" t="s">
        <v>867</v>
      </c>
      <c r="S120" s="2" t="s">
        <v>868</v>
      </c>
      <c r="T120" s="2" t="s">
        <v>869</v>
      </c>
      <c r="U120" s="2">
        <v>0</v>
      </c>
      <c r="V120" s="22">
        <v>0.71499999999999997</v>
      </c>
      <c r="W120" s="22">
        <v>0.64700000000000002</v>
      </c>
      <c r="X120" s="22">
        <v>0.56000000000000005</v>
      </c>
      <c r="Y120" s="102">
        <v>1.9628300881205899E-3</v>
      </c>
      <c r="Z120" s="102">
        <v>1.58455128092205E-4</v>
      </c>
      <c r="AA120" s="102">
        <v>6.4221948694598296E-6</v>
      </c>
      <c r="AB120" s="23">
        <v>2.2548010637285301E-2</v>
      </c>
      <c r="AC120" s="23">
        <v>2.1225169386498198E-3</v>
      </c>
      <c r="AD120" s="23">
        <v>1.13499943942954E-4</v>
      </c>
    </row>
    <row r="121" spans="1:30">
      <c r="A121" s="2" t="s">
        <v>30</v>
      </c>
      <c r="B121" s="2" t="s">
        <v>870</v>
      </c>
      <c r="C121" s="2" t="s">
        <v>871</v>
      </c>
      <c r="D121" s="2">
        <v>0</v>
      </c>
      <c r="E121" s="2">
        <v>217.51499999999999</v>
      </c>
      <c r="F121" s="2">
        <v>76</v>
      </c>
      <c r="G121" s="2">
        <v>26</v>
      </c>
      <c r="H121" s="2">
        <v>243</v>
      </c>
      <c r="I121" s="2">
        <v>26</v>
      </c>
      <c r="J121" s="2">
        <v>43.5</v>
      </c>
      <c r="K121" s="2">
        <v>813.22</v>
      </c>
      <c r="L121" s="2">
        <v>26</v>
      </c>
      <c r="M121" s="2" t="s">
        <v>33</v>
      </c>
      <c r="N121" s="2" t="s">
        <v>34</v>
      </c>
      <c r="O121" s="2" t="s">
        <v>151</v>
      </c>
      <c r="P121" s="2" t="s">
        <v>872</v>
      </c>
      <c r="Q121" s="2" t="s">
        <v>873</v>
      </c>
      <c r="R121" s="2" t="s">
        <v>874</v>
      </c>
      <c r="S121" s="2" t="s">
        <v>875</v>
      </c>
      <c r="T121" s="2" t="s">
        <v>876</v>
      </c>
      <c r="U121" s="2">
        <v>0</v>
      </c>
      <c r="V121" s="22">
        <v>1.151</v>
      </c>
      <c r="W121" s="22">
        <v>1.2669999999999999</v>
      </c>
      <c r="X121" s="22">
        <v>1.34</v>
      </c>
      <c r="Y121" s="102">
        <v>0.69425011531833203</v>
      </c>
      <c r="Z121" s="102">
        <v>0.30676208917700998</v>
      </c>
      <c r="AA121" s="102">
        <v>0.127061562945746</v>
      </c>
      <c r="AB121" s="23">
        <v>1</v>
      </c>
      <c r="AC121" s="23">
        <v>0.95226886263969801</v>
      </c>
      <c r="AD121" s="23">
        <v>0.434087644413163</v>
      </c>
    </row>
    <row r="122" spans="1:30">
      <c r="A122" s="2" t="s">
        <v>30</v>
      </c>
      <c r="B122" s="2" t="s">
        <v>877</v>
      </c>
      <c r="C122" s="2" t="s">
        <v>878</v>
      </c>
      <c r="D122" s="2">
        <v>0</v>
      </c>
      <c r="E122" s="2">
        <v>216.84</v>
      </c>
      <c r="F122" s="2">
        <v>72</v>
      </c>
      <c r="G122" s="2">
        <v>23</v>
      </c>
      <c r="H122" s="2">
        <v>209</v>
      </c>
      <c r="I122" s="2">
        <v>23</v>
      </c>
      <c r="J122" s="2">
        <v>44.3</v>
      </c>
      <c r="K122" s="2">
        <v>850.37</v>
      </c>
      <c r="L122" s="2">
        <v>23</v>
      </c>
      <c r="M122" s="2" t="s">
        <v>53</v>
      </c>
      <c r="N122" s="2" t="s">
        <v>34</v>
      </c>
      <c r="O122" s="2" t="s">
        <v>511</v>
      </c>
      <c r="P122" s="2" t="s">
        <v>879</v>
      </c>
      <c r="Q122" s="2" t="s">
        <v>880</v>
      </c>
      <c r="R122" s="2" t="s">
        <v>881</v>
      </c>
      <c r="S122" s="2" t="s">
        <v>882</v>
      </c>
      <c r="T122" s="2" t="s">
        <v>883</v>
      </c>
      <c r="U122" s="2">
        <v>0</v>
      </c>
      <c r="V122" s="22">
        <v>1.2410000000000001</v>
      </c>
      <c r="W122" s="22">
        <v>1.0780000000000001</v>
      </c>
      <c r="X122" s="22">
        <v>1.1739999999999999</v>
      </c>
      <c r="Y122" s="102">
        <v>1.01566386168095E-5</v>
      </c>
      <c r="Z122" s="102">
        <v>3.4320675733022998E-2</v>
      </c>
      <c r="AA122" s="102">
        <v>2.7678557798072002E-4</v>
      </c>
      <c r="AB122" s="23">
        <v>2.7862539966710199E-4</v>
      </c>
      <c r="AC122" s="23">
        <v>0.17819605083982001</v>
      </c>
      <c r="AD122" s="23">
        <v>2.5436594616428201E-3</v>
      </c>
    </row>
    <row r="123" spans="1:30">
      <c r="A123" s="2" t="s">
        <v>30</v>
      </c>
      <c r="B123" s="2" t="s">
        <v>884</v>
      </c>
      <c r="C123" s="2" t="s">
        <v>885</v>
      </c>
      <c r="D123" s="2">
        <v>0</v>
      </c>
      <c r="E123" s="2">
        <v>216.57400000000001</v>
      </c>
      <c r="F123" s="2">
        <v>100</v>
      </c>
      <c r="G123" s="2">
        <v>22</v>
      </c>
      <c r="H123" s="2">
        <v>617</v>
      </c>
      <c r="I123" s="2">
        <v>22</v>
      </c>
      <c r="J123" s="2">
        <v>15.8</v>
      </c>
      <c r="K123" s="2">
        <v>2108.42</v>
      </c>
      <c r="L123" s="2">
        <v>22</v>
      </c>
      <c r="M123" s="2" t="s">
        <v>186</v>
      </c>
      <c r="N123" s="2" t="s">
        <v>886</v>
      </c>
      <c r="O123" s="2" t="s">
        <v>887</v>
      </c>
      <c r="P123" s="2" t="s">
        <v>888</v>
      </c>
      <c r="Q123" s="2" t="s">
        <v>889</v>
      </c>
      <c r="R123" s="2" t="s">
        <v>890</v>
      </c>
      <c r="S123" s="2" t="s">
        <v>891</v>
      </c>
      <c r="T123" s="2" t="s">
        <v>102</v>
      </c>
      <c r="U123" s="2">
        <v>0</v>
      </c>
      <c r="V123" s="22">
        <v>1.361</v>
      </c>
      <c r="W123" s="22">
        <v>1.4670000000000001</v>
      </c>
      <c r="X123" s="22">
        <v>1.4239999999999999</v>
      </c>
      <c r="Y123" s="102">
        <v>0.44185983847754201</v>
      </c>
      <c r="Z123" s="102">
        <v>0.23201974724504501</v>
      </c>
      <c r="AA123" s="102">
        <v>0.285496626312229</v>
      </c>
      <c r="AB123" s="23">
        <v>1</v>
      </c>
      <c r="AC123" s="23">
        <v>0.77962028416159401</v>
      </c>
      <c r="AD123" s="23">
        <v>0.80729661409519504</v>
      </c>
    </row>
    <row r="124" spans="1:30">
      <c r="A124" s="2" t="s">
        <v>30</v>
      </c>
      <c r="B124" s="2" t="s">
        <v>892</v>
      </c>
      <c r="C124" s="2" t="s">
        <v>893</v>
      </c>
      <c r="D124" s="2">
        <v>0</v>
      </c>
      <c r="E124" s="2">
        <v>216.12100000000001</v>
      </c>
      <c r="F124" s="2">
        <v>78</v>
      </c>
      <c r="G124" s="2">
        <v>23</v>
      </c>
      <c r="H124" s="2">
        <v>263</v>
      </c>
      <c r="I124" s="2">
        <v>23</v>
      </c>
      <c r="J124" s="2">
        <v>35.700000000000003</v>
      </c>
      <c r="K124" s="2">
        <v>920.43</v>
      </c>
      <c r="L124" s="2">
        <v>23</v>
      </c>
      <c r="M124" s="2" t="s">
        <v>140</v>
      </c>
      <c r="N124" s="2" t="s">
        <v>40</v>
      </c>
      <c r="O124" s="2" t="s">
        <v>894</v>
      </c>
      <c r="P124" s="2" t="s">
        <v>895</v>
      </c>
      <c r="Q124" s="2" t="s">
        <v>896</v>
      </c>
      <c r="R124" s="2" t="s">
        <v>897</v>
      </c>
      <c r="S124" s="2" t="s">
        <v>898</v>
      </c>
      <c r="T124" s="2" t="s">
        <v>341</v>
      </c>
      <c r="U124" s="2">
        <v>0</v>
      </c>
      <c r="V124" s="22">
        <v>0.94699999999999995</v>
      </c>
      <c r="W124" s="22">
        <v>0.73599999999999999</v>
      </c>
      <c r="X124" s="22">
        <v>0.67600000000000005</v>
      </c>
      <c r="Y124" s="102">
        <v>0.105460549853513</v>
      </c>
      <c r="Z124" s="102">
        <v>6.8227554828048706E-8</v>
      </c>
      <c r="AA124" s="102">
        <v>4.19795387340827E-9</v>
      </c>
      <c r="AB124" s="23">
        <v>0.54911187147523099</v>
      </c>
      <c r="AC124" s="23">
        <v>3.9188201804360403E-6</v>
      </c>
      <c r="AD124" s="23">
        <v>3.0863356877297601E-7</v>
      </c>
    </row>
    <row r="125" spans="1:30">
      <c r="A125" s="2" t="s">
        <v>30</v>
      </c>
      <c r="B125" s="2" t="s">
        <v>899</v>
      </c>
      <c r="C125" s="2" t="s">
        <v>900</v>
      </c>
      <c r="D125" s="2">
        <v>0</v>
      </c>
      <c r="E125" s="2">
        <v>215.88300000000001</v>
      </c>
      <c r="F125" s="2">
        <v>76</v>
      </c>
      <c r="G125" s="2">
        <v>32</v>
      </c>
      <c r="H125" s="2">
        <v>149</v>
      </c>
      <c r="I125" s="2">
        <v>32</v>
      </c>
      <c r="J125" s="2">
        <v>58.9</v>
      </c>
      <c r="K125" s="2">
        <v>599.29999999999995</v>
      </c>
      <c r="L125" s="2">
        <v>32</v>
      </c>
      <c r="M125" s="2" t="s">
        <v>33</v>
      </c>
      <c r="N125" s="2" t="s">
        <v>76</v>
      </c>
      <c r="O125" s="2" t="s">
        <v>214</v>
      </c>
      <c r="P125" s="2" t="s">
        <v>901</v>
      </c>
      <c r="Q125" s="2" t="s">
        <v>902</v>
      </c>
      <c r="R125" s="2" t="s">
        <v>903</v>
      </c>
      <c r="S125" s="2" t="s">
        <v>904</v>
      </c>
      <c r="T125" s="2" t="s">
        <v>319</v>
      </c>
      <c r="U125" s="2">
        <v>0</v>
      </c>
      <c r="V125" s="22">
        <v>1.125</v>
      </c>
      <c r="W125" s="22">
        <v>1.1679999999999999</v>
      </c>
      <c r="X125" s="22">
        <v>1.2190000000000001</v>
      </c>
      <c r="Y125" s="102">
        <v>0.99680707416313796</v>
      </c>
      <c r="Z125" s="102">
        <v>0.98745313327032103</v>
      </c>
      <c r="AA125" s="102">
        <v>0.96902274733638905</v>
      </c>
      <c r="AB125" s="23">
        <v>1</v>
      </c>
      <c r="AC125" s="23">
        <v>1</v>
      </c>
      <c r="AD125" s="23">
        <v>1</v>
      </c>
    </row>
    <row r="126" spans="1:30">
      <c r="A126" s="2" t="s">
        <v>30</v>
      </c>
      <c r="B126" s="2" t="s">
        <v>905</v>
      </c>
      <c r="C126" s="2" t="s">
        <v>906</v>
      </c>
      <c r="D126" s="2">
        <v>0</v>
      </c>
      <c r="E126" s="2">
        <v>215.04400000000001</v>
      </c>
      <c r="F126" s="2">
        <v>93</v>
      </c>
      <c r="G126" s="2">
        <v>19</v>
      </c>
      <c r="H126" s="2">
        <v>224</v>
      </c>
      <c r="I126" s="2">
        <v>19</v>
      </c>
      <c r="J126" s="2">
        <v>27</v>
      </c>
      <c r="K126" s="2">
        <v>862.11</v>
      </c>
      <c r="L126" s="2">
        <v>19</v>
      </c>
      <c r="M126" s="2" t="s">
        <v>33</v>
      </c>
      <c r="N126" s="2" t="s">
        <v>44</v>
      </c>
      <c r="O126" s="2" t="s">
        <v>151</v>
      </c>
      <c r="P126" s="2" t="s">
        <v>907</v>
      </c>
      <c r="Q126" s="2" t="s">
        <v>908</v>
      </c>
      <c r="R126" s="2" t="s">
        <v>909</v>
      </c>
      <c r="S126" s="2" t="s">
        <v>910</v>
      </c>
      <c r="T126" s="2" t="s">
        <v>911</v>
      </c>
      <c r="U126" s="2">
        <v>0</v>
      </c>
      <c r="V126" s="22">
        <v>1.242</v>
      </c>
      <c r="W126" s="22">
        <v>1.2250000000000001</v>
      </c>
      <c r="X126" s="22">
        <v>1.3109999999999999</v>
      </c>
      <c r="Y126" s="102">
        <v>0.71154611126167</v>
      </c>
      <c r="Z126" s="102">
        <v>0.81422335593898199</v>
      </c>
      <c r="AA126" s="102">
        <v>0.60359174244082703</v>
      </c>
      <c r="AB126" s="23">
        <v>1</v>
      </c>
      <c r="AC126" s="23">
        <v>1</v>
      </c>
      <c r="AD126" s="23">
        <v>1</v>
      </c>
    </row>
    <row r="127" spans="1:30">
      <c r="A127" s="2" t="s">
        <v>30</v>
      </c>
      <c r="B127" s="2" t="s">
        <v>912</v>
      </c>
      <c r="C127" s="2" t="s">
        <v>913</v>
      </c>
      <c r="D127" s="2">
        <v>0</v>
      </c>
      <c r="E127" s="2">
        <v>214.23599999999999</v>
      </c>
      <c r="F127" s="2">
        <v>79</v>
      </c>
      <c r="G127" s="2">
        <v>24</v>
      </c>
      <c r="H127" s="2">
        <v>180</v>
      </c>
      <c r="I127" s="2">
        <v>24</v>
      </c>
      <c r="J127" s="2">
        <v>47.1</v>
      </c>
      <c r="K127" s="2">
        <v>774.22</v>
      </c>
      <c r="L127" s="2">
        <v>24</v>
      </c>
      <c r="M127" s="2" t="s">
        <v>33</v>
      </c>
      <c r="N127" s="2" t="s">
        <v>86</v>
      </c>
      <c r="O127" s="2" t="s">
        <v>158</v>
      </c>
      <c r="P127" s="2" t="s">
        <v>914</v>
      </c>
      <c r="Q127" s="2" t="s">
        <v>915</v>
      </c>
      <c r="R127" s="2" t="s">
        <v>916</v>
      </c>
      <c r="S127" s="2" t="s">
        <v>917</v>
      </c>
      <c r="T127" s="2" t="s">
        <v>918</v>
      </c>
      <c r="U127" s="2">
        <v>0</v>
      </c>
      <c r="V127" s="22">
        <v>1.2170000000000001</v>
      </c>
      <c r="W127" s="22">
        <v>1.2649999999999999</v>
      </c>
      <c r="X127" s="22">
        <v>1.351</v>
      </c>
      <c r="Y127" s="102">
        <v>0.17803372794626701</v>
      </c>
      <c r="Z127" s="102">
        <v>9.9210313825472907E-2</v>
      </c>
      <c r="AA127" s="102">
        <v>2.02176599862036E-2</v>
      </c>
      <c r="AB127" s="23">
        <v>0.81806497991309801</v>
      </c>
      <c r="AC127" s="23">
        <v>0.424066411188882</v>
      </c>
      <c r="AD127" s="23">
        <v>9.6269583043114601E-2</v>
      </c>
    </row>
    <row r="128" spans="1:30">
      <c r="A128" s="2" t="s">
        <v>30</v>
      </c>
      <c r="B128" s="2" t="s">
        <v>919</v>
      </c>
      <c r="C128" s="2" t="s">
        <v>920</v>
      </c>
      <c r="D128" s="2">
        <v>0</v>
      </c>
      <c r="E128" s="2">
        <v>214.15199999999999</v>
      </c>
      <c r="F128" s="2">
        <v>64</v>
      </c>
      <c r="G128" s="2">
        <v>33</v>
      </c>
      <c r="H128" s="2">
        <v>161</v>
      </c>
      <c r="I128" s="2">
        <v>33</v>
      </c>
      <c r="J128" s="2">
        <v>85.3</v>
      </c>
      <c r="K128" s="2">
        <v>635.71</v>
      </c>
      <c r="L128" s="2">
        <v>33</v>
      </c>
      <c r="M128" s="2" t="s">
        <v>921</v>
      </c>
      <c r="N128" s="2" t="s">
        <v>141</v>
      </c>
      <c r="O128" s="2" t="s">
        <v>922</v>
      </c>
      <c r="P128" s="2" t="s">
        <v>923</v>
      </c>
      <c r="Q128" s="2" t="s">
        <v>924</v>
      </c>
      <c r="R128" s="2" t="s">
        <v>925</v>
      </c>
      <c r="S128" s="2" t="s">
        <v>926</v>
      </c>
      <c r="T128" s="2" t="s">
        <v>40</v>
      </c>
      <c r="U128" s="2">
        <v>0</v>
      </c>
      <c r="V128" s="22">
        <v>1.883</v>
      </c>
      <c r="W128" s="22">
        <v>2.274</v>
      </c>
      <c r="X128" s="22">
        <v>2.387</v>
      </c>
      <c r="Y128" s="102">
        <v>4.9791720380110096E-7</v>
      </c>
      <c r="Z128" s="102">
        <v>2.9604998452725801E-8</v>
      </c>
      <c r="AA128" s="102">
        <v>2.26086001031689E-8</v>
      </c>
      <c r="AB128" s="23">
        <v>2.6797893282557202E-5</v>
      </c>
      <c r="AC128" s="23">
        <v>2.0928456598503798E-6</v>
      </c>
      <c r="AD128" s="23">
        <v>1.1143605755060199E-6</v>
      </c>
    </row>
    <row r="129" spans="1:30">
      <c r="A129" s="2" t="s">
        <v>30</v>
      </c>
      <c r="B129" s="2" t="s">
        <v>927</v>
      </c>
      <c r="C129" s="2" t="s">
        <v>928</v>
      </c>
      <c r="D129" s="2">
        <v>0</v>
      </c>
      <c r="E129" s="2">
        <v>213.86699999999999</v>
      </c>
      <c r="F129" s="2">
        <v>68</v>
      </c>
      <c r="G129" s="2">
        <v>35</v>
      </c>
      <c r="H129" s="2">
        <v>176</v>
      </c>
      <c r="I129" s="2">
        <v>35</v>
      </c>
      <c r="J129" s="2">
        <v>72.400000000000006</v>
      </c>
      <c r="K129" s="2">
        <v>628.69000000000005</v>
      </c>
      <c r="L129" s="2">
        <v>35</v>
      </c>
      <c r="M129" s="2" t="s">
        <v>33</v>
      </c>
      <c r="N129" s="2" t="s">
        <v>34</v>
      </c>
      <c r="O129" s="2" t="s">
        <v>929</v>
      </c>
      <c r="P129" s="2" t="s">
        <v>930</v>
      </c>
      <c r="Q129" s="2" t="s">
        <v>931</v>
      </c>
      <c r="R129" s="2" t="s">
        <v>932</v>
      </c>
      <c r="S129" s="2" t="s">
        <v>933</v>
      </c>
      <c r="T129" s="2" t="s">
        <v>40</v>
      </c>
      <c r="U129" s="2">
        <v>0</v>
      </c>
      <c r="V129" s="22">
        <v>0.64800000000000002</v>
      </c>
      <c r="W129" s="22">
        <v>0.76200000000000001</v>
      </c>
      <c r="X129" s="22">
        <v>0.79500000000000004</v>
      </c>
      <c r="Y129" s="102">
        <v>4.1605052203408398E-7</v>
      </c>
      <c r="Z129" s="102">
        <v>5.1862752878162299E-5</v>
      </c>
      <c r="AA129" s="102">
        <v>3.24291338953953E-4</v>
      </c>
      <c r="AB129" s="23">
        <v>2.3172753318140799E-5</v>
      </c>
      <c r="AC129" s="23">
        <v>8.3617315605317901E-4</v>
      </c>
      <c r="AD129" s="23">
        <v>2.89343437377362E-3</v>
      </c>
    </row>
    <row r="130" spans="1:30">
      <c r="A130" s="2" t="s">
        <v>30</v>
      </c>
      <c r="B130" s="2" t="s">
        <v>934</v>
      </c>
      <c r="C130" s="2" t="s">
        <v>935</v>
      </c>
      <c r="D130" s="2">
        <v>0</v>
      </c>
      <c r="E130" s="2">
        <v>211.893</v>
      </c>
      <c r="F130" s="2">
        <v>61</v>
      </c>
      <c r="G130" s="2">
        <v>36</v>
      </c>
      <c r="H130" s="2">
        <v>169</v>
      </c>
      <c r="I130" s="2">
        <v>36</v>
      </c>
      <c r="J130" s="2">
        <v>89.6</v>
      </c>
      <c r="K130" s="2">
        <v>677.34</v>
      </c>
      <c r="L130" s="2">
        <v>36</v>
      </c>
      <c r="M130" s="2" t="s">
        <v>936</v>
      </c>
      <c r="N130" s="2" t="s">
        <v>141</v>
      </c>
      <c r="O130" s="2" t="s">
        <v>937</v>
      </c>
      <c r="P130" s="2" t="s">
        <v>938</v>
      </c>
      <c r="Q130" s="2" t="s">
        <v>939</v>
      </c>
      <c r="R130" s="2" t="s">
        <v>940</v>
      </c>
      <c r="S130" s="2" t="s">
        <v>941</v>
      </c>
      <c r="T130" s="2" t="s">
        <v>40</v>
      </c>
      <c r="U130" s="2">
        <v>0</v>
      </c>
      <c r="V130" s="22">
        <v>1.2969999999999999</v>
      </c>
      <c r="W130" s="22">
        <v>1.6719999999999999</v>
      </c>
      <c r="X130" s="22">
        <v>1.8560000000000001</v>
      </c>
      <c r="Y130" s="102">
        <v>0.101996059768571</v>
      </c>
      <c r="Z130" s="102">
        <v>1.11677452249304E-3</v>
      </c>
      <c r="AA130" s="102">
        <v>2.21415156162919E-4</v>
      </c>
      <c r="AB130" s="23">
        <v>0.53562502244181198</v>
      </c>
      <c r="AC130" s="23">
        <v>1.0803324064958901E-2</v>
      </c>
      <c r="AD130" s="23">
        <v>2.1532331059653099E-3</v>
      </c>
    </row>
    <row r="131" spans="1:30">
      <c r="A131" s="2" t="s">
        <v>30</v>
      </c>
      <c r="B131" s="2" t="s">
        <v>942</v>
      </c>
      <c r="C131" s="2" t="s">
        <v>943</v>
      </c>
      <c r="D131" s="2">
        <v>0</v>
      </c>
      <c r="E131" s="2">
        <v>207.595</v>
      </c>
      <c r="F131" s="2">
        <v>73</v>
      </c>
      <c r="G131" s="2">
        <v>32</v>
      </c>
      <c r="H131" s="2">
        <v>191</v>
      </c>
      <c r="I131" s="2">
        <v>32</v>
      </c>
      <c r="J131" s="2">
        <v>52.2</v>
      </c>
      <c r="K131" s="2">
        <v>713.41</v>
      </c>
      <c r="L131" s="2">
        <v>32</v>
      </c>
      <c r="M131" s="2" t="s">
        <v>132</v>
      </c>
      <c r="N131" s="2" t="s">
        <v>944</v>
      </c>
      <c r="O131" s="2" t="s">
        <v>111</v>
      </c>
      <c r="P131" s="2" t="s">
        <v>945</v>
      </c>
      <c r="Q131" s="2" t="s">
        <v>946</v>
      </c>
      <c r="R131" s="2" t="s">
        <v>947</v>
      </c>
      <c r="S131" s="2" t="s">
        <v>948</v>
      </c>
      <c r="T131" s="2" t="s">
        <v>949</v>
      </c>
      <c r="U131" s="2">
        <v>0</v>
      </c>
      <c r="V131" s="22">
        <v>0.51600000000000001</v>
      </c>
      <c r="W131" s="22">
        <v>0.55000000000000004</v>
      </c>
      <c r="X131" s="22">
        <v>0.46800000000000003</v>
      </c>
      <c r="Y131" s="102">
        <v>2.0905228650391901E-6</v>
      </c>
      <c r="Z131" s="102">
        <v>5.3760583623718699E-6</v>
      </c>
      <c r="AA131" s="102">
        <v>4.16633792799104E-7</v>
      </c>
      <c r="AB131" s="23">
        <v>7.3194723883405696E-5</v>
      </c>
      <c r="AC131" s="23">
        <v>1.26914625602095E-4</v>
      </c>
      <c r="AD131" s="23">
        <v>1.21551255740437E-5</v>
      </c>
    </row>
    <row r="132" spans="1:30">
      <c r="A132" s="2" t="s">
        <v>30</v>
      </c>
      <c r="B132" s="2" t="s">
        <v>950</v>
      </c>
      <c r="C132" s="2" t="s">
        <v>951</v>
      </c>
      <c r="D132" s="2">
        <v>0</v>
      </c>
      <c r="E132" s="2">
        <v>205.887</v>
      </c>
      <c r="F132" s="2">
        <v>88</v>
      </c>
      <c r="G132" s="2">
        <v>17</v>
      </c>
      <c r="H132" s="2">
        <v>588</v>
      </c>
      <c r="I132" s="2">
        <v>16</v>
      </c>
      <c r="J132" s="2">
        <v>15.5</v>
      </c>
      <c r="K132" s="2">
        <v>1958.08</v>
      </c>
      <c r="L132" s="2">
        <v>17</v>
      </c>
      <c r="M132" s="2" t="s">
        <v>85</v>
      </c>
      <c r="N132" s="2" t="s">
        <v>44</v>
      </c>
      <c r="O132" s="2" t="s">
        <v>952</v>
      </c>
      <c r="P132" s="2" t="s">
        <v>953</v>
      </c>
      <c r="Q132" s="2" t="s">
        <v>954</v>
      </c>
      <c r="R132" s="2" t="s">
        <v>955</v>
      </c>
      <c r="S132" s="2" t="s">
        <v>956</v>
      </c>
      <c r="T132" s="2" t="s">
        <v>40</v>
      </c>
      <c r="U132" s="2">
        <v>1</v>
      </c>
      <c r="V132" s="22">
        <v>1.657</v>
      </c>
      <c r="W132" s="22">
        <v>1.4390000000000001</v>
      </c>
      <c r="X132" s="22">
        <v>1.472</v>
      </c>
      <c r="Y132" s="102">
        <v>5.2487712631776905E-7</v>
      </c>
      <c r="Z132" s="102">
        <v>1.49817393504392E-5</v>
      </c>
      <c r="AA132" s="102">
        <v>8.8916889204870808E-6</v>
      </c>
      <c r="AB132" s="23">
        <v>2.6797893282557202E-5</v>
      </c>
      <c r="AC132" s="23">
        <v>3.0939816770907098E-4</v>
      </c>
      <c r="AD132" s="23">
        <v>1.4576982014526899E-4</v>
      </c>
    </row>
    <row r="133" spans="1:30">
      <c r="A133" s="2" t="s">
        <v>30</v>
      </c>
      <c r="B133" s="2" t="s">
        <v>957</v>
      </c>
      <c r="C133" s="2" t="s">
        <v>958</v>
      </c>
      <c r="D133" s="2">
        <v>0</v>
      </c>
      <c r="E133" s="2">
        <v>205.81299999999999</v>
      </c>
      <c r="F133" s="2">
        <v>67</v>
      </c>
      <c r="G133" s="2">
        <v>17</v>
      </c>
      <c r="H133" s="2">
        <v>271</v>
      </c>
      <c r="I133" s="2">
        <v>17</v>
      </c>
      <c r="J133" s="2">
        <v>28.9</v>
      </c>
      <c r="K133" s="2">
        <v>950.41</v>
      </c>
      <c r="L133" s="2">
        <v>17</v>
      </c>
      <c r="M133" s="2" t="s">
        <v>33</v>
      </c>
      <c r="N133" s="2" t="s">
        <v>40</v>
      </c>
      <c r="O133" s="2" t="s">
        <v>151</v>
      </c>
      <c r="P133" s="2" t="s">
        <v>959</v>
      </c>
      <c r="Q133" s="2" t="s">
        <v>960</v>
      </c>
      <c r="R133" s="2" t="s">
        <v>961</v>
      </c>
      <c r="S133" s="2" t="s">
        <v>962</v>
      </c>
      <c r="T133" s="2" t="s">
        <v>40</v>
      </c>
      <c r="U133" s="2">
        <v>0</v>
      </c>
      <c r="V133" s="22">
        <v>1.2310000000000001</v>
      </c>
      <c r="W133" s="22">
        <v>1.0529999999999999</v>
      </c>
      <c r="X133" s="22">
        <v>1.0509999999999999</v>
      </c>
      <c r="Y133" s="102">
        <v>0.39662037162136898</v>
      </c>
      <c r="Z133" s="102">
        <v>0.99292417764720997</v>
      </c>
      <c r="AA133" s="102">
        <v>0.99854152426422105</v>
      </c>
      <c r="AB133" s="23">
        <v>1</v>
      </c>
      <c r="AC133" s="23">
        <v>1</v>
      </c>
      <c r="AD133" s="23">
        <v>1</v>
      </c>
    </row>
    <row r="134" spans="1:30">
      <c r="A134" s="2" t="s">
        <v>30</v>
      </c>
      <c r="B134" s="2" t="s">
        <v>963</v>
      </c>
      <c r="C134" s="2" t="s">
        <v>964</v>
      </c>
      <c r="D134" s="2">
        <v>0</v>
      </c>
      <c r="E134" s="2">
        <v>205.44</v>
      </c>
      <c r="F134" s="2">
        <v>61</v>
      </c>
      <c r="G134" s="2">
        <v>27</v>
      </c>
      <c r="H134" s="2">
        <v>191</v>
      </c>
      <c r="I134" s="2">
        <v>22</v>
      </c>
      <c r="J134" s="2">
        <v>59.9</v>
      </c>
      <c r="K134" s="2">
        <v>779.96</v>
      </c>
      <c r="L134" s="2">
        <v>27</v>
      </c>
      <c r="M134" s="2" t="s">
        <v>965</v>
      </c>
      <c r="N134" s="2" t="s">
        <v>141</v>
      </c>
      <c r="O134" s="2" t="s">
        <v>527</v>
      </c>
      <c r="P134" s="2" t="s">
        <v>528</v>
      </c>
      <c r="Q134" s="2" t="s">
        <v>966</v>
      </c>
      <c r="R134" s="2" t="s">
        <v>967</v>
      </c>
      <c r="S134" s="2" t="s">
        <v>968</v>
      </c>
      <c r="T134" s="2" t="s">
        <v>532</v>
      </c>
      <c r="U134" s="2">
        <v>1</v>
      </c>
      <c r="V134" s="22">
        <v>1.1990000000000001</v>
      </c>
      <c r="W134" s="22">
        <v>1.173</v>
      </c>
      <c r="X134" s="22">
        <v>1.0369999999999999</v>
      </c>
      <c r="Y134" s="102">
        <v>0.307160154035577</v>
      </c>
      <c r="Z134" s="102">
        <v>0.50320677379269596</v>
      </c>
      <c r="AA134" s="102">
        <v>0.99431075484614995</v>
      </c>
      <c r="AB134" s="23">
        <v>1</v>
      </c>
      <c r="AC134" s="23">
        <v>1</v>
      </c>
      <c r="AD134" s="23">
        <v>1</v>
      </c>
    </row>
    <row r="135" spans="1:30">
      <c r="A135" s="2" t="s">
        <v>30</v>
      </c>
      <c r="B135" s="2" t="s">
        <v>969</v>
      </c>
      <c r="C135" s="2" t="s">
        <v>970</v>
      </c>
      <c r="D135" s="2">
        <v>0</v>
      </c>
      <c r="E135" s="2">
        <v>205.04300000000001</v>
      </c>
      <c r="F135" s="2">
        <v>50</v>
      </c>
      <c r="G135" s="2">
        <v>32</v>
      </c>
      <c r="H135" s="2">
        <v>151</v>
      </c>
      <c r="I135" s="2">
        <v>31</v>
      </c>
      <c r="J135" s="2">
        <v>89.1</v>
      </c>
      <c r="K135" s="2">
        <v>583.63</v>
      </c>
      <c r="L135" s="2">
        <v>32</v>
      </c>
      <c r="M135" s="2" t="s">
        <v>33</v>
      </c>
      <c r="N135" s="2" t="s">
        <v>314</v>
      </c>
      <c r="O135" s="2" t="s">
        <v>214</v>
      </c>
      <c r="P135" s="2" t="s">
        <v>971</v>
      </c>
      <c r="Q135" s="2" t="s">
        <v>972</v>
      </c>
      <c r="R135" s="2" t="s">
        <v>973</v>
      </c>
      <c r="S135" s="2" t="s">
        <v>974</v>
      </c>
      <c r="T135" s="2" t="s">
        <v>975</v>
      </c>
      <c r="U135" s="2">
        <v>1</v>
      </c>
      <c r="V135" s="22">
        <v>0.98899999999999999</v>
      </c>
      <c r="W135" s="22">
        <v>1.115</v>
      </c>
      <c r="X135" s="22">
        <v>1.272</v>
      </c>
      <c r="Y135" s="102">
        <v>0.99988708324488196</v>
      </c>
      <c r="Z135" s="102">
        <v>0.426315133040085</v>
      </c>
      <c r="AA135" s="102">
        <v>7.3335356106900597E-3</v>
      </c>
      <c r="AB135" s="23">
        <v>1</v>
      </c>
      <c r="AC135" s="23">
        <v>1</v>
      </c>
      <c r="AD135" s="23">
        <v>4.1228752650965199E-2</v>
      </c>
    </row>
    <row r="136" spans="1:30">
      <c r="A136" s="2" t="s">
        <v>30</v>
      </c>
      <c r="B136" s="2" t="s">
        <v>976</v>
      </c>
      <c r="C136" s="2" t="s">
        <v>977</v>
      </c>
      <c r="D136" s="2">
        <v>0</v>
      </c>
      <c r="E136" s="2">
        <v>203.58099999999999</v>
      </c>
      <c r="F136" s="2">
        <v>71</v>
      </c>
      <c r="G136" s="2">
        <v>27</v>
      </c>
      <c r="H136" s="2">
        <v>200</v>
      </c>
      <c r="I136" s="2">
        <v>27</v>
      </c>
      <c r="J136" s="2">
        <v>51.5</v>
      </c>
      <c r="K136" s="2">
        <v>736.63</v>
      </c>
      <c r="L136" s="2">
        <v>27</v>
      </c>
      <c r="M136" s="2" t="s">
        <v>53</v>
      </c>
      <c r="N136" s="2" t="s">
        <v>86</v>
      </c>
      <c r="O136" s="2" t="s">
        <v>151</v>
      </c>
      <c r="P136" s="2" t="s">
        <v>978</v>
      </c>
      <c r="Q136" s="2" t="s">
        <v>979</v>
      </c>
      <c r="R136" s="2" t="s">
        <v>980</v>
      </c>
      <c r="S136" s="2" t="s">
        <v>981</v>
      </c>
      <c r="T136" s="2" t="s">
        <v>982</v>
      </c>
      <c r="U136" s="2">
        <v>0</v>
      </c>
      <c r="V136" s="22">
        <v>1.1890000000000001</v>
      </c>
      <c r="W136" s="22">
        <v>1.284</v>
      </c>
      <c r="X136" s="22">
        <v>1.337</v>
      </c>
      <c r="Y136" s="102">
        <v>1.55379823721202E-2</v>
      </c>
      <c r="Z136" s="102">
        <v>1.3518196225978901E-3</v>
      </c>
      <c r="AA136" s="102">
        <v>3.9316160028568498E-4</v>
      </c>
      <c r="AB136" s="23">
        <v>0.12285021262791</v>
      </c>
      <c r="AC136" s="23">
        <v>1.24856505845976E-2</v>
      </c>
      <c r="AD136" s="23">
        <v>3.3455139876161599E-3</v>
      </c>
    </row>
    <row r="137" spans="1:30">
      <c r="A137" s="2" t="s">
        <v>30</v>
      </c>
      <c r="B137" s="2" t="s">
        <v>983</v>
      </c>
      <c r="C137" s="2" t="s">
        <v>984</v>
      </c>
      <c r="D137" s="2">
        <v>0</v>
      </c>
      <c r="E137" s="2">
        <v>202.27199999999999</v>
      </c>
      <c r="F137" s="2">
        <v>74</v>
      </c>
      <c r="G137" s="2">
        <v>29</v>
      </c>
      <c r="H137" s="2">
        <v>174</v>
      </c>
      <c r="I137" s="2">
        <v>29</v>
      </c>
      <c r="J137" s="2">
        <v>47</v>
      </c>
      <c r="K137" s="2">
        <v>714.97</v>
      </c>
      <c r="L137" s="2">
        <v>29</v>
      </c>
      <c r="M137" s="2" t="s">
        <v>33</v>
      </c>
      <c r="N137" s="2" t="s">
        <v>34</v>
      </c>
      <c r="O137" s="2" t="s">
        <v>214</v>
      </c>
      <c r="P137" s="2" t="s">
        <v>985</v>
      </c>
      <c r="Q137" s="2" t="s">
        <v>986</v>
      </c>
      <c r="R137" s="2" t="s">
        <v>987</v>
      </c>
      <c r="S137" s="2" t="s">
        <v>988</v>
      </c>
      <c r="T137" s="2" t="s">
        <v>116</v>
      </c>
      <c r="U137" s="2">
        <v>0</v>
      </c>
      <c r="V137" s="22">
        <v>0.95899999999999996</v>
      </c>
      <c r="W137" s="22">
        <v>0.94</v>
      </c>
      <c r="X137" s="22">
        <v>0.97699999999999998</v>
      </c>
      <c r="Y137" s="102">
        <v>0.999823205744514</v>
      </c>
      <c r="Z137" s="102">
        <v>0.99210193961958304</v>
      </c>
      <c r="AA137" s="102">
        <v>0.99999463283659296</v>
      </c>
      <c r="AB137" s="23">
        <v>1</v>
      </c>
      <c r="AC137" s="23">
        <v>1</v>
      </c>
      <c r="AD137" s="23">
        <v>1</v>
      </c>
    </row>
    <row r="138" spans="1:30">
      <c r="A138" s="2" t="s">
        <v>30</v>
      </c>
      <c r="B138" s="2" t="s">
        <v>989</v>
      </c>
      <c r="C138" s="2" t="s">
        <v>990</v>
      </c>
      <c r="D138" s="2">
        <v>0</v>
      </c>
      <c r="E138" s="2">
        <v>200.655</v>
      </c>
      <c r="F138" s="2">
        <v>74</v>
      </c>
      <c r="G138" s="2">
        <v>16</v>
      </c>
      <c r="H138" s="2">
        <v>282</v>
      </c>
      <c r="I138" s="2">
        <v>16</v>
      </c>
      <c r="J138" s="2">
        <v>24.7</v>
      </c>
      <c r="K138" s="2">
        <v>892.95</v>
      </c>
      <c r="L138" s="2">
        <v>16</v>
      </c>
      <c r="M138" s="2" t="s">
        <v>95</v>
      </c>
      <c r="N138" s="2" t="s">
        <v>991</v>
      </c>
      <c r="O138" s="2" t="s">
        <v>992</v>
      </c>
      <c r="P138" s="2" t="s">
        <v>993</v>
      </c>
      <c r="Q138" s="2" t="s">
        <v>994</v>
      </c>
      <c r="R138" s="2" t="s">
        <v>995</v>
      </c>
      <c r="S138" s="2" t="s">
        <v>996</v>
      </c>
      <c r="T138" s="2" t="s">
        <v>102</v>
      </c>
      <c r="U138" s="2">
        <v>0</v>
      </c>
      <c r="V138" s="22">
        <v>0.82199999999999995</v>
      </c>
      <c r="W138" s="22">
        <v>0.69799999999999995</v>
      </c>
      <c r="X138" s="22">
        <v>0.56100000000000005</v>
      </c>
      <c r="Y138" s="102">
        <v>5.9523881724202102E-2</v>
      </c>
      <c r="Z138" s="102">
        <v>9.5849527072600104E-4</v>
      </c>
      <c r="AA138" s="102">
        <v>9.2119493381170903E-6</v>
      </c>
      <c r="AB138" s="23">
        <v>0.35291901486801103</v>
      </c>
      <c r="AC138" s="23">
        <v>9.5250563507436603E-3</v>
      </c>
      <c r="AD138" s="23">
        <v>1.4852248143385299E-4</v>
      </c>
    </row>
    <row r="139" spans="1:30">
      <c r="A139" s="2" t="s">
        <v>30</v>
      </c>
      <c r="B139" s="2" t="s">
        <v>997</v>
      </c>
      <c r="C139" s="2" t="s">
        <v>998</v>
      </c>
      <c r="D139" s="2">
        <v>0</v>
      </c>
      <c r="E139" s="2">
        <v>199.804</v>
      </c>
      <c r="F139" s="2">
        <v>43</v>
      </c>
      <c r="G139" s="2">
        <v>38</v>
      </c>
      <c r="H139" s="2">
        <v>162</v>
      </c>
      <c r="I139" s="2">
        <v>38</v>
      </c>
      <c r="J139" s="2">
        <v>118.1</v>
      </c>
      <c r="K139" s="2">
        <v>589.55999999999995</v>
      </c>
      <c r="L139" s="2">
        <v>38</v>
      </c>
      <c r="M139" s="2" t="s">
        <v>95</v>
      </c>
      <c r="N139" s="2" t="s">
        <v>54</v>
      </c>
      <c r="O139" s="2" t="s">
        <v>87</v>
      </c>
      <c r="P139" s="2" t="s">
        <v>999</v>
      </c>
      <c r="Q139" s="2" t="s">
        <v>1000</v>
      </c>
      <c r="R139" s="2" t="s">
        <v>1001</v>
      </c>
      <c r="S139" s="2" t="s">
        <v>1002</v>
      </c>
      <c r="T139" s="2" t="s">
        <v>50</v>
      </c>
      <c r="U139" s="2">
        <v>0</v>
      </c>
      <c r="V139" s="22">
        <v>0.63600000000000001</v>
      </c>
      <c r="W139" s="22">
        <v>0.54100000000000004</v>
      </c>
      <c r="X139" s="22">
        <v>0.46700000000000003</v>
      </c>
      <c r="Y139" s="102">
        <v>1.5243952287103599E-2</v>
      </c>
      <c r="Z139" s="102">
        <v>1.55974031311168E-3</v>
      </c>
      <c r="AA139" s="102">
        <v>2.1586642799720199E-4</v>
      </c>
      <c r="AB139" s="23">
        <v>0.12285021262791</v>
      </c>
      <c r="AC139" s="23">
        <v>1.3849288384054401E-2</v>
      </c>
      <c r="AD139" s="23">
        <v>2.1331316917142899E-3</v>
      </c>
    </row>
    <row r="140" spans="1:30">
      <c r="A140" s="2" t="s">
        <v>30</v>
      </c>
      <c r="B140" s="2" t="s">
        <v>1003</v>
      </c>
      <c r="C140" s="2" t="s">
        <v>1004</v>
      </c>
      <c r="D140" s="2">
        <v>0</v>
      </c>
      <c r="E140" s="2">
        <v>199.75700000000001</v>
      </c>
      <c r="F140" s="2">
        <v>59</v>
      </c>
      <c r="G140" s="2">
        <v>29</v>
      </c>
      <c r="H140" s="2">
        <v>201</v>
      </c>
      <c r="I140" s="2">
        <v>29</v>
      </c>
      <c r="J140" s="2">
        <v>59.5</v>
      </c>
      <c r="K140" s="2">
        <v>714.76</v>
      </c>
      <c r="L140" s="2">
        <v>29</v>
      </c>
      <c r="M140" s="2" t="s">
        <v>132</v>
      </c>
      <c r="N140" s="2" t="s">
        <v>34</v>
      </c>
      <c r="O140" s="2" t="s">
        <v>55</v>
      </c>
      <c r="P140" s="2" t="s">
        <v>1005</v>
      </c>
      <c r="Q140" s="2" t="s">
        <v>1006</v>
      </c>
      <c r="R140" s="2" t="s">
        <v>1007</v>
      </c>
      <c r="S140" s="2" t="s">
        <v>1008</v>
      </c>
      <c r="T140" s="2" t="s">
        <v>40</v>
      </c>
      <c r="U140" s="2">
        <v>0</v>
      </c>
      <c r="V140" s="22">
        <v>1.2450000000000001</v>
      </c>
      <c r="W140" s="22">
        <v>1.2410000000000001</v>
      </c>
      <c r="X140" s="22">
        <v>1.2929999999999999</v>
      </c>
      <c r="Y140" s="102">
        <v>9.47975204563689E-4</v>
      </c>
      <c r="Z140" s="102">
        <v>1.2351111619289801E-3</v>
      </c>
      <c r="AA140" s="102">
        <v>2.4842302353644802E-4</v>
      </c>
      <c r="AB140" s="23">
        <v>1.28116060734416E-2</v>
      </c>
      <c r="AC140" s="23">
        <v>1.15823179368646E-2</v>
      </c>
      <c r="AD140" s="23">
        <v>2.3324348087025498E-3</v>
      </c>
    </row>
    <row r="141" spans="1:30">
      <c r="A141" s="2" t="s">
        <v>30</v>
      </c>
      <c r="B141" s="2" t="s">
        <v>1009</v>
      </c>
      <c r="C141" s="2" t="s">
        <v>1010</v>
      </c>
      <c r="D141" s="2">
        <v>0</v>
      </c>
      <c r="E141" s="2">
        <v>199.446</v>
      </c>
      <c r="F141" s="2">
        <v>72</v>
      </c>
      <c r="G141" s="2">
        <v>26</v>
      </c>
      <c r="H141" s="2">
        <v>164</v>
      </c>
      <c r="I141" s="2">
        <v>26</v>
      </c>
      <c r="J141" s="2">
        <v>54.7</v>
      </c>
      <c r="K141" s="2">
        <v>667.36</v>
      </c>
      <c r="L141" s="2">
        <v>26</v>
      </c>
      <c r="M141" s="2" t="s">
        <v>242</v>
      </c>
      <c r="N141" s="2" t="s">
        <v>141</v>
      </c>
      <c r="O141" s="2" t="s">
        <v>937</v>
      </c>
      <c r="P141" s="2" t="s">
        <v>1011</v>
      </c>
      <c r="Q141" s="2" t="s">
        <v>1012</v>
      </c>
      <c r="R141" s="2" t="s">
        <v>1013</v>
      </c>
      <c r="S141" s="2" t="s">
        <v>1014</v>
      </c>
      <c r="T141" s="2" t="s">
        <v>40</v>
      </c>
      <c r="U141" s="2">
        <v>0</v>
      </c>
      <c r="V141" s="22">
        <v>1.2310000000000001</v>
      </c>
      <c r="W141" s="22">
        <v>1.4330000000000001</v>
      </c>
      <c r="X141" s="22">
        <v>1.4430000000000001</v>
      </c>
      <c r="Y141" s="102">
        <v>2.0596468974787299E-8</v>
      </c>
      <c r="Z141" s="102">
        <v>1.18661747094961E-11</v>
      </c>
      <c r="AA141" s="102">
        <v>7.7027273448493393E-12</v>
      </c>
      <c r="AB141" s="23">
        <v>2.3660193734786898E-6</v>
      </c>
      <c r="AC141" s="23">
        <v>5.4525072790134702E-9</v>
      </c>
      <c r="AD141" s="23">
        <v>2.3596021433055101E-9</v>
      </c>
    </row>
    <row r="142" spans="1:30">
      <c r="A142" s="2" t="s">
        <v>30</v>
      </c>
      <c r="B142" s="2" t="s">
        <v>1015</v>
      </c>
      <c r="C142" s="2" t="s">
        <v>1016</v>
      </c>
      <c r="D142" s="2">
        <v>0</v>
      </c>
      <c r="E142" s="2">
        <v>199.40700000000001</v>
      </c>
      <c r="F142" s="2">
        <v>87</v>
      </c>
      <c r="G142" s="2">
        <v>11</v>
      </c>
      <c r="H142" s="2">
        <v>1104</v>
      </c>
      <c r="I142" s="2">
        <v>11</v>
      </c>
      <c r="J142" s="2">
        <v>12.3</v>
      </c>
      <c r="K142" s="2">
        <v>4432.13</v>
      </c>
      <c r="L142" s="2">
        <v>11</v>
      </c>
      <c r="M142" s="2" t="s">
        <v>33</v>
      </c>
      <c r="N142" s="2" t="s">
        <v>991</v>
      </c>
      <c r="O142" s="2" t="s">
        <v>1017</v>
      </c>
      <c r="P142" s="2" t="s">
        <v>1018</v>
      </c>
      <c r="Q142" s="2" t="s">
        <v>1019</v>
      </c>
      <c r="R142" s="2" t="s">
        <v>1020</v>
      </c>
      <c r="S142" s="2" t="s">
        <v>1021</v>
      </c>
      <c r="T142" s="2" t="s">
        <v>102</v>
      </c>
      <c r="U142" s="2">
        <v>0</v>
      </c>
      <c r="V142" s="22">
        <v>1.6739999999999999</v>
      </c>
      <c r="W142" s="22">
        <v>1.51</v>
      </c>
      <c r="X142" s="22">
        <v>0.70799999999999996</v>
      </c>
      <c r="Y142" s="102">
        <v>2.2156489746708598E-3</v>
      </c>
      <c r="Z142" s="102">
        <v>1.2060964861348901E-2</v>
      </c>
      <c r="AA142" s="102">
        <v>4.2746814955552798E-2</v>
      </c>
      <c r="AB142" s="23">
        <v>2.48314805819819E-2</v>
      </c>
      <c r="AC142" s="23">
        <v>7.8889869804837198E-2</v>
      </c>
      <c r="AD142" s="23">
        <v>0.18020331625758301</v>
      </c>
    </row>
    <row r="143" spans="1:30">
      <c r="A143" s="2" t="s">
        <v>30</v>
      </c>
      <c r="B143" s="2" t="s">
        <v>1022</v>
      </c>
      <c r="C143" s="2" t="s">
        <v>1023</v>
      </c>
      <c r="D143" s="2">
        <v>0</v>
      </c>
      <c r="E143" s="2">
        <v>198.61799999999999</v>
      </c>
      <c r="F143" s="2">
        <v>63</v>
      </c>
      <c r="G143" s="2">
        <v>21</v>
      </c>
      <c r="H143" s="2">
        <v>182</v>
      </c>
      <c r="I143" s="2">
        <v>21</v>
      </c>
      <c r="J143" s="2">
        <v>47.9</v>
      </c>
      <c r="K143" s="2">
        <v>765.88</v>
      </c>
      <c r="L143" s="2">
        <v>21</v>
      </c>
      <c r="M143" s="2" t="s">
        <v>53</v>
      </c>
      <c r="N143" s="2" t="s">
        <v>34</v>
      </c>
      <c r="O143" s="2" t="s">
        <v>158</v>
      </c>
      <c r="P143" s="2" t="s">
        <v>428</v>
      </c>
      <c r="Q143" s="2" t="s">
        <v>1024</v>
      </c>
      <c r="R143" s="2" t="s">
        <v>1025</v>
      </c>
      <c r="S143" s="2" t="s">
        <v>1026</v>
      </c>
      <c r="T143" s="2" t="s">
        <v>1027</v>
      </c>
      <c r="U143" s="2">
        <v>0</v>
      </c>
      <c r="V143" s="22">
        <v>1.2210000000000001</v>
      </c>
      <c r="W143" s="22">
        <v>1.3340000000000001</v>
      </c>
      <c r="X143" s="22">
        <v>1.3240000000000001</v>
      </c>
      <c r="Y143" s="102">
        <v>0.41670858480186002</v>
      </c>
      <c r="Z143" s="102">
        <v>0.16411510333361701</v>
      </c>
      <c r="AA143" s="102">
        <v>0.13745701558988599</v>
      </c>
      <c r="AB143" s="23">
        <v>1</v>
      </c>
      <c r="AC143" s="23">
        <v>0.598499126839658</v>
      </c>
      <c r="AD143" s="23">
        <v>0.46527807486963302</v>
      </c>
    </row>
    <row r="144" spans="1:30">
      <c r="A144" s="2" t="s">
        <v>30</v>
      </c>
      <c r="B144" s="2" t="s">
        <v>1028</v>
      </c>
      <c r="C144" s="2" t="s">
        <v>1029</v>
      </c>
      <c r="D144" s="2">
        <v>0</v>
      </c>
      <c r="E144" s="2">
        <v>197.98400000000001</v>
      </c>
      <c r="F144" s="2">
        <v>84</v>
      </c>
      <c r="G144" s="2">
        <v>27</v>
      </c>
      <c r="H144" s="2">
        <v>142</v>
      </c>
      <c r="I144" s="2">
        <v>27</v>
      </c>
      <c r="J144" s="2">
        <v>48.3</v>
      </c>
      <c r="K144" s="2">
        <v>630.67999999999995</v>
      </c>
      <c r="L144" s="2">
        <v>27</v>
      </c>
      <c r="M144" s="2" t="s">
        <v>33</v>
      </c>
      <c r="N144" s="2" t="s">
        <v>34</v>
      </c>
      <c r="O144" s="2" t="s">
        <v>158</v>
      </c>
      <c r="P144" s="2" t="s">
        <v>1030</v>
      </c>
      <c r="Q144" s="2" t="s">
        <v>1031</v>
      </c>
      <c r="R144" s="2" t="s">
        <v>1032</v>
      </c>
      <c r="S144" s="2" t="s">
        <v>1033</v>
      </c>
      <c r="T144" s="2" t="s">
        <v>40</v>
      </c>
      <c r="U144" s="2">
        <v>0</v>
      </c>
      <c r="V144" s="22">
        <v>1.2050000000000001</v>
      </c>
      <c r="W144" s="22">
        <v>1.3149999999999999</v>
      </c>
      <c r="X144" s="22">
        <v>1.353</v>
      </c>
      <c r="Y144" s="102">
        <v>1.09928307881269E-3</v>
      </c>
      <c r="Z144" s="102">
        <v>2.4054030585030101E-5</v>
      </c>
      <c r="AA144" s="102">
        <v>1.07911804515526E-5</v>
      </c>
      <c r="AB144" s="23">
        <v>1.4031127075400799E-2</v>
      </c>
      <c r="AC144" s="23">
        <v>4.6053446057588799E-4</v>
      </c>
      <c r="AD144" s="23">
        <v>1.7098439370649701E-4</v>
      </c>
    </row>
    <row r="145" spans="1:30">
      <c r="A145" s="2" t="s">
        <v>30</v>
      </c>
      <c r="B145" s="2" t="s">
        <v>1034</v>
      </c>
      <c r="C145" s="2" t="s">
        <v>1035</v>
      </c>
      <c r="D145" s="2">
        <v>0</v>
      </c>
      <c r="E145" s="2">
        <v>197.322</v>
      </c>
      <c r="F145" s="2">
        <v>54</v>
      </c>
      <c r="G145" s="2">
        <v>39</v>
      </c>
      <c r="H145" s="2">
        <v>132</v>
      </c>
      <c r="I145" s="2">
        <v>39</v>
      </c>
      <c r="J145" s="2">
        <v>103.1</v>
      </c>
      <c r="K145" s="2">
        <v>520.41</v>
      </c>
      <c r="L145" s="2">
        <v>39</v>
      </c>
      <c r="M145" s="2" t="s">
        <v>53</v>
      </c>
      <c r="N145" s="2" t="s">
        <v>34</v>
      </c>
      <c r="O145" s="2" t="s">
        <v>1036</v>
      </c>
      <c r="P145" s="2" t="s">
        <v>1037</v>
      </c>
      <c r="Q145" s="2" t="s">
        <v>1038</v>
      </c>
      <c r="R145" s="2" t="s">
        <v>1039</v>
      </c>
      <c r="S145" s="2" t="s">
        <v>1040</v>
      </c>
      <c r="T145" s="2" t="s">
        <v>1041</v>
      </c>
      <c r="U145" s="2">
        <v>0</v>
      </c>
      <c r="V145" s="22">
        <v>0.90400000000000003</v>
      </c>
      <c r="W145" s="22">
        <v>1.0960000000000001</v>
      </c>
      <c r="X145" s="22">
        <v>1.3</v>
      </c>
      <c r="Y145" s="102">
        <v>0.79093462249802604</v>
      </c>
      <c r="Z145" s="102">
        <v>0.90577952053153199</v>
      </c>
      <c r="AA145" s="102">
        <v>0.103099366014882</v>
      </c>
      <c r="AB145" s="23">
        <v>1</v>
      </c>
      <c r="AC145" s="23">
        <v>1</v>
      </c>
      <c r="AD145" s="23">
        <v>0.36684424543769001</v>
      </c>
    </row>
    <row r="146" spans="1:30">
      <c r="A146" s="2" t="s">
        <v>30</v>
      </c>
      <c r="B146" s="2" t="s">
        <v>1042</v>
      </c>
      <c r="C146" s="2" t="s">
        <v>1043</v>
      </c>
      <c r="D146" s="2">
        <v>0</v>
      </c>
      <c r="E146" s="2">
        <v>196.43199999999999</v>
      </c>
      <c r="F146" s="2">
        <v>76</v>
      </c>
      <c r="G146" s="2">
        <v>18</v>
      </c>
      <c r="H146" s="2">
        <v>335</v>
      </c>
      <c r="I146" s="2">
        <v>18</v>
      </c>
      <c r="J146" s="2">
        <v>22.1</v>
      </c>
      <c r="K146" s="2">
        <v>1139.24</v>
      </c>
      <c r="L146" s="2">
        <v>18</v>
      </c>
      <c r="M146" s="2" t="s">
        <v>43</v>
      </c>
      <c r="N146" s="2" t="s">
        <v>991</v>
      </c>
      <c r="O146" s="2" t="s">
        <v>1044</v>
      </c>
      <c r="P146" s="2" t="s">
        <v>1045</v>
      </c>
      <c r="Q146" s="2" t="s">
        <v>1046</v>
      </c>
      <c r="R146" s="2" t="s">
        <v>1047</v>
      </c>
      <c r="S146" s="2" t="s">
        <v>1048</v>
      </c>
      <c r="T146" s="2" t="s">
        <v>102</v>
      </c>
      <c r="U146" s="2">
        <v>0</v>
      </c>
      <c r="V146" s="22">
        <v>1.032</v>
      </c>
      <c r="W146" s="22">
        <v>1.2450000000000001</v>
      </c>
      <c r="X146" s="22">
        <v>1.07</v>
      </c>
      <c r="Y146" s="102">
        <v>0.89127842681045399</v>
      </c>
      <c r="Z146" s="102">
        <v>1.6928838331431399E-4</v>
      </c>
      <c r="AA146" s="102">
        <v>0.30232195283711599</v>
      </c>
      <c r="AB146" s="23">
        <v>1</v>
      </c>
      <c r="AC146" s="23">
        <v>2.2225146323693601E-3</v>
      </c>
      <c r="AD146" s="23">
        <v>0.83359269036634298</v>
      </c>
    </row>
    <row r="147" spans="1:30">
      <c r="A147" s="2" t="s">
        <v>30</v>
      </c>
      <c r="B147" s="2" t="s">
        <v>1049</v>
      </c>
      <c r="C147" s="2" t="s">
        <v>1050</v>
      </c>
      <c r="D147" s="2">
        <v>0</v>
      </c>
      <c r="E147" s="2">
        <v>196.26499999999999</v>
      </c>
      <c r="F147" s="2">
        <v>68</v>
      </c>
      <c r="G147" s="2">
        <v>19</v>
      </c>
      <c r="H147" s="2">
        <v>322</v>
      </c>
      <c r="I147" s="2">
        <v>19</v>
      </c>
      <c r="J147" s="2">
        <v>28.5</v>
      </c>
      <c r="K147" s="2">
        <v>1021.59</v>
      </c>
      <c r="L147" s="2">
        <v>19</v>
      </c>
      <c r="M147" s="2" t="s">
        <v>85</v>
      </c>
      <c r="N147" s="2" t="s">
        <v>34</v>
      </c>
      <c r="O147" s="2" t="s">
        <v>158</v>
      </c>
      <c r="P147" s="2" t="s">
        <v>1051</v>
      </c>
      <c r="Q147" s="2" t="s">
        <v>1052</v>
      </c>
      <c r="R147" s="2" t="s">
        <v>1053</v>
      </c>
      <c r="S147" s="2" t="s">
        <v>1054</v>
      </c>
      <c r="T147" s="2" t="s">
        <v>1055</v>
      </c>
      <c r="U147" s="2">
        <v>0</v>
      </c>
      <c r="V147" s="22">
        <v>1.246</v>
      </c>
      <c r="W147" s="22">
        <v>1.2450000000000001</v>
      </c>
      <c r="X147" s="22">
        <v>1.331</v>
      </c>
      <c r="Y147" s="102">
        <v>5.5502873656210205E-4</v>
      </c>
      <c r="Z147" s="102">
        <v>4.5910777721347402E-4</v>
      </c>
      <c r="AA147" s="102">
        <v>2.71611729243393E-5</v>
      </c>
      <c r="AB147" s="23">
        <v>8.0963715698503507E-3</v>
      </c>
      <c r="AC147" s="23">
        <v>5.1453664299900403E-3</v>
      </c>
      <c r="AD147" s="23">
        <v>3.7459763646837898E-4</v>
      </c>
    </row>
    <row r="148" spans="1:30">
      <c r="A148" s="2" t="s">
        <v>30</v>
      </c>
      <c r="B148" s="2" t="s">
        <v>1056</v>
      </c>
      <c r="C148" s="2" t="s">
        <v>1057</v>
      </c>
      <c r="D148" s="2">
        <v>0</v>
      </c>
      <c r="E148" s="2">
        <v>196.12</v>
      </c>
      <c r="F148" s="2">
        <v>88</v>
      </c>
      <c r="G148" s="2">
        <v>20</v>
      </c>
      <c r="H148" s="2">
        <v>403</v>
      </c>
      <c r="I148" s="2">
        <v>20</v>
      </c>
      <c r="J148" s="2">
        <v>20.3</v>
      </c>
      <c r="K148" s="2">
        <v>1231.55</v>
      </c>
      <c r="L148" s="2">
        <v>20</v>
      </c>
      <c r="M148" s="2" t="s">
        <v>132</v>
      </c>
      <c r="N148" s="2" t="s">
        <v>991</v>
      </c>
      <c r="O148" s="2" t="s">
        <v>1058</v>
      </c>
      <c r="P148" s="2" t="s">
        <v>1059</v>
      </c>
      <c r="Q148" s="2" t="s">
        <v>1060</v>
      </c>
      <c r="R148" s="2" t="s">
        <v>1061</v>
      </c>
      <c r="S148" s="2" t="s">
        <v>1062</v>
      </c>
      <c r="T148" s="2" t="s">
        <v>102</v>
      </c>
      <c r="U148" s="2">
        <v>0</v>
      </c>
      <c r="V148" s="22">
        <v>1.7350000000000001</v>
      </c>
      <c r="W148" s="22">
        <v>1.5820000000000001</v>
      </c>
      <c r="X148" s="22">
        <v>1.3819999999999999</v>
      </c>
      <c r="Y148" s="102">
        <v>6.3045980214226902E-8</v>
      </c>
      <c r="Z148" s="102">
        <v>8.2301985537824905E-7</v>
      </c>
      <c r="AA148" s="102">
        <v>3.0768134632319603E-5</v>
      </c>
      <c r="AB148" s="23">
        <v>5.5180243635118602E-6</v>
      </c>
      <c r="AC148" s="23">
        <v>2.9372964460474899E-5</v>
      </c>
      <c r="AD148" s="23">
        <v>4.1300218778750699E-4</v>
      </c>
    </row>
    <row r="149" spans="1:30">
      <c r="A149" s="2" t="s">
        <v>30</v>
      </c>
      <c r="B149" s="2" t="s">
        <v>1063</v>
      </c>
      <c r="C149" s="2" t="s">
        <v>1064</v>
      </c>
      <c r="D149" s="2">
        <v>0</v>
      </c>
      <c r="E149" s="2">
        <v>195.42699999999999</v>
      </c>
      <c r="F149" s="2">
        <v>43</v>
      </c>
      <c r="G149" s="2">
        <v>39</v>
      </c>
      <c r="H149" s="2">
        <v>112</v>
      </c>
      <c r="I149" s="2">
        <v>39</v>
      </c>
      <c r="J149" s="2">
        <v>141.30000000000001</v>
      </c>
      <c r="K149" s="2">
        <v>418.84</v>
      </c>
      <c r="L149" s="2">
        <v>39</v>
      </c>
      <c r="M149" s="2" t="s">
        <v>33</v>
      </c>
      <c r="N149" s="2" t="s">
        <v>34</v>
      </c>
      <c r="O149" s="2" t="s">
        <v>207</v>
      </c>
      <c r="P149" s="2" t="s">
        <v>1065</v>
      </c>
      <c r="Q149" s="2" t="s">
        <v>1066</v>
      </c>
      <c r="R149" s="2" t="s">
        <v>1067</v>
      </c>
      <c r="S149" s="2" t="s">
        <v>1068</v>
      </c>
      <c r="T149" s="2" t="s">
        <v>1069</v>
      </c>
      <c r="U149" s="2">
        <v>0</v>
      </c>
      <c r="V149" s="22">
        <v>0.67500000000000004</v>
      </c>
      <c r="W149" s="22">
        <v>0.68899999999999995</v>
      </c>
      <c r="X149" s="22">
        <v>0.65400000000000003</v>
      </c>
      <c r="Y149" s="102">
        <v>8.4623060780941701E-8</v>
      </c>
      <c r="Z149" s="102">
        <v>1.41898252148387E-7</v>
      </c>
      <c r="AA149" s="102">
        <v>3.0356811397958003E-8</v>
      </c>
      <c r="AB149" s="23">
        <v>6.4807160714737896E-6</v>
      </c>
      <c r="AC149" s="23">
        <v>6.8633944065456599E-6</v>
      </c>
      <c r="AD149" s="23">
        <v>1.3948954837361701E-6</v>
      </c>
    </row>
    <row r="150" spans="1:30">
      <c r="A150" s="2" t="s">
        <v>30</v>
      </c>
      <c r="B150" s="2" t="s">
        <v>1070</v>
      </c>
      <c r="C150" s="2" t="s">
        <v>1071</v>
      </c>
      <c r="D150" s="2">
        <v>0</v>
      </c>
      <c r="E150" s="2">
        <v>195.227</v>
      </c>
      <c r="F150" s="2">
        <v>84</v>
      </c>
      <c r="G150" s="2">
        <v>22</v>
      </c>
      <c r="H150" s="2">
        <v>192</v>
      </c>
      <c r="I150" s="2">
        <v>22</v>
      </c>
      <c r="J150" s="2">
        <v>41.9</v>
      </c>
      <c r="K150" s="2">
        <v>739.66</v>
      </c>
      <c r="L150" s="2">
        <v>22</v>
      </c>
      <c r="M150" s="2" t="s">
        <v>33</v>
      </c>
      <c r="N150" s="2" t="s">
        <v>34</v>
      </c>
      <c r="O150" s="2" t="s">
        <v>45</v>
      </c>
      <c r="P150" s="2" t="s">
        <v>1072</v>
      </c>
      <c r="Q150" s="2" t="s">
        <v>1073</v>
      </c>
      <c r="R150" s="2" t="s">
        <v>1074</v>
      </c>
      <c r="S150" s="2" t="s">
        <v>1075</v>
      </c>
      <c r="T150" s="2" t="s">
        <v>1076</v>
      </c>
      <c r="U150" s="2">
        <v>0</v>
      </c>
      <c r="V150" s="22">
        <v>0.91200000000000003</v>
      </c>
      <c r="W150" s="22">
        <v>0.97199999999999998</v>
      </c>
      <c r="X150" s="22">
        <v>0.94899999999999995</v>
      </c>
      <c r="Y150" s="102">
        <v>0.93699495774979902</v>
      </c>
      <c r="Z150" s="102">
        <v>0.999515135591729</v>
      </c>
      <c r="AA150" s="102">
        <v>0.99431025689755304</v>
      </c>
      <c r="AB150" s="23">
        <v>1</v>
      </c>
      <c r="AC150" s="23">
        <v>1</v>
      </c>
      <c r="AD150" s="23">
        <v>1</v>
      </c>
    </row>
    <row r="151" spans="1:30">
      <c r="A151" s="2" t="s">
        <v>30</v>
      </c>
      <c r="B151" s="2" t="s">
        <v>1077</v>
      </c>
      <c r="C151" s="2" t="s">
        <v>1078</v>
      </c>
      <c r="D151" s="2">
        <v>0</v>
      </c>
      <c r="E151" s="2">
        <v>191.49700000000001</v>
      </c>
      <c r="F151" s="2">
        <v>53</v>
      </c>
      <c r="G151" s="2">
        <v>21</v>
      </c>
      <c r="H151" s="2">
        <v>201</v>
      </c>
      <c r="I151" s="2">
        <v>21</v>
      </c>
      <c r="J151" s="2">
        <v>52.9</v>
      </c>
      <c r="K151" s="2">
        <v>749.63</v>
      </c>
      <c r="L151" s="2">
        <v>21</v>
      </c>
      <c r="M151" s="2" t="s">
        <v>33</v>
      </c>
      <c r="N151" s="2" t="s">
        <v>86</v>
      </c>
      <c r="O151" s="2" t="s">
        <v>77</v>
      </c>
      <c r="P151" s="2" t="s">
        <v>1079</v>
      </c>
      <c r="Q151" s="2" t="s">
        <v>1080</v>
      </c>
      <c r="R151" s="2" t="s">
        <v>1081</v>
      </c>
      <c r="S151" s="2" t="s">
        <v>1082</v>
      </c>
      <c r="T151" s="2" t="s">
        <v>496</v>
      </c>
      <c r="U151" s="2">
        <v>0</v>
      </c>
      <c r="V151" s="22">
        <v>0.97499999999999998</v>
      </c>
      <c r="W151" s="22">
        <v>1.0069999999999999</v>
      </c>
      <c r="X151" s="22">
        <v>1.038</v>
      </c>
      <c r="Y151" s="102">
        <v>0.99993049259879097</v>
      </c>
      <c r="Z151" s="102">
        <v>0.99084846777380797</v>
      </c>
      <c r="AA151" s="102">
        <v>0.97373133715875804</v>
      </c>
      <c r="AB151" s="23">
        <v>1</v>
      </c>
      <c r="AC151" s="23">
        <v>1</v>
      </c>
      <c r="AD151" s="23">
        <v>1</v>
      </c>
    </row>
    <row r="152" spans="1:30">
      <c r="A152" s="2" t="s">
        <v>30</v>
      </c>
      <c r="B152" s="2" t="s">
        <v>1083</v>
      </c>
      <c r="C152" s="2" t="s">
        <v>1084</v>
      </c>
      <c r="D152" s="2">
        <v>0</v>
      </c>
      <c r="E152" s="2">
        <v>191.203</v>
      </c>
      <c r="F152" s="2">
        <v>32</v>
      </c>
      <c r="G152" s="2">
        <v>45</v>
      </c>
      <c r="H152" s="2">
        <v>135</v>
      </c>
      <c r="I152" s="2">
        <v>45</v>
      </c>
      <c r="J152" s="2">
        <v>170.1</v>
      </c>
      <c r="K152" s="2">
        <v>460.17</v>
      </c>
      <c r="L152" s="2">
        <v>45</v>
      </c>
      <c r="M152" s="2" t="s">
        <v>1085</v>
      </c>
      <c r="N152" s="2" t="s">
        <v>34</v>
      </c>
      <c r="O152" s="2" t="s">
        <v>1086</v>
      </c>
      <c r="P152" s="2" t="s">
        <v>1087</v>
      </c>
      <c r="Q152" s="2" t="s">
        <v>1088</v>
      </c>
      <c r="R152" s="2" t="s">
        <v>1089</v>
      </c>
      <c r="S152" s="2" t="s">
        <v>1090</v>
      </c>
      <c r="T152" s="2" t="s">
        <v>40</v>
      </c>
      <c r="U152" s="2">
        <v>0</v>
      </c>
      <c r="V152" s="22">
        <v>0.74099999999999999</v>
      </c>
      <c r="W152" s="22">
        <v>0.72799999999999998</v>
      </c>
      <c r="X152" s="22">
        <v>0.65900000000000003</v>
      </c>
      <c r="Y152" s="102">
        <v>0.41382538536225399</v>
      </c>
      <c r="Z152" s="102">
        <v>0.33887068836460599</v>
      </c>
      <c r="AA152" s="102">
        <v>0.12535136947467099</v>
      </c>
      <c r="AB152" s="23">
        <v>1</v>
      </c>
      <c r="AC152" s="23">
        <v>1</v>
      </c>
      <c r="AD152" s="23">
        <v>0.43145284100083398</v>
      </c>
    </row>
    <row r="153" spans="1:30">
      <c r="A153" s="2" t="s">
        <v>30</v>
      </c>
      <c r="B153" s="2" t="s">
        <v>1091</v>
      </c>
      <c r="C153" s="2" t="s">
        <v>1092</v>
      </c>
      <c r="D153" s="2">
        <v>0</v>
      </c>
      <c r="E153" s="2">
        <v>191.07400000000001</v>
      </c>
      <c r="F153" s="2">
        <v>70</v>
      </c>
      <c r="G153" s="2">
        <v>27</v>
      </c>
      <c r="H153" s="2">
        <v>165</v>
      </c>
      <c r="I153" s="2">
        <v>27</v>
      </c>
      <c r="J153" s="2">
        <v>60.2</v>
      </c>
      <c r="K153" s="2">
        <v>662.15</v>
      </c>
      <c r="L153" s="2">
        <v>27</v>
      </c>
      <c r="M153" s="2" t="s">
        <v>33</v>
      </c>
      <c r="N153" s="2" t="s">
        <v>314</v>
      </c>
      <c r="O153" s="2" t="s">
        <v>158</v>
      </c>
      <c r="P153" s="2" t="s">
        <v>1093</v>
      </c>
      <c r="Q153" s="2" t="s">
        <v>1094</v>
      </c>
      <c r="R153" s="2" t="s">
        <v>1095</v>
      </c>
      <c r="S153" s="2" t="s">
        <v>1096</v>
      </c>
      <c r="T153" s="2" t="s">
        <v>1097</v>
      </c>
      <c r="U153" s="2">
        <v>0</v>
      </c>
      <c r="V153" s="22">
        <v>1.177</v>
      </c>
      <c r="W153" s="22">
        <v>1.1359999999999999</v>
      </c>
      <c r="X153" s="22">
        <v>1.3069999999999999</v>
      </c>
      <c r="Y153" s="102">
        <v>3.3980449236688103E-2</v>
      </c>
      <c r="Z153" s="102">
        <v>0.15560933683128</v>
      </c>
      <c r="AA153" s="102">
        <v>1.3100640442819101E-3</v>
      </c>
      <c r="AB153" s="23">
        <v>0.22466210682385901</v>
      </c>
      <c r="AC153" s="23">
        <v>0.57663298608043001</v>
      </c>
      <c r="AD153" s="23">
        <v>9.8281539322047102E-3</v>
      </c>
    </row>
    <row r="154" spans="1:30">
      <c r="A154" s="2" t="s">
        <v>30</v>
      </c>
      <c r="B154" s="2" t="s">
        <v>1098</v>
      </c>
      <c r="C154" s="2" t="s">
        <v>1099</v>
      </c>
      <c r="D154" s="2">
        <v>0</v>
      </c>
      <c r="E154" s="2">
        <v>190.61600000000001</v>
      </c>
      <c r="F154" s="2">
        <v>81</v>
      </c>
      <c r="G154" s="2">
        <v>18</v>
      </c>
      <c r="H154" s="2">
        <v>205</v>
      </c>
      <c r="I154" s="2">
        <v>18</v>
      </c>
      <c r="J154" s="2">
        <v>29.8</v>
      </c>
      <c r="K154" s="2">
        <v>842.49</v>
      </c>
      <c r="L154" s="2">
        <v>18</v>
      </c>
      <c r="M154" s="2" t="s">
        <v>33</v>
      </c>
      <c r="N154" s="2" t="s">
        <v>34</v>
      </c>
      <c r="O154" s="2" t="s">
        <v>111</v>
      </c>
      <c r="P154" s="2" t="s">
        <v>1100</v>
      </c>
      <c r="Q154" s="2" t="s">
        <v>1101</v>
      </c>
      <c r="R154" s="2" t="s">
        <v>1102</v>
      </c>
      <c r="S154" s="2" t="s">
        <v>1103</v>
      </c>
      <c r="T154" s="2" t="s">
        <v>547</v>
      </c>
      <c r="U154" s="2">
        <v>0</v>
      </c>
      <c r="V154" s="22">
        <v>0.60799999999999998</v>
      </c>
      <c r="W154" s="22">
        <v>0.54700000000000004</v>
      </c>
      <c r="X154" s="22">
        <v>0.48799999999999999</v>
      </c>
      <c r="Y154" s="102">
        <v>0.253937510998891</v>
      </c>
      <c r="Z154" s="102">
        <v>0.10220910897265</v>
      </c>
      <c r="AA154" s="102">
        <v>4.1686517110352803E-2</v>
      </c>
      <c r="AB154" s="23">
        <v>1</v>
      </c>
      <c r="AC154" s="23">
        <v>0.42763664806524998</v>
      </c>
      <c r="AD154" s="23">
        <v>0.176543360481171</v>
      </c>
    </row>
    <row r="155" spans="1:30">
      <c r="A155" s="2" t="s">
        <v>30</v>
      </c>
      <c r="B155" s="2" t="s">
        <v>1104</v>
      </c>
      <c r="C155" s="2" t="s">
        <v>1105</v>
      </c>
      <c r="D155" s="2">
        <v>0</v>
      </c>
      <c r="E155" s="2">
        <v>190.41800000000001</v>
      </c>
      <c r="F155" s="2">
        <v>49</v>
      </c>
      <c r="G155" s="2">
        <v>36</v>
      </c>
      <c r="H155" s="2">
        <v>126</v>
      </c>
      <c r="I155" s="2">
        <v>31</v>
      </c>
      <c r="J155" s="2">
        <v>112.5</v>
      </c>
      <c r="K155" s="2">
        <v>511.14</v>
      </c>
      <c r="L155" s="2">
        <v>36</v>
      </c>
      <c r="M155" s="2" t="s">
        <v>53</v>
      </c>
      <c r="N155" s="2" t="s">
        <v>76</v>
      </c>
      <c r="O155" s="2" t="s">
        <v>77</v>
      </c>
      <c r="P155" s="2" t="s">
        <v>1106</v>
      </c>
      <c r="Q155" s="2" t="s">
        <v>1107</v>
      </c>
      <c r="R155" s="2" t="s">
        <v>40</v>
      </c>
      <c r="S155" s="2" t="s">
        <v>1108</v>
      </c>
      <c r="T155" s="2" t="s">
        <v>1109</v>
      </c>
      <c r="U155" s="2">
        <v>4</v>
      </c>
      <c r="V155" s="22">
        <v>0.60799999999999998</v>
      </c>
      <c r="W155" s="22">
        <v>0.54400000000000004</v>
      </c>
      <c r="X155" s="22">
        <v>0.46400000000000002</v>
      </c>
      <c r="Y155" s="102">
        <v>6.92681316927235E-6</v>
      </c>
      <c r="Z155" s="102">
        <v>6.5927129244691695E-7</v>
      </c>
      <c r="AA155" s="102">
        <v>8.3033879993976698E-8</v>
      </c>
      <c r="AB155" s="23">
        <v>2.02087025478136E-4</v>
      </c>
      <c r="AC155" s="23">
        <v>2.5244596573279899E-5</v>
      </c>
      <c r="AD155" s="23">
        <v>2.9924759103711599E-6</v>
      </c>
    </row>
    <row r="156" spans="1:30">
      <c r="A156" s="2" t="s">
        <v>30</v>
      </c>
      <c r="B156" s="2" t="s">
        <v>1110</v>
      </c>
      <c r="C156" s="2" t="s">
        <v>1111</v>
      </c>
      <c r="D156" s="2">
        <v>0</v>
      </c>
      <c r="E156" s="2">
        <v>190.31</v>
      </c>
      <c r="F156" s="2">
        <v>67</v>
      </c>
      <c r="G156" s="2">
        <v>22</v>
      </c>
      <c r="H156" s="2">
        <v>160</v>
      </c>
      <c r="I156" s="2">
        <v>22</v>
      </c>
      <c r="J156" s="2">
        <v>51.4</v>
      </c>
      <c r="K156" s="2">
        <v>746.73</v>
      </c>
      <c r="L156" s="2">
        <v>22</v>
      </c>
      <c r="M156" s="2" t="s">
        <v>518</v>
      </c>
      <c r="N156" s="2" t="s">
        <v>86</v>
      </c>
      <c r="O156" s="2" t="s">
        <v>158</v>
      </c>
      <c r="P156" s="2" t="s">
        <v>1112</v>
      </c>
      <c r="Q156" s="2" t="s">
        <v>1113</v>
      </c>
      <c r="R156" s="2" t="s">
        <v>1114</v>
      </c>
      <c r="S156" s="2" t="s">
        <v>1115</v>
      </c>
      <c r="T156" s="2" t="s">
        <v>40</v>
      </c>
      <c r="U156" s="2">
        <v>0</v>
      </c>
      <c r="V156" s="22">
        <v>1.171</v>
      </c>
      <c r="W156" s="22">
        <v>1.3859999999999999</v>
      </c>
      <c r="X156" s="22">
        <v>1.407</v>
      </c>
      <c r="Y156" s="102">
        <v>0.80265834141679204</v>
      </c>
      <c r="Z156" s="102">
        <v>0.18127861001553999</v>
      </c>
      <c r="AA156" s="102">
        <v>0.16270112151770999</v>
      </c>
      <c r="AB156" s="23">
        <v>1</v>
      </c>
      <c r="AC156" s="23">
        <v>0.64198474992015897</v>
      </c>
      <c r="AD156" s="23">
        <v>0.53011394853393101</v>
      </c>
    </row>
    <row r="157" spans="1:30">
      <c r="A157" s="2" t="s">
        <v>30</v>
      </c>
      <c r="B157" s="2" t="s">
        <v>1116</v>
      </c>
      <c r="C157" s="2" t="s">
        <v>1117</v>
      </c>
      <c r="D157" s="2">
        <v>0</v>
      </c>
      <c r="E157" s="2">
        <v>189.547</v>
      </c>
      <c r="F157" s="2">
        <v>67</v>
      </c>
      <c r="G157" s="2">
        <v>24</v>
      </c>
      <c r="H157" s="2">
        <v>148</v>
      </c>
      <c r="I157" s="2">
        <v>24</v>
      </c>
      <c r="J157" s="2">
        <v>47.2</v>
      </c>
      <c r="K157" s="2">
        <v>547.07000000000005</v>
      </c>
      <c r="L157" s="2">
        <v>24</v>
      </c>
      <c r="M157" s="2" t="s">
        <v>53</v>
      </c>
      <c r="N157" s="2" t="s">
        <v>76</v>
      </c>
      <c r="O157" s="2" t="s">
        <v>158</v>
      </c>
      <c r="P157" s="2" t="s">
        <v>1118</v>
      </c>
      <c r="Q157" s="2" t="s">
        <v>1119</v>
      </c>
      <c r="R157" s="2" t="s">
        <v>1120</v>
      </c>
      <c r="S157" s="2" t="s">
        <v>1121</v>
      </c>
      <c r="T157" s="2" t="s">
        <v>469</v>
      </c>
      <c r="U157" s="2">
        <v>0</v>
      </c>
      <c r="V157" s="22">
        <v>1.129</v>
      </c>
      <c r="W157" s="22">
        <v>1.2150000000000001</v>
      </c>
      <c r="X157" s="22">
        <v>1.2470000000000001</v>
      </c>
      <c r="Y157" s="102">
        <v>0.69982016336056696</v>
      </c>
      <c r="Z157" s="102">
        <v>0.24644195127875099</v>
      </c>
      <c r="AA157" s="102">
        <v>0.14530896868847101</v>
      </c>
      <c r="AB157" s="23">
        <v>1</v>
      </c>
      <c r="AC157" s="23">
        <v>0.819096395027747</v>
      </c>
      <c r="AD157" s="23">
        <v>0.48471485381017898</v>
      </c>
    </row>
    <row r="158" spans="1:30">
      <c r="A158" s="2" t="s">
        <v>30</v>
      </c>
      <c r="B158" s="2" t="s">
        <v>1122</v>
      </c>
      <c r="C158" s="2" t="s">
        <v>1123</v>
      </c>
      <c r="D158" s="2">
        <v>0</v>
      </c>
      <c r="E158" s="2">
        <v>189.09100000000001</v>
      </c>
      <c r="F158" s="2">
        <v>56</v>
      </c>
      <c r="G158" s="2">
        <v>27</v>
      </c>
      <c r="H158" s="2">
        <v>150</v>
      </c>
      <c r="I158" s="2">
        <v>27</v>
      </c>
      <c r="J158" s="2">
        <v>59.8</v>
      </c>
      <c r="K158" s="2">
        <v>494.19</v>
      </c>
      <c r="L158" s="2">
        <v>27</v>
      </c>
      <c r="M158" s="2" t="s">
        <v>140</v>
      </c>
      <c r="N158" s="2" t="s">
        <v>40</v>
      </c>
      <c r="O158" s="2" t="s">
        <v>111</v>
      </c>
      <c r="P158" s="2" t="s">
        <v>1124</v>
      </c>
      <c r="Q158" s="2" t="s">
        <v>1125</v>
      </c>
      <c r="R158" s="2" t="s">
        <v>1126</v>
      </c>
      <c r="S158" s="2" t="s">
        <v>1127</v>
      </c>
      <c r="T158" s="2" t="s">
        <v>40</v>
      </c>
      <c r="U158" s="2">
        <v>0</v>
      </c>
      <c r="V158" s="22">
        <v>1.202</v>
      </c>
      <c r="W158" s="22">
        <v>1.2969999999999999</v>
      </c>
      <c r="X158" s="22">
        <v>1.405</v>
      </c>
      <c r="Y158" s="102">
        <v>0.31614459777914899</v>
      </c>
      <c r="Z158" s="102">
        <v>6.1114090829562401E-2</v>
      </c>
      <c r="AA158" s="102">
        <v>1.09013233958524E-2</v>
      </c>
      <c r="AB158" s="23">
        <v>1</v>
      </c>
      <c r="AC158" s="23">
        <v>0.278728781500585</v>
      </c>
      <c r="AD158" s="23">
        <v>5.7411554159245398E-2</v>
      </c>
    </row>
    <row r="159" spans="1:30">
      <c r="A159" s="2" t="s">
        <v>30</v>
      </c>
      <c r="B159" s="2" t="s">
        <v>1128</v>
      </c>
      <c r="C159" s="2" t="s">
        <v>1129</v>
      </c>
      <c r="D159" s="2">
        <v>0</v>
      </c>
      <c r="E159" s="2">
        <v>187.89500000000001</v>
      </c>
      <c r="F159" s="2">
        <v>69</v>
      </c>
      <c r="G159" s="2">
        <v>33</v>
      </c>
      <c r="H159" s="2">
        <v>127</v>
      </c>
      <c r="I159" s="2">
        <v>33</v>
      </c>
      <c r="J159" s="2">
        <v>73.599999999999994</v>
      </c>
      <c r="K159" s="2">
        <v>484.33</v>
      </c>
      <c r="L159" s="2">
        <v>33</v>
      </c>
      <c r="M159" s="2" t="s">
        <v>53</v>
      </c>
      <c r="N159" s="2" t="s">
        <v>86</v>
      </c>
      <c r="O159" s="2" t="s">
        <v>443</v>
      </c>
      <c r="P159" s="2" t="s">
        <v>1130</v>
      </c>
      <c r="Q159" s="2" t="s">
        <v>1131</v>
      </c>
      <c r="R159" s="2" t="s">
        <v>1132</v>
      </c>
      <c r="S159" s="2" t="s">
        <v>1133</v>
      </c>
      <c r="T159" s="2" t="s">
        <v>1134</v>
      </c>
      <c r="U159" s="2">
        <v>0</v>
      </c>
      <c r="V159" s="22">
        <v>1.1379999999999999</v>
      </c>
      <c r="W159" s="22">
        <v>1.2250000000000001</v>
      </c>
      <c r="X159" s="22">
        <v>1.3089999999999999</v>
      </c>
      <c r="Y159" s="102">
        <v>0.95791911746018898</v>
      </c>
      <c r="Z159" s="102">
        <v>0.80560199959858703</v>
      </c>
      <c r="AA159" s="102">
        <v>0.56069435176248195</v>
      </c>
      <c r="AB159" s="23">
        <v>1</v>
      </c>
      <c r="AC159" s="23">
        <v>1</v>
      </c>
      <c r="AD159" s="23">
        <v>1</v>
      </c>
    </row>
    <row r="160" spans="1:30">
      <c r="A160" s="2" t="s">
        <v>30</v>
      </c>
      <c r="B160" s="2" t="s">
        <v>1135</v>
      </c>
      <c r="C160" s="2" t="s">
        <v>1136</v>
      </c>
      <c r="D160" s="2">
        <v>0</v>
      </c>
      <c r="E160" s="2">
        <v>187.68299999999999</v>
      </c>
      <c r="F160" s="2">
        <v>45</v>
      </c>
      <c r="G160" s="2">
        <v>36</v>
      </c>
      <c r="H160" s="2">
        <v>160</v>
      </c>
      <c r="I160" s="2">
        <v>36</v>
      </c>
      <c r="J160" s="2">
        <v>100.2</v>
      </c>
      <c r="K160" s="2">
        <v>614.52</v>
      </c>
      <c r="L160" s="2">
        <v>36</v>
      </c>
      <c r="M160" s="2" t="s">
        <v>33</v>
      </c>
      <c r="N160" s="2" t="s">
        <v>54</v>
      </c>
      <c r="O160" s="2" t="s">
        <v>45</v>
      </c>
      <c r="P160" s="2" t="s">
        <v>1137</v>
      </c>
      <c r="Q160" s="2" t="s">
        <v>1138</v>
      </c>
      <c r="R160" s="2" t="s">
        <v>1139</v>
      </c>
      <c r="S160" s="2" t="s">
        <v>1140</v>
      </c>
      <c r="T160" s="2" t="s">
        <v>483</v>
      </c>
      <c r="U160" s="2">
        <v>0</v>
      </c>
      <c r="V160" s="22">
        <v>0.38400000000000001</v>
      </c>
      <c r="W160" s="22">
        <v>0.442</v>
      </c>
      <c r="X160" s="22">
        <v>0.38100000000000001</v>
      </c>
      <c r="Y160" s="102">
        <v>1.17510878805405E-9</v>
      </c>
      <c r="Z160" s="102">
        <v>3.7270093677932403E-9</v>
      </c>
      <c r="AA160" s="102">
        <v>4.7997539276423099E-10</v>
      </c>
      <c r="AB160" s="23">
        <v>4.3196999048866801E-7</v>
      </c>
      <c r="AC160" s="23">
        <v>4.2814020112524902E-7</v>
      </c>
      <c r="AD160" s="23">
        <v>5.06099402879872E-8</v>
      </c>
    </row>
    <row r="161" spans="1:30">
      <c r="A161" s="2" t="s">
        <v>30</v>
      </c>
      <c r="B161" s="2" t="s">
        <v>1141</v>
      </c>
      <c r="C161" s="2" t="s">
        <v>1142</v>
      </c>
      <c r="D161" s="2">
        <v>0</v>
      </c>
      <c r="E161" s="2">
        <v>186.84800000000001</v>
      </c>
      <c r="F161" s="2">
        <v>62</v>
      </c>
      <c r="G161" s="2">
        <v>31</v>
      </c>
      <c r="H161" s="2">
        <v>155</v>
      </c>
      <c r="I161" s="2">
        <v>31</v>
      </c>
      <c r="J161" s="2">
        <v>68.2</v>
      </c>
      <c r="K161" s="2">
        <v>570.64</v>
      </c>
      <c r="L161" s="2">
        <v>31</v>
      </c>
      <c r="M161" s="2" t="s">
        <v>186</v>
      </c>
      <c r="N161" s="2" t="s">
        <v>54</v>
      </c>
      <c r="O161" s="2" t="s">
        <v>111</v>
      </c>
      <c r="P161" s="2" t="s">
        <v>1143</v>
      </c>
      <c r="Q161" s="2" t="s">
        <v>1144</v>
      </c>
      <c r="R161" s="2" t="s">
        <v>1145</v>
      </c>
      <c r="S161" s="2" t="s">
        <v>1146</v>
      </c>
      <c r="T161" s="2" t="s">
        <v>483</v>
      </c>
      <c r="U161" s="2">
        <v>0</v>
      </c>
      <c r="V161" s="22">
        <v>0.78300000000000003</v>
      </c>
      <c r="W161" s="22">
        <v>0.72799999999999998</v>
      </c>
      <c r="X161" s="22">
        <v>0.73599999999999999</v>
      </c>
      <c r="Y161" s="102">
        <v>0.12057580489681401</v>
      </c>
      <c r="Z161" s="102">
        <v>3.2212517474312197E-2</v>
      </c>
      <c r="AA161" s="102">
        <v>2.1640193436913799E-2</v>
      </c>
      <c r="AB161" s="23">
        <v>0.60637404398754702</v>
      </c>
      <c r="AC161" s="23">
        <v>0.16916173462224501</v>
      </c>
      <c r="AD161" s="23">
        <v>0.10179529756318299</v>
      </c>
    </row>
    <row r="162" spans="1:30">
      <c r="A162" s="2" t="s">
        <v>30</v>
      </c>
      <c r="B162" s="2" t="s">
        <v>1147</v>
      </c>
      <c r="C162" s="2" t="s">
        <v>1148</v>
      </c>
      <c r="D162" s="2">
        <v>0</v>
      </c>
      <c r="E162" s="2">
        <v>186.83600000000001</v>
      </c>
      <c r="F162" s="2">
        <v>63</v>
      </c>
      <c r="G162" s="2">
        <v>26</v>
      </c>
      <c r="H162" s="2">
        <v>164</v>
      </c>
      <c r="I162" s="2">
        <v>26</v>
      </c>
      <c r="J162" s="2">
        <v>54.5</v>
      </c>
      <c r="K162" s="2">
        <v>626.01</v>
      </c>
      <c r="L162" s="2">
        <v>26</v>
      </c>
      <c r="M162" s="2" t="s">
        <v>1149</v>
      </c>
      <c r="N162" s="2" t="s">
        <v>44</v>
      </c>
      <c r="O162" s="2" t="s">
        <v>111</v>
      </c>
      <c r="P162" s="2" t="s">
        <v>1150</v>
      </c>
      <c r="Q162" s="2" t="s">
        <v>1151</v>
      </c>
      <c r="R162" s="2" t="s">
        <v>1152</v>
      </c>
      <c r="S162" s="2" t="s">
        <v>1153</v>
      </c>
      <c r="T162" s="2" t="s">
        <v>462</v>
      </c>
      <c r="U162" s="2">
        <v>0</v>
      </c>
      <c r="V162" s="22">
        <v>1.33</v>
      </c>
      <c r="W162" s="22">
        <v>1.369</v>
      </c>
      <c r="X162" s="22">
        <v>1.4359999999999999</v>
      </c>
      <c r="Y162" s="102">
        <v>2.4233495324263998E-3</v>
      </c>
      <c r="Z162" s="102">
        <v>6.9219399463193998E-4</v>
      </c>
      <c r="AA162" s="102">
        <v>2.2926047786686599E-4</v>
      </c>
      <c r="AB162" s="23">
        <v>2.68047640688539E-2</v>
      </c>
      <c r="AC162" s="23">
        <v>7.2287077393949203E-3</v>
      </c>
      <c r="AD162" s="23">
        <v>2.20618198072932E-3</v>
      </c>
    </row>
    <row r="163" spans="1:30">
      <c r="A163" s="2" t="s">
        <v>30</v>
      </c>
      <c r="B163" s="2" t="s">
        <v>1154</v>
      </c>
      <c r="C163" s="2" t="s">
        <v>1155</v>
      </c>
      <c r="D163" s="2">
        <v>0</v>
      </c>
      <c r="E163" s="2">
        <v>185.994</v>
      </c>
      <c r="F163" s="2">
        <v>61</v>
      </c>
      <c r="G163" s="2">
        <v>34</v>
      </c>
      <c r="H163" s="2">
        <v>196</v>
      </c>
      <c r="I163" s="2">
        <v>34</v>
      </c>
      <c r="J163" s="2">
        <v>63.4</v>
      </c>
      <c r="K163" s="2">
        <v>637.20000000000005</v>
      </c>
      <c r="L163" s="2">
        <v>34</v>
      </c>
      <c r="M163" s="2" t="s">
        <v>33</v>
      </c>
      <c r="N163" s="2" t="s">
        <v>34</v>
      </c>
      <c r="O163" s="2" t="s">
        <v>214</v>
      </c>
      <c r="P163" s="2" t="s">
        <v>1156</v>
      </c>
      <c r="Q163" s="2" t="s">
        <v>1157</v>
      </c>
      <c r="R163" s="2" t="s">
        <v>1158</v>
      </c>
      <c r="S163" s="2" t="s">
        <v>1159</v>
      </c>
      <c r="T163" s="2" t="s">
        <v>1160</v>
      </c>
      <c r="U163" s="2">
        <v>0</v>
      </c>
      <c r="V163" s="22">
        <v>0.59399999999999997</v>
      </c>
      <c r="W163" s="22">
        <v>0.59699999999999998</v>
      </c>
      <c r="X163" s="22">
        <v>0.51100000000000001</v>
      </c>
      <c r="Y163" s="102">
        <v>4.0164746397675097E-6</v>
      </c>
      <c r="Z163" s="102">
        <v>4.5569014379687198E-6</v>
      </c>
      <c r="AA163" s="102">
        <v>2.47788534135651E-7</v>
      </c>
      <c r="AB163" s="23">
        <v>1.2389089814787501E-4</v>
      </c>
      <c r="AC163" s="23">
        <v>1.1167446457315299E-4</v>
      </c>
      <c r="AD163" s="23">
        <v>8.1327736739522598E-6</v>
      </c>
    </row>
    <row r="164" spans="1:30">
      <c r="A164" s="2" t="s">
        <v>30</v>
      </c>
      <c r="B164" s="2" t="s">
        <v>1161</v>
      </c>
      <c r="C164" s="2" t="s">
        <v>1162</v>
      </c>
      <c r="D164" s="2">
        <v>0</v>
      </c>
      <c r="E164" s="2">
        <v>185.91399999999999</v>
      </c>
      <c r="F164" s="2">
        <v>66</v>
      </c>
      <c r="G164" s="2">
        <v>26</v>
      </c>
      <c r="H164" s="2">
        <v>164</v>
      </c>
      <c r="I164" s="2">
        <v>26</v>
      </c>
      <c r="J164" s="2">
        <v>51.3</v>
      </c>
      <c r="K164" s="2">
        <v>616.08000000000004</v>
      </c>
      <c r="L164" s="2">
        <v>26</v>
      </c>
      <c r="M164" s="2" t="s">
        <v>132</v>
      </c>
      <c r="N164" s="2" t="s">
        <v>86</v>
      </c>
      <c r="O164" s="2" t="s">
        <v>45</v>
      </c>
      <c r="P164" s="2" t="s">
        <v>1163</v>
      </c>
      <c r="Q164" s="2" t="s">
        <v>1164</v>
      </c>
      <c r="R164" s="2" t="s">
        <v>1165</v>
      </c>
      <c r="S164" s="2" t="s">
        <v>1166</v>
      </c>
      <c r="T164" s="2" t="s">
        <v>333</v>
      </c>
      <c r="U164" s="2">
        <v>0</v>
      </c>
      <c r="V164" s="22">
        <v>0.98399999999999999</v>
      </c>
      <c r="W164" s="22">
        <v>1.161</v>
      </c>
      <c r="X164" s="22">
        <v>1.294</v>
      </c>
      <c r="Y164" s="102">
        <v>0.99995056368575497</v>
      </c>
      <c r="Z164" s="102">
        <v>0.61154757575242502</v>
      </c>
      <c r="AA164" s="102">
        <v>0.144282622729208</v>
      </c>
      <c r="AB164" s="23">
        <v>1</v>
      </c>
      <c r="AC164" s="23">
        <v>1</v>
      </c>
      <c r="AD164" s="23">
        <v>0.48216629195687999</v>
      </c>
    </row>
    <row r="165" spans="1:30">
      <c r="A165" s="2" t="s">
        <v>30</v>
      </c>
      <c r="B165" s="2" t="s">
        <v>1167</v>
      </c>
      <c r="C165" s="2" t="s">
        <v>1168</v>
      </c>
      <c r="D165" s="2">
        <v>0</v>
      </c>
      <c r="E165" s="2">
        <v>185.077</v>
      </c>
      <c r="F165" s="2">
        <v>84</v>
      </c>
      <c r="G165" s="2">
        <v>15</v>
      </c>
      <c r="H165" s="2">
        <v>164</v>
      </c>
      <c r="I165" s="2">
        <v>15</v>
      </c>
      <c r="J165" s="2">
        <v>25.5</v>
      </c>
      <c r="K165" s="2">
        <v>770.7</v>
      </c>
      <c r="L165" s="2">
        <v>15</v>
      </c>
      <c r="M165" s="2" t="s">
        <v>33</v>
      </c>
      <c r="N165" s="2" t="s">
        <v>86</v>
      </c>
      <c r="O165" s="2" t="s">
        <v>45</v>
      </c>
      <c r="P165" s="2" t="s">
        <v>1169</v>
      </c>
      <c r="Q165" s="2" t="s">
        <v>1170</v>
      </c>
      <c r="R165" s="2" t="s">
        <v>1171</v>
      </c>
      <c r="S165" s="2" t="s">
        <v>1172</v>
      </c>
      <c r="T165" s="2" t="s">
        <v>1173</v>
      </c>
      <c r="U165" s="2">
        <v>0</v>
      </c>
      <c r="V165" s="22">
        <v>1.476</v>
      </c>
      <c r="W165" s="22">
        <v>1.3979999999999999</v>
      </c>
      <c r="X165" s="22">
        <v>1.5489999999999999</v>
      </c>
      <c r="Y165" s="102">
        <v>4.3118895425500198E-3</v>
      </c>
      <c r="Z165" s="102">
        <v>1.8366461313076999E-2</v>
      </c>
      <c r="AA165" s="102">
        <v>2.17947626247694E-3</v>
      </c>
      <c r="AB165" s="23">
        <v>4.2608886984983503E-2</v>
      </c>
      <c r="AC165" s="23">
        <v>0.110318810109266</v>
      </c>
      <c r="AD165" s="23">
        <v>1.5494723083946499E-2</v>
      </c>
    </row>
    <row r="166" spans="1:30">
      <c r="A166" s="2" t="s">
        <v>30</v>
      </c>
      <c r="B166" s="2" t="s">
        <v>1174</v>
      </c>
      <c r="C166" s="2" t="s">
        <v>1175</v>
      </c>
      <c r="D166" s="2">
        <v>0</v>
      </c>
      <c r="E166" s="2">
        <v>184.59100000000001</v>
      </c>
      <c r="F166" s="2">
        <v>71</v>
      </c>
      <c r="G166" s="2">
        <v>33</v>
      </c>
      <c r="H166" s="2">
        <v>154</v>
      </c>
      <c r="I166" s="2">
        <v>33</v>
      </c>
      <c r="J166" s="2">
        <v>55</v>
      </c>
      <c r="K166" s="2">
        <v>590.1</v>
      </c>
      <c r="L166" s="2">
        <v>33</v>
      </c>
      <c r="M166" s="2" t="s">
        <v>921</v>
      </c>
      <c r="N166" s="2" t="s">
        <v>141</v>
      </c>
      <c r="O166" s="2" t="s">
        <v>478</v>
      </c>
      <c r="P166" s="2" t="s">
        <v>1176</v>
      </c>
      <c r="Q166" s="2" t="s">
        <v>1177</v>
      </c>
      <c r="R166" s="2" t="s">
        <v>1178</v>
      </c>
      <c r="S166" s="2" t="s">
        <v>1179</v>
      </c>
      <c r="T166" s="2" t="s">
        <v>1180</v>
      </c>
      <c r="U166" s="2">
        <v>0</v>
      </c>
      <c r="V166" s="22">
        <v>1.1200000000000001</v>
      </c>
      <c r="W166" s="22">
        <v>1.1499999999999999</v>
      </c>
      <c r="X166" s="22">
        <v>1.2529999999999999</v>
      </c>
      <c r="Y166" s="102">
        <v>0.89375503880344498</v>
      </c>
      <c r="Z166" s="102">
        <v>0.80182945990618104</v>
      </c>
      <c r="AA166" s="102">
        <v>0.42182732542036699</v>
      </c>
      <c r="AB166" s="23">
        <v>1</v>
      </c>
      <c r="AC166" s="23">
        <v>1</v>
      </c>
      <c r="AD166" s="23">
        <v>1</v>
      </c>
    </row>
    <row r="167" spans="1:30">
      <c r="A167" s="2" t="s">
        <v>30</v>
      </c>
      <c r="B167" s="2" t="s">
        <v>1181</v>
      </c>
      <c r="C167" s="2" t="s">
        <v>1182</v>
      </c>
      <c r="D167" s="2">
        <v>0</v>
      </c>
      <c r="E167" s="2">
        <v>184.24100000000001</v>
      </c>
      <c r="F167" s="2">
        <v>87</v>
      </c>
      <c r="G167" s="2">
        <v>13</v>
      </c>
      <c r="H167" s="2">
        <v>371</v>
      </c>
      <c r="I167" s="2">
        <v>13</v>
      </c>
      <c r="J167" s="2">
        <v>15.7</v>
      </c>
      <c r="K167" s="2">
        <v>1353.93</v>
      </c>
      <c r="L167" s="2">
        <v>13</v>
      </c>
      <c r="M167" s="2" t="s">
        <v>33</v>
      </c>
      <c r="N167" s="2" t="s">
        <v>991</v>
      </c>
      <c r="O167" s="2" t="s">
        <v>992</v>
      </c>
      <c r="P167" s="2" t="s">
        <v>1183</v>
      </c>
      <c r="Q167" s="2" t="s">
        <v>1184</v>
      </c>
      <c r="R167" s="2" t="s">
        <v>40</v>
      </c>
      <c r="S167" s="2" t="s">
        <v>1185</v>
      </c>
      <c r="T167" s="2" t="s">
        <v>102</v>
      </c>
      <c r="U167" s="2">
        <v>0</v>
      </c>
      <c r="V167" s="22">
        <v>1.516</v>
      </c>
      <c r="W167" s="22">
        <v>1.4970000000000001</v>
      </c>
      <c r="X167" s="22">
        <v>1.526</v>
      </c>
      <c r="Y167" s="102">
        <v>1.6049460291878099E-6</v>
      </c>
      <c r="Z167" s="102">
        <v>2.1283658507842401E-6</v>
      </c>
      <c r="AA167" s="102">
        <v>1.2310704002871401E-6</v>
      </c>
      <c r="AB167" s="23">
        <v>6.27636340776001E-5</v>
      </c>
      <c r="AC167" s="23">
        <v>6.2332519581093399E-5</v>
      </c>
      <c r="AD167" s="23">
        <v>2.9772465733260001E-5</v>
      </c>
    </row>
    <row r="168" spans="1:30">
      <c r="A168" s="2" t="s">
        <v>30</v>
      </c>
      <c r="B168" s="2" t="s">
        <v>1186</v>
      </c>
      <c r="C168" s="2" t="s">
        <v>1187</v>
      </c>
      <c r="D168" s="2">
        <v>0</v>
      </c>
      <c r="E168" s="2">
        <v>184.05199999999999</v>
      </c>
      <c r="F168" s="2">
        <v>56</v>
      </c>
      <c r="G168" s="2">
        <v>24</v>
      </c>
      <c r="H168" s="2">
        <v>180</v>
      </c>
      <c r="I168" s="2">
        <v>9</v>
      </c>
      <c r="J168" s="2">
        <v>60.1</v>
      </c>
      <c r="K168" s="2">
        <v>671.43</v>
      </c>
      <c r="L168" s="2">
        <v>24</v>
      </c>
      <c r="M168" s="2" t="s">
        <v>53</v>
      </c>
      <c r="N168" s="2" t="s">
        <v>86</v>
      </c>
      <c r="O168" s="2" t="s">
        <v>511</v>
      </c>
      <c r="P168" s="2" t="s">
        <v>344</v>
      </c>
      <c r="Q168" s="2" t="s">
        <v>1188</v>
      </c>
      <c r="R168" s="2" t="s">
        <v>1189</v>
      </c>
      <c r="S168" s="2" t="s">
        <v>1190</v>
      </c>
      <c r="T168" s="2" t="s">
        <v>348</v>
      </c>
      <c r="U168" s="2">
        <v>0</v>
      </c>
      <c r="V168" s="22">
        <v>0.89900000000000002</v>
      </c>
      <c r="W168" s="22">
        <v>0.9</v>
      </c>
      <c r="X168" s="22">
        <v>0.98899999999999999</v>
      </c>
      <c r="Y168" s="102">
        <v>0.99994008334084905</v>
      </c>
      <c r="Z168" s="102">
        <v>0.99985987817645805</v>
      </c>
      <c r="AA168" s="102">
        <v>0.99999993300382095</v>
      </c>
      <c r="AB168" s="23">
        <v>1</v>
      </c>
      <c r="AC168" s="23">
        <v>1</v>
      </c>
      <c r="AD168" s="23">
        <v>1</v>
      </c>
    </row>
    <row r="169" spans="1:30">
      <c r="A169" s="2" t="s">
        <v>30</v>
      </c>
      <c r="B169" s="2" t="s">
        <v>1191</v>
      </c>
      <c r="C169" s="2" t="s">
        <v>1192</v>
      </c>
      <c r="D169" s="2">
        <v>0</v>
      </c>
      <c r="E169" s="2">
        <v>183.666</v>
      </c>
      <c r="F169" s="2">
        <v>37</v>
      </c>
      <c r="G169" s="2">
        <v>34</v>
      </c>
      <c r="H169" s="2">
        <v>126</v>
      </c>
      <c r="I169" s="2">
        <v>33</v>
      </c>
      <c r="J169" s="2">
        <v>135.9</v>
      </c>
      <c r="K169" s="2">
        <v>483.74</v>
      </c>
      <c r="L169" s="2">
        <v>34</v>
      </c>
      <c r="M169" s="2" t="s">
        <v>33</v>
      </c>
      <c r="N169" s="2" t="s">
        <v>34</v>
      </c>
      <c r="O169" s="2" t="s">
        <v>511</v>
      </c>
      <c r="P169" s="2" t="s">
        <v>1193</v>
      </c>
      <c r="Q169" s="2" t="s">
        <v>1194</v>
      </c>
      <c r="R169" s="2" t="s">
        <v>1195</v>
      </c>
      <c r="S169" s="2" t="s">
        <v>1196</v>
      </c>
      <c r="T169" s="2" t="s">
        <v>1197</v>
      </c>
      <c r="U169" s="2">
        <v>1</v>
      </c>
      <c r="V169" s="22">
        <v>1.133</v>
      </c>
      <c r="W169" s="22">
        <v>1.1910000000000001</v>
      </c>
      <c r="X169" s="22">
        <v>1.278</v>
      </c>
      <c r="Y169" s="102">
        <v>4.2523442219616799E-2</v>
      </c>
      <c r="Z169" s="102">
        <v>1.5128003208098E-2</v>
      </c>
      <c r="AA169" s="102">
        <v>2.4872536588993498E-4</v>
      </c>
      <c r="AB169" s="23">
        <v>0.27232782857022902</v>
      </c>
      <c r="AC169" s="23">
        <v>9.4898532069911903E-2</v>
      </c>
      <c r="AD169" s="23">
        <v>2.3324348087025498E-3</v>
      </c>
    </row>
    <row r="170" spans="1:30">
      <c r="A170" s="2" t="s">
        <v>30</v>
      </c>
      <c r="B170" s="2" t="s">
        <v>1198</v>
      </c>
      <c r="C170" s="2" t="s">
        <v>1199</v>
      </c>
      <c r="D170" s="2">
        <v>0</v>
      </c>
      <c r="E170" s="2">
        <v>183.12299999999999</v>
      </c>
      <c r="F170" s="2">
        <v>64</v>
      </c>
      <c r="G170" s="2">
        <v>23</v>
      </c>
      <c r="H170" s="2">
        <v>175</v>
      </c>
      <c r="I170" s="2">
        <v>23</v>
      </c>
      <c r="J170" s="2">
        <v>40.799999999999997</v>
      </c>
      <c r="K170" s="2">
        <v>668.24</v>
      </c>
      <c r="L170" s="2">
        <v>23</v>
      </c>
      <c r="M170" s="2" t="s">
        <v>33</v>
      </c>
      <c r="N170" s="2" t="s">
        <v>40</v>
      </c>
      <c r="O170" s="2" t="s">
        <v>511</v>
      </c>
      <c r="P170" s="2" t="s">
        <v>1200</v>
      </c>
      <c r="Q170" s="2" t="s">
        <v>1201</v>
      </c>
      <c r="R170" s="2" t="s">
        <v>1202</v>
      </c>
      <c r="S170" s="2" t="s">
        <v>1203</v>
      </c>
      <c r="T170" s="2" t="s">
        <v>1204</v>
      </c>
      <c r="U170" s="2">
        <v>0</v>
      </c>
      <c r="V170" s="22">
        <v>0.999</v>
      </c>
      <c r="W170" s="22">
        <v>0.86499999999999999</v>
      </c>
      <c r="X170" s="22">
        <v>0.78300000000000003</v>
      </c>
      <c r="Y170" s="102">
        <v>0.99995360573087499</v>
      </c>
      <c r="Z170" s="102">
        <v>9.0801193920880999E-2</v>
      </c>
      <c r="AA170" s="102">
        <v>4.3333483635206197E-3</v>
      </c>
      <c r="AB170" s="23">
        <v>1</v>
      </c>
      <c r="AC170" s="23">
        <v>0.39268845747430398</v>
      </c>
      <c r="AD170" s="23">
        <v>2.6637773552344101E-2</v>
      </c>
    </row>
    <row r="171" spans="1:30">
      <c r="A171" s="2" t="s">
        <v>30</v>
      </c>
      <c r="B171" s="2" t="s">
        <v>1205</v>
      </c>
      <c r="C171" s="2" t="s">
        <v>1206</v>
      </c>
      <c r="D171" s="2">
        <v>0</v>
      </c>
      <c r="E171" s="2">
        <v>182.547</v>
      </c>
      <c r="F171" s="2">
        <v>53</v>
      </c>
      <c r="G171" s="2">
        <v>32</v>
      </c>
      <c r="H171" s="2">
        <v>159</v>
      </c>
      <c r="I171" s="2">
        <v>32</v>
      </c>
      <c r="J171" s="2">
        <v>65.900000000000006</v>
      </c>
      <c r="K171" s="2">
        <v>541.28</v>
      </c>
      <c r="L171" s="2">
        <v>32</v>
      </c>
      <c r="M171" s="2" t="s">
        <v>1207</v>
      </c>
      <c r="N171" s="2" t="s">
        <v>76</v>
      </c>
      <c r="O171" s="2" t="s">
        <v>111</v>
      </c>
      <c r="P171" s="2" t="s">
        <v>450</v>
      </c>
      <c r="Q171" s="2" t="s">
        <v>1208</v>
      </c>
      <c r="R171" s="2" t="s">
        <v>1209</v>
      </c>
      <c r="S171" s="2" t="s">
        <v>1210</v>
      </c>
      <c r="T171" s="2" t="s">
        <v>1211</v>
      </c>
      <c r="U171" s="2">
        <v>0</v>
      </c>
      <c r="V171" s="22">
        <v>1.0069999999999999</v>
      </c>
      <c r="W171" s="22">
        <v>0.97899999999999998</v>
      </c>
      <c r="X171" s="22">
        <v>1.0109999999999999</v>
      </c>
      <c r="Y171" s="102">
        <v>0.99999999999855005</v>
      </c>
      <c r="Z171" s="102">
        <v>0.99998505275062399</v>
      </c>
      <c r="AA171" s="102">
        <v>0.99999995204329295</v>
      </c>
      <c r="AB171" s="23">
        <v>1</v>
      </c>
      <c r="AC171" s="23">
        <v>1</v>
      </c>
      <c r="AD171" s="23">
        <v>1</v>
      </c>
    </row>
    <row r="172" spans="1:30">
      <c r="A172" s="2" t="s">
        <v>30</v>
      </c>
      <c r="B172" s="2" t="s">
        <v>1212</v>
      </c>
      <c r="C172" s="2" t="s">
        <v>1213</v>
      </c>
      <c r="D172" s="2">
        <v>0</v>
      </c>
      <c r="E172" s="2">
        <v>182.52699999999999</v>
      </c>
      <c r="F172" s="2">
        <v>89</v>
      </c>
      <c r="G172" s="2">
        <v>11</v>
      </c>
      <c r="H172" s="2">
        <v>262</v>
      </c>
      <c r="I172" s="2">
        <v>11</v>
      </c>
      <c r="J172" s="2">
        <v>21.3</v>
      </c>
      <c r="K172" s="2">
        <v>1104.1099999999999</v>
      </c>
      <c r="L172" s="2">
        <v>11</v>
      </c>
      <c r="M172" s="2" t="s">
        <v>53</v>
      </c>
      <c r="N172" s="2" t="s">
        <v>44</v>
      </c>
      <c r="O172" s="2" t="s">
        <v>1214</v>
      </c>
      <c r="P172" s="2" t="s">
        <v>1215</v>
      </c>
      <c r="Q172" s="2" t="s">
        <v>1216</v>
      </c>
      <c r="R172" s="2" t="s">
        <v>1217</v>
      </c>
      <c r="S172" s="2" t="s">
        <v>1218</v>
      </c>
      <c r="T172" s="2" t="s">
        <v>40</v>
      </c>
      <c r="U172" s="2">
        <v>0</v>
      </c>
      <c r="V172" s="22">
        <v>1.347</v>
      </c>
      <c r="W172" s="22">
        <v>1.304</v>
      </c>
      <c r="X172" s="22">
        <v>1.35</v>
      </c>
      <c r="Y172" s="102">
        <v>9.1527177611554503E-2</v>
      </c>
      <c r="Z172" s="102">
        <v>0.20615041154348701</v>
      </c>
      <c r="AA172" s="102">
        <v>0.12605245420154701</v>
      </c>
      <c r="AB172" s="23">
        <v>0.497712877071116</v>
      </c>
      <c r="AC172" s="23">
        <v>0.70691129928531404</v>
      </c>
      <c r="AD172" s="23">
        <v>0.43188497428920802</v>
      </c>
    </row>
    <row r="173" spans="1:30">
      <c r="A173" s="2" t="s">
        <v>30</v>
      </c>
      <c r="B173" s="2" t="s">
        <v>1219</v>
      </c>
      <c r="C173" s="2" t="s">
        <v>1220</v>
      </c>
      <c r="D173" s="2">
        <v>0</v>
      </c>
      <c r="E173" s="2">
        <v>182.4</v>
      </c>
      <c r="F173" s="2">
        <v>89</v>
      </c>
      <c r="G173" s="2">
        <v>24</v>
      </c>
      <c r="H173" s="2">
        <v>185</v>
      </c>
      <c r="I173" s="2">
        <v>24</v>
      </c>
      <c r="J173" s="2">
        <v>27.7</v>
      </c>
      <c r="K173" s="2">
        <v>654.69000000000005</v>
      </c>
      <c r="L173" s="2">
        <v>24</v>
      </c>
      <c r="M173" s="2" t="s">
        <v>53</v>
      </c>
      <c r="N173" s="2" t="s">
        <v>44</v>
      </c>
      <c r="O173" s="2" t="s">
        <v>158</v>
      </c>
      <c r="P173" s="2" t="s">
        <v>1221</v>
      </c>
      <c r="Q173" s="2" t="s">
        <v>1222</v>
      </c>
      <c r="R173" s="2" t="s">
        <v>1223</v>
      </c>
      <c r="S173" s="2" t="s">
        <v>1224</v>
      </c>
      <c r="T173" s="2" t="s">
        <v>1225</v>
      </c>
      <c r="U173" s="2">
        <v>0</v>
      </c>
      <c r="V173" s="22">
        <v>1.3029999999999999</v>
      </c>
      <c r="W173" s="22">
        <v>1.246</v>
      </c>
      <c r="X173" s="22">
        <v>1.347</v>
      </c>
      <c r="Y173" s="102">
        <v>3.4608695612892101E-5</v>
      </c>
      <c r="Z173" s="102">
        <v>2.4616203808691699E-4</v>
      </c>
      <c r="AA173" s="102">
        <v>1.5336615377004E-5</v>
      </c>
      <c r="AB173" s="23">
        <v>7.9513478170619703E-4</v>
      </c>
      <c r="AC173" s="23">
        <v>3.0666947209582501E-3</v>
      </c>
      <c r="AD173" s="23">
        <v>2.291764151458E-4</v>
      </c>
    </row>
    <row r="174" spans="1:30">
      <c r="A174" s="2" t="s">
        <v>30</v>
      </c>
      <c r="B174" s="2" t="s">
        <v>1226</v>
      </c>
      <c r="C174" s="2" t="s">
        <v>1227</v>
      </c>
      <c r="D174" s="2">
        <v>0</v>
      </c>
      <c r="E174" s="2">
        <v>181.83699999999999</v>
      </c>
      <c r="F174" s="2">
        <v>57</v>
      </c>
      <c r="G174" s="2">
        <v>22</v>
      </c>
      <c r="H174" s="2">
        <v>164</v>
      </c>
      <c r="I174" s="2">
        <v>20</v>
      </c>
      <c r="J174" s="2">
        <v>48.7</v>
      </c>
      <c r="K174" s="2">
        <v>568.71</v>
      </c>
      <c r="L174" s="2">
        <v>22</v>
      </c>
      <c r="M174" s="2" t="s">
        <v>33</v>
      </c>
      <c r="N174" s="2" t="s">
        <v>40</v>
      </c>
      <c r="O174" s="2" t="s">
        <v>511</v>
      </c>
      <c r="P174" s="2" t="s">
        <v>1228</v>
      </c>
      <c r="Q174" s="2" t="s">
        <v>1229</v>
      </c>
      <c r="R174" s="2" t="s">
        <v>1230</v>
      </c>
      <c r="S174" s="2" t="s">
        <v>1231</v>
      </c>
      <c r="T174" s="2" t="s">
        <v>1232</v>
      </c>
      <c r="U174" s="2">
        <v>3</v>
      </c>
      <c r="V174" s="22">
        <v>0.748</v>
      </c>
      <c r="W174" s="22">
        <v>0.876</v>
      </c>
      <c r="X174" s="22">
        <v>0.84699999999999998</v>
      </c>
      <c r="Y174" s="102">
        <v>2.5782087497008299E-3</v>
      </c>
      <c r="Z174" s="102">
        <v>0.21835146136039399</v>
      </c>
      <c r="AA174" s="102">
        <v>0.204284797638109</v>
      </c>
      <c r="AB174" s="23">
        <v>2.7711974748246299E-2</v>
      </c>
      <c r="AC174" s="23">
        <v>0.73909758007440896</v>
      </c>
      <c r="AD174" s="23">
        <v>0.62480306722465795</v>
      </c>
    </row>
    <row r="175" spans="1:30">
      <c r="A175" s="2" t="s">
        <v>30</v>
      </c>
      <c r="B175" s="2" t="s">
        <v>1233</v>
      </c>
      <c r="C175" s="2" t="s">
        <v>1234</v>
      </c>
      <c r="D175" s="2">
        <v>0</v>
      </c>
      <c r="E175" s="2">
        <v>181.11199999999999</v>
      </c>
      <c r="F175" s="2">
        <v>79</v>
      </c>
      <c r="G175" s="2">
        <v>14</v>
      </c>
      <c r="H175" s="2">
        <v>176</v>
      </c>
      <c r="I175" s="2">
        <v>14</v>
      </c>
      <c r="J175" s="2">
        <v>27.1</v>
      </c>
      <c r="K175" s="2">
        <v>768.6</v>
      </c>
      <c r="L175" s="2">
        <v>14</v>
      </c>
      <c r="M175" s="2" t="s">
        <v>328</v>
      </c>
      <c r="N175" s="2" t="s">
        <v>34</v>
      </c>
      <c r="O175" s="2" t="s">
        <v>77</v>
      </c>
      <c r="P175" s="2" t="s">
        <v>1235</v>
      </c>
      <c r="Q175" s="2" t="s">
        <v>1236</v>
      </c>
      <c r="R175" s="2" t="s">
        <v>1237</v>
      </c>
      <c r="S175" s="2" t="s">
        <v>1238</v>
      </c>
      <c r="T175" s="2" t="s">
        <v>469</v>
      </c>
      <c r="U175" s="2">
        <v>0</v>
      </c>
      <c r="V175" s="22">
        <v>0.46800000000000003</v>
      </c>
      <c r="W175" s="22">
        <v>0.439</v>
      </c>
      <c r="X175" s="22">
        <v>0.38</v>
      </c>
      <c r="Y175" s="102">
        <v>6.8185983859159194E-8</v>
      </c>
      <c r="Z175" s="102">
        <v>2.12201856086836E-8</v>
      </c>
      <c r="AA175" s="102">
        <v>6.4583368653004E-9</v>
      </c>
      <c r="AB175" s="23">
        <v>5.69662901514248E-6</v>
      </c>
      <c r="AC175" s="23">
        <v>1.69576961516349E-6</v>
      </c>
      <c r="AD175" s="23">
        <v>4.3964530216378298E-7</v>
      </c>
    </row>
    <row r="176" spans="1:30">
      <c r="A176" s="2" t="s">
        <v>30</v>
      </c>
      <c r="B176" s="2" t="s">
        <v>1239</v>
      </c>
      <c r="C176" s="2" t="s">
        <v>1240</v>
      </c>
      <c r="D176" s="2">
        <v>0</v>
      </c>
      <c r="E176" s="2">
        <v>180.92099999999999</v>
      </c>
      <c r="F176" s="2">
        <v>76</v>
      </c>
      <c r="G176" s="2">
        <v>24</v>
      </c>
      <c r="H176" s="2">
        <v>201</v>
      </c>
      <c r="I176" s="2">
        <v>24</v>
      </c>
      <c r="J176" s="2">
        <v>36.799999999999997</v>
      </c>
      <c r="K176" s="2">
        <v>714.22</v>
      </c>
      <c r="L176" s="2">
        <v>24</v>
      </c>
      <c r="M176" s="2" t="s">
        <v>33</v>
      </c>
      <c r="N176" s="2" t="s">
        <v>34</v>
      </c>
      <c r="O176" s="2" t="s">
        <v>62</v>
      </c>
      <c r="P176" s="2" t="s">
        <v>1241</v>
      </c>
      <c r="Q176" s="2" t="s">
        <v>1242</v>
      </c>
      <c r="R176" s="2" t="s">
        <v>1243</v>
      </c>
      <c r="S176" s="2" t="s">
        <v>1244</v>
      </c>
      <c r="T176" s="2" t="s">
        <v>116</v>
      </c>
      <c r="U176" s="2">
        <v>0</v>
      </c>
      <c r="V176" s="22">
        <v>1.127</v>
      </c>
      <c r="W176" s="22">
        <v>1.0589999999999999</v>
      </c>
      <c r="X176" s="22">
        <v>1.0369999999999999</v>
      </c>
      <c r="Y176" s="102">
        <v>0.50126571565942402</v>
      </c>
      <c r="Z176" s="102">
        <v>0.93068011689233898</v>
      </c>
      <c r="AA176" s="102">
        <v>0.99772997373058803</v>
      </c>
      <c r="AB176" s="23">
        <v>1</v>
      </c>
      <c r="AC176" s="23">
        <v>1</v>
      </c>
      <c r="AD176" s="23">
        <v>1</v>
      </c>
    </row>
    <row r="177" spans="1:30">
      <c r="A177" s="2" t="s">
        <v>30</v>
      </c>
      <c r="B177" s="2" t="s">
        <v>1245</v>
      </c>
      <c r="C177" s="2" t="s">
        <v>1246</v>
      </c>
      <c r="D177" s="2">
        <v>0</v>
      </c>
      <c r="E177" s="2">
        <v>180.12200000000001</v>
      </c>
      <c r="F177" s="2">
        <v>66</v>
      </c>
      <c r="G177" s="2">
        <v>25</v>
      </c>
      <c r="H177" s="2">
        <v>137</v>
      </c>
      <c r="I177" s="2">
        <v>25</v>
      </c>
      <c r="J177" s="2">
        <v>51</v>
      </c>
      <c r="K177" s="2">
        <v>529.66</v>
      </c>
      <c r="L177" s="2">
        <v>25</v>
      </c>
      <c r="M177" s="2" t="s">
        <v>33</v>
      </c>
      <c r="N177" s="2" t="s">
        <v>86</v>
      </c>
      <c r="O177" s="2" t="s">
        <v>214</v>
      </c>
      <c r="P177" s="2" t="s">
        <v>1247</v>
      </c>
      <c r="Q177" s="2" t="s">
        <v>1248</v>
      </c>
      <c r="R177" s="2" t="s">
        <v>1249</v>
      </c>
      <c r="S177" s="2" t="s">
        <v>1250</v>
      </c>
      <c r="T177" s="2" t="s">
        <v>1251</v>
      </c>
      <c r="U177" s="2">
        <v>0</v>
      </c>
      <c r="V177" s="22">
        <v>1.228</v>
      </c>
      <c r="W177" s="22">
        <v>1.32</v>
      </c>
      <c r="X177" s="22">
        <v>1.3680000000000001</v>
      </c>
      <c r="Y177" s="102">
        <v>0.383291318781599</v>
      </c>
      <c r="Z177" s="102">
        <v>0.177107332611602</v>
      </c>
      <c r="AA177" s="102">
        <v>8.0783089858700197E-2</v>
      </c>
      <c r="AB177" s="23">
        <v>1</v>
      </c>
      <c r="AC177" s="23">
        <v>0.62963883431358703</v>
      </c>
      <c r="AD177" s="23">
        <v>0.305890750466214</v>
      </c>
    </row>
    <row r="178" spans="1:30">
      <c r="A178" s="2" t="s">
        <v>30</v>
      </c>
      <c r="B178" s="2" t="s">
        <v>1252</v>
      </c>
      <c r="C178" s="2" t="s">
        <v>1253</v>
      </c>
      <c r="D178" s="2">
        <v>0</v>
      </c>
      <c r="E178" s="2">
        <v>179.98699999999999</v>
      </c>
      <c r="F178" s="2">
        <v>63</v>
      </c>
      <c r="G178" s="2">
        <v>22</v>
      </c>
      <c r="H178" s="2">
        <v>169</v>
      </c>
      <c r="I178" s="2">
        <v>21</v>
      </c>
      <c r="J178" s="2">
        <v>47.3</v>
      </c>
      <c r="K178" s="2">
        <v>655.05999999999995</v>
      </c>
      <c r="L178" s="2">
        <v>22</v>
      </c>
      <c r="M178" s="2" t="s">
        <v>1254</v>
      </c>
      <c r="N178" s="2" t="s">
        <v>40</v>
      </c>
      <c r="O178" s="2" t="s">
        <v>151</v>
      </c>
      <c r="P178" s="2" t="s">
        <v>1255</v>
      </c>
      <c r="Q178" s="2" t="s">
        <v>1256</v>
      </c>
      <c r="R178" s="2" t="s">
        <v>1257</v>
      </c>
      <c r="S178" s="2" t="s">
        <v>1258</v>
      </c>
      <c r="T178" s="2" t="s">
        <v>40</v>
      </c>
      <c r="U178" s="2">
        <v>1</v>
      </c>
      <c r="V178" s="22">
        <v>1.169</v>
      </c>
      <c r="W178" s="22">
        <v>1.1879999999999999</v>
      </c>
      <c r="X178" s="22">
        <v>1.2170000000000001</v>
      </c>
      <c r="Y178" s="102">
        <v>0.50658997851888898</v>
      </c>
      <c r="Z178" s="102">
        <v>0.50421331314723605</v>
      </c>
      <c r="AA178" s="102">
        <v>0.35515849877525402</v>
      </c>
      <c r="AB178" s="23">
        <v>1</v>
      </c>
      <c r="AC178" s="23">
        <v>1</v>
      </c>
      <c r="AD178" s="23">
        <v>0.93299387083021801</v>
      </c>
    </row>
    <row r="179" spans="1:30">
      <c r="A179" s="2" t="s">
        <v>30</v>
      </c>
      <c r="B179" s="2" t="s">
        <v>1259</v>
      </c>
      <c r="C179" s="2" t="s">
        <v>1260</v>
      </c>
      <c r="D179" s="2">
        <v>0</v>
      </c>
      <c r="E179" s="2">
        <v>179.92599999999999</v>
      </c>
      <c r="F179" s="2">
        <v>84</v>
      </c>
      <c r="G179" s="2">
        <v>21</v>
      </c>
      <c r="H179" s="2">
        <v>215</v>
      </c>
      <c r="I179" s="2">
        <v>21</v>
      </c>
      <c r="J179" s="2">
        <v>30.8</v>
      </c>
      <c r="K179" s="2">
        <v>714.48</v>
      </c>
      <c r="L179" s="2">
        <v>21</v>
      </c>
      <c r="M179" s="2" t="s">
        <v>132</v>
      </c>
      <c r="N179" s="2" t="s">
        <v>34</v>
      </c>
      <c r="O179" s="2" t="s">
        <v>158</v>
      </c>
      <c r="P179" s="2" t="s">
        <v>1261</v>
      </c>
      <c r="Q179" s="2" t="s">
        <v>1262</v>
      </c>
      <c r="R179" s="2" t="s">
        <v>1263</v>
      </c>
      <c r="S179" s="2" t="s">
        <v>1264</v>
      </c>
      <c r="T179" s="2" t="s">
        <v>1251</v>
      </c>
      <c r="U179" s="2">
        <v>0</v>
      </c>
      <c r="V179" s="22">
        <v>1.093</v>
      </c>
      <c r="W179" s="22">
        <v>1.1240000000000001</v>
      </c>
      <c r="X179" s="22">
        <v>1.1970000000000001</v>
      </c>
      <c r="Y179" s="102">
        <v>1.88405287552729E-3</v>
      </c>
      <c r="Z179" s="102">
        <v>3.3282549321556102E-5</v>
      </c>
      <c r="AA179" s="102">
        <v>3.05659496158128E-7</v>
      </c>
      <c r="AB179" s="23">
        <v>2.19170201596149E-2</v>
      </c>
      <c r="AC179" s="23">
        <v>5.9476543748632899E-4</v>
      </c>
      <c r="AD179" s="23">
        <v>9.6862440334248206E-6</v>
      </c>
    </row>
    <row r="180" spans="1:30">
      <c r="A180" s="2" t="s">
        <v>30</v>
      </c>
      <c r="B180" s="2" t="s">
        <v>1265</v>
      </c>
      <c r="C180" s="2" t="s">
        <v>1266</v>
      </c>
      <c r="D180" s="2">
        <v>0</v>
      </c>
      <c r="E180" s="2">
        <v>179.78700000000001</v>
      </c>
      <c r="F180" s="2">
        <v>74</v>
      </c>
      <c r="G180" s="2">
        <v>26</v>
      </c>
      <c r="H180" s="2">
        <v>183</v>
      </c>
      <c r="I180" s="2">
        <v>24</v>
      </c>
      <c r="J180" s="2">
        <v>44.4</v>
      </c>
      <c r="K180" s="2">
        <v>601.79</v>
      </c>
      <c r="L180" s="2">
        <v>26</v>
      </c>
      <c r="M180" s="2" t="s">
        <v>1267</v>
      </c>
      <c r="N180" s="2" t="s">
        <v>141</v>
      </c>
      <c r="O180" s="2" t="s">
        <v>158</v>
      </c>
      <c r="P180" s="2" t="s">
        <v>1268</v>
      </c>
      <c r="Q180" s="2" t="s">
        <v>1269</v>
      </c>
      <c r="R180" s="2" t="s">
        <v>1270</v>
      </c>
      <c r="S180" s="2" t="s">
        <v>1271</v>
      </c>
      <c r="T180" s="2" t="s">
        <v>1272</v>
      </c>
      <c r="U180" s="2">
        <v>1</v>
      </c>
      <c r="V180" s="22">
        <v>1.198</v>
      </c>
      <c r="W180" s="22">
        <v>1.2649999999999999</v>
      </c>
      <c r="X180" s="22">
        <v>1.327</v>
      </c>
      <c r="Y180" s="102">
        <v>0.84963702061985302</v>
      </c>
      <c r="Z180" s="102">
        <v>0.614025131580618</v>
      </c>
      <c r="AA180" s="102">
        <v>0.45453138405462601</v>
      </c>
      <c r="AB180" s="23">
        <v>1</v>
      </c>
      <c r="AC180" s="23">
        <v>1</v>
      </c>
      <c r="AD180" s="23">
        <v>1</v>
      </c>
    </row>
    <row r="181" spans="1:30">
      <c r="A181" s="2" t="s">
        <v>30</v>
      </c>
      <c r="B181" s="2" t="s">
        <v>1273</v>
      </c>
      <c r="C181" s="2" t="s">
        <v>1274</v>
      </c>
      <c r="D181" s="2">
        <v>0</v>
      </c>
      <c r="E181" s="2">
        <v>177.036</v>
      </c>
      <c r="F181" s="2">
        <v>86</v>
      </c>
      <c r="G181" s="2">
        <v>14</v>
      </c>
      <c r="H181" s="2">
        <v>234</v>
      </c>
      <c r="I181" s="2">
        <v>14</v>
      </c>
      <c r="J181" s="2">
        <v>22.5</v>
      </c>
      <c r="K181" s="2">
        <v>1092.45</v>
      </c>
      <c r="L181" s="2">
        <v>14</v>
      </c>
      <c r="M181" s="2" t="s">
        <v>33</v>
      </c>
      <c r="N181" s="2" t="s">
        <v>76</v>
      </c>
      <c r="O181" s="2" t="s">
        <v>111</v>
      </c>
      <c r="P181" s="2" t="s">
        <v>1275</v>
      </c>
      <c r="Q181" s="2" t="s">
        <v>1276</v>
      </c>
      <c r="R181" s="2" t="s">
        <v>1277</v>
      </c>
      <c r="S181" s="2" t="s">
        <v>1278</v>
      </c>
      <c r="T181" s="2" t="s">
        <v>469</v>
      </c>
      <c r="U181" s="2">
        <v>0</v>
      </c>
      <c r="V181" s="22">
        <v>1.365</v>
      </c>
      <c r="W181" s="22">
        <v>1.367</v>
      </c>
      <c r="X181" s="22">
        <v>1.4950000000000001</v>
      </c>
      <c r="Y181" s="102">
        <v>0.100018026179262</v>
      </c>
      <c r="Z181" s="102">
        <v>0.109770972057344</v>
      </c>
      <c r="AA181" s="102">
        <v>3.1566000514890197E-2</v>
      </c>
      <c r="AB181" s="23">
        <v>0.52825612677437905</v>
      </c>
      <c r="AC181" s="23">
        <v>0.44538420892140801</v>
      </c>
      <c r="AD181" s="23">
        <v>0.140140842865624</v>
      </c>
    </row>
    <row r="182" spans="1:30">
      <c r="A182" s="2" t="s">
        <v>30</v>
      </c>
      <c r="B182" s="2" t="s">
        <v>1279</v>
      </c>
      <c r="C182" s="2" t="s">
        <v>1280</v>
      </c>
      <c r="D182" s="2">
        <v>0</v>
      </c>
      <c r="E182" s="2">
        <v>176.38900000000001</v>
      </c>
      <c r="F182" s="2">
        <v>66</v>
      </c>
      <c r="G182" s="2">
        <v>26</v>
      </c>
      <c r="H182" s="2">
        <v>166</v>
      </c>
      <c r="I182" s="2">
        <v>26</v>
      </c>
      <c r="J182" s="2">
        <v>56.2</v>
      </c>
      <c r="K182" s="2">
        <v>590</v>
      </c>
      <c r="L182" s="2">
        <v>26</v>
      </c>
      <c r="M182" s="2" t="s">
        <v>53</v>
      </c>
      <c r="N182" s="2" t="s">
        <v>34</v>
      </c>
      <c r="O182" s="2" t="s">
        <v>511</v>
      </c>
      <c r="P182" s="2" t="s">
        <v>1281</v>
      </c>
      <c r="Q182" s="2" t="s">
        <v>1282</v>
      </c>
      <c r="R182" s="2" t="s">
        <v>1283</v>
      </c>
      <c r="S182" s="2" t="s">
        <v>1284</v>
      </c>
      <c r="T182" s="2" t="s">
        <v>1055</v>
      </c>
      <c r="U182" s="2">
        <v>0</v>
      </c>
      <c r="V182" s="22">
        <v>1.1439999999999999</v>
      </c>
      <c r="W182" s="22">
        <v>1.1990000000000001</v>
      </c>
      <c r="X182" s="22">
        <v>1.222</v>
      </c>
      <c r="Y182" s="102">
        <v>0.27462510445434402</v>
      </c>
      <c r="Z182" s="102">
        <v>0.143868288007999</v>
      </c>
      <c r="AA182" s="102">
        <v>6.4954938834388506E-2</v>
      </c>
      <c r="AB182" s="23">
        <v>1</v>
      </c>
      <c r="AC182" s="23">
        <v>0.54521631620350997</v>
      </c>
      <c r="AD182" s="23">
        <v>0.25455688182858399</v>
      </c>
    </row>
    <row r="183" spans="1:30">
      <c r="A183" s="2" t="s">
        <v>30</v>
      </c>
      <c r="B183" s="2" t="s">
        <v>1285</v>
      </c>
      <c r="C183" s="2" t="s">
        <v>1286</v>
      </c>
      <c r="D183" s="2">
        <v>0</v>
      </c>
      <c r="E183" s="2">
        <v>175.83500000000001</v>
      </c>
      <c r="F183" s="2">
        <v>85</v>
      </c>
      <c r="G183" s="2">
        <v>15</v>
      </c>
      <c r="H183" s="2">
        <v>133</v>
      </c>
      <c r="I183" s="2">
        <v>15</v>
      </c>
      <c r="J183" s="2">
        <v>31.8</v>
      </c>
      <c r="K183" s="2">
        <v>640.94000000000005</v>
      </c>
      <c r="L183" s="2">
        <v>15</v>
      </c>
      <c r="M183" s="2" t="s">
        <v>1287</v>
      </c>
      <c r="N183" s="2" t="s">
        <v>86</v>
      </c>
      <c r="O183" s="2" t="s">
        <v>151</v>
      </c>
      <c r="P183" s="2" t="s">
        <v>1288</v>
      </c>
      <c r="Q183" s="2" t="s">
        <v>1289</v>
      </c>
      <c r="R183" s="2" t="s">
        <v>1290</v>
      </c>
      <c r="S183" s="2" t="s">
        <v>1291</v>
      </c>
      <c r="T183" s="2" t="s">
        <v>40</v>
      </c>
      <c r="U183" s="2">
        <v>0</v>
      </c>
      <c r="V183" s="22">
        <v>1.1739999999999999</v>
      </c>
      <c r="W183" s="22">
        <v>1.3180000000000001</v>
      </c>
      <c r="X183" s="22">
        <v>1.3879999999999999</v>
      </c>
      <c r="Y183" s="102">
        <v>0.64237828303787403</v>
      </c>
      <c r="Z183" s="102">
        <v>0.119288266947278</v>
      </c>
      <c r="AA183" s="102">
        <v>9.3130548646673902E-2</v>
      </c>
      <c r="AB183" s="23">
        <v>1</v>
      </c>
      <c r="AC183" s="23">
        <v>0.47767626010310699</v>
      </c>
      <c r="AD183" s="23">
        <v>0.34166456768979397</v>
      </c>
    </row>
    <row r="184" spans="1:30">
      <c r="A184" s="2" t="s">
        <v>30</v>
      </c>
      <c r="B184" s="2" t="s">
        <v>1292</v>
      </c>
      <c r="C184" s="2" t="s">
        <v>1293</v>
      </c>
      <c r="D184" s="2">
        <v>0</v>
      </c>
      <c r="E184" s="2">
        <v>175.76300000000001</v>
      </c>
      <c r="F184" s="2">
        <v>79</v>
      </c>
      <c r="G184" s="2">
        <v>22</v>
      </c>
      <c r="H184" s="2">
        <v>145</v>
      </c>
      <c r="I184" s="2">
        <v>22</v>
      </c>
      <c r="J184" s="2">
        <v>48</v>
      </c>
      <c r="K184" s="2">
        <v>562.05999999999995</v>
      </c>
      <c r="L184" s="2">
        <v>22</v>
      </c>
      <c r="M184" s="2" t="s">
        <v>33</v>
      </c>
      <c r="N184" s="2" t="s">
        <v>34</v>
      </c>
      <c r="O184" s="2" t="s">
        <v>151</v>
      </c>
      <c r="P184" s="2" t="s">
        <v>1294</v>
      </c>
      <c r="Q184" s="2" t="s">
        <v>1295</v>
      </c>
      <c r="R184" s="2" t="s">
        <v>1296</v>
      </c>
      <c r="S184" s="2" t="s">
        <v>1297</v>
      </c>
      <c r="T184" s="2" t="s">
        <v>1298</v>
      </c>
      <c r="U184" s="2">
        <v>0</v>
      </c>
      <c r="V184" s="22">
        <v>0.83299999999999996</v>
      </c>
      <c r="W184" s="22">
        <v>0.79900000000000004</v>
      </c>
      <c r="X184" s="22">
        <v>0.80300000000000005</v>
      </c>
      <c r="Y184" s="102">
        <v>0.31739827896594502</v>
      </c>
      <c r="Z184" s="102">
        <v>0.161385200515927</v>
      </c>
      <c r="AA184" s="102">
        <v>0.19521804636141499</v>
      </c>
      <c r="AB184" s="23">
        <v>1</v>
      </c>
      <c r="AC184" s="23">
        <v>0.58971371480770096</v>
      </c>
      <c r="AD184" s="23">
        <v>0.60507718248276599</v>
      </c>
    </row>
    <row r="185" spans="1:30">
      <c r="A185" s="2" t="s">
        <v>30</v>
      </c>
      <c r="B185" s="2" t="s">
        <v>1299</v>
      </c>
      <c r="C185" s="2" t="s">
        <v>1300</v>
      </c>
      <c r="D185" s="2">
        <v>0</v>
      </c>
      <c r="E185" s="2">
        <v>175.00899999999999</v>
      </c>
      <c r="F185" s="2">
        <v>97</v>
      </c>
      <c r="G185" s="2">
        <v>20</v>
      </c>
      <c r="H185" s="2">
        <v>188</v>
      </c>
      <c r="I185" s="2">
        <v>20</v>
      </c>
      <c r="J185" s="2">
        <v>32.299999999999997</v>
      </c>
      <c r="K185" s="2">
        <v>746.23</v>
      </c>
      <c r="L185" s="2">
        <v>20</v>
      </c>
      <c r="M185" s="2" t="s">
        <v>33</v>
      </c>
      <c r="N185" s="2" t="s">
        <v>34</v>
      </c>
      <c r="O185" s="2" t="s">
        <v>207</v>
      </c>
      <c r="P185" s="2" t="s">
        <v>1301</v>
      </c>
      <c r="Q185" s="2" t="s">
        <v>1302</v>
      </c>
      <c r="R185" s="2" t="s">
        <v>1303</v>
      </c>
      <c r="S185" s="2" t="s">
        <v>1304</v>
      </c>
      <c r="T185" s="2" t="s">
        <v>1225</v>
      </c>
      <c r="U185" s="2">
        <v>0</v>
      </c>
      <c r="V185" s="22">
        <v>1.2589999999999999</v>
      </c>
      <c r="W185" s="22">
        <v>1.3140000000000001</v>
      </c>
      <c r="X185" s="22">
        <v>1.403</v>
      </c>
      <c r="Y185" s="102">
        <v>0.15188630096223199</v>
      </c>
      <c r="Z185" s="102">
        <v>4.4471402942086097E-2</v>
      </c>
      <c r="AA185" s="102">
        <v>1.269077263742E-2</v>
      </c>
      <c r="AB185" s="23">
        <v>0.72323062478907396</v>
      </c>
      <c r="AC185" s="23">
        <v>0.21972698550417799</v>
      </c>
      <c r="AD185" s="23">
        <v>6.4999258426150897E-2</v>
      </c>
    </row>
    <row r="186" spans="1:30">
      <c r="A186" s="2" t="s">
        <v>30</v>
      </c>
      <c r="B186" s="2" t="s">
        <v>1305</v>
      </c>
      <c r="C186" s="2" t="s">
        <v>1306</v>
      </c>
      <c r="D186" s="2">
        <v>0</v>
      </c>
      <c r="E186" s="2">
        <v>173.803</v>
      </c>
      <c r="F186" s="2">
        <v>80</v>
      </c>
      <c r="G186" s="2">
        <v>26</v>
      </c>
      <c r="H186" s="2">
        <v>144</v>
      </c>
      <c r="I186" s="2">
        <v>26</v>
      </c>
      <c r="J186" s="2">
        <v>42.9</v>
      </c>
      <c r="K186" s="2">
        <v>528.48</v>
      </c>
      <c r="L186" s="2">
        <v>26</v>
      </c>
      <c r="M186" s="2" t="s">
        <v>33</v>
      </c>
      <c r="N186" s="2" t="s">
        <v>86</v>
      </c>
      <c r="O186" s="2" t="s">
        <v>111</v>
      </c>
      <c r="P186" s="2" t="s">
        <v>1307</v>
      </c>
      <c r="Q186" s="2" t="s">
        <v>1308</v>
      </c>
      <c r="R186" s="2" t="s">
        <v>1309</v>
      </c>
      <c r="S186" s="2" t="s">
        <v>1310</v>
      </c>
      <c r="T186" s="2" t="s">
        <v>1311</v>
      </c>
      <c r="U186" s="2">
        <v>0</v>
      </c>
      <c r="V186" s="22">
        <v>1.1679999999999999</v>
      </c>
      <c r="W186" s="22">
        <v>1.222</v>
      </c>
      <c r="X186" s="22">
        <v>1.2949999999999999</v>
      </c>
      <c r="Y186" s="102">
        <v>1.09450404781719E-4</v>
      </c>
      <c r="Z186" s="102">
        <v>2.1938679659161398E-5</v>
      </c>
      <c r="AA186" s="102">
        <v>3.8158027342305403E-6</v>
      </c>
      <c r="AB186" s="23">
        <v>2.1401047232851001E-3</v>
      </c>
      <c r="AC186" s="23">
        <v>4.2897120439934798E-4</v>
      </c>
      <c r="AD186" s="23">
        <v>7.6233102451258103E-5</v>
      </c>
    </row>
    <row r="187" spans="1:30">
      <c r="A187" s="2" t="s">
        <v>30</v>
      </c>
      <c r="B187" s="2" t="s">
        <v>1312</v>
      </c>
      <c r="C187" s="2" t="s">
        <v>1313</v>
      </c>
      <c r="D187" s="2">
        <v>0</v>
      </c>
      <c r="E187" s="2">
        <v>173.05199999999999</v>
      </c>
      <c r="F187" s="2">
        <v>55</v>
      </c>
      <c r="G187" s="2">
        <v>28</v>
      </c>
      <c r="H187" s="2">
        <v>135</v>
      </c>
      <c r="I187" s="2">
        <v>28</v>
      </c>
      <c r="J187" s="2">
        <v>72.8</v>
      </c>
      <c r="K187" s="2">
        <v>541.26</v>
      </c>
      <c r="L187" s="2">
        <v>28</v>
      </c>
      <c r="M187" s="2" t="s">
        <v>85</v>
      </c>
      <c r="N187" s="2" t="s">
        <v>141</v>
      </c>
      <c r="O187" s="2" t="s">
        <v>1314</v>
      </c>
      <c r="P187" s="2" t="s">
        <v>1315</v>
      </c>
      <c r="Q187" s="2" t="s">
        <v>1316</v>
      </c>
      <c r="R187" s="2" t="s">
        <v>1317</v>
      </c>
      <c r="S187" s="2" t="s">
        <v>1318</v>
      </c>
      <c r="T187" s="2" t="s">
        <v>40</v>
      </c>
      <c r="U187" s="2">
        <v>0</v>
      </c>
      <c r="V187" s="22">
        <v>1.103</v>
      </c>
      <c r="W187" s="22">
        <v>1.0740000000000001</v>
      </c>
      <c r="X187" s="22">
        <v>1.079</v>
      </c>
      <c r="Y187" s="102">
        <v>0.89145189241075096</v>
      </c>
      <c r="Z187" s="102">
        <v>0.99445866813898798</v>
      </c>
      <c r="AA187" s="102">
        <v>0.96554061742115305</v>
      </c>
      <c r="AB187" s="23">
        <v>1</v>
      </c>
      <c r="AC187" s="23">
        <v>1</v>
      </c>
      <c r="AD187" s="23">
        <v>1</v>
      </c>
    </row>
    <row r="188" spans="1:30">
      <c r="A188" s="2" t="s">
        <v>30</v>
      </c>
      <c r="B188" s="2" t="s">
        <v>1319</v>
      </c>
      <c r="C188" s="2" t="s">
        <v>1320</v>
      </c>
      <c r="D188" s="2">
        <v>0</v>
      </c>
      <c r="E188" s="2">
        <v>172.61699999999999</v>
      </c>
      <c r="F188" s="2">
        <v>68</v>
      </c>
      <c r="G188" s="2">
        <v>21</v>
      </c>
      <c r="H188" s="2">
        <v>193</v>
      </c>
      <c r="I188" s="2">
        <v>21</v>
      </c>
      <c r="J188" s="2">
        <v>41.2</v>
      </c>
      <c r="K188" s="2">
        <v>657.9</v>
      </c>
      <c r="L188" s="2">
        <v>21</v>
      </c>
      <c r="M188" s="2" t="s">
        <v>132</v>
      </c>
      <c r="N188" s="2" t="s">
        <v>34</v>
      </c>
      <c r="O188" s="2" t="s">
        <v>1321</v>
      </c>
      <c r="P188" s="2" t="s">
        <v>1322</v>
      </c>
      <c r="Q188" s="2" t="s">
        <v>1323</v>
      </c>
      <c r="R188" s="2" t="s">
        <v>40</v>
      </c>
      <c r="S188" s="2" t="s">
        <v>1324</v>
      </c>
      <c r="T188" s="2" t="s">
        <v>40</v>
      </c>
      <c r="U188" s="2">
        <v>0</v>
      </c>
      <c r="V188" s="22">
        <v>1.17</v>
      </c>
      <c r="W188" s="22">
        <v>1.2370000000000001</v>
      </c>
      <c r="X188" s="22">
        <v>1.3740000000000001</v>
      </c>
      <c r="Y188" s="102">
        <v>2.0301736789656501E-2</v>
      </c>
      <c r="Z188" s="102">
        <v>1.4401503240051301E-3</v>
      </c>
      <c r="AA188" s="102">
        <v>2.90962493905145E-5</v>
      </c>
      <c r="AB188" s="23">
        <v>0.15168533422515701</v>
      </c>
      <c r="AC188" s="23">
        <v>1.3039390618332199E-2</v>
      </c>
      <c r="AD188" s="23">
        <v>3.9614004725752299E-4</v>
      </c>
    </row>
    <row r="189" spans="1:30">
      <c r="A189" s="2" t="s">
        <v>30</v>
      </c>
      <c r="B189" s="2" t="s">
        <v>1325</v>
      </c>
      <c r="C189" s="2" t="s">
        <v>1326</v>
      </c>
      <c r="D189" s="2">
        <v>0</v>
      </c>
      <c r="E189" s="2">
        <v>172.33199999999999</v>
      </c>
      <c r="F189" s="2">
        <v>62</v>
      </c>
      <c r="G189" s="2">
        <v>16</v>
      </c>
      <c r="H189" s="2">
        <v>173</v>
      </c>
      <c r="I189" s="2">
        <v>16</v>
      </c>
      <c r="J189" s="2">
        <v>27.8</v>
      </c>
      <c r="K189" s="2">
        <v>686.71</v>
      </c>
      <c r="L189" s="2">
        <v>16</v>
      </c>
      <c r="M189" s="2" t="s">
        <v>328</v>
      </c>
      <c r="N189" s="2" t="s">
        <v>76</v>
      </c>
      <c r="O189" s="2" t="s">
        <v>151</v>
      </c>
      <c r="P189" s="2" t="s">
        <v>1327</v>
      </c>
      <c r="Q189" s="2" t="s">
        <v>1328</v>
      </c>
      <c r="R189" s="2" t="s">
        <v>1329</v>
      </c>
      <c r="S189" s="2" t="s">
        <v>1330</v>
      </c>
      <c r="T189" s="2" t="s">
        <v>762</v>
      </c>
      <c r="U189" s="2">
        <v>0</v>
      </c>
      <c r="V189" s="22">
        <v>0.83599999999999997</v>
      </c>
      <c r="W189" s="22">
        <v>0.63</v>
      </c>
      <c r="X189" s="22">
        <v>0.54900000000000004</v>
      </c>
      <c r="Y189" s="102">
        <v>0.29446304364859499</v>
      </c>
      <c r="Z189" s="102">
        <v>7.9585918949864898E-4</v>
      </c>
      <c r="AA189" s="102">
        <v>7.5137233461641806E-5</v>
      </c>
      <c r="AB189" s="23">
        <v>1</v>
      </c>
      <c r="AC189" s="23">
        <v>8.1176726358856092E-3</v>
      </c>
      <c r="AD189" s="23">
        <v>8.7529334268268298E-4</v>
      </c>
    </row>
    <row r="190" spans="1:30">
      <c r="A190" s="2" t="s">
        <v>30</v>
      </c>
      <c r="B190" s="2" t="s">
        <v>1331</v>
      </c>
      <c r="C190" s="2" t="s">
        <v>1332</v>
      </c>
      <c r="D190" s="2">
        <v>0</v>
      </c>
      <c r="E190" s="2">
        <v>172.31299999999999</v>
      </c>
      <c r="F190" s="2">
        <v>44</v>
      </c>
      <c r="G190" s="2">
        <v>35</v>
      </c>
      <c r="H190" s="2">
        <v>126</v>
      </c>
      <c r="I190" s="2">
        <v>35</v>
      </c>
      <c r="J190" s="2">
        <v>97.6</v>
      </c>
      <c r="K190" s="2">
        <v>464.09</v>
      </c>
      <c r="L190" s="2">
        <v>35</v>
      </c>
      <c r="M190" s="2" t="s">
        <v>53</v>
      </c>
      <c r="N190" s="2" t="s">
        <v>34</v>
      </c>
      <c r="O190" s="2" t="s">
        <v>1333</v>
      </c>
      <c r="P190" s="2" t="s">
        <v>1334</v>
      </c>
      <c r="Q190" s="2" t="s">
        <v>1335</v>
      </c>
      <c r="R190" s="2" t="s">
        <v>40</v>
      </c>
      <c r="S190" s="2" t="s">
        <v>1336</v>
      </c>
      <c r="T190" s="2" t="s">
        <v>1298</v>
      </c>
      <c r="U190" s="2">
        <v>0</v>
      </c>
      <c r="V190" s="22">
        <v>0.85899999999999999</v>
      </c>
      <c r="W190" s="22">
        <v>0.83599999999999997</v>
      </c>
      <c r="X190" s="22">
        <v>0.85599999999999998</v>
      </c>
      <c r="Y190" s="102">
        <v>0.85198739219280195</v>
      </c>
      <c r="Z190" s="102">
        <v>0.76089300217359401</v>
      </c>
      <c r="AA190" s="102">
        <v>0.89267310913381903</v>
      </c>
      <c r="AB190" s="23">
        <v>1</v>
      </c>
      <c r="AC190" s="23">
        <v>1</v>
      </c>
      <c r="AD190" s="23">
        <v>1</v>
      </c>
    </row>
    <row r="191" spans="1:30">
      <c r="A191" s="2" t="s">
        <v>30</v>
      </c>
      <c r="B191" s="2" t="s">
        <v>1337</v>
      </c>
      <c r="C191" s="2" t="s">
        <v>1338</v>
      </c>
      <c r="D191" s="2">
        <v>0</v>
      </c>
      <c r="E191" s="2">
        <v>171.61199999999999</v>
      </c>
      <c r="F191" s="2">
        <v>78</v>
      </c>
      <c r="G191" s="2">
        <v>25</v>
      </c>
      <c r="H191" s="2">
        <v>145</v>
      </c>
      <c r="I191" s="2">
        <v>25</v>
      </c>
      <c r="J191" s="2">
        <v>51.5</v>
      </c>
      <c r="K191" s="2">
        <v>657</v>
      </c>
      <c r="L191" s="2">
        <v>25</v>
      </c>
      <c r="M191" s="2" t="s">
        <v>1339</v>
      </c>
      <c r="N191" s="2" t="s">
        <v>34</v>
      </c>
      <c r="O191" s="2" t="s">
        <v>478</v>
      </c>
      <c r="P191" s="2" t="s">
        <v>1340</v>
      </c>
      <c r="Q191" s="2" t="s">
        <v>1341</v>
      </c>
      <c r="R191" s="2" t="s">
        <v>1342</v>
      </c>
      <c r="S191" s="2" t="s">
        <v>1343</v>
      </c>
      <c r="T191" s="2" t="s">
        <v>1344</v>
      </c>
      <c r="U191" s="2">
        <v>0</v>
      </c>
      <c r="V191" s="22">
        <v>1.2110000000000001</v>
      </c>
      <c r="W191" s="22">
        <v>1.214</v>
      </c>
      <c r="X191" s="22">
        <v>1.3169999999999999</v>
      </c>
      <c r="Y191" s="102">
        <v>0.58149617523849295</v>
      </c>
      <c r="Z191" s="102">
        <v>0.60105455333067004</v>
      </c>
      <c r="AA191" s="102">
        <v>0.27002502554922603</v>
      </c>
      <c r="AB191" s="23">
        <v>1</v>
      </c>
      <c r="AC191" s="23">
        <v>1</v>
      </c>
      <c r="AD191" s="23">
        <v>0.77669170103204499</v>
      </c>
    </row>
    <row r="192" spans="1:30">
      <c r="A192" s="2" t="s">
        <v>30</v>
      </c>
      <c r="B192" s="2" t="s">
        <v>1345</v>
      </c>
      <c r="C192" s="2" t="s">
        <v>1346</v>
      </c>
      <c r="D192" s="2">
        <v>0</v>
      </c>
      <c r="E192" s="2">
        <v>170.80099999999999</v>
      </c>
      <c r="F192" s="2">
        <v>71</v>
      </c>
      <c r="G192" s="2">
        <v>20</v>
      </c>
      <c r="H192" s="2">
        <v>185</v>
      </c>
      <c r="I192" s="2">
        <v>20</v>
      </c>
      <c r="J192" s="2">
        <v>36.1</v>
      </c>
      <c r="K192" s="2">
        <v>677.1</v>
      </c>
      <c r="L192" s="2">
        <v>20</v>
      </c>
      <c r="M192" s="2" t="s">
        <v>132</v>
      </c>
      <c r="N192" s="2" t="s">
        <v>34</v>
      </c>
      <c r="O192" s="2" t="s">
        <v>40</v>
      </c>
      <c r="P192" s="2" t="s">
        <v>1347</v>
      </c>
      <c r="Q192" s="2" t="s">
        <v>1348</v>
      </c>
      <c r="R192" s="2" t="s">
        <v>1349</v>
      </c>
      <c r="S192" s="2" t="s">
        <v>1350</v>
      </c>
      <c r="T192" s="2" t="s">
        <v>40</v>
      </c>
      <c r="U192" s="2">
        <v>0</v>
      </c>
      <c r="V192" s="22">
        <v>1.147</v>
      </c>
      <c r="W192" s="22">
        <v>1.1020000000000001</v>
      </c>
      <c r="X192" s="22">
        <v>1.296</v>
      </c>
      <c r="Y192" s="102">
        <v>0.84267222203058001</v>
      </c>
      <c r="Z192" s="102">
        <v>0.89441008454273296</v>
      </c>
      <c r="AA192" s="102">
        <v>0.26435145030762602</v>
      </c>
      <c r="AB192" s="23">
        <v>1</v>
      </c>
      <c r="AC192" s="23">
        <v>1</v>
      </c>
      <c r="AD192" s="23">
        <v>0.76156420950692205</v>
      </c>
    </row>
    <row r="193" spans="1:30">
      <c r="A193" s="2" t="s">
        <v>30</v>
      </c>
      <c r="B193" s="2" t="s">
        <v>1351</v>
      </c>
      <c r="C193" s="2" t="s">
        <v>1352</v>
      </c>
      <c r="D193" s="2">
        <v>0</v>
      </c>
      <c r="E193" s="2">
        <v>170.55199999999999</v>
      </c>
      <c r="F193" s="2">
        <v>76</v>
      </c>
      <c r="G193" s="2">
        <v>23</v>
      </c>
      <c r="H193" s="2">
        <v>130</v>
      </c>
      <c r="I193" s="2">
        <v>23</v>
      </c>
      <c r="J193" s="2">
        <v>44.8</v>
      </c>
      <c r="K193" s="2">
        <v>493.51</v>
      </c>
      <c r="L193" s="2">
        <v>23</v>
      </c>
      <c r="M193" s="2" t="s">
        <v>1267</v>
      </c>
      <c r="N193" s="2" t="s">
        <v>34</v>
      </c>
      <c r="O193" s="2" t="s">
        <v>158</v>
      </c>
      <c r="P193" s="2" t="s">
        <v>1353</v>
      </c>
      <c r="Q193" s="2" t="s">
        <v>1354</v>
      </c>
      <c r="R193" s="2" t="s">
        <v>1355</v>
      </c>
      <c r="S193" s="2" t="s">
        <v>1356</v>
      </c>
      <c r="T193" s="2" t="s">
        <v>1357</v>
      </c>
      <c r="U193" s="2">
        <v>0</v>
      </c>
      <c r="V193" s="22">
        <v>1.274</v>
      </c>
      <c r="W193" s="22">
        <v>1.377</v>
      </c>
      <c r="X193" s="22">
        <v>1.3859999999999999</v>
      </c>
      <c r="Y193" s="102">
        <v>0.40183749491952803</v>
      </c>
      <c r="Z193" s="102">
        <v>0.14855098195643701</v>
      </c>
      <c r="AA193" s="102">
        <v>0.13806404364726599</v>
      </c>
      <c r="AB193" s="23">
        <v>1</v>
      </c>
      <c r="AC193" s="23">
        <v>0.55950144433592497</v>
      </c>
      <c r="AD193" s="23">
        <v>0.46556441246768598</v>
      </c>
    </row>
    <row r="194" spans="1:30">
      <c r="A194" s="2" t="s">
        <v>30</v>
      </c>
      <c r="B194" s="2" t="s">
        <v>1358</v>
      </c>
      <c r="C194" s="2" t="s">
        <v>1359</v>
      </c>
      <c r="D194" s="2">
        <v>0</v>
      </c>
      <c r="E194" s="2">
        <v>170.14400000000001</v>
      </c>
      <c r="F194" s="2">
        <v>77</v>
      </c>
      <c r="G194" s="2">
        <v>20</v>
      </c>
      <c r="H194" s="2">
        <v>273</v>
      </c>
      <c r="I194" s="2">
        <v>20</v>
      </c>
      <c r="J194" s="2">
        <v>20.6</v>
      </c>
      <c r="K194" s="2">
        <v>705.42</v>
      </c>
      <c r="L194" s="2">
        <v>20</v>
      </c>
      <c r="M194" s="2" t="s">
        <v>132</v>
      </c>
      <c r="N194" s="2" t="s">
        <v>34</v>
      </c>
      <c r="O194" s="2" t="s">
        <v>937</v>
      </c>
      <c r="P194" s="2" t="s">
        <v>1360</v>
      </c>
      <c r="Q194" s="2" t="s">
        <v>1361</v>
      </c>
      <c r="R194" s="2" t="s">
        <v>1362</v>
      </c>
      <c r="S194" s="2" t="s">
        <v>1363</v>
      </c>
      <c r="T194" s="2" t="s">
        <v>40</v>
      </c>
      <c r="U194" s="2">
        <v>0</v>
      </c>
      <c r="V194" s="22">
        <v>1.1930000000000001</v>
      </c>
      <c r="W194" s="22">
        <v>1.222</v>
      </c>
      <c r="X194" s="22">
        <v>1.2470000000000001</v>
      </c>
      <c r="Y194" s="102">
        <v>0.76797982261964604</v>
      </c>
      <c r="Z194" s="102">
        <v>0.65914425713731195</v>
      </c>
      <c r="AA194" s="102">
        <v>0.56648113400351296</v>
      </c>
      <c r="AB194" s="23">
        <v>1</v>
      </c>
      <c r="AC194" s="23">
        <v>1</v>
      </c>
      <c r="AD194" s="23">
        <v>1</v>
      </c>
    </row>
    <row r="195" spans="1:30">
      <c r="A195" s="2" t="s">
        <v>30</v>
      </c>
      <c r="B195" s="2" t="s">
        <v>1364</v>
      </c>
      <c r="C195" s="2" t="s">
        <v>1365</v>
      </c>
      <c r="D195" s="2">
        <v>0</v>
      </c>
      <c r="E195" s="2">
        <v>169.67400000000001</v>
      </c>
      <c r="F195" s="2">
        <v>36</v>
      </c>
      <c r="G195" s="2">
        <v>35</v>
      </c>
      <c r="H195" s="2">
        <v>119</v>
      </c>
      <c r="I195" s="2">
        <v>35</v>
      </c>
      <c r="J195" s="2">
        <v>129.9</v>
      </c>
      <c r="K195" s="2">
        <v>447.73</v>
      </c>
      <c r="L195" s="2">
        <v>35</v>
      </c>
      <c r="M195" s="2" t="s">
        <v>43</v>
      </c>
      <c r="N195" s="2" t="s">
        <v>34</v>
      </c>
      <c r="O195" s="2" t="s">
        <v>178</v>
      </c>
      <c r="P195" s="2" t="s">
        <v>1366</v>
      </c>
      <c r="Q195" s="2" t="s">
        <v>1367</v>
      </c>
      <c r="R195" s="2" t="s">
        <v>1368</v>
      </c>
      <c r="S195" s="2" t="s">
        <v>1369</v>
      </c>
      <c r="T195" s="2" t="s">
        <v>1370</v>
      </c>
      <c r="U195" s="2">
        <v>0</v>
      </c>
      <c r="V195" s="22">
        <v>0.89900000000000002</v>
      </c>
      <c r="W195" s="22">
        <v>1.006</v>
      </c>
      <c r="X195" s="22">
        <v>1.1910000000000001</v>
      </c>
      <c r="Y195" s="102">
        <v>0.98451699003319104</v>
      </c>
      <c r="Z195" s="102">
        <v>0.99999913083629999</v>
      </c>
      <c r="AA195" s="102">
        <v>0.92294469482511499</v>
      </c>
      <c r="AB195" s="23">
        <v>1</v>
      </c>
      <c r="AC195" s="23">
        <v>1</v>
      </c>
      <c r="AD195" s="23">
        <v>1</v>
      </c>
    </row>
    <row r="196" spans="1:30">
      <c r="A196" s="2" t="s">
        <v>30</v>
      </c>
      <c r="B196" s="2" t="s">
        <v>1371</v>
      </c>
      <c r="C196" s="2" t="s">
        <v>1372</v>
      </c>
      <c r="D196" s="2">
        <v>0</v>
      </c>
      <c r="E196" s="2">
        <v>169.33</v>
      </c>
      <c r="F196" s="2">
        <v>68</v>
      </c>
      <c r="G196" s="2">
        <v>31</v>
      </c>
      <c r="H196" s="2">
        <v>137</v>
      </c>
      <c r="I196" s="2">
        <v>31</v>
      </c>
      <c r="J196" s="2">
        <v>55.3</v>
      </c>
      <c r="K196" s="2">
        <v>513.67999999999995</v>
      </c>
      <c r="L196" s="2">
        <v>31</v>
      </c>
      <c r="M196" s="2" t="s">
        <v>33</v>
      </c>
      <c r="N196" s="2" t="s">
        <v>86</v>
      </c>
      <c r="O196" s="2" t="s">
        <v>158</v>
      </c>
      <c r="P196" s="2" t="s">
        <v>1373</v>
      </c>
      <c r="Q196" s="2" t="s">
        <v>1374</v>
      </c>
      <c r="R196" s="2" t="s">
        <v>40</v>
      </c>
      <c r="S196" s="2" t="s">
        <v>1375</v>
      </c>
      <c r="T196" s="2" t="s">
        <v>1376</v>
      </c>
      <c r="U196" s="2">
        <v>0</v>
      </c>
      <c r="V196" s="22">
        <v>1.2210000000000001</v>
      </c>
      <c r="W196" s="22">
        <v>1.2989999999999999</v>
      </c>
      <c r="X196" s="22">
        <v>1.28</v>
      </c>
      <c r="Y196" s="102">
        <v>0.15465350962510099</v>
      </c>
      <c r="Z196" s="102">
        <v>3.9101269703199902E-2</v>
      </c>
      <c r="AA196" s="102">
        <v>5.4534525011917703E-2</v>
      </c>
      <c r="AB196" s="23">
        <v>0.73450426535125601</v>
      </c>
      <c r="AC196" s="23">
        <v>0.19853075611735199</v>
      </c>
      <c r="AD196" s="23">
        <v>0.22373762716942999</v>
      </c>
    </row>
    <row r="197" spans="1:30">
      <c r="A197" s="2" t="s">
        <v>30</v>
      </c>
      <c r="B197" s="2" t="s">
        <v>1377</v>
      </c>
      <c r="C197" s="2" t="s">
        <v>1378</v>
      </c>
      <c r="D197" s="2">
        <v>0</v>
      </c>
      <c r="E197" s="2">
        <v>168.77199999999999</v>
      </c>
      <c r="F197" s="2">
        <v>60</v>
      </c>
      <c r="G197" s="2">
        <v>22</v>
      </c>
      <c r="H197" s="2">
        <v>145</v>
      </c>
      <c r="I197" s="2">
        <v>22</v>
      </c>
      <c r="J197" s="2">
        <v>47.5</v>
      </c>
      <c r="K197" s="2">
        <v>586.14</v>
      </c>
      <c r="L197" s="2">
        <v>22</v>
      </c>
      <c r="M197" s="2" t="s">
        <v>33</v>
      </c>
      <c r="N197" s="2" t="s">
        <v>86</v>
      </c>
      <c r="O197" s="2" t="s">
        <v>511</v>
      </c>
      <c r="P197" s="2" t="s">
        <v>633</v>
      </c>
      <c r="Q197" s="2" t="s">
        <v>1379</v>
      </c>
      <c r="R197" s="2" t="s">
        <v>1380</v>
      </c>
      <c r="S197" s="2" t="s">
        <v>1381</v>
      </c>
      <c r="T197" s="2" t="s">
        <v>1382</v>
      </c>
      <c r="U197" s="2">
        <v>0</v>
      </c>
      <c r="V197" s="22">
        <v>1.179</v>
      </c>
      <c r="W197" s="22">
        <v>1.054</v>
      </c>
      <c r="X197" s="22">
        <v>0.999</v>
      </c>
      <c r="Y197" s="102">
        <v>0.95827318237521697</v>
      </c>
      <c r="Z197" s="102">
        <v>0.99965121954429903</v>
      </c>
      <c r="AA197" s="102">
        <v>0.99999379425034396</v>
      </c>
      <c r="AB197" s="23">
        <v>1</v>
      </c>
      <c r="AC197" s="23">
        <v>1</v>
      </c>
      <c r="AD197" s="23">
        <v>1</v>
      </c>
    </row>
    <row r="198" spans="1:30">
      <c r="A198" s="2" t="s">
        <v>30</v>
      </c>
      <c r="B198" s="2" t="s">
        <v>1383</v>
      </c>
      <c r="C198" s="2" t="s">
        <v>1384</v>
      </c>
      <c r="D198" s="2">
        <v>0</v>
      </c>
      <c r="E198" s="2">
        <v>168.691</v>
      </c>
      <c r="F198" s="2">
        <v>66</v>
      </c>
      <c r="G198" s="2">
        <v>27</v>
      </c>
      <c r="H198" s="2">
        <v>157</v>
      </c>
      <c r="I198" s="2">
        <v>27</v>
      </c>
      <c r="J198" s="2">
        <v>52.3</v>
      </c>
      <c r="K198" s="2">
        <v>526.79999999999995</v>
      </c>
      <c r="L198" s="2">
        <v>27</v>
      </c>
      <c r="M198" s="2" t="s">
        <v>33</v>
      </c>
      <c r="N198" s="2" t="s">
        <v>76</v>
      </c>
      <c r="O198" s="2" t="s">
        <v>151</v>
      </c>
      <c r="P198" s="2" t="s">
        <v>1385</v>
      </c>
      <c r="Q198" s="2" t="s">
        <v>1386</v>
      </c>
      <c r="R198" s="2" t="s">
        <v>1387</v>
      </c>
      <c r="S198" s="2" t="s">
        <v>1388</v>
      </c>
      <c r="T198" s="2" t="s">
        <v>1389</v>
      </c>
      <c r="U198" s="2">
        <v>0</v>
      </c>
      <c r="V198" s="22">
        <v>0.40600000000000003</v>
      </c>
      <c r="W198" s="22">
        <v>0.41499999999999998</v>
      </c>
      <c r="X198" s="22">
        <v>0.35599999999999998</v>
      </c>
      <c r="Y198" s="102">
        <v>8.1198523793624094E-8</v>
      </c>
      <c r="Z198" s="102">
        <v>1.08759230510458E-7</v>
      </c>
      <c r="AA198" s="102">
        <v>1.6697080162941799E-8</v>
      </c>
      <c r="AB198" s="23">
        <v>6.4807160714737896E-6</v>
      </c>
      <c r="AC198" s="23">
        <v>5.59296688183257E-6</v>
      </c>
      <c r="AD198" s="23">
        <v>9.2997676786324303E-7</v>
      </c>
    </row>
    <row r="199" spans="1:30">
      <c r="A199" s="2" t="s">
        <v>30</v>
      </c>
      <c r="B199" s="2" t="s">
        <v>1390</v>
      </c>
      <c r="C199" s="2" t="s">
        <v>1391</v>
      </c>
      <c r="D199" s="2">
        <v>0</v>
      </c>
      <c r="E199" s="2">
        <v>168.357</v>
      </c>
      <c r="F199" s="2">
        <v>56</v>
      </c>
      <c r="G199" s="2">
        <v>33</v>
      </c>
      <c r="H199" s="2">
        <v>134</v>
      </c>
      <c r="I199" s="2">
        <v>33</v>
      </c>
      <c r="J199" s="2">
        <v>82.1</v>
      </c>
      <c r="K199" s="2">
        <v>484.18</v>
      </c>
      <c r="L199" s="2">
        <v>33</v>
      </c>
      <c r="M199" s="2" t="s">
        <v>921</v>
      </c>
      <c r="N199" s="2" t="s">
        <v>141</v>
      </c>
      <c r="O199" s="2" t="s">
        <v>1392</v>
      </c>
      <c r="P199" s="2" t="s">
        <v>1393</v>
      </c>
      <c r="Q199" s="2" t="s">
        <v>1394</v>
      </c>
      <c r="R199" s="2" t="s">
        <v>1395</v>
      </c>
      <c r="S199" s="2" t="s">
        <v>1396</v>
      </c>
      <c r="T199" s="2" t="s">
        <v>40</v>
      </c>
      <c r="U199" s="2">
        <v>0</v>
      </c>
      <c r="V199" s="22">
        <v>1.9790000000000001</v>
      </c>
      <c r="W199" s="22">
        <v>2.7210000000000001</v>
      </c>
      <c r="X199" s="22">
        <v>3.17</v>
      </c>
      <c r="Y199" s="102">
        <v>9.48705535241956E-8</v>
      </c>
      <c r="Z199" s="102">
        <v>1.25869181744065E-9</v>
      </c>
      <c r="AA199" s="102">
        <v>1.94247284923676E-10</v>
      </c>
      <c r="AB199" s="23">
        <v>6.9748830950988599E-6</v>
      </c>
      <c r="AC199" s="23">
        <v>2.0285103071356501E-7</v>
      </c>
      <c r="AD199" s="23">
        <v>3.24569554263379E-8</v>
      </c>
    </row>
    <row r="200" spans="1:30">
      <c r="A200" s="2" t="s">
        <v>30</v>
      </c>
      <c r="B200" s="2" t="s">
        <v>1397</v>
      </c>
      <c r="C200" s="2" t="s">
        <v>1398</v>
      </c>
      <c r="D200" s="2">
        <v>0</v>
      </c>
      <c r="E200" s="2">
        <v>167.77099999999999</v>
      </c>
      <c r="F200" s="2">
        <v>70</v>
      </c>
      <c r="G200" s="2">
        <v>20</v>
      </c>
      <c r="H200" s="2">
        <v>163</v>
      </c>
      <c r="I200" s="2">
        <v>20</v>
      </c>
      <c r="J200" s="2">
        <v>43.1</v>
      </c>
      <c r="K200" s="2">
        <v>582.83000000000004</v>
      </c>
      <c r="L200" s="2">
        <v>20</v>
      </c>
      <c r="M200" s="2" t="s">
        <v>33</v>
      </c>
      <c r="N200" s="2" t="s">
        <v>34</v>
      </c>
      <c r="O200" s="2" t="s">
        <v>511</v>
      </c>
      <c r="P200" s="2" t="s">
        <v>1399</v>
      </c>
      <c r="Q200" s="2" t="s">
        <v>1400</v>
      </c>
      <c r="R200" s="2" t="s">
        <v>1401</v>
      </c>
      <c r="S200" s="2" t="s">
        <v>1402</v>
      </c>
      <c r="T200" s="2" t="s">
        <v>1027</v>
      </c>
      <c r="U200" s="2">
        <v>0</v>
      </c>
      <c r="V200" s="22">
        <v>1.1259999999999999</v>
      </c>
      <c r="W200" s="22">
        <v>1.01</v>
      </c>
      <c r="X200" s="22">
        <v>1.006</v>
      </c>
      <c r="Y200" s="102">
        <v>0.90205315206121806</v>
      </c>
      <c r="Z200" s="102">
        <v>0.99999495682291295</v>
      </c>
      <c r="AA200" s="102">
        <v>0.99999851811303098</v>
      </c>
      <c r="AB200" s="23">
        <v>1</v>
      </c>
      <c r="AC200" s="23">
        <v>1</v>
      </c>
      <c r="AD200" s="23">
        <v>1</v>
      </c>
    </row>
    <row r="201" spans="1:30">
      <c r="A201" s="2" t="s">
        <v>30</v>
      </c>
      <c r="B201" s="2" t="s">
        <v>1403</v>
      </c>
      <c r="C201" s="2" t="s">
        <v>1404</v>
      </c>
      <c r="D201" s="2">
        <v>0</v>
      </c>
      <c r="E201" s="2">
        <v>167.58099999999999</v>
      </c>
      <c r="F201" s="2">
        <v>57</v>
      </c>
      <c r="G201" s="2">
        <v>33</v>
      </c>
      <c r="H201" s="2">
        <v>156</v>
      </c>
      <c r="I201" s="2">
        <v>33</v>
      </c>
      <c r="J201" s="2">
        <v>74</v>
      </c>
      <c r="K201" s="2">
        <v>508.14</v>
      </c>
      <c r="L201" s="2">
        <v>33</v>
      </c>
      <c r="M201" s="2" t="s">
        <v>235</v>
      </c>
      <c r="N201" s="2" t="s">
        <v>34</v>
      </c>
      <c r="O201" s="2" t="s">
        <v>1405</v>
      </c>
      <c r="P201" s="2" t="s">
        <v>1406</v>
      </c>
      <c r="Q201" s="2" t="s">
        <v>1407</v>
      </c>
      <c r="R201" s="2" t="s">
        <v>1408</v>
      </c>
      <c r="S201" s="2" t="s">
        <v>1409</v>
      </c>
      <c r="T201" s="2" t="s">
        <v>116</v>
      </c>
      <c r="U201" s="2">
        <v>0</v>
      </c>
      <c r="V201" s="22">
        <v>0.88300000000000001</v>
      </c>
      <c r="W201" s="22">
        <v>0.78700000000000003</v>
      </c>
      <c r="X201" s="22">
        <v>0.71</v>
      </c>
      <c r="Y201" s="102">
        <v>0.90363320919851797</v>
      </c>
      <c r="Z201" s="102">
        <v>0.49117735968703402</v>
      </c>
      <c r="AA201" s="102">
        <v>0.18149750195566799</v>
      </c>
      <c r="AB201" s="23">
        <v>1</v>
      </c>
      <c r="AC201" s="23">
        <v>1</v>
      </c>
      <c r="AD201" s="23">
        <v>0.57515932516296198</v>
      </c>
    </row>
    <row r="202" spans="1:30">
      <c r="A202" s="2" t="s">
        <v>30</v>
      </c>
      <c r="B202" s="2" t="s">
        <v>1410</v>
      </c>
      <c r="C202" s="2" t="s">
        <v>1411</v>
      </c>
      <c r="D202" s="2">
        <v>0</v>
      </c>
      <c r="E202" s="2">
        <v>167.071</v>
      </c>
      <c r="F202" s="2">
        <v>64</v>
      </c>
      <c r="G202" s="2">
        <v>19</v>
      </c>
      <c r="H202" s="2">
        <v>159</v>
      </c>
      <c r="I202" s="2">
        <v>19</v>
      </c>
      <c r="J202" s="2">
        <v>37.4</v>
      </c>
      <c r="K202" s="2">
        <v>631.59</v>
      </c>
      <c r="L202" s="2">
        <v>19</v>
      </c>
      <c r="M202" s="2" t="s">
        <v>33</v>
      </c>
      <c r="N202" s="2" t="s">
        <v>34</v>
      </c>
      <c r="O202" s="2" t="s">
        <v>214</v>
      </c>
      <c r="P202" s="2" t="s">
        <v>1412</v>
      </c>
      <c r="Q202" s="2" t="s">
        <v>1413</v>
      </c>
      <c r="R202" s="2" t="s">
        <v>1414</v>
      </c>
      <c r="S202" s="2" t="s">
        <v>1415</v>
      </c>
      <c r="T202" s="2" t="s">
        <v>116</v>
      </c>
      <c r="U202" s="2">
        <v>0</v>
      </c>
      <c r="V202" s="22">
        <v>1.2030000000000001</v>
      </c>
      <c r="W202" s="22">
        <v>1.2350000000000001</v>
      </c>
      <c r="X202" s="22">
        <v>1.373</v>
      </c>
      <c r="Y202" s="102">
        <v>0.376286143812538</v>
      </c>
      <c r="Z202" s="102">
        <v>0.261212794598566</v>
      </c>
      <c r="AA202" s="102">
        <v>4.6603925867099598E-2</v>
      </c>
      <c r="AB202" s="23">
        <v>1</v>
      </c>
      <c r="AC202" s="23">
        <v>0.85415330065266604</v>
      </c>
      <c r="AD202" s="23">
        <v>0.19556624599024899</v>
      </c>
    </row>
    <row r="203" spans="1:30">
      <c r="A203" s="2" t="s">
        <v>30</v>
      </c>
      <c r="B203" s="2" t="s">
        <v>1416</v>
      </c>
      <c r="C203" s="2" t="s">
        <v>1417</v>
      </c>
      <c r="D203" s="2">
        <v>0</v>
      </c>
      <c r="E203" s="2">
        <v>166.12100000000001</v>
      </c>
      <c r="F203" s="2">
        <v>52</v>
      </c>
      <c r="G203" s="2">
        <v>20</v>
      </c>
      <c r="H203" s="2">
        <v>158</v>
      </c>
      <c r="I203" s="2">
        <v>20</v>
      </c>
      <c r="J203" s="2">
        <v>52.2</v>
      </c>
      <c r="K203" s="2">
        <v>548.99</v>
      </c>
      <c r="L203" s="2">
        <v>20</v>
      </c>
      <c r="M203" s="2" t="s">
        <v>33</v>
      </c>
      <c r="N203" s="2" t="s">
        <v>34</v>
      </c>
      <c r="O203" s="2" t="s">
        <v>207</v>
      </c>
      <c r="P203" s="2" t="s">
        <v>1418</v>
      </c>
      <c r="Q203" s="2" t="s">
        <v>1419</v>
      </c>
      <c r="R203" s="2" t="s">
        <v>1420</v>
      </c>
      <c r="S203" s="2" t="s">
        <v>1421</v>
      </c>
      <c r="T203" s="2" t="s">
        <v>116</v>
      </c>
      <c r="U203" s="2">
        <v>0</v>
      </c>
      <c r="V203" s="22">
        <v>1.256</v>
      </c>
      <c r="W203" s="22">
        <v>1.3149999999999999</v>
      </c>
      <c r="X203" s="22">
        <v>1.3959999999999999</v>
      </c>
      <c r="Y203" s="102">
        <v>0.64010448590864</v>
      </c>
      <c r="Z203" s="102">
        <v>0.43255221252838999</v>
      </c>
      <c r="AA203" s="102">
        <v>0.20997087273279</v>
      </c>
      <c r="AB203" s="23">
        <v>1</v>
      </c>
      <c r="AC203" s="23">
        <v>1</v>
      </c>
      <c r="AD203" s="23">
        <v>0.63684234997173095</v>
      </c>
    </row>
    <row r="204" spans="1:30">
      <c r="A204" s="2" t="s">
        <v>30</v>
      </c>
      <c r="B204" s="2" t="s">
        <v>1422</v>
      </c>
      <c r="C204" s="2" t="s">
        <v>1423</v>
      </c>
      <c r="D204" s="2">
        <v>0</v>
      </c>
      <c r="E204" s="2">
        <v>165.04300000000001</v>
      </c>
      <c r="F204" s="2">
        <v>51</v>
      </c>
      <c r="G204" s="2">
        <v>33</v>
      </c>
      <c r="H204" s="2">
        <v>127</v>
      </c>
      <c r="I204" s="2">
        <v>33</v>
      </c>
      <c r="J204" s="2">
        <v>85.1</v>
      </c>
      <c r="K204" s="2">
        <v>487.91</v>
      </c>
      <c r="L204" s="2">
        <v>33</v>
      </c>
      <c r="M204" s="2" t="s">
        <v>53</v>
      </c>
      <c r="N204" s="2" t="s">
        <v>86</v>
      </c>
      <c r="O204" s="2" t="s">
        <v>1321</v>
      </c>
      <c r="P204" s="2" t="s">
        <v>1424</v>
      </c>
      <c r="Q204" s="2" t="s">
        <v>1425</v>
      </c>
      <c r="R204" s="2" t="s">
        <v>1426</v>
      </c>
      <c r="S204" s="2" t="s">
        <v>1427</v>
      </c>
      <c r="T204" s="2" t="s">
        <v>40</v>
      </c>
      <c r="U204" s="2">
        <v>0</v>
      </c>
      <c r="V204" s="22">
        <v>0.79200000000000004</v>
      </c>
      <c r="W204" s="22">
        <v>0.97199999999999998</v>
      </c>
      <c r="X204" s="22">
        <v>1.1000000000000001</v>
      </c>
      <c r="Y204" s="102">
        <v>0.89004990852187504</v>
      </c>
      <c r="Z204" s="102">
        <v>0.99999162166879896</v>
      </c>
      <c r="AA204" s="102">
        <v>0.99791435021276897</v>
      </c>
      <c r="AB204" s="23">
        <v>1</v>
      </c>
      <c r="AC204" s="23">
        <v>1</v>
      </c>
      <c r="AD204" s="23">
        <v>1</v>
      </c>
    </row>
    <row r="205" spans="1:30">
      <c r="A205" s="2" t="s">
        <v>30</v>
      </c>
      <c r="B205" s="2" t="s">
        <v>1428</v>
      </c>
      <c r="C205" s="2" t="s">
        <v>1429</v>
      </c>
      <c r="D205" s="2">
        <v>0</v>
      </c>
      <c r="E205" s="2">
        <v>164.965</v>
      </c>
      <c r="F205" s="2">
        <v>62</v>
      </c>
      <c r="G205" s="2">
        <v>19</v>
      </c>
      <c r="H205" s="2">
        <v>153</v>
      </c>
      <c r="I205" s="2">
        <v>19</v>
      </c>
      <c r="J205" s="2">
        <v>36.9</v>
      </c>
      <c r="K205" s="2">
        <v>525.6</v>
      </c>
      <c r="L205" s="2">
        <v>19</v>
      </c>
      <c r="M205" s="2" t="s">
        <v>1430</v>
      </c>
      <c r="N205" s="2" t="s">
        <v>1431</v>
      </c>
      <c r="O205" s="2" t="s">
        <v>937</v>
      </c>
      <c r="P205" s="2" t="s">
        <v>1432</v>
      </c>
      <c r="Q205" s="2" t="s">
        <v>1433</v>
      </c>
      <c r="R205" s="2" t="s">
        <v>1434</v>
      </c>
      <c r="S205" s="2" t="s">
        <v>1435</v>
      </c>
      <c r="T205" s="2" t="s">
        <v>40</v>
      </c>
      <c r="U205" s="2">
        <v>0</v>
      </c>
      <c r="V205" s="22">
        <v>1.3220000000000001</v>
      </c>
      <c r="W205" s="22">
        <v>1.3839999999999999</v>
      </c>
      <c r="X205" s="22">
        <v>1.393</v>
      </c>
      <c r="Y205" s="102">
        <v>0.64816053056858303</v>
      </c>
      <c r="Z205" s="102">
        <v>0.48289286938330001</v>
      </c>
      <c r="AA205" s="102">
        <v>0.42498812919548501</v>
      </c>
      <c r="AB205" s="23">
        <v>1</v>
      </c>
      <c r="AC205" s="23">
        <v>1</v>
      </c>
      <c r="AD205" s="23">
        <v>1</v>
      </c>
    </row>
    <row r="206" spans="1:30">
      <c r="A206" s="2" t="s">
        <v>30</v>
      </c>
      <c r="B206" s="2" t="s">
        <v>1436</v>
      </c>
      <c r="C206" s="2" t="s">
        <v>1437</v>
      </c>
      <c r="D206" s="2">
        <v>0</v>
      </c>
      <c r="E206" s="2">
        <v>164.93600000000001</v>
      </c>
      <c r="F206" s="2">
        <v>73</v>
      </c>
      <c r="G206" s="2">
        <v>21</v>
      </c>
      <c r="H206" s="2">
        <v>185</v>
      </c>
      <c r="I206" s="2">
        <v>21</v>
      </c>
      <c r="J206" s="2">
        <v>31.1</v>
      </c>
      <c r="K206" s="2">
        <v>701.39</v>
      </c>
      <c r="L206" s="2">
        <v>21</v>
      </c>
      <c r="M206" s="2" t="s">
        <v>33</v>
      </c>
      <c r="N206" s="2" t="s">
        <v>86</v>
      </c>
      <c r="O206" s="2" t="s">
        <v>77</v>
      </c>
      <c r="P206" s="2" t="s">
        <v>1438</v>
      </c>
      <c r="Q206" s="2" t="s">
        <v>1439</v>
      </c>
      <c r="R206" s="2" t="s">
        <v>1440</v>
      </c>
      <c r="S206" s="2" t="s">
        <v>1441</v>
      </c>
      <c r="T206" s="2" t="s">
        <v>574</v>
      </c>
      <c r="U206" s="2">
        <v>0</v>
      </c>
      <c r="V206" s="22">
        <v>0.39400000000000002</v>
      </c>
      <c r="W206" s="22">
        <v>0.46</v>
      </c>
      <c r="X206" s="22">
        <v>0.375</v>
      </c>
      <c r="Y206" s="102">
        <v>1.27455079823591E-8</v>
      </c>
      <c r="Z206" s="102">
        <v>7.9294684596220604E-8</v>
      </c>
      <c r="AA206" s="102">
        <v>5.3248476739042896E-9</v>
      </c>
      <c r="AB206" s="23">
        <v>1.6733031193982801E-6</v>
      </c>
      <c r="AC206" s="23">
        <v>4.4164736450864702E-6</v>
      </c>
      <c r="AD206" s="23">
        <v>3.7642577017831102E-7</v>
      </c>
    </row>
    <row r="207" spans="1:30">
      <c r="A207" s="2" t="s">
        <v>30</v>
      </c>
      <c r="B207" s="2" t="s">
        <v>1442</v>
      </c>
      <c r="C207" s="2" t="s">
        <v>1443</v>
      </c>
      <c r="D207" s="2">
        <v>0</v>
      </c>
      <c r="E207" s="2">
        <v>164.31</v>
      </c>
      <c r="F207" s="2">
        <v>77</v>
      </c>
      <c r="G207" s="2">
        <v>15</v>
      </c>
      <c r="H207" s="2">
        <v>128</v>
      </c>
      <c r="I207" s="2">
        <v>15</v>
      </c>
      <c r="J207" s="2">
        <v>31.5</v>
      </c>
      <c r="K207" s="2">
        <v>519.82000000000005</v>
      </c>
      <c r="L207" s="2">
        <v>15</v>
      </c>
      <c r="M207" s="2" t="s">
        <v>33</v>
      </c>
      <c r="N207" s="2" t="s">
        <v>86</v>
      </c>
      <c r="O207" s="2" t="s">
        <v>77</v>
      </c>
      <c r="P207" s="2" t="s">
        <v>1444</v>
      </c>
      <c r="Q207" s="2" t="s">
        <v>1445</v>
      </c>
      <c r="R207" s="2" t="s">
        <v>1446</v>
      </c>
      <c r="S207" s="2" t="s">
        <v>1447</v>
      </c>
      <c r="T207" s="2" t="s">
        <v>469</v>
      </c>
      <c r="U207" s="2">
        <v>0</v>
      </c>
      <c r="V207" s="22">
        <v>1.2030000000000001</v>
      </c>
      <c r="W207" s="22">
        <v>1.24</v>
      </c>
      <c r="X207" s="22">
        <v>1.345</v>
      </c>
      <c r="Y207" s="102">
        <v>0.93269425994163002</v>
      </c>
      <c r="Z207" s="102">
        <v>0.860105271216698</v>
      </c>
      <c r="AA207" s="102">
        <v>0.58481951153171197</v>
      </c>
      <c r="AB207" s="23">
        <v>1</v>
      </c>
      <c r="AC207" s="23">
        <v>1</v>
      </c>
      <c r="AD207" s="23">
        <v>1</v>
      </c>
    </row>
    <row r="208" spans="1:30">
      <c r="A208" s="2" t="s">
        <v>30</v>
      </c>
      <c r="B208" s="2" t="s">
        <v>1448</v>
      </c>
      <c r="C208" s="2" t="s">
        <v>1449</v>
      </c>
      <c r="D208" s="2">
        <v>0</v>
      </c>
      <c r="E208" s="2">
        <v>164.172</v>
      </c>
      <c r="F208" s="2">
        <v>80</v>
      </c>
      <c r="G208" s="2">
        <v>18</v>
      </c>
      <c r="H208" s="2">
        <v>198</v>
      </c>
      <c r="I208" s="2">
        <v>18</v>
      </c>
      <c r="J208" s="2">
        <v>25.9</v>
      </c>
      <c r="K208" s="2">
        <v>694.56</v>
      </c>
      <c r="L208" s="2">
        <v>18</v>
      </c>
      <c r="M208" s="2" t="s">
        <v>53</v>
      </c>
      <c r="N208" s="2" t="s">
        <v>76</v>
      </c>
      <c r="O208" s="2" t="s">
        <v>151</v>
      </c>
      <c r="P208" s="2" t="s">
        <v>1235</v>
      </c>
      <c r="Q208" s="2" t="s">
        <v>1450</v>
      </c>
      <c r="R208" s="2" t="s">
        <v>1451</v>
      </c>
      <c r="S208" s="2" t="s">
        <v>1452</v>
      </c>
      <c r="T208" s="2" t="s">
        <v>1453</v>
      </c>
      <c r="U208" s="2">
        <v>0</v>
      </c>
      <c r="V208" s="22">
        <v>0.496</v>
      </c>
      <c r="W208" s="22">
        <v>0.49099999999999999</v>
      </c>
      <c r="X208" s="22">
        <v>0.42699999999999999</v>
      </c>
      <c r="Y208" s="102">
        <v>2.6750050305612801E-5</v>
      </c>
      <c r="Z208" s="102">
        <v>1.7746830188292202E-5</v>
      </c>
      <c r="AA208" s="102">
        <v>2.48743649855498E-6</v>
      </c>
      <c r="AB208" s="23">
        <v>6.3852717482748599E-4</v>
      </c>
      <c r="AC208" s="23">
        <v>3.5073842888259102E-4</v>
      </c>
      <c r="AD208" s="23">
        <v>5.2550669934989201E-5</v>
      </c>
    </row>
    <row r="209" spans="1:30">
      <c r="A209" s="2" t="s">
        <v>30</v>
      </c>
      <c r="B209" s="2" t="s">
        <v>1454</v>
      </c>
      <c r="C209" s="2" t="s">
        <v>1455</v>
      </c>
      <c r="D209" s="2">
        <v>0</v>
      </c>
      <c r="E209" s="2">
        <v>163.53899999999999</v>
      </c>
      <c r="F209" s="2">
        <v>85</v>
      </c>
      <c r="G209" s="2">
        <v>12</v>
      </c>
      <c r="H209" s="2">
        <v>198</v>
      </c>
      <c r="I209" s="2">
        <v>12</v>
      </c>
      <c r="J209" s="2">
        <v>17.8</v>
      </c>
      <c r="K209" s="2">
        <v>844.59</v>
      </c>
      <c r="L209" s="2">
        <v>12</v>
      </c>
      <c r="M209" s="2" t="s">
        <v>535</v>
      </c>
      <c r="N209" s="2" t="s">
        <v>34</v>
      </c>
      <c r="O209" s="2" t="s">
        <v>668</v>
      </c>
      <c r="P209" s="2" t="s">
        <v>1456</v>
      </c>
      <c r="Q209" s="2" t="s">
        <v>1457</v>
      </c>
      <c r="R209" s="2" t="s">
        <v>1458</v>
      </c>
      <c r="S209" s="2" t="s">
        <v>1459</v>
      </c>
      <c r="T209" s="2" t="s">
        <v>40</v>
      </c>
      <c r="U209" s="2">
        <v>0</v>
      </c>
      <c r="V209" s="22">
        <v>1.2490000000000001</v>
      </c>
      <c r="W209" s="22">
        <v>1.417</v>
      </c>
      <c r="X209" s="22">
        <v>1.234</v>
      </c>
      <c r="Y209" s="102">
        <v>0.34129450443033299</v>
      </c>
      <c r="Z209" s="102">
        <v>6.0164093212698097E-2</v>
      </c>
      <c r="AA209" s="102">
        <v>0.40675034461557003</v>
      </c>
      <c r="AB209" s="23">
        <v>1</v>
      </c>
      <c r="AC209" s="23">
        <v>0.27576459682029703</v>
      </c>
      <c r="AD209" s="23">
        <v>1</v>
      </c>
    </row>
    <row r="210" spans="1:30">
      <c r="A210" s="2" t="s">
        <v>30</v>
      </c>
      <c r="B210" s="2" t="s">
        <v>1460</v>
      </c>
      <c r="C210" s="2" t="s">
        <v>1461</v>
      </c>
      <c r="D210" s="2">
        <v>0</v>
      </c>
      <c r="E210" s="2">
        <v>163.32</v>
      </c>
      <c r="F210" s="2">
        <v>63</v>
      </c>
      <c r="G210" s="2">
        <v>18</v>
      </c>
      <c r="H210" s="2">
        <v>140</v>
      </c>
      <c r="I210" s="2">
        <v>18</v>
      </c>
      <c r="J210" s="2">
        <v>38.200000000000003</v>
      </c>
      <c r="K210" s="2">
        <v>612.86</v>
      </c>
      <c r="L210" s="2">
        <v>18</v>
      </c>
      <c r="M210" s="2" t="s">
        <v>53</v>
      </c>
      <c r="N210" s="2" t="s">
        <v>86</v>
      </c>
      <c r="O210" s="2" t="s">
        <v>151</v>
      </c>
      <c r="P210" s="2" t="s">
        <v>1462</v>
      </c>
      <c r="Q210" s="2" t="s">
        <v>1463</v>
      </c>
      <c r="R210" s="2" t="s">
        <v>1464</v>
      </c>
      <c r="S210" s="2" t="s">
        <v>1465</v>
      </c>
      <c r="T210" s="2" t="s">
        <v>123</v>
      </c>
      <c r="U210" s="2">
        <v>0</v>
      </c>
      <c r="V210" s="22">
        <v>1.159</v>
      </c>
      <c r="W210" s="22">
        <v>1.288</v>
      </c>
      <c r="X210" s="22">
        <v>1.2989999999999999</v>
      </c>
      <c r="Y210" s="102">
        <v>0.912598219633733</v>
      </c>
      <c r="Z210" s="102">
        <v>0.47206910639439897</v>
      </c>
      <c r="AA210" s="102">
        <v>0.44085239062920401</v>
      </c>
      <c r="AB210" s="23">
        <v>1</v>
      </c>
      <c r="AC210" s="23">
        <v>1</v>
      </c>
      <c r="AD210" s="23">
        <v>1</v>
      </c>
    </row>
    <row r="211" spans="1:30">
      <c r="A211" s="2" t="s">
        <v>30</v>
      </c>
      <c r="B211" s="2" t="s">
        <v>1466</v>
      </c>
      <c r="C211" s="2" t="s">
        <v>1467</v>
      </c>
      <c r="D211" s="2">
        <v>0</v>
      </c>
      <c r="E211" s="2">
        <v>163.13800000000001</v>
      </c>
      <c r="F211" s="2">
        <v>46</v>
      </c>
      <c r="G211" s="2">
        <v>25</v>
      </c>
      <c r="H211" s="2">
        <v>151</v>
      </c>
      <c r="I211" s="2">
        <v>24</v>
      </c>
      <c r="J211" s="2">
        <v>70.2</v>
      </c>
      <c r="K211" s="2">
        <v>540.91999999999996</v>
      </c>
      <c r="L211" s="2">
        <v>25</v>
      </c>
      <c r="M211" s="2" t="s">
        <v>235</v>
      </c>
      <c r="N211" s="2" t="s">
        <v>34</v>
      </c>
      <c r="O211" s="2" t="s">
        <v>1468</v>
      </c>
      <c r="P211" s="2" t="s">
        <v>1469</v>
      </c>
      <c r="Q211" s="2" t="s">
        <v>1470</v>
      </c>
      <c r="R211" s="2" t="s">
        <v>1471</v>
      </c>
      <c r="S211" s="2" t="s">
        <v>1472</v>
      </c>
      <c r="T211" s="2" t="s">
        <v>40</v>
      </c>
      <c r="U211" s="2">
        <v>1</v>
      </c>
      <c r="V211" s="22">
        <v>0.95199999999999996</v>
      </c>
      <c r="W211" s="22">
        <v>0.97899999999999998</v>
      </c>
      <c r="X211" s="22">
        <v>0.999</v>
      </c>
      <c r="Y211" s="102">
        <v>0.99470042593588404</v>
      </c>
      <c r="Z211" s="102">
        <v>0.99975835456445095</v>
      </c>
      <c r="AA211" s="102">
        <v>0.99999999473555301</v>
      </c>
      <c r="AB211" s="23">
        <v>1</v>
      </c>
      <c r="AC211" s="23">
        <v>1</v>
      </c>
      <c r="AD211" s="23">
        <v>1</v>
      </c>
    </row>
    <row r="212" spans="1:30">
      <c r="A212" s="2" t="s">
        <v>30</v>
      </c>
      <c r="B212" s="2" t="s">
        <v>1473</v>
      </c>
      <c r="C212" s="2" t="s">
        <v>1474</v>
      </c>
      <c r="D212" s="2">
        <v>0</v>
      </c>
      <c r="E212" s="2">
        <v>162.66399999999999</v>
      </c>
      <c r="F212" s="2">
        <v>71</v>
      </c>
      <c r="G212" s="2">
        <v>29</v>
      </c>
      <c r="H212" s="2">
        <v>110</v>
      </c>
      <c r="I212" s="2">
        <v>29</v>
      </c>
      <c r="J212" s="2">
        <v>59.3</v>
      </c>
      <c r="K212" s="2">
        <v>430.88</v>
      </c>
      <c r="L212" s="2">
        <v>29</v>
      </c>
      <c r="M212" s="2" t="s">
        <v>1475</v>
      </c>
      <c r="N212" s="2" t="s">
        <v>86</v>
      </c>
      <c r="O212" s="2" t="s">
        <v>68</v>
      </c>
      <c r="P212" s="2" t="s">
        <v>1476</v>
      </c>
      <c r="Q212" s="2" t="s">
        <v>1477</v>
      </c>
      <c r="R212" s="2" t="s">
        <v>1478</v>
      </c>
      <c r="S212" s="2" t="s">
        <v>1479</v>
      </c>
      <c r="T212" s="2" t="s">
        <v>40</v>
      </c>
      <c r="U212" s="2">
        <v>0</v>
      </c>
      <c r="V212" s="22">
        <v>1.0269999999999999</v>
      </c>
      <c r="W212" s="22">
        <v>1.1060000000000001</v>
      </c>
      <c r="X212" s="22">
        <v>1.141</v>
      </c>
      <c r="Y212" s="102">
        <v>0.99995694920142197</v>
      </c>
      <c r="Z212" s="102">
        <v>0.93429759536147206</v>
      </c>
      <c r="AA212" s="102">
        <v>0.78770986943127697</v>
      </c>
      <c r="AB212" s="23">
        <v>1</v>
      </c>
      <c r="AC212" s="23">
        <v>1</v>
      </c>
      <c r="AD212" s="23">
        <v>1</v>
      </c>
    </row>
    <row r="213" spans="1:30">
      <c r="A213" s="2" t="s">
        <v>30</v>
      </c>
      <c r="B213" s="2" t="s">
        <v>1480</v>
      </c>
      <c r="C213" s="2" t="s">
        <v>1481</v>
      </c>
      <c r="D213" s="2">
        <v>0</v>
      </c>
      <c r="E213" s="2">
        <v>161.75899999999999</v>
      </c>
      <c r="F213" s="2">
        <v>65</v>
      </c>
      <c r="G213" s="2">
        <v>23</v>
      </c>
      <c r="H213" s="2">
        <v>119</v>
      </c>
      <c r="I213" s="2">
        <v>23</v>
      </c>
      <c r="J213" s="2">
        <v>53.7</v>
      </c>
      <c r="K213" s="2">
        <v>465.45</v>
      </c>
      <c r="L213" s="2">
        <v>23</v>
      </c>
      <c r="M213" s="2" t="s">
        <v>140</v>
      </c>
      <c r="N213" s="2" t="s">
        <v>141</v>
      </c>
      <c r="O213" s="2" t="s">
        <v>336</v>
      </c>
      <c r="P213" s="2" t="s">
        <v>1482</v>
      </c>
      <c r="Q213" s="2" t="s">
        <v>1483</v>
      </c>
      <c r="R213" s="2" t="s">
        <v>1484</v>
      </c>
      <c r="S213" s="2" t="s">
        <v>1485</v>
      </c>
      <c r="T213" s="2" t="s">
        <v>1486</v>
      </c>
      <c r="U213" s="2">
        <v>0</v>
      </c>
      <c r="V213" s="22">
        <v>2.375</v>
      </c>
      <c r="W213" s="22">
        <v>3.3519999999999999</v>
      </c>
      <c r="X213" s="22">
        <v>1.0780000000000001</v>
      </c>
      <c r="Y213" s="102">
        <v>1.0259281358371299E-3</v>
      </c>
      <c r="Z213" s="102">
        <v>4.4635673663973003E-5</v>
      </c>
      <c r="AA213" s="102">
        <v>0.99847455436344801</v>
      </c>
      <c r="AB213" s="23">
        <v>1.33734461962315E-2</v>
      </c>
      <c r="AC213" s="23">
        <v>7.4582152903983996E-4</v>
      </c>
      <c r="AD213" s="23">
        <v>1</v>
      </c>
    </row>
    <row r="214" spans="1:30">
      <c r="A214" s="2" t="s">
        <v>30</v>
      </c>
      <c r="B214" s="2" t="s">
        <v>1487</v>
      </c>
      <c r="C214" s="2" t="s">
        <v>1488</v>
      </c>
      <c r="D214" s="2">
        <v>0</v>
      </c>
      <c r="E214" s="2">
        <v>161.44999999999999</v>
      </c>
      <c r="F214" s="2">
        <v>47</v>
      </c>
      <c r="G214" s="2">
        <v>33</v>
      </c>
      <c r="H214" s="2">
        <v>121</v>
      </c>
      <c r="I214" s="2">
        <v>33</v>
      </c>
      <c r="J214" s="2">
        <v>87.4</v>
      </c>
      <c r="K214" s="2">
        <v>436.25</v>
      </c>
      <c r="L214" s="2">
        <v>33</v>
      </c>
      <c r="M214" s="2" t="s">
        <v>33</v>
      </c>
      <c r="N214" s="2" t="s">
        <v>86</v>
      </c>
      <c r="O214" s="2" t="s">
        <v>207</v>
      </c>
      <c r="P214" s="2" t="s">
        <v>1489</v>
      </c>
      <c r="Q214" s="2" t="s">
        <v>1490</v>
      </c>
      <c r="R214" s="2" t="s">
        <v>1491</v>
      </c>
      <c r="S214" s="2" t="s">
        <v>1492</v>
      </c>
      <c r="T214" s="2" t="s">
        <v>399</v>
      </c>
      <c r="U214" s="2">
        <v>0</v>
      </c>
      <c r="V214" s="22">
        <v>1.1839999999999999</v>
      </c>
      <c r="W214" s="22">
        <v>1.3029999999999999</v>
      </c>
      <c r="X214" s="22">
        <v>1.3779999999999999</v>
      </c>
      <c r="Y214" s="102">
        <v>0.96027882715289403</v>
      </c>
      <c r="Z214" s="102">
        <v>0.76841550613293197</v>
      </c>
      <c r="AA214" s="102">
        <v>0.60658453480289298</v>
      </c>
      <c r="AB214" s="23">
        <v>1</v>
      </c>
      <c r="AC214" s="23">
        <v>1</v>
      </c>
      <c r="AD214" s="23">
        <v>1</v>
      </c>
    </row>
    <row r="215" spans="1:30">
      <c r="A215" s="2" t="s">
        <v>30</v>
      </c>
      <c r="B215" s="2" t="s">
        <v>1493</v>
      </c>
      <c r="C215" s="2" t="s">
        <v>1494</v>
      </c>
      <c r="D215" s="2">
        <v>0</v>
      </c>
      <c r="E215" s="2">
        <v>161.322</v>
      </c>
      <c r="F215" s="2">
        <v>84</v>
      </c>
      <c r="G215" s="2">
        <v>14</v>
      </c>
      <c r="H215" s="2">
        <v>197</v>
      </c>
      <c r="I215" s="2">
        <v>14</v>
      </c>
      <c r="J215" s="2">
        <v>17.600000000000001</v>
      </c>
      <c r="K215" s="2">
        <v>704.45</v>
      </c>
      <c r="L215" s="2">
        <v>14</v>
      </c>
      <c r="M215" s="2" t="s">
        <v>328</v>
      </c>
      <c r="N215" s="2" t="s">
        <v>991</v>
      </c>
      <c r="O215" s="2" t="s">
        <v>992</v>
      </c>
      <c r="P215" s="2" t="s">
        <v>1495</v>
      </c>
      <c r="Q215" s="2" t="s">
        <v>1496</v>
      </c>
      <c r="R215" s="2" t="s">
        <v>1497</v>
      </c>
      <c r="S215" s="2" t="s">
        <v>1498</v>
      </c>
      <c r="T215" s="2" t="s">
        <v>102</v>
      </c>
      <c r="U215" s="2">
        <v>0</v>
      </c>
      <c r="V215" s="22">
        <v>0.85599999999999998</v>
      </c>
      <c r="W215" s="22">
        <v>0.77200000000000002</v>
      </c>
      <c r="X215" s="22">
        <v>0.625</v>
      </c>
      <c r="Y215" s="102">
        <v>0.88397649557675095</v>
      </c>
      <c r="Z215" s="102">
        <v>0.33969023286002298</v>
      </c>
      <c r="AA215" s="102">
        <v>2.9316710728277101E-2</v>
      </c>
      <c r="AB215" s="23">
        <v>1</v>
      </c>
      <c r="AC215" s="23">
        <v>1</v>
      </c>
      <c r="AD215" s="23">
        <v>0.13271949339550099</v>
      </c>
    </row>
    <row r="216" spans="1:30">
      <c r="A216" s="2" t="s">
        <v>30</v>
      </c>
      <c r="B216" s="2" t="s">
        <v>1499</v>
      </c>
      <c r="C216" s="2" t="s">
        <v>1500</v>
      </c>
      <c r="D216" s="2">
        <v>0</v>
      </c>
      <c r="E216" s="2">
        <v>159.79</v>
      </c>
      <c r="F216" s="2">
        <v>70</v>
      </c>
      <c r="G216" s="2">
        <v>12</v>
      </c>
      <c r="H216" s="2">
        <v>264</v>
      </c>
      <c r="I216" s="2">
        <v>12</v>
      </c>
      <c r="J216" s="2">
        <v>18.2</v>
      </c>
      <c r="K216" s="2">
        <v>906.92</v>
      </c>
      <c r="L216" s="2">
        <v>12</v>
      </c>
      <c r="M216" s="2" t="s">
        <v>1501</v>
      </c>
      <c r="N216" s="2" t="s">
        <v>44</v>
      </c>
      <c r="O216" s="2" t="s">
        <v>77</v>
      </c>
      <c r="P216" s="2" t="s">
        <v>1502</v>
      </c>
      <c r="Q216" s="2" t="s">
        <v>1503</v>
      </c>
      <c r="R216" s="2" t="s">
        <v>1504</v>
      </c>
      <c r="S216" s="2" t="s">
        <v>1505</v>
      </c>
      <c r="T216" s="2" t="s">
        <v>1506</v>
      </c>
      <c r="U216" s="2">
        <v>0</v>
      </c>
      <c r="V216" s="22">
        <v>1.1319999999999999</v>
      </c>
      <c r="W216" s="22">
        <v>1.2290000000000001</v>
      </c>
      <c r="X216" s="22">
        <v>1.27</v>
      </c>
      <c r="Y216" s="102">
        <v>0.84839311970012798</v>
      </c>
      <c r="Z216" s="102">
        <v>0.38153703632035302</v>
      </c>
      <c r="AA216" s="102">
        <v>0.32560292323349899</v>
      </c>
      <c r="AB216" s="23">
        <v>1</v>
      </c>
      <c r="AC216" s="23">
        <v>1</v>
      </c>
      <c r="AD216" s="23">
        <v>0.87879320543784301</v>
      </c>
    </row>
    <row r="217" spans="1:30">
      <c r="A217" s="2" t="s">
        <v>30</v>
      </c>
      <c r="B217" s="2" t="s">
        <v>1507</v>
      </c>
      <c r="C217" s="2" t="s">
        <v>1508</v>
      </c>
      <c r="D217" s="2">
        <v>0</v>
      </c>
      <c r="E217" s="2">
        <v>159.23599999999999</v>
      </c>
      <c r="F217" s="2">
        <v>65</v>
      </c>
      <c r="G217" s="2">
        <v>22</v>
      </c>
      <c r="H217" s="2">
        <v>114</v>
      </c>
      <c r="I217" s="2">
        <v>22</v>
      </c>
      <c r="J217" s="2">
        <v>44.8</v>
      </c>
      <c r="K217" s="2">
        <v>432.74</v>
      </c>
      <c r="L217" s="2">
        <v>22</v>
      </c>
      <c r="M217" s="2" t="s">
        <v>53</v>
      </c>
      <c r="N217" s="2" t="s">
        <v>40</v>
      </c>
      <c r="O217" s="2" t="s">
        <v>511</v>
      </c>
      <c r="P217" s="2" t="s">
        <v>1509</v>
      </c>
      <c r="Q217" s="2" t="s">
        <v>1510</v>
      </c>
      <c r="R217" s="2" t="s">
        <v>1511</v>
      </c>
      <c r="S217" s="2" t="s">
        <v>1512</v>
      </c>
      <c r="T217" s="2" t="s">
        <v>1513</v>
      </c>
      <c r="U217" s="2">
        <v>0</v>
      </c>
      <c r="V217" s="22">
        <v>1.151</v>
      </c>
      <c r="W217" s="22">
        <v>1.1020000000000001</v>
      </c>
      <c r="X217" s="22">
        <v>1.175</v>
      </c>
      <c r="Y217" s="102">
        <v>0.76331992928524595</v>
      </c>
      <c r="Z217" s="102">
        <v>0.922707292207674</v>
      </c>
      <c r="AA217" s="102">
        <v>0.57572558768677395</v>
      </c>
      <c r="AB217" s="23">
        <v>1</v>
      </c>
      <c r="AC217" s="23">
        <v>1</v>
      </c>
      <c r="AD217" s="23">
        <v>1</v>
      </c>
    </row>
    <row r="218" spans="1:30">
      <c r="A218" s="2" t="s">
        <v>30</v>
      </c>
      <c r="B218" s="2" t="s">
        <v>1514</v>
      </c>
      <c r="C218" s="2" t="s">
        <v>1515</v>
      </c>
      <c r="D218" s="2">
        <v>0</v>
      </c>
      <c r="E218" s="2">
        <v>159.167</v>
      </c>
      <c r="F218" s="2">
        <v>64</v>
      </c>
      <c r="G218" s="2">
        <v>23</v>
      </c>
      <c r="H218" s="2">
        <v>132</v>
      </c>
      <c r="I218" s="2">
        <v>23</v>
      </c>
      <c r="J218" s="2">
        <v>50.1</v>
      </c>
      <c r="K218" s="2">
        <v>520.63</v>
      </c>
      <c r="L218" s="2">
        <v>23</v>
      </c>
      <c r="M218" s="2" t="s">
        <v>33</v>
      </c>
      <c r="N218" s="2" t="s">
        <v>86</v>
      </c>
      <c r="O218" s="2" t="s">
        <v>77</v>
      </c>
      <c r="P218" s="2" t="s">
        <v>1516</v>
      </c>
      <c r="Q218" s="2" t="s">
        <v>1517</v>
      </c>
      <c r="R218" s="2" t="s">
        <v>1518</v>
      </c>
      <c r="S218" s="2" t="s">
        <v>1519</v>
      </c>
      <c r="T218" s="2" t="s">
        <v>40</v>
      </c>
      <c r="U218" s="2">
        <v>0</v>
      </c>
      <c r="V218" s="22">
        <v>1.0429999999999999</v>
      </c>
      <c r="W218" s="22">
        <v>0.97699999999999998</v>
      </c>
      <c r="X218" s="22">
        <v>0.95899999999999996</v>
      </c>
      <c r="Y218" s="102">
        <v>0.99124831008962999</v>
      </c>
      <c r="Z218" s="102">
        <v>0.99955605209464704</v>
      </c>
      <c r="AA218" s="102">
        <v>0.98846537116042898</v>
      </c>
      <c r="AB218" s="23">
        <v>1</v>
      </c>
      <c r="AC218" s="23">
        <v>1</v>
      </c>
      <c r="AD218" s="23">
        <v>1</v>
      </c>
    </row>
    <row r="219" spans="1:30">
      <c r="A219" s="2" t="s">
        <v>30</v>
      </c>
      <c r="B219" s="2" t="s">
        <v>1520</v>
      </c>
      <c r="C219" s="2" t="s">
        <v>1521</v>
      </c>
      <c r="D219" s="2">
        <v>0</v>
      </c>
      <c r="E219" s="2">
        <v>157.785</v>
      </c>
      <c r="F219" s="2">
        <v>67</v>
      </c>
      <c r="G219" s="2">
        <v>20</v>
      </c>
      <c r="H219" s="2">
        <v>203</v>
      </c>
      <c r="I219" s="2">
        <v>20</v>
      </c>
      <c r="J219" s="2">
        <v>29.8</v>
      </c>
      <c r="K219" s="2">
        <v>613.6</v>
      </c>
      <c r="L219" s="2">
        <v>20</v>
      </c>
      <c r="M219" s="2" t="s">
        <v>132</v>
      </c>
      <c r="N219" s="2" t="s">
        <v>991</v>
      </c>
      <c r="O219" s="2" t="s">
        <v>1522</v>
      </c>
      <c r="P219" s="2" t="s">
        <v>1523</v>
      </c>
      <c r="Q219" s="2" t="s">
        <v>1524</v>
      </c>
      <c r="R219" s="2" t="s">
        <v>1525</v>
      </c>
      <c r="S219" s="2" t="s">
        <v>1526</v>
      </c>
      <c r="T219" s="2" t="s">
        <v>102</v>
      </c>
      <c r="U219" s="2">
        <v>0</v>
      </c>
      <c r="V219" s="22">
        <v>0.67800000000000005</v>
      </c>
      <c r="W219" s="22">
        <v>0.51</v>
      </c>
      <c r="X219" s="22">
        <v>0.39600000000000002</v>
      </c>
      <c r="Y219" s="102">
        <v>0.34572294676920401</v>
      </c>
      <c r="Z219" s="102">
        <v>2.5011654938345201E-2</v>
      </c>
      <c r="AA219" s="102">
        <v>2.4383907048451899E-3</v>
      </c>
      <c r="AB219" s="23">
        <v>1</v>
      </c>
      <c r="AC219" s="23">
        <v>0.137228124706503</v>
      </c>
      <c r="AD219" s="23">
        <v>1.6912309869831998E-2</v>
      </c>
    </row>
    <row r="220" spans="1:30">
      <c r="A220" s="2" t="s">
        <v>30</v>
      </c>
      <c r="B220" s="2" t="s">
        <v>1527</v>
      </c>
      <c r="C220" s="2" t="s">
        <v>1528</v>
      </c>
      <c r="D220" s="2">
        <v>0</v>
      </c>
      <c r="E220" s="2">
        <v>157.703</v>
      </c>
      <c r="F220" s="2">
        <v>73</v>
      </c>
      <c r="G220" s="2">
        <v>15</v>
      </c>
      <c r="H220" s="2">
        <v>415</v>
      </c>
      <c r="I220" s="2">
        <v>15</v>
      </c>
      <c r="J220" s="2">
        <v>17.7</v>
      </c>
      <c r="K220" s="2">
        <v>1390.34</v>
      </c>
      <c r="L220" s="2">
        <v>15</v>
      </c>
      <c r="M220" s="2" t="s">
        <v>1254</v>
      </c>
      <c r="N220" s="2" t="s">
        <v>991</v>
      </c>
      <c r="O220" s="2" t="s">
        <v>1529</v>
      </c>
      <c r="P220" s="2" t="s">
        <v>1530</v>
      </c>
      <c r="Q220" s="2" t="s">
        <v>1531</v>
      </c>
      <c r="R220" s="2" t="s">
        <v>1532</v>
      </c>
      <c r="S220" s="2" t="s">
        <v>1533</v>
      </c>
      <c r="T220" s="2" t="s">
        <v>102</v>
      </c>
      <c r="U220" s="2">
        <v>0</v>
      </c>
      <c r="V220" s="22">
        <v>1.3169999999999999</v>
      </c>
      <c r="W220" s="22">
        <v>1.3260000000000001</v>
      </c>
      <c r="X220" s="22">
        <v>1.3220000000000001</v>
      </c>
      <c r="Y220" s="102">
        <v>9.1276960942845396E-3</v>
      </c>
      <c r="Z220" s="102">
        <v>9.7669704220800808E-3</v>
      </c>
      <c r="AA220" s="102">
        <v>6.6390536845101203E-3</v>
      </c>
      <c r="AB220" s="23">
        <v>8.1918901005279807E-2</v>
      </c>
      <c r="AC220" s="23">
        <v>6.6473562642653999E-2</v>
      </c>
      <c r="AD220" s="23">
        <v>3.8133064600404998E-2</v>
      </c>
    </row>
    <row r="221" spans="1:30">
      <c r="A221" s="2" t="s">
        <v>30</v>
      </c>
      <c r="B221" s="2" t="s">
        <v>1534</v>
      </c>
      <c r="C221" s="2" t="s">
        <v>1535</v>
      </c>
      <c r="D221" s="2">
        <v>0</v>
      </c>
      <c r="E221" s="2">
        <v>157.18600000000001</v>
      </c>
      <c r="F221" s="2">
        <v>71</v>
      </c>
      <c r="G221" s="2">
        <v>22</v>
      </c>
      <c r="H221" s="2">
        <v>197</v>
      </c>
      <c r="I221" s="2">
        <v>22</v>
      </c>
      <c r="J221" s="2">
        <v>38</v>
      </c>
      <c r="K221" s="2">
        <v>727.64</v>
      </c>
      <c r="L221" s="2">
        <v>22</v>
      </c>
      <c r="M221" s="2" t="s">
        <v>1536</v>
      </c>
      <c r="N221" s="2" t="s">
        <v>34</v>
      </c>
      <c r="O221" s="2" t="s">
        <v>178</v>
      </c>
      <c r="P221" s="2" t="s">
        <v>1537</v>
      </c>
      <c r="Q221" s="2" t="s">
        <v>1538</v>
      </c>
      <c r="R221" s="2" t="s">
        <v>40</v>
      </c>
      <c r="S221" s="2" t="s">
        <v>1539</v>
      </c>
      <c r="T221" s="2" t="s">
        <v>1540</v>
      </c>
      <c r="U221" s="2">
        <v>0</v>
      </c>
      <c r="V221" s="22">
        <v>1.252</v>
      </c>
      <c r="W221" s="22">
        <v>1.331</v>
      </c>
      <c r="X221" s="22">
        <v>1.355</v>
      </c>
      <c r="Y221" s="102">
        <v>2.47245750861769E-5</v>
      </c>
      <c r="Z221" s="102">
        <v>1.1404933217829E-6</v>
      </c>
      <c r="AA221" s="102">
        <v>6.6816890076370996E-7</v>
      </c>
      <c r="AB221" s="23">
        <v>5.97944329057804E-4</v>
      </c>
      <c r="AC221" s="23">
        <v>3.6775907463806403E-5</v>
      </c>
      <c r="AD221" s="23">
        <v>1.80602123471132E-5</v>
      </c>
    </row>
    <row r="222" spans="1:30">
      <c r="A222" s="2" t="s">
        <v>30</v>
      </c>
      <c r="B222" s="2" t="s">
        <v>1541</v>
      </c>
      <c r="C222" s="2" t="s">
        <v>1542</v>
      </c>
      <c r="D222" s="2">
        <v>0</v>
      </c>
      <c r="E222" s="2">
        <v>156.71299999999999</v>
      </c>
      <c r="F222" s="2">
        <v>49</v>
      </c>
      <c r="G222" s="2">
        <v>29</v>
      </c>
      <c r="H222" s="2">
        <v>132</v>
      </c>
      <c r="I222" s="2">
        <v>29</v>
      </c>
      <c r="J222" s="2">
        <v>70.5</v>
      </c>
      <c r="K222" s="2">
        <v>480.65</v>
      </c>
      <c r="L222" s="2">
        <v>29</v>
      </c>
      <c r="M222" s="2" t="s">
        <v>43</v>
      </c>
      <c r="N222" s="2" t="s">
        <v>34</v>
      </c>
      <c r="O222" s="2" t="s">
        <v>55</v>
      </c>
      <c r="P222" s="2" t="s">
        <v>1543</v>
      </c>
      <c r="Q222" s="2" t="s">
        <v>1544</v>
      </c>
      <c r="R222" s="2" t="s">
        <v>1545</v>
      </c>
      <c r="S222" s="2" t="s">
        <v>1546</v>
      </c>
      <c r="T222" s="2" t="s">
        <v>50</v>
      </c>
      <c r="U222" s="2">
        <v>0</v>
      </c>
      <c r="V222" s="22">
        <v>0.622</v>
      </c>
      <c r="W222" s="22">
        <v>0.79400000000000004</v>
      </c>
      <c r="X222" s="22">
        <v>0.91</v>
      </c>
      <c r="Y222" s="102">
        <v>2.4788571290695199E-2</v>
      </c>
      <c r="Z222" s="102">
        <v>0.45397969160365498</v>
      </c>
      <c r="AA222" s="102">
        <v>0.97095388793103998</v>
      </c>
      <c r="AB222" s="23">
        <v>0.17728168884162601</v>
      </c>
      <c r="AC222" s="23">
        <v>1</v>
      </c>
      <c r="AD222" s="23">
        <v>1</v>
      </c>
    </row>
    <row r="223" spans="1:30">
      <c r="A223" s="2" t="s">
        <v>30</v>
      </c>
      <c r="B223" s="2" t="s">
        <v>1547</v>
      </c>
      <c r="C223" s="2" t="s">
        <v>1548</v>
      </c>
      <c r="D223" s="2">
        <v>0</v>
      </c>
      <c r="E223" s="2">
        <v>156.47200000000001</v>
      </c>
      <c r="F223" s="2">
        <v>79</v>
      </c>
      <c r="G223" s="2">
        <v>21</v>
      </c>
      <c r="H223" s="2">
        <v>120</v>
      </c>
      <c r="I223" s="2">
        <v>21</v>
      </c>
      <c r="J223" s="2">
        <v>41.9</v>
      </c>
      <c r="K223" s="2">
        <v>516.41999999999996</v>
      </c>
      <c r="L223" s="2">
        <v>21</v>
      </c>
      <c r="M223" s="2" t="s">
        <v>132</v>
      </c>
      <c r="N223" s="2" t="s">
        <v>141</v>
      </c>
      <c r="O223" s="2" t="s">
        <v>151</v>
      </c>
      <c r="P223" s="2" t="s">
        <v>1549</v>
      </c>
      <c r="Q223" s="2" t="s">
        <v>1550</v>
      </c>
      <c r="R223" s="2" t="s">
        <v>1551</v>
      </c>
      <c r="S223" s="2" t="s">
        <v>1552</v>
      </c>
      <c r="T223" s="2" t="s">
        <v>40</v>
      </c>
      <c r="U223" s="2">
        <v>0</v>
      </c>
      <c r="V223" s="22">
        <v>1.5840000000000001</v>
      </c>
      <c r="W223" s="22">
        <v>1.9730000000000001</v>
      </c>
      <c r="X223" s="22">
        <v>1.92</v>
      </c>
      <c r="Y223" s="102">
        <v>8.9066702100939699E-2</v>
      </c>
      <c r="Z223" s="102">
        <v>8.3948786955141408E-3</v>
      </c>
      <c r="AA223" s="102">
        <v>1.1323964564924601E-2</v>
      </c>
      <c r="AB223" s="23">
        <v>0.48577032184429397</v>
      </c>
      <c r="AC223" s="23">
        <v>5.88923169555534E-2</v>
      </c>
      <c r="AD223" s="23">
        <v>5.9129110427077698E-2</v>
      </c>
    </row>
    <row r="224" spans="1:30">
      <c r="A224" s="2" t="s">
        <v>30</v>
      </c>
      <c r="B224" s="2" t="s">
        <v>1553</v>
      </c>
      <c r="C224" s="2" t="s">
        <v>1554</v>
      </c>
      <c r="D224" s="2">
        <v>0</v>
      </c>
      <c r="E224" s="2">
        <v>155.791</v>
      </c>
      <c r="F224" s="2">
        <v>39</v>
      </c>
      <c r="G224" s="2">
        <v>27</v>
      </c>
      <c r="H224" s="2">
        <v>131</v>
      </c>
      <c r="I224" s="2">
        <v>27</v>
      </c>
      <c r="J224" s="2">
        <v>99.4</v>
      </c>
      <c r="K224" s="2">
        <v>483.17</v>
      </c>
      <c r="L224" s="2">
        <v>27</v>
      </c>
      <c r="M224" s="2" t="s">
        <v>921</v>
      </c>
      <c r="N224" s="2" t="s">
        <v>141</v>
      </c>
      <c r="O224" s="2" t="s">
        <v>1555</v>
      </c>
      <c r="P224" s="2" t="s">
        <v>1556</v>
      </c>
      <c r="Q224" s="2" t="s">
        <v>1557</v>
      </c>
      <c r="R224" s="2" t="s">
        <v>1558</v>
      </c>
      <c r="S224" s="2" t="s">
        <v>1559</v>
      </c>
      <c r="T224" s="2" t="s">
        <v>40</v>
      </c>
      <c r="U224" s="2">
        <v>0</v>
      </c>
      <c r="V224" s="22">
        <v>0.77400000000000002</v>
      </c>
      <c r="W224" s="22">
        <v>0.67100000000000004</v>
      </c>
      <c r="X224" s="22">
        <v>0.64700000000000002</v>
      </c>
      <c r="Y224" s="102">
        <v>7.5650512010178403E-2</v>
      </c>
      <c r="Z224" s="102">
        <v>4.79256342000334E-3</v>
      </c>
      <c r="AA224" s="102">
        <v>2.4336108819488201E-3</v>
      </c>
      <c r="AB224" s="23">
        <v>0.427463569820419</v>
      </c>
      <c r="AC224" s="23">
        <v>3.6550753385751603E-2</v>
      </c>
      <c r="AD224" s="23">
        <v>1.6912309869831998E-2</v>
      </c>
    </row>
    <row r="225" spans="1:30">
      <c r="A225" s="2" t="s">
        <v>30</v>
      </c>
      <c r="B225" s="2" t="s">
        <v>1560</v>
      </c>
      <c r="C225" s="2" t="s">
        <v>1561</v>
      </c>
      <c r="D225" s="2">
        <v>0</v>
      </c>
      <c r="E225" s="2">
        <v>153.83600000000001</v>
      </c>
      <c r="F225" s="2">
        <v>62</v>
      </c>
      <c r="G225" s="2">
        <v>16</v>
      </c>
      <c r="H225" s="2">
        <v>117</v>
      </c>
      <c r="I225" s="2">
        <v>16</v>
      </c>
      <c r="J225" s="2">
        <v>45.3</v>
      </c>
      <c r="K225" s="2">
        <v>444.71</v>
      </c>
      <c r="L225" s="2">
        <v>16</v>
      </c>
      <c r="M225" s="2" t="s">
        <v>33</v>
      </c>
      <c r="N225" s="2" t="s">
        <v>34</v>
      </c>
      <c r="O225" s="2" t="s">
        <v>151</v>
      </c>
      <c r="P225" s="2" t="s">
        <v>1562</v>
      </c>
      <c r="Q225" s="2" t="s">
        <v>1563</v>
      </c>
      <c r="R225" s="2" t="s">
        <v>1564</v>
      </c>
      <c r="S225" s="2" t="s">
        <v>1565</v>
      </c>
      <c r="T225" s="2" t="s">
        <v>1566</v>
      </c>
      <c r="U225" s="2">
        <v>0</v>
      </c>
      <c r="V225" s="22">
        <v>1.262</v>
      </c>
      <c r="W225" s="22">
        <v>1.2689999999999999</v>
      </c>
      <c r="X225" s="22">
        <v>1.3049999999999999</v>
      </c>
      <c r="Y225" s="102">
        <v>2.5616869067193598E-2</v>
      </c>
      <c r="Z225" s="102">
        <v>2.6431231495017801E-2</v>
      </c>
      <c r="AA225" s="102">
        <v>1.39158235946757E-2</v>
      </c>
      <c r="AB225" s="23">
        <v>0.18179075422973701</v>
      </c>
      <c r="AC225" s="23">
        <v>0.14288412790541999</v>
      </c>
      <c r="AD225" s="23">
        <v>6.9692871299765494E-2</v>
      </c>
    </row>
    <row r="226" spans="1:30">
      <c r="A226" s="2" t="s">
        <v>30</v>
      </c>
      <c r="B226" s="2" t="s">
        <v>1567</v>
      </c>
      <c r="C226" s="2" t="s">
        <v>1568</v>
      </c>
      <c r="D226" s="2">
        <v>0</v>
      </c>
      <c r="E226" s="2">
        <v>153.40199999999999</v>
      </c>
      <c r="F226" s="2">
        <v>53</v>
      </c>
      <c r="G226" s="2">
        <v>31</v>
      </c>
      <c r="H226" s="2">
        <v>119</v>
      </c>
      <c r="I226" s="2">
        <v>31</v>
      </c>
      <c r="J226" s="2">
        <v>72</v>
      </c>
      <c r="K226" s="2">
        <v>404.64</v>
      </c>
      <c r="L226" s="2">
        <v>31</v>
      </c>
      <c r="M226" s="2" t="s">
        <v>1569</v>
      </c>
      <c r="N226" s="2" t="s">
        <v>54</v>
      </c>
      <c r="O226" s="2" t="s">
        <v>178</v>
      </c>
      <c r="P226" s="2" t="s">
        <v>1570</v>
      </c>
      <c r="Q226" s="2" t="s">
        <v>1571</v>
      </c>
      <c r="R226" s="2" t="s">
        <v>1572</v>
      </c>
      <c r="S226" s="2" t="s">
        <v>1573</v>
      </c>
      <c r="T226" s="2" t="s">
        <v>40</v>
      </c>
      <c r="U226" s="2">
        <v>0</v>
      </c>
      <c r="V226" s="22">
        <v>0.80100000000000005</v>
      </c>
      <c r="W226" s="22">
        <v>1.133</v>
      </c>
      <c r="X226" s="22">
        <v>1.3480000000000001</v>
      </c>
      <c r="Y226" s="102">
        <v>1.23267626145035E-2</v>
      </c>
      <c r="Z226" s="102">
        <v>0.24777153236119001</v>
      </c>
      <c r="AA226" s="102">
        <v>4.9129692464000595E-4</v>
      </c>
      <c r="AB226" s="23">
        <v>0.10489161891415499</v>
      </c>
      <c r="AC226" s="23">
        <v>0.82202901891672697</v>
      </c>
      <c r="AD226" s="23">
        <v>4.0859898076395004E-3</v>
      </c>
    </row>
    <row r="227" spans="1:30">
      <c r="A227" s="2" t="s">
        <v>30</v>
      </c>
      <c r="B227" s="2" t="s">
        <v>1574</v>
      </c>
      <c r="C227" s="2" t="s">
        <v>1575</v>
      </c>
      <c r="D227" s="2">
        <v>0</v>
      </c>
      <c r="E227" s="2">
        <v>153.31100000000001</v>
      </c>
      <c r="F227" s="2">
        <v>49</v>
      </c>
      <c r="G227" s="2">
        <v>26</v>
      </c>
      <c r="H227" s="2">
        <v>132</v>
      </c>
      <c r="I227" s="2">
        <v>26</v>
      </c>
      <c r="J227" s="2">
        <v>72</v>
      </c>
      <c r="K227" s="2">
        <v>500.11</v>
      </c>
      <c r="L227" s="2">
        <v>26</v>
      </c>
      <c r="M227" s="2" t="s">
        <v>33</v>
      </c>
      <c r="N227" s="2" t="s">
        <v>86</v>
      </c>
      <c r="O227" s="2" t="s">
        <v>207</v>
      </c>
      <c r="P227" s="2" t="s">
        <v>1576</v>
      </c>
      <c r="Q227" s="2" t="s">
        <v>1577</v>
      </c>
      <c r="R227" s="2" t="s">
        <v>1578</v>
      </c>
      <c r="S227" s="2" t="s">
        <v>1579</v>
      </c>
      <c r="T227" s="2" t="s">
        <v>1580</v>
      </c>
      <c r="U227" s="2">
        <v>0</v>
      </c>
      <c r="V227" s="22">
        <v>1.0509999999999999</v>
      </c>
      <c r="W227" s="22">
        <v>1.1759999999999999</v>
      </c>
      <c r="X227" s="22">
        <v>1.323</v>
      </c>
      <c r="Y227" s="102">
        <v>0.72538233426518095</v>
      </c>
      <c r="Z227" s="102">
        <v>4.5810803975802096E-3</v>
      </c>
      <c r="AA227" s="102">
        <v>5.6328705855923597E-5</v>
      </c>
      <c r="AB227" s="23">
        <v>1</v>
      </c>
      <c r="AC227" s="23">
        <v>3.5083440711468399E-2</v>
      </c>
      <c r="AD227" s="23">
        <v>6.8113264054728696E-4</v>
      </c>
    </row>
    <row r="228" spans="1:30">
      <c r="A228" s="2" t="s">
        <v>30</v>
      </c>
      <c r="B228" s="2" t="s">
        <v>1581</v>
      </c>
      <c r="C228" s="2" t="s">
        <v>1582</v>
      </c>
      <c r="D228" s="2">
        <v>0</v>
      </c>
      <c r="E228" s="2">
        <v>152.238</v>
      </c>
      <c r="F228" s="2">
        <v>77</v>
      </c>
      <c r="G228" s="2">
        <v>21</v>
      </c>
      <c r="H228" s="2">
        <v>133</v>
      </c>
      <c r="I228" s="2">
        <v>21</v>
      </c>
      <c r="J228" s="2">
        <v>39</v>
      </c>
      <c r="K228" s="2">
        <v>542.16999999999996</v>
      </c>
      <c r="L228" s="2">
        <v>21</v>
      </c>
      <c r="M228" s="2" t="s">
        <v>40</v>
      </c>
      <c r="N228" s="2" t="s">
        <v>34</v>
      </c>
      <c r="O228" s="2" t="s">
        <v>1583</v>
      </c>
      <c r="P228" s="2" t="s">
        <v>1584</v>
      </c>
      <c r="Q228" s="2" t="s">
        <v>1585</v>
      </c>
      <c r="R228" s="2" t="s">
        <v>1586</v>
      </c>
      <c r="S228" s="2" t="s">
        <v>1587</v>
      </c>
      <c r="T228" s="2" t="s">
        <v>40</v>
      </c>
      <c r="U228" s="2">
        <v>0</v>
      </c>
      <c r="V228" s="22">
        <v>1.2010000000000001</v>
      </c>
      <c r="W228" s="22">
        <v>1.1850000000000001</v>
      </c>
      <c r="X228" s="22">
        <v>1.323</v>
      </c>
      <c r="Y228" s="102">
        <v>1.4875323016454399E-3</v>
      </c>
      <c r="Z228" s="102">
        <v>2.8327241377141799E-3</v>
      </c>
      <c r="AA228" s="102">
        <v>4.2674928554919897E-5</v>
      </c>
      <c r="AB228" s="23">
        <v>1.8106519009432599E-2</v>
      </c>
      <c r="AC228" s="23">
        <v>2.3243513237136901E-2</v>
      </c>
      <c r="AD228" s="23">
        <v>5.4850712366393602E-4</v>
      </c>
    </row>
    <row r="229" spans="1:30">
      <c r="A229" s="2" t="s">
        <v>30</v>
      </c>
      <c r="B229" s="2" t="s">
        <v>1588</v>
      </c>
      <c r="C229" s="2" t="s">
        <v>1589</v>
      </c>
      <c r="D229" s="2">
        <v>0</v>
      </c>
      <c r="E229" s="2">
        <v>151.971</v>
      </c>
      <c r="F229" s="2">
        <v>67</v>
      </c>
      <c r="G229" s="2">
        <v>21</v>
      </c>
      <c r="H229" s="2">
        <v>130</v>
      </c>
      <c r="I229" s="2">
        <v>21</v>
      </c>
      <c r="J229" s="2">
        <v>42.7</v>
      </c>
      <c r="K229" s="2">
        <v>473.21</v>
      </c>
      <c r="L229" s="2">
        <v>21</v>
      </c>
      <c r="M229" s="2" t="s">
        <v>33</v>
      </c>
      <c r="N229" s="2" t="s">
        <v>141</v>
      </c>
      <c r="O229" s="2" t="s">
        <v>214</v>
      </c>
      <c r="P229" s="2" t="s">
        <v>1590</v>
      </c>
      <c r="Q229" s="2" t="s">
        <v>1591</v>
      </c>
      <c r="R229" s="2" t="s">
        <v>1592</v>
      </c>
      <c r="S229" s="2" t="s">
        <v>1593</v>
      </c>
      <c r="T229" s="2" t="s">
        <v>1594</v>
      </c>
      <c r="U229" s="2">
        <v>0</v>
      </c>
      <c r="V229" s="22">
        <v>1.0780000000000001</v>
      </c>
      <c r="W229" s="22">
        <v>0.877</v>
      </c>
      <c r="X229" s="22">
        <v>0.89300000000000002</v>
      </c>
      <c r="Y229" s="102">
        <v>0.83193691474868703</v>
      </c>
      <c r="Z229" s="102">
        <v>0.19272121857778299</v>
      </c>
      <c r="AA229" s="102">
        <v>0.55708217162976104</v>
      </c>
      <c r="AB229" s="23">
        <v>1</v>
      </c>
      <c r="AC229" s="23">
        <v>0.67470780903993399</v>
      </c>
      <c r="AD229" s="23">
        <v>1</v>
      </c>
    </row>
    <row r="230" spans="1:30">
      <c r="A230" s="2" t="s">
        <v>30</v>
      </c>
      <c r="B230" s="2" t="s">
        <v>1595</v>
      </c>
      <c r="C230" s="2" t="s">
        <v>1596</v>
      </c>
      <c r="D230" s="2">
        <v>0</v>
      </c>
      <c r="E230" s="2">
        <v>151.441</v>
      </c>
      <c r="F230" s="2">
        <v>72</v>
      </c>
      <c r="G230" s="2">
        <v>26</v>
      </c>
      <c r="H230" s="2">
        <v>111</v>
      </c>
      <c r="I230" s="2">
        <v>26</v>
      </c>
      <c r="J230" s="2">
        <v>50.5</v>
      </c>
      <c r="K230" s="2">
        <v>423.4</v>
      </c>
      <c r="L230" s="2">
        <v>26</v>
      </c>
      <c r="M230" s="2" t="s">
        <v>1085</v>
      </c>
      <c r="N230" s="2" t="s">
        <v>314</v>
      </c>
      <c r="O230" s="2" t="s">
        <v>894</v>
      </c>
      <c r="P230" s="2" t="s">
        <v>1597</v>
      </c>
      <c r="Q230" s="2" t="s">
        <v>1598</v>
      </c>
      <c r="R230" s="2" t="s">
        <v>1599</v>
      </c>
      <c r="S230" s="2" t="s">
        <v>1600</v>
      </c>
      <c r="T230" s="2" t="s">
        <v>40</v>
      </c>
      <c r="U230" s="2">
        <v>0</v>
      </c>
      <c r="V230" s="22">
        <v>1.1359999999999999</v>
      </c>
      <c r="W230" s="22">
        <v>1.22</v>
      </c>
      <c r="X230" s="22">
        <v>1.2909999999999999</v>
      </c>
      <c r="Y230" s="102">
        <v>0.99118146235320903</v>
      </c>
      <c r="Z230" s="102">
        <v>0.94657714729112297</v>
      </c>
      <c r="AA230" s="102">
        <v>0.87854830148628804</v>
      </c>
      <c r="AB230" s="23">
        <v>1</v>
      </c>
      <c r="AC230" s="23">
        <v>1</v>
      </c>
      <c r="AD230" s="23">
        <v>1</v>
      </c>
    </row>
    <row r="231" spans="1:30">
      <c r="A231" s="2" t="s">
        <v>30</v>
      </c>
      <c r="B231" s="2" t="s">
        <v>1601</v>
      </c>
      <c r="C231" s="2" t="s">
        <v>1602</v>
      </c>
      <c r="D231" s="2">
        <v>0</v>
      </c>
      <c r="E231" s="2">
        <v>151.38399999999999</v>
      </c>
      <c r="F231" s="2">
        <v>45</v>
      </c>
      <c r="G231" s="2">
        <v>28</v>
      </c>
      <c r="H231" s="2">
        <v>140</v>
      </c>
      <c r="I231" s="2">
        <v>28</v>
      </c>
      <c r="J231" s="2">
        <v>73.900000000000006</v>
      </c>
      <c r="K231" s="2">
        <v>485.93</v>
      </c>
      <c r="L231" s="2">
        <v>28</v>
      </c>
      <c r="M231" s="2" t="s">
        <v>33</v>
      </c>
      <c r="N231" s="2" t="s">
        <v>40</v>
      </c>
      <c r="O231" s="2" t="s">
        <v>511</v>
      </c>
      <c r="P231" s="2" t="s">
        <v>1603</v>
      </c>
      <c r="Q231" s="2" t="s">
        <v>1604</v>
      </c>
      <c r="R231" s="2" t="s">
        <v>1605</v>
      </c>
      <c r="S231" s="2" t="s">
        <v>1606</v>
      </c>
      <c r="T231" s="2" t="s">
        <v>1607</v>
      </c>
      <c r="U231" s="2">
        <v>0</v>
      </c>
      <c r="V231" s="22">
        <v>1.111</v>
      </c>
      <c r="W231" s="22">
        <v>1.244</v>
      </c>
      <c r="X231" s="22">
        <v>1.2290000000000001</v>
      </c>
      <c r="Y231" s="102">
        <v>0.31496870216225697</v>
      </c>
      <c r="Z231" s="102">
        <v>3.76708425367134E-3</v>
      </c>
      <c r="AA231" s="102">
        <v>5.2763346230693103E-3</v>
      </c>
      <c r="AB231" s="23">
        <v>1</v>
      </c>
      <c r="AC231" s="23">
        <v>2.9589319907042399E-2</v>
      </c>
      <c r="AD231" s="23">
        <v>3.1535988551278003E-2</v>
      </c>
    </row>
    <row r="232" spans="1:30">
      <c r="A232" s="2" t="s">
        <v>30</v>
      </c>
      <c r="B232" s="2" t="s">
        <v>1608</v>
      </c>
      <c r="C232" s="2" t="s">
        <v>1609</v>
      </c>
      <c r="D232" s="2">
        <v>0</v>
      </c>
      <c r="E232" s="2">
        <v>151.36099999999999</v>
      </c>
      <c r="F232" s="2">
        <v>75</v>
      </c>
      <c r="G232" s="2">
        <v>18</v>
      </c>
      <c r="H232" s="2">
        <v>173</v>
      </c>
      <c r="I232" s="2">
        <v>18</v>
      </c>
      <c r="J232" s="2">
        <v>29.9</v>
      </c>
      <c r="K232" s="2">
        <v>661.74</v>
      </c>
      <c r="L232" s="2">
        <v>18</v>
      </c>
      <c r="M232" s="2" t="s">
        <v>33</v>
      </c>
      <c r="N232" s="2" t="s">
        <v>34</v>
      </c>
      <c r="O232" s="2" t="s">
        <v>158</v>
      </c>
      <c r="P232" s="2" t="s">
        <v>1610</v>
      </c>
      <c r="Q232" s="2" t="s">
        <v>1611</v>
      </c>
      <c r="R232" s="2" t="s">
        <v>1612</v>
      </c>
      <c r="S232" s="2" t="s">
        <v>1613</v>
      </c>
      <c r="T232" s="2" t="s">
        <v>1614</v>
      </c>
      <c r="U232" s="2">
        <v>0</v>
      </c>
      <c r="V232" s="22">
        <v>1.2549999999999999</v>
      </c>
      <c r="W232" s="22">
        <v>1.2170000000000001</v>
      </c>
      <c r="X232" s="22">
        <v>1.1180000000000001</v>
      </c>
      <c r="Y232" s="102">
        <v>0.736962097006296</v>
      </c>
      <c r="Z232" s="102">
        <v>0.82078336644725902</v>
      </c>
      <c r="AA232" s="102">
        <v>0.97819448811843202</v>
      </c>
      <c r="AB232" s="23">
        <v>1</v>
      </c>
      <c r="AC232" s="23">
        <v>1</v>
      </c>
      <c r="AD232" s="23">
        <v>1</v>
      </c>
    </row>
    <row r="233" spans="1:30">
      <c r="A233" s="2" t="s">
        <v>30</v>
      </c>
      <c r="B233" s="2" t="s">
        <v>1615</v>
      </c>
      <c r="C233" s="2" t="s">
        <v>1616</v>
      </c>
      <c r="D233" s="2">
        <v>0</v>
      </c>
      <c r="E233" s="2">
        <v>150.76599999999999</v>
      </c>
      <c r="F233" s="2">
        <v>93</v>
      </c>
      <c r="G233" s="2">
        <v>12</v>
      </c>
      <c r="H233" s="2">
        <v>185</v>
      </c>
      <c r="I233" s="2">
        <v>12</v>
      </c>
      <c r="J233" s="2">
        <v>10.199999999999999</v>
      </c>
      <c r="K233" s="2">
        <v>793.03</v>
      </c>
      <c r="L233" s="2">
        <v>12</v>
      </c>
      <c r="M233" s="2" t="s">
        <v>132</v>
      </c>
      <c r="N233" s="2" t="s">
        <v>86</v>
      </c>
      <c r="O233" s="2" t="s">
        <v>68</v>
      </c>
      <c r="P233" s="2" t="s">
        <v>1617</v>
      </c>
      <c r="Q233" s="2" t="s">
        <v>1618</v>
      </c>
      <c r="R233" s="2" t="s">
        <v>1619</v>
      </c>
      <c r="S233" s="2" t="s">
        <v>1620</v>
      </c>
      <c r="T233" s="2" t="s">
        <v>73</v>
      </c>
      <c r="U233" s="2">
        <v>0</v>
      </c>
      <c r="V233" s="22">
        <v>1.0669999999999999</v>
      </c>
      <c r="W233" s="22">
        <v>1.1399999999999999</v>
      </c>
      <c r="X233" s="22">
        <v>1.304</v>
      </c>
      <c r="Y233" s="102">
        <v>0.999773769585108</v>
      </c>
      <c r="Z233" s="102">
        <v>0.96358219133971701</v>
      </c>
      <c r="AA233" s="102">
        <v>0.73773084156578195</v>
      </c>
      <c r="AB233" s="23">
        <v>1</v>
      </c>
      <c r="AC233" s="23">
        <v>1</v>
      </c>
      <c r="AD233" s="23">
        <v>1</v>
      </c>
    </row>
    <row r="234" spans="1:30">
      <c r="A234" s="2" t="s">
        <v>30</v>
      </c>
      <c r="B234" s="2" t="s">
        <v>1621</v>
      </c>
      <c r="C234" s="2" t="s">
        <v>1622</v>
      </c>
      <c r="D234" s="2">
        <v>0</v>
      </c>
      <c r="E234" s="2">
        <v>150.172</v>
      </c>
      <c r="F234" s="2">
        <v>69</v>
      </c>
      <c r="G234" s="2">
        <v>14</v>
      </c>
      <c r="H234" s="2">
        <v>144</v>
      </c>
      <c r="I234" s="2">
        <v>14</v>
      </c>
      <c r="J234" s="2">
        <v>29.4</v>
      </c>
      <c r="K234" s="2">
        <v>546.04999999999995</v>
      </c>
      <c r="L234" s="2">
        <v>14</v>
      </c>
      <c r="M234" s="2" t="s">
        <v>921</v>
      </c>
      <c r="N234" s="2" t="s">
        <v>141</v>
      </c>
      <c r="O234" s="2" t="s">
        <v>336</v>
      </c>
      <c r="P234" s="2" t="s">
        <v>1623</v>
      </c>
      <c r="Q234" s="2" t="s">
        <v>1624</v>
      </c>
      <c r="R234" s="2" t="s">
        <v>1625</v>
      </c>
      <c r="S234" s="2" t="s">
        <v>1626</v>
      </c>
      <c r="T234" s="2" t="s">
        <v>1180</v>
      </c>
      <c r="U234" s="2">
        <v>0</v>
      </c>
      <c r="V234" s="22">
        <v>0.92300000000000004</v>
      </c>
      <c r="W234" s="22">
        <v>1.1499999999999999</v>
      </c>
      <c r="X234" s="22">
        <v>1.573</v>
      </c>
      <c r="Y234" s="102">
        <v>0.99908231011335102</v>
      </c>
      <c r="Z234" s="102">
        <v>0.99184978289222603</v>
      </c>
      <c r="AA234" s="102">
        <v>0.453316840954269</v>
      </c>
      <c r="AB234" s="23">
        <v>1</v>
      </c>
      <c r="AC234" s="23">
        <v>1</v>
      </c>
      <c r="AD234" s="23">
        <v>1</v>
      </c>
    </row>
    <row r="235" spans="1:30">
      <c r="A235" s="2" t="s">
        <v>30</v>
      </c>
      <c r="B235" s="2" t="s">
        <v>1627</v>
      </c>
      <c r="C235" s="2" t="s">
        <v>1628</v>
      </c>
      <c r="D235" s="2">
        <v>0</v>
      </c>
      <c r="E235" s="2">
        <v>149.45500000000001</v>
      </c>
      <c r="F235" s="2">
        <v>53</v>
      </c>
      <c r="G235" s="2">
        <v>25</v>
      </c>
      <c r="H235" s="2">
        <v>131</v>
      </c>
      <c r="I235" s="2">
        <v>25</v>
      </c>
      <c r="J235" s="2">
        <v>55.7</v>
      </c>
      <c r="K235" s="2">
        <v>479.07</v>
      </c>
      <c r="L235" s="2">
        <v>25</v>
      </c>
      <c r="M235" s="2" t="s">
        <v>1629</v>
      </c>
      <c r="N235" s="2" t="s">
        <v>86</v>
      </c>
      <c r="O235" s="2" t="s">
        <v>111</v>
      </c>
      <c r="P235" s="2" t="s">
        <v>1630</v>
      </c>
      <c r="Q235" s="2" t="s">
        <v>1631</v>
      </c>
      <c r="R235" s="2" t="s">
        <v>1632</v>
      </c>
      <c r="S235" s="2" t="s">
        <v>1633</v>
      </c>
      <c r="T235" s="2" t="s">
        <v>439</v>
      </c>
      <c r="U235" s="2">
        <v>0</v>
      </c>
      <c r="V235" s="22">
        <v>0.98799999999999999</v>
      </c>
      <c r="W235" s="22">
        <v>0.67500000000000004</v>
      </c>
      <c r="X235" s="22">
        <v>0.62</v>
      </c>
      <c r="Y235" s="102">
        <v>0.99999999789551497</v>
      </c>
      <c r="Z235" s="102">
        <v>0.45317633180474598</v>
      </c>
      <c r="AA235" s="102">
        <v>0.27666247223743901</v>
      </c>
      <c r="AB235" s="23">
        <v>1</v>
      </c>
      <c r="AC235" s="23">
        <v>1</v>
      </c>
      <c r="AD235" s="23">
        <v>0.78838081236032898</v>
      </c>
    </row>
    <row r="236" spans="1:30">
      <c r="A236" s="2" t="s">
        <v>30</v>
      </c>
      <c r="B236" s="2" t="s">
        <v>1634</v>
      </c>
      <c r="C236" s="2" t="s">
        <v>1635</v>
      </c>
      <c r="D236" s="2">
        <v>0</v>
      </c>
      <c r="E236" s="2">
        <v>149.27000000000001</v>
      </c>
      <c r="F236" s="2">
        <v>73</v>
      </c>
      <c r="G236" s="2">
        <v>18</v>
      </c>
      <c r="H236" s="2">
        <v>110</v>
      </c>
      <c r="I236" s="2">
        <v>18</v>
      </c>
      <c r="J236" s="2">
        <v>39.6</v>
      </c>
      <c r="K236" s="2">
        <v>431.69</v>
      </c>
      <c r="L236" s="2">
        <v>18</v>
      </c>
      <c r="M236" s="2" t="s">
        <v>186</v>
      </c>
      <c r="N236" s="2" t="s">
        <v>314</v>
      </c>
      <c r="O236" s="2" t="s">
        <v>714</v>
      </c>
      <c r="P236" s="2" t="s">
        <v>1636</v>
      </c>
      <c r="Q236" s="2" t="s">
        <v>1637</v>
      </c>
      <c r="R236" s="2" t="s">
        <v>1638</v>
      </c>
      <c r="S236" s="2" t="s">
        <v>1639</v>
      </c>
      <c r="T236" s="2" t="s">
        <v>1640</v>
      </c>
      <c r="U236" s="2">
        <v>0</v>
      </c>
      <c r="V236" s="22">
        <v>1.3520000000000001</v>
      </c>
      <c r="W236" s="22">
        <v>1.3</v>
      </c>
      <c r="X236" s="22">
        <v>1.351</v>
      </c>
      <c r="Y236" s="102">
        <v>0.87329239496064104</v>
      </c>
      <c r="Z236" s="102">
        <v>0.91966197732966704</v>
      </c>
      <c r="AA236" s="102">
        <v>0.90011641013172194</v>
      </c>
      <c r="AB236" s="23">
        <v>1</v>
      </c>
      <c r="AC236" s="23">
        <v>1</v>
      </c>
      <c r="AD236" s="23">
        <v>1</v>
      </c>
    </row>
    <row r="237" spans="1:30">
      <c r="A237" s="2" t="s">
        <v>30</v>
      </c>
      <c r="B237" s="2" t="s">
        <v>1641</v>
      </c>
      <c r="C237" s="2" t="s">
        <v>1642</v>
      </c>
      <c r="D237" s="2">
        <v>0</v>
      </c>
      <c r="E237" s="2">
        <v>149.19499999999999</v>
      </c>
      <c r="F237" s="2">
        <v>64</v>
      </c>
      <c r="G237" s="2">
        <v>27</v>
      </c>
      <c r="H237" s="2">
        <v>103</v>
      </c>
      <c r="I237" s="2">
        <v>27</v>
      </c>
      <c r="J237" s="2">
        <v>63.2</v>
      </c>
      <c r="K237" s="2">
        <v>425.38</v>
      </c>
      <c r="L237" s="2">
        <v>27</v>
      </c>
      <c r="M237" s="2" t="s">
        <v>33</v>
      </c>
      <c r="N237" s="2" t="s">
        <v>944</v>
      </c>
      <c r="O237" s="2" t="s">
        <v>207</v>
      </c>
      <c r="P237" s="2" t="s">
        <v>1643</v>
      </c>
      <c r="Q237" s="2" t="s">
        <v>1644</v>
      </c>
      <c r="R237" s="2" t="s">
        <v>1645</v>
      </c>
      <c r="S237" s="2" t="s">
        <v>1646</v>
      </c>
      <c r="T237" s="2" t="s">
        <v>1647</v>
      </c>
      <c r="U237" s="2">
        <v>0</v>
      </c>
      <c r="V237" s="22">
        <v>0.77800000000000002</v>
      </c>
      <c r="W237" s="22">
        <v>0.74199999999999999</v>
      </c>
      <c r="X237" s="22">
        <v>0.54</v>
      </c>
      <c r="Y237" s="102">
        <v>0.270773184180715</v>
      </c>
      <c r="Z237" s="102">
        <v>0.118978259201686</v>
      </c>
      <c r="AA237" s="102">
        <v>1.1096114697279899E-3</v>
      </c>
      <c r="AB237" s="23">
        <v>1</v>
      </c>
      <c r="AC237" s="23">
        <v>0.47767626010310699</v>
      </c>
      <c r="AD237" s="23">
        <v>8.4275449642976993E-3</v>
      </c>
    </row>
    <row r="238" spans="1:30">
      <c r="A238" s="2" t="s">
        <v>30</v>
      </c>
      <c r="B238" s="2" t="s">
        <v>1648</v>
      </c>
      <c r="C238" s="2" t="s">
        <v>1649</v>
      </c>
      <c r="D238" s="2">
        <v>0</v>
      </c>
      <c r="E238" s="2">
        <v>148.66999999999999</v>
      </c>
      <c r="F238" s="2">
        <v>63</v>
      </c>
      <c r="G238" s="2">
        <v>18</v>
      </c>
      <c r="H238" s="2">
        <v>149</v>
      </c>
      <c r="I238" s="2">
        <v>18</v>
      </c>
      <c r="J238" s="2">
        <v>29.6</v>
      </c>
      <c r="K238" s="2">
        <v>499.62</v>
      </c>
      <c r="L238" s="2">
        <v>18</v>
      </c>
      <c r="M238" s="2" t="s">
        <v>1650</v>
      </c>
      <c r="N238" s="2" t="s">
        <v>76</v>
      </c>
      <c r="O238" s="2" t="s">
        <v>111</v>
      </c>
      <c r="P238" s="2" t="s">
        <v>1651</v>
      </c>
      <c r="Q238" s="2" t="s">
        <v>1652</v>
      </c>
      <c r="R238" s="2" t="s">
        <v>1653</v>
      </c>
      <c r="S238" s="2" t="s">
        <v>1654</v>
      </c>
      <c r="T238" s="2" t="s">
        <v>40</v>
      </c>
      <c r="U238" s="2">
        <v>0</v>
      </c>
      <c r="V238" s="22">
        <v>1.1850000000000001</v>
      </c>
      <c r="W238" s="22">
        <v>1.24</v>
      </c>
      <c r="X238" s="22">
        <v>1.365</v>
      </c>
      <c r="Y238" s="102">
        <v>0.512052800964509</v>
      </c>
      <c r="Z238" s="102">
        <v>0.23704495977517401</v>
      </c>
      <c r="AA238" s="102">
        <v>4.7042010020775099E-2</v>
      </c>
      <c r="AB238" s="23">
        <v>1</v>
      </c>
      <c r="AC238" s="23">
        <v>0.795052255596295</v>
      </c>
      <c r="AD238" s="23">
        <v>0.19626911664945501</v>
      </c>
    </row>
    <row r="239" spans="1:30">
      <c r="A239" s="2" t="s">
        <v>30</v>
      </c>
      <c r="B239" s="2" t="s">
        <v>1655</v>
      </c>
      <c r="C239" s="2" t="s">
        <v>1656</v>
      </c>
      <c r="D239" s="2">
        <v>0</v>
      </c>
      <c r="E239" s="2">
        <v>148.24100000000001</v>
      </c>
      <c r="F239" s="2">
        <v>71</v>
      </c>
      <c r="G239" s="2">
        <v>21</v>
      </c>
      <c r="H239" s="2">
        <v>149</v>
      </c>
      <c r="I239" s="2">
        <v>21</v>
      </c>
      <c r="J239" s="2">
        <v>37.6</v>
      </c>
      <c r="K239" s="2">
        <v>530.35</v>
      </c>
      <c r="L239" s="2">
        <v>21</v>
      </c>
      <c r="M239" s="2" t="s">
        <v>832</v>
      </c>
      <c r="N239" s="2" t="s">
        <v>141</v>
      </c>
      <c r="O239" s="2" t="s">
        <v>40</v>
      </c>
      <c r="P239" s="2" t="s">
        <v>1657</v>
      </c>
      <c r="Q239" s="2" t="s">
        <v>1658</v>
      </c>
      <c r="R239" s="2" t="s">
        <v>1659</v>
      </c>
      <c r="S239" s="2" t="s">
        <v>1660</v>
      </c>
      <c r="T239" s="2" t="s">
        <v>40</v>
      </c>
      <c r="U239" s="2">
        <v>0</v>
      </c>
      <c r="V239" s="22">
        <v>1.2649999999999999</v>
      </c>
      <c r="W239" s="22">
        <v>1.1859999999999999</v>
      </c>
      <c r="X239" s="22">
        <v>1.1719999999999999</v>
      </c>
      <c r="Y239" s="102">
        <v>0.20292241085226501</v>
      </c>
      <c r="Z239" s="102">
        <v>0.481089669542558</v>
      </c>
      <c r="AA239" s="102">
        <v>0.58314749229351304</v>
      </c>
      <c r="AB239" s="23">
        <v>0.89656584410207496</v>
      </c>
      <c r="AC239" s="23">
        <v>1</v>
      </c>
      <c r="AD239" s="23">
        <v>1</v>
      </c>
    </row>
    <row r="240" spans="1:30">
      <c r="A240" s="2" t="s">
        <v>30</v>
      </c>
      <c r="B240" s="2" t="s">
        <v>1661</v>
      </c>
      <c r="C240" s="2" t="s">
        <v>1662</v>
      </c>
      <c r="D240" s="2">
        <v>0</v>
      </c>
      <c r="E240" s="2">
        <v>147.512</v>
      </c>
      <c r="F240" s="2">
        <v>59</v>
      </c>
      <c r="G240" s="2">
        <v>14</v>
      </c>
      <c r="H240" s="2">
        <v>118</v>
      </c>
      <c r="I240" s="2">
        <v>14</v>
      </c>
      <c r="J240" s="2">
        <v>36.700000000000003</v>
      </c>
      <c r="K240" s="2">
        <v>467.43</v>
      </c>
      <c r="L240" s="2">
        <v>14</v>
      </c>
      <c r="M240" s="2" t="s">
        <v>33</v>
      </c>
      <c r="N240" s="2" t="s">
        <v>86</v>
      </c>
      <c r="O240" s="2" t="s">
        <v>207</v>
      </c>
      <c r="P240" s="2" t="s">
        <v>1663</v>
      </c>
      <c r="Q240" s="2" t="s">
        <v>1664</v>
      </c>
      <c r="R240" s="2" t="s">
        <v>1665</v>
      </c>
      <c r="S240" s="2" t="s">
        <v>1666</v>
      </c>
      <c r="T240" s="2" t="s">
        <v>1667</v>
      </c>
      <c r="U240" s="2">
        <v>0</v>
      </c>
      <c r="V240" s="22">
        <v>1.141</v>
      </c>
      <c r="W240" s="22">
        <v>1.2110000000000001</v>
      </c>
      <c r="X240" s="22">
        <v>1.2909999999999999</v>
      </c>
      <c r="Y240" s="102">
        <v>6.1920356377968E-3</v>
      </c>
      <c r="Z240" s="102">
        <v>8.5553449964614902E-4</v>
      </c>
      <c r="AA240" s="102">
        <v>9.3350744816089696E-5</v>
      </c>
      <c r="AB240" s="23">
        <v>5.8968712446997501E-2</v>
      </c>
      <c r="AC240" s="23">
        <v>8.6399582986243003E-3</v>
      </c>
      <c r="AD240" s="23">
        <v>1.03987072104226E-3</v>
      </c>
    </row>
    <row r="241" spans="1:30">
      <c r="A241" s="2" t="s">
        <v>30</v>
      </c>
      <c r="B241" s="2" t="s">
        <v>1668</v>
      </c>
      <c r="C241" s="2" t="s">
        <v>1669</v>
      </c>
      <c r="D241" s="2">
        <v>0</v>
      </c>
      <c r="E241" s="2">
        <v>147.4</v>
      </c>
      <c r="F241" s="2">
        <v>50</v>
      </c>
      <c r="G241" s="2">
        <v>23</v>
      </c>
      <c r="H241" s="2">
        <v>106</v>
      </c>
      <c r="I241" s="2">
        <v>23</v>
      </c>
      <c r="J241" s="2">
        <v>71.3</v>
      </c>
      <c r="K241" s="2">
        <v>423.22</v>
      </c>
      <c r="L241" s="2">
        <v>23</v>
      </c>
      <c r="M241" s="2" t="s">
        <v>235</v>
      </c>
      <c r="N241" s="2" t="s">
        <v>44</v>
      </c>
      <c r="O241" s="2" t="s">
        <v>1670</v>
      </c>
      <c r="P241" s="2" t="s">
        <v>1671</v>
      </c>
      <c r="Q241" s="2" t="s">
        <v>1672</v>
      </c>
      <c r="R241" s="2" t="s">
        <v>1673</v>
      </c>
      <c r="S241" s="2" t="s">
        <v>1674</v>
      </c>
      <c r="T241" s="2" t="s">
        <v>532</v>
      </c>
      <c r="U241" s="2">
        <v>0</v>
      </c>
      <c r="V241" s="22">
        <v>0.63500000000000001</v>
      </c>
      <c r="W241" s="22">
        <v>0.49</v>
      </c>
      <c r="X241" s="22">
        <v>0.70199999999999996</v>
      </c>
      <c r="Y241" s="102">
        <v>1.55252776903314E-5</v>
      </c>
      <c r="Z241" s="102">
        <v>1.6665086022271701E-7</v>
      </c>
      <c r="AA241" s="102">
        <v>8.5825068446787598E-5</v>
      </c>
      <c r="AB241" s="23">
        <v>3.9089671773738499E-4</v>
      </c>
      <c r="AC241" s="23">
        <v>7.6576070272338407E-6</v>
      </c>
      <c r="AD241" s="23">
        <v>9.8591547378247307E-4</v>
      </c>
    </row>
    <row r="242" spans="1:30">
      <c r="A242" s="2" t="s">
        <v>30</v>
      </c>
      <c r="B242" s="2" t="s">
        <v>1675</v>
      </c>
      <c r="C242" s="2" t="s">
        <v>1676</v>
      </c>
      <c r="D242" s="2">
        <v>0</v>
      </c>
      <c r="E242" s="2">
        <v>147.32900000000001</v>
      </c>
      <c r="F242" s="2">
        <v>47</v>
      </c>
      <c r="G242" s="2">
        <v>31</v>
      </c>
      <c r="H242" s="2">
        <v>110</v>
      </c>
      <c r="I242" s="2">
        <v>31</v>
      </c>
      <c r="J242" s="2">
        <v>93</v>
      </c>
      <c r="K242" s="2">
        <v>363.97</v>
      </c>
      <c r="L242" s="2">
        <v>31</v>
      </c>
      <c r="M242" s="2" t="s">
        <v>186</v>
      </c>
      <c r="N242" s="2" t="s">
        <v>40</v>
      </c>
      <c r="O242" s="2" t="s">
        <v>77</v>
      </c>
      <c r="P242" s="2" t="s">
        <v>1106</v>
      </c>
      <c r="Q242" s="2" t="s">
        <v>1677</v>
      </c>
      <c r="R242" s="2" t="s">
        <v>1678</v>
      </c>
      <c r="S242" s="2" t="s">
        <v>1679</v>
      </c>
      <c r="T242" s="2" t="s">
        <v>1680</v>
      </c>
      <c r="U242" s="2">
        <v>0</v>
      </c>
      <c r="V242" s="22">
        <v>0.77800000000000002</v>
      </c>
      <c r="W242" s="22">
        <v>0.61799999999999999</v>
      </c>
      <c r="X242" s="22">
        <v>0.57999999999999996</v>
      </c>
      <c r="Y242" s="102">
        <v>5.3289700453240697E-3</v>
      </c>
      <c r="Z242" s="102">
        <v>8.3094634943936507E-6</v>
      </c>
      <c r="AA242" s="102">
        <v>2.3349369039360502E-6</v>
      </c>
      <c r="AB242" s="23">
        <v>5.1823528800558898E-2</v>
      </c>
      <c r="AC242" s="23">
        <v>1.8855301114438901E-4</v>
      </c>
      <c r="AD242" s="23">
        <v>4.9902488714354099E-5</v>
      </c>
    </row>
    <row r="243" spans="1:30">
      <c r="A243" s="2" t="s">
        <v>30</v>
      </c>
      <c r="B243" s="2" t="s">
        <v>1681</v>
      </c>
      <c r="C243" s="2" t="s">
        <v>1682</v>
      </c>
      <c r="D243" s="2">
        <v>0</v>
      </c>
      <c r="E243" s="2">
        <v>147.221</v>
      </c>
      <c r="F243" s="2">
        <v>83</v>
      </c>
      <c r="G243" s="2">
        <v>17</v>
      </c>
      <c r="H243" s="2">
        <v>149</v>
      </c>
      <c r="I243" s="2">
        <v>17</v>
      </c>
      <c r="J243" s="2">
        <v>19.5</v>
      </c>
      <c r="K243" s="2">
        <v>586.87</v>
      </c>
      <c r="L243" s="2">
        <v>17</v>
      </c>
      <c r="M243" s="2" t="s">
        <v>33</v>
      </c>
      <c r="N243" s="2" t="s">
        <v>34</v>
      </c>
      <c r="O243" s="2" t="s">
        <v>207</v>
      </c>
      <c r="P243" s="2" t="s">
        <v>1683</v>
      </c>
      <c r="Q243" s="2" t="s">
        <v>1684</v>
      </c>
      <c r="R243" s="2" t="s">
        <v>1685</v>
      </c>
      <c r="S243" s="2" t="s">
        <v>1686</v>
      </c>
      <c r="T243" s="2" t="s">
        <v>1687</v>
      </c>
      <c r="U243" s="2">
        <v>0</v>
      </c>
      <c r="V243" s="22">
        <v>1.226</v>
      </c>
      <c r="W243" s="22">
        <v>1.2609999999999999</v>
      </c>
      <c r="X243" s="22">
        <v>1.369</v>
      </c>
      <c r="Y243" s="102">
        <v>0.59488860877282201</v>
      </c>
      <c r="Z243" s="102">
        <v>0.42669360127109901</v>
      </c>
      <c r="AA243" s="102">
        <v>0.214662819948883</v>
      </c>
      <c r="AB243" s="23">
        <v>1</v>
      </c>
      <c r="AC243" s="23">
        <v>1</v>
      </c>
      <c r="AD243" s="23">
        <v>0.64680370994434</v>
      </c>
    </row>
    <row r="244" spans="1:30">
      <c r="A244" s="2" t="s">
        <v>30</v>
      </c>
      <c r="B244" s="2" t="s">
        <v>1688</v>
      </c>
      <c r="C244" s="2" t="s">
        <v>1689</v>
      </c>
      <c r="D244" s="2">
        <v>0</v>
      </c>
      <c r="E244" s="2">
        <v>146.42099999999999</v>
      </c>
      <c r="F244" s="2">
        <v>72</v>
      </c>
      <c r="G244" s="2">
        <v>14</v>
      </c>
      <c r="H244" s="2">
        <v>137</v>
      </c>
      <c r="I244" s="2">
        <v>14</v>
      </c>
      <c r="J244" s="2">
        <v>32.9</v>
      </c>
      <c r="K244" s="2">
        <v>582.07000000000005</v>
      </c>
      <c r="L244" s="2">
        <v>14</v>
      </c>
      <c r="M244" s="2" t="s">
        <v>132</v>
      </c>
      <c r="N244" s="2" t="s">
        <v>86</v>
      </c>
      <c r="O244" s="2" t="s">
        <v>77</v>
      </c>
      <c r="P244" s="2" t="s">
        <v>1690</v>
      </c>
      <c r="Q244" s="2" t="s">
        <v>1691</v>
      </c>
      <c r="R244" s="2" t="s">
        <v>1692</v>
      </c>
      <c r="S244" s="2" t="s">
        <v>1693</v>
      </c>
      <c r="T244" s="2" t="s">
        <v>1694</v>
      </c>
      <c r="U244" s="2">
        <v>0</v>
      </c>
      <c r="V244" s="22">
        <v>1.1459999999999999</v>
      </c>
      <c r="W244" s="22">
        <v>1.262</v>
      </c>
      <c r="X244" s="22">
        <v>1.165</v>
      </c>
      <c r="Y244" s="102">
        <v>0.85767059248242195</v>
      </c>
      <c r="Z244" s="102">
        <v>0.37658758463616998</v>
      </c>
      <c r="AA244" s="102">
        <v>0.76223407661846199</v>
      </c>
      <c r="AB244" s="23">
        <v>1</v>
      </c>
      <c r="AC244" s="23">
        <v>1</v>
      </c>
      <c r="AD244" s="23">
        <v>1</v>
      </c>
    </row>
    <row r="245" spans="1:30">
      <c r="A245" s="2" t="s">
        <v>30</v>
      </c>
      <c r="B245" s="2" t="s">
        <v>1695</v>
      </c>
      <c r="C245" s="2" t="s">
        <v>1696</v>
      </c>
      <c r="D245" s="2">
        <v>0</v>
      </c>
      <c r="E245" s="2">
        <v>146.41800000000001</v>
      </c>
      <c r="F245" s="2">
        <v>72</v>
      </c>
      <c r="G245" s="2">
        <v>16</v>
      </c>
      <c r="H245" s="2">
        <v>125</v>
      </c>
      <c r="I245" s="2">
        <v>16</v>
      </c>
      <c r="J245" s="2">
        <v>40</v>
      </c>
      <c r="K245" s="2">
        <v>565.67999999999995</v>
      </c>
      <c r="L245" s="2">
        <v>16</v>
      </c>
      <c r="M245" s="2" t="s">
        <v>53</v>
      </c>
      <c r="N245" s="2" t="s">
        <v>34</v>
      </c>
      <c r="O245" s="2" t="s">
        <v>111</v>
      </c>
      <c r="P245" s="2" t="s">
        <v>1697</v>
      </c>
      <c r="Q245" s="2" t="s">
        <v>1698</v>
      </c>
      <c r="R245" s="2" t="s">
        <v>1699</v>
      </c>
      <c r="S245" s="2" t="s">
        <v>1700</v>
      </c>
      <c r="T245" s="2" t="s">
        <v>1701</v>
      </c>
      <c r="U245" s="2">
        <v>0</v>
      </c>
      <c r="V245" s="22">
        <v>1.111</v>
      </c>
      <c r="W245" s="22">
        <v>1.056</v>
      </c>
      <c r="X245" s="22">
        <v>1.17</v>
      </c>
      <c r="Y245" s="102">
        <v>0.437491586549415</v>
      </c>
      <c r="Z245" s="102">
        <v>0.95159012789979402</v>
      </c>
      <c r="AA245" s="102">
        <v>8.0882973191827995E-2</v>
      </c>
      <c r="AB245" s="23">
        <v>1</v>
      </c>
      <c r="AC245" s="23">
        <v>1</v>
      </c>
      <c r="AD245" s="23">
        <v>0.305890750466214</v>
      </c>
    </row>
    <row r="246" spans="1:30">
      <c r="A246" s="2" t="s">
        <v>30</v>
      </c>
      <c r="B246" s="2" t="s">
        <v>1702</v>
      </c>
      <c r="C246" s="2" t="s">
        <v>1703</v>
      </c>
      <c r="D246" s="2">
        <v>0</v>
      </c>
      <c r="E246" s="2">
        <v>146.23099999999999</v>
      </c>
      <c r="F246" s="2">
        <v>74</v>
      </c>
      <c r="G246" s="2">
        <v>24</v>
      </c>
      <c r="H246" s="2">
        <v>115</v>
      </c>
      <c r="I246" s="2">
        <v>24</v>
      </c>
      <c r="J246" s="2">
        <v>40.700000000000003</v>
      </c>
      <c r="K246" s="2">
        <v>418.37</v>
      </c>
      <c r="L246" s="2">
        <v>24</v>
      </c>
      <c r="M246" s="2" t="s">
        <v>33</v>
      </c>
      <c r="N246" s="2" t="s">
        <v>86</v>
      </c>
      <c r="O246" s="2" t="s">
        <v>77</v>
      </c>
      <c r="P246" s="2" t="s">
        <v>1704</v>
      </c>
      <c r="Q246" s="2" t="s">
        <v>1705</v>
      </c>
      <c r="R246" s="2" t="s">
        <v>1706</v>
      </c>
      <c r="S246" s="2" t="s">
        <v>1707</v>
      </c>
      <c r="T246" s="2" t="s">
        <v>1708</v>
      </c>
      <c r="U246" s="2">
        <v>0</v>
      </c>
      <c r="V246" s="22">
        <v>1.0289999999999999</v>
      </c>
      <c r="W246" s="22">
        <v>0.98</v>
      </c>
      <c r="X246" s="22">
        <v>1.028</v>
      </c>
      <c r="Y246" s="102">
        <v>0.99992939385158097</v>
      </c>
      <c r="Z246" s="102">
        <v>0.99999891238038596</v>
      </c>
      <c r="AA246" s="102">
        <v>0.99985285754089304</v>
      </c>
      <c r="AB246" s="23">
        <v>1</v>
      </c>
      <c r="AC246" s="23">
        <v>1</v>
      </c>
      <c r="AD246" s="23">
        <v>1</v>
      </c>
    </row>
    <row r="247" spans="1:30">
      <c r="A247" s="2" t="s">
        <v>30</v>
      </c>
      <c r="B247" s="2" t="s">
        <v>1709</v>
      </c>
      <c r="C247" s="2" t="s">
        <v>1710</v>
      </c>
      <c r="D247" s="2">
        <v>0</v>
      </c>
      <c r="E247" s="2">
        <v>146.15600000000001</v>
      </c>
      <c r="F247" s="2">
        <v>71</v>
      </c>
      <c r="G247" s="2">
        <v>16</v>
      </c>
      <c r="H247" s="2">
        <v>191</v>
      </c>
      <c r="I247" s="2">
        <v>16</v>
      </c>
      <c r="J247" s="2">
        <v>30.8</v>
      </c>
      <c r="K247" s="2">
        <v>723.16</v>
      </c>
      <c r="L247" s="2">
        <v>16</v>
      </c>
      <c r="M247" s="2" t="s">
        <v>33</v>
      </c>
      <c r="N247" s="2" t="s">
        <v>40</v>
      </c>
      <c r="O247" s="2" t="s">
        <v>77</v>
      </c>
      <c r="P247" s="2" t="s">
        <v>786</v>
      </c>
      <c r="Q247" s="2" t="s">
        <v>1711</v>
      </c>
      <c r="R247" s="2" t="s">
        <v>1712</v>
      </c>
      <c r="S247" s="2" t="s">
        <v>1713</v>
      </c>
      <c r="T247" s="2" t="s">
        <v>719</v>
      </c>
      <c r="U247" s="2">
        <v>0</v>
      </c>
      <c r="V247" s="22">
        <v>1.0629999999999999</v>
      </c>
      <c r="W247" s="22">
        <v>1.075</v>
      </c>
      <c r="X247" s="22">
        <v>1.1020000000000001</v>
      </c>
      <c r="Y247" s="102">
        <v>0.99902307377893995</v>
      </c>
      <c r="Z247" s="102">
        <v>0.99904331966494397</v>
      </c>
      <c r="AA247" s="102">
        <v>0.99688643562792001</v>
      </c>
      <c r="AB247" s="23">
        <v>1</v>
      </c>
      <c r="AC247" s="23">
        <v>1</v>
      </c>
      <c r="AD247" s="23">
        <v>1</v>
      </c>
    </row>
    <row r="248" spans="1:30">
      <c r="A248" s="2" t="s">
        <v>30</v>
      </c>
      <c r="B248" s="2" t="s">
        <v>1714</v>
      </c>
      <c r="C248" s="2" t="s">
        <v>1715</v>
      </c>
      <c r="D248" s="2">
        <v>0</v>
      </c>
      <c r="E248" s="2">
        <v>145.56399999999999</v>
      </c>
      <c r="F248" s="2">
        <v>52</v>
      </c>
      <c r="G248" s="2">
        <v>28</v>
      </c>
      <c r="H248" s="2">
        <v>108</v>
      </c>
      <c r="I248" s="2">
        <v>28</v>
      </c>
      <c r="J248" s="2">
        <v>80</v>
      </c>
      <c r="K248" s="2">
        <v>402.95</v>
      </c>
      <c r="L248" s="2">
        <v>28</v>
      </c>
      <c r="M248" s="2" t="s">
        <v>53</v>
      </c>
      <c r="N248" s="2" t="s">
        <v>799</v>
      </c>
      <c r="O248" s="2" t="s">
        <v>1716</v>
      </c>
      <c r="P248" s="2" t="s">
        <v>1717</v>
      </c>
      <c r="Q248" s="2" t="s">
        <v>1718</v>
      </c>
      <c r="R248" s="2" t="s">
        <v>1719</v>
      </c>
      <c r="S248" s="2" t="s">
        <v>1720</v>
      </c>
      <c r="T248" s="2" t="s">
        <v>1721</v>
      </c>
      <c r="U248" s="2">
        <v>0</v>
      </c>
      <c r="V248" s="22">
        <v>0.65300000000000002</v>
      </c>
      <c r="W248" s="22">
        <v>0.60199999999999998</v>
      </c>
      <c r="X248" s="22">
        <v>0.49399999999999999</v>
      </c>
      <c r="Y248" s="102">
        <v>9.5741957412293396E-2</v>
      </c>
      <c r="Z248" s="102">
        <v>3.2739129365662603E-2</v>
      </c>
      <c r="AA248" s="102">
        <v>3.9475361469846204E-3</v>
      </c>
      <c r="AB248" s="23">
        <v>0.51756975801116301</v>
      </c>
      <c r="AC248" s="23">
        <v>0.17143737827375499</v>
      </c>
      <c r="AD248" s="23">
        <v>2.4512065669451799E-2</v>
      </c>
    </row>
    <row r="249" spans="1:30">
      <c r="A249" s="2" t="s">
        <v>30</v>
      </c>
      <c r="B249" s="2" t="s">
        <v>1722</v>
      </c>
      <c r="C249" s="2" t="s">
        <v>1723</v>
      </c>
      <c r="D249" s="2">
        <v>0</v>
      </c>
      <c r="E249" s="2">
        <v>145.255</v>
      </c>
      <c r="F249" s="2">
        <v>46</v>
      </c>
      <c r="G249" s="2">
        <v>28</v>
      </c>
      <c r="H249" s="2">
        <v>125</v>
      </c>
      <c r="I249" s="2">
        <v>26</v>
      </c>
      <c r="J249" s="2">
        <v>66.599999999999994</v>
      </c>
      <c r="K249" s="2">
        <v>423.55</v>
      </c>
      <c r="L249" s="2">
        <v>28</v>
      </c>
      <c r="M249" s="2" t="s">
        <v>921</v>
      </c>
      <c r="N249" s="2" t="s">
        <v>141</v>
      </c>
      <c r="O249" s="2" t="s">
        <v>336</v>
      </c>
      <c r="P249" s="2" t="s">
        <v>1724</v>
      </c>
      <c r="Q249" s="2" t="s">
        <v>1725</v>
      </c>
      <c r="R249" s="2" t="s">
        <v>1726</v>
      </c>
      <c r="S249" s="2" t="s">
        <v>1727</v>
      </c>
      <c r="T249" s="2" t="s">
        <v>1728</v>
      </c>
      <c r="U249" s="2">
        <v>2</v>
      </c>
      <c r="V249" s="22">
        <v>0.872</v>
      </c>
      <c r="W249" s="22">
        <v>0.85399999999999998</v>
      </c>
      <c r="X249" s="22">
        <v>0.89</v>
      </c>
      <c r="Y249" s="102">
        <v>7.1882433179723398E-2</v>
      </c>
      <c r="Z249" s="102">
        <v>2.4435225848237801E-2</v>
      </c>
      <c r="AA249" s="102">
        <v>0.137778575683767</v>
      </c>
      <c r="AB249" s="23">
        <v>0.41158851147766901</v>
      </c>
      <c r="AC249" s="23">
        <v>0.13568563477057699</v>
      </c>
      <c r="AD249" s="23">
        <v>0.46550923181390302</v>
      </c>
    </row>
    <row r="250" spans="1:30">
      <c r="A250" s="2" t="s">
        <v>30</v>
      </c>
      <c r="B250" s="2" t="s">
        <v>1729</v>
      </c>
      <c r="C250" s="2" t="s">
        <v>1730</v>
      </c>
      <c r="D250" s="2">
        <v>0</v>
      </c>
      <c r="E250" s="2">
        <v>144.71799999999999</v>
      </c>
      <c r="F250" s="2">
        <v>60</v>
      </c>
      <c r="G250" s="2">
        <v>15</v>
      </c>
      <c r="H250" s="2">
        <v>117</v>
      </c>
      <c r="I250" s="2">
        <v>15</v>
      </c>
      <c r="J250" s="2">
        <v>34.200000000000003</v>
      </c>
      <c r="K250" s="2">
        <v>448.57</v>
      </c>
      <c r="L250" s="2">
        <v>15</v>
      </c>
      <c r="M250" s="2" t="s">
        <v>33</v>
      </c>
      <c r="N250" s="2" t="s">
        <v>34</v>
      </c>
      <c r="O250" s="2" t="s">
        <v>45</v>
      </c>
      <c r="P250" s="2" t="s">
        <v>1731</v>
      </c>
      <c r="Q250" s="2" t="s">
        <v>1732</v>
      </c>
      <c r="R250" s="2" t="s">
        <v>1733</v>
      </c>
      <c r="S250" s="2" t="s">
        <v>1734</v>
      </c>
      <c r="T250" s="2" t="s">
        <v>1735</v>
      </c>
      <c r="U250" s="2">
        <v>0</v>
      </c>
      <c r="V250" s="22">
        <v>1.1599999999999999</v>
      </c>
      <c r="W250" s="22">
        <v>0.94899999999999995</v>
      </c>
      <c r="X250" s="22">
        <v>0.876</v>
      </c>
      <c r="Y250" s="102">
        <v>0.99216045929628904</v>
      </c>
      <c r="Z250" s="102">
        <v>0.99998888327897495</v>
      </c>
      <c r="AA250" s="102">
        <v>0.99858198090803596</v>
      </c>
      <c r="AB250" s="23">
        <v>1</v>
      </c>
      <c r="AC250" s="23">
        <v>1</v>
      </c>
      <c r="AD250" s="23">
        <v>1</v>
      </c>
    </row>
    <row r="251" spans="1:30">
      <c r="A251" s="2" t="s">
        <v>30</v>
      </c>
      <c r="B251" s="2" t="s">
        <v>1736</v>
      </c>
      <c r="C251" s="2" t="s">
        <v>1737</v>
      </c>
      <c r="D251" s="2">
        <v>0</v>
      </c>
      <c r="E251" s="2">
        <v>144.465</v>
      </c>
      <c r="F251" s="2">
        <v>63</v>
      </c>
      <c r="G251" s="2">
        <v>21</v>
      </c>
      <c r="H251" s="2">
        <v>118</v>
      </c>
      <c r="I251" s="2">
        <v>21</v>
      </c>
      <c r="J251" s="2">
        <v>42.9</v>
      </c>
      <c r="K251" s="2">
        <v>466.42</v>
      </c>
      <c r="L251" s="2">
        <v>21</v>
      </c>
      <c r="M251" s="2" t="s">
        <v>33</v>
      </c>
      <c r="N251" s="2" t="s">
        <v>141</v>
      </c>
      <c r="O251" s="2" t="s">
        <v>158</v>
      </c>
      <c r="P251" s="2" t="s">
        <v>1738</v>
      </c>
      <c r="Q251" s="2" t="s">
        <v>1739</v>
      </c>
      <c r="R251" s="2" t="s">
        <v>1740</v>
      </c>
      <c r="S251" s="2" t="s">
        <v>1741</v>
      </c>
      <c r="T251" s="2" t="s">
        <v>1566</v>
      </c>
      <c r="U251" s="2">
        <v>0</v>
      </c>
      <c r="V251" s="22">
        <v>0.82</v>
      </c>
      <c r="W251" s="22">
        <v>1.212</v>
      </c>
      <c r="X251" s="22">
        <v>1.329</v>
      </c>
      <c r="Y251" s="102">
        <v>0.25638246788619201</v>
      </c>
      <c r="Z251" s="102">
        <v>0.26945290325648402</v>
      </c>
      <c r="AA251" s="102">
        <v>6.2072456785269098E-2</v>
      </c>
      <c r="AB251" s="23">
        <v>1</v>
      </c>
      <c r="AC251" s="23">
        <v>0.86886743190423998</v>
      </c>
      <c r="AD251" s="23">
        <v>0.24694626747039899</v>
      </c>
    </row>
    <row r="252" spans="1:30">
      <c r="A252" s="2" t="s">
        <v>30</v>
      </c>
      <c r="B252" s="2" t="s">
        <v>1742</v>
      </c>
      <c r="C252" s="2" t="s">
        <v>1743</v>
      </c>
      <c r="D252" s="2">
        <v>0</v>
      </c>
      <c r="E252" s="2">
        <v>144.26900000000001</v>
      </c>
      <c r="F252" s="2">
        <v>67</v>
      </c>
      <c r="G252" s="2">
        <v>13</v>
      </c>
      <c r="H252" s="2">
        <v>226</v>
      </c>
      <c r="I252" s="2">
        <v>13</v>
      </c>
      <c r="J252" s="2">
        <v>17.3</v>
      </c>
      <c r="K252" s="2">
        <v>816.98</v>
      </c>
      <c r="L252" s="2">
        <v>13</v>
      </c>
      <c r="M252" s="2" t="s">
        <v>186</v>
      </c>
      <c r="N252" s="2" t="s">
        <v>141</v>
      </c>
      <c r="O252" s="2" t="s">
        <v>714</v>
      </c>
      <c r="P252" s="2" t="s">
        <v>1744</v>
      </c>
      <c r="Q252" s="2" t="s">
        <v>1745</v>
      </c>
      <c r="R252" s="2" t="s">
        <v>1746</v>
      </c>
      <c r="S252" s="2" t="s">
        <v>1747</v>
      </c>
      <c r="T252" s="2" t="s">
        <v>483</v>
      </c>
      <c r="U252" s="2">
        <v>0</v>
      </c>
      <c r="V252" s="22">
        <v>1.349</v>
      </c>
      <c r="W252" s="22">
        <v>1.268</v>
      </c>
      <c r="X252" s="22">
        <v>1.39</v>
      </c>
      <c r="Y252" s="102">
        <v>0.30241433694945902</v>
      </c>
      <c r="Z252" s="102">
        <v>0.51004852901689501</v>
      </c>
      <c r="AA252" s="102">
        <v>0.180492833510456</v>
      </c>
      <c r="AB252" s="23">
        <v>1</v>
      </c>
      <c r="AC252" s="23">
        <v>1</v>
      </c>
      <c r="AD252" s="23">
        <v>0.57395471970971901</v>
      </c>
    </row>
    <row r="253" spans="1:30">
      <c r="A253" s="2" t="s">
        <v>30</v>
      </c>
      <c r="B253" s="2" t="s">
        <v>1748</v>
      </c>
      <c r="C253" s="2" t="s">
        <v>1749</v>
      </c>
      <c r="D253" s="2">
        <v>0</v>
      </c>
      <c r="E253" s="2">
        <v>144.054</v>
      </c>
      <c r="F253" s="2">
        <v>64</v>
      </c>
      <c r="G253" s="2">
        <v>18</v>
      </c>
      <c r="H253" s="2">
        <v>127</v>
      </c>
      <c r="I253" s="2">
        <v>18</v>
      </c>
      <c r="J253" s="2">
        <v>47.6</v>
      </c>
      <c r="K253" s="2">
        <v>499.11</v>
      </c>
      <c r="L253" s="2">
        <v>18</v>
      </c>
      <c r="M253" s="2" t="s">
        <v>33</v>
      </c>
      <c r="N253" s="2" t="s">
        <v>54</v>
      </c>
      <c r="O253" s="2" t="s">
        <v>158</v>
      </c>
      <c r="P253" s="2" t="s">
        <v>1750</v>
      </c>
      <c r="Q253" s="2" t="s">
        <v>1751</v>
      </c>
      <c r="R253" s="2" t="s">
        <v>1752</v>
      </c>
      <c r="S253" s="2" t="s">
        <v>1753</v>
      </c>
      <c r="T253" s="2" t="s">
        <v>1754</v>
      </c>
      <c r="U253" s="2">
        <v>0</v>
      </c>
      <c r="V253" s="22">
        <v>0.69399999999999995</v>
      </c>
      <c r="W253" s="22">
        <v>0.84</v>
      </c>
      <c r="X253" s="22">
        <v>0.746</v>
      </c>
      <c r="Y253" s="102">
        <v>0.77132362259161502</v>
      </c>
      <c r="Z253" s="102">
        <v>0.99107820691167703</v>
      </c>
      <c r="AA253" s="102">
        <v>0.90197561481594402</v>
      </c>
      <c r="AB253" s="23">
        <v>1</v>
      </c>
      <c r="AC253" s="23">
        <v>1</v>
      </c>
      <c r="AD253" s="23">
        <v>1</v>
      </c>
    </row>
    <row r="254" spans="1:30">
      <c r="A254" s="2" t="s">
        <v>30</v>
      </c>
      <c r="B254" s="2" t="s">
        <v>1755</v>
      </c>
      <c r="C254" s="2" t="s">
        <v>1756</v>
      </c>
      <c r="D254" s="2">
        <v>0</v>
      </c>
      <c r="E254" s="2">
        <v>143.49299999999999</v>
      </c>
      <c r="F254" s="2">
        <v>69</v>
      </c>
      <c r="G254" s="2">
        <v>19</v>
      </c>
      <c r="H254" s="2">
        <v>103</v>
      </c>
      <c r="I254" s="2">
        <v>19</v>
      </c>
      <c r="J254" s="2">
        <v>39.299999999999997</v>
      </c>
      <c r="K254" s="2">
        <v>371.64</v>
      </c>
      <c r="L254" s="2">
        <v>19</v>
      </c>
      <c r="M254" s="2" t="s">
        <v>43</v>
      </c>
      <c r="N254" s="2" t="s">
        <v>34</v>
      </c>
      <c r="O254" s="2" t="s">
        <v>207</v>
      </c>
      <c r="P254" s="2" t="s">
        <v>1757</v>
      </c>
      <c r="Q254" s="2" t="s">
        <v>1758</v>
      </c>
      <c r="R254" s="2" t="s">
        <v>1759</v>
      </c>
      <c r="S254" s="2" t="s">
        <v>1760</v>
      </c>
      <c r="T254" s="2" t="s">
        <v>1761</v>
      </c>
      <c r="U254" s="2">
        <v>0</v>
      </c>
      <c r="V254" s="22">
        <v>1.0820000000000001</v>
      </c>
      <c r="W254" s="22">
        <v>1.133</v>
      </c>
      <c r="X254" s="22">
        <v>1.1870000000000001</v>
      </c>
      <c r="Y254" s="102">
        <v>0.99953169850375101</v>
      </c>
      <c r="Z254" s="102">
        <v>0.99491405650077802</v>
      </c>
      <c r="AA254" s="102">
        <v>0.98405633538036796</v>
      </c>
      <c r="AB254" s="23">
        <v>1</v>
      </c>
      <c r="AC254" s="23">
        <v>1</v>
      </c>
      <c r="AD254" s="23">
        <v>1</v>
      </c>
    </row>
    <row r="255" spans="1:30">
      <c r="A255" s="2" t="s">
        <v>30</v>
      </c>
      <c r="B255" s="2" t="s">
        <v>1762</v>
      </c>
      <c r="C255" s="2" t="s">
        <v>1763</v>
      </c>
      <c r="D255" s="2">
        <v>0</v>
      </c>
      <c r="E255" s="2">
        <v>143.41</v>
      </c>
      <c r="F255" s="2">
        <v>66</v>
      </c>
      <c r="G255" s="2">
        <v>18</v>
      </c>
      <c r="H255" s="2">
        <v>112</v>
      </c>
      <c r="I255" s="2">
        <v>18</v>
      </c>
      <c r="J255" s="2">
        <v>36.799999999999997</v>
      </c>
      <c r="K255" s="2">
        <v>436.04</v>
      </c>
      <c r="L255" s="2">
        <v>18</v>
      </c>
      <c r="M255" s="2" t="s">
        <v>132</v>
      </c>
      <c r="N255" s="2" t="s">
        <v>40</v>
      </c>
      <c r="O255" s="2" t="s">
        <v>151</v>
      </c>
      <c r="P255" s="2" t="s">
        <v>1764</v>
      </c>
      <c r="Q255" s="2" t="s">
        <v>1765</v>
      </c>
      <c r="R255" s="2" t="s">
        <v>1766</v>
      </c>
      <c r="S255" s="2" t="s">
        <v>1767</v>
      </c>
      <c r="T255" s="2" t="s">
        <v>1768</v>
      </c>
      <c r="U255" s="2">
        <v>0</v>
      </c>
      <c r="V255" s="22">
        <v>0.72699999999999998</v>
      </c>
      <c r="W255" s="22">
        <v>0.51800000000000002</v>
      </c>
      <c r="X255" s="22">
        <v>0.51600000000000001</v>
      </c>
      <c r="Y255" s="102">
        <v>5.6469391867644001E-3</v>
      </c>
      <c r="Z255" s="102">
        <v>5.7720204952316198E-6</v>
      </c>
      <c r="AA255" s="102">
        <v>6.35665604986624E-6</v>
      </c>
      <c r="AB255" s="23">
        <v>5.4626706448805101E-2</v>
      </c>
      <c r="AC255" s="23">
        <v>1.3429080595235099E-4</v>
      </c>
      <c r="AD255" s="23">
        <v>1.13432367181108E-4</v>
      </c>
    </row>
    <row r="256" spans="1:30">
      <c r="A256" s="2" t="s">
        <v>30</v>
      </c>
      <c r="B256" s="2" t="s">
        <v>1769</v>
      </c>
      <c r="C256" s="2" t="s">
        <v>1770</v>
      </c>
      <c r="D256" s="2">
        <v>0</v>
      </c>
      <c r="E256" s="2">
        <v>143.23099999999999</v>
      </c>
      <c r="F256" s="2">
        <v>52</v>
      </c>
      <c r="G256" s="2">
        <v>29</v>
      </c>
      <c r="H256" s="2">
        <v>93</v>
      </c>
      <c r="I256" s="2">
        <v>29</v>
      </c>
      <c r="J256" s="2">
        <v>84.2</v>
      </c>
      <c r="K256" s="2">
        <v>401.7</v>
      </c>
      <c r="L256" s="2">
        <v>29</v>
      </c>
      <c r="M256" s="2" t="s">
        <v>53</v>
      </c>
      <c r="N256" s="2" t="s">
        <v>86</v>
      </c>
      <c r="O256" s="2" t="s">
        <v>111</v>
      </c>
      <c r="P256" s="2" t="s">
        <v>1771</v>
      </c>
      <c r="Q256" s="2" t="s">
        <v>1772</v>
      </c>
      <c r="R256" s="2" t="s">
        <v>1773</v>
      </c>
      <c r="S256" s="2" t="s">
        <v>1774</v>
      </c>
      <c r="T256" s="2" t="s">
        <v>40</v>
      </c>
      <c r="U256" s="2">
        <v>0</v>
      </c>
      <c r="V256" s="22">
        <v>0.26700000000000002</v>
      </c>
      <c r="W256" s="22">
        <v>0.36499999999999999</v>
      </c>
      <c r="X256" s="22">
        <v>0.378</v>
      </c>
      <c r="Y256" s="102">
        <v>2.6910944583846702E-9</v>
      </c>
      <c r="Z256" s="102">
        <v>4.8156100773688599E-8</v>
      </c>
      <c r="AA256" s="102">
        <v>7.2573100640127603E-8</v>
      </c>
      <c r="AB256" s="23">
        <v>7.0128770102151403E-7</v>
      </c>
      <c r="AC256" s="23">
        <v>2.9503637740679899E-6</v>
      </c>
      <c r="AD256" s="23">
        <v>2.7789449786782198E-6</v>
      </c>
    </row>
    <row r="257" spans="1:30">
      <c r="A257" s="2" t="s">
        <v>30</v>
      </c>
      <c r="B257" s="2" t="s">
        <v>1775</v>
      </c>
      <c r="C257" s="2" t="s">
        <v>1776</v>
      </c>
      <c r="D257" s="2">
        <v>0</v>
      </c>
      <c r="E257" s="2">
        <v>140.68799999999999</v>
      </c>
      <c r="F257" s="2">
        <v>67</v>
      </c>
      <c r="G257" s="2">
        <v>16</v>
      </c>
      <c r="H257" s="2">
        <v>92</v>
      </c>
      <c r="I257" s="2">
        <v>16</v>
      </c>
      <c r="J257" s="2">
        <v>42.1</v>
      </c>
      <c r="K257" s="2">
        <v>425.34</v>
      </c>
      <c r="L257" s="2">
        <v>16</v>
      </c>
      <c r="M257" s="2" t="s">
        <v>53</v>
      </c>
      <c r="N257" s="2" t="s">
        <v>86</v>
      </c>
      <c r="O257" s="2" t="s">
        <v>511</v>
      </c>
      <c r="P257" s="2" t="s">
        <v>1777</v>
      </c>
      <c r="Q257" s="2" t="s">
        <v>1778</v>
      </c>
      <c r="R257" s="2" t="s">
        <v>1779</v>
      </c>
      <c r="S257" s="2" t="s">
        <v>1780</v>
      </c>
      <c r="T257" s="2" t="s">
        <v>1781</v>
      </c>
      <c r="U257" s="2">
        <v>0</v>
      </c>
      <c r="V257" s="22">
        <v>1.119</v>
      </c>
      <c r="W257" s="22">
        <v>1.0900000000000001</v>
      </c>
      <c r="X257" s="22">
        <v>1.171</v>
      </c>
      <c r="Y257" s="102">
        <v>0.96681871483357695</v>
      </c>
      <c r="Z257" s="102">
        <v>0.98022232449486602</v>
      </c>
      <c r="AA257" s="102">
        <v>0.85104350779276805</v>
      </c>
      <c r="AB257" s="23">
        <v>1</v>
      </c>
      <c r="AC257" s="23">
        <v>1</v>
      </c>
      <c r="AD257" s="23">
        <v>1</v>
      </c>
    </row>
    <row r="258" spans="1:30">
      <c r="A258" s="2" t="s">
        <v>30</v>
      </c>
      <c r="B258" s="2" t="s">
        <v>1782</v>
      </c>
      <c r="C258" s="2" t="s">
        <v>1783</v>
      </c>
      <c r="D258" s="2">
        <v>0</v>
      </c>
      <c r="E258" s="2">
        <v>139.84800000000001</v>
      </c>
      <c r="F258" s="2">
        <v>76</v>
      </c>
      <c r="G258" s="2">
        <v>16</v>
      </c>
      <c r="H258" s="2">
        <v>182</v>
      </c>
      <c r="I258" s="2">
        <v>16</v>
      </c>
      <c r="J258" s="2">
        <v>20</v>
      </c>
      <c r="K258" s="2">
        <v>666.44</v>
      </c>
      <c r="L258" s="2">
        <v>16</v>
      </c>
      <c r="M258" s="2" t="s">
        <v>95</v>
      </c>
      <c r="N258" s="2" t="s">
        <v>886</v>
      </c>
      <c r="O258" s="2" t="s">
        <v>992</v>
      </c>
      <c r="P258" s="2" t="s">
        <v>1784</v>
      </c>
      <c r="Q258" s="2" t="s">
        <v>1785</v>
      </c>
      <c r="R258" s="2" t="s">
        <v>1786</v>
      </c>
      <c r="S258" s="2" t="s">
        <v>1787</v>
      </c>
      <c r="T258" s="2" t="s">
        <v>102</v>
      </c>
      <c r="U258" s="2">
        <v>0</v>
      </c>
      <c r="V258" s="22">
        <v>0.63</v>
      </c>
      <c r="W258" s="22">
        <v>0.39900000000000002</v>
      </c>
      <c r="X258" s="22">
        <v>0.313</v>
      </c>
      <c r="Y258" s="102">
        <v>8.62007496271744E-7</v>
      </c>
      <c r="Z258" s="102">
        <v>5.2207593803643704E-10</v>
      </c>
      <c r="AA258" s="102">
        <v>1.35191857708605E-11</v>
      </c>
      <c r="AB258" s="23">
        <v>4.1693941530196502E-5</v>
      </c>
      <c r="AC258" s="23">
        <v>1.1994694676387101E-7</v>
      </c>
      <c r="AD258" s="23">
        <v>3.54975192097738E-9</v>
      </c>
    </row>
    <row r="259" spans="1:30">
      <c r="A259" s="2" t="s">
        <v>30</v>
      </c>
      <c r="B259" s="2" t="s">
        <v>1788</v>
      </c>
      <c r="C259" s="2" t="s">
        <v>1789</v>
      </c>
      <c r="D259" s="2">
        <v>0</v>
      </c>
      <c r="E259" s="2">
        <v>139.47499999999999</v>
      </c>
      <c r="F259" s="2">
        <v>83</v>
      </c>
      <c r="G259" s="2">
        <v>11</v>
      </c>
      <c r="H259" s="2">
        <v>162</v>
      </c>
      <c r="I259" s="2">
        <v>11</v>
      </c>
      <c r="J259" s="2">
        <v>20.5</v>
      </c>
      <c r="K259" s="2">
        <v>570.02</v>
      </c>
      <c r="L259" s="2">
        <v>11</v>
      </c>
      <c r="M259" s="2" t="s">
        <v>85</v>
      </c>
      <c r="N259" s="2" t="s">
        <v>86</v>
      </c>
      <c r="O259" s="2" t="s">
        <v>937</v>
      </c>
      <c r="P259" s="2" t="s">
        <v>1790</v>
      </c>
      <c r="Q259" s="2" t="s">
        <v>1791</v>
      </c>
      <c r="R259" s="2" t="s">
        <v>1792</v>
      </c>
      <c r="S259" s="2" t="s">
        <v>1793</v>
      </c>
      <c r="T259" s="2" t="s">
        <v>40</v>
      </c>
      <c r="U259" s="2">
        <v>0</v>
      </c>
      <c r="V259" s="22">
        <v>1.3420000000000001</v>
      </c>
      <c r="W259" s="22">
        <v>1.3440000000000001</v>
      </c>
      <c r="X259" s="22">
        <v>1.391</v>
      </c>
      <c r="Y259" s="102">
        <v>2.58216513710233E-2</v>
      </c>
      <c r="Z259" s="102">
        <v>1.7964689919996699E-2</v>
      </c>
      <c r="AA259" s="102">
        <v>7.4689653917852103E-3</v>
      </c>
      <c r="AB259" s="23">
        <v>0.182539212384388</v>
      </c>
      <c r="AC259" s="23">
        <v>0.108337484609516</v>
      </c>
      <c r="AD259" s="23">
        <v>4.1528557025605699E-2</v>
      </c>
    </row>
    <row r="260" spans="1:30">
      <c r="A260" s="2" t="s">
        <v>30</v>
      </c>
      <c r="B260" s="2" t="s">
        <v>1794</v>
      </c>
      <c r="C260" s="2" t="s">
        <v>1795</v>
      </c>
      <c r="D260" s="2">
        <v>0</v>
      </c>
      <c r="E260" s="2">
        <v>138.97300000000001</v>
      </c>
      <c r="F260" s="2">
        <v>66</v>
      </c>
      <c r="G260" s="2">
        <v>14</v>
      </c>
      <c r="H260" s="2">
        <v>128</v>
      </c>
      <c r="I260" s="2">
        <v>14</v>
      </c>
      <c r="J260" s="2">
        <v>24.3</v>
      </c>
      <c r="K260" s="2">
        <v>577.91999999999996</v>
      </c>
      <c r="L260" s="2">
        <v>14</v>
      </c>
      <c r="M260" s="2" t="s">
        <v>832</v>
      </c>
      <c r="N260" s="2" t="s">
        <v>86</v>
      </c>
      <c r="O260" s="2" t="s">
        <v>937</v>
      </c>
      <c r="P260" s="2" t="s">
        <v>1796</v>
      </c>
      <c r="Q260" s="2" t="s">
        <v>1797</v>
      </c>
      <c r="R260" s="2" t="s">
        <v>1798</v>
      </c>
      <c r="S260" s="2" t="s">
        <v>1799</v>
      </c>
      <c r="T260" s="2" t="s">
        <v>40</v>
      </c>
      <c r="U260" s="2">
        <v>0</v>
      </c>
      <c r="V260" s="22">
        <v>1.3129999999999999</v>
      </c>
      <c r="W260" s="22">
        <v>1.3140000000000001</v>
      </c>
      <c r="X260" s="22">
        <v>1.355</v>
      </c>
      <c r="Y260" s="102">
        <v>0.48402649513926299</v>
      </c>
      <c r="Z260" s="102">
        <v>0.62915094604507504</v>
      </c>
      <c r="AA260" s="102">
        <v>0.53409767115201201</v>
      </c>
      <c r="AB260" s="23">
        <v>1</v>
      </c>
      <c r="AC260" s="23">
        <v>1</v>
      </c>
      <c r="AD260" s="23">
        <v>1</v>
      </c>
    </row>
    <row r="261" spans="1:30">
      <c r="A261" s="2" t="s">
        <v>30</v>
      </c>
      <c r="B261" s="2" t="s">
        <v>1800</v>
      </c>
      <c r="C261" s="2" t="s">
        <v>1801</v>
      </c>
      <c r="D261" s="2">
        <v>0</v>
      </c>
      <c r="E261" s="2">
        <v>138.62700000000001</v>
      </c>
      <c r="F261" s="2">
        <v>37</v>
      </c>
      <c r="G261" s="2">
        <v>26</v>
      </c>
      <c r="H261" s="2">
        <v>75</v>
      </c>
      <c r="I261" s="2">
        <v>26</v>
      </c>
      <c r="J261" s="2">
        <v>106.8</v>
      </c>
      <c r="K261" s="2">
        <v>347.88</v>
      </c>
      <c r="L261" s="2">
        <v>26</v>
      </c>
      <c r="M261" s="2" t="s">
        <v>40</v>
      </c>
      <c r="N261" s="2" t="s">
        <v>1802</v>
      </c>
      <c r="O261" s="2" t="s">
        <v>40</v>
      </c>
      <c r="P261" s="2" t="s">
        <v>1803</v>
      </c>
      <c r="Q261" s="2" t="s">
        <v>1804</v>
      </c>
      <c r="R261" s="2" t="s">
        <v>1805</v>
      </c>
      <c r="S261" s="2" t="s">
        <v>1806</v>
      </c>
      <c r="T261" s="2" t="s">
        <v>40</v>
      </c>
      <c r="U261" s="2">
        <v>0</v>
      </c>
      <c r="V261" s="22">
        <v>1.6559999999999999</v>
      </c>
      <c r="W261" s="22">
        <v>1.4410000000000001</v>
      </c>
      <c r="X261" s="22">
        <v>1.6759999999999999</v>
      </c>
      <c r="Y261" s="102">
        <v>1.35152483829004E-4</v>
      </c>
      <c r="Z261" s="102">
        <v>3.9515198536496099E-3</v>
      </c>
      <c r="AA261" s="102">
        <v>1.3460101058104801E-4</v>
      </c>
      <c r="AB261" s="23">
        <v>2.5609305698732899E-3</v>
      </c>
      <c r="AC261" s="23">
        <v>3.0774972419525402E-2</v>
      </c>
      <c r="AD261" s="23">
        <v>1.4383526595811999E-3</v>
      </c>
    </row>
    <row r="262" spans="1:30">
      <c r="A262" s="2" t="s">
        <v>30</v>
      </c>
      <c r="B262" s="2" t="s">
        <v>1807</v>
      </c>
      <c r="C262" s="2" t="s">
        <v>1808</v>
      </c>
      <c r="D262" s="2">
        <v>0</v>
      </c>
      <c r="E262" s="2">
        <v>138.50800000000001</v>
      </c>
      <c r="F262" s="2">
        <v>53</v>
      </c>
      <c r="G262" s="2">
        <v>26</v>
      </c>
      <c r="H262" s="2">
        <v>125</v>
      </c>
      <c r="I262" s="2">
        <v>26</v>
      </c>
      <c r="J262" s="2">
        <v>66.5</v>
      </c>
      <c r="K262" s="2">
        <v>478.37</v>
      </c>
      <c r="L262" s="2">
        <v>26</v>
      </c>
      <c r="M262" s="2" t="s">
        <v>235</v>
      </c>
      <c r="N262" s="2" t="s">
        <v>76</v>
      </c>
      <c r="O262" s="2" t="s">
        <v>55</v>
      </c>
      <c r="P262" s="2" t="s">
        <v>1809</v>
      </c>
      <c r="Q262" s="2" t="s">
        <v>1810</v>
      </c>
      <c r="R262" s="2" t="s">
        <v>1811</v>
      </c>
      <c r="S262" s="2" t="s">
        <v>1812</v>
      </c>
      <c r="T262" s="2" t="s">
        <v>40</v>
      </c>
      <c r="U262" s="2">
        <v>0</v>
      </c>
      <c r="V262" s="22">
        <v>0.91900000000000004</v>
      </c>
      <c r="W262" s="22">
        <v>1.1160000000000001</v>
      </c>
      <c r="X262" s="22">
        <v>1.31</v>
      </c>
      <c r="Y262" s="102">
        <v>0.88532605471562298</v>
      </c>
      <c r="Z262" s="102">
        <v>0.86918618874174902</v>
      </c>
      <c r="AA262" s="102">
        <v>0.147076636110341</v>
      </c>
      <c r="AB262" s="23">
        <v>1</v>
      </c>
      <c r="AC262" s="23">
        <v>1</v>
      </c>
      <c r="AD262" s="23">
        <v>0.48883699307560002</v>
      </c>
    </row>
    <row r="263" spans="1:30">
      <c r="A263" s="2" t="s">
        <v>30</v>
      </c>
      <c r="B263" s="2" t="s">
        <v>1813</v>
      </c>
      <c r="C263" s="2" t="s">
        <v>1814</v>
      </c>
      <c r="D263" s="2">
        <v>0</v>
      </c>
      <c r="E263" s="2">
        <v>138.43600000000001</v>
      </c>
      <c r="F263" s="2">
        <v>45</v>
      </c>
      <c r="G263" s="2">
        <v>28</v>
      </c>
      <c r="H263" s="2">
        <v>105</v>
      </c>
      <c r="I263" s="2">
        <v>28</v>
      </c>
      <c r="J263" s="2">
        <v>104.3</v>
      </c>
      <c r="K263" s="2">
        <v>400.62</v>
      </c>
      <c r="L263" s="2">
        <v>28</v>
      </c>
      <c r="M263" s="2" t="s">
        <v>33</v>
      </c>
      <c r="N263" s="2" t="s">
        <v>86</v>
      </c>
      <c r="O263" s="2" t="s">
        <v>151</v>
      </c>
      <c r="P263" s="2" t="s">
        <v>1815</v>
      </c>
      <c r="Q263" s="2" t="s">
        <v>1816</v>
      </c>
      <c r="R263" s="2" t="s">
        <v>1817</v>
      </c>
      <c r="S263" s="2" t="s">
        <v>1818</v>
      </c>
      <c r="T263" s="2" t="s">
        <v>1819</v>
      </c>
      <c r="U263" s="2">
        <v>0</v>
      </c>
      <c r="V263" s="22">
        <v>0.57599999999999996</v>
      </c>
      <c r="W263" s="22">
        <v>0.58899999999999997</v>
      </c>
      <c r="X263" s="22">
        <v>0.53700000000000003</v>
      </c>
      <c r="Y263" s="102">
        <v>0.17776342077335799</v>
      </c>
      <c r="Z263" s="102">
        <v>0.20066962552624301</v>
      </c>
      <c r="AA263" s="102">
        <v>8.5422159746995296E-2</v>
      </c>
      <c r="AB263" s="23">
        <v>0.81806497991309801</v>
      </c>
      <c r="AC263" s="23">
        <v>0.694151218467563</v>
      </c>
      <c r="AD263" s="23">
        <v>0.318724154526351</v>
      </c>
    </row>
    <row r="264" spans="1:30">
      <c r="A264" s="2" t="s">
        <v>30</v>
      </c>
      <c r="B264" s="2" t="s">
        <v>1820</v>
      </c>
      <c r="C264" s="2" t="s">
        <v>1821</v>
      </c>
      <c r="D264" s="2">
        <v>0</v>
      </c>
      <c r="E264" s="2">
        <v>138.34100000000001</v>
      </c>
      <c r="F264" s="2">
        <v>70</v>
      </c>
      <c r="G264" s="2">
        <v>20</v>
      </c>
      <c r="H264" s="2">
        <v>126</v>
      </c>
      <c r="I264" s="2">
        <v>20</v>
      </c>
      <c r="J264" s="2">
        <v>36.799999999999997</v>
      </c>
      <c r="K264" s="2">
        <v>472.77</v>
      </c>
      <c r="L264" s="2">
        <v>20</v>
      </c>
      <c r="M264" s="2" t="s">
        <v>1822</v>
      </c>
      <c r="N264" s="2" t="s">
        <v>141</v>
      </c>
      <c r="O264" s="2" t="s">
        <v>1823</v>
      </c>
      <c r="P264" s="2" t="s">
        <v>1824</v>
      </c>
      <c r="Q264" s="2" t="s">
        <v>1825</v>
      </c>
      <c r="R264" s="2" t="s">
        <v>1826</v>
      </c>
      <c r="S264" s="2" t="s">
        <v>1827</v>
      </c>
      <c r="T264" s="2" t="s">
        <v>1828</v>
      </c>
      <c r="U264" s="2">
        <v>0</v>
      </c>
      <c r="V264" s="22">
        <v>1.004</v>
      </c>
      <c r="W264" s="22">
        <v>1.0249999999999999</v>
      </c>
      <c r="X264" s="22">
        <v>1.06</v>
      </c>
      <c r="Y264" s="102">
        <v>0.99999961637129398</v>
      </c>
      <c r="Z264" s="102">
        <v>0.99985803670269702</v>
      </c>
      <c r="AA264" s="102">
        <v>0.99251881539134901</v>
      </c>
      <c r="AB264" s="23">
        <v>1</v>
      </c>
      <c r="AC264" s="23">
        <v>1</v>
      </c>
      <c r="AD264" s="23">
        <v>1</v>
      </c>
    </row>
    <row r="265" spans="1:30">
      <c r="A265" s="2" t="s">
        <v>30</v>
      </c>
      <c r="B265" s="2" t="s">
        <v>1829</v>
      </c>
      <c r="C265" s="2" t="s">
        <v>1830</v>
      </c>
      <c r="D265" s="2">
        <v>0</v>
      </c>
      <c r="E265" s="2">
        <v>137.96199999999999</v>
      </c>
      <c r="F265" s="2">
        <v>51</v>
      </c>
      <c r="G265" s="2">
        <v>27</v>
      </c>
      <c r="H265" s="2">
        <v>103</v>
      </c>
      <c r="I265" s="2">
        <v>27</v>
      </c>
      <c r="J265" s="2">
        <v>70.8</v>
      </c>
      <c r="K265" s="2">
        <v>357.62</v>
      </c>
      <c r="L265" s="2">
        <v>27</v>
      </c>
      <c r="M265" s="2" t="s">
        <v>53</v>
      </c>
      <c r="N265" s="2" t="s">
        <v>40</v>
      </c>
      <c r="O265" s="2" t="s">
        <v>207</v>
      </c>
      <c r="P265" s="2" t="s">
        <v>1831</v>
      </c>
      <c r="Q265" s="2" t="s">
        <v>1832</v>
      </c>
      <c r="R265" s="2" t="s">
        <v>1833</v>
      </c>
      <c r="S265" s="2" t="s">
        <v>1834</v>
      </c>
      <c r="T265" s="2" t="s">
        <v>1835</v>
      </c>
      <c r="U265" s="2">
        <v>0</v>
      </c>
      <c r="V265" s="22">
        <v>0.96699999999999997</v>
      </c>
      <c r="W265" s="22">
        <v>0.75700000000000001</v>
      </c>
      <c r="X265" s="22">
        <v>0.745</v>
      </c>
      <c r="Y265" s="102">
        <v>0.999976998847109</v>
      </c>
      <c r="Z265" s="102">
        <v>0.80344156520798904</v>
      </c>
      <c r="AA265" s="102">
        <v>0.77571735726129099</v>
      </c>
      <c r="AB265" s="23">
        <v>1</v>
      </c>
      <c r="AC265" s="23">
        <v>1</v>
      </c>
      <c r="AD265" s="23">
        <v>1</v>
      </c>
    </row>
    <row r="266" spans="1:30">
      <c r="A266" s="2" t="s">
        <v>30</v>
      </c>
      <c r="B266" s="2" t="s">
        <v>1836</v>
      </c>
      <c r="C266" s="2" t="s">
        <v>1837</v>
      </c>
      <c r="D266" s="2">
        <v>0</v>
      </c>
      <c r="E266" s="2">
        <v>137.62299999999999</v>
      </c>
      <c r="F266" s="2">
        <v>70</v>
      </c>
      <c r="G266" s="2">
        <v>21</v>
      </c>
      <c r="H266" s="2">
        <v>107</v>
      </c>
      <c r="I266" s="2">
        <v>21</v>
      </c>
      <c r="J266" s="2">
        <v>35.5</v>
      </c>
      <c r="K266" s="2">
        <v>374.24</v>
      </c>
      <c r="L266" s="2">
        <v>21</v>
      </c>
      <c r="M266" s="2" t="s">
        <v>33</v>
      </c>
      <c r="N266" s="2" t="s">
        <v>141</v>
      </c>
      <c r="O266" s="2" t="s">
        <v>158</v>
      </c>
      <c r="P266" s="2" t="s">
        <v>1838</v>
      </c>
      <c r="Q266" s="2" t="s">
        <v>1839</v>
      </c>
      <c r="R266" s="2" t="s">
        <v>1840</v>
      </c>
      <c r="S266" s="2" t="s">
        <v>1841</v>
      </c>
      <c r="T266" s="2" t="s">
        <v>40</v>
      </c>
      <c r="U266" s="2">
        <v>0</v>
      </c>
      <c r="V266" s="22">
        <v>1.61</v>
      </c>
      <c r="W266" s="22">
        <v>1.9279999999999999</v>
      </c>
      <c r="X266" s="22">
        <v>2.1840000000000002</v>
      </c>
      <c r="Y266" s="102">
        <v>1.29893179574692E-2</v>
      </c>
      <c r="Z266" s="102">
        <v>1.7232466141786601E-3</v>
      </c>
      <c r="AA266" s="102">
        <v>2.8638919008283599E-4</v>
      </c>
      <c r="AB266" s="23">
        <v>0.10851984729922</v>
      </c>
      <c r="AC266" s="23">
        <v>1.4996621343454E-2</v>
      </c>
      <c r="AD266" s="23">
        <v>2.6188225441405601E-3</v>
      </c>
    </row>
    <row r="267" spans="1:30">
      <c r="A267" s="2" t="s">
        <v>30</v>
      </c>
      <c r="B267" s="2" t="s">
        <v>1842</v>
      </c>
      <c r="C267" s="2" t="s">
        <v>1843</v>
      </c>
      <c r="D267" s="2">
        <v>0</v>
      </c>
      <c r="E267" s="2">
        <v>137.482</v>
      </c>
      <c r="F267" s="2">
        <v>64</v>
      </c>
      <c r="G267" s="2">
        <v>11</v>
      </c>
      <c r="H267" s="2">
        <v>162</v>
      </c>
      <c r="I267" s="2">
        <v>11</v>
      </c>
      <c r="J267" s="2">
        <v>20.6</v>
      </c>
      <c r="K267" s="2">
        <v>632.83000000000004</v>
      </c>
      <c r="L267" s="2">
        <v>11</v>
      </c>
      <c r="M267" s="2" t="s">
        <v>328</v>
      </c>
      <c r="N267" s="2" t="s">
        <v>44</v>
      </c>
      <c r="O267" s="2" t="s">
        <v>1844</v>
      </c>
      <c r="P267" s="2" t="s">
        <v>1845</v>
      </c>
      <c r="Q267" s="2" t="s">
        <v>1846</v>
      </c>
      <c r="R267" s="2" t="s">
        <v>1847</v>
      </c>
      <c r="S267" s="2" t="s">
        <v>1848</v>
      </c>
      <c r="T267" s="2" t="s">
        <v>40</v>
      </c>
      <c r="U267" s="2">
        <v>0</v>
      </c>
      <c r="V267" s="22">
        <v>1.2310000000000001</v>
      </c>
      <c r="W267" s="22">
        <v>1.097</v>
      </c>
      <c r="X267" s="22">
        <v>1.02</v>
      </c>
      <c r="Y267" s="102">
        <v>0.75237822035440305</v>
      </c>
      <c r="Z267" s="102">
        <v>0.98744024731723701</v>
      </c>
      <c r="AA267" s="102">
        <v>0.99979426078081901</v>
      </c>
      <c r="AB267" s="23">
        <v>1</v>
      </c>
      <c r="AC267" s="23">
        <v>1</v>
      </c>
      <c r="AD267" s="23">
        <v>1</v>
      </c>
    </row>
    <row r="268" spans="1:30">
      <c r="A268" s="2" t="s">
        <v>30</v>
      </c>
      <c r="B268" s="2" t="s">
        <v>1849</v>
      </c>
      <c r="C268" s="2" t="s">
        <v>1850</v>
      </c>
      <c r="D268" s="2">
        <v>0</v>
      </c>
      <c r="E268" s="2">
        <v>136.672</v>
      </c>
      <c r="F268" s="2">
        <v>42</v>
      </c>
      <c r="G268" s="2">
        <v>14</v>
      </c>
      <c r="H268" s="2">
        <v>119</v>
      </c>
      <c r="I268" s="2">
        <v>14</v>
      </c>
      <c r="J268" s="2">
        <v>61.5</v>
      </c>
      <c r="K268" s="2">
        <v>538.95000000000005</v>
      </c>
      <c r="L268" s="2">
        <v>14</v>
      </c>
      <c r="M268" s="2" t="s">
        <v>364</v>
      </c>
      <c r="N268" s="2" t="s">
        <v>141</v>
      </c>
      <c r="O268" s="2" t="s">
        <v>336</v>
      </c>
      <c r="P268" s="2" t="s">
        <v>1851</v>
      </c>
      <c r="Q268" s="2" t="s">
        <v>1852</v>
      </c>
      <c r="R268" s="2" t="s">
        <v>1853</v>
      </c>
      <c r="S268" s="2" t="s">
        <v>1854</v>
      </c>
      <c r="T268" s="2" t="s">
        <v>462</v>
      </c>
      <c r="U268" s="2">
        <v>0</v>
      </c>
      <c r="V268" s="22">
        <v>0.77900000000000003</v>
      </c>
      <c r="W268" s="22">
        <v>0.752</v>
      </c>
      <c r="X268" s="22">
        <v>0.77700000000000002</v>
      </c>
      <c r="Y268" s="102">
        <v>2.7240659699080402E-2</v>
      </c>
      <c r="Z268" s="102">
        <v>2.5116807015404499E-2</v>
      </c>
      <c r="AA268" s="102">
        <v>5.89815074679697E-2</v>
      </c>
      <c r="AB268" s="23">
        <v>0.190373887935018</v>
      </c>
      <c r="AC268" s="23">
        <v>0.13739491456640901</v>
      </c>
      <c r="AD268" s="23">
        <v>0.237819305719457</v>
      </c>
    </row>
    <row r="269" spans="1:30">
      <c r="A269" s="2" t="s">
        <v>30</v>
      </c>
      <c r="B269" s="2" t="s">
        <v>1855</v>
      </c>
      <c r="C269" s="2" t="s">
        <v>1856</v>
      </c>
      <c r="D269" s="2">
        <v>0</v>
      </c>
      <c r="E269" s="2">
        <v>136.227</v>
      </c>
      <c r="F269" s="2">
        <v>94</v>
      </c>
      <c r="G269" s="2">
        <v>14</v>
      </c>
      <c r="H269" s="2">
        <v>168</v>
      </c>
      <c r="I269" s="2">
        <v>14</v>
      </c>
      <c r="J269" s="2">
        <v>16.899999999999999</v>
      </c>
      <c r="K269" s="2">
        <v>579.5</v>
      </c>
      <c r="L269" s="2">
        <v>14</v>
      </c>
      <c r="M269" s="2" t="s">
        <v>40</v>
      </c>
      <c r="N269" s="2" t="s">
        <v>86</v>
      </c>
      <c r="O269" s="2" t="s">
        <v>40</v>
      </c>
      <c r="P269" s="2" t="s">
        <v>1857</v>
      </c>
      <c r="Q269" s="2" t="s">
        <v>1858</v>
      </c>
      <c r="R269" s="2" t="s">
        <v>1859</v>
      </c>
      <c r="S269" s="2" t="s">
        <v>1860</v>
      </c>
      <c r="T269" s="2" t="s">
        <v>40</v>
      </c>
      <c r="U269" s="2">
        <v>0</v>
      </c>
      <c r="V269" s="22">
        <v>1.085</v>
      </c>
      <c r="W269" s="22">
        <v>1.31</v>
      </c>
      <c r="X269" s="22">
        <v>1.454</v>
      </c>
      <c r="Y269" s="102">
        <v>0.97709357612246595</v>
      </c>
      <c r="Z269" s="102">
        <v>0.209784086799953</v>
      </c>
      <c r="AA269" s="102">
        <v>4.16270843345488E-2</v>
      </c>
      <c r="AB269" s="23">
        <v>1</v>
      </c>
      <c r="AC269" s="23">
        <v>0.71803193954993205</v>
      </c>
      <c r="AD269" s="23">
        <v>0.176543360481171</v>
      </c>
    </row>
    <row r="270" spans="1:30">
      <c r="A270" s="2" t="s">
        <v>30</v>
      </c>
      <c r="B270" s="2" t="s">
        <v>1861</v>
      </c>
      <c r="C270" s="2" t="s">
        <v>1862</v>
      </c>
      <c r="D270" s="2">
        <v>0</v>
      </c>
      <c r="E270" s="2">
        <v>135.96899999999999</v>
      </c>
      <c r="F270" s="2">
        <v>77</v>
      </c>
      <c r="G270" s="2">
        <v>15</v>
      </c>
      <c r="H270" s="2">
        <v>105</v>
      </c>
      <c r="I270" s="2">
        <v>15</v>
      </c>
      <c r="J270" s="2">
        <v>34.6</v>
      </c>
      <c r="K270" s="2">
        <v>457.58</v>
      </c>
      <c r="L270" s="2">
        <v>15</v>
      </c>
      <c r="M270" s="2" t="s">
        <v>53</v>
      </c>
      <c r="N270" s="2" t="s">
        <v>34</v>
      </c>
      <c r="O270" s="2" t="s">
        <v>1863</v>
      </c>
      <c r="P270" s="2" t="s">
        <v>1864</v>
      </c>
      <c r="Q270" s="2" t="s">
        <v>1865</v>
      </c>
      <c r="R270" s="2" t="s">
        <v>1866</v>
      </c>
      <c r="S270" s="2" t="s">
        <v>1867</v>
      </c>
      <c r="T270" s="2" t="s">
        <v>1868</v>
      </c>
      <c r="U270" s="2">
        <v>0</v>
      </c>
      <c r="V270" s="22">
        <v>0.92900000000000005</v>
      </c>
      <c r="W270" s="22">
        <v>0.76200000000000001</v>
      </c>
      <c r="X270" s="22">
        <v>0.68300000000000005</v>
      </c>
      <c r="Y270" s="102">
        <v>0.99905099886523596</v>
      </c>
      <c r="Z270" s="102">
        <v>0.71307162713868799</v>
      </c>
      <c r="AA270" s="102">
        <v>0.434087328572207</v>
      </c>
      <c r="AB270" s="23">
        <v>1</v>
      </c>
      <c r="AC270" s="23">
        <v>1</v>
      </c>
      <c r="AD270" s="23">
        <v>1</v>
      </c>
    </row>
    <row r="271" spans="1:30">
      <c r="A271" s="2" t="s">
        <v>30</v>
      </c>
      <c r="B271" s="2" t="s">
        <v>1869</v>
      </c>
      <c r="C271" s="2" t="s">
        <v>1870</v>
      </c>
      <c r="D271" s="2">
        <v>0</v>
      </c>
      <c r="E271" s="2">
        <v>135.899</v>
      </c>
      <c r="F271" s="2">
        <v>56</v>
      </c>
      <c r="G271" s="2">
        <v>13</v>
      </c>
      <c r="H271" s="2">
        <v>107</v>
      </c>
      <c r="I271" s="2">
        <v>13</v>
      </c>
      <c r="J271" s="2">
        <v>36</v>
      </c>
      <c r="K271" s="2">
        <v>463.4</v>
      </c>
      <c r="L271" s="2">
        <v>13</v>
      </c>
      <c r="M271" s="2" t="s">
        <v>140</v>
      </c>
      <c r="N271" s="2" t="s">
        <v>40</v>
      </c>
      <c r="O271" s="2" t="s">
        <v>336</v>
      </c>
      <c r="P271" s="2" t="s">
        <v>1871</v>
      </c>
      <c r="Q271" s="2" t="s">
        <v>1872</v>
      </c>
      <c r="R271" s="2" t="s">
        <v>1873</v>
      </c>
      <c r="S271" s="2" t="s">
        <v>1874</v>
      </c>
      <c r="T271" s="2" t="s">
        <v>1180</v>
      </c>
      <c r="U271" s="2">
        <v>0</v>
      </c>
      <c r="V271" s="22">
        <v>0.98399999999999999</v>
      </c>
      <c r="W271" s="22">
        <v>0.80300000000000005</v>
      </c>
      <c r="X271" s="22">
        <v>0.79900000000000004</v>
      </c>
      <c r="Y271" s="102">
        <v>0.99999422194376497</v>
      </c>
      <c r="Z271" s="102">
        <v>0.21651191176871401</v>
      </c>
      <c r="AA271" s="102">
        <v>0.188521559729354</v>
      </c>
      <c r="AB271" s="23">
        <v>1</v>
      </c>
      <c r="AC271" s="23">
        <v>0.73422305134851595</v>
      </c>
      <c r="AD271" s="23">
        <v>0.58860346710101097</v>
      </c>
    </row>
    <row r="272" spans="1:30">
      <c r="A272" s="2" t="s">
        <v>30</v>
      </c>
      <c r="B272" s="2" t="s">
        <v>1875</v>
      </c>
      <c r="C272" s="2" t="s">
        <v>1876</v>
      </c>
      <c r="D272" s="2">
        <v>0</v>
      </c>
      <c r="E272" s="2">
        <v>135.64599999999999</v>
      </c>
      <c r="F272" s="2">
        <v>84</v>
      </c>
      <c r="G272" s="2">
        <v>14</v>
      </c>
      <c r="H272" s="2">
        <v>151</v>
      </c>
      <c r="I272" s="2">
        <v>14</v>
      </c>
      <c r="J272" s="2">
        <v>18.899999999999999</v>
      </c>
      <c r="K272" s="2">
        <v>549.66</v>
      </c>
      <c r="L272" s="2">
        <v>14</v>
      </c>
      <c r="M272" s="2" t="s">
        <v>1877</v>
      </c>
      <c r="N272" s="2" t="s">
        <v>886</v>
      </c>
      <c r="O272" s="2" t="s">
        <v>1878</v>
      </c>
      <c r="P272" s="2" t="s">
        <v>1879</v>
      </c>
      <c r="Q272" s="2" t="s">
        <v>1880</v>
      </c>
      <c r="R272" s="2" t="s">
        <v>1881</v>
      </c>
      <c r="S272" s="2" t="s">
        <v>1882</v>
      </c>
      <c r="T272" s="2" t="s">
        <v>102</v>
      </c>
      <c r="U272" s="2">
        <v>0</v>
      </c>
      <c r="V272" s="22">
        <v>0.81699999999999995</v>
      </c>
      <c r="W272" s="22">
        <v>0.71799999999999997</v>
      </c>
      <c r="X272" s="22">
        <v>0.61099999999999999</v>
      </c>
      <c r="Y272" s="102">
        <v>1.27268251936484E-2</v>
      </c>
      <c r="Z272" s="102">
        <v>2.50690694824307E-4</v>
      </c>
      <c r="AA272" s="102">
        <v>4.8990383769709203E-6</v>
      </c>
      <c r="AB272" s="23">
        <v>0.106812350255369</v>
      </c>
      <c r="AC272" s="23">
        <v>3.0924127321280302E-3</v>
      </c>
      <c r="AD272" s="23">
        <v>9.1881964661964794E-5</v>
      </c>
    </row>
    <row r="273" spans="1:30">
      <c r="A273" s="2" t="s">
        <v>30</v>
      </c>
      <c r="B273" s="2" t="s">
        <v>1883</v>
      </c>
      <c r="C273" s="2" t="s">
        <v>1884</v>
      </c>
      <c r="D273" s="2">
        <v>0</v>
      </c>
      <c r="E273" s="2">
        <v>135.58500000000001</v>
      </c>
      <c r="F273" s="2">
        <v>70</v>
      </c>
      <c r="G273" s="2">
        <v>23</v>
      </c>
      <c r="H273" s="2">
        <v>111</v>
      </c>
      <c r="I273" s="2">
        <v>23</v>
      </c>
      <c r="J273" s="2">
        <v>53.6</v>
      </c>
      <c r="K273" s="2">
        <v>467.3</v>
      </c>
      <c r="L273" s="2">
        <v>23</v>
      </c>
      <c r="M273" s="2" t="s">
        <v>33</v>
      </c>
      <c r="N273" s="2" t="s">
        <v>34</v>
      </c>
      <c r="O273" s="2" t="s">
        <v>77</v>
      </c>
      <c r="P273" s="2" t="s">
        <v>1885</v>
      </c>
      <c r="Q273" s="2" t="s">
        <v>1886</v>
      </c>
      <c r="R273" s="2" t="s">
        <v>1887</v>
      </c>
      <c r="S273" s="2" t="s">
        <v>1888</v>
      </c>
      <c r="T273" s="2" t="s">
        <v>40</v>
      </c>
      <c r="U273" s="2">
        <v>0</v>
      </c>
      <c r="V273" s="22">
        <v>0.81299999999999994</v>
      </c>
      <c r="W273" s="22">
        <v>0.77700000000000002</v>
      </c>
      <c r="X273" s="22">
        <v>0.79700000000000004</v>
      </c>
      <c r="Y273" s="102">
        <v>0.66905520181273803</v>
      </c>
      <c r="Z273" s="102">
        <v>0.459735266199363</v>
      </c>
      <c r="AA273" s="102">
        <v>0.53147900187717201</v>
      </c>
      <c r="AB273" s="23">
        <v>1</v>
      </c>
      <c r="AC273" s="23">
        <v>1</v>
      </c>
      <c r="AD273" s="23">
        <v>1</v>
      </c>
    </row>
    <row r="274" spans="1:30">
      <c r="A274" s="2" t="s">
        <v>30</v>
      </c>
      <c r="B274" s="2" t="s">
        <v>1889</v>
      </c>
      <c r="C274" s="2" t="s">
        <v>1890</v>
      </c>
      <c r="D274" s="2">
        <v>0</v>
      </c>
      <c r="E274" s="2">
        <v>135.505</v>
      </c>
      <c r="F274" s="2">
        <v>53</v>
      </c>
      <c r="G274" s="2">
        <v>16</v>
      </c>
      <c r="H274" s="2">
        <v>105</v>
      </c>
      <c r="I274" s="2">
        <v>16</v>
      </c>
      <c r="J274" s="2">
        <v>45.9</v>
      </c>
      <c r="K274" s="2">
        <v>472.99</v>
      </c>
      <c r="L274" s="2">
        <v>16</v>
      </c>
      <c r="M274" s="2" t="s">
        <v>150</v>
      </c>
      <c r="N274" s="2" t="s">
        <v>40</v>
      </c>
      <c r="O274" s="2" t="s">
        <v>151</v>
      </c>
      <c r="P274" s="2" t="s">
        <v>1891</v>
      </c>
      <c r="Q274" s="2" t="s">
        <v>1892</v>
      </c>
      <c r="R274" s="2" t="s">
        <v>1893</v>
      </c>
      <c r="S274" s="2" t="s">
        <v>1894</v>
      </c>
      <c r="T274" s="2" t="s">
        <v>40</v>
      </c>
      <c r="U274" s="2">
        <v>0</v>
      </c>
      <c r="V274" s="22">
        <v>1.1060000000000001</v>
      </c>
      <c r="W274" s="22">
        <v>1.026</v>
      </c>
      <c r="X274" s="22">
        <v>0.995</v>
      </c>
      <c r="Y274" s="102">
        <v>0.98630316078820801</v>
      </c>
      <c r="Z274" s="102">
        <v>0.99998639394462296</v>
      </c>
      <c r="AA274" s="102">
        <v>0.99999997395406903</v>
      </c>
      <c r="AB274" s="23">
        <v>1</v>
      </c>
      <c r="AC274" s="23">
        <v>1</v>
      </c>
      <c r="AD274" s="23">
        <v>1</v>
      </c>
    </row>
    <row r="275" spans="1:30">
      <c r="A275" s="2" t="s">
        <v>30</v>
      </c>
      <c r="B275" s="2" t="s">
        <v>1895</v>
      </c>
      <c r="C275" s="2" t="s">
        <v>1896</v>
      </c>
      <c r="D275" s="2">
        <v>0</v>
      </c>
      <c r="E275" s="2">
        <v>134.86699999999999</v>
      </c>
      <c r="F275" s="2">
        <v>81</v>
      </c>
      <c r="G275" s="2">
        <v>14</v>
      </c>
      <c r="H275" s="2">
        <v>117</v>
      </c>
      <c r="I275" s="2">
        <v>14</v>
      </c>
      <c r="J275" s="2">
        <v>19.8</v>
      </c>
      <c r="K275" s="2">
        <v>492.9</v>
      </c>
      <c r="L275" s="2">
        <v>14</v>
      </c>
      <c r="M275" s="2" t="s">
        <v>33</v>
      </c>
      <c r="N275" s="2" t="s">
        <v>34</v>
      </c>
      <c r="O275" s="2" t="s">
        <v>77</v>
      </c>
      <c r="P275" s="2" t="s">
        <v>1275</v>
      </c>
      <c r="Q275" s="2" t="s">
        <v>1897</v>
      </c>
      <c r="R275" s="2" t="s">
        <v>1898</v>
      </c>
      <c r="S275" s="2" t="s">
        <v>1899</v>
      </c>
      <c r="T275" s="2" t="s">
        <v>355</v>
      </c>
      <c r="U275" s="2">
        <v>0</v>
      </c>
      <c r="V275" s="22">
        <v>1.121</v>
      </c>
      <c r="W275" s="22">
        <v>1.2</v>
      </c>
      <c r="X275" s="22">
        <v>1.419</v>
      </c>
      <c r="Y275" s="102">
        <v>0.97018173004266395</v>
      </c>
      <c r="Z275" s="102">
        <v>0.85800141962318199</v>
      </c>
      <c r="AA275" s="102">
        <v>0.48853041345166898</v>
      </c>
      <c r="AB275" s="23">
        <v>1</v>
      </c>
      <c r="AC275" s="23">
        <v>1</v>
      </c>
      <c r="AD275" s="23">
        <v>1</v>
      </c>
    </row>
    <row r="276" spans="1:30">
      <c r="A276" s="2" t="s">
        <v>30</v>
      </c>
      <c r="B276" s="2" t="s">
        <v>1900</v>
      </c>
      <c r="C276" s="2" t="s">
        <v>1901</v>
      </c>
      <c r="D276" s="2">
        <v>0</v>
      </c>
      <c r="E276" s="2">
        <v>134.83600000000001</v>
      </c>
      <c r="F276" s="2">
        <v>36</v>
      </c>
      <c r="G276" s="2">
        <v>33</v>
      </c>
      <c r="H276" s="2">
        <v>87</v>
      </c>
      <c r="I276" s="2">
        <v>33</v>
      </c>
      <c r="J276" s="2">
        <v>134</v>
      </c>
      <c r="K276" s="2">
        <v>312.17</v>
      </c>
      <c r="L276" s="2">
        <v>33</v>
      </c>
      <c r="M276" s="2" t="s">
        <v>1902</v>
      </c>
      <c r="N276" s="2" t="s">
        <v>86</v>
      </c>
      <c r="O276" s="2" t="s">
        <v>1903</v>
      </c>
      <c r="P276" s="2" t="s">
        <v>1904</v>
      </c>
      <c r="Q276" s="2" t="s">
        <v>1905</v>
      </c>
      <c r="R276" s="2" t="s">
        <v>1906</v>
      </c>
      <c r="S276" s="2" t="s">
        <v>1907</v>
      </c>
      <c r="T276" s="2" t="s">
        <v>40</v>
      </c>
      <c r="U276" s="2">
        <v>0</v>
      </c>
      <c r="V276" s="22">
        <v>1.0129999999999999</v>
      </c>
      <c r="W276" s="22">
        <v>1.0249999999999999</v>
      </c>
      <c r="X276" s="22">
        <v>1.071</v>
      </c>
      <c r="Y276" s="102">
        <v>0.99999987570325499</v>
      </c>
      <c r="Z276" s="102">
        <v>0.99999453070719502</v>
      </c>
      <c r="AA276" s="102">
        <v>0.99885184584332098</v>
      </c>
      <c r="AB276" s="23">
        <v>1</v>
      </c>
      <c r="AC276" s="23">
        <v>1</v>
      </c>
      <c r="AD276" s="23">
        <v>1</v>
      </c>
    </row>
    <row r="277" spans="1:30">
      <c r="A277" s="2" t="s">
        <v>30</v>
      </c>
      <c r="B277" s="2" t="s">
        <v>1908</v>
      </c>
      <c r="C277" s="2" t="s">
        <v>1909</v>
      </c>
      <c r="D277" s="2">
        <v>0</v>
      </c>
      <c r="E277" s="2">
        <v>134.375</v>
      </c>
      <c r="F277" s="2">
        <v>66</v>
      </c>
      <c r="G277" s="2">
        <v>24</v>
      </c>
      <c r="H277" s="2">
        <v>143</v>
      </c>
      <c r="I277" s="2">
        <v>24</v>
      </c>
      <c r="J277" s="2">
        <v>45.5</v>
      </c>
      <c r="K277" s="2">
        <v>479.76</v>
      </c>
      <c r="L277" s="2">
        <v>24</v>
      </c>
      <c r="M277" s="2" t="s">
        <v>832</v>
      </c>
      <c r="N277" s="2" t="s">
        <v>76</v>
      </c>
      <c r="O277" s="2" t="s">
        <v>937</v>
      </c>
      <c r="P277" s="2" t="s">
        <v>1910</v>
      </c>
      <c r="Q277" s="2" t="s">
        <v>1911</v>
      </c>
      <c r="R277" s="2" t="s">
        <v>1912</v>
      </c>
      <c r="S277" s="2" t="s">
        <v>1913</v>
      </c>
      <c r="T277" s="2" t="s">
        <v>40</v>
      </c>
      <c r="U277" s="2">
        <v>0</v>
      </c>
      <c r="V277" s="22">
        <v>1.2050000000000001</v>
      </c>
      <c r="W277" s="22">
        <v>1.0900000000000001</v>
      </c>
      <c r="X277" s="22">
        <v>1.0660000000000001</v>
      </c>
      <c r="Y277" s="102">
        <v>4.4482625109609802E-4</v>
      </c>
      <c r="Z277" s="102">
        <v>8.2190650601580206E-2</v>
      </c>
      <c r="AA277" s="102">
        <v>0.45931914775417099</v>
      </c>
      <c r="AB277" s="23">
        <v>6.8705096597867898E-3</v>
      </c>
      <c r="AC277" s="23">
        <v>0.35882759098742101</v>
      </c>
      <c r="AD277" s="23">
        <v>1</v>
      </c>
    </row>
    <row r="278" spans="1:30">
      <c r="A278" s="2" t="s">
        <v>30</v>
      </c>
      <c r="B278" s="2" t="s">
        <v>1914</v>
      </c>
      <c r="C278" s="2" t="s">
        <v>1915</v>
      </c>
      <c r="D278" s="2">
        <v>0</v>
      </c>
      <c r="E278" s="2">
        <v>134.29499999999999</v>
      </c>
      <c r="F278" s="2">
        <v>79</v>
      </c>
      <c r="G278" s="2">
        <v>22</v>
      </c>
      <c r="H278" s="2">
        <v>103</v>
      </c>
      <c r="I278" s="2">
        <v>22</v>
      </c>
      <c r="J278" s="2">
        <v>29</v>
      </c>
      <c r="K278" s="2">
        <v>341.84</v>
      </c>
      <c r="L278" s="2">
        <v>22</v>
      </c>
      <c r="M278" s="2" t="s">
        <v>1569</v>
      </c>
      <c r="N278" s="2" t="s">
        <v>141</v>
      </c>
      <c r="O278" s="2" t="s">
        <v>1916</v>
      </c>
      <c r="P278" s="2" t="s">
        <v>1917</v>
      </c>
      <c r="Q278" s="2" t="s">
        <v>1918</v>
      </c>
      <c r="R278" s="2" t="s">
        <v>1919</v>
      </c>
      <c r="S278" s="2" t="s">
        <v>1920</v>
      </c>
      <c r="T278" s="2" t="s">
        <v>1180</v>
      </c>
      <c r="U278" s="2">
        <v>0</v>
      </c>
      <c r="V278" s="22">
        <v>0.9</v>
      </c>
      <c r="W278" s="22">
        <v>0.78100000000000003</v>
      </c>
      <c r="X278" s="22">
        <v>0.69599999999999995</v>
      </c>
      <c r="Y278" s="102">
        <v>0.64675597873998103</v>
      </c>
      <c r="Z278" s="102">
        <v>3.8484693941919799E-2</v>
      </c>
      <c r="AA278" s="102">
        <v>2.69321212479012E-3</v>
      </c>
      <c r="AB278" s="23">
        <v>1</v>
      </c>
      <c r="AC278" s="23">
        <v>0.197033057006263</v>
      </c>
      <c r="AD278" s="23">
        <v>1.8237133865365698E-2</v>
      </c>
    </row>
    <row r="279" spans="1:30">
      <c r="A279" s="2" t="s">
        <v>30</v>
      </c>
      <c r="B279" s="2" t="s">
        <v>1921</v>
      </c>
      <c r="C279" s="2" t="s">
        <v>1922</v>
      </c>
      <c r="D279" s="2">
        <v>0</v>
      </c>
      <c r="E279" s="2">
        <v>134.124</v>
      </c>
      <c r="F279" s="2">
        <v>72</v>
      </c>
      <c r="G279" s="2">
        <v>22</v>
      </c>
      <c r="H279" s="2">
        <v>194</v>
      </c>
      <c r="I279" s="2">
        <v>22</v>
      </c>
      <c r="J279" s="2">
        <v>22.2</v>
      </c>
      <c r="K279" s="2">
        <v>592.99</v>
      </c>
      <c r="L279" s="2">
        <v>22</v>
      </c>
      <c r="M279" s="2" t="s">
        <v>132</v>
      </c>
      <c r="N279" s="2" t="s">
        <v>991</v>
      </c>
      <c r="O279" s="2" t="s">
        <v>992</v>
      </c>
      <c r="P279" s="2" t="s">
        <v>1923</v>
      </c>
      <c r="Q279" s="2" t="s">
        <v>1924</v>
      </c>
      <c r="R279" s="2" t="s">
        <v>1925</v>
      </c>
      <c r="S279" s="2" t="s">
        <v>1926</v>
      </c>
      <c r="T279" s="2" t="s">
        <v>102</v>
      </c>
      <c r="U279" s="2">
        <v>0</v>
      </c>
      <c r="V279" s="22">
        <v>0.71199999999999997</v>
      </c>
      <c r="W279" s="22">
        <v>0.42199999999999999</v>
      </c>
      <c r="X279" s="22">
        <v>0.309</v>
      </c>
      <c r="Y279" s="102">
        <v>0.17226238871849101</v>
      </c>
      <c r="Z279" s="102">
        <v>3.30205947264961E-4</v>
      </c>
      <c r="AA279" s="102">
        <v>1.4688679060959101E-5</v>
      </c>
      <c r="AB279" s="23">
        <v>0.80359967122991505</v>
      </c>
      <c r="AC279" s="23">
        <v>3.8657231278534901E-3</v>
      </c>
      <c r="AD279" s="23">
        <v>2.2312224887638599E-4</v>
      </c>
    </row>
    <row r="280" spans="1:30">
      <c r="A280" s="2" t="s">
        <v>30</v>
      </c>
      <c r="B280" s="2" t="s">
        <v>1927</v>
      </c>
      <c r="C280" s="2" t="s">
        <v>1928</v>
      </c>
      <c r="D280" s="2">
        <v>0</v>
      </c>
      <c r="E280" s="2">
        <v>133.51499999999999</v>
      </c>
      <c r="F280" s="2">
        <v>61</v>
      </c>
      <c r="G280" s="2">
        <v>15</v>
      </c>
      <c r="H280" s="2">
        <v>132</v>
      </c>
      <c r="I280" s="2">
        <v>15</v>
      </c>
      <c r="J280" s="2">
        <v>36.799999999999997</v>
      </c>
      <c r="K280" s="2">
        <v>527.02</v>
      </c>
      <c r="L280" s="2">
        <v>15</v>
      </c>
      <c r="M280" s="2" t="s">
        <v>132</v>
      </c>
      <c r="N280" s="2" t="s">
        <v>34</v>
      </c>
      <c r="O280" s="2" t="s">
        <v>207</v>
      </c>
      <c r="P280" s="2" t="s">
        <v>1929</v>
      </c>
      <c r="Q280" s="2" t="s">
        <v>1930</v>
      </c>
      <c r="R280" s="2" t="s">
        <v>1931</v>
      </c>
      <c r="S280" s="2" t="s">
        <v>1932</v>
      </c>
      <c r="T280" s="2" t="s">
        <v>1933</v>
      </c>
      <c r="U280" s="2">
        <v>0</v>
      </c>
      <c r="V280" s="22">
        <v>1.179</v>
      </c>
      <c r="W280" s="22">
        <v>1.286</v>
      </c>
      <c r="X280" s="22">
        <v>1.3460000000000001</v>
      </c>
      <c r="Y280" s="102">
        <v>7.68819743558102E-3</v>
      </c>
      <c r="Z280" s="102">
        <v>4.45773030149255E-4</v>
      </c>
      <c r="AA280" s="102">
        <v>9.0597139561499103E-5</v>
      </c>
      <c r="AB280" s="23">
        <v>7.0654534432989594E-2</v>
      </c>
      <c r="AC280" s="23">
        <v>5.0265695056093901E-3</v>
      </c>
      <c r="AD280" s="23">
        <v>1.0153508689880199E-3</v>
      </c>
    </row>
    <row r="281" spans="1:30">
      <c r="A281" s="2" t="s">
        <v>30</v>
      </c>
      <c r="B281" s="2" t="s">
        <v>1934</v>
      </c>
      <c r="C281" s="2" t="s">
        <v>1935</v>
      </c>
      <c r="D281" s="2">
        <v>0</v>
      </c>
      <c r="E281" s="2">
        <v>131.96799999999999</v>
      </c>
      <c r="F281" s="2">
        <v>92</v>
      </c>
      <c r="G281" s="2">
        <v>10</v>
      </c>
      <c r="H281" s="2">
        <v>138</v>
      </c>
      <c r="I281" s="2">
        <v>10</v>
      </c>
      <c r="J281" s="2">
        <v>16.100000000000001</v>
      </c>
      <c r="K281" s="2">
        <v>659.62</v>
      </c>
      <c r="L281" s="2">
        <v>10</v>
      </c>
      <c r="M281" s="2" t="s">
        <v>33</v>
      </c>
      <c r="N281" s="2" t="s">
        <v>86</v>
      </c>
      <c r="O281" s="2" t="s">
        <v>158</v>
      </c>
      <c r="P281" s="2" t="s">
        <v>1936</v>
      </c>
      <c r="Q281" s="2" t="s">
        <v>1937</v>
      </c>
      <c r="R281" s="2" t="s">
        <v>1938</v>
      </c>
      <c r="S281" s="2" t="s">
        <v>1939</v>
      </c>
      <c r="T281" s="2" t="s">
        <v>1940</v>
      </c>
      <c r="U281" s="2">
        <v>0</v>
      </c>
      <c r="V281" s="22">
        <v>1.1859999999999999</v>
      </c>
      <c r="W281" s="22">
        <v>1.004</v>
      </c>
      <c r="X281" s="22">
        <v>1.048</v>
      </c>
      <c r="Y281" s="102">
        <v>0.92626189074833798</v>
      </c>
      <c r="Z281" s="102">
        <v>0.99999996230507604</v>
      </c>
      <c r="AA281" s="102">
        <v>0.99999445815038601</v>
      </c>
      <c r="AB281" s="23">
        <v>1</v>
      </c>
      <c r="AC281" s="23">
        <v>1</v>
      </c>
      <c r="AD281" s="23">
        <v>1</v>
      </c>
    </row>
    <row r="282" spans="1:30">
      <c r="A282" s="2" t="s">
        <v>30</v>
      </c>
      <c r="B282" s="2" t="s">
        <v>1941</v>
      </c>
      <c r="C282" s="2" t="s">
        <v>1942</v>
      </c>
      <c r="D282" s="2">
        <v>0</v>
      </c>
      <c r="E282" s="2">
        <v>131.74299999999999</v>
      </c>
      <c r="F282" s="2">
        <v>71</v>
      </c>
      <c r="G282" s="2">
        <v>7</v>
      </c>
      <c r="H282" s="2">
        <v>175</v>
      </c>
      <c r="I282" s="2">
        <v>7</v>
      </c>
      <c r="J282" s="2">
        <v>20.8</v>
      </c>
      <c r="K282" s="2">
        <v>894.47</v>
      </c>
      <c r="L282" s="2">
        <v>7</v>
      </c>
      <c r="M282" s="2" t="s">
        <v>235</v>
      </c>
      <c r="N282" s="2" t="s">
        <v>34</v>
      </c>
      <c r="O282" s="2" t="s">
        <v>77</v>
      </c>
      <c r="P282" s="2" t="s">
        <v>1943</v>
      </c>
      <c r="Q282" s="2" t="s">
        <v>1944</v>
      </c>
      <c r="R282" s="2" t="s">
        <v>1945</v>
      </c>
      <c r="S282" s="2" t="s">
        <v>1946</v>
      </c>
      <c r="T282" s="2" t="s">
        <v>40</v>
      </c>
      <c r="U282" s="2">
        <v>0</v>
      </c>
      <c r="V282" s="22">
        <v>1.1299999999999999</v>
      </c>
      <c r="W282" s="22">
        <v>1.2649999999999999</v>
      </c>
      <c r="X282" s="22">
        <v>1.236</v>
      </c>
      <c r="Y282" s="102">
        <v>0.91505750338018899</v>
      </c>
      <c r="Z282" s="102">
        <v>0.59166871599543402</v>
      </c>
      <c r="AA282" s="102">
        <v>0.67360968015490097</v>
      </c>
      <c r="AB282" s="23">
        <v>1</v>
      </c>
      <c r="AC282" s="23">
        <v>1</v>
      </c>
      <c r="AD282" s="23">
        <v>1</v>
      </c>
    </row>
    <row r="283" spans="1:30">
      <c r="A283" s="2" t="s">
        <v>30</v>
      </c>
      <c r="B283" s="2" t="s">
        <v>1947</v>
      </c>
      <c r="C283" s="2" t="s">
        <v>1948</v>
      </c>
      <c r="D283" s="2">
        <v>0</v>
      </c>
      <c r="E283" s="2">
        <v>131.43100000000001</v>
      </c>
      <c r="F283" s="2">
        <v>66</v>
      </c>
      <c r="G283" s="2">
        <v>14</v>
      </c>
      <c r="H283" s="2">
        <v>109</v>
      </c>
      <c r="I283" s="2">
        <v>14</v>
      </c>
      <c r="J283" s="2">
        <v>32.6</v>
      </c>
      <c r="K283" s="2">
        <v>472.88</v>
      </c>
      <c r="L283" s="2">
        <v>14</v>
      </c>
      <c r="M283" s="2" t="s">
        <v>33</v>
      </c>
      <c r="N283" s="2" t="s">
        <v>34</v>
      </c>
      <c r="O283" s="2" t="s">
        <v>151</v>
      </c>
      <c r="P283" s="2" t="s">
        <v>1949</v>
      </c>
      <c r="Q283" s="2" t="s">
        <v>1950</v>
      </c>
      <c r="R283" s="2" t="s">
        <v>1951</v>
      </c>
      <c r="S283" s="2" t="s">
        <v>1952</v>
      </c>
      <c r="T283" s="2" t="s">
        <v>1953</v>
      </c>
      <c r="U283" s="2">
        <v>0</v>
      </c>
      <c r="V283" s="22">
        <v>0.58299999999999996</v>
      </c>
      <c r="W283" s="22">
        <v>0.53600000000000003</v>
      </c>
      <c r="X283" s="22">
        <v>0.52</v>
      </c>
      <c r="Y283" s="102">
        <v>2.5229449120178798E-4</v>
      </c>
      <c r="Z283" s="102">
        <v>8.51007576828655E-5</v>
      </c>
      <c r="AA283" s="102">
        <v>5.1841764107662899E-5</v>
      </c>
      <c r="AB283" s="23">
        <v>4.1776331065665404E-3</v>
      </c>
      <c r="AC283" s="23">
        <v>1.2614128437185999E-3</v>
      </c>
      <c r="AD283" s="23">
        <v>6.4381866506678701E-4</v>
      </c>
    </row>
    <row r="284" spans="1:30">
      <c r="A284" s="2" t="s">
        <v>30</v>
      </c>
      <c r="B284" s="2" t="s">
        <v>1954</v>
      </c>
      <c r="C284" s="2" t="s">
        <v>1955</v>
      </c>
      <c r="D284" s="2">
        <v>0</v>
      </c>
      <c r="E284" s="2">
        <v>131.09100000000001</v>
      </c>
      <c r="F284" s="2">
        <v>63</v>
      </c>
      <c r="G284" s="2">
        <v>16</v>
      </c>
      <c r="H284" s="2">
        <v>114</v>
      </c>
      <c r="I284" s="2">
        <v>16</v>
      </c>
      <c r="J284" s="2">
        <v>36.799999999999997</v>
      </c>
      <c r="K284" s="2">
        <v>440.52</v>
      </c>
      <c r="L284" s="2">
        <v>16</v>
      </c>
      <c r="M284" s="2" t="s">
        <v>1956</v>
      </c>
      <c r="N284" s="2" t="s">
        <v>1957</v>
      </c>
      <c r="O284" s="2" t="s">
        <v>937</v>
      </c>
      <c r="P284" s="2" t="s">
        <v>1958</v>
      </c>
      <c r="Q284" s="2" t="s">
        <v>1959</v>
      </c>
      <c r="R284" s="2" t="s">
        <v>1960</v>
      </c>
      <c r="S284" s="2" t="s">
        <v>1961</v>
      </c>
      <c r="T284" s="2" t="s">
        <v>40</v>
      </c>
      <c r="U284" s="2">
        <v>0</v>
      </c>
      <c r="V284" s="22">
        <v>1.5620000000000001</v>
      </c>
      <c r="W284" s="22">
        <v>1.6919999999999999</v>
      </c>
      <c r="X284" s="22">
        <v>1.7210000000000001</v>
      </c>
      <c r="Y284" s="102">
        <v>6.8033612652550896E-2</v>
      </c>
      <c r="Z284" s="102">
        <v>2.58203917900026E-2</v>
      </c>
      <c r="AA284" s="102">
        <v>2.4882820905301101E-2</v>
      </c>
      <c r="AB284" s="23">
        <v>0.39571449384616603</v>
      </c>
      <c r="AC284" s="23">
        <v>0.13999374663724101</v>
      </c>
      <c r="AD284" s="23">
        <v>0.114517471729164</v>
      </c>
    </row>
    <row r="285" spans="1:30">
      <c r="A285" s="2" t="s">
        <v>30</v>
      </c>
      <c r="B285" s="2" t="s">
        <v>1962</v>
      </c>
      <c r="C285" s="2" t="s">
        <v>1963</v>
      </c>
      <c r="D285" s="2">
        <v>0</v>
      </c>
      <c r="E285" s="2">
        <v>130.44200000000001</v>
      </c>
      <c r="F285" s="2">
        <v>53</v>
      </c>
      <c r="G285" s="2">
        <v>22</v>
      </c>
      <c r="H285" s="2">
        <v>76</v>
      </c>
      <c r="I285" s="2">
        <v>22</v>
      </c>
      <c r="J285" s="2">
        <v>58.2</v>
      </c>
      <c r="K285" s="2">
        <v>318.87</v>
      </c>
      <c r="L285" s="2">
        <v>22</v>
      </c>
      <c r="M285" s="2" t="s">
        <v>53</v>
      </c>
      <c r="N285" s="2" t="s">
        <v>86</v>
      </c>
      <c r="O285" s="2" t="s">
        <v>207</v>
      </c>
      <c r="P285" s="2" t="s">
        <v>1964</v>
      </c>
      <c r="Q285" s="2" t="s">
        <v>1965</v>
      </c>
      <c r="R285" s="2" t="s">
        <v>1966</v>
      </c>
      <c r="S285" s="2" t="s">
        <v>1967</v>
      </c>
      <c r="T285" s="2" t="s">
        <v>1968</v>
      </c>
      <c r="U285" s="2">
        <v>0</v>
      </c>
      <c r="V285" s="22">
        <v>1.256</v>
      </c>
      <c r="W285" s="22">
        <v>1.2350000000000001</v>
      </c>
      <c r="X285" s="22">
        <v>1.391</v>
      </c>
      <c r="Y285" s="102">
        <v>3.3873060927142797E-2</v>
      </c>
      <c r="Z285" s="102">
        <v>3.01639505769833E-2</v>
      </c>
      <c r="AA285" s="102">
        <v>1.3836336221332299E-3</v>
      </c>
      <c r="AB285" s="23">
        <v>0.22466210682385901</v>
      </c>
      <c r="AC285" s="23">
        <v>0.15977331746540399</v>
      </c>
      <c r="AD285" s="23">
        <v>1.02545104737132E-2</v>
      </c>
    </row>
    <row r="286" spans="1:30">
      <c r="A286" s="2" t="s">
        <v>30</v>
      </c>
      <c r="B286" s="2" t="s">
        <v>1969</v>
      </c>
      <c r="C286" s="2" t="s">
        <v>1970</v>
      </c>
      <c r="D286" s="2">
        <v>0</v>
      </c>
      <c r="E286" s="2">
        <v>130.31800000000001</v>
      </c>
      <c r="F286" s="2">
        <v>64</v>
      </c>
      <c r="G286" s="2">
        <v>18</v>
      </c>
      <c r="H286" s="2">
        <v>117</v>
      </c>
      <c r="I286" s="2">
        <v>18</v>
      </c>
      <c r="J286" s="2">
        <v>41.1</v>
      </c>
      <c r="K286" s="2">
        <v>468.35</v>
      </c>
      <c r="L286" s="2">
        <v>18</v>
      </c>
      <c r="M286" s="2" t="s">
        <v>33</v>
      </c>
      <c r="N286" s="2" t="s">
        <v>86</v>
      </c>
      <c r="O286" s="2" t="s">
        <v>158</v>
      </c>
      <c r="P286" s="2" t="s">
        <v>1971</v>
      </c>
      <c r="Q286" s="2" t="s">
        <v>1972</v>
      </c>
      <c r="R286" s="2" t="s">
        <v>1973</v>
      </c>
      <c r="S286" s="2" t="s">
        <v>1974</v>
      </c>
      <c r="T286" s="2" t="s">
        <v>1975</v>
      </c>
      <c r="U286" s="2">
        <v>0</v>
      </c>
      <c r="V286" s="22">
        <v>1.238</v>
      </c>
      <c r="W286" s="22">
        <v>1.2589999999999999</v>
      </c>
      <c r="X286" s="22">
        <v>1.373</v>
      </c>
      <c r="Y286" s="102">
        <v>0.60182007898242396</v>
      </c>
      <c r="Z286" s="102">
        <v>0.46704187162690902</v>
      </c>
      <c r="AA286" s="102">
        <v>0.17806907922422699</v>
      </c>
      <c r="AB286" s="23">
        <v>1</v>
      </c>
      <c r="AC286" s="23">
        <v>1</v>
      </c>
      <c r="AD286" s="23">
        <v>0.56722871336937497</v>
      </c>
    </row>
    <row r="287" spans="1:30">
      <c r="A287" s="2" t="s">
        <v>30</v>
      </c>
      <c r="B287" s="2" t="s">
        <v>1976</v>
      </c>
      <c r="C287" s="2" t="s">
        <v>1977</v>
      </c>
      <c r="D287" s="2">
        <v>0</v>
      </c>
      <c r="E287" s="2">
        <v>130.01300000000001</v>
      </c>
      <c r="F287" s="2">
        <v>63</v>
      </c>
      <c r="G287" s="2">
        <v>11</v>
      </c>
      <c r="H287" s="2">
        <v>128</v>
      </c>
      <c r="I287" s="2">
        <v>11</v>
      </c>
      <c r="J287" s="2">
        <v>27.8</v>
      </c>
      <c r="K287" s="2">
        <v>506.39</v>
      </c>
      <c r="L287" s="2">
        <v>11</v>
      </c>
      <c r="M287" s="2" t="s">
        <v>33</v>
      </c>
      <c r="N287" s="2" t="s">
        <v>141</v>
      </c>
      <c r="O287" s="2" t="s">
        <v>937</v>
      </c>
      <c r="P287" s="2" t="s">
        <v>1978</v>
      </c>
      <c r="Q287" s="2" t="s">
        <v>1979</v>
      </c>
      <c r="R287" s="2" t="s">
        <v>1980</v>
      </c>
      <c r="S287" s="2" t="s">
        <v>1981</v>
      </c>
      <c r="T287" s="2" t="s">
        <v>40</v>
      </c>
      <c r="U287" s="2">
        <v>0</v>
      </c>
      <c r="V287" s="22">
        <v>2.0430000000000001</v>
      </c>
      <c r="W287" s="22">
        <v>2.5099999999999998</v>
      </c>
      <c r="X287" s="22">
        <v>2.726</v>
      </c>
      <c r="Y287" s="102">
        <v>1.28515236338567E-3</v>
      </c>
      <c r="Z287" s="102">
        <v>1.19184928653815E-4</v>
      </c>
      <c r="AA287" s="102">
        <v>5.0008379530064297E-5</v>
      </c>
      <c r="AB287" s="23">
        <v>1.6068775808863001E-2</v>
      </c>
      <c r="AC287" s="23">
        <v>1.69815425477296E-3</v>
      </c>
      <c r="AD287" s="23">
        <v>6.2527484065481799E-4</v>
      </c>
    </row>
    <row r="288" spans="1:30">
      <c r="A288" s="2" t="s">
        <v>30</v>
      </c>
      <c r="B288" s="2" t="s">
        <v>1982</v>
      </c>
      <c r="C288" s="2" t="s">
        <v>1983</v>
      </c>
      <c r="D288" s="2">
        <v>0</v>
      </c>
      <c r="E288" s="2">
        <v>129.30799999999999</v>
      </c>
      <c r="F288" s="2">
        <v>87</v>
      </c>
      <c r="G288" s="2">
        <v>13</v>
      </c>
      <c r="H288" s="2">
        <v>333</v>
      </c>
      <c r="I288" s="2">
        <v>13</v>
      </c>
      <c r="J288" s="2">
        <v>10.7</v>
      </c>
      <c r="K288" s="2">
        <v>864.67</v>
      </c>
      <c r="L288" s="2">
        <v>13</v>
      </c>
      <c r="M288" s="2" t="s">
        <v>43</v>
      </c>
      <c r="N288" s="2" t="s">
        <v>1984</v>
      </c>
      <c r="O288" s="2" t="s">
        <v>1058</v>
      </c>
      <c r="P288" s="2" t="s">
        <v>1985</v>
      </c>
      <c r="Q288" s="2" t="s">
        <v>1986</v>
      </c>
      <c r="R288" s="2" t="s">
        <v>1987</v>
      </c>
      <c r="S288" s="2" t="s">
        <v>1988</v>
      </c>
      <c r="T288" s="2" t="s">
        <v>102</v>
      </c>
      <c r="U288" s="2">
        <v>0</v>
      </c>
      <c r="V288" s="22">
        <v>1.546</v>
      </c>
      <c r="W288" s="22">
        <v>1.3540000000000001</v>
      </c>
      <c r="X288" s="22">
        <v>1.51</v>
      </c>
      <c r="Y288" s="102">
        <v>2.9686672300220499E-2</v>
      </c>
      <c r="Z288" s="102">
        <v>0.16860057474939399</v>
      </c>
      <c r="AA288" s="102">
        <v>5.6127488959403601E-2</v>
      </c>
      <c r="AB288" s="23">
        <v>0.203597401820169</v>
      </c>
      <c r="AC288" s="23">
        <v>0.60524971951052198</v>
      </c>
      <c r="AD288" s="23">
        <v>0.22976018865787001</v>
      </c>
    </row>
    <row r="289" spans="1:30">
      <c r="A289" s="2" t="s">
        <v>30</v>
      </c>
      <c r="B289" s="2" t="s">
        <v>1989</v>
      </c>
      <c r="C289" s="2" t="s">
        <v>1990</v>
      </c>
      <c r="D289" s="2">
        <v>0</v>
      </c>
      <c r="E289" s="2">
        <v>129.21600000000001</v>
      </c>
      <c r="F289" s="2">
        <v>69</v>
      </c>
      <c r="G289" s="2">
        <v>21</v>
      </c>
      <c r="H289" s="2">
        <v>108</v>
      </c>
      <c r="I289" s="2">
        <v>21</v>
      </c>
      <c r="J289" s="2">
        <v>37.6</v>
      </c>
      <c r="K289" s="2">
        <v>404.85</v>
      </c>
      <c r="L289" s="2">
        <v>21</v>
      </c>
      <c r="M289" s="2" t="s">
        <v>186</v>
      </c>
      <c r="N289" s="2" t="s">
        <v>40</v>
      </c>
      <c r="O289" s="2" t="s">
        <v>714</v>
      </c>
      <c r="P289" s="2" t="s">
        <v>1991</v>
      </c>
      <c r="Q289" s="2" t="s">
        <v>1992</v>
      </c>
      <c r="R289" s="2" t="s">
        <v>1993</v>
      </c>
      <c r="S289" s="2" t="s">
        <v>1994</v>
      </c>
      <c r="T289" s="2" t="s">
        <v>1995</v>
      </c>
      <c r="U289" s="2">
        <v>0</v>
      </c>
      <c r="V289" s="22">
        <v>1.1739999999999999</v>
      </c>
      <c r="W289" s="22">
        <v>0.82</v>
      </c>
      <c r="X289" s="22">
        <v>0.77600000000000002</v>
      </c>
      <c r="Y289" s="102">
        <v>0.95854303508863303</v>
      </c>
      <c r="Z289" s="102">
        <v>0.89182280847996098</v>
      </c>
      <c r="AA289" s="102">
        <v>0.73367381822470701</v>
      </c>
      <c r="AB289" s="23">
        <v>1</v>
      </c>
      <c r="AC289" s="23">
        <v>1</v>
      </c>
      <c r="AD289" s="23">
        <v>1</v>
      </c>
    </row>
    <row r="290" spans="1:30">
      <c r="A290" s="2" t="s">
        <v>30</v>
      </c>
      <c r="B290" s="2" t="s">
        <v>1996</v>
      </c>
      <c r="C290" s="2" t="s">
        <v>1997</v>
      </c>
      <c r="D290" s="2">
        <v>0</v>
      </c>
      <c r="E290" s="2">
        <v>128.54</v>
      </c>
      <c r="F290" s="2">
        <v>84</v>
      </c>
      <c r="G290" s="2">
        <v>8</v>
      </c>
      <c r="H290" s="2">
        <v>279</v>
      </c>
      <c r="I290" s="2">
        <v>8</v>
      </c>
      <c r="J290" s="2">
        <v>13.8</v>
      </c>
      <c r="K290" s="2">
        <v>1040.6300000000001</v>
      </c>
      <c r="L290" s="2">
        <v>8</v>
      </c>
      <c r="M290" s="2" t="s">
        <v>1998</v>
      </c>
      <c r="N290" s="2" t="s">
        <v>86</v>
      </c>
      <c r="O290" s="2" t="s">
        <v>77</v>
      </c>
      <c r="P290" s="2" t="s">
        <v>1999</v>
      </c>
      <c r="Q290" s="2" t="s">
        <v>2000</v>
      </c>
      <c r="R290" s="2" t="s">
        <v>2001</v>
      </c>
      <c r="S290" s="2" t="s">
        <v>2002</v>
      </c>
      <c r="T290" s="2" t="s">
        <v>40</v>
      </c>
      <c r="U290" s="2">
        <v>0</v>
      </c>
      <c r="V290" s="22">
        <v>0.66400000000000003</v>
      </c>
      <c r="W290" s="22">
        <v>0.69199999999999995</v>
      </c>
      <c r="X290" s="22">
        <v>0.65900000000000003</v>
      </c>
      <c r="Y290" s="102">
        <v>6.7629451761885796E-4</v>
      </c>
      <c r="Z290" s="102">
        <v>1.07881423739453E-3</v>
      </c>
      <c r="AA290" s="102">
        <v>4.5848352986432899E-4</v>
      </c>
      <c r="AB290" s="23">
        <v>9.5274031522668903E-3</v>
      </c>
      <c r="AC290" s="23">
        <v>1.0592183370922201E-2</v>
      </c>
      <c r="AD290" s="23">
        <v>3.8304214904119802E-3</v>
      </c>
    </row>
    <row r="291" spans="1:30">
      <c r="A291" s="2" t="s">
        <v>30</v>
      </c>
      <c r="B291" s="2" t="s">
        <v>2003</v>
      </c>
      <c r="C291" s="2" t="s">
        <v>2004</v>
      </c>
      <c r="D291" s="2">
        <v>0</v>
      </c>
      <c r="E291" s="2">
        <v>127.916</v>
      </c>
      <c r="F291" s="2">
        <v>65</v>
      </c>
      <c r="G291" s="2">
        <v>18</v>
      </c>
      <c r="H291" s="2">
        <v>106</v>
      </c>
      <c r="I291" s="2">
        <v>17</v>
      </c>
      <c r="J291" s="2">
        <v>32.700000000000003</v>
      </c>
      <c r="K291" s="2">
        <v>411.72</v>
      </c>
      <c r="L291" s="2">
        <v>18</v>
      </c>
      <c r="M291" s="2" t="s">
        <v>33</v>
      </c>
      <c r="N291" s="2" t="s">
        <v>86</v>
      </c>
      <c r="O291" s="2" t="s">
        <v>77</v>
      </c>
      <c r="P291" s="2" t="s">
        <v>2005</v>
      </c>
      <c r="Q291" s="2" t="s">
        <v>2006</v>
      </c>
      <c r="R291" s="2" t="s">
        <v>2007</v>
      </c>
      <c r="S291" s="2" t="s">
        <v>2008</v>
      </c>
      <c r="T291" s="2" t="s">
        <v>657</v>
      </c>
      <c r="U291" s="2">
        <v>1</v>
      </c>
      <c r="V291" s="22">
        <v>1.206</v>
      </c>
      <c r="W291" s="22">
        <v>1.292</v>
      </c>
      <c r="X291" s="22">
        <v>1.3069999999999999</v>
      </c>
      <c r="Y291" s="102">
        <v>0.73642136543453596</v>
      </c>
      <c r="Z291" s="102">
        <v>0.45746305125794101</v>
      </c>
      <c r="AA291" s="102">
        <v>0.373070887315616</v>
      </c>
      <c r="AB291" s="23">
        <v>1</v>
      </c>
      <c r="AC291" s="23">
        <v>1</v>
      </c>
      <c r="AD291" s="23">
        <v>0.97251002511781204</v>
      </c>
    </row>
    <row r="292" spans="1:30">
      <c r="A292" s="2" t="s">
        <v>30</v>
      </c>
      <c r="B292" s="2" t="s">
        <v>2009</v>
      </c>
      <c r="C292" s="2" t="s">
        <v>2010</v>
      </c>
      <c r="D292" s="2">
        <v>0</v>
      </c>
      <c r="E292" s="2">
        <v>127.855</v>
      </c>
      <c r="F292" s="2">
        <v>71</v>
      </c>
      <c r="G292" s="2">
        <v>16</v>
      </c>
      <c r="H292" s="2">
        <v>126</v>
      </c>
      <c r="I292" s="2">
        <v>16</v>
      </c>
      <c r="J292" s="2">
        <v>27.8</v>
      </c>
      <c r="K292" s="2">
        <v>456.32</v>
      </c>
      <c r="L292" s="2">
        <v>16</v>
      </c>
      <c r="M292" s="2" t="s">
        <v>1956</v>
      </c>
      <c r="N292" s="2" t="s">
        <v>141</v>
      </c>
      <c r="O292" s="2" t="s">
        <v>937</v>
      </c>
      <c r="P292" s="2" t="s">
        <v>2011</v>
      </c>
      <c r="Q292" s="2" t="s">
        <v>2012</v>
      </c>
      <c r="R292" s="2" t="s">
        <v>2013</v>
      </c>
      <c r="S292" s="2" t="s">
        <v>2014</v>
      </c>
      <c r="T292" s="2" t="s">
        <v>40</v>
      </c>
      <c r="U292" s="2">
        <v>0</v>
      </c>
      <c r="V292" s="22">
        <v>1.1919999999999999</v>
      </c>
      <c r="W292" s="22">
        <v>1.248</v>
      </c>
      <c r="X292" s="22">
        <v>1.3520000000000001</v>
      </c>
      <c r="Y292" s="102">
        <v>0.67454026216595198</v>
      </c>
      <c r="Z292" s="102">
        <v>0.45355859353832001</v>
      </c>
      <c r="AA292" s="102">
        <v>0.199780355245262</v>
      </c>
      <c r="AB292" s="23">
        <v>1</v>
      </c>
      <c r="AC292" s="23">
        <v>1</v>
      </c>
      <c r="AD292" s="23">
        <v>0.61610116265233394</v>
      </c>
    </row>
    <row r="293" spans="1:30">
      <c r="A293" s="2" t="s">
        <v>30</v>
      </c>
      <c r="B293" s="2" t="s">
        <v>2015</v>
      </c>
      <c r="C293" s="2" t="s">
        <v>2016</v>
      </c>
      <c r="D293" s="2">
        <v>0</v>
      </c>
      <c r="E293" s="2">
        <v>126.916</v>
      </c>
      <c r="F293" s="2">
        <v>78</v>
      </c>
      <c r="G293" s="2">
        <v>17</v>
      </c>
      <c r="H293" s="2">
        <v>119</v>
      </c>
      <c r="I293" s="2">
        <v>17</v>
      </c>
      <c r="J293" s="2">
        <v>29.2</v>
      </c>
      <c r="K293" s="2">
        <v>443.29</v>
      </c>
      <c r="L293" s="2">
        <v>17</v>
      </c>
      <c r="M293" s="2" t="s">
        <v>235</v>
      </c>
      <c r="N293" s="2" t="s">
        <v>34</v>
      </c>
      <c r="O293" s="2" t="s">
        <v>77</v>
      </c>
      <c r="P293" s="2" t="s">
        <v>2017</v>
      </c>
      <c r="Q293" s="2" t="s">
        <v>2018</v>
      </c>
      <c r="R293" s="2" t="s">
        <v>2019</v>
      </c>
      <c r="S293" s="2" t="s">
        <v>2020</v>
      </c>
      <c r="T293" s="2" t="s">
        <v>2021</v>
      </c>
      <c r="U293" s="2">
        <v>0</v>
      </c>
      <c r="V293" s="22">
        <v>1.0549999999999999</v>
      </c>
      <c r="W293" s="22">
        <v>1.006</v>
      </c>
      <c r="X293" s="22">
        <v>1.117</v>
      </c>
      <c r="Y293" s="102">
        <v>0.80214267000641604</v>
      </c>
      <c r="Z293" s="102">
        <v>0.99776986562168801</v>
      </c>
      <c r="AA293" s="102">
        <v>0.113860368593168</v>
      </c>
      <c r="AB293" s="23">
        <v>1</v>
      </c>
      <c r="AC293" s="23">
        <v>1</v>
      </c>
      <c r="AD293" s="23">
        <v>0.39635484370121599</v>
      </c>
    </row>
    <row r="294" spans="1:30">
      <c r="A294" s="2" t="s">
        <v>30</v>
      </c>
      <c r="B294" s="2" t="s">
        <v>2022</v>
      </c>
      <c r="C294" s="2" t="s">
        <v>2023</v>
      </c>
      <c r="D294" s="2">
        <v>0</v>
      </c>
      <c r="E294" s="2">
        <v>126.636</v>
      </c>
      <c r="F294" s="2">
        <v>63</v>
      </c>
      <c r="G294" s="2">
        <v>19</v>
      </c>
      <c r="H294" s="2">
        <v>121</v>
      </c>
      <c r="I294" s="2">
        <v>19</v>
      </c>
      <c r="J294" s="2">
        <v>35</v>
      </c>
      <c r="K294" s="2">
        <v>457.52</v>
      </c>
      <c r="L294" s="2">
        <v>19</v>
      </c>
      <c r="M294" s="2" t="s">
        <v>186</v>
      </c>
      <c r="N294" s="2" t="s">
        <v>44</v>
      </c>
      <c r="O294" s="2" t="s">
        <v>2024</v>
      </c>
      <c r="P294" s="2" t="s">
        <v>2025</v>
      </c>
      <c r="Q294" s="2" t="s">
        <v>2026</v>
      </c>
      <c r="R294" s="2" t="s">
        <v>2027</v>
      </c>
      <c r="S294" s="2" t="s">
        <v>2028</v>
      </c>
      <c r="T294" s="2" t="s">
        <v>2029</v>
      </c>
      <c r="U294" s="2">
        <v>0</v>
      </c>
      <c r="V294" s="22">
        <v>0.76300000000000001</v>
      </c>
      <c r="W294" s="22">
        <v>0.81499999999999995</v>
      </c>
      <c r="X294" s="22">
        <v>0.93700000000000006</v>
      </c>
      <c r="Y294" s="102">
        <v>2.6748576272374001E-3</v>
      </c>
      <c r="Z294" s="102">
        <v>2.54644763210417E-2</v>
      </c>
      <c r="AA294" s="102">
        <v>0.72196675415638401</v>
      </c>
      <c r="AB294" s="23">
        <v>2.8583653016641598E-2</v>
      </c>
      <c r="AC294" s="23">
        <v>0.13847250733158201</v>
      </c>
      <c r="AD294" s="23">
        <v>1</v>
      </c>
    </row>
    <row r="295" spans="1:30">
      <c r="A295" s="2" t="s">
        <v>30</v>
      </c>
      <c r="B295" s="2" t="s">
        <v>2030</v>
      </c>
      <c r="C295" s="2" t="s">
        <v>2031</v>
      </c>
      <c r="D295" s="2">
        <v>0</v>
      </c>
      <c r="E295" s="2">
        <v>126.434</v>
      </c>
      <c r="F295" s="2">
        <v>90</v>
      </c>
      <c r="G295" s="2">
        <v>10</v>
      </c>
      <c r="H295" s="2">
        <v>82</v>
      </c>
      <c r="I295" s="2">
        <v>10</v>
      </c>
      <c r="J295" s="2">
        <v>24.3</v>
      </c>
      <c r="K295" s="2">
        <v>405.54</v>
      </c>
      <c r="L295" s="2">
        <v>10</v>
      </c>
      <c r="M295" s="2" t="s">
        <v>33</v>
      </c>
      <c r="N295" s="2" t="s">
        <v>86</v>
      </c>
      <c r="O295" s="2" t="s">
        <v>151</v>
      </c>
      <c r="P295" s="2" t="s">
        <v>1235</v>
      </c>
      <c r="Q295" s="2" t="s">
        <v>2032</v>
      </c>
      <c r="R295" s="2" t="s">
        <v>2033</v>
      </c>
      <c r="S295" s="2" t="s">
        <v>2034</v>
      </c>
      <c r="T295" s="2" t="s">
        <v>2035</v>
      </c>
      <c r="U295" s="2">
        <v>0</v>
      </c>
      <c r="V295" s="22">
        <v>1.3149999999999999</v>
      </c>
      <c r="W295" s="22">
        <v>1.335</v>
      </c>
      <c r="X295" s="22">
        <v>1.337</v>
      </c>
      <c r="Y295" s="102">
        <v>0.909992367884356</v>
      </c>
      <c r="Z295" s="102">
        <v>0.865033703274386</v>
      </c>
      <c r="AA295" s="102">
        <v>0.84930921184775998</v>
      </c>
      <c r="AB295" s="23">
        <v>1</v>
      </c>
      <c r="AC295" s="23">
        <v>1</v>
      </c>
      <c r="AD295" s="23">
        <v>1</v>
      </c>
    </row>
    <row r="296" spans="1:30">
      <c r="A296" s="2" t="s">
        <v>30</v>
      </c>
      <c r="B296" s="2" t="s">
        <v>2036</v>
      </c>
      <c r="C296" s="2" t="s">
        <v>2037</v>
      </c>
      <c r="D296" s="2">
        <v>0</v>
      </c>
      <c r="E296" s="2">
        <v>126.352</v>
      </c>
      <c r="F296" s="2">
        <v>38</v>
      </c>
      <c r="G296" s="2">
        <v>23</v>
      </c>
      <c r="H296" s="2">
        <v>95</v>
      </c>
      <c r="I296" s="2">
        <v>23</v>
      </c>
      <c r="J296" s="2">
        <v>82.4</v>
      </c>
      <c r="K296" s="2">
        <v>372.67</v>
      </c>
      <c r="L296" s="2">
        <v>23</v>
      </c>
      <c r="M296" s="2" t="s">
        <v>33</v>
      </c>
      <c r="N296" s="2" t="s">
        <v>86</v>
      </c>
      <c r="O296" s="2" t="s">
        <v>207</v>
      </c>
      <c r="P296" s="2" t="s">
        <v>2038</v>
      </c>
      <c r="Q296" s="2" t="s">
        <v>2039</v>
      </c>
      <c r="R296" s="2" t="s">
        <v>2040</v>
      </c>
      <c r="S296" s="2" t="s">
        <v>2041</v>
      </c>
      <c r="T296" s="2" t="s">
        <v>2042</v>
      </c>
      <c r="U296" s="2">
        <v>0</v>
      </c>
      <c r="V296" s="22">
        <v>0.6</v>
      </c>
      <c r="W296" s="22">
        <v>0.51600000000000001</v>
      </c>
      <c r="X296" s="22">
        <v>0.42199999999999999</v>
      </c>
      <c r="Y296" s="102">
        <v>8.4962053956497599E-2</v>
      </c>
      <c r="Z296" s="102">
        <v>2.0096750939015001E-2</v>
      </c>
      <c r="AA296" s="102">
        <v>3.4921859256629201E-3</v>
      </c>
      <c r="AB296" s="23">
        <v>0.46894971523135898</v>
      </c>
      <c r="AC296" s="23">
        <v>0.11689186147439699</v>
      </c>
      <c r="AD296" s="23">
        <v>2.2483903834683901E-2</v>
      </c>
    </row>
    <row r="297" spans="1:30">
      <c r="A297" s="2" t="s">
        <v>30</v>
      </c>
      <c r="B297" s="2" t="s">
        <v>2043</v>
      </c>
      <c r="C297" s="2" t="s">
        <v>2044</v>
      </c>
      <c r="D297" s="2">
        <v>0</v>
      </c>
      <c r="E297" s="2">
        <v>126.23</v>
      </c>
      <c r="F297" s="2">
        <v>68</v>
      </c>
      <c r="G297" s="2">
        <v>19</v>
      </c>
      <c r="H297" s="2">
        <v>101</v>
      </c>
      <c r="I297" s="2">
        <v>19</v>
      </c>
      <c r="J297" s="2">
        <v>43.8</v>
      </c>
      <c r="K297" s="2">
        <v>402.99</v>
      </c>
      <c r="L297" s="2">
        <v>19</v>
      </c>
      <c r="M297" s="2" t="s">
        <v>518</v>
      </c>
      <c r="N297" s="2" t="s">
        <v>314</v>
      </c>
      <c r="O297" s="2" t="s">
        <v>1555</v>
      </c>
      <c r="P297" s="2" t="s">
        <v>2045</v>
      </c>
      <c r="Q297" s="2" t="s">
        <v>2046</v>
      </c>
      <c r="R297" s="2" t="s">
        <v>2047</v>
      </c>
      <c r="S297" s="2" t="s">
        <v>2048</v>
      </c>
      <c r="T297" s="2" t="s">
        <v>40</v>
      </c>
      <c r="U297" s="2">
        <v>0</v>
      </c>
      <c r="V297" s="22">
        <v>1.0860000000000001</v>
      </c>
      <c r="W297" s="22">
        <v>1.133</v>
      </c>
      <c r="X297" s="22">
        <v>1.1579999999999999</v>
      </c>
      <c r="Y297" s="102">
        <v>0.99877547026852298</v>
      </c>
      <c r="Z297" s="102">
        <v>0.995355190788344</v>
      </c>
      <c r="AA297" s="102">
        <v>0.99020852904954704</v>
      </c>
      <c r="AB297" s="23">
        <v>1</v>
      </c>
      <c r="AC297" s="23">
        <v>1</v>
      </c>
      <c r="AD297" s="23">
        <v>1</v>
      </c>
    </row>
    <row r="298" spans="1:30">
      <c r="A298" s="2" t="s">
        <v>30</v>
      </c>
      <c r="B298" s="2" t="s">
        <v>2049</v>
      </c>
      <c r="C298" s="2" t="s">
        <v>2050</v>
      </c>
      <c r="D298" s="2">
        <v>0</v>
      </c>
      <c r="E298" s="2">
        <v>125.682</v>
      </c>
      <c r="F298" s="2">
        <v>66</v>
      </c>
      <c r="G298" s="2">
        <v>18</v>
      </c>
      <c r="H298" s="2">
        <v>106</v>
      </c>
      <c r="I298" s="2">
        <v>18</v>
      </c>
      <c r="J298" s="2">
        <v>42.8</v>
      </c>
      <c r="K298" s="2">
        <v>429.83</v>
      </c>
      <c r="L298" s="2">
        <v>18</v>
      </c>
      <c r="M298" s="2" t="s">
        <v>33</v>
      </c>
      <c r="N298" s="2" t="s">
        <v>34</v>
      </c>
      <c r="O298" s="2" t="s">
        <v>77</v>
      </c>
      <c r="P298" s="2" t="s">
        <v>2051</v>
      </c>
      <c r="Q298" s="2" t="s">
        <v>2052</v>
      </c>
      <c r="R298" s="2" t="s">
        <v>2053</v>
      </c>
      <c r="S298" s="2" t="s">
        <v>2054</v>
      </c>
      <c r="T298" s="2" t="s">
        <v>2055</v>
      </c>
      <c r="U298" s="2">
        <v>0</v>
      </c>
      <c r="V298" s="22">
        <v>1.2010000000000001</v>
      </c>
      <c r="W298" s="22">
        <v>1.323</v>
      </c>
      <c r="X298" s="22">
        <v>1.3540000000000001</v>
      </c>
      <c r="Y298" s="102">
        <v>0.56568842058540103</v>
      </c>
      <c r="Z298" s="102">
        <v>0.18624138765355799</v>
      </c>
      <c r="AA298" s="102">
        <v>0.13657063907714301</v>
      </c>
      <c r="AB298" s="23">
        <v>1</v>
      </c>
      <c r="AC298" s="23">
        <v>0.65576948373034605</v>
      </c>
      <c r="AD298" s="23">
        <v>0.46313069118780198</v>
      </c>
    </row>
    <row r="299" spans="1:30">
      <c r="A299" s="2" t="s">
        <v>30</v>
      </c>
      <c r="B299" s="2" t="s">
        <v>2056</v>
      </c>
      <c r="C299" s="2" t="s">
        <v>2057</v>
      </c>
      <c r="D299" s="2">
        <v>0</v>
      </c>
      <c r="E299" s="2">
        <v>125.598</v>
      </c>
      <c r="F299" s="2">
        <v>63</v>
      </c>
      <c r="G299" s="2">
        <v>18</v>
      </c>
      <c r="H299" s="2">
        <v>87</v>
      </c>
      <c r="I299" s="2">
        <v>18</v>
      </c>
      <c r="J299" s="2">
        <v>40.9</v>
      </c>
      <c r="K299" s="2">
        <v>352.52</v>
      </c>
      <c r="L299" s="2">
        <v>18</v>
      </c>
      <c r="M299" s="2" t="s">
        <v>53</v>
      </c>
      <c r="N299" s="2" t="s">
        <v>86</v>
      </c>
      <c r="O299" s="2" t="s">
        <v>214</v>
      </c>
      <c r="P299" s="2" t="s">
        <v>2058</v>
      </c>
      <c r="Q299" s="2" t="s">
        <v>2059</v>
      </c>
      <c r="R299" s="2" t="s">
        <v>2060</v>
      </c>
      <c r="S299" s="2" t="s">
        <v>2061</v>
      </c>
      <c r="T299" s="2" t="s">
        <v>40</v>
      </c>
      <c r="U299" s="2">
        <v>0</v>
      </c>
      <c r="V299" s="22">
        <v>1.2</v>
      </c>
      <c r="W299" s="22">
        <v>1.272</v>
      </c>
      <c r="X299" s="22">
        <v>1.381</v>
      </c>
      <c r="Y299" s="102">
        <v>0.63296682072528898</v>
      </c>
      <c r="Z299" s="102">
        <v>0.32097949482575799</v>
      </c>
      <c r="AA299" s="102">
        <v>0.15264725874907001</v>
      </c>
      <c r="AB299" s="23">
        <v>1</v>
      </c>
      <c r="AC299" s="23">
        <v>0.98490870031676803</v>
      </c>
      <c r="AD299" s="23">
        <v>0.50370854861901404</v>
      </c>
    </row>
    <row r="300" spans="1:30">
      <c r="A300" s="2" t="s">
        <v>30</v>
      </c>
      <c r="B300" s="2" t="s">
        <v>2062</v>
      </c>
      <c r="C300" s="2" t="s">
        <v>2063</v>
      </c>
      <c r="D300" s="2">
        <v>0</v>
      </c>
      <c r="E300" s="2">
        <v>125.55500000000001</v>
      </c>
      <c r="F300" s="2">
        <v>76</v>
      </c>
      <c r="G300" s="2">
        <v>13</v>
      </c>
      <c r="H300" s="2">
        <v>96</v>
      </c>
      <c r="I300" s="2">
        <v>13</v>
      </c>
      <c r="J300" s="2">
        <v>30.4</v>
      </c>
      <c r="K300" s="2">
        <v>443.54</v>
      </c>
      <c r="L300" s="2">
        <v>13</v>
      </c>
      <c r="M300" s="2" t="s">
        <v>33</v>
      </c>
      <c r="N300" s="2" t="s">
        <v>86</v>
      </c>
      <c r="O300" s="2" t="s">
        <v>158</v>
      </c>
      <c r="P300" s="2" t="s">
        <v>2064</v>
      </c>
      <c r="Q300" s="2" t="s">
        <v>2065</v>
      </c>
      <c r="R300" s="2" t="s">
        <v>2066</v>
      </c>
      <c r="S300" s="2" t="s">
        <v>2067</v>
      </c>
      <c r="T300" s="2" t="s">
        <v>2068</v>
      </c>
      <c r="U300" s="2">
        <v>0</v>
      </c>
      <c r="V300" s="22">
        <v>1.258</v>
      </c>
      <c r="W300" s="22">
        <v>1.3069999999999999</v>
      </c>
      <c r="X300" s="22">
        <v>1.284</v>
      </c>
      <c r="Y300" s="102">
        <v>0.248951702574186</v>
      </c>
      <c r="Z300" s="102">
        <v>0.13669250645864001</v>
      </c>
      <c r="AA300" s="102">
        <v>0.20168300303407699</v>
      </c>
      <c r="AB300" s="23">
        <v>1</v>
      </c>
      <c r="AC300" s="23">
        <v>0.52233020139497099</v>
      </c>
      <c r="AD300" s="23">
        <v>0.62092690046337395</v>
      </c>
    </row>
    <row r="301" spans="1:30">
      <c r="A301" s="2" t="s">
        <v>30</v>
      </c>
      <c r="B301" s="2" t="s">
        <v>2069</v>
      </c>
      <c r="C301" s="2" t="s">
        <v>2070</v>
      </c>
      <c r="D301" s="2">
        <v>0</v>
      </c>
      <c r="E301" s="2">
        <v>124.622</v>
      </c>
      <c r="F301" s="2">
        <v>49</v>
      </c>
      <c r="G301" s="2">
        <v>20</v>
      </c>
      <c r="H301" s="2">
        <v>107</v>
      </c>
      <c r="I301" s="2">
        <v>19</v>
      </c>
      <c r="J301" s="2">
        <v>49.6</v>
      </c>
      <c r="K301" s="2">
        <v>386.92</v>
      </c>
      <c r="L301" s="2">
        <v>20</v>
      </c>
      <c r="M301" s="2" t="s">
        <v>33</v>
      </c>
      <c r="N301" s="2" t="s">
        <v>34</v>
      </c>
      <c r="O301" s="2" t="s">
        <v>511</v>
      </c>
      <c r="P301" s="2" t="s">
        <v>2071</v>
      </c>
      <c r="Q301" s="2" t="s">
        <v>2072</v>
      </c>
      <c r="R301" s="2" t="s">
        <v>2073</v>
      </c>
      <c r="S301" s="2" t="s">
        <v>2074</v>
      </c>
      <c r="T301" s="2" t="s">
        <v>40</v>
      </c>
      <c r="U301" s="2">
        <v>1</v>
      </c>
      <c r="V301" s="22">
        <v>1.167</v>
      </c>
      <c r="W301" s="22">
        <v>1.2490000000000001</v>
      </c>
      <c r="X301" s="22">
        <v>1.3120000000000001</v>
      </c>
      <c r="Y301" s="102">
        <v>0.99370513992588005</v>
      </c>
      <c r="Z301" s="102">
        <v>0.96547477950930605</v>
      </c>
      <c r="AA301" s="102">
        <v>0.89992044105304003</v>
      </c>
      <c r="AB301" s="23">
        <v>1</v>
      </c>
      <c r="AC301" s="23">
        <v>1</v>
      </c>
      <c r="AD301" s="23">
        <v>1</v>
      </c>
    </row>
    <row r="302" spans="1:30">
      <c r="A302" s="2" t="s">
        <v>30</v>
      </c>
      <c r="B302" s="2" t="s">
        <v>2075</v>
      </c>
      <c r="C302" s="2" t="s">
        <v>2076</v>
      </c>
      <c r="D302" s="2">
        <v>0</v>
      </c>
      <c r="E302" s="2">
        <v>124.471</v>
      </c>
      <c r="F302" s="2">
        <v>64</v>
      </c>
      <c r="G302" s="2">
        <v>19</v>
      </c>
      <c r="H302" s="2">
        <v>110</v>
      </c>
      <c r="I302" s="2">
        <v>19</v>
      </c>
      <c r="J302" s="2">
        <v>36</v>
      </c>
      <c r="K302" s="2">
        <v>383.75</v>
      </c>
      <c r="L302" s="2">
        <v>19</v>
      </c>
      <c r="M302" s="2" t="s">
        <v>33</v>
      </c>
      <c r="N302" s="2" t="s">
        <v>34</v>
      </c>
      <c r="O302" s="2" t="s">
        <v>77</v>
      </c>
      <c r="P302" s="2" t="s">
        <v>2077</v>
      </c>
      <c r="Q302" s="2" t="s">
        <v>2078</v>
      </c>
      <c r="R302" s="2" t="s">
        <v>2079</v>
      </c>
      <c r="S302" s="2" t="s">
        <v>2080</v>
      </c>
      <c r="T302" s="2" t="s">
        <v>2081</v>
      </c>
      <c r="U302" s="2">
        <v>0</v>
      </c>
      <c r="V302" s="22">
        <v>0.98799999999999999</v>
      </c>
      <c r="W302" s="22">
        <v>0.89</v>
      </c>
      <c r="X302" s="22">
        <v>0.92100000000000004</v>
      </c>
      <c r="Y302" s="102">
        <v>0.99994112080708397</v>
      </c>
      <c r="Z302" s="102">
        <v>0.90482751099342196</v>
      </c>
      <c r="AA302" s="102">
        <v>0.97160197424244499</v>
      </c>
      <c r="AB302" s="23">
        <v>1</v>
      </c>
      <c r="AC302" s="23">
        <v>1</v>
      </c>
      <c r="AD302" s="23">
        <v>1</v>
      </c>
    </row>
    <row r="303" spans="1:30">
      <c r="A303" s="2" t="s">
        <v>30</v>
      </c>
      <c r="B303" s="2" t="s">
        <v>2082</v>
      </c>
      <c r="C303" s="2" t="s">
        <v>2083</v>
      </c>
      <c r="D303" s="2">
        <v>0</v>
      </c>
      <c r="E303" s="2">
        <v>124.206</v>
      </c>
      <c r="F303" s="2">
        <v>75</v>
      </c>
      <c r="G303" s="2">
        <v>16</v>
      </c>
      <c r="H303" s="2">
        <v>136</v>
      </c>
      <c r="I303" s="2">
        <v>16</v>
      </c>
      <c r="J303" s="2">
        <v>23.6</v>
      </c>
      <c r="K303" s="2">
        <v>443.51</v>
      </c>
      <c r="L303" s="2">
        <v>16</v>
      </c>
      <c r="M303" s="2" t="s">
        <v>2084</v>
      </c>
      <c r="N303" s="2" t="s">
        <v>86</v>
      </c>
      <c r="O303" s="2" t="s">
        <v>1086</v>
      </c>
      <c r="P303" s="2" t="s">
        <v>2085</v>
      </c>
      <c r="Q303" s="2" t="s">
        <v>2086</v>
      </c>
      <c r="R303" s="2" t="s">
        <v>2087</v>
      </c>
      <c r="S303" s="2" t="s">
        <v>2088</v>
      </c>
      <c r="T303" s="2" t="s">
        <v>2089</v>
      </c>
      <c r="U303" s="2">
        <v>0</v>
      </c>
      <c r="V303" s="22">
        <v>1.2929999999999999</v>
      </c>
      <c r="W303" s="22">
        <v>1.361</v>
      </c>
      <c r="X303" s="22">
        <v>1.478</v>
      </c>
      <c r="Y303" s="102">
        <v>0.49076355736773403</v>
      </c>
      <c r="Z303" s="102">
        <v>0.313537132990999</v>
      </c>
      <c r="AA303" s="102">
        <v>0.16706793188732499</v>
      </c>
      <c r="AB303" s="23">
        <v>1</v>
      </c>
      <c r="AC303" s="23">
        <v>0.96853991670160799</v>
      </c>
      <c r="AD303" s="23">
        <v>0.53966759017382004</v>
      </c>
    </row>
    <row r="304" spans="1:30">
      <c r="A304" s="2" t="s">
        <v>30</v>
      </c>
      <c r="B304" s="2" t="s">
        <v>2090</v>
      </c>
      <c r="C304" s="2" t="s">
        <v>2091</v>
      </c>
      <c r="D304" s="2">
        <v>0</v>
      </c>
      <c r="E304" s="2">
        <v>124.17400000000001</v>
      </c>
      <c r="F304" s="2">
        <v>68</v>
      </c>
      <c r="G304" s="2">
        <v>19</v>
      </c>
      <c r="H304" s="2">
        <v>138</v>
      </c>
      <c r="I304" s="2">
        <v>19</v>
      </c>
      <c r="J304" s="2">
        <v>23.5</v>
      </c>
      <c r="K304" s="2">
        <v>436.97</v>
      </c>
      <c r="L304" s="2">
        <v>19</v>
      </c>
      <c r="M304" s="2" t="s">
        <v>43</v>
      </c>
      <c r="N304" s="2" t="s">
        <v>991</v>
      </c>
      <c r="O304" s="2" t="s">
        <v>2092</v>
      </c>
      <c r="P304" s="2" t="s">
        <v>2093</v>
      </c>
      <c r="Q304" s="2" t="s">
        <v>2094</v>
      </c>
      <c r="R304" s="2" t="s">
        <v>2095</v>
      </c>
      <c r="S304" s="2" t="s">
        <v>2096</v>
      </c>
      <c r="T304" s="2" t="s">
        <v>102</v>
      </c>
      <c r="U304" s="2">
        <v>0</v>
      </c>
      <c r="V304" s="22">
        <v>0.79300000000000004</v>
      </c>
      <c r="W304" s="22">
        <v>0.52700000000000002</v>
      </c>
      <c r="X304" s="22">
        <v>0.378</v>
      </c>
      <c r="Y304" s="102">
        <v>0.178744936672149</v>
      </c>
      <c r="Z304" s="102">
        <v>1.2949141976148501E-4</v>
      </c>
      <c r="AA304" s="102">
        <v>1.6893537604367701E-6</v>
      </c>
      <c r="AB304" s="23">
        <v>0.81899925914725802</v>
      </c>
      <c r="AC304" s="23">
        <v>1.83080945785853E-3</v>
      </c>
      <c r="AD304" s="23">
        <v>3.7866246483936499E-5</v>
      </c>
    </row>
    <row r="305" spans="1:30">
      <c r="A305" s="2" t="s">
        <v>30</v>
      </c>
      <c r="B305" s="2" t="s">
        <v>2097</v>
      </c>
      <c r="C305" s="2" t="s">
        <v>2098</v>
      </c>
      <c r="D305" s="2">
        <v>0</v>
      </c>
      <c r="E305" s="2">
        <v>123.898</v>
      </c>
      <c r="F305" s="2">
        <v>67</v>
      </c>
      <c r="G305" s="2">
        <v>15</v>
      </c>
      <c r="H305" s="2">
        <v>111</v>
      </c>
      <c r="I305" s="2">
        <v>15</v>
      </c>
      <c r="J305" s="2">
        <v>37.799999999999997</v>
      </c>
      <c r="K305" s="2">
        <v>497.24</v>
      </c>
      <c r="L305" s="2">
        <v>15</v>
      </c>
      <c r="M305" s="2" t="s">
        <v>40</v>
      </c>
      <c r="N305" s="2" t="s">
        <v>314</v>
      </c>
      <c r="O305" s="2" t="s">
        <v>952</v>
      </c>
      <c r="P305" s="2" t="s">
        <v>2099</v>
      </c>
      <c r="Q305" s="2" t="s">
        <v>2100</v>
      </c>
      <c r="R305" s="2" t="s">
        <v>2101</v>
      </c>
      <c r="S305" s="2" t="s">
        <v>2102</v>
      </c>
      <c r="T305" s="2" t="s">
        <v>40</v>
      </c>
      <c r="U305" s="2">
        <v>0</v>
      </c>
      <c r="V305" s="22">
        <v>1.276</v>
      </c>
      <c r="W305" s="22">
        <v>1.3069999999999999</v>
      </c>
      <c r="X305" s="22">
        <v>1.4650000000000001</v>
      </c>
      <c r="Y305" s="102">
        <v>9.2510447982617094E-2</v>
      </c>
      <c r="Z305" s="102">
        <v>3.3864582234408698E-2</v>
      </c>
      <c r="AA305" s="102">
        <v>3.9043193805677898E-3</v>
      </c>
      <c r="AB305" s="23">
        <v>0.50157582121548705</v>
      </c>
      <c r="AC305" s="23">
        <v>0.17632606840465501</v>
      </c>
      <c r="AD305" s="23">
        <v>2.4400857156761199E-2</v>
      </c>
    </row>
    <row r="306" spans="1:30">
      <c r="A306" s="2" t="s">
        <v>30</v>
      </c>
      <c r="B306" s="2" t="s">
        <v>2103</v>
      </c>
      <c r="C306" s="2" t="s">
        <v>2104</v>
      </c>
      <c r="D306" s="2">
        <v>0</v>
      </c>
      <c r="E306" s="2">
        <v>123.833</v>
      </c>
      <c r="F306" s="2">
        <v>71</v>
      </c>
      <c r="G306" s="2">
        <v>14</v>
      </c>
      <c r="H306" s="2">
        <v>113</v>
      </c>
      <c r="I306" s="2">
        <v>14</v>
      </c>
      <c r="J306" s="2">
        <v>26.8</v>
      </c>
      <c r="K306" s="2">
        <v>488.28</v>
      </c>
      <c r="L306" s="2">
        <v>14</v>
      </c>
      <c r="M306" s="2" t="s">
        <v>33</v>
      </c>
      <c r="N306" s="2" t="s">
        <v>86</v>
      </c>
      <c r="O306" s="2" t="s">
        <v>111</v>
      </c>
      <c r="P306" s="2" t="s">
        <v>2105</v>
      </c>
      <c r="Q306" s="2" t="s">
        <v>2106</v>
      </c>
      <c r="R306" s="2" t="s">
        <v>2107</v>
      </c>
      <c r="S306" s="2" t="s">
        <v>2108</v>
      </c>
      <c r="T306" s="2" t="s">
        <v>554</v>
      </c>
      <c r="U306" s="2">
        <v>0</v>
      </c>
      <c r="V306" s="22">
        <v>1.091</v>
      </c>
      <c r="W306" s="22">
        <v>0.95599999999999996</v>
      </c>
      <c r="X306" s="22">
        <v>0.97199999999999998</v>
      </c>
      <c r="Y306" s="102">
        <v>0.99650458051630297</v>
      </c>
      <c r="Z306" s="102">
        <v>0.99999546816844098</v>
      </c>
      <c r="AA306" s="102">
        <v>0.99999874172994097</v>
      </c>
      <c r="AB306" s="23">
        <v>1</v>
      </c>
      <c r="AC306" s="23">
        <v>1</v>
      </c>
      <c r="AD306" s="23">
        <v>1</v>
      </c>
    </row>
    <row r="307" spans="1:30">
      <c r="A307" s="2" t="s">
        <v>30</v>
      </c>
      <c r="B307" s="2" t="s">
        <v>2109</v>
      </c>
      <c r="C307" s="2" t="s">
        <v>2110</v>
      </c>
      <c r="D307" s="2">
        <v>0</v>
      </c>
      <c r="E307" s="2">
        <v>123.696</v>
      </c>
      <c r="F307" s="2">
        <v>89</v>
      </c>
      <c r="G307" s="2">
        <v>9</v>
      </c>
      <c r="H307" s="2">
        <v>200</v>
      </c>
      <c r="I307" s="2">
        <v>9</v>
      </c>
      <c r="J307" s="2">
        <v>12</v>
      </c>
      <c r="K307" s="2">
        <v>697.61</v>
      </c>
      <c r="L307" s="2">
        <v>9</v>
      </c>
      <c r="M307" s="2" t="s">
        <v>40</v>
      </c>
      <c r="N307" s="2" t="s">
        <v>34</v>
      </c>
      <c r="O307" s="2" t="s">
        <v>2111</v>
      </c>
      <c r="P307" s="2" t="s">
        <v>2112</v>
      </c>
      <c r="Q307" s="2" t="s">
        <v>2113</v>
      </c>
      <c r="R307" s="2" t="s">
        <v>2114</v>
      </c>
      <c r="S307" s="2" t="s">
        <v>2115</v>
      </c>
      <c r="T307" s="2" t="s">
        <v>40</v>
      </c>
      <c r="U307" s="2">
        <v>0</v>
      </c>
      <c r="V307" s="22">
        <v>1.1559999999999999</v>
      </c>
      <c r="W307" s="22">
        <v>1.0960000000000001</v>
      </c>
      <c r="X307" s="22">
        <v>1.25</v>
      </c>
      <c r="Y307" s="102">
        <v>0.97097011668101396</v>
      </c>
      <c r="Z307" s="102">
        <v>0.98843581817077297</v>
      </c>
      <c r="AA307" s="102">
        <v>0.81076819757003804</v>
      </c>
      <c r="AB307" s="23">
        <v>1</v>
      </c>
      <c r="AC307" s="23">
        <v>1</v>
      </c>
      <c r="AD307" s="23">
        <v>1</v>
      </c>
    </row>
    <row r="308" spans="1:30">
      <c r="A308" s="2" t="s">
        <v>30</v>
      </c>
      <c r="B308" s="2" t="s">
        <v>2116</v>
      </c>
      <c r="C308" s="2" t="s">
        <v>2117</v>
      </c>
      <c r="D308" s="2">
        <v>0</v>
      </c>
      <c r="E308" s="2">
        <v>123.593</v>
      </c>
      <c r="F308" s="2">
        <v>55</v>
      </c>
      <c r="G308" s="2">
        <v>12</v>
      </c>
      <c r="H308" s="2">
        <v>143</v>
      </c>
      <c r="I308" s="2">
        <v>12</v>
      </c>
      <c r="J308" s="2">
        <v>18.600000000000001</v>
      </c>
      <c r="K308" s="2">
        <v>614.72</v>
      </c>
      <c r="L308" s="2">
        <v>12</v>
      </c>
      <c r="M308" s="2" t="s">
        <v>40</v>
      </c>
      <c r="N308" s="2" t="s">
        <v>141</v>
      </c>
      <c r="O308" s="2" t="s">
        <v>937</v>
      </c>
      <c r="P308" s="2" t="s">
        <v>2118</v>
      </c>
      <c r="Q308" s="2" t="s">
        <v>2119</v>
      </c>
      <c r="R308" s="2" t="s">
        <v>2120</v>
      </c>
      <c r="S308" s="2" t="s">
        <v>2121</v>
      </c>
      <c r="T308" s="2" t="s">
        <v>40</v>
      </c>
      <c r="U308" s="2">
        <v>0</v>
      </c>
      <c r="V308" s="22">
        <v>2.4169999999999998</v>
      </c>
      <c r="W308" s="22">
        <v>3.0960000000000001</v>
      </c>
      <c r="X308" s="22">
        <v>3.121</v>
      </c>
      <c r="Y308" s="102">
        <v>1.15076709293449E-4</v>
      </c>
      <c r="Z308" s="102">
        <v>9.5902718082463406E-6</v>
      </c>
      <c r="AA308" s="102">
        <v>8.9619095083870397E-6</v>
      </c>
      <c r="AB308" s="23">
        <v>2.2264314913827301E-3</v>
      </c>
      <c r="AC308" s="23">
        <v>2.0737552451243301E-4</v>
      </c>
      <c r="AD308" s="23">
        <v>1.4576982014526899E-4</v>
      </c>
    </row>
    <row r="309" spans="1:30">
      <c r="A309" s="2" t="s">
        <v>30</v>
      </c>
      <c r="B309" s="2" t="s">
        <v>2122</v>
      </c>
      <c r="C309" s="2" t="s">
        <v>2123</v>
      </c>
      <c r="D309" s="2">
        <v>0</v>
      </c>
      <c r="E309" s="2">
        <v>123.51600000000001</v>
      </c>
      <c r="F309" s="2">
        <v>82</v>
      </c>
      <c r="G309" s="2">
        <v>19</v>
      </c>
      <c r="H309" s="2">
        <v>123</v>
      </c>
      <c r="I309" s="2">
        <v>19</v>
      </c>
      <c r="J309" s="2">
        <v>26.8</v>
      </c>
      <c r="K309" s="2">
        <v>412.39</v>
      </c>
      <c r="L309" s="2">
        <v>19</v>
      </c>
      <c r="M309" s="2" t="s">
        <v>186</v>
      </c>
      <c r="N309" s="2" t="s">
        <v>141</v>
      </c>
      <c r="O309" s="2" t="s">
        <v>77</v>
      </c>
      <c r="P309" s="2" t="s">
        <v>2124</v>
      </c>
      <c r="Q309" s="2" t="s">
        <v>2125</v>
      </c>
      <c r="R309" s="2" t="s">
        <v>2126</v>
      </c>
      <c r="S309" s="2" t="s">
        <v>2127</v>
      </c>
      <c r="T309" s="2" t="s">
        <v>454</v>
      </c>
      <c r="U309" s="2">
        <v>0</v>
      </c>
      <c r="V309" s="22">
        <v>0.84599999999999997</v>
      </c>
      <c r="W309" s="22">
        <v>0.68899999999999995</v>
      </c>
      <c r="X309" s="22">
        <v>0.64500000000000002</v>
      </c>
      <c r="Y309" s="102">
        <v>0.58637106447124498</v>
      </c>
      <c r="Z309" s="102">
        <v>2.2955540717115398E-2</v>
      </c>
      <c r="AA309" s="102">
        <v>8.2222422886788493E-3</v>
      </c>
      <c r="AB309" s="23">
        <v>1</v>
      </c>
      <c r="AC309" s="23">
        <v>0.12982241180940901</v>
      </c>
      <c r="AD309" s="23">
        <v>4.4844158239144602E-2</v>
      </c>
    </row>
    <row r="310" spans="1:30">
      <c r="A310" s="2" t="s">
        <v>30</v>
      </c>
      <c r="B310" s="2" t="s">
        <v>2128</v>
      </c>
      <c r="C310" s="2" t="s">
        <v>2129</v>
      </c>
      <c r="D310" s="2">
        <v>0</v>
      </c>
      <c r="E310" s="2">
        <v>122.729</v>
      </c>
      <c r="F310" s="2">
        <v>62</v>
      </c>
      <c r="G310" s="2">
        <v>14</v>
      </c>
      <c r="H310" s="2">
        <v>183</v>
      </c>
      <c r="I310" s="2">
        <v>14</v>
      </c>
      <c r="J310" s="2">
        <v>19</v>
      </c>
      <c r="K310" s="2">
        <v>469.83</v>
      </c>
      <c r="L310" s="2">
        <v>14</v>
      </c>
      <c r="M310" s="2" t="s">
        <v>33</v>
      </c>
      <c r="N310" s="2" t="s">
        <v>34</v>
      </c>
      <c r="O310" s="2" t="s">
        <v>158</v>
      </c>
      <c r="P310" s="2" t="s">
        <v>2130</v>
      </c>
      <c r="Q310" s="2" t="s">
        <v>2131</v>
      </c>
      <c r="R310" s="2" t="s">
        <v>2132</v>
      </c>
      <c r="S310" s="2" t="s">
        <v>2133</v>
      </c>
      <c r="T310" s="2" t="s">
        <v>685</v>
      </c>
      <c r="U310" s="2">
        <v>0</v>
      </c>
      <c r="V310" s="22">
        <v>1.238</v>
      </c>
      <c r="W310" s="22">
        <v>1.359</v>
      </c>
      <c r="X310" s="22">
        <v>1.37</v>
      </c>
      <c r="Y310" s="102">
        <v>0.63674316878731896</v>
      </c>
      <c r="Z310" s="102">
        <v>0.35472959416690097</v>
      </c>
      <c r="AA310" s="102">
        <v>0.30117062063822198</v>
      </c>
      <c r="AB310" s="23">
        <v>1</v>
      </c>
      <c r="AC310" s="23">
        <v>1</v>
      </c>
      <c r="AD310" s="23">
        <v>0.83359269036634298</v>
      </c>
    </row>
    <row r="311" spans="1:30">
      <c r="A311" s="2" t="s">
        <v>30</v>
      </c>
      <c r="B311" s="2" t="s">
        <v>2134</v>
      </c>
      <c r="C311" s="2" t="s">
        <v>2135</v>
      </c>
      <c r="D311" s="2">
        <v>0</v>
      </c>
      <c r="E311" s="2">
        <v>122.294</v>
      </c>
      <c r="F311" s="2">
        <v>50</v>
      </c>
      <c r="G311" s="2">
        <v>25</v>
      </c>
      <c r="H311" s="2">
        <v>91</v>
      </c>
      <c r="I311" s="2">
        <v>24</v>
      </c>
      <c r="J311" s="2">
        <v>64.599999999999994</v>
      </c>
      <c r="K311" s="2">
        <v>299.74</v>
      </c>
      <c r="L311" s="2">
        <v>25</v>
      </c>
      <c r="M311" s="2" t="s">
        <v>186</v>
      </c>
      <c r="N311" s="2" t="s">
        <v>141</v>
      </c>
      <c r="O311" s="2" t="s">
        <v>214</v>
      </c>
      <c r="P311" s="2" t="s">
        <v>2136</v>
      </c>
      <c r="Q311" s="2" t="s">
        <v>2137</v>
      </c>
      <c r="R311" s="2" t="s">
        <v>2138</v>
      </c>
      <c r="S311" s="2" t="s">
        <v>2139</v>
      </c>
      <c r="T311" s="2" t="s">
        <v>2140</v>
      </c>
      <c r="U311" s="2">
        <v>0</v>
      </c>
      <c r="V311" s="22">
        <v>1.0329999999999999</v>
      </c>
      <c r="W311" s="22">
        <v>0.85</v>
      </c>
      <c r="X311" s="22">
        <v>0.86099999999999999</v>
      </c>
      <c r="Y311" s="102">
        <v>0.99999626862848701</v>
      </c>
      <c r="Z311" s="102">
        <v>0.96341753549877096</v>
      </c>
      <c r="AA311" s="102">
        <v>0.96286241235026204</v>
      </c>
      <c r="AB311" s="23">
        <v>1</v>
      </c>
      <c r="AC311" s="23">
        <v>1</v>
      </c>
      <c r="AD311" s="23">
        <v>1</v>
      </c>
    </row>
    <row r="312" spans="1:30">
      <c r="A312" s="2" t="s">
        <v>30</v>
      </c>
      <c r="B312" s="2" t="s">
        <v>2141</v>
      </c>
      <c r="C312" s="2" t="s">
        <v>2142</v>
      </c>
      <c r="D312" s="2">
        <v>0</v>
      </c>
      <c r="E312" s="2">
        <v>122.29</v>
      </c>
      <c r="F312" s="2">
        <v>68</v>
      </c>
      <c r="G312" s="2">
        <v>14</v>
      </c>
      <c r="H312" s="2">
        <v>102</v>
      </c>
      <c r="I312" s="2">
        <v>14</v>
      </c>
      <c r="J312" s="2">
        <v>34.700000000000003</v>
      </c>
      <c r="K312" s="2">
        <v>386.39</v>
      </c>
      <c r="L312" s="2">
        <v>14</v>
      </c>
      <c r="M312" s="2" t="s">
        <v>33</v>
      </c>
      <c r="N312" s="2" t="s">
        <v>34</v>
      </c>
      <c r="O312" s="2" t="s">
        <v>894</v>
      </c>
      <c r="P312" s="2" t="s">
        <v>2143</v>
      </c>
      <c r="Q312" s="2" t="s">
        <v>2144</v>
      </c>
      <c r="R312" s="2" t="s">
        <v>2145</v>
      </c>
      <c r="S312" s="2" t="s">
        <v>2146</v>
      </c>
      <c r="T312" s="2" t="s">
        <v>40</v>
      </c>
      <c r="U312" s="2">
        <v>0</v>
      </c>
      <c r="V312" s="22">
        <v>0.96099999999999997</v>
      </c>
      <c r="W312" s="22">
        <v>1.0129999999999999</v>
      </c>
      <c r="X312" s="22">
        <v>1.0089999999999999</v>
      </c>
      <c r="Y312" s="102">
        <v>0.99640642211706099</v>
      </c>
      <c r="Z312" s="102">
        <v>0.99998531386288503</v>
      </c>
      <c r="AA312" s="102">
        <v>0.99999543935678903</v>
      </c>
      <c r="AB312" s="23">
        <v>1</v>
      </c>
      <c r="AC312" s="23">
        <v>1</v>
      </c>
      <c r="AD312" s="23">
        <v>1</v>
      </c>
    </row>
    <row r="313" spans="1:30">
      <c r="A313" s="2" t="s">
        <v>30</v>
      </c>
      <c r="B313" s="2" t="s">
        <v>2147</v>
      </c>
      <c r="C313" s="2" t="s">
        <v>2148</v>
      </c>
      <c r="D313" s="2">
        <v>0</v>
      </c>
      <c r="E313" s="2">
        <v>122.256</v>
      </c>
      <c r="F313" s="2">
        <v>57</v>
      </c>
      <c r="G313" s="2">
        <v>10</v>
      </c>
      <c r="H313" s="2">
        <v>96</v>
      </c>
      <c r="I313" s="2">
        <v>10</v>
      </c>
      <c r="J313" s="2">
        <v>22.8</v>
      </c>
      <c r="K313" s="2">
        <v>361.7</v>
      </c>
      <c r="L313" s="2">
        <v>10</v>
      </c>
      <c r="M313" s="2" t="s">
        <v>33</v>
      </c>
      <c r="N313" s="2" t="s">
        <v>86</v>
      </c>
      <c r="O313" s="2" t="s">
        <v>151</v>
      </c>
      <c r="P313" s="2" t="s">
        <v>2149</v>
      </c>
      <c r="Q313" s="2" t="s">
        <v>2150</v>
      </c>
      <c r="R313" s="2" t="s">
        <v>2151</v>
      </c>
      <c r="S313" s="2" t="s">
        <v>2152</v>
      </c>
      <c r="T313" s="2" t="s">
        <v>293</v>
      </c>
      <c r="U313" s="2">
        <v>0</v>
      </c>
      <c r="V313" s="22">
        <v>1.272</v>
      </c>
      <c r="W313" s="22">
        <v>1.252</v>
      </c>
      <c r="X313" s="22">
        <v>1.306</v>
      </c>
      <c r="Y313" s="102">
        <v>0.37922591452118398</v>
      </c>
      <c r="Z313" s="102">
        <v>0.34096165169218601</v>
      </c>
      <c r="AA313" s="102">
        <v>0.22049724366819101</v>
      </c>
      <c r="AB313" s="23">
        <v>1</v>
      </c>
      <c r="AC313" s="23">
        <v>1</v>
      </c>
      <c r="AD313" s="23">
        <v>0.66005526687644001</v>
      </c>
    </row>
    <row r="314" spans="1:30">
      <c r="A314" s="2" t="s">
        <v>30</v>
      </c>
      <c r="B314" s="2" t="s">
        <v>2153</v>
      </c>
      <c r="C314" s="2" t="s">
        <v>2154</v>
      </c>
      <c r="D314" s="2">
        <v>0</v>
      </c>
      <c r="E314" s="2">
        <v>122.137</v>
      </c>
      <c r="F314" s="2">
        <v>67</v>
      </c>
      <c r="G314" s="2">
        <v>11</v>
      </c>
      <c r="H314" s="2">
        <v>139</v>
      </c>
      <c r="I314" s="2">
        <v>11</v>
      </c>
      <c r="J314" s="2">
        <v>18.3</v>
      </c>
      <c r="K314" s="2">
        <v>488.46</v>
      </c>
      <c r="L314" s="2">
        <v>11</v>
      </c>
      <c r="M314" s="2" t="s">
        <v>2155</v>
      </c>
      <c r="N314" s="2" t="s">
        <v>86</v>
      </c>
      <c r="O314" s="2" t="s">
        <v>282</v>
      </c>
      <c r="P314" s="2" t="s">
        <v>2156</v>
      </c>
      <c r="Q314" s="2" t="s">
        <v>2157</v>
      </c>
      <c r="R314" s="2" t="s">
        <v>2158</v>
      </c>
      <c r="S314" s="2" t="s">
        <v>2159</v>
      </c>
      <c r="T314" s="2" t="s">
        <v>40</v>
      </c>
      <c r="U314" s="2">
        <v>0</v>
      </c>
      <c r="V314" s="22">
        <v>1.304</v>
      </c>
      <c r="W314" s="22">
        <v>1.258</v>
      </c>
      <c r="X314" s="22">
        <v>1.3740000000000001</v>
      </c>
      <c r="Y314" s="102">
        <v>0.60835889690391198</v>
      </c>
      <c r="Z314" s="102">
        <v>0.69514795939089802</v>
      </c>
      <c r="AA314" s="102">
        <v>0.355329548194316</v>
      </c>
      <c r="AB314" s="23">
        <v>1</v>
      </c>
      <c r="AC314" s="23">
        <v>1</v>
      </c>
      <c r="AD314" s="23">
        <v>0.93299387083021801</v>
      </c>
    </row>
    <row r="315" spans="1:30">
      <c r="A315" s="2" t="s">
        <v>30</v>
      </c>
      <c r="B315" s="2" t="s">
        <v>2160</v>
      </c>
      <c r="C315" s="2" t="s">
        <v>2161</v>
      </c>
      <c r="D315" s="2">
        <v>0</v>
      </c>
      <c r="E315" s="2">
        <v>121.82</v>
      </c>
      <c r="F315" s="2">
        <v>56</v>
      </c>
      <c r="G315" s="2">
        <v>22</v>
      </c>
      <c r="H315" s="2">
        <v>103</v>
      </c>
      <c r="I315" s="2">
        <v>22</v>
      </c>
      <c r="J315" s="2">
        <v>49.3</v>
      </c>
      <c r="K315" s="2">
        <v>387.44</v>
      </c>
      <c r="L315" s="2">
        <v>22</v>
      </c>
      <c r="M315" s="2" t="s">
        <v>33</v>
      </c>
      <c r="N315" s="2" t="s">
        <v>54</v>
      </c>
      <c r="O315" s="2" t="s">
        <v>207</v>
      </c>
      <c r="P315" s="2" t="s">
        <v>2162</v>
      </c>
      <c r="Q315" s="2" t="s">
        <v>2163</v>
      </c>
      <c r="R315" s="2" t="s">
        <v>2164</v>
      </c>
      <c r="S315" s="2" t="s">
        <v>2165</v>
      </c>
      <c r="T315" s="2" t="s">
        <v>483</v>
      </c>
      <c r="U315" s="2">
        <v>0</v>
      </c>
      <c r="V315" s="22">
        <v>0.39600000000000002</v>
      </c>
      <c r="W315" s="22">
        <v>0.39600000000000002</v>
      </c>
      <c r="X315" s="22">
        <v>0.34100000000000003</v>
      </c>
      <c r="Y315" s="102">
        <v>1.58591106913519E-8</v>
      </c>
      <c r="Z315" s="102">
        <v>1.47708889564058E-8</v>
      </c>
      <c r="AA315" s="102">
        <v>3.11591907831144E-9</v>
      </c>
      <c r="AB315" s="23">
        <v>1.9432696967136598E-6</v>
      </c>
      <c r="AC315" s="23">
        <v>1.2340406319033499E-6</v>
      </c>
      <c r="AD315" s="23">
        <v>2.4632156471933898E-7</v>
      </c>
    </row>
    <row r="316" spans="1:30">
      <c r="A316" s="2" t="s">
        <v>30</v>
      </c>
      <c r="B316" s="2" t="s">
        <v>2166</v>
      </c>
      <c r="C316" s="2" t="s">
        <v>2167</v>
      </c>
      <c r="D316" s="2">
        <v>0</v>
      </c>
      <c r="E316" s="2">
        <v>121.44199999999999</v>
      </c>
      <c r="F316" s="2">
        <v>78</v>
      </c>
      <c r="G316" s="2">
        <v>12</v>
      </c>
      <c r="H316" s="2">
        <v>126</v>
      </c>
      <c r="I316" s="2">
        <v>12</v>
      </c>
      <c r="J316" s="2">
        <v>20.8</v>
      </c>
      <c r="K316" s="2">
        <v>493.81</v>
      </c>
      <c r="L316" s="2">
        <v>12</v>
      </c>
      <c r="M316" s="2" t="s">
        <v>33</v>
      </c>
      <c r="N316" s="2" t="s">
        <v>34</v>
      </c>
      <c r="O316" s="2" t="s">
        <v>511</v>
      </c>
      <c r="P316" s="2" t="s">
        <v>2168</v>
      </c>
      <c r="Q316" s="2" t="s">
        <v>2169</v>
      </c>
      <c r="R316" s="2" t="s">
        <v>2170</v>
      </c>
      <c r="S316" s="2" t="s">
        <v>2171</v>
      </c>
      <c r="T316" s="2" t="s">
        <v>1251</v>
      </c>
      <c r="U316" s="2">
        <v>0</v>
      </c>
      <c r="V316" s="22">
        <v>1.2470000000000001</v>
      </c>
      <c r="W316" s="22">
        <v>1.3140000000000001</v>
      </c>
      <c r="X316" s="22">
        <v>1.4410000000000001</v>
      </c>
      <c r="Y316" s="102">
        <v>9.9638309900769495E-2</v>
      </c>
      <c r="Z316" s="102">
        <v>5.1021455697345203E-2</v>
      </c>
      <c r="AA316" s="102">
        <v>9.61693998928481E-3</v>
      </c>
      <c r="AB316" s="23">
        <v>0.52825612677437905</v>
      </c>
      <c r="AC316" s="23">
        <v>0.24484970123164601</v>
      </c>
      <c r="AD316" s="23">
        <v>5.1684022515513101E-2</v>
      </c>
    </row>
    <row r="317" spans="1:30">
      <c r="A317" s="2" t="s">
        <v>30</v>
      </c>
      <c r="B317" s="2" t="s">
        <v>2172</v>
      </c>
      <c r="C317" s="2" t="s">
        <v>2173</v>
      </c>
      <c r="D317" s="2">
        <v>0</v>
      </c>
      <c r="E317" s="2">
        <v>119.83799999999999</v>
      </c>
      <c r="F317" s="2">
        <v>72</v>
      </c>
      <c r="G317" s="2">
        <v>16</v>
      </c>
      <c r="H317" s="2">
        <v>99</v>
      </c>
      <c r="I317" s="2">
        <v>16</v>
      </c>
      <c r="J317" s="2">
        <v>22.2</v>
      </c>
      <c r="K317" s="2">
        <v>400.86</v>
      </c>
      <c r="L317" s="2">
        <v>16</v>
      </c>
      <c r="M317" s="2" t="s">
        <v>40</v>
      </c>
      <c r="N317" s="2" t="s">
        <v>141</v>
      </c>
      <c r="O317" s="2" t="s">
        <v>937</v>
      </c>
      <c r="P317" s="2" t="s">
        <v>2174</v>
      </c>
      <c r="Q317" s="2" t="s">
        <v>2175</v>
      </c>
      <c r="R317" s="2" t="s">
        <v>2176</v>
      </c>
      <c r="S317" s="2" t="s">
        <v>2177</v>
      </c>
      <c r="T317" s="2" t="s">
        <v>40</v>
      </c>
      <c r="U317" s="2">
        <v>0</v>
      </c>
      <c r="V317" s="22">
        <v>1.159</v>
      </c>
      <c r="W317" s="22">
        <v>1.2350000000000001</v>
      </c>
      <c r="X317" s="22">
        <v>1.365</v>
      </c>
      <c r="Y317" s="102">
        <v>0.25765656834952699</v>
      </c>
      <c r="Z317" s="102">
        <v>5.8359410859762498E-2</v>
      </c>
      <c r="AA317" s="102">
        <v>5.7497114522996303E-3</v>
      </c>
      <c r="AB317" s="23">
        <v>1</v>
      </c>
      <c r="AC317" s="23">
        <v>0.27155594217783202</v>
      </c>
      <c r="AD317" s="23">
        <v>3.3862168845387099E-2</v>
      </c>
    </row>
    <row r="318" spans="1:30">
      <c r="A318" s="2" t="s">
        <v>30</v>
      </c>
      <c r="B318" s="2" t="s">
        <v>2178</v>
      </c>
      <c r="C318" s="2" t="s">
        <v>2179</v>
      </c>
      <c r="D318" s="2">
        <v>0</v>
      </c>
      <c r="E318" s="2">
        <v>119.18300000000001</v>
      </c>
      <c r="F318" s="2">
        <v>64</v>
      </c>
      <c r="G318" s="2">
        <v>13</v>
      </c>
      <c r="H318" s="2">
        <v>71</v>
      </c>
      <c r="I318" s="2">
        <v>13</v>
      </c>
      <c r="J318" s="2">
        <v>35.9</v>
      </c>
      <c r="K318" s="2">
        <v>337.09</v>
      </c>
      <c r="L318" s="2">
        <v>13</v>
      </c>
      <c r="M318" s="2" t="s">
        <v>33</v>
      </c>
      <c r="N318" s="2" t="s">
        <v>141</v>
      </c>
      <c r="O318" s="2" t="s">
        <v>158</v>
      </c>
      <c r="P318" s="2" t="s">
        <v>2180</v>
      </c>
      <c r="Q318" s="2" t="s">
        <v>2181</v>
      </c>
      <c r="R318" s="2" t="s">
        <v>2182</v>
      </c>
      <c r="S318" s="2" t="s">
        <v>2183</v>
      </c>
      <c r="T318" s="2" t="s">
        <v>2184</v>
      </c>
      <c r="U318" s="2">
        <v>0</v>
      </c>
      <c r="V318" s="22">
        <v>1.202</v>
      </c>
      <c r="W318" s="22">
        <v>1.4059999999999999</v>
      </c>
      <c r="X318" s="22">
        <v>1.3939999999999999</v>
      </c>
      <c r="Y318" s="102">
        <v>5.57319462774628E-2</v>
      </c>
      <c r="Z318" s="102">
        <v>1.4301479287016599E-3</v>
      </c>
      <c r="AA318" s="102">
        <v>1.30056856546734E-3</v>
      </c>
      <c r="AB318" s="23">
        <v>0.335853499206481</v>
      </c>
      <c r="AC318" s="23">
        <v>1.30129301631369E-2</v>
      </c>
      <c r="AD318" s="23">
        <v>9.7969058333154703E-3</v>
      </c>
    </row>
    <row r="319" spans="1:30">
      <c r="A319" s="2" t="s">
        <v>30</v>
      </c>
      <c r="B319" s="2" t="s">
        <v>2185</v>
      </c>
      <c r="C319" s="2" t="s">
        <v>2186</v>
      </c>
      <c r="D319" s="2">
        <v>0</v>
      </c>
      <c r="E319" s="2">
        <v>118.627</v>
      </c>
      <c r="F319" s="2">
        <v>68</v>
      </c>
      <c r="G319" s="2">
        <v>15</v>
      </c>
      <c r="H319" s="2">
        <v>83</v>
      </c>
      <c r="I319" s="2">
        <v>15</v>
      </c>
      <c r="J319" s="2">
        <v>34.1</v>
      </c>
      <c r="K319" s="2">
        <v>373.13</v>
      </c>
      <c r="L319" s="2">
        <v>15</v>
      </c>
      <c r="M319" s="2" t="s">
        <v>33</v>
      </c>
      <c r="N319" s="2" t="s">
        <v>86</v>
      </c>
      <c r="O319" s="2" t="s">
        <v>158</v>
      </c>
      <c r="P319" s="2" t="s">
        <v>2187</v>
      </c>
      <c r="Q319" s="2" t="s">
        <v>2188</v>
      </c>
      <c r="R319" s="2" t="s">
        <v>2189</v>
      </c>
      <c r="S319" s="2" t="s">
        <v>2190</v>
      </c>
      <c r="T319" s="2" t="s">
        <v>2191</v>
      </c>
      <c r="U319" s="2">
        <v>0</v>
      </c>
      <c r="V319" s="22">
        <v>1.1919999999999999</v>
      </c>
      <c r="W319" s="22">
        <v>1.1759999999999999</v>
      </c>
      <c r="X319" s="22">
        <v>1.367</v>
      </c>
      <c r="Y319" s="102">
        <v>0.72874095101528102</v>
      </c>
      <c r="Z319" s="102">
        <v>0.737391853945781</v>
      </c>
      <c r="AA319" s="102">
        <v>0.199312093508725</v>
      </c>
      <c r="AB319" s="23">
        <v>1</v>
      </c>
      <c r="AC319" s="23">
        <v>1</v>
      </c>
      <c r="AD319" s="23">
        <v>0.61569013087233004</v>
      </c>
    </row>
    <row r="320" spans="1:30">
      <c r="A320" s="2" t="s">
        <v>30</v>
      </c>
      <c r="B320" s="2" t="s">
        <v>2192</v>
      </c>
      <c r="C320" s="2" t="s">
        <v>2193</v>
      </c>
      <c r="D320" s="2">
        <v>0</v>
      </c>
      <c r="E320" s="2">
        <v>118.501</v>
      </c>
      <c r="F320" s="2">
        <v>56</v>
      </c>
      <c r="G320" s="2">
        <v>11</v>
      </c>
      <c r="H320" s="2">
        <v>117</v>
      </c>
      <c r="I320" s="2">
        <v>11</v>
      </c>
      <c r="J320" s="2">
        <v>32.5</v>
      </c>
      <c r="K320" s="2">
        <v>482.97</v>
      </c>
      <c r="L320" s="2">
        <v>11</v>
      </c>
      <c r="M320" s="2" t="s">
        <v>53</v>
      </c>
      <c r="N320" s="2" t="s">
        <v>34</v>
      </c>
      <c r="O320" s="2" t="s">
        <v>894</v>
      </c>
      <c r="P320" s="2" t="s">
        <v>2194</v>
      </c>
      <c r="Q320" s="2" t="s">
        <v>2195</v>
      </c>
      <c r="R320" s="2" t="s">
        <v>2196</v>
      </c>
      <c r="S320" s="2" t="s">
        <v>2197</v>
      </c>
      <c r="T320" s="2" t="s">
        <v>40</v>
      </c>
      <c r="U320" s="2">
        <v>0</v>
      </c>
      <c r="V320" s="22">
        <v>1.1160000000000001</v>
      </c>
      <c r="W320" s="22">
        <v>1.208</v>
      </c>
      <c r="X320" s="22">
        <v>1.272</v>
      </c>
      <c r="Y320" s="102">
        <v>0.88528631677078096</v>
      </c>
      <c r="Z320" s="102">
        <v>0.36995514667604601</v>
      </c>
      <c r="AA320" s="102">
        <v>0.18098522083929899</v>
      </c>
      <c r="AB320" s="23">
        <v>1</v>
      </c>
      <c r="AC320" s="23">
        <v>1</v>
      </c>
      <c r="AD320" s="23">
        <v>0.57452648687846497</v>
      </c>
    </row>
    <row r="321" spans="1:30">
      <c r="A321" s="2" t="s">
        <v>30</v>
      </c>
      <c r="B321" s="2" t="s">
        <v>2198</v>
      </c>
      <c r="C321" s="2" t="s">
        <v>2199</v>
      </c>
      <c r="D321" s="2">
        <v>0</v>
      </c>
      <c r="E321" s="2">
        <v>117.733</v>
      </c>
      <c r="F321" s="2">
        <v>83</v>
      </c>
      <c r="G321" s="2">
        <v>12</v>
      </c>
      <c r="H321" s="2">
        <v>120</v>
      </c>
      <c r="I321" s="2">
        <v>12</v>
      </c>
      <c r="J321" s="2">
        <v>19.8</v>
      </c>
      <c r="K321" s="2">
        <v>456.2</v>
      </c>
      <c r="L321" s="2">
        <v>12</v>
      </c>
      <c r="M321" s="2" t="s">
        <v>40</v>
      </c>
      <c r="N321" s="2" t="s">
        <v>40</v>
      </c>
      <c r="O321" s="2" t="s">
        <v>40</v>
      </c>
      <c r="P321" s="2" t="s">
        <v>2200</v>
      </c>
      <c r="Q321" s="2" t="s">
        <v>2201</v>
      </c>
      <c r="R321" s="2" t="s">
        <v>2202</v>
      </c>
      <c r="S321" s="2" t="s">
        <v>2203</v>
      </c>
      <c r="T321" s="2" t="s">
        <v>40</v>
      </c>
      <c r="U321" s="2">
        <v>0</v>
      </c>
      <c r="V321" s="22">
        <v>1.103</v>
      </c>
      <c r="W321" s="22">
        <v>1.224</v>
      </c>
      <c r="X321" s="22">
        <v>1.2829999999999999</v>
      </c>
      <c r="Y321" s="102">
        <v>0.82869060586618903</v>
      </c>
      <c r="Z321" s="102">
        <v>0.31654141596237501</v>
      </c>
      <c r="AA321" s="102">
        <v>0.184118234193234</v>
      </c>
      <c r="AB321" s="23">
        <v>1</v>
      </c>
      <c r="AC321" s="23">
        <v>0.97519724782523398</v>
      </c>
      <c r="AD321" s="23">
        <v>0.58046194587849897</v>
      </c>
    </row>
    <row r="322" spans="1:30">
      <c r="A322" s="2" t="s">
        <v>30</v>
      </c>
      <c r="B322" s="2" t="s">
        <v>2204</v>
      </c>
      <c r="C322" s="2" t="s">
        <v>2205</v>
      </c>
      <c r="D322" s="2">
        <v>0</v>
      </c>
      <c r="E322" s="2">
        <v>117.63800000000001</v>
      </c>
      <c r="F322" s="2">
        <v>91</v>
      </c>
      <c r="G322" s="2">
        <v>14</v>
      </c>
      <c r="H322" s="2">
        <v>129</v>
      </c>
      <c r="I322" s="2">
        <v>14</v>
      </c>
      <c r="J322" s="2">
        <v>22.6</v>
      </c>
      <c r="K322" s="2">
        <v>478.33</v>
      </c>
      <c r="L322" s="2">
        <v>14</v>
      </c>
      <c r="M322" s="2" t="s">
        <v>33</v>
      </c>
      <c r="N322" s="2" t="s">
        <v>34</v>
      </c>
      <c r="O322" s="2" t="s">
        <v>45</v>
      </c>
      <c r="P322" s="2" t="s">
        <v>2206</v>
      </c>
      <c r="Q322" s="2" t="s">
        <v>2207</v>
      </c>
      <c r="R322" s="2" t="s">
        <v>2208</v>
      </c>
      <c r="S322" s="2" t="s">
        <v>2209</v>
      </c>
      <c r="T322" s="2" t="s">
        <v>123</v>
      </c>
      <c r="U322" s="2">
        <v>0</v>
      </c>
      <c r="V322" s="22">
        <v>1.238</v>
      </c>
      <c r="W322" s="22">
        <v>1.3240000000000001</v>
      </c>
      <c r="X322" s="22">
        <v>1.3480000000000001</v>
      </c>
      <c r="Y322" s="102">
        <v>0.63176168419850098</v>
      </c>
      <c r="Z322" s="102">
        <v>0.43088644069959298</v>
      </c>
      <c r="AA322" s="102">
        <v>0.41531660204973497</v>
      </c>
      <c r="AB322" s="23">
        <v>1</v>
      </c>
      <c r="AC322" s="23">
        <v>1</v>
      </c>
      <c r="AD322" s="23">
        <v>1</v>
      </c>
    </row>
    <row r="323" spans="1:30">
      <c r="A323" s="2" t="s">
        <v>30</v>
      </c>
      <c r="B323" s="2" t="s">
        <v>2210</v>
      </c>
      <c r="C323" s="2" t="s">
        <v>2211</v>
      </c>
      <c r="D323" s="2">
        <v>0</v>
      </c>
      <c r="E323" s="2">
        <v>117.434</v>
      </c>
      <c r="F323" s="2">
        <v>86</v>
      </c>
      <c r="G323" s="2">
        <v>17</v>
      </c>
      <c r="H323" s="2">
        <v>99</v>
      </c>
      <c r="I323" s="2">
        <v>17</v>
      </c>
      <c r="J323" s="2">
        <v>30.6</v>
      </c>
      <c r="K323" s="2">
        <v>428.9</v>
      </c>
      <c r="L323" s="2">
        <v>17</v>
      </c>
      <c r="M323" s="2" t="s">
        <v>53</v>
      </c>
      <c r="N323" s="2" t="s">
        <v>86</v>
      </c>
      <c r="O323" s="2" t="s">
        <v>45</v>
      </c>
      <c r="P323" s="2" t="s">
        <v>2212</v>
      </c>
      <c r="Q323" s="2" t="s">
        <v>2213</v>
      </c>
      <c r="R323" s="2" t="s">
        <v>2214</v>
      </c>
      <c r="S323" s="2" t="s">
        <v>2215</v>
      </c>
      <c r="T323" s="2" t="s">
        <v>1344</v>
      </c>
      <c r="U323" s="2">
        <v>0</v>
      </c>
      <c r="V323" s="22">
        <v>1.232</v>
      </c>
      <c r="W323" s="22">
        <v>1.2549999999999999</v>
      </c>
      <c r="X323" s="22">
        <v>1.33</v>
      </c>
      <c r="Y323" s="102">
        <v>0.82132165453807904</v>
      </c>
      <c r="Z323" s="102">
        <v>0.79981825754384095</v>
      </c>
      <c r="AA323" s="102">
        <v>0.64371432671446005</v>
      </c>
      <c r="AB323" s="23">
        <v>1</v>
      </c>
      <c r="AC323" s="23">
        <v>1</v>
      </c>
      <c r="AD323" s="23">
        <v>1</v>
      </c>
    </row>
    <row r="324" spans="1:30">
      <c r="A324" s="2" t="s">
        <v>30</v>
      </c>
      <c r="B324" s="2" t="s">
        <v>2216</v>
      </c>
      <c r="C324" s="2" t="s">
        <v>2217</v>
      </c>
      <c r="D324" s="2">
        <v>0</v>
      </c>
      <c r="E324" s="2">
        <v>116.724</v>
      </c>
      <c r="F324" s="2">
        <v>71</v>
      </c>
      <c r="G324" s="2">
        <v>20</v>
      </c>
      <c r="H324" s="2">
        <v>99</v>
      </c>
      <c r="I324" s="2">
        <v>20</v>
      </c>
      <c r="J324" s="2">
        <v>37.4</v>
      </c>
      <c r="K324" s="2">
        <v>341.98</v>
      </c>
      <c r="L324" s="2">
        <v>20</v>
      </c>
      <c r="M324" s="2" t="s">
        <v>33</v>
      </c>
      <c r="N324" s="2" t="s">
        <v>86</v>
      </c>
      <c r="O324" s="2" t="s">
        <v>77</v>
      </c>
      <c r="P324" s="2" t="s">
        <v>2218</v>
      </c>
      <c r="Q324" s="2" t="s">
        <v>2219</v>
      </c>
      <c r="R324" s="2" t="s">
        <v>2220</v>
      </c>
      <c r="S324" s="2" t="s">
        <v>2221</v>
      </c>
      <c r="T324" s="2" t="s">
        <v>2222</v>
      </c>
      <c r="U324" s="2">
        <v>0</v>
      </c>
      <c r="V324" s="22">
        <v>1.1739999999999999</v>
      </c>
      <c r="W324" s="22">
        <v>1.1870000000000001</v>
      </c>
      <c r="X324" s="22">
        <v>1.2529999999999999</v>
      </c>
      <c r="Y324" s="102">
        <v>0.94638390990257304</v>
      </c>
      <c r="Z324" s="102">
        <v>0.93295271052782702</v>
      </c>
      <c r="AA324" s="102">
        <v>0.83501249437316405</v>
      </c>
      <c r="AB324" s="23">
        <v>1</v>
      </c>
      <c r="AC324" s="23">
        <v>1</v>
      </c>
      <c r="AD324" s="23">
        <v>1</v>
      </c>
    </row>
    <row r="325" spans="1:30">
      <c r="A325" s="2" t="s">
        <v>30</v>
      </c>
      <c r="B325" s="2" t="s">
        <v>2223</v>
      </c>
      <c r="C325" s="2" t="s">
        <v>2224</v>
      </c>
      <c r="D325" s="2">
        <v>0</v>
      </c>
      <c r="E325" s="2">
        <v>116.285</v>
      </c>
      <c r="F325" s="2">
        <v>95</v>
      </c>
      <c r="G325" s="2">
        <v>8</v>
      </c>
      <c r="H325" s="2">
        <v>151</v>
      </c>
      <c r="I325" s="2">
        <v>8</v>
      </c>
      <c r="J325" s="2">
        <v>12.3</v>
      </c>
      <c r="K325" s="2">
        <v>607.16</v>
      </c>
      <c r="L325" s="2">
        <v>8</v>
      </c>
      <c r="M325" s="2" t="s">
        <v>364</v>
      </c>
      <c r="N325" s="2" t="s">
        <v>86</v>
      </c>
      <c r="O325" s="2" t="s">
        <v>894</v>
      </c>
      <c r="P325" s="2" t="s">
        <v>2225</v>
      </c>
      <c r="Q325" s="2" t="s">
        <v>2226</v>
      </c>
      <c r="R325" s="2" t="s">
        <v>2227</v>
      </c>
      <c r="S325" s="2" t="s">
        <v>2228</v>
      </c>
      <c r="T325" s="2" t="s">
        <v>40</v>
      </c>
      <c r="U325" s="2">
        <v>0</v>
      </c>
      <c r="V325" s="22">
        <v>1.099</v>
      </c>
      <c r="W325" s="22">
        <v>1.238</v>
      </c>
      <c r="X325" s="22">
        <v>1.2609999999999999</v>
      </c>
      <c r="Y325" s="102">
        <v>0.98568363903724299</v>
      </c>
      <c r="Z325" s="102">
        <v>0.79487049856001002</v>
      </c>
      <c r="AA325" s="102">
        <v>0.78148352965035195</v>
      </c>
      <c r="AB325" s="23">
        <v>1</v>
      </c>
      <c r="AC325" s="23">
        <v>1</v>
      </c>
      <c r="AD325" s="23">
        <v>1</v>
      </c>
    </row>
    <row r="326" spans="1:30">
      <c r="A326" s="2" t="s">
        <v>30</v>
      </c>
      <c r="B326" s="2" t="s">
        <v>2229</v>
      </c>
      <c r="C326" s="2" t="s">
        <v>2230</v>
      </c>
      <c r="D326" s="2">
        <v>0</v>
      </c>
      <c r="E326" s="2">
        <v>116.07899999999999</v>
      </c>
      <c r="F326" s="2">
        <v>73</v>
      </c>
      <c r="G326" s="2">
        <v>12</v>
      </c>
      <c r="H326" s="2">
        <v>106</v>
      </c>
      <c r="I326" s="2">
        <v>12</v>
      </c>
      <c r="J326" s="2">
        <v>23.1</v>
      </c>
      <c r="K326" s="2">
        <v>357.01</v>
      </c>
      <c r="L326" s="2">
        <v>12</v>
      </c>
      <c r="M326" s="2" t="s">
        <v>53</v>
      </c>
      <c r="N326" s="2" t="s">
        <v>34</v>
      </c>
      <c r="O326" s="2" t="s">
        <v>2231</v>
      </c>
      <c r="P326" s="2" t="s">
        <v>1215</v>
      </c>
      <c r="Q326" s="2" t="s">
        <v>2232</v>
      </c>
      <c r="R326" s="2" t="s">
        <v>2233</v>
      </c>
      <c r="S326" s="2" t="s">
        <v>2234</v>
      </c>
      <c r="T326" s="2" t="s">
        <v>40</v>
      </c>
      <c r="U326" s="2">
        <v>0</v>
      </c>
      <c r="V326" s="22">
        <v>1.31</v>
      </c>
      <c r="W326" s="22">
        <v>1.3360000000000001</v>
      </c>
      <c r="X326" s="22">
        <v>1.458</v>
      </c>
      <c r="Y326" s="102">
        <v>7.4573470044033696E-2</v>
      </c>
      <c r="Z326" s="102">
        <v>4.7339089457458398E-2</v>
      </c>
      <c r="AA326" s="102">
        <v>6.52940809082103E-3</v>
      </c>
      <c r="AB326" s="23">
        <v>0.42304332697819103</v>
      </c>
      <c r="AC326" s="23">
        <v>0.22972501461914399</v>
      </c>
      <c r="AD326" s="23">
        <v>3.77391574557518E-2</v>
      </c>
    </row>
    <row r="327" spans="1:30">
      <c r="A327" s="2" t="s">
        <v>30</v>
      </c>
      <c r="B327" s="2" t="s">
        <v>2235</v>
      </c>
      <c r="C327" s="2" t="s">
        <v>2236</v>
      </c>
      <c r="D327" s="2">
        <v>0</v>
      </c>
      <c r="E327" s="2">
        <v>115.65900000000001</v>
      </c>
      <c r="F327" s="2">
        <v>75</v>
      </c>
      <c r="G327" s="2">
        <v>15</v>
      </c>
      <c r="H327" s="2">
        <v>116</v>
      </c>
      <c r="I327" s="2">
        <v>15</v>
      </c>
      <c r="J327" s="2">
        <v>29.3</v>
      </c>
      <c r="K327" s="2">
        <v>431.7</v>
      </c>
      <c r="L327" s="2">
        <v>15</v>
      </c>
      <c r="M327" s="2" t="s">
        <v>33</v>
      </c>
      <c r="N327" s="2" t="s">
        <v>86</v>
      </c>
      <c r="O327" s="2" t="s">
        <v>511</v>
      </c>
      <c r="P327" s="2" t="s">
        <v>1516</v>
      </c>
      <c r="Q327" s="2" t="s">
        <v>2237</v>
      </c>
      <c r="R327" s="2" t="s">
        <v>2238</v>
      </c>
      <c r="S327" s="2" t="s">
        <v>2239</v>
      </c>
      <c r="T327" s="2" t="s">
        <v>40</v>
      </c>
      <c r="U327" s="2">
        <v>0</v>
      </c>
      <c r="V327" s="22">
        <v>1.3160000000000001</v>
      </c>
      <c r="W327" s="22">
        <v>1.4279999999999999</v>
      </c>
      <c r="X327" s="22">
        <v>1.4890000000000001</v>
      </c>
      <c r="Y327" s="102">
        <v>0.71605309817045804</v>
      </c>
      <c r="Z327" s="102">
        <v>0.41449618888468598</v>
      </c>
      <c r="AA327" s="102">
        <v>0.34311751413971098</v>
      </c>
      <c r="AB327" s="23">
        <v>1</v>
      </c>
      <c r="AC327" s="23">
        <v>1</v>
      </c>
      <c r="AD327" s="23">
        <v>0.91163827663226105</v>
      </c>
    </row>
    <row r="328" spans="1:30">
      <c r="A328" s="2" t="s">
        <v>30</v>
      </c>
      <c r="B328" s="2" t="s">
        <v>2240</v>
      </c>
      <c r="C328" s="2" t="s">
        <v>2241</v>
      </c>
      <c r="D328" s="2">
        <v>0</v>
      </c>
      <c r="E328" s="2">
        <v>115.64100000000001</v>
      </c>
      <c r="F328" s="2">
        <v>53</v>
      </c>
      <c r="G328" s="2">
        <v>17</v>
      </c>
      <c r="H328" s="2">
        <v>86</v>
      </c>
      <c r="I328" s="2">
        <v>17</v>
      </c>
      <c r="J328" s="2">
        <v>49.9</v>
      </c>
      <c r="K328" s="2">
        <v>360.2</v>
      </c>
      <c r="L328" s="2">
        <v>17</v>
      </c>
      <c r="M328" s="2" t="s">
        <v>140</v>
      </c>
      <c r="N328" s="2" t="s">
        <v>141</v>
      </c>
      <c r="O328" s="2" t="s">
        <v>2242</v>
      </c>
      <c r="P328" s="2" t="s">
        <v>2243</v>
      </c>
      <c r="Q328" s="2" t="s">
        <v>2244</v>
      </c>
      <c r="R328" s="2" t="s">
        <v>2245</v>
      </c>
      <c r="S328" s="2" t="s">
        <v>2246</v>
      </c>
      <c r="T328" s="2" t="s">
        <v>40</v>
      </c>
      <c r="U328" s="2">
        <v>0</v>
      </c>
      <c r="V328" s="22">
        <v>1.5760000000000001</v>
      </c>
      <c r="W328" s="22">
        <v>1.99</v>
      </c>
      <c r="X328" s="22">
        <v>2.0880000000000001</v>
      </c>
      <c r="Y328" s="102">
        <v>1.7402415430367601E-4</v>
      </c>
      <c r="Z328" s="102">
        <v>2.2529708880725299E-6</v>
      </c>
      <c r="AA328" s="102">
        <v>1.13344875884991E-6</v>
      </c>
      <c r="AB328" s="23">
        <v>3.1358470157858398E-3</v>
      </c>
      <c r="AC328" s="23">
        <v>6.2458042639701005E-5</v>
      </c>
      <c r="AD328" s="23">
        <v>2.78408138068957E-5</v>
      </c>
    </row>
    <row r="329" spans="1:30">
      <c r="A329" s="2" t="s">
        <v>30</v>
      </c>
      <c r="B329" s="2" t="s">
        <v>2247</v>
      </c>
      <c r="C329" s="2" t="s">
        <v>2248</v>
      </c>
      <c r="D329" s="2">
        <v>0</v>
      </c>
      <c r="E329" s="2">
        <v>115.057</v>
      </c>
      <c r="F329" s="2">
        <v>79</v>
      </c>
      <c r="G329" s="2">
        <v>11</v>
      </c>
      <c r="H329" s="2">
        <v>120</v>
      </c>
      <c r="I329" s="2">
        <v>11</v>
      </c>
      <c r="J329" s="2">
        <v>11.3</v>
      </c>
      <c r="K329" s="2">
        <v>423.41</v>
      </c>
      <c r="L329" s="2">
        <v>11</v>
      </c>
      <c r="M329" s="2" t="s">
        <v>132</v>
      </c>
      <c r="N329" s="2" t="s">
        <v>1984</v>
      </c>
      <c r="O329" s="2" t="s">
        <v>1058</v>
      </c>
      <c r="P329" s="2" t="s">
        <v>40</v>
      </c>
      <c r="Q329" s="2" t="s">
        <v>2249</v>
      </c>
      <c r="R329" s="2" t="s">
        <v>2250</v>
      </c>
      <c r="S329" s="2" t="s">
        <v>2251</v>
      </c>
      <c r="T329" s="2" t="s">
        <v>102</v>
      </c>
      <c r="U329" s="2">
        <v>0</v>
      </c>
      <c r="V329" s="22">
        <v>0.90100000000000002</v>
      </c>
      <c r="W329" s="22">
        <v>0.61299999999999999</v>
      </c>
      <c r="X329" s="22">
        <v>0.433</v>
      </c>
      <c r="Y329" s="102">
        <v>0.50208593771584598</v>
      </c>
      <c r="Z329" s="102">
        <v>1.6425785074103399E-5</v>
      </c>
      <c r="AA329" s="102">
        <v>6.9628713794678303E-8</v>
      </c>
      <c r="AB329" s="23">
        <v>1</v>
      </c>
      <c r="AC329" s="23">
        <v>3.2815861919784903E-4</v>
      </c>
      <c r="AD329" s="23">
        <v>2.7789449786782198E-6</v>
      </c>
    </row>
    <row r="330" spans="1:30">
      <c r="A330" s="2" t="s">
        <v>30</v>
      </c>
      <c r="B330" s="2" t="s">
        <v>2252</v>
      </c>
      <c r="C330" s="2" t="s">
        <v>2253</v>
      </c>
      <c r="D330" s="2">
        <v>0</v>
      </c>
      <c r="E330" s="2">
        <v>114.91</v>
      </c>
      <c r="F330" s="2">
        <v>71</v>
      </c>
      <c r="G330" s="2">
        <v>17</v>
      </c>
      <c r="H330" s="2">
        <v>115</v>
      </c>
      <c r="I330" s="2">
        <v>17</v>
      </c>
      <c r="J330" s="2">
        <v>23.4</v>
      </c>
      <c r="K330" s="2">
        <v>365.41</v>
      </c>
      <c r="L330" s="2">
        <v>17</v>
      </c>
      <c r="M330" s="2" t="s">
        <v>235</v>
      </c>
      <c r="N330" s="2" t="s">
        <v>86</v>
      </c>
      <c r="O330" s="2" t="s">
        <v>2111</v>
      </c>
      <c r="P330" s="2" t="s">
        <v>2254</v>
      </c>
      <c r="Q330" s="2" t="s">
        <v>2255</v>
      </c>
      <c r="R330" s="2" t="s">
        <v>2256</v>
      </c>
      <c r="S330" s="2" t="s">
        <v>2257</v>
      </c>
      <c r="T330" s="2" t="s">
        <v>40</v>
      </c>
      <c r="U330" s="2">
        <v>0</v>
      </c>
      <c r="V330" s="22">
        <v>0.75900000000000001</v>
      </c>
      <c r="W330" s="22">
        <v>0.71199999999999997</v>
      </c>
      <c r="X330" s="22">
        <v>0.67200000000000004</v>
      </c>
      <c r="Y330" s="102">
        <v>0.943839740391755</v>
      </c>
      <c r="Z330" s="102">
        <v>0.81482475927073295</v>
      </c>
      <c r="AA330" s="102">
        <v>0.75476670606566898</v>
      </c>
      <c r="AB330" s="23">
        <v>1</v>
      </c>
      <c r="AC330" s="23">
        <v>1</v>
      </c>
      <c r="AD330" s="23">
        <v>1</v>
      </c>
    </row>
    <row r="331" spans="1:30">
      <c r="A331" s="2" t="s">
        <v>30</v>
      </c>
      <c r="B331" s="2" t="s">
        <v>2258</v>
      </c>
      <c r="C331" s="2" t="s">
        <v>2259</v>
      </c>
      <c r="D331" s="2">
        <v>0</v>
      </c>
      <c r="E331" s="2">
        <v>114.401</v>
      </c>
      <c r="F331" s="2">
        <v>89</v>
      </c>
      <c r="G331" s="2">
        <v>11</v>
      </c>
      <c r="H331" s="2">
        <v>120</v>
      </c>
      <c r="I331" s="2">
        <v>11</v>
      </c>
      <c r="J331" s="2">
        <v>19.3</v>
      </c>
      <c r="K331" s="2">
        <v>489.24</v>
      </c>
      <c r="L331" s="2">
        <v>11</v>
      </c>
      <c r="M331" s="2" t="s">
        <v>186</v>
      </c>
      <c r="N331" s="2" t="s">
        <v>141</v>
      </c>
      <c r="O331" s="2" t="s">
        <v>714</v>
      </c>
      <c r="P331" s="2" t="s">
        <v>2260</v>
      </c>
      <c r="Q331" s="2" t="s">
        <v>2261</v>
      </c>
      <c r="R331" s="2" t="s">
        <v>2262</v>
      </c>
      <c r="S331" s="2" t="s">
        <v>2263</v>
      </c>
      <c r="T331" s="2" t="s">
        <v>483</v>
      </c>
      <c r="U331" s="2">
        <v>0</v>
      </c>
      <c r="V331" s="22">
        <v>1.254</v>
      </c>
      <c r="W331" s="22">
        <v>1.373</v>
      </c>
      <c r="X331" s="22">
        <v>1.3180000000000001</v>
      </c>
      <c r="Y331" s="102">
        <v>0.85473673094006497</v>
      </c>
      <c r="Z331" s="102">
        <v>0.71013371438072403</v>
      </c>
      <c r="AA331" s="102">
        <v>0.80532728780332996</v>
      </c>
      <c r="AB331" s="23">
        <v>1</v>
      </c>
      <c r="AC331" s="23">
        <v>1</v>
      </c>
      <c r="AD331" s="23">
        <v>1</v>
      </c>
    </row>
    <row r="332" spans="1:30">
      <c r="A332" s="2" t="s">
        <v>30</v>
      </c>
      <c r="B332" s="2" t="s">
        <v>2264</v>
      </c>
      <c r="C332" s="2" t="s">
        <v>2265</v>
      </c>
      <c r="D332" s="2">
        <v>0</v>
      </c>
      <c r="E332" s="2">
        <v>114.30500000000001</v>
      </c>
      <c r="F332" s="2">
        <v>57</v>
      </c>
      <c r="G332" s="2">
        <v>18</v>
      </c>
      <c r="H332" s="2">
        <v>103</v>
      </c>
      <c r="I332" s="2">
        <v>18</v>
      </c>
      <c r="J332" s="2">
        <v>39.799999999999997</v>
      </c>
      <c r="K332" s="2">
        <v>373.58</v>
      </c>
      <c r="L332" s="2">
        <v>18</v>
      </c>
      <c r="M332" s="2" t="s">
        <v>33</v>
      </c>
      <c r="N332" s="2" t="s">
        <v>34</v>
      </c>
      <c r="O332" s="2" t="s">
        <v>151</v>
      </c>
      <c r="P332" s="2" t="s">
        <v>2266</v>
      </c>
      <c r="Q332" s="2" t="s">
        <v>2267</v>
      </c>
      <c r="R332" s="2" t="s">
        <v>2268</v>
      </c>
      <c r="S332" s="2" t="s">
        <v>2269</v>
      </c>
      <c r="T332" s="2" t="s">
        <v>2270</v>
      </c>
      <c r="U332" s="2">
        <v>0</v>
      </c>
      <c r="V332" s="22">
        <v>1.218</v>
      </c>
      <c r="W332" s="22">
        <v>1.22</v>
      </c>
      <c r="X332" s="22">
        <v>1.268</v>
      </c>
      <c r="Y332" s="102">
        <v>3.6153286497864201E-7</v>
      </c>
      <c r="Z332" s="102">
        <v>1.0954668538953899E-7</v>
      </c>
      <c r="AA332" s="102">
        <v>1.41853776502998E-8</v>
      </c>
      <c r="AB332" s="23">
        <v>2.1435400188088499E-5</v>
      </c>
      <c r="AC332" s="23">
        <v>5.59296688183257E-6</v>
      </c>
      <c r="AD332" s="23">
        <v>8.4105561681455E-7</v>
      </c>
    </row>
    <row r="333" spans="1:30">
      <c r="A333" s="2" t="s">
        <v>30</v>
      </c>
      <c r="B333" s="2" t="s">
        <v>2271</v>
      </c>
      <c r="C333" s="2" t="s">
        <v>2272</v>
      </c>
      <c r="D333" s="2">
        <v>0</v>
      </c>
      <c r="E333" s="2">
        <v>114.04300000000001</v>
      </c>
      <c r="F333" s="2">
        <v>69</v>
      </c>
      <c r="G333" s="2">
        <v>16</v>
      </c>
      <c r="H333" s="2">
        <v>73</v>
      </c>
      <c r="I333" s="2">
        <v>16</v>
      </c>
      <c r="J333" s="2">
        <v>37.200000000000003</v>
      </c>
      <c r="K333" s="2">
        <v>305.54000000000002</v>
      </c>
      <c r="L333" s="2">
        <v>16</v>
      </c>
      <c r="M333" s="2" t="s">
        <v>33</v>
      </c>
      <c r="N333" s="2" t="s">
        <v>34</v>
      </c>
      <c r="O333" s="2" t="s">
        <v>111</v>
      </c>
      <c r="P333" s="2" t="s">
        <v>2273</v>
      </c>
      <c r="Q333" s="2" t="s">
        <v>2274</v>
      </c>
      <c r="R333" s="2" t="s">
        <v>2275</v>
      </c>
      <c r="S333" s="2" t="s">
        <v>2276</v>
      </c>
      <c r="T333" s="2" t="s">
        <v>2277</v>
      </c>
      <c r="U333" s="2">
        <v>0</v>
      </c>
      <c r="V333" s="22">
        <v>1.22</v>
      </c>
      <c r="W333" s="22">
        <v>1.2609999999999999</v>
      </c>
      <c r="X333" s="22">
        <v>1.294</v>
      </c>
      <c r="Y333" s="102">
        <v>0.95983207915207003</v>
      </c>
      <c r="Z333" s="102">
        <v>0.934868757979327</v>
      </c>
      <c r="AA333" s="102">
        <v>0.89052638705210896</v>
      </c>
      <c r="AB333" s="23">
        <v>1</v>
      </c>
      <c r="AC333" s="23">
        <v>1</v>
      </c>
      <c r="AD333" s="23">
        <v>1</v>
      </c>
    </row>
    <row r="334" spans="1:30">
      <c r="A334" s="2" t="s">
        <v>30</v>
      </c>
      <c r="B334" s="2" t="s">
        <v>2278</v>
      </c>
      <c r="C334" s="2" t="s">
        <v>2279</v>
      </c>
      <c r="D334" s="2">
        <v>0</v>
      </c>
      <c r="E334" s="2">
        <v>113.836</v>
      </c>
      <c r="F334" s="2">
        <v>73</v>
      </c>
      <c r="G334" s="2">
        <v>18</v>
      </c>
      <c r="H334" s="2">
        <v>88</v>
      </c>
      <c r="I334" s="2">
        <v>18</v>
      </c>
      <c r="J334" s="2">
        <v>35.200000000000003</v>
      </c>
      <c r="K334" s="2">
        <v>344.64</v>
      </c>
      <c r="L334" s="2">
        <v>18</v>
      </c>
      <c r="M334" s="2" t="s">
        <v>33</v>
      </c>
      <c r="N334" s="2" t="s">
        <v>34</v>
      </c>
      <c r="O334" s="2" t="s">
        <v>111</v>
      </c>
      <c r="P334" s="2" t="s">
        <v>2280</v>
      </c>
      <c r="Q334" s="2" t="s">
        <v>2281</v>
      </c>
      <c r="R334" s="2" t="s">
        <v>2282</v>
      </c>
      <c r="S334" s="2" t="s">
        <v>2283</v>
      </c>
      <c r="T334" s="2" t="s">
        <v>650</v>
      </c>
      <c r="U334" s="2">
        <v>0</v>
      </c>
      <c r="V334" s="22">
        <v>0.79600000000000004</v>
      </c>
      <c r="W334" s="22">
        <v>0.68100000000000005</v>
      </c>
      <c r="X334" s="22">
        <v>0.58099999999999996</v>
      </c>
      <c r="Y334" s="102">
        <v>0.293417919074628</v>
      </c>
      <c r="Z334" s="102">
        <v>2.0837043246347799E-2</v>
      </c>
      <c r="AA334" s="102">
        <v>9.5784018038458396E-4</v>
      </c>
      <c r="AB334" s="23">
        <v>1</v>
      </c>
      <c r="AC334" s="23">
        <v>0.120318526639227</v>
      </c>
      <c r="AD334" s="23">
        <v>7.3971018972557303E-3</v>
      </c>
    </row>
    <row r="335" spans="1:30">
      <c r="A335" s="2" t="s">
        <v>30</v>
      </c>
      <c r="B335" s="2" t="s">
        <v>2284</v>
      </c>
      <c r="C335" s="2" t="s">
        <v>2285</v>
      </c>
      <c r="D335" s="2">
        <v>0</v>
      </c>
      <c r="E335" s="2">
        <v>113.715</v>
      </c>
      <c r="F335" s="2">
        <v>86</v>
      </c>
      <c r="G335" s="2">
        <v>15</v>
      </c>
      <c r="H335" s="2">
        <v>146</v>
      </c>
      <c r="I335" s="2">
        <v>15</v>
      </c>
      <c r="J335" s="2">
        <v>21.8</v>
      </c>
      <c r="K335" s="2">
        <v>486.29</v>
      </c>
      <c r="L335" s="2">
        <v>15</v>
      </c>
      <c r="M335" s="2" t="s">
        <v>43</v>
      </c>
      <c r="N335" s="2" t="s">
        <v>34</v>
      </c>
      <c r="O335" s="2" t="s">
        <v>2286</v>
      </c>
      <c r="P335" s="2" t="s">
        <v>2287</v>
      </c>
      <c r="Q335" s="2" t="s">
        <v>2288</v>
      </c>
      <c r="R335" s="2" t="s">
        <v>2289</v>
      </c>
      <c r="S335" s="2" t="s">
        <v>2290</v>
      </c>
      <c r="T335" s="2" t="s">
        <v>40</v>
      </c>
      <c r="U335" s="2">
        <v>0</v>
      </c>
      <c r="V335" s="22">
        <v>0.84299999999999997</v>
      </c>
      <c r="W335" s="22">
        <v>0.88900000000000001</v>
      </c>
      <c r="X335" s="22">
        <v>0.93400000000000005</v>
      </c>
      <c r="Y335" s="102">
        <v>0.18601257822463799</v>
      </c>
      <c r="Z335" s="102">
        <v>0.43737015440397597</v>
      </c>
      <c r="AA335" s="102">
        <v>0.88949927772845305</v>
      </c>
      <c r="AB335" s="23">
        <v>0.840027318862126</v>
      </c>
      <c r="AC335" s="23">
        <v>1</v>
      </c>
      <c r="AD335" s="23">
        <v>1</v>
      </c>
    </row>
    <row r="336" spans="1:30">
      <c r="A336" s="2" t="s">
        <v>30</v>
      </c>
      <c r="B336" s="2" t="s">
        <v>2291</v>
      </c>
      <c r="C336" s="2" t="s">
        <v>2292</v>
      </c>
      <c r="D336" s="2">
        <v>0</v>
      </c>
      <c r="E336" s="2">
        <v>113.477</v>
      </c>
      <c r="F336" s="2">
        <v>64</v>
      </c>
      <c r="G336" s="2">
        <v>10</v>
      </c>
      <c r="H336" s="2">
        <v>103</v>
      </c>
      <c r="I336" s="2">
        <v>10</v>
      </c>
      <c r="J336" s="2">
        <v>20.9</v>
      </c>
      <c r="K336" s="2">
        <v>433.23</v>
      </c>
      <c r="L336" s="2">
        <v>10</v>
      </c>
      <c r="M336" s="2" t="s">
        <v>40</v>
      </c>
      <c r="N336" s="2" t="s">
        <v>141</v>
      </c>
      <c r="O336" s="2" t="s">
        <v>40</v>
      </c>
      <c r="P336" s="2" t="s">
        <v>2293</v>
      </c>
      <c r="Q336" s="2" t="s">
        <v>2294</v>
      </c>
      <c r="R336" s="2" t="s">
        <v>2295</v>
      </c>
      <c r="S336" s="2" t="s">
        <v>2296</v>
      </c>
      <c r="T336" s="2" t="s">
        <v>40</v>
      </c>
      <c r="U336" s="2">
        <v>0</v>
      </c>
      <c r="V336" s="22">
        <v>1.2150000000000001</v>
      </c>
      <c r="W336" s="22">
        <v>1.254</v>
      </c>
      <c r="X336" s="22">
        <v>1.319</v>
      </c>
      <c r="Y336" s="102">
        <v>0.263108091395927</v>
      </c>
      <c r="Z336" s="102">
        <v>0.168125846612659</v>
      </c>
      <c r="AA336" s="102">
        <v>5.82500827253856E-2</v>
      </c>
      <c r="AB336" s="23">
        <v>1</v>
      </c>
      <c r="AC336" s="23">
        <v>0.60472662636803598</v>
      </c>
      <c r="AD336" s="23">
        <v>0.23634360275774499</v>
      </c>
    </row>
    <row r="337" spans="1:30">
      <c r="A337" s="2" t="s">
        <v>30</v>
      </c>
      <c r="B337" s="2" t="s">
        <v>2297</v>
      </c>
      <c r="C337" s="2" t="s">
        <v>2298</v>
      </c>
      <c r="D337" s="2">
        <v>0</v>
      </c>
      <c r="E337" s="2">
        <v>113.259</v>
      </c>
      <c r="F337" s="2">
        <v>62</v>
      </c>
      <c r="G337" s="2">
        <v>15</v>
      </c>
      <c r="H337" s="2">
        <v>89</v>
      </c>
      <c r="I337" s="2">
        <v>15</v>
      </c>
      <c r="J337" s="2">
        <v>27.8</v>
      </c>
      <c r="K337" s="2">
        <v>310.61</v>
      </c>
      <c r="L337" s="2">
        <v>15</v>
      </c>
      <c r="M337" s="2" t="s">
        <v>33</v>
      </c>
      <c r="N337" s="2" t="s">
        <v>40</v>
      </c>
      <c r="O337" s="2" t="s">
        <v>151</v>
      </c>
      <c r="P337" s="2" t="s">
        <v>2299</v>
      </c>
      <c r="Q337" s="2" t="s">
        <v>2300</v>
      </c>
      <c r="R337" s="2" t="s">
        <v>2301</v>
      </c>
      <c r="S337" s="2" t="s">
        <v>2302</v>
      </c>
      <c r="T337" s="2" t="s">
        <v>40</v>
      </c>
      <c r="U337" s="2">
        <v>0</v>
      </c>
      <c r="V337" s="22">
        <v>1.2430000000000001</v>
      </c>
      <c r="W337" s="22">
        <v>1.2789999999999999</v>
      </c>
      <c r="X337" s="22">
        <v>1.389</v>
      </c>
      <c r="Y337" s="102">
        <v>9.5933918928011695E-3</v>
      </c>
      <c r="Z337" s="102">
        <v>5.2785531588361899E-3</v>
      </c>
      <c r="AA337" s="102">
        <v>3.5202174519399798E-4</v>
      </c>
      <c r="AB337" s="23">
        <v>8.5181904825935101E-2</v>
      </c>
      <c r="AC337" s="23">
        <v>3.9762216007954501E-2</v>
      </c>
      <c r="AD337" s="23">
        <v>3.0957701802228101E-3</v>
      </c>
    </row>
    <row r="338" spans="1:30">
      <c r="A338" s="2" t="s">
        <v>30</v>
      </c>
      <c r="B338" s="2" t="s">
        <v>2303</v>
      </c>
      <c r="C338" s="2" t="s">
        <v>2304</v>
      </c>
      <c r="D338" s="2">
        <v>0</v>
      </c>
      <c r="E338" s="2">
        <v>113.12</v>
      </c>
      <c r="F338" s="2">
        <v>50</v>
      </c>
      <c r="G338" s="2">
        <v>12</v>
      </c>
      <c r="H338" s="2">
        <v>130</v>
      </c>
      <c r="I338" s="2">
        <v>12</v>
      </c>
      <c r="J338" s="2">
        <v>26.4</v>
      </c>
      <c r="K338" s="2">
        <v>382.27</v>
      </c>
      <c r="L338" s="2">
        <v>12</v>
      </c>
      <c r="M338" s="2" t="s">
        <v>235</v>
      </c>
      <c r="N338" s="2" t="s">
        <v>34</v>
      </c>
      <c r="O338" s="2" t="s">
        <v>2111</v>
      </c>
      <c r="P338" s="2" t="s">
        <v>2305</v>
      </c>
      <c r="Q338" s="2" t="s">
        <v>2306</v>
      </c>
      <c r="R338" s="2" t="s">
        <v>2307</v>
      </c>
      <c r="S338" s="2" t="s">
        <v>2308</v>
      </c>
      <c r="T338" s="2" t="s">
        <v>40</v>
      </c>
      <c r="U338" s="2">
        <v>0</v>
      </c>
      <c r="V338" s="22">
        <v>1.0940000000000001</v>
      </c>
      <c r="W338" s="22">
        <v>1.143</v>
      </c>
      <c r="X338" s="22">
        <v>1.2050000000000001</v>
      </c>
      <c r="Y338" s="102">
        <v>0.97838661629122703</v>
      </c>
      <c r="Z338" s="102">
        <v>0.92216511001562596</v>
      </c>
      <c r="AA338" s="102">
        <v>0.68063269400526205</v>
      </c>
      <c r="AB338" s="23">
        <v>1</v>
      </c>
      <c r="AC338" s="23">
        <v>1</v>
      </c>
      <c r="AD338" s="23">
        <v>1</v>
      </c>
    </row>
    <row r="339" spans="1:30">
      <c r="A339" s="2" t="s">
        <v>30</v>
      </c>
      <c r="B339" s="2" t="s">
        <v>2309</v>
      </c>
      <c r="C339" s="2" t="s">
        <v>2310</v>
      </c>
      <c r="D339" s="2">
        <v>0</v>
      </c>
      <c r="E339" s="2">
        <v>113.042</v>
      </c>
      <c r="F339" s="2">
        <v>67</v>
      </c>
      <c r="G339" s="2">
        <v>19</v>
      </c>
      <c r="H339" s="2">
        <v>66</v>
      </c>
      <c r="I339" s="2">
        <v>19</v>
      </c>
      <c r="J339" s="2">
        <v>37</v>
      </c>
      <c r="K339" s="2">
        <v>259.86</v>
      </c>
      <c r="L339" s="2">
        <v>19</v>
      </c>
      <c r="M339" s="2" t="s">
        <v>1569</v>
      </c>
      <c r="N339" s="2" t="s">
        <v>40</v>
      </c>
      <c r="O339" s="2" t="s">
        <v>519</v>
      </c>
      <c r="P339" s="2" t="s">
        <v>2311</v>
      </c>
      <c r="Q339" s="2" t="s">
        <v>2312</v>
      </c>
      <c r="R339" s="2" t="s">
        <v>2313</v>
      </c>
      <c r="S339" s="2" t="s">
        <v>2314</v>
      </c>
      <c r="T339" s="2" t="s">
        <v>2315</v>
      </c>
      <c r="U339" s="2">
        <v>0</v>
      </c>
      <c r="V339" s="22">
        <v>1.2430000000000001</v>
      </c>
      <c r="W339" s="22">
        <v>0.90300000000000002</v>
      </c>
      <c r="X339" s="22">
        <v>0.90600000000000003</v>
      </c>
      <c r="Y339" s="102">
        <v>0.63508190988993796</v>
      </c>
      <c r="Z339" s="102">
        <v>0.95971351206460598</v>
      </c>
      <c r="AA339" s="102">
        <v>0.96568898989147101</v>
      </c>
      <c r="AB339" s="23">
        <v>1</v>
      </c>
      <c r="AC339" s="23">
        <v>1</v>
      </c>
      <c r="AD339" s="23">
        <v>1</v>
      </c>
    </row>
    <row r="340" spans="1:30">
      <c r="A340" s="2" t="s">
        <v>30</v>
      </c>
      <c r="B340" s="2" t="s">
        <v>2316</v>
      </c>
      <c r="C340" s="2" t="s">
        <v>2317</v>
      </c>
      <c r="D340" s="2">
        <v>0</v>
      </c>
      <c r="E340" s="2">
        <v>112.806</v>
      </c>
      <c r="F340" s="2">
        <v>46</v>
      </c>
      <c r="G340" s="2">
        <v>21</v>
      </c>
      <c r="H340" s="2">
        <v>96</v>
      </c>
      <c r="I340" s="2">
        <v>21</v>
      </c>
      <c r="J340" s="2">
        <v>60.3</v>
      </c>
      <c r="K340" s="2">
        <v>316.29000000000002</v>
      </c>
      <c r="L340" s="2">
        <v>21</v>
      </c>
      <c r="M340" s="2" t="s">
        <v>518</v>
      </c>
      <c r="N340" s="2" t="s">
        <v>40</v>
      </c>
      <c r="O340" s="2" t="s">
        <v>519</v>
      </c>
      <c r="P340" s="2" t="s">
        <v>520</v>
      </c>
      <c r="Q340" s="2" t="s">
        <v>2318</v>
      </c>
      <c r="R340" s="2" t="s">
        <v>2319</v>
      </c>
      <c r="S340" s="2" t="s">
        <v>2320</v>
      </c>
      <c r="T340" s="2" t="s">
        <v>341</v>
      </c>
      <c r="U340" s="2">
        <v>0</v>
      </c>
      <c r="V340" s="22">
        <v>0.98499999999999999</v>
      </c>
      <c r="W340" s="22">
        <v>0.90900000000000003</v>
      </c>
      <c r="X340" s="22">
        <v>0.88900000000000001</v>
      </c>
      <c r="Y340" s="102">
        <v>0.999982667938207</v>
      </c>
      <c r="Z340" s="102">
        <v>5.7393004865104097E-2</v>
      </c>
      <c r="AA340" s="102">
        <v>3.9087666067255701E-3</v>
      </c>
      <c r="AB340" s="23">
        <v>1</v>
      </c>
      <c r="AC340" s="23">
        <v>0.26907788201461103</v>
      </c>
      <c r="AD340" s="23">
        <v>2.4400857156761199E-2</v>
      </c>
    </row>
    <row r="341" spans="1:30">
      <c r="A341" s="2" t="s">
        <v>30</v>
      </c>
      <c r="B341" s="2" t="s">
        <v>2321</v>
      </c>
      <c r="C341" s="2" t="s">
        <v>2322</v>
      </c>
      <c r="D341" s="2">
        <v>0</v>
      </c>
      <c r="E341" s="2">
        <v>112.77200000000001</v>
      </c>
      <c r="F341" s="2">
        <v>58</v>
      </c>
      <c r="G341" s="2">
        <v>10</v>
      </c>
      <c r="H341" s="2">
        <v>215</v>
      </c>
      <c r="I341" s="2">
        <v>10</v>
      </c>
      <c r="J341" s="2">
        <v>19.7</v>
      </c>
      <c r="K341" s="2">
        <v>668.15</v>
      </c>
      <c r="L341" s="2">
        <v>10</v>
      </c>
      <c r="M341" s="2" t="s">
        <v>33</v>
      </c>
      <c r="N341" s="2" t="s">
        <v>44</v>
      </c>
      <c r="O341" s="2" t="s">
        <v>77</v>
      </c>
      <c r="P341" s="2" t="s">
        <v>2323</v>
      </c>
      <c r="Q341" s="2" t="s">
        <v>2324</v>
      </c>
      <c r="R341" s="2" t="s">
        <v>2325</v>
      </c>
      <c r="S341" s="2" t="s">
        <v>2326</v>
      </c>
      <c r="T341" s="2" t="s">
        <v>2327</v>
      </c>
      <c r="U341" s="2">
        <v>0</v>
      </c>
      <c r="V341" s="22">
        <v>0.68500000000000005</v>
      </c>
      <c r="W341" s="22">
        <v>0.60499999999999998</v>
      </c>
      <c r="X341" s="22">
        <v>0.57499999999999996</v>
      </c>
      <c r="Y341" s="102">
        <v>3.2775681656049799E-5</v>
      </c>
      <c r="Z341" s="102">
        <v>1.42456723051243E-6</v>
      </c>
      <c r="AA341" s="102">
        <v>3.9245804994703098E-7</v>
      </c>
      <c r="AB341" s="23">
        <v>7.7232952415153303E-4</v>
      </c>
      <c r="AC341" s="23">
        <v>4.4378891011556699E-5</v>
      </c>
      <c r="AD341" s="23">
        <v>1.18252114066007E-5</v>
      </c>
    </row>
    <row r="342" spans="1:30">
      <c r="A342" s="2" t="s">
        <v>30</v>
      </c>
      <c r="B342" s="2" t="s">
        <v>2328</v>
      </c>
      <c r="C342" s="2" t="s">
        <v>2329</v>
      </c>
      <c r="D342" s="2">
        <v>0</v>
      </c>
      <c r="E342" s="2">
        <v>112.592</v>
      </c>
      <c r="F342" s="2">
        <v>80</v>
      </c>
      <c r="G342" s="2">
        <v>15</v>
      </c>
      <c r="H342" s="2">
        <v>70</v>
      </c>
      <c r="I342" s="2">
        <v>15</v>
      </c>
      <c r="J342" s="2">
        <v>36.4</v>
      </c>
      <c r="K342" s="2">
        <v>328.55</v>
      </c>
      <c r="L342" s="2">
        <v>15</v>
      </c>
      <c r="M342" s="2" t="s">
        <v>53</v>
      </c>
      <c r="N342" s="2" t="s">
        <v>86</v>
      </c>
      <c r="O342" s="2" t="s">
        <v>511</v>
      </c>
      <c r="P342" s="2" t="s">
        <v>2330</v>
      </c>
      <c r="Q342" s="2" t="s">
        <v>2331</v>
      </c>
      <c r="R342" s="2" t="s">
        <v>2332</v>
      </c>
      <c r="S342" s="2" t="s">
        <v>2333</v>
      </c>
      <c r="T342" s="2" t="s">
        <v>355</v>
      </c>
      <c r="U342" s="2">
        <v>0</v>
      </c>
      <c r="V342" s="22">
        <v>1.1990000000000001</v>
      </c>
      <c r="W342" s="22">
        <v>1.194</v>
      </c>
      <c r="X342" s="22">
        <v>1.2190000000000001</v>
      </c>
      <c r="Y342" s="102">
        <v>0.90965919763582903</v>
      </c>
      <c r="Z342" s="102">
        <v>0.923253056218722</v>
      </c>
      <c r="AA342" s="102">
        <v>0.88856327872665297</v>
      </c>
      <c r="AB342" s="23">
        <v>1</v>
      </c>
      <c r="AC342" s="23">
        <v>1</v>
      </c>
      <c r="AD342" s="23">
        <v>1</v>
      </c>
    </row>
    <row r="343" spans="1:30">
      <c r="A343" s="2" t="s">
        <v>30</v>
      </c>
      <c r="B343" s="2" t="s">
        <v>2334</v>
      </c>
      <c r="C343" s="2" t="s">
        <v>2335</v>
      </c>
      <c r="D343" s="2">
        <v>0</v>
      </c>
      <c r="E343" s="2">
        <v>112.51</v>
      </c>
      <c r="F343" s="2">
        <v>74</v>
      </c>
      <c r="G343" s="2">
        <v>14</v>
      </c>
      <c r="H343" s="2">
        <v>102</v>
      </c>
      <c r="I343" s="2">
        <v>14</v>
      </c>
      <c r="J343" s="2">
        <v>36.299999999999997</v>
      </c>
      <c r="K343" s="2">
        <v>471.55</v>
      </c>
      <c r="L343" s="2">
        <v>14</v>
      </c>
      <c r="M343" s="2" t="s">
        <v>33</v>
      </c>
      <c r="N343" s="2" t="s">
        <v>86</v>
      </c>
      <c r="O343" s="2" t="s">
        <v>151</v>
      </c>
      <c r="P343" s="2" t="s">
        <v>2336</v>
      </c>
      <c r="Q343" s="2" t="s">
        <v>2337</v>
      </c>
      <c r="R343" s="2" t="s">
        <v>2338</v>
      </c>
      <c r="S343" s="2" t="s">
        <v>2339</v>
      </c>
      <c r="T343" s="2" t="s">
        <v>2340</v>
      </c>
      <c r="U343" s="2">
        <v>0</v>
      </c>
      <c r="V343" s="22">
        <v>1.1319999999999999</v>
      </c>
      <c r="W343" s="22">
        <v>1.3109999999999999</v>
      </c>
      <c r="X343" s="22">
        <v>1.264</v>
      </c>
      <c r="Y343" s="102">
        <v>0.58794367848270601</v>
      </c>
      <c r="Z343" s="102">
        <v>4.62757683522814E-2</v>
      </c>
      <c r="AA343" s="102">
        <v>6.9101419618978199E-2</v>
      </c>
      <c r="AB343" s="23">
        <v>1</v>
      </c>
      <c r="AC343" s="23">
        <v>0.22681296595064901</v>
      </c>
      <c r="AD343" s="23">
        <v>0.26908561283830901</v>
      </c>
    </row>
    <row r="344" spans="1:30">
      <c r="A344" s="2" t="s">
        <v>30</v>
      </c>
      <c r="B344" s="2" t="s">
        <v>2341</v>
      </c>
      <c r="C344" s="2" t="s">
        <v>2342</v>
      </c>
      <c r="D344" s="2">
        <v>0</v>
      </c>
      <c r="E344" s="2">
        <v>112.40600000000001</v>
      </c>
      <c r="F344" s="2">
        <v>73</v>
      </c>
      <c r="G344" s="2">
        <v>11</v>
      </c>
      <c r="H344" s="2">
        <v>249</v>
      </c>
      <c r="I344" s="2">
        <v>11</v>
      </c>
      <c r="J344" s="2">
        <v>14.1</v>
      </c>
      <c r="K344" s="2">
        <v>667.78</v>
      </c>
      <c r="L344" s="2">
        <v>11</v>
      </c>
      <c r="M344" s="2" t="s">
        <v>95</v>
      </c>
      <c r="N344" s="2" t="s">
        <v>991</v>
      </c>
      <c r="O344" s="2" t="s">
        <v>1058</v>
      </c>
      <c r="P344" s="2" t="s">
        <v>2343</v>
      </c>
      <c r="Q344" s="2" t="s">
        <v>2344</v>
      </c>
      <c r="R344" s="2" t="s">
        <v>2345</v>
      </c>
      <c r="S344" s="2" t="s">
        <v>2346</v>
      </c>
      <c r="T344" s="2" t="s">
        <v>102</v>
      </c>
      <c r="U344" s="2">
        <v>0</v>
      </c>
      <c r="V344" s="22">
        <v>1.284</v>
      </c>
      <c r="W344" s="22">
        <v>1.0720000000000001</v>
      </c>
      <c r="X344" s="22">
        <v>1.141</v>
      </c>
      <c r="Y344" s="102">
        <v>0.21719148154689699</v>
      </c>
      <c r="Z344" s="102">
        <v>0.98454232096965899</v>
      </c>
      <c r="AA344" s="102">
        <v>0.90615722524293096</v>
      </c>
      <c r="AB344" s="23">
        <v>0.94318111103455904</v>
      </c>
      <c r="AC344" s="23">
        <v>1</v>
      </c>
      <c r="AD344" s="23">
        <v>1</v>
      </c>
    </row>
    <row r="345" spans="1:30">
      <c r="A345" s="2" t="s">
        <v>30</v>
      </c>
      <c r="B345" s="2" t="s">
        <v>2347</v>
      </c>
      <c r="C345" s="2" t="s">
        <v>2348</v>
      </c>
      <c r="D345" s="2">
        <v>0</v>
      </c>
      <c r="E345" s="2">
        <v>112.334</v>
      </c>
      <c r="F345" s="2">
        <v>69</v>
      </c>
      <c r="G345" s="2">
        <v>17</v>
      </c>
      <c r="H345" s="2">
        <v>96</v>
      </c>
      <c r="I345" s="2">
        <v>17</v>
      </c>
      <c r="J345" s="2">
        <v>31</v>
      </c>
      <c r="K345" s="2">
        <v>329.53</v>
      </c>
      <c r="L345" s="2">
        <v>17</v>
      </c>
      <c r="M345" s="2" t="s">
        <v>53</v>
      </c>
      <c r="N345" s="2" t="s">
        <v>86</v>
      </c>
      <c r="O345" s="2" t="s">
        <v>2349</v>
      </c>
      <c r="P345" s="2" t="s">
        <v>2350</v>
      </c>
      <c r="Q345" s="2" t="s">
        <v>2351</v>
      </c>
      <c r="R345" s="2" t="s">
        <v>2352</v>
      </c>
      <c r="S345" s="2" t="s">
        <v>2353</v>
      </c>
      <c r="T345" s="2" t="s">
        <v>2354</v>
      </c>
      <c r="U345" s="2">
        <v>0</v>
      </c>
      <c r="V345" s="22">
        <v>1.3049999999999999</v>
      </c>
      <c r="W345" s="22">
        <v>1.349</v>
      </c>
      <c r="X345" s="22">
        <v>1.3839999999999999</v>
      </c>
      <c r="Y345" s="102">
        <v>0.97729658608398695</v>
      </c>
      <c r="Z345" s="102">
        <v>0.96671474801857005</v>
      </c>
      <c r="AA345" s="102">
        <v>0.92157941981116198</v>
      </c>
      <c r="AB345" s="23">
        <v>1</v>
      </c>
      <c r="AC345" s="23">
        <v>1</v>
      </c>
      <c r="AD345" s="23">
        <v>1</v>
      </c>
    </row>
    <row r="346" spans="1:30">
      <c r="A346" s="2" t="s">
        <v>30</v>
      </c>
      <c r="B346" s="2" t="s">
        <v>2355</v>
      </c>
      <c r="C346" s="2" t="s">
        <v>2356</v>
      </c>
      <c r="D346" s="2">
        <v>0</v>
      </c>
      <c r="E346" s="2">
        <v>112.215</v>
      </c>
      <c r="F346" s="2">
        <v>43</v>
      </c>
      <c r="G346" s="2">
        <v>24</v>
      </c>
      <c r="H346" s="2">
        <v>83</v>
      </c>
      <c r="I346" s="2">
        <v>24</v>
      </c>
      <c r="J346" s="2">
        <v>77.5</v>
      </c>
      <c r="K346" s="2">
        <v>311.10000000000002</v>
      </c>
      <c r="L346" s="2">
        <v>24</v>
      </c>
      <c r="M346" s="2" t="s">
        <v>33</v>
      </c>
      <c r="N346" s="2" t="s">
        <v>34</v>
      </c>
      <c r="O346" s="2" t="s">
        <v>511</v>
      </c>
      <c r="P346" s="2" t="s">
        <v>512</v>
      </c>
      <c r="Q346" s="2" t="s">
        <v>2357</v>
      </c>
      <c r="R346" s="2" t="s">
        <v>2358</v>
      </c>
      <c r="S346" s="2" t="s">
        <v>2359</v>
      </c>
      <c r="T346" s="2" t="s">
        <v>40</v>
      </c>
      <c r="U346" s="2">
        <v>0</v>
      </c>
      <c r="V346" s="22">
        <v>1.198</v>
      </c>
      <c r="W346" s="22">
        <v>1.153</v>
      </c>
      <c r="X346" s="22">
        <v>1.179</v>
      </c>
      <c r="Y346" s="102">
        <v>0.55933271152187303</v>
      </c>
      <c r="Z346" s="102">
        <v>0.86209386116374798</v>
      </c>
      <c r="AA346" s="102">
        <v>0.74781479623909397</v>
      </c>
      <c r="AB346" s="23">
        <v>1</v>
      </c>
      <c r="AC346" s="23">
        <v>1</v>
      </c>
      <c r="AD346" s="23">
        <v>1</v>
      </c>
    </row>
    <row r="347" spans="1:30">
      <c r="A347" s="2" t="s">
        <v>30</v>
      </c>
      <c r="B347" s="2" t="s">
        <v>2360</v>
      </c>
      <c r="C347" s="2" t="s">
        <v>2361</v>
      </c>
      <c r="D347" s="2">
        <v>0</v>
      </c>
      <c r="E347" s="2">
        <v>112.164</v>
      </c>
      <c r="F347" s="2">
        <v>61</v>
      </c>
      <c r="G347" s="2">
        <v>15</v>
      </c>
      <c r="H347" s="2">
        <v>69</v>
      </c>
      <c r="I347" s="2">
        <v>15</v>
      </c>
      <c r="J347" s="2">
        <v>45.3</v>
      </c>
      <c r="K347" s="2">
        <v>300.86</v>
      </c>
      <c r="L347" s="2">
        <v>15</v>
      </c>
      <c r="M347" s="2" t="s">
        <v>688</v>
      </c>
      <c r="N347" s="2" t="s">
        <v>76</v>
      </c>
      <c r="O347" s="2" t="s">
        <v>1583</v>
      </c>
      <c r="P347" s="2" t="s">
        <v>2362</v>
      </c>
      <c r="Q347" s="2" t="s">
        <v>2363</v>
      </c>
      <c r="R347" s="2" t="s">
        <v>2364</v>
      </c>
      <c r="S347" s="2" t="s">
        <v>2365</v>
      </c>
      <c r="T347" s="2" t="s">
        <v>40</v>
      </c>
      <c r="U347" s="2">
        <v>0</v>
      </c>
      <c r="V347" s="22">
        <v>1.0209999999999999</v>
      </c>
      <c r="W347" s="22">
        <v>1.137</v>
      </c>
      <c r="X347" s="22">
        <v>1.2070000000000001</v>
      </c>
      <c r="Y347" s="102">
        <v>0.99997454292501398</v>
      </c>
      <c r="Z347" s="102">
        <v>0.99325890819038398</v>
      </c>
      <c r="AA347" s="102">
        <v>0.93476798228793101</v>
      </c>
      <c r="AB347" s="23">
        <v>1</v>
      </c>
      <c r="AC347" s="23">
        <v>1</v>
      </c>
      <c r="AD347" s="23">
        <v>1</v>
      </c>
    </row>
    <row r="348" spans="1:30">
      <c r="A348" s="2" t="s">
        <v>30</v>
      </c>
      <c r="B348" s="2" t="s">
        <v>2366</v>
      </c>
      <c r="C348" s="2" t="s">
        <v>2367</v>
      </c>
      <c r="D348" s="2">
        <v>0</v>
      </c>
      <c r="E348" s="2">
        <v>112.078</v>
      </c>
      <c r="F348" s="2">
        <v>53</v>
      </c>
      <c r="G348" s="2">
        <v>15</v>
      </c>
      <c r="H348" s="2">
        <v>114</v>
      </c>
      <c r="I348" s="2">
        <v>15</v>
      </c>
      <c r="J348" s="2">
        <v>38.799999999999997</v>
      </c>
      <c r="K348" s="2">
        <v>445.3</v>
      </c>
      <c r="L348" s="2">
        <v>15</v>
      </c>
      <c r="M348" s="2" t="s">
        <v>921</v>
      </c>
      <c r="N348" s="2" t="s">
        <v>40</v>
      </c>
      <c r="O348" s="2" t="s">
        <v>519</v>
      </c>
      <c r="P348" s="2" t="s">
        <v>2368</v>
      </c>
      <c r="Q348" s="2" t="s">
        <v>2369</v>
      </c>
      <c r="R348" s="2" t="s">
        <v>2370</v>
      </c>
      <c r="S348" s="2" t="s">
        <v>2371</v>
      </c>
      <c r="T348" s="2" t="s">
        <v>1180</v>
      </c>
      <c r="U348" s="2">
        <v>0</v>
      </c>
      <c r="V348" s="22">
        <v>0.63900000000000001</v>
      </c>
      <c r="W348" s="22">
        <v>0.59899999999999998</v>
      </c>
      <c r="X348" s="22">
        <v>0.54600000000000004</v>
      </c>
      <c r="Y348" s="102">
        <v>5.6829789530166196E-4</v>
      </c>
      <c r="Z348" s="102">
        <v>1.3700704682317901E-4</v>
      </c>
      <c r="AA348" s="102">
        <v>2.7310165009120101E-5</v>
      </c>
      <c r="AB348" s="23">
        <v>8.22465772885397E-3</v>
      </c>
      <c r="AC348" s="23">
        <v>1.90771933379547E-3</v>
      </c>
      <c r="AD348" s="23">
        <v>3.7459763646837898E-4</v>
      </c>
    </row>
    <row r="349" spans="1:30">
      <c r="A349" s="2" t="s">
        <v>30</v>
      </c>
      <c r="B349" s="2" t="s">
        <v>2372</v>
      </c>
      <c r="C349" s="2" t="s">
        <v>2373</v>
      </c>
      <c r="D349" s="2">
        <v>0</v>
      </c>
      <c r="E349" s="2">
        <v>111.994</v>
      </c>
      <c r="F349" s="2">
        <v>58</v>
      </c>
      <c r="G349" s="2">
        <v>16</v>
      </c>
      <c r="H349" s="2">
        <v>122</v>
      </c>
      <c r="I349" s="2">
        <v>16</v>
      </c>
      <c r="J349" s="2">
        <v>31.6</v>
      </c>
      <c r="K349" s="2">
        <v>399.58</v>
      </c>
      <c r="L349" s="2">
        <v>16</v>
      </c>
      <c r="M349" s="2" t="s">
        <v>33</v>
      </c>
      <c r="N349" s="2" t="s">
        <v>34</v>
      </c>
      <c r="O349" s="2" t="s">
        <v>111</v>
      </c>
      <c r="P349" s="2" t="s">
        <v>2374</v>
      </c>
      <c r="Q349" s="2" t="s">
        <v>2375</v>
      </c>
      <c r="R349" s="2" t="s">
        <v>2376</v>
      </c>
      <c r="S349" s="2" t="s">
        <v>2377</v>
      </c>
      <c r="T349" s="2" t="s">
        <v>2378</v>
      </c>
      <c r="U349" s="2">
        <v>0</v>
      </c>
      <c r="V349" s="22">
        <v>0.95899999999999996</v>
      </c>
      <c r="W349" s="22">
        <v>1.0680000000000001</v>
      </c>
      <c r="X349" s="22">
        <v>1.218</v>
      </c>
      <c r="Y349" s="102">
        <v>0.99982093711040598</v>
      </c>
      <c r="Z349" s="102">
        <v>0.99602821492157201</v>
      </c>
      <c r="AA349" s="102">
        <v>0.71701334818630802</v>
      </c>
      <c r="AB349" s="23">
        <v>1</v>
      </c>
      <c r="AC349" s="23">
        <v>1</v>
      </c>
      <c r="AD349" s="23">
        <v>1</v>
      </c>
    </row>
    <row r="350" spans="1:30">
      <c r="A350" s="2" t="s">
        <v>30</v>
      </c>
      <c r="B350" s="2" t="s">
        <v>2379</v>
      </c>
      <c r="C350" s="2" t="s">
        <v>2380</v>
      </c>
      <c r="D350" s="2">
        <v>0</v>
      </c>
      <c r="E350" s="2">
        <v>111.94199999999999</v>
      </c>
      <c r="F350" s="2">
        <v>68</v>
      </c>
      <c r="G350" s="2">
        <v>25</v>
      </c>
      <c r="H350" s="2">
        <v>77</v>
      </c>
      <c r="I350" s="2">
        <v>25</v>
      </c>
      <c r="J350" s="2">
        <v>52.5</v>
      </c>
      <c r="K350" s="2">
        <v>280.5</v>
      </c>
      <c r="L350" s="2">
        <v>25</v>
      </c>
      <c r="M350" s="2" t="s">
        <v>85</v>
      </c>
      <c r="N350" s="2" t="s">
        <v>44</v>
      </c>
      <c r="O350" s="2" t="s">
        <v>1086</v>
      </c>
      <c r="P350" s="2" t="s">
        <v>2381</v>
      </c>
      <c r="Q350" s="2" t="s">
        <v>2382</v>
      </c>
      <c r="R350" s="2" t="s">
        <v>2383</v>
      </c>
      <c r="S350" s="2" t="s">
        <v>2384</v>
      </c>
      <c r="T350" s="2" t="s">
        <v>2385</v>
      </c>
      <c r="U350" s="2">
        <v>0</v>
      </c>
      <c r="V350" s="22">
        <v>0.81499999999999995</v>
      </c>
      <c r="W350" s="22">
        <v>0.90500000000000003</v>
      </c>
      <c r="X350" s="22">
        <v>0.97399999999999998</v>
      </c>
      <c r="Y350" s="102">
        <v>2.9957775898583599E-3</v>
      </c>
      <c r="Z350" s="102">
        <v>0.134350848262559</v>
      </c>
      <c r="AA350" s="102">
        <v>0.96613554110569899</v>
      </c>
      <c r="AB350" s="23">
        <v>3.1645052931952099E-2</v>
      </c>
      <c r="AC350" s="23">
        <v>0.51986707180333502</v>
      </c>
      <c r="AD350" s="23">
        <v>1</v>
      </c>
    </row>
    <row r="351" spans="1:30">
      <c r="A351" s="2" t="s">
        <v>30</v>
      </c>
      <c r="B351" s="2" t="s">
        <v>2386</v>
      </c>
      <c r="C351" s="2" t="s">
        <v>2387</v>
      </c>
      <c r="D351" s="2">
        <v>0</v>
      </c>
      <c r="E351" s="2">
        <v>111.896</v>
      </c>
      <c r="F351" s="2">
        <v>55</v>
      </c>
      <c r="G351" s="2">
        <v>20</v>
      </c>
      <c r="H351" s="2">
        <v>91</v>
      </c>
      <c r="I351" s="2">
        <v>20</v>
      </c>
      <c r="J351" s="2">
        <v>38.799999999999997</v>
      </c>
      <c r="K351" s="2">
        <v>305.27999999999997</v>
      </c>
      <c r="L351" s="2">
        <v>20</v>
      </c>
      <c r="M351" s="2" t="s">
        <v>921</v>
      </c>
      <c r="N351" s="2" t="s">
        <v>141</v>
      </c>
      <c r="O351" s="2" t="s">
        <v>40</v>
      </c>
      <c r="P351" s="2" t="s">
        <v>2388</v>
      </c>
      <c r="Q351" s="2" t="s">
        <v>2389</v>
      </c>
      <c r="R351" s="2" t="s">
        <v>2390</v>
      </c>
      <c r="S351" s="2" t="s">
        <v>2391</v>
      </c>
      <c r="T351" s="2" t="s">
        <v>40</v>
      </c>
      <c r="U351" s="2">
        <v>0</v>
      </c>
      <c r="V351" s="22">
        <v>0.97299999999999998</v>
      </c>
      <c r="W351" s="22">
        <v>0.85899999999999999</v>
      </c>
      <c r="X351" s="22">
        <v>0.998</v>
      </c>
      <c r="Y351" s="102">
        <v>0.99999919773641799</v>
      </c>
      <c r="Z351" s="102">
        <v>0.98860366009897505</v>
      </c>
      <c r="AA351" s="102">
        <v>0.99999907281191402</v>
      </c>
      <c r="AB351" s="23">
        <v>1</v>
      </c>
      <c r="AC351" s="23">
        <v>1</v>
      </c>
      <c r="AD351" s="23">
        <v>1</v>
      </c>
    </row>
    <row r="352" spans="1:30">
      <c r="A352" s="2" t="s">
        <v>30</v>
      </c>
      <c r="B352" s="2" t="s">
        <v>2392</v>
      </c>
      <c r="C352" s="2" t="s">
        <v>2393</v>
      </c>
      <c r="D352" s="2">
        <v>0</v>
      </c>
      <c r="E352" s="2">
        <v>111.80500000000001</v>
      </c>
      <c r="F352" s="2">
        <v>80</v>
      </c>
      <c r="G352" s="2">
        <v>16</v>
      </c>
      <c r="H352" s="2">
        <v>112</v>
      </c>
      <c r="I352" s="2">
        <v>15</v>
      </c>
      <c r="J352" s="2">
        <v>23.9</v>
      </c>
      <c r="K352" s="2">
        <v>328.48</v>
      </c>
      <c r="L352" s="2">
        <v>16</v>
      </c>
      <c r="M352" s="2" t="s">
        <v>921</v>
      </c>
      <c r="N352" s="2" t="s">
        <v>40</v>
      </c>
      <c r="O352" s="2" t="s">
        <v>40</v>
      </c>
      <c r="P352" s="2" t="s">
        <v>2394</v>
      </c>
      <c r="Q352" s="2" t="s">
        <v>2395</v>
      </c>
      <c r="R352" s="2" t="s">
        <v>2396</v>
      </c>
      <c r="S352" s="2" t="s">
        <v>2397</v>
      </c>
      <c r="T352" s="2" t="s">
        <v>1180</v>
      </c>
      <c r="U352" s="2">
        <v>1</v>
      </c>
      <c r="V352" s="22">
        <v>1.111</v>
      </c>
      <c r="W352" s="22">
        <v>0.90800000000000003</v>
      </c>
      <c r="X352" s="22">
        <v>0.875</v>
      </c>
      <c r="Y352" s="102">
        <v>0.66749612468798702</v>
      </c>
      <c r="Z352" s="102">
        <v>0.70261062339317604</v>
      </c>
      <c r="AA352" s="102">
        <v>0.46920656109040998</v>
      </c>
      <c r="AB352" s="23">
        <v>1</v>
      </c>
      <c r="AC352" s="23">
        <v>1</v>
      </c>
      <c r="AD352" s="23">
        <v>1</v>
      </c>
    </row>
    <row r="353" spans="1:30">
      <c r="A353" s="2" t="s">
        <v>30</v>
      </c>
      <c r="B353" s="2" t="s">
        <v>2398</v>
      </c>
      <c r="C353" s="2" t="s">
        <v>2399</v>
      </c>
      <c r="D353" s="2">
        <v>0</v>
      </c>
      <c r="E353" s="2">
        <v>111.59099999999999</v>
      </c>
      <c r="F353" s="2">
        <v>60</v>
      </c>
      <c r="G353" s="2">
        <v>18</v>
      </c>
      <c r="H353" s="2">
        <v>109</v>
      </c>
      <c r="I353" s="2">
        <v>18</v>
      </c>
      <c r="J353" s="2">
        <v>37.700000000000003</v>
      </c>
      <c r="K353" s="2">
        <v>339.28</v>
      </c>
      <c r="L353" s="2">
        <v>18</v>
      </c>
      <c r="M353" s="2" t="s">
        <v>33</v>
      </c>
      <c r="N353" s="2" t="s">
        <v>314</v>
      </c>
      <c r="O353" s="2" t="s">
        <v>158</v>
      </c>
      <c r="P353" s="2" t="s">
        <v>40</v>
      </c>
      <c r="Q353" s="2" t="s">
        <v>2400</v>
      </c>
      <c r="R353" s="2" t="s">
        <v>2401</v>
      </c>
      <c r="S353" s="2" t="s">
        <v>2402</v>
      </c>
      <c r="T353" s="2" t="s">
        <v>40</v>
      </c>
      <c r="U353" s="2">
        <v>0</v>
      </c>
      <c r="V353" s="22">
        <v>1.1859999999999999</v>
      </c>
      <c r="W353" s="22">
        <v>1.2390000000000001</v>
      </c>
      <c r="X353" s="22">
        <v>1.2649999999999999</v>
      </c>
      <c r="Y353" s="102">
        <v>7.1069870276152997E-2</v>
      </c>
      <c r="Z353" s="102">
        <v>1.7512917738264799E-2</v>
      </c>
      <c r="AA353" s="102">
        <v>1.0314413959765401E-2</v>
      </c>
      <c r="AB353" s="23">
        <v>0.41042293850926098</v>
      </c>
      <c r="AC353" s="23">
        <v>0.106939344860235</v>
      </c>
      <c r="AD353" s="23">
        <v>5.4791597855632403E-2</v>
      </c>
    </row>
    <row r="354" spans="1:30">
      <c r="A354" s="2" t="s">
        <v>30</v>
      </c>
      <c r="B354" s="2" t="s">
        <v>2403</v>
      </c>
      <c r="C354" s="2" t="s">
        <v>2404</v>
      </c>
      <c r="D354" s="2">
        <v>0</v>
      </c>
      <c r="E354" s="2">
        <v>111.057</v>
      </c>
      <c r="F354" s="2">
        <v>46</v>
      </c>
      <c r="G354" s="2">
        <v>14</v>
      </c>
      <c r="H354" s="2">
        <v>87</v>
      </c>
      <c r="I354" s="2">
        <v>14</v>
      </c>
      <c r="J354" s="2">
        <v>43.5</v>
      </c>
      <c r="K354" s="2">
        <v>320.58999999999997</v>
      </c>
      <c r="L354" s="2">
        <v>14</v>
      </c>
      <c r="M354" s="2" t="s">
        <v>33</v>
      </c>
      <c r="N354" s="2" t="s">
        <v>34</v>
      </c>
      <c r="O354" s="2" t="s">
        <v>77</v>
      </c>
      <c r="P354" s="2" t="s">
        <v>2405</v>
      </c>
      <c r="Q354" s="2" t="s">
        <v>2406</v>
      </c>
      <c r="R354" s="2" t="s">
        <v>2407</v>
      </c>
      <c r="S354" s="2" t="s">
        <v>2408</v>
      </c>
      <c r="T354" s="2" t="s">
        <v>600</v>
      </c>
      <c r="U354" s="2">
        <v>0</v>
      </c>
      <c r="V354" s="22">
        <v>1.0589999999999999</v>
      </c>
      <c r="W354" s="22">
        <v>1.1830000000000001</v>
      </c>
      <c r="X354" s="22">
        <v>1.1579999999999999</v>
      </c>
      <c r="Y354" s="102">
        <v>0.99975758912004897</v>
      </c>
      <c r="Z354" s="102">
        <v>0.94319444813452502</v>
      </c>
      <c r="AA354" s="102">
        <v>0.96680823882386402</v>
      </c>
      <c r="AB354" s="23">
        <v>1</v>
      </c>
      <c r="AC354" s="23">
        <v>1</v>
      </c>
      <c r="AD354" s="23">
        <v>1</v>
      </c>
    </row>
    <row r="355" spans="1:30">
      <c r="A355" s="2" t="s">
        <v>30</v>
      </c>
      <c r="B355" s="2" t="s">
        <v>2409</v>
      </c>
      <c r="C355" s="2" t="s">
        <v>2410</v>
      </c>
      <c r="D355" s="2">
        <v>0</v>
      </c>
      <c r="E355" s="2">
        <v>110.925</v>
      </c>
      <c r="F355" s="2">
        <v>62</v>
      </c>
      <c r="G355" s="2">
        <v>13</v>
      </c>
      <c r="H355" s="2">
        <v>89</v>
      </c>
      <c r="I355" s="2">
        <v>13</v>
      </c>
      <c r="J355" s="2">
        <v>33.5</v>
      </c>
      <c r="K355" s="2">
        <v>400.28</v>
      </c>
      <c r="L355" s="2">
        <v>13</v>
      </c>
      <c r="M355" s="2" t="s">
        <v>33</v>
      </c>
      <c r="N355" s="2" t="s">
        <v>34</v>
      </c>
      <c r="O355" s="2" t="s">
        <v>158</v>
      </c>
      <c r="P355" s="2" t="s">
        <v>2411</v>
      </c>
      <c r="Q355" s="2" t="s">
        <v>2412</v>
      </c>
      <c r="R355" s="2" t="s">
        <v>2413</v>
      </c>
      <c r="S355" s="2" t="s">
        <v>2414</v>
      </c>
      <c r="T355" s="2" t="s">
        <v>685</v>
      </c>
      <c r="U355" s="2">
        <v>0</v>
      </c>
      <c r="V355" s="22">
        <v>1.131</v>
      </c>
      <c r="W355" s="22">
        <v>1.01</v>
      </c>
      <c r="X355" s="22">
        <v>1.0269999999999999</v>
      </c>
      <c r="Y355" s="102">
        <v>0.91344370843755596</v>
      </c>
      <c r="Z355" s="102">
        <v>0.99999753853331097</v>
      </c>
      <c r="AA355" s="102">
        <v>0.99998257517167499</v>
      </c>
      <c r="AB355" s="23">
        <v>1</v>
      </c>
      <c r="AC355" s="23">
        <v>1</v>
      </c>
      <c r="AD355" s="23">
        <v>1</v>
      </c>
    </row>
    <row r="356" spans="1:30">
      <c r="A356" s="2" t="s">
        <v>30</v>
      </c>
      <c r="B356" s="2" t="s">
        <v>2415</v>
      </c>
      <c r="C356" s="2" t="s">
        <v>2416</v>
      </c>
      <c r="D356" s="2">
        <v>0</v>
      </c>
      <c r="E356" s="2">
        <v>110.649</v>
      </c>
      <c r="F356" s="2">
        <v>56</v>
      </c>
      <c r="G356" s="2">
        <v>18</v>
      </c>
      <c r="H356" s="2">
        <v>74</v>
      </c>
      <c r="I356" s="2">
        <v>18</v>
      </c>
      <c r="J356" s="2">
        <v>47.3</v>
      </c>
      <c r="K356" s="2">
        <v>306.48</v>
      </c>
      <c r="L356" s="2">
        <v>18</v>
      </c>
      <c r="M356" s="2" t="s">
        <v>186</v>
      </c>
      <c r="N356" s="2" t="s">
        <v>54</v>
      </c>
      <c r="O356" s="2" t="s">
        <v>214</v>
      </c>
      <c r="P356" s="2" t="s">
        <v>2417</v>
      </c>
      <c r="Q356" s="2" t="s">
        <v>2418</v>
      </c>
      <c r="R356" s="2" t="s">
        <v>2419</v>
      </c>
      <c r="S356" s="2" t="s">
        <v>2420</v>
      </c>
      <c r="T356" s="2" t="s">
        <v>2327</v>
      </c>
      <c r="U356" s="2">
        <v>0</v>
      </c>
      <c r="V356" s="22">
        <v>0.75900000000000001</v>
      </c>
      <c r="W356" s="22">
        <v>0.77900000000000003</v>
      </c>
      <c r="X356" s="22">
        <v>0.83599999999999997</v>
      </c>
      <c r="Y356" s="102">
        <v>1.58247682993801E-2</v>
      </c>
      <c r="Z356" s="102">
        <v>3.5173485827396801E-2</v>
      </c>
      <c r="AA356" s="102">
        <v>0.160790060747737</v>
      </c>
      <c r="AB356" s="23">
        <v>0.123769889933024</v>
      </c>
      <c r="AC356" s="23">
        <v>0.182109484368325</v>
      </c>
      <c r="AD356" s="23">
        <v>0.52637277183223796</v>
      </c>
    </row>
    <row r="357" spans="1:30">
      <c r="A357" s="2" t="s">
        <v>30</v>
      </c>
      <c r="B357" s="2" t="s">
        <v>2421</v>
      </c>
      <c r="C357" s="2" t="s">
        <v>2422</v>
      </c>
      <c r="D357" s="2">
        <v>0</v>
      </c>
      <c r="E357" s="2">
        <v>110.279</v>
      </c>
      <c r="F357" s="2">
        <v>32</v>
      </c>
      <c r="G357" s="2">
        <v>20</v>
      </c>
      <c r="H357" s="2">
        <v>66</v>
      </c>
      <c r="I357" s="2">
        <v>20</v>
      </c>
      <c r="J357" s="2">
        <v>95.2</v>
      </c>
      <c r="K357" s="2">
        <v>291.98</v>
      </c>
      <c r="L357" s="2">
        <v>20</v>
      </c>
      <c r="M357" s="2" t="s">
        <v>2423</v>
      </c>
      <c r="N357" s="2" t="s">
        <v>86</v>
      </c>
      <c r="O357" s="2" t="s">
        <v>2424</v>
      </c>
      <c r="P357" s="2" t="s">
        <v>2425</v>
      </c>
      <c r="Q357" s="2" t="s">
        <v>2426</v>
      </c>
      <c r="R357" s="2" t="s">
        <v>2427</v>
      </c>
      <c r="S357" s="2" t="s">
        <v>2428</v>
      </c>
      <c r="T357" s="2" t="s">
        <v>2429</v>
      </c>
      <c r="U357" s="2">
        <v>0</v>
      </c>
      <c r="V357" s="22">
        <v>0.96899999999999997</v>
      </c>
      <c r="W357" s="22">
        <v>1.091</v>
      </c>
      <c r="X357" s="22">
        <v>1.1299999999999999</v>
      </c>
      <c r="Y357" s="102">
        <v>0.95736428077120905</v>
      </c>
      <c r="Z357" s="102">
        <v>0.90506719024030202</v>
      </c>
      <c r="AA357" s="102">
        <v>0.44473504432618099</v>
      </c>
      <c r="AB357" s="23">
        <v>1</v>
      </c>
      <c r="AC357" s="23">
        <v>1</v>
      </c>
      <c r="AD357" s="23">
        <v>1</v>
      </c>
    </row>
    <row r="358" spans="1:30">
      <c r="A358" s="2" t="s">
        <v>30</v>
      </c>
      <c r="B358" s="2" t="s">
        <v>2430</v>
      </c>
      <c r="C358" s="2" t="s">
        <v>2431</v>
      </c>
      <c r="D358" s="2">
        <v>0</v>
      </c>
      <c r="E358" s="2">
        <v>110.07899999999999</v>
      </c>
      <c r="F358" s="2">
        <v>52</v>
      </c>
      <c r="G358" s="2">
        <v>20</v>
      </c>
      <c r="H358" s="2">
        <v>99</v>
      </c>
      <c r="I358" s="2">
        <v>20</v>
      </c>
      <c r="J358" s="2">
        <v>44.1</v>
      </c>
      <c r="K358" s="2">
        <v>348.46</v>
      </c>
      <c r="L358" s="2">
        <v>20</v>
      </c>
      <c r="M358" s="2" t="s">
        <v>1569</v>
      </c>
      <c r="N358" s="2" t="s">
        <v>141</v>
      </c>
      <c r="O358" s="2" t="s">
        <v>2432</v>
      </c>
      <c r="P358" s="2" t="s">
        <v>2433</v>
      </c>
      <c r="Q358" s="2" t="s">
        <v>2434</v>
      </c>
      <c r="R358" s="2" t="s">
        <v>2435</v>
      </c>
      <c r="S358" s="2" t="s">
        <v>2436</v>
      </c>
      <c r="T358" s="2" t="s">
        <v>1180</v>
      </c>
      <c r="U358" s="2">
        <v>0</v>
      </c>
      <c r="V358" s="22">
        <v>0.95799999999999996</v>
      </c>
      <c r="W358" s="22">
        <v>0.94599999999999995</v>
      </c>
      <c r="X358" s="22">
        <v>1.0289999999999999</v>
      </c>
      <c r="Y358" s="102">
        <v>0.99996347050483503</v>
      </c>
      <c r="Z358" s="102">
        <v>0.999831459037688</v>
      </c>
      <c r="AA358" s="102">
        <v>0.99997518524823503</v>
      </c>
      <c r="AB358" s="23">
        <v>1</v>
      </c>
      <c r="AC358" s="23">
        <v>1</v>
      </c>
      <c r="AD358" s="23">
        <v>1</v>
      </c>
    </row>
    <row r="359" spans="1:30">
      <c r="A359" s="2" t="s">
        <v>30</v>
      </c>
      <c r="B359" s="2" t="s">
        <v>2437</v>
      </c>
      <c r="C359" s="2" t="s">
        <v>2438</v>
      </c>
      <c r="D359" s="2">
        <v>0</v>
      </c>
      <c r="E359" s="2">
        <v>109.89</v>
      </c>
      <c r="F359" s="2">
        <v>52</v>
      </c>
      <c r="G359" s="2">
        <v>24</v>
      </c>
      <c r="H359" s="2">
        <v>86</v>
      </c>
      <c r="I359" s="2">
        <v>24</v>
      </c>
      <c r="J359" s="2">
        <v>62.6</v>
      </c>
      <c r="K359" s="2">
        <v>304.2</v>
      </c>
      <c r="L359" s="2">
        <v>24</v>
      </c>
      <c r="M359" s="2" t="s">
        <v>33</v>
      </c>
      <c r="N359" s="2" t="s">
        <v>34</v>
      </c>
      <c r="O359" s="2" t="s">
        <v>111</v>
      </c>
      <c r="P359" s="2" t="s">
        <v>2439</v>
      </c>
      <c r="Q359" s="2" t="s">
        <v>2440</v>
      </c>
      <c r="R359" s="2" t="s">
        <v>2441</v>
      </c>
      <c r="S359" s="2" t="s">
        <v>2442</v>
      </c>
      <c r="T359" s="2" t="s">
        <v>2443</v>
      </c>
      <c r="U359" s="2">
        <v>0</v>
      </c>
      <c r="V359" s="22">
        <v>1.075</v>
      </c>
      <c r="W359" s="22">
        <v>1.171</v>
      </c>
      <c r="X359" s="22">
        <v>1.3029999999999999</v>
      </c>
      <c r="Y359" s="102">
        <v>0.72679353190562301</v>
      </c>
      <c r="Z359" s="102">
        <v>4.2146197404450997E-2</v>
      </c>
      <c r="AA359" s="102">
        <v>1.35465683121094E-3</v>
      </c>
      <c r="AB359" s="23">
        <v>1</v>
      </c>
      <c r="AC359" s="23">
        <v>0.21107550634708699</v>
      </c>
      <c r="AD359" s="23">
        <v>1.0080401845205301E-2</v>
      </c>
    </row>
    <row r="360" spans="1:30">
      <c r="A360" s="2" t="s">
        <v>30</v>
      </c>
      <c r="B360" s="2" t="s">
        <v>2444</v>
      </c>
      <c r="C360" s="2" t="s">
        <v>2445</v>
      </c>
      <c r="D360" s="2">
        <v>0</v>
      </c>
      <c r="E360" s="2">
        <v>109.73699999999999</v>
      </c>
      <c r="F360" s="2">
        <v>72</v>
      </c>
      <c r="G360" s="2">
        <v>18</v>
      </c>
      <c r="H360" s="2">
        <v>105</v>
      </c>
      <c r="I360" s="2">
        <v>18</v>
      </c>
      <c r="J360" s="2">
        <v>30</v>
      </c>
      <c r="K360" s="2">
        <v>333.84</v>
      </c>
      <c r="L360" s="2">
        <v>18</v>
      </c>
      <c r="M360" s="2" t="s">
        <v>85</v>
      </c>
      <c r="N360" s="2" t="s">
        <v>86</v>
      </c>
      <c r="O360" s="2" t="s">
        <v>1468</v>
      </c>
      <c r="P360" s="2" t="s">
        <v>2446</v>
      </c>
      <c r="Q360" s="2" t="s">
        <v>2447</v>
      </c>
      <c r="R360" s="2" t="s">
        <v>2448</v>
      </c>
      <c r="S360" s="2" t="s">
        <v>2449</v>
      </c>
      <c r="T360" s="2" t="s">
        <v>40</v>
      </c>
      <c r="U360" s="2">
        <v>0</v>
      </c>
      <c r="V360" s="22">
        <v>1.27</v>
      </c>
      <c r="W360" s="22">
        <v>1.296</v>
      </c>
      <c r="X360" s="22">
        <v>1.363</v>
      </c>
      <c r="Y360" s="102">
        <v>0.247312144988347</v>
      </c>
      <c r="Z360" s="102">
        <v>0.167648964512257</v>
      </c>
      <c r="AA360" s="102">
        <v>6.8046406568340406E-2</v>
      </c>
      <c r="AB360" s="23">
        <v>1</v>
      </c>
      <c r="AC360" s="23">
        <v>0.60419371916377895</v>
      </c>
      <c r="AD360" s="23">
        <v>0.26610488355874401</v>
      </c>
    </row>
    <row r="361" spans="1:30">
      <c r="A361" s="2" t="s">
        <v>30</v>
      </c>
      <c r="B361" s="2" t="s">
        <v>2450</v>
      </c>
      <c r="C361" s="2" t="s">
        <v>2451</v>
      </c>
      <c r="D361" s="2">
        <v>0</v>
      </c>
      <c r="E361" s="2">
        <v>109.64400000000001</v>
      </c>
      <c r="F361" s="2">
        <v>71</v>
      </c>
      <c r="G361" s="2">
        <v>14</v>
      </c>
      <c r="H361" s="2">
        <v>109</v>
      </c>
      <c r="I361" s="2">
        <v>14</v>
      </c>
      <c r="J361" s="2">
        <v>23.7</v>
      </c>
      <c r="K361" s="2">
        <v>422.29</v>
      </c>
      <c r="L361" s="2">
        <v>14</v>
      </c>
      <c r="M361" s="2" t="s">
        <v>235</v>
      </c>
      <c r="N361" s="2" t="s">
        <v>86</v>
      </c>
      <c r="O361" s="2" t="s">
        <v>1468</v>
      </c>
      <c r="P361" s="2" t="s">
        <v>2452</v>
      </c>
      <c r="Q361" s="2" t="s">
        <v>2453</v>
      </c>
      <c r="R361" s="2" t="s">
        <v>2454</v>
      </c>
      <c r="S361" s="2" t="s">
        <v>2455</v>
      </c>
      <c r="T361" s="2" t="s">
        <v>2385</v>
      </c>
      <c r="U361" s="2">
        <v>0</v>
      </c>
      <c r="V361" s="22">
        <v>1.1679999999999999</v>
      </c>
      <c r="W361" s="22">
        <v>1.236</v>
      </c>
      <c r="X361" s="22">
        <v>1.2130000000000001</v>
      </c>
      <c r="Y361" s="102">
        <v>1.5814918364066701E-2</v>
      </c>
      <c r="Z361" s="102">
        <v>1.9315075328992801E-3</v>
      </c>
      <c r="AA361" s="102">
        <v>2.5137579221157199E-3</v>
      </c>
      <c r="AB361" s="23">
        <v>0.123769889933024</v>
      </c>
      <c r="AC361" s="23">
        <v>1.65121434672971E-2</v>
      </c>
      <c r="AD361" s="23">
        <v>1.7304445920781598E-2</v>
      </c>
    </row>
    <row r="362" spans="1:30">
      <c r="A362" s="2" t="s">
        <v>30</v>
      </c>
      <c r="B362" s="2" t="s">
        <v>2456</v>
      </c>
      <c r="C362" s="2" t="s">
        <v>2457</v>
      </c>
      <c r="D362" s="2">
        <v>0</v>
      </c>
      <c r="E362" s="2">
        <v>109.596</v>
      </c>
      <c r="F362" s="2">
        <v>78</v>
      </c>
      <c r="G362" s="2">
        <v>14</v>
      </c>
      <c r="H362" s="2">
        <v>89</v>
      </c>
      <c r="I362" s="2">
        <v>14</v>
      </c>
      <c r="J362" s="2">
        <v>32.6</v>
      </c>
      <c r="K362" s="2">
        <v>418.24</v>
      </c>
      <c r="L362" s="2">
        <v>14</v>
      </c>
      <c r="M362" s="2" t="s">
        <v>53</v>
      </c>
      <c r="N362" s="2" t="s">
        <v>86</v>
      </c>
      <c r="O362" s="2" t="s">
        <v>158</v>
      </c>
      <c r="P362" s="2" t="s">
        <v>2458</v>
      </c>
      <c r="Q362" s="2" t="s">
        <v>2459</v>
      </c>
      <c r="R362" s="2" t="s">
        <v>2460</v>
      </c>
      <c r="S362" s="2" t="s">
        <v>2461</v>
      </c>
      <c r="T362" s="2" t="s">
        <v>2462</v>
      </c>
      <c r="U362" s="2">
        <v>0</v>
      </c>
      <c r="V362" s="22">
        <v>1.17</v>
      </c>
      <c r="W362" s="22">
        <v>1.2729999999999999</v>
      </c>
      <c r="X362" s="22">
        <v>1.3089999999999999</v>
      </c>
      <c r="Y362" s="102">
        <v>0.47578340632282301</v>
      </c>
      <c r="Z362" s="102">
        <v>0.107354146821491</v>
      </c>
      <c r="AA362" s="102">
        <v>5.16550407469046E-2</v>
      </c>
      <c r="AB362" s="23">
        <v>1</v>
      </c>
      <c r="AC362" s="23">
        <v>0.44043955771852999</v>
      </c>
      <c r="AD362" s="23">
        <v>0.21335273009620401</v>
      </c>
    </row>
    <row r="363" spans="1:30">
      <c r="A363" s="2" t="s">
        <v>30</v>
      </c>
      <c r="B363" s="2" t="s">
        <v>2463</v>
      </c>
      <c r="C363" s="2" t="s">
        <v>2464</v>
      </c>
      <c r="D363" s="2">
        <v>0</v>
      </c>
      <c r="E363" s="2">
        <v>109.535</v>
      </c>
      <c r="F363" s="2">
        <v>36</v>
      </c>
      <c r="G363" s="2">
        <v>18</v>
      </c>
      <c r="H363" s="2">
        <v>80</v>
      </c>
      <c r="I363" s="2">
        <v>18</v>
      </c>
      <c r="J363" s="2">
        <v>68.3</v>
      </c>
      <c r="K363" s="2">
        <v>284.94</v>
      </c>
      <c r="L363" s="2">
        <v>18</v>
      </c>
      <c r="M363" s="2" t="s">
        <v>518</v>
      </c>
      <c r="N363" s="2" t="s">
        <v>141</v>
      </c>
      <c r="O363" s="2" t="s">
        <v>2465</v>
      </c>
      <c r="P363" s="2" t="s">
        <v>2466</v>
      </c>
      <c r="Q363" s="2" t="s">
        <v>2467</v>
      </c>
      <c r="R363" s="2" t="s">
        <v>2468</v>
      </c>
      <c r="S363" s="2" t="s">
        <v>2469</v>
      </c>
      <c r="T363" s="2" t="s">
        <v>2470</v>
      </c>
      <c r="U363" s="2">
        <v>0</v>
      </c>
      <c r="V363" s="22">
        <v>1.1140000000000001</v>
      </c>
      <c r="W363" s="22">
        <v>1.0009999999999999</v>
      </c>
      <c r="X363" s="22">
        <v>1.125</v>
      </c>
      <c r="Y363" s="102">
        <v>0.98954005511888299</v>
      </c>
      <c r="Z363" s="102">
        <v>0.99999822180784004</v>
      </c>
      <c r="AA363" s="102">
        <v>0.97552483794057698</v>
      </c>
      <c r="AB363" s="23">
        <v>1</v>
      </c>
      <c r="AC363" s="23">
        <v>1</v>
      </c>
      <c r="AD363" s="23">
        <v>1</v>
      </c>
    </row>
    <row r="364" spans="1:30">
      <c r="A364" s="2" t="s">
        <v>30</v>
      </c>
      <c r="B364" s="2" t="s">
        <v>2471</v>
      </c>
      <c r="C364" s="2" t="s">
        <v>2472</v>
      </c>
      <c r="D364" s="2">
        <v>0</v>
      </c>
      <c r="E364" s="2">
        <v>109.355</v>
      </c>
      <c r="F364" s="2">
        <v>39</v>
      </c>
      <c r="G364" s="2">
        <v>20</v>
      </c>
      <c r="H364" s="2">
        <v>62</v>
      </c>
      <c r="I364" s="2">
        <v>20</v>
      </c>
      <c r="J364" s="2">
        <v>76.8</v>
      </c>
      <c r="K364" s="2">
        <v>276.74</v>
      </c>
      <c r="L364" s="2">
        <v>20</v>
      </c>
      <c r="M364" s="2" t="s">
        <v>140</v>
      </c>
      <c r="N364" s="2" t="s">
        <v>141</v>
      </c>
      <c r="O364" s="2" t="s">
        <v>1555</v>
      </c>
      <c r="P364" s="2" t="s">
        <v>2473</v>
      </c>
      <c r="Q364" s="2" t="s">
        <v>2474</v>
      </c>
      <c r="R364" s="2" t="s">
        <v>2475</v>
      </c>
      <c r="S364" s="2" t="s">
        <v>2476</v>
      </c>
      <c r="T364" s="2" t="s">
        <v>40</v>
      </c>
      <c r="U364" s="2">
        <v>0</v>
      </c>
      <c r="V364" s="22">
        <v>0.75900000000000001</v>
      </c>
      <c r="W364" s="22">
        <v>0.71599999999999997</v>
      </c>
      <c r="X364" s="22">
        <v>0.76200000000000001</v>
      </c>
      <c r="Y364" s="102">
        <v>0.83175555404732904</v>
      </c>
      <c r="Z364" s="102">
        <v>0.74302876953705899</v>
      </c>
      <c r="AA364" s="102">
        <v>0.889489448034398</v>
      </c>
      <c r="AB364" s="23">
        <v>1</v>
      </c>
      <c r="AC364" s="23">
        <v>1</v>
      </c>
      <c r="AD364" s="23">
        <v>1</v>
      </c>
    </row>
    <row r="365" spans="1:30">
      <c r="A365" s="2" t="s">
        <v>30</v>
      </c>
      <c r="B365" s="2" t="s">
        <v>2477</v>
      </c>
      <c r="C365" s="2" t="s">
        <v>2478</v>
      </c>
      <c r="D365" s="2">
        <v>0</v>
      </c>
      <c r="E365" s="2">
        <v>108.928</v>
      </c>
      <c r="F365" s="2">
        <v>52</v>
      </c>
      <c r="G365" s="2">
        <v>13</v>
      </c>
      <c r="H365" s="2">
        <v>76</v>
      </c>
      <c r="I365" s="2">
        <v>13</v>
      </c>
      <c r="J365" s="2">
        <v>48.5</v>
      </c>
      <c r="K365" s="2">
        <v>332.23</v>
      </c>
      <c r="L365" s="2">
        <v>13</v>
      </c>
      <c r="M365" s="2" t="s">
        <v>921</v>
      </c>
      <c r="N365" s="2" t="s">
        <v>141</v>
      </c>
      <c r="O365" s="2" t="s">
        <v>519</v>
      </c>
      <c r="P365" s="2" t="s">
        <v>2479</v>
      </c>
      <c r="Q365" s="2" t="s">
        <v>2480</v>
      </c>
      <c r="R365" s="2" t="s">
        <v>2481</v>
      </c>
      <c r="S365" s="2" t="s">
        <v>2482</v>
      </c>
      <c r="T365" s="2" t="s">
        <v>40</v>
      </c>
      <c r="U365" s="2">
        <v>0</v>
      </c>
      <c r="V365" s="22">
        <v>1.964</v>
      </c>
      <c r="W365" s="22">
        <v>2.7949999999999999</v>
      </c>
      <c r="X365" s="22">
        <v>2.972</v>
      </c>
      <c r="Y365" s="102">
        <v>6.2381068505201804E-6</v>
      </c>
      <c r="Z365" s="102">
        <v>3.87058147754971E-8</v>
      </c>
      <c r="AA365" s="102">
        <v>1.9242549442744E-8</v>
      </c>
      <c r="AB365" s="23">
        <v>1.84929683729937E-4</v>
      </c>
      <c r="AC365" s="23">
        <v>2.54076026990584E-6</v>
      </c>
      <c r="AD365" s="23">
        <v>1.0273962883428899E-6</v>
      </c>
    </row>
    <row r="366" spans="1:30">
      <c r="A366" s="2" t="s">
        <v>30</v>
      </c>
      <c r="B366" s="2" t="s">
        <v>2483</v>
      </c>
      <c r="C366" s="2" t="s">
        <v>2484</v>
      </c>
      <c r="D366" s="2">
        <v>0</v>
      </c>
      <c r="E366" s="2">
        <v>108.76600000000001</v>
      </c>
      <c r="F366" s="2">
        <v>38</v>
      </c>
      <c r="G366" s="2">
        <v>26</v>
      </c>
      <c r="H366" s="2">
        <v>72</v>
      </c>
      <c r="I366" s="2">
        <v>26</v>
      </c>
      <c r="J366" s="2">
        <v>83.4</v>
      </c>
      <c r="K366" s="2">
        <v>243.05</v>
      </c>
      <c r="L366" s="2">
        <v>26</v>
      </c>
      <c r="M366" s="2" t="s">
        <v>33</v>
      </c>
      <c r="N366" s="2" t="s">
        <v>141</v>
      </c>
      <c r="O366" s="2" t="s">
        <v>158</v>
      </c>
      <c r="P366" s="2" t="s">
        <v>2485</v>
      </c>
      <c r="Q366" s="2" t="s">
        <v>2486</v>
      </c>
      <c r="R366" s="2" t="s">
        <v>2487</v>
      </c>
      <c r="S366" s="2" t="s">
        <v>2488</v>
      </c>
      <c r="T366" s="2" t="s">
        <v>2489</v>
      </c>
      <c r="U366" s="2">
        <v>0</v>
      </c>
      <c r="V366" s="22">
        <v>0.82799999999999996</v>
      </c>
      <c r="W366" s="22">
        <v>0.69499999999999995</v>
      </c>
      <c r="X366" s="22">
        <v>0.65100000000000002</v>
      </c>
      <c r="Y366" s="102">
        <v>0.73994257277481001</v>
      </c>
      <c r="Z366" s="102">
        <v>0.15791106122912099</v>
      </c>
      <c r="AA366" s="102">
        <v>7.2663504922361496E-2</v>
      </c>
      <c r="AB366" s="23">
        <v>1</v>
      </c>
      <c r="AC366" s="23">
        <v>0.58281231031952596</v>
      </c>
      <c r="AD366" s="23">
        <v>0.27999061225849198</v>
      </c>
    </row>
    <row r="367" spans="1:30">
      <c r="A367" s="2" t="s">
        <v>30</v>
      </c>
      <c r="B367" s="2" t="s">
        <v>2490</v>
      </c>
      <c r="C367" s="2" t="s">
        <v>2491</v>
      </c>
      <c r="D367" s="2">
        <v>0</v>
      </c>
      <c r="E367" s="2">
        <v>108.68600000000001</v>
      </c>
      <c r="F367" s="2">
        <v>65</v>
      </c>
      <c r="G367" s="2">
        <v>18</v>
      </c>
      <c r="H367" s="2">
        <v>96</v>
      </c>
      <c r="I367" s="2">
        <v>17</v>
      </c>
      <c r="J367" s="2">
        <v>38</v>
      </c>
      <c r="K367" s="2">
        <v>397.63</v>
      </c>
      <c r="L367" s="2">
        <v>18</v>
      </c>
      <c r="M367" s="2" t="s">
        <v>33</v>
      </c>
      <c r="N367" s="2" t="s">
        <v>86</v>
      </c>
      <c r="O367" s="2" t="s">
        <v>151</v>
      </c>
      <c r="P367" s="2" t="s">
        <v>1261</v>
      </c>
      <c r="Q367" s="2" t="s">
        <v>2492</v>
      </c>
      <c r="R367" s="2" t="s">
        <v>2493</v>
      </c>
      <c r="S367" s="2" t="s">
        <v>2494</v>
      </c>
      <c r="T367" s="2" t="s">
        <v>2495</v>
      </c>
      <c r="U367" s="2">
        <v>1</v>
      </c>
      <c r="V367" s="22">
        <v>1.1599999999999999</v>
      </c>
      <c r="W367" s="22">
        <v>1.2889999999999999</v>
      </c>
      <c r="X367" s="22">
        <v>1.379</v>
      </c>
      <c r="Y367" s="102">
        <v>0.17957383103174401</v>
      </c>
      <c r="Z367" s="102">
        <v>1.7977656586453901E-2</v>
      </c>
      <c r="AA367" s="102">
        <v>2.6988576775731602E-3</v>
      </c>
      <c r="AB367" s="23">
        <v>0.81899925914725802</v>
      </c>
      <c r="AC367" s="23">
        <v>0.108337484609516</v>
      </c>
      <c r="AD367" s="23">
        <v>1.8237133865365698E-2</v>
      </c>
    </row>
    <row r="368" spans="1:30">
      <c r="A368" s="2" t="s">
        <v>30</v>
      </c>
      <c r="B368" s="2" t="s">
        <v>2496</v>
      </c>
      <c r="C368" s="2" t="s">
        <v>2497</v>
      </c>
      <c r="D368" s="2">
        <v>0</v>
      </c>
      <c r="E368" s="2">
        <v>108.376</v>
      </c>
      <c r="F368" s="2">
        <v>46</v>
      </c>
      <c r="G368" s="2">
        <v>16</v>
      </c>
      <c r="H368" s="2">
        <v>86</v>
      </c>
      <c r="I368" s="2">
        <v>16</v>
      </c>
      <c r="J368" s="2">
        <v>43</v>
      </c>
      <c r="K368" s="2">
        <v>301.39999999999998</v>
      </c>
      <c r="L368" s="2">
        <v>16</v>
      </c>
      <c r="M368" s="2" t="s">
        <v>921</v>
      </c>
      <c r="N368" s="2" t="s">
        <v>141</v>
      </c>
      <c r="O368" s="2" t="s">
        <v>2498</v>
      </c>
      <c r="P368" s="2" t="s">
        <v>2499</v>
      </c>
      <c r="Q368" s="2" t="s">
        <v>2500</v>
      </c>
      <c r="R368" s="2" t="s">
        <v>2501</v>
      </c>
      <c r="S368" s="2" t="s">
        <v>2502</v>
      </c>
      <c r="T368" s="2" t="s">
        <v>1180</v>
      </c>
      <c r="U368" s="2">
        <v>0</v>
      </c>
      <c r="V368" s="22">
        <v>1.222</v>
      </c>
      <c r="W368" s="22">
        <v>1.34</v>
      </c>
      <c r="X368" s="22">
        <v>1.387</v>
      </c>
      <c r="Y368" s="102">
        <v>0.95365204715886198</v>
      </c>
      <c r="Z368" s="102">
        <v>0.90721730023508096</v>
      </c>
      <c r="AA368" s="102">
        <v>0.84770407220078403</v>
      </c>
      <c r="AB368" s="23">
        <v>1</v>
      </c>
      <c r="AC368" s="23">
        <v>1</v>
      </c>
      <c r="AD368" s="23">
        <v>1</v>
      </c>
    </row>
    <row r="369" spans="1:30">
      <c r="A369" s="2" t="s">
        <v>30</v>
      </c>
      <c r="B369" s="2" t="s">
        <v>2503</v>
      </c>
      <c r="C369" s="2" t="s">
        <v>2504</v>
      </c>
      <c r="D369" s="2">
        <v>0</v>
      </c>
      <c r="E369" s="2">
        <v>108.244</v>
      </c>
      <c r="F369" s="2">
        <v>61</v>
      </c>
      <c r="G369" s="2">
        <v>16</v>
      </c>
      <c r="H369" s="2">
        <v>90</v>
      </c>
      <c r="I369" s="2">
        <v>16</v>
      </c>
      <c r="J369" s="2">
        <v>41.4</v>
      </c>
      <c r="K369" s="2">
        <v>387.15</v>
      </c>
      <c r="L369" s="2">
        <v>16</v>
      </c>
      <c r="M369" s="2" t="s">
        <v>33</v>
      </c>
      <c r="N369" s="2" t="s">
        <v>34</v>
      </c>
      <c r="O369" s="2" t="s">
        <v>207</v>
      </c>
      <c r="P369" s="2" t="s">
        <v>2505</v>
      </c>
      <c r="Q369" s="2" t="s">
        <v>2506</v>
      </c>
      <c r="R369" s="2" t="s">
        <v>2507</v>
      </c>
      <c r="S369" s="2" t="s">
        <v>2508</v>
      </c>
      <c r="T369" s="2" t="s">
        <v>2277</v>
      </c>
      <c r="U369" s="2">
        <v>0</v>
      </c>
      <c r="V369" s="22">
        <v>1.2030000000000001</v>
      </c>
      <c r="W369" s="22">
        <v>1.2430000000000001</v>
      </c>
      <c r="X369" s="22">
        <v>1.365</v>
      </c>
      <c r="Y369" s="102">
        <v>0.77983834824606202</v>
      </c>
      <c r="Z369" s="102">
        <v>0.63832656918076702</v>
      </c>
      <c r="AA369" s="102">
        <v>0.27929890167085802</v>
      </c>
      <c r="AB369" s="23">
        <v>1</v>
      </c>
      <c r="AC369" s="23">
        <v>1</v>
      </c>
      <c r="AD369" s="23">
        <v>0.79220892171456403</v>
      </c>
    </row>
    <row r="370" spans="1:30">
      <c r="A370" s="2" t="s">
        <v>30</v>
      </c>
      <c r="B370" s="2" t="s">
        <v>2509</v>
      </c>
      <c r="C370" s="2" t="s">
        <v>2510</v>
      </c>
      <c r="D370" s="2">
        <v>0</v>
      </c>
      <c r="E370" s="2">
        <v>108.089</v>
      </c>
      <c r="F370" s="2">
        <v>92</v>
      </c>
      <c r="G370" s="2">
        <v>8</v>
      </c>
      <c r="H370" s="2">
        <v>173</v>
      </c>
      <c r="I370" s="2">
        <v>8</v>
      </c>
      <c r="J370" s="2">
        <v>10.4</v>
      </c>
      <c r="K370" s="2">
        <v>611.01</v>
      </c>
      <c r="L370" s="2">
        <v>8</v>
      </c>
      <c r="M370" s="2" t="s">
        <v>272</v>
      </c>
      <c r="N370" s="2" t="s">
        <v>34</v>
      </c>
      <c r="O370" s="2" t="s">
        <v>2511</v>
      </c>
      <c r="P370" s="2" t="s">
        <v>2512</v>
      </c>
      <c r="Q370" s="2" t="s">
        <v>2513</v>
      </c>
      <c r="R370" s="2" t="s">
        <v>2514</v>
      </c>
      <c r="S370" s="2" t="s">
        <v>2515</v>
      </c>
      <c r="T370" s="2" t="s">
        <v>40</v>
      </c>
      <c r="U370" s="2">
        <v>0</v>
      </c>
      <c r="V370" s="22">
        <v>1.2390000000000001</v>
      </c>
      <c r="W370" s="22">
        <v>1.2589999999999999</v>
      </c>
      <c r="X370" s="22">
        <v>1.018</v>
      </c>
      <c r="Y370" s="102">
        <v>3.6500960031976802E-2</v>
      </c>
      <c r="Z370" s="102">
        <v>2.2017134986943701E-2</v>
      </c>
      <c r="AA370" s="102">
        <v>0.99980391158048498</v>
      </c>
      <c r="AB370" s="23">
        <v>0.238750051739407</v>
      </c>
      <c r="AC370" s="23">
        <v>0.12606695983178301</v>
      </c>
      <c r="AD370" s="23">
        <v>1</v>
      </c>
    </row>
    <row r="371" spans="1:30">
      <c r="A371" s="2" t="s">
        <v>30</v>
      </c>
      <c r="B371" s="2" t="s">
        <v>2516</v>
      </c>
      <c r="C371" s="2" t="s">
        <v>2517</v>
      </c>
      <c r="D371" s="2">
        <v>0</v>
      </c>
      <c r="E371" s="2">
        <v>108.01900000000001</v>
      </c>
      <c r="F371" s="2">
        <v>87</v>
      </c>
      <c r="G371" s="2">
        <v>13</v>
      </c>
      <c r="H371" s="2">
        <v>117</v>
      </c>
      <c r="I371" s="2">
        <v>13</v>
      </c>
      <c r="J371" s="2">
        <v>17.600000000000001</v>
      </c>
      <c r="K371" s="2">
        <v>431.1</v>
      </c>
      <c r="L371" s="2">
        <v>13</v>
      </c>
      <c r="M371" s="2" t="s">
        <v>535</v>
      </c>
      <c r="N371" s="2" t="s">
        <v>86</v>
      </c>
      <c r="O371" s="2" t="s">
        <v>2518</v>
      </c>
      <c r="P371" s="2" t="s">
        <v>2519</v>
      </c>
      <c r="Q371" s="2" t="s">
        <v>2520</v>
      </c>
      <c r="R371" s="2" t="s">
        <v>2521</v>
      </c>
      <c r="S371" s="2" t="s">
        <v>2522</v>
      </c>
      <c r="T371" s="2" t="s">
        <v>40</v>
      </c>
      <c r="U371" s="2">
        <v>0</v>
      </c>
      <c r="V371" s="22">
        <v>1.0980000000000001</v>
      </c>
      <c r="W371" s="22">
        <v>1.2030000000000001</v>
      </c>
      <c r="X371" s="22">
        <v>1.3779999999999999</v>
      </c>
      <c r="Y371" s="102">
        <v>0.12727675443407699</v>
      </c>
      <c r="Z371" s="102">
        <v>6.0640464772221403E-4</v>
      </c>
      <c r="AA371" s="102">
        <v>6.8562864786736497E-6</v>
      </c>
      <c r="AB371" s="23">
        <v>0.63258421154515998</v>
      </c>
      <c r="AC371" s="23">
        <v>6.4520076949857999E-3</v>
      </c>
      <c r="AD371" s="23">
        <v>1.18885420262285E-4</v>
      </c>
    </row>
    <row r="372" spans="1:30">
      <c r="A372" s="2" t="s">
        <v>30</v>
      </c>
      <c r="B372" s="2" t="s">
        <v>2523</v>
      </c>
      <c r="C372" s="2" t="s">
        <v>2524</v>
      </c>
      <c r="D372" s="2">
        <v>0</v>
      </c>
      <c r="E372" s="2">
        <v>107.70399999999999</v>
      </c>
      <c r="F372" s="2">
        <v>69</v>
      </c>
      <c r="G372" s="2">
        <v>17</v>
      </c>
      <c r="H372" s="2">
        <v>90</v>
      </c>
      <c r="I372" s="2">
        <v>17</v>
      </c>
      <c r="J372" s="2">
        <v>33</v>
      </c>
      <c r="K372" s="2">
        <v>369.02</v>
      </c>
      <c r="L372" s="2">
        <v>17</v>
      </c>
      <c r="M372" s="2" t="s">
        <v>33</v>
      </c>
      <c r="N372" s="2" t="s">
        <v>34</v>
      </c>
      <c r="O372" s="2" t="s">
        <v>1214</v>
      </c>
      <c r="P372" s="2" t="s">
        <v>2525</v>
      </c>
      <c r="Q372" s="2" t="s">
        <v>2526</v>
      </c>
      <c r="R372" s="2" t="s">
        <v>2527</v>
      </c>
      <c r="S372" s="2" t="s">
        <v>2528</v>
      </c>
      <c r="T372" s="2" t="s">
        <v>40</v>
      </c>
      <c r="U372" s="2">
        <v>0</v>
      </c>
      <c r="V372" s="22">
        <v>1.3120000000000001</v>
      </c>
      <c r="W372" s="22">
        <v>1.175</v>
      </c>
      <c r="X372" s="22">
        <v>1.2569999999999999</v>
      </c>
      <c r="Y372" s="102">
        <v>0.91912023012658695</v>
      </c>
      <c r="Z372" s="102">
        <v>0.97574698186978104</v>
      </c>
      <c r="AA372" s="102">
        <v>0.92649514340593297</v>
      </c>
      <c r="AB372" s="23">
        <v>1</v>
      </c>
      <c r="AC372" s="23">
        <v>1</v>
      </c>
      <c r="AD372" s="23">
        <v>1</v>
      </c>
    </row>
    <row r="373" spans="1:30">
      <c r="A373" s="2" t="s">
        <v>30</v>
      </c>
      <c r="B373" s="2" t="s">
        <v>2529</v>
      </c>
      <c r="C373" s="2" t="s">
        <v>2530</v>
      </c>
      <c r="D373" s="2">
        <v>0</v>
      </c>
      <c r="E373" s="2">
        <v>107.629</v>
      </c>
      <c r="F373" s="2">
        <v>48</v>
      </c>
      <c r="G373" s="2">
        <v>17</v>
      </c>
      <c r="H373" s="2">
        <v>89</v>
      </c>
      <c r="I373" s="2">
        <v>17</v>
      </c>
      <c r="J373" s="2">
        <v>51.2</v>
      </c>
      <c r="K373" s="2">
        <v>349.05</v>
      </c>
      <c r="L373" s="2">
        <v>17</v>
      </c>
      <c r="M373" s="2" t="s">
        <v>33</v>
      </c>
      <c r="N373" s="2" t="s">
        <v>86</v>
      </c>
      <c r="O373" s="2" t="s">
        <v>158</v>
      </c>
      <c r="P373" s="2" t="s">
        <v>2531</v>
      </c>
      <c r="Q373" s="2" t="s">
        <v>2532</v>
      </c>
      <c r="R373" s="2" t="s">
        <v>2533</v>
      </c>
      <c r="S373" s="2" t="s">
        <v>2534</v>
      </c>
      <c r="T373" s="2" t="s">
        <v>40</v>
      </c>
      <c r="U373" s="2">
        <v>0</v>
      </c>
      <c r="V373" s="22">
        <v>0.85299999999999998</v>
      </c>
      <c r="W373" s="22">
        <v>0.92100000000000004</v>
      </c>
      <c r="X373" s="22">
        <v>0.92200000000000004</v>
      </c>
      <c r="Y373" s="102">
        <v>0.104341660895118</v>
      </c>
      <c r="Z373" s="102">
        <v>0.67716028340497803</v>
      </c>
      <c r="AA373" s="102">
        <v>0.598324435794931</v>
      </c>
      <c r="AB373" s="23">
        <v>0.54516146731221005</v>
      </c>
      <c r="AC373" s="23">
        <v>1</v>
      </c>
      <c r="AD373" s="23">
        <v>1</v>
      </c>
    </row>
    <row r="374" spans="1:30">
      <c r="A374" s="2" t="s">
        <v>30</v>
      </c>
      <c r="B374" s="2" t="s">
        <v>2535</v>
      </c>
      <c r="C374" s="2" t="s">
        <v>2536</v>
      </c>
      <c r="D374" s="2">
        <v>0</v>
      </c>
      <c r="E374" s="2">
        <v>107.58199999999999</v>
      </c>
      <c r="F374" s="2">
        <v>64</v>
      </c>
      <c r="G374" s="2">
        <v>20</v>
      </c>
      <c r="H374" s="2">
        <v>70</v>
      </c>
      <c r="I374" s="2">
        <v>19</v>
      </c>
      <c r="J374" s="2">
        <v>43.6</v>
      </c>
      <c r="K374" s="2">
        <v>293.54000000000002</v>
      </c>
      <c r="L374" s="2">
        <v>20</v>
      </c>
      <c r="M374" s="2" t="s">
        <v>43</v>
      </c>
      <c r="N374" s="2" t="s">
        <v>141</v>
      </c>
      <c r="O374" s="2" t="s">
        <v>158</v>
      </c>
      <c r="P374" s="2" t="s">
        <v>1268</v>
      </c>
      <c r="Q374" s="2" t="s">
        <v>2537</v>
      </c>
      <c r="R374" s="2" t="s">
        <v>2538</v>
      </c>
      <c r="S374" s="2" t="s">
        <v>2539</v>
      </c>
      <c r="T374" s="2" t="s">
        <v>1272</v>
      </c>
      <c r="U374" s="2">
        <v>0</v>
      </c>
      <c r="V374" s="22">
        <v>1.248</v>
      </c>
      <c r="W374" s="22">
        <v>1.2130000000000001</v>
      </c>
      <c r="X374" s="22">
        <v>1.3180000000000001</v>
      </c>
      <c r="Y374" s="102">
        <v>0.821422836579629</v>
      </c>
      <c r="Z374" s="102">
        <v>0.89988644237031101</v>
      </c>
      <c r="AA374" s="102">
        <v>0.67202630263994301</v>
      </c>
      <c r="AB374" s="23">
        <v>1</v>
      </c>
      <c r="AC374" s="23">
        <v>1</v>
      </c>
      <c r="AD374" s="23">
        <v>1</v>
      </c>
    </row>
    <row r="375" spans="1:30">
      <c r="A375" s="2" t="s">
        <v>30</v>
      </c>
      <c r="B375" s="2" t="s">
        <v>2540</v>
      </c>
      <c r="C375" s="2" t="s">
        <v>2541</v>
      </c>
      <c r="D375" s="2">
        <v>0</v>
      </c>
      <c r="E375" s="2">
        <v>107.506</v>
      </c>
      <c r="F375" s="2">
        <v>76</v>
      </c>
      <c r="G375" s="2">
        <v>17</v>
      </c>
      <c r="H375" s="2">
        <v>116</v>
      </c>
      <c r="I375" s="2">
        <v>17</v>
      </c>
      <c r="J375" s="2">
        <v>23.9</v>
      </c>
      <c r="K375" s="2">
        <v>430.1</v>
      </c>
      <c r="L375" s="2">
        <v>17</v>
      </c>
      <c r="M375" s="2" t="s">
        <v>33</v>
      </c>
      <c r="N375" s="2" t="s">
        <v>76</v>
      </c>
      <c r="O375" s="2" t="s">
        <v>111</v>
      </c>
      <c r="P375" s="2" t="s">
        <v>2105</v>
      </c>
      <c r="Q375" s="2" t="s">
        <v>2542</v>
      </c>
      <c r="R375" s="2" t="s">
        <v>2543</v>
      </c>
      <c r="S375" s="2" t="s">
        <v>2544</v>
      </c>
      <c r="T375" s="2" t="s">
        <v>554</v>
      </c>
      <c r="U375" s="2">
        <v>0</v>
      </c>
      <c r="V375" s="22">
        <v>1.22</v>
      </c>
      <c r="W375" s="22">
        <v>1.325</v>
      </c>
      <c r="X375" s="22">
        <v>1.38</v>
      </c>
      <c r="Y375" s="102">
        <v>1.36980680510082E-2</v>
      </c>
      <c r="Z375" s="102">
        <v>7.9940084172758197E-4</v>
      </c>
      <c r="AA375" s="102">
        <v>2.4661122974400901E-4</v>
      </c>
      <c r="AB375" s="23">
        <v>0.11290156537109</v>
      </c>
      <c r="AC375" s="23">
        <v>8.1176726358856092E-3</v>
      </c>
      <c r="AD375" s="23">
        <v>2.3324348087025498E-3</v>
      </c>
    </row>
    <row r="376" spans="1:30">
      <c r="A376" s="2" t="s">
        <v>30</v>
      </c>
      <c r="B376" s="2" t="s">
        <v>2545</v>
      </c>
      <c r="C376" s="2" t="s">
        <v>2546</v>
      </c>
      <c r="D376" s="2">
        <v>0</v>
      </c>
      <c r="E376" s="2">
        <v>107.36499999999999</v>
      </c>
      <c r="F376" s="2">
        <v>44</v>
      </c>
      <c r="G376" s="2">
        <v>23</v>
      </c>
      <c r="H376" s="2">
        <v>78</v>
      </c>
      <c r="I376" s="2">
        <v>23</v>
      </c>
      <c r="J376" s="2">
        <v>76.599999999999994</v>
      </c>
      <c r="K376" s="2">
        <v>291.44</v>
      </c>
      <c r="L376" s="2">
        <v>23</v>
      </c>
      <c r="M376" s="2" t="s">
        <v>235</v>
      </c>
      <c r="N376" s="2" t="s">
        <v>141</v>
      </c>
      <c r="O376" s="2" t="s">
        <v>151</v>
      </c>
      <c r="P376" s="2" t="s">
        <v>2547</v>
      </c>
      <c r="Q376" s="2" t="s">
        <v>2548</v>
      </c>
      <c r="R376" s="2" t="s">
        <v>2549</v>
      </c>
      <c r="S376" s="2" t="s">
        <v>2550</v>
      </c>
      <c r="T376" s="2" t="s">
        <v>40</v>
      </c>
      <c r="U376" s="2">
        <v>0</v>
      </c>
      <c r="V376" s="22">
        <v>0.81399999999999995</v>
      </c>
      <c r="W376" s="22">
        <v>0.76400000000000001</v>
      </c>
      <c r="X376" s="22">
        <v>0.76200000000000001</v>
      </c>
      <c r="Y376" s="102">
        <v>0.61173845480907296</v>
      </c>
      <c r="Z376" s="102">
        <v>0.34432714984058499</v>
      </c>
      <c r="AA376" s="102">
        <v>0.34372433389888901</v>
      </c>
      <c r="AB376" s="23">
        <v>1</v>
      </c>
      <c r="AC376" s="23">
        <v>1</v>
      </c>
      <c r="AD376" s="23">
        <v>0.91163827663226105</v>
      </c>
    </row>
    <row r="377" spans="1:30">
      <c r="A377" s="2" t="s">
        <v>30</v>
      </c>
      <c r="B377" s="2" t="s">
        <v>2551</v>
      </c>
      <c r="C377" s="2" t="s">
        <v>2552</v>
      </c>
      <c r="D377" s="2">
        <v>0</v>
      </c>
      <c r="E377" s="2">
        <v>107.285</v>
      </c>
      <c r="F377" s="2">
        <v>68</v>
      </c>
      <c r="G377" s="2">
        <v>7</v>
      </c>
      <c r="H377" s="2">
        <v>275</v>
      </c>
      <c r="I377" s="2">
        <v>5</v>
      </c>
      <c r="J377" s="2">
        <v>9.5</v>
      </c>
      <c r="K377" s="2">
        <v>950.83</v>
      </c>
      <c r="L377" s="2">
        <v>7</v>
      </c>
      <c r="M377" s="2" t="s">
        <v>328</v>
      </c>
      <c r="N377" s="2" t="s">
        <v>44</v>
      </c>
      <c r="O377" s="2" t="s">
        <v>1468</v>
      </c>
      <c r="P377" s="2" t="s">
        <v>2553</v>
      </c>
      <c r="Q377" s="2" t="s">
        <v>2554</v>
      </c>
      <c r="R377" s="2" t="s">
        <v>2555</v>
      </c>
      <c r="S377" s="2" t="s">
        <v>2556</v>
      </c>
      <c r="T377" s="2" t="s">
        <v>40</v>
      </c>
      <c r="U377" s="2">
        <v>4</v>
      </c>
      <c r="V377" s="22">
        <v>1.2090000000000001</v>
      </c>
      <c r="W377" s="22">
        <v>1.2270000000000001</v>
      </c>
      <c r="X377" s="22">
        <v>1.0529999999999999</v>
      </c>
      <c r="Y377" s="102">
        <v>0.60874007545035502</v>
      </c>
      <c r="Z377" s="102">
        <v>0.540672669063338</v>
      </c>
      <c r="AA377" s="102">
        <v>0.99603815443011601</v>
      </c>
      <c r="AB377" s="23">
        <v>1</v>
      </c>
      <c r="AC377" s="23">
        <v>1</v>
      </c>
      <c r="AD377" s="23">
        <v>1</v>
      </c>
    </row>
    <row r="378" spans="1:30">
      <c r="A378" s="2" t="s">
        <v>30</v>
      </c>
      <c r="B378" s="2" t="s">
        <v>2557</v>
      </c>
      <c r="C378" s="2" t="s">
        <v>2558</v>
      </c>
      <c r="D378" s="2">
        <v>0</v>
      </c>
      <c r="E378" s="2">
        <v>106.65900000000001</v>
      </c>
      <c r="F378" s="2">
        <v>58</v>
      </c>
      <c r="G378" s="2">
        <v>11</v>
      </c>
      <c r="H378" s="2">
        <v>135</v>
      </c>
      <c r="I378" s="2">
        <v>11</v>
      </c>
      <c r="J378" s="2">
        <v>22.2</v>
      </c>
      <c r="K378" s="2">
        <v>485.09</v>
      </c>
      <c r="L378" s="2">
        <v>11</v>
      </c>
      <c r="M378" s="2" t="s">
        <v>33</v>
      </c>
      <c r="N378" s="2" t="s">
        <v>34</v>
      </c>
      <c r="O378" s="2" t="s">
        <v>151</v>
      </c>
      <c r="P378" s="2" t="s">
        <v>959</v>
      </c>
      <c r="Q378" s="2" t="s">
        <v>2559</v>
      </c>
      <c r="R378" s="2" t="s">
        <v>2560</v>
      </c>
      <c r="S378" s="2" t="s">
        <v>2561</v>
      </c>
      <c r="T378" s="2" t="s">
        <v>40</v>
      </c>
      <c r="U378" s="2">
        <v>0</v>
      </c>
      <c r="V378" s="22">
        <v>1.256</v>
      </c>
      <c r="W378" s="22">
        <v>1.238</v>
      </c>
      <c r="X378" s="22">
        <v>1.264</v>
      </c>
      <c r="Y378" s="102">
        <v>0.37192899397573098</v>
      </c>
      <c r="Z378" s="102">
        <v>0.38592094493650803</v>
      </c>
      <c r="AA378" s="102">
        <v>0.310636726284852</v>
      </c>
      <c r="AB378" s="23">
        <v>1</v>
      </c>
      <c r="AC378" s="23">
        <v>1</v>
      </c>
      <c r="AD378" s="23">
        <v>0.84836597758032495</v>
      </c>
    </row>
    <row r="379" spans="1:30">
      <c r="A379" s="2" t="s">
        <v>30</v>
      </c>
      <c r="B379" s="2" t="s">
        <v>2562</v>
      </c>
      <c r="C379" s="2" t="s">
        <v>2563</v>
      </c>
      <c r="D379" s="2">
        <v>0</v>
      </c>
      <c r="E379" s="2">
        <v>106.277</v>
      </c>
      <c r="F379" s="2">
        <v>79</v>
      </c>
      <c r="G379" s="2">
        <v>12</v>
      </c>
      <c r="H379" s="2">
        <v>140</v>
      </c>
      <c r="I379" s="2">
        <v>12</v>
      </c>
      <c r="J379" s="2">
        <v>17.600000000000001</v>
      </c>
      <c r="K379" s="2">
        <v>463.29</v>
      </c>
      <c r="L379" s="2">
        <v>12</v>
      </c>
      <c r="M379" s="2" t="s">
        <v>85</v>
      </c>
      <c r="N379" s="2" t="s">
        <v>34</v>
      </c>
      <c r="O379" s="2" t="s">
        <v>1468</v>
      </c>
      <c r="P379" s="2" t="s">
        <v>2564</v>
      </c>
      <c r="Q379" s="2" t="s">
        <v>2565</v>
      </c>
      <c r="R379" s="2" t="s">
        <v>2566</v>
      </c>
      <c r="S379" s="2" t="s">
        <v>2567</v>
      </c>
      <c r="T379" s="2" t="s">
        <v>40</v>
      </c>
      <c r="U379" s="2">
        <v>0</v>
      </c>
      <c r="V379" s="22">
        <v>1.1599999999999999</v>
      </c>
      <c r="W379" s="22">
        <v>1.218</v>
      </c>
      <c r="X379" s="22">
        <v>1.2709999999999999</v>
      </c>
      <c r="Y379" s="102">
        <v>0.50816505338595996</v>
      </c>
      <c r="Z379" s="102">
        <v>0.28851539809180199</v>
      </c>
      <c r="AA379" s="102">
        <v>0.15229032208465401</v>
      </c>
      <c r="AB379" s="23">
        <v>1</v>
      </c>
      <c r="AC379" s="23">
        <v>0.91115343933459103</v>
      </c>
      <c r="AD379" s="23">
        <v>0.50343455394171399</v>
      </c>
    </row>
    <row r="380" spans="1:30">
      <c r="A380" s="2" t="s">
        <v>30</v>
      </c>
      <c r="B380" s="2" t="s">
        <v>2568</v>
      </c>
      <c r="C380" s="2" t="s">
        <v>2569</v>
      </c>
      <c r="D380" s="2">
        <v>0</v>
      </c>
      <c r="E380" s="2">
        <v>106.227</v>
      </c>
      <c r="F380" s="2">
        <v>35</v>
      </c>
      <c r="G380" s="2">
        <v>25</v>
      </c>
      <c r="H380" s="2">
        <v>79</v>
      </c>
      <c r="I380" s="2">
        <v>25</v>
      </c>
      <c r="J380" s="2">
        <v>97.3</v>
      </c>
      <c r="K380" s="2">
        <v>290.02</v>
      </c>
      <c r="L380" s="2">
        <v>25</v>
      </c>
      <c r="M380" s="2" t="s">
        <v>33</v>
      </c>
      <c r="N380" s="2" t="s">
        <v>2570</v>
      </c>
      <c r="O380" s="2" t="s">
        <v>751</v>
      </c>
      <c r="P380" s="2" t="s">
        <v>2571</v>
      </c>
      <c r="Q380" s="2" t="s">
        <v>2572</v>
      </c>
      <c r="R380" s="2" t="s">
        <v>2573</v>
      </c>
      <c r="S380" s="2" t="s">
        <v>2574</v>
      </c>
      <c r="T380" s="2" t="s">
        <v>40</v>
      </c>
      <c r="U380" s="2">
        <v>0</v>
      </c>
      <c r="V380" s="22">
        <v>0.66500000000000004</v>
      </c>
      <c r="W380" s="22">
        <v>0.59299999999999997</v>
      </c>
      <c r="X380" s="22">
        <v>0.47899999999999998</v>
      </c>
      <c r="Y380" s="102">
        <v>3.1072076554502499E-3</v>
      </c>
      <c r="Z380" s="102">
        <v>4.0547549968750202E-4</v>
      </c>
      <c r="AA380" s="102">
        <v>1.8791921822636199E-5</v>
      </c>
      <c r="AB380" s="23">
        <v>3.2634558118386101E-2</v>
      </c>
      <c r="AC380" s="23">
        <v>4.6003948668248704E-3</v>
      </c>
      <c r="AD380" s="23">
        <v>2.6774846751942199E-4</v>
      </c>
    </row>
    <row r="381" spans="1:30">
      <c r="A381" s="2" t="s">
        <v>30</v>
      </c>
      <c r="B381" s="2" t="s">
        <v>2575</v>
      </c>
      <c r="C381" s="2" t="s">
        <v>2576</v>
      </c>
      <c r="D381" s="2">
        <v>0</v>
      </c>
      <c r="E381" s="2">
        <v>106.087</v>
      </c>
      <c r="F381" s="2">
        <v>38</v>
      </c>
      <c r="G381" s="2">
        <v>17</v>
      </c>
      <c r="H381" s="2">
        <v>86</v>
      </c>
      <c r="I381" s="2">
        <v>17</v>
      </c>
      <c r="J381" s="2">
        <v>67.900000000000006</v>
      </c>
      <c r="K381" s="2">
        <v>340.24</v>
      </c>
      <c r="L381" s="2">
        <v>17</v>
      </c>
      <c r="M381" s="2" t="s">
        <v>186</v>
      </c>
      <c r="N381" s="2" t="s">
        <v>141</v>
      </c>
      <c r="O381" s="2" t="s">
        <v>714</v>
      </c>
      <c r="P381" s="2" t="s">
        <v>2577</v>
      </c>
      <c r="Q381" s="2" t="s">
        <v>2578</v>
      </c>
      <c r="R381" s="2" t="s">
        <v>2579</v>
      </c>
      <c r="S381" s="2" t="s">
        <v>2580</v>
      </c>
      <c r="T381" s="2" t="s">
        <v>2581</v>
      </c>
      <c r="U381" s="2">
        <v>0</v>
      </c>
      <c r="V381" s="22">
        <v>1.0549999999999999</v>
      </c>
      <c r="W381" s="22">
        <v>1.2250000000000001</v>
      </c>
      <c r="X381" s="22">
        <v>1.331</v>
      </c>
      <c r="Y381" s="102">
        <v>0.99935080673602805</v>
      </c>
      <c r="Z381" s="102">
        <v>0.93199147802253202</v>
      </c>
      <c r="AA381" s="102">
        <v>0.77241314111096504</v>
      </c>
      <c r="AB381" s="23">
        <v>1</v>
      </c>
      <c r="AC381" s="23">
        <v>1</v>
      </c>
      <c r="AD381" s="23">
        <v>1</v>
      </c>
    </row>
    <row r="382" spans="1:30">
      <c r="A382" s="2" t="s">
        <v>30</v>
      </c>
      <c r="B382" s="2" t="s">
        <v>2582</v>
      </c>
      <c r="C382" s="2" t="s">
        <v>2583</v>
      </c>
      <c r="D382" s="2">
        <v>0</v>
      </c>
      <c r="E382" s="2">
        <v>106.044</v>
      </c>
      <c r="F382" s="2">
        <v>92</v>
      </c>
      <c r="G382" s="2">
        <v>9</v>
      </c>
      <c r="H382" s="2">
        <v>178</v>
      </c>
      <c r="I382" s="2">
        <v>9</v>
      </c>
      <c r="J382" s="2">
        <v>13.6</v>
      </c>
      <c r="K382" s="2">
        <v>685.51</v>
      </c>
      <c r="L382" s="2">
        <v>9</v>
      </c>
      <c r="M382" s="2" t="s">
        <v>53</v>
      </c>
      <c r="N382" s="2" t="s">
        <v>44</v>
      </c>
      <c r="O382" s="2" t="s">
        <v>151</v>
      </c>
      <c r="P382" s="2" t="s">
        <v>2584</v>
      </c>
      <c r="Q382" s="2" t="s">
        <v>2585</v>
      </c>
      <c r="R382" s="2" t="s">
        <v>2586</v>
      </c>
      <c r="S382" s="2" t="s">
        <v>2587</v>
      </c>
      <c r="T382" s="2" t="s">
        <v>40</v>
      </c>
      <c r="U382" s="2">
        <v>0</v>
      </c>
      <c r="V382" s="22">
        <v>1.1359999999999999</v>
      </c>
      <c r="W382" s="22">
        <v>1.1719999999999999</v>
      </c>
      <c r="X382" s="22">
        <v>1.274</v>
      </c>
      <c r="Y382" s="102">
        <v>0.58437732126680397</v>
      </c>
      <c r="Z382" s="102">
        <v>0.45822147123525397</v>
      </c>
      <c r="AA382" s="102">
        <v>9.5719158349627298E-2</v>
      </c>
      <c r="AB382" s="23">
        <v>1</v>
      </c>
      <c r="AC382" s="23">
        <v>1</v>
      </c>
      <c r="AD382" s="23">
        <v>0.34566967132790699</v>
      </c>
    </row>
    <row r="383" spans="1:30">
      <c r="A383" s="2" t="s">
        <v>30</v>
      </c>
      <c r="B383" s="2" t="s">
        <v>2588</v>
      </c>
      <c r="C383" s="2" t="s">
        <v>2589</v>
      </c>
      <c r="D383" s="2">
        <v>0</v>
      </c>
      <c r="E383" s="2">
        <v>105.76</v>
      </c>
      <c r="F383" s="2">
        <v>58</v>
      </c>
      <c r="G383" s="2">
        <v>12</v>
      </c>
      <c r="H383" s="2">
        <v>218</v>
      </c>
      <c r="I383" s="2">
        <v>12</v>
      </c>
      <c r="J383" s="2">
        <v>14.9</v>
      </c>
      <c r="K383" s="2">
        <v>574.6</v>
      </c>
      <c r="L383" s="2">
        <v>12</v>
      </c>
      <c r="M383" s="2" t="s">
        <v>2590</v>
      </c>
      <c r="N383" s="2" t="s">
        <v>991</v>
      </c>
      <c r="O383" s="2" t="s">
        <v>887</v>
      </c>
      <c r="P383" s="2" t="s">
        <v>2591</v>
      </c>
      <c r="Q383" s="2" t="s">
        <v>2592</v>
      </c>
      <c r="R383" s="2" t="s">
        <v>2593</v>
      </c>
      <c r="S383" s="2" t="s">
        <v>2594</v>
      </c>
      <c r="T383" s="2" t="s">
        <v>102</v>
      </c>
      <c r="U383" s="2">
        <v>0</v>
      </c>
      <c r="V383" s="22">
        <v>1.1779999999999999</v>
      </c>
      <c r="W383" s="22">
        <v>1.133</v>
      </c>
      <c r="X383" s="22">
        <v>1.073</v>
      </c>
      <c r="Y383" s="102">
        <v>0.26274104960303701</v>
      </c>
      <c r="Z383" s="102">
        <v>0.69015133440406895</v>
      </c>
      <c r="AA383" s="102">
        <v>0.91774807875259201</v>
      </c>
      <c r="AB383" s="23">
        <v>1</v>
      </c>
      <c r="AC383" s="23">
        <v>1</v>
      </c>
      <c r="AD383" s="23">
        <v>1</v>
      </c>
    </row>
    <row r="384" spans="1:30">
      <c r="A384" s="2" t="s">
        <v>30</v>
      </c>
      <c r="B384" s="2" t="s">
        <v>2595</v>
      </c>
      <c r="C384" s="2" t="s">
        <v>2596</v>
      </c>
      <c r="D384" s="2">
        <v>0</v>
      </c>
      <c r="E384" s="2">
        <v>105.504</v>
      </c>
      <c r="F384" s="2">
        <v>75</v>
      </c>
      <c r="G384" s="2">
        <v>18</v>
      </c>
      <c r="H384" s="2">
        <v>120</v>
      </c>
      <c r="I384" s="2">
        <v>18</v>
      </c>
      <c r="J384" s="2">
        <v>25.5</v>
      </c>
      <c r="K384" s="2">
        <v>382.81</v>
      </c>
      <c r="L384" s="2">
        <v>18</v>
      </c>
      <c r="M384" s="2" t="s">
        <v>832</v>
      </c>
      <c r="N384" s="2" t="s">
        <v>44</v>
      </c>
      <c r="O384" s="2" t="s">
        <v>937</v>
      </c>
      <c r="P384" s="2" t="s">
        <v>2597</v>
      </c>
      <c r="Q384" s="2" t="s">
        <v>2598</v>
      </c>
      <c r="R384" s="2" t="s">
        <v>2599</v>
      </c>
      <c r="S384" s="2" t="s">
        <v>2600</v>
      </c>
      <c r="T384" s="2" t="s">
        <v>40</v>
      </c>
      <c r="U384" s="2">
        <v>0</v>
      </c>
      <c r="V384" s="22">
        <v>1.1080000000000001</v>
      </c>
      <c r="W384" s="22">
        <v>1.101</v>
      </c>
      <c r="X384" s="22">
        <v>1.2090000000000001</v>
      </c>
      <c r="Y384" s="102">
        <v>0.910075030688132</v>
      </c>
      <c r="Z384" s="102">
        <v>0.94189323966541405</v>
      </c>
      <c r="AA384" s="102">
        <v>0.48778528873022498</v>
      </c>
      <c r="AB384" s="23">
        <v>1</v>
      </c>
      <c r="AC384" s="23">
        <v>1</v>
      </c>
      <c r="AD384" s="23">
        <v>1</v>
      </c>
    </row>
    <row r="385" spans="1:30">
      <c r="A385" s="2" t="s">
        <v>30</v>
      </c>
      <c r="B385" s="2" t="s">
        <v>2601</v>
      </c>
      <c r="C385" s="2" t="s">
        <v>2602</v>
      </c>
      <c r="D385" s="2">
        <v>0</v>
      </c>
      <c r="E385" s="2">
        <v>105.121</v>
      </c>
      <c r="F385" s="2">
        <v>83</v>
      </c>
      <c r="G385" s="2">
        <v>14</v>
      </c>
      <c r="H385" s="2">
        <v>106</v>
      </c>
      <c r="I385" s="2">
        <v>14</v>
      </c>
      <c r="J385" s="2">
        <v>20.6</v>
      </c>
      <c r="K385" s="2">
        <v>318.24</v>
      </c>
      <c r="L385" s="2">
        <v>14</v>
      </c>
      <c r="M385" s="2" t="s">
        <v>235</v>
      </c>
      <c r="N385" s="2" t="s">
        <v>86</v>
      </c>
      <c r="O385" s="2" t="s">
        <v>2111</v>
      </c>
      <c r="P385" s="2" t="s">
        <v>2603</v>
      </c>
      <c r="Q385" s="2" t="s">
        <v>2604</v>
      </c>
      <c r="R385" s="2" t="s">
        <v>2605</v>
      </c>
      <c r="S385" s="2" t="s">
        <v>2606</v>
      </c>
      <c r="T385" s="2" t="s">
        <v>40</v>
      </c>
      <c r="U385" s="2">
        <v>0</v>
      </c>
      <c r="V385" s="22">
        <v>1.1060000000000001</v>
      </c>
      <c r="W385" s="22">
        <v>1.1739999999999999</v>
      </c>
      <c r="X385" s="22">
        <v>1.252</v>
      </c>
      <c r="Y385" s="102">
        <v>0.94941868632388804</v>
      </c>
      <c r="Z385" s="102">
        <v>0.78866580431060596</v>
      </c>
      <c r="AA385" s="102">
        <v>0.54801308030552698</v>
      </c>
      <c r="AB385" s="23">
        <v>1</v>
      </c>
      <c r="AC385" s="23">
        <v>1</v>
      </c>
      <c r="AD385" s="23">
        <v>1</v>
      </c>
    </row>
    <row r="386" spans="1:30">
      <c r="A386" s="2" t="s">
        <v>30</v>
      </c>
      <c r="B386" s="2" t="s">
        <v>2607</v>
      </c>
      <c r="C386" s="2" t="s">
        <v>2608</v>
      </c>
      <c r="D386" s="2">
        <v>0</v>
      </c>
      <c r="E386" s="2">
        <v>104.875</v>
      </c>
      <c r="F386" s="2">
        <v>60</v>
      </c>
      <c r="G386" s="2">
        <v>13</v>
      </c>
      <c r="H386" s="2">
        <v>101</v>
      </c>
      <c r="I386" s="2">
        <v>13</v>
      </c>
      <c r="J386" s="2">
        <v>34.799999999999997</v>
      </c>
      <c r="K386" s="2">
        <v>384.83</v>
      </c>
      <c r="L386" s="2">
        <v>13</v>
      </c>
      <c r="M386" s="2" t="s">
        <v>33</v>
      </c>
      <c r="N386" s="2" t="s">
        <v>34</v>
      </c>
      <c r="O386" s="2" t="s">
        <v>111</v>
      </c>
      <c r="P386" s="2" t="s">
        <v>2609</v>
      </c>
      <c r="Q386" s="2" t="s">
        <v>2610</v>
      </c>
      <c r="R386" s="2" t="s">
        <v>40</v>
      </c>
      <c r="S386" s="2" t="s">
        <v>2611</v>
      </c>
      <c r="T386" s="2" t="s">
        <v>116</v>
      </c>
      <c r="U386" s="2">
        <v>0</v>
      </c>
      <c r="V386" s="22">
        <v>1.2769999999999999</v>
      </c>
      <c r="W386" s="22">
        <v>1.2569999999999999</v>
      </c>
      <c r="X386" s="22">
        <v>1.27</v>
      </c>
      <c r="Y386" s="102">
        <v>0.32524590494794098</v>
      </c>
      <c r="Z386" s="102">
        <v>0.26779506700049399</v>
      </c>
      <c r="AA386" s="102">
        <v>0.28903550204261202</v>
      </c>
      <c r="AB386" s="23">
        <v>1</v>
      </c>
      <c r="AC386" s="23">
        <v>0.86656220624455504</v>
      </c>
      <c r="AD386" s="23">
        <v>0.81479639992994002</v>
      </c>
    </row>
    <row r="387" spans="1:30">
      <c r="A387" s="2" t="s">
        <v>30</v>
      </c>
      <c r="B387" s="2" t="s">
        <v>2612</v>
      </c>
      <c r="C387" s="2" t="s">
        <v>2613</v>
      </c>
      <c r="D387" s="2">
        <v>0</v>
      </c>
      <c r="E387" s="2">
        <v>104.524</v>
      </c>
      <c r="F387" s="2">
        <v>58</v>
      </c>
      <c r="G387" s="2">
        <v>22</v>
      </c>
      <c r="H387" s="2">
        <v>90</v>
      </c>
      <c r="I387" s="2">
        <v>22</v>
      </c>
      <c r="J387" s="2">
        <v>48.3</v>
      </c>
      <c r="K387" s="2">
        <v>303.60000000000002</v>
      </c>
      <c r="L387" s="2">
        <v>22</v>
      </c>
      <c r="M387" s="2" t="s">
        <v>43</v>
      </c>
      <c r="N387" s="2" t="s">
        <v>34</v>
      </c>
      <c r="O387" s="2" t="s">
        <v>2614</v>
      </c>
      <c r="P387" s="2" t="s">
        <v>2615</v>
      </c>
      <c r="Q387" s="2" t="s">
        <v>2616</v>
      </c>
      <c r="R387" s="2" t="s">
        <v>2617</v>
      </c>
      <c r="S387" s="2" t="s">
        <v>2618</v>
      </c>
      <c r="T387" s="2" t="s">
        <v>40</v>
      </c>
      <c r="U387" s="2">
        <v>0</v>
      </c>
      <c r="V387" s="22">
        <v>1.0309999999999999</v>
      </c>
      <c r="W387" s="22">
        <v>1.08</v>
      </c>
      <c r="X387" s="22">
        <v>1.25</v>
      </c>
      <c r="Y387" s="102">
        <v>0.99935452907818301</v>
      </c>
      <c r="Z387" s="102">
        <v>0.85441267544821697</v>
      </c>
      <c r="AA387" s="102">
        <v>3.9989477426377901E-2</v>
      </c>
      <c r="AB387" s="23">
        <v>1</v>
      </c>
      <c r="AC387" s="23">
        <v>1</v>
      </c>
      <c r="AD387" s="23">
        <v>0.17133020864727899</v>
      </c>
    </row>
    <row r="388" spans="1:30">
      <c r="A388" s="2" t="s">
        <v>30</v>
      </c>
      <c r="B388" s="2" t="s">
        <v>2619</v>
      </c>
      <c r="C388" s="2" t="s">
        <v>2620</v>
      </c>
      <c r="D388" s="2">
        <v>0</v>
      </c>
      <c r="E388" s="2">
        <v>104.398</v>
      </c>
      <c r="F388" s="2">
        <v>89</v>
      </c>
      <c r="G388" s="2">
        <v>11</v>
      </c>
      <c r="H388" s="2">
        <v>112</v>
      </c>
      <c r="I388" s="2">
        <v>11</v>
      </c>
      <c r="J388" s="2">
        <v>16.8</v>
      </c>
      <c r="K388" s="2">
        <v>419.02</v>
      </c>
      <c r="L388" s="2">
        <v>11</v>
      </c>
      <c r="M388" s="2" t="s">
        <v>85</v>
      </c>
      <c r="N388" s="2" t="s">
        <v>34</v>
      </c>
      <c r="O388" s="2" t="s">
        <v>2621</v>
      </c>
      <c r="P388" s="2" t="s">
        <v>2622</v>
      </c>
      <c r="Q388" s="2" t="s">
        <v>2623</v>
      </c>
      <c r="R388" s="2" t="s">
        <v>2624</v>
      </c>
      <c r="S388" s="2" t="s">
        <v>2625</v>
      </c>
      <c r="T388" s="2" t="s">
        <v>40</v>
      </c>
      <c r="U388" s="2">
        <v>0</v>
      </c>
      <c r="V388" s="22">
        <v>1.343</v>
      </c>
      <c r="W388" s="22">
        <v>1.2969999999999999</v>
      </c>
      <c r="X388" s="22">
        <v>1.401</v>
      </c>
      <c r="Y388" s="102">
        <v>0.24174838489792499</v>
      </c>
      <c r="Z388" s="102">
        <v>0.307829147973119</v>
      </c>
      <c r="AA388" s="102">
        <v>0.149209891250903</v>
      </c>
      <c r="AB388" s="23">
        <v>1</v>
      </c>
      <c r="AC388" s="23">
        <v>0.95250837369460095</v>
      </c>
      <c r="AD388" s="23">
        <v>0.49503209407790599</v>
      </c>
    </row>
    <row r="389" spans="1:30">
      <c r="A389" s="2" t="s">
        <v>30</v>
      </c>
      <c r="B389" s="2" t="s">
        <v>2626</v>
      </c>
      <c r="C389" s="2" t="s">
        <v>2627</v>
      </c>
      <c r="D389" s="2">
        <v>0</v>
      </c>
      <c r="E389" s="2">
        <v>104.36199999999999</v>
      </c>
      <c r="F389" s="2">
        <v>49</v>
      </c>
      <c r="G389" s="2">
        <v>17</v>
      </c>
      <c r="H389" s="2">
        <v>104</v>
      </c>
      <c r="I389" s="2">
        <v>15</v>
      </c>
      <c r="J389" s="2">
        <v>48.9</v>
      </c>
      <c r="K389" s="2">
        <v>347.19</v>
      </c>
      <c r="L389" s="2">
        <v>17</v>
      </c>
      <c r="M389" s="2" t="s">
        <v>33</v>
      </c>
      <c r="N389" s="2" t="s">
        <v>86</v>
      </c>
      <c r="O389" s="2" t="s">
        <v>77</v>
      </c>
      <c r="P389" s="2" t="s">
        <v>1228</v>
      </c>
      <c r="Q389" s="2" t="s">
        <v>2628</v>
      </c>
      <c r="R389" s="2" t="s">
        <v>2629</v>
      </c>
      <c r="S389" s="2" t="s">
        <v>2630</v>
      </c>
      <c r="T389" s="2" t="s">
        <v>1232</v>
      </c>
      <c r="U389" s="2">
        <v>0</v>
      </c>
      <c r="V389" s="22">
        <v>1.0529999999999999</v>
      </c>
      <c r="W389" s="22">
        <v>1.1379999999999999</v>
      </c>
      <c r="X389" s="22">
        <v>1.1930000000000001</v>
      </c>
      <c r="Y389" s="102">
        <v>0.95534767263653397</v>
      </c>
      <c r="Z389" s="102">
        <v>0.42265700377083498</v>
      </c>
      <c r="AA389" s="102">
        <v>0.27399090680893601</v>
      </c>
      <c r="AB389" s="23">
        <v>1</v>
      </c>
      <c r="AC389" s="23">
        <v>1</v>
      </c>
      <c r="AD389" s="23">
        <v>0.78441633444676795</v>
      </c>
    </row>
    <row r="390" spans="1:30">
      <c r="A390" s="2" t="s">
        <v>30</v>
      </c>
      <c r="B390" s="2" t="s">
        <v>2631</v>
      </c>
      <c r="C390" s="2" t="s">
        <v>2632</v>
      </c>
      <c r="D390" s="2">
        <v>0</v>
      </c>
      <c r="E390" s="2">
        <v>104.31699999999999</v>
      </c>
      <c r="F390" s="2">
        <v>61</v>
      </c>
      <c r="G390" s="2">
        <v>21</v>
      </c>
      <c r="H390" s="2">
        <v>93</v>
      </c>
      <c r="I390" s="2">
        <v>21</v>
      </c>
      <c r="J390" s="2">
        <v>40.5</v>
      </c>
      <c r="K390" s="2">
        <v>337.61</v>
      </c>
      <c r="L390" s="2">
        <v>21</v>
      </c>
      <c r="M390" s="2" t="s">
        <v>132</v>
      </c>
      <c r="N390" s="2" t="s">
        <v>34</v>
      </c>
      <c r="O390" s="2" t="s">
        <v>1321</v>
      </c>
      <c r="P390" s="2" t="s">
        <v>1322</v>
      </c>
      <c r="Q390" s="2" t="s">
        <v>2633</v>
      </c>
      <c r="R390" s="2" t="s">
        <v>2634</v>
      </c>
      <c r="S390" s="2" t="s">
        <v>2635</v>
      </c>
      <c r="T390" s="2" t="s">
        <v>40</v>
      </c>
      <c r="U390" s="2">
        <v>0</v>
      </c>
      <c r="V390" s="22">
        <v>1.1859999999999999</v>
      </c>
      <c r="W390" s="22">
        <v>1.2849999999999999</v>
      </c>
      <c r="X390" s="22">
        <v>1.3149999999999999</v>
      </c>
      <c r="Y390" s="102">
        <v>0.96860586014709305</v>
      </c>
      <c r="Z390" s="102">
        <v>0.85911890119449696</v>
      </c>
      <c r="AA390" s="102">
        <v>0.838322553886925</v>
      </c>
      <c r="AB390" s="23">
        <v>1</v>
      </c>
      <c r="AC390" s="23">
        <v>1</v>
      </c>
      <c r="AD390" s="23">
        <v>1</v>
      </c>
    </row>
    <row r="391" spans="1:30">
      <c r="A391" s="2" t="s">
        <v>30</v>
      </c>
      <c r="B391" s="2" t="s">
        <v>2636</v>
      </c>
      <c r="C391" s="2" t="s">
        <v>2637</v>
      </c>
      <c r="D391" s="2">
        <v>0</v>
      </c>
      <c r="E391" s="2">
        <v>104.298</v>
      </c>
      <c r="F391" s="2">
        <v>75</v>
      </c>
      <c r="G391" s="2">
        <v>7</v>
      </c>
      <c r="H391" s="2">
        <v>152</v>
      </c>
      <c r="I391" s="2">
        <v>7</v>
      </c>
      <c r="J391" s="2">
        <v>9.6</v>
      </c>
      <c r="K391" s="2">
        <v>599.64</v>
      </c>
      <c r="L391" s="2">
        <v>7</v>
      </c>
      <c r="M391" s="2" t="s">
        <v>2638</v>
      </c>
      <c r="N391" s="2" t="s">
        <v>34</v>
      </c>
      <c r="O391" s="2" t="s">
        <v>937</v>
      </c>
      <c r="P391" s="2" t="s">
        <v>2639</v>
      </c>
      <c r="Q391" s="2" t="s">
        <v>2640</v>
      </c>
      <c r="R391" s="2" t="s">
        <v>40</v>
      </c>
      <c r="S391" s="2" t="s">
        <v>2641</v>
      </c>
      <c r="T391" s="2" t="s">
        <v>40</v>
      </c>
      <c r="U391" s="2">
        <v>0</v>
      </c>
      <c r="V391" s="22">
        <v>1.2270000000000001</v>
      </c>
      <c r="W391" s="22">
        <v>1.2470000000000001</v>
      </c>
      <c r="X391" s="22">
        <v>1.292</v>
      </c>
      <c r="Y391" s="102">
        <v>0.40428259936127903</v>
      </c>
      <c r="Z391" s="102">
        <v>0.37632983291632299</v>
      </c>
      <c r="AA391" s="102">
        <v>0.17108021141497201</v>
      </c>
      <c r="AB391" s="23">
        <v>1</v>
      </c>
      <c r="AC391" s="23">
        <v>1</v>
      </c>
      <c r="AD391" s="23">
        <v>0.54781433550647995</v>
      </c>
    </row>
    <row r="392" spans="1:30">
      <c r="A392" s="2" t="s">
        <v>30</v>
      </c>
      <c r="B392" s="2" t="s">
        <v>2642</v>
      </c>
      <c r="C392" s="2" t="s">
        <v>2643</v>
      </c>
      <c r="D392" s="2">
        <v>0</v>
      </c>
      <c r="E392" s="2">
        <v>104.194</v>
      </c>
      <c r="F392" s="2">
        <v>68</v>
      </c>
      <c r="G392" s="2">
        <v>15</v>
      </c>
      <c r="H392" s="2">
        <v>107</v>
      </c>
      <c r="I392" s="2">
        <v>14</v>
      </c>
      <c r="J392" s="2">
        <v>25.9</v>
      </c>
      <c r="K392" s="2">
        <v>352.72</v>
      </c>
      <c r="L392" s="2">
        <v>15</v>
      </c>
      <c r="M392" s="2" t="s">
        <v>832</v>
      </c>
      <c r="N392" s="2" t="s">
        <v>34</v>
      </c>
      <c r="O392" s="2" t="s">
        <v>1844</v>
      </c>
      <c r="P392" s="2" t="s">
        <v>2644</v>
      </c>
      <c r="Q392" s="2" t="s">
        <v>2645</v>
      </c>
      <c r="R392" s="2" t="s">
        <v>2646</v>
      </c>
      <c r="S392" s="2" t="s">
        <v>2647</v>
      </c>
      <c r="T392" s="2" t="s">
        <v>40</v>
      </c>
      <c r="U392" s="2">
        <v>0</v>
      </c>
      <c r="V392" s="22">
        <v>1.1279999999999999</v>
      </c>
      <c r="W392" s="22">
        <v>1.071</v>
      </c>
      <c r="X392" s="22">
        <v>0.97</v>
      </c>
      <c r="Y392" s="102">
        <v>0.12734284998460799</v>
      </c>
      <c r="Z392" s="102">
        <v>0.75309396566093101</v>
      </c>
      <c r="AA392" s="102">
        <v>0.98900568530877997</v>
      </c>
      <c r="AB392" s="23">
        <v>0.63258421154515998</v>
      </c>
      <c r="AC392" s="23">
        <v>1</v>
      </c>
      <c r="AD392" s="23">
        <v>1</v>
      </c>
    </row>
    <row r="393" spans="1:30">
      <c r="A393" s="2" t="s">
        <v>30</v>
      </c>
      <c r="B393" s="2" t="s">
        <v>2648</v>
      </c>
      <c r="C393" s="2" t="s">
        <v>2649</v>
      </c>
      <c r="D393" s="2">
        <v>0</v>
      </c>
      <c r="E393" s="2">
        <v>103.40600000000001</v>
      </c>
      <c r="F393" s="2">
        <v>32</v>
      </c>
      <c r="G393" s="2">
        <v>23</v>
      </c>
      <c r="H393" s="2">
        <v>57</v>
      </c>
      <c r="I393" s="2">
        <v>23</v>
      </c>
      <c r="J393" s="2">
        <v>103.8</v>
      </c>
      <c r="K393" s="2">
        <v>219.74</v>
      </c>
      <c r="L393" s="2">
        <v>23</v>
      </c>
      <c r="M393" s="2" t="s">
        <v>2650</v>
      </c>
      <c r="N393" s="2" t="s">
        <v>34</v>
      </c>
      <c r="O393" s="2" t="s">
        <v>443</v>
      </c>
      <c r="P393" s="2" t="s">
        <v>1176</v>
      </c>
      <c r="Q393" s="2" t="s">
        <v>2651</v>
      </c>
      <c r="R393" s="2" t="s">
        <v>2652</v>
      </c>
      <c r="S393" s="2" t="s">
        <v>2653</v>
      </c>
      <c r="T393" s="2" t="s">
        <v>1370</v>
      </c>
      <c r="U393" s="2">
        <v>0</v>
      </c>
      <c r="V393" s="22">
        <v>0.77</v>
      </c>
      <c r="W393" s="22">
        <v>1.0329999999999999</v>
      </c>
      <c r="X393" s="22">
        <v>1.163</v>
      </c>
      <c r="Y393" s="102">
        <v>0.83374266223940097</v>
      </c>
      <c r="Z393" s="102">
        <v>0.99998613574344897</v>
      </c>
      <c r="AA393" s="102">
        <v>0.97568437418225695</v>
      </c>
      <c r="AB393" s="23">
        <v>1</v>
      </c>
      <c r="AC393" s="23">
        <v>1</v>
      </c>
      <c r="AD393" s="23">
        <v>1</v>
      </c>
    </row>
    <row r="394" spans="1:30">
      <c r="A394" s="2" t="s">
        <v>30</v>
      </c>
      <c r="B394" s="2" t="s">
        <v>2654</v>
      </c>
      <c r="C394" s="2" t="s">
        <v>2655</v>
      </c>
      <c r="D394" s="2">
        <v>0</v>
      </c>
      <c r="E394" s="2">
        <v>103.354</v>
      </c>
      <c r="F394" s="2">
        <v>36</v>
      </c>
      <c r="G394" s="2">
        <v>22</v>
      </c>
      <c r="H394" s="2">
        <v>80</v>
      </c>
      <c r="I394" s="2">
        <v>22</v>
      </c>
      <c r="J394" s="2">
        <v>71.8</v>
      </c>
      <c r="K394" s="2">
        <v>231</v>
      </c>
      <c r="L394" s="2">
        <v>22</v>
      </c>
      <c r="M394" s="2" t="s">
        <v>186</v>
      </c>
      <c r="N394" s="2" t="s">
        <v>34</v>
      </c>
      <c r="O394" s="2" t="s">
        <v>111</v>
      </c>
      <c r="P394" s="2" t="s">
        <v>2656</v>
      </c>
      <c r="Q394" s="2" t="s">
        <v>2657</v>
      </c>
      <c r="R394" s="2" t="s">
        <v>2658</v>
      </c>
      <c r="S394" s="2" t="s">
        <v>2659</v>
      </c>
      <c r="T394" s="2" t="s">
        <v>40</v>
      </c>
      <c r="U394" s="2">
        <v>0</v>
      </c>
      <c r="V394" s="22">
        <v>0.90400000000000003</v>
      </c>
      <c r="W394" s="22">
        <v>1.0409999999999999</v>
      </c>
      <c r="X394" s="22">
        <v>1.212</v>
      </c>
      <c r="Y394" s="102">
        <v>0.99768854892820702</v>
      </c>
      <c r="Z394" s="102">
        <v>0.999985371163434</v>
      </c>
      <c r="AA394" s="102">
        <v>0.96885364087824699</v>
      </c>
      <c r="AB394" s="23">
        <v>1</v>
      </c>
      <c r="AC394" s="23">
        <v>1</v>
      </c>
      <c r="AD394" s="23">
        <v>1</v>
      </c>
    </row>
    <row r="395" spans="1:30">
      <c r="A395" s="2" t="s">
        <v>30</v>
      </c>
      <c r="B395" s="2" t="s">
        <v>2660</v>
      </c>
      <c r="C395" s="2" t="s">
        <v>2661</v>
      </c>
      <c r="D395" s="2">
        <v>0</v>
      </c>
      <c r="E395" s="2">
        <v>103.288</v>
      </c>
      <c r="F395" s="2">
        <v>92</v>
      </c>
      <c r="G395" s="2">
        <v>9</v>
      </c>
      <c r="H395" s="2">
        <v>122</v>
      </c>
      <c r="I395" s="2">
        <v>9</v>
      </c>
      <c r="J395" s="2">
        <v>15.5</v>
      </c>
      <c r="K395" s="2">
        <v>549.9</v>
      </c>
      <c r="L395" s="2">
        <v>9</v>
      </c>
      <c r="M395" s="2" t="s">
        <v>33</v>
      </c>
      <c r="N395" s="2" t="s">
        <v>34</v>
      </c>
      <c r="O395" s="2" t="s">
        <v>45</v>
      </c>
      <c r="P395" s="2" t="s">
        <v>2662</v>
      </c>
      <c r="Q395" s="2" t="s">
        <v>2663</v>
      </c>
      <c r="R395" s="2" t="s">
        <v>2664</v>
      </c>
      <c r="S395" s="2" t="s">
        <v>2665</v>
      </c>
      <c r="T395" s="2" t="s">
        <v>2666</v>
      </c>
      <c r="U395" s="2">
        <v>0</v>
      </c>
      <c r="V395" s="22">
        <v>1.3959999999999999</v>
      </c>
      <c r="W395" s="22">
        <v>1.3859999999999999</v>
      </c>
      <c r="X395" s="22">
        <v>1.3919999999999999</v>
      </c>
      <c r="Y395" s="102">
        <v>0.114108802522671</v>
      </c>
      <c r="Z395" s="102">
        <v>9.3233125719553098E-2</v>
      </c>
      <c r="AA395" s="102">
        <v>8.6714183663330197E-2</v>
      </c>
      <c r="AB395" s="23">
        <v>0.58748453511671805</v>
      </c>
      <c r="AC395" s="23">
        <v>0.40225935463037199</v>
      </c>
      <c r="AD395" s="23">
        <v>0.32198115065293098</v>
      </c>
    </row>
    <row r="396" spans="1:30">
      <c r="A396" s="2" t="s">
        <v>30</v>
      </c>
      <c r="B396" s="2" t="s">
        <v>2667</v>
      </c>
      <c r="C396" s="2" t="s">
        <v>2668</v>
      </c>
      <c r="D396" s="2">
        <v>0</v>
      </c>
      <c r="E396" s="2">
        <v>103.26300000000001</v>
      </c>
      <c r="F396" s="2">
        <v>48</v>
      </c>
      <c r="G396" s="2">
        <v>14</v>
      </c>
      <c r="H396" s="2">
        <v>94</v>
      </c>
      <c r="I396" s="2">
        <v>14</v>
      </c>
      <c r="J396" s="2">
        <v>40.9</v>
      </c>
      <c r="K396" s="2">
        <v>398.58</v>
      </c>
      <c r="L396" s="2">
        <v>14</v>
      </c>
      <c r="M396" s="2" t="s">
        <v>33</v>
      </c>
      <c r="N396" s="2" t="s">
        <v>34</v>
      </c>
      <c r="O396" s="2" t="s">
        <v>35</v>
      </c>
      <c r="P396" s="2" t="s">
        <v>2669</v>
      </c>
      <c r="Q396" s="2" t="s">
        <v>2670</v>
      </c>
      <c r="R396" s="2" t="s">
        <v>2671</v>
      </c>
      <c r="S396" s="2" t="s">
        <v>2672</v>
      </c>
      <c r="T396" s="2" t="s">
        <v>2673</v>
      </c>
      <c r="U396" s="2">
        <v>0</v>
      </c>
      <c r="V396" s="22">
        <v>1.276</v>
      </c>
      <c r="W396" s="22">
        <v>1.256</v>
      </c>
      <c r="X396" s="22">
        <v>1.335</v>
      </c>
      <c r="Y396" s="102">
        <v>3.7468591562728201E-9</v>
      </c>
      <c r="Z396" s="102">
        <v>5.9545905983782202E-9</v>
      </c>
      <c r="AA396" s="102">
        <v>2.4736879211673103E-10</v>
      </c>
      <c r="AB396" s="23">
        <v>7.6519190324771601E-7</v>
      </c>
      <c r="AC396" s="23">
        <v>6.0802986221217598E-7</v>
      </c>
      <c r="AD396" s="23">
        <v>3.7888653325879298E-8</v>
      </c>
    </row>
    <row r="397" spans="1:30">
      <c r="A397" s="2" t="s">
        <v>30</v>
      </c>
      <c r="B397" s="2" t="s">
        <v>2674</v>
      </c>
      <c r="C397" s="2" t="s">
        <v>2675</v>
      </c>
      <c r="D397" s="2">
        <v>0</v>
      </c>
      <c r="E397" s="2">
        <v>102.81399999999999</v>
      </c>
      <c r="F397" s="2">
        <v>28</v>
      </c>
      <c r="G397" s="2">
        <v>24</v>
      </c>
      <c r="H397" s="2">
        <v>64</v>
      </c>
      <c r="I397" s="2">
        <v>24</v>
      </c>
      <c r="J397" s="2">
        <v>117.8</v>
      </c>
      <c r="K397" s="2">
        <v>227.32</v>
      </c>
      <c r="L397" s="2">
        <v>24</v>
      </c>
      <c r="M397" s="2" t="s">
        <v>33</v>
      </c>
      <c r="N397" s="2" t="s">
        <v>86</v>
      </c>
      <c r="O397" s="2" t="s">
        <v>45</v>
      </c>
      <c r="P397" s="2" t="s">
        <v>2676</v>
      </c>
      <c r="Q397" s="2" t="s">
        <v>2677</v>
      </c>
      <c r="R397" s="2" t="s">
        <v>2678</v>
      </c>
      <c r="S397" s="2" t="s">
        <v>2679</v>
      </c>
      <c r="T397" s="2" t="s">
        <v>2680</v>
      </c>
      <c r="U397" s="2">
        <v>0</v>
      </c>
      <c r="V397" s="22">
        <v>0.65300000000000002</v>
      </c>
      <c r="W397" s="22">
        <v>0.59499999999999997</v>
      </c>
      <c r="X397" s="22">
        <v>0.59499999999999997</v>
      </c>
      <c r="Y397" s="102">
        <v>6.54152783532835E-3</v>
      </c>
      <c r="Z397" s="102">
        <v>1.59365315843085E-3</v>
      </c>
      <c r="AA397" s="102">
        <v>2.71045266719538E-3</v>
      </c>
      <c r="AB397" s="23">
        <v>6.1343511027211799E-2</v>
      </c>
      <c r="AC397" s="23">
        <v>1.40823774288265E-2</v>
      </c>
      <c r="AD397" s="23">
        <v>1.8248395612839301E-2</v>
      </c>
    </row>
    <row r="398" spans="1:30">
      <c r="A398" s="2" t="s">
        <v>30</v>
      </c>
      <c r="B398" s="2" t="s">
        <v>2681</v>
      </c>
      <c r="C398" s="2" t="s">
        <v>2682</v>
      </c>
      <c r="D398" s="2">
        <v>0</v>
      </c>
      <c r="E398" s="2">
        <v>102.69499999999999</v>
      </c>
      <c r="F398" s="2">
        <v>65</v>
      </c>
      <c r="G398" s="2">
        <v>15</v>
      </c>
      <c r="H398" s="2">
        <v>75</v>
      </c>
      <c r="I398" s="2">
        <v>15</v>
      </c>
      <c r="J398" s="2">
        <v>38.200000000000003</v>
      </c>
      <c r="K398" s="2">
        <v>352.88</v>
      </c>
      <c r="L398" s="2">
        <v>15</v>
      </c>
      <c r="M398" s="2" t="s">
        <v>33</v>
      </c>
      <c r="N398" s="2" t="s">
        <v>314</v>
      </c>
      <c r="O398" s="2" t="s">
        <v>158</v>
      </c>
      <c r="P398" s="2" t="s">
        <v>2458</v>
      </c>
      <c r="Q398" s="2" t="s">
        <v>2683</v>
      </c>
      <c r="R398" s="2" t="s">
        <v>2684</v>
      </c>
      <c r="S398" s="2" t="s">
        <v>2685</v>
      </c>
      <c r="T398" s="2" t="s">
        <v>2686</v>
      </c>
      <c r="U398" s="2">
        <v>0</v>
      </c>
      <c r="V398" s="22">
        <v>1.1990000000000001</v>
      </c>
      <c r="W398" s="22">
        <v>1.206</v>
      </c>
      <c r="X398" s="22">
        <v>1.202</v>
      </c>
      <c r="Y398" s="102">
        <v>0.62699734097315796</v>
      </c>
      <c r="Z398" s="102">
        <v>0.62895753865736403</v>
      </c>
      <c r="AA398" s="102">
        <v>0.52552116767713797</v>
      </c>
      <c r="AB398" s="23">
        <v>1</v>
      </c>
      <c r="AC398" s="23">
        <v>1</v>
      </c>
      <c r="AD398" s="23">
        <v>1</v>
      </c>
    </row>
    <row r="399" spans="1:30">
      <c r="A399" s="2" t="s">
        <v>30</v>
      </c>
      <c r="B399" s="2" t="s">
        <v>2687</v>
      </c>
      <c r="C399" s="2" t="s">
        <v>2688</v>
      </c>
      <c r="D399" s="2">
        <v>0</v>
      </c>
      <c r="E399" s="2">
        <v>102.69</v>
      </c>
      <c r="F399" s="2">
        <v>51</v>
      </c>
      <c r="G399" s="2">
        <v>17</v>
      </c>
      <c r="H399" s="2">
        <v>65</v>
      </c>
      <c r="I399" s="2">
        <v>17</v>
      </c>
      <c r="J399" s="2">
        <v>48.7</v>
      </c>
      <c r="K399" s="2">
        <v>276.27</v>
      </c>
      <c r="L399" s="2">
        <v>17</v>
      </c>
      <c r="M399" s="2" t="s">
        <v>1287</v>
      </c>
      <c r="N399" s="2" t="s">
        <v>54</v>
      </c>
      <c r="O399" s="2" t="s">
        <v>2689</v>
      </c>
      <c r="P399" s="2" t="s">
        <v>2690</v>
      </c>
      <c r="Q399" s="2" t="s">
        <v>2691</v>
      </c>
      <c r="R399" s="2" t="s">
        <v>2692</v>
      </c>
      <c r="S399" s="2" t="s">
        <v>2693</v>
      </c>
      <c r="T399" s="2" t="s">
        <v>2694</v>
      </c>
      <c r="U399" s="2">
        <v>0</v>
      </c>
      <c r="V399" s="22">
        <v>1.0229999999999999</v>
      </c>
      <c r="W399" s="22">
        <v>0.91700000000000004</v>
      </c>
      <c r="X399" s="22">
        <v>0.89900000000000002</v>
      </c>
      <c r="Y399" s="102">
        <v>0.99998894126458004</v>
      </c>
      <c r="Z399" s="102">
        <v>0.94842759915531905</v>
      </c>
      <c r="AA399" s="102">
        <v>0.90420346426653997</v>
      </c>
      <c r="AB399" s="23">
        <v>1</v>
      </c>
      <c r="AC399" s="23">
        <v>1</v>
      </c>
      <c r="AD399" s="23">
        <v>1</v>
      </c>
    </row>
    <row r="400" spans="1:30">
      <c r="A400" s="2" t="s">
        <v>30</v>
      </c>
      <c r="B400" s="2" t="s">
        <v>2695</v>
      </c>
      <c r="C400" s="2" t="s">
        <v>2696</v>
      </c>
      <c r="D400" s="2">
        <v>0</v>
      </c>
      <c r="E400" s="2">
        <v>102.652</v>
      </c>
      <c r="F400" s="2">
        <v>75</v>
      </c>
      <c r="G400" s="2">
        <v>13</v>
      </c>
      <c r="H400" s="2">
        <v>127</v>
      </c>
      <c r="I400" s="2">
        <v>13</v>
      </c>
      <c r="J400" s="2">
        <v>15</v>
      </c>
      <c r="K400" s="2">
        <v>361.19</v>
      </c>
      <c r="L400" s="2">
        <v>13</v>
      </c>
      <c r="M400" s="2" t="s">
        <v>33</v>
      </c>
      <c r="N400" s="2" t="s">
        <v>729</v>
      </c>
      <c r="O400" s="2" t="s">
        <v>992</v>
      </c>
      <c r="P400" s="2" t="s">
        <v>2697</v>
      </c>
      <c r="Q400" s="2" t="s">
        <v>2698</v>
      </c>
      <c r="R400" s="2" t="s">
        <v>2699</v>
      </c>
      <c r="S400" s="2" t="s">
        <v>2700</v>
      </c>
      <c r="T400" s="2" t="s">
        <v>102</v>
      </c>
      <c r="U400" s="2">
        <v>0</v>
      </c>
      <c r="V400" s="22">
        <v>0.90800000000000003</v>
      </c>
      <c r="W400" s="22">
        <v>0.48599999999999999</v>
      </c>
      <c r="X400" s="22">
        <v>0.34599999999999997</v>
      </c>
      <c r="Y400" s="102">
        <v>0.98946765049248098</v>
      </c>
      <c r="Z400" s="102">
        <v>5.44040695708842E-2</v>
      </c>
      <c r="AA400" s="102">
        <v>3.3399078809757099E-3</v>
      </c>
      <c r="AB400" s="23">
        <v>1</v>
      </c>
      <c r="AC400" s="23">
        <v>0.25705573231692802</v>
      </c>
      <c r="AD400" s="23">
        <v>2.1691698534393501E-2</v>
      </c>
    </row>
    <row r="401" spans="1:30">
      <c r="A401" s="2" t="s">
        <v>30</v>
      </c>
      <c r="B401" s="2" t="s">
        <v>2701</v>
      </c>
      <c r="C401" s="2" t="s">
        <v>2702</v>
      </c>
      <c r="D401" s="2">
        <v>0</v>
      </c>
      <c r="E401" s="2">
        <v>102.526</v>
      </c>
      <c r="F401" s="2">
        <v>60</v>
      </c>
      <c r="G401" s="2">
        <v>19</v>
      </c>
      <c r="H401" s="2">
        <v>81</v>
      </c>
      <c r="I401" s="2">
        <v>19</v>
      </c>
      <c r="J401" s="2">
        <v>39</v>
      </c>
      <c r="K401" s="2">
        <v>293.33999999999997</v>
      </c>
      <c r="L401" s="2">
        <v>19</v>
      </c>
      <c r="M401" s="2" t="s">
        <v>33</v>
      </c>
      <c r="N401" s="2" t="s">
        <v>34</v>
      </c>
      <c r="O401" s="2" t="s">
        <v>62</v>
      </c>
      <c r="P401" s="2" t="s">
        <v>2703</v>
      </c>
      <c r="Q401" s="2" t="s">
        <v>2704</v>
      </c>
      <c r="R401" s="2" t="s">
        <v>2705</v>
      </c>
      <c r="S401" s="2" t="s">
        <v>2706</v>
      </c>
      <c r="T401" s="2" t="s">
        <v>2707</v>
      </c>
      <c r="U401" s="2">
        <v>0</v>
      </c>
      <c r="V401" s="22">
        <v>1.2030000000000001</v>
      </c>
      <c r="W401" s="22">
        <v>1.238</v>
      </c>
      <c r="X401" s="22">
        <v>1.2909999999999999</v>
      </c>
      <c r="Y401" s="102">
        <v>0.66257092807920703</v>
      </c>
      <c r="Z401" s="102">
        <v>0.55950776329998297</v>
      </c>
      <c r="AA401" s="102">
        <v>0.42154392999871798</v>
      </c>
      <c r="AB401" s="23">
        <v>1</v>
      </c>
      <c r="AC401" s="23">
        <v>1</v>
      </c>
      <c r="AD401" s="23">
        <v>1</v>
      </c>
    </row>
    <row r="402" spans="1:30">
      <c r="A402" s="2" t="s">
        <v>30</v>
      </c>
      <c r="B402" s="2" t="s">
        <v>2708</v>
      </c>
      <c r="C402" s="2" t="s">
        <v>2709</v>
      </c>
      <c r="D402" s="2">
        <v>0</v>
      </c>
      <c r="E402" s="2">
        <v>102.503</v>
      </c>
      <c r="F402" s="2">
        <v>83</v>
      </c>
      <c r="G402" s="2">
        <v>19</v>
      </c>
      <c r="H402" s="2">
        <v>85</v>
      </c>
      <c r="I402" s="2">
        <v>19</v>
      </c>
      <c r="J402" s="2">
        <v>34.799999999999997</v>
      </c>
      <c r="K402" s="2">
        <v>262.77</v>
      </c>
      <c r="L402" s="2">
        <v>19</v>
      </c>
      <c r="M402" s="2" t="s">
        <v>132</v>
      </c>
      <c r="N402" s="2" t="s">
        <v>34</v>
      </c>
      <c r="O402" s="2" t="s">
        <v>45</v>
      </c>
      <c r="P402" s="2" t="s">
        <v>2710</v>
      </c>
      <c r="Q402" s="2" t="s">
        <v>2711</v>
      </c>
      <c r="R402" s="2" t="s">
        <v>2712</v>
      </c>
      <c r="S402" s="2" t="s">
        <v>2713</v>
      </c>
      <c r="T402" s="2" t="s">
        <v>2714</v>
      </c>
      <c r="U402" s="2">
        <v>0</v>
      </c>
      <c r="V402" s="22">
        <v>0.747</v>
      </c>
      <c r="W402" s="22">
        <v>0.66400000000000003</v>
      </c>
      <c r="X402" s="22">
        <v>0.64400000000000002</v>
      </c>
      <c r="Y402" s="102">
        <v>0.70012457864608302</v>
      </c>
      <c r="Z402" s="102">
        <v>0.40102112287957398</v>
      </c>
      <c r="AA402" s="102">
        <v>0.29338831582296698</v>
      </c>
      <c r="AB402" s="23">
        <v>1</v>
      </c>
      <c r="AC402" s="23">
        <v>1</v>
      </c>
      <c r="AD402" s="23">
        <v>0.82025961917298995</v>
      </c>
    </row>
    <row r="403" spans="1:30">
      <c r="A403" s="2" t="s">
        <v>30</v>
      </c>
      <c r="B403" s="2" t="s">
        <v>2715</v>
      </c>
      <c r="C403" s="2" t="s">
        <v>2716</v>
      </c>
      <c r="D403" s="2">
        <v>0</v>
      </c>
      <c r="E403" s="2">
        <v>102.348</v>
      </c>
      <c r="F403" s="2">
        <v>33</v>
      </c>
      <c r="G403" s="2">
        <v>19</v>
      </c>
      <c r="H403" s="2">
        <v>74</v>
      </c>
      <c r="I403" s="2">
        <v>19</v>
      </c>
      <c r="J403" s="2">
        <v>70.2</v>
      </c>
      <c r="K403" s="2">
        <v>243.54</v>
      </c>
      <c r="L403" s="2">
        <v>19</v>
      </c>
      <c r="M403" s="2" t="s">
        <v>328</v>
      </c>
      <c r="N403" s="2" t="s">
        <v>2570</v>
      </c>
      <c r="O403" s="2" t="s">
        <v>443</v>
      </c>
      <c r="P403" s="2" t="s">
        <v>2717</v>
      </c>
      <c r="Q403" s="2" t="s">
        <v>2718</v>
      </c>
      <c r="R403" s="2" t="s">
        <v>2719</v>
      </c>
      <c r="S403" s="2" t="s">
        <v>2720</v>
      </c>
      <c r="T403" s="2" t="s">
        <v>40</v>
      </c>
      <c r="U403" s="2">
        <v>0</v>
      </c>
      <c r="V403" s="22">
        <v>0.73199999999999998</v>
      </c>
      <c r="W403" s="22">
        <v>0.92</v>
      </c>
      <c r="X403" s="22">
        <v>1.028</v>
      </c>
      <c r="Y403" s="102">
        <v>0.28755997394334998</v>
      </c>
      <c r="Z403" s="102">
        <v>0.986989432179051</v>
      </c>
      <c r="AA403" s="102">
        <v>0.99999485356745299</v>
      </c>
      <c r="AB403" s="23">
        <v>1</v>
      </c>
      <c r="AC403" s="23">
        <v>1</v>
      </c>
      <c r="AD403" s="23">
        <v>1</v>
      </c>
    </row>
    <row r="404" spans="1:30">
      <c r="A404" s="2" t="s">
        <v>30</v>
      </c>
      <c r="B404" s="2" t="s">
        <v>2721</v>
      </c>
      <c r="C404" s="2" t="s">
        <v>2722</v>
      </c>
      <c r="D404" s="2">
        <v>0</v>
      </c>
      <c r="E404" s="2">
        <v>102.145</v>
      </c>
      <c r="F404" s="2">
        <v>52</v>
      </c>
      <c r="G404" s="2">
        <v>18</v>
      </c>
      <c r="H404" s="2">
        <v>85</v>
      </c>
      <c r="I404" s="2">
        <v>18</v>
      </c>
      <c r="J404" s="2">
        <v>53.6</v>
      </c>
      <c r="K404" s="2">
        <v>385.06</v>
      </c>
      <c r="L404" s="2">
        <v>18</v>
      </c>
      <c r="M404" s="2" t="s">
        <v>1267</v>
      </c>
      <c r="N404" s="2" t="s">
        <v>314</v>
      </c>
      <c r="O404" s="2" t="s">
        <v>45</v>
      </c>
      <c r="P404" s="2" t="s">
        <v>2723</v>
      </c>
      <c r="Q404" s="2" t="s">
        <v>2724</v>
      </c>
      <c r="R404" s="2" t="s">
        <v>2725</v>
      </c>
      <c r="S404" s="2" t="s">
        <v>2726</v>
      </c>
      <c r="T404" s="2" t="s">
        <v>2727</v>
      </c>
      <c r="U404" s="2">
        <v>0</v>
      </c>
      <c r="V404" s="22">
        <v>1.1120000000000001</v>
      </c>
      <c r="W404" s="22">
        <v>1.2509999999999999</v>
      </c>
      <c r="X404" s="22">
        <v>1.27</v>
      </c>
      <c r="Y404" s="102">
        <v>0.98051974131521202</v>
      </c>
      <c r="Z404" s="102">
        <v>0.80154944060600397</v>
      </c>
      <c r="AA404" s="102">
        <v>0.74098291932111104</v>
      </c>
      <c r="AB404" s="23">
        <v>1</v>
      </c>
      <c r="AC404" s="23">
        <v>1</v>
      </c>
      <c r="AD404" s="23">
        <v>1</v>
      </c>
    </row>
    <row r="405" spans="1:30">
      <c r="A405" s="2" t="s">
        <v>30</v>
      </c>
      <c r="B405" s="2" t="s">
        <v>2728</v>
      </c>
      <c r="C405" s="2" t="s">
        <v>2729</v>
      </c>
      <c r="D405" s="2">
        <v>0</v>
      </c>
      <c r="E405" s="2">
        <v>101.994</v>
      </c>
      <c r="F405" s="2">
        <v>65</v>
      </c>
      <c r="G405" s="2">
        <v>14</v>
      </c>
      <c r="H405" s="2">
        <v>79</v>
      </c>
      <c r="I405" s="2">
        <v>12</v>
      </c>
      <c r="J405" s="2">
        <v>33.299999999999997</v>
      </c>
      <c r="K405" s="2">
        <v>311.42</v>
      </c>
      <c r="L405" s="2">
        <v>14</v>
      </c>
      <c r="M405" s="2" t="s">
        <v>95</v>
      </c>
      <c r="N405" s="2" t="s">
        <v>40</v>
      </c>
      <c r="O405" s="2" t="s">
        <v>158</v>
      </c>
      <c r="P405" s="2" t="s">
        <v>2730</v>
      </c>
      <c r="Q405" s="2" t="s">
        <v>2731</v>
      </c>
      <c r="R405" s="2" t="s">
        <v>2732</v>
      </c>
      <c r="S405" s="2" t="s">
        <v>2733</v>
      </c>
      <c r="T405" s="2" t="s">
        <v>40</v>
      </c>
      <c r="U405" s="2">
        <v>0</v>
      </c>
      <c r="V405" s="22">
        <v>1.127</v>
      </c>
      <c r="W405" s="22">
        <v>1.135</v>
      </c>
      <c r="X405" s="22">
        <v>1.1479999999999999</v>
      </c>
      <c r="Y405" s="102">
        <v>0.96255943732228799</v>
      </c>
      <c r="Z405" s="102">
        <v>0.93244927802675204</v>
      </c>
      <c r="AA405" s="102">
        <v>0.84204268970632101</v>
      </c>
      <c r="AB405" s="23">
        <v>1</v>
      </c>
      <c r="AC405" s="23">
        <v>1</v>
      </c>
      <c r="AD405" s="23">
        <v>1</v>
      </c>
    </row>
    <row r="406" spans="1:30">
      <c r="A406" s="2" t="s">
        <v>30</v>
      </c>
      <c r="B406" s="2" t="s">
        <v>2734</v>
      </c>
      <c r="C406" s="2" t="s">
        <v>2735</v>
      </c>
      <c r="D406" s="2">
        <v>0</v>
      </c>
      <c r="E406" s="2">
        <v>101.81</v>
      </c>
      <c r="F406" s="2">
        <v>73</v>
      </c>
      <c r="G406" s="2">
        <v>8</v>
      </c>
      <c r="H406" s="2">
        <v>151</v>
      </c>
      <c r="I406" s="2">
        <v>8</v>
      </c>
      <c r="J406" s="2">
        <v>17.3</v>
      </c>
      <c r="K406" s="2">
        <v>720.79</v>
      </c>
      <c r="L406" s="2">
        <v>8</v>
      </c>
      <c r="M406" s="2" t="s">
        <v>85</v>
      </c>
      <c r="N406" s="2" t="s">
        <v>86</v>
      </c>
      <c r="O406" s="2" t="s">
        <v>2736</v>
      </c>
      <c r="P406" s="2" t="s">
        <v>2737</v>
      </c>
      <c r="Q406" s="2" t="s">
        <v>2738</v>
      </c>
      <c r="R406" s="2" t="s">
        <v>2739</v>
      </c>
      <c r="S406" s="2" t="s">
        <v>2740</v>
      </c>
      <c r="T406" s="2" t="s">
        <v>40</v>
      </c>
      <c r="U406" s="2">
        <v>0</v>
      </c>
      <c r="V406" s="22">
        <v>0.34699999999999998</v>
      </c>
      <c r="W406" s="22">
        <v>0.25600000000000001</v>
      </c>
      <c r="X406" s="22">
        <v>0.29199999999999998</v>
      </c>
      <c r="Y406" s="102">
        <v>2.4943596594182399E-3</v>
      </c>
      <c r="Z406" s="102">
        <v>3.3741204253734402E-4</v>
      </c>
      <c r="AA406" s="102">
        <v>9.7235334142209396E-4</v>
      </c>
      <c r="AB406" s="23">
        <v>2.7128006236749901E-2</v>
      </c>
      <c r="AC406" s="23">
        <v>3.9250843935673303E-3</v>
      </c>
      <c r="AD406" s="23">
        <v>7.4777633536979504E-3</v>
      </c>
    </row>
    <row r="407" spans="1:30">
      <c r="A407" s="2" t="s">
        <v>30</v>
      </c>
      <c r="B407" s="2" t="s">
        <v>2741</v>
      </c>
      <c r="C407" s="2" t="s">
        <v>2742</v>
      </c>
      <c r="D407" s="2">
        <v>0</v>
      </c>
      <c r="E407" s="2">
        <v>101.78700000000001</v>
      </c>
      <c r="F407" s="2">
        <v>50</v>
      </c>
      <c r="G407" s="2">
        <v>16</v>
      </c>
      <c r="H407" s="2">
        <v>68</v>
      </c>
      <c r="I407" s="2">
        <v>16</v>
      </c>
      <c r="J407" s="2">
        <v>42.9</v>
      </c>
      <c r="K407" s="2">
        <v>290.31</v>
      </c>
      <c r="L407" s="2">
        <v>16</v>
      </c>
      <c r="M407" s="2" t="s">
        <v>2155</v>
      </c>
      <c r="N407" s="2" t="s">
        <v>40</v>
      </c>
      <c r="O407" s="2" t="s">
        <v>40</v>
      </c>
      <c r="P407" s="2" t="s">
        <v>40</v>
      </c>
      <c r="Q407" s="2" t="s">
        <v>2743</v>
      </c>
      <c r="R407" s="2" t="s">
        <v>2744</v>
      </c>
      <c r="S407" s="2" t="s">
        <v>2745</v>
      </c>
      <c r="T407" s="2" t="s">
        <v>40</v>
      </c>
      <c r="U407" s="2">
        <v>0</v>
      </c>
      <c r="V407" s="22">
        <v>0.95</v>
      </c>
      <c r="W407" s="22">
        <v>1.0640000000000001</v>
      </c>
      <c r="X407" s="22">
        <v>1.02</v>
      </c>
      <c r="Y407" s="102">
        <v>0.99969345294496803</v>
      </c>
      <c r="Z407" s="102">
        <v>0.99939296169312197</v>
      </c>
      <c r="AA407" s="102">
        <v>0.99999973464272196</v>
      </c>
      <c r="AB407" s="23">
        <v>1</v>
      </c>
      <c r="AC407" s="23">
        <v>1</v>
      </c>
      <c r="AD407" s="23">
        <v>1</v>
      </c>
    </row>
    <row r="408" spans="1:30">
      <c r="A408" s="2" t="s">
        <v>30</v>
      </c>
      <c r="B408" s="2" t="s">
        <v>2746</v>
      </c>
      <c r="C408" s="2" t="s">
        <v>2747</v>
      </c>
      <c r="D408" s="2">
        <v>0</v>
      </c>
      <c r="E408" s="2">
        <v>101.746</v>
      </c>
      <c r="F408" s="2">
        <v>55</v>
      </c>
      <c r="G408" s="2">
        <v>18</v>
      </c>
      <c r="H408" s="2">
        <v>96</v>
      </c>
      <c r="I408" s="2">
        <v>17</v>
      </c>
      <c r="J408" s="2">
        <v>43.3</v>
      </c>
      <c r="K408" s="2">
        <v>333.86</v>
      </c>
      <c r="L408" s="2">
        <v>18</v>
      </c>
      <c r="M408" s="2" t="s">
        <v>2748</v>
      </c>
      <c r="N408" s="2" t="s">
        <v>34</v>
      </c>
      <c r="O408" s="2" t="s">
        <v>2749</v>
      </c>
      <c r="P408" s="2" t="s">
        <v>2750</v>
      </c>
      <c r="Q408" s="2" t="s">
        <v>2751</v>
      </c>
      <c r="R408" s="2" t="s">
        <v>2752</v>
      </c>
      <c r="S408" s="2" t="s">
        <v>2753</v>
      </c>
      <c r="T408" s="2" t="s">
        <v>40</v>
      </c>
      <c r="U408" s="2">
        <v>1</v>
      </c>
      <c r="V408" s="22">
        <v>1.1919999999999999</v>
      </c>
      <c r="W408" s="22">
        <v>1.238</v>
      </c>
      <c r="X408" s="22">
        <v>1.2749999999999999</v>
      </c>
      <c r="Y408" s="102">
        <v>5.3207580869738397E-2</v>
      </c>
      <c r="Z408" s="102">
        <v>1.91830010849341E-2</v>
      </c>
      <c r="AA408" s="102">
        <v>3.0828565935086E-3</v>
      </c>
      <c r="AB408" s="23">
        <v>0.32382627032642097</v>
      </c>
      <c r="AC408" s="23">
        <v>0.113370919595205</v>
      </c>
      <c r="AD408" s="23">
        <v>2.0455922089779099E-2</v>
      </c>
    </row>
    <row r="409" spans="1:30">
      <c r="A409" s="2" t="s">
        <v>30</v>
      </c>
      <c r="B409" s="2" t="s">
        <v>2754</v>
      </c>
      <c r="C409" s="2" t="s">
        <v>2755</v>
      </c>
      <c r="D409" s="2">
        <v>0</v>
      </c>
      <c r="E409" s="2">
        <v>101.602</v>
      </c>
      <c r="F409" s="2">
        <v>85</v>
      </c>
      <c r="G409" s="2">
        <v>13</v>
      </c>
      <c r="H409" s="2">
        <v>137</v>
      </c>
      <c r="I409" s="2">
        <v>13</v>
      </c>
      <c r="J409" s="2">
        <v>17.5</v>
      </c>
      <c r="K409" s="2">
        <v>501.37</v>
      </c>
      <c r="L409" s="2">
        <v>13</v>
      </c>
      <c r="M409" s="2" t="s">
        <v>40</v>
      </c>
      <c r="N409" s="2" t="s">
        <v>34</v>
      </c>
      <c r="O409" s="2" t="s">
        <v>2756</v>
      </c>
      <c r="P409" s="2" t="s">
        <v>2757</v>
      </c>
      <c r="Q409" s="2" t="s">
        <v>2758</v>
      </c>
      <c r="R409" s="2" t="s">
        <v>2759</v>
      </c>
      <c r="S409" s="2" t="s">
        <v>2760</v>
      </c>
      <c r="T409" s="2" t="s">
        <v>40</v>
      </c>
      <c r="U409" s="2">
        <v>0</v>
      </c>
      <c r="V409" s="22">
        <v>0.88900000000000001</v>
      </c>
      <c r="W409" s="22">
        <v>0.97499999999999998</v>
      </c>
      <c r="X409" s="22">
        <v>0.89300000000000002</v>
      </c>
      <c r="Y409" s="102">
        <v>0.91220035527587695</v>
      </c>
      <c r="Z409" s="102">
        <v>0.99999860912458505</v>
      </c>
      <c r="AA409" s="102">
        <v>0.92284884243584298</v>
      </c>
      <c r="AB409" s="23">
        <v>1</v>
      </c>
      <c r="AC409" s="23">
        <v>1</v>
      </c>
      <c r="AD409" s="23">
        <v>1</v>
      </c>
    </row>
    <row r="410" spans="1:30">
      <c r="A410" s="2" t="s">
        <v>30</v>
      </c>
      <c r="B410" s="2" t="s">
        <v>2761</v>
      </c>
      <c r="C410" s="2" t="s">
        <v>2762</v>
      </c>
      <c r="D410" s="2">
        <v>0</v>
      </c>
      <c r="E410" s="2">
        <v>100.52200000000001</v>
      </c>
      <c r="F410" s="2">
        <v>32</v>
      </c>
      <c r="G410" s="2">
        <v>23</v>
      </c>
      <c r="H410" s="2">
        <v>66</v>
      </c>
      <c r="I410" s="2">
        <v>23</v>
      </c>
      <c r="J410" s="2">
        <v>91.3</v>
      </c>
      <c r="K410" s="2">
        <v>226.01</v>
      </c>
      <c r="L410" s="2">
        <v>23</v>
      </c>
      <c r="M410" s="2" t="s">
        <v>33</v>
      </c>
      <c r="N410" s="2" t="s">
        <v>141</v>
      </c>
      <c r="O410" s="2" t="s">
        <v>151</v>
      </c>
      <c r="P410" s="2" t="s">
        <v>2763</v>
      </c>
      <c r="Q410" s="2" t="s">
        <v>2764</v>
      </c>
      <c r="R410" s="2" t="s">
        <v>2765</v>
      </c>
      <c r="S410" s="2" t="s">
        <v>2766</v>
      </c>
      <c r="T410" s="2" t="s">
        <v>2767</v>
      </c>
      <c r="U410" s="2">
        <v>0</v>
      </c>
      <c r="V410" s="22">
        <v>0.745</v>
      </c>
      <c r="W410" s="22">
        <v>0.76100000000000001</v>
      </c>
      <c r="X410" s="22">
        <v>0.71699999999999997</v>
      </c>
      <c r="Y410" s="102">
        <v>0.47529820724351801</v>
      </c>
      <c r="Z410" s="102">
        <v>0.57745870969435598</v>
      </c>
      <c r="AA410" s="102">
        <v>0.40752089315103202</v>
      </c>
      <c r="AB410" s="23">
        <v>1</v>
      </c>
      <c r="AC410" s="23">
        <v>1</v>
      </c>
      <c r="AD410" s="23">
        <v>1</v>
      </c>
    </row>
    <row r="411" spans="1:30">
      <c r="A411" s="2" t="s">
        <v>30</v>
      </c>
      <c r="B411" s="2" t="s">
        <v>2768</v>
      </c>
      <c r="C411" s="2" t="s">
        <v>2769</v>
      </c>
      <c r="D411" s="2">
        <v>0</v>
      </c>
      <c r="E411" s="2">
        <v>100.14700000000001</v>
      </c>
      <c r="F411" s="2">
        <v>52</v>
      </c>
      <c r="G411" s="2">
        <v>18</v>
      </c>
      <c r="H411" s="2">
        <v>73</v>
      </c>
      <c r="I411" s="2">
        <v>18</v>
      </c>
      <c r="J411" s="2">
        <v>52</v>
      </c>
      <c r="K411" s="2">
        <v>307.18</v>
      </c>
      <c r="L411" s="2">
        <v>18</v>
      </c>
      <c r="M411" s="2" t="s">
        <v>53</v>
      </c>
      <c r="N411" s="2" t="s">
        <v>86</v>
      </c>
      <c r="O411" s="2" t="s">
        <v>77</v>
      </c>
      <c r="P411" s="2" t="s">
        <v>2770</v>
      </c>
      <c r="Q411" s="2" t="s">
        <v>2771</v>
      </c>
      <c r="R411" s="2" t="s">
        <v>2772</v>
      </c>
      <c r="S411" s="2" t="s">
        <v>2773</v>
      </c>
      <c r="T411" s="2" t="s">
        <v>2774</v>
      </c>
      <c r="U411" s="2">
        <v>0</v>
      </c>
      <c r="V411" s="22">
        <v>0.76400000000000001</v>
      </c>
      <c r="W411" s="22">
        <v>0.71</v>
      </c>
      <c r="X411" s="22">
        <v>0.50600000000000001</v>
      </c>
      <c r="Y411" s="102">
        <v>0.84480052718921905</v>
      </c>
      <c r="Z411" s="102">
        <v>0.651488839950361</v>
      </c>
      <c r="AA411" s="102">
        <v>9.3555374669719693E-2</v>
      </c>
      <c r="AB411" s="23">
        <v>1</v>
      </c>
      <c r="AC411" s="23">
        <v>1</v>
      </c>
      <c r="AD411" s="23">
        <v>0.34185840684482099</v>
      </c>
    </row>
    <row r="412" spans="1:30">
      <c r="A412" s="2" t="s">
        <v>30</v>
      </c>
      <c r="B412" s="2" t="s">
        <v>2775</v>
      </c>
      <c r="C412" s="2" t="s">
        <v>2776</v>
      </c>
      <c r="D412" s="2">
        <v>0</v>
      </c>
      <c r="E412" s="2">
        <v>100.056</v>
      </c>
      <c r="F412" s="2">
        <v>83</v>
      </c>
      <c r="G412" s="2">
        <v>12</v>
      </c>
      <c r="H412" s="2">
        <v>221</v>
      </c>
      <c r="I412" s="2">
        <v>12</v>
      </c>
      <c r="J412" s="2">
        <v>11.7</v>
      </c>
      <c r="K412" s="2">
        <v>690.47</v>
      </c>
      <c r="L412" s="2">
        <v>12</v>
      </c>
      <c r="M412" s="2" t="s">
        <v>85</v>
      </c>
      <c r="N412" s="2" t="s">
        <v>991</v>
      </c>
      <c r="O412" s="2" t="s">
        <v>992</v>
      </c>
      <c r="P412" s="2" t="s">
        <v>2777</v>
      </c>
      <c r="Q412" s="2" t="s">
        <v>2778</v>
      </c>
      <c r="R412" s="2" t="s">
        <v>2779</v>
      </c>
      <c r="S412" s="2" t="s">
        <v>2780</v>
      </c>
      <c r="T412" s="2" t="s">
        <v>102</v>
      </c>
      <c r="U412" s="2">
        <v>0</v>
      </c>
      <c r="V412" s="22">
        <v>1.3180000000000001</v>
      </c>
      <c r="W412" s="22">
        <v>1.077</v>
      </c>
      <c r="X412" s="22">
        <v>1.107</v>
      </c>
      <c r="Y412" s="102">
        <v>0.28125808343367198</v>
      </c>
      <c r="Z412" s="102">
        <v>0.98305519709613698</v>
      </c>
      <c r="AA412" s="102">
        <v>0.94222908657489002</v>
      </c>
      <c r="AB412" s="23">
        <v>1</v>
      </c>
      <c r="AC412" s="23">
        <v>1</v>
      </c>
      <c r="AD412" s="23">
        <v>1</v>
      </c>
    </row>
    <row r="413" spans="1:30">
      <c r="A413" s="2" t="s">
        <v>30</v>
      </c>
      <c r="B413" s="2" t="s">
        <v>2781</v>
      </c>
      <c r="C413" s="2" t="s">
        <v>2782</v>
      </c>
      <c r="D413" s="2">
        <v>0</v>
      </c>
      <c r="E413" s="2">
        <v>99.206999999999994</v>
      </c>
      <c r="F413" s="2">
        <v>44</v>
      </c>
      <c r="G413" s="2">
        <v>19</v>
      </c>
      <c r="H413" s="2">
        <v>71</v>
      </c>
      <c r="I413" s="2">
        <v>19</v>
      </c>
      <c r="J413" s="2">
        <v>55</v>
      </c>
      <c r="K413" s="2">
        <v>269.39999999999998</v>
      </c>
      <c r="L413" s="2">
        <v>19</v>
      </c>
      <c r="M413" s="2" t="s">
        <v>965</v>
      </c>
      <c r="N413" s="2" t="s">
        <v>86</v>
      </c>
      <c r="O413" s="2" t="s">
        <v>111</v>
      </c>
      <c r="P413" s="2" t="s">
        <v>2783</v>
      </c>
      <c r="Q413" s="2" t="s">
        <v>2784</v>
      </c>
      <c r="R413" s="2" t="s">
        <v>2785</v>
      </c>
      <c r="S413" s="2" t="s">
        <v>2786</v>
      </c>
      <c r="T413" s="2" t="s">
        <v>40</v>
      </c>
      <c r="U413" s="2">
        <v>0</v>
      </c>
      <c r="V413" s="22">
        <v>0.79100000000000004</v>
      </c>
      <c r="W413" s="22">
        <v>0.80600000000000005</v>
      </c>
      <c r="X413" s="22">
        <v>0.92400000000000004</v>
      </c>
      <c r="Y413" s="102">
        <v>0.120746953264114</v>
      </c>
      <c r="Z413" s="102">
        <v>0.30420089419114699</v>
      </c>
      <c r="AA413" s="102">
        <v>0.97445171334829495</v>
      </c>
      <c r="AB413" s="23">
        <v>0.60637404398754702</v>
      </c>
      <c r="AC413" s="23">
        <v>0.94766312461580904</v>
      </c>
      <c r="AD413" s="23">
        <v>1</v>
      </c>
    </row>
    <row r="414" spans="1:30">
      <c r="A414" s="2" t="s">
        <v>30</v>
      </c>
      <c r="B414" s="2" t="s">
        <v>2787</v>
      </c>
      <c r="C414" s="2" t="s">
        <v>2788</v>
      </c>
      <c r="D414" s="2">
        <v>0</v>
      </c>
      <c r="E414" s="2">
        <v>99.007000000000005</v>
      </c>
      <c r="F414" s="2">
        <v>23</v>
      </c>
      <c r="G414" s="2">
        <v>16</v>
      </c>
      <c r="H414" s="2">
        <v>57</v>
      </c>
      <c r="I414" s="2">
        <v>15</v>
      </c>
      <c r="J414" s="2">
        <v>113.5</v>
      </c>
      <c r="K414" s="2">
        <v>215.22</v>
      </c>
      <c r="L414" s="2">
        <v>16</v>
      </c>
      <c r="M414" s="2" t="s">
        <v>140</v>
      </c>
      <c r="N414" s="2" t="s">
        <v>141</v>
      </c>
      <c r="O414" s="2" t="s">
        <v>336</v>
      </c>
      <c r="P414" s="2" t="s">
        <v>2789</v>
      </c>
      <c r="Q414" s="2" t="s">
        <v>2790</v>
      </c>
      <c r="R414" s="2" t="s">
        <v>2791</v>
      </c>
      <c r="S414" s="2" t="s">
        <v>2792</v>
      </c>
      <c r="T414" s="2" t="s">
        <v>705</v>
      </c>
      <c r="U414" s="2">
        <v>0</v>
      </c>
      <c r="V414" s="22">
        <v>0.91400000000000003</v>
      </c>
      <c r="W414" s="22">
        <v>1.1719999999999999</v>
      </c>
      <c r="X414" s="22">
        <v>0.64800000000000002</v>
      </c>
      <c r="Y414" s="102">
        <v>0.99993506546027899</v>
      </c>
      <c r="Z414" s="102">
        <v>0.99881648355526198</v>
      </c>
      <c r="AA414" s="102">
        <v>0.67015054544430397</v>
      </c>
      <c r="AB414" s="23">
        <v>1</v>
      </c>
      <c r="AC414" s="23">
        <v>1</v>
      </c>
      <c r="AD414" s="23">
        <v>1</v>
      </c>
    </row>
    <row r="415" spans="1:30">
      <c r="A415" s="2" t="s">
        <v>30</v>
      </c>
      <c r="B415" s="2" t="s">
        <v>2793</v>
      </c>
      <c r="C415" s="2" t="s">
        <v>2794</v>
      </c>
      <c r="D415" s="2">
        <v>0</v>
      </c>
      <c r="E415" s="2">
        <v>98.391999999999996</v>
      </c>
      <c r="F415" s="2">
        <v>59</v>
      </c>
      <c r="G415" s="2">
        <v>13</v>
      </c>
      <c r="H415" s="2">
        <v>83</v>
      </c>
      <c r="I415" s="2">
        <v>13</v>
      </c>
      <c r="J415" s="2">
        <v>32.799999999999997</v>
      </c>
      <c r="K415" s="2">
        <v>345.26</v>
      </c>
      <c r="L415" s="2">
        <v>13</v>
      </c>
      <c r="M415" s="2" t="s">
        <v>85</v>
      </c>
      <c r="N415" s="2" t="s">
        <v>86</v>
      </c>
      <c r="O415" s="2" t="s">
        <v>2795</v>
      </c>
      <c r="P415" s="2" t="s">
        <v>2796</v>
      </c>
      <c r="Q415" s="2" t="s">
        <v>2797</v>
      </c>
      <c r="R415" s="2" t="s">
        <v>2798</v>
      </c>
      <c r="S415" s="2" t="s">
        <v>2799</v>
      </c>
      <c r="T415" s="2" t="s">
        <v>1694</v>
      </c>
      <c r="U415" s="2">
        <v>0</v>
      </c>
      <c r="V415" s="22">
        <v>1.2809999999999999</v>
      </c>
      <c r="W415" s="22">
        <v>1.2330000000000001</v>
      </c>
      <c r="X415" s="22">
        <v>1.258</v>
      </c>
      <c r="Y415" s="102">
        <v>0.30602446524065902</v>
      </c>
      <c r="Z415" s="102">
        <v>0.51614595231480398</v>
      </c>
      <c r="AA415" s="102">
        <v>0.46258423774990998</v>
      </c>
      <c r="AB415" s="23">
        <v>1</v>
      </c>
      <c r="AC415" s="23">
        <v>1</v>
      </c>
      <c r="AD415" s="23">
        <v>1</v>
      </c>
    </row>
    <row r="416" spans="1:30">
      <c r="A416" s="2" t="s">
        <v>30</v>
      </c>
      <c r="B416" s="2" t="s">
        <v>2800</v>
      </c>
      <c r="C416" s="2" t="s">
        <v>2801</v>
      </c>
      <c r="D416" s="2">
        <v>0</v>
      </c>
      <c r="E416" s="2">
        <v>98.021000000000001</v>
      </c>
      <c r="F416" s="2">
        <v>48</v>
      </c>
      <c r="G416" s="2">
        <v>19</v>
      </c>
      <c r="H416" s="2">
        <v>80</v>
      </c>
      <c r="I416" s="2">
        <v>19</v>
      </c>
      <c r="J416" s="2">
        <v>50.9</v>
      </c>
      <c r="K416" s="2">
        <v>286.77</v>
      </c>
      <c r="L416" s="2">
        <v>19</v>
      </c>
      <c r="M416" s="2" t="s">
        <v>40</v>
      </c>
      <c r="N416" s="2" t="s">
        <v>86</v>
      </c>
      <c r="O416" s="2" t="s">
        <v>158</v>
      </c>
      <c r="P416" s="2" t="s">
        <v>2802</v>
      </c>
      <c r="Q416" s="2" t="s">
        <v>2803</v>
      </c>
      <c r="R416" s="2" t="s">
        <v>2804</v>
      </c>
      <c r="S416" s="2" t="s">
        <v>2805</v>
      </c>
      <c r="T416" s="2" t="s">
        <v>40</v>
      </c>
      <c r="U416" s="2">
        <v>0</v>
      </c>
      <c r="V416" s="22">
        <v>1.036</v>
      </c>
      <c r="W416" s="22">
        <v>1.236</v>
      </c>
      <c r="X416" s="22">
        <v>1.3169999999999999</v>
      </c>
      <c r="Y416" s="102">
        <v>0.99865075838815998</v>
      </c>
      <c r="Z416" s="102">
        <v>0.70351313420000405</v>
      </c>
      <c r="AA416" s="102">
        <v>0.46789613729441198</v>
      </c>
      <c r="AB416" s="23">
        <v>1</v>
      </c>
      <c r="AC416" s="23">
        <v>1</v>
      </c>
      <c r="AD416" s="23">
        <v>1</v>
      </c>
    </row>
    <row r="417" spans="1:30">
      <c r="A417" s="2" t="s">
        <v>30</v>
      </c>
      <c r="B417" s="2" t="s">
        <v>2806</v>
      </c>
      <c r="C417" s="2" t="s">
        <v>2807</v>
      </c>
      <c r="D417" s="2">
        <v>0</v>
      </c>
      <c r="E417" s="2">
        <v>97.947000000000003</v>
      </c>
      <c r="F417" s="2">
        <v>73</v>
      </c>
      <c r="G417" s="2">
        <v>13</v>
      </c>
      <c r="H417" s="2">
        <v>70</v>
      </c>
      <c r="I417" s="2">
        <v>13</v>
      </c>
      <c r="J417" s="2">
        <v>32.700000000000003</v>
      </c>
      <c r="K417" s="2">
        <v>342.9</v>
      </c>
      <c r="L417" s="2">
        <v>13</v>
      </c>
      <c r="M417" s="2" t="s">
        <v>33</v>
      </c>
      <c r="N417" s="2" t="s">
        <v>86</v>
      </c>
      <c r="O417" s="2" t="s">
        <v>511</v>
      </c>
      <c r="P417" s="2" t="s">
        <v>2808</v>
      </c>
      <c r="Q417" s="2" t="s">
        <v>2809</v>
      </c>
      <c r="R417" s="2" t="s">
        <v>2810</v>
      </c>
      <c r="S417" s="2" t="s">
        <v>2811</v>
      </c>
      <c r="T417" s="2" t="s">
        <v>2812</v>
      </c>
      <c r="U417" s="2">
        <v>0</v>
      </c>
      <c r="V417" s="22">
        <v>1.2330000000000001</v>
      </c>
      <c r="W417" s="22">
        <v>1.29</v>
      </c>
      <c r="X417" s="22">
        <v>1.4</v>
      </c>
      <c r="Y417" s="102">
        <v>0.80295109449894198</v>
      </c>
      <c r="Z417" s="102">
        <v>0.57733354118737401</v>
      </c>
      <c r="AA417" s="102">
        <v>0.30532273733353099</v>
      </c>
      <c r="AB417" s="23">
        <v>1</v>
      </c>
      <c r="AC417" s="23">
        <v>1</v>
      </c>
      <c r="AD417" s="23">
        <v>0.83883885085056797</v>
      </c>
    </row>
    <row r="418" spans="1:30">
      <c r="A418" s="2" t="s">
        <v>30</v>
      </c>
      <c r="B418" s="2" t="s">
        <v>2813</v>
      </c>
      <c r="C418" s="2" t="s">
        <v>2814</v>
      </c>
      <c r="D418" s="2">
        <v>0</v>
      </c>
      <c r="E418" s="2">
        <v>97.566000000000003</v>
      </c>
      <c r="F418" s="2">
        <v>59</v>
      </c>
      <c r="G418" s="2">
        <v>19</v>
      </c>
      <c r="H418" s="2">
        <v>53</v>
      </c>
      <c r="I418" s="2">
        <v>19</v>
      </c>
      <c r="J418" s="2">
        <v>51.3</v>
      </c>
      <c r="K418" s="2">
        <v>213.15</v>
      </c>
      <c r="L418" s="2">
        <v>19</v>
      </c>
      <c r="M418" s="2" t="s">
        <v>33</v>
      </c>
      <c r="N418" s="2" t="s">
        <v>86</v>
      </c>
      <c r="O418" s="2" t="s">
        <v>158</v>
      </c>
      <c r="P418" s="2" t="s">
        <v>1030</v>
      </c>
      <c r="Q418" s="2" t="s">
        <v>2815</v>
      </c>
      <c r="R418" s="2" t="s">
        <v>2816</v>
      </c>
      <c r="S418" s="2" t="s">
        <v>2817</v>
      </c>
      <c r="T418" s="2" t="s">
        <v>40</v>
      </c>
      <c r="U418" s="2">
        <v>0</v>
      </c>
      <c r="V418" s="22">
        <v>1.0229999999999999</v>
      </c>
      <c r="W418" s="22">
        <v>1.0169999999999999</v>
      </c>
      <c r="X418" s="22">
        <v>1.155</v>
      </c>
      <c r="Y418" s="102">
        <v>0.99999937941318495</v>
      </c>
      <c r="Z418" s="102">
        <v>0.99999421174936498</v>
      </c>
      <c r="AA418" s="102">
        <v>0.987006285484479</v>
      </c>
      <c r="AB418" s="23">
        <v>1</v>
      </c>
      <c r="AC418" s="23">
        <v>1</v>
      </c>
      <c r="AD418" s="23">
        <v>1</v>
      </c>
    </row>
    <row r="419" spans="1:30">
      <c r="A419" s="2" t="s">
        <v>30</v>
      </c>
      <c r="B419" s="2" t="s">
        <v>2818</v>
      </c>
      <c r="C419" s="2" t="s">
        <v>2819</v>
      </c>
      <c r="D419" s="2">
        <v>0</v>
      </c>
      <c r="E419" s="2">
        <v>97.457999999999998</v>
      </c>
      <c r="F419" s="2">
        <v>80</v>
      </c>
      <c r="G419" s="2">
        <v>14</v>
      </c>
      <c r="H419" s="2">
        <v>75</v>
      </c>
      <c r="I419" s="2">
        <v>14</v>
      </c>
      <c r="J419" s="2">
        <v>26.8</v>
      </c>
      <c r="K419" s="2">
        <v>290.33</v>
      </c>
      <c r="L419" s="2">
        <v>14</v>
      </c>
      <c r="M419" s="2" t="s">
        <v>921</v>
      </c>
      <c r="N419" s="2" t="s">
        <v>54</v>
      </c>
      <c r="O419" s="2" t="s">
        <v>478</v>
      </c>
      <c r="P419" s="2" t="s">
        <v>2820</v>
      </c>
      <c r="Q419" s="2" t="s">
        <v>2821</v>
      </c>
      <c r="R419" s="2" t="s">
        <v>2822</v>
      </c>
      <c r="S419" s="2" t="s">
        <v>2823</v>
      </c>
      <c r="T419" s="2" t="s">
        <v>1180</v>
      </c>
      <c r="U419" s="2">
        <v>0</v>
      </c>
      <c r="V419" s="22">
        <v>1.179</v>
      </c>
      <c r="W419" s="22">
        <v>1.1879999999999999</v>
      </c>
      <c r="X419" s="22">
        <v>1.21</v>
      </c>
      <c r="Y419" s="102">
        <v>0.94824075021819099</v>
      </c>
      <c r="Z419" s="102">
        <v>0.92117859944407798</v>
      </c>
      <c r="AA419" s="102">
        <v>0.88539238316042501</v>
      </c>
      <c r="AB419" s="23">
        <v>1</v>
      </c>
      <c r="AC419" s="23">
        <v>1</v>
      </c>
      <c r="AD419" s="23">
        <v>1</v>
      </c>
    </row>
    <row r="420" spans="1:30">
      <c r="A420" s="2" t="s">
        <v>30</v>
      </c>
      <c r="B420" s="2" t="s">
        <v>2824</v>
      </c>
      <c r="C420" s="2" t="s">
        <v>2825</v>
      </c>
      <c r="D420" s="2">
        <v>0</v>
      </c>
      <c r="E420" s="2">
        <v>97.400999999999996</v>
      </c>
      <c r="F420" s="2">
        <v>80</v>
      </c>
      <c r="G420" s="2">
        <v>11</v>
      </c>
      <c r="H420" s="2">
        <v>108</v>
      </c>
      <c r="I420" s="2">
        <v>10</v>
      </c>
      <c r="J420" s="2">
        <v>14.3</v>
      </c>
      <c r="K420" s="2">
        <v>362.99</v>
      </c>
      <c r="L420" s="2">
        <v>11</v>
      </c>
      <c r="M420" s="2" t="s">
        <v>33</v>
      </c>
      <c r="N420" s="2" t="s">
        <v>34</v>
      </c>
      <c r="O420" s="2" t="s">
        <v>151</v>
      </c>
      <c r="P420" s="2" t="s">
        <v>2826</v>
      </c>
      <c r="Q420" s="2" t="s">
        <v>2827</v>
      </c>
      <c r="R420" s="2" t="s">
        <v>2828</v>
      </c>
      <c r="S420" s="2" t="s">
        <v>2829</v>
      </c>
      <c r="T420" s="2" t="s">
        <v>40</v>
      </c>
      <c r="U420" s="2">
        <v>0</v>
      </c>
      <c r="V420" s="22">
        <v>0.40400000000000003</v>
      </c>
      <c r="W420" s="22">
        <v>0.32400000000000001</v>
      </c>
      <c r="X420" s="22">
        <v>0.307</v>
      </c>
      <c r="Y420" s="102">
        <v>6.3488421877344603E-4</v>
      </c>
      <c r="Z420" s="102">
        <v>7.1142402544244199E-5</v>
      </c>
      <c r="AA420" s="102">
        <v>4.8617592219080103E-5</v>
      </c>
      <c r="AB420" s="23">
        <v>9.1165405789499498E-3</v>
      </c>
      <c r="AC420" s="23">
        <v>1.08065897418447E-3</v>
      </c>
      <c r="AD420" s="23">
        <v>6.1204886642924196E-4</v>
      </c>
    </row>
    <row r="421" spans="1:30">
      <c r="A421" s="2" t="s">
        <v>30</v>
      </c>
      <c r="B421" s="2" t="s">
        <v>2830</v>
      </c>
      <c r="C421" s="2" t="s">
        <v>2831</v>
      </c>
      <c r="D421" s="2">
        <v>0</v>
      </c>
      <c r="E421" s="2">
        <v>97.298000000000002</v>
      </c>
      <c r="F421" s="2">
        <v>96</v>
      </c>
      <c r="G421" s="2">
        <v>10</v>
      </c>
      <c r="H421" s="2">
        <v>100</v>
      </c>
      <c r="I421" s="2">
        <v>10</v>
      </c>
      <c r="J421" s="2">
        <v>10.9</v>
      </c>
      <c r="K421" s="2">
        <v>377.85</v>
      </c>
      <c r="L421" s="2">
        <v>10</v>
      </c>
      <c r="M421" s="2" t="s">
        <v>2155</v>
      </c>
      <c r="N421" s="2" t="s">
        <v>86</v>
      </c>
      <c r="O421" s="2" t="s">
        <v>2756</v>
      </c>
      <c r="P421" s="2" t="s">
        <v>2832</v>
      </c>
      <c r="Q421" s="2" t="s">
        <v>2833</v>
      </c>
      <c r="R421" s="2" t="s">
        <v>2834</v>
      </c>
      <c r="S421" s="2" t="s">
        <v>2835</v>
      </c>
      <c r="T421" s="2" t="s">
        <v>40</v>
      </c>
      <c r="U421" s="2">
        <v>0</v>
      </c>
      <c r="V421" s="22">
        <v>1.238</v>
      </c>
      <c r="W421" s="22">
        <v>1.256</v>
      </c>
      <c r="X421" s="22">
        <v>1.3839999999999999</v>
      </c>
      <c r="Y421" s="102">
        <v>0.37230328493110998</v>
      </c>
      <c r="Z421" s="102">
        <v>0.331719890449232</v>
      </c>
      <c r="AA421" s="102">
        <v>8.5490211197764301E-2</v>
      </c>
      <c r="AB421" s="23">
        <v>1</v>
      </c>
      <c r="AC421" s="23">
        <v>1</v>
      </c>
      <c r="AD421" s="23">
        <v>0.318724154526351</v>
      </c>
    </row>
    <row r="422" spans="1:30">
      <c r="A422" s="2" t="s">
        <v>30</v>
      </c>
      <c r="B422" s="2" t="s">
        <v>2836</v>
      </c>
      <c r="C422" s="2" t="s">
        <v>2837</v>
      </c>
      <c r="D422" s="2">
        <v>0</v>
      </c>
      <c r="E422" s="2">
        <v>97.012</v>
      </c>
      <c r="F422" s="2">
        <v>61</v>
      </c>
      <c r="G422" s="2">
        <v>15</v>
      </c>
      <c r="H422" s="2">
        <v>88</v>
      </c>
      <c r="I422" s="2">
        <v>15</v>
      </c>
      <c r="J422" s="2">
        <v>36.4</v>
      </c>
      <c r="K422" s="2">
        <v>300.08</v>
      </c>
      <c r="L422" s="2">
        <v>15</v>
      </c>
      <c r="M422" s="2" t="s">
        <v>33</v>
      </c>
      <c r="N422" s="2" t="s">
        <v>141</v>
      </c>
      <c r="O422" s="2" t="s">
        <v>40</v>
      </c>
      <c r="P422" s="2" t="s">
        <v>2838</v>
      </c>
      <c r="Q422" s="2" t="s">
        <v>2839</v>
      </c>
      <c r="R422" s="2" t="s">
        <v>2840</v>
      </c>
      <c r="S422" s="2" t="s">
        <v>2841</v>
      </c>
      <c r="T422" s="2" t="s">
        <v>40</v>
      </c>
      <c r="U422" s="2">
        <v>0</v>
      </c>
      <c r="V422" s="22">
        <v>1.226</v>
      </c>
      <c r="W422" s="22">
        <v>1.113</v>
      </c>
      <c r="X422" s="22">
        <v>1.0549999999999999</v>
      </c>
      <c r="Y422" s="102">
        <v>0.97355302852218295</v>
      </c>
      <c r="Z422" s="102">
        <v>0.99964730050640505</v>
      </c>
      <c r="AA422" s="102">
        <v>0.99998824013132404</v>
      </c>
      <c r="AB422" s="23">
        <v>1</v>
      </c>
      <c r="AC422" s="23">
        <v>1</v>
      </c>
      <c r="AD422" s="23">
        <v>1</v>
      </c>
    </row>
    <row r="423" spans="1:30">
      <c r="A423" s="2" t="s">
        <v>30</v>
      </c>
      <c r="B423" s="2" t="s">
        <v>2842</v>
      </c>
      <c r="C423" s="2" t="s">
        <v>2843</v>
      </c>
      <c r="D423" s="2">
        <v>0</v>
      </c>
      <c r="E423" s="2">
        <v>96.989000000000004</v>
      </c>
      <c r="F423" s="2">
        <v>51</v>
      </c>
      <c r="G423" s="2">
        <v>16</v>
      </c>
      <c r="H423" s="2">
        <v>77</v>
      </c>
      <c r="I423" s="2">
        <v>13</v>
      </c>
      <c r="J423" s="2">
        <v>35.6</v>
      </c>
      <c r="K423" s="2">
        <v>306.35000000000002</v>
      </c>
      <c r="L423" s="2">
        <v>16</v>
      </c>
      <c r="M423" s="2" t="s">
        <v>33</v>
      </c>
      <c r="N423" s="2" t="s">
        <v>34</v>
      </c>
      <c r="O423" s="2" t="s">
        <v>158</v>
      </c>
      <c r="P423" s="2" t="s">
        <v>289</v>
      </c>
      <c r="Q423" s="2" t="s">
        <v>2844</v>
      </c>
      <c r="R423" s="2" t="s">
        <v>2845</v>
      </c>
      <c r="S423" s="2" t="s">
        <v>2846</v>
      </c>
      <c r="T423" s="2" t="s">
        <v>293</v>
      </c>
      <c r="U423" s="2">
        <v>0</v>
      </c>
      <c r="V423" s="22">
        <v>1.1579999999999999</v>
      </c>
      <c r="W423" s="22">
        <v>1.224</v>
      </c>
      <c r="X423" s="22">
        <v>1.367</v>
      </c>
      <c r="Y423" s="102">
        <v>0.92402126100941295</v>
      </c>
      <c r="Z423" s="102">
        <v>0.77750082890423899</v>
      </c>
      <c r="AA423" s="102">
        <v>0.36617888127118298</v>
      </c>
      <c r="AB423" s="23">
        <v>1</v>
      </c>
      <c r="AC423" s="23">
        <v>1</v>
      </c>
      <c r="AD423" s="23">
        <v>0.95601815877334395</v>
      </c>
    </row>
    <row r="424" spans="1:30">
      <c r="A424" s="2" t="s">
        <v>30</v>
      </c>
      <c r="B424" s="2" t="s">
        <v>2847</v>
      </c>
      <c r="C424" s="2" t="s">
        <v>2848</v>
      </c>
      <c r="D424" s="2">
        <v>0</v>
      </c>
      <c r="E424" s="2">
        <v>96.87</v>
      </c>
      <c r="F424" s="2">
        <v>82</v>
      </c>
      <c r="G424" s="2">
        <v>15</v>
      </c>
      <c r="H424" s="2">
        <v>76</v>
      </c>
      <c r="I424" s="2">
        <v>15</v>
      </c>
      <c r="J424" s="2">
        <v>25.5</v>
      </c>
      <c r="K424" s="2">
        <v>306.54000000000002</v>
      </c>
      <c r="L424" s="2">
        <v>15</v>
      </c>
      <c r="M424" s="2" t="s">
        <v>33</v>
      </c>
      <c r="N424" s="2" t="s">
        <v>34</v>
      </c>
      <c r="O424" s="2" t="s">
        <v>62</v>
      </c>
      <c r="P424" s="2" t="s">
        <v>2849</v>
      </c>
      <c r="Q424" s="2" t="s">
        <v>2850</v>
      </c>
      <c r="R424" s="2" t="s">
        <v>2851</v>
      </c>
      <c r="S424" s="2" t="s">
        <v>2852</v>
      </c>
      <c r="T424" s="2" t="s">
        <v>40</v>
      </c>
      <c r="U424" s="2">
        <v>0</v>
      </c>
      <c r="V424" s="22">
        <v>1.2909999999999999</v>
      </c>
      <c r="W424" s="22">
        <v>1.302</v>
      </c>
      <c r="X424" s="22">
        <v>1.3440000000000001</v>
      </c>
      <c r="Y424" s="102">
        <v>0.55433471130776302</v>
      </c>
      <c r="Z424" s="102">
        <v>0.45246309046925398</v>
      </c>
      <c r="AA424" s="102">
        <v>0.39686555260177803</v>
      </c>
      <c r="AB424" s="23">
        <v>1</v>
      </c>
      <c r="AC424" s="23">
        <v>1</v>
      </c>
      <c r="AD424" s="23">
        <v>1</v>
      </c>
    </row>
    <row r="425" spans="1:30">
      <c r="A425" s="2" t="s">
        <v>30</v>
      </c>
      <c r="B425" s="2" t="s">
        <v>2853</v>
      </c>
      <c r="C425" s="2" t="s">
        <v>2854</v>
      </c>
      <c r="D425" s="2">
        <v>0</v>
      </c>
      <c r="E425" s="2">
        <v>96.433999999999997</v>
      </c>
      <c r="F425" s="2">
        <v>78</v>
      </c>
      <c r="G425" s="2">
        <v>13</v>
      </c>
      <c r="H425" s="2">
        <v>102</v>
      </c>
      <c r="I425" s="2">
        <v>13</v>
      </c>
      <c r="J425" s="2">
        <v>20.100000000000001</v>
      </c>
      <c r="K425" s="2">
        <v>422.85</v>
      </c>
      <c r="L425" s="2">
        <v>13</v>
      </c>
      <c r="M425" s="2" t="s">
        <v>95</v>
      </c>
      <c r="N425" s="2" t="s">
        <v>86</v>
      </c>
      <c r="O425" s="2" t="s">
        <v>2855</v>
      </c>
      <c r="P425" s="2" t="s">
        <v>2856</v>
      </c>
      <c r="Q425" s="2" t="s">
        <v>2857</v>
      </c>
      <c r="R425" s="2" t="s">
        <v>2858</v>
      </c>
      <c r="S425" s="2" t="s">
        <v>2859</v>
      </c>
      <c r="T425" s="2" t="s">
        <v>40</v>
      </c>
      <c r="U425" s="2">
        <v>0</v>
      </c>
      <c r="V425" s="22">
        <v>1.125</v>
      </c>
      <c r="W425" s="22">
        <v>1.194</v>
      </c>
      <c r="X425" s="22">
        <v>1.2949999999999999</v>
      </c>
      <c r="Y425" s="102">
        <v>0.75537514878012202</v>
      </c>
      <c r="Z425" s="102">
        <v>0.55714865241291101</v>
      </c>
      <c r="AA425" s="102">
        <v>0.12946594003659301</v>
      </c>
      <c r="AB425" s="23">
        <v>1</v>
      </c>
      <c r="AC425" s="23">
        <v>1</v>
      </c>
      <c r="AD425" s="23">
        <v>0.441481257490274</v>
      </c>
    </row>
    <row r="426" spans="1:30">
      <c r="A426" s="2" t="s">
        <v>30</v>
      </c>
      <c r="B426" s="2" t="s">
        <v>2860</v>
      </c>
      <c r="C426" s="2" t="s">
        <v>2861</v>
      </c>
      <c r="D426" s="2">
        <v>0</v>
      </c>
      <c r="E426" s="2">
        <v>95.787000000000006</v>
      </c>
      <c r="F426" s="2">
        <v>43</v>
      </c>
      <c r="G426" s="2">
        <v>15</v>
      </c>
      <c r="H426" s="2">
        <v>65</v>
      </c>
      <c r="I426" s="2">
        <v>15</v>
      </c>
      <c r="J426" s="2">
        <v>49.8</v>
      </c>
      <c r="K426" s="2">
        <v>233.34</v>
      </c>
      <c r="L426" s="2">
        <v>15</v>
      </c>
      <c r="M426" s="2" t="s">
        <v>33</v>
      </c>
      <c r="N426" s="2" t="s">
        <v>34</v>
      </c>
      <c r="O426" s="2" t="s">
        <v>77</v>
      </c>
      <c r="P426" s="2" t="s">
        <v>2862</v>
      </c>
      <c r="Q426" s="2" t="s">
        <v>2863</v>
      </c>
      <c r="R426" s="2" t="s">
        <v>2864</v>
      </c>
      <c r="S426" s="2" t="s">
        <v>2865</v>
      </c>
      <c r="T426" s="2" t="s">
        <v>40</v>
      </c>
      <c r="U426" s="2">
        <v>0</v>
      </c>
      <c r="V426" s="22">
        <v>0.57199999999999995</v>
      </c>
      <c r="W426" s="22">
        <v>0.55900000000000005</v>
      </c>
      <c r="X426" s="22">
        <v>0.51</v>
      </c>
      <c r="Y426" s="102">
        <v>0.403127463515222</v>
      </c>
      <c r="Z426" s="102">
        <v>0.408326807983308</v>
      </c>
      <c r="AA426" s="102">
        <v>0.29111216215135599</v>
      </c>
      <c r="AB426" s="23">
        <v>1</v>
      </c>
      <c r="AC426" s="23">
        <v>1</v>
      </c>
      <c r="AD426" s="23">
        <v>0.81564657627163395</v>
      </c>
    </row>
    <row r="427" spans="1:30">
      <c r="A427" s="2" t="s">
        <v>30</v>
      </c>
      <c r="B427" s="2" t="s">
        <v>2866</v>
      </c>
      <c r="C427" s="2" t="s">
        <v>2867</v>
      </c>
      <c r="D427" s="2">
        <v>0</v>
      </c>
      <c r="E427" s="2">
        <v>95.765000000000001</v>
      </c>
      <c r="F427" s="2">
        <v>56</v>
      </c>
      <c r="G427" s="2">
        <v>12</v>
      </c>
      <c r="H427" s="2">
        <v>61</v>
      </c>
      <c r="I427" s="2">
        <v>12</v>
      </c>
      <c r="J427" s="2">
        <v>30.4</v>
      </c>
      <c r="K427" s="2">
        <v>270.37</v>
      </c>
      <c r="L427" s="2">
        <v>12</v>
      </c>
      <c r="M427" s="2" t="s">
        <v>33</v>
      </c>
      <c r="N427" s="2" t="s">
        <v>40</v>
      </c>
      <c r="O427" s="2" t="s">
        <v>214</v>
      </c>
      <c r="P427" s="2" t="s">
        <v>2868</v>
      </c>
      <c r="Q427" s="2" t="s">
        <v>2869</v>
      </c>
      <c r="R427" s="2" t="s">
        <v>40</v>
      </c>
      <c r="S427" s="2" t="s">
        <v>2870</v>
      </c>
      <c r="T427" s="2" t="s">
        <v>2871</v>
      </c>
      <c r="U427" s="2">
        <v>0</v>
      </c>
      <c r="V427" s="22">
        <v>0.68799999999999994</v>
      </c>
      <c r="W427" s="22">
        <v>0.56200000000000006</v>
      </c>
      <c r="X427" s="22">
        <v>0.46800000000000003</v>
      </c>
      <c r="Y427" s="102">
        <v>2.4451727284871799E-2</v>
      </c>
      <c r="Z427" s="102">
        <v>1.48855942272474E-3</v>
      </c>
      <c r="AA427" s="102">
        <v>9.7159850518280203E-5</v>
      </c>
      <c r="AB427" s="23">
        <v>0.175555760740603</v>
      </c>
      <c r="AC427" s="23">
        <v>1.33462059461858E-2</v>
      </c>
      <c r="AD427" s="23">
        <v>1.07564617428794E-3</v>
      </c>
    </row>
    <row r="428" spans="1:30">
      <c r="A428" s="2" t="s">
        <v>30</v>
      </c>
      <c r="B428" s="2" t="s">
        <v>2872</v>
      </c>
      <c r="C428" s="2" t="s">
        <v>2873</v>
      </c>
      <c r="D428" s="2">
        <v>0</v>
      </c>
      <c r="E428" s="2">
        <v>95.697000000000003</v>
      </c>
      <c r="F428" s="2">
        <v>29</v>
      </c>
      <c r="G428" s="2">
        <v>21</v>
      </c>
      <c r="H428" s="2">
        <v>68</v>
      </c>
      <c r="I428" s="2">
        <v>21</v>
      </c>
      <c r="J428" s="2">
        <v>79.5</v>
      </c>
      <c r="K428" s="2">
        <v>232.12</v>
      </c>
      <c r="L428" s="2">
        <v>21</v>
      </c>
      <c r="M428" s="2" t="s">
        <v>33</v>
      </c>
      <c r="N428" s="2" t="s">
        <v>40</v>
      </c>
      <c r="O428" s="2" t="s">
        <v>158</v>
      </c>
      <c r="P428" s="2" t="s">
        <v>2874</v>
      </c>
      <c r="Q428" s="2" t="s">
        <v>2875</v>
      </c>
      <c r="R428" s="2" t="s">
        <v>2876</v>
      </c>
      <c r="S428" s="2" t="s">
        <v>2877</v>
      </c>
      <c r="T428" s="2" t="s">
        <v>2878</v>
      </c>
      <c r="U428" s="2">
        <v>0</v>
      </c>
      <c r="V428" s="22">
        <v>1.026</v>
      </c>
      <c r="W428" s="22">
        <v>1.0980000000000001</v>
      </c>
      <c r="X428" s="22">
        <v>1.2450000000000001</v>
      </c>
      <c r="Y428" s="102">
        <v>0.96307753503676097</v>
      </c>
      <c r="Z428" s="102">
        <v>0.107043255433431</v>
      </c>
      <c r="AA428" s="102">
        <v>5.2997727429815499E-4</v>
      </c>
      <c r="AB428" s="23">
        <v>1</v>
      </c>
      <c r="AC428" s="23">
        <v>0.44043955771852999</v>
      </c>
      <c r="AD428" s="23">
        <v>4.36815349847537E-3</v>
      </c>
    </row>
    <row r="429" spans="1:30">
      <c r="A429" s="2" t="s">
        <v>30</v>
      </c>
      <c r="B429" s="2" t="s">
        <v>2879</v>
      </c>
      <c r="C429" s="2" t="s">
        <v>2880</v>
      </c>
      <c r="D429" s="2">
        <v>0</v>
      </c>
      <c r="E429" s="2">
        <v>95.563000000000002</v>
      </c>
      <c r="F429" s="2">
        <v>52</v>
      </c>
      <c r="G429" s="2">
        <v>7</v>
      </c>
      <c r="H429" s="2">
        <v>104</v>
      </c>
      <c r="I429" s="2">
        <v>7</v>
      </c>
      <c r="J429" s="2">
        <v>21</v>
      </c>
      <c r="K429" s="2">
        <v>415.86</v>
      </c>
      <c r="L429" s="2">
        <v>7</v>
      </c>
      <c r="M429" s="2" t="s">
        <v>2881</v>
      </c>
      <c r="N429" s="2" t="s">
        <v>86</v>
      </c>
      <c r="O429" s="2" t="s">
        <v>894</v>
      </c>
      <c r="P429" s="2" t="s">
        <v>2882</v>
      </c>
      <c r="Q429" s="2" t="s">
        <v>2883</v>
      </c>
      <c r="R429" s="2" t="s">
        <v>2884</v>
      </c>
      <c r="S429" s="2" t="s">
        <v>2885</v>
      </c>
      <c r="T429" s="2" t="s">
        <v>40</v>
      </c>
      <c r="U429" s="2">
        <v>0</v>
      </c>
      <c r="V429" s="22">
        <v>1.119</v>
      </c>
      <c r="W429" s="22">
        <v>1.198</v>
      </c>
      <c r="X429" s="22">
        <v>1.1839999999999999</v>
      </c>
      <c r="Y429" s="102">
        <v>0.92533442363860696</v>
      </c>
      <c r="Z429" s="102">
        <v>0.66638075077363901</v>
      </c>
      <c r="AA429" s="102">
        <v>0.76127285109270204</v>
      </c>
      <c r="AB429" s="23">
        <v>1</v>
      </c>
      <c r="AC429" s="23">
        <v>1</v>
      </c>
      <c r="AD429" s="23">
        <v>1</v>
      </c>
    </row>
    <row r="430" spans="1:30">
      <c r="A430" s="2" t="s">
        <v>30</v>
      </c>
      <c r="B430" s="2" t="s">
        <v>2886</v>
      </c>
      <c r="C430" s="2" t="s">
        <v>2887</v>
      </c>
      <c r="D430" s="2">
        <v>0</v>
      </c>
      <c r="E430" s="2">
        <v>95.542000000000002</v>
      </c>
      <c r="F430" s="2">
        <v>77</v>
      </c>
      <c r="G430" s="2">
        <v>13</v>
      </c>
      <c r="H430" s="2">
        <v>72</v>
      </c>
      <c r="I430" s="2">
        <v>13</v>
      </c>
      <c r="J430" s="2">
        <v>25.5</v>
      </c>
      <c r="K430" s="2">
        <v>278.14999999999998</v>
      </c>
      <c r="L430" s="2">
        <v>13</v>
      </c>
      <c r="M430" s="2" t="s">
        <v>235</v>
      </c>
      <c r="N430" s="2" t="s">
        <v>34</v>
      </c>
      <c r="O430" s="2" t="s">
        <v>1468</v>
      </c>
      <c r="P430" s="2" t="s">
        <v>2888</v>
      </c>
      <c r="Q430" s="2" t="s">
        <v>2889</v>
      </c>
      <c r="R430" s="2" t="s">
        <v>2890</v>
      </c>
      <c r="S430" s="2" t="s">
        <v>2891</v>
      </c>
      <c r="T430" s="2" t="s">
        <v>811</v>
      </c>
      <c r="U430" s="2">
        <v>0</v>
      </c>
      <c r="V430" s="22">
        <v>1.3140000000000001</v>
      </c>
      <c r="W430" s="22">
        <v>1.3069999999999999</v>
      </c>
      <c r="X430" s="22">
        <v>1.383</v>
      </c>
      <c r="Y430" s="102">
        <v>3.24503359792394E-3</v>
      </c>
      <c r="Z430" s="102">
        <v>4.22495887451257E-3</v>
      </c>
      <c r="AA430" s="102">
        <v>6.4961722908996001E-4</v>
      </c>
      <c r="AB430" s="23">
        <v>3.3507706477439302E-2</v>
      </c>
      <c r="AC430" s="23">
        <v>3.2765714815840098E-2</v>
      </c>
      <c r="AD430" s="23">
        <v>5.1912889872493401E-3</v>
      </c>
    </row>
    <row r="431" spans="1:30">
      <c r="A431" s="2" t="s">
        <v>30</v>
      </c>
      <c r="B431" s="2" t="s">
        <v>2892</v>
      </c>
      <c r="C431" s="2" t="s">
        <v>2893</v>
      </c>
      <c r="D431" s="2">
        <v>0</v>
      </c>
      <c r="E431" s="2">
        <v>95.506</v>
      </c>
      <c r="F431" s="2">
        <v>77</v>
      </c>
      <c r="G431" s="2">
        <v>16</v>
      </c>
      <c r="H431" s="2">
        <v>95</v>
      </c>
      <c r="I431" s="2">
        <v>16</v>
      </c>
      <c r="J431" s="2">
        <v>28.9</v>
      </c>
      <c r="K431" s="2">
        <v>318.87</v>
      </c>
      <c r="L431" s="2">
        <v>16</v>
      </c>
      <c r="M431" s="2" t="s">
        <v>2894</v>
      </c>
      <c r="N431" s="2" t="s">
        <v>34</v>
      </c>
      <c r="O431" s="2" t="s">
        <v>214</v>
      </c>
      <c r="P431" s="2" t="s">
        <v>2895</v>
      </c>
      <c r="Q431" s="2" t="s">
        <v>2896</v>
      </c>
      <c r="R431" s="2" t="s">
        <v>2897</v>
      </c>
      <c r="S431" s="2" t="s">
        <v>2898</v>
      </c>
      <c r="T431" s="2" t="s">
        <v>40</v>
      </c>
      <c r="U431" s="2">
        <v>0</v>
      </c>
      <c r="V431" s="22">
        <v>1.153</v>
      </c>
      <c r="W431" s="22">
        <v>1.2450000000000001</v>
      </c>
      <c r="X431" s="22">
        <v>1.208</v>
      </c>
      <c r="Y431" s="102">
        <v>2.5417055148477499E-2</v>
      </c>
      <c r="Z431" s="102">
        <v>1.7304227174816901E-3</v>
      </c>
      <c r="AA431" s="102">
        <v>5.2457020616453196E-3</v>
      </c>
      <c r="AB431" s="23">
        <v>0.181071889003495</v>
      </c>
      <c r="AC431" s="23">
        <v>1.4996621343454E-2</v>
      </c>
      <c r="AD431" s="23">
        <v>3.1535988551278003E-2</v>
      </c>
    </row>
    <row r="432" spans="1:30">
      <c r="A432" s="2" t="s">
        <v>30</v>
      </c>
      <c r="B432" s="2" t="s">
        <v>2899</v>
      </c>
      <c r="C432" s="2" t="s">
        <v>2900</v>
      </c>
      <c r="D432" s="2">
        <v>0</v>
      </c>
      <c r="E432" s="2">
        <v>95.424999999999997</v>
      </c>
      <c r="F432" s="2">
        <v>53</v>
      </c>
      <c r="G432" s="2">
        <v>14</v>
      </c>
      <c r="H432" s="2">
        <v>74</v>
      </c>
      <c r="I432" s="2">
        <v>14</v>
      </c>
      <c r="J432" s="2">
        <v>37.200000000000003</v>
      </c>
      <c r="K432" s="2">
        <v>266.58</v>
      </c>
      <c r="L432" s="2">
        <v>14</v>
      </c>
      <c r="M432" s="2" t="s">
        <v>921</v>
      </c>
      <c r="N432" s="2" t="s">
        <v>141</v>
      </c>
      <c r="O432" s="2" t="s">
        <v>2498</v>
      </c>
      <c r="P432" s="2" t="s">
        <v>2901</v>
      </c>
      <c r="Q432" s="2" t="s">
        <v>2902</v>
      </c>
      <c r="R432" s="2" t="s">
        <v>40</v>
      </c>
      <c r="S432" s="2" t="s">
        <v>2903</v>
      </c>
      <c r="T432" s="2" t="s">
        <v>523</v>
      </c>
      <c r="U432" s="2">
        <v>0</v>
      </c>
      <c r="V432" s="22">
        <v>1.127</v>
      </c>
      <c r="W432" s="22">
        <v>0.99199999999999999</v>
      </c>
      <c r="X432" s="22">
        <v>1.097</v>
      </c>
      <c r="Y432" s="102">
        <v>0.89860553591845305</v>
      </c>
      <c r="Z432" s="102">
        <v>0.99966715405515505</v>
      </c>
      <c r="AA432" s="102">
        <v>0.97785039945633601</v>
      </c>
      <c r="AB432" s="23">
        <v>1</v>
      </c>
      <c r="AC432" s="23">
        <v>1</v>
      </c>
      <c r="AD432" s="23">
        <v>1</v>
      </c>
    </row>
    <row r="433" spans="1:30">
      <c r="A433" s="2" t="s">
        <v>30</v>
      </c>
      <c r="B433" s="2" t="s">
        <v>2904</v>
      </c>
      <c r="C433" s="2" t="s">
        <v>2905</v>
      </c>
      <c r="D433" s="2">
        <v>0</v>
      </c>
      <c r="E433" s="2">
        <v>95.388000000000005</v>
      </c>
      <c r="F433" s="2">
        <v>32</v>
      </c>
      <c r="G433" s="2">
        <v>11</v>
      </c>
      <c r="H433" s="2">
        <v>83</v>
      </c>
      <c r="I433" s="2">
        <v>11</v>
      </c>
      <c r="J433" s="2">
        <v>51</v>
      </c>
      <c r="K433" s="2">
        <v>322.79000000000002</v>
      </c>
      <c r="L433" s="2">
        <v>11</v>
      </c>
      <c r="M433" s="2" t="s">
        <v>186</v>
      </c>
      <c r="N433" s="2" t="s">
        <v>141</v>
      </c>
      <c r="O433" s="2" t="s">
        <v>714</v>
      </c>
      <c r="P433" s="2" t="s">
        <v>2906</v>
      </c>
      <c r="Q433" s="2" t="s">
        <v>2907</v>
      </c>
      <c r="R433" s="2" t="s">
        <v>40</v>
      </c>
      <c r="S433" s="2" t="s">
        <v>2908</v>
      </c>
      <c r="T433" s="2" t="s">
        <v>2909</v>
      </c>
      <c r="U433" s="2">
        <v>0</v>
      </c>
      <c r="V433" s="22">
        <v>0.79200000000000004</v>
      </c>
      <c r="W433" s="22">
        <v>0.65300000000000002</v>
      </c>
      <c r="X433" s="22">
        <v>0.56799999999999995</v>
      </c>
      <c r="Y433" s="102">
        <v>0.434459763597911</v>
      </c>
      <c r="Z433" s="102">
        <v>4.1277653190988001E-2</v>
      </c>
      <c r="AA433" s="102">
        <v>6.6318395950015797E-3</v>
      </c>
      <c r="AB433" s="23">
        <v>1</v>
      </c>
      <c r="AC433" s="23">
        <v>0.20785842894530401</v>
      </c>
      <c r="AD433" s="23">
        <v>3.8133064600404998E-2</v>
      </c>
    </row>
    <row r="434" spans="1:30">
      <c r="A434" s="2" t="s">
        <v>30</v>
      </c>
      <c r="B434" s="2" t="s">
        <v>2910</v>
      </c>
      <c r="C434" s="2" t="s">
        <v>2911</v>
      </c>
      <c r="D434" s="2">
        <v>0</v>
      </c>
      <c r="E434" s="2">
        <v>95.138000000000005</v>
      </c>
      <c r="F434" s="2">
        <v>51</v>
      </c>
      <c r="G434" s="2">
        <v>18</v>
      </c>
      <c r="H434" s="2">
        <v>86</v>
      </c>
      <c r="I434" s="2">
        <v>18</v>
      </c>
      <c r="J434" s="2">
        <v>49.8</v>
      </c>
      <c r="K434" s="2">
        <v>312.2</v>
      </c>
      <c r="L434" s="2">
        <v>18</v>
      </c>
      <c r="M434" s="2" t="s">
        <v>1149</v>
      </c>
      <c r="N434" s="2" t="s">
        <v>34</v>
      </c>
      <c r="O434" s="2" t="s">
        <v>55</v>
      </c>
      <c r="P434" s="2" t="s">
        <v>2912</v>
      </c>
      <c r="Q434" s="2" t="s">
        <v>2913</v>
      </c>
      <c r="R434" s="2" t="s">
        <v>2914</v>
      </c>
      <c r="S434" s="2" t="s">
        <v>2915</v>
      </c>
      <c r="T434" s="2" t="s">
        <v>462</v>
      </c>
      <c r="U434" s="2">
        <v>0</v>
      </c>
      <c r="V434" s="22">
        <v>0.79600000000000004</v>
      </c>
      <c r="W434" s="22">
        <v>0.88200000000000001</v>
      </c>
      <c r="X434" s="22">
        <v>0.99</v>
      </c>
      <c r="Y434" s="102">
        <v>0.29003826267823102</v>
      </c>
      <c r="Z434" s="102">
        <v>0.82367820461615304</v>
      </c>
      <c r="AA434" s="102">
        <v>0.999983548800783</v>
      </c>
      <c r="AB434" s="23">
        <v>1</v>
      </c>
      <c r="AC434" s="23">
        <v>1</v>
      </c>
      <c r="AD434" s="23">
        <v>1</v>
      </c>
    </row>
    <row r="435" spans="1:30">
      <c r="A435" s="2" t="s">
        <v>30</v>
      </c>
      <c r="B435" s="2" t="s">
        <v>2916</v>
      </c>
      <c r="C435" s="2" t="s">
        <v>2917</v>
      </c>
      <c r="D435" s="2">
        <v>0</v>
      </c>
      <c r="E435" s="2">
        <v>94.84</v>
      </c>
      <c r="F435" s="2">
        <v>75</v>
      </c>
      <c r="G435" s="2">
        <v>14</v>
      </c>
      <c r="H435" s="2">
        <v>71</v>
      </c>
      <c r="I435" s="2">
        <v>14</v>
      </c>
      <c r="J435" s="2">
        <v>27.8</v>
      </c>
      <c r="K435" s="2">
        <v>261.66000000000003</v>
      </c>
      <c r="L435" s="2">
        <v>14</v>
      </c>
      <c r="M435" s="2" t="s">
        <v>33</v>
      </c>
      <c r="N435" s="2" t="s">
        <v>40</v>
      </c>
      <c r="O435" s="2" t="s">
        <v>151</v>
      </c>
      <c r="P435" s="2" t="s">
        <v>2918</v>
      </c>
      <c r="Q435" s="2" t="s">
        <v>2919</v>
      </c>
      <c r="R435" s="2" t="s">
        <v>2920</v>
      </c>
      <c r="S435" s="2" t="s">
        <v>2921</v>
      </c>
      <c r="T435" s="2" t="s">
        <v>1975</v>
      </c>
      <c r="U435" s="2">
        <v>0</v>
      </c>
      <c r="V435" s="22">
        <v>0.86599999999999999</v>
      </c>
      <c r="W435" s="22">
        <v>0.92900000000000005</v>
      </c>
      <c r="X435" s="22">
        <v>0.98</v>
      </c>
      <c r="Y435" s="102">
        <v>4.8809739263744301E-4</v>
      </c>
      <c r="Z435" s="102">
        <v>0.121726578422464</v>
      </c>
      <c r="AA435" s="102">
        <v>0.96532965057616205</v>
      </c>
      <c r="AB435" s="23">
        <v>7.3534672759641003E-3</v>
      </c>
      <c r="AC435" s="23">
        <v>0.48322559641574198</v>
      </c>
      <c r="AD435" s="23">
        <v>1</v>
      </c>
    </row>
    <row r="436" spans="1:30">
      <c r="A436" s="2" t="s">
        <v>30</v>
      </c>
      <c r="B436" s="2" t="s">
        <v>2922</v>
      </c>
      <c r="C436" s="2" t="s">
        <v>2923</v>
      </c>
      <c r="D436" s="2">
        <v>0</v>
      </c>
      <c r="E436" s="2">
        <v>94.796000000000006</v>
      </c>
      <c r="F436" s="2">
        <v>69</v>
      </c>
      <c r="G436" s="2">
        <v>7</v>
      </c>
      <c r="H436" s="2">
        <v>238</v>
      </c>
      <c r="I436" s="2">
        <v>5</v>
      </c>
      <c r="J436" s="2">
        <v>9.1999999999999993</v>
      </c>
      <c r="K436" s="2">
        <v>728.37</v>
      </c>
      <c r="L436" s="2">
        <v>7</v>
      </c>
      <c r="M436" s="2" t="s">
        <v>132</v>
      </c>
      <c r="N436" s="2" t="s">
        <v>86</v>
      </c>
      <c r="O436" s="2" t="s">
        <v>1468</v>
      </c>
      <c r="P436" s="2" t="s">
        <v>2924</v>
      </c>
      <c r="Q436" s="2" t="s">
        <v>2925</v>
      </c>
      <c r="R436" s="2" t="s">
        <v>2926</v>
      </c>
      <c r="S436" s="2" t="s">
        <v>2927</v>
      </c>
      <c r="T436" s="2" t="s">
        <v>40</v>
      </c>
      <c r="U436" s="2">
        <v>0</v>
      </c>
      <c r="V436" s="22">
        <v>1.2290000000000001</v>
      </c>
      <c r="W436" s="22">
        <v>1.214</v>
      </c>
      <c r="X436" s="22">
        <v>1.0449999999999999</v>
      </c>
      <c r="Y436" s="102">
        <v>0.93938076510608204</v>
      </c>
      <c r="Z436" s="102">
        <v>0.95036436403572999</v>
      </c>
      <c r="AA436" s="102">
        <v>0.99991065911302401</v>
      </c>
      <c r="AB436" s="23">
        <v>1</v>
      </c>
      <c r="AC436" s="23">
        <v>1</v>
      </c>
      <c r="AD436" s="23">
        <v>1</v>
      </c>
    </row>
    <row r="437" spans="1:30">
      <c r="A437" s="2" t="s">
        <v>30</v>
      </c>
      <c r="B437" s="2" t="s">
        <v>2928</v>
      </c>
      <c r="C437" s="2" t="s">
        <v>2929</v>
      </c>
      <c r="D437" s="2">
        <v>0</v>
      </c>
      <c r="E437" s="2">
        <v>94.742000000000004</v>
      </c>
      <c r="F437" s="2">
        <v>52</v>
      </c>
      <c r="G437" s="2">
        <v>16</v>
      </c>
      <c r="H437" s="2">
        <v>67</v>
      </c>
      <c r="I437" s="2">
        <v>16</v>
      </c>
      <c r="J437" s="2">
        <v>46.1</v>
      </c>
      <c r="K437" s="2">
        <v>260.97000000000003</v>
      </c>
      <c r="L437" s="2">
        <v>16</v>
      </c>
      <c r="M437" s="2" t="s">
        <v>2930</v>
      </c>
      <c r="N437" s="2" t="s">
        <v>141</v>
      </c>
      <c r="O437" s="2" t="s">
        <v>937</v>
      </c>
      <c r="P437" s="2" t="s">
        <v>2931</v>
      </c>
      <c r="Q437" s="2" t="s">
        <v>2932</v>
      </c>
      <c r="R437" s="2" t="s">
        <v>2933</v>
      </c>
      <c r="S437" s="2" t="s">
        <v>2934</v>
      </c>
      <c r="T437" s="2" t="s">
        <v>40</v>
      </c>
      <c r="U437" s="2">
        <v>0</v>
      </c>
      <c r="V437" s="22">
        <v>0.47899999999999998</v>
      </c>
      <c r="W437" s="22">
        <v>0.51500000000000001</v>
      </c>
      <c r="X437" s="22">
        <v>0.54800000000000004</v>
      </c>
      <c r="Y437" s="102">
        <v>6.9124102256568106E-5</v>
      </c>
      <c r="Z437" s="102">
        <v>1.7479555602839501E-4</v>
      </c>
      <c r="AA437" s="102">
        <v>5.6294711471682702E-4</v>
      </c>
      <c r="AB437" s="23">
        <v>1.4275292128940701E-3</v>
      </c>
      <c r="AC437" s="23">
        <v>2.2785406523417799E-3</v>
      </c>
      <c r="AD437" s="23">
        <v>4.5986524304423501E-3</v>
      </c>
    </row>
    <row r="438" spans="1:30">
      <c r="A438" s="2" t="s">
        <v>30</v>
      </c>
      <c r="B438" s="2" t="s">
        <v>2935</v>
      </c>
      <c r="C438" s="2" t="s">
        <v>2936</v>
      </c>
      <c r="D438" s="2">
        <v>0</v>
      </c>
      <c r="E438" s="2">
        <v>94.703999999999994</v>
      </c>
      <c r="F438" s="2">
        <v>50</v>
      </c>
      <c r="G438" s="2">
        <v>12</v>
      </c>
      <c r="H438" s="2">
        <v>49</v>
      </c>
      <c r="I438" s="2">
        <v>12</v>
      </c>
      <c r="J438" s="2">
        <v>38.9</v>
      </c>
      <c r="K438" s="2">
        <v>202.95</v>
      </c>
      <c r="L438" s="2">
        <v>12</v>
      </c>
      <c r="M438" s="2" t="s">
        <v>33</v>
      </c>
      <c r="N438" s="2" t="s">
        <v>314</v>
      </c>
      <c r="O438" s="2" t="s">
        <v>45</v>
      </c>
      <c r="P438" s="2" t="s">
        <v>2937</v>
      </c>
      <c r="Q438" s="2" t="s">
        <v>2938</v>
      </c>
      <c r="R438" s="2" t="s">
        <v>2939</v>
      </c>
      <c r="S438" s="2" t="s">
        <v>2940</v>
      </c>
      <c r="T438" s="2" t="s">
        <v>1687</v>
      </c>
      <c r="U438" s="2">
        <v>0</v>
      </c>
      <c r="V438" s="22">
        <v>1.171</v>
      </c>
      <c r="W438" s="22">
        <v>1.2470000000000001</v>
      </c>
      <c r="X438" s="22">
        <v>1.3120000000000001</v>
      </c>
      <c r="Y438" s="102">
        <v>0.98391287796316196</v>
      </c>
      <c r="Z438" s="102">
        <v>0.89762967855071596</v>
      </c>
      <c r="AA438" s="102">
        <v>0.82139274460033596</v>
      </c>
      <c r="AB438" s="23">
        <v>1</v>
      </c>
      <c r="AC438" s="23">
        <v>1</v>
      </c>
      <c r="AD438" s="23">
        <v>1</v>
      </c>
    </row>
    <row r="439" spans="1:30">
      <c r="A439" s="2" t="s">
        <v>30</v>
      </c>
      <c r="B439" s="2" t="s">
        <v>2941</v>
      </c>
      <c r="C439" s="2" t="s">
        <v>2942</v>
      </c>
      <c r="D439" s="2">
        <v>0</v>
      </c>
      <c r="E439" s="2">
        <v>94.665000000000006</v>
      </c>
      <c r="F439" s="2">
        <v>47</v>
      </c>
      <c r="G439" s="2">
        <v>19</v>
      </c>
      <c r="H439" s="2">
        <v>75</v>
      </c>
      <c r="I439" s="2">
        <v>19</v>
      </c>
      <c r="J439" s="2">
        <v>53.3</v>
      </c>
      <c r="K439" s="2">
        <v>259.72000000000003</v>
      </c>
      <c r="L439" s="2">
        <v>19</v>
      </c>
      <c r="M439" s="2" t="s">
        <v>1267</v>
      </c>
      <c r="N439" s="2" t="s">
        <v>34</v>
      </c>
      <c r="O439" s="2" t="s">
        <v>111</v>
      </c>
      <c r="P439" s="2" t="s">
        <v>2723</v>
      </c>
      <c r="Q439" s="2" t="s">
        <v>2943</v>
      </c>
      <c r="R439" s="2" t="s">
        <v>2944</v>
      </c>
      <c r="S439" s="2" t="s">
        <v>2945</v>
      </c>
      <c r="T439" s="2" t="s">
        <v>2946</v>
      </c>
      <c r="U439" s="2">
        <v>0</v>
      </c>
      <c r="V439" s="22">
        <v>1.1739999999999999</v>
      </c>
      <c r="W439" s="22">
        <v>1.1759999999999999</v>
      </c>
      <c r="X439" s="22">
        <v>1.238</v>
      </c>
      <c r="Y439" s="102">
        <v>0.58004121348446103</v>
      </c>
      <c r="Z439" s="102">
        <v>0.432232484432435</v>
      </c>
      <c r="AA439" s="102">
        <v>0.225429243257321</v>
      </c>
      <c r="AB439" s="23">
        <v>1</v>
      </c>
      <c r="AC439" s="23">
        <v>1</v>
      </c>
      <c r="AD439" s="23">
        <v>0.67153800503558603</v>
      </c>
    </row>
    <row r="440" spans="1:30">
      <c r="A440" s="2" t="s">
        <v>30</v>
      </c>
      <c r="B440" s="2" t="s">
        <v>2947</v>
      </c>
      <c r="C440" s="2" t="s">
        <v>2948</v>
      </c>
      <c r="D440" s="2">
        <v>0</v>
      </c>
      <c r="E440" s="2">
        <v>94.067999999999998</v>
      </c>
      <c r="F440" s="2">
        <v>69</v>
      </c>
      <c r="G440" s="2">
        <v>17</v>
      </c>
      <c r="H440" s="2">
        <v>77</v>
      </c>
      <c r="I440" s="2">
        <v>17</v>
      </c>
      <c r="J440" s="2">
        <v>27</v>
      </c>
      <c r="K440" s="2">
        <v>246.28</v>
      </c>
      <c r="L440" s="2">
        <v>17</v>
      </c>
      <c r="M440" s="2" t="s">
        <v>33</v>
      </c>
      <c r="N440" s="2" t="s">
        <v>76</v>
      </c>
      <c r="O440" s="2" t="s">
        <v>214</v>
      </c>
      <c r="P440" s="2" t="s">
        <v>2949</v>
      </c>
      <c r="Q440" s="2" t="s">
        <v>2950</v>
      </c>
      <c r="R440" s="2" t="s">
        <v>2951</v>
      </c>
      <c r="S440" s="2" t="s">
        <v>2952</v>
      </c>
      <c r="T440" s="2" t="s">
        <v>1069</v>
      </c>
      <c r="U440" s="2">
        <v>0</v>
      </c>
      <c r="V440" s="22">
        <v>1.1919999999999999</v>
      </c>
      <c r="W440" s="22">
        <v>1.2190000000000001</v>
      </c>
      <c r="X440" s="22">
        <v>1.2589999999999999</v>
      </c>
      <c r="Y440" s="102">
        <v>0.60726332254325999</v>
      </c>
      <c r="Z440" s="102">
        <v>0.43017860075005099</v>
      </c>
      <c r="AA440" s="102">
        <v>0.22694875886833399</v>
      </c>
      <c r="AB440" s="23">
        <v>1</v>
      </c>
      <c r="AC440" s="23">
        <v>1</v>
      </c>
      <c r="AD440" s="23">
        <v>0.67376743005564499</v>
      </c>
    </row>
    <row r="441" spans="1:30">
      <c r="A441" s="2" t="s">
        <v>30</v>
      </c>
      <c r="B441" s="2" t="s">
        <v>2953</v>
      </c>
      <c r="C441" s="2" t="s">
        <v>2954</v>
      </c>
      <c r="D441" s="2">
        <v>0</v>
      </c>
      <c r="E441" s="2">
        <v>93.968999999999994</v>
      </c>
      <c r="F441" s="2">
        <v>58</v>
      </c>
      <c r="G441" s="2">
        <v>15</v>
      </c>
      <c r="H441" s="2">
        <v>129</v>
      </c>
      <c r="I441" s="2">
        <v>15</v>
      </c>
      <c r="J441" s="2">
        <v>27.3</v>
      </c>
      <c r="K441" s="2">
        <v>382.94</v>
      </c>
      <c r="L441" s="2">
        <v>15</v>
      </c>
      <c r="M441" s="2" t="s">
        <v>235</v>
      </c>
      <c r="N441" s="2" t="s">
        <v>34</v>
      </c>
      <c r="O441" s="2" t="s">
        <v>2955</v>
      </c>
      <c r="P441" s="2" t="s">
        <v>2888</v>
      </c>
      <c r="Q441" s="2" t="s">
        <v>2956</v>
      </c>
      <c r="R441" s="2" t="s">
        <v>2957</v>
      </c>
      <c r="S441" s="2" t="s">
        <v>2958</v>
      </c>
      <c r="T441" s="2" t="s">
        <v>2385</v>
      </c>
      <c r="U441" s="2">
        <v>0</v>
      </c>
      <c r="V441" s="22">
        <v>1.425</v>
      </c>
      <c r="W441" s="22">
        <v>1.2789999999999999</v>
      </c>
      <c r="X441" s="22">
        <v>1.3680000000000001</v>
      </c>
      <c r="Y441" s="102">
        <v>4.5117405385042301E-6</v>
      </c>
      <c r="Z441" s="102">
        <v>1.6097512790280699E-4</v>
      </c>
      <c r="AA441" s="102">
        <v>1.7670495112032101E-5</v>
      </c>
      <c r="AB441" s="23">
        <v>1.35943919832308E-4</v>
      </c>
      <c r="AC441" s="23">
        <v>2.1285775905421499E-3</v>
      </c>
      <c r="AD441" s="23">
        <v>2.5373726574933598E-4</v>
      </c>
    </row>
    <row r="442" spans="1:30">
      <c r="A442" s="2" t="s">
        <v>30</v>
      </c>
      <c r="B442" s="2" t="s">
        <v>2959</v>
      </c>
      <c r="C442" s="2" t="s">
        <v>2960</v>
      </c>
      <c r="D442" s="2">
        <v>0</v>
      </c>
      <c r="E442" s="2">
        <v>93.363</v>
      </c>
      <c r="F442" s="2">
        <v>41</v>
      </c>
      <c r="G442" s="2">
        <v>14</v>
      </c>
      <c r="H442" s="2">
        <v>87</v>
      </c>
      <c r="I442" s="2">
        <v>14</v>
      </c>
      <c r="J442" s="2">
        <v>65.599999999999994</v>
      </c>
      <c r="K442" s="2">
        <v>402.32</v>
      </c>
      <c r="L442" s="2">
        <v>14</v>
      </c>
      <c r="M442" s="2" t="s">
        <v>33</v>
      </c>
      <c r="N442" s="2" t="s">
        <v>86</v>
      </c>
      <c r="O442" s="2" t="s">
        <v>511</v>
      </c>
      <c r="P442" s="2" t="s">
        <v>2961</v>
      </c>
      <c r="Q442" s="2" t="s">
        <v>2962</v>
      </c>
      <c r="R442" s="2" t="s">
        <v>2963</v>
      </c>
      <c r="S442" s="2" t="s">
        <v>2964</v>
      </c>
      <c r="T442" s="2" t="s">
        <v>40</v>
      </c>
      <c r="U442" s="2">
        <v>0</v>
      </c>
      <c r="V442" s="22">
        <v>0.85599999999999998</v>
      </c>
      <c r="W442" s="22">
        <v>1.0229999999999999</v>
      </c>
      <c r="X442" s="22">
        <v>1.01</v>
      </c>
      <c r="Y442" s="102">
        <v>0.95691006526774103</v>
      </c>
      <c r="Z442" s="102">
        <v>0.99999789204557599</v>
      </c>
      <c r="AA442" s="102">
        <v>0.99999964240210204</v>
      </c>
      <c r="AB442" s="23">
        <v>1</v>
      </c>
      <c r="AC442" s="23">
        <v>1</v>
      </c>
      <c r="AD442" s="23">
        <v>1</v>
      </c>
    </row>
    <row r="443" spans="1:30">
      <c r="A443" s="2" t="s">
        <v>30</v>
      </c>
      <c r="B443" s="2" t="s">
        <v>2965</v>
      </c>
      <c r="C443" s="2" t="s">
        <v>2966</v>
      </c>
      <c r="D443" s="2">
        <v>0</v>
      </c>
      <c r="E443" s="2">
        <v>93.099000000000004</v>
      </c>
      <c r="F443" s="2">
        <v>74</v>
      </c>
      <c r="G443" s="2">
        <v>8</v>
      </c>
      <c r="H443" s="2">
        <v>190</v>
      </c>
      <c r="I443" s="2">
        <v>8</v>
      </c>
      <c r="J443" s="2">
        <v>12.8</v>
      </c>
      <c r="K443" s="2">
        <v>584.63</v>
      </c>
      <c r="L443" s="2">
        <v>8</v>
      </c>
      <c r="M443" s="2" t="s">
        <v>235</v>
      </c>
      <c r="N443" s="2" t="s">
        <v>86</v>
      </c>
      <c r="O443" s="2" t="s">
        <v>1844</v>
      </c>
      <c r="P443" s="2" t="s">
        <v>2967</v>
      </c>
      <c r="Q443" s="2" t="s">
        <v>2968</v>
      </c>
      <c r="R443" s="2" t="s">
        <v>2969</v>
      </c>
      <c r="S443" s="2" t="s">
        <v>2970</v>
      </c>
      <c r="T443" s="2" t="s">
        <v>40</v>
      </c>
      <c r="U443" s="2">
        <v>0</v>
      </c>
      <c r="V443" s="22">
        <v>0.75600000000000001</v>
      </c>
      <c r="W443" s="22">
        <v>0.80600000000000005</v>
      </c>
      <c r="X443" s="22">
        <v>0.81</v>
      </c>
      <c r="Y443" s="102">
        <v>0.29343843730545799</v>
      </c>
      <c r="Z443" s="102">
        <v>0.54438687291077503</v>
      </c>
      <c r="AA443" s="102">
        <v>0.57919841728350596</v>
      </c>
      <c r="AB443" s="23">
        <v>1</v>
      </c>
      <c r="AC443" s="23">
        <v>1</v>
      </c>
      <c r="AD443" s="23">
        <v>1</v>
      </c>
    </row>
    <row r="444" spans="1:30">
      <c r="A444" s="2" t="s">
        <v>30</v>
      </c>
      <c r="B444" s="2" t="s">
        <v>2971</v>
      </c>
      <c r="C444" s="2" t="s">
        <v>2972</v>
      </c>
      <c r="D444" s="2">
        <v>0</v>
      </c>
      <c r="E444" s="2">
        <v>93.081999999999994</v>
      </c>
      <c r="F444" s="2">
        <v>62</v>
      </c>
      <c r="G444" s="2">
        <v>15</v>
      </c>
      <c r="H444" s="2">
        <v>74</v>
      </c>
      <c r="I444" s="2">
        <v>15</v>
      </c>
      <c r="J444" s="2">
        <v>36.299999999999997</v>
      </c>
      <c r="K444" s="2">
        <v>274.55</v>
      </c>
      <c r="L444" s="2">
        <v>15</v>
      </c>
      <c r="M444" s="2" t="s">
        <v>33</v>
      </c>
      <c r="N444" s="2" t="s">
        <v>34</v>
      </c>
      <c r="O444" s="2" t="s">
        <v>111</v>
      </c>
      <c r="P444" s="2" t="s">
        <v>2973</v>
      </c>
      <c r="Q444" s="2" t="s">
        <v>2974</v>
      </c>
      <c r="R444" s="2" t="s">
        <v>2975</v>
      </c>
      <c r="S444" s="2" t="s">
        <v>2976</v>
      </c>
      <c r="T444" s="2" t="s">
        <v>40</v>
      </c>
      <c r="U444" s="2">
        <v>0</v>
      </c>
      <c r="V444" s="22">
        <v>1.1779999999999999</v>
      </c>
      <c r="W444" s="22">
        <v>1.19</v>
      </c>
      <c r="X444" s="22">
        <v>1.377</v>
      </c>
      <c r="Y444" s="102">
        <v>0.77440108013392905</v>
      </c>
      <c r="Z444" s="102">
        <v>0.74024806311011304</v>
      </c>
      <c r="AA444" s="102">
        <v>0.244975639398437</v>
      </c>
      <c r="AB444" s="23">
        <v>1</v>
      </c>
      <c r="AC444" s="23">
        <v>1</v>
      </c>
      <c r="AD444" s="23">
        <v>0.71470670668940794</v>
      </c>
    </row>
    <row r="445" spans="1:30">
      <c r="A445" s="2" t="s">
        <v>30</v>
      </c>
      <c r="B445" s="2" t="s">
        <v>2977</v>
      </c>
      <c r="C445" s="2" t="s">
        <v>2978</v>
      </c>
      <c r="D445" s="2">
        <v>0</v>
      </c>
      <c r="E445" s="2">
        <v>93.016000000000005</v>
      </c>
      <c r="F445" s="2">
        <v>56</v>
      </c>
      <c r="G445" s="2">
        <v>10</v>
      </c>
      <c r="H445" s="2">
        <v>69</v>
      </c>
      <c r="I445" s="2">
        <v>10</v>
      </c>
      <c r="J445" s="2">
        <v>31.9</v>
      </c>
      <c r="K445" s="2">
        <v>298.20999999999998</v>
      </c>
      <c r="L445" s="2">
        <v>10</v>
      </c>
      <c r="M445" s="2" t="s">
        <v>921</v>
      </c>
      <c r="N445" s="2" t="s">
        <v>40</v>
      </c>
      <c r="O445" s="2" t="s">
        <v>40</v>
      </c>
      <c r="P445" s="2" t="s">
        <v>2979</v>
      </c>
      <c r="Q445" s="2" t="s">
        <v>2980</v>
      </c>
      <c r="R445" s="2" t="s">
        <v>2981</v>
      </c>
      <c r="S445" s="2" t="s">
        <v>2982</v>
      </c>
      <c r="T445" s="2" t="s">
        <v>40</v>
      </c>
      <c r="U445" s="2">
        <v>0</v>
      </c>
      <c r="V445" s="22">
        <v>1.08</v>
      </c>
      <c r="W445" s="22">
        <v>1.129</v>
      </c>
      <c r="X445" s="22">
        <v>0.97499999999999998</v>
      </c>
      <c r="Y445" s="102">
        <v>0.99973917859400596</v>
      </c>
      <c r="Z445" s="102">
        <v>0.99302303058165098</v>
      </c>
      <c r="AA445" s="102">
        <v>0.99999877322101804</v>
      </c>
      <c r="AB445" s="23">
        <v>1</v>
      </c>
      <c r="AC445" s="23">
        <v>1</v>
      </c>
      <c r="AD445" s="23">
        <v>1</v>
      </c>
    </row>
    <row r="446" spans="1:30">
      <c r="A446" s="2" t="s">
        <v>30</v>
      </c>
      <c r="B446" s="2" t="s">
        <v>2983</v>
      </c>
      <c r="C446" s="2" t="s">
        <v>2984</v>
      </c>
      <c r="D446" s="2">
        <v>0</v>
      </c>
      <c r="E446" s="2">
        <v>92.570999999999998</v>
      </c>
      <c r="F446" s="2">
        <v>73</v>
      </c>
      <c r="G446" s="2">
        <v>13</v>
      </c>
      <c r="H446" s="2">
        <v>70</v>
      </c>
      <c r="I446" s="2">
        <v>13</v>
      </c>
      <c r="J446" s="2">
        <v>22.5</v>
      </c>
      <c r="K446" s="2">
        <v>271.45999999999998</v>
      </c>
      <c r="L446" s="2">
        <v>13</v>
      </c>
      <c r="M446" s="2" t="s">
        <v>921</v>
      </c>
      <c r="N446" s="2" t="s">
        <v>40</v>
      </c>
      <c r="O446" s="2" t="s">
        <v>336</v>
      </c>
      <c r="P446" s="2" t="s">
        <v>2985</v>
      </c>
      <c r="Q446" s="2" t="s">
        <v>2986</v>
      </c>
      <c r="R446" s="2" t="s">
        <v>2987</v>
      </c>
      <c r="S446" s="2" t="s">
        <v>2988</v>
      </c>
      <c r="T446" s="2" t="s">
        <v>40</v>
      </c>
      <c r="U446" s="2">
        <v>0</v>
      </c>
      <c r="V446" s="22">
        <v>1.002</v>
      </c>
      <c r="W446" s="22">
        <v>0.93400000000000005</v>
      </c>
      <c r="X446" s="22">
        <v>0.89500000000000002</v>
      </c>
      <c r="Y446" s="102">
        <v>0.99999904108828996</v>
      </c>
      <c r="Z446" s="102">
        <v>0.97935034826092704</v>
      </c>
      <c r="AA446" s="102">
        <v>0.91365514911337498</v>
      </c>
      <c r="AB446" s="23">
        <v>1</v>
      </c>
      <c r="AC446" s="23">
        <v>1</v>
      </c>
      <c r="AD446" s="23">
        <v>1</v>
      </c>
    </row>
    <row r="447" spans="1:30">
      <c r="A447" s="2" t="s">
        <v>30</v>
      </c>
      <c r="B447" s="2" t="s">
        <v>2989</v>
      </c>
      <c r="C447" s="2" t="s">
        <v>2990</v>
      </c>
      <c r="D447" s="2">
        <v>0</v>
      </c>
      <c r="E447" s="2">
        <v>92.534000000000006</v>
      </c>
      <c r="F447" s="2">
        <v>79</v>
      </c>
      <c r="G447" s="2">
        <v>16</v>
      </c>
      <c r="H447" s="2">
        <v>56</v>
      </c>
      <c r="I447" s="2">
        <v>16</v>
      </c>
      <c r="J447" s="2">
        <v>32.4</v>
      </c>
      <c r="K447" s="2">
        <v>208.55</v>
      </c>
      <c r="L447" s="2">
        <v>16</v>
      </c>
      <c r="M447" s="2" t="s">
        <v>53</v>
      </c>
      <c r="N447" s="2" t="s">
        <v>86</v>
      </c>
      <c r="O447" s="2" t="s">
        <v>45</v>
      </c>
      <c r="P447" s="2" t="s">
        <v>1301</v>
      </c>
      <c r="Q447" s="2" t="s">
        <v>2991</v>
      </c>
      <c r="R447" s="2" t="s">
        <v>2992</v>
      </c>
      <c r="S447" s="2" t="s">
        <v>2993</v>
      </c>
      <c r="T447" s="2" t="s">
        <v>2994</v>
      </c>
      <c r="U447" s="2">
        <v>0</v>
      </c>
      <c r="V447" s="22">
        <v>1.1850000000000001</v>
      </c>
      <c r="W447" s="22">
        <v>1.25</v>
      </c>
      <c r="X447" s="22">
        <v>1.3180000000000001</v>
      </c>
      <c r="Y447" s="102">
        <v>0.25637559789506897</v>
      </c>
      <c r="Z447" s="102">
        <v>7.7675345059146805E-2</v>
      </c>
      <c r="AA447" s="102">
        <v>1.5555041656384E-2</v>
      </c>
      <c r="AB447" s="23">
        <v>1</v>
      </c>
      <c r="AC447" s="23">
        <v>0.34236758805446499</v>
      </c>
      <c r="AD447" s="23">
        <v>7.5758306283444099E-2</v>
      </c>
    </row>
    <row r="448" spans="1:30">
      <c r="A448" s="2" t="s">
        <v>30</v>
      </c>
      <c r="B448" s="2" t="s">
        <v>2995</v>
      </c>
      <c r="C448" s="2" t="s">
        <v>2996</v>
      </c>
      <c r="D448" s="2">
        <v>0</v>
      </c>
      <c r="E448" s="2">
        <v>92.486000000000004</v>
      </c>
      <c r="F448" s="2">
        <v>46</v>
      </c>
      <c r="G448" s="2">
        <v>18</v>
      </c>
      <c r="H448" s="2">
        <v>58</v>
      </c>
      <c r="I448" s="2">
        <v>18</v>
      </c>
      <c r="J448" s="2">
        <v>60.6</v>
      </c>
      <c r="K448" s="2">
        <v>199.23</v>
      </c>
      <c r="L448" s="2">
        <v>18</v>
      </c>
      <c r="M448" s="2" t="s">
        <v>242</v>
      </c>
      <c r="N448" s="2" t="s">
        <v>141</v>
      </c>
      <c r="O448" s="2" t="s">
        <v>1823</v>
      </c>
      <c r="P448" s="2" t="s">
        <v>2997</v>
      </c>
      <c r="Q448" s="2" t="s">
        <v>2998</v>
      </c>
      <c r="R448" s="2" t="s">
        <v>2999</v>
      </c>
      <c r="S448" s="2" t="s">
        <v>3000</v>
      </c>
      <c r="T448" s="2" t="s">
        <v>3001</v>
      </c>
      <c r="U448" s="2">
        <v>0</v>
      </c>
      <c r="V448" s="22">
        <v>1.1439999999999999</v>
      </c>
      <c r="W448" s="22">
        <v>1.2849999999999999</v>
      </c>
      <c r="X448" s="22">
        <v>1.232</v>
      </c>
      <c r="Y448" s="102">
        <v>0.99778274904298303</v>
      </c>
      <c r="Z448" s="102">
        <v>0.91524244897783003</v>
      </c>
      <c r="AA448" s="102">
        <v>0.94310263728047505</v>
      </c>
      <c r="AB448" s="23">
        <v>1</v>
      </c>
      <c r="AC448" s="23">
        <v>1</v>
      </c>
      <c r="AD448" s="23">
        <v>1</v>
      </c>
    </row>
    <row r="449" spans="1:30">
      <c r="A449" s="2" t="s">
        <v>30</v>
      </c>
      <c r="B449" s="2" t="s">
        <v>3002</v>
      </c>
      <c r="C449" s="2" t="s">
        <v>3003</v>
      </c>
      <c r="D449" s="2">
        <v>0</v>
      </c>
      <c r="E449" s="2">
        <v>92.384</v>
      </c>
      <c r="F449" s="2">
        <v>72</v>
      </c>
      <c r="G449" s="2">
        <v>12</v>
      </c>
      <c r="H449" s="2">
        <v>155</v>
      </c>
      <c r="I449" s="2">
        <v>12</v>
      </c>
      <c r="J449" s="2">
        <v>12.8</v>
      </c>
      <c r="K449" s="2">
        <v>412.14</v>
      </c>
      <c r="L449" s="2">
        <v>12</v>
      </c>
      <c r="M449" s="2" t="s">
        <v>33</v>
      </c>
      <c r="N449" s="2" t="s">
        <v>991</v>
      </c>
      <c r="O449" s="2" t="s">
        <v>1058</v>
      </c>
      <c r="P449" s="2" t="s">
        <v>3004</v>
      </c>
      <c r="Q449" s="2" t="s">
        <v>3005</v>
      </c>
      <c r="R449" s="2" t="s">
        <v>3006</v>
      </c>
      <c r="S449" s="2" t="s">
        <v>3007</v>
      </c>
      <c r="T449" s="2" t="s">
        <v>102</v>
      </c>
      <c r="U449" s="2">
        <v>0</v>
      </c>
      <c r="V449" s="22">
        <v>1.012</v>
      </c>
      <c r="W449" s="22">
        <v>1.0129999999999999</v>
      </c>
      <c r="X449" s="22">
        <v>0.97</v>
      </c>
      <c r="Y449" s="102">
        <v>0.99999941692359995</v>
      </c>
      <c r="Z449" s="102">
        <v>0.99995643131843603</v>
      </c>
      <c r="AA449" s="102">
        <v>0.99997444870887997</v>
      </c>
      <c r="AB449" s="23">
        <v>1</v>
      </c>
      <c r="AC449" s="23">
        <v>1</v>
      </c>
      <c r="AD449" s="23">
        <v>1</v>
      </c>
    </row>
    <row r="450" spans="1:30">
      <c r="A450" s="2" t="s">
        <v>30</v>
      </c>
      <c r="B450" s="2" t="s">
        <v>3008</v>
      </c>
      <c r="C450" s="2" t="s">
        <v>3009</v>
      </c>
      <c r="D450" s="2">
        <v>0</v>
      </c>
      <c r="E450" s="2">
        <v>92.120999999999995</v>
      </c>
      <c r="F450" s="2">
        <v>87</v>
      </c>
      <c r="G450" s="2">
        <v>8</v>
      </c>
      <c r="H450" s="2">
        <v>92</v>
      </c>
      <c r="I450" s="2">
        <v>8</v>
      </c>
      <c r="J450" s="2">
        <v>16.899999999999999</v>
      </c>
      <c r="K450" s="2">
        <v>398.69</v>
      </c>
      <c r="L450" s="2">
        <v>8</v>
      </c>
      <c r="M450" s="2" t="s">
        <v>186</v>
      </c>
      <c r="N450" s="2" t="s">
        <v>44</v>
      </c>
      <c r="O450" s="2" t="s">
        <v>714</v>
      </c>
      <c r="P450" s="2" t="s">
        <v>3010</v>
      </c>
      <c r="Q450" s="2" t="s">
        <v>3011</v>
      </c>
      <c r="R450" s="2" t="s">
        <v>3012</v>
      </c>
      <c r="S450" s="2" t="s">
        <v>3013</v>
      </c>
      <c r="T450" s="2" t="s">
        <v>3014</v>
      </c>
      <c r="U450" s="2">
        <v>0</v>
      </c>
      <c r="V450" s="22">
        <v>1.06</v>
      </c>
      <c r="W450" s="22">
        <v>1.0469999999999999</v>
      </c>
      <c r="X450" s="22">
        <v>1.1060000000000001</v>
      </c>
      <c r="Y450" s="102">
        <v>0.99875020835900996</v>
      </c>
      <c r="Z450" s="102">
        <v>0.99898116143341098</v>
      </c>
      <c r="AA450" s="102">
        <v>0.97349972996688405</v>
      </c>
      <c r="AB450" s="23">
        <v>1</v>
      </c>
      <c r="AC450" s="23">
        <v>1</v>
      </c>
      <c r="AD450" s="23">
        <v>1</v>
      </c>
    </row>
    <row r="451" spans="1:30">
      <c r="A451" s="2" t="s">
        <v>30</v>
      </c>
      <c r="B451" s="2" t="s">
        <v>3015</v>
      </c>
      <c r="C451" s="2" t="s">
        <v>3016</v>
      </c>
      <c r="D451" s="2">
        <v>0</v>
      </c>
      <c r="E451" s="2">
        <v>91.825000000000003</v>
      </c>
      <c r="F451" s="2">
        <v>84</v>
      </c>
      <c r="G451" s="2">
        <v>8</v>
      </c>
      <c r="H451" s="2">
        <v>126</v>
      </c>
      <c r="I451" s="2">
        <v>8</v>
      </c>
      <c r="J451" s="2">
        <v>11.8</v>
      </c>
      <c r="K451" s="2">
        <v>456.28</v>
      </c>
      <c r="L451" s="2">
        <v>8</v>
      </c>
      <c r="M451" s="2" t="s">
        <v>3017</v>
      </c>
      <c r="N451" s="2" t="s">
        <v>86</v>
      </c>
      <c r="O451" s="2" t="s">
        <v>668</v>
      </c>
      <c r="P451" s="2" t="s">
        <v>3018</v>
      </c>
      <c r="Q451" s="2" t="s">
        <v>3019</v>
      </c>
      <c r="R451" s="2" t="s">
        <v>3020</v>
      </c>
      <c r="S451" s="2" t="s">
        <v>3021</v>
      </c>
      <c r="T451" s="2" t="s">
        <v>40</v>
      </c>
      <c r="U451" s="2">
        <v>0</v>
      </c>
      <c r="V451" s="22">
        <v>1.123</v>
      </c>
      <c r="W451" s="22">
        <v>1.371</v>
      </c>
      <c r="X451" s="22">
        <v>1.216</v>
      </c>
      <c r="Y451" s="102">
        <v>0.88620756556091096</v>
      </c>
      <c r="Z451" s="102">
        <v>0.16733564070061299</v>
      </c>
      <c r="AA451" s="102">
        <v>0.61644909689232796</v>
      </c>
      <c r="AB451" s="23">
        <v>1</v>
      </c>
      <c r="AC451" s="23">
        <v>0.60419371916377895</v>
      </c>
      <c r="AD451" s="23">
        <v>1</v>
      </c>
    </row>
    <row r="452" spans="1:30">
      <c r="A452" s="2" t="s">
        <v>30</v>
      </c>
      <c r="B452" s="2" t="s">
        <v>3022</v>
      </c>
      <c r="C452" s="2" t="s">
        <v>3023</v>
      </c>
      <c r="D452" s="2">
        <v>0</v>
      </c>
      <c r="E452" s="2">
        <v>91.488</v>
      </c>
      <c r="F452" s="2">
        <v>93</v>
      </c>
      <c r="G452" s="2">
        <v>8</v>
      </c>
      <c r="H452" s="2">
        <v>98</v>
      </c>
      <c r="I452" s="2">
        <v>8</v>
      </c>
      <c r="J452" s="2">
        <v>16.100000000000001</v>
      </c>
      <c r="K452" s="2">
        <v>457.36</v>
      </c>
      <c r="L452" s="2">
        <v>8</v>
      </c>
      <c r="M452" s="2" t="s">
        <v>2155</v>
      </c>
      <c r="N452" s="2" t="s">
        <v>54</v>
      </c>
      <c r="O452" s="2" t="s">
        <v>937</v>
      </c>
      <c r="P452" s="2" t="s">
        <v>3024</v>
      </c>
      <c r="Q452" s="2" t="s">
        <v>3025</v>
      </c>
      <c r="R452" s="2" t="s">
        <v>3026</v>
      </c>
      <c r="S452" s="2" t="s">
        <v>3027</v>
      </c>
      <c r="T452" s="2" t="s">
        <v>40</v>
      </c>
      <c r="U452" s="2">
        <v>0</v>
      </c>
      <c r="V452" s="22">
        <v>1.3919999999999999</v>
      </c>
      <c r="W452" s="22">
        <v>1.298</v>
      </c>
      <c r="X452" s="22">
        <v>1.226</v>
      </c>
      <c r="Y452" s="102">
        <v>0.83239658142303596</v>
      </c>
      <c r="Z452" s="102">
        <v>0.92222281530408601</v>
      </c>
      <c r="AA452" s="102">
        <v>0.97018832524697196</v>
      </c>
      <c r="AB452" s="23">
        <v>1</v>
      </c>
      <c r="AC452" s="23">
        <v>1</v>
      </c>
      <c r="AD452" s="23">
        <v>1</v>
      </c>
    </row>
    <row r="453" spans="1:30">
      <c r="A453" s="2" t="s">
        <v>30</v>
      </c>
      <c r="B453" s="2" t="s">
        <v>3028</v>
      </c>
      <c r="C453" s="2" t="s">
        <v>3029</v>
      </c>
      <c r="D453" s="2">
        <v>0</v>
      </c>
      <c r="E453" s="2">
        <v>90.861999999999995</v>
      </c>
      <c r="F453" s="2">
        <v>49</v>
      </c>
      <c r="G453" s="2">
        <v>14</v>
      </c>
      <c r="H453" s="2">
        <v>67</v>
      </c>
      <c r="I453" s="2">
        <v>14</v>
      </c>
      <c r="J453" s="2">
        <v>43</v>
      </c>
      <c r="K453" s="2">
        <v>282.64</v>
      </c>
      <c r="L453" s="2">
        <v>14</v>
      </c>
      <c r="M453" s="2" t="s">
        <v>33</v>
      </c>
      <c r="N453" s="2" t="s">
        <v>34</v>
      </c>
      <c r="O453" s="2" t="s">
        <v>151</v>
      </c>
      <c r="P453" s="2" t="s">
        <v>428</v>
      </c>
      <c r="Q453" s="2" t="s">
        <v>3030</v>
      </c>
      <c r="R453" s="2" t="s">
        <v>3031</v>
      </c>
      <c r="S453" s="2" t="s">
        <v>3032</v>
      </c>
      <c r="T453" s="2" t="s">
        <v>3033</v>
      </c>
      <c r="U453" s="2">
        <v>0</v>
      </c>
      <c r="V453" s="22">
        <v>1.1220000000000001</v>
      </c>
      <c r="W453" s="22">
        <v>1.1950000000000001</v>
      </c>
      <c r="X453" s="22">
        <v>1.284</v>
      </c>
      <c r="Y453" s="102">
        <v>0.91589680199724499</v>
      </c>
      <c r="Z453" s="102">
        <v>0.76548367965071595</v>
      </c>
      <c r="AA453" s="102">
        <v>0.49712639492792599</v>
      </c>
      <c r="AB453" s="23">
        <v>1</v>
      </c>
      <c r="AC453" s="23">
        <v>1</v>
      </c>
      <c r="AD453" s="23">
        <v>1</v>
      </c>
    </row>
    <row r="454" spans="1:30">
      <c r="A454" s="2" t="s">
        <v>30</v>
      </c>
      <c r="B454" s="2" t="s">
        <v>3034</v>
      </c>
      <c r="C454" s="2" t="s">
        <v>3035</v>
      </c>
      <c r="D454" s="2">
        <v>0</v>
      </c>
      <c r="E454" s="2">
        <v>90.266999999999996</v>
      </c>
      <c r="F454" s="2">
        <v>86</v>
      </c>
      <c r="G454" s="2">
        <v>5</v>
      </c>
      <c r="H454" s="2">
        <v>159</v>
      </c>
      <c r="I454" s="2">
        <v>5</v>
      </c>
      <c r="J454" s="2">
        <v>9.1</v>
      </c>
      <c r="K454" s="2">
        <v>610.52</v>
      </c>
      <c r="L454" s="2">
        <v>5</v>
      </c>
      <c r="M454" s="2" t="s">
        <v>1501</v>
      </c>
      <c r="N454" s="2" t="s">
        <v>34</v>
      </c>
      <c r="O454" s="2" t="s">
        <v>3036</v>
      </c>
      <c r="P454" s="2" t="s">
        <v>3037</v>
      </c>
      <c r="Q454" s="2" t="s">
        <v>3038</v>
      </c>
      <c r="R454" s="2" t="s">
        <v>3039</v>
      </c>
      <c r="S454" s="2" t="s">
        <v>3040</v>
      </c>
      <c r="T454" s="2" t="s">
        <v>191</v>
      </c>
      <c r="U454" s="2">
        <v>0</v>
      </c>
      <c r="V454" s="22">
        <v>1.1539999999999999</v>
      </c>
      <c r="W454" s="22">
        <v>1.3480000000000001</v>
      </c>
      <c r="X454" s="22">
        <v>1.3169999999999999</v>
      </c>
      <c r="Y454" s="102">
        <v>0.92262725290165504</v>
      </c>
      <c r="Z454" s="102">
        <v>0.59600496941873704</v>
      </c>
      <c r="AA454" s="102">
        <v>0.63914554362894205</v>
      </c>
      <c r="AB454" s="23">
        <v>1</v>
      </c>
      <c r="AC454" s="23">
        <v>1</v>
      </c>
      <c r="AD454" s="23">
        <v>1</v>
      </c>
    </row>
    <row r="455" spans="1:30">
      <c r="A455" s="2" t="s">
        <v>30</v>
      </c>
      <c r="B455" s="2" t="s">
        <v>3041</v>
      </c>
      <c r="C455" s="2" t="s">
        <v>3042</v>
      </c>
      <c r="D455" s="2">
        <v>0</v>
      </c>
      <c r="E455" s="2">
        <v>89.43</v>
      </c>
      <c r="F455" s="2">
        <v>31</v>
      </c>
      <c r="G455" s="2">
        <v>20</v>
      </c>
      <c r="H455" s="2">
        <v>69</v>
      </c>
      <c r="I455" s="2">
        <v>20</v>
      </c>
      <c r="J455" s="2">
        <v>96.1</v>
      </c>
      <c r="K455" s="2">
        <v>244.32</v>
      </c>
      <c r="L455" s="2">
        <v>20</v>
      </c>
      <c r="M455" s="2" t="s">
        <v>33</v>
      </c>
      <c r="N455" s="2" t="s">
        <v>76</v>
      </c>
      <c r="O455" s="2" t="s">
        <v>77</v>
      </c>
      <c r="P455" s="2" t="s">
        <v>3043</v>
      </c>
      <c r="Q455" s="2" t="s">
        <v>3044</v>
      </c>
      <c r="R455" s="2" t="s">
        <v>3045</v>
      </c>
      <c r="S455" s="2" t="s">
        <v>3046</v>
      </c>
      <c r="T455" s="2" t="s">
        <v>3047</v>
      </c>
      <c r="U455" s="2">
        <v>0</v>
      </c>
      <c r="V455" s="22">
        <v>0.67400000000000004</v>
      </c>
      <c r="W455" s="22">
        <v>0.47599999999999998</v>
      </c>
      <c r="X455" s="22">
        <v>0.40899999999999997</v>
      </c>
      <c r="Y455" s="102">
        <v>3.8219454121530903E-2</v>
      </c>
      <c r="Z455" s="102">
        <v>2.6546926213544302E-4</v>
      </c>
      <c r="AA455" s="102">
        <v>5.3003307675658599E-5</v>
      </c>
      <c r="AB455" s="23">
        <v>0.24822387517799999</v>
      </c>
      <c r="AC455" s="23">
        <v>3.2313410848009501E-3</v>
      </c>
      <c r="AD455" s="23">
        <v>6.5382603696550697E-4</v>
      </c>
    </row>
    <row r="456" spans="1:30">
      <c r="A456" s="2" t="s">
        <v>30</v>
      </c>
      <c r="B456" s="2" t="s">
        <v>3048</v>
      </c>
      <c r="C456" s="2" t="s">
        <v>3049</v>
      </c>
      <c r="D456" s="2">
        <v>0</v>
      </c>
      <c r="E456" s="2">
        <v>89.369</v>
      </c>
      <c r="F456" s="2">
        <v>53</v>
      </c>
      <c r="G456" s="2">
        <v>13</v>
      </c>
      <c r="H456" s="2">
        <v>57</v>
      </c>
      <c r="I456" s="2">
        <v>13</v>
      </c>
      <c r="J456" s="2">
        <v>41.2</v>
      </c>
      <c r="K456" s="2">
        <v>275.25</v>
      </c>
      <c r="L456" s="2">
        <v>13</v>
      </c>
      <c r="M456" s="2" t="s">
        <v>33</v>
      </c>
      <c r="N456" s="2" t="s">
        <v>86</v>
      </c>
      <c r="O456" s="2" t="s">
        <v>511</v>
      </c>
      <c r="P456" s="2" t="s">
        <v>1079</v>
      </c>
      <c r="Q456" s="2" t="s">
        <v>3050</v>
      </c>
      <c r="R456" s="2" t="s">
        <v>3051</v>
      </c>
      <c r="S456" s="2" t="s">
        <v>3052</v>
      </c>
      <c r="T456" s="2" t="s">
        <v>1614</v>
      </c>
      <c r="U456" s="2">
        <v>0</v>
      </c>
      <c r="V456" s="22">
        <v>1.202</v>
      </c>
      <c r="W456" s="22">
        <v>1.2529999999999999</v>
      </c>
      <c r="X456" s="22">
        <v>1.3080000000000001</v>
      </c>
      <c r="Y456" s="102">
        <v>0.97940430108445398</v>
      </c>
      <c r="Z456" s="102">
        <v>0.94785019327650699</v>
      </c>
      <c r="AA456" s="102">
        <v>0.892496017762612</v>
      </c>
      <c r="AB456" s="23">
        <v>1</v>
      </c>
      <c r="AC456" s="23">
        <v>1</v>
      </c>
      <c r="AD456" s="23">
        <v>1</v>
      </c>
    </row>
    <row r="457" spans="1:30">
      <c r="A457" s="2" t="s">
        <v>30</v>
      </c>
      <c r="B457" s="2" t="s">
        <v>3053</v>
      </c>
      <c r="C457" s="2" t="s">
        <v>3054</v>
      </c>
      <c r="D457" s="2">
        <v>0</v>
      </c>
      <c r="E457" s="2">
        <v>89.08</v>
      </c>
      <c r="F457" s="2">
        <v>37</v>
      </c>
      <c r="G457" s="2">
        <v>14</v>
      </c>
      <c r="H457" s="2">
        <v>63</v>
      </c>
      <c r="I457" s="2">
        <v>14</v>
      </c>
      <c r="J457" s="2">
        <v>46.1</v>
      </c>
      <c r="K457" s="2">
        <v>255.31</v>
      </c>
      <c r="L457" s="2">
        <v>14</v>
      </c>
      <c r="M457" s="2" t="s">
        <v>1956</v>
      </c>
      <c r="N457" s="2" t="s">
        <v>141</v>
      </c>
      <c r="O457" s="2" t="s">
        <v>158</v>
      </c>
      <c r="P457" s="2" t="s">
        <v>3055</v>
      </c>
      <c r="Q457" s="2" t="s">
        <v>3056</v>
      </c>
      <c r="R457" s="2" t="s">
        <v>3057</v>
      </c>
      <c r="S457" s="2" t="s">
        <v>3058</v>
      </c>
      <c r="T457" s="2" t="s">
        <v>1513</v>
      </c>
      <c r="U457" s="2">
        <v>0</v>
      </c>
      <c r="V457" s="22">
        <v>1.125</v>
      </c>
      <c r="W457" s="22">
        <v>1.3069999999999999</v>
      </c>
      <c r="X457" s="22">
        <v>1.2290000000000001</v>
      </c>
      <c r="Y457" s="102">
        <v>0.92482023235794297</v>
      </c>
      <c r="Z457" s="102">
        <v>0.38300890945432498</v>
      </c>
      <c r="AA457" s="102">
        <v>0.62320412875088205</v>
      </c>
      <c r="AB457" s="23">
        <v>1</v>
      </c>
      <c r="AC457" s="23">
        <v>1</v>
      </c>
      <c r="AD457" s="23">
        <v>1</v>
      </c>
    </row>
    <row r="458" spans="1:30">
      <c r="A458" s="2" t="s">
        <v>30</v>
      </c>
      <c r="B458" s="2" t="s">
        <v>3059</v>
      </c>
      <c r="C458" s="2" t="s">
        <v>3060</v>
      </c>
      <c r="D458" s="2">
        <v>0</v>
      </c>
      <c r="E458" s="2">
        <v>88.897999999999996</v>
      </c>
      <c r="F458" s="2">
        <v>67</v>
      </c>
      <c r="G458" s="2">
        <v>16</v>
      </c>
      <c r="H458" s="2">
        <v>74</v>
      </c>
      <c r="I458" s="2">
        <v>15</v>
      </c>
      <c r="J458" s="2">
        <v>39.299999999999997</v>
      </c>
      <c r="K458" s="2">
        <v>288.38</v>
      </c>
      <c r="L458" s="2">
        <v>16</v>
      </c>
      <c r="M458" s="2" t="s">
        <v>1149</v>
      </c>
      <c r="N458" s="2" t="s">
        <v>141</v>
      </c>
      <c r="O458" s="2" t="s">
        <v>336</v>
      </c>
      <c r="P458" s="2" t="s">
        <v>143</v>
      </c>
      <c r="Q458" s="2" t="s">
        <v>3061</v>
      </c>
      <c r="R458" s="2" t="s">
        <v>3062</v>
      </c>
      <c r="S458" s="2" t="s">
        <v>3063</v>
      </c>
      <c r="T458" s="2" t="s">
        <v>147</v>
      </c>
      <c r="U458" s="2">
        <v>2</v>
      </c>
      <c r="V458" s="22">
        <v>2.6850000000000001</v>
      </c>
      <c r="W458" s="22">
        <v>2.7120000000000002</v>
      </c>
      <c r="X458" s="22">
        <v>1.6180000000000001</v>
      </c>
      <c r="Y458" s="102">
        <v>1.86066516605354E-6</v>
      </c>
      <c r="Z458" s="102">
        <v>1.65061265411381E-6</v>
      </c>
      <c r="AA458" s="102">
        <v>5.9380958291942497E-3</v>
      </c>
      <c r="AB458" s="23">
        <v>6.8398051504128305E-5</v>
      </c>
      <c r="AC458" s="23">
        <v>5.05637676376865E-5</v>
      </c>
      <c r="AD458" s="23">
        <v>3.4758662847321702E-2</v>
      </c>
    </row>
    <row r="459" spans="1:30">
      <c r="A459" s="2" t="s">
        <v>30</v>
      </c>
      <c r="B459" s="2" t="s">
        <v>3064</v>
      </c>
      <c r="C459" s="2" t="s">
        <v>3065</v>
      </c>
      <c r="D459" s="2">
        <v>0</v>
      </c>
      <c r="E459" s="2">
        <v>88.762</v>
      </c>
      <c r="F459" s="2">
        <v>63</v>
      </c>
      <c r="G459" s="2">
        <v>15</v>
      </c>
      <c r="H459" s="2">
        <v>64</v>
      </c>
      <c r="I459" s="2">
        <v>15</v>
      </c>
      <c r="J459" s="2">
        <v>35.5</v>
      </c>
      <c r="K459" s="2">
        <v>248.13</v>
      </c>
      <c r="L459" s="2">
        <v>15</v>
      </c>
      <c r="M459" s="2" t="s">
        <v>33</v>
      </c>
      <c r="N459" s="2" t="s">
        <v>86</v>
      </c>
      <c r="O459" s="2" t="s">
        <v>207</v>
      </c>
      <c r="P459" s="2" t="s">
        <v>3066</v>
      </c>
      <c r="Q459" s="2" t="s">
        <v>3067</v>
      </c>
      <c r="R459" s="2" t="s">
        <v>3068</v>
      </c>
      <c r="S459" s="2" t="s">
        <v>3069</v>
      </c>
      <c r="T459" s="2" t="s">
        <v>1968</v>
      </c>
      <c r="U459" s="2">
        <v>0</v>
      </c>
      <c r="V459" s="22">
        <v>0.77800000000000002</v>
      </c>
      <c r="W459" s="22">
        <v>0.68400000000000005</v>
      </c>
      <c r="X459" s="22">
        <v>0.60799999999999998</v>
      </c>
      <c r="Y459" s="102">
        <v>0.60552776519722695</v>
      </c>
      <c r="Z459" s="102">
        <v>0.240880923996177</v>
      </c>
      <c r="AA459" s="102">
        <v>7.1838130828261307E-2</v>
      </c>
      <c r="AB459" s="23">
        <v>1</v>
      </c>
      <c r="AC459" s="23">
        <v>0.80351930726855303</v>
      </c>
      <c r="AD459" s="23">
        <v>0.27856220350705502</v>
      </c>
    </row>
    <row r="460" spans="1:30">
      <c r="A460" s="2" t="s">
        <v>30</v>
      </c>
      <c r="B460" s="2" t="s">
        <v>3070</v>
      </c>
      <c r="C460" s="2" t="s">
        <v>3071</v>
      </c>
      <c r="D460" s="2">
        <v>0</v>
      </c>
      <c r="E460" s="2">
        <v>88.679000000000002</v>
      </c>
      <c r="F460" s="2">
        <v>48</v>
      </c>
      <c r="G460" s="2">
        <v>17</v>
      </c>
      <c r="H460" s="2">
        <v>69</v>
      </c>
      <c r="I460" s="2">
        <v>17</v>
      </c>
      <c r="J460" s="2">
        <v>51.9</v>
      </c>
      <c r="K460" s="2">
        <v>281.22000000000003</v>
      </c>
      <c r="L460" s="2">
        <v>17</v>
      </c>
      <c r="M460" s="2" t="s">
        <v>53</v>
      </c>
      <c r="N460" s="2" t="s">
        <v>44</v>
      </c>
      <c r="O460" s="2" t="s">
        <v>45</v>
      </c>
      <c r="P460" s="2" t="s">
        <v>3072</v>
      </c>
      <c r="Q460" s="2" t="s">
        <v>3073</v>
      </c>
      <c r="R460" s="2" t="s">
        <v>3074</v>
      </c>
      <c r="S460" s="2" t="s">
        <v>3075</v>
      </c>
      <c r="T460" s="2" t="s">
        <v>3076</v>
      </c>
      <c r="U460" s="2">
        <v>0</v>
      </c>
      <c r="V460" s="22">
        <v>0.51</v>
      </c>
      <c r="W460" s="22">
        <v>0.43099999999999999</v>
      </c>
      <c r="X460" s="22">
        <v>0.32600000000000001</v>
      </c>
      <c r="Y460" s="102">
        <v>0.230328429277284</v>
      </c>
      <c r="Z460" s="102">
        <v>7.8812641796723801E-2</v>
      </c>
      <c r="AA460" s="102">
        <v>1.2695720225782499E-2</v>
      </c>
      <c r="AB460" s="23">
        <v>0.99376444368931405</v>
      </c>
      <c r="AC460" s="23">
        <v>0.345722280721667</v>
      </c>
      <c r="AD460" s="23">
        <v>6.4999258426150897E-2</v>
      </c>
    </row>
    <row r="461" spans="1:30">
      <c r="A461" s="2" t="s">
        <v>30</v>
      </c>
      <c r="B461" s="2" t="s">
        <v>3077</v>
      </c>
      <c r="C461" s="2" t="s">
        <v>3078</v>
      </c>
      <c r="D461" s="2">
        <v>0</v>
      </c>
      <c r="E461" s="2">
        <v>88.546999999999997</v>
      </c>
      <c r="F461" s="2">
        <v>60</v>
      </c>
      <c r="G461" s="2">
        <v>13</v>
      </c>
      <c r="H461" s="2">
        <v>70</v>
      </c>
      <c r="I461" s="2">
        <v>13</v>
      </c>
      <c r="J461" s="2">
        <v>38.799999999999997</v>
      </c>
      <c r="K461" s="2">
        <v>315.60000000000002</v>
      </c>
      <c r="L461" s="2">
        <v>13</v>
      </c>
      <c r="M461" s="2" t="s">
        <v>33</v>
      </c>
      <c r="N461" s="2" t="s">
        <v>86</v>
      </c>
      <c r="O461" s="2" t="s">
        <v>511</v>
      </c>
      <c r="P461" s="2" t="s">
        <v>3079</v>
      </c>
      <c r="Q461" s="2" t="s">
        <v>3080</v>
      </c>
      <c r="R461" s="2" t="s">
        <v>3081</v>
      </c>
      <c r="S461" s="2" t="s">
        <v>3082</v>
      </c>
      <c r="T461" s="2" t="s">
        <v>469</v>
      </c>
      <c r="U461" s="2">
        <v>0</v>
      </c>
      <c r="V461" s="22">
        <v>1.212</v>
      </c>
      <c r="W461" s="22">
        <v>1.284</v>
      </c>
      <c r="X461" s="22">
        <v>1.282</v>
      </c>
      <c r="Y461" s="102">
        <v>0.488432434920412</v>
      </c>
      <c r="Z461" s="102">
        <v>0.27350281418424</v>
      </c>
      <c r="AA461" s="102">
        <v>0.32705388553075598</v>
      </c>
      <c r="AB461" s="23">
        <v>1</v>
      </c>
      <c r="AC461" s="23">
        <v>0.88038208838989995</v>
      </c>
      <c r="AD461" s="23">
        <v>0.88120770099457701</v>
      </c>
    </row>
    <row r="462" spans="1:30">
      <c r="A462" s="2" t="s">
        <v>30</v>
      </c>
      <c r="B462" s="2" t="s">
        <v>3083</v>
      </c>
      <c r="C462" s="2" t="s">
        <v>3084</v>
      </c>
      <c r="D462" s="2">
        <v>0</v>
      </c>
      <c r="E462" s="2">
        <v>88.471000000000004</v>
      </c>
      <c r="F462" s="2">
        <v>49</v>
      </c>
      <c r="G462" s="2">
        <v>18</v>
      </c>
      <c r="H462" s="2">
        <v>61</v>
      </c>
      <c r="I462" s="2">
        <v>18</v>
      </c>
      <c r="J462" s="2">
        <v>52.4</v>
      </c>
      <c r="K462" s="2">
        <v>232.89</v>
      </c>
      <c r="L462" s="2">
        <v>18</v>
      </c>
      <c r="M462" s="2" t="s">
        <v>53</v>
      </c>
      <c r="N462" s="2" t="s">
        <v>86</v>
      </c>
      <c r="O462" s="2" t="s">
        <v>178</v>
      </c>
      <c r="P462" s="2" t="s">
        <v>3085</v>
      </c>
      <c r="Q462" s="2" t="s">
        <v>3086</v>
      </c>
      <c r="R462" s="2" t="s">
        <v>3087</v>
      </c>
      <c r="S462" s="2" t="s">
        <v>3088</v>
      </c>
      <c r="T462" s="2" t="s">
        <v>3089</v>
      </c>
      <c r="U462" s="2">
        <v>0</v>
      </c>
      <c r="V462" s="22">
        <v>1.0840000000000001</v>
      </c>
      <c r="W462" s="22">
        <v>1.1970000000000001</v>
      </c>
      <c r="X462" s="22">
        <v>1.2849999999999999</v>
      </c>
      <c r="Y462" s="102">
        <v>0.99992174680328405</v>
      </c>
      <c r="Z462" s="102">
        <v>0.99992196294508295</v>
      </c>
      <c r="AA462" s="102">
        <v>0.99214671530735099</v>
      </c>
      <c r="AB462" s="23">
        <v>1</v>
      </c>
      <c r="AC462" s="23">
        <v>1</v>
      </c>
      <c r="AD462" s="23">
        <v>1</v>
      </c>
    </row>
    <row r="463" spans="1:30">
      <c r="A463" s="2" t="s">
        <v>30</v>
      </c>
      <c r="B463" s="2" t="s">
        <v>3090</v>
      </c>
      <c r="C463" s="2" t="s">
        <v>3091</v>
      </c>
      <c r="D463" s="2">
        <v>0</v>
      </c>
      <c r="E463" s="2">
        <v>88.460999999999999</v>
      </c>
      <c r="F463" s="2">
        <v>59</v>
      </c>
      <c r="G463" s="2">
        <v>16</v>
      </c>
      <c r="H463" s="2">
        <v>85</v>
      </c>
      <c r="I463" s="2">
        <v>16</v>
      </c>
      <c r="J463" s="2">
        <v>27.3</v>
      </c>
      <c r="K463" s="2">
        <v>247.4</v>
      </c>
      <c r="L463" s="2">
        <v>16</v>
      </c>
      <c r="M463" s="2" t="s">
        <v>235</v>
      </c>
      <c r="N463" s="2" t="s">
        <v>314</v>
      </c>
      <c r="O463" s="2" t="s">
        <v>2955</v>
      </c>
      <c r="P463" s="2" t="s">
        <v>3092</v>
      </c>
      <c r="Q463" s="2" t="s">
        <v>3093</v>
      </c>
      <c r="R463" s="2" t="s">
        <v>3094</v>
      </c>
      <c r="S463" s="2" t="s">
        <v>3095</v>
      </c>
      <c r="T463" s="2" t="s">
        <v>2385</v>
      </c>
      <c r="U463" s="2">
        <v>0</v>
      </c>
      <c r="V463" s="22">
        <v>1.294</v>
      </c>
      <c r="W463" s="22">
        <v>1.35</v>
      </c>
      <c r="X463" s="22">
        <v>1.343</v>
      </c>
      <c r="Y463" s="102">
        <v>0.18254832631344201</v>
      </c>
      <c r="Z463" s="102">
        <v>0.13307220029852501</v>
      </c>
      <c r="AA463" s="102">
        <v>0.16948293718627</v>
      </c>
      <c r="AB463" s="23">
        <v>0.83050451426759098</v>
      </c>
      <c r="AC463" s="23">
        <v>0.51782154221861998</v>
      </c>
      <c r="AD463" s="23">
        <v>0.54555103073268596</v>
      </c>
    </row>
    <row r="464" spans="1:30">
      <c r="A464" s="2" t="s">
        <v>30</v>
      </c>
      <c r="B464" s="2" t="s">
        <v>3096</v>
      </c>
      <c r="C464" s="2" t="s">
        <v>3097</v>
      </c>
      <c r="D464" s="2">
        <v>0</v>
      </c>
      <c r="E464" s="2">
        <v>88.456000000000003</v>
      </c>
      <c r="F464" s="2">
        <v>48</v>
      </c>
      <c r="G464" s="2">
        <v>15</v>
      </c>
      <c r="H464" s="2">
        <v>73</v>
      </c>
      <c r="I464" s="2">
        <v>15</v>
      </c>
      <c r="J464" s="2">
        <v>35.9</v>
      </c>
      <c r="K464" s="2">
        <v>260.95999999999998</v>
      </c>
      <c r="L464" s="2">
        <v>15</v>
      </c>
      <c r="M464" s="2" t="s">
        <v>33</v>
      </c>
      <c r="N464" s="2" t="s">
        <v>141</v>
      </c>
      <c r="O464" s="2" t="s">
        <v>158</v>
      </c>
      <c r="P464" s="2" t="s">
        <v>3098</v>
      </c>
      <c r="Q464" s="2" t="s">
        <v>3099</v>
      </c>
      <c r="R464" s="2" t="s">
        <v>3100</v>
      </c>
      <c r="S464" s="2" t="s">
        <v>3101</v>
      </c>
      <c r="T464" s="2" t="s">
        <v>3102</v>
      </c>
      <c r="U464" s="2">
        <v>0</v>
      </c>
      <c r="V464" s="22">
        <v>1.1559999999999999</v>
      </c>
      <c r="W464" s="22">
        <v>1.2729999999999999</v>
      </c>
      <c r="X464" s="22">
        <v>1.3560000000000001</v>
      </c>
      <c r="Y464" s="102">
        <v>0.89876509618156397</v>
      </c>
      <c r="Z464" s="102">
        <v>0.68525921479641305</v>
      </c>
      <c r="AA464" s="102">
        <v>0.46623293305165098</v>
      </c>
      <c r="AB464" s="23">
        <v>1</v>
      </c>
      <c r="AC464" s="23">
        <v>1</v>
      </c>
      <c r="AD464" s="23">
        <v>1</v>
      </c>
    </row>
    <row r="465" spans="1:30">
      <c r="A465" s="2" t="s">
        <v>30</v>
      </c>
      <c r="B465" s="2" t="s">
        <v>3103</v>
      </c>
      <c r="C465" s="2" t="s">
        <v>3104</v>
      </c>
      <c r="D465" s="2">
        <v>0</v>
      </c>
      <c r="E465" s="2">
        <v>88.212000000000003</v>
      </c>
      <c r="F465" s="2">
        <v>59</v>
      </c>
      <c r="G465" s="2">
        <v>15</v>
      </c>
      <c r="H465" s="2">
        <v>68</v>
      </c>
      <c r="I465" s="2">
        <v>15</v>
      </c>
      <c r="J465" s="2">
        <v>44</v>
      </c>
      <c r="K465" s="2">
        <v>305.68</v>
      </c>
      <c r="L465" s="2">
        <v>15</v>
      </c>
      <c r="M465" s="2" t="s">
        <v>33</v>
      </c>
      <c r="N465" s="2" t="s">
        <v>86</v>
      </c>
      <c r="O465" s="2" t="s">
        <v>77</v>
      </c>
      <c r="P465" s="2" t="s">
        <v>3105</v>
      </c>
      <c r="Q465" s="2" t="s">
        <v>3106</v>
      </c>
      <c r="R465" s="2" t="s">
        <v>3107</v>
      </c>
      <c r="S465" s="2" t="s">
        <v>3108</v>
      </c>
      <c r="T465" s="2" t="s">
        <v>3109</v>
      </c>
      <c r="U465" s="2">
        <v>0</v>
      </c>
      <c r="V465" s="22">
        <v>1.2769999999999999</v>
      </c>
      <c r="W465" s="22">
        <v>1.034</v>
      </c>
      <c r="X465" s="22">
        <v>1.1619999999999999</v>
      </c>
      <c r="Y465" s="102">
        <v>0.95191334040961395</v>
      </c>
      <c r="Z465" s="102">
        <v>0.99997386607573402</v>
      </c>
      <c r="AA465" s="102">
        <v>0.99256094639375003</v>
      </c>
      <c r="AB465" s="23">
        <v>1</v>
      </c>
      <c r="AC465" s="23">
        <v>1</v>
      </c>
      <c r="AD465" s="23">
        <v>1</v>
      </c>
    </row>
    <row r="466" spans="1:30">
      <c r="A466" s="2" t="s">
        <v>30</v>
      </c>
      <c r="B466" s="2" t="s">
        <v>3110</v>
      </c>
      <c r="C466" s="2" t="s">
        <v>3111</v>
      </c>
      <c r="D466" s="2">
        <v>0</v>
      </c>
      <c r="E466" s="2">
        <v>88.052000000000007</v>
      </c>
      <c r="F466" s="2">
        <v>55</v>
      </c>
      <c r="G466" s="2">
        <v>14</v>
      </c>
      <c r="H466" s="2">
        <v>78</v>
      </c>
      <c r="I466" s="2">
        <v>14</v>
      </c>
      <c r="J466" s="2">
        <v>38.6</v>
      </c>
      <c r="K466" s="2">
        <v>281.13</v>
      </c>
      <c r="L466" s="2">
        <v>14</v>
      </c>
      <c r="M466" s="2" t="s">
        <v>33</v>
      </c>
      <c r="N466" s="2" t="s">
        <v>40</v>
      </c>
      <c r="O466" s="2" t="s">
        <v>77</v>
      </c>
      <c r="P466" s="2" t="s">
        <v>3112</v>
      </c>
      <c r="Q466" s="2" t="s">
        <v>3113</v>
      </c>
      <c r="R466" s="2" t="s">
        <v>3114</v>
      </c>
      <c r="S466" s="2" t="s">
        <v>3115</v>
      </c>
      <c r="T466" s="2" t="s">
        <v>3116</v>
      </c>
      <c r="U466" s="2">
        <v>0</v>
      </c>
      <c r="V466" s="22">
        <v>0.49</v>
      </c>
      <c r="W466" s="22">
        <v>0.498</v>
      </c>
      <c r="X466" s="22">
        <v>0.47899999999999998</v>
      </c>
      <c r="Y466" s="102">
        <v>1.86200033169825E-9</v>
      </c>
      <c r="Z466" s="102">
        <v>2.5644626422405302E-9</v>
      </c>
      <c r="AA466" s="102">
        <v>1.0874039446662201E-9</v>
      </c>
      <c r="AB466" s="23">
        <v>5.7039276827689898E-7</v>
      </c>
      <c r="AC466" s="23">
        <v>3.1423215576253899E-7</v>
      </c>
      <c r="AD466" s="23">
        <v>1.05192023699817E-7</v>
      </c>
    </row>
    <row r="467" spans="1:30">
      <c r="A467" s="2" t="s">
        <v>30</v>
      </c>
      <c r="B467" s="2" t="s">
        <v>3117</v>
      </c>
      <c r="C467" s="2" t="s">
        <v>3118</v>
      </c>
      <c r="D467" s="2">
        <v>0</v>
      </c>
      <c r="E467" s="2">
        <v>87.944000000000003</v>
      </c>
      <c r="F467" s="2">
        <v>71</v>
      </c>
      <c r="G467" s="2">
        <v>15</v>
      </c>
      <c r="H467" s="2">
        <v>72</v>
      </c>
      <c r="I467" s="2">
        <v>15</v>
      </c>
      <c r="J467" s="2">
        <v>35.700000000000003</v>
      </c>
      <c r="K467" s="2">
        <v>308.07</v>
      </c>
      <c r="L467" s="2">
        <v>15</v>
      </c>
      <c r="M467" s="2" t="s">
        <v>3119</v>
      </c>
      <c r="N467" s="2" t="s">
        <v>314</v>
      </c>
      <c r="O467" s="2" t="s">
        <v>40</v>
      </c>
      <c r="P467" s="2" t="s">
        <v>3024</v>
      </c>
      <c r="Q467" s="2" t="s">
        <v>3120</v>
      </c>
      <c r="R467" s="2" t="s">
        <v>3121</v>
      </c>
      <c r="S467" s="2" t="s">
        <v>3122</v>
      </c>
      <c r="T467" s="2" t="s">
        <v>40</v>
      </c>
      <c r="U467" s="2">
        <v>0</v>
      </c>
      <c r="V467" s="22">
        <v>1.161</v>
      </c>
      <c r="W467" s="22">
        <v>1.0129999999999999</v>
      </c>
      <c r="X467" s="22">
        <v>1.0940000000000001</v>
      </c>
      <c r="Y467" s="102">
        <v>7.2255387619972702E-2</v>
      </c>
      <c r="Z467" s="102">
        <v>0.99903275952787196</v>
      </c>
      <c r="AA467" s="102">
        <v>0.40421142817794797</v>
      </c>
      <c r="AB467" s="23">
        <v>0.41243913802953402</v>
      </c>
      <c r="AC467" s="23">
        <v>1</v>
      </c>
      <c r="AD467" s="23">
        <v>1</v>
      </c>
    </row>
    <row r="468" spans="1:30">
      <c r="A468" s="2" t="s">
        <v>30</v>
      </c>
      <c r="B468" s="2" t="s">
        <v>3123</v>
      </c>
      <c r="C468" s="2" t="s">
        <v>3124</v>
      </c>
      <c r="D468" s="2">
        <v>0</v>
      </c>
      <c r="E468" s="2">
        <v>87.49</v>
      </c>
      <c r="F468" s="2">
        <v>64</v>
      </c>
      <c r="G468" s="2">
        <v>13</v>
      </c>
      <c r="H468" s="2">
        <v>90</v>
      </c>
      <c r="I468" s="2">
        <v>13</v>
      </c>
      <c r="J468" s="2">
        <v>30.8</v>
      </c>
      <c r="K468" s="2">
        <v>327.44</v>
      </c>
      <c r="L468" s="2">
        <v>13</v>
      </c>
      <c r="M468" s="2" t="s">
        <v>2155</v>
      </c>
      <c r="N468" s="2" t="s">
        <v>34</v>
      </c>
      <c r="O468" s="2" t="s">
        <v>158</v>
      </c>
      <c r="P468" s="2" t="s">
        <v>3125</v>
      </c>
      <c r="Q468" s="2" t="s">
        <v>3126</v>
      </c>
      <c r="R468" s="2" t="s">
        <v>3127</v>
      </c>
      <c r="S468" s="2" t="s">
        <v>3128</v>
      </c>
      <c r="T468" s="2" t="s">
        <v>3129</v>
      </c>
      <c r="U468" s="2">
        <v>0</v>
      </c>
      <c r="V468" s="22">
        <v>1.1779999999999999</v>
      </c>
      <c r="W468" s="22">
        <v>1.135</v>
      </c>
      <c r="X468" s="22">
        <v>1.1859999999999999</v>
      </c>
      <c r="Y468" s="102">
        <v>0.89876641295619997</v>
      </c>
      <c r="Z468" s="102">
        <v>0.92358914633061995</v>
      </c>
      <c r="AA468" s="102">
        <v>0.82719475850292801</v>
      </c>
      <c r="AB468" s="23">
        <v>1</v>
      </c>
      <c r="AC468" s="23">
        <v>1</v>
      </c>
      <c r="AD468" s="23">
        <v>1</v>
      </c>
    </row>
    <row r="469" spans="1:30">
      <c r="A469" s="2" t="s">
        <v>30</v>
      </c>
      <c r="B469" s="2" t="s">
        <v>3130</v>
      </c>
      <c r="C469" s="2" t="s">
        <v>3131</v>
      </c>
      <c r="D469" s="2">
        <v>0</v>
      </c>
      <c r="E469" s="2">
        <v>87.456000000000003</v>
      </c>
      <c r="F469" s="2">
        <v>28</v>
      </c>
      <c r="G469" s="2">
        <v>13</v>
      </c>
      <c r="H469" s="2">
        <v>81</v>
      </c>
      <c r="I469" s="2">
        <v>13</v>
      </c>
      <c r="J469" s="2">
        <v>58.2</v>
      </c>
      <c r="K469" s="2">
        <v>332.62</v>
      </c>
      <c r="L469" s="2">
        <v>13</v>
      </c>
      <c r="M469" s="2" t="s">
        <v>186</v>
      </c>
      <c r="N469" s="2" t="s">
        <v>54</v>
      </c>
      <c r="O469" s="2" t="s">
        <v>77</v>
      </c>
      <c r="P469" s="2" t="s">
        <v>3132</v>
      </c>
      <c r="Q469" s="2" t="s">
        <v>3133</v>
      </c>
      <c r="R469" s="2" t="s">
        <v>3134</v>
      </c>
      <c r="S469" s="2" t="s">
        <v>3135</v>
      </c>
      <c r="T469" s="2" t="s">
        <v>3136</v>
      </c>
      <c r="U469" s="2">
        <v>0</v>
      </c>
      <c r="V469" s="22">
        <v>0.54400000000000004</v>
      </c>
      <c r="W469" s="22">
        <v>0.52300000000000002</v>
      </c>
      <c r="X469" s="22">
        <v>0.47299999999999998</v>
      </c>
      <c r="Y469" s="102">
        <v>2.1106204384224699E-6</v>
      </c>
      <c r="Z469" s="102">
        <v>9.8741071286045902E-7</v>
      </c>
      <c r="AA469" s="102">
        <v>1.9837148201862199E-7</v>
      </c>
      <c r="AB469" s="23">
        <v>7.3194723883405696E-5</v>
      </c>
      <c r="AC469" s="23">
        <v>3.2997470731591398E-5</v>
      </c>
      <c r="AD469" s="23">
        <v>6.7519774805597697E-6</v>
      </c>
    </row>
    <row r="470" spans="1:30">
      <c r="A470" s="2" t="s">
        <v>30</v>
      </c>
      <c r="B470" s="2" t="s">
        <v>3137</v>
      </c>
      <c r="C470" s="2" t="s">
        <v>3138</v>
      </c>
      <c r="D470" s="2">
        <v>0</v>
      </c>
      <c r="E470" s="2">
        <v>87.284999999999997</v>
      </c>
      <c r="F470" s="2">
        <v>52</v>
      </c>
      <c r="G470" s="2">
        <v>15</v>
      </c>
      <c r="H470" s="2">
        <v>71</v>
      </c>
      <c r="I470" s="2">
        <v>15</v>
      </c>
      <c r="J470" s="2">
        <v>33.9</v>
      </c>
      <c r="K470" s="2">
        <v>254.93</v>
      </c>
      <c r="L470" s="2">
        <v>15</v>
      </c>
      <c r="M470" s="2" t="s">
        <v>40</v>
      </c>
      <c r="N470" s="2" t="s">
        <v>40</v>
      </c>
      <c r="O470" s="2" t="s">
        <v>40</v>
      </c>
      <c r="P470" s="2" t="s">
        <v>3139</v>
      </c>
      <c r="Q470" s="2" t="s">
        <v>3140</v>
      </c>
      <c r="R470" s="2" t="s">
        <v>3141</v>
      </c>
      <c r="S470" s="2" t="s">
        <v>3142</v>
      </c>
      <c r="T470" s="2" t="s">
        <v>40</v>
      </c>
      <c r="U470" s="2">
        <v>0</v>
      </c>
      <c r="V470" s="22">
        <v>1.177</v>
      </c>
      <c r="W470" s="22">
        <v>1.1839999999999999</v>
      </c>
      <c r="X470" s="22">
        <v>1.246</v>
      </c>
      <c r="Y470" s="102">
        <v>0.84972804797518497</v>
      </c>
      <c r="Z470" s="102">
        <v>0.84907133754686004</v>
      </c>
      <c r="AA470" s="102">
        <v>0.66148482015166998</v>
      </c>
      <c r="AB470" s="23">
        <v>1</v>
      </c>
      <c r="AC470" s="23">
        <v>1</v>
      </c>
      <c r="AD470" s="23">
        <v>1</v>
      </c>
    </row>
    <row r="471" spans="1:30">
      <c r="A471" s="2" t="s">
        <v>30</v>
      </c>
      <c r="B471" s="2" t="s">
        <v>3143</v>
      </c>
      <c r="C471" s="2" t="s">
        <v>3144</v>
      </c>
      <c r="D471" s="2">
        <v>0</v>
      </c>
      <c r="E471" s="2">
        <v>87.247</v>
      </c>
      <c r="F471" s="2">
        <v>75</v>
      </c>
      <c r="G471" s="2">
        <v>13</v>
      </c>
      <c r="H471" s="2">
        <v>125</v>
      </c>
      <c r="I471" s="2">
        <v>13</v>
      </c>
      <c r="J471" s="2">
        <v>20.100000000000001</v>
      </c>
      <c r="K471" s="2">
        <v>386.44</v>
      </c>
      <c r="L471" s="2">
        <v>13</v>
      </c>
      <c r="M471" s="2" t="s">
        <v>33</v>
      </c>
      <c r="N471" s="2" t="s">
        <v>34</v>
      </c>
      <c r="O471" s="2" t="s">
        <v>207</v>
      </c>
      <c r="P471" s="2" t="s">
        <v>3145</v>
      </c>
      <c r="Q471" s="2" t="s">
        <v>3146</v>
      </c>
      <c r="R471" s="2" t="s">
        <v>3147</v>
      </c>
      <c r="S471" s="2" t="s">
        <v>3148</v>
      </c>
      <c r="T471" s="2" t="s">
        <v>2774</v>
      </c>
      <c r="U471" s="2">
        <v>0</v>
      </c>
      <c r="V471" s="22">
        <v>1.1639999999999999</v>
      </c>
      <c r="W471" s="22">
        <v>1.254</v>
      </c>
      <c r="X471" s="22">
        <v>1.2290000000000001</v>
      </c>
      <c r="Y471" s="102">
        <v>0.86597989447573498</v>
      </c>
      <c r="Z471" s="102">
        <v>0.61092565223373396</v>
      </c>
      <c r="AA471" s="102">
        <v>0.72354300239747804</v>
      </c>
      <c r="AB471" s="23">
        <v>1</v>
      </c>
      <c r="AC471" s="23">
        <v>1</v>
      </c>
      <c r="AD471" s="23">
        <v>1</v>
      </c>
    </row>
    <row r="472" spans="1:30">
      <c r="A472" s="2" t="s">
        <v>30</v>
      </c>
      <c r="B472" s="2" t="s">
        <v>3149</v>
      </c>
      <c r="C472" s="2" t="s">
        <v>3150</v>
      </c>
      <c r="D472" s="2">
        <v>0</v>
      </c>
      <c r="E472" s="2">
        <v>87.195999999999998</v>
      </c>
      <c r="F472" s="2">
        <v>67</v>
      </c>
      <c r="G472" s="2">
        <v>14</v>
      </c>
      <c r="H472" s="2">
        <v>123</v>
      </c>
      <c r="I472" s="2">
        <v>14</v>
      </c>
      <c r="J472" s="2">
        <v>15.1</v>
      </c>
      <c r="K472" s="2">
        <v>351.64</v>
      </c>
      <c r="L472" s="2">
        <v>14</v>
      </c>
      <c r="M472" s="2" t="s">
        <v>53</v>
      </c>
      <c r="N472" s="2" t="s">
        <v>34</v>
      </c>
      <c r="O472" s="2" t="s">
        <v>40</v>
      </c>
      <c r="P472" s="2" t="s">
        <v>3151</v>
      </c>
      <c r="Q472" s="2" t="s">
        <v>3152</v>
      </c>
      <c r="R472" s="2" t="s">
        <v>3153</v>
      </c>
      <c r="S472" s="2" t="s">
        <v>3154</v>
      </c>
      <c r="T472" s="2" t="s">
        <v>40</v>
      </c>
      <c r="U472" s="2">
        <v>0</v>
      </c>
      <c r="V472" s="22">
        <v>1.6759999999999999</v>
      </c>
      <c r="W472" s="22">
        <v>1.345</v>
      </c>
      <c r="X472" s="22">
        <v>1.4750000000000001</v>
      </c>
      <c r="Y472" s="102">
        <v>1.7715395643068999E-2</v>
      </c>
      <c r="Z472" s="102">
        <v>0.27828850881539802</v>
      </c>
      <c r="AA472" s="102">
        <v>7.2602126188126406E-2</v>
      </c>
      <c r="AB472" s="23">
        <v>0.13567040496650301</v>
      </c>
      <c r="AC472" s="23">
        <v>0.89110501603258097</v>
      </c>
      <c r="AD472" s="23">
        <v>0.27999061225849198</v>
      </c>
    </row>
    <row r="473" spans="1:30">
      <c r="A473" s="2" t="s">
        <v>30</v>
      </c>
      <c r="B473" s="2" t="s">
        <v>3155</v>
      </c>
      <c r="C473" s="2" t="s">
        <v>3156</v>
      </c>
      <c r="D473" s="2">
        <v>0</v>
      </c>
      <c r="E473" s="2">
        <v>87.125</v>
      </c>
      <c r="F473" s="2">
        <v>42</v>
      </c>
      <c r="G473" s="2">
        <v>14</v>
      </c>
      <c r="H473" s="2">
        <v>52</v>
      </c>
      <c r="I473" s="2">
        <v>14</v>
      </c>
      <c r="J473" s="2">
        <v>49.8</v>
      </c>
      <c r="K473" s="2">
        <v>195.21</v>
      </c>
      <c r="L473" s="2">
        <v>14</v>
      </c>
      <c r="M473" s="2" t="s">
        <v>1267</v>
      </c>
      <c r="N473" s="2" t="s">
        <v>3157</v>
      </c>
      <c r="O473" s="2" t="s">
        <v>111</v>
      </c>
      <c r="P473" s="2" t="s">
        <v>2723</v>
      </c>
      <c r="Q473" s="2" t="s">
        <v>3158</v>
      </c>
      <c r="R473" s="2" t="s">
        <v>3159</v>
      </c>
      <c r="S473" s="2" t="s">
        <v>3160</v>
      </c>
      <c r="T473" s="2" t="s">
        <v>40</v>
      </c>
      <c r="U473" s="2">
        <v>0</v>
      </c>
      <c r="V473" s="22">
        <v>0.81399999999999995</v>
      </c>
      <c r="W473" s="22">
        <v>0.77200000000000002</v>
      </c>
      <c r="X473" s="22">
        <v>0.82599999999999996</v>
      </c>
      <c r="Y473" s="102">
        <v>3.0789886559299599E-2</v>
      </c>
      <c r="Z473" s="102">
        <v>6.1506886735613903E-3</v>
      </c>
      <c r="AA473" s="102">
        <v>5.3303748556236201E-2</v>
      </c>
      <c r="AB473" s="23">
        <v>0.20826415610348201</v>
      </c>
      <c r="AC473" s="23">
        <v>4.4868648308701797E-2</v>
      </c>
      <c r="AD473" s="23">
        <v>0.219668811314713</v>
      </c>
    </row>
    <row r="474" spans="1:30">
      <c r="A474" s="2" t="s">
        <v>30</v>
      </c>
      <c r="B474" s="2" t="s">
        <v>3161</v>
      </c>
      <c r="C474" s="2" t="s">
        <v>3162</v>
      </c>
      <c r="D474" s="2">
        <v>0</v>
      </c>
      <c r="E474" s="2">
        <v>87.12</v>
      </c>
      <c r="F474" s="2">
        <v>46</v>
      </c>
      <c r="G474" s="2">
        <v>13</v>
      </c>
      <c r="H474" s="2">
        <v>47</v>
      </c>
      <c r="I474" s="2">
        <v>13</v>
      </c>
      <c r="J474" s="2">
        <v>45.4</v>
      </c>
      <c r="K474" s="2">
        <v>223.85</v>
      </c>
      <c r="L474" s="2">
        <v>13</v>
      </c>
      <c r="M474" s="2" t="s">
        <v>33</v>
      </c>
      <c r="N474" s="2" t="s">
        <v>314</v>
      </c>
      <c r="O474" s="2" t="s">
        <v>207</v>
      </c>
      <c r="P474" s="2" t="s">
        <v>3163</v>
      </c>
      <c r="Q474" s="2" t="s">
        <v>3164</v>
      </c>
      <c r="R474" s="2" t="s">
        <v>3165</v>
      </c>
      <c r="S474" s="2" t="s">
        <v>3166</v>
      </c>
      <c r="T474" s="2" t="s">
        <v>3109</v>
      </c>
      <c r="U474" s="2">
        <v>0</v>
      </c>
      <c r="V474" s="22">
        <v>1.216</v>
      </c>
      <c r="W474" s="22">
        <v>1.1859999999999999</v>
      </c>
      <c r="X474" s="22">
        <v>1.3180000000000001</v>
      </c>
      <c r="Y474" s="102">
        <v>0.985571922694925</v>
      </c>
      <c r="Z474" s="102">
        <v>0.99342996763271196</v>
      </c>
      <c r="AA474" s="102">
        <v>0.96475030160460695</v>
      </c>
      <c r="AB474" s="23">
        <v>1</v>
      </c>
      <c r="AC474" s="23">
        <v>1</v>
      </c>
      <c r="AD474" s="23">
        <v>1</v>
      </c>
    </row>
    <row r="475" spans="1:30">
      <c r="A475" s="2" t="s">
        <v>30</v>
      </c>
      <c r="B475" s="2" t="s">
        <v>3167</v>
      </c>
      <c r="C475" s="2" t="s">
        <v>3168</v>
      </c>
      <c r="D475" s="2">
        <v>0</v>
      </c>
      <c r="E475" s="2">
        <v>87.088999999999999</v>
      </c>
      <c r="F475" s="2">
        <v>56</v>
      </c>
      <c r="G475" s="2">
        <v>17</v>
      </c>
      <c r="H475" s="2">
        <v>81</v>
      </c>
      <c r="I475" s="2">
        <v>17</v>
      </c>
      <c r="J475" s="2">
        <v>33.299999999999997</v>
      </c>
      <c r="K475" s="2">
        <v>254.04</v>
      </c>
      <c r="L475" s="2">
        <v>17</v>
      </c>
      <c r="M475" s="2" t="s">
        <v>33</v>
      </c>
      <c r="N475" s="2" t="s">
        <v>34</v>
      </c>
      <c r="O475" s="2" t="s">
        <v>207</v>
      </c>
      <c r="P475" s="2" t="s">
        <v>3169</v>
      </c>
      <c r="Q475" s="2" t="s">
        <v>3170</v>
      </c>
      <c r="R475" s="2" t="s">
        <v>3171</v>
      </c>
      <c r="S475" s="2" t="s">
        <v>3172</v>
      </c>
      <c r="T475" s="2" t="s">
        <v>3173</v>
      </c>
      <c r="U475" s="2">
        <v>0</v>
      </c>
      <c r="V475" s="22">
        <v>1.19</v>
      </c>
      <c r="W475" s="22">
        <v>1.262</v>
      </c>
      <c r="X475" s="22">
        <v>1.4079999999999999</v>
      </c>
      <c r="Y475" s="102">
        <v>3.5120304545203901E-2</v>
      </c>
      <c r="Z475" s="102">
        <v>2.1814031344634999E-2</v>
      </c>
      <c r="AA475" s="102">
        <v>4.4329106914453603E-4</v>
      </c>
      <c r="AB475" s="23">
        <v>0.23136602062396</v>
      </c>
      <c r="AC475" s="23">
        <v>0.12529434253574701</v>
      </c>
      <c r="AD475" s="23">
        <v>3.7281224995664901E-3</v>
      </c>
    </row>
    <row r="476" spans="1:30">
      <c r="A476" s="2" t="s">
        <v>30</v>
      </c>
      <c r="B476" s="2" t="s">
        <v>3174</v>
      </c>
      <c r="C476" s="2" t="s">
        <v>3175</v>
      </c>
      <c r="D476" s="2">
        <v>0</v>
      </c>
      <c r="E476" s="2">
        <v>86.893000000000001</v>
      </c>
      <c r="F476" s="2">
        <v>56</v>
      </c>
      <c r="G476" s="2">
        <v>14</v>
      </c>
      <c r="H476" s="2">
        <v>80</v>
      </c>
      <c r="I476" s="2">
        <v>14</v>
      </c>
      <c r="J476" s="2">
        <v>34.9</v>
      </c>
      <c r="K476" s="2">
        <v>301.81</v>
      </c>
      <c r="L476" s="2">
        <v>14</v>
      </c>
      <c r="M476" s="2" t="s">
        <v>33</v>
      </c>
      <c r="N476" s="2" t="s">
        <v>76</v>
      </c>
      <c r="O476" s="2" t="s">
        <v>111</v>
      </c>
      <c r="P476" s="2" t="s">
        <v>3176</v>
      </c>
      <c r="Q476" s="2" t="s">
        <v>3177</v>
      </c>
      <c r="R476" s="2" t="s">
        <v>3178</v>
      </c>
      <c r="S476" s="2" t="s">
        <v>3179</v>
      </c>
      <c r="T476" s="2" t="s">
        <v>1251</v>
      </c>
      <c r="U476" s="2">
        <v>0</v>
      </c>
      <c r="V476" s="22">
        <v>0.69199999999999995</v>
      </c>
      <c r="W476" s="22">
        <v>0.73099999999999998</v>
      </c>
      <c r="X476" s="22">
        <v>0.66900000000000004</v>
      </c>
      <c r="Y476" s="102">
        <v>0.85108817293221295</v>
      </c>
      <c r="Z476" s="102">
        <v>0.901645562681612</v>
      </c>
      <c r="AA476" s="102">
        <v>0.77164704629643199</v>
      </c>
      <c r="AB476" s="23">
        <v>1</v>
      </c>
      <c r="AC476" s="23">
        <v>1</v>
      </c>
      <c r="AD476" s="23">
        <v>1</v>
      </c>
    </row>
    <row r="477" spans="1:30">
      <c r="A477" s="2" t="s">
        <v>30</v>
      </c>
      <c r="B477" s="2" t="s">
        <v>3180</v>
      </c>
      <c r="C477" s="2" t="s">
        <v>3181</v>
      </c>
      <c r="D477" s="2">
        <v>0</v>
      </c>
      <c r="E477" s="2">
        <v>86.787999999999997</v>
      </c>
      <c r="F477" s="2">
        <v>74</v>
      </c>
      <c r="G477" s="2">
        <v>7</v>
      </c>
      <c r="H477" s="2">
        <v>123</v>
      </c>
      <c r="I477" s="2">
        <v>7</v>
      </c>
      <c r="J477" s="2">
        <v>7.9</v>
      </c>
      <c r="K477" s="2">
        <v>377.8</v>
      </c>
      <c r="L477" s="2">
        <v>7</v>
      </c>
      <c r="M477" s="2" t="s">
        <v>33</v>
      </c>
      <c r="N477" s="2" t="s">
        <v>991</v>
      </c>
      <c r="O477" s="2" t="s">
        <v>3182</v>
      </c>
      <c r="P477" s="2" t="s">
        <v>3183</v>
      </c>
      <c r="Q477" s="2" t="s">
        <v>3184</v>
      </c>
      <c r="R477" s="2" t="s">
        <v>3185</v>
      </c>
      <c r="S477" s="2" t="s">
        <v>3186</v>
      </c>
      <c r="T477" s="2" t="s">
        <v>102</v>
      </c>
      <c r="U477" s="2">
        <v>0</v>
      </c>
      <c r="V477" s="22">
        <v>1.5029999999999999</v>
      </c>
      <c r="W477" s="22">
        <v>1.5589999999999999</v>
      </c>
      <c r="X477" s="22">
        <v>1.476</v>
      </c>
      <c r="Y477" s="102">
        <v>0.62405371922333597</v>
      </c>
      <c r="Z477" s="102">
        <v>0.54778697003691101</v>
      </c>
      <c r="AA477" s="102">
        <v>0.70055849796541603</v>
      </c>
      <c r="AB477" s="23">
        <v>1</v>
      </c>
      <c r="AC477" s="23">
        <v>1</v>
      </c>
      <c r="AD477" s="23">
        <v>1</v>
      </c>
    </row>
    <row r="478" spans="1:30">
      <c r="A478" s="2" t="s">
        <v>30</v>
      </c>
      <c r="B478" s="2" t="s">
        <v>3187</v>
      </c>
      <c r="C478" s="2" t="s">
        <v>3188</v>
      </c>
      <c r="D478" s="2">
        <v>0</v>
      </c>
      <c r="E478" s="2">
        <v>86.304000000000002</v>
      </c>
      <c r="F478" s="2">
        <v>69</v>
      </c>
      <c r="G478" s="2">
        <v>10</v>
      </c>
      <c r="H478" s="2">
        <v>104</v>
      </c>
      <c r="I478" s="2">
        <v>10</v>
      </c>
      <c r="J478" s="2">
        <v>13.1</v>
      </c>
      <c r="K478" s="2">
        <v>398.21</v>
      </c>
      <c r="L478" s="2">
        <v>10</v>
      </c>
      <c r="M478" s="2" t="s">
        <v>33</v>
      </c>
      <c r="N478" s="2" t="s">
        <v>991</v>
      </c>
      <c r="O478" s="2" t="s">
        <v>992</v>
      </c>
      <c r="P478" s="2" t="s">
        <v>3189</v>
      </c>
      <c r="Q478" s="2" t="s">
        <v>3190</v>
      </c>
      <c r="R478" s="2" t="s">
        <v>3191</v>
      </c>
      <c r="S478" s="2" t="s">
        <v>3192</v>
      </c>
      <c r="T478" s="2" t="s">
        <v>102</v>
      </c>
      <c r="U478" s="2">
        <v>0</v>
      </c>
      <c r="V478" s="22">
        <v>0.79900000000000004</v>
      </c>
      <c r="W478" s="22">
        <v>0.57699999999999996</v>
      </c>
      <c r="X478" s="22">
        <v>0.442</v>
      </c>
      <c r="Y478" s="102">
        <v>0.95511325529514501</v>
      </c>
      <c r="Z478" s="102">
        <v>0.39776829487952903</v>
      </c>
      <c r="AA478" s="102">
        <v>8.6133046722246295E-2</v>
      </c>
      <c r="AB478" s="23">
        <v>1</v>
      </c>
      <c r="AC478" s="23">
        <v>1</v>
      </c>
      <c r="AD478" s="23">
        <v>0.32047072849289199</v>
      </c>
    </row>
    <row r="479" spans="1:30">
      <c r="A479" s="2" t="s">
        <v>30</v>
      </c>
      <c r="B479" s="2" t="s">
        <v>3193</v>
      </c>
      <c r="C479" s="2" t="s">
        <v>3194</v>
      </c>
      <c r="D479" s="2">
        <v>0</v>
      </c>
      <c r="E479" s="2">
        <v>85.802000000000007</v>
      </c>
      <c r="F479" s="2">
        <v>62</v>
      </c>
      <c r="G479" s="2">
        <v>12</v>
      </c>
      <c r="H479" s="2">
        <v>99</v>
      </c>
      <c r="I479" s="2">
        <v>12</v>
      </c>
      <c r="J479" s="2">
        <v>21.5</v>
      </c>
      <c r="K479" s="2">
        <v>282.89999999999998</v>
      </c>
      <c r="L479" s="2">
        <v>12</v>
      </c>
      <c r="M479" s="2" t="s">
        <v>33</v>
      </c>
      <c r="N479" s="2" t="s">
        <v>34</v>
      </c>
      <c r="O479" s="2" t="s">
        <v>1321</v>
      </c>
      <c r="P479" s="2" t="s">
        <v>3195</v>
      </c>
      <c r="Q479" s="2" t="s">
        <v>3196</v>
      </c>
      <c r="R479" s="2" t="s">
        <v>3197</v>
      </c>
      <c r="S479" s="2" t="s">
        <v>3198</v>
      </c>
      <c r="T479" s="2" t="s">
        <v>40</v>
      </c>
      <c r="U479" s="2">
        <v>0</v>
      </c>
      <c r="V479" s="22">
        <v>1.151</v>
      </c>
      <c r="W479" s="22">
        <v>1.1499999999999999</v>
      </c>
      <c r="X479" s="22">
        <v>1.2</v>
      </c>
      <c r="Y479" s="102">
        <v>0.33758702145807501</v>
      </c>
      <c r="Z479" s="102">
        <v>0.50750890952621197</v>
      </c>
      <c r="AA479" s="102">
        <v>0.37419897465912699</v>
      </c>
      <c r="AB479" s="23">
        <v>1</v>
      </c>
      <c r="AC479" s="23">
        <v>1</v>
      </c>
      <c r="AD479" s="23">
        <v>0.972811478675353</v>
      </c>
    </row>
    <row r="480" spans="1:30">
      <c r="A480" s="2" t="s">
        <v>30</v>
      </c>
      <c r="B480" s="2" t="s">
        <v>3199</v>
      </c>
      <c r="C480" s="2" t="s">
        <v>3200</v>
      </c>
      <c r="D480" s="2">
        <v>0</v>
      </c>
      <c r="E480" s="2">
        <v>85.549000000000007</v>
      </c>
      <c r="F480" s="2">
        <v>81</v>
      </c>
      <c r="G480" s="2">
        <v>11</v>
      </c>
      <c r="H480" s="2">
        <v>80</v>
      </c>
      <c r="I480" s="2">
        <v>11</v>
      </c>
      <c r="J480" s="2">
        <v>19.399999999999999</v>
      </c>
      <c r="K480" s="2">
        <v>269.33999999999997</v>
      </c>
      <c r="L480" s="2">
        <v>11</v>
      </c>
      <c r="M480" s="2" t="s">
        <v>1629</v>
      </c>
      <c r="N480" s="2" t="s">
        <v>86</v>
      </c>
      <c r="O480" s="2" t="s">
        <v>77</v>
      </c>
      <c r="P480" s="2" t="s">
        <v>3201</v>
      </c>
      <c r="Q480" s="2" t="s">
        <v>3202</v>
      </c>
      <c r="R480" s="2" t="s">
        <v>3203</v>
      </c>
      <c r="S480" s="2" t="s">
        <v>3204</v>
      </c>
      <c r="T480" s="2" t="s">
        <v>3205</v>
      </c>
      <c r="U480" s="2">
        <v>0</v>
      </c>
      <c r="V480" s="22">
        <v>1.0980000000000001</v>
      </c>
      <c r="W480" s="22">
        <v>1.1000000000000001</v>
      </c>
      <c r="X480" s="22">
        <v>1.056</v>
      </c>
      <c r="Y480" s="102">
        <v>0.99802616785309195</v>
      </c>
      <c r="Z480" s="102">
        <v>0.99945488679349004</v>
      </c>
      <c r="AA480" s="102">
        <v>0.99972016166536404</v>
      </c>
      <c r="AB480" s="23">
        <v>1</v>
      </c>
      <c r="AC480" s="23">
        <v>1</v>
      </c>
      <c r="AD480" s="23">
        <v>1</v>
      </c>
    </row>
    <row r="481" spans="1:30">
      <c r="A481" s="2" t="s">
        <v>30</v>
      </c>
      <c r="B481" s="2" t="s">
        <v>3206</v>
      </c>
      <c r="C481" s="2" t="s">
        <v>3207</v>
      </c>
      <c r="D481" s="2">
        <v>0</v>
      </c>
      <c r="E481" s="2">
        <v>85.545000000000002</v>
      </c>
      <c r="F481" s="2">
        <v>35</v>
      </c>
      <c r="G481" s="2">
        <v>15</v>
      </c>
      <c r="H481" s="2">
        <v>67</v>
      </c>
      <c r="I481" s="2">
        <v>15</v>
      </c>
      <c r="J481" s="2">
        <v>50.6</v>
      </c>
      <c r="K481" s="2">
        <v>232.21</v>
      </c>
      <c r="L481" s="2">
        <v>15</v>
      </c>
      <c r="M481" s="2" t="s">
        <v>186</v>
      </c>
      <c r="N481" s="2" t="s">
        <v>76</v>
      </c>
      <c r="O481" s="2" t="s">
        <v>2024</v>
      </c>
      <c r="P481" s="2" t="s">
        <v>2906</v>
      </c>
      <c r="Q481" s="2" t="s">
        <v>3208</v>
      </c>
      <c r="R481" s="2" t="s">
        <v>3209</v>
      </c>
      <c r="S481" s="2" t="s">
        <v>3210</v>
      </c>
      <c r="T481" s="2" t="s">
        <v>3211</v>
      </c>
      <c r="U481" s="2">
        <v>0</v>
      </c>
      <c r="V481" s="22">
        <v>0.81599999999999995</v>
      </c>
      <c r="W481" s="22">
        <v>0.64700000000000002</v>
      </c>
      <c r="X481" s="22">
        <v>0.628</v>
      </c>
      <c r="Y481" s="102">
        <v>5.5590475440074803E-2</v>
      </c>
      <c r="Z481" s="102">
        <v>2.6912860313343901E-4</v>
      </c>
      <c r="AA481" s="102">
        <v>8.9985753360832796E-5</v>
      </c>
      <c r="AB481" s="23">
        <v>0.335853499206481</v>
      </c>
      <c r="AC481" s="23">
        <v>3.2543313984161998E-3</v>
      </c>
      <c r="AD481" s="23">
        <v>1.0146859796147901E-3</v>
      </c>
    </row>
    <row r="482" spans="1:30">
      <c r="A482" s="2" t="s">
        <v>30</v>
      </c>
      <c r="B482" s="2" t="s">
        <v>3212</v>
      </c>
      <c r="C482" s="2" t="s">
        <v>3213</v>
      </c>
      <c r="D482" s="2">
        <v>0</v>
      </c>
      <c r="E482" s="2">
        <v>85.477000000000004</v>
      </c>
      <c r="F482" s="2">
        <v>54</v>
      </c>
      <c r="G482" s="2">
        <v>19</v>
      </c>
      <c r="H482" s="2">
        <v>69</v>
      </c>
      <c r="I482" s="2">
        <v>19</v>
      </c>
      <c r="J482" s="2">
        <v>49.2</v>
      </c>
      <c r="K482" s="2">
        <v>274.83</v>
      </c>
      <c r="L482" s="2">
        <v>19</v>
      </c>
      <c r="M482" s="2" t="s">
        <v>235</v>
      </c>
      <c r="N482" s="2" t="s">
        <v>44</v>
      </c>
      <c r="O482" s="2" t="s">
        <v>45</v>
      </c>
      <c r="P482" s="2" t="s">
        <v>3214</v>
      </c>
      <c r="Q482" s="2" t="s">
        <v>3215</v>
      </c>
      <c r="R482" s="2" t="s">
        <v>3216</v>
      </c>
      <c r="S482" s="2" t="s">
        <v>3217</v>
      </c>
      <c r="T482" s="2" t="s">
        <v>40</v>
      </c>
      <c r="U482" s="2">
        <v>0</v>
      </c>
      <c r="V482" s="22">
        <v>1.173</v>
      </c>
      <c r="W482" s="22">
        <v>1.135</v>
      </c>
      <c r="X482" s="22">
        <v>1.2849999999999999</v>
      </c>
      <c r="Y482" s="102">
        <v>0.94153667066077396</v>
      </c>
      <c r="Z482" s="102">
        <v>0.97298543940739002</v>
      </c>
      <c r="AA482" s="102">
        <v>0.71994990674985004</v>
      </c>
      <c r="AB482" s="23">
        <v>1</v>
      </c>
      <c r="AC482" s="23">
        <v>1</v>
      </c>
      <c r="AD482" s="23">
        <v>1</v>
      </c>
    </row>
    <row r="483" spans="1:30">
      <c r="A483" s="2" t="s">
        <v>30</v>
      </c>
      <c r="B483" s="2" t="s">
        <v>3218</v>
      </c>
      <c r="C483" s="2" t="s">
        <v>3219</v>
      </c>
      <c r="D483" s="2">
        <v>0</v>
      </c>
      <c r="E483" s="2">
        <v>85.411000000000001</v>
      </c>
      <c r="F483" s="2">
        <v>65</v>
      </c>
      <c r="G483" s="2">
        <v>13</v>
      </c>
      <c r="H483" s="2">
        <v>94</v>
      </c>
      <c r="I483" s="2">
        <v>13</v>
      </c>
      <c r="J483" s="2">
        <v>25.9</v>
      </c>
      <c r="K483" s="2">
        <v>321.16000000000003</v>
      </c>
      <c r="L483" s="2">
        <v>13</v>
      </c>
      <c r="M483" s="2" t="s">
        <v>85</v>
      </c>
      <c r="N483" s="2" t="s">
        <v>34</v>
      </c>
      <c r="O483" s="2" t="s">
        <v>1468</v>
      </c>
      <c r="P483" s="2" t="s">
        <v>2305</v>
      </c>
      <c r="Q483" s="2" t="s">
        <v>3220</v>
      </c>
      <c r="R483" s="2" t="s">
        <v>3221</v>
      </c>
      <c r="S483" s="2" t="s">
        <v>3222</v>
      </c>
      <c r="T483" s="2" t="s">
        <v>40</v>
      </c>
      <c r="U483" s="2">
        <v>0</v>
      </c>
      <c r="V483" s="22">
        <v>1.248</v>
      </c>
      <c r="W483" s="22">
        <v>1.2949999999999999</v>
      </c>
      <c r="X483" s="22">
        <v>1.377</v>
      </c>
      <c r="Y483" s="102">
        <v>0.72007927985186004</v>
      </c>
      <c r="Z483" s="102">
        <v>0.45883558673279501</v>
      </c>
      <c r="AA483" s="102">
        <v>0.30778715424769199</v>
      </c>
      <c r="AB483" s="23">
        <v>1</v>
      </c>
      <c r="AC483" s="23">
        <v>1</v>
      </c>
      <c r="AD483" s="23">
        <v>0.84434744702575704</v>
      </c>
    </row>
    <row r="484" spans="1:30">
      <c r="A484" s="2" t="s">
        <v>30</v>
      </c>
      <c r="B484" s="2" t="s">
        <v>3223</v>
      </c>
      <c r="C484" s="2" t="s">
        <v>3224</v>
      </c>
      <c r="D484" s="2">
        <v>0</v>
      </c>
      <c r="E484" s="2">
        <v>85.397000000000006</v>
      </c>
      <c r="F484" s="2">
        <v>56</v>
      </c>
      <c r="G484" s="2">
        <v>8</v>
      </c>
      <c r="H484" s="2">
        <v>56</v>
      </c>
      <c r="I484" s="2">
        <v>8</v>
      </c>
      <c r="J484" s="2">
        <v>18.2</v>
      </c>
      <c r="K484" s="2">
        <v>220.34</v>
      </c>
      <c r="L484" s="2">
        <v>8</v>
      </c>
      <c r="M484" s="2" t="s">
        <v>3225</v>
      </c>
      <c r="N484" s="2" t="s">
        <v>40</v>
      </c>
      <c r="O484" s="2" t="s">
        <v>2855</v>
      </c>
      <c r="P484" s="2" t="s">
        <v>3226</v>
      </c>
      <c r="Q484" s="2" t="s">
        <v>3227</v>
      </c>
      <c r="R484" s="2" t="s">
        <v>3228</v>
      </c>
      <c r="S484" s="2" t="s">
        <v>3229</v>
      </c>
      <c r="T484" s="2" t="s">
        <v>40</v>
      </c>
      <c r="U484" s="2">
        <v>0</v>
      </c>
      <c r="V484" s="22">
        <v>1.159</v>
      </c>
      <c r="W484" s="22">
        <v>0.93500000000000005</v>
      </c>
      <c r="X484" s="22">
        <v>0.94299999999999995</v>
      </c>
      <c r="Y484" s="102">
        <v>0.92504379619907895</v>
      </c>
      <c r="Z484" s="102">
        <v>0.998269640494993</v>
      </c>
      <c r="AA484" s="102">
        <v>0.99904253312535896</v>
      </c>
      <c r="AB484" s="23">
        <v>1</v>
      </c>
      <c r="AC484" s="23">
        <v>1</v>
      </c>
      <c r="AD484" s="23">
        <v>1</v>
      </c>
    </row>
    <row r="485" spans="1:30">
      <c r="A485" s="2" t="s">
        <v>30</v>
      </c>
      <c r="B485" s="2" t="s">
        <v>3230</v>
      </c>
      <c r="C485" s="2" t="s">
        <v>3231</v>
      </c>
      <c r="D485" s="2">
        <v>0</v>
      </c>
      <c r="E485" s="2">
        <v>85.141000000000005</v>
      </c>
      <c r="F485" s="2">
        <v>49</v>
      </c>
      <c r="G485" s="2">
        <v>14</v>
      </c>
      <c r="H485" s="2">
        <v>66</v>
      </c>
      <c r="I485" s="2">
        <v>12</v>
      </c>
      <c r="J485" s="2">
        <v>39.700000000000003</v>
      </c>
      <c r="K485" s="2">
        <v>237.7</v>
      </c>
      <c r="L485" s="2">
        <v>14</v>
      </c>
      <c r="M485" s="2" t="s">
        <v>33</v>
      </c>
      <c r="N485" s="2" t="s">
        <v>40</v>
      </c>
      <c r="O485" s="2" t="s">
        <v>158</v>
      </c>
      <c r="P485" s="2" t="s">
        <v>3232</v>
      </c>
      <c r="Q485" s="2" t="s">
        <v>3233</v>
      </c>
      <c r="R485" s="2" t="s">
        <v>3234</v>
      </c>
      <c r="S485" s="2" t="s">
        <v>3235</v>
      </c>
      <c r="T485" s="2" t="s">
        <v>657</v>
      </c>
      <c r="U485" s="2">
        <v>0</v>
      </c>
      <c r="V485" s="22">
        <v>1.1559999999999999</v>
      </c>
      <c r="W485" s="22">
        <v>1.2649999999999999</v>
      </c>
      <c r="X485" s="22">
        <v>1.35</v>
      </c>
      <c r="Y485" s="102">
        <v>0.98715224618391095</v>
      </c>
      <c r="Z485" s="102">
        <v>0.94312331860572596</v>
      </c>
      <c r="AA485" s="102">
        <v>0.84644052075628895</v>
      </c>
      <c r="AB485" s="23">
        <v>1</v>
      </c>
      <c r="AC485" s="23">
        <v>1</v>
      </c>
      <c r="AD485" s="23">
        <v>1</v>
      </c>
    </row>
    <row r="486" spans="1:30">
      <c r="A486" s="2" t="s">
        <v>30</v>
      </c>
      <c r="B486" s="2" t="s">
        <v>3236</v>
      </c>
      <c r="C486" s="2" t="s">
        <v>3237</v>
      </c>
      <c r="D486" s="2">
        <v>0</v>
      </c>
      <c r="E486" s="2">
        <v>84.843000000000004</v>
      </c>
      <c r="F486" s="2">
        <v>40</v>
      </c>
      <c r="G486" s="2">
        <v>18</v>
      </c>
      <c r="H486" s="2">
        <v>60</v>
      </c>
      <c r="I486" s="2">
        <v>18</v>
      </c>
      <c r="J486" s="2">
        <v>54.9</v>
      </c>
      <c r="K486" s="2">
        <v>195.2</v>
      </c>
      <c r="L486" s="2">
        <v>18</v>
      </c>
      <c r="M486" s="2" t="s">
        <v>33</v>
      </c>
      <c r="N486" s="2" t="s">
        <v>34</v>
      </c>
      <c r="O486" s="2" t="s">
        <v>35</v>
      </c>
      <c r="P486" s="2" t="s">
        <v>3238</v>
      </c>
      <c r="Q486" s="2" t="s">
        <v>3239</v>
      </c>
      <c r="R486" s="2" t="s">
        <v>3240</v>
      </c>
      <c r="S486" s="2" t="s">
        <v>3241</v>
      </c>
      <c r="T486" s="2" t="s">
        <v>370</v>
      </c>
      <c r="U486" s="2">
        <v>0</v>
      </c>
      <c r="V486" s="22">
        <v>0.84</v>
      </c>
      <c r="W486" s="22">
        <v>0.69299999999999995</v>
      </c>
      <c r="X486" s="22">
        <v>0.69799999999999995</v>
      </c>
      <c r="Y486" s="102">
        <v>3.8107831849210099E-5</v>
      </c>
      <c r="Z486" s="102">
        <v>1.29837670614918E-8</v>
      </c>
      <c r="AA486" s="102">
        <v>1.0067864097962299E-8</v>
      </c>
      <c r="AB486" s="23">
        <v>8.64718456035162E-4</v>
      </c>
      <c r="AC486" s="23">
        <v>1.1644815663270899E-6</v>
      </c>
      <c r="AD486" s="23">
        <v>6.1682447373516003E-7</v>
      </c>
    </row>
    <row r="487" spans="1:30">
      <c r="A487" s="2" t="s">
        <v>30</v>
      </c>
      <c r="B487" s="2" t="s">
        <v>3242</v>
      </c>
      <c r="C487" s="2" t="s">
        <v>3243</v>
      </c>
      <c r="D487" s="2">
        <v>0</v>
      </c>
      <c r="E487" s="2">
        <v>84.707999999999998</v>
      </c>
      <c r="F487" s="2">
        <v>68</v>
      </c>
      <c r="G487" s="2">
        <v>10</v>
      </c>
      <c r="H487" s="2">
        <v>117</v>
      </c>
      <c r="I487" s="2">
        <v>10</v>
      </c>
      <c r="J487" s="2">
        <v>13.1</v>
      </c>
      <c r="K487" s="2">
        <v>403.08</v>
      </c>
      <c r="L487" s="2">
        <v>10</v>
      </c>
      <c r="M487" s="2" t="s">
        <v>1956</v>
      </c>
      <c r="N487" s="2" t="s">
        <v>86</v>
      </c>
      <c r="O487" s="2" t="s">
        <v>40</v>
      </c>
      <c r="P487" s="2" t="s">
        <v>3244</v>
      </c>
      <c r="Q487" s="2" t="s">
        <v>3245</v>
      </c>
      <c r="R487" s="2" t="s">
        <v>3246</v>
      </c>
      <c r="S487" s="2" t="s">
        <v>3247</v>
      </c>
      <c r="T487" s="2" t="s">
        <v>40</v>
      </c>
      <c r="U487" s="2">
        <v>0</v>
      </c>
      <c r="V487" s="22">
        <v>1.1040000000000001</v>
      </c>
      <c r="W487" s="22">
        <v>0.98199999999999998</v>
      </c>
      <c r="X487" s="22">
        <v>1.1020000000000001</v>
      </c>
      <c r="Y487" s="102">
        <v>0.46215817534192</v>
      </c>
      <c r="Z487" s="102">
        <v>0.99718801309135696</v>
      </c>
      <c r="AA487" s="102">
        <v>0.49764250678354099</v>
      </c>
      <c r="AB487" s="23">
        <v>1</v>
      </c>
      <c r="AC487" s="23">
        <v>1</v>
      </c>
      <c r="AD487" s="23">
        <v>1</v>
      </c>
    </row>
    <row r="488" spans="1:30">
      <c r="A488" s="2" t="s">
        <v>30</v>
      </c>
      <c r="B488" s="2" t="s">
        <v>3248</v>
      </c>
      <c r="C488" s="2" t="s">
        <v>3249</v>
      </c>
      <c r="D488" s="2">
        <v>0</v>
      </c>
      <c r="E488" s="2">
        <v>84.566000000000003</v>
      </c>
      <c r="F488" s="2">
        <v>61</v>
      </c>
      <c r="G488" s="2">
        <v>11</v>
      </c>
      <c r="H488" s="2">
        <v>143</v>
      </c>
      <c r="I488" s="2">
        <v>10</v>
      </c>
      <c r="J488" s="2">
        <v>18.100000000000001</v>
      </c>
      <c r="K488" s="2">
        <v>367.53</v>
      </c>
      <c r="L488" s="2">
        <v>11</v>
      </c>
      <c r="M488" s="2" t="s">
        <v>33</v>
      </c>
      <c r="N488" s="2" t="s">
        <v>34</v>
      </c>
      <c r="O488" s="2" t="s">
        <v>151</v>
      </c>
      <c r="P488" s="2" t="s">
        <v>3250</v>
      </c>
      <c r="Q488" s="2" t="s">
        <v>3251</v>
      </c>
      <c r="R488" s="2" t="s">
        <v>3252</v>
      </c>
      <c r="S488" s="2" t="s">
        <v>3253</v>
      </c>
      <c r="T488" s="2" t="s">
        <v>40</v>
      </c>
      <c r="U488" s="2">
        <v>2</v>
      </c>
      <c r="V488" s="22">
        <v>1.1819999999999999</v>
      </c>
      <c r="W488" s="22">
        <v>1.2589999999999999</v>
      </c>
      <c r="X488" s="22">
        <v>1.2989999999999999</v>
      </c>
      <c r="Y488" s="102">
        <v>0.45575850038070997</v>
      </c>
      <c r="Z488" s="102">
        <v>0.166149448626803</v>
      </c>
      <c r="AA488" s="102">
        <v>9.2296062222010103E-2</v>
      </c>
      <c r="AB488" s="23">
        <v>1</v>
      </c>
      <c r="AC488" s="23">
        <v>0.60192506477337204</v>
      </c>
      <c r="AD488" s="23">
        <v>0.33928032472810898</v>
      </c>
    </row>
    <row r="489" spans="1:30">
      <c r="A489" s="2" t="s">
        <v>30</v>
      </c>
      <c r="B489" s="2" t="s">
        <v>3254</v>
      </c>
      <c r="C489" s="2" t="s">
        <v>3255</v>
      </c>
      <c r="D489" s="2">
        <v>0</v>
      </c>
      <c r="E489" s="2">
        <v>84.438000000000002</v>
      </c>
      <c r="F489" s="2">
        <v>66</v>
      </c>
      <c r="G489" s="2">
        <v>14</v>
      </c>
      <c r="H489" s="2">
        <v>72</v>
      </c>
      <c r="I489" s="2">
        <v>13</v>
      </c>
      <c r="J489" s="2">
        <v>28.5</v>
      </c>
      <c r="K489" s="2">
        <v>297.98</v>
      </c>
      <c r="L489" s="2">
        <v>14</v>
      </c>
      <c r="M489" s="2" t="s">
        <v>921</v>
      </c>
      <c r="N489" s="2" t="s">
        <v>40</v>
      </c>
      <c r="O489" s="2" t="s">
        <v>519</v>
      </c>
      <c r="P489" s="2" t="s">
        <v>3256</v>
      </c>
      <c r="Q489" s="2" t="s">
        <v>3257</v>
      </c>
      <c r="R489" s="2" t="s">
        <v>3258</v>
      </c>
      <c r="S489" s="2" t="s">
        <v>3259</v>
      </c>
      <c r="T489" s="2" t="s">
        <v>1180</v>
      </c>
      <c r="U489" s="2">
        <v>1</v>
      </c>
      <c r="V489" s="22">
        <v>0.90100000000000002</v>
      </c>
      <c r="W489" s="22">
        <v>0.66900000000000004</v>
      </c>
      <c r="X489" s="22">
        <v>0.64700000000000002</v>
      </c>
      <c r="Y489" s="102">
        <v>0.30965519022428201</v>
      </c>
      <c r="Z489" s="102">
        <v>2.75261999154175E-5</v>
      </c>
      <c r="AA489" s="102">
        <v>1.1448589134488401E-5</v>
      </c>
      <c r="AB489" s="23">
        <v>1</v>
      </c>
      <c r="AC489" s="23">
        <v>5.1104197418724601E-4</v>
      </c>
      <c r="AD489" s="23">
        <v>1.7832632906093001E-4</v>
      </c>
    </row>
    <row r="490" spans="1:30">
      <c r="A490" s="2" t="s">
        <v>30</v>
      </c>
      <c r="B490" s="2" t="s">
        <v>3260</v>
      </c>
      <c r="C490" s="2" t="s">
        <v>3261</v>
      </c>
      <c r="D490" s="2">
        <v>0</v>
      </c>
      <c r="E490" s="2">
        <v>83.927000000000007</v>
      </c>
      <c r="F490" s="2">
        <v>50</v>
      </c>
      <c r="G490" s="2">
        <v>11</v>
      </c>
      <c r="H490" s="2">
        <v>97</v>
      </c>
      <c r="I490" s="2">
        <v>10</v>
      </c>
      <c r="J490" s="2">
        <v>31.3</v>
      </c>
      <c r="K490" s="2">
        <v>339.37</v>
      </c>
      <c r="L490" s="2">
        <v>11</v>
      </c>
      <c r="M490" s="2" t="s">
        <v>33</v>
      </c>
      <c r="N490" s="2" t="s">
        <v>34</v>
      </c>
      <c r="O490" s="2" t="s">
        <v>151</v>
      </c>
      <c r="P490" s="2" t="s">
        <v>1949</v>
      </c>
      <c r="Q490" s="2" t="s">
        <v>3262</v>
      </c>
      <c r="R490" s="2" t="s">
        <v>3263</v>
      </c>
      <c r="S490" s="2" t="s">
        <v>3264</v>
      </c>
      <c r="T490" s="2" t="s">
        <v>3265</v>
      </c>
      <c r="U490" s="2">
        <v>0</v>
      </c>
      <c r="V490" s="22">
        <v>0.97099999999999997</v>
      </c>
      <c r="W490" s="22">
        <v>0.94499999999999995</v>
      </c>
      <c r="X490" s="22">
        <v>0.93500000000000005</v>
      </c>
      <c r="Y490" s="102">
        <v>0.99999876991556402</v>
      </c>
      <c r="Z490" s="102">
        <v>0.99956644871743805</v>
      </c>
      <c r="AA490" s="102">
        <v>0.99966264530788096</v>
      </c>
      <c r="AB490" s="23">
        <v>1</v>
      </c>
      <c r="AC490" s="23">
        <v>1</v>
      </c>
      <c r="AD490" s="23">
        <v>1</v>
      </c>
    </row>
    <row r="491" spans="1:30">
      <c r="A491" s="2" t="s">
        <v>30</v>
      </c>
      <c r="B491" s="2" t="s">
        <v>3266</v>
      </c>
      <c r="C491" s="2" t="s">
        <v>3267</v>
      </c>
      <c r="D491" s="2">
        <v>0</v>
      </c>
      <c r="E491" s="2">
        <v>83.703999999999994</v>
      </c>
      <c r="F491" s="2">
        <v>50</v>
      </c>
      <c r="G491" s="2">
        <v>11</v>
      </c>
      <c r="H491" s="2">
        <v>56</v>
      </c>
      <c r="I491" s="2">
        <v>11</v>
      </c>
      <c r="J491" s="2">
        <v>23.9</v>
      </c>
      <c r="K491" s="2">
        <v>176.66</v>
      </c>
      <c r="L491" s="2">
        <v>11</v>
      </c>
      <c r="M491" s="2" t="s">
        <v>235</v>
      </c>
      <c r="N491" s="2" t="s">
        <v>86</v>
      </c>
      <c r="O491" s="2" t="s">
        <v>1086</v>
      </c>
      <c r="P491" s="2" t="s">
        <v>3268</v>
      </c>
      <c r="Q491" s="2" t="s">
        <v>3269</v>
      </c>
      <c r="R491" s="2" t="s">
        <v>3270</v>
      </c>
      <c r="S491" s="2" t="s">
        <v>3271</v>
      </c>
      <c r="T491" s="2" t="s">
        <v>2385</v>
      </c>
      <c r="U491" s="2">
        <v>0</v>
      </c>
      <c r="V491" s="22">
        <v>1.2090000000000001</v>
      </c>
      <c r="W491" s="22">
        <v>1.254</v>
      </c>
      <c r="X491" s="22">
        <v>1.3460000000000001</v>
      </c>
      <c r="Y491" s="102">
        <v>0.93432053581364205</v>
      </c>
      <c r="Z491" s="102">
        <v>0.90510929809187901</v>
      </c>
      <c r="AA491" s="102">
        <v>0.69045292711312101</v>
      </c>
      <c r="AB491" s="23">
        <v>1</v>
      </c>
      <c r="AC491" s="23">
        <v>1</v>
      </c>
      <c r="AD491" s="23">
        <v>1</v>
      </c>
    </row>
    <row r="492" spans="1:30">
      <c r="A492" s="2" t="s">
        <v>30</v>
      </c>
      <c r="B492" s="2" t="s">
        <v>3272</v>
      </c>
      <c r="C492" s="2" t="s">
        <v>3273</v>
      </c>
      <c r="D492" s="2">
        <v>0</v>
      </c>
      <c r="E492" s="2">
        <v>83.635999999999996</v>
      </c>
      <c r="F492" s="2">
        <v>87</v>
      </c>
      <c r="G492" s="2">
        <v>12</v>
      </c>
      <c r="H492" s="2">
        <v>66</v>
      </c>
      <c r="I492" s="2">
        <v>12</v>
      </c>
      <c r="J492" s="2">
        <v>20.6</v>
      </c>
      <c r="K492" s="2">
        <v>274.58999999999997</v>
      </c>
      <c r="L492" s="2">
        <v>12</v>
      </c>
      <c r="M492" s="2" t="s">
        <v>132</v>
      </c>
      <c r="N492" s="2" t="s">
        <v>1984</v>
      </c>
      <c r="O492" s="2" t="s">
        <v>1844</v>
      </c>
      <c r="P492" s="2" t="s">
        <v>3274</v>
      </c>
      <c r="Q492" s="2" t="s">
        <v>3275</v>
      </c>
      <c r="R492" s="2" t="s">
        <v>3276</v>
      </c>
      <c r="S492" s="2" t="s">
        <v>3277</v>
      </c>
      <c r="T492" s="2" t="s">
        <v>40</v>
      </c>
      <c r="U492" s="2">
        <v>0</v>
      </c>
      <c r="V492" s="22">
        <v>1.08</v>
      </c>
      <c r="W492" s="22">
        <v>1.044</v>
      </c>
      <c r="X492" s="22">
        <v>1.0640000000000001</v>
      </c>
      <c r="Y492" s="102">
        <v>0.99121444455400898</v>
      </c>
      <c r="Z492" s="102">
        <v>0.99920833752909999</v>
      </c>
      <c r="AA492" s="102">
        <v>0.99755935226958203</v>
      </c>
      <c r="AB492" s="23">
        <v>1</v>
      </c>
      <c r="AC492" s="23">
        <v>1</v>
      </c>
      <c r="AD492" s="23">
        <v>1</v>
      </c>
    </row>
    <row r="493" spans="1:30">
      <c r="A493" s="2" t="s">
        <v>30</v>
      </c>
      <c r="B493" s="2" t="s">
        <v>3278</v>
      </c>
      <c r="C493" s="2" t="s">
        <v>3279</v>
      </c>
      <c r="D493" s="2">
        <v>0</v>
      </c>
      <c r="E493" s="2">
        <v>83.135999999999996</v>
      </c>
      <c r="F493" s="2">
        <v>74</v>
      </c>
      <c r="G493" s="2">
        <v>11</v>
      </c>
      <c r="H493" s="2">
        <v>90</v>
      </c>
      <c r="I493" s="2">
        <v>11</v>
      </c>
      <c r="J493" s="2">
        <v>16</v>
      </c>
      <c r="K493" s="2">
        <v>303.45999999999998</v>
      </c>
      <c r="L493" s="2">
        <v>11</v>
      </c>
      <c r="M493" s="2" t="s">
        <v>85</v>
      </c>
      <c r="N493" s="2" t="s">
        <v>991</v>
      </c>
      <c r="O493" s="2" t="s">
        <v>3182</v>
      </c>
      <c r="P493" s="2" t="s">
        <v>3280</v>
      </c>
      <c r="Q493" s="2" t="s">
        <v>3281</v>
      </c>
      <c r="R493" s="2" t="s">
        <v>3282</v>
      </c>
      <c r="S493" s="2" t="s">
        <v>3283</v>
      </c>
      <c r="T493" s="2" t="s">
        <v>102</v>
      </c>
      <c r="U493" s="2">
        <v>0</v>
      </c>
      <c r="V493" s="22">
        <v>0.85699999999999998</v>
      </c>
      <c r="W493" s="22">
        <v>0.53900000000000003</v>
      </c>
      <c r="X493" s="22">
        <v>0.45</v>
      </c>
      <c r="Y493" s="102">
        <v>0.98831650011224204</v>
      </c>
      <c r="Z493" s="102">
        <v>0.30132306981874402</v>
      </c>
      <c r="AA493" s="102">
        <v>0.112301154144707</v>
      </c>
      <c r="AB493" s="23">
        <v>1</v>
      </c>
      <c r="AC493" s="23">
        <v>0.94189082028376203</v>
      </c>
      <c r="AD493" s="23">
        <v>0.39241353862732398</v>
      </c>
    </row>
    <row r="494" spans="1:30">
      <c r="A494" s="2" t="s">
        <v>30</v>
      </c>
      <c r="B494" s="2" t="s">
        <v>3284</v>
      </c>
      <c r="C494" s="2" t="s">
        <v>3285</v>
      </c>
      <c r="D494" s="2">
        <v>0</v>
      </c>
      <c r="E494" s="2">
        <v>83.037999999999997</v>
      </c>
      <c r="F494" s="2">
        <v>51</v>
      </c>
      <c r="G494" s="2">
        <v>9</v>
      </c>
      <c r="H494" s="2">
        <v>72</v>
      </c>
      <c r="I494" s="2">
        <v>9</v>
      </c>
      <c r="J494" s="2">
        <v>33.6</v>
      </c>
      <c r="K494" s="2">
        <v>309.74</v>
      </c>
      <c r="L494" s="2">
        <v>9</v>
      </c>
      <c r="M494" s="2" t="s">
        <v>921</v>
      </c>
      <c r="N494" s="2" t="s">
        <v>141</v>
      </c>
      <c r="O494" s="2" t="s">
        <v>519</v>
      </c>
      <c r="P494" s="2" t="s">
        <v>3286</v>
      </c>
      <c r="Q494" s="2" t="s">
        <v>3287</v>
      </c>
      <c r="R494" s="2" t="s">
        <v>3288</v>
      </c>
      <c r="S494" s="2" t="s">
        <v>3289</v>
      </c>
      <c r="T494" s="2" t="s">
        <v>40</v>
      </c>
      <c r="U494" s="2">
        <v>0</v>
      </c>
      <c r="V494" s="22">
        <v>1.92</v>
      </c>
      <c r="W494" s="22">
        <v>2.5680000000000001</v>
      </c>
      <c r="X494" s="22">
        <v>2.4289999999999998</v>
      </c>
      <c r="Y494" s="102">
        <v>1.0871673740318101E-3</v>
      </c>
      <c r="Z494" s="102">
        <v>3.9307793055387597E-5</v>
      </c>
      <c r="AA494" s="102">
        <v>8.3484618001006302E-5</v>
      </c>
      <c r="AB494" s="23">
        <v>1.39735219123808E-2</v>
      </c>
      <c r="AC494" s="23">
        <v>6.8807355843621305E-4</v>
      </c>
      <c r="AD494" s="23">
        <v>9.6506118167200895E-4</v>
      </c>
    </row>
    <row r="495" spans="1:30">
      <c r="A495" s="2" t="s">
        <v>30</v>
      </c>
      <c r="B495" s="2" t="s">
        <v>3290</v>
      </c>
      <c r="C495" s="2" t="s">
        <v>3291</v>
      </c>
      <c r="D495" s="2">
        <v>0</v>
      </c>
      <c r="E495" s="2">
        <v>83.033000000000001</v>
      </c>
      <c r="F495" s="2">
        <v>68</v>
      </c>
      <c r="G495" s="2">
        <v>12</v>
      </c>
      <c r="H495" s="2">
        <v>65</v>
      </c>
      <c r="I495" s="2">
        <v>12</v>
      </c>
      <c r="J495" s="2">
        <v>26.9</v>
      </c>
      <c r="K495" s="2">
        <v>250.19</v>
      </c>
      <c r="L495" s="2">
        <v>12</v>
      </c>
      <c r="M495" s="2" t="s">
        <v>1569</v>
      </c>
      <c r="N495" s="2" t="s">
        <v>141</v>
      </c>
      <c r="O495" s="2" t="s">
        <v>1916</v>
      </c>
      <c r="P495" s="2" t="s">
        <v>1917</v>
      </c>
      <c r="Q495" s="2" t="s">
        <v>3292</v>
      </c>
      <c r="R495" s="2" t="s">
        <v>3293</v>
      </c>
      <c r="S495" s="2" t="s">
        <v>3294</v>
      </c>
      <c r="T495" s="2" t="s">
        <v>1180</v>
      </c>
      <c r="U495" s="2">
        <v>0</v>
      </c>
      <c r="V495" s="22">
        <v>0.96599999999999997</v>
      </c>
      <c r="W495" s="22">
        <v>0.78600000000000003</v>
      </c>
      <c r="X495" s="22">
        <v>0.73699999999999999</v>
      </c>
      <c r="Y495" s="102">
        <v>0.99911299421733901</v>
      </c>
      <c r="Z495" s="102">
        <v>0.38315412858547698</v>
      </c>
      <c r="AA495" s="102">
        <v>0.214620254517011</v>
      </c>
      <c r="AB495" s="23">
        <v>1</v>
      </c>
      <c r="AC495" s="23">
        <v>1</v>
      </c>
      <c r="AD495" s="23">
        <v>0.64680370994434</v>
      </c>
    </row>
    <row r="496" spans="1:30">
      <c r="A496" s="2" t="s">
        <v>30</v>
      </c>
      <c r="B496" s="2" t="s">
        <v>3295</v>
      </c>
      <c r="C496" s="2" t="s">
        <v>3296</v>
      </c>
      <c r="D496" s="2">
        <v>0</v>
      </c>
      <c r="E496" s="2">
        <v>82.736000000000004</v>
      </c>
      <c r="F496" s="2">
        <v>43</v>
      </c>
      <c r="G496" s="2">
        <v>16</v>
      </c>
      <c r="H496" s="2">
        <v>58</v>
      </c>
      <c r="I496" s="2">
        <v>16</v>
      </c>
      <c r="J496" s="2">
        <v>56.4</v>
      </c>
      <c r="K496" s="2">
        <v>253.32</v>
      </c>
      <c r="L496" s="2">
        <v>16</v>
      </c>
      <c r="M496" s="2" t="s">
        <v>33</v>
      </c>
      <c r="N496" s="2" t="s">
        <v>40</v>
      </c>
      <c r="O496" s="2" t="s">
        <v>158</v>
      </c>
      <c r="P496" s="2" t="s">
        <v>3297</v>
      </c>
      <c r="Q496" s="2" t="s">
        <v>3298</v>
      </c>
      <c r="R496" s="2" t="s">
        <v>3299</v>
      </c>
      <c r="S496" s="2" t="s">
        <v>3300</v>
      </c>
      <c r="T496" s="2" t="s">
        <v>3301</v>
      </c>
      <c r="U496" s="2">
        <v>0</v>
      </c>
      <c r="V496" s="22">
        <v>0.64100000000000001</v>
      </c>
      <c r="W496" s="22">
        <v>0.51300000000000001</v>
      </c>
      <c r="X496" s="22">
        <v>0.56399999999999995</v>
      </c>
      <c r="Y496" s="102">
        <v>1.3894656071074E-3</v>
      </c>
      <c r="Z496" s="102">
        <v>3.3330163254130498E-5</v>
      </c>
      <c r="AA496" s="102">
        <v>1.6457633940880601E-4</v>
      </c>
      <c r="AB496" s="23">
        <v>1.7139850911834901E-2</v>
      </c>
      <c r="AC496" s="23">
        <v>5.9476543748632899E-4</v>
      </c>
      <c r="AD496" s="23">
        <v>1.69938939232239E-3</v>
      </c>
    </row>
    <row r="497" spans="1:30">
      <c r="A497" s="2" t="s">
        <v>30</v>
      </c>
      <c r="B497" s="2" t="s">
        <v>3302</v>
      </c>
      <c r="C497" s="2" t="s">
        <v>3303</v>
      </c>
      <c r="D497" s="2">
        <v>0</v>
      </c>
      <c r="E497" s="2">
        <v>82.316999999999993</v>
      </c>
      <c r="F497" s="2">
        <v>59</v>
      </c>
      <c r="G497" s="2">
        <v>17</v>
      </c>
      <c r="H497" s="2">
        <v>60</v>
      </c>
      <c r="I497" s="2">
        <v>17</v>
      </c>
      <c r="J497" s="2">
        <v>41.9</v>
      </c>
      <c r="K497" s="2">
        <v>205.28</v>
      </c>
      <c r="L497" s="2">
        <v>17</v>
      </c>
      <c r="M497" s="2" t="s">
        <v>33</v>
      </c>
      <c r="N497" s="2" t="s">
        <v>86</v>
      </c>
      <c r="O497" s="2" t="s">
        <v>3304</v>
      </c>
      <c r="P497" s="2" t="s">
        <v>3305</v>
      </c>
      <c r="Q497" s="2" t="s">
        <v>3306</v>
      </c>
      <c r="R497" s="2" t="s">
        <v>3307</v>
      </c>
      <c r="S497" s="2" t="s">
        <v>3308</v>
      </c>
      <c r="T497" s="2" t="s">
        <v>40</v>
      </c>
      <c r="U497" s="2">
        <v>0</v>
      </c>
      <c r="V497" s="22">
        <v>1.147</v>
      </c>
      <c r="W497" s="22">
        <v>1.1739999999999999</v>
      </c>
      <c r="X497" s="22">
        <v>1.2370000000000001</v>
      </c>
      <c r="Y497" s="102">
        <v>0.86102330563790896</v>
      </c>
      <c r="Z497" s="102">
        <v>0.82305211298743797</v>
      </c>
      <c r="AA497" s="102">
        <v>0.64875796707501598</v>
      </c>
      <c r="AB497" s="23">
        <v>1</v>
      </c>
      <c r="AC497" s="23">
        <v>1</v>
      </c>
      <c r="AD497" s="23">
        <v>1</v>
      </c>
    </row>
    <row r="498" spans="1:30">
      <c r="A498" s="2" t="s">
        <v>30</v>
      </c>
      <c r="B498" s="2" t="s">
        <v>3309</v>
      </c>
      <c r="C498" s="2" t="s">
        <v>3310</v>
      </c>
      <c r="D498" s="2">
        <v>0</v>
      </c>
      <c r="E498" s="2">
        <v>82.289000000000001</v>
      </c>
      <c r="F498" s="2">
        <v>69</v>
      </c>
      <c r="G498" s="2">
        <v>9</v>
      </c>
      <c r="H498" s="2">
        <v>132</v>
      </c>
      <c r="I498" s="2">
        <v>9</v>
      </c>
      <c r="J498" s="2">
        <v>12.2</v>
      </c>
      <c r="K498" s="2">
        <v>472.54</v>
      </c>
      <c r="L498" s="2">
        <v>9</v>
      </c>
      <c r="M498" s="2" t="s">
        <v>328</v>
      </c>
      <c r="N498" s="2" t="s">
        <v>991</v>
      </c>
      <c r="O498" s="2" t="s">
        <v>1529</v>
      </c>
      <c r="P498" s="2" t="s">
        <v>3311</v>
      </c>
      <c r="Q498" s="2" t="s">
        <v>3312</v>
      </c>
      <c r="R498" s="2" t="s">
        <v>3313</v>
      </c>
      <c r="S498" s="2" t="s">
        <v>3314</v>
      </c>
      <c r="T498" s="2" t="s">
        <v>102</v>
      </c>
      <c r="U498" s="2">
        <v>0</v>
      </c>
      <c r="V498" s="22">
        <v>0.86699999999999999</v>
      </c>
      <c r="W498" s="22">
        <v>0.66400000000000003</v>
      </c>
      <c r="X498" s="22">
        <v>0.58599999999999997</v>
      </c>
      <c r="Y498" s="102">
        <v>0.79736343874924798</v>
      </c>
      <c r="Z498" s="102">
        <v>2.7625853318265298E-2</v>
      </c>
      <c r="AA498" s="102">
        <v>4.0481022108438403E-3</v>
      </c>
      <c r="AB498" s="23">
        <v>1</v>
      </c>
      <c r="AC498" s="23">
        <v>0.14760557674119601</v>
      </c>
      <c r="AD498" s="23">
        <v>2.5051891796400601E-2</v>
      </c>
    </row>
    <row r="499" spans="1:30">
      <c r="A499" s="2" t="s">
        <v>30</v>
      </c>
      <c r="B499" s="2" t="s">
        <v>3315</v>
      </c>
      <c r="C499" s="2" t="s">
        <v>3316</v>
      </c>
      <c r="D499" s="2">
        <v>0</v>
      </c>
      <c r="E499" s="2">
        <v>81.849000000000004</v>
      </c>
      <c r="F499" s="2">
        <v>86</v>
      </c>
      <c r="G499" s="2">
        <v>11</v>
      </c>
      <c r="H499" s="2">
        <v>70</v>
      </c>
      <c r="I499" s="2">
        <v>11</v>
      </c>
      <c r="J499" s="2">
        <v>21.6</v>
      </c>
      <c r="K499" s="2">
        <v>264.43</v>
      </c>
      <c r="L499" s="2">
        <v>11</v>
      </c>
      <c r="M499" s="2" t="s">
        <v>53</v>
      </c>
      <c r="N499" s="2" t="s">
        <v>86</v>
      </c>
      <c r="O499" s="2" t="s">
        <v>214</v>
      </c>
      <c r="P499" s="2" t="s">
        <v>3317</v>
      </c>
      <c r="Q499" s="2" t="s">
        <v>3318</v>
      </c>
      <c r="R499" s="2" t="s">
        <v>3319</v>
      </c>
      <c r="S499" s="2" t="s">
        <v>3320</v>
      </c>
      <c r="T499" s="2" t="s">
        <v>40</v>
      </c>
      <c r="U499" s="2">
        <v>0</v>
      </c>
      <c r="V499" s="22">
        <v>1.151</v>
      </c>
      <c r="W499" s="22">
        <v>1.2569999999999999</v>
      </c>
      <c r="X499" s="22">
        <v>1.3859999999999999</v>
      </c>
      <c r="Y499" s="102">
        <v>0.89912935506473102</v>
      </c>
      <c r="Z499" s="102">
        <v>0.51778995374799497</v>
      </c>
      <c r="AA499" s="102">
        <v>0.18294165896341899</v>
      </c>
      <c r="AB499" s="23">
        <v>1</v>
      </c>
      <c r="AC499" s="23">
        <v>1</v>
      </c>
      <c r="AD499" s="23">
        <v>0.57873798481026695</v>
      </c>
    </row>
    <row r="500" spans="1:30">
      <c r="A500" s="2" t="s">
        <v>30</v>
      </c>
      <c r="B500" s="2" t="s">
        <v>3321</v>
      </c>
      <c r="C500" s="2" t="s">
        <v>3322</v>
      </c>
      <c r="D500" s="2">
        <v>0</v>
      </c>
      <c r="E500" s="2">
        <v>81.69</v>
      </c>
      <c r="F500" s="2">
        <v>58</v>
      </c>
      <c r="G500" s="2">
        <v>10</v>
      </c>
      <c r="H500" s="2">
        <v>121</v>
      </c>
      <c r="I500" s="2">
        <v>10</v>
      </c>
      <c r="J500" s="2">
        <v>19.7</v>
      </c>
      <c r="K500" s="2">
        <v>425.68</v>
      </c>
      <c r="L500" s="2">
        <v>10</v>
      </c>
      <c r="M500" s="2" t="s">
        <v>186</v>
      </c>
      <c r="N500" s="2" t="s">
        <v>34</v>
      </c>
      <c r="O500" s="2" t="s">
        <v>1583</v>
      </c>
      <c r="P500" s="2" t="s">
        <v>3323</v>
      </c>
      <c r="Q500" s="2" t="s">
        <v>3324</v>
      </c>
      <c r="R500" s="2" t="s">
        <v>3325</v>
      </c>
      <c r="S500" s="2" t="s">
        <v>3326</v>
      </c>
      <c r="T500" s="2" t="s">
        <v>40</v>
      </c>
      <c r="U500" s="2">
        <v>0</v>
      </c>
      <c r="V500" s="22">
        <v>1.2130000000000001</v>
      </c>
      <c r="W500" s="22">
        <v>1.306</v>
      </c>
      <c r="X500" s="22">
        <v>1.304</v>
      </c>
      <c r="Y500" s="102">
        <v>0.930687149686378</v>
      </c>
      <c r="Z500" s="102">
        <v>0.80188145555986001</v>
      </c>
      <c r="AA500" s="102">
        <v>0.84965175053658704</v>
      </c>
      <c r="AB500" s="23">
        <v>1</v>
      </c>
      <c r="AC500" s="23">
        <v>1</v>
      </c>
      <c r="AD500" s="23">
        <v>1</v>
      </c>
    </row>
    <row r="501" spans="1:30">
      <c r="A501" s="2" t="s">
        <v>30</v>
      </c>
      <c r="B501" s="2" t="s">
        <v>3327</v>
      </c>
      <c r="C501" s="2" t="s">
        <v>3328</v>
      </c>
      <c r="D501" s="2">
        <v>0</v>
      </c>
      <c r="E501" s="2">
        <v>81.567999999999998</v>
      </c>
      <c r="F501" s="2">
        <v>61</v>
      </c>
      <c r="G501" s="2">
        <v>15</v>
      </c>
      <c r="H501" s="2">
        <v>72</v>
      </c>
      <c r="I501" s="2">
        <v>15</v>
      </c>
      <c r="J501" s="2">
        <v>31.6</v>
      </c>
      <c r="K501" s="2">
        <v>261.04000000000002</v>
      </c>
      <c r="L501" s="2">
        <v>15</v>
      </c>
      <c r="M501" s="2" t="s">
        <v>186</v>
      </c>
      <c r="N501" s="2" t="s">
        <v>141</v>
      </c>
      <c r="O501" s="2" t="s">
        <v>2024</v>
      </c>
      <c r="P501" s="2" t="s">
        <v>3329</v>
      </c>
      <c r="Q501" s="2" t="s">
        <v>3330</v>
      </c>
      <c r="R501" s="2" t="s">
        <v>3331</v>
      </c>
      <c r="S501" s="2" t="s">
        <v>3332</v>
      </c>
      <c r="T501" s="2" t="s">
        <v>483</v>
      </c>
      <c r="U501" s="2">
        <v>0</v>
      </c>
      <c r="V501" s="22">
        <v>0.83299999999999996</v>
      </c>
      <c r="W501" s="22">
        <v>0.69299999999999995</v>
      </c>
      <c r="X501" s="22">
        <v>0.56599999999999995</v>
      </c>
      <c r="Y501" s="102">
        <v>0.81793806850782103</v>
      </c>
      <c r="Z501" s="102">
        <v>0.22635255979792401</v>
      </c>
      <c r="AA501" s="102">
        <v>2.8977004235744099E-2</v>
      </c>
      <c r="AB501" s="23">
        <v>1</v>
      </c>
      <c r="AC501" s="23">
        <v>0.76336881634602505</v>
      </c>
      <c r="AD501" s="23">
        <v>0.13150551551925399</v>
      </c>
    </row>
    <row r="502" spans="1:30">
      <c r="A502" s="2" t="s">
        <v>30</v>
      </c>
      <c r="B502" s="2" t="s">
        <v>3333</v>
      </c>
      <c r="C502" s="2" t="s">
        <v>3334</v>
      </c>
      <c r="D502" s="2">
        <v>0</v>
      </c>
      <c r="E502" s="2">
        <v>81.494</v>
      </c>
      <c r="F502" s="2">
        <v>39</v>
      </c>
      <c r="G502" s="2">
        <v>12</v>
      </c>
      <c r="H502" s="2">
        <v>66</v>
      </c>
      <c r="I502" s="2">
        <v>12</v>
      </c>
      <c r="J502" s="2">
        <v>39.9</v>
      </c>
      <c r="K502" s="2">
        <v>250.5</v>
      </c>
      <c r="L502" s="2">
        <v>12</v>
      </c>
      <c r="M502" s="2" t="s">
        <v>40</v>
      </c>
      <c r="N502" s="2" t="s">
        <v>86</v>
      </c>
      <c r="O502" s="2" t="s">
        <v>207</v>
      </c>
      <c r="P502" s="2" t="s">
        <v>3335</v>
      </c>
      <c r="Q502" s="2" t="s">
        <v>3336</v>
      </c>
      <c r="R502" s="2" t="s">
        <v>3337</v>
      </c>
      <c r="S502" s="2" t="s">
        <v>3338</v>
      </c>
      <c r="T502" s="2" t="s">
        <v>40</v>
      </c>
      <c r="U502" s="2">
        <v>0</v>
      </c>
      <c r="V502" s="22">
        <v>1.036</v>
      </c>
      <c r="W502" s="22">
        <v>1.1459999999999999</v>
      </c>
      <c r="X502" s="22">
        <v>1.256</v>
      </c>
      <c r="Y502" s="102">
        <v>0.99997991859465996</v>
      </c>
      <c r="Z502" s="102">
        <v>0.90306175207192996</v>
      </c>
      <c r="AA502" s="102">
        <v>0.53792212444532395</v>
      </c>
      <c r="AB502" s="23">
        <v>1</v>
      </c>
      <c r="AC502" s="23">
        <v>1</v>
      </c>
      <c r="AD502" s="23">
        <v>1</v>
      </c>
    </row>
    <row r="503" spans="1:30">
      <c r="A503" s="2" t="s">
        <v>30</v>
      </c>
      <c r="B503" s="2" t="s">
        <v>3339</v>
      </c>
      <c r="C503" s="2" t="s">
        <v>3340</v>
      </c>
      <c r="D503" s="2">
        <v>0</v>
      </c>
      <c r="E503" s="2">
        <v>80.923000000000002</v>
      </c>
      <c r="F503" s="2">
        <v>34</v>
      </c>
      <c r="G503" s="2">
        <v>17</v>
      </c>
      <c r="H503" s="2">
        <v>70</v>
      </c>
      <c r="I503" s="2">
        <v>17</v>
      </c>
      <c r="J503" s="2">
        <v>64.400000000000006</v>
      </c>
      <c r="K503" s="2">
        <v>268.19</v>
      </c>
      <c r="L503" s="2">
        <v>17</v>
      </c>
      <c r="M503" s="2" t="s">
        <v>1149</v>
      </c>
      <c r="N503" s="2" t="s">
        <v>141</v>
      </c>
      <c r="O503" s="2" t="s">
        <v>478</v>
      </c>
      <c r="P503" s="2" t="s">
        <v>3341</v>
      </c>
      <c r="Q503" s="2" t="s">
        <v>3342</v>
      </c>
      <c r="R503" s="2" t="s">
        <v>3343</v>
      </c>
      <c r="S503" s="2" t="s">
        <v>3344</v>
      </c>
      <c r="T503" s="2" t="s">
        <v>1180</v>
      </c>
      <c r="U503" s="2">
        <v>0</v>
      </c>
      <c r="V503" s="22">
        <v>1.071</v>
      </c>
      <c r="W503" s="22">
        <v>1.1419999999999999</v>
      </c>
      <c r="X503" s="22">
        <v>1.24</v>
      </c>
      <c r="Y503" s="102">
        <v>0.92270315731145103</v>
      </c>
      <c r="Z503" s="102">
        <v>4.6842969174260903E-2</v>
      </c>
      <c r="AA503" s="102">
        <v>8.7660102701003805E-4</v>
      </c>
      <c r="AB503" s="23">
        <v>1</v>
      </c>
      <c r="AC503" s="23">
        <v>0.228951159810904</v>
      </c>
      <c r="AD503" s="23">
        <v>6.8561390963593604E-3</v>
      </c>
    </row>
    <row r="504" spans="1:30">
      <c r="A504" s="2" t="s">
        <v>30</v>
      </c>
      <c r="B504" s="2" t="s">
        <v>3345</v>
      </c>
      <c r="C504" s="2" t="s">
        <v>3346</v>
      </c>
      <c r="D504" s="2">
        <v>0</v>
      </c>
      <c r="E504" s="2">
        <v>80.917000000000002</v>
      </c>
      <c r="F504" s="2">
        <v>63</v>
      </c>
      <c r="G504" s="2">
        <v>13</v>
      </c>
      <c r="H504" s="2">
        <v>78</v>
      </c>
      <c r="I504" s="2">
        <v>13</v>
      </c>
      <c r="J504" s="2">
        <v>33.799999999999997</v>
      </c>
      <c r="K504" s="2">
        <v>299.43</v>
      </c>
      <c r="L504" s="2">
        <v>13</v>
      </c>
      <c r="M504" s="2" t="s">
        <v>33</v>
      </c>
      <c r="N504" s="2" t="s">
        <v>34</v>
      </c>
      <c r="O504" s="2" t="s">
        <v>158</v>
      </c>
      <c r="P504" s="2" t="s">
        <v>3347</v>
      </c>
      <c r="Q504" s="2" t="s">
        <v>3348</v>
      </c>
      <c r="R504" s="2" t="s">
        <v>3349</v>
      </c>
      <c r="S504" s="2" t="s">
        <v>3350</v>
      </c>
      <c r="T504" s="2" t="s">
        <v>1566</v>
      </c>
      <c r="U504" s="2">
        <v>0</v>
      </c>
      <c r="V504" s="22">
        <v>1.1879999999999999</v>
      </c>
      <c r="W504" s="22">
        <v>1.2470000000000001</v>
      </c>
      <c r="X504" s="22">
        <v>1.2889999999999999</v>
      </c>
      <c r="Y504" s="102">
        <v>0.67026474111714096</v>
      </c>
      <c r="Z504" s="102">
        <v>0.50845123205313503</v>
      </c>
      <c r="AA504" s="102">
        <v>0.43177564061081902</v>
      </c>
      <c r="AB504" s="23">
        <v>1</v>
      </c>
      <c r="AC504" s="23">
        <v>1</v>
      </c>
      <c r="AD504" s="23">
        <v>1</v>
      </c>
    </row>
    <row r="505" spans="1:30">
      <c r="A505" s="2" t="s">
        <v>30</v>
      </c>
      <c r="B505" s="2" t="s">
        <v>3351</v>
      </c>
      <c r="C505" s="2" t="s">
        <v>3352</v>
      </c>
      <c r="D505" s="2">
        <v>0</v>
      </c>
      <c r="E505" s="2">
        <v>80.784999999999997</v>
      </c>
      <c r="F505" s="2">
        <v>58</v>
      </c>
      <c r="G505" s="2">
        <v>10</v>
      </c>
      <c r="H505" s="2">
        <v>82</v>
      </c>
      <c r="I505" s="2">
        <v>10</v>
      </c>
      <c r="J505" s="2">
        <v>23.1</v>
      </c>
      <c r="K505" s="2">
        <v>297.01</v>
      </c>
      <c r="L505" s="2">
        <v>10</v>
      </c>
      <c r="M505" s="2" t="s">
        <v>535</v>
      </c>
      <c r="N505" s="2" t="s">
        <v>40</v>
      </c>
      <c r="O505" s="2" t="s">
        <v>151</v>
      </c>
      <c r="P505" s="2" t="s">
        <v>3353</v>
      </c>
      <c r="Q505" s="2" t="s">
        <v>3354</v>
      </c>
      <c r="R505" s="2" t="s">
        <v>3355</v>
      </c>
      <c r="S505" s="2" t="s">
        <v>3356</v>
      </c>
      <c r="T505" s="2" t="s">
        <v>3357</v>
      </c>
      <c r="U505" s="2">
        <v>0</v>
      </c>
      <c r="V505" s="22">
        <v>0.85099999999999998</v>
      </c>
      <c r="W505" s="22">
        <v>0.78</v>
      </c>
      <c r="X505" s="22">
        <v>0.71299999999999997</v>
      </c>
      <c r="Y505" s="102">
        <v>0.95329739302437799</v>
      </c>
      <c r="Z505" s="102">
        <v>0.75976014338139797</v>
      </c>
      <c r="AA505" s="102">
        <v>0.53854775681876599</v>
      </c>
      <c r="AB505" s="23">
        <v>1</v>
      </c>
      <c r="AC505" s="23">
        <v>1</v>
      </c>
      <c r="AD505" s="23">
        <v>1</v>
      </c>
    </row>
    <row r="506" spans="1:30">
      <c r="A506" s="2" t="s">
        <v>30</v>
      </c>
      <c r="B506" s="2" t="s">
        <v>3358</v>
      </c>
      <c r="C506" s="2" t="s">
        <v>3359</v>
      </c>
      <c r="D506" s="2">
        <v>0</v>
      </c>
      <c r="E506" s="2">
        <v>80.69</v>
      </c>
      <c r="F506" s="2">
        <v>51</v>
      </c>
      <c r="G506" s="2">
        <v>14</v>
      </c>
      <c r="H506" s="2">
        <v>57</v>
      </c>
      <c r="I506" s="2">
        <v>14</v>
      </c>
      <c r="J506" s="2">
        <v>45.8</v>
      </c>
      <c r="K506" s="2">
        <v>218.56</v>
      </c>
      <c r="L506" s="2">
        <v>14</v>
      </c>
      <c r="M506" s="2" t="s">
        <v>33</v>
      </c>
      <c r="N506" s="2" t="s">
        <v>86</v>
      </c>
      <c r="O506" s="2" t="s">
        <v>214</v>
      </c>
      <c r="P506" s="2" t="s">
        <v>3360</v>
      </c>
      <c r="Q506" s="2" t="s">
        <v>3361</v>
      </c>
      <c r="R506" s="2" t="s">
        <v>3362</v>
      </c>
      <c r="S506" s="2" t="s">
        <v>3363</v>
      </c>
      <c r="T506" s="2" t="s">
        <v>1953</v>
      </c>
      <c r="U506" s="2">
        <v>0</v>
      </c>
      <c r="V506" s="22">
        <v>1.1859999999999999</v>
      </c>
      <c r="W506" s="22">
        <v>1.2549999999999999</v>
      </c>
      <c r="X506" s="22">
        <v>1.3260000000000001</v>
      </c>
      <c r="Y506" s="102">
        <v>0.74185432941341101</v>
      </c>
      <c r="Z506" s="102">
        <v>0.48070660991566999</v>
      </c>
      <c r="AA506" s="102">
        <v>0.22372349888320101</v>
      </c>
      <c r="AB506" s="23">
        <v>1</v>
      </c>
      <c r="AC506" s="23">
        <v>1</v>
      </c>
      <c r="AD506" s="23">
        <v>0.66753862166773104</v>
      </c>
    </row>
    <row r="507" spans="1:30">
      <c r="A507" s="2" t="s">
        <v>30</v>
      </c>
      <c r="B507" s="2" t="s">
        <v>3364</v>
      </c>
      <c r="C507" s="2" t="s">
        <v>3365</v>
      </c>
      <c r="D507" s="2">
        <v>0</v>
      </c>
      <c r="E507" s="2">
        <v>80.665999999999997</v>
      </c>
      <c r="F507" s="2">
        <v>44</v>
      </c>
      <c r="G507" s="2">
        <v>19</v>
      </c>
      <c r="H507" s="2">
        <v>67</v>
      </c>
      <c r="I507" s="2">
        <v>19</v>
      </c>
      <c r="J507" s="2">
        <v>57.9</v>
      </c>
      <c r="K507" s="2">
        <v>229.45</v>
      </c>
      <c r="L507" s="2">
        <v>19</v>
      </c>
      <c r="M507" s="2" t="s">
        <v>53</v>
      </c>
      <c r="N507" s="2" t="s">
        <v>40</v>
      </c>
      <c r="O507" s="2" t="s">
        <v>158</v>
      </c>
      <c r="P507" s="2" t="s">
        <v>3366</v>
      </c>
      <c r="Q507" s="2" t="s">
        <v>3367</v>
      </c>
      <c r="R507" s="2" t="s">
        <v>40</v>
      </c>
      <c r="S507" s="2" t="s">
        <v>3368</v>
      </c>
      <c r="T507" s="2" t="s">
        <v>40</v>
      </c>
      <c r="U507" s="2">
        <v>0</v>
      </c>
      <c r="V507" s="22">
        <v>0.66200000000000003</v>
      </c>
      <c r="W507" s="22">
        <v>0.70699999999999996</v>
      </c>
      <c r="X507" s="22">
        <v>0.73199999999999998</v>
      </c>
      <c r="Y507" s="102">
        <v>1.53269541205658E-3</v>
      </c>
      <c r="Z507" s="102">
        <v>3.7378751309788999E-3</v>
      </c>
      <c r="AA507" s="102">
        <v>3.5662018031269401E-3</v>
      </c>
      <c r="AB507" s="23">
        <v>1.84123801788235E-2</v>
      </c>
      <c r="AC507" s="23">
        <v>2.9485899101885E-2</v>
      </c>
      <c r="AD507" s="23">
        <v>2.2838602488318201E-2</v>
      </c>
    </row>
    <row r="508" spans="1:30">
      <c r="A508" s="2" t="s">
        <v>30</v>
      </c>
      <c r="B508" s="2" t="s">
        <v>3369</v>
      </c>
      <c r="C508" s="2" t="s">
        <v>3370</v>
      </c>
      <c r="D508" s="2">
        <v>0</v>
      </c>
      <c r="E508" s="2">
        <v>80.656000000000006</v>
      </c>
      <c r="F508" s="2">
        <v>50</v>
      </c>
      <c r="G508" s="2">
        <v>17</v>
      </c>
      <c r="H508" s="2">
        <v>54</v>
      </c>
      <c r="I508" s="2">
        <v>17</v>
      </c>
      <c r="J508" s="2">
        <v>45</v>
      </c>
      <c r="K508" s="2">
        <v>190.92</v>
      </c>
      <c r="L508" s="2">
        <v>17</v>
      </c>
      <c r="M508" s="2" t="s">
        <v>40</v>
      </c>
      <c r="N508" s="2" t="s">
        <v>40</v>
      </c>
      <c r="O508" s="2" t="s">
        <v>207</v>
      </c>
      <c r="P508" s="2" t="s">
        <v>3371</v>
      </c>
      <c r="Q508" s="2" t="s">
        <v>3372</v>
      </c>
      <c r="R508" s="2" t="s">
        <v>3373</v>
      </c>
      <c r="S508" s="2" t="s">
        <v>3374</v>
      </c>
      <c r="T508" s="2" t="s">
        <v>40</v>
      </c>
      <c r="U508" s="2">
        <v>0</v>
      </c>
      <c r="V508" s="22">
        <v>1.2090000000000001</v>
      </c>
      <c r="W508" s="22">
        <v>1.2569999999999999</v>
      </c>
      <c r="X508" s="22">
        <v>1.3740000000000001</v>
      </c>
      <c r="Y508" s="102">
        <v>0.55874178803477903</v>
      </c>
      <c r="Z508" s="102">
        <v>0.39348668523917701</v>
      </c>
      <c r="AA508" s="102">
        <v>0.170640709627573</v>
      </c>
      <c r="AB508" s="23">
        <v>1</v>
      </c>
      <c r="AC508" s="23">
        <v>1</v>
      </c>
      <c r="AD508" s="23">
        <v>0.54736060086470895</v>
      </c>
    </row>
    <row r="509" spans="1:30">
      <c r="A509" s="2" t="s">
        <v>30</v>
      </c>
      <c r="B509" s="2" t="s">
        <v>3375</v>
      </c>
      <c r="C509" s="2" t="s">
        <v>3376</v>
      </c>
      <c r="D509" s="2">
        <v>0</v>
      </c>
      <c r="E509" s="2">
        <v>80.585999999999999</v>
      </c>
      <c r="F509" s="2">
        <v>37</v>
      </c>
      <c r="G509" s="2">
        <v>17</v>
      </c>
      <c r="H509" s="2">
        <v>56</v>
      </c>
      <c r="I509" s="2">
        <v>17</v>
      </c>
      <c r="J509" s="2">
        <v>64</v>
      </c>
      <c r="K509" s="2">
        <v>229.28</v>
      </c>
      <c r="L509" s="2">
        <v>17</v>
      </c>
      <c r="M509" s="2" t="s">
        <v>33</v>
      </c>
      <c r="N509" s="2" t="s">
        <v>40</v>
      </c>
      <c r="O509" s="2" t="s">
        <v>207</v>
      </c>
      <c r="P509" s="2" t="s">
        <v>3377</v>
      </c>
      <c r="Q509" s="2" t="s">
        <v>3378</v>
      </c>
      <c r="R509" s="2" t="s">
        <v>3379</v>
      </c>
      <c r="S509" s="2" t="s">
        <v>3380</v>
      </c>
      <c r="T509" s="2" t="s">
        <v>3381</v>
      </c>
      <c r="U509" s="2">
        <v>0</v>
      </c>
      <c r="V509" s="22">
        <v>0.72399999999999998</v>
      </c>
      <c r="W509" s="22">
        <v>0.623</v>
      </c>
      <c r="X509" s="22">
        <v>0.55200000000000005</v>
      </c>
      <c r="Y509" s="102">
        <v>0.89286009431531799</v>
      </c>
      <c r="Z509" s="102">
        <v>0.61093174184277299</v>
      </c>
      <c r="AA509" s="102">
        <v>0.436276096557833</v>
      </c>
      <c r="AB509" s="23">
        <v>1</v>
      </c>
      <c r="AC509" s="23">
        <v>1</v>
      </c>
      <c r="AD509" s="23">
        <v>1</v>
      </c>
    </row>
    <row r="510" spans="1:30">
      <c r="A510" s="2" t="s">
        <v>30</v>
      </c>
      <c r="B510" s="2" t="s">
        <v>3382</v>
      </c>
      <c r="C510" s="2" t="s">
        <v>3383</v>
      </c>
      <c r="D510" s="2">
        <v>0</v>
      </c>
      <c r="E510" s="2">
        <v>80.536000000000001</v>
      </c>
      <c r="F510" s="2">
        <v>70</v>
      </c>
      <c r="G510" s="2">
        <v>11</v>
      </c>
      <c r="H510" s="2">
        <v>120</v>
      </c>
      <c r="I510" s="2">
        <v>10</v>
      </c>
      <c r="J510" s="2">
        <v>15.3</v>
      </c>
      <c r="K510" s="2">
        <v>391.35</v>
      </c>
      <c r="L510" s="2">
        <v>11</v>
      </c>
      <c r="M510" s="2" t="s">
        <v>85</v>
      </c>
      <c r="N510" s="2" t="s">
        <v>34</v>
      </c>
      <c r="O510" s="2" t="s">
        <v>952</v>
      </c>
      <c r="P510" s="2" t="s">
        <v>953</v>
      </c>
      <c r="Q510" s="2" t="s">
        <v>3384</v>
      </c>
      <c r="R510" s="2" t="s">
        <v>3385</v>
      </c>
      <c r="S510" s="2" t="s">
        <v>3386</v>
      </c>
      <c r="T510" s="2" t="s">
        <v>40</v>
      </c>
      <c r="U510" s="2">
        <v>0</v>
      </c>
      <c r="V510" s="22">
        <v>1.55</v>
      </c>
      <c r="W510" s="22">
        <v>1.6919999999999999</v>
      </c>
      <c r="X510" s="22">
        <v>1.708</v>
      </c>
      <c r="Y510" s="102">
        <v>2.7989403796979801E-2</v>
      </c>
      <c r="Z510" s="102">
        <v>1.9113323155850102E-2</v>
      </c>
      <c r="AA510" s="102">
        <v>1.81786369517246E-2</v>
      </c>
      <c r="AB510" s="23">
        <v>0.19366732203442899</v>
      </c>
      <c r="AC510" s="23">
        <v>0.113323509549847</v>
      </c>
      <c r="AD510" s="23">
        <v>8.7238471846657506E-2</v>
      </c>
    </row>
    <row r="511" spans="1:30">
      <c r="A511" s="2" t="s">
        <v>30</v>
      </c>
      <c r="B511" s="2" t="s">
        <v>3387</v>
      </c>
      <c r="C511" s="2" t="s">
        <v>3388</v>
      </c>
      <c r="D511" s="2">
        <v>0</v>
      </c>
      <c r="E511" s="2">
        <v>80.525000000000006</v>
      </c>
      <c r="F511" s="2">
        <v>56</v>
      </c>
      <c r="G511" s="2">
        <v>13</v>
      </c>
      <c r="H511" s="2">
        <v>49</v>
      </c>
      <c r="I511" s="2">
        <v>13</v>
      </c>
      <c r="J511" s="2">
        <v>35</v>
      </c>
      <c r="K511" s="2">
        <v>197.25</v>
      </c>
      <c r="L511" s="2">
        <v>13</v>
      </c>
      <c r="M511" s="2" t="s">
        <v>33</v>
      </c>
      <c r="N511" s="2" t="s">
        <v>86</v>
      </c>
      <c r="O511" s="2" t="s">
        <v>3389</v>
      </c>
      <c r="P511" s="2" t="s">
        <v>3390</v>
      </c>
      <c r="Q511" s="2" t="s">
        <v>3391</v>
      </c>
      <c r="R511" s="2" t="s">
        <v>3392</v>
      </c>
      <c r="S511" s="2" t="s">
        <v>3393</v>
      </c>
      <c r="T511" s="2" t="s">
        <v>40</v>
      </c>
      <c r="U511" s="2">
        <v>0</v>
      </c>
      <c r="V511" s="22">
        <v>1.1830000000000001</v>
      </c>
      <c r="W511" s="22">
        <v>1.2050000000000001</v>
      </c>
      <c r="X511" s="22">
        <v>1.1850000000000001</v>
      </c>
      <c r="Y511" s="102">
        <v>0.984766802944533</v>
      </c>
      <c r="Z511" s="102">
        <v>0.96031318202401705</v>
      </c>
      <c r="AA511" s="102">
        <v>0.97307785889960396</v>
      </c>
      <c r="AB511" s="23">
        <v>1</v>
      </c>
      <c r="AC511" s="23">
        <v>1</v>
      </c>
      <c r="AD511" s="23">
        <v>1</v>
      </c>
    </row>
    <row r="512" spans="1:30">
      <c r="A512" s="2" t="s">
        <v>30</v>
      </c>
      <c r="B512" s="2" t="s">
        <v>3394</v>
      </c>
      <c r="C512" s="2" t="s">
        <v>3395</v>
      </c>
      <c r="D512" s="2">
        <v>0</v>
      </c>
      <c r="E512" s="2">
        <v>80.340999999999994</v>
      </c>
      <c r="F512" s="2">
        <v>36</v>
      </c>
      <c r="G512" s="2">
        <v>21</v>
      </c>
      <c r="H512" s="2">
        <v>71</v>
      </c>
      <c r="I512" s="2">
        <v>21</v>
      </c>
      <c r="J512" s="2">
        <v>80.400000000000006</v>
      </c>
      <c r="K512" s="2">
        <v>220.7</v>
      </c>
      <c r="L512" s="2">
        <v>21</v>
      </c>
      <c r="M512" s="2" t="s">
        <v>33</v>
      </c>
      <c r="N512" s="2" t="s">
        <v>34</v>
      </c>
      <c r="O512" s="2" t="s">
        <v>511</v>
      </c>
      <c r="P512" s="2" t="s">
        <v>3396</v>
      </c>
      <c r="Q512" s="2" t="s">
        <v>3397</v>
      </c>
      <c r="R512" s="2" t="s">
        <v>3398</v>
      </c>
      <c r="S512" s="2" t="s">
        <v>3399</v>
      </c>
      <c r="T512" s="2" t="s">
        <v>1097</v>
      </c>
      <c r="U512" s="2">
        <v>0</v>
      </c>
      <c r="V512" s="22">
        <v>1.083</v>
      </c>
      <c r="W512" s="22">
        <v>1.1319999999999999</v>
      </c>
      <c r="X512" s="22">
        <v>1.1000000000000001</v>
      </c>
      <c r="Y512" s="102">
        <v>0.99634440869530705</v>
      </c>
      <c r="Z512" s="102">
        <v>0.95171831388079697</v>
      </c>
      <c r="AA512" s="102">
        <v>0.98826249907726904</v>
      </c>
      <c r="AB512" s="23">
        <v>1</v>
      </c>
      <c r="AC512" s="23">
        <v>1</v>
      </c>
      <c r="AD512" s="23">
        <v>1</v>
      </c>
    </row>
    <row r="513" spans="1:30">
      <c r="A513" s="2" t="s">
        <v>30</v>
      </c>
      <c r="B513" s="2" t="s">
        <v>3400</v>
      </c>
      <c r="C513" s="2" t="s">
        <v>3401</v>
      </c>
      <c r="D513" s="2">
        <v>0</v>
      </c>
      <c r="E513" s="2">
        <v>80.236000000000004</v>
      </c>
      <c r="F513" s="2">
        <v>56</v>
      </c>
      <c r="G513" s="2">
        <v>15</v>
      </c>
      <c r="H513" s="2">
        <v>58</v>
      </c>
      <c r="I513" s="2">
        <v>15</v>
      </c>
      <c r="J513" s="2">
        <v>36.4</v>
      </c>
      <c r="K513" s="2">
        <v>245.36</v>
      </c>
      <c r="L513" s="2">
        <v>15</v>
      </c>
      <c r="M513" s="2" t="s">
        <v>140</v>
      </c>
      <c r="N513" s="2" t="s">
        <v>141</v>
      </c>
      <c r="O513" s="2" t="s">
        <v>40</v>
      </c>
      <c r="P513" s="2" t="s">
        <v>701</v>
      </c>
      <c r="Q513" s="2" t="s">
        <v>3402</v>
      </c>
      <c r="R513" s="2" t="s">
        <v>40</v>
      </c>
      <c r="S513" s="2" t="s">
        <v>3403</v>
      </c>
      <c r="T513" s="2" t="s">
        <v>40</v>
      </c>
      <c r="U513" s="2">
        <v>0</v>
      </c>
      <c r="V513" s="22">
        <v>0.96599999999999997</v>
      </c>
      <c r="W513" s="22">
        <v>0.82599999999999996</v>
      </c>
      <c r="X513" s="22">
        <v>0.85799999999999998</v>
      </c>
      <c r="Y513" s="102">
        <v>0.99971352221337795</v>
      </c>
      <c r="Z513" s="102">
        <v>0.67164875564559801</v>
      </c>
      <c r="AA513" s="102">
        <v>0.86303463609284203</v>
      </c>
      <c r="AB513" s="23">
        <v>1</v>
      </c>
      <c r="AC513" s="23">
        <v>1</v>
      </c>
      <c r="AD513" s="23">
        <v>1</v>
      </c>
    </row>
    <row r="514" spans="1:30">
      <c r="A514" s="2" t="s">
        <v>30</v>
      </c>
      <c r="B514" s="2" t="s">
        <v>3404</v>
      </c>
      <c r="C514" s="2" t="s">
        <v>3405</v>
      </c>
      <c r="D514" s="2">
        <v>0</v>
      </c>
      <c r="E514" s="2">
        <v>80.075000000000003</v>
      </c>
      <c r="F514" s="2">
        <v>47</v>
      </c>
      <c r="G514" s="2">
        <v>10</v>
      </c>
      <c r="H514" s="2">
        <v>63</v>
      </c>
      <c r="I514" s="2">
        <v>10</v>
      </c>
      <c r="J514" s="2">
        <v>34.9</v>
      </c>
      <c r="K514" s="2">
        <v>284.39999999999998</v>
      </c>
      <c r="L514" s="2">
        <v>10</v>
      </c>
      <c r="M514" s="2" t="s">
        <v>186</v>
      </c>
      <c r="N514" s="2" t="s">
        <v>141</v>
      </c>
      <c r="O514" s="2" t="s">
        <v>2465</v>
      </c>
      <c r="P514" s="2" t="s">
        <v>3406</v>
      </c>
      <c r="Q514" s="2" t="s">
        <v>3407</v>
      </c>
      <c r="R514" s="2" t="s">
        <v>3408</v>
      </c>
      <c r="S514" s="2" t="s">
        <v>3409</v>
      </c>
      <c r="T514" s="2" t="s">
        <v>483</v>
      </c>
      <c r="U514" s="2">
        <v>0</v>
      </c>
      <c r="V514" s="22">
        <v>0.76200000000000001</v>
      </c>
      <c r="W514" s="22">
        <v>0.64400000000000002</v>
      </c>
      <c r="X514" s="22">
        <v>0.58399999999999996</v>
      </c>
      <c r="Y514" s="102">
        <v>3.0878136281220502E-7</v>
      </c>
      <c r="Z514" s="102">
        <v>1.22114007794494E-9</v>
      </c>
      <c r="AA514" s="102">
        <v>7.1511463417550697E-11</v>
      </c>
      <c r="AB514" s="23">
        <v>1.8918004828294402E-5</v>
      </c>
      <c r="AC514" s="23">
        <v>2.0285103071356501E-7</v>
      </c>
      <c r="AD514" s="23">
        <v>1.64297587201823E-8</v>
      </c>
    </row>
    <row r="515" spans="1:30">
      <c r="A515" s="2" t="s">
        <v>30</v>
      </c>
      <c r="B515" s="2" t="s">
        <v>3410</v>
      </c>
      <c r="C515" s="2" t="s">
        <v>3411</v>
      </c>
      <c r="D515" s="2">
        <v>0</v>
      </c>
      <c r="E515" s="2">
        <v>79.992000000000004</v>
      </c>
      <c r="F515" s="2">
        <v>56</v>
      </c>
      <c r="G515" s="2">
        <v>11</v>
      </c>
      <c r="H515" s="2">
        <v>70</v>
      </c>
      <c r="I515" s="2">
        <v>11</v>
      </c>
      <c r="J515" s="2">
        <v>25</v>
      </c>
      <c r="K515" s="2">
        <v>213.1</v>
      </c>
      <c r="L515" s="2">
        <v>11</v>
      </c>
      <c r="M515" s="2" t="s">
        <v>186</v>
      </c>
      <c r="N515" s="2" t="s">
        <v>54</v>
      </c>
      <c r="O515" s="2" t="s">
        <v>511</v>
      </c>
      <c r="P515" s="2" t="s">
        <v>3412</v>
      </c>
      <c r="Q515" s="2" t="s">
        <v>3413</v>
      </c>
      <c r="R515" s="2" t="s">
        <v>3414</v>
      </c>
      <c r="S515" s="2" t="s">
        <v>3415</v>
      </c>
      <c r="T515" s="2" t="s">
        <v>483</v>
      </c>
      <c r="U515" s="2">
        <v>0</v>
      </c>
      <c r="V515" s="22">
        <v>0.64100000000000001</v>
      </c>
      <c r="W515" s="22">
        <v>0.503</v>
      </c>
      <c r="X515" s="22">
        <v>0.55200000000000005</v>
      </c>
      <c r="Y515" s="102">
        <v>3.1095975040935399E-2</v>
      </c>
      <c r="Z515" s="102">
        <v>1.1417880084199101E-3</v>
      </c>
      <c r="AA515" s="102">
        <v>2.9516630508893398E-3</v>
      </c>
      <c r="AB515" s="23">
        <v>0.20935678434153601</v>
      </c>
      <c r="AC515" s="23">
        <v>1.09874678506586E-2</v>
      </c>
      <c r="AD515" s="23">
        <v>1.9727842500125901E-2</v>
      </c>
    </row>
    <row r="516" spans="1:30">
      <c r="A516" s="2" t="s">
        <v>30</v>
      </c>
      <c r="B516" s="2" t="s">
        <v>3416</v>
      </c>
      <c r="C516" s="2" t="s">
        <v>3417</v>
      </c>
      <c r="D516" s="2">
        <v>0</v>
      </c>
      <c r="E516" s="2">
        <v>79.668000000000006</v>
      </c>
      <c r="F516" s="2">
        <v>57</v>
      </c>
      <c r="G516" s="2">
        <v>13</v>
      </c>
      <c r="H516" s="2">
        <v>97</v>
      </c>
      <c r="I516" s="2">
        <v>13</v>
      </c>
      <c r="J516" s="2">
        <v>26</v>
      </c>
      <c r="K516" s="2">
        <v>352.08</v>
      </c>
      <c r="L516" s="2">
        <v>13</v>
      </c>
      <c r="M516" s="2" t="s">
        <v>132</v>
      </c>
      <c r="N516" s="2" t="s">
        <v>991</v>
      </c>
      <c r="O516" s="2" t="s">
        <v>3418</v>
      </c>
      <c r="P516" s="2" t="s">
        <v>3419</v>
      </c>
      <c r="Q516" s="2" t="s">
        <v>3420</v>
      </c>
      <c r="R516" s="2" t="s">
        <v>3421</v>
      </c>
      <c r="S516" s="2" t="s">
        <v>3422</v>
      </c>
      <c r="T516" s="2" t="s">
        <v>102</v>
      </c>
      <c r="U516" s="2">
        <v>0</v>
      </c>
      <c r="V516" s="22">
        <v>0.71499999999999997</v>
      </c>
      <c r="W516" s="22">
        <v>0.504</v>
      </c>
      <c r="X516" s="22">
        <v>0.27800000000000002</v>
      </c>
      <c r="Y516" s="102">
        <v>1.0480464319069199E-3</v>
      </c>
      <c r="Z516" s="102">
        <v>4.7506914246930902E-7</v>
      </c>
      <c r="AA516" s="102">
        <v>3.5797143027593801E-10</v>
      </c>
      <c r="AB516" s="23">
        <v>1.3565558745386799E-2</v>
      </c>
      <c r="AC516" s="23">
        <v>1.8982110518664999E-5</v>
      </c>
      <c r="AD516" s="23">
        <v>4.6602448418771799E-8</v>
      </c>
    </row>
    <row r="517" spans="1:30">
      <c r="A517" s="2" t="s">
        <v>30</v>
      </c>
      <c r="B517" s="2" t="s">
        <v>3423</v>
      </c>
      <c r="C517" s="2" t="s">
        <v>3424</v>
      </c>
      <c r="D517" s="2">
        <v>0</v>
      </c>
      <c r="E517" s="2">
        <v>79.658000000000001</v>
      </c>
      <c r="F517" s="2">
        <v>33</v>
      </c>
      <c r="G517" s="2">
        <v>17</v>
      </c>
      <c r="H517" s="2">
        <v>50</v>
      </c>
      <c r="I517" s="2">
        <v>16</v>
      </c>
      <c r="J517" s="2">
        <v>58.9</v>
      </c>
      <c r="K517" s="2">
        <v>155.78</v>
      </c>
      <c r="L517" s="2">
        <v>17</v>
      </c>
      <c r="M517" s="2" t="s">
        <v>832</v>
      </c>
      <c r="N517" s="2" t="s">
        <v>141</v>
      </c>
      <c r="O517" s="2" t="s">
        <v>527</v>
      </c>
      <c r="P517" s="2" t="s">
        <v>3425</v>
      </c>
      <c r="Q517" s="2" t="s">
        <v>3426</v>
      </c>
      <c r="R517" s="2" t="s">
        <v>3427</v>
      </c>
      <c r="S517" s="2" t="s">
        <v>3428</v>
      </c>
      <c r="T517" s="2" t="s">
        <v>532</v>
      </c>
      <c r="U517" s="2">
        <v>0</v>
      </c>
      <c r="V517" s="22">
        <v>1.163</v>
      </c>
      <c r="W517" s="22">
        <v>1.147</v>
      </c>
      <c r="X517" s="22">
        <v>1.012</v>
      </c>
      <c r="Y517" s="102">
        <v>0.98787950606032704</v>
      </c>
      <c r="Z517" s="102">
        <v>0.99138421563937995</v>
      </c>
      <c r="AA517" s="102">
        <v>0.99999998754589103</v>
      </c>
      <c r="AB517" s="23">
        <v>1</v>
      </c>
      <c r="AC517" s="23">
        <v>1</v>
      </c>
      <c r="AD517" s="23">
        <v>1</v>
      </c>
    </row>
    <row r="518" spans="1:30">
      <c r="A518" s="2" t="s">
        <v>30</v>
      </c>
      <c r="B518" s="2" t="s">
        <v>3429</v>
      </c>
      <c r="C518" s="2" t="s">
        <v>3430</v>
      </c>
      <c r="D518" s="2">
        <v>0</v>
      </c>
      <c r="E518" s="2">
        <v>79.504000000000005</v>
      </c>
      <c r="F518" s="2">
        <v>58</v>
      </c>
      <c r="G518" s="2">
        <v>13</v>
      </c>
      <c r="H518" s="2">
        <v>137</v>
      </c>
      <c r="I518" s="2">
        <v>13</v>
      </c>
      <c r="J518" s="2">
        <v>14.4</v>
      </c>
      <c r="K518" s="2">
        <v>352.94</v>
      </c>
      <c r="L518" s="2">
        <v>13</v>
      </c>
      <c r="M518" s="2" t="s">
        <v>132</v>
      </c>
      <c r="N518" s="2" t="s">
        <v>991</v>
      </c>
      <c r="O518" s="2" t="s">
        <v>1058</v>
      </c>
      <c r="P518" s="2" t="s">
        <v>3431</v>
      </c>
      <c r="Q518" s="2" t="s">
        <v>3432</v>
      </c>
      <c r="R518" s="2" t="s">
        <v>3433</v>
      </c>
      <c r="S518" s="2" t="s">
        <v>3434</v>
      </c>
      <c r="T518" s="2" t="s">
        <v>102</v>
      </c>
      <c r="U518" s="2">
        <v>0</v>
      </c>
      <c r="V518" s="22">
        <v>0.98499999999999999</v>
      </c>
      <c r="W518" s="22">
        <v>0.61</v>
      </c>
      <c r="X518" s="22">
        <v>0.52</v>
      </c>
      <c r="Y518" s="102">
        <v>1</v>
      </c>
      <c r="Z518" s="102">
        <v>1.6546089387610399E-2</v>
      </c>
      <c r="AA518" s="102">
        <v>1.8205472617531799E-3</v>
      </c>
      <c r="AB518" s="23">
        <v>1</v>
      </c>
      <c r="AC518" s="23">
        <v>0.102742271264959</v>
      </c>
      <c r="AD518" s="23">
        <v>1.31222190866759E-2</v>
      </c>
    </row>
    <row r="519" spans="1:30">
      <c r="A519" s="2" t="s">
        <v>30</v>
      </c>
      <c r="B519" s="2" t="s">
        <v>3435</v>
      </c>
      <c r="C519" s="2" t="s">
        <v>3436</v>
      </c>
      <c r="D519" s="2">
        <v>0</v>
      </c>
      <c r="E519" s="2">
        <v>79.12</v>
      </c>
      <c r="F519" s="2">
        <v>24</v>
      </c>
      <c r="G519" s="2">
        <v>18</v>
      </c>
      <c r="H519" s="2">
        <v>62</v>
      </c>
      <c r="I519" s="2">
        <v>18</v>
      </c>
      <c r="J519" s="2">
        <v>88.8</v>
      </c>
      <c r="K519" s="2">
        <v>184.76</v>
      </c>
      <c r="L519" s="2">
        <v>18</v>
      </c>
      <c r="M519" s="2" t="s">
        <v>33</v>
      </c>
      <c r="N519" s="2" t="s">
        <v>86</v>
      </c>
      <c r="O519" s="2" t="s">
        <v>214</v>
      </c>
      <c r="P519" s="2" t="s">
        <v>3437</v>
      </c>
      <c r="Q519" s="2" t="s">
        <v>3438</v>
      </c>
      <c r="R519" s="2" t="s">
        <v>3439</v>
      </c>
      <c r="S519" s="2" t="s">
        <v>3440</v>
      </c>
      <c r="T519" s="2" t="s">
        <v>975</v>
      </c>
      <c r="U519" s="2">
        <v>0</v>
      </c>
      <c r="V519" s="22">
        <v>1.1160000000000001</v>
      </c>
      <c r="W519" s="22">
        <v>1.214</v>
      </c>
      <c r="X519" s="22">
        <v>1.3029999999999999</v>
      </c>
      <c r="Y519" s="102">
        <v>0.99669948634615602</v>
      </c>
      <c r="Z519" s="102">
        <v>0.93119420625715199</v>
      </c>
      <c r="AA519" s="102">
        <v>0.790321105311099</v>
      </c>
      <c r="AB519" s="23">
        <v>1</v>
      </c>
      <c r="AC519" s="23">
        <v>1</v>
      </c>
      <c r="AD519" s="23">
        <v>1</v>
      </c>
    </row>
    <row r="520" spans="1:30">
      <c r="A520" s="2" t="s">
        <v>30</v>
      </c>
      <c r="B520" s="2" t="s">
        <v>3441</v>
      </c>
      <c r="C520" s="2" t="s">
        <v>3442</v>
      </c>
      <c r="D520" s="2">
        <v>0</v>
      </c>
      <c r="E520" s="2">
        <v>79.084999999999994</v>
      </c>
      <c r="F520" s="2">
        <v>48</v>
      </c>
      <c r="G520" s="2">
        <v>14</v>
      </c>
      <c r="H520" s="2">
        <v>73</v>
      </c>
      <c r="I520" s="2">
        <v>14</v>
      </c>
      <c r="J520" s="2">
        <v>40.1</v>
      </c>
      <c r="K520" s="2">
        <v>269.27</v>
      </c>
      <c r="L520" s="2">
        <v>14</v>
      </c>
      <c r="M520" s="2" t="s">
        <v>33</v>
      </c>
      <c r="N520" s="2" t="s">
        <v>86</v>
      </c>
      <c r="O520" s="2" t="s">
        <v>158</v>
      </c>
      <c r="P520" s="2" t="s">
        <v>1347</v>
      </c>
      <c r="Q520" s="2" t="s">
        <v>3443</v>
      </c>
      <c r="R520" s="2" t="s">
        <v>3444</v>
      </c>
      <c r="S520" s="2" t="s">
        <v>3445</v>
      </c>
      <c r="T520" s="2" t="s">
        <v>3446</v>
      </c>
      <c r="U520" s="2">
        <v>0</v>
      </c>
      <c r="V520" s="22">
        <v>1.421</v>
      </c>
      <c r="W520" s="22">
        <v>1.31</v>
      </c>
      <c r="X520" s="22">
        <v>1.2949999999999999</v>
      </c>
      <c r="Y520" s="102">
        <v>0.23189831989454199</v>
      </c>
      <c r="Z520" s="102">
        <v>0.545000939053641</v>
      </c>
      <c r="AA520" s="102">
        <v>0.45316888406304101</v>
      </c>
      <c r="AB520" s="23">
        <v>0.99586241113590501</v>
      </c>
      <c r="AC520" s="23">
        <v>1</v>
      </c>
      <c r="AD520" s="23">
        <v>1</v>
      </c>
    </row>
    <row r="521" spans="1:30">
      <c r="A521" s="2" t="s">
        <v>30</v>
      </c>
      <c r="B521" s="2" t="s">
        <v>3447</v>
      </c>
      <c r="C521" s="2" t="s">
        <v>3448</v>
      </c>
      <c r="D521" s="2">
        <v>0</v>
      </c>
      <c r="E521" s="2">
        <v>79.052000000000007</v>
      </c>
      <c r="F521" s="2">
        <v>43</v>
      </c>
      <c r="G521" s="2">
        <v>12</v>
      </c>
      <c r="H521" s="2">
        <v>51</v>
      </c>
      <c r="I521" s="2">
        <v>12</v>
      </c>
      <c r="J521" s="2">
        <v>45.3</v>
      </c>
      <c r="K521" s="2">
        <v>238.77</v>
      </c>
      <c r="L521" s="2">
        <v>12</v>
      </c>
      <c r="M521" s="2" t="s">
        <v>33</v>
      </c>
      <c r="N521" s="2" t="s">
        <v>76</v>
      </c>
      <c r="O521" s="2" t="s">
        <v>214</v>
      </c>
      <c r="P521" s="2" t="s">
        <v>3449</v>
      </c>
      <c r="Q521" s="2" t="s">
        <v>3450</v>
      </c>
      <c r="R521" s="2" t="s">
        <v>3451</v>
      </c>
      <c r="S521" s="2" t="s">
        <v>3452</v>
      </c>
      <c r="T521" s="2" t="s">
        <v>319</v>
      </c>
      <c r="U521" s="2">
        <v>0</v>
      </c>
      <c r="V521" s="22">
        <v>1.103</v>
      </c>
      <c r="W521" s="22">
        <v>1.24</v>
      </c>
      <c r="X521" s="22">
        <v>1.331</v>
      </c>
      <c r="Y521" s="102">
        <v>0.99905259751273601</v>
      </c>
      <c r="Z521" s="102">
        <v>0.95468750027710703</v>
      </c>
      <c r="AA521" s="102">
        <v>0.89160714503989602</v>
      </c>
      <c r="AB521" s="23">
        <v>1</v>
      </c>
      <c r="AC521" s="23">
        <v>1</v>
      </c>
      <c r="AD521" s="23">
        <v>1</v>
      </c>
    </row>
    <row r="522" spans="1:30">
      <c r="A522" s="2" t="s">
        <v>30</v>
      </c>
      <c r="B522" s="2" t="s">
        <v>3453</v>
      </c>
      <c r="C522" s="2" t="s">
        <v>3454</v>
      </c>
      <c r="D522" s="2">
        <v>0</v>
      </c>
      <c r="E522" s="2">
        <v>78.864999999999995</v>
      </c>
      <c r="F522" s="2">
        <v>58</v>
      </c>
      <c r="G522" s="2">
        <v>10</v>
      </c>
      <c r="H522" s="2">
        <v>66</v>
      </c>
      <c r="I522" s="2">
        <v>10</v>
      </c>
      <c r="J522" s="2">
        <v>20.3</v>
      </c>
      <c r="K522" s="2">
        <v>262.83</v>
      </c>
      <c r="L522" s="2">
        <v>10</v>
      </c>
      <c r="M522" s="2" t="s">
        <v>965</v>
      </c>
      <c r="N522" s="2" t="s">
        <v>34</v>
      </c>
      <c r="O522" s="2" t="s">
        <v>1468</v>
      </c>
      <c r="P522" s="2" t="s">
        <v>3455</v>
      </c>
      <c r="Q522" s="2" t="s">
        <v>3456</v>
      </c>
      <c r="R522" s="2" t="s">
        <v>3457</v>
      </c>
      <c r="S522" s="2" t="s">
        <v>3458</v>
      </c>
      <c r="T522" s="2" t="s">
        <v>40</v>
      </c>
      <c r="U522" s="2">
        <v>0</v>
      </c>
      <c r="V522" s="22">
        <v>1.341</v>
      </c>
      <c r="W522" s="22">
        <v>1.1879999999999999</v>
      </c>
      <c r="X522" s="22">
        <v>1.335</v>
      </c>
      <c r="Y522" s="102">
        <v>0.62947984439934901</v>
      </c>
      <c r="Z522" s="102">
        <v>0.93647341759838998</v>
      </c>
      <c r="AA522" s="102">
        <v>0.60038297124361395</v>
      </c>
      <c r="AB522" s="23">
        <v>1</v>
      </c>
      <c r="AC522" s="23">
        <v>1</v>
      </c>
      <c r="AD522" s="23">
        <v>1</v>
      </c>
    </row>
    <row r="523" spans="1:30">
      <c r="A523" s="2" t="s">
        <v>30</v>
      </c>
      <c r="B523" s="2" t="s">
        <v>3459</v>
      </c>
      <c r="C523" s="2" t="s">
        <v>3460</v>
      </c>
      <c r="D523" s="2">
        <v>0</v>
      </c>
      <c r="E523" s="2">
        <v>78.838999999999999</v>
      </c>
      <c r="F523" s="2">
        <v>49</v>
      </c>
      <c r="G523" s="2">
        <v>16</v>
      </c>
      <c r="H523" s="2">
        <v>70</v>
      </c>
      <c r="I523" s="2">
        <v>16</v>
      </c>
      <c r="J523" s="2">
        <v>42.2</v>
      </c>
      <c r="K523" s="2">
        <v>204.56</v>
      </c>
      <c r="L523" s="2">
        <v>16</v>
      </c>
      <c r="M523" s="2" t="s">
        <v>33</v>
      </c>
      <c r="N523" s="2" t="s">
        <v>34</v>
      </c>
      <c r="O523" s="2" t="s">
        <v>151</v>
      </c>
      <c r="P523" s="2" t="s">
        <v>3461</v>
      </c>
      <c r="Q523" s="2" t="s">
        <v>3462</v>
      </c>
      <c r="R523" s="2" t="s">
        <v>3463</v>
      </c>
      <c r="S523" s="2" t="s">
        <v>3464</v>
      </c>
      <c r="T523" s="2" t="s">
        <v>3465</v>
      </c>
      <c r="U523" s="2">
        <v>0</v>
      </c>
      <c r="V523" s="22">
        <v>1.222</v>
      </c>
      <c r="W523" s="22">
        <v>1.3260000000000001</v>
      </c>
      <c r="X523" s="22">
        <v>1.3919999999999999</v>
      </c>
      <c r="Y523" s="102">
        <v>0.51238624949468203</v>
      </c>
      <c r="Z523" s="102">
        <v>0.20272892030084899</v>
      </c>
      <c r="AA523" s="102">
        <v>9.2093177016554506E-2</v>
      </c>
      <c r="AB523" s="23">
        <v>1</v>
      </c>
      <c r="AC523" s="23">
        <v>0.69647804768777499</v>
      </c>
      <c r="AD523" s="23">
        <v>0.33921294460205798</v>
      </c>
    </row>
    <row r="524" spans="1:30">
      <c r="A524" s="2" t="s">
        <v>30</v>
      </c>
      <c r="B524" s="2" t="s">
        <v>3466</v>
      </c>
      <c r="C524" s="2" t="s">
        <v>3467</v>
      </c>
      <c r="D524" s="2">
        <v>0</v>
      </c>
      <c r="E524" s="2">
        <v>78.811999999999998</v>
      </c>
      <c r="F524" s="2">
        <v>63</v>
      </c>
      <c r="G524" s="2">
        <v>9</v>
      </c>
      <c r="H524" s="2">
        <v>56</v>
      </c>
      <c r="I524" s="2">
        <v>9</v>
      </c>
      <c r="J524" s="2">
        <v>20.399999999999999</v>
      </c>
      <c r="K524" s="2">
        <v>250.22</v>
      </c>
      <c r="L524" s="2">
        <v>9</v>
      </c>
      <c r="M524" s="2" t="s">
        <v>40</v>
      </c>
      <c r="N524" s="2" t="s">
        <v>86</v>
      </c>
      <c r="O524" s="2" t="s">
        <v>77</v>
      </c>
      <c r="P524" s="2" t="s">
        <v>3468</v>
      </c>
      <c r="Q524" s="2" t="s">
        <v>3469</v>
      </c>
      <c r="R524" s="2" t="s">
        <v>3470</v>
      </c>
      <c r="S524" s="2" t="s">
        <v>3471</v>
      </c>
      <c r="T524" s="2" t="s">
        <v>40</v>
      </c>
      <c r="U524" s="2">
        <v>0</v>
      </c>
      <c r="V524" s="22">
        <v>1.0169999999999999</v>
      </c>
      <c r="W524" s="22">
        <v>1.026</v>
      </c>
      <c r="X524" s="22">
        <v>1.1319999999999999</v>
      </c>
      <c r="Y524" s="102">
        <v>1</v>
      </c>
      <c r="Z524" s="102">
        <v>0.999998850781598</v>
      </c>
      <c r="AA524" s="102">
        <v>0.99986007211142403</v>
      </c>
      <c r="AB524" s="23">
        <v>1</v>
      </c>
      <c r="AC524" s="23">
        <v>1</v>
      </c>
      <c r="AD524" s="23">
        <v>1</v>
      </c>
    </row>
    <row r="525" spans="1:30">
      <c r="A525" s="2" t="s">
        <v>30</v>
      </c>
      <c r="B525" s="2" t="s">
        <v>3472</v>
      </c>
      <c r="C525" s="2" t="s">
        <v>3473</v>
      </c>
      <c r="D525" s="2">
        <v>0</v>
      </c>
      <c r="E525" s="2">
        <v>78.698999999999998</v>
      </c>
      <c r="F525" s="2">
        <v>55</v>
      </c>
      <c r="G525" s="2">
        <v>5</v>
      </c>
      <c r="H525" s="2">
        <v>112</v>
      </c>
      <c r="I525" s="2">
        <v>5</v>
      </c>
      <c r="J525" s="2">
        <v>17.3</v>
      </c>
      <c r="K525" s="2">
        <v>431.33</v>
      </c>
      <c r="L525" s="2">
        <v>5</v>
      </c>
      <c r="M525" s="2" t="s">
        <v>364</v>
      </c>
      <c r="N525" s="2" t="s">
        <v>34</v>
      </c>
      <c r="O525" s="2" t="s">
        <v>937</v>
      </c>
      <c r="P525" s="2" t="s">
        <v>3474</v>
      </c>
      <c r="Q525" s="2" t="s">
        <v>3475</v>
      </c>
      <c r="R525" s="2" t="s">
        <v>3476</v>
      </c>
      <c r="S525" s="2" t="s">
        <v>3477</v>
      </c>
      <c r="T525" s="2" t="s">
        <v>462</v>
      </c>
      <c r="U525" s="2">
        <v>0</v>
      </c>
      <c r="V525" s="22">
        <v>0.97799999999999998</v>
      </c>
      <c r="W525" s="22">
        <v>1.028</v>
      </c>
      <c r="X525" s="22">
        <v>0.94599999999999995</v>
      </c>
      <c r="Y525" s="102">
        <v>0.99581425607961005</v>
      </c>
      <c r="Z525" s="102">
        <v>0.999613203516176</v>
      </c>
      <c r="AA525" s="102">
        <v>0.98827261253433196</v>
      </c>
      <c r="AB525" s="23">
        <v>1</v>
      </c>
      <c r="AC525" s="23">
        <v>1</v>
      </c>
      <c r="AD525" s="23">
        <v>1</v>
      </c>
    </row>
    <row r="526" spans="1:30">
      <c r="A526" s="2" t="s">
        <v>30</v>
      </c>
      <c r="B526" s="2" t="s">
        <v>3478</v>
      </c>
      <c r="C526" s="2" t="s">
        <v>3479</v>
      </c>
      <c r="D526" s="2">
        <v>0</v>
      </c>
      <c r="E526" s="2">
        <v>78.614999999999995</v>
      </c>
      <c r="F526" s="2">
        <v>33</v>
      </c>
      <c r="G526" s="2">
        <v>8</v>
      </c>
      <c r="H526" s="2">
        <v>58</v>
      </c>
      <c r="I526" s="2">
        <v>8</v>
      </c>
      <c r="J526" s="2">
        <v>36.5</v>
      </c>
      <c r="K526" s="2">
        <v>297.52999999999997</v>
      </c>
      <c r="L526" s="2">
        <v>8</v>
      </c>
      <c r="M526" s="2" t="s">
        <v>688</v>
      </c>
      <c r="N526" s="2" t="s">
        <v>141</v>
      </c>
      <c r="O526" s="2" t="s">
        <v>937</v>
      </c>
      <c r="P526" s="2" t="s">
        <v>3480</v>
      </c>
      <c r="Q526" s="2" t="s">
        <v>3481</v>
      </c>
      <c r="R526" s="2" t="s">
        <v>3482</v>
      </c>
      <c r="S526" s="2" t="s">
        <v>3483</v>
      </c>
      <c r="T526" s="2" t="s">
        <v>40</v>
      </c>
      <c r="U526" s="2">
        <v>0</v>
      </c>
      <c r="V526" s="22">
        <v>1.2370000000000001</v>
      </c>
      <c r="W526" s="22">
        <v>1.284</v>
      </c>
      <c r="X526" s="22">
        <v>1.3680000000000001</v>
      </c>
      <c r="Y526" s="102">
        <v>0.28126357358057502</v>
      </c>
      <c r="Z526" s="102">
        <v>0.176032697121971</v>
      </c>
      <c r="AA526" s="102">
        <v>7.9082626654676205E-2</v>
      </c>
      <c r="AB526" s="23">
        <v>1</v>
      </c>
      <c r="AC526" s="23">
        <v>0.62707746909272699</v>
      </c>
      <c r="AD526" s="23">
        <v>0.30031790865969998</v>
      </c>
    </row>
    <row r="527" spans="1:30">
      <c r="A527" s="2" t="s">
        <v>30</v>
      </c>
      <c r="B527" s="2" t="s">
        <v>3484</v>
      </c>
      <c r="C527" s="2" t="s">
        <v>3485</v>
      </c>
      <c r="D527" s="2">
        <v>0</v>
      </c>
      <c r="E527" s="2">
        <v>78.480999999999995</v>
      </c>
      <c r="F527" s="2">
        <v>48</v>
      </c>
      <c r="G527" s="2">
        <v>13</v>
      </c>
      <c r="H527" s="2">
        <v>82</v>
      </c>
      <c r="I527" s="2">
        <v>13</v>
      </c>
      <c r="J527" s="2">
        <v>33.700000000000003</v>
      </c>
      <c r="K527" s="2">
        <v>298.26</v>
      </c>
      <c r="L527" s="2">
        <v>13</v>
      </c>
      <c r="M527" s="2" t="s">
        <v>33</v>
      </c>
      <c r="N527" s="2" t="s">
        <v>86</v>
      </c>
      <c r="O527" s="2" t="s">
        <v>214</v>
      </c>
      <c r="P527" s="2" t="s">
        <v>1301</v>
      </c>
      <c r="Q527" s="2" t="s">
        <v>3486</v>
      </c>
      <c r="R527" s="2" t="s">
        <v>3487</v>
      </c>
      <c r="S527" s="2" t="s">
        <v>3488</v>
      </c>
      <c r="T527" s="2" t="s">
        <v>1975</v>
      </c>
      <c r="U527" s="2">
        <v>0</v>
      </c>
      <c r="V527" s="22">
        <v>1.264</v>
      </c>
      <c r="W527" s="22">
        <v>1.401</v>
      </c>
      <c r="X527" s="22">
        <v>1.363</v>
      </c>
      <c r="Y527" s="102">
        <v>3.4272419831559201E-3</v>
      </c>
      <c r="Z527" s="102">
        <v>1.38071829334896E-4</v>
      </c>
      <c r="AA527" s="102">
        <v>2.4828780659802403E-4</v>
      </c>
      <c r="AB527" s="23">
        <v>3.5191456787936198E-2</v>
      </c>
      <c r="AC527" s="23">
        <v>1.9080903933649501E-3</v>
      </c>
      <c r="AD527" s="23">
        <v>2.3324348087025498E-3</v>
      </c>
    </row>
    <row r="528" spans="1:30">
      <c r="A528" s="2" t="s">
        <v>30</v>
      </c>
      <c r="B528" s="2" t="s">
        <v>3489</v>
      </c>
      <c r="C528" s="2" t="s">
        <v>3490</v>
      </c>
      <c r="D528" s="2">
        <v>0</v>
      </c>
      <c r="E528" s="2">
        <v>78.406999999999996</v>
      </c>
      <c r="F528" s="2">
        <v>87</v>
      </c>
      <c r="G528" s="2">
        <v>5</v>
      </c>
      <c r="H528" s="2">
        <v>209</v>
      </c>
      <c r="I528" s="2">
        <v>4</v>
      </c>
      <c r="J528" s="2">
        <v>7.4</v>
      </c>
      <c r="K528" s="2">
        <v>791.4</v>
      </c>
      <c r="L528" s="2">
        <v>5</v>
      </c>
      <c r="M528" s="2" t="s">
        <v>85</v>
      </c>
      <c r="N528" s="2" t="s">
        <v>44</v>
      </c>
      <c r="O528" s="2" t="s">
        <v>952</v>
      </c>
      <c r="P528" s="2" t="s">
        <v>3491</v>
      </c>
      <c r="Q528" s="2" t="s">
        <v>3492</v>
      </c>
      <c r="R528" s="2" t="s">
        <v>3493</v>
      </c>
      <c r="S528" s="2" t="s">
        <v>3494</v>
      </c>
      <c r="T528" s="2" t="s">
        <v>40</v>
      </c>
      <c r="U528" s="2">
        <v>0</v>
      </c>
      <c r="V528" s="22">
        <v>1.2470000000000001</v>
      </c>
      <c r="W528" s="22">
        <v>1.5149999999999999</v>
      </c>
      <c r="X528" s="22">
        <v>1.409</v>
      </c>
      <c r="Y528" s="102">
        <v>5.7282970510147101E-2</v>
      </c>
      <c r="Z528" s="102">
        <v>7.1696010946087395E-4</v>
      </c>
      <c r="AA528" s="102">
        <v>3.2711672535576902E-3</v>
      </c>
      <c r="AB528" s="23">
        <v>0.34183798635600798</v>
      </c>
      <c r="AC528" s="23">
        <v>7.4450433965485103E-3</v>
      </c>
      <c r="AD528" s="23">
        <v>2.1472876471567998E-2</v>
      </c>
    </row>
    <row r="529" spans="1:30">
      <c r="A529" s="2" t="s">
        <v>30</v>
      </c>
      <c r="B529" s="2" t="s">
        <v>3495</v>
      </c>
      <c r="C529" s="2" t="s">
        <v>3496</v>
      </c>
      <c r="D529" s="2">
        <v>0</v>
      </c>
      <c r="E529" s="2">
        <v>78.370999999999995</v>
      </c>
      <c r="F529" s="2">
        <v>79</v>
      </c>
      <c r="G529" s="2">
        <v>7</v>
      </c>
      <c r="H529" s="2">
        <v>88</v>
      </c>
      <c r="I529" s="2">
        <v>7</v>
      </c>
      <c r="J529" s="2">
        <v>10.3</v>
      </c>
      <c r="K529" s="2">
        <v>328.84</v>
      </c>
      <c r="L529" s="2">
        <v>7</v>
      </c>
      <c r="M529" s="2" t="s">
        <v>40</v>
      </c>
      <c r="N529" s="2" t="s">
        <v>86</v>
      </c>
      <c r="O529" s="2" t="s">
        <v>40</v>
      </c>
      <c r="P529" s="2" t="s">
        <v>3497</v>
      </c>
      <c r="Q529" s="2" t="s">
        <v>3498</v>
      </c>
      <c r="R529" s="2" t="s">
        <v>3499</v>
      </c>
      <c r="S529" s="2" t="s">
        <v>3500</v>
      </c>
      <c r="T529" s="2" t="s">
        <v>40</v>
      </c>
      <c r="U529" s="2">
        <v>0</v>
      </c>
      <c r="V529" s="22">
        <v>1.0609999999999999</v>
      </c>
      <c r="W529" s="22">
        <v>1.083</v>
      </c>
      <c r="X529" s="22">
        <v>1.173</v>
      </c>
      <c r="Y529" s="102">
        <v>0.99894588877349599</v>
      </c>
      <c r="Z529" s="102">
        <v>0.98241045314376596</v>
      </c>
      <c r="AA529" s="102">
        <v>0.921180338806597</v>
      </c>
      <c r="AB529" s="23">
        <v>1</v>
      </c>
      <c r="AC529" s="23">
        <v>1</v>
      </c>
      <c r="AD529" s="23">
        <v>1</v>
      </c>
    </row>
    <row r="530" spans="1:30">
      <c r="A530" s="2" t="s">
        <v>30</v>
      </c>
      <c r="B530" s="2" t="s">
        <v>3501</v>
      </c>
      <c r="C530" s="2" t="s">
        <v>3502</v>
      </c>
      <c r="D530" s="2">
        <v>0</v>
      </c>
      <c r="E530" s="2">
        <v>78.186000000000007</v>
      </c>
      <c r="F530" s="2">
        <v>70</v>
      </c>
      <c r="G530" s="2">
        <v>6</v>
      </c>
      <c r="H530" s="2">
        <v>54</v>
      </c>
      <c r="I530" s="2">
        <v>6</v>
      </c>
      <c r="J530" s="2">
        <v>15.6</v>
      </c>
      <c r="K530" s="2">
        <v>291.39</v>
      </c>
      <c r="L530" s="2">
        <v>6</v>
      </c>
      <c r="M530" s="2" t="s">
        <v>40</v>
      </c>
      <c r="N530" s="2" t="s">
        <v>141</v>
      </c>
      <c r="O530" s="2" t="s">
        <v>40</v>
      </c>
      <c r="P530" s="2" t="s">
        <v>40</v>
      </c>
      <c r="Q530" s="2" t="s">
        <v>3503</v>
      </c>
      <c r="R530" s="2" t="s">
        <v>3504</v>
      </c>
      <c r="S530" s="2" t="s">
        <v>3505</v>
      </c>
      <c r="T530" s="2" t="s">
        <v>40</v>
      </c>
      <c r="U530" s="2">
        <v>0</v>
      </c>
      <c r="V530" s="22">
        <v>1.796</v>
      </c>
      <c r="W530" s="22">
        <v>1.9970000000000001</v>
      </c>
      <c r="X530" s="22">
        <v>2.3610000000000002</v>
      </c>
      <c r="Y530" s="102">
        <v>1.139877968237E-6</v>
      </c>
      <c r="Z530" s="102">
        <v>1.8249891209354301E-7</v>
      </c>
      <c r="AA530" s="102">
        <v>2.3039010810244101E-8</v>
      </c>
      <c r="AB530" s="23">
        <v>5.1099895259014898E-5</v>
      </c>
      <c r="AC530" s="23">
        <v>8.1812926933641797E-6</v>
      </c>
      <c r="AD530" s="23">
        <v>1.1143605755060199E-6</v>
      </c>
    </row>
    <row r="531" spans="1:30">
      <c r="A531" s="2" t="s">
        <v>30</v>
      </c>
      <c r="B531" s="2" t="s">
        <v>3506</v>
      </c>
      <c r="C531" s="2" t="s">
        <v>3507</v>
      </c>
      <c r="D531" s="2">
        <v>0</v>
      </c>
      <c r="E531" s="2">
        <v>77.843999999999994</v>
      </c>
      <c r="F531" s="2">
        <v>48</v>
      </c>
      <c r="G531" s="2">
        <v>15</v>
      </c>
      <c r="H531" s="2">
        <v>62</v>
      </c>
      <c r="I531" s="2">
        <v>15</v>
      </c>
      <c r="J531" s="2">
        <v>33.200000000000003</v>
      </c>
      <c r="K531" s="2">
        <v>242.71</v>
      </c>
      <c r="L531" s="2">
        <v>15</v>
      </c>
      <c r="M531" s="2" t="s">
        <v>40</v>
      </c>
      <c r="N531" s="2" t="s">
        <v>86</v>
      </c>
      <c r="O531" s="2" t="s">
        <v>40</v>
      </c>
      <c r="P531" s="2" t="s">
        <v>3508</v>
      </c>
      <c r="Q531" s="2" t="s">
        <v>3509</v>
      </c>
      <c r="R531" s="2" t="s">
        <v>3510</v>
      </c>
      <c r="S531" s="2" t="s">
        <v>3511</v>
      </c>
      <c r="T531" s="2" t="s">
        <v>40</v>
      </c>
      <c r="U531" s="2">
        <v>0</v>
      </c>
      <c r="V531" s="22">
        <v>0.96899999999999997</v>
      </c>
      <c r="W531" s="22">
        <v>0.91800000000000004</v>
      </c>
      <c r="X531" s="22">
        <v>0.95699999999999996</v>
      </c>
      <c r="Y531" s="102">
        <v>0.97981602268443002</v>
      </c>
      <c r="Z531" s="102">
        <v>0.55841670863680204</v>
      </c>
      <c r="AA531" s="102">
        <v>0.93732771547369298</v>
      </c>
      <c r="AB531" s="23">
        <v>1</v>
      </c>
      <c r="AC531" s="23">
        <v>1</v>
      </c>
      <c r="AD531" s="23">
        <v>1</v>
      </c>
    </row>
    <row r="532" spans="1:30">
      <c r="A532" s="2" t="s">
        <v>30</v>
      </c>
      <c r="B532" s="2" t="s">
        <v>3512</v>
      </c>
      <c r="C532" s="2" t="s">
        <v>3513</v>
      </c>
      <c r="D532" s="2">
        <v>0</v>
      </c>
      <c r="E532" s="2">
        <v>77.664000000000001</v>
      </c>
      <c r="F532" s="2">
        <v>92</v>
      </c>
      <c r="G532" s="2">
        <v>10</v>
      </c>
      <c r="H532" s="2">
        <v>53</v>
      </c>
      <c r="I532" s="2">
        <v>10</v>
      </c>
      <c r="J532" s="2">
        <v>15.9</v>
      </c>
      <c r="K532" s="2">
        <v>224.16</v>
      </c>
      <c r="L532" s="2">
        <v>10</v>
      </c>
      <c r="M532" s="2" t="s">
        <v>235</v>
      </c>
      <c r="N532" s="2" t="s">
        <v>314</v>
      </c>
      <c r="O532" s="2" t="s">
        <v>151</v>
      </c>
      <c r="P532" s="2" t="s">
        <v>3024</v>
      </c>
      <c r="Q532" s="2" t="s">
        <v>3514</v>
      </c>
      <c r="R532" s="2" t="s">
        <v>3515</v>
      </c>
      <c r="S532" s="2" t="s">
        <v>3516</v>
      </c>
      <c r="T532" s="2" t="s">
        <v>40</v>
      </c>
      <c r="U532" s="2">
        <v>0</v>
      </c>
      <c r="V532" s="22">
        <v>1.2749999999999999</v>
      </c>
      <c r="W532" s="22">
        <v>1.161</v>
      </c>
      <c r="X532" s="22">
        <v>1.175</v>
      </c>
      <c r="Y532" s="102">
        <v>0.96139816553982405</v>
      </c>
      <c r="Z532" s="102">
        <v>0.99723262730527396</v>
      </c>
      <c r="AA532" s="102">
        <v>0.989166896951302</v>
      </c>
      <c r="AB532" s="23">
        <v>1</v>
      </c>
      <c r="AC532" s="23">
        <v>1</v>
      </c>
      <c r="AD532" s="23">
        <v>1</v>
      </c>
    </row>
    <row r="533" spans="1:30">
      <c r="A533" s="2" t="s">
        <v>30</v>
      </c>
      <c r="B533" s="2" t="s">
        <v>3517</v>
      </c>
      <c r="C533" s="2" t="s">
        <v>3518</v>
      </c>
      <c r="D533" s="2">
        <v>0</v>
      </c>
      <c r="E533" s="2">
        <v>77.649000000000001</v>
      </c>
      <c r="F533" s="2">
        <v>52</v>
      </c>
      <c r="G533" s="2">
        <v>11</v>
      </c>
      <c r="H533" s="2">
        <v>52</v>
      </c>
      <c r="I533" s="2">
        <v>11</v>
      </c>
      <c r="J533" s="2">
        <v>32.299999999999997</v>
      </c>
      <c r="K533" s="2">
        <v>222.15</v>
      </c>
      <c r="L533" s="2">
        <v>11</v>
      </c>
      <c r="M533" s="2" t="s">
        <v>33</v>
      </c>
      <c r="N533" s="2" t="s">
        <v>34</v>
      </c>
      <c r="O533" s="2" t="s">
        <v>158</v>
      </c>
      <c r="P533" s="2" t="s">
        <v>3519</v>
      </c>
      <c r="Q533" s="2" t="s">
        <v>3520</v>
      </c>
      <c r="R533" s="2" t="s">
        <v>3521</v>
      </c>
      <c r="S533" s="2" t="s">
        <v>3522</v>
      </c>
      <c r="T533" s="2" t="s">
        <v>3523</v>
      </c>
      <c r="U533" s="2">
        <v>0</v>
      </c>
      <c r="V533" s="22">
        <v>1.159</v>
      </c>
      <c r="W533" s="22">
        <v>1.117</v>
      </c>
      <c r="X533" s="22">
        <v>1.238</v>
      </c>
      <c r="Y533" s="102">
        <v>0.982870232733698</v>
      </c>
      <c r="Z533" s="102">
        <v>0.97660981553678505</v>
      </c>
      <c r="AA533" s="102">
        <v>0.80387340938554097</v>
      </c>
      <c r="AB533" s="23">
        <v>1</v>
      </c>
      <c r="AC533" s="23">
        <v>1</v>
      </c>
      <c r="AD533" s="23">
        <v>1</v>
      </c>
    </row>
    <row r="534" spans="1:30">
      <c r="A534" s="2" t="s">
        <v>30</v>
      </c>
      <c r="B534" s="2" t="s">
        <v>3524</v>
      </c>
      <c r="C534" s="2" t="s">
        <v>3525</v>
      </c>
      <c r="D534" s="2">
        <v>0</v>
      </c>
      <c r="E534" s="2">
        <v>77.492999999999995</v>
      </c>
      <c r="F534" s="2">
        <v>53</v>
      </c>
      <c r="G534" s="2">
        <v>14</v>
      </c>
      <c r="H534" s="2">
        <v>55</v>
      </c>
      <c r="I534" s="2">
        <v>14</v>
      </c>
      <c r="J534" s="2">
        <v>40.5</v>
      </c>
      <c r="K534" s="2">
        <v>211.25</v>
      </c>
      <c r="L534" s="2">
        <v>14</v>
      </c>
      <c r="M534" s="2" t="s">
        <v>33</v>
      </c>
      <c r="N534" s="2" t="s">
        <v>86</v>
      </c>
      <c r="O534" s="2" t="s">
        <v>511</v>
      </c>
      <c r="P534" s="2" t="s">
        <v>1777</v>
      </c>
      <c r="Q534" s="2" t="s">
        <v>3526</v>
      </c>
      <c r="R534" s="2" t="s">
        <v>3527</v>
      </c>
      <c r="S534" s="2" t="s">
        <v>3528</v>
      </c>
      <c r="T534" s="2" t="s">
        <v>3529</v>
      </c>
      <c r="U534" s="2">
        <v>0</v>
      </c>
      <c r="V534" s="22">
        <v>1.1599999999999999</v>
      </c>
      <c r="W534" s="22">
        <v>1.1619999999999999</v>
      </c>
      <c r="X534" s="22">
        <v>1.1559999999999999</v>
      </c>
      <c r="Y534" s="102">
        <v>0.87978732081314803</v>
      </c>
      <c r="Z534" s="102">
        <v>0.904342350815037</v>
      </c>
      <c r="AA534" s="102">
        <v>0.88976792609479105</v>
      </c>
      <c r="AB534" s="23">
        <v>1</v>
      </c>
      <c r="AC534" s="23">
        <v>1</v>
      </c>
      <c r="AD534" s="23">
        <v>1</v>
      </c>
    </row>
    <row r="535" spans="1:30">
      <c r="A535" s="2" t="s">
        <v>30</v>
      </c>
      <c r="B535" s="2" t="s">
        <v>3530</v>
      </c>
      <c r="C535" s="2" t="s">
        <v>3531</v>
      </c>
      <c r="D535" s="2">
        <v>0</v>
      </c>
      <c r="E535" s="2">
        <v>77.046000000000006</v>
      </c>
      <c r="F535" s="2">
        <v>50</v>
      </c>
      <c r="G535" s="2">
        <v>15</v>
      </c>
      <c r="H535" s="2">
        <v>55</v>
      </c>
      <c r="I535" s="2">
        <v>15</v>
      </c>
      <c r="J535" s="2">
        <v>44.6</v>
      </c>
      <c r="K535" s="2">
        <v>248.49</v>
      </c>
      <c r="L535" s="2">
        <v>15</v>
      </c>
      <c r="M535" s="2" t="s">
        <v>33</v>
      </c>
      <c r="N535" s="2" t="s">
        <v>34</v>
      </c>
      <c r="O535" s="2" t="s">
        <v>111</v>
      </c>
      <c r="P535" s="2" t="s">
        <v>945</v>
      </c>
      <c r="Q535" s="2" t="s">
        <v>3532</v>
      </c>
      <c r="R535" s="2" t="s">
        <v>3533</v>
      </c>
      <c r="S535" s="2" t="s">
        <v>3534</v>
      </c>
      <c r="T535" s="2" t="s">
        <v>3535</v>
      </c>
      <c r="U535" s="2">
        <v>0</v>
      </c>
      <c r="V535" s="22">
        <v>0.46200000000000002</v>
      </c>
      <c r="W535" s="22">
        <v>0.48599999999999999</v>
      </c>
      <c r="X535" s="22">
        <v>0.48299999999999998</v>
      </c>
      <c r="Y535" s="102">
        <v>2.79333066677268E-8</v>
      </c>
      <c r="Z535" s="102">
        <v>3.54909590605246E-8</v>
      </c>
      <c r="AA535" s="102">
        <v>3.4858759434541799E-8</v>
      </c>
      <c r="AB535" s="23">
        <v>3.0200833914871601E-6</v>
      </c>
      <c r="AC535" s="23">
        <v>2.4160141760460799E-6</v>
      </c>
      <c r="AD535" s="23">
        <v>1.56269267904116E-6</v>
      </c>
    </row>
    <row r="536" spans="1:30">
      <c r="A536" s="2" t="s">
        <v>30</v>
      </c>
      <c r="B536" s="2" t="s">
        <v>3536</v>
      </c>
      <c r="C536" s="2" t="s">
        <v>3537</v>
      </c>
      <c r="D536" s="2">
        <v>0</v>
      </c>
      <c r="E536" s="2">
        <v>76.840999999999994</v>
      </c>
      <c r="F536" s="2">
        <v>44</v>
      </c>
      <c r="G536" s="2">
        <v>17</v>
      </c>
      <c r="H536" s="2">
        <v>45</v>
      </c>
      <c r="I536" s="2">
        <v>17</v>
      </c>
      <c r="J536" s="2">
        <v>59.9</v>
      </c>
      <c r="K536" s="2">
        <v>160.21</v>
      </c>
      <c r="L536" s="2">
        <v>17</v>
      </c>
      <c r="M536" s="2" t="s">
        <v>921</v>
      </c>
      <c r="N536" s="2" t="s">
        <v>40</v>
      </c>
      <c r="O536" s="2" t="s">
        <v>519</v>
      </c>
      <c r="P536" s="2" t="s">
        <v>520</v>
      </c>
      <c r="Q536" s="2" t="s">
        <v>3538</v>
      </c>
      <c r="R536" s="2" t="s">
        <v>3539</v>
      </c>
      <c r="S536" s="2" t="s">
        <v>3540</v>
      </c>
      <c r="T536" s="2" t="s">
        <v>523</v>
      </c>
      <c r="U536" s="2">
        <v>0</v>
      </c>
      <c r="V536" s="22">
        <v>0.97</v>
      </c>
      <c r="W536" s="22">
        <v>0.94799999999999995</v>
      </c>
      <c r="X536" s="22">
        <v>0.88700000000000001</v>
      </c>
      <c r="Y536" s="102">
        <v>0.99998918956989402</v>
      </c>
      <c r="Z536" s="102">
        <v>0.99960892844613702</v>
      </c>
      <c r="AA536" s="102">
        <v>0.99471574932805595</v>
      </c>
      <c r="AB536" s="23">
        <v>1</v>
      </c>
      <c r="AC536" s="23">
        <v>1</v>
      </c>
      <c r="AD536" s="23">
        <v>1</v>
      </c>
    </row>
    <row r="537" spans="1:30">
      <c r="A537" s="2" t="s">
        <v>30</v>
      </c>
      <c r="B537" s="2" t="s">
        <v>3541</v>
      </c>
      <c r="C537" s="2" t="s">
        <v>3542</v>
      </c>
      <c r="D537" s="2">
        <v>0</v>
      </c>
      <c r="E537" s="2">
        <v>76.715000000000003</v>
      </c>
      <c r="F537" s="2">
        <v>44</v>
      </c>
      <c r="G537" s="2">
        <v>18</v>
      </c>
      <c r="H537" s="2">
        <v>66</v>
      </c>
      <c r="I537" s="2">
        <v>18</v>
      </c>
      <c r="J537" s="2">
        <v>53.5</v>
      </c>
      <c r="K537" s="2">
        <v>206.35</v>
      </c>
      <c r="L537" s="2">
        <v>18</v>
      </c>
      <c r="M537" s="2" t="s">
        <v>33</v>
      </c>
      <c r="N537" s="2" t="s">
        <v>40</v>
      </c>
      <c r="O537" s="2" t="s">
        <v>158</v>
      </c>
      <c r="P537" s="2" t="s">
        <v>1971</v>
      </c>
      <c r="Q537" s="2" t="s">
        <v>3543</v>
      </c>
      <c r="R537" s="2" t="s">
        <v>3544</v>
      </c>
      <c r="S537" s="2" t="s">
        <v>3545</v>
      </c>
      <c r="T537" s="2" t="s">
        <v>1513</v>
      </c>
      <c r="U537" s="2">
        <v>0</v>
      </c>
      <c r="V537" s="22">
        <v>1.1299999999999999</v>
      </c>
      <c r="W537" s="22">
        <v>1.1850000000000001</v>
      </c>
      <c r="X537" s="22">
        <v>1.2509999999999999</v>
      </c>
      <c r="Y537" s="102">
        <v>0.97129150179178203</v>
      </c>
      <c r="Z537" s="102">
        <v>0.87250498884453898</v>
      </c>
      <c r="AA537" s="102">
        <v>0.70839538521314704</v>
      </c>
      <c r="AB537" s="23">
        <v>1</v>
      </c>
      <c r="AC537" s="23">
        <v>1</v>
      </c>
      <c r="AD537" s="23">
        <v>1</v>
      </c>
    </row>
    <row r="538" spans="1:30">
      <c r="A538" s="2" t="s">
        <v>30</v>
      </c>
      <c r="B538" s="2" t="s">
        <v>3546</v>
      </c>
      <c r="C538" s="2" t="s">
        <v>3547</v>
      </c>
      <c r="D538" s="2">
        <v>0</v>
      </c>
      <c r="E538" s="2">
        <v>76.685000000000002</v>
      </c>
      <c r="F538" s="2">
        <v>53</v>
      </c>
      <c r="G538" s="2">
        <v>16</v>
      </c>
      <c r="H538" s="2">
        <v>52</v>
      </c>
      <c r="I538" s="2">
        <v>16</v>
      </c>
      <c r="J538" s="2">
        <v>43.5</v>
      </c>
      <c r="K538" s="2">
        <v>175.48</v>
      </c>
      <c r="L538" s="2">
        <v>16</v>
      </c>
      <c r="M538" s="2" t="s">
        <v>33</v>
      </c>
      <c r="N538" s="2" t="s">
        <v>34</v>
      </c>
      <c r="O538" s="2" t="s">
        <v>151</v>
      </c>
      <c r="P538" s="2" t="s">
        <v>872</v>
      </c>
      <c r="Q538" s="2" t="s">
        <v>3548</v>
      </c>
      <c r="R538" s="2" t="s">
        <v>3549</v>
      </c>
      <c r="S538" s="2" t="s">
        <v>3550</v>
      </c>
      <c r="T538" s="2" t="s">
        <v>3551</v>
      </c>
      <c r="U538" s="2">
        <v>0</v>
      </c>
      <c r="V538" s="22">
        <v>1.04</v>
      </c>
      <c r="W538" s="22">
        <v>1.1870000000000001</v>
      </c>
      <c r="X538" s="22">
        <v>1.2250000000000001</v>
      </c>
      <c r="Y538" s="102">
        <v>0.62339882543650904</v>
      </c>
      <c r="Z538" s="102">
        <v>8.7706219411111702E-2</v>
      </c>
      <c r="AA538" s="102">
        <v>3.5504590500138301E-2</v>
      </c>
      <c r="AB538" s="23">
        <v>1</v>
      </c>
      <c r="AC538" s="23">
        <v>0.38109700065632002</v>
      </c>
      <c r="AD538" s="23">
        <v>0.15427290151123901</v>
      </c>
    </row>
    <row r="539" spans="1:30">
      <c r="A539" s="2" t="s">
        <v>30</v>
      </c>
      <c r="B539" s="2" t="s">
        <v>3552</v>
      </c>
      <c r="C539" s="2" t="s">
        <v>3553</v>
      </c>
      <c r="D539" s="2">
        <v>0</v>
      </c>
      <c r="E539" s="2">
        <v>76.662000000000006</v>
      </c>
      <c r="F539" s="2">
        <v>52</v>
      </c>
      <c r="G539" s="2">
        <v>18</v>
      </c>
      <c r="H539" s="2">
        <v>57</v>
      </c>
      <c r="I539" s="2">
        <v>18</v>
      </c>
      <c r="J539" s="2">
        <v>41.1</v>
      </c>
      <c r="K539" s="2">
        <v>193.67</v>
      </c>
      <c r="L539" s="2">
        <v>18</v>
      </c>
      <c r="M539" s="2" t="s">
        <v>2155</v>
      </c>
      <c r="N539" s="2" t="s">
        <v>40</v>
      </c>
      <c r="O539" s="2" t="s">
        <v>40</v>
      </c>
      <c r="P539" s="2" t="s">
        <v>3554</v>
      </c>
      <c r="Q539" s="2" t="s">
        <v>3555</v>
      </c>
      <c r="R539" s="2" t="s">
        <v>3556</v>
      </c>
      <c r="S539" s="2" t="s">
        <v>3557</v>
      </c>
      <c r="T539" s="2" t="s">
        <v>40</v>
      </c>
      <c r="U539" s="2">
        <v>0</v>
      </c>
      <c r="V539" s="22">
        <v>0.88600000000000001</v>
      </c>
      <c r="W539" s="22">
        <v>0.69199999999999995</v>
      </c>
      <c r="X539" s="22">
        <v>0.68200000000000005</v>
      </c>
      <c r="Y539" s="102">
        <v>0.99645093410795404</v>
      </c>
      <c r="Z539" s="102">
        <v>0.52094260114332402</v>
      </c>
      <c r="AA539" s="102">
        <v>0.53168136314009296</v>
      </c>
      <c r="AB539" s="23">
        <v>1</v>
      </c>
      <c r="AC539" s="23">
        <v>1</v>
      </c>
      <c r="AD539" s="23">
        <v>1</v>
      </c>
    </row>
    <row r="540" spans="1:30">
      <c r="A540" s="2" t="s">
        <v>30</v>
      </c>
      <c r="B540" s="2" t="s">
        <v>3558</v>
      </c>
      <c r="C540" s="2" t="s">
        <v>3559</v>
      </c>
      <c r="D540" s="2">
        <v>0</v>
      </c>
      <c r="E540" s="2">
        <v>76.63</v>
      </c>
      <c r="F540" s="2">
        <v>56</v>
      </c>
      <c r="G540" s="2">
        <v>15</v>
      </c>
      <c r="H540" s="2">
        <v>63</v>
      </c>
      <c r="I540" s="2">
        <v>15</v>
      </c>
      <c r="J540" s="2">
        <v>38.4</v>
      </c>
      <c r="K540" s="2">
        <v>269.44</v>
      </c>
      <c r="L540" s="2">
        <v>15</v>
      </c>
      <c r="M540" s="2" t="s">
        <v>33</v>
      </c>
      <c r="N540" s="2" t="s">
        <v>86</v>
      </c>
      <c r="O540" s="2" t="s">
        <v>35</v>
      </c>
      <c r="P540" s="2" t="s">
        <v>3560</v>
      </c>
      <c r="Q540" s="2" t="s">
        <v>3561</v>
      </c>
      <c r="R540" s="2" t="s">
        <v>40</v>
      </c>
      <c r="S540" s="2" t="s">
        <v>3562</v>
      </c>
      <c r="T540" s="2" t="s">
        <v>40</v>
      </c>
      <c r="U540" s="2">
        <v>0</v>
      </c>
      <c r="V540" s="22">
        <v>1.1970000000000001</v>
      </c>
      <c r="W540" s="22">
        <v>1.1539999999999999</v>
      </c>
      <c r="X540" s="22">
        <v>1.2949999999999999</v>
      </c>
      <c r="Y540" s="102">
        <v>7.2121088908478903E-3</v>
      </c>
      <c r="Z540" s="102">
        <v>1.6188256299173202E-2</v>
      </c>
      <c r="AA540" s="102">
        <v>5.7374834302104105E-4</v>
      </c>
      <c r="AB540" s="23">
        <v>6.6612342418987003E-2</v>
      </c>
      <c r="AC540" s="23">
        <v>0.100861068060611</v>
      </c>
      <c r="AD540" s="23">
        <v>4.6661480286401503E-3</v>
      </c>
    </row>
    <row r="541" spans="1:30">
      <c r="A541" s="2" t="s">
        <v>30</v>
      </c>
      <c r="B541" s="2" t="s">
        <v>3563</v>
      </c>
      <c r="C541" s="2" t="s">
        <v>3564</v>
      </c>
      <c r="D541" s="2">
        <v>0</v>
      </c>
      <c r="E541" s="2">
        <v>76.495000000000005</v>
      </c>
      <c r="F541" s="2">
        <v>65</v>
      </c>
      <c r="G541" s="2">
        <v>11</v>
      </c>
      <c r="H541" s="2">
        <v>47</v>
      </c>
      <c r="I541" s="2">
        <v>11</v>
      </c>
      <c r="J541" s="2">
        <v>26.5</v>
      </c>
      <c r="K541" s="2">
        <v>207.64</v>
      </c>
      <c r="L541" s="2">
        <v>11</v>
      </c>
      <c r="M541" s="2" t="s">
        <v>53</v>
      </c>
      <c r="N541" s="2" t="s">
        <v>86</v>
      </c>
      <c r="O541" s="2" t="s">
        <v>151</v>
      </c>
      <c r="P541" s="2" t="s">
        <v>3565</v>
      </c>
      <c r="Q541" s="2" t="s">
        <v>3566</v>
      </c>
      <c r="R541" s="2" t="s">
        <v>3567</v>
      </c>
      <c r="S541" s="2" t="s">
        <v>3568</v>
      </c>
      <c r="T541" s="2" t="s">
        <v>3569</v>
      </c>
      <c r="U541" s="2">
        <v>0</v>
      </c>
      <c r="V541" s="22">
        <v>0.99199999999999999</v>
      </c>
      <c r="W541" s="22">
        <v>0.94499999999999995</v>
      </c>
      <c r="X541" s="22">
        <v>0.90500000000000003</v>
      </c>
      <c r="Y541" s="102">
        <v>0.99999962202664605</v>
      </c>
      <c r="Z541" s="102">
        <v>0.99911119182444497</v>
      </c>
      <c r="AA541" s="102">
        <v>0.99496495037758004</v>
      </c>
      <c r="AB541" s="23">
        <v>1</v>
      </c>
      <c r="AC541" s="23">
        <v>1</v>
      </c>
      <c r="AD541" s="23">
        <v>1</v>
      </c>
    </row>
    <row r="542" spans="1:30">
      <c r="A542" s="2" t="s">
        <v>30</v>
      </c>
      <c r="B542" s="2" t="s">
        <v>3570</v>
      </c>
      <c r="C542" s="2" t="s">
        <v>3571</v>
      </c>
      <c r="D542" s="2">
        <v>0</v>
      </c>
      <c r="E542" s="2">
        <v>76.367999999999995</v>
      </c>
      <c r="F542" s="2">
        <v>72</v>
      </c>
      <c r="G542" s="2">
        <v>9</v>
      </c>
      <c r="H542" s="2">
        <v>62</v>
      </c>
      <c r="I542" s="2">
        <v>9</v>
      </c>
      <c r="J542" s="2">
        <v>15</v>
      </c>
      <c r="K542" s="2">
        <v>247.8</v>
      </c>
      <c r="L542" s="2">
        <v>9</v>
      </c>
      <c r="M542" s="2" t="s">
        <v>40</v>
      </c>
      <c r="N542" s="2" t="s">
        <v>76</v>
      </c>
      <c r="O542" s="2" t="s">
        <v>40</v>
      </c>
      <c r="P542" s="2" t="s">
        <v>3572</v>
      </c>
      <c r="Q542" s="2" t="s">
        <v>3573</v>
      </c>
      <c r="R542" s="2" t="s">
        <v>3574</v>
      </c>
      <c r="S542" s="2" t="s">
        <v>3575</v>
      </c>
      <c r="T542" s="2" t="s">
        <v>40</v>
      </c>
      <c r="U542" s="2">
        <v>0</v>
      </c>
      <c r="V542" s="22">
        <v>0.64900000000000002</v>
      </c>
      <c r="W542" s="22">
        <v>0.69299999999999995</v>
      </c>
      <c r="X542" s="22">
        <v>0.61399999999999999</v>
      </c>
      <c r="Y542" s="102">
        <v>6.9405494796126498E-4</v>
      </c>
      <c r="Z542" s="102">
        <v>1.69643886816429E-3</v>
      </c>
      <c r="AA542" s="102">
        <v>1.91359518495471E-4</v>
      </c>
      <c r="AB542" s="23">
        <v>9.5915262733293604E-3</v>
      </c>
      <c r="AC542" s="23">
        <v>1.48478792365998E-2</v>
      </c>
      <c r="AD542" s="23">
        <v>1.91151519018845E-3</v>
      </c>
    </row>
    <row r="543" spans="1:30">
      <c r="A543" s="2" t="s">
        <v>30</v>
      </c>
      <c r="B543" s="2" t="s">
        <v>3576</v>
      </c>
      <c r="C543" s="2" t="s">
        <v>3577</v>
      </c>
      <c r="D543" s="2">
        <v>0</v>
      </c>
      <c r="E543" s="2">
        <v>76.176000000000002</v>
      </c>
      <c r="F543" s="2">
        <v>76</v>
      </c>
      <c r="G543" s="2">
        <v>12</v>
      </c>
      <c r="H543" s="2">
        <v>55</v>
      </c>
      <c r="I543" s="2">
        <v>12</v>
      </c>
      <c r="J543" s="2">
        <v>27</v>
      </c>
      <c r="K543" s="2">
        <v>279.04000000000002</v>
      </c>
      <c r="L543" s="2">
        <v>12</v>
      </c>
      <c r="M543" s="2" t="s">
        <v>85</v>
      </c>
      <c r="N543" s="2" t="s">
        <v>34</v>
      </c>
      <c r="O543" s="2" t="s">
        <v>2111</v>
      </c>
      <c r="P543" s="2" t="s">
        <v>3578</v>
      </c>
      <c r="Q543" s="2" t="s">
        <v>3579</v>
      </c>
      <c r="R543" s="2" t="s">
        <v>3580</v>
      </c>
      <c r="S543" s="2" t="s">
        <v>3581</v>
      </c>
      <c r="T543" s="2" t="s">
        <v>40</v>
      </c>
      <c r="U543" s="2">
        <v>0</v>
      </c>
      <c r="V543" s="22">
        <v>1.379</v>
      </c>
      <c r="W543" s="22">
        <v>1.5449999999999999</v>
      </c>
      <c r="X543" s="22">
        <v>1.764</v>
      </c>
      <c r="Y543" s="102">
        <v>1.35608031319734E-5</v>
      </c>
      <c r="Z543" s="102">
        <v>3.1331587224681101E-7</v>
      </c>
      <c r="AA543" s="102">
        <v>1.9564129538629499E-8</v>
      </c>
      <c r="AB543" s="23">
        <v>3.5105290361362102E-4</v>
      </c>
      <c r="AC543" s="23">
        <v>1.3492300958401599E-5</v>
      </c>
      <c r="AD543" s="23">
        <v>1.0273962883428899E-6</v>
      </c>
    </row>
    <row r="544" spans="1:30">
      <c r="A544" s="2" t="s">
        <v>30</v>
      </c>
      <c r="B544" s="2" t="s">
        <v>3582</v>
      </c>
      <c r="C544" s="2" t="s">
        <v>3583</v>
      </c>
      <c r="D544" s="2">
        <v>0</v>
      </c>
      <c r="E544" s="2">
        <v>75.878</v>
      </c>
      <c r="F544" s="2">
        <v>32</v>
      </c>
      <c r="G544" s="2">
        <v>14</v>
      </c>
      <c r="H544" s="2">
        <v>55</v>
      </c>
      <c r="I544" s="2">
        <v>14</v>
      </c>
      <c r="J544" s="2">
        <v>46.1</v>
      </c>
      <c r="K544" s="2">
        <v>208.31</v>
      </c>
      <c r="L544" s="2">
        <v>14</v>
      </c>
      <c r="M544" s="2" t="s">
        <v>33</v>
      </c>
      <c r="N544" s="2" t="s">
        <v>86</v>
      </c>
      <c r="O544" s="2" t="s">
        <v>207</v>
      </c>
      <c r="P544" s="2" t="s">
        <v>3584</v>
      </c>
      <c r="Q544" s="2" t="s">
        <v>3585</v>
      </c>
      <c r="R544" s="2" t="s">
        <v>3586</v>
      </c>
      <c r="S544" s="2" t="s">
        <v>3587</v>
      </c>
      <c r="T544" s="2" t="s">
        <v>3173</v>
      </c>
      <c r="U544" s="2">
        <v>0</v>
      </c>
      <c r="V544" s="22">
        <v>1.042</v>
      </c>
      <c r="W544" s="22">
        <v>1.0740000000000001</v>
      </c>
      <c r="X544" s="22">
        <v>1.103</v>
      </c>
      <c r="Y544" s="102">
        <v>0.999993160213409</v>
      </c>
      <c r="Z544" s="102">
        <v>0.99999756173660204</v>
      </c>
      <c r="AA544" s="102">
        <v>0.99992809783424097</v>
      </c>
      <c r="AB544" s="23">
        <v>1</v>
      </c>
      <c r="AC544" s="23">
        <v>1</v>
      </c>
      <c r="AD544" s="23">
        <v>1</v>
      </c>
    </row>
    <row r="545" spans="1:30">
      <c r="A545" s="2" t="s">
        <v>30</v>
      </c>
      <c r="B545" s="2" t="s">
        <v>3588</v>
      </c>
      <c r="C545" s="2" t="s">
        <v>3589</v>
      </c>
      <c r="D545" s="2">
        <v>0</v>
      </c>
      <c r="E545" s="2">
        <v>75.775999999999996</v>
      </c>
      <c r="F545" s="2">
        <v>54</v>
      </c>
      <c r="G545" s="2">
        <v>10</v>
      </c>
      <c r="H545" s="2">
        <v>101</v>
      </c>
      <c r="I545" s="2">
        <v>10</v>
      </c>
      <c r="J545" s="2">
        <v>15.6</v>
      </c>
      <c r="K545" s="2">
        <v>305.33</v>
      </c>
      <c r="L545" s="2">
        <v>10</v>
      </c>
      <c r="M545" s="2" t="s">
        <v>95</v>
      </c>
      <c r="N545" s="2" t="s">
        <v>34</v>
      </c>
      <c r="O545" s="2" t="s">
        <v>937</v>
      </c>
      <c r="P545" s="2" t="s">
        <v>3590</v>
      </c>
      <c r="Q545" s="2" t="s">
        <v>40</v>
      </c>
      <c r="R545" s="2" t="s">
        <v>3591</v>
      </c>
      <c r="S545" s="2" t="s">
        <v>40</v>
      </c>
      <c r="T545" s="2" t="s">
        <v>40</v>
      </c>
      <c r="U545" s="2">
        <v>0</v>
      </c>
      <c r="V545" s="22">
        <v>0.93600000000000005</v>
      </c>
      <c r="W545" s="22">
        <v>1.014</v>
      </c>
      <c r="X545" s="22">
        <v>1.1839999999999999</v>
      </c>
      <c r="Y545" s="102">
        <v>0.74265614011553105</v>
      </c>
      <c r="Z545" s="102">
        <v>0.99544691948310904</v>
      </c>
      <c r="AA545" s="102">
        <v>8.2573612405766994E-2</v>
      </c>
      <c r="AB545" s="23">
        <v>1</v>
      </c>
      <c r="AC545" s="23">
        <v>1</v>
      </c>
      <c r="AD545" s="23">
        <v>0.31002574074205502</v>
      </c>
    </row>
    <row r="546" spans="1:30">
      <c r="A546" s="2" t="s">
        <v>30</v>
      </c>
      <c r="B546" s="2" t="s">
        <v>3592</v>
      </c>
      <c r="C546" s="2" t="s">
        <v>3593</v>
      </c>
      <c r="D546" s="2">
        <v>0</v>
      </c>
      <c r="E546" s="2">
        <v>75.647000000000006</v>
      </c>
      <c r="F546" s="2">
        <v>25</v>
      </c>
      <c r="G546" s="2">
        <v>19</v>
      </c>
      <c r="H546" s="2">
        <v>52</v>
      </c>
      <c r="I546" s="2">
        <v>19</v>
      </c>
      <c r="J546" s="2">
        <v>90.5</v>
      </c>
      <c r="K546" s="2">
        <v>152.44999999999999</v>
      </c>
      <c r="L546" s="2">
        <v>19</v>
      </c>
      <c r="M546" s="2" t="s">
        <v>33</v>
      </c>
      <c r="N546" s="2" t="s">
        <v>34</v>
      </c>
      <c r="O546" s="2" t="s">
        <v>158</v>
      </c>
      <c r="P546" s="2" t="s">
        <v>3594</v>
      </c>
      <c r="Q546" s="2" t="s">
        <v>3595</v>
      </c>
      <c r="R546" s="2" t="s">
        <v>3596</v>
      </c>
      <c r="S546" s="2" t="s">
        <v>3597</v>
      </c>
      <c r="T546" s="2" t="s">
        <v>3598</v>
      </c>
      <c r="U546" s="2">
        <v>0</v>
      </c>
      <c r="V546" s="22">
        <v>0.52900000000000003</v>
      </c>
      <c r="W546" s="22">
        <v>0.437</v>
      </c>
      <c r="X546" s="22">
        <v>0.36899999999999999</v>
      </c>
      <c r="Y546" s="102">
        <v>9.7260755593964199E-4</v>
      </c>
      <c r="Z546" s="102">
        <v>9.3487426727434402E-5</v>
      </c>
      <c r="AA546" s="102">
        <v>1.4130300063808201E-5</v>
      </c>
      <c r="AB546" s="23">
        <v>1.2954004984181601E-2</v>
      </c>
      <c r="AC546" s="23">
        <v>1.3637292882938399E-3</v>
      </c>
      <c r="AD546" s="23">
        <v>2.16429095977329E-4</v>
      </c>
    </row>
    <row r="547" spans="1:30">
      <c r="A547" s="2" t="s">
        <v>30</v>
      </c>
      <c r="B547" s="2" t="s">
        <v>3599</v>
      </c>
      <c r="C547" s="2" t="s">
        <v>3600</v>
      </c>
      <c r="D547" s="2">
        <v>0</v>
      </c>
      <c r="E547" s="2">
        <v>75.521000000000001</v>
      </c>
      <c r="F547" s="2">
        <v>31</v>
      </c>
      <c r="G547" s="2">
        <v>15</v>
      </c>
      <c r="H547" s="2">
        <v>50</v>
      </c>
      <c r="I547" s="2">
        <v>15</v>
      </c>
      <c r="J547" s="2">
        <v>57.5</v>
      </c>
      <c r="K547" s="2">
        <v>171.24</v>
      </c>
      <c r="L547" s="2">
        <v>15</v>
      </c>
      <c r="M547" s="2" t="s">
        <v>186</v>
      </c>
      <c r="N547" s="2" t="s">
        <v>141</v>
      </c>
      <c r="O547" s="2" t="s">
        <v>714</v>
      </c>
      <c r="P547" s="2" t="s">
        <v>3601</v>
      </c>
      <c r="Q547" s="2" t="s">
        <v>3602</v>
      </c>
      <c r="R547" s="2" t="s">
        <v>3603</v>
      </c>
      <c r="S547" s="2" t="s">
        <v>3604</v>
      </c>
      <c r="T547" s="2" t="s">
        <v>1640</v>
      </c>
      <c r="U547" s="2">
        <v>0</v>
      </c>
      <c r="V547" s="22">
        <v>0.84099999999999997</v>
      </c>
      <c r="W547" s="22">
        <v>0.748</v>
      </c>
      <c r="X547" s="22">
        <v>0.878</v>
      </c>
      <c r="Y547" s="102">
        <v>0.348398334925347</v>
      </c>
      <c r="Z547" s="102">
        <v>1.28961847458868E-2</v>
      </c>
      <c r="AA547" s="102">
        <v>0.50752127200612496</v>
      </c>
      <c r="AB547" s="23">
        <v>1</v>
      </c>
      <c r="AC547" s="23">
        <v>8.3461928038521094E-2</v>
      </c>
      <c r="AD547" s="23">
        <v>1</v>
      </c>
    </row>
    <row r="548" spans="1:30">
      <c r="A548" s="2" t="s">
        <v>30</v>
      </c>
      <c r="B548" s="2" t="s">
        <v>3605</v>
      </c>
      <c r="C548" s="2" t="s">
        <v>3606</v>
      </c>
      <c r="D548" s="2">
        <v>0</v>
      </c>
      <c r="E548" s="2">
        <v>74.616</v>
      </c>
      <c r="F548" s="2">
        <v>27</v>
      </c>
      <c r="G548" s="2">
        <v>17</v>
      </c>
      <c r="H548" s="2">
        <v>47</v>
      </c>
      <c r="I548" s="2">
        <v>17</v>
      </c>
      <c r="J548" s="2">
        <v>87.9</v>
      </c>
      <c r="K548" s="2">
        <v>188.68</v>
      </c>
      <c r="L548" s="2">
        <v>17</v>
      </c>
      <c r="M548" s="2" t="s">
        <v>235</v>
      </c>
      <c r="N548" s="2" t="s">
        <v>141</v>
      </c>
      <c r="O548" s="2" t="s">
        <v>3607</v>
      </c>
      <c r="P548" s="2" t="s">
        <v>3608</v>
      </c>
      <c r="Q548" s="2" t="s">
        <v>3609</v>
      </c>
      <c r="R548" s="2" t="s">
        <v>3610</v>
      </c>
      <c r="S548" s="2" t="s">
        <v>3611</v>
      </c>
      <c r="T548" s="2" t="s">
        <v>2385</v>
      </c>
      <c r="U548" s="2">
        <v>0</v>
      </c>
      <c r="V548" s="22">
        <v>1.048</v>
      </c>
      <c r="W548" s="22">
        <v>1.1200000000000001</v>
      </c>
      <c r="X548" s="22">
        <v>1.17</v>
      </c>
      <c r="Y548" s="102">
        <v>0.99904396010108298</v>
      </c>
      <c r="Z548" s="102">
        <v>0.91582804377905802</v>
      </c>
      <c r="AA548" s="102">
        <v>0.79835508893660301</v>
      </c>
      <c r="AB548" s="23">
        <v>1</v>
      </c>
      <c r="AC548" s="23">
        <v>1</v>
      </c>
      <c r="AD548" s="23">
        <v>1</v>
      </c>
    </row>
    <row r="549" spans="1:30">
      <c r="A549" s="2" t="s">
        <v>30</v>
      </c>
      <c r="B549" s="2" t="s">
        <v>3612</v>
      </c>
      <c r="C549" s="2" t="s">
        <v>3613</v>
      </c>
      <c r="D549" s="2">
        <v>0</v>
      </c>
      <c r="E549" s="2">
        <v>74.593000000000004</v>
      </c>
      <c r="F549" s="2">
        <v>26</v>
      </c>
      <c r="G549" s="2">
        <v>17</v>
      </c>
      <c r="H549" s="2">
        <v>40</v>
      </c>
      <c r="I549" s="2">
        <v>17</v>
      </c>
      <c r="J549" s="2">
        <v>100.3</v>
      </c>
      <c r="K549" s="2">
        <v>143.03</v>
      </c>
      <c r="L549" s="2">
        <v>17</v>
      </c>
      <c r="M549" s="2" t="s">
        <v>235</v>
      </c>
      <c r="N549" s="2" t="s">
        <v>141</v>
      </c>
      <c r="O549" s="2" t="s">
        <v>3614</v>
      </c>
      <c r="P549" s="2" t="s">
        <v>3615</v>
      </c>
      <c r="Q549" s="2" t="s">
        <v>3616</v>
      </c>
      <c r="R549" s="2" t="s">
        <v>3617</v>
      </c>
      <c r="S549" s="2" t="s">
        <v>3618</v>
      </c>
      <c r="T549" s="2" t="s">
        <v>2385</v>
      </c>
      <c r="U549" s="2">
        <v>0</v>
      </c>
      <c r="V549" s="22">
        <v>0.91400000000000003</v>
      </c>
      <c r="W549" s="22">
        <v>1.0429999999999999</v>
      </c>
      <c r="X549" s="22">
        <v>1.218</v>
      </c>
      <c r="Y549" s="102">
        <v>0.97061360062527402</v>
      </c>
      <c r="Z549" s="102">
        <v>0.998734024473246</v>
      </c>
      <c r="AA549" s="102">
        <v>0.54818923036073097</v>
      </c>
      <c r="AB549" s="23">
        <v>1</v>
      </c>
      <c r="AC549" s="23">
        <v>1</v>
      </c>
      <c r="AD549" s="23">
        <v>1</v>
      </c>
    </row>
    <row r="550" spans="1:30">
      <c r="A550" s="2" t="s">
        <v>30</v>
      </c>
      <c r="B550" s="2" t="s">
        <v>3619</v>
      </c>
      <c r="C550" s="2" t="s">
        <v>3620</v>
      </c>
      <c r="D550" s="2">
        <v>0</v>
      </c>
      <c r="E550" s="2">
        <v>74.355000000000004</v>
      </c>
      <c r="F550" s="2">
        <v>55</v>
      </c>
      <c r="G550" s="2">
        <v>14</v>
      </c>
      <c r="H550" s="2">
        <v>53</v>
      </c>
      <c r="I550" s="2">
        <v>14</v>
      </c>
      <c r="J550" s="2">
        <v>39.200000000000003</v>
      </c>
      <c r="K550" s="2">
        <v>206.72</v>
      </c>
      <c r="L550" s="2">
        <v>14</v>
      </c>
      <c r="M550" s="2" t="s">
        <v>40</v>
      </c>
      <c r="N550" s="2" t="s">
        <v>34</v>
      </c>
      <c r="O550" s="2" t="s">
        <v>62</v>
      </c>
      <c r="P550" s="2" t="s">
        <v>3621</v>
      </c>
      <c r="Q550" s="2" t="s">
        <v>3622</v>
      </c>
      <c r="R550" s="2" t="s">
        <v>3623</v>
      </c>
      <c r="S550" s="2" t="s">
        <v>3624</v>
      </c>
      <c r="T550" s="2" t="s">
        <v>3625</v>
      </c>
      <c r="U550" s="2">
        <v>0</v>
      </c>
      <c r="V550" s="22">
        <v>1.014</v>
      </c>
      <c r="W550" s="22">
        <v>1.1279999999999999</v>
      </c>
      <c r="X550" s="22">
        <v>1.2969999999999999</v>
      </c>
      <c r="Y550" s="102">
        <v>0.99999855372542901</v>
      </c>
      <c r="Z550" s="102">
        <v>0.92873072954004798</v>
      </c>
      <c r="AA550" s="102">
        <v>0.50893600284935303</v>
      </c>
      <c r="AB550" s="23">
        <v>1</v>
      </c>
      <c r="AC550" s="23">
        <v>1</v>
      </c>
      <c r="AD550" s="23">
        <v>1</v>
      </c>
    </row>
    <row r="551" spans="1:30">
      <c r="A551" s="2" t="s">
        <v>30</v>
      </c>
      <c r="B551" s="2" t="s">
        <v>3626</v>
      </c>
      <c r="C551" s="2" t="s">
        <v>3627</v>
      </c>
      <c r="D551" s="2">
        <v>0</v>
      </c>
      <c r="E551" s="2">
        <v>74.253</v>
      </c>
      <c r="F551" s="2">
        <v>62</v>
      </c>
      <c r="G551" s="2">
        <v>12</v>
      </c>
      <c r="H551" s="2">
        <v>98</v>
      </c>
      <c r="I551" s="2">
        <v>12</v>
      </c>
      <c r="J551" s="2">
        <v>14.8</v>
      </c>
      <c r="K551" s="2">
        <v>255.69</v>
      </c>
      <c r="L551" s="2">
        <v>12</v>
      </c>
      <c r="M551" s="2" t="s">
        <v>33</v>
      </c>
      <c r="N551" s="2" t="s">
        <v>991</v>
      </c>
      <c r="O551" s="2" t="s">
        <v>1058</v>
      </c>
      <c r="P551" s="2" t="s">
        <v>3628</v>
      </c>
      <c r="Q551" s="2" t="s">
        <v>3629</v>
      </c>
      <c r="R551" s="2" t="s">
        <v>3630</v>
      </c>
      <c r="S551" s="2" t="s">
        <v>3631</v>
      </c>
      <c r="T551" s="2" t="s">
        <v>102</v>
      </c>
      <c r="U551" s="2">
        <v>0</v>
      </c>
      <c r="V551" s="22">
        <v>0.84199999999999997</v>
      </c>
      <c r="W551" s="22">
        <v>0.54500000000000004</v>
      </c>
      <c r="X551" s="22">
        <v>0.44</v>
      </c>
      <c r="Y551" s="102">
        <v>0.55923108360809404</v>
      </c>
      <c r="Z551" s="102">
        <v>1.9268339609825899E-3</v>
      </c>
      <c r="AA551" s="102">
        <v>6.9541954503371501E-5</v>
      </c>
      <c r="AB551" s="23">
        <v>1</v>
      </c>
      <c r="AC551" s="23">
        <v>1.65121434672971E-2</v>
      </c>
      <c r="AD551" s="23">
        <v>8.1934687421280001E-4</v>
      </c>
    </row>
    <row r="552" spans="1:30">
      <c r="A552" s="2" t="s">
        <v>30</v>
      </c>
      <c r="B552" s="2" t="s">
        <v>3632</v>
      </c>
      <c r="C552" s="2" t="s">
        <v>3633</v>
      </c>
      <c r="D552" s="2">
        <v>0</v>
      </c>
      <c r="E552" s="2">
        <v>74.051000000000002</v>
      </c>
      <c r="F552" s="2">
        <v>67</v>
      </c>
      <c r="G552" s="2">
        <v>10</v>
      </c>
      <c r="H552" s="2">
        <v>51</v>
      </c>
      <c r="I552" s="2">
        <v>10</v>
      </c>
      <c r="J552" s="2">
        <v>25.6</v>
      </c>
      <c r="K552" s="2">
        <v>211.56</v>
      </c>
      <c r="L552" s="2">
        <v>10</v>
      </c>
      <c r="M552" s="2" t="s">
        <v>1287</v>
      </c>
      <c r="N552" s="2" t="s">
        <v>40</v>
      </c>
      <c r="O552" s="2" t="s">
        <v>158</v>
      </c>
      <c r="P552" s="2" t="s">
        <v>3634</v>
      </c>
      <c r="Q552" s="2" t="s">
        <v>3635</v>
      </c>
      <c r="R552" s="2" t="s">
        <v>3636</v>
      </c>
      <c r="S552" s="2" t="s">
        <v>3637</v>
      </c>
      <c r="T552" s="2" t="s">
        <v>40</v>
      </c>
      <c r="U552" s="2">
        <v>0</v>
      </c>
      <c r="V552" s="22">
        <v>1.077</v>
      </c>
      <c r="W552" s="22">
        <v>0.91800000000000004</v>
      </c>
      <c r="X552" s="22">
        <v>0.93400000000000005</v>
      </c>
      <c r="Y552" s="102">
        <v>0.73490478424148398</v>
      </c>
      <c r="Z552" s="102">
        <v>0.82502277891015696</v>
      </c>
      <c r="AA552" s="102">
        <v>0.94759258433850502</v>
      </c>
      <c r="AB552" s="23">
        <v>1</v>
      </c>
      <c r="AC552" s="23">
        <v>1</v>
      </c>
      <c r="AD552" s="23">
        <v>1</v>
      </c>
    </row>
    <row r="553" spans="1:30">
      <c r="A553" s="2" t="s">
        <v>30</v>
      </c>
      <c r="B553" s="2" t="s">
        <v>3638</v>
      </c>
      <c r="C553" s="2" t="s">
        <v>3639</v>
      </c>
      <c r="D553" s="2">
        <v>0</v>
      </c>
      <c r="E553" s="2">
        <v>73.87</v>
      </c>
      <c r="F553" s="2">
        <v>55</v>
      </c>
      <c r="G553" s="2">
        <v>8</v>
      </c>
      <c r="H553" s="2">
        <v>52</v>
      </c>
      <c r="I553" s="2">
        <v>8</v>
      </c>
      <c r="J553" s="2">
        <v>27.1</v>
      </c>
      <c r="K553" s="2">
        <v>210.89</v>
      </c>
      <c r="L553" s="2">
        <v>8</v>
      </c>
      <c r="M553" s="2" t="s">
        <v>33</v>
      </c>
      <c r="N553" s="2" t="s">
        <v>86</v>
      </c>
      <c r="O553" s="2" t="s">
        <v>511</v>
      </c>
      <c r="P553" s="2" t="s">
        <v>3640</v>
      </c>
      <c r="Q553" s="2" t="s">
        <v>3641</v>
      </c>
      <c r="R553" s="2" t="s">
        <v>3642</v>
      </c>
      <c r="S553" s="2" t="s">
        <v>3643</v>
      </c>
      <c r="T553" s="2" t="s">
        <v>40</v>
      </c>
      <c r="U553" s="2">
        <v>0</v>
      </c>
      <c r="V553" s="22">
        <v>1.2769999999999999</v>
      </c>
      <c r="W553" s="22">
        <v>1.2729999999999999</v>
      </c>
      <c r="X553" s="22">
        <v>1.3340000000000001</v>
      </c>
      <c r="Y553" s="102">
        <v>0.75267907184399896</v>
      </c>
      <c r="Z553" s="102">
        <v>0.60399533238911896</v>
      </c>
      <c r="AA553" s="102">
        <v>0.498535305773048</v>
      </c>
      <c r="AB553" s="23">
        <v>1</v>
      </c>
      <c r="AC553" s="23">
        <v>1</v>
      </c>
      <c r="AD553" s="23">
        <v>1</v>
      </c>
    </row>
    <row r="554" spans="1:30">
      <c r="A554" s="2" t="s">
        <v>30</v>
      </c>
      <c r="B554" s="2" t="s">
        <v>3644</v>
      </c>
      <c r="C554" s="2" t="s">
        <v>3645</v>
      </c>
      <c r="D554" s="2">
        <v>0</v>
      </c>
      <c r="E554" s="2">
        <v>73.801000000000002</v>
      </c>
      <c r="F554" s="2">
        <v>57</v>
      </c>
      <c r="G554" s="2">
        <v>11</v>
      </c>
      <c r="H554" s="2">
        <v>87</v>
      </c>
      <c r="I554" s="2">
        <v>11</v>
      </c>
      <c r="J554" s="2">
        <v>18.2</v>
      </c>
      <c r="K554" s="2">
        <v>225.73</v>
      </c>
      <c r="L554" s="2">
        <v>11</v>
      </c>
      <c r="M554" s="2" t="s">
        <v>53</v>
      </c>
      <c r="N554" s="2" t="s">
        <v>40</v>
      </c>
      <c r="O554" s="2" t="s">
        <v>937</v>
      </c>
      <c r="P554" s="2" t="s">
        <v>3646</v>
      </c>
      <c r="Q554" s="2" t="s">
        <v>3647</v>
      </c>
      <c r="R554" s="2" t="s">
        <v>3648</v>
      </c>
      <c r="S554" s="2" t="s">
        <v>3649</v>
      </c>
      <c r="T554" s="2" t="s">
        <v>40</v>
      </c>
      <c r="U554" s="2">
        <v>0</v>
      </c>
      <c r="V554" s="22">
        <v>0.83799999999999997</v>
      </c>
      <c r="W554" s="22">
        <v>0.85899999999999999</v>
      </c>
      <c r="X554" s="22">
        <v>0.745</v>
      </c>
      <c r="Y554" s="102">
        <v>0.89895122529534399</v>
      </c>
      <c r="Z554" s="102">
        <v>0.97737372470991601</v>
      </c>
      <c r="AA554" s="102">
        <v>0.34370703006466202</v>
      </c>
      <c r="AB554" s="23">
        <v>1</v>
      </c>
      <c r="AC554" s="23">
        <v>1</v>
      </c>
      <c r="AD554" s="23">
        <v>0.91163827663226105</v>
      </c>
    </row>
    <row r="555" spans="1:30">
      <c r="A555" s="2" t="s">
        <v>30</v>
      </c>
      <c r="B555" s="2" t="s">
        <v>3650</v>
      </c>
      <c r="C555" s="2" t="s">
        <v>3651</v>
      </c>
      <c r="D555" s="2">
        <v>0</v>
      </c>
      <c r="E555" s="2">
        <v>73.789000000000001</v>
      </c>
      <c r="F555" s="2">
        <v>69</v>
      </c>
      <c r="G555" s="2">
        <v>9</v>
      </c>
      <c r="H555" s="2">
        <v>83</v>
      </c>
      <c r="I555" s="2">
        <v>9</v>
      </c>
      <c r="J555" s="2">
        <v>15.1</v>
      </c>
      <c r="K555" s="2">
        <v>270.24</v>
      </c>
      <c r="L555" s="2">
        <v>9</v>
      </c>
      <c r="M555" s="2" t="s">
        <v>40</v>
      </c>
      <c r="N555" s="2" t="s">
        <v>40</v>
      </c>
      <c r="O555" s="2" t="s">
        <v>40</v>
      </c>
      <c r="P555" s="2" t="s">
        <v>3652</v>
      </c>
      <c r="Q555" s="2" t="s">
        <v>3653</v>
      </c>
      <c r="R555" s="2" t="s">
        <v>3654</v>
      </c>
      <c r="S555" s="2" t="s">
        <v>3655</v>
      </c>
      <c r="T555" s="2" t="s">
        <v>40</v>
      </c>
      <c r="U555" s="2">
        <v>0</v>
      </c>
      <c r="V555" s="22">
        <v>1.05</v>
      </c>
      <c r="W555" s="22">
        <v>1.1060000000000001</v>
      </c>
      <c r="X555" s="22">
        <v>1.111</v>
      </c>
      <c r="Y555" s="102">
        <v>0.76264162884039</v>
      </c>
      <c r="Z555" s="102">
        <v>0.39108141268166502</v>
      </c>
      <c r="AA555" s="102">
        <v>0.317760868697743</v>
      </c>
      <c r="AB555" s="23">
        <v>1</v>
      </c>
      <c r="AC555" s="23">
        <v>1</v>
      </c>
      <c r="AD555" s="23">
        <v>0.86300013176505797</v>
      </c>
    </row>
    <row r="556" spans="1:30">
      <c r="A556" s="2" t="s">
        <v>30</v>
      </c>
      <c r="B556" s="2" t="s">
        <v>3656</v>
      </c>
      <c r="C556" s="2" t="s">
        <v>3657</v>
      </c>
      <c r="D556" s="2">
        <v>0</v>
      </c>
      <c r="E556" s="2">
        <v>73.629000000000005</v>
      </c>
      <c r="F556" s="2">
        <v>76</v>
      </c>
      <c r="G556" s="2">
        <v>9</v>
      </c>
      <c r="H556" s="2">
        <v>85</v>
      </c>
      <c r="I556" s="2">
        <v>9</v>
      </c>
      <c r="J556" s="2">
        <v>10.4</v>
      </c>
      <c r="K556" s="2">
        <v>191.91</v>
      </c>
      <c r="L556" s="2">
        <v>9</v>
      </c>
      <c r="M556" s="2" t="s">
        <v>132</v>
      </c>
      <c r="N556" s="2" t="s">
        <v>991</v>
      </c>
      <c r="O556" s="2" t="s">
        <v>1058</v>
      </c>
      <c r="P556" s="2" t="s">
        <v>3658</v>
      </c>
      <c r="Q556" s="2" t="s">
        <v>3659</v>
      </c>
      <c r="R556" s="2" t="s">
        <v>3660</v>
      </c>
      <c r="S556" s="2" t="s">
        <v>3661</v>
      </c>
      <c r="T556" s="2" t="s">
        <v>102</v>
      </c>
      <c r="U556" s="2">
        <v>0</v>
      </c>
      <c r="V556" s="22">
        <v>0.65</v>
      </c>
      <c r="W556" s="22">
        <v>0.437</v>
      </c>
      <c r="X556" s="22">
        <v>0.35399999999999998</v>
      </c>
      <c r="Y556" s="102">
        <v>0.19233615410577501</v>
      </c>
      <c r="Z556" s="102">
        <v>3.13185916512548E-3</v>
      </c>
      <c r="AA556" s="102">
        <v>3.5495529957696399E-4</v>
      </c>
      <c r="AB556" s="23">
        <v>0.85804332826799601</v>
      </c>
      <c r="AC556" s="23">
        <v>2.53584015220292E-2</v>
      </c>
      <c r="AD556" s="23">
        <v>3.1039758680175399E-3</v>
      </c>
    </row>
    <row r="557" spans="1:30">
      <c r="A557" s="2" t="s">
        <v>30</v>
      </c>
      <c r="B557" s="2" t="s">
        <v>3662</v>
      </c>
      <c r="C557" s="2" t="s">
        <v>3663</v>
      </c>
      <c r="D557" s="2">
        <v>0</v>
      </c>
      <c r="E557" s="2">
        <v>73.619</v>
      </c>
      <c r="F557" s="2">
        <v>47</v>
      </c>
      <c r="G557" s="2">
        <v>12</v>
      </c>
      <c r="H557" s="2">
        <v>54</v>
      </c>
      <c r="I557" s="2">
        <v>12</v>
      </c>
      <c r="J557" s="2">
        <v>34.6</v>
      </c>
      <c r="K557" s="2">
        <v>209.15</v>
      </c>
      <c r="L557" s="2">
        <v>12</v>
      </c>
      <c r="M557" s="2" t="s">
        <v>140</v>
      </c>
      <c r="N557" s="2" t="s">
        <v>141</v>
      </c>
      <c r="O557" s="2" t="s">
        <v>111</v>
      </c>
      <c r="P557" s="2" t="s">
        <v>3664</v>
      </c>
      <c r="Q557" s="2" t="s">
        <v>3665</v>
      </c>
      <c r="R557" s="2" t="s">
        <v>3666</v>
      </c>
      <c r="S557" s="2" t="s">
        <v>3667</v>
      </c>
      <c r="T557" s="2" t="s">
        <v>40</v>
      </c>
      <c r="U557" s="2">
        <v>0</v>
      </c>
      <c r="V557" s="22">
        <v>1.0940000000000001</v>
      </c>
      <c r="W557" s="22">
        <v>1.107</v>
      </c>
      <c r="X557" s="22">
        <v>1.2529999999999999</v>
      </c>
      <c r="Y557" s="102">
        <v>0.99760106790961001</v>
      </c>
      <c r="Z557" s="102">
        <v>0.99726159952731297</v>
      </c>
      <c r="AA557" s="102">
        <v>0.89205998545421095</v>
      </c>
      <c r="AB557" s="23">
        <v>1</v>
      </c>
      <c r="AC557" s="23">
        <v>1</v>
      </c>
      <c r="AD557" s="23">
        <v>1</v>
      </c>
    </row>
    <row r="558" spans="1:30">
      <c r="A558" s="2" t="s">
        <v>30</v>
      </c>
      <c r="B558" s="2" t="s">
        <v>3668</v>
      </c>
      <c r="C558" s="2" t="s">
        <v>3669</v>
      </c>
      <c r="D558" s="2">
        <v>0</v>
      </c>
      <c r="E558" s="2">
        <v>73.617999999999995</v>
      </c>
      <c r="F558" s="2">
        <v>61</v>
      </c>
      <c r="G558" s="2">
        <v>11</v>
      </c>
      <c r="H558" s="2">
        <v>57</v>
      </c>
      <c r="I558" s="2">
        <v>11</v>
      </c>
      <c r="J558" s="2">
        <v>23.8</v>
      </c>
      <c r="K558" s="2">
        <v>222.43</v>
      </c>
      <c r="L558" s="2">
        <v>11</v>
      </c>
      <c r="M558" s="2" t="s">
        <v>33</v>
      </c>
      <c r="N558" s="2" t="s">
        <v>34</v>
      </c>
      <c r="O558" s="2" t="s">
        <v>214</v>
      </c>
      <c r="P558" s="2" t="s">
        <v>3670</v>
      </c>
      <c r="Q558" s="2" t="s">
        <v>3671</v>
      </c>
      <c r="R558" s="2" t="s">
        <v>3672</v>
      </c>
      <c r="S558" s="2" t="s">
        <v>3673</v>
      </c>
      <c r="T558" s="2" t="s">
        <v>469</v>
      </c>
      <c r="U558" s="2">
        <v>0</v>
      </c>
      <c r="V558" s="22">
        <v>1.337</v>
      </c>
      <c r="W558" s="22">
        <v>1.3009999999999999</v>
      </c>
      <c r="X558" s="22">
        <v>1.4390000000000001</v>
      </c>
      <c r="Y558" s="102">
        <v>3.57430199634801E-3</v>
      </c>
      <c r="Z558" s="102">
        <v>4.9667491934457502E-3</v>
      </c>
      <c r="AA558" s="102">
        <v>3.8218507634146798E-4</v>
      </c>
      <c r="AB558" s="23">
        <v>3.5928490260601402E-2</v>
      </c>
      <c r="AC558" s="23">
        <v>3.7722665361790503E-2</v>
      </c>
      <c r="AD558" s="23">
        <v>3.2729453108293499E-3</v>
      </c>
    </row>
    <row r="559" spans="1:30">
      <c r="A559" s="2" t="s">
        <v>30</v>
      </c>
      <c r="B559" s="2" t="s">
        <v>3674</v>
      </c>
      <c r="C559" s="2" t="s">
        <v>3675</v>
      </c>
      <c r="D559" s="2">
        <v>0</v>
      </c>
      <c r="E559" s="2">
        <v>73.052000000000007</v>
      </c>
      <c r="F559" s="2">
        <v>51</v>
      </c>
      <c r="G559" s="2">
        <v>11</v>
      </c>
      <c r="H559" s="2">
        <v>35</v>
      </c>
      <c r="I559" s="2">
        <v>11</v>
      </c>
      <c r="J559" s="2">
        <v>32.700000000000003</v>
      </c>
      <c r="K559" s="2">
        <v>153.12</v>
      </c>
      <c r="L559" s="2">
        <v>11</v>
      </c>
      <c r="M559" s="2" t="s">
        <v>33</v>
      </c>
      <c r="N559" s="2" t="s">
        <v>34</v>
      </c>
      <c r="O559" s="2" t="s">
        <v>158</v>
      </c>
      <c r="P559" s="2" t="s">
        <v>3676</v>
      </c>
      <c r="Q559" s="2" t="s">
        <v>3677</v>
      </c>
      <c r="R559" s="2" t="s">
        <v>3678</v>
      </c>
      <c r="S559" s="2" t="s">
        <v>3679</v>
      </c>
      <c r="T559" s="2" t="s">
        <v>1344</v>
      </c>
      <c r="U559" s="2">
        <v>0</v>
      </c>
      <c r="V559" s="22">
        <v>1.155</v>
      </c>
      <c r="W559" s="22">
        <v>1.228</v>
      </c>
      <c r="X559" s="22">
        <v>1.339</v>
      </c>
      <c r="Y559" s="102">
        <v>0.96973830613040501</v>
      </c>
      <c r="Z559" s="102">
        <v>0.860208511099535</v>
      </c>
      <c r="AA559" s="102">
        <v>0.57052749531362301</v>
      </c>
      <c r="AB559" s="23">
        <v>1</v>
      </c>
      <c r="AC559" s="23">
        <v>1</v>
      </c>
      <c r="AD559" s="23">
        <v>1</v>
      </c>
    </row>
    <row r="560" spans="1:30">
      <c r="A560" s="2" t="s">
        <v>30</v>
      </c>
      <c r="B560" s="2" t="s">
        <v>3680</v>
      </c>
      <c r="C560" s="2" t="s">
        <v>3681</v>
      </c>
      <c r="D560" s="2">
        <v>0</v>
      </c>
      <c r="E560" s="2">
        <v>73.027000000000001</v>
      </c>
      <c r="F560" s="2">
        <v>43</v>
      </c>
      <c r="G560" s="2">
        <v>15</v>
      </c>
      <c r="H560" s="2">
        <v>53</v>
      </c>
      <c r="I560" s="2">
        <v>15</v>
      </c>
      <c r="J560" s="2">
        <v>54.6</v>
      </c>
      <c r="K560" s="2">
        <v>190.14</v>
      </c>
      <c r="L560" s="2">
        <v>15</v>
      </c>
      <c r="M560" s="2" t="s">
        <v>186</v>
      </c>
      <c r="N560" s="2" t="s">
        <v>141</v>
      </c>
      <c r="O560" s="2" t="s">
        <v>111</v>
      </c>
      <c r="P560" s="2" t="s">
        <v>3682</v>
      </c>
      <c r="Q560" s="2" t="s">
        <v>3683</v>
      </c>
      <c r="R560" s="2" t="s">
        <v>3684</v>
      </c>
      <c r="S560" s="2" t="s">
        <v>3685</v>
      </c>
      <c r="T560" s="2" t="s">
        <v>1344</v>
      </c>
      <c r="U560" s="2">
        <v>0</v>
      </c>
      <c r="V560" s="22">
        <v>0.57499999999999996</v>
      </c>
      <c r="W560" s="22">
        <v>0.55700000000000005</v>
      </c>
      <c r="X560" s="22">
        <v>0.50800000000000001</v>
      </c>
      <c r="Y560" s="102">
        <v>1.6930049684393801E-7</v>
      </c>
      <c r="Z560" s="102">
        <v>3.1565230751429098E-7</v>
      </c>
      <c r="AA560" s="102">
        <v>5.6454650954051999E-8</v>
      </c>
      <c r="AB560" s="23">
        <v>1.1524974562931799E-5</v>
      </c>
      <c r="AC560" s="23">
        <v>1.3492300958401599E-5</v>
      </c>
      <c r="AD560" s="23">
        <v>2.4705630584178E-6</v>
      </c>
    </row>
    <row r="561" spans="1:30">
      <c r="A561" s="2" t="s">
        <v>30</v>
      </c>
      <c r="B561" s="2" t="s">
        <v>3686</v>
      </c>
      <c r="C561" s="2" t="s">
        <v>3687</v>
      </c>
      <c r="D561" s="2">
        <v>0</v>
      </c>
      <c r="E561" s="2">
        <v>72.917000000000002</v>
      </c>
      <c r="F561" s="2">
        <v>57</v>
      </c>
      <c r="G561" s="2">
        <v>19</v>
      </c>
      <c r="H561" s="2">
        <v>55</v>
      </c>
      <c r="I561" s="2">
        <v>19</v>
      </c>
      <c r="J561" s="2">
        <v>41.3</v>
      </c>
      <c r="K561" s="2">
        <v>166.2</v>
      </c>
      <c r="L561" s="2">
        <v>19</v>
      </c>
      <c r="M561" s="2" t="s">
        <v>33</v>
      </c>
      <c r="N561" s="2" t="s">
        <v>34</v>
      </c>
      <c r="O561" s="2" t="s">
        <v>111</v>
      </c>
      <c r="P561" s="2" t="s">
        <v>3688</v>
      </c>
      <c r="Q561" s="2" t="s">
        <v>3689</v>
      </c>
      <c r="R561" s="2" t="s">
        <v>3690</v>
      </c>
      <c r="S561" s="2" t="s">
        <v>3691</v>
      </c>
      <c r="T561" s="2" t="s">
        <v>3692</v>
      </c>
      <c r="U561" s="2">
        <v>0</v>
      </c>
      <c r="V561" s="22">
        <v>0.82799999999999996</v>
      </c>
      <c r="W561" s="22">
        <v>0.64100000000000001</v>
      </c>
      <c r="X561" s="22">
        <v>0.60899999999999999</v>
      </c>
      <c r="Y561" s="102">
        <v>0.77861800012142202</v>
      </c>
      <c r="Z561" s="102">
        <v>6.9071305559894602E-2</v>
      </c>
      <c r="AA561" s="102">
        <v>6.0610646544510198E-2</v>
      </c>
      <c r="AB561" s="23">
        <v>1</v>
      </c>
      <c r="AC561" s="23">
        <v>0.31115945985070198</v>
      </c>
      <c r="AD561" s="23">
        <v>0.24334316362727201</v>
      </c>
    </row>
    <row r="562" spans="1:30">
      <c r="A562" s="2" t="s">
        <v>30</v>
      </c>
      <c r="B562" s="2" t="s">
        <v>3693</v>
      </c>
      <c r="C562" s="2" t="s">
        <v>3694</v>
      </c>
      <c r="D562" s="2">
        <v>0</v>
      </c>
      <c r="E562" s="2">
        <v>72.736000000000004</v>
      </c>
      <c r="F562" s="2">
        <v>72</v>
      </c>
      <c r="G562" s="2">
        <v>13</v>
      </c>
      <c r="H562" s="2">
        <v>52</v>
      </c>
      <c r="I562" s="2">
        <v>13</v>
      </c>
      <c r="J562" s="2">
        <v>24.1</v>
      </c>
      <c r="K562" s="2">
        <v>163.19999999999999</v>
      </c>
      <c r="L562" s="2">
        <v>13</v>
      </c>
      <c r="M562" s="2" t="s">
        <v>33</v>
      </c>
      <c r="N562" s="2" t="s">
        <v>40</v>
      </c>
      <c r="O562" s="2" t="s">
        <v>158</v>
      </c>
      <c r="P562" s="2" t="s">
        <v>1051</v>
      </c>
      <c r="Q562" s="2" t="s">
        <v>3695</v>
      </c>
      <c r="R562" s="2" t="s">
        <v>3696</v>
      </c>
      <c r="S562" s="2" t="s">
        <v>3697</v>
      </c>
      <c r="T562" s="2" t="s">
        <v>1055</v>
      </c>
      <c r="U562" s="2">
        <v>0</v>
      </c>
      <c r="V562" s="22">
        <v>1.1719999999999999</v>
      </c>
      <c r="W562" s="22">
        <v>1.242</v>
      </c>
      <c r="X562" s="22">
        <v>1.2829999999999999</v>
      </c>
      <c r="Y562" s="102">
        <v>0.94687471157080705</v>
      </c>
      <c r="Z562" s="102">
        <v>0.90466901048689097</v>
      </c>
      <c r="AA562" s="102">
        <v>0.76638974237454105</v>
      </c>
      <c r="AB562" s="23">
        <v>1</v>
      </c>
      <c r="AC562" s="23">
        <v>1</v>
      </c>
      <c r="AD562" s="23">
        <v>1</v>
      </c>
    </row>
    <row r="563" spans="1:30">
      <c r="A563" s="2" t="s">
        <v>30</v>
      </c>
      <c r="B563" s="2" t="s">
        <v>3698</v>
      </c>
      <c r="C563" s="2" t="s">
        <v>3699</v>
      </c>
      <c r="D563" s="2">
        <v>0</v>
      </c>
      <c r="E563" s="2">
        <v>72.655000000000001</v>
      </c>
      <c r="F563" s="2">
        <v>67</v>
      </c>
      <c r="G563" s="2">
        <v>12</v>
      </c>
      <c r="H563" s="2">
        <v>47</v>
      </c>
      <c r="I563" s="2">
        <v>12</v>
      </c>
      <c r="J563" s="2">
        <v>24.5</v>
      </c>
      <c r="K563" s="2">
        <v>168.61</v>
      </c>
      <c r="L563" s="2">
        <v>12</v>
      </c>
      <c r="M563" s="2" t="s">
        <v>33</v>
      </c>
      <c r="N563" s="2" t="s">
        <v>86</v>
      </c>
      <c r="O563" s="2" t="s">
        <v>77</v>
      </c>
      <c r="P563" s="2" t="s">
        <v>3700</v>
      </c>
      <c r="Q563" s="2" t="s">
        <v>3701</v>
      </c>
      <c r="R563" s="2" t="s">
        <v>3702</v>
      </c>
      <c r="S563" s="2" t="s">
        <v>3703</v>
      </c>
      <c r="T563" s="2" t="s">
        <v>3704</v>
      </c>
      <c r="U563" s="2">
        <v>0</v>
      </c>
      <c r="V563" s="22">
        <v>0.48699999999999999</v>
      </c>
      <c r="W563" s="22">
        <v>0.497</v>
      </c>
      <c r="X563" s="22">
        <v>0.53</v>
      </c>
      <c r="Y563" s="102">
        <v>0.16997904548980899</v>
      </c>
      <c r="Z563" s="102">
        <v>0.212822127664032</v>
      </c>
      <c r="AA563" s="102">
        <v>0.20941913157079001</v>
      </c>
      <c r="AB563" s="23">
        <v>0.79699358574048196</v>
      </c>
      <c r="AC563" s="23">
        <v>0.72572740379682898</v>
      </c>
      <c r="AD563" s="23">
        <v>0.63684234997173095</v>
      </c>
    </row>
    <row r="564" spans="1:30">
      <c r="A564" s="2" t="s">
        <v>30</v>
      </c>
      <c r="B564" s="2" t="s">
        <v>3705</v>
      </c>
      <c r="C564" s="2" t="s">
        <v>3706</v>
      </c>
      <c r="D564" s="2">
        <v>0</v>
      </c>
      <c r="E564" s="2">
        <v>72.649000000000001</v>
      </c>
      <c r="F564" s="2">
        <v>45</v>
      </c>
      <c r="G564" s="2">
        <v>13</v>
      </c>
      <c r="H564" s="2">
        <v>61</v>
      </c>
      <c r="I564" s="2">
        <v>13</v>
      </c>
      <c r="J564" s="2">
        <v>34.700000000000003</v>
      </c>
      <c r="K564" s="2">
        <v>209.55</v>
      </c>
      <c r="L564" s="2">
        <v>13</v>
      </c>
      <c r="M564" s="2" t="s">
        <v>33</v>
      </c>
      <c r="N564" s="2" t="s">
        <v>34</v>
      </c>
      <c r="O564" s="2" t="s">
        <v>214</v>
      </c>
      <c r="P564" s="2" t="s">
        <v>3707</v>
      </c>
      <c r="Q564" s="2" t="s">
        <v>3708</v>
      </c>
      <c r="R564" s="2" t="s">
        <v>3709</v>
      </c>
      <c r="S564" s="2" t="s">
        <v>3710</v>
      </c>
      <c r="T564" s="2" t="s">
        <v>3711</v>
      </c>
      <c r="U564" s="2">
        <v>0</v>
      </c>
      <c r="V564" s="22">
        <v>1.2549999999999999</v>
      </c>
      <c r="W564" s="22">
        <v>1.3</v>
      </c>
      <c r="X564" s="22">
        <v>1.369</v>
      </c>
      <c r="Y564" s="102">
        <v>0.64534436903519998</v>
      </c>
      <c r="Z564" s="102">
        <v>0.47161348548965598</v>
      </c>
      <c r="AA564" s="102">
        <v>0.304538087888512</v>
      </c>
      <c r="AB564" s="23">
        <v>1</v>
      </c>
      <c r="AC564" s="23">
        <v>1</v>
      </c>
      <c r="AD564" s="23">
        <v>0.83793563703455898</v>
      </c>
    </row>
    <row r="565" spans="1:30">
      <c r="A565" s="2" t="s">
        <v>30</v>
      </c>
      <c r="B565" s="2" t="s">
        <v>3712</v>
      </c>
      <c r="C565" s="2" t="s">
        <v>3713</v>
      </c>
      <c r="D565" s="2">
        <v>0</v>
      </c>
      <c r="E565" s="2">
        <v>72.644999999999996</v>
      </c>
      <c r="F565" s="2">
        <v>71</v>
      </c>
      <c r="G565" s="2">
        <v>9</v>
      </c>
      <c r="H565" s="2">
        <v>109</v>
      </c>
      <c r="I565" s="2">
        <v>9</v>
      </c>
      <c r="J565" s="2">
        <v>12.8</v>
      </c>
      <c r="K565" s="2">
        <v>344.12</v>
      </c>
      <c r="L565" s="2">
        <v>9</v>
      </c>
      <c r="M565" s="2" t="s">
        <v>40</v>
      </c>
      <c r="N565" s="2" t="s">
        <v>86</v>
      </c>
      <c r="O565" s="2" t="s">
        <v>40</v>
      </c>
      <c r="P565" s="2" t="s">
        <v>3714</v>
      </c>
      <c r="Q565" s="2" t="s">
        <v>3715</v>
      </c>
      <c r="R565" s="2" t="s">
        <v>3716</v>
      </c>
      <c r="S565" s="2" t="s">
        <v>3717</v>
      </c>
      <c r="T565" s="2" t="s">
        <v>40</v>
      </c>
      <c r="U565" s="2">
        <v>0</v>
      </c>
      <c r="V565" s="22">
        <v>1.234</v>
      </c>
      <c r="W565" s="22">
        <v>1.2689999999999999</v>
      </c>
      <c r="X565" s="22">
        <v>1.391</v>
      </c>
      <c r="Y565" s="102">
        <v>0.30608823732351198</v>
      </c>
      <c r="Z565" s="102">
        <v>0.23109434272558099</v>
      </c>
      <c r="AA565" s="102">
        <v>7.7088974117182602E-2</v>
      </c>
      <c r="AB565" s="23">
        <v>1</v>
      </c>
      <c r="AC565" s="23">
        <v>0.77793297056706701</v>
      </c>
      <c r="AD565" s="23">
        <v>0.293433078539098</v>
      </c>
    </row>
    <row r="566" spans="1:30">
      <c r="A566" s="2" t="s">
        <v>30</v>
      </c>
      <c r="B566" s="2" t="s">
        <v>3718</v>
      </c>
      <c r="C566" s="2" t="s">
        <v>3719</v>
      </c>
      <c r="D566" s="2">
        <v>0</v>
      </c>
      <c r="E566" s="2">
        <v>72.536000000000001</v>
      </c>
      <c r="F566" s="2">
        <v>40</v>
      </c>
      <c r="G566" s="2">
        <v>14</v>
      </c>
      <c r="H566" s="2">
        <v>46</v>
      </c>
      <c r="I566" s="2">
        <v>14</v>
      </c>
      <c r="J566" s="2">
        <v>43.1</v>
      </c>
      <c r="K566" s="2">
        <v>140.71</v>
      </c>
      <c r="L566" s="2">
        <v>14</v>
      </c>
      <c r="M566" s="2" t="s">
        <v>33</v>
      </c>
      <c r="N566" s="2" t="s">
        <v>314</v>
      </c>
      <c r="O566" s="2" t="s">
        <v>158</v>
      </c>
      <c r="P566" s="2" t="s">
        <v>3720</v>
      </c>
      <c r="Q566" s="2" t="s">
        <v>3721</v>
      </c>
      <c r="R566" s="2" t="s">
        <v>3722</v>
      </c>
      <c r="S566" s="2" t="s">
        <v>3723</v>
      </c>
      <c r="T566" s="2" t="s">
        <v>1687</v>
      </c>
      <c r="U566" s="2">
        <v>0</v>
      </c>
      <c r="V566" s="22">
        <v>1.171</v>
      </c>
      <c r="W566" s="22">
        <v>1.216</v>
      </c>
      <c r="X566" s="22">
        <v>1.2929999999999999</v>
      </c>
      <c r="Y566" s="102">
        <v>0.120686293255616</v>
      </c>
      <c r="Z566" s="102">
        <v>3.89194874794382E-2</v>
      </c>
      <c r="AA566" s="102">
        <v>7.0113313204698303E-3</v>
      </c>
      <c r="AB566" s="23">
        <v>0.60637404398754702</v>
      </c>
      <c r="AC566" s="23">
        <v>0.198155174479799</v>
      </c>
      <c r="AD566" s="23">
        <v>3.9774157305628201E-2</v>
      </c>
    </row>
    <row r="567" spans="1:30">
      <c r="A567" s="2" t="s">
        <v>30</v>
      </c>
      <c r="B567" s="2" t="s">
        <v>3724</v>
      </c>
      <c r="C567" s="2" t="s">
        <v>3725</v>
      </c>
      <c r="D567" s="2">
        <v>0</v>
      </c>
      <c r="E567" s="2">
        <v>72.528999999999996</v>
      </c>
      <c r="F567" s="2">
        <v>53</v>
      </c>
      <c r="G567" s="2">
        <v>8</v>
      </c>
      <c r="H567" s="2">
        <v>76</v>
      </c>
      <c r="I567" s="2">
        <v>8</v>
      </c>
      <c r="J567" s="2">
        <v>23</v>
      </c>
      <c r="K567" s="2">
        <v>297.94</v>
      </c>
      <c r="L567" s="2">
        <v>8</v>
      </c>
      <c r="M567" s="2" t="s">
        <v>85</v>
      </c>
      <c r="N567" s="2" t="s">
        <v>86</v>
      </c>
      <c r="O567" s="2" t="s">
        <v>158</v>
      </c>
      <c r="P567" s="2" t="s">
        <v>3726</v>
      </c>
      <c r="Q567" s="2" t="s">
        <v>3727</v>
      </c>
      <c r="R567" s="2" t="s">
        <v>3728</v>
      </c>
      <c r="S567" s="2" t="s">
        <v>3729</v>
      </c>
      <c r="T567" s="2" t="s">
        <v>40</v>
      </c>
      <c r="U567" s="2">
        <v>0</v>
      </c>
      <c r="V567" s="22">
        <v>1.177</v>
      </c>
      <c r="W567" s="22">
        <v>1.194</v>
      </c>
      <c r="X567" s="22">
        <v>1.3129999999999999</v>
      </c>
      <c r="Y567" s="102">
        <v>0.501138279150671</v>
      </c>
      <c r="Z567" s="102">
        <v>0.35469227516803398</v>
      </c>
      <c r="AA567" s="102">
        <v>6.3545586525992098E-2</v>
      </c>
      <c r="AB567" s="23">
        <v>1</v>
      </c>
      <c r="AC567" s="23">
        <v>1</v>
      </c>
      <c r="AD567" s="23">
        <v>0.25171721559218402</v>
      </c>
    </row>
    <row r="568" spans="1:30">
      <c r="A568" s="2" t="s">
        <v>30</v>
      </c>
      <c r="B568" s="2" t="s">
        <v>3730</v>
      </c>
      <c r="C568" s="2" t="s">
        <v>3731</v>
      </c>
      <c r="D568" s="2">
        <v>0</v>
      </c>
      <c r="E568" s="2">
        <v>72.412000000000006</v>
      </c>
      <c r="F568" s="2">
        <v>52</v>
      </c>
      <c r="G568" s="2">
        <v>11</v>
      </c>
      <c r="H568" s="2">
        <v>60</v>
      </c>
      <c r="I568" s="2">
        <v>11</v>
      </c>
      <c r="J568" s="2">
        <v>39.299999999999997</v>
      </c>
      <c r="K568" s="2">
        <v>221.55</v>
      </c>
      <c r="L568" s="2">
        <v>11</v>
      </c>
      <c r="M568" s="2" t="s">
        <v>33</v>
      </c>
      <c r="N568" s="2" t="s">
        <v>34</v>
      </c>
      <c r="O568" s="2" t="s">
        <v>77</v>
      </c>
      <c r="P568" s="2" t="s">
        <v>3732</v>
      </c>
      <c r="Q568" s="2" t="s">
        <v>3733</v>
      </c>
      <c r="R568" s="2" t="s">
        <v>3734</v>
      </c>
      <c r="S568" s="2" t="s">
        <v>3735</v>
      </c>
      <c r="T568" s="2" t="s">
        <v>3736</v>
      </c>
      <c r="U568" s="2">
        <v>0</v>
      </c>
      <c r="V568" s="22">
        <v>1.2150000000000001</v>
      </c>
      <c r="W568" s="22">
        <v>1.38</v>
      </c>
      <c r="X568" s="22">
        <v>1.3520000000000001</v>
      </c>
      <c r="Y568" s="102">
        <v>2.3945361428345101E-2</v>
      </c>
      <c r="Z568" s="102">
        <v>1.42084740288428E-3</v>
      </c>
      <c r="AA568" s="102">
        <v>1.81568751587857E-3</v>
      </c>
      <c r="AB568" s="23">
        <v>0.17327391458778901</v>
      </c>
      <c r="AC568" s="23">
        <v>1.29926245099568E-2</v>
      </c>
      <c r="AD568" s="23">
        <v>1.31222190866759E-2</v>
      </c>
    </row>
    <row r="569" spans="1:30">
      <c r="A569" s="2" t="s">
        <v>30</v>
      </c>
      <c r="B569" s="2" t="s">
        <v>3737</v>
      </c>
      <c r="C569" s="2" t="s">
        <v>3738</v>
      </c>
      <c r="D569" s="2">
        <v>0</v>
      </c>
      <c r="E569" s="2">
        <v>72.215999999999994</v>
      </c>
      <c r="F569" s="2">
        <v>87</v>
      </c>
      <c r="G569" s="2">
        <v>8</v>
      </c>
      <c r="H569" s="2">
        <v>192</v>
      </c>
      <c r="I569" s="2">
        <v>7</v>
      </c>
      <c r="J569" s="2">
        <v>7.5</v>
      </c>
      <c r="K569" s="2">
        <v>537.57000000000005</v>
      </c>
      <c r="L569" s="2">
        <v>8</v>
      </c>
      <c r="M569" s="2" t="s">
        <v>85</v>
      </c>
      <c r="N569" s="2" t="s">
        <v>34</v>
      </c>
      <c r="O569" s="2" t="s">
        <v>3739</v>
      </c>
      <c r="P569" s="2" t="s">
        <v>3740</v>
      </c>
      <c r="Q569" s="2" t="s">
        <v>3741</v>
      </c>
      <c r="R569" s="2" t="s">
        <v>3742</v>
      </c>
      <c r="S569" s="2" t="s">
        <v>3743</v>
      </c>
      <c r="T569" s="2" t="s">
        <v>40</v>
      </c>
      <c r="U569" s="2">
        <v>2</v>
      </c>
      <c r="V569" s="22">
        <v>1.173</v>
      </c>
      <c r="W569" s="22">
        <v>1.41</v>
      </c>
      <c r="X569" s="22">
        <v>1.2030000000000001</v>
      </c>
      <c r="Y569" s="102">
        <v>0.90014676344537903</v>
      </c>
      <c r="Z569" s="102">
        <v>0.34394319659997102</v>
      </c>
      <c r="AA569" s="102">
        <v>0.90477592777754701</v>
      </c>
      <c r="AB569" s="23">
        <v>1</v>
      </c>
      <c r="AC569" s="23">
        <v>1</v>
      </c>
      <c r="AD569" s="23">
        <v>1</v>
      </c>
    </row>
    <row r="570" spans="1:30">
      <c r="A570" s="2" t="s">
        <v>30</v>
      </c>
      <c r="B570" s="2" t="s">
        <v>3744</v>
      </c>
      <c r="C570" s="2" t="s">
        <v>3745</v>
      </c>
      <c r="D570" s="2">
        <v>0</v>
      </c>
      <c r="E570" s="2">
        <v>72.122</v>
      </c>
      <c r="F570" s="2">
        <v>48</v>
      </c>
      <c r="G570" s="2">
        <v>15</v>
      </c>
      <c r="H570" s="2">
        <v>59</v>
      </c>
      <c r="I570" s="2">
        <v>15</v>
      </c>
      <c r="J570" s="2">
        <v>37.799999999999997</v>
      </c>
      <c r="K570" s="2">
        <v>220.88</v>
      </c>
      <c r="L570" s="2">
        <v>15</v>
      </c>
      <c r="M570" s="2" t="s">
        <v>3119</v>
      </c>
      <c r="N570" s="2" t="s">
        <v>141</v>
      </c>
      <c r="O570" s="2" t="s">
        <v>1823</v>
      </c>
      <c r="P570" s="2" t="s">
        <v>3746</v>
      </c>
      <c r="Q570" s="2" t="s">
        <v>3747</v>
      </c>
      <c r="R570" s="2" t="s">
        <v>3748</v>
      </c>
      <c r="S570" s="2" t="s">
        <v>3749</v>
      </c>
      <c r="T570" s="2" t="s">
        <v>1828</v>
      </c>
      <c r="U570" s="2">
        <v>0</v>
      </c>
      <c r="V570" s="22">
        <v>0.83499999999999996</v>
      </c>
      <c r="W570" s="22">
        <v>0.73699999999999999</v>
      </c>
      <c r="X570" s="22">
        <v>0.71599999999999997</v>
      </c>
      <c r="Y570" s="102">
        <v>0.32764165543166002</v>
      </c>
      <c r="Z570" s="102">
        <v>6.4878079831386201E-2</v>
      </c>
      <c r="AA570" s="102">
        <v>4.6769116941108302E-2</v>
      </c>
      <c r="AB570" s="23">
        <v>1</v>
      </c>
      <c r="AC570" s="23">
        <v>0.294434347481698</v>
      </c>
      <c r="AD570" s="23">
        <v>0.195812384824048</v>
      </c>
    </row>
    <row r="571" spans="1:30">
      <c r="A571" s="2" t="s">
        <v>30</v>
      </c>
      <c r="B571" s="2" t="s">
        <v>3750</v>
      </c>
      <c r="C571" s="2" t="s">
        <v>3751</v>
      </c>
      <c r="D571" s="2">
        <v>0</v>
      </c>
      <c r="E571" s="2">
        <v>72.097999999999999</v>
      </c>
      <c r="F571" s="2">
        <v>85</v>
      </c>
      <c r="G571" s="2">
        <v>10</v>
      </c>
      <c r="H571" s="2">
        <v>55</v>
      </c>
      <c r="I571" s="2">
        <v>10</v>
      </c>
      <c r="J571" s="2">
        <v>18.100000000000001</v>
      </c>
      <c r="K571" s="2">
        <v>228.33</v>
      </c>
      <c r="L571" s="2">
        <v>10</v>
      </c>
      <c r="M571" s="2" t="s">
        <v>33</v>
      </c>
      <c r="N571" s="2" t="s">
        <v>86</v>
      </c>
      <c r="O571" s="2" t="s">
        <v>151</v>
      </c>
      <c r="P571" s="2" t="s">
        <v>3752</v>
      </c>
      <c r="Q571" s="2" t="s">
        <v>3753</v>
      </c>
      <c r="R571" s="2" t="s">
        <v>3754</v>
      </c>
      <c r="S571" s="2" t="s">
        <v>3755</v>
      </c>
      <c r="T571" s="2" t="s">
        <v>40</v>
      </c>
      <c r="U571" s="2">
        <v>0</v>
      </c>
      <c r="V571" s="22">
        <v>1.2090000000000001</v>
      </c>
      <c r="W571" s="22">
        <v>1.2789999999999999</v>
      </c>
      <c r="X571" s="22">
        <v>1.3260000000000001</v>
      </c>
      <c r="Y571" s="102">
        <v>0.92129068756494203</v>
      </c>
      <c r="Z571" s="102">
        <v>0.83890263030232803</v>
      </c>
      <c r="AA571" s="102">
        <v>0.73106335683009904</v>
      </c>
      <c r="AB571" s="23">
        <v>1</v>
      </c>
      <c r="AC571" s="23">
        <v>1</v>
      </c>
      <c r="AD571" s="23">
        <v>1</v>
      </c>
    </row>
    <row r="572" spans="1:30">
      <c r="A572" s="2" t="s">
        <v>30</v>
      </c>
      <c r="B572" s="2" t="s">
        <v>3756</v>
      </c>
      <c r="C572" s="2" t="s">
        <v>3757</v>
      </c>
      <c r="D572" s="2">
        <v>0</v>
      </c>
      <c r="E572" s="2">
        <v>71.894000000000005</v>
      </c>
      <c r="F572" s="2">
        <v>49</v>
      </c>
      <c r="G572" s="2">
        <v>12</v>
      </c>
      <c r="H572" s="2">
        <v>45</v>
      </c>
      <c r="I572" s="2">
        <v>12</v>
      </c>
      <c r="J572" s="2">
        <v>32.1</v>
      </c>
      <c r="K572" s="2">
        <v>143.44</v>
      </c>
      <c r="L572" s="2">
        <v>12</v>
      </c>
      <c r="M572" s="2" t="s">
        <v>33</v>
      </c>
      <c r="N572" s="2" t="s">
        <v>34</v>
      </c>
      <c r="O572" s="2" t="s">
        <v>77</v>
      </c>
      <c r="P572" s="2" t="s">
        <v>3758</v>
      </c>
      <c r="Q572" s="2" t="s">
        <v>3759</v>
      </c>
      <c r="R572" s="2" t="s">
        <v>3760</v>
      </c>
      <c r="S572" s="2" t="s">
        <v>3761</v>
      </c>
      <c r="T572" s="2" t="s">
        <v>1708</v>
      </c>
      <c r="U572" s="2">
        <v>0</v>
      </c>
      <c r="V572" s="22">
        <v>1.2649999999999999</v>
      </c>
      <c r="W572" s="22">
        <v>1.286</v>
      </c>
      <c r="X572" s="22">
        <v>1.363</v>
      </c>
      <c r="Y572" s="102">
        <v>0.780013256329255</v>
      </c>
      <c r="Z572" s="102">
        <v>0.74220921616616098</v>
      </c>
      <c r="AA572" s="102">
        <v>0.56129296549885099</v>
      </c>
      <c r="AB572" s="23">
        <v>1</v>
      </c>
      <c r="AC572" s="23">
        <v>1</v>
      </c>
      <c r="AD572" s="23">
        <v>1</v>
      </c>
    </row>
    <row r="573" spans="1:30">
      <c r="A573" s="2" t="s">
        <v>30</v>
      </c>
      <c r="B573" s="2" t="s">
        <v>3762</v>
      </c>
      <c r="C573" s="2" t="s">
        <v>3763</v>
      </c>
      <c r="D573" s="2">
        <v>0</v>
      </c>
      <c r="E573" s="2">
        <v>71.7</v>
      </c>
      <c r="F573" s="2">
        <v>76</v>
      </c>
      <c r="G573" s="2">
        <v>7</v>
      </c>
      <c r="H573" s="2">
        <v>95</v>
      </c>
      <c r="I573" s="2">
        <v>7</v>
      </c>
      <c r="J573" s="2">
        <v>11.5</v>
      </c>
      <c r="K573" s="2">
        <v>367.52</v>
      </c>
      <c r="L573" s="2">
        <v>7</v>
      </c>
      <c r="M573" s="2" t="s">
        <v>132</v>
      </c>
      <c r="N573" s="2" t="s">
        <v>3764</v>
      </c>
      <c r="O573" s="2" t="s">
        <v>3765</v>
      </c>
      <c r="P573" s="2" t="s">
        <v>3766</v>
      </c>
      <c r="Q573" s="2" t="s">
        <v>3767</v>
      </c>
      <c r="R573" s="2" t="s">
        <v>3768</v>
      </c>
      <c r="S573" s="2" t="s">
        <v>3769</v>
      </c>
      <c r="T573" s="2" t="s">
        <v>40</v>
      </c>
      <c r="U573" s="2">
        <v>0</v>
      </c>
      <c r="V573" s="22">
        <v>0.876</v>
      </c>
      <c r="W573" s="22">
        <v>0.94899999999999995</v>
      </c>
      <c r="X573" s="22">
        <v>0.97399999999999998</v>
      </c>
      <c r="Y573" s="102">
        <v>0.99704588371696001</v>
      </c>
      <c r="Z573" s="102">
        <v>0.999967029572981</v>
      </c>
      <c r="AA573" s="102">
        <v>0.99999986777409</v>
      </c>
      <c r="AB573" s="23">
        <v>1</v>
      </c>
      <c r="AC573" s="23">
        <v>1</v>
      </c>
      <c r="AD573" s="23">
        <v>1</v>
      </c>
    </row>
    <row r="574" spans="1:30">
      <c r="A574" s="2" t="s">
        <v>30</v>
      </c>
      <c r="B574" s="2" t="s">
        <v>3770</v>
      </c>
      <c r="C574" s="2" t="s">
        <v>3771</v>
      </c>
      <c r="D574" s="2">
        <v>0</v>
      </c>
      <c r="E574" s="2">
        <v>71.638000000000005</v>
      </c>
      <c r="F574" s="2">
        <v>55</v>
      </c>
      <c r="G574" s="2">
        <v>13</v>
      </c>
      <c r="H574" s="2">
        <v>54</v>
      </c>
      <c r="I574" s="2">
        <v>13</v>
      </c>
      <c r="J574" s="2">
        <v>35.6</v>
      </c>
      <c r="K574" s="2">
        <v>192.51</v>
      </c>
      <c r="L574" s="2">
        <v>13</v>
      </c>
      <c r="M574" s="2" t="s">
        <v>53</v>
      </c>
      <c r="N574" s="2" t="s">
        <v>86</v>
      </c>
      <c r="O574" s="2" t="s">
        <v>45</v>
      </c>
      <c r="P574" s="2" t="s">
        <v>3772</v>
      </c>
      <c r="Q574" s="2" t="s">
        <v>3773</v>
      </c>
      <c r="R574" s="2" t="s">
        <v>3774</v>
      </c>
      <c r="S574" s="2" t="s">
        <v>3775</v>
      </c>
      <c r="T574" s="2" t="s">
        <v>40</v>
      </c>
      <c r="U574" s="2">
        <v>0</v>
      </c>
      <c r="V574" s="22">
        <v>1.0840000000000001</v>
      </c>
      <c r="W574" s="22">
        <v>1.0669999999999999</v>
      </c>
      <c r="X574" s="22">
        <v>1.087</v>
      </c>
      <c r="Y574" s="102">
        <v>0.99532519668026198</v>
      </c>
      <c r="Z574" s="102">
        <v>0.99826597352805702</v>
      </c>
      <c r="AA574" s="102">
        <v>0.99454804352408599</v>
      </c>
      <c r="AB574" s="23">
        <v>1</v>
      </c>
      <c r="AC574" s="23">
        <v>1</v>
      </c>
      <c r="AD574" s="23">
        <v>1</v>
      </c>
    </row>
    <row r="575" spans="1:30">
      <c r="A575" s="2" t="s">
        <v>30</v>
      </c>
      <c r="B575" s="2" t="s">
        <v>3776</v>
      </c>
      <c r="C575" s="2" t="s">
        <v>3777</v>
      </c>
      <c r="D575" s="2">
        <v>0</v>
      </c>
      <c r="E575" s="2">
        <v>71.617000000000004</v>
      </c>
      <c r="F575" s="2">
        <v>57</v>
      </c>
      <c r="G575" s="2">
        <v>14</v>
      </c>
      <c r="H575" s="2">
        <v>56</v>
      </c>
      <c r="I575" s="2">
        <v>14</v>
      </c>
      <c r="J575" s="2">
        <v>33.299999999999997</v>
      </c>
      <c r="K575" s="2">
        <v>192.21</v>
      </c>
      <c r="L575" s="2">
        <v>14</v>
      </c>
      <c r="M575" s="2" t="s">
        <v>186</v>
      </c>
      <c r="N575" s="2" t="s">
        <v>141</v>
      </c>
      <c r="O575" s="2" t="s">
        <v>214</v>
      </c>
      <c r="P575" s="2" t="s">
        <v>3778</v>
      </c>
      <c r="Q575" s="2" t="s">
        <v>3779</v>
      </c>
      <c r="R575" s="2" t="s">
        <v>3780</v>
      </c>
      <c r="S575" s="2" t="s">
        <v>3781</v>
      </c>
      <c r="T575" s="2" t="s">
        <v>40</v>
      </c>
      <c r="U575" s="2">
        <v>0</v>
      </c>
      <c r="V575" s="22">
        <v>1.2270000000000001</v>
      </c>
      <c r="W575" s="22">
        <v>1.2230000000000001</v>
      </c>
      <c r="X575" s="22">
        <v>1.341</v>
      </c>
      <c r="Y575" s="102">
        <v>0.99226606262438499</v>
      </c>
      <c r="Z575" s="102">
        <v>0.98283349778610096</v>
      </c>
      <c r="AA575" s="102">
        <v>0.93453828707031195</v>
      </c>
      <c r="AB575" s="23">
        <v>1</v>
      </c>
      <c r="AC575" s="23">
        <v>1</v>
      </c>
      <c r="AD575" s="23">
        <v>1</v>
      </c>
    </row>
    <row r="576" spans="1:30">
      <c r="A576" s="2" t="s">
        <v>30</v>
      </c>
      <c r="B576" s="2" t="s">
        <v>3782</v>
      </c>
      <c r="C576" s="2" t="s">
        <v>3783</v>
      </c>
      <c r="D576" s="2">
        <v>0</v>
      </c>
      <c r="E576" s="2">
        <v>71.454999999999998</v>
      </c>
      <c r="F576" s="2">
        <v>41</v>
      </c>
      <c r="G576" s="2">
        <v>8</v>
      </c>
      <c r="H576" s="2">
        <v>74</v>
      </c>
      <c r="I576" s="2">
        <v>8</v>
      </c>
      <c r="J576" s="2">
        <v>28.6</v>
      </c>
      <c r="K576" s="2">
        <v>299.66000000000003</v>
      </c>
      <c r="L576" s="2">
        <v>8</v>
      </c>
      <c r="M576" s="2" t="s">
        <v>40</v>
      </c>
      <c r="N576" s="2" t="s">
        <v>40</v>
      </c>
      <c r="O576" s="2" t="s">
        <v>40</v>
      </c>
      <c r="P576" s="2" t="s">
        <v>3784</v>
      </c>
      <c r="Q576" s="2" t="s">
        <v>3785</v>
      </c>
      <c r="R576" s="2" t="s">
        <v>3786</v>
      </c>
      <c r="S576" s="2" t="s">
        <v>3787</v>
      </c>
      <c r="T576" s="2" t="s">
        <v>40</v>
      </c>
      <c r="U576" s="2">
        <v>0</v>
      </c>
      <c r="V576" s="22">
        <v>1.133</v>
      </c>
      <c r="W576" s="22">
        <v>0.877</v>
      </c>
      <c r="X576" s="22">
        <v>0.96499999999999997</v>
      </c>
      <c r="Y576" s="102">
        <v>0.99162888214735601</v>
      </c>
      <c r="Z576" s="102">
        <v>0.99269722998700105</v>
      </c>
      <c r="AA576" s="102">
        <v>0.99998421717714903</v>
      </c>
      <c r="AB576" s="23">
        <v>1</v>
      </c>
      <c r="AC576" s="23">
        <v>1</v>
      </c>
      <c r="AD576" s="23">
        <v>1</v>
      </c>
    </row>
    <row r="577" spans="1:30">
      <c r="A577" s="2" t="s">
        <v>30</v>
      </c>
      <c r="B577" s="2" t="s">
        <v>3788</v>
      </c>
      <c r="C577" s="2" t="s">
        <v>3789</v>
      </c>
      <c r="D577" s="2">
        <v>0</v>
      </c>
      <c r="E577" s="2">
        <v>71.450999999999993</v>
      </c>
      <c r="F577" s="2">
        <v>68</v>
      </c>
      <c r="G577" s="2">
        <v>11</v>
      </c>
      <c r="H577" s="2">
        <v>53</v>
      </c>
      <c r="I577" s="2">
        <v>11</v>
      </c>
      <c r="J577" s="2">
        <v>28.7</v>
      </c>
      <c r="K577" s="2">
        <v>229.86</v>
      </c>
      <c r="L577" s="2">
        <v>11</v>
      </c>
      <c r="M577" s="2" t="s">
        <v>33</v>
      </c>
      <c r="N577" s="2" t="s">
        <v>34</v>
      </c>
      <c r="O577" s="2" t="s">
        <v>158</v>
      </c>
      <c r="P577" s="2" t="s">
        <v>3790</v>
      </c>
      <c r="Q577" s="2" t="s">
        <v>3791</v>
      </c>
      <c r="R577" s="2" t="s">
        <v>3792</v>
      </c>
      <c r="S577" s="2" t="s">
        <v>3793</v>
      </c>
      <c r="T577" s="2" t="s">
        <v>3033</v>
      </c>
      <c r="U577" s="2">
        <v>0</v>
      </c>
      <c r="V577" s="22">
        <v>1.0840000000000001</v>
      </c>
      <c r="W577" s="22">
        <v>1.159</v>
      </c>
      <c r="X577" s="22">
        <v>1.2210000000000001</v>
      </c>
      <c r="Y577" s="102">
        <v>0.92371349361347799</v>
      </c>
      <c r="Z577" s="102">
        <v>0.43077972219638999</v>
      </c>
      <c r="AA577" s="102">
        <v>0.18781220181737701</v>
      </c>
      <c r="AB577" s="23">
        <v>1</v>
      </c>
      <c r="AC577" s="23">
        <v>1</v>
      </c>
      <c r="AD577" s="23">
        <v>0.58807295901250101</v>
      </c>
    </row>
    <row r="578" spans="1:30">
      <c r="A578" s="2" t="s">
        <v>30</v>
      </c>
      <c r="B578" s="2" t="s">
        <v>3794</v>
      </c>
      <c r="C578" s="2" t="s">
        <v>3795</v>
      </c>
      <c r="D578" s="2">
        <v>0</v>
      </c>
      <c r="E578" s="2">
        <v>71.305999999999997</v>
      </c>
      <c r="F578" s="2">
        <v>72</v>
      </c>
      <c r="G578" s="2">
        <v>11</v>
      </c>
      <c r="H578" s="2">
        <v>60</v>
      </c>
      <c r="I578" s="2">
        <v>11</v>
      </c>
      <c r="J578" s="2">
        <v>23.4</v>
      </c>
      <c r="K578" s="2">
        <v>216.3</v>
      </c>
      <c r="L578" s="2">
        <v>11</v>
      </c>
      <c r="M578" s="2" t="s">
        <v>33</v>
      </c>
      <c r="N578" s="2" t="s">
        <v>34</v>
      </c>
      <c r="O578" s="2" t="s">
        <v>158</v>
      </c>
      <c r="P578" s="2" t="s">
        <v>3796</v>
      </c>
      <c r="Q578" s="2" t="s">
        <v>3797</v>
      </c>
      <c r="R578" s="2" t="s">
        <v>3798</v>
      </c>
      <c r="S578" s="2" t="s">
        <v>3799</v>
      </c>
      <c r="T578" s="2" t="s">
        <v>40</v>
      </c>
      <c r="U578" s="2">
        <v>0</v>
      </c>
      <c r="V578" s="22">
        <v>1.1279999999999999</v>
      </c>
      <c r="W578" s="22">
        <v>1.2769999999999999</v>
      </c>
      <c r="X578" s="22">
        <v>1.321</v>
      </c>
      <c r="Y578" s="102">
        <v>0.92384983196523696</v>
      </c>
      <c r="Z578" s="102">
        <v>0.50406805543132305</v>
      </c>
      <c r="AA578" s="102">
        <v>0.42820829812904798</v>
      </c>
      <c r="AB578" s="23">
        <v>1</v>
      </c>
      <c r="AC578" s="23">
        <v>1</v>
      </c>
      <c r="AD578" s="23">
        <v>1</v>
      </c>
    </row>
    <row r="579" spans="1:30">
      <c r="A579" s="2" t="s">
        <v>30</v>
      </c>
      <c r="B579" s="2" t="s">
        <v>3800</v>
      </c>
      <c r="C579" s="2" t="s">
        <v>3801</v>
      </c>
      <c r="D579" s="2">
        <v>0</v>
      </c>
      <c r="E579" s="2">
        <v>71.281999999999996</v>
      </c>
      <c r="F579" s="2">
        <v>63</v>
      </c>
      <c r="G579" s="2">
        <v>11</v>
      </c>
      <c r="H579" s="2">
        <v>57</v>
      </c>
      <c r="I579" s="2">
        <v>11</v>
      </c>
      <c r="J579" s="2">
        <v>27.6</v>
      </c>
      <c r="K579" s="2">
        <v>208.63</v>
      </c>
      <c r="L579" s="2">
        <v>11</v>
      </c>
      <c r="M579" s="2" t="s">
        <v>33</v>
      </c>
      <c r="N579" s="2" t="s">
        <v>34</v>
      </c>
      <c r="O579" s="2" t="s">
        <v>77</v>
      </c>
      <c r="P579" s="2" t="s">
        <v>3802</v>
      </c>
      <c r="Q579" s="2" t="s">
        <v>3803</v>
      </c>
      <c r="R579" s="2" t="s">
        <v>3804</v>
      </c>
      <c r="S579" s="2" t="s">
        <v>3805</v>
      </c>
      <c r="T579" s="2" t="s">
        <v>1251</v>
      </c>
      <c r="U579" s="2">
        <v>0</v>
      </c>
      <c r="V579" s="22">
        <v>1.2</v>
      </c>
      <c r="W579" s="22">
        <v>1.3120000000000001</v>
      </c>
      <c r="X579" s="22">
        <v>1.367</v>
      </c>
      <c r="Y579" s="102">
        <v>0.236043633350904</v>
      </c>
      <c r="Z579" s="102">
        <v>5.2033063290516303E-2</v>
      </c>
      <c r="AA579" s="102">
        <v>2.7584188894488298E-2</v>
      </c>
      <c r="AB579" s="23">
        <v>1</v>
      </c>
      <c r="AC579" s="23">
        <v>0.24840719565706201</v>
      </c>
      <c r="AD579" s="23">
        <v>0.12580580443689701</v>
      </c>
    </row>
    <row r="580" spans="1:30">
      <c r="A580" s="2" t="s">
        <v>30</v>
      </c>
      <c r="B580" s="2" t="s">
        <v>3806</v>
      </c>
      <c r="C580" s="2" t="s">
        <v>3807</v>
      </c>
      <c r="D580" s="2">
        <v>0</v>
      </c>
      <c r="E580" s="2">
        <v>71.254999999999995</v>
      </c>
      <c r="F580" s="2">
        <v>72</v>
      </c>
      <c r="G580" s="2">
        <v>14</v>
      </c>
      <c r="H580" s="2">
        <v>45</v>
      </c>
      <c r="I580" s="2">
        <v>14</v>
      </c>
      <c r="J580" s="2">
        <v>31.3</v>
      </c>
      <c r="K580" s="2">
        <v>196.87</v>
      </c>
      <c r="L580" s="2">
        <v>14</v>
      </c>
      <c r="M580" s="2" t="s">
        <v>33</v>
      </c>
      <c r="N580" s="2" t="s">
        <v>314</v>
      </c>
      <c r="O580" s="2" t="s">
        <v>151</v>
      </c>
      <c r="P580" s="2" t="s">
        <v>3808</v>
      </c>
      <c r="Q580" s="2" t="s">
        <v>3809</v>
      </c>
      <c r="R580" s="2" t="s">
        <v>3810</v>
      </c>
      <c r="S580" s="2" t="s">
        <v>3811</v>
      </c>
      <c r="T580" s="2" t="s">
        <v>40</v>
      </c>
      <c r="U580" s="2">
        <v>0</v>
      </c>
      <c r="V580" s="22">
        <v>1.2210000000000001</v>
      </c>
      <c r="W580" s="22">
        <v>1.276</v>
      </c>
      <c r="X580" s="22">
        <v>1.522</v>
      </c>
      <c r="Y580" s="102">
        <v>0.97573431989225801</v>
      </c>
      <c r="Z580" s="102">
        <v>0.93428999917687605</v>
      </c>
      <c r="AA580" s="102">
        <v>0.70765352642240498</v>
      </c>
      <c r="AB580" s="23">
        <v>1</v>
      </c>
      <c r="AC580" s="23">
        <v>1</v>
      </c>
      <c r="AD580" s="23">
        <v>1</v>
      </c>
    </row>
    <row r="581" spans="1:30">
      <c r="A581" s="2" t="s">
        <v>30</v>
      </c>
      <c r="B581" s="2" t="s">
        <v>3812</v>
      </c>
      <c r="C581" s="2" t="s">
        <v>3813</v>
      </c>
      <c r="D581" s="2">
        <v>0</v>
      </c>
      <c r="E581" s="2">
        <v>71.197000000000003</v>
      </c>
      <c r="F581" s="2">
        <v>60</v>
      </c>
      <c r="G581" s="2">
        <v>11</v>
      </c>
      <c r="H581" s="2">
        <v>56</v>
      </c>
      <c r="I581" s="2">
        <v>11</v>
      </c>
      <c r="J581" s="2">
        <v>26.8</v>
      </c>
      <c r="K581" s="2">
        <v>225.75</v>
      </c>
      <c r="L581" s="2">
        <v>11</v>
      </c>
      <c r="M581" s="2" t="s">
        <v>33</v>
      </c>
      <c r="N581" s="2" t="s">
        <v>141</v>
      </c>
      <c r="O581" s="2" t="s">
        <v>77</v>
      </c>
      <c r="P581" s="2" t="s">
        <v>3814</v>
      </c>
      <c r="Q581" s="2" t="s">
        <v>3815</v>
      </c>
      <c r="R581" s="2" t="s">
        <v>3816</v>
      </c>
      <c r="S581" s="2" t="s">
        <v>3817</v>
      </c>
      <c r="T581" s="2" t="s">
        <v>40</v>
      </c>
      <c r="U581" s="2">
        <v>0</v>
      </c>
      <c r="V581" s="22">
        <v>1.123</v>
      </c>
      <c r="W581" s="22">
        <v>1.08</v>
      </c>
      <c r="X581" s="22">
        <v>1.1970000000000001</v>
      </c>
      <c r="Y581" s="102">
        <v>0.97164019381005795</v>
      </c>
      <c r="Z581" s="102">
        <v>0.99362141385452996</v>
      </c>
      <c r="AA581" s="102">
        <v>0.87234507973304598</v>
      </c>
      <c r="AB581" s="23">
        <v>1</v>
      </c>
      <c r="AC581" s="23">
        <v>1</v>
      </c>
      <c r="AD581" s="23">
        <v>1</v>
      </c>
    </row>
    <row r="582" spans="1:30">
      <c r="A582" s="2" t="s">
        <v>30</v>
      </c>
      <c r="B582" s="2" t="s">
        <v>3818</v>
      </c>
      <c r="C582" s="2" t="s">
        <v>3819</v>
      </c>
      <c r="D582" s="2">
        <v>0</v>
      </c>
      <c r="E582" s="2">
        <v>70.963999999999999</v>
      </c>
      <c r="F582" s="2">
        <v>47</v>
      </c>
      <c r="G582" s="2">
        <v>12</v>
      </c>
      <c r="H582" s="2">
        <v>55</v>
      </c>
      <c r="I582" s="2">
        <v>12</v>
      </c>
      <c r="J582" s="2">
        <v>30.9</v>
      </c>
      <c r="K582" s="2">
        <v>206.89</v>
      </c>
      <c r="L582" s="2">
        <v>12</v>
      </c>
      <c r="M582" s="2" t="s">
        <v>921</v>
      </c>
      <c r="N582" s="2" t="s">
        <v>141</v>
      </c>
      <c r="O582" s="2" t="s">
        <v>714</v>
      </c>
      <c r="P582" s="2" t="s">
        <v>3820</v>
      </c>
      <c r="Q582" s="2" t="s">
        <v>3821</v>
      </c>
      <c r="R582" s="2" t="s">
        <v>3822</v>
      </c>
      <c r="S582" s="2" t="s">
        <v>3823</v>
      </c>
      <c r="T582" s="2" t="s">
        <v>2029</v>
      </c>
      <c r="U582" s="2">
        <v>0</v>
      </c>
      <c r="V582" s="22">
        <v>1.1439999999999999</v>
      </c>
      <c r="W582" s="22">
        <v>1.2589999999999999</v>
      </c>
      <c r="X582" s="22">
        <v>1.31</v>
      </c>
      <c r="Y582" s="102">
        <v>0.96860447368698399</v>
      </c>
      <c r="Z582" s="102">
        <v>0.86125176871239495</v>
      </c>
      <c r="AA582" s="102">
        <v>0.73616705459483001</v>
      </c>
      <c r="AB582" s="23">
        <v>1</v>
      </c>
      <c r="AC582" s="23">
        <v>1</v>
      </c>
      <c r="AD582" s="23">
        <v>1</v>
      </c>
    </row>
    <row r="583" spans="1:30">
      <c r="A583" s="2" t="s">
        <v>30</v>
      </c>
      <c r="B583" s="2" t="s">
        <v>3824</v>
      </c>
      <c r="C583" s="2" t="s">
        <v>3825</v>
      </c>
      <c r="D583" s="2">
        <v>0</v>
      </c>
      <c r="E583" s="2">
        <v>70.739999999999995</v>
      </c>
      <c r="F583" s="2">
        <v>70</v>
      </c>
      <c r="G583" s="2">
        <v>7</v>
      </c>
      <c r="H583" s="2">
        <v>91</v>
      </c>
      <c r="I583" s="2">
        <v>7</v>
      </c>
      <c r="J583" s="2">
        <v>11.6</v>
      </c>
      <c r="K583" s="2">
        <v>342.45</v>
      </c>
      <c r="L583" s="2">
        <v>7</v>
      </c>
      <c r="M583" s="2" t="s">
        <v>33</v>
      </c>
      <c r="N583" s="2" t="s">
        <v>991</v>
      </c>
      <c r="O583" s="2" t="s">
        <v>1058</v>
      </c>
      <c r="P583" s="2" t="s">
        <v>3826</v>
      </c>
      <c r="Q583" s="2" t="s">
        <v>3827</v>
      </c>
      <c r="R583" s="2" t="s">
        <v>3828</v>
      </c>
      <c r="S583" s="2" t="s">
        <v>3829</v>
      </c>
      <c r="T583" s="2" t="s">
        <v>102</v>
      </c>
      <c r="U583" s="2">
        <v>0</v>
      </c>
      <c r="V583" s="22">
        <v>0.90500000000000003</v>
      </c>
      <c r="W583" s="22">
        <v>0.997</v>
      </c>
      <c r="X583" s="22">
        <v>0.81399999999999995</v>
      </c>
      <c r="Y583" s="102">
        <v>0.91299913347810402</v>
      </c>
      <c r="Z583" s="102">
        <v>0.99999939504929303</v>
      </c>
      <c r="AA583" s="102">
        <v>0.214286094899312</v>
      </c>
      <c r="AB583" s="23">
        <v>1</v>
      </c>
      <c r="AC583" s="23">
        <v>1</v>
      </c>
      <c r="AD583" s="23">
        <v>0.64680370994434</v>
      </c>
    </row>
    <row r="584" spans="1:30">
      <c r="A584" s="2" t="s">
        <v>30</v>
      </c>
      <c r="B584" s="2" t="s">
        <v>3830</v>
      </c>
      <c r="C584" s="2" t="s">
        <v>3831</v>
      </c>
      <c r="D584" s="2">
        <v>0</v>
      </c>
      <c r="E584" s="2">
        <v>70.730999999999995</v>
      </c>
      <c r="F584" s="2">
        <v>71</v>
      </c>
      <c r="G584" s="2">
        <v>14</v>
      </c>
      <c r="H584" s="2">
        <v>48</v>
      </c>
      <c r="I584" s="2">
        <v>14</v>
      </c>
      <c r="J584" s="2">
        <v>30.4</v>
      </c>
      <c r="K584" s="2">
        <v>187.11</v>
      </c>
      <c r="L584" s="2">
        <v>14</v>
      </c>
      <c r="M584" s="2" t="s">
        <v>328</v>
      </c>
      <c r="N584" s="2" t="s">
        <v>34</v>
      </c>
      <c r="O584" s="2" t="s">
        <v>3389</v>
      </c>
      <c r="P584" s="2" t="s">
        <v>3832</v>
      </c>
      <c r="Q584" s="2" t="s">
        <v>3833</v>
      </c>
      <c r="R584" s="2" t="s">
        <v>3834</v>
      </c>
      <c r="S584" s="2" t="s">
        <v>3835</v>
      </c>
      <c r="T584" s="2" t="s">
        <v>40</v>
      </c>
      <c r="U584" s="2">
        <v>0</v>
      </c>
      <c r="V584" s="22">
        <v>1.0820000000000001</v>
      </c>
      <c r="W584" s="22">
        <v>1.151</v>
      </c>
      <c r="X584" s="22">
        <v>1.26</v>
      </c>
      <c r="Y584" s="102">
        <v>0.99999541648997803</v>
      </c>
      <c r="Z584" s="102">
        <v>0.99857445229666297</v>
      </c>
      <c r="AA584" s="102">
        <v>0.98301871244032202</v>
      </c>
      <c r="AB584" s="23">
        <v>1</v>
      </c>
      <c r="AC584" s="23">
        <v>1</v>
      </c>
      <c r="AD584" s="23">
        <v>1</v>
      </c>
    </row>
    <row r="585" spans="1:30">
      <c r="A585" s="2" t="s">
        <v>30</v>
      </c>
      <c r="B585" s="2" t="s">
        <v>3836</v>
      </c>
      <c r="C585" s="2" t="s">
        <v>3837</v>
      </c>
      <c r="D585" s="2">
        <v>0</v>
      </c>
      <c r="E585" s="2">
        <v>70.707999999999998</v>
      </c>
      <c r="F585" s="2">
        <v>27</v>
      </c>
      <c r="G585" s="2">
        <v>16</v>
      </c>
      <c r="H585" s="2">
        <v>51</v>
      </c>
      <c r="I585" s="2">
        <v>16</v>
      </c>
      <c r="J585" s="2">
        <v>67.599999999999994</v>
      </c>
      <c r="K585" s="2">
        <v>175.04</v>
      </c>
      <c r="L585" s="2">
        <v>16</v>
      </c>
      <c r="M585" s="2" t="s">
        <v>33</v>
      </c>
      <c r="N585" s="2" t="s">
        <v>86</v>
      </c>
      <c r="O585" s="2" t="s">
        <v>511</v>
      </c>
      <c r="P585" s="2" t="s">
        <v>3838</v>
      </c>
      <c r="Q585" s="2" t="s">
        <v>3839</v>
      </c>
      <c r="R585" s="2" t="s">
        <v>3840</v>
      </c>
      <c r="S585" s="2" t="s">
        <v>3841</v>
      </c>
      <c r="T585" s="2" t="s">
        <v>3842</v>
      </c>
      <c r="U585" s="2">
        <v>0</v>
      </c>
      <c r="V585" s="22">
        <v>0.78400000000000003</v>
      </c>
      <c r="W585" s="22">
        <v>0.75900000000000001</v>
      </c>
      <c r="X585" s="22">
        <v>0.73399999999999999</v>
      </c>
      <c r="Y585" s="102">
        <v>2.5194330936887401E-3</v>
      </c>
      <c r="Z585" s="102">
        <v>1.25799933272697E-3</v>
      </c>
      <c r="AA585" s="102">
        <v>4.1491552749795002E-4</v>
      </c>
      <c r="AB585" s="23">
        <v>2.7239517801175901E-2</v>
      </c>
      <c r="AC585" s="23">
        <v>1.1677791785617E-2</v>
      </c>
      <c r="AD585" s="23">
        <v>3.5143536384388599E-3</v>
      </c>
    </row>
    <row r="586" spans="1:30">
      <c r="A586" s="2" t="s">
        <v>30</v>
      </c>
      <c r="B586" s="2" t="s">
        <v>3843</v>
      </c>
      <c r="C586" s="2" t="s">
        <v>3844</v>
      </c>
      <c r="D586" s="2">
        <v>0</v>
      </c>
      <c r="E586" s="2">
        <v>70.489000000000004</v>
      </c>
      <c r="F586" s="2">
        <v>35</v>
      </c>
      <c r="G586" s="2">
        <v>15</v>
      </c>
      <c r="H586" s="2">
        <v>54</v>
      </c>
      <c r="I586" s="2">
        <v>15</v>
      </c>
      <c r="J586" s="2">
        <v>57.3</v>
      </c>
      <c r="K586" s="2">
        <v>213.73</v>
      </c>
      <c r="L586" s="2">
        <v>15</v>
      </c>
      <c r="M586" s="2" t="s">
        <v>33</v>
      </c>
      <c r="N586" s="2" t="s">
        <v>86</v>
      </c>
      <c r="O586" s="2" t="s">
        <v>158</v>
      </c>
      <c r="P586" s="2" t="s">
        <v>3845</v>
      </c>
      <c r="Q586" s="2" t="s">
        <v>3846</v>
      </c>
      <c r="R586" s="2" t="s">
        <v>3847</v>
      </c>
      <c r="S586" s="2" t="s">
        <v>3848</v>
      </c>
      <c r="T586" s="2" t="s">
        <v>3849</v>
      </c>
      <c r="U586" s="2">
        <v>0</v>
      </c>
      <c r="V586" s="22">
        <v>0.79300000000000004</v>
      </c>
      <c r="W586" s="22">
        <v>0.7</v>
      </c>
      <c r="X586" s="22">
        <v>0.64600000000000002</v>
      </c>
      <c r="Y586" s="102">
        <v>8.7572712340144906E-3</v>
      </c>
      <c r="Z586" s="102">
        <v>1.7839530010466101E-4</v>
      </c>
      <c r="AA586" s="102">
        <v>3.6134154998590497E-5</v>
      </c>
      <c r="AB586" s="23">
        <v>7.9682497663953605E-2</v>
      </c>
      <c r="AC586" s="23">
        <v>2.3090884619180801E-3</v>
      </c>
      <c r="AD586" s="23">
        <v>4.7780271142021098E-4</v>
      </c>
    </row>
    <row r="587" spans="1:30">
      <c r="A587" s="2" t="s">
        <v>30</v>
      </c>
      <c r="B587" s="2" t="s">
        <v>3850</v>
      </c>
      <c r="C587" s="2" t="s">
        <v>3851</v>
      </c>
      <c r="D587" s="2">
        <v>0</v>
      </c>
      <c r="E587" s="2">
        <v>70.361999999999995</v>
      </c>
      <c r="F587" s="2">
        <v>63</v>
      </c>
      <c r="G587" s="2">
        <v>11</v>
      </c>
      <c r="H587" s="2">
        <v>66</v>
      </c>
      <c r="I587" s="2">
        <v>11</v>
      </c>
      <c r="J587" s="2">
        <v>24.7</v>
      </c>
      <c r="K587" s="2">
        <v>244.03</v>
      </c>
      <c r="L587" s="2">
        <v>11</v>
      </c>
      <c r="M587" s="2" t="s">
        <v>53</v>
      </c>
      <c r="N587" s="2" t="s">
        <v>34</v>
      </c>
      <c r="O587" s="2" t="s">
        <v>214</v>
      </c>
      <c r="P587" s="2" t="s">
        <v>3852</v>
      </c>
      <c r="Q587" s="2" t="s">
        <v>3853</v>
      </c>
      <c r="R587" s="2" t="s">
        <v>3854</v>
      </c>
      <c r="S587" s="2" t="s">
        <v>3855</v>
      </c>
      <c r="T587" s="2" t="s">
        <v>469</v>
      </c>
      <c r="U587" s="2">
        <v>0</v>
      </c>
      <c r="V587" s="22">
        <v>1.272</v>
      </c>
      <c r="W587" s="22">
        <v>1.304</v>
      </c>
      <c r="X587" s="22">
        <v>1.2989999999999999</v>
      </c>
      <c r="Y587" s="102">
        <v>0.19209238439731299</v>
      </c>
      <c r="Z587" s="102">
        <v>0.15928394368885501</v>
      </c>
      <c r="AA587" s="102">
        <v>0.24075940466455201</v>
      </c>
      <c r="AB587" s="23">
        <v>0.85804332826799601</v>
      </c>
      <c r="AC587" s="23">
        <v>0.58435905888246797</v>
      </c>
      <c r="AD587" s="23">
        <v>0.70464297097682504</v>
      </c>
    </row>
    <row r="588" spans="1:30">
      <c r="A588" s="2" t="s">
        <v>30</v>
      </c>
      <c r="B588" s="2" t="s">
        <v>3856</v>
      </c>
      <c r="C588" s="2" t="s">
        <v>3857</v>
      </c>
      <c r="D588" s="2">
        <v>0</v>
      </c>
      <c r="E588" s="2">
        <v>70.328000000000003</v>
      </c>
      <c r="F588" s="2">
        <v>51</v>
      </c>
      <c r="G588" s="2">
        <v>12</v>
      </c>
      <c r="H588" s="2">
        <v>52</v>
      </c>
      <c r="I588" s="2">
        <v>12</v>
      </c>
      <c r="J588" s="2">
        <v>23.7</v>
      </c>
      <c r="K588" s="2">
        <v>153.84</v>
      </c>
      <c r="L588" s="2">
        <v>12</v>
      </c>
      <c r="M588" s="2" t="s">
        <v>33</v>
      </c>
      <c r="N588" s="2" t="s">
        <v>86</v>
      </c>
      <c r="O588" s="2" t="s">
        <v>151</v>
      </c>
      <c r="P588" s="2" t="s">
        <v>3858</v>
      </c>
      <c r="Q588" s="2" t="s">
        <v>3859</v>
      </c>
      <c r="R588" s="2" t="s">
        <v>3860</v>
      </c>
      <c r="S588" s="2" t="s">
        <v>3861</v>
      </c>
      <c r="T588" s="2" t="s">
        <v>2694</v>
      </c>
      <c r="U588" s="2">
        <v>0</v>
      </c>
      <c r="V588" s="22">
        <v>1.3260000000000001</v>
      </c>
      <c r="W588" s="22">
        <v>1.2410000000000001</v>
      </c>
      <c r="X588" s="22">
        <v>1.351</v>
      </c>
      <c r="Y588" s="102">
        <v>0.89600757620014504</v>
      </c>
      <c r="Z588" s="102">
        <v>0.91938989288008799</v>
      </c>
      <c r="AA588" s="102">
        <v>0.76743959504664006</v>
      </c>
      <c r="AB588" s="23">
        <v>1</v>
      </c>
      <c r="AC588" s="23">
        <v>1</v>
      </c>
      <c r="AD588" s="23">
        <v>1</v>
      </c>
    </row>
    <row r="589" spans="1:30">
      <c r="A589" s="2" t="s">
        <v>30</v>
      </c>
      <c r="B589" s="2" t="s">
        <v>3862</v>
      </c>
      <c r="C589" s="2" t="s">
        <v>3863</v>
      </c>
      <c r="D589" s="2">
        <v>0</v>
      </c>
      <c r="E589" s="2">
        <v>70.131</v>
      </c>
      <c r="F589" s="2">
        <v>29</v>
      </c>
      <c r="G589" s="2">
        <v>15</v>
      </c>
      <c r="H589" s="2">
        <v>43</v>
      </c>
      <c r="I589" s="2">
        <v>15</v>
      </c>
      <c r="J589" s="2">
        <v>60.2</v>
      </c>
      <c r="K589" s="2">
        <v>145.30000000000001</v>
      </c>
      <c r="L589" s="2">
        <v>15</v>
      </c>
      <c r="M589" s="2" t="s">
        <v>33</v>
      </c>
      <c r="N589" s="2" t="s">
        <v>86</v>
      </c>
      <c r="O589" s="2" t="s">
        <v>214</v>
      </c>
      <c r="P589" s="2" t="s">
        <v>3864</v>
      </c>
      <c r="Q589" s="2" t="s">
        <v>3865</v>
      </c>
      <c r="R589" s="2" t="s">
        <v>3866</v>
      </c>
      <c r="S589" s="2" t="s">
        <v>3867</v>
      </c>
      <c r="T589" s="2" t="s">
        <v>348</v>
      </c>
      <c r="U589" s="2">
        <v>0</v>
      </c>
      <c r="V589" s="22">
        <v>0.94599999999999995</v>
      </c>
      <c r="W589" s="22">
        <v>0.97</v>
      </c>
      <c r="X589" s="22">
        <v>1.0449999999999999</v>
      </c>
      <c r="Y589" s="102">
        <v>0.89905003090809099</v>
      </c>
      <c r="Z589" s="102">
        <v>0.99770300855208105</v>
      </c>
      <c r="AA589" s="102">
        <v>0.99249022258175801</v>
      </c>
      <c r="AB589" s="23">
        <v>1</v>
      </c>
      <c r="AC589" s="23">
        <v>1</v>
      </c>
      <c r="AD589" s="23">
        <v>1</v>
      </c>
    </row>
    <row r="590" spans="1:30">
      <c r="A590" s="2" t="s">
        <v>30</v>
      </c>
      <c r="B590" s="2" t="s">
        <v>3868</v>
      </c>
      <c r="C590" s="2" t="s">
        <v>3869</v>
      </c>
      <c r="D590" s="2">
        <v>0</v>
      </c>
      <c r="E590" s="2">
        <v>69.953999999999994</v>
      </c>
      <c r="F590" s="2">
        <v>38</v>
      </c>
      <c r="G590" s="2">
        <v>11</v>
      </c>
      <c r="H590" s="2">
        <v>43</v>
      </c>
      <c r="I590" s="2">
        <v>11</v>
      </c>
      <c r="J590" s="2">
        <v>34.799999999999997</v>
      </c>
      <c r="K590" s="2">
        <v>180.22</v>
      </c>
      <c r="L590" s="2">
        <v>11</v>
      </c>
      <c r="M590" s="2" t="s">
        <v>33</v>
      </c>
      <c r="N590" s="2" t="s">
        <v>86</v>
      </c>
      <c r="O590" s="2" t="s">
        <v>511</v>
      </c>
      <c r="P590" s="2" t="s">
        <v>3870</v>
      </c>
      <c r="Q590" s="2" t="s">
        <v>3871</v>
      </c>
      <c r="R590" s="2" t="s">
        <v>3872</v>
      </c>
      <c r="S590" s="2" t="s">
        <v>3873</v>
      </c>
      <c r="T590" s="2" t="s">
        <v>1708</v>
      </c>
      <c r="U590" s="2">
        <v>0</v>
      </c>
      <c r="V590" s="22">
        <v>0.95799999999999996</v>
      </c>
      <c r="W590" s="22">
        <v>1.1020000000000001</v>
      </c>
      <c r="X590" s="22">
        <v>1.1100000000000001</v>
      </c>
      <c r="Y590" s="102">
        <v>0.99987946961049901</v>
      </c>
      <c r="Z590" s="102">
        <v>0.99903590565745204</v>
      </c>
      <c r="AA590" s="102">
        <v>0.99895515761860099</v>
      </c>
      <c r="AB590" s="23">
        <v>1</v>
      </c>
      <c r="AC590" s="23">
        <v>1</v>
      </c>
      <c r="AD590" s="23">
        <v>1</v>
      </c>
    </row>
    <row r="591" spans="1:30">
      <c r="A591" s="2" t="s">
        <v>30</v>
      </c>
      <c r="B591" s="2" t="s">
        <v>3874</v>
      </c>
      <c r="C591" s="2" t="s">
        <v>3875</v>
      </c>
      <c r="D591" s="2">
        <v>0</v>
      </c>
      <c r="E591" s="2">
        <v>69.591999999999999</v>
      </c>
      <c r="F591" s="2">
        <v>66</v>
      </c>
      <c r="G591" s="2">
        <v>13</v>
      </c>
      <c r="H591" s="2">
        <v>55</v>
      </c>
      <c r="I591" s="2">
        <v>13</v>
      </c>
      <c r="J591" s="2">
        <v>26.3</v>
      </c>
      <c r="K591" s="2">
        <v>200.39</v>
      </c>
      <c r="L591" s="2">
        <v>13</v>
      </c>
      <c r="M591" s="2" t="s">
        <v>33</v>
      </c>
      <c r="N591" s="2" t="s">
        <v>34</v>
      </c>
      <c r="O591" s="2" t="s">
        <v>151</v>
      </c>
      <c r="P591" s="2" t="s">
        <v>3876</v>
      </c>
      <c r="Q591" s="2" t="s">
        <v>3877</v>
      </c>
      <c r="R591" s="2" t="s">
        <v>3878</v>
      </c>
      <c r="S591" s="2" t="s">
        <v>3879</v>
      </c>
      <c r="T591" s="2" t="s">
        <v>469</v>
      </c>
      <c r="U591" s="2">
        <v>0</v>
      </c>
      <c r="V591" s="22">
        <v>1.1919999999999999</v>
      </c>
      <c r="W591" s="22">
        <v>1.262</v>
      </c>
      <c r="X591" s="22">
        <v>1.3680000000000001</v>
      </c>
      <c r="Y591" s="102">
        <v>0.96032067615670103</v>
      </c>
      <c r="Z591" s="102">
        <v>0.85068735030530795</v>
      </c>
      <c r="AA591" s="102">
        <v>0.67009280024542905</v>
      </c>
      <c r="AB591" s="23">
        <v>1</v>
      </c>
      <c r="AC591" s="23">
        <v>1</v>
      </c>
      <c r="AD591" s="23">
        <v>1</v>
      </c>
    </row>
    <row r="592" spans="1:30">
      <c r="A592" s="2" t="s">
        <v>30</v>
      </c>
      <c r="B592" s="2" t="s">
        <v>3880</v>
      </c>
      <c r="C592" s="2" t="s">
        <v>3881</v>
      </c>
      <c r="D592" s="2">
        <v>0</v>
      </c>
      <c r="E592" s="2">
        <v>69.364999999999995</v>
      </c>
      <c r="F592" s="2">
        <v>35</v>
      </c>
      <c r="G592" s="2">
        <v>12</v>
      </c>
      <c r="H592" s="2">
        <v>44</v>
      </c>
      <c r="I592" s="2">
        <v>12</v>
      </c>
      <c r="J592" s="2">
        <v>47</v>
      </c>
      <c r="K592" s="2">
        <v>144.44</v>
      </c>
      <c r="L592" s="2">
        <v>12</v>
      </c>
      <c r="M592" s="2" t="s">
        <v>3225</v>
      </c>
      <c r="N592" s="2" t="s">
        <v>40</v>
      </c>
      <c r="O592" s="2" t="s">
        <v>151</v>
      </c>
      <c r="P592" s="2" t="s">
        <v>3882</v>
      </c>
      <c r="Q592" s="2" t="s">
        <v>3883</v>
      </c>
      <c r="R592" s="2" t="s">
        <v>3884</v>
      </c>
      <c r="S592" s="2" t="s">
        <v>3885</v>
      </c>
      <c r="T592" s="2" t="s">
        <v>40</v>
      </c>
      <c r="U592" s="2">
        <v>0</v>
      </c>
      <c r="V592" s="22">
        <v>1.0049999999999999</v>
      </c>
      <c r="W592" s="22">
        <v>1.008</v>
      </c>
      <c r="X592" s="22">
        <v>1.069</v>
      </c>
      <c r="Y592" s="102">
        <v>0.99999991259891796</v>
      </c>
      <c r="Z592" s="102">
        <v>0.99999920275443699</v>
      </c>
      <c r="AA592" s="102">
        <v>0.99612385375388401</v>
      </c>
      <c r="AB592" s="23">
        <v>1</v>
      </c>
      <c r="AC592" s="23">
        <v>1</v>
      </c>
      <c r="AD592" s="23">
        <v>1</v>
      </c>
    </row>
    <row r="593" spans="1:30">
      <c r="A593" s="2" t="s">
        <v>30</v>
      </c>
      <c r="B593" s="2" t="s">
        <v>3886</v>
      </c>
      <c r="C593" s="2" t="s">
        <v>3887</v>
      </c>
      <c r="D593" s="2">
        <v>0</v>
      </c>
      <c r="E593" s="2">
        <v>69.352999999999994</v>
      </c>
      <c r="F593" s="2">
        <v>23</v>
      </c>
      <c r="G593" s="2">
        <v>11</v>
      </c>
      <c r="H593" s="2">
        <v>63</v>
      </c>
      <c r="I593" s="2">
        <v>11</v>
      </c>
      <c r="J593" s="2">
        <v>50.3</v>
      </c>
      <c r="K593" s="2">
        <v>206.23</v>
      </c>
      <c r="L593" s="2">
        <v>11</v>
      </c>
      <c r="M593" s="2" t="s">
        <v>186</v>
      </c>
      <c r="N593" s="2" t="s">
        <v>141</v>
      </c>
      <c r="O593" s="2" t="s">
        <v>519</v>
      </c>
      <c r="P593" s="2" t="s">
        <v>3888</v>
      </c>
      <c r="Q593" s="2" t="s">
        <v>3889</v>
      </c>
      <c r="R593" s="2" t="s">
        <v>3890</v>
      </c>
      <c r="S593" s="2" t="s">
        <v>3891</v>
      </c>
      <c r="T593" s="2" t="s">
        <v>40</v>
      </c>
      <c r="U593" s="2">
        <v>0</v>
      </c>
      <c r="V593" s="22">
        <v>0.97299999999999998</v>
      </c>
      <c r="W593" s="22">
        <v>0.82799999999999996</v>
      </c>
      <c r="X593" s="22">
        <v>0.83199999999999996</v>
      </c>
      <c r="Y593" s="102">
        <v>0.99999924529290596</v>
      </c>
      <c r="Z593" s="102">
        <v>0.99521883874614203</v>
      </c>
      <c r="AA593" s="102">
        <v>0.99708004780091397</v>
      </c>
      <c r="AB593" s="23">
        <v>1</v>
      </c>
      <c r="AC593" s="23">
        <v>1</v>
      </c>
      <c r="AD593" s="23">
        <v>1</v>
      </c>
    </row>
    <row r="594" spans="1:30">
      <c r="A594" s="2" t="s">
        <v>30</v>
      </c>
      <c r="B594" s="2" t="s">
        <v>3892</v>
      </c>
      <c r="C594" s="2" t="s">
        <v>3893</v>
      </c>
      <c r="D594" s="2">
        <v>0</v>
      </c>
      <c r="E594" s="2">
        <v>69.251999999999995</v>
      </c>
      <c r="F594" s="2">
        <v>31</v>
      </c>
      <c r="G594" s="2">
        <v>15</v>
      </c>
      <c r="H594" s="2">
        <v>45</v>
      </c>
      <c r="I594" s="2">
        <v>15</v>
      </c>
      <c r="J594" s="2">
        <v>73.900000000000006</v>
      </c>
      <c r="K594" s="2">
        <v>161.94999999999999</v>
      </c>
      <c r="L594" s="2">
        <v>15</v>
      </c>
      <c r="M594" s="2" t="s">
        <v>3894</v>
      </c>
      <c r="N594" s="2" t="s">
        <v>141</v>
      </c>
      <c r="O594" s="2" t="s">
        <v>3895</v>
      </c>
      <c r="P594" s="2" t="s">
        <v>923</v>
      </c>
      <c r="Q594" s="2" t="s">
        <v>3896</v>
      </c>
      <c r="R594" s="2" t="s">
        <v>3897</v>
      </c>
      <c r="S594" s="2" t="s">
        <v>3898</v>
      </c>
      <c r="T594" s="2" t="s">
        <v>40</v>
      </c>
      <c r="U594" s="2">
        <v>0</v>
      </c>
      <c r="V594" s="22">
        <v>1.266</v>
      </c>
      <c r="W594" s="22">
        <v>1.5149999999999999</v>
      </c>
      <c r="X594" s="22">
        <v>1.74</v>
      </c>
      <c r="Y594" s="102">
        <v>0.21191149819256699</v>
      </c>
      <c r="Z594" s="102">
        <v>1.8585934529290599E-2</v>
      </c>
      <c r="AA594" s="102">
        <v>1.88358550921564E-3</v>
      </c>
      <c r="AB594" s="23">
        <v>0.92736508018556596</v>
      </c>
      <c r="AC594" s="23">
        <v>0.11091626473529199</v>
      </c>
      <c r="AD594" s="23">
        <v>1.3488221202918401E-2</v>
      </c>
    </row>
    <row r="595" spans="1:30">
      <c r="A595" s="2" t="s">
        <v>30</v>
      </c>
      <c r="B595" s="2" t="s">
        <v>3899</v>
      </c>
      <c r="C595" s="2" t="s">
        <v>3900</v>
      </c>
      <c r="D595" s="2">
        <v>0</v>
      </c>
      <c r="E595" s="2">
        <v>69.215000000000003</v>
      </c>
      <c r="F595" s="2">
        <v>49</v>
      </c>
      <c r="G595" s="2">
        <v>14</v>
      </c>
      <c r="H595" s="2">
        <v>54</v>
      </c>
      <c r="I595" s="2">
        <v>14</v>
      </c>
      <c r="J595" s="2">
        <v>38.799999999999997</v>
      </c>
      <c r="K595" s="2">
        <v>173.97</v>
      </c>
      <c r="L595" s="2">
        <v>14</v>
      </c>
      <c r="M595" s="2" t="s">
        <v>33</v>
      </c>
      <c r="N595" s="2" t="s">
        <v>40</v>
      </c>
      <c r="O595" s="2" t="s">
        <v>158</v>
      </c>
      <c r="P595" s="2" t="s">
        <v>3901</v>
      </c>
      <c r="Q595" s="2" t="s">
        <v>3902</v>
      </c>
      <c r="R595" s="2" t="s">
        <v>3903</v>
      </c>
      <c r="S595" s="2" t="s">
        <v>3904</v>
      </c>
      <c r="T595" s="2" t="s">
        <v>3905</v>
      </c>
      <c r="U595" s="2">
        <v>0</v>
      </c>
      <c r="V595" s="22">
        <v>1.133</v>
      </c>
      <c r="W595" s="22">
        <v>1.2090000000000001</v>
      </c>
      <c r="X595" s="22">
        <v>1.2549999999999999</v>
      </c>
      <c r="Y595" s="102">
        <v>0.91558724969810701</v>
      </c>
      <c r="Z595" s="102">
        <v>0.74877288285779697</v>
      </c>
      <c r="AA595" s="102">
        <v>0.52658177626554603</v>
      </c>
      <c r="AB595" s="23">
        <v>1</v>
      </c>
      <c r="AC595" s="23">
        <v>1</v>
      </c>
      <c r="AD595" s="23">
        <v>1</v>
      </c>
    </row>
    <row r="596" spans="1:30">
      <c r="A596" s="2" t="s">
        <v>30</v>
      </c>
      <c r="B596" s="2" t="s">
        <v>3906</v>
      </c>
      <c r="C596" s="2" t="s">
        <v>3907</v>
      </c>
      <c r="D596" s="2">
        <v>0</v>
      </c>
      <c r="E596" s="2">
        <v>69.191999999999993</v>
      </c>
      <c r="F596" s="2">
        <v>58</v>
      </c>
      <c r="G596" s="2">
        <v>16</v>
      </c>
      <c r="H596" s="2">
        <v>54</v>
      </c>
      <c r="I596" s="2">
        <v>16</v>
      </c>
      <c r="J596" s="2">
        <v>39.299999999999997</v>
      </c>
      <c r="K596" s="2">
        <v>213.9</v>
      </c>
      <c r="L596" s="2">
        <v>16</v>
      </c>
      <c r="M596" s="2" t="s">
        <v>33</v>
      </c>
      <c r="N596" s="2" t="s">
        <v>86</v>
      </c>
      <c r="O596" s="2" t="s">
        <v>151</v>
      </c>
      <c r="P596" s="2" t="s">
        <v>3908</v>
      </c>
      <c r="Q596" s="2" t="s">
        <v>3909</v>
      </c>
      <c r="R596" s="2" t="s">
        <v>3910</v>
      </c>
      <c r="S596" s="2" t="s">
        <v>3911</v>
      </c>
      <c r="T596" s="2" t="s">
        <v>3912</v>
      </c>
      <c r="U596" s="2">
        <v>0</v>
      </c>
      <c r="V596" s="22">
        <v>1.1539999999999999</v>
      </c>
      <c r="W596" s="22">
        <v>1.22</v>
      </c>
      <c r="X596" s="22">
        <v>1.31</v>
      </c>
      <c r="Y596" s="102">
        <v>0.92940480005073201</v>
      </c>
      <c r="Z596" s="102">
        <v>0.79701428020656895</v>
      </c>
      <c r="AA596" s="102">
        <v>0.55349620950051104</v>
      </c>
      <c r="AB596" s="23">
        <v>1</v>
      </c>
      <c r="AC596" s="23">
        <v>1</v>
      </c>
      <c r="AD596" s="23">
        <v>1</v>
      </c>
    </row>
    <row r="597" spans="1:30">
      <c r="A597" s="2" t="s">
        <v>30</v>
      </c>
      <c r="B597" s="2" t="s">
        <v>3913</v>
      </c>
      <c r="C597" s="2" t="s">
        <v>3914</v>
      </c>
      <c r="D597" s="2">
        <v>0</v>
      </c>
      <c r="E597" s="2">
        <v>68.97</v>
      </c>
      <c r="F597" s="2">
        <v>62</v>
      </c>
      <c r="G597" s="2">
        <v>7</v>
      </c>
      <c r="H597" s="2">
        <v>58</v>
      </c>
      <c r="I597" s="2">
        <v>7</v>
      </c>
      <c r="J597" s="2">
        <v>15.6</v>
      </c>
      <c r="K597" s="2">
        <v>251.05</v>
      </c>
      <c r="L597" s="2">
        <v>7</v>
      </c>
      <c r="M597" s="2" t="s">
        <v>40</v>
      </c>
      <c r="N597" s="2" t="s">
        <v>86</v>
      </c>
      <c r="O597" s="2" t="s">
        <v>40</v>
      </c>
      <c r="P597" s="2" t="s">
        <v>3125</v>
      </c>
      <c r="Q597" s="2" t="s">
        <v>3915</v>
      </c>
      <c r="R597" s="2" t="s">
        <v>3916</v>
      </c>
      <c r="S597" s="2" t="s">
        <v>3917</v>
      </c>
      <c r="T597" s="2" t="s">
        <v>40</v>
      </c>
      <c r="U597" s="2">
        <v>0</v>
      </c>
      <c r="V597" s="22">
        <v>0.8</v>
      </c>
      <c r="W597" s="22">
        <v>0.755</v>
      </c>
      <c r="X597" s="22">
        <v>0.77</v>
      </c>
      <c r="Y597" s="102">
        <v>5.1717357208069699E-2</v>
      </c>
      <c r="Z597" s="102">
        <v>1.1949981392890901E-2</v>
      </c>
      <c r="AA597" s="102">
        <v>3.2729110697119597E-2</v>
      </c>
      <c r="AB597" s="23">
        <v>0.31791472424224798</v>
      </c>
      <c r="AC597" s="23">
        <v>7.8443092143334101E-2</v>
      </c>
      <c r="AD597" s="23">
        <v>0.14460602274352399</v>
      </c>
    </row>
    <row r="598" spans="1:30">
      <c r="A598" s="2" t="s">
        <v>30</v>
      </c>
      <c r="B598" s="2" t="s">
        <v>3918</v>
      </c>
      <c r="C598" s="2" t="s">
        <v>3919</v>
      </c>
      <c r="D598" s="2">
        <v>0</v>
      </c>
      <c r="E598" s="2">
        <v>68.962000000000003</v>
      </c>
      <c r="F598" s="2">
        <v>50</v>
      </c>
      <c r="G598" s="2">
        <v>10</v>
      </c>
      <c r="H598" s="2">
        <v>56</v>
      </c>
      <c r="I598" s="2">
        <v>10</v>
      </c>
      <c r="J598" s="2">
        <v>29.7</v>
      </c>
      <c r="K598" s="2">
        <v>236.41</v>
      </c>
      <c r="L598" s="2">
        <v>10</v>
      </c>
      <c r="M598" s="2" t="s">
        <v>33</v>
      </c>
      <c r="N598" s="2" t="s">
        <v>86</v>
      </c>
      <c r="O598" s="2" t="s">
        <v>511</v>
      </c>
      <c r="P598" s="2" t="s">
        <v>3920</v>
      </c>
      <c r="Q598" s="2" t="s">
        <v>3921</v>
      </c>
      <c r="R598" s="2" t="s">
        <v>3922</v>
      </c>
      <c r="S598" s="2" t="s">
        <v>3923</v>
      </c>
      <c r="T598" s="2" t="s">
        <v>40</v>
      </c>
      <c r="U598" s="2">
        <v>0</v>
      </c>
      <c r="V598" s="22">
        <v>1.236</v>
      </c>
      <c r="W598" s="22">
        <v>1.2869999999999999</v>
      </c>
      <c r="X598" s="22">
        <v>1.34</v>
      </c>
      <c r="Y598" s="102">
        <v>2.7966181713434499E-2</v>
      </c>
      <c r="Z598" s="102">
        <v>7.1673848528630603E-3</v>
      </c>
      <c r="AA598" s="102">
        <v>1.78946142113745E-3</v>
      </c>
      <c r="AB598" s="23">
        <v>0.19366732203442899</v>
      </c>
      <c r="AC598" s="23">
        <v>5.1661385723773698E-2</v>
      </c>
      <c r="AD598" s="23">
        <v>1.30001189409116E-2</v>
      </c>
    </row>
    <row r="599" spans="1:30">
      <c r="A599" s="2" t="s">
        <v>30</v>
      </c>
      <c r="B599" s="2" t="s">
        <v>3924</v>
      </c>
      <c r="C599" s="2" t="s">
        <v>3925</v>
      </c>
      <c r="D599" s="2">
        <v>0</v>
      </c>
      <c r="E599" s="2">
        <v>68.915999999999997</v>
      </c>
      <c r="F599" s="2">
        <v>68</v>
      </c>
      <c r="G599" s="2">
        <v>14</v>
      </c>
      <c r="H599" s="2">
        <v>71</v>
      </c>
      <c r="I599" s="2">
        <v>14</v>
      </c>
      <c r="J599" s="2">
        <v>21.3</v>
      </c>
      <c r="K599" s="2">
        <v>201.42</v>
      </c>
      <c r="L599" s="2">
        <v>14</v>
      </c>
      <c r="M599" s="2" t="s">
        <v>40</v>
      </c>
      <c r="N599" s="2" t="s">
        <v>34</v>
      </c>
      <c r="O599" s="2" t="s">
        <v>40</v>
      </c>
      <c r="P599" s="2" t="s">
        <v>3926</v>
      </c>
      <c r="Q599" s="2" t="s">
        <v>3927</v>
      </c>
      <c r="R599" s="2" t="s">
        <v>3928</v>
      </c>
      <c r="S599" s="2" t="s">
        <v>3929</v>
      </c>
      <c r="T599" s="2" t="s">
        <v>40</v>
      </c>
      <c r="U599" s="2">
        <v>0</v>
      </c>
      <c r="V599" s="22">
        <v>1.0980000000000001</v>
      </c>
      <c r="W599" s="22">
        <v>1.2509999999999999</v>
      </c>
      <c r="X599" s="22">
        <v>1.401</v>
      </c>
      <c r="Y599" s="102">
        <v>0.99688108713434698</v>
      </c>
      <c r="Z599" s="102">
        <v>0.92712362453173303</v>
      </c>
      <c r="AA599" s="102">
        <v>0.72634396305691595</v>
      </c>
      <c r="AB599" s="23">
        <v>1</v>
      </c>
      <c r="AC599" s="23">
        <v>1</v>
      </c>
      <c r="AD599" s="23">
        <v>1</v>
      </c>
    </row>
    <row r="600" spans="1:30">
      <c r="A600" s="2" t="s">
        <v>30</v>
      </c>
      <c r="B600" s="2" t="s">
        <v>3930</v>
      </c>
      <c r="C600" s="2" t="s">
        <v>3931</v>
      </c>
      <c r="D600" s="2">
        <v>0</v>
      </c>
      <c r="E600" s="2">
        <v>68.804000000000002</v>
      </c>
      <c r="F600" s="2">
        <v>67</v>
      </c>
      <c r="G600" s="2">
        <v>12</v>
      </c>
      <c r="H600" s="2">
        <v>50</v>
      </c>
      <c r="I600" s="2">
        <v>12</v>
      </c>
      <c r="J600" s="2">
        <v>26</v>
      </c>
      <c r="K600" s="2">
        <v>183.59</v>
      </c>
      <c r="L600" s="2">
        <v>12</v>
      </c>
      <c r="M600" s="2" t="s">
        <v>53</v>
      </c>
      <c r="N600" s="2" t="s">
        <v>34</v>
      </c>
      <c r="O600" s="2" t="s">
        <v>158</v>
      </c>
      <c r="P600" s="2" t="s">
        <v>3932</v>
      </c>
      <c r="Q600" s="2" t="s">
        <v>3933</v>
      </c>
      <c r="R600" s="2" t="s">
        <v>3934</v>
      </c>
      <c r="S600" s="2" t="s">
        <v>3935</v>
      </c>
      <c r="T600" s="2" t="s">
        <v>3173</v>
      </c>
      <c r="U600" s="2">
        <v>0</v>
      </c>
      <c r="V600" s="22">
        <v>1.1020000000000001</v>
      </c>
      <c r="W600" s="22">
        <v>1.1359999999999999</v>
      </c>
      <c r="X600" s="22">
        <v>1.179</v>
      </c>
      <c r="Y600" s="102">
        <v>0.99753145231440998</v>
      </c>
      <c r="Z600" s="102">
        <v>0.98404863176992396</v>
      </c>
      <c r="AA600" s="102">
        <v>0.95996212905432299</v>
      </c>
      <c r="AB600" s="23">
        <v>1</v>
      </c>
      <c r="AC600" s="23">
        <v>1</v>
      </c>
      <c r="AD600" s="23">
        <v>1</v>
      </c>
    </row>
    <row r="601" spans="1:30">
      <c r="A601" s="2" t="s">
        <v>30</v>
      </c>
      <c r="B601" s="2" t="s">
        <v>3936</v>
      </c>
      <c r="C601" s="2" t="s">
        <v>3937</v>
      </c>
      <c r="D601" s="2">
        <v>0</v>
      </c>
      <c r="E601" s="2">
        <v>68.751000000000005</v>
      </c>
      <c r="F601" s="2">
        <v>59</v>
      </c>
      <c r="G601" s="2">
        <v>11</v>
      </c>
      <c r="H601" s="2">
        <v>54</v>
      </c>
      <c r="I601" s="2">
        <v>11</v>
      </c>
      <c r="J601" s="2">
        <v>24.3</v>
      </c>
      <c r="K601" s="2">
        <v>189.98</v>
      </c>
      <c r="L601" s="2">
        <v>11</v>
      </c>
      <c r="M601" s="2" t="s">
        <v>33</v>
      </c>
      <c r="N601" s="2" t="s">
        <v>86</v>
      </c>
      <c r="O601" s="2" t="s">
        <v>511</v>
      </c>
      <c r="P601" s="2" t="s">
        <v>3938</v>
      </c>
      <c r="Q601" s="2" t="s">
        <v>3939</v>
      </c>
      <c r="R601" s="2" t="s">
        <v>3940</v>
      </c>
      <c r="S601" s="2" t="s">
        <v>3941</v>
      </c>
      <c r="T601" s="2" t="s">
        <v>40</v>
      </c>
      <c r="U601" s="2">
        <v>0</v>
      </c>
      <c r="V601" s="22">
        <v>1.2410000000000001</v>
      </c>
      <c r="W601" s="22">
        <v>1.3080000000000001</v>
      </c>
      <c r="X601" s="22">
        <v>1.351</v>
      </c>
      <c r="Y601" s="102">
        <v>0.11794083964605299</v>
      </c>
      <c r="Z601" s="102">
        <v>6.00764119262873E-2</v>
      </c>
      <c r="AA601" s="102">
        <v>2.3886418953161199E-2</v>
      </c>
      <c r="AB601" s="23">
        <v>0.60048549382117999</v>
      </c>
      <c r="AC601" s="23">
        <v>0.27576459682029703</v>
      </c>
      <c r="AD601" s="23">
        <v>0.111147438065596</v>
      </c>
    </row>
    <row r="602" spans="1:30">
      <c r="A602" s="2" t="s">
        <v>30</v>
      </c>
      <c r="B602" s="2" t="s">
        <v>3942</v>
      </c>
      <c r="C602" s="2" t="s">
        <v>3943</v>
      </c>
      <c r="D602" s="2">
        <v>0</v>
      </c>
      <c r="E602" s="2">
        <v>68.554000000000002</v>
      </c>
      <c r="F602" s="2">
        <v>78</v>
      </c>
      <c r="G602" s="2">
        <v>11</v>
      </c>
      <c r="H602" s="2">
        <v>62</v>
      </c>
      <c r="I602" s="2">
        <v>11</v>
      </c>
      <c r="J602" s="2">
        <v>21.3</v>
      </c>
      <c r="K602" s="2">
        <v>229.11</v>
      </c>
      <c r="L602" s="2">
        <v>11</v>
      </c>
      <c r="M602" s="2" t="s">
        <v>53</v>
      </c>
      <c r="N602" s="2" t="s">
        <v>86</v>
      </c>
      <c r="O602" s="2" t="s">
        <v>151</v>
      </c>
      <c r="P602" s="2" t="s">
        <v>3944</v>
      </c>
      <c r="Q602" s="2" t="s">
        <v>3945</v>
      </c>
      <c r="R602" s="2" t="s">
        <v>3946</v>
      </c>
      <c r="S602" s="2" t="s">
        <v>3947</v>
      </c>
      <c r="T602" s="2" t="s">
        <v>2812</v>
      </c>
      <c r="U602" s="2">
        <v>0</v>
      </c>
      <c r="V602" s="22">
        <v>1.1930000000000001</v>
      </c>
      <c r="W602" s="22">
        <v>1.2689999999999999</v>
      </c>
      <c r="X602" s="22">
        <v>1.343</v>
      </c>
      <c r="Y602" s="102">
        <v>0.37025475359906601</v>
      </c>
      <c r="Z602" s="102">
        <v>0.102171538184327</v>
      </c>
      <c r="AA602" s="102">
        <v>3.07301390285694E-2</v>
      </c>
      <c r="AB602" s="23">
        <v>1</v>
      </c>
      <c r="AC602" s="23">
        <v>0.42763664806524998</v>
      </c>
      <c r="AD602" s="23">
        <v>0.137092222171142</v>
      </c>
    </row>
    <row r="603" spans="1:30">
      <c r="A603" s="2" t="s">
        <v>30</v>
      </c>
      <c r="B603" s="2" t="s">
        <v>3948</v>
      </c>
      <c r="C603" s="2" t="s">
        <v>3949</v>
      </c>
      <c r="D603" s="2">
        <v>0</v>
      </c>
      <c r="E603" s="2">
        <v>68.442999999999998</v>
      </c>
      <c r="F603" s="2">
        <v>17</v>
      </c>
      <c r="G603" s="2">
        <v>8</v>
      </c>
      <c r="H603" s="2">
        <v>65</v>
      </c>
      <c r="I603" s="2">
        <v>8</v>
      </c>
      <c r="J603" s="2">
        <v>46.9</v>
      </c>
      <c r="K603" s="2">
        <v>211.67</v>
      </c>
      <c r="L603" s="2">
        <v>8</v>
      </c>
      <c r="M603" s="2" t="s">
        <v>921</v>
      </c>
      <c r="N603" s="2" t="s">
        <v>141</v>
      </c>
      <c r="O603" s="2" t="s">
        <v>519</v>
      </c>
      <c r="P603" s="2" t="s">
        <v>3950</v>
      </c>
      <c r="Q603" s="2" t="s">
        <v>3951</v>
      </c>
      <c r="R603" s="2" t="s">
        <v>3952</v>
      </c>
      <c r="S603" s="2" t="s">
        <v>3953</v>
      </c>
      <c r="T603" s="2" t="s">
        <v>40</v>
      </c>
      <c r="U603" s="2">
        <v>0</v>
      </c>
      <c r="V603" s="22">
        <v>1.034</v>
      </c>
      <c r="W603" s="22">
        <v>0.74099999999999999</v>
      </c>
      <c r="X603" s="22">
        <v>0.78600000000000003</v>
      </c>
      <c r="Y603" s="102">
        <v>0.76057563778543102</v>
      </c>
      <c r="Z603" s="102">
        <v>8.5492891632732395E-7</v>
      </c>
      <c r="AA603" s="102">
        <v>3.9073945981016297E-6</v>
      </c>
      <c r="AB603" s="23">
        <v>1</v>
      </c>
      <c r="AC603" s="23">
        <v>2.96482895888608E-5</v>
      </c>
      <c r="AD603" s="23">
        <v>7.7067392220386594E-5</v>
      </c>
    </row>
    <row r="604" spans="1:30">
      <c r="A604" s="2" t="s">
        <v>30</v>
      </c>
      <c r="B604" s="2" t="s">
        <v>3954</v>
      </c>
      <c r="C604" s="2" t="s">
        <v>3955</v>
      </c>
      <c r="D604" s="2">
        <v>0</v>
      </c>
      <c r="E604" s="2">
        <v>68.394000000000005</v>
      </c>
      <c r="F604" s="2">
        <v>48</v>
      </c>
      <c r="G604" s="2">
        <v>14</v>
      </c>
      <c r="H604" s="2">
        <v>52</v>
      </c>
      <c r="I604" s="2">
        <v>14</v>
      </c>
      <c r="J604" s="2">
        <v>39.5</v>
      </c>
      <c r="K604" s="2">
        <v>208.68</v>
      </c>
      <c r="L604" s="2">
        <v>14</v>
      </c>
      <c r="M604" s="2" t="s">
        <v>33</v>
      </c>
      <c r="N604" s="2" t="s">
        <v>86</v>
      </c>
      <c r="O604" s="2" t="s">
        <v>214</v>
      </c>
      <c r="P604" s="2" t="s">
        <v>3956</v>
      </c>
      <c r="Q604" s="2" t="s">
        <v>3957</v>
      </c>
      <c r="R604" s="2" t="s">
        <v>3958</v>
      </c>
      <c r="S604" s="2" t="s">
        <v>3959</v>
      </c>
      <c r="T604" s="2" t="s">
        <v>554</v>
      </c>
      <c r="U604" s="2">
        <v>0</v>
      </c>
      <c r="V604" s="22">
        <v>0.58699999999999997</v>
      </c>
      <c r="W604" s="22">
        <v>0.65200000000000002</v>
      </c>
      <c r="X604" s="22">
        <v>0.7</v>
      </c>
      <c r="Y604" s="102">
        <v>0.91819832636186105</v>
      </c>
      <c r="Z604" s="102">
        <v>0.96250692629269297</v>
      </c>
      <c r="AA604" s="102">
        <v>0.98311304482496698</v>
      </c>
      <c r="AB604" s="23">
        <v>1</v>
      </c>
      <c r="AC604" s="23">
        <v>1</v>
      </c>
      <c r="AD604" s="23">
        <v>1</v>
      </c>
    </row>
    <row r="605" spans="1:30">
      <c r="A605" s="2" t="s">
        <v>30</v>
      </c>
      <c r="B605" s="2" t="s">
        <v>3960</v>
      </c>
      <c r="C605" s="2" t="s">
        <v>3961</v>
      </c>
      <c r="D605" s="2">
        <v>0</v>
      </c>
      <c r="E605" s="2">
        <v>68.387</v>
      </c>
      <c r="F605" s="2">
        <v>55</v>
      </c>
      <c r="G605" s="2">
        <v>10</v>
      </c>
      <c r="H605" s="2">
        <v>56</v>
      </c>
      <c r="I605" s="2">
        <v>10</v>
      </c>
      <c r="J605" s="2">
        <v>35.200000000000003</v>
      </c>
      <c r="K605" s="2">
        <v>223.32</v>
      </c>
      <c r="L605" s="2">
        <v>10</v>
      </c>
      <c r="M605" s="2" t="s">
        <v>33</v>
      </c>
      <c r="N605" s="2" t="s">
        <v>86</v>
      </c>
      <c r="O605" s="2" t="s">
        <v>77</v>
      </c>
      <c r="P605" s="2" t="s">
        <v>3758</v>
      </c>
      <c r="Q605" s="2" t="s">
        <v>3962</v>
      </c>
      <c r="R605" s="2" t="s">
        <v>3963</v>
      </c>
      <c r="S605" s="2" t="s">
        <v>3964</v>
      </c>
      <c r="T605" s="2" t="s">
        <v>3965</v>
      </c>
      <c r="U605" s="2">
        <v>0</v>
      </c>
      <c r="V605" s="22">
        <v>1.179</v>
      </c>
      <c r="W605" s="22">
        <v>1.153</v>
      </c>
      <c r="X605" s="22">
        <v>1.3420000000000001</v>
      </c>
      <c r="Y605" s="102">
        <v>0.97040553534113205</v>
      </c>
      <c r="Z605" s="102">
        <v>0.97075236629749995</v>
      </c>
      <c r="AA605" s="102">
        <v>0.704625802897202</v>
      </c>
      <c r="AB605" s="23">
        <v>1</v>
      </c>
      <c r="AC605" s="23">
        <v>1</v>
      </c>
      <c r="AD605" s="23">
        <v>1</v>
      </c>
    </row>
    <row r="606" spans="1:30">
      <c r="A606" s="2" t="s">
        <v>30</v>
      </c>
      <c r="B606" s="2" t="s">
        <v>3966</v>
      </c>
      <c r="C606" s="2" t="s">
        <v>3967</v>
      </c>
      <c r="D606" s="2">
        <v>0</v>
      </c>
      <c r="E606" s="2">
        <v>68.346000000000004</v>
      </c>
      <c r="F606" s="2">
        <v>47</v>
      </c>
      <c r="G606" s="2">
        <v>12</v>
      </c>
      <c r="H606" s="2">
        <v>46</v>
      </c>
      <c r="I606" s="2">
        <v>12</v>
      </c>
      <c r="J606" s="2">
        <v>36.299999999999997</v>
      </c>
      <c r="K606" s="2">
        <v>169.1</v>
      </c>
      <c r="L606" s="2">
        <v>12</v>
      </c>
      <c r="M606" s="2" t="s">
        <v>33</v>
      </c>
      <c r="N606" s="2" t="s">
        <v>34</v>
      </c>
      <c r="O606" s="2" t="s">
        <v>214</v>
      </c>
      <c r="P606" s="2" t="s">
        <v>3968</v>
      </c>
      <c r="Q606" s="2" t="s">
        <v>3969</v>
      </c>
      <c r="R606" s="2" t="s">
        <v>40</v>
      </c>
      <c r="S606" s="2" t="s">
        <v>3970</v>
      </c>
      <c r="T606" s="2" t="s">
        <v>3971</v>
      </c>
      <c r="U606" s="2">
        <v>0</v>
      </c>
      <c r="V606" s="22">
        <v>1.2430000000000001</v>
      </c>
      <c r="W606" s="22">
        <v>1.3089999999999999</v>
      </c>
      <c r="X606" s="22">
        <v>1.3140000000000001</v>
      </c>
      <c r="Y606" s="102">
        <v>0.90570992806414796</v>
      </c>
      <c r="Z606" s="102">
        <v>0.82573669440273001</v>
      </c>
      <c r="AA606" s="102">
        <v>0.81688627353320298</v>
      </c>
      <c r="AB606" s="23">
        <v>1</v>
      </c>
      <c r="AC606" s="23">
        <v>1</v>
      </c>
      <c r="AD606" s="23">
        <v>1</v>
      </c>
    </row>
    <row r="607" spans="1:30">
      <c r="A607" s="2" t="s">
        <v>30</v>
      </c>
      <c r="B607" s="2" t="s">
        <v>3972</v>
      </c>
      <c r="C607" s="2" t="s">
        <v>3973</v>
      </c>
      <c r="D607" s="2">
        <v>0</v>
      </c>
      <c r="E607" s="2">
        <v>68.192999999999998</v>
      </c>
      <c r="F607" s="2">
        <v>37</v>
      </c>
      <c r="G607" s="2">
        <v>13</v>
      </c>
      <c r="H607" s="2">
        <v>55</v>
      </c>
      <c r="I607" s="2">
        <v>13</v>
      </c>
      <c r="J607" s="2">
        <v>44</v>
      </c>
      <c r="K607" s="2">
        <v>189.85</v>
      </c>
      <c r="L607" s="2">
        <v>13</v>
      </c>
      <c r="M607" s="2" t="s">
        <v>33</v>
      </c>
      <c r="N607" s="2" t="s">
        <v>86</v>
      </c>
      <c r="O607" s="2" t="s">
        <v>151</v>
      </c>
      <c r="P607" s="2" t="s">
        <v>3974</v>
      </c>
      <c r="Q607" s="2" t="s">
        <v>3975</v>
      </c>
      <c r="R607" s="2" t="s">
        <v>3976</v>
      </c>
      <c r="S607" s="2" t="s">
        <v>3977</v>
      </c>
      <c r="T607" s="2" t="s">
        <v>3978</v>
      </c>
      <c r="U607" s="2">
        <v>0</v>
      </c>
      <c r="V607" s="22">
        <v>0.44</v>
      </c>
      <c r="W607" s="22">
        <v>0.33600000000000002</v>
      </c>
      <c r="X607" s="22">
        <v>0.30199999999999999</v>
      </c>
      <c r="Y607" s="102">
        <v>3.5553847895074299E-2</v>
      </c>
      <c r="Z607" s="102">
        <v>6.3683766599210703E-3</v>
      </c>
      <c r="AA607" s="102">
        <v>3.0768348099536901E-3</v>
      </c>
      <c r="AB607" s="23">
        <v>0.233385615825524</v>
      </c>
      <c r="AC607" s="23">
        <v>4.6265123719110401E-2</v>
      </c>
      <c r="AD607" s="23">
        <v>2.0455922089779099E-2</v>
      </c>
    </row>
    <row r="608" spans="1:30">
      <c r="A608" s="2" t="s">
        <v>30</v>
      </c>
      <c r="B608" s="2" t="s">
        <v>3979</v>
      </c>
      <c r="C608" s="2" t="s">
        <v>3980</v>
      </c>
      <c r="D608" s="2">
        <v>0</v>
      </c>
      <c r="E608" s="2">
        <v>68.19</v>
      </c>
      <c r="F608" s="2">
        <v>59</v>
      </c>
      <c r="G608" s="2">
        <v>11</v>
      </c>
      <c r="H608" s="2">
        <v>54</v>
      </c>
      <c r="I608" s="2">
        <v>11</v>
      </c>
      <c r="J608" s="2">
        <v>23.5</v>
      </c>
      <c r="K608" s="2">
        <v>183.47</v>
      </c>
      <c r="L608" s="2">
        <v>11</v>
      </c>
      <c r="M608" s="2" t="s">
        <v>688</v>
      </c>
      <c r="N608" s="2" t="s">
        <v>86</v>
      </c>
      <c r="O608" s="2" t="s">
        <v>207</v>
      </c>
      <c r="P608" s="2" t="s">
        <v>3981</v>
      </c>
      <c r="Q608" s="2" t="s">
        <v>3982</v>
      </c>
      <c r="R608" s="2" t="s">
        <v>3983</v>
      </c>
      <c r="S608" s="2" t="s">
        <v>3984</v>
      </c>
      <c r="T608" s="2" t="s">
        <v>40</v>
      </c>
      <c r="U608" s="2">
        <v>0</v>
      </c>
      <c r="V608" s="22">
        <v>1.24</v>
      </c>
      <c r="W608" s="22">
        <v>1.304</v>
      </c>
      <c r="X608" s="22">
        <v>1.427</v>
      </c>
      <c r="Y608" s="102">
        <v>0.64222922139917205</v>
      </c>
      <c r="Z608" s="102">
        <v>0.57492714270216905</v>
      </c>
      <c r="AA608" s="102">
        <v>0.36547062318527102</v>
      </c>
      <c r="AB608" s="23">
        <v>1</v>
      </c>
      <c r="AC608" s="23">
        <v>1</v>
      </c>
      <c r="AD608" s="23">
        <v>0.95552632349150501</v>
      </c>
    </row>
    <row r="609" spans="1:30">
      <c r="A609" s="2" t="s">
        <v>30</v>
      </c>
      <c r="B609" s="2" t="s">
        <v>3985</v>
      </c>
      <c r="C609" s="2" t="s">
        <v>3986</v>
      </c>
      <c r="D609" s="2">
        <v>0</v>
      </c>
      <c r="E609" s="2">
        <v>68.129000000000005</v>
      </c>
      <c r="F609" s="2">
        <v>44</v>
      </c>
      <c r="G609" s="2">
        <v>6</v>
      </c>
      <c r="H609" s="2">
        <v>58</v>
      </c>
      <c r="I609" s="2">
        <v>6</v>
      </c>
      <c r="J609" s="2">
        <v>23.6</v>
      </c>
      <c r="K609" s="2">
        <v>251.72</v>
      </c>
      <c r="L609" s="2">
        <v>6</v>
      </c>
      <c r="M609" s="2" t="s">
        <v>235</v>
      </c>
      <c r="N609" s="2" t="s">
        <v>40</v>
      </c>
      <c r="O609" s="2" t="s">
        <v>3987</v>
      </c>
      <c r="P609" s="2" t="s">
        <v>3988</v>
      </c>
      <c r="Q609" s="2" t="s">
        <v>3989</v>
      </c>
      <c r="R609" s="2" t="s">
        <v>3990</v>
      </c>
      <c r="S609" s="2" t="s">
        <v>3991</v>
      </c>
      <c r="T609" s="2" t="s">
        <v>2385</v>
      </c>
      <c r="U609" s="2">
        <v>0</v>
      </c>
      <c r="V609" s="22">
        <v>1.157</v>
      </c>
      <c r="W609" s="22">
        <v>1.01</v>
      </c>
      <c r="X609" s="22">
        <v>1.0529999999999999</v>
      </c>
      <c r="Y609" s="102">
        <v>0.99978400744398099</v>
      </c>
      <c r="Z609" s="102">
        <v>1</v>
      </c>
      <c r="AA609" s="102">
        <v>0.99999854090946605</v>
      </c>
      <c r="AB609" s="23">
        <v>1</v>
      </c>
      <c r="AC609" s="23">
        <v>1</v>
      </c>
      <c r="AD609" s="23">
        <v>1</v>
      </c>
    </row>
    <row r="610" spans="1:30">
      <c r="A610" s="2" t="s">
        <v>30</v>
      </c>
      <c r="B610" s="2" t="s">
        <v>3992</v>
      </c>
      <c r="C610" s="2" t="s">
        <v>3993</v>
      </c>
      <c r="D610" s="2">
        <v>0</v>
      </c>
      <c r="E610" s="2">
        <v>67.887</v>
      </c>
      <c r="F610" s="2">
        <v>68</v>
      </c>
      <c r="G610" s="2">
        <v>11</v>
      </c>
      <c r="H610" s="2">
        <v>55</v>
      </c>
      <c r="I610" s="2">
        <v>11</v>
      </c>
      <c r="J610" s="2">
        <v>25</v>
      </c>
      <c r="K610" s="2">
        <v>239.51</v>
      </c>
      <c r="L610" s="2">
        <v>11</v>
      </c>
      <c r="M610" s="2" t="s">
        <v>33</v>
      </c>
      <c r="N610" s="2" t="s">
        <v>86</v>
      </c>
      <c r="O610" s="2" t="s">
        <v>511</v>
      </c>
      <c r="P610" s="2" t="s">
        <v>3994</v>
      </c>
      <c r="Q610" s="2" t="s">
        <v>3995</v>
      </c>
      <c r="R610" s="2" t="s">
        <v>3996</v>
      </c>
      <c r="S610" s="2" t="s">
        <v>3997</v>
      </c>
      <c r="T610" s="2" t="s">
        <v>3109</v>
      </c>
      <c r="U610" s="2">
        <v>0</v>
      </c>
      <c r="V610" s="22">
        <v>1.1120000000000001</v>
      </c>
      <c r="W610" s="22">
        <v>1.1659999999999999</v>
      </c>
      <c r="X610" s="22">
        <v>1.218</v>
      </c>
      <c r="Y610" s="102">
        <v>0.99461279548862003</v>
      </c>
      <c r="Z610" s="102">
        <v>0.95194799682895703</v>
      </c>
      <c r="AA610" s="102">
        <v>0.86371872988117004</v>
      </c>
      <c r="AB610" s="23">
        <v>1</v>
      </c>
      <c r="AC610" s="23">
        <v>1</v>
      </c>
      <c r="AD610" s="23">
        <v>1</v>
      </c>
    </row>
    <row r="611" spans="1:30">
      <c r="A611" s="2" t="s">
        <v>30</v>
      </c>
      <c r="B611" s="2" t="s">
        <v>3998</v>
      </c>
      <c r="C611" s="2" t="s">
        <v>3999</v>
      </c>
      <c r="D611" s="2">
        <v>0</v>
      </c>
      <c r="E611" s="2">
        <v>67.778000000000006</v>
      </c>
      <c r="F611" s="2">
        <v>69</v>
      </c>
      <c r="G611" s="2">
        <v>10</v>
      </c>
      <c r="H611" s="2">
        <v>79</v>
      </c>
      <c r="I611" s="2">
        <v>10</v>
      </c>
      <c r="J611" s="2">
        <v>13.1</v>
      </c>
      <c r="K611" s="2">
        <v>223.88</v>
      </c>
      <c r="L611" s="2">
        <v>10</v>
      </c>
      <c r="M611" s="2" t="s">
        <v>132</v>
      </c>
      <c r="N611" s="2" t="s">
        <v>991</v>
      </c>
      <c r="O611" s="2" t="s">
        <v>1058</v>
      </c>
      <c r="P611" s="2" t="s">
        <v>4000</v>
      </c>
      <c r="Q611" s="2" t="s">
        <v>4001</v>
      </c>
      <c r="R611" s="2" t="s">
        <v>4002</v>
      </c>
      <c r="S611" s="2" t="s">
        <v>4003</v>
      </c>
      <c r="T611" s="2" t="s">
        <v>102</v>
      </c>
      <c r="U611" s="2">
        <v>0</v>
      </c>
      <c r="V611" s="22">
        <v>0.68500000000000005</v>
      </c>
      <c r="W611" s="22">
        <v>0.35899999999999999</v>
      </c>
      <c r="X611" s="22">
        <v>0.252</v>
      </c>
      <c r="Y611" s="102">
        <v>3.07936281251919E-6</v>
      </c>
      <c r="Z611" s="102">
        <v>3.26306759390604E-11</v>
      </c>
      <c r="AA611" s="102">
        <v>2.05468975167378E-12</v>
      </c>
      <c r="AB611" s="23">
        <v>9.9295944726496106E-5</v>
      </c>
      <c r="AC611" s="23">
        <v>9.9958637293321804E-9</v>
      </c>
      <c r="AD611" s="23">
        <v>1.2210890076858099E-9</v>
      </c>
    </row>
    <row r="612" spans="1:30">
      <c r="A612" s="2" t="s">
        <v>30</v>
      </c>
      <c r="B612" s="2" t="s">
        <v>4004</v>
      </c>
      <c r="C612" s="2" t="s">
        <v>4005</v>
      </c>
      <c r="D612" s="2">
        <v>0</v>
      </c>
      <c r="E612" s="2">
        <v>67.766000000000005</v>
      </c>
      <c r="F612" s="2">
        <v>41</v>
      </c>
      <c r="G612" s="2">
        <v>13</v>
      </c>
      <c r="H612" s="2">
        <v>42</v>
      </c>
      <c r="I612" s="2">
        <v>13</v>
      </c>
      <c r="J612" s="2">
        <v>45.7</v>
      </c>
      <c r="K612" s="2">
        <v>157.72</v>
      </c>
      <c r="L612" s="2">
        <v>13</v>
      </c>
      <c r="M612" s="2" t="s">
        <v>33</v>
      </c>
      <c r="N612" s="2" t="s">
        <v>40</v>
      </c>
      <c r="O612" s="2" t="s">
        <v>158</v>
      </c>
      <c r="P612" s="2" t="s">
        <v>4006</v>
      </c>
      <c r="Q612" s="2" t="s">
        <v>4007</v>
      </c>
      <c r="R612" s="2" t="s">
        <v>4008</v>
      </c>
      <c r="S612" s="2" t="s">
        <v>4009</v>
      </c>
      <c r="T612" s="2" t="s">
        <v>4010</v>
      </c>
      <c r="U612" s="2">
        <v>0</v>
      </c>
      <c r="V612" s="22">
        <v>0.97</v>
      </c>
      <c r="W612" s="22">
        <v>0.77900000000000003</v>
      </c>
      <c r="X612" s="22">
        <v>0.73199999999999998</v>
      </c>
      <c r="Y612" s="102">
        <v>0.99983819692563902</v>
      </c>
      <c r="Z612" s="102">
        <v>0.57875547877531197</v>
      </c>
      <c r="AA612" s="102">
        <v>0.48282376572083902</v>
      </c>
      <c r="AB612" s="23">
        <v>1</v>
      </c>
      <c r="AC612" s="23">
        <v>1</v>
      </c>
      <c r="AD612" s="23">
        <v>1</v>
      </c>
    </row>
    <row r="613" spans="1:30">
      <c r="A613" s="2" t="s">
        <v>30</v>
      </c>
      <c r="B613" s="2" t="s">
        <v>4011</v>
      </c>
      <c r="C613" s="2" t="s">
        <v>4012</v>
      </c>
      <c r="D613" s="2">
        <v>0</v>
      </c>
      <c r="E613" s="2">
        <v>67.734999999999999</v>
      </c>
      <c r="F613" s="2">
        <v>48</v>
      </c>
      <c r="G613" s="2">
        <v>11</v>
      </c>
      <c r="H613" s="2">
        <v>47</v>
      </c>
      <c r="I613" s="2">
        <v>11</v>
      </c>
      <c r="J613" s="2">
        <v>30.6</v>
      </c>
      <c r="K613" s="2">
        <v>167</v>
      </c>
      <c r="L613" s="2">
        <v>11</v>
      </c>
      <c r="M613" s="2" t="s">
        <v>53</v>
      </c>
      <c r="N613" s="2" t="s">
        <v>34</v>
      </c>
      <c r="O613" s="2" t="s">
        <v>511</v>
      </c>
      <c r="P613" s="2" t="s">
        <v>4013</v>
      </c>
      <c r="Q613" s="2" t="s">
        <v>4014</v>
      </c>
      <c r="R613" s="2" t="s">
        <v>4015</v>
      </c>
      <c r="S613" s="2" t="s">
        <v>4016</v>
      </c>
      <c r="T613" s="2" t="s">
        <v>3109</v>
      </c>
      <c r="U613" s="2">
        <v>0</v>
      </c>
      <c r="V613" s="22">
        <v>1.2210000000000001</v>
      </c>
      <c r="W613" s="22">
        <v>1.347</v>
      </c>
      <c r="X613" s="22">
        <v>1.4530000000000001</v>
      </c>
      <c r="Y613" s="102">
        <v>0.97342766004769499</v>
      </c>
      <c r="Z613" s="102">
        <v>0.92514709166047404</v>
      </c>
      <c r="AA613" s="102">
        <v>0.80007429904292005</v>
      </c>
      <c r="AB613" s="23">
        <v>1</v>
      </c>
      <c r="AC613" s="23">
        <v>1</v>
      </c>
      <c r="AD613" s="23">
        <v>1</v>
      </c>
    </row>
    <row r="614" spans="1:30">
      <c r="A614" s="2" t="s">
        <v>30</v>
      </c>
      <c r="B614" s="2" t="s">
        <v>4017</v>
      </c>
      <c r="C614" s="2" t="s">
        <v>4018</v>
      </c>
      <c r="D614" s="2">
        <v>0</v>
      </c>
      <c r="E614" s="2">
        <v>67.676000000000002</v>
      </c>
      <c r="F614" s="2">
        <v>52</v>
      </c>
      <c r="G614" s="2">
        <v>10</v>
      </c>
      <c r="H614" s="2">
        <v>33</v>
      </c>
      <c r="I614" s="2">
        <v>10</v>
      </c>
      <c r="J614" s="2">
        <v>36.299999999999997</v>
      </c>
      <c r="K614" s="2">
        <v>150.37</v>
      </c>
      <c r="L614" s="2">
        <v>10</v>
      </c>
      <c r="M614" s="2" t="s">
        <v>33</v>
      </c>
      <c r="N614" s="2" t="s">
        <v>34</v>
      </c>
      <c r="O614" s="2" t="s">
        <v>214</v>
      </c>
      <c r="P614" s="2" t="s">
        <v>4019</v>
      </c>
      <c r="Q614" s="2" t="s">
        <v>4020</v>
      </c>
      <c r="R614" s="2" t="s">
        <v>4021</v>
      </c>
      <c r="S614" s="2" t="s">
        <v>4022</v>
      </c>
      <c r="T614" s="2" t="s">
        <v>319</v>
      </c>
      <c r="U614" s="2">
        <v>0</v>
      </c>
      <c r="V614" s="22">
        <v>0.999</v>
      </c>
      <c r="W614" s="22">
        <v>1.0860000000000001</v>
      </c>
      <c r="X614" s="22">
        <v>1.0289999999999999</v>
      </c>
      <c r="Y614" s="102">
        <v>0.99982794183052404</v>
      </c>
      <c r="Z614" s="102">
        <v>0.95991842267032301</v>
      </c>
      <c r="AA614" s="102">
        <v>0.99722497195840198</v>
      </c>
      <c r="AB614" s="23">
        <v>1</v>
      </c>
      <c r="AC614" s="23">
        <v>1</v>
      </c>
      <c r="AD614" s="23">
        <v>1</v>
      </c>
    </row>
    <row r="615" spans="1:30">
      <c r="A615" s="2" t="s">
        <v>30</v>
      </c>
      <c r="B615" s="2" t="s">
        <v>4023</v>
      </c>
      <c r="C615" s="2" t="s">
        <v>4024</v>
      </c>
      <c r="D615" s="2">
        <v>0</v>
      </c>
      <c r="E615" s="2">
        <v>67.664000000000001</v>
      </c>
      <c r="F615" s="2">
        <v>40</v>
      </c>
      <c r="G615" s="2">
        <v>13</v>
      </c>
      <c r="H615" s="2">
        <v>52</v>
      </c>
      <c r="I615" s="2">
        <v>13</v>
      </c>
      <c r="J615" s="2">
        <v>45.9</v>
      </c>
      <c r="K615" s="2">
        <v>216.37</v>
      </c>
      <c r="L615" s="2">
        <v>13</v>
      </c>
      <c r="M615" s="2" t="s">
        <v>53</v>
      </c>
      <c r="N615" s="2" t="s">
        <v>40</v>
      </c>
      <c r="O615" s="2" t="s">
        <v>207</v>
      </c>
      <c r="P615" s="2" t="s">
        <v>4025</v>
      </c>
      <c r="Q615" s="2" t="s">
        <v>4026</v>
      </c>
      <c r="R615" s="2" t="s">
        <v>4027</v>
      </c>
      <c r="S615" s="2" t="s">
        <v>4028</v>
      </c>
      <c r="T615" s="2" t="s">
        <v>1069</v>
      </c>
      <c r="U615" s="2">
        <v>0</v>
      </c>
      <c r="V615" s="22">
        <v>1.2110000000000001</v>
      </c>
      <c r="W615" s="22">
        <v>1.2729999999999999</v>
      </c>
      <c r="X615" s="22">
        <v>1.4059999999999999</v>
      </c>
      <c r="Y615" s="102">
        <v>9.1367653460731092E-3</v>
      </c>
      <c r="Z615" s="102">
        <v>3.1758527202463399E-4</v>
      </c>
      <c r="AA615" s="102">
        <v>1.9474285823495301E-5</v>
      </c>
      <c r="AB615" s="23">
        <v>8.1918901005279807E-2</v>
      </c>
      <c r="AC615" s="23">
        <v>3.7659466450404998E-3</v>
      </c>
      <c r="AD615" s="23">
        <v>2.7533644110449499E-4</v>
      </c>
    </row>
    <row r="616" spans="1:30">
      <c r="A616" s="2" t="s">
        <v>30</v>
      </c>
      <c r="B616" s="2" t="s">
        <v>4029</v>
      </c>
      <c r="C616" s="2" t="s">
        <v>4030</v>
      </c>
      <c r="D616" s="2">
        <v>0</v>
      </c>
      <c r="E616" s="2">
        <v>67.426000000000002</v>
      </c>
      <c r="F616" s="2">
        <v>93</v>
      </c>
      <c r="G616" s="2">
        <v>5</v>
      </c>
      <c r="H616" s="2">
        <v>56</v>
      </c>
      <c r="I616" s="2">
        <v>5</v>
      </c>
      <c r="J616" s="2">
        <v>10.199999999999999</v>
      </c>
      <c r="K616" s="2">
        <v>268.17</v>
      </c>
      <c r="L616" s="2">
        <v>5</v>
      </c>
      <c r="M616" s="2" t="s">
        <v>186</v>
      </c>
      <c r="N616" s="2" t="s">
        <v>34</v>
      </c>
      <c r="O616" s="2" t="s">
        <v>714</v>
      </c>
      <c r="P616" s="2" t="s">
        <v>4031</v>
      </c>
      <c r="Q616" s="2" t="s">
        <v>4032</v>
      </c>
      <c r="R616" s="2" t="s">
        <v>4033</v>
      </c>
      <c r="S616" s="2" t="s">
        <v>4034</v>
      </c>
      <c r="T616" s="2" t="s">
        <v>3014</v>
      </c>
      <c r="U616" s="2">
        <v>0</v>
      </c>
      <c r="V616" s="22">
        <v>0.76</v>
      </c>
      <c r="W616" s="22">
        <v>0.65800000000000003</v>
      </c>
      <c r="X616" s="22">
        <v>0.56599999999999995</v>
      </c>
      <c r="Y616" s="102">
        <v>0.20211332057560399</v>
      </c>
      <c r="Z616" s="102">
        <v>2.23520533095759E-2</v>
      </c>
      <c r="AA616" s="102">
        <v>1.6978427148931501E-3</v>
      </c>
      <c r="AB616" s="23">
        <v>0.89514285112761305</v>
      </c>
      <c r="AC616" s="23">
        <v>0.12758718628261001</v>
      </c>
      <c r="AD616" s="23">
        <v>1.24328084062694E-2</v>
      </c>
    </row>
    <row r="617" spans="1:30">
      <c r="A617" s="2" t="s">
        <v>30</v>
      </c>
      <c r="B617" s="2" t="s">
        <v>4035</v>
      </c>
      <c r="C617" s="2" t="s">
        <v>4036</v>
      </c>
      <c r="D617" s="2">
        <v>0</v>
      </c>
      <c r="E617" s="2">
        <v>67.415999999999997</v>
      </c>
      <c r="F617" s="2">
        <v>51</v>
      </c>
      <c r="G617" s="2">
        <v>9</v>
      </c>
      <c r="H617" s="2">
        <v>89</v>
      </c>
      <c r="I617" s="2">
        <v>9</v>
      </c>
      <c r="J617" s="2">
        <v>15.7</v>
      </c>
      <c r="K617" s="2">
        <v>261.23</v>
      </c>
      <c r="L617" s="2">
        <v>9</v>
      </c>
      <c r="M617" s="2" t="s">
        <v>85</v>
      </c>
      <c r="N617" s="2" t="s">
        <v>86</v>
      </c>
      <c r="O617" s="2" t="s">
        <v>1844</v>
      </c>
      <c r="P617" s="2" t="s">
        <v>4037</v>
      </c>
      <c r="Q617" s="2" t="s">
        <v>4038</v>
      </c>
      <c r="R617" s="2" t="s">
        <v>4039</v>
      </c>
      <c r="S617" s="2" t="s">
        <v>4040</v>
      </c>
      <c r="T617" s="2" t="s">
        <v>40</v>
      </c>
      <c r="U617" s="2">
        <v>0</v>
      </c>
      <c r="V617" s="22">
        <v>1.272</v>
      </c>
      <c r="W617" s="22">
        <v>1.2709999999999999</v>
      </c>
      <c r="X617" s="22">
        <v>1.387</v>
      </c>
      <c r="Y617" s="102">
        <v>0.82764322656059897</v>
      </c>
      <c r="Z617" s="102">
        <v>0.79719782125714</v>
      </c>
      <c r="AA617" s="102">
        <v>0.54309650512626195</v>
      </c>
      <c r="AB617" s="23">
        <v>1</v>
      </c>
      <c r="AC617" s="23">
        <v>1</v>
      </c>
      <c r="AD617" s="23">
        <v>1</v>
      </c>
    </row>
    <row r="618" spans="1:30">
      <c r="A618" s="2" t="s">
        <v>30</v>
      </c>
      <c r="B618" s="2" t="s">
        <v>4041</v>
      </c>
      <c r="C618" s="2" t="s">
        <v>4042</v>
      </c>
      <c r="D618" s="2">
        <v>0</v>
      </c>
      <c r="E618" s="2">
        <v>67.13</v>
      </c>
      <c r="F618" s="2">
        <v>66</v>
      </c>
      <c r="G618" s="2">
        <v>10</v>
      </c>
      <c r="H618" s="2">
        <v>76</v>
      </c>
      <c r="I618" s="2">
        <v>10</v>
      </c>
      <c r="J618" s="2">
        <v>17.2</v>
      </c>
      <c r="K618" s="2">
        <v>252.78</v>
      </c>
      <c r="L618" s="2">
        <v>10</v>
      </c>
      <c r="M618" s="2" t="s">
        <v>3119</v>
      </c>
      <c r="N618" s="2" t="s">
        <v>141</v>
      </c>
      <c r="O618" s="2" t="s">
        <v>40</v>
      </c>
      <c r="P618" s="2" t="s">
        <v>4043</v>
      </c>
      <c r="Q618" s="2" t="s">
        <v>4044</v>
      </c>
      <c r="R618" s="2" t="s">
        <v>4045</v>
      </c>
      <c r="S618" s="2" t="s">
        <v>4046</v>
      </c>
      <c r="T618" s="2" t="s">
        <v>40</v>
      </c>
      <c r="U618" s="2">
        <v>0</v>
      </c>
      <c r="V618" s="22">
        <v>1.149</v>
      </c>
      <c r="W618" s="22">
        <v>1.1739999999999999</v>
      </c>
      <c r="X618" s="22">
        <v>1.0429999999999999</v>
      </c>
      <c r="Y618" s="102">
        <v>0.26172353208096999</v>
      </c>
      <c r="Z618" s="102">
        <v>0.144223543680704</v>
      </c>
      <c r="AA618" s="102">
        <v>0.91227689317777605</v>
      </c>
      <c r="AB618" s="23">
        <v>1</v>
      </c>
      <c r="AC618" s="23">
        <v>0.54543801087476096</v>
      </c>
      <c r="AD618" s="23">
        <v>1</v>
      </c>
    </row>
    <row r="619" spans="1:30">
      <c r="A619" s="2" t="s">
        <v>30</v>
      </c>
      <c r="B619" s="2" t="s">
        <v>4047</v>
      </c>
      <c r="C619" s="2" t="s">
        <v>4048</v>
      </c>
      <c r="D619" s="2">
        <v>0</v>
      </c>
      <c r="E619" s="2">
        <v>67.128</v>
      </c>
      <c r="F619" s="2">
        <v>41</v>
      </c>
      <c r="G619" s="2">
        <v>15</v>
      </c>
      <c r="H619" s="2">
        <v>47</v>
      </c>
      <c r="I619" s="2">
        <v>15</v>
      </c>
      <c r="J619" s="2">
        <v>49.2</v>
      </c>
      <c r="K619" s="2">
        <v>161.53</v>
      </c>
      <c r="L619" s="2">
        <v>15</v>
      </c>
      <c r="M619" s="2" t="s">
        <v>95</v>
      </c>
      <c r="N619" s="2" t="s">
        <v>34</v>
      </c>
      <c r="O619" s="2" t="s">
        <v>77</v>
      </c>
      <c r="P619" s="2" t="s">
        <v>4049</v>
      </c>
      <c r="Q619" s="2" t="s">
        <v>4050</v>
      </c>
      <c r="R619" s="2" t="s">
        <v>4051</v>
      </c>
      <c r="S619" s="2" t="s">
        <v>4052</v>
      </c>
      <c r="T619" s="2" t="s">
        <v>1382</v>
      </c>
      <c r="U619" s="2">
        <v>0</v>
      </c>
      <c r="V619" s="22">
        <v>0.69499999999999995</v>
      </c>
      <c r="W619" s="22">
        <v>0.624</v>
      </c>
      <c r="X619" s="22">
        <v>0.499</v>
      </c>
      <c r="Y619" s="102">
        <v>6.5479239747945296E-4</v>
      </c>
      <c r="Z619" s="102">
        <v>6.2000142252327501E-5</v>
      </c>
      <c r="AA619" s="102">
        <v>1.4119297846448801E-6</v>
      </c>
      <c r="AB619" s="23">
        <v>9.3295226865677192E-3</v>
      </c>
      <c r="AC619" s="23">
        <v>9.5761564251914302E-4</v>
      </c>
      <c r="AD619" s="23">
        <v>3.2439086802216198E-5</v>
      </c>
    </row>
    <row r="620" spans="1:30">
      <c r="A620" s="2" t="s">
        <v>30</v>
      </c>
      <c r="B620" s="2" t="s">
        <v>4053</v>
      </c>
      <c r="C620" s="2" t="s">
        <v>4054</v>
      </c>
      <c r="D620" s="2">
        <v>0</v>
      </c>
      <c r="E620" s="2">
        <v>67.108000000000004</v>
      </c>
      <c r="F620" s="2">
        <v>52</v>
      </c>
      <c r="G620" s="2">
        <v>10</v>
      </c>
      <c r="H620" s="2">
        <v>58</v>
      </c>
      <c r="I620" s="2">
        <v>10</v>
      </c>
      <c r="J620" s="2">
        <v>27.2</v>
      </c>
      <c r="K620" s="2">
        <v>235.88</v>
      </c>
      <c r="L620" s="2">
        <v>10</v>
      </c>
      <c r="M620" s="2" t="s">
        <v>33</v>
      </c>
      <c r="N620" s="2" t="s">
        <v>86</v>
      </c>
      <c r="O620" s="2" t="s">
        <v>158</v>
      </c>
      <c r="P620" s="2" t="s">
        <v>4055</v>
      </c>
      <c r="Q620" s="2" t="s">
        <v>4056</v>
      </c>
      <c r="R620" s="2" t="s">
        <v>4057</v>
      </c>
      <c r="S620" s="2" t="s">
        <v>4058</v>
      </c>
      <c r="T620" s="2" t="s">
        <v>4059</v>
      </c>
      <c r="U620" s="2">
        <v>0</v>
      </c>
      <c r="V620" s="22">
        <v>1.4350000000000001</v>
      </c>
      <c r="W620" s="22">
        <v>1.331</v>
      </c>
      <c r="X620" s="22">
        <v>1.306</v>
      </c>
      <c r="Y620" s="102">
        <v>0.40486128392735699</v>
      </c>
      <c r="Z620" s="102">
        <v>0.50896154148565598</v>
      </c>
      <c r="AA620" s="102">
        <v>0.50065590435019303</v>
      </c>
      <c r="AB620" s="23">
        <v>1</v>
      </c>
      <c r="AC620" s="23">
        <v>1</v>
      </c>
      <c r="AD620" s="23">
        <v>1</v>
      </c>
    </row>
    <row r="621" spans="1:30">
      <c r="A621" s="2" t="s">
        <v>30</v>
      </c>
      <c r="B621" s="2" t="s">
        <v>4060</v>
      </c>
      <c r="C621" s="2" t="s">
        <v>4061</v>
      </c>
      <c r="D621" s="2">
        <v>0</v>
      </c>
      <c r="E621" s="2">
        <v>67.028000000000006</v>
      </c>
      <c r="F621" s="2">
        <v>36</v>
      </c>
      <c r="G621" s="2">
        <v>9</v>
      </c>
      <c r="H621" s="2">
        <v>33</v>
      </c>
      <c r="I621" s="2">
        <v>9</v>
      </c>
      <c r="J621" s="2">
        <v>48.3</v>
      </c>
      <c r="K621" s="2">
        <v>154.66999999999999</v>
      </c>
      <c r="L621" s="2">
        <v>9</v>
      </c>
      <c r="M621" s="2" t="s">
        <v>85</v>
      </c>
      <c r="N621" s="2" t="s">
        <v>34</v>
      </c>
      <c r="O621" s="2" t="s">
        <v>3304</v>
      </c>
      <c r="P621" s="2" t="s">
        <v>4062</v>
      </c>
      <c r="Q621" s="2" t="s">
        <v>4063</v>
      </c>
      <c r="R621" s="2" t="s">
        <v>4064</v>
      </c>
      <c r="S621" s="2" t="s">
        <v>4065</v>
      </c>
      <c r="T621" s="2" t="s">
        <v>40</v>
      </c>
      <c r="U621" s="2">
        <v>0</v>
      </c>
      <c r="V621" s="22">
        <v>0.996</v>
      </c>
      <c r="W621" s="22">
        <v>1.0589999999999999</v>
      </c>
      <c r="X621" s="22">
        <v>1.1439999999999999</v>
      </c>
      <c r="Y621" s="102">
        <v>0.99999996935447699</v>
      </c>
      <c r="Z621" s="102">
        <v>0.99993680353321601</v>
      </c>
      <c r="AA621" s="102">
        <v>0.98160874624518402</v>
      </c>
      <c r="AB621" s="23">
        <v>1</v>
      </c>
      <c r="AC621" s="23">
        <v>1</v>
      </c>
      <c r="AD621" s="23">
        <v>1</v>
      </c>
    </row>
    <row r="622" spans="1:30">
      <c r="A622" s="2" t="s">
        <v>30</v>
      </c>
      <c r="B622" s="2" t="s">
        <v>4066</v>
      </c>
      <c r="C622" s="2" t="s">
        <v>4067</v>
      </c>
      <c r="D622" s="2">
        <v>0</v>
      </c>
      <c r="E622" s="2">
        <v>66.959000000000003</v>
      </c>
      <c r="F622" s="2">
        <v>60</v>
      </c>
      <c r="G622" s="2">
        <v>15</v>
      </c>
      <c r="H622" s="2">
        <v>70</v>
      </c>
      <c r="I622" s="2">
        <v>15</v>
      </c>
      <c r="J622" s="2">
        <v>32.799999999999997</v>
      </c>
      <c r="K622" s="2">
        <v>211.55</v>
      </c>
      <c r="L622" s="2">
        <v>15</v>
      </c>
      <c r="M622" s="2" t="s">
        <v>95</v>
      </c>
      <c r="N622" s="2" t="s">
        <v>34</v>
      </c>
      <c r="O622" s="2" t="s">
        <v>207</v>
      </c>
      <c r="P622" s="2" t="s">
        <v>4068</v>
      </c>
      <c r="Q622" s="2" t="s">
        <v>4069</v>
      </c>
      <c r="R622" s="2" t="s">
        <v>4070</v>
      </c>
      <c r="S622" s="2" t="s">
        <v>4071</v>
      </c>
      <c r="T622" s="2" t="s">
        <v>1761</v>
      </c>
      <c r="U622" s="2">
        <v>0</v>
      </c>
      <c r="V622" s="22">
        <v>1.244</v>
      </c>
      <c r="W622" s="22">
        <v>1.266</v>
      </c>
      <c r="X622" s="22">
        <v>1.45</v>
      </c>
      <c r="Y622" s="102">
        <v>0.105895206797865</v>
      </c>
      <c r="Z622" s="102">
        <v>8.8022765167378697E-2</v>
      </c>
      <c r="AA622" s="102">
        <v>6.3360138372472504E-3</v>
      </c>
      <c r="AB622" s="23">
        <v>0.54981748614258896</v>
      </c>
      <c r="AC622" s="23">
        <v>0.38157038296613699</v>
      </c>
      <c r="AD622" s="23">
        <v>3.6736887800821599E-2</v>
      </c>
    </row>
    <row r="623" spans="1:30">
      <c r="A623" s="2" t="s">
        <v>30</v>
      </c>
      <c r="B623" s="2" t="s">
        <v>4072</v>
      </c>
      <c r="C623" s="2" t="s">
        <v>4073</v>
      </c>
      <c r="D623" s="2">
        <v>0</v>
      </c>
      <c r="E623" s="2">
        <v>66.799000000000007</v>
      </c>
      <c r="F623" s="2">
        <v>49</v>
      </c>
      <c r="G623" s="2">
        <v>9</v>
      </c>
      <c r="H623" s="2">
        <v>53</v>
      </c>
      <c r="I623" s="2">
        <v>9</v>
      </c>
      <c r="J623" s="2">
        <v>27.5</v>
      </c>
      <c r="K623" s="2">
        <v>232.61</v>
      </c>
      <c r="L623" s="2">
        <v>9</v>
      </c>
      <c r="M623" s="2" t="s">
        <v>85</v>
      </c>
      <c r="N623" s="2" t="s">
        <v>34</v>
      </c>
      <c r="O623" s="2" t="s">
        <v>68</v>
      </c>
      <c r="P623" s="2" t="s">
        <v>4074</v>
      </c>
      <c r="Q623" s="2" t="s">
        <v>4075</v>
      </c>
      <c r="R623" s="2" t="s">
        <v>4076</v>
      </c>
      <c r="S623" s="2" t="s">
        <v>4077</v>
      </c>
      <c r="T623" s="2" t="s">
        <v>2385</v>
      </c>
      <c r="U623" s="2">
        <v>0</v>
      </c>
      <c r="V623" s="22">
        <v>0.41599999999999998</v>
      </c>
      <c r="W623" s="22">
        <v>0.42</v>
      </c>
      <c r="X623" s="22">
        <v>0.71</v>
      </c>
      <c r="Y623" s="102">
        <v>0.344783677725369</v>
      </c>
      <c r="Z623" s="102">
        <v>0.33087083568053599</v>
      </c>
      <c r="AA623" s="102">
        <v>0.97127499431115205</v>
      </c>
      <c r="AB623" s="23">
        <v>1</v>
      </c>
      <c r="AC623" s="23">
        <v>1</v>
      </c>
      <c r="AD623" s="23">
        <v>1</v>
      </c>
    </row>
    <row r="624" spans="1:30">
      <c r="A624" s="2" t="s">
        <v>30</v>
      </c>
      <c r="B624" s="2" t="s">
        <v>4078</v>
      </c>
      <c r="C624" s="2" t="s">
        <v>4079</v>
      </c>
      <c r="D624" s="2">
        <v>0</v>
      </c>
      <c r="E624" s="2">
        <v>66.625</v>
      </c>
      <c r="F624" s="2">
        <v>78</v>
      </c>
      <c r="G624" s="2">
        <v>5</v>
      </c>
      <c r="H624" s="2">
        <v>42</v>
      </c>
      <c r="I624" s="2">
        <v>5</v>
      </c>
      <c r="J624" s="2">
        <v>18.100000000000001</v>
      </c>
      <c r="K624" s="2">
        <v>302.64999999999998</v>
      </c>
      <c r="L624" s="2">
        <v>5</v>
      </c>
      <c r="M624" s="2" t="s">
        <v>40</v>
      </c>
      <c r="N624" s="2" t="s">
        <v>40</v>
      </c>
      <c r="O624" s="2" t="s">
        <v>937</v>
      </c>
      <c r="P624" s="2" t="s">
        <v>4080</v>
      </c>
      <c r="Q624" s="2" t="s">
        <v>4081</v>
      </c>
      <c r="R624" s="2" t="s">
        <v>4082</v>
      </c>
      <c r="S624" s="2" t="s">
        <v>4083</v>
      </c>
      <c r="T624" s="2" t="s">
        <v>40</v>
      </c>
      <c r="U624" s="2">
        <v>0</v>
      </c>
      <c r="V624" s="22">
        <v>0.51300000000000001</v>
      </c>
      <c r="W624" s="22">
        <v>0.33</v>
      </c>
      <c r="X624" s="22">
        <v>0.215</v>
      </c>
      <c r="Y624" s="102">
        <v>0.29114634413879098</v>
      </c>
      <c r="Z624" s="102">
        <v>4.2661572551383801E-2</v>
      </c>
      <c r="AA624" s="102">
        <v>3.9163508494257596E-3</v>
      </c>
      <c r="AB624" s="23">
        <v>1</v>
      </c>
      <c r="AC624" s="23">
        <v>0.21192424418768499</v>
      </c>
      <c r="AD624" s="23">
        <v>2.4400857156761199E-2</v>
      </c>
    </row>
    <row r="625" spans="1:30">
      <c r="A625" s="2" t="s">
        <v>30</v>
      </c>
      <c r="B625" s="2" t="s">
        <v>4084</v>
      </c>
      <c r="C625" s="2" t="s">
        <v>4085</v>
      </c>
      <c r="D625" s="2">
        <v>0</v>
      </c>
      <c r="E625" s="2">
        <v>66.587000000000003</v>
      </c>
      <c r="F625" s="2">
        <v>70</v>
      </c>
      <c r="G625" s="2">
        <v>12</v>
      </c>
      <c r="H625" s="2">
        <v>53</v>
      </c>
      <c r="I625" s="2">
        <v>12</v>
      </c>
      <c r="J625" s="2">
        <v>20</v>
      </c>
      <c r="K625" s="2">
        <v>228.76</v>
      </c>
      <c r="L625" s="2">
        <v>12</v>
      </c>
      <c r="M625" s="2" t="s">
        <v>40</v>
      </c>
      <c r="N625" s="2" t="s">
        <v>40</v>
      </c>
      <c r="O625" s="2" t="s">
        <v>40</v>
      </c>
      <c r="P625" s="2" t="s">
        <v>4086</v>
      </c>
      <c r="Q625" s="2" t="s">
        <v>4087</v>
      </c>
      <c r="R625" s="2" t="s">
        <v>4088</v>
      </c>
      <c r="S625" s="2" t="s">
        <v>4089</v>
      </c>
      <c r="T625" s="2" t="s">
        <v>40</v>
      </c>
      <c r="U625" s="2">
        <v>0</v>
      </c>
      <c r="V625" s="22">
        <v>1.1930000000000001</v>
      </c>
      <c r="W625" s="22">
        <v>1.194</v>
      </c>
      <c r="X625" s="22">
        <v>1.1930000000000001</v>
      </c>
      <c r="Y625" s="102">
        <v>7.976190574375E-2</v>
      </c>
      <c r="Z625" s="102">
        <v>7.4863017836781398E-2</v>
      </c>
      <c r="AA625" s="102">
        <v>6.3870165058201506E-2</v>
      </c>
      <c r="AB625" s="23">
        <v>0.44695848401528199</v>
      </c>
      <c r="AC625" s="23">
        <v>0.33236286662803</v>
      </c>
      <c r="AD625" s="23">
        <v>0.25193832962212798</v>
      </c>
    </row>
    <row r="626" spans="1:30">
      <c r="A626" s="2" t="s">
        <v>30</v>
      </c>
      <c r="B626" s="2" t="s">
        <v>4090</v>
      </c>
      <c r="C626" s="2" t="s">
        <v>4091</v>
      </c>
      <c r="D626" s="2">
        <v>0</v>
      </c>
      <c r="E626" s="2">
        <v>66.260000000000005</v>
      </c>
      <c r="F626" s="2">
        <v>26</v>
      </c>
      <c r="G626" s="2">
        <v>15</v>
      </c>
      <c r="H626" s="2">
        <v>51</v>
      </c>
      <c r="I626" s="2">
        <v>15</v>
      </c>
      <c r="J626" s="2">
        <v>80</v>
      </c>
      <c r="K626" s="2">
        <v>197.12</v>
      </c>
      <c r="L626" s="2">
        <v>15</v>
      </c>
      <c r="M626" s="2" t="s">
        <v>33</v>
      </c>
      <c r="N626" s="2" t="s">
        <v>40</v>
      </c>
      <c r="O626" s="2" t="s">
        <v>45</v>
      </c>
      <c r="P626" s="2" t="s">
        <v>4092</v>
      </c>
      <c r="Q626" s="2" t="s">
        <v>4093</v>
      </c>
      <c r="R626" s="2" t="s">
        <v>4094</v>
      </c>
      <c r="S626" s="2" t="s">
        <v>4095</v>
      </c>
      <c r="T626" s="2" t="s">
        <v>600</v>
      </c>
      <c r="U626" s="2">
        <v>0</v>
      </c>
      <c r="V626" s="22">
        <v>0.63900000000000001</v>
      </c>
      <c r="W626" s="22">
        <v>0.60199999999999998</v>
      </c>
      <c r="X626" s="22">
        <v>0.55800000000000005</v>
      </c>
      <c r="Y626" s="102">
        <v>3.8064109281355001E-4</v>
      </c>
      <c r="Z626" s="102">
        <v>8.7831766940826798E-5</v>
      </c>
      <c r="AA626" s="102">
        <v>4.1814125405270603E-5</v>
      </c>
      <c r="AB626" s="23">
        <v>6.1274963764271304E-3</v>
      </c>
      <c r="AC626" s="23">
        <v>1.29147830109792E-3</v>
      </c>
      <c r="AD626" s="23">
        <v>5.4122790489357297E-4</v>
      </c>
    </row>
    <row r="627" spans="1:30">
      <c r="A627" s="2" t="s">
        <v>30</v>
      </c>
      <c r="B627" s="2" t="s">
        <v>4096</v>
      </c>
      <c r="C627" s="2" t="s">
        <v>4097</v>
      </c>
      <c r="D627" s="2">
        <v>0</v>
      </c>
      <c r="E627" s="2">
        <v>66.209999999999994</v>
      </c>
      <c r="F627" s="2">
        <v>27</v>
      </c>
      <c r="G627" s="2">
        <v>12</v>
      </c>
      <c r="H627" s="2">
        <v>47</v>
      </c>
      <c r="I627" s="2">
        <v>11</v>
      </c>
      <c r="J627" s="2">
        <v>55</v>
      </c>
      <c r="K627" s="2">
        <v>168.6</v>
      </c>
      <c r="L627" s="2">
        <v>12</v>
      </c>
      <c r="M627" s="2" t="s">
        <v>832</v>
      </c>
      <c r="N627" s="2" t="s">
        <v>141</v>
      </c>
      <c r="O627" s="2" t="s">
        <v>4098</v>
      </c>
      <c r="P627" s="2" t="s">
        <v>4099</v>
      </c>
      <c r="Q627" s="2" t="s">
        <v>4100</v>
      </c>
      <c r="R627" s="2" t="s">
        <v>4101</v>
      </c>
      <c r="S627" s="2" t="s">
        <v>4102</v>
      </c>
      <c r="T627" s="2" t="s">
        <v>532</v>
      </c>
      <c r="U627" s="2">
        <v>0</v>
      </c>
      <c r="V627" s="22">
        <v>0.78300000000000003</v>
      </c>
      <c r="W627" s="22">
        <v>0.75600000000000001</v>
      </c>
      <c r="X627" s="22">
        <v>0.77400000000000002</v>
      </c>
      <c r="Y627" s="102">
        <v>0.99229406159363898</v>
      </c>
      <c r="Z627" s="102">
        <v>0.984036516525154</v>
      </c>
      <c r="AA627" s="102">
        <v>0.98636191666898498</v>
      </c>
      <c r="AB627" s="23">
        <v>1</v>
      </c>
      <c r="AC627" s="23">
        <v>1</v>
      </c>
      <c r="AD627" s="23">
        <v>1</v>
      </c>
    </row>
    <row r="628" spans="1:30">
      <c r="A628" s="2" t="s">
        <v>30</v>
      </c>
      <c r="B628" s="2" t="s">
        <v>4103</v>
      </c>
      <c r="C628" s="2" t="s">
        <v>4104</v>
      </c>
      <c r="D628" s="2">
        <v>0</v>
      </c>
      <c r="E628" s="2">
        <v>66.131</v>
      </c>
      <c r="F628" s="2">
        <v>59</v>
      </c>
      <c r="G628" s="2">
        <v>10</v>
      </c>
      <c r="H628" s="2">
        <v>59</v>
      </c>
      <c r="I628" s="2">
        <v>10</v>
      </c>
      <c r="J628" s="2">
        <v>24.6</v>
      </c>
      <c r="K628" s="2">
        <v>217.58</v>
      </c>
      <c r="L628" s="2">
        <v>10</v>
      </c>
      <c r="M628" s="2" t="s">
        <v>3119</v>
      </c>
      <c r="N628" s="2" t="s">
        <v>141</v>
      </c>
      <c r="O628" s="2" t="s">
        <v>4105</v>
      </c>
      <c r="P628" s="2" t="s">
        <v>4106</v>
      </c>
      <c r="Q628" s="2" t="s">
        <v>4107</v>
      </c>
      <c r="R628" s="2" t="s">
        <v>4108</v>
      </c>
      <c r="S628" s="2" t="s">
        <v>4109</v>
      </c>
      <c r="T628" s="2" t="s">
        <v>3001</v>
      </c>
      <c r="U628" s="2">
        <v>0</v>
      </c>
      <c r="V628" s="22">
        <v>1.1359999999999999</v>
      </c>
      <c r="W628" s="22">
        <v>1.1850000000000001</v>
      </c>
      <c r="X628" s="22">
        <v>1.177</v>
      </c>
      <c r="Y628" s="102">
        <v>0.834108969354448</v>
      </c>
      <c r="Z628" s="102">
        <v>0.63269499298389198</v>
      </c>
      <c r="AA628" s="102">
        <v>0.68855438906877697</v>
      </c>
      <c r="AB628" s="23">
        <v>1</v>
      </c>
      <c r="AC628" s="23">
        <v>1</v>
      </c>
      <c r="AD628" s="23">
        <v>1</v>
      </c>
    </row>
    <row r="629" spans="1:30">
      <c r="A629" s="2" t="s">
        <v>30</v>
      </c>
      <c r="B629" s="2" t="s">
        <v>4110</v>
      </c>
      <c r="C629" s="2" t="s">
        <v>4111</v>
      </c>
      <c r="D629" s="2">
        <v>0</v>
      </c>
      <c r="E629" s="2">
        <v>65.894000000000005</v>
      </c>
      <c r="F629" s="2">
        <v>41</v>
      </c>
      <c r="G629" s="2">
        <v>12</v>
      </c>
      <c r="H629" s="2">
        <v>46</v>
      </c>
      <c r="I629" s="2">
        <v>12</v>
      </c>
      <c r="J629" s="2">
        <v>48.4</v>
      </c>
      <c r="K629" s="2">
        <v>186.49</v>
      </c>
      <c r="L629" s="2">
        <v>12</v>
      </c>
      <c r="M629" s="2" t="s">
        <v>33</v>
      </c>
      <c r="N629" s="2" t="s">
        <v>40</v>
      </c>
      <c r="O629" s="2" t="s">
        <v>111</v>
      </c>
      <c r="P629" s="2" t="s">
        <v>772</v>
      </c>
      <c r="Q629" s="2" t="s">
        <v>4112</v>
      </c>
      <c r="R629" s="2" t="s">
        <v>4113</v>
      </c>
      <c r="S629" s="2" t="s">
        <v>4114</v>
      </c>
      <c r="T629" s="2" t="s">
        <v>2222</v>
      </c>
      <c r="U629" s="2">
        <v>0</v>
      </c>
      <c r="V629" s="22">
        <v>0.79700000000000004</v>
      </c>
      <c r="W629" s="22">
        <v>0.81799999999999995</v>
      </c>
      <c r="X629" s="22">
        <v>0.84099999999999997</v>
      </c>
      <c r="Y629" s="102">
        <v>0.58520643984808196</v>
      </c>
      <c r="Z629" s="102">
        <v>0.78333626409089796</v>
      </c>
      <c r="AA629" s="102">
        <v>0.84128221250944601</v>
      </c>
      <c r="AB629" s="23">
        <v>1</v>
      </c>
      <c r="AC629" s="23">
        <v>1</v>
      </c>
      <c r="AD629" s="23">
        <v>1</v>
      </c>
    </row>
    <row r="630" spans="1:30">
      <c r="A630" s="2" t="s">
        <v>30</v>
      </c>
      <c r="B630" s="2" t="s">
        <v>4115</v>
      </c>
      <c r="C630" s="2" t="s">
        <v>4116</v>
      </c>
      <c r="D630" s="2">
        <v>0</v>
      </c>
      <c r="E630" s="2">
        <v>65.864000000000004</v>
      </c>
      <c r="F630" s="2">
        <v>76</v>
      </c>
      <c r="G630" s="2">
        <v>13</v>
      </c>
      <c r="H630" s="2">
        <v>35</v>
      </c>
      <c r="I630" s="2">
        <v>13</v>
      </c>
      <c r="J630" s="2">
        <v>25.5</v>
      </c>
      <c r="K630" s="2">
        <v>137.80000000000001</v>
      </c>
      <c r="L630" s="2">
        <v>13</v>
      </c>
      <c r="M630" s="2" t="s">
        <v>33</v>
      </c>
      <c r="N630" s="2" t="s">
        <v>40</v>
      </c>
      <c r="O630" s="2" t="s">
        <v>45</v>
      </c>
      <c r="P630" s="2" t="s">
        <v>4117</v>
      </c>
      <c r="Q630" s="2" t="s">
        <v>4118</v>
      </c>
      <c r="R630" s="2" t="s">
        <v>4119</v>
      </c>
      <c r="S630" s="2" t="s">
        <v>4120</v>
      </c>
      <c r="T630" s="2" t="s">
        <v>3109</v>
      </c>
      <c r="U630" s="2">
        <v>0</v>
      </c>
      <c r="V630" s="22">
        <v>1.095</v>
      </c>
      <c r="W630" s="22">
        <v>1.1850000000000001</v>
      </c>
      <c r="X630" s="22">
        <v>1.179</v>
      </c>
      <c r="Y630" s="102">
        <v>0.48246797794549701</v>
      </c>
      <c r="Z630" s="102">
        <v>4.21295617439379E-2</v>
      </c>
      <c r="AA630" s="102">
        <v>1.50351504980603E-2</v>
      </c>
      <c r="AB630" s="23">
        <v>1</v>
      </c>
      <c r="AC630" s="23">
        <v>0.21107550634708699</v>
      </c>
      <c r="AD630" s="23">
        <v>7.3889322501162397E-2</v>
      </c>
    </row>
    <row r="631" spans="1:30">
      <c r="A631" s="2" t="s">
        <v>30</v>
      </c>
      <c r="B631" s="2" t="s">
        <v>4121</v>
      </c>
      <c r="C631" s="2" t="s">
        <v>4122</v>
      </c>
      <c r="D631" s="2">
        <v>0</v>
      </c>
      <c r="E631" s="2">
        <v>65.52</v>
      </c>
      <c r="F631" s="2">
        <v>97</v>
      </c>
      <c r="G631" s="2">
        <v>7</v>
      </c>
      <c r="H631" s="2">
        <v>57</v>
      </c>
      <c r="I631" s="2">
        <v>7</v>
      </c>
      <c r="J631" s="2">
        <v>11.2</v>
      </c>
      <c r="K631" s="2">
        <v>217.51</v>
      </c>
      <c r="L631" s="2">
        <v>7</v>
      </c>
      <c r="M631" s="2" t="s">
        <v>3225</v>
      </c>
      <c r="N631" s="2" t="s">
        <v>86</v>
      </c>
      <c r="O631" s="2" t="s">
        <v>952</v>
      </c>
      <c r="P631" s="2" t="s">
        <v>4123</v>
      </c>
      <c r="Q631" s="2" t="s">
        <v>4124</v>
      </c>
      <c r="R631" s="2" t="s">
        <v>4125</v>
      </c>
      <c r="S631" s="2" t="s">
        <v>4126</v>
      </c>
      <c r="T631" s="2" t="s">
        <v>4127</v>
      </c>
      <c r="U631" s="2">
        <v>0</v>
      </c>
      <c r="V631" s="22">
        <v>0.86699999999999999</v>
      </c>
      <c r="W631" s="22">
        <v>0.6</v>
      </c>
      <c r="X631" s="22">
        <v>0.436</v>
      </c>
      <c r="Y631" s="102">
        <v>0.62158889607539303</v>
      </c>
      <c r="Z631" s="102">
        <v>1.03627154088115E-3</v>
      </c>
      <c r="AA631" s="102">
        <v>6.5239344140266604E-6</v>
      </c>
      <c r="AB631" s="23">
        <v>1</v>
      </c>
      <c r="AC631" s="23">
        <v>1.02401456566643E-2</v>
      </c>
      <c r="AD631" s="23">
        <v>1.14199918599819E-4</v>
      </c>
    </row>
    <row r="632" spans="1:30">
      <c r="A632" s="2" t="s">
        <v>30</v>
      </c>
      <c r="B632" s="2" t="s">
        <v>4128</v>
      </c>
      <c r="C632" s="2" t="s">
        <v>4129</v>
      </c>
      <c r="D632" s="2">
        <v>0</v>
      </c>
      <c r="E632" s="2">
        <v>65.388000000000005</v>
      </c>
      <c r="F632" s="2">
        <v>57</v>
      </c>
      <c r="G632" s="2">
        <v>8</v>
      </c>
      <c r="H632" s="2">
        <v>53</v>
      </c>
      <c r="I632" s="2">
        <v>8</v>
      </c>
      <c r="J632" s="2">
        <v>20.8</v>
      </c>
      <c r="K632" s="2">
        <v>215.89</v>
      </c>
      <c r="L632" s="2">
        <v>8</v>
      </c>
      <c r="M632" s="2" t="s">
        <v>328</v>
      </c>
      <c r="N632" s="2" t="s">
        <v>76</v>
      </c>
      <c r="O632" s="2" t="s">
        <v>111</v>
      </c>
      <c r="P632" s="2" t="s">
        <v>4130</v>
      </c>
      <c r="Q632" s="2" t="s">
        <v>4131</v>
      </c>
      <c r="R632" s="2" t="s">
        <v>4132</v>
      </c>
      <c r="S632" s="2" t="s">
        <v>4133</v>
      </c>
      <c r="T632" s="2" t="s">
        <v>4134</v>
      </c>
      <c r="U632" s="2">
        <v>0</v>
      </c>
      <c r="V632" s="22">
        <v>1.1599999999999999</v>
      </c>
      <c r="W632" s="22">
        <v>1.218</v>
      </c>
      <c r="X632" s="22">
        <v>1.1319999999999999</v>
      </c>
      <c r="Y632" s="102">
        <v>0.44330917846067602</v>
      </c>
      <c r="Z632" s="102">
        <v>0.27673101528960797</v>
      </c>
      <c r="AA632" s="102">
        <v>0.637761323750899</v>
      </c>
      <c r="AB632" s="23">
        <v>1</v>
      </c>
      <c r="AC632" s="23">
        <v>0.88921609458443995</v>
      </c>
      <c r="AD632" s="23">
        <v>1</v>
      </c>
    </row>
    <row r="633" spans="1:30">
      <c r="A633" s="2" t="s">
        <v>30</v>
      </c>
      <c r="B633" s="2" t="s">
        <v>4135</v>
      </c>
      <c r="C633" s="2" t="s">
        <v>4136</v>
      </c>
      <c r="D633" s="2">
        <v>0</v>
      </c>
      <c r="E633" s="2">
        <v>64.911000000000001</v>
      </c>
      <c r="F633" s="2">
        <v>14</v>
      </c>
      <c r="G633" s="2">
        <v>15</v>
      </c>
      <c r="H633" s="2">
        <v>37</v>
      </c>
      <c r="I633" s="2">
        <v>15</v>
      </c>
      <c r="J633" s="2">
        <v>167.1</v>
      </c>
      <c r="K633" s="2">
        <v>151.87</v>
      </c>
      <c r="L633" s="2">
        <v>15</v>
      </c>
      <c r="M633" s="2" t="s">
        <v>40</v>
      </c>
      <c r="N633" s="2" t="s">
        <v>141</v>
      </c>
      <c r="O633" s="2" t="s">
        <v>40</v>
      </c>
      <c r="P633" s="2" t="s">
        <v>4137</v>
      </c>
      <c r="Q633" s="2" t="s">
        <v>4138</v>
      </c>
      <c r="R633" s="2" t="s">
        <v>4139</v>
      </c>
      <c r="S633" s="2" t="s">
        <v>4140</v>
      </c>
      <c r="T633" s="2" t="s">
        <v>40</v>
      </c>
      <c r="U633" s="2">
        <v>0</v>
      </c>
      <c r="V633" s="22">
        <v>0.73</v>
      </c>
      <c r="W633" s="22">
        <v>1.032</v>
      </c>
      <c r="X633" s="22">
        <v>0.91800000000000004</v>
      </c>
      <c r="Y633" s="102">
        <v>0.84329740340766302</v>
      </c>
      <c r="Z633" s="102">
        <v>0.99998790906509505</v>
      </c>
      <c r="AA633" s="102">
        <v>0.99998463514297198</v>
      </c>
      <c r="AB633" s="23">
        <v>1</v>
      </c>
      <c r="AC633" s="23">
        <v>1</v>
      </c>
      <c r="AD633" s="23">
        <v>1</v>
      </c>
    </row>
    <row r="634" spans="1:30">
      <c r="A634" s="2" t="s">
        <v>30</v>
      </c>
      <c r="B634" s="2" t="s">
        <v>4141</v>
      </c>
      <c r="C634" s="2" t="s">
        <v>4142</v>
      </c>
      <c r="D634" s="2">
        <v>0</v>
      </c>
      <c r="E634" s="2">
        <v>64.683999999999997</v>
      </c>
      <c r="F634" s="2">
        <v>46</v>
      </c>
      <c r="G634" s="2">
        <v>11</v>
      </c>
      <c r="H634" s="2">
        <v>42</v>
      </c>
      <c r="I634" s="2">
        <v>11</v>
      </c>
      <c r="J634" s="2">
        <v>34.9</v>
      </c>
      <c r="K634" s="2">
        <v>174.21</v>
      </c>
      <c r="L634" s="2">
        <v>11</v>
      </c>
      <c r="M634" s="2" t="s">
        <v>33</v>
      </c>
      <c r="N634" s="2" t="s">
        <v>34</v>
      </c>
      <c r="O634" s="2" t="s">
        <v>158</v>
      </c>
      <c r="P634" s="2" t="s">
        <v>4143</v>
      </c>
      <c r="Q634" s="2" t="s">
        <v>4144</v>
      </c>
      <c r="R634" s="2" t="s">
        <v>4145</v>
      </c>
      <c r="S634" s="2" t="s">
        <v>4146</v>
      </c>
      <c r="T634" s="2" t="s">
        <v>40</v>
      </c>
      <c r="U634" s="2">
        <v>0</v>
      </c>
      <c r="V634" s="22">
        <v>1.4930000000000001</v>
      </c>
      <c r="W634" s="22">
        <v>1.294</v>
      </c>
      <c r="X634" s="22">
        <v>1.399</v>
      </c>
      <c r="Y634" s="102">
        <v>0.65719153272545205</v>
      </c>
      <c r="Z634" s="102">
        <v>0.89053774264086605</v>
      </c>
      <c r="AA634" s="102">
        <v>0.734180217437296</v>
      </c>
      <c r="AB634" s="23">
        <v>1</v>
      </c>
      <c r="AC634" s="23">
        <v>1</v>
      </c>
      <c r="AD634" s="23">
        <v>1</v>
      </c>
    </row>
    <row r="635" spans="1:30">
      <c r="A635" s="2" t="s">
        <v>30</v>
      </c>
      <c r="B635" s="2" t="s">
        <v>4147</v>
      </c>
      <c r="C635" s="2" t="s">
        <v>4148</v>
      </c>
      <c r="D635" s="2">
        <v>0</v>
      </c>
      <c r="E635" s="2">
        <v>64.545000000000002</v>
      </c>
      <c r="F635" s="2">
        <v>35</v>
      </c>
      <c r="G635" s="2">
        <v>16</v>
      </c>
      <c r="H635" s="2">
        <v>53</v>
      </c>
      <c r="I635" s="2">
        <v>16</v>
      </c>
      <c r="J635" s="2">
        <v>54</v>
      </c>
      <c r="K635" s="2">
        <v>157.71</v>
      </c>
      <c r="L635" s="2">
        <v>16</v>
      </c>
      <c r="M635" s="2" t="s">
        <v>33</v>
      </c>
      <c r="N635" s="2" t="s">
        <v>40</v>
      </c>
      <c r="O635" s="2" t="s">
        <v>158</v>
      </c>
      <c r="P635" s="2" t="s">
        <v>4149</v>
      </c>
      <c r="Q635" s="2" t="s">
        <v>4150</v>
      </c>
      <c r="R635" s="2" t="s">
        <v>4151</v>
      </c>
      <c r="S635" s="2" t="s">
        <v>4152</v>
      </c>
      <c r="T635" s="2" t="s">
        <v>1513</v>
      </c>
      <c r="U635" s="2">
        <v>0</v>
      </c>
      <c r="V635" s="22">
        <v>0.47599999999999998</v>
      </c>
      <c r="W635" s="22">
        <v>0.49399999999999999</v>
      </c>
      <c r="X635" s="22">
        <v>0.44400000000000001</v>
      </c>
      <c r="Y635" s="102">
        <v>6.7904777635852099E-4</v>
      </c>
      <c r="Z635" s="102">
        <v>1.0834224557853E-3</v>
      </c>
      <c r="AA635" s="102">
        <v>3.8285268869875399E-4</v>
      </c>
      <c r="AB635" s="23">
        <v>9.5274031522668903E-3</v>
      </c>
      <c r="AC635" s="23">
        <v>1.0592183370922201E-2</v>
      </c>
      <c r="AD635" s="23">
        <v>3.2729453108293499E-3</v>
      </c>
    </row>
    <row r="636" spans="1:30">
      <c r="A636" s="2" t="s">
        <v>30</v>
      </c>
      <c r="B636" s="2" t="s">
        <v>4153</v>
      </c>
      <c r="C636" s="2" t="s">
        <v>4154</v>
      </c>
      <c r="D636" s="2">
        <v>0</v>
      </c>
      <c r="E636" s="2">
        <v>64.543000000000006</v>
      </c>
      <c r="F636" s="2">
        <v>55</v>
      </c>
      <c r="G636" s="2">
        <v>14</v>
      </c>
      <c r="H636" s="2">
        <v>40</v>
      </c>
      <c r="I636" s="2">
        <v>14</v>
      </c>
      <c r="J636" s="2">
        <v>33.5</v>
      </c>
      <c r="K636" s="2">
        <v>150.36000000000001</v>
      </c>
      <c r="L636" s="2">
        <v>14</v>
      </c>
      <c r="M636" s="2" t="s">
        <v>1902</v>
      </c>
      <c r="N636" s="2" t="s">
        <v>40</v>
      </c>
      <c r="O636" s="2" t="s">
        <v>1036</v>
      </c>
      <c r="P636" s="2" t="s">
        <v>4155</v>
      </c>
      <c r="Q636" s="2" t="s">
        <v>4156</v>
      </c>
      <c r="R636" s="2" t="s">
        <v>40</v>
      </c>
      <c r="S636" s="2" t="s">
        <v>4157</v>
      </c>
      <c r="T636" s="2" t="s">
        <v>40</v>
      </c>
      <c r="U636" s="2">
        <v>0</v>
      </c>
      <c r="V636" s="22">
        <v>1.2569999999999999</v>
      </c>
      <c r="W636" s="22">
        <v>1.157</v>
      </c>
      <c r="X636" s="22">
        <v>1.3149999999999999</v>
      </c>
      <c r="Y636" s="102">
        <v>0.19183535967224599</v>
      </c>
      <c r="Z636" s="102">
        <v>0.64846680086733599</v>
      </c>
      <c r="AA636" s="102">
        <v>0.141757068443703</v>
      </c>
      <c r="AB636" s="23">
        <v>0.85804332826799601</v>
      </c>
      <c r="AC636" s="23">
        <v>1</v>
      </c>
      <c r="AD636" s="23">
        <v>0.47545502542784801</v>
      </c>
    </row>
    <row r="637" spans="1:30">
      <c r="A637" s="2" t="s">
        <v>30</v>
      </c>
      <c r="B637" s="2" t="s">
        <v>4158</v>
      </c>
      <c r="C637" s="2" t="s">
        <v>4159</v>
      </c>
      <c r="D637" s="2">
        <v>0</v>
      </c>
      <c r="E637" s="2">
        <v>64.457999999999998</v>
      </c>
      <c r="F637" s="2">
        <v>44</v>
      </c>
      <c r="G637" s="2">
        <v>13</v>
      </c>
      <c r="H637" s="2">
        <v>45</v>
      </c>
      <c r="I637" s="2">
        <v>13</v>
      </c>
      <c r="J637" s="2">
        <v>37.5</v>
      </c>
      <c r="K637" s="2">
        <v>157.76</v>
      </c>
      <c r="L637" s="2">
        <v>13</v>
      </c>
      <c r="M637" s="2" t="s">
        <v>1956</v>
      </c>
      <c r="N637" s="2" t="s">
        <v>141</v>
      </c>
      <c r="O637" s="2" t="s">
        <v>158</v>
      </c>
      <c r="P637" s="2" t="s">
        <v>4160</v>
      </c>
      <c r="Q637" s="2" t="s">
        <v>4161</v>
      </c>
      <c r="R637" s="2" t="s">
        <v>4162</v>
      </c>
      <c r="S637" s="2" t="s">
        <v>4163</v>
      </c>
      <c r="T637" s="2" t="s">
        <v>40</v>
      </c>
      <c r="U637" s="2">
        <v>0</v>
      </c>
      <c r="V637" s="22">
        <v>1.113</v>
      </c>
      <c r="W637" s="22">
        <v>1.1279999999999999</v>
      </c>
      <c r="X637" s="22">
        <v>1.117</v>
      </c>
      <c r="Y637" s="102">
        <v>0.84293897124378803</v>
      </c>
      <c r="Z637" s="102">
        <v>0.81882297467339304</v>
      </c>
      <c r="AA637" s="102">
        <v>0.95516168425709203</v>
      </c>
      <c r="AB637" s="23">
        <v>1</v>
      </c>
      <c r="AC637" s="23">
        <v>1</v>
      </c>
      <c r="AD637" s="23">
        <v>1</v>
      </c>
    </row>
    <row r="638" spans="1:30">
      <c r="A638" s="2" t="s">
        <v>30</v>
      </c>
      <c r="B638" s="2" t="s">
        <v>4164</v>
      </c>
      <c r="C638" s="2" t="s">
        <v>4165</v>
      </c>
      <c r="D638" s="2">
        <v>0</v>
      </c>
      <c r="E638" s="2">
        <v>64.376999999999995</v>
      </c>
      <c r="F638" s="2">
        <v>22</v>
      </c>
      <c r="G638" s="2">
        <v>15</v>
      </c>
      <c r="H638" s="2">
        <v>51</v>
      </c>
      <c r="I638" s="2">
        <v>15</v>
      </c>
      <c r="J638" s="2">
        <v>85.4</v>
      </c>
      <c r="K638" s="2">
        <v>183.71</v>
      </c>
      <c r="L638" s="2">
        <v>15</v>
      </c>
      <c r="M638" s="2" t="s">
        <v>33</v>
      </c>
      <c r="N638" s="2" t="s">
        <v>141</v>
      </c>
      <c r="O638" s="2" t="s">
        <v>158</v>
      </c>
      <c r="P638" s="2" t="s">
        <v>4166</v>
      </c>
      <c r="Q638" s="2" t="s">
        <v>4167</v>
      </c>
      <c r="R638" s="2" t="s">
        <v>4168</v>
      </c>
      <c r="S638" s="2" t="s">
        <v>4169</v>
      </c>
      <c r="T638" s="2" t="s">
        <v>4170</v>
      </c>
      <c r="U638" s="2">
        <v>0</v>
      </c>
      <c r="V638" s="22">
        <v>0.67300000000000004</v>
      </c>
      <c r="W638" s="22">
        <v>0.66500000000000004</v>
      </c>
      <c r="X638" s="22">
        <v>0.75</v>
      </c>
      <c r="Y638" s="102">
        <v>2.8028023754710599E-2</v>
      </c>
      <c r="Z638" s="102">
        <v>1.77481289316808E-2</v>
      </c>
      <c r="AA638" s="102">
        <v>0.12202475038298199</v>
      </c>
      <c r="AB638" s="23">
        <v>0.19366732203442899</v>
      </c>
      <c r="AC638" s="23">
        <v>0.107660267248941</v>
      </c>
      <c r="AD638" s="23">
        <v>0.42237568964957001</v>
      </c>
    </row>
    <row r="639" spans="1:30">
      <c r="A639" s="2" t="s">
        <v>30</v>
      </c>
      <c r="B639" s="2" t="s">
        <v>4171</v>
      </c>
      <c r="C639" s="2" t="s">
        <v>4172</v>
      </c>
      <c r="D639" s="2">
        <v>0</v>
      </c>
      <c r="E639" s="2">
        <v>64.260999999999996</v>
      </c>
      <c r="F639" s="2">
        <v>47</v>
      </c>
      <c r="G639" s="2">
        <v>14</v>
      </c>
      <c r="H639" s="2">
        <v>56</v>
      </c>
      <c r="I639" s="2">
        <v>14</v>
      </c>
      <c r="J639" s="2">
        <v>33.799999999999997</v>
      </c>
      <c r="K639" s="2">
        <v>184.5</v>
      </c>
      <c r="L639" s="2">
        <v>14</v>
      </c>
      <c r="M639" s="2" t="s">
        <v>235</v>
      </c>
      <c r="N639" s="2" t="s">
        <v>44</v>
      </c>
      <c r="O639" s="2" t="s">
        <v>55</v>
      </c>
      <c r="P639" s="2" t="s">
        <v>4173</v>
      </c>
      <c r="Q639" s="2" t="s">
        <v>4174</v>
      </c>
      <c r="R639" s="2" t="s">
        <v>4175</v>
      </c>
      <c r="S639" s="2" t="s">
        <v>4176</v>
      </c>
      <c r="T639" s="2" t="s">
        <v>40</v>
      </c>
      <c r="U639" s="2">
        <v>0</v>
      </c>
      <c r="V639" s="22">
        <v>1.2989999999999999</v>
      </c>
      <c r="W639" s="22">
        <v>1.321</v>
      </c>
      <c r="X639" s="22">
        <v>1.3620000000000001</v>
      </c>
      <c r="Y639" s="102">
        <v>0.85414638927170605</v>
      </c>
      <c r="Z639" s="102">
        <v>0.815149605147378</v>
      </c>
      <c r="AA639" s="102">
        <v>0.7296936210553</v>
      </c>
      <c r="AB639" s="23">
        <v>1</v>
      </c>
      <c r="AC639" s="23">
        <v>1</v>
      </c>
      <c r="AD639" s="23">
        <v>1</v>
      </c>
    </row>
    <row r="640" spans="1:30">
      <c r="A640" s="2" t="s">
        <v>30</v>
      </c>
      <c r="B640" s="2" t="s">
        <v>4177</v>
      </c>
      <c r="C640" s="2" t="s">
        <v>4178</v>
      </c>
      <c r="D640" s="2">
        <v>0</v>
      </c>
      <c r="E640" s="2">
        <v>64.182000000000002</v>
      </c>
      <c r="F640" s="2">
        <v>28</v>
      </c>
      <c r="G640" s="2">
        <v>14</v>
      </c>
      <c r="H640" s="2">
        <v>37</v>
      </c>
      <c r="I640" s="2">
        <v>14</v>
      </c>
      <c r="J640" s="2">
        <v>72.7</v>
      </c>
      <c r="K640" s="2">
        <v>125.92</v>
      </c>
      <c r="L640" s="2">
        <v>14</v>
      </c>
      <c r="M640" s="2" t="s">
        <v>33</v>
      </c>
      <c r="N640" s="2" t="s">
        <v>40</v>
      </c>
      <c r="O640" s="2" t="s">
        <v>151</v>
      </c>
      <c r="P640" s="2" t="s">
        <v>4179</v>
      </c>
      <c r="Q640" s="2" t="s">
        <v>4180</v>
      </c>
      <c r="R640" s="2" t="s">
        <v>4181</v>
      </c>
      <c r="S640" s="2" t="s">
        <v>4182</v>
      </c>
      <c r="T640" s="2" t="s">
        <v>40</v>
      </c>
      <c r="U640" s="2">
        <v>0</v>
      </c>
      <c r="V640" s="22">
        <v>0.81499999999999995</v>
      </c>
      <c r="W640" s="22">
        <v>0.82199999999999995</v>
      </c>
      <c r="X640" s="22">
        <v>0.91</v>
      </c>
      <c r="Y640" s="102">
        <v>0.33467159657933598</v>
      </c>
      <c r="Z640" s="102">
        <v>0.39915361208008698</v>
      </c>
      <c r="AA640" s="102">
        <v>0.93509767419414203</v>
      </c>
      <c r="AB640" s="23">
        <v>1</v>
      </c>
      <c r="AC640" s="23">
        <v>1</v>
      </c>
      <c r="AD640" s="23">
        <v>1</v>
      </c>
    </row>
    <row r="641" spans="1:30">
      <c r="A641" s="2" t="s">
        <v>30</v>
      </c>
      <c r="B641" s="2" t="s">
        <v>4183</v>
      </c>
      <c r="C641" s="2" t="s">
        <v>4184</v>
      </c>
      <c r="D641" s="2">
        <v>0</v>
      </c>
      <c r="E641" s="2">
        <v>64.09</v>
      </c>
      <c r="F641" s="2">
        <v>75</v>
      </c>
      <c r="G641" s="2">
        <v>10</v>
      </c>
      <c r="H641" s="2">
        <v>49</v>
      </c>
      <c r="I641" s="2">
        <v>10</v>
      </c>
      <c r="J641" s="2">
        <v>24.1</v>
      </c>
      <c r="K641" s="2">
        <v>206.22</v>
      </c>
      <c r="L641" s="2">
        <v>10</v>
      </c>
      <c r="M641" s="2" t="s">
        <v>33</v>
      </c>
      <c r="N641" s="2" t="s">
        <v>86</v>
      </c>
      <c r="O641" s="2" t="s">
        <v>151</v>
      </c>
      <c r="P641" s="2" t="s">
        <v>4185</v>
      </c>
      <c r="Q641" s="2" t="s">
        <v>4186</v>
      </c>
      <c r="R641" s="2" t="s">
        <v>4187</v>
      </c>
      <c r="S641" s="2" t="s">
        <v>4188</v>
      </c>
      <c r="T641" s="2" t="s">
        <v>1953</v>
      </c>
      <c r="U641" s="2">
        <v>0</v>
      </c>
      <c r="V641" s="22">
        <v>1.248</v>
      </c>
      <c r="W641" s="22">
        <v>1.256</v>
      </c>
      <c r="X641" s="22">
        <v>1.296</v>
      </c>
      <c r="Y641" s="102">
        <v>0.96846190239091001</v>
      </c>
      <c r="Z641" s="102">
        <v>0.95757897067656705</v>
      </c>
      <c r="AA641" s="102">
        <v>0.94497434647099099</v>
      </c>
      <c r="AB641" s="23">
        <v>1</v>
      </c>
      <c r="AC641" s="23">
        <v>1</v>
      </c>
      <c r="AD641" s="23">
        <v>1</v>
      </c>
    </row>
    <row r="642" spans="1:30">
      <c r="A642" s="2" t="s">
        <v>30</v>
      </c>
      <c r="B642" s="2" t="s">
        <v>4189</v>
      </c>
      <c r="C642" s="2" t="s">
        <v>4190</v>
      </c>
      <c r="D642" s="2">
        <v>0</v>
      </c>
      <c r="E642" s="2">
        <v>63.993000000000002</v>
      </c>
      <c r="F642" s="2">
        <v>44</v>
      </c>
      <c r="G642" s="2">
        <v>11</v>
      </c>
      <c r="H642" s="2">
        <v>46</v>
      </c>
      <c r="I642" s="2">
        <v>11</v>
      </c>
      <c r="J642" s="2">
        <v>39.1</v>
      </c>
      <c r="K642" s="2">
        <v>192.57</v>
      </c>
      <c r="L642" s="2">
        <v>11</v>
      </c>
      <c r="M642" s="2" t="s">
        <v>33</v>
      </c>
      <c r="N642" s="2" t="s">
        <v>86</v>
      </c>
      <c r="O642" s="2" t="s">
        <v>3304</v>
      </c>
      <c r="P642" s="2" t="s">
        <v>4191</v>
      </c>
      <c r="Q642" s="2" t="s">
        <v>4192</v>
      </c>
      <c r="R642" s="2" t="s">
        <v>4193</v>
      </c>
      <c r="S642" s="2" t="s">
        <v>4194</v>
      </c>
      <c r="T642" s="2" t="s">
        <v>40</v>
      </c>
      <c r="U642" s="2">
        <v>0</v>
      </c>
      <c r="V642" s="22">
        <v>0.76900000000000002</v>
      </c>
      <c r="W642" s="22">
        <v>0.77300000000000002</v>
      </c>
      <c r="X642" s="22">
        <v>0.84</v>
      </c>
      <c r="Y642" s="102">
        <v>0.94854143116071499</v>
      </c>
      <c r="Z642" s="102">
        <v>0.95165209993594602</v>
      </c>
      <c r="AA642" s="102">
        <v>0.98829391621735097</v>
      </c>
      <c r="AB642" s="23">
        <v>1</v>
      </c>
      <c r="AC642" s="23">
        <v>1</v>
      </c>
      <c r="AD642" s="23">
        <v>1</v>
      </c>
    </row>
    <row r="643" spans="1:30">
      <c r="A643" s="2" t="s">
        <v>30</v>
      </c>
      <c r="B643" s="2" t="s">
        <v>4195</v>
      </c>
      <c r="C643" s="2" t="s">
        <v>4196</v>
      </c>
      <c r="D643" s="2">
        <v>0</v>
      </c>
      <c r="E643" s="2">
        <v>63.984999999999999</v>
      </c>
      <c r="F643" s="2">
        <v>67</v>
      </c>
      <c r="G643" s="2">
        <v>11</v>
      </c>
      <c r="H643" s="2">
        <v>53</v>
      </c>
      <c r="I643" s="2">
        <v>11</v>
      </c>
      <c r="J643" s="2">
        <v>26.2</v>
      </c>
      <c r="K643" s="2">
        <v>224.46</v>
      </c>
      <c r="L643" s="2">
        <v>11</v>
      </c>
      <c r="M643" s="2" t="s">
        <v>4197</v>
      </c>
      <c r="N643" s="2" t="s">
        <v>86</v>
      </c>
      <c r="O643" s="2" t="s">
        <v>2795</v>
      </c>
      <c r="P643" s="2" t="s">
        <v>4198</v>
      </c>
      <c r="Q643" s="2" t="s">
        <v>4199</v>
      </c>
      <c r="R643" s="2" t="s">
        <v>4200</v>
      </c>
      <c r="S643" s="2" t="s">
        <v>4201</v>
      </c>
      <c r="T643" s="2" t="s">
        <v>4202</v>
      </c>
      <c r="U643" s="2">
        <v>0</v>
      </c>
      <c r="V643" s="22">
        <v>1.208</v>
      </c>
      <c r="W643" s="22">
        <v>1.246</v>
      </c>
      <c r="X643" s="22">
        <v>1.214</v>
      </c>
      <c r="Y643" s="102">
        <v>0.44303548918100999</v>
      </c>
      <c r="Z643" s="102">
        <v>0.36634438253516399</v>
      </c>
      <c r="AA643" s="102">
        <v>0.42509358370602002</v>
      </c>
      <c r="AB643" s="23">
        <v>1</v>
      </c>
      <c r="AC643" s="23">
        <v>1</v>
      </c>
      <c r="AD643" s="23">
        <v>1</v>
      </c>
    </row>
    <row r="644" spans="1:30">
      <c r="A644" s="2" t="s">
        <v>30</v>
      </c>
      <c r="B644" s="2" t="s">
        <v>4203</v>
      </c>
      <c r="C644" s="2" t="s">
        <v>4204</v>
      </c>
      <c r="D644" s="2">
        <v>0</v>
      </c>
      <c r="E644" s="2">
        <v>63.972000000000001</v>
      </c>
      <c r="F644" s="2">
        <v>55</v>
      </c>
      <c r="G644" s="2">
        <v>9</v>
      </c>
      <c r="H644" s="2">
        <v>62</v>
      </c>
      <c r="I644" s="2">
        <v>9</v>
      </c>
      <c r="J644" s="2">
        <v>11.6</v>
      </c>
      <c r="K644" s="2">
        <v>212.12</v>
      </c>
      <c r="L644" s="2">
        <v>9</v>
      </c>
      <c r="M644" s="2" t="s">
        <v>132</v>
      </c>
      <c r="N644" s="2" t="s">
        <v>729</v>
      </c>
      <c r="O644" s="2" t="s">
        <v>1058</v>
      </c>
      <c r="P644" s="2" t="s">
        <v>4205</v>
      </c>
      <c r="Q644" s="2" t="s">
        <v>4206</v>
      </c>
      <c r="R644" s="2" t="s">
        <v>4207</v>
      </c>
      <c r="S644" s="2" t="s">
        <v>4208</v>
      </c>
      <c r="T644" s="2" t="s">
        <v>102</v>
      </c>
      <c r="U644" s="2">
        <v>0</v>
      </c>
      <c r="V644" s="22">
        <v>0.89400000000000002</v>
      </c>
      <c r="W644" s="22">
        <v>0.45800000000000002</v>
      </c>
      <c r="X644" s="22">
        <v>0.313</v>
      </c>
      <c r="Y644" s="102">
        <v>0.417438329735838</v>
      </c>
      <c r="Z644" s="102">
        <v>3.4753639022166999E-7</v>
      </c>
      <c r="AA644" s="102">
        <v>3.2163860463896299E-9</v>
      </c>
      <c r="AB644" s="23">
        <v>1</v>
      </c>
      <c r="AC644" s="23">
        <v>1.4194930782831799E-5</v>
      </c>
      <c r="AD644" s="23">
        <v>2.4632156471933898E-7</v>
      </c>
    </row>
    <row r="645" spans="1:30">
      <c r="A645" s="2" t="s">
        <v>30</v>
      </c>
      <c r="B645" s="2" t="s">
        <v>4209</v>
      </c>
      <c r="C645" s="2" t="s">
        <v>4210</v>
      </c>
      <c r="D645" s="2">
        <v>0</v>
      </c>
      <c r="E645" s="2">
        <v>63.954999999999998</v>
      </c>
      <c r="F645" s="2">
        <v>45</v>
      </c>
      <c r="G645" s="2">
        <v>12</v>
      </c>
      <c r="H645" s="2">
        <v>50</v>
      </c>
      <c r="I645" s="2">
        <v>12</v>
      </c>
      <c r="J645" s="2">
        <v>36</v>
      </c>
      <c r="K645" s="2">
        <v>186.85</v>
      </c>
      <c r="L645" s="2">
        <v>12</v>
      </c>
      <c r="M645" s="2" t="s">
        <v>33</v>
      </c>
      <c r="N645" s="2" t="s">
        <v>34</v>
      </c>
      <c r="O645" s="2" t="s">
        <v>77</v>
      </c>
      <c r="P645" s="2" t="s">
        <v>4211</v>
      </c>
      <c r="Q645" s="2" t="s">
        <v>4212</v>
      </c>
      <c r="R645" s="2" t="s">
        <v>4213</v>
      </c>
      <c r="S645" s="2" t="s">
        <v>4214</v>
      </c>
      <c r="T645" s="2" t="s">
        <v>40</v>
      </c>
      <c r="U645" s="2">
        <v>0</v>
      </c>
      <c r="V645" s="22">
        <v>1.2769999999999999</v>
      </c>
      <c r="W645" s="22">
        <v>1.2949999999999999</v>
      </c>
      <c r="X645" s="22">
        <v>1.367</v>
      </c>
      <c r="Y645" s="102">
        <v>0.99216804436565298</v>
      </c>
      <c r="Z645" s="102">
        <v>0.99005988325608996</v>
      </c>
      <c r="AA645" s="102">
        <v>0.97330316877415202</v>
      </c>
      <c r="AB645" s="23">
        <v>1</v>
      </c>
      <c r="AC645" s="23">
        <v>1</v>
      </c>
      <c r="AD645" s="23">
        <v>1</v>
      </c>
    </row>
    <row r="646" spans="1:30">
      <c r="A646" s="2" t="s">
        <v>30</v>
      </c>
      <c r="B646" s="2" t="s">
        <v>4215</v>
      </c>
      <c r="C646" s="2" t="s">
        <v>4216</v>
      </c>
      <c r="D646" s="2">
        <v>0</v>
      </c>
      <c r="E646" s="2">
        <v>63.929000000000002</v>
      </c>
      <c r="F646" s="2">
        <v>64</v>
      </c>
      <c r="G646" s="2">
        <v>9</v>
      </c>
      <c r="H646" s="2">
        <v>49</v>
      </c>
      <c r="I646" s="2">
        <v>9</v>
      </c>
      <c r="J646" s="2">
        <v>19.600000000000001</v>
      </c>
      <c r="K646" s="2">
        <v>173.79</v>
      </c>
      <c r="L646" s="2">
        <v>9</v>
      </c>
      <c r="M646" s="2" t="s">
        <v>921</v>
      </c>
      <c r="N646" s="2" t="s">
        <v>141</v>
      </c>
      <c r="O646" s="2" t="s">
        <v>519</v>
      </c>
      <c r="P646" s="2" t="s">
        <v>4217</v>
      </c>
      <c r="Q646" s="2" t="s">
        <v>4218</v>
      </c>
      <c r="R646" s="2" t="s">
        <v>4219</v>
      </c>
      <c r="S646" s="2" t="s">
        <v>4220</v>
      </c>
      <c r="T646" s="2" t="s">
        <v>1180</v>
      </c>
      <c r="U646" s="2">
        <v>0</v>
      </c>
      <c r="V646" s="22">
        <v>1.022</v>
      </c>
      <c r="W646" s="22">
        <v>0.82199999999999995</v>
      </c>
      <c r="X646" s="22">
        <v>0.67</v>
      </c>
      <c r="Y646" s="102">
        <v>0.99991815704477005</v>
      </c>
      <c r="Z646" s="102">
        <v>0.70228064007230395</v>
      </c>
      <c r="AA646" s="102">
        <v>7.7109998332091603E-2</v>
      </c>
      <c r="AB646" s="23">
        <v>1</v>
      </c>
      <c r="AC646" s="23">
        <v>1</v>
      </c>
      <c r="AD646" s="23">
        <v>0.293433078539098</v>
      </c>
    </row>
    <row r="647" spans="1:30">
      <c r="A647" s="2" t="s">
        <v>30</v>
      </c>
      <c r="B647" s="2" t="s">
        <v>4221</v>
      </c>
      <c r="C647" s="2" t="s">
        <v>4222</v>
      </c>
      <c r="D647" s="2">
        <v>0</v>
      </c>
      <c r="E647" s="2">
        <v>63.703000000000003</v>
      </c>
      <c r="F647" s="2">
        <v>27</v>
      </c>
      <c r="G647" s="2">
        <v>11</v>
      </c>
      <c r="H647" s="2">
        <v>70</v>
      </c>
      <c r="I647" s="2">
        <v>11</v>
      </c>
      <c r="J647" s="2">
        <v>37.4</v>
      </c>
      <c r="K647" s="2">
        <v>236.13</v>
      </c>
      <c r="L647" s="2">
        <v>11</v>
      </c>
      <c r="M647" s="2" t="s">
        <v>33</v>
      </c>
      <c r="N647" s="2" t="s">
        <v>86</v>
      </c>
      <c r="O647" s="2" t="s">
        <v>77</v>
      </c>
      <c r="P647" s="2" t="s">
        <v>3732</v>
      </c>
      <c r="Q647" s="2" t="s">
        <v>4223</v>
      </c>
      <c r="R647" s="2" t="s">
        <v>4224</v>
      </c>
      <c r="S647" s="2" t="s">
        <v>4225</v>
      </c>
      <c r="T647" s="2" t="s">
        <v>719</v>
      </c>
      <c r="U647" s="2">
        <v>0</v>
      </c>
      <c r="V647" s="22">
        <v>0.433</v>
      </c>
      <c r="W647" s="22">
        <v>0.38400000000000001</v>
      </c>
      <c r="X647" s="22">
        <v>0.38800000000000001</v>
      </c>
      <c r="Y647" s="102">
        <v>6.34627633761564E-3</v>
      </c>
      <c r="Z647" s="102">
        <v>2.1735163970918502E-3</v>
      </c>
      <c r="AA647" s="102">
        <v>2.1834239819054102E-3</v>
      </c>
      <c r="AB647" s="23">
        <v>5.9817722607884899E-2</v>
      </c>
      <c r="AC647" s="23">
        <v>1.8313559532905799E-2</v>
      </c>
      <c r="AD647" s="23">
        <v>1.5494723083946499E-2</v>
      </c>
    </row>
    <row r="648" spans="1:30">
      <c r="A648" s="2" t="s">
        <v>30</v>
      </c>
      <c r="B648" s="2" t="s">
        <v>4226</v>
      </c>
      <c r="C648" s="2" t="s">
        <v>4227</v>
      </c>
      <c r="D648" s="2">
        <v>0</v>
      </c>
      <c r="E648" s="2">
        <v>63.423000000000002</v>
      </c>
      <c r="F648" s="2">
        <v>53</v>
      </c>
      <c r="G648" s="2">
        <v>12</v>
      </c>
      <c r="H648" s="2">
        <v>45</v>
      </c>
      <c r="I648" s="2">
        <v>12</v>
      </c>
      <c r="J648" s="2">
        <v>27.3</v>
      </c>
      <c r="K648" s="2">
        <v>174.05</v>
      </c>
      <c r="L648" s="2">
        <v>12</v>
      </c>
      <c r="M648" s="2" t="s">
        <v>921</v>
      </c>
      <c r="N648" s="2" t="s">
        <v>40</v>
      </c>
      <c r="O648" s="2" t="s">
        <v>2465</v>
      </c>
      <c r="P648" s="2" t="s">
        <v>4228</v>
      </c>
      <c r="Q648" s="2" t="s">
        <v>4229</v>
      </c>
      <c r="R648" s="2" t="s">
        <v>4230</v>
      </c>
      <c r="S648" s="2" t="s">
        <v>4231</v>
      </c>
      <c r="T648" s="2" t="s">
        <v>1180</v>
      </c>
      <c r="U648" s="2">
        <v>0</v>
      </c>
      <c r="V648" s="22">
        <v>1.075</v>
      </c>
      <c r="W648" s="22">
        <v>0.78800000000000003</v>
      </c>
      <c r="X648" s="22">
        <v>0.74099999999999999</v>
      </c>
      <c r="Y648" s="102">
        <v>0.99983087997990505</v>
      </c>
      <c r="Z648" s="102">
        <v>0.65150232757877902</v>
      </c>
      <c r="AA648" s="102">
        <v>0.476325266567317</v>
      </c>
      <c r="AB648" s="23">
        <v>1</v>
      </c>
      <c r="AC648" s="23">
        <v>1</v>
      </c>
      <c r="AD648" s="23">
        <v>1</v>
      </c>
    </row>
    <row r="649" spans="1:30">
      <c r="A649" s="2" t="s">
        <v>30</v>
      </c>
      <c r="B649" s="2" t="s">
        <v>4232</v>
      </c>
      <c r="C649" s="2" t="s">
        <v>4233</v>
      </c>
      <c r="D649" s="2">
        <v>0</v>
      </c>
      <c r="E649" s="2">
        <v>63.201999999999998</v>
      </c>
      <c r="F649" s="2">
        <v>69</v>
      </c>
      <c r="G649" s="2">
        <v>12</v>
      </c>
      <c r="H649" s="2">
        <v>38</v>
      </c>
      <c r="I649" s="2">
        <v>12</v>
      </c>
      <c r="J649" s="2">
        <v>23.5</v>
      </c>
      <c r="K649" s="2">
        <v>145.41999999999999</v>
      </c>
      <c r="L649" s="2">
        <v>12</v>
      </c>
      <c r="M649" s="2" t="s">
        <v>186</v>
      </c>
      <c r="N649" s="2" t="s">
        <v>141</v>
      </c>
      <c r="O649" s="2" t="s">
        <v>937</v>
      </c>
      <c r="P649" s="2" t="s">
        <v>4234</v>
      </c>
      <c r="Q649" s="2" t="s">
        <v>4235</v>
      </c>
      <c r="R649" s="2" t="s">
        <v>4236</v>
      </c>
      <c r="S649" s="2" t="s">
        <v>4237</v>
      </c>
      <c r="T649" s="2" t="s">
        <v>40</v>
      </c>
      <c r="U649" s="2">
        <v>0</v>
      </c>
      <c r="V649" s="22">
        <v>1.268</v>
      </c>
      <c r="W649" s="22">
        <v>1.238</v>
      </c>
      <c r="X649" s="22">
        <v>1.28</v>
      </c>
      <c r="Y649" s="102">
        <v>0.86148382561453496</v>
      </c>
      <c r="Z649" s="102">
        <v>0.88185201286457604</v>
      </c>
      <c r="AA649" s="102">
        <v>0.79530175646886303</v>
      </c>
      <c r="AB649" s="23">
        <v>1</v>
      </c>
      <c r="AC649" s="23">
        <v>1</v>
      </c>
      <c r="AD649" s="23">
        <v>1</v>
      </c>
    </row>
    <row r="650" spans="1:30">
      <c r="A650" s="2" t="s">
        <v>30</v>
      </c>
      <c r="B650" s="2" t="s">
        <v>4238</v>
      </c>
      <c r="C650" s="2" t="s">
        <v>4239</v>
      </c>
      <c r="D650" s="2">
        <v>0</v>
      </c>
      <c r="E650" s="2">
        <v>63.079000000000001</v>
      </c>
      <c r="F650" s="2">
        <v>64</v>
      </c>
      <c r="G650" s="2">
        <v>11</v>
      </c>
      <c r="H650" s="2">
        <v>52</v>
      </c>
      <c r="I650" s="2">
        <v>11</v>
      </c>
      <c r="J650" s="2">
        <v>24.3</v>
      </c>
      <c r="K650" s="2">
        <v>219.82</v>
      </c>
      <c r="L650" s="2">
        <v>11</v>
      </c>
      <c r="M650" s="2" t="s">
        <v>1339</v>
      </c>
      <c r="N650" s="2" t="s">
        <v>86</v>
      </c>
      <c r="O650" s="2" t="s">
        <v>151</v>
      </c>
      <c r="P650" s="2" t="s">
        <v>4240</v>
      </c>
      <c r="Q650" s="2" t="s">
        <v>4241</v>
      </c>
      <c r="R650" s="2" t="s">
        <v>4242</v>
      </c>
      <c r="S650" s="2" t="s">
        <v>4243</v>
      </c>
      <c r="T650" s="2" t="s">
        <v>40</v>
      </c>
      <c r="U650" s="2">
        <v>0</v>
      </c>
      <c r="V650" s="22">
        <v>1.393</v>
      </c>
      <c r="W650" s="22">
        <v>1.153</v>
      </c>
      <c r="X650" s="22">
        <v>1.2589999999999999</v>
      </c>
      <c r="Y650" s="102">
        <v>5.0979542623535998E-3</v>
      </c>
      <c r="Z650" s="102">
        <v>0.37326476260433</v>
      </c>
      <c r="AA650" s="102">
        <v>6.3875550382977E-2</v>
      </c>
      <c r="AB650" s="23">
        <v>4.9840637947903797E-2</v>
      </c>
      <c r="AC650" s="23">
        <v>1</v>
      </c>
      <c r="AD650" s="23">
        <v>0.25193832962212798</v>
      </c>
    </row>
    <row r="651" spans="1:30">
      <c r="A651" s="2" t="s">
        <v>30</v>
      </c>
      <c r="B651" s="2" t="s">
        <v>4244</v>
      </c>
      <c r="C651" s="2" t="s">
        <v>4245</v>
      </c>
      <c r="D651" s="2">
        <v>0</v>
      </c>
      <c r="E651" s="2">
        <v>63.076999999999998</v>
      </c>
      <c r="F651" s="2">
        <v>38</v>
      </c>
      <c r="G651" s="2">
        <v>12</v>
      </c>
      <c r="H651" s="2">
        <v>42</v>
      </c>
      <c r="I651" s="2">
        <v>12</v>
      </c>
      <c r="J651" s="2">
        <v>47.4</v>
      </c>
      <c r="K651" s="2">
        <v>158.80000000000001</v>
      </c>
      <c r="L651" s="2">
        <v>12</v>
      </c>
      <c r="M651" s="2" t="s">
        <v>1267</v>
      </c>
      <c r="N651" s="2" t="s">
        <v>34</v>
      </c>
      <c r="O651" s="2" t="s">
        <v>214</v>
      </c>
      <c r="P651" s="2" t="s">
        <v>2723</v>
      </c>
      <c r="Q651" s="2" t="s">
        <v>4246</v>
      </c>
      <c r="R651" s="2" t="s">
        <v>4247</v>
      </c>
      <c r="S651" s="2" t="s">
        <v>4248</v>
      </c>
      <c r="T651" s="2" t="s">
        <v>4249</v>
      </c>
      <c r="U651" s="2">
        <v>0</v>
      </c>
      <c r="V651" s="22">
        <v>1.2050000000000001</v>
      </c>
      <c r="W651" s="22">
        <v>1.284</v>
      </c>
      <c r="X651" s="22">
        <v>1.4219999999999999</v>
      </c>
      <c r="Y651" s="102">
        <v>0.551274592782656</v>
      </c>
      <c r="Z651" s="102">
        <v>0.26163672919883102</v>
      </c>
      <c r="AA651" s="102">
        <v>2.9419114499849901E-2</v>
      </c>
      <c r="AB651" s="23">
        <v>1</v>
      </c>
      <c r="AC651" s="23">
        <v>0.85415330065266604</v>
      </c>
      <c r="AD651" s="23">
        <v>0.132855853687283</v>
      </c>
    </row>
    <row r="652" spans="1:30">
      <c r="A652" s="2" t="s">
        <v>30</v>
      </c>
      <c r="B652" s="2" t="s">
        <v>4250</v>
      </c>
      <c r="C652" s="2" t="s">
        <v>4251</v>
      </c>
      <c r="D652" s="2">
        <v>0</v>
      </c>
      <c r="E652" s="2">
        <v>62.902000000000001</v>
      </c>
      <c r="F652" s="2">
        <v>40</v>
      </c>
      <c r="G652" s="2">
        <v>14</v>
      </c>
      <c r="H652" s="2">
        <v>39</v>
      </c>
      <c r="I652" s="2">
        <v>14</v>
      </c>
      <c r="J652" s="2">
        <v>39.200000000000003</v>
      </c>
      <c r="K652" s="2">
        <v>129.33000000000001</v>
      </c>
      <c r="L652" s="2">
        <v>14</v>
      </c>
      <c r="M652" s="2" t="s">
        <v>33</v>
      </c>
      <c r="N652" s="2" t="s">
        <v>34</v>
      </c>
      <c r="O652" s="2" t="s">
        <v>158</v>
      </c>
      <c r="P652" s="2" t="s">
        <v>4252</v>
      </c>
      <c r="Q652" s="2" t="s">
        <v>4253</v>
      </c>
      <c r="R652" s="2" t="s">
        <v>4254</v>
      </c>
      <c r="S652" s="2" t="s">
        <v>4255</v>
      </c>
      <c r="T652" s="2" t="s">
        <v>1566</v>
      </c>
      <c r="U652" s="2">
        <v>0</v>
      </c>
      <c r="V652" s="22">
        <v>0.97499999999999998</v>
      </c>
      <c r="W652" s="22">
        <v>0.87</v>
      </c>
      <c r="X652" s="22">
        <v>0.91700000000000004</v>
      </c>
      <c r="Y652" s="102">
        <v>0.99998658983277</v>
      </c>
      <c r="Z652" s="102">
        <v>0.91453165738530895</v>
      </c>
      <c r="AA652" s="102">
        <v>0.99280671987523805</v>
      </c>
      <c r="AB652" s="23">
        <v>1</v>
      </c>
      <c r="AC652" s="23">
        <v>1</v>
      </c>
      <c r="AD652" s="23">
        <v>1</v>
      </c>
    </row>
    <row r="653" spans="1:30">
      <c r="A653" s="2" t="s">
        <v>30</v>
      </c>
      <c r="B653" s="2" t="s">
        <v>4256</v>
      </c>
      <c r="C653" s="2" t="s">
        <v>4257</v>
      </c>
      <c r="D653" s="2">
        <v>0</v>
      </c>
      <c r="E653" s="2">
        <v>62.807000000000002</v>
      </c>
      <c r="F653" s="2">
        <v>67</v>
      </c>
      <c r="G653" s="2">
        <v>10</v>
      </c>
      <c r="H653" s="2">
        <v>50</v>
      </c>
      <c r="I653" s="2">
        <v>10</v>
      </c>
      <c r="J653" s="2">
        <v>19.899999999999999</v>
      </c>
      <c r="K653" s="2">
        <v>224.29</v>
      </c>
      <c r="L653" s="2">
        <v>10</v>
      </c>
      <c r="M653" s="2" t="s">
        <v>40</v>
      </c>
      <c r="N653" s="2" t="s">
        <v>86</v>
      </c>
      <c r="O653" s="2" t="s">
        <v>40</v>
      </c>
      <c r="P653" s="2" t="s">
        <v>4258</v>
      </c>
      <c r="Q653" s="2" t="s">
        <v>4259</v>
      </c>
      <c r="R653" s="2" t="s">
        <v>4260</v>
      </c>
      <c r="S653" s="2" t="s">
        <v>4261</v>
      </c>
      <c r="T653" s="2" t="s">
        <v>40</v>
      </c>
      <c r="U653" s="2">
        <v>0</v>
      </c>
      <c r="V653" s="22">
        <v>1.212</v>
      </c>
      <c r="W653" s="22">
        <v>1.31</v>
      </c>
      <c r="X653" s="22">
        <v>1.407</v>
      </c>
      <c r="Y653" s="102">
        <v>0.68675019282258998</v>
      </c>
      <c r="Z653" s="102">
        <v>0.36083837018787102</v>
      </c>
      <c r="AA653" s="102">
        <v>0.20430176463657199</v>
      </c>
      <c r="AB653" s="23">
        <v>1</v>
      </c>
      <c r="AC653" s="23">
        <v>1</v>
      </c>
      <c r="AD653" s="23">
        <v>0.62480306722465795</v>
      </c>
    </row>
    <row r="654" spans="1:30">
      <c r="A654" s="2" t="s">
        <v>30</v>
      </c>
      <c r="B654" s="2" t="s">
        <v>4262</v>
      </c>
      <c r="C654" s="2" t="s">
        <v>4263</v>
      </c>
      <c r="D654" s="2">
        <v>0</v>
      </c>
      <c r="E654" s="2">
        <v>62.802</v>
      </c>
      <c r="F654" s="2">
        <v>45</v>
      </c>
      <c r="G654" s="2">
        <v>14</v>
      </c>
      <c r="H654" s="2">
        <v>47</v>
      </c>
      <c r="I654" s="2">
        <v>14</v>
      </c>
      <c r="J654" s="2">
        <v>44.4</v>
      </c>
      <c r="K654" s="2">
        <v>184.94</v>
      </c>
      <c r="L654" s="2">
        <v>14</v>
      </c>
      <c r="M654" s="2" t="s">
        <v>921</v>
      </c>
      <c r="N654" s="2" t="s">
        <v>141</v>
      </c>
      <c r="O654" s="2" t="s">
        <v>519</v>
      </c>
      <c r="P654" s="2" t="s">
        <v>2388</v>
      </c>
      <c r="Q654" s="2" t="s">
        <v>4264</v>
      </c>
      <c r="R654" s="2" t="s">
        <v>4265</v>
      </c>
      <c r="S654" s="2" t="s">
        <v>4266</v>
      </c>
      <c r="T654" s="2" t="s">
        <v>2385</v>
      </c>
      <c r="U654" s="2">
        <v>0</v>
      </c>
      <c r="V654" s="22">
        <v>1.038</v>
      </c>
      <c r="W654" s="22">
        <v>1.073</v>
      </c>
      <c r="X654" s="22">
        <v>1.2829999999999999</v>
      </c>
      <c r="Y654" s="102">
        <v>0.98559449122483</v>
      </c>
      <c r="Z654" s="102">
        <v>0.99477973572354395</v>
      </c>
      <c r="AA654" s="102">
        <v>5.9001960504936002E-2</v>
      </c>
      <c r="AB654" s="23">
        <v>1</v>
      </c>
      <c r="AC654" s="23">
        <v>1</v>
      </c>
      <c r="AD654" s="23">
        <v>0.237819305719457</v>
      </c>
    </row>
    <row r="655" spans="1:30">
      <c r="A655" s="2" t="s">
        <v>30</v>
      </c>
      <c r="B655" s="2" t="s">
        <v>4267</v>
      </c>
      <c r="C655" s="2" t="s">
        <v>4268</v>
      </c>
      <c r="D655" s="2">
        <v>0</v>
      </c>
      <c r="E655" s="2">
        <v>62.637999999999998</v>
      </c>
      <c r="F655" s="2">
        <v>64</v>
      </c>
      <c r="G655" s="2">
        <v>6</v>
      </c>
      <c r="H655" s="2">
        <v>65</v>
      </c>
      <c r="I655" s="2">
        <v>6</v>
      </c>
      <c r="J655" s="2">
        <v>12.9</v>
      </c>
      <c r="K655" s="2">
        <v>225.55</v>
      </c>
      <c r="L655" s="2">
        <v>6</v>
      </c>
      <c r="M655" s="2" t="s">
        <v>40</v>
      </c>
      <c r="N655" s="2" t="s">
        <v>86</v>
      </c>
      <c r="O655" s="2" t="s">
        <v>40</v>
      </c>
      <c r="P655" s="2" t="s">
        <v>4269</v>
      </c>
      <c r="Q655" s="2" t="s">
        <v>4270</v>
      </c>
      <c r="R655" s="2" t="s">
        <v>4271</v>
      </c>
      <c r="S655" s="2" t="s">
        <v>4272</v>
      </c>
      <c r="T655" s="2" t="s">
        <v>40</v>
      </c>
      <c r="U655" s="2">
        <v>0</v>
      </c>
      <c r="V655" s="22">
        <v>1.349</v>
      </c>
      <c r="W655" s="22">
        <v>1.651</v>
      </c>
      <c r="X655" s="22">
        <v>1.3859999999999999</v>
      </c>
      <c r="Y655" s="102">
        <v>0.44200423892282098</v>
      </c>
      <c r="Z655" s="102">
        <v>0.101135694664246</v>
      </c>
      <c r="AA655" s="102">
        <v>0.34958414586660802</v>
      </c>
      <c r="AB655" s="23">
        <v>1</v>
      </c>
      <c r="AC655" s="23">
        <v>0.42763664806524998</v>
      </c>
      <c r="AD655" s="23">
        <v>0.92584389063807804</v>
      </c>
    </row>
    <row r="656" spans="1:30">
      <c r="A656" s="2" t="s">
        <v>30</v>
      </c>
      <c r="B656" s="2" t="s">
        <v>4273</v>
      </c>
      <c r="C656" s="2" t="s">
        <v>4274</v>
      </c>
      <c r="D656" s="2">
        <v>0</v>
      </c>
      <c r="E656" s="2">
        <v>62.457000000000001</v>
      </c>
      <c r="F656" s="2">
        <v>65</v>
      </c>
      <c r="G656" s="2">
        <v>14</v>
      </c>
      <c r="H656" s="2">
        <v>54</v>
      </c>
      <c r="I656" s="2">
        <v>14</v>
      </c>
      <c r="J656" s="2">
        <v>28.2</v>
      </c>
      <c r="K656" s="2">
        <v>178.16</v>
      </c>
      <c r="L656" s="2">
        <v>14</v>
      </c>
      <c r="M656" s="2" t="s">
        <v>53</v>
      </c>
      <c r="N656" s="2" t="s">
        <v>34</v>
      </c>
      <c r="O656" s="2" t="s">
        <v>77</v>
      </c>
      <c r="P656" s="2" t="s">
        <v>4275</v>
      </c>
      <c r="Q656" s="2" t="s">
        <v>4276</v>
      </c>
      <c r="R656" s="2" t="s">
        <v>4277</v>
      </c>
      <c r="S656" s="2" t="s">
        <v>4278</v>
      </c>
      <c r="T656" s="2" t="s">
        <v>40</v>
      </c>
      <c r="U656" s="2">
        <v>0</v>
      </c>
      <c r="V656" s="22">
        <v>1.2549999999999999</v>
      </c>
      <c r="W656" s="22">
        <v>1.238</v>
      </c>
      <c r="X656" s="22">
        <v>1.323</v>
      </c>
      <c r="Y656" s="102">
        <v>0.81753012268456704</v>
      </c>
      <c r="Z656" s="102">
        <v>0.844244291047338</v>
      </c>
      <c r="AA656" s="102">
        <v>0.67181412635262505</v>
      </c>
      <c r="AB656" s="23">
        <v>1</v>
      </c>
      <c r="AC656" s="23">
        <v>1</v>
      </c>
      <c r="AD656" s="23">
        <v>1</v>
      </c>
    </row>
    <row r="657" spans="1:30">
      <c r="A657" s="2" t="s">
        <v>30</v>
      </c>
      <c r="B657" s="2" t="s">
        <v>4279</v>
      </c>
      <c r="C657" s="2" t="s">
        <v>4280</v>
      </c>
      <c r="D657" s="2">
        <v>0</v>
      </c>
      <c r="E657" s="2">
        <v>62.454999999999998</v>
      </c>
      <c r="F657" s="2">
        <v>40</v>
      </c>
      <c r="G657" s="2">
        <v>12</v>
      </c>
      <c r="H657" s="2">
        <v>53</v>
      </c>
      <c r="I657" s="2">
        <v>12</v>
      </c>
      <c r="J657" s="2">
        <v>36.6</v>
      </c>
      <c r="K657" s="2">
        <v>169.76</v>
      </c>
      <c r="L657" s="2">
        <v>12</v>
      </c>
      <c r="M657" s="2" t="s">
        <v>53</v>
      </c>
      <c r="N657" s="2" t="s">
        <v>34</v>
      </c>
      <c r="O657" s="2" t="s">
        <v>111</v>
      </c>
      <c r="P657" s="2" t="s">
        <v>4281</v>
      </c>
      <c r="Q657" s="2" t="s">
        <v>4282</v>
      </c>
      <c r="R657" s="2" t="s">
        <v>4283</v>
      </c>
      <c r="S657" s="2" t="s">
        <v>4284</v>
      </c>
      <c r="T657" s="2" t="s">
        <v>4285</v>
      </c>
      <c r="U657" s="2">
        <v>0</v>
      </c>
      <c r="V657" s="22">
        <v>1.125</v>
      </c>
      <c r="W657" s="22">
        <v>1</v>
      </c>
      <c r="X657" s="22">
        <v>1.196</v>
      </c>
      <c r="Y657" s="102">
        <v>0.95494662831925403</v>
      </c>
      <c r="Z657" s="102">
        <v>0.999997949136885</v>
      </c>
      <c r="AA657" s="102">
        <v>0.86997948957248294</v>
      </c>
      <c r="AB657" s="23">
        <v>1</v>
      </c>
      <c r="AC657" s="23">
        <v>1</v>
      </c>
      <c r="AD657" s="23">
        <v>1</v>
      </c>
    </row>
    <row r="658" spans="1:30">
      <c r="A658" s="2" t="s">
        <v>30</v>
      </c>
      <c r="B658" s="2" t="s">
        <v>4286</v>
      </c>
      <c r="C658" s="2" t="s">
        <v>4287</v>
      </c>
      <c r="D658" s="2">
        <v>0</v>
      </c>
      <c r="E658" s="2">
        <v>62.372999999999998</v>
      </c>
      <c r="F658" s="2">
        <v>37</v>
      </c>
      <c r="G658" s="2">
        <v>12</v>
      </c>
      <c r="H658" s="2">
        <v>39</v>
      </c>
      <c r="I658" s="2">
        <v>12</v>
      </c>
      <c r="J658" s="2">
        <v>54</v>
      </c>
      <c r="K658" s="2">
        <v>170.9</v>
      </c>
      <c r="L658" s="2">
        <v>12</v>
      </c>
      <c r="M658" s="2" t="s">
        <v>33</v>
      </c>
      <c r="N658" s="2" t="s">
        <v>86</v>
      </c>
      <c r="O658" s="2" t="s">
        <v>158</v>
      </c>
      <c r="P658" s="2" t="s">
        <v>4288</v>
      </c>
      <c r="Q658" s="2" t="s">
        <v>4289</v>
      </c>
      <c r="R658" s="2" t="s">
        <v>4290</v>
      </c>
      <c r="S658" s="2" t="s">
        <v>4291</v>
      </c>
      <c r="T658" s="2" t="s">
        <v>2222</v>
      </c>
      <c r="U658" s="2">
        <v>0</v>
      </c>
      <c r="V658" s="22">
        <v>1.0940000000000001</v>
      </c>
      <c r="W658" s="22">
        <v>1.2250000000000001</v>
      </c>
      <c r="X658" s="22">
        <v>1.3160000000000001</v>
      </c>
      <c r="Y658" s="102">
        <v>0.71381709397351301</v>
      </c>
      <c r="Z658" s="102">
        <v>0.202588734781743</v>
      </c>
      <c r="AA658" s="102">
        <v>2.05369794792668E-2</v>
      </c>
      <c r="AB658" s="23">
        <v>1</v>
      </c>
      <c r="AC658" s="23">
        <v>0.69647804768777499</v>
      </c>
      <c r="AD658" s="23">
        <v>9.7537385743907995E-2</v>
      </c>
    </row>
    <row r="659" spans="1:30">
      <c r="A659" s="2" t="s">
        <v>30</v>
      </c>
      <c r="B659" s="2" t="s">
        <v>4292</v>
      </c>
      <c r="C659" s="2" t="s">
        <v>4293</v>
      </c>
      <c r="D659" s="2">
        <v>0</v>
      </c>
      <c r="E659" s="2">
        <v>62.133000000000003</v>
      </c>
      <c r="F659" s="2">
        <v>55</v>
      </c>
      <c r="G659" s="2">
        <v>11</v>
      </c>
      <c r="H659" s="2">
        <v>53</v>
      </c>
      <c r="I659" s="2">
        <v>11</v>
      </c>
      <c r="J659" s="2">
        <v>20.8</v>
      </c>
      <c r="K659" s="2">
        <v>163.37</v>
      </c>
      <c r="L659" s="2">
        <v>11</v>
      </c>
      <c r="M659" s="2" t="s">
        <v>33</v>
      </c>
      <c r="N659" s="2" t="s">
        <v>34</v>
      </c>
      <c r="O659" s="2" t="s">
        <v>511</v>
      </c>
      <c r="P659" s="2" t="s">
        <v>4294</v>
      </c>
      <c r="Q659" s="2" t="s">
        <v>4295</v>
      </c>
      <c r="R659" s="2" t="s">
        <v>4296</v>
      </c>
      <c r="S659" s="2" t="s">
        <v>4297</v>
      </c>
      <c r="T659" s="2" t="s">
        <v>40</v>
      </c>
      <c r="U659" s="2">
        <v>0</v>
      </c>
      <c r="V659" s="22">
        <v>1.1240000000000001</v>
      </c>
      <c r="W659" s="22">
        <v>1.2989999999999999</v>
      </c>
      <c r="X659" s="22">
        <v>1.32</v>
      </c>
      <c r="Y659" s="102">
        <v>0.97251633364593004</v>
      </c>
      <c r="Z659" s="102">
        <v>0.80108457504432595</v>
      </c>
      <c r="AA659" s="102">
        <v>0.80654792658241004</v>
      </c>
      <c r="AB659" s="23">
        <v>1</v>
      </c>
      <c r="AC659" s="23">
        <v>1</v>
      </c>
      <c r="AD659" s="23">
        <v>1</v>
      </c>
    </row>
    <row r="660" spans="1:30">
      <c r="A660" s="2" t="s">
        <v>30</v>
      </c>
      <c r="B660" s="2" t="s">
        <v>4298</v>
      </c>
      <c r="C660" s="2" t="s">
        <v>4299</v>
      </c>
      <c r="D660" s="2">
        <v>0</v>
      </c>
      <c r="E660" s="2">
        <v>62.112000000000002</v>
      </c>
      <c r="F660" s="2">
        <v>16</v>
      </c>
      <c r="G660" s="2">
        <v>15</v>
      </c>
      <c r="H660" s="2">
        <v>36</v>
      </c>
      <c r="I660" s="2">
        <v>15</v>
      </c>
      <c r="J660" s="2">
        <v>140.4</v>
      </c>
      <c r="K660" s="2">
        <v>121.16</v>
      </c>
      <c r="L660" s="2">
        <v>15</v>
      </c>
      <c r="M660" s="2" t="s">
        <v>186</v>
      </c>
      <c r="N660" s="2" t="s">
        <v>141</v>
      </c>
      <c r="O660" s="2" t="s">
        <v>77</v>
      </c>
      <c r="P660" s="2" t="s">
        <v>4300</v>
      </c>
      <c r="Q660" s="2" t="s">
        <v>4301</v>
      </c>
      <c r="R660" s="2" t="s">
        <v>4302</v>
      </c>
      <c r="S660" s="2" t="s">
        <v>4303</v>
      </c>
      <c r="T660" s="2" t="s">
        <v>4304</v>
      </c>
      <c r="U660" s="2">
        <v>0</v>
      </c>
      <c r="V660" s="22">
        <v>0.44600000000000001</v>
      </c>
      <c r="W660" s="22">
        <v>0.38400000000000001</v>
      </c>
      <c r="X660" s="22">
        <v>0.376</v>
      </c>
      <c r="Y660" s="102">
        <v>1.7141802675153001E-2</v>
      </c>
      <c r="Z660" s="102">
        <v>4.4435602974579602E-3</v>
      </c>
      <c r="AA660" s="102">
        <v>4.8565621142920802E-3</v>
      </c>
      <c r="AB660" s="23">
        <v>0.132380812256013</v>
      </c>
      <c r="AC660" s="23">
        <v>3.41726519946767E-2</v>
      </c>
      <c r="AD660" s="23">
        <v>2.94599378418114E-2</v>
      </c>
    </row>
    <row r="661" spans="1:30">
      <c r="A661" s="2" t="s">
        <v>30</v>
      </c>
      <c r="B661" s="2" t="s">
        <v>4305</v>
      </c>
      <c r="C661" s="2" t="s">
        <v>4306</v>
      </c>
      <c r="D661" s="2">
        <v>0</v>
      </c>
      <c r="E661" s="2">
        <v>61.908000000000001</v>
      </c>
      <c r="F661" s="2">
        <v>56</v>
      </c>
      <c r="G661" s="2">
        <v>10</v>
      </c>
      <c r="H661" s="2">
        <v>47</v>
      </c>
      <c r="I661" s="2">
        <v>10</v>
      </c>
      <c r="J661" s="2">
        <v>26.3</v>
      </c>
      <c r="K661" s="2">
        <v>180.21</v>
      </c>
      <c r="L661" s="2">
        <v>10</v>
      </c>
      <c r="M661" s="2" t="s">
        <v>235</v>
      </c>
      <c r="N661" s="2" t="s">
        <v>34</v>
      </c>
      <c r="O661" s="2" t="s">
        <v>1468</v>
      </c>
      <c r="P661" s="2" t="s">
        <v>2888</v>
      </c>
      <c r="Q661" s="2" t="s">
        <v>4307</v>
      </c>
      <c r="R661" s="2" t="s">
        <v>4308</v>
      </c>
      <c r="S661" s="2" t="s">
        <v>4309</v>
      </c>
      <c r="T661" s="2" t="s">
        <v>811</v>
      </c>
      <c r="U661" s="2">
        <v>0</v>
      </c>
      <c r="V661" s="22">
        <v>1.2929999999999999</v>
      </c>
      <c r="W661" s="22">
        <v>1.327</v>
      </c>
      <c r="X661" s="22">
        <v>1.371</v>
      </c>
      <c r="Y661" s="102">
        <v>0.70222956427693595</v>
      </c>
      <c r="Z661" s="102">
        <v>0.49895016671102399</v>
      </c>
      <c r="AA661" s="102">
        <v>0.390912291360835</v>
      </c>
      <c r="AB661" s="23">
        <v>1</v>
      </c>
      <c r="AC661" s="23">
        <v>1</v>
      </c>
      <c r="AD661" s="23">
        <v>1</v>
      </c>
    </row>
    <row r="662" spans="1:30">
      <c r="A662" s="2" t="s">
        <v>30</v>
      </c>
      <c r="B662" s="2" t="s">
        <v>4310</v>
      </c>
      <c r="C662" s="2" t="s">
        <v>4311</v>
      </c>
      <c r="D662" s="2">
        <v>0</v>
      </c>
      <c r="E662" s="2">
        <v>61.85</v>
      </c>
      <c r="F662" s="2">
        <v>36</v>
      </c>
      <c r="G662" s="2">
        <v>7</v>
      </c>
      <c r="H662" s="2">
        <v>57</v>
      </c>
      <c r="I662" s="2">
        <v>7</v>
      </c>
      <c r="J662" s="2">
        <v>25.6</v>
      </c>
      <c r="K662" s="2">
        <v>200.94</v>
      </c>
      <c r="L662" s="2">
        <v>7</v>
      </c>
      <c r="M662" s="2" t="s">
        <v>40</v>
      </c>
      <c r="N662" s="2" t="s">
        <v>40</v>
      </c>
      <c r="O662" s="2" t="s">
        <v>40</v>
      </c>
      <c r="P662" s="2" t="s">
        <v>4312</v>
      </c>
      <c r="Q662" s="2" t="s">
        <v>4313</v>
      </c>
      <c r="R662" s="2" t="s">
        <v>4314</v>
      </c>
      <c r="S662" s="2" t="s">
        <v>4315</v>
      </c>
      <c r="T662" s="2" t="s">
        <v>40</v>
      </c>
      <c r="U662" s="2">
        <v>0</v>
      </c>
      <c r="V662" s="22">
        <v>1.2589999999999999</v>
      </c>
      <c r="W662" s="22">
        <v>1.2430000000000001</v>
      </c>
      <c r="X662" s="22">
        <v>1.3540000000000001</v>
      </c>
      <c r="Y662" s="102">
        <v>0.82121394114221702</v>
      </c>
      <c r="Z662" s="102">
        <v>0.87003119908238202</v>
      </c>
      <c r="AA662" s="102">
        <v>0.64925499263862796</v>
      </c>
      <c r="AB662" s="23">
        <v>1</v>
      </c>
      <c r="AC662" s="23">
        <v>1</v>
      </c>
      <c r="AD662" s="23">
        <v>1</v>
      </c>
    </row>
    <row r="663" spans="1:30">
      <c r="A663" s="2" t="s">
        <v>30</v>
      </c>
      <c r="B663" s="2" t="s">
        <v>4316</v>
      </c>
      <c r="C663" s="2" t="s">
        <v>4317</v>
      </c>
      <c r="D663" s="2">
        <v>0</v>
      </c>
      <c r="E663" s="2">
        <v>61.686</v>
      </c>
      <c r="F663" s="2">
        <v>67</v>
      </c>
      <c r="G663" s="2">
        <v>10</v>
      </c>
      <c r="H663" s="2">
        <v>40</v>
      </c>
      <c r="I663" s="2">
        <v>10</v>
      </c>
      <c r="J663" s="2">
        <v>28.2</v>
      </c>
      <c r="K663" s="2">
        <v>194.39</v>
      </c>
      <c r="L663" s="2">
        <v>10</v>
      </c>
      <c r="M663" s="2" t="s">
        <v>688</v>
      </c>
      <c r="N663" s="2" t="s">
        <v>40</v>
      </c>
      <c r="O663" s="2" t="s">
        <v>937</v>
      </c>
      <c r="P663" s="2" t="s">
        <v>4318</v>
      </c>
      <c r="Q663" s="2" t="s">
        <v>4319</v>
      </c>
      <c r="R663" s="2" t="s">
        <v>4320</v>
      </c>
      <c r="S663" s="2" t="s">
        <v>4321</v>
      </c>
      <c r="T663" s="2" t="s">
        <v>40</v>
      </c>
      <c r="U663" s="2">
        <v>0</v>
      </c>
      <c r="V663" s="22">
        <v>0.91300000000000003</v>
      </c>
      <c r="W663" s="22">
        <v>0.66300000000000003</v>
      </c>
      <c r="X663" s="22">
        <v>0.59699999999999998</v>
      </c>
      <c r="Y663" s="102">
        <v>0.708204596536821</v>
      </c>
      <c r="Z663" s="102">
        <v>5.8975429546592696E-4</v>
      </c>
      <c r="AA663" s="102">
        <v>6.9089318168846794E-5</v>
      </c>
      <c r="AB663" s="23">
        <v>1</v>
      </c>
      <c r="AC663" s="23">
        <v>6.3389964623764604E-3</v>
      </c>
      <c r="AD663" s="23">
        <v>8.19265592221551E-4</v>
      </c>
    </row>
    <row r="664" spans="1:30">
      <c r="A664" s="2" t="s">
        <v>30</v>
      </c>
      <c r="B664" s="2" t="s">
        <v>4322</v>
      </c>
      <c r="C664" s="2" t="s">
        <v>4323</v>
      </c>
      <c r="D664" s="2">
        <v>0</v>
      </c>
      <c r="E664" s="2">
        <v>61.606000000000002</v>
      </c>
      <c r="F664" s="2">
        <v>34</v>
      </c>
      <c r="G664" s="2">
        <v>13</v>
      </c>
      <c r="H664" s="2">
        <v>31</v>
      </c>
      <c r="I664" s="2">
        <v>13</v>
      </c>
      <c r="J664" s="2">
        <v>55.5</v>
      </c>
      <c r="K664" s="2">
        <v>136.15</v>
      </c>
      <c r="L664" s="2">
        <v>13</v>
      </c>
      <c r="M664" s="2" t="s">
        <v>33</v>
      </c>
      <c r="N664" s="2" t="s">
        <v>40</v>
      </c>
      <c r="O664" s="2" t="s">
        <v>511</v>
      </c>
      <c r="P664" s="2" t="s">
        <v>4324</v>
      </c>
      <c r="Q664" s="2" t="s">
        <v>4325</v>
      </c>
      <c r="R664" s="2" t="s">
        <v>4326</v>
      </c>
      <c r="S664" s="2" t="s">
        <v>4327</v>
      </c>
      <c r="T664" s="2" t="s">
        <v>40</v>
      </c>
      <c r="U664" s="2">
        <v>0</v>
      </c>
      <c r="V664" s="22">
        <v>0.997</v>
      </c>
      <c r="W664" s="22">
        <v>1.0189999999999999</v>
      </c>
      <c r="X664" s="22">
        <v>0.95399999999999996</v>
      </c>
      <c r="Y664" s="102">
        <v>0.99999968636655101</v>
      </c>
      <c r="Z664" s="102">
        <v>0.99999999998043398</v>
      </c>
      <c r="AA664" s="102">
        <v>0.99999877548122895</v>
      </c>
      <c r="AB664" s="23">
        <v>1</v>
      </c>
      <c r="AC664" s="23">
        <v>1</v>
      </c>
      <c r="AD664" s="23">
        <v>1</v>
      </c>
    </row>
    <row r="665" spans="1:30">
      <c r="A665" s="2" t="s">
        <v>30</v>
      </c>
      <c r="B665" s="2" t="s">
        <v>4328</v>
      </c>
      <c r="C665" s="2" t="s">
        <v>4329</v>
      </c>
      <c r="D665" s="2">
        <v>0</v>
      </c>
      <c r="E665" s="2">
        <v>61.575000000000003</v>
      </c>
      <c r="F665" s="2">
        <v>59</v>
      </c>
      <c r="G665" s="2">
        <v>9</v>
      </c>
      <c r="H665" s="2">
        <v>41</v>
      </c>
      <c r="I665" s="2">
        <v>9</v>
      </c>
      <c r="J665" s="2">
        <v>21.1</v>
      </c>
      <c r="K665" s="2">
        <v>153.25</v>
      </c>
      <c r="L665" s="2">
        <v>9</v>
      </c>
      <c r="M665" s="2" t="s">
        <v>53</v>
      </c>
      <c r="N665" s="2" t="s">
        <v>40</v>
      </c>
      <c r="O665" s="2" t="s">
        <v>937</v>
      </c>
      <c r="P665" s="2" t="s">
        <v>4086</v>
      </c>
      <c r="Q665" s="2" t="s">
        <v>4330</v>
      </c>
      <c r="R665" s="2" t="s">
        <v>4331</v>
      </c>
      <c r="S665" s="2" t="s">
        <v>4332</v>
      </c>
      <c r="T665" s="2" t="s">
        <v>40</v>
      </c>
      <c r="U665" s="2">
        <v>0</v>
      </c>
      <c r="V665" s="22">
        <v>0.98399999999999999</v>
      </c>
      <c r="W665" s="22">
        <v>0.74399999999999999</v>
      </c>
      <c r="X665" s="22">
        <v>0.69</v>
      </c>
      <c r="Y665" s="102">
        <v>0.99994323301204902</v>
      </c>
      <c r="Z665" s="102">
        <v>0.102372211723999</v>
      </c>
      <c r="AA665" s="102">
        <v>2.48545982838255E-2</v>
      </c>
      <c r="AB665" s="23">
        <v>1</v>
      </c>
      <c r="AC665" s="23">
        <v>0.42763664806524998</v>
      </c>
      <c r="AD665" s="23">
        <v>0.114517471729164</v>
      </c>
    </row>
    <row r="666" spans="1:30">
      <c r="A666" s="2" t="s">
        <v>30</v>
      </c>
      <c r="B666" s="2" t="s">
        <v>4333</v>
      </c>
      <c r="C666" s="2" t="s">
        <v>4334</v>
      </c>
      <c r="D666" s="2">
        <v>0</v>
      </c>
      <c r="E666" s="2">
        <v>61.41</v>
      </c>
      <c r="F666" s="2">
        <v>51</v>
      </c>
      <c r="G666" s="2">
        <v>10</v>
      </c>
      <c r="H666" s="2">
        <v>53</v>
      </c>
      <c r="I666" s="2">
        <v>10</v>
      </c>
      <c r="J666" s="2">
        <v>28.3</v>
      </c>
      <c r="K666" s="2">
        <v>201.49</v>
      </c>
      <c r="L666" s="2">
        <v>10</v>
      </c>
      <c r="M666" s="2" t="s">
        <v>2638</v>
      </c>
      <c r="N666" s="2" t="s">
        <v>34</v>
      </c>
      <c r="O666" s="2" t="s">
        <v>937</v>
      </c>
      <c r="P666" s="2" t="s">
        <v>4335</v>
      </c>
      <c r="Q666" s="2" t="s">
        <v>4336</v>
      </c>
      <c r="R666" s="2" t="s">
        <v>4337</v>
      </c>
      <c r="S666" s="2" t="s">
        <v>4338</v>
      </c>
      <c r="T666" s="2" t="s">
        <v>40</v>
      </c>
      <c r="U666" s="2">
        <v>0</v>
      </c>
      <c r="V666" s="22">
        <v>1.2010000000000001</v>
      </c>
      <c r="W666" s="22">
        <v>1.3180000000000001</v>
      </c>
      <c r="X666" s="22">
        <v>1.3120000000000001</v>
      </c>
      <c r="Y666" s="102">
        <v>5.80456821202191E-3</v>
      </c>
      <c r="Z666" s="102">
        <v>3.5500197619287E-4</v>
      </c>
      <c r="AA666" s="102">
        <v>3.3656119206470998E-4</v>
      </c>
      <c r="AB666" s="23">
        <v>5.5857572637153199E-2</v>
      </c>
      <c r="AC666" s="23">
        <v>4.1037335361163198E-3</v>
      </c>
      <c r="AD666" s="23">
        <v>2.9884032416180599E-3</v>
      </c>
    </row>
    <row r="667" spans="1:30">
      <c r="A667" s="2" t="s">
        <v>30</v>
      </c>
      <c r="B667" s="2" t="s">
        <v>4339</v>
      </c>
      <c r="C667" s="2" t="s">
        <v>4340</v>
      </c>
      <c r="D667" s="2">
        <v>0</v>
      </c>
      <c r="E667" s="2">
        <v>61.405999999999999</v>
      </c>
      <c r="F667" s="2">
        <v>58</v>
      </c>
      <c r="G667" s="2">
        <v>12</v>
      </c>
      <c r="H667" s="2">
        <v>36</v>
      </c>
      <c r="I667" s="2">
        <v>12</v>
      </c>
      <c r="J667" s="2">
        <v>29.7</v>
      </c>
      <c r="K667" s="2">
        <v>151.69</v>
      </c>
      <c r="L667" s="2">
        <v>12</v>
      </c>
      <c r="M667" s="2" t="s">
        <v>33</v>
      </c>
      <c r="N667" s="2" t="s">
        <v>86</v>
      </c>
      <c r="O667" s="2" t="s">
        <v>511</v>
      </c>
      <c r="P667" s="2" t="s">
        <v>4341</v>
      </c>
      <c r="Q667" s="2" t="s">
        <v>4342</v>
      </c>
      <c r="R667" s="2" t="s">
        <v>4343</v>
      </c>
      <c r="S667" s="2" t="s">
        <v>4344</v>
      </c>
      <c r="T667" s="2" t="s">
        <v>40</v>
      </c>
      <c r="U667" s="2">
        <v>0</v>
      </c>
      <c r="V667" s="22">
        <v>1.17</v>
      </c>
      <c r="W667" s="22">
        <v>1.1379999999999999</v>
      </c>
      <c r="X667" s="22">
        <v>1.25</v>
      </c>
      <c r="Y667" s="102">
        <v>0.99219750841017096</v>
      </c>
      <c r="Z667" s="102">
        <v>0.99968022134900403</v>
      </c>
      <c r="AA667" s="102">
        <v>0.98702003096910096</v>
      </c>
      <c r="AB667" s="23">
        <v>1</v>
      </c>
      <c r="AC667" s="23">
        <v>1</v>
      </c>
      <c r="AD667" s="23">
        <v>1</v>
      </c>
    </row>
    <row r="668" spans="1:30">
      <c r="A668" s="2" t="s">
        <v>30</v>
      </c>
      <c r="B668" s="2" t="s">
        <v>4345</v>
      </c>
      <c r="C668" s="2" t="s">
        <v>4346</v>
      </c>
      <c r="D668" s="2">
        <v>0</v>
      </c>
      <c r="E668" s="2">
        <v>61.259</v>
      </c>
      <c r="F668" s="2">
        <v>43</v>
      </c>
      <c r="G668" s="2">
        <v>10</v>
      </c>
      <c r="H668" s="2">
        <v>38</v>
      </c>
      <c r="I668" s="2">
        <v>10</v>
      </c>
      <c r="J668" s="2">
        <v>28.1</v>
      </c>
      <c r="K668" s="2">
        <v>163.01</v>
      </c>
      <c r="L668" s="2">
        <v>10</v>
      </c>
      <c r="M668" s="2" t="s">
        <v>33</v>
      </c>
      <c r="N668" s="2" t="s">
        <v>40</v>
      </c>
      <c r="O668" s="2" t="s">
        <v>158</v>
      </c>
      <c r="P668" s="2" t="s">
        <v>4347</v>
      </c>
      <c r="Q668" s="2" t="s">
        <v>4348</v>
      </c>
      <c r="R668" s="2" t="s">
        <v>4349</v>
      </c>
      <c r="S668" s="2" t="s">
        <v>4350</v>
      </c>
      <c r="T668" s="2" t="s">
        <v>3569</v>
      </c>
      <c r="U668" s="2">
        <v>0</v>
      </c>
      <c r="V668" s="22">
        <v>1.173</v>
      </c>
      <c r="W668" s="22">
        <v>1.06</v>
      </c>
      <c r="X668" s="22">
        <v>1.113</v>
      </c>
      <c r="Y668" s="102">
        <v>0.34939204460555801</v>
      </c>
      <c r="Z668" s="102">
        <v>0.96942465930784105</v>
      </c>
      <c r="AA668" s="102">
        <v>0.801206801145531</v>
      </c>
      <c r="AB668" s="23">
        <v>1</v>
      </c>
      <c r="AC668" s="23">
        <v>1</v>
      </c>
      <c r="AD668" s="23">
        <v>1</v>
      </c>
    </row>
    <row r="669" spans="1:30">
      <c r="A669" s="2" t="s">
        <v>30</v>
      </c>
      <c r="B669" s="2" t="s">
        <v>4351</v>
      </c>
      <c r="C669" s="2" t="s">
        <v>4352</v>
      </c>
      <c r="D669" s="2">
        <v>0</v>
      </c>
      <c r="E669" s="2">
        <v>61.241999999999997</v>
      </c>
      <c r="F669" s="2">
        <v>61</v>
      </c>
      <c r="G669" s="2">
        <v>9</v>
      </c>
      <c r="H669" s="2">
        <v>63</v>
      </c>
      <c r="I669" s="2">
        <v>9</v>
      </c>
      <c r="J669" s="2">
        <v>24</v>
      </c>
      <c r="K669" s="2">
        <v>262.39999999999998</v>
      </c>
      <c r="L669" s="2">
        <v>9</v>
      </c>
      <c r="M669" s="2" t="s">
        <v>4353</v>
      </c>
      <c r="N669" s="2" t="s">
        <v>44</v>
      </c>
      <c r="O669" s="2" t="s">
        <v>4354</v>
      </c>
      <c r="P669" s="2" t="s">
        <v>4355</v>
      </c>
      <c r="Q669" s="2" t="s">
        <v>4356</v>
      </c>
      <c r="R669" s="2" t="s">
        <v>4357</v>
      </c>
      <c r="S669" s="2" t="s">
        <v>4358</v>
      </c>
      <c r="T669" s="2" t="s">
        <v>4359</v>
      </c>
      <c r="U669" s="2">
        <v>0</v>
      </c>
      <c r="V669" s="22">
        <v>0.53</v>
      </c>
      <c r="W669" s="22">
        <v>0.311</v>
      </c>
      <c r="X669" s="22">
        <v>0.58699999999999997</v>
      </c>
      <c r="Y669" s="102">
        <v>7.3394168149990696E-2</v>
      </c>
      <c r="Z669" s="102">
        <v>1.1496115512120699E-3</v>
      </c>
      <c r="AA669" s="102">
        <v>0.188622112144992</v>
      </c>
      <c r="AB669" s="23">
        <v>0.41764235622192802</v>
      </c>
      <c r="AC669" s="23">
        <v>1.10051355787906E-2</v>
      </c>
      <c r="AD669" s="23">
        <v>0.58860346710101097</v>
      </c>
    </row>
    <row r="670" spans="1:30">
      <c r="A670" s="2" t="s">
        <v>30</v>
      </c>
      <c r="B670" s="2" t="s">
        <v>4360</v>
      </c>
      <c r="C670" s="2" t="s">
        <v>4361</v>
      </c>
      <c r="D670" s="2">
        <v>0</v>
      </c>
      <c r="E670" s="2">
        <v>60.923999999999999</v>
      </c>
      <c r="F670" s="2">
        <v>64</v>
      </c>
      <c r="G670" s="2">
        <v>12</v>
      </c>
      <c r="H670" s="2">
        <v>84</v>
      </c>
      <c r="I670" s="2">
        <v>12</v>
      </c>
      <c r="J670" s="2">
        <v>13.5</v>
      </c>
      <c r="K670" s="2">
        <v>231.56</v>
      </c>
      <c r="L670" s="2">
        <v>12</v>
      </c>
      <c r="M670" s="2" t="s">
        <v>95</v>
      </c>
      <c r="N670" s="2" t="s">
        <v>991</v>
      </c>
      <c r="O670" s="2" t="s">
        <v>4362</v>
      </c>
      <c r="P670" s="2" t="s">
        <v>4363</v>
      </c>
      <c r="Q670" s="2" t="s">
        <v>4364</v>
      </c>
      <c r="R670" s="2" t="s">
        <v>4365</v>
      </c>
      <c r="S670" s="2" t="s">
        <v>4366</v>
      </c>
      <c r="T670" s="2" t="s">
        <v>102</v>
      </c>
      <c r="U670" s="2">
        <v>0</v>
      </c>
      <c r="V670" s="22">
        <v>0.82399999999999995</v>
      </c>
      <c r="W670" s="22">
        <v>0.57399999999999995</v>
      </c>
      <c r="X670" s="22">
        <v>0.40300000000000002</v>
      </c>
      <c r="Y670" s="102">
        <v>0.61621598582998205</v>
      </c>
      <c r="Z670" s="102">
        <v>1.04619140944827E-2</v>
      </c>
      <c r="AA670" s="102">
        <v>1.6560734228332499E-4</v>
      </c>
      <c r="AB670" s="23">
        <v>1</v>
      </c>
      <c r="AC670" s="23">
        <v>6.9670282991519006E-2</v>
      </c>
      <c r="AD670" s="23">
        <v>1.70048209562431E-3</v>
      </c>
    </row>
    <row r="671" spans="1:30">
      <c r="A671" s="2" t="s">
        <v>30</v>
      </c>
      <c r="B671" s="2" t="s">
        <v>4367</v>
      </c>
      <c r="C671" s="2" t="s">
        <v>4368</v>
      </c>
      <c r="D671" s="2">
        <v>0</v>
      </c>
      <c r="E671" s="2">
        <v>60.906999999999996</v>
      </c>
      <c r="F671" s="2">
        <v>64</v>
      </c>
      <c r="G671" s="2">
        <v>13</v>
      </c>
      <c r="H671" s="2">
        <v>40</v>
      </c>
      <c r="I671" s="2">
        <v>13</v>
      </c>
      <c r="J671" s="2">
        <v>25.2</v>
      </c>
      <c r="K671" s="2">
        <v>138.43</v>
      </c>
      <c r="L671" s="2">
        <v>13</v>
      </c>
      <c r="M671" s="2" t="s">
        <v>40</v>
      </c>
      <c r="N671" s="2" t="s">
        <v>86</v>
      </c>
      <c r="O671" s="2" t="s">
        <v>158</v>
      </c>
      <c r="P671" s="2" t="s">
        <v>4369</v>
      </c>
      <c r="Q671" s="2" t="s">
        <v>4370</v>
      </c>
      <c r="R671" s="2" t="s">
        <v>4371</v>
      </c>
      <c r="S671" s="2" t="s">
        <v>4372</v>
      </c>
      <c r="T671" s="2" t="s">
        <v>40</v>
      </c>
      <c r="U671" s="2">
        <v>0</v>
      </c>
      <c r="V671" s="22">
        <v>0.78600000000000003</v>
      </c>
      <c r="W671" s="22">
        <v>0.76900000000000002</v>
      </c>
      <c r="X671" s="22">
        <v>0.85799999999999998</v>
      </c>
      <c r="Y671" s="102">
        <v>0.330077387674098</v>
      </c>
      <c r="Z671" s="102">
        <v>0.215967694128818</v>
      </c>
      <c r="AA671" s="102">
        <v>0.70245833856670403</v>
      </c>
      <c r="AB671" s="23">
        <v>1</v>
      </c>
      <c r="AC671" s="23">
        <v>0.73373127875927602</v>
      </c>
      <c r="AD671" s="23">
        <v>1</v>
      </c>
    </row>
    <row r="672" spans="1:30">
      <c r="A672" s="2" t="s">
        <v>30</v>
      </c>
      <c r="B672" s="2" t="s">
        <v>4373</v>
      </c>
      <c r="C672" s="2" t="s">
        <v>4374</v>
      </c>
      <c r="D672" s="2">
        <v>0</v>
      </c>
      <c r="E672" s="2">
        <v>60.676000000000002</v>
      </c>
      <c r="F672" s="2">
        <v>63</v>
      </c>
      <c r="G672" s="2">
        <v>9</v>
      </c>
      <c r="H672" s="2">
        <v>59</v>
      </c>
      <c r="I672" s="2">
        <v>9</v>
      </c>
      <c r="J672" s="2">
        <v>18.5</v>
      </c>
      <c r="K672" s="2">
        <v>238.22</v>
      </c>
      <c r="L672" s="2">
        <v>9</v>
      </c>
      <c r="M672" s="2" t="s">
        <v>33</v>
      </c>
      <c r="N672" s="2" t="s">
        <v>86</v>
      </c>
      <c r="O672" s="2" t="s">
        <v>158</v>
      </c>
      <c r="P672" s="2" t="s">
        <v>4375</v>
      </c>
      <c r="Q672" s="2" t="s">
        <v>4376</v>
      </c>
      <c r="R672" s="2" t="s">
        <v>4377</v>
      </c>
      <c r="S672" s="2" t="s">
        <v>4378</v>
      </c>
      <c r="T672" s="2" t="s">
        <v>40</v>
      </c>
      <c r="U672" s="2">
        <v>0</v>
      </c>
      <c r="V672" s="22">
        <v>1.18</v>
      </c>
      <c r="W672" s="22">
        <v>1.1060000000000001</v>
      </c>
      <c r="X672" s="22">
        <v>1.226</v>
      </c>
      <c r="Y672" s="102">
        <v>0.74871383469214003</v>
      </c>
      <c r="Z672" s="102">
        <v>0.87971856739308896</v>
      </c>
      <c r="AA672" s="102">
        <v>0.30218170027865798</v>
      </c>
      <c r="AB672" s="23">
        <v>1</v>
      </c>
      <c r="AC672" s="23">
        <v>1</v>
      </c>
      <c r="AD672" s="23">
        <v>0.83359269036634298</v>
      </c>
    </row>
    <row r="673" spans="1:30">
      <c r="A673" s="2" t="s">
        <v>30</v>
      </c>
      <c r="B673" s="2" t="s">
        <v>4379</v>
      </c>
      <c r="C673" s="2" t="s">
        <v>4380</v>
      </c>
      <c r="D673" s="2">
        <v>0</v>
      </c>
      <c r="E673" s="2">
        <v>60.445999999999998</v>
      </c>
      <c r="F673" s="2">
        <v>33</v>
      </c>
      <c r="G673" s="2">
        <v>12</v>
      </c>
      <c r="H673" s="2">
        <v>39</v>
      </c>
      <c r="I673" s="2">
        <v>12</v>
      </c>
      <c r="J673" s="2">
        <v>62.8</v>
      </c>
      <c r="K673" s="2">
        <v>187.04</v>
      </c>
      <c r="L673" s="2">
        <v>12</v>
      </c>
      <c r="M673" s="2" t="s">
        <v>33</v>
      </c>
      <c r="N673" s="2" t="s">
        <v>40</v>
      </c>
      <c r="O673" s="2" t="s">
        <v>511</v>
      </c>
      <c r="P673" s="2" t="s">
        <v>4381</v>
      </c>
      <c r="Q673" s="2" t="s">
        <v>4382</v>
      </c>
      <c r="R673" s="2" t="s">
        <v>4383</v>
      </c>
      <c r="S673" s="2" t="s">
        <v>4384</v>
      </c>
      <c r="T673" s="2" t="s">
        <v>40</v>
      </c>
      <c r="U673" s="2">
        <v>0</v>
      </c>
      <c r="V673" s="22">
        <v>0.90800000000000003</v>
      </c>
      <c r="W673" s="22">
        <v>0.85199999999999998</v>
      </c>
      <c r="X673" s="22">
        <v>0.85199999999999998</v>
      </c>
      <c r="Y673" s="102">
        <v>0.99653913707745301</v>
      </c>
      <c r="Z673" s="102">
        <v>0.96225220518382204</v>
      </c>
      <c r="AA673" s="102">
        <v>0.95411046981827297</v>
      </c>
      <c r="AB673" s="23">
        <v>1</v>
      </c>
      <c r="AC673" s="23">
        <v>1</v>
      </c>
      <c r="AD673" s="23">
        <v>1</v>
      </c>
    </row>
    <row r="674" spans="1:30">
      <c r="A674" s="2" t="s">
        <v>30</v>
      </c>
      <c r="B674" s="2" t="s">
        <v>4385</v>
      </c>
      <c r="C674" s="2" t="s">
        <v>4386</v>
      </c>
      <c r="D674" s="2">
        <v>0</v>
      </c>
      <c r="E674" s="2">
        <v>60.38</v>
      </c>
      <c r="F674" s="2">
        <v>49</v>
      </c>
      <c r="G674" s="2">
        <v>13</v>
      </c>
      <c r="H674" s="2">
        <v>43</v>
      </c>
      <c r="I674" s="2">
        <v>13</v>
      </c>
      <c r="J674" s="2">
        <v>36</v>
      </c>
      <c r="K674" s="2">
        <v>147.66</v>
      </c>
      <c r="L674" s="2">
        <v>13</v>
      </c>
      <c r="M674" s="2" t="s">
        <v>33</v>
      </c>
      <c r="N674" s="2" t="s">
        <v>40</v>
      </c>
      <c r="O674" s="2" t="s">
        <v>511</v>
      </c>
      <c r="P674" s="2" t="s">
        <v>4387</v>
      </c>
      <c r="Q674" s="2" t="s">
        <v>4388</v>
      </c>
      <c r="R674" s="2" t="s">
        <v>4389</v>
      </c>
      <c r="S674" s="2" t="s">
        <v>4390</v>
      </c>
      <c r="T674" s="2" t="s">
        <v>40</v>
      </c>
      <c r="U674" s="2">
        <v>0</v>
      </c>
      <c r="V674" s="22">
        <v>0.67500000000000004</v>
      </c>
      <c r="W674" s="22">
        <v>0.69099999999999995</v>
      </c>
      <c r="X674" s="22">
        <v>0.70499999999999996</v>
      </c>
      <c r="Y674" s="102">
        <v>0.18375671749386299</v>
      </c>
      <c r="Z674" s="102">
        <v>0.19465858413284501</v>
      </c>
      <c r="AA674" s="102">
        <v>0.23517394008158801</v>
      </c>
      <c r="AB674" s="23">
        <v>0.83188385899931105</v>
      </c>
      <c r="AC674" s="23">
        <v>0.67890413213694401</v>
      </c>
      <c r="AD674" s="23">
        <v>0.68939346390742995</v>
      </c>
    </row>
    <row r="675" spans="1:30">
      <c r="A675" s="2" t="s">
        <v>30</v>
      </c>
      <c r="B675" s="2" t="s">
        <v>4391</v>
      </c>
      <c r="C675" s="2" t="s">
        <v>4392</v>
      </c>
      <c r="D675" s="2">
        <v>0</v>
      </c>
      <c r="E675" s="2">
        <v>60.338999999999999</v>
      </c>
      <c r="F675" s="2">
        <v>74</v>
      </c>
      <c r="G675" s="2">
        <v>9</v>
      </c>
      <c r="H675" s="2">
        <v>59</v>
      </c>
      <c r="I675" s="2">
        <v>9</v>
      </c>
      <c r="J675" s="2">
        <v>15</v>
      </c>
      <c r="K675" s="2">
        <v>170.63</v>
      </c>
      <c r="L675" s="2">
        <v>9</v>
      </c>
      <c r="M675" s="2" t="s">
        <v>40</v>
      </c>
      <c r="N675" s="2" t="s">
        <v>141</v>
      </c>
      <c r="O675" s="2" t="s">
        <v>40</v>
      </c>
      <c r="P675" s="2" t="s">
        <v>4393</v>
      </c>
      <c r="Q675" s="2" t="s">
        <v>4394</v>
      </c>
      <c r="R675" s="2" t="s">
        <v>4395</v>
      </c>
      <c r="S675" s="2" t="s">
        <v>4396</v>
      </c>
      <c r="T675" s="2" t="s">
        <v>40</v>
      </c>
      <c r="U675" s="2">
        <v>0</v>
      </c>
      <c r="V675" s="22">
        <v>1.2569999999999999</v>
      </c>
      <c r="W675" s="22">
        <v>1.2969999999999999</v>
      </c>
      <c r="X675" s="22">
        <v>1.169</v>
      </c>
      <c r="Y675" s="102">
        <v>1.3830169320742901E-2</v>
      </c>
      <c r="Z675" s="102">
        <v>2.6931901799470701E-3</v>
      </c>
      <c r="AA675" s="102">
        <v>0.12618184504532301</v>
      </c>
      <c r="AB675" s="23">
        <v>0.11348147862288099</v>
      </c>
      <c r="AC675" s="23">
        <v>2.2197684084048E-2</v>
      </c>
      <c r="AD675" s="23">
        <v>0.43188497428920802</v>
      </c>
    </row>
    <row r="676" spans="1:30">
      <c r="A676" s="2" t="s">
        <v>30</v>
      </c>
      <c r="B676" s="2" t="s">
        <v>4397</v>
      </c>
      <c r="C676" s="2" t="s">
        <v>4398</v>
      </c>
      <c r="D676" s="2">
        <v>0</v>
      </c>
      <c r="E676" s="2">
        <v>60.334000000000003</v>
      </c>
      <c r="F676" s="2">
        <v>30</v>
      </c>
      <c r="G676" s="2">
        <v>13</v>
      </c>
      <c r="H676" s="2">
        <v>47</v>
      </c>
      <c r="I676" s="2">
        <v>13</v>
      </c>
      <c r="J676" s="2">
        <v>65.8</v>
      </c>
      <c r="K676" s="2">
        <v>180.11</v>
      </c>
      <c r="L676" s="2">
        <v>13</v>
      </c>
      <c r="M676" s="2" t="s">
        <v>33</v>
      </c>
      <c r="N676" s="2" t="s">
        <v>40</v>
      </c>
      <c r="O676" s="2" t="s">
        <v>214</v>
      </c>
      <c r="P676" s="2" t="s">
        <v>4399</v>
      </c>
      <c r="Q676" s="2" t="s">
        <v>4400</v>
      </c>
      <c r="R676" s="2" t="s">
        <v>4401</v>
      </c>
      <c r="S676" s="2" t="s">
        <v>4402</v>
      </c>
      <c r="T676" s="2" t="s">
        <v>40</v>
      </c>
      <c r="U676" s="2">
        <v>0</v>
      </c>
      <c r="V676" s="22">
        <v>1.177</v>
      </c>
      <c r="W676" s="22">
        <v>1.2050000000000001</v>
      </c>
      <c r="X676" s="22">
        <v>1.1220000000000001</v>
      </c>
      <c r="Y676" s="102">
        <v>4.47124894950979E-3</v>
      </c>
      <c r="Z676" s="102">
        <v>1.2613608653362E-2</v>
      </c>
      <c r="AA676" s="102">
        <v>0.191181726128032</v>
      </c>
      <c r="AB676" s="23">
        <v>4.3947355985021301E-2</v>
      </c>
      <c r="AC676" s="23">
        <v>8.1921599663884806E-2</v>
      </c>
      <c r="AD676" s="23">
        <v>0.59557968241241199</v>
      </c>
    </row>
    <row r="677" spans="1:30">
      <c r="A677" s="2" t="s">
        <v>30</v>
      </c>
      <c r="B677" s="2" t="s">
        <v>4403</v>
      </c>
      <c r="C677" s="2" t="s">
        <v>4404</v>
      </c>
      <c r="D677" s="2">
        <v>0</v>
      </c>
      <c r="E677" s="2">
        <v>60.317999999999998</v>
      </c>
      <c r="F677" s="2">
        <v>61</v>
      </c>
      <c r="G677" s="2">
        <v>13</v>
      </c>
      <c r="H677" s="2">
        <v>45</v>
      </c>
      <c r="I677" s="2">
        <v>13</v>
      </c>
      <c r="J677" s="2">
        <v>34</v>
      </c>
      <c r="K677" s="2">
        <v>151.01</v>
      </c>
      <c r="L677" s="2">
        <v>13</v>
      </c>
      <c r="M677" s="2" t="s">
        <v>33</v>
      </c>
      <c r="N677" s="2" t="s">
        <v>40</v>
      </c>
      <c r="O677" s="2" t="s">
        <v>207</v>
      </c>
      <c r="P677" s="2" t="s">
        <v>4405</v>
      </c>
      <c r="Q677" s="2" t="s">
        <v>4406</v>
      </c>
      <c r="R677" s="2" t="s">
        <v>4407</v>
      </c>
      <c r="S677" s="2" t="s">
        <v>4408</v>
      </c>
      <c r="T677" s="2" t="s">
        <v>40</v>
      </c>
      <c r="U677" s="2">
        <v>0</v>
      </c>
      <c r="V677" s="22">
        <v>1.1539999999999999</v>
      </c>
      <c r="W677" s="22">
        <v>1.165</v>
      </c>
      <c r="X677" s="22">
        <v>1.139</v>
      </c>
      <c r="Y677" s="102">
        <v>0.76426813297292995</v>
      </c>
      <c r="Z677" s="102">
        <v>0.72140817458351902</v>
      </c>
      <c r="AA677" s="102">
        <v>0.84692417198244496</v>
      </c>
      <c r="AB677" s="23">
        <v>1</v>
      </c>
      <c r="AC677" s="23">
        <v>1</v>
      </c>
      <c r="AD677" s="23">
        <v>1</v>
      </c>
    </row>
    <row r="678" spans="1:30">
      <c r="A678" s="2" t="s">
        <v>30</v>
      </c>
      <c r="B678" s="2" t="s">
        <v>4409</v>
      </c>
      <c r="C678" s="2" t="s">
        <v>4410</v>
      </c>
      <c r="D678" s="2">
        <v>0</v>
      </c>
      <c r="E678" s="2">
        <v>60.244</v>
      </c>
      <c r="F678" s="2">
        <v>84</v>
      </c>
      <c r="G678" s="2">
        <v>8</v>
      </c>
      <c r="H678" s="2">
        <v>43</v>
      </c>
      <c r="I678" s="2">
        <v>8</v>
      </c>
      <c r="J678" s="2">
        <v>10.199999999999999</v>
      </c>
      <c r="K678" s="2">
        <v>145.82</v>
      </c>
      <c r="L678" s="2">
        <v>8</v>
      </c>
      <c r="M678" s="2" t="s">
        <v>4411</v>
      </c>
      <c r="N678" s="2" t="s">
        <v>76</v>
      </c>
      <c r="O678" s="2" t="s">
        <v>937</v>
      </c>
      <c r="P678" s="2" t="s">
        <v>4412</v>
      </c>
      <c r="Q678" s="2" t="s">
        <v>4413</v>
      </c>
      <c r="R678" s="2" t="s">
        <v>4414</v>
      </c>
      <c r="S678" s="2" t="s">
        <v>4415</v>
      </c>
      <c r="T678" s="2" t="s">
        <v>40</v>
      </c>
      <c r="U678" s="2">
        <v>0</v>
      </c>
      <c r="V678" s="22">
        <v>1.129</v>
      </c>
      <c r="W678" s="22">
        <v>1.1910000000000001</v>
      </c>
      <c r="X678" s="22">
        <v>1.2290000000000001</v>
      </c>
      <c r="Y678" s="102">
        <v>0.98710099537598295</v>
      </c>
      <c r="Z678" s="102">
        <v>0.95401885815829401</v>
      </c>
      <c r="AA678" s="102">
        <v>0.94802381221329002</v>
      </c>
      <c r="AB678" s="23">
        <v>1</v>
      </c>
      <c r="AC678" s="23">
        <v>1</v>
      </c>
      <c r="AD678" s="23">
        <v>1</v>
      </c>
    </row>
    <row r="679" spans="1:30">
      <c r="A679" s="2" t="s">
        <v>30</v>
      </c>
      <c r="B679" s="2" t="s">
        <v>4416</v>
      </c>
      <c r="C679" s="2" t="s">
        <v>4417</v>
      </c>
      <c r="D679" s="2">
        <v>0</v>
      </c>
      <c r="E679" s="2">
        <v>60.222000000000001</v>
      </c>
      <c r="F679" s="2">
        <v>50</v>
      </c>
      <c r="G679" s="2">
        <v>10</v>
      </c>
      <c r="H679" s="2">
        <v>50</v>
      </c>
      <c r="I679" s="2">
        <v>10</v>
      </c>
      <c r="J679" s="2">
        <v>29.8</v>
      </c>
      <c r="K679" s="2">
        <v>209.41</v>
      </c>
      <c r="L679" s="2">
        <v>10</v>
      </c>
      <c r="M679" s="2" t="s">
        <v>33</v>
      </c>
      <c r="N679" s="2" t="s">
        <v>86</v>
      </c>
      <c r="O679" s="2" t="s">
        <v>77</v>
      </c>
      <c r="P679" s="2" t="s">
        <v>4418</v>
      </c>
      <c r="Q679" s="2" t="s">
        <v>4419</v>
      </c>
      <c r="R679" s="2" t="s">
        <v>4420</v>
      </c>
      <c r="S679" s="2" t="s">
        <v>4421</v>
      </c>
      <c r="T679" s="2" t="s">
        <v>40</v>
      </c>
      <c r="U679" s="2">
        <v>0</v>
      </c>
      <c r="V679" s="22">
        <v>1.167</v>
      </c>
      <c r="W679" s="22">
        <v>1.2470000000000001</v>
      </c>
      <c r="X679" s="22">
        <v>1.3260000000000001</v>
      </c>
      <c r="Y679" s="102">
        <v>0.14927817286402001</v>
      </c>
      <c r="Z679" s="102">
        <v>2.24493185878482E-2</v>
      </c>
      <c r="AA679" s="102">
        <v>5.5379664248043099E-3</v>
      </c>
      <c r="AB679" s="23">
        <v>0.71451375448976095</v>
      </c>
      <c r="AC679" s="23">
        <v>0.12774565809431901</v>
      </c>
      <c r="AD679" s="23">
        <v>3.2769142674489E-2</v>
      </c>
    </row>
    <row r="680" spans="1:30">
      <c r="A680" s="2" t="s">
        <v>30</v>
      </c>
      <c r="B680" s="2" t="s">
        <v>4422</v>
      </c>
      <c r="C680" s="2" t="s">
        <v>4423</v>
      </c>
      <c r="D680" s="2">
        <v>0</v>
      </c>
      <c r="E680" s="2">
        <v>60.182000000000002</v>
      </c>
      <c r="F680" s="2">
        <v>20</v>
      </c>
      <c r="G680" s="2">
        <v>14</v>
      </c>
      <c r="H680" s="2">
        <v>50</v>
      </c>
      <c r="I680" s="2">
        <v>13</v>
      </c>
      <c r="J680" s="2">
        <v>81.900000000000006</v>
      </c>
      <c r="K680" s="2">
        <v>148.6</v>
      </c>
      <c r="L680" s="2">
        <v>14</v>
      </c>
      <c r="M680" s="2" t="s">
        <v>2881</v>
      </c>
      <c r="N680" s="2" t="s">
        <v>34</v>
      </c>
      <c r="O680" s="2" t="s">
        <v>178</v>
      </c>
      <c r="P680" s="2" t="s">
        <v>4424</v>
      </c>
      <c r="Q680" s="2" t="s">
        <v>4425</v>
      </c>
      <c r="R680" s="2" t="s">
        <v>4426</v>
      </c>
      <c r="S680" s="2" t="s">
        <v>4427</v>
      </c>
      <c r="T680" s="2" t="s">
        <v>4428</v>
      </c>
      <c r="U680" s="2">
        <v>1</v>
      </c>
      <c r="V680" s="22">
        <v>0.84399999999999997</v>
      </c>
      <c r="W680" s="22">
        <v>0.88100000000000001</v>
      </c>
      <c r="X680" s="22">
        <v>0.90500000000000003</v>
      </c>
      <c r="Y680" s="102">
        <v>0.84991700422107896</v>
      </c>
      <c r="Z680" s="102">
        <v>0.91288761937978702</v>
      </c>
      <c r="AA680" s="102">
        <v>0.98463294977312199</v>
      </c>
      <c r="AB680" s="23">
        <v>1</v>
      </c>
      <c r="AC680" s="23">
        <v>1</v>
      </c>
      <c r="AD680" s="23">
        <v>1</v>
      </c>
    </row>
    <row r="681" spans="1:30">
      <c r="A681" s="2" t="s">
        <v>30</v>
      </c>
      <c r="B681" s="2" t="s">
        <v>4429</v>
      </c>
      <c r="C681" s="2" t="s">
        <v>4430</v>
      </c>
      <c r="D681" s="2">
        <v>0</v>
      </c>
      <c r="E681" s="2">
        <v>60.064</v>
      </c>
      <c r="F681" s="2">
        <v>50</v>
      </c>
      <c r="G681" s="2">
        <v>11</v>
      </c>
      <c r="H681" s="2">
        <v>47</v>
      </c>
      <c r="I681" s="2">
        <v>11</v>
      </c>
      <c r="J681" s="2">
        <v>24.3</v>
      </c>
      <c r="K681" s="2">
        <v>157.13999999999999</v>
      </c>
      <c r="L681" s="2">
        <v>11</v>
      </c>
      <c r="M681" s="2" t="s">
        <v>33</v>
      </c>
      <c r="N681" s="2" t="s">
        <v>34</v>
      </c>
      <c r="O681" s="2" t="s">
        <v>214</v>
      </c>
      <c r="P681" s="2" t="s">
        <v>4431</v>
      </c>
      <c r="Q681" s="2" t="s">
        <v>4432</v>
      </c>
      <c r="R681" s="2" t="s">
        <v>4433</v>
      </c>
      <c r="S681" s="2" t="s">
        <v>4434</v>
      </c>
      <c r="T681" s="2" t="s">
        <v>469</v>
      </c>
      <c r="U681" s="2">
        <v>0</v>
      </c>
      <c r="V681" s="22">
        <v>1.1499999999999999</v>
      </c>
      <c r="W681" s="22">
        <v>1.468</v>
      </c>
      <c r="X681" s="22">
        <v>1.409</v>
      </c>
      <c r="Y681" s="102">
        <v>0.987639697783951</v>
      </c>
      <c r="Z681" s="102">
        <v>0.68080825662793099</v>
      </c>
      <c r="AA681" s="102">
        <v>0.742670763984141</v>
      </c>
      <c r="AB681" s="23">
        <v>1</v>
      </c>
      <c r="AC681" s="23">
        <v>1</v>
      </c>
      <c r="AD681" s="23">
        <v>1</v>
      </c>
    </row>
    <row r="682" spans="1:30">
      <c r="A682" s="2" t="s">
        <v>30</v>
      </c>
      <c r="B682" s="2" t="s">
        <v>4435</v>
      </c>
      <c r="C682" s="2" t="s">
        <v>4436</v>
      </c>
      <c r="D682" s="2">
        <v>0</v>
      </c>
      <c r="E682" s="2">
        <v>60.015999999999998</v>
      </c>
      <c r="F682" s="2">
        <v>14</v>
      </c>
      <c r="G682" s="2">
        <v>14</v>
      </c>
      <c r="H682" s="2">
        <v>48</v>
      </c>
      <c r="I682" s="2">
        <v>14</v>
      </c>
      <c r="J682" s="2">
        <v>129.80000000000001</v>
      </c>
      <c r="K682" s="2">
        <v>155.54</v>
      </c>
      <c r="L682" s="2">
        <v>14</v>
      </c>
      <c r="M682" s="2" t="s">
        <v>33</v>
      </c>
      <c r="N682" s="2" t="s">
        <v>34</v>
      </c>
      <c r="O682" s="2" t="s">
        <v>68</v>
      </c>
      <c r="P682" s="2" t="s">
        <v>4437</v>
      </c>
      <c r="Q682" s="2" t="s">
        <v>4438</v>
      </c>
      <c r="R682" s="2" t="s">
        <v>4439</v>
      </c>
      <c r="S682" s="2" t="s">
        <v>4440</v>
      </c>
      <c r="T682" s="2" t="s">
        <v>4441</v>
      </c>
      <c r="U682" s="2">
        <v>0</v>
      </c>
      <c r="V682" s="22">
        <v>0.96699999999999997</v>
      </c>
      <c r="W682" s="22">
        <v>1.0249999999999999</v>
      </c>
      <c r="X682" s="22">
        <v>1.133</v>
      </c>
      <c r="Y682" s="102">
        <v>0.99996236524278503</v>
      </c>
      <c r="Z682" s="102">
        <v>0.99988822143567202</v>
      </c>
      <c r="AA682" s="102">
        <v>0.991412224226489</v>
      </c>
      <c r="AB682" s="23">
        <v>1</v>
      </c>
      <c r="AC682" s="23">
        <v>1</v>
      </c>
      <c r="AD682" s="23">
        <v>1</v>
      </c>
    </row>
    <row r="683" spans="1:30">
      <c r="A683" s="2" t="s">
        <v>30</v>
      </c>
      <c r="B683" s="2" t="s">
        <v>4442</v>
      </c>
      <c r="C683" s="2" t="s">
        <v>4443</v>
      </c>
      <c r="D683" s="2">
        <v>0</v>
      </c>
      <c r="E683" s="2">
        <v>59.936999999999998</v>
      </c>
      <c r="F683" s="2">
        <v>60</v>
      </c>
      <c r="G683" s="2">
        <v>12</v>
      </c>
      <c r="H683" s="2">
        <v>39</v>
      </c>
      <c r="I683" s="2">
        <v>12</v>
      </c>
      <c r="J683" s="2">
        <v>28.4</v>
      </c>
      <c r="K683" s="2">
        <v>149.65</v>
      </c>
      <c r="L683" s="2">
        <v>12</v>
      </c>
      <c r="M683" s="2" t="s">
        <v>33</v>
      </c>
      <c r="N683" s="2" t="s">
        <v>34</v>
      </c>
      <c r="O683" s="2" t="s">
        <v>214</v>
      </c>
      <c r="P683" s="2" t="s">
        <v>4444</v>
      </c>
      <c r="Q683" s="2" t="s">
        <v>4445</v>
      </c>
      <c r="R683" s="2" t="s">
        <v>4446</v>
      </c>
      <c r="S683" s="2" t="s">
        <v>4447</v>
      </c>
      <c r="T683" s="2" t="s">
        <v>3173</v>
      </c>
      <c r="U683" s="2">
        <v>0</v>
      </c>
      <c r="V683" s="22">
        <v>1.1180000000000001</v>
      </c>
      <c r="W683" s="22">
        <v>1.127</v>
      </c>
      <c r="X683" s="22">
        <v>1.276</v>
      </c>
      <c r="Y683" s="102">
        <v>0.99707621055513296</v>
      </c>
      <c r="Z683" s="102">
        <v>0.997266783865284</v>
      </c>
      <c r="AA683" s="102">
        <v>0.91416646826099401</v>
      </c>
      <c r="AB683" s="23">
        <v>1</v>
      </c>
      <c r="AC683" s="23">
        <v>1</v>
      </c>
      <c r="AD683" s="23">
        <v>1</v>
      </c>
    </row>
    <row r="684" spans="1:30">
      <c r="A684" s="2" t="s">
        <v>30</v>
      </c>
      <c r="B684" s="2" t="s">
        <v>4448</v>
      </c>
      <c r="C684" s="2" t="s">
        <v>4449</v>
      </c>
      <c r="D684" s="2">
        <v>0</v>
      </c>
      <c r="E684" s="2">
        <v>59.853000000000002</v>
      </c>
      <c r="F684" s="2">
        <v>53</v>
      </c>
      <c r="G684" s="2">
        <v>7</v>
      </c>
      <c r="H684" s="2">
        <v>67</v>
      </c>
      <c r="I684" s="2">
        <v>7</v>
      </c>
      <c r="J684" s="2">
        <v>17</v>
      </c>
      <c r="K684" s="2">
        <v>290.08999999999997</v>
      </c>
      <c r="L684" s="2">
        <v>7</v>
      </c>
      <c r="M684" s="2" t="s">
        <v>33</v>
      </c>
      <c r="N684" s="2" t="s">
        <v>76</v>
      </c>
      <c r="O684" s="2" t="s">
        <v>511</v>
      </c>
      <c r="P684" s="2" t="s">
        <v>3145</v>
      </c>
      <c r="Q684" s="2" t="s">
        <v>4450</v>
      </c>
      <c r="R684" s="2" t="s">
        <v>4451</v>
      </c>
      <c r="S684" s="2" t="s">
        <v>4452</v>
      </c>
      <c r="T684" s="2" t="s">
        <v>2774</v>
      </c>
      <c r="U684" s="2">
        <v>0</v>
      </c>
      <c r="V684" s="22">
        <v>1.3240000000000001</v>
      </c>
      <c r="W684" s="22">
        <v>1.347</v>
      </c>
      <c r="X684" s="22">
        <v>1.361</v>
      </c>
      <c r="Y684" s="102">
        <v>0.99118669452674801</v>
      </c>
      <c r="Z684" s="102">
        <v>0.99245631588298</v>
      </c>
      <c r="AA684" s="102">
        <v>0.98917193264749903</v>
      </c>
      <c r="AB684" s="23">
        <v>1</v>
      </c>
      <c r="AC684" s="23">
        <v>1</v>
      </c>
      <c r="AD684" s="23">
        <v>1</v>
      </c>
    </row>
    <row r="685" spans="1:30">
      <c r="A685" s="2" t="s">
        <v>30</v>
      </c>
      <c r="B685" s="2" t="s">
        <v>4453</v>
      </c>
      <c r="C685" s="2" t="s">
        <v>4454</v>
      </c>
      <c r="D685" s="2">
        <v>0</v>
      </c>
      <c r="E685" s="2">
        <v>59.573</v>
      </c>
      <c r="F685" s="2">
        <v>51</v>
      </c>
      <c r="G685" s="2">
        <v>11</v>
      </c>
      <c r="H685" s="2">
        <v>48</v>
      </c>
      <c r="I685" s="2">
        <v>11</v>
      </c>
      <c r="J685" s="2">
        <v>36.1</v>
      </c>
      <c r="K685" s="2">
        <v>206.18</v>
      </c>
      <c r="L685" s="2">
        <v>11</v>
      </c>
      <c r="M685" s="2" t="s">
        <v>40</v>
      </c>
      <c r="N685" s="2" t="s">
        <v>40</v>
      </c>
      <c r="O685" s="2" t="s">
        <v>207</v>
      </c>
      <c r="P685" s="2" t="s">
        <v>4455</v>
      </c>
      <c r="Q685" s="2" t="s">
        <v>4456</v>
      </c>
      <c r="R685" s="2" t="s">
        <v>4457</v>
      </c>
      <c r="S685" s="2" t="s">
        <v>4458</v>
      </c>
      <c r="T685" s="2" t="s">
        <v>40</v>
      </c>
      <c r="U685" s="2">
        <v>0</v>
      </c>
      <c r="V685" s="22">
        <v>1.478</v>
      </c>
      <c r="W685" s="22">
        <v>1.085</v>
      </c>
      <c r="X685" s="22">
        <v>1.345</v>
      </c>
      <c r="Y685" s="102">
        <v>0.82870520392307501</v>
      </c>
      <c r="Z685" s="102">
        <v>0.99842022630530602</v>
      </c>
      <c r="AA685" s="102">
        <v>0.82517846245247195</v>
      </c>
      <c r="AB685" s="23">
        <v>1</v>
      </c>
      <c r="AC685" s="23">
        <v>1</v>
      </c>
      <c r="AD685" s="23">
        <v>1</v>
      </c>
    </row>
    <row r="686" spans="1:30">
      <c r="A686" s="2" t="s">
        <v>30</v>
      </c>
      <c r="B686" s="2" t="s">
        <v>4459</v>
      </c>
      <c r="C686" s="2" t="s">
        <v>4460</v>
      </c>
      <c r="D686" s="2">
        <v>0</v>
      </c>
      <c r="E686" s="2">
        <v>59.558</v>
      </c>
      <c r="F686" s="2">
        <v>37</v>
      </c>
      <c r="G686" s="2">
        <v>10</v>
      </c>
      <c r="H686" s="2">
        <v>48</v>
      </c>
      <c r="I686" s="2">
        <v>10</v>
      </c>
      <c r="J686" s="2">
        <v>37.1</v>
      </c>
      <c r="K686" s="2">
        <v>160.61000000000001</v>
      </c>
      <c r="L686" s="2">
        <v>10</v>
      </c>
      <c r="M686" s="2" t="s">
        <v>33</v>
      </c>
      <c r="N686" s="2" t="s">
        <v>86</v>
      </c>
      <c r="O686" s="2" t="s">
        <v>158</v>
      </c>
      <c r="P686" s="2" t="s">
        <v>4461</v>
      </c>
      <c r="Q686" s="2" t="s">
        <v>4462</v>
      </c>
      <c r="R686" s="2" t="s">
        <v>4463</v>
      </c>
      <c r="S686" s="2" t="s">
        <v>4464</v>
      </c>
      <c r="T686" s="2" t="s">
        <v>40</v>
      </c>
      <c r="U686" s="2">
        <v>0</v>
      </c>
      <c r="V686" s="22">
        <v>1.266</v>
      </c>
      <c r="W686" s="22">
        <v>1.198</v>
      </c>
      <c r="X686" s="22">
        <v>1.3740000000000001</v>
      </c>
      <c r="Y686" s="102">
        <v>0.90921053060120505</v>
      </c>
      <c r="Z686" s="102">
        <v>0.94180563451149601</v>
      </c>
      <c r="AA686" s="102">
        <v>0.67513938975813803</v>
      </c>
      <c r="AB686" s="23">
        <v>1</v>
      </c>
      <c r="AC686" s="23">
        <v>1</v>
      </c>
      <c r="AD686" s="23">
        <v>1</v>
      </c>
    </row>
    <row r="687" spans="1:30">
      <c r="A687" s="2" t="s">
        <v>30</v>
      </c>
      <c r="B687" s="2" t="s">
        <v>4465</v>
      </c>
      <c r="C687" s="2" t="s">
        <v>4466</v>
      </c>
      <c r="D687" s="2">
        <v>0</v>
      </c>
      <c r="E687" s="2">
        <v>59.463999999999999</v>
      </c>
      <c r="F687" s="2">
        <v>18</v>
      </c>
      <c r="G687" s="2">
        <v>17</v>
      </c>
      <c r="H687" s="2">
        <v>28</v>
      </c>
      <c r="I687" s="2">
        <v>17</v>
      </c>
      <c r="J687" s="2">
        <v>136.69999999999999</v>
      </c>
      <c r="K687" s="2">
        <v>88.29</v>
      </c>
      <c r="L687" s="2">
        <v>17</v>
      </c>
      <c r="M687" s="2" t="s">
        <v>921</v>
      </c>
      <c r="N687" s="2" t="s">
        <v>141</v>
      </c>
      <c r="O687" s="2" t="s">
        <v>937</v>
      </c>
      <c r="P687" s="2" t="s">
        <v>4467</v>
      </c>
      <c r="Q687" s="2" t="s">
        <v>4468</v>
      </c>
      <c r="R687" s="2" t="s">
        <v>4469</v>
      </c>
      <c r="S687" s="2" t="s">
        <v>4470</v>
      </c>
      <c r="T687" s="2" t="s">
        <v>40</v>
      </c>
      <c r="U687" s="2">
        <v>0</v>
      </c>
      <c r="V687" s="22">
        <v>1.105</v>
      </c>
      <c r="W687" s="22">
        <v>1.238</v>
      </c>
      <c r="X687" s="22">
        <v>1.327</v>
      </c>
      <c r="Y687" s="102">
        <v>0.99967518117529097</v>
      </c>
      <c r="Z687" s="102">
        <v>0.993909742835834</v>
      </c>
      <c r="AA687" s="102">
        <v>0.970762846558609</v>
      </c>
      <c r="AB687" s="23">
        <v>1</v>
      </c>
      <c r="AC687" s="23">
        <v>1</v>
      </c>
      <c r="AD687" s="23">
        <v>1</v>
      </c>
    </row>
    <row r="688" spans="1:30">
      <c r="A688" s="2" t="s">
        <v>30</v>
      </c>
      <c r="B688" s="2" t="s">
        <v>4471</v>
      </c>
      <c r="C688" s="2" t="s">
        <v>4472</v>
      </c>
      <c r="D688" s="2">
        <v>0</v>
      </c>
      <c r="E688" s="2">
        <v>59.356999999999999</v>
      </c>
      <c r="F688" s="2">
        <v>24</v>
      </c>
      <c r="G688" s="2">
        <v>10</v>
      </c>
      <c r="H688" s="2">
        <v>38</v>
      </c>
      <c r="I688" s="2">
        <v>10</v>
      </c>
      <c r="J688" s="2">
        <v>65</v>
      </c>
      <c r="K688" s="2">
        <v>159.85</v>
      </c>
      <c r="L688" s="2">
        <v>10</v>
      </c>
      <c r="M688" s="2" t="s">
        <v>4473</v>
      </c>
      <c r="N688" s="2" t="s">
        <v>141</v>
      </c>
      <c r="O688" s="2" t="s">
        <v>2498</v>
      </c>
      <c r="P688" s="2" t="s">
        <v>4474</v>
      </c>
      <c r="Q688" s="2" t="s">
        <v>4475</v>
      </c>
      <c r="R688" s="2" t="s">
        <v>4476</v>
      </c>
      <c r="S688" s="2" t="s">
        <v>4477</v>
      </c>
      <c r="T688" s="2" t="s">
        <v>1180</v>
      </c>
      <c r="U688" s="2">
        <v>0</v>
      </c>
      <c r="V688" s="22">
        <v>0.89300000000000002</v>
      </c>
      <c r="W688" s="22">
        <v>1.0429999999999999</v>
      </c>
      <c r="X688" s="22">
        <v>0.94299999999999995</v>
      </c>
      <c r="Y688" s="102">
        <v>0.99999206477783098</v>
      </c>
      <c r="Z688" s="102">
        <v>0.99999999989502697</v>
      </c>
      <c r="AA688" s="102">
        <v>0.99999997797635398</v>
      </c>
      <c r="AB688" s="23">
        <v>1</v>
      </c>
      <c r="AC688" s="23">
        <v>1</v>
      </c>
      <c r="AD688" s="23">
        <v>1</v>
      </c>
    </row>
    <row r="689" spans="1:30">
      <c r="A689" s="2" t="s">
        <v>30</v>
      </c>
      <c r="B689" s="2" t="s">
        <v>4478</v>
      </c>
      <c r="C689" s="2" t="s">
        <v>4479</v>
      </c>
      <c r="D689" s="2">
        <v>0</v>
      </c>
      <c r="E689" s="2">
        <v>59.341000000000001</v>
      </c>
      <c r="F689" s="2">
        <v>42</v>
      </c>
      <c r="G689" s="2">
        <v>12</v>
      </c>
      <c r="H689" s="2">
        <v>38</v>
      </c>
      <c r="I689" s="2">
        <v>12</v>
      </c>
      <c r="J689" s="2">
        <v>44.1</v>
      </c>
      <c r="K689" s="2">
        <v>146.72</v>
      </c>
      <c r="L689" s="2">
        <v>12</v>
      </c>
      <c r="M689" s="2" t="s">
        <v>186</v>
      </c>
      <c r="N689" s="2" t="s">
        <v>141</v>
      </c>
      <c r="O689" s="2" t="s">
        <v>511</v>
      </c>
      <c r="P689" s="2" t="s">
        <v>4480</v>
      </c>
      <c r="Q689" s="2" t="s">
        <v>4481</v>
      </c>
      <c r="R689" s="2" t="s">
        <v>4482</v>
      </c>
      <c r="S689" s="2" t="s">
        <v>4483</v>
      </c>
      <c r="T689" s="2" t="s">
        <v>319</v>
      </c>
      <c r="U689" s="2">
        <v>0</v>
      </c>
      <c r="V689" s="22">
        <v>0.65500000000000003</v>
      </c>
      <c r="W689" s="22">
        <v>0.76300000000000001</v>
      </c>
      <c r="X689" s="22">
        <v>0.84399999999999997</v>
      </c>
      <c r="Y689" s="102">
        <v>6.2691856748501298E-3</v>
      </c>
      <c r="Z689" s="102">
        <v>0.102353871140348</v>
      </c>
      <c r="AA689" s="102">
        <v>0.45150975722241299</v>
      </c>
      <c r="AB689" s="23">
        <v>5.93956869606935E-2</v>
      </c>
      <c r="AC689" s="23">
        <v>0.42763664806524998</v>
      </c>
      <c r="AD689" s="23">
        <v>1</v>
      </c>
    </row>
    <row r="690" spans="1:30">
      <c r="A690" s="2" t="s">
        <v>30</v>
      </c>
      <c r="B690" s="2" t="s">
        <v>4484</v>
      </c>
      <c r="C690" s="2" t="s">
        <v>4485</v>
      </c>
      <c r="D690" s="2">
        <v>0</v>
      </c>
      <c r="E690" s="2">
        <v>59.302999999999997</v>
      </c>
      <c r="F690" s="2">
        <v>59</v>
      </c>
      <c r="G690" s="2">
        <v>7</v>
      </c>
      <c r="H690" s="2">
        <v>58</v>
      </c>
      <c r="I690" s="2">
        <v>7</v>
      </c>
      <c r="J690" s="2">
        <v>6.5</v>
      </c>
      <c r="K690" s="2">
        <v>164.53</v>
      </c>
      <c r="L690" s="2">
        <v>7</v>
      </c>
      <c r="M690" s="2" t="s">
        <v>95</v>
      </c>
      <c r="N690" s="2" t="s">
        <v>4486</v>
      </c>
      <c r="O690" s="2" t="s">
        <v>1878</v>
      </c>
      <c r="P690" s="2" t="s">
        <v>4487</v>
      </c>
      <c r="Q690" s="2" t="s">
        <v>4488</v>
      </c>
      <c r="R690" s="2" t="s">
        <v>4489</v>
      </c>
      <c r="S690" s="2" t="s">
        <v>4490</v>
      </c>
      <c r="T690" s="2" t="s">
        <v>102</v>
      </c>
      <c r="U690" s="2">
        <v>0</v>
      </c>
      <c r="V690" s="22">
        <v>1.351</v>
      </c>
      <c r="W690" s="22">
        <v>1.105</v>
      </c>
      <c r="X690" s="22">
        <v>0.73299999999999998</v>
      </c>
      <c r="Y690" s="102">
        <v>4.2039742107819598E-2</v>
      </c>
      <c r="Z690" s="102">
        <v>0.90991746664640305</v>
      </c>
      <c r="AA690" s="102">
        <v>3.0887525164331402E-2</v>
      </c>
      <c r="AB690" s="23">
        <v>0.27017148949011299</v>
      </c>
      <c r="AC690" s="23">
        <v>1</v>
      </c>
      <c r="AD690" s="23">
        <v>0.13746070521075299</v>
      </c>
    </row>
    <row r="691" spans="1:30">
      <c r="A691" s="2" t="s">
        <v>30</v>
      </c>
      <c r="B691" s="2" t="s">
        <v>4491</v>
      </c>
      <c r="C691" s="2" t="s">
        <v>4492</v>
      </c>
      <c r="D691" s="2">
        <v>0</v>
      </c>
      <c r="E691" s="2">
        <v>59.289000000000001</v>
      </c>
      <c r="F691" s="2">
        <v>32</v>
      </c>
      <c r="G691" s="2">
        <v>12</v>
      </c>
      <c r="H691" s="2">
        <v>42</v>
      </c>
      <c r="I691" s="2">
        <v>12</v>
      </c>
      <c r="J691" s="2">
        <v>59.1</v>
      </c>
      <c r="K691" s="2">
        <v>179.56</v>
      </c>
      <c r="L691" s="2">
        <v>12</v>
      </c>
      <c r="M691" s="2" t="s">
        <v>33</v>
      </c>
      <c r="N691" s="2" t="s">
        <v>76</v>
      </c>
      <c r="O691" s="2" t="s">
        <v>214</v>
      </c>
      <c r="P691" s="2" t="s">
        <v>1576</v>
      </c>
      <c r="Q691" s="2" t="s">
        <v>4493</v>
      </c>
      <c r="R691" s="2" t="s">
        <v>4494</v>
      </c>
      <c r="S691" s="2" t="s">
        <v>4495</v>
      </c>
      <c r="T691" s="2" t="s">
        <v>4496</v>
      </c>
      <c r="U691" s="2">
        <v>0</v>
      </c>
      <c r="V691" s="22">
        <v>1.1100000000000001</v>
      </c>
      <c r="W691" s="22">
        <v>1.2290000000000001</v>
      </c>
      <c r="X691" s="22">
        <v>1.248</v>
      </c>
      <c r="Y691" s="102">
        <v>0.99807342810224997</v>
      </c>
      <c r="Z691" s="102">
        <v>0.95373306666047197</v>
      </c>
      <c r="AA691" s="102">
        <v>0.94486474061042103</v>
      </c>
      <c r="AB691" s="23">
        <v>1</v>
      </c>
      <c r="AC691" s="23">
        <v>1</v>
      </c>
      <c r="AD691" s="23">
        <v>1</v>
      </c>
    </row>
    <row r="692" spans="1:30">
      <c r="A692" s="2" t="s">
        <v>30</v>
      </c>
      <c r="B692" s="2" t="s">
        <v>4497</v>
      </c>
      <c r="C692" s="2" t="s">
        <v>4498</v>
      </c>
      <c r="D692" s="2">
        <v>0</v>
      </c>
      <c r="E692" s="2">
        <v>59.167000000000002</v>
      </c>
      <c r="F692" s="2">
        <v>29</v>
      </c>
      <c r="G692" s="2">
        <v>15</v>
      </c>
      <c r="H692" s="2">
        <v>46</v>
      </c>
      <c r="I692" s="2">
        <v>15</v>
      </c>
      <c r="J692" s="2">
        <v>56.4</v>
      </c>
      <c r="K692" s="2">
        <v>147.56</v>
      </c>
      <c r="L692" s="2">
        <v>15</v>
      </c>
      <c r="M692" s="2" t="s">
        <v>140</v>
      </c>
      <c r="N692" s="2" t="s">
        <v>141</v>
      </c>
      <c r="O692" s="2" t="s">
        <v>2498</v>
      </c>
      <c r="P692" s="2" t="s">
        <v>1176</v>
      </c>
      <c r="Q692" s="2" t="s">
        <v>4499</v>
      </c>
      <c r="R692" s="2" t="s">
        <v>4500</v>
      </c>
      <c r="S692" s="2" t="s">
        <v>4501</v>
      </c>
      <c r="T692" s="2" t="s">
        <v>1180</v>
      </c>
      <c r="U692" s="2">
        <v>0</v>
      </c>
      <c r="V692" s="22">
        <v>1.1240000000000001</v>
      </c>
      <c r="W692" s="22">
        <v>1.1140000000000001</v>
      </c>
      <c r="X692" s="22">
        <v>1.1859999999999999</v>
      </c>
      <c r="Y692" s="102">
        <v>0.87175806241910103</v>
      </c>
      <c r="Z692" s="102">
        <v>0.83394476531297501</v>
      </c>
      <c r="AA692" s="102">
        <v>0.32404532560323601</v>
      </c>
      <c r="AB692" s="23">
        <v>1</v>
      </c>
      <c r="AC692" s="23">
        <v>1</v>
      </c>
      <c r="AD692" s="23">
        <v>0.87587545361580699</v>
      </c>
    </row>
    <row r="693" spans="1:30">
      <c r="A693" s="2" t="s">
        <v>30</v>
      </c>
      <c r="B693" s="2" t="s">
        <v>4502</v>
      </c>
      <c r="C693" s="2" t="s">
        <v>4503</v>
      </c>
      <c r="D693" s="2">
        <v>0</v>
      </c>
      <c r="E693" s="2">
        <v>59.128</v>
      </c>
      <c r="F693" s="2">
        <v>27</v>
      </c>
      <c r="G693" s="2">
        <v>10</v>
      </c>
      <c r="H693" s="2">
        <v>45</v>
      </c>
      <c r="I693" s="2">
        <v>10</v>
      </c>
      <c r="J693" s="2">
        <v>59.4</v>
      </c>
      <c r="K693" s="2">
        <v>161.59</v>
      </c>
      <c r="L693" s="2">
        <v>10</v>
      </c>
      <c r="M693" s="2" t="s">
        <v>921</v>
      </c>
      <c r="N693" s="2" t="s">
        <v>141</v>
      </c>
      <c r="O693" s="2" t="s">
        <v>4504</v>
      </c>
      <c r="P693" s="2" t="s">
        <v>4505</v>
      </c>
      <c r="Q693" s="2" t="s">
        <v>4506</v>
      </c>
      <c r="R693" s="2" t="s">
        <v>4507</v>
      </c>
      <c r="S693" s="2" t="s">
        <v>4508</v>
      </c>
      <c r="T693" s="2" t="s">
        <v>40</v>
      </c>
      <c r="U693" s="2">
        <v>0</v>
      </c>
      <c r="V693" s="22">
        <v>1.234</v>
      </c>
      <c r="W693" s="22">
        <v>1.34</v>
      </c>
      <c r="X693" s="22">
        <v>1.355</v>
      </c>
      <c r="Y693" s="102">
        <v>0.923527386595973</v>
      </c>
      <c r="Z693" s="102">
        <v>0.787382796062014</v>
      </c>
      <c r="AA693" s="102">
        <v>0.724475264035642</v>
      </c>
      <c r="AB693" s="23">
        <v>1</v>
      </c>
      <c r="AC693" s="23">
        <v>1</v>
      </c>
      <c r="AD693" s="23">
        <v>1</v>
      </c>
    </row>
    <row r="694" spans="1:30">
      <c r="A694" s="2" t="s">
        <v>30</v>
      </c>
      <c r="B694" s="2" t="s">
        <v>4509</v>
      </c>
      <c r="C694" s="2" t="s">
        <v>4510</v>
      </c>
      <c r="D694" s="2">
        <v>0</v>
      </c>
      <c r="E694" s="2">
        <v>59.1</v>
      </c>
      <c r="F694" s="2">
        <v>47</v>
      </c>
      <c r="G694" s="2">
        <v>15</v>
      </c>
      <c r="H694" s="2">
        <v>70</v>
      </c>
      <c r="I694" s="2">
        <v>15</v>
      </c>
      <c r="J694" s="2">
        <v>33.299999999999997</v>
      </c>
      <c r="K694" s="2">
        <v>192.72</v>
      </c>
      <c r="L694" s="2">
        <v>15</v>
      </c>
      <c r="M694" s="2" t="s">
        <v>85</v>
      </c>
      <c r="N694" s="2" t="s">
        <v>34</v>
      </c>
      <c r="O694" s="2" t="s">
        <v>2749</v>
      </c>
      <c r="P694" s="2" t="s">
        <v>4511</v>
      </c>
      <c r="Q694" s="2" t="s">
        <v>4512</v>
      </c>
      <c r="R694" s="2" t="s">
        <v>4513</v>
      </c>
      <c r="S694" s="2" t="s">
        <v>4514</v>
      </c>
      <c r="T694" s="2" t="s">
        <v>650</v>
      </c>
      <c r="U694" s="2">
        <v>0</v>
      </c>
      <c r="V694" s="22">
        <v>0.84</v>
      </c>
      <c r="W694" s="22">
        <v>0.63700000000000001</v>
      </c>
      <c r="X694" s="22">
        <v>0.54500000000000004</v>
      </c>
      <c r="Y694" s="102">
        <v>0.59088537444695799</v>
      </c>
      <c r="Z694" s="102">
        <v>1.1474458982212001E-2</v>
      </c>
      <c r="AA694" s="102">
        <v>8.9630790665207205E-4</v>
      </c>
      <c r="AB694" s="23">
        <v>1</v>
      </c>
      <c r="AC694" s="23">
        <v>7.5863509385991595E-2</v>
      </c>
      <c r="AD694" s="23">
        <v>6.9805675102818099E-3</v>
      </c>
    </row>
    <row r="695" spans="1:30">
      <c r="A695" s="2" t="s">
        <v>30</v>
      </c>
      <c r="B695" s="2" t="s">
        <v>4515</v>
      </c>
      <c r="C695" s="2" t="s">
        <v>4516</v>
      </c>
      <c r="D695" s="2">
        <v>0</v>
      </c>
      <c r="E695" s="2">
        <v>59.034999999999997</v>
      </c>
      <c r="F695" s="2">
        <v>71</v>
      </c>
      <c r="G695" s="2">
        <v>10</v>
      </c>
      <c r="H695" s="2">
        <v>48</v>
      </c>
      <c r="I695" s="2">
        <v>10</v>
      </c>
      <c r="J695" s="2">
        <v>22.3</v>
      </c>
      <c r="K695" s="2">
        <v>189.15</v>
      </c>
      <c r="L695" s="2">
        <v>10</v>
      </c>
      <c r="M695" s="2" t="s">
        <v>2084</v>
      </c>
      <c r="N695" s="2" t="s">
        <v>86</v>
      </c>
      <c r="O695" s="2" t="s">
        <v>68</v>
      </c>
      <c r="P695" s="2" t="s">
        <v>4517</v>
      </c>
      <c r="Q695" s="2" t="s">
        <v>4518</v>
      </c>
      <c r="R695" s="2" t="s">
        <v>4519</v>
      </c>
      <c r="S695" s="2" t="s">
        <v>4520</v>
      </c>
      <c r="T695" s="2" t="s">
        <v>40</v>
      </c>
      <c r="U695" s="2">
        <v>0</v>
      </c>
      <c r="V695" s="22">
        <v>1.0089999999999999</v>
      </c>
      <c r="W695" s="22">
        <v>0.76400000000000001</v>
      </c>
      <c r="X695" s="22">
        <v>0.83199999999999996</v>
      </c>
      <c r="Y695" s="102">
        <v>0.99783559963872503</v>
      </c>
      <c r="Z695" s="102">
        <v>0.10049309333482299</v>
      </c>
      <c r="AA695" s="102">
        <v>0.39697752569193701</v>
      </c>
      <c r="AB695" s="23">
        <v>1</v>
      </c>
      <c r="AC695" s="23">
        <v>0.42756089247547202</v>
      </c>
      <c r="AD695" s="23">
        <v>1</v>
      </c>
    </row>
    <row r="696" spans="1:30">
      <c r="A696" s="2" t="s">
        <v>30</v>
      </c>
      <c r="B696" s="2" t="s">
        <v>4521</v>
      </c>
      <c r="C696" s="2" t="s">
        <v>4522</v>
      </c>
      <c r="D696" s="2">
        <v>0</v>
      </c>
      <c r="E696" s="2">
        <v>58.976999999999997</v>
      </c>
      <c r="F696" s="2">
        <v>56</v>
      </c>
      <c r="G696" s="2">
        <v>10</v>
      </c>
      <c r="H696" s="2">
        <v>60</v>
      </c>
      <c r="I696" s="2">
        <v>10</v>
      </c>
      <c r="J696" s="2">
        <v>21</v>
      </c>
      <c r="K696" s="2">
        <v>194.93</v>
      </c>
      <c r="L696" s="2">
        <v>10</v>
      </c>
      <c r="M696" s="2" t="s">
        <v>33</v>
      </c>
      <c r="N696" s="2" t="s">
        <v>86</v>
      </c>
      <c r="O696" s="2" t="s">
        <v>45</v>
      </c>
      <c r="P696" s="2" t="s">
        <v>4523</v>
      </c>
      <c r="Q696" s="2" t="s">
        <v>4524</v>
      </c>
      <c r="R696" s="2" t="s">
        <v>4525</v>
      </c>
      <c r="S696" s="2" t="s">
        <v>4526</v>
      </c>
      <c r="T696" s="2" t="s">
        <v>2222</v>
      </c>
      <c r="U696" s="2">
        <v>0</v>
      </c>
      <c r="V696" s="22">
        <v>1.2130000000000001</v>
      </c>
      <c r="W696" s="22">
        <v>1.3420000000000001</v>
      </c>
      <c r="X696" s="22">
        <v>1.35</v>
      </c>
      <c r="Y696" s="102">
        <v>0.131047400761823</v>
      </c>
      <c r="Z696" s="102">
        <v>1.47225302838333E-2</v>
      </c>
      <c r="AA696" s="102">
        <v>1.55803263194461E-2</v>
      </c>
      <c r="AB696" s="23">
        <v>0.64575099892823096</v>
      </c>
      <c r="AC696" s="23">
        <v>9.3633254884725306E-2</v>
      </c>
      <c r="AD696" s="23">
        <v>7.5758306283444099E-2</v>
      </c>
    </row>
    <row r="697" spans="1:30">
      <c r="A697" s="2" t="s">
        <v>30</v>
      </c>
      <c r="B697" s="2" t="s">
        <v>4527</v>
      </c>
      <c r="C697" s="2" t="s">
        <v>4528</v>
      </c>
      <c r="D697" s="2">
        <v>0</v>
      </c>
      <c r="E697" s="2">
        <v>58.973999999999997</v>
      </c>
      <c r="F697" s="2">
        <v>54</v>
      </c>
      <c r="G697" s="2">
        <v>10</v>
      </c>
      <c r="H697" s="2">
        <v>56</v>
      </c>
      <c r="I697" s="2">
        <v>10</v>
      </c>
      <c r="J697" s="2">
        <v>20.5</v>
      </c>
      <c r="K697" s="2">
        <v>167.08</v>
      </c>
      <c r="L697" s="2">
        <v>10</v>
      </c>
      <c r="M697" s="2" t="s">
        <v>33</v>
      </c>
      <c r="N697" s="2" t="s">
        <v>54</v>
      </c>
      <c r="O697" s="2" t="s">
        <v>511</v>
      </c>
      <c r="P697" s="2" t="s">
        <v>4529</v>
      </c>
      <c r="Q697" s="2" t="s">
        <v>4530</v>
      </c>
      <c r="R697" s="2" t="s">
        <v>4531</v>
      </c>
      <c r="S697" s="2" t="s">
        <v>4532</v>
      </c>
      <c r="T697" s="2" t="s">
        <v>483</v>
      </c>
      <c r="U697" s="2">
        <v>0</v>
      </c>
      <c r="V697" s="22">
        <v>0.78500000000000003</v>
      </c>
      <c r="W697" s="22">
        <v>0.69599999999999995</v>
      </c>
      <c r="X697" s="22">
        <v>0.755</v>
      </c>
      <c r="Y697" s="102">
        <v>0.49399805859163998</v>
      </c>
      <c r="Z697" s="102">
        <v>0.13613332247341001</v>
      </c>
      <c r="AA697" s="102">
        <v>0.35091783069546401</v>
      </c>
      <c r="AB697" s="23">
        <v>1</v>
      </c>
      <c r="AC697" s="23">
        <v>0.52127718063776496</v>
      </c>
      <c r="AD697" s="23">
        <v>0.92803880981044895</v>
      </c>
    </row>
    <row r="698" spans="1:30">
      <c r="A698" s="2" t="s">
        <v>30</v>
      </c>
      <c r="B698" s="2" t="s">
        <v>4533</v>
      </c>
      <c r="C698" s="2" t="s">
        <v>4534</v>
      </c>
      <c r="D698" s="2">
        <v>0</v>
      </c>
      <c r="E698" s="2">
        <v>58.965000000000003</v>
      </c>
      <c r="F698" s="2">
        <v>65</v>
      </c>
      <c r="G698" s="2">
        <v>9</v>
      </c>
      <c r="H698" s="2">
        <v>94</v>
      </c>
      <c r="I698" s="2">
        <v>9</v>
      </c>
      <c r="J698" s="2">
        <v>14.9</v>
      </c>
      <c r="K698" s="2">
        <v>282.01</v>
      </c>
      <c r="L698" s="2">
        <v>9</v>
      </c>
      <c r="M698" s="2" t="s">
        <v>53</v>
      </c>
      <c r="N698" s="2" t="s">
        <v>86</v>
      </c>
      <c r="O698" s="2" t="s">
        <v>77</v>
      </c>
      <c r="P698" s="2" t="s">
        <v>4535</v>
      </c>
      <c r="Q698" s="2" t="s">
        <v>4536</v>
      </c>
      <c r="R698" s="2" t="s">
        <v>4537</v>
      </c>
      <c r="S698" s="2" t="s">
        <v>4538</v>
      </c>
      <c r="T698" s="2" t="s">
        <v>4539</v>
      </c>
      <c r="U698" s="2">
        <v>0</v>
      </c>
      <c r="V698" s="22">
        <v>1.1479999999999999</v>
      </c>
      <c r="W698" s="22">
        <v>1.2709999999999999</v>
      </c>
      <c r="X698" s="22">
        <v>1.2629999999999999</v>
      </c>
      <c r="Y698" s="102">
        <v>2.4429416277432798E-3</v>
      </c>
      <c r="Z698" s="102">
        <v>1.2669460450087701E-5</v>
      </c>
      <c r="AA698" s="102">
        <v>1.25023709176553E-5</v>
      </c>
      <c r="AB698" s="23">
        <v>2.68047640688539E-2</v>
      </c>
      <c r="AC698" s="23">
        <v>2.6766055525587499E-4</v>
      </c>
      <c r="AD698" s="23">
        <v>1.9310384661050701E-4</v>
      </c>
    </row>
    <row r="699" spans="1:30">
      <c r="A699" s="2" t="s">
        <v>30</v>
      </c>
      <c r="B699" s="2" t="s">
        <v>4540</v>
      </c>
      <c r="C699" s="2" t="s">
        <v>4541</v>
      </c>
      <c r="D699" s="2">
        <v>0</v>
      </c>
      <c r="E699" s="2">
        <v>58.94</v>
      </c>
      <c r="F699" s="2">
        <v>28</v>
      </c>
      <c r="G699" s="2">
        <v>12</v>
      </c>
      <c r="H699" s="2">
        <v>35</v>
      </c>
      <c r="I699" s="2">
        <v>12</v>
      </c>
      <c r="J699" s="2">
        <v>68.400000000000006</v>
      </c>
      <c r="K699" s="2">
        <v>148.94999999999999</v>
      </c>
      <c r="L699" s="2">
        <v>12</v>
      </c>
      <c r="M699" s="2" t="s">
        <v>921</v>
      </c>
      <c r="N699" s="2" t="s">
        <v>141</v>
      </c>
      <c r="O699" s="2" t="s">
        <v>4542</v>
      </c>
      <c r="P699" s="2" t="s">
        <v>1393</v>
      </c>
      <c r="Q699" s="2" t="s">
        <v>4543</v>
      </c>
      <c r="R699" s="2" t="s">
        <v>4544</v>
      </c>
      <c r="S699" s="2" t="s">
        <v>4545</v>
      </c>
      <c r="T699" s="2" t="s">
        <v>40</v>
      </c>
      <c r="U699" s="2">
        <v>0</v>
      </c>
      <c r="V699" s="22">
        <v>2.327</v>
      </c>
      <c r="W699" s="22">
        <v>3.0760000000000001</v>
      </c>
      <c r="X699" s="22">
        <v>3.4369999999999998</v>
      </c>
      <c r="Y699" s="102">
        <v>2.3187235396393601E-4</v>
      </c>
      <c r="Z699" s="102">
        <v>1.0748718761277601E-5</v>
      </c>
      <c r="AA699" s="102">
        <v>4.65708054142588E-6</v>
      </c>
      <c r="AB699" s="23">
        <v>3.9643443561777902E-3</v>
      </c>
      <c r="AC699" s="23">
        <v>2.2972261724684001E-4</v>
      </c>
      <c r="AD699" s="23">
        <v>8.8244474589080197E-5</v>
      </c>
    </row>
    <row r="700" spans="1:30">
      <c r="A700" s="2" t="s">
        <v>30</v>
      </c>
      <c r="B700" s="2" t="s">
        <v>4546</v>
      </c>
      <c r="C700" s="2" t="s">
        <v>4547</v>
      </c>
      <c r="D700" s="2">
        <v>0</v>
      </c>
      <c r="E700" s="2">
        <v>58.869</v>
      </c>
      <c r="F700" s="2">
        <v>42</v>
      </c>
      <c r="G700" s="2">
        <v>9</v>
      </c>
      <c r="H700" s="2">
        <v>43</v>
      </c>
      <c r="I700" s="2">
        <v>9</v>
      </c>
      <c r="J700" s="2">
        <v>33.799999999999997</v>
      </c>
      <c r="K700" s="2">
        <v>172.2</v>
      </c>
      <c r="L700" s="2">
        <v>9</v>
      </c>
      <c r="M700" s="2" t="s">
        <v>921</v>
      </c>
      <c r="N700" s="2" t="s">
        <v>40</v>
      </c>
      <c r="O700" s="2" t="s">
        <v>2756</v>
      </c>
      <c r="P700" s="2" t="s">
        <v>4548</v>
      </c>
      <c r="Q700" s="2" t="s">
        <v>4549</v>
      </c>
      <c r="R700" s="2" t="s">
        <v>4550</v>
      </c>
      <c r="S700" s="2" t="s">
        <v>4551</v>
      </c>
      <c r="T700" s="2" t="s">
        <v>1180</v>
      </c>
      <c r="U700" s="2">
        <v>0</v>
      </c>
      <c r="V700" s="22">
        <v>0.97099999999999997</v>
      </c>
      <c r="W700" s="22">
        <v>0.81599999999999995</v>
      </c>
      <c r="X700" s="22">
        <v>0.70299999999999996</v>
      </c>
      <c r="Y700" s="102">
        <v>0.99999947059385597</v>
      </c>
      <c r="Z700" s="102">
        <v>0.99103929250392397</v>
      </c>
      <c r="AA700" s="102">
        <v>0.912460880100887</v>
      </c>
      <c r="AB700" s="23">
        <v>1</v>
      </c>
      <c r="AC700" s="23">
        <v>1</v>
      </c>
      <c r="AD700" s="23">
        <v>1</v>
      </c>
    </row>
    <row r="701" spans="1:30">
      <c r="A701" s="2" t="s">
        <v>30</v>
      </c>
      <c r="B701" s="2" t="s">
        <v>4552</v>
      </c>
      <c r="C701" s="2" t="s">
        <v>4553</v>
      </c>
      <c r="D701" s="2">
        <v>0</v>
      </c>
      <c r="E701" s="2">
        <v>58.564999999999998</v>
      </c>
      <c r="F701" s="2">
        <v>27</v>
      </c>
      <c r="G701" s="2">
        <v>16</v>
      </c>
      <c r="H701" s="2">
        <v>41</v>
      </c>
      <c r="I701" s="2">
        <v>16</v>
      </c>
      <c r="J701" s="2">
        <v>76.2</v>
      </c>
      <c r="K701" s="2">
        <v>119.22</v>
      </c>
      <c r="L701" s="2">
        <v>16</v>
      </c>
      <c r="M701" s="2" t="s">
        <v>2650</v>
      </c>
      <c r="N701" s="2" t="s">
        <v>314</v>
      </c>
      <c r="O701" s="2" t="s">
        <v>178</v>
      </c>
      <c r="P701" s="2" t="s">
        <v>4554</v>
      </c>
      <c r="Q701" s="2" t="s">
        <v>4555</v>
      </c>
      <c r="R701" s="2" t="s">
        <v>4556</v>
      </c>
      <c r="S701" s="2" t="s">
        <v>4557</v>
      </c>
      <c r="T701" s="2" t="s">
        <v>1370</v>
      </c>
      <c r="U701" s="2">
        <v>0</v>
      </c>
      <c r="V701" s="22">
        <v>0.76500000000000001</v>
      </c>
      <c r="W701" s="22">
        <v>0.83099999999999996</v>
      </c>
      <c r="X701" s="22">
        <v>0.93400000000000005</v>
      </c>
      <c r="Y701" s="102">
        <v>0.84748694952416304</v>
      </c>
      <c r="Z701" s="102">
        <v>0.95651729900531501</v>
      </c>
      <c r="AA701" s="102">
        <v>0.99989229648262401</v>
      </c>
      <c r="AB701" s="23">
        <v>1</v>
      </c>
      <c r="AC701" s="23">
        <v>1</v>
      </c>
      <c r="AD701" s="23">
        <v>1</v>
      </c>
    </row>
    <row r="702" spans="1:30">
      <c r="A702" s="2" t="s">
        <v>30</v>
      </c>
      <c r="B702" s="2" t="s">
        <v>4558</v>
      </c>
      <c r="C702" s="2" t="s">
        <v>4559</v>
      </c>
      <c r="D702" s="2">
        <v>0</v>
      </c>
      <c r="E702" s="2">
        <v>58.55</v>
      </c>
      <c r="F702" s="2">
        <v>69</v>
      </c>
      <c r="G702" s="2">
        <v>9</v>
      </c>
      <c r="H702" s="2">
        <v>52</v>
      </c>
      <c r="I702" s="2">
        <v>9</v>
      </c>
      <c r="J702" s="2">
        <v>16</v>
      </c>
      <c r="K702" s="2">
        <v>184</v>
      </c>
      <c r="L702" s="2">
        <v>9</v>
      </c>
      <c r="M702" s="2" t="s">
        <v>2155</v>
      </c>
      <c r="N702" s="2" t="s">
        <v>40</v>
      </c>
      <c r="O702" s="2" t="s">
        <v>4560</v>
      </c>
      <c r="P702" s="2" t="s">
        <v>3024</v>
      </c>
      <c r="Q702" s="2" t="s">
        <v>4561</v>
      </c>
      <c r="R702" s="2" t="s">
        <v>4562</v>
      </c>
      <c r="S702" s="2" t="s">
        <v>4563</v>
      </c>
      <c r="T702" s="2" t="s">
        <v>40</v>
      </c>
      <c r="U702" s="2">
        <v>0</v>
      </c>
      <c r="V702" s="22">
        <v>1.2569999999999999</v>
      </c>
      <c r="W702" s="22">
        <v>1.208</v>
      </c>
      <c r="X702" s="22">
        <v>1.1870000000000001</v>
      </c>
      <c r="Y702" s="102">
        <v>0.94804816138636705</v>
      </c>
      <c r="Z702" s="102">
        <v>0.97465021240693095</v>
      </c>
      <c r="AA702" s="102">
        <v>0.98139342553833298</v>
      </c>
      <c r="AB702" s="23">
        <v>1</v>
      </c>
      <c r="AC702" s="23">
        <v>1</v>
      </c>
      <c r="AD702" s="23">
        <v>1</v>
      </c>
    </row>
    <row r="703" spans="1:30">
      <c r="A703" s="2" t="s">
        <v>30</v>
      </c>
      <c r="B703" s="2" t="s">
        <v>4564</v>
      </c>
      <c r="C703" s="2" t="s">
        <v>4565</v>
      </c>
      <c r="D703" s="2">
        <v>0</v>
      </c>
      <c r="E703" s="2">
        <v>58.511000000000003</v>
      </c>
      <c r="F703" s="2">
        <v>46</v>
      </c>
      <c r="G703" s="2">
        <v>12</v>
      </c>
      <c r="H703" s="2">
        <v>28</v>
      </c>
      <c r="I703" s="2">
        <v>12</v>
      </c>
      <c r="J703" s="2">
        <v>41.1</v>
      </c>
      <c r="K703" s="2">
        <v>105.13</v>
      </c>
      <c r="L703" s="2">
        <v>12</v>
      </c>
      <c r="M703" s="2" t="s">
        <v>43</v>
      </c>
      <c r="N703" s="2" t="s">
        <v>44</v>
      </c>
      <c r="O703" s="2" t="s">
        <v>45</v>
      </c>
      <c r="P703" s="2" t="s">
        <v>4566</v>
      </c>
      <c r="Q703" s="2" t="s">
        <v>4567</v>
      </c>
      <c r="R703" s="2" t="s">
        <v>4568</v>
      </c>
      <c r="S703" s="2" t="s">
        <v>4569</v>
      </c>
      <c r="T703" s="2" t="s">
        <v>40</v>
      </c>
      <c r="U703" s="2">
        <v>0</v>
      </c>
      <c r="V703" s="22">
        <v>0.83299999999999996</v>
      </c>
      <c r="W703" s="22">
        <v>0.71499999999999997</v>
      </c>
      <c r="X703" s="22">
        <v>0.57599999999999996</v>
      </c>
      <c r="Y703" s="102">
        <v>0.932996339760511</v>
      </c>
      <c r="Z703" s="102">
        <v>0.53686927226409098</v>
      </c>
      <c r="AA703" s="102">
        <v>0.110091943203328</v>
      </c>
      <c r="AB703" s="23">
        <v>1</v>
      </c>
      <c r="AC703" s="23">
        <v>1</v>
      </c>
      <c r="AD703" s="23">
        <v>0.385426650681367</v>
      </c>
    </row>
    <row r="704" spans="1:30">
      <c r="A704" s="2" t="s">
        <v>30</v>
      </c>
      <c r="B704" s="2" t="s">
        <v>4570</v>
      </c>
      <c r="C704" s="2" t="s">
        <v>4571</v>
      </c>
      <c r="D704" s="2">
        <v>0</v>
      </c>
      <c r="E704" s="2">
        <v>58.473999999999997</v>
      </c>
      <c r="F704" s="2">
        <v>50</v>
      </c>
      <c r="G704" s="2">
        <v>13</v>
      </c>
      <c r="H704" s="2">
        <v>48</v>
      </c>
      <c r="I704" s="2">
        <v>13</v>
      </c>
      <c r="J704" s="2">
        <v>33.4</v>
      </c>
      <c r="K704" s="2">
        <v>165.59</v>
      </c>
      <c r="L704" s="2">
        <v>13</v>
      </c>
      <c r="M704" s="2" t="s">
        <v>921</v>
      </c>
      <c r="N704" s="2" t="s">
        <v>141</v>
      </c>
      <c r="O704" s="2" t="s">
        <v>1916</v>
      </c>
      <c r="P704" s="2" t="s">
        <v>1917</v>
      </c>
      <c r="Q704" s="2" t="s">
        <v>4572</v>
      </c>
      <c r="R704" s="2" t="s">
        <v>4573</v>
      </c>
      <c r="S704" s="2" t="s">
        <v>4574</v>
      </c>
      <c r="T704" s="2" t="s">
        <v>2315</v>
      </c>
      <c r="U704" s="2">
        <v>0</v>
      </c>
      <c r="V704" s="22">
        <v>0.99099999999999999</v>
      </c>
      <c r="W704" s="22">
        <v>0.80500000000000005</v>
      </c>
      <c r="X704" s="22">
        <v>0.78400000000000003</v>
      </c>
      <c r="Y704" s="102">
        <v>0.99946437578177905</v>
      </c>
      <c r="Z704" s="102">
        <v>0.200193300124059</v>
      </c>
      <c r="AA704" s="102">
        <v>0.16109253629031001</v>
      </c>
      <c r="AB704" s="23">
        <v>1</v>
      </c>
      <c r="AC704" s="23">
        <v>0.694151218467563</v>
      </c>
      <c r="AD704" s="23">
        <v>0.52637277183223796</v>
      </c>
    </row>
    <row r="705" spans="1:30">
      <c r="A705" s="2" t="s">
        <v>30</v>
      </c>
      <c r="B705" s="2" t="s">
        <v>4575</v>
      </c>
      <c r="C705" s="2" t="s">
        <v>4576</v>
      </c>
      <c r="D705" s="2">
        <v>0</v>
      </c>
      <c r="E705" s="2">
        <v>58.456000000000003</v>
      </c>
      <c r="F705" s="2">
        <v>50</v>
      </c>
      <c r="G705" s="2">
        <v>11</v>
      </c>
      <c r="H705" s="2">
        <v>40</v>
      </c>
      <c r="I705" s="2">
        <v>11</v>
      </c>
      <c r="J705" s="2">
        <v>38</v>
      </c>
      <c r="K705" s="2">
        <v>159.46</v>
      </c>
      <c r="L705" s="2">
        <v>11</v>
      </c>
      <c r="M705" s="2" t="s">
        <v>235</v>
      </c>
      <c r="N705" s="2" t="s">
        <v>40</v>
      </c>
      <c r="O705" s="2" t="s">
        <v>2111</v>
      </c>
      <c r="P705" s="2" t="s">
        <v>4577</v>
      </c>
      <c r="Q705" s="2" t="s">
        <v>4578</v>
      </c>
      <c r="R705" s="2" t="s">
        <v>4579</v>
      </c>
      <c r="S705" s="2" t="s">
        <v>4580</v>
      </c>
      <c r="T705" s="2" t="s">
        <v>40</v>
      </c>
      <c r="U705" s="2">
        <v>0</v>
      </c>
      <c r="V705" s="22">
        <v>0.746</v>
      </c>
      <c r="W705" s="22">
        <v>0.93</v>
      </c>
      <c r="X705" s="22">
        <v>0.97899999999999998</v>
      </c>
      <c r="Y705" s="102">
        <v>0.115943055238843</v>
      </c>
      <c r="Z705" s="102">
        <v>0.95774675916392105</v>
      </c>
      <c r="AA705" s="102">
        <v>0.99999127829899603</v>
      </c>
      <c r="AB705" s="23">
        <v>0.59195370980275996</v>
      </c>
      <c r="AC705" s="23">
        <v>1</v>
      </c>
      <c r="AD705" s="23">
        <v>1</v>
      </c>
    </row>
    <row r="706" spans="1:30">
      <c r="A706" s="2" t="s">
        <v>30</v>
      </c>
      <c r="B706" s="2" t="s">
        <v>4581</v>
      </c>
      <c r="C706" s="2" t="s">
        <v>4582</v>
      </c>
      <c r="D706" s="2">
        <v>0</v>
      </c>
      <c r="E706" s="2">
        <v>58.345999999999997</v>
      </c>
      <c r="F706" s="2">
        <v>19</v>
      </c>
      <c r="G706" s="2">
        <v>13</v>
      </c>
      <c r="H706" s="2">
        <v>31</v>
      </c>
      <c r="I706" s="2">
        <v>13</v>
      </c>
      <c r="J706" s="2">
        <v>107.6</v>
      </c>
      <c r="K706" s="2">
        <v>107.34</v>
      </c>
      <c r="L706" s="2">
        <v>13</v>
      </c>
      <c r="M706" s="2" t="s">
        <v>33</v>
      </c>
      <c r="N706" s="2" t="s">
        <v>314</v>
      </c>
      <c r="O706" s="2" t="s">
        <v>511</v>
      </c>
      <c r="P706" s="2" t="s">
        <v>4583</v>
      </c>
      <c r="Q706" s="2" t="s">
        <v>4584</v>
      </c>
      <c r="R706" s="2" t="s">
        <v>4585</v>
      </c>
      <c r="S706" s="2" t="s">
        <v>4586</v>
      </c>
      <c r="T706" s="2" t="s">
        <v>40</v>
      </c>
      <c r="U706" s="2">
        <v>0</v>
      </c>
      <c r="V706" s="22">
        <v>0.99299999999999999</v>
      </c>
      <c r="W706" s="22">
        <v>0.84099999999999997</v>
      </c>
      <c r="X706" s="22">
        <v>0.874</v>
      </c>
      <c r="Y706" s="102">
        <v>0.99999977192158795</v>
      </c>
      <c r="Z706" s="102">
        <v>0.99952588900975303</v>
      </c>
      <c r="AA706" s="102">
        <v>0.99946476385418503</v>
      </c>
      <c r="AB706" s="23">
        <v>1</v>
      </c>
      <c r="AC706" s="23">
        <v>1</v>
      </c>
      <c r="AD706" s="23">
        <v>1</v>
      </c>
    </row>
    <row r="707" spans="1:30">
      <c r="A707" s="2" t="s">
        <v>30</v>
      </c>
      <c r="B707" s="2" t="s">
        <v>4587</v>
      </c>
      <c r="C707" s="2" t="s">
        <v>4588</v>
      </c>
      <c r="D707" s="2">
        <v>0</v>
      </c>
      <c r="E707" s="2">
        <v>57.96</v>
      </c>
      <c r="F707" s="2">
        <v>68</v>
      </c>
      <c r="G707" s="2">
        <v>11</v>
      </c>
      <c r="H707" s="2">
        <v>51</v>
      </c>
      <c r="I707" s="2">
        <v>11</v>
      </c>
      <c r="J707" s="2">
        <v>20.2</v>
      </c>
      <c r="K707" s="2">
        <v>171.42</v>
      </c>
      <c r="L707" s="2">
        <v>11</v>
      </c>
      <c r="M707" s="2" t="s">
        <v>1956</v>
      </c>
      <c r="N707" s="2" t="s">
        <v>86</v>
      </c>
      <c r="O707" s="2" t="s">
        <v>894</v>
      </c>
      <c r="P707" s="2" t="s">
        <v>4589</v>
      </c>
      <c r="Q707" s="2" t="s">
        <v>4590</v>
      </c>
      <c r="R707" s="2" t="s">
        <v>4591</v>
      </c>
      <c r="S707" s="2" t="s">
        <v>4592</v>
      </c>
      <c r="T707" s="2" t="s">
        <v>40</v>
      </c>
      <c r="U707" s="2">
        <v>0</v>
      </c>
      <c r="V707" s="22">
        <v>1.1240000000000001</v>
      </c>
      <c r="W707" s="22">
        <v>1.0940000000000001</v>
      </c>
      <c r="X707" s="22">
        <v>1.165</v>
      </c>
      <c r="Y707" s="102">
        <v>0.99777950545312599</v>
      </c>
      <c r="Z707" s="102">
        <v>0.99957356760638505</v>
      </c>
      <c r="AA707" s="102">
        <v>0.985853362057172</v>
      </c>
      <c r="AB707" s="23">
        <v>1</v>
      </c>
      <c r="AC707" s="23">
        <v>1</v>
      </c>
      <c r="AD707" s="23">
        <v>1</v>
      </c>
    </row>
    <row r="708" spans="1:30">
      <c r="A708" s="2" t="s">
        <v>30</v>
      </c>
      <c r="B708" s="2" t="s">
        <v>4593</v>
      </c>
      <c r="C708" s="2" t="s">
        <v>4594</v>
      </c>
      <c r="D708" s="2">
        <v>0</v>
      </c>
      <c r="E708" s="2">
        <v>57.895000000000003</v>
      </c>
      <c r="F708" s="2">
        <v>43</v>
      </c>
      <c r="G708" s="2">
        <v>13</v>
      </c>
      <c r="H708" s="2">
        <v>36</v>
      </c>
      <c r="I708" s="2">
        <v>13</v>
      </c>
      <c r="J708" s="2">
        <v>46.1</v>
      </c>
      <c r="K708" s="2">
        <v>131.05000000000001</v>
      </c>
      <c r="L708" s="2">
        <v>13</v>
      </c>
      <c r="M708" s="2" t="s">
        <v>33</v>
      </c>
      <c r="N708" s="2" t="s">
        <v>34</v>
      </c>
      <c r="O708" s="2" t="s">
        <v>158</v>
      </c>
      <c r="P708" s="2" t="s">
        <v>1353</v>
      </c>
      <c r="Q708" s="2" t="s">
        <v>4595</v>
      </c>
      <c r="R708" s="2" t="s">
        <v>4596</v>
      </c>
      <c r="S708" s="2" t="s">
        <v>4597</v>
      </c>
      <c r="T708" s="2" t="s">
        <v>1687</v>
      </c>
      <c r="U708" s="2">
        <v>0</v>
      </c>
      <c r="V708" s="22">
        <v>1.2290000000000001</v>
      </c>
      <c r="W708" s="22">
        <v>1.3420000000000001</v>
      </c>
      <c r="X708" s="22">
        <v>1.3160000000000001</v>
      </c>
      <c r="Y708" s="102">
        <v>0.962765913900821</v>
      </c>
      <c r="Z708" s="102">
        <v>0.89790015583668903</v>
      </c>
      <c r="AA708" s="102">
        <v>0.88381521338845703</v>
      </c>
      <c r="AB708" s="23">
        <v>1</v>
      </c>
      <c r="AC708" s="23">
        <v>1</v>
      </c>
      <c r="AD708" s="23">
        <v>1</v>
      </c>
    </row>
    <row r="709" spans="1:30">
      <c r="A709" s="2" t="s">
        <v>30</v>
      </c>
      <c r="B709" s="2" t="s">
        <v>4598</v>
      </c>
      <c r="C709" s="2" t="s">
        <v>4599</v>
      </c>
      <c r="D709" s="2">
        <v>0</v>
      </c>
      <c r="E709" s="2">
        <v>57.848999999999997</v>
      </c>
      <c r="F709" s="2">
        <v>46</v>
      </c>
      <c r="G709" s="2">
        <v>10</v>
      </c>
      <c r="H709" s="2">
        <v>45</v>
      </c>
      <c r="I709" s="2">
        <v>10</v>
      </c>
      <c r="J709" s="2">
        <v>35.299999999999997</v>
      </c>
      <c r="K709" s="2">
        <v>168.09</v>
      </c>
      <c r="L709" s="2">
        <v>10</v>
      </c>
      <c r="M709" s="2" t="s">
        <v>33</v>
      </c>
      <c r="N709" s="2" t="s">
        <v>34</v>
      </c>
      <c r="O709" s="2" t="s">
        <v>214</v>
      </c>
      <c r="P709" s="2" t="s">
        <v>4600</v>
      </c>
      <c r="Q709" s="2" t="s">
        <v>4601</v>
      </c>
      <c r="R709" s="2" t="s">
        <v>4602</v>
      </c>
      <c r="S709" s="2" t="s">
        <v>4603</v>
      </c>
      <c r="T709" s="2" t="s">
        <v>4604</v>
      </c>
      <c r="U709" s="2">
        <v>0</v>
      </c>
      <c r="V709" s="22">
        <v>0.73099999999999998</v>
      </c>
      <c r="W709" s="22">
        <v>0.77900000000000003</v>
      </c>
      <c r="X709" s="22">
        <v>0.81399999999999995</v>
      </c>
      <c r="Y709" s="102">
        <v>0.71462845286267096</v>
      </c>
      <c r="Z709" s="102">
        <v>0.79209263347630399</v>
      </c>
      <c r="AA709" s="102">
        <v>0.92248122774566998</v>
      </c>
      <c r="AB709" s="23">
        <v>1</v>
      </c>
      <c r="AC709" s="23">
        <v>1</v>
      </c>
      <c r="AD709" s="23">
        <v>1</v>
      </c>
    </row>
    <row r="710" spans="1:30">
      <c r="A710" s="2" t="s">
        <v>30</v>
      </c>
      <c r="B710" s="2" t="s">
        <v>4605</v>
      </c>
      <c r="C710" s="2" t="s">
        <v>4606</v>
      </c>
      <c r="D710" s="2">
        <v>0</v>
      </c>
      <c r="E710" s="2">
        <v>57.741999999999997</v>
      </c>
      <c r="F710" s="2">
        <v>42</v>
      </c>
      <c r="G710" s="2">
        <v>12</v>
      </c>
      <c r="H710" s="2">
        <v>48</v>
      </c>
      <c r="I710" s="2">
        <v>12</v>
      </c>
      <c r="J710" s="2">
        <v>42.4</v>
      </c>
      <c r="K710" s="2">
        <v>167.19</v>
      </c>
      <c r="L710" s="2">
        <v>12</v>
      </c>
      <c r="M710" s="2" t="s">
        <v>33</v>
      </c>
      <c r="N710" s="2" t="s">
        <v>34</v>
      </c>
      <c r="O710" s="2" t="s">
        <v>151</v>
      </c>
      <c r="P710" s="2" t="s">
        <v>4607</v>
      </c>
      <c r="Q710" s="2" t="s">
        <v>4608</v>
      </c>
      <c r="R710" s="2" t="s">
        <v>4609</v>
      </c>
      <c r="S710" s="2" t="s">
        <v>4610</v>
      </c>
      <c r="T710" s="2" t="s">
        <v>1251</v>
      </c>
      <c r="U710" s="2">
        <v>0</v>
      </c>
      <c r="V710" s="22">
        <v>1.1539999999999999</v>
      </c>
      <c r="W710" s="22">
        <v>1.1970000000000001</v>
      </c>
      <c r="X710" s="22">
        <v>1.3240000000000001</v>
      </c>
      <c r="Y710" s="102">
        <v>0.30163008925678497</v>
      </c>
      <c r="Z710" s="102">
        <v>0.13325875379184299</v>
      </c>
      <c r="AA710" s="102">
        <v>1.4939377319458999E-2</v>
      </c>
      <c r="AB710" s="23">
        <v>1</v>
      </c>
      <c r="AC710" s="23">
        <v>0.51782154221861998</v>
      </c>
      <c r="AD710" s="23">
        <v>7.3779734721034301E-2</v>
      </c>
    </row>
    <row r="711" spans="1:30">
      <c r="A711" s="2" t="s">
        <v>30</v>
      </c>
      <c r="B711" s="2" t="s">
        <v>4611</v>
      </c>
      <c r="C711" s="2" t="s">
        <v>4612</v>
      </c>
      <c r="D711" s="2">
        <v>0</v>
      </c>
      <c r="E711" s="2">
        <v>57.658000000000001</v>
      </c>
      <c r="F711" s="2">
        <v>34</v>
      </c>
      <c r="G711" s="2">
        <v>14</v>
      </c>
      <c r="H711" s="2">
        <v>63</v>
      </c>
      <c r="I711" s="2">
        <v>14</v>
      </c>
      <c r="J711" s="2">
        <v>43.1</v>
      </c>
      <c r="K711" s="2">
        <v>166.37</v>
      </c>
      <c r="L711" s="2">
        <v>14</v>
      </c>
      <c r="M711" s="2" t="s">
        <v>53</v>
      </c>
      <c r="N711" s="2" t="s">
        <v>34</v>
      </c>
      <c r="O711" s="2" t="s">
        <v>87</v>
      </c>
      <c r="P711" s="2" t="s">
        <v>2077</v>
      </c>
      <c r="Q711" s="2" t="s">
        <v>4613</v>
      </c>
      <c r="R711" s="2" t="s">
        <v>4614</v>
      </c>
      <c r="S711" s="2" t="s">
        <v>4615</v>
      </c>
      <c r="T711" s="2" t="s">
        <v>40</v>
      </c>
      <c r="U711" s="2">
        <v>0</v>
      </c>
      <c r="V711" s="22">
        <v>0.95699999999999996</v>
      </c>
      <c r="W711" s="22">
        <v>0.90500000000000003</v>
      </c>
      <c r="X711" s="22">
        <v>0.98</v>
      </c>
      <c r="Y711" s="102">
        <v>0.99977622149506995</v>
      </c>
      <c r="Z711" s="102">
        <v>0.95117993071044604</v>
      </c>
      <c r="AA711" s="102">
        <v>0.99998420530772703</v>
      </c>
      <c r="AB711" s="23">
        <v>1</v>
      </c>
      <c r="AC711" s="23">
        <v>1</v>
      </c>
      <c r="AD711" s="23">
        <v>1</v>
      </c>
    </row>
    <row r="712" spans="1:30">
      <c r="A712" s="2" t="s">
        <v>30</v>
      </c>
      <c r="B712" s="2" t="s">
        <v>4616</v>
      </c>
      <c r="C712" s="2" t="s">
        <v>4617</v>
      </c>
      <c r="D712" s="2">
        <v>0</v>
      </c>
      <c r="E712" s="2">
        <v>57.576000000000001</v>
      </c>
      <c r="F712" s="2">
        <v>62</v>
      </c>
      <c r="G712" s="2">
        <v>12</v>
      </c>
      <c r="H712" s="2">
        <v>42</v>
      </c>
      <c r="I712" s="2">
        <v>12</v>
      </c>
      <c r="J712" s="2">
        <v>23.9</v>
      </c>
      <c r="K712" s="2">
        <v>141.66</v>
      </c>
      <c r="L712" s="2">
        <v>12</v>
      </c>
      <c r="M712" s="2" t="s">
        <v>235</v>
      </c>
      <c r="N712" s="2" t="s">
        <v>314</v>
      </c>
      <c r="O712" s="2" t="s">
        <v>4618</v>
      </c>
      <c r="P712" s="2" t="s">
        <v>4619</v>
      </c>
      <c r="Q712" s="2" t="s">
        <v>4620</v>
      </c>
      <c r="R712" s="2" t="s">
        <v>4621</v>
      </c>
      <c r="S712" s="2" t="s">
        <v>4622</v>
      </c>
      <c r="T712" s="2" t="s">
        <v>2385</v>
      </c>
      <c r="U712" s="2">
        <v>0</v>
      </c>
      <c r="V712" s="22">
        <v>0.89700000000000002</v>
      </c>
      <c r="W712" s="22">
        <v>0.82499999999999996</v>
      </c>
      <c r="X712" s="22">
        <v>0.91500000000000004</v>
      </c>
      <c r="Y712" s="102">
        <v>0.96091054691100297</v>
      </c>
      <c r="Z712" s="102">
        <v>0.63389755219890898</v>
      </c>
      <c r="AA712" s="102">
        <v>0.95387913583943296</v>
      </c>
      <c r="AB712" s="23">
        <v>1</v>
      </c>
      <c r="AC712" s="23">
        <v>1</v>
      </c>
      <c r="AD712" s="23">
        <v>1</v>
      </c>
    </row>
    <row r="713" spans="1:30">
      <c r="A713" s="2" t="s">
        <v>30</v>
      </c>
      <c r="B713" s="2" t="s">
        <v>4623</v>
      </c>
      <c r="C713" s="2" t="s">
        <v>4624</v>
      </c>
      <c r="D713" s="2">
        <v>0</v>
      </c>
      <c r="E713" s="2">
        <v>57.573999999999998</v>
      </c>
      <c r="F713" s="2">
        <v>46</v>
      </c>
      <c r="G713" s="2">
        <v>11</v>
      </c>
      <c r="H713" s="2">
        <v>33</v>
      </c>
      <c r="I713" s="2">
        <v>11</v>
      </c>
      <c r="J713" s="2">
        <v>34.700000000000003</v>
      </c>
      <c r="K713" s="2">
        <v>124.06</v>
      </c>
      <c r="L713" s="2">
        <v>11</v>
      </c>
      <c r="M713" s="2" t="s">
        <v>33</v>
      </c>
      <c r="N713" s="2" t="s">
        <v>314</v>
      </c>
      <c r="O713" s="2" t="s">
        <v>158</v>
      </c>
      <c r="P713" s="2" t="s">
        <v>3732</v>
      </c>
      <c r="Q713" s="2" t="s">
        <v>4625</v>
      </c>
      <c r="R713" s="2" t="s">
        <v>4626</v>
      </c>
      <c r="S713" s="2" t="s">
        <v>4627</v>
      </c>
      <c r="T713" s="2" t="s">
        <v>4628</v>
      </c>
      <c r="U713" s="2">
        <v>0</v>
      </c>
      <c r="V713" s="22">
        <v>1.1639999999999999</v>
      </c>
      <c r="W713" s="22">
        <v>1.2190000000000001</v>
      </c>
      <c r="X713" s="22">
        <v>1.3839999999999999</v>
      </c>
      <c r="Y713" s="102">
        <v>0.72721268994755695</v>
      </c>
      <c r="Z713" s="102">
        <v>0.28989821234762397</v>
      </c>
      <c r="AA713" s="102">
        <v>3.9557524321261299E-2</v>
      </c>
      <c r="AB713" s="23">
        <v>1</v>
      </c>
      <c r="AC713" s="23">
        <v>0.91359700816528999</v>
      </c>
      <c r="AD713" s="23">
        <v>0.16987553668803301</v>
      </c>
    </row>
    <row r="714" spans="1:30">
      <c r="A714" s="2" t="s">
        <v>30</v>
      </c>
      <c r="B714" s="2" t="s">
        <v>4629</v>
      </c>
      <c r="C714" s="2" t="s">
        <v>4630</v>
      </c>
      <c r="D714" s="2">
        <v>0</v>
      </c>
      <c r="E714" s="2">
        <v>57.536999999999999</v>
      </c>
      <c r="F714" s="2">
        <v>44</v>
      </c>
      <c r="G714" s="2">
        <v>12</v>
      </c>
      <c r="H714" s="2">
        <v>51</v>
      </c>
      <c r="I714" s="2">
        <v>12</v>
      </c>
      <c r="J714" s="2">
        <v>31.6</v>
      </c>
      <c r="K714" s="2">
        <v>133.84</v>
      </c>
      <c r="L714" s="2">
        <v>12</v>
      </c>
      <c r="M714" s="2" t="s">
        <v>33</v>
      </c>
      <c r="N714" s="2" t="s">
        <v>86</v>
      </c>
      <c r="O714" s="2" t="s">
        <v>151</v>
      </c>
      <c r="P714" s="2" t="s">
        <v>4631</v>
      </c>
      <c r="Q714" s="2" t="s">
        <v>4632</v>
      </c>
      <c r="R714" s="2" t="s">
        <v>4633</v>
      </c>
      <c r="S714" s="2" t="s">
        <v>4634</v>
      </c>
      <c r="T714" s="2" t="s">
        <v>3569</v>
      </c>
      <c r="U714" s="2">
        <v>0</v>
      </c>
      <c r="V714" s="22">
        <v>0.504</v>
      </c>
      <c r="W714" s="22">
        <v>0.50700000000000001</v>
      </c>
      <c r="X714" s="22">
        <v>0.45500000000000002</v>
      </c>
      <c r="Y714" s="102">
        <v>8.6417332617605408E-6</v>
      </c>
      <c r="Z714" s="102">
        <v>9.2389657089242405E-6</v>
      </c>
      <c r="AA714" s="102">
        <v>1.9213431333708901E-6</v>
      </c>
      <c r="AB714" s="23">
        <v>2.4065917780478601E-4</v>
      </c>
      <c r="AC714" s="23">
        <v>2.03668092551737E-4</v>
      </c>
      <c r="AD714" s="23">
        <v>4.2547333483562601E-5</v>
      </c>
    </row>
    <row r="715" spans="1:30">
      <c r="A715" s="2" t="s">
        <v>30</v>
      </c>
      <c r="B715" s="2" t="s">
        <v>4635</v>
      </c>
      <c r="C715" s="2" t="s">
        <v>4636</v>
      </c>
      <c r="D715" s="2">
        <v>0</v>
      </c>
      <c r="E715" s="2">
        <v>57.472000000000001</v>
      </c>
      <c r="F715" s="2">
        <v>66</v>
      </c>
      <c r="G715" s="2">
        <v>5</v>
      </c>
      <c r="H715" s="2">
        <v>32</v>
      </c>
      <c r="I715" s="2">
        <v>5</v>
      </c>
      <c r="J715" s="2">
        <v>16.899999999999999</v>
      </c>
      <c r="K715" s="2">
        <v>160.18</v>
      </c>
      <c r="L715" s="2">
        <v>5</v>
      </c>
      <c r="M715" s="2" t="s">
        <v>33</v>
      </c>
      <c r="N715" s="2" t="s">
        <v>34</v>
      </c>
      <c r="O715" s="2" t="s">
        <v>158</v>
      </c>
      <c r="P715" s="2" t="s">
        <v>4637</v>
      </c>
      <c r="Q715" s="2" t="s">
        <v>4638</v>
      </c>
      <c r="R715" s="2" t="s">
        <v>4639</v>
      </c>
      <c r="S715" s="2" t="s">
        <v>4640</v>
      </c>
      <c r="T715" s="2" t="s">
        <v>4641</v>
      </c>
      <c r="U715" s="2">
        <v>0</v>
      </c>
      <c r="V715" s="22">
        <v>1.153</v>
      </c>
      <c r="W715" s="22">
        <v>1.2450000000000001</v>
      </c>
      <c r="X715" s="22">
        <v>1.3859999999999999</v>
      </c>
      <c r="Y715" s="102">
        <v>0.99940080619768401</v>
      </c>
      <c r="Z715" s="102">
        <v>0.99924105121490503</v>
      </c>
      <c r="AA715" s="102">
        <v>0.99872721967116596</v>
      </c>
      <c r="AB715" s="23">
        <v>1</v>
      </c>
      <c r="AC715" s="23">
        <v>1</v>
      </c>
      <c r="AD715" s="23">
        <v>1</v>
      </c>
    </row>
    <row r="716" spans="1:30">
      <c r="A716" s="2" t="s">
        <v>30</v>
      </c>
      <c r="B716" s="2" t="s">
        <v>4642</v>
      </c>
      <c r="C716" s="2" t="s">
        <v>4643</v>
      </c>
      <c r="D716" s="2">
        <v>0</v>
      </c>
      <c r="E716" s="2">
        <v>57.42</v>
      </c>
      <c r="F716" s="2">
        <v>33</v>
      </c>
      <c r="G716" s="2">
        <v>9</v>
      </c>
      <c r="H716" s="2">
        <v>37</v>
      </c>
      <c r="I716" s="2">
        <v>9</v>
      </c>
      <c r="J716" s="2">
        <v>42</v>
      </c>
      <c r="K716" s="2">
        <v>165.27</v>
      </c>
      <c r="L716" s="2">
        <v>9</v>
      </c>
      <c r="M716" s="2" t="s">
        <v>242</v>
      </c>
      <c r="N716" s="2" t="s">
        <v>86</v>
      </c>
      <c r="O716" s="2" t="s">
        <v>40</v>
      </c>
      <c r="P716" s="2" t="s">
        <v>4644</v>
      </c>
      <c r="Q716" s="2" t="s">
        <v>4645</v>
      </c>
      <c r="R716" s="2" t="s">
        <v>4646</v>
      </c>
      <c r="S716" s="2" t="s">
        <v>4647</v>
      </c>
      <c r="T716" s="2" t="s">
        <v>3001</v>
      </c>
      <c r="U716" s="2">
        <v>0</v>
      </c>
      <c r="V716" s="22">
        <v>0.21099999999999999</v>
      </c>
      <c r="W716" s="22">
        <v>0.20300000000000001</v>
      </c>
      <c r="X716" s="22">
        <v>0.23</v>
      </c>
      <c r="Y716" s="102">
        <v>3.0523947813776402E-9</v>
      </c>
      <c r="Z716" s="102">
        <v>2.1157707807972799E-9</v>
      </c>
      <c r="AA716" s="102">
        <v>9.4839871511709395E-9</v>
      </c>
      <c r="AB716" s="23">
        <v>7.0128770102151403E-7</v>
      </c>
      <c r="AC716" s="23">
        <v>2.7777047822181402E-7</v>
      </c>
      <c r="AD716" s="23">
        <v>6.0108856496042003E-7</v>
      </c>
    </row>
    <row r="717" spans="1:30">
      <c r="A717" s="2" t="s">
        <v>30</v>
      </c>
      <c r="B717" s="2" t="s">
        <v>4648</v>
      </c>
      <c r="C717" s="2" t="s">
        <v>4649</v>
      </c>
      <c r="D717" s="2">
        <v>0</v>
      </c>
      <c r="E717" s="2">
        <v>57.372999999999998</v>
      </c>
      <c r="F717" s="2">
        <v>48</v>
      </c>
      <c r="G717" s="2">
        <v>12</v>
      </c>
      <c r="H717" s="2">
        <v>39</v>
      </c>
      <c r="I717" s="2">
        <v>12</v>
      </c>
      <c r="J717" s="2">
        <v>36.799999999999997</v>
      </c>
      <c r="K717" s="2">
        <v>157.94</v>
      </c>
      <c r="L717" s="2">
        <v>12</v>
      </c>
      <c r="M717" s="2" t="s">
        <v>33</v>
      </c>
      <c r="N717" s="2" t="s">
        <v>44</v>
      </c>
      <c r="O717" s="2" t="s">
        <v>214</v>
      </c>
      <c r="P717" s="2" t="s">
        <v>4650</v>
      </c>
      <c r="Q717" s="2" t="s">
        <v>4651</v>
      </c>
      <c r="R717" s="2" t="s">
        <v>4652</v>
      </c>
      <c r="S717" s="2" t="s">
        <v>4653</v>
      </c>
      <c r="T717" s="2" t="s">
        <v>469</v>
      </c>
      <c r="U717" s="2">
        <v>0</v>
      </c>
      <c r="V717" s="22">
        <v>0.99399999999999999</v>
      </c>
      <c r="W717" s="22">
        <v>1.1539999999999999</v>
      </c>
      <c r="X717" s="22">
        <v>1.2649999999999999</v>
      </c>
      <c r="Y717" s="102">
        <v>0.99999999330572897</v>
      </c>
      <c r="Z717" s="102">
        <v>0.78997047738329196</v>
      </c>
      <c r="AA717" s="102">
        <v>0.26127588217931302</v>
      </c>
      <c r="AB717" s="23">
        <v>1</v>
      </c>
      <c r="AC717" s="23">
        <v>1</v>
      </c>
      <c r="AD717" s="23">
        <v>0.75388551247343405</v>
      </c>
    </row>
    <row r="718" spans="1:30">
      <c r="A718" s="2" t="s">
        <v>30</v>
      </c>
      <c r="B718" s="2" t="s">
        <v>4654</v>
      </c>
      <c r="C718" s="2" t="s">
        <v>4655</v>
      </c>
      <c r="D718" s="2">
        <v>0</v>
      </c>
      <c r="E718" s="2">
        <v>57.273000000000003</v>
      </c>
      <c r="F718" s="2">
        <v>55</v>
      </c>
      <c r="G718" s="2">
        <v>9</v>
      </c>
      <c r="H718" s="2">
        <v>36</v>
      </c>
      <c r="I718" s="2">
        <v>9</v>
      </c>
      <c r="J718" s="2">
        <v>27.7</v>
      </c>
      <c r="K718" s="2">
        <v>134.79</v>
      </c>
      <c r="L718" s="2">
        <v>9</v>
      </c>
      <c r="M718" s="2" t="s">
        <v>328</v>
      </c>
      <c r="N718" s="2" t="s">
        <v>34</v>
      </c>
      <c r="O718" s="2" t="s">
        <v>214</v>
      </c>
      <c r="P718" s="2" t="s">
        <v>4656</v>
      </c>
      <c r="Q718" s="2" t="s">
        <v>4657</v>
      </c>
      <c r="R718" s="2" t="s">
        <v>4658</v>
      </c>
      <c r="S718" s="2" t="s">
        <v>4659</v>
      </c>
      <c r="T718" s="2" t="s">
        <v>40</v>
      </c>
      <c r="U718" s="2">
        <v>0</v>
      </c>
      <c r="V718" s="22">
        <v>1.238</v>
      </c>
      <c r="W718" s="22">
        <v>1.2390000000000001</v>
      </c>
      <c r="X718" s="22">
        <v>1.3049999999999999</v>
      </c>
      <c r="Y718" s="102">
        <v>0.99654418923236199</v>
      </c>
      <c r="Z718" s="102">
        <v>0.992404533619759</v>
      </c>
      <c r="AA718" s="102">
        <v>0.98334621898701902</v>
      </c>
      <c r="AB718" s="23">
        <v>1</v>
      </c>
      <c r="AC718" s="23">
        <v>1</v>
      </c>
      <c r="AD718" s="23">
        <v>1</v>
      </c>
    </row>
    <row r="719" spans="1:30">
      <c r="A719" s="2" t="s">
        <v>30</v>
      </c>
      <c r="B719" s="2" t="s">
        <v>4660</v>
      </c>
      <c r="C719" s="2" t="s">
        <v>4661</v>
      </c>
      <c r="D719" s="2">
        <v>0</v>
      </c>
      <c r="E719" s="2">
        <v>57.045000000000002</v>
      </c>
      <c r="F719" s="2">
        <v>52</v>
      </c>
      <c r="G719" s="2">
        <v>6</v>
      </c>
      <c r="H719" s="2">
        <v>77</v>
      </c>
      <c r="I719" s="2">
        <v>6</v>
      </c>
      <c r="J719" s="2">
        <v>11</v>
      </c>
      <c r="K719" s="2">
        <v>257.33</v>
      </c>
      <c r="L719" s="2">
        <v>6</v>
      </c>
      <c r="M719" s="2" t="s">
        <v>2155</v>
      </c>
      <c r="N719" s="2" t="s">
        <v>141</v>
      </c>
      <c r="O719" s="2" t="s">
        <v>937</v>
      </c>
      <c r="P719" s="2" t="s">
        <v>4662</v>
      </c>
      <c r="Q719" s="2" t="s">
        <v>4663</v>
      </c>
      <c r="R719" s="2" t="s">
        <v>4664</v>
      </c>
      <c r="S719" s="2" t="s">
        <v>4665</v>
      </c>
      <c r="T719" s="2" t="s">
        <v>40</v>
      </c>
      <c r="U719" s="2">
        <v>0</v>
      </c>
      <c r="V719" s="22">
        <v>1.1830000000000001</v>
      </c>
      <c r="W719" s="22">
        <v>1.133</v>
      </c>
      <c r="X719" s="22">
        <v>1.341</v>
      </c>
      <c r="Y719" s="102">
        <v>0.98112497933424303</v>
      </c>
      <c r="Z719" s="102">
        <v>0.99580339080590796</v>
      </c>
      <c r="AA719" s="102">
        <v>0.87051619841972405</v>
      </c>
      <c r="AB719" s="23">
        <v>1</v>
      </c>
      <c r="AC719" s="23">
        <v>1</v>
      </c>
      <c r="AD719" s="23">
        <v>1</v>
      </c>
    </row>
    <row r="720" spans="1:30">
      <c r="A720" s="2" t="s">
        <v>30</v>
      </c>
      <c r="B720" s="2" t="s">
        <v>4666</v>
      </c>
      <c r="C720" s="2" t="s">
        <v>4667</v>
      </c>
      <c r="D720" s="2">
        <v>0</v>
      </c>
      <c r="E720" s="2">
        <v>56.945</v>
      </c>
      <c r="F720" s="2">
        <v>45</v>
      </c>
      <c r="G720" s="2">
        <v>8</v>
      </c>
      <c r="H720" s="2">
        <v>33</v>
      </c>
      <c r="I720" s="2">
        <v>8</v>
      </c>
      <c r="J720" s="2">
        <v>28.1</v>
      </c>
      <c r="K720" s="2">
        <v>131.18</v>
      </c>
      <c r="L720" s="2">
        <v>8</v>
      </c>
      <c r="M720" s="2" t="s">
        <v>33</v>
      </c>
      <c r="N720" s="2" t="s">
        <v>34</v>
      </c>
      <c r="O720" s="2" t="s">
        <v>111</v>
      </c>
      <c r="P720" s="2" t="s">
        <v>4668</v>
      </c>
      <c r="Q720" s="2" t="s">
        <v>4669</v>
      </c>
      <c r="R720" s="2" t="s">
        <v>4670</v>
      </c>
      <c r="S720" s="2" t="s">
        <v>4671</v>
      </c>
      <c r="T720" s="2" t="s">
        <v>4672</v>
      </c>
      <c r="U720" s="2">
        <v>0</v>
      </c>
      <c r="V720" s="22">
        <v>1.734</v>
      </c>
      <c r="W720" s="22">
        <v>1.629</v>
      </c>
      <c r="X720" s="22">
        <v>1.651</v>
      </c>
      <c r="Y720" s="102">
        <v>0.21418162582246</v>
      </c>
      <c r="Z720" s="102">
        <v>0.38472496834681003</v>
      </c>
      <c r="AA720" s="102">
        <v>0.38191192459769402</v>
      </c>
      <c r="AB720" s="23">
        <v>0.93507322627477696</v>
      </c>
      <c r="AC720" s="23">
        <v>1</v>
      </c>
      <c r="AD720" s="23">
        <v>0.98589061434067704</v>
      </c>
    </row>
    <row r="721" spans="1:30">
      <c r="A721" s="2" t="s">
        <v>30</v>
      </c>
      <c r="B721" s="2" t="s">
        <v>4673</v>
      </c>
      <c r="C721" s="2" t="s">
        <v>4674</v>
      </c>
      <c r="D721" s="2">
        <v>0</v>
      </c>
      <c r="E721" s="2">
        <v>56.816000000000003</v>
      </c>
      <c r="F721" s="2">
        <v>35</v>
      </c>
      <c r="G721" s="2">
        <v>12</v>
      </c>
      <c r="H721" s="2">
        <v>50</v>
      </c>
      <c r="I721" s="2">
        <v>12</v>
      </c>
      <c r="J721" s="2">
        <v>42.7</v>
      </c>
      <c r="K721" s="2">
        <v>143.72</v>
      </c>
      <c r="L721" s="2">
        <v>12</v>
      </c>
      <c r="M721" s="2" t="s">
        <v>140</v>
      </c>
      <c r="N721" s="2" t="s">
        <v>141</v>
      </c>
      <c r="O721" s="2" t="s">
        <v>336</v>
      </c>
      <c r="P721" s="2" t="s">
        <v>701</v>
      </c>
      <c r="Q721" s="2" t="s">
        <v>4675</v>
      </c>
      <c r="R721" s="2" t="s">
        <v>4676</v>
      </c>
      <c r="S721" s="2" t="s">
        <v>4677</v>
      </c>
      <c r="T721" s="2" t="s">
        <v>40</v>
      </c>
      <c r="U721" s="2">
        <v>0</v>
      </c>
      <c r="V721" s="22">
        <v>1.2490000000000001</v>
      </c>
      <c r="W721" s="22">
        <v>1.2490000000000001</v>
      </c>
      <c r="X721" s="22">
        <v>1.3640000000000001</v>
      </c>
      <c r="Y721" s="102">
        <v>0.86933078944187603</v>
      </c>
      <c r="Z721" s="102">
        <v>0.86975187864496994</v>
      </c>
      <c r="AA721" s="102">
        <v>0.71038891820380901</v>
      </c>
      <c r="AB721" s="23">
        <v>1</v>
      </c>
      <c r="AC721" s="23">
        <v>1</v>
      </c>
      <c r="AD721" s="23">
        <v>1</v>
      </c>
    </row>
    <row r="722" spans="1:30">
      <c r="A722" s="2" t="s">
        <v>30</v>
      </c>
      <c r="B722" s="2" t="s">
        <v>4678</v>
      </c>
      <c r="C722" s="2" t="s">
        <v>4679</v>
      </c>
      <c r="D722" s="2">
        <v>0</v>
      </c>
      <c r="E722" s="2">
        <v>56.814</v>
      </c>
      <c r="F722" s="2">
        <v>46</v>
      </c>
      <c r="G722" s="2">
        <v>12</v>
      </c>
      <c r="H722" s="2">
        <v>42</v>
      </c>
      <c r="I722" s="2">
        <v>12</v>
      </c>
      <c r="J722" s="2">
        <v>37.799999999999997</v>
      </c>
      <c r="K722" s="2">
        <v>145.13</v>
      </c>
      <c r="L722" s="2">
        <v>12</v>
      </c>
      <c r="M722" s="2" t="s">
        <v>921</v>
      </c>
      <c r="N722" s="2" t="s">
        <v>141</v>
      </c>
      <c r="O722" s="2" t="s">
        <v>478</v>
      </c>
      <c r="P722" s="2" t="s">
        <v>4680</v>
      </c>
      <c r="Q722" s="2" t="s">
        <v>4681</v>
      </c>
      <c r="R722" s="2" t="s">
        <v>4682</v>
      </c>
      <c r="S722" s="2" t="s">
        <v>4683</v>
      </c>
      <c r="T722" s="2" t="s">
        <v>1180</v>
      </c>
      <c r="U722" s="2">
        <v>0</v>
      </c>
      <c r="V722" s="22">
        <v>1.2949999999999999</v>
      </c>
      <c r="W722" s="22">
        <v>1.36</v>
      </c>
      <c r="X722" s="22">
        <v>1.4650000000000001</v>
      </c>
      <c r="Y722" s="102">
        <v>0.87389438239198403</v>
      </c>
      <c r="Z722" s="102">
        <v>0.83886914781032196</v>
      </c>
      <c r="AA722" s="102">
        <v>0.71155152169858704</v>
      </c>
      <c r="AB722" s="23">
        <v>1</v>
      </c>
      <c r="AC722" s="23">
        <v>1</v>
      </c>
      <c r="AD722" s="23">
        <v>1</v>
      </c>
    </row>
    <row r="723" spans="1:30">
      <c r="A723" s="2" t="s">
        <v>30</v>
      </c>
      <c r="B723" s="2" t="s">
        <v>4684</v>
      </c>
      <c r="C723" s="2" t="s">
        <v>4685</v>
      </c>
      <c r="D723" s="2">
        <v>0</v>
      </c>
      <c r="E723" s="2">
        <v>56.768000000000001</v>
      </c>
      <c r="F723" s="2">
        <v>50</v>
      </c>
      <c r="G723" s="2">
        <v>12</v>
      </c>
      <c r="H723" s="2">
        <v>39</v>
      </c>
      <c r="I723" s="2">
        <v>12</v>
      </c>
      <c r="J723" s="2">
        <v>36.799999999999997</v>
      </c>
      <c r="K723" s="2">
        <v>144</v>
      </c>
      <c r="L723" s="2">
        <v>12</v>
      </c>
      <c r="M723" s="2" t="s">
        <v>33</v>
      </c>
      <c r="N723" s="2" t="s">
        <v>34</v>
      </c>
      <c r="O723" s="2" t="s">
        <v>214</v>
      </c>
      <c r="P723" s="2" t="s">
        <v>1663</v>
      </c>
      <c r="Q723" s="2" t="s">
        <v>4686</v>
      </c>
      <c r="R723" s="2" t="s">
        <v>4687</v>
      </c>
      <c r="S723" s="2" t="s">
        <v>4688</v>
      </c>
      <c r="T723" s="2" t="s">
        <v>1069</v>
      </c>
      <c r="U723" s="2">
        <v>0</v>
      </c>
      <c r="V723" s="22">
        <v>1.113</v>
      </c>
      <c r="W723" s="22">
        <v>1.1619999999999999</v>
      </c>
      <c r="X723" s="22">
        <v>1.3009999999999999</v>
      </c>
      <c r="Y723" s="102">
        <v>0.91801080453370498</v>
      </c>
      <c r="Z723" s="102">
        <v>0.77368397078136297</v>
      </c>
      <c r="AA723" s="102">
        <v>0.31998352196116903</v>
      </c>
      <c r="AB723" s="23">
        <v>1</v>
      </c>
      <c r="AC723" s="23">
        <v>1</v>
      </c>
      <c r="AD723" s="23">
        <v>0.86744795481508696</v>
      </c>
    </row>
    <row r="724" spans="1:30">
      <c r="A724" s="2" t="s">
        <v>30</v>
      </c>
      <c r="B724" s="2" t="s">
        <v>4689</v>
      </c>
      <c r="C724" s="2" t="s">
        <v>4690</v>
      </c>
      <c r="D724" s="2">
        <v>0</v>
      </c>
      <c r="E724" s="2">
        <v>56.713000000000001</v>
      </c>
      <c r="F724" s="2">
        <v>78</v>
      </c>
      <c r="G724" s="2">
        <v>11</v>
      </c>
      <c r="H724" s="2">
        <v>42</v>
      </c>
      <c r="I724" s="2">
        <v>11</v>
      </c>
      <c r="J724" s="2">
        <v>21.2</v>
      </c>
      <c r="K724" s="2">
        <v>154.02000000000001</v>
      </c>
      <c r="L724" s="2">
        <v>11</v>
      </c>
      <c r="M724" s="2" t="s">
        <v>40</v>
      </c>
      <c r="N724" s="2" t="s">
        <v>86</v>
      </c>
      <c r="O724" s="2" t="s">
        <v>937</v>
      </c>
      <c r="P724" s="2" t="s">
        <v>4691</v>
      </c>
      <c r="Q724" s="2" t="s">
        <v>4692</v>
      </c>
      <c r="R724" s="2" t="s">
        <v>4693</v>
      </c>
      <c r="S724" s="2" t="s">
        <v>4694</v>
      </c>
      <c r="T724" s="2" t="s">
        <v>40</v>
      </c>
      <c r="U724" s="2">
        <v>0</v>
      </c>
      <c r="V724" s="22">
        <v>1.1459999999999999</v>
      </c>
      <c r="W724" s="22">
        <v>1.232</v>
      </c>
      <c r="X724" s="22">
        <v>1.272</v>
      </c>
      <c r="Y724" s="102">
        <v>0.73122977094410901</v>
      </c>
      <c r="Z724" s="102">
        <v>0.69014170330131797</v>
      </c>
      <c r="AA724" s="102">
        <v>0.26084993212428398</v>
      </c>
      <c r="AB724" s="23">
        <v>1</v>
      </c>
      <c r="AC724" s="23">
        <v>1</v>
      </c>
      <c r="AD724" s="23">
        <v>0.75383989818307295</v>
      </c>
    </row>
    <row r="725" spans="1:30">
      <c r="A725" s="2" t="s">
        <v>30</v>
      </c>
      <c r="B725" s="2" t="s">
        <v>4695</v>
      </c>
      <c r="C725" s="2" t="s">
        <v>4696</v>
      </c>
      <c r="D725" s="2">
        <v>0</v>
      </c>
      <c r="E725" s="2">
        <v>56.695</v>
      </c>
      <c r="F725" s="2">
        <v>15</v>
      </c>
      <c r="G725" s="2">
        <v>15</v>
      </c>
      <c r="H725" s="2">
        <v>33</v>
      </c>
      <c r="I725" s="2">
        <v>15</v>
      </c>
      <c r="J725" s="2">
        <v>163.19999999999999</v>
      </c>
      <c r="K725" s="2">
        <v>113.22</v>
      </c>
      <c r="L725" s="2">
        <v>15</v>
      </c>
      <c r="M725" s="2" t="s">
        <v>33</v>
      </c>
      <c r="N725" s="2" t="s">
        <v>86</v>
      </c>
      <c r="O725" s="2" t="s">
        <v>77</v>
      </c>
      <c r="P725" s="2" t="s">
        <v>4697</v>
      </c>
      <c r="Q725" s="2" t="s">
        <v>4698</v>
      </c>
      <c r="R725" s="2" t="s">
        <v>4699</v>
      </c>
      <c r="S725" s="2" t="s">
        <v>4700</v>
      </c>
      <c r="T725" s="2" t="s">
        <v>4701</v>
      </c>
      <c r="U725" s="2">
        <v>0</v>
      </c>
      <c r="V725" s="22">
        <v>0.64200000000000002</v>
      </c>
      <c r="W725" s="22">
        <v>0.78700000000000003</v>
      </c>
      <c r="X725" s="22">
        <v>0.78400000000000003</v>
      </c>
      <c r="Y725" s="102">
        <v>0.67080661443920397</v>
      </c>
      <c r="Z725" s="102">
        <v>0.89782981814604601</v>
      </c>
      <c r="AA725" s="102">
        <v>0.93767409864899198</v>
      </c>
      <c r="AB725" s="23">
        <v>1</v>
      </c>
      <c r="AC725" s="23">
        <v>1</v>
      </c>
      <c r="AD725" s="23">
        <v>1</v>
      </c>
    </row>
    <row r="726" spans="1:30">
      <c r="A726" s="2" t="s">
        <v>30</v>
      </c>
      <c r="B726" s="2" t="s">
        <v>4702</v>
      </c>
      <c r="C726" s="2" t="s">
        <v>4703</v>
      </c>
      <c r="D726" s="2">
        <v>0</v>
      </c>
      <c r="E726" s="2">
        <v>56.680999999999997</v>
      </c>
      <c r="F726" s="2">
        <v>48</v>
      </c>
      <c r="G726" s="2">
        <v>9</v>
      </c>
      <c r="H726" s="2">
        <v>46</v>
      </c>
      <c r="I726" s="2">
        <v>9</v>
      </c>
      <c r="J726" s="2">
        <v>25.8</v>
      </c>
      <c r="K726" s="2">
        <v>209.25</v>
      </c>
      <c r="L726" s="2">
        <v>9</v>
      </c>
      <c r="M726" s="2" t="s">
        <v>40</v>
      </c>
      <c r="N726" s="2" t="s">
        <v>86</v>
      </c>
      <c r="O726" s="2" t="s">
        <v>40</v>
      </c>
      <c r="P726" s="2" t="s">
        <v>4704</v>
      </c>
      <c r="Q726" s="2" t="s">
        <v>4705</v>
      </c>
      <c r="R726" s="2" t="s">
        <v>4706</v>
      </c>
      <c r="S726" s="2" t="s">
        <v>4707</v>
      </c>
      <c r="T726" s="2" t="s">
        <v>40</v>
      </c>
      <c r="U726" s="2">
        <v>0</v>
      </c>
      <c r="V726" s="22">
        <v>1.1120000000000001</v>
      </c>
      <c r="W726" s="22">
        <v>1.256</v>
      </c>
      <c r="X726" s="22">
        <v>1.3149999999999999</v>
      </c>
      <c r="Y726" s="102">
        <v>0.999902991250604</v>
      </c>
      <c r="Z726" s="102">
        <v>0.99008514945964998</v>
      </c>
      <c r="AA726" s="102">
        <v>0.98497321369406599</v>
      </c>
      <c r="AB726" s="23">
        <v>1</v>
      </c>
      <c r="AC726" s="23">
        <v>1</v>
      </c>
      <c r="AD726" s="23">
        <v>1</v>
      </c>
    </row>
    <row r="727" spans="1:30">
      <c r="A727" s="2" t="s">
        <v>30</v>
      </c>
      <c r="B727" s="2" t="s">
        <v>4708</v>
      </c>
      <c r="C727" s="2" t="s">
        <v>4709</v>
      </c>
      <c r="D727" s="2">
        <v>0</v>
      </c>
      <c r="E727" s="2">
        <v>56.618000000000002</v>
      </c>
      <c r="F727" s="2">
        <v>34</v>
      </c>
      <c r="G727" s="2">
        <v>15</v>
      </c>
      <c r="H727" s="2">
        <v>67</v>
      </c>
      <c r="I727" s="2">
        <v>15</v>
      </c>
      <c r="J727" s="2">
        <v>52.7</v>
      </c>
      <c r="K727" s="2">
        <v>230.41</v>
      </c>
      <c r="L727" s="2">
        <v>15</v>
      </c>
      <c r="M727" s="2" t="s">
        <v>33</v>
      </c>
      <c r="N727" s="2" t="s">
        <v>314</v>
      </c>
      <c r="O727" s="2" t="s">
        <v>511</v>
      </c>
      <c r="P727" s="2" t="s">
        <v>4710</v>
      </c>
      <c r="Q727" s="2" t="s">
        <v>4711</v>
      </c>
      <c r="R727" s="2" t="s">
        <v>4712</v>
      </c>
      <c r="S727" s="2" t="s">
        <v>4713</v>
      </c>
      <c r="T727" s="2" t="s">
        <v>1566</v>
      </c>
      <c r="U727" s="2">
        <v>0</v>
      </c>
      <c r="V727" s="22">
        <v>1.119</v>
      </c>
      <c r="W727" s="22">
        <v>1.1879999999999999</v>
      </c>
      <c r="X727" s="22">
        <v>1.306</v>
      </c>
      <c r="Y727" s="102">
        <v>0.99495641984458105</v>
      </c>
      <c r="Z727" s="102">
        <v>0.97385374468602803</v>
      </c>
      <c r="AA727" s="102">
        <v>0.80610833544332505</v>
      </c>
      <c r="AB727" s="23">
        <v>1</v>
      </c>
      <c r="AC727" s="23">
        <v>1</v>
      </c>
      <c r="AD727" s="23">
        <v>1</v>
      </c>
    </row>
    <row r="728" spans="1:30">
      <c r="A728" s="2" t="s">
        <v>30</v>
      </c>
      <c r="B728" s="2" t="s">
        <v>4714</v>
      </c>
      <c r="C728" s="2" t="s">
        <v>4715</v>
      </c>
      <c r="D728" s="2">
        <v>0</v>
      </c>
      <c r="E728" s="2">
        <v>56.459000000000003</v>
      </c>
      <c r="F728" s="2">
        <v>42</v>
      </c>
      <c r="G728" s="2">
        <v>15</v>
      </c>
      <c r="H728" s="2">
        <v>31</v>
      </c>
      <c r="I728" s="2">
        <v>15</v>
      </c>
      <c r="J728" s="2">
        <v>43.2</v>
      </c>
      <c r="K728" s="2">
        <v>92.4</v>
      </c>
      <c r="L728" s="2">
        <v>15</v>
      </c>
      <c r="M728" s="2" t="s">
        <v>33</v>
      </c>
      <c r="N728" s="2" t="s">
        <v>141</v>
      </c>
      <c r="O728" s="2" t="s">
        <v>158</v>
      </c>
      <c r="P728" s="2" t="s">
        <v>4716</v>
      </c>
      <c r="Q728" s="2" t="s">
        <v>4717</v>
      </c>
      <c r="R728" s="2" t="s">
        <v>4718</v>
      </c>
      <c r="S728" s="2" t="s">
        <v>4719</v>
      </c>
      <c r="T728" s="2" t="s">
        <v>40</v>
      </c>
      <c r="U728" s="2">
        <v>0</v>
      </c>
      <c r="V728" s="22">
        <v>0.55900000000000005</v>
      </c>
      <c r="W728" s="22">
        <v>0.64</v>
      </c>
      <c r="X728" s="22">
        <v>0.67500000000000004</v>
      </c>
      <c r="Y728" s="102">
        <v>3.3315442097263802E-2</v>
      </c>
      <c r="Z728" s="102">
        <v>0.113125255060969</v>
      </c>
      <c r="AA728" s="102">
        <v>0.25033300656449597</v>
      </c>
      <c r="AB728" s="23">
        <v>0.22266830027189399</v>
      </c>
      <c r="AC728" s="23">
        <v>0.455974164039608</v>
      </c>
      <c r="AD728" s="23">
        <v>0.726875301841302</v>
      </c>
    </row>
    <row r="729" spans="1:30">
      <c r="A729" s="2" t="s">
        <v>30</v>
      </c>
      <c r="B729" s="2" t="s">
        <v>4720</v>
      </c>
      <c r="C729" s="2" t="s">
        <v>4721</v>
      </c>
      <c r="D729" s="2">
        <v>0</v>
      </c>
      <c r="E729" s="2">
        <v>56.357999999999997</v>
      </c>
      <c r="F729" s="2">
        <v>29</v>
      </c>
      <c r="G729" s="2">
        <v>12</v>
      </c>
      <c r="H729" s="2">
        <v>39</v>
      </c>
      <c r="I729" s="2">
        <v>12</v>
      </c>
      <c r="J729" s="2">
        <v>63.3</v>
      </c>
      <c r="K729" s="2">
        <v>150.13</v>
      </c>
      <c r="L729" s="2">
        <v>12</v>
      </c>
      <c r="M729" s="2" t="s">
        <v>53</v>
      </c>
      <c r="N729" s="2" t="s">
        <v>40</v>
      </c>
      <c r="O729" s="2" t="s">
        <v>151</v>
      </c>
      <c r="P729" s="2" t="s">
        <v>4722</v>
      </c>
      <c r="Q729" s="2" t="s">
        <v>4723</v>
      </c>
      <c r="R729" s="2" t="s">
        <v>4724</v>
      </c>
      <c r="S729" s="2" t="s">
        <v>4725</v>
      </c>
      <c r="T729" s="2" t="s">
        <v>4726</v>
      </c>
      <c r="U729" s="2">
        <v>0</v>
      </c>
      <c r="V729" s="22">
        <v>1.25</v>
      </c>
      <c r="W729" s="22">
        <v>1.1850000000000001</v>
      </c>
      <c r="X729" s="22">
        <v>1.2849999999999999</v>
      </c>
      <c r="Y729" s="102">
        <v>0.46011721854807802</v>
      </c>
      <c r="Z729" s="102">
        <v>0.66699084579585599</v>
      </c>
      <c r="AA729" s="102">
        <v>0.34270265340414602</v>
      </c>
      <c r="AB729" s="23">
        <v>1</v>
      </c>
      <c r="AC729" s="23">
        <v>1</v>
      </c>
      <c r="AD729" s="23">
        <v>0.91163827663226105</v>
      </c>
    </row>
    <row r="730" spans="1:30">
      <c r="A730" s="2" t="s">
        <v>30</v>
      </c>
      <c r="B730" s="2" t="s">
        <v>4727</v>
      </c>
      <c r="C730" s="2" t="s">
        <v>4728</v>
      </c>
      <c r="D730" s="2">
        <v>0</v>
      </c>
      <c r="E730" s="2">
        <v>56.331000000000003</v>
      </c>
      <c r="F730" s="2">
        <v>73</v>
      </c>
      <c r="G730" s="2">
        <v>7</v>
      </c>
      <c r="H730" s="2">
        <v>39</v>
      </c>
      <c r="I730" s="2">
        <v>7</v>
      </c>
      <c r="J730" s="2">
        <v>16.899999999999999</v>
      </c>
      <c r="K730" s="2">
        <v>163.97</v>
      </c>
      <c r="L730" s="2">
        <v>7</v>
      </c>
      <c r="M730" s="2" t="s">
        <v>33</v>
      </c>
      <c r="N730" s="2" t="s">
        <v>40</v>
      </c>
      <c r="O730" s="2" t="s">
        <v>77</v>
      </c>
      <c r="P730" s="2" t="s">
        <v>4729</v>
      </c>
      <c r="Q730" s="2" t="s">
        <v>4730</v>
      </c>
      <c r="R730" s="2" t="s">
        <v>4731</v>
      </c>
      <c r="S730" s="2" t="s">
        <v>4732</v>
      </c>
      <c r="T730" s="2" t="s">
        <v>1708</v>
      </c>
      <c r="U730" s="2">
        <v>0</v>
      </c>
      <c r="V730" s="22">
        <v>1.3180000000000001</v>
      </c>
      <c r="W730" s="22">
        <v>1.373</v>
      </c>
      <c r="X730" s="22">
        <v>1.4590000000000001</v>
      </c>
      <c r="Y730" s="102">
        <v>0.92951730701713497</v>
      </c>
      <c r="Z730" s="102">
        <v>0.90735630419895696</v>
      </c>
      <c r="AA730" s="102">
        <v>0.824960342194898</v>
      </c>
      <c r="AB730" s="23">
        <v>1</v>
      </c>
      <c r="AC730" s="23">
        <v>1</v>
      </c>
      <c r="AD730" s="23">
        <v>1</v>
      </c>
    </row>
    <row r="731" spans="1:30">
      <c r="A731" s="2" t="s">
        <v>30</v>
      </c>
      <c r="B731" s="2" t="s">
        <v>4733</v>
      </c>
      <c r="C731" s="2" t="s">
        <v>4734</v>
      </c>
      <c r="D731" s="2">
        <v>0</v>
      </c>
      <c r="E731" s="2">
        <v>56.271999999999998</v>
      </c>
      <c r="F731" s="2">
        <v>49</v>
      </c>
      <c r="G731" s="2">
        <v>12</v>
      </c>
      <c r="H731" s="2">
        <v>44</v>
      </c>
      <c r="I731" s="2">
        <v>12</v>
      </c>
      <c r="J731" s="2">
        <v>27.8</v>
      </c>
      <c r="K731" s="2">
        <v>155.88</v>
      </c>
      <c r="L731" s="2">
        <v>12</v>
      </c>
      <c r="M731" s="2" t="s">
        <v>33</v>
      </c>
      <c r="N731" s="2" t="s">
        <v>86</v>
      </c>
      <c r="O731" s="2" t="s">
        <v>158</v>
      </c>
      <c r="P731" s="2" t="s">
        <v>4735</v>
      </c>
      <c r="Q731" s="2" t="s">
        <v>4736</v>
      </c>
      <c r="R731" s="2" t="s">
        <v>4737</v>
      </c>
      <c r="S731" s="2" t="s">
        <v>4738</v>
      </c>
      <c r="T731" s="2" t="s">
        <v>40</v>
      </c>
      <c r="U731" s="2">
        <v>0</v>
      </c>
      <c r="V731" s="22">
        <v>1.0820000000000001</v>
      </c>
      <c r="W731" s="22">
        <v>1.167</v>
      </c>
      <c r="X731" s="22">
        <v>1.212</v>
      </c>
      <c r="Y731" s="102">
        <v>0.98680858900067903</v>
      </c>
      <c r="Z731" s="102">
        <v>0.90169152607093495</v>
      </c>
      <c r="AA731" s="102">
        <v>0.72369076045085801</v>
      </c>
      <c r="AB731" s="23">
        <v>1</v>
      </c>
      <c r="AC731" s="23">
        <v>1</v>
      </c>
      <c r="AD731" s="23">
        <v>1</v>
      </c>
    </row>
    <row r="732" spans="1:30">
      <c r="A732" s="2" t="s">
        <v>30</v>
      </c>
      <c r="B732" s="2" t="s">
        <v>4739</v>
      </c>
      <c r="C732" s="2" t="s">
        <v>4740</v>
      </c>
      <c r="D732" s="2">
        <v>0</v>
      </c>
      <c r="E732" s="2">
        <v>56.26</v>
      </c>
      <c r="F732" s="2">
        <v>38</v>
      </c>
      <c r="G732" s="2">
        <v>12</v>
      </c>
      <c r="H732" s="2">
        <v>32</v>
      </c>
      <c r="I732" s="2">
        <v>12</v>
      </c>
      <c r="J732" s="2">
        <v>48.4</v>
      </c>
      <c r="K732" s="2">
        <v>119.28</v>
      </c>
      <c r="L732" s="2">
        <v>12</v>
      </c>
      <c r="M732" s="2" t="s">
        <v>40</v>
      </c>
      <c r="N732" s="2" t="s">
        <v>40</v>
      </c>
      <c r="O732" s="2" t="s">
        <v>511</v>
      </c>
      <c r="P732" s="2" t="s">
        <v>4741</v>
      </c>
      <c r="Q732" s="2" t="s">
        <v>4742</v>
      </c>
      <c r="R732" s="2" t="s">
        <v>4743</v>
      </c>
      <c r="S732" s="2" t="s">
        <v>4744</v>
      </c>
      <c r="T732" s="2" t="s">
        <v>40</v>
      </c>
      <c r="U732" s="2">
        <v>0</v>
      </c>
      <c r="V732" s="22">
        <v>1.036</v>
      </c>
      <c r="W732" s="22">
        <v>1.054</v>
      </c>
      <c r="X732" s="22">
        <v>1.042</v>
      </c>
      <c r="Y732" s="102">
        <v>0.99997259345676703</v>
      </c>
      <c r="Z732" s="102">
        <v>0.99981524572514302</v>
      </c>
      <c r="AA732" s="102">
        <v>0.99998266089808197</v>
      </c>
      <c r="AB732" s="23">
        <v>1</v>
      </c>
      <c r="AC732" s="23">
        <v>1</v>
      </c>
      <c r="AD732" s="23">
        <v>1</v>
      </c>
    </row>
    <row r="733" spans="1:30">
      <c r="A733" s="2" t="s">
        <v>30</v>
      </c>
      <c r="B733" s="2" t="s">
        <v>4745</v>
      </c>
      <c r="C733" s="2" t="s">
        <v>4746</v>
      </c>
      <c r="D733" s="2">
        <v>0</v>
      </c>
      <c r="E733" s="2">
        <v>56.216000000000001</v>
      </c>
      <c r="F733" s="2">
        <v>31</v>
      </c>
      <c r="G733" s="2">
        <v>10</v>
      </c>
      <c r="H733" s="2">
        <v>39</v>
      </c>
      <c r="I733" s="2">
        <v>10</v>
      </c>
      <c r="J733" s="2">
        <v>40.6</v>
      </c>
      <c r="K733" s="2">
        <v>145.08000000000001</v>
      </c>
      <c r="L733" s="2">
        <v>10</v>
      </c>
      <c r="M733" s="2" t="s">
        <v>53</v>
      </c>
      <c r="N733" s="2" t="s">
        <v>34</v>
      </c>
      <c r="O733" s="2" t="s">
        <v>68</v>
      </c>
      <c r="P733" s="2" t="s">
        <v>4747</v>
      </c>
      <c r="Q733" s="2" t="s">
        <v>4748</v>
      </c>
      <c r="R733" s="2" t="s">
        <v>4749</v>
      </c>
      <c r="S733" s="2" t="s">
        <v>4750</v>
      </c>
      <c r="T733" s="2" t="s">
        <v>4441</v>
      </c>
      <c r="U733" s="2">
        <v>0</v>
      </c>
      <c r="V733" s="22">
        <v>0.97399999999999998</v>
      </c>
      <c r="W733" s="22">
        <v>0.82099999999999995</v>
      </c>
      <c r="X733" s="22">
        <v>0.81299999999999994</v>
      </c>
      <c r="Y733" s="102">
        <v>0.99994499749463195</v>
      </c>
      <c r="Z733" s="102">
        <v>0.55243846981469702</v>
      </c>
      <c r="AA733" s="102">
        <v>0.593655810525057</v>
      </c>
      <c r="AB733" s="23">
        <v>1</v>
      </c>
      <c r="AC733" s="23">
        <v>1</v>
      </c>
      <c r="AD733" s="23">
        <v>1</v>
      </c>
    </row>
    <row r="734" spans="1:30">
      <c r="A734" s="2" t="s">
        <v>30</v>
      </c>
      <c r="B734" s="2" t="s">
        <v>4751</v>
      </c>
      <c r="C734" s="2" t="s">
        <v>4752</v>
      </c>
      <c r="D734" s="2">
        <v>0</v>
      </c>
      <c r="E734" s="2">
        <v>56.177999999999997</v>
      </c>
      <c r="F734" s="2">
        <v>57</v>
      </c>
      <c r="G734" s="2">
        <v>8</v>
      </c>
      <c r="H734" s="2">
        <v>51</v>
      </c>
      <c r="I734" s="2">
        <v>8</v>
      </c>
      <c r="J734" s="2">
        <v>21.9</v>
      </c>
      <c r="K734" s="2">
        <v>202.29</v>
      </c>
      <c r="L734" s="2">
        <v>8</v>
      </c>
      <c r="M734" s="2" t="s">
        <v>33</v>
      </c>
      <c r="N734" s="2" t="s">
        <v>86</v>
      </c>
      <c r="O734" s="2" t="s">
        <v>214</v>
      </c>
      <c r="P734" s="2" t="s">
        <v>4753</v>
      </c>
      <c r="Q734" s="2" t="s">
        <v>4754</v>
      </c>
      <c r="R734" s="2" t="s">
        <v>4755</v>
      </c>
      <c r="S734" s="2" t="s">
        <v>4756</v>
      </c>
      <c r="T734" s="2" t="s">
        <v>40</v>
      </c>
      <c r="U734" s="2">
        <v>0</v>
      </c>
      <c r="V734" s="22">
        <v>1.1879999999999999</v>
      </c>
      <c r="W734" s="22">
        <v>1.2909999999999999</v>
      </c>
      <c r="X734" s="22">
        <v>1.407</v>
      </c>
      <c r="Y734" s="102">
        <v>0.82540949544085995</v>
      </c>
      <c r="Z734" s="102">
        <v>0.52464607873850999</v>
      </c>
      <c r="AA734" s="102">
        <v>0.20977692248964799</v>
      </c>
      <c r="AB734" s="23">
        <v>1</v>
      </c>
      <c r="AC734" s="23">
        <v>1</v>
      </c>
      <c r="AD734" s="23">
        <v>0.63684234997173095</v>
      </c>
    </row>
    <row r="735" spans="1:30">
      <c r="A735" s="2" t="s">
        <v>30</v>
      </c>
      <c r="B735" s="2" t="s">
        <v>4757</v>
      </c>
      <c r="C735" s="2" t="s">
        <v>4758</v>
      </c>
      <c r="D735" s="2">
        <v>0</v>
      </c>
      <c r="E735" s="2">
        <v>56.063000000000002</v>
      </c>
      <c r="F735" s="2">
        <v>52</v>
      </c>
      <c r="G735" s="2">
        <v>8</v>
      </c>
      <c r="H735" s="2">
        <v>36</v>
      </c>
      <c r="I735" s="2">
        <v>8</v>
      </c>
      <c r="J735" s="2">
        <v>27.3</v>
      </c>
      <c r="K735" s="2">
        <v>144.77000000000001</v>
      </c>
      <c r="L735" s="2">
        <v>8</v>
      </c>
      <c r="M735" s="2" t="s">
        <v>33</v>
      </c>
      <c r="N735" s="2" t="s">
        <v>40</v>
      </c>
      <c r="O735" s="2" t="s">
        <v>158</v>
      </c>
      <c r="P735" s="2" t="s">
        <v>4759</v>
      </c>
      <c r="Q735" s="2" t="s">
        <v>4760</v>
      </c>
      <c r="R735" s="2" t="s">
        <v>4761</v>
      </c>
      <c r="S735" s="2" t="s">
        <v>4762</v>
      </c>
      <c r="T735" s="2" t="s">
        <v>40</v>
      </c>
      <c r="U735" s="2">
        <v>0</v>
      </c>
      <c r="V735" s="22">
        <v>1.1639999999999999</v>
      </c>
      <c r="W735" s="22">
        <v>1.1890000000000001</v>
      </c>
      <c r="X735" s="22">
        <v>1.32</v>
      </c>
      <c r="Y735" s="102">
        <v>0.97139302197913402</v>
      </c>
      <c r="Z735" s="102">
        <v>0.96551236255889294</v>
      </c>
      <c r="AA735" s="102">
        <v>0.82193520811788701</v>
      </c>
      <c r="AB735" s="23">
        <v>1</v>
      </c>
      <c r="AC735" s="23">
        <v>1</v>
      </c>
      <c r="AD735" s="23">
        <v>1</v>
      </c>
    </row>
    <row r="736" spans="1:30">
      <c r="A736" s="2" t="s">
        <v>30</v>
      </c>
      <c r="B736" s="2" t="s">
        <v>4763</v>
      </c>
      <c r="C736" s="2" t="s">
        <v>4764</v>
      </c>
      <c r="D736" s="2">
        <v>0</v>
      </c>
      <c r="E736" s="2">
        <v>55.863</v>
      </c>
      <c r="F736" s="2">
        <v>54</v>
      </c>
      <c r="G736" s="2">
        <v>11</v>
      </c>
      <c r="H736" s="2">
        <v>41</v>
      </c>
      <c r="I736" s="2">
        <v>11</v>
      </c>
      <c r="J736" s="2">
        <v>27.9</v>
      </c>
      <c r="K736" s="2">
        <v>155.72</v>
      </c>
      <c r="L736" s="2">
        <v>11</v>
      </c>
      <c r="M736" s="2" t="s">
        <v>33</v>
      </c>
      <c r="N736" s="2" t="s">
        <v>40</v>
      </c>
      <c r="O736" s="2" t="s">
        <v>214</v>
      </c>
      <c r="P736" s="2" t="s">
        <v>2299</v>
      </c>
      <c r="Q736" s="2" t="s">
        <v>4765</v>
      </c>
      <c r="R736" s="2" t="s">
        <v>4766</v>
      </c>
      <c r="S736" s="2" t="s">
        <v>4767</v>
      </c>
      <c r="T736" s="2" t="s">
        <v>40</v>
      </c>
      <c r="U736" s="2">
        <v>0</v>
      </c>
      <c r="V736" s="22">
        <v>1.208</v>
      </c>
      <c r="W736" s="22">
        <v>1.2649999999999999</v>
      </c>
      <c r="X736" s="22">
        <v>1.343</v>
      </c>
      <c r="Y736" s="102">
        <v>0.39063794508121502</v>
      </c>
      <c r="Z736" s="102">
        <v>0.19991443848614199</v>
      </c>
      <c r="AA736" s="102">
        <v>8.2651040785422694E-2</v>
      </c>
      <c r="AB736" s="23">
        <v>1</v>
      </c>
      <c r="AC736" s="23">
        <v>0.694151218467563</v>
      </c>
      <c r="AD736" s="23">
        <v>0.31002574074205502</v>
      </c>
    </row>
    <row r="737" spans="1:30">
      <c r="A737" s="2" t="s">
        <v>30</v>
      </c>
      <c r="B737" s="2" t="s">
        <v>4768</v>
      </c>
      <c r="C737" s="2" t="s">
        <v>4769</v>
      </c>
      <c r="D737" s="2">
        <v>0</v>
      </c>
      <c r="E737" s="2">
        <v>55.835000000000001</v>
      </c>
      <c r="F737" s="2">
        <v>63</v>
      </c>
      <c r="G737" s="2">
        <v>12</v>
      </c>
      <c r="H737" s="2">
        <v>49</v>
      </c>
      <c r="I737" s="2">
        <v>12</v>
      </c>
      <c r="J737" s="2">
        <v>24.2</v>
      </c>
      <c r="K737" s="2">
        <v>181.89</v>
      </c>
      <c r="L737" s="2">
        <v>12</v>
      </c>
      <c r="M737" s="2" t="s">
        <v>40</v>
      </c>
      <c r="N737" s="2" t="s">
        <v>86</v>
      </c>
      <c r="O737" s="2" t="s">
        <v>40</v>
      </c>
      <c r="P737" s="2" t="s">
        <v>4770</v>
      </c>
      <c r="Q737" s="2" t="s">
        <v>4771</v>
      </c>
      <c r="R737" s="2" t="s">
        <v>4772</v>
      </c>
      <c r="S737" s="2" t="s">
        <v>4773</v>
      </c>
      <c r="T737" s="2" t="s">
        <v>40</v>
      </c>
      <c r="U737" s="2">
        <v>0</v>
      </c>
      <c r="V737" s="22">
        <v>1.052</v>
      </c>
      <c r="W737" s="22">
        <v>1.0189999999999999</v>
      </c>
      <c r="X737" s="22">
        <v>1.1240000000000001</v>
      </c>
      <c r="Y737" s="102">
        <v>0.99113295190680695</v>
      </c>
      <c r="Z737" s="102">
        <v>0.99998978161671603</v>
      </c>
      <c r="AA737" s="102">
        <v>0.84678816036760796</v>
      </c>
      <c r="AB737" s="23">
        <v>1</v>
      </c>
      <c r="AC737" s="23">
        <v>1</v>
      </c>
      <c r="AD737" s="23">
        <v>1</v>
      </c>
    </row>
    <row r="738" spans="1:30">
      <c r="A738" s="2" t="s">
        <v>30</v>
      </c>
      <c r="B738" s="2" t="s">
        <v>4774</v>
      </c>
      <c r="C738" s="2" t="s">
        <v>4775</v>
      </c>
      <c r="D738" s="2">
        <v>0</v>
      </c>
      <c r="E738" s="2">
        <v>55.786000000000001</v>
      </c>
      <c r="F738" s="2">
        <v>38</v>
      </c>
      <c r="G738" s="2">
        <v>11</v>
      </c>
      <c r="H738" s="2">
        <v>65</v>
      </c>
      <c r="I738" s="2">
        <v>11</v>
      </c>
      <c r="J738" s="2">
        <v>35</v>
      </c>
      <c r="K738" s="2">
        <v>227.59</v>
      </c>
      <c r="L738" s="2">
        <v>11</v>
      </c>
      <c r="M738" s="2" t="s">
        <v>85</v>
      </c>
      <c r="N738" s="2" t="s">
        <v>86</v>
      </c>
      <c r="O738" s="2" t="s">
        <v>1036</v>
      </c>
      <c r="P738" s="2" t="s">
        <v>4776</v>
      </c>
      <c r="Q738" s="2" t="s">
        <v>4777</v>
      </c>
      <c r="R738" s="2" t="s">
        <v>4778</v>
      </c>
      <c r="S738" s="2" t="s">
        <v>4779</v>
      </c>
      <c r="T738" s="2" t="s">
        <v>40</v>
      </c>
      <c r="U738" s="2">
        <v>0</v>
      </c>
      <c r="V738" s="22">
        <v>1.3029999999999999</v>
      </c>
      <c r="W738" s="22">
        <v>1.3149999999999999</v>
      </c>
      <c r="X738" s="22">
        <v>1.383</v>
      </c>
      <c r="Y738" s="102">
        <v>0.74373582924834203</v>
      </c>
      <c r="Z738" s="102">
        <v>0.70064972231970402</v>
      </c>
      <c r="AA738" s="102">
        <v>0.53189541658558503</v>
      </c>
      <c r="AB738" s="23">
        <v>1</v>
      </c>
      <c r="AC738" s="23">
        <v>1</v>
      </c>
      <c r="AD738" s="23">
        <v>1</v>
      </c>
    </row>
    <row r="739" spans="1:30">
      <c r="A739" s="2" t="s">
        <v>30</v>
      </c>
      <c r="B739" s="2" t="s">
        <v>4780</v>
      </c>
      <c r="C739" s="2" t="s">
        <v>4781</v>
      </c>
      <c r="D739" s="2">
        <v>0</v>
      </c>
      <c r="E739" s="2">
        <v>55.768000000000001</v>
      </c>
      <c r="F739" s="2">
        <v>39</v>
      </c>
      <c r="G739" s="2">
        <v>14</v>
      </c>
      <c r="H739" s="2">
        <v>43</v>
      </c>
      <c r="I739" s="2">
        <v>14</v>
      </c>
      <c r="J739" s="2">
        <v>40.299999999999997</v>
      </c>
      <c r="K739" s="2">
        <v>132.84</v>
      </c>
      <c r="L739" s="2">
        <v>14</v>
      </c>
      <c r="M739" s="2" t="s">
        <v>33</v>
      </c>
      <c r="N739" s="2" t="s">
        <v>40</v>
      </c>
      <c r="O739" s="2" t="s">
        <v>45</v>
      </c>
      <c r="P739" s="2" t="s">
        <v>4782</v>
      </c>
      <c r="Q739" s="2" t="s">
        <v>4783</v>
      </c>
      <c r="R739" s="2" t="s">
        <v>4784</v>
      </c>
      <c r="S739" s="2" t="s">
        <v>4785</v>
      </c>
      <c r="T739" s="2" t="s">
        <v>4786</v>
      </c>
      <c r="U739" s="2">
        <v>0</v>
      </c>
      <c r="V739" s="22">
        <v>1.0649999999999999</v>
      </c>
      <c r="W739" s="22">
        <v>1.0429999999999999</v>
      </c>
      <c r="X739" s="22">
        <v>1.1459999999999999</v>
      </c>
      <c r="Y739" s="102">
        <v>0.99964633284579496</v>
      </c>
      <c r="Z739" s="102">
        <v>0.99998808365365599</v>
      </c>
      <c r="AA739" s="102">
        <v>0.99723742944900495</v>
      </c>
      <c r="AB739" s="23">
        <v>1</v>
      </c>
      <c r="AC739" s="23">
        <v>1</v>
      </c>
      <c r="AD739" s="23">
        <v>1</v>
      </c>
    </row>
    <row r="740" spans="1:30">
      <c r="A740" s="2" t="s">
        <v>30</v>
      </c>
      <c r="B740" s="2" t="s">
        <v>4787</v>
      </c>
      <c r="C740" s="2" t="s">
        <v>4788</v>
      </c>
      <c r="D740" s="2">
        <v>0</v>
      </c>
      <c r="E740" s="2">
        <v>55.747999999999998</v>
      </c>
      <c r="F740" s="2">
        <v>38</v>
      </c>
      <c r="G740" s="2">
        <v>14</v>
      </c>
      <c r="H740" s="2">
        <v>37</v>
      </c>
      <c r="I740" s="2">
        <v>14</v>
      </c>
      <c r="J740" s="2">
        <v>45.9</v>
      </c>
      <c r="K740" s="2">
        <v>122.29</v>
      </c>
      <c r="L740" s="2">
        <v>14</v>
      </c>
      <c r="M740" s="2" t="s">
        <v>53</v>
      </c>
      <c r="N740" s="2" t="s">
        <v>86</v>
      </c>
      <c r="O740" s="2" t="s">
        <v>158</v>
      </c>
      <c r="P740" s="2" t="s">
        <v>4789</v>
      </c>
      <c r="Q740" s="2" t="s">
        <v>4790</v>
      </c>
      <c r="R740" s="2" t="s">
        <v>4791</v>
      </c>
      <c r="S740" s="2" t="s">
        <v>4792</v>
      </c>
      <c r="T740" s="2" t="s">
        <v>1344</v>
      </c>
      <c r="U740" s="2">
        <v>0</v>
      </c>
      <c r="V740" s="22">
        <v>0.52</v>
      </c>
      <c r="W740" s="22">
        <v>0.51200000000000001</v>
      </c>
      <c r="X740" s="22">
        <v>0.56499999999999995</v>
      </c>
      <c r="Y740" s="102">
        <v>0.111711371249147</v>
      </c>
      <c r="Z740" s="102">
        <v>0.105846131293417</v>
      </c>
      <c r="AA740" s="102">
        <v>0.20344225683915901</v>
      </c>
      <c r="AB740" s="23">
        <v>0.57675702347172098</v>
      </c>
      <c r="AC740" s="23">
        <v>0.43718020071303698</v>
      </c>
      <c r="AD740" s="23">
        <v>0.62425186656155796</v>
      </c>
    </row>
    <row r="741" spans="1:30">
      <c r="A741" s="2" t="s">
        <v>30</v>
      </c>
      <c r="B741" s="2" t="s">
        <v>4793</v>
      </c>
      <c r="C741" s="2" t="s">
        <v>4794</v>
      </c>
      <c r="D741" s="2">
        <v>0</v>
      </c>
      <c r="E741" s="2">
        <v>55.744</v>
      </c>
      <c r="F741" s="2">
        <v>50</v>
      </c>
      <c r="G741" s="2">
        <v>7</v>
      </c>
      <c r="H741" s="2">
        <v>32</v>
      </c>
      <c r="I741" s="2">
        <v>7</v>
      </c>
      <c r="J741" s="2">
        <v>26.9</v>
      </c>
      <c r="K741" s="2">
        <v>154.15</v>
      </c>
      <c r="L741" s="2">
        <v>7</v>
      </c>
      <c r="M741" s="2" t="s">
        <v>53</v>
      </c>
      <c r="N741" s="2" t="s">
        <v>86</v>
      </c>
      <c r="O741" s="2" t="s">
        <v>894</v>
      </c>
      <c r="P741" s="2" t="s">
        <v>4795</v>
      </c>
      <c r="Q741" s="2" t="s">
        <v>4796</v>
      </c>
      <c r="R741" s="2" t="s">
        <v>4797</v>
      </c>
      <c r="S741" s="2" t="s">
        <v>4798</v>
      </c>
      <c r="T741" s="2" t="s">
        <v>40</v>
      </c>
      <c r="U741" s="2">
        <v>0</v>
      </c>
      <c r="V741" s="22">
        <v>0.36299999999999999</v>
      </c>
      <c r="W741" s="22">
        <v>0.374</v>
      </c>
      <c r="X741" s="22">
        <v>0.36299999999999999</v>
      </c>
      <c r="Y741" s="102">
        <v>1.8252948935696602E-2</v>
      </c>
      <c r="Z741" s="102">
        <v>2.0882268769267399E-2</v>
      </c>
      <c r="AA741" s="102">
        <v>1.6724084727154601E-2</v>
      </c>
      <c r="AB741" s="23">
        <v>0.138631901420704</v>
      </c>
      <c r="AC741" s="23">
        <v>0.120318526639227</v>
      </c>
      <c r="AD741" s="23">
        <v>8.0468240126989901E-2</v>
      </c>
    </row>
    <row r="742" spans="1:30">
      <c r="A742" s="2" t="s">
        <v>30</v>
      </c>
      <c r="B742" s="2" t="s">
        <v>4799</v>
      </c>
      <c r="C742" s="2" t="s">
        <v>4800</v>
      </c>
      <c r="D742" s="2">
        <v>0</v>
      </c>
      <c r="E742" s="2">
        <v>55.499000000000002</v>
      </c>
      <c r="F742" s="2">
        <v>56</v>
      </c>
      <c r="G742" s="2">
        <v>15</v>
      </c>
      <c r="H742" s="2">
        <v>44</v>
      </c>
      <c r="I742" s="2">
        <v>15</v>
      </c>
      <c r="J742" s="2">
        <v>37.1</v>
      </c>
      <c r="K742" s="2">
        <v>130.58000000000001</v>
      </c>
      <c r="L742" s="2">
        <v>15</v>
      </c>
      <c r="M742" s="2" t="s">
        <v>132</v>
      </c>
      <c r="N742" s="2" t="s">
        <v>86</v>
      </c>
      <c r="O742" s="2" t="s">
        <v>929</v>
      </c>
      <c r="P742" s="2" t="s">
        <v>4801</v>
      </c>
      <c r="Q742" s="2" t="s">
        <v>4802</v>
      </c>
      <c r="R742" s="2" t="s">
        <v>4803</v>
      </c>
      <c r="S742" s="2" t="s">
        <v>4804</v>
      </c>
      <c r="T742" s="2" t="s">
        <v>40</v>
      </c>
      <c r="U742" s="2">
        <v>0</v>
      </c>
      <c r="V742" s="22">
        <v>0.76600000000000001</v>
      </c>
      <c r="W742" s="22">
        <v>0.69399999999999995</v>
      </c>
      <c r="X742" s="22">
        <v>0.77900000000000003</v>
      </c>
      <c r="Y742" s="102">
        <v>0.92177970461385705</v>
      </c>
      <c r="Z742" s="102">
        <v>0.75926225606812003</v>
      </c>
      <c r="AA742" s="102">
        <v>0.93924352502689101</v>
      </c>
      <c r="AB742" s="23">
        <v>1</v>
      </c>
      <c r="AC742" s="23">
        <v>1</v>
      </c>
      <c r="AD742" s="23">
        <v>1</v>
      </c>
    </row>
    <row r="743" spans="1:30">
      <c r="A743" s="2" t="s">
        <v>30</v>
      </c>
      <c r="B743" s="2" t="s">
        <v>4805</v>
      </c>
      <c r="C743" s="2" t="s">
        <v>4806</v>
      </c>
      <c r="D743" s="2">
        <v>0</v>
      </c>
      <c r="E743" s="2">
        <v>55.48</v>
      </c>
      <c r="F743" s="2">
        <v>16</v>
      </c>
      <c r="G743" s="2">
        <v>14</v>
      </c>
      <c r="H743" s="2">
        <v>37</v>
      </c>
      <c r="I743" s="2">
        <v>14</v>
      </c>
      <c r="J743" s="2">
        <v>146.6</v>
      </c>
      <c r="K743" s="2">
        <v>124.89</v>
      </c>
      <c r="L743" s="2">
        <v>14</v>
      </c>
      <c r="M743" s="2" t="s">
        <v>603</v>
      </c>
      <c r="N743" s="2" t="s">
        <v>141</v>
      </c>
      <c r="O743" s="2" t="s">
        <v>178</v>
      </c>
      <c r="P743" s="2" t="s">
        <v>4807</v>
      </c>
      <c r="Q743" s="2" t="s">
        <v>4808</v>
      </c>
      <c r="R743" s="2" t="s">
        <v>4809</v>
      </c>
      <c r="S743" s="2" t="s">
        <v>4810</v>
      </c>
      <c r="T743" s="2" t="s">
        <v>40</v>
      </c>
      <c r="U743" s="2">
        <v>0</v>
      </c>
      <c r="V743" s="22">
        <v>0.65300000000000002</v>
      </c>
      <c r="W743" s="22">
        <v>0.67700000000000005</v>
      </c>
      <c r="X743" s="22">
        <v>0.71099999999999997</v>
      </c>
      <c r="Y743" s="102">
        <v>0.79036140074043404</v>
      </c>
      <c r="Z743" s="102">
        <v>0.87240451318021595</v>
      </c>
      <c r="AA743" s="102">
        <v>0.90989758532782705</v>
      </c>
      <c r="AB743" s="23">
        <v>1</v>
      </c>
      <c r="AC743" s="23">
        <v>1</v>
      </c>
      <c r="AD743" s="23">
        <v>1</v>
      </c>
    </row>
    <row r="744" spans="1:30">
      <c r="A744" s="2" t="s">
        <v>30</v>
      </c>
      <c r="B744" s="2" t="s">
        <v>4811</v>
      </c>
      <c r="C744" s="2" t="s">
        <v>4812</v>
      </c>
      <c r="D744" s="2">
        <v>0</v>
      </c>
      <c r="E744" s="2">
        <v>55.366999999999997</v>
      </c>
      <c r="F744" s="2">
        <v>55</v>
      </c>
      <c r="G744" s="2">
        <v>8</v>
      </c>
      <c r="H744" s="2">
        <v>37</v>
      </c>
      <c r="I744" s="2">
        <v>8</v>
      </c>
      <c r="J744" s="2">
        <v>23.5</v>
      </c>
      <c r="K744" s="2">
        <v>170.61</v>
      </c>
      <c r="L744" s="2">
        <v>8</v>
      </c>
      <c r="M744" s="2" t="s">
        <v>33</v>
      </c>
      <c r="N744" s="2" t="s">
        <v>86</v>
      </c>
      <c r="O744" s="2" t="s">
        <v>77</v>
      </c>
      <c r="P744" s="2" t="s">
        <v>4294</v>
      </c>
      <c r="Q744" s="2" t="s">
        <v>4813</v>
      </c>
      <c r="R744" s="2" t="s">
        <v>4814</v>
      </c>
      <c r="S744" s="2" t="s">
        <v>4815</v>
      </c>
      <c r="T744" s="2" t="s">
        <v>40</v>
      </c>
      <c r="U744" s="2">
        <v>0</v>
      </c>
      <c r="V744" s="22">
        <v>1.22</v>
      </c>
      <c r="W744" s="22">
        <v>1.288</v>
      </c>
      <c r="X744" s="22">
        <v>1.365</v>
      </c>
      <c r="Y744" s="102">
        <v>0.51308546821477696</v>
      </c>
      <c r="Z744" s="102">
        <v>0.32007287272943802</v>
      </c>
      <c r="AA744" s="102">
        <v>0.152202320564858</v>
      </c>
      <c r="AB744" s="23">
        <v>1</v>
      </c>
      <c r="AC744" s="23">
        <v>0.98376913056305604</v>
      </c>
      <c r="AD744" s="23">
        <v>0.50343455394171399</v>
      </c>
    </row>
    <row r="745" spans="1:30">
      <c r="A745" s="2" t="s">
        <v>30</v>
      </c>
      <c r="B745" s="2" t="s">
        <v>4816</v>
      </c>
      <c r="C745" s="2" t="s">
        <v>4817</v>
      </c>
      <c r="D745" s="2">
        <v>0</v>
      </c>
      <c r="E745" s="2">
        <v>55.223999999999997</v>
      </c>
      <c r="F745" s="2">
        <v>31</v>
      </c>
      <c r="G745" s="2">
        <v>13</v>
      </c>
      <c r="H745" s="2">
        <v>33</v>
      </c>
      <c r="I745" s="2">
        <v>13</v>
      </c>
      <c r="J745" s="2">
        <v>65.5</v>
      </c>
      <c r="K745" s="2">
        <v>119.44</v>
      </c>
      <c r="L745" s="2">
        <v>13</v>
      </c>
      <c r="M745" s="2" t="s">
        <v>33</v>
      </c>
      <c r="N745" s="2" t="s">
        <v>314</v>
      </c>
      <c r="O745" s="2" t="s">
        <v>751</v>
      </c>
      <c r="P745" s="2" t="s">
        <v>4818</v>
      </c>
      <c r="Q745" s="2" t="s">
        <v>4819</v>
      </c>
      <c r="R745" s="2" t="s">
        <v>4820</v>
      </c>
      <c r="S745" s="2" t="s">
        <v>4821</v>
      </c>
      <c r="T745" s="2" t="s">
        <v>3089</v>
      </c>
      <c r="U745" s="2">
        <v>0</v>
      </c>
      <c r="V745" s="22">
        <v>1.0740000000000001</v>
      </c>
      <c r="W745" s="22">
        <v>1.0780000000000001</v>
      </c>
      <c r="X745" s="22">
        <v>1.1879999999999999</v>
      </c>
      <c r="Y745" s="102">
        <v>0.99999787342359503</v>
      </c>
      <c r="Z745" s="102">
        <v>0.99951223713266202</v>
      </c>
      <c r="AA745" s="102">
        <v>0.99457310555066403</v>
      </c>
      <c r="AB745" s="23">
        <v>1</v>
      </c>
      <c r="AC745" s="23">
        <v>1</v>
      </c>
      <c r="AD745" s="23">
        <v>1</v>
      </c>
    </row>
    <row r="746" spans="1:30">
      <c r="A746" s="2" t="s">
        <v>30</v>
      </c>
      <c r="B746" s="2" t="s">
        <v>4822</v>
      </c>
      <c r="C746" s="2" t="s">
        <v>4823</v>
      </c>
      <c r="D746" s="2">
        <v>0</v>
      </c>
      <c r="E746" s="2">
        <v>55.156999999999996</v>
      </c>
      <c r="F746" s="2">
        <v>54</v>
      </c>
      <c r="G746" s="2">
        <v>6</v>
      </c>
      <c r="H746" s="2">
        <v>86</v>
      </c>
      <c r="I746" s="2">
        <v>6</v>
      </c>
      <c r="J746" s="2">
        <v>12.9</v>
      </c>
      <c r="K746" s="2">
        <v>355.51</v>
      </c>
      <c r="L746" s="2">
        <v>6</v>
      </c>
      <c r="M746" s="2" t="s">
        <v>1287</v>
      </c>
      <c r="N746" s="2" t="s">
        <v>34</v>
      </c>
      <c r="O746" s="2" t="s">
        <v>77</v>
      </c>
      <c r="P746" s="2" t="s">
        <v>4824</v>
      </c>
      <c r="Q746" s="2" t="s">
        <v>4825</v>
      </c>
      <c r="R746" s="2" t="s">
        <v>4826</v>
      </c>
      <c r="S746" s="2" t="s">
        <v>4827</v>
      </c>
      <c r="T746" s="2" t="s">
        <v>40</v>
      </c>
      <c r="U746" s="2">
        <v>0</v>
      </c>
      <c r="V746" s="22">
        <v>1.5169999999999999</v>
      </c>
      <c r="W746" s="22">
        <v>1.268</v>
      </c>
      <c r="X746" s="22">
        <v>1.274</v>
      </c>
      <c r="Y746" s="102">
        <v>0.86422778849741699</v>
      </c>
      <c r="Z746" s="102">
        <v>0.99095168531293698</v>
      </c>
      <c r="AA746" s="102">
        <v>0.99349556911074799</v>
      </c>
      <c r="AB746" s="23">
        <v>1</v>
      </c>
      <c r="AC746" s="23">
        <v>1</v>
      </c>
      <c r="AD746" s="23">
        <v>1</v>
      </c>
    </row>
    <row r="747" spans="1:30">
      <c r="A747" s="2" t="s">
        <v>30</v>
      </c>
      <c r="B747" s="2" t="s">
        <v>4828</v>
      </c>
      <c r="C747" s="2" t="s">
        <v>4829</v>
      </c>
      <c r="D747" s="2">
        <v>0</v>
      </c>
      <c r="E747" s="2">
        <v>55.131</v>
      </c>
      <c r="F747" s="2">
        <v>97</v>
      </c>
      <c r="G747" s="2">
        <v>8</v>
      </c>
      <c r="H747" s="2">
        <v>34</v>
      </c>
      <c r="I747" s="2">
        <v>8</v>
      </c>
      <c r="J747" s="2">
        <v>17.399999999999999</v>
      </c>
      <c r="K747" s="2">
        <v>147.71</v>
      </c>
      <c r="L747" s="2">
        <v>8</v>
      </c>
      <c r="M747" s="2" t="s">
        <v>85</v>
      </c>
      <c r="N747" s="2" t="s">
        <v>34</v>
      </c>
      <c r="O747" s="2" t="s">
        <v>2855</v>
      </c>
      <c r="P747" s="2" t="s">
        <v>4830</v>
      </c>
      <c r="Q747" s="2" t="s">
        <v>4831</v>
      </c>
      <c r="R747" s="2" t="s">
        <v>4832</v>
      </c>
      <c r="S747" s="2" t="s">
        <v>4833</v>
      </c>
      <c r="T747" s="2" t="s">
        <v>40</v>
      </c>
      <c r="U747" s="2">
        <v>0</v>
      </c>
      <c r="V747" s="22">
        <v>0.84599999999999997</v>
      </c>
      <c r="W747" s="22">
        <v>1.0549999999999999</v>
      </c>
      <c r="X747" s="22">
        <v>0.97199999999999998</v>
      </c>
      <c r="Y747" s="102">
        <v>0.98658432946485097</v>
      </c>
      <c r="Z747" s="102">
        <v>0.99999393622990995</v>
      </c>
      <c r="AA747" s="102">
        <v>0.99999976508122101</v>
      </c>
      <c r="AB747" s="23">
        <v>1</v>
      </c>
      <c r="AC747" s="23">
        <v>1</v>
      </c>
      <c r="AD747" s="23">
        <v>1</v>
      </c>
    </row>
    <row r="748" spans="1:30">
      <c r="A748" s="2" t="s">
        <v>30</v>
      </c>
      <c r="B748" s="2" t="s">
        <v>4834</v>
      </c>
      <c r="C748" s="2" t="s">
        <v>4835</v>
      </c>
      <c r="D748" s="2">
        <v>0</v>
      </c>
      <c r="E748" s="2">
        <v>55.036999999999999</v>
      </c>
      <c r="F748" s="2">
        <v>34</v>
      </c>
      <c r="G748" s="2">
        <v>12</v>
      </c>
      <c r="H748" s="2">
        <v>41</v>
      </c>
      <c r="I748" s="2">
        <v>12</v>
      </c>
      <c r="J748" s="2">
        <v>56.5</v>
      </c>
      <c r="K748" s="2">
        <v>151.44999999999999</v>
      </c>
      <c r="L748" s="2">
        <v>12</v>
      </c>
      <c r="M748" s="2" t="s">
        <v>33</v>
      </c>
      <c r="N748" s="2" t="s">
        <v>34</v>
      </c>
      <c r="O748" s="2" t="s">
        <v>77</v>
      </c>
      <c r="P748" s="2" t="s">
        <v>4836</v>
      </c>
      <c r="Q748" s="2" t="s">
        <v>4837</v>
      </c>
      <c r="R748" s="2" t="s">
        <v>4838</v>
      </c>
      <c r="S748" s="2" t="s">
        <v>4839</v>
      </c>
      <c r="T748" s="2" t="s">
        <v>982</v>
      </c>
      <c r="U748" s="2">
        <v>0</v>
      </c>
      <c r="V748" s="22">
        <v>0.78300000000000003</v>
      </c>
      <c r="W748" s="22">
        <v>0.9</v>
      </c>
      <c r="X748" s="22">
        <v>0.95599999999999996</v>
      </c>
      <c r="Y748" s="102">
        <v>0.99993849494781495</v>
      </c>
      <c r="Z748" s="102">
        <v>0.99999893379662796</v>
      </c>
      <c r="AA748" s="102">
        <v>0.99999998752671104</v>
      </c>
      <c r="AB748" s="23">
        <v>1</v>
      </c>
      <c r="AC748" s="23">
        <v>1</v>
      </c>
      <c r="AD748" s="23">
        <v>1</v>
      </c>
    </row>
    <row r="749" spans="1:30">
      <c r="A749" s="2" t="s">
        <v>30</v>
      </c>
      <c r="B749" s="2" t="s">
        <v>4840</v>
      </c>
      <c r="C749" s="2" t="s">
        <v>4841</v>
      </c>
      <c r="D749" s="2">
        <v>0</v>
      </c>
      <c r="E749" s="2">
        <v>55.027000000000001</v>
      </c>
      <c r="F749" s="2">
        <v>48</v>
      </c>
      <c r="G749" s="2">
        <v>11</v>
      </c>
      <c r="H749" s="2">
        <v>60</v>
      </c>
      <c r="I749" s="2">
        <v>11</v>
      </c>
      <c r="J749" s="2">
        <v>19.5</v>
      </c>
      <c r="K749" s="2">
        <v>177.01</v>
      </c>
      <c r="L749" s="2">
        <v>11</v>
      </c>
      <c r="M749" s="2" t="s">
        <v>2155</v>
      </c>
      <c r="N749" s="2" t="s">
        <v>86</v>
      </c>
      <c r="O749" s="2" t="s">
        <v>40</v>
      </c>
      <c r="P749" s="2" t="s">
        <v>4842</v>
      </c>
      <c r="Q749" s="2" t="s">
        <v>4843</v>
      </c>
      <c r="R749" s="2" t="s">
        <v>4844</v>
      </c>
      <c r="S749" s="2" t="s">
        <v>4845</v>
      </c>
      <c r="T749" s="2" t="s">
        <v>40</v>
      </c>
      <c r="U749" s="2">
        <v>0</v>
      </c>
      <c r="V749" s="22">
        <v>1.1319999999999999</v>
      </c>
      <c r="W749" s="22">
        <v>1.2250000000000001</v>
      </c>
      <c r="X749" s="22">
        <v>1.2090000000000001</v>
      </c>
      <c r="Y749" s="102">
        <v>0.99968108848684201</v>
      </c>
      <c r="Z749" s="102">
        <v>0.99707684694184595</v>
      </c>
      <c r="AA749" s="102">
        <v>0.99699340197073305</v>
      </c>
      <c r="AB749" s="23">
        <v>1</v>
      </c>
      <c r="AC749" s="23">
        <v>1</v>
      </c>
      <c r="AD749" s="23">
        <v>1</v>
      </c>
    </row>
    <row r="750" spans="1:30">
      <c r="A750" s="2" t="s">
        <v>30</v>
      </c>
      <c r="B750" s="2" t="s">
        <v>4846</v>
      </c>
      <c r="C750" s="2" t="s">
        <v>4847</v>
      </c>
      <c r="D750" s="2">
        <v>0</v>
      </c>
      <c r="E750" s="2">
        <v>55.005000000000003</v>
      </c>
      <c r="F750" s="2">
        <v>65</v>
      </c>
      <c r="G750" s="2">
        <v>4</v>
      </c>
      <c r="H750" s="2">
        <v>34</v>
      </c>
      <c r="I750" s="2">
        <v>4</v>
      </c>
      <c r="J750" s="2">
        <v>12</v>
      </c>
      <c r="K750" s="2">
        <v>151.35</v>
      </c>
      <c r="L750" s="2">
        <v>4</v>
      </c>
      <c r="M750" s="2" t="s">
        <v>2155</v>
      </c>
      <c r="N750" s="2" t="s">
        <v>141</v>
      </c>
      <c r="O750" s="2" t="s">
        <v>937</v>
      </c>
      <c r="P750" s="2" t="s">
        <v>4848</v>
      </c>
      <c r="Q750" s="2" t="s">
        <v>4849</v>
      </c>
      <c r="R750" s="2" t="s">
        <v>4850</v>
      </c>
      <c r="S750" s="2" t="s">
        <v>4851</v>
      </c>
      <c r="T750" s="2" t="s">
        <v>40</v>
      </c>
      <c r="U750" s="2">
        <v>0</v>
      </c>
      <c r="V750" s="22">
        <v>1.3540000000000001</v>
      </c>
      <c r="W750" s="22">
        <v>1.1970000000000001</v>
      </c>
      <c r="X750" s="22">
        <v>1.2170000000000001</v>
      </c>
      <c r="Y750" s="102">
        <v>0.99145962344751404</v>
      </c>
      <c r="Z750" s="102">
        <v>0.99939893992961604</v>
      </c>
      <c r="AA750" s="102">
        <v>0.99930141304979803</v>
      </c>
      <c r="AB750" s="23">
        <v>1</v>
      </c>
      <c r="AC750" s="23">
        <v>1</v>
      </c>
      <c r="AD750" s="23">
        <v>1</v>
      </c>
    </row>
    <row r="751" spans="1:30">
      <c r="A751" s="2" t="s">
        <v>30</v>
      </c>
      <c r="B751" s="2" t="s">
        <v>4852</v>
      </c>
      <c r="C751" s="2" t="s">
        <v>4853</v>
      </c>
      <c r="D751" s="2">
        <v>0</v>
      </c>
      <c r="E751" s="2">
        <v>54.869</v>
      </c>
      <c r="F751" s="2">
        <v>42</v>
      </c>
      <c r="G751" s="2">
        <v>9</v>
      </c>
      <c r="H751" s="2">
        <v>45</v>
      </c>
      <c r="I751" s="2">
        <v>9</v>
      </c>
      <c r="J751" s="2">
        <v>31.9</v>
      </c>
      <c r="K751" s="2">
        <v>160.22</v>
      </c>
      <c r="L751" s="2">
        <v>9</v>
      </c>
      <c r="M751" s="2" t="s">
        <v>33</v>
      </c>
      <c r="N751" s="2" t="s">
        <v>34</v>
      </c>
      <c r="O751" s="2" t="s">
        <v>151</v>
      </c>
      <c r="P751" s="2" t="s">
        <v>4854</v>
      </c>
      <c r="Q751" s="2" t="s">
        <v>4855</v>
      </c>
      <c r="R751" s="2" t="s">
        <v>4856</v>
      </c>
      <c r="S751" s="2" t="s">
        <v>4857</v>
      </c>
      <c r="T751" s="2" t="s">
        <v>40</v>
      </c>
      <c r="U751" s="2">
        <v>0</v>
      </c>
      <c r="V751" s="22">
        <v>1.095</v>
      </c>
      <c r="W751" s="22">
        <v>1.198</v>
      </c>
      <c r="X751" s="22">
        <v>1.2769999999999999</v>
      </c>
      <c r="Y751" s="102">
        <v>0.99394924602024803</v>
      </c>
      <c r="Z751" s="102">
        <v>0.93567406411576903</v>
      </c>
      <c r="AA751" s="102">
        <v>0.81101615996994303</v>
      </c>
      <c r="AB751" s="23">
        <v>1</v>
      </c>
      <c r="AC751" s="23">
        <v>1</v>
      </c>
      <c r="AD751" s="23">
        <v>1</v>
      </c>
    </row>
    <row r="752" spans="1:30">
      <c r="A752" s="2" t="s">
        <v>30</v>
      </c>
      <c r="B752" s="2" t="s">
        <v>4858</v>
      </c>
      <c r="C752" s="2" t="s">
        <v>4859</v>
      </c>
      <c r="D752" s="2">
        <v>0</v>
      </c>
      <c r="E752" s="2">
        <v>54.843000000000004</v>
      </c>
      <c r="F752" s="2">
        <v>61</v>
      </c>
      <c r="G752" s="2">
        <v>7</v>
      </c>
      <c r="H752" s="2">
        <v>62</v>
      </c>
      <c r="I752" s="2">
        <v>7</v>
      </c>
      <c r="J752" s="2">
        <v>11.3</v>
      </c>
      <c r="K752" s="2">
        <v>185.36</v>
      </c>
      <c r="L752" s="2">
        <v>7</v>
      </c>
      <c r="M752" s="2" t="s">
        <v>4860</v>
      </c>
      <c r="N752" s="2" t="s">
        <v>34</v>
      </c>
      <c r="O752" s="2" t="s">
        <v>2111</v>
      </c>
      <c r="P752" s="2" t="s">
        <v>2924</v>
      </c>
      <c r="Q752" s="2" t="s">
        <v>4861</v>
      </c>
      <c r="R752" s="2" t="s">
        <v>4862</v>
      </c>
      <c r="S752" s="2" t="s">
        <v>4863</v>
      </c>
      <c r="T752" s="2" t="s">
        <v>40</v>
      </c>
      <c r="U752" s="2">
        <v>0</v>
      </c>
      <c r="V752" s="22">
        <v>1.173</v>
      </c>
      <c r="W752" s="22">
        <v>0.86499999999999999</v>
      </c>
      <c r="X752" s="22">
        <v>0.74399999999999999</v>
      </c>
      <c r="Y752" s="102">
        <v>0.64475100296869503</v>
      </c>
      <c r="Z752" s="102">
        <v>0.51259135643557896</v>
      </c>
      <c r="AA752" s="102">
        <v>7.2447648386761695E-2</v>
      </c>
      <c r="AB752" s="23">
        <v>1</v>
      </c>
      <c r="AC752" s="23">
        <v>1</v>
      </c>
      <c r="AD752" s="23">
        <v>0.27999061225849198</v>
      </c>
    </row>
    <row r="753" spans="1:30">
      <c r="A753" s="2" t="s">
        <v>30</v>
      </c>
      <c r="B753" s="2" t="s">
        <v>4864</v>
      </c>
      <c r="C753" s="2" t="s">
        <v>4865</v>
      </c>
      <c r="D753" s="2">
        <v>0</v>
      </c>
      <c r="E753" s="2">
        <v>54.468000000000004</v>
      </c>
      <c r="F753" s="2">
        <v>78</v>
      </c>
      <c r="G753" s="2">
        <v>8</v>
      </c>
      <c r="H753" s="2">
        <v>55</v>
      </c>
      <c r="I753" s="2">
        <v>8</v>
      </c>
      <c r="J753" s="2">
        <v>13.4</v>
      </c>
      <c r="K753" s="2">
        <v>213.91</v>
      </c>
      <c r="L753" s="2">
        <v>8</v>
      </c>
      <c r="M753" s="2" t="s">
        <v>33</v>
      </c>
      <c r="N753" s="2" t="s">
        <v>86</v>
      </c>
      <c r="O753" s="2" t="s">
        <v>158</v>
      </c>
      <c r="P753" s="2" t="s">
        <v>4866</v>
      </c>
      <c r="Q753" s="2" t="s">
        <v>4867</v>
      </c>
      <c r="R753" s="2" t="s">
        <v>4868</v>
      </c>
      <c r="S753" s="2" t="s">
        <v>4869</v>
      </c>
      <c r="T753" s="2" t="s">
        <v>40</v>
      </c>
      <c r="U753" s="2">
        <v>0</v>
      </c>
      <c r="V753" s="22">
        <v>1.129</v>
      </c>
      <c r="W753" s="22">
        <v>1.129</v>
      </c>
      <c r="X753" s="22">
        <v>1.258</v>
      </c>
      <c r="Y753" s="102">
        <v>0.99536090868877003</v>
      </c>
      <c r="Z753" s="102">
        <v>0.998144897807968</v>
      </c>
      <c r="AA753" s="102">
        <v>0.95479322251086396</v>
      </c>
      <c r="AB753" s="23">
        <v>1</v>
      </c>
      <c r="AC753" s="23">
        <v>1</v>
      </c>
      <c r="AD753" s="23">
        <v>1</v>
      </c>
    </row>
    <row r="754" spans="1:30">
      <c r="A754" s="2" t="s">
        <v>30</v>
      </c>
      <c r="B754" s="2" t="s">
        <v>4870</v>
      </c>
      <c r="C754" s="2" t="s">
        <v>4871</v>
      </c>
      <c r="D754" s="2">
        <v>0</v>
      </c>
      <c r="E754" s="2">
        <v>54.451999999999998</v>
      </c>
      <c r="F754" s="2">
        <v>44</v>
      </c>
      <c r="G754" s="2">
        <v>11</v>
      </c>
      <c r="H754" s="2">
        <v>46</v>
      </c>
      <c r="I754" s="2">
        <v>11</v>
      </c>
      <c r="J754" s="2">
        <v>38.200000000000003</v>
      </c>
      <c r="K754" s="2">
        <v>172.1</v>
      </c>
      <c r="L754" s="2">
        <v>11</v>
      </c>
      <c r="M754" s="2" t="s">
        <v>85</v>
      </c>
      <c r="N754" s="2" t="s">
        <v>86</v>
      </c>
      <c r="O754" s="2" t="s">
        <v>1468</v>
      </c>
      <c r="P754" s="2" t="s">
        <v>4872</v>
      </c>
      <c r="Q754" s="2" t="s">
        <v>4873</v>
      </c>
      <c r="R754" s="2" t="s">
        <v>4874</v>
      </c>
      <c r="S754" s="2" t="s">
        <v>4875</v>
      </c>
      <c r="T754" s="2" t="s">
        <v>40</v>
      </c>
      <c r="U754" s="2">
        <v>0</v>
      </c>
      <c r="V754" s="22">
        <v>0.73799999999999999</v>
      </c>
      <c r="W754" s="22">
        <v>0.70399999999999996</v>
      </c>
      <c r="X754" s="22">
        <v>0.68799999999999994</v>
      </c>
      <c r="Y754" s="102">
        <v>0.91028457842927402</v>
      </c>
      <c r="Z754" s="102">
        <v>0.74318095297499398</v>
      </c>
      <c r="AA754" s="102">
        <v>0.71279307850245399</v>
      </c>
      <c r="AB754" s="23">
        <v>1</v>
      </c>
      <c r="AC754" s="23">
        <v>1</v>
      </c>
      <c r="AD754" s="23">
        <v>1</v>
      </c>
    </row>
    <row r="755" spans="1:30">
      <c r="A755" s="2" t="s">
        <v>30</v>
      </c>
      <c r="B755" s="2" t="s">
        <v>4876</v>
      </c>
      <c r="C755" s="2" t="s">
        <v>4877</v>
      </c>
      <c r="D755" s="2">
        <v>0</v>
      </c>
      <c r="E755" s="2">
        <v>54.360999999999997</v>
      </c>
      <c r="F755" s="2">
        <v>25</v>
      </c>
      <c r="G755" s="2">
        <v>11</v>
      </c>
      <c r="H755" s="2">
        <v>35</v>
      </c>
      <c r="I755" s="2">
        <v>11</v>
      </c>
      <c r="J755" s="2">
        <v>57.6</v>
      </c>
      <c r="K755" s="2">
        <v>119.7</v>
      </c>
      <c r="L755" s="2">
        <v>11</v>
      </c>
      <c r="M755" s="2" t="s">
        <v>235</v>
      </c>
      <c r="N755" s="2" t="s">
        <v>86</v>
      </c>
      <c r="O755" s="2" t="s">
        <v>1086</v>
      </c>
      <c r="P755" s="2" t="s">
        <v>4878</v>
      </c>
      <c r="Q755" s="2" t="s">
        <v>4879</v>
      </c>
      <c r="R755" s="2" t="s">
        <v>4880</v>
      </c>
      <c r="S755" s="2" t="s">
        <v>4881</v>
      </c>
      <c r="T755" s="2" t="s">
        <v>40</v>
      </c>
      <c r="U755" s="2">
        <v>0</v>
      </c>
      <c r="V755" s="22">
        <v>1.0449999999999999</v>
      </c>
      <c r="W755" s="22">
        <v>1.073</v>
      </c>
      <c r="X755" s="22">
        <v>1.149</v>
      </c>
      <c r="Y755" s="102">
        <v>0.98245578252741605</v>
      </c>
      <c r="Z755" s="102">
        <v>0.84872806567280701</v>
      </c>
      <c r="AA755" s="102">
        <v>0.234339376112526</v>
      </c>
      <c r="AB755" s="23">
        <v>1</v>
      </c>
      <c r="AC755" s="23">
        <v>1</v>
      </c>
      <c r="AD755" s="23">
        <v>0.68902887030697901</v>
      </c>
    </row>
    <row r="756" spans="1:30">
      <c r="A756" s="2" t="s">
        <v>30</v>
      </c>
      <c r="B756" s="2" t="s">
        <v>4882</v>
      </c>
      <c r="C756" s="2" t="s">
        <v>4883</v>
      </c>
      <c r="D756" s="2">
        <v>0</v>
      </c>
      <c r="E756" s="2">
        <v>54.262</v>
      </c>
      <c r="F756" s="2">
        <v>85</v>
      </c>
      <c r="G756" s="2">
        <v>11</v>
      </c>
      <c r="H756" s="2">
        <v>43</v>
      </c>
      <c r="I756" s="2">
        <v>11</v>
      </c>
      <c r="J756" s="2">
        <v>17</v>
      </c>
      <c r="K756" s="2">
        <v>148.24</v>
      </c>
      <c r="L756" s="2">
        <v>11</v>
      </c>
      <c r="M756" s="2" t="s">
        <v>33</v>
      </c>
      <c r="N756" s="2" t="s">
        <v>86</v>
      </c>
      <c r="O756" s="2" t="s">
        <v>151</v>
      </c>
      <c r="P756" s="2" t="s">
        <v>4884</v>
      </c>
      <c r="Q756" s="2" t="s">
        <v>4885</v>
      </c>
      <c r="R756" s="2" t="s">
        <v>4886</v>
      </c>
      <c r="S756" s="2" t="s">
        <v>4887</v>
      </c>
      <c r="T756" s="2" t="s">
        <v>4888</v>
      </c>
      <c r="U756" s="2">
        <v>0</v>
      </c>
      <c r="V756" s="22">
        <v>0.94</v>
      </c>
      <c r="W756" s="22">
        <v>1.026</v>
      </c>
      <c r="X756" s="22">
        <v>1.1919999999999999</v>
      </c>
      <c r="Y756" s="102">
        <v>0.99646363306307295</v>
      </c>
      <c r="Z756" s="102">
        <v>0.99995756311774697</v>
      </c>
      <c r="AA756" s="102">
        <v>0.76300337100647797</v>
      </c>
      <c r="AB756" s="23">
        <v>1</v>
      </c>
      <c r="AC756" s="23">
        <v>1</v>
      </c>
      <c r="AD756" s="23">
        <v>1</v>
      </c>
    </row>
    <row r="757" spans="1:30">
      <c r="A757" s="2" t="s">
        <v>30</v>
      </c>
      <c r="B757" s="2" t="s">
        <v>4889</v>
      </c>
      <c r="C757" s="2" t="s">
        <v>4890</v>
      </c>
      <c r="D757" s="2">
        <v>0</v>
      </c>
      <c r="E757" s="2">
        <v>54.203000000000003</v>
      </c>
      <c r="F757" s="2">
        <v>23</v>
      </c>
      <c r="G757" s="2">
        <v>13</v>
      </c>
      <c r="H757" s="2">
        <v>31</v>
      </c>
      <c r="I757" s="2">
        <v>13</v>
      </c>
      <c r="J757" s="2">
        <v>74.400000000000006</v>
      </c>
      <c r="K757" s="2">
        <v>103.12</v>
      </c>
      <c r="L757" s="2">
        <v>13</v>
      </c>
      <c r="M757" s="2" t="s">
        <v>2650</v>
      </c>
      <c r="N757" s="2" t="s">
        <v>40</v>
      </c>
      <c r="O757" s="2" t="s">
        <v>158</v>
      </c>
      <c r="P757" s="2" t="s">
        <v>4891</v>
      </c>
      <c r="Q757" s="2" t="s">
        <v>4892</v>
      </c>
      <c r="R757" s="2" t="s">
        <v>4893</v>
      </c>
      <c r="S757" s="2" t="s">
        <v>4894</v>
      </c>
      <c r="T757" s="2" t="s">
        <v>40</v>
      </c>
      <c r="U757" s="2">
        <v>0</v>
      </c>
      <c r="V757" s="22">
        <v>0.86399999999999999</v>
      </c>
      <c r="W757" s="22">
        <v>0.96399999999999997</v>
      </c>
      <c r="X757" s="22">
        <v>1.081</v>
      </c>
      <c r="Y757" s="102">
        <v>0.99645328522898702</v>
      </c>
      <c r="Z757" s="102">
        <v>0.99999912831943105</v>
      </c>
      <c r="AA757" s="102">
        <v>0.999558950765426</v>
      </c>
      <c r="AB757" s="23">
        <v>1</v>
      </c>
      <c r="AC757" s="23">
        <v>1</v>
      </c>
      <c r="AD757" s="23">
        <v>1</v>
      </c>
    </row>
    <row r="758" spans="1:30">
      <c r="A758" s="2" t="s">
        <v>30</v>
      </c>
      <c r="B758" s="2" t="s">
        <v>4895</v>
      </c>
      <c r="C758" s="2" t="s">
        <v>4896</v>
      </c>
      <c r="D758" s="2">
        <v>0</v>
      </c>
      <c r="E758" s="2">
        <v>54.064</v>
      </c>
      <c r="F758" s="2">
        <v>46</v>
      </c>
      <c r="G758" s="2">
        <v>9</v>
      </c>
      <c r="H758" s="2">
        <v>42</v>
      </c>
      <c r="I758" s="2">
        <v>9</v>
      </c>
      <c r="J758" s="2">
        <v>29</v>
      </c>
      <c r="K758" s="2">
        <v>159.29</v>
      </c>
      <c r="L758" s="2">
        <v>9</v>
      </c>
      <c r="M758" s="2" t="s">
        <v>4897</v>
      </c>
      <c r="N758" s="2" t="s">
        <v>141</v>
      </c>
      <c r="O758" s="2" t="s">
        <v>478</v>
      </c>
      <c r="P758" s="2" t="s">
        <v>4898</v>
      </c>
      <c r="Q758" s="2" t="s">
        <v>4899</v>
      </c>
      <c r="R758" s="2" t="s">
        <v>4900</v>
      </c>
      <c r="S758" s="2" t="s">
        <v>4901</v>
      </c>
      <c r="T758" s="2" t="s">
        <v>1180</v>
      </c>
      <c r="U758" s="2">
        <v>0</v>
      </c>
      <c r="V758" s="22">
        <v>1.23</v>
      </c>
      <c r="W758" s="22">
        <v>1.27</v>
      </c>
      <c r="X758" s="22">
        <v>1.288</v>
      </c>
      <c r="Y758" s="102">
        <v>0.91502061636474696</v>
      </c>
      <c r="Z758" s="102">
        <v>0.85533938412352195</v>
      </c>
      <c r="AA758" s="102">
        <v>0.78867544501310605</v>
      </c>
      <c r="AB758" s="23">
        <v>1</v>
      </c>
      <c r="AC758" s="23">
        <v>1</v>
      </c>
      <c r="AD758" s="23">
        <v>1</v>
      </c>
    </row>
    <row r="759" spans="1:30">
      <c r="A759" s="2" t="s">
        <v>30</v>
      </c>
      <c r="B759" s="2" t="s">
        <v>4902</v>
      </c>
      <c r="C759" s="2" t="s">
        <v>4903</v>
      </c>
      <c r="D759" s="2">
        <v>0</v>
      </c>
      <c r="E759" s="2">
        <v>53.905000000000001</v>
      </c>
      <c r="F759" s="2">
        <v>82</v>
      </c>
      <c r="G759" s="2">
        <v>6</v>
      </c>
      <c r="H759" s="2">
        <v>55</v>
      </c>
      <c r="I759" s="2">
        <v>6</v>
      </c>
      <c r="J759" s="2">
        <v>9.1</v>
      </c>
      <c r="K759" s="2">
        <v>239.27</v>
      </c>
      <c r="L759" s="2">
        <v>6</v>
      </c>
      <c r="M759" s="2" t="s">
        <v>1339</v>
      </c>
      <c r="N759" s="2" t="s">
        <v>86</v>
      </c>
      <c r="O759" s="2" t="s">
        <v>151</v>
      </c>
      <c r="P759" s="2" t="s">
        <v>4904</v>
      </c>
      <c r="Q759" s="2" t="s">
        <v>4905</v>
      </c>
      <c r="R759" s="2" t="s">
        <v>4906</v>
      </c>
      <c r="S759" s="2" t="s">
        <v>4907</v>
      </c>
      <c r="T759" s="2" t="s">
        <v>40</v>
      </c>
      <c r="U759" s="2">
        <v>0</v>
      </c>
      <c r="V759" s="22">
        <v>1.044</v>
      </c>
      <c r="W759" s="22">
        <v>1.2070000000000001</v>
      </c>
      <c r="X759" s="22">
        <v>1.1919999999999999</v>
      </c>
      <c r="Y759" s="102">
        <v>0.98307776265850499</v>
      </c>
      <c r="Z759" s="102">
        <v>0.11076950275802699</v>
      </c>
      <c r="AA759" s="102">
        <v>0.16295668167664401</v>
      </c>
      <c r="AB759" s="23">
        <v>1</v>
      </c>
      <c r="AC759" s="23">
        <v>0.44844569618778402</v>
      </c>
      <c r="AD759" s="23">
        <v>0.53011394853393101</v>
      </c>
    </row>
    <row r="760" spans="1:30">
      <c r="A760" s="2" t="s">
        <v>30</v>
      </c>
      <c r="B760" s="2" t="s">
        <v>4908</v>
      </c>
      <c r="C760" s="2" t="s">
        <v>4909</v>
      </c>
      <c r="D760" s="2">
        <v>0</v>
      </c>
      <c r="E760" s="2">
        <v>53.884999999999998</v>
      </c>
      <c r="F760" s="2">
        <v>38</v>
      </c>
      <c r="G760" s="2">
        <v>12</v>
      </c>
      <c r="H760" s="2">
        <v>44</v>
      </c>
      <c r="I760" s="2">
        <v>12</v>
      </c>
      <c r="J760" s="2">
        <v>38.6</v>
      </c>
      <c r="K760" s="2">
        <v>154.47999999999999</v>
      </c>
      <c r="L760" s="2">
        <v>12</v>
      </c>
      <c r="M760" s="2" t="s">
        <v>40</v>
      </c>
      <c r="N760" s="2" t="s">
        <v>40</v>
      </c>
      <c r="O760" s="2" t="s">
        <v>1468</v>
      </c>
      <c r="P760" s="2" t="s">
        <v>4910</v>
      </c>
      <c r="Q760" s="2" t="s">
        <v>4911</v>
      </c>
      <c r="R760" s="2" t="s">
        <v>4912</v>
      </c>
      <c r="S760" s="2" t="s">
        <v>4913</v>
      </c>
      <c r="T760" s="2" t="s">
        <v>40</v>
      </c>
      <c r="U760" s="2">
        <v>0</v>
      </c>
      <c r="V760" s="22">
        <v>0.67400000000000004</v>
      </c>
      <c r="W760" s="22">
        <v>0.50800000000000001</v>
      </c>
      <c r="X760" s="22">
        <v>0.41199999999999998</v>
      </c>
      <c r="Y760" s="102">
        <v>0.32237128888347499</v>
      </c>
      <c r="Z760" s="102">
        <v>2.9469696273266E-2</v>
      </c>
      <c r="AA760" s="102">
        <v>5.5206768072604299E-3</v>
      </c>
      <c r="AB760" s="23">
        <v>1</v>
      </c>
      <c r="AC760" s="23">
        <v>0.15700087463844301</v>
      </c>
      <c r="AD760" s="23">
        <v>3.2769142674489E-2</v>
      </c>
    </row>
    <row r="761" spans="1:30">
      <c r="A761" s="2" t="s">
        <v>30</v>
      </c>
      <c r="B761" s="2" t="s">
        <v>4914</v>
      </c>
      <c r="C761" s="2" t="s">
        <v>4915</v>
      </c>
      <c r="D761" s="2">
        <v>0</v>
      </c>
      <c r="E761" s="2">
        <v>53.844000000000001</v>
      </c>
      <c r="F761" s="2">
        <v>40</v>
      </c>
      <c r="G761" s="2">
        <v>8</v>
      </c>
      <c r="H761" s="2">
        <v>37</v>
      </c>
      <c r="I761" s="2">
        <v>8</v>
      </c>
      <c r="J761" s="2">
        <v>29.3</v>
      </c>
      <c r="K761" s="2">
        <v>149.79</v>
      </c>
      <c r="L761" s="2">
        <v>8</v>
      </c>
      <c r="M761" s="2" t="s">
        <v>53</v>
      </c>
      <c r="N761" s="2" t="s">
        <v>34</v>
      </c>
      <c r="O761" s="2" t="s">
        <v>158</v>
      </c>
      <c r="P761" s="2" t="s">
        <v>4916</v>
      </c>
      <c r="Q761" s="2" t="s">
        <v>4917</v>
      </c>
      <c r="R761" s="2" t="s">
        <v>4918</v>
      </c>
      <c r="S761" s="2" t="s">
        <v>4919</v>
      </c>
      <c r="T761" s="2" t="s">
        <v>4920</v>
      </c>
      <c r="U761" s="2">
        <v>0</v>
      </c>
      <c r="V761" s="22">
        <v>1.145</v>
      </c>
      <c r="W761" s="22">
        <v>0.98399999999999999</v>
      </c>
      <c r="X761" s="22">
        <v>0.95499999999999996</v>
      </c>
      <c r="Y761" s="102">
        <v>0.98754056463831497</v>
      </c>
      <c r="Z761" s="102">
        <v>0.99998219304878699</v>
      </c>
      <c r="AA761" s="102">
        <v>0.99983128578985703</v>
      </c>
      <c r="AB761" s="23">
        <v>1</v>
      </c>
      <c r="AC761" s="23">
        <v>1</v>
      </c>
      <c r="AD761" s="23">
        <v>1</v>
      </c>
    </row>
    <row r="762" spans="1:30">
      <c r="A762" s="2" t="s">
        <v>30</v>
      </c>
      <c r="B762" s="2" t="s">
        <v>4921</v>
      </c>
      <c r="C762" s="2" t="s">
        <v>4922</v>
      </c>
      <c r="D762" s="2">
        <v>0</v>
      </c>
      <c r="E762" s="2">
        <v>53.604999999999997</v>
      </c>
      <c r="F762" s="2">
        <v>63</v>
      </c>
      <c r="G762" s="2">
        <v>12</v>
      </c>
      <c r="H762" s="2">
        <v>51</v>
      </c>
      <c r="I762" s="2">
        <v>12</v>
      </c>
      <c r="J762" s="2">
        <v>28.3</v>
      </c>
      <c r="K762" s="2">
        <v>188.11</v>
      </c>
      <c r="L762" s="2">
        <v>12</v>
      </c>
      <c r="M762" s="2" t="s">
        <v>1501</v>
      </c>
      <c r="N762" s="2" t="s">
        <v>34</v>
      </c>
      <c r="O762" s="2" t="s">
        <v>2621</v>
      </c>
      <c r="P762" s="2" t="s">
        <v>4923</v>
      </c>
      <c r="Q762" s="2" t="s">
        <v>4924</v>
      </c>
      <c r="R762" s="2" t="s">
        <v>4925</v>
      </c>
      <c r="S762" s="2" t="s">
        <v>4926</v>
      </c>
      <c r="T762" s="2" t="s">
        <v>40</v>
      </c>
      <c r="U762" s="2">
        <v>0</v>
      </c>
      <c r="V762" s="22">
        <v>1.175</v>
      </c>
      <c r="W762" s="22">
        <v>1.196</v>
      </c>
      <c r="X762" s="22">
        <v>1.2130000000000001</v>
      </c>
      <c r="Y762" s="102">
        <v>0.60361398397414701</v>
      </c>
      <c r="Z762" s="102">
        <v>0.49653476365588101</v>
      </c>
      <c r="AA762" s="102">
        <v>0.41388162910052501</v>
      </c>
      <c r="AB762" s="23">
        <v>1</v>
      </c>
      <c r="AC762" s="23">
        <v>1</v>
      </c>
      <c r="AD762" s="23">
        <v>1</v>
      </c>
    </row>
    <row r="763" spans="1:30">
      <c r="A763" s="2" t="s">
        <v>30</v>
      </c>
      <c r="B763" s="2" t="s">
        <v>4927</v>
      </c>
      <c r="C763" s="2" t="s">
        <v>4928</v>
      </c>
      <c r="D763" s="2">
        <v>0</v>
      </c>
      <c r="E763" s="2">
        <v>53.588000000000001</v>
      </c>
      <c r="F763" s="2">
        <v>46</v>
      </c>
      <c r="G763" s="2">
        <v>11</v>
      </c>
      <c r="H763" s="2">
        <v>48</v>
      </c>
      <c r="I763" s="2">
        <v>11</v>
      </c>
      <c r="J763" s="2">
        <v>27.4</v>
      </c>
      <c r="K763" s="2">
        <v>155.32</v>
      </c>
      <c r="L763" s="2">
        <v>11</v>
      </c>
      <c r="M763" s="2" t="s">
        <v>4929</v>
      </c>
      <c r="N763" s="2" t="s">
        <v>314</v>
      </c>
      <c r="O763" s="2" t="s">
        <v>894</v>
      </c>
      <c r="P763" s="2" t="s">
        <v>4930</v>
      </c>
      <c r="Q763" s="2" t="s">
        <v>4931</v>
      </c>
      <c r="R763" s="2" t="s">
        <v>4932</v>
      </c>
      <c r="S763" s="2" t="s">
        <v>4933</v>
      </c>
      <c r="T763" s="2" t="s">
        <v>40</v>
      </c>
      <c r="U763" s="2">
        <v>0</v>
      </c>
      <c r="V763" s="22">
        <v>1.04</v>
      </c>
      <c r="W763" s="22">
        <v>0.94099999999999995</v>
      </c>
      <c r="X763" s="22">
        <v>0.95699999999999996</v>
      </c>
      <c r="Y763" s="102">
        <v>0.99996626537467004</v>
      </c>
      <c r="Z763" s="102">
        <v>0.99983784883072901</v>
      </c>
      <c r="AA763" s="102">
        <v>0.99997883748085303</v>
      </c>
      <c r="AB763" s="23">
        <v>1</v>
      </c>
      <c r="AC763" s="23">
        <v>1</v>
      </c>
      <c r="AD763" s="23">
        <v>1</v>
      </c>
    </row>
    <row r="764" spans="1:30">
      <c r="A764" s="2" t="s">
        <v>30</v>
      </c>
      <c r="B764" s="2" t="s">
        <v>4934</v>
      </c>
      <c r="C764" s="2" t="s">
        <v>4935</v>
      </c>
      <c r="D764" s="2">
        <v>0</v>
      </c>
      <c r="E764" s="2">
        <v>53.552999999999997</v>
      </c>
      <c r="F764" s="2">
        <v>39</v>
      </c>
      <c r="G764" s="2">
        <v>4</v>
      </c>
      <c r="H764" s="2">
        <v>61</v>
      </c>
      <c r="I764" s="2">
        <v>4</v>
      </c>
      <c r="J764" s="2">
        <v>12.3</v>
      </c>
      <c r="K764" s="2">
        <v>198.55</v>
      </c>
      <c r="L764" s="2">
        <v>4</v>
      </c>
      <c r="M764" s="2" t="s">
        <v>33</v>
      </c>
      <c r="N764" s="2" t="s">
        <v>86</v>
      </c>
      <c r="O764" s="2" t="s">
        <v>2756</v>
      </c>
      <c r="P764" s="2" t="s">
        <v>4936</v>
      </c>
      <c r="Q764" s="2" t="s">
        <v>4937</v>
      </c>
      <c r="R764" s="2" t="s">
        <v>4938</v>
      </c>
      <c r="S764" s="2" t="s">
        <v>4939</v>
      </c>
      <c r="T764" s="2" t="s">
        <v>4940</v>
      </c>
      <c r="U764" s="2">
        <v>0</v>
      </c>
      <c r="V764" s="22">
        <v>1.1339999999999999</v>
      </c>
      <c r="W764" s="22">
        <v>1.135</v>
      </c>
      <c r="X764" s="22">
        <v>1.238</v>
      </c>
      <c r="Y764" s="102">
        <v>0.99150646445066504</v>
      </c>
      <c r="Z764" s="102">
        <v>0.97589154420384505</v>
      </c>
      <c r="AA764" s="102">
        <v>0.80668761576155501</v>
      </c>
      <c r="AB764" s="23">
        <v>1</v>
      </c>
      <c r="AC764" s="23">
        <v>1</v>
      </c>
      <c r="AD764" s="23">
        <v>1</v>
      </c>
    </row>
    <row r="765" spans="1:30">
      <c r="A765" s="2" t="s">
        <v>30</v>
      </c>
      <c r="B765" s="2" t="s">
        <v>4941</v>
      </c>
      <c r="C765" s="2" t="s">
        <v>4942</v>
      </c>
      <c r="D765" s="2">
        <v>0</v>
      </c>
      <c r="E765" s="2">
        <v>53.411000000000001</v>
      </c>
      <c r="F765" s="2">
        <v>23</v>
      </c>
      <c r="G765" s="2">
        <v>10</v>
      </c>
      <c r="H765" s="2">
        <v>36</v>
      </c>
      <c r="I765" s="2">
        <v>10</v>
      </c>
      <c r="J765" s="2">
        <v>60.4</v>
      </c>
      <c r="K765" s="2">
        <v>130.30000000000001</v>
      </c>
      <c r="L765" s="2">
        <v>10</v>
      </c>
      <c r="M765" s="2" t="s">
        <v>33</v>
      </c>
      <c r="N765" s="2" t="s">
        <v>40</v>
      </c>
      <c r="O765" s="2" t="s">
        <v>45</v>
      </c>
      <c r="P765" s="2" t="s">
        <v>4943</v>
      </c>
      <c r="Q765" s="2" t="s">
        <v>4944</v>
      </c>
      <c r="R765" s="2" t="s">
        <v>4945</v>
      </c>
      <c r="S765" s="2" t="s">
        <v>4946</v>
      </c>
      <c r="T765" s="2" t="s">
        <v>4947</v>
      </c>
      <c r="U765" s="2">
        <v>0</v>
      </c>
      <c r="V765" s="22">
        <v>0.81799999999999995</v>
      </c>
      <c r="W765" s="22">
        <v>0.85399999999999998</v>
      </c>
      <c r="X765" s="22">
        <v>0.89</v>
      </c>
      <c r="Y765" s="102">
        <v>1.6158580883640999E-2</v>
      </c>
      <c r="Z765" s="102">
        <v>4.6961146490049302E-2</v>
      </c>
      <c r="AA765" s="102">
        <v>0.31025934921283099</v>
      </c>
      <c r="AB765" s="23">
        <v>0.12531422643093701</v>
      </c>
      <c r="AC765" s="23">
        <v>0.228951159810904</v>
      </c>
      <c r="AD765" s="23">
        <v>0.84836597758032495</v>
      </c>
    </row>
    <row r="766" spans="1:30">
      <c r="A766" s="2" t="s">
        <v>30</v>
      </c>
      <c r="B766" s="2" t="s">
        <v>4948</v>
      </c>
      <c r="C766" s="2" t="s">
        <v>4949</v>
      </c>
      <c r="D766" s="2">
        <v>0</v>
      </c>
      <c r="E766" s="2">
        <v>53.411000000000001</v>
      </c>
      <c r="F766" s="2">
        <v>69</v>
      </c>
      <c r="G766" s="2">
        <v>11</v>
      </c>
      <c r="H766" s="2">
        <v>35</v>
      </c>
      <c r="I766" s="2">
        <v>11</v>
      </c>
      <c r="J766" s="2">
        <v>21.7</v>
      </c>
      <c r="K766" s="2">
        <v>131.65</v>
      </c>
      <c r="L766" s="2">
        <v>11</v>
      </c>
      <c r="M766" s="2" t="s">
        <v>235</v>
      </c>
      <c r="N766" s="2" t="s">
        <v>314</v>
      </c>
      <c r="O766" s="2" t="s">
        <v>1468</v>
      </c>
      <c r="P766" s="2" t="s">
        <v>4950</v>
      </c>
      <c r="Q766" s="2" t="s">
        <v>4951</v>
      </c>
      <c r="R766" s="2" t="s">
        <v>4952</v>
      </c>
      <c r="S766" s="2" t="s">
        <v>4953</v>
      </c>
      <c r="T766" s="2" t="s">
        <v>40</v>
      </c>
      <c r="U766" s="2">
        <v>0</v>
      </c>
      <c r="V766" s="22">
        <v>1.2190000000000001</v>
      </c>
      <c r="W766" s="22">
        <v>1.2809999999999999</v>
      </c>
      <c r="X766" s="22">
        <v>1.393</v>
      </c>
      <c r="Y766" s="102">
        <v>0.95314439334721501</v>
      </c>
      <c r="Z766" s="102">
        <v>0.89652580063697696</v>
      </c>
      <c r="AA766" s="102">
        <v>0.71145188875490395</v>
      </c>
      <c r="AB766" s="23">
        <v>1</v>
      </c>
      <c r="AC766" s="23">
        <v>1</v>
      </c>
      <c r="AD766" s="23">
        <v>1</v>
      </c>
    </row>
    <row r="767" spans="1:30">
      <c r="A767" s="2" t="s">
        <v>30</v>
      </c>
      <c r="B767" s="2" t="s">
        <v>4954</v>
      </c>
      <c r="C767" s="2" t="s">
        <v>4955</v>
      </c>
      <c r="D767" s="2">
        <v>0</v>
      </c>
      <c r="E767" s="2">
        <v>53.274999999999999</v>
      </c>
      <c r="F767" s="2">
        <v>39</v>
      </c>
      <c r="G767" s="2">
        <v>10</v>
      </c>
      <c r="H767" s="2">
        <v>45</v>
      </c>
      <c r="I767" s="2">
        <v>10</v>
      </c>
      <c r="J767" s="2">
        <v>37.200000000000003</v>
      </c>
      <c r="K767" s="2">
        <v>167.11</v>
      </c>
      <c r="L767" s="2">
        <v>10</v>
      </c>
      <c r="M767" s="2" t="s">
        <v>921</v>
      </c>
      <c r="N767" s="2" t="s">
        <v>141</v>
      </c>
      <c r="O767" s="2" t="s">
        <v>478</v>
      </c>
      <c r="P767" s="2" t="s">
        <v>4956</v>
      </c>
      <c r="Q767" s="2" t="s">
        <v>4957</v>
      </c>
      <c r="R767" s="2" t="s">
        <v>4958</v>
      </c>
      <c r="S767" s="2" t="s">
        <v>4959</v>
      </c>
      <c r="T767" s="2" t="s">
        <v>523</v>
      </c>
      <c r="U767" s="2">
        <v>0</v>
      </c>
      <c r="V767" s="22">
        <v>1.173</v>
      </c>
      <c r="W767" s="22">
        <v>1.3069999999999999</v>
      </c>
      <c r="X767" s="22">
        <v>1.353</v>
      </c>
      <c r="Y767" s="102">
        <v>0.33509498622697098</v>
      </c>
      <c r="Z767" s="102">
        <v>5.7751215735203303E-2</v>
      </c>
      <c r="AA767" s="102">
        <v>2.24620726307697E-2</v>
      </c>
      <c r="AB767" s="23">
        <v>1</v>
      </c>
      <c r="AC767" s="23">
        <v>0.26940795563782599</v>
      </c>
      <c r="AD767" s="23">
        <v>0.105319616059578</v>
      </c>
    </row>
    <row r="768" spans="1:30">
      <c r="A768" s="2" t="s">
        <v>30</v>
      </c>
      <c r="B768" s="2" t="s">
        <v>4960</v>
      </c>
      <c r="C768" s="2" t="s">
        <v>4961</v>
      </c>
      <c r="D768" s="2">
        <v>0</v>
      </c>
      <c r="E768" s="2">
        <v>53.249000000000002</v>
      </c>
      <c r="F768" s="2">
        <v>39</v>
      </c>
      <c r="G768" s="2">
        <v>13</v>
      </c>
      <c r="H768" s="2">
        <v>32</v>
      </c>
      <c r="I768" s="2">
        <v>13</v>
      </c>
      <c r="J768" s="2">
        <v>47.2</v>
      </c>
      <c r="K768" s="2">
        <v>121.55</v>
      </c>
      <c r="L768" s="2">
        <v>13</v>
      </c>
      <c r="M768" s="2" t="s">
        <v>33</v>
      </c>
      <c r="N768" s="2" t="s">
        <v>40</v>
      </c>
      <c r="O768" s="2" t="s">
        <v>151</v>
      </c>
      <c r="P768" s="2" t="s">
        <v>4962</v>
      </c>
      <c r="Q768" s="2" t="s">
        <v>4963</v>
      </c>
      <c r="R768" s="2" t="s">
        <v>4964</v>
      </c>
      <c r="S768" s="2" t="s">
        <v>4965</v>
      </c>
      <c r="T768" s="2" t="s">
        <v>40</v>
      </c>
      <c r="U768" s="2">
        <v>0</v>
      </c>
      <c r="V768" s="22">
        <v>1.0249999999999999</v>
      </c>
      <c r="W768" s="22">
        <v>1.0229999999999999</v>
      </c>
      <c r="X768" s="22">
        <v>0.84899999999999998</v>
      </c>
      <c r="Y768" s="102">
        <v>0.99995643759823105</v>
      </c>
      <c r="Z768" s="102">
        <v>0.99999635258906105</v>
      </c>
      <c r="AA768" s="102">
        <v>0.99216555170384502</v>
      </c>
      <c r="AB768" s="23">
        <v>1</v>
      </c>
      <c r="AC768" s="23">
        <v>1</v>
      </c>
      <c r="AD768" s="23">
        <v>1</v>
      </c>
    </row>
    <row r="769" spans="1:30">
      <c r="A769" s="2" t="s">
        <v>30</v>
      </c>
      <c r="B769" s="2" t="s">
        <v>4966</v>
      </c>
      <c r="C769" s="2" t="s">
        <v>4967</v>
      </c>
      <c r="D769" s="2">
        <v>0</v>
      </c>
      <c r="E769" s="2">
        <v>52.991</v>
      </c>
      <c r="F769" s="2">
        <v>21</v>
      </c>
      <c r="G769" s="2">
        <v>11</v>
      </c>
      <c r="H769" s="2">
        <v>33</v>
      </c>
      <c r="I769" s="2">
        <v>11</v>
      </c>
      <c r="J769" s="2">
        <v>81.900000000000006</v>
      </c>
      <c r="K769" s="2">
        <v>130.35</v>
      </c>
      <c r="L769" s="2">
        <v>11</v>
      </c>
      <c r="M769" s="2" t="s">
        <v>921</v>
      </c>
      <c r="N769" s="2" t="s">
        <v>141</v>
      </c>
      <c r="O769" s="2" t="s">
        <v>4968</v>
      </c>
      <c r="P769" s="2" t="s">
        <v>1393</v>
      </c>
      <c r="Q769" s="2" t="s">
        <v>4969</v>
      </c>
      <c r="R769" s="2" t="s">
        <v>4970</v>
      </c>
      <c r="S769" s="2" t="s">
        <v>4971</v>
      </c>
      <c r="T769" s="2" t="s">
        <v>40</v>
      </c>
      <c r="U769" s="2">
        <v>0</v>
      </c>
      <c r="V769" s="22">
        <v>2.0640000000000001</v>
      </c>
      <c r="W769" s="22">
        <v>2.7450000000000001</v>
      </c>
      <c r="X769" s="22">
        <v>3.0590000000000002</v>
      </c>
      <c r="Y769" s="102">
        <v>1.12732759382089E-2</v>
      </c>
      <c r="Z769" s="102">
        <v>7.9840965363731098E-4</v>
      </c>
      <c r="AA769" s="102">
        <v>2.9580840128717899E-4</v>
      </c>
      <c r="AB769" s="23">
        <v>9.6823743805738396E-2</v>
      </c>
      <c r="AC769" s="23">
        <v>8.1176726358856092E-3</v>
      </c>
      <c r="AD769" s="23">
        <v>2.6783046382553399E-3</v>
      </c>
    </row>
    <row r="770" spans="1:30">
      <c r="A770" s="2" t="s">
        <v>30</v>
      </c>
      <c r="B770" s="2" t="s">
        <v>4972</v>
      </c>
      <c r="C770" s="2" t="s">
        <v>4973</v>
      </c>
      <c r="D770" s="2">
        <v>0</v>
      </c>
      <c r="E770" s="2">
        <v>52.948999999999998</v>
      </c>
      <c r="F770" s="2">
        <v>37</v>
      </c>
      <c r="G770" s="2">
        <v>10</v>
      </c>
      <c r="H770" s="2">
        <v>32</v>
      </c>
      <c r="I770" s="2">
        <v>10</v>
      </c>
      <c r="J770" s="2">
        <v>37.799999999999997</v>
      </c>
      <c r="K770" s="2">
        <v>125.92</v>
      </c>
      <c r="L770" s="2">
        <v>10</v>
      </c>
      <c r="M770" s="2" t="s">
        <v>1267</v>
      </c>
      <c r="N770" s="2" t="s">
        <v>34</v>
      </c>
      <c r="O770" s="2" t="s">
        <v>214</v>
      </c>
      <c r="P770" s="2" t="s">
        <v>4974</v>
      </c>
      <c r="Q770" s="2" t="s">
        <v>4975</v>
      </c>
      <c r="R770" s="2" t="s">
        <v>4976</v>
      </c>
      <c r="S770" s="2" t="s">
        <v>4977</v>
      </c>
      <c r="T770" s="2" t="s">
        <v>1357</v>
      </c>
      <c r="U770" s="2">
        <v>0</v>
      </c>
      <c r="V770" s="22">
        <v>1.1890000000000001</v>
      </c>
      <c r="W770" s="22">
        <v>1.2150000000000001</v>
      </c>
      <c r="X770" s="22">
        <v>1.32</v>
      </c>
      <c r="Y770" s="102">
        <v>0.44272790134322498</v>
      </c>
      <c r="Z770" s="102">
        <v>0.41002287703137702</v>
      </c>
      <c r="AA770" s="102">
        <v>0.106025187325384</v>
      </c>
      <c r="AB770" s="23">
        <v>1</v>
      </c>
      <c r="AC770" s="23">
        <v>1</v>
      </c>
      <c r="AD770" s="23">
        <v>0.373322402881335</v>
      </c>
    </row>
    <row r="771" spans="1:30">
      <c r="A771" s="2" t="s">
        <v>30</v>
      </c>
      <c r="B771" s="2" t="s">
        <v>4978</v>
      </c>
      <c r="C771" s="2" t="s">
        <v>4979</v>
      </c>
      <c r="D771" s="2">
        <v>0</v>
      </c>
      <c r="E771" s="2">
        <v>52.908000000000001</v>
      </c>
      <c r="F771" s="2">
        <v>28</v>
      </c>
      <c r="G771" s="2">
        <v>9</v>
      </c>
      <c r="H771" s="2">
        <v>42</v>
      </c>
      <c r="I771" s="2">
        <v>9</v>
      </c>
      <c r="J771" s="2">
        <v>36.5</v>
      </c>
      <c r="K771" s="2">
        <v>145.41</v>
      </c>
      <c r="L771" s="2">
        <v>9</v>
      </c>
      <c r="M771" s="2" t="s">
        <v>53</v>
      </c>
      <c r="N771" s="2" t="s">
        <v>86</v>
      </c>
      <c r="O771" s="2" t="s">
        <v>214</v>
      </c>
      <c r="P771" s="2" t="s">
        <v>4980</v>
      </c>
      <c r="Q771" s="2" t="s">
        <v>4981</v>
      </c>
      <c r="R771" s="2" t="s">
        <v>4982</v>
      </c>
      <c r="S771" s="2" t="s">
        <v>4983</v>
      </c>
      <c r="T771" s="2" t="s">
        <v>2140</v>
      </c>
      <c r="U771" s="2">
        <v>0</v>
      </c>
      <c r="V771" s="22">
        <v>0.35599999999999998</v>
      </c>
      <c r="W771" s="22">
        <v>0.36899999999999999</v>
      </c>
      <c r="X771" s="22">
        <v>0.32600000000000001</v>
      </c>
      <c r="Y771" s="102">
        <v>1.4685363231326E-4</v>
      </c>
      <c r="Z771" s="102">
        <v>1.94853707139897E-4</v>
      </c>
      <c r="AA771" s="102">
        <v>7.5242844474354698E-5</v>
      </c>
      <c r="AB771" s="23">
        <v>2.6991697619177099E-3</v>
      </c>
      <c r="AC771" s="23">
        <v>2.4870910675217398E-3</v>
      </c>
      <c r="AD771" s="23">
        <v>8.7529334268268298E-4</v>
      </c>
    </row>
    <row r="772" spans="1:30">
      <c r="A772" s="2" t="s">
        <v>30</v>
      </c>
      <c r="B772" s="2" t="s">
        <v>4984</v>
      </c>
      <c r="C772" s="2" t="s">
        <v>4985</v>
      </c>
      <c r="D772" s="2">
        <v>0</v>
      </c>
      <c r="E772" s="2">
        <v>52.908000000000001</v>
      </c>
      <c r="F772" s="2">
        <v>41</v>
      </c>
      <c r="G772" s="2">
        <v>5</v>
      </c>
      <c r="H772" s="2">
        <v>63</v>
      </c>
      <c r="I772" s="2">
        <v>5</v>
      </c>
      <c r="J772" s="2">
        <v>15.3</v>
      </c>
      <c r="K772" s="2">
        <v>234.46</v>
      </c>
      <c r="L772" s="2">
        <v>5</v>
      </c>
      <c r="M772" s="2" t="s">
        <v>132</v>
      </c>
      <c r="N772" s="2" t="s">
        <v>729</v>
      </c>
      <c r="O772" s="2" t="s">
        <v>1058</v>
      </c>
      <c r="P772" s="2" t="s">
        <v>4986</v>
      </c>
      <c r="Q772" s="2" t="s">
        <v>4987</v>
      </c>
      <c r="R772" s="2" t="s">
        <v>4988</v>
      </c>
      <c r="S772" s="2" t="s">
        <v>4989</v>
      </c>
      <c r="T772" s="2" t="s">
        <v>102</v>
      </c>
      <c r="U772" s="2">
        <v>0</v>
      </c>
      <c r="V772" s="22">
        <v>0.81100000000000005</v>
      </c>
      <c r="W772" s="22">
        <v>0.50700000000000001</v>
      </c>
      <c r="X772" s="22">
        <v>0.29099999999999998</v>
      </c>
      <c r="Y772" s="102">
        <v>0.84899862113255997</v>
      </c>
      <c r="Z772" s="102">
        <v>1.7301841120914201E-2</v>
      </c>
      <c r="AA772" s="102">
        <v>1.4939340846142901E-4</v>
      </c>
      <c r="AB772" s="23">
        <v>1</v>
      </c>
      <c r="AC772" s="23">
        <v>0.10635713705766001</v>
      </c>
      <c r="AD772" s="23">
        <v>1.5601425270006101E-3</v>
      </c>
    </row>
    <row r="773" spans="1:30">
      <c r="A773" s="2" t="s">
        <v>30</v>
      </c>
      <c r="B773" s="2" t="s">
        <v>4990</v>
      </c>
      <c r="C773" s="2" t="s">
        <v>4991</v>
      </c>
      <c r="D773" s="2">
        <v>0</v>
      </c>
      <c r="E773" s="2">
        <v>52.899000000000001</v>
      </c>
      <c r="F773" s="2">
        <v>41</v>
      </c>
      <c r="G773" s="2">
        <v>8</v>
      </c>
      <c r="H773" s="2">
        <v>53</v>
      </c>
      <c r="I773" s="2">
        <v>8</v>
      </c>
      <c r="J773" s="2">
        <v>27</v>
      </c>
      <c r="K773" s="2">
        <v>187.25</v>
      </c>
      <c r="L773" s="2">
        <v>8</v>
      </c>
      <c r="M773" s="2" t="s">
        <v>33</v>
      </c>
      <c r="N773" s="2" t="s">
        <v>34</v>
      </c>
      <c r="O773" s="2" t="s">
        <v>3304</v>
      </c>
      <c r="P773" s="2" t="s">
        <v>4992</v>
      </c>
      <c r="Q773" s="2" t="s">
        <v>4993</v>
      </c>
      <c r="R773" s="2" t="s">
        <v>4994</v>
      </c>
      <c r="S773" s="2" t="s">
        <v>4995</v>
      </c>
      <c r="T773" s="2" t="s">
        <v>40</v>
      </c>
      <c r="U773" s="2">
        <v>0</v>
      </c>
      <c r="V773" s="22">
        <v>1.2749999999999999</v>
      </c>
      <c r="W773" s="22">
        <v>1.214</v>
      </c>
      <c r="X773" s="22">
        <v>1.341</v>
      </c>
      <c r="Y773" s="102">
        <v>0.81601075877102602</v>
      </c>
      <c r="Z773" s="102">
        <v>0.89767946929468401</v>
      </c>
      <c r="AA773" s="102">
        <v>0.71546409795990296</v>
      </c>
      <c r="AB773" s="23">
        <v>1</v>
      </c>
      <c r="AC773" s="23">
        <v>1</v>
      </c>
      <c r="AD773" s="23">
        <v>1</v>
      </c>
    </row>
    <row r="774" spans="1:30">
      <c r="A774" s="2" t="s">
        <v>30</v>
      </c>
      <c r="B774" s="2" t="s">
        <v>4996</v>
      </c>
      <c r="C774" s="2" t="s">
        <v>4997</v>
      </c>
      <c r="D774" s="2">
        <v>0</v>
      </c>
      <c r="E774" s="2">
        <v>52.756999999999998</v>
      </c>
      <c r="F774" s="2">
        <v>51</v>
      </c>
      <c r="G774" s="2">
        <v>8</v>
      </c>
      <c r="H774" s="2">
        <v>56</v>
      </c>
      <c r="I774" s="2">
        <v>8</v>
      </c>
      <c r="J774" s="2">
        <v>19</v>
      </c>
      <c r="K774" s="2">
        <v>216.05</v>
      </c>
      <c r="L774" s="2">
        <v>8</v>
      </c>
      <c r="M774" s="2" t="s">
        <v>3225</v>
      </c>
      <c r="N774" s="2" t="s">
        <v>86</v>
      </c>
      <c r="O774" s="2" t="s">
        <v>2855</v>
      </c>
      <c r="P774" s="2" t="s">
        <v>4998</v>
      </c>
      <c r="Q774" s="2" t="s">
        <v>4999</v>
      </c>
      <c r="R774" s="2" t="s">
        <v>5000</v>
      </c>
      <c r="S774" s="2" t="s">
        <v>5001</v>
      </c>
      <c r="T774" s="2" t="s">
        <v>40</v>
      </c>
      <c r="U774" s="2">
        <v>0</v>
      </c>
      <c r="V774" s="22">
        <v>0.84099999999999997</v>
      </c>
      <c r="W774" s="22">
        <v>1.028</v>
      </c>
      <c r="X774" s="22">
        <v>1.02</v>
      </c>
      <c r="Y774" s="102">
        <v>0.82993579169644005</v>
      </c>
      <c r="Z774" s="102">
        <v>0.99992676041788497</v>
      </c>
      <c r="AA774" s="102">
        <v>0.99999909182171798</v>
      </c>
      <c r="AB774" s="23">
        <v>1</v>
      </c>
      <c r="AC774" s="23">
        <v>1</v>
      </c>
      <c r="AD774" s="23">
        <v>1</v>
      </c>
    </row>
    <row r="775" spans="1:30">
      <c r="A775" s="2" t="s">
        <v>30</v>
      </c>
      <c r="B775" s="2" t="s">
        <v>5002</v>
      </c>
      <c r="C775" s="2" t="s">
        <v>5003</v>
      </c>
      <c r="D775" s="2">
        <v>0</v>
      </c>
      <c r="E775" s="2">
        <v>52.750999999999998</v>
      </c>
      <c r="F775" s="2">
        <v>30</v>
      </c>
      <c r="G775" s="2">
        <v>12</v>
      </c>
      <c r="H775" s="2">
        <v>32</v>
      </c>
      <c r="I775" s="2">
        <v>12</v>
      </c>
      <c r="J775" s="2">
        <v>61.5</v>
      </c>
      <c r="K775" s="2">
        <v>126.13</v>
      </c>
      <c r="L775" s="2">
        <v>12</v>
      </c>
      <c r="M775" s="2" t="s">
        <v>921</v>
      </c>
      <c r="N775" s="2" t="s">
        <v>40</v>
      </c>
      <c r="O775" s="2" t="s">
        <v>519</v>
      </c>
      <c r="P775" s="2" t="s">
        <v>520</v>
      </c>
      <c r="Q775" s="2" t="s">
        <v>5004</v>
      </c>
      <c r="R775" s="2" t="s">
        <v>5005</v>
      </c>
      <c r="S775" s="2" t="s">
        <v>5006</v>
      </c>
      <c r="T775" s="2" t="s">
        <v>5007</v>
      </c>
      <c r="U775" s="2">
        <v>0</v>
      </c>
      <c r="V775" s="22">
        <v>1.1020000000000001</v>
      </c>
      <c r="W775" s="22">
        <v>1.0920000000000001</v>
      </c>
      <c r="X775" s="22">
        <v>1.121</v>
      </c>
      <c r="Y775" s="102">
        <v>0.99959914466953204</v>
      </c>
      <c r="Z775" s="102">
        <v>0.99943305399315296</v>
      </c>
      <c r="AA775" s="102">
        <v>0.99847451474017102</v>
      </c>
      <c r="AB775" s="23">
        <v>1</v>
      </c>
      <c r="AC775" s="23">
        <v>1</v>
      </c>
      <c r="AD775" s="23">
        <v>1</v>
      </c>
    </row>
    <row r="776" spans="1:30">
      <c r="A776" s="2" t="s">
        <v>30</v>
      </c>
      <c r="B776" s="2" t="s">
        <v>5008</v>
      </c>
      <c r="C776" s="2" t="s">
        <v>5009</v>
      </c>
      <c r="D776" s="2">
        <v>0</v>
      </c>
      <c r="E776" s="2">
        <v>52.581000000000003</v>
      </c>
      <c r="F776" s="2">
        <v>83</v>
      </c>
      <c r="G776" s="2">
        <v>11</v>
      </c>
      <c r="H776" s="2">
        <v>31</v>
      </c>
      <c r="I776" s="2">
        <v>11</v>
      </c>
      <c r="J776" s="2">
        <v>23.7</v>
      </c>
      <c r="K776" s="2">
        <v>98.51</v>
      </c>
      <c r="L776" s="2">
        <v>11</v>
      </c>
      <c r="M776" s="2" t="s">
        <v>33</v>
      </c>
      <c r="N776" s="2" t="s">
        <v>40</v>
      </c>
      <c r="O776" s="2" t="s">
        <v>511</v>
      </c>
      <c r="P776" s="2" t="s">
        <v>5010</v>
      </c>
      <c r="Q776" s="2" t="s">
        <v>5011</v>
      </c>
      <c r="R776" s="2" t="s">
        <v>5012</v>
      </c>
      <c r="S776" s="2" t="s">
        <v>5013</v>
      </c>
      <c r="T776" s="2" t="s">
        <v>40</v>
      </c>
      <c r="U776" s="2">
        <v>0</v>
      </c>
      <c r="V776" s="22">
        <v>1.286</v>
      </c>
      <c r="W776" s="22">
        <v>1.2370000000000001</v>
      </c>
      <c r="X776" s="22">
        <v>1.292</v>
      </c>
      <c r="Y776" s="102">
        <v>0.946141246464828</v>
      </c>
      <c r="Z776" s="102">
        <v>0.963706287467197</v>
      </c>
      <c r="AA776" s="102">
        <v>0.93725554592532401</v>
      </c>
      <c r="AB776" s="23">
        <v>1</v>
      </c>
      <c r="AC776" s="23">
        <v>1</v>
      </c>
      <c r="AD776" s="23">
        <v>1</v>
      </c>
    </row>
    <row r="777" spans="1:30">
      <c r="A777" s="2" t="s">
        <v>30</v>
      </c>
      <c r="B777" s="2" t="s">
        <v>5014</v>
      </c>
      <c r="C777" s="2" t="s">
        <v>5015</v>
      </c>
      <c r="D777" s="2">
        <v>0</v>
      </c>
      <c r="E777" s="2">
        <v>52.517000000000003</v>
      </c>
      <c r="F777" s="2">
        <v>20</v>
      </c>
      <c r="G777" s="2">
        <v>10</v>
      </c>
      <c r="H777" s="2">
        <v>50</v>
      </c>
      <c r="I777" s="2">
        <v>10</v>
      </c>
      <c r="J777" s="2">
        <v>54.8</v>
      </c>
      <c r="K777" s="2">
        <v>148.44999999999999</v>
      </c>
      <c r="L777" s="2">
        <v>10</v>
      </c>
      <c r="M777" s="2" t="s">
        <v>1569</v>
      </c>
      <c r="N777" s="2" t="s">
        <v>141</v>
      </c>
      <c r="O777" s="2" t="s">
        <v>519</v>
      </c>
      <c r="P777" s="2" t="s">
        <v>5016</v>
      </c>
      <c r="Q777" s="2" t="s">
        <v>5017</v>
      </c>
      <c r="R777" s="2" t="s">
        <v>5018</v>
      </c>
      <c r="S777" s="2" t="s">
        <v>5019</v>
      </c>
      <c r="T777" s="2" t="s">
        <v>40</v>
      </c>
      <c r="U777" s="2">
        <v>0</v>
      </c>
      <c r="V777" s="22">
        <v>0.63700000000000001</v>
      </c>
      <c r="W777" s="22">
        <v>0.58199999999999996</v>
      </c>
      <c r="X777" s="22">
        <v>0.60899999999999999</v>
      </c>
      <c r="Y777" s="102">
        <v>0.223228319069285</v>
      </c>
      <c r="Z777" s="102">
        <v>0.12168476595182499</v>
      </c>
      <c r="AA777" s="102">
        <v>0.12608320247850899</v>
      </c>
      <c r="AB777" s="23">
        <v>0.96539682458669496</v>
      </c>
      <c r="AC777" s="23">
        <v>0.48322559641574198</v>
      </c>
      <c r="AD777" s="23">
        <v>0.43188497428920802</v>
      </c>
    </row>
    <row r="778" spans="1:30">
      <c r="A778" s="2" t="s">
        <v>30</v>
      </c>
      <c r="B778" s="2" t="s">
        <v>5020</v>
      </c>
      <c r="C778" s="2" t="s">
        <v>5021</v>
      </c>
      <c r="D778" s="2">
        <v>0</v>
      </c>
      <c r="E778" s="2">
        <v>52.372999999999998</v>
      </c>
      <c r="F778" s="2">
        <v>35</v>
      </c>
      <c r="G778" s="2">
        <v>10</v>
      </c>
      <c r="H778" s="2">
        <v>45</v>
      </c>
      <c r="I778" s="2">
        <v>10</v>
      </c>
      <c r="J778" s="2">
        <v>42.6</v>
      </c>
      <c r="K778" s="2">
        <v>172.01</v>
      </c>
      <c r="L778" s="2">
        <v>10</v>
      </c>
      <c r="M778" s="2" t="s">
        <v>33</v>
      </c>
      <c r="N778" s="2" t="s">
        <v>40</v>
      </c>
      <c r="O778" s="2" t="s">
        <v>77</v>
      </c>
      <c r="P778" s="2" t="s">
        <v>5022</v>
      </c>
      <c r="Q778" s="2" t="s">
        <v>5023</v>
      </c>
      <c r="R778" s="2" t="s">
        <v>5024</v>
      </c>
      <c r="S778" s="2" t="s">
        <v>5025</v>
      </c>
      <c r="T778" s="2" t="s">
        <v>40</v>
      </c>
      <c r="U778" s="2">
        <v>0</v>
      </c>
      <c r="V778" s="22">
        <v>0.81899999999999995</v>
      </c>
      <c r="W778" s="22">
        <v>0.91300000000000003</v>
      </c>
      <c r="X778" s="22">
        <v>0.97</v>
      </c>
      <c r="Y778" s="102">
        <v>0.99828153372176598</v>
      </c>
      <c r="Z778" s="102">
        <v>0.99997686638134897</v>
      </c>
      <c r="AA778" s="102">
        <v>0.99999989979194004</v>
      </c>
      <c r="AB778" s="23">
        <v>1</v>
      </c>
      <c r="AC778" s="23">
        <v>1</v>
      </c>
      <c r="AD778" s="23">
        <v>1</v>
      </c>
    </row>
    <row r="779" spans="1:30">
      <c r="A779" s="2" t="s">
        <v>30</v>
      </c>
      <c r="B779" s="2" t="s">
        <v>5026</v>
      </c>
      <c r="C779" s="2" t="s">
        <v>5027</v>
      </c>
      <c r="D779" s="2">
        <v>0</v>
      </c>
      <c r="E779" s="2">
        <v>52.283000000000001</v>
      </c>
      <c r="F779" s="2">
        <v>54</v>
      </c>
      <c r="G779" s="2">
        <v>8</v>
      </c>
      <c r="H779" s="2">
        <v>44</v>
      </c>
      <c r="I779" s="2">
        <v>8</v>
      </c>
      <c r="J779" s="2">
        <v>20.8</v>
      </c>
      <c r="K779" s="2">
        <v>180.3</v>
      </c>
      <c r="L779" s="2">
        <v>8</v>
      </c>
      <c r="M779" s="2" t="s">
        <v>85</v>
      </c>
      <c r="N779" s="2" t="s">
        <v>34</v>
      </c>
      <c r="O779" s="2" t="s">
        <v>35</v>
      </c>
      <c r="P779" s="2" t="s">
        <v>5028</v>
      </c>
      <c r="Q779" s="2" t="s">
        <v>5029</v>
      </c>
      <c r="R779" s="2" t="s">
        <v>5030</v>
      </c>
      <c r="S779" s="2" t="s">
        <v>5031</v>
      </c>
      <c r="T779" s="2" t="s">
        <v>40</v>
      </c>
      <c r="U779" s="2">
        <v>0</v>
      </c>
      <c r="V779" s="22">
        <v>1.194</v>
      </c>
      <c r="W779" s="22">
        <v>1.284</v>
      </c>
      <c r="X779" s="22">
        <v>1.28</v>
      </c>
      <c r="Y779" s="102">
        <v>0.92654140338097202</v>
      </c>
      <c r="Z779" s="102">
        <v>0.59762011722074304</v>
      </c>
      <c r="AA779" s="102">
        <v>0.58084468234980202</v>
      </c>
      <c r="AB779" s="23">
        <v>1</v>
      </c>
      <c r="AC779" s="23">
        <v>1</v>
      </c>
      <c r="AD779" s="23">
        <v>1</v>
      </c>
    </row>
    <row r="780" spans="1:30">
      <c r="A780" s="2" t="s">
        <v>30</v>
      </c>
      <c r="B780" s="2" t="s">
        <v>5032</v>
      </c>
      <c r="C780" s="2" t="s">
        <v>5033</v>
      </c>
      <c r="D780" s="2">
        <v>0</v>
      </c>
      <c r="E780" s="2">
        <v>52.232999999999997</v>
      </c>
      <c r="F780" s="2">
        <v>52</v>
      </c>
      <c r="G780" s="2">
        <v>10</v>
      </c>
      <c r="H780" s="2">
        <v>37</v>
      </c>
      <c r="I780" s="2">
        <v>10</v>
      </c>
      <c r="J780" s="2">
        <v>29.7</v>
      </c>
      <c r="K780" s="2">
        <v>136.16999999999999</v>
      </c>
      <c r="L780" s="2">
        <v>10</v>
      </c>
      <c r="M780" s="2" t="s">
        <v>33</v>
      </c>
      <c r="N780" s="2" t="s">
        <v>86</v>
      </c>
      <c r="O780" s="2" t="s">
        <v>214</v>
      </c>
      <c r="P780" s="2" t="s">
        <v>5034</v>
      </c>
      <c r="Q780" s="2" t="s">
        <v>5035</v>
      </c>
      <c r="R780" s="2" t="s">
        <v>5036</v>
      </c>
      <c r="S780" s="2" t="s">
        <v>5037</v>
      </c>
      <c r="T780" s="2" t="s">
        <v>40</v>
      </c>
      <c r="U780" s="2">
        <v>0</v>
      </c>
      <c r="V780" s="22">
        <v>1.1040000000000001</v>
      </c>
      <c r="W780" s="22">
        <v>1.0289999999999999</v>
      </c>
      <c r="X780" s="22">
        <v>1.1850000000000001</v>
      </c>
      <c r="Y780" s="102">
        <v>0.75037628660283096</v>
      </c>
      <c r="Z780" s="102">
        <v>0.99977050079359397</v>
      </c>
      <c r="AA780" s="102">
        <v>0.30250616130269398</v>
      </c>
      <c r="AB780" s="23">
        <v>1</v>
      </c>
      <c r="AC780" s="23">
        <v>1</v>
      </c>
      <c r="AD780" s="23">
        <v>0.83359269036634298</v>
      </c>
    </row>
    <row r="781" spans="1:30">
      <c r="A781" s="2" t="s">
        <v>30</v>
      </c>
      <c r="B781" s="2" t="s">
        <v>5038</v>
      </c>
      <c r="C781" s="2" t="s">
        <v>5039</v>
      </c>
      <c r="D781" s="2">
        <v>0</v>
      </c>
      <c r="E781" s="2">
        <v>52.216000000000001</v>
      </c>
      <c r="F781" s="2">
        <v>43</v>
      </c>
      <c r="G781" s="2">
        <v>9</v>
      </c>
      <c r="H781" s="2">
        <v>38</v>
      </c>
      <c r="I781" s="2">
        <v>9</v>
      </c>
      <c r="J781" s="2">
        <v>37</v>
      </c>
      <c r="K781" s="2">
        <v>147.4</v>
      </c>
      <c r="L781" s="2">
        <v>9</v>
      </c>
      <c r="M781" s="2" t="s">
        <v>33</v>
      </c>
      <c r="N781" s="2" t="s">
        <v>34</v>
      </c>
      <c r="O781" s="2" t="s">
        <v>111</v>
      </c>
      <c r="P781" s="2" t="s">
        <v>5040</v>
      </c>
      <c r="Q781" s="2" t="s">
        <v>5041</v>
      </c>
      <c r="R781" s="2" t="s">
        <v>5042</v>
      </c>
      <c r="S781" s="2" t="s">
        <v>5043</v>
      </c>
      <c r="T781" s="2" t="s">
        <v>40</v>
      </c>
      <c r="U781" s="2">
        <v>0</v>
      </c>
      <c r="V781" s="22">
        <v>1.121</v>
      </c>
      <c r="W781" s="22">
        <v>1.1970000000000001</v>
      </c>
      <c r="X781" s="22">
        <v>1.2709999999999999</v>
      </c>
      <c r="Y781" s="102">
        <v>0.68965633263828297</v>
      </c>
      <c r="Z781" s="102">
        <v>0.26642690278704101</v>
      </c>
      <c r="AA781" s="102">
        <v>7.4475392915655705E-2</v>
      </c>
      <c r="AB781" s="23">
        <v>1</v>
      </c>
      <c r="AC781" s="23">
        <v>0.86518135569360499</v>
      </c>
      <c r="AD781" s="23">
        <v>0.28577405465339301</v>
      </c>
    </row>
    <row r="782" spans="1:30">
      <c r="A782" s="2" t="s">
        <v>30</v>
      </c>
      <c r="B782" s="2" t="s">
        <v>5044</v>
      </c>
      <c r="C782" s="2" t="s">
        <v>5045</v>
      </c>
      <c r="D782" s="2">
        <v>0</v>
      </c>
      <c r="E782" s="2">
        <v>52.103000000000002</v>
      </c>
      <c r="F782" s="2">
        <v>73</v>
      </c>
      <c r="G782" s="2">
        <v>10</v>
      </c>
      <c r="H782" s="2">
        <v>27</v>
      </c>
      <c r="I782" s="2">
        <v>10</v>
      </c>
      <c r="J782" s="2">
        <v>22.9</v>
      </c>
      <c r="K782" s="2">
        <v>104.21</v>
      </c>
      <c r="L782" s="2">
        <v>10</v>
      </c>
      <c r="M782" s="2" t="s">
        <v>2155</v>
      </c>
      <c r="N782" s="2" t="s">
        <v>314</v>
      </c>
      <c r="O782" s="2" t="s">
        <v>151</v>
      </c>
      <c r="P782" s="2" t="s">
        <v>5046</v>
      </c>
      <c r="Q782" s="2" t="s">
        <v>5047</v>
      </c>
      <c r="R782" s="2" t="s">
        <v>5048</v>
      </c>
      <c r="S782" s="2" t="s">
        <v>5049</v>
      </c>
      <c r="T782" s="2" t="s">
        <v>2694</v>
      </c>
      <c r="U782" s="2">
        <v>0</v>
      </c>
      <c r="V782" s="22">
        <v>1.2769999999999999</v>
      </c>
      <c r="W782" s="22">
        <v>1.1930000000000001</v>
      </c>
      <c r="X782" s="22">
        <v>1.2529999999999999</v>
      </c>
      <c r="Y782" s="102">
        <v>0.959120089577847</v>
      </c>
      <c r="Z782" s="102">
        <v>0.993627328873394</v>
      </c>
      <c r="AA782" s="102">
        <v>0.96902298763538297</v>
      </c>
      <c r="AB782" s="23">
        <v>1</v>
      </c>
      <c r="AC782" s="23">
        <v>1</v>
      </c>
      <c r="AD782" s="23">
        <v>1</v>
      </c>
    </row>
    <row r="783" spans="1:30">
      <c r="A783" s="2" t="s">
        <v>30</v>
      </c>
      <c r="B783" s="2" t="s">
        <v>5050</v>
      </c>
      <c r="C783" s="2" t="s">
        <v>5051</v>
      </c>
      <c r="D783" s="2">
        <v>0</v>
      </c>
      <c r="E783" s="2">
        <v>51.981000000000002</v>
      </c>
      <c r="F783" s="2">
        <v>35</v>
      </c>
      <c r="G783" s="2">
        <v>11</v>
      </c>
      <c r="H783" s="2">
        <v>35</v>
      </c>
      <c r="I783" s="2">
        <v>11</v>
      </c>
      <c r="J783" s="2">
        <v>44.9</v>
      </c>
      <c r="K783" s="2">
        <v>124.36</v>
      </c>
      <c r="L783" s="2">
        <v>11</v>
      </c>
      <c r="M783" s="2" t="s">
        <v>33</v>
      </c>
      <c r="N783" s="2" t="s">
        <v>34</v>
      </c>
      <c r="O783" s="2" t="s">
        <v>77</v>
      </c>
      <c r="P783" s="2" t="s">
        <v>1079</v>
      </c>
      <c r="Q783" s="2" t="s">
        <v>5052</v>
      </c>
      <c r="R783" s="2" t="s">
        <v>5053</v>
      </c>
      <c r="S783" s="2" t="s">
        <v>5054</v>
      </c>
      <c r="T783" s="2" t="s">
        <v>40</v>
      </c>
      <c r="U783" s="2">
        <v>0</v>
      </c>
      <c r="V783" s="22">
        <v>0.90500000000000003</v>
      </c>
      <c r="W783" s="22">
        <v>0.81899999999999995</v>
      </c>
      <c r="X783" s="22">
        <v>0.93899999999999995</v>
      </c>
      <c r="Y783" s="102">
        <v>0.999193618332889</v>
      </c>
      <c r="Z783" s="102">
        <v>0.95788532518333702</v>
      </c>
      <c r="AA783" s="102">
        <v>0.99983917174234205</v>
      </c>
      <c r="AB783" s="23">
        <v>1</v>
      </c>
      <c r="AC783" s="23">
        <v>1</v>
      </c>
      <c r="AD783" s="23">
        <v>1</v>
      </c>
    </row>
    <row r="784" spans="1:30">
      <c r="A784" s="2" t="s">
        <v>30</v>
      </c>
      <c r="B784" s="2" t="s">
        <v>5055</v>
      </c>
      <c r="C784" s="2" t="s">
        <v>5056</v>
      </c>
      <c r="D784" s="2">
        <v>0</v>
      </c>
      <c r="E784" s="2">
        <v>51.966000000000001</v>
      </c>
      <c r="F784" s="2">
        <v>36</v>
      </c>
      <c r="G784" s="2">
        <v>11</v>
      </c>
      <c r="H784" s="2">
        <v>35</v>
      </c>
      <c r="I784" s="2">
        <v>11</v>
      </c>
      <c r="J784" s="2">
        <v>41.9</v>
      </c>
      <c r="K784" s="2">
        <v>127.52</v>
      </c>
      <c r="L784" s="2">
        <v>11</v>
      </c>
      <c r="M784" s="2" t="s">
        <v>33</v>
      </c>
      <c r="N784" s="2" t="s">
        <v>314</v>
      </c>
      <c r="O784" s="2" t="s">
        <v>158</v>
      </c>
      <c r="P784" s="2" t="s">
        <v>5057</v>
      </c>
      <c r="Q784" s="2" t="s">
        <v>5058</v>
      </c>
      <c r="R784" s="2" t="s">
        <v>5059</v>
      </c>
      <c r="S784" s="2" t="s">
        <v>5060</v>
      </c>
      <c r="T784" s="2" t="s">
        <v>40</v>
      </c>
      <c r="U784" s="2">
        <v>0</v>
      </c>
      <c r="V784" s="22">
        <v>1.1359999999999999</v>
      </c>
      <c r="W784" s="22">
        <v>1.284</v>
      </c>
      <c r="X784" s="22">
        <v>1.4390000000000001</v>
      </c>
      <c r="Y784" s="102">
        <v>0.99664900289321401</v>
      </c>
      <c r="Z784" s="102">
        <v>0.94320993875483194</v>
      </c>
      <c r="AA784" s="102">
        <v>0.78313276631656503</v>
      </c>
      <c r="AB784" s="23">
        <v>1</v>
      </c>
      <c r="AC784" s="23">
        <v>1</v>
      </c>
      <c r="AD784" s="23">
        <v>1</v>
      </c>
    </row>
    <row r="785" spans="1:30">
      <c r="A785" s="2" t="s">
        <v>30</v>
      </c>
      <c r="B785" s="2" t="s">
        <v>5061</v>
      </c>
      <c r="C785" s="2" t="s">
        <v>5062</v>
      </c>
      <c r="D785" s="2">
        <v>0</v>
      </c>
      <c r="E785" s="2">
        <v>51.94</v>
      </c>
      <c r="F785" s="2">
        <v>65</v>
      </c>
      <c r="G785" s="2">
        <v>8</v>
      </c>
      <c r="H785" s="2">
        <v>45</v>
      </c>
      <c r="I785" s="2">
        <v>7</v>
      </c>
      <c r="J785" s="2">
        <v>20.399999999999999</v>
      </c>
      <c r="K785" s="2">
        <v>163.33000000000001</v>
      </c>
      <c r="L785" s="2">
        <v>8</v>
      </c>
      <c r="M785" s="2" t="s">
        <v>33</v>
      </c>
      <c r="N785" s="2" t="s">
        <v>40</v>
      </c>
      <c r="O785" s="2" t="s">
        <v>158</v>
      </c>
      <c r="P785" s="2" t="s">
        <v>3250</v>
      </c>
      <c r="Q785" s="2" t="s">
        <v>5063</v>
      </c>
      <c r="R785" s="2" t="s">
        <v>5064</v>
      </c>
      <c r="S785" s="2" t="s">
        <v>5065</v>
      </c>
      <c r="T785" s="2" t="s">
        <v>3357</v>
      </c>
      <c r="U785" s="2">
        <v>0</v>
      </c>
      <c r="V785" s="22">
        <v>0.98399999999999999</v>
      </c>
      <c r="W785" s="22">
        <v>0.82099999999999995</v>
      </c>
      <c r="X785" s="22">
        <v>0.81599999999999995</v>
      </c>
      <c r="Y785" s="102">
        <v>0.99996261525657404</v>
      </c>
      <c r="Z785" s="102">
        <v>0.60198718940887297</v>
      </c>
      <c r="AA785" s="102">
        <v>0.44153195518003502</v>
      </c>
      <c r="AB785" s="23">
        <v>1</v>
      </c>
      <c r="AC785" s="23">
        <v>1</v>
      </c>
      <c r="AD785" s="23">
        <v>1</v>
      </c>
    </row>
    <row r="786" spans="1:30">
      <c r="A786" s="2" t="s">
        <v>30</v>
      </c>
      <c r="B786" s="2" t="s">
        <v>5066</v>
      </c>
      <c r="C786" s="2" t="s">
        <v>5067</v>
      </c>
      <c r="D786" s="2">
        <v>0</v>
      </c>
      <c r="E786" s="2">
        <v>51.899000000000001</v>
      </c>
      <c r="F786" s="2">
        <v>56</v>
      </c>
      <c r="G786" s="2">
        <v>9</v>
      </c>
      <c r="H786" s="2">
        <v>42</v>
      </c>
      <c r="I786" s="2">
        <v>9</v>
      </c>
      <c r="J786" s="2">
        <v>26</v>
      </c>
      <c r="K786" s="2">
        <v>157.62</v>
      </c>
      <c r="L786" s="2">
        <v>9</v>
      </c>
      <c r="M786" s="2" t="s">
        <v>40</v>
      </c>
      <c r="N786" s="2" t="s">
        <v>86</v>
      </c>
      <c r="O786" s="2" t="s">
        <v>158</v>
      </c>
      <c r="P786" s="2" t="s">
        <v>5068</v>
      </c>
      <c r="Q786" s="2" t="s">
        <v>5069</v>
      </c>
      <c r="R786" s="2" t="s">
        <v>5070</v>
      </c>
      <c r="S786" s="2" t="s">
        <v>5071</v>
      </c>
      <c r="T786" s="2" t="s">
        <v>40</v>
      </c>
      <c r="U786" s="2">
        <v>0</v>
      </c>
      <c r="V786" s="22">
        <v>1.145</v>
      </c>
      <c r="W786" s="22">
        <v>1.105</v>
      </c>
      <c r="X786" s="22">
        <v>1.2569999999999999</v>
      </c>
      <c r="Y786" s="102">
        <v>0.96961189228178901</v>
      </c>
      <c r="Z786" s="102">
        <v>0.99354106169983003</v>
      </c>
      <c r="AA786" s="102">
        <v>0.74347376178342295</v>
      </c>
      <c r="AB786" s="23">
        <v>1</v>
      </c>
      <c r="AC786" s="23">
        <v>1</v>
      </c>
      <c r="AD786" s="23">
        <v>1</v>
      </c>
    </row>
    <row r="787" spans="1:30">
      <c r="A787" s="2" t="s">
        <v>30</v>
      </c>
      <c r="B787" s="2" t="s">
        <v>5072</v>
      </c>
      <c r="C787" s="2" t="s">
        <v>5073</v>
      </c>
      <c r="D787" s="2">
        <v>0</v>
      </c>
      <c r="E787" s="2">
        <v>51.838999999999999</v>
      </c>
      <c r="F787" s="2">
        <v>41</v>
      </c>
      <c r="G787" s="2">
        <v>9</v>
      </c>
      <c r="H787" s="2">
        <v>23</v>
      </c>
      <c r="I787" s="2">
        <v>9</v>
      </c>
      <c r="J787" s="2">
        <v>35.299999999999997</v>
      </c>
      <c r="K787" s="2">
        <v>89.55</v>
      </c>
      <c r="L787" s="2">
        <v>9</v>
      </c>
      <c r="M787" s="2" t="s">
        <v>85</v>
      </c>
      <c r="N787" s="2" t="s">
        <v>40</v>
      </c>
      <c r="O787" s="2" t="s">
        <v>178</v>
      </c>
      <c r="P787" s="2" t="s">
        <v>5074</v>
      </c>
      <c r="Q787" s="2" t="s">
        <v>5075</v>
      </c>
      <c r="R787" s="2" t="s">
        <v>5076</v>
      </c>
      <c r="S787" s="2" t="s">
        <v>5077</v>
      </c>
      <c r="T787" s="2" t="s">
        <v>3116</v>
      </c>
      <c r="U787" s="2">
        <v>0</v>
      </c>
      <c r="V787" s="22">
        <v>1.083</v>
      </c>
      <c r="W787" s="22">
        <v>1.141</v>
      </c>
      <c r="X787" s="22">
        <v>1.2070000000000001</v>
      </c>
      <c r="Y787" s="102">
        <v>0.97453114950619801</v>
      </c>
      <c r="Z787" s="102">
        <v>0.20091863341933799</v>
      </c>
      <c r="AA787" s="102">
        <v>3.8446411337129699E-2</v>
      </c>
      <c r="AB787" s="23">
        <v>1</v>
      </c>
      <c r="AC787" s="23">
        <v>0.694151218467563</v>
      </c>
      <c r="AD787" s="23">
        <v>0.16587911745925901</v>
      </c>
    </row>
    <row r="788" spans="1:30">
      <c r="A788" s="2" t="s">
        <v>30</v>
      </c>
      <c r="B788" s="2" t="s">
        <v>5078</v>
      </c>
      <c r="C788" s="2" t="s">
        <v>5079</v>
      </c>
      <c r="D788" s="2">
        <v>0</v>
      </c>
      <c r="E788" s="2">
        <v>51.75</v>
      </c>
      <c r="F788" s="2">
        <v>36</v>
      </c>
      <c r="G788" s="2">
        <v>8</v>
      </c>
      <c r="H788" s="2">
        <v>44</v>
      </c>
      <c r="I788" s="2">
        <v>8</v>
      </c>
      <c r="J788" s="2">
        <v>23.6</v>
      </c>
      <c r="K788" s="2">
        <v>163.82</v>
      </c>
      <c r="L788" s="2">
        <v>8</v>
      </c>
      <c r="M788" s="2" t="s">
        <v>33</v>
      </c>
      <c r="N788" s="2" t="s">
        <v>34</v>
      </c>
      <c r="O788" s="2" t="s">
        <v>111</v>
      </c>
      <c r="P788" s="2" t="s">
        <v>5080</v>
      </c>
      <c r="Q788" s="2" t="s">
        <v>5081</v>
      </c>
      <c r="R788" s="2" t="s">
        <v>5082</v>
      </c>
      <c r="S788" s="2" t="s">
        <v>5083</v>
      </c>
      <c r="T788" s="2" t="s">
        <v>355</v>
      </c>
      <c r="U788" s="2">
        <v>0</v>
      </c>
      <c r="V788" s="22">
        <v>1.0469999999999999</v>
      </c>
      <c r="W788" s="22">
        <v>0.96599999999999997</v>
      </c>
      <c r="X788" s="22">
        <v>1.0349999999999999</v>
      </c>
      <c r="Y788" s="102">
        <v>0.99284837823680905</v>
      </c>
      <c r="Z788" s="102">
        <v>0.99743727259007398</v>
      </c>
      <c r="AA788" s="102">
        <v>0.99800130789944697</v>
      </c>
      <c r="AB788" s="23">
        <v>1</v>
      </c>
      <c r="AC788" s="23">
        <v>1</v>
      </c>
      <c r="AD788" s="23">
        <v>1</v>
      </c>
    </row>
    <row r="789" spans="1:30">
      <c r="A789" s="2" t="s">
        <v>30</v>
      </c>
      <c r="B789" s="2" t="s">
        <v>5084</v>
      </c>
      <c r="C789" s="2" t="s">
        <v>5085</v>
      </c>
      <c r="D789" s="2">
        <v>0</v>
      </c>
      <c r="E789" s="2">
        <v>51.74</v>
      </c>
      <c r="F789" s="2">
        <v>27</v>
      </c>
      <c r="G789" s="2">
        <v>10</v>
      </c>
      <c r="H789" s="2">
        <v>26</v>
      </c>
      <c r="I789" s="2">
        <v>10</v>
      </c>
      <c r="J789" s="2">
        <v>62.2</v>
      </c>
      <c r="K789" s="2">
        <v>99.43</v>
      </c>
      <c r="L789" s="2">
        <v>10</v>
      </c>
      <c r="M789" s="2" t="s">
        <v>40</v>
      </c>
      <c r="N789" s="2" t="s">
        <v>86</v>
      </c>
      <c r="O789" s="2" t="s">
        <v>40</v>
      </c>
      <c r="P789" s="2" t="s">
        <v>5086</v>
      </c>
      <c r="Q789" s="2" t="s">
        <v>5087</v>
      </c>
      <c r="R789" s="2" t="s">
        <v>5088</v>
      </c>
      <c r="S789" s="2" t="s">
        <v>5089</v>
      </c>
      <c r="T789" s="2" t="s">
        <v>40</v>
      </c>
      <c r="U789" s="2">
        <v>0</v>
      </c>
      <c r="V789" s="22">
        <v>1.1919999999999999</v>
      </c>
      <c r="W789" s="22">
        <v>1.206</v>
      </c>
      <c r="X789" s="22">
        <v>1.2889999999999999</v>
      </c>
      <c r="Y789" s="102">
        <v>0.65798223373651599</v>
      </c>
      <c r="Z789" s="102">
        <v>0.51135907403890901</v>
      </c>
      <c r="AA789" s="102">
        <v>0.373553905186711</v>
      </c>
      <c r="AB789" s="23">
        <v>1</v>
      </c>
      <c r="AC789" s="23">
        <v>1</v>
      </c>
      <c r="AD789" s="23">
        <v>0.97251002511781204</v>
      </c>
    </row>
    <row r="790" spans="1:30">
      <c r="A790" s="2" t="s">
        <v>30</v>
      </c>
      <c r="B790" s="2" t="s">
        <v>5090</v>
      </c>
      <c r="C790" s="2" t="s">
        <v>5091</v>
      </c>
      <c r="D790" s="2">
        <v>0</v>
      </c>
      <c r="E790" s="2">
        <v>51.682000000000002</v>
      </c>
      <c r="F790" s="2">
        <v>45</v>
      </c>
      <c r="G790" s="2">
        <v>10</v>
      </c>
      <c r="H790" s="2">
        <v>37</v>
      </c>
      <c r="I790" s="2">
        <v>10</v>
      </c>
      <c r="J790" s="2">
        <v>34.299999999999997</v>
      </c>
      <c r="K790" s="2">
        <v>148.09</v>
      </c>
      <c r="L790" s="2">
        <v>10</v>
      </c>
      <c r="M790" s="2" t="s">
        <v>235</v>
      </c>
      <c r="N790" s="2" t="s">
        <v>86</v>
      </c>
      <c r="O790" s="2" t="s">
        <v>2111</v>
      </c>
      <c r="P790" s="2" t="s">
        <v>5092</v>
      </c>
      <c r="Q790" s="2" t="s">
        <v>5093</v>
      </c>
      <c r="R790" s="2" t="s">
        <v>5094</v>
      </c>
      <c r="S790" s="2" t="s">
        <v>5095</v>
      </c>
      <c r="T790" s="2" t="s">
        <v>40</v>
      </c>
      <c r="U790" s="2">
        <v>0</v>
      </c>
      <c r="V790" s="22">
        <v>1.1060000000000001</v>
      </c>
      <c r="W790" s="22">
        <v>1.3360000000000001</v>
      </c>
      <c r="X790" s="22">
        <v>1.367</v>
      </c>
      <c r="Y790" s="102">
        <v>0.99565565091219699</v>
      </c>
      <c r="Z790" s="102">
        <v>0.75158613270498797</v>
      </c>
      <c r="AA790" s="102">
        <v>0.69757628892895596</v>
      </c>
      <c r="AB790" s="23">
        <v>1</v>
      </c>
      <c r="AC790" s="23">
        <v>1</v>
      </c>
      <c r="AD790" s="23">
        <v>1</v>
      </c>
    </row>
    <row r="791" spans="1:30">
      <c r="A791" s="2" t="s">
        <v>30</v>
      </c>
      <c r="B791" s="2" t="s">
        <v>5096</v>
      </c>
      <c r="C791" s="2" t="s">
        <v>5097</v>
      </c>
      <c r="D791" s="2">
        <v>0</v>
      </c>
      <c r="E791" s="2">
        <v>51.594999999999999</v>
      </c>
      <c r="F791" s="2">
        <v>94</v>
      </c>
      <c r="G791" s="2">
        <v>7</v>
      </c>
      <c r="H791" s="2">
        <v>95</v>
      </c>
      <c r="I791" s="2">
        <v>4</v>
      </c>
      <c r="J791" s="2">
        <v>7.4</v>
      </c>
      <c r="K791" s="2">
        <v>283.70999999999998</v>
      </c>
      <c r="L791" s="2">
        <v>7</v>
      </c>
      <c r="M791" s="2" t="s">
        <v>235</v>
      </c>
      <c r="N791" s="2" t="s">
        <v>34</v>
      </c>
      <c r="O791" s="2" t="s">
        <v>3739</v>
      </c>
      <c r="P791" s="2" t="s">
        <v>3740</v>
      </c>
      <c r="Q791" s="2" t="s">
        <v>5098</v>
      </c>
      <c r="R791" s="2" t="s">
        <v>5099</v>
      </c>
      <c r="S791" s="2" t="s">
        <v>5100</v>
      </c>
      <c r="T791" s="2" t="s">
        <v>40</v>
      </c>
      <c r="U791" s="2">
        <v>3</v>
      </c>
      <c r="V791" s="22">
        <v>1.325</v>
      </c>
      <c r="W791" s="22">
        <v>1.383</v>
      </c>
      <c r="X791" s="22">
        <v>1.3109999999999999</v>
      </c>
      <c r="Y791" s="102">
        <v>0.65793066695063496</v>
      </c>
      <c r="Z791" s="102">
        <v>0.50182166601390898</v>
      </c>
      <c r="AA791" s="102">
        <v>0.69396392249316696</v>
      </c>
      <c r="AB791" s="23">
        <v>1</v>
      </c>
      <c r="AC791" s="23">
        <v>1</v>
      </c>
      <c r="AD791" s="23">
        <v>1</v>
      </c>
    </row>
    <row r="792" spans="1:30">
      <c r="A792" s="2" t="s">
        <v>30</v>
      </c>
      <c r="B792" s="2" t="s">
        <v>5101</v>
      </c>
      <c r="C792" s="2" t="s">
        <v>5102</v>
      </c>
      <c r="D792" s="2">
        <v>0</v>
      </c>
      <c r="E792" s="2">
        <v>51.552</v>
      </c>
      <c r="F792" s="2">
        <v>44</v>
      </c>
      <c r="G792" s="2">
        <v>11</v>
      </c>
      <c r="H792" s="2">
        <v>31</v>
      </c>
      <c r="I792" s="2">
        <v>11</v>
      </c>
      <c r="J792" s="2">
        <v>36.1</v>
      </c>
      <c r="K792" s="2">
        <v>120.99</v>
      </c>
      <c r="L792" s="2">
        <v>11</v>
      </c>
      <c r="M792" s="2" t="s">
        <v>235</v>
      </c>
      <c r="N792" s="2" t="s">
        <v>34</v>
      </c>
      <c r="O792" s="2" t="s">
        <v>1468</v>
      </c>
      <c r="P792" s="2" t="s">
        <v>5092</v>
      </c>
      <c r="Q792" s="2" t="s">
        <v>5103</v>
      </c>
      <c r="R792" s="2" t="s">
        <v>5104</v>
      </c>
      <c r="S792" s="2" t="s">
        <v>5105</v>
      </c>
      <c r="T792" s="2" t="s">
        <v>40</v>
      </c>
      <c r="U792" s="2">
        <v>0</v>
      </c>
      <c r="V792" s="22">
        <v>1.2649999999999999</v>
      </c>
      <c r="W792" s="22">
        <v>1.2430000000000001</v>
      </c>
      <c r="X792" s="22">
        <v>1.2390000000000001</v>
      </c>
      <c r="Y792" s="102">
        <v>0.97236941266068999</v>
      </c>
      <c r="Z792" s="102">
        <v>0.98202839483839999</v>
      </c>
      <c r="AA792" s="102">
        <v>0.97448219559881399</v>
      </c>
      <c r="AB792" s="23">
        <v>1</v>
      </c>
      <c r="AC792" s="23">
        <v>1</v>
      </c>
      <c r="AD792" s="23">
        <v>1</v>
      </c>
    </row>
    <row r="793" spans="1:30">
      <c r="A793" s="2" t="s">
        <v>30</v>
      </c>
      <c r="B793" s="2" t="s">
        <v>5106</v>
      </c>
      <c r="C793" s="2" t="s">
        <v>5107</v>
      </c>
      <c r="D793" s="2">
        <v>0</v>
      </c>
      <c r="E793" s="2">
        <v>51.517000000000003</v>
      </c>
      <c r="F793" s="2">
        <v>56</v>
      </c>
      <c r="G793" s="2">
        <v>8</v>
      </c>
      <c r="H793" s="2">
        <v>27</v>
      </c>
      <c r="I793" s="2">
        <v>8</v>
      </c>
      <c r="J793" s="2">
        <v>30.8</v>
      </c>
      <c r="K793" s="2">
        <v>109.22</v>
      </c>
      <c r="L793" s="2">
        <v>8</v>
      </c>
      <c r="M793" s="2" t="s">
        <v>33</v>
      </c>
      <c r="N793" s="2" t="s">
        <v>86</v>
      </c>
      <c r="O793" s="2" t="s">
        <v>207</v>
      </c>
      <c r="P793" s="2" t="s">
        <v>1301</v>
      </c>
      <c r="Q793" s="2" t="s">
        <v>5108</v>
      </c>
      <c r="R793" s="2" t="s">
        <v>5109</v>
      </c>
      <c r="S793" s="2" t="s">
        <v>5110</v>
      </c>
      <c r="T793" s="2" t="s">
        <v>3692</v>
      </c>
      <c r="U793" s="2">
        <v>0</v>
      </c>
      <c r="V793" s="22">
        <v>1.23</v>
      </c>
      <c r="W793" s="22">
        <v>1.244</v>
      </c>
      <c r="X793" s="22">
        <v>1.331</v>
      </c>
      <c r="Y793" s="102">
        <v>0.43019669327660498</v>
      </c>
      <c r="Z793" s="102">
        <v>0.32197939139927201</v>
      </c>
      <c r="AA793" s="102">
        <v>0.18623246739636401</v>
      </c>
      <c r="AB793" s="23">
        <v>1</v>
      </c>
      <c r="AC793" s="23">
        <v>0.98633020231977098</v>
      </c>
      <c r="AD793" s="23">
        <v>0.58512012833250804</v>
      </c>
    </row>
    <row r="794" spans="1:30">
      <c r="A794" s="2" t="s">
        <v>30</v>
      </c>
      <c r="B794" s="2" t="s">
        <v>5111</v>
      </c>
      <c r="C794" s="2" t="s">
        <v>5112</v>
      </c>
      <c r="D794" s="2">
        <v>0</v>
      </c>
      <c r="E794" s="2">
        <v>51.338000000000001</v>
      </c>
      <c r="F794" s="2">
        <v>48</v>
      </c>
      <c r="G794" s="2">
        <v>9</v>
      </c>
      <c r="H794" s="2">
        <v>40</v>
      </c>
      <c r="I794" s="2">
        <v>9</v>
      </c>
      <c r="J794" s="2">
        <v>21.3</v>
      </c>
      <c r="K794" s="2">
        <v>119.82</v>
      </c>
      <c r="L794" s="2">
        <v>9</v>
      </c>
      <c r="M794" s="2" t="s">
        <v>1149</v>
      </c>
      <c r="N794" s="2" t="s">
        <v>141</v>
      </c>
      <c r="O794" s="2" t="s">
        <v>937</v>
      </c>
      <c r="P794" s="2" t="s">
        <v>5113</v>
      </c>
      <c r="Q794" s="2" t="s">
        <v>5114</v>
      </c>
      <c r="R794" s="2" t="s">
        <v>5115</v>
      </c>
      <c r="S794" s="2" t="s">
        <v>5116</v>
      </c>
      <c r="T794" s="2" t="s">
        <v>40</v>
      </c>
      <c r="U794" s="2">
        <v>0</v>
      </c>
      <c r="V794" s="22">
        <v>1.22</v>
      </c>
      <c r="W794" s="22">
        <v>1.542</v>
      </c>
      <c r="X794" s="22">
        <v>1.671</v>
      </c>
      <c r="Y794" s="102">
        <v>0.93138915803264899</v>
      </c>
      <c r="Z794" s="102">
        <v>0.41826529247264099</v>
      </c>
      <c r="AA794" s="102">
        <v>0.18357378801631</v>
      </c>
      <c r="AB794" s="23">
        <v>1</v>
      </c>
      <c r="AC794" s="23">
        <v>1</v>
      </c>
      <c r="AD794" s="23">
        <v>0.57973990098621497</v>
      </c>
    </row>
    <row r="795" spans="1:30">
      <c r="A795" s="2" t="s">
        <v>30</v>
      </c>
      <c r="B795" s="2" t="s">
        <v>5117</v>
      </c>
      <c r="C795" s="2" t="s">
        <v>5118</v>
      </c>
      <c r="D795" s="2">
        <v>0</v>
      </c>
      <c r="E795" s="2">
        <v>51.241999999999997</v>
      </c>
      <c r="F795" s="2">
        <v>42</v>
      </c>
      <c r="G795" s="2">
        <v>11</v>
      </c>
      <c r="H795" s="2">
        <v>36</v>
      </c>
      <c r="I795" s="2">
        <v>11</v>
      </c>
      <c r="J795" s="2">
        <v>36.5</v>
      </c>
      <c r="K795" s="2">
        <v>128.29</v>
      </c>
      <c r="L795" s="2">
        <v>11</v>
      </c>
      <c r="M795" s="2" t="s">
        <v>33</v>
      </c>
      <c r="N795" s="2" t="s">
        <v>86</v>
      </c>
      <c r="O795" s="2" t="s">
        <v>151</v>
      </c>
      <c r="P795" s="2" t="s">
        <v>5119</v>
      </c>
      <c r="Q795" s="2" t="s">
        <v>5120</v>
      </c>
      <c r="R795" s="2" t="s">
        <v>5121</v>
      </c>
      <c r="S795" s="2" t="s">
        <v>5122</v>
      </c>
      <c r="T795" s="2" t="s">
        <v>5123</v>
      </c>
      <c r="U795" s="2">
        <v>0</v>
      </c>
      <c r="V795" s="22">
        <v>0.77400000000000002</v>
      </c>
      <c r="W795" s="22">
        <v>0.82499999999999996</v>
      </c>
      <c r="X795" s="22">
        <v>0.79300000000000004</v>
      </c>
      <c r="Y795" s="102">
        <v>0.24015340470211399</v>
      </c>
      <c r="Z795" s="102">
        <v>0.65950939685216103</v>
      </c>
      <c r="AA795" s="102">
        <v>0.54491069000457304</v>
      </c>
      <c r="AB795" s="23">
        <v>1</v>
      </c>
      <c r="AC795" s="23">
        <v>1</v>
      </c>
      <c r="AD795" s="23">
        <v>1</v>
      </c>
    </row>
    <row r="796" spans="1:30">
      <c r="A796" s="2" t="s">
        <v>30</v>
      </c>
      <c r="B796" s="2" t="s">
        <v>5124</v>
      </c>
      <c r="C796" s="2" t="s">
        <v>5125</v>
      </c>
      <c r="D796" s="2">
        <v>0</v>
      </c>
      <c r="E796" s="2">
        <v>51.24</v>
      </c>
      <c r="F796" s="2">
        <v>40</v>
      </c>
      <c r="G796" s="2">
        <v>12</v>
      </c>
      <c r="H796" s="2">
        <v>35</v>
      </c>
      <c r="I796" s="2">
        <v>12</v>
      </c>
      <c r="J796" s="2">
        <v>38.5</v>
      </c>
      <c r="K796" s="2">
        <v>124.82</v>
      </c>
      <c r="L796" s="2">
        <v>12</v>
      </c>
      <c r="M796" s="2" t="s">
        <v>2650</v>
      </c>
      <c r="N796" s="2" t="s">
        <v>86</v>
      </c>
      <c r="O796" s="2" t="s">
        <v>1036</v>
      </c>
      <c r="P796" s="2" t="s">
        <v>5126</v>
      </c>
      <c r="Q796" s="2" t="s">
        <v>5127</v>
      </c>
      <c r="R796" s="2" t="s">
        <v>5128</v>
      </c>
      <c r="S796" s="2" t="s">
        <v>5129</v>
      </c>
      <c r="T796" s="2" t="s">
        <v>40</v>
      </c>
      <c r="U796" s="2">
        <v>0</v>
      </c>
      <c r="V796" s="22">
        <v>1.1339999999999999</v>
      </c>
      <c r="W796" s="22">
        <v>1.2070000000000001</v>
      </c>
      <c r="X796" s="22">
        <v>1.242</v>
      </c>
      <c r="Y796" s="102">
        <v>0.99923296501788705</v>
      </c>
      <c r="Z796" s="102">
        <v>0.99849385215887099</v>
      </c>
      <c r="AA796" s="102">
        <v>0.99473819828967702</v>
      </c>
      <c r="AB796" s="23">
        <v>1</v>
      </c>
      <c r="AC796" s="23">
        <v>1</v>
      </c>
      <c r="AD796" s="23">
        <v>1</v>
      </c>
    </row>
    <row r="797" spans="1:30">
      <c r="A797" s="2" t="s">
        <v>30</v>
      </c>
      <c r="B797" s="2" t="s">
        <v>5130</v>
      </c>
      <c r="C797" s="2" t="s">
        <v>5131</v>
      </c>
      <c r="D797" s="2">
        <v>0</v>
      </c>
      <c r="E797" s="2">
        <v>51.08</v>
      </c>
      <c r="F797" s="2">
        <v>32</v>
      </c>
      <c r="G797" s="2">
        <v>8</v>
      </c>
      <c r="H797" s="2">
        <v>36</v>
      </c>
      <c r="I797" s="2">
        <v>8</v>
      </c>
      <c r="J797" s="2">
        <v>32.4</v>
      </c>
      <c r="K797" s="2">
        <v>131.87</v>
      </c>
      <c r="L797" s="2">
        <v>8</v>
      </c>
      <c r="M797" s="2" t="s">
        <v>33</v>
      </c>
      <c r="N797" s="2" t="s">
        <v>40</v>
      </c>
      <c r="O797" s="2" t="s">
        <v>668</v>
      </c>
      <c r="P797" s="2" t="s">
        <v>5132</v>
      </c>
      <c r="Q797" s="2" t="s">
        <v>5133</v>
      </c>
      <c r="R797" s="2" t="s">
        <v>5134</v>
      </c>
      <c r="S797" s="2" t="s">
        <v>5135</v>
      </c>
      <c r="T797" s="2" t="s">
        <v>40</v>
      </c>
      <c r="U797" s="2">
        <v>0</v>
      </c>
      <c r="V797" s="22">
        <v>1.224</v>
      </c>
      <c r="W797" s="22">
        <v>1.256</v>
      </c>
      <c r="X797" s="22">
        <v>1.448</v>
      </c>
      <c r="Y797" s="102">
        <v>0.82616749517246002</v>
      </c>
      <c r="Z797" s="102">
        <v>0.761270016953424</v>
      </c>
      <c r="AA797" s="102">
        <v>0.31738226144112403</v>
      </c>
      <c r="AB797" s="23">
        <v>1</v>
      </c>
      <c r="AC797" s="23">
        <v>1</v>
      </c>
      <c r="AD797" s="23">
        <v>0.86300013176505797</v>
      </c>
    </row>
    <row r="798" spans="1:30">
      <c r="A798" s="2" t="s">
        <v>30</v>
      </c>
      <c r="B798" s="2" t="s">
        <v>5136</v>
      </c>
      <c r="C798" s="2" t="s">
        <v>5137</v>
      </c>
      <c r="D798" s="2">
        <v>0</v>
      </c>
      <c r="E798" s="2">
        <v>50.951000000000001</v>
      </c>
      <c r="F798" s="2">
        <v>31</v>
      </c>
      <c r="G798" s="2">
        <v>10</v>
      </c>
      <c r="H798" s="2">
        <v>29</v>
      </c>
      <c r="I798" s="2">
        <v>10</v>
      </c>
      <c r="J798" s="2">
        <v>42.6</v>
      </c>
      <c r="K798" s="2">
        <v>95.42</v>
      </c>
      <c r="L798" s="2">
        <v>10</v>
      </c>
      <c r="M798" s="2" t="s">
        <v>33</v>
      </c>
      <c r="N798" s="2" t="s">
        <v>86</v>
      </c>
      <c r="O798" s="2" t="s">
        <v>511</v>
      </c>
      <c r="P798" s="2" t="s">
        <v>5138</v>
      </c>
      <c r="Q798" s="2" t="s">
        <v>5139</v>
      </c>
      <c r="R798" s="2" t="s">
        <v>5140</v>
      </c>
      <c r="S798" s="2" t="s">
        <v>5141</v>
      </c>
      <c r="T798" s="2" t="s">
        <v>40</v>
      </c>
      <c r="U798" s="2">
        <v>0</v>
      </c>
      <c r="V798" s="22">
        <v>0.83799999999999997</v>
      </c>
      <c r="W798" s="22">
        <v>0.81799999999999995</v>
      </c>
      <c r="X798" s="22">
        <v>0.70899999999999996</v>
      </c>
      <c r="Y798" s="102">
        <v>0.93565355793342397</v>
      </c>
      <c r="Z798" s="102">
        <v>0.90657570452687897</v>
      </c>
      <c r="AA798" s="102">
        <v>0.55107346913496702</v>
      </c>
      <c r="AB798" s="23">
        <v>1</v>
      </c>
      <c r="AC798" s="23">
        <v>1</v>
      </c>
      <c r="AD798" s="23">
        <v>1</v>
      </c>
    </row>
    <row r="799" spans="1:30">
      <c r="A799" s="2" t="s">
        <v>30</v>
      </c>
      <c r="B799" s="2" t="s">
        <v>5142</v>
      </c>
      <c r="C799" s="2" t="s">
        <v>5143</v>
      </c>
      <c r="D799" s="2">
        <v>0</v>
      </c>
      <c r="E799" s="2">
        <v>50.942999999999998</v>
      </c>
      <c r="F799" s="2">
        <v>65</v>
      </c>
      <c r="G799" s="2">
        <v>6</v>
      </c>
      <c r="H799" s="2">
        <v>56</v>
      </c>
      <c r="I799" s="2">
        <v>6</v>
      </c>
      <c r="J799" s="2">
        <v>9.1999999999999993</v>
      </c>
      <c r="K799" s="2">
        <v>179.08</v>
      </c>
      <c r="L799" s="2">
        <v>6</v>
      </c>
      <c r="M799" s="2" t="s">
        <v>132</v>
      </c>
      <c r="N799" s="2" t="s">
        <v>729</v>
      </c>
      <c r="O799" s="2" t="s">
        <v>5144</v>
      </c>
      <c r="P799" s="2" t="s">
        <v>5145</v>
      </c>
      <c r="Q799" s="2" t="s">
        <v>5146</v>
      </c>
      <c r="R799" s="2" t="s">
        <v>5147</v>
      </c>
      <c r="S799" s="2" t="s">
        <v>5148</v>
      </c>
      <c r="T799" s="2" t="s">
        <v>102</v>
      </c>
      <c r="U799" s="2">
        <v>0</v>
      </c>
      <c r="V799" s="22">
        <v>1.508</v>
      </c>
      <c r="W799" s="22">
        <v>0.876</v>
      </c>
      <c r="X799" s="22">
        <v>0.68</v>
      </c>
      <c r="Y799" s="102">
        <v>0.65034947330888604</v>
      </c>
      <c r="Z799" s="102">
        <v>0.98712455994029502</v>
      </c>
      <c r="AA799" s="102">
        <v>0.50743571554717903</v>
      </c>
      <c r="AB799" s="23">
        <v>1</v>
      </c>
      <c r="AC799" s="23">
        <v>1</v>
      </c>
      <c r="AD799" s="23">
        <v>1</v>
      </c>
    </row>
    <row r="800" spans="1:30">
      <c r="A800" s="2" t="s">
        <v>30</v>
      </c>
      <c r="B800" s="2" t="s">
        <v>5149</v>
      </c>
      <c r="C800" s="2" t="s">
        <v>5150</v>
      </c>
      <c r="D800" s="2">
        <v>0</v>
      </c>
      <c r="E800" s="2">
        <v>50.942</v>
      </c>
      <c r="F800" s="2">
        <v>55</v>
      </c>
      <c r="G800" s="2">
        <v>7</v>
      </c>
      <c r="H800" s="2">
        <v>48</v>
      </c>
      <c r="I800" s="2">
        <v>7</v>
      </c>
      <c r="J800" s="2">
        <v>19.3</v>
      </c>
      <c r="K800" s="2">
        <v>188.88</v>
      </c>
      <c r="L800" s="2">
        <v>7</v>
      </c>
      <c r="M800" s="2" t="s">
        <v>33</v>
      </c>
      <c r="N800" s="2" t="s">
        <v>944</v>
      </c>
      <c r="O800" s="2" t="s">
        <v>77</v>
      </c>
      <c r="P800" s="2" t="s">
        <v>5151</v>
      </c>
      <c r="Q800" s="2" t="s">
        <v>5152</v>
      </c>
      <c r="R800" s="2" t="s">
        <v>5153</v>
      </c>
      <c r="S800" s="2" t="s">
        <v>5154</v>
      </c>
      <c r="T800" s="2" t="s">
        <v>40</v>
      </c>
      <c r="U800" s="2">
        <v>0</v>
      </c>
      <c r="V800" s="22">
        <v>1.6</v>
      </c>
      <c r="W800" s="22">
        <v>1.109</v>
      </c>
      <c r="X800" s="22">
        <v>1.2949999999999999</v>
      </c>
      <c r="Y800" s="102">
        <v>0.31877950239171698</v>
      </c>
      <c r="Z800" s="102">
        <v>0.99707884625640997</v>
      </c>
      <c r="AA800" s="102">
        <v>0.74259661634405105</v>
      </c>
      <c r="AB800" s="23">
        <v>1</v>
      </c>
      <c r="AC800" s="23">
        <v>1</v>
      </c>
      <c r="AD800" s="23">
        <v>1</v>
      </c>
    </row>
    <row r="801" spans="1:30">
      <c r="A801" s="2" t="s">
        <v>30</v>
      </c>
      <c r="B801" s="2" t="s">
        <v>5155</v>
      </c>
      <c r="C801" s="2" t="s">
        <v>5156</v>
      </c>
      <c r="D801" s="2">
        <v>0</v>
      </c>
      <c r="E801" s="2">
        <v>50.932000000000002</v>
      </c>
      <c r="F801" s="2">
        <v>42</v>
      </c>
      <c r="G801" s="2">
        <v>10</v>
      </c>
      <c r="H801" s="2">
        <v>46</v>
      </c>
      <c r="I801" s="2">
        <v>10</v>
      </c>
      <c r="J801" s="2">
        <v>37.200000000000003</v>
      </c>
      <c r="K801" s="2">
        <v>153.94999999999999</v>
      </c>
      <c r="L801" s="2">
        <v>10</v>
      </c>
      <c r="M801" s="2" t="s">
        <v>33</v>
      </c>
      <c r="N801" s="2" t="s">
        <v>34</v>
      </c>
      <c r="O801" s="2" t="s">
        <v>511</v>
      </c>
      <c r="P801" s="2" t="s">
        <v>5157</v>
      </c>
      <c r="Q801" s="2" t="s">
        <v>5158</v>
      </c>
      <c r="R801" s="2" t="s">
        <v>5159</v>
      </c>
      <c r="S801" s="2" t="s">
        <v>5160</v>
      </c>
      <c r="T801" s="2" t="s">
        <v>1027</v>
      </c>
      <c r="U801" s="2">
        <v>0</v>
      </c>
      <c r="V801" s="22">
        <v>0.59399999999999997</v>
      </c>
      <c r="W801" s="22">
        <v>0.63200000000000001</v>
      </c>
      <c r="X801" s="22">
        <v>0.55300000000000005</v>
      </c>
      <c r="Y801" s="102">
        <v>2.13786016480501E-2</v>
      </c>
      <c r="Z801" s="102">
        <v>4.0823503421737899E-2</v>
      </c>
      <c r="AA801" s="102">
        <v>9.1516420270150202E-3</v>
      </c>
      <c r="AB801" s="23">
        <v>0.156549282187713</v>
      </c>
      <c r="AC801" s="23">
        <v>0.20613626178339101</v>
      </c>
      <c r="AD801" s="23">
        <v>4.9472700134275301E-2</v>
      </c>
    </row>
    <row r="802" spans="1:30">
      <c r="A802" s="2" t="s">
        <v>30</v>
      </c>
      <c r="B802" s="2" t="s">
        <v>5161</v>
      </c>
      <c r="C802" s="2" t="s">
        <v>5162</v>
      </c>
      <c r="D802" s="2">
        <v>0</v>
      </c>
      <c r="E802" s="2">
        <v>50.856000000000002</v>
      </c>
      <c r="F802" s="2">
        <v>32</v>
      </c>
      <c r="G802" s="2">
        <v>13</v>
      </c>
      <c r="H802" s="2">
        <v>31</v>
      </c>
      <c r="I802" s="2">
        <v>13</v>
      </c>
      <c r="J802" s="2">
        <v>49</v>
      </c>
      <c r="K802" s="2">
        <v>95.02</v>
      </c>
      <c r="L802" s="2">
        <v>13</v>
      </c>
      <c r="M802" s="2" t="s">
        <v>85</v>
      </c>
      <c r="N802" s="2" t="s">
        <v>141</v>
      </c>
      <c r="O802" s="2" t="s">
        <v>77</v>
      </c>
      <c r="P802" s="2" t="s">
        <v>5163</v>
      </c>
      <c r="Q802" s="2" t="s">
        <v>5164</v>
      </c>
      <c r="R802" s="2" t="s">
        <v>5165</v>
      </c>
      <c r="S802" s="2" t="s">
        <v>5166</v>
      </c>
      <c r="T802" s="2" t="s">
        <v>5167</v>
      </c>
      <c r="U802" s="2">
        <v>0</v>
      </c>
      <c r="V802" s="22">
        <v>1.1419999999999999</v>
      </c>
      <c r="W802" s="22">
        <v>1.0640000000000001</v>
      </c>
      <c r="X802" s="22">
        <v>1.087</v>
      </c>
      <c r="Y802" s="102">
        <v>0.94797490652542105</v>
      </c>
      <c r="Z802" s="102">
        <v>0.99736868663685296</v>
      </c>
      <c r="AA802" s="102">
        <v>0.97064157918177096</v>
      </c>
      <c r="AB802" s="23">
        <v>1</v>
      </c>
      <c r="AC802" s="23">
        <v>1</v>
      </c>
      <c r="AD802" s="23">
        <v>1</v>
      </c>
    </row>
    <row r="803" spans="1:30">
      <c r="A803" s="2" t="s">
        <v>30</v>
      </c>
      <c r="B803" s="2" t="s">
        <v>5168</v>
      </c>
      <c r="C803" s="2" t="s">
        <v>5169</v>
      </c>
      <c r="D803" s="2">
        <v>0</v>
      </c>
      <c r="E803" s="2">
        <v>50.725999999999999</v>
      </c>
      <c r="F803" s="2">
        <v>54</v>
      </c>
      <c r="G803" s="2">
        <v>8</v>
      </c>
      <c r="H803" s="2">
        <v>53</v>
      </c>
      <c r="I803" s="2">
        <v>8</v>
      </c>
      <c r="J803" s="2">
        <v>20</v>
      </c>
      <c r="K803" s="2">
        <v>184.52</v>
      </c>
      <c r="L803" s="2">
        <v>8</v>
      </c>
      <c r="M803" s="2" t="s">
        <v>33</v>
      </c>
      <c r="N803" s="2" t="s">
        <v>86</v>
      </c>
      <c r="O803" s="2" t="s">
        <v>214</v>
      </c>
      <c r="P803" s="2" t="s">
        <v>2105</v>
      </c>
      <c r="Q803" s="2" t="s">
        <v>5170</v>
      </c>
      <c r="R803" s="2" t="s">
        <v>5171</v>
      </c>
      <c r="S803" s="2" t="s">
        <v>5172</v>
      </c>
      <c r="T803" s="2" t="s">
        <v>40</v>
      </c>
      <c r="U803" s="2">
        <v>0</v>
      </c>
      <c r="V803" s="22">
        <v>1.0449999999999999</v>
      </c>
      <c r="W803" s="22">
        <v>0.92600000000000005</v>
      </c>
      <c r="X803" s="22">
        <v>0.92100000000000004</v>
      </c>
      <c r="Y803" s="102">
        <v>0.99999081147651703</v>
      </c>
      <c r="Z803" s="102">
        <v>0.99641916745294501</v>
      </c>
      <c r="AA803" s="102">
        <v>0.99607336093191801</v>
      </c>
      <c r="AB803" s="23">
        <v>1</v>
      </c>
      <c r="AC803" s="23">
        <v>1</v>
      </c>
      <c r="AD803" s="23">
        <v>1</v>
      </c>
    </row>
    <row r="804" spans="1:30">
      <c r="A804" s="2" t="s">
        <v>30</v>
      </c>
      <c r="B804" s="2" t="s">
        <v>5173</v>
      </c>
      <c r="C804" s="2" t="s">
        <v>5174</v>
      </c>
      <c r="D804" s="2">
        <v>0</v>
      </c>
      <c r="E804" s="2">
        <v>50.66</v>
      </c>
      <c r="F804" s="2">
        <v>67</v>
      </c>
      <c r="G804" s="2">
        <v>10</v>
      </c>
      <c r="H804" s="2">
        <v>33</v>
      </c>
      <c r="I804" s="2">
        <v>10</v>
      </c>
      <c r="J804" s="2">
        <v>23.4</v>
      </c>
      <c r="K804" s="2">
        <v>153.62</v>
      </c>
      <c r="L804" s="2">
        <v>10</v>
      </c>
      <c r="M804" s="2" t="s">
        <v>33</v>
      </c>
      <c r="N804" s="2" t="s">
        <v>34</v>
      </c>
      <c r="O804" s="2" t="s">
        <v>207</v>
      </c>
      <c r="P804" s="2" t="s">
        <v>5175</v>
      </c>
      <c r="Q804" s="2" t="s">
        <v>5176</v>
      </c>
      <c r="R804" s="2" t="s">
        <v>5177</v>
      </c>
      <c r="S804" s="2" t="s">
        <v>5178</v>
      </c>
      <c r="T804" s="2" t="s">
        <v>469</v>
      </c>
      <c r="U804" s="2">
        <v>0</v>
      </c>
      <c r="V804" s="22">
        <v>0.95499999999999996</v>
      </c>
      <c r="W804" s="22">
        <v>1.095</v>
      </c>
      <c r="X804" s="22">
        <v>1.0620000000000001</v>
      </c>
      <c r="Y804" s="102">
        <v>0.99998716061999304</v>
      </c>
      <c r="Z804" s="102">
        <v>0.99898143725310895</v>
      </c>
      <c r="AA804" s="102">
        <v>0.99995145237716598</v>
      </c>
      <c r="AB804" s="23">
        <v>1</v>
      </c>
      <c r="AC804" s="23">
        <v>1</v>
      </c>
      <c r="AD804" s="23">
        <v>1</v>
      </c>
    </row>
    <row r="805" spans="1:30">
      <c r="A805" s="2" t="s">
        <v>30</v>
      </c>
      <c r="B805" s="2" t="s">
        <v>5179</v>
      </c>
      <c r="C805" s="2" t="s">
        <v>5180</v>
      </c>
      <c r="D805" s="2">
        <v>0</v>
      </c>
      <c r="E805" s="2">
        <v>50.649000000000001</v>
      </c>
      <c r="F805" s="2">
        <v>34</v>
      </c>
      <c r="G805" s="2">
        <v>11</v>
      </c>
      <c r="H805" s="2">
        <v>37</v>
      </c>
      <c r="I805" s="2">
        <v>11</v>
      </c>
      <c r="J805" s="2">
        <v>44.1</v>
      </c>
      <c r="K805" s="2">
        <v>130.69</v>
      </c>
      <c r="L805" s="2">
        <v>11</v>
      </c>
      <c r="M805" s="2" t="s">
        <v>33</v>
      </c>
      <c r="N805" s="2" t="s">
        <v>86</v>
      </c>
      <c r="O805" s="2" t="s">
        <v>111</v>
      </c>
      <c r="P805" s="2" t="s">
        <v>5181</v>
      </c>
      <c r="Q805" s="2" t="s">
        <v>5182</v>
      </c>
      <c r="R805" s="2" t="s">
        <v>5183</v>
      </c>
      <c r="S805" s="2" t="s">
        <v>5184</v>
      </c>
      <c r="T805" s="2" t="s">
        <v>5185</v>
      </c>
      <c r="U805" s="2">
        <v>0</v>
      </c>
      <c r="V805" s="22">
        <v>1.2270000000000001</v>
      </c>
      <c r="W805" s="22">
        <v>1.208</v>
      </c>
      <c r="X805" s="22">
        <v>1.3069999999999999</v>
      </c>
      <c r="Y805" s="102">
        <v>0.63088954618398596</v>
      </c>
      <c r="Z805" s="102">
        <v>0.72866779747329902</v>
      </c>
      <c r="AA805" s="102">
        <v>0.41697474485205399</v>
      </c>
      <c r="AB805" s="23">
        <v>1</v>
      </c>
      <c r="AC805" s="23">
        <v>1</v>
      </c>
      <c r="AD805" s="23">
        <v>1</v>
      </c>
    </row>
    <row r="806" spans="1:30">
      <c r="A806" s="2" t="s">
        <v>30</v>
      </c>
      <c r="B806" s="2" t="s">
        <v>5186</v>
      </c>
      <c r="C806" s="2" t="s">
        <v>5187</v>
      </c>
      <c r="D806" s="2">
        <v>0</v>
      </c>
      <c r="E806" s="2">
        <v>50.616999999999997</v>
      </c>
      <c r="F806" s="2">
        <v>38</v>
      </c>
      <c r="G806" s="2">
        <v>9</v>
      </c>
      <c r="H806" s="2">
        <v>35</v>
      </c>
      <c r="I806" s="2">
        <v>9</v>
      </c>
      <c r="J806" s="2">
        <v>33.1</v>
      </c>
      <c r="K806" s="2">
        <v>125.33</v>
      </c>
      <c r="L806" s="2">
        <v>9</v>
      </c>
      <c r="M806" s="2" t="s">
        <v>33</v>
      </c>
      <c r="N806" s="2" t="s">
        <v>141</v>
      </c>
      <c r="O806" s="2" t="s">
        <v>77</v>
      </c>
      <c r="P806" s="2" t="s">
        <v>5188</v>
      </c>
      <c r="Q806" s="2" t="s">
        <v>5189</v>
      </c>
      <c r="R806" s="2" t="s">
        <v>5190</v>
      </c>
      <c r="S806" s="2" t="s">
        <v>5191</v>
      </c>
      <c r="T806" s="2" t="s">
        <v>5192</v>
      </c>
      <c r="U806" s="2">
        <v>0</v>
      </c>
      <c r="V806" s="22">
        <v>1.498</v>
      </c>
      <c r="W806" s="22">
        <v>1.758</v>
      </c>
      <c r="X806" s="22">
        <v>1.7709999999999999</v>
      </c>
      <c r="Y806" s="102">
        <v>8.0984745223223201E-2</v>
      </c>
      <c r="Z806" s="102">
        <v>8.5854687300436199E-3</v>
      </c>
      <c r="AA806" s="102">
        <v>7.5264277776020396E-3</v>
      </c>
      <c r="AB806" s="23">
        <v>0.45106049006146698</v>
      </c>
      <c r="AC806" s="23">
        <v>5.9773073961440097E-2</v>
      </c>
      <c r="AD806" s="23">
        <v>4.1667392335037801E-2</v>
      </c>
    </row>
    <row r="807" spans="1:30">
      <c r="A807" s="2" t="s">
        <v>30</v>
      </c>
      <c r="B807" s="2" t="s">
        <v>5193</v>
      </c>
      <c r="C807" s="2" t="s">
        <v>5194</v>
      </c>
      <c r="D807" s="2">
        <v>0</v>
      </c>
      <c r="E807" s="2">
        <v>50.58</v>
      </c>
      <c r="F807" s="2">
        <v>25</v>
      </c>
      <c r="G807" s="2">
        <v>10</v>
      </c>
      <c r="H807" s="2">
        <v>35</v>
      </c>
      <c r="I807" s="2">
        <v>10</v>
      </c>
      <c r="J807" s="2">
        <v>66.2</v>
      </c>
      <c r="K807" s="2">
        <v>126.13</v>
      </c>
      <c r="L807" s="2">
        <v>10</v>
      </c>
      <c r="M807" s="2" t="s">
        <v>186</v>
      </c>
      <c r="N807" s="2" t="s">
        <v>40</v>
      </c>
      <c r="O807" s="2" t="s">
        <v>111</v>
      </c>
      <c r="P807" s="2" t="s">
        <v>5195</v>
      </c>
      <c r="Q807" s="2" t="s">
        <v>5196</v>
      </c>
      <c r="R807" s="2" t="s">
        <v>5197</v>
      </c>
      <c r="S807" s="2" t="s">
        <v>5198</v>
      </c>
      <c r="T807" s="2" t="s">
        <v>3381</v>
      </c>
      <c r="U807" s="2">
        <v>0</v>
      </c>
      <c r="V807" s="22">
        <v>0.59699999999999998</v>
      </c>
      <c r="W807" s="22">
        <v>0.51400000000000001</v>
      </c>
      <c r="X807" s="22">
        <v>0.441</v>
      </c>
      <c r="Y807" s="102">
        <v>4.38879972764816E-4</v>
      </c>
      <c r="Z807" s="102">
        <v>7.68023449425614E-5</v>
      </c>
      <c r="AA807" s="102">
        <v>7.9556140626380107E-6</v>
      </c>
      <c r="AB807" s="23">
        <v>6.8361134740824803E-3</v>
      </c>
      <c r="AC807" s="23">
        <v>1.14766430897909E-3</v>
      </c>
      <c r="AD807" s="23">
        <v>1.35392765251191E-4</v>
      </c>
    </row>
    <row r="808" spans="1:30">
      <c r="A808" s="2" t="s">
        <v>30</v>
      </c>
      <c r="B808" s="2" t="s">
        <v>5199</v>
      </c>
      <c r="C808" s="2" t="s">
        <v>5200</v>
      </c>
      <c r="D808" s="2">
        <v>0</v>
      </c>
      <c r="E808" s="2">
        <v>50.529000000000003</v>
      </c>
      <c r="F808" s="2">
        <v>80</v>
      </c>
      <c r="G808" s="2">
        <v>7</v>
      </c>
      <c r="H808" s="2">
        <v>28</v>
      </c>
      <c r="I808" s="2">
        <v>7</v>
      </c>
      <c r="J808" s="2">
        <v>14.7</v>
      </c>
      <c r="K808" s="2">
        <v>121.68</v>
      </c>
      <c r="L808" s="2">
        <v>7</v>
      </c>
      <c r="M808" s="2" t="s">
        <v>40</v>
      </c>
      <c r="N808" s="2" t="s">
        <v>86</v>
      </c>
      <c r="O808" s="2" t="s">
        <v>937</v>
      </c>
      <c r="P808" s="2" t="s">
        <v>5201</v>
      </c>
      <c r="Q808" s="2" t="s">
        <v>5202</v>
      </c>
      <c r="R808" s="2" t="s">
        <v>5203</v>
      </c>
      <c r="S808" s="2" t="s">
        <v>5204</v>
      </c>
      <c r="T808" s="2" t="s">
        <v>40</v>
      </c>
      <c r="U808" s="2">
        <v>0</v>
      </c>
      <c r="V808" s="22">
        <v>1.125</v>
      </c>
      <c r="W808" s="22">
        <v>1.214</v>
      </c>
      <c r="X808" s="22">
        <v>1.1140000000000001</v>
      </c>
      <c r="Y808" s="102">
        <v>0.99705065096496204</v>
      </c>
      <c r="Z808" s="102">
        <v>0.97062698320005902</v>
      </c>
      <c r="AA808" s="102">
        <v>0.994973697454963</v>
      </c>
      <c r="AB808" s="23">
        <v>1</v>
      </c>
      <c r="AC808" s="23">
        <v>1</v>
      </c>
      <c r="AD808" s="23">
        <v>1</v>
      </c>
    </row>
    <row r="809" spans="1:30">
      <c r="A809" s="2" t="s">
        <v>30</v>
      </c>
      <c r="B809" s="2" t="s">
        <v>5205</v>
      </c>
      <c r="C809" s="2" t="s">
        <v>5206</v>
      </c>
      <c r="D809" s="2">
        <v>0</v>
      </c>
      <c r="E809" s="2">
        <v>50.43</v>
      </c>
      <c r="F809" s="2">
        <v>27</v>
      </c>
      <c r="G809" s="2">
        <v>11</v>
      </c>
      <c r="H809" s="2">
        <v>27</v>
      </c>
      <c r="I809" s="2">
        <v>11</v>
      </c>
      <c r="J809" s="2">
        <v>60.8</v>
      </c>
      <c r="K809" s="2">
        <v>108.34</v>
      </c>
      <c r="L809" s="2">
        <v>11</v>
      </c>
      <c r="M809" s="2" t="s">
        <v>33</v>
      </c>
      <c r="N809" s="2" t="s">
        <v>40</v>
      </c>
      <c r="O809" s="2" t="s">
        <v>207</v>
      </c>
      <c r="P809" s="2" t="s">
        <v>5207</v>
      </c>
      <c r="Q809" s="2" t="s">
        <v>5208</v>
      </c>
      <c r="R809" s="2" t="s">
        <v>5209</v>
      </c>
      <c r="S809" s="2" t="s">
        <v>5210</v>
      </c>
      <c r="T809" s="2" t="s">
        <v>1453</v>
      </c>
      <c r="U809" s="2">
        <v>0</v>
      </c>
      <c r="V809" s="22">
        <v>0.55700000000000005</v>
      </c>
      <c r="W809" s="22">
        <v>0.42899999999999999</v>
      </c>
      <c r="X809" s="22">
        <v>0.35799999999999998</v>
      </c>
      <c r="Y809" s="102">
        <v>0.215844839942124</v>
      </c>
      <c r="Z809" s="102">
        <v>4.0573164588855397E-2</v>
      </c>
      <c r="AA809" s="102">
        <v>1.4622427555920799E-2</v>
      </c>
      <c r="AB809" s="23">
        <v>0.94010145927398903</v>
      </c>
      <c r="AC809" s="23">
        <v>0.205436574419604</v>
      </c>
      <c r="AD809" s="23">
        <v>7.3032668064626202E-2</v>
      </c>
    </row>
    <row r="810" spans="1:30">
      <c r="A810" s="2" t="s">
        <v>30</v>
      </c>
      <c r="B810" s="2" t="s">
        <v>5211</v>
      </c>
      <c r="C810" s="2" t="s">
        <v>5212</v>
      </c>
      <c r="D810" s="2">
        <v>0</v>
      </c>
      <c r="E810" s="2">
        <v>50.423999999999999</v>
      </c>
      <c r="F810" s="2">
        <v>15</v>
      </c>
      <c r="G810" s="2">
        <v>8</v>
      </c>
      <c r="H810" s="2">
        <v>40</v>
      </c>
      <c r="I810" s="2">
        <v>8</v>
      </c>
      <c r="J810" s="2">
        <v>77.3</v>
      </c>
      <c r="K810" s="2">
        <v>150.05000000000001</v>
      </c>
      <c r="L810" s="2">
        <v>8</v>
      </c>
      <c r="M810" s="2" t="s">
        <v>5213</v>
      </c>
      <c r="N810" s="2" t="s">
        <v>141</v>
      </c>
      <c r="O810" s="2" t="s">
        <v>40</v>
      </c>
      <c r="P810" s="2" t="s">
        <v>5214</v>
      </c>
      <c r="Q810" s="2" t="s">
        <v>5215</v>
      </c>
      <c r="R810" s="2" t="s">
        <v>5216</v>
      </c>
      <c r="S810" s="2" t="s">
        <v>5217</v>
      </c>
      <c r="T810" s="2" t="s">
        <v>40</v>
      </c>
      <c r="U810" s="2">
        <v>0</v>
      </c>
      <c r="V810" s="22">
        <v>0.753</v>
      </c>
      <c r="W810" s="22">
        <v>0.71299999999999997</v>
      </c>
      <c r="X810" s="22">
        <v>0.66300000000000003</v>
      </c>
      <c r="Y810" s="102">
        <v>0.97588430691618999</v>
      </c>
      <c r="Z810" s="102">
        <v>0.95480507246063995</v>
      </c>
      <c r="AA810" s="102">
        <v>0.90284639615365303</v>
      </c>
      <c r="AB810" s="23">
        <v>1</v>
      </c>
      <c r="AC810" s="23">
        <v>1</v>
      </c>
      <c r="AD810" s="23">
        <v>1</v>
      </c>
    </row>
    <row r="811" spans="1:30">
      <c r="A811" s="2" t="s">
        <v>30</v>
      </c>
      <c r="B811" s="2" t="s">
        <v>5218</v>
      </c>
      <c r="C811" s="2" t="s">
        <v>5219</v>
      </c>
      <c r="D811" s="2">
        <v>0</v>
      </c>
      <c r="E811" s="2">
        <v>50.412999999999997</v>
      </c>
      <c r="F811" s="2">
        <v>39</v>
      </c>
      <c r="G811" s="2">
        <v>9</v>
      </c>
      <c r="H811" s="2">
        <v>41</v>
      </c>
      <c r="I811" s="2">
        <v>9</v>
      </c>
      <c r="J811" s="2">
        <v>26.6</v>
      </c>
      <c r="K811" s="2">
        <v>149.08000000000001</v>
      </c>
      <c r="L811" s="2">
        <v>9</v>
      </c>
      <c r="M811" s="2" t="s">
        <v>2155</v>
      </c>
      <c r="N811" s="2" t="s">
        <v>40</v>
      </c>
      <c r="O811" s="2" t="s">
        <v>40</v>
      </c>
      <c r="P811" s="2" t="s">
        <v>5220</v>
      </c>
      <c r="Q811" s="2" t="s">
        <v>5221</v>
      </c>
      <c r="R811" s="2" t="s">
        <v>5222</v>
      </c>
      <c r="S811" s="2" t="s">
        <v>5223</v>
      </c>
      <c r="T811" s="2" t="s">
        <v>40</v>
      </c>
      <c r="U811" s="2">
        <v>0</v>
      </c>
      <c r="V811" s="22">
        <v>0.495</v>
      </c>
      <c r="W811" s="22">
        <v>0.58599999999999997</v>
      </c>
      <c r="X811" s="22">
        <v>0.60899999999999999</v>
      </c>
      <c r="Y811" s="102">
        <v>5.6187633214005599E-2</v>
      </c>
      <c r="Z811" s="102">
        <v>0.176045687732235</v>
      </c>
      <c r="AA811" s="102">
        <v>0.23440908520944401</v>
      </c>
      <c r="AB811" s="23">
        <v>0.33749303871680503</v>
      </c>
      <c r="AC811" s="23">
        <v>0.62707746909272699</v>
      </c>
      <c r="AD811" s="23">
        <v>0.68902887030697901</v>
      </c>
    </row>
    <row r="812" spans="1:30">
      <c r="A812" s="2" t="s">
        <v>30</v>
      </c>
      <c r="B812" s="2" t="s">
        <v>5224</v>
      </c>
      <c r="C812" s="2" t="s">
        <v>5225</v>
      </c>
      <c r="D812" s="2">
        <v>0</v>
      </c>
      <c r="E812" s="2">
        <v>50.366</v>
      </c>
      <c r="F812" s="2">
        <v>24</v>
      </c>
      <c r="G812" s="2">
        <v>11</v>
      </c>
      <c r="H812" s="2">
        <v>43</v>
      </c>
      <c r="I812" s="2">
        <v>11</v>
      </c>
      <c r="J812" s="2">
        <v>50.5</v>
      </c>
      <c r="K812" s="2">
        <v>136.66999999999999</v>
      </c>
      <c r="L812" s="2">
        <v>11</v>
      </c>
      <c r="M812" s="2" t="s">
        <v>53</v>
      </c>
      <c r="N812" s="2" t="s">
        <v>34</v>
      </c>
      <c r="O812" s="2" t="s">
        <v>158</v>
      </c>
      <c r="P812" s="2" t="s">
        <v>1385</v>
      </c>
      <c r="Q812" s="2" t="s">
        <v>5226</v>
      </c>
      <c r="R812" s="2" t="s">
        <v>5227</v>
      </c>
      <c r="S812" s="2" t="s">
        <v>5228</v>
      </c>
      <c r="T812" s="2" t="s">
        <v>348</v>
      </c>
      <c r="U812" s="2">
        <v>0</v>
      </c>
      <c r="V812" s="22">
        <v>1.014</v>
      </c>
      <c r="W812" s="22">
        <v>0.79700000000000004</v>
      </c>
      <c r="X812" s="22">
        <v>0.79800000000000004</v>
      </c>
      <c r="Y812" s="102">
        <v>0.99999992421263495</v>
      </c>
      <c r="Z812" s="102">
        <v>0.82194421329979706</v>
      </c>
      <c r="AA812" s="102">
        <v>0.79866837851103401</v>
      </c>
      <c r="AB812" s="23">
        <v>1</v>
      </c>
      <c r="AC812" s="23">
        <v>1</v>
      </c>
      <c r="AD812" s="23">
        <v>1</v>
      </c>
    </row>
    <row r="813" spans="1:30">
      <c r="A813" s="2" t="s">
        <v>30</v>
      </c>
      <c r="B813" s="2" t="s">
        <v>5229</v>
      </c>
      <c r="C813" s="2" t="s">
        <v>5230</v>
      </c>
      <c r="D813" s="2">
        <v>0</v>
      </c>
      <c r="E813" s="2">
        <v>50.265000000000001</v>
      </c>
      <c r="F813" s="2">
        <v>86</v>
      </c>
      <c r="G813" s="2">
        <v>4</v>
      </c>
      <c r="H813" s="2">
        <v>41</v>
      </c>
      <c r="I813" s="2">
        <v>4</v>
      </c>
      <c r="J813" s="2">
        <v>9.8000000000000007</v>
      </c>
      <c r="K813" s="2">
        <v>185.45</v>
      </c>
      <c r="L813" s="2">
        <v>4</v>
      </c>
      <c r="M813" s="2" t="s">
        <v>40</v>
      </c>
      <c r="N813" s="2" t="s">
        <v>86</v>
      </c>
      <c r="O813" s="2" t="s">
        <v>937</v>
      </c>
      <c r="P813" s="2" t="s">
        <v>5231</v>
      </c>
      <c r="Q813" s="2" t="s">
        <v>5232</v>
      </c>
      <c r="R813" s="2" t="s">
        <v>5233</v>
      </c>
      <c r="S813" s="2" t="s">
        <v>5234</v>
      </c>
      <c r="T813" s="2" t="s">
        <v>40</v>
      </c>
      <c r="U813" s="2">
        <v>0</v>
      </c>
      <c r="V813" s="22">
        <v>1</v>
      </c>
      <c r="W813" s="22">
        <v>0.99</v>
      </c>
      <c r="X813" s="22">
        <v>0.95699999999999996</v>
      </c>
      <c r="Y813" s="102">
        <v>0.99999999999546796</v>
      </c>
      <c r="Z813" s="102">
        <v>0.99999999997515998</v>
      </c>
      <c r="AA813" s="102">
        <v>1</v>
      </c>
      <c r="AB813" s="23">
        <v>1</v>
      </c>
      <c r="AC813" s="23">
        <v>1</v>
      </c>
      <c r="AD813" s="23">
        <v>1</v>
      </c>
    </row>
    <row r="814" spans="1:30">
      <c r="A814" s="2" t="s">
        <v>30</v>
      </c>
      <c r="B814" s="2" t="s">
        <v>5235</v>
      </c>
      <c r="C814" s="2" t="s">
        <v>5236</v>
      </c>
      <c r="D814" s="2">
        <v>0</v>
      </c>
      <c r="E814" s="2">
        <v>50.116</v>
      </c>
      <c r="F814" s="2">
        <v>37</v>
      </c>
      <c r="G814" s="2">
        <v>14</v>
      </c>
      <c r="H814" s="2">
        <v>36</v>
      </c>
      <c r="I814" s="2">
        <v>14</v>
      </c>
      <c r="J814" s="2">
        <v>42</v>
      </c>
      <c r="K814" s="2">
        <v>104.04</v>
      </c>
      <c r="L814" s="2">
        <v>14</v>
      </c>
      <c r="M814" s="2" t="s">
        <v>33</v>
      </c>
      <c r="N814" s="2" t="s">
        <v>314</v>
      </c>
      <c r="O814" s="2" t="s">
        <v>214</v>
      </c>
      <c r="P814" s="2" t="s">
        <v>5237</v>
      </c>
      <c r="Q814" s="2" t="s">
        <v>5238</v>
      </c>
      <c r="R814" s="2" t="s">
        <v>5239</v>
      </c>
      <c r="S814" s="2" t="s">
        <v>5240</v>
      </c>
      <c r="T814" s="2" t="s">
        <v>5241</v>
      </c>
      <c r="U814" s="2">
        <v>0</v>
      </c>
      <c r="V814" s="22">
        <v>1.137</v>
      </c>
      <c r="W814" s="22">
        <v>1.177</v>
      </c>
      <c r="X814" s="22">
        <v>1.3959999999999999</v>
      </c>
      <c r="Y814" s="102">
        <v>1.51513417192448E-2</v>
      </c>
      <c r="Z814" s="102">
        <v>6.0728908119289703E-4</v>
      </c>
      <c r="AA814" s="102">
        <v>5.6690566496708804E-7</v>
      </c>
      <c r="AB814" s="23">
        <v>0.122679145726749</v>
      </c>
      <c r="AC814" s="23">
        <v>6.4520076949857999E-3</v>
      </c>
      <c r="AD814" s="23">
        <v>1.57874638213562E-5</v>
      </c>
    </row>
    <row r="815" spans="1:30">
      <c r="A815" s="2" t="s">
        <v>30</v>
      </c>
      <c r="B815" s="2" t="s">
        <v>5242</v>
      </c>
      <c r="C815" s="2" t="s">
        <v>5243</v>
      </c>
      <c r="D815" s="2">
        <v>0</v>
      </c>
      <c r="E815" s="2">
        <v>49.860999999999997</v>
      </c>
      <c r="F815" s="2">
        <v>28</v>
      </c>
      <c r="G815" s="2">
        <v>5</v>
      </c>
      <c r="H815" s="2">
        <v>75</v>
      </c>
      <c r="I815" s="2">
        <v>5</v>
      </c>
      <c r="J815" s="2">
        <v>20.6</v>
      </c>
      <c r="K815" s="2">
        <v>245.43</v>
      </c>
      <c r="L815" s="2">
        <v>5</v>
      </c>
      <c r="M815" s="2" t="s">
        <v>85</v>
      </c>
      <c r="N815" s="2" t="s">
        <v>34</v>
      </c>
      <c r="O815" s="2" t="s">
        <v>1321</v>
      </c>
      <c r="P815" s="2" t="s">
        <v>3195</v>
      </c>
      <c r="Q815" s="2" t="s">
        <v>5244</v>
      </c>
      <c r="R815" s="2" t="s">
        <v>5245</v>
      </c>
      <c r="S815" s="2" t="s">
        <v>5246</v>
      </c>
      <c r="T815" s="2" t="s">
        <v>40</v>
      </c>
      <c r="U815" s="2">
        <v>0</v>
      </c>
      <c r="V815" s="22">
        <v>1.329</v>
      </c>
      <c r="W815" s="22">
        <v>1.101</v>
      </c>
      <c r="X815" s="22">
        <v>1.228</v>
      </c>
      <c r="Y815" s="102">
        <v>1.7982190618210899E-3</v>
      </c>
      <c r="Z815" s="102">
        <v>0.30400731534537401</v>
      </c>
      <c r="AA815" s="102">
        <v>1.04608682351136E-2</v>
      </c>
      <c r="AB815" s="23">
        <v>2.11867092027383E-2</v>
      </c>
      <c r="AC815" s="23">
        <v>0.94766312461580904</v>
      </c>
      <c r="AD815" s="23">
        <v>5.5409440392330901E-2</v>
      </c>
    </row>
    <row r="816" spans="1:30">
      <c r="A816" s="2" t="s">
        <v>30</v>
      </c>
      <c r="B816" s="2" t="s">
        <v>5247</v>
      </c>
      <c r="C816" s="2" t="s">
        <v>5248</v>
      </c>
      <c r="D816" s="2">
        <v>0</v>
      </c>
      <c r="E816" s="2">
        <v>49.767000000000003</v>
      </c>
      <c r="F816" s="2">
        <v>31</v>
      </c>
      <c r="G816" s="2">
        <v>9</v>
      </c>
      <c r="H816" s="2">
        <v>55</v>
      </c>
      <c r="I816" s="2">
        <v>9</v>
      </c>
      <c r="J816" s="2">
        <v>26.9</v>
      </c>
      <c r="K816" s="2">
        <v>143.97</v>
      </c>
      <c r="L816" s="2">
        <v>9</v>
      </c>
      <c r="M816" s="2" t="s">
        <v>5249</v>
      </c>
      <c r="N816" s="2" t="s">
        <v>86</v>
      </c>
      <c r="O816" s="2" t="s">
        <v>5250</v>
      </c>
      <c r="P816" s="2" t="s">
        <v>5251</v>
      </c>
      <c r="Q816" s="2" t="s">
        <v>5252</v>
      </c>
      <c r="R816" s="2" t="s">
        <v>5253</v>
      </c>
      <c r="S816" s="2" t="s">
        <v>5254</v>
      </c>
      <c r="T816" s="2" t="s">
        <v>40</v>
      </c>
      <c r="U816" s="2">
        <v>0</v>
      </c>
      <c r="V816" s="22">
        <v>1.1040000000000001</v>
      </c>
      <c r="W816" s="22">
        <v>1.1459999999999999</v>
      </c>
      <c r="X816" s="22">
        <v>1.19</v>
      </c>
      <c r="Y816" s="102">
        <v>0.98229761317285302</v>
      </c>
      <c r="Z816" s="102">
        <v>0.95190996536976502</v>
      </c>
      <c r="AA816" s="102">
        <v>0.83713200577360902</v>
      </c>
      <c r="AB816" s="23">
        <v>1</v>
      </c>
      <c r="AC816" s="23">
        <v>1</v>
      </c>
      <c r="AD816" s="23">
        <v>1</v>
      </c>
    </row>
    <row r="817" spans="1:30">
      <c r="A817" s="2" t="s">
        <v>30</v>
      </c>
      <c r="B817" s="2" t="s">
        <v>5255</v>
      </c>
      <c r="C817" s="2" t="s">
        <v>5256</v>
      </c>
      <c r="D817" s="2">
        <v>0</v>
      </c>
      <c r="E817" s="2">
        <v>49.667000000000002</v>
      </c>
      <c r="F817" s="2">
        <v>30</v>
      </c>
      <c r="G817" s="2">
        <v>7</v>
      </c>
      <c r="H817" s="2">
        <v>40</v>
      </c>
      <c r="I817" s="2">
        <v>7</v>
      </c>
      <c r="J817" s="2">
        <v>33.5</v>
      </c>
      <c r="K817" s="2">
        <v>162.69</v>
      </c>
      <c r="L817" s="2">
        <v>7</v>
      </c>
      <c r="M817" s="2" t="s">
        <v>33</v>
      </c>
      <c r="N817" s="2" t="s">
        <v>86</v>
      </c>
      <c r="O817" s="2" t="s">
        <v>511</v>
      </c>
      <c r="P817" s="2" t="s">
        <v>5257</v>
      </c>
      <c r="Q817" s="2" t="s">
        <v>5258</v>
      </c>
      <c r="R817" s="2" t="s">
        <v>5259</v>
      </c>
      <c r="S817" s="2" t="s">
        <v>5260</v>
      </c>
      <c r="T817" s="2" t="s">
        <v>1607</v>
      </c>
      <c r="U817" s="2">
        <v>0</v>
      </c>
      <c r="V817" s="22">
        <v>0.52100000000000002</v>
      </c>
      <c r="W817" s="22">
        <v>0.55800000000000005</v>
      </c>
      <c r="X817" s="22">
        <v>0.51900000000000002</v>
      </c>
      <c r="Y817" s="102">
        <v>1.5121340115625201E-2</v>
      </c>
      <c r="Z817" s="102">
        <v>2.4829166904698399E-2</v>
      </c>
      <c r="AA817" s="102">
        <v>7.4502723451275203E-3</v>
      </c>
      <c r="AB817" s="23">
        <v>0.122679145726749</v>
      </c>
      <c r="AC817" s="23">
        <v>0.13663475679890899</v>
      </c>
      <c r="AD817" s="23">
        <v>4.1528557025605699E-2</v>
      </c>
    </row>
    <row r="818" spans="1:30">
      <c r="A818" s="2" t="s">
        <v>30</v>
      </c>
      <c r="B818" s="2" t="s">
        <v>5261</v>
      </c>
      <c r="C818" s="2" t="s">
        <v>5262</v>
      </c>
      <c r="D818" s="2">
        <v>0</v>
      </c>
      <c r="E818" s="2">
        <v>49.503</v>
      </c>
      <c r="F818" s="2">
        <v>70</v>
      </c>
      <c r="G818" s="2">
        <v>7</v>
      </c>
      <c r="H818" s="2">
        <v>37</v>
      </c>
      <c r="I818" s="2">
        <v>7</v>
      </c>
      <c r="J818" s="2">
        <v>15.3</v>
      </c>
      <c r="K818" s="2">
        <v>125.16</v>
      </c>
      <c r="L818" s="2">
        <v>7</v>
      </c>
      <c r="M818" s="2" t="s">
        <v>33</v>
      </c>
      <c r="N818" s="2" t="s">
        <v>34</v>
      </c>
      <c r="O818" s="2" t="s">
        <v>151</v>
      </c>
      <c r="P818" s="2" t="s">
        <v>5263</v>
      </c>
      <c r="Q818" s="2" t="s">
        <v>5264</v>
      </c>
      <c r="R818" s="2" t="s">
        <v>5265</v>
      </c>
      <c r="S818" s="2" t="s">
        <v>5266</v>
      </c>
      <c r="T818" s="2" t="s">
        <v>1180</v>
      </c>
      <c r="U818" s="2">
        <v>0</v>
      </c>
      <c r="V818" s="22">
        <v>0.36299999999999999</v>
      </c>
      <c r="W818" s="22">
        <v>0.377</v>
      </c>
      <c r="X818" s="22">
        <v>0.29899999999999999</v>
      </c>
      <c r="Y818" s="102">
        <v>4.04431658806992E-6</v>
      </c>
      <c r="Z818" s="102">
        <v>4.1115952675863099E-6</v>
      </c>
      <c r="AA818" s="102">
        <v>4.6073628645615399E-7</v>
      </c>
      <c r="AB818" s="23">
        <v>1.2389089814787501E-4</v>
      </c>
      <c r="AC818" s="23">
        <v>1.04959890303106E-4</v>
      </c>
      <c r="AD818" s="23">
        <v>1.3028204530867901E-5</v>
      </c>
    </row>
    <row r="819" spans="1:30">
      <c r="A819" s="2" t="s">
        <v>30</v>
      </c>
      <c r="B819" s="2" t="s">
        <v>5267</v>
      </c>
      <c r="C819" s="2" t="s">
        <v>5268</v>
      </c>
      <c r="D819" s="2">
        <v>0</v>
      </c>
      <c r="E819" s="2">
        <v>49.487000000000002</v>
      </c>
      <c r="F819" s="2">
        <v>51</v>
      </c>
      <c r="G819" s="2">
        <v>6</v>
      </c>
      <c r="H819" s="2">
        <v>50</v>
      </c>
      <c r="I819" s="2">
        <v>6</v>
      </c>
      <c r="J819" s="2">
        <v>12.5</v>
      </c>
      <c r="K819" s="2">
        <v>152.33000000000001</v>
      </c>
      <c r="L819" s="2">
        <v>6</v>
      </c>
      <c r="M819" s="2" t="s">
        <v>40</v>
      </c>
      <c r="N819" s="2" t="s">
        <v>86</v>
      </c>
      <c r="O819" s="2" t="s">
        <v>40</v>
      </c>
      <c r="P819" s="2" t="s">
        <v>2584</v>
      </c>
      <c r="Q819" s="2" t="s">
        <v>5269</v>
      </c>
      <c r="R819" s="2" t="s">
        <v>5270</v>
      </c>
      <c r="S819" s="2" t="s">
        <v>5271</v>
      </c>
      <c r="T819" s="2" t="s">
        <v>40</v>
      </c>
      <c r="U819" s="2">
        <v>0</v>
      </c>
      <c r="V819" s="22">
        <v>1.353</v>
      </c>
      <c r="W819" s="22">
        <v>1.1779999999999999</v>
      </c>
      <c r="X819" s="22">
        <v>1.294</v>
      </c>
      <c r="Y819" s="102">
        <v>0.86283174400746698</v>
      </c>
      <c r="Z819" s="102">
        <v>0.98249703889177997</v>
      </c>
      <c r="AA819" s="102">
        <v>0.90379869137158497</v>
      </c>
      <c r="AB819" s="23">
        <v>1</v>
      </c>
      <c r="AC819" s="23">
        <v>1</v>
      </c>
      <c r="AD819" s="23">
        <v>1</v>
      </c>
    </row>
    <row r="820" spans="1:30">
      <c r="A820" s="2" t="s">
        <v>30</v>
      </c>
      <c r="B820" s="2" t="s">
        <v>5272</v>
      </c>
      <c r="C820" s="2" t="s">
        <v>5273</v>
      </c>
      <c r="D820" s="2">
        <v>0</v>
      </c>
      <c r="E820" s="2">
        <v>49.448</v>
      </c>
      <c r="F820" s="2">
        <v>34</v>
      </c>
      <c r="G820" s="2">
        <v>9</v>
      </c>
      <c r="H820" s="2">
        <v>34</v>
      </c>
      <c r="I820" s="2">
        <v>9</v>
      </c>
      <c r="J820" s="2">
        <v>38.9</v>
      </c>
      <c r="K820" s="2">
        <v>135.61000000000001</v>
      </c>
      <c r="L820" s="2">
        <v>9</v>
      </c>
      <c r="M820" s="2" t="s">
        <v>33</v>
      </c>
      <c r="N820" s="2" t="s">
        <v>86</v>
      </c>
      <c r="O820" s="2" t="s">
        <v>158</v>
      </c>
      <c r="P820" s="2" t="s">
        <v>5274</v>
      </c>
      <c r="Q820" s="2" t="s">
        <v>5275</v>
      </c>
      <c r="R820" s="2" t="s">
        <v>5276</v>
      </c>
      <c r="S820" s="2" t="s">
        <v>5277</v>
      </c>
      <c r="T820" s="2" t="s">
        <v>40</v>
      </c>
      <c r="U820" s="2">
        <v>0</v>
      </c>
      <c r="V820" s="22">
        <v>1.028</v>
      </c>
      <c r="W820" s="22">
        <v>1.617</v>
      </c>
      <c r="X820" s="22">
        <v>1.33</v>
      </c>
      <c r="Y820" s="102">
        <v>0.99939543299240796</v>
      </c>
      <c r="Z820" s="102">
        <v>0.56249046907666</v>
      </c>
      <c r="AA820" s="102">
        <v>0.89740125700972695</v>
      </c>
      <c r="AB820" s="23">
        <v>1</v>
      </c>
      <c r="AC820" s="23">
        <v>1</v>
      </c>
      <c r="AD820" s="23">
        <v>1</v>
      </c>
    </row>
    <row r="821" spans="1:30">
      <c r="A821" s="2" t="s">
        <v>30</v>
      </c>
      <c r="B821" s="2" t="s">
        <v>5278</v>
      </c>
      <c r="C821" s="2" t="s">
        <v>5279</v>
      </c>
      <c r="D821" s="2">
        <v>0</v>
      </c>
      <c r="E821" s="2">
        <v>49.404000000000003</v>
      </c>
      <c r="F821" s="2">
        <v>57</v>
      </c>
      <c r="G821" s="2">
        <v>8</v>
      </c>
      <c r="H821" s="2">
        <v>43</v>
      </c>
      <c r="I821" s="2">
        <v>8</v>
      </c>
      <c r="J821" s="2">
        <v>20.7</v>
      </c>
      <c r="K821" s="2">
        <v>149.07</v>
      </c>
      <c r="L821" s="2">
        <v>8</v>
      </c>
      <c r="M821" s="2" t="s">
        <v>40</v>
      </c>
      <c r="N821" s="2" t="s">
        <v>86</v>
      </c>
      <c r="O821" s="2" t="s">
        <v>40</v>
      </c>
      <c r="P821" s="2" t="s">
        <v>5280</v>
      </c>
      <c r="Q821" s="2" t="s">
        <v>5281</v>
      </c>
      <c r="R821" s="2" t="s">
        <v>5282</v>
      </c>
      <c r="S821" s="2" t="s">
        <v>5283</v>
      </c>
      <c r="T821" s="2" t="s">
        <v>40</v>
      </c>
      <c r="U821" s="2">
        <v>0</v>
      </c>
      <c r="V821" s="22">
        <v>1.22</v>
      </c>
      <c r="W821" s="22">
        <v>1.2549999999999999</v>
      </c>
      <c r="X821" s="22">
        <v>1.2989999999999999</v>
      </c>
      <c r="Y821" s="102">
        <v>0.86833390687728995</v>
      </c>
      <c r="Z821" s="102">
        <v>0.83838905010870102</v>
      </c>
      <c r="AA821" s="102">
        <v>0.70215670291414101</v>
      </c>
      <c r="AB821" s="23">
        <v>1</v>
      </c>
      <c r="AC821" s="23">
        <v>1</v>
      </c>
      <c r="AD821" s="23">
        <v>1</v>
      </c>
    </row>
    <row r="822" spans="1:30">
      <c r="A822" s="2" t="s">
        <v>30</v>
      </c>
      <c r="B822" s="2" t="s">
        <v>5284</v>
      </c>
      <c r="C822" s="2" t="s">
        <v>5285</v>
      </c>
      <c r="D822" s="2">
        <v>0</v>
      </c>
      <c r="E822" s="2">
        <v>49.32</v>
      </c>
      <c r="F822" s="2">
        <v>53</v>
      </c>
      <c r="G822" s="2">
        <v>8</v>
      </c>
      <c r="H822" s="2">
        <v>28</v>
      </c>
      <c r="I822" s="2">
        <v>8</v>
      </c>
      <c r="J822" s="2">
        <v>28</v>
      </c>
      <c r="K822" s="2">
        <v>110.81</v>
      </c>
      <c r="L822" s="2">
        <v>8</v>
      </c>
      <c r="M822" s="2" t="s">
        <v>40</v>
      </c>
      <c r="N822" s="2" t="s">
        <v>141</v>
      </c>
      <c r="O822" s="2" t="s">
        <v>937</v>
      </c>
      <c r="P822" s="2" t="s">
        <v>5286</v>
      </c>
      <c r="Q822" s="2" t="s">
        <v>5287</v>
      </c>
      <c r="R822" s="2" t="s">
        <v>5288</v>
      </c>
      <c r="S822" s="2" t="s">
        <v>5289</v>
      </c>
      <c r="T822" s="2" t="s">
        <v>40</v>
      </c>
      <c r="U822" s="2">
        <v>0</v>
      </c>
      <c r="V822" s="22">
        <v>1.857</v>
      </c>
      <c r="W822" s="22">
        <v>2.1789999999999998</v>
      </c>
      <c r="X822" s="22">
        <v>2.927</v>
      </c>
      <c r="Y822" s="102">
        <v>2.22205409960985E-7</v>
      </c>
      <c r="Z822" s="102">
        <v>1.33047404204945E-8</v>
      </c>
      <c r="AA822" s="102">
        <v>3.5957659072494199E-10</v>
      </c>
      <c r="AB822" s="23">
        <v>1.4083225638216901E-5</v>
      </c>
      <c r="AC822" s="23">
        <v>1.1644815663270899E-6</v>
      </c>
      <c r="AD822" s="23">
        <v>4.6602448418771799E-8</v>
      </c>
    </row>
    <row r="823" spans="1:30">
      <c r="A823" s="2" t="s">
        <v>30</v>
      </c>
      <c r="B823" s="2" t="s">
        <v>5290</v>
      </c>
      <c r="C823" s="2" t="s">
        <v>5291</v>
      </c>
      <c r="D823" s="2">
        <v>0</v>
      </c>
      <c r="E823" s="2">
        <v>49.213000000000001</v>
      </c>
      <c r="F823" s="2">
        <v>42</v>
      </c>
      <c r="G823" s="2">
        <v>8</v>
      </c>
      <c r="H823" s="2">
        <v>42</v>
      </c>
      <c r="I823" s="2">
        <v>8</v>
      </c>
      <c r="J823" s="2">
        <v>32.5</v>
      </c>
      <c r="K823" s="2">
        <v>162</v>
      </c>
      <c r="L823" s="2">
        <v>8</v>
      </c>
      <c r="M823" s="2" t="s">
        <v>33</v>
      </c>
      <c r="N823" s="2" t="s">
        <v>86</v>
      </c>
      <c r="O823" s="2" t="s">
        <v>1903</v>
      </c>
      <c r="P823" s="2" t="s">
        <v>5292</v>
      </c>
      <c r="Q823" s="2" t="s">
        <v>5293</v>
      </c>
      <c r="R823" s="2" t="s">
        <v>5294</v>
      </c>
      <c r="S823" s="2" t="s">
        <v>5295</v>
      </c>
      <c r="T823" s="2" t="s">
        <v>5296</v>
      </c>
      <c r="U823" s="2">
        <v>0</v>
      </c>
      <c r="V823" s="22">
        <v>1.2669999999999999</v>
      </c>
      <c r="W823" s="22">
        <v>1.2949999999999999</v>
      </c>
      <c r="X823" s="22">
        <v>1.3069999999999999</v>
      </c>
      <c r="Y823" s="102">
        <v>0.92244797252176303</v>
      </c>
      <c r="Z823" s="102">
        <v>0.83908723886757597</v>
      </c>
      <c r="AA823" s="102">
        <v>0.84789698836538396</v>
      </c>
      <c r="AB823" s="23">
        <v>1</v>
      </c>
      <c r="AC823" s="23">
        <v>1</v>
      </c>
      <c r="AD823" s="23">
        <v>1</v>
      </c>
    </row>
    <row r="824" spans="1:30">
      <c r="A824" s="2" t="s">
        <v>30</v>
      </c>
      <c r="B824" s="2" t="s">
        <v>5297</v>
      </c>
      <c r="C824" s="2" t="s">
        <v>5298</v>
      </c>
      <c r="D824" s="2">
        <v>0</v>
      </c>
      <c r="E824" s="2">
        <v>49.078000000000003</v>
      </c>
      <c r="F824" s="2">
        <v>36</v>
      </c>
      <c r="G824" s="2">
        <v>10</v>
      </c>
      <c r="H824" s="2">
        <v>41</v>
      </c>
      <c r="I824" s="2">
        <v>10</v>
      </c>
      <c r="J824" s="2">
        <v>36.200000000000003</v>
      </c>
      <c r="K824" s="2">
        <v>170.83</v>
      </c>
      <c r="L824" s="2">
        <v>10</v>
      </c>
      <c r="M824" s="2" t="s">
        <v>3225</v>
      </c>
      <c r="N824" s="2" t="s">
        <v>141</v>
      </c>
      <c r="O824" s="2" t="s">
        <v>1468</v>
      </c>
      <c r="P824" s="2" t="s">
        <v>5299</v>
      </c>
      <c r="Q824" s="2" t="s">
        <v>5300</v>
      </c>
      <c r="R824" s="2" t="s">
        <v>5301</v>
      </c>
      <c r="S824" s="2" t="s">
        <v>5302</v>
      </c>
      <c r="T824" s="2" t="s">
        <v>40</v>
      </c>
      <c r="U824" s="2">
        <v>0</v>
      </c>
      <c r="V824" s="22">
        <v>1.3069999999999999</v>
      </c>
      <c r="W824" s="22">
        <v>1.2929999999999999</v>
      </c>
      <c r="X824" s="22">
        <v>1.494</v>
      </c>
      <c r="Y824" s="102">
        <v>0.37636908773535999</v>
      </c>
      <c r="Z824" s="102">
        <v>0.50887470683320002</v>
      </c>
      <c r="AA824" s="102">
        <v>0.132457058416831</v>
      </c>
      <c r="AB824" s="23">
        <v>1</v>
      </c>
      <c r="AC824" s="23">
        <v>1</v>
      </c>
      <c r="AD824" s="23">
        <v>0.45084458031506602</v>
      </c>
    </row>
    <row r="825" spans="1:30">
      <c r="A825" s="2" t="s">
        <v>30</v>
      </c>
      <c r="B825" s="2" t="s">
        <v>5303</v>
      </c>
      <c r="C825" s="2" t="s">
        <v>5304</v>
      </c>
      <c r="D825" s="2">
        <v>0</v>
      </c>
      <c r="E825" s="2">
        <v>49.033000000000001</v>
      </c>
      <c r="F825" s="2">
        <v>45</v>
      </c>
      <c r="G825" s="2">
        <v>7</v>
      </c>
      <c r="H825" s="2">
        <v>32</v>
      </c>
      <c r="I825" s="2">
        <v>7</v>
      </c>
      <c r="J825" s="2">
        <v>30.2</v>
      </c>
      <c r="K825" s="2">
        <v>116.19</v>
      </c>
      <c r="L825" s="2">
        <v>7</v>
      </c>
      <c r="M825" s="2" t="s">
        <v>33</v>
      </c>
      <c r="N825" s="2" t="s">
        <v>86</v>
      </c>
      <c r="O825" s="2" t="s">
        <v>511</v>
      </c>
      <c r="P825" s="2" t="s">
        <v>3920</v>
      </c>
      <c r="Q825" s="2" t="s">
        <v>5305</v>
      </c>
      <c r="R825" s="2" t="s">
        <v>5306</v>
      </c>
      <c r="S825" s="2" t="s">
        <v>5307</v>
      </c>
      <c r="T825" s="2" t="s">
        <v>40</v>
      </c>
      <c r="U825" s="2">
        <v>0</v>
      </c>
      <c r="V825" s="22">
        <v>1.0429999999999999</v>
      </c>
      <c r="W825" s="22">
        <v>1.119</v>
      </c>
      <c r="X825" s="22">
        <v>1.0860000000000001</v>
      </c>
      <c r="Y825" s="102">
        <v>0.99977543750658404</v>
      </c>
      <c r="Z825" s="102">
        <v>0.999603622600303</v>
      </c>
      <c r="AA825" s="102">
        <v>0.99950985093153999</v>
      </c>
      <c r="AB825" s="23">
        <v>1</v>
      </c>
      <c r="AC825" s="23">
        <v>1</v>
      </c>
      <c r="AD825" s="23">
        <v>1</v>
      </c>
    </row>
    <row r="826" spans="1:30">
      <c r="A826" s="2" t="s">
        <v>30</v>
      </c>
      <c r="B826" s="2" t="s">
        <v>5308</v>
      </c>
      <c r="C826" s="2" t="s">
        <v>5309</v>
      </c>
      <c r="D826" s="2">
        <v>0</v>
      </c>
      <c r="E826" s="2">
        <v>48.988</v>
      </c>
      <c r="F826" s="2">
        <v>52</v>
      </c>
      <c r="G826" s="2">
        <v>8</v>
      </c>
      <c r="H826" s="2">
        <v>21</v>
      </c>
      <c r="I826" s="2">
        <v>8</v>
      </c>
      <c r="J826" s="2">
        <v>26.4</v>
      </c>
      <c r="K826" s="2">
        <v>90.22</v>
      </c>
      <c r="L826" s="2">
        <v>8</v>
      </c>
      <c r="M826" s="2" t="s">
        <v>33</v>
      </c>
      <c r="N826" s="2" t="s">
        <v>34</v>
      </c>
      <c r="O826" s="2" t="s">
        <v>151</v>
      </c>
      <c r="P826" s="2" t="s">
        <v>5310</v>
      </c>
      <c r="Q826" s="2" t="s">
        <v>5311</v>
      </c>
      <c r="R826" s="2" t="s">
        <v>5312</v>
      </c>
      <c r="S826" s="2" t="s">
        <v>5313</v>
      </c>
      <c r="T826" s="2" t="s">
        <v>3692</v>
      </c>
      <c r="U826" s="2">
        <v>0</v>
      </c>
      <c r="V826" s="22">
        <v>0.45300000000000001</v>
      </c>
      <c r="W826" s="22">
        <v>0.46600000000000003</v>
      </c>
      <c r="X826" s="22">
        <v>0.438</v>
      </c>
      <c r="Y826" s="102">
        <v>0.82641739086541699</v>
      </c>
      <c r="Z826" s="102">
        <v>0.84094089122558302</v>
      </c>
      <c r="AA826" s="102">
        <v>0.818012005732764</v>
      </c>
      <c r="AB826" s="23">
        <v>1</v>
      </c>
      <c r="AC826" s="23">
        <v>1</v>
      </c>
      <c r="AD826" s="23">
        <v>1</v>
      </c>
    </row>
    <row r="827" spans="1:30">
      <c r="A827" s="2" t="s">
        <v>30</v>
      </c>
      <c r="B827" s="2" t="s">
        <v>5314</v>
      </c>
      <c r="C827" s="2" t="s">
        <v>5315</v>
      </c>
      <c r="D827" s="2">
        <v>0</v>
      </c>
      <c r="E827" s="2">
        <v>48.878</v>
      </c>
      <c r="F827" s="2">
        <v>51</v>
      </c>
      <c r="G827" s="2">
        <v>8</v>
      </c>
      <c r="H827" s="2">
        <v>33</v>
      </c>
      <c r="I827" s="2">
        <v>6</v>
      </c>
      <c r="J827" s="2">
        <v>25</v>
      </c>
      <c r="K827" s="2">
        <v>114.81</v>
      </c>
      <c r="L827" s="2">
        <v>8</v>
      </c>
      <c r="M827" s="2" t="s">
        <v>40</v>
      </c>
      <c r="N827" s="2" t="s">
        <v>40</v>
      </c>
      <c r="O827" s="2" t="s">
        <v>40</v>
      </c>
      <c r="P827" s="2" t="s">
        <v>5316</v>
      </c>
      <c r="Q827" s="2" t="s">
        <v>5317</v>
      </c>
      <c r="R827" s="2" t="s">
        <v>5318</v>
      </c>
      <c r="S827" s="2" t="s">
        <v>5319</v>
      </c>
      <c r="T827" s="2" t="s">
        <v>40</v>
      </c>
      <c r="U827" s="2">
        <v>0</v>
      </c>
      <c r="V827" s="22">
        <v>1.206</v>
      </c>
      <c r="W827" s="22">
        <v>1.1679999999999999</v>
      </c>
      <c r="X827" s="22">
        <v>1.204</v>
      </c>
      <c r="Y827" s="102">
        <v>0.97122939164156497</v>
      </c>
      <c r="Z827" s="102">
        <v>0.98166797143098505</v>
      </c>
      <c r="AA827" s="102">
        <v>0.96992085774565795</v>
      </c>
      <c r="AB827" s="23">
        <v>1</v>
      </c>
      <c r="AC827" s="23">
        <v>1</v>
      </c>
      <c r="AD827" s="23">
        <v>1</v>
      </c>
    </row>
    <row r="828" spans="1:30">
      <c r="A828" s="2" t="s">
        <v>30</v>
      </c>
      <c r="B828" s="2" t="s">
        <v>5320</v>
      </c>
      <c r="C828" s="2" t="s">
        <v>5321</v>
      </c>
      <c r="D828" s="2">
        <v>0</v>
      </c>
      <c r="E828" s="2">
        <v>48.85</v>
      </c>
      <c r="F828" s="2">
        <v>60</v>
      </c>
      <c r="G828" s="2">
        <v>7</v>
      </c>
      <c r="H828" s="2">
        <v>97</v>
      </c>
      <c r="I828" s="2">
        <v>7</v>
      </c>
      <c r="J828" s="2">
        <v>11.2</v>
      </c>
      <c r="K828" s="2">
        <v>286.44</v>
      </c>
      <c r="L828" s="2">
        <v>7</v>
      </c>
      <c r="M828" s="2" t="s">
        <v>132</v>
      </c>
      <c r="N828" s="2" t="s">
        <v>729</v>
      </c>
      <c r="O828" s="2" t="s">
        <v>992</v>
      </c>
      <c r="P828" s="2" t="s">
        <v>5322</v>
      </c>
      <c r="Q828" s="2" t="s">
        <v>5323</v>
      </c>
      <c r="R828" s="2" t="s">
        <v>5324</v>
      </c>
      <c r="S828" s="2" t="s">
        <v>5325</v>
      </c>
      <c r="T828" s="2" t="s">
        <v>102</v>
      </c>
      <c r="U828" s="2">
        <v>0</v>
      </c>
      <c r="V828" s="22">
        <v>1.0189999999999999</v>
      </c>
      <c r="W828" s="22">
        <v>0.81100000000000005</v>
      </c>
      <c r="X828" s="22">
        <v>0.65400000000000003</v>
      </c>
      <c r="Y828" s="102">
        <v>0.99911018973413901</v>
      </c>
      <c r="Z828" s="102">
        <v>0.37398491337616102</v>
      </c>
      <c r="AA828" s="102">
        <v>5.7665173278597104E-3</v>
      </c>
      <c r="AB828" s="23">
        <v>1</v>
      </c>
      <c r="AC828" s="23">
        <v>1</v>
      </c>
      <c r="AD828" s="23">
        <v>3.3862168845387099E-2</v>
      </c>
    </row>
    <row r="829" spans="1:30">
      <c r="A829" s="2" t="s">
        <v>30</v>
      </c>
      <c r="B829" s="2" t="s">
        <v>5326</v>
      </c>
      <c r="C829" s="2" t="s">
        <v>5327</v>
      </c>
      <c r="D829" s="2">
        <v>0</v>
      </c>
      <c r="E829" s="2">
        <v>48.817999999999998</v>
      </c>
      <c r="F829" s="2">
        <v>63</v>
      </c>
      <c r="G829" s="2">
        <v>8</v>
      </c>
      <c r="H829" s="2">
        <v>46</v>
      </c>
      <c r="I829" s="2">
        <v>8</v>
      </c>
      <c r="J829" s="2">
        <v>14.1</v>
      </c>
      <c r="K829" s="2">
        <v>137.74</v>
      </c>
      <c r="L829" s="2">
        <v>8</v>
      </c>
      <c r="M829" s="2" t="s">
        <v>33</v>
      </c>
      <c r="N829" s="2" t="s">
        <v>86</v>
      </c>
      <c r="O829" s="2" t="s">
        <v>158</v>
      </c>
      <c r="P829" s="2" t="s">
        <v>5328</v>
      </c>
      <c r="Q829" s="2" t="s">
        <v>5329</v>
      </c>
      <c r="R829" s="2" t="s">
        <v>5330</v>
      </c>
      <c r="S829" s="2" t="s">
        <v>5331</v>
      </c>
      <c r="T829" s="2" t="s">
        <v>40</v>
      </c>
      <c r="U829" s="2">
        <v>0</v>
      </c>
      <c r="V829" s="22">
        <v>1.2629999999999999</v>
      </c>
      <c r="W829" s="22">
        <v>1.3280000000000001</v>
      </c>
      <c r="X829" s="22">
        <v>1.369</v>
      </c>
      <c r="Y829" s="102">
        <v>0.50637053630404605</v>
      </c>
      <c r="Z829" s="102">
        <v>0.298989221664204</v>
      </c>
      <c r="AA829" s="102">
        <v>0.21684178200599299</v>
      </c>
      <c r="AB829" s="23">
        <v>1</v>
      </c>
      <c r="AC829" s="23">
        <v>0.93618771621602503</v>
      </c>
      <c r="AD829" s="23">
        <v>0.65229982868578595</v>
      </c>
    </row>
    <row r="830" spans="1:30">
      <c r="A830" s="2" t="s">
        <v>30</v>
      </c>
      <c r="B830" s="2" t="s">
        <v>5332</v>
      </c>
      <c r="C830" s="2" t="s">
        <v>5333</v>
      </c>
      <c r="D830" s="2">
        <v>0</v>
      </c>
      <c r="E830" s="2">
        <v>48.79</v>
      </c>
      <c r="F830" s="2">
        <v>78</v>
      </c>
      <c r="G830" s="2">
        <v>7</v>
      </c>
      <c r="H830" s="2">
        <v>25</v>
      </c>
      <c r="I830" s="2">
        <v>7</v>
      </c>
      <c r="J830" s="2">
        <v>20.399999999999999</v>
      </c>
      <c r="K830" s="2">
        <v>140.38999999999999</v>
      </c>
      <c r="L830" s="2">
        <v>7</v>
      </c>
      <c r="M830" s="2" t="s">
        <v>33</v>
      </c>
      <c r="N830" s="2" t="s">
        <v>86</v>
      </c>
      <c r="O830" s="2" t="s">
        <v>214</v>
      </c>
      <c r="P830" s="2" t="s">
        <v>3317</v>
      </c>
      <c r="Q830" s="2" t="s">
        <v>5334</v>
      </c>
      <c r="R830" s="2" t="s">
        <v>5335</v>
      </c>
      <c r="S830" s="2" t="s">
        <v>5336</v>
      </c>
      <c r="T830" s="2" t="s">
        <v>40</v>
      </c>
      <c r="U830" s="2">
        <v>0</v>
      </c>
      <c r="V830" s="22">
        <v>1.123</v>
      </c>
      <c r="W830" s="22">
        <v>0.84599999999999997</v>
      </c>
      <c r="X830" s="22">
        <v>0.84899999999999998</v>
      </c>
      <c r="Y830" s="102">
        <v>0.99753039684213995</v>
      </c>
      <c r="Z830" s="102">
        <v>0.99711080119838402</v>
      </c>
      <c r="AA830" s="102">
        <v>0.99838307022234296</v>
      </c>
      <c r="AB830" s="23">
        <v>1</v>
      </c>
      <c r="AC830" s="23">
        <v>1</v>
      </c>
      <c r="AD830" s="23">
        <v>1</v>
      </c>
    </row>
    <row r="831" spans="1:30">
      <c r="A831" s="2" t="s">
        <v>30</v>
      </c>
      <c r="B831" s="2" t="s">
        <v>5337</v>
      </c>
      <c r="C831" s="2" t="s">
        <v>5338</v>
      </c>
      <c r="D831" s="2">
        <v>0</v>
      </c>
      <c r="E831" s="2">
        <v>48.744</v>
      </c>
      <c r="F831" s="2">
        <v>52</v>
      </c>
      <c r="G831" s="2">
        <v>5</v>
      </c>
      <c r="H831" s="2">
        <v>45</v>
      </c>
      <c r="I831" s="2">
        <v>5</v>
      </c>
      <c r="J831" s="2">
        <v>15.1</v>
      </c>
      <c r="K831" s="2">
        <v>223.16</v>
      </c>
      <c r="L831" s="2">
        <v>5</v>
      </c>
      <c r="M831" s="2" t="s">
        <v>186</v>
      </c>
      <c r="N831" s="2" t="s">
        <v>141</v>
      </c>
      <c r="O831" s="2" t="s">
        <v>2024</v>
      </c>
      <c r="P831" s="2" t="s">
        <v>5339</v>
      </c>
      <c r="Q831" s="2" t="s">
        <v>5340</v>
      </c>
      <c r="R831" s="2" t="s">
        <v>5341</v>
      </c>
      <c r="S831" s="2" t="s">
        <v>5342</v>
      </c>
      <c r="T831" s="2" t="s">
        <v>483</v>
      </c>
      <c r="U831" s="2">
        <v>0</v>
      </c>
      <c r="V831" s="22">
        <v>1.0649999999999999</v>
      </c>
      <c r="W831" s="22">
        <v>1.0620000000000001</v>
      </c>
      <c r="X831" s="22">
        <v>1.004</v>
      </c>
      <c r="Y831" s="102">
        <v>0.99994702764813104</v>
      </c>
      <c r="Z831" s="102">
        <v>0.99993396018542902</v>
      </c>
      <c r="AA831" s="102">
        <v>0.99999999758131297</v>
      </c>
      <c r="AB831" s="23">
        <v>1</v>
      </c>
      <c r="AC831" s="23">
        <v>1</v>
      </c>
      <c r="AD831" s="23">
        <v>1</v>
      </c>
    </row>
    <row r="832" spans="1:30">
      <c r="A832" s="2" t="s">
        <v>30</v>
      </c>
      <c r="B832" s="2" t="s">
        <v>5343</v>
      </c>
      <c r="C832" s="2" t="s">
        <v>5344</v>
      </c>
      <c r="D832" s="2">
        <v>0</v>
      </c>
      <c r="E832" s="2">
        <v>48.536000000000001</v>
      </c>
      <c r="F832" s="2">
        <v>43</v>
      </c>
      <c r="G832" s="2">
        <v>5</v>
      </c>
      <c r="H832" s="2">
        <v>93</v>
      </c>
      <c r="I832" s="2">
        <v>5</v>
      </c>
      <c r="J832" s="2">
        <v>16.7</v>
      </c>
      <c r="K832" s="2">
        <v>265.82</v>
      </c>
      <c r="L832" s="2">
        <v>5</v>
      </c>
      <c r="M832" s="2" t="s">
        <v>5345</v>
      </c>
      <c r="N832" s="2" t="s">
        <v>34</v>
      </c>
      <c r="O832" s="2" t="s">
        <v>151</v>
      </c>
      <c r="P832" s="2" t="s">
        <v>5346</v>
      </c>
      <c r="Q832" s="2" t="s">
        <v>5347</v>
      </c>
      <c r="R832" s="2" t="s">
        <v>5348</v>
      </c>
      <c r="S832" s="2" t="s">
        <v>5349</v>
      </c>
      <c r="T832" s="2" t="s">
        <v>650</v>
      </c>
      <c r="U832" s="2">
        <v>0</v>
      </c>
      <c r="V832" s="22">
        <v>1.1279999999999999</v>
      </c>
      <c r="W832" s="22">
        <v>1.2250000000000001</v>
      </c>
      <c r="X832" s="22">
        <v>1.33</v>
      </c>
      <c r="Y832" s="102">
        <v>0.96115656427562801</v>
      </c>
      <c r="Z832" s="102">
        <v>0.75981204715679596</v>
      </c>
      <c r="AA832" s="102">
        <v>0.47467264809343401</v>
      </c>
      <c r="AB832" s="23">
        <v>1</v>
      </c>
      <c r="AC832" s="23">
        <v>1</v>
      </c>
      <c r="AD832" s="23">
        <v>1</v>
      </c>
    </row>
    <row r="833" spans="1:30">
      <c r="A833" s="2" t="s">
        <v>30</v>
      </c>
      <c r="B833" s="2" t="s">
        <v>5350</v>
      </c>
      <c r="C833" s="2" t="s">
        <v>5351</v>
      </c>
      <c r="D833" s="2">
        <v>0</v>
      </c>
      <c r="E833" s="2">
        <v>48.502000000000002</v>
      </c>
      <c r="F833" s="2">
        <v>57</v>
      </c>
      <c r="G833" s="2">
        <v>8</v>
      </c>
      <c r="H833" s="2">
        <v>41</v>
      </c>
      <c r="I833" s="2">
        <v>8</v>
      </c>
      <c r="J833" s="2">
        <v>20</v>
      </c>
      <c r="K833" s="2">
        <v>172.76</v>
      </c>
      <c r="L833" s="2">
        <v>8</v>
      </c>
      <c r="M833" s="2" t="s">
        <v>33</v>
      </c>
      <c r="N833" s="2" t="s">
        <v>86</v>
      </c>
      <c r="O833" s="2" t="s">
        <v>511</v>
      </c>
      <c r="P833" s="2" t="s">
        <v>5352</v>
      </c>
      <c r="Q833" s="2" t="s">
        <v>5353</v>
      </c>
      <c r="R833" s="2" t="s">
        <v>5354</v>
      </c>
      <c r="S833" s="2" t="s">
        <v>5355</v>
      </c>
      <c r="T833" s="2" t="s">
        <v>1251</v>
      </c>
      <c r="U833" s="2">
        <v>0</v>
      </c>
      <c r="V833" s="22">
        <v>1.391</v>
      </c>
      <c r="W833" s="22">
        <v>1.355</v>
      </c>
      <c r="X833" s="22">
        <v>1.427</v>
      </c>
      <c r="Y833" s="102">
        <v>0.47276360876110202</v>
      </c>
      <c r="Z833" s="102">
        <v>0.49935130026357699</v>
      </c>
      <c r="AA833" s="102">
        <v>0.35317197271637901</v>
      </c>
      <c r="AB833" s="23">
        <v>1</v>
      </c>
      <c r="AC833" s="23">
        <v>1</v>
      </c>
      <c r="AD833" s="23">
        <v>0.93074911709976105</v>
      </c>
    </row>
    <row r="834" spans="1:30">
      <c r="A834" s="2" t="s">
        <v>30</v>
      </c>
      <c r="B834" s="2" t="s">
        <v>5356</v>
      </c>
      <c r="C834" s="2" t="s">
        <v>5357</v>
      </c>
      <c r="D834" s="2">
        <v>0</v>
      </c>
      <c r="E834" s="2">
        <v>48.290999999999997</v>
      </c>
      <c r="F834" s="2">
        <v>57</v>
      </c>
      <c r="G834" s="2">
        <v>11</v>
      </c>
      <c r="H834" s="2">
        <v>37</v>
      </c>
      <c r="I834" s="2">
        <v>11</v>
      </c>
      <c r="J834" s="2">
        <v>29.4</v>
      </c>
      <c r="K834" s="2">
        <v>133.72</v>
      </c>
      <c r="L834" s="2">
        <v>11</v>
      </c>
      <c r="M834" s="2" t="s">
        <v>33</v>
      </c>
      <c r="N834" s="2" t="s">
        <v>86</v>
      </c>
      <c r="O834" s="2" t="s">
        <v>111</v>
      </c>
      <c r="P834" s="2" t="s">
        <v>5358</v>
      </c>
      <c r="Q834" s="2" t="s">
        <v>5359</v>
      </c>
      <c r="R834" s="2" t="s">
        <v>5360</v>
      </c>
      <c r="S834" s="2" t="s">
        <v>5361</v>
      </c>
      <c r="T834" s="2" t="s">
        <v>1687</v>
      </c>
      <c r="U834" s="2">
        <v>0</v>
      </c>
      <c r="V834" s="22">
        <v>1.1319999999999999</v>
      </c>
      <c r="W834" s="22">
        <v>1.1299999999999999</v>
      </c>
      <c r="X834" s="22">
        <v>1.085</v>
      </c>
      <c r="Y834" s="102">
        <v>0.99373474655039595</v>
      </c>
      <c r="Z834" s="102">
        <v>0.982869505080329</v>
      </c>
      <c r="AA834" s="102">
        <v>0.99472594278245496</v>
      </c>
      <c r="AB834" s="23">
        <v>1</v>
      </c>
      <c r="AC834" s="23">
        <v>1</v>
      </c>
      <c r="AD834" s="23">
        <v>1</v>
      </c>
    </row>
    <row r="835" spans="1:30">
      <c r="A835" s="2" t="s">
        <v>30</v>
      </c>
      <c r="B835" s="2" t="s">
        <v>5362</v>
      </c>
      <c r="C835" s="2" t="s">
        <v>5363</v>
      </c>
      <c r="D835" s="2">
        <v>0</v>
      </c>
      <c r="E835" s="2">
        <v>48.244999999999997</v>
      </c>
      <c r="F835" s="2">
        <v>55</v>
      </c>
      <c r="G835" s="2">
        <v>6</v>
      </c>
      <c r="H835" s="2">
        <v>36</v>
      </c>
      <c r="I835" s="2">
        <v>6</v>
      </c>
      <c r="J835" s="2">
        <v>15.1</v>
      </c>
      <c r="K835" s="2">
        <v>147.28</v>
      </c>
      <c r="L835" s="2">
        <v>6</v>
      </c>
      <c r="M835" s="2" t="s">
        <v>53</v>
      </c>
      <c r="N835" s="2" t="s">
        <v>34</v>
      </c>
      <c r="O835" s="2" t="s">
        <v>2518</v>
      </c>
      <c r="P835" s="2" t="s">
        <v>5364</v>
      </c>
      <c r="Q835" s="2" t="s">
        <v>5365</v>
      </c>
      <c r="R835" s="2" t="s">
        <v>5366</v>
      </c>
      <c r="S835" s="2" t="s">
        <v>5367</v>
      </c>
      <c r="T835" s="2" t="s">
        <v>40</v>
      </c>
      <c r="U835" s="2">
        <v>0</v>
      </c>
      <c r="V835" s="22">
        <v>1.2130000000000001</v>
      </c>
      <c r="W835" s="22">
        <v>1.3320000000000001</v>
      </c>
      <c r="X835" s="22">
        <v>1.3919999999999999</v>
      </c>
      <c r="Y835" s="102">
        <v>0.99659283525173503</v>
      </c>
      <c r="Z835" s="102">
        <v>0.98387695495731997</v>
      </c>
      <c r="AA835" s="102">
        <v>0.97236788822803499</v>
      </c>
      <c r="AB835" s="23">
        <v>1</v>
      </c>
      <c r="AC835" s="23">
        <v>1</v>
      </c>
      <c r="AD835" s="23">
        <v>1</v>
      </c>
    </row>
    <row r="836" spans="1:30">
      <c r="A836" s="2" t="s">
        <v>30</v>
      </c>
      <c r="B836" s="2" t="s">
        <v>5368</v>
      </c>
      <c r="C836" s="2" t="s">
        <v>5369</v>
      </c>
      <c r="D836" s="2">
        <v>0</v>
      </c>
      <c r="E836" s="2">
        <v>48.220999999999997</v>
      </c>
      <c r="F836" s="2">
        <v>69</v>
      </c>
      <c r="G836" s="2">
        <v>7</v>
      </c>
      <c r="H836" s="2">
        <v>39</v>
      </c>
      <c r="I836" s="2">
        <v>7</v>
      </c>
      <c r="J836" s="2">
        <v>18.600000000000001</v>
      </c>
      <c r="K836" s="2">
        <v>176.29</v>
      </c>
      <c r="L836" s="2">
        <v>7</v>
      </c>
      <c r="M836" s="2" t="s">
        <v>33</v>
      </c>
      <c r="N836" s="2" t="s">
        <v>54</v>
      </c>
      <c r="O836" s="2" t="s">
        <v>45</v>
      </c>
      <c r="P836" s="2" t="s">
        <v>5370</v>
      </c>
      <c r="Q836" s="2" t="s">
        <v>5371</v>
      </c>
      <c r="R836" s="2" t="s">
        <v>5372</v>
      </c>
      <c r="S836" s="2" t="s">
        <v>5373</v>
      </c>
      <c r="T836" s="2" t="s">
        <v>483</v>
      </c>
      <c r="U836" s="2">
        <v>0</v>
      </c>
      <c r="V836" s="22">
        <v>0.58499999999999996</v>
      </c>
      <c r="W836" s="22">
        <v>0.623</v>
      </c>
      <c r="X836" s="22">
        <v>0.59399999999999997</v>
      </c>
      <c r="Y836" s="102">
        <v>0.69725824725498797</v>
      </c>
      <c r="Z836" s="102">
        <v>0.79192693415611504</v>
      </c>
      <c r="AA836" s="102">
        <v>0.71739171149742997</v>
      </c>
      <c r="AB836" s="23">
        <v>1</v>
      </c>
      <c r="AC836" s="23">
        <v>1</v>
      </c>
      <c r="AD836" s="23">
        <v>1</v>
      </c>
    </row>
    <row r="837" spans="1:30">
      <c r="A837" s="2" t="s">
        <v>30</v>
      </c>
      <c r="B837" s="2" t="s">
        <v>5374</v>
      </c>
      <c r="C837" s="2" t="s">
        <v>5375</v>
      </c>
      <c r="D837" s="2">
        <v>0</v>
      </c>
      <c r="E837" s="2">
        <v>48.206000000000003</v>
      </c>
      <c r="F837" s="2">
        <v>32</v>
      </c>
      <c r="G837" s="2">
        <v>8</v>
      </c>
      <c r="H837" s="2">
        <v>34</v>
      </c>
      <c r="I837" s="2">
        <v>8</v>
      </c>
      <c r="J837" s="2">
        <v>25.6</v>
      </c>
      <c r="K837" s="2">
        <v>107.13</v>
      </c>
      <c r="L837" s="2">
        <v>8</v>
      </c>
      <c r="M837" s="2" t="s">
        <v>5376</v>
      </c>
      <c r="N837" s="2" t="s">
        <v>141</v>
      </c>
      <c r="O837" s="2" t="s">
        <v>336</v>
      </c>
      <c r="P837" s="2" t="s">
        <v>5377</v>
      </c>
      <c r="Q837" s="2" t="s">
        <v>5378</v>
      </c>
      <c r="R837" s="2" t="s">
        <v>40</v>
      </c>
      <c r="S837" s="2" t="s">
        <v>5379</v>
      </c>
      <c r="T837" s="2" t="s">
        <v>4940</v>
      </c>
      <c r="U837" s="2">
        <v>0</v>
      </c>
      <c r="V837" s="22">
        <v>1.0620000000000001</v>
      </c>
      <c r="W837" s="22">
        <v>1.228</v>
      </c>
      <c r="X837" s="22">
        <v>1.262</v>
      </c>
      <c r="Y837" s="102">
        <v>0.99999999598433398</v>
      </c>
      <c r="Z837" s="102">
        <v>0.99781762119235895</v>
      </c>
      <c r="AA837" s="102">
        <v>0.99668030062540902</v>
      </c>
      <c r="AB837" s="23">
        <v>1</v>
      </c>
      <c r="AC837" s="23">
        <v>1</v>
      </c>
      <c r="AD837" s="23">
        <v>1</v>
      </c>
    </row>
    <row r="838" spans="1:30">
      <c r="A838" s="2" t="s">
        <v>30</v>
      </c>
      <c r="B838" s="2" t="s">
        <v>5380</v>
      </c>
      <c r="C838" s="2" t="s">
        <v>5381</v>
      </c>
      <c r="D838" s="2">
        <v>0</v>
      </c>
      <c r="E838" s="2">
        <v>48.19</v>
      </c>
      <c r="F838" s="2">
        <v>59</v>
      </c>
      <c r="G838" s="2">
        <v>10</v>
      </c>
      <c r="H838" s="2">
        <v>53</v>
      </c>
      <c r="I838" s="2">
        <v>10</v>
      </c>
      <c r="J838" s="2">
        <v>21.8</v>
      </c>
      <c r="K838" s="2">
        <v>196.06</v>
      </c>
      <c r="L838" s="2">
        <v>10</v>
      </c>
      <c r="M838" s="2" t="s">
        <v>33</v>
      </c>
      <c r="N838" s="2" t="s">
        <v>40</v>
      </c>
      <c r="O838" s="2" t="s">
        <v>45</v>
      </c>
      <c r="P838" s="2" t="s">
        <v>5382</v>
      </c>
      <c r="Q838" s="2" t="s">
        <v>5383</v>
      </c>
      <c r="R838" s="2" t="s">
        <v>5384</v>
      </c>
      <c r="S838" s="2" t="s">
        <v>5385</v>
      </c>
      <c r="T838" s="2" t="s">
        <v>4786</v>
      </c>
      <c r="U838" s="2">
        <v>0</v>
      </c>
      <c r="V838" s="22">
        <v>1.206</v>
      </c>
      <c r="W838" s="22">
        <v>1.2569999999999999</v>
      </c>
      <c r="X838" s="22">
        <v>1.383</v>
      </c>
      <c r="Y838" s="102">
        <v>0.41164319296690799</v>
      </c>
      <c r="Z838" s="102">
        <v>0.122093433550645</v>
      </c>
      <c r="AA838" s="102">
        <v>1.4803255261907299E-2</v>
      </c>
      <c r="AB838" s="23">
        <v>1</v>
      </c>
      <c r="AC838" s="23">
        <v>0.48363735100449501</v>
      </c>
      <c r="AD838" s="23">
        <v>7.3346487050893597E-2</v>
      </c>
    </row>
    <row r="839" spans="1:30">
      <c r="A839" s="2" t="s">
        <v>30</v>
      </c>
      <c r="B839" s="2" t="s">
        <v>5386</v>
      </c>
      <c r="C839" s="2" t="s">
        <v>5387</v>
      </c>
      <c r="D839" s="2">
        <v>0</v>
      </c>
      <c r="E839" s="2">
        <v>48.103999999999999</v>
      </c>
      <c r="F839" s="2">
        <v>72</v>
      </c>
      <c r="G839" s="2">
        <v>8</v>
      </c>
      <c r="H839" s="2">
        <v>46</v>
      </c>
      <c r="I839" s="2">
        <v>8</v>
      </c>
      <c r="J839" s="2">
        <v>16.100000000000001</v>
      </c>
      <c r="K839" s="2">
        <v>147.33000000000001</v>
      </c>
      <c r="L839" s="2">
        <v>8</v>
      </c>
      <c r="M839" s="2" t="s">
        <v>132</v>
      </c>
      <c r="N839" s="2" t="s">
        <v>86</v>
      </c>
      <c r="O839" s="2" t="s">
        <v>207</v>
      </c>
      <c r="P839" s="2" t="s">
        <v>5388</v>
      </c>
      <c r="Q839" s="2" t="s">
        <v>5389</v>
      </c>
      <c r="R839" s="2" t="s">
        <v>40</v>
      </c>
      <c r="S839" s="2" t="s">
        <v>5390</v>
      </c>
      <c r="T839" s="2" t="s">
        <v>469</v>
      </c>
      <c r="U839" s="2">
        <v>0</v>
      </c>
      <c r="V839" s="22">
        <v>1.206</v>
      </c>
      <c r="W839" s="22">
        <v>1.3140000000000001</v>
      </c>
      <c r="X839" s="22">
        <v>1.325</v>
      </c>
      <c r="Y839" s="102">
        <v>4.84772579024094E-2</v>
      </c>
      <c r="Z839" s="102">
        <v>4.30544658392484E-3</v>
      </c>
      <c r="AA839" s="102">
        <v>3.6222900615809901E-3</v>
      </c>
      <c r="AB839" s="23">
        <v>0.30306530620621902</v>
      </c>
      <c r="AC839" s="23">
        <v>3.3249625299386E-2</v>
      </c>
      <c r="AD839" s="23">
        <v>2.3037263436629301E-2</v>
      </c>
    </row>
    <row r="840" spans="1:30">
      <c r="A840" s="2" t="s">
        <v>30</v>
      </c>
      <c r="B840" s="2" t="s">
        <v>5391</v>
      </c>
      <c r="C840" s="2" t="s">
        <v>5392</v>
      </c>
      <c r="D840" s="2">
        <v>0</v>
      </c>
      <c r="E840" s="2">
        <v>48.064</v>
      </c>
      <c r="F840" s="2">
        <v>31</v>
      </c>
      <c r="G840" s="2">
        <v>9</v>
      </c>
      <c r="H840" s="2">
        <v>30</v>
      </c>
      <c r="I840" s="2">
        <v>9</v>
      </c>
      <c r="J840" s="2">
        <v>35.6</v>
      </c>
      <c r="K840" s="2">
        <v>103.98</v>
      </c>
      <c r="L840" s="2">
        <v>9</v>
      </c>
      <c r="M840" s="2" t="s">
        <v>33</v>
      </c>
      <c r="N840" s="2" t="s">
        <v>86</v>
      </c>
      <c r="O840" s="2" t="s">
        <v>511</v>
      </c>
      <c r="P840" s="2" t="s">
        <v>5393</v>
      </c>
      <c r="Q840" s="2" t="s">
        <v>5394</v>
      </c>
      <c r="R840" s="2" t="s">
        <v>5395</v>
      </c>
      <c r="S840" s="2" t="s">
        <v>5396</v>
      </c>
      <c r="T840" s="2" t="s">
        <v>1566</v>
      </c>
      <c r="U840" s="2">
        <v>0</v>
      </c>
      <c r="V840" s="22">
        <v>0.64400000000000002</v>
      </c>
      <c r="W840" s="22">
        <v>0.57599999999999996</v>
      </c>
      <c r="X840" s="22">
        <v>0.47399999999999998</v>
      </c>
      <c r="Y840" s="102">
        <v>1.71074516296499E-4</v>
      </c>
      <c r="Z840" s="102">
        <v>1.5898816240755801E-5</v>
      </c>
      <c r="AA840" s="102">
        <v>7.6480977539983296E-7</v>
      </c>
      <c r="AB840" s="23">
        <v>3.11321743517787E-3</v>
      </c>
      <c r="AC840" s="23">
        <v>3.24689158338992E-4</v>
      </c>
      <c r="AD840" s="23">
        <v>1.9798878411054801E-5</v>
      </c>
    </row>
    <row r="841" spans="1:30">
      <c r="A841" s="2" t="s">
        <v>30</v>
      </c>
      <c r="B841" s="2" t="s">
        <v>5397</v>
      </c>
      <c r="C841" s="2" t="s">
        <v>5398</v>
      </c>
      <c r="D841" s="2">
        <v>0</v>
      </c>
      <c r="E841" s="2">
        <v>48.046999999999997</v>
      </c>
      <c r="F841" s="2">
        <v>34</v>
      </c>
      <c r="G841" s="2">
        <v>7</v>
      </c>
      <c r="H841" s="2">
        <v>27</v>
      </c>
      <c r="I841" s="2">
        <v>7</v>
      </c>
      <c r="J841" s="2">
        <v>33.799999999999997</v>
      </c>
      <c r="K841" s="2">
        <v>104.66</v>
      </c>
      <c r="L841" s="2">
        <v>7</v>
      </c>
      <c r="M841" s="2" t="s">
        <v>33</v>
      </c>
      <c r="N841" s="2" t="s">
        <v>34</v>
      </c>
      <c r="O841" s="2" t="s">
        <v>77</v>
      </c>
      <c r="P841" s="2" t="s">
        <v>5399</v>
      </c>
      <c r="Q841" s="2" t="s">
        <v>5400</v>
      </c>
      <c r="R841" s="2" t="s">
        <v>5401</v>
      </c>
      <c r="S841" s="2" t="s">
        <v>5402</v>
      </c>
      <c r="T841" s="2" t="s">
        <v>40</v>
      </c>
      <c r="U841" s="2">
        <v>0</v>
      </c>
      <c r="V841" s="22">
        <v>0.39100000000000001</v>
      </c>
      <c r="W841" s="22">
        <v>0.41299999999999998</v>
      </c>
      <c r="X841" s="22">
        <v>0.36699999999999999</v>
      </c>
      <c r="Y841" s="102">
        <v>3.3280350335451702E-5</v>
      </c>
      <c r="Z841" s="102">
        <v>6.78424771078934E-5</v>
      </c>
      <c r="AA841" s="102">
        <v>2.01190586719413E-5</v>
      </c>
      <c r="AB841" s="23">
        <v>7.7429473312101596E-4</v>
      </c>
      <c r="AC841" s="23">
        <v>1.0391206077025701E-3</v>
      </c>
      <c r="AD841" s="23">
        <v>2.82281143809375E-4</v>
      </c>
    </row>
    <row r="842" spans="1:30">
      <c r="A842" s="2" t="s">
        <v>30</v>
      </c>
      <c r="B842" s="2" t="s">
        <v>5403</v>
      </c>
      <c r="C842" s="2" t="s">
        <v>5404</v>
      </c>
      <c r="D842" s="2">
        <v>0</v>
      </c>
      <c r="E842" s="2">
        <v>48.008000000000003</v>
      </c>
      <c r="F842" s="2">
        <v>17</v>
      </c>
      <c r="G842" s="2">
        <v>15</v>
      </c>
      <c r="H842" s="2">
        <v>31</v>
      </c>
      <c r="I842" s="2">
        <v>15</v>
      </c>
      <c r="J842" s="2">
        <v>113.2</v>
      </c>
      <c r="K842" s="2">
        <v>101.42</v>
      </c>
      <c r="L842" s="2">
        <v>15</v>
      </c>
      <c r="M842" s="2" t="s">
        <v>33</v>
      </c>
      <c r="N842" s="2" t="s">
        <v>40</v>
      </c>
      <c r="O842" s="2" t="s">
        <v>207</v>
      </c>
      <c r="P842" s="2" t="s">
        <v>5405</v>
      </c>
      <c r="Q842" s="2" t="s">
        <v>5406</v>
      </c>
      <c r="R842" s="2" t="s">
        <v>5407</v>
      </c>
      <c r="S842" s="2" t="s">
        <v>5408</v>
      </c>
      <c r="T842" s="2" t="s">
        <v>40</v>
      </c>
      <c r="U842" s="2">
        <v>0</v>
      </c>
      <c r="V842" s="22">
        <v>0.71899999999999997</v>
      </c>
      <c r="W842" s="22">
        <v>0.81200000000000006</v>
      </c>
      <c r="X842" s="22">
        <v>0.82199999999999995</v>
      </c>
      <c r="Y842" s="102">
        <v>0.44465439015944003</v>
      </c>
      <c r="Z842" s="102">
        <v>0.86509490015450696</v>
      </c>
      <c r="AA842" s="102">
        <v>0.85938920851042599</v>
      </c>
      <c r="AB842" s="23">
        <v>1</v>
      </c>
      <c r="AC842" s="23">
        <v>1</v>
      </c>
      <c r="AD842" s="23">
        <v>1</v>
      </c>
    </row>
    <row r="843" spans="1:30">
      <c r="A843" s="2" t="s">
        <v>30</v>
      </c>
      <c r="B843" s="2" t="s">
        <v>5409</v>
      </c>
      <c r="C843" s="2" t="s">
        <v>5410</v>
      </c>
      <c r="D843" s="2">
        <v>0</v>
      </c>
      <c r="E843" s="2">
        <v>47.954000000000001</v>
      </c>
      <c r="F843" s="2">
        <v>37</v>
      </c>
      <c r="G843" s="2">
        <v>9</v>
      </c>
      <c r="H843" s="2">
        <v>30</v>
      </c>
      <c r="I843" s="2">
        <v>9</v>
      </c>
      <c r="J843" s="2">
        <v>40.4</v>
      </c>
      <c r="K843" s="2">
        <v>138.55000000000001</v>
      </c>
      <c r="L843" s="2">
        <v>9</v>
      </c>
      <c r="M843" s="2" t="s">
        <v>132</v>
      </c>
      <c r="N843" s="2" t="s">
        <v>141</v>
      </c>
      <c r="O843" s="2" t="s">
        <v>151</v>
      </c>
      <c r="P843" s="2" t="s">
        <v>5411</v>
      </c>
      <c r="Q843" s="2" t="s">
        <v>5412</v>
      </c>
      <c r="R843" s="2" t="s">
        <v>5413</v>
      </c>
      <c r="S843" s="2" t="s">
        <v>5414</v>
      </c>
      <c r="T843" s="2" t="s">
        <v>40</v>
      </c>
      <c r="U843" s="2">
        <v>0</v>
      </c>
      <c r="V843" s="22">
        <v>1.228</v>
      </c>
      <c r="W843" s="22">
        <v>1.1719999999999999</v>
      </c>
      <c r="X843" s="22">
        <v>1.2370000000000001</v>
      </c>
      <c r="Y843" s="102">
        <v>0.87143804799669</v>
      </c>
      <c r="Z843" s="102">
        <v>0.94685993668683199</v>
      </c>
      <c r="AA843" s="102">
        <v>0.899777900429655</v>
      </c>
      <c r="AB843" s="23">
        <v>1</v>
      </c>
      <c r="AC843" s="23">
        <v>1</v>
      </c>
      <c r="AD843" s="23">
        <v>1</v>
      </c>
    </row>
    <row r="844" spans="1:30">
      <c r="A844" s="2" t="s">
        <v>30</v>
      </c>
      <c r="B844" s="2" t="s">
        <v>5415</v>
      </c>
      <c r="C844" s="2" t="s">
        <v>5416</v>
      </c>
      <c r="D844" s="2">
        <v>0</v>
      </c>
      <c r="E844" s="2">
        <v>47.779000000000003</v>
      </c>
      <c r="F844" s="2">
        <v>89</v>
      </c>
      <c r="G844" s="2">
        <v>10</v>
      </c>
      <c r="H844" s="2">
        <v>45</v>
      </c>
      <c r="I844" s="2">
        <v>10</v>
      </c>
      <c r="J844" s="2">
        <v>15.8</v>
      </c>
      <c r="K844" s="2">
        <v>184.32</v>
      </c>
      <c r="L844" s="2">
        <v>10</v>
      </c>
      <c r="M844" s="2" t="s">
        <v>2155</v>
      </c>
      <c r="N844" s="2" t="s">
        <v>34</v>
      </c>
      <c r="O844" s="2" t="s">
        <v>937</v>
      </c>
      <c r="P844" s="2" t="s">
        <v>5417</v>
      </c>
      <c r="Q844" s="2" t="s">
        <v>5418</v>
      </c>
      <c r="R844" s="2" t="s">
        <v>5419</v>
      </c>
      <c r="S844" s="2" t="s">
        <v>5420</v>
      </c>
      <c r="T844" s="2" t="s">
        <v>40</v>
      </c>
      <c r="U844" s="2">
        <v>0</v>
      </c>
      <c r="V844" s="22">
        <v>0.31</v>
      </c>
      <c r="W844" s="22">
        <v>0.313</v>
      </c>
      <c r="X844" s="22">
        <v>0.24299999999999999</v>
      </c>
      <c r="Y844" s="102">
        <v>2.5791114854900599E-6</v>
      </c>
      <c r="Z844" s="102">
        <v>2.2767621636887699E-6</v>
      </c>
      <c r="AA844" s="102">
        <v>2.1971034502854499E-7</v>
      </c>
      <c r="AB844" s="23">
        <v>8.4650123398762994E-5</v>
      </c>
      <c r="AC844" s="23">
        <v>6.2458042639701005E-5</v>
      </c>
      <c r="AD844" s="23">
        <v>7.3423202574993904E-6</v>
      </c>
    </row>
    <row r="845" spans="1:30">
      <c r="A845" s="2" t="s">
        <v>30</v>
      </c>
      <c r="B845" s="2" t="s">
        <v>5421</v>
      </c>
      <c r="C845" s="2" t="s">
        <v>5422</v>
      </c>
      <c r="D845" s="2">
        <v>0</v>
      </c>
      <c r="E845" s="2">
        <v>47.514000000000003</v>
      </c>
      <c r="F845" s="2">
        <v>43</v>
      </c>
      <c r="G845" s="2">
        <v>9</v>
      </c>
      <c r="H845" s="2">
        <v>37</v>
      </c>
      <c r="I845" s="2">
        <v>9</v>
      </c>
      <c r="J845" s="2">
        <v>25.1</v>
      </c>
      <c r="K845" s="2">
        <v>130.24</v>
      </c>
      <c r="L845" s="2">
        <v>9</v>
      </c>
      <c r="M845" s="2" t="s">
        <v>40</v>
      </c>
      <c r="N845" s="2" t="s">
        <v>86</v>
      </c>
      <c r="O845" s="2" t="s">
        <v>77</v>
      </c>
      <c r="P845" s="2" t="s">
        <v>5423</v>
      </c>
      <c r="Q845" s="2" t="s">
        <v>5424</v>
      </c>
      <c r="R845" s="2" t="s">
        <v>5425</v>
      </c>
      <c r="S845" s="2" t="s">
        <v>5426</v>
      </c>
      <c r="T845" s="2" t="s">
        <v>5427</v>
      </c>
      <c r="U845" s="2">
        <v>0</v>
      </c>
      <c r="V845" s="22">
        <v>1.1200000000000001</v>
      </c>
      <c r="W845" s="22">
        <v>1.2230000000000001</v>
      </c>
      <c r="X845" s="22">
        <v>1.2210000000000001</v>
      </c>
      <c r="Y845" s="102">
        <v>0.999925978594711</v>
      </c>
      <c r="Z845" s="102">
        <v>0.99921368748951001</v>
      </c>
      <c r="AA845" s="102">
        <v>0.99895594861441495</v>
      </c>
      <c r="AB845" s="23">
        <v>1</v>
      </c>
      <c r="AC845" s="23">
        <v>1</v>
      </c>
      <c r="AD845" s="23">
        <v>1</v>
      </c>
    </row>
    <row r="846" spans="1:30">
      <c r="A846" s="2" t="s">
        <v>30</v>
      </c>
      <c r="B846" s="2" t="s">
        <v>5428</v>
      </c>
      <c r="C846" s="2" t="s">
        <v>5429</v>
      </c>
      <c r="D846" s="2">
        <v>0</v>
      </c>
      <c r="E846" s="2">
        <v>47.496000000000002</v>
      </c>
      <c r="F846" s="2">
        <v>65</v>
      </c>
      <c r="G846" s="2">
        <v>4</v>
      </c>
      <c r="H846" s="2">
        <v>95</v>
      </c>
      <c r="I846" s="2">
        <v>4</v>
      </c>
      <c r="J846" s="2">
        <v>7.3</v>
      </c>
      <c r="K846" s="2">
        <v>366.28</v>
      </c>
      <c r="L846" s="2">
        <v>4</v>
      </c>
      <c r="M846" s="2" t="s">
        <v>364</v>
      </c>
      <c r="N846" s="2" t="s">
        <v>5430</v>
      </c>
      <c r="O846" s="2" t="s">
        <v>1058</v>
      </c>
      <c r="P846" s="2" t="s">
        <v>5431</v>
      </c>
      <c r="Q846" s="2" t="s">
        <v>5432</v>
      </c>
      <c r="R846" s="2" t="s">
        <v>5433</v>
      </c>
      <c r="S846" s="2" t="s">
        <v>5434</v>
      </c>
      <c r="T846" s="2" t="s">
        <v>102</v>
      </c>
      <c r="U846" s="2">
        <v>0</v>
      </c>
      <c r="V846" s="22">
        <v>1.4950000000000001</v>
      </c>
      <c r="W846" s="22">
        <v>1.498</v>
      </c>
      <c r="X846" s="22">
        <v>1.3740000000000001</v>
      </c>
      <c r="Y846" s="102">
        <v>2.8379247114196398E-4</v>
      </c>
      <c r="Z846" s="102">
        <v>3.28845742989414E-4</v>
      </c>
      <c r="AA846" s="102">
        <v>2.6847416868582799E-3</v>
      </c>
      <c r="AB846" s="23">
        <v>4.6572371603475797E-3</v>
      </c>
      <c r="AC846" s="23">
        <v>3.8657231278534901E-3</v>
      </c>
      <c r="AD846" s="23">
        <v>1.8237133865365698E-2</v>
      </c>
    </row>
    <row r="847" spans="1:30">
      <c r="A847" s="2" t="s">
        <v>30</v>
      </c>
      <c r="B847" s="2" t="s">
        <v>5435</v>
      </c>
      <c r="C847" s="2" t="s">
        <v>5436</v>
      </c>
      <c r="D847" s="2">
        <v>0</v>
      </c>
      <c r="E847" s="2">
        <v>47.405999999999999</v>
      </c>
      <c r="F847" s="2">
        <v>50</v>
      </c>
      <c r="G847" s="2">
        <v>12</v>
      </c>
      <c r="H847" s="2">
        <v>31</v>
      </c>
      <c r="I847" s="2">
        <v>12</v>
      </c>
      <c r="J847" s="2">
        <v>33.1</v>
      </c>
      <c r="K847" s="2">
        <v>133.08000000000001</v>
      </c>
      <c r="L847" s="2">
        <v>12</v>
      </c>
      <c r="M847" s="2" t="s">
        <v>140</v>
      </c>
      <c r="N847" s="2" t="s">
        <v>40</v>
      </c>
      <c r="O847" s="2" t="s">
        <v>40</v>
      </c>
      <c r="P847" s="2" t="s">
        <v>5437</v>
      </c>
      <c r="Q847" s="2" t="s">
        <v>5438</v>
      </c>
      <c r="R847" s="2" t="s">
        <v>5439</v>
      </c>
      <c r="S847" s="2" t="s">
        <v>5440</v>
      </c>
      <c r="T847" s="2" t="s">
        <v>1180</v>
      </c>
      <c r="U847" s="2">
        <v>0</v>
      </c>
      <c r="V847" s="22">
        <v>1.224</v>
      </c>
      <c r="W847" s="22">
        <v>0.85499999999999998</v>
      </c>
      <c r="X847" s="22">
        <v>0.83799999999999997</v>
      </c>
      <c r="Y847" s="102">
        <v>0.98403772456588701</v>
      </c>
      <c r="Z847" s="102">
        <v>0.99439323992594397</v>
      </c>
      <c r="AA847" s="102">
        <v>0.98033792027023703</v>
      </c>
      <c r="AB847" s="23">
        <v>1</v>
      </c>
      <c r="AC847" s="23">
        <v>1</v>
      </c>
      <c r="AD847" s="23">
        <v>1</v>
      </c>
    </row>
    <row r="848" spans="1:30">
      <c r="A848" s="2" t="s">
        <v>30</v>
      </c>
      <c r="B848" s="2" t="s">
        <v>5441</v>
      </c>
      <c r="C848" s="2" t="s">
        <v>5442</v>
      </c>
      <c r="D848" s="2">
        <v>0</v>
      </c>
      <c r="E848" s="2">
        <v>47.369</v>
      </c>
      <c r="F848" s="2">
        <v>50</v>
      </c>
      <c r="G848" s="2">
        <v>8</v>
      </c>
      <c r="H848" s="2">
        <v>37</v>
      </c>
      <c r="I848" s="2">
        <v>8</v>
      </c>
      <c r="J848" s="2">
        <v>27</v>
      </c>
      <c r="K848" s="2">
        <v>141.16</v>
      </c>
      <c r="L848" s="2">
        <v>8</v>
      </c>
      <c r="M848" s="2" t="s">
        <v>1085</v>
      </c>
      <c r="N848" s="2" t="s">
        <v>314</v>
      </c>
      <c r="O848" s="2" t="s">
        <v>937</v>
      </c>
      <c r="P848" s="2" t="s">
        <v>5443</v>
      </c>
      <c r="Q848" s="2" t="s">
        <v>5444</v>
      </c>
      <c r="R848" s="2" t="s">
        <v>5445</v>
      </c>
      <c r="S848" s="2" t="s">
        <v>5446</v>
      </c>
      <c r="T848" s="2" t="s">
        <v>40</v>
      </c>
      <c r="U848" s="2">
        <v>0</v>
      </c>
      <c r="V848" s="22">
        <v>1.167</v>
      </c>
      <c r="W848" s="22">
        <v>1.2849999999999999</v>
      </c>
      <c r="X848" s="22">
        <v>1.24</v>
      </c>
      <c r="Y848" s="102">
        <v>0.97762842147843798</v>
      </c>
      <c r="Z848" s="102">
        <v>0.93300346925123601</v>
      </c>
      <c r="AA848" s="102">
        <v>0.94433538765630998</v>
      </c>
      <c r="AB848" s="23">
        <v>1</v>
      </c>
      <c r="AC848" s="23">
        <v>1</v>
      </c>
      <c r="AD848" s="23">
        <v>1</v>
      </c>
    </row>
    <row r="849" spans="1:30">
      <c r="A849" s="2" t="s">
        <v>30</v>
      </c>
      <c r="B849" s="2" t="s">
        <v>5447</v>
      </c>
      <c r="C849" s="2" t="s">
        <v>5448</v>
      </c>
      <c r="D849" s="2">
        <v>0</v>
      </c>
      <c r="E849" s="2">
        <v>47.334000000000003</v>
      </c>
      <c r="F849" s="2">
        <v>47</v>
      </c>
      <c r="G849" s="2">
        <v>10</v>
      </c>
      <c r="H849" s="2">
        <v>32</v>
      </c>
      <c r="I849" s="2">
        <v>10</v>
      </c>
      <c r="J849" s="2">
        <v>27.4</v>
      </c>
      <c r="K849" s="2">
        <v>123.37</v>
      </c>
      <c r="L849" s="2">
        <v>10</v>
      </c>
      <c r="M849" s="2" t="s">
        <v>33</v>
      </c>
      <c r="N849" s="2" t="s">
        <v>86</v>
      </c>
      <c r="O849" s="2" t="s">
        <v>151</v>
      </c>
      <c r="P849" s="2" t="s">
        <v>5449</v>
      </c>
      <c r="Q849" s="2" t="s">
        <v>5450</v>
      </c>
      <c r="R849" s="2" t="s">
        <v>5451</v>
      </c>
      <c r="S849" s="2" t="s">
        <v>5452</v>
      </c>
      <c r="T849" s="2" t="s">
        <v>1687</v>
      </c>
      <c r="U849" s="2">
        <v>0</v>
      </c>
      <c r="V849" s="22">
        <v>1.1559999999999999</v>
      </c>
      <c r="W849" s="22">
        <v>1.1950000000000001</v>
      </c>
      <c r="X849" s="22">
        <v>1.1990000000000001</v>
      </c>
      <c r="Y849" s="102">
        <v>0.98269513640109396</v>
      </c>
      <c r="Z849" s="102">
        <v>0.96090111387592403</v>
      </c>
      <c r="AA849" s="102">
        <v>0.964713183439872</v>
      </c>
      <c r="AB849" s="23">
        <v>1</v>
      </c>
      <c r="AC849" s="23">
        <v>1</v>
      </c>
      <c r="AD849" s="23">
        <v>1</v>
      </c>
    </row>
    <row r="850" spans="1:30">
      <c r="A850" s="2" t="s">
        <v>30</v>
      </c>
      <c r="B850" s="2" t="s">
        <v>5453</v>
      </c>
      <c r="C850" s="2" t="s">
        <v>5454</v>
      </c>
      <c r="D850" s="2">
        <v>0</v>
      </c>
      <c r="E850" s="2">
        <v>47.283999999999999</v>
      </c>
      <c r="F850" s="2">
        <v>67</v>
      </c>
      <c r="G850" s="2">
        <v>9</v>
      </c>
      <c r="H850" s="2">
        <v>26</v>
      </c>
      <c r="I850" s="2">
        <v>9</v>
      </c>
      <c r="J850" s="2">
        <v>20.8</v>
      </c>
      <c r="K850" s="2">
        <v>117.54</v>
      </c>
      <c r="L850" s="2">
        <v>9</v>
      </c>
      <c r="M850" s="2" t="s">
        <v>53</v>
      </c>
      <c r="N850" s="2" t="s">
        <v>86</v>
      </c>
      <c r="O850" s="2" t="s">
        <v>158</v>
      </c>
      <c r="P850" s="2" t="s">
        <v>5455</v>
      </c>
      <c r="Q850" s="2" t="s">
        <v>5456</v>
      </c>
      <c r="R850" s="2" t="s">
        <v>5457</v>
      </c>
      <c r="S850" s="2" t="s">
        <v>5458</v>
      </c>
      <c r="T850" s="2" t="s">
        <v>40</v>
      </c>
      <c r="U850" s="2">
        <v>0</v>
      </c>
      <c r="V850" s="22">
        <v>1.3160000000000001</v>
      </c>
      <c r="W850" s="22">
        <v>1.2050000000000001</v>
      </c>
      <c r="X850" s="22">
        <v>1.2829999999999999</v>
      </c>
      <c r="Y850" s="102">
        <v>0.98954711290512498</v>
      </c>
      <c r="Z850" s="102">
        <v>0.99944787375923605</v>
      </c>
      <c r="AA850" s="102">
        <v>0.99652989703445305</v>
      </c>
      <c r="AB850" s="23">
        <v>1</v>
      </c>
      <c r="AC850" s="23">
        <v>1</v>
      </c>
      <c r="AD850" s="23">
        <v>1</v>
      </c>
    </row>
    <row r="851" spans="1:30">
      <c r="A851" s="2" t="s">
        <v>30</v>
      </c>
      <c r="B851" s="2" t="s">
        <v>5459</v>
      </c>
      <c r="C851" s="2" t="s">
        <v>5460</v>
      </c>
      <c r="D851" s="2">
        <v>0</v>
      </c>
      <c r="E851" s="2">
        <v>47.188000000000002</v>
      </c>
      <c r="F851" s="2">
        <v>45</v>
      </c>
      <c r="G851" s="2">
        <v>8</v>
      </c>
      <c r="H851" s="2">
        <v>40</v>
      </c>
      <c r="I851" s="2">
        <v>8</v>
      </c>
      <c r="J851" s="2">
        <v>23.4</v>
      </c>
      <c r="K851" s="2">
        <v>136.71</v>
      </c>
      <c r="L851" s="2">
        <v>8</v>
      </c>
      <c r="M851" s="2" t="s">
        <v>33</v>
      </c>
      <c r="N851" s="2" t="s">
        <v>86</v>
      </c>
      <c r="O851" s="2" t="s">
        <v>158</v>
      </c>
      <c r="P851" s="2" t="s">
        <v>5461</v>
      </c>
      <c r="Q851" s="2" t="s">
        <v>5462</v>
      </c>
      <c r="R851" s="2" t="s">
        <v>5463</v>
      </c>
      <c r="S851" s="2" t="s">
        <v>5464</v>
      </c>
      <c r="T851" s="2" t="s">
        <v>1940</v>
      </c>
      <c r="U851" s="2">
        <v>0</v>
      </c>
      <c r="V851" s="22">
        <v>1.1559999999999999</v>
      </c>
      <c r="W851" s="22">
        <v>1.0529999999999999</v>
      </c>
      <c r="X851" s="22">
        <v>0.99299999999999999</v>
      </c>
      <c r="Y851" s="102">
        <v>0.86547519472574397</v>
      </c>
      <c r="Z851" s="102">
        <v>0.99498835893043902</v>
      </c>
      <c r="AA851" s="102">
        <v>0.99975552990782801</v>
      </c>
      <c r="AB851" s="23">
        <v>1</v>
      </c>
      <c r="AC851" s="23">
        <v>1</v>
      </c>
      <c r="AD851" s="23">
        <v>1</v>
      </c>
    </row>
    <row r="852" spans="1:30">
      <c r="A852" s="2" t="s">
        <v>30</v>
      </c>
      <c r="B852" s="2" t="s">
        <v>5465</v>
      </c>
      <c r="C852" s="2" t="s">
        <v>5466</v>
      </c>
      <c r="D852" s="2">
        <v>0</v>
      </c>
      <c r="E852" s="2">
        <v>47.167000000000002</v>
      </c>
      <c r="F852" s="2">
        <v>38</v>
      </c>
      <c r="G852" s="2">
        <v>10</v>
      </c>
      <c r="H852" s="2">
        <v>32</v>
      </c>
      <c r="I852" s="2">
        <v>9</v>
      </c>
      <c r="J852" s="2">
        <v>39.4</v>
      </c>
      <c r="K852" s="2">
        <v>99.33</v>
      </c>
      <c r="L852" s="2">
        <v>10</v>
      </c>
      <c r="M852" s="2" t="s">
        <v>53</v>
      </c>
      <c r="N852" s="2" t="s">
        <v>34</v>
      </c>
      <c r="O852" s="2" t="s">
        <v>158</v>
      </c>
      <c r="P852" s="2" t="s">
        <v>5467</v>
      </c>
      <c r="Q852" s="2" t="s">
        <v>5468</v>
      </c>
      <c r="R852" s="2" t="s">
        <v>5469</v>
      </c>
      <c r="S852" s="2" t="s">
        <v>5470</v>
      </c>
      <c r="T852" s="2" t="s">
        <v>40</v>
      </c>
      <c r="U852" s="2">
        <v>0</v>
      </c>
      <c r="V852" s="22">
        <v>1.133</v>
      </c>
      <c r="W852" s="22">
        <v>1.216</v>
      </c>
      <c r="X852" s="22">
        <v>1.2090000000000001</v>
      </c>
      <c r="Y852" s="102">
        <v>0.99986188647726704</v>
      </c>
      <c r="Z852" s="102">
        <v>0.99695432691386798</v>
      </c>
      <c r="AA852" s="102">
        <v>0.99637419699144902</v>
      </c>
      <c r="AB852" s="23">
        <v>1</v>
      </c>
      <c r="AC852" s="23">
        <v>1</v>
      </c>
      <c r="AD852" s="23">
        <v>1</v>
      </c>
    </row>
    <row r="853" spans="1:30">
      <c r="A853" s="2" t="s">
        <v>30</v>
      </c>
      <c r="B853" s="2" t="s">
        <v>5471</v>
      </c>
      <c r="C853" s="2" t="s">
        <v>5472</v>
      </c>
      <c r="D853" s="2">
        <v>0</v>
      </c>
      <c r="E853" s="2">
        <v>46.908999999999999</v>
      </c>
      <c r="F853" s="2">
        <v>37</v>
      </c>
      <c r="G853" s="2">
        <v>10</v>
      </c>
      <c r="H853" s="2">
        <v>35</v>
      </c>
      <c r="I853" s="2">
        <v>10</v>
      </c>
      <c r="J853" s="2">
        <v>45.5</v>
      </c>
      <c r="K853" s="2">
        <v>123.9</v>
      </c>
      <c r="L853" s="2">
        <v>10</v>
      </c>
      <c r="M853" s="2" t="s">
        <v>53</v>
      </c>
      <c r="N853" s="2" t="s">
        <v>314</v>
      </c>
      <c r="O853" s="2" t="s">
        <v>158</v>
      </c>
      <c r="P853" s="2" t="s">
        <v>5473</v>
      </c>
      <c r="Q853" s="2" t="s">
        <v>5474</v>
      </c>
      <c r="R853" s="2" t="s">
        <v>5475</v>
      </c>
      <c r="S853" s="2" t="s">
        <v>5476</v>
      </c>
      <c r="T853" s="2" t="s">
        <v>5477</v>
      </c>
      <c r="U853" s="2">
        <v>0</v>
      </c>
      <c r="V853" s="22">
        <v>1.079</v>
      </c>
      <c r="W853" s="22">
        <v>1.1839999999999999</v>
      </c>
      <c r="X853" s="22">
        <v>1.3169999999999999</v>
      </c>
      <c r="Y853" s="102">
        <v>0.331551037108052</v>
      </c>
      <c r="Z853" s="102">
        <v>1.2559829725992301E-2</v>
      </c>
      <c r="AA853" s="102">
        <v>1.8325981315714401E-4</v>
      </c>
      <c r="AB853" s="23">
        <v>1</v>
      </c>
      <c r="AC853" s="23">
        <v>8.1861585235368503E-2</v>
      </c>
      <c r="AD853" s="23">
        <v>1.8406094895236601E-3</v>
      </c>
    </row>
    <row r="854" spans="1:30">
      <c r="A854" s="2" t="s">
        <v>30</v>
      </c>
      <c r="B854" s="2" t="s">
        <v>5478</v>
      </c>
      <c r="C854" s="2" t="s">
        <v>5479</v>
      </c>
      <c r="D854" s="2">
        <v>0</v>
      </c>
      <c r="E854" s="2">
        <v>46.905999999999999</v>
      </c>
      <c r="F854" s="2">
        <v>17</v>
      </c>
      <c r="G854" s="2">
        <v>6</v>
      </c>
      <c r="H854" s="2">
        <v>31</v>
      </c>
      <c r="I854" s="2">
        <v>6</v>
      </c>
      <c r="J854" s="2">
        <v>48.6</v>
      </c>
      <c r="K854" s="2">
        <v>109.85</v>
      </c>
      <c r="L854" s="2">
        <v>6</v>
      </c>
      <c r="M854" s="2" t="s">
        <v>921</v>
      </c>
      <c r="N854" s="2" t="s">
        <v>141</v>
      </c>
      <c r="O854" s="2" t="s">
        <v>519</v>
      </c>
      <c r="P854" s="2" t="s">
        <v>5480</v>
      </c>
      <c r="Q854" s="2" t="s">
        <v>5481</v>
      </c>
      <c r="R854" s="2" t="s">
        <v>5482</v>
      </c>
      <c r="S854" s="2" t="s">
        <v>5483</v>
      </c>
      <c r="T854" s="2" t="s">
        <v>40</v>
      </c>
      <c r="U854" s="2">
        <v>0</v>
      </c>
      <c r="V854" s="22">
        <v>0.96799999999999997</v>
      </c>
      <c r="W854" s="22">
        <v>0.81200000000000006</v>
      </c>
      <c r="X854" s="22">
        <v>0.75600000000000001</v>
      </c>
      <c r="Y854" s="102">
        <v>0.99997717091809202</v>
      </c>
      <c r="Z854" s="102">
        <v>0.95430938856681202</v>
      </c>
      <c r="AA854" s="102">
        <v>0.88391525322084197</v>
      </c>
      <c r="AB854" s="23">
        <v>1</v>
      </c>
      <c r="AC854" s="23">
        <v>1</v>
      </c>
      <c r="AD854" s="23">
        <v>1</v>
      </c>
    </row>
    <row r="855" spans="1:30">
      <c r="A855" s="2" t="s">
        <v>30</v>
      </c>
      <c r="B855" s="2" t="s">
        <v>5484</v>
      </c>
      <c r="C855" s="2" t="s">
        <v>5485</v>
      </c>
      <c r="D855" s="2">
        <v>0</v>
      </c>
      <c r="E855" s="2">
        <v>46.838000000000001</v>
      </c>
      <c r="F855" s="2">
        <v>39</v>
      </c>
      <c r="G855" s="2">
        <v>11</v>
      </c>
      <c r="H855" s="2">
        <v>36</v>
      </c>
      <c r="I855" s="2">
        <v>11</v>
      </c>
      <c r="J855" s="2">
        <v>41</v>
      </c>
      <c r="K855" s="2">
        <v>142.35</v>
      </c>
      <c r="L855" s="2">
        <v>11</v>
      </c>
      <c r="M855" s="2" t="s">
        <v>186</v>
      </c>
      <c r="N855" s="2" t="s">
        <v>141</v>
      </c>
      <c r="O855" s="2" t="s">
        <v>5486</v>
      </c>
      <c r="P855" s="2" t="s">
        <v>5487</v>
      </c>
      <c r="Q855" s="2" t="s">
        <v>5488</v>
      </c>
      <c r="R855" s="2" t="s">
        <v>5489</v>
      </c>
      <c r="S855" s="2" t="s">
        <v>5490</v>
      </c>
      <c r="T855" s="2" t="s">
        <v>1180</v>
      </c>
      <c r="U855" s="2">
        <v>0</v>
      </c>
      <c r="V855" s="22">
        <v>1.2430000000000001</v>
      </c>
      <c r="W855" s="22">
        <v>1.26</v>
      </c>
      <c r="X855" s="22">
        <v>1.3069999999999999</v>
      </c>
      <c r="Y855" s="102">
        <v>0.77712066031510596</v>
      </c>
      <c r="Z855" s="102">
        <v>0.67849975089859804</v>
      </c>
      <c r="AA855" s="102">
        <v>0.50685860100676905</v>
      </c>
      <c r="AB855" s="23">
        <v>1</v>
      </c>
      <c r="AC855" s="23">
        <v>1</v>
      </c>
      <c r="AD855" s="23">
        <v>1</v>
      </c>
    </row>
    <row r="856" spans="1:30">
      <c r="A856" s="2" t="s">
        <v>30</v>
      </c>
      <c r="B856" s="2" t="s">
        <v>5491</v>
      </c>
      <c r="C856" s="2" t="s">
        <v>5492</v>
      </c>
      <c r="D856" s="2">
        <v>0</v>
      </c>
      <c r="E856" s="2">
        <v>46.823</v>
      </c>
      <c r="F856" s="2">
        <v>84</v>
      </c>
      <c r="G856" s="2">
        <v>8</v>
      </c>
      <c r="H856" s="2">
        <v>41</v>
      </c>
      <c r="I856" s="2">
        <v>7</v>
      </c>
      <c r="J856" s="2">
        <v>10.199999999999999</v>
      </c>
      <c r="K856" s="2">
        <v>144.24</v>
      </c>
      <c r="L856" s="2">
        <v>8</v>
      </c>
      <c r="M856" s="2" t="s">
        <v>33</v>
      </c>
      <c r="N856" s="2" t="s">
        <v>314</v>
      </c>
      <c r="O856" s="2" t="s">
        <v>151</v>
      </c>
      <c r="P856" s="2" t="s">
        <v>5493</v>
      </c>
      <c r="Q856" s="2" t="s">
        <v>5494</v>
      </c>
      <c r="R856" s="2" t="s">
        <v>5495</v>
      </c>
      <c r="S856" s="2" t="s">
        <v>5496</v>
      </c>
      <c r="T856" s="2" t="s">
        <v>40</v>
      </c>
      <c r="U856" s="2">
        <v>0</v>
      </c>
      <c r="V856" s="22">
        <v>1.153</v>
      </c>
      <c r="W856" s="22">
        <v>1.141</v>
      </c>
      <c r="X856" s="22">
        <v>1.1739999999999999</v>
      </c>
      <c r="Y856" s="102">
        <v>0.49027037498375797</v>
      </c>
      <c r="Z856" s="102">
        <v>0.65186186980254202</v>
      </c>
      <c r="AA856" s="102">
        <v>0.38534052010726899</v>
      </c>
      <c r="AB856" s="23">
        <v>1</v>
      </c>
      <c r="AC856" s="23">
        <v>1</v>
      </c>
      <c r="AD856" s="23">
        <v>0.99195500834336303</v>
      </c>
    </row>
    <row r="857" spans="1:30">
      <c r="A857" s="2" t="s">
        <v>30</v>
      </c>
      <c r="B857" s="2" t="s">
        <v>5497</v>
      </c>
      <c r="C857" s="2" t="s">
        <v>5498</v>
      </c>
      <c r="D857" s="2">
        <v>0</v>
      </c>
      <c r="E857" s="2">
        <v>46.765000000000001</v>
      </c>
      <c r="F857" s="2">
        <v>91</v>
      </c>
      <c r="G857" s="2">
        <v>7</v>
      </c>
      <c r="H857" s="2">
        <v>34</v>
      </c>
      <c r="I857" s="2">
        <v>6</v>
      </c>
      <c r="J857" s="2">
        <v>12.7</v>
      </c>
      <c r="K857" s="2">
        <v>131.47</v>
      </c>
      <c r="L857" s="2">
        <v>7</v>
      </c>
      <c r="M857" s="2" t="s">
        <v>40</v>
      </c>
      <c r="N857" s="2" t="s">
        <v>86</v>
      </c>
      <c r="O857" s="2" t="s">
        <v>40</v>
      </c>
      <c r="P857" s="2" t="s">
        <v>5499</v>
      </c>
      <c r="Q857" s="2" t="s">
        <v>5500</v>
      </c>
      <c r="R857" s="2" t="s">
        <v>5501</v>
      </c>
      <c r="S857" s="2" t="s">
        <v>5502</v>
      </c>
      <c r="T857" s="2" t="s">
        <v>40</v>
      </c>
      <c r="U857" s="2">
        <v>1</v>
      </c>
      <c r="V857" s="22">
        <v>1.4530000000000001</v>
      </c>
      <c r="W857" s="22">
        <v>1.367</v>
      </c>
      <c r="X857" s="22">
        <v>1.45</v>
      </c>
      <c r="Y857" s="102">
        <v>0.24417348904248701</v>
      </c>
      <c r="Z857" s="102">
        <v>0.39903512476620601</v>
      </c>
      <c r="AA857" s="102">
        <v>0.21164568504835299</v>
      </c>
      <c r="AB857" s="23">
        <v>1</v>
      </c>
      <c r="AC857" s="23">
        <v>1</v>
      </c>
      <c r="AD857" s="23">
        <v>0.64086452902614899</v>
      </c>
    </row>
    <row r="858" spans="1:30">
      <c r="A858" s="2" t="s">
        <v>30</v>
      </c>
      <c r="B858" s="2" t="s">
        <v>5503</v>
      </c>
      <c r="C858" s="2" t="s">
        <v>5504</v>
      </c>
      <c r="D858" s="2">
        <v>0</v>
      </c>
      <c r="E858" s="2">
        <v>46.76</v>
      </c>
      <c r="F858" s="2">
        <v>87</v>
      </c>
      <c r="G858" s="2">
        <v>4</v>
      </c>
      <c r="H858" s="2">
        <v>46</v>
      </c>
      <c r="I858" s="2">
        <v>4</v>
      </c>
      <c r="J858" s="2">
        <v>8.3000000000000007</v>
      </c>
      <c r="K858" s="2">
        <v>207.74</v>
      </c>
      <c r="L858" s="2">
        <v>4</v>
      </c>
      <c r="M858" s="2" t="s">
        <v>40</v>
      </c>
      <c r="N858" s="2" t="s">
        <v>86</v>
      </c>
      <c r="O858" s="2" t="s">
        <v>40</v>
      </c>
      <c r="P858" s="2" t="s">
        <v>5505</v>
      </c>
      <c r="Q858" s="2" t="s">
        <v>5506</v>
      </c>
      <c r="R858" s="2" t="s">
        <v>5507</v>
      </c>
      <c r="S858" s="2" t="s">
        <v>5508</v>
      </c>
      <c r="T858" s="2" t="s">
        <v>40</v>
      </c>
      <c r="U858" s="2">
        <v>0</v>
      </c>
      <c r="V858" s="22">
        <v>1.139</v>
      </c>
      <c r="W858" s="22">
        <v>1.1990000000000001</v>
      </c>
      <c r="X858" s="22">
        <v>1.248</v>
      </c>
      <c r="Y858" s="102">
        <v>0.74492474029613498</v>
      </c>
      <c r="Z858" s="102">
        <v>0.53252939505248797</v>
      </c>
      <c r="AA858" s="102">
        <v>0.293651158550505</v>
      </c>
      <c r="AB858" s="23">
        <v>1</v>
      </c>
      <c r="AC858" s="23">
        <v>1</v>
      </c>
      <c r="AD858" s="23">
        <v>0.82025961917298995</v>
      </c>
    </row>
    <row r="859" spans="1:30">
      <c r="A859" s="2" t="s">
        <v>30</v>
      </c>
      <c r="B859" s="2" t="s">
        <v>5509</v>
      </c>
      <c r="C859" s="2" t="s">
        <v>5510</v>
      </c>
      <c r="D859" s="2">
        <v>0</v>
      </c>
      <c r="E859" s="2">
        <v>46.658000000000001</v>
      </c>
      <c r="F859" s="2">
        <v>54</v>
      </c>
      <c r="G859" s="2">
        <v>9</v>
      </c>
      <c r="H859" s="2">
        <v>28</v>
      </c>
      <c r="I859" s="2">
        <v>9</v>
      </c>
      <c r="J859" s="2">
        <v>26.7</v>
      </c>
      <c r="K859" s="2">
        <v>125.78</v>
      </c>
      <c r="L859" s="2">
        <v>9</v>
      </c>
      <c r="M859" s="2" t="s">
        <v>132</v>
      </c>
      <c r="N859" s="2" t="s">
        <v>40</v>
      </c>
      <c r="O859" s="2" t="s">
        <v>937</v>
      </c>
      <c r="P859" s="2" t="s">
        <v>5511</v>
      </c>
      <c r="Q859" s="2" t="s">
        <v>5512</v>
      </c>
      <c r="R859" s="2" t="s">
        <v>5513</v>
      </c>
      <c r="S859" s="2" t="s">
        <v>5514</v>
      </c>
      <c r="T859" s="2" t="s">
        <v>40</v>
      </c>
      <c r="U859" s="2">
        <v>0</v>
      </c>
      <c r="V859" s="22">
        <v>1.196</v>
      </c>
      <c r="W859" s="22">
        <v>0.93899999999999995</v>
      </c>
      <c r="X859" s="22">
        <v>0.89200000000000002</v>
      </c>
      <c r="Y859" s="102">
        <v>0.485470178544959</v>
      </c>
      <c r="Z859" s="102">
        <v>0.98987897966182303</v>
      </c>
      <c r="AA859" s="102">
        <v>0.87217087863548803</v>
      </c>
      <c r="AB859" s="23">
        <v>1</v>
      </c>
      <c r="AC859" s="23">
        <v>1</v>
      </c>
      <c r="AD859" s="23">
        <v>1</v>
      </c>
    </row>
    <row r="860" spans="1:30">
      <c r="A860" s="2" t="s">
        <v>30</v>
      </c>
      <c r="B860" s="2" t="s">
        <v>5515</v>
      </c>
      <c r="C860" s="2" t="s">
        <v>5516</v>
      </c>
      <c r="D860" s="2">
        <v>0</v>
      </c>
      <c r="E860" s="2">
        <v>46.640999999999998</v>
      </c>
      <c r="F860" s="2">
        <v>49</v>
      </c>
      <c r="G860" s="2">
        <v>9</v>
      </c>
      <c r="H860" s="2">
        <v>33</v>
      </c>
      <c r="I860" s="2">
        <v>9</v>
      </c>
      <c r="J860" s="2">
        <v>27.2</v>
      </c>
      <c r="K860" s="2">
        <v>131.44</v>
      </c>
      <c r="L860" s="2">
        <v>9</v>
      </c>
      <c r="M860" s="2" t="s">
        <v>33</v>
      </c>
      <c r="N860" s="2" t="s">
        <v>54</v>
      </c>
      <c r="O860" s="2" t="s">
        <v>511</v>
      </c>
      <c r="P860" s="2" t="s">
        <v>2017</v>
      </c>
      <c r="Q860" s="2" t="s">
        <v>5517</v>
      </c>
      <c r="R860" s="2" t="s">
        <v>5518</v>
      </c>
      <c r="S860" s="2" t="s">
        <v>5519</v>
      </c>
      <c r="T860" s="2" t="s">
        <v>5520</v>
      </c>
      <c r="U860" s="2">
        <v>0</v>
      </c>
      <c r="V860" s="22">
        <v>1.3740000000000001</v>
      </c>
      <c r="W860" s="22">
        <v>1.3939999999999999</v>
      </c>
      <c r="X860" s="22">
        <v>1.35</v>
      </c>
      <c r="Y860" s="102">
        <v>0.93339648724708901</v>
      </c>
      <c r="Z860" s="102">
        <v>0.920823721315712</v>
      </c>
      <c r="AA860" s="102">
        <v>0.9271020431343</v>
      </c>
      <c r="AB860" s="23">
        <v>1</v>
      </c>
      <c r="AC860" s="23">
        <v>1</v>
      </c>
      <c r="AD860" s="23">
        <v>1</v>
      </c>
    </row>
    <row r="861" spans="1:30">
      <c r="A861" s="2" t="s">
        <v>30</v>
      </c>
      <c r="B861" s="2" t="s">
        <v>5521</v>
      </c>
      <c r="C861" s="2" t="s">
        <v>5522</v>
      </c>
      <c r="D861" s="2">
        <v>0</v>
      </c>
      <c r="E861" s="2">
        <v>46.618000000000002</v>
      </c>
      <c r="F861" s="2">
        <v>59</v>
      </c>
      <c r="G861" s="2">
        <v>12</v>
      </c>
      <c r="H861" s="2">
        <v>39</v>
      </c>
      <c r="I861" s="2">
        <v>12</v>
      </c>
      <c r="J861" s="2">
        <v>22.5</v>
      </c>
      <c r="K861" s="2">
        <v>107.88</v>
      </c>
      <c r="L861" s="2">
        <v>12</v>
      </c>
      <c r="M861" s="2" t="s">
        <v>53</v>
      </c>
      <c r="N861" s="2" t="s">
        <v>34</v>
      </c>
      <c r="O861" s="2" t="s">
        <v>158</v>
      </c>
      <c r="P861" s="2" t="s">
        <v>5523</v>
      </c>
      <c r="Q861" s="2" t="s">
        <v>5524</v>
      </c>
      <c r="R861" s="2" t="s">
        <v>5525</v>
      </c>
      <c r="S861" s="2" t="s">
        <v>5526</v>
      </c>
      <c r="T861" s="2" t="s">
        <v>40</v>
      </c>
      <c r="U861" s="2">
        <v>0</v>
      </c>
      <c r="V861" s="22">
        <v>1.155</v>
      </c>
      <c r="W861" s="22">
        <v>1.1639999999999999</v>
      </c>
      <c r="X861" s="22">
        <v>1.252</v>
      </c>
      <c r="Y861" s="102">
        <v>0.89986648251129997</v>
      </c>
      <c r="Z861" s="102">
        <v>0.85832744919444903</v>
      </c>
      <c r="AA861" s="102">
        <v>0.67690129276586297</v>
      </c>
      <c r="AB861" s="23">
        <v>1</v>
      </c>
      <c r="AC861" s="23">
        <v>1</v>
      </c>
      <c r="AD861" s="23">
        <v>1</v>
      </c>
    </row>
    <row r="862" spans="1:30">
      <c r="A862" s="2" t="s">
        <v>30</v>
      </c>
      <c r="B862" s="2" t="s">
        <v>5527</v>
      </c>
      <c r="C862" s="2" t="s">
        <v>5528</v>
      </c>
      <c r="D862" s="2">
        <v>0</v>
      </c>
      <c r="E862" s="2">
        <v>46.594999999999999</v>
      </c>
      <c r="F862" s="2">
        <v>31</v>
      </c>
      <c r="G862" s="2">
        <v>8</v>
      </c>
      <c r="H862" s="2">
        <v>30</v>
      </c>
      <c r="I862" s="2">
        <v>8</v>
      </c>
      <c r="J862" s="2">
        <v>35.4</v>
      </c>
      <c r="K862" s="2">
        <v>121.26</v>
      </c>
      <c r="L862" s="2">
        <v>8</v>
      </c>
      <c r="M862" s="2" t="s">
        <v>33</v>
      </c>
      <c r="N862" s="2" t="s">
        <v>34</v>
      </c>
      <c r="O862" s="2" t="s">
        <v>111</v>
      </c>
      <c r="P862" s="2" t="s">
        <v>4980</v>
      </c>
      <c r="Q862" s="2" t="s">
        <v>5529</v>
      </c>
      <c r="R862" s="2" t="s">
        <v>5530</v>
      </c>
      <c r="S862" s="2" t="s">
        <v>5531</v>
      </c>
      <c r="T862" s="2" t="s">
        <v>5532</v>
      </c>
      <c r="U862" s="2">
        <v>0</v>
      </c>
      <c r="V862" s="22">
        <v>0.85299999999999998</v>
      </c>
      <c r="W862" s="22">
        <v>0.85499999999999998</v>
      </c>
      <c r="X862" s="22">
        <v>0.75700000000000001</v>
      </c>
      <c r="Y862" s="102">
        <v>0.99921094508146902</v>
      </c>
      <c r="Z862" s="102">
        <v>0.99855100151963305</v>
      </c>
      <c r="AA862" s="102">
        <v>0.98825479797434701</v>
      </c>
      <c r="AB862" s="23">
        <v>1</v>
      </c>
      <c r="AC862" s="23">
        <v>1</v>
      </c>
      <c r="AD862" s="23">
        <v>1</v>
      </c>
    </row>
    <row r="863" spans="1:30">
      <c r="A863" s="2" t="s">
        <v>30</v>
      </c>
      <c r="B863" s="2" t="s">
        <v>5533</v>
      </c>
      <c r="C863" s="2" t="s">
        <v>5534</v>
      </c>
      <c r="D863" s="2">
        <v>0</v>
      </c>
      <c r="E863" s="2">
        <v>46.566000000000003</v>
      </c>
      <c r="F863" s="2">
        <v>32</v>
      </c>
      <c r="G863" s="2">
        <v>11</v>
      </c>
      <c r="H863" s="2">
        <v>31</v>
      </c>
      <c r="I863" s="2">
        <v>11</v>
      </c>
      <c r="J863" s="2">
        <v>46.9</v>
      </c>
      <c r="K863" s="2">
        <v>103.38</v>
      </c>
      <c r="L863" s="2">
        <v>11</v>
      </c>
      <c r="M863" s="2" t="s">
        <v>1267</v>
      </c>
      <c r="N863" s="2" t="s">
        <v>314</v>
      </c>
      <c r="O863" s="2" t="s">
        <v>111</v>
      </c>
      <c r="P863" s="2" t="s">
        <v>3163</v>
      </c>
      <c r="Q863" s="2" t="s">
        <v>5535</v>
      </c>
      <c r="R863" s="2" t="s">
        <v>5536</v>
      </c>
      <c r="S863" s="2" t="s">
        <v>5537</v>
      </c>
      <c r="T863" s="2" t="s">
        <v>2727</v>
      </c>
      <c r="U863" s="2">
        <v>0</v>
      </c>
      <c r="V863" s="22">
        <v>1.155</v>
      </c>
      <c r="W863" s="22">
        <v>1.3009999999999999</v>
      </c>
      <c r="X863" s="22">
        <v>1.2370000000000001</v>
      </c>
      <c r="Y863" s="102">
        <v>9.9562728304347604E-4</v>
      </c>
      <c r="Z863" s="102">
        <v>2.2074082605127998E-6</v>
      </c>
      <c r="AA863" s="102">
        <v>1.0178274555738801E-5</v>
      </c>
      <c r="AB863" s="23">
        <v>1.3071163901670801E-2</v>
      </c>
      <c r="AC863" s="23">
        <v>6.2458042639701005E-5</v>
      </c>
      <c r="AD863" s="23">
        <v>1.6267537942128699E-4</v>
      </c>
    </row>
    <row r="864" spans="1:30">
      <c r="A864" s="2" t="s">
        <v>30</v>
      </c>
      <c r="B864" s="2" t="s">
        <v>5538</v>
      </c>
      <c r="C864" s="2" t="s">
        <v>5539</v>
      </c>
      <c r="D864" s="2">
        <v>0</v>
      </c>
      <c r="E864" s="2">
        <v>46.499000000000002</v>
      </c>
      <c r="F864" s="2">
        <v>29</v>
      </c>
      <c r="G864" s="2">
        <v>9</v>
      </c>
      <c r="H864" s="2">
        <v>27</v>
      </c>
      <c r="I864" s="2">
        <v>9</v>
      </c>
      <c r="J864" s="2">
        <v>41.9</v>
      </c>
      <c r="K864" s="2">
        <v>101.3</v>
      </c>
      <c r="L864" s="2">
        <v>9</v>
      </c>
      <c r="M864" s="2" t="s">
        <v>33</v>
      </c>
      <c r="N864" s="2" t="s">
        <v>40</v>
      </c>
      <c r="O864" s="2" t="s">
        <v>151</v>
      </c>
      <c r="P864" s="2" t="s">
        <v>5473</v>
      </c>
      <c r="Q864" s="2" t="s">
        <v>5540</v>
      </c>
      <c r="R864" s="2" t="s">
        <v>5541</v>
      </c>
      <c r="S864" s="2" t="s">
        <v>5542</v>
      </c>
      <c r="T864" s="2" t="s">
        <v>40</v>
      </c>
      <c r="U864" s="2">
        <v>0</v>
      </c>
      <c r="V864" s="22">
        <v>1.2529999999999999</v>
      </c>
      <c r="W864" s="22">
        <v>1.2609999999999999</v>
      </c>
      <c r="X864" s="22">
        <v>1.33</v>
      </c>
      <c r="Y864" s="102">
        <v>0.58214106078596595</v>
      </c>
      <c r="Z864" s="102">
        <v>0.60283917408574295</v>
      </c>
      <c r="AA864" s="102">
        <v>0.336166009616992</v>
      </c>
      <c r="AB864" s="23">
        <v>1</v>
      </c>
      <c r="AC864" s="23">
        <v>1</v>
      </c>
      <c r="AD864" s="23">
        <v>0.90068968757439005</v>
      </c>
    </row>
    <row r="865" spans="1:30">
      <c r="A865" s="2" t="s">
        <v>30</v>
      </c>
      <c r="B865" s="2" t="s">
        <v>5543</v>
      </c>
      <c r="C865" s="2" t="s">
        <v>5544</v>
      </c>
      <c r="D865" s="2">
        <v>0</v>
      </c>
      <c r="E865" s="2">
        <v>46.433</v>
      </c>
      <c r="F865" s="2">
        <v>40</v>
      </c>
      <c r="G865" s="2">
        <v>5</v>
      </c>
      <c r="H865" s="2">
        <v>33</v>
      </c>
      <c r="I865" s="2">
        <v>5</v>
      </c>
      <c r="J865" s="2">
        <v>22.9</v>
      </c>
      <c r="K865" s="2">
        <v>145.86000000000001</v>
      </c>
      <c r="L865" s="2">
        <v>5</v>
      </c>
      <c r="M865" s="2" t="s">
        <v>40</v>
      </c>
      <c r="N865" s="2" t="s">
        <v>141</v>
      </c>
      <c r="O865" s="2" t="s">
        <v>937</v>
      </c>
      <c r="P865" s="2" t="s">
        <v>5545</v>
      </c>
      <c r="Q865" s="2" t="s">
        <v>5546</v>
      </c>
      <c r="R865" s="2" t="s">
        <v>5547</v>
      </c>
      <c r="S865" s="2" t="s">
        <v>5548</v>
      </c>
      <c r="T865" s="2" t="s">
        <v>40</v>
      </c>
      <c r="U865" s="2">
        <v>0</v>
      </c>
      <c r="V865" s="22">
        <v>1.65</v>
      </c>
      <c r="W865" s="22">
        <v>2.04</v>
      </c>
      <c r="X865" s="22">
        <v>2.069</v>
      </c>
      <c r="Y865" s="102">
        <v>0.64990475880835297</v>
      </c>
      <c r="Z865" s="102">
        <v>0.25261373656265601</v>
      </c>
      <c r="AA865" s="102">
        <v>0.219986368889451</v>
      </c>
      <c r="AB865" s="23">
        <v>1</v>
      </c>
      <c r="AC865" s="23">
        <v>0.83507922266575896</v>
      </c>
      <c r="AD865" s="23">
        <v>0.65960023820360603</v>
      </c>
    </row>
    <row r="866" spans="1:30">
      <c r="A866" s="2" t="s">
        <v>30</v>
      </c>
      <c r="B866" s="2" t="s">
        <v>5549</v>
      </c>
      <c r="C866" s="2" t="s">
        <v>5550</v>
      </c>
      <c r="D866" s="2">
        <v>0</v>
      </c>
      <c r="E866" s="2">
        <v>46.34</v>
      </c>
      <c r="F866" s="2">
        <v>45</v>
      </c>
      <c r="G866" s="2">
        <v>5</v>
      </c>
      <c r="H866" s="2">
        <v>48</v>
      </c>
      <c r="I866" s="2">
        <v>5</v>
      </c>
      <c r="J866" s="2">
        <v>11.9</v>
      </c>
      <c r="K866" s="2">
        <v>142.22999999999999</v>
      </c>
      <c r="L866" s="2">
        <v>5</v>
      </c>
      <c r="M866" s="2" t="s">
        <v>4897</v>
      </c>
      <c r="N866" s="2" t="s">
        <v>141</v>
      </c>
      <c r="O866" s="2" t="s">
        <v>937</v>
      </c>
      <c r="P866" s="2" t="s">
        <v>5551</v>
      </c>
      <c r="Q866" s="2" t="s">
        <v>5552</v>
      </c>
      <c r="R866" s="2" t="s">
        <v>5553</v>
      </c>
      <c r="S866" s="2" t="s">
        <v>5554</v>
      </c>
      <c r="T866" s="2" t="s">
        <v>462</v>
      </c>
      <c r="U866" s="2">
        <v>0</v>
      </c>
      <c r="V866" s="22">
        <v>1.0549999999999999</v>
      </c>
      <c r="W866" s="22">
        <v>1.157</v>
      </c>
      <c r="X866" s="22">
        <v>0.67700000000000005</v>
      </c>
      <c r="Y866" s="102">
        <v>0.89330978617240997</v>
      </c>
      <c r="Z866" s="102">
        <v>0.47353364212558302</v>
      </c>
      <c r="AA866" s="102">
        <v>1.33274165041619E-3</v>
      </c>
      <c r="AB866" s="23">
        <v>1</v>
      </c>
      <c r="AC866" s="23">
        <v>1</v>
      </c>
      <c r="AD866" s="23">
        <v>9.9576388352234108E-3</v>
      </c>
    </row>
    <row r="867" spans="1:30">
      <c r="A867" s="2" t="s">
        <v>30</v>
      </c>
      <c r="B867" s="2" t="s">
        <v>5555</v>
      </c>
      <c r="C867" s="2" t="s">
        <v>5556</v>
      </c>
      <c r="D867" s="2">
        <v>0</v>
      </c>
      <c r="E867" s="2">
        <v>46.274000000000001</v>
      </c>
      <c r="F867" s="2">
        <v>25</v>
      </c>
      <c r="G867" s="2">
        <v>15</v>
      </c>
      <c r="H867" s="2">
        <v>34</v>
      </c>
      <c r="I867" s="2">
        <v>15</v>
      </c>
      <c r="J867" s="2">
        <v>71.099999999999994</v>
      </c>
      <c r="K867" s="2">
        <v>101.47</v>
      </c>
      <c r="L867" s="2">
        <v>15</v>
      </c>
      <c r="M867" s="2" t="s">
        <v>53</v>
      </c>
      <c r="N867" s="2" t="s">
        <v>40</v>
      </c>
      <c r="O867" s="2" t="s">
        <v>5557</v>
      </c>
      <c r="P867" s="2" t="s">
        <v>5558</v>
      </c>
      <c r="Q867" s="2" t="s">
        <v>5559</v>
      </c>
      <c r="R867" s="2" t="s">
        <v>5560</v>
      </c>
      <c r="S867" s="2" t="s">
        <v>5561</v>
      </c>
      <c r="T867" s="2" t="s">
        <v>4441</v>
      </c>
      <c r="U867" s="2">
        <v>0</v>
      </c>
      <c r="V867" s="22">
        <v>0.90700000000000003</v>
      </c>
      <c r="W867" s="22">
        <v>1.0309999999999999</v>
      </c>
      <c r="X867" s="22">
        <v>1.113</v>
      </c>
      <c r="Y867" s="102">
        <v>0.99212093182921901</v>
      </c>
      <c r="Z867" s="102">
        <v>0.99380177419525995</v>
      </c>
      <c r="AA867" s="102">
        <v>0.89944160955516395</v>
      </c>
      <c r="AB867" s="23">
        <v>1</v>
      </c>
      <c r="AC867" s="23">
        <v>1</v>
      </c>
      <c r="AD867" s="23">
        <v>1</v>
      </c>
    </row>
    <row r="868" spans="1:30">
      <c r="A868" s="2" t="s">
        <v>30</v>
      </c>
      <c r="B868" s="2" t="s">
        <v>5562</v>
      </c>
      <c r="C868" s="2" t="s">
        <v>5563</v>
      </c>
      <c r="D868" s="2">
        <v>0</v>
      </c>
      <c r="E868" s="2">
        <v>46.253</v>
      </c>
      <c r="F868" s="2">
        <v>36</v>
      </c>
      <c r="G868" s="2">
        <v>11</v>
      </c>
      <c r="H868" s="2">
        <v>34</v>
      </c>
      <c r="I868" s="2">
        <v>11</v>
      </c>
      <c r="J868" s="2">
        <v>37.6</v>
      </c>
      <c r="K868" s="2">
        <v>103.15</v>
      </c>
      <c r="L868" s="2">
        <v>11</v>
      </c>
      <c r="M868" s="2" t="s">
        <v>1267</v>
      </c>
      <c r="N868" s="2" t="s">
        <v>34</v>
      </c>
      <c r="O868" s="2" t="s">
        <v>158</v>
      </c>
      <c r="P868" s="2" t="s">
        <v>5564</v>
      </c>
      <c r="Q868" s="2" t="s">
        <v>5565</v>
      </c>
      <c r="R868" s="2" t="s">
        <v>5566</v>
      </c>
      <c r="S868" s="2" t="s">
        <v>5567</v>
      </c>
      <c r="T868" s="2" t="s">
        <v>5568</v>
      </c>
      <c r="U868" s="2">
        <v>0</v>
      </c>
      <c r="V868" s="22">
        <v>1.1519999999999999</v>
      </c>
      <c r="W868" s="22">
        <v>1.24</v>
      </c>
      <c r="X868" s="22">
        <v>1.2629999999999999</v>
      </c>
      <c r="Y868" s="102">
        <v>0.99999426155939797</v>
      </c>
      <c r="Z868" s="102">
        <v>0.99920205927148298</v>
      </c>
      <c r="AA868" s="102">
        <v>0.99957814426066705</v>
      </c>
      <c r="AB868" s="23">
        <v>1</v>
      </c>
      <c r="AC868" s="23">
        <v>1</v>
      </c>
      <c r="AD868" s="23">
        <v>1</v>
      </c>
    </row>
    <row r="869" spans="1:30">
      <c r="A869" s="2" t="s">
        <v>30</v>
      </c>
      <c r="B869" s="2" t="s">
        <v>5569</v>
      </c>
      <c r="C869" s="2" t="s">
        <v>5570</v>
      </c>
      <c r="D869" s="2">
        <v>0</v>
      </c>
      <c r="E869" s="2">
        <v>45.973999999999997</v>
      </c>
      <c r="F869" s="2">
        <v>37</v>
      </c>
      <c r="G869" s="2">
        <v>11</v>
      </c>
      <c r="H869" s="2">
        <v>31</v>
      </c>
      <c r="I869" s="2">
        <v>11</v>
      </c>
      <c r="J869" s="2">
        <v>31.4</v>
      </c>
      <c r="K869" s="2">
        <v>109.36</v>
      </c>
      <c r="L869" s="2">
        <v>11</v>
      </c>
      <c r="M869" s="2" t="s">
        <v>40</v>
      </c>
      <c r="N869" s="2" t="s">
        <v>141</v>
      </c>
      <c r="O869" s="2" t="s">
        <v>40</v>
      </c>
      <c r="P869" s="2" t="s">
        <v>5571</v>
      </c>
      <c r="Q869" s="2" t="s">
        <v>5572</v>
      </c>
      <c r="R869" s="2" t="s">
        <v>5573</v>
      </c>
      <c r="S869" s="2" t="s">
        <v>5574</v>
      </c>
      <c r="T869" s="2" t="s">
        <v>40</v>
      </c>
      <c r="U869" s="2">
        <v>0</v>
      </c>
      <c r="V869" s="22">
        <v>1.1220000000000001</v>
      </c>
      <c r="W869" s="22">
        <v>1.1879999999999999</v>
      </c>
      <c r="X869" s="22">
        <v>1.254</v>
      </c>
      <c r="Y869" s="102">
        <v>0.98653562483945001</v>
      </c>
      <c r="Z869" s="102">
        <v>0.92085721864901005</v>
      </c>
      <c r="AA869" s="102">
        <v>0.78606614613330805</v>
      </c>
      <c r="AB869" s="23">
        <v>1</v>
      </c>
      <c r="AC869" s="23">
        <v>1</v>
      </c>
      <c r="AD869" s="23">
        <v>1</v>
      </c>
    </row>
    <row r="870" spans="1:30">
      <c r="A870" s="2" t="s">
        <v>30</v>
      </c>
      <c r="B870" s="2" t="s">
        <v>5575</v>
      </c>
      <c r="C870" s="2" t="s">
        <v>5576</v>
      </c>
      <c r="D870" s="2">
        <v>0</v>
      </c>
      <c r="E870" s="2">
        <v>45.863</v>
      </c>
      <c r="F870" s="2">
        <v>42</v>
      </c>
      <c r="G870" s="2">
        <v>10</v>
      </c>
      <c r="H870" s="2">
        <v>36</v>
      </c>
      <c r="I870" s="2">
        <v>10</v>
      </c>
      <c r="J870" s="2">
        <v>33.1</v>
      </c>
      <c r="K870" s="2">
        <v>137.24</v>
      </c>
      <c r="L870" s="2">
        <v>10</v>
      </c>
      <c r="M870" s="2" t="s">
        <v>85</v>
      </c>
      <c r="N870" s="2" t="s">
        <v>86</v>
      </c>
      <c r="O870" s="2" t="s">
        <v>1036</v>
      </c>
      <c r="P870" s="2" t="s">
        <v>5577</v>
      </c>
      <c r="Q870" s="2" t="s">
        <v>5578</v>
      </c>
      <c r="R870" s="2" t="s">
        <v>5579</v>
      </c>
      <c r="S870" s="2" t="s">
        <v>5580</v>
      </c>
      <c r="T870" s="2" t="s">
        <v>40</v>
      </c>
      <c r="U870" s="2">
        <v>0</v>
      </c>
      <c r="V870" s="22">
        <v>1.212</v>
      </c>
      <c r="W870" s="22">
        <v>1.141</v>
      </c>
      <c r="X870" s="22">
        <v>1.28</v>
      </c>
      <c r="Y870" s="102">
        <v>0.40286723473174402</v>
      </c>
      <c r="Z870" s="102">
        <v>0.73343507227771898</v>
      </c>
      <c r="AA870" s="102">
        <v>0.172395104141678</v>
      </c>
      <c r="AB870" s="23">
        <v>1</v>
      </c>
      <c r="AC870" s="23">
        <v>1</v>
      </c>
      <c r="AD870" s="23">
        <v>0.55106469810852998</v>
      </c>
    </row>
    <row r="871" spans="1:30">
      <c r="A871" s="2" t="s">
        <v>30</v>
      </c>
      <c r="B871" s="2" t="s">
        <v>5581</v>
      </c>
      <c r="C871" s="2" t="s">
        <v>5582</v>
      </c>
      <c r="D871" s="2">
        <v>0</v>
      </c>
      <c r="E871" s="2">
        <v>45.643999999999998</v>
      </c>
      <c r="F871" s="2">
        <v>82</v>
      </c>
      <c r="G871" s="2">
        <v>8</v>
      </c>
      <c r="H871" s="2">
        <v>36</v>
      </c>
      <c r="I871" s="2">
        <v>8</v>
      </c>
      <c r="J871" s="2">
        <v>15.4</v>
      </c>
      <c r="K871" s="2">
        <v>130.36000000000001</v>
      </c>
      <c r="L871" s="2">
        <v>8</v>
      </c>
      <c r="M871" s="2" t="s">
        <v>53</v>
      </c>
      <c r="N871" s="2" t="s">
        <v>86</v>
      </c>
      <c r="O871" s="2" t="s">
        <v>511</v>
      </c>
      <c r="P871" s="2" t="s">
        <v>5583</v>
      </c>
      <c r="Q871" s="2" t="s">
        <v>5584</v>
      </c>
      <c r="R871" s="2" t="s">
        <v>5585</v>
      </c>
      <c r="S871" s="2" t="s">
        <v>5586</v>
      </c>
      <c r="T871" s="2" t="s">
        <v>40</v>
      </c>
      <c r="U871" s="2">
        <v>0</v>
      </c>
      <c r="V871" s="22">
        <v>0.81899999999999995</v>
      </c>
      <c r="W871" s="22">
        <v>0.77800000000000002</v>
      </c>
      <c r="X871" s="22">
        <v>0.66800000000000004</v>
      </c>
      <c r="Y871" s="102">
        <v>0.99996301831043999</v>
      </c>
      <c r="Z871" s="102">
        <v>0.99942841976362595</v>
      </c>
      <c r="AA871" s="102">
        <v>0.99774570980925104</v>
      </c>
      <c r="AB871" s="23">
        <v>1</v>
      </c>
      <c r="AC871" s="23">
        <v>1</v>
      </c>
      <c r="AD871" s="23">
        <v>1</v>
      </c>
    </row>
    <row r="872" spans="1:30">
      <c r="A872" s="2" t="s">
        <v>30</v>
      </c>
      <c r="B872" s="2" t="s">
        <v>5587</v>
      </c>
      <c r="C872" s="2" t="s">
        <v>5588</v>
      </c>
      <c r="D872" s="2">
        <v>0</v>
      </c>
      <c r="E872" s="2">
        <v>45.621000000000002</v>
      </c>
      <c r="F872" s="2">
        <v>27</v>
      </c>
      <c r="G872" s="2">
        <v>10</v>
      </c>
      <c r="H872" s="2">
        <v>29</v>
      </c>
      <c r="I872" s="2">
        <v>10</v>
      </c>
      <c r="J872" s="2">
        <v>54</v>
      </c>
      <c r="K872" s="2">
        <v>102.05</v>
      </c>
      <c r="L872" s="2">
        <v>10</v>
      </c>
      <c r="M872" s="2" t="s">
        <v>85</v>
      </c>
      <c r="N872" s="2" t="s">
        <v>40</v>
      </c>
      <c r="O872" s="2" t="s">
        <v>1036</v>
      </c>
      <c r="P872" s="2" t="s">
        <v>5589</v>
      </c>
      <c r="Q872" s="2" t="s">
        <v>5590</v>
      </c>
      <c r="R872" s="2" t="s">
        <v>5591</v>
      </c>
      <c r="S872" s="2" t="s">
        <v>5592</v>
      </c>
      <c r="T872" s="2" t="s">
        <v>2385</v>
      </c>
      <c r="U872" s="2">
        <v>0</v>
      </c>
      <c r="V872" s="22">
        <v>1.022</v>
      </c>
      <c r="W872" s="22">
        <v>1.056</v>
      </c>
      <c r="X872" s="22">
        <v>1.1990000000000001</v>
      </c>
      <c r="Y872" s="102">
        <v>0.99994123220431297</v>
      </c>
      <c r="Z872" s="102">
        <v>0.99866203763373895</v>
      </c>
      <c r="AA872" s="102">
        <v>0.78028485575571105</v>
      </c>
      <c r="AB872" s="23">
        <v>1</v>
      </c>
      <c r="AC872" s="23">
        <v>1</v>
      </c>
      <c r="AD872" s="23">
        <v>1</v>
      </c>
    </row>
    <row r="873" spans="1:30">
      <c r="A873" s="2" t="s">
        <v>30</v>
      </c>
      <c r="B873" s="2" t="s">
        <v>5593</v>
      </c>
      <c r="C873" s="2" t="s">
        <v>5594</v>
      </c>
      <c r="D873" s="2">
        <v>0</v>
      </c>
      <c r="E873" s="2">
        <v>45.344000000000001</v>
      </c>
      <c r="F873" s="2">
        <v>27</v>
      </c>
      <c r="G873" s="2">
        <v>8</v>
      </c>
      <c r="H873" s="2">
        <v>40</v>
      </c>
      <c r="I873" s="2">
        <v>8</v>
      </c>
      <c r="J873" s="2">
        <v>35.799999999999997</v>
      </c>
      <c r="K873" s="2">
        <v>143.52000000000001</v>
      </c>
      <c r="L873" s="2">
        <v>8</v>
      </c>
      <c r="M873" s="2" t="s">
        <v>33</v>
      </c>
      <c r="N873" s="2" t="s">
        <v>34</v>
      </c>
      <c r="O873" s="2" t="s">
        <v>511</v>
      </c>
      <c r="P873" s="2" t="s">
        <v>5595</v>
      </c>
      <c r="Q873" s="2" t="s">
        <v>5596</v>
      </c>
      <c r="R873" s="2" t="s">
        <v>5597</v>
      </c>
      <c r="S873" s="2" t="s">
        <v>5598</v>
      </c>
      <c r="T873" s="2" t="s">
        <v>1933</v>
      </c>
      <c r="U873" s="2">
        <v>0</v>
      </c>
      <c r="V873" s="22">
        <v>1.264</v>
      </c>
      <c r="W873" s="22">
        <v>1.329</v>
      </c>
      <c r="X873" s="22">
        <v>1.3160000000000001</v>
      </c>
      <c r="Y873" s="102">
        <v>2.41912631880482E-2</v>
      </c>
      <c r="Z873" s="102">
        <v>1.02995377767861E-2</v>
      </c>
      <c r="AA873" s="102">
        <v>1.48049764395438E-2</v>
      </c>
      <c r="AB873" s="23">
        <v>0.1743668303515</v>
      </c>
      <c r="AC873" s="23">
        <v>6.9323729559019401E-2</v>
      </c>
      <c r="AD873" s="23">
        <v>7.3346487050893597E-2</v>
      </c>
    </row>
    <row r="874" spans="1:30">
      <c r="A874" s="2" t="s">
        <v>30</v>
      </c>
      <c r="B874" s="2" t="s">
        <v>5599</v>
      </c>
      <c r="C874" s="2" t="s">
        <v>5600</v>
      </c>
      <c r="D874" s="2">
        <v>0</v>
      </c>
      <c r="E874" s="2">
        <v>45.235999999999997</v>
      </c>
      <c r="F874" s="2">
        <v>46</v>
      </c>
      <c r="G874" s="2">
        <v>9</v>
      </c>
      <c r="H874" s="2">
        <v>32</v>
      </c>
      <c r="I874" s="2">
        <v>9</v>
      </c>
      <c r="J874" s="2">
        <v>31.4</v>
      </c>
      <c r="K874" s="2">
        <v>153.05000000000001</v>
      </c>
      <c r="L874" s="2">
        <v>9</v>
      </c>
      <c r="M874" s="2" t="s">
        <v>1902</v>
      </c>
      <c r="N874" s="2" t="s">
        <v>314</v>
      </c>
      <c r="O874" s="2" t="s">
        <v>45</v>
      </c>
      <c r="P874" s="2" t="s">
        <v>5601</v>
      </c>
      <c r="Q874" s="2" t="s">
        <v>5602</v>
      </c>
      <c r="R874" s="2" t="s">
        <v>5603</v>
      </c>
      <c r="S874" s="2" t="s">
        <v>5604</v>
      </c>
      <c r="T874" s="2" t="s">
        <v>40</v>
      </c>
      <c r="U874" s="2">
        <v>0</v>
      </c>
      <c r="V874" s="22">
        <v>1.0589999999999999</v>
      </c>
      <c r="W874" s="22">
        <v>1.073</v>
      </c>
      <c r="X874" s="22">
        <v>1.1519999999999999</v>
      </c>
      <c r="Y874" s="102">
        <v>0.99999039051316796</v>
      </c>
      <c r="Z874" s="102">
        <v>0.99985269267638099</v>
      </c>
      <c r="AA874" s="102">
        <v>0.99962709714776798</v>
      </c>
      <c r="AB874" s="23">
        <v>1</v>
      </c>
      <c r="AC874" s="23">
        <v>1</v>
      </c>
      <c r="AD874" s="23">
        <v>1</v>
      </c>
    </row>
    <row r="875" spans="1:30">
      <c r="A875" s="2" t="s">
        <v>30</v>
      </c>
      <c r="B875" s="2" t="s">
        <v>5605</v>
      </c>
      <c r="C875" s="2" t="s">
        <v>5606</v>
      </c>
      <c r="D875" s="2">
        <v>0</v>
      </c>
      <c r="E875" s="2">
        <v>45.167999999999999</v>
      </c>
      <c r="F875" s="2">
        <v>54</v>
      </c>
      <c r="G875" s="2">
        <v>12</v>
      </c>
      <c r="H875" s="2">
        <v>21</v>
      </c>
      <c r="I875" s="2">
        <v>12</v>
      </c>
      <c r="J875" s="2">
        <v>39.1</v>
      </c>
      <c r="K875" s="2">
        <v>60.7</v>
      </c>
      <c r="L875" s="2">
        <v>12</v>
      </c>
      <c r="M875" s="2" t="s">
        <v>33</v>
      </c>
      <c r="N875" s="2" t="s">
        <v>40</v>
      </c>
      <c r="O875" s="2" t="s">
        <v>214</v>
      </c>
      <c r="P875" s="2" t="s">
        <v>5607</v>
      </c>
      <c r="Q875" s="2" t="s">
        <v>5608</v>
      </c>
      <c r="R875" s="2" t="s">
        <v>5609</v>
      </c>
      <c r="S875" s="2" t="s">
        <v>5610</v>
      </c>
      <c r="T875" s="2" t="s">
        <v>5611</v>
      </c>
      <c r="U875" s="2">
        <v>0</v>
      </c>
      <c r="V875" s="22">
        <v>1.0640000000000001</v>
      </c>
      <c r="W875" s="22">
        <v>0.98</v>
      </c>
      <c r="X875" s="22">
        <v>1.214</v>
      </c>
      <c r="Y875" s="102">
        <v>0.853522363723758</v>
      </c>
      <c r="Z875" s="102">
        <v>0.99399802197270803</v>
      </c>
      <c r="AA875" s="102">
        <v>0.10435491150604</v>
      </c>
      <c r="AB875" s="23">
        <v>1</v>
      </c>
      <c r="AC875" s="23">
        <v>1</v>
      </c>
      <c r="AD875" s="23">
        <v>0.36885447566942497</v>
      </c>
    </row>
    <row r="876" spans="1:30">
      <c r="A876" s="2" t="s">
        <v>30</v>
      </c>
      <c r="B876" s="2" t="s">
        <v>5612</v>
      </c>
      <c r="C876" s="2" t="s">
        <v>5613</v>
      </c>
      <c r="D876" s="2">
        <v>0</v>
      </c>
      <c r="E876" s="2">
        <v>45.012</v>
      </c>
      <c r="F876" s="2">
        <v>16</v>
      </c>
      <c r="G876" s="2">
        <v>9</v>
      </c>
      <c r="H876" s="2">
        <v>28</v>
      </c>
      <c r="I876" s="2">
        <v>8</v>
      </c>
      <c r="J876" s="2">
        <v>108.4</v>
      </c>
      <c r="K876" s="2">
        <v>114.89</v>
      </c>
      <c r="L876" s="2">
        <v>9</v>
      </c>
      <c r="M876" s="2" t="s">
        <v>85</v>
      </c>
      <c r="N876" s="2" t="s">
        <v>86</v>
      </c>
      <c r="O876" s="2" t="s">
        <v>207</v>
      </c>
      <c r="P876" s="2" t="s">
        <v>5614</v>
      </c>
      <c r="Q876" s="2" t="s">
        <v>5615</v>
      </c>
      <c r="R876" s="2" t="s">
        <v>5616</v>
      </c>
      <c r="S876" s="2" t="s">
        <v>5617</v>
      </c>
      <c r="T876" s="2" t="s">
        <v>40</v>
      </c>
      <c r="U876" s="2">
        <v>1</v>
      </c>
      <c r="V876" s="22">
        <v>1.0129999999999999</v>
      </c>
      <c r="W876" s="22">
        <v>0.90100000000000002</v>
      </c>
      <c r="X876" s="22">
        <v>1.1950000000000001</v>
      </c>
      <c r="Y876" s="102">
        <v>0.99999999906400405</v>
      </c>
      <c r="Z876" s="102">
        <v>0.99989077788372704</v>
      </c>
      <c r="AA876" s="102">
        <v>0.99968044481440999</v>
      </c>
      <c r="AB876" s="23">
        <v>1</v>
      </c>
      <c r="AC876" s="23">
        <v>1</v>
      </c>
      <c r="AD876" s="23">
        <v>1</v>
      </c>
    </row>
    <row r="877" spans="1:30">
      <c r="A877" s="2" t="s">
        <v>30</v>
      </c>
      <c r="B877" s="2" t="s">
        <v>5618</v>
      </c>
      <c r="C877" s="2" t="s">
        <v>5619</v>
      </c>
      <c r="D877" s="2">
        <v>0</v>
      </c>
      <c r="E877" s="2">
        <v>44.948999999999998</v>
      </c>
      <c r="F877" s="2">
        <v>46</v>
      </c>
      <c r="G877" s="2">
        <v>4</v>
      </c>
      <c r="H877" s="2">
        <v>66</v>
      </c>
      <c r="I877" s="2">
        <v>4</v>
      </c>
      <c r="J877" s="2">
        <v>9.6999999999999993</v>
      </c>
      <c r="K877" s="2">
        <v>205.45</v>
      </c>
      <c r="L877" s="2">
        <v>4</v>
      </c>
      <c r="M877" s="2" t="s">
        <v>921</v>
      </c>
      <c r="N877" s="2" t="s">
        <v>76</v>
      </c>
      <c r="O877" s="2" t="s">
        <v>336</v>
      </c>
      <c r="P877" s="2" t="s">
        <v>5620</v>
      </c>
      <c r="Q877" s="2" t="s">
        <v>5621</v>
      </c>
      <c r="R877" s="2" t="s">
        <v>5622</v>
      </c>
      <c r="S877" s="2" t="s">
        <v>5623</v>
      </c>
      <c r="T877" s="2" t="s">
        <v>1728</v>
      </c>
      <c r="U877" s="2">
        <v>0</v>
      </c>
      <c r="V877" s="22">
        <v>1.1850000000000001</v>
      </c>
      <c r="W877" s="22">
        <v>1.2410000000000001</v>
      </c>
      <c r="X877" s="22">
        <v>1.333</v>
      </c>
      <c r="Y877" s="102">
        <v>2.98451742467187E-2</v>
      </c>
      <c r="Z877" s="102">
        <v>7.6918031751237502E-3</v>
      </c>
      <c r="AA877" s="102">
        <v>3.5633237657872703E-4</v>
      </c>
      <c r="AB877" s="23">
        <v>0.20392353258538701</v>
      </c>
      <c r="AC877" s="23">
        <v>5.4585074269797099E-2</v>
      </c>
      <c r="AD877" s="23">
        <v>3.1039758680175399E-3</v>
      </c>
    </row>
    <row r="878" spans="1:30">
      <c r="A878" s="2" t="s">
        <v>30</v>
      </c>
      <c r="B878" s="2" t="s">
        <v>5624</v>
      </c>
      <c r="C878" s="2" t="s">
        <v>5625</v>
      </c>
      <c r="D878" s="2">
        <v>0</v>
      </c>
      <c r="E878" s="2">
        <v>44.927999999999997</v>
      </c>
      <c r="F878" s="2">
        <v>37</v>
      </c>
      <c r="G878" s="2">
        <v>11</v>
      </c>
      <c r="H878" s="2">
        <v>30</v>
      </c>
      <c r="I878" s="2">
        <v>11</v>
      </c>
      <c r="J878" s="2">
        <v>42.7</v>
      </c>
      <c r="K878" s="2">
        <v>111.64</v>
      </c>
      <c r="L878" s="2">
        <v>11</v>
      </c>
      <c r="M878" s="2" t="s">
        <v>33</v>
      </c>
      <c r="N878" s="2" t="s">
        <v>314</v>
      </c>
      <c r="O878" s="2" t="s">
        <v>214</v>
      </c>
      <c r="P878" s="2" t="s">
        <v>5626</v>
      </c>
      <c r="Q878" s="2" t="s">
        <v>5627</v>
      </c>
      <c r="R878" s="2" t="s">
        <v>40</v>
      </c>
      <c r="S878" s="2" t="s">
        <v>5628</v>
      </c>
      <c r="T878" s="2" t="s">
        <v>40</v>
      </c>
      <c r="U878" s="2">
        <v>0</v>
      </c>
      <c r="V878" s="22">
        <v>0.89</v>
      </c>
      <c r="W878" s="22">
        <v>0.86099999999999999</v>
      </c>
      <c r="X878" s="22">
        <v>0.92700000000000005</v>
      </c>
      <c r="Y878" s="102">
        <v>0.88631827031578003</v>
      </c>
      <c r="Z878" s="102">
        <v>0.83136652746353001</v>
      </c>
      <c r="AA878" s="102">
        <v>0.93800969608972096</v>
      </c>
      <c r="AB878" s="23">
        <v>1</v>
      </c>
      <c r="AC878" s="23">
        <v>1</v>
      </c>
      <c r="AD878" s="23">
        <v>1</v>
      </c>
    </row>
    <row r="879" spans="1:30">
      <c r="A879" s="2" t="s">
        <v>30</v>
      </c>
      <c r="B879" s="2" t="s">
        <v>5629</v>
      </c>
      <c r="C879" s="2" t="s">
        <v>5630</v>
      </c>
      <c r="D879" s="2">
        <v>0</v>
      </c>
      <c r="E879" s="2">
        <v>44.914000000000001</v>
      </c>
      <c r="F879" s="2">
        <v>45</v>
      </c>
      <c r="G879" s="2">
        <v>7</v>
      </c>
      <c r="H879" s="2">
        <v>47</v>
      </c>
      <c r="I879" s="2">
        <v>7</v>
      </c>
      <c r="J879" s="2">
        <v>8.5</v>
      </c>
      <c r="K879" s="2">
        <v>125.91</v>
      </c>
      <c r="L879" s="2">
        <v>7</v>
      </c>
      <c r="M879" s="2" t="s">
        <v>132</v>
      </c>
      <c r="N879" s="2" t="s">
        <v>991</v>
      </c>
      <c r="O879" s="2" t="s">
        <v>1058</v>
      </c>
      <c r="P879" s="2" t="s">
        <v>5631</v>
      </c>
      <c r="Q879" s="2" t="s">
        <v>5632</v>
      </c>
      <c r="R879" s="2" t="s">
        <v>5633</v>
      </c>
      <c r="S879" s="2" t="s">
        <v>5634</v>
      </c>
      <c r="T879" s="2" t="s">
        <v>102</v>
      </c>
      <c r="U879" s="2">
        <v>0</v>
      </c>
      <c r="V879" s="22">
        <v>0.74</v>
      </c>
      <c r="W879" s="22">
        <v>0.27600000000000002</v>
      </c>
      <c r="X879" s="22">
        <v>0.28799999999999998</v>
      </c>
      <c r="Y879" s="102">
        <v>4.77522401427399E-4</v>
      </c>
      <c r="Z879" s="102">
        <v>7.41127159642474E-11</v>
      </c>
      <c r="AA879" s="102">
        <v>1.0506551184619199E-10</v>
      </c>
      <c r="AB879" s="23">
        <v>7.25360474234347E-3</v>
      </c>
      <c r="AC879" s="23">
        <v>1.9459881706041E-8</v>
      </c>
      <c r="AD879" s="23">
        <v>2.14567123081445E-8</v>
      </c>
    </row>
    <row r="880" spans="1:30">
      <c r="A880" s="2" t="s">
        <v>30</v>
      </c>
      <c r="B880" s="2" t="s">
        <v>5635</v>
      </c>
      <c r="C880" s="2" t="s">
        <v>5636</v>
      </c>
      <c r="D880" s="2">
        <v>0</v>
      </c>
      <c r="E880" s="2">
        <v>44.844000000000001</v>
      </c>
      <c r="F880" s="2">
        <v>30</v>
      </c>
      <c r="G880" s="2">
        <v>9</v>
      </c>
      <c r="H880" s="2">
        <v>32</v>
      </c>
      <c r="I880" s="2">
        <v>9</v>
      </c>
      <c r="J880" s="2">
        <v>39.5</v>
      </c>
      <c r="K880" s="2">
        <v>108.2</v>
      </c>
      <c r="L880" s="2">
        <v>9</v>
      </c>
      <c r="M880" s="2" t="s">
        <v>33</v>
      </c>
      <c r="N880" s="2" t="s">
        <v>141</v>
      </c>
      <c r="O880" s="2" t="s">
        <v>40</v>
      </c>
      <c r="P880" s="2" t="s">
        <v>2838</v>
      </c>
      <c r="Q880" s="2" t="s">
        <v>5637</v>
      </c>
      <c r="R880" s="2" t="s">
        <v>5638</v>
      </c>
      <c r="S880" s="2" t="s">
        <v>5639</v>
      </c>
      <c r="T880" s="2" t="s">
        <v>40</v>
      </c>
      <c r="U880" s="2">
        <v>0</v>
      </c>
      <c r="V880" s="22">
        <v>1.1399999999999999</v>
      </c>
      <c r="W880" s="22">
        <v>1.0309999999999999</v>
      </c>
      <c r="X880" s="22">
        <v>1.1000000000000001</v>
      </c>
      <c r="Y880" s="102">
        <v>0.99875525300011703</v>
      </c>
      <c r="Z880" s="102">
        <v>0.99999999954265595</v>
      </c>
      <c r="AA880" s="102">
        <v>0.99969206763665097</v>
      </c>
      <c r="AB880" s="23">
        <v>1</v>
      </c>
      <c r="AC880" s="23">
        <v>1</v>
      </c>
      <c r="AD880" s="23">
        <v>1</v>
      </c>
    </row>
    <row r="881" spans="1:30">
      <c r="A881" s="2" t="s">
        <v>30</v>
      </c>
      <c r="B881" s="2" t="s">
        <v>5640</v>
      </c>
      <c r="C881" s="2" t="s">
        <v>5641</v>
      </c>
      <c r="D881" s="2">
        <v>0</v>
      </c>
      <c r="E881" s="2">
        <v>44.831000000000003</v>
      </c>
      <c r="F881" s="2">
        <v>53</v>
      </c>
      <c r="G881" s="2">
        <v>11</v>
      </c>
      <c r="H881" s="2">
        <v>35</v>
      </c>
      <c r="I881" s="2">
        <v>11</v>
      </c>
      <c r="J881" s="2">
        <v>31</v>
      </c>
      <c r="K881" s="2">
        <v>130.97</v>
      </c>
      <c r="L881" s="2">
        <v>11</v>
      </c>
      <c r="M881" s="2" t="s">
        <v>95</v>
      </c>
      <c r="N881" s="2" t="s">
        <v>40</v>
      </c>
      <c r="O881" s="2" t="s">
        <v>151</v>
      </c>
      <c r="P881" s="2" t="s">
        <v>5642</v>
      </c>
      <c r="Q881" s="2" t="s">
        <v>5643</v>
      </c>
      <c r="R881" s="2" t="s">
        <v>40</v>
      </c>
      <c r="S881" s="2" t="s">
        <v>5644</v>
      </c>
      <c r="T881" s="2" t="s">
        <v>5645</v>
      </c>
      <c r="U881" s="2">
        <v>0</v>
      </c>
      <c r="V881" s="22">
        <v>1.115</v>
      </c>
      <c r="W881" s="22">
        <v>1.131</v>
      </c>
      <c r="X881" s="22">
        <v>1.224</v>
      </c>
      <c r="Y881" s="102">
        <v>0.99731504854900699</v>
      </c>
      <c r="Z881" s="102">
        <v>0.99819485868656399</v>
      </c>
      <c r="AA881" s="102">
        <v>0.97388255609900298</v>
      </c>
      <c r="AB881" s="23">
        <v>1</v>
      </c>
      <c r="AC881" s="23">
        <v>1</v>
      </c>
      <c r="AD881" s="23">
        <v>1</v>
      </c>
    </row>
    <row r="882" spans="1:30">
      <c r="A882" s="2" t="s">
        <v>30</v>
      </c>
      <c r="B882" s="2" t="s">
        <v>5646</v>
      </c>
      <c r="C882" s="2" t="s">
        <v>5647</v>
      </c>
      <c r="D882" s="2">
        <v>0</v>
      </c>
      <c r="E882" s="2">
        <v>44.750999999999998</v>
      </c>
      <c r="F882" s="2">
        <v>62</v>
      </c>
      <c r="G882" s="2">
        <v>7</v>
      </c>
      <c r="H882" s="2">
        <v>72</v>
      </c>
      <c r="I882" s="2">
        <v>7</v>
      </c>
      <c r="J882" s="2">
        <v>9.6999999999999993</v>
      </c>
      <c r="K882" s="2">
        <v>201.72</v>
      </c>
      <c r="L882" s="2">
        <v>7</v>
      </c>
      <c r="M882" s="2" t="s">
        <v>328</v>
      </c>
      <c r="N882" s="2" t="s">
        <v>729</v>
      </c>
      <c r="O882" s="2" t="s">
        <v>1058</v>
      </c>
      <c r="P882" s="2" t="s">
        <v>5648</v>
      </c>
      <c r="Q882" s="2" t="s">
        <v>5649</v>
      </c>
      <c r="R882" s="2" t="s">
        <v>5650</v>
      </c>
      <c r="S882" s="2" t="s">
        <v>5651</v>
      </c>
      <c r="T882" s="2" t="s">
        <v>102</v>
      </c>
      <c r="U882" s="2">
        <v>0</v>
      </c>
      <c r="V882" s="22">
        <v>1.07</v>
      </c>
      <c r="W882" s="22">
        <v>0.93600000000000005</v>
      </c>
      <c r="X882" s="22">
        <v>0.74199999999999999</v>
      </c>
      <c r="Y882" s="102">
        <v>0.96492542081576604</v>
      </c>
      <c r="Z882" s="102">
        <v>0.99826757037407698</v>
      </c>
      <c r="AA882" s="102">
        <v>0.24783163013088</v>
      </c>
      <c r="AB882" s="23">
        <v>1</v>
      </c>
      <c r="AC882" s="23">
        <v>1</v>
      </c>
      <c r="AD882" s="23">
        <v>0.72095491144025403</v>
      </c>
    </row>
    <row r="883" spans="1:30">
      <c r="A883" s="2" t="s">
        <v>30</v>
      </c>
      <c r="B883" s="2" t="s">
        <v>5652</v>
      </c>
      <c r="C883" s="2" t="s">
        <v>5653</v>
      </c>
      <c r="D883" s="2">
        <v>0</v>
      </c>
      <c r="E883" s="2">
        <v>44.603999999999999</v>
      </c>
      <c r="F883" s="2">
        <v>54</v>
      </c>
      <c r="G883" s="2">
        <v>4</v>
      </c>
      <c r="H883" s="2">
        <v>46</v>
      </c>
      <c r="I883" s="2">
        <v>4</v>
      </c>
      <c r="J883" s="2">
        <v>12.1</v>
      </c>
      <c r="K883" s="2">
        <v>194.03</v>
      </c>
      <c r="L883" s="2">
        <v>4</v>
      </c>
      <c r="M883" s="2" t="s">
        <v>132</v>
      </c>
      <c r="N883" s="2" t="s">
        <v>86</v>
      </c>
      <c r="O883" s="2" t="s">
        <v>5654</v>
      </c>
      <c r="P883" s="2" t="s">
        <v>3766</v>
      </c>
      <c r="Q883" s="2" t="s">
        <v>5655</v>
      </c>
      <c r="R883" s="2" t="s">
        <v>5656</v>
      </c>
      <c r="S883" s="2" t="s">
        <v>5657</v>
      </c>
      <c r="T883" s="2" t="s">
        <v>40</v>
      </c>
      <c r="U883" s="2">
        <v>0</v>
      </c>
      <c r="V883" s="22">
        <v>1.08</v>
      </c>
      <c r="W883" s="22">
        <v>1.179</v>
      </c>
      <c r="X883" s="22">
        <v>1.1439999999999999</v>
      </c>
      <c r="Y883" s="102">
        <v>0.96946251209988199</v>
      </c>
      <c r="Z883" s="102">
        <v>0.67029861891680798</v>
      </c>
      <c r="AA883" s="102">
        <v>0.80168778049351497</v>
      </c>
      <c r="AB883" s="23">
        <v>1</v>
      </c>
      <c r="AC883" s="23">
        <v>1</v>
      </c>
      <c r="AD883" s="23">
        <v>1</v>
      </c>
    </row>
    <row r="884" spans="1:30">
      <c r="A884" s="2" t="s">
        <v>30</v>
      </c>
      <c r="B884" s="2" t="s">
        <v>5658</v>
      </c>
      <c r="C884" s="2" t="s">
        <v>5659</v>
      </c>
      <c r="D884" s="2">
        <v>0</v>
      </c>
      <c r="E884" s="2">
        <v>44.572000000000003</v>
      </c>
      <c r="F884" s="2">
        <v>51</v>
      </c>
      <c r="G884" s="2">
        <v>7</v>
      </c>
      <c r="H884" s="2">
        <v>20</v>
      </c>
      <c r="I884" s="2">
        <v>7</v>
      </c>
      <c r="J884" s="2">
        <v>32.5</v>
      </c>
      <c r="K884" s="2">
        <v>86.74</v>
      </c>
      <c r="L884" s="2">
        <v>7</v>
      </c>
      <c r="M884" s="2" t="s">
        <v>53</v>
      </c>
      <c r="N884" s="2" t="s">
        <v>86</v>
      </c>
      <c r="O884" s="2" t="s">
        <v>158</v>
      </c>
      <c r="P884" s="2" t="s">
        <v>5399</v>
      </c>
      <c r="Q884" s="2" t="s">
        <v>5660</v>
      </c>
      <c r="R884" s="2" t="s">
        <v>5661</v>
      </c>
      <c r="S884" s="2" t="s">
        <v>5662</v>
      </c>
      <c r="T884" s="2" t="s">
        <v>40</v>
      </c>
      <c r="U884" s="2">
        <v>0</v>
      </c>
      <c r="V884" s="22">
        <v>0.98799999999999999</v>
      </c>
      <c r="W884" s="22">
        <v>0.88100000000000001</v>
      </c>
      <c r="X884" s="22">
        <v>0.96199999999999997</v>
      </c>
      <c r="Y884" s="102">
        <v>0.999964907987267</v>
      </c>
      <c r="Z884" s="102">
        <v>0.284257265677201</v>
      </c>
      <c r="AA884" s="102">
        <v>0.99451063872113499</v>
      </c>
      <c r="AB884" s="23">
        <v>1</v>
      </c>
      <c r="AC884" s="23">
        <v>0.90080147295637003</v>
      </c>
      <c r="AD884" s="23">
        <v>1</v>
      </c>
    </row>
    <row r="885" spans="1:30">
      <c r="A885" s="2" t="s">
        <v>30</v>
      </c>
      <c r="B885" s="2" t="s">
        <v>5663</v>
      </c>
      <c r="C885" s="2" t="s">
        <v>5664</v>
      </c>
      <c r="D885" s="2">
        <v>0</v>
      </c>
      <c r="E885" s="2">
        <v>44.488</v>
      </c>
      <c r="F885" s="2">
        <v>25</v>
      </c>
      <c r="G885" s="2">
        <v>10</v>
      </c>
      <c r="H885" s="2">
        <v>34</v>
      </c>
      <c r="I885" s="2">
        <v>10</v>
      </c>
      <c r="J885" s="2">
        <v>66.599999999999994</v>
      </c>
      <c r="K885" s="2">
        <v>128.79</v>
      </c>
      <c r="L885" s="2">
        <v>10</v>
      </c>
      <c r="M885" s="2" t="s">
        <v>33</v>
      </c>
      <c r="N885" s="2" t="s">
        <v>141</v>
      </c>
      <c r="O885" s="2" t="s">
        <v>158</v>
      </c>
      <c r="P885" s="2" t="s">
        <v>5665</v>
      </c>
      <c r="Q885" s="2" t="s">
        <v>5666</v>
      </c>
      <c r="R885" s="2" t="s">
        <v>5667</v>
      </c>
      <c r="S885" s="2" t="s">
        <v>5668</v>
      </c>
      <c r="T885" s="2" t="s">
        <v>5669</v>
      </c>
      <c r="U885" s="2">
        <v>0</v>
      </c>
      <c r="V885" s="22">
        <v>0.89700000000000002</v>
      </c>
      <c r="W885" s="22">
        <v>0.89900000000000002</v>
      </c>
      <c r="X885" s="22">
        <v>1.036</v>
      </c>
      <c r="Y885" s="102">
        <v>0.927370336989227</v>
      </c>
      <c r="Z885" s="102">
        <v>0.94259967257875998</v>
      </c>
      <c r="AA885" s="102">
        <v>0.99640906113560801</v>
      </c>
      <c r="AB885" s="23">
        <v>1</v>
      </c>
      <c r="AC885" s="23">
        <v>1</v>
      </c>
      <c r="AD885" s="23">
        <v>1</v>
      </c>
    </row>
    <row r="886" spans="1:30">
      <c r="A886" s="2" t="s">
        <v>30</v>
      </c>
      <c r="B886" s="2" t="s">
        <v>5670</v>
      </c>
      <c r="C886" s="2" t="s">
        <v>5671</v>
      </c>
      <c r="D886" s="2">
        <v>0</v>
      </c>
      <c r="E886" s="2">
        <v>44.453000000000003</v>
      </c>
      <c r="F886" s="2">
        <v>63</v>
      </c>
      <c r="G886" s="2">
        <v>8</v>
      </c>
      <c r="H886" s="2">
        <v>23</v>
      </c>
      <c r="I886" s="2">
        <v>8</v>
      </c>
      <c r="J886" s="2">
        <v>24.6</v>
      </c>
      <c r="K886" s="2">
        <v>101.78</v>
      </c>
      <c r="L886" s="2">
        <v>8</v>
      </c>
      <c r="M886" s="2" t="s">
        <v>33</v>
      </c>
      <c r="N886" s="2" t="s">
        <v>314</v>
      </c>
      <c r="O886" s="2" t="s">
        <v>151</v>
      </c>
      <c r="P886" s="2" t="s">
        <v>5672</v>
      </c>
      <c r="Q886" s="2" t="s">
        <v>5673</v>
      </c>
      <c r="R886" s="2" t="s">
        <v>5674</v>
      </c>
      <c r="S886" s="2" t="s">
        <v>5675</v>
      </c>
      <c r="T886" s="2" t="s">
        <v>40</v>
      </c>
      <c r="U886" s="2">
        <v>0</v>
      </c>
      <c r="V886" s="22">
        <v>1.169</v>
      </c>
      <c r="W886" s="22">
        <v>1.4059999999999999</v>
      </c>
      <c r="X886" s="22">
        <v>1.2490000000000001</v>
      </c>
      <c r="Y886" s="102">
        <v>0.99480932296111402</v>
      </c>
      <c r="Z886" s="102">
        <v>0.60442046598445198</v>
      </c>
      <c r="AA886" s="102">
        <v>0.93311769636480102</v>
      </c>
      <c r="AB886" s="23">
        <v>1</v>
      </c>
      <c r="AC886" s="23">
        <v>1</v>
      </c>
      <c r="AD886" s="23">
        <v>1</v>
      </c>
    </row>
    <row r="887" spans="1:30">
      <c r="A887" s="2" t="s">
        <v>30</v>
      </c>
      <c r="B887" s="2" t="s">
        <v>5676</v>
      </c>
      <c r="C887" s="2" t="s">
        <v>5677</v>
      </c>
      <c r="D887" s="2">
        <v>0</v>
      </c>
      <c r="E887" s="2">
        <v>44.390999999999998</v>
      </c>
      <c r="F887" s="2">
        <v>50</v>
      </c>
      <c r="G887" s="2">
        <v>7</v>
      </c>
      <c r="H887" s="2">
        <v>37</v>
      </c>
      <c r="I887" s="2">
        <v>7</v>
      </c>
      <c r="J887" s="2">
        <v>17.7</v>
      </c>
      <c r="K887" s="2">
        <v>125.39</v>
      </c>
      <c r="L887" s="2">
        <v>7</v>
      </c>
      <c r="M887" s="2" t="s">
        <v>85</v>
      </c>
      <c r="N887" s="2" t="s">
        <v>40</v>
      </c>
      <c r="O887" s="2" t="s">
        <v>5678</v>
      </c>
      <c r="P887" s="2" t="s">
        <v>5679</v>
      </c>
      <c r="Q887" s="2" t="s">
        <v>5680</v>
      </c>
      <c r="R887" s="2" t="s">
        <v>5681</v>
      </c>
      <c r="S887" s="2" t="s">
        <v>5682</v>
      </c>
      <c r="T887" s="2" t="s">
        <v>40</v>
      </c>
      <c r="U887" s="2">
        <v>0</v>
      </c>
      <c r="V887" s="22">
        <v>1.0269999999999999</v>
      </c>
      <c r="W887" s="22">
        <v>1.349</v>
      </c>
      <c r="X887" s="22">
        <v>1.45</v>
      </c>
      <c r="Y887" s="102">
        <v>0.99999833983543096</v>
      </c>
      <c r="Z887" s="102">
        <v>0.99529678038024205</v>
      </c>
      <c r="AA887" s="102">
        <v>0.98766998932197103</v>
      </c>
      <c r="AB887" s="23">
        <v>1</v>
      </c>
      <c r="AC887" s="23">
        <v>1</v>
      </c>
      <c r="AD887" s="23">
        <v>1</v>
      </c>
    </row>
    <row r="888" spans="1:30">
      <c r="A888" s="2" t="s">
        <v>30</v>
      </c>
      <c r="B888" s="2" t="s">
        <v>5683</v>
      </c>
      <c r="C888" s="2" t="s">
        <v>5684</v>
      </c>
      <c r="D888" s="2">
        <v>0</v>
      </c>
      <c r="E888" s="2">
        <v>44.353000000000002</v>
      </c>
      <c r="F888" s="2">
        <v>45</v>
      </c>
      <c r="G888" s="2">
        <v>8</v>
      </c>
      <c r="H888" s="2">
        <v>40</v>
      </c>
      <c r="I888" s="2">
        <v>8</v>
      </c>
      <c r="J888" s="2">
        <v>24.4</v>
      </c>
      <c r="K888" s="2">
        <v>146.66</v>
      </c>
      <c r="L888" s="2">
        <v>8</v>
      </c>
      <c r="M888" s="2" t="s">
        <v>40</v>
      </c>
      <c r="N888" s="2" t="s">
        <v>141</v>
      </c>
      <c r="O888" s="2" t="s">
        <v>40</v>
      </c>
      <c r="P888" s="2" t="s">
        <v>5685</v>
      </c>
      <c r="Q888" s="2" t="s">
        <v>5686</v>
      </c>
      <c r="R888" s="2" t="s">
        <v>5687</v>
      </c>
      <c r="S888" s="2" t="s">
        <v>5688</v>
      </c>
      <c r="T888" s="2" t="s">
        <v>40</v>
      </c>
      <c r="U888" s="2">
        <v>0</v>
      </c>
      <c r="V888" s="22">
        <v>1.2549999999999999</v>
      </c>
      <c r="W888" s="22">
        <v>1.17</v>
      </c>
      <c r="X888" s="22">
        <v>1.302</v>
      </c>
      <c r="Y888" s="102">
        <v>0.98784705261794203</v>
      </c>
      <c r="Z888" s="102">
        <v>0.99820114195991505</v>
      </c>
      <c r="AA888" s="102">
        <v>0.98289326514731301</v>
      </c>
      <c r="AB888" s="23">
        <v>1</v>
      </c>
      <c r="AC888" s="23">
        <v>1</v>
      </c>
      <c r="AD888" s="23">
        <v>1</v>
      </c>
    </row>
    <row r="889" spans="1:30">
      <c r="A889" s="2" t="s">
        <v>30</v>
      </c>
      <c r="B889" s="2" t="s">
        <v>5689</v>
      </c>
      <c r="C889" s="2" t="s">
        <v>5690</v>
      </c>
      <c r="D889" s="2">
        <v>0</v>
      </c>
      <c r="E889" s="2">
        <v>44.267000000000003</v>
      </c>
      <c r="F889" s="2">
        <v>60</v>
      </c>
      <c r="G889" s="2">
        <v>6</v>
      </c>
      <c r="H889" s="2">
        <v>36</v>
      </c>
      <c r="I889" s="2">
        <v>6</v>
      </c>
      <c r="J889" s="2">
        <v>9.4</v>
      </c>
      <c r="K889" s="2">
        <v>151.84</v>
      </c>
      <c r="L889" s="2">
        <v>6</v>
      </c>
      <c r="M889" s="2" t="s">
        <v>40</v>
      </c>
      <c r="N889" s="2" t="s">
        <v>86</v>
      </c>
      <c r="O889" s="2" t="s">
        <v>40</v>
      </c>
      <c r="P889" s="2" t="s">
        <v>5691</v>
      </c>
      <c r="Q889" s="2" t="s">
        <v>5692</v>
      </c>
      <c r="R889" s="2" t="s">
        <v>5693</v>
      </c>
      <c r="S889" s="2" t="s">
        <v>5694</v>
      </c>
      <c r="T889" s="2" t="s">
        <v>40</v>
      </c>
      <c r="U889" s="2">
        <v>0</v>
      </c>
      <c r="V889" s="22">
        <v>1.1060000000000001</v>
      </c>
      <c r="W889" s="22">
        <v>1.3029999999999999</v>
      </c>
      <c r="X889" s="22">
        <v>1.034</v>
      </c>
      <c r="Y889" s="102">
        <v>0.98143811688929905</v>
      </c>
      <c r="Z889" s="102">
        <v>0.80479549100088299</v>
      </c>
      <c r="AA889" s="102">
        <v>0.99999998803647505</v>
      </c>
      <c r="AB889" s="23">
        <v>1</v>
      </c>
      <c r="AC889" s="23">
        <v>1</v>
      </c>
      <c r="AD889" s="23">
        <v>1</v>
      </c>
    </row>
    <row r="890" spans="1:30">
      <c r="A890" s="2" t="s">
        <v>30</v>
      </c>
      <c r="B890" s="2" t="s">
        <v>5695</v>
      </c>
      <c r="C890" s="2" t="s">
        <v>5696</v>
      </c>
      <c r="D890" s="2">
        <v>0</v>
      </c>
      <c r="E890" s="2">
        <v>44.219000000000001</v>
      </c>
      <c r="F890" s="2">
        <v>76</v>
      </c>
      <c r="G890" s="2">
        <v>8</v>
      </c>
      <c r="H890" s="2">
        <v>26</v>
      </c>
      <c r="I890" s="2">
        <v>8</v>
      </c>
      <c r="J890" s="2">
        <v>16.3</v>
      </c>
      <c r="K890" s="2">
        <v>77.27</v>
      </c>
      <c r="L890" s="2">
        <v>8</v>
      </c>
      <c r="M890" s="2" t="s">
        <v>85</v>
      </c>
      <c r="N890" s="2" t="s">
        <v>40</v>
      </c>
      <c r="O890" s="2" t="s">
        <v>2111</v>
      </c>
      <c r="P890" s="2" t="s">
        <v>5697</v>
      </c>
      <c r="Q890" s="2" t="s">
        <v>5698</v>
      </c>
      <c r="R890" s="2" t="s">
        <v>5699</v>
      </c>
      <c r="S890" s="2" t="s">
        <v>5700</v>
      </c>
      <c r="T890" s="2" t="s">
        <v>40</v>
      </c>
      <c r="U890" s="2">
        <v>0</v>
      </c>
      <c r="V890" s="22">
        <v>1.147</v>
      </c>
      <c r="W890" s="22">
        <v>1.1719999999999999</v>
      </c>
      <c r="X890" s="22">
        <v>1.121</v>
      </c>
      <c r="Y890" s="102">
        <v>0.74186882491426698</v>
      </c>
      <c r="Z890" s="102">
        <v>0.64853427340008996</v>
      </c>
      <c r="AA890" s="102">
        <v>0.78190347385326797</v>
      </c>
      <c r="AB890" s="23">
        <v>1</v>
      </c>
      <c r="AC890" s="23">
        <v>1</v>
      </c>
      <c r="AD890" s="23">
        <v>1</v>
      </c>
    </row>
    <row r="891" spans="1:30">
      <c r="A891" s="2" t="s">
        <v>30</v>
      </c>
      <c r="B891" s="2" t="s">
        <v>5701</v>
      </c>
      <c r="C891" s="2" t="s">
        <v>5702</v>
      </c>
      <c r="D891" s="2">
        <v>0</v>
      </c>
      <c r="E891" s="2">
        <v>44.097999999999999</v>
      </c>
      <c r="F891" s="2">
        <v>55</v>
      </c>
      <c r="G891" s="2">
        <v>10</v>
      </c>
      <c r="H891" s="2">
        <v>30</v>
      </c>
      <c r="I891" s="2">
        <v>10</v>
      </c>
      <c r="J891" s="2">
        <v>27.6</v>
      </c>
      <c r="K891" s="2">
        <v>115.84</v>
      </c>
      <c r="L891" s="2">
        <v>10</v>
      </c>
      <c r="M891" s="2" t="s">
        <v>235</v>
      </c>
      <c r="N891" s="2" t="s">
        <v>86</v>
      </c>
      <c r="O891" s="2" t="s">
        <v>2111</v>
      </c>
      <c r="P891" s="2" t="s">
        <v>5703</v>
      </c>
      <c r="Q891" s="2" t="s">
        <v>5704</v>
      </c>
      <c r="R891" s="2" t="s">
        <v>5705</v>
      </c>
      <c r="S891" s="2" t="s">
        <v>5706</v>
      </c>
      <c r="T891" s="2" t="s">
        <v>40</v>
      </c>
      <c r="U891" s="2">
        <v>0</v>
      </c>
      <c r="V891" s="22">
        <v>0.88800000000000001</v>
      </c>
      <c r="W891" s="22">
        <v>0.84599999999999997</v>
      </c>
      <c r="X891" s="22">
        <v>0.91600000000000004</v>
      </c>
      <c r="Y891" s="102">
        <v>0.99276761208390896</v>
      </c>
      <c r="Z891" s="102">
        <v>0.97062163505535304</v>
      </c>
      <c r="AA891" s="102">
        <v>0.99789274324434896</v>
      </c>
      <c r="AB891" s="23">
        <v>1</v>
      </c>
      <c r="AC891" s="23">
        <v>1</v>
      </c>
      <c r="AD891" s="23">
        <v>1</v>
      </c>
    </row>
    <row r="892" spans="1:30">
      <c r="A892" s="2" t="s">
        <v>30</v>
      </c>
      <c r="B892" s="2" t="s">
        <v>5707</v>
      </c>
      <c r="C892" s="2" t="s">
        <v>5708</v>
      </c>
      <c r="D892" s="2">
        <v>0</v>
      </c>
      <c r="E892" s="2">
        <v>44.012</v>
      </c>
      <c r="F892" s="2">
        <v>12</v>
      </c>
      <c r="G892" s="2">
        <v>6</v>
      </c>
      <c r="H892" s="2">
        <v>38</v>
      </c>
      <c r="I892" s="2">
        <v>6</v>
      </c>
      <c r="J892" s="2">
        <v>74.3</v>
      </c>
      <c r="K892" s="2">
        <v>143.55000000000001</v>
      </c>
      <c r="L892" s="2">
        <v>6</v>
      </c>
      <c r="M892" s="2" t="s">
        <v>186</v>
      </c>
      <c r="N892" s="2" t="s">
        <v>141</v>
      </c>
      <c r="O892" s="2" t="s">
        <v>365</v>
      </c>
      <c r="P892" s="2" t="s">
        <v>5709</v>
      </c>
      <c r="Q892" s="2" t="s">
        <v>5710</v>
      </c>
      <c r="R892" s="2" t="s">
        <v>5711</v>
      </c>
      <c r="S892" s="2" t="s">
        <v>5712</v>
      </c>
      <c r="T892" s="2" t="s">
        <v>483</v>
      </c>
      <c r="U892" s="2">
        <v>0</v>
      </c>
      <c r="V892" s="22">
        <v>0.97299999999999998</v>
      </c>
      <c r="W892" s="22">
        <v>0.58499999999999996</v>
      </c>
      <c r="X892" s="22">
        <v>0.53</v>
      </c>
      <c r="Y892" s="102">
        <v>0.83213041678750399</v>
      </c>
      <c r="Z892" s="102">
        <v>1.0409814467400099E-2</v>
      </c>
      <c r="AA892" s="102">
        <v>2.47204990759331E-3</v>
      </c>
      <c r="AB892" s="23">
        <v>1</v>
      </c>
      <c r="AC892" s="23">
        <v>6.9575414513023098E-2</v>
      </c>
      <c r="AD892" s="23">
        <v>1.7081307256227501E-2</v>
      </c>
    </row>
    <row r="893" spans="1:30">
      <c r="A893" s="2" t="s">
        <v>30</v>
      </c>
      <c r="B893" s="2" t="s">
        <v>5713</v>
      </c>
      <c r="C893" s="2" t="s">
        <v>5714</v>
      </c>
      <c r="D893" s="2">
        <v>0</v>
      </c>
      <c r="E893" s="2">
        <v>44.01</v>
      </c>
      <c r="F893" s="2">
        <v>60</v>
      </c>
      <c r="G893" s="2">
        <v>7</v>
      </c>
      <c r="H893" s="2">
        <v>47</v>
      </c>
      <c r="I893" s="2">
        <v>7</v>
      </c>
      <c r="J893" s="2">
        <v>9</v>
      </c>
      <c r="K893" s="2">
        <v>133.71</v>
      </c>
      <c r="L893" s="2">
        <v>7</v>
      </c>
      <c r="M893" s="2" t="s">
        <v>132</v>
      </c>
      <c r="N893" s="2" t="s">
        <v>991</v>
      </c>
      <c r="O893" s="2" t="s">
        <v>1529</v>
      </c>
      <c r="P893" s="2" t="s">
        <v>5715</v>
      </c>
      <c r="Q893" s="2" t="s">
        <v>5716</v>
      </c>
      <c r="R893" s="2" t="s">
        <v>5717</v>
      </c>
      <c r="S893" s="2" t="s">
        <v>5718</v>
      </c>
      <c r="T893" s="2" t="s">
        <v>102</v>
      </c>
      <c r="U893" s="2">
        <v>0</v>
      </c>
      <c r="V893" s="22">
        <v>0.73199999999999998</v>
      </c>
      <c r="W893" s="22">
        <v>0.49</v>
      </c>
      <c r="X893" s="22">
        <v>0.34799999999999998</v>
      </c>
      <c r="Y893" s="102">
        <v>0.88786178647465996</v>
      </c>
      <c r="Z893" s="102">
        <v>0.14499483151199</v>
      </c>
      <c r="AA893" s="102">
        <v>2.4675603341277701E-2</v>
      </c>
      <c r="AB893" s="23">
        <v>1</v>
      </c>
      <c r="AC893" s="23">
        <v>0.54722895342718303</v>
      </c>
      <c r="AD893" s="23">
        <v>0.11424120640118</v>
      </c>
    </row>
    <row r="894" spans="1:30">
      <c r="A894" s="2" t="s">
        <v>30</v>
      </c>
      <c r="B894" s="2" t="s">
        <v>5719</v>
      </c>
      <c r="C894" s="2" t="s">
        <v>5720</v>
      </c>
      <c r="D894" s="2">
        <v>0</v>
      </c>
      <c r="E894" s="2">
        <v>44.003</v>
      </c>
      <c r="F894" s="2">
        <v>47</v>
      </c>
      <c r="G894" s="2">
        <v>10</v>
      </c>
      <c r="H894" s="2">
        <v>29</v>
      </c>
      <c r="I894" s="2">
        <v>10</v>
      </c>
      <c r="J894" s="2">
        <v>39.5</v>
      </c>
      <c r="K894" s="2">
        <v>107.38</v>
      </c>
      <c r="L894" s="2">
        <v>10</v>
      </c>
      <c r="M894" s="2" t="s">
        <v>33</v>
      </c>
      <c r="N894" s="2" t="s">
        <v>40</v>
      </c>
      <c r="O894" s="2" t="s">
        <v>214</v>
      </c>
      <c r="P894" s="2" t="s">
        <v>5721</v>
      </c>
      <c r="Q894" s="2" t="s">
        <v>5722</v>
      </c>
      <c r="R894" s="2" t="s">
        <v>5723</v>
      </c>
      <c r="S894" s="2" t="s">
        <v>5724</v>
      </c>
      <c r="T894" s="2" t="s">
        <v>40</v>
      </c>
      <c r="U894" s="2">
        <v>0</v>
      </c>
      <c r="V894" s="22">
        <v>1.224</v>
      </c>
      <c r="W894" s="22">
        <v>1.22</v>
      </c>
      <c r="X894" s="22">
        <v>1.355</v>
      </c>
      <c r="Y894" s="102">
        <v>0.98573795383570395</v>
      </c>
      <c r="Z894" s="102">
        <v>0.98769238355548505</v>
      </c>
      <c r="AA894" s="102">
        <v>0.94243061389532601</v>
      </c>
      <c r="AB894" s="23">
        <v>1</v>
      </c>
      <c r="AC894" s="23">
        <v>1</v>
      </c>
      <c r="AD894" s="23">
        <v>1</v>
      </c>
    </row>
    <row r="895" spans="1:30">
      <c r="A895" s="2" t="s">
        <v>30</v>
      </c>
      <c r="B895" s="2" t="s">
        <v>5725</v>
      </c>
      <c r="C895" s="2" t="s">
        <v>5726</v>
      </c>
      <c r="D895" s="2">
        <v>0</v>
      </c>
      <c r="E895" s="2">
        <v>43.976999999999997</v>
      </c>
      <c r="F895" s="2">
        <v>36</v>
      </c>
      <c r="G895" s="2">
        <v>8</v>
      </c>
      <c r="H895" s="2">
        <v>19</v>
      </c>
      <c r="I895" s="2">
        <v>8</v>
      </c>
      <c r="J895" s="2">
        <v>41.4</v>
      </c>
      <c r="K895" s="2">
        <v>77.45</v>
      </c>
      <c r="L895" s="2">
        <v>8</v>
      </c>
      <c r="M895" s="2" t="s">
        <v>33</v>
      </c>
      <c r="N895" s="2" t="s">
        <v>34</v>
      </c>
      <c r="O895" s="2" t="s">
        <v>111</v>
      </c>
      <c r="P895" s="2" t="s">
        <v>5727</v>
      </c>
      <c r="Q895" s="2" t="s">
        <v>5728</v>
      </c>
      <c r="R895" s="2" t="s">
        <v>5729</v>
      </c>
      <c r="S895" s="2" t="s">
        <v>5730</v>
      </c>
      <c r="T895" s="2" t="s">
        <v>2680</v>
      </c>
      <c r="U895" s="2">
        <v>0</v>
      </c>
      <c r="V895" s="22">
        <v>0.57399999999999995</v>
      </c>
      <c r="W895" s="22">
        <v>0.51200000000000001</v>
      </c>
      <c r="X895" s="22">
        <v>0.49</v>
      </c>
      <c r="Y895" s="102">
        <v>0.94080777253486003</v>
      </c>
      <c r="Z895" s="102">
        <v>0.85494057617547603</v>
      </c>
      <c r="AA895" s="102">
        <v>0.83738657620247303</v>
      </c>
      <c r="AB895" s="23">
        <v>1</v>
      </c>
      <c r="AC895" s="23">
        <v>1</v>
      </c>
      <c r="AD895" s="23">
        <v>1</v>
      </c>
    </row>
    <row r="896" spans="1:30">
      <c r="A896" s="2" t="s">
        <v>30</v>
      </c>
      <c r="B896" s="2" t="s">
        <v>5731</v>
      </c>
      <c r="C896" s="2" t="s">
        <v>5732</v>
      </c>
      <c r="D896" s="2">
        <v>0</v>
      </c>
      <c r="E896" s="2">
        <v>43.960999999999999</v>
      </c>
      <c r="F896" s="2">
        <v>32</v>
      </c>
      <c r="G896" s="2">
        <v>10</v>
      </c>
      <c r="H896" s="2">
        <v>33</v>
      </c>
      <c r="I896" s="2">
        <v>10</v>
      </c>
      <c r="J896" s="2">
        <v>29.3</v>
      </c>
      <c r="K896" s="2">
        <v>97.88</v>
      </c>
      <c r="L896" s="2">
        <v>10</v>
      </c>
      <c r="M896" s="2" t="s">
        <v>235</v>
      </c>
      <c r="N896" s="2" t="s">
        <v>86</v>
      </c>
      <c r="O896" s="2" t="s">
        <v>1468</v>
      </c>
      <c r="P896" s="2" t="s">
        <v>2446</v>
      </c>
      <c r="Q896" s="2" t="s">
        <v>5733</v>
      </c>
      <c r="R896" s="2" t="s">
        <v>5734</v>
      </c>
      <c r="S896" s="2" t="s">
        <v>5735</v>
      </c>
      <c r="T896" s="2" t="s">
        <v>40</v>
      </c>
      <c r="U896" s="2">
        <v>0</v>
      </c>
      <c r="V896" s="22">
        <v>1.1639999999999999</v>
      </c>
      <c r="W896" s="22">
        <v>1.131</v>
      </c>
      <c r="X896" s="22">
        <v>1.236</v>
      </c>
      <c r="Y896" s="102">
        <v>0.99858740122398804</v>
      </c>
      <c r="Z896" s="102">
        <v>0.99930194441432896</v>
      </c>
      <c r="AA896" s="102">
        <v>0.99125343671413801</v>
      </c>
      <c r="AB896" s="23">
        <v>1</v>
      </c>
      <c r="AC896" s="23">
        <v>1</v>
      </c>
      <c r="AD896" s="23">
        <v>1</v>
      </c>
    </row>
    <row r="897" spans="1:30">
      <c r="A897" s="2" t="s">
        <v>30</v>
      </c>
      <c r="B897" s="2" t="s">
        <v>5736</v>
      </c>
      <c r="C897" s="2" t="s">
        <v>5737</v>
      </c>
      <c r="D897" s="2">
        <v>0</v>
      </c>
      <c r="E897" s="2">
        <v>43.877000000000002</v>
      </c>
      <c r="F897" s="2">
        <v>37</v>
      </c>
      <c r="G897" s="2">
        <v>10</v>
      </c>
      <c r="H897" s="2">
        <v>26</v>
      </c>
      <c r="I897" s="2">
        <v>10</v>
      </c>
      <c r="J897" s="2">
        <v>42.9</v>
      </c>
      <c r="K897" s="2">
        <v>98.93</v>
      </c>
      <c r="L897" s="2">
        <v>10</v>
      </c>
      <c r="M897" s="2" t="s">
        <v>33</v>
      </c>
      <c r="N897" s="2" t="s">
        <v>40</v>
      </c>
      <c r="O897" s="2" t="s">
        <v>511</v>
      </c>
      <c r="P897" s="2" t="s">
        <v>5738</v>
      </c>
      <c r="Q897" s="2" t="s">
        <v>5739</v>
      </c>
      <c r="R897" s="2" t="s">
        <v>5740</v>
      </c>
      <c r="S897" s="2" t="s">
        <v>5741</v>
      </c>
      <c r="T897" s="2" t="s">
        <v>5742</v>
      </c>
      <c r="U897" s="2">
        <v>0</v>
      </c>
      <c r="V897" s="22">
        <v>0.83899999999999997</v>
      </c>
      <c r="W897" s="22">
        <v>0.997</v>
      </c>
      <c r="X897" s="22">
        <v>0.97499999999999998</v>
      </c>
      <c r="Y897" s="102">
        <v>0.96040722949485202</v>
      </c>
      <c r="Z897" s="102">
        <v>0.99999999383493399</v>
      </c>
      <c r="AA897" s="102">
        <v>0.99999999899173098</v>
      </c>
      <c r="AB897" s="23">
        <v>1</v>
      </c>
      <c r="AC897" s="23">
        <v>1</v>
      </c>
      <c r="AD897" s="23">
        <v>1</v>
      </c>
    </row>
    <row r="898" spans="1:30">
      <c r="A898" s="2" t="s">
        <v>30</v>
      </c>
      <c r="B898" s="2" t="s">
        <v>5743</v>
      </c>
      <c r="C898" s="2" t="s">
        <v>5744</v>
      </c>
      <c r="D898" s="2">
        <v>0</v>
      </c>
      <c r="E898" s="2">
        <v>43.790999999999997</v>
      </c>
      <c r="F898" s="2">
        <v>33</v>
      </c>
      <c r="G898" s="2">
        <v>9</v>
      </c>
      <c r="H898" s="2">
        <v>38</v>
      </c>
      <c r="I898" s="2">
        <v>9</v>
      </c>
      <c r="J898" s="2">
        <v>37.9</v>
      </c>
      <c r="K898" s="2">
        <v>124.56</v>
      </c>
      <c r="L898" s="2">
        <v>9</v>
      </c>
      <c r="M898" s="2" t="s">
        <v>33</v>
      </c>
      <c r="N898" s="2" t="s">
        <v>34</v>
      </c>
      <c r="O898" s="2" t="s">
        <v>214</v>
      </c>
      <c r="P898" s="2" t="s">
        <v>5745</v>
      </c>
      <c r="Q898" s="2" t="s">
        <v>5746</v>
      </c>
      <c r="R898" s="2" t="s">
        <v>5747</v>
      </c>
      <c r="S898" s="2" t="s">
        <v>5748</v>
      </c>
      <c r="T898" s="2" t="s">
        <v>2081</v>
      </c>
      <c r="U898" s="2">
        <v>0</v>
      </c>
      <c r="V898" s="22">
        <v>1.232</v>
      </c>
      <c r="W898" s="22">
        <v>1.202</v>
      </c>
      <c r="X898" s="22">
        <v>1.3340000000000001</v>
      </c>
      <c r="Y898" s="102">
        <v>0.81598555819944096</v>
      </c>
      <c r="Z898" s="102">
        <v>0.89283357785489703</v>
      </c>
      <c r="AA898" s="102">
        <v>0.62676478642977895</v>
      </c>
      <c r="AB898" s="23">
        <v>1</v>
      </c>
      <c r="AC898" s="23">
        <v>1</v>
      </c>
      <c r="AD898" s="23">
        <v>1</v>
      </c>
    </row>
    <row r="899" spans="1:30">
      <c r="A899" s="2" t="s">
        <v>30</v>
      </c>
      <c r="B899" s="2" t="s">
        <v>5749</v>
      </c>
      <c r="C899" s="2" t="s">
        <v>5750</v>
      </c>
      <c r="D899" s="2">
        <v>0</v>
      </c>
      <c r="E899" s="2">
        <v>43.692999999999998</v>
      </c>
      <c r="F899" s="2">
        <v>22</v>
      </c>
      <c r="G899" s="2">
        <v>6</v>
      </c>
      <c r="H899" s="2">
        <v>30</v>
      </c>
      <c r="I899" s="2">
        <v>6</v>
      </c>
      <c r="J899" s="2">
        <v>31.9</v>
      </c>
      <c r="K899" s="2">
        <v>118.07</v>
      </c>
      <c r="L899" s="2">
        <v>6</v>
      </c>
      <c r="M899" s="2" t="s">
        <v>53</v>
      </c>
      <c r="N899" s="2" t="s">
        <v>141</v>
      </c>
      <c r="O899" s="2" t="s">
        <v>511</v>
      </c>
      <c r="P899" s="2" t="s">
        <v>3814</v>
      </c>
      <c r="Q899" s="2" t="s">
        <v>5751</v>
      </c>
      <c r="R899" s="2" t="s">
        <v>5752</v>
      </c>
      <c r="S899" s="2" t="s">
        <v>5753</v>
      </c>
      <c r="T899" s="2" t="s">
        <v>40</v>
      </c>
      <c r="U899" s="2">
        <v>0</v>
      </c>
      <c r="V899" s="22">
        <v>1.53</v>
      </c>
      <c r="W899" s="22">
        <v>1.343</v>
      </c>
      <c r="X899" s="22">
        <v>1.2210000000000001</v>
      </c>
      <c r="Y899" s="102">
        <v>0.92840206656385105</v>
      </c>
      <c r="Z899" s="102">
        <v>0.98538506753163202</v>
      </c>
      <c r="AA899" s="102">
        <v>0.99797297332248402</v>
      </c>
      <c r="AB899" s="23">
        <v>1</v>
      </c>
      <c r="AC899" s="23">
        <v>1</v>
      </c>
      <c r="AD899" s="23">
        <v>1</v>
      </c>
    </row>
    <row r="900" spans="1:30">
      <c r="A900" s="2" t="s">
        <v>30</v>
      </c>
      <c r="B900" s="2" t="s">
        <v>5754</v>
      </c>
      <c r="C900" s="2" t="s">
        <v>5755</v>
      </c>
      <c r="D900" s="2">
        <v>0</v>
      </c>
      <c r="E900" s="2">
        <v>43.683999999999997</v>
      </c>
      <c r="F900" s="2">
        <v>68</v>
      </c>
      <c r="G900" s="2">
        <v>7</v>
      </c>
      <c r="H900" s="2">
        <v>62</v>
      </c>
      <c r="I900" s="2">
        <v>7</v>
      </c>
      <c r="J900" s="2">
        <v>12.1</v>
      </c>
      <c r="K900" s="2">
        <v>195.93</v>
      </c>
      <c r="L900" s="2">
        <v>7</v>
      </c>
      <c r="M900" s="2" t="s">
        <v>85</v>
      </c>
      <c r="N900" s="2" t="s">
        <v>34</v>
      </c>
      <c r="O900" s="2" t="s">
        <v>1468</v>
      </c>
      <c r="P900" s="2" t="s">
        <v>5756</v>
      </c>
      <c r="Q900" s="2" t="s">
        <v>5757</v>
      </c>
      <c r="R900" s="2" t="s">
        <v>5758</v>
      </c>
      <c r="S900" s="2" t="s">
        <v>5759</v>
      </c>
      <c r="T900" s="2" t="s">
        <v>40</v>
      </c>
      <c r="U900" s="2">
        <v>0</v>
      </c>
      <c r="V900" s="22">
        <v>1.046</v>
      </c>
      <c r="W900" s="22">
        <v>1.2170000000000001</v>
      </c>
      <c r="X900" s="22">
        <v>1.3460000000000001</v>
      </c>
      <c r="Y900" s="102">
        <v>0.99977725007183205</v>
      </c>
      <c r="Z900" s="102">
        <v>0.972578332309879</v>
      </c>
      <c r="AA900" s="102">
        <v>0.77046868067431196</v>
      </c>
      <c r="AB900" s="23">
        <v>1</v>
      </c>
      <c r="AC900" s="23">
        <v>1</v>
      </c>
      <c r="AD900" s="23">
        <v>1</v>
      </c>
    </row>
    <row r="901" spans="1:30">
      <c r="A901" s="2" t="s">
        <v>30</v>
      </c>
      <c r="B901" s="2" t="s">
        <v>5760</v>
      </c>
      <c r="C901" s="2" t="s">
        <v>5761</v>
      </c>
      <c r="D901" s="2">
        <v>0</v>
      </c>
      <c r="E901" s="2">
        <v>43.503999999999998</v>
      </c>
      <c r="F901" s="2">
        <v>80</v>
      </c>
      <c r="G901" s="2">
        <v>12</v>
      </c>
      <c r="H901" s="2">
        <v>69</v>
      </c>
      <c r="I901" s="2">
        <v>12</v>
      </c>
      <c r="J901" s="2">
        <v>11.3</v>
      </c>
      <c r="K901" s="2">
        <v>175.93</v>
      </c>
      <c r="L901" s="2">
        <v>12</v>
      </c>
      <c r="M901" s="2" t="s">
        <v>40</v>
      </c>
      <c r="N901" s="2" t="s">
        <v>86</v>
      </c>
      <c r="O901" s="2" t="s">
        <v>40</v>
      </c>
      <c r="P901" s="2" t="s">
        <v>5762</v>
      </c>
      <c r="Q901" s="2" t="s">
        <v>5763</v>
      </c>
      <c r="R901" s="2" t="s">
        <v>5764</v>
      </c>
      <c r="S901" s="2" t="s">
        <v>5765</v>
      </c>
      <c r="T901" s="2" t="s">
        <v>40</v>
      </c>
      <c r="U901" s="2">
        <v>0</v>
      </c>
      <c r="V901" s="22">
        <v>1.151</v>
      </c>
      <c r="W901" s="22">
        <v>1.163</v>
      </c>
      <c r="X901" s="22">
        <v>1.2509999999999999</v>
      </c>
      <c r="Y901" s="102">
        <v>0.53609928234426196</v>
      </c>
      <c r="Z901" s="102">
        <v>0.44920456718781498</v>
      </c>
      <c r="AA901" s="102">
        <v>0.138301506641652</v>
      </c>
      <c r="AB901" s="23">
        <v>1</v>
      </c>
      <c r="AC901" s="23">
        <v>1</v>
      </c>
      <c r="AD901" s="23">
        <v>0.46556441246768598</v>
      </c>
    </row>
    <row r="902" spans="1:30">
      <c r="A902" s="2" t="s">
        <v>30</v>
      </c>
      <c r="B902" s="2" t="s">
        <v>5766</v>
      </c>
      <c r="C902" s="2" t="s">
        <v>5767</v>
      </c>
      <c r="D902" s="2">
        <v>0</v>
      </c>
      <c r="E902" s="2">
        <v>43.491</v>
      </c>
      <c r="F902" s="2">
        <v>29</v>
      </c>
      <c r="G902" s="2">
        <v>8</v>
      </c>
      <c r="H902" s="2">
        <v>33</v>
      </c>
      <c r="I902" s="2">
        <v>8</v>
      </c>
      <c r="J902" s="2">
        <v>35.1</v>
      </c>
      <c r="K902" s="2">
        <v>129.86000000000001</v>
      </c>
      <c r="L902" s="2">
        <v>8</v>
      </c>
      <c r="M902" s="2" t="s">
        <v>33</v>
      </c>
      <c r="N902" s="2" t="s">
        <v>944</v>
      </c>
      <c r="O902" s="2" t="s">
        <v>3304</v>
      </c>
      <c r="P902" s="2" t="s">
        <v>5768</v>
      </c>
      <c r="Q902" s="2" t="s">
        <v>5769</v>
      </c>
      <c r="R902" s="2" t="s">
        <v>5770</v>
      </c>
      <c r="S902" s="2" t="s">
        <v>5771</v>
      </c>
      <c r="T902" s="2" t="s">
        <v>40</v>
      </c>
      <c r="U902" s="2">
        <v>0</v>
      </c>
      <c r="V902" s="22">
        <v>0.63300000000000001</v>
      </c>
      <c r="W902" s="22">
        <v>0.61599999999999999</v>
      </c>
      <c r="X902" s="22">
        <v>0.65</v>
      </c>
      <c r="Y902" s="102">
        <v>6.7380526258266099E-2</v>
      </c>
      <c r="Z902" s="102">
        <v>6.1006055837853901E-2</v>
      </c>
      <c r="AA902" s="102">
        <v>9.5784686048329903E-2</v>
      </c>
      <c r="AB902" s="23">
        <v>0.39316002305616798</v>
      </c>
      <c r="AC902" s="23">
        <v>0.278728781500585</v>
      </c>
      <c r="AD902" s="23">
        <v>0.34566967132790699</v>
      </c>
    </row>
    <row r="903" spans="1:30">
      <c r="A903" s="2" t="s">
        <v>30</v>
      </c>
      <c r="B903" s="2" t="s">
        <v>5772</v>
      </c>
      <c r="C903" s="2" t="s">
        <v>5773</v>
      </c>
      <c r="D903" s="2">
        <v>0</v>
      </c>
      <c r="E903" s="2">
        <v>43.359000000000002</v>
      </c>
      <c r="F903" s="2">
        <v>47</v>
      </c>
      <c r="G903" s="2">
        <v>8</v>
      </c>
      <c r="H903" s="2">
        <v>34</v>
      </c>
      <c r="I903" s="2">
        <v>8</v>
      </c>
      <c r="J903" s="2">
        <v>25.8</v>
      </c>
      <c r="K903" s="2">
        <v>144.08000000000001</v>
      </c>
      <c r="L903" s="2">
        <v>8</v>
      </c>
      <c r="M903" s="2" t="s">
        <v>33</v>
      </c>
      <c r="N903" s="2" t="s">
        <v>86</v>
      </c>
      <c r="O903" s="2" t="s">
        <v>929</v>
      </c>
      <c r="P903" s="2" t="s">
        <v>4801</v>
      </c>
      <c r="Q903" s="2" t="s">
        <v>5774</v>
      </c>
      <c r="R903" s="2" t="s">
        <v>5775</v>
      </c>
      <c r="S903" s="2" t="s">
        <v>5776</v>
      </c>
      <c r="T903" s="2" t="s">
        <v>40</v>
      </c>
      <c r="U903" s="2">
        <v>0</v>
      </c>
      <c r="V903" s="22">
        <v>1.1719999999999999</v>
      </c>
      <c r="W903" s="22">
        <v>1.2789999999999999</v>
      </c>
      <c r="X903" s="22">
        <v>1.52</v>
      </c>
      <c r="Y903" s="102">
        <v>0.99985645603140205</v>
      </c>
      <c r="Z903" s="102">
        <v>0.99730988813121102</v>
      </c>
      <c r="AA903" s="102">
        <v>0.985753243617013</v>
      </c>
      <c r="AB903" s="23">
        <v>1</v>
      </c>
      <c r="AC903" s="23">
        <v>1</v>
      </c>
      <c r="AD903" s="23">
        <v>1</v>
      </c>
    </row>
    <row r="904" spans="1:30">
      <c r="A904" s="2" t="s">
        <v>30</v>
      </c>
      <c r="B904" s="2" t="s">
        <v>5777</v>
      </c>
      <c r="C904" s="2" t="s">
        <v>5778</v>
      </c>
      <c r="D904" s="2">
        <v>0</v>
      </c>
      <c r="E904" s="2">
        <v>43.308</v>
      </c>
      <c r="F904" s="2">
        <v>33</v>
      </c>
      <c r="G904" s="2">
        <v>8</v>
      </c>
      <c r="H904" s="2">
        <v>32</v>
      </c>
      <c r="I904" s="2">
        <v>8</v>
      </c>
      <c r="J904" s="2">
        <v>34.6</v>
      </c>
      <c r="K904" s="2">
        <v>118.35</v>
      </c>
      <c r="L904" s="2">
        <v>8</v>
      </c>
      <c r="M904" s="2" t="s">
        <v>85</v>
      </c>
      <c r="N904" s="2" t="s">
        <v>40</v>
      </c>
      <c r="O904" s="2" t="s">
        <v>2111</v>
      </c>
      <c r="P904" s="2" t="s">
        <v>5092</v>
      </c>
      <c r="Q904" s="2" t="s">
        <v>5779</v>
      </c>
      <c r="R904" s="2" t="s">
        <v>5780</v>
      </c>
      <c r="S904" s="2" t="s">
        <v>5781</v>
      </c>
      <c r="T904" s="2" t="s">
        <v>40</v>
      </c>
      <c r="U904" s="2">
        <v>0</v>
      </c>
      <c r="V904" s="22">
        <v>0.74</v>
      </c>
      <c r="W904" s="22">
        <v>0.71799999999999997</v>
      </c>
      <c r="X904" s="22">
        <v>0.71799999999999997</v>
      </c>
      <c r="Y904" s="102">
        <v>4.5899370811283799E-2</v>
      </c>
      <c r="Z904" s="102">
        <v>2.3733110232444399E-2</v>
      </c>
      <c r="AA904" s="102">
        <v>1.52759416397015E-2</v>
      </c>
      <c r="AB904" s="23">
        <v>0.28990736615511897</v>
      </c>
      <c r="AC904" s="23">
        <v>0.13258801400374701</v>
      </c>
      <c r="AD904" s="23">
        <v>7.4673353015349206E-2</v>
      </c>
    </row>
    <row r="905" spans="1:30">
      <c r="A905" s="2" t="s">
        <v>30</v>
      </c>
      <c r="B905" s="2" t="s">
        <v>5782</v>
      </c>
      <c r="C905" s="2" t="s">
        <v>5783</v>
      </c>
      <c r="D905" s="2">
        <v>0</v>
      </c>
      <c r="E905" s="2">
        <v>43.283999999999999</v>
      </c>
      <c r="F905" s="2">
        <v>74</v>
      </c>
      <c r="G905" s="2">
        <v>7</v>
      </c>
      <c r="H905" s="2">
        <v>47</v>
      </c>
      <c r="I905" s="2">
        <v>7</v>
      </c>
      <c r="J905" s="2">
        <v>18.100000000000001</v>
      </c>
      <c r="K905" s="2">
        <v>148.27000000000001</v>
      </c>
      <c r="L905" s="2">
        <v>7</v>
      </c>
      <c r="M905" s="2" t="s">
        <v>832</v>
      </c>
      <c r="N905" s="2" t="s">
        <v>44</v>
      </c>
      <c r="O905" s="2" t="s">
        <v>4098</v>
      </c>
      <c r="P905" s="2" t="s">
        <v>5784</v>
      </c>
      <c r="Q905" s="2" t="s">
        <v>5785</v>
      </c>
      <c r="R905" s="2" t="s">
        <v>5786</v>
      </c>
      <c r="S905" s="2" t="s">
        <v>5787</v>
      </c>
      <c r="T905" s="2" t="s">
        <v>532</v>
      </c>
      <c r="U905" s="2">
        <v>0</v>
      </c>
      <c r="V905" s="22">
        <v>0.86</v>
      </c>
      <c r="W905" s="22">
        <v>0.86399999999999999</v>
      </c>
      <c r="X905" s="22">
        <v>0.879</v>
      </c>
      <c r="Y905" s="102">
        <v>0.85626146966076699</v>
      </c>
      <c r="Z905" s="102">
        <v>0.91282221729151103</v>
      </c>
      <c r="AA905" s="102">
        <v>0.81999158616281898</v>
      </c>
      <c r="AB905" s="23">
        <v>1</v>
      </c>
      <c r="AC905" s="23">
        <v>1</v>
      </c>
      <c r="AD905" s="23">
        <v>1</v>
      </c>
    </row>
    <row r="906" spans="1:30">
      <c r="A906" s="2" t="s">
        <v>30</v>
      </c>
      <c r="B906" s="2" t="s">
        <v>5788</v>
      </c>
      <c r="C906" s="2" t="s">
        <v>5789</v>
      </c>
      <c r="D906" s="2">
        <v>0</v>
      </c>
      <c r="E906" s="2">
        <v>43.274000000000001</v>
      </c>
      <c r="F906" s="2">
        <v>15</v>
      </c>
      <c r="G906" s="2">
        <v>10</v>
      </c>
      <c r="H906" s="2">
        <v>24</v>
      </c>
      <c r="I906" s="2">
        <v>10</v>
      </c>
      <c r="J906" s="2">
        <v>93.6</v>
      </c>
      <c r="K906" s="2">
        <v>81.22</v>
      </c>
      <c r="L906" s="2">
        <v>10</v>
      </c>
      <c r="M906" s="2" t="s">
        <v>43</v>
      </c>
      <c r="N906" s="2" t="s">
        <v>141</v>
      </c>
      <c r="O906" s="2" t="s">
        <v>151</v>
      </c>
      <c r="P906" s="2" t="s">
        <v>5790</v>
      </c>
      <c r="Q906" s="2" t="s">
        <v>5791</v>
      </c>
      <c r="R906" s="2" t="s">
        <v>5792</v>
      </c>
      <c r="S906" s="2" t="s">
        <v>5793</v>
      </c>
      <c r="T906" s="2" t="s">
        <v>5794</v>
      </c>
      <c r="U906" s="2">
        <v>0</v>
      </c>
      <c r="V906" s="22">
        <v>0.82399999999999995</v>
      </c>
      <c r="W906" s="22">
        <v>0.78900000000000003</v>
      </c>
      <c r="X906" s="22">
        <v>0.73699999999999999</v>
      </c>
      <c r="Y906" s="102">
        <v>0.99841296661103396</v>
      </c>
      <c r="Z906" s="102">
        <v>0.99674345083196103</v>
      </c>
      <c r="AA906" s="102">
        <v>0.991533976567186</v>
      </c>
      <c r="AB906" s="23">
        <v>1</v>
      </c>
      <c r="AC906" s="23">
        <v>1</v>
      </c>
      <c r="AD906" s="23">
        <v>1</v>
      </c>
    </row>
    <row r="907" spans="1:30">
      <c r="A907" s="2" t="s">
        <v>30</v>
      </c>
      <c r="B907" s="2" t="s">
        <v>5795</v>
      </c>
      <c r="C907" s="2" t="s">
        <v>5796</v>
      </c>
      <c r="D907" s="2">
        <v>0</v>
      </c>
      <c r="E907" s="2">
        <v>43.209000000000003</v>
      </c>
      <c r="F907" s="2">
        <v>48</v>
      </c>
      <c r="G907" s="2">
        <v>6</v>
      </c>
      <c r="H907" s="2">
        <v>26</v>
      </c>
      <c r="I907" s="2">
        <v>6</v>
      </c>
      <c r="J907" s="2">
        <v>21.1</v>
      </c>
      <c r="K907" s="2">
        <v>127.63</v>
      </c>
      <c r="L907" s="2">
        <v>6</v>
      </c>
      <c r="M907" s="2" t="s">
        <v>85</v>
      </c>
      <c r="N907" s="2" t="s">
        <v>40</v>
      </c>
      <c r="O907" s="2" t="s">
        <v>937</v>
      </c>
      <c r="P907" s="2" t="s">
        <v>2168</v>
      </c>
      <c r="Q907" s="2" t="s">
        <v>5797</v>
      </c>
      <c r="R907" s="2" t="s">
        <v>5798</v>
      </c>
      <c r="S907" s="2" t="s">
        <v>5799</v>
      </c>
      <c r="T907" s="2" t="s">
        <v>40</v>
      </c>
      <c r="U907" s="2">
        <v>0</v>
      </c>
      <c r="V907" s="22">
        <v>1.2150000000000001</v>
      </c>
      <c r="W907" s="22">
        <v>1.181</v>
      </c>
      <c r="X907" s="22">
        <v>1.276</v>
      </c>
      <c r="Y907" s="102">
        <v>0.99734663716261096</v>
      </c>
      <c r="Z907" s="102">
        <v>0.99678878308389196</v>
      </c>
      <c r="AA907" s="102">
        <v>0.98572407456128996</v>
      </c>
      <c r="AB907" s="23">
        <v>1</v>
      </c>
      <c r="AC907" s="23">
        <v>1</v>
      </c>
      <c r="AD907" s="23">
        <v>1</v>
      </c>
    </row>
    <row r="908" spans="1:30">
      <c r="A908" s="2" t="s">
        <v>30</v>
      </c>
      <c r="B908" s="2" t="s">
        <v>5800</v>
      </c>
      <c r="C908" s="2" t="s">
        <v>5801</v>
      </c>
      <c r="D908" s="2">
        <v>0</v>
      </c>
      <c r="E908" s="2">
        <v>43.039000000000001</v>
      </c>
      <c r="F908" s="2">
        <v>23</v>
      </c>
      <c r="G908" s="2">
        <v>9</v>
      </c>
      <c r="H908" s="2">
        <v>36</v>
      </c>
      <c r="I908" s="2">
        <v>9</v>
      </c>
      <c r="J908" s="2">
        <v>49.9</v>
      </c>
      <c r="K908" s="2">
        <v>121.69</v>
      </c>
      <c r="L908" s="2">
        <v>9</v>
      </c>
      <c r="M908" s="2" t="s">
        <v>132</v>
      </c>
      <c r="N908" s="2" t="s">
        <v>34</v>
      </c>
      <c r="O908" s="2" t="s">
        <v>55</v>
      </c>
      <c r="P908" s="2" t="s">
        <v>5802</v>
      </c>
      <c r="Q908" s="2" t="s">
        <v>5803</v>
      </c>
      <c r="R908" s="2" t="s">
        <v>5804</v>
      </c>
      <c r="S908" s="2" t="s">
        <v>5805</v>
      </c>
      <c r="T908" s="2" t="s">
        <v>40</v>
      </c>
      <c r="U908" s="2">
        <v>0</v>
      </c>
      <c r="V908" s="22">
        <v>0.74099999999999999</v>
      </c>
      <c r="W908" s="22">
        <v>0.66700000000000004</v>
      </c>
      <c r="X908" s="22">
        <v>0.57899999999999996</v>
      </c>
      <c r="Y908" s="102">
        <v>0.16582761092512299</v>
      </c>
      <c r="Z908" s="102">
        <v>2.52941286756551E-2</v>
      </c>
      <c r="AA908" s="102">
        <v>3.6088903399542601E-3</v>
      </c>
      <c r="AB908" s="23">
        <v>0.78352480431973404</v>
      </c>
      <c r="AC908" s="23">
        <v>0.13795432791054599</v>
      </c>
      <c r="AD908" s="23">
        <v>2.3031737655680298E-2</v>
      </c>
    </row>
    <row r="909" spans="1:30">
      <c r="A909" s="2" t="s">
        <v>30</v>
      </c>
      <c r="B909" s="2" t="s">
        <v>5806</v>
      </c>
      <c r="C909" s="2" t="s">
        <v>5807</v>
      </c>
      <c r="D909" s="2">
        <v>0</v>
      </c>
      <c r="E909" s="2">
        <v>43.017000000000003</v>
      </c>
      <c r="F909" s="2">
        <v>18</v>
      </c>
      <c r="G909" s="2">
        <v>9</v>
      </c>
      <c r="H909" s="2">
        <v>29</v>
      </c>
      <c r="I909" s="2">
        <v>9</v>
      </c>
      <c r="J909" s="2">
        <v>77.2</v>
      </c>
      <c r="K909" s="2">
        <v>108.3</v>
      </c>
      <c r="L909" s="2">
        <v>9</v>
      </c>
      <c r="M909" s="2" t="s">
        <v>921</v>
      </c>
      <c r="N909" s="2" t="s">
        <v>141</v>
      </c>
      <c r="O909" s="2" t="s">
        <v>4968</v>
      </c>
      <c r="P909" s="2" t="s">
        <v>923</v>
      </c>
      <c r="Q909" s="2" t="s">
        <v>5808</v>
      </c>
      <c r="R909" s="2" t="s">
        <v>5809</v>
      </c>
      <c r="S909" s="2" t="s">
        <v>5810</v>
      </c>
      <c r="T909" s="2" t="s">
        <v>40</v>
      </c>
      <c r="U909" s="2">
        <v>0</v>
      </c>
      <c r="V909" s="22">
        <v>1.385</v>
      </c>
      <c r="W909" s="22">
        <v>1.8140000000000001</v>
      </c>
      <c r="X909" s="22">
        <v>2.66</v>
      </c>
      <c r="Y909" s="102">
        <v>0.16676719151050601</v>
      </c>
      <c r="Z909" s="102">
        <v>1.3771540126043E-3</v>
      </c>
      <c r="AA909" s="102">
        <v>1.12653519183104E-5</v>
      </c>
      <c r="AB909" s="23">
        <v>0.78393375446626801</v>
      </c>
      <c r="AC909" s="23">
        <v>1.2656045375833499E-2</v>
      </c>
      <c r="AD909" s="23">
        <v>1.7697193868251599E-4</v>
      </c>
    </row>
    <row r="910" spans="1:30">
      <c r="A910" s="2" t="s">
        <v>30</v>
      </c>
      <c r="B910" s="2" t="s">
        <v>5811</v>
      </c>
      <c r="C910" s="2" t="s">
        <v>5812</v>
      </c>
      <c r="D910" s="2">
        <v>0</v>
      </c>
      <c r="E910" s="2">
        <v>42.972000000000001</v>
      </c>
      <c r="F910" s="2">
        <v>44</v>
      </c>
      <c r="G910" s="2">
        <v>13</v>
      </c>
      <c r="H910" s="2">
        <v>27</v>
      </c>
      <c r="I910" s="2">
        <v>13</v>
      </c>
      <c r="J910" s="2">
        <v>29.8</v>
      </c>
      <c r="K910" s="2">
        <v>69.290000000000006</v>
      </c>
      <c r="L910" s="2">
        <v>13</v>
      </c>
      <c r="M910" s="2" t="s">
        <v>85</v>
      </c>
      <c r="N910" s="2" t="s">
        <v>40</v>
      </c>
      <c r="O910" s="2" t="s">
        <v>2111</v>
      </c>
      <c r="P910" s="2" t="s">
        <v>5813</v>
      </c>
      <c r="Q910" s="2" t="s">
        <v>5814</v>
      </c>
      <c r="R910" s="2" t="s">
        <v>5815</v>
      </c>
      <c r="S910" s="2" t="s">
        <v>5816</v>
      </c>
      <c r="T910" s="2" t="s">
        <v>40</v>
      </c>
      <c r="U910" s="2">
        <v>0</v>
      </c>
      <c r="V910" s="22">
        <v>0.86</v>
      </c>
      <c r="W910" s="22">
        <v>0.92900000000000005</v>
      </c>
      <c r="X910" s="22">
        <v>0.99</v>
      </c>
      <c r="Y910" s="102">
        <v>0.99957695330624297</v>
      </c>
      <c r="Z910" s="102">
        <v>0.99999821017121804</v>
      </c>
      <c r="AA910" s="102">
        <v>0.99999999913442394</v>
      </c>
      <c r="AB910" s="23">
        <v>1</v>
      </c>
      <c r="AC910" s="23">
        <v>1</v>
      </c>
      <c r="AD910" s="23">
        <v>1</v>
      </c>
    </row>
    <row r="911" spans="1:30">
      <c r="A911" s="2" t="s">
        <v>30</v>
      </c>
      <c r="B911" s="2" t="s">
        <v>5817</v>
      </c>
      <c r="C911" s="2" t="s">
        <v>5818</v>
      </c>
      <c r="D911" s="2">
        <v>0</v>
      </c>
      <c r="E911" s="2">
        <v>42.963999999999999</v>
      </c>
      <c r="F911" s="2">
        <v>65</v>
      </c>
      <c r="G911" s="2">
        <v>9</v>
      </c>
      <c r="H911" s="2">
        <v>38</v>
      </c>
      <c r="I911" s="2">
        <v>9</v>
      </c>
      <c r="J911" s="2">
        <v>18.8</v>
      </c>
      <c r="K911" s="2">
        <v>124.14</v>
      </c>
      <c r="L911" s="2">
        <v>9</v>
      </c>
      <c r="M911" s="2" t="s">
        <v>40</v>
      </c>
      <c r="N911" s="2" t="s">
        <v>40</v>
      </c>
      <c r="O911" s="2" t="s">
        <v>40</v>
      </c>
      <c r="P911" s="2" t="s">
        <v>5819</v>
      </c>
      <c r="Q911" s="2" t="s">
        <v>5820</v>
      </c>
      <c r="R911" s="2" t="s">
        <v>5821</v>
      </c>
      <c r="S911" s="2" t="s">
        <v>5822</v>
      </c>
      <c r="T911" s="2" t="s">
        <v>40</v>
      </c>
      <c r="U911" s="2">
        <v>0</v>
      </c>
      <c r="V911" s="22">
        <v>1.1160000000000001</v>
      </c>
      <c r="W911" s="22">
        <v>1.179</v>
      </c>
      <c r="X911" s="22">
        <v>1.1479999999999999</v>
      </c>
      <c r="Y911" s="102">
        <v>0.999168147441169</v>
      </c>
      <c r="Z911" s="102">
        <v>0.99296191105730502</v>
      </c>
      <c r="AA911" s="102">
        <v>0.99802436993138099</v>
      </c>
      <c r="AB911" s="23">
        <v>1</v>
      </c>
      <c r="AC911" s="23">
        <v>1</v>
      </c>
      <c r="AD911" s="23">
        <v>1</v>
      </c>
    </row>
    <row r="912" spans="1:30">
      <c r="A912" s="2" t="s">
        <v>30</v>
      </c>
      <c r="B912" s="2" t="s">
        <v>5823</v>
      </c>
      <c r="C912" s="2" t="s">
        <v>5824</v>
      </c>
      <c r="D912" s="2">
        <v>0</v>
      </c>
      <c r="E912" s="2">
        <v>42.948999999999998</v>
      </c>
      <c r="F912" s="2">
        <v>47</v>
      </c>
      <c r="G912" s="2">
        <v>12</v>
      </c>
      <c r="H912" s="2">
        <v>26</v>
      </c>
      <c r="I912" s="2">
        <v>12</v>
      </c>
      <c r="J912" s="2">
        <v>32.6</v>
      </c>
      <c r="K912" s="2">
        <v>97.69</v>
      </c>
      <c r="L912" s="2">
        <v>12</v>
      </c>
      <c r="M912" s="2" t="s">
        <v>33</v>
      </c>
      <c r="N912" s="2" t="s">
        <v>34</v>
      </c>
      <c r="O912" s="2" t="s">
        <v>158</v>
      </c>
      <c r="P912" s="2" t="s">
        <v>5825</v>
      </c>
      <c r="Q912" s="2" t="s">
        <v>5826</v>
      </c>
      <c r="R912" s="2" t="s">
        <v>5827</v>
      </c>
      <c r="S912" s="2" t="s">
        <v>5828</v>
      </c>
      <c r="T912" s="2" t="s">
        <v>3109</v>
      </c>
      <c r="U912" s="2">
        <v>0</v>
      </c>
      <c r="V912" s="22">
        <v>1.282</v>
      </c>
      <c r="W912" s="22">
        <v>1.37</v>
      </c>
      <c r="X912" s="22">
        <v>1.351</v>
      </c>
      <c r="Y912" s="102">
        <v>0.64276232600501804</v>
      </c>
      <c r="Z912" s="102">
        <v>0.25854212165349999</v>
      </c>
      <c r="AA912" s="102">
        <v>0.29061482964292301</v>
      </c>
      <c r="AB912" s="23">
        <v>1</v>
      </c>
      <c r="AC912" s="23">
        <v>0.85009019606285097</v>
      </c>
      <c r="AD912" s="23">
        <v>0.81549627005143799</v>
      </c>
    </row>
    <row r="913" spans="1:30">
      <c r="A913" s="2" t="s">
        <v>30</v>
      </c>
      <c r="B913" s="2" t="s">
        <v>5829</v>
      </c>
      <c r="C913" s="2" t="s">
        <v>5830</v>
      </c>
      <c r="D913" s="2">
        <v>0</v>
      </c>
      <c r="E913" s="2">
        <v>42.872</v>
      </c>
      <c r="F913" s="2">
        <v>42</v>
      </c>
      <c r="G913" s="2">
        <v>11</v>
      </c>
      <c r="H913" s="2">
        <v>31</v>
      </c>
      <c r="I913" s="2">
        <v>11</v>
      </c>
      <c r="J913" s="2">
        <v>31.5</v>
      </c>
      <c r="K913" s="2">
        <v>106.77</v>
      </c>
      <c r="L913" s="2">
        <v>11</v>
      </c>
      <c r="M913" s="2" t="s">
        <v>53</v>
      </c>
      <c r="N913" s="2" t="s">
        <v>40</v>
      </c>
      <c r="O913" s="2" t="s">
        <v>2349</v>
      </c>
      <c r="P913" s="2" t="s">
        <v>5831</v>
      </c>
      <c r="Q913" s="2" t="s">
        <v>5832</v>
      </c>
      <c r="R913" s="2" t="s">
        <v>5833</v>
      </c>
      <c r="S913" s="2" t="s">
        <v>5834</v>
      </c>
      <c r="T913" s="2" t="s">
        <v>2354</v>
      </c>
      <c r="U913" s="2">
        <v>0</v>
      </c>
      <c r="V913" s="22">
        <v>0.98499999999999999</v>
      </c>
      <c r="W913" s="22">
        <v>0.97799999999999998</v>
      </c>
      <c r="X913" s="22">
        <v>1.0580000000000001</v>
      </c>
      <c r="Y913" s="102">
        <v>0.99999837861598495</v>
      </c>
      <c r="Z913" s="102">
        <v>0.99999976642328103</v>
      </c>
      <c r="AA913" s="102">
        <v>0.99993559681588395</v>
      </c>
      <c r="AB913" s="23">
        <v>1</v>
      </c>
      <c r="AC913" s="23">
        <v>1</v>
      </c>
      <c r="AD913" s="23">
        <v>1</v>
      </c>
    </row>
    <row r="914" spans="1:30">
      <c r="A914" s="2" t="s">
        <v>30</v>
      </c>
      <c r="B914" s="2" t="s">
        <v>5835</v>
      </c>
      <c r="C914" s="2" t="s">
        <v>5836</v>
      </c>
      <c r="D914" s="2">
        <v>0</v>
      </c>
      <c r="E914" s="2">
        <v>42.866</v>
      </c>
      <c r="F914" s="2">
        <v>46</v>
      </c>
      <c r="G914" s="2">
        <v>11</v>
      </c>
      <c r="H914" s="2">
        <v>27</v>
      </c>
      <c r="I914" s="2">
        <v>11</v>
      </c>
      <c r="J914" s="2">
        <v>37.299999999999997</v>
      </c>
      <c r="K914" s="2">
        <v>99.57</v>
      </c>
      <c r="L914" s="2">
        <v>11</v>
      </c>
      <c r="M914" s="2" t="s">
        <v>33</v>
      </c>
      <c r="N914" s="2" t="s">
        <v>34</v>
      </c>
      <c r="O914" s="2" t="s">
        <v>214</v>
      </c>
      <c r="P914" s="2" t="s">
        <v>5837</v>
      </c>
      <c r="Q914" s="2" t="s">
        <v>5838</v>
      </c>
      <c r="R914" s="2" t="s">
        <v>5839</v>
      </c>
      <c r="S914" s="2" t="s">
        <v>5840</v>
      </c>
      <c r="T914" s="2" t="s">
        <v>3692</v>
      </c>
      <c r="U914" s="2">
        <v>0</v>
      </c>
      <c r="V914" s="22">
        <v>0.94499999999999995</v>
      </c>
      <c r="W914" s="22">
        <v>0.84399999999999997</v>
      </c>
      <c r="X914" s="22">
        <v>0.90300000000000002</v>
      </c>
      <c r="Y914" s="102">
        <v>0.99206906634728298</v>
      </c>
      <c r="Z914" s="102">
        <v>0.80961491597376301</v>
      </c>
      <c r="AA914" s="102">
        <v>0.96979288409105002</v>
      </c>
      <c r="AB914" s="23">
        <v>1</v>
      </c>
      <c r="AC914" s="23">
        <v>1</v>
      </c>
      <c r="AD914" s="23">
        <v>1</v>
      </c>
    </row>
    <row r="915" spans="1:30">
      <c r="A915" s="2" t="s">
        <v>30</v>
      </c>
      <c r="B915" s="2" t="s">
        <v>5841</v>
      </c>
      <c r="C915" s="2" t="s">
        <v>5842</v>
      </c>
      <c r="D915" s="2">
        <v>0</v>
      </c>
      <c r="E915" s="2">
        <v>42.831000000000003</v>
      </c>
      <c r="F915" s="2">
        <v>18</v>
      </c>
      <c r="G915" s="2">
        <v>10</v>
      </c>
      <c r="H915" s="2">
        <v>21</v>
      </c>
      <c r="I915" s="2">
        <v>10</v>
      </c>
      <c r="J915" s="2">
        <v>82.1</v>
      </c>
      <c r="K915" s="2">
        <v>85.66</v>
      </c>
      <c r="L915" s="2">
        <v>10</v>
      </c>
      <c r="M915" s="2" t="s">
        <v>3894</v>
      </c>
      <c r="N915" s="2" t="s">
        <v>141</v>
      </c>
      <c r="O915" s="2" t="s">
        <v>4542</v>
      </c>
      <c r="P915" s="2" t="s">
        <v>923</v>
      </c>
      <c r="Q915" s="2" t="s">
        <v>5843</v>
      </c>
      <c r="R915" s="2" t="s">
        <v>5844</v>
      </c>
      <c r="S915" s="2" t="s">
        <v>5845</v>
      </c>
      <c r="T915" s="2" t="s">
        <v>2385</v>
      </c>
      <c r="U915" s="2">
        <v>0</v>
      </c>
      <c r="V915" s="22">
        <v>1.647</v>
      </c>
      <c r="W915" s="22">
        <v>2.1349999999999998</v>
      </c>
      <c r="X915" s="22">
        <v>2.7949999999999999</v>
      </c>
      <c r="Y915" s="102">
        <v>1.2108531331279601E-3</v>
      </c>
      <c r="Z915" s="102">
        <v>3.0878906372100398E-5</v>
      </c>
      <c r="AA915" s="102">
        <v>1.02429733839227E-6</v>
      </c>
      <c r="AB915" s="23">
        <v>1.52434798540356E-2</v>
      </c>
      <c r="AC915" s="23">
        <v>5.6755429911920603E-4</v>
      </c>
      <c r="AD915" s="23">
        <v>2.5789842574862799E-5</v>
      </c>
    </row>
    <row r="916" spans="1:30">
      <c r="A916" s="2" t="s">
        <v>30</v>
      </c>
      <c r="B916" s="2" t="s">
        <v>5846</v>
      </c>
      <c r="C916" s="2" t="s">
        <v>5847</v>
      </c>
      <c r="D916" s="2">
        <v>0</v>
      </c>
      <c r="E916" s="2">
        <v>42.823</v>
      </c>
      <c r="F916" s="2">
        <v>37</v>
      </c>
      <c r="G916" s="2">
        <v>10</v>
      </c>
      <c r="H916" s="2">
        <v>36</v>
      </c>
      <c r="I916" s="2">
        <v>10</v>
      </c>
      <c r="J916" s="2">
        <v>28.4</v>
      </c>
      <c r="K916" s="2">
        <v>128.52000000000001</v>
      </c>
      <c r="L916" s="2">
        <v>10</v>
      </c>
      <c r="M916" s="2" t="s">
        <v>33</v>
      </c>
      <c r="N916" s="2" t="s">
        <v>34</v>
      </c>
      <c r="O916" s="2" t="s">
        <v>77</v>
      </c>
      <c r="P916" s="2" t="s">
        <v>5848</v>
      </c>
      <c r="Q916" s="2" t="s">
        <v>5849</v>
      </c>
      <c r="R916" s="2" t="s">
        <v>5850</v>
      </c>
      <c r="S916" s="2" t="s">
        <v>5851</v>
      </c>
      <c r="T916" s="2" t="s">
        <v>40</v>
      </c>
      <c r="U916" s="2">
        <v>0</v>
      </c>
      <c r="V916" s="22">
        <v>1.17</v>
      </c>
      <c r="W916" s="22">
        <v>1.2769999999999999</v>
      </c>
      <c r="X916" s="22">
        <v>1.3380000000000001</v>
      </c>
      <c r="Y916" s="102">
        <v>0.99899408371889498</v>
      </c>
      <c r="Z916" s="102">
        <v>0.99300916512759796</v>
      </c>
      <c r="AA916" s="102">
        <v>0.98335774566001299</v>
      </c>
      <c r="AB916" s="23">
        <v>1</v>
      </c>
      <c r="AC916" s="23">
        <v>1</v>
      </c>
      <c r="AD916" s="23">
        <v>1</v>
      </c>
    </row>
    <row r="917" spans="1:30">
      <c r="A917" s="2" t="s">
        <v>30</v>
      </c>
      <c r="B917" s="2" t="s">
        <v>5852</v>
      </c>
      <c r="C917" s="2" t="s">
        <v>5853</v>
      </c>
      <c r="D917" s="2">
        <v>0</v>
      </c>
      <c r="E917" s="2">
        <v>42.722999999999999</v>
      </c>
      <c r="F917" s="2">
        <v>47</v>
      </c>
      <c r="G917" s="2">
        <v>7</v>
      </c>
      <c r="H917" s="2">
        <v>40</v>
      </c>
      <c r="I917" s="2">
        <v>7</v>
      </c>
      <c r="J917" s="2">
        <v>20.9</v>
      </c>
      <c r="K917" s="2">
        <v>177.75</v>
      </c>
      <c r="L917" s="2">
        <v>7</v>
      </c>
      <c r="M917" s="2" t="s">
        <v>40</v>
      </c>
      <c r="N917" s="2" t="s">
        <v>40</v>
      </c>
      <c r="O917" s="2" t="s">
        <v>40</v>
      </c>
      <c r="P917" s="2" t="s">
        <v>5854</v>
      </c>
      <c r="Q917" s="2" t="s">
        <v>5855</v>
      </c>
      <c r="R917" s="2" t="s">
        <v>5856</v>
      </c>
      <c r="S917" s="2" t="s">
        <v>5857</v>
      </c>
      <c r="T917" s="2" t="s">
        <v>40</v>
      </c>
      <c r="U917" s="2">
        <v>0</v>
      </c>
      <c r="V917" s="22">
        <v>1.349</v>
      </c>
      <c r="W917" s="22">
        <v>1.355</v>
      </c>
      <c r="X917" s="22">
        <v>1.399</v>
      </c>
      <c r="Y917" s="102">
        <v>0.52881049064750596</v>
      </c>
      <c r="Z917" s="102">
        <v>0.44824681830144403</v>
      </c>
      <c r="AA917" s="102">
        <v>0.37889944327339797</v>
      </c>
      <c r="AB917" s="23">
        <v>1</v>
      </c>
      <c r="AC917" s="23">
        <v>1</v>
      </c>
      <c r="AD917" s="23">
        <v>0.98086926300916299</v>
      </c>
    </row>
    <row r="918" spans="1:30">
      <c r="A918" s="2" t="s">
        <v>30</v>
      </c>
      <c r="B918" s="2" t="s">
        <v>5858</v>
      </c>
      <c r="C918" s="2" t="s">
        <v>5859</v>
      </c>
      <c r="D918" s="2">
        <v>0</v>
      </c>
      <c r="E918" s="2">
        <v>42.588999999999999</v>
      </c>
      <c r="F918" s="2">
        <v>40</v>
      </c>
      <c r="G918" s="2">
        <v>8</v>
      </c>
      <c r="H918" s="2">
        <v>34</v>
      </c>
      <c r="I918" s="2">
        <v>8</v>
      </c>
      <c r="J918" s="2">
        <v>21.6</v>
      </c>
      <c r="K918" s="2">
        <v>129.07</v>
      </c>
      <c r="L918" s="2">
        <v>8</v>
      </c>
      <c r="M918" s="2" t="s">
        <v>33</v>
      </c>
      <c r="N918" s="2" t="s">
        <v>314</v>
      </c>
      <c r="O918" s="2" t="s">
        <v>158</v>
      </c>
      <c r="P918" s="2" t="s">
        <v>5860</v>
      </c>
      <c r="Q918" s="2" t="s">
        <v>5861</v>
      </c>
      <c r="R918" s="2" t="s">
        <v>5862</v>
      </c>
      <c r="S918" s="2" t="s">
        <v>5863</v>
      </c>
      <c r="T918" s="2" t="s">
        <v>3173</v>
      </c>
      <c r="U918" s="2">
        <v>0</v>
      </c>
      <c r="V918" s="22">
        <v>1.0880000000000001</v>
      </c>
      <c r="W918" s="22">
        <v>1.2090000000000001</v>
      </c>
      <c r="X918" s="22">
        <v>1.411</v>
      </c>
      <c r="Y918" s="102">
        <v>0.99998395907436</v>
      </c>
      <c r="Z918" s="102">
        <v>0.99987032191685898</v>
      </c>
      <c r="AA918" s="102">
        <v>0.99053771249724198</v>
      </c>
      <c r="AB918" s="23">
        <v>1</v>
      </c>
      <c r="AC918" s="23">
        <v>1</v>
      </c>
      <c r="AD918" s="23">
        <v>1</v>
      </c>
    </row>
    <row r="919" spans="1:30">
      <c r="A919" s="2" t="s">
        <v>30</v>
      </c>
      <c r="B919" s="2" t="s">
        <v>5864</v>
      </c>
      <c r="C919" s="2" t="s">
        <v>5865</v>
      </c>
      <c r="D919" s="2">
        <v>0</v>
      </c>
      <c r="E919" s="2">
        <v>42.384999999999998</v>
      </c>
      <c r="F919" s="2">
        <v>52</v>
      </c>
      <c r="G919" s="2">
        <v>8</v>
      </c>
      <c r="H919" s="2">
        <v>28</v>
      </c>
      <c r="I919" s="2">
        <v>8</v>
      </c>
      <c r="J919" s="2">
        <v>25</v>
      </c>
      <c r="K919" s="2">
        <v>106.77</v>
      </c>
      <c r="L919" s="2">
        <v>8</v>
      </c>
      <c r="M919" s="2" t="s">
        <v>5866</v>
      </c>
      <c r="N919" s="2" t="s">
        <v>34</v>
      </c>
      <c r="O919" s="2" t="s">
        <v>4105</v>
      </c>
      <c r="P919" s="2" t="s">
        <v>5867</v>
      </c>
      <c r="Q919" s="2" t="s">
        <v>5868</v>
      </c>
      <c r="R919" s="2" t="s">
        <v>5869</v>
      </c>
      <c r="S919" s="2" t="s">
        <v>5870</v>
      </c>
      <c r="T919" s="2" t="s">
        <v>3001</v>
      </c>
      <c r="U919" s="2">
        <v>0</v>
      </c>
      <c r="V919" s="22">
        <v>0.92200000000000004</v>
      </c>
      <c r="W919" s="22">
        <v>0.78400000000000003</v>
      </c>
      <c r="X919" s="22">
        <v>0.80800000000000005</v>
      </c>
      <c r="Y919" s="102">
        <v>0.99921467984046197</v>
      </c>
      <c r="Z919" s="102">
        <v>0.87745542986626601</v>
      </c>
      <c r="AA919" s="102">
        <v>0.94899836796907699</v>
      </c>
      <c r="AB919" s="23">
        <v>1</v>
      </c>
      <c r="AC919" s="23">
        <v>1</v>
      </c>
      <c r="AD919" s="23">
        <v>1</v>
      </c>
    </row>
    <row r="920" spans="1:30">
      <c r="A920" s="2" t="s">
        <v>30</v>
      </c>
      <c r="B920" s="2" t="s">
        <v>5871</v>
      </c>
      <c r="C920" s="2" t="s">
        <v>5872</v>
      </c>
      <c r="D920" s="2">
        <v>0</v>
      </c>
      <c r="E920" s="2">
        <v>42.344999999999999</v>
      </c>
      <c r="F920" s="2">
        <v>28</v>
      </c>
      <c r="G920" s="2">
        <v>9</v>
      </c>
      <c r="H920" s="2">
        <v>24</v>
      </c>
      <c r="I920" s="2">
        <v>9</v>
      </c>
      <c r="J920" s="2">
        <v>39.6</v>
      </c>
      <c r="K920" s="2">
        <v>76.48</v>
      </c>
      <c r="L920" s="2">
        <v>9</v>
      </c>
      <c r="M920" s="2" t="s">
        <v>33</v>
      </c>
      <c r="N920" s="2" t="s">
        <v>141</v>
      </c>
      <c r="O920" s="2" t="s">
        <v>77</v>
      </c>
      <c r="P920" s="2" t="s">
        <v>5873</v>
      </c>
      <c r="Q920" s="2" t="s">
        <v>5874</v>
      </c>
      <c r="R920" s="2" t="s">
        <v>5875</v>
      </c>
      <c r="S920" s="2" t="s">
        <v>5876</v>
      </c>
      <c r="T920" s="2" t="s">
        <v>554</v>
      </c>
      <c r="U920" s="2">
        <v>0</v>
      </c>
      <c r="V920" s="22">
        <v>0.31900000000000001</v>
      </c>
      <c r="W920" s="22">
        <v>0.28699999999999998</v>
      </c>
      <c r="X920" s="22">
        <v>0.31</v>
      </c>
      <c r="Y920" s="102">
        <v>0.43656820077757003</v>
      </c>
      <c r="Z920" s="102">
        <v>0.37040223805244199</v>
      </c>
      <c r="AA920" s="102">
        <v>0.445752298109929</v>
      </c>
      <c r="AB920" s="23">
        <v>1</v>
      </c>
      <c r="AC920" s="23">
        <v>1</v>
      </c>
      <c r="AD920" s="23">
        <v>1</v>
      </c>
    </row>
    <row r="921" spans="1:30">
      <c r="A921" s="2" t="s">
        <v>30</v>
      </c>
      <c r="B921" s="2" t="s">
        <v>5877</v>
      </c>
      <c r="C921" s="2" t="s">
        <v>5878</v>
      </c>
      <c r="D921" s="2">
        <v>0</v>
      </c>
      <c r="E921" s="2">
        <v>42.265999999999998</v>
      </c>
      <c r="F921" s="2">
        <v>48</v>
      </c>
      <c r="G921" s="2">
        <v>7</v>
      </c>
      <c r="H921" s="2">
        <v>28</v>
      </c>
      <c r="I921" s="2">
        <v>7</v>
      </c>
      <c r="J921" s="2">
        <v>25.2</v>
      </c>
      <c r="K921" s="2">
        <v>109.52</v>
      </c>
      <c r="L921" s="2">
        <v>7</v>
      </c>
      <c r="M921" s="2" t="s">
        <v>33</v>
      </c>
      <c r="N921" s="2" t="s">
        <v>34</v>
      </c>
      <c r="O921" s="2" t="s">
        <v>151</v>
      </c>
      <c r="P921" s="2" t="s">
        <v>4211</v>
      </c>
      <c r="Q921" s="2" t="s">
        <v>5879</v>
      </c>
      <c r="R921" s="2" t="s">
        <v>5880</v>
      </c>
      <c r="S921" s="2" t="s">
        <v>5881</v>
      </c>
      <c r="T921" s="2" t="s">
        <v>40</v>
      </c>
      <c r="U921" s="2">
        <v>0</v>
      </c>
      <c r="V921" s="22">
        <v>1.2669999999999999</v>
      </c>
      <c r="W921" s="22">
        <v>1.2669999999999999</v>
      </c>
      <c r="X921" s="22">
        <v>1.276</v>
      </c>
      <c r="Y921" s="102">
        <v>0.95381948754755097</v>
      </c>
      <c r="Z921" s="102">
        <v>0.97233513841552699</v>
      </c>
      <c r="AA921" s="102">
        <v>0.96557595652124695</v>
      </c>
      <c r="AB921" s="23">
        <v>1</v>
      </c>
      <c r="AC921" s="23">
        <v>1</v>
      </c>
      <c r="AD921" s="23">
        <v>1</v>
      </c>
    </row>
    <row r="922" spans="1:30">
      <c r="A922" s="2" t="s">
        <v>30</v>
      </c>
      <c r="B922" s="2" t="s">
        <v>5882</v>
      </c>
      <c r="C922" s="2" t="s">
        <v>5883</v>
      </c>
      <c r="D922" s="2">
        <v>0</v>
      </c>
      <c r="E922" s="2">
        <v>42.191000000000003</v>
      </c>
      <c r="F922" s="2">
        <v>50</v>
      </c>
      <c r="G922" s="2">
        <v>7</v>
      </c>
      <c r="H922" s="2">
        <v>70</v>
      </c>
      <c r="I922" s="2">
        <v>7</v>
      </c>
      <c r="J922" s="2">
        <v>13.5</v>
      </c>
      <c r="K922" s="2">
        <v>202.35</v>
      </c>
      <c r="L922" s="2">
        <v>7</v>
      </c>
      <c r="M922" s="2" t="s">
        <v>364</v>
      </c>
      <c r="N922" s="2" t="s">
        <v>991</v>
      </c>
      <c r="O922" s="2" t="s">
        <v>5884</v>
      </c>
      <c r="P922" s="2" t="s">
        <v>5885</v>
      </c>
      <c r="Q922" s="2" t="s">
        <v>5886</v>
      </c>
      <c r="R922" s="2" t="s">
        <v>5887</v>
      </c>
      <c r="S922" s="2" t="s">
        <v>5888</v>
      </c>
      <c r="T922" s="2" t="s">
        <v>102</v>
      </c>
      <c r="U922" s="2">
        <v>0</v>
      </c>
      <c r="V922" s="22">
        <v>0.75600000000000001</v>
      </c>
      <c r="W922" s="22">
        <v>0.57799999999999996</v>
      </c>
      <c r="X922" s="22">
        <v>0.41399999999999998</v>
      </c>
      <c r="Y922" s="102">
        <v>3.8338524662084899E-4</v>
      </c>
      <c r="Z922" s="102">
        <v>3.4502582257900398E-7</v>
      </c>
      <c r="AA922" s="102">
        <v>2.2043455949471999E-9</v>
      </c>
      <c r="AB922" s="23">
        <v>6.1274963764271304E-3</v>
      </c>
      <c r="AC922" s="23">
        <v>1.4194930782831799E-5</v>
      </c>
      <c r="AD922" s="23">
        <v>1.92932723976807E-7</v>
      </c>
    </row>
    <row r="923" spans="1:30">
      <c r="A923" s="2" t="s">
        <v>30</v>
      </c>
      <c r="B923" s="2" t="s">
        <v>5889</v>
      </c>
      <c r="C923" s="2" t="s">
        <v>5890</v>
      </c>
      <c r="D923" s="2">
        <v>0</v>
      </c>
      <c r="E923" s="2">
        <v>41.991999999999997</v>
      </c>
      <c r="F923" s="2">
        <v>32</v>
      </c>
      <c r="G923" s="2">
        <v>10</v>
      </c>
      <c r="H923" s="2">
        <v>25</v>
      </c>
      <c r="I923" s="2">
        <v>10</v>
      </c>
      <c r="J923" s="2">
        <v>33.6</v>
      </c>
      <c r="K923" s="2">
        <v>98.69</v>
      </c>
      <c r="L923" s="2">
        <v>10</v>
      </c>
      <c r="M923" s="2" t="s">
        <v>33</v>
      </c>
      <c r="N923" s="2" t="s">
        <v>34</v>
      </c>
      <c r="O923" s="2" t="s">
        <v>214</v>
      </c>
      <c r="P923" s="2" t="s">
        <v>5891</v>
      </c>
      <c r="Q923" s="2" t="s">
        <v>5892</v>
      </c>
      <c r="R923" s="2" t="s">
        <v>5893</v>
      </c>
      <c r="S923" s="2" t="s">
        <v>5894</v>
      </c>
      <c r="T923" s="2" t="s">
        <v>5895</v>
      </c>
      <c r="U923" s="2">
        <v>0</v>
      </c>
      <c r="V923" s="22">
        <v>1.2230000000000001</v>
      </c>
      <c r="W923" s="22">
        <v>1.347</v>
      </c>
      <c r="X923" s="22">
        <v>1.363</v>
      </c>
      <c r="Y923" s="102">
        <v>0.94220079058509199</v>
      </c>
      <c r="Z923" s="102">
        <v>0.766825836855628</v>
      </c>
      <c r="AA923" s="102">
        <v>0.71341969961156504</v>
      </c>
      <c r="AB923" s="23">
        <v>1</v>
      </c>
      <c r="AC923" s="23">
        <v>1</v>
      </c>
      <c r="AD923" s="23">
        <v>1</v>
      </c>
    </row>
    <row r="924" spans="1:30">
      <c r="A924" s="2" t="s">
        <v>30</v>
      </c>
      <c r="B924" s="2" t="s">
        <v>5896</v>
      </c>
      <c r="C924" s="2" t="s">
        <v>5897</v>
      </c>
      <c r="D924" s="2">
        <v>0</v>
      </c>
      <c r="E924" s="2">
        <v>41.956000000000003</v>
      </c>
      <c r="F924" s="2">
        <v>34</v>
      </c>
      <c r="G924" s="2">
        <v>8</v>
      </c>
      <c r="H924" s="2">
        <v>27</v>
      </c>
      <c r="I924" s="2">
        <v>8</v>
      </c>
      <c r="J924" s="2">
        <v>35.1</v>
      </c>
      <c r="K924" s="2">
        <v>106.11</v>
      </c>
      <c r="L924" s="2">
        <v>8</v>
      </c>
      <c r="M924" s="2" t="s">
        <v>2650</v>
      </c>
      <c r="N924" s="2" t="s">
        <v>86</v>
      </c>
      <c r="O924" s="2" t="s">
        <v>151</v>
      </c>
      <c r="P924" s="2" t="s">
        <v>428</v>
      </c>
      <c r="Q924" s="2" t="s">
        <v>5898</v>
      </c>
      <c r="R924" s="2" t="s">
        <v>5899</v>
      </c>
      <c r="S924" s="2" t="s">
        <v>5900</v>
      </c>
      <c r="T924" s="2" t="s">
        <v>5901</v>
      </c>
      <c r="U924" s="2">
        <v>0</v>
      </c>
      <c r="V924" s="22">
        <v>1.05</v>
      </c>
      <c r="W924" s="22">
        <v>0.97599999999999998</v>
      </c>
      <c r="X924" s="22">
        <v>0.98099999999999998</v>
      </c>
      <c r="Y924" s="102">
        <v>0.990331469735518</v>
      </c>
      <c r="Z924" s="102">
        <v>0.99459910958163</v>
      </c>
      <c r="AA924" s="102">
        <v>0.99477542825696597</v>
      </c>
      <c r="AB924" s="23">
        <v>1</v>
      </c>
      <c r="AC924" s="23">
        <v>1</v>
      </c>
      <c r="AD924" s="23">
        <v>1</v>
      </c>
    </row>
    <row r="925" spans="1:30">
      <c r="A925" s="2" t="s">
        <v>30</v>
      </c>
      <c r="B925" s="2" t="s">
        <v>5902</v>
      </c>
      <c r="C925" s="2" t="s">
        <v>5903</v>
      </c>
      <c r="D925" s="2">
        <v>0</v>
      </c>
      <c r="E925" s="2">
        <v>41.941000000000003</v>
      </c>
      <c r="F925" s="2">
        <v>39</v>
      </c>
      <c r="G925" s="2">
        <v>10</v>
      </c>
      <c r="H925" s="2">
        <v>38</v>
      </c>
      <c r="I925" s="2">
        <v>10</v>
      </c>
      <c r="J925" s="2">
        <v>30.5</v>
      </c>
      <c r="K925" s="2">
        <v>117.07</v>
      </c>
      <c r="L925" s="2">
        <v>10</v>
      </c>
      <c r="M925" s="2" t="s">
        <v>235</v>
      </c>
      <c r="N925" s="2" t="s">
        <v>34</v>
      </c>
      <c r="O925" s="2" t="s">
        <v>1333</v>
      </c>
      <c r="P925" s="2" t="s">
        <v>5904</v>
      </c>
      <c r="Q925" s="2" t="s">
        <v>5905</v>
      </c>
      <c r="R925" s="2" t="s">
        <v>5906</v>
      </c>
      <c r="S925" s="2" t="s">
        <v>5907</v>
      </c>
      <c r="T925" s="2" t="s">
        <v>5908</v>
      </c>
      <c r="U925" s="2">
        <v>0</v>
      </c>
      <c r="V925" s="22">
        <v>1.05</v>
      </c>
      <c r="W925" s="22">
        <v>0.95599999999999996</v>
      </c>
      <c r="X925" s="22">
        <v>0.94399999999999995</v>
      </c>
      <c r="Y925" s="102">
        <v>0.98462140092639305</v>
      </c>
      <c r="Z925" s="102">
        <v>0.99570005390876704</v>
      </c>
      <c r="AA925" s="102">
        <v>0.99865316021813899</v>
      </c>
      <c r="AB925" s="23">
        <v>1</v>
      </c>
      <c r="AC925" s="23">
        <v>1</v>
      </c>
      <c r="AD925" s="23">
        <v>1</v>
      </c>
    </row>
    <row r="926" spans="1:30">
      <c r="A926" s="2" t="s">
        <v>30</v>
      </c>
      <c r="B926" s="2" t="s">
        <v>5909</v>
      </c>
      <c r="C926" s="2" t="s">
        <v>5910</v>
      </c>
      <c r="D926" s="2">
        <v>0</v>
      </c>
      <c r="E926" s="2">
        <v>41.88</v>
      </c>
      <c r="F926" s="2">
        <v>34</v>
      </c>
      <c r="G926" s="2">
        <v>9</v>
      </c>
      <c r="H926" s="2">
        <v>29</v>
      </c>
      <c r="I926" s="2">
        <v>9</v>
      </c>
      <c r="J926" s="2">
        <v>33.1</v>
      </c>
      <c r="K926" s="2">
        <v>100.96</v>
      </c>
      <c r="L926" s="2">
        <v>9</v>
      </c>
      <c r="M926" s="2" t="s">
        <v>186</v>
      </c>
      <c r="N926" s="2" t="s">
        <v>141</v>
      </c>
      <c r="O926" s="2" t="s">
        <v>511</v>
      </c>
      <c r="P926" s="2" t="s">
        <v>5911</v>
      </c>
      <c r="Q926" s="2" t="s">
        <v>5912</v>
      </c>
      <c r="R926" s="2" t="s">
        <v>5913</v>
      </c>
      <c r="S926" s="2" t="s">
        <v>5914</v>
      </c>
      <c r="T926" s="2" t="s">
        <v>1109</v>
      </c>
      <c r="U926" s="2">
        <v>0</v>
      </c>
      <c r="V926" s="22">
        <v>0.42399999999999999</v>
      </c>
      <c r="W926" s="22">
        <v>0.40400000000000003</v>
      </c>
      <c r="X926" s="22">
        <v>0.33600000000000002</v>
      </c>
      <c r="Y926" s="102">
        <v>1.9480648260370801E-2</v>
      </c>
      <c r="Z926" s="102">
        <v>1.42628279546497E-2</v>
      </c>
      <c r="AA926" s="102">
        <v>3.3110241479584702E-3</v>
      </c>
      <c r="AB926" s="23">
        <v>0.14614461837780199</v>
      </c>
      <c r="AC926" s="23">
        <v>9.13417344273387E-2</v>
      </c>
      <c r="AD926" s="23">
        <v>2.1580363063644199E-2</v>
      </c>
    </row>
    <row r="927" spans="1:30">
      <c r="A927" s="2" t="s">
        <v>30</v>
      </c>
      <c r="B927" s="2" t="s">
        <v>5915</v>
      </c>
      <c r="C927" s="2" t="s">
        <v>5916</v>
      </c>
      <c r="D927" s="2">
        <v>0</v>
      </c>
      <c r="E927" s="2">
        <v>41.834000000000003</v>
      </c>
      <c r="F927" s="2">
        <v>49</v>
      </c>
      <c r="G927" s="2">
        <v>9</v>
      </c>
      <c r="H927" s="2">
        <v>40</v>
      </c>
      <c r="I927" s="2">
        <v>9</v>
      </c>
      <c r="J927" s="2">
        <v>21.9</v>
      </c>
      <c r="K927" s="2">
        <v>123.19</v>
      </c>
      <c r="L927" s="2">
        <v>9</v>
      </c>
      <c r="M927" s="2" t="s">
        <v>85</v>
      </c>
      <c r="N927" s="2" t="s">
        <v>86</v>
      </c>
      <c r="O927" s="2" t="s">
        <v>2111</v>
      </c>
      <c r="P927" s="2" t="s">
        <v>5917</v>
      </c>
      <c r="Q927" s="2" t="s">
        <v>5918</v>
      </c>
      <c r="R927" s="2" t="s">
        <v>5919</v>
      </c>
      <c r="S927" s="2" t="s">
        <v>5920</v>
      </c>
      <c r="T927" s="2" t="s">
        <v>40</v>
      </c>
      <c r="U927" s="2">
        <v>0</v>
      </c>
      <c r="V927" s="22">
        <v>1.1339999999999999</v>
      </c>
      <c r="W927" s="22">
        <v>1.1419999999999999</v>
      </c>
      <c r="X927" s="22">
        <v>1.3</v>
      </c>
      <c r="Y927" s="102">
        <v>0.99222805046975704</v>
      </c>
      <c r="Z927" s="102">
        <v>0.99516412227102802</v>
      </c>
      <c r="AA927" s="102">
        <v>0.85733735668297495</v>
      </c>
      <c r="AB927" s="23">
        <v>1</v>
      </c>
      <c r="AC927" s="23">
        <v>1</v>
      </c>
      <c r="AD927" s="23">
        <v>1</v>
      </c>
    </row>
    <row r="928" spans="1:30">
      <c r="A928" s="2" t="s">
        <v>30</v>
      </c>
      <c r="B928" s="2" t="s">
        <v>5921</v>
      </c>
      <c r="C928" s="2" t="s">
        <v>5922</v>
      </c>
      <c r="D928" s="2">
        <v>0</v>
      </c>
      <c r="E928" s="2">
        <v>41.819000000000003</v>
      </c>
      <c r="F928" s="2">
        <v>28</v>
      </c>
      <c r="G928" s="2">
        <v>10</v>
      </c>
      <c r="H928" s="2">
        <v>27</v>
      </c>
      <c r="I928" s="2">
        <v>10</v>
      </c>
      <c r="J928" s="2">
        <v>45.2</v>
      </c>
      <c r="K928" s="2">
        <v>113.9</v>
      </c>
      <c r="L928" s="2">
        <v>10</v>
      </c>
      <c r="M928" s="2" t="s">
        <v>33</v>
      </c>
      <c r="N928" s="2" t="s">
        <v>141</v>
      </c>
      <c r="O928" s="2" t="s">
        <v>937</v>
      </c>
      <c r="P928" s="2" t="s">
        <v>5923</v>
      </c>
      <c r="Q928" s="2" t="s">
        <v>5924</v>
      </c>
      <c r="R928" s="2" t="s">
        <v>5925</v>
      </c>
      <c r="S928" s="2" t="s">
        <v>5926</v>
      </c>
      <c r="T928" s="2" t="s">
        <v>40</v>
      </c>
      <c r="U928" s="2">
        <v>0</v>
      </c>
      <c r="V928" s="22">
        <v>0.63</v>
      </c>
      <c r="W928" s="22">
        <v>0.67</v>
      </c>
      <c r="X928" s="22">
        <v>0.67200000000000004</v>
      </c>
      <c r="Y928" s="102">
        <v>5.0708004626476302E-5</v>
      </c>
      <c r="Z928" s="102">
        <v>2.5838541683975702E-4</v>
      </c>
      <c r="AA928" s="102">
        <v>3.4110385562136102E-4</v>
      </c>
      <c r="AB928" s="23">
        <v>1.13660137199346E-3</v>
      </c>
      <c r="AC928" s="23">
        <v>3.1660826410098201E-3</v>
      </c>
      <c r="AD928" s="23">
        <v>3.0141773395772199E-3</v>
      </c>
    </row>
    <row r="929" spans="1:30">
      <c r="A929" s="2" t="s">
        <v>30</v>
      </c>
      <c r="B929" s="2" t="s">
        <v>5927</v>
      </c>
      <c r="C929" s="2" t="s">
        <v>5928</v>
      </c>
      <c r="D929" s="2">
        <v>0</v>
      </c>
      <c r="E929" s="2">
        <v>41.737000000000002</v>
      </c>
      <c r="F929" s="2">
        <v>60</v>
      </c>
      <c r="G929" s="2">
        <v>9</v>
      </c>
      <c r="H929" s="2">
        <v>29</v>
      </c>
      <c r="I929" s="2">
        <v>9</v>
      </c>
      <c r="J929" s="2">
        <v>18</v>
      </c>
      <c r="K929" s="2">
        <v>104.35</v>
      </c>
      <c r="L929" s="2">
        <v>9</v>
      </c>
      <c r="M929" s="2" t="s">
        <v>40</v>
      </c>
      <c r="N929" s="2" t="s">
        <v>40</v>
      </c>
      <c r="O929" s="2" t="s">
        <v>40</v>
      </c>
      <c r="P929" s="2" t="s">
        <v>5929</v>
      </c>
      <c r="Q929" s="2" t="s">
        <v>5930</v>
      </c>
      <c r="R929" s="2" t="s">
        <v>5931</v>
      </c>
      <c r="S929" s="2" t="s">
        <v>5932</v>
      </c>
      <c r="T929" s="2" t="s">
        <v>40</v>
      </c>
      <c r="U929" s="2">
        <v>0</v>
      </c>
      <c r="V929" s="22">
        <v>0.871</v>
      </c>
      <c r="W929" s="22">
        <v>0.80200000000000005</v>
      </c>
      <c r="X929" s="22">
        <v>0.751</v>
      </c>
      <c r="Y929" s="102">
        <v>0.98902464896123299</v>
      </c>
      <c r="Z929" s="102">
        <v>0.95210115795745998</v>
      </c>
      <c r="AA929" s="102">
        <v>0.851010933320556</v>
      </c>
      <c r="AB929" s="23">
        <v>1</v>
      </c>
      <c r="AC929" s="23">
        <v>1</v>
      </c>
      <c r="AD929" s="23">
        <v>1</v>
      </c>
    </row>
    <row r="930" spans="1:30">
      <c r="A930" s="2" t="s">
        <v>30</v>
      </c>
      <c r="B930" s="2" t="s">
        <v>5933</v>
      </c>
      <c r="C930" s="2" t="s">
        <v>5934</v>
      </c>
      <c r="D930" s="2">
        <v>0</v>
      </c>
      <c r="E930" s="2">
        <v>41.735999999999997</v>
      </c>
      <c r="F930" s="2">
        <v>43</v>
      </c>
      <c r="G930" s="2">
        <v>7</v>
      </c>
      <c r="H930" s="2">
        <v>41</v>
      </c>
      <c r="I930" s="2">
        <v>7</v>
      </c>
      <c r="J930" s="2">
        <v>28</v>
      </c>
      <c r="K930" s="2">
        <v>178.21</v>
      </c>
      <c r="L930" s="2">
        <v>7</v>
      </c>
      <c r="M930" s="2" t="s">
        <v>85</v>
      </c>
      <c r="N930" s="2" t="s">
        <v>40</v>
      </c>
      <c r="O930" s="2" t="s">
        <v>1468</v>
      </c>
      <c r="P930" s="2" t="s">
        <v>5935</v>
      </c>
      <c r="Q930" s="2" t="s">
        <v>40</v>
      </c>
      <c r="R930" s="2" t="s">
        <v>5936</v>
      </c>
      <c r="S930" s="2" t="s">
        <v>40</v>
      </c>
      <c r="T930" s="2" t="s">
        <v>40</v>
      </c>
      <c r="U930" s="2">
        <v>0</v>
      </c>
      <c r="V930" s="22">
        <v>1.129</v>
      </c>
      <c r="W930" s="22">
        <v>1.214</v>
      </c>
      <c r="X930" s="22">
        <v>1.3680000000000001</v>
      </c>
      <c r="Y930" s="102">
        <v>0.56428151477122002</v>
      </c>
      <c r="Z930" s="102">
        <v>0.128527464176553</v>
      </c>
      <c r="AA930" s="102">
        <v>6.8880179377667199E-3</v>
      </c>
      <c r="AB930" s="23">
        <v>1</v>
      </c>
      <c r="AC930" s="23">
        <v>0.50369611760448796</v>
      </c>
      <c r="AD930" s="23">
        <v>3.9317319781413798E-2</v>
      </c>
    </row>
    <row r="931" spans="1:30">
      <c r="A931" s="2" t="s">
        <v>30</v>
      </c>
      <c r="B931" s="2" t="s">
        <v>5937</v>
      </c>
      <c r="C931" s="2" t="s">
        <v>5938</v>
      </c>
      <c r="D931" s="2">
        <v>0</v>
      </c>
      <c r="E931" s="2">
        <v>41.523000000000003</v>
      </c>
      <c r="F931" s="2">
        <v>29</v>
      </c>
      <c r="G931" s="2">
        <v>12</v>
      </c>
      <c r="H931" s="2">
        <v>36</v>
      </c>
      <c r="I931" s="2">
        <v>12</v>
      </c>
      <c r="J931" s="2">
        <v>54.5</v>
      </c>
      <c r="K931" s="2">
        <v>105.96</v>
      </c>
      <c r="L931" s="2">
        <v>12</v>
      </c>
      <c r="M931" s="2" t="s">
        <v>53</v>
      </c>
      <c r="N931" s="2" t="s">
        <v>40</v>
      </c>
      <c r="O931" s="2" t="s">
        <v>751</v>
      </c>
      <c r="P931" s="2" t="s">
        <v>5939</v>
      </c>
      <c r="Q931" s="2" t="s">
        <v>5940</v>
      </c>
      <c r="R931" s="2" t="s">
        <v>40</v>
      </c>
      <c r="S931" s="2" t="s">
        <v>5941</v>
      </c>
      <c r="T931" s="2" t="s">
        <v>2429</v>
      </c>
      <c r="U931" s="2">
        <v>0</v>
      </c>
      <c r="V931" s="22">
        <v>0.97499999999999998</v>
      </c>
      <c r="W931" s="22">
        <v>0.88500000000000001</v>
      </c>
      <c r="X931" s="22">
        <v>1.0329999999999999</v>
      </c>
      <c r="Y931" s="102">
        <v>0.99999740505754897</v>
      </c>
      <c r="Z931" s="102">
        <v>0.99901224468623895</v>
      </c>
      <c r="AA931" s="102">
        <v>1</v>
      </c>
      <c r="AB931" s="23">
        <v>1</v>
      </c>
      <c r="AC931" s="23">
        <v>1</v>
      </c>
      <c r="AD931" s="23">
        <v>1</v>
      </c>
    </row>
    <row r="932" spans="1:30">
      <c r="A932" s="2" t="s">
        <v>30</v>
      </c>
      <c r="B932" s="2" t="s">
        <v>5942</v>
      </c>
      <c r="C932" s="2" t="s">
        <v>5943</v>
      </c>
      <c r="D932" s="2">
        <v>0</v>
      </c>
      <c r="E932" s="2">
        <v>41.341999999999999</v>
      </c>
      <c r="F932" s="2">
        <v>40</v>
      </c>
      <c r="G932" s="2">
        <v>7</v>
      </c>
      <c r="H932" s="2">
        <v>28</v>
      </c>
      <c r="I932" s="2">
        <v>7</v>
      </c>
      <c r="J932" s="2">
        <v>27.1</v>
      </c>
      <c r="K932" s="2">
        <v>98.98</v>
      </c>
      <c r="L932" s="2">
        <v>7</v>
      </c>
      <c r="M932" s="2" t="s">
        <v>5944</v>
      </c>
      <c r="N932" s="2" t="s">
        <v>76</v>
      </c>
      <c r="O932" s="2" t="s">
        <v>77</v>
      </c>
      <c r="P932" s="2" t="s">
        <v>5945</v>
      </c>
      <c r="Q932" s="2" t="s">
        <v>5946</v>
      </c>
      <c r="R932" s="2" t="s">
        <v>5947</v>
      </c>
      <c r="S932" s="2" t="s">
        <v>5948</v>
      </c>
      <c r="T932" s="2" t="s">
        <v>1211</v>
      </c>
      <c r="U932" s="2">
        <v>0</v>
      </c>
      <c r="V932" s="22">
        <v>1.04</v>
      </c>
      <c r="W932" s="22">
        <v>1.0189999999999999</v>
      </c>
      <c r="X932" s="22">
        <v>1.0580000000000001</v>
      </c>
      <c r="Y932" s="102">
        <v>0.99827898757648903</v>
      </c>
      <c r="Z932" s="102">
        <v>0.99988423424148198</v>
      </c>
      <c r="AA932" s="102">
        <v>0.99312432715506105</v>
      </c>
      <c r="AB932" s="23">
        <v>1</v>
      </c>
      <c r="AC932" s="23">
        <v>1</v>
      </c>
      <c r="AD932" s="23">
        <v>1</v>
      </c>
    </row>
    <row r="933" spans="1:30">
      <c r="A933" s="2" t="s">
        <v>30</v>
      </c>
      <c r="B933" s="2" t="s">
        <v>5949</v>
      </c>
      <c r="C933" s="2" t="s">
        <v>5950</v>
      </c>
      <c r="D933" s="2">
        <v>0</v>
      </c>
      <c r="E933" s="2">
        <v>41.246000000000002</v>
      </c>
      <c r="F933" s="2">
        <v>59</v>
      </c>
      <c r="G933" s="2">
        <v>8</v>
      </c>
      <c r="H933" s="2">
        <v>29</v>
      </c>
      <c r="I933" s="2">
        <v>8</v>
      </c>
      <c r="J933" s="2">
        <v>18</v>
      </c>
      <c r="K933" s="2">
        <v>100.52</v>
      </c>
      <c r="L933" s="2">
        <v>8</v>
      </c>
      <c r="M933" s="2" t="s">
        <v>53</v>
      </c>
      <c r="N933" s="2" t="s">
        <v>86</v>
      </c>
      <c r="O933" s="2" t="s">
        <v>111</v>
      </c>
      <c r="P933" s="2" t="s">
        <v>5951</v>
      </c>
      <c r="Q933" s="2" t="s">
        <v>5952</v>
      </c>
      <c r="R933" s="2" t="s">
        <v>5953</v>
      </c>
      <c r="S933" s="2" t="s">
        <v>5954</v>
      </c>
      <c r="T933" s="2" t="s">
        <v>5955</v>
      </c>
      <c r="U933" s="2">
        <v>0</v>
      </c>
      <c r="V933" s="22">
        <v>1.2829999999999999</v>
      </c>
      <c r="W933" s="22">
        <v>1.2430000000000001</v>
      </c>
      <c r="X933" s="22">
        <v>1.2749999999999999</v>
      </c>
      <c r="Y933" s="102">
        <v>0.91017435638411004</v>
      </c>
      <c r="Z933" s="102">
        <v>0.86443065682349995</v>
      </c>
      <c r="AA933" s="102">
        <v>0.75078272808546798</v>
      </c>
      <c r="AB933" s="23">
        <v>1</v>
      </c>
      <c r="AC933" s="23">
        <v>1</v>
      </c>
      <c r="AD933" s="23">
        <v>1</v>
      </c>
    </row>
    <row r="934" spans="1:30">
      <c r="A934" s="2" t="s">
        <v>30</v>
      </c>
      <c r="B934" s="2" t="s">
        <v>5956</v>
      </c>
      <c r="C934" s="2" t="s">
        <v>5957</v>
      </c>
      <c r="D934" s="2">
        <v>0</v>
      </c>
      <c r="E934" s="2">
        <v>41.171999999999997</v>
      </c>
      <c r="F934" s="2">
        <v>44</v>
      </c>
      <c r="G934" s="2">
        <v>5</v>
      </c>
      <c r="H934" s="2">
        <v>36</v>
      </c>
      <c r="I934" s="2">
        <v>5</v>
      </c>
      <c r="J934" s="2">
        <v>13.7</v>
      </c>
      <c r="K934" s="2">
        <v>132.28</v>
      </c>
      <c r="L934" s="2">
        <v>5</v>
      </c>
      <c r="M934" s="2" t="s">
        <v>235</v>
      </c>
      <c r="N934" s="2" t="s">
        <v>991</v>
      </c>
      <c r="O934" s="2" t="s">
        <v>992</v>
      </c>
      <c r="P934" s="2" t="s">
        <v>5958</v>
      </c>
      <c r="Q934" s="2" t="s">
        <v>5959</v>
      </c>
      <c r="R934" s="2" t="s">
        <v>5960</v>
      </c>
      <c r="S934" s="2" t="s">
        <v>5961</v>
      </c>
      <c r="T934" s="2" t="s">
        <v>102</v>
      </c>
      <c r="U934" s="2">
        <v>0</v>
      </c>
      <c r="V934" s="22">
        <v>0.47499999999999998</v>
      </c>
      <c r="W934" s="22">
        <v>0.32600000000000001</v>
      </c>
      <c r="X934" s="22">
        <v>0.20899999999999999</v>
      </c>
      <c r="Y934" s="102">
        <v>1.89693547114733E-4</v>
      </c>
      <c r="Z934" s="102">
        <v>2.9397966155864101E-6</v>
      </c>
      <c r="AA934" s="102">
        <v>7.9269279695815E-8</v>
      </c>
      <c r="AB934" s="23">
        <v>3.3524686499700001E-3</v>
      </c>
      <c r="AC934" s="23">
        <v>7.8309364919533595E-5</v>
      </c>
      <c r="AD934" s="23">
        <v>2.9154222957883401E-6</v>
      </c>
    </row>
    <row r="935" spans="1:30">
      <c r="A935" s="2" t="s">
        <v>30</v>
      </c>
      <c r="B935" s="2" t="s">
        <v>5962</v>
      </c>
      <c r="C935" s="2" t="s">
        <v>5963</v>
      </c>
      <c r="D935" s="2">
        <v>0</v>
      </c>
      <c r="E935" s="2">
        <v>41.064</v>
      </c>
      <c r="F935" s="2">
        <v>37</v>
      </c>
      <c r="G935" s="2">
        <v>6</v>
      </c>
      <c r="H935" s="2">
        <v>39</v>
      </c>
      <c r="I935" s="2">
        <v>6</v>
      </c>
      <c r="J935" s="2">
        <v>14.9</v>
      </c>
      <c r="K935" s="2">
        <v>124.11</v>
      </c>
      <c r="L935" s="2">
        <v>6</v>
      </c>
      <c r="M935" s="2" t="s">
        <v>3894</v>
      </c>
      <c r="N935" s="2" t="s">
        <v>141</v>
      </c>
      <c r="O935" s="2" t="s">
        <v>336</v>
      </c>
      <c r="P935" s="2" t="s">
        <v>5964</v>
      </c>
      <c r="Q935" s="2" t="s">
        <v>5965</v>
      </c>
      <c r="R935" s="2" t="s">
        <v>5966</v>
      </c>
      <c r="S935" s="2" t="s">
        <v>5967</v>
      </c>
      <c r="T935" s="2" t="s">
        <v>40</v>
      </c>
      <c r="U935" s="2">
        <v>0</v>
      </c>
      <c r="V935" s="22">
        <v>1.0449999999999999</v>
      </c>
      <c r="W935" s="22">
        <v>1.054</v>
      </c>
      <c r="X935" s="22">
        <v>0.94499999999999995</v>
      </c>
      <c r="Y935" s="102">
        <v>0.999985692852846</v>
      </c>
      <c r="Z935" s="102">
        <v>0.99994929982064495</v>
      </c>
      <c r="AA935" s="102">
        <v>0.99999905265591404</v>
      </c>
      <c r="AB935" s="23">
        <v>1</v>
      </c>
      <c r="AC935" s="23">
        <v>1</v>
      </c>
      <c r="AD935" s="23">
        <v>1</v>
      </c>
    </row>
    <row r="936" spans="1:30">
      <c r="A936" s="2" t="s">
        <v>30</v>
      </c>
      <c r="B936" s="2" t="s">
        <v>5968</v>
      </c>
      <c r="C936" s="2" t="s">
        <v>5969</v>
      </c>
      <c r="D936" s="2">
        <v>0</v>
      </c>
      <c r="E936" s="2">
        <v>40.997</v>
      </c>
      <c r="F936" s="2">
        <v>79</v>
      </c>
      <c r="G936" s="2">
        <v>6</v>
      </c>
      <c r="H936" s="2">
        <v>37</v>
      </c>
      <c r="I936" s="2">
        <v>6</v>
      </c>
      <c r="J936" s="2">
        <v>13.3</v>
      </c>
      <c r="K936" s="2">
        <v>198.21</v>
      </c>
      <c r="L936" s="2">
        <v>6</v>
      </c>
      <c r="M936" s="2" t="s">
        <v>186</v>
      </c>
      <c r="N936" s="2" t="s">
        <v>314</v>
      </c>
      <c r="O936" s="2" t="s">
        <v>714</v>
      </c>
      <c r="P936" s="2" t="s">
        <v>5970</v>
      </c>
      <c r="Q936" s="2" t="s">
        <v>5971</v>
      </c>
      <c r="R936" s="2" t="s">
        <v>5972</v>
      </c>
      <c r="S936" s="2" t="s">
        <v>5973</v>
      </c>
      <c r="T936" s="2" t="s">
        <v>2581</v>
      </c>
      <c r="U936" s="2">
        <v>0</v>
      </c>
      <c r="V936" s="22">
        <v>0.16600000000000001</v>
      </c>
      <c r="W936" s="22">
        <v>0.127</v>
      </c>
      <c r="X936" s="22">
        <v>0.14799999999999999</v>
      </c>
      <c r="Y936" s="102">
        <v>1.67265951250917E-3</v>
      </c>
      <c r="Z936" s="102">
        <v>5.0740578766428302E-4</v>
      </c>
      <c r="AA936" s="102">
        <v>1.06247119955039E-3</v>
      </c>
      <c r="AB936" s="23">
        <v>1.9963299896051001E-2</v>
      </c>
      <c r="AC936" s="23">
        <v>5.51841324098789E-3</v>
      </c>
      <c r="AD936" s="23">
        <v>8.1367586032233697E-3</v>
      </c>
    </row>
    <row r="937" spans="1:30">
      <c r="A937" s="2" t="s">
        <v>30</v>
      </c>
      <c r="B937" s="2" t="s">
        <v>5974</v>
      </c>
      <c r="C937" s="2" t="s">
        <v>5975</v>
      </c>
      <c r="D937" s="2">
        <v>0</v>
      </c>
      <c r="E937" s="2">
        <v>40.926000000000002</v>
      </c>
      <c r="F937" s="2">
        <v>39</v>
      </c>
      <c r="G937" s="2">
        <v>9</v>
      </c>
      <c r="H937" s="2">
        <v>25</v>
      </c>
      <c r="I937" s="2">
        <v>9</v>
      </c>
      <c r="J937" s="2">
        <v>33.700000000000003</v>
      </c>
      <c r="K937" s="2">
        <v>89.1</v>
      </c>
      <c r="L937" s="2">
        <v>9</v>
      </c>
      <c r="M937" s="2" t="s">
        <v>33</v>
      </c>
      <c r="N937" s="2" t="s">
        <v>86</v>
      </c>
      <c r="O937" s="2" t="s">
        <v>158</v>
      </c>
      <c r="P937" s="2" t="s">
        <v>5976</v>
      </c>
      <c r="Q937" s="2" t="s">
        <v>5977</v>
      </c>
      <c r="R937" s="2" t="s">
        <v>5978</v>
      </c>
      <c r="S937" s="2" t="s">
        <v>5979</v>
      </c>
      <c r="T937" s="2" t="s">
        <v>40</v>
      </c>
      <c r="U937" s="2">
        <v>0</v>
      </c>
      <c r="V937" s="22">
        <v>0.51200000000000001</v>
      </c>
      <c r="W937" s="22">
        <v>0.52</v>
      </c>
      <c r="X937" s="22">
        <v>0.47799999999999998</v>
      </c>
      <c r="Y937" s="102">
        <v>0.88436875109885804</v>
      </c>
      <c r="Z937" s="102">
        <v>0.84469760250103398</v>
      </c>
      <c r="AA937" s="102">
        <v>0.811028816137217</v>
      </c>
      <c r="AB937" s="23">
        <v>1</v>
      </c>
      <c r="AC937" s="23">
        <v>1</v>
      </c>
      <c r="AD937" s="23">
        <v>1</v>
      </c>
    </row>
    <row r="938" spans="1:30">
      <c r="A938" s="2" t="s">
        <v>30</v>
      </c>
      <c r="B938" s="2" t="s">
        <v>5980</v>
      </c>
      <c r="C938" s="2" t="s">
        <v>5981</v>
      </c>
      <c r="D938" s="2">
        <v>0</v>
      </c>
      <c r="E938" s="2">
        <v>40.911000000000001</v>
      </c>
      <c r="F938" s="2">
        <v>37</v>
      </c>
      <c r="G938" s="2">
        <v>6</v>
      </c>
      <c r="H938" s="2">
        <v>27</v>
      </c>
      <c r="I938" s="2">
        <v>6</v>
      </c>
      <c r="J938" s="2">
        <v>26.3</v>
      </c>
      <c r="K938" s="2">
        <v>133.6</v>
      </c>
      <c r="L938" s="2">
        <v>6</v>
      </c>
      <c r="M938" s="2" t="s">
        <v>4897</v>
      </c>
      <c r="N938" s="2" t="s">
        <v>141</v>
      </c>
      <c r="O938" s="2" t="s">
        <v>336</v>
      </c>
      <c r="P938" s="2" t="s">
        <v>5377</v>
      </c>
      <c r="Q938" s="2" t="s">
        <v>5982</v>
      </c>
      <c r="R938" s="2" t="s">
        <v>5983</v>
      </c>
      <c r="S938" s="2" t="s">
        <v>5984</v>
      </c>
      <c r="T938" s="2" t="s">
        <v>40</v>
      </c>
      <c r="U938" s="2">
        <v>0</v>
      </c>
      <c r="V938" s="22">
        <v>0.63700000000000001</v>
      </c>
      <c r="W938" s="22">
        <v>0.60899999999999999</v>
      </c>
      <c r="X938" s="22">
        <v>0.56599999999999995</v>
      </c>
      <c r="Y938" s="102">
        <v>1.3303965057465101E-4</v>
      </c>
      <c r="Z938" s="102">
        <v>5.1798322089680001E-5</v>
      </c>
      <c r="AA938" s="102">
        <v>1.5117642400364099E-5</v>
      </c>
      <c r="AB938" s="23">
        <v>2.54715497662718E-3</v>
      </c>
      <c r="AC938" s="23">
        <v>8.3617315605317901E-4</v>
      </c>
      <c r="AD938" s="23">
        <v>2.2775595681859999E-4</v>
      </c>
    </row>
    <row r="939" spans="1:30">
      <c r="A939" s="2" t="s">
        <v>30</v>
      </c>
      <c r="B939" s="2" t="s">
        <v>5985</v>
      </c>
      <c r="C939" s="2" t="s">
        <v>5986</v>
      </c>
      <c r="D939" s="2">
        <v>0</v>
      </c>
      <c r="E939" s="2">
        <v>40.908000000000001</v>
      </c>
      <c r="F939" s="2">
        <v>29</v>
      </c>
      <c r="G939" s="2">
        <v>9</v>
      </c>
      <c r="H939" s="2">
        <v>26</v>
      </c>
      <c r="I939" s="2">
        <v>9</v>
      </c>
      <c r="J939" s="2">
        <v>49.9</v>
      </c>
      <c r="K939" s="2">
        <v>119.05</v>
      </c>
      <c r="L939" s="2">
        <v>9</v>
      </c>
      <c r="M939" s="2" t="s">
        <v>33</v>
      </c>
      <c r="N939" s="2" t="s">
        <v>34</v>
      </c>
      <c r="O939" s="2" t="s">
        <v>111</v>
      </c>
      <c r="P939" s="2" t="s">
        <v>5987</v>
      </c>
      <c r="Q939" s="2" t="s">
        <v>5988</v>
      </c>
      <c r="R939" s="2" t="s">
        <v>5989</v>
      </c>
      <c r="S939" s="2" t="s">
        <v>5990</v>
      </c>
      <c r="T939" s="2" t="s">
        <v>5991</v>
      </c>
      <c r="U939" s="2">
        <v>0</v>
      </c>
      <c r="V939" s="22">
        <v>0.90500000000000003</v>
      </c>
      <c r="W939" s="22">
        <v>0.81799999999999995</v>
      </c>
      <c r="X939" s="22">
        <v>0.872</v>
      </c>
      <c r="Y939" s="102">
        <v>0.99952440170249801</v>
      </c>
      <c r="Z939" s="102">
        <v>0.98292886362211296</v>
      </c>
      <c r="AA939" s="102">
        <v>0.99558654682824999</v>
      </c>
      <c r="AB939" s="23">
        <v>1</v>
      </c>
      <c r="AC939" s="23">
        <v>1</v>
      </c>
      <c r="AD939" s="23">
        <v>1</v>
      </c>
    </row>
    <row r="940" spans="1:30">
      <c r="A940" s="2" t="s">
        <v>30</v>
      </c>
      <c r="B940" s="2" t="s">
        <v>5992</v>
      </c>
      <c r="C940" s="2" t="s">
        <v>5993</v>
      </c>
      <c r="D940" s="2">
        <v>0</v>
      </c>
      <c r="E940" s="2">
        <v>40.901000000000003</v>
      </c>
      <c r="F940" s="2">
        <v>40</v>
      </c>
      <c r="G940" s="2">
        <v>8</v>
      </c>
      <c r="H940" s="2">
        <v>33</v>
      </c>
      <c r="I940" s="2">
        <v>8</v>
      </c>
      <c r="J940" s="2">
        <v>29.1</v>
      </c>
      <c r="K940" s="2">
        <v>119.57</v>
      </c>
      <c r="L940" s="2">
        <v>8</v>
      </c>
      <c r="M940" s="2" t="s">
        <v>921</v>
      </c>
      <c r="N940" s="2" t="s">
        <v>141</v>
      </c>
      <c r="O940" s="2" t="s">
        <v>478</v>
      </c>
      <c r="P940" s="2" t="s">
        <v>5994</v>
      </c>
      <c r="Q940" s="2" t="s">
        <v>5995</v>
      </c>
      <c r="R940" s="2" t="s">
        <v>5996</v>
      </c>
      <c r="S940" s="2" t="s">
        <v>5997</v>
      </c>
      <c r="T940" s="2" t="s">
        <v>1180</v>
      </c>
      <c r="U940" s="2">
        <v>0</v>
      </c>
      <c r="V940" s="22">
        <v>1.3169999999999999</v>
      </c>
      <c r="W940" s="22">
        <v>1.3140000000000001</v>
      </c>
      <c r="X940" s="22">
        <v>1.272</v>
      </c>
      <c r="Y940" s="102">
        <v>0.208486884891354</v>
      </c>
      <c r="Z940" s="102">
        <v>0.10170615830669701</v>
      </c>
      <c r="AA940" s="102">
        <v>9.1133361125544501E-2</v>
      </c>
      <c r="AB940" s="23">
        <v>0.91455583396255202</v>
      </c>
      <c r="AC940" s="23">
        <v>0.42763664806524998</v>
      </c>
      <c r="AD940" s="23">
        <v>0.33635164206576501</v>
      </c>
    </row>
    <row r="941" spans="1:30">
      <c r="A941" s="2" t="s">
        <v>30</v>
      </c>
      <c r="B941" s="2" t="s">
        <v>5998</v>
      </c>
      <c r="C941" s="2" t="s">
        <v>5999</v>
      </c>
      <c r="D941" s="2">
        <v>0</v>
      </c>
      <c r="E941" s="2">
        <v>40.877000000000002</v>
      </c>
      <c r="F941" s="2">
        <v>34</v>
      </c>
      <c r="G941" s="2">
        <v>7</v>
      </c>
      <c r="H941" s="2">
        <v>21</v>
      </c>
      <c r="I941" s="2">
        <v>7</v>
      </c>
      <c r="J941" s="2">
        <v>32.700000000000003</v>
      </c>
      <c r="K941" s="2">
        <v>76.11</v>
      </c>
      <c r="L941" s="2">
        <v>7</v>
      </c>
      <c r="M941" s="2" t="s">
        <v>85</v>
      </c>
      <c r="N941" s="2" t="s">
        <v>40</v>
      </c>
      <c r="O941" s="2" t="s">
        <v>2111</v>
      </c>
      <c r="P941" s="2" t="s">
        <v>6000</v>
      </c>
      <c r="Q941" s="2" t="s">
        <v>6001</v>
      </c>
      <c r="R941" s="2" t="s">
        <v>6002</v>
      </c>
      <c r="S941" s="2" t="s">
        <v>6003</v>
      </c>
      <c r="T941" s="2" t="s">
        <v>40</v>
      </c>
      <c r="U941" s="2">
        <v>0</v>
      </c>
      <c r="V941" s="22">
        <v>1.232</v>
      </c>
      <c r="W941" s="22">
        <v>1.236</v>
      </c>
      <c r="X941" s="22">
        <v>1.3240000000000001</v>
      </c>
      <c r="Y941" s="102">
        <v>0.25141736256166902</v>
      </c>
      <c r="Z941" s="102">
        <v>0.240819225793727</v>
      </c>
      <c r="AA941" s="102">
        <v>9.5914870716666295E-2</v>
      </c>
      <c r="AB941" s="23">
        <v>1</v>
      </c>
      <c r="AC941" s="23">
        <v>0.80351930726855303</v>
      </c>
      <c r="AD941" s="23">
        <v>0.34566967132790699</v>
      </c>
    </row>
    <row r="942" spans="1:30">
      <c r="A942" s="2" t="s">
        <v>30</v>
      </c>
      <c r="B942" s="2" t="s">
        <v>6004</v>
      </c>
      <c r="C942" s="2" t="s">
        <v>6005</v>
      </c>
      <c r="D942" s="2">
        <v>0</v>
      </c>
      <c r="E942" s="2">
        <v>40.826000000000001</v>
      </c>
      <c r="F942" s="2">
        <v>38</v>
      </c>
      <c r="G942" s="2">
        <v>7</v>
      </c>
      <c r="H942" s="2">
        <v>24</v>
      </c>
      <c r="I942" s="2">
        <v>7</v>
      </c>
      <c r="J942" s="2">
        <v>31.2</v>
      </c>
      <c r="K942" s="2">
        <v>101.16</v>
      </c>
      <c r="L942" s="2">
        <v>7</v>
      </c>
      <c r="M942" s="2" t="s">
        <v>33</v>
      </c>
      <c r="N942" s="2" t="s">
        <v>40</v>
      </c>
      <c r="O942" s="2" t="s">
        <v>151</v>
      </c>
      <c r="P942" s="2" t="s">
        <v>2168</v>
      </c>
      <c r="Q942" s="2" t="s">
        <v>6006</v>
      </c>
      <c r="R942" s="2" t="s">
        <v>6007</v>
      </c>
      <c r="S942" s="2" t="s">
        <v>6008</v>
      </c>
      <c r="T942" s="2" t="s">
        <v>3465</v>
      </c>
      <c r="U942" s="2">
        <v>0</v>
      </c>
      <c r="V942" s="22">
        <v>1.0129999999999999</v>
      </c>
      <c r="W942" s="22">
        <v>0.99199999999999999</v>
      </c>
      <c r="X942" s="22">
        <v>1.05</v>
      </c>
      <c r="Y942" s="102">
        <v>0.99999999826341301</v>
      </c>
      <c r="Z942" s="102">
        <v>0.99999999997574995</v>
      </c>
      <c r="AA942" s="102">
        <v>0.99999646780453399</v>
      </c>
      <c r="AB942" s="23">
        <v>1</v>
      </c>
      <c r="AC942" s="23">
        <v>1</v>
      </c>
      <c r="AD942" s="23">
        <v>1</v>
      </c>
    </row>
    <row r="943" spans="1:30">
      <c r="A943" s="2" t="s">
        <v>30</v>
      </c>
      <c r="B943" s="2" t="s">
        <v>6009</v>
      </c>
      <c r="C943" s="2" t="s">
        <v>6010</v>
      </c>
      <c r="D943" s="2">
        <v>0</v>
      </c>
      <c r="E943" s="2">
        <v>40.563000000000002</v>
      </c>
      <c r="F943" s="2">
        <v>57</v>
      </c>
      <c r="G943" s="2">
        <v>5</v>
      </c>
      <c r="H943" s="2">
        <v>48</v>
      </c>
      <c r="I943" s="2">
        <v>4</v>
      </c>
      <c r="J943" s="2">
        <v>10.3</v>
      </c>
      <c r="K943" s="2">
        <v>167.8</v>
      </c>
      <c r="L943" s="2">
        <v>5</v>
      </c>
      <c r="M943" s="2" t="s">
        <v>95</v>
      </c>
      <c r="N943" s="2" t="s">
        <v>991</v>
      </c>
      <c r="O943" s="2" t="s">
        <v>1058</v>
      </c>
      <c r="P943" s="2" t="s">
        <v>6011</v>
      </c>
      <c r="Q943" s="2" t="s">
        <v>6012</v>
      </c>
      <c r="R943" s="2" t="s">
        <v>6013</v>
      </c>
      <c r="S943" s="2" t="s">
        <v>6014</v>
      </c>
      <c r="T943" s="2" t="s">
        <v>102</v>
      </c>
      <c r="U943" s="2">
        <v>0</v>
      </c>
      <c r="V943" s="22">
        <v>1.1000000000000001</v>
      </c>
      <c r="W943" s="22">
        <v>0.624</v>
      </c>
      <c r="X943" s="22">
        <v>0.504</v>
      </c>
      <c r="Y943" s="102">
        <v>0.999654672223248</v>
      </c>
      <c r="Z943" s="102">
        <v>0.68443385314294403</v>
      </c>
      <c r="AA943" s="102">
        <v>0.29963173027927298</v>
      </c>
      <c r="AB943" s="23">
        <v>1</v>
      </c>
      <c r="AC943" s="23">
        <v>1</v>
      </c>
      <c r="AD943" s="23">
        <v>0.83316659644977997</v>
      </c>
    </row>
    <row r="944" spans="1:30">
      <c r="A944" s="2" t="s">
        <v>30</v>
      </c>
      <c r="B944" s="2" t="s">
        <v>6015</v>
      </c>
      <c r="C944" s="2" t="s">
        <v>6016</v>
      </c>
      <c r="D944" s="2">
        <v>0</v>
      </c>
      <c r="E944" s="2">
        <v>40.479999999999997</v>
      </c>
      <c r="F944" s="2">
        <v>22</v>
      </c>
      <c r="G944" s="2">
        <v>11</v>
      </c>
      <c r="H944" s="2">
        <v>22</v>
      </c>
      <c r="I944" s="2">
        <v>11</v>
      </c>
      <c r="J944" s="2">
        <v>68.900000000000006</v>
      </c>
      <c r="K944" s="2">
        <v>79.290000000000006</v>
      </c>
      <c r="L944" s="2">
        <v>11</v>
      </c>
      <c r="M944" s="2" t="s">
        <v>3225</v>
      </c>
      <c r="N944" s="2" t="s">
        <v>141</v>
      </c>
      <c r="O944" s="2" t="s">
        <v>40</v>
      </c>
      <c r="P944" s="2" t="s">
        <v>6017</v>
      </c>
      <c r="Q944" s="2" t="s">
        <v>6018</v>
      </c>
      <c r="R944" s="2" t="s">
        <v>6019</v>
      </c>
      <c r="S944" s="2" t="s">
        <v>6020</v>
      </c>
      <c r="T944" s="2" t="s">
        <v>40</v>
      </c>
      <c r="U944" s="2">
        <v>0</v>
      </c>
      <c r="V944" s="22">
        <v>1.077</v>
      </c>
      <c r="W944" s="22">
        <v>1.272</v>
      </c>
      <c r="X944" s="22">
        <v>1.369</v>
      </c>
      <c r="Y944" s="102">
        <v>0.998491551906729</v>
      </c>
      <c r="Z944" s="102">
        <v>0.83719468359098403</v>
      </c>
      <c r="AA944" s="102">
        <v>0.66096992379192798</v>
      </c>
      <c r="AB944" s="23">
        <v>1</v>
      </c>
      <c r="AC944" s="23">
        <v>1</v>
      </c>
      <c r="AD944" s="23">
        <v>1</v>
      </c>
    </row>
    <row r="945" spans="1:30">
      <c r="A945" s="2" t="s">
        <v>30</v>
      </c>
      <c r="B945" s="2" t="s">
        <v>6021</v>
      </c>
      <c r="C945" s="2" t="s">
        <v>6022</v>
      </c>
      <c r="D945" s="2">
        <v>0</v>
      </c>
      <c r="E945" s="2">
        <v>40.347999999999999</v>
      </c>
      <c r="F945" s="2">
        <v>19</v>
      </c>
      <c r="G945" s="2">
        <v>10</v>
      </c>
      <c r="H945" s="2">
        <v>23</v>
      </c>
      <c r="I945" s="2">
        <v>10</v>
      </c>
      <c r="J945" s="2">
        <v>83.7</v>
      </c>
      <c r="K945" s="2">
        <v>93.73</v>
      </c>
      <c r="L945" s="2">
        <v>10</v>
      </c>
      <c r="M945" s="2" t="s">
        <v>518</v>
      </c>
      <c r="N945" s="2" t="s">
        <v>314</v>
      </c>
      <c r="O945" s="2" t="s">
        <v>77</v>
      </c>
      <c r="P945" s="2" t="s">
        <v>6023</v>
      </c>
      <c r="Q945" s="2" t="s">
        <v>6024</v>
      </c>
      <c r="R945" s="2" t="s">
        <v>6025</v>
      </c>
      <c r="S945" s="2" t="s">
        <v>6026</v>
      </c>
      <c r="T945" s="2" t="s">
        <v>191</v>
      </c>
      <c r="U945" s="2">
        <v>0</v>
      </c>
      <c r="V945" s="22">
        <v>1.006</v>
      </c>
      <c r="W945" s="22">
        <v>1.0069999999999999</v>
      </c>
      <c r="X945" s="22">
        <v>1.0760000000000001</v>
      </c>
      <c r="Y945" s="102">
        <v>0.99999993020461697</v>
      </c>
      <c r="Z945" s="102">
        <v>0.99992976378365706</v>
      </c>
      <c r="AA945" s="102">
        <v>0.99481210377925799</v>
      </c>
      <c r="AB945" s="23">
        <v>1</v>
      </c>
      <c r="AC945" s="23">
        <v>1</v>
      </c>
      <c r="AD945" s="23">
        <v>1</v>
      </c>
    </row>
    <row r="946" spans="1:30">
      <c r="A946" s="2" t="s">
        <v>30</v>
      </c>
      <c r="B946" s="2" t="s">
        <v>6027</v>
      </c>
      <c r="C946" s="2" t="s">
        <v>6028</v>
      </c>
      <c r="D946" s="2">
        <v>0</v>
      </c>
      <c r="E946" s="2">
        <v>40.335999999999999</v>
      </c>
      <c r="F946" s="2">
        <v>66</v>
      </c>
      <c r="G946" s="2">
        <v>9</v>
      </c>
      <c r="H946" s="2">
        <v>22</v>
      </c>
      <c r="I946" s="2">
        <v>9</v>
      </c>
      <c r="J946" s="2">
        <v>28.4</v>
      </c>
      <c r="K946" s="2">
        <v>94.87</v>
      </c>
      <c r="L946" s="2">
        <v>9</v>
      </c>
      <c r="M946" s="2" t="s">
        <v>40</v>
      </c>
      <c r="N946" s="2" t="s">
        <v>86</v>
      </c>
      <c r="O946" s="2" t="s">
        <v>158</v>
      </c>
      <c r="P946" s="2" t="s">
        <v>6029</v>
      </c>
      <c r="Q946" s="2" t="s">
        <v>6030</v>
      </c>
      <c r="R946" s="2" t="s">
        <v>6031</v>
      </c>
      <c r="S946" s="2" t="s">
        <v>6032</v>
      </c>
      <c r="T946" s="2" t="s">
        <v>40</v>
      </c>
      <c r="U946" s="2">
        <v>0</v>
      </c>
      <c r="V946" s="22">
        <v>1.274</v>
      </c>
      <c r="W946" s="22">
        <v>1.278</v>
      </c>
      <c r="X946" s="22">
        <v>1.381</v>
      </c>
      <c r="Y946" s="102">
        <v>0.82304964444303996</v>
      </c>
      <c r="Z946" s="102">
        <v>0.85758572164201696</v>
      </c>
      <c r="AA946" s="102">
        <v>0.60353853505364397</v>
      </c>
      <c r="AB946" s="23">
        <v>1</v>
      </c>
      <c r="AC946" s="23">
        <v>1</v>
      </c>
      <c r="AD946" s="23">
        <v>1</v>
      </c>
    </row>
    <row r="947" spans="1:30">
      <c r="A947" s="2" t="s">
        <v>30</v>
      </c>
      <c r="B947" s="2" t="s">
        <v>6033</v>
      </c>
      <c r="C947" s="2" t="s">
        <v>6034</v>
      </c>
      <c r="D947" s="2">
        <v>0</v>
      </c>
      <c r="E947" s="2">
        <v>40.33</v>
      </c>
      <c r="F947" s="2">
        <v>58</v>
      </c>
      <c r="G947" s="2">
        <v>5</v>
      </c>
      <c r="H947" s="2">
        <v>40</v>
      </c>
      <c r="I947" s="2">
        <v>5</v>
      </c>
      <c r="J947" s="2">
        <v>8.3000000000000007</v>
      </c>
      <c r="K947" s="2">
        <v>113.98</v>
      </c>
      <c r="L947" s="2">
        <v>5</v>
      </c>
      <c r="M947" s="2" t="s">
        <v>33</v>
      </c>
      <c r="N947" s="2" t="s">
        <v>141</v>
      </c>
      <c r="O947" s="2" t="s">
        <v>937</v>
      </c>
      <c r="P947" s="2" t="s">
        <v>6035</v>
      </c>
      <c r="Q947" s="2" t="s">
        <v>6036</v>
      </c>
      <c r="R947" s="2" t="s">
        <v>6037</v>
      </c>
      <c r="S947" s="2" t="s">
        <v>6038</v>
      </c>
      <c r="T947" s="2" t="s">
        <v>40</v>
      </c>
      <c r="U947" s="2">
        <v>0</v>
      </c>
      <c r="V947" s="22">
        <v>1.252</v>
      </c>
      <c r="W947" s="22">
        <v>0.82299999999999995</v>
      </c>
      <c r="X947" s="22">
        <v>0.69699999999999995</v>
      </c>
      <c r="Y947" s="102">
        <v>2.6269999163649901E-2</v>
      </c>
      <c r="Z947" s="102">
        <v>7.1458764309234299E-2</v>
      </c>
      <c r="AA947" s="102">
        <v>7.6008460720333704E-4</v>
      </c>
      <c r="AB947" s="23">
        <v>0.184997158861259</v>
      </c>
      <c r="AC947" s="23">
        <v>0.32034441170822597</v>
      </c>
      <c r="AD947" s="23">
        <v>6.0217047760333401E-3</v>
      </c>
    </row>
    <row r="948" spans="1:30">
      <c r="A948" s="2" t="s">
        <v>30</v>
      </c>
      <c r="B948" s="2" t="s">
        <v>6039</v>
      </c>
      <c r="C948" s="2" t="s">
        <v>6040</v>
      </c>
      <c r="D948" s="2">
        <v>0</v>
      </c>
      <c r="E948" s="2">
        <v>40.326999999999998</v>
      </c>
      <c r="F948" s="2">
        <v>34</v>
      </c>
      <c r="G948" s="2">
        <v>9</v>
      </c>
      <c r="H948" s="2">
        <v>22</v>
      </c>
      <c r="I948" s="2">
        <v>9</v>
      </c>
      <c r="J948" s="2">
        <v>34.299999999999997</v>
      </c>
      <c r="K948" s="2">
        <v>77.22</v>
      </c>
      <c r="L948" s="2">
        <v>9</v>
      </c>
      <c r="M948" s="2" t="s">
        <v>242</v>
      </c>
      <c r="N948" s="2" t="s">
        <v>243</v>
      </c>
      <c r="O948" s="2" t="s">
        <v>6041</v>
      </c>
      <c r="P948" s="2" t="s">
        <v>6042</v>
      </c>
      <c r="Q948" s="2" t="s">
        <v>6043</v>
      </c>
      <c r="R948" s="2" t="s">
        <v>6044</v>
      </c>
      <c r="S948" s="2" t="s">
        <v>6045</v>
      </c>
      <c r="T948" s="2" t="s">
        <v>3001</v>
      </c>
      <c r="U948" s="2">
        <v>0</v>
      </c>
      <c r="V948" s="22">
        <v>0.19</v>
      </c>
      <c r="W948" s="22">
        <v>0.22800000000000001</v>
      </c>
      <c r="X948" s="22">
        <v>0.29899999999999999</v>
      </c>
      <c r="Y948" s="102">
        <v>3.67862676929998E-3</v>
      </c>
      <c r="Z948" s="102">
        <v>7.3618094464293904E-3</v>
      </c>
      <c r="AA948" s="102">
        <v>3.2232085686160997E-2</v>
      </c>
      <c r="AB948" s="23">
        <v>3.6746282619420402E-2</v>
      </c>
      <c r="AC948" s="23">
        <v>5.2855491259911E-2</v>
      </c>
      <c r="AD948" s="23">
        <v>0.142753189135335</v>
      </c>
    </row>
    <row r="949" spans="1:30">
      <c r="A949" s="2" t="s">
        <v>30</v>
      </c>
      <c r="B949" s="2" t="s">
        <v>6046</v>
      </c>
      <c r="C949" s="2" t="s">
        <v>6047</v>
      </c>
      <c r="D949" s="2">
        <v>0</v>
      </c>
      <c r="E949" s="2">
        <v>40.319000000000003</v>
      </c>
      <c r="F949" s="2">
        <v>30</v>
      </c>
      <c r="G949" s="2">
        <v>10</v>
      </c>
      <c r="H949" s="2">
        <v>34</v>
      </c>
      <c r="I949" s="2">
        <v>10</v>
      </c>
      <c r="J949" s="2">
        <v>39.6</v>
      </c>
      <c r="K949" s="2">
        <v>123.14</v>
      </c>
      <c r="L949" s="2">
        <v>10</v>
      </c>
      <c r="M949" s="2" t="s">
        <v>33</v>
      </c>
      <c r="N949" s="2" t="s">
        <v>86</v>
      </c>
      <c r="O949" s="2" t="s">
        <v>511</v>
      </c>
      <c r="P949" s="2" t="s">
        <v>6048</v>
      </c>
      <c r="Q949" s="2" t="s">
        <v>6049</v>
      </c>
      <c r="R949" s="2" t="s">
        <v>6050</v>
      </c>
      <c r="S949" s="2" t="s">
        <v>6051</v>
      </c>
      <c r="T949" s="2" t="s">
        <v>2277</v>
      </c>
      <c r="U949" s="2">
        <v>0</v>
      </c>
      <c r="V949" s="22">
        <v>1.133</v>
      </c>
      <c r="W949" s="22">
        <v>1.25</v>
      </c>
      <c r="X949" s="22">
        <v>1.298</v>
      </c>
      <c r="Y949" s="102">
        <v>0.97996760476871303</v>
      </c>
      <c r="Z949" s="102">
        <v>0.86744681102509402</v>
      </c>
      <c r="AA949" s="102">
        <v>0.70725461610251705</v>
      </c>
      <c r="AB949" s="23">
        <v>1</v>
      </c>
      <c r="AC949" s="23">
        <v>1</v>
      </c>
      <c r="AD949" s="23">
        <v>1</v>
      </c>
    </row>
    <row r="950" spans="1:30">
      <c r="A950" s="2" t="s">
        <v>30</v>
      </c>
      <c r="B950" s="2" t="s">
        <v>6052</v>
      </c>
      <c r="C950" s="2" t="s">
        <v>6053</v>
      </c>
      <c r="D950" s="2">
        <v>0</v>
      </c>
      <c r="E950" s="2">
        <v>40.146000000000001</v>
      </c>
      <c r="F950" s="2">
        <v>45</v>
      </c>
      <c r="G950" s="2">
        <v>6</v>
      </c>
      <c r="H950" s="2">
        <v>27</v>
      </c>
      <c r="I950" s="2">
        <v>6</v>
      </c>
      <c r="J950" s="2">
        <v>27.4</v>
      </c>
      <c r="K950" s="2">
        <v>141.93</v>
      </c>
      <c r="L950" s="2">
        <v>6</v>
      </c>
      <c r="M950" s="2" t="s">
        <v>53</v>
      </c>
      <c r="N950" s="2" t="s">
        <v>86</v>
      </c>
      <c r="O950" s="2" t="s">
        <v>511</v>
      </c>
      <c r="P950" s="2" t="s">
        <v>6054</v>
      </c>
      <c r="Q950" s="2" t="s">
        <v>6055</v>
      </c>
      <c r="R950" s="2" t="s">
        <v>6056</v>
      </c>
      <c r="S950" s="2" t="s">
        <v>6057</v>
      </c>
      <c r="T950" s="2" t="s">
        <v>6058</v>
      </c>
      <c r="U950" s="2">
        <v>0</v>
      </c>
      <c r="V950" s="22">
        <v>1.282</v>
      </c>
      <c r="W950" s="22">
        <v>1.3029999999999999</v>
      </c>
      <c r="X950" s="22">
        <v>1.387</v>
      </c>
      <c r="Y950" s="102">
        <v>0.46159193000670401</v>
      </c>
      <c r="Z950" s="102">
        <v>0.259662502273177</v>
      </c>
      <c r="AA950" s="102">
        <v>0.17291779127798701</v>
      </c>
      <c r="AB950" s="23">
        <v>1</v>
      </c>
      <c r="AC950" s="23">
        <v>0.85224942710374796</v>
      </c>
      <c r="AD950" s="23">
        <v>0.55177586869607498</v>
      </c>
    </row>
    <row r="951" spans="1:30">
      <c r="A951" s="2" t="s">
        <v>30</v>
      </c>
      <c r="B951" s="2" t="s">
        <v>6059</v>
      </c>
      <c r="C951" s="2" t="s">
        <v>6060</v>
      </c>
      <c r="D951" s="2">
        <v>0</v>
      </c>
      <c r="E951" s="2">
        <v>40.017000000000003</v>
      </c>
      <c r="F951" s="2">
        <v>43</v>
      </c>
      <c r="G951" s="2">
        <v>9</v>
      </c>
      <c r="H951" s="2">
        <v>25</v>
      </c>
      <c r="I951" s="2">
        <v>9</v>
      </c>
      <c r="J951" s="2">
        <v>37.1</v>
      </c>
      <c r="K951" s="2">
        <v>97.5</v>
      </c>
      <c r="L951" s="2">
        <v>9</v>
      </c>
      <c r="M951" s="2" t="s">
        <v>33</v>
      </c>
      <c r="N951" s="2" t="s">
        <v>34</v>
      </c>
      <c r="O951" s="2" t="s">
        <v>151</v>
      </c>
      <c r="P951" s="2" t="s">
        <v>1764</v>
      </c>
      <c r="Q951" s="2" t="s">
        <v>6061</v>
      </c>
      <c r="R951" s="2" t="s">
        <v>6062</v>
      </c>
      <c r="S951" s="2" t="s">
        <v>6063</v>
      </c>
      <c r="T951" s="2" t="s">
        <v>1768</v>
      </c>
      <c r="U951" s="2">
        <v>0</v>
      </c>
      <c r="V951" s="22">
        <v>1.147</v>
      </c>
      <c r="W951" s="22">
        <v>1.2070000000000001</v>
      </c>
      <c r="X951" s="22">
        <v>1.2</v>
      </c>
      <c r="Y951" s="102">
        <v>0.99399834159883205</v>
      </c>
      <c r="Z951" s="102">
        <v>0.96323912382691002</v>
      </c>
      <c r="AA951" s="102">
        <v>0.96550819178045499</v>
      </c>
      <c r="AB951" s="23">
        <v>1</v>
      </c>
      <c r="AC951" s="23">
        <v>1</v>
      </c>
      <c r="AD951" s="23">
        <v>1</v>
      </c>
    </row>
    <row r="952" spans="1:30">
      <c r="A952" s="2" t="s">
        <v>30</v>
      </c>
      <c r="B952" s="2" t="s">
        <v>6064</v>
      </c>
      <c r="C952" s="2" t="s">
        <v>6065</v>
      </c>
      <c r="D952" s="2">
        <v>0</v>
      </c>
      <c r="E952" s="2">
        <v>39.994999999999997</v>
      </c>
      <c r="F952" s="2">
        <v>41</v>
      </c>
      <c r="G952" s="2">
        <v>7</v>
      </c>
      <c r="H952" s="2">
        <v>41</v>
      </c>
      <c r="I952" s="2">
        <v>7</v>
      </c>
      <c r="J952" s="2">
        <v>22.6</v>
      </c>
      <c r="K952" s="2">
        <v>131.33000000000001</v>
      </c>
      <c r="L952" s="2">
        <v>7</v>
      </c>
      <c r="M952" s="2" t="s">
        <v>40</v>
      </c>
      <c r="N952" s="2" t="s">
        <v>86</v>
      </c>
      <c r="O952" s="2" t="s">
        <v>40</v>
      </c>
      <c r="P952" s="2" t="s">
        <v>6066</v>
      </c>
      <c r="Q952" s="2" t="s">
        <v>6067</v>
      </c>
      <c r="R952" s="2" t="s">
        <v>6068</v>
      </c>
      <c r="S952" s="2" t="s">
        <v>6069</v>
      </c>
      <c r="T952" s="2" t="s">
        <v>40</v>
      </c>
      <c r="U952" s="2">
        <v>0</v>
      </c>
      <c r="V952" s="22">
        <v>1.2310000000000001</v>
      </c>
      <c r="W952" s="22">
        <v>1.248</v>
      </c>
      <c r="X952" s="22">
        <v>1.3009999999999999</v>
      </c>
      <c r="Y952" s="102">
        <v>0.94773954108118996</v>
      </c>
      <c r="Z952" s="102">
        <v>0.92554744377783704</v>
      </c>
      <c r="AA952" s="102">
        <v>0.88289067808902799</v>
      </c>
      <c r="AB952" s="23">
        <v>1</v>
      </c>
      <c r="AC952" s="23">
        <v>1</v>
      </c>
      <c r="AD952" s="23">
        <v>1</v>
      </c>
    </row>
    <row r="953" spans="1:30">
      <c r="A953" s="2" t="s">
        <v>30</v>
      </c>
      <c r="B953" s="2" t="s">
        <v>6070</v>
      </c>
      <c r="C953" s="2" t="s">
        <v>6071</v>
      </c>
      <c r="D953" s="2">
        <v>0</v>
      </c>
      <c r="E953" s="2">
        <v>39.814</v>
      </c>
      <c r="F953" s="2">
        <v>49</v>
      </c>
      <c r="G953" s="2">
        <v>8</v>
      </c>
      <c r="H953" s="2">
        <v>26</v>
      </c>
      <c r="I953" s="2">
        <v>8</v>
      </c>
      <c r="J953" s="2">
        <v>21.9</v>
      </c>
      <c r="K953" s="2">
        <v>81.84</v>
      </c>
      <c r="L953" s="2">
        <v>8</v>
      </c>
      <c r="M953" s="2" t="s">
        <v>132</v>
      </c>
      <c r="N953" s="2" t="s">
        <v>314</v>
      </c>
      <c r="O953" s="2" t="s">
        <v>77</v>
      </c>
      <c r="P953" s="2" t="s">
        <v>6072</v>
      </c>
      <c r="Q953" s="2" t="s">
        <v>6073</v>
      </c>
      <c r="R953" s="2" t="s">
        <v>6074</v>
      </c>
      <c r="S953" s="2" t="s">
        <v>6075</v>
      </c>
      <c r="T953" s="2" t="s">
        <v>1607</v>
      </c>
      <c r="U953" s="2">
        <v>0</v>
      </c>
      <c r="V953" s="22">
        <v>1.004</v>
      </c>
      <c r="W953" s="22">
        <v>0.621</v>
      </c>
      <c r="X953" s="22">
        <v>0.66500000000000004</v>
      </c>
      <c r="Y953" s="102">
        <v>0.99999999630960001</v>
      </c>
      <c r="Z953" s="102">
        <v>0.47438912037032199</v>
      </c>
      <c r="AA953" s="102">
        <v>0.63099220157555902</v>
      </c>
      <c r="AB953" s="23">
        <v>1</v>
      </c>
      <c r="AC953" s="23">
        <v>1</v>
      </c>
      <c r="AD953" s="23">
        <v>1</v>
      </c>
    </row>
    <row r="954" spans="1:30">
      <c r="A954" s="2" t="s">
        <v>30</v>
      </c>
      <c r="B954" s="2" t="s">
        <v>6076</v>
      </c>
      <c r="C954" s="2" t="s">
        <v>6077</v>
      </c>
      <c r="D954" s="2">
        <v>0</v>
      </c>
      <c r="E954" s="2">
        <v>39.75</v>
      </c>
      <c r="F954" s="2">
        <v>45</v>
      </c>
      <c r="G954" s="2">
        <v>7</v>
      </c>
      <c r="H954" s="2">
        <v>24</v>
      </c>
      <c r="I954" s="2">
        <v>7</v>
      </c>
      <c r="J954" s="2">
        <v>21.5</v>
      </c>
      <c r="K954" s="2">
        <v>106.56</v>
      </c>
      <c r="L954" s="2">
        <v>7</v>
      </c>
      <c r="M954" s="2" t="s">
        <v>40</v>
      </c>
      <c r="N954" s="2" t="s">
        <v>314</v>
      </c>
      <c r="O954" s="2" t="s">
        <v>151</v>
      </c>
      <c r="P954" s="2" t="s">
        <v>6078</v>
      </c>
      <c r="Q954" s="2" t="s">
        <v>6079</v>
      </c>
      <c r="R954" s="2" t="s">
        <v>6080</v>
      </c>
      <c r="S954" s="2" t="s">
        <v>6081</v>
      </c>
      <c r="T954" s="2" t="s">
        <v>40</v>
      </c>
      <c r="U954" s="2">
        <v>0</v>
      </c>
      <c r="V954" s="22">
        <v>1.2509999999999999</v>
      </c>
      <c r="W954" s="22">
        <v>1.2030000000000001</v>
      </c>
      <c r="X954" s="22">
        <v>1.296</v>
      </c>
      <c r="Y954" s="102">
        <v>0.25262953706319502</v>
      </c>
      <c r="Z954" s="102">
        <v>0.28210618399649501</v>
      </c>
      <c r="AA954" s="102">
        <v>0.118012537625999</v>
      </c>
      <c r="AB954" s="23">
        <v>1</v>
      </c>
      <c r="AC954" s="23">
        <v>0.89863287033892103</v>
      </c>
      <c r="AD954" s="23">
        <v>0.40925857388035097</v>
      </c>
    </row>
    <row r="955" spans="1:30">
      <c r="A955" s="2" t="s">
        <v>30</v>
      </c>
      <c r="B955" s="2" t="s">
        <v>6082</v>
      </c>
      <c r="C955" s="2" t="s">
        <v>6083</v>
      </c>
      <c r="D955" s="2">
        <v>0</v>
      </c>
      <c r="E955" s="2">
        <v>39.631999999999998</v>
      </c>
      <c r="F955" s="2">
        <v>49</v>
      </c>
      <c r="G955" s="2">
        <v>8</v>
      </c>
      <c r="H955" s="2">
        <v>27</v>
      </c>
      <c r="I955" s="2">
        <v>8</v>
      </c>
      <c r="J955" s="2">
        <v>22.8</v>
      </c>
      <c r="K955" s="2">
        <v>92.49</v>
      </c>
      <c r="L955" s="2">
        <v>8</v>
      </c>
      <c r="M955" s="2" t="s">
        <v>4411</v>
      </c>
      <c r="N955" s="2" t="s">
        <v>34</v>
      </c>
      <c r="O955" s="2" t="s">
        <v>1468</v>
      </c>
      <c r="P955" s="2" t="s">
        <v>5917</v>
      </c>
      <c r="Q955" s="2" t="s">
        <v>6084</v>
      </c>
      <c r="R955" s="2" t="s">
        <v>6085</v>
      </c>
      <c r="S955" s="2" t="s">
        <v>6086</v>
      </c>
      <c r="T955" s="2" t="s">
        <v>40</v>
      </c>
      <c r="U955" s="2">
        <v>0</v>
      </c>
      <c r="V955" s="22">
        <v>1.0409999999999999</v>
      </c>
      <c r="W955" s="22">
        <v>1.1339999999999999</v>
      </c>
      <c r="X955" s="22">
        <v>1.1240000000000001</v>
      </c>
      <c r="Y955" s="102">
        <v>0.99999999832644104</v>
      </c>
      <c r="Z955" s="102">
        <v>0.99817995557366601</v>
      </c>
      <c r="AA955" s="102">
        <v>0.99843285506585899</v>
      </c>
      <c r="AB955" s="23">
        <v>1</v>
      </c>
      <c r="AC955" s="23">
        <v>1</v>
      </c>
      <c r="AD955" s="23">
        <v>1</v>
      </c>
    </row>
    <row r="956" spans="1:30">
      <c r="A956" s="2" t="s">
        <v>30</v>
      </c>
      <c r="B956" s="2" t="s">
        <v>6087</v>
      </c>
      <c r="C956" s="2" t="s">
        <v>6088</v>
      </c>
      <c r="D956" s="2">
        <v>0</v>
      </c>
      <c r="E956" s="2">
        <v>39.590000000000003</v>
      </c>
      <c r="F956" s="2">
        <v>54</v>
      </c>
      <c r="G956" s="2">
        <v>5</v>
      </c>
      <c r="H956" s="2">
        <v>30</v>
      </c>
      <c r="I956" s="2">
        <v>5</v>
      </c>
      <c r="J956" s="2">
        <v>11.6</v>
      </c>
      <c r="K956" s="2">
        <v>114.9</v>
      </c>
      <c r="L956" s="2">
        <v>5</v>
      </c>
      <c r="M956" s="2" t="s">
        <v>3225</v>
      </c>
      <c r="N956" s="2" t="s">
        <v>34</v>
      </c>
      <c r="O956" s="2" t="s">
        <v>937</v>
      </c>
      <c r="P956" s="2" t="s">
        <v>6089</v>
      </c>
      <c r="Q956" s="2" t="s">
        <v>6090</v>
      </c>
      <c r="R956" s="2" t="s">
        <v>6091</v>
      </c>
      <c r="S956" s="2" t="s">
        <v>6092</v>
      </c>
      <c r="T956" s="2" t="s">
        <v>40</v>
      </c>
      <c r="U956" s="2">
        <v>0</v>
      </c>
      <c r="V956" s="22">
        <v>1.3120000000000001</v>
      </c>
      <c r="W956" s="22">
        <v>1.3109999999999999</v>
      </c>
      <c r="X956" s="22">
        <v>0.78200000000000003</v>
      </c>
      <c r="Y956" s="102">
        <v>0.44082896702437602</v>
      </c>
      <c r="Z956" s="102">
        <v>0.35796811602152501</v>
      </c>
      <c r="AA956" s="102">
        <v>0.51661480348111</v>
      </c>
      <c r="AB956" s="23">
        <v>1</v>
      </c>
      <c r="AC956" s="23">
        <v>1</v>
      </c>
      <c r="AD956" s="23">
        <v>1</v>
      </c>
    </row>
    <row r="957" spans="1:30">
      <c r="A957" s="2" t="s">
        <v>30</v>
      </c>
      <c r="B957" s="2" t="s">
        <v>6093</v>
      </c>
      <c r="C957" s="2" t="s">
        <v>6094</v>
      </c>
      <c r="D957" s="2">
        <v>0</v>
      </c>
      <c r="E957" s="2">
        <v>39.475999999999999</v>
      </c>
      <c r="F957" s="2">
        <v>72</v>
      </c>
      <c r="G957" s="2">
        <v>9</v>
      </c>
      <c r="H957" s="2">
        <v>29</v>
      </c>
      <c r="I957" s="2">
        <v>9</v>
      </c>
      <c r="J957" s="2">
        <v>12.4</v>
      </c>
      <c r="K957" s="2">
        <v>102.19</v>
      </c>
      <c r="L957" s="2">
        <v>9</v>
      </c>
      <c r="M957" s="2" t="s">
        <v>40</v>
      </c>
      <c r="N957" s="2" t="s">
        <v>40</v>
      </c>
      <c r="O957" s="2" t="s">
        <v>40</v>
      </c>
      <c r="P957" s="2" t="s">
        <v>6095</v>
      </c>
      <c r="Q957" s="2" t="s">
        <v>6096</v>
      </c>
      <c r="R957" s="2" t="s">
        <v>40</v>
      </c>
      <c r="S957" s="2" t="s">
        <v>6097</v>
      </c>
      <c r="T957" s="2" t="s">
        <v>40</v>
      </c>
      <c r="U957" s="2">
        <v>0</v>
      </c>
      <c r="V957" s="22">
        <v>1.147</v>
      </c>
      <c r="W957" s="22">
        <v>1.1080000000000001</v>
      </c>
      <c r="X957" s="22">
        <v>1.1399999999999999</v>
      </c>
      <c r="Y957" s="102">
        <v>0.99953577919715197</v>
      </c>
      <c r="Z957" s="102">
        <v>0.99996887992037597</v>
      </c>
      <c r="AA957" s="102">
        <v>0.99953672320970499</v>
      </c>
      <c r="AB957" s="23">
        <v>1</v>
      </c>
      <c r="AC957" s="23">
        <v>1</v>
      </c>
      <c r="AD957" s="23">
        <v>1</v>
      </c>
    </row>
    <row r="958" spans="1:30">
      <c r="A958" s="2" t="s">
        <v>30</v>
      </c>
      <c r="B958" s="2" t="s">
        <v>6098</v>
      </c>
      <c r="C958" s="2" t="s">
        <v>6099</v>
      </c>
      <c r="D958" s="2">
        <v>0</v>
      </c>
      <c r="E958" s="2">
        <v>39.445999999999998</v>
      </c>
      <c r="F958" s="2">
        <v>28</v>
      </c>
      <c r="G958" s="2">
        <v>10</v>
      </c>
      <c r="H958" s="2">
        <v>28</v>
      </c>
      <c r="I958" s="2">
        <v>10</v>
      </c>
      <c r="J958" s="2">
        <v>47.3</v>
      </c>
      <c r="K958" s="2">
        <v>104.89</v>
      </c>
      <c r="L958" s="2">
        <v>10</v>
      </c>
      <c r="M958" s="2" t="s">
        <v>33</v>
      </c>
      <c r="N958" s="2" t="s">
        <v>314</v>
      </c>
      <c r="O958" s="2" t="s">
        <v>158</v>
      </c>
      <c r="P958" s="2" t="s">
        <v>1562</v>
      </c>
      <c r="Q958" s="2" t="s">
        <v>6100</v>
      </c>
      <c r="R958" s="2" t="s">
        <v>40</v>
      </c>
      <c r="S958" s="2" t="s">
        <v>6101</v>
      </c>
      <c r="T958" s="2" t="s">
        <v>3116</v>
      </c>
      <c r="U958" s="2">
        <v>0</v>
      </c>
      <c r="V958" s="22">
        <v>0.95</v>
      </c>
      <c r="W958" s="22">
        <v>0.97099999999999997</v>
      </c>
      <c r="X958" s="22">
        <v>0.90600000000000003</v>
      </c>
      <c r="Y958" s="102">
        <v>0.99986341316739402</v>
      </c>
      <c r="Z958" s="102">
        <v>0.99999623776860003</v>
      </c>
      <c r="AA958" s="102">
        <v>0.991306746330188</v>
      </c>
      <c r="AB958" s="23">
        <v>1</v>
      </c>
      <c r="AC958" s="23">
        <v>1</v>
      </c>
      <c r="AD958" s="23">
        <v>1</v>
      </c>
    </row>
    <row r="959" spans="1:30">
      <c r="A959" s="2" t="s">
        <v>30</v>
      </c>
      <c r="B959" s="2" t="s">
        <v>6102</v>
      </c>
      <c r="C959" s="2" t="s">
        <v>6103</v>
      </c>
      <c r="D959" s="2">
        <v>0</v>
      </c>
      <c r="E959" s="2">
        <v>39.415999999999997</v>
      </c>
      <c r="F959" s="2">
        <v>30</v>
      </c>
      <c r="G959" s="2">
        <v>9</v>
      </c>
      <c r="H959" s="2">
        <v>21</v>
      </c>
      <c r="I959" s="2">
        <v>9</v>
      </c>
      <c r="J959" s="2">
        <v>38</v>
      </c>
      <c r="K959" s="2">
        <v>79.69</v>
      </c>
      <c r="L959" s="2">
        <v>9</v>
      </c>
      <c r="M959" s="2" t="s">
        <v>33</v>
      </c>
      <c r="N959" s="2" t="s">
        <v>40</v>
      </c>
      <c r="O959" s="2" t="s">
        <v>511</v>
      </c>
      <c r="P959" s="2" t="s">
        <v>6104</v>
      </c>
      <c r="Q959" s="2" t="s">
        <v>6105</v>
      </c>
      <c r="R959" s="2" t="s">
        <v>6106</v>
      </c>
      <c r="S959" s="2" t="s">
        <v>6107</v>
      </c>
      <c r="T959" s="2" t="s">
        <v>40</v>
      </c>
      <c r="U959" s="2">
        <v>0</v>
      </c>
      <c r="V959" s="22">
        <v>1.1719999999999999</v>
      </c>
      <c r="W959" s="22">
        <v>1.252</v>
      </c>
      <c r="X959" s="22">
        <v>1.2989999999999999</v>
      </c>
      <c r="Y959" s="102">
        <v>0.98176595163333102</v>
      </c>
      <c r="Z959" s="102">
        <v>0.93789290622768196</v>
      </c>
      <c r="AA959" s="102">
        <v>0.91905065085761195</v>
      </c>
      <c r="AB959" s="23">
        <v>1</v>
      </c>
      <c r="AC959" s="23">
        <v>1</v>
      </c>
      <c r="AD959" s="23">
        <v>1</v>
      </c>
    </row>
    <row r="960" spans="1:30">
      <c r="A960" s="2" t="s">
        <v>30</v>
      </c>
      <c r="B960" s="2" t="s">
        <v>6108</v>
      </c>
      <c r="C960" s="2" t="s">
        <v>6109</v>
      </c>
      <c r="D960" s="2">
        <v>0</v>
      </c>
      <c r="E960" s="2">
        <v>39.292999999999999</v>
      </c>
      <c r="F960" s="2">
        <v>33</v>
      </c>
      <c r="G960" s="2">
        <v>9</v>
      </c>
      <c r="H960" s="2">
        <v>30</v>
      </c>
      <c r="I960" s="2">
        <v>9</v>
      </c>
      <c r="J960" s="2">
        <v>27.4</v>
      </c>
      <c r="K960" s="2">
        <v>84.73</v>
      </c>
      <c r="L960" s="2">
        <v>9</v>
      </c>
      <c r="M960" s="2" t="s">
        <v>33</v>
      </c>
      <c r="N960" s="2" t="s">
        <v>314</v>
      </c>
      <c r="O960" s="2" t="s">
        <v>511</v>
      </c>
      <c r="P960" s="2" t="s">
        <v>6110</v>
      </c>
      <c r="Q960" s="2" t="s">
        <v>6111</v>
      </c>
      <c r="R960" s="2" t="s">
        <v>6112</v>
      </c>
      <c r="S960" s="2" t="s">
        <v>6113</v>
      </c>
      <c r="T960" s="2" t="s">
        <v>3301</v>
      </c>
      <c r="U960" s="2">
        <v>0</v>
      </c>
      <c r="V960" s="22">
        <v>0.89</v>
      </c>
      <c r="W960" s="22">
        <v>0.65200000000000002</v>
      </c>
      <c r="X960" s="22">
        <v>0.79400000000000004</v>
      </c>
      <c r="Y960" s="102">
        <v>0.99988822017719703</v>
      </c>
      <c r="Z960" s="102">
        <v>0.87162476626638896</v>
      </c>
      <c r="AA960" s="102">
        <v>0.97978793906209904</v>
      </c>
      <c r="AB960" s="23">
        <v>1</v>
      </c>
      <c r="AC960" s="23">
        <v>1</v>
      </c>
      <c r="AD960" s="23">
        <v>1</v>
      </c>
    </row>
    <row r="961" spans="1:30">
      <c r="A961" s="2" t="s">
        <v>30</v>
      </c>
      <c r="B961" s="2" t="s">
        <v>6114</v>
      </c>
      <c r="C961" s="2" t="s">
        <v>6115</v>
      </c>
      <c r="D961" s="2">
        <v>0</v>
      </c>
      <c r="E961" s="2">
        <v>39.113999999999997</v>
      </c>
      <c r="F961" s="2">
        <v>81</v>
      </c>
      <c r="G961" s="2">
        <v>6</v>
      </c>
      <c r="H961" s="2">
        <v>22</v>
      </c>
      <c r="I961" s="2">
        <v>6</v>
      </c>
      <c r="J961" s="2">
        <v>19.399999999999999</v>
      </c>
      <c r="K961" s="2">
        <v>113</v>
      </c>
      <c r="L961" s="2">
        <v>6</v>
      </c>
      <c r="M961" s="2" t="s">
        <v>40</v>
      </c>
      <c r="N961" s="2" t="s">
        <v>141</v>
      </c>
      <c r="O961" s="2" t="s">
        <v>937</v>
      </c>
      <c r="P961" s="2" t="s">
        <v>6116</v>
      </c>
      <c r="Q961" s="2" t="s">
        <v>6117</v>
      </c>
      <c r="R961" s="2" t="s">
        <v>6118</v>
      </c>
      <c r="S961" s="2" t="s">
        <v>6119</v>
      </c>
      <c r="T961" s="2" t="s">
        <v>40</v>
      </c>
      <c r="U961" s="2">
        <v>0</v>
      </c>
      <c r="V961" s="22">
        <v>1.1779999999999999</v>
      </c>
      <c r="W961" s="22">
        <v>1.204</v>
      </c>
      <c r="X961" s="22">
        <v>1.2569999999999999</v>
      </c>
      <c r="Y961" s="102">
        <v>0.99981738617046301</v>
      </c>
      <c r="Z961" s="102">
        <v>0.99980268904281699</v>
      </c>
      <c r="AA961" s="102">
        <v>0.99927973573388196</v>
      </c>
      <c r="AB961" s="23">
        <v>1</v>
      </c>
      <c r="AC961" s="23">
        <v>1</v>
      </c>
      <c r="AD961" s="23">
        <v>1</v>
      </c>
    </row>
    <row r="962" spans="1:30">
      <c r="A962" s="2" t="s">
        <v>30</v>
      </c>
      <c r="B962" s="2" t="s">
        <v>6120</v>
      </c>
      <c r="C962" s="2" t="s">
        <v>6121</v>
      </c>
      <c r="D962" s="2">
        <v>0</v>
      </c>
      <c r="E962" s="2">
        <v>38.911999999999999</v>
      </c>
      <c r="F962" s="2">
        <v>49</v>
      </c>
      <c r="G962" s="2">
        <v>8</v>
      </c>
      <c r="H962" s="2">
        <v>31</v>
      </c>
      <c r="I962" s="2">
        <v>8</v>
      </c>
      <c r="J962" s="2">
        <v>18.399999999999999</v>
      </c>
      <c r="K962" s="2">
        <v>95.53</v>
      </c>
      <c r="L962" s="2">
        <v>8</v>
      </c>
      <c r="M962" s="2" t="s">
        <v>921</v>
      </c>
      <c r="N962" s="2" t="s">
        <v>141</v>
      </c>
      <c r="O962" s="2" t="s">
        <v>336</v>
      </c>
      <c r="P962" s="2" t="s">
        <v>40</v>
      </c>
      <c r="Q962" s="2" t="s">
        <v>6122</v>
      </c>
      <c r="R962" s="2" t="s">
        <v>6123</v>
      </c>
      <c r="S962" s="2" t="s">
        <v>6124</v>
      </c>
      <c r="T962" s="2" t="s">
        <v>1728</v>
      </c>
      <c r="U962" s="2">
        <v>0</v>
      </c>
      <c r="V962" s="22">
        <v>1.02</v>
      </c>
      <c r="W962" s="22">
        <v>1.1259999999999999</v>
      </c>
      <c r="X962" s="22">
        <v>1.304</v>
      </c>
      <c r="Y962" s="102">
        <v>0.99999103759140495</v>
      </c>
      <c r="Z962" s="102">
        <v>0.99509253685833099</v>
      </c>
      <c r="AA962" s="102">
        <v>0.872474957437676</v>
      </c>
      <c r="AB962" s="23">
        <v>1</v>
      </c>
      <c r="AC962" s="23">
        <v>1</v>
      </c>
      <c r="AD962" s="23">
        <v>1</v>
      </c>
    </row>
    <row r="963" spans="1:30">
      <c r="A963" s="2" t="s">
        <v>30</v>
      </c>
      <c r="B963" s="2" t="s">
        <v>6125</v>
      </c>
      <c r="C963" s="2" t="s">
        <v>6126</v>
      </c>
      <c r="D963" s="2">
        <v>0</v>
      </c>
      <c r="E963" s="2">
        <v>38.764000000000003</v>
      </c>
      <c r="F963" s="2">
        <v>50</v>
      </c>
      <c r="G963" s="2">
        <v>7</v>
      </c>
      <c r="H963" s="2">
        <v>32</v>
      </c>
      <c r="I963" s="2">
        <v>7</v>
      </c>
      <c r="J963" s="2">
        <v>17.7</v>
      </c>
      <c r="K963" s="2">
        <v>106.34</v>
      </c>
      <c r="L963" s="2">
        <v>7</v>
      </c>
      <c r="M963" s="2" t="s">
        <v>95</v>
      </c>
      <c r="N963" s="2" t="s">
        <v>86</v>
      </c>
      <c r="O963" s="2" t="s">
        <v>937</v>
      </c>
      <c r="P963" s="2" t="s">
        <v>6127</v>
      </c>
      <c r="Q963" s="2" t="s">
        <v>6128</v>
      </c>
      <c r="R963" s="2" t="s">
        <v>6129</v>
      </c>
      <c r="S963" s="2" t="s">
        <v>6130</v>
      </c>
      <c r="T963" s="2" t="s">
        <v>40</v>
      </c>
      <c r="U963" s="2">
        <v>0</v>
      </c>
      <c r="V963" s="22">
        <v>0.56899999999999995</v>
      </c>
      <c r="W963" s="22">
        <v>0.41199999999999998</v>
      </c>
      <c r="X963" s="22">
        <v>0.36199999999999999</v>
      </c>
      <c r="Y963" s="102">
        <v>0.58193140313455904</v>
      </c>
      <c r="Z963" s="102">
        <v>0.21431361677300101</v>
      </c>
      <c r="AA963" s="102">
        <v>9.7534554195133003E-2</v>
      </c>
      <c r="AB963" s="23">
        <v>1</v>
      </c>
      <c r="AC963" s="23">
        <v>0.72946005116439805</v>
      </c>
      <c r="AD963" s="23">
        <v>0.34877142142150702</v>
      </c>
    </row>
    <row r="964" spans="1:30">
      <c r="A964" s="2" t="s">
        <v>30</v>
      </c>
      <c r="B964" s="2" t="s">
        <v>6131</v>
      </c>
      <c r="C964" s="2" t="s">
        <v>6132</v>
      </c>
      <c r="D964" s="2">
        <v>0</v>
      </c>
      <c r="E964" s="2">
        <v>38.716000000000001</v>
      </c>
      <c r="F964" s="2">
        <v>40</v>
      </c>
      <c r="G964" s="2">
        <v>9</v>
      </c>
      <c r="H964" s="2">
        <v>23</v>
      </c>
      <c r="I964" s="2">
        <v>9</v>
      </c>
      <c r="J964" s="2">
        <v>35.5</v>
      </c>
      <c r="K964" s="2">
        <v>87.36</v>
      </c>
      <c r="L964" s="2">
        <v>9</v>
      </c>
      <c r="M964" s="2" t="s">
        <v>33</v>
      </c>
      <c r="N964" s="2" t="s">
        <v>40</v>
      </c>
      <c r="O964" s="2" t="s">
        <v>511</v>
      </c>
      <c r="P964" s="2" t="s">
        <v>6133</v>
      </c>
      <c r="Q964" s="2" t="s">
        <v>6134</v>
      </c>
      <c r="R964" s="2" t="s">
        <v>6135</v>
      </c>
      <c r="S964" s="2" t="s">
        <v>6136</v>
      </c>
      <c r="T964" s="2" t="s">
        <v>3569</v>
      </c>
      <c r="U964" s="2">
        <v>0</v>
      </c>
      <c r="V964" s="22">
        <v>1.1120000000000001</v>
      </c>
      <c r="W964" s="22">
        <v>1.2290000000000001</v>
      </c>
      <c r="X964" s="22">
        <v>1.294</v>
      </c>
      <c r="Y964" s="102">
        <v>0.94160929638547397</v>
      </c>
      <c r="Z964" s="102">
        <v>0.78146785209710201</v>
      </c>
      <c r="AA964" s="102">
        <v>0.55174834696199704</v>
      </c>
      <c r="AB964" s="23">
        <v>1</v>
      </c>
      <c r="AC964" s="23">
        <v>1</v>
      </c>
      <c r="AD964" s="23">
        <v>1</v>
      </c>
    </row>
    <row r="965" spans="1:30">
      <c r="A965" s="2" t="s">
        <v>30</v>
      </c>
      <c r="B965" s="2" t="s">
        <v>6137</v>
      </c>
      <c r="C965" s="2" t="s">
        <v>6138</v>
      </c>
      <c r="D965" s="2">
        <v>0</v>
      </c>
      <c r="E965" s="2">
        <v>38.709000000000003</v>
      </c>
      <c r="F965" s="2">
        <v>44</v>
      </c>
      <c r="G965" s="2">
        <v>10</v>
      </c>
      <c r="H965" s="2">
        <v>27</v>
      </c>
      <c r="I965" s="2">
        <v>10</v>
      </c>
      <c r="J965" s="2">
        <v>32.5</v>
      </c>
      <c r="K965" s="2">
        <v>89.41</v>
      </c>
      <c r="L965" s="2">
        <v>10</v>
      </c>
      <c r="M965" s="2" t="s">
        <v>33</v>
      </c>
      <c r="N965" s="2" t="s">
        <v>314</v>
      </c>
      <c r="O965" s="2" t="s">
        <v>151</v>
      </c>
      <c r="P965" s="2" t="s">
        <v>1949</v>
      </c>
      <c r="Q965" s="2" t="s">
        <v>6139</v>
      </c>
      <c r="R965" s="2" t="s">
        <v>6140</v>
      </c>
      <c r="S965" s="2" t="s">
        <v>6141</v>
      </c>
      <c r="T965" s="2" t="s">
        <v>3265</v>
      </c>
      <c r="U965" s="2">
        <v>0</v>
      </c>
      <c r="V965" s="22">
        <v>0.98499999999999999</v>
      </c>
      <c r="W965" s="22">
        <v>0.92800000000000005</v>
      </c>
      <c r="X965" s="22">
        <v>1.018</v>
      </c>
      <c r="Y965" s="102">
        <v>1</v>
      </c>
      <c r="Z965" s="102">
        <v>0.99999992957325901</v>
      </c>
      <c r="AA965" s="102">
        <v>0.99999999998886102</v>
      </c>
      <c r="AB965" s="23">
        <v>1</v>
      </c>
      <c r="AC965" s="23">
        <v>1</v>
      </c>
      <c r="AD965" s="23">
        <v>1</v>
      </c>
    </row>
    <row r="966" spans="1:30">
      <c r="A966" s="2" t="s">
        <v>30</v>
      </c>
      <c r="B966" s="2" t="s">
        <v>6142</v>
      </c>
      <c r="C966" s="2" t="s">
        <v>6143</v>
      </c>
      <c r="D966" s="2">
        <v>0</v>
      </c>
      <c r="E966" s="2">
        <v>38.700000000000003</v>
      </c>
      <c r="F966" s="2">
        <v>58</v>
      </c>
      <c r="G966" s="2">
        <v>7</v>
      </c>
      <c r="H966" s="2">
        <v>29</v>
      </c>
      <c r="I966" s="2">
        <v>7</v>
      </c>
      <c r="J966" s="2">
        <v>14.5</v>
      </c>
      <c r="K966" s="2">
        <v>82.28</v>
      </c>
      <c r="L966" s="2">
        <v>7</v>
      </c>
      <c r="M966" s="2" t="s">
        <v>40</v>
      </c>
      <c r="N966" s="2" t="s">
        <v>40</v>
      </c>
      <c r="O966" s="2" t="s">
        <v>40</v>
      </c>
      <c r="P966" s="2" t="s">
        <v>5364</v>
      </c>
      <c r="Q966" s="2" t="s">
        <v>6144</v>
      </c>
      <c r="R966" s="2" t="s">
        <v>6145</v>
      </c>
      <c r="S966" s="2" t="s">
        <v>6146</v>
      </c>
      <c r="T966" s="2" t="s">
        <v>40</v>
      </c>
      <c r="U966" s="2">
        <v>0</v>
      </c>
      <c r="V966" s="22">
        <v>1.105</v>
      </c>
      <c r="W966" s="22">
        <v>1.147</v>
      </c>
      <c r="X966" s="22">
        <v>1.365</v>
      </c>
      <c r="Y966" s="102">
        <v>0.261757823785225</v>
      </c>
      <c r="Z966" s="102">
        <v>2.6602888439841401E-2</v>
      </c>
      <c r="AA966" s="102">
        <v>8.1170242877126597E-6</v>
      </c>
      <c r="AB966" s="23">
        <v>1</v>
      </c>
      <c r="AC966" s="23">
        <v>0.14297107880827001</v>
      </c>
      <c r="AD966" s="23">
        <v>1.3621891892954299E-4</v>
      </c>
    </row>
    <row r="967" spans="1:30">
      <c r="A967" s="2" t="s">
        <v>30</v>
      </c>
      <c r="B967" s="2" t="s">
        <v>6147</v>
      </c>
      <c r="C967" s="2" t="s">
        <v>6148</v>
      </c>
      <c r="D967" s="2">
        <v>0</v>
      </c>
      <c r="E967" s="2">
        <v>38.695</v>
      </c>
      <c r="F967" s="2">
        <v>43</v>
      </c>
      <c r="G967" s="2">
        <v>7</v>
      </c>
      <c r="H967" s="2">
        <v>40</v>
      </c>
      <c r="I967" s="2">
        <v>7</v>
      </c>
      <c r="J967" s="2">
        <v>20.7</v>
      </c>
      <c r="K967" s="2">
        <v>145.47</v>
      </c>
      <c r="L967" s="2">
        <v>7</v>
      </c>
      <c r="M967" s="2" t="s">
        <v>3119</v>
      </c>
      <c r="N967" s="2" t="s">
        <v>86</v>
      </c>
      <c r="O967" s="2" t="s">
        <v>937</v>
      </c>
      <c r="P967" s="2" t="s">
        <v>6149</v>
      </c>
      <c r="Q967" s="2" t="s">
        <v>6150</v>
      </c>
      <c r="R967" s="2" t="s">
        <v>6151</v>
      </c>
      <c r="S967" s="2" t="s">
        <v>6152</v>
      </c>
      <c r="T967" s="2" t="s">
        <v>40</v>
      </c>
      <c r="U967" s="2">
        <v>0</v>
      </c>
      <c r="V967" s="22">
        <v>1.244</v>
      </c>
      <c r="W967" s="22">
        <v>1.321</v>
      </c>
      <c r="X967" s="22">
        <v>1.34</v>
      </c>
      <c r="Y967" s="102">
        <v>0.868622174666701</v>
      </c>
      <c r="Z967" s="102">
        <v>0.683950558626926</v>
      </c>
      <c r="AA967" s="102">
        <v>0.67186108714049897</v>
      </c>
      <c r="AB967" s="23">
        <v>1</v>
      </c>
      <c r="AC967" s="23">
        <v>1</v>
      </c>
      <c r="AD967" s="23">
        <v>1</v>
      </c>
    </row>
    <row r="968" spans="1:30">
      <c r="A968" s="2" t="s">
        <v>30</v>
      </c>
      <c r="B968" s="2" t="s">
        <v>6153</v>
      </c>
      <c r="C968" s="2" t="s">
        <v>6154</v>
      </c>
      <c r="D968" s="2">
        <v>0</v>
      </c>
      <c r="E968" s="2">
        <v>38.680999999999997</v>
      </c>
      <c r="F968" s="2">
        <v>62</v>
      </c>
      <c r="G968" s="2">
        <v>9</v>
      </c>
      <c r="H968" s="2">
        <v>19</v>
      </c>
      <c r="I968" s="2">
        <v>9</v>
      </c>
      <c r="J968" s="2">
        <v>21.7</v>
      </c>
      <c r="K968" s="2">
        <v>80.25</v>
      </c>
      <c r="L968" s="2">
        <v>9</v>
      </c>
      <c r="M968" s="2" t="s">
        <v>40</v>
      </c>
      <c r="N968" s="2" t="s">
        <v>314</v>
      </c>
      <c r="O968" s="2" t="s">
        <v>158</v>
      </c>
      <c r="P968" s="2" t="s">
        <v>6078</v>
      </c>
      <c r="Q968" s="2" t="s">
        <v>6155</v>
      </c>
      <c r="R968" s="2" t="s">
        <v>6156</v>
      </c>
      <c r="S968" s="2" t="s">
        <v>6157</v>
      </c>
      <c r="T968" s="2" t="s">
        <v>40</v>
      </c>
      <c r="U968" s="2">
        <v>0</v>
      </c>
      <c r="V968" s="22">
        <v>1.397</v>
      </c>
      <c r="W968" s="22">
        <v>1.345</v>
      </c>
      <c r="X968" s="22">
        <v>1.403</v>
      </c>
      <c r="Y968" s="102">
        <v>0.96123327336755304</v>
      </c>
      <c r="Z968" s="102">
        <v>0.97627120460371597</v>
      </c>
      <c r="AA968" s="102">
        <v>0.95433851539492598</v>
      </c>
      <c r="AB968" s="23">
        <v>1</v>
      </c>
      <c r="AC968" s="23">
        <v>1</v>
      </c>
      <c r="AD968" s="23">
        <v>1</v>
      </c>
    </row>
    <row r="969" spans="1:30">
      <c r="A969" s="2" t="s">
        <v>30</v>
      </c>
      <c r="B969" s="2" t="s">
        <v>6158</v>
      </c>
      <c r="C969" s="2" t="s">
        <v>6159</v>
      </c>
      <c r="D969" s="2">
        <v>0</v>
      </c>
      <c r="E969" s="2">
        <v>38.673000000000002</v>
      </c>
      <c r="F969" s="2">
        <v>29</v>
      </c>
      <c r="G969" s="2">
        <v>8</v>
      </c>
      <c r="H969" s="2">
        <v>22</v>
      </c>
      <c r="I969" s="2">
        <v>8</v>
      </c>
      <c r="J969" s="2">
        <v>36.4</v>
      </c>
      <c r="K969" s="2">
        <v>86.12</v>
      </c>
      <c r="L969" s="2">
        <v>8</v>
      </c>
      <c r="M969" s="2" t="s">
        <v>33</v>
      </c>
      <c r="N969" s="2" t="s">
        <v>86</v>
      </c>
      <c r="O969" s="2" t="s">
        <v>158</v>
      </c>
      <c r="P969" s="2" t="s">
        <v>5976</v>
      </c>
      <c r="Q969" s="2" t="s">
        <v>6160</v>
      </c>
      <c r="R969" s="2" t="s">
        <v>6161</v>
      </c>
      <c r="S969" s="2" t="s">
        <v>6162</v>
      </c>
      <c r="T969" s="2" t="s">
        <v>40</v>
      </c>
      <c r="U969" s="2">
        <v>0</v>
      </c>
      <c r="V969" s="22">
        <v>1.089</v>
      </c>
      <c r="W969" s="22">
        <v>1.17</v>
      </c>
      <c r="X969" s="22">
        <v>1.248</v>
      </c>
      <c r="Y969" s="102">
        <v>0.99954323622375796</v>
      </c>
      <c r="Z969" s="102">
        <v>0.98655065315772705</v>
      </c>
      <c r="AA969" s="102">
        <v>0.92955510588419199</v>
      </c>
      <c r="AB969" s="23">
        <v>1</v>
      </c>
      <c r="AC969" s="23">
        <v>1</v>
      </c>
      <c r="AD969" s="23">
        <v>1</v>
      </c>
    </row>
    <row r="970" spans="1:30">
      <c r="A970" s="2" t="s">
        <v>30</v>
      </c>
      <c r="B970" s="2" t="s">
        <v>6163</v>
      </c>
      <c r="C970" s="2" t="s">
        <v>6164</v>
      </c>
      <c r="D970" s="2">
        <v>0</v>
      </c>
      <c r="E970" s="2">
        <v>38.631999999999998</v>
      </c>
      <c r="F970" s="2">
        <v>22</v>
      </c>
      <c r="G970" s="2">
        <v>8</v>
      </c>
      <c r="H970" s="2">
        <v>23</v>
      </c>
      <c r="I970" s="2">
        <v>8</v>
      </c>
      <c r="J970" s="2">
        <v>49.4</v>
      </c>
      <c r="K970" s="2">
        <v>78.47</v>
      </c>
      <c r="L970" s="2">
        <v>8</v>
      </c>
      <c r="M970" s="2" t="s">
        <v>235</v>
      </c>
      <c r="N970" s="2" t="s">
        <v>40</v>
      </c>
      <c r="O970" s="2" t="s">
        <v>6165</v>
      </c>
      <c r="P970" s="2" t="s">
        <v>6166</v>
      </c>
      <c r="Q970" s="2" t="s">
        <v>6167</v>
      </c>
      <c r="R970" s="2" t="s">
        <v>6168</v>
      </c>
      <c r="S970" s="2" t="s">
        <v>6169</v>
      </c>
      <c r="T970" s="2" t="s">
        <v>40</v>
      </c>
      <c r="U970" s="2">
        <v>0</v>
      </c>
      <c r="V970" s="22">
        <v>0.93500000000000005</v>
      </c>
      <c r="W970" s="22">
        <v>0.995</v>
      </c>
      <c r="X970" s="22">
        <v>1.0780000000000001</v>
      </c>
      <c r="Y970" s="102">
        <v>0.99999884442018006</v>
      </c>
      <c r="Z970" s="102">
        <v>0.99999999956220897</v>
      </c>
      <c r="AA970" s="102">
        <v>0.99999919686189898</v>
      </c>
      <c r="AB970" s="23">
        <v>1</v>
      </c>
      <c r="AC970" s="23">
        <v>1</v>
      </c>
      <c r="AD970" s="23">
        <v>1</v>
      </c>
    </row>
    <row r="971" spans="1:30">
      <c r="A971" s="2" t="s">
        <v>30</v>
      </c>
      <c r="B971" s="2" t="s">
        <v>6170</v>
      </c>
      <c r="C971" s="2" t="s">
        <v>6171</v>
      </c>
      <c r="D971" s="2">
        <v>0</v>
      </c>
      <c r="E971" s="2">
        <v>38.58</v>
      </c>
      <c r="F971" s="2">
        <v>48</v>
      </c>
      <c r="G971" s="2">
        <v>10</v>
      </c>
      <c r="H971" s="2">
        <v>34</v>
      </c>
      <c r="I971" s="2">
        <v>9</v>
      </c>
      <c r="J971" s="2">
        <v>28</v>
      </c>
      <c r="K971" s="2">
        <v>131.47</v>
      </c>
      <c r="L971" s="2">
        <v>10</v>
      </c>
      <c r="M971" s="2" t="s">
        <v>6172</v>
      </c>
      <c r="N971" s="2" t="s">
        <v>40</v>
      </c>
      <c r="O971" s="2" t="s">
        <v>519</v>
      </c>
      <c r="P971" s="2" t="s">
        <v>3256</v>
      </c>
      <c r="Q971" s="2" t="s">
        <v>6173</v>
      </c>
      <c r="R971" s="2" t="s">
        <v>6174</v>
      </c>
      <c r="S971" s="2" t="s">
        <v>6175</v>
      </c>
      <c r="T971" s="2" t="s">
        <v>1180</v>
      </c>
      <c r="U971" s="2">
        <v>0</v>
      </c>
      <c r="V971" s="22">
        <v>0.93100000000000005</v>
      </c>
      <c r="W971" s="22">
        <v>0.6</v>
      </c>
      <c r="X971" s="22">
        <v>0.65800000000000003</v>
      </c>
      <c r="Y971" s="102">
        <v>0.99999615984826795</v>
      </c>
      <c r="Z971" s="102">
        <v>0.94218872704182499</v>
      </c>
      <c r="AA971" s="102">
        <v>0.96475692389246204</v>
      </c>
      <c r="AB971" s="23">
        <v>1</v>
      </c>
      <c r="AC971" s="23">
        <v>1</v>
      </c>
      <c r="AD971" s="23">
        <v>1</v>
      </c>
    </row>
    <row r="972" spans="1:30">
      <c r="A972" s="2" t="s">
        <v>30</v>
      </c>
      <c r="B972" s="2" t="s">
        <v>6176</v>
      </c>
      <c r="C972" s="2" t="s">
        <v>6177</v>
      </c>
      <c r="D972" s="2">
        <v>0</v>
      </c>
      <c r="E972" s="2">
        <v>38.502000000000002</v>
      </c>
      <c r="F972" s="2">
        <v>61</v>
      </c>
      <c r="G972" s="2">
        <v>2</v>
      </c>
      <c r="H972" s="2">
        <v>53</v>
      </c>
      <c r="I972" s="2">
        <v>2</v>
      </c>
      <c r="J972" s="2">
        <v>7.7</v>
      </c>
      <c r="K972" s="2">
        <v>232.81</v>
      </c>
      <c r="L972" s="2">
        <v>2</v>
      </c>
      <c r="M972" s="2" t="s">
        <v>95</v>
      </c>
      <c r="N972" s="2" t="s">
        <v>86</v>
      </c>
      <c r="O972" s="2" t="s">
        <v>6178</v>
      </c>
      <c r="P972" s="2" t="s">
        <v>6179</v>
      </c>
      <c r="Q972" s="2" t="s">
        <v>6180</v>
      </c>
      <c r="R972" s="2" t="s">
        <v>6181</v>
      </c>
      <c r="S972" s="2" t="s">
        <v>6182</v>
      </c>
      <c r="T972" s="2" t="s">
        <v>40</v>
      </c>
      <c r="U972" s="2">
        <v>0</v>
      </c>
      <c r="V972" s="22">
        <v>1.2130000000000001</v>
      </c>
      <c r="W972" s="22">
        <v>1.369</v>
      </c>
      <c r="X972" s="22">
        <v>0.88400000000000001</v>
      </c>
      <c r="Y972" s="102">
        <v>0.92721110086404102</v>
      </c>
      <c r="Z972" s="102">
        <v>0.38408952492477999</v>
      </c>
      <c r="AA972" s="102">
        <v>0.96162178587675096</v>
      </c>
      <c r="AB972" s="23">
        <v>1</v>
      </c>
      <c r="AC972" s="23">
        <v>1</v>
      </c>
      <c r="AD972" s="23">
        <v>1</v>
      </c>
    </row>
    <row r="973" spans="1:30">
      <c r="A973" s="2" t="s">
        <v>30</v>
      </c>
      <c r="B973" s="2" t="s">
        <v>6183</v>
      </c>
      <c r="C973" s="2" t="s">
        <v>6184</v>
      </c>
      <c r="D973" s="2">
        <v>0</v>
      </c>
      <c r="E973" s="2">
        <v>38.478000000000002</v>
      </c>
      <c r="F973" s="2">
        <v>31</v>
      </c>
      <c r="G973" s="2">
        <v>11</v>
      </c>
      <c r="H973" s="2">
        <v>30</v>
      </c>
      <c r="I973" s="2">
        <v>11</v>
      </c>
      <c r="J973" s="2">
        <v>33.9</v>
      </c>
      <c r="K973" s="2">
        <v>71.13</v>
      </c>
      <c r="L973" s="2">
        <v>11</v>
      </c>
      <c r="M973" s="2" t="s">
        <v>33</v>
      </c>
      <c r="N973" s="2" t="s">
        <v>314</v>
      </c>
      <c r="O973" s="2" t="s">
        <v>511</v>
      </c>
      <c r="P973" s="2" t="s">
        <v>6185</v>
      </c>
      <c r="Q973" s="2" t="s">
        <v>6186</v>
      </c>
      <c r="R973" s="2" t="s">
        <v>6187</v>
      </c>
      <c r="S973" s="2" t="s">
        <v>6188</v>
      </c>
      <c r="T973" s="2" t="s">
        <v>1251</v>
      </c>
      <c r="U973" s="2">
        <v>0</v>
      </c>
      <c r="V973" s="22">
        <v>1.2969999999999999</v>
      </c>
      <c r="W973" s="22">
        <v>1.169</v>
      </c>
      <c r="X973" s="22">
        <v>1.1739999999999999</v>
      </c>
      <c r="Y973" s="102">
        <v>2.6428785479376798E-2</v>
      </c>
      <c r="Z973" s="102">
        <v>0.178862601623207</v>
      </c>
      <c r="AA973" s="102">
        <v>0.280648308111133</v>
      </c>
      <c r="AB973" s="23">
        <v>0.18540499126371901</v>
      </c>
      <c r="AC973" s="23">
        <v>0.63465147062442895</v>
      </c>
      <c r="AD973" s="23">
        <v>0.79480984639177499</v>
      </c>
    </row>
    <row r="974" spans="1:30">
      <c r="A974" s="2" t="s">
        <v>30</v>
      </c>
      <c r="B974" s="2" t="s">
        <v>6189</v>
      </c>
      <c r="C974" s="2" t="s">
        <v>6190</v>
      </c>
      <c r="D974" s="2">
        <v>0</v>
      </c>
      <c r="E974" s="2">
        <v>38.381999999999998</v>
      </c>
      <c r="F974" s="2">
        <v>45</v>
      </c>
      <c r="G974" s="2">
        <v>10</v>
      </c>
      <c r="H974" s="2">
        <v>27</v>
      </c>
      <c r="I974" s="2">
        <v>10</v>
      </c>
      <c r="J974" s="2">
        <v>31.9</v>
      </c>
      <c r="K974" s="2">
        <v>106.79</v>
      </c>
      <c r="L974" s="2">
        <v>10</v>
      </c>
      <c r="M974" s="2" t="s">
        <v>33</v>
      </c>
      <c r="N974" s="2" t="s">
        <v>86</v>
      </c>
      <c r="O974" s="2" t="s">
        <v>158</v>
      </c>
      <c r="P974" s="2" t="s">
        <v>6191</v>
      </c>
      <c r="Q974" s="2" t="s">
        <v>6192</v>
      </c>
      <c r="R974" s="2" t="s">
        <v>6193</v>
      </c>
      <c r="S974" s="2" t="s">
        <v>6194</v>
      </c>
      <c r="T974" s="2" t="s">
        <v>6195</v>
      </c>
      <c r="U974" s="2">
        <v>0</v>
      </c>
      <c r="V974" s="22">
        <v>0.90300000000000002</v>
      </c>
      <c r="W974" s="22">
        <v>0.69599999999999995</v>
      </c>
      <c r="X974" s="22">
        <v>0.93799999999999994</v>
      </c>
      <c r="Y974" s="102">
        <v>0.99974855740245805</v>
      </c>
      <c r="Z974" s="102">
        <v>0.884086417374636</v>
      </c>
      <c r="AA974" s="102">
        <v>0.99993965782879402</v>
      </c>
      <c r="AB974" s="23">
        <v>1</v>
      </c>
      <c r="AC974" s="23">
        <v>1</v>
      </c>
      <c r="AD974" s="23">
        <v>1</v>
      </c>
    </row>
    <row r="975" spans="1:30">
      <c r="A975" s="2" t="s">
        <v>30</v>
      </c>
      <c r="B975" s="2" t="s">
        <v>6196</v>
      </c>
      <c r="C975" s="2" t="s">
        <v>6197</v>
      </c>
      <c r="D975" s="2">
        <v>0</v>
      </c>
      <c r="E975" s="2">
        <v>38.277999999999999</v>
      </c>
      <c r="F975" s="2">
        <v>51</v>
      </c>
      <c r="G975" s="2">
        <v>4</v>
      </c>
      <c r="H975" s="2">
        <v>32</v>
      </c>
      <c r="I975" s="2">
        <v>4</v>
      </c>
      <c r="J975" s="2">
        <v>16.3</v>
      </c>
      <c r="K975" s="2">
        <v>141.52000000000001</v>
      </c>
      <c r="L975" s="2">
        <v>4</v>
      </c>
      <c r="M975" s="2" t="s">
        <v>186</v>
      </c>
      <c r="N975" s="2" t="s">
        <v>40</v>
      </c>
      <c r="O975" s="2" t="s">
        <v>4560</v>
      </c>
      <c r="P975" s="2" t="s">
        <v>6198</v>
      </c>
      <c r="Q975" s="2" t="s">
        <v>6199</v>
      </c>
      <c r="R975" s="2" t="s">
        <v>6200</v>
      </c>
      <c r="S975" s="2" t="s">
        <v>6201</v>
      </c>
      <c r="T975" s="2" t="s">
        <v>40</v>
      </c>
      <c r="U975" s="2">
        <v>0</v>
      </c>
      <c r="V975" s="22">
        <v>1.1719999999999999</v>
      </c>
      <c r="W975" s="22">
        <v>1.256</v>
      </c>
      <c r="X975" s="22">
        <v>1.2509999999999999</v>
      </c>
      <c r="Y975" s="102">
        <v>0.68341997732301296</v>
      </c>
      <c r="Z975" s="102">
        <v>0.22224436113917501</v>
      </c>
      <c r="AA975" s="102">
        <v>0.23261036707764501</v>
      </c>
      <c r="AB975" s="23">
        <v>1</v>
      </c>
      <c r="AC975" s="23">
        <v>0.750891793701844</v>
      </c>
      <c r="AD975" s="23">
        <v>0.68625658858541305</v>
      </c>
    </row>
    <row r="976" spans="1:30">
      <c r="A976" s="2" t="s">
        <v>30</v>
      </c>
      <c r="B976" s="2" t="s">
        <v>6202</v>
      </c>
      <c r="C976" s="2" t="s">
        <v>6203</v>
      </c>
      <c r="D976" s="2">
        <v>0</v>
      </c>
      <c r="E976" s="2">
        <v>38.25</v>
      </c>
      <c r="F976" s="2">
        <v>66</v>
      </c>
      <c r="G976" s="2">
        <v>6</v>
      </c>
      <c r="H976" s="2">
        <v>39</v>
      </c>
      <c r="I976" s="2">
        <v>6</v>
      </c>
      <c r="J976" s="2">
        <v>13.2</v>
      </c>
      <c r="K976" s="2">
        <v>131.59</v>
      </c>
      <c r="L976" s="2">
        <v>6</v>
      </c>
      <c r="M976" s="2" t="s">
        <v>33</v>
      </c>
      <c r="N976" s="2" t="s">
        <v>86</v>
      </c>
      <c r="O976" s="2" t="s">
        <v>214</v>
      </c>
      <c r="P976" s="2" t="s">
        <v>6204</v>
      </c>
      <c r="Q976" s="2" t="s">
        <v>6205</v>
      </c>
      <c r="R976" s="2" t="s">
        <v>6206</v>
      </c>
      <c r="S976" s="2" t="s">
        <v>6207</v>
      </c>
      <c r="T976" s="2" t="s">
        <v>40</v>
      </c>
      <c r="U976" s="2">
        <v>0</v>
      </c>
      <c r="V976" s="22">
        <v>1.329</v>
      </c>
      <c r="W976" s="22">
        <v>1.347</v>
      </c>
      <c r="X976" s="22">
        <v>1.3260000000000001</v>
      </c>
      <c r="Y976" s="102">
        <v>0.58564421462386496</v>
      </c>
      <c r="Z976" s="102">
        <v>0.56756794532878696</v>
      </c>
      <c r="AA976" s="102">
        <v>0.61451640975778798</v>
      </c>
      <c r="AB976" s="23">
        <v>1</v>
      </c>
      <c r="AC976" s="23">
        <v>1</v>
      </c>
      <c r="AD976" s="23">
        <v>1</v>
      </c>
    </row>
    <row r="977" spans="1:30">
      <c r="A977" s="2" t="s">
        <v>30</v>
      </c>
      <c r="B977" s="2" t="s">
        <v>6208</v>
      </c>
      <c r="C977" s="2" t="s">
        <v>6209</v>
      </c>
      <c r="D977" s="2">
        <v>0</v>
      </c>
      <c r="E977" s="2">
        <v>38.228999999999999</v>
      </c>
      <c r="F977" s="2">
        <v>24</v>
      </c>
      <c r="G977" s="2">
        <v>8</v>
      </c>
      <c r="H977" s="2">
        <v>30</v>
      </c>
      <c r="I977" s="2">
        <v>8</v>
      </c>
      <c r="J977" s="2">
        <v>43.4</v>
      </c>
      <c r="K977" s="2">
        <v>116.81</v>
      </c>
      <c r="L977" s="2">
        <v>8</v>
      </c>
      <c r="M977" s="2" t="s">
        <v>921</v>
      </c>
      <c r="N977" s="2" t="s">
        <v>141</v>
      </c>
      <c r="O977" s="2" t="s">
        <v>519</v>
      </c>
      <c r="P977" s="2" t="s">
        <v>6210</v>
      </c>
      <c r="Q977" s="2" t="s">
        <v>6211</v>
      </c>
      <c r="R977" s="2" t="s">
        <v>6212</v>
      </c>
      <c r="S977" s="2" t="s">
        <v>6213</v>
      </c>
      <c r="T977" s="2" t="s">
        <v>40</v>
      </c>
      <c r="U977" s="2">
        <v>0</v>
      </c>
      <c r="V977" s="22">
        <v>1.097</v>
      </c>
      <c r="W977" s="22">
        <v>1.0629999999999999</v>
      </c>
      <c r="X977" s="22">
        <v>0.97299999999999998</v>
      </c>
      <c r="Y977" s="102">
        <v>3.90151989371534E-3</v>
      </c>
      <c r="Z977" s="102">
        <v>0.174627435147195</v>
      </c>
      <c r="AA977" s="102">
        <v>0.76957655410541304</v>
      </c>
      <c r="AB977" s="23">
        <v>3.876212737648E-2</v>
      </c>
      <c r="AC977" s="23">
        <v>0.62444596459249901</v>
      </c>
      <c r="AD977" s="23">
        <v>1</v>
      </c>
    </row>
    <row r="978" spans="1:30">
      <c r="A978" s="2" t="s">
        <v>30</v>
      </c>
      <c r="B978" s="2" t="s">
        <v>6214</v>
      </c>
      <c r="C978" s="2" t="s">
        <v>6215</v>
      </c>
      <c r="D978" s="2">
        <v>0</v>
      </c>
      <c r="E978" s="2">
        <v>38.209000000000003</v>
      </c>
      <c r="F978" s="2">
        <v>38</v>
      </c>
      <c r="G978" s="2">
        <v>7</v>
      </c>
      <c r="H978" s="2">
        <v>36</v>
      </c>
      <c r="I978" s="2">
        <v>7</v>
      </c>
      <c r="J978" s="2">
        <v>26.1</v>
      </c>
      <c r="K978" s="2">
        <v>137.18</v>
      </c>
      <c r="L978" s="2">
        <v>7</v>
      </c>
      <c r="M978" s="2" t="s">
        <v>33</v>
      </c>
      <c r="N978" s="2" t="s">
        <v>40</v>
      </c>
      <c r="O978" s="2" t="s">
        <v>511</v>
      </c>
      <c r="P978" s="2" t="s">
        <v>6216</v>
      </c>
      <c r="Q978" s="2" t="s">
        <v>6217</v>
      </c>
      <c r="R978" s="2" t="s">
        <v>6218</v>
      </c>
      <c r="S978" s="2" t="s">
        <v>6219</v>
      </c>
      <c r="T978" s="2" t="s">
        <v>6220</v>
      </c>
      <c r="U978" s="2">
        <v>0</v>
      </c>
      <c r="V978" s="22">
        <v>1.109</v>
      </c>
      <c r="W978" s="22">
        <v>0.80900000000000005</v>
      </c>
      <c r="X978" s="22">
        <v>0.754</v>
      </c>
      <c r="Y978" s="102">
        <v>0.90904318432991305</v>
      </c>
      <c r="Z978" s="102">
        <v>0.30723364284295002</v>
      </c>
      <c r="AA978" s="102">
        <v>0.124689735458649</v>
      </c>
      <c r="AB978" s="23">
        <v>1</v>
      </c>
      <c r="AC978" s="23">
        <v>0.95226886263969801</v>
      </c>
      <c r="AD978" s="23">
        <v>0.42998073878611098</v>
      </c>
    </row>
    <row r="979" spans="1:30">
      <c r="A979" s="2" t="s">
        <v>30</v>
      </c>
      <c r="B979" s="2" t="s">
        <v>6221</v>
      </c>
      <c r="C979" s="2" t="s">
        <v>6222</v>
      </c>
      <c r="D979" s="2">
        <v>0</v>
      </c>
      <c r="E979" s="2">
        <v>38.207999999999998</v>
      </c>
      <c r="F979" s="2">
        <v>24</v>
      </c>
      <c r="G979" s="2">
        <v>10</v>
      </c>
      <c r="H979" s="2">
        <v>29</v>
      </c>
      <c r="I979" s="2">
        <v>10</v>
      </c>
      <c r="J979" s="2">
        <v>53.7</v>
      </c>
      <c r="K979" s="2">
        <v>79.989999999999995</v>
      </c>
      <c r="L979" s="2">
        <v>10</v>
      </c>
      <c r="M979" s="2" t="s">
        <v>186</v>
      </c>
      <c r="N979" s="2" t="s">
        <v>40</v>
      </c>
      <c r="O979" s="2" t="s">
        <v>511</v>
      </c>
      <c r="P979" s="2" t="s">
        <v>6223</v>
      </c>
      <c r="Q979" s="2" t="s">
        <v>6224</v>
      </c>
      <c r="R979" s="2" t="s">
        <v>6225</v>
      </c>
      <c r="S979" s="2" t="s">
        <v>6226</v>
      </c>
      <c r="T979" s="2" t="s">
        <v>1680</v>
      </c>
      <c r="U979" s="2">
        <v>0</v>
      </c>
      <c r="V979" s="22">
        <v>0.63400000000000001</v>
      </c>
      <c r="W979" s="22">
        <v>0.435</v>
      </c>
      <c r="X979" s="22">
        <v>0.439</v>
      </c>
      <c r="Y979" s="102">
        <v>2.2872743056394799E-2</v>
      </c>
      <c r="Z979" s="102">
        <v>1.4818317469989E-4</v>
      </c>
      <c r="AA979" s="102">
        <v>2.25786731767985E-4</v>
      </c>
      <c r="AB979" s="23">
        <v>0.16616641003025101</v>
      </c>
      <c r="AC979" s="23">
        <v>2.01748648221035E-3</v>
      </c>
      <c r="AD979" s="23">
        <v>2.1841895420503001E-3</v>
      </c>
    </row>
    <row r="980" spans="1:30">
      <c r="A980" s="2" t="s">
        <v>30</v>
      </c>
      <c r="B980" s="2" t="s">
        <v>6227</v>
      </c>
      <c r="C980" s="2" t="s">
        <v>6228</v>
      </c>
      <c r="D980" s="2">
        <v>0</v>
      </c>
      <c r="E980" s="2">
        <v>38.14</v>
      </c>
      <c r="F980" s="2">
        <v>27</v>
      </c>
      <c r="G980" s="2">
        <v>8</v>
      </c>
      <c r="H980" s="2">
        <v>30</v>
      </c>
      <c r="I980" s="2">
        <v>8</v>
      </c>
      <c r="J980" s="2">
        <v>38.700000000000003</v>
      </c>
      <c r="K980" s="2">
        <v>88.65</v>
      </c>
      <c r="L980" s="2">
        <v>8</v>
      </c>
      <c r="M980" s="2" t="s">
        <v>33</v>
      </c>
      <c r="N980" s="2" t="s">
        <v>314</v>
      </c>
      <c r="O980" s="2" t="s">
        <v>151</v>
      </c>
      <c r="P980" s="2" t="s">
        <v>1261</v>
      </c>
      <c r="Q980" s="2" t="s">
        <v>6229</v>
      </c>
      <c r="R980" s="2" t="s">
        <v>6230</v>
      </c>
      <c r="S980" s="2" t="s">
        <v>6231</v>
      </c>
      <c r="T980" s="2" t="s">
        <v>2495</v>
      </c>
      <c r="U980" s="2">
        <v>0</v>
      </c>
      <c r="V980" s="22">
        <v>1.208</v>
      </c>
      <c r="W980" s="22">
        <v>1.244</v>
      </c>
      <c r="X980" s="22">
        <v>1.2949999999999999</v>
      </c>
      <c r="Y980" s="102">
        <v>0.99674734076810501</v>
      </c>
      <c r="Z980" s="102">
        <v>0.98816648116032002</v>
      </c>
      <c r="AA980" s="102">
        <v>0.98134445628771405</v>
      </c>
      <c r="AB980" s="23">
        <v>1</v>
      </c>
      <c r="AC980" s="23">
        <v>1</v>
      </c>
      <c r="AD980" s="23">
        <v>1</v>
      </c>
    </row>
    <row r="981" spans="1:30">
      <c r="A981" s="2" t="s">
        <v>30</v>
      </c>
      <c r="B981" s="2" t="s">
        <v>6232</v>
      </c>
      <c r="C981" s="2" t="s">
        <v>6233</v>
      </c>
      <c r="D981" s="2">
        <v>0</v>
      </c>
      <c r="E981" s="2">
        <v>38.110999999999997</v>
      </c>
      <c r="F981" s="2">
        <v>14</v>
      </c>
      <c r="G981" s="2">
        <v>5</v>
      </c>
      <c r="H981" s="2">
        <v>33</v>
      </c>
      <c r="I981" s="2">
        <v>5</v>
      </c>
      <c r="J981" s="2">
        <v>30.3</v>
      </c>
      <c r="K981" s="2">
        <v>92.16</v>
      </c>
      <c r="L981" s="2">
        <v>5</v>
      </c>
      <c r="M981" s="2" t="s">
        <v>186</v>
      </c>
      <c r="N981" s="2" t="s">
        <v>141</v>
      </c>
      <c r="O981" s="2" t="s">
        <v>714</v>
      </c>
      <c r="P981" s="2" t="s">
        <v>6234</v>
      </c>
      <c r="Q981" s="2" t="s">
        <v>6235</v>
      </c>
      <c r="R981" s="2" t="s">
        <v>6236</v>
      </c>
      <c r="S981" s="2" t="s">
        <v>6237</v>
      </c>
      <c r="T981" s="2" t="s">
        <v>483</v>
      </c>
      <c r="U981" s="2">
        <v>0</v>
      </c>
      <c r="V981" s="22">
        <v>1.4930000000000001</v>
      </c>
      <c r="W981" s="22">
        <v>1.5129999999999999</v>
      </c>
      <c r="X981" s="22">
        <v>1.431</v>
      </c>
      <c r="Y981" s="102">
        <v>0.34974922693015298</v>
      </c>
      <c r="Z981" s="102">
        <v>0.28485849232441901</v>
      </c>
      <c r="AA981" s="102">
        <v>0.36115552741782497</v>
      </c>
      <c r="AB981" s="23">
        <v>1</v>
      </c>
      <c r="AC981" s="23">
        <v>0.90115302735332503</v>
      </c>
      <c r="AD981" s="23">
        <v>0.94558954329624401</v>
      </c>
    </row>
    <row r="982" spans="1:30">
      <c r="A982" s="2" t="s">
        <v>30</v>
      </c>
      <c r="B982" s="2" t="s">
        <v>6238</v>
      </c>
      <c r="C982" s="2" t="s">
        <v>6239</v>
      </c>
      <c r="D982" s="2">
        <v>0</v>
      </c>
      <c r="E982" s="2">
        <v>38.064999999999998</v>
      </c>
      <c r="F982" s="2">
        <v>61</v>
      </c>
      <c r="G982" s="2">
        <v>7</v>
      </c>
      <c r="H982" s="2">
        <v>34</v>
      </c>
      <c r="I982" s="2">
        <v>7</v>
      </c>
      <c r="J982" s="2">
        <v>20.399999999999999</v>
      </c>
      <c r="K982" s="2">
        <v>120.83</v>
      </c>
      <c r="L982" s="2">
        <v>7</v>
      </c>
      <c r="M982" s="2" t="s">
        <v>33</v>
      </c>
      <c r="N982" s="2" t="s">
        <v>86</v>
      </c>
      <c r="O982" s="2" t="s">
        <v>158</v>
      </c>
      <c r="P982" s="2" t="s">
        <v>6240</v>
      </c>
      <c r="Q982" s="2" t="s">
        <v>6241</v>
      </c>
      <c r="R982" s="2" t="s">
        <v>6242</v>
      </c>
      <c r="S982" s="2" t="s">
        <v>6243</v>
      </c>
      <c r="T982" s="2" t="s">
        <v>40</v>
      </c>
      <c r="U982" s="2">
        <v>0</v>
      </c>
      <c r="V982" s="22">
        <v>1.0349999999999999</v>
      </c>
      <c r="W982" s="22">
        <v>1.085</v>
      </c>
      <c r="X982" s="22">
        <v>1.1060000000000001</v>
      </c>
      <c r="Y982" s="102">
        <v>0.999997560074674</v>
      </c>
      <c r="Z982" s="102">
        <v>0.99995970708422999</v>
      </c>
      <c r="AA982" s="102">
        <v>0.99996693322089003</v>
      </c>
      <c r="AB982" s="23">
        <v>1</v>
      </c>
      <c r="AC982" s="23">
        <v>1</v>
      </c>
      <c r="AD982" s="23">
        <v>1</v>
      </c>
    </row>
    <row r="983" spans="1:30">
      <c r="A983" s="2" t="s">
        <v>30</v>
      </c>
      <c r="B983" s="2" t="s">
        <v>6244</v>
      </c>
      <c r="C983" s="2" t="s">
        <v>6245</v>
      </c>
      <c r="D983" s="2">
        <v>0</v>
      </c>
      <c r="E983" s="2">
        <v>37.887</v>
      </c>
      <c r="F983" s="2">
        <v>33</v>
      </c>
      <c r="G983" s="2">
        <v>7</v>
      </c>
      <c r="H983" s="2">
        <v>19</v>
      </c>
      <c r="I983" s="2">
        <v>7</v>
      </c>
      <c r="J983" s="2">
        <v>31.3</v>
      </c>
      <c r="K983" s="2">
        <v>67.900000000000006</v>
      </c>
      <c r="L983" s="2">
        <v>7</v>
      </c>
      <c r="M983" s="2" t="s">
        <v>33</v>
      </c>
      <c r="N983" s="2" t="s">
        <v>86</v>
      </c>
      <c r="O983" s="2" t="s">
        <v>111</v>
      </c>
      <c r="P983" s="2" t="s">
        <v>1301</v>
      </c>
      <c r="Q983" s="2" t="s">
        <v>6246</v>
      </c>
      <c r="R983" s="2" t="s">
        <v>40</v>
      </c>
      <c r="S983" s="2" t="s">
        <v>6247</v>
      </c>
      <c r="T983" s="2" t="s">
        <v>3692</v>
      </c>
      <c r="U983" s="2">
        <v>0</v>
      </c>
      <c r="V983" s="22">
        <v>1.1379999999999999</v>
      </c>
      <c r="W983" s="22">
        <v>1.254</v>
      </c>
      <c r="X983" s="22">
        <v>1.2869999999999999</v>
      </c>
      <c r="Y983" s="102">
        <v>0.99906507088348695</v>
      </c>
      <c r="Z983" s="102">
        <v>0.97645491038129795</v>
      </c>
      <c r="AA983" s="102">
        <v>0.969267727147341</v>
      </c>
      <c r="AB983" s="23">
        <v>1</v>
      </c>
      <c r="AC983" s="23">
        <v>1</v>
      </c>
      <c r="AD983" s="23">
        <v>1</v>
      </c>
    </row>
    <row r="984" spans="1:30">
      <c r="A984" s="2" t="s">
        <v>30</v>
      </c>
      <c r="B984" s="2" t="s">
        <v>6248</v>
      </c>
      <c r="C984" s="2" t="s">
        <v>6249</v>
      </c>
      <c r="D984" s="2">
        <v>0</v>
      </c>
      <c r="E984" s="2">
        <v>37.866999999999997</v>
      </c>
      <c r="F984" s="2">
        <v>39</v>
      </c>
      <c r="G984" s="2">
        <v>7</v>
      </c>
      <c r="H984" s="2">
        <v>44</v>
      </c>
      <c r="I984" s="2">
        <v>7</v>
      </c>
      <c r="J984" s="2">
        <v>19.3</v>
      </c>
      <c r="K984" s="2">
        <v>172.32</v>
      </c>
      <c r="L984" s="2">
        <v>7</v>
      </c>
      <c r="M984" s="2" t="s">
        <v>40</v>
      </c>
      <c r="N984" s="2" t="s">
        <v>86</v>
      </c>
      <c r="O984" s="2" t="s">
        <v>40</v>
      </c>
      <c r="P984" s="2" t="s">
        <v>6250</v>
      </c>
      <c r="Q984" s="2" t="s">
        <v>6251</v>
      </c>
      <c r="R984" s="2" t="s">
        <v>6252</v>
      </c>
      <c r="S984" s="2" t="s">
        <v>6253</v>
      </c>
      <c r="T984" s="2" t="s">
        <v>40</v>
      </c>
      <c r="U984" s="2">
        <v>0</v>
      </c>
      <c r="V984" s="22">
        <v>1.4570000000000001</v>
      </c>
      <c r="W984" s="22">
        <v>1.446</v>
      </c>
      <c r="X984" s="22">
        <v>1.498</v>
      </c>
      <c r="Y984" s="102">
        <v>0.68683567314841498</v>
      </c>
      <c r="Z984" s="102">
        <v>0.75305989013931096</v>
      </c>
      <c r="AA984" s="102">
        <v>0.70984232032174299</v>
      </c>
      <c r="AB984" s="23">
        <v>1</v>
      </c>
      <c r="AC984" s="23">
        <v>1</v>
      </c>
      <c r="AD984" s="23">
        <v>1</v>
      </c>
    </row>
    <row r="985" spans="1:30">
      <c r="A985" s="2" t="s">
        <v>30</v>
      </c>
      <c r="B985" s="2" t="s">
        <v>6254</v>
      </c>
      <c r="C985" s="2" t="s">
        <v>6255</v>
      </c>
      <c r="D985" s="2">
        <v>0</v>
      </c>
      <c r="E985" s="2">
        <v>37.834000000000003</v>
      </c>
      <c r="F985" s="2">
        <v>49</v>
      </c>
      <c r="G985" s="2">
        <v>8</v>
      </c>
      <c r="H985" s="2">
        <v>27</v>
      </c>
      <c r="I985" s="2">
        <v>8</v>
      </c>
      <c r="J985" s="2">
        <v>29.6</v>
      </c>
      <c r="K985" s="2">
        <v>129.04</v>
      </c>
      <c r="L985" s="2">
        <v>8</v>
      </c>
      <c r="M985" s="2" t="s">
        <v>2155</v>
      </c>
      <c r="N985" s="2" t="s">
        <v>86</v>
      </c>
      <c r="O985" s="2" t="s">
        <v>40</v>
      </c>
      <c r="P985" s="2" t="s">
        <v>6256</v>
      </c>
      <c r="Q985" s="2" t="s">
        <v>6257</v>
      </c>
      <c r="R985" s="2" t="s">
        <v>6258</v>
      </c>
      <c r="S985" s="2" t="s">
        <v>6259</v>
      </c>
      <c r="T985" s="2" t="s">
        <v>40</v>
      </c>
      <c r="U985" s="2">
        <v>0</v>
      </c>
      <c r="V985" s="22">
        <v>1.0029999999999999</v>
      </c>
      <c r="W985" s="22">
        <v>1.1120000000000001</v>
      </c>
      <c r="X985" s="22">
        <v>1.145</v>
      </c>
      <c r="Y985" s="102">
        <v>0.99995108552880096</v>
      </c>
      <c r="Z985" s="102">
        <v>0.86315555855188297</v>
      </c>
      <c r="AA985" s="102">
        <v>0.59540068621521403</v>
      </c>
      <c r="AB985" s="23">
        <v>1</v>
      </c>
      <c r="AC985" s="23">
        <v>1</v>
      </c>
      <c r="AD985" s="23">
        <v>1</v>
      </c>
    </row>
    <row r="986" spans="1:30">
      <c r="A986" s="2" t="s">
        <v>30</v>
      </c>
      <c r="B986" s="2" t="s">
        <v>6260</v>
      </c>
      <c r="C986" s="2" t="s">
        <v>6261</v>
      </c>
      <c r="D986" s="2">
        <v>0</v>
      </c>
      <c r="E986" s="2">
        <v>37.743000000000002</v>
      </c>
      <c r="F986" s="2">
        <v>16</v>
      </c>
      <c r="G986" s="2">
        <v>10</v>
      </c>
      <c r="H986" s="2">
        <v>21</v>
      </c>
      <c r="I986" s="2">
        <v>10</v>
      </c>
      <c r="J986" s="2">
        <v>73.3</v>
      </c>
      <c r="K986" s="2">
        <v>62.86</v>
      </c>
      <c r="L986" s="2">
        <v>10</v>
      </c>
      <c r="M986" s="2" t="s">
        <v>132</v>
      </c>
      <c r="N986" s="2" t="s">
        <v>141</v>
      </c>
      <c r="O986" s="2" t="s">
        <v>151</v>
      </c>
      <c r="P986" s="2" t="s">
        <v>6262</v>
      </c>
      <c r="Q986" s="2" t="s">
        <v>6263</v>
      </c>
      <c r="R986" s="2" t="s">
        <v>6264</v>
      </c>
      <c r="S986" s="2" t="s">
        <v>6265</v>
      </c>
      <c r="T986" s="2" t="s">
        <v>40</v>
      </c>
      <c r="U986" s="2">
        <v>0</v>
      </c>
      <c r="V986" s="22">
        <v>1.0640000000000001</v>
      </c>
      <c r="W986" s="22">
        <v>0.98299999999999998</v>
      </c>
      <c r="X986" s="22">
        <v>0.91700000000000004</v>
      </c>
      <c r="Y986" s="102">
        <v>0.99998274513908603</v>
      </c>
      <c r="Z986" s="102">
        <v>0.99999996918955303</v>
      </c>
      <c r="AA986" s="102">
        <v>0.99998047625516995</v>
      </c>
      <c r="AB986" s="23">
        <v>1</v>
      </c>
      <c r="AC986" s="23">
        <v>1</v>
      </c>
      <c r="AD986" s="23">
        <v>1</v>
      </c>
    </row>
    <row r="987" spans="1:30">
      <c r="A987" s="2" t="s">
        <v>30</v>
      </c>
      <c r="B987" s="2" t="s">
        <v>6266</v>
      </c>
      <c r="C987" s="2" t="s">
        <v>6267</v>
      </c>
      <c r="D987" s="2">
        <v>0</v>
      </c>
      <c r="E987" s="2">
        <v>37.603000000000002</v>
      </c>
      <c r="F987" s="2">
        <v>41</v>
      </c>
      <c r="G987" s="2">
        <v>9</v>
      </c>
      <c r="H987" s="2">
        <v>27</v>
      </c>
      <c r="I987" s="2">
        <v>9</v>
      </c>
      <c r="J987" s="2">
        <v>28.7</v>
      </c>
      <c r="K987" s="2">
        <v>94.95</v>
      </c>
      <c r="L987" s="2">
        <v>9</v>
      </c>
      <c r="M987" s="2" t="s">
        <v>33</v>
      </c>
      <c r="N987" s="2" t="s">
        <v>34</v>
      </c>
      <c r="O987" s="2" t="s">
        <v>151</v>
      </c>
      <c r="P987" s="2" t="s">
        <v>6268</v>
      </c>
      <c r="Q987" s="2" t="s">
        <v>6269</v>
      </c>
      <c r="R987" s="2" t="s">
        <v>6270</v>
      </c>
      <c r="S987" s="2" t="s">
        <v>6271</v>
      </c>
      <c r="T987" s="2" t="s">
        <v>3265</v>
      </c>
      <c r="U987" s="2">
        <v>0</v>
      </c>
      <c r="V987" s="22">
        <v>0.72599999999999998</v>
      </c>
      <c r="W987" s="22">
        <v>0.66500000000000004</v>
      </c>
      <c r="X987" s="22">
        <v>0.59899999999999998</v>
      </c>
      <c r="Y987" s="102">
        <v>0.93282911559378801</v>
      </c>
      <c r="Z987" s="102">
        <v>0.85161141461387702</v>
      </c>
      <c r="AA987" s="102">
        <v>0.66879486891351703</v>
      </c>
      <c r="AB987" s="23">
        <v>1</v>
      </c>
      <c r="AC987" s="23">
        <v>1</v>
      </c>
      <c r="AD987" s="23">
        <v>1</v>
      </c>
    </row>
    <row r="988" spans="1:30">
      <c r="A988" s="2" t="s">
        <v>30</v>
      </c>
      <c r="B988" s="2" t="s">
        <v>6272</v>
      </c>
      <c r="C988" s="2" t="s">
        <v>6273</v>
      </c>
      <c r="D988" s="2">
        <v>0</v>
      </c>
      <c r="E988" s="2">
        <v>37.527000000000001</v>
      </c>
      <c r="F988" s="2">
        <v>54</v>
      </c>
      <c r="G988" s="2">
        <v>9</v>
      </c>
      <c r="H988" s="2">
        <v>40</v>
      </c>
      <c r="I988" s="2">
        <v>9</v>
      </c>
      <c r="J988" s="2">
        <v>13.9</v>
      </c>
      <c r="K988" s="2">
        <v>81.349999999999994</v>
      </c>
      <c r="L988" s="2">
        <v>9</v>
      </c>
      <c r="M988" s="2" t="s">
        <v>40</v>
      </c>
      <c r="N988" s="2" t="s">
        <v>40</v>
      </c>
      <c r="O988" s="2" t="s">
        <v>40</v>
      </c>
      <c r="P988" s="2" t="s">
        <v>6274</v>
      </c>
      <c r="Q988" s="2" t="s">
        <v>6275</v>
      </c>
      <c r="R988" s="2" t="s">
        <v>6276</v>
      </c>
      <c r="S988" s="2" t="s">
        <v>6277</v>
      </c>
      <c r="T988" s="2" t="s">
        <v>40</v>
      </c>
      <c r="U988" s="2">
        <v>0</v>
      </c>
      <c r="V988" s="22">
        <v>0.95699999999999996</v>
      </c>
      <c r="W988" s="22">
        <v>0.57399999999999995</v>
      </c>
      <c r="X988" s="22">
        <v>0.57299999999999995</v>
      </c>
      <c r="Y988" s="102">
        <v>0.95101457707226</v>
      </c>
      <c r="Z988" s="102">
        <v>2.2404614349325101E-6</v>
      </c>
      <c r="AA988" s="102">
        <v>2.7848561412469099E-6</v>
      </c>
      <c r="AB988" s="23">
        <v>1</v>
      </c>
      <c r="AC988" s="23">
        <v>6.2458042639701005E-5</v>
      </c>
      <c r="AD988" s="23">
        <v>5.81655180410433E-5</v>
      </c>
    </row>
    <row r="989" spans="1:30">
      <c r="A989" s="2" t="s">
        <v>30</v>
      </c>
      <c r="B989" s="2" t="s">
        <v>6278</v>
      </c>
      <c r="C989" s="2" t="s">
        <v>6279</v>
      </c>
      <c r="D989" s="2">
        <v>0</v>
      </c>
      <c r="E989" s="2">
        <v>37.433</v>
      </c>
      <c r="F989" s="2">
        <v>19</v>
      </c>
      <c r="G989" s="2">
        <v>7</v>
      </c>
      <c r="H989" s="2">
        <v>28</v>
      </c>
      <c r="I989" s="2">
        <v>7</v>
      </c>
      <c r="J989" s="2">
        <v>47.1</v>
      </c>
      <c r="K989" s="2">
        <v>93.34</v>
      </c>
      <c r="L989" s="2">
        <v>7</v>
      </c>
      <c r="M989" s="2" t="s">
        <v>33</v>
      </c>
      <c r="N989" s="2" t="s">
        <v>34</v>
      </c>
      <c r="O989" s="2" t="s">
        <v>55</v>
      </c>
      <c r="P989" s="2" t="s">
        <v>5802</v>
      </c>
      <c r="Q989" s="2" t="s">
        <v>6280</v>
      </c>
      <c r="R989" s="2" t="s">
        <v>6281</v>
      </c>
      <c r="S989" s="2" t="s">
        <v>6282</v>
      </c>
      <c r="T989" s="2" t="s">
        <v>50</v>
      </c>
      <c r="U989" s="2">
        <v>0</v>
      </c>
      <c r="V989" s="22">
        <v>0.57099999999999995</v>
      </c>
      <c r="W989" s="22">
        <v>0.59199999999999997</v>
      </c>
      <c r="X989" s="22">
        <v>0.51400000000000001</v>
      </c>
      <c r="Y989" s="102">
        <v>0.76086987039492004</v>
      </c>
      <c r="Z989" s="102">
        <v>0.779330553098596</v>
      </c>
      <c r="AA989" s="102">
        <v>0.60679037233002697</v>
      </c>
      <c r="AB989" s="23">
        <v>1</v>
      </c>
      <c r="AC989" s="23">
        <v>1</v>
      </c>
      <c r="AD989" s="23">
        <v>1</v>
      </c>
    </row>
    <row r="990" spans="1:30">
      <c r="A990" s="2" t="s">
        <v>30</v>
      </c>
      <c r="B990" s="2" t="s">
        <v>6283</v>
      </c>
      <c r="C990" s="2" t="s">
        <v>6284</v>
      </c>
      <c r="D990" s="2">
        <v>0</v>
      </c>
      <c r="E990" s="2">
        <v>37.26</v>
      </c>
      <c r="F990" s="2">
        <v>25</v>
      </c>
      <c r="G990" s="2">
        <v>11</v>
      </c>
      <c r="H990" s="2">
        <v>33</v>
      </c>
      <c r="I990" s="2">
        <v>11</v>
      </c>
      <c r="J990" s="2">
        <v>53.9</v>
      </c>
      <c r="K990" s="2">
        <v>105.17</v>
      </c>
      <c r="L990" s="2">
        <v>11</v>
      </c>
      <c r="M990" s="2" t="s">
        <v>33</v>
      </c>
      <c r="N990" s="2" t="s">
        <v>141</v>
      </c>
      <c r="O990" s="2" t="s">
        <v>77</v>
      </c>
      <c r="P990" s="2" t="s">
        <v>6285</v>
      </c>
      <c r="Q990" s="2" t="s">
        <v>6286</v>
      </c>
      <c r="R990" s="2" t="s">
        <v>6287</v>
      </c>
      <c r="S990" s="2" t="s">
        <v>6288</v>
      </c>
      <c r="T990" s="2" t="s">
        <v>40</v>
      </c>
      <c r="U990" s="2">
        <v>0</v>
      </c>
      <c r="V990" s="22">
        <v>1.0920000000000001</v>
      </c>
      <c r="W990" s="22">
        <v>1.073</v>
      </c>
      <c r="X990" s="22">
        <v>1.052</v>
      </c>
      <c r="Y990" s="102">
        <v>0.98115776551696798</v>
      </c>
      <c r="Z990" s="102">
        <v>0.98536696671815205</v>
      </c>
      <c r="AA990" s="102">
        <v>0.99949910088975902</v>
      </c>
      <c r="AB990" s="23">
        <v>1</v>
      </c>
      <c r="AC990" s="23">
        <v>1</v>
      </c>
      <c r="AD990" s="23">
        <v>1</v>
      </c>
    </row>
    <row r="991" spans="1:30">
      <c r="A991" s="2" t="s">
        <v>30</v>
      </c>
      <c r="B991" s="2" t="s">
        <v>6289</v>
      </c>
      <c r="C991" s="2" t="s">
        <v>6290</v>
      </c>
      <c r="D991" s="2">
        <v>0</v>
      </c>
      <c r="E991" s="2">
        <v>37.234999999999999</v>
      </c>
      <c r="F991" s="2">
        <v>35</v>
      </c>
      <c r="G991" s="2">
        <v>9</v>
      </c>
      <c r="H991" s="2">
        <v>29</v>
      </c>
      <c r="I991" s="2">
        <v>9</v>
      </c>
      <c r="J991" s="2">
        <v>28.4</v>
      </c>
      <c r="K991" s="2">
        <v>102.33</v>
      </c>
      <c r="L991" s="2">
        <v>9</v>
      </c>
      <c r="M991" s="2" t="s">
        <v>33</v>
      </c>
      <c r="N991" s="2" t="s">
        <v>141</v>
      </c>
      <c r="O991" s="2" t="s">
        <v>158</v>
      </c>
      <c r="P991" s="2" t="s">
        <v>6291</v>
      </c>
      <c r="Q991" s="2" t="s">
        <v>6292</v>
      </c>
      <c r="R991" s="2" t="s">
        <v>6293</v>
      </c>
      <c r="S991" s="2" t="s">
        <v>6294</v>
      </c>
      <c r="T991" s="2" t="s">
        <v>319</v>
      </c>
      <c r="U991" s="2">
        <v>0</v>
      </c>
      <c r="V991" s="22">
        <v>1.131</v>
      </c>
      <c r="W991" s="22">
        <v>1.2789999999999999</v>
      </c>
      <c r="X991" s="22">
        <v>1.3360000000000001</v>
      </c>
      <c r="Y991" s="102">
        <v>0.98468030333536904</v>
      </c>
      <c r="Z991" s="102">
        <v>0.67888281240192605</v>
      </c>
      <c r="AA991" s="102">
        <v>0.56393826841125705</v>
      </c>
      <c r="AB991" s="23">
        <v>1</v>
      </c>
      <c r="AC991" s="23">
        <v>1</v>
      </c>
      <c r="AD991" s="23">
        <v>1</v>
      </c>
    </row>
    <row r="992" spans="1:30">
      <c r="A992" s="2" t="s">
        <v>30</v>
      </c>
      <c r="B992" s="2" t="s">
        <v>6295</v>
      </c>
      <c r="C992" s="2" t="s">
        <v>6296</v>
      </c>
      <c r="D992" s="2">
        <v>0</v>
      </c>
      <c r="E992" s="2">
        <v>37.136000000000003</v>
      </c>
      <c r="F992" s="2">
        <v>65</v>
      </c>
      <c r="G992" s="2">
        <v>7</v>
      </c>
      <c r="H992" s="2">
        <v>25</v>
      </c>
      <c r="I992" s="2">
        <v>7</v>
      </c>
      <c r="J992" s="2">
        <v>13.6</v>
      </c>
      <c r="K992" s="2">
        <v>80.58</v>
      </c>
      <c r="L992" s="2">
        <v>7</v>
      </c>
      <c r="M992" s="2" t="s">
        <v>40</v>
      </c>
      <c r="N992" s="2" t="s">
        <v>86</v>
      </c>
      <c r="O992" s="2" t="s">
        <v>40</v>
      </c>
      <c r="P992" s="2" t="s">
        <v>4866</v>
      </c>
      <c r="Q992" s="2" t="s">
        <v>6297</v>
      </c>
      <c r="R992" s="2" t="s">
        <v>6298</v>
      </c>
      <c r="S992" s="2" t="s">
        <v>6299</v>
      </c>
      <c r="T992" s="2" t="s">
        <v>40</v>
      </c>
      <c r="U992" s="2">
        <v>0</v>
      </c>
      <c r="V992" s="22">
        <v>1.0920000000000001</v>
      </c>
      <c r="W992" s="22">
        <v>1.083</v>
      </c>
      <c r="X992" s="22">
        <v>1.1140000000000001</v>
      </c>
      <c r="Y992" s="102">
        <v>0.99454542886882302</v>
      </c>
      <c r="Z992" s="102">
        <v>0.99478178430701103</v>
      </c>
      <c r="AA992" s="102">
        <v>0.98965496270803499</v>
      </c>
      <c r="AB992" s="23">
        <v>1</v>
      </c>
      <c r="AC992" s="23">
        <v>1</v>
      </c>
      <c r="AD992" s="23">
        <v>1</v>
      </c>
    </row>
    <row r="993" spans="1:30">
      <c r="A993" s="2" t="s">
        <v>30</v>
      </c>
      <c r="B993" s="2" t="s">
        <v>6300</v>
      </c>
      <c r="C993" s="2" t="s">
        <v>6301</v>
      </c>
      <c r="D993" s="2">
        <v>0</v>
      </c>
      <c r="E993" s="2">
        <v>36.932000000000002</v>
      </c>
      <c r="F993" s="2">
        <v>30</v>
      </c>
      <c r="G993" s="2">
        <v>9</v>
      </c>
      <c r="H993" s="2">
        <v>19</v>
      </c>
      <c r="I993" s="2">
        <v>9</v>
      </c>
      <c r="J993" s="2">
        <v>40.6</v>
      </c>
      <c r="K993" s="2">
        <v>67.569999999999993</v>
      </c>
      <c r="L993" s="2">
        <v>9</v>
      </c>
      <c r="M993" s="2" t="s">
        <v>53</v>
      </c>
      <c r="N993" s="2" t="s">
        <v>40</v>
      </c>
      <c r="O993" s="2" t="s">
        <v>77</v>
      </c>
      <c r="P993" s="2" t="s">
        <v>6302</v>
      </c>
      <c r="Q993" s="2" t="s">
        <v>6303</v>
      </c>
      <c r="R993" s="2" t="s">
        <v>6304</v>
      </c>
      <c r="S993" s="2" t="s">
        <v>6305</v>
      </c>
      <c r="T993" s="2" t="s">
        <v>40</v>
      </c>
      <c r="U993" s="2">
        <v>0</v>
      </c>
      <c r="V993" s="22">
        <v>0.97199999999999998</v>
      </c>
      <c r="W993" s="22">
        <v>0.80600000000000005</v>
      </c>
      <c r="X993" s="22">
        <v>0.84199999999999997</v>
      </c>
      <c r="Y993" s="102">
        <v>0.99999983374462498</v>
      </c>
      <c r="Z993" s="102">
        <v>0.94166158446700898</v>
      </c>
      <c r="AA993" s="102">
        <v>0.96592858814544202</v>
      </c>
      <c r="AB993" s="23">
        <v>1</v>
      </c>
      <c r="AC993" s="23">
        <v>1</v>
      </c>
      <c r="AD993" s="23">
        <v>1</v>
      </c>
    </row>
    <row r="994" spans="1:30">
      <c r="A994" s="2" t="s">
        <v>30</v>
      </c>
      <c r="B994" s="2" t="s">
        <v>6306</v>
      </c>
      <c r="C994" s="2" t="s">
        <v>6307</v>
      </c>
      <c r="D994" s="2">
        <v>0</v>
      </c>
      <c r="E994" s="2">
        <v>36.923999999999999</v>
      </c>
      <c r="F994" s="2">
        <v>48</v>
      </c>
      <c r="G994" s="2">
        <v>8</v>
      </c>
      <c r="H994" s="2">
        <v>29</v>
      </c>
      <c r="I994" s="2">
        <v>8</v>
      </c>
      <c r="J994" s="2">
        <v>30.4</v>
      </c>
      <c r="K994" s="2">
        <v>104.97</v>
      </c>
      <c r="L994" s="2">
        <v>8</v>
      </c>
      <c r="M994" s="2" t="s">
        <v>33</v>
      </c>
      <c r="N994" s="2" t="s">
        <v>40</v>
      </c>
      <c r="O994" s="2" t="s">
        <v>511</v>
      </c>
      <c r="P994" s="2" t="s">
        <v>3920</v>
      </c>
      <c r="Q994" s="2" t="s">
        <v>6308</v>
      </c>
      <c r="R994" s="2" t="s">
        <v>6309</v>
      </c>
      <c r="S994" s="2" t="s">
        <v>6310</v>
      </c>
      <c r="T994" s="2" t="s">
        <v>40</v>
      </c>
      <c r="U994" s="2">
        <v>0</v>
      </c>
      <c r="V994" s="22">
        <v>1.2949999999999999</v>
      </c>
      <c r="W994" s="22">
        <v>1.298</v>
      </c>
      <c r="X994" s="22">
        <v>1.4770000000000001</v>
      </c>
      <c r="Y994" s="102">
        <v>0.29521714208668498</v>
      </c>
      <c r="Z994" s="102">
        <v>0.13760811741046899</v>
      </c>
      <c r="AA994" s="102">
        <v>3.3833472213129302E-2</v>
      </c>
      <c r="AB994" s="23">
        <v>1</v>
      </c>
      <c r="AC994" s="23">
        <v>0.52473800788473302</v>
      </c>
      <c r="AD994" s="23">
        <v>0.148770148152468</v>
      </c>
    </row>
    <row r="995" spans="1:30">
      <c r="A995" s="2" t="s">
        <v>30</v>
      </c>
      <c r="B995" s="2" t="s">
        <v>6311</v>
      </c>
      <c r="C995" s="2" t="s">
        <v>6312</v>
      </c>
      <c r="D995" s="2">
        <v>0</v>
      </c>
      <c r="E995" s="2">
        <v>36.908000000000001</v>
      </c>
      <c r="F995" s="2">
        <v>15</v>
      </c>
      <c r="G995" s="2">
        <v>10</v>
      </c>
      <c r="H995" s="2">
        <v>20</v>
      </c>
      <c r="I995" s="2">
        <v>10</v>
      </c>
      <c r="J995" s="2">
        <v>93.1</v>
      </c>
      <c r="K995" s="2">
        <v>67.66</v>
      </c>
      <c r="L995" s="2">
        <v>10</v>
      </c>
      <c r="M995" s="2" t="s">
        <v>33</v>
      </c>
      <c r="N995" s="2" t="s">
        <v>314</v>
      </c>
      <c r="O995" s="2" t="s">
        <v>158</v>
      </c>
      <c r="P995" s="2" t="s">
        <v>3594</v>
      </c>
      <c r="Q995" s="2" t="s">
        <v>6313</v>
      </c>
      <c r="R995" s="2" t="s">
        <v>6314</v>
      </c>
      <c r="S995" s="2" t="s">
        <v>6315</v>
      </c>
      <c r="T995" s="2" t="s">
        <v>3598</v>
      </c>
      <c r="U995" s="2">
        <v>0</v>
      </c>
      <c r="V995" s="22">
        <v>0.59399999999999997</v>
      </c>
      <c r="W995" s="22">
        <v>0.63400000000000001</v>
      </c>
      <c r="X995" s="22">
        <v>0.66300000000000003</v>
      </c>
      <c r="Y995" s="102">
        <v>0.28514867519633602</v>
      </c>
      <c r="Z995" s="102">
        <v>0.44679640084860101</v>
      </c>
      <c r="AA995" s="102">
        <v>0.47731385664651299</v>
      </c>
      <c r="AB995" s="23">
        <v>1</v>
      </c>
      <c r="AC995" s="23">
        <v>1</v>
      </c>
      <c r="AD995" s="23">
        <v>1</v>
      </c>
    </row>
    <row r="996" spans="1:30">
      <c r="A996" s="2" t="s">
        <v>30</v>
      </c>
      <c r="B996" s="2" t="s">
        <v>6316</v>
      </c>
      <c r="C996" s="2" t="s">
        <v>6317</v>
      </c>
      <c r="D996" s="2">
        <v>0</v>
      </c>
      <c r="E996" s="2">
        <v>36.822000000000003</v>
      </c>
      <c r="F996" s="2">
        <v>48</v>
      </c>
      <c r="G996" s="2">
        <v>8</v>
      </c>
      <c r="H996" s="2">
        <v>30</v>
      </c>
      <c r="I996" s="2">
        <v>8</v>
      </c>
      <c r="J996" s="2">
        <v>27.8</v>
      </c>
      <c r="K996" s="2">
        <v>108.47</v>
      </c>
      <c r="L996" s="2">
        <v>8</v>
      </c>
      <c r="M996" s="2" t="s">
        <v>6318</v>
      </c>
      <c r="N996" s="2" t="s">
        <v>40</v>
      </c>
      <c r="O996" s="2" t="s">
        <v>1583</v>
      </c>
      <c r="P996" s="2" t="s">
        <v>6319</v>
      </c>
      <c r="Q996" s="2" t="s">
        <v>6320</v>
      </c>
      <c r="R996" s="2" t="s">
        <v>6321</v>
      </c>
      <c r="S996" s="2" t="s">
        <v>6322</v>
      </c>
      <c r="T996" s="2" t="s">
        <v>40</v>
      </c>
      <c r="U996" s="2">
        <v>0</v>
      </c>
      <c r="V996" s="22">
        <v>1.04</v>
      </c>
      <c r="W996" s="22">
        <v>1.0920000000000001</v>
      </c>
      <c r="X996" s="22">
        <v>1.077</v>
      </c>
      <c r="Y996" s="102">
        <v>0.99995500106889901</v>
      </c>
      <c r="Z996" s="102">
        <v>0.99551695008265195</v>
      </c>
      <c r="AA996" s="102">
        <v>0.99830263377133499</v>
      </c>
      <c r="AB996" s="23">
        <v>1</v>
      </c>
      <c r="AC996" s="23">
        <v>1</v>
      </c>
      <c r="AD996" s="23">
        <v>1</v>
      </c>
    </row>
    <row r="997" spans="1:30">
      <c r="A997" s="2" t="s">
        <v>30</v>
      </c>
      <c r="B997" s="2" t="s">
        <v>6323</v>
      </c>
      <c r="C997" s="2" t="s">
        <v>6324</v>
      </c>
      <c r="D997" s="2">
        <v>0</v>
      </c>
      <c r="E997" s="2">
        <v>36.79</v>
      </c>
      <c r="F997" s="2">
        <v>19</v>
      </c>
      <c r="G997" s="2">
        <v>10</v>
      </c>
      <c r="H997" s="2">
        <v>23</v>
      </c>
      <c r="I997" s="2">
        <v>10</v>
      </c>
      <c r="J997" s="2">
        <v>78.8</v>
      </c>
      <c r="K997" s="2">
        <v>71.62</v>
      </c>
      <c r="L997" s="2">
        <v>10</v>
      </c>
      <c r="M997" s="2" t="s">
        <v>33</v>
      </c>
      <c r="N997" s="2" t="s">
        <v>34</v>
      </c>
      <c r="O997" s="2" t="s">
        <v>929</v>
      </c>
      <c r="P997" s="2" t="s">
        <v>6325</v>
      </c>
      <c r="Q997" s="2" t="s">
        <v>6326</v>
      </c>
      <c r="R997" s="2" t="s">
        <v>6327</v>
      </c>
      <c r="S997" s="2" t="s">
        <v>6328</v>
      </c>
      <c r="T997" s="2" t="s">
        <v>40</v>
      </c>
      <c r="U997" s="2">
        <v>0</v>
      </c>
      <c r="V997" s="22">
        <v>0.86799999999999999</v>
      </c>
      <c r="W997" s="22">
        <v>0.83899999999999997</v>
      </c>
      <c r="X997" s="22">
        <v>0.82699999999999996</v>
      </c>
      <c r="Y997" s="102">
        <v>0.95558315187550702</v>
      </c>
      <c r="Z997" s="102">
        <v>0.89906084325955804</v>
      </c>
      <c r="AA997" s="102">
        <v>0.91095363862011103</v>
      </c>
      <c r="AB997" s="23">
        <v>1</v>
      </c>
      <c r="AC997" s="23">
        <v>1</v>
      </c>
      <c r="AD997" s="23">
        <v>1</v>
      </c>
    </row>
    <row r="998" spans="1:30">
      <c r="A998" s="2" t="s">
        <v>30</v>
      </c>
      <c r="B998" s="2" t="s">
        <v>6329</v>
      </c>
      <c r="C998" s="2" t="s">
        <v>6330</v>
      </c>
      <c r="D998" s="2">
        <v>0</v>
      </c>
      <c r="E998" s="2">
        <v>36.777999999999999</v>
      </c>
      <c r="F998" s="2">
        <v>40</v>
      </c>
      <c r="G998" s="2">
        <v>8</v>
      </c>
      <c r="H998" s="2">
        <v>33</v>
      </c>
      <c r="I998" s="2">
        <v>8</v>
      </c>
      <c r="J998" s="2">
        <v>27.1</v>
      </c>
      <c r="K998" s="2">
        <v>114.19</v>
      </c>
      <c r="L998" s="2">
        <v>8</v>
      </c>
      <c r="M998" s="2" t="s">
        <v>33</v>
      </c>
      <c r="N998" s="2" t="s">
        <v>40</v>
      </c>
      <c r="O998" s="2" t="s">
        <v>511</v>
      </c>
      <c r="P998" s="2" t="s">
        <v>6331</v>
      </c>
      <c r="Q998" s="2" t="s">
        <v>6332</v>
      </c>
      <c r="R998" s="2" t="s">
        <v>6333</v>
      </c>
      <c r="S998" s="2" t="s">
        <v>6334</v>
      </c>
      <c r="T998" s="2" t="s">
        <v>40</v>
      </c>
      <c r="U998" s="2">
        <v>0</v>
      </c>
      <c r="V998" s="22">
        <v>1.361</v>
      </c>
      <c r="W998" s="22">
        <v>1.7829999999999999</v>
      </c>
      <c r="X998" s="22">
        <v>1.284</v>
      </c>
      <c r="Y998" s="102">
        <v>0.99910046990470003</v>
      </c>
      <c r="Z998" s="102">
        <v>0.96616804139380197</v>
      </c>
      <c r="AA998" s="102">
        <v>0.998649573452974</v>
      </c>
      <c r="AB998" s="23">
        <v>1</v>
      </c>
      <c r="AC998" s="23">
        <v>1</v>
      </c>
      <c r="AD998" s="23">
        <v>1</v>
      </c>
    </row>
    <row r="999" spans="1:30">
      <c r="A999" s="2" t="s">
        <v>30</v>
      </c>
      <c r="B999" s="2" t="s">
        <v>6335</v>
      </c>
      <c r="C999" s="2" t="s">
        <v>6336</v>
      </c>
      <c r="D999" s="2">
        <v>0</v>
      </c>
      <c r="E999" s="2">
        <v>36.674999999999997</v>
      </c>
      <c r="F999" s="2">
        <v>69</v>
      </c>
      <c r="G999" s="2">
        <v>4</v>
      </c>
      <c r="H999" s="2">
        <v>25</v>
      </c>
      <c r="I999" s="2">
        <v>4</v>
      </c>
      <c r="J999" s="2">
        <v>12</v>
      </c>
      <c r="K999" s="2">
        <v>115.93</v>
      </c>
      <c r="L999" s="2">
        <v>4</v>
      </c>
      <c r="M999" s="2" t="s">
        <v>53</v>
      </c>
      <c r="N999" s="2" t="s">
        <v>40</v>
      </c>
      <c r="O999" s="2" t="s">
        <v>158</v>
      </c>
      <c r="P999" s="2" t="s">
        <v>6337</v>
      </c>
      <c r="Q999" s="2" t="s">
        <v>6338</v>
      </c>
      <c r="R999" s="2" t="s">
        <v>6339</v>
      </c>
      <c r="S999" s="2" t="s">
        <v>6340</v>
      </c>
      <c r="T999" s="2" t="s">
        <v>40</v>
      </c>
      <c r="U999" s="2">
        <v>0</v>
      </c>
      <c r="V999" s="22">
        <v>1.228</v>
      </c>
      <c r="W999" s="22">
        <v>1.306</v>
      </c>
      <c r="X999" s="22">
        <v>1.3260000000000001</v>
      </c>
      <c r="Y999" s="102">
        <v>0.88912735263438802</v>
      </c>
      <c r="Z999" s="102">
        <v>0.60869257377208597</v>
      </c>
      <c r="AA999" s="102">
        <v>0.56884669794146203</v>
      </c>
      <c r="AB999" s="23">
        <v>1</v>
      </c>
      <c r="AC999" s="23">
        <v>1</v>
      </c>
      <c r="AD999" s="23">
        <v>1</v>
      </c>
    </row>
    <row r="1000" spans="1:30">
      <c r="A1000" s="2" t="s">
        <v>30</v>
      </c>
      <c r="B1000" s="2" t="s">
        <v>6341</v>
      </c>
      <c r="C1000" s="2" t="s">
        <v>6342</v>
      </c>
      <c r="D1000" s="2">
        <v>0</v>
      </c>
      <c r="E1000" s="2">
        <v>36.621000000000002</v>
      </c>
      <c r="F1000" s="2">
        <v>22</v>
      </c>
      <c r="G1000" s="2">
        <v>6</v>
      </c>
      <c r="H1000" s="2">
        <v>16</v>
      </c>
      <c r="I1000" s="2">
        <v>6</v>
      </c>
      <c r="J1000" s="2">
        <v>56.5</v>
      </c>
      <c r="K1000" s="2">
        <v>65.900000000000006</v>
      </c>
      <c r="L1000" s="2">
        <v>6</v>
      </c>
      <c r="M1000" s="2" t="s">
        <v>53</v>
      </c>
      <c r="N1000" s="2" t="s">
        <v>40</v>
      </c>
      <c r="O1000" s="2" t="s">
        <v>511</v>
      </c>
      <c r="P1000" s="2" t="s">
        <v>6343</v>
      </c>
      <c r="Q1000" s="2" t="s">
        <v>6344</v>
      </c>
      <c r="R1000" s="2" t="s">
        <v>6345</v>
      </c>
      <c r="S1000" s="2" t="s">
        <v>6346</v>
      </c>
      <c r="T1000" s="2" t="s">
        <v>40</v>
      </c>
      <c r="U1000" s="2">
        <v>0</v>
      </c>
      <c r="V1000" s="22">
        <v>1.0509999999999999</v>
      </c>
      <c r="W1000" s="22">
        <v>0.93500000000000005</v>
      </c>
      <c r="X1000" s="22">
        <v>1.1559999999999999</v>
      </c>
      <c r="Y1000" s="102">
        <v>0.99993869357548304</v>
      </c>
      <c r="Z1000" s="102">
        <v>0.99995362045480296</v>
      </c>
      <c r="AA1000" s="102">
        <v>0.99920739815350401</v>
      </c>
      <c r="AB1000" s="23">
        <v>1</v>
      </c>
      <c r="AC1000" s="23">
        <v>1</v>
      </c>
      <c r="AD1000" s="23">
        <v>1</v>
      </c>
    </row>
    <row r="1001" spans="1:30">
      <c r="A1001" s="2" t="s">
        <v>30</v>
      </c>
      <c r="B1001" s="2" t="s">
        <v>6347</v>
      </c>
      <c r="C1001" s="2" t="s">
        <v>6348</v>
      </c>
      <c r="D1001" s="2">
        <v>0</v>
      </c>
      <c r="E1001" s="2">
        <v>36.615000000000002</v>
      </c>
      <c r="F1001" s="2">
        <v>40</v>
      </c>
      <c r="G1001" s="2">
        <v>9</v>
      </c>
      <c r="H1001" s="2">
        <v>24</v>
      </c>
      <c r="I1001" s="2">
        <v>9</v>
      </c>
      <c r="J1001" s="2">
        <v>32.5</v>
      </c>
      <c r="K1001" s="2">
        <v>84.64</v>
      </c>
      <c r="L1001" s="2">
        <v>9</v>
      </c>
      <c r="M1001" s="2" t="s">
        <v>85</v>
      </c>
      <c r="N1001" s="2" t="s">
        <v>40</v>
      </c>
      <c r="O1001" s="2" t="s">
        <v>282</v>
      </c>
      <c r="P1001" s="2" t="s">
        <v>6349</v>
      </c>
      <c r="Q1001" s="2" t="s">
        <v>6350</v>
      </c>
      <c r="R1001" s="2" t="s">
        <v>6351</v>
      </c>
      <c r="S1001" s="2" t="s">
        <v>6352</v>
      </c>
      <c r="T1001" s="2" t="s">
        <v>40</v>
      </c>
      <c r="U1001" s="2">
        <v>0</v>
      </c>
      <c r="V1001" s="22">
        <v>0.97899999999999998</v>
      </c>
      <c r="W1001" s="22">
        <v>0.85299999999999998</v>
      </c>
      <c r="X1001" s="22">
        <v>0.90500000000000003</v>
      </c>
      <c r="Y1001" s="102">
        <v>0.99999997830242104</v>
      </c>
      <c r="Z1001" s="102">
        <v>0.99773657289976003</v>
      </c>
      <c r="AA1001" s="102">
        <v>0.99974729212829505</v>
      </c>
      <c r="AB1001" s="23">
        <v>1</v>
      </c>
      <c r="AC1001" s="23">
        <v>1</v>
      </c>
      <c r="AD1001" s="23">
        <v>1</v>
      </c>
    </row>
    <row r="1002" spans="1:30">
      <c r="A1002" s="2" t="s">
        <v>30</v>
      </c>
      <c r="B1002" s="2" t="s">
        <v>6353</v>
      </c>
      <c r="C1002" s="2" t="s">
        <v>6354</v>
      </c>
      <c r="D1002" s="2">
        <v>0</v>
      </c>
      <c r="E1002" s="2">
        <v>36.563000000000002</v>
      </c>
      <c r="F1002" s="2">
        <v>38</v>
      </c>
      <c r="G1002" s="2">
        <v>7</v>
      </c>
      <c r="H1002" s="2">
        <v>20</v>
      </c>
      <c r="I1002" s="2">
        <v>7</v>
      </c>
      <c r="J1002" s="2">
        <v>35.1</v>
      </c>
      <c r="K1002" s="2">
        <v>107.31</v>
      </c>
      <c r="L1002" s="2">
        <v>7</v>
      </c>
      <c r="M1002" s="2" t="s">
        <v>33</v>
      </c>
      <c r="N1002" s="2" t="s">
        <v>314</v>
      </c>
      <c r="O1002" s="2" t="s">
        <v>45</v>
      </c>
      <c r="P1002" s="2" t="s">
        <v>6355</v>
      </c>
      <c r="Q1002" s="2" t="s">
        <v>6356</v>
      </c>
      <c r="R1002" s="2" t="s">
        <v>6357</v>
      </c>
      <c r="S1002" s="2" t="s">
        <v>6358</v>
      </c>
      <c r="T1002" s="2" t="s">
        <v>3692</v>
      </c>
      <c r="U1002" s="2">
        <v>0</v>
      </c>
      <c r="V1002" s="22">
        <v>1.069</v>
      </c>
      <c r="W1002" s="22">
        <v>1.05</v>
      </c>
      <c r="X1002" s="22">
        <v>1.121</v>
      </c>
      <c r="Y1002" s="102">
        <v>0.99903284785723701</v>
      </c>
      <c r="Z1002" s="102">
        <v>0.97553237633090295</v>
      </c>
      <c r="AA1002" s="102">
        <v>0.93542326175144097</v>
      </c>
      <c r="AB1002" s="23">
        <v>1</v>
      </c>
      <c r="AC1002" s="23">
        <v>1</v>
      </c>
      <c r="AD1002" s="23">
        <v>1</v>
      </c>
    </row>
    <row r="1003" spans="1:30">
      <c r="A1003" s="2" t="s">
        <v>30</v>
      </c>
      <c r="B1003" s="2" t="s">
        <v>6359</v>
      </c>
      <c r="C1003" s="2" t="s">
        <v>6360</v>
      </c>
      <c r="D1003" s="2">
        <v>0</v>
      </c>
      <c r="E1003" s="2">
        <v>36.53</v>
      </c>
      <c r="F1003" s="2">
        <v>30</v>
      </c>
      <c r="G1003" s="2">
        <v>10</v>
      </c>
      <c r="H1003" s="2">
        <v>25</v>
      </c>
      <c r="I1003" s="2">
        <v>10</v>
      </c>
      <c r="J1003" s="2">
        <v>36</v>
      </c>
      <c r="K1003" s="2">
        <v>56.78</v>
      </c>
      <c r="L1003" s="2">
        <v>10</v>
      </c>
      <c r="M1003" s="2" t="s">
        <v>33</v>
      </c>
      <c r="N1003" s="2" t="s">
        <v>86</v>
      </c>
      <c r="O1003" s="2" t="s">
        <v>3304</v>
      </c>
      <c r="P1003" s="2" t="s">
        <v>4801</v>
      </c>
      <c r="Q1003" s="2" t="s">
        <v>6361</v>
      </c>
      <c r="R1003" s="2" t="s">
        <v>6362</v>
      </c>
      <c r="S1003" s="2" t="s">
        <v>6363</v>
      </c>
      <c r="T1003" s="2" t="s">
        <v>40</v>
      </c>
      <c r="U1003" s="2">
        <v>0</v>
      </c>
      <c r="V1003" s="22">
        <v>0.75800000000000001</v>
      </c>
      <c r="W1003" s="22">
        <v>0.62</v>
      </c>
      <c r="X1003" s="22">
        <v>0.51600000000000001</v>
      </c>
      <c r="Y1003" s="102">
        <v>2.86217787591171E-2</v>
      </c>
      <c r="Z1003" s="102">
        <v>5.8237532260962998E-4</v>
      </c>
      <c r="AA1003" s="102">
        <v>3.3265030120799302E-5</v>
      </c>
      <c r="AB1003" s="23">
        <v>0.19702932344291099</v>
      </c>
      <c r="AC1003" s="23">
        <v>6.2965049585676398E-3</v>
      </c>
      <c r="AD1003" s="23">
        <v>4.4305163305818202E-4</v>
      </c>
    </row>
    <row r="1004" spans="1:30">
      <c r="A1004" s="2" t="s">
        <v>30</v>
      </c>
      <c r="B1004" s="2" t="s">
        <v>6364</v>
      </c>
      <c r="C1004" s="2" t="s">
        <v>6365</v>
      </c>
      <c r="D1004" s="2">
        <v>0</v>
      </c>
      <c r="E1004" s="2">
        <v>36.465000000000003</v>
      </c>
      <c r="F1004" s="2">
        <v>41</v>
      </c>
      <c r="G1004" s="2">
        <v>5</v>
      </c>
      <c r="H1004" s="2">
        <v>29</v>
      </c>
      <c r="I1004" s="2">
        <v>5</v>
      </c>
      <c r="J1004" s="2">
        <v>14</v>
      </c>
      <c r="K1004" s="2">
        <v>108.02</v>
      </c>
      <c r="L1004" s="2">
        <v>5</v>
      </c>
      <c r="M1004" s="2" t="s">
        <v>2155</v>
      </c>
      <c r="N1004" s="2" t="s">
        <v>40</v>
      </c>
      <c r="O1004" s="2" t="s">
        <v>40</v>
      </c>
      <c r="P1004" s="2" t="s">
        <v>6366</v>
      </c>
      <c r="Q1004" s="2" t="s">
        <v>6367</v>
      </c>
      <c r="R1004" s="2" t="s">
        <v>6368</v>
      </c>
      <c r="S1004" s="2" t="s">
        <v>6369</v>
      </c>
      <c r="T1004" s="2" t="s">
        <v>40</v>
      </c>
      <c r="U1004" s="2">
        <v>0</v>
      </c>
      <c r="V1004" s="22">
        <v>0.68799999999999994</v>
      </c>
      <c r="W1004" s="22">
        <v>0.55000000000000004</v>
      </c>
      <c r="X1004" s="22">
        <v>0.57199999999999995</v>
      </c>
      <c r="Y1004" s="102">
        <v>0.23479206138227701</v>
      </c>
      <c r="Z1004" s="102">
        <v>3.6235459267947502E-2</v>
      </c>
      <c r="AA1004" s="102">
        <v>2.49221918888279E-2</v>
      </c>
      <c r="AB1004" s="23">
        <v>1</v>
      </c>
      <c r="AC1004" s="23">
        <v>0.18655679029268199</v>
      </c>
      <c r="AD1004" s="23">
        <v>0.114517471729164</v>
      </c>
    </row>
    <row r="1005" spans="1:30">
      <c r="A1005" s="2" t="s">
        <v>30</v>
      </c>
      <c r="B1005" s="2" t="s">
        <v>6370</v>
      </c>
      <c r="C1005" s="2" t="s">
        <v>6371</v>
      </c>
      <c r="D1005" s="2">
        <v>0</v>
      </c>
      <c r="E1005" s="2">
        <v>36.433999999999997</v>
      </c>
      <c r="F1005" s="2">
        <v>45</v>
      </c>
      <c r="G1005" s="2">
        <v>2</v>
      </c>
      <c r="H1005" s="2">
        <v>39</v>
      </c>
      <c r="I1005" s="2">
        <v>2</v>
      </c>
      <c r="J1005" s="2">
        <v>8.1999999999999993</v>
      </c>
      <c r="K1005" s="2">
        <v>176.05</v>
      </c>
      <c r="L1005" s="2">
        <v>2</v>
      </c>
      <c r="M1005" s="2" t="s">
        <v>40</v>
      </c>
      <c r="N1005" s="2" t="s">
        <v>40</v>
      </c>
      <c r="O1005" s="2" t="s">
        <v>40</v>
      </c>
      <c r="P1005" s="2" t="s">
        <v>6372</v>
      </c>
      <c r="Q1005" s="2" t="s">
        <v>6373</v>
      </c>
      <c r="R1005" s="2" t="s">
        <v>6374</v>
      </c>
      <c r="S1005" s="2" t="s">
        <v>6375</v>
      </c>
      <c r="T1005" s="2" t="s">
        <v>40</v>
      </c>
      <c r="U1005" s="2">
        <v>0</v>
      </c>
      <c r="V1005" s="22">
        <v>1.3240000000000001</v>
      </c>
      <c r="W1005" s="22">
        <v>1.387</v>
      </c>
      <c r="X1005" s="22">
        <v>1.2889999999999999</v>
      </c>
      <c r="Y1005" s="102">
        <v>0.73156627048618095</v>
      </c>
      <c r="Z1005" s="102">
        <v>0.63113090167471597</v>
      </c>
      <c r="AA1005" s="102">
        <v>0.83413112565202796</v>
      </c>
      <c r="AB1005" s="23">
        <v>1</v>
      </c>
      <c r="AC1005" s="23">
        <v>1</v>
      </c>
      <c r="AD1005" s="23">
        <v>1</v>
      </c>
    </row>
    <row r="1006" spans="1:30">
      <c r="A1006" s="2" t="s">
        <v>30</v>
      </c>
      <c r="B1006" s="2" t="s">
        <v>6376</v>
      </c>
      <c r="C1006" s="2" t="s">
        <v>6377</v>
      </c>
      <c r="D1006" s="2">
        <v>0</v>
      </c>
      <c r="E1006" s="2">
        <v>36.429000000000002</v>
      </c>
      <c r="F1006" s="2">
        <v>41</v>
      </c>
      <c r="G1006" s="2">
        <v>9</v>
      </c>
      <c r="H1006" s="2">
        <v>26</v>
      </c>
      <c r="I1006" s="2">
        <v>9</v>
      </c>
      <c r="J1006" s="2">
        <v>26.7</v>
      </c>
      <c r="K1006" s="2">
        <v>87.68</v>
      </c>
      <c r="L1006" s="2">
        <v>9</v>
      </c>
      <c r="M1006" s="2" t="s">
        <v>235</v>
      </c>
      <c r="N1006" s="2" t="s">
        <v>314</v>
      </c>
      <c r="O1006" s="2" t="s">
        <v>1468</v>
      </c>
      <c r="P1006" s="2" t="s">
        <v>2888</v>
      </c>
      <c r="Q1006" s="2" t="s">
        <v>6378</v>
      </c>
      <c r="R1006" s="2" t="s">
        <v>6379</v>
      </c>
      <c r="S1006" s="2" t="s">
        <v>6380</v>
      </c>
      <c r="T1006" s="2" t="s">
        <v>2385</v>
      </c>
      <c r="U1006" s="2">
        <v>0</v>
      </c>
      <c r="V1006" s="22">
        <v>1.133</v>
      </c>
      <c r="W1006" s="22">
        <v>1.1259999999999999</v>
      </c>
      <c r="X1006" s="22">
        <v>1.1439999999999999</v>
      </c>
      <c r="Y1006" s="102">
        <v>0.99804680647140998</v>
      </c>
      <c r="Z1006" s="102">
        <v>0.99792220277747801</v>
      </c>
      <c r="AA1006" s="102">
        <v>0.99564828373168901</v>
      </c>
      <c r="AB1006" s="23">
        <v>1</v>
      </c>
      <c r="AC1006" s="23">
        <v>1</v>
      </c>
      <c r="AD1006" s="23">
        <v>1</v>
      </c>
    </row>
    <row r="1007" spans="1:30">
      <c r="A1007" s="2" t="s">
        <v>30</v>
      </c>
      <c r="B1007" s="2" t="s">
        <v>6381</v>
      </c>
      <c r="C1007" s="2" t="s">
        <v>6382</v>
      </c>
      <c r="D1007" s="2">
        <v>0</v>
      </c>
      <c r="E1007" s="2">
        <v>36.421999999999997</v>
      </c>
      <c r="F1007" s="2">
        <v>22</v>
      </c>
      <c r="G1007" s="2">
        <v>9</v>
      </c>
      <c r="H1007" s="2">
        <v>22</v>
      </c>
      <c r="I1007" s="2">
        <v>9</v>
      </c>
      <c r="J1007" s="2">
        <v>53.8</v>
      </c>
      <c r="K1007" s="2">
        <v>72.47</v>
      </c>
      <c r="L1007" s="2">
        <v>9</v>
      </c>
      <c r="M1007" s="2" t="s">
        <v>33</v>
      </c>
      <c r="N1007" s="2" t="s">
        <v>44</v>
      </c>
      <c r="O1007" s="2" t="s">
        <v>35</v>
      </c>
      <c r="P1007" s="2" t="s">
        <v>6383</v>
      </c>
      <c r="Q1007" s="2" t="s">
        <v>6384</v>
      </c>
      <c r="R1007" s="2" t="s">
        <v>40</v>
      </c>
      <c r="S1007" s="2" t="s">
        <v>6385</v>
      </c>
      <c r="T1007" s="2" t="s">
        <v>50</v>
      </c>
      <c r="U1007" s="2">
        <v>0</v>
      </c>
      <c r="V1007" s="22">
        <v>0.7</v>
      </c>
      <c r="W1007" s="22">
        <v>0.73099999999999998</v>
      </c>
      <c r="X1007" s="22">
        <v>0.72199999999999998</v>
      </c>
      <c r="Y1007" s="102">
        <v>0.76192569522544895</v>
      </c>
      <c r="Z1007" s="102">
        <v>0.86073761653894798</v>
      </c>
      <c r="AA1007" s="102">
        <v>0.81108226466077604</v>
      </c>
      <c r="AB1007" s="23">
        <v>1</v>
      </c>
      <c r="AC1007" s="23">
        <v>1</v>
      </c>
      <c r="AD1007" s="23">
        <v>1</v>
      </c>
    </row>
    <row r="1008" spans="1:30">
      <c r="A1008" s="2" t="s">
        <v>30</v>
      </c>
      <c r="B1008" s="2" t="s">
        <v>6386</v>
      </c>
      <c r="C1008" s="2" t="s">
        <v>6387</v>
      </c>
      <c r="D1008" s="2">
        <v>0</v>
      </c>
      <c r="E1008" s="2">
        <v>36.279000000000003</v>
      </c>
      <c r="F1008" s="2">
        <v>22</v>
      </c>
      <c r="G1008" s="2">
        <v>7</v>
      </c>
      <c r="H1008" s="2">
        <v>23</v>
      </c>
      <c r="I1008" s="2">
        <v>7</v>
      </c>
      <c r="J1008" s="2">
        <v>42.7</v>
      </c>
      <c r="K1008" s="2">
        <v>79.72</v>
      </c>
      <c r="L1008" s="2">
        <v>7</v>
      </c>
      <c r="M1008" s="2" t="s">
        <v>2155</v>
      </c>
      <c r="N1008" s="2" t="s">
        <v>40</v>
      </c>
      <c r="O1008" s="2" t="s">
        <v>158</v>
      </c>
      <c r="P1008" s="2" t="s">
        <v>6388</v>
      </c>
      <c r="Q1008" s="2" t="s">
        <v>6389</v>
      </c>
      <c r="R1008" s="2" t="s">
        <v>6390</v>
      </c>
      <c r="S1008" s="2" t="s">
        <v>6391</v>
      </c>
      <c r="T1008" s="2" t="s">
        <v>40</v>
      </c>
      <c r="U1008" s="2">
        <v>0</v>
      </c>
      <c r="V1008" s="22">
        <v>0.91200000000000003</v>
      </c>
      <c r="W1008" s="22">
        <v>0.94299999999999995</v>
      </c>
      <c r="X1008" s="22">
        <v>0.95199999999999996</v>
      </c>
      <c r="Y1008" s="102">
        <v>0.99999934152292502</v>
      </c>
      <c r="Z1008" s="102">
        <v>0.99999970112811298</v>
      </c>
      <c r="AA1008" s="102">
        <v>0.99999984364485806</v>
      </c>
      <c r="AB1008" s="23">
        <v>1</v>
      </c>
      <c r="AC1008" s="23">
        <v>1</v>
      </c>
      <c r="AD1008" s="23">
        <v>1</v>
      </c>
    </row>
    <row r="1009" spans="1:30">
      <c r="A1009" s="2" t="s">
        <v>30</v>
      </c>
      <c r="B1009" s="2" t="s">
        <v>6392</v>
      </c>
      <c r="C1009" s="2" t="s">
        <v>6393</v>
      </c>
      <c r="D1009" s="2">
        <v>0</v>
      </c>
      <c r="E1009" s="2">
        <v>36.262999999999998</v>
      </c>
      <c r="F1009" s="2">
        <v>21</v>
      </c>
      <c r="G1009" s="2">
        <v>7</v>
      </c>
      <c r="H1009" s="2">
        <v>22</v>
      </c>
      <c r="I1009" s="2">
        <v>7</v>
      </c>
      <c r="J1009" s="2">
        <v>48.7</v>
      </c>
      <c r="K1009" s="2">
        <v>81.06</v>
      </c>
      <c r="L1009" s="2">
        <v>7</v>
      </c>
      <c r="M1009" s="2" t="s">
        <v>33</v>
      </c>
      <c r="N1009" s="2" t="s">
        <v>40</v>
      </c>
      <c r="O1009" s="2" t="s">
        <v>511</v>
      </c>
      <c r="P1009" s="2" t="s">
        <v>5738</v>
      </c>
      <c r="Q1009" s="2" t="s">
        <v>6394</v>
      </c>
      <c r="R1009" s="2" t="s">
        <v>6395</v>
      </c>
      <c r="S1009" s="2" t="s">
        <v>6396</v>
      </c>
      <c r="T1009" s="2" t="s">
        <v>5742</v>
      </c>
      <c r="U1009" s="2">
        <v>0</v>
      </c>
      <c r="V1009" s="22">
        <v>0.96099999999999997</v>
      </c>
      <c r="W1009" s="22">
        <v>1.083</v>
      </c>
      <c r="X1009" s="22">
        <v>1.2370000000000001</v>
      </c>
      <c r="Y1009" s="102">
        <v>0.99999437829138904</v>
      </c>
      <c r="Z1009" s="102">
        <v>0.99990084904068999</v>
      </c>
      <c r="AA1009" s="102">
        <v>0.99246955890963695</v>
      </c>
      <c r="AB1009" s="23">
        <v>1</v>
      </c>
      <c r="AC1009" s="23">
        <v>1</v>
      </c>
      <c r="AD1009" s="23">
        <v>1</v>
      </c>
    </row>
    <row r="1010" spans="1:30">
      <c r="A1010" s="2" t="s">
        <v>30</v>
      </c>
      <c r="B1010" s="2" t="s">
        <v>6397</v>
      </c>
      <c r="C1010" s="2" t="s">
        <v>6398</v>
      </c>
      <c r="D1010" s="2">
        <v>0</v>
      </c>
      <c r="E1010" s="2">
        <v>36.243000000000002</v>
      </c>
      <c r="F1010" s="2">
        <v>35</v>
      </c>
      <c r="G1010" s="2">
        <v>7</v>
      </c>
      <c r="H1010" s="2">
        <v>24</v>
      </c>
      <c r="I1010" s="2">
        <v>7</v>
      </c>
      <c r="J1010" s="2">
        <v>37.200000000000003</v>
      </c>
      <c r="K1010" s="2">
        <v>100.46</v>
      </c>
      <c r="L1010" s="2">
        <v>7</v>
      </c>
      <c r="M1010" s="2" t="s">
        <v>2650</v>
      </c>
      <c r="N1010" s="2" t="s">
        <v>34</v>
      </c>
      <c r="O1010" s="2" t="s">
        <v>6399</v>
      </c>
      <c r="P1010" s="2" t="s">
        <v>6400</v>
      </c>
      <c r="Q1010" s="2" t="s">
        <v>6401</v>
      </c>
      <c r="R1010" s="2" t="s">
        <v>6402</v>
      </c>
      <c r="S1010" s="2" t="s">
        <v>6403</v>
      </c>
      <c r="T1010" s="2" t="s">
        <v>1540</v>
      </c>
      <c r="U1010" s="2">
        <v>0</v>
      </c>
      <c r="V1010" s="22">
        <v>0.81699999999999995</v>
      </c>
      <c r="W1010" s="22">
        <v>0.76700000000000002</v>
      </c>
      <c r="X1010" s="22">
        <v>0.70299999999999996</v>
      </c>
      <c r="Y1010" s="102">
        <v>0.89838603673141704</v>
      </c>
      <c r="Z1010" s="102">
        <v>0.68890920787258603</v>
      </c>
      <c r="AA1010" s="102">
        <v>0.49786871498042301</v>
      </c>
      <c r="AB1010" s="23">
        <v>1</v>
      </c>
      <c r="AC1010" s="23">
        <v>1</v>
      </c>
      <c r="AD1010" s="23">
        <v>1</v>
      </c>
    </row>
    <row r="1011" spans="1:30">
      <c r="A1011" s="2" t="s">
        <v>30</v>
      </c>
      <c r="B1011" s="2" t="s">
        <v>6404</v>
      </c>
      <c r="C1011" s="2" t="s">
        <v>6405</v>
      </c>
      <c r="D1011" s="2">
        <v>0</v>
      </c>
      <c r="E1011" s="2">
        <v>36.213999999999999</v>
      </c>
      <c r="F1011" s="2">
        <v>28</v>
      </c>
      <c r="G1011" s="2">
        <v>7</v>
      </c>
      <c r="H1011" s="2">
        <v>17</v>
      </c>
      <c r="I1011" s="2">
        <v>7</v>
      </c>
      <c r="J1011" s="2">
        <v>43</v>
      </c>
      <c r="K1011" s="2">
        <v>64.290000000000006</v>
      </c>
      <c r="L1011" s="2">
        <v>7</v>
      </c>
      <c r="M1011" s="2" t="s">
        <v>2930</v>
      </c>
      <c r="N1011" s="2" t="s">
        <v>314</v>
      </c>
      <c r="O1011" s="2" t="s">
        <v>111</v>
      </c>
      <c r="P1011" s="2" t="s">
        <v>6406</v>
      </c>
      <c r="Q1011" s="2" t="s">
        <v>6407</v>
      </c>
      <c r="R1011" s="2" t="s">
        <v>6408</v>
      </c>
      <c r="S1011" s="2" t="s">
        <v>6409</v>
      </c>
      <c r="T1011" s="2" t="s">
        <v>40</v>
      </c>
      <c r="U1011" s="2">
        <v>0</v>
      </c>
      <c r="V1011" s="22">
        <v>1.1160000000000001</v>
      </c>
      <c r="W1011" s="22">
        <v>1.254</v>
      </c>
      <c r="X1011" s="22">
        <v>1.331</v>
      </c>
      <c r="Y1011" s="102">
        <v>0.99999992650674696</v>
      </c>
      <c r="Z1011" s="102">
        <v>0.99918116013807801</v>
      </c>
      <c r="AA1011" s="102">
        <v>0.99547767727449499</v>
      </c>
      <c r="AB1011" s="23">
        <v>1</v>
      </c>
      <c r="AC1011" s="23">
        <v>1</v>
      </c>
      <c r="AD1011" s="23">
        <v>1</v>
      </c>
    </row>
    <row r="1012" spans="1:30">
      <c r="A1012" s="2" t="s">
        <v>30</v>
      </c>
      <c r="B1012" s="2" t="s">
        <v>6410</v>
      </c>
      <c r="C1012" s="2" t="s">
        <v>6411</v>
      </c>
      <c r="D1012" s="2">
        <v>0</v>
      </c>
      <c r="E1012" s="2">
        <v>36.203000000000003</v>
      </c>
      <c r="F1012" s="2">
        <v>23</v>
      </c>
      <c r="G1012" s="2">
        <v>8</v>
      </c>
      <c r="H1012" s="2">
        <v>22</v>
      </c>
      <c r="I1012" s="2">
        <v>8</v>
      </c>
      <c r="J1012" s="2">
        <v>49.3</v>
      </c>
      <c r="K1012" s="2">
        <v>70.69</v>
      </c>
      <c r="L1012" s="2">
        <v>8</v>
      </c>
      <c r="M1012" s="2" t="s">
        <v>5944</v>
      </c>
      <c r="N1012" s="2" t="s">
        <v>314</v>
      </c>
      <c r="O1012" s="2" t="s">
        <v>111</v>
      </c>
      <c r="P1012" s="2" t="s">
        <v>6412</v>
      </c>
      <c r="Q1012" s="2" t="s">
        <v>6413</v>
      </c>
      <c r="R1012" s="2" t="s">
        <v>6414</v>
      </c>
      <c r="S1012" s="2" t="s">
        <v>6415</v>
      </c>
      <c r="T1012" s="2" t="s">
        <v>3001</v>
      </c>
      <c r="U1012" s="2">
        <v>0</v>
      </c>
      <c r="V1012" s="22">
        <v>0.84099999999999997</v>
      </c>
      <c r="W1012" s="22">
        <v>0.86699999999999999</v>
      </c>
      <c r="X1012" s="22">
        <v>0.89400000000000002</v>
      </c>
      <c r="Y1012" s="102">
        <v>0.96728716486120103</v>
      </c>
      <c r="Z1012" s="102">
        <v>0.98256765280043801</v>
      </c>
      <c r="AA1012" s="102">
        <v>0.99712747879355301</v>
      </c>
      <c r="AB1012" s="23">
        <v>1</v>
      </c>
      <c r="AC1012" s="23">
        <v>1</v>
      </c>
      <c r="AD1012" s="23">
        <v>1</v>
      </c>
    </row>
    <row r="1013" spans="1:30">
      <c r="A1013" s="2" t="s">
        <v>30</v>
      </c>
      <c r="B1013" s="2" t="s">
        <v>6416</v>
      </c>
      <c r="C1013" s="2" t="s">
        <v>6417</v>
      </c>
      <c r="D1013" s="2">
        <v>0</v>
      </c>
      <c r="E1013" s="2">
        <v>36.052</v>
      </c>
      <c r="F1013" s="2">
        <v>82</v>
      </c>
      <c r="G1013" s="2">
        <v>6</v>
      </c>
      <c r="H1013" s="2">
        <v>40</v>
      </c>
      <c r="I1013" s="2">
        <v>6</v>
      </c>
      <c r="J1013" s="2">
        <v>6.9</v>
      </c>
      <c r="K1013" s="2">
        <v>148.31</v>
      </c>
      <c r="L1013" s="2">
        <v>6</v>
      </c>
      <c r="M1013" s="2" t="s">
        <v>40</v>
      </c>
      <c r="N1013" s="2" t="s">
        <v>86</v>
      </c>
      <c r="O1013" s="2" t="s">
        <v>40</v>
      </c>
      <c r="P1013" s="2" t="s">
        <v>6418</v>
      </c>
      <c r="Q1013" s="2" t="s">
        <v>6419</v>
      </c>
      <c r="R1013" s="2" t="s">
        <v>6420</v>
      </c>
      <c r="S1013" s="2" t="s">
        <v>6421</v>
      </c>
      <c r="T1013" s="2" t="s">
        <v>40</v>
      </c>
      <c r="U1013" s="2">
        <v>0</v>
      </c>
      <c r="V1013" s="22">
        <v>1.0780000000000001</v>
      </c>
      <c r="W1013" s="22">
        <v>1.268</v>
      </c>
      <c r="X1013" s="22">
        <v>0.80700000000000005</v>
      </c>
      <c r="Y1013" s="102">
        <v>0.99996035239049497</v>
      </c>
      <c r="Z1013" s="102">
        <v>0.96684819813523903</v>
      </c>
      <c r="AA1013" s="102">
        <v>0.98223670875173097</v>
      </c>
      <c r="AB1013" s="23">
        <v>1</v>
      </c>
      <c r="AC1013" s="23">
        <v>1</v>
      </c>
      <c r="AD1013" s="23">
        <v>1</v>
      </c>
    </row>
    <row r="1014" spans="1:30">
      <c r="A1014" s="2" t="s">
        <v>30</v>
      </c>
      <c r="B1014" s="2" t="s">
        <v>6422</v>
      </c>
      <c r="C1014" s="2" t="s">
        <v>6423</v>
      </c>
      <c r="D1014" s="2">
        <v>0</v>
      </c>
      <c r="E1014" s="2">
        <v>35.985999999999997</v>
      </c>
      <c r="F1014" s="2">
        <v>26</v>
      </c>
      <c r="G1014" s="2">
        <v>8</v>
      </c>
      <c r="H1014" s="2">
        <v>19</v>
      </c>
      <c r="I1014" s="2">
        <v>7</v>
      </c>
      <c r="J1014" s="2">
        <v>39.1</v>
      </c>
      <c r="K1014" s="2">
        <v>61.33</v>
      </c>
      <c r="L1014" s="2">
        <v>8</v>
      </c>
      <c r="M1014" s="2" t="s">
        <v>95</v>
      </c>
      <c r="N1014" s="2" t="s">
        <v>40</v>
      </c>
      <c r="O1014" s="2" t="s">
        <v>158</v>
      </c>
      <c r="P1014" s="2" t="s">
        <v>3901</v>
      </c>
      <c r="Q1014" s="2" t="s">
        <v>6424</v>
      </c>
      <c r="R1014" s="2" t="s">
        <v>6425</v>
      </c>
      <c r="S1014" s="2" t="s">
        <v>6426</v>
      </c>
      <c r="T1014" s="2" t="s">
        <v>3905</v>
      </c>
      <c r="U1014" s="2">
        <v>1</v>
      </c>
      <c r="V1014" s="22">
        <v>1.1759999999999999</v>
      </c>
      <c r="W1014" s="22">
        <v>1.216</v>
      </c>
      <c r="X1014" s="22">
        <v>1.2609999999999999</v>
      </c>
      <c r="Y1014" s="102">
        <v>0.99396474051545602</v>
      </c>
      <c r="Z1014" s="102">
        <v>0.98097779603685398</v>
      </c>
      <c r="AA1014" s="102">
        <v>0.96057375066358897</v>
      </c>
      <c r="AB1014" s="23">
        <v>1</v>
      </c>
      <c r="AC1014" s="23">
        <v>1</v>
      </c>
      <c r="AD1014" s="23">
        <v>1</v>
      </c>
    </row>
    <row r="1015" spans="1:30">
      <c r="A1015" s="2" t="s">
        <v>30</v>
      </c>
      <c r="B1015" s="2" t="s">
        <v>6427</v>
      </c>
      <c r="C1015" s="2" t="s">
        <v>6428</v>
      </c>
      <c r="D1015" s="2">
        <v>0</v>
      </c>
      <c r="E1015" s="2">
        <v>35.805</v>
      </c>
      <c r="F1015" s="2">
        <v>30</v>
      </c>
      <c r="G1015" s="2">
        <v>7</v>
      </c>
      <c r="H1015" s="2">
        <v>38</v>
      </c>
      <c r="I1015" s="2">
        <v>7</v>
      </c>
      <c r="J1015" s="2">
        <v>28.1</v>
      </c>
      <c r="K1015" s="2">
        <v>160.88</v>
      </c>
      <c r="L1015" s="2">
        <v>7</v>
      </c>
      <c r="M1015" s="2" t="s">
        <v>33</v>
      </c>
      <c r="N1015" s="2" t="s">
        <v>34</v>
      </c>
      <c r="O1015" s="2" t="s">
        <v>151</v>
      </c>
      <c r="P1015" s="2" t="s">
        <v>6429</v>
      </c>
      <c r="Q1015" s="2" t="s">
        <v>6430</v>
      </c>
      <c r="R1015" s="2" t="s">
        <v>6431</v>
      </c>
      <c r="S1015" s="2" t="s">
        <v>6432</v>
      </c>
      <c r="T1015" s="2" t="s">
        <v>6433</v>
      </c>
      <c r="U1015" s="2">
        <v>0</v>
      </c>
      <c r="V1015" s="22">
        <v>0.48299999999999998</v>
      </c>
      <c r="W1015" s="22">
        <v>0.47899999999999998</v>
      </c>
      <c r="X1015" s="22">
        <v>0.38500000000000001</v>
      </c>
      <c r="Y1015" s="102">
        <v>1.3674411118236299E-4</v>
      </c>
      <c r="Z1015" s="102">
        <v>1.1607514079592399E-4</v>
      </c>
      <c r="AA1015" s="102">
        <v>8.1523836138464E-6</v>
      </c>
      <c r="AB1015" s="23">
        <v>2.5646497587059501E-3</v>
      </c>
      <c r="AC1015" s="23">
        <v>1.66676647486647E-3</v>
      </c>
      <c r="AD1015" s="23">
        <v>1.3621891892954299E-4</v>
      </c>
    </row>
    <row r="1016" spans="1:30">
      <c r="A1016" s="2" t="s">
        <v>30</v>
      </c>
      <c r="B1016" s="2" t="s">
        <v>6434</v>
      </c>
      <c r="C1016" s="2" t="s">
        <v>6435</v>
      </c>
      <c r="D1016" s="2">
        <v>0</v>
      </c>
      <c r="E1016" s="2">
        <v>35.777999999999999</v>
      </c>
      <c r="F1016" s="2">
        <v>26</v>
      </c>
      <c r="G1016" s="2">
        <v>8</v>
      </c>
      <c r="H1016" s="2">
        <v>20</v>
      </c>
      <c r="I1016" s="2">
        <v>8</v>
      </c>
      <c r="J1016" s="2">
        <v>52.2</v>
      </c>
      <c r="K1016" s="2">
        <v>81.99</v>
      </c>
      <c r="L1016" s="2">
        <v>8</v>
      </c>
      <c r="M1016" s="2" t="s">
        <v>235</v>
      </c>
      <c r="N1016" s="2" t="s">
        <v>86</v>
      </c>
      <c r="O1016" s="2" t="s">
        <v>6436</v>
      </c>
      <c r="P1016" s="2" t="s">
        <v>6437</v>
      </c>
      <c r="Q1016" s="2" t="s">
        <v>6438</v>
      </c>
      <c r="R1016" s="2" t="s">
        <v>6439</v>
      </c>
      <c r="S1016" s="2" t="s">
        <v>6440</v>
      </c>
      <c r="T1016" s="2" t="s">
        <v>2385</v>
      </c>
      <c r="U1016" s="2">
        <v>0</v>
      </c>
      <c r="V1016" s="22">
        <v>1.03</v>
      </c>
      <c r="W1016" s="22">
        <v>1.141</v>
      </c>
      <c r="X1016" s="22">
        <v>1.0249999999999999</v>
      </c>
      <c r="Y1016" s="102">
        <v>0.99999998805370105</v>
      </c>
      <c r="Z1016" s="102">
        <v>0.99997848014054402</v>
      </c>
      <c r="AA1016" s="102">
        <v>0.99999999530097905</v>
      </c>
      <c r="AB1016" s="23">
        <v>1</v>
      </c>
      <c r="AC1016" s="23">
        <v>1</v>
      </c>
      <c r="AD1016" s="23">
        <v>1</v>
      </c>
    </row>
    <row r="1017" spans="1:30">
      <c r="A1017" s="2" t="s">
        <v>30</v>
      </c>
      <c r="B1017" s="2" t="s">
        <v>6441</v>
      </c>
      <c r="C1017" s="2" t="s">
        <v>6442</v>
      </c>
      <c r="D1017" s="2">
        <v>0</v>
      </c>
      <c r="E1017" s="2">
        <v>35.584000000000003</v>
      </c>
      <c r="F1017" s="2">
        <v>60</v>
      </c>
      <c r="G1017" s="2">
        <v>6</v>
      </c>
      <c r="H1017" s="2">
        <v>26</v>
      </c>
      <c r="I1017" s="2">
        <v>6</v>
      </c>
      <c r="J1017" s="2">
        <v>13.8</v>
      </c>
      <c r="K1017" s="2">
        <v>85.44</v>
      </c>
      <c r="L1017" s="2">
        <v>6</v>
      </c>
      <c r="M1017" s="2" t="s">
        <v>33</v>
      </c>
      <c r="N1017" s="2" t="s">
        <v>40</v>
      </c>
      <c r="O1017" s="2" t="s">
        <v>77</v>
      </c>
      <c r="P1017" s="2" t="s">
        <v>6443</v>
      </c>
      <c r="Q1017" s="2" t="s">
        <v>6444</v>
      </c>
      <c r="R1017" s="2" t="s">
        <v>40</v>
      </c>
      <c r="S1017" s="2" t="s">
        <v>6445</v>
      </c>
      <c r="T1017" s="2" t="s">
        <v>3109</v>
      </c>
      <c r="U1017" s="2">
        <v>0</v>
      </c>
      <c r="V1017" s="22">
        <v>1.216</v>
      </c>
      <c r="W1017" s="22">
        <v>1.0740000000000001</v>
      </c>
      <c r="X1017" s="22">
        <v>0.98499999999999999</v>
      </c>
      <c r="Y1017" s="102">
        <v>0.96511894702072198</v>
      </c>
      <c r="Z1017" s="102">
        <v>0.99940015381787495</v>
      </c>
      <c r="AA1017" s="102">
        <v>0.99999994644911605</v>
      </c>
      <c r="AB1017" s="23">
        <v>1</v>
      </c>
      <c r="AC1017" s="23">
        <v>1</v>
      </c>
      <c r="AD1017" s="23">
        <v>1</v>
      </c>
    </row>
    <row r="1018" spans="1:30">
      <c r="A1018" s="2" t="s">
        <v>30</v>
      </c>
      <c r="B1018" s="2" t="s">
        <v>6446</v>
      </c>
      <c r="C1018" s="2" t="s">
        <v>6447</v>
      </c>
      <c r="D1018" s="2">
        <v>0</v>
      </c>
      <c r="E1018" s="2">
        <v>35.435000000000002</v>
      </c>
      <c r="F1018" s="2">
        <v>32</v>
      </c>
      <c r="G1018" s="2">
        <v>8</v>
      </c>
      <c r="H1018" s="2">
        <v>22</v>
      </c>
      <c r="I1018" s="2">
        <v>8</v>
      </c>
      <c r="J1018" s="2">
        <v>38.1</v>
      </c>
      <c r="K1018" s="2">
        <v>80.239999999999995</v>
      </c>
      <c r="L1018" s="2">
        <v>8</v>
      </c>
      <c r="M1018" s="2" t="s">
        <v>33</v>
      </c>
      <c r="N1018" s="2" t="s">
        <v>314</v>
      </c>
      <c r="O1018" s="2" t="s">
        <v>207</v>
      </c>
      <c r="P1018" s="2" t="s">
        <v>6448</v>
      </c>
      <c r="Q1018" s="2" t="s">
        <v>6449</v>
      </c>
      <c r="R1018" s="2" t="s">
        <v>6450</v>
      </c>
      <c r="S1018" s="2" t="s">
        <v>6451</v>
      </c>
      <c r="T1018" s="2" t="s">
        <v>40</v>
      </c>
      <c r="U1018" s="2">
        <v>0</v>
      </c>
      <c r="V1018" s="22">
        <v>1.2490000000000001</v>
      </c>
      <c r="W1018" s="22">
        <v>1.323</v>
      </c>
      <c r="X1018" s="22">
        <v>1.448</v>
      </c>
      <c r="Y1018" s="102">
        <v>0.44314357956325801</v>
      </c>
      <c r="Z1018" s="102">
        <v>0.26461861262716302</v>
      </c>
      <c r="AA1018" s="102">
        <v>5.7716769184565399E-2</v>
      </c>
      <c r="AB1018" s="23">
        <v>1</v>
      </c>
      <c r="AC1018" s="23">
        <v>0.860830106210135</v>
      </c>
      <c r="AD1018" s="23">
        <v>0.234697835754936</v>
      </c>
    </row>
    <row r="1019" spans="1:30">
      <c r="A1019" s="2" t="s">
        <v>30</v>
      </c>
      <c r="B1019" s="2" t="s">
        <v>6452</v>
      </c>
      <c r="C1019" s="2" t="s">
        <v>6453</v>
      </c>
      <c r="D1019" s="2">
        <v>0</v>
      </c>
      <c r="E1019" s="2">
        <v>35.411999999999999</v>
      </c>
      <c r="F1019" s="2">
        <v>26</v>
      </c>
      <c r="G1019" s="2">
        <v>6</v>
      </c>
      <c r="H1019" s="2">
        <v>28</v>
      </c>
      <c r="I1019" s="2">
        <v>6</v>
      </c>
      <c r="J1019" s="2">
        <v>32</v>
      </c>
      <c r="K1019" s="2">
        <v>106.03</v>
      </c>
      <c r="L1019" s="2">
        <v>6</v>
      </c>
      <c r="M1019" s="2" t="s">
        <v>235</v>
      </c>
      <c r="N1019" s="2" t="s">
        <v>86</v>
      </c>
      <c r="O1019" s="2" t="s">
        <v>1036</v>
      </c>
      <c r="P1019" s="2" t="s">
        <v>6454</v>
      </c>
      <c r="Q1019" s="2" t="s">
        <v>6455</v>
      </c>
      <c r="R1019" s="2" t="s">
        <v>6456</v>
      </c>
      <c r="S1019" s="2" t="s">
        <v>6457</v>
      </c>
      <c r="T1019" s="2" t="s">
        <v>40</v>
      </c>
      <c r="U1019" s="2">
        <v>0</v>
      </c>
      <c r="V1019" s="22">
        <v>1.095</v>
      </c>
      <c r="W1019" s="22">
        <v>1.109</v>
      </c>
      <c r="X1019" s="22">
        <v>1.1910000000000001</v>
      </c>
      <c r="Y1019" s="102">
        <v>0.93921462226075003</v>
      </c>
      <c r="Z1019" s="102">
        <v>0.75210309346351101</v>
      </c>
      <c r="AA1019" s="102">
        <v>0.43940932041380198</v>
      </c>
      <c r="AB1019" s="23">
        <v>1</v>
      </c>
      <c r="AC1019" s="23">
        <v>1</v>
      </c>
      <c r="AD1019" s="23">
        <v>1</v>
      </c>
    </row>
    <row r="1020" spans="1:30">
      <c r="A1020" s="2" t="s">
        <v>30</v>
      </c>
      <c r="B1020" s="2" t="s">
        <v>6458</v>
      </c>
      <c r="C1020" s="2" t="s">
        <v>6459</v>
      </c>
      <c r="D1020" s="2">
        <v>0</v>
      </c>
      <c r="E1020" s="2">
        <v>35.362000000000002</v>
      </c>
      <c r="F1020" s="2">
        <v>25</v>
      </c>
      <c r="G1020" s="2">
        <v>7</v>
      </c>
      <c r="H1020" s="2">
        <v>19</v>
      </c>
      <c r="I1020" s="2">
        <v>7</v>
      </c>
      <c r="J1020" s="2">
        <v>36.9</v>
      </c>
      <c r="K1020" s="2">
        <v>66.239999999999995</v>
      </c>
      <c r="L1020" s="2">
        <v>7</v>
      </c>
      <c r="M1020" s="2" t="s">
        <v>40</v>
      </c>
      <c r="N1020" s="2" t="s">
        <v>40</v>
      </c>
      <c r="O1020" s="2" t="s">
        <v>40</v>
      </c>
      <c r="P1020" s="2" t="s">
        <v>5831</v>
      </c>
      <c r="Q1020" s="2" t="s">
        <v>6460</v>
      </c>
      <c r="R1020" s="2" t="s">
        <v>6461</v>
      </c>
      <c r="S1020" s="2" t="s">
        <v>6462</v>
      </c>
      <c r="T1020" s="2" t="s">
        <v>40</v>
      </c>
      <c r="U1020" s="2">
        <v>0</v>
      </c>
      <c r="V1020" s="22">
        <v>1.071</v>
      </c>
      <c r="W1020" s="22">
        <v>1.075</v>
      </c>
      <c r="X1020" s="22">
        <v>1.0489999999999999</v>
      </c>
      <c r="Y1020" s="102">
        <v>0.99999097187036001</v>
      </c>
      <c r="Z1020" s="102">
        <v>0.99999721238984796</v>
      </c>
      <c r="AA1020" s="102">
        <v>0.99999580907843399</v>
      </c>
      <c r="AB1020" s="23">
        <v>1</v>
      </c>
      <c r="AC1020" s="23">
        <v>1</v>
      </c>
      <c r="AD1020" s="23">
        <v>1</v>
      </c>
    </row>
    <row r="1021" spans="1:30">
      <c r="A1021" s="2" t="s">
        <v>30</v>
      </c>
      <c r="B1021" s="2" t="s">
        <v>6463</v>
      </c>
      <c r="C1021" s="2" t="s">
        <v>6464</v>
      </c>
      <c r="D1021" s="2">
        <v>0</v>
      </c>
      <c r="E1021" s="2">
        <v>35.305</v>
      </c>
      <c r="F1021" s="2">
        <v>43</v>
      </c>
      <c r="G1021" s="2">
        <v>6</v>
      </c>
      <c r="H1021" s="2">
        <v>23</v>
      </c>
      <c r="I1021" s="2">
        <v>6</v>
      </c>
      <c r="J1021" s="2">
        <v>21.1</v>
      </c>
      <c r="K1021" s="2">
        <v>91.86</v>
      </c>
      <c r="L1021" s="2">
        <v>6</v>
      </c>
      <c r="M1021" s="2" t="s">
        <v>33</v>
      </c>
      <c r="N1021" s="2" t="s">
        <v>314</v>
      </c>
      <c r="O1021" s="2" t="s">
        <v>158</v>
      </c>
      <c r="P1021" s="2" t="s">
        <v>6465</v>
      </c>
      <c r="Q1021" s="2" t="s">
        <v>6466</v>
      </c>
      <c r="R1021" s="2" t="s">
        <v>6467</v>
      </c>
      <c r="S1021" s="2" t="s">
        <v>6468</v>
      </c>
      <c r="T1021" s="2" t="s">
        <v>40</v>
      </c>
      <c r="U1021" s="2">
        <v>0</v>
      </c>
      <c r="V1021" s="22">
        <v>1.107</v>
      </c>
      <c r="W1021" s="22">
        <v>0.90400000000000003</v>
      </c>
      <c r="X1021" s="22">
        <v>0.85599999999999998</v>
      </c>
      <c r="Y1021" s="102">
        <v>0.98820270921111897</v>
      </c>
      <c r="Z1021" s="102">
        <v>0.984972728397145</v>
      </c>
      <c r="AA1021" s="102">
        <v>0.92639861109891197</v>
      </c>
      <c r="AB1021" s="23">
        <v>1</v>
      </c>
      <c r="AC1021" s="23">
        <v>1</v>
      </c>
      <c r="AD1021" s="23">
        <v>1</v>
      </c>
    </row>
    <row r="1022" spans="1:30">
      <c r="A1022" s="2" t="s">
        <v>30</v>
      </c>
      <c r="B1022" s="2" t="s">
        <v>6469</v>
      </c>
      <c r="C1022" s="2" t="s">
        <v>6470</v>
      </c>
      <c r="D1022" s="2">
        <v>0</v>
      </c>
      <c r="E1022" s="2">
        <v>35.264000000000003</v>
      </c>
      <c r="F1022" s="2">
        <v>25</v>
      </c>
      <c r="G1022" s="2">
        <v>6</v>
      </c>
      <c r="H1022" s="2">
        <v>24</v>
      </c>
      <c r="I1022" s="2">
        <v>6</v>
      </c>
      <c r="J1022" s="2">
        <v>40.200000000000003</v>
      </c>
      <c r="K1022" s="2">
        <v>96.53</v>
      </c>
      <c r="L1022" s="2">
        <v>6</v>
      </c>
      <c r="M1022" s="2" t="s">
        <v>132</v>
      </c>
      <c r="N1022" s="2" t="s">
        <v>141</v>
      </c>
      <c r="O1022" s="2" t="s">
        <v>77</v>
      </c>
      <c r="P1022" s="2" t="s">
        <v>6471</v>
      </c>
      <c r="Q1022" s="2" t="s">
        <v>6472</v>
      </c>
      <c r="R1022" s="2" t="s">
        <v>6473</v>
      </c>
      <c r="S1022" s="2" t="s">
        <v>6474</v>
      </c>
      <c r="T1022" s="2" t="s">
        <v>40</v>
      </c>
      <c r="U1022" s="2">
        <v>0</v>
      </c>
      <c r="V1022" s="22">
        <v>1.1240000000000001</v>
      </c>
      <c r="W1022" s="22">
        <v>1.117</v>
      </c>
      <c r="X1022" s="22">
        <v>1.252</v>
      </c>
      <c r="Y1022" s="102">
        <v>0.99724824963888803</v>
      </c>
      <c r="Z1022" s="102">
        <v>0.99696710353951101</v>
      </c>
      <c r="AA1022" s="102">
        <v>0.94598619368607595</v>
      </c>
      <c r="AB1022" s="23">
        <v>1</v>
      </c>
      <c r="AC1022" s="23">
        <v>1</v>
      </c>
      <c r="AD1022" s="23">
        <v>1</v>
      </c>
    </row>
    <row r="1023" spans="1:30">
      <c r="A1023" s="2" t="s">
        <v>30</v>
      </c>
      <c r="B1023" s="2" t="s">
        <v>6475</v>
      </c>
      <c r="C1023" s="2" t="s">
        <v>6476</v>
      </c>
      <c r="D1023" s="2">
        <v>0</v>
      </c>
      <c r="E1023" s="2">
        <v>35.158999999999999</v>
      </c>
      <c r="F1023" s="2">
        <v>35</v>
      </c>
      <c r="G1023" s="2">
        <v>7</v>
      </c>
      <c r="H1023" s="2">
        <v>33</v>
      </c>
      <c r="I1023" s="2">
        <v>7</v>
      </c>
      <c r="J1023" s="2">
        <v>25.4</v>
      </c>
      <c r="K1023" s="2">
        <v>108.08</v>
      </c>
      <c r="L1023" s="2">
        <v>7</v>
      </c>
      <c r="M1023" s="2" t="s">
        <v>921</v>
      </c>
      <c r="N1023" s="2" t="s">
        <v>141</v>
      </c>
      <c r="O1023" s="2" t="s">
        <v>2498</v>
      </c>
      <c r="P1023" s="2" t="s">
        <v>6477</v>
      </c>
      <c r="Q1023" s="2" t="s">
        <v>6478</v>
      </c>
      <c r="R1023" s="2" t="s">
        <v>6479</v>
      </c>
      <c r="S1023" s="2" t="s">
        <v>6480</v>
      </c>
      <c r="T1023" s="2" t="s">
        <v>1180</v>
      </c>
      <c r="U1023" s="2">
        <v>0</v>
      </c>
      <c r="V1023" s="22">
        <v>1.1459999999999999</v>
      </c>
      <c r="W1023" s="22">
        <v>1.3240000000000001</v>
      </c>
      <c r="X1023" s="22">
        <v>1.4239999999999999</v>
      </c>
      <c r="Y1023" s="102">
        <v>5.0359612240684998E-2</v>
      </c>
      <c r="Z1023" s="102">
        <v>2.46937333352459E-4</v>
      </c>
      <c r="AA1023" s="102">
        <v>3.7093063229631802E-5</v>
      </c>
      <c r="AB1023" s="23">
        <v>0.312705970602632</v>
      </c>
      <c r="AC1023" s="23">
        <v>3.0666947209582501E-3</v>
      </c>
      <c r="AD1023" s="23">
        <v>4.8697893011473702E-4</v>
      </c>
    </row>
    <row r="1024" spans="1:30">
      <c r="A1024" s="2" t="s">
        <v>30</v>
      </c>
      <c r="B1024" s="2" t="s">
        <v>6481</v>
      </c>
      <c r="C1024" s="2" t="s">
        <v>6482</v>
      </c>
      <c r="D1024" s="2">
        <v>0</v>
      </c>
      <c r="E1024" s="2">
        <v>35.078000000000003</v>
      </c>
      <c r="F1024" s="2">
        <v>24</v>
      </c>
      <c r="G1024" s="2">
        <v>10</v>
      </c>
      <c r="H1024" s="2">
        <v>25</v>
      </c>
      <c r="I1024" s="2">
        <v>10</v>
      </c>
      <c r="J1024" s="2">
        <v>51.6</v>
      </c>
      <c r="K1024" s="2">
        <v>80.349999999999994</v>
      </c>
      <c r="L1024" s="2">
        <v>10</v>
      </c>
      <c r="M1024" s="2" t="s">
        <v>235</v>
      </c>
      <c r="N1024" s="2" t="s">
        <v>141</v>
      </c>
      <c r="O1024" s="2" t="s">
        <v>1670</v>
      </c>
      <c r="P1024" s="2" t="s">
        <v>6483</v>
      </c>
      <c r="Q1024" s="2" t="s">
        <v>6484</v>
      </c>
      <c r="R1024" s="2" t="s">
        <v>6485</v>
      </c>
      <c r="S1024" s="2" t="s">
        <v>6486</v>
      </c>
      <c r="T1024" s="2" t="s">
        <v>811</v>
      </c>
      <c r="U1024" s="2">
        <v>0</v>
      </c>
      <c r="V1024" s="22">
        <v>0.95199999999999996</v>
      </c>
      <c r="W1024" s="22">
        <v>0.98699999999999999</v>
      </c>
      <c r="X1024" s="22">
        <v>1.1100000000000001</v>
      </c>
      <c r="Y1024" s="102">
        <v>0.99557416746300498</v>
      </c>
      <c r="Z1024" s="102">
        <v>0.99999997981865996</v>
      </c>
      <c r="AA1024" s="102">
        <v>0.96606123860830895</v>
      </c>
      <c r="AB1024" s="23">
        <v>1</v>
      </c>
      <c r="AC1024" s="23">
        <v>1</v>
      </c>
      <c r="AD1024" s="23">
        <v>1</v>
      </c>
    </row>
    <row r="1025" spans="1:30">
      <c r="A1025" s="2" t="s">
        <v>30</v>
      </c>
      <c r="B1025" s="2" t="s">
        <v>6487</v>
      </c>
      <c r="C1025" s="2" t="s">
        <v>6488</v>
      </c>
      <c r="D1025" s="2">
        <v>0</v>
      </c>
      <c r="E1025" s="2">
        <v>35.036999999999999</v>
      </c>
      <c r="F1025" s="2">
        <v>23</v>
      </c>
      <c r="G1025" s="2">
        <v>10</v>
      </c>
      <c r="H1025" s="2">
        <v>21</v>
      </c>
      <c r="I1025" s="2">
        <v>10</v>
      </c>
      <c r="J1025" s="2">
        <v>58</v>
      </c>
      <c r="K1025" s="2">
        <v>66.39</v>
      </c>
      <c r="L1025" s="2">
        <v>10</v>
      </c>
      <c r="M1025" s="2" t="s">
        <v>186</v>
      </c>
      <c r="N1025" s="2" t="s">
        <v>141</v>
      </c>
      <c r="O1025" s="2" t="s">
        <v>77</v>
      </c>
      <c r="P1025" s="2" t="s">
        <v>6489</v>
      </c>
      <c r="Q1025" s="2" t="s">
        <v>6490</v>
      </c>
      <c r="R1025" s="2" t="s">
        <v>6491</v>
      </c>
      <c r="S1025" s="2" t="s">
        <v>6492</v>
      </c>
      <c r="T1025" s="2" t="s">
        <v>4304</v>
      </c>
      <c r="U1025" s="2">
        <v>0</v>
      </c>
      <c r="V1025" s="22">
        <v>0.39900000000000002</v>
      </c>
      <c r="W1025" s="22">
        <v>0.35</v>
      </c>
      <c r="X1025" s="22">
        <v>0.33700000000000002</v>
      </c>
      <c r="Y1025" s="102">
        <v>0.71364150663680403</v>
      </c>
      <c r="Z1025" s="102">
        <v>0.57587274898852703</v>
      </c>
      <c r="AA1025" s="102">
        <v>0.52859334720441498</v>
      </c>
      <c r="AB1025" s="23">
        <v>1</v>
      </c>
      <c r="AC1025" s="23">
        <v>1</v>
      </c>
      <c r="AD1025" s="23">
        <v>1</v>
      </c>
    </row>
    <row r="1026" spans="1:30">
      <c r="A1026" s="2" t="s">
        <v>30</v>
      </c>
      <c r="B1026" s="2" t="s">
        <v>6493</v>
      </c>
      <c r="C1026" s="2" t="s">
        <v>6494</v>
      </c>
      <c r="D1026" s="2">
        <v>0</v>
      </c>
      <c r="E1026" s="2">
        <v>35.030999999999999</v>
      </c>
      <c r="F1026" s="2">
        <v>59</v>
      </c>
      <c r="G1026" s="2">
        <v>7</v>
      </c>
      <c r="H1026" s="2">
        <v>35</v>
      </c>
      <c r="I1026" s="2">
        <v>7</v>
      </c>
      <c r="J1026" s="2">
        <v>10.6</v>
      </c>
      <c r="K1026" s="2">
        <v>82.95</v>
      </c>
      <c r="L1026" s="2">
        <v>7</v>
      </c>
      <c r="M1026" s="2" t="s">
        <v>4860</v>
      </c>
      <c r="N1026" s="2" t="s">
        <v>442</v>
      </c>
      <c r="O1026" s="2" t="s">
        <v>2111</v>
      </c>
      <c r="P1026" s="2" t="s">
        <v>2924</v>
      </c>
      <c r="Q1026" s="2" t="s">
        <v>6495</v>
      </c>
      <c r="R1026" s="2" t="s">
        <v>6496</v>
      </c>
      <c r="S1026" s="2" t="s">
        <v>6497</v>
      </c>
      <c r="T1026" s="2" t="s">
        <v>40</v>
      </c>
      <c r="U1026" s="2">
        <v>0</v>
      </c>
      <c r="V1026" s="22">
        <v>1.048</v>
      </c>
      <c r="W1026" s="22">
        <v>0.77500000000000002</v>
      </c>
      <c r="X1026" s="22">
        <v>0.63200000000000001</v>
      </c>
      <c r="Y1026" s="102">
        <v>0.99996877280873897</v>
      </c>
      <c r="Z1026" s="102">
        <v>0.92243932394941697</v>
      </c>
      <c r="AA1026" s="102">
        <v>0.57662776412424799</v>
      </c>
      <c r="AB1026" s="23">
        <v>1</v>
      </c>
      <c r="AC1026" s="23">
        <v>1</v>
      </c>
      <c r="AD1026" s="23">
        <v>1</v>
      </c>
    </row>
    <row r="1027" spans="1:30">
      <c r="A1027" s="2" t="s">
        <v>30</v>
      </c>
      <c r="B1027" s="2" t="s">
        <v>6498</v>
      </c>
      <c r="C1027" s="2" t="s">
        <v>6499</v>
      </c>
      <c r="D1027" s="2">
        <v>0</v>
      </c>
      <c r="E1027" s="2">
        <v>35.01</v>
      </c>
      <c r="F1027" s="2">
        <v>56</v>
      </c>
      <c r="G1027" s="2">
        <v>5</v>
      </c>
      <c r="H1027" s="2">
        <v>25</v>
      </c>
      <c r="I1027" s="2">
        <v>5</v>
      </c>
      <c r="J1027" s="2">
        <v>17</v>
      </c>
      <c r="K1027" s="2">
        <v>98.08</v>
      </c>
      <c r="L1027" s="2">
        <v>5</v>
      </c>
      <c r="M1027" s="2" t="s">
        <v>95</v>
      </c>
      <c r="N1027" s="2" t="s">
        <v>314</v>
      </c>
      <c r="O1027" s="2" t="s">
        <v>2111</v>
      </c>
      <c r="P1027" s="2" t="s">
        <v>6500</v>
      </c>
      <c r="Q1027" s="2" t="s">
        <v>6501</v>
      </c>
      <c r="R1027" s="2" t="s">
        <v>6502</v>
      </c>
      <c r="S1027" s="2" t="s">
        <v>6503</v>
      </c>
      <c r="T1027" s="2" t="s">
        <v>40</v>
      </c>
      <c r="U1027" s="2">
        <v>0</v>
      </c>
      <c r="V1027" s="22">
        <v>1.2829999999999999</v>
      </c>
      <c r="W1027" s="22">
        <v>1.2430000000000001</v>
      </c>
      <c r="X1027" s="22">
        <v>1.4570000000000001</v>
      </c>
      <c r="Y1027" s="102">
        <v>0.94675536718497899</v>
      </c>
      <c r="Z1027" s="102">
        <v>0.95046336121392605</v>
      </c>
      <c r="AA1027" s="102">
        <v>0.76048548229518698</v>
      </c>
      <c r="AB1027" s="23">
        <v>1</v>
      </c>
      <c r="AC1027" s="23">
        <v>1</v>
      </c>
      <c r="AD1027" s="23">
        <v>1</v>
      </c>
    </row>
    <row r="1028" spans="1:30">
      <c r="A1028" s="2" t="s">
        <v>30</v>
      </c>
      <c r="B1028" s="2" t="s">
        <v>6504</v>
      </c>
      <c r="C1028" s="2" t="s">
        <v>6505</v>
      </c>
      <c r="D1028" s="2">
        <v>0</v>
      </c>
      <c r="E1028" s="2">
        <v>34.972000000000001</v>
      </c>
      <c r="F1028" s="2">
        <v>87</v>
      </c>
      <c r="G1028" s="2">
        <v>7</v>
      </c>
      <c r="H1028" s="2">
        <v>24</v>
      </c>
      <c r="I1028" s="2">
        <v>7</v>
      </c>
      <c r="J1028" s="2">
        <v>11.9</v>
      </c>
      <c r="K1028" s="2">
        <v>80.239999999999995</v>
      </c>
      <c r="L1028" s="2">
        <v>7</v>
      </c>
      <c r="M1028" s="2" t="s">
        <v>40</v>
      </c>
      <c r="N1028" s="2" t="s">
        <v>86</v>
      </c>
      <c r="O1028" s="2" t="s">
        <v>40</v>
      </c>
      <c r="P1028" s="2" t="s">
        <v>6506</v>
      </c>
      <c r="Q1028" s="2" t="s">
        <v>6507</v>
      </c>
      <c r="R1028" s="2" t="s">
        <v>6508</v>
      </c>
      <c r="S1028" s="2" t="s">
        <v>6509</v>
      </c>
      <c r="T1028" s="2" t="s">
        <v>40</v>
      </c>
      <c r="U1028" s="2">
        <v>0</v>
      </c>
      <c r="V1028" s="22">
        <v>1.143</v>
      </c>
      <c r="W1028" s="22">
        <v>1.3140000000000001</v>
      </c>
      <c r="X1028" s="22">
        <v>1.1100000000000001</v>
      </c>
      <c r="Y1028" s="102">
        <v>0.87209027361618496</v>
      </c>
      <c r="Z1028" s="102">
        <v>0.322554781501107</v>
      </c>
      <c r="AA1028" s="102">
        <v>0.96316427189504905</v>
      </c>
      <c r="AB1028" s="23">
        <v>1</v>
      </c>
      <c r="AC1028" s="23">
        <v>0.98644873277709499</v>
      </c>
      <c r="AD1028" s="23">
        <v>1</v>
      </c>
    </row>
    <row r="1029" spans="1:30">
      <c r="A1029" s="2" t="s">
        <v>30</v>
      </c>
      <c r="B1029" s="2" t="s">
        <v>6510</v>
      </c>
      <c r="C1029" s="2" t="s">
        <v>6511</v>
      </c>
      <c r="D1029" s="2">
        <v>0</v>
      </c>
      <c r="E1029" s="2">
        <v>34.826999999999998</v>
      </c>
      <c r="F1029" s="2">
        <v>27</v>
      </c>
      <c r="G1029" s="2">
        <v>8</v>
      </c>
      <c r="H1029" s="2">
        <v>18</v>
      </c>
      <c r="I1029" s="2">
        <v>8</v>
      </c>
      <c r="J1029" s="2">
        <v>50.9</v>
      </c>
      <c r="K1029" s="2">
        <v>72.63</v>
      </c>
      <c r="L1029" s="2">
        <v>8</v>
      </c>
      <c r="M1029" s="2" t="s">
        <v>33</v>
      </c>
      <c r="N1029" s="2" t="s">
        <v>314</v>
      </c>
      <c r="O1029" s="2" t="s">
        <v>511</v>
      </c>
      <c r="P1029" s="2" t="s">
        <v>6512</v>
      </c>
      <c r="Q1029" s="2" t="s">
        <v>6513</v>
      </c>
      <c r="R1029" s="2" t="s">
        <v>40</v>
      </c>
      <c r="S1029" s="2" t="s">
        <v>6514</v>
      </c>
      <c r="T1029" s="2" t="s">
        <v>6515</v>
      </c>
      <c r="U1029" s="2">
        <v>0</v>
      </c>
      <c r="V1029" s="22">
        <v>1.0309999999999999</v>
      </c>
      <c r="W1029" s="22">
        <v>1.139</v>
      </c>
      <c r="X1029" s="22">
        <v>1.355</v>
      </c>
      <c r="Y1029" s="102">
        <v>0.99997726879590498</v>
      </c>
      <c r="Z1029" s="102">
        <v>0.99810655487637001</v>
      </c>
      <c r="AA1029" s="102">
        <v>0.86513639170099699</v>
      </c>
      <c r="AB1029" s="23">
        <v>1</v>
      </c>
      <c r="AC1029" s="23">
        <v>1</v>
      </c>
      <c r="AD1029" s="23">
        <v>1</v>
      </c>
    </row>
    <row r="1030" spans="1:30">
      <c r="A1030" s="2" t="s">
        <v>30</v>
      </c>
      <c r="B1030" s="2" t="s">
        <v>6516</v>
      </c>
      <c r="C1030" s="2" t="s">
        <v>6517</v>
      </c>
      <c r="D1030" s="2">
        <v>0</v>
      </c>
      <c r="E1030" s="2">
        <v>34.744999999999997</v>
      </c>
      <c r="F1030" s="2">
        <v>26</v>
      </c>
      <c r="G1030" s="2">
        <v>6</v>
      </c>
      <c r="H1030" s="2">
        <v>25</v>
      </c>
      <c r="I1030" s="2">
        <v>6</v>
      </c>
      <c r="J1030" s="2">
        <v>31</v>
      </c>
      <c r="K1030" s="2">
        <v>95.21</v>
      </c>
      <c r="L1030" s="2">
        <v>6</v>
      </c>
      <c r="M1030" s="2" t="s">
        <v>33</v>
      </c>
      <c r="N1030" s="2" t="s">
        <v>86</v>
      </c>
      <c r="O1030" s="2" t="s">
        <v>158</v>
      </c>
      <c r="P1030" s="2" t="s">
        <v>6518</v>
      </c>
      <c r="Q1030" s="2" t="s">
        <v>6519</v>
      </c>
      <c r="R1030" s="2" t="s">
        <v>6520</v>
      </c>
      <c r="S1030" s="2" t="s">
        <v>6521</v>
      </c>
      <c r="T1030" s="2" t="s">
        <v>6522</v>
      </c>
      <c r="U1030" s="2">
        <v>0</v>
      </c>
      <c r="V1030" s="22">
        <v>0.61</v>
      </c>
      <c r="W1030" s="22">
        <v>0.5</v>
      </c>
      <c r="X1030" s="22">
        <v>0.48699999999999999</v>
      </c>
      <c r="Y1030" s="102">
        <v>0.132064775260232</v>
      </c>
      <c r="Z1030" s="102">
        <v>2.4732097979325501E-2</v>
      </c>
      <c r="AA1030" s="102">
        <v>1.6532246805467301E-2</v>
      </c>
      <c r="AB1030" s="23">
        <v>0.64902421638584396</v>
      </c>
      <c r="AC1030" s="23">
        <v>0.13650929755555599</v>
      </c>
      <c r="AD1030" s="23">
        <v>7.9963867443286499E-2</v>
      </c>
    </row>
    <row r="1031" spans="1:30">
      <c r="A1031" s="2" t="s">
        <v>30</v>
      </c>
      <c r="B1031" s="2" t="s">
        <v>6523</v>
      </c>
      <c r="C1031" s="2" t="s">
        <v>6524</v>
      </c>
      <c r="D1031" s="2">
        <v>0</v>
      </c>
      <c r="E1031" s="2">
        <v>34.732999999999997</v>
      </c>
      <c r="F1031" s="2">
        <v>18</v>
      </c>
      <c r="G1031" s="2">
        <v>8</v>
      </c>
      <c r="H1031" s="2">
        <v>23</v>
      </c>
      <c r="I1031" s="2">
        <v>8</v>
      </c>
      <c r="J1031" s="2">
        <v>62.7</v>
      </c>
      <c r="K1031" s="2">
        <v>86.55</v>
      </c>
      <c r="L1031" s="2">
        <v>8</v>
      </c>
      <c r="M1031" s="2" t="s">
        <v>85</v>
      </c>
      <c r="N1031" s="2" t="s">
        <v>40</v>
      </c>
      <c r="O1031" s="2" t="s">
        <v>158</v>
      </c>
      <c r="P1031" s="2" t="s">
        <v>3366</v>
      </c>
      <c r="Q1031" s="2" t="s">
        <v>6525</v>
      </c>
      <c r="R1031" s="2" t="s">
        <v>40</v>
      </c>
      <c r="S1031" s="2" t="s">
        <v>6526</v>
      </c>
      <c r="T1031" s="2" t="s">
        <v>40</v>
      </c>
      <c r="U1031" s="2">
        <v>0</v>
      </c>
      <c r="V1031" s="22">
        <v>1.022</v>
      </c>
      <c r="W1031" s="22">
        <v>0.72899999999999998</v>
      </c>
      <c r="X1031" s="22">
        <v>0.623</v>
      </c>
      <c r="Y1031" s="102">
        <v>0.99980109207076795</v>
      </c>
      <c r="Z1031" s="102">
        <v>7.3873504123538297E-2</v>
      </c>
      <c r="AA1031" s="102">
        <v>3.88204164499306E-3</v>
      </c>
      <c r="AB1031" s="23">
        <v>1</v>
      </c>
      <c r="AC1031" s="23">
        <v>0.33031818461029799</v>
      </c>
      <c r="AD1031" s="23">
        <v>2.4400857156761199E-2</v>
      </c>
    </row>
    <row r="1032" spans="1:30">
      <c r="A1032" s="2" t="s">
        <v>30</v>
      </c>
      <c r="B1032" s="2" t="s">
        <v>6527</v>
      </c>
      <c r="C1032" s="2" t="s">
        <v>6528</v>
      </c>
      <c r="D1032" s="2">
        <v>0</v>
      </c>
      <c r="E1032" s="2">
        <v>34.720999999999997</v>
      </c>
      <c r="F1032" s="2">
        <v>37</v>
      </c>
      <c r="G1032" s="2">
        <v>8</v>
      </c>
      <c r="H1032" s="2">
        <v>32</v>
      </c>
      <c r="I1032" s="2">
        <v>8</v>
      </c>
      <c r="J1032" s="2">
        <v>23.5</v>
      </c>
      <c r="K1032" s="2">
        <v>108.36</v>
      </c>
      <c r="L1032" s="2">
        <v>8</v>
      </c>
      <c r="M1032" s="2" t="s">
        <v>40</v>
      </c>
      <c r="N1032" s="2" t="s">
        <v>141</v>
      </c>
      <c r="O1032" s="2" t="s">
        <v>40</v>
      </c>
      <c r="P1032" s="2" t="s">
        <v>6529</v>
      </c>
      <c r="Q1032" s="2" t="s">
        <v>6530</v>
      </c>
      <c r="R1032" s="2" t="s">
        <v>6531</v>
      </c>
      <c r="S1032" s="2" t="s">
        <v>6532</v>
      </c>
      <c r="T1032" s="2" t="s">
        <v>40</v>
      </c>
      <c r="U1032" s="2">
        <v>0</v>
      </c>
      <c r="V1032" s="22">
        <v>0.72299999999999998</v>
      </c>
      <c r="W1032" s="22">
        <v>0.56200000000000006</v>
      </c>
      <c r="X1032" s="22">
        <v>0.57499999999999996</v>
      </c>
      <c r="Y1032" s="102">
        <v>0.78173889864996504</v>
      </c>
      <c r="Z1032" s="102">
        <v>0.281183626701692</v>
      </c>
      <c r="AA1032" s="102">
        <v>0.35346185186922402</v>
      </c>
      <c r="AB1032" s="23">
        <v>1</v>
      </c>
      <c r="AC1032" s="23">
        <v>0.89724914214880203</v>
      </c>
      <c r="AD1032" s="23">
        <v>0.93074911709976105</v>
      </c>
    </row>
    <row r="1033" spans="1:30">
      <c r="A1033" s="2" t="s">
        <v>30</v>
      </c>
      <c r="B1033" s="2" t="s">
        <v>6533</v>
      </c>
      <c r="C1033" s="2" t="s">
        <v>6534</v>
      </c>
      <c r="D1033" s="2">
        <v>0</v>
      </c>
      <c r="E1033" s="2">
        <v>34.679000000000002</v>
      </c>
      <c r="F1033" s="2">
        <v>18</v>
      </c>
      <c r="G1033" s="2">
        <v>9</v>
      </c>
      <c r="H1033" s="2">
        <v>26</v>
      </c>
      <c r="I1033" s="2">
        <v>7</v>
      </c>
      <c r="J1033" s="2">
        <v>57.5</v>
      </c>
      <c r="K1033" s="2">
        <v>82.62</v>
      </c>
      <c r="L1033" s="2">
        <v>9</v>
      </c>
      <c r="M1033" s="2" t="s">
        <v>832</v>
      </c>
      <c r="N1033" s="2" t="s">
        <v>141</v>
      </c>
      <c r="O1033" s="2" t="s">
        <v>6535</v>
      </c>
      <c r="P1033" s="2" t="s">
        <v>528</v>
      </c>
      <c r="Q1033" s="2" t="s">
        <v>6536</v>
      </c>
      <c r="R1033" s="2" t="s">
        <v>6537</v>
      </c>
      <c r="S1033" s="2" t="s">
        <v>6538</v>
      </c>
      <c r="T1033" s="2" t="s">
        <v>532</v>
      </c>
      <c r="U1033" s="2">
        <v>0</v>
      </c>
      <c r="V1033" s="22">
        <v>0.65900000000000003</v>
      </c>
      <c r="W1033" s="22">
        <v>0.66400000000000003</v>
      </c>
      <c r="X1033" s="22">
        <v>0.60299999999999998</v>
      </c>
      <c r="Y1033" s="102">
        <v>0.95059828565028603</v>
      </c>
      <c r="Z1033" s="102">
        <v>0.90415012018103602</v>
      </c>
      <c r="AA1033" s="102">
        <v>0.83918763248074602</v>
      </c>
      <c r="AB1033" s="23">
        <v>1</v>
      </c>
      <c r="AC1033" s="23">
        <v>1</v>
      </c>
      <c r="AD1033" s="23">
        <v>1</v>
      </c>
    </row>
    <row r="1034" spans="1:30">
      <c r="A1034" s="2" t="s">
        <v>30</v>
      </c>
      <c r="B1034" s="2" t="s">
        <v>6539</v>
      </c>
      <c r="C1034" s="2" t="s">
        <v>6540</v>
      </c>
      <c r="D1034" s="2">
        <v>0</v>
      </c>
      <c r="E1034" s="2">
        <v>34.628999999999998</v>
      </c>
      <c r="F1034" s="2">
        <v>13</v>
      </c>
      <c r="G1034" s="2">
        <v>7</v>
      </c>
      <c r="H1034" s="2">
        <v>18</v>
      </c>
      <c r="I1034" s="2">
        <v>7</v>
      </c>
      <c r="J1034" s="2">
        <v>87.8</v>
      </c>
      <c r="K1034" s="2">
        <v>88.45</v>
      </c>
      <c r="L1034" s="2">
        <v>7</v>
      </c>
      <c r="M1034" s="2" t="s">
        <v>140</v>
      </c>
      <c r="N1034" s="2" t="s">
        <v>54</v>
      </c>
      <c r="O1034" s="2" t="s">
        <v>1555</v>
      </c>
      <c r="P1034" s="2" t="s">
        <v>6541</v>
      </c>
      <c r="Q1034" s="2" t="s">
        <v>6542</v>
      </c>
      <c r="R1034" s="2" t="s">
        <v>6543</v>
      </c>
      <c r="S1034" s="2" t="s">
        <v>6544</v>
      </c>
      <c r="T1034" s="2" t="s">
        <v>40</v>
      </c>
      <c r="U1034" s="2">
        <v>0</v>
      </c>
      <c r="V1034" s="22">
        <v>1.004</v>
      </c>
      <c r="W1034" s="22">
        <v>1.1379999999999999</v>
      </c>
      <c r="X1034" s="22">
        <v>1.32</v>
      </c>
      <c r="Y1034" s="102">
        <v>0.99999284959049795</v>
      </c>
      <c r="Z1034" s="102">
        <v>0.99359300079229296</v>
      </c>
      <c r="AA1034" s="102">
        <v>0.87506422602091605</v>
      </c>
      <c r="AB1034" s="23">
        <v>1</v>
      </c>
      <c r="AC1034" s="23">
        <v>1</v>
      </c>
      <c r="AD1034" s="23">
        <v>1</v>
      </c>
    </row>
    <row r="1035" spans="1:30">
      <c r="A1035" s="2" t="s">
        <v>30</v>
      </c>
      <c r="B1035" s="2" t="s">
        <v>6545</v>
      </c>
      <c r="C1035" s="2" t="s">
        <v>6546</v>
      </c>
      <c r="D1035" s="2">
        <v>0</v>
      </c>
      <c r="E1035" s="2">
        <v>34.54</v>
      </c>
      <c r="F1035" s="2">
        <v>25</v>
      </c>
      <c r="G1035" s="2">
        <v>8</v>
      </c>
      <c r="H1035" s="2">
        <v>15</v>
      </c>
      <c r="I1035" s="2">
        <v>8</v>
      </c>
      <c r="J1035" s="2">
        <v>46.3</v>
      </c>
      <c r="K1035" s="2">
        <v>48.45</v>
      </c>
      <c r="L1035" s="2">
        <v>8</v>
      </c>
      <c r="M1035" s="2" t="s">
        <v>33</v>
      </c>
      <c r="N1035" s="2" t="s">
        <v>40</v>
      </c>
      <c r="O1035" s="2" t="s">
        <v>111</v>
      </c>
      <c r="P1035" s="2" t="s">
        <v>6547</v>
      </c>
      <c r="Q1035" s="2" t="s">
        <v>6548</v>
      </c>
      <c r="R1035" s="2" t="s">
        <v>6549</v>
      </c>
      <c r="S1035" s="2" t="s">
        <v>6550</v>
      </c>
      <c r="T1035" s="2" t="s">
        <v>1566</v>
      </c>
      <c r="U1035" s="2">
        <v>0</v>
      </c>
      <c r="V1035" s="22">
        <v>0.78600000000000003</v>
      </c>
      <c r="W1035" s="22">
        <v>0.84399999999999997</v>
      </c>
      <c r="X1035" s="22">
        <v>0.85</v>
      </c>
      <c r="Y1035" s="102">
        <v>8.2577216504537199E-2</v>
      </c>
      <c r="Z1035" s="102">
        <v>0.26218390418561599</v>
      </c>
      <c r="AA1035" s="102">
        <v>0.29844142881630598</v>
      </c>
      <c r="AB1035" s="23">
        <v>0.45854055569588897</v>
      </c>
      <c r="AC1035" s="23">
        <v>0.85442201399496798</v>
      </c>
      <c r="AD1035" s="23">
        <v>0.83111416085510703</v>
      </c>
    </row>
    <row r="1036" spans="1:30">
      <c r="A1036" s="2" t="s">
        <v>30</v>
      </c>
      <c r="B1036" s="2" t="s">
        <v>6551</v>
      </c>
      <c r="C1036" s="2" t="s">
        <v>6552</v>
      </c>
      <c r="D1036" s="2">
        <v>0</v>
      </c>
      <c r="E1036" s="2">
        <v>34.512</v>
      </c>
      <c r="F1036" s="2">
        <v>68</v>
      </c>
      <c r="G1036" s="2">
        <v>8</v>
      </c>
      <c r="H1036" s="2">
        <v>25</v>
      </c>
      <c r="I1036" s="2">
        <v>8</v>
      </c>
      <c r="J1036" s="2">
        <v>17.8</v>
      </c>
      <c r="K1036" s="2">
        <v>88.36</v>
      </c>
      <c r="L1036" s="2">
        <v>8</v>
      </c>
      <c r="M1036" s="2" t="s">
        <v>3225</v>
      </c>
      <c r="N1036" s="2" t="s">
        <v>40</v>
      </c>
      <c r="O1036" s="2" t="s">
        <v>158</v>
      </c>
      <c r="P1036" s="2" t="s">
        <v>6553</v>
      </c>
      <c r="Q1036" s="2" t="s">
        <v>6554</v>
      </c>
      <c r="R1036" s="2" t="s">
        <v>6555</v>
      </c>
      <c r="S1036" s="2" t="s">
        <v>6556</v>
      </c>
      <c r="T1036" s="2" t="s">
        <v>40</v>
      </c>
      <c r="U1036" s="2">
        <v>0</v>
      </c>
      <c r="V1036" s="22">
        <v>1.2889999999999999</v>
      </c>
      <c r="W1036" s="22">
        <v>1.1499999999999999</v>
      </c>
      <c r="X1036" s="22">
        <v>1.288</v>
      </c>
      <c r="Y1036" s="102">
        <v>0.99938254549245698</v>
      </c>
      <c r="Z1036" s="102">
        <v>0.99992712953540197</v>
      </c>
      <c r="AA1036" s="102">
        <v>0.99791612908499305</v>
      </c>
      <c r="AB1036" s="23">
        <v>1</v>
      </c>
      <c r="AC1036" s="23">
        <v>1</v>
      </c>
      <c r="AD1036" s="23">
        <v>1</v>
      </c>
    </row>
    <row r="1037" spans="1:30">
      <c r="A1037" s="2" t="s">
        <v>30</v>
      </c>
      <c r="B1037" s="2" t="s">
        <v>6557</v>
      </c>
      <c r="C1037" s="2" t="s">
        <v>6558</v>
      </c>
      <c r="D1037" s="2">
        <v>0</v>
      </c>
      <c r="E1037" s="2">
        <v>34.494999999999997</v>
      </c>
      <c r="F1037" s="2">
        <v>52</v>
      </c>
      <c r="G1037" s="2">
        <v>7</v>
      </c>
      <c r="H1037" s="2">
        <v>29</v>
      </c>
      <c r="I1037" s="2">
        <v>7</v>
      </c>
      <c r="J1037" s="2">
        <v>20.5</v>
      </c>
      <c r="K1037" s="2">
        <v>78.8</v>
      </c>
      <c r="L1037" s="2">
        <v>7</v>
      </c>
      <c r="M1037" s="2" t="s">
        <v>40</v>
      </c>
      <c r="N1037" s="2" t="s">
        <v>141</v>
      </c>
      <c r="O1037" s="2" t="s">
        <v>40</v>
      </c>
      <c r="P1037" s="2" t="s">
        <v>6559</v>
      </c>
      <c r="Q1037" s="2" t="s">
        <v>6560</v>
      </c>
      <c r="R1037" s="2" t="s">
        <v>6561</v>
      </c>
      <c r="S1037" s="2" t="s">
        <v>6562</v>
      </c>
      <c r="T1037" s="2" t="s">
        <v>40</v>
      </c>
      <c r="U1037" s="2">
        <v>0</v>
      </c>
      <c r="V1037" s="22">
        <v>1.1890000000000001</v>
      </c>
      <c r="W1037" s="22">
        <v>1.161</v>
      </c>
      <c r="X1037" s="22">
        <v>1.31</v>
      </c>
      <c r="Y1037" s="102">
        <v>0.99482615533447205</v>
      </c>
      <c r="Z1037" s="102">
        <v>0.99746434050454702</v>
      </c>
      <c r="AA1037" s="102">
        <v>0.95569236774765198</v>
      </c>
      <c r="AB1037" s="23">
        <v>1</v>
      </c>
      <c r="AC1037" s="23">
        <v>1</v>
      </c>
      <c r="AD1037" s="23">
        <v>1</v>
      </c>
    </row>
    <row r="1038" spans="1:30">
      <c r="A1038" s="2" t="s">
        <v>30</v>
      </c>
      <c r="B1038" s="2" t="s">
        <v>6563</v>
      </c>
      <c r="C1038" s="2" t="s">
        <v>6564</v>
      </c>
      <c r="D1038" s="2">
        <v>0</v>
      </c>
      <c r="E1038" s="2">
        <v>34.475000000000001</v>
      </c>
      <c r="F1038" s="2">
        <v>42</v>
      </c>
      <c r="G1038" s="2">
        <v>9</v>
      </c>
      <c r="H1038" s="2">
        <v>23</v>
      </c>
      <c r="I1038" s="2">
        <v>9</v>
      </c>
      <c r="J1038" s="2">
        <v>33.6</v>
      </c>
      <c r="K1038" s="2">
        <v>81.94</v>
      </c>
      <c r="L1038" s="2">
        <v>9</v>
      </c>
      <c r="M1038" s="2" t="s">
        <v>2930</v>
      </c>
      <c r="N1038" s="2" t="s">
        <v>141</v>
      </c>
      <c r="O1038" s="2" t="s">
        <v>937</v>
      </c>
      <c r="P1038" s="2" t="s">
        <v>6565</v>
      </c>
      <c r="Q1038" s="2" t="s">
        <v>6566</v>
      </c>
      <c r="R1038" s="2" t="s">
        <v>6567</v>
      </c>
      <c r="S1038" s="2" t="s">
        <v>6568</v>
      </c>
      <c r="T1038" s="2" t="s">
        <v>40</v>
      </c>
      <c r="U1038" s="2">
        <v>0</v>
      </c>
      <c r="V1038" s="22">
        <v>1.2250000000000001</v>
      </c>
      <c r="W1038" s="22">
        <v>1.244</v>
      </c>
      <c r="X1038" s="22">
        <v>1.248</v>
      </c>
      <c r="Y1038" s="102">
        <v>0.99576754675438195</v>
      </c>
      <c r="Z1038" s="102">
        <v>0.97066930589830702</v>
      </c>
      <c r="AA1038" s="102">
        <v>0.99472977581097299</v>
      </c>
      <c r="AB1038" s="23">
        <v>1</v>
      </c>
      <c r="AC1038" s="23">
        <v>1</v>
      </c>
      <c r="AD1038" s="23">
        <v>1</v>
      </c>
    </row>
    <row r="1039" spans="1:30">
      <c r="A1039" s="2" t="s">
        <v>30</v>
      </c>
      <c r="B1039" s="2" t="s">
        <v>6569</v>
      </c>
      <c r="C1039" s="2" t="s">
        <v>6570</v>
      </c>
      <c r="D1039" s="2">
        <v>0</v>
      </c>
      <c r="E1039" s="2">
        <v>34.465000000000003</v>
      </c>
      <c r="F1039" s="2">
        <v>43</v>
      </c>
      <c r="G1039" s="2">
        <v>6</v>
      </c>
      <c r="H1039" s="2">
        <v>34</v>
      </c>
      <c r="I1039" s="2">
        <v>6</v>
      </c>
      <c r="J1039" s="2">
        <v>13.8</v>
      </c>
      <c r="K1039" s="2">
        <v>105.16</v>
      </c>
      <c r="L1039" s="2">
        <v>6</v>
      </c>
      <c r="M1039" s="2" t="s">
        <v>132</v>
      </c>
      <c r="N1039" s="2" t="s">
        <v>991</v>
      </c>
      <c r="O1039" s="2" t="s">
        <v>992</v>
      </c>
      <c r="P1039" s="2" t="s">
        <v>6571</v>
      </c>
      <c r="Q1039" s="2" t="s">
        <v>6572</v>
      </c>
      <c r="R1039" s="2" t="s">
        <v>6573</v>
      </c>
      <c r="S1039" s="2" t="s">
        <v>6574</v>
      </c>
      <c r="T1039" s="2" t="s">
        <v>102</v>
      </c>
      <c r="U1039" s="2">
        <v>0</v>
      </c>
      <c r="V1039" s="22">
        <v>0.82399999999999995</v>
      </c>
      <c r="W1039" s="22">
        <v>0.502</v>
      </c>
      <c r="X1039" s="22">
        <v>0.33</v>
      </c>
      <c r="Y1039" s="102">
        <v>0.98098702932357595</v>
      </c>
      <c r="Z1039" s="102">
        <v>0.18179856757045901</v>
      </c>
      <c r="AA1039" s="102">
        <v>1.24581888422546E-2</v>
      </c>
      <c r="AB1039" s="23">
        <v>1</v>
      </c>
      <c r="AC1039" s="23">
        <v>0.64258801383558395</v>
      </c>
      <c r="AD1039" s="23">
        <v>6.4202637761284098E-2</v>
      </c>
    </row>
    <row r="1040" spans="1:30">
      <c r="A1040" s="2" t="s">
        <v>30</v>
      </c>
      <c r="B1040" s="2" t="s">
        <v>6575</v>
      </c>
      <c r="C1040" s="2" t="s">
        <v>6576</v>
      </c>
      <c r="D1040" s="2">
        <v>0</v>
      </c>
      <c r="E1040" s="2">
        <v>34.399000000000001</v>
      </c>
      <c r="F1040" s="2">
        <v>35</v>
      </c>
      <c r="G1040" s="2">
        <v>7</v>
      </c>
      <c r="H1040" s="2">
        <v>24</v>
      </c>
      <c r="I1040" s="2">
        <v>7</v>
      </c>
      <c r="J1040" s="2">
        <v>35.200000000000003</v>
      </c>
      <c r="K1040" s="2">
        <v>106.94</v>
      </c>
      <c r="L1040" s="2">
        <v>7</v>
      </c>
      <c r="M1040" s="2" t="s">
        <v>53</v>
      </c>
      <c r="N1040" s="2" t="s">
        <v>34</v>
      </c>
      <c r="O1040" s="2" t="s">
        <v>87</v>
      </c>
      <c r="P1040" s="2" t="s">
        <v>6577</v>
      </c>
      <c r="Q1040" s="2" t="s">
        <v>6578</v>
      </c>
      <c r="R1040" s="2" t="s">
        <v>6579</v>
      </c>
      <c r="S1040" s="2" t="s">
        <v>6580</v>
      </c>
      <c r="T1040" s="2" t="s">
        <v>40</v>
      </c>
      <c r="U1040" s="2">
        <v>0</v>
      </c>
      <c r="V1040" s="22">
        <v>0.68200000000000005</v>
      </c>
      <c r="W1040" s="22">
        <v>0.626</v>
      </c>
      <c r="X1040" s="22">
        <v>0.73799999999999999</v>
      </c>
      <c r="Y1040" s="102">
        <v>0.23740538377496601</v>
      </c>
      <c r="Z1040" s="102">
        <v>0.104677731216904</v>
      </c>
      <c r="AA1040" s="102">
        <v>0.416496977511293</v>
      </c>
      <c r="AB1040" s="23">
        <v>1</v>
      </c>
      <c r="AC1040" s="23">
        <v>0.435288846101062</v>
      </c>
      <c r="AD1040" s="23">
        <v>1</v>
      </c>
    </row>
    <row r="1041" spans="1:30">
      <c r="A1041" s="2" t="s">
        <v>30</v>
      </c>
      <c r="B1041" s="2" t="s">
        <v>6581</v>
      </c>
      <c r="C1041" s="2" t="s">
        <v>6582</v>
      </c>
      <c r="D1041" s="2">
        <v>0</v>
      </c>
      <c r="E1041" s="2">
        <v>34.387</v>
      </c>
      <c r="F1041" s="2">
        <v>48</v>
      </c>
      <c r="G1041" s="2">
        <v>7</v>
      </c>
      <c r="H1041" s="2">
        <v>31</v>
      </c>
      <c r="I1041" s="2">
        <v>7</v>
      </c>
      <c r="J1041" s="2">
        <v>19.399999999999999</v>
      </c>
      <c r="K1041" s="2">
        <v>103.69</v>
      </c>
      <c r="L1041" s="2">
        <v>7</v>
      </c>
      <c r="M1041" s="2" t="s">
        <v>6583</v>
      </c>
      <c r="N1041" s="2" t="s">
        <v>34</v>
      </c>
      <c r="O1041" s="2" t="s">
        <v>77</v>
      </c>
      <c r="P1041" s="2" t="s">
        <v>6584</v>
      </c>
      <c r="Q1041" s="2" t="s">
        <v>6585</v>
      </c>
      <c r="R1041" s="2" t="s">
        <v>6586</v>
      </c>
      <c r="S1041" s="2" t="s">
        <v>6587</v>
      </c>
      <c r="T1041" s="2" t="s">
        <v>40</v>
      </c>
      <c r="U1041" s="2">
        <v>0</v>
      </c>
      <c r="V1041" s="22">
        <v>0.69299999999999995</v>
      </c>
      <c r="W1041" s="22">
        <v>0.56200000000000006</v>
      </c>
      <c r="X1041" s="22">
        <v>0.54400000000000004</v>
      </c>
      <c r="Y1041" s="102">
        <v>4.9266184296980998E-4</v>
      </c>
      <c r="Z1041" s="102">
        <v>5.0969422709101798E-6</v>
      </c>
      <c r="AA1041" s="102">
        <v>2.8337252274690498E-6</v>
      </c>
      <c r="AB1041" s="23">
        <v>7.3618899786870896E-3</v>
      </c>
      <c r="AC1041" s="23">
        <v>1.2326552492017E-4</v>
      </c>
      <c r="AD1041" s="23">
        <v>5.8521201888630499E-5</v>
      </c>
    </row>
    <row r="1042" spans="1:30">
      <c r="A1042" s="2" t="s">
        <v>30</v>
      </c>
      <c r="B1042" s="2" t="s">
        <v>6588</v>
      </c>
      <c r="C1042" s="2" t="s">
        <v>6589</v>
      </c>
      <c r="D1042" s="2">
        <v>0</v>
      </c>
      <c r="E1042" s="2">
        <v>34.322000000000003</v>
      </c>
      <c r="F1042" s="2">
        <v>13</v>
      </c>
      <c r="G1042" s="2">
        <v>6</v>
      </c>
      <c r="H1042" s="2">
        <v>28</v>
      </c>
      <c r="I1042" s="2">
        <v>6</v>
      </c>
      <c r="J1042" s="2">
        <v>46.7</v>
      </c>
      <c r="K1042" s="2">
        <v>90.12</v>
      </c>
      <c r="L1042" s="2">
        <v>6</v>
      </c>
      <c r="M1042" s="2" t="s">
        <v>33</v>
      </c>
      <c r="N1042" s="2" t="s">
        <v>34</v>
      </c>
      <c r="O1042" s="2" t="s">
        <v>158</v>
      </c>
      <c r="P1042" s="2" t="s">
        <v>5119</v>
      </c>
      <c r="Q1042" s="2" t="s">
        <v>6590</v>
      </c>
      <c r="R1042" s="2" t="s">
        <v>6591</v>
      </c>
      <c r="S1042" s="2" t="s">
        <v>6592</v>
      </c>
      <c r="T1042" s="2" t="s">
        <v>6593</v>
      </c>
      <c r="U1042" s="2">
        <v>0</v>
      </c>
      <c r="V1042" s="22">
        <v>1.2130000000000001</v>
      </c>
      <c r="W1042" s="22">
        <v>1.238</v>
      </c>
      <c r="X1042" s="22">
        <v>1.37</v>
      </c>
      <c r="Y1042" s="102">
        <v>0.95836807753771802</v>
      </c>
      <c r="Z1042" s="102">
        <v>0.89758610699560704</v>
      </c>
      <c r="AA1042" s="102">
        <v>0.76180204639018001</v>
      </c>
      <c r="AB1042" s="23">
        <v>1</v>
      </c>
      <c r="AC1042" s="23">
        <v>1</v>
      </c>
      <c r="AD1042" s="23">
        <v>1</v>
      </c>
    </row>
    <row r="1043" spans="1:30">
      <c r="A1043" s="2" t="s">
        <v>30</v>
      </c>
      <c r="B1043" s="2" t="s">
        <v>6594</v>
      </c>
      <c r="C1043" s="2" t="s">
        <v>6595</v>
      </c>
      <c r="D1043" s="2">
        <v>0</v>
      </c>
      <c r="E1043" s="2">
        <v>34.314</v>
      </c>
      <c r="F1043" s="2">
        <v>11</v>
      </c>
      <c r="G1043" s="2">
        <v>7</v>
      </c>
      <c r="H1043" s="2">
        <v>31</v>
      </c>
      <c r="I1043" s="2">
        <v>4</v>
      </c>
      <c r="J1043" s="2">
        <v>73</v>
      </c>
      <c r="K1043" s="2">
        <v>101.57</v>
      </c>
      <c r="L1043" s="2">
        <v>7</v>
      </c>
      <c r="M1043" s="2" t="s">
        <v>33</v>
      </c>
      <c r="N1043" s="2" t="s">
        <v>86</v>
      </c>
      <c r="O1043" s="2" t="s">
        <v>511</v>
      </c>
      <c r="P1043" s="2" t="s">
        <v>472</v>
      </c>
      <c r="Q1043" s="2" t="s">
        <v>6596</v>
      </c>
      <c r="R1043" s="2" t="s">
        <v>6597</v>
      </c>
      <c r="S1043" s="2" t="s">
        <v>6598</v>
      </c>
      <c r="T1043" s="2" t="s">
        <v>293</v>
      </c>
      <c r="U1043" s="2">
        <v>0</v>
      </c>
      <c r="V1043" s="22">
        <v>0.46800000000000003</v>
      </c>
      <c r="W1043" s="22">
        <v>0.499</v>
      </c>
      <c r="X1043" s="22">
        <v>0.49299999999999999</v>
      </c>
      <c r="Y1043" s="102">
        <v>0.81472022156994295</v>
      </c>
      <c r="Z1043" s="102">
        <v>0.87037945595409205</v>
      </c>
      <c r="AA1043" s="102">
        <v>0.83058346918094095</v>
      </c>
      <c r="AB1043" s="23">
        <v>1</v>
      </c>
      <c r="AC1043" s="23">
        <v>1</v>
      </c>
      <c r="AD1043" s="23">
        <v>1</v>
      </c>
    </row>
    <row r="1044" spans="1:30">
      <c r="A1044" s="2" t="s">
        <v>30</v>
      </c>
      <c r="B1044" s="2" t="s">
        <v>6599</v>
      </c>
      <c r="C1044" s="2" t="s">
        <v>6600</v>
      </c>
      <c r="D1044" s="2">
        <v>0</v>
      </c>
      <c r="E1044" s="2">
        <v>34.206000000000003</v>
      </c>
      <c r="F1044" s="2">
        <v>38</v>
      </c>
      <c r="G1044" s="2">
        <v>7</v>
      </c>
      <c r="H1044" s="2">
        <v>32</v>
      </c>
      <c r="I1044" s="2">
        <v>7</v>
      </c>
      <c r="J1044" s="2">
        <v>17.2</v>
      </c>
      <c r="K1044" s="2">
        <v>86.95</v>
      </c>
      <c r="L1044" s="2">
        <v>7</v>
      </c>
      <c r="M1044" s="2" t="s">
        <v>85</v>
      </c>
      <c r="N1044" s="2" t="s">
        <v>40</v>
      </c>
      <c r="O1044" s="2" t="s">
        <v>6601</v>
      </c>
      <c r="P1044" s="2" t="s">
        <v>6602</v>
      </c>
      <c r="Q1044" s="2" t="s">
        <v>6603</v>
      </c>
      <c r="R1044" s="2" t="s">
        <v>6604</v>
      </c>
      <c r="S1044" s="2" t="s">
        <v>6605</v>
      </c>
      <c r="T1044" s="2" t="s">
        <v>40</v>
      </c>
      <c r="U1044" s="2">
        <v>0</v>
      </c>
      <c r="V1044" s="22">
        <v>1.17</v>
      </c>
      <c r="W1044" s="22">
        <v>1.2430000000000001</v>
      </c>
      <c r="X1044" s="22">
        <v>1.379</v>
      </c>
      <c r="Y1044" s="102">
        <v>0.86917305972372705</v>
      </c>
      <c r="Z1044" s="102">
        <v>0.75111394254363195</v>
      </c>
      <c r="AA1044" s="102">
        <v>0.41700624667615499</v>
      </c>
      <c r="AB1044" s="23">
        <v>1</v>
      </c>
      <c r="AC1044" s="23">
        <v>1</v>
      </c>
      <c r="AD1044" s="23">
        <v>1</v>
      </c>
    </row>
    <row r="1045" spans="1:30">
      <c r="A1045" s="2" t="s">
        <v>30</v>
      </c>
      <c r="B1045" s="2" t="s">
        <v>6606</v>
      </c>
      <c r="C1045" s="2" t="s">
        <v>6607</v>
      </c>
      <c r="D1045" s="2">
        <v>0</v>
      </c>
      <c r="E1045" s="2">
        <v>34.142000000000003</v>
      </c>
      <c r="F1045" s="2">
        <v>38</v>
      </c>
      <c r="G1045" s="2">
        <v>8</v>
      </c>
      <c r="H1045" s="2">
        <v>18</v>
      </c>
      <c r="I1045" s="2">
        <v>8</v>
      </c>
      <c r="J1045" s="2">
        <v>28.5</v>
      </c>
      <c r="K1045" s="2">
        <v>73.87</v>
      </c>
      <c r="L1045" s="2">
        <v>8</v>
      </c>
      <c r="M1045" s="2" t="s">
        <v>33</v>
      </c>
      <c r="N1045" s="2" t="s">
        <v>141</v>
      </c>
      <c r="O1045" s="2" t="s">
        <v>45</v>
      </c>
      <c r="P1045" s="2" t="s">
        <v>6608</v>
      </c>
      <c r="Q1045" s="2" t="s">
        <v>6609</v>
      </c>
      <c r="R1045" s="2" t="s">
        <v>6610</v>
      </c>
      <c r="S1045" s="2" t="s">
        <v>6611</v>
      </c>
      <c r="T1045" s="2" t="s">
        <v>40</v>
      </c>
      <c r="U1045" s="2">
        <v>0</v>
      </c>
      <c r="V1045" s="22">
        <v>1.073</v>
      </c>
      <c r="W1045" s="22">
        <v>0.99099999999999999</v>
      </c>
      <c r="X1045" s="22">
        <v>1.028</v>
      </c>
      <c r="Y1045" s="102">
        <v>0.99975753367635301</v>
      </c>
      <c r="Z1045" s="102">
        <v>0.99999999995165301</v>
      </c>
      <c r="AA1045" s="102">
        <v>0.99999991553353695</v>
      </c>
      <c r="AB1045" s="23">
        <v>1</v>
      </c>
      <c r="AC1045" s="23">
        <v>1</v>
      </c>
      <c r="AD1045" s="23">
        <v>1</v>
      </c>
    </row>
    <row r="1046" spans="1:30">
      <c r="A1046" s="2" t="s">
        <v>30</v>
      </c>
      <c r="B1046" s="2" t="s">
        <v>6612</v>
      </c>
      <c r="C1046" s="2" t="s">
        <v>6613</v>
      </c>
      <c r="D1046" s="2">
        <v>0</v>
      </c>
      <c r="E1046" s="2">
        <v>34.115000000000002</v>
      </c>
      <c r="F1046" s="2">
        <v>35</v>
      </c>
      <c r="G1046" s="2">
        <v>3</v>
      </c>
      <c r="H1046" s="2">
        <v>31</v>
      </c>
      <c r="I1046" s="2">
        <v>3</v>
      </c>
      <c r="J1046" s="2">
        <v>14.8</v>
      </c>
      <c r="K1046" s="2">
        <v>100.37</v>
      </c>
      <c r="L1046" s="2">
        <v>3</v>
      </c>
      <c r="M1046" s="2" t="s">
        <v>3119</v>
      </c>
      <c r="N1046" s="2" t="s">
        <v>141</v>
      </c>
      <c r="O1046" s="2" t="s">
        <v>1823</v>
      </c>
      <c r="P1046" s="2" t="s">
        <v>6614</v>
      </c>
      <c r="Q1046" s="2" t="s">
        <v>6615</v>
      </c>
      <c r="R1046" s="2" t="s">
        <v>6616</v>
      </c>
      <c r="S1046" s="2" t="s">
        <v>6617</v>
      </c>
      <c r="T1046" s="2" t="s">
        <v>1828</v>
      </c>
      <c r="U1046" s="2">
        <v>0</v>
      </c>
      <c r="V1046" s="22">
        <v>1.085</v>
      </c>
      <c r="W1046" s="22">
        <v>1.0680000000000001</v>
      </c>
      <c r="X1046" s="22">
        <v>0.96599999999999997</v>
      </c>
      <c r="Y1046" s="102">
        <v>0.99977865553972201</v>
      </c>
      <c r="Z1046" s="102">
        <v>0.99976774585417505</v>
      </c>
      <c r="AA1046" s="102">
        <v>0.99997703468149801</v>
      </c>
      <c r="AB1046" s="23">
        <v>1</v>
      </c>
      <c r="AC1046" s="23">
        <v>1</v>
      </c>
      <c r="AD1046" s="23">
        <v>1</v>
      </c>
    </row>
    <row r="1047" spans="1:30">
      <c r="A1047" s="2" t="s">
        <v>30</v>
      </c>
      <c r="B1047" s="2" t="s">
        <v>6618</v>
      </c>
      <c r="C1047" s="2" t="s">
        <v>6619</v>
      </c>
      <c r="D1047" s="2">
        <v>0</v>
      </c>
      <c r="E1047" s="2">
        <v>34.054000000000002</v>
      </c>
      <c r="F1047" s="2">
        <v>39</v>
      </c>
      <c r="G1047" s="2">
        <v>9</v>
      </c>
      <c r="H1047" s="2">
        <v>19</v>
      </c>
      <c r="I1047" s="2">
        <v>9</v>
      </c>
      <c r="J1047" s="2">
        <v>35.5</v>
      </c>
      <c r="K1047" s="2">
        <v>67.040000000000006</v>
      </c>
      <c r="L1047" s="2">
        <v>9</v>
      </c>
      <c r="M1047" s="2" t="s">
        <v>33</v>
      </c>
      <c r="N1047" s="2" t="s">
        <v>34</v>
      </c>
      <c r="O1047" s="2" t="s">
        <v>214</v>
      </c>
      <c r="P1047" s="2" t="s">
        <v>6620</v>
      </c>
      <c r="Q1047" s="2" t="s">
        <v>6621</v>
      </c>
      <c r="R1047" s="2" t="s">
        <v>6622</v>
      </c>
      <c r="S1047" s="2" t="s">
        <v>6623</v>
      </c>
      <c r="T1047" s="2" t="s">
        <v>40</v>
      </c>
      <c r="U1047" s="2">
        <v>0</v>
      </c>
      <c r="V1047" s="22">
        <v>0.84099999999999997</v>
      </c>
      <c r="W1047" s="22">
        <v>0.72899999999999998</v>
      </c>
      <c r="X1047" s="22">
        <v>0.63900000000000001</v>
      </c>
      <c r="Y1047" s="102">
        <v>0.99548470595868299</v>
      </c>
      <c r="Z1047" s="102">
        <v>0.96919361831961703</v>
      </c>
      <c r="AA1047" s="102">
        <v>0.85800978301723496</v>
      </c>
      <c r="AB1047" s="23">
        <v>1</v>
      </c>
      <c r="AC1047" s="23">
        <v>1</v>
      </c>
      <c r="AD1047" s="23">
        <v>1</v>
      </c>
    </row>
    <row r="1048" spans="1:30">
      <c r="A1048" s="2" t="s">
        <v>30</v>
      </c>
      <c r="B1048" s="2" t="s">
        <v>6624</v>
      </c>
      <c r="C1048" s="2" t="s">
        <v>6625</v>
      </c>
      <c r="D1048" s="2">
        <v>0</v>
      </c>
      <c r="E1048" s="2">
        <v>34.045999999999999</v>
      </c>
      <c r="F1048" s="2">
        <v>41</v>
      </c>
      <c r="G1048" s="2">
        <v>6</v>
      </c>
      <c r="H1048" s="2">
        <v>19</v>
      </c>
      <c r="I1048" s="2">
        <v>6</v>
      </c>
      <c r="J1048" s="2">
        <v>26.8</v>
      </c>
      <c r="K1048" s="2">
        <v>76.069999999999993</v>
      </c>
      <c r="L1048" s="2">
        <v>6</v>
      </c>
      <c r="M1048" s="2" t="s">
        <v>132</v>
      </c>
      <c r="N1048" s="2" t="s">
        <v>86</v>
      </c>
      <c r="O1048" s="2" t="s">
        <v>151</v>
      </c>
      <c r="P1048" s="2" t="s">
        <v>570</v>
      </c>
      <c r="Q1048" s="2" t="s">
        <v>6626</v>
      </c>
      <c r="R1048" s="2" t="s">
        <v>6627</v>
      </c>
      <c r="S1048" s="2" t="s">
        <v>6628</v>
      </c>
      <c r="T1048" s="2" t="s">
        <v>40</v>
      </c>
      <c r="U1048" s="2">
        <v>0</v>
      </c>
      <c r="V1048" s="22">
        <v>0.45900000000000002</v>
      </c>
      <c r="W1048" s="22">
        <v>0.47299999999999998</v>
      </c>
      <c r="X1048" s="22">
        <v>0.47099999999999997</v>
      </c>
      <c r="Y1048" s="102">
        <v>1.64744074537815E-6</v>
      </c>
      <c r="Z1048" s="102">
        <v>2.1365335873824199E-6</v>
      </c>
      <c r="AA1048" s="102">
        <v>3.2768184619058599E-6</v>
      </c>
      <c r="AB1048" s="23">
        <v>6.3083251875104899E-5</v>
      </c>
      <c r="AC1048" s="23">
        <v>6.2332519581093399E-5</v>
      </c>
      <c r="AD1048" s="23">
        <v>6.6919914810921894E-5</v>
      </c>
    </row>
    <row r="1049" spans="1:30">
      <c r="A1049" s="2" t="s">
        <v>30</v>
      </c>
      <c r="B1049" s="2" t="s">
        <v>6629</v>
      </c>
      <c r="C1049" s="2" t="s">
        <v>6630</v>
      </c>
      <c r="D1049" s="2">
        <v>0</v>
      </c>
      <c r="E1049" s="2">
        <v>34.036999999999999</v>
      </c>
      <c r="F1049" s="2">
        <v>21</v>
      </c>
      <c r="G1049" s="2">
        <v>5</v>
      </c>
      <c r="H1049" s="2">
        <v>19</v>
      </c>
      <c r="I1049" s="2">
        <v>5</v>
      </c>
      <c r="J1049" s="2">
        <v>42.4</v>
      </c>
      <c r="K1049" s="2">
        <v>78.81</v>
      </c>
      <c r="L1049" s="2">
        <v>5</v>
      </c>
      <c r="M1049" s="2" t="s">
        <v>33</v>
      </c>
      <c r="N1049" s="2" t="s">
        <v>86</v>
      </c>
      <c r="O1049" s="2" t="s">
        <v>45</v>
      </c>
      <c r="P1049" s="2" t="s">
        <v>6631</v>
      </c>
      <c r="Q1049" s="2" t="s">
        <v>6632</v>
      </c>
      <c r="R1049" s="2" t="s">
        <v>6633</v>
      </c>
      <c r="S1049" s="2" t="s">
        <v>6634</v>
      </c>
      <c r="T1049" s="2" t="s">
        <v>3849</v>
      </c>
      <c r="U1049" s="2">
        <v>0</v>
      </c>
      <c r="V1049" s="22">
        <v>1.1830000000000001</v>
      </c>
      <c r="W1049" s="22">
        <v>1.2070000000000001</v>
      </c>
      <c r="X1049" s="22">
        <v>1.32</v>
      </c>
      <c r="Y1049" s="102">
        <v>0.99460769741654897</v>
      </c>
      <c r="Z1049" s="102">
        <v>0.99760292492025604</v>
      </c>
      <c r="AA1049" s="102">
        <v>0.97841165006837905</v>
      </c>
      <c r="AB1049" s="23">
        <v>1</v>
      </c>
      <c r="AC1049" s="23">
        <v>1</v>
      </c>
      <c r="AD1049" s="23">
        <v>1</v>
      </c>
    </row>
    <row r="1050" spans="1:30">
      <c r="A1050" s="2" t="s">
        <v>30</v>
      </c>
      <c r="B1050" s="2" t="s">
        <v>6635</v>
      </c>
      <c r="C1050" s="2" t="s">
        <v>6636</v>
      </c>
      <c r="D1050" s="2">
        <v>0</v>
      </c>
      <c r="E1050" s="2">
        <v>33.965000000000003</v>
      </c>
      <c r="F1050" s="2">
        <v>53</v>
      </c>
      <c r="G1050" s="2">
        <v>8</v>
      </c>
      <c r="H1050" s="2">
        <v>18</v>
      </c>
      <c r="I1050" s="2">
        <v>8</v>
      </c>
      <c r="J1050" s="2">
        <v>23.7</v>
      </c>
      <c r="K1050" s="2">
        <v>67.23</v>
      </c>
      <c r="L1050" s="2">
        <v>8</v>
      </c>
      <c r="M1050" s="2" t="s">
        <v>2155</v>
      </c>
      <c r="N1050" s="2" t="s">
        <v>86</v>
      </c>
      <c r="O1050" s="2" t="s">
        <v>77</v>
      </c>
      <c r="P1050" s="2" t="s">
        <v>3468</v>
      </c>
      <c r="Q1050" s="2" t="s">
        <v>6637</v>
      </c>
      <c r="R1050" s="2" t="s">
        <v>6638</v>
      </c>
      <c r="S1050" s="2" t="s">
        <v>6639</v>
      </c>
      <c r="T1050" s="2" t="s">
        <v>2222</v>
      </c>
      <c r="U1050" s="2">
        <v>0</v>
      </c>
      <c r="V1050" s="22">
        <v>1.157</v>
      </c>
      <c r="W1050" s="22">
        <v>1.3029999999999999</v>
      </c>
      <c r="X1050" s="22">
        <v>1.2729999999999999</v>
      </c>
      <c r="Y1050" s="102">
        <v>0.93493896530954101</v>
      </c>
      <c r="Z1050" s="102">
        <v>0.62974533954857503</v>
      </c>
      <c r="AA1050" s="102">
        <v>0.51007881378973097</v>
      </c>
      <c r="AB1050" s="23">
        <v>1</v>
      </c>
      <c r="AC1050" s="23">
        <v>1</v>
      </c>
      <c r="AD1050" s="23">
        <v>1</v>
      </c>
    </row>
    <row r="1051" spans="1:30">
      <c r="A1051" s="2" t="s">
        <v>30</v>
      </c>
      <c r="B1051" s="2" t="s">
        <v>6640</v>
      </c>
      <c r="C1051" s="2" t="s">
        <v>6641</v>
      </c>
      <c r="D1051" s="2">
        <v>0</v>
      </c>
      <c r="E1051" s="2">
        <v>33.923000000000002</v>
      </c>
      <c r="F1051" s="2">
        <v>25</v>
      </c>
      <c r="G1051" s="2">
        <v>6</v>
      </c>
      <c r="H1051" s="2">
        <v>20</v>
      </c>
      <c r="I1051" s="2">
        <v>6</v>
      </c>
      <c r="J1051" s="2">
        <v>42.9</v>
      </c>
      <c r="K1051" s="2">
        <v>85.63</v>
      </c>
      <c r="L1051" s="2">
        <v>6</v>
      </c>
      <c r="M1051" s="2" t="s">
        <v>33</v>
      </c>
      <c r="N1051" s="2" t="s">
        <v>40</v>
      </c>
      <c r="O1051" s="2" t="s">
        <v>111</v>
      </c>
      <c r="P1051" s="2" t="s">
        <v>6642</v>
      </c>
      <c r="Q1051" s="2" t="s">
        <v>6643</v>
      </c>
      <c r="R1051" s="2" t="s">
        <v>6644</v>
      </c>
      <c r="S1051" s="2" t="s">
        <v>6645</v>
      </c>
      <c r="T1051" s="2" t="s">
        <v>3569</v>
      </c>
      <c r="U1051" s="2">
        <v>0</v>
      </c>
      <c r="V1051" s="22">
        <v>1.083</v>
      </c>
      <c r="W1051" s="22">
        <v>1.032</v>
      </c>
      <c r="X1051" s="22">
        <v>1.129</v>
      </c>
      <c r="Y1051" s="102">
        <v>0.99943890617819098</v>
      </c>
      <c r="Z1051" s="102">
        <v>0.99999394054818502</v>
      </c>
      <c r="AA1051" s="102">
        <v>0.99591124850416801</v>
      </c>
      <c r="AB1051" s="23">
        <v>1</v>
      </c>
      <c r="AC1051" s="23">
        <v>1</v>
      </c>
      <c r="AD1051" s="23">
        <v>1</v>
      </c>
    </row>
    <row r="1052" spans="1:30">
      <c r="A1052" s="2" t="s">
        <v>30</v>
      </c>
      <c r="B1052" s="2" t="s">
        <v>6646</v>
      </c>
      <c r="C1052" s="2" t="s">
        <v>6647</v>
      </c>
      <c r="D1052" s="2">
        <v>0</v>
      </c>
      <c r="E1052" s="2">
        <v>33.920999999999999</v>
      </c>
      <c r="F1052" s="2">
        <v>33</v>
      </c>
      <c r="G1052" s="2">
        <v>8</v>
      </c>
      <c r="H1052" s="2">
        <v>25</v>
      </c>
      <c r="I1052" s="2">
        <v>8</v>
      </c>
      <c r="J1052" s="2">
        <v>34.1</v>
      </c>
      <c r="K1052" s="2">
        <v>90.48</v>
      </c>
      <c r="L1052" s="2">
        <v>8</v>
      </c>
      <c r="M1052" s="2" t="s">
        <v>33</v>
      </c>
      <c r="N1052" s="2" t="s">
        <v>86</v>
      </c>
      <c r="O1052" s="2" t="s">
        <v>151</v>
      </c>
      <c r="P1052" s="2" t="s">
        <v>6648</v>
      </c>
      <c r="Q1052" s="2" t="s">
        <v>6649</v>
      </c>
      <c r="R1052" s="2" t="s">
        <v>6650</v>
      </c>
      <c r="S1052" s="2" t="s">
        <v>6651</v>
      </c>
      <c r="T1052" s="2" t="s">
        <v>6652</v>
      </c>
      <c r="U1052" s="2">
        <v>0</v>
      </c>
      <c r="V1052" s="22">
        <v>0.51700000000000002</v>
      </c>
      <c r="W1052" s="22">
        <v>0.54800000000000004</v>
      </c>
      <c r="X1052" s="22">
        <v>0.53100000000000003</v>
      </c>
      <c r="Y1052" s="102">
        <v>0.51298584217927101</v>
      </c>
      <c r="Z1052" s="102">
        <v>0.61095323908713794</v>
      </c>
      <c r="AA1052" s="102">
        <v>0.55161157894630097</v>
      </c>
      <c r="AB1052" s="23">
        <v>1</v>
      </c>
      <c r="AC1052" s="23">
        <v>1</v>
      </c>
      <c r="AD1052" s="23">
        <v>1</v>
      </c>
    </row>
    <row r="1053" spans="1:30">
      <c r="A1053" s="2" t="s">
        <v>30</v>
      </c>
      <c r="B1053" s="2" t="s">
        <v>6653</v>
      </c>
      <c r="C1053" s="2" t="s">
        <v>6654</v>
      </c>
      <c r="D1053" s="2">
        <v>0</v>
      </c>
      <c r="E1053" s="2">
        <v>33.902999999999999</v>
      </c>
      <c r="F1053" s="2">
        <v>21</v>
      </c>
      <c r="G1053" s="2">
        <v>9</v>
      </c>
      <c r="H1053" s="2">
        <v>20</v>
      </c>
      <c r="I1053" s="2">
        <v>9</v>
      </c>
      <c r="J1053" s="2">
        <v>54.8</v>
      </c>
      <c r="K1053" s="2">
        <v>62.91</v>
      </c>
      <c r="L1053" s="2">
        <v>9</v>
      </c>
      <c r="M1053" s="2" t="s">
        <v>85</v>
      </c>
      <c r="N1053" s="2" t="s">
        <v>314</v>
      </c>
      <c r="O1053" s="2" t="s">
        <v>2349</v>
      </c>
      <c r="P1053" s="2" t="s">
        <v>6655</v>
      </c>
      <c r="Q1053" s="2" t="s">
        <v>6656</v>
      </c>
      <c r="R1053" s="2" t="s">
        <v>6657</v>
      </c>
      <c r="S1053" s="2" t="s">
        <v>6658</v>
      </c>
      <c r="T1053" s="2" t="s">
        <v>496</v>
      </c>
      <c r="U1053" s="2">
        <v>0</v>
      </c>
      <c r="V1053" s="22">
        <v>0.68600000000000005</v>
      </c>
      <c r="W1053" s="22">
        <v>0.59699999999999998</v>
      </c>
      <c r="X1053" s="22">
        <v>0.52400000000000002</v>
      </c>
      <c r="Y1053" s="102">
        <v>0.91398592132301304</v>
      </c>
      <c r="Z1053" s="102">
        <v>0.75322671828325005</v>
      </c>
      <c r="AA1053" s="102">
        <v>0.50148481967520098</v>
      </c>
      <c r="AB1053" s="23">
        <v>1</v>
      </c>
      <c r="AC1053" s="23">
        <v>1</v>
      </c>
      <c r="AD1053" s="23">
        <v>1</v>
      </c>
    </row>
    <row r="1054" spans="1:30">
      <c r="A1054" s="2" t="s">
        <v>30</v>
      </c>
      <c r="B1054" s="2" t="s">
        <v>6659</v>
      </c>
      <c r="C1054" s="2" t="s">
        <v>6660</v>
      </c>
      <c r="D1054" s="2">
        <v>0</v>
      </c>
      <c r="E1054" s="2">
        <v>33.902000000000001</v>
      </c>
      <c r="F1054" s="2">
        <v>40</v>
      </c>
      <c r="G1054" s="2">
        <v>6</v>
      </c>
      <c r="H1054" s="2">
        <v>19</v>
      </c>
      <c r="I1054" s="2">
        <v>6</v>
      </c>
      <c r="J1054" s="2">
        <v>31.2</v>
      </c>
      <c r="K1054" s="2">
        <v>90.01</v>
      </c>
      <c r="L1054" s="2">
        <v>6</v>
      </c>
      <c r="M1054" s="2" t="s">
        <v>235</v>
      </c>
      <c r="N1054" s="2" t="s">
        <v>34</v>
      </c>
      <c r="O1054" s="2" t="s">
        <v>77</v>
      </c>
      <c r="P1054" s="2" t="s">
        <v>3726</v>
      </c>
      <c r="Q1054" s="2" t="s">
        <v>6661</v>
      </c>
      <c r="R1054" s="2" t="s">
        <v>6662</v>
      </c>
      <c r="S1054" s="2" t="s">
        <v>6663</v>
      </c>
      <c r="T1054" s="2" t="s">
        <v>2140</v>
      </c>
      <c r="U1054" s="2">
        <v>0</v>
      </c>
      <c r="V1054" s="22">
        <v>1.23</v>
      </c>
      <c r="W1054" s="22">
        <v>1.2350000000000001</v>
      </c>
      <c r="X1054" s="22">
        <v>1.2789999999999999</v>
      </c>
      <c r="Y1054" s="102">
        <v>0.98857483908751698</v>
      </c>
      <c r="Z1054" s="102">
        <v>0.990654851225234</v>
      </c>
      <c r="AA1054" s="102">
        <v>0.96524298391983698</v>
      </c>
      <c r="AB1054" s="23">
        <v>1</v>
      </c>
      <c r="AC1054" s="23">
        <v>1</v>
      </c>
      <c r="AD1054" s="23">
        <v>1</v>
      </c>
    </row>
    <row r="1055" spans="1:30">
      <c r="A1055" s="2" t="s">
        <v>30</v>
      </c>
      <c r="B1055" s="2" t="s">
        <v>6664</v>
      </c>
      <c r="C1055" s="2" t="s">
        <v>6665</v>
      </c>
      <c r="D1055" s="2">
        <v>0</v>
      </c>
      <c r="E1055" s="2">
        <v>33.747</v>
      </c>
      <c r="F1055" s="2">
        <v>40</v>
      </c>
      <c r="G1055" s="2">
        <v>10</v>
      </c>
      <c r="H1055" s="2">
        <v>26</v>
      </c>
      <c r="I1055" s="2">
        <v>10</v>
      </c>
      <c r="J1055" s="2">
        <v>26.8</v>
      </c>
      <c r="K1055" s="2">
        <v>75.959999999999994</v>
      </c>
      <c r="L1055" s="2">
        <v>10</v>
      </c>
      <c r="M1055" s="2" t="s">
        <v>33</v>
      </c>
      <c r="N1055" s="2" t="s">
        <v>34</v>
      </c>
      <c r="O1055" s="2" t="s">
        <v>1036</v>
      </c>
      <c r="P1055" s="2" t="s">
        <v>6666</v>
      </c>
      <c r="Q1055" s="2" t="s">
        <v>6667</v>
      </c>
      <c r="R1055" s="2" t="s">
        <v>6668</v>
      </c>
      <c r="S1055" s="2" t="s">
        <v>6669</v>
      </c>
      <c r="T1055" s="2" t="s">
        <v>40</v>
      </c>
      <c r="U1055" s="2">
        <v>0</v>
      </c>
      <c r="V1055" s="22">
        <v>1.071</v>
      </c>
      <c r="W1055" s="22">
        <v>1.1679999999999999</v>
      </c>
      <c r="X1055" s="22">
        <v>1.3420000000000001</v>
      </c>
      <c r="Y1055" s="102">
        <v>0.98574754124377095</v>
      </c>
      <c r="Z1055" s="102">
        <v>0.78501616483133896</v>
      </c>
      <c r="AA1055" s="102">
        <v>0.27603251255203398</v>
      </c>
      <c r="AB1055" s="23">
        <v>1</v>
      </c>
      <c r="AC1055" s="23">
        <v>1</v>
      </c>
      <c r="AD1055" s="23">
        <v>0.78780707774943803</v>
      </c>
    </row>
    <row r="1056" spans="1:30">
      <c r="A1056" s="2" t="s">
        <v>30</v>
      </c>
      <c r="B1056" s="2" t="s">
        <v>6670</v>
      </c>
      <c r="C1056" s="2" t="s">
        <v>6671</v>
      </c>
      <c r="D1056" s="2">
        <v>0</v>
      </c>
      <c r="E1056" s="2">
        <v>33.732999999999997</v>
      </c>
      <c r="F1056" s="2">
        <v>41</v>
      </c>
      <c r="G1056" s="2">
        <v>6</v>
      </c>
      <c r="H1056" s="2">
        <v>20</v>
      </c>
      <c r="I1056" s="2">
        <v>6</v>
      </c>
      <c r="J1056" s="2">
        <v>31.4</v>
      </c>
      <c r="K1056" s="2">
        <v>92.28</v>
      </c>
      <c r="L1056" s="2">
        <v>6</v>
      </c>
      <c r="M1056" s="2" t="s">
        <v>33</v>
      </c>
      <c r="N1056" s="2" t="s">
        <v>40</v>
      </c>
      <c r="O1056" s="2" t="s">
        <v>158</v>
      </c>
      <c r="P1056" s="2" t="s">
        <v>6672</v>
      </c>
      <c r="Q1056" s="2" t="s">
        <v>6673</v>
      </c>
      <c r="R1056" s="2" t="s">
        <v>6674</v>
      </c>
      <c r="S1056" s="2" t="s">
        <v>6675</v>
      </c>
      <c r="T1056" s="2" t="s">
        <v>6676</v>
      </c>
      <c r="U1056" s="2">
        <v>0</v>
      </c>
      <c r="V1056" s="22">
        <v>0.96299999999999997</v>
      </c>
      <c r="W1056" s="22">
        <v>0.93500000000000005</v>
      </c>
      <c r="X1056" s="22">
        <v>0.94699999999999995</v>
      </c>
      <c r="Y1056" s="102">
        <v>0.99999790750476802</v>
      </c>
      <c r="Z1056" s="102">
        <v>0.99998100217047703</v>
      </c>
      <c r="AA1056" s="102">
        <v>0.99990470182578794</v>
      </c>
      <c r="AB1056" s="23">
        <v>1</v>
      </c>
      <c r="AC1056" s="23">
        <v>1</v>
      </c>
      <c r="AD1056" s="23">
        <v>1</v>
      </c>
    </row>
    <row r="1057" spans="1:30">
      <c r="A1057" s="2" t="s">
        <v>30</v>
      </c>
      <c r="B1057" s="2" t="s">
        <v>6677</v>
      </c>
      <c r="C1057" s="2" t="s">
        <v>6678</v>
      </c>
      <c r="D1057" s="2">
        <v>0</v>
      </c>
      <c r="E1057" s="2">
        <v>33.704999999999998</v>
      </c>
      <c r="F1057" s="2">
        <v>31</v>
      </c>
      <c r="G1057" s="2">
        <v>3</v>
      </c>
      <c r="H1057" s="2">
        <v>27</v>
      </c>
      <c r="I1057" s="2">
        <v>3</v>
      </c>
      <c r="J1057" s="2">
        <v>21.2</v>
      </c>
      <c r="K1057" s="2">
        <v>113.42</v>
      </c>
      <c r="L1057" s="2">
        <v>3</v>
      </c>
      <c r="M1057" s="2" t="s">
        <v>40</v>
      </c>
      <c r="N1057" s="2" t="s">
        <v>86</v>
      </c>
      <c r="O1057" s="2" t="s">
        <v>40</v>
      </c>
      <c r="P1057" s="2" t="s">
        <v>6679</v>
      </c>
      <c r="Q1057" s="2" t="s">
        <v>6680</v>
      </c>
      <c r="R1057" s="2" t="s">
        <v>40</v>
      </c>
      <c r="S1057" s="2" t="s">
        <v>6681</v>
      </c>
      <c r="T1057" s="2" t="s">
        <v>40</v>
      </c>
      <c r="U1057" s="2">
        <v>0</v>
      </c>
      <c r="V1057" s="22">
        <v>1.1890000000000001</v>
      </c>
      <c r="W1057" s="22">
        <v>1.286</v>
      </c>
      <c r="X1057" s="22">
        <v>1.266</v>
      </c>
      <c r="Y1057" s="102">
        <v>0.99995072273278596</v>
      </c>
      <c r="Z1057" s="102">
        <v>0.99944855088572404</v>
      </c>
      <c r="AA1057" s="102">
        <v>0.99987198300429403</v>
      </c>
      <c r="AB1057" s="23">
        <v>1</v>
      </c>
      <c r="AC1057" s="23">
        <v>1</v>
      </c>
      <c r="AD1057" s="23">
        <v>1</v>
      </c>
    </row>
    <row r="1058" spans="1:30">
      <c r="A1058" s="2" t="s">
        <v>30</v>
      </c>
      <c r="B1058" s="2" t="s">
        <v>6682</v>
      </c>
      <c r="C1058" s="2" t="s">
        <v>6683</v>
      </c>
      <c r="D1058" s="2">
        <v>0</v>
      </c>
      <c r="E1058" s="2">
        <v>33.616999999999997</v>
      </c>
      <c r="F1058" s="2">
        <v>49</v>
      </c>
      <c r="G1058" s="2">
        <v>8</v>
      </c>
      <c r="H1058" s="2">
        <v>18</v>
      </c>
      <c r="I1058" s="2">
        <v>8</v>
      </c>
      <c r="J1058" s="2">
        <v>29.4</v>
      </c>
      <c r="K1058" s="2">
        <v>74.03</v>
      </c>
      <c r="L1058" s="2">
        <v>8</v>
      </c>
      <c r="M1058" s="2" t="s">
        <v>33</v>
      </c>
      <c r="N1058" s="2" t="s">
        <v>314</v>
      </c>
      <c r="O1058" s="2" t="s">
        <v>158</v>
      </c>
      <c r="P1058" s="2" t="s">
        <v>5976</v>
      </c>
      <c r="Q1058" s="2" t="s">
        <v>6684</v>
      </c>
      <c r="R1058" s="2" t="s">
        <v>6685</v>
      </c>
      <c r="S1058" s="2" t="s">
        <v>6686</v>
      </c>
      <c r="T1058" s="2" t="s">
        <v>40</v>
      </c>
      <c r="U1058" s="2">
        <v>0</v>
      </c>
      <c r="V1058" s="22">
        <v>1.1060000000000001</v>
      </c>
      <c r="W1058" s="22">
        <v>1.115</v>
      </c>
      <c r="X1058" s="22">
        <v>1.133</v>
      </c>
      <c r="Y1058" s="102">
        <v>0.99998725919303999</v>
      </c>
      <c r="Z1058" s="102">
        <v>0.99990974984668402</v>
      </c>
      <c r="AA1058" s="102">
        <v>0.99871294537028599</v>
      </c>
      <c r="AB1058" s="23">
        <v>1</v>
      </c>
      <c r="AC1058" s="23">
        <v>1</v>
      </c>
      <c r="AD1058" s="23">
        <v>1</v>
      </c>
    </row>
    <row r="1059" spans="1:30">
      <c r="A1059" s="2" t="s">
        <v>30</v>
      </c>
      <c r="B1059" s="2" t="s">
        <v>6687</v>
      </c>
      <c r="C1059" s="2" t="s">
        <v>6688</v>
      </c>
      <c r="D1059" s="2">
        <v>0</v>
      </c>
      <c r="E1059" s="2">
        <v>33.612000000000002</v>
      </c>
      <c r="F1059" s="2">
        <v>21</v>
      </c>
      <c r="G1059" s="2">
        <v>8</v>
      </c>
      <c r="H1059" s="2">
        <v>18</v>
      </c>
      <c r="I1059" s="2">
        <v>8</v>
      </c>
      <c r="J1059" s="2">
        <v>46.2</v>
      </c>
      <c r="K1059" s="2">
        <v>55.32</v>
      </c>
      <c r="L1059" s="2">
        <v>8</v>
      </c>
      <c r="M1059" s="2" t="s">
        <v>33</v>
      </c>
      <c r="N1059" s="2" t="s">
        <v>314</v>
      </c>
      <c r="O1059" s="2" t="s">
        <v>158</v>
      </c>
      <c r="P1059" s="2" t="s">
        <v>5119</v>
      </c>
      <c r="Q1059" s="2" t="s">
        <v>6689</v>
      </c>
      <c r="R1059" s="2" t="s">
        <v>6690</v>
      </c>
      <c r="S1059" s="2" t="s">
        <v>6691</v>
      </c>
      <c r="T1059" s="2" t="s">
        <v>40</v>
      </c>
      <c r="U1059" s="2">
        <v>0</v>
      </c>
      <c r="V1059" s="22">
        <v>1.1890000000000001</v>
      </c>
      <c r="W1059" s="22">
        <v>1.006</v>
      </c>
      <c r="X1059" s="22">
        <v>1.218</v>
      </c>
      <c r="Y1059" s="102">
        <v>0.99969357631633904</v>
      </c>
      <c r="Z1059" s="102">
        <v>0.99999996313755202</v>
      </c>
      <c r="AA1059" s="102">
        <v>0.99512104210126895</v>
      </c>
      <c r="AB1059" s="23">
        <v>1</v>
      </c>
      <c r="AC1059" s="23">
        <v>1</v>
      </c>
      <c r="AD1059" s="23">
        <v>1</v>
      </c>
    </row>
    <row r="1060" spans="1:30">
      <c r="A1060" s="2" t="s">
        <v>30</v>
      </c>
      <c r="B1060" s="2" t="s">
        <v>6692</v>
      </c>
      <c r="C1060" s="2" t="s">
        <v>6693</v>
      </c>
      <c r="D1060" s="2">
        <v>0</v>
      </c>
      <c r="E1060" s="2">
        <v>33.579000000000001</v>
      </c>
      <c r="F1060" s="2">
        <v>33</v>
      </c>
      <c r="G1060" s="2">
        <v>9</v>
      </c>
      <c r="H1060" s="2">
        <v>16</v>
      </c>
      <c r="I1060" s="2">
        <v>9</v>
      </c>
      <c r="J1060" s="2">
        <v>32.700000000000003</v>
      </c>
      <c r="K1060" s="2">
        <v>55.47</v>
      </c>
      <c r="L1060" s="2">
        <v>9</v>
      </c>
      <c r="M1060" s="2" t="s">
        <v>33</v>
      </c>
      <c r="N1060" s="2" t="s">
        <v>86</v>
      </c>
      <c r="O1060" s="2" t="s">
        <v>929</v>
      </c>
      <c r="P1060" s="2" t="s">
        <v>4801</v>
      </c>
      <c r="Q1060" s="2" t="s">
        <v>6694</v>
      </c>
      <c r="R1060" s="2" t="s">
        <v>6695</v>
      </c>
      <c r="S1060" s="2" t="s">
        <v>6696</v>
      </c>
      <c r="T1060" s="2" t="s">
        <v>40</v>
      </c>
      <c r="U1060" s="2">
        <v>0</v>
      </c>
      <c r="V1060" s="22">
        <v>0.98899999999999999</v>
      </c>
      <c r="W1060" s="22">
        <v>0.8</v>
      </c>
      <c r="X1060" s="22">
        <v>0.65700000000000003</v>
      </c>
      <c r="Y1060" s="102">
        <v>1</v>
      </c>
      <c r="Z1060" s="102">
        <v>0.99976265377943097</v>
      </c>
      <c r="AA1060" s="102">
        <v>0.992628440385253</v>
      </c>
      <c r="AB1060" s="23">
        <v>1</v>
      </c>
      <c r="AC1060" s="23">
        <v>1</v>
      </c>
      <c r="AD1060" s="23">
        <v>1</v>
      </c>
    </row>
    <row r="1061" spans="1:30">
      <c r="A1061" s="2" t="s">
        <v>30</v>
      </c>
      <c r="B1061" s="2" t="s">
        <v>6697</v>
      </c>
      <c r="C1061" s="2" t="s">
        <v>6698</v>
      </c>
      <c r="D1061" s="2">
        <v>0</v>
      </c>
      <c r="E1061" s="2">
        <v>33.57</v>
      </c>
      <c r="F1061" s="2">
        <v>35</v>
      </c>
      <c r="G1061" s="2">
        <v>6</v>
      </c>
      <c r="H1061" s="2">
        <v>31</v>
      </c>
      <c r="I1061" s="2">
        <v>6</v>
      </c>
      <c r="J1061" s="2">
        <v>20.100000000000001</v>
      </c>
      <c r="K1061" s="2">
        <v>97.71</v>
      </c>
      <c r="L1061" s="2">
        <v>6</v>
      </c>
      <c r="M1061" s="2" t="s">
        <v>921</v>
      </c>
      <c r="N1061" s="2" t="s">
        <v>141</v>
      </c>
      <c r="O1061" s="2" t="s">
        <v>336</v>
      </c>
      <c r="P1061" s="2" t="s">
        <v>6699</v>
      </c>
      <c r="Q1061" s="2" t="s">
        <v>6700</v>
      </c>
      <c r="R1061" s="2" t="s">
        <v>6701</v>
      </c>
      <c r="S1061" s="2" t="s">
        <v>6702</v>
      </c>
      <c r="T1061" s="2" t="s">
        <v>40</v>
      </c>
      <c r="U1061" s="2">
        <v>0</v>
      </c>
      <c r="V1061" s="22">
        <v>1.19</v>
      </c>
      <c r="W1061" s="22">
        <v>1.04</v>
      </c>
      <c r="X1061" s="22">
        <v>1.131</v>
      </c>
      <c r="Y1061" s="102">
        <v>8.6067713769471907E-2</v>
      </c>
      <c r="Z1061" s="102">
        <v>0.99479917736319701</v>
      </c>
      <c r="AA1061" s="102">
        <v>0.20795206290419099</v>
      </c>
      <c r="AB1061" s="23">
        <v>0.47221629226355</v>
      </c>
      <c r="AC1061" s="23">
        <v>1</v>
      </c>
      <c r="AD1061" s="23">
        <v>0.63385720002968904</v>
      </c>
    </row>
    <row r="1062" spans="1:30">
      <c r="A1062" s="2" t="s">
        <v>30</v>
      </c>
      <c r="B1062" s="2" t="s">
        <v>6703</v>
      </c>
      <c r="C1062" s="2" t="s">
        <v>6704</v>
      </c>
      <c r="D1062" s="2">
        <v>0</v>
      </c>
      <c r="E1062" s="2">
        <v>33.533000000000001</v>
      </c>
      <c r="F1062" s="2">
        <v>45</v>
      </c>
      <c r="G1062" s="2">
        <v>8</v>
      </c>
      <c r="H1062" s="2">
        <v>25</v>
      </c>
      <c r="I1062" s="2">
        <v>8</v>
      </c>
      <c r="J1062" s="2">
        <v>21.2</v>
      </c>
      <c r="K1062" s="2">
        <v>80.72</v>
      </c>
      <c r="L1062" s="2">
        <v>8</v>
      </c>
      <c r="M1062" s="2" t="s">
        <v>33</v>
      </c>
      <c r="N1062" s="2" t="s">
        <v>86</v>
      </c>
      <c r="O1062" s="2" t="s">
        <v>111</v>
      </c>
      <c r="P1062" s="2" t="s">
        <v>6705</v>
      </c>
      <c r="Q1062" s="2" t="s">
        <v>6706</v>
      </c>
      <c r="R1062" s="2" t="s">
        <v>6707</v>
      </c>
      <c r="S1062" s="2" t="s">
        <v>6708</v>
      </c>
      <c r="T1062" s="2" t="s">
        <v>4888</v>
      </c>
      <c r="U1062" s="2">
        <v>0</v>
      </c>
      <c r="V1062" s="22">
        <v>0.55900000000000005</v>
      </c>
      <c r="W1062" s="22">
        <v>0.45600000000000002</v>
      </c>
      <c r="X1062" s="22">
        <v>0.41199999999999998</v>
      </c>
      <c r="Y1062" s="102">
        <v>6.4936127506195707E-2</v>
      </c>
      <c r="Z1062" s="102">
        <v>7.45410289325865E-3</v>
      </c>
      <c r="AA1062" s="102">
        <v>3.2032220426901899E-3</v>
      </c>
      <c r="AB1062" s="23">
        <v>0.38010382916046997</v>
      </c>
      <c r="AC1062" s="23">
        <v>5.3103260146548099E-2</v>
      </c>
      <c r="AD1062" s="23">
        <v>2.1178137102390499E-2</v>
      </c>
    </row>
    <row r="1063" spans="1:30">
      <c r="A1063" s="2" t="s">
        <v>30</v>
      </c>
      <c r="B1063" s="2" t="s">
        <v>6709</v>
      </c>
      <c r="C1063" s="2" t="s">
        <v>6710</v>
      </c>
      <c r="D1063" s="2">
        <v>0</v>
      </c>
      <c r="E1063" s="2">
        <v>33.531999999999996</v>
      </c>
      <c r="F1063" s="2">
        <v>19</v>
      </c>
      <c r="G1063" s="2">
        <v>11</v>
      </c>
      <c r="H1063" s="2">
        <v>24</v>
      </c>
      <c r="I1063" s="2">
        <v>11</v>
      </c>
      <c r="J1063" s="2">
        <v>69.5</v>
      </c>
      <c r="K1063" s="2">
        <v>72.8</v>
      </c>
      <c r="L1063" s="2">
        <v>11</v>
      </c>
      <c r="M1063" s="2" t="s">
        <v>53</v>
      </c>
      <c r="N1063" s="2" t="s">
        <v>34</v>
      </c>
      <c r="O1063" s="2" t="s">
        <v>111</v>
      </c>
      <c r="P1063" s="2" t="s">
        <v>6711</v>
      </c>
      <c r="Q1063" s="2" t="s">
        <v>6712</v>
      </c>
      <c r="R1063" s="2" t="s">
        <v>6713</v>
      </c>
      <c r="S1063" s="2" t="s">
        <v>6714</v>
      </c>
      <c r="T1063" s="2" t="s">
        <v>40</v>
      </c>
      <c r="U1063" s="2">
        <v>0</v>
      </c>
      <c r="V1063" s="22">
        <v>0.79600000000000004</v>
      </c>
      <c r="W1063" s="22">
        <v>0.66</v>
      </c>
      <c r="X1063" s="22">
        <v>0.53300000000000003</v>
      </c>
      <c r="Y1063" s="102">
        <v>0.99409731752239106</v>
      </c>
      <c r="Z1063" s="102">
        <v>0.96657875459002296</v>
      </c>
      <c r="AA1063" s="102">
        <v>0.72545649123554401</v>
      </c>
      <c r="AB1063" s="23">
        <v>1</v>
      </c>
      <c r="AC1063" s="23">
        <v>1</v>
      </c>
      <c r="AD1063" s="23">
        <v>1</v>
      </c>
    </row>
    <row r="1064" spans="1:30">
      <c r="A1064" s="2" t="s">
        <v>30</v>
      </c>
      <c r="B1064" s="2" t="s">
        <v>6715</v>
      </c>
      <c r="C1064" s="2" t="s">
        <v>6716</v>
      </c>
      <c r="D1064" s="2">
        <v>0</v>
      </c>
      <c r="E1064" s="2">
        <v>33.526000000000003</v>
      </c>
      <c r="F1064" s="2">
        <v>20</v>
      </c>
      <c r="G1064" s="2">
        <v>7</v>
      </c>
      <c r="H1064" s="2">
        <v>16</v>
      </c>
      <c r="I1064" s="2">
        <v>7</v>
      </c>
      <c r="J1064" s="2">
        <v>43.4</v>
      </c>
      <c r="K1064" s="2">
        <v>56.09</v>
      </c>
      <c r="L1064" s="2">
        <v>7</v>
      </c>
      <c r="M1064" s="2" t="s">
        <v>33</v>
      </c>
      <c r="N1064" s="2" t="s">
        <v>86</v>
      </c>
      <c r="O1064" s="2" t="s">
        <v>45</v>
      </c>
      <c r="P1064" s="2" t="s">
        <v>6717</v>
      </c>
      <c r="Q1064" s="2" t="s">
        <v>6718</v>
      </c>
      <c r="R1064" s="2" t="s">
        <v>6719</v>
      </c>
      <c r="S1064" s="2" t="s">
        <v>6720</v>
      </c>
      <c r="T1064" s="2" t="s">
        <v>3971</v>
      </c>
      <c r="U1064" s="2">
        <v>0</v>
      </c>
      <c r="V1064" s="22">
        <v>0.93600000000000005</v>
      </c>
      <c r="W1064" s="22">
        <v>0.72699999999999998</v>
      </c>
      <c r="X1064" s="22">
        <v>0.56299999999999994</v>
      </c>
      <c r="Y1064" s="102">
        <v>0.99999983707486895</v>
      </c>
      <c r="Z1064" s="102">
        <v>0.97348463031366905</v>
      </c>
      <c r="AA1064" s="102">
        <v>0.69374403388126105</v>
      </c>
      <c r="AB1064" s="23">
        <v>1</v>
      </c>
      <c r="AC1064" s="23">
        <v>1</v>
      </c>
      <c r="AD1064" s="23">
        <v>1</v>
      </c>
    </row>
    <row r="1065" spans="1:30">
      <c r="A1065" s="2" t="s">
        <v>30</v>
      </c>
      <c r="B1065" s="2" t="s">
        <v>6721</v>
      </c>
      <c r="C1065" s="2" t="s">
        <v>6722</v>
      </c>
      <c r="D1065" s="2">
        <v>0</v>
      </c>
      <c r="E1065" s="2">
        <v>33.503999999999998</v>
      </c>
      <c r="F1065" s="2">
        <v>29</v>
      </c>
      <c r="G1065" s="2">
        <v>6</v>
      </c>
      <c r="H1065" s="2">
        <v>26</v>
      </c>
      <c r="I1065" s="2">
        <v>6</v>
      </c>
      <c r="J1065" s="2">
        <v>32.4</v>
      </c>
      <c r="K1065" s="2">
        <v>107.77</v>
      </c>
      <c r="L1065" s="2">
        <v>6</v>
      </c>
      <c r="M1065" s="2" t="s">
        <v>33</v>
      </c>
      <c r="N1065" s="2" t="s">
        <v>40</v>
      </c>
      <c r="O1065" s="2" t="s">
        <v>158</v>
      </c>
      <c r="P1065" s="2" t="s">
        <v>6723</v>
      </c>
      <c r="Q1065" s="2" t="s">
        <v>6724</v>
      </c>
      <c r="R1065" s="2" t="s">
        <v>6725</v>
      </c>
      <c r="S1065" s="2" t="s">
        <v>6726</v>
      </c>
      <c r="T1065" s="2" t="s">
        <v>40</v>
      </c>
      <c r="U1065" s="2">
        <v>0</v>
      </c>
      <c r="V1065" s="22">
        <v>1.105</v>
      </c>
      <c r="W1065" s="22">
        <v>1.018</v>
      </c>
      <c r="X1065" s="22">
        <v>1.024</v>
      </c>
      <c r="Y1065" s="102">
        <v>0.99625419750530597</v>
      </c>
      <c r="Z1065" s="102">
        <v>0.99999999999946998</v>
      </c>
      <c r="AA1065" s="102">
        <v>0.99997639673626404</v>
      </c>
      <c r="AB1065" s="23">
        <v>1</v>
      </c>
      <c r="AC1065" s="23">
        <v>1</v>
      </c>
      <c r="AD1065" s="23">
        <v>1</v>
      </c>
    </row>
    <row r="1066" spans="1:30">
      <c r="A1066" s="2" t="s">
        <v>30</v>
      </c>
      <c r="B1066" s="2" t="s">
        <v>6727</v>
      </c>
      <c r="C1066" s="2" t="s">
        <v>6728</v>
      </c>
      <c r="D1066" s="2">
        <v>0</v>
      </c>
      <c r="E1066" s="2">
        <v>33.494999999999997</v>
      </c>
      <c r="F1066" s="2">
        <v>59</v>
      </c>
      <c r="G1066" s="2">
        <v>8</v>
      </c>
      <c r="H1066" s="2">
        <v>32</v>
      </c>
      <c r="I1066" s="2">
        <v>8</v>
      </c>
      <c r="J1066" s="2">
        <v>15.2</v>
      </c>
      <c r="K1066" s="2">
        <v>104.9</v>
      </c>
      <c r="L1066" s="2">
        <v>8</v>
      </c>
      <c r="M1066" s="2" t="s">
        <v>2155</v>
      </c>
      <c r="N1066" s="2" t="s">
        <v>141</v>
      </c>
      <c r="O1066" s="2" t="s">
        <v>40</v>
      </c>
      <c r="P1066" s="2" t="s">
        <v>6729</v>
      </c>
      <c r="Q1066" s="2" t="s">
        <v>6730</v>
      </c>
      <c r="R1066" s="2" t="s">
        <v>6731</v>
      </c>
      <c r="S1066" s="2" t="s">
        <v>6732</v>
      </c>
      <c r="T1066" s="2" t="s">
        <v>40</v>
      </c>
      <c r="U1066" s="2">
        <v>0</v>
      </c>
      <c r="V1066" s="22">
        <v>1.0489999999999999</v>
      </c>
      <c r="W1066" s="22">
        <v>1.052</v>
      </c>
      <c r="X1066" s="22">
        <v>1.0900000000000001</v>
      </c>
      <c r="Y1066" s="102">
        <v>0.999845594598194</v>
      </c>
      <c r="Z1066" s="102">
        <v>0.99993461880463996</v>
      </c>
      <c r="AA1066" s="102">
        <v>0.99771248352379205</v>
      </c>
      <c r="AB1066" s="23">
        <v>1</v>
      </c>
      <c r="AC1066" s="23">
        <v>1</v>
      </c>
      <c r="AD1066" s="23">
        <v>1</v>
      </c>
    </row>
    <row r="1067" spans="1:30">
      <c r="A1067" s="2" t="s">
        <v>30</v>
      </c>
      <c r="B1067" s="2" t="s">
        <v>6733</v>
      </c>
      <c r="C1067" s="2" t="s">
        <v>6734</v>
      </c>
      <c r="D1067" s="2">
        <v>0</v>
      </c>
      <c r="E1067" s="2">
        <v>33.494999999999997</v>
      </c>
      <c r="F1067" s="2">
        <v>64</v>
      </c>
      <c r="G1067" s="2">
        <v>7</v>
      </c>
      <c r="H1067" s="2">
        <v>62</v>
      </c>
      <c r="I1067" s="2">
        <v>7</v>
      </c>
      <c r="J1067" s="2">
        <v>9.1</v>
      </c>
      <c r="K1067" s="2">
        <v>171.14</v>
      </c>
      <c r="L1067" s="2">
        <v>7</v>
      </c>
      <c r="M1067" s="2" t="s">
        <v>95</v>
      </c>
      <c r="N1067" s="2" t="s">
        <v>729</v>
      </c>
      <c r="O1067" s="2" t="s">
        <v>1529</v>
      </c>
      <c r="P1067" s="2" t="s">
        <v>6735</v>
      </c>
      <c r="Q1067" s="2" t="s">
        <v>6736</v>
      </c>
      <c r="R1067" s="2" t="s">
        <v>6737</v>
      </c>
      <c r="S1067" s="2" t="s">
        <v>6738</v>
      </c>
      <c r="T1067" s="2" t="s">
        <v>102</v>
      </c>
      <c r="U1067" s="2">
        <v>0</v>
      </c>
      <c r="V1067" s="22">
        <v>0.79600000000000004</v>
      </c>
      <c r="W1067" s="22">
        <v>0.60099999999999998</v>
      </c>
      <c r="X1067" s="22">
        <v>0.52</v>
      </c>
      <c r="Y1067" s="102">
        <v>0.93303796329245203</v>
      </c>
      <c r="Z1067" s="102">
        <v>0.41589706208708399</v>
      </c>
      <c r="AA1067" s="102">
        <v>0.14201567408046201</v>
      </c>
      <c r="AB1067" s="23">
        <v>1</v>
      </c>
      <c r="AC1067" s="23">
        <v>1</v>
      </c>
      <c r="AD1067" s="23">
        <v>0.47545502542784801</v>
      </c>
    </row>
    <row r="1068" spans="1:30">
      <c r="A1068" s="2" t="s">
        <v>30</v>
      </c>
      <c r="B1068" s="2" t="s">
        <v>6739</v>
      </c>
      <c r="C1068" s="2" t="s">
        <v>6740</v>
      </c>
      <c r="D1068" s="2">
        <v>0</v>
      </c>
      <c r="E1068" s="2">
        <v>33.475000000000001</v>
      </c>
      <c r="F1068" s="2">
        <v>52</v>
      </c>
      <c r="G1068" s="2">
        <v>7</v>
      </c>
      <c r="H1068" s="2">
        <v>28</v>
      </c>
      <c r="I1068" s="2">
        <v>7</v>
      </c>
      <c r="J1068" s="2">
        <v>18.8</v>
      </c>
      <c r="K1068" s="2">
        <v>125.17</v>
      </c>
      <c r="L1068" s="2">
        <v>7</v>
      </c>
      <c r="M1068" s="2" t="s">
        <v>2930</v>
      </c>
      <c r="N1068" s="2" t="s">
        <v>141</v>
      </c>
      <c r="O1068" s="2" t="s">
        <v>937</v>
      </c>
      <c r="P1068" s="2" t="s">
        <v>6741</v>
      </c>
      <c r="Q1068" s="2" t="s">
        <v>6742</v>
      </c>
      <c r="R1068" s="2" t="s">
        <v>6743</v>
      </c>
      <c r="S1068" s="2" t="s">
        <v>6744</v>
      </c>
      <c r="T1068" s="2" t="s">
        <v>40</v>
      </c>
      <c r="U1068" s="2">
        <v>0</v>
      </c>
      <c r="V1068" s="22">
        <v>1.419</v>
      </c>
      <c r="W1068" s="22">
        <v>1.71</v>
      </c>
      <c r="X1068" s="22">
        <v>1.7010000000000001</v>
      </c>
      <c r="Y1068" s="102">
        <v>0.13389491302891901</v>
      </c>
      <c r="Z1068" s="102">
        <v>9.0738975707894704E-3</v>
      </c>
      <c r="AA1068" s="102">
        <v>8.0922050809253392E-3</v>
      </c>
      <c r="AB1068" s="23">
        <v>0.65626360039240905</v>
      </c>
      <c r="AC1068" s="23">
        <v>6.2698585470342294E-2</v>
      </c>
      <c r="AD1068" s="23">
        <v>4.4398426682808301E-2</v>
      </c>
    </row>
    <row r="1069" spans="1:30">
      <c r="A1069" s="2" t="s">
        <v>30</v>
      </c>
      <c r="B1069" s="2" t="s">
        <v>6745</v>
      </c>
      <c r="C1069" s="2" t="s">
        <v>6746</v>
      </c>
      <c r="D1069" s="2">
        <v>0</v>
      </c>
      <c r="E1069" s="2">
        <v>33.463999999999999</v>
      </c>
      <c r="F1069" s="2">
        <v>17</v>
      </c>
      <c r="G1069" s="2">
        <v>7</v>
      </c>
      <c r="H1069" s="2">
        <v>17</v>
      </c>
      <c r="I1069" s="2">
        <v>7</v>
      </c>
      <c r="J1069" s="2">
        <v>57.9</v>
      </c>
      <c r="K1069" s="2">
        <v>70.8</v>
      </c>
      <c r="L1069" s="2">
        <v>7</v>
      </c>
      <c r="M1069" s="2" t="s">
        <v>6747</v>
      </c>
      <c r="N1069" s="2" t="s">
        <v>243</v>
      </c>
      <c r="O1069" s="2" t="s">
        <v>244</v>
      </c>
      <c r="P1069" s="2" t="s">
        <v>6748</v>
      </c>
      <c r="Q1069" s="2" t="s">
        <v>6749</v>
      </c>
      <c r="R1069" s="2" t="s">
        <v>6750</v>
      </c>
      <c r="S1069" s="2" t="s">
        <v>6751</v>
      </c>
      <c r="T1069" s="2" t="s">
        <v>3001</v>
      </c>
      <c r="U1069" s="2">
        <v>0</v>
      </c>
      <c r="V1069" s="22">
        <v>0.41</v>
      </c>
      <c r="W1069" s="22">
        <v>0.42</v>
      </c>
      <c r="X1069" s="22">
        <v>0.46</v>
      </c>
      <c r="Y1069" s="102">
        <v>7.0507323475660397E-2</v>
      </c>
      <c r="Z1069" s="102">
        <v>7.4043031588380201E-2</v>
      </c>
      <c r="AA1069" s="102">
        <v>0.16890978907017601</v>
      </c>
      <c r="AB1069" s="23">
        <v>0.40880902381155798</v>
      </c>
      <c r="AC1069" s="23">
        <v>0.33031818461029799</v>
      </c>
      <c r="AD1069" s="23">
        <v>0.54465998651049696</v>
      </c>
    </row>
    <row r="1070" spans="1:30">
      <c r="A1070" s="2" t="s">
        <v>30</v>
      </c>
      <c r="B1070" s="2" t="s">
        <v>6752</v>
      </c>
      <c r="C1070" s="2" t="s">
        <v>6753</v>
      </c>
      <c r="D1070" s="2">
        <v>0</v>
      </c>
      <c r="E1070" s="2">
        <v>33.463999999999999</v>
      </c>
      <c r="F1070" s="2">
        <v>52</v>
      </c>
      <c r="G1070" s="2">
        <v>9</v>
      </c>
      <c r="H1070" s="2">
        <v>16</v>
      </c>
      <c r="I1070" s="2">
        <v>9</v>
      </c>
      <c r="J1070" s="2">
        <v>26</v>
      </c>
      <c r="K1070" s="2">
        <v>53.63</v>
      </c>
      <c r="L1070" s="2">
        <v>9</v>
      </c>
      <c r="M1070" s="2" t="s">
        <v>33</v>
      </c>
      <c r="N1070" s="2" t="s">
        <v>34</v>
      </c>
      <c r="O1070" s="2" t="s">
        <v>111</v>
      </c>
      <c r="P1070" s="2" t="s">
        <v>6754</v>
      </c>
      <c r="Q1070" s="2" t="s">
        <v>6755</v>
      </c>
      <c r="R1070" s="2" t="s">
        <v>6756</v>
      </c>
      <c r="S1070" s="2" t="s">
        <v>6757</v>
      </c>
      <c r="T1070" s="2" t="s">
        <v>469</v>
      </c>
      <c r="U1070" s="2">
        <v>0</v>
      </c>
      <c r="V1070" s="22">
        <v>0.95099999999999996</v>
      </c>
      <c r="W1070" s="22">
        <v>0.93</v>
      </c>
      <c r="X1070" s="22">
        <v>0.61399999999999999</v>
      </c>
      <c r="Y1070" s="102">
        <v>0.99999998949854596</v>
      </c>
      <c r="Z1070" s="102">
        <v>0.99993061721804499</v>
      </c>
      <c r="AA1070" s="102">
        <v>0.90142500707192696</v>
      </c>
      <c r="AB1070" s="23">
        <v>1</v>
      </c>
      <c r="AC1070" s="23">
        <v>1</v>
      </c>
      <c r="AD1070" s="23">
        <v>1</v>
      </c>
    </row>
    <row r="1071" spans="1:30">
      <c r="A1071" s="2" t="s">
        <v>30</v>
      </c>
      <c r="B1071" s="2" t="s">
        <v>6758</v>
      </c>
      <c r="C1071" s="2" t="s">
        <v>6759</v>
      </c>
      <c r="D1071" s="2">
        <v>0</v>
      </c>
      <c r="E1071" s="2">
        <v>33.411000000000001</v>
      </c>
      <c r="F1071" s="2">
        <v>29</v>
      </c>
      <c r="G1071" s="2">
        <v>7</v>
      </c>
      <c r="H1071" s="2">
        <v>24</v>
      </c>
      <c r="I1071" s="2">
        <v>7</v>
      </c>
      <c r="J1071" s="2">
        <v>27.6</v>
      </c>
      <c r="K1071" s="2">
        <v>86.42</v>
      </c>
      <c r="L1071" s="2">
        <v>7</v>
      </c>
      <c r="M1071" s="2" t="s">
        <v>235</v>
      </c>
      <c r="N1071" s="2" t="s">
        <v>34</v>
      </c>
      <c r="O1071" s="2" t="s">
        <v>1468</v>
      </c>
      <c r="P1071" s="2" t="s">
        <v>2888</v>
      </c>
      <c r="Q1071" s="2" t="s">
        <v>6760</v>
      </c>
      <c r="R1071" s="2" t="s">
        <v>6761</v>
      </c>
      <c r="S1071" s="2" t="s">
        <v>6762</v>
      </c>
      <c r="T1071" s="2" t="s">
        <v>2385</v>
      </c>
      <c r="U1071" s="2">
        <v>0</v>
      </c>
      <c r="V1071" s="22">
        <v>1.244</v>
      </c>
      <c r="W1071" s="22">
        <v>1.296</v>
      </c>
      <c r="X1071" s="22">
        <v>1.3460000000000001</v>
      </c>
      <c r="Y1071" s="102">
        <v>0.99521457313943595</v>
      </c>
      <c r="Z1071" s="102">
        <v>0.98966209314991704</v>
      </c>
      <c r="AA1071" s="102">
        <v>0.98136036581332697</v>
      </c>
      <c r="AB1071" s="23">
        <v>1</v>
      </c>
      <c r="AC1071" s="23">
        <v>1</v>
      </c>
      <c r="AD1071" s="23">
        <v>1</v>
      </c>
    </row>
    <row r="1072" spans="1:30">
      <c r="A1072" s="2" t="s">
        <v>30</v>
      </c>
      <c r="B1072" s="2" t="s">
        <v>6763</v>
      </c>
      <c r="C1072" s="2" t="s">
        <v>6764</v>
      </c>
      <c r="D1072" s="2">
        <v>0</v>
      </c>
      <c r="E1072" s="2">
        <v>33.372</v>
      </c>
      <c r="F1072" s="2">
        <v>33</v>
      </c>
      <c r="G1072" s="2">
        <v>9</v>
      </c>
      <c r="H1072" s="2">
        <v>25</v>
      </c>
      <c r="I1072" s="2">
        <v>9</v>
      </c>
      <c r="J1072" s="2">
        <v>41.1</v>
      </c>
      <c r="K1072" s="2">
        <v>93.53</v>
      </c>
      <c r="L1072" s="2">
        <v>9</v>
      </c>
      <c r="M1072" s="2" t="s">
        <v>33</v>
      </c>
      <c r="N1072" s="2" t="s">
        <v>34</v>
      </c>
      <c r="O1072" s="2" t="s">
        <v>511</v>
      </c>
      <c r="P1072" s="2" t="s">
        <v>6765</v>
      </c>
      <c r="Q1072" s="2" t="s">
        <v>6766</v>
      </c>
      <c r="R1072" s="2" t="s">
        <v>6767</v>
      </c>
      <c r="S1072" s="2" t="s">
        <v>6768</v>
      </c>
      <c r="T1072" s="2" t="s">
        <v>40</v>
      </c>
      <c r="U1072" s="2">
        <v>0</v>
      </c>
      <c r="V1072" s="22">
        <v>0.66</v>
      </c>
      <c r="W1072" s="22">
        <v>0.64</v>
      </c>
      <c r="X1072" s="22">
        <v>0.54300000000000004</v>
      </c>
      <c r="Y1072" s="102">
        <v>5.1178047803365802E-2</v>
      </c>
      <c r="Z1072" s="102">
        <v>2.3559343807850099E-2</v>
      </c>
      <c r="AA1072" s="102">
        <v>3.7647027014419102E-3</v>
      </c>
      <c r="AB1072" s="23">
        <v>0.31565520759257099</v>
      </c>
      <c r="AC1072" s="23">
        <v>0.132018518045209</v>
      </c>
      <c r="AD1072" s="23">
        <v>2.3778431495705299E-2</v>
      </c>
    </row>
    <row r="1073" spans="1:30">
      <c r="A1073" s="2" t="s">
        <v>30</v>
      </c>
      <c r="B1073" s="2" t="s">
        <v>6769</v>
      </c>
      <c r="C1073" s="2" t="s">
        <v>6770</v>
      </c>
      <c r="D1073" s="2">
        <v>0</v>
      </c>
      <c r="E1073" s="2">
        <v>33.340000000000003</v>
      </c>
      <c r="F1073" s="2">
        <v>48</v>
      </c>
      <c r="G1073" s="2">
        <v>4</v>
      </c>
      <c r="H1073" s="2">
        <v>45</v>
      </c>
      <c r="I1073" s="2">
        <v>4</v>
      </c>
      <c r="J1073" s="2">
        <v>9</v>
      </c>
      <c r="K1073" s="2">
        <v>133.63</v>
      </c>
      <c r="L1073" s="2">
        <v>4</v>
      </c>
      <c r="M1073" s="2" t="s">
        <v>33</v>
      </c>
      <c r="N1073" s="2" t="s">
        <v>991</v>
      </c>
      <c r="O1073" s="2" t="s">
        <v>992</v>
      </c>
      <c r="P1073" s="2" t="s">
        <v>6771</v>
      </c>
      <c r="Q1073" s="2" t="s">
        <v>6772</v>
      </c>
      <c r="R1073" s="2" t="s">
        <v>6773</v>
      </c>
      <c r="S1073" s="2" t="s">
        <v>6774</v>
      </c>
      <c r="T1073" s="2" t="s">
        <v>102</v>
      </c>
      <c r="U1073" s="2">
        <v>0</v>
      </c>
      <c r="V1073" s="22">
        <v>1.0109999999999999</v>
      </c>
      <c r="W1073" s="22">
        <v>0.75900000000000001</v>
      </c>
      <c r="X1073" s="22">
        <v>0.54300000000000004</v>
      </c>
      <c r="Y1073" s="102">
        <v>0.99999352290399501</v>
      </c>
      <c r="Z1073" s="102">
        <v>0.72637882497638995</v>
      </c>
      <c r="AA1073" s="102">
        <v>6.1900317525550398E-2</v>
      </c>
      <c r="AB1073" s="23">
        <v>1</v>
      </c>
      <c r="AC1073" s="23">
        <v>1</v>
      </c>
      <c r="AD1073" s="23">
        <v>0.246795626056316</v>
      </c>
    </row>
    <row r="1074" spans="1:30">
      <c r="A1074" s="2" t="s">
        <v>30</v>
      </c>
      <c r="B1074" s="2" t="s">
        <v>6775</v>
      </c>
      <c r="C1074" s="2" t="s">
        <v>6776</v>
      </c>
      <c r="D1074" s="2">
        <v>0</v>
      </c>
      <c r="E1074" s="2">
        <v>33.280999999999999</v>
      </c>
      <c r="F1074" s="2">
        <v>34</v>
      </c>
      <c r="G1074" s="2">
        <v>8</v>
      </c>
      <c r="H1074" s="2">
        <v>17</v>
      </c>
      <c r="I1074" s="2">
        <v>8</v>
      </c>
      <c r="J1074" s="2">
        <v>33.200000000000003</v>
      </c>
      <c r="K1074" s="2">
        <v>60.41</v>
      </c>
      <c r="L1074" s="2">
        <v>8</v>
      </c>
      <c r="M1074" s="2" t="s">
        <v>85</v>
      </c>
      <c r="N1074" s="2" t="s">
        <v>40</v>
      </c>
      <c r="O1074" s="2" t="s">
        <v>2111</v>
      </c>
      <c r="P1074" s="2" t="s">
        <v>5092</v>
      </c>
      <c r="Q1074" s="2" t="s">
        <v>6777</v>
      </c>
      <c r="R1074" s="2" t="s">
        <v>6778</v>
      </c>
      <c r="S1074" s="2" t="s">
        <v>6779</v>
      </c>
      <c r="T1074" s="2" t="s">
        <v>40</v>
      </c>
      <c r="U1074" s="2">
        <v>0</v>
      </c>
      <c r="V1074" s="22">
        <v>1.194</v>
      </c>
      <c r="W1074" s="22">
        <v>1.2070000000000001</v>
      </c>
      <c r="X1074" s="22">
        <v>1.357</v>
      </c>
      <c r="Y1074" s="102">
        <v>0.99391598105800305</v>
      </c>
      <c r="Z1074" s="102">
        <v>0.992795935315537</v>
      </c>
      <c r="AA1074" s="102">
        <v>0.95145942829941499</v>
      </c>
      <c r="AB1074" s="23">
        <v>1</v>
      </c>
      <c r="AC1074" s="23">
        <v>1</v>
      </c>
      <c r="AD1074" s="23">
        <v>1</v>
      </c>
    </row>
    <row r="1075" spans="1:30">
      <c r="A1075" s="2" t="s">
        <v>30</v>
      </c>
      <c r="B1075" s="2" t="s">
        <v>6780</v>
      </c>
      <c r="C1075" s="2" t="s">
        <v>6781</v>
      </c>
      <c r="D1075" s="2">
        <v>0</v>
      </c>
      <c r="E1075" s="2">
        <v>33.252000000000002</v>
      </c>
      <c r="F1075" s="2">
        <v>30</v>
      </c>
      <c r="G1075" s="2">
        <v>7</v>
      </c>
      <c r="H1075" s="2">
        <v>18</v>
      </c>
      <c r="I1075" s="2">
        <v>7</v>
      </c>
      <c r="J1075" s="2">
        <v>35</v>
      </c>
      <c r="K1075" s="2">
        <v>72.92</v>
      </c>
      <c r="L1075" s="2">
        <v>7</v>
      </c>
      <c r="M1075" s="2" t="s">
        <v>33</v>
      </c>
      <c r="N1075" s="2" t="s">
        <v>40</v>
      </c>
      <c r="O1075" s="2" t="s">
        <v>207</v>
      </c>
      <c r="P1075" s="2" t="s">
        <v>1663</v>
      </c>
      <c r="Q1075" s="2" t="s">
        <v>6782</v>
      </c>
      <c r="R1075" s="2" t="s">
        <v>6783</v>
      </c>
      <c r="S1075" s="2" t="s">
        <v>6784</v>
      </c>
      <c r="T1075" s="2" t="s">
        <v>3625</v>
      </c>
      <c r="U1075" s="2">
        <v>0</v>
      </c>
      <c r="V1075" s="22">
        <v>1.1439999999999999</v>
      </c>
      <c r="W1075" s="22">
        <v>1.1830000000000001</v>
      </c>
      <c r="X1075" s="22">
        <v>1.37</v>
      </c>
      <c r="Y1075" s="102">
        <v>0.94728906179513905</v>
      </c>
      <c r="Z1075" s="102">
        <v>0.64812429420769901</v>
      </c>
      <c r="AA1075" s="102">
        <v>0.19231467181504999</v>
      </c>
      <c r="AB1075" s="23">
        <v>1</v>
      </c>
      <c r="AC1075" s="23">
        <v>1</v>
      </c>
      <c r="AD1075" s="23">
        <v>0.59809537528944601</v>
      </c>
    </row>
    <row r="1076" spans="1:30">
      <c r="A1076" s="2" t="s">
        <v>30</v>
      </c>
      <c r="B1076" s="2" t="s">
        <v>6785</v>
      </c>
      <c r="C1076" s="2" t="s">
        <v>6786</v>
      </c>
      <c r="D1076" s="2">
        <v>0</v>
      </c>
      <c r="E1076" s="2">
        <v>33.226999999999997</v>
      </c>
      <c r="F1076" s="2">
        <v>32</v>
      </c>
      <c r="G1076" s="2">
        <v>7</v>
      </c>
      <c r="H1076" s="2">
        <v>15</v>
      </c>
      <c r="I1076" s="2">
        <v>6</v>
      </c>
      <c r="J1076" s="2">
        <v>37.9</v>
      </c>
      <c r="K1076" s="2">
        <v>60.34</v>
      </c>
      <c r="L1076" s="2">
        <v>7</v>
      </c>
      <c r="M1076" s="2" t="s">
        <v>85</v>
      </c>
      <c r="N1076" s="2" t="s">
        <v>314</v>
      </c>
      <c r="O1076" s="2" t="s">
        <v>1468</v>
      </c>
      <c r="P1076" s="2" t="s">
        <v>6787</v>
      </c>
      <c r="Q1076" s="2" t="s">
        <v>6788</v>
      </c>
      <c r="R1076" s="2" t="s">
        <v>6789</v>
      </c>
      <c r="S1076" s="2" t="s">
        <v>6790</v>
      </c>
      <c r="T1076" s="2" t="s">
        <v>40</v>
      </c>
      <c r="U1076" s="2">
        <v>0</v>
      </c>
      <c r="V1076" s="22">
        <v>0.44700000000000001</v>
      </c>
      <c r="W1076" s="22">
        <v>0.66600000000000004</v>
      </c>
      <c r="X1076" s="22">
        <v>0.70199999999999996</v>
      </c>
      <c r="Y1076" s="102">
        <v>0.69098340692210303</v>
      </c>
      <c r="Z1076" s="102">
        <v>0.98587420440175599</v>
      </c>
      <c r="AA1076" s="102">
        <v>0.98633754585432598</v>
      </c>
      <c r="AB1076" s="23">
        <v>1</v>
      </c>
      <c r="AC1076" s="23">
        <v>1</v>
      </c>
      <c r="AD1076" s="23">
        <v>1</v>
      </c>
    </row>
    <row r="1077" spans="1:30">
      <c r="A1077" s="2" t="s">
        <v>30</v>
      </c>
      <c r="B1077" s="2" t="s">
        <v>6791</v>
      </c>
      <c r="C1077" s="2" t="s">
        <v>6792</v>
      </c>
      <c r="D1077" s="2">
        <v>0</v>
      </c>
      <c r="E1077" s="2">
        <v>33.222999999999999</v>
      </c>
      <c r="F1077" s="2">
        <v>32</v>
      </c>
      <c r="G1077" s="2">
        <v>9</v>
      </c>
      <c r="H1077" s="2">
        <v>22</v>
      </c>
      <c r="I1077" s="2">
        <v>9</v>
      </c>
      <c r="J1077" s="2">
        <v>38.299999999999997</v>
      </c>
      <c r="K1077" s="2">
        <v>67.34</v>
      </c>
      <c r="L1077" s="2">
        <v>9</v>
      </c>
      <c r="M1077" s="2" t="s">
        <v>2155</v>
      </c>
      <c r="N1077" s="2" t="s">
        <v>86</v>
      </c>
      <c r="O1077" s="2" t="s">
        <v>40</v>
      </c>
      <c r="P1077" s="2" t="s">
        <v>6793</v>
      </c>
      <c r="Q1077" s="2" t="s">
        <v>6794</v>
      </c>
      <c r="R1077" s="2" t="s">
        <v>6795</v>
      </c>
      <c r="S1077" s="2" t="s">
        <v>6796</v>
      </c>
      <c r="T1077" s="2" t="s">
        <v>40</v>
      </c>
      <c r="U1077" s="2">
        <v>0</v>
      </c>
      <c r="V1077" s="22">
        <v>0.54700000000000004</v>
      </c>
      <c r="W1077" s="22">
        <v>0.45400000000000001</v>
      </c>
      <c r="X1077" s="22">
        <v>0.46600000000000003</v>
      </c>
      <c r="Y1077" s="102">
        <v>0.17437260188581899</v>
      </c>
      <c r="Z1077" s="102">
        <v>4.4134819153575103E-2</v>
      </c>
      <c r="AA1077" s="102">
        <v>7.5954709840858795E-2</v>
      </c>
      <c r="AB1077" s="23">
        <v>0.80663161188731203</v>
      </c>
      <c r="AC1077" s="23">
        <v>0.21865174556407299</v>
      </c>
      <c r="AD1077" s="23">
        <v>0.29023857939188902</v>
      </c>
    </row>
    <row r="1078" spans="1:30">
      <c r="A1078" s="2" t="s">
        <v>30</v>
      </c>
      <c r="B1078" s="2" t="s">
        <v>6797</v>
      </c>
      <c r="C1078" s="2" t="s">
        <v>6798</v>
      </c>
      <c r="D1078" s="2">
        <v>0</v>
      </c>
      <c r="E1078" s="2">
        <v>33.192</v>
      </c>
      <c r="F1078" s="2">
        <v>55</v>
      </c>
      <c r="G1078" s="2">
        <v>8</v>
      </c>
      <c r="H1078" s="2">
        <v>19</v>
      </c>
      <c r="I1078" s="2">
        <v>8</v>
      </c>
      <c r="J1078" s="2">
        <v>18.7</v>
      </c>
      <c r="K1078" s="2">
        <v>70.45</v>
      </c>
      <c r="L1078" s="2">
        <v>8</v>
      </c>
      <c r="M1078" s="2" t="s">
        <v>6799</v>
      </c>
      <c r="N1078" s="2" t="s">
        <v>54</v>
      </c>
      <c r="O1078" s="2" t="s">
        <v>751</v>
      </c>
      <c r="P1078" s="2" t="s">
        <v>6584</v>
      </c>
      <c r="Q1078" s="2" t="s">
        <v>6800</v>
      </c>
      <c r="R1078" s="2" t="s">
        <v>6801</v>
      </c>
      <c r="S1078" s="2" t="s">
        <v>6802</v>
      </c>
      <c r="T1078" s="2" t="s">
        <v>40</v>
      </c>
      <c r="U1078" s="2">
        <v>0</v>
      </c>
      <c r="V1078" s="22">
        <v>0.78</v>
      </c>
      <c r="W1078" s="22">
        <v>0.70799999999999996</v>
      </c>
      <c r="X1078" s="22">
        <v>0.54600000000000004</v>
      </c>
      <c r="Y1078" s="102">
        <v>1.5024671132342099E-3</v>
      </c>
      <c r="Z1078" s="102">
        <v>4.4236340216774499E-5</v>
      </c>
      <c r="AA1078" s="102">
        <v>1.7190593859517399E-7</v>
      </c>
      <c r="AB1078" s="23">
        <v>1.8167990487661E-2</v>
      </c>
      <c r="AC1078" s="23">
        <v>7.4582152903983996E-4</v>
      </c>
      <c r="AD1078" s="23">
        <v>5.9615682101496101E-6</v>
      </c>
    </row>
    <row r="1079" spans="1:30">
      <c r="A1079" s="2" t="s">
        <v>30</v>
      </c>
      <c r="B1079" s="2" t="s">
        <v>6803</v>
      </c>
      <c r="C1079" s="2" t="s">
        <v>6804</v>
      </c>
      <c r="D1079" s="2">
        <v>0</v>
      </c>
      <c r="E1079" s="2">
        <v>33.186</v>
      </c>
      <c r="F1079" s="2">
        <v>39</v>
      </c>
      <c r="G1079" s="2">
        <v>7</v>
      </c>
      <c r="H1079" s="2">
        <v>19</v>
      </c>
      <c r="I1079" s="2">
        <v>7</v>
      </c>
      <c r="J1079" s="2">
        <v>24.8</v>
      </c>
      <c r="K1079" s="2">
        <v>67.19</v>
      </c>
      <c r="L1079" s="2">
        <v>7</v>
      </c>
      <c r="M1079" s="2" t="s">
        <v>1650</v>
      </c>
      <c r="N1079" s="2" t="s">
        <v>86</v>
      </c>
      <c r="O1079" s="2" t="s">
        <v>937</v>
      </c>
      <c r="P1079" s="2" t="s">
        <v>6805</v>
      </c>
      <c r="Q1079" s="2" t="s">
        <v>6806</v>
      </c>
      <c r="R1079" s="2" t="s">
        <v>6807</v>
      </c>
      <c r="S1079" s="2" t="s">
        <v>6808</v>
      </c>
      <c r="T1079" s="2" t="s">
        <v>40</v>
      </c>
      <c r="U1079" s="2">
        <v>0</v>
      </c>
      <c r="V1079" s="22">
        <v>1.131</v>
      </c>
      <c r="W1079" s="22">
        <v>0.96</v>
      </c>
      <c r="X1079" s="22">
        <v>1.1040000000000001</v>
      </c>
      <c r="Y1079" s="102">
        <v>0.99999874765113805</v>
      </c>
      <c r="Z1079" s="102">
        <v>0.99997775512797205</v>
      </c>
      <c r="AA1079" s="102">
        <v>0.99999987584077699</v>
      </c>
      <c r="AB1079" s="23">
        <v>1</v>
      </c>
      <c r="AC1079" s="23">
        <v>1</v>
      </c>
      <c r="AD1079" s="23">
        <v>1</v>
      </c>
    </row>
    <row r="1080" spans="1:30">
      <c r="A1080" s="2" t="s">
        <v>30</v>
      </c>
      <c r="B1080" s="2" t="s">
        <v>6809</v>
      </c>
      <c r="C1080" s="2" t="s">
        <v>6810</v>
      </c>
      <c r="D1080" s="2">
        <v>0</v>
      </c>
      <c r="E1080" s="2">
        <v>33.151000000000003</v>
      </c>
      <c r="F1080" s="2">
        <v>27</v>
      </c>
      <c r="G1080" s="2">
        <v>11</v>
      </c>
      <c r="H1080" s="2">
        <v>21</v>
      </c>
      <c r="I1080" s="2">
        <v>11</v>
      </c>
      <c r="J1080" s="2">
        <v>52.5</v>
      </c>
      <c r="K1080" s="2">
        <v>64.540000000000006</v>
      </c>
      <c r="L1080" s="2">
        <v>11</v>
      </c>
      <c r="M1080" s="2" t="s">
        <v>33</v>
      </c>
      <c r="N1080" s="2" t="s">
        <v>40</v>
      </c>
      <c r="O1080" s="2" t="s">
        <v>111</v>
      </c>
      <c r="P1080" s="2" t="s">
        <v>1005</v>
      </c>
      <c r="Q1080" s="2" t="s">
        <v>6811</v>
      </c>
      <c r="R1080" s="2" t="s">
        <v>6812</v>
      </c>
      <c r="S1080" s="2" t="s">
        <v>6813</v>
      </c>
      <c r="T1080" s="2" t="s">
        <v>6814</v>
      </c>
      <c r="U1080" s="2">
        <v>0</v>
      </c>
      <c r="V1080" s="22">
        <v>0.71799999999999997</v>
      </c>
      <c r="W1080" s="22">
        <v>0.54900000000000004</v>
      </c>
      <c r="X1080" s="22">
        <v>0.495</v>
      </c>
      <c r="Y1080" s="102">
        <v>0.56595047591803604</v>
      </c>
      <c r="Z1080" s="102">
        <v>0.194054610951236</v>
      </c>
      <c r="AA1080" s="102">
        <v>0.11646149856967</v>
      </c>
      <c r="AB1080" s="23">
        <v>1</v>
      </c>
      <c r="AC1080" s="23">
        <v>0.67808436298169406</v>
      </c>
      <c r="AD1080" s="23">
        <v>0.40464316516267101</v>
      </c>
    </row>
    <row r="1081" spans="1:30">
      <c r="A1081" s="2" t="s">
        <v>30</v>
      </c>
      <c r="B1081" s="2" t="s">
        <v>6815</v>
      </c>
      <c r="C1081" s="2" t="s">
        <v>6816</v>
      </c>
      <c r="D1081" s="2">
        <v>0</v>
      </c>
      <c r="E1081" s="2">
        <v>33.110999999999997</v>
      </c>
      <c r="F1081" s="2">
        <v>96</v>
      </c>
      <c r="G1081" s="2">
        <v>5</v>
      </c>
      <c r="H1081" s="2">
        <v>24</v>
      </c>
      <c r="I1081" s="2">
        <v>5</v>
      </c>
      <c r="J1081" s="2">
        <v>8.8000000000000007</v>
      </c>
      <c r="K1081" s="2">
        <v>110.25</v>
      </c>
      <c r="L1081" s="2">
        <v>5</v>
      </c>
      <c r="M1081" s="2" t="s">
        <v>33</v>
      </c>
      <c r="N1081" s="2" t="s">
        <v>86</v>
      </c>
      <c r="O1081" s="2" t="s">
        <v>1583</v>
      </c>
      <c r="P1081" s="2" t="s">
        <v>6817</v>
      </c>
      <c r="Q1081" s="2" t="s">
        <v>6818</v>
      </c>
      <c r="R1081" s="2" t="s">
        <v>6819</v>
      </c>
      <c r="S1081" s="2" t="s">
        <v>6820</v>
      </c>
      <c r="T1081" s="2" t="s">
        <v>4888</v>
      </c>
      <c r="U1081" s="2">
        <v>0</v>
      </c>
      <c r="V1081" s="22">
        <v>0.97599999999999998</v>
      </c>
      <c r="W1081" s="22">
        <v>1.133</v>
      </c>
      <c r="X1081" s="22">
        <v>0.871</v>
      </c>
      <c r="Y1081" s="102">
        <v>0.99999926758612401</v>
      </c>
      <c r="Z1081" s="102">
        <v>0.99954383748450404</v>
      </c>
      <c r="AA1081" s="102">
        <v>0.99938350130194198</v>
      </c>
      <c r="AB1081" s="23">
        <v>1</v>
      </c>
      <c r="AC1081" s="23">
        <v>1</v>
      </c>
      <c r="AD1081" s="23">
        <v>1</v>
      </c>
    </row>
    <row r="1082" spans="1:30">
      <c r="A1082" s="2" t="s">
        <v>30</v>
      </c>
      <c r="B1082" s="2" t="s">
        <v>6821</v>
      </c>
      <c r="C1082" s="2" t="s">
        <v>6822</v>
      </c>
      <c r="D1082" s="2">
        <v>0</v>
      </c>
      <c r="E1082" s="2">
        <v>32.963000000000001</v>
      </c>
      <c r="F1082" s="2">
        <v>61</v>
      </c>
      <c r="G1082" s="2">
        <v>6</v>
      </c>
      <c r="H1082" s="2">
        <v>21</v>
      </c>
      <c r="I1082" s="2">
        <v>6</v>
      </c>
      <c r="J1082" s="2">
        <v>20.6</v>
      </c>
      <c r="K1082" s="2">
        <v>98.27</v>
      </c>
      <c r="L1082" s="2">
        <v>6</v>
      </c>
      <c r="M1082" s="2" t="s">
        <v>40</v>
      </c>
      <c r="N1082" s="2" t="s">
        <v>141</v>
      </c>
      <c r="O1082" s="2" t="s">
        <v>40</v>
      </c>
      <c r="P1082" s="2" t="s">
        <v>6823</v>
      </c>
      <c r="Q1082" s="2" t="s">
        <v>6824</v>
      </c>
      <c r="R1082" s="2" t="s">
        <v>6825</v>
      </c>
      <c r="S1082" s="2" t="s">
        <v>6826</v>
      </c>
      <c r="T1082" s="2" t="s">
        <v>40</v>
      </c>
      <c r="U1082" s="2">
        <v>0</v>
      </c>
      <c r="V1082" s="22">
        <v>1.198</v>
      </c>
      <c r="W1082" s="22">
        <v>1.2330000000000001</v>
      </c>
      <c r="X1082" s="22">
        <v>1.33</v>
      </c>
      <c r="Y1082" s="102">
        <v>0.99992796117888405</v>
      </c>
      <c r="Z1082" s="102">
        <v>0.99985288741963196</v>
      </c>
      <c r="AA1082" s="102">
        <v>0.99934098935368498</v>
      </c>
      <c r="AB1082" s="23">
        <v>1</v>
      </c>
      <c r="AC1082" s="23">
        <v>1</v>
      </c>
      <c r="AD1082" s="23">
        <v>1</v>
      </c>
    </row>
    <row r="1083" spans="1:30">
      <c r="A1083" s="2" t="s">
        <v>30</v>
      </c>
      <c r="B1083" s="2" t="s">
        <v>6827</v>
      </c>
      <c r="C1083" s="2" t="s">
        <v>6828</v>
      </c>
      <c r="D1083" s="2">
        <v>0</v>
      </c>
      <c r="E1083" s="2">
        <v>32.923999999999999</v>
      </c>
      <c r="F1083" s="2">
        <v>28</v>
      </c>
      <c r="G1083" s="2">
        <v>9</v>
      </c>
      <c r="H1083" s="2">
        <v>28</v>
      </c>
      <c r="I1083" s="2">
        <v>9</v>
      </c>
      <c r="J1083" s="2">
        <v>35.700000000000003</v>
      </c>
      <c r="K1083" s="2">
        <v>82.8</v>
      </c>
      <c r="L1083" s="2">
        <v>9</v>
      </c>
      <c r="M1083" s="2" t="s">
        <v>85</v>
      </c>
      <c r="N1083" s="2" t="s">
        <v>40</v>
      </c>
      <c r="O1083" s="2" t="s">
        <v>937</v>
      </c>
      <c r="P1083" s="2" t="s">
        <v>6829</v>
      </c>
      <c r="Q1083" s="2" t="s">
        <v>6830</v>
      </c>
      <c r="R1083" s="2" t="s">
        <v>6831</v>
      </c>
      <c r="S1083" s="2" t="s">
        <v>6832</v>
      </c>
      <c r="T1083" s="2" t="s">
        <v>40</v>
      </c>
      <c r="U1083" s="2">
        <v>0</v>
      </c>
      <c r="V1083" s="22">
        <v>1.036</v>
      </c>
      <c r="W1083" s="22">
        <v>1.0669999999999999</v>
      </c>
      <c r="X1083" s="22">
        <v>1.1419999999999999</v>
      </c>
      <c r="Y1083" s="102">
        <v>0.99999482175009102</v>
      </c>
      <c r="Z1083" s="102">
        <v>0.999158763890867</v>
      </c>
      <c r="AA1083" s="102">
        <v>0.99455242131163601</v>
      </c>
      <c r="AB1083" s="23">
        <v>1</v>
      </c>
      <c r="AC1083" s="23">
        <v>1</v>
      </c>
      <c r="AD1083" s="23">
        <v>1</v>
      </c>
    </row>
    <row r="1084" spans="1:30">
      <c r="A1084" s="2" t="s">
        <v>30</v>
      </c>
      <c r="B1084" s="2" t="s">
        <v>6833</v>
      </c>
      <c r="C1084" s="2" t="s">
        <v>6834</v>
      </c>
      <c r="D1084" s="2">
        <v>0</v>
      </c>
      <c r="E1084" s="2">
        <v>32.896999999999998</v>
      </c>
      <c r="F1084" s="2">
        <v>78</v>
      </c>
      <c r="G1084" s="2">
        <v>6</v>
      </c>
      <c r="H1084" s="2">
        <v>23</v>
      </c>
      <c r="I1084" s="2">
        <v>6</v>
      </c>
      <c r="J1084" s="2">
        <v>12</v>
      </c>
      <c r="K1084" s="2">
        <v>100.19</v>
      </c>
      <c r="L1084" s="2">
        <v>6</v>
      </c>
      <c r="M1084" s="2" t="s">
        <v>85</v>
      </c>
      <c r="N1084" s="2" t="s">
        <v>86</v>
      </c>
      <c r="O1084" s="2" t="s">
        <v>1468</v>
      </c>
      <c r="P1084" s="2" t="s">
        <v>6835</v>
      </c>
      <c r="Q1084" s="2" t="s">
        <v>6836</v>
      </c>
      <c r="R1084" s="2" t="s">
        <v>6837</v>
      </c>
      <c r="S1084" s="2" t="s">
        <v>6838</v>
      </c>
      <c r="T1084" s="2" t="s">
        <v>40</v>
      </c>
      <c r="U1084" s="2">
        <v>0</v>
      </c>
      <c r="V1084" s="22">
        <v>1.1930000000000001</v>
      </c>
      <c r="W1084" s="22">
        <v>1.1830000000000001</v>
      </c>
      <c r="X1084" s="22">
        <v>1.048</v>
      </c>
      <c r="Y1084" s="102">
        <v>0.63364855082647298</v>
      </c>
      <c r="Z1084" s="102">
        <v>0.62612244863783395</v>
      </c>
      <c r="AA1084" s="102">
        <v>0.99823245597464205</v>
      </c>
      <c r="AB1084" s="23">
        <v>1</v>
      </c>
      <c r="AC1084" s="23">
        <v>1</v>
      </c>
      <c r="AD1084" s="23">
        <v>1</v>
      </c>
    </row>
    <row r="1085" spans="1:30">
      <c r="A1085" s="2" t="s">
        <v>30</v>
      </c>
      <c r="B1085" s="2" t="s">
        <v>6839</v>
      </c>
      <c r="C1085" s="2" t="s">
        <v>6840</v>
      </c>
      <c r="D1085" s="2">
        <v>0</v>
      </c>
      <c r="E1085" s="2">
        <v>32.853999999999999</v>
      </c>
      <c r="F1085" s="2">
        <v>12</v>
      </c>
      <c r="G1085" s="2">
        <v>5</v>
      </c>
      <c r="H1085" s="2">
        <v>76</v>
      </c>
      <c r="I1085" s="2">
        <v>2</v>
      </c>
      <c r="J1085" s="2">
        <v>40.299999999999997</v>
      </c>
      <c r="K1085" s="2">
        <v>234.69</v>
      </c>
      <c r="L1085" s="2">
        <v>5</v>
      </c>
      <c r="M1085" s="2" t="s">
        <v>921</v>
      </c>
      <c r="N1085" s="2" t="s">
        <v>141</v>
      </c>
      <c r="O1085" s="2" t="s">
        <v>519</v>
      </c>
      <c r="P1085" s="2" t="s">
        <v>143</v>
      </c>
      <c r="Q1085" s="2" t="s">
        <v>40</v>
      </c>
      <c r="R1085" s="2" t="s">
        <v>40</v>
      </c>
      <c r="S1085" s="2" t="s">
        <v>40</v>
      </c>
      <c r="T1085" s="2" t="s">
        <v>40</v>
      </c>
      <c r="U1085" s="2">
        <v>0</v>
      </c>
      <c r="V1085" s="22">
        <v>0.625</v>
      </c>
      <c r="W1085" s="22">
        <v>0.72</v>
      </c>
      <c r="X1085" s="22">
        <v>0.64</v>
      </c>
      <c r="Y1085" s="102" t="s">
        <v>40</v>
      </c>
      <c r="Z1085" s="102" t="s">
        <v>40</v>
      </c>
      <c r="AA1085" s="102" t="s">
        <v>40</v>
      </c>
      <c r="AB1085" s="23" t="s">
        <v>40</v>
      </c>
      <c r="AC1085" s="23" t="s">
        <v>40</v>
      </c>
      <c r="AD1085" s="23" t="s">
        <v>40</v>
      </c>
    </row>
    <row r="1086" spans="1:30">
      <c r="A1086" s="2" t="s">
        <v>30</v>
      </c>
      <c r="B1086" s="2" t="s">
        <v>6841</v>
      </c>
      <c r="C1086" s="2" t="s">
        <v>6842</v>
      </c>
      <c r="D1086" s="2">
        <v>0</v>
      </c>
      <c r="E1086" s="2">
        <v>32.783999999999999</v>
      </c>
      <c r="F1086" s="2">
        <v>50</v>
      </c>
      <c r="G1086" s="2">
        <v>7</v>
      </c>
      <c r="H1086" s="2">
        <v>26</v>
      </c>
      <c r="I1086" s="2">
        <v>7</v>
      </c>
      <c r="J1086" s="2">
        <v>23.2</v>
      </c>
      <c r="K1086" s="2">
        <v>108.47</v>
      </c>
      <c r="L1086" s="2">
        <v>7</v>
      </c>
      <c r="M1086" s="2" t="s">
        <v>40</v>
      </c>
      <c r="N1086" s="2" t="s">
        <v>86</v>
      </c>
      <c r="O1086" s="2" t="s">
        <v>1321</v>
      </c>
      <c r="P1086" s="2" t="s">
        <v>5028</v>
      </c>
      <c r="Q1086" s="2" t="s">
        <v>6843</v>
      </c>
      <c r="R1086" s="2" t="s">
        <v>6844</v>
      </c>
      <c r="S1086" s="2" t="s">
        <v>6845</v>
      </c>
      <c r="T1086" s="2" t="s">
        <v>40</v>
      </c>
      <c r="U1086" s="2">
        <v>0</v>
      </c>
      <c r="V1086" s="22">
        <v>1.33</v>
      </c>
      <c r="W1086" s="22">
        <v>1.2589999999999999</v>
      </c>
      <c r="X1086" s="22">
        <v>1.45</v>
      </c>
      <c r="Y1086" s="102">
        <v>7.1232272788060005E-2</v>
      </c>
      <c r="Z1086" s="102">
        <v>0.159265505214296</v>
      </c>
      <c r="AA1086" s="102">
        <v>1.4972710038599501E-2</v>
      </c>
      <c r="AB1086" s="23">
        <v>0.41042293850926098</v>
      </c>
      <c r="AC1086" s="23">
        <v>0.58435905888246797</v>
      </c>
      <c r="AD1086" s="23">
        <v>7.3779734721034301E-2</v>
      </c>
    </row>
    <row r="1087" spans="1:30">
      <c r="A1087" s="2" t="s">
        <v>30</v>
      </c>
      <c r="B1087" s="2" t="s">
        <v>6846</v>
      </c>
      <c r="C1087" s="2" t="s">
        <v>6847</v>
      </c>
      <c r="D1087" s="2">
        <v>0</v>
      </c>
      <c r="E1087" s="2">
        <v>32.670999999999999</v>
      </c>
      <c r="F1087" s="2">
        <v>21</v>
      </c>
      <c r="G1087" s="2">
        <v>7</v>
      </c>
      <c r="H1087" s="2">
        <v>16</v>
      </c>
      <c r="I1087" s="2">
        <v>7</v>
      </c>
      <c r="J1087" s="2">
        <v>51.7</v>
      </c>
      <c r="K1087" s="2">
        <v>54.91</v>
      </c>
      <c r="L1087" s="2">
        <v>7</v>
      </c>
      <c r="M1087" s="2" t="s">
        <v>33</v>
      </c>
      <c r="N1087" s="2" t="s">
        <v>6848</v>
      </c>
      <c r="O1087" s="2" t="s">
        <v>214</v>
      </c>
      <c r="P1087" s="2" t="s">
        <v>945</v>
      </c>
      <c r="Q1087" s="2" t="s">
        <v>6849</v>
      </c>
      <c r="R1087" s="2" t="s">
        <v>6850</v>
      </c>
      <c r="S1087" s="2" t="s">
        <v>6851</v>
      </c>
      <c r="T1087" s="2" t="s">
        <v>6852</v>
      </c>
      <c r="U1087" s="2">
        <v>0</v>
      </c>
      <c r="V1087" s="22">
        <v>0.68700000000000006</v>
      </c>
      <c r="W1087" s="22">
        <v>0.873</v>
      </c>
      <c r="X1087" s="22">
        <v>0.88800000000000001</v>
      </c>
      <c r="Y1087" s="102">
        <v>0.92560632350747896</v>
      </c>
      <c r="Z1087" s="102">
        <v>0.99948805295312104</v>
      </c>
      <c r="AA1087" s="102">
        <v>0.99956911052294695</v>
      </c>
      <c r="AB1087" s="23">
        <v>1</v>
      </c>
      <c r="AC1087" s="23">
        <v>1</v>
      </c>
      <c r="AD1087" s="23">
        <v>1</v>
      </c>
    </row>
    <row r="1088" spans="1:30">
      <c r="A1088" s="2" t="s">
        <v>30</v>
      </c>
      <c r="B1088" s="2" t="s">
        <v>6853</v>
      </c>
      <c r="C1088" s="2" t="s">
        <v>6854</v>
      </c>
      <c r="D1088" s="2">
        <v>0</v>
      </c>
      <c r="E1088" s="2">
        <v>32.668999999999997</v>
      </c>
      <c r="F1088" s="2">
        <v>25</v>
      </c>
      <c r="G1088" s="2">
        <v>9</v>
      </c>
      <c r="H1088" s="2">
        <v>23</v>
      </c>
      <c r="I1088" s="2">
        <v>9</v>
      </c>
      <c r="J1088" s="2">
        <v>52.8</v>
      </c>
      <c r="K1088" s="2">
        <v>81.78</v>
      </c>
      <c r="L1088" s="2">
        <v>9</v>
      </c>
      <c r="M1088" s="2" t="s">
        <v>33</v>
      </c>
      <c r="N1088" s="2" t="s">
        <v>6855</v>
      </c>
      <c r="O1088" s="2" t="s">
        <v>158</v>
      </c>
      <c r="P1088" s="2" t="s">
        <v>6856</v>
      </c>
      <c r="Q1088" s="2" t="s">
        <v>6857</v>
      </c>
      <c r="R1088" s="2" t="s">
        <v>6858</v>
      </c>
      <c r="S1088" s="2" t="s">
        <v>6859</v>
      </c>
      <c r="T1088" s="2" t="s">
        <v>6860</v>
      </c>
      <c r="U1088" s="2">
        <v>0</v>
      </c>
      <c r="V1088" s="22">
        <v>0.65</v>
      </c>
      <c r="W1088" s="22">
        <v>0.59699999999999998</v>
      </c>
      <c r="X1088" s="22">
        <v>0.45100000000000001</v>
      </c>
      <c r="Y1088" s="102">
        <v>0.30864514833678902</v>
      </c>
      <c r="Z1088" s="102">
        <v>0.14966989562831501</v>
      </c>
      <c r="AA1088" s="102">
        <v>1.5666796102550999E-2</v>
      </c>
      <c r="AB1088" s="23">
        <v>1</v>
      </c>
      <c r="AC1088" s="23">
        <v>0.56248238693104602</v>
      </c>
      <c r="AD1088" s="23">
        <v>7.5977760518439699E-2</v>
      </c>
    </row>
    <row r="1089" spans="1:30">
      <c r="A1089" s="2" t="s">
        <v>30</v>
      </c>
      <c r="B1089" s="2" t="s">
        <v>6861</v>
      </c>
      <c r="C1089" s="2" t="s">
        <v>6862</v>
      </c>
      <c r="D1089" s="2">
        <v>0</v>
      </c>
      <c r="E1089" s="2">
        <v>32.661999999999999</v>
      </c>
      <c r="F1089" s="2">
        <v>16</v>
      </c>
      <c r="G1089" s="2">
        <v>6</v>
      </c>
      <c r="H1089" s="2">
        <v>33</v>
      </c>
      <c r="I1089" s="2">
        <v>6</v>
      </c>
      <c r="J1089" s="2">
        <v>40.1</v>
      </c>
      <c r="K1089" s="2">
        <v>81.52</v>
      </c>
      <c r="L1089" s="2">
        <v>6</v>
      </c>
      <c r="M1089" s="2" t="s">
        <v>6863</v>
      </c>
      <c r="N1089" s="2" t="s">
        <v>76</v>
      </c>
      <c r="O1089" s="2" t="s">
        <v>40</v>
      </c>
      <c r="P1089" s="2" t="s">
        <v>6864</v>
      </c>
      <c r="Q1089" s="2" t="s">
        <v>6865</v>
      </c>
      <c r="R1089" s="2" t="s">
        <v>6866</v>
      </c>
      <c r="S1089" s="2" t="s">
        <v>6867</v>
      </c>
      <c r="T1089" s="2" t="s">
        <v>40</v>
      </c>
      <c r="U1089" s="2">
        <v>0</v>
      </c>
      <c r="V1089" s="22">
        <v>1.071</v>
      </c>
      <c r="W1089" s="22">
        <v>1.216</v>
      </c>
      <c r="X1089" s="22">
        <v>1.2050000000000001</v>
      </c>
      <c r="Y1089" s="102">
        <v>0.98244882943953105</v>
      </c>
      <c r="Z1089" s="102">
        <v>0.65638142831059498</v>
      </c>
      <c r="AA1089" s="102">
        <v>0.63821232206568701</v>
      </c>
      <c r="AB1089" s="23">
        <v>1</v>
      </c>
      <c r="AC1089" s="23">
        <v>1</v>
      </c>
      <c r="AD1089" s="23">
        <v>1</v>
      </c>
    </row>
    <row r="1090" spans="1:30">
      <c r="A1090" s="2" t="s">
        <v>30</v>
      </c>
      <c r="B1090" s="2" t="s">
        <v>6868</v>
      </c>
      <c r="C1090" s="2" t="s">
        <v>6869</v>
      </c>
      <c r="D1090" s="2">
        <v>0</v>
      </c>
      <c r="E1090" s="2">
        <v>32.555999999999997</v>
      </c>
      <c r="F1090" s="2">
        <v>34</v>
      </c>
      <c r="G1090" s="2">
        <v>7</v>
      </c>
      <c r="H1090" s="2">
        <v>18</v>
      </c>
      <c r="I1090" s="2">
        <v>7</v>
      </c>
      <c r="J1090" s="2">
        <v>34.200000000000003</v>
      </c>
      <c r="K1090" s="2">
        <v>85.91</v>
      </c>
      <c r="L1090" s="2">
        <v>7</v>
      </c>
      <c r="M1090" s="2" t="s">
        <v>33</v>
      </c>
      <c r="N1090" s="2" t="s">
        <v>314</v>
      </c>
      <c r="O1090" s="2" t="s">
        <v>158</v>
      </c>
      <c r="P1090" s="2" t="s">
        <v>6870</v>
      </c>
      <c r="Q1090" s="2" t="s">
        <v>6871</v>
      </c>
      <c r="R1090" s="2" t="s">
        <v>6872</v>
      </c>
      <c r="S1090" s="2" t="s">
        <v>6873</v>
      </c>
      <c r="T1090" s="2" t="s">
        <v>40</v>
      </c>
      <c r="U1090" s="2">
        <v>0</v>
      </c>
      <c r="V1090" s="22">
        <v>1.1379999999999999</v>
      </c>
      <c r="W1090" s="22">
        <v>1.1639999999999999</v>
      </c>
      <c r="X1090" s="22">
        <v>1.2709999999999999</v>
      </c>
      <c r="Y1090" s="102">
        <v>0.999297552457585</v>
      </c>
      <c r="Z1090" s="102">
        <v>0.99827222394981396</v>
      </c>
      <c r="AA1090" s="102">
        <v>0.98353088642979702</v>
      </c>
      <c r="AB1090" s="23">
        <v>1</v>
      </c>
      <c r="AC1090" s="23">
        <v>1</v>
      </c>
      <c r="AD1090" s="23">
        <v>1</v>
      </c>
    </row>
    <row r="1091" spans="1:30">
      <c r="A1091" s="2" t="s">
        <v>30</v>
      </c>
      <c r="B1091" s="2" t="s">
        <v>6874</v>
      </c>
      <c r="C1091" s="2" t="s">
        <v>6875</v>
      </c>
      <c r="D1091" s="2">
        <v>0</v>
      </c>
      <c r="E1091" s="2">
        <v>32.451000000000001</v>
      </c>
      <c r="F1091" s="2">
        <v>52</v>
      </c>
      <c r="G1091" s="2">
        <v>5</v>
      </c>
      <c r="H1091" s="2">
        <v>23</v>
      </c>
      <c r="I1091" s="2">
        <v>5</v>
      </c>
      <c r="J1091" s="2">
        <v>20.100000000000001</v>
      </c>
      <c r="K1091" s="2">
        <v>92.13</v>
      </c>
      <c r="L1091" s="2">
        <v>5</v>
      </c>
      <c r="M1091" s="2" t="s">
        <v>40</v>
      </c>
      <c r="N1091" s="2" t="s">
        <v>86</v>
      </c>
      <c r="O1091" s="2" t="s">
        <v>511</v>
      </c>
      <c r="P1091" s="2" t="s">
        <v>6876</v>
      </c>
      <c r="Q1091" s="2" t="s">
        <v>6877</v>
      </c>
      <c r="R1091" s="2" t="s">
        <v>40</v>
      </c>
      <c r="S1091" s="2" t="s">
        <v>6878</v>
      </c>
      <c r="T1091" s="2" t="s">
        <v>40</v>
      </c>
      <c r="U1091" s="2">
        <v>0</v>
      </c>
      <c r="V1091" s="22">
        <v>1.3109999999999999</v>
      </c>
      <c r="W1091" s="22">
        <v>1.1020000000000001</v>
      </c>
      <c r="X1091" s="22">
        <v>1.234</v>
      </c>
      <c r="Y1091" s="102">
        <v>0.95039910906172298</v>
      </c>
      <c r="Z1091" s="102">
        <v>0.99933993331334003</v>
      </c>
      <c r="AA1091" s="102">
        <v>0.97953123950064003</v>
      </c>
      <c r="AB1091" s="23">
        <v>1</v>
      </c>
      <c r="AC1091" s="23">
        <v>1</v>
      </c>
      <c r="AD1091" s="23">
        <v>1</v>
      </c>
    </row>
    <row r="1092" spans="1:30">
      <c r="A1092" s="2" t="s">
        <v>30</v>
      </c>
      <c r="B1092" s="2" t="s">
        <v>6879</v>
      </c>
      <c r="C1092" s="2" t="s">
        <v>6880</v>
      </c>
      <c r="D1092" s="2">
        <v>0</v>
      </c>
      <c r="E1092" s="2">
        <v>32.433999999999997</v>
      </c>
      <c r="F1092" s="2">
        <v>24</v>
      </c>
      <c r="G1092" s="2">
        <v>8</v>
      </c>
      <c r="H1092" s="2">
        <v>16</v>
      </c>
      <c r="I1092" s="2">
        <v>8</v>
      </c>
      <c r="J1092" s="2">
        <v>56.4</v>
      </c>
      <c r="K1092" s="2">
        <v>55.66</v>
      </c>
      <c r="L1092" s="2">
        <v>8</v>
      </c>
      <c r="M1092" s="2" t="s">
        <v>921</v>
      </c>
      <c r="N1092" s="2" t="s">
        <v>34</v>
      </c>
      <c r="O1092" s="2" t="s">
        <v>478</v>
      </c>
      <c r="P1092" s="2" t="s">
        <v>6881</v>
      </c>
      <c r="Q1092" s="2" t="s">
        <v>6882</v>
      </c>
      <c r="R1092" s="2" t="s">
        <v>6883</v>
      </c>
      <c r="S1092" s="2" t="s">
        <v>6884</v>
      </c>
      <c r="T1092" s="2" t="s">
        <v>40</v>
      </c>
      <c r="U1092" s="2">
        <v>0</v>
      </c>
      <c r="V1092" s="22">
        <v>1.002</v>
      </c>
      <c r="W1092" s="22">
        <v>1.093</v>
      </c>
      <c r="X1092" s="22">
        <v>1.0940000000000001</v>
      </c>
      <c r="Y1092" s="102">
        <v>0.99999999993900801</v>
      </c>
      <c r="Z1092" s="102">
        <v>0.999865577093207</v>
      </c>
      <c r="AA1092" s="102">
        <v>0.99998319479285802</v>
      </c>
      <c r="AB1092" s="23">
        <v>1</v>
      </c>
      <c r="AC1092" s="23">
        <v>1</v>
      </c>
      <c r="AD1092" s="23">
        <v>1</v>
      </c>
    </row>
    <row r="1093" spans="1:30">
      <c r="A1093" s="2" t="s">
        <v>30</v>
      </c>
      <c r="B1093" s="2" t="s">
        <v>6885</v>
      </c>
      <c r="C1093" s="2" t="s">
        <v>6886</v>
      </c>
      <c r="D1093" s="2">
        <v>0</v>
      </c>
      <c r="E1093" s="2">
        <v>32.406999999999996</v>
      </c>
      <c r="F1093" s="2">
        <v>34</v>
      </c>
      <c r="G1093" s="2">
        <v>8</v>
      </c>
      <c r="H1093" s="2">
        <v>23</v>
      </c>
      <c r="I1093" s="2">
        <v>8</v>
      </c>
      <c r="J1093" s="2">
        <v>28</v>
      </c>
      <c r="K1093" s="2">
        <v>62.51</v>
      </c>
      <c r="L1093" s="2">
        <v>8</v>
      </c>
      <c r="M1093" s="2" t="s">
        <v>33</v>
      </c>
      <c r="N1093" s="2" t="s">
        <v>314</v>
      </c>
      <c r="O1093" s="2" t="s">
        <v>158</v>
      </c>
      <c r="P1093" s="2" t="s">
        <v>6887</v>
      </c>
      <c r="Q1093" s="2" t="s">
        <v>6888</v>
      </c>
      <c r="R1093" s="2" t="s">
        <v>6889</v>
      </c>
      <c r="S1093" s="2" t="s">
        <v>6890</v>
      </c>
      <c r="T1093" s="2" t="s">
        <v>3381</v>
      </c>
      <c r="U1093" s="2">
        <v>0</v>
      </c>
      <c r="V1093" s="22">
        <v>0.85399999999999998</v>
      </c>
      <c r="W1093" s="22">
        <v>0.82599999999999996</v>
      </c>
      <c r="X1093" s="22">
        <v>0.82799999999999996</v>
      </c>
      <c r="Y1093" s="102">
        <v>0.99990327266303203</v>
      </c>
      <c r="Z1093" s="102">
        <v>0.99970626953554098</v>
      </c>
      <c r="AA1093" s="102">
        <v>0.99971347709319702</v>
      </c>
      <c r="AB1093" s="23">
        <v>1</v>
      </c>
      <c r="AC1093" s="23">
        <v>1</v>
      </c>
      <c r="AD1093" s="23">
        <v>1</v>
      </c>
    </row>
    <row r="1094" spans="1:30">
      <c r="A1094" s="2" t="s">
        <v>30</v>
      </c>
      <c r="B1094" s="2" t="s">
        <v>6891</v>
      </c>
      <c r="C1094" s="2" t="s">
        <v>6892</v>
      </c>
      <c r="D1094" s="2">
        <v>0</v>
      </c>
      <c r="E1094" s="2">
        <v>32.405999999999999</v>
      </c>
      <c r="F1094" s="2">
        <v>40</v>
      </c>
      <c r="G1094" s="2">
        <v>9</v>
      </c>
      <c r="H1094" s="2">
        <v>26</v>
      </c>
      <c r="I1094" s="2">
        <v>9</v>
      </c>
      <c r="J1094" s="2">
        <v>35</v>
      </c>
      <c r="K1094" s="2">
        <v>79.44</v>
      </c>
      <c r="L1094" s="2">
        <v>9</v>
      </c>
      <c r="M1094" s="2" t="s">
        <v>235</v>
      </c>
      <c r="N1094" s="2" t="s">
        <v>40</v>
      </c>
      <c r="O1094" s="2" t="s">
        <v>214</v>
      </c>
      <c r="P1094" s="2" t="s">
        <v>6893</v>
      </c>
      <c r="Q1094" s="2" t="s">
        <v>6894</v>
      </c>
      <c r="R1094" s="2" t="s">
        <v>6895</v>
      </c>
      <c r="S1094" s="2" t="s">
        <v>6896</v>
      </c>
      <c r="T1094" s="2" t="s">
        <v>6897</v>
      </c>
      <c r="U1094" s="2">
        <v>0</v>
      </c>
      <c r="V1094" s="22">
        <v>0.94199999999999995</v>
      </c>
      <c r="W1094" s="22">
        <v>1.123</v>
      </c>
      <c r="X1094" s="22">
        <v>1.1339999999999999</v>
      </c>
      <c r="Y1094" s="102">
        <v>0.90231993461673299</v>
      </c>
      <c r="Z1094" s="102">
        <v>0.73852597125660002</v>
      </c>
      <c r="AA1094" s="102">
        <v>0.39810365169259199</v>
      </c>
      <c r="AB1094" s="23">
        <v>1</v>
      </c>
      <c r="AC1094" s="23">
        <v>1</v>
      </c>
      <c r="AD1094" s="23">
        <v>1</v>
      </c>
    </row>
    <row r="1095" spans="1:30">
      <c r="A1095" s="2" t="s">
        <v>30</v>
      </c>
      <c r="B1095" s="2" t="s">
        <v>6898</v>
      </c>
      <c r="C1095" s="2" t="s">
        <v>6899</v>
      </c>
      <c r="D1095" s="2">
        <v>0</v>
      </c>
      <c r="E1095" s="2">
        <v>32.338000000000001</v>
      </c>
      <c r="F1095" s="2">
        <v>48</v>
      </c>
      <c r="G1095" s="2">
        <v>5</v>
      </c>
      <c r="H1095" s="2">
        <v>24</v>
      </c>
      <c r="I1095" s="2">
        <v>5</v>
      </c>
      <c r="J1095" s="2">
        <v>16.8</v>
      </c>
      <c r="K1095" s="2">
        <v>101.86</v>
      </c>
      <c r="L1095" s="2">
        <v>5</v>
      </c>
      <c r="M1095" s="2" t="s">
        <v>33</v>
      </c>
      <c r="N1095" s="2" t="s">
        <v>314</v>
      </c>
      <c r="O1095" s="2" t="s">
        <v>45</v>
      </c>
      <c r="P1095" s="2" t="s">
        <v>6900</v>
      </c>
      <c r="Q1095" s="2" t="s">
        <v>6901</v>
      </c>
      <c r="R1095" s="2" t="s">
        <v>6902</v>
      </c>
      <c r="S1095" s="2" t="s">
        <v>6903</v>
      </c>
      <c r="T1095" s="2" t="s">
        <v>40</v>
      </c>
      <c r="U1095" s="2">
        <v>0</v>
      </c>
      <c r="V1095" s="22">
        <v>1.323</v>
      </c>
      <c r="W1095" s="22">
        <v>1.4330000000000001</v>
      </c>
      <c r="X1095" s="22">
        <v>1.419</v>
      </c>
      <c r="Y1095" s="102">
        <v>0.94991502932041705</v>
      </c>
      <c r="Z1095" s="102">
        <v>0.89860203310835596</v>
      </c>
      <c r="AA1095" s="102">
        <v>0.89871152505615504</v>
      </c>
      <c r="AB1095" s="23">
        <v>1</v>
      </c>
      <c r="AC1095" s="23">
        <v>1</v>
      </c>
      <c r="AD1095" s="23">
        <v>1</v>
      </c>
    </row>
    <row r="1096" spans="1:30">
      <c r="A1096" s="2" t="s">
        <v>30</v>
      </c>
      <c r="B1096" s="2" t="s">
        <v>6904</v>
      </c>
      <c r="C1096" s="2" t="s">
        <v>6905</v>
      </c>
      <c r="D1096" s="2">
        <v>0</v>
      </c>
      <c r="E1096" s="2">
        <v>32.32</v>
      </c>
      <c r="F1096" s="2">
        <v>17</v>
      </c>
      <c r="G1096" s="2">
        <v>8</v>
      </c>
      <c r="H1096" s="2">
        <v>18</v>
      </c>
      <c r="I1096" s="2">
        <v>8</v>
      </c>
      <c r="J1096" s="2">
        <v>70.5</v>
      </c>
      <c r="K1096" s="2">
        <v>60.27</v>
      </c>
      <c r="L1096" s="2">
        <v>8</v>
      </c>
      <c r="M1096" s="2" t="s">
        <v>33</v>
      </c>
      <c r="N1096" s="2" t="s">
        <v>86</v>
      </c>
      <c r="O1096" s="2" t="s">
        <v>45</v>
      </c>
      <c r="P1096" s="2" t="s">
        <v>6906</v>
      </c>
      <c r="Q1096" s="2" t="s">
        <v>6907</v>
      </c>
      <c r="R1096" s="2" t="s">
        <v>6908</v>
      </c>
      <c r="S1096" s="2" t="s">
        <v>6909</v>
      </c>
      <c r="T1096" s="2" t="s">
        <v>496</v>
      </c>
      <c r="U1096" s="2">
        <v>0</v>
      </c>
      <c r="V1096" s="22">
        <v>0.57599999999999996</v>
      </c>
      <c r="W1096" s="22">
        <v>0.56299999999999994</v>
      </c>
      <c r="X1096" s="22">
        <v>0.58099999999999996</v>
      </c>
      <c r="Y1096" s="102">
        <v>0.44625221401021697</v>
      </c>
      <c r="Z1096" s="102">
        <v>0.41130648173034901</v>
      </c>
      <c r="AA1096" s="102">
        <v>0.38469570169747502</v>
      </c>
      <c r="AB1096" s="23">
        <v>1</v>
      </c>
      <c r="AC1096" s="23">
        <v>1</v>
      </c>
      <c r="AD1096" s="23">
        <v>0.99168401082743196</v>
      </c>
    </row>
    <row r="1097" spans="1:30">
      <c r="A1097" s="2" t="s">
        <v>30</v>
      </c>
      <c r="B1097" s="2" t="s">
        <v>6910</v>
      </c>
      <c r="C1097" s="2" t="s">
        <v>6911</v>
      </c>
      <c r="D1097" s="2">
        <v>0</v>
      </c>
      <c r="E1097" s="2">
        <v>32.302999999999997</v>
      </c>
      <c r="F1097" s="2">
        <v>34</v>
      </c>
      <c r="G1097" s="2">
        <v>6</v>
      </c>
      <c r="H1097" s="2">
        <v>19</v>
      </c>
      <c r="I1097" s="2">
        <v>6</v>
      </c>
      <c r="J1097" s="2">
        <v>24.1</v>
      </c>
      <c r="K1097" s="2">
        <v>60.85</v>
      </c>
      <c r="L1097" s="2">
        <v>6</v>
      </c>
      <c r="M1097" s="2" t="s">
        <v>33</v>
      </c>
      <c r="N1097" s="2" t="s">
        <v>34</v>
      </c>
      <c r="O1097" s="2" t="s">
        <v>207</v>
      </c>
      <c r="P1097" s="2" t="s">
        <v>6912</v>
      </c>
      <c r="Q1097" s="2" t="s">
        <v>6913</v>
      </c>
      <c r="R1097" s="2" t="s">
        <v>6914</v>
      </c>
      <c r="S1097" s="2" t="s">
        <v>6915</v>
      </c>
      <c r="T1097" s="2" t="s">
        <v>3116</v>
      </c>
      <c r="U1097" s="2">
        <v>0</v>
      </c>
      <c r="V1097" s="22">
        <v>1.0940000000000001</v>
      </c>
      <c r="W1097" s="22">
        <v>1.0860000000000001</v>
      </c>
      <c r="X1097" s="22">
        <v>1.254</v>
      </c>
      <c r="Y1097" s="102">
        <v>0.97725011390820904</v>
      </c>
      <c r="Z1097" s="102">
        <v>0.999265862241002</v>
      </c>
      <c r="AA1097" s="102">
        <v>0.70935626851240996</v>
      </c>
      <c r="AB1097" s="23">
        <v>1</v>
      </c>
      <c r="AC1097" s="23">
        <v>1</v>
      </c>
      <c r="AD1097" s="23">
        <v>1</v>
      </c>
    </row>
    <row r="1098" spans="1:30">
      <c r="A1098" s="2" t="s">
        <v>30</v>
      </c>
      <c r="B1098" s="2" t="s">
        <v>6916</v>
      </c>
      <c r="C1098" s="2" t="s">
        <v>6917</v>
      </c>
      <c r="D1098" s="2">
        <v>0</v>
      </c>
      <c r="E1098" s="2">
        <v>32.243000000000002</v>
      </c>
      <c r="F1098" s="2">
        <v>53</v>
      </c>
      <c r="G1098" s="2">
        <v>6</v>
      </c>
      <c r="H1098" s="2">
        <v>19</v>
      </c>
      <c r="I1098" s="2">
        <v>6</v>
      </c>
      <c r="J1098" s="2">
        <v>17.3</v>
      </c>
      <c r="K1098" s="2">
        <v>76.290000000000006</v>
      </c>
      <c r="L1098" s="2">
        <v>6</v>
      </c>
      <c r="M1098" s="2" t="s">
        <v>33</v>
      </c>
      <c r="N1098" s="2" t="s">
        <v>314</v>
      </c>
      <c r="O1098" s="2" t="s">
        <v>151</v>
      </c>
      <c r="P1098" s="2" t="s">
        <v>6918</v>
      </c>
      <c r="Q1098" s="2" t="s">
        <v>6919</v>
      </c>
      <c r="R1098" s="2" t="s">
        <v>6920</v>
      </c>
      <c r="S1098" s="2" t="s">
        <v>6921</v>
      </c>
      <c r="T1098" s="2" t="s">
        <v>40</v>
      </c>
      <c r="U1098" s="2">
        <v>0</v>
      </c>
      <c r="V1098" s="22">
        <v>1.177</v>
      </c>
      <c r="W1098" s="22">
        <v>1.1679999999999999</v>
      </c>
      <c r="X1098" s="22">
        <v>1.2549999999999999</v>
      </c>
      <c r="Y1098" s="102">
        <v>0.98542822381722395</v>
      </c>
      <c r="Z1098" s="102">
        <v>0.948358868630788</v>
      </c>
      <c r="AA1098" s="102">
        <v>0.80464861910641805</v>
      </c>
      <c r="AB1098" s="23">
        <v>1</v>
      </c>
      <c r="AC1098" s="23">
        <v>1</v>
      </c>
      <c r="AD1098" s="23">
        <v>1</v>
      </c>
    </row>
    <row r="1099" spans="1:30">
      <c r="A1099" s="2" t="s">
        <v>30</v>
      </c>
      <c r="B1099" s="2" t="s">
        <v>6922</v>
      </c>
      <c r="C1099" s="2" t="s">
        <v>6923</v>
      </c>
      <c r="D1099" s="2">
        <v>0</v>
      </c>
      <c r="E1099" s="2">
        <v>32.234999999999999</v>
      </c>
      <c r="F1099" s="2">
        <v>37</v>
      </c>
      <c r="G1099" s="2">
        <v>6</v>
      </c>
      <c r="H1099" s="2">
        <v>23</v>
      </c>
      <c r="I1099" s="2">
        <v>6</v>
      </c>
      <c r="J1099" s="2">
        <v>23.3</v>
      </c>
      <c r="K1099" s="2">
        <v>74.69</v>
      </c>
      <c r="L1099" s="2">
        <v>6</v>
      </c>
      <c r="M1099" s="2" t="s">
        <v>132</v>
      </c>
      <c r="N1099" s="2" t="s">
        <v>34</v>
      </c>
      <c r="O1099" s="2" t="s">
        <v>158</v>
      </c>
      <c r="P1099" s="2" t="s">
        <v>6924</v>
      </c>
      <c r="Q1099" s="2" t="s">
        <v>6925</v>
      </c>
      <c r="R1099" s="2" t="s">
        <v>6926</v>
      </c>
      <c r="S1099" s="2" t="s">
        <v>6927</v>
      </c>
      <c r="T1099" s="2" t="s">
        <v>40</v>
      </c>
      <c r="U1099" s="2">
        <v>0</v>
      </c>
      <c r="V1099" s="22">
        <v>1.198</v>
      </c>
      <c r="W1099" s="22">
        <v>1.5509999999999999</v>
      </c>
      <c r="X1099" s="22">
        <v>1.6240000000000001</v>
      </c>
      <c r="Y1099" s="102">
        <v>0.349662659994533</v>
      </c>
      <c r="Z1099" s="102">
        <v>7.3962592896847897E-3</v>
      </c>
      <c r="AA1099" s="102">
        <v>2.6010166923835501E-3</v>
      </c>
      <c r="AB1099" s="23">
        <v>1</v>
      </c>
      <c r="AC1099" s="23">
        <v>5.2896204569808002E-2</v>
      </c>
      <c r="AD1099" s="23">
        <v>1.77720025301151E-2</v>
      </c>
    </row>
    <row r="1100" spans="1:30">
      <c r="A1100" s="2" t="s">
        <v>30</v>
      </c>
      <c r="B1100" s="2" t="s">
        <v>6928</v>
      </c>
      <c r="C1100" s="2" t="s">
        <v>6929</v>
      </c>
      <c r="D1100" s="2">
        <v>0</v>
      </c>
      <c r="E1100" s="2">
        <v>32.207999999999998</v>
      </c>
      <c r="F1100" s="2">
        <v>66</v>
      </c>
      <c r="G1100" s="2">
        <v>5</v>
      </c>
      <c r="H1100" s="2">
        <v>29</v>
      </c>
      <c r="I1100" s="2">
        <v>5</v>
      </c>
      <c r="J1100" s="2">
        <v>10.4</v>
      </c>
      <c r="K1100" s="2">
        <v>97.7</v>
      </c>
      <c r="L1100" s="2">
        <v>5</v>
      </c>
      <c r="M1100" s="2" t="s">
        <v>2155</v>
      </c>
      <c r="N1100" s="2" t="s">
        <v>141</v>
      </c>
      <c r="O1100" s="2" t="s">
        <v>40</v>
      </c>
      <c r="P1100" s="2" t="s">
        <v>6930</v>
      </c>
      <c r="Q1100" s="2" t="s">
        <v>6931</v>
      </c>
      <c r="R1100" s="2" t="s">
        <v>6932</v>
      </c>
      <c r="S1100" s="2" t="s">
        <v>6933</v>
      </c>
      <c r="T1100" s="2" t="s">
        <v>40</v>
      </c>
      <c r="U1100" s="2">
        <v>0</v>
      </c>
      <c r="V1100" s="22">
        <v>2.35</v>
      </c>
      <c r="W1100" s="22">
        <v>3.0950000000000002</v>
      </c>
      <c r="X1100" s="22">
        <v>3.0339999999999998</v>
      </c>
      <c r="Y1100" s="102">
        <v>4.9871592129252698E-2</v>
      </c>
      <c r="Z1100" s="102">
        <v>8.7862330505833492E-3</v>
      </c>
      <c r="AA1100" s="102">
        <v>8.1248035357278595E-3</v>
      </c>
      <c r="AB1100" s="23">
        <v>0.31072537740192002</v>
      </c>
      <c r="AC1100" s="23">
        <v>6.0939986214989403E-2</v>
      </c>
      <c r="AD1100" s="23">
        <v>4.4444609817463697E-2</v>
      </c>
    </row>
    <row r="1101" spans="1:30">
      <c r="A1101" s="2" t="s">
        <v>30</v>
      </c>
      <c r="B1101" s="2" t="s">
        <v>6934</v>
      </c>
      <c r="C1101" s="2" t="s">
        <v>6935</v>
      </c>
      <c r="D1101" s="2">
        <v>0</v>
      </c>
      <c r="E1101" s="2">
        <v>32.087000000000003</v>
      </c>
      <c r="F1101" s="2">
        <v>16</v>
      </c>
      <c r="G1101" s="2">
        <v>5</v>
      </c>
      <c r="H1101" s="2">
        <v>21</v>
      </c>
      <c r="I1101" s="2">
        <v>5</v>
      </c>
      <c r="J1101" s="2">
        <v>45.4</v>
      </c>
      <c r="K1101" s="2">
        <v>84.9</v>
      </c>
      <c r="L1101" s="2">
        <v>5</v>
      </c>
      <c r="M1101" s="2" t="s">
        <v>140</v>
      </c>
      <c r="N1101" s="2" t="s">
        <v>141</v>
      </c>
      <c r="O1101" s="2" t="s">
        <v>336</v>
      </c>
      <c r="P1101" s="2" t="s">
        <v>5480</v>
      </c>
      <c r="Q1101" s="2" t="s">
        <v>6936</v>
      </c>
      <c r="R1101" s="2" t="s">
        <v>6937</v>
      </c>
      <c r="S1101" s="2" t="s">
        <v>6938</v>
      </c>
      <c r="T1101" s="2" t="s">
        <v>2385</v>
      </c>
      <c r="U1101" s="2">
        <v>0</v>
      </c>
      <c r="V1101" s="22">
        <v>1.03</v>
      </c>
      <c r="W1101" s="22">
        <v>0.96599999999999997</v>
      </c>
      <c r="X1101" s="22">
        <v>0.91600000000000004</v>
      </c>
      <c r="Y1101" s="102">
        <v>0.99999999999887801</v>
      </c>
      <c r="Z1101" s="102">
        <v>0.99993470629386705</v>
      </c>
      <c r="AA1101" s="102">
        <v>0.96549909616702501</v>
      </c>
      <c r="AB1101" s="23">
        <v>1</v>
      </c>
      <c r="AC1101" s="23">
        <v>1</v>
      </c>
      <c r="AD1101" s="23">
        <v>1</v>
      </c>
    </row>
    <row r="1102" spans="1:30">
      <c r="A1102" s="2" t="s">
        <v>30</v>
      </c>
      <c r="B1102" s="2" t="s">
        <v>6939</v>
      </c>
      <c r="C1102" s="2" t="s">
        <v>6940</v>
      </c>
      <c r="D1102" s="2">
        <v>0</v>
      </c>
      <c r="E1102" s="2">
        <v>32.051000000000002</v>
      </c>
      <c r="F1102" s="2">
        <v>17</v>
      </c>
      <c r="G1102" s="2">
        <v>10</v>
      </c>
      <c r="H1102" s="2">
        <v>21</v>
      </c>
      <c r="I1102" s="2">
        <v>10</v>
      </c>
      <c r="J1102" s="2">
        <v>65.5</v>
      </c>
      <c r="K1102" s="2">
        <v>60.18</v>
      </c>
      <c r="L1102" s="2">
        <v>10</v>
      </c>
      <c r="M1102" s="2" t="s">
        <v>33</v>
      </c>
      <c r="N1102" s="2" t="s">
        <v>86</v>
      </c>
      <c r="O1102" s="2" t="s">
        <v>511</v>
      </c>
      <c r="P1102" s="2" t="s">
        <v>6941</v>
      </c>
      <c r="Q1102" s="2" t="s">
        <v>6942</v>
      </c>
      <c r="R1102" s="2" t="s">
        <v>6943</v>
      </c>
      <c r="S1102" s="2" t="s">
        <v>6944</v>
      </c>
      <c r="T1102" s="2" t="s">
        <v>6945</v>
      </c>
      <c r="U1102" s="2">
        <v>0</v>
      </c>
      <c r="V1102" s="22">
        <v>0.76900000000000002</v>
      </c>
      <c r="W1102" s="22">
        <v>0.71899999999999997</v>
      </c>
      <c r="X1102" s="22">
        <v>0.68899999999999995</v>
      </c>
      <c r="Y1102" s="102">
        <v>0.94953037620719605</v>
      </c>
      <c r="Z1102" s="102">
        <v>0.86237853996733305</v>
      </c>
      <c r="AA1102" s="102">
        <v>0.79615036011047702</v>
      </c>
      <c r="AB1102" s="23">
        <v>1</v>
      </c>
      <c r="AC1102" s="23">
        <v>1</v>
      </c>
      <c r="AD1102" s="23">
        <v>1</v>
      </c>
    </row>
    <row r="1103" spans="1:30">
      <c r="A1103" s="2" t="s">
        <v>30</v>
      </c>
      <c r="B1103" s="2" t="s">
        <v>6946</v>
      </c>
      <c r="C1103" s="2" t="s">
        <v>6947</v>
      </c>
      <c r="D1103" s="2">
        <v>0</v>
      </c>
      <c r="E1103" s="2">
        <v>32.026000000000003</v>
      </c>
      <c r="F1103" s="2">
        <v>33</v>
      </c>
      <c r="G1103" s="2">
        <v>5</v>
      </c>
      <c r="H1103" s="2">
        <v>28</v>
      </c>
      <c r="I1103" s="2">
        <v>5</v>
      </c>
      <c r="J1103" s="2">
        <v>22.5</v>
      </c>
      <c r="K1103" s="2">
        <v>119.57</v>
      </c>
      <c r="L1103" s="2">
        <v>5</v>
      </c>
      <c r="M1103" s="2" t="s">
        <v>85</v>
      </c>
      <c r="N1103" s="2" t="s">
        <v>141</v>
      </c>
      <c r="O1103" s="2" t="s">
        <v>2855</v>
      </c>
      <c r="P1103" s="2" t="s">
        <v>6948</v>
      </c>
      <c r="Q1103" s="2" t="s">
        <v>6949</v>
      </c>
      <c r="R1103" s="2" t="s">
        <v>6950</v>
      </c>
      <c r="S1103" s="2" t="s">
        <v>6951</v>
      </c>
      <c r="T1103" s="2" t="s">
        <v>40</v>
      </c>
      <c r="U1103" s="2">
        <v>0</v>
      </c>
      <c r="V1103" s="22">
        <v>1.1930000000000001</v>
      </c>
      <c r="W1103" s="22">
        <v>1.1619999999999999</v>
      </c>
      <c r="X1103" s="22">
        <v>1.2410000000000001</v>
      </c>
      <c r="Y1103" s="102">
        <v>0.68655567570594001</v>
      </c>
      <c r="Z1103" s="102">
        <v>0.50482050452049398</v>
      </c>
      <c r="AA1103" s="102">
        <v>0.32066317344274697</v>
      </c>
      <c r="AB1103" s="23">
        <v>1</v>
      </c>
      <c r="AC1103" s="23">
        <v>1</v>
      </c>
      <c r="AD1103" s="23">
        <v>0.86801018083618398</v>
      </c>
    </row>
    <row r="1104" spans="1:30">
      <c r="A1104" s="2" t="s">
        <v>30</v>
      </c>
      <c r="B1104" s="2" t="s">
        <v>6952</v>
      </c>
      <c r="C1104" s="2" t="s">
        <v>6953</v>
      </c>
      <c r="D1104" s="2">
        <v>0</v>
      </c>
      <c r="E1104" s="2">
        <v>31.989000000000001</v>
      </c>
      <c r="F1104" s="2">
        <v>29</v>
      </c>
      <c r="G1104" s="2">
        <v>9</v>
      </c>
      <c r="H1104" s="2">
        <v>23</v>
      </c>
      <c r="I1104" s="2">
        <v>9</v>
      </c>
      <c r="J1104" s="2">
        <v>40.299999999999997</v>
      </c>
      <c r="K1104" s="2">
        <v>67.16</v>
      </c>
      <c r="L1104" s="2">
        <v>9</v>
      </c>
      <c r="M1104" s="2" t="s">
        <v>33</v>
      </c>
      <c r="N1104" s="2" t="s">
        <v>314</v>
      </c>
      <c r="O1104" s="2" t="s">
        <v>77</v>
      </c>
      <c r="P1104" s="2" t="s">
        <v>6954</v>
      </c>
      <c r="Q1104" s="2" t="s">
        <v>6955</v>
      </c>
      <c r="R1104" s="2" t="s">
        <v>6956</v>
      </c>
      <c r="S1104" s="2" t="s">
        <v>6957</v>
      </c>
      <c r="T1104" s="2" t="s">
        <v>3173</v>
      </c>
      <c r="U1104" s="2">
        <v>0</v>
      </c>
      <c r="V1104" s="22">
        <v>0.746</v>
      </c>
      <c r="W1104" s="22">
        <v>0.72599999999999998</v>
      </c>
      <c r="X1104" s="22">
        <v>0.57799999999999996</v>
      </c>
      <c r="Y1104" s="102">
        <v>0.81094019811250095</v>
      </c>
      <c r="Z1104" s="102">
        <v>0.74240075229386404</v>
      </c>
      <c r="AA1104" s="102">
        <v>0.25587735229580399</v>
      </c>
      <c r="AB1104" s="23">
        <v>1</v>
      </c>
      <c r="AC1104" s="23">
        <v>1</v>
      </c>
      <c r="AD1104" s="23">
        <v>0.74180216643483798</v>
      </c>
    </row>
    <row r="1105" spans="1:30">
      <c r="A1105" s="2" t="s">
        <v>30</v>
      </c>
      <c r="B1105" s="2" t="s">
        <v>6958</v>
      </c>
      <c r="C1105" s="2" t="s">
        <v>6959</v>
      </c>
      <c r="D1105" s="2">
        <v>0</v>
      </c>
      <c r="E1105" s="2">
        <v>31.904</v>
      </c>
      <c r="F1105" s="2">
        <v>31</v>
      </c>
      <c r="G1105" s="2">
        <v>5</v>
      </c>
      <c r="H1105" s="2">
        <v>18</v>
      </c>
      <c r="I1105" s="2">
        <v>5</v>
      </c>
      <c r="J1105" s="2">
        <v>23.1</v>
      </c>
      <c r="K1105" s="2">
        <v>54.39</v>
      </c>
      <c r="L1105" s="2">
        <v>5</v>
      </c>
      <c r="M1105" s="2" t="s">
        <v>40</v>
      </c>
      <c r="N1105" s="2" t="s">
        <v>76</v>
      </c>
      <c r="O1105" s="2" t="s">
        <v>40</v>
      </c>
      <c r="P1105" s="2" t="s">
        <v>6960</v>
      </c>
      <c r="Q1105" s="2" t="s">
        <v>6961</v>
      </c>
      <c r="R1105" s="2" t="s">
        <v>6962</v>
      </c>
      <c r="S1105" s="2" t="s">
        <v>6963</v>
      </c>
      <c r="T1105" s="2" t="s">
        <v>40</v>
      </c>
      <c r="U1105" s="2">
        <v>0</v>
      </c>
      <c r="V1105" s="22">
        <v>0.84399999999999997</v>
      </c>
      <c r="W1105" s="22">
        <v>0.80100000000000005</v>
      </c>
      <c r="X1105" s="22">
        <v>0.71299999999999997</v>
      </c>
      <c r="Y1105" s="102">
        <v>0.99765058250318095</v>
      </c>
      <c r="Z1105" s="102">
        <v>0.98802180120856598</v>
      </c>
      <c r="AA1105" s="102">
        <v>0.92719434565715497</v>
      </c>
      <c r="AB1105" s="23">
        <v>1</v>
      </c>
      <c r="AC1105" s="23">
        <v>1</v>
      </c>
      <c r="AD1105" s="23">
        <v>1</v>
      </c>
    </row>
    <row r="1106" spans="1:30">
      <c r="A1106" s="2" t="s">
        <v>30</v>
      </c>
      <c r="B1106" s="2" t="s">
        <v>6964</v>
      </c>
      <c r="C1106" s="2" t="s">
        <v>6965</v>
      </c>
      <c r="D1106" s="2">
        <v>0</v>
      </c>
      <c r="E1106" s="2">
        <v>31.887</v>
      </c>
      <c r="F1106" s="2">
        <v>36</v>
      </c>
      <c r="G1106" s="2">
        <v>3</v>
      </c>
      <c r="H1106" s="2">
        <v>27</v>
      </c>
      <c r="I1106" s="2">
        <v>3</v>
      </c>
      <c r="J1106" s="2">
        <v>10.3</v>
      </c>
      <c r="K1106" s="2">
        <v>106</v>
      </c>
      <c r="L1106" s="2">
        <v>3</v>
      </c>
      <c r="M1106" s="2" t="s">
        <v>40</v>
      </c>
      <c r="N1106" s="2" t="s">
        <v>86</v>
      </c>
      <c r="O1106" s="2" t="s">
        <v>40</v>
      </c>
      <c r="P1106" s="2" t="s">
        <v>6966</v>
      </c>
      <c r="Q1106" s="2" t="s">
        <v>6967</v>
      </c>
      <c r="R1106" s="2" t="s">
        <v>6968</v>
      </c>
      <c r="S1106" s="2" t="s">
        <v>6969</v>
      </c>
      <c r="T1106" s="2" t="s">
        <v>40</v>
      </c>
      <c r="U1106" s="2">
        <v>0</v>
      </c>
      <c r="V1106" s="22">
        <v>0.70599999999999996</v>
      </c>
      <c r="W1106" s="22">
        <v>0.79900000000000004</v>
      </c>
      <c r="X1106" s="22">
        <v>0.623</v>
      </c>
      <c r="Y1106" s="102">
        <v>0.60107680555093301</v>
      </c>
      <c r="Z1106" s="102">
        <v>0.87567145713925998</v>
      </c>
      <c r="AA1106" s="102">
        <v>0.27258264440074398</v>
      </c>
      <c r="AB1106" s="23">
        <v>1</v>
      </c>
      <c r="AC1106" s="23">
        <v>1</v>
      </c>
      <c r="AD1106" s="23">
        <v>0.78188092149344002</v>
      </c>
    </row>
    <row r="1107" spans="1:30">
      <c r="A1107" s="2" t="s">
        <v>30</v>
      </c>
      <c r="B1107" s="2" t="s">
        <v>6970</v>
      </c>
      <c r="C1107" s="2" t="s">
        <v>6971</v>
      </c>
      <c r="D1107" s="2">
        <v>0</v>
      </c>
      <c r="E1107" s="2">
        <v>31.838000000000001</v>
      </c>
      <c r="F1107" s="2">
        <v>31</v>
      </c>
      <c r="G1107" s="2">
        <v>7</v>
      </c>
      <c r="H1107" s="2">
        <v>16</v>
      </c>
      <c r="I1107" s="2">
        <v>7</v>
      </c>
      <c r="J1107" s="2">
        <v>40.9</v>
      </c>
      <c r="K1107" s="2">
        <v>84.66</v>
      </c>
      <c r="L1107" s="2">
        <v>7</v>
      </c>
      <c r="M1107" s="2" t="s">
        <v>132</v>
      </c>
      <c r="N1107" s="2" t="s">
        <v>40</v>
      </c>
      <c r="O1107" s="2" t="s">
        <v>511</v>
      </c>
      <c r="P1107" s="2" t="s">
        <v>6972</v>
      </c>
      <c r="Q1107" s="2" t="s">
        <v>6973</v>
      </c>
      <c r="R1107" s="2" t="s">
        <v>6974</v>
      </c>
      <c r="S1107" s="2" t="s">
        <v>6975</v>
      </c>
      <c r="T1107" s="2" t="s">
        <v>6976</v>
      </c>
      <c r="U1107" s="2">
        <v>0</v>
      </c>
      <c r="V1107" s="22">
        <v>0.49299999999999999</v>
      </c>
      <c r="W1107" s="22">
        <v>0.58399999999999996</v>
      </c>
      <c r="X1107" s="22">
        <v>0.61699999999999999</v>
      </c>
      <c r="Y1107" s="102">
        <v>1.0972661654487801E-2</v>
      </c>
      <c r="Z1107" s="102">
        <v>7.6084010896129498E-2</v>
      </c>
      <c r="AA1107" s="102">
        <v>7.5802414415861302E-2</v>
      </c>
      <c r="AB1107" s="23">
        <v>9.5130906230889906E-2</v>
      </c>
      <c r="AC1107" s="23">
        <v>0.33696966753514701</v>
      </c>
      <c r="AD1107" s="23">
        <v>0.29023857939188902</v>
      </c>
    </row>
    <row r="1108" spans="1:30">
      <c r="A1108" s="2" t="s">
        <v>30</v>
      </c>
      <c r="B1108" s="2" t="s">
        <v>6977</v>
      </c>
      <c r="C1108" s="2" t="s">
        <v>6978</v>
      </c>
      <c r="D1108" s="2">
        <v>0</v>
      </c>
      <c r="E1108" s="2">
        <v>31.712</v>
      </c>
      <c r="F1108" s="2">
        <v>38</v>
      </c>
      <c r="G1108" s="2">
        <v>4</v>
      </c>
      <c r="H1108" s="2">
        <v>12</v>
      </c>
      <c r="I1108" s="2">
        <v>4</v>
      </c>
      <c r="J1108" s="2">
        <v>25.3</v>
      </c>
      <c r="K1108" s="2">
        <v>42.66</v>
      </c>
      <c r="L1108" s="2">
        <v>4</v>
      </c>
      <c r="M1108" s="2" t="s">
        <v>53</v>
      </c>
      <c r="N1108" s="2" t="s">
        <v>314</v>
      </c>
      <c r="O1108" s="2" t="s">
        <v>207</v>
      </c>
      <c r="P1108" s="2" t="s">
        <v>6331</v>
      </c>
      <c r="Q1108" s="2" t="s">
        <v>6979</v>
      </c>
      <c r="R1108" s="2" t="s">
        <v>6980</v>
      </c>
      <c r="S1108" s="2" t="s">
        <v>6981</v>
      </c>
      <c r="T1108" s="2" t="s">
        <v>1453</v>
      </c>
      <c r="U1108" s="2">
        <v>0</v>
      </c>
      <c r="V1108" s="22">
        <v>0.878</v>
      </c>
      <c r="W1108" s="22">
        <v>0.63300000000000001</v>
      </c>
      <c r="X1108" s="22">
        <v>0.51600000000000001</v>
      </c>
      <c r="Y1108" s="102" t="s">
        <v>40</v>
      </c>
      <c r="Z1108" s="102" t="s">
        <v>40</v>
      </c>
      <c r="AA1108" s="102" t="s">
        <v>40</v>
      </c>
      <c r="AB1108" s="23" t="s">
        <v>40</v>
      </c>
      <c r="AC1108" s="23" t="s">
        <v>40</v>
      </c>
      <c r="AD1108" s="23" t="s">
        <v>40</v>
      </c>
    </row>
    <row r="1109" spans="1:30">
      <c r="A1109" s="2" t="s">
        <v>30</v>
      </c>
      <c r="B1109" s="2" t="s">
        <v>6982</v>
      </c>
      <c r="C1109" s="2" t="s">
        <v>6983</v>
      </c>
      <c r="D1109" s="2">
        <v>0</v>
      </c>
      <c r="E1109" s="2">
        <v>31.710999999999999</v>
      </c>
      <c r="F1109" s="2">
        <v>32</v>
      </c>
      <c r="G1109" s="2">
        <v>7</v>
      </c>
      <c r="H1109" s="2">
        <v>21</v>
      </c>
      <c r="I1109" s="2">
        <v>7</v>
      </c>
      <c r="J1109" s="2">
        <v>29.7</v>
      </c>
      <c r="K1109" s="2">
        <v>82.53</v>
      </c>
      <c r="L1109" s="2">
        <v>7</v>
      </c>
      <c r="M1109" s="2" t="s">
        <v>186</v>
      </c>
      <c r="N1109" s="2" t="s">
        <v>86</v>
      </c>
      <c r="O1109" s="2" t="s">
        <v>158</v>
      </c>
      <c r="P1109" s="2" t="s">
        <v>6984</v>
      </c>
      <c r="Q1109" s="2" t="s">
        <v>6985</v>
      </c>
      <c r="R1109" s="2" t="s">
        <v>6986</v>
      </c>
      <c r="S1109" s="2" t="s">
        <v>6987</v>
      </c>
      <c r="T1109" s="2" t="s">
        <v>4134</v>
      </c>
      <c r="U1109" s="2">
        <v>0</v>
      </c>
      <c r="V1109" s="22">
        <v>1.0629999999999999</v>
      </c>
      <c r="W1109" s="22">
        <v>1.169</v>
      </c>
      <c r="X1109" s="22">
        <v>1.141</v>
      </c>
      <c r="Y1109" s="102">
        <v>0.99996813131845497</v>
      </c>
      <c r="Z1109" s="102">
        <v>0.99855648313418</v>
      </c>
      <c r="AA1109" s="102">
        <v>0.99898515296649804</v>
      </c>
      <c r="AB1109" s="23">
        <v>1</v>
      </c>
      <c r="AC1109" s="23">
        <v>1</v>
      </c>
      <c r="AD1109" s="23">
        <v>1</v>
      </c>
    </row>
    <row r="1110" spans="1:30">
      <c r="A1110" s="2" t="s">
        <v>30</v>
      </c>
      <c r="B1110" s="2" t="s">
        <v>6988</v>
      </c>
      <c r="C1110" s="2" t="s">
        <v>6989</v>
      </c>
      <c r="D1110" s="2">
        <v>0</v>
      </c>
      <c r="E1110" s="2">
        <v>31.704000000000001</v>
      </c>
      <c r="F1110" s="2">
        <v>28</v>
      </c>
      <c r="G1110" s="2">
        <v>8</v>
      </c>
      <c r="H1110" s="2">
        <v>25</v>
      </c>
      <c r="I1110" s="2">
        <v>8</v>
      </c>
      <c r="J1110" s="2">
        <v>33.799999999999997</v>
      </c>
      <c r="K1110" s="2">
        <v>75.08</v>
      </c>
      <c r="L1110" s="2">
        <v>8</v>
      </c>
      <c r="M1110" s="2" t="s">
        <v>235</v>
      </c>
      <c r="N1110" s="2" t="s">
        <v>40</v>
      </c>
      <c r="O1110" s="2" t="s">
        <v>2111</v>
      </c>
      <c r="P1110" s="2" t="s">
        <v>5092</v>
      </c>
      <c r="Q1110" s="2" t="s">
        <v>6990</v>
      </c>
      <c r="R1110" s="2" t="s">
        <v>6991</v>
      </c>
      <c r="S1110" s="2" t="s">
        <v>6992</v>
      </c>
      <c r="T1110" s="2" t="s">
        <v>40</v>
      </c>
      <c r="U1110" s="2">
        <v>0</v>
      </c>
      <c r="V1110" s="22">
        <v>1.046</v>
      </c>
      <c r="W1110" s="22">
        <v>1.214</v>
      </c>
      <c r="X1110" s="22">
        <v>1.302</v>
      </c>
      <c r="Y1110" s="102">
        <v>0.99999446139068404</v>
      </c>
      <c r="Z1110" s="102">
        <v>0.93378195179577905</v>
      </c>
      <c r="AA1110" s="102">
        <v>0.87682829084189995</v>
      </c>
      <c r="AB1110" s="23">
        <v>1</v>
      </c>
      <c r="AC1110" s="23">
        <v>1</v>
      </c>
      <c r="AD1110" s="23">
        <v>1</v>
      </c>
    </row>
    <row r="1111" spans="1:30">
      <c r="A1111" s="2" t="s">
        <v>30</v>
      </c>
      <c r="B1111" s="2" t="s">
        <v>6993</v>
      </c>
      <c r="C1111" s="2" t="s">
        <v>6994</v>
      </c>
      <c r="D1111" s="2">
        <v>0</v>
      </c>
      <c r="E1111" s="2">
        <v>31.7</v>
      </c>
      <c r="F1111" s="2">
        <v>8</v>
      </c>
      <c r="G1111" s="2">
        <v>8</v>
      </c>
      <c r="H1111" s="2">
        <v>20</v>
      </c>
      <c r="I1111" s="2">
        <v>8</v>
      </c>
      <c r="J1111" s="2">
        <v>141.9</v>
      </c>
      <c r="K1111" s="2">
        <v>77.3</v>
      </c>
      <c r="L1111" s="2">
        <v>8</v>
      </c>
      <c r="M1111" s="2" t="s">
        <v>33</v>
      </c>
      <c r="N1111" s="2" t="s">
        <v>76</v>
      </c>
      <c r="O1111" s="2" t="s">
        <v>214</v>
      </c>
      <c r="P1111" s="2" t="s">
        <v>6995</v>
      </c>
      <c r="Q1111" s="2" t="s">
        <v>6996</v>
      </c>
      <c r="R1111" s="2" t="s">
        <v>6997</v>
      </c>
      <c r="S1111" s="2" t="s">
        <v>6998</v>
      </c>
      <c r="T1111" s="2" t="s">
        <v>4496</v>
      </c>
      <c r="U1111" s="2">
        <v>0</v>
      </c>
      <c r="V1111" s="22">
        <v>0.94799999999999995</v>
      </c>
      <c r="W1111" s="22">
        <v>1.169</v>
      </c>
      <c r="X1111" s="22">
        <v>1.153</v>
      </c>
      <c r="Y1111" s="102">
        <v>0.99999835178930097</v>
      </c>
      <c r="Z1111" s="102">
        <v>0.99967979802977802</v>
      </c>
      <c r="AA1111" s="102">
        <v>0.99979917067973501</v>
      </c>
      <c r="AB1111" s="23">
        <v>1</v>
      </c>
      <c r="AC1111" s="23">
        <v>1</v>
      </c>
      <c r="AD1111" s="23">
        <v>1</v>
      </c>
    </row>
    <row r="1112" spans="1:30">
      <c r="A1112" s="2" t="s">
        <v>30</v>
      </c>
      <c r="B1112" s="2" t="s">
        <v>6999</v>
      </c>
      <c r="C1112" s="2" t="s">
        <v>7000</v>
      </c>
      <c r="D1112" s="2">
        <v>0</v>
      </c>
      <c r="E1112" s="2">
        <v>31.681999999999999</v>
      </c>
      <c r="F1112" s="2">
        <v>23</v>
      </c>
      <c r="G1112" s="2">
        <v>2</v>
      </c>
      <c r="H1112" s="2">
        <v>41</v>
      </c>
      <c r="I1112" s="2">
        <v>2</v>
      </c>
      <c r="J1112" s="2">
        <v>14.1</v>
      </c>
      <c r="K1112" s="2">
        <v>199.52</v>
      </c>
      <c r="L1112" s="2">
        <v>2</v>
      </c>
      <c r="M1112" s="2" t="s">
        <v>4353</v>
      </c>
      <c r="N1112" s="2" t="s">
        <v>34</v>
      </c>
      <c r="O1112" s="2" t="s">
        <v>77</v>
      </c>
      <c r="P1112" s="2" t="s">
        <v>7001</v>
      </c>
      <c r="Q1112" s="2" t="s">
        <v>7002</v>
      </c>
      <c r="R1112" s="2" t="s">
        <v>7003</v>
      </c>
      <c r="S1112" s="2" t="s">
        <v>7004</v>
      </c>
      <c r="T1112" s="2" t="s">
        <v>532</v>
      </c>
      <c r="U1112" s="2">
        <v>0</v>
      </c>
      <c r="V1112" s="22">
        <v>1.127</v>
      </c>
      <c r="W1112" s="22">
        <v>1.179</v>
      </c>
      <c r="X1112" s="22">
        <v>1.224</v>
      </c>
      <c r="Y1112" s="102">
        <v>0.258388351927621</v>
      </c>
      <c r="Z1112" s="102">
        <v>3.05928217610409E-2</v>
      </c>
      <c r="AA1112" s="102">
        <v>7.5634485958603302E-3</v>
      </c>
      <c r="AB1112" s="23">
        <v>1</v>
      </c>
      <c r="AC1112" s="23">
        <v>0.161116350707144</v>
      </c>
      <c r="AD1112" s="23">
        <v>4.1746602159733602E-2</v>
      </c>
    </row>
    <row r="1113" spans="1:30">
      <c r="A1113" s="2" t="s">
        <v>30</v>
      </c>
      <c r="B1113" s="2" t="s">
        <v>7005</v>
      </c>
      <c r="C1113" s="2" t="s">
        <v>7006</v>
      </c>
      <c r="D1113" s="2">
        <v>0</v>
      </c>
      <c r="E1113" s="2">
        <v>31.646000000000001</v>
      </c>
      <c r="F1113" s="2">
        <v>28</v>
      </c>
      <c r="G1113" s="2">
        <v>8</v>
      </c>
      <c r="H1113" s="2">
        <v>21</v>
      </c>
      <c r="I1113" s="2">
        <v>8</v>
      </c>
      <c r="J1113" s="2">
        <v>35.6</v>
      </c>
      <c r="K1113" s="2">
        <v>68.61</v>
      </c>
      <c r="L1113" s="2">
        <v>8</v>
      </c>
      <c r="M1113" s="2" t="s">
        <v>40</v>
      </c>
      <c r="N1113" s="2" t="s">
        <v>40</v>
      </c>
      <c r="O1113" s="2" t="s">
        <v>158</v>
      </c>
      <c r="P1113" s="2" t="s">
        <v>7007</v>
      </c>
      <c r="Q1113" s="2" t="s">
        <v>7008</v>
      </c>
      <c r="R1113" s="2" t="s">
        <v>7009</v>
      </c>
      <c r="S1113" s="2" t="s">
        <v>7010</v>
      </c>
      <c r="T1113" s="2" t="s">
        <v>40</v>
      </c>
      <c r="U1113" s="2">
        <v>0</v>
      </c>
      <c r="V1113" s="22">
        <v>1.157</v>
      </c>
      <c r="W1113" s="22">
        <v>1.1919999999999999</v>
      </c>
      <c r="X1113" s="22">
        <v>1.24</v>
      </c>
      <c r="Y1113" s="102">
        <v>0.99739838742626896</v>
      </c>
      <c r="Z1113" s="102">
        <v>0.99487295854019697</v>
      </c>
      <c r="AA1113" s="102">
        <v>0.98737078045942195</v>
      </c>
      <c r="AB1113" s="23">
        <v>1</v>
      </c>
      <c r="AC1113" s="23">
        <v>1</v>
      </c>
      <c r="AD1113" s="23">
        <v>1</v>
      </c>
    </row>
    <row r="1114" spans="1:30">
      <c r="A1114" s="2" t="s">
        <v>30</v>
      </c>
      <c r="B1114" s="2" t="s">
        <v>7011</v>
      </c>
      <c r="C1114" s="2" t="s">
        <v>7012</v>
      </c>
      <c r="D1114" s="2">
        <v>0</v>
      </c>
      <c r="E1114" s="2">
        <v>31.547999999999998</v>
      </c>
      <c r="F1114" s="2">
        <v>31</v>
      </c>
      <c r="G1114" s="2">
        <v>8</v>
      </c>
      <c r="H1114" s="2">
        <v>28</v>
      </c>
      <c r="I1114" s="2">
        <v>8</v>
      </c>
      <c r="J1114" s="2">
        <v>37.799999999999997</v>
      </c>
      <c r="K1114" s="2">
        <v>83.94</v>
      </c>
      <c r="L1114" s="2">
        <v>8</v>
      </c>
      <c r="M1114" s="2" t="s">
        <v>33</v>
      </c>
      <c r="N1114" s="2" t="s">
        <v>86</v>
      </c>
      <c r="O1114" s="2" t="s">
        <v>929</v>
      </c>
      <c r="P1114" s="2" t="s">
        <v>7013</v>
      </c>
      <c r="Q1114" s="2" t="s">
        <v>7014</v>
      </c>
      <c r="R1114" s="2" t="s">
        <v>7015</v>
      </c>
      <c r="S1114" s="2" t="s">
        <v>7016</v>
      </c>
      <c r="T1114" s="2" t="s">
        <v>40</v>
      </c>
      <c r="U1114" s="2">
        <v>0</v>
      </c>
      <c r="V1114" s="22">
        <v>0.65700000000000003</v>
      </c>
      <c r="W1114" s="22">
        <v>0.52500000000000002</v>
      </c>
      <c r="X1114" s="22">
        <v>0.45600000000000002</v>
      </c>
      <c r="Y1114" s="102">
        <v>4.0534695344707201E-7</v>
      </c>
      <c r="Z1114" s="102">
        <v>5.86428261506455E-9</v>
      </c>
      <c r="AA1114" s="102">
        <v>3.8032466065374101E-10</v>
      </c>
      <c r="AB1114" s="23">
        <v>2.3172753318140799E-5</v>
      </c>
      <c r="AC1114" s="23">
        <v>6.0802986221217598E-7</v>
      </c>
      <c r="AD1114" s="23">
        <v>4.6602448418771799E-8</v>
      </c>
    </row>
    <row r="1115" spans="1:30">
      <c r="A1115" s="2" t="s">
        <v>30</v>
      </c>
      <c r="B1115" s="2" t="s">
        <v>7017</v>
      </c>
      <c r="C1115" s="2" t="s">
        <v>7018</v>
      </c>
      <c r="D1115" s="2">
        <v>0</v>
      </c>
      <c r="E1115" s="2">
        <v>31.545999999999999</v>
      </c>
      <c r="F1115" s="2">
        <v>44</v>
      </c>
      <c r="G1115" s="2">
        <v>7</v>
      </c>
      <c r="H1115" s="2">
        <v>28</v>
      </c>
      <c r="I1115" s="2">
        <v>7</v>
      </c>
      <c r="J1115" s="2">
        <v>17.3</v>
      </c>
      <c r="K1115" s="2">
        <v>104.5</v>
      </c>
      <c r="L1115" s="2">
        <v>7</v>
      </c>
      <c r="M1115" s="2" t="s">
        <v>40</v>
      </c>
      <c r="N1115" s="2" t="s">
        <v>86</v>
      </c>
      <c r="O1115" s="2" t="s">
        <v>40</v>
      </c>
      <c r="P1115" s="2" t="s">
        <v>7019</v>
      </c>
      <c r="Q1115" s="2" t="s">
        <v>7020</v>
      </c>
      <c r="R1115" s="2" t="s">
        <v>40</v>
      </c>
      <c r="S1115" s="2" t="s">
        <v>7021</v>
      </c>
      <c r="T1115" s="2" t="s">
        <v>40</v>
      </c>
      <c r="U1115" s="2">
        <v>0</v>
      </c>
      <c r="V1115" s="22">
        <v>0.82199999999999995</v>
      </c>
      <c r="W1115" s="22">
        <v>0.621</v>
      </c>
      <c r="X1115" s="22">
        <v>0.64600000000000002</v>
      </c>
      <c r="Y1115" s="102">
        <v>0.82930642084109696</v>
      </c>
      <c r="Z1115" s="102">
        <v>9.5273657937721995E-2</v>
      </c>
      <c r="AA1115" s="102">
        <v>0.13335856310038599</v>
      </c>
      <c r="AB1115" s="23">
        <v>1</v>
      </c>
      <c r="AC1115" s="23">
        <v>0.41010066344152901</v>
      </c>
      <c r="AD1115" s="23">
        <v>0.45307400920241903</v>
      </c>
    </row>
    <row r="1116" spans="1:30">
      <c r="A1116" s="2" t="s">
        <v>30</v>
      </c>
      <c r="B1116" s="2" t="s">
        <v>7022</v>
      </c>
      <c r="C1116" s="2" t="s">
        <v>7023</v>
      </c>
      <c r="D1116" s="2">
        <v>0</v>
      </c>
      <c r="E1116" s="2">
        <v>31.524999999999999</v>
      </c>
      <c r="F1116" s="2">
        <v>26</v>
      </c>
      <c r="G1116" s="2">
        <v>9</v>
      </c>
      <c r="H1116" s="2">
        <v>16</v>
      </c>
      <c r="I1116" s="2">
        <v>9</v>
      </c>
      <c r="J1116" s="2">
        <v>43.4</v>
      </c>
      <c r="K1116" s="2">
        <v>45.11</v>
      </c>
      <c r="L1116" s="2">
        <v>9</v>
      </c>
      <c r="M1116" s="2" t="s">
        <v>33</v>
      </c>
      <c r="N1116" s="2" t="s">
        <v>40</v>
      </c>
      <c r="O1116" s="2" t="s">
        <v>45</v>
      </c>
      <c r="P1116" s="2" t="s">
        <v>7024</v>
      </c>
      <c r="Q1116" s="2" t="s">
        <v>7025</v>
      </c>
      <c r="R1116" s="2" t="s">
        <v>7026</v>
      </c>
      <c r="S1116" s="2" t="s">
        <v>7027</v>
      </c>
      <c r="T1116" s="2" t="s">
        <v>1708</v>
      </c>
      <c r="U1116" s="2">
        <v>0</v>
      </c>
      <c r="V1116" s="22">
        <v>1.0189999999999999</v>
      </c>
      <c r="W1116" s="22">
        <v>0.77900000000000003</v>
      </c>
      <c r="X1116" s="22">
        <v>0.71499999999999997</v>
      </c>
      <c r="Y1116" s="102">
        <v>0.99998512804584705</v>
      </c>
      <c r="Z1116" s="102">
        <v>0.99497006055328896</v>
      </c>
      <c r="AA1116" s="102">
        <v>0.99639767639602295</v>
      </c>
      <c r="AB1116" s="23">
        <v>1</v>
      </c>
      <c r="AC1116" s="23">
        <v>1</v>
      </c>
      <c r="AD1116" s="23">
        <v>1</v>
      </c>
    </row>
    <row r="1117" spans="1:30">
      <c r="A1117" s="2" t="s">
        <v>30</v>
      </c>
      <c r="B1117" s="2" t="s">
        <v>7028</v>
      </c>
      <c r="C1117" s="2" t="s">
        <v>7029</v>
      </c>
      <c r="D1117" s="2">
        <v>0</v>
      </c>
      <c r="E1117" s="2">
        <v>31.495999999999999</v>
      </c>
      <c r="F1117" s="2">
        <v>36</v>
      </c>
      <c r="G1117" s="2">
        <v>5</v>
      </c>
      <c r="H1117" s="2">
        <v>17</v>
      </c>
      <c r="I1117" s="2">
        <v>5</v>
      </c>
      <c r="J1117" s="2">
        <v>23.3</v>
      </c>
      <c r="K1117" s="2">
        <v>75.930000000000007</v>
      </c>
      <c r="L1117" s="2">
        <v>5</v>
      </c>
      <c r="M1117" s="2" t="s">
        <v>53</v>
      </c>
      <c r="N1117" s="2" t="s">
        <v>86</v>
      </c>
      <c r="O1117" s="2" t="s">
        <v>158</v>
      </c>
      <c r="P1117" s="2" t="s">
        <v>7030</v>
      </c>
      <c r="Q1117" s="2" t="s">
        <v>7031</v>
      </c>
      <c r="R1117" s="2" t="s">
        <v>7032</v>
      </c>
      <c r="S1117" s="2" t="s">
        <v>7033</v>
      </c>
      <c r="T1117" s="2" t="s">
        <v>40</v>
      </c>
      <c r="U1117" s="2">
        <v>0</v>
      </c>
      <c r="V1117" s="22">
        <v>0.96499999999999997</v>
      </c>
      <c r="W1117" s="22">
        <v>1.0009999999999999</v>
      </c>
      <c r="X1117" s="22">
        <v>1.006</v>
      </c>
      <c r="Y1117" s="102">
        <v>0.99999468110898104</v>
      </c>
      <c r="Z1117" s="102">
        <v>0.99999998778938504</v>
      </c>
      <c r="AA1117" s="102">
        <v>0.99999874218089002</v>
      </c>
      <c r="AB1117" s="23">
        <v>1</v>
      </c>
      <c r="AC1117" s="23">
        <v>1</v>
      </c>
      <c r="AD1117" s="23">
        <v>1</v>
      </c>
    </row>
    <row r="1118" spans="1:30">
      <c r="A1118" s="2" t="s">
        <v>30</v>
      </c>
      <c r="B1118" s="2" t="s">
        <v>7034</v>
      </c>
      <c r="C1118" s="2" t="s">
        <v>7035</v>
      </c>
      <c r="D1118" s="2">
        <v>0</v>
      </c>
      <c r="E1118" s="2">
        <v>31.350999999999999</v>
      </c>
      <c r="F1118" s="2">
        <v>23</v>
      </c>
      <c r="G1118" s="2">
        <v>8</v>
      </c>
      <c r="H1118" s="2">
        <v>22</v>
      </c>
      <c r="I1118" s="2">
        <v>8</v>
      </c>
      <c r="J1118" s="2">
        <v>44.2</v>
      </c>
      <c r="K1118" s="2">
        <v>71.489999999999995</v>
      </c>
      <c r="L1118" s="2">
        <v>8</v>
      </c>
      <c r="M1118" s="2" t="s">
        <v>33</v>
      </c>
      <c r="N1118" s="2" t="s">
        <v>40</v>
      </c>
      <c r="O1118" s="2" t="s">
        <v>214</v>
      </c>
      <c r="P1118" s="2" t="s">
        <v>7036</v>
      </c>
      <c r="Q1118" s="2" t="s">
        <v>7037</v>
      </c>
      <c r="R1118" s="2" t="s">
        <v>7038</v>
      </c>
      <c r="S1118" s="2" t="s">
        <v>7039</v>
      </c>
      <c r="T1118" s="2" t="s">
        <v>3569</v>
      </c>
      <c r="U1118" s="2">
        <v>0</v>
      </c>
      <c r="V1118" s="22">
        <v>0.99199999999999999</v>
      </c>
      <c r="W1118" s="22">
        <v>1.085</v>
      </c>
      <c r="X1118" s="22">
        <v>1.218</v>
      </c>
      <c r="Y1118" s="102">
        <v>0.99999999972962195</v>
      </c>
      <c r="Z1118" s="102">
        <v>0.97054855590595102</v>
      </c>
      <c r="AA1118" s="102">
        <v>0.67202001760089103</v>
      </c>
      <c r="AB1118" s="23">
        <v>1</v>
      </c>
      <c r="AC1118" s="23">
        <v>1</v>
      </c>
      <c r="AD1118" s="23">
        <v>1</v>
      </c>
    </row>
    <row r="1119" spans="1:30">
      <c r="A1119" s="2" t="s">
        <v>30</v>
      </c>
      <c r="B1119" s="2" t="s">
        <v>7040</v>
      </c>
      <c r="C1119" s="2" t="s">
        <v>7041</v>
      </c>
      <c r="D1119" s="2">
        <v>0</v>
      </c>
      <c r="E1119" s="2">
        <v>31.33</v>
      </c>
      <c r="F1119" s="2">
        <v>34</v>
      </c>
      <c r="G1119" s="2">
        <v>6</v>
      </c>
      <c r="H1119" s="2">
        <v>26</v>
      </c>
      <c r="I1119" s="2">
        <v>6</v>
      </c>
      <c r="J1119" s="2">
        <v>24.9</v>
      </c>
      <c r="K1119" s="2">
        <v>100.13</v>
      </c>
      <c r="L1119" s="2">
        <v>6</v>
      </c>
      <c r="M1119" s="2" t="s">
        <v>328</v>
      </c>
      <c r="N1119" s="2" t="s">
        <v>34</v>
      </c>
      <c r="O1119" s="2" t="s">
        <v>2756</v>
      </c>
      <c r="P1119" s="2" t="s">
        <v>7042</v>
      </c>
      <c r="Q1119" s="2" t="s">
        <v>7043</v>
      </c>
      <c r="R1119" s="2" t="s">
        <v>7044</v>
      </c>
      <c r="S1119" s="2" t="s">
        <v>7045</v>
      </c>
      <c r="T1119" s="2" t="s">
        <v>40</v>
      </c>
      <c r="U1119" s="2">
        <v>0</v>
      </c>
      <c r="V1119" s="22">
        <v>1.0820000000000001</v>
      </c>
      <c r="W1119" s="22">
        <v>1.236</v>
      </c>
      <c r="X1119" s="22">
        <v>1.05</v>
      </c>
      <c r="Y1119" s="102">
        <v>0.99998987109802595</v>
      </c>
      <c r="Z1119" s="102">
        <v>0.99870627986929505</v>
      </c>
      <c r="AA1119" s="102">
        <v>0.99999907385033904</v>
      </c>
      <c r="AB1119" s="23">
        <v>1</v>
      </c>
      <c r="AC1119" s="23">
        <v>1</v>
      </c>
      <c r="AD1119" s="23">
        <v>1</v>
      </c>
    </row>
    <row r="1120" spans="1:30">
      <c r="A1120" s="2" t="s">
        <v>30</v>
      </c>
      <c r="B1120" s="2" t="s">
        <v>7046</v>
      </c>
      <c r="C1120" s="2" t="s">
        <v>7047</v>
      </c>
      <c r="D1120" s="2">
        <v>0</v>
      </c>
      <c r="E1120" s="2">
        <v>31.234000000000002</v>
      </c>
      <c r="F1120" s="2">
        <v>40</v>
      </c>
      <c r="G1120" s="2">
        <v>7</v>
      </c>
      <c r="H1120" s="2">
        <v>27</v>
      </c>
      <c r="I1120" s="2">
        <v>7</v>
      </c>
      <c r="J1120" s="2">
        <v>22.7</v>
      </c>
      <c r="K1120" s="2">
        <v>113.34</v>
      </c>
      <c r="L1120" s="2">
        <v>7</v>
      </c>
      <c r="M1120" s="2" t="s">
        <v>235</v>
      </c>
      <c r="N1120" s="2" t="s">
        <v>34</v>
      </c>
      <c r="O1120" s="2" t="s">
        <v>1468</v>
      </c>
      <c r="P1120" s="2" t="s">
        <v>7048</v>
      </c>
      <c r="Q1120" s="2" t="s">
        <v>7049</v>
      </c>
      <c r="R1120" s="2" t="s">
        <v>7050</v>
      </c>
      <c r="S1120" s="2" t="s">
        <v>7051</v>
      </c>
      <c r="T1120" s="2" t="s">
        <v>2385</v>
      </c>
      <c r="U1120" s="2">
        <v>0</v>
      </c>
      <c r="V1120" s="22">
        <v>1.173</v>
      </c>
      <c r="W1120" s="22">
        <v>1.2629999999999999</v>
      </c>
      <c r="X1120" s="22">
        <v>1.4750000000000001</v>
      </c>
      <c r="Y1120" s="102">
        <v>0.93552598841275703</v>
      </c>
      <c r="Z1120" s="102">
        <v>0.89156028567535694</v>
      </c>
      <c r="AA1120" s="102">
        <v>0.422041495404959</v>
      </c>
      <c r="AB1120" s="23">
        <v>1</v>
      </c>
      <c r="AC1120" s="23">
        <v>1</v>
      </c>
      <c r="AD1120" s="23">
        <v>1</v>
      </c>
    </row>
    <row r="1121" spans="1:30">
      <c r="A1121" s="2" t="s">
        <v>30</v>
      </c>
      <c r="B1121" s="2" t="s">
        <v>7052</v>
      </c>
      <c r="C1121" s="2" t="s">
        <v>7053</v>
      </c>
      <c r="D1121" s="2">
        <v>0</v>
      </c>
      <c r="E1121" s="2">
        <v>31.207999999999998</v>
      </c>
      <c r="F1121" s="2">
        <v>20</v>
      </c>
      <c r="G1121" s="2">
        <v>6</v>
      </c>
      <c r="H1121" s="2">
        <v>24</v>
      </c>
      <c r="I1121" s="2">
        <v>6</v>
      </c>
      <c r="J1121" s="2">
        <v>34.299999999999997</v>
      </c>
      <c r="K1121" s="2">
        <v>87.08</v>
      </c>
      <c r="L1121" s="2">
        <v>6</v>
      </c>
      <c r="M1121" s="2" t="s">
        <v>921</v>
      </c>
      <c r="N1121" s="2" t="s">
        <v>141</v>
      </c>
      <c r="O1121" s="2" t="s">
        <v>519</v>
      </c>
      <c r="P1121" s="2" t="s">
        <v>7054</v>
      </c>
      <c r="Q1121" s="2" t="s">
        <v>7055</v>
      </c>
      <c r="R1121" s="2" t="s">
        <v>7056</v>
      </c>
      <c r="S1121" s="2" t="s">
        <v>7057</v>
      </c>
      <c r="T1121" s="2" t="s">
        <v>40</v>
      </c>
      <c r="U1121" s="2">
        <v>0</v>
      </c>
      <c r="V1121" s="22">
        <v>0.92800000000000005</v>
      </c>
      <c r="W1121" s="22">
        <v>0.73</v>
      </c>
      <c r="X1121" s="22">
        <v>0.69499999999999995</v>
      </c>
      <c r="Y1121" s="102">
        <v>0.92839901951747295</v>
      </c>
      <c r="Z1121" s="102">
        <v>5.7534062911720397E-2</v>
      </c>
      <c r="AA1121" s="102">
        <v>1.3479618063818401E-2</v>
      </c>
      <c r="AB1121" s="23">
        <v>1</v>
      </c>
      <c r="AC1121" s="23">
        <v>0.26907788201461103</v>
      </c>
      <c r="AD1121" s="23">
        <v>6.8440712710768403E-2</v>
      </c>
    </row>
    <row r="1122" spans="1:30">
      <c r="A1122" s="2" t="s">
        <v>30</v>
      </c>
      <c r="B1122" s="2" t="s">
        <v>7058</v>
      </c>
      <c r="C1122" s="2" t="s">
        <v>7059</v>
      </c>
      <c r="D1122" s="2">
        <v>0</v>
      </c>
      <c r="E1122" s="2">
        <v>31.143000000000001</v>
      </c>
      <c r="F1122" s="2">
        <v>35</v>
      </c>
      <c r="G1122" s="2">
        <v>8</v>
      </c>
      <c r="H1122" s="2">
        <v>21</v>
      </c>
      <c r="I1122" s="2">
        <v>8</v>
      </c>
      <c r="J1122" s="2">
        <v>30.9</v>
      </c>
      <c r="K1122" s="2">
        <v>80.209999999999994</v>
      </c>
      <c r="L1122" s="2">
        <v>8</v>
      </c>
      <c r="M1122" s="2" t="s">
        <v>33</v>
      </c>
      <c r="N1122" s="2" t="s">
        <v>40</v>
      </c>
      <c r="O1122" s="2" t="s">
        <v>111</v>
      </c>
      <c r="P1122" s="2" t="s">
        <v>7060</v>
      </c>
      <c r="Q1122" s="2" t="s">
        <v>7061</v>
      </c>
      <c r="R1122" s="2" t="s">
        <v>7062</v>
      </c>
      <c r="S1122" s="2" t="s">
        <v>7063</v>
      </c>
      <c r="T1122" s="2" t="s">
        <v>1708</v>
      </c>
      <c r="U1122" s="2">
        <v>0</v>
      </c>
      <c r="V1122" s="22">
        <v>1.2</v>
      </c>
      <c r="W1122" s="22">
        <v>1.2450000000000001</v>
      </c>
      <c r="X1122" s="22">
        <v>1.2909999999999999</v>
      </c>
      <c r="Y1122" s="102">
        <v>0.98899764892851905</v>
      </c>
      <c r="Z1122" s="102">
        <v>0.93781478212873803</v>
      </c>
      <c r="AA1122" s="102">
        <v>0.89491934142743501</v>
      </c>
      <c r="AB1122" s="23">
        <v>1</v>
      </c>
      <c r="AC1122" s="23">
        <v>1</v>
      </c>
      <c r="AD1122" s="23">
        <v>1</v>
      </c>
    </row>
    <row r="1123" spans="1:30">
      <c r="A1123" s="2" t="s">
        <v>30</v>
      </c>
      <c r="B1123" s="2" t="s">
        <v>7064</v>
      </c>
      <c r="C1123" s="2" t="s">
        <v>7065</v>
      </c>
      <c r="D1123" s="2">
        <v>0</v>
      </c>
      <c r="E1123" s="2">
        <v>31.138999999999999</v>
      </c>
      <c r="F1123" s="2">
        <v>29</v>
      </c>
      <c r="G1123" s="2">
        <v>8</v>
      </c>
      <c r="H1123" s="2">
        <v>19</v>
      </c>
      <c r="I1123" s="2">
        <v>8</v>
      </c>
      <c r="J1123" s="2">
        <v>40</v>
      </c>
      <c r="K1123" s="2">
        <v>64.5</v>
      </c>
      <c r="L1123" s="2">
        <v>8</v>
      </c>
      <c r="M1123" s="2" t="s">
        <v>1902</v>
      </c>
      <c r="N1123" s="2" t="s">
        <v>314</v>
      </c>
      <c r="O1123" s="2" t="s">
        <v>151</v>
      </c>
      <c r="P1123" s="2" t="s">
        <v>40</v>
      </c>
      <c r="Q1123" s="2" t="s">
        <v>7066</v>
      </c>
      <c r="R1123" s="2" t="s">
        <v>7067</v>
      </c>
      <c r="S1123" s="2" t="s">
        <v>7068</v>
      </c>
      <c r="T1123" s="2" t="s">
        <v>40</v>
      </c>
      <c r="U1123" s="2">
        <v>0</v>
      </c>
      <c r="V1123" s="22">
        <v>0.95299999999999996</v>
      </c>
      <c r="W1123" s="22">
        <v>0.94099999999999995</v>
      </c>
      <c r="X1123" s="22">
        <v>1.018</v>
      </c>
      <c r="Y1123" s="102">
        <v>0.99999999228023795</v>
      </c>
      <c r="Z1123" s="102">
        <v>0.99999998840005599</v>
      </c>
      <c r="AA1123" s="102">
        <v>1</v>
      </c>
      <c r="AB1123" s="23">
        <v>1</v>
      </c>
      <c r="AC1123" s="23">
        <v>1</v>
      </c>
      <c r="AD1123" s="23">
        <v>1</v>
      </c>
    </row>
    <row r="1124" spans="1:30">
      <c r="A1124" s="2" t="s">
        <v>30</v>
      </c>
      <c r="B1124" s="2" t="s">
        <v>7069</v>
      </c>
      <c r="C1124" s="2" t="s">
        <v>7070</v>
      </c>
      <c r="D1124" s="2">
        <v>0</v>
      </c>
      <c r="E1124" s="2">
        <v>31.056000000000001</v>
      </c>
      <c r="F1124" s="2">
        <v>77</v>
      </c>
      <c r="G1124" s="2">
        <v>4</v>
      </c>
      <c r="H1124" s="2">
        <v>17</v>
      </c>
      <c r="I1124" s="2">
        <v>4</v>
      </c>
      <c r="J1124" s="2">
        <v>7.3</v>
      </c>
      <c r="K1124" s="2">
        <v>80.42</v>
      </c>
      <c r="L1124" s="2">
        <v>4</v>
      </c>
      <c r="M1124" s="2" t="s">
        <v>3225</v>
      </c>
      <c r="N1124" s="2" t="s">
        <v>40</v>
      </c>
      <c r="O1124" s="2" t="s">
        <v>7071</v>
      </c>
      <c r="P1124" s="2" t="s">
        <v>7072</v>
      </c>
      <c r="Q1124" s="2" t="s">
        <v>7073</v>
      </c>
      <c r="R1124" s="2" t="s">
        <v>7074</v>
      </c>
      <c r="S1124" s="2" t="s">
        <v>7075</v>
      </c>
      <c r="T1124" s="2" t="s">
        <v>40</v>
      </c>
      <c r="U1124" s="2">
        <v>0</v>
      </c>
      <c r="V1124" s="22">
        <v>1.0249999999999999</v>
      </c>
      <c r="W1124" s="22">
        <v>1.177</v>
      </c>
      <c r="X1124" s="22">
        <v>1.3440000000000001</v>
      </c>
      <c r="Y1124" s="102">
        <v>0.99996391082138802</v>
      </c>
      <c r="Z1124" s="102">
        <v>0.85814328716585697</v>
      </c>
      <c r="AA1124" s="102">
        <v>0.30221818553848701</v>
      </c>
      <c r="AB1124" s="23">
        <v>1</v>
      </c>
      <c r="AC1124" s="23">
        <v>1</v>
      </c>
      <c r="AD1124" s="23">
        <v>0.83359269036634298</v>
      </c>
    </row>
    <row r="1125" spans="1:30">
      <c r="A1125" s="2" t="s">
        <v>30</v>
      </c>
      <c r="B1125" s="2" t="s">
        <v>7076</v>
      </c>
      <c r="C1125" s="2" t="s">
        <v>7077</v>
      </c>
      <c r="D1125" s="2">
        <v>0</v>
      </c>
      <c r="E1125" s="2">
        <v>30.922999999999998</v>
      </c>
      <c r="F1125" s="2">
        <v>40</v>
      </c>
      <c r="G1125" s="2">
        <v>5</v>
      </c>
      <c r="H1125" s="2">
        <v>31</v>
      </c>
      <c r="I1125" s="2">
        <v>5</v>
      </c>
      <c r="J1125" s="2">
        <v>17.899999999999999</v>
      </c>
      <c r="K1125" s="2">
        <v>100.91</v>
      </c>
      <c r="L1125" s="2">
        <v>5</v>
      </c>
      <c r="M1125" s="2" t="s">
        <v>4197</v>
      </c>
      <c r="N1125" s="2" t="s">
        <v>44</v>
      </c>
      <c r="O1125" s="2" t="s">
        <v>7078</v>
      </c>
      <c r="P1125" s="2" t="s">
        <v>3010</v>
      </c>
      <c r="Q1125" s="2" t="s">
        <v>7079</v>
      </c>
      <c r="R1125" s="2" t="s">
        <v>7080</v>
      </c>
      <c r="S1125" s="2" t="s">
        <v>7081</v>
      </c>
      <c r="T1125" s="2" t="s">
        <v>191</v>
      </c>
      <c r="U1125" s="2">
        <v>0</v>
      </c>
      <c r="V1125" s="22">
        <v>1.113</v>
      </c>
      <c r="W1125" s="22">
        <v>1.194</v>
      </c>
      <c r="X1125" s="22">
        <v>1.3169999999999999</v>
      </c>
      <c r="Y1125" s="102">
        <v>0.99902516874073999</v>
      </c>
      <c r="Z1125" s="102">
        <v>0.99170728119554596</v>
      </c>
      <c r="AA1125" s="102">
        <v>0.97473486585258495</v>
      </c>
      <c r="AB1125" s="23">
        <v>1</v>
      </c>
      <c r="AC1125" s="23">
        <v>1</v>
      </c>
      <c r="AD1125" s="23">
        <v>1</v>
      </c>
    </row>
    <row r="1126" spans="1:30">
      <c r="A1126" s="2" t="s">
        <v>30</v>
      </c>
      <c r="B1126" s="2" t="s">
        <v>7082</v>
      </c>
      <c r="C1126" s="2" t="s">
        <v>7083</v>
      </c>
      <c r="D1126" s="2">
        <v>0</v>
      </c>
      <c r="E1126" s="2">
        <v>30.876999999999999</v>
      </c>
      <c r="F1126" s="2">
        <v>30</v>
      </c>
      <c r="G1126" s="2">
        <v>8</v>
      </c>
      <c r="H1126" s="2">
        <v>21</v>
      </c>
      <c r="I1126" s="2">
        <v>8</v>
      </c>
      <c r="J1126" s="2">
        <v>42.3</v>
      </c>
      <c r="K1126" s="2">
        <v>75.58</v>
      </c>
      <c r="L1126" s="2">
        <v>8</v>
      </c>
      <c r="M1126" s="2" t="s">
        <v>33</v>
      </c>
      <c r="N1126" s="2" t="s">
        <v>314</v>
      </c>
      <c r="O1126" s="2" t="s">
        <v>511</v>
      </c>
      <c r="P1126" s="2" t="s">
        <v>1079</v>
      </c>
      <c r="Q1126" s="2" t="s">
        <v>7084</v>
      </c>
      <c r="R1126" s="2" t="s">
        <v>7085</v>
      </c>
      <c r="S1126" s="2" t="s">
        <v>7086</v>
      </c>
      <c r="T1126" s="2" t="s">
        <v>7087</v>
      </c>
      <c r="U1126" s="2">
        <v>0</v>
      </c>
      <c r="V1126" s="22">
        <v>1.0529999999999999</v>
      </c>
      <c r="W1126" s="22">
        <v>1.143</v>
      </c>
      <c r="X1126" s="22">
        <v>1.151</v>
      </c>
      <c r="Y1126" s="102">
        <v>0.99989604021928202</v>
      </c>
      <c r="Z1126" s="102">
        <v>0.99823809991149504</v>
      </c>
      <c r="AA1126" s="102">
        <v>0.99804311102981602</v>
      </c>
      <c r="AB1126" s="23">
        <v>1</v>
      </c>
      <c r="AC1126" s="23">
        <v>1</v>
      </c>
      <c r="AD1126" s="23">
        <v>1</v>
      </c>
    </row>
    <row r="1127" spans="1:30">
      <c r="A1127" s="2" t="s">
        <v>30</v>
      </c>
      <c r="B1127" s="2" t="s">
        <v>7088</v>
      </c>
      <c r="C1127" s="2" t="s">
        <v>7089</v>
      </c>
      <c r="D1127" s="2">
        <v>0</v>
      </c>
      <c r="E1127" s="2">
        <v>30.844000000000001</v>
      </c>
      <c r="F1127" s="2">
        <v>27</v>
      </c>
      <c r="G1127" s="2">
        <v>5</v>
      </c>
      <c r="H1127" s="2">
        <v>22</v>
      </c>
      <c r="I1127" s="2">
        <v>5</v>
      </c>
      <c r="J1127" s="2">
        <v>33.1</v>
      </c>
      <c r="K1127" s="2">
        <v>85.24</v>
      </c>
      <c r="L1127" s="2">
        <v>5</v>
      </c>
      <c r="M1127" s="2" t="s">
        <v>33</v>
      </c>
      <c r="N1127" s="2" t="s">
        <v>141</v>
      </c>
      <c r="O1127" s="2" t="s">
        <v>158</v>
      </c>
      <c r="P1127" s="2" t="s">
        <v>7090</v>
      </c>
      <c r="Q1127" s="2" t="s">
        <v>7091</v>
      </c>
      <c r="R1127" s="2" t="s">
        <v>7092</v>
      </c>
      <c r="S1127" s="2" t="s">
        <v>7093</v>
      </c>
      <c r="T1127" s="2" t="s">
        <v>40</v>
      </c>
      <c r="U1127" s="2">
        <v>0</v>
      </c>
      <c r="V1127" s="22">
        <v>1.444</v>
      </c>
      <c r="W1127" s="22">
        <v>1.379</v>
      </c>
      <c r="X1127" s="22">
        <v>1.2969999999999999</v>
      </c>
      <c r="Y1127" s="102">
        <v>0.82497398737861105</v>
      </c>
      <c r="Z1127" s="102">
        <v>0.88201204129242805</v>
      </c>
      <c r="AA1127" s="102">
        <v>0.936055601611958</v>
      </c>
      <c r="AB1127" s="23">
        <v>1</v>
      </c>
      <c r="AC1127" s="23">
        <v>1</v>
      </c>
      <c r="AD1127" s="23">
        <v>1</v>
      </c>
    </row>
    <row r="1128" spans="1:30">
      <c r="A1128" s="2" t="s">
        <v>30</v>
      </c>
      <c r="B1128" s="2" t="s">
        <v>7094</v>
      </c>
      <c r="C1128" s="2" t="s">
        <v>7095</v>
      </c>
      <c r="D1128" s="2">
        <v>0</v>
      </c>
      <c r="E1128" s="2">
        <v>30.84</v>
      </c>
      <c r="F1128" s="2">
        <v>38</v>
      </c>
      <c r="G1128" s="2">
        <v>5</v>
      </c>
      <c r="H1128" s="2">
        <v>20</v>
      </c>
      <c r="I1128" s="2">
        <v>5</v>
      </c>
      <c r="J1128" s="2">
        <v>23.8</v>
      </c>
      <c r="K1128" s="2">
        <v>101.62</v>
      </c>
      <c r="L1128" s="2">
        <v>5</v>
      </c>
      <c r="M1128" s="2" t="s">
        <v>53</v>
      </c>
      <c r="N1128" s="2" t="s">
        <v>86</v>
      </c>
      <c r="O1128" s="2" t="s">
        <v>511</v>
      </c>
      <c r="P1128" s="2" t="s">
        <v>7096</v>
      </c>
      <c r="Q1128" s="2" t="s">
        <v>7097</v>
      </c>
      <c r="R1128" s="2" t="s">
        <v>7098</v>
      </c>
      <c r="S1128" s="2" t="s">
        <v>7099</v>
      </c>
      <c r="T1128" s="2" t="s">
        <v>40</v>
      </c>
      <c r="U1128" s="2">
        <v>0</v>
      </c>
      <c r="V1128" s="22">
        <v>1.141</v>
      </c>
      <c r="W1128" s="22">
        <v>1.333</v>
      </c>
      <c r="X1128" s="22">
        <v>1.2889999999999999</v>
      </c>
      <c r="Y1128" s="102">
        <v>0.96553612962991398</v>
      </c>
      <c r="Z1128" s="102">
        <v>0.65204367781999095</v>
      </c>
      <c r="AA1128" s="102">
        <v>0.81234924405507103</v>
      </c>
      <c r="AB1128" s="23">
        <v>1</v>
      </c>
      <c r="AC1128" s="23">
        <v>1</v>
      </c>
      <c r="AD1128" s="23">
        <v>1</v>
      </c>
    </row>
    <row r="1129" spans="1:30">
      <c r="A1129" s="2" t="s">
        <v>30</v>
      </c>
      <c r="B1129" s="2" t="s">
        <v>7100</v>
      </c>
      <c r="C1129" s="2" t="s">
        <v>7101</v>
      </c>
      <c r="D1129" s="2">
        <v>0</v>
      </c>
      <c r="E1129" s="2">
        <v>30.774999999999999</v>
      </c>
      <c r="F1129" s="2">
        <v>80</v>
      </c>
      <c r="G1129" s="2">
        <v>6</v>
      </c>
      <c r="H1129" s="2">
        <v>39</v>
      </c>
      <c r="I1129" s="2">
        <v>3</v>
      </c>
      <c r="J1129" s="2">
        <v>7.8</v>
      </c>
      <c r="K1129" s="2">
        <v>111.22</v>
      </c>
      <c r="L1129" s="2">
        <v>6</v>
      </c>
      <c r="M1129" s="2" t="s">
        <v>235</v>
      </c>
      <c r="N1129" s="2" t="s">
        <v>34</v>
      </c>
      <c r="O1129" s="2" t="s">
        <v>1468</v>
      </c>
      <c r="P1129" s="2" t="s">
        <v>3740</v>
      </c>
      <c r="Q1129" s="2" t="s">
        <v>7102</v>
      </c>
      <c r="R1129" s="2" t="s">
        <v>7103</v>
      </c>
      <c r="S1129" s="2" t="s">
        <v>7104</v>
      </c>
      <c r="T1129" s="2" t="s">
        <v>40</v>
      </c>
      <c r="U1129" s="2">
        <v>0</v>
      </c>
      <c r="V1129" s="22">
        <v>1.24</v>
      </c>
      <c r="W1129" s="22">
        <v>1.006</v>
      </c>
      <c r="X1129" s="22">
        <v>1.1279999999999999</v>
      </c>
      <c r="Y1129" s="102">
        <v>0.82519063702673301</v>
      </c>
      <c r="Z1129" s="102">
        <v>0.99999998086823905</v>
      </c>
      <c r="AA1129" s="102">
        <v>0.98373806771967898</v>
      </c>
      <c r="AB1129" s="23">
        <v>1</v>
      </c>
      <c r="AC1129" s="23">
        <v>1</v>
      </c>
      <c r="AD1129" s="23">
        <v>1</v>
      </c>
    </row>
    <row r="1130" spans="1:30">
      <c r="A1130" s="2" t="s">
        <v>30</v>
      </c>
      <c r="B1130" s="2" t="s">
        <v>7105</v>
      </c>
      <c r="C1130" s="2" t="s">
        <v>7106</v>
      </c>
      <c r="D1130" s="2">
        <v>0</v>
      </c>
      <c r="E1130" s="2">
        <v>30.766999999999999</v>
      </c>
      <c r="F1130" s="2">
        <v>20</v>
      </c>
      <c r="G1130" s="2">
        <v>7</v>
      </c>
      <c r="H1130" s="2">
        <v>19</v>
      </c>
      <c r="I1130" s="2">
        <v>7</v>
      </c>
      <c r="J1130" s="2">
        <v>41.7</v>
      </c>
      <c r="K1130" s="2">
        <v>69.48</v>
      </c>
      <c r="L1130" s="2">
        <v>7</v>
      </c>
      <c r="M1130" s="2" t="s">
        <v>33</v>
      </c>
      <c r="N1130" s="2" t="s">
        <v>76</v>
      </c>
      <c r="O1130" s="2" t="s">
        <v>158</v>
      </c>
      <c r="P1130" s="2" t="s">
        <v>7107</v>
      </c>
      <c r="Q1130" s="2" t="s">
        <v>7108</v>
      </c>
      <c r="R1130" s="2" t="s">
        <v>7109</v>
      </c>
      <c r="S1130" s="2" t="s">
        <v>7110</v>
      </c>
      <c r="T1130" s="2" t="s">
        <v>1251</v>
      </c>
      <c r="U1130" s="2">
        <v>0</v>
      </c>
      <c r="V1130" s="22">
        <v>0.83299999999999996</v>
      </c>
      <c r="W1130" s="22">
        <v>0.91900000000000004</v>
      </c>
      <c r="X1130" s="22">
        <v>1.01</v>
      </c>
      <c r="Y1130" s="102">
        <v>0.66457285510769504</v>
      </c>
      <c r="Z1130" s="102">
        <v>0.97143802632547605</v>
      </c>
      <c r="AA1130" s="102">
        <v>0.99999999268310102</v>
      </c>
      <c r="AB1130" s="23">
        <v>1</v>
      </c>
      <c r="AC1130" s="23">
        <v>1</v>
      </c>
      <c r="AD1130" s="23">
        <v>1</v>
      </c>
    </row>
    <row r="1131" spans="1:30">
      <c r="A1131" s="2" t="s">
        <v>30</v>
      </c>
      <c r="B1131" s="2" t="s">
        <v>7111</v>
      </c>
      <c r="C1131" s="2" t="s">
        <v>7112</v>
      </c>
      <c r="D1131" s="2">
        <v>0</v>
      </c>
      <c r="E1131" s="2">
        <v>30.748000000000001</v>
      </c>
      <c r="F1131" s="2">
        <v>61</v>
      </c>
      <c r="G1131" s="2">
        <v>4</v>
      </c>
      <c r="H1131" s="2">
        <v>31</v>
      </c>
      <c r="I1131" s="2">
        <v>4</v>
      </c>
      <c r="J1131" s="2">
        <v>10.3</v>
      </c>
      <c r="K1131" s="2">
        <v>112.43</v>
      </c>
      <c r="L1131" s="2">
        <v>4</v>
      </c>
      <c r="M1131" s="2" t="s">
        <v>95</v>
      </c>
      <c r="N1131" s="2" t="s">
        <v>40</v>
      </c>
      <c r="O1131" s="2" t="s">
        <v>937</v>
      </c>
      <c r="P1131" s="2" t="s">
        <v>7113</v>
      </c>
      <c r="Q1131" s="2" t="s">
        <v>7114</v>
      </c>
      <c r="R1131" s="2" t="s">
        <v>7115</v>
      </c>
      <c r="S1131" s="2" t="s">
        <v>7116</v>
      </c>
      <c r="T1131" s="2" t="s">
        <v>249</v>
      </c>
      <c r="U1131" s="2">
        <v>0</v>
      </c>
      <c r="V1131" s="22">
        <v>0.35</v>
      </c>
      <c r="W1131" s="22">
        <v>0.27600000000000002</v>
      </c>
      <c r="X1131" s="22">
        <v>0.57499999999999996</v>
      </c>
      <c r="Y1131" s="102">
        <v>5.9901409507523403E-3</v>
      </c>
      <c r="Z1131" s="102">
        <v>9.5872438786048797E-4</v>
      </c>
      <c r="AA1131" s="102">
        <v>0.244604251697397</v>
      </c>
      <c r="AB1131" s="23">
        <v>5.7343120143139602E-2</v>
      </c>
      <c r="AC1131" s="23">
        <v>9.5250563507436603E-3</v>
      </c>
      <c r="AD1131" s="23">
        <v>0.71470670668940794</v>
      </c>
    </row>
    <row r="1132" spans="1:30">
      <c r="A1132" s="2" t="s">
        <v>30</v>
      </c>
      <c r="B1132" s="2" t="s">
        <v>7117</v>
      </c>
      <c r="C1132" s="2" t="s">
        <v>7118</v>
      </c>
      <c r="D1132" s="2">
        <v>0</v>
      </c>
      <c r="E1132" s="2">
        <v>30.72</v>
      </c>
      <c r="F1132" s="2">
        <v>41</v>
      </c>
      <c r="G1132" s="2">
        <v>8</v>
      </c>
      <c r="H1132" s="2">
        <v>19</v>
      </c>
      <c r="I1132" s="2">
        <v>8</v>
      </c>
      <c r="J1132" s="2">
        <v>25.2</v>
      </c>
      <c r="K1132" s="2">
        <v>67.53</v>
      </c>
      <c r="L1132" s="2">
        <v>8</v>
      </c>
      <c r="M1132" s="2" t="s">
        <v>33</v>
      </c>
      <c r="N1132" s="2" t="s">
        <v>86</v>
      </c>
      <c r="O1132" s="2" t="s">
        <v>3304</v>
      </c>
      <c r="P1132" s="2" t="s">
        <v>7119</v>
      </c>
      <c r="Q1132" s="2" t="s">
        <v>7120</v>
      </c>
      <c r="R1132" s="2" t="s">
        <v>7121</v>
      </c>
      <c r="S1132" s="2" t="s">
        <v>7122</v>
      </c>
      <c r="T1132" s="2" t="s">
        <v>40</v>
      </c>
      <c r="U1132" s="2">
        <v>0</v>
      </c>
      <c r="V1132" s="22">
        <v>1.2310000000000001</v>
      </c>
      <c r="W1132" s="22">
        <v>1.3069999999999999</v>
      </c>
      <c r="X1132" s="22">
        <v>1.2749999999999999</v>
      </c>
      <c r="Y1132" s="102">
        <v>0.91277701432481195</v>
      </c>
      <c r="Z1132" s="102">
        <v>0.809279195967326</v>
      </c>
      <c r="AA1132" s="102">
        <v>0.83735631376851405</v>
      </c>
      <c r="AB1132" s="23">
        <v>1</v>
      </c>
      <c r="AC1132" s="23">
        <v>1</v>
      </c>
      <c r="AD1132" s="23">
        <v>1</v>
      </c>
    </row>
    <row r="1133" spans="1:30">
      <c r="A1133" s="2" t="s">
        <v>30</v>
      </c>
      <c r="B1133" s="2" t="s">
        <v>7123</v>
      </c>
      <c r="C1133" s="2" t="s">
        <v>7124</v>
      </c>
      <c r="D1133" s="2">
        <v>0</v>
      </c>
      <c r="E1133" s="2">
        <v>30.596</v>
      </c>
      <c r="F1133" s="2">
        <v>19</v>
      </c>
      <c r="G1133" s="2">
        <v>5</v>
      </c>
      <c r="H1133" s="2">
        <v>13</v>
      </c>
      <c r="I1133" s="2">
        <v>5</v>
      </c>
      <c r="J1133" s="2">
        <v>41</v>
      </c>
      <c r="K1133" s="2">
        <v>58.63</v>
      </c>
      <c r="L1133" s="2">
        <v>5</v>
      </c>
      <c r="M1133" s="2" t="s">
        <v>33</v>
      </c>
      <c r="N1133" s="2" t="s">
        <v>314</v>
      </c>
      <c r="O1133" s="2" t="s">
        <v>158</v>
      </c>
      <c r="P1133" s="2" t="s">
        <v>7125</v>
      </c>
      <c r="Q1133" s="2" t="s">
        <v>7126</v>
      </c>
      <c r="R1133" s="2" t="s">
        <v>7127</v>
      </c>
      <c r="S1133" s="2" t="s">
        <v>7128</v>
      </c>
      <c r="T1133" s="2" t="s">
        <v>7129</v>
      </c>
      <c r="U1133" s="2">
        <v>0</v>
      </c>
      <c r="V1133" s="22">
        <v>0.83</v>
      </c>
      <c r="W1133" s="22">
        <v>0.88900000000000001</v>
      </c>
      <c r="X1133" s="22">
        <v>0.86399999999999999</v>
      </c>
      <c r="Y1133" s="102">
        <v>0.99390937269248203</v>
      </c>
      <c r="Z1133" s="102">
        <v>0.99844460580433003</v>
      </c>
      <c r="AA1133" s="102">
        <v>0.99825464342414405</v>
      </c>
      <c r="AB1133" s="23">
        <v>1</v>
      </c>
      <c r="AC1133" s="23">
        <v>1</v>
      </c>
      <c r="AD1133" s="23">
        <v>1</v>
      </c>
    </row>
    <row r="1134" spans="1:30">
      <c r="A1134" s="2" t="s">
        <v>30</v>
      </c>
      <c r="B1134" s="2" t="s">
        <v>7130</v>
      </c>
      <c r="C1134" s="2" t="s">
        <v>7131</v>
      </c>
      <c r="D1134" s="2">
        <v>0</v>
      </c>
      <c r="E1134" s="2">
        <v>30.542000000000002</v>
      </c>
      <c r="F1134" s="2">
        <v>40</v>
      </c>
      <c r="G1134" s="2">
        <v>7</v>
      </c>
      <c r="H1134" s="2">
        <v>20</v>
      </c>
      <c r="I1134" s="2">
        <v>7</v>
      </c>
      <c r="J1134" s="2">
        <v>22.9</v>
      </c>
      <c r="K1134" s="2">
        <v>61.8</v>
      </c>
      <c r="L1134" s="2">
        <v>7</v>
      </c>
      <c r="M1134" s="2" t="s">
        <v>2155</v>
      </c>
      <c r="N1134" s="2" t="s">
        <v>54</v>
      </c>
      <c r="O1134" s="2" t="s">
        <v>937</v>
      </c>
      <c r="P1134" s="2" t="s">
        <v>7132</v>
      </c>
      <c r="Q1134" s="2" t="s">
        <v>7133</v>
      </c>
      <c r="R1134" s="2" t="s">
        <v>7134</v>
      </c>
      <c r="S1134" s="2" t="s">
        <v>7135</v>
      </c>
      <c r="T1134" s="2" t="s">
        <v>40</v>
      </c>
      <c r="U1134" s="2">
        <v>0</v>
      </c>
      <c r="V1134" s="22">
        <v>0.96599999999999997</v>
      </c>
      <c r="W1134" s="22">
        <v>1.0269999999999999</v>
      </c>
      <c r="X1134" s="22">
        <v>1.2869999999999999</v>
      </c>
      <c r="Y1134" s="102">
        <v>0.99999647821564097</v>
      </c>
      <c r="Z1134" s="102">
        <v>0.99978430880614599</v>
      </c>
      <c r="AA1134" s="102">
        <v>0.72407323660484901</v>
      </c>
      <c r="AB1134" s="23">
        <v>1</v>
      </c>
      <c r="AC1134" s="23">
        <v>1</v>
      </c>
      <c r="AD1134" s="23">
        <v>1</v>
      </c>
    </row>
    <row r="1135" spans="1:30">
      <c r="A1135" s="2" t="s">
        <v>30</v>
      </c>
      <c r="B1135" s="2" t="s">
        <v>7136</v>
      </c>
      <c r="C1135" s="2" t="s">
        <v>7137</v>
      </c>
      <c r="D1135" s="2">
        <v>0</v>
      </c>
      <c r="E1135" s="2">
        <v>30.527000000000001</v>
      </c>
      <c r="F1135" s="2">
        <v>18</v>
      </c>
      <c r="G1135" s="2">
        <v>8</v>
      </c>
      <c r="H1135" s="2">
        <v>15</v>
      </c>
      <c r="I1135" s="2">
        <v>8</v>
      </c>
      <c r="J1135" s="2">
        <v>69.400000000000006</v>
      </c>
      <c r="K1135" s="2">
        <v>55.64</v>
      </c>
      <c r="L1135" s="2">
        <v>8</v>
      </c>
      <c r="M1135" s="2" t="s">
        <v>33</v>
      </c>
      <c r="N1135" s="2" t="s">
        <v>40</v>
      </c>
      <c r="O1135" s="2" t="s">
        <v>158</v>
      </c>
      <c r="P1135" s="2" t="s">
        <v>6941</v>
      </c>
      <c r="Q1135" s="2" t="s">
        <v>7138</v>
      </c>
      <c r="R1135" s="2" t="s">
        <v>7139</v>
      </c>
      <c r="S1135" s="2" t="s">
        <v>7140</v>
      </c>
      <c r="T1135" s="2" t="s">
        <v>40</v>
      </c>
      <c r="U1135" s="2">
        <v>0</v>
      </c>
      <c r="V1135" s="22">
        <v>0.84199999999999997</v>
      </c>
      <c r="W1135" s="22">
        <v>0.81499999999999995</v>
      </c>
      <c r="X1135" s="22">
        <v>0.80500000000000005</v>
      </c>
      <c r="Y1135" s="102">
        <v>0.99930944057914595</v>
      </c>
      <c r="Z1135" s="102">
        <v>0.99708369926458196</v>
      </c>
      <c r="AA1135" s="102">
        <v>0.99711040781181104</v>
      </c>
      <c r="AB1135" s="23">
        <v>1</v>
      </c>
      <c r="AC1135" s="23">
        <v>1</v>
      </c>
      <c r="AD1135" s="23">
        <v>1</v>
      </c>
    </row>
    <row r="1136" spans="1:30">
      <c r="A1136" s="2" t="s">
        <v>30</v>
      </c>
      <c r="B1136" s="2" t="s">
        <v>7141</v>
      </c>
      <c r="C1136" s="2" t="s">
        <v>7142</v>
      </c>
      <c r="D1136" s="2">
        <v>0</v>
      </c>
      <c r="E1136" s="2">
        <v>30.484999999999999</v>
      </c>
      <c r="F1136" s="2">
        <v>56</v>
      </c>
      <c r="G1136" s="2">
        <v>4</v>
      </c>
      <c r="H1136" s="2">
        <v>19</v>
      </c>
      <c r="I1136" s="2">
        <v>4</v>
      </c>
      <c r="J1136" s="2">
        <v>12.4</v>
      </c>
      <c r="K1136" s="2">
        <v>83.66</v>
      </c>
      <c r="L1136" s="2">
        <v>4</v>
      </c>
      <c r="M1136" s="2" t="s">
        <v>186</v>
      </c>
      <c r="N1136" s="2" t="s">
        <v>314</v>
      </c>
      <c r="O1136" s="2" t="s">
        <v>714</v>
      </c>
      <c r="P1136" s="2" t="s">
        <v>7143</v>
      </c>
      <c r="Q1136" s="2" t="s">
        <v>7144</v>
      </c>
      <c r="R1136" s="2" t="s">
        <v>7145</v>
      </c>
      <c r="S1136" s="2" t="s">
        <v>7146</v>
      </c>
      <c r="T1136" s="2" t="s">
        <v>2673</v>
      </c>
      <c r="U1136" s="2">
        <v>0</v>
      </c>
      <c r="V1136" s="22">
        <v>1.3759999999999999</v>
      </c>
      <c r="W1136" s="22">
        <v>1.369</v>
      </c>
      <c r="X1136" s="22">
        <v>1.323</v>
      </c>
      <c r="Y1136" s="102">
        <v>0.25995561383764898</v>
      </c>
      <c r="Z1136" s="102">
        <v>0.280322965219582</v>
      </c>
      <c r="AA1136" s="102">
        <v>0.33115597853556999</v>
      </c>
      <c r="AB1136" s="23">
        <v>1</v>
      </c>
      <c r="AC1136" s="23">
        <v>0.89605845230189896</v>
      </c>
      <c r="AD1136" s="23">
        <v>0.88986065577248297</v>
      </c>
    </row>
    <row r="1137" spans="1:30">
      <c r="A1137" s="2" t="s">
        <v>30</v>
      </c>
      <c r="B1137" s="2" t="s">
        <v>7147</v>
      </c>
      <c r="C1137" s="2" t="s">
        <v>7148</v>
      </c>
      <c r="D1137" s="2">
        <v>0</v>
      </c>
      <c r="E1137" s="2">
        <v>30.404</v>
      </c>
      <c r="F1137" s="2">
        <v>24</v>
      </c>
      <c r="G1137" s="2">
        <v>5</v>
      </c>
      <c r="H1137" s="2">
        <v>30</v>
      </c>
      <c r="I1137" s="2">
        <v>5</v>
      </c>
      <c r="J1137" s="2">
        <v>35.4</v>
      </c>
      <c r="K1137" s="2">
        <v>114.46</v>
      </c>
      <c r="L1137" s="2">
        <v>5</v>
      </c>
      <c r="M1137" s="2" t="s">
        <v>921</v>
      </c>
      <c r="N1137" s="2" t="s">
        <v>141</v>
      </c>
      <c r="O1137" s="2" t="s">
        <v>519</v>
      </c>
      <c r="P1137" s="2" t="s">
        <v>7149</v>
      </c>
      <c r="Q1137" s="2" t="s">
        <v>7150</v>
      </c>
      <c r="R1137" s="2" t="s">
        <v>7151</v>
      </c>
      <c r="S1137" s="2" t="s">
        <v>7152</v>
      </c>
      <c r="T1137" s="2" t="s">
        <v>1728</v>
      </c>
      <c r="U1137" s="2">
        <v>0</v>
      </c>
      <c r="V1137" s="22">
        <v>1.167</v>
      </c>
      <c r="W1137" s="22">
        <v>1.1850000000000001</v>
      </c>
      <c r="X1137" s="22">
        <v>1.2809999999999999</v>
      </c>
      <c r="Y1137" s="102">
        <v>0.921918698405787</v>
      </c>
      <c r="Z1137" s="102">
        <v>0.87104244493463101</v>
      </c>
      <c r="AA1137" s="102">
        <v>0.46619591474486599</v>
      </c>
      <c r="AB1137" s="23">
        <v>1</v>
      </c>
      <c r="AC1137" s="23">
        <v>1</v>
      </c>
      <c r="AD1137" s="23">
        <v>1</v>
      </c>
    </row>
    <row r="1138" spans="1:30">
      <c r="A1138" s="2" t="s">
        <v>30</v>
      </c>
      <c r="B1138" s="2" t="s">
        <v>7153</v>
      </c>
      <c r="C1138" s="2" t="s">
        <v>7154</v>
      </c>
      <c r="D1138" s="2">
        <v>0</v>
      </c>
      <c r="E1138" s="2">
        <v>30.4</v>
      </c>
      <c r="F1138" s="2">
        <v>42</v>
      </c>
      <c r="G1138" s="2">
        <v>5</v>
      </c>
      <c r="H1138" s="2">
        <v>15</v>
      </c>
      <c r="I1138" s="2">
        <v>5</v>
      </c>
      <c r="J1138" s="2">
        <v>23</v>
      </c>
      <c r="K1138" s="2">
        <v>66.17</v>
      </c>
      <c r="L1138" s="2">
        <v>5</v>
      </c>
      <c r="M1138" s="2" t="s">
        <v>33</v>
      </c>
      <c r="N1138" s="2" t="s">
        <v>40</v>
      </c>
      <c r="O1138" s="2" t="s">
        <v>511</v>
      </c>
      <c r="P1138" s="2" t="s">
        <v>3938</v>
      </c>
      <c r="Q1138" s="2" t="s">
        <v>7155</v>
      </c>
      <c r="R1138" s="2" t="s">
        <v>7156</v>
      </c>
      <c r="S1138" s="2" t="s">
        <v>7157</v>
      </c>
      <c r="T1138" s="2" t="s">
        <v>40</v>
      </c>
      <c r="U1138" s="2">
        <v>0</v>
      </c>
      <c r="V1138" s="22">
        <v>1.093</v>
      </c>
      <c r="W1138" s="22">
        <v>1.169</v>
      </c>
      <c r="X1138" s="22">
        <v>1.2150000000000001</v>
      </c>
      <c r="Y1138" s="102">
        <v>0.99868476557386598</v>
      </c>
      <c r="Z1138" s="102">
        <v>0.98278855177508795</v>
      </c>
      <c r="AA1138" s="102">
        <v>0.934108643677239</v>
      </c>
      <c r="AB1138" s="23">
        <v>1</v>
      </c>
      <c r="AC1138" s="23">
        <v>1</v>
      </c>
      <c r="AD1138" s="23">
        <v>1</v>
      </c>
    </row>
    <row r="1139" spans="1:30">
      <c r="A1139" s="2" t="s">
        <v>30</v>
      </c>
      <c r="B1139" s="2" t="s">
        <v>7158</v>
      </c>
      <c r="C1139" s="2" t="s">
        <v>7159</v>
      </c>
      <c r="D1139" s="2">
        <v>0</v>
      </c>
      <c r="E1139" s="2">
        <v>30.363</v>
      </c>
      <c r="F1139" s="2">
        <v>37</v>
      </c>
      <c r="G1139" s="2">
        <v>6</v>
      </c>
      <c r="H1139" s="2">
        <v>21</v>
      </c>
      <c r="I1139" s="2">
        <v>6</v>
      </c>
      <c r="J1139" s="2">
        <v>26.7</v>
      </c>
      <c r="K1139" s="2">
        <v>88.38</v>
      </c>
      <c r="L1139" s="2">
        <v>6</v>
      </c>
      <c r="M1139" s="2" t="s">
        <v>7160</v>
      </c>
      <c r="N1139" s="2" t="s">
        <v>314</v>
      </c>
      <c r="O1139" s="2" t="s">
        <v>2756</v>
      </c>
      <c r="P1139" s="2" t="s">
        <v>7161</v>
      </c>
      <c r="Q1139" s="2" t="s">
        <v>7162</v>
      </c>
      <c r="R1139" s="2" t="s">
        <v>7163</v>
      </c>
      <c r="S1139" s="2" t="s">
        <v>7164</v>
      </c>
      <c r="T1139" s="2" t="s">
        <v>40</v>
      </c>
      <c r="U1139" s="2">
        <v>0</v>
      </c>
      <c r="V1139" s="22">
        <v>0.95299999999999996</v>
      </c>
      <c r="W1139" s="22">
        <v>0.96499999999999997</v>
      </c>
      <c r="X1139" s="22">
        <v>1.323</v>
      </c>
      <c r="Y1139" s="102">
        <v>0.99965012743658599</v>
      </c>
      <c r="Z1139" s="102">
        <v>0.99991339538832902</v>
      </c>
      <c r="AA1139" s="102">
        <v>0.61733997833359799</v>
      </c>
      <c r="AB1139" s="23">
        <v>1</v>
      </c>
      <c r="AC1139" s="23">
        <v>1</v>
      </c>
      <c r="AD1139" s="23">
        <v>1</v>
      </c>
    </row>
    <row r="1140" spans="1:30">
      <c r="A1140" s="2" t="s">
        <v>30</v>
      </c>
      <c r="B1140" s="2" t="s">
        <v>7165</v>
      </c>
      <c r="C1140" s="2" t="s">
        <v>7166</v>
      </c>
      <c r="D1140" s="2">
        <v>0</v>
      </c>
      <c r="E1140" s="2">
        <v>30.36</v>
      </c>
      <c r="F1140" s="2">
        <v>26</v>
      </c>
      <c r="G1140" s="2">
        <v>8</v>
      </c>
      <c r="H1140" s="2">
        <v>18</v>
      </c>
      <c r="I1140" s="2">
        <v>8</v>
      </c>
      <c r="J1140" s="2">
        <v>35.799999999999997</v>
      </c>
      <c r="K1140" s="2">
        <v>60.09</v>
      </c>
      <c r="L1140" s="2">
        <v>8</v>
      </c>
      <c r="M1140" s="2" t="s">
        <v>688</v>
      </c>
      <c r="N1140" s="2" t="s">
        <v>141</v>
      </c>
      <c r="O1140" s="2" t="s">
        <v>937</v>
      </c>
      <c r="P1140" s="2" t="s">
        <v>2931</v>
      </c>
      <c r="Q1140" s="2" t="s">
        <v>7167</v>
      </c>
      <c r="R1140" s="2" t="s">
        <v>40</v>
      </c>
      <c r="S1140" s="2" t="s">
        <v>7168</v>
      </c>
      <c r="T1140" s="2" t="s">
        <v>40</v>
      </c>
      <c r="U1140" s="2">
        <v>0</v>
      </c>
      <c r="V1140" s="22">
        <v>1.024</v>
      </c>
      <c r="W1140" s="22">
        <v>0.68</v>
      </c>
      <c r="X1140" s="22">
        <v>0.61099999999999999</v>
      </c>
      <c r="Y1140" s="102">
        <v>0.99999955399681295</v>
      </c>
      <c r="Z1140" s="102">
        <v>0.86492094210815296</v>
      </c>
      <c r="AA1140" s="102">
        <v>0.69423349768071496</v>
      </c>
      <c r="AB1140" s="23">
        <v>1</v>
      </c>
      <c r="AC1140" s="23">
        <v>1</v>
      </c>
      <c r="AD1140" s="23">
        <v>1</v>
      </c>
    </row>
    <row r="1141" spans="1:30">
      <c r="A1141" s="2" t="s">
        <v>30</v>
      </c>
      <c r="B1141" s="2" t="s">
        <v>7169</v>
      </c>
      <c r="C1141" s="2" t="s">
        <v>7170</v>
      </c>
      <c r="D1141" s="2">
        <v>0</v>
      </c>
      <c r="E1141" s="2">
        <v>30.213000000000001</v>
      </c>
      <c r="F1141" s="2">
        <v>31</v>
      </c>
      <c r="G1141" s="2">
        <v>3</v>
      </c>
      <c r="H1141" s="2">
        <v>21</v>
      </c>
      <c r="I1141" s="2">
        <v>3</v>
      </c>
      <c r="J1141" s="2">
        <v>15.9</v>
      </c>
      <c r="K1141" s="2">
        <v>80.52</v>
      </c>
      <c r="L1141" s="2">
        <v>3</v>
      </c>
      <c r="M1141" s="2" t="s">
        <v>1956</v>
      </c>
      <c r="N1141" s="2" t="s">
        <v>314</v>
      </c>
      <c r="O1141" s="2" t="s">
        <v>937</v>
      </c>
      <c r="P1141" s="2" t="s">
        <v>7171</v>
      </c>
      <c r="Q1141" s="2" t="s">
        <v>7172</v>
      </c>
      <c r="R1141" s="2" t="s">
        <v>7173</v>
      </c>
      <c r="S1141" s="2" t="s">
        <v>7174</v>
      </c>
      <c r="T1141" s="2" t="s">
        <v>3001</v>
      </c>
      <c r="U1141" s="2">
        <v>0</v>
      </c>
      <c r="V1141" s="22">
        <v>0.23</v>
      </c>
      <c r="W1141" s="22">
        <v>0.20399999999999999</v>
      </c>
      <c r="X1141" s="22">
        <v>0.318</v>
      </c>
      <c r="Y1141" s="102">
        <v>6.1893674743296296E-5</v>
      </c>
      <c r="Z1141" s="102">
        <v>2.6217380129312E-5</v>
      </c>
      <c r="AA1141" s="102">
        <v>3.2079474331969698E-4</v>
      </c>
      <c r="AB1141" s="23">
        <v>1.32279737416487E-3</v>
      </c>
      <c r="AC1141" s="23">
        <v>4.9170963956811603E-4</v>
      </c>
      <c r="AD1141" s="23">
        <v>2.87619872303221E-3</v>
      </c>
    </row>
    <row r="1142" spans="1:30">
      <c r="A1142" s="2" t="s">
        <v>30</v>
      </c>
      <c r="B1142" s="2" t="s">
        <v>7175</v>
      </c>
      <c r="C1142" s="2" t="s">
        <v>7176</v>
      </c>
      <c r="D1142" s="2">
        <v>0</v>
      </c>
      <c r="E1142" s="2">
        <v>29.986000000000001</v>
      </c>
      <c r="F1142" s="2">
        <v>50</v>
      </c>
      <c r="G1142" s="2">
        <v>3</v>
      </c>
      <c r="H1142" s="2">
        <v>18</v>
      </c>
      <c r="I1142" s="2">
        <v>3</v>
      </c>
      <c r="J1142" s="2">
        <v>12.3</v>
      </c>
      <c r="K1142" s="2">
        <v>116.43</v>
      </c>
      <c r="L1142" s="2">
        <v>3</v>
      </c>
      <c r="M1142" s="2" t="s">
        <v>577</v>
      </c>
      <c r="N1142" s="2" t="s">
        <v>141</v>
      </c>
      <c r="O1142" s="2" t="s">
        <v>937</v>
      </c>
      <c r="P1142" s="2" t="s">
        <v>4848</v>
      </c>
      <c r="Q1142" s="2" t="s">
        <v>7177</v>
      </c>
      <c r="R1142" s="2" t="s">
        <v>7178</v>
      </c>
      <c r="S1142" s="2" t="s">
        <v>7179</v>
      </c>
      <c r="T1142" s="2" t="s">
        <v>40</v>
      </c>
      <c r="U1142" s="2">
        <v>0</v>
      </c>
      <c r="V1142" s="22">
        <v>1.7190000000000001</v>
      </c>
      <c r="W1142" s="22">
        <v>1.571</v>
      </c>
      <c r="X1142" s="22">
        <v>1.788</v>
      </c>
      <c r="Y1142" s="102">
        <v>9.6510803569671599E-4</v>
      </c>
      <c r="Z1142" s="102">
        <v>3.2662127925819902E-3</v>
      </c>
      <c r="AA1142" s="102">
        <v>9.3303535863997799E-4</v>
      </c>
      <c r="AB1142" s="23">
        <v>1.29479457635808E-2</v>
      </c>
      <c r="AC1142" s="23">
        <v>2.6244417072910899E-2</v>
      </c>
      <c r="AD1142" s="23">
        <v>7.2359451020264903E-3</v>
      </c>
    </row>
    <row r="1143" spans="1:30">
      <c r="A1143" s="2" t="s">
        <v>30</v>
      </c>
      <c r="B1143" s="2" t="s">
        <v>7180</v>
      </c>
      <c r="C1143" s="2" t="s">
        <v>7181</v>
      </c>
      <c r="D1143" s="2">
        <v>0</v>
      </c>
      <c r="E1143" s="2">
        <v>29.975000000000001</v>
      </c>
      <c r="F1143" s="2">
        <v>22</v>
      </c>
      <c r="G1143" s="2">
        <v>8</v>
      </c>
      <c r="H1143" s="2">
        <v>16</v>
      </c>
      <c r="I1143" s="2">
        <v>8</v>
      </c>
      <c r="J1143" s="2">
        <v>48.4</v>
      </c>
      <c r="K1143" s="2">
        <v>65.930000000000007</v>
      </c>
      <c r="L1143" s="2">
        <v>8</v>
      </c>
      <c r="M1143" s="2" t="s">
        <v>6747</v>
      </c>
      <c r="N1143" s="2" t="s">
        <v>243</v>
      </c>
      <c r="O1143" s="2" t="s">
        <v>937</v>
      </c>
      <c r="P1143" s="2" t="s">
        <v>7182</v>
      </c>
      <c r="Q1143" s="2" t="s">
        <v>7183</v>
      </c>
      <c r="R1143" s="2" t="s">
        <v>7184</v>
      </c>
      <c r="S1143" s="2" t="s">
        <v>7185</v>
      </c>
      <c r="T1143" s="2" t="s">
        <v>3001</v>
      </c>
      <c r="U1143" s="2">
        <v>0</v>
      </c>
      <c r="V1143" s="22">
        <v>0.34799999999999998</v>
      </c>
      <c r="W1143" s="22">
        <v>0.372</v>
      </c>
      <c r="X1143" s="22">
        <v>0.51700000000000002</v>
      </c>
      <c r="Y1143" s="102">
        <v>0.32100949099910397</v>
      </c>
      <c r="Z1143" s="102">
        <v>0.36344724823281699</v>
      </c>
      <c r="AA1143" s="102">
        <v>0.73932943528287898</v>
      </c>
      <c r="AB1143" s="23">
        <v>1</v>
      </c>
      <c r="AC1143" s="23">
        <v>1</v>
      </c>
      <c r="AD1143" s="23">
        <v>1</v>
      </c>
    </row>
    <row r="1144" spans="1:30">
      <c r="A1144" s="2" t="s">
        <v>30</v>
      </c>
      <c r="B1144" s="2" t="s">
        <v>7186</v>
      </c>
      <c r="C1144" s="2" t="s">
        <v>7187</v>
      </c>
      <c r="D1144" s="2">
        <v>0</v>
      </c>
      <c r="E1144" s="2">
        <v>29.972000000000001</v>
      </c>
      <c r="F1144" s="2">
        <v>34</v>
      </c>
      <c r="G1144" s="2">
        <v>5</v>
      </c>
      <c r="H1144" s="2">
        <v>18</v>
      </c>
      <c r="I1144" s="2">
        <v>5</v>
      </c>
      <c r="J1144" s="2">
        <v>22.2</v>
      </c>
      <c r="K1144" s="2">
        <v>82.53</v>
      </c>
      <c r="L1144" s="2">
        <v>5</v>
      </c>
      <c r="M1144" s="2" t="s">
        <v>40</v>
      </c>
      <c r="N1144" s="2" t="s">
        <v>141</v>
      </c>
      <c r="O1144" s="2" t="s">
        <v>40</v>
      </c>
      <c r="P1144" s="2" t="s">
        <v>6741</v>
      </c>
      <c r="Q1144" s="2" t="s">
        <v>7188</v>
      </c>
      <c r="R1144" s="2" t="s">
        <v>7189</v>
      </c>
      <c r="S1144" s="2" t="s">
        <v>7190</v>
      </c>
      <c r="T1144" s="2" t="s">
        <v>40</v>
      </c>
      <c r="U1144" s="2">
        <v>0</v>
      </c>
      <c r="V1144" s="22">
        <v>1.3879999999999999</v>
      </c>
      <c r="W1144" s="22">
        <v>1.8540000000000001</v>
      </c>
      <c r="X1144" s="22">
        <v>2.48</v>
      </c>
      <c r="Y1144" s="102">
        <v>0.96248795253445796</v>
      </c>
      <c r="Z1144" s="102">
        <v>0.67230785135940296</v>
      </c>
      <c r="AA1144" s="102">
        <v>0.36063244783082199</v>
      </c>
      <c r="AB1144" s="23">
        <v>1</v>
      </c>
      <c r="AC1144" s="23">
        <v>1</v>
      </c>
      <c r="AD1144" s="23">
        <v>0.94556696021833198</v>
      </c>
    </row>
    <row r="1145" spans="1:30">
      <c r="A1145" s="2" t="s">
        <v>30</v>
      </c>
      <c r="B1145" s="2" t="s">
        <v>7191</v>
      </c>
      <c r="C1145" s="2" t="s">
        <v>7192</v>
      </c>
      <c r="D1145" s="2">
        <v>0</v>
      </c>
      <c r="E1145" s="2">
        <v>29.957000000000001</v>
      </c>
      <c r="F1145" s="2">
        <v>41</v>
      </c>
      <c r="G1145" s="2">
        <v>3</v>
      </c>
      <c r="H1145" s="2">
        <v>124</v>
      </c>
      <c r="I1145" s="2">
        <v>3</v>
      </c>
      <c r="J1145" s="2">
        <v>8.6</v>
      </c>
      <c r="K1145" s="2">
        <v>409.14</v>
      </c>
      <c r="L1145" s="2">
        <v>3</v>
      </c>
      <c r="M1145" s="2" t="s">
        <v>53</v>
      </c>
      <c r="N1145" s="2" t="s">
        <v>34</v>
      </c>
      <c r="O1145" s="2" t="s">
        <v>937</v>
      </c>
      <c r="P1145" s="2" t="s">
        <v>7193</v>
      </c>
      <c r="Q1145" s="2" t="s">
        <v>7194</v>
      </c>
      <c r="R1145" s="2" t="s">
        <v>7195</v>
      </c>
      <c r="S1145" s="2" t="s">
        <v>7196</v>
      </c>
      <c r="T1145" s="2" t="s">
        <v>40</v>
      </c>
      <c r="U1145" s="2">
        <v>0</v>
      </c>
      <c r="V1145" s="22">
        <v>1.073</v>
      </c>
      <c r="W1145" s="22">
        <v>1.103</v>
      </c>
      <c r="X1145" s="22">
        <v>1.103</v>
      </c>
      <c r="Y1145" s="102">
        <v>0.99821417114090805</v>
      </c>
      <c r="Z1145" s="102">
        <v>0.97670924113277202</v>
      </c>
      <c r="AA1145" s="102">
        <v>0.97176636059465005</v>
      </c>
      <c r="AB1145" s="23">
        <v>1</v>
      </c>
      <c r="AC1145" s="23">
        <v>1</v>
      </c>
      <c r="AD1145" s="23">
        <v>1</v>
      </c>
    </row>
    <row r="1146" spans="1:30">
      <c r="A1146" s="2" t="s">
        <v>30</v>
      </c>
      <c r="B1146" s="2" t="s">
        <v>7197</v>
      </c>
      <c r="C1146" s="2" t="s">
        <v>7198</v>
      </c>
      <c r="D1146" s="2">
        <v>0</v>
      </c>
      <c r="E1146" s="2">
        <v>29.928000000000001</v>
      </c>
      <c r="F1146" s="2">
        <v>11</v>
      </c>
      <c r="G1146" s="2">
        <v>8</v>
      </c>
      <c r="H1146" s="2">
        <v>12</v>
      </c>
      <c r="I1146" s="2">
        <v>8</v>
      </c>
      <c r="J1146" s="2">
        <v>118.6</v>
      </c>
      <c r="K1146" s="2">
        <v>43.43</v>
      </c>
      <c r="L1146" s="2">
        <v>8</v>
      </c>
      <c r="M1146" s="2" t="s">
        <v>518</v>
      </c>
      <c r="N1146" s="2" t="s">
        <v>40</v>
      </c>
      <c r="O1146" s="2" t="s">
        <v>111</v>
      </c>
      <c r="P1146" s="2" t="s">
        <v>7199</v>
      </c>
      <c r="Q1146" s="2" t="s">
        <v>7200</v>
      </c>
      <c r="R1146" s="2" t="s">
        <v>7201</v>
      </c>
      <c r="S1146" s="2" t="s">
        <v>7202</v>
      </c>
      <c r="T1146" s="2" t="s">
        <v>40</v>
      </c>
      <c r="U1146" s="2">
        <v>0</v>
      </c>
      <c r="V1146" s="22">
        <v>0.99199999999999999</v>
      </c>
      <c r="W1146" s="22">
        <v>1.208</v>
      </c>
      <c r="X1146" s="22">
        <v>1.2609999999999999</v>
      </c>
      <c r="Y1146" s="102">
        <v>0.99999996949233605</v>
      </c>
      <c r="Z1146" s="102">
        <v>0.75764084501446904</v>
      </c>
      <c r="AA1146" s="102">
        <v>0.67631520262650702</v>
      </c>
      <c r="AB1146" s="23">
        <v>1</v>
      </c>
      <c r="AC1146" s="23">
        <v>1</v>
      </c>
      <c r="AD1146" s="23">
        <v>1</v>
      </c>
    </row>
    <row r="1147" spans="1:30">
      <c r="A1147" s="2" t="s">
        <v>30</v>
      </c>
      <c r="B1147" s="2" t="s">
        <v>7203</v>
      </c>
      <c r="C1147" s="2" t="s">
        <v>7204</v>
      </c>
      <c r="D1147" s="2">
        <v>0</v>
      </c>
      <c r="E1147" s="2">
        <v>29.902000000000001</v>
      </c>
      <c r="F1147" s="2">
        <v>28</v>
      </c>
      <c r="G1147" s="2">
        <v>9</v>
      </c>
      <c r="H1147" s="2">
        <v>20</v>
      </c>
      <c r="I1147" s="2">
        <v>9</v>
      </c>
      <c r="J1147" s="2">
        <v>44.3</v>
      </c>
      <c r="K1147" s="2">
        <v>66.55</v>
      </c>
      <c r="L1147" s="2">
        <v>9</v>
      </c>
      <c r="M1147" s="2" t="s">
        <v>33</v>
      </c>
      <c r="N1147" s="2" t="s">
        <v>34</v>
      </c>
      <c r="O1147" s="2" t="s">
        <v>3304</v>
      </c>
      <c r="P1147" s="2" t="s">
        <v>7205</v>
      </c>
      <c r="Q1147" s="2" t="s">
        <v>7206</v>
      </c>
      <c r="R1147" s="2" t="s">
        <v>7207</v>
      </c>
      <c r="S1147" s="2" t="s">
        <v>7208</v>
      </c>
      <c r="T1147" s="2" t="s">
        <v>40</v>
      </c>
      <c r="U1147" s="2">
        <v>0</v>
      </c>
      <c r="V1147" s="22">
        <v>0.74399999999999999</v>
      </c>
      <c r="W1147" s="22">
        <v>0.72199999999999998</v>
      </c>
      <c r="X1147" s="22">
        <v>0.57999999999999996</v>
      </c>
      <c r="Y1147" s="102">
        <v>0.34494122761641999</v>
      </c>
      <c r="Z1147" s="102">
        <v>0.13427405949767399</v>
      </c>
      <c r="AA1147" s="102">
        <v>1.08057351663859E-2</v>
      </c>
      <c r="AB1147" s="23">
        <v>1</v>
      </c>
      <c r="AC1147" s="23">
        <v>0.51986707180333502</v>
      </c>
      <c r="AD1147" s="23">
        <v>5.7071670217866001E-2</v>
      </c>
    </row>
    <row r="1148" spans="1:30">
      <c r="A1148" s="2" t="s">
        <v>30</v>
      </c>
      <c r="B1148" s="2" t="s">
        <v>7209</v>
      </c>
      <c r="C1148" s="2" t="s">
        <v>7210</v>
      </c>
      <c r="D1148" s="2">
        <v>0</v>
      </c>
      <c r="E1148" s="2">
        <v>29.829000000000001</v>
      </c>
      <c r="F1148" s="2">
        <v>24</v>
      </c>
      <c r="G1148" s="2">
        <v>8</v>
      </c>
      <c r="H1148" s="2">
        <v>14</v>
      </c>
      <c r="I1148" s="2">
        <v>8</v>
      </c>
      <c r="J1148" s="2">
        <v>42.3</v>
      </c>
      <c r="K1148" s="2">
        <v>52.11</v>
      </c>
      <c r="L1148" s="2">
        <v>8</v>
      </c>
      <c r="M1148" s="2" t="s">
        <v>53</v>
      </c>
      <c r="N1148" s="2" t="s">
        <v>40</v>
      </c>
      <c r="O1148" s="2" t="s">
        <v>111</v>
      </c>
      <c r="P1148" s="2" t="s">
        <v>7211</v>
      </c>
      <c r="Q1148" s="2" t="s">
        <v>7212</v>
      </c>
      <c r="R1148" s="2" t="s">
        <v>7213</v>
      </c>
      <c r="S1148" s="2" t="s">
        <v>7214</v>
      </c>
      <c r="T1148" s="2" t="s">
        <v>3569</v>
      </c>
      <c r="U1148" s="2">
        <v>0</v>
      </c>
      <c r="V1148" s="22">
        <v>1.077</v>
      </c>
      <c r="W1148" s="22">
        <v>1.048</v>
      </c>
      <c r="X1148" s="22">
        <v>1.1220000000000001</v>
      </c>
      <c r="Y1148" s="102">
        <v>0.98335594276055505</v>
      </c>
      <c r="Z1148" s="102">
        <v>0.99852815367257297</v>
      </c>
      <c r="AA1148" s="102">
        <v>0.919050124186652</v>
      </c>
      <c r="AB1148" s="23">
        <v>1</v>
      </c>
      <c r="AC1148" s="23">
        <v>1</v>
      </c>
      <c r="AD1148" s="23">
        <v>1</v>
      </c>
    </row>
    <row r="1149" spans="1:30">
      <c r="A1149" s="2" t="s">
        <v>30</v>
      </c>
      <c r="B1149" s="2" t="s">
        <v>7215</v>
      </c>
      <c r="C1149" s="2" t="s">
        <v>7216</v>
      </c>
      <c r="D1149" s="2">
        <v>0</v>
      </c>
      <c r="E1149" s="2">
        <v>29.747</v>
      </c>
      <c r="F1149" s="2">
        <v>44</v>
      </c>
      <c r="G1149" s="2">
        <v>4</v>
      </c>
      <c r="H1149" s="2">
        <v>29</v>
      </c>
      <c r="I1149" s="2">
        <v>4</v>
      </c>
      <c r="J1149" s="2">
        <v>9.1</v>
      </c>
      <c r="K1149" s="2">
        <v>75.48</v>
      </c>
      <c r="L1149" s="2">
        <v>4</v>
      </c>
      <c r="M1149" s="2" t="s">
        <v>85</v>
      </c>
      <c r="N1149" s="2" t="s">
        <v>40</v>
      </c>
      <c r="O1149" s="2" t="s">
        <v>1468</v>
      </c>
      <c r="P1149" s="2" t="s">
        <v>7217</v>
      </c>
      <c r="Q1149" s="2" t="s">
        <v>7218</v>
      </c>
      <c r="R1149" s="2" t="s">
        <v>7219</v>
      </c>
      <c r="S1149" s="2" t="s">
        <v>7220</v>
      </c>
      <c r="T1149" s="2" t="s">
        <v>40</v>
      </c>
      <c r="U1149" s="2">
        <v>0</v>
      </c>
      <c r="V1149" s="22">
        <v>0.73199999999999998</v>
      </c>
      <c r="W1149" s="22">
        <v>0.41199999999999998</v>
      </c>
      <c r="X1149" s="22">
        <v>0.33200000000000002</v>
      </c>
      <c r="Y1149" s="102">
        <v>0.92021447454291305</v>
      </c>
      <c r="Z1149" s="102">
        <v>0.135788584781142</v>
      </c>
      <c r="AA1149" s="102">
        <v>5.0244074223174097E-2</v>
      </c>
      <c r="AB1149" s="23">
        <v>1</v>
      </c>
      <c r="AC1149" s="23">
        <v>0.52104262803285695</v>
      </c>
      <c r="AD1149" s="23">
        <v>0.208461870027526</v>
      </c>
    </row>
    <row r="1150" spans="1:30">
      <c r="A1150" s="2" t="s">
        <v>30</v>
      </c>
      <c r="B1150" s="2" t="s">
        <v>7221</v>
      </c>
      <c r="C1150" s="2" t="s">
        <v>7222</v>
      </c>
      <c r="D1150" s="2">
        <v>0</v>
      </c>
      <c r="E1150" s="2">
        <v>29.690999999999999</v>
      </c>
      <c r="F1150" s="2">
        <v>50</v>
      </c>
      <c r="G1150" s="2">
        <v>3</v>
      </c>
      <c r="H1150" s="2">
        <v>14</v>
      </c>
      <c r="I1150" s="2">
        <v>3</v>
      </c>
      <c r="J1150" s="2">
        <v>14.3</v>
      </c>
      <c r="K1150" s="2">
        <v>73.17</v>
      </c>
      <c r="L1150" s="2">
        <v>3</v>
      </c>
      <c r="M1150" s="2" t="s">
        <v>40</v>
      </c>
      <c r="N1150" s="2" t="s">
        <v>86</v>
      </c>
      <c r="O1150" s="2" t="s">
        <v>40</v>
      </c>
      <c r="P1150" s="2" t="s">
        <v>7223</v>
      </c>
      <c r="Q1150" s="2" t="s">
        <v>7224</v>
      </c>
      <c r="R1150" s="2" t="s">
        <v>7225</v>
      </c>
      <c r="S1150" s="2" t="s">
        <v>7226</v>
      </c>
      <c r="T1150" s="2" t="s">
        <v>40</v>
      </c>
      <c r="U1150" s="2">
        <v>0</v>
      </c>
      <c r="V1150" s="22">
        <v>1.075</v>
      </c>
      <c r="W1150" s="22">
        <v>1.669</v>
      </c>
      <c r="X1150" s="22">
        <v>1.722</v>
      </c>
      <c r="Y1150" s="102">
        <v>0.99999646190237801</v>
      </c>
      <c r="Z1150" s="102">
        <v>0.95633314222738797</v>
      </c>
      <c r="AA1150" s="102">
        <v>0.92495356782808902</v>
      </c>
      <c r="AB1150" s="23">
        <v>1</v>
      </c>
      <c r="AC1150" s="23">
        <v>1</v>
      </c>
      <c r="AD1150" s="23">
        <v>1</v>
      </c>
    </row>
    <row r="1151" spans="1:30">
      <c r="A1151" s="2" t="s">
        <v>30</v>
      </c>
      <c r="B1151" s="2" t="s">
        <v>7227</v>
      </c>
      <c r="C1151" s="2" t="s">
        <v>7228</v>
      </c>
      <c r="D1151" s="2">
        <v>0</v>
      </c>
      <c r="E1151" s="2">
        <v>29.584</v>
      </c>
      <c r="F1151" s="2">
        <v>27</v>
      </c>
      <c r="G1151" s="2">
        <v>9</v>
      </c>
      <c r="H1151" s="2">
        <v>27</v>
      </c>
      <c r="I1151" s="2">
        <v>9</v>
      </c>
      <c r="J1151" s="2">
        <v>38.700000000000003</v>
      </c>
      <c r="K1151" s="2">
        <v>72.19</v>
      </c>
      <c r="L1151" s="2">
        <v>9</v>
      </c>
      <c r="M1151" s="2" t="s">
        <v>33</v>
      </c>
      <c r="N1151" s="2" t="s">
        <v>86</v>
      </c>
      <c r="O1151" s="2" t="s">
        <v>77</v>
      </c>
      <c r="P1151" s="2" t="s">
        <v>7229</v>
      </c>
      <c r="Q1151" s="2" t="s">
        <v>7230</v>
      </c>
      <c r="R1151" s="2" t="s">
        <v>7231</v>
      </c>
      <c r="S1151" s="2" t="s">
        <v>7232</v>
      </c>
      <c r="T1151" s="2" t="s">
        <v>7233</v>
      </c>
      <c r="U1151" s="2">
        <v>0</v>
      </c>
      <c r="V1151" s="22">
        <v>1.1519999999999999</v>
      </c>
      <c r="W1151" s="22">
        <v>0.94199999999999995</v>
      </c>
      <c r="X1151" s="22">
        <v>0.93500000000000005</v>
      </c>
      <c r="Y1151" s="102">
        <v>0.95489693916200402</v>
      </c>
      <c r="Z1151" s="102">
        <v>0.99943722913897204</v>
      </c>
      <c r="AA1151" s="102">
        <v>0.99899794418647503</v>
      </c>
      <c r="AB1151" s="23">
        <v>1</v>
      </c>
      <c r="AC1151" s="23">
        <v>1</v>
      </c>
      <c r="AD1151" s="23">
        <v>1</v>
      </c>
    </row>
    <row r="1152" spans="1:30">
      <c r="A1152" s="2" t="s">
        <v>30</v>
      </c>
      <c r="B1152" s="2" t="s">
        <v>7234</v>
      </c>
      <c r="C1152" s="2" t="s">
        <v>7235</v>
      </c>
      <c r="D1152" s="2">
        <v>0</v>
      </c>
      <c r="E1152" s="2">
        <v>29.477</v>
      </c>
      <c r="F1152" s="2">
        <v>47</v>
      </c>
      <c r="G1152" s="2">
        <v>5</v>
      </c>
      <c r="H1152" s="2">
        <v>17</v>
      </c>
      <c r="I1152" s="2">
        <v>5</v>
      </c>
      <c r="J1152" s="2">
        <v>15.9</v>
      </c>
      <c r="K1152" s="2">
        <v>54.18</v>
      </c>
      <c r="L1152" s="2">
        <v>5</v>
      </c>
      <c r="M1152" s="2" t="s">
        <v>132</v>
      </c>
      <c r="N1152" s="2" t="s">
        <v>40</v>
      </c>
      <c r="O1152" s="2" t="s">
        <v>937</v>
      </c>
      <c r="P1152" s="2" t="s">
        <v>7236</v>
      </c>
      <c r="Q1152" s="2" t="s">
        <v>7237</v>
      </c>
      <c r="R1152" s="2" t="s">
        <v>7238</v>
      </c>
      <c r="S1152" s="2" t="s">
        <v>7239</v>
      </c>
      <c r="T1152" s="2" t="s">
        <v>40</v>
      </c>
      <c r="U1152" s="2">
        <v>0</v>
      </c>
      <c r="V1152" s="22">
        <v>1.161</v>
      </c>
      <c r="W1152" s="22">
        <v>1.2010000000000001</v>
      </c>
      <c r="X1152" s="22">
        <v>1.323</v>
      </c>
      <c r="Y1152" s="102">
        <v>0.97875465227181002</v>
      </c>
      <c r="Z1152" s="102">
        <v>0.96774284055867399</v>
      </c>
      <c r="AA1152" s="102">
        <v>0.78837178667263597</v>
      </c>
      <c r="AB1152" s="23">
        <v>1</v>
      </c>
      <c r="AC1152" s="23">
        <v>1</v>
      </c>
      <c r="AD1152" s="23">
        <v>1</v>
      </c>
    </row>
    <row r="1153" spans="1:30">
      <c r="A1153" s="2" t="s">
        <v>30</v>
      </c>
      <c r="B1153" s="2" t="s">
        <v>7240</v>
      </c>
      <c r="C1153" s="2" t="s">
        <v>7241</v>
      </c>
      <c r="D1153" s="2">
        <v>0</v>
      </c>
      <c r="E1153" s="2">
        <v>29.431000000000001</v>
      </c>
      <c r="F1153" s="2">
        <v>29</v>
      </c>
      <c r="G1153" s="2">
        <v>6</v>
      </c>
      <c r="H1153" s="2">
        <v>29</v>
      </c>
      <c r="I1153" s="2">
        <v>6</v>
      </c>
      <c r="J1153" s="2">
        <v>29.8</v>
      </c>
      <c r="K1153" s="2">
        <v>114.66</v>
      </c>
      <c r="L1153" s="2">
        <v>6</v>
      </c>
      <c r="M1153" s="2" t="s">
        <v>33</v>
      </c>
      <c r="N1153" s="2" t="s">
        <v>86</v>
      </c>
      <c r="O1153" s="2" t="s">
        <v>151</v>
      </c>
      <c r="P1153" s="2" t="s">
        <v>7242</v>
      </c>
      <c r="Q1153" s="2" t="s">
        <v>7243</v>
      </c>
      <c r="R1153" s="2" t="s">
        <v>7244</v>
      </c>
      <c r="S1153" s="2" t="s">
        <v>7245</v>
      </c>
      <c r="T1153" s="2" t="s">
        <v>3465</v>
      </c>
      <c r="U1153" s="2">
        <v>0</v>
      </c>
      <c r="V1153" s="22">
        <v>0.38800000000000001</v>
      </c>
      <c r="W1153" s="22">
        <v>0.39700000000000002</v>
      </c>
      <c r="X1153" s="22">
        <v>0.34799999999999998</v>
      </c>
      <c r="Y1153" s="102">
        <v>1.84694451816435E-2</v>
      </c>
      <c r="Z1153" s="102">
        <v>2.0000652428162999E-2</v>
      </c>
      <c r="AA1153" s="102">
        <v>1.02331465584308E-2</v>
      </c>
      <c r="AB1153" s="23">
        <v>0.139698931044695</v>
      </c>
      <c r="AC1153" s="23">
        <v>0.116702219564964</v>
      </c>
      <c r="AD1153" s="23">
        <v>5.4517459056219603E-2</v>
      </c>
    </row>
    <row r="1154" spans="1:30">
      <c r="A1154" s="2" t="s">
        <v>30</v>
      </c>
      <c r="B1154" s="2" t="s">
        <v>7246</v>
      </c>
      <c r="C1154" s="2" t="s">
        <v>7247</v>
      </c>
      <c r="D1154" s="2">
        <v>0</v>
      </c>
      <c r="E1154" s="2">
        <v>29.391999999999999</v>
      </c>
      <c r="F1154" s="2">
        <v>34</v>
      </c>
      <c r="G1154" s="2">
        <v>8</v>
      </c>
      <c r="H1154" s="2">
        <v>23</v>
      </c>
      <c r="I1154" s="2">
        <v>8</v>
      </c>
      <c r="J1154" s="2">
        <v>26.4</v>
      </c>
      <c r="K1154" s="2">
        <v>83.91</v>
      </c>
      <c r="L1154" s="2">
        <v>8</v>
      </c>
      <c r="M1154" s="2" t="s">
        <v>40</v>
      </c>
      <c r="N1154" s="2" t="s">
        <v>40</v>
      </c>
      <c r="O1154" s="2" t="s">
        <v>40</v>
      </c>
      <c r="P1154" s="2" t="s">
        <v>7248</v>
      </c>
      <c r="Q1154" s="2" t="s">
        <v>7249</v>
      </c>
      <c r="R1154" s="2" t="s">
        <v>7250</v>
      </c>
      <c r="S1154" s="2" t="s">
        <v>7251</v>
      </c>
      <c r="T1154" s="2" t="s">
        <v>40</v>
      </c>
      <c r="U1154" s="2">
        <v>0</v>
      </c>
      <c r="V1154" s="22">
        <v>1.04</v>
      </c>
      <c r="W1154" s="22">
        <v>0.81699999999999995</v>
      </c>
      <c r="X1154" s="22">
        <v>0.79100000000000004</v>
      </c>
      <c r="Y1154" s="102">
        <v>0.99999994586743601</v>
      </c>
      <c r="Z1154" s="102">
        <v>0.99921295057980697</v>
      </c>
      <c r="AA1154" s="102">
        <v>0.99835987106744595</v>
      </c>
      <c r="AB1154" s="23">
        <v>1</v>
      </c>
      <c r="AC1154" s="23">
        <v>1</v>
      </c>
      <c r="AD1154" s="23">
        <v>1</v>
      </c>
    </row>
    <row r="1155" spans="1:30">
      <c r="A1155" s="2" t="s">
        <v>30</v>
      </c>
      <c r="B1155" s="2" t="s">
        <v>7252</v>
      </c>
      <c r="C1155" s="2" t="s">
        <v>7253</v>
      </c>
      <c r="D1155" s="2">
        <v>0</v>
      </c>
      <c r="E1155" s="2">
        <v>29.343</v>
      </c>
      <c r="F1155" s="2">
        <v>65</v>
      </c>
      <c r="G1155" s="2">
        <v>5</v>
      </c>
      <c r="H1155" s="2">
        <v>27</v>
      </c>
      <c r="I1155" s="2">
        <v>5</v>
      </c>
      <c r="J1155" s="2">
        <v>9.1</v>
      </c>
      <c r="K1155" s="2">
        <v>101.16</v>
      </c>
      <c r="L1155" s="2">
        <v>5</v>
      </c>
      <c r="M1155" s="2" t="s">
        <v>40</v>
      </c>
      <c r="N1155" s="2" t="s">
        <v>40</v>
      </c>
      <c r="O1155" s="2" t="s">
        <v>40</v>
      </c>
      <c r="P1155" s="2" t="s">
        <v>7254</v>
      </c>
      <c r="Q1155" s="2" t="s">
        <v>7255</v>
      </c>
      <c r="R1155" s="2" t="s">
        <v>7256</v>
      </c>
      <c r="S1155" s="2" t="s">
        <v>7257</v>
      </c>
      <c r="T1155" s="2" t="s">
        <v>40</v>
      </c>
      <c r="U1155" s="2">
        <v>0</v>
      </c>
      <c r="V1155" s="22">
        <v>1.1850000000000001</v>
      </c>
      <c r="W1155" s="22">
        <v>1.3320000000000001</v>
      </c>
      <c r="X1155" s="22">
        <v>1.1930000000000001</v>
      </c>
      <c r="Y1155" s="102">
        <v>0.72613416164946598</v>
      </c>
      <c r="Z1155" s="102">
        <v>0.44408501518957699</v>
      </c>
      <c r="AA1155" s="102">
        <v>0.83865629676864795</v>
      </c>
      <c r="AB1155" s="23">
        <v>1</v>
      </c>
      <c r="AC1155" s="23">
        <v>1</v>
      </c>
      <c r="AD1155" s="23">
        <v>1</v>
      </c>
    </row>
    <row r="1156" spans="1:30">
      <c r="A1156" s="2" t="s">
        <v>30</v>
      </c>
      <c r="B1156" s="2" t="s">
        <v>7258</v>
      </c>
      <c r="C1156" s="2" t="s">
        <v>7259</v>
      </c>
      <c r="D1156" s="2">
        <v>0</v>
      </c>
      <c r="E1156" s="2">
        <v>29.332000000000001</v>
      </c>
      <c r="F1156" s="2">
        <v>34</v>
      </c>
      <c r="G1156" s="2">
        <v>4</v>
      </c>
      <c r="H1156" s="2">
        <v>14</v>
      </c>
      <c r="I1156" s="2">
        <v>4</v>
      </c>
      <c r="J1156" s="2">
        <v>23.9</v>
      </c>
      <c r="K1156" s="2">
        <v>60.02</v>
      </c>
      <c r="L1156" s="2">
        <v>4</v>
      </c>
      <c r="M1156" s="2" t="s">
        <v>85</v>
      </c>
      <c r="N1156" s="2" t="s">
        <v>314</v>
      </c>
      <c r="O1156" s="2" t="s">
        <v>151</v>
      </c>
      <c r="P1156" s="2" t="s">
        <v>7260</v>
      </c>
      <c r="Q1156" s="2" t="s">
        <v>7261</v>
      </c>
      <c r="R1156" s="2" t="s">
        <v>7262</v>
      </c>
      <c r="S1156" s="2" t="s">
        <v>7263</v>
      </c>
      <c r="T1156" s="2" t="s">
        <v>2081</v>
      </c>
      <c r="U1156" s="2">
        <v>0</v>
      </c>
      <c r="V1156" s="22">
        <v>1.298</v>
      </c>
      <c r="W1156" s="22">
        <v>1.2729999999999999</v>
      </c>
      <c r="X1156" s="22">
        <v>1.4750000000000001</v>
      </c>
      <c r="Y1156" s="102">
        <v>0.67726915531158505</v>
      </c>
      <c r="Z1156" s="102">
        <v>0.69315400202869704</v>
      </c>
      <c r="AA1156" s="102">
        <v>0.24790179762254599</v>
      </c>
      <c r="AB1156" s="23">
        <v>1</v>
      </c>
      <c r="AC1156" s="23">
        <v>1</v>
      </c>
      <c r="AD1156" s="23">
        <v>0.72095491144025403</v>
      </c>
    </row>
    <row r="1157" spans="1:30">
      <c r="A1157" s="2" t="s">
        <v>30</v>
      </c>
      <c r="B1157" s="2" t="s">
        <v>7264</v>
      </c>
      <c r="C1157" s="2" t="s">
        <v>7265</v>
      </c>
      <c r="D1157" s="2">
        <v>0</v>
      </c>
      <c r="E1157" s="2">
        <v>29.324999999999999</v>
      </c>
      <c r="F1157" s="2">
        <v>75</v>
      </c>
      <c r="G1157" s="2">
        <v>5</v>
      </c>
      <c r="H1157" s="2">
        <v>26</v>
      </c>
      <c r="I1157" s="2">
        <v>5</v>
      </c>
      <c r="J1157" s="2">
        <v>8.1999999999999993</v>
      </c>
      <c r="K1157" s="2">
        <v>91.31</v>
      </c>
      <c r="L1157" s="2">
        <v>5</v>
      </c>
      <c r="M1157" s="2" t="s">
        <v>33</v>
      </c>
      <c r="N1157" s="2" t="s">
        <v>34</v>
      </c>
      <c r="O1157" s="2" t="s">
        <v>1844</v>
      </c>
      <c r="P1157" s="2" t="s">
        <v>7266</v>
      </c>
      <c r="Q1157" s="2" t="s">
        <v>7267</v>
      </c>
      <c r="R1157" s="2" t="s">
        <v>7268</v>
      </c>
      <c r="S1157" s="2" t="s">
        <v>7269</v>
      </c>
      <c r="T1157" s="2" t="s">
        <v>40</v>
      </c>
      <c r="U1157" s="2">
        <v>0</v>
      </c>
      <c r="V1157" s="22">
        <v>1.2250000000000001</v>
      </c>
      <c r="W1157" s="22">
        <v>1.214</v>
      </c>
      <c r="X1157" s="22">
        <v>0.76</v>
      </c>
      <c r="Y1157" s="102">
        <v>0.85446779594077504</v>
      </c>
      <c r="Z1157" s="102">
        <v>0.85852194033103402</v>
      </c>
      <c r="AA1157" s="102">
        <v>0.50575956744428696</v>
      </c>
      <c r="AB1157" s="23">
        <v>1</v>
      </c>
      <c r="AC1157" s="23">
        <v>1</v>
      </c>
      <c r="AD1157" s="23">
        <v>1</v>
      </c>
    </row>
    <row r="1158" spans="1:30">
      <c r="A1158" s="2" t="s">
        <v>30</v>
      </c>
      <c r="B1158" s="2" t="s">
        <v>7270</v>
      </c>
      <c r="C1158" s="2" t="s">
        <v>7271</v>
      </c>
      <c r="D1158" s="2">
        <v>0</v>
      </c>
      <c r="E1158" s="2">
        <v>29.324000000000002</v>
      </c>
      <c r="F1158" s="2">
        <v>90</v>
      </c>
      <c r="G1158" s="2">
        <v>9</v>
      </c>
      <c r="H1158" s="2">
        <v>29</v>
      </c>
      <c r="I1158" s="2">
        <v>9</v>
      </c>
      <c r="J1158" s="2">
        <v>6.9</v>
      </c>
      <c r="K1158" s="2">
        <v>75.319999999999993</v>
      </c>
      <c r="L1158" s="2">
        <v>9</v>
      </c>
      <c r="M1158" s="2" t="s">
        <v>85</v>
      </c>
      <c r="N1158" s="2" t="s">
        <v>34</v>
      </c>
      <c r="O1158" s="2" t="s">
        <v>1321</v>
      </c>
      <c r="P1158" s="2" t="s">
        <v>7272</v>
      </c>
      <c r="Q1158" s="2" t="s">
        <v>7273</v>
      </c>
      <c r="R1158" s="2" t="s">
        <v>7274</v>
      </c>
      <c r="S1158" s="2" t="s">
        <v>7275</v>
      </c>
      <c r="T1158" s="2" t="s">
        <v>2385</v>
      </c>
      <c r="U1158" s="2">
        <v>0</v>
      </c>
      <c r="V1158" s="22">
        <v>1.05</v>
      </c>
      <c r="W1158" s="22">
        <v>1.0049999999999999</v>
      </c>
      <c r="X1158" s="22">
        <v>0.56399999999999995</v>
      </c>
      <c r="Y1158" s="102">
        <v>0.99988706848070397</v>
      </c>
      <c r="Z1158" s="102">
        <v>0.99999999657591498</v>
      </c>
      <c r="AA1158" s="102">
        <v>0.29725493316821</v>
      </c>
      <c r="AB1158" s="23">
        <v>1</v>
      </c>
      <c r="AC1158" s="23">
        <v>1</v>
      </c>
      <c r="AD1158" s="23">
        <v>0.82906611102150196</v>
      </c>
    </row>
    <row r="1159" spans="1:30">
      <c r="A1159" s="2" t="s">
        <v>30</v>
      </c>
      <c r="B1159" s="2" t="s">
        <v>7276</v>
      </c>
      <c r="C1159" s="2" t="s">
        <v>7277</v>
      </c>
      <c r="D1159" s="2">
        <v>0</v>
      </c>
      <c r="E1159" s="2">
        <v>29.32</v>
      </c>
      <c r="F1159" s="2">
        <v>23</v>
      </c>
      <c r="G1159" s="2">
        <v>8</v>
      </c>
      <c r="H1159" s="2">
        <v>17</v>
      </c>
      <c r="I1159" s="2">
        <v>8</v>
      </c>
      <c r="J1159" s="2">
        <v>54.7</v>
      </c>
      <c r="K1159" s="2">
        <v>48.79</v>
      </c>
      <c r="L1159" s="2">
        <v>8</v>
      </c>
      <c r="M1159" s="2" t="s">
        <v>33</v>
      </c>
      <c r="N1159" s="2" t="s">
        <v>40</v>
      </c>
      <c r="O1159" s="2" t="s">
        <v>40</v>
      </c>
      <c r="P1159" s="2" t="s">
        <v>7278</v>
      </c>
      <c r="Q1159" s="2" t="s">
        <v>7279</v>
      </c>
      <c r="R1159" s="2" t="s">
        <v>7280</v>
      </c>
      <c r="S1159" s="2" t="s">
        <v>7281</v>
      </c>
      <c r="T1159" s="2" t="s">
        <v>40</v>
      </c>
      <c r="U1159" s="2">
        <v>0</v>
      </c>
      <c r="V1159" s="22">
        <v>0.81200000000000006</v>
      </c>
      <c r="W1159" s="22">
        <v>0.877</v>
      </c>
      <c r="X1159" s="22">
        <v>0.91500000000000004</v>
      </c>
      <c r="Y1159" s="102">
        <v>0.98680917332468898</v>
      </c>
      <c r="Z1159" s="102">
        <v>0.99658057195170702</v>
      </c>
      <c r="AA1159" s="102">
        <v>0.997340240954396</v>
      </c>
      <c r="AB1159" s="23">
        <v>1</v>
      </c>
      <c r="AC1159" s="23">
        <v>1</v>
      </c>
      <c r="AD1159" s="23">
        <v>1</v>
      </c>
    </row>
    <row r="1160" spans="1:30">
      <c r="A1160" s="2" t="s">
        <v>30</v>
      </c>
      <c r="B1160" s="2" t="s">
        <v>7282</v>
      </c>
      <c r="C1160" s="2" t="s">
        <v>7283</v>
      </c>
      <c r="D1160" s="2">
        <v>0</v>
      </c>
      <c r="E1160" s="2">
        <v>29.251000000000001</v>
      </c>
      <c r="F1160" s="2">
        <v>20</v>
      </c>
      <c r="G1160" s="2">
        <v>6</v>
      </c>
      <c r="H1160" s="2">
        <v>27</v>
      </c>
      <c r="I1160" s="2">
        <v>6</v>
      </c>
      <c r="J1160" s="2">
        <v>32.5</v>
      </c>
      <c r="K1160" s="2">
        <v>82.14</v>
      </c>
      <c r="L1160" s="2">
        <v>6</v>
      </c>
      <c r="M1160" s="2" t="s">
        <v>33</v>
      </c>
      <c r="N1160" s="2" t="s">
        <v>44</v>
      </c>
      <c r="O1160" s="2" t="s">
        <v>45</v>
      </c>
      <c r="P1160" s="2" t="s">
        <v>7284</v>
      </c>
      <c r="Q1160" s="2" t="s">
        <v>7285</v>
      </c>
      <c r="R1160" s="2" t="s">
        <v>7286</v>
      </c>
      <c r="S1160" s="2" t="s">
        <v>7287</v>
      </c>
      <c r="T1160" s="2" t="s">
        <v>4496</v>
      </c>
      <c r="U1160" s="2">
        <v>0</v>
      </c>
      <c r="V1160" s="22">
        <v>1.0840000000000001</v>
      </c>
      <c r="W1160" s="22">
        <v>1.151</v>
      </c>
      <c r="X1160" s="22">
        <v>1.2330000000000001</v>
      </c>
      <c r="Y1160" s="102">
        <v>0.97950008872321004</v>
      </c>
      <c r="Z1160" s="102">
        <v>0.78828539641268902</v>
      </c>
      <c r="AA1160" s="102">
        <v>0.43663783458976702</v>
      </c>
      <c r="AB1160" s="23">
        <v>1</v>
      </c>
      <c r="AC1160" s="23">
        <v>1</v>
      </c>
      <c r="AD1160" s="23">
        <v>1</v>
      </c>
    </row>
    <row r="1161" spans="1:30">
      <c r="A1161" s="2" t="s">
        <v>30</v>
      </c>
      <c r="B1161" s="2" t="s">
        <v>7288</v>
      </c>
      <c r="C1161" s="2" t="s">
        <v>7289</v>
      </c>
      <c r="D1161" s="2">
        <v>0</v>
      </c>
      <c r="E1161" s="2">
        <v>29.225000000000001</v>
      </c>
      <c r="F1161" s="2">
        <v>24</v>
      </c>
      <c r="G1161" s="2">
        <v>6</v>
      </c>
      <c r="H1161" s="2">
        <v>19</v>
      </c>
      <c r="I1161" s="2">
        <v>6</v>
      </c>
      <c r="J1161" s="2">
        <v>32.6</v>
      </c>
      <c r="K1161" s="2">
        <v>78.78</v>
      </c>
      <c r="L1161" s="2">
        <v>6</v>
      </c>
      <c r="M1161" s="2" t="s">
        <v>33</v>
      </c>
      <c r="N1161" s="2" t="s">
        <v>314</v>
      </c>
      <c r="O1161" s="2" t="s">
        <v>151</v>
      </c>
      <c r="P1161" s="2" t="s">
        <v>428</v>
      </c>
      <c r="Q1161" s="2" t="s">
        <v>7290</v>
      </c>
      <c r="R1161" s="2" t="s">
        <v>7291</v>
      </c>
      <c r="S1161" s="2" t="s">
        <v>7292</v>
      </c>
      <c r="T1161" s="2" t="s">
        <v>432</v>
      </c>
      <c r="U1161" s="2">
        <v>0</v>
      </c>
      <c r="V1161" s="22">
        <v>1.004</v>
      </c>
      <c r="W1161" s="22">
        <v>0.92600000000000005</v>
      </c>
      <c r="X1161" s="22">
        <v>0.96</v>
      </c>
      <c r="Y1161" s="102">
        <v>0.99999960562022505</v>
      </c>
      <c r="Z1161" s="102">
        <v>0.99768506174647997</v>
      </c>
      <c r="AA1161" s="102">
        <v>0.99995419228064497</v>
      </c>
      <c r="AB1161" s="23">
        <v>1</v>
      </c>
      <c r="AC1161" s="23">
        <v>1</v>
      </c>
      <c r="AD1161" s="23">
        <v>1</v>
      </c>
    </row>
    <row r="1162" spans="1:30">
      <c r="A1162" s="2" t="s">
        <v>30</v>
      </c>
      <c r="B1162" s="2" t="s">
        <v>7293</v>
      </c>
      <c r="C1162" s="2" t="s">
        <v>7294</v>
      </c>
      <c r="D1162" s="2">
        <v>0</v>
      </c>
      <c r="E1162" s="2">
        <v>29.202999999999999</v>
      </c>
      <c r="F1162" s="2">
        <v>32</v>
      </c>
      <c r="G1162" s="2">
        <v>6</v>
      </c>
      <c r="H1162" s="2">
        <v>20</v>
      </c>
      <c r="I1162" s="2">
        <v>6</v>
      </c>
      <c r="J1162" s="2">
        <v>23.7</v>
      </c>
      <c r="K1162" s="2">
        <v>68.92</v>
      </c>
      <c r="L1162" s="2">
        <v>6</v>
      </c>
      <c r="M1162" s="2" t="s">
        <v>40</v>
      </c>
      <c r="N1162" s="2" t="s">
        <v>141</v>
      </c>
      <c r="O1162" s="2" t="s">
        <v>40</v>
      </c>
      <c r="P1162" s="2" t="s">
        <v>7295</v>
      </c>
      <c r="Q1162" s="2" t="s">
        <v>7296</v>
      </c>
      <c r="R1162" s="2" t="s">
        <v>7297</v>
      </c>
      <c r="S1162" s="2" t="s">
        <v>7298</v>
      </c>
      <c r="T1162" s="2" t="s">
        <v>40</v>
      </c>
      <c r="U1162" s="2">
        <v>0</v>
      </c>
      <c r="V1162" s="22">
        <v>0.98099999999999998</v>
      </c>
      <c r="W1162" s="22">
        <v>0.77300000000000002</v>
      </c>
      <c r="X1162" s="22">
        <v>0.99</v>
      </c>
      <c r="Y1162" s="102">
        <v>0.99994371856185205</v>
      </c>
      <c r="Z1162" s="102">
        <v>0.96318104728382503</v>
      </c>
      <c r="AA1162" s="102">
        <v>0.999999957185704</v>
      </c>
      <c r="AB1162" s="23">
        <v>1</v>
      </c>
      <c r="AC1162" s="23">
        <v>1</v>
      </c>
      <c r="AD1162" s="23">
        <v>1</v>
      </c>
    </row>
    <row r="1163" spans="1:30">
      <c r="A1163" s="2" t="s">
        <v>30</v>
      </c>
      <c r="B1163" s="2" t="s">
        <v>7299</v>
      </c>
      <c r="C1163" s="2" t="s">
        <v>7300</v>
      </c>
      <c r="D1163" s="2">
        <v>0</v>
      </c>
      <c r="E1163" s="2">
        <v>29.035</v>
      </c>
      <c r="F1163" s="2">
        <v>23</v>
      </c>
      <c r="G1163" s="2">
        <v>10</v>
      </c>
      <c r="H1163" s="2">
        <v>28</v>
      </c>
      <c r="I1163" s="2">
        <v>10</v>
      </c>
      <c r="J1163" s="2">
        <v>50.3</v>
      </c>
      <c r="K1163" s="2">
        <v>96.29</v>
      </c>
      <c r="L1163" s="2">
        <v>10</v>
      </c>
      <c r="M1163" s="2" t="s">
        <v>186</v>
      </c>
      <c r="N1163" s="2" t="s">
        <v>141</v>
      </c>
      <c r="O1163" s="2" t="s">
        <v>2024</v>
      </c>
      <c r="P1163" s="2" t="s">
        <v>7301</v>
      </c>
      <c r="Q1163" s="2" t="s">
        <v>7302</v>
      </c>
      <c r="R1163" s="2" t="s">
        <v>7303</v>
      </c>
      <c r="S1163" s="2" t="s">
        <v>7304</v>
      </c>
      <c r="T1163" s="2" t="s">
        <v>40</v>
      </c>
      <c r="U1163" s="2">
        <v>0</v>
      </c>
      <c r="V1163" s="22">
        <v>1.0760000000000001</v>
      </c>
      <c r="W1163" s="22">
        <v>1.1319999999999999</v>
      </c>
      <c r="X1163" s="22">
        <v>1.2150000000000001</v>
      </c>
      <c r="Y1163" s="102">
        <v>0.99999513439223897</v>
      </c>
      <c r="Z1163" s="102">
        <v>0.99995418919947598</v>
      </c>
      <c r="AA1163" s="102">
        <v>0.99973249099084405</v>
      </c>
      <c r="AB1163" s="23">
        <v>1</v>
      </c>
      <c r="AC1163" s="23">
        <v>1</v>
      </c>
      <c r="AD1163" s="23">
        <v>1</v>
      </c>
    </row>
    <row r="1164" spans="1:30">
      <c r="A1164" s="2" t="s">
        <v>30</v>
      </c>
      <c r="B1164" s="2" t="s">
        <v>7305</v>
      </c>
      <c r="C1164" s="2" t="s">
        <v>7306</v>
      </c>
      <c r="D1164" s="2">
        <v>0</v>
      </c>
      <c r="E1164" s="2">
        <v>28.956</v>
      </c>
      <c r="F1164" s="2">
        <v>26</v>
      </c>
      <c r="G1164" s="2">
        <v>5</v>
      </c>
      <c r="H1164" s="2">
        <v>22</v>
      </c>
      <c r="I1164" s="2">
        <v>5</v>
      </c>
      <c r="J1164" s="2">
        <v>30.4</v>
      </c>
      <c r="K1164" s="2">
        <v>69.97</v>
      </c>
      <c r="L1164" s="2">
        <v>5</v>
      </c>
      <c r="M1164" s="2" t="s">
        <v>2650</v>
      </c>
      <c r="N1164" s="2" t="s">
        <v>40</v>
      </c>
      <c r="O1164" s="2" t="s">
        <v>45</v>
      </c>
      <c r="P1164" s="2" t="s">
        <v>7307</v>
      </c>
      <c r="Q1164" s="2" t="s">
        <v>7308</v>
      </c>
      <c r="R1164" s="2" t="s">
        <v>7309</v>
      </c>
      <c r="S1164" s="2" t="s">
        <v>7310</v>
      </c>
      <c r="T1164" s="2" t="s">
        <v>7311</v>
      </c>
      <c r="U1164" s="2">
        <v>0</v>
      </c>
      <c r="V1164" s="22">
        <v>1.002</v>
      </c>
      <c r="W1164" s="22">
        <v>1.016</v>
      </c>
      <c r="X1164" s="22">
        <v>1.1359999999999999</v>
      </c>
      <c r="Y1164" s="102">
        <v>0.99999977955341302</v>
      </c>
      <c r="Z1164" s="102">
        <v>0.99997888313611005</v>
      </c>
      <c r="AA1164" s="102">
        <v>0.95642327712328401</v>
      </c>
      <c r="AB1164" s="23">
        <v>1</v>
      </c>
      <c r="AC1164" s="23">
        <v>1</v>
      </c>
      <c r="AD1164" s="23">
        <v>1</v>
      </c>
    </row>
    <row r="1165" spans="1:30">
      <c r="A1165" s="2" t="s">
        <v>30</v>
      </c>
      <c r="B1165" s="2" t="s">
        <v>7312</v>
      </c>
      <c r="C1165" s="2" t="s">
        <v>7313</v>
      </c>
      <c r="D1165" s="2">
        <v>0</v>
      </c>
      <c r="E1165" s="2">
        <v>28.902999999999999</v>
      </c>
      <c r="F1165" s="2">
        <v>10</v>
      </c>
      <c r="G1165" s="2">
        <v>4</v>
      </c>
      <c r="H1165" s="2">
        <v>11</v>
      </c>
      <c r="I1165" s="2">
        <v>4</v>
      </c>
      <c r="J1165" s="2">
        <v>64.8</v>
      </c>
      <c r="K1165" s="2">
        <v>43.12</v>
      </c>
      <c r="L1165" s="2">
        <v>4</v>
      </c>
      <c r="M1165" s="2" t="s">
        <v>921</v>
      </c>
      <c r="N1165" s="2" t="s">
        <v>141</v>
      </c>
      <c r="O1165" s="2" t="s">
        <v>937</v>
      </c>
      <c r="P1165" s="2" t="s">
        <v>308</v>
      </c>
      <c r="Q1165" s="2" t="s">
        <v>7314</v>
      </c>
      <c r="R1165" s="2" t="s">
        <v>7315</v>
      </c>
      <c r="S1165" s="2" t="s">
        <v>7316</v>
      </c>
      <c r="T1165" s="2" t="s">
        <v>40</v>
      </c>
      <c r="U1165" s="2">
        <v>0</v>
      </c>
      <c r="V1165" s="22">
        <v>1.5669999999999999</v>
      </c>
      <c r="W1165" s="22">
        <v>2.343</v>
      </c>
      <c r="X1165" s="22">
        <v>2.968</v>
      </c>
      <c r="Y1165" s="102">
        <v>1.41418212102673E-4</v>
      </c>
      <c r="Z1165" s="102">
        <v>3.1038533943039698E-6</v>
      </c>
      <c r="AA1165" s="102">
        <v>1.2702200047343101E-6</v>
      </c>
      <c r="AB1165" s="23">
        <v>2.6255219580274001E-3</v>
      </c>
      <c r="AC1165" s="23">
        <v>8.1498321981867002E-5</v>
      </c>
      <c r="AD1165" s="23">
        <v>3.0320316476645001E-5</v>
      </c>
    </row>
    <row r="1166" spans="1:30">
      <c r="A1166" s="2" t="s">
        <v>30</v>
      </c>
      <c r="B1166" s="2" t="s">
        <v>7317</v>
      </c>
      <c r="C1166" s="2" t="s">
        <v>7318</v>
      </c>
      <c r="D1166" s="2">
        <v>0</v>
      </c>
      <c r="E1166" s="2">
        <v>28.873000000000001</v>
      </c>
      <c r="F1166" s="2">
        <v>36</v>
      </c>
      <c r="G1166" s="2">
        <v>5</v>
      </c>
      <c r="H1166" s="2">
        <v>13</v>
      </c>
      <c r="I1166" s="2">
        <v>5</v>
      </c>
      <c r="J1166" s="2">
        <v>25.7</v>
      </c>
      <c r="K1166" s="2">
        <v>64.67</v>
      </c>
      <c r="L1166" s="2">
        <v>5</v>
      </c>
      <c r="M1166" s="2" t="s">
        <v>33</v>
      </c>
      <c r="N1166" s="2" t="s">
        <v>86</v>
      </c>
      <c r="O1166" s="2" t="s">
        <v>77</v>
      </c>
      <c r="P1166" s="2" t="s">
        <v>7319</v>
      </c>
      <c r="Q1166" s="2" t="s">
        <v>7320</v>
      </c>
      <c r="R1166" s="2" t="s">
        <v>7321</v>
      </c>
      <c r="S1166" s="2" t="s">
        <v>7322</v>
      </c>
      <c r="T1166" s="2" t="s">
        <v>1708</v>
      </c>
      <c r="U1166" s="2">
        <v>0</v>
      </c>
      <c r="V1166" s="22">
        <v>0.98</v>
      </c>
      <c r="W1166" s="22">
        <v>1.1020000000000001</v>
      </c>
      <c r="X1166" s="22">
        <v>1.089</v>
      </c>
      <c r="Y1166" s="102">
        <v>0.99999999820359098</v>
      </c>
      <c r="Z1166" s="102">
        <v>0.99999090550062497</v>
      </c>
      <c r="AA1166" s="102">
        <v>0.99997480352465595</v>
      </c>
      <c r="AB1166" s="23">
        <v>1</v>
      </c>
      <c r="AC1166" s="23">
        <v>1</v>
      </c>
      <c r="AD1166" s="23">
        <v>1</v>
      </c>
    </row>
    <row r="1167" spans="1:30">
      <c r="A1167" s="2" t="s">
        <v>30</v>
      </c>
      <c r="B1167" s="2" t="s">
        <v>7323</v>
      </c>
      <c r="C1167" s="2" t="s">
        <v>7324</v>
      </c>
      <c r="D1167" s="2">
        <v>0</v>
      </c>
      <c r="E1167" s="2">
        <v>28.834</v>
      </c>
      <c r="F1167" s="2">
        <v>23</v>
      </c>
      <c r="G1167" s="2">
        <v>8</v>
      </c>
      <c r="H1167" s="2">
        <v>16</v>
      </c>
      <c r="I1167" s="2">
        <v>8</v>
      </c>
      <c r="J1167" s="2">
        <v>52.7</v>
      </c>
      <c r="K1167" s="2">
        <v>56.69</v>
      </c>
      <c r="L1167" s="2">
        <v>8</v>
      </c>
      <c r="M1167" s="2" t="s">
        <v>7325</v>
      </c>
      <c r="N1167" s="2" t="s">
        <v>76</v>
      </c>
      <c r="O1167" s="2" t="s">
        <v>151</v>
      </c>
      <c r="P1167" s="2" t="s">
        <v>7326</v>
      </c>
      <c r="Q1167" s="2" t="s">
        <v>7327</v>
      </c>
      <c r="R1167" s="2" t="s">
        <v>7328</v>
      </c>
      <c r="S1167" s="2" t="s">
        <v>7329</v>
      </c>
      <c r="T1167" s="2" t="s">
        <v>7330</v>
      </c>
      <c r="U1167" s="2">
        <v>0</v>
      </c>
      <c r="V1167" s="22">
        <v>0.60399999999999998</v>
      </c>
      <c r="W1167" s="22">
        <v>0.76700000000000002</v>
      </c>
      <c r="X1167" s="22">
        <v>0.53500000000000003</v>
      </c>
      <c r="Y1167" s="102">
        <v>0.83077438380369895</v>
      </c>
      <c r="Z1167" s="102">
        <v>0.98026447451061904</v>
      </c>
      <c r="AA1167" s="102">
        <v>0.63738525591112505</v>
      </c>
      <c r="AB1167" s="23">
        <v>1</v>
      </c>
      <c r="AC1167" s="23">
        <v>1</v>
      </c>
      <c r="AD1167" s="23">
        <v>1</v>
      </c>
    </row>
    <row r="1168" spans="1:30">
      <c r="A1168" s="2" t="s">
        <v>30</v>
      </c>
      <c r="B1168" s="2" t="s">
        <v>7331</v>
      </c>
      <c r="C1168" s="2" t="s">
        <v>7332</v>
      </c>
      <c r="D1168" s="2">
        <v>0</v>
      </c>
      <c r="E1168" s="2">
        <v>28.821999999999999</v>
      </c>
      <c r="F1168" s="2">
        <v>18</v>
      </c>
      <c r="G1168" s="2">
        <v>8</v>
      </c>
      <c r="H1168" s="2">
        <v>19</v>
      </c>
      <c r="I1168" s="2">
        <v>8</v>
      </c>
      <c r="J1168" s="2">
        <v>43.2</v>
      </c>
      <c r="K1168" s="2">
        <v>63.5</v>
      </c>
      <c r="L1168" s="2">
        <v>8</v>
      </c>
      <c r="M1168" s="2" t="s">
        <v>921</v>
      </c>
      <c r="N1168" s="2" t="s">
        <v>141</v>
      </c>
      <c r="O1168" s="2" t="s">
        <v>336</v>
      </c>
      <c r="P1168" s="2" t="s">
        <v>7333</v>
      </c>
      <c r="Q1168" s="2" t="s">
        <v>7334</v>
      </c>
      <c r="R1168" s="2" t="s">
        <v>7335</v>
      </c>
      <c r="S1168" s="2" t="s">
        <v>7336</v>
      </c>
      <c r="T1168" s="2" t="s">
        <v>1180</v>
      </c>
      <c r="U1168" s="2">
        <v>0</v>
      </c>
      <c r="V1168" s="22">
        <v>1.085</v>
      </c>
      <c r="W1168" s="22">
        <v>1.179</v>
      </c>
      <c r="X1168" s="22">
        <v>1.2609999999999999</v>
      </c>
      <c r="Y1168" s="102">
        <v>0.999706000802976</v>
      </c>
      <c r="Z1168" s="102">
        <v>0.98867131737472003</v>
      </c>
      <c r="AA1168" s="102">
        <v>0.97127895715038703</v>
      </c>
      <c r="AB1168" s="23">
        <v>1</v>
      </c>
      <c r="AC1168" s="23">
        <v>1</v>
      </c>
      <c r="AD1168" s="23">
        <v>1</v>
      </c>
    </row>
    <row r="1169" spans="1:30">
      <c r="A1169" s="2" t="s">
        <v>30</v>
      </c>
      <c r="B1169" s="2" t="s">
        <v>7337</v>
      </c>
      <c r="C1169" s="2" t="s">
        <v>7338</v>
      </c>
      <c r="D1169" s="2">
        <v>0</v>
      </c>
      <c r="E1169" s="2">
        <v>28.771000000000001</v>
      </c>
      <c r="F1169" s="2">
        <v>36</v>
      </c>
      <c r="G1169" s="2">
        <v>3</v>
      </c>
      <c r="H1169" s="2">
        <v>22</v>
      </c>
      <c r="I1169" s="2">
        <v>3</v>
      </c>
      <c r="J1169" s="2">
        <v>16.100000000000001</v>
      </c>
      <c r="K1169" s="2">
        <v>87.98</v>
      </c>
      <c r="L1169" s="2">
        <v>3</v>
      </c>
      <c r="M1169" s="2" t="s">
        <v>33</v>
      </c>
      <c r="N1169" s="2" t="s">
        <v>86</v>
      </c>
      <c r="O1169" s="2" t="s">
        <v>151</v>
      </c>
      <c r="P1169" s="2" t="s">
        <v>1943</v>
      </c>
      <c r="Q1169" s="2" t="s">
        <v>7339</v>
      </c>
      <c r="R1169" s="2" t="s">
        <v>7340</v>
      </c>
      <c r="S1169" s="2" t="s">
        <v>7341</v>
      </c>
      <c r="T1169" s="2" t="s">
        <v>40</v>
      </c>
      <c r="U1169" s="2">
        <v>0</v>
      </c>
      <c r="V1169" s="22">
        <v>1.117</v>
      </c>
      <c r="W1169" s="22">
        <v>1.224</v>
      </c>
      <c r="X1169" s="22">
        <v>1.2829999999999999</v>
      </c>
      <c r="Y1169" s="102">
        <v>0.94893050064446105</v>
      </c>
      <c r="Z1169" s="102">
        <v>0.72131550852412196</v>
      </c>
      <c r="AA1169" s="102">
        <v>0.38767560191058198</v>
      </c>
      <c r="AB1169" s="23">
        <v>1</v>
      </c>
      <c r="AC1169" s="23">
        <v>1</v>
      </c>
      <c r="AD1169" s="23">
        <v>0.99657028854776197</v>
      </c>
    </row>
    <row r="1170" spans="1:30">
      <c r="A1170" s="2" t="s">
        <v>30</v>
      </c>
      <c r="B1170" s="2" t="s">
        <v>7342</v>
      </c>
      <c r="C1170" s="2" t="s">
        <v>7343</v>
      </c>
      <c r="D1170" s="2">
        <v>0</v>
      </c>
      <c r="E1170" s="2">
        <v>28.719000000000001</v>
      </c>
      <c r="F1170" s="2">
        <v>18</v>
      </c>
      <c r="G1170" s="2">
        <v>9</v>
      </c>
      <c r="H1170" s="2">
        <v>26</v>
      </c>
      <c r="I1170" s="2">
        <v>9</v>
      </c>
      <c r="J1170" s="2">
        <v>63.6</v>
      </c>
      <c r="K1170" s="2">
        <v>66.78</v>
      </c>
      <c r="L1170" s="2">
        <v>9</v>
      </c>
      <c r="M1170" s="2" t="s">
        <v>53</v>
      </c>
      <c r="N1170" s="2" t="s">
        <v>40</v>
      </c>
      <c r="O1170" s="2" t="s">
        <v>158</v>
      </c>
      <c r="P1170" s="2" t="s">
        <v>7344</v>
      </c>
      <c r="Q1170" s="2" t="s">
        <v>7345</v>
      </c>
      <c r="R1170" s="2" t="s">
        <v>7346</v>
      </c>
      <c r="S1170" s="2" t="s">
        <v>7347</v>
      </c>
      <c r="T1170" s="2" t="s">
        <v>7348</v>
      </c>
      <c r="U1170" s="2">
        <v>0</v>
      </c>
      <c r="V1170" s="22">
        <v>1.0489999999999999</v>
      </c>
      <c r="W1170" s="22">
        <v>0.93899999999999995</v>
      </c>
      <c r="X1170" s="22">
        <v>1.1160000000000001</v>
      </c>
      <c r="Y1170" s="102">
        <v>0.99998594617840197</v>
      </c>
      <c r="Z1170" s="102">
        <v>0.99998054962299998</v>
      </c>
      <c r="AA1170" s="102">
        <v>0.99834024276285505</v>
      </c>
      <c r="AB1170" s="23">
        <v>1</v>
      </c>
      <c r="AC1170" s="23">
        <v>1</v>
      </c>
      <c r="AD1170" s="23">
        <v>1</v>
      </c>
    </row>
    <row r="1171" spans="1:30">
      <c r="A1171" s="2" t="s">
        <v>30</v>
      </c>
      <c r="B1171" s="2" t="s">
        <v>7349</v>
      </c>
      <c r="C1171" s="2" t="s">
        <v>7350</v>
      </c>
      <c r="D1171" s="2">
        <v>0</v>
      </c>
      <c r="E1171" s="2">
        <v>28.684000000000001</v>
      </c>
      <c r="F1171" s="2">
        <v>27</v>
      </c>
      <c r="G1171" s="2">
        <v>2</v>
      </c>
      <c r="H1171" s="2">
        <v>30</v>
      </c>
      <c r="I1171" s="2">
        <v>2</v>
      </c>
      <c r="J1171" s="2">
        <v>11.4</v>
      </c>
      <c r="K1171" s="2">
        <v>102.98</v>
      </c>
      <c r="L1171" s="2">
        <v>2</v>
      </c>
      <c r="M1171" s="2" t="s">
        <v>921</v>
      </c>
      <c r="N1171" s="2" t="s">
        <v>141</v>
      </c>
      <c r="O1171" s="2" t="s">
        <v>336</v>
      </c>
      <c r="P1171" s="2" t="s">
        <v>7351</v>
      </c>
      <c r="Q1171" s="2" t="s">
        <v>7352</v>
      </c>
      <c r="R1171" s="2" t="s">
        <v>7353</v>
      </c>
      <c r="S1171" s="2" t="s">
        <v>7354</v>
      </c>
      <c r="T1171" s="2" t="s">
        <v>462</v>
      </c>
      <c r="U1171" s="2">
        <v>0</v>
      </c>
      <c r="V1171" s="22">
        <v>1.0429999999999999</v>
      </c>
      <c r="W1171" s="22">
        <v>1.0920000000000001</v>
      </c>
      <c r="X1171" s="22">
        <v>1.0780000000000001</v>
      </c>
      <c r="Y1171" s="102">
        <v>0.99540677344350803</v>
      </c>
      <c r="Z1171" s="102">
        <v>0.80702761954553703</v>
      </c>
      <c r="AA1171" s="102">
        <v>0.922256337720611</v>
      </c>
      <c r="AB1171" s="23">
        <v>1</v>
      </c>
      <c r="AC1171" s="23">
        <v>1</v>
      </c>
      <c r="AD1171" s="23">
        <v>1</v>
      </c>
    </row>
    <row r="1172" spans="1:30">
      <c r="A1172" s="2" t="s">
        <v>30</v>
      </c>
      <c r="B1172" s="2" t="s">
        <v>7355</v>
      </c>
      <c r="C1172" s="2" t="s">
        <v>7356</v>
      </c>
      <c r="D1172" s="2">
        <v>0</v>
      </c>
      <c r="E1172" s="2">
        <v>28.643000000000001</v>
      </c>
      <c r="F1172" s="2">
        <v>65</v>
      </c>
      <c r="G1172" s="2">
        <v>5</v>
      </c>
      <c r="H1172" s="2">
        <v>35</v>
      </c>
      <c r="I1172" s="2">
        <v>4</v>
      </c>
      <c r="J1172" s="2">
        <v>6.6</v>
      </c>
      <c r="K1172" s="2">
        <v>129.52000000000001</v>
      </c>
      <c r="L1172" s="2">
        <v>5</v>
      </c>
      <c r="M1172" s="2" t="s">
        <v>40</v>
      </c>
      <c r="N1172" s="2" t="s">
        <v>86</v>
      </c>
      <c r="O1172" s="2" t="s">
        <v>937</v>
      </c>
      <c r="P1172" s="2" t="s">
        <v>7357</v>
      </c>
      <c r="Q1172" s="2" t="s">
        <v>7358</v>
      </c>
      <c r="R1172" s="2" t="s">
        <v>7359</v>
      </c>
      <c r="S1172" s="2" t="s">
        <v>7360</v>
      </c>
      <c r="T1172" s="2" t="s">
        <v>40</v>
      </c>
      <c r="U1172" s="2">
        <v>1</v>
      </c>
      <c r="V1172" s="22">
        <v>1.2190000000000001</v>
      </c>
      <c r="W1172" s="22">
        <v>1.31</v>
      </c>
      <c r="X1172" s="22">
        <v>0.88300000000000001</v>
      </c>
      <c r="Y1172" s="102">
        <v>0.89848453393396399</v>
      </c>
      <c r="Z1172" s="102">
        <v>0.74474312610956706</v>
      </c>
      <c r="AA1172" s="102">
        <v>0.975159856372389</v>
      </c>
      <c r="AB1172" s="23">
        <v>1</v>
      </c>
      <c r="AC1172" s="23">
        <v>1</v>
      </c>
      <c r="AD1172" s="23">
        <v>1</v>
      </c>
    </row>
    <row r="1173" spans="1:30">
      <c r="A1173" s="2" t="s">
        <v>30</v>
      </c>
      <c r="B1173" s="2" t="s">
        <v>7361</v>
      </c>
      <c r="C1173" s="2" t="s">
        <v>7362</v>
      </c>
      <c r="D1173" s="2">
        <v>0</v>
      </c>
      <c r="E1173" s="2">
        <v>28.63</v>
      </c>
      <c r="F1173" s="2">
        <v>54</v>
      </c>
      <c r="G1173" s="2">
        <v>4</v>
      </c>
      <c r="H1173" s="2">
        <v>15</v>
      </c>
      <c r="I1173" s="2">
        <v>4</v>
      </c>
      <c r="J1173" s="2">
        <v>14.2</v>
      </c>
      <c r="K1173" s="2">
        <v>72.709999999999994</v>
      </c>
      <c r="L1173" s="2">
        <v>4</v>
      </c>
      <c r="M1173" s="2" t="s">
        <v>235</v>
      </c>
      <c r="N1173" s="2" t="s">
        <v>141</v>
      </c>
      <c r="O1173" s="2" t="s">
        <v>937</v>
      </c>
      <c r="P1173" s="2" t="s">
        <v>40</v>
      </c>
      <c r="Q1173" s="2" t="s">
        <v>7363</v>
      </c>
      <c r="R1173" s="2" t="s">
        <v>7364</v>
      </c>
      <c r="S1173" s="2" t="s">
        <v>7365</v>
      </c>
      <c r="T1173" s="2" t="s">
        <v>2385</v>
      </c>
      <c r="U1173" s="2">
        <v>0</v>
      </c>
      <c r="V1173" s="22">
        <v>1.355</v>
      </c>
      <c r="W1173" s="22">
        <v>1.389</v>
      </c>
      <c r="X1173" s="22">
        <v>1.349</v>
      </c>
      <c r="Y1173" s="102">
        <v>0.996650296505323</v>
      </c>
      <c r="Z1173" s="102">
        <v>0.994204042909545</v>
      </c>
      <c r="AA1173" s="102">
        <v>0.99696255976161896</v>
      </c>
      <c r="AB1173" s="23">
        <v>1</v>
      </c>
      <c r="AC1173" s="23">
        <v>1</v>
      </c>
      <c r="AD1173" s="23">
        <v>1</v>
      </c>
    </row>
    <row r="1174" spans="1:30">
      <c r="A1174" s="2" t="s">
        <v>30</v>
      </c>
      <c r="B1174" s="2" t="s">
        <v>7366</v>
      </c>
      <c r="C1174" s="2" t="s">
        <v>7367</v>
      </c>
      <c r="D1174" s="2">
        <v>0</v>
      </c>
      <c r="E1174" s="2">
        <v>28.427</v>
      </c>
      <c r="F1174" s="2">
        <v>35</v>
      </c>
      <c r="G1174" s="2">
        <v>4</v>
      </c>
      <c r="H1174" s="2">
        <v>18</v>
      </c>
      <c r="I1174" s="2">
        <v>4</v>
      </c>
      <c r="J1174" s="2">
        <v>17.100000000000001</v>
      </c>
      <c r="K1174" s="2">
        <v>73.13</v>
      </c>
      <c r="L1174" s="2">
        <v>4</v>
      </c>
      <c r="M1174" s="2" t="s">
        <v>235</v>
      </c>
      <c r="N1174" s="2" t="s">
        <v>34</v>
      </c>
      <c r="O1174" s="2" t="s">
        <v>151</v>
      </c>
      <c r="P1174" s="2" t="s">
        <v>6553</v>
      </c>
      <c r="Q1174" s="2" t="s">
        <v>7368</v>
      </c>
      <c r="R1174" s="2" t="s">
        <v>7369</v>
      </c>
      <c r="S1174" s="2" t="s">
        <v>7370</v>
      </c>
      <c r="T1174" s="2" t="s">
        <v>40</v>
      </c>
      <c r="U1174" s="2">
        <v>0</v>
      </c>
      <c r="V1174" s="22">
        <v>1.206</v>
      </c>
      <c r="W1174" s="22">
        <v>1.198</v>
      </c>
      <c r="X1174" s="22">
        <v>1.1779999999999999</v>
      </c>
      <c r="Y1174" s="102">
        <v>0.76252662384013503</v>
      </c>
      <c r="Z1174" s="102">
        <v>0.79667538887249501</v>
      </c>
      <c r="AA1174" s="102">
        <v>0.82668167887886801</v>
      </c>
      <c r="AB1174" s="23">
        <v>1</v>
      </c>
      <c r="AC1174" s="23">
        <v>1</v>
      </c>
      <c r="AD1174" s="23">
        <v>1</v>
      </c>
    </row>
    <row r="1175" spans="1:30">
      <c r="A1175" s="2" t="s">
        <v>30</v>
      </c>
      <c r="B1175" s="2" t="s">
        <v>7371</v>
      </c>
      <c r="C1175" s="2" t="s">
        <v>7372</v>
      </c>
      <c r="D1175" s="2">
        <v>0</v>
      </c>
      <c r="E1175" s="2">
        <v>28.42</v>
      </c>
      <c r="F1175" s="2">
        <v>26</v>
      </c>
      <c r="G1175" s="2">
        <v>7</v>
      </c>
      <c r="H1175" s="2">
        <v>17</v>
      </c>
      <c r="I1175" s="2">
        <v>7</v>
      </c>
      <c r="J1175" s="2">
        <v>35</v>
      </c>
      <c r="K1175" s="2">
        <v>53.15</v>
      </c>
      <c r="L1175" s="2">
        <v>7</v>
      </c>
      <c r="M1175" s="2" t="s">
        <v>33</v>
      </c>
      <c r="N1175" s="2" t="s">
        <v>314</v>
      </c>
      <c r="O1175" s="2" t="s">
        <v>511</v>
      </c>
      <c r="P1175" s="2" t="s">
        <v>7373</v>
      </c>
      <c r="Q1175" s="2" t="s">
        <v>7374</v>
      </c>
      <c r="R1175" s="2" t="s">
        <v>7375</v>
      </c>
      <c r="S1175" s="2" t="s">
        <v>7376</v>
      </c>
      <c r="T1175" s="2" t="s">
        <v>5185</v>
      </c>
      <c r="U1175" s="2">
        <v>0</v>
      </c>
      <c r="V1175" s="22">
        <v>1.216</v>
      </c>
      <c r="W1175" s="22">
        <v>1.204</v>
      </c>
      <c r="X1175" s="22">
        <v>1.331</v>
      </c>
      <c r="Y1175" s="102">
        <v>0.89347148900880702</v>
      </c>
      <c r="Z1175" s="102">
        <v>0.90173659963321795</v>
      </c>
      <c r="AA1175" s="102">
        <v>0.70046086868389201</v>
      </c>
      <c r="AB1175" s="23">
        <v>1</v>
      </c>
      <c r="AC1175" s="23">
        <v>1</v>
      </c>
      <c r="AD1175" s="23">
        <v>1</v>
      </c>
    </row>
    <row r="1176" spans="1:30">
      <c r="A1176" s="2" t="s">
        <v>30</v>
      </c>
      <c r="B1176" s="2" t="s">
        <v>7377</v>
      </c>
      <c r="C1176" s="2" t="s">
        <v>7378</v>
      </c>
      <c r="D1176" s="2">
        <v>0</v>
      </c>
      <c r="E1176" s="2">
        <v>28.338999999999999</v>
      </c>
      <c r="F1176" s="2">
        <v>17</v>
      </c>
      <c r="G1176" s="2">
        <v>6</v>
      </c>
      <c r="H1176" s="2">
        <v>15</v>
      </c>
      <c r="I1176" s="2">
        <v>6</v>
      </c>
      <c r="J1176" s="2">
        <v>55.3</v>
      </c>
      <c r="K1176" s="2">
        <v>44.17</v>
      </c>
      <c r="L1176" s="2">
        <v>6</v>
      </c>
      <c r="M1176" s="2" t="s">
        <v>2084</v>
      </c>
      <c r="N1176" s="2" t="s">
        <v>141</v>
      </c>
      <c r="O1176" s="2" t="s">
        <v>7379</v>
      </c>
      <c r="P1176" s="2" t="s">
        <v>7380</v>
      </c>
      <c r="Q1176" s="2" t="s">
        <v>7381</v>
      </c>
      <c r="R1176" s="2" t="s">
        <v>7382</v>
      </c>
      <c r="S1176" s="2" t="s">
        <v>7383</v>
      </c>
      <c r="T1176" s="2" t="s">
        <v>811</v>
      </c>
      <c r="U1176" s="2">
        <v>0</v>
      </c>
      <c r="V1176" s="22">
        <v>1.0269999999999999</v>
      </c>
      <c r="W1176" s="22">
        <v>1.1160000000000001</v>
      </c>
      <c r="X1176" s="22">
        <v>1.292</v>
      </c>
      <c r="Y1176" s="102">
        <v>0.99999988856602595</v>
      </c>
      <c r="Z1176" s="102">
        <v>0.99987360794496105</v>
      </c>
      <c r="AA1176" s="102">
        <v>0.993054267935778</v>
      </c>
      <c r="AB1176" s="23">
        <v>1</v>
      </c>
      <c r="AC1176" s="23">
        <v>1</v>
      </c>
      <c r="AD1176" s="23">
        <v>1</v>
      </c>
    </row>
    <row r="1177" spans="1:30">
      <c r="A1177" s="2" t="s">
        <v>30</v>
      </c>
      <c r="B1177" s="2" t="s">
        <v>7384</v>
      </c>
      <c r="C1177" s="2" t="s">
        <v>7385</v>
      </c>
      <c r="D1177" s="2">
        <v>0</v>
      </c>
      <c r="E1177" s="2">
        <v>28.338000000000001</v>
      </c>
      <c r="F1177" s="2">
        <v>31</v>
      </c>
      <c r="G1177" s="2">
        <v>7</v>
      </c>
      <c r="H1177" s="2">
        <v>20</v>
      </c>
      <c r="I1177" s="2">
        <v>7</v>
      </c>
      <c r="J1177" s="2">
        <v>33.299999999999997</v>
      </c>
      <c r="K1177" s="2">
        <v>73.41</v>
      </c>
      <c r="L1177" s="2">
        <v>7</v>
      </c>
      <c r="M1177" s="2" t="s">
        <v>186</v>
      </c>
      <c r="N1177" s="2" t="s">
        <v>141</v>
      </c>
      <c r="O1177" s="2" t="s">
        <v>714</v>
      </c>
      <c r="P1177" s="2" t="s">
        <v>7386</v>
      </c>
      <c r="Q1177" s="2" t="s">
        <v>7387</v>
      </c>
      <c r="R1177" s="2" t="s">
        <v>7388</v>
      </c>
      <c r="S1177" s="2" t="s">
        <v>7389</v>
      </c>
      <c r="T1177" s="2" t="s">
        <v>2581</v>
      </c>
      <c r="U1177" s="2">
        <v>0</v>
      </c>
      <c r="V1177" s="22">
        <v>0.59899999999999998</v>
      </c>
      <c r="W1177" s="22">
        <v>0.53400000000000003</v>
      </c>
      <c r="X1177" s="22">
        <v>0.56200000000000006</v>
      </c>
      <c r="Y1177" s="102">
        <v>9.8754129379685597E-4</v>
      </c>
      <c r="Z1177" s="102">
        <v>1.5363012201774501E-4</v>
      </c>
      <c r="AA1177" s="102">
        <v>2.2045364493328301E-4</v>
      </c>
      <c r="AB1177" s="23">
        <v>1.3058279841716701E-2</v>
      </c>
      <c r="AC1177" s="23">
        <v>2.0762659137398198E-3</v>
      </c>
      <c r="AD1177" s="23">
        <v>2.1532331059653099E-3</v>
      </c>
    </row>
    <row r="1178" spans="1:30">
      <c r="A1178" s="2" t="s">
        <v>30</v>
      </c>
      <c r="B1178" s="2" t="s">
        <v>7390</v>
      </c>
      <c r="C1178" s="2" t="s">
        <v>7391</v>
      </c>
      <c r="D1178" s="2">
        <v>0</v>
      </c>
      <c r="E1178" s="2">
        <v>28.327000000000002</v>
      </c>
      <c r="F1178" s="2">
        <v>40</v>
      </c>
      <c r="G1178" s="2">
        <v>8</v>
      </c>
      <c r="H1178" s="2">
        <v>21</v>
      </c>
      <c r="I1178" s="2">
        <v>8</v>
      </c>
      <c r="J1178" s="2">
        <v>27.9</v>
      </c>
      <c r="K1178" s="2">
        <v>66.63</v>
      </c>
      <c r="L1178" s="2">
        <v>8</v>
      </c>
      <c r="M1178" s="2" t="s">
        <v>235</v>
      </c>
      <c r="N1178" s="2" t="s">
        <v>34</v>
      </c>
      <c r="O1178" s="2" t="s">
        <v>2621</v>
      </c>
      <c r="P1178" s="2" t="s">
        <v>7392</v>
      </c>
      <c r="Q1178" s="2" t="s">
        <v>7393</v>
      </c>
      <c r="R1178" s="2" t="s">
        <v>7394</v>
      </c>
      <c r="S1178" s="2" t="s">
        <v>7395</v>
      </c>
      <c r="T1178" s="2" t="s">
        <v>40</v>
      </c>
      <c r="U1178" s="2">
        <v>0</v>
      </c>
      <c r="V1178" s="22">
        <v>0.71199999999999997</v>
      </c>
      <c r="W1178" s="22">
        <v>0.67800000000000005</v>
      </c>
      <c r="X1178" s="22">
        <v>0.68200000000000005</v>
      </c>
      <c r="Y1178" s="102">
        <v>0.92389385519636802</v>
      </c>
      <c r="Z1178" s="102">
        <v>0.83131681427380999</v>
      </c>
      <c r="AA1178" s="102">
        <v>0.84438615902743597</v>
      </c>
      <c r="AB1178" s="23">
        <v>1</v>
      </c>
      <c r="AC1178" s="23">
        <v>1</v>
      </c>
      <c r="AD1178" s="23">
        <v>1</v>
      </c>
    </row>
    <row r="1179" spans="1:30">
      <c r="A1179" s="2" t="s">
        <v>30</v>
      </c>
      <c r="B1179" s="2" t="s">
        <v>7396</v>
      </c>
      <c r="C1179" s="2" t="s">
        <v>7397</v>
      </c>
      <c r="D1179" s="2">
        <v>0</v>
      </c>
      <c r="E1179" s="2">
        <v>28.297000000000001</v>
      </c>
      <c r="F1179" s="2">
        <v>61</v>
      </c>
      <c r="G1179" s="2">
        <v>5</v>
      </c>
      <c r="H1179" s="2">
        <v>28</v>
      </c>
      <c r="I1179" s="2">
        <v>5</v>
      </c>
      <c r="J1179" s="2">
        <v>12.5</v>
      </c>
      <c r="K1179" s="2">
        <v>95.77</v>
      </c>
      <c r="L1179" s="2">
        <v>5</v>
      </c>
      <c r="M1179" s="2" t="s">
        <v>2155</v>
      </c>
      <c r="N1179" s="2" t="s">
        <v>86</v>
      </c>
      <c r="O1179" s="2" t="s">
        <v>2756</v>
      </c>
      <c r="P1179" s="2" t="s">
        <v>7398</v>
      </c>
      <c r="Q1179" s="2" t="s">
        <v>7399</v>
      </c>
      <c r="R1179" s="2" t="s">
        <v>7400</v>
      </c>
      <c r="S1179" s="2" t="s">
        <v>7401</v>
      </c>
      <c r="T1179" s="2" t="s">
        <v>40</v>
      </c>
      <c r="U1179" s="2">
        <v>0</v>
      </c>
      <c r="V1179" s="22">
        <v>1.1279999999999999</v>
      </c>
      <c r="W1179" s="22">
        <v>1.1519999999999999</v>
      </c>
      <c r="X1179" s="22">
        <v>1.0660000000000001</v>
      </c>
      <c r="Y1179" s="102">
        <v>0.97131674567770099</v>
      </c>
      <c r="Z1179" s="102">
        <v>0.93721661409016299</v>
      </c>
      <c r="AA1179" s="102">
        <v>0.99398921236099202</v>
      </c>
      <c r="AB1179" s="23">
        <v>1</v>
      </c>
      <c r="AC1179" s="23">
        <v>1</v>
      </c>
      <c r="AD1179" s="23">
        <v>1</v>
      </c>
    </row>
    <row r="1180" spans="1:30">
      <c r="A1180" s="2" t="s">
        <v>30</v>
      </c>
      <c r="B1180" s="2" t="s">
        <v>7402</v>
      </c>
      <c r="C1180" s="2" t="s">
        <v>7403</v>
      </c>
      <c r="D1180" s="2">
        <v>0</v>
      </c>
      <c r="E1180" s="2">
        <v>28.164999999999999</v>
      </c>
      <c r="F1180" s="2">
        <v>21</v>
      </c>
      <c r="G1180" s="2">
        <v>8</v>
      </c>
      <c r="H1180" s="2">
        <v>19</v>
      </c>
      <c r="I1180" s="2">
        <v>8</v>
      </c>
      <c r="J1180" s="2">
        <v>55.6</v>
      </c>
      <c r="K1180" s="2">
        <v>69.739999999999995</v>
      </c>
      <c r="L1180" s="2">
        <v>8</v>
      </c>
      <c r="M1180" s="2" t="s">
        <v>33</v>
      </c>
      <c r="N1180" s="2" t="s">
        <v>76</v>
      </c>
      <c r="O1180" s="2" t="s">
        <v>77</v>
      </c>
      <c r="P1180" s="2" t="s">
        <v>7404</v>
      </c>
      <c r="Q1180" s="2" t="s">
        <v>7405</v>
      </c>
      <c r="R1180" s="2" t="s">
        <v>7406</v>
      </c>
      <c r="S1180" s="2" t="s">
        <v>7407</v>
      </c>
      <c r="T1180" s="2" t="s">
        <v>3569</v>
      </c>
      <c r="U1180" s="2">
        <v>0</v>
      </c>
      <c r="V1180" s="22">
        <v>0.77500000000000002</v>
      </c>
      <c r="W1180" s="22">
        <v>0.60199999999999998</v>
      </c>
      <c r="X1180" s="22">
        <v>0.44500000000000001</v>
      </c>
      <c r="Y1180" s="102">
        <v>0.83307889721067696</v>
      </c>
      <c r="Z1180" s="102">
        <v>0.27756847499272003</v>
      </c>
      <c r="AA1180" s="102">
        <v>3.7030165288517401E-2</v>
      </c>
      <c r="AB1180" s="23">
        <v>1</v>
      </c>
      <c r="AC1180" s="23">
        <v>0.89035053584052304</v>
      </c>
      <c r="AD1180" s="23">
        <v>0.160144573647753</v>
      </c>
    </row>
    <row r="1181" spans="1:30">
      <c r="A1181" s="2" t="s">
        <v>30</v>
      </c>
      <c r="B1181" s="2" t="s">
        <v>7408</v>
      </c>
      <c r="C1181" s="2" t="s">
        <v>7409</v>
      </c>
      <c r="D1181" s="2">
        <v>0</v>
      </c>
      <c r="E1181" s="2">
        <v>27.991</v>
      </c>
      <c r="F1181" s="2">
        <v>22</v>
      </c>
      <c r="G1181" s="2">
        <v>7</v>
      </c>
      <c r="H1181" s="2">
        <v>13</v>
      </c>
      <c r="I1181" s="2">
        <v>7</v>
      </c>
      <c r="J1181" s="2">
        <v>44.5</v>
      </c>
      <c r="K1181" s="2">
        <v>54.53</v>
      </c>
      <c r="L1181" s="2">
        <v>7</v>
      </c>
      <c r="M1181" s="2" t="s">
        <v>33</v>
      </c>
      <c r="N1181" s="2" t="s">
        <v>76</v>
      </c>
      <c r="O1181" s="2" t="s">
        <v>894</v>
      </c>
      <c r="P1181" s="2" t="s">
        <v>7410</v>
      </c>
      <c r="Q1181" s="2" t="s">
        <v>7411</v>
      </c>
      <c r="R1181" s="2" t="s">
        <v>7412</v>
      </c>
      <c r="S1181" s="2" t="s">
        <v>7413</v>
      </c>
      <c r="T1181" s="2" t="s">
        <v>40</v>
      </c>
      <c r="U1181" s="2">
        <v>0</v>
      </c>
      <c r="V1181" s="22">
        <v>1.0780000000000001</v>
      </c>
      <c r="W1181" s="22">
        <v>1.2769999999999999</v>
      </c>
      <c r="X1181" s="22">
        <v>1.37</v>
      </c>
      <c r="Y1181" s="102">
        <v>0.99538231713584702</v>
      </c>
      <c r="Z1181" s="102">
        <v>0.64538367727930801</v>
      </c>
      <c r="AA1181" s="102">
        <v>0.38991816354751502</v>
      </c>
      <c r="AB1181" s="23">
        <v>1</v>
      </c>
      <c r="AC1181" s="23">
        <v>1</v>
      </c>
      <c r="AD1181" s="23">
        <v>1</v>
      </c>
    </row>
    <row r="1182" spans="1:30">
      <c r="A1182" s="2" t="s">
        <v>30</v>
      </c>
      <c r="B1182" s="2" t="s">
        <v>7414</v>
      </c>
      <c r="C1182" s="2" t="s">
        <v>7415</v>
      </c>
      <c r="D1182" s="2">
        <v>0</v>
      </c>
      <c r="E1182" s="2">
        <v>27.905000000000001</v>
      </c>
      <c r="F1182" s="2">
        <v>35</v>
      </c>
      <c r="G1182" s="2">
        <v>6</v>
      </c>
      <c r="H1182" s="2">
        <v>17</v>
      </c>
      <c r="I1182" s="2">
        <v>6</v>
      </c>
      <c r="J1182" s="2">
        <v>19</v>
      </c>
      <c r="K1182" s="2">
        <v>59.63</v>
      </c>
      <c r="L1182" s="2">
        <v>6</v>
      </c>
      <c r="M1182" s="2" t="s">
        <v>2084</v>
      </c>
      <c r="N1182" s="2" t="s">
        <v>86</v>
      </c>
      <c r="O1182" s="2" t="s">
        <v>7416</v>
      </c>
      <c r="P1182" s="2" t="s">
        <v>7417</v>
      </c>
      <c r="Q1182" s="2" t="s">
        <v>7418</v>
      </c>
      <c r="R1182" s="2" t="s">
        <v>7419</v>
      </c>
      <c r="S1182" s="2" t="s">
        <v>7420</v>
      </c>
      <c r="T1182" s="2" t="s">
        <v>7421</v>
      </c>
      <c r="U1182" s="2">
        <v>0</v>
      </c>
      <c r="V1182" s="22">
        <v>0.95799999999999996</v>
      </c>
      <c r="W1182" s="22">
        <v>0.84399999999999997</v>
      </c>
      <c r="X1182" s="22">
        <v>0.56899999999999995</v>
      </c>
      <c r="Y1182" s="102">
        <v>0.999979907656806</v>
      </c>
      <c r="Z1182" s="102">
        <v>0.97048416506912405</v>
      </c>
      <c r="AA1182" s="102">
        <v>0.34017804429246401</v>
      </c>
      <c r="AB1182" s="23">
        <v>1</v>
      </c>
      <c r="AC1182" s="23">
        <v>1</v>
      </c>
      <c r="AD1182" s="23">
        <v>0.90748775270045301</v>
      </c>
    </row>
    <row r="1183" spans="1:30">
      <c r="A1183" s="2" t="s">
        <v>30</v>
      </c>
      <c r="B1183" s="2" t="s">
        <v>7422</v>
      </c>
      <c r="C1183" s="2" t="s">
        <v>7423</v>
      </c>
      <c r="D1183" s="2">
        <v>0</v>
      </c>
      <c r="E1183" s="2">
        <v>27.901</v>
      </c>
      <c r="F1183" s="2">
        <v>54</v>
      </c>
      <c r="G1183" s="2">
        <v>7</v>
      </c>
      <c r="H1183" s="2">
        <v>15</v>
      </c>
      <c r="I1183" s="2">
        <v>7</v>
      </c>
      <c r="J1183" s="2">
        <v>22.5</v>
      </c>
      <c r="K1183" s="2">
        <v>64.83</v>
      </c>
      <c r="L1183" s="2">
        <v>7</v>
      </c>
      <c r="M1183" s="2" t="s">
        <v>40</v>
      </c>
      <c r="N1183" s="2" t="s">
        <v>86</v>
      </c>
      <c r="O1183" s="2" t="s">
        <v>937</v>
      </c>
      <c r="P1183" s="2" t="s">
        <v>7424</v>
      </c>
      <c r="Q1183" s="2" t="s">
        <v>7425</v>
      </c>
      <c r="R1183" s="2" t="s">
        <v>7426</v>
      </c>
      <c r="S1183" s="2" t="s">
        <v>7427</v>
      </c>
      <c r="T1183" s="2" t="s">
        <v>40</v>
      </c>
      <c r="U1183" s="2">
        <v>0</v>
      </c>
      <c r="V1183" s="22">
        <v>1.27</v>
      </c>
      <c r="W1183" s="22">
        <v>1.3109999999999999</v>
      </c>
      <c r="X1183" s="22">
        <v>1.371</v>
      </c>
      <c r="Y1183" s="102">
        <v>0.99165433999122599</v>
      </c>
      <c r="Z1183" s="102">
        <v>0.98433277742273295</v>
      </c>
      <c r="AA1183" s="102">
        <v>0.98025736584186196</v>
      </c>
      <c r="AB1183" s="23">
        <v>1</v>
      </c>
      <c r="AC1183" s="23">
        <v>1</v>
      </c>
      <c r="AD1183" s="23">
        <v>1</v>
      </c>
    </row>
    <row r="1184" spans="1:30">
      <c r="A1184" s="2" t="s">
        <v>30</v>
      </c>
      <c r="B1184" s="2" t="s">
        <v>7428</v>
      </c>
      <c r="C1184" s="2" t="s">
        <v>7429</v>
      </c>
      <c r="D1184" s="2">
        <v>0</v>
      </c>
      <c r="E1184" s="2">
        <v>27.901</v>
      </c>
      <c r="F1184" s="2">
        <v>12</v>
      </c>
      <c r="G1184" s="2">
        <v>7</v>
      </c>
      <c r="H1184" s="2">
        <v>25</v>
      </c>
      <c r="I1184" s="2">
        <v>7</v>
      </c>
      <c r="J1184" s="2">
        <v>48.3</v>
      </c>
      <c r="K1184" s="2">
        <v>69.680000000000007</v>
      </c>
      <c r="L1184" s="2">
        <v>7</v>
      </c>
      <c r="M1184" s="2" t="s">
        <v>186</v>
      </c>
      <c r="N1184" s="2" t="s">
        <v>141</v>
      </c>
      <c r="O1184" s="2" t="s">
        <v>714</v>
      </c>
      <c r="P1184" s="2" t="s">
        <v>7430</v>
      </c>
      <c r="Q1184" s="2" t="s">
        <v>40</v>
      </c>
      <c r="R1184" s="2" t="s">
        <v>7431</v>
      </c>
      <c r="S1184" s="2" t="s">
        <v>40</v>
      </c>
      <c r="T1184" s="2" t="s">
        <v>3014</v>
      </c>
      <c r="U1184" s="2">
        <v>0</v>
      </c>
      <c r="V1184" s="22">
        <v>1.304</v>
      </c>
      <c r="W1184" s="22">
        <v>0.86399999999999999</v>
      </c>
      <c r="X1184" s="22">
        <v>0.86199999999999999</v>
      </c>
      <c r="Y1184" s="102">
        <v>0.69618655747884395</v>
      </c>
      <c r="Z1184" s="102">
        <v>0.93695137306986997</v>
      </c>
      <c r="AA1184" s="102">
        <v>0.97327976090959001</v>
      </c>
      <c r="AB1184" s="23">
        <v>1</v>
      </c>
      <c r="AC1184" s="23">
        <v>1</v>
      </c>
      <c r="AD1184" s="23">
        <v>1</v>
      </c>
    </row>
    <row r="1185" spans="1:30">
      <c r="A1185" s="2" t="s">
        <v>30</v>
      </c>
      <c r="B1185" s="2" t="s">
        <v>7432</v>
      </c>
      <c r="C1185" s="2" t="s">
        <v>7433</v>
      </c>
      <c r="D1185" s="2">
        <v>0</v>
      </c>
      <c r="E1185" s="2">
        <v>27.890999999999998</v>
      </c>
      <c r="F1185" s="2">
        <v>14</v>
      </c>
      <c r="G1185" s="2">
        <v>8</v>
      </c>
      <c r="H1185" s="2">
        <v>12</v>
      </c>
      <c r="I1185" s="2">
        <v>8</v>
      </c>
      <c r="J1185" s="2">
        <v>79.400000000000006</v>
      </c>
      <c r="K1185" s="2">
        <v>39.42</v>
      </c>
      <c r="L1185" s="2">
        <v>8</v>
      </c>
      <c r="M1185" s="2" t="s">
        <v>40</v>
      </c>
      <c r="N1185" s="2" t="s">
        <v>141</v>
      </c>
      <c r="O1185" s="2" t="s">
        <v>937</v>
      </c>
      <c r="P1185" s="2" t="s">
        <v>7434</v>
      </c>
      <c r="Q1185" s="2" t="s">
        <v>7435</v>
      </c>
      <c r="R1185" s="2" t="s">
        <v>7436</v>
      </c>
      <c r="S1185" s="2" t="s">
        <v>7437</v>
      </c>
      <c r="T1185" s="2" t="s">
        <v>40</v>
      </c>
      <c r="U1185" s="2">
        <v>0</v>
      </c>
      <c r="V1185" s="22">
        <v>0.9</v>
      </c>
      <c r="W1185" s="22">
        <v>0.79100000000000004</v>
      </c>
      <c r="X1185" s="22">
        <v>0.86099999999999999</v>
      </c>
      <c r="Y1185" s="102">
        <v>0.99994376092496695</v>
      </c>
      <c r="Z1185" s="102">
        <v>0.99736102105553504</v>
      </c>
      <c r="AA1185" s="102">
        <v>0.99968474977180999</v>
      </c>
      <c r="AB1185" s="23">
        <v>1</v>
      </c>
      <c r="AC1185" s="23">
        <v>1</v>
      </c>
      <c r="AD1185" s="23">
        <v>1</v>
      </c>
    </row>
    <row r="1186" spans="1:30">
      <c r="A1186" s="2" t="s">
        <v>30</v>
      </c>
      <c r="B1186" s="2" t="s">
        <v>7438</v>
      </c>
      <c r="C1186" s="2" t="s">
        <v>7439</v>
      </c>
      <c r="D1186" s="2">
        <v>0</v>
      </c>
      <c r="E1186" s="2">
        <v>27.83</v>
      </c>
      <c r="F1186" s="2">
        <v>8</v>
      </c>
      <c r="G1186" s="2">
        <v>7</v>
      </c>
      <c r="H1186" s="2">
        <v>18</v>
      </c>
      <c r="I1186" s="2">
        <v>7</v>
      </c>
      <c r="J1186" s="2">
        <v>96.9</v>
      </c>
      <c r="K1186" s="2">
        <v>44.96</v>
      </c>
      <c r="L1186" s="2">
        <v>7</v>
      </c>
      <c r="M1186" s="2" t="s">
        <v>53</v>
      </c>
      <c r="N1186" s="2" t="s">
        <v>141</v>
      </c>
      <c r="O1186" s="2" t="s">
        <v>158</v>
      </c>
      <c r="P1186" s="2" t="s">
        <v>7440</v>
      </c>
      <c r="Q1186" s="2" t="s">
        <v>7441</v>
      </c>
      <c r="R1186" s="2" t="s">
        <v>40</v>
      </c>
      <c r="S1186" s="2" t="s">
        <v>7442</v>
      </c>
      <c r="T1186" s="2" t="s">
        <v>40</v>
      </c>
      <c r="U1186" s="2">
        <v>0</v>
      </c>
      <c r="V1186" s="22">
        <v>0.78100000000000003</v>
      </c>
      <c r="W1186" s="22">
        <v>0.69399999999999995</v>
      </c>
      <c r="X1186" s="22">
        <v>0.65</v>
      </c>
      <c r="Y1186" s="102">
        <v>0.992488436503699</v>
      </c>
      <c r="Z1186" s="102">
        <v>0.96344894102117795</v>
      </c>
      <c r="AA1186" s="102">
        <v>0.93984597229167199</v>
      </c>
      <c r="AB1186" s="23">
        <v>1</v>
      </c>
      <c r="AC1186" s="23">
        <v>1</v>
      </c>
      <c r="AD1186" s="23">
        <v>1</v>
      </c>
    </row>
    <row r="1187" spans="1:30">
      <c r="A1187" s="2" t="s">
        <v>30</v>
      </c>
      <c r="B1187" s="2" t="s">
        <v>7443</v>
      </c>
      <c r="C1187" s="2" t="s">
        <v>7444</v>
      </c>
      <c r="D1187" s="2">
        <v>0</v>
      </c>
      <c r="E1187" s="2">
        <v>27.815999999999999</v>
      </c>
      <c r="F1187" s="2">
        <v>30</v>
      </c>
      <c r="G1187" s="2">
        <v>6</v>
      </c>
      <c r="H1187" s="2">
        <v>22</v>
      </c>
      <c r="I1187" s="2">
        <v>6</v>
      </c>
      <c r="J1187" s="2">
        <v>22.9</v>
      </c>
      <c r="K1187" s="2">
        <v>79.84</v>
      </c>
      <c r="L1187" s="2">
        <v>6</v>
      </c>
      <c r="M1187" s="2" t="s">
        <v>2930</v>
      </c>
      <c r="N1187" s="2" t="s">
        <v>141</v>
      </c>
      <c r="O1187" s="2" t="s">
        <v>40</v>
      </c>
      <c r="P1187" s="2" t="s">
        <v>2931</v>
      </c>
      <c r="Q1187" s="2" t="s">
        <v>7445</v>
      </c>
      <c r="R1187" s="2" t="s">
        <v>7446</v>
      </c>
      <c r="S1187" s="2" t="s">
        <v>7447</v>
      </c>
      <c r="T1187" s="2" t="s">
        <v>40</v>
      </c>
      <c r="U1187" s="2">
        <v>0</v>
      </c>
      <c r="V1187" s="22">
        <v>1.1910000000000001</v>
      </c>
      <c r="W1187" s="22">
        <v>1.169</v>
      </c>
      <c r="X1187" s="22">
        <v>1.359</v>
      </c>
      <c r="Y1187" s="102">
        <v>0.97610832124194402</v>
      </c>
      <c r="Z1187" s="102">
        <v>0.96507266496169197</v>
      </c>
      <c r="AA1187" s="102">
        <v>0.77357383368464305</v>
      </c>
      <c r="AB1187" s="23">
        <v>1</v>
      </c>
      <c r="AC1187" s="23">
        <v>1</v>
      </c>
      <c r="AD1187" s="23">
        <v>1</v>
      </c>
    </row>
    <row r="1188" spans="1:30">
      <c r="A1188" s="2" t="s">
        <v>30</v>
      </c>
      <c r="B1188" s="2" t="s">
        <v>7448</v>
      </c>
      <c r="C1188" s="2" t="s">
        <v>7449</v>
      </c>
      <c r="D1188" s="2">
        <v>0</v>
      </c>
      <c r="E1188" s="2">
        <v>27.812000000000001</v>
      </c>
      <c r="F1188" s="2">
        <v>32</v>
      </c>
      <c r="G1188" s="2">
        <v>7</v>
      </c>
      <c r="H1188" s="2">
        <v>17</v>
      </c>
      <c r="I1188" s="2">
        <v>7</v>
      </c>
      <c r="J1188" s="2">
        <v>39</v>
      </c>
      <c r="K1188" s="2">
        <v>68.680000000000007</v>
      </c>
      <c r="L1188" s="2">
        <v>7</v>
      </c>
      <c r="M1188" s="2" t="s">
        <v>33</v>
      </c>
      <c r="N1188" s="2" t="s">
        <v>86</v>
      </c>
      <c r="O1188" s="2" t="s">
        <v>158</v>
      </c>
      <c r="P1188" s="2" t="s">
        <v>7107</v>
      </c>
      <c r="Q1188" s="2" t="s">
        <v>7450</v>
      </c>
      <c r="R1188" s="2" t="s">
        <v>7451</v>
      </c>
      <c r="S1188" s="2" t="s">
        <v>7452</v>
      </c>
      <c r="T1188" s="2" t="s">
        <v>1251</v>
      </c>
      <c r="U1188" s="2">
        <v>0</v>
      </c>
      <c r="V1188" s="22">
        <v>0.92500000000000004</v>
      </c>
      <c r="W1188" s="22">
        <v>0.90400000000000003</v>
      </c>
      <c r="X1188" s="22">
        <v>0.84599999999999997</v>
      </c>
      <c r="Y1188" s="102">
        <v>0.99811300547551296</v>
      </c>
      <c r="Z1188" s="102">
        <v>0.99281213404844904</v>
      </c>
      <c r="AA1188" s="102">
        <v>0.97470628928453196</v>
      </c>
      <c r="AB1188" s="23">
        <v>1</v>
      </c>
      <c r="AC1188" s="23">
        <v>1</v>
      </c>
      <c r="AD1188" s="23">
        <v>1</v>
      </c>
    </row>
    <row r="1189" spans="1:30">
      <c r="A1189" s="2" t="s">
        <v>30</v>
      </c>
      <c r="B1189" s="2" t="s">
        <v>7453</v>
      </c>
      <c r="C1189" s="2" t="s">
        <v>7454</v>
      </c>
      <c r="D1189" s="2">
        <v>0</v>
      </c>
      <c r="E1189" s="2">
        <v>27.658000000000001</v>
      </c>
      <c r="F1189" s="2">
        <v>18</v>
      </c>
      <c r="G1189" s="2">
        <v>7</v>
      </c>
      <c r="H1189" s="2">
        <v>16</v>
      </c>
      <c r="I1189" s="2">
        <v>7</v>
      </c>
      <c r="J1189" s="2">
        <v>51.8</v>
      </c>
      <c r="K1189" s="2">
        <v>54.02</v>
      </c>
      <c r="L1189" s="2">
        <v>7</v>
      </c>
      <c r="M1189" s="2" t="s">
        <v>7455</v>
      </c>
      <c r="N1189" s="2" t="s">
        <v>40</v>
      </c>
      <c r="O1189" s="2" t="s">
        <v>511</v>
      </c>
      <c r="P1189" s="2" t="s">
        <v>7456</v>
      </c>
      <c r="Q1189" s="2" t="s">
        <v>7457</v>
      </c>
      <c r="R1189" s="2" t="s">
        <v>7458</v>
      </c>
      <c r="S1189" s="2" t="s">
        <v>7459</v>
      </c>
      <c r="T1189" s="2" t="s">
        <v>40</v>
      </c>
      <c r="U1189" s="2">
        <v>0</v>
      </c>
      <c r="V1189" s="22">
        <v>1.1850000000000001</v>
      </c>
      <c r="W1189" s="22">
        <v>0.997</v>
      </c>
      <c r="X1189" s="22">
        <v>0.98199999999999998</v>
      </c>
      <c r="Y1189" s="102">
        <v>0.99988931403252701</v>
      </c>
      <c r="Z1189" s="102">
        <v>0.99999999626289904</v>
      </c>
      <c r="AA1189" s="102">
        <v>0.99999995266068797</v>
      </c>
      <c r="AB1189" s="23">
        <v>1</v>
      </c>
      <c r="AC1189" s="23">
        <v>1</v>
      </c>
      <c r="AD1189" s="23">
        <v>1</v>
      </c>
    </row>
    <row r="1190" spans="1:30">
      <c r="A1190" s="2" t="s">
        <v>30</v>
      </c>
      <c r="B1190" s="2" t="s">
        <v>7460</v>
      </c>
      <c r="C1190" s="2" t="s">
        <v>7461</v>
      </c>
      <c r="D1190" s="2">
        <v>0</v>
      </c>
      <c r="E1190" s="2">
        <v>27.655999999999999</v>
      </c>
      <c r="F1190" s="2">
        <v>48</v>
      </c>
      <c r="G1190" s="2">
        <v>5</v>
      </c>
      <c r="H1190" s="2">
        <v>14</v>
      </c>
      <c r="I1190" s="2">
        <v>5</v>
      </c>
      <c r="J1190" s="2">
        <v>20.8</v>
      </c>
      <c r="K1190" s="2">
        <v>64.459999999999994</v>
      </c>
      <c r="L1190" s="2">
        <v>5</v>
      </c>
      <c r="M1190" s="2" t="s">
        <v>85</v>
      </c>
      <c r="N1190" s="2" t="s">
        <v>34</v>
      </c>
      <c r="O1190" s="2" t="s">
        <v>40</v>
      </c>
      <c r="P1190" s="2" t="s">
        <v>7462</v>
      </c>
      <c r="Q1190" s="2" t="s">
        <v>7463</v>
      </c>
      <c r="R1190" s="2" t="s">
        <v>7464</v>
      </c>
      <c r="S1190" s="2" t="s">
        <v>7465</v>
      </c>
      <c r="T1190" s="2" t="s">
        <v>40</v>
      </c>
      <c r="U1190" s="2">
        <v>0</v>
      </c>
      <c r="V1190" s="22">
        <v>1.1399999999999999</v>
      </c>
      <c r="W1190" s="22">
        <v>1.2509999999999999</v>
      </c>
      <c r="X1190" s="22">
        <v>1.2729999999999999</v>
      </c>
      <c r="Y1190" s="102">
        <v>0.99892109912650595</v>
      </c>
      <c r="Z1190" s="102">
        <v>0.98079074252050702</v>
      </c>
      <c r="AA1190" s="102">
        <v>0.96599826444905901</v>
      </c>
      <c r="AB1190" s="23">
        <v>1</v>
      </c>
      <c r="AC1190" s="23">
        <v>1</v>
      </c>
      <c r="AD1190" s="23">
        <v>1</v>
      </c>
    </row>
    <row r="1191" spans="1:30">
      <c r="A1191" s="2" t="s">
        <v>30</v>
      </c>
      <c r="B1191" s="2" t="s">
        <v>7466</v>
      </c>
      <c r="C1191" s="2" t="s">
        <v>7467</v>
      </c>
      <c r="D1191" s="2">
        <v>0</v>
      </c>
      <c r="E1191" s="2">
        <v>27.606999999999999</v>
      </c>
      <c r="F1191" s="2">
        <v>41</v>
      </c>
      <c r="G1191" s="2">
        <v>4</v>
      </c>
      <c r="H1191" s="2">
        <v>42</v>
      </c>
      <c r="I1191" s="2">
        <v>4</v>
      </c>
      <c r="J1191" s="2">
        <v>9.6999999999999993</v>
      </c>
      <c r="K1191" s="2">
        <v>133.86000000000001</v>
      </c>
      <c r="L1191" s="2">
        <v>4</v>
      </c>
      <c r="M1191" s="2" t="s">
        <v>95</v>
      </c>
      <c r="N1191" s="2" t="s">
        <v>991</v>
      </c>
      <c r="O1191" s="2" t="s">
        <v>7468</v>
      </c>
      <c r="P1191" s="2" t="s">
        <v>7469</v>
      </c>
      <c r="Q1191" s="2" t="s">
        <v>7470</v>
      </c>
      <c r="R1191" s="2" t="s">
        <v>7471</v>
      </c>
      <c r="S1191" s="2" t="s">
        <v>7472</v>
      </c>
      <c r="T1191" s="2" t="s">
        <v>102</v>
      </c>
      <c r="U1191" s="2">
        <v>0</v>
      </c>
      <c r="V1191" s="22">
        <v>0.90700000000000003</v>
      </c>
      <c r="W1191" s="22">
        <v>0.51500000000000001</v>
      </c>
      <c r="X1191" s="22">
        <v>0.41699999999999998</v>
      </c>
      <c r="Y1191" s="102">
        <v>0.99596353302561502</v>
      </c>
      <c r="Z1191" s="102">
        <v>5.90931422440076E-2</v>
      </c>
      <c r="AA1191" s="102">
        <v>1.12116606717806E-2</v>
      </c>
      <c r="AB1191" s="23">
        <v>1</v>
      </c>
      <c r="AC1191" s="23">
        <v>0.274275746071934</v>
      </c>
      <c r="AD1191" s="23">
        <v>5.8877235184950603E-2</v>
      </c>
    </row>
    <row r="1192" spans="1:30">
      <c r="A1192" s="2" t="s">
        <v>30</v>
      </c>
      <c r="B1192" s="2" t="s">
        <v>7473</v>
      </c>
      <c r="C1192" s="2" t="s">
        <v>7474</v>
      </c>
      <c r="D1192" s="2">
        <v>0</v>
      </c>
      <c r="E1192" s="2">
        <v>27.574999999999999</v>
      </c>
      <c r="F1192" s="2">
        <v>32</v>
      </c>
      <c r="G1192" s="2">
        <v>6</v>
      </c>
      <c r="H1192" s="2">
        <v>16</v>
      </c>
      <c r="I1192" s="2">
        <v>6</v>
      </c>
      <c r="J1192" s="2">
        <v>29.7</v>
      </c>
      <c r="K1192" s="2">
        <v>50.63</v>
      </c>
      <c r="L1192" s="2">
        <v>6</v>
      </c>
      <c r="M1192" s="2" t="s">
        <v>40</v>
      </c>
      <c r="N1192" s="2" t="s">
        <v>141</v>
      </c>
      <c r="O1192" s="2" t="s">
        <v>40</v>
      </c>
      <c r="P1192" s="2" t="s">
        <v>7475</v>
      </c>
      <c r="Q1192" s="2" t="s">
        <v>7476</v>
      </c>
      <c r="R1192" s="2" t="s">
        <v>7477</v>
      </c>
      <c r="S1192" s="2" t="s">
        <v>7478</v>
      </c>
      <c r="T1192" s="2" t="s">
        <v>40</v>
      </c>
      <c r="U1192" s="2">
        <v>0</v>
      </c>
      <c r="V1192" s="22">
        <v>1.2230000000000001</v>
      </c>
      <c r="W1192" s="22">
        <v>1.321</v>
      </c>
      <c r="X1192" s="22">
        <v>1.292</v>
      </c>
      <c r="Y1192" s="102">
        <v>0.99225496133056301</v>
      </c>
      <c r="Z1192" s="102">
        <v>0.96410365151046096</v>
      </c>
      <c r="AA1192" s="102">
        <v>0.97776427590066695</v>
      </c>
      <c r="AB1192" s="23">
        <v>1</v>
      </c>
      <c r="AC1192" s="23">
        <v>1</v>
      </c>
      <c r="AD1192" s="23">
        <v>1</v>
      </c>
    </row>
    <row r="1193" spans="1:30">
      <c r="A1193" s="2" t="s">
        <v>30</v>
      </c>
      <c r="B1193" s="2" t="s">
        <v>7479</v>
      </c>
      <c r="C1193" s="2" t="s">
        <v>7480</v>
      </c>
      <c r="D1193" s="2">
        <v>0</v>
      </c>
      <c r="E1193" s="2">
        <v>27.542999999999999</v>
      </c>
      <c r="F1193" s="2">
        <v>57</v>
      </c>
      <c r="G1193" s="2">
        <v>3</v>
      </c>
      <c r="H1193" s="2">
        <v>21</v>
      </c>
      <c r="I1193" s="2">
        <v>3</v>
      </c>
      <c r="J1193" s="2">
        <v>8.5</v>
      </c>
      <c r="K1193" s="2">
        <v>90.78</v>
      </c>
      <c r="L1193" s="2">
        <v>3</v>
      </c>
      <c r="M1193" s="2" t="s">
        <v>40</v>
      </c>
      <c r="N1193" s="2" t="s">
        <v>86</v>
      </c>
      <c r="O1193" s="2" t="s">
        <v>40</v>
      </c>
      <c r="P1193" s="2" t="s">
        <v>7481</v>
      </c>
      <c r="Q1193" s="2" t="s">
        <v>7482</v>
      </c>
      <c r="R1193" s="2" t="s">
        <v>7483</v>
      </c>
      <c r="S1193" s="2" t="s">
        <v>7484</v>
      </c>
      <c r="T1193" s="2" t="s">
        <v>40</v>
      </c>
      <c r="U1193" s="2">
        <v>0</v>
      </c>
      <c r="V1193" s="22">
        <v>1.1200000000000001</v>
      </c>
      <c r="W1193" s="22">
        <v>1.2330000000000001</v>
      </c>
      <c r="X1193" s="22">
        <v>0.78</v>
      </c>
      <c r="Y1193" s="102">
        <v>0.96917595924164102</v>
      </c>
      <c r="Z1193" s="102">
        <v>0.94394376272754599</v>
      </c>
      <c r="AA1193" s="102">
        <v>0.68715935794065797</v>
      </c>
      <c r="AB1193" s="23">
        <v>1</v>
      </c>
      <c r="AC1193" s="23">
        <v>1</v>
      </c>
      <c r="AD1193" s="23">
        <v>1</v>
      </c>
    </row>
    <row r="1194" spans="1:30">
      <c r="A1194" s="2" t="s">
        <v>30</v>
      </c>
      <c r="B1194" s="2" t="s">
        <v>7485</v>
      </c>
      <c r="C1194" s="2" t="s">
        <v>7486</v>
      </c>
      <c r="D1194" s="2">
        <v>0</v>
      </c>
      <c r="E1194" s="2">
        <v>27.491</v>
      </c>
      <c r="F1194" s="2">
        <v>18</v>
      </c>
      <c r="G1194" s="2">
        <v>6</v>
      </c>
      <c r="H1194" s="2">
        <v>18</v>
      </c>
      <c r="I1194" s="2">
        <v>6</v>
      </c>
      <c r="J1194" s="2">
        <v>43.2</v>
      </c>
      <c r="K1194" s="2">
        <v>57.2</v>
      </c>
      <c r="L1194" s="2">
        <v>6</v>
      </c>
      <c r="M1194" s="2" t="s">
        <v>132</v>
      </c>
      <c r="N1194" s="2" t="s">
        <v>40</v>
      </c>
      <c r="O1194" s="2" t="s">
        <v>151</v>
      </c>
      <c r="P1194" s="2" t="s">
        <v>7487</v>
      </c>
      <c r="Q1194" s="2" t="s">
        <v>7488</v>
      </c>
      <c r="R1194" s="2" t="s">
        <v>7489</v>
      </c>
      <c r="S1194" s="2" t="s">
        <v>7490</v>
      </c>
      <c r="T1194" s="2" t="s">
        <v>40</v>
      </c>
      <c r="U1194" s="2">
        <v>0</v>
      </c>
      <c r="V1194" s="22">
        <v>1.115</v>
      </c>
      <c r="W1194" s="22">
        <v>1.244</v>
      </c>
      <c r="X1194" s="22">
        <v>1.214</v>
      </c>
      <c r="Y1194" s="102">
        <v>0.99990076960949603</v>
      </c>
      <c r="Z1194" s="102">
        <v>0.99936868694950098</v>
      </c>
      <c r="AA1194" s="102">
        <v>0.99950238321275098</v>
      </c>
      <c r="AB1194" s="23">
        <v>1</v>
      </c>
      <c r="AC1194" s="23">
        <v>1</v>
      </c>
      <c r="AD1194" s="23">
        <v>1</v>
      </c>
    </row>
    <row r="1195" spans="1:30">
      <c r="A1195" s="2" t="s">
        <v>30</v>
      </c>
      <c r="B1195" s="2" t="s">
        <v>7491</v>
      </c>
      <c r="C1195" s="2" t="s">
        <v>7492</v>
      </c>
      <c r="D1195" s="2">
        <v>0</v>
      </c>
      <c r="E1195" s="2">
        <v>27.46</v>
      </c>
      <c r="F1195" s="2">
        <v>33</v>
      </c>
      <c r="G1195" s="2">
        <v>5</v>
      </c>
      <c r="H1195" s="2">
        <v>18</v>
      </c>
      <c r="I1195" s="2">
        <v>5</v>
      </c>
      <c r="J1195" s="2">
        <v>20.5</v>
      </c>
      <c r="K1195" s="2">
        <v>69.150000000000006</v>
      </c>
      <c r="L1195" s="2">
        <v>5</v>
      </c>
      <c r="M1195" s="2" t="s">
        <v>518</v>
      </c>
      <c r="N1195" s="2" t="s">
        <v>40</v>
      </c>
      <c r="O1195" s="2" t="s">
        <v>2518</v>
      </c>
      <c r="P1195" s="2" t="s">
        <v>7493</v>
      </c>
      <c r="Q1195" s="2" t="s">
        <v>7494</v>
      </c>
      <c r="R1195" s="2" t="s">
        <v>7495</v>
      </c>
      <c r="S1195" s="2" t="s">
        <v>7496</v>
      </c>
      <c r="T1195" s="2" t="s">
        <v>7497</v>
      </c>
      <c r="U1195" s="2">
        <v>0</v>
      </c>
      <c r="V1195" s="22">
        <v>1.137</v>
      </c>
      <c r="W1195" s="22">
        <v>1.266</v>
      </c>
      <c r="X1195" s="22">
        <v>1.2729999999999999</v>
      </c>
      <c r="Y1195" s="102">
        <v>0.99939055615660599</v>
      </c>
      <c r="Z1195" s="102">
        <v>0.98701264152076995</v>
      </c>
      <c r="AA1195" s="102">
        <v>0.98369467790725995</v>
      </c>
      <c r="AB1195" s="23">
        <v>1</v>
      </c>
      <c r="AC1195" s="23">
        <v>1</v>
      </c>
      <c r="AD1195" s="23">
        <v>1</v>
      </c>
    </row>
    <row r="1196" spans="1:30">
      <c r="A1196" s="2" t="s">
        <v>30</v>
      </c>
      <c r="B1196" s="2" t="s">
        <v>7498</v>
      </c>
      <c r="C1196" s="2" t="s">
        <v>7499</v>
      </c>
      <c r="D1196" s="2">
        <v>0</v>
      </c>
      <c r="E1196" s="2">
        <v>27.459</v>
      </c>
      <c r="F1196" s="2">
        <v>18</v>
      </c>
      <c r="G1196" s="2">
        <v>7</v>
      </c>
      <c r="H1196" s="2">
        <v>13</v>
      </c>
      <c r="I1196" s="2">
        <v>7</v>
      </c>
      <c r="J1196" s="2">
        <v>55.3</v>
      </c>
      <c r="K1196" s="2">
        <v>44.24</v>
      </c>
      <c r="L1196" s="2">
        <v>7</v>
      </c>
      <c r="M1196" s="2" t="s">
        <v>7500</v>
      </c>
      <c r="N1196" s="2" t="s">
        <v>7501</v>
      </c>
      <c r="O1196" s="2" t="s">
        <v>87</v>
      </c>
      <c r="P1196" s="2" t="s">
        <v>7502</v>
      </c>
      <c r="Q1196" s="2" t="s">
        <v>7503</v>
      </c>
      <c r="R1196" s="2" t="s">
        <v>7504</v>
      </c>
      <c r="S1196" s="2" t="s">
        <v>7505</v>
      </c>
      <c r="T1196" s="2" t="s">
        <v>40</v>
      </c>
      <c r="U1196" s="2">
        <v>0</v>
      </c>
      <c r="V1196" s="22">
        <v>0.73399999999999999</v>
      </c>
      <c r="W1196" s="22">
        <v>0.63700000000000001</v>
      </c>
      <c r="X1196" s="22">
        <v>0.58499999999999996</v>
      </c>
      <c r="Y1196" s="102">
        <v>0.98459292824992195</v>
      </c>
      <c r="Z1196" s="102">
        <v>0.92259498769029602</v>
      </c>
      <c r="AA1196" s="102">
        <v>0.88766623235905995</v>
      </c>
      <c r="AB1196" s="23">
        <v>1</v>
      </c>
      <c r="AC1196" s="23">
        <v>1</v>
      </c>
      <c r="AD1196" s="23">
        <v>1</v>
      </c>
    </row>
    <row r="1197" spans="1:30">
      <c r="A1197" s="2" t="s">
        <v>30</v>
      </c>
      <c r="B1197" s="2" t="s">
        <v>7506</v>
      </c>
      <c r="C1197" s="2" t="s">
        <v>7507</v>
      </c>
      <c r="D1197" s="2">
        <v>0</v>
      </c>
      <c r="E1197" s="2">
        <v>27.454000000000001</v>
      </c>
      <c r="F1197" s="2">
        <v>51</v>
      </c>
      <c r="G1197" s="2">
        <v>6</v>
      </c>
      <c r="H1197" s="2">
        <v>15</v>
      </c>
      <c r="I1197" s="2">
        <v>6</v>
      </c>
      <c r="J1197" s="2">
        <v>17.399999999999999</v>
      </c>
      <c r="K1197" s="2">
        <v>58.67</v>
      </c>
      <c r="L1197" s="2">
        <v>6</v>
      </c>
      <c r="M1197" s="2" t="s">
        <v>40</v>
      </c>
      <c r="N1197" s="2" t="s">
        <v>40</v>
      </c>
      <c r="O1197" s="2" t="s">
        <v>158</v>
      </c>
      <c r="P1197" s="2" t="s">
        <v>3468</v>
      </c>
      <c r="Q1197" s="2" t="s">
        <v>7508</v>
      </c>
      <c r="R1197" s="2" t="s">
        <v>7509</v>
      </c>
      <c r="S1197" s="2" t="s">
        <v>7510</v>
      </c>
      <c r="T1197" s="2" t="s">
        <v>40</v>
      </c>
      <c r="U1197" s="2">
        <v>0</v>
      </c>
      <c r="V1197" s="22">
        <v>1.036</v>
      </c>
      <c r="W1197" s="22">
        <v>1.115</v>
      </c>
      <c r="X1197" s="22">
        <v>1.1040000000000001</v>
      </c>
      <c r="Y1197" s="102">
        <v>0.99999996327778395</v>
      </c>
      <c r="Z1197" s="102">
        <v>0.99998024821840004</v>
      </c>
      <c r="AA1197" s="102">
        <v>0.99999550391804404</v>
      </c>
      <c r="AB1197" s="23">
        <v>1</v>
      </c>
      <c r="AC1197" s="23">
        <v>1</v>
      </c>
      <c r="AD1197" s="23">
        <v>1</v>
      </c>
    </row>
    <row r="1198" spans="1:30">
      <c r="A1198" s="2" t="s">
        <v>30</v>
      </c>
      <c r="B1198" s="2" t="s">
        <v>7511</v>
      </c>
      <c r="C1198" s="2" t="s">
        <v>7512</v>
      </c>
      <c r="D1198" s="2">
        <v>0</v>
      </c>
      <c r="E1198" s="2">
        <v>27.289000000000001</v>
      </c>
      <c r="F1198" s="2">
        <v>58</v>
      </c>
      <c r="G1198" s="2">
        <v>3</v>
      </c>
      <c r="H1198" s="2">
        <v>15</v>
      </c>
      <c r="I1198" s="2">
        <v>3</v>
      </c>
      <c r="J1198" s="2">
        <v>10</v>
      </c>
      <c r="K1198" s="2">
        <v>62.96</v>
      </c>
      <c r="L1198" s="2">
        <v>3</v>
      </c>
      <c r="M1198" s="2" t="s">
        <v>40</v>
      </c>
      <c r="N1198" s="2" t="s">
        <v>86</v>
      </c>
      <c r="O1198" s="2" t="s">
        <v>40</v>
      </c>
      <c r="P1198" s="2" t="s">
        <v>7513</v>
      </c>
      <c r="Q1198" s="2" t="s">
        <v>7514</v>
      </c>
      <c r="R1198" s="2" t="s">
        <v>7515</v>
      </c>
      <c r="S1198" s="2" t="s">
        <v>7516</v>
      </c>
      <c r="T1198" s="2" t="s">
        <v>40</v>
      </c>
      <c r="U1198" s="2">
        <v>0</v>
      </c>
      <c r="V1198" s="22">
        <v>0.93700000000000006</v>
      </c>
      <c r="W1198" s="22">
        <v>0.85099999999999998</v>
      </c>
      <c r="X1198" s="22">
        <v>0.79500000000000004</v>
      </c>
      <c r="Y1198" s="102" t="s">
        <v>40</v>
      </c>
      <c r="Z1198" s="102" t="s">
        <v>40</v>
      </c>
      <c r="AA1198" s="102" t="s">
        <v>40</v>
      </c>
      <c r="AB1198" s="23" t="s">
        <v>40</v>
      </c>
      <c r="AC1198" s="23" t="s">
        <v>40</v>
      </c>
      <c r="AD1198" s="23" t="s">
        <v>40</v>
      </c>
    </row>
    <row r="1199" spans="1:30">
      <c r="A1199" s="2" t="s">
        <v>30</v>
      </c>
      <c r="B1199" s="2" t="s">
        <v>7517</v>
      </c>
      <c r="C1199" s="2" t="s">
        <v>7518</v>
      </c>
      <c r="D1199" s="2">
        <v>0</v>
      </c>
      <c r="E1199" s="2">
        <v>27.242999999999999</v>
      </c>
      <c r="F1199" s="2">
        <v>22</v>
      </c>
      <c r="G1199" s="2">
        <v>6</v>
      </c>
      <c r="H1199" s="2">
        <v>16</v>
      </c>
      <c r="I1199" s="2">
        <v>6</v>
      </c>
      <c r="J1199" s="2">
        <v>37.1</v>
      </c>
      <c r="K1199" s="2">
        <v>64.209999999999994</v>
      </c>
      <c r="L1199" s="2">
        <v>6</v>
      </c>
      <c r="M1199" s="2" t="s">
        <v>33</v>
      </c>
      <c r="N1199" s="2" t="s">
        <v>40</v>
      </c>
      <c r="O1199" s="2" t="s">
        <v>158</v>
      </c>
      <c r="P1199" s="2" t="s">
        <v>7519</v>
      </c>
      <c r="Q1199" s="2" t="s">
        <v>7520</v>
      </c>
      <c r="R1199" s="2" t="s">
        <v>40</v>
      </c>
      <c r="S1199" s="2" t="s">
        <v>7521</v>
      </c>
      <c r="T1199" s="2" t="s">
        <v>40</v>
      </c>
      <c r="U1199" s="2">
        <v>0</v>
      </c>
      <c r="V1199" s="22">
        <v>1.1339999999999999</v>
      </c>
      <c r="W1199" s="22">
        <v>1.167</v>
      </c>
      <c r="X1199" s="22">
        <v>1.2010000000000001</v>
      </c>
      <c r="Y1199" s="102">
        <v>0.95373600798009395</v>
      </c>
      <c r="Z1199" s="102">
        <v>0.89354128408831002</v>
      </c>
      <c r="AA1199" s="102">
        <v>0.75946081216088701</v>
      </c>
      <c r="AB1199" s="23">
        <v>1</v>
      </c>
      <c r="AC1199" s="23">
        <v>1</v>
      </c>
      <c r="AD1199" s="23">
        <v>1</v>
      </c>
    </row>
    <row r="1200" spans="1:30">
      <c r="A1200" s="2" t="s">
        <v>30</v>
      </c>
      <c r="B1200" s="2" t="s">
        <v>7522</v>
      </c>
      <c r="C1200" s="2" t="s">
        <v>7523</v>
      </c>
      <c r="D1200" s="2">
        <v>0</v>
      </c>
      <c r="E1200" s="2">
        <v>27.216000000000001</v>
      </c>
      <c r="F1200" s="2">
        <v>62</v>
      </c>
      <c r="G1200" s="2">
        <v>6</v>
      </c>
      <c r="H1200" s="2">
        <v>22</v>
      </c>
      <c r="I1200" s="2">
        <v>6</v>
      </c>
      <c r="J1200" s="2">
        <v>15.5</v>
      </c>
      <c r="K1200" s="2">
        <v>81.73</v>
      </c>
      <c r="L1200" s="2">
        <v>6</v>
      </c>
      <c r="M1200" s="2" t="s">
        <v>3017</v>
      </c>
      <c r="N1200" s="2" t="s">
        <v>34</v>
      </c>
      <c r="O1200" s="2" t="s">
        <v>1716</v>
      </c>
      <c r="P1200" s="2" t="s">
        <v>7524</v>
      </c>
      <c r="Q1200" s="2" t="s">
        <v>7525</v>
      </c>
      <c r="R1200" s="2" t="s">
        <v>7526</v>
      </c>
      <c r="S1200" s="2" t="s">
        <v>7527</v>
      </c>
      <c r="T1200" s="2" t="s">
        <v>40</v>
      </c>
      <c r="U1200" s="2">
        <v>0</v>
      </c>
      <c r="V1200" s="22">
        <v>0.97199999999999998</v>
      </c>
      <c r="W1200" s="22">
        <v>0.79400000000000004</v>
      </c>
      <c r="X1200" s="22">
        <v>0.77200000000000002</v>
      </c>
      <c r="Y1200" s="102">
        <v>0.99997199070335596</v>
      </c>
      <c r="Z1200" s="102">
        <v>0.61536398146089799</v>
      </c>
      <c r="AA1200" s="102">
        <v>0.529290159711024</v>
      </c>
      <c r="AB1200" s="23">
        <v>1</v>
      </c>
      <c r="AC1200" s="23">
        <v>1</v>
      </c>
      <c r="AD1200" s="23">
        <v>1</v>
      </c>
    </row>
    <row r="1201" spans="1:30">
      <c r="A1201" s="2" t="s">
        <v>30</v>
      </c>
      <c r="B1201" s="2" t="s">
        <v>7528</v>
      </c>
      <c r="C1201" s="2" t="s">
        <v>7529</v>
      </c>
      <c r="D1201" s="2">
        <v>0</v>
      </c>
      <c r="E1201" s="2">
        <v>27.106000000000002</v>
      </c>
      <c r="F1201" s="2">
        <v>40</v>
      </c>
      <c r="G1201" s="2">
        <v>7</v>
      </c>
      <c r="H1201" s="2">
        <v>18</v>
      </c>
      <c r="I1201" s="2">
        <v>7</v>
      </c>
      <c r="J1201" s="2">
        <v>30.2</v>
      </c>
      <c r="K1201" s="2">
        <v>65.5</v>
      </c>
      <c r="L1201" s="2">
        <v>7</v>
      </c>
      <c r="M1201" s="2" t="s">
        <v>33</v>
      </c>
      <c r="N1201" s="2" t="s">
        <v>40</v>
      </c>
      <c r="O1201" s="2" t="s">
        <v>511</v>
      </c>
      <c r="P1201" s="2" t="s">
        <v>3920</v>
      </c>
      <c r="Q1201" s="2" t="s">
        <v>7530</v>
      </c>
      <c r="R1201" s="2" t="s">
        <v>7531</v>
      </c>
      <c r="S1201" s="2" t="s">
        <v>7532</v>
      </c>
      <c r="T1201" s="2" t="s">
        <v>40</v>
      </c>
      <c r="U1201" s="2">
        <v>0</v>
      </c>
      <c r="V1201" s="22">
        <v>1.1479999999999999</v>
      </c>
      <c r="W1201" s="22">
        <v>1.194</v>
      </c>
      <c r="X1201" s="22">
        <v>1.2270000000000001</v>
      </c>
      <c r="Y1201" s="102">
        <v>0.99996634027368603</v>
      </c>
      <c r="Z1201" s="102">
        <v>0.999428155681504</v>
      </c>
      <c r="AA1201" s="102">
        <v>0.99897445584191302</v>
      </c>
      <c r="AB1201" s="23">
        <v>1</v>
      </c>
      <c r="AC1201" s="23">
        <v>1</v>
      </c>
      <c r="AD1201" s="23">
        <v>1</v>
      </c>
    </row>
    <row r="1202" spans="1:30">
      <c r="A1202" s="2" t="s">
        <v>30</v>
      </c>
      <c r="B1202" s="2" t="s">
        <v>7533</v>
      </c>
      <c r="C1202" s="2" t="s">
        <v>7534</v>
      </c>
      <c r="D1202" s="2">
        <v>0</v>
      </c>
      <c r="E1202" s="2">
        <v>27.074000000000002</v>
      </c>
      <c r="F1202" s="2">
        <v>16</v>
      </c>
      <c r="G1202" s="2">
        <v>8</v>
      </c>
      <c r="H1202" s="2">
        <v>19</v>
      </c>
      <c r="I1202" s="2">
        <v>7</v>
      </c>
      <c r="J1202" s="2">
        <v>67</v>
      </c>
      <c r="K1202" s="2">
        <v>63.53</v>
      </c>
      <c r="L1202" s="2">
        <v>8</v>
      </c>
      <c r="M1202" s="2" t="s">
        <v>235</v>
      </c>
      <c r="N1202" s="2" t="s">
        <v>141</v>
      </c>
      <c r="O1202" s="2" t="s">
        <v>1670</v>
      </c>
      <c r="P1202" s="2" t="s">
        <v>7535</v>
      </c>
      <c r="Q1202" s="2" t="s">
        <v>7536</v>
      </c>
      <c r="R1202" s="2" t="s">
        <v>7537</v>
      </c>
      <c r="S1202" s="2" t="s">
        <v>7538</v>
      </c>
      <c r="T1202" s="2" t="s">
        <v>2385</v>
      </c>
      <c r="U1202" s="2">
        <v>1</v>
      </c>
      <c r="V1202" s="22">
        <v>0.93500000000000005</v>
      </c>
      <c r="W1202" s="22">
        <v>1</v>
      </c>
      <c r="X1202" s="22">
        <v>1.081</v>
      </c>
      <c r="Y1202" s="102">
        <v>0.99703318224467297</v>
      </c>
      <c r="Z1202" s="102">
        <v>0.99999996260257595</v>
      </c>
      <c r="AA1202" s="102">
        <v>0.98253706167507904</v>
      </c>
      <c r="AB1202" s="23">
        <v>1</v>
      </c>
      <c r="AC1202" s="23">
        <v>1</v>
      </c>
      <c r="AD1202" s="23">
        <v>1</v>
      </c>
    </row>
    <row r="1203" spans="1:30">
      <c r="A1203" s="2" t="s">
        <v>30</v>
      </c>
      <c r="B1203" s="2" t="s">
        <v>7539</v>
      </c>
      <c r="C1203" s="2" t="s">
        <v>7540</v>
      </c>
      <c r="D1203" s="2">
        <v>0</v>
      </c>
      <c r="E1203" s="2">
        <v>27.06</v>
      </c>
      <c r="F1203" s="2">
        <v>30</v>
      </c>
      <c r="G1203" s="2">
        <v>5</v>
      </c>
      <c r="H1203" s="2">
        <v>7</v>
      </c>
      <c r="I1203" s="2">
        <v>5</v>
      </c>
      <c r="J1203" s="2">
        <v>38.799999999999997</v>
      </c>
      <c r="K1203" s="2">
        <v>39.51</v>
      </c>
      <c r="L1203" s="2">
        <v>5</v>
      </c>
      <c r="M1203" s="2" t="s">
        <v>53</v>
      </c>
      <c r="N1203" s="2" t="s">
        <v>40</v>
      </c>
      <c r="O1203" s="2" t="s">
        <v>158</v>
      </c>
      <c r="P1203" s="2" t="s">
        <v>5976</v>
      </c>
      <c r="Q1203" s="2" t="s">
        <v>7541</v>
      </c>
      <c r="R1203" s="2" t="s">
        <v>7542</v>
      </c>
      <c r="S1203" s="2" t="s">
        <v>7543</v>
      </c>
      <c r="T1203" s="2" t="s">
        <v>40</v>
      </c>
      <c r="U1203" s="2">
        <v>0</v>
      </c>
      <c r="V1203" s="22">
        <v>0.66800000000000004</v>
      </c>
      <c r="W1203" s="22">
        <v>0.63500000000000001</v>
      </c>
      <c r="X1203" s="22">
        <v>0.56100000000000005</v>
      </c>
      <c r="Y1203" s="102">
        <v>0.18799010609526301</v>
      </c>
      <c r="Z1203" s="102">
        <v>0.12751080640100201</v>
      </c>
      <c r="AA1203" s="102">
        <v>4.9781630869257097E-2</v>
      </c>
      <c r="AB1203" s="23">
        <v>0.84687699755660195</v>
      </c>
      <c r="AC1203" s="23">
        <v>0.50292888876618402</v>
      </c>
      <c r="AD1203" s="23">
        <v>0.20701049216673001</v>
      </c>
    </row>
    <row r="1204" spans="1:30">
      <c r="A1204" s="2" t="s">
        <v>30</v>
      </c>
      <c r="B1204" s="2" t="s">
        <v>7544</v>
      </c>
      <c r="C1204" s="2" t="s">
        <v>7545</v>
      </c>
      <c r="D1204" s="2">
        <v>0</v>
      </c>
      <c r="E1204" s="2">
        <v>26.957999999999998</v>
      </c>
      <c r="F1204" s="2">
        <v>29</v>
      </c>
      <c r="G1204" s="2">
        <v>7</v>
      </c>
      <c r="H1204" s="2">
        <v>18</v>
      </c>
      <c r="I1204" s="2">
        <v>7</v>
      </c>
      <c r="J1204" s="2">
        <v>35.200000000000003</v>
      </c>
      <c r="K1204" s="2">
        <v>51.93</v>
      </c>
      <c r="L1204" s="2">
        <v>7</v>
      </c>
      <c r="M1204" s="2" t="s">
        <v>33</v>
      </c>
      <c r="N1204" s="2" t="s">
        <v>40</v>
      </c>
      <c r="O1204" s="2" t="s">
        <v>511</v>
      </c>
      <c r="P1204" s="2" t="s">
        <v>4405</v>
      </c>
      <c r="Q1204" s="2" t="s">
        <v>7546</v>
      </c>
      <c r="R1204" s="2" t="s">
        <v>7547</v>
      </c>
      <c r="S1204" s="2" t="s">
        <v>7548</v>
      </c>
      <c r="T1204" s="2" t="s">
        <v>1251</v>
      </c>
      <c r="U1204" s="2">
        <v>0</v>
      </c>
      <c r="V1204" s="22">
        <v>0.86399999999999999</v>
      </c>
      <c r="W1204" s="22">
        <v>0.73599999999999999</v>
      </c>
      <c r="X1204" s="22">
        <v>0.71899999999999997</v>
      </c>
      <c r="Y1204" s="102">
        <v>0.77928706017215699</v>
      </c>
      <c r="Z1204" s="102">
        <v>0.15999092433828299</v>
      </c>
      <c r="AA1204" s="102">
        <v>0.105074042759537</v>
      </c>
      <c r="AB1204" s="23">
        <v>1</v>
      </c>
      <c r="AC1204" s="23">
        <v>0.58578350385211997</v>
      </c>
      <c r="AD1204" s="23">
        <v>0.37068347522462503</v>
      </c>
    </row>
    <row r="1205" spans="1:30">
      <c r="A1205" s="2" t="s">
        <v>30</v>
      </c>
      <c r="B1205" s="2" t="s">
        <v>7549</v>
      </c>
      <c r="C1205" s="2" t="s">
        <v>7550</v>
      </c>
      <c r="D1205" s="2">
        <v>0</v>
      </c>
      <c r="E1205" s="2">
        <v>26.898</v>
      </c>
      <c r="F1205" s="2">
        <v>35</v>
      </c>
      <c r="G1205" s="2">
        <v>5</v>
      </c>
      <c r="H1205" s="2">
        <v>19</v>
      </c>
      <c r="I1205" s="2">
        <v>5</v>
      </c>
      <c r="J1205" s="2">
        <v>21.2</v>
      </c>
      <c r="K1205" s="2">
        <v>63.7</v>
      </c>
      <c r="L1205" s="2">
        <v>5</v>
      </c>
      <c r="M1205" s="2" t="s">
        <v>40</v>
      </c>
      <c r="N1205" s="2" t="s">
        <v>86</v>
      </c>
      <c r="O1205" s="2" t="s">
        <v>40</v>
      </c>
      <c r="P1205" s="2" t="s">
        <v>7551</v>
      </c>
      <c r="Q1205" s="2" t="s">
        <v>7552</v>
      </c>
      <c r="R1205" s="2" t="s">
        <v>7553</v>
      </c>
      <c r="S1205" s="2" t="s">
        <v>7554</v>
      </c>
      <c r="T1205" s="2" t="s">
        <v>40</v>
      </c>
      <c r="U1205" s="2">
        <v>0</v>
      </c>
      <c r="V1205" s="22">
        <v>1.1020000000000001</v>
      </c>
      <c r="W1205" s="22">
        <v>1.1759999999999999</v>
      </c>
      <c r="X1205" s="22">
        <v>1.262</v>
      </c>
      <c r="Y1205" s="102">
        <v>0.93262773513197195</v>
      </c>
      <c r="Z1205" s="102">
        <v>0.429019122846442</v>
      </c>
      <c r="AA1205" s="102">
        <v>0.15950635403272601</v>
      </c>
      <c r="AB1205" s="23">
        <v>1</v>
      </c>
      <c r="AC1205" s="23">
        <v>1</v>
      </c>
      <c r="AD1205" s="23">
        <v>0.52445917479812099</v>
      </c>
    </row>
    <row r="1206" spans="1:30">
      <c r="A1206" s="2" t="s">
        <v>30</v>
      </c>
      <c r="B1206" s="2" t="s">
        <v>7555</v>
      </c>
      <c r="C1206" s="2" t="s">
        <v>7556</v>
      </c>
      <c r="D1206" s="2">
        <v>0</v>
      </c>
      <c r="E1206" s="2">
        <v>26.843</v>
      </c>
      <c r="F1206" s="2">
        <v>15</v>
      </c>
      <c r="G1206" s="2">
        <v>8</v>
      </c>
      <c r="H1206" s="2">
        <v>13</v>
      </c>
      <c r="I1206" s="2">
        <v>8</v>
      </c>
      <c r="J1206" s="2">
        <v>86.7</v>
      </c>
      <c r="K1206" s="2">
        <v>43.85</v>
      </c>
      <c r="L1206" s="2">
        <v>8</v>
      </c>
      <c r="M1206" s="2" t="s">
        <v>33</v>
      </c>
      <c r="N1206" s="2" t="s">
        <v>141</v>
      </c>
      <c r="O1206" s="2" t="s">
        <v>77</v>
      </c>
      <c r="P1206" s="2" t="s">
        <v>7557</v>
      </c>
      <c r="Q1206" s="2" t="s">
        <v>7558</v>
      </c>
      <c r="R1206" s="2" t="s">
        <v>7559</v>
      </c>
      <c r="S1206" s="2" t="s">
        <v>7560</v>
      </c>
      <c r="T1206" s="2" t="s">
        <v>7561</v>
      </c>
      <c r="U1206" s="2">
        <v>0</v>
      </c>
      <c r="V1206" s="22">
        <v>0.69799999999999995</v>
      </c>
      <c r="W1206" s="22">
        <v>0.71199999999999997</v>
      </c>
      <c r="X1206" s="22">
        <v>0.69399999999999995</v>
      </c>
      <c r="Y1206" s="102">
        <v>0.51405140680613803</v>
      </c>
      <c r="Z1206" s="102">
        <v>0.58577710715530795</v>
      </c>
      <c r="AA1206" s="102">
        <v>0.60856563165726196</v>
      </c>
      <c r="AB1206" s="23">
        <v>1</v>
      </c>
      <c r="AC1206" s="23">
        <v>1</v>
      </c>
      <c r="AD1206" s="23">
        <v>1</v>
      </c>
    </row>
    <row r="1207" spans="1:30">
      <c r="A1207" s="2" t="s">
        <v>30</v>
      </c>
      <c r="B1207" s="2" t="s">
        <v>7562</v>
      </c>
      <c r="C1207" s="2" t="s">
        <v>7563</v>
      </c>
      <c r="D1207" s="2">
        <v>0</v>
      </c>
      <c r="E1207" s="2">
        <v>26.786999999999999</v>
      </c>
      <c r="F1207" s="2">
        <v>75</v>
      </c>
      <c r="G1207" s="2">
        <v>7</v>
      </c>
      <c r="H1207" s="2">
        <v>22</v>
      </c>
      <c r="I1207" s="2">
        <v>7</v>
      </c>
      <c r="J1207" s="2">
        <v>10.8</v>
      </c>
      <c r="K1207" s="2">
        <v>66.930000000000007</v>
      </c>
      <c r="L1207" s="2">
        <v>7</v>
      </c>
      <c r="M1207" s="2" t="s">
        <v>40</v>
      </c>
      <c r="N1207" s="2" t="s">
        <v>40</v>
      </c>
      <c r="O1207" s="2" t="s">
        <v>40</v>
      </c>
      <c r="P1207" s="2" t="s">
        <v>7564</v>
      </c>
      <c r="Q1207" s="2" t="s">
        <v>7565</v>
      </c>
      <c r="R1207" s="2" t="s">
        <v>7566</v>
      </c>
      <c r="S1207" s="2" t="s">
        <v>7567</v>
      </c>
      <c r="T1207" s="2" t="s">
        <v>40</v>
      </c>
      <c r="U1207" s="2">
        <v>0</v>
      </c>
      <c r="V1207" s="22">
        <v>1.002</v>
      </c>
      <c r="W1207" s="22">
        <v>0.98799999999999999</v>
      </c>
      <c r="X1207" s="22">
        <v>0.97399999999999998</v>
      </c>
      <c r="Y1207" s="102">
        <v>0.99999988194005995</v>
      </c>
      <c r="Z1207" s="102">
        <v>0.99999972897040501</v>
      </c>
      <c r="AA1207" s="102">
        <v>0.999999936653164</v>
      </c>
      <c r="AB1207" s="23">
        <v>1</v>
      </c>
      <c r="AC1207" s="23">
        <v>1</v>
      </c>
      <c r="AD1207" s="23">
        <v>1</v>
      </c>
    </row>
    <row r="1208" spans="1:30">
      <c r="A1208" s="2" t="s">
        <v>30</v>
      </c>
      <c r="B1208" s="2" t="s">
        <v>7568</v>
      </c>
      <c r="C1208" s="2" t="s">
        <v>7569</v>
      </c>
      <c r="D1208" s="2">
        <v>0</v>
      </c>
      <c r="E1208" s="2">
        <v>26.766999999999999</v>
      </c>
      <c r="F1208" s="2">
        <v>31</v>
      </c>
      <c r="G1208" s="2">
        <v>5</v>
      </c>
      <c r="H1208" s="2">
        <v>19</v>
      </c>
      <c r="I1208" s="2">
        <v>5</v>
      </c>
      <c r="J1208" s="2">
        <v>18.7</v>
      </c>
      <c r="K1208" s="2">
        <v>69.62</v>
      </c>
      <c r="L1208" s="2">
        <v>5</v>
      </c>
      <c r="M1208" s="2" t="s">
        <v>33</v>
      </c>
      <c r="N1208" s="2" t="s">
        <v>86</v>
      </c>
      <c r="O1208" s="2" t="s">
        <v>1583</v>
      </c>
      <c r="P1208" s="2" t="s">
        <v>6705</v>
      </c>
      <c r="Q1208" s="2" t="s">
        <v>7570</v>
      </c>
      <c r="R1208" s="2" t="s">
        <v>7571</v>
      </c>
      <c r="S1208" s="2" t="s">
        <v>7572</v>
      </c>
      <c r="T1208" s="2" t="s">
        <v>40</v>
      </c>
      <c r="U1208" s="2">
        <v>0</v>
      </c>
      <c r="V1208" s="22">
        <v>0.57399999999999995</v>
      </c>
      <c r="W1208" s="22">
        <v>0.53400000000000003</v>
      </c>
      <c r="X1208" s="22">
        <v>0.53400000000000003</v>
      </c>
      <c r="Y1208" s="102">
        <v>3.2231991022513302E-3</v>
      </c>
      <c r="Z1208" s="102">
        <v>1.21268180136924E-3</v>
      </c>
      <c r="AA1208" s="102">
        <v>6.1804235860107902E-4</v>
      </c>
      <c r="AB1208" s="23">
        <v>3.3470282203039201E-2</v>
      </c>
      <c r="AC1208" s="23">
        <v>1.1430303338034201E-2</v>
      </c>
      <c r="AD1208" s="23">
        <v>4.9822888381964104E-3</v>
      </c>
    </row>
    <row r="1209" spans="1:30">
      <c r="A1209" s="2" t="s">
        <v>30</v>
      </c>
      <c r="B1209" s="2" t="s">
        <v>7573</v>
      </c>
      <c r="C1209" s="2" t="s">
        <v>7574</v>
      </c>
      <c r="D1209" s="2">
        <v>0</v>
      </c>
      <c r="E1209" s="2">
        <v>26.75</v>
      </c>
      <c r="F1209" s="2">
        <v>47</v>
      </c>
      <c r="G1209" s="2">
        <v>4</v>
      </c>
      <c r="H1209" s="2">
        <v>26</v>
      </c>
      <c r="I1209" s="2">
        <v>4</v>
      </c>
      <c r="J1209" s="2">
        <v>11.3</v>
      </c>
      <c r="K1209" s="2">
        <v>88.48</v>
      </c>
      <c r="L1209" s="2">
        <v>4</v>
      </c>
      <c r="M1209" s="2" t="s">
        <v>33</v>
      </c>
      <c r="N1209" s="2" t="s">
        <v>86</v>
      </c>
      <c r="O1209" s="2" t="s">
        <v>151</v>
      </c>
      <c r="P1209" s="2" t="s">
        <v>7575</v>
      </c>
      <c r="Q1209" s="2" t="s">
        <v>7576</v>
      </c>
      <c r="R1209" s="2" t="s">
        <v>7577</v>
      </c>
      <c r="S1209" s="2" t="s">
        <v>7578</v>
      </c>
      <c r="T1209" s="2" t="s">
        <v>40</v>
      </c>
      <c r="U1209" s="2">
        <v>0</v>
      </c>
      <c r="V1209" s="22">
        <v>1.167</v>
      </c>
      <c r="W1209" s="22">
        <v>1.127</v>
      </c>
      <c r="X1209" s="22">
        <v>1.2250000000000001</v>
      </c>
      <c r="Y1209" s="102">
        <v>0.99464433312299905</v>
      </c>
      <c r="Z1209" s="102">
        <v>0.99913457042905796</v>
      </c>
      <c r="AA1209" s="102">
        <v>0.99431330632164605</v>
      </c>
      <c r="AB1209" s="23">
        <v>1</v>
      </c>
      <c r="AC1209" s="23">
        <v>1</v>
      </c>
      <c r="AD1209" s="23">
        <v>1</v>
      </c>
    </row>
    <row r="1210" spans="1:30">
      <c r="A1210" s="2" t="s">
        <v>30</v>
      </c>
      <c r="B1210" s="2" t="s">
        <v>7579</v>
      </c>
      <c r="C1210" s="2" t="s">
        <v>7580</v>
      </c>
      <c r="D1210" s="2">
        <v>0</v>
      </c>
      <c r="E1210" s="2">
        <v>26.623000000000001</v>
      </c>
      <c r="F1210" s="2">
        <v>32</v>
      </c>
      <c r="G1210" s="2">
        <v>6</v>
      </c>
      <c r="H1210" s="2">
        <v>13</v>
      </c>
      <c r="I1210" s="2">
        <v>6</v>
      </c>
      <c r="J1210" s="2">
        <v>23.2</v>
      </c>
      <c r="K1210" s="2">
        <v>50.84</v>
      </c>
      <c r="L1210" s="2">
        <v>6</v>
      </c>
      <c r="M1210" s="2" t="s">
        <v>33</v>
      </c>
      <c r="N1210" s="2" t="s">
        <v>314</v>
      </c>
      <c r="O1210" s="2" t="s">
        <v>158</v>
      </c>
      <c r="P1210" s="2" t="s">
        <v>7581</v>
      </c>
      <c r="Q1210" s="2" t="s">
        <v>7582</v>
      </c>
      <c r="R1210" s="2" t="s">
        <v>7583</v>
      </c>
      <c r="S1210" s="2" t="s">
        <v>7584</v>
      </c>
      <c r="T1210" s="2" t="s">
        <v>40</v>
      </c>
      <c r="U1210" s="2">
        <v>0</v>
      </c>
      <c r="V1210" s="22">
        <v>1.5669999999999999</v>
      </c>
      <c r="W1210" s="22">
        <v>1.544</v>
      </c>
      <c r="X1210" s="22">
        <v>1.4470000000000001</v>
      </c>
      <c r="Y1210" s="102">
        <v>0.743085297887498</v>
      </c>
      <c r="Z1210" s="102">
        <v>0.83240311765362596</v>
      </c>
      <c r="AA1210" s="102">
        <v>0.87112385932819403</v>
      </c>
      <c r="AB1210" s="23">
        <v>1</v>
      </c>
      <c r="AC1210" s="23">
        <v>1</v>
      </c>
      <c r="AD1210" s="23">
        <v>1</v>
      </c>
    </row>
    <row r="1211" spans="1:30">
      <c r="A1211" s="2" t="s">
        <v>30</v>
      </c>
      <c r="B1211" s="2" t="s">
        <v>7585</v>
      </c>
      <c r="C1211" s="2" t="s">
        <v>7586</v>
      </c>
      <c r="D1211" s="2">
        <v>0</v>
      </c>
      <c r="E1211" s="2">
        <v>26.53</v>
      </c>
      <c r="F1211" s="2">
        <v>20</v>
      </c>
      <c r="G1211" s="2">
        <v>6</v>
      </c>
      <c r="H1211" s="2">
        <v>19</v>
      </c>
      <c r="I1211" s="2">
        <v>6</v>
      </c>
      <c r="J1211" s="2">
        <v>40.9</v>
      </c>
      <c r="K1211" s="2">
        <v>76.489999999999995</v>
      </c>
      <c r="L1211" s="2">
        <v>6</v>
      </c>
      <c r="M1211" s="2" t="s">
        <v>33</v>
      </c>
      <c r="N1211" s="2" t="s">
        <v>314</v>
      </c>
      <c r="O1211" s="2" t="s">
        <v>158</v>
      </c>
      <c r="P1211" s="2" t="s">
        <v>7125</v>
      </c>
      <c r="Q1211" s="2" t="s">
        <v>7587</v>
      </c>
      <c r="R1211" s="2" t="s">
        <v>7588</v>
      </c>
      <c r="S1211" s="2" t="s">
        <v>7589</v>
      </c>
      <c r="T1211" s="2" t="s">
        <v>7590</v>
      </c>
      <c r="U1211" s="2">
        <v>0</v>
      </c>
      <c r="V1211" s="22">
        <v>1.1970000000000001</v>
      </c>
      <c r="W1211" s="22">
        <v>1.2170000000000001</v>
      </c>
      <c r="X1211" s="22">
        <v>1.39</v>
      </c>
      <c r="Y1211" s="102">
        <v>0.99737997237887199</v>
      </c>
      <c r="Z1211" s="102">
        <v>0.99621908962059103</v>
      </c>
      <c r="AA1211" s="102">
        <v>0.96959741124905596</v>
      </c>
      <c r="AB1211" s="23">
        <v>1</v>
      </c>
      <c r="AC1211" s="23">
        <v>1</v>
      </c>
      <c r="AD1211" s="23">
        <v>1</v>
      </c>
    </row>
    <row r="1212" spans="1:30">
      <c r="A1212" s="2" t="s">
        <v>30</v>
      </c>
      <c r="B1212" s="2" t="s">
        <v>7591</v>
      </c>
      <c r="C1212" s="2" t="s">
        <v>7592</v>
      </c>
      <c r="D1212" s="2">
        <v>0</v>
      </c>
      <c r="E1212" s="2">
        <v>26.506</v>
      </c>
      <c r="F1212" s="2">
        <v>62</v>
      </c>
      <c r="G1212" s="2">
        <v>5</v>
      </c>
      <c r="H1212" s="2">
        <v>32</v>
      </c>
      <c r="I1212" s="2">
        <v>5</v>
      </c>
      <c r="J1212" s="2">
        <v>12.6</v>
      </c>
      <c r="K1212" s="2">
        <v>124.89</v>
      </c>
      <c r="L1212" s="2">
        <v>5</v>
      </c>
      <c r="M1212" s="2" t="s">
        <v>2638</v>
      </c>
      <c r="N1212" s="2" t="s">
        <v>34</v>
      </c>
      <c r="O1212" s="2" t="s">
        <v>937</v>
      </c>
      <c r="P1212" s="2" t="s">
        <v>7593</v>
      </c>
      <c r="Q1212" s="2" t="s">
        <v>7594</v>
      </c>
      <c r="R1212" s="2" t="s">
        <v>7595</v>
      </c>
      <c r="S1212" s="2" t="s">
        <v>7596</v>
      </c>
      <c r="T1212" s="2" t="s">
        <v>40</v>
      </c>
      <c r="U1212" s="2">
        <v>0</v>
      </c>
      <c r="V1212" s="22">
        <v>1.1259999999999999</v>
      </c>
      <c r="W1212" s="22">
        <v>1.1990000000000001</v>
      </c>
      <c r="X1212" s="22">
        <v>1.206</v>
      </c>
      <c r="Y1212" s="102">
        <v>0.97878105554973205</v>
      </c>
      <c r="Z1212" s="102">
        <v>0.94120758383564296</v>
      </c>
      <c r="AA1212" s="102">
        <v>0.92406239376139798</v>
      </c>
      <c r="AB1212" s="23">
        <v>1</v>
      </c>
      <c r="AC1212" s="23">
        <v>1</v>
      </c>
      <c r="AD1212" s="23">
        <v>1</v>
      </c>
    </row>
    <row r="1213" spans="1:30">
      <c r="A1213" s="2" t="s">
        <v>30</v>
      </c>
      <c r="B1213" s="2" t="s">
        <v>7597</v>
      </c>
      <c r="C1213" s="2" t="s">
        <v>7598</v>
      </c>
      <c r="D1213" s="2">
        <v>0</v>
      </c>
      <c r="E1213" s="2">
        <v>26.423999999999999</v>
      </c>
      <c r="F1213" s="2">
        <v>11</v>
      </c>
      <c r="G1213" s="2">
        <v>5</v>
      </c>
      <c r="H1213" s="2">
        <v>23</v>
      </c>
      <c r="I1213" s="2">
        <v>5</v>
      </c>
      <c r="J1213" s="2">
        <v>54.3</v>
      </c>
      <c r="K1213" s="2">
        <v>93.1</v>
      </c>
      <c r="L1213" s="2">
        <v>5</v>
      </c>
      <c r="M1213" s="2" t="s">
        <v>921</v>
      </c>
      <c r="N1213" s="2" t="s">
        <v>141</v>
      </c>
      <c r="O1213" s="2" t="s">
        <v>7599</v>
      </c>
      <c r="P1213" s="2" t="s">
        <v>7600</v>
      </c>
      <c r="Q1213" s="2" t="s">
        <v>7601</v>
      </c>
      <c r="R1213" s="2" t="s">
        <v>7602</v>
      </c>
      <c r="S1213" s="2" t="s">
        <v>7603</v>
      </c>
      <c r="T1213" s="2" t="s">
        <v>40</v>
      </c>
      <c r="U1213" s="2">
        <v>0</v>
      </c>
      <c r="V1213" s="22">
        <v>1.2190000000000001</v>
      </c>
      <c r="W1213" s="22">
        <v>1.1459999999999999</v>
      </c>
      <c r="X1213" s="22">
        <v>1.4410000000000001</v>
      </c>
      <c r="Y1213" s="102">
        <v>0.96880127732287502</v>
      </c>
      <c r="Z1213" s="102">
        <v>0.98085741157842699</v>
      </c>
      <c r="AA1213" s="102">
        <v>0.84090656864114999</v>
      </c>
      <c r="AB1213" s="23">
        <v>1</v>
      </c>
      <c r="AC1213" s="23">
        <v>1</v>
      </c>
      <c r="AD1213" s="23">
        <v>1</v>
      </c>
    </row>
    <row r="1214" spans="1:30">
      <c r="A1214" s="2" t="s">
        <v>30</v>
      </c>
      <c r="B1214" s="2" t="s">
        <v>7604</v>
      </c>
      <c r="C1214" s="2" t="s">
        <v>7605</v>
      </c>
      <c r="D1214" s="2">
        <v>0</v>
      </c>
      <c r="E1214" s="2">
        <v>26.41</v>
      </c>
      <c r="F1214" s="2">
        <v>9</v>
      </c>
      <c r="G1214" s="2">
        <v>4</v>
      </c>
      <c r="H1214" s="2">
        <v>26</v>
      </c>
      <c r="I1214" s="2">
        <v>4</v>
      </c>
      <c r="J1214" s="2">
        <v>56.7</v>
      </c>
      <c r="K1214" s="2">
        <v>93.68</v>
      </c>
      <c r="L1214" s="2">
        <v>4</v>
      </c>
      <c r="M1214" s="2" t="s">
        <v>7606</v>
      </c>
      <c r="N1214" s="2" t="s">
        <v>141</v>
      </c>
      <c r="O1214" s="2" t="s">
        <v>519</v>
      </c>
      <c r="P1214" s="2" t="s">
        <v>7607</v>
      </c>
      <c r="Q1214" s="2" t="s">
        <v>7608</v>
      </c>
      <c r="R1214" s="2" t="s">
        <v>7609</v>
      </c>
      <c r="S1214" s="2" t="s">
        <v>7610</v>
      </c>
      <c r="T1214" s="2" t="s">
        <v>40</v>
      </c>
      <c r="U1214" s="2">
        <v>0</v>
      </c>
      <c r="V1214" s="22">
        <v>1.2909999999999999</v>
      </c>
      <c r="W1214" s="22">
        <v>1.087</v>
      </c>
      <c r="X1214" s="22">
        <v>1.0880000000000001</v>
      </c>
      <c r="Y1214" s="102">
        <v>0.99258070275021404</v>
      </c>
      <c r="Z1214" s="102">
        <v>0.99996126358064896</v>
      </c>
      <c r="AA1214" s="102">
        <v>0.99998238125003402</v>
      </c>
      <c r="AB1214" s="23">
        <v>1</v>
      </c>
      <c r="AC1214" s="23">
        <v>1</v>
      </c>
      <c r="AD1214" s="23">
        <v>1</v>
      </c>
    </row>
    <row r="1215" spans="1:30">
      <c r="A1215" s="2" t="s">
        <v>30</v>
      </c>
      <c r="B1215" s="2" t="s">
        <v>7611</v>
      </c>
      <c r="C1215" s="2" t="s">
        <v>7612</v>
      </c>
      <c r="D1215" s="2">
        <v>0</v>
      </c>
      <c r="E1215" s="2">
        <v>26.338000000000001</v>
      </c>
      <c r="F1215" s="2">
        <v>15</v>
      </c>
      <c r="G1215" s="2">
        <v>5</v>
      </c>
      <c r="H1215" s="2">
        <v>14</v>
      </c>
      <c r="I1215" s="2">
        <v>5</v>
      </c>
      <c r="J1215" s="2">
        <v>52</v>
      </c>
      <c r="K1215" s="2">
        <v>49.98</v>
      </c>
      <c r="L1215" s="2">
        <v>5</v>
      </c>
      <c r="M1215" s="2" t="s">
        <v>235</v>
      </c>
      <c r="N1215" s="2" t="s">
        <v>141</v>
      </c>
      <c r="O1215" s="2" t="s">
        <v>3607</v>
      </c>
      <c r="P1215" s="2" t="s">
        <v>7613</v>
      </c>
      <c r="Q1215" s="2" t="s">
        <v>7614</v>
      </c>
      <c r="R1215" s="2" t="s">
        <v>7615</v>
      </c>
      <c r="S1215" s="2" t="s">
        <v>7616</v>
      </c>
      <c r="T1215" s="2" t="s">
        <v>2385</v>
      </c>
      <c r="U1215" s="2">
        <v>0</v>
      </c>
      <c r="V1215" s="22">
        <v>0.90900000000000003</v>
      </c>
      <c r="W1215" s="22">
        <v>0.98899999999999999</v>
      </c>
      <c r="X1215" s="22">
        <v>1.37</v>
      </c>
      <c r="Y1215" s="102" t="s">
        <v>40</v>
      </c>
      <c r="Z1215" s="102" t="s">
        <v>40</v>
      </c>
      <c r="AA1215" s="102" t="s">
        <v>40</v>
      </c>
      <c r="AB1215" s="23" t="s">
        <v>40</v>
      </c>
      <c r="AC1215" s="23" t="s">
        <v>40</v>
      </c>
      <c r="AD1215" s="23" t="s">
        <v>40</v>
      </c>
    </row>
    <row r="1216" spans="1:30">
      <c r="A1216" s="2" t="s">
        <v>30</v>
      </c>
      <c r="B1216" s="2" t="s">
        <v>7617</v>
      </c>
      <c r="C1216" s="2" t="s">
        <v>7618</v>
      </c>
      <c r="D1216" s="2">
        <v>0</v>
      </c>
      <c r="E1216" s="2">
        <v>26.184999999999999</v>
      </c>
      <c r="F1216" s="2">
        <v>25</v>
      </c>
      <c r="G1216" s="2">
        <v>6</v>
      </c>
      <c r="H1216" s="2">
        <v>14</v>
      </c>
      <c r="I1216" s="2">
        <v>6</v>
      </c>
      <c r="J1216" s="2">
        <v>38.700000000000003</v>
      </c>
      <c r="K1216" s="2">
        <v>53.5</v>
      </c>
      <c r="L1216" s="2">
        <v>6</v>
      </c>
      <c r="M1216" s="2" t="s">
        <v>33</v>
      </c>
      <c r="N1216" s="2" t="s">
        <v>86</v>
      </c>
      <c r="O1216" s="2" t="s">
        <v>214</v>
      </c>
      <c r="P1216" s="2" t="s">
        <v>7619</v>
      </c>
      <c r="Q1216" s="2" t="s">
        <v>7620</v>
      </c>
      <c r="R1216" s="2" t="s">
        <v>7621</v>
      </c>
      <c r="S1216" s="2" t="s">
        <v>7622</v>
      </c>
      <c r="T1216" s="2" t="s">
        <v>40</v>
      </c>
      <c r="U1216" s="2">
        <v>0</v>
      </c>
      <c r="V1216" s="22">
        <v>0.748</v>
      </c>
      <c r="W1216" s="22">
        <v>0.74399999999999999</v>
      </c>
      <c r="X1216" s="22">
        <v>0.58299999999999996</v>
      </c>
      <c r="Y1216" s="102">
        <v>0.64328740092194203</v>
      </c>
      <c r="Z1216" s="102">
        <v>0.48261876798807202</v>
      </c>
      <c r="AA1216" s="102">
        <v>6.0637197465337703E-2</v>
      </c>
      <c r="AB1216" s="23">
        <v>1</v>
      </c>
      <c r="AC1216" s="23">
        <v>1</v>
      </c>
      <c r="AD1216" s="23">
        <v>0.24334316362727201</v>
      </c>
    </row>
    <row r="1217" spans="1:30">
      <c r="A1217" s="2" t="s">
        <v>30</v>
      </c>
      <c r="B1217" s="2" t="s">
        <v>7623</v>
      </c>
      <c r="C1217" s="2" t="s">
        <v>7624</v>
      </c>
      <c r="D1217" s="2">
        <v>0</v>
      </c>
      <c r="E1217" s="2">
        <v>26.166</v>
      </c>
      <c r="F1217" s="2">
        <v>26</v>
      </c>
      <c r="G1217" s="2">
        <v>5</v>
      </c>
      <c r="H1217" s="2">
        <v>22</v>
      </c>
      <c r="I1217" s="2">
        <v>5</v>
      </c>
      <c r="J1217" s="2">
        <v>26.9</v>
      </c>
      <c r="K1217" s="2">
        <v>85.26</v>
      </c>
      <c r="L1217" s="2">
        <v>5</v>
      </c>
      <c r="M1217" s="2" t="s">
        <v>33</v>
      </c>
      <c r="N1217" s="2" t="s">
        <v>314</v>
      </c>
      <c r="O1217" s="2" t="s">
        <v>207</v>
      </c>
      <c r="P1217" s="2" t="s">
        <v>7625</v>
      </c>
      <c r="Q1217" s="2" t="s">
        <v>7626</v>
      </c>
      <c r="R1217" s="2" t="s">
        <v>7627</v>
      </c>
      <c r="S1217" s="2" t="s">
        <v>7628</v>
      </c>
      <c r="T1217" s="2" t="s">
        <v>1453</v>
      </c>
      <c r="U1217" s="2">
        <v>0</v>
      </c>
      <c r="V1217" s="22">
        <v>1.2</v>
      </c>
      <c r="W1217" s="22">
        <v>1.3380000000000001</v>
      </c>
      <c r="X1217" s="22">
        <v>1.347</v>
      </c>
      <c r="Y1217" s="102">
        <v>0.46566353754823703</v>
      </c>
      <c r="Z1217" s="102">
        <v>0.14185249855027701</v>
      </c>
      <c r="AA1217" s="102">
        <v>9.5745827823193005E-2</v>
      </c>
      <c r="AB1217" s="23">
        <v>1</v>
      </c>
      <c r="AC1217" s="23">
        <v>0.53980308972134305</v>
      </c>
      <c r="AD1217" s="23">
        <v>0.34566967132790699</v>
      </c>
    </row>
    <row r="1218" spans="1:30">
      <c r="A1218" s="2" t="s">
        <v>30</v>
      </c>
      <c r="B1218" s="2" t="s">
        <v>7629</v>
      </c>
      <c r="C1218" s="2" t="s">
        <v>7630</v>
      </c>
      <c r="D1218" s="2">
        <v>0</v>
      </c>
      <c r="E1218" s="2">
        <v>26.137</v>
      </c>
      <c r="F1218" s="2">
        <v>10</v>
      </c>
      <c r="G1218" s="2">
        <v>6</v>
      </c>
      <c r="H1218" s="2">
        <v>10</v>
      </c>
      <c r="I1218" s="2">
        <v>6</v>
      </c>
      <c r="J1218" s="2">
        <v>79.3</v>
      </c>
      <c r="K1218" s="2">
        <v>35.130000000000003</v>
      </c>
      <c r="L1218" s="2">
        <v>6</v>
      </c>
      <c r="M1218" s="2" t="s">
        <v>53</v>
      </c>
      <c r="N1218" s="2" t="s">
        <v>44</v>
      </c>
      <c r="O1218" s="2" t="s">
        <v>151</v>
      </c>
      <c r="P1218" s="2" t="s">
        <v>7631</v>
      </c>
      <c r="Q1218" s="2" t="s">
        <v>7632</v>
      </c>
      <c r="R1218" s="2" t="s">
        <v>7633</v>
      </c>
      <c r="S1218" s="2" t="s">
        <v>7634</v>
      </c>
      <c r="T1218" s="2" t="s">
        <v>2222</v>
      </c>
      <c r="U1218" s="2">
        <v>0</v>
      </c>
      <c r="V1218" s="22">
        <v>0.56100000000000005</v>
      </c>
      <c r="W1218" s="22">
        <v>0.48099999999999998</v>
      </c>
      <c r="X1218" s="22">
        <v>0.42099999999999999</v>
      </c>
      <c r="Y1218" s="102">
        <v>1.04918775085501E-2</v>
      </c>
      <c r="Z1218" s="102">
        <v>1.25533651575971E-3</v>
      </c>
      <c r="AA1218" s="102">
        <v>2.2090949754072201E-4</v>
      </c>
      <c r="AB1218" s="23">
        <v>9.1735276298070906E-2</v>
      </c>
      <c r="AC1218" s="23">
        <v>1.1677791785617E-2</v>
      </c>
      <c r="AD1218" s="23">
        <v>2.1532331059653099E-3</v>
      </c>
    </row>
    <row r="1219" spans="1:30">
      <c r="A1219" s="2" t="s">
        <v>30</v>
      </c>
      <c r="B1219" s="2" t="s">
        <v>7635</v>
      </c>
      <c r="C1219" s="2" t="s">
        <v>7636</v>
      </c>
      <c r="D1219" s="2">
        <v>0</v>
      </c>
      <c r="E1219" s="2">
        <v>26.100999999999999</v>
      </c>
      <c r="F1219" s="2">
        <v>24</v>
      </c>
      <c r="G1219" s="2">
        <v>6</v>
      </c>
      <c r="H1219" s="2">
        <v>19</v>
      </c>
      <c r="I1219" s="2">
        <v>6</v>
      </c>
      <c r="J1219" s="2">
        <v>26.5</v>
      </c>
      <c r="K1219" s="2">
        <v>66.33</v>
      </c>
      <c r="L1219" s="2">
        <v>6</v>
      </c>
      <c r="M1219" s="2" t="s">
        <v>85</v>
      </c>
      <c r="N1219" s="2" t="s">
        <v>34</v>
      </c>
      <c r="O1219" s="2" t="s">
        <v>2111</v>
      </c>
      <c r="P1219" s="2" t="s">
        <v>5917</v>
      </c>
      <c r="Q1219" s="2" t="s">
        <v>7637</v>
      </c>
      <c r="R1219" s="2" t="s">
        <v>40</v>
      </c>
      <c r="S1219" s="2" t="s">
        <v>7638</v>
      </c>
      <c r="T1219" s="2" t="s">
        <v>40</v>
      </c>
      <c r="U1219" s="2">
        <v>0</v>
      </c>
      <c r="V1219" s="22">
        <v>1.202</v>
      </c>
      <c r="W1219" s="22">
        <v>1.175</v>
      </c>
      <c r="X1219" s="22">
        <v>1.226</v>
      </c>
      <c r="Y1219" s="102">
        <v>0.98447577823181098</v>
      </c>
      <c r="Z1219" s="102">
        <v>0.994479356730814</v>
      </c>
      <c r="AA1219" s="102">
        <v>0.98249123334149002</v>
      </c>
      <c r="AB1219" s="23">
        <v>1</v>
      </c>
      <c r="AC1219" s="23">
        <v>1</v>
      </c>
      <c r="AD1219" s="23">
        <v>1</v>
      </c>
    </row>
    <row r="1220" spans="1:30">
      <c r="A1220" s="2" t="s">
        <v>30</v>
      </c>
      <c r="B1220" s="2" t="s">
        <v>7639</v>
      </c>
      <c r="C1220" s="2" t="s">
        <v>7640</v>
      </c>
      <c r="D1220" s="2">
        <v>0</v>
      </c>
      <c r="E1220" s="2">
        <v>26.041</v>
      </c>
      <c r="F1220" s="2">
        <v>27</v>
      </c>
      <c r="G1220" s="2">
        <v>6</v>
      </c>
      <c r="H1220" s="2">
        <v>21</v>
      </c>
      <c r="I1220" s="2">
        <v>6</v>
      </c>
      <c r="J1220" s="2">
        <v>29.6</v>
      </c>
      <c r="K1220" s="2">
        <v>72.72</v>
      </c>
      <c r="L1220" s="2">
        <v>6</v>
      </c>
      <c r="M1220" s="2" t="s">
        <v>85</v>
      </c>
      <c r="N1220" s="2" t="s">
        <v>40</v>
      </c>
      <c r="O1220" s="2" t="s">
        <v>2111</v>
      </c>
      <c r="P1220" s="2" t="s">
        <v>7641</v>
      </c>
      <c r="Q1220" s="2" t="s">
        <v>7642</v>
      </c>
      <c r="R1220" s="2" t="s">
        <v>7643</v>
      </c>
      <c r="S1220" s="2" t="s">
        <v>7644</v>
      </c>
      <c r="T1220" s="2" t="s">
        <v>40</v>
      </c>
      <c r="U1220" s="2">
        <v>0</v>
      </c>
      <c r="V1220" s="22">
        <v>1.2170000000000001</v>
      </c>
      <c r="W1220" s="22">
        <v>1.222</v>
      </c>
      <c r="X1220" s="22">
        <v>1.266</v>
      </c>
      <c r="Y1220" s="102">
        <v>0.98074298222918699</v>
      </c>
      <c r="Z1220" s="102">
        <v>0.95921667934580501</v>
      </c>
      <c r="AA1220" s="102">
        <v>0.94822293075523101</v>
      </c>
      <c r="AB1220" s="23">
        <v>1</v>
      </c>
      <c r="AC1220" s="23">
        <v>1</v>
      </c>
      <c r="AD1220" s="23">
        <v>1</v>
      </c>
    </row>
    <row r="1221" spans="1:30">
      <c r="A1221" s="2" t="s">
        <v>30</v>
      </c>
      <c r="B1221" s="2" t="s">
        <v>7645</v>
      </c>
      <c r="C1221" s="2" t="s">
        <v>7646</v>
      </c>
      <c r="D1221" s="2">
        <v>0</v>
      </c>
      <c r="E1221" s="2">
        <v>25.866</v>
      </c>
      <c r="F1221" s="2">
        <v>21</v>
      </c>
      <c r="G1221" s="2">
        <v>7</v>
      </c>
      <c r="H1221" s="2">
        <v>26</v>
      </c>
      <c r="I1221" s="2">
        <v>7</v>
      </c>
      <c r="J1221" s="2">
        <v>49.3</v>
      </c>
      <c r="K1221" s="2">
        <v>81.209999999999994</v>
      </c>
      <c r="L1221" s="2">
        <v>7</v>
      </c>
      <c r="M1221" s="2" t="s">
        <v>132</v>
      </c>
      <c r="N1221" s="2" t="s">
        <v>40</v>
      </c>
      <c r="O1221" s="2" t="s">
        <v>207</v>
      </c>
      <c r="P1221" s="2" t="s">
        <v>7647</v>
      </c>
      <c r="Q1221" s="2" t="s">
        <v>7648</v>
      </c>
      <c r="R1221" s="2" t="s">
        <v>7649</v>
      </c>
      <c r="S1221" s="2" t="s">
        <v>7650</v>
      </c>
      <c r="T1221" s="2" t="s">
        <v>40</v>
      </c>
      <c r="U1221" s="2">
        <v>0</v>
      </c>
      <c r="V1221" s="22">
        <v>1.2</v>
      </c>
      <c r="W1221" s="22">
        <v>1.357</v>
      </c>
      <c r="X1221" s="22">
        <v>1.5089999999999999</v>
      </c>
      <c r="Y1221" s="102">
        <v>0.66237291795462805</v>
      </c>
      <c r="Z1221" s="102">
        <v>0.109262067842001</v>
      </c>
      <c r="AA1221" s="102">
        <v>2.3840804044346499E-2</v>
      </c>
      <c r="AB1221" s="23">
        <v>1</v>
      </c>
      <c r="AC1221" s="23">
        <v>0.444300178525661</v>
      </c>
      <c r="AD1221" s="23">
        <v>0.111147438065596</v>
      </c>
    </row>
    <row r="1222" spans="1:30">
      <c r="A1222" s="2" t="s">
        <v>30</v>
      </c>
      <c r="B1222" s="2" t="s">
        <v>7651</v>
      </c>
      <c r="C1222" s="2" t="s">
        <v>7652</v>
      </c>
      <c r="D1222" s="2">
        <v>0</v>
      </c>
      <c r="E1222" s="2">
        <v>25.817</v>
      </c>
      <c r="F1222" s="2">
        <v>51</v>
      </c>
      <c r="G1222" s="2">
        <v>5</v>
      </c>
      <c r="H1222" s="2">
        <v>9</v>
      </c>
      <c r="I1222" s="2">
        <v>5</v>
      </c>
      <c r="J1222" s="2">
        <v>16.100000000000001</v>
      </c>
      <c r="K1222" s="2">
        <v>39.450000000000003</v>
      </c>
      <c r="L1222" s="2">
        <v>5</v>
      </c>
      <c r="M1222" s="2" t="s">
        <v>235</v>
      </c>
      <c r="N1222" s="2" t="s">
        <v>40</v>
      </c>
      <c r="O1222" s="2" t="s">
        <v>1468</v>
      </c>
      <c r="P1222" s="2" t="s">
        <v>5697</v>
      </c>
      <c r="Q1222" s="2" t="s">
        <v>7653</v>
      </c>
      <c r="R1222" s="2" t="s">
        <v>7654</v>
      </c>
      <c r="S1222" s="2" t="s">
        <v>7655</v>
      </c>
      <c r="T1222" s="2" t="s">
        <v>40</v>
      </c>
      <c r="U1222" s="2">
        <v>0</v>
      </c>
      <c r="V1222" s="22">
        <v>1.0920000000000001</v>
      </c>
      <c r="W1222" s="22">
        <v>1.1739999999999999</v>
      </c>
      <c r="X1222" s="22">
        <v>1.038</v>
      </c>
      <c r="Y1222" s="102" t="s">
        <v>40</v>
      </c>
      <c r="Z1222" s="102" t="s">
        <v>40</v>
      </c>
      <c r="AA1222" s="102" t="s">
        <v>40</v>
      </c>
      <c r="AB1222" s="23" t="s">
        <v>40</v>
      </c>
      <c r="AC1222" s="23" t="s">
        <v>40</v>
      </c>
      <c r="AD1222" s="23" t="s">
        <v>40</v>
      </c>
    </row>
    <row r="1223" spans="1:30">
      <c r="A1223" s="2" t="s">
        <v>30</v>
      </c>
      <c r="B1223" s="2" t="s">
        <v>7656</v>
      </c>
      <c r="C1223" s="2" t="s">
        <v>7657</v>
      </c>
      <c r="D1223" s="2">
        <v>0</v>
      </c>
      <c r="E1223" s="2">
        <v>25.776</v>
      </c>
      <c r="F1223" s="2">
        <v>46</v>
      </c>
      <c r="G1223" s="2">
        <v>3</v>
      </c>
      <c r="H1223" s="2">
        <v>16</v>
      </c>
      <c r="I1223" s="2">
        <v>3</v>
      </c>
      <c r="J1223" s="2">
        <v>6.4</v>
      </c>
      <c r="K1223" s="2">
        <v>59.18</v>
      </c>
      <c r="L1223" s="2">
        <v>3</v>
      </c>
      <c r="M1223" s="2" t="s">
        <v>328</v>
      </c>
      <c r="N1223" s="2" t="s">
        <v>991</v>
      </c>
      <c r="O1223" s="2" t="s">
        <v>244</v>
      </c>
      <c r="P1223" s="2" t="s">
        <v>7658</v>
      </c>
      <c r="Q1223" s="2" t="s">
        <v>7659</v>
      </c>
      <c r="R1223" s="2" t="s">
        <v>7660</v>
      </c>
      <c r="S1223" s="2" t="s">
        <v>7661</v>
      </c>
      <c r="T1223" s="2" t="s">
        <v>102</v>
      </c>
      <c r="U1223" s="2">
        <v>0</v>
      </c>
      <c r="V1223" s="22">
        <v>1.3839999999999999</v>
      </c>
      <c r="W1223" s="22">
        <v>1.145</v>
      </c>
      <c r="X1223" s="22">
        <v>0.66200000000000003</v>
      </c>
      <c r="Y1223" s="102">
        <v>0.98221608258415505</v>
      </c>
      <c r="Z1223" s="102">
        <v>0.99971211689967399</v>
      </c>
      <c r="AA1223" s="102">
        <v>0.884779287514741</v>
      </c>
      <c r="AB1223" s="23">
        <v>1</v>
      </c>
      <c r="AC1223" s="23">
        <v>1</v>
      </c>
      <c r="AD1223" s="23">
        <v>1</v>
      </c>
    </row>
    <row r="1224" spans="1:30">
      <c r="A1224" s="2" t="s">
        <v>30</v>
      </c>
      <c r="B1224" s="2" t="s">
        <v>7662</v>
      </c>
      <c r="C1224" s="2" t="s">
        <v>7663</v>
      </c>
      <c r="D1224" s="2">
        <v>0</v>
      </c>
      <c r="E1224" s="2">
        <v>25.774000000000001</v>
      </c>
      <c r="F1224" s="2">
        <v>37</v>
      </c>
      <c r="G1224" s="2">
        <v>6</v>
      </c>
      <c r="H1224" s="2">
        <v>20</v>
      </c>
      <c r="I1224" s="2">
        <v>6</v>
      </c>
      <c r="J1224" s="2">
        <v>18.3</v>
      </c>
      <c r="K1224" s="2">
        <v>66.400000000000006</v>
      </c>
      <c r="L1224" s="2">
        <v>6</v>
      </c>
      <c r="M1224" s="2" t="s">
        <v>40</v>
      </c>
      <c r="N1224" s="2" t="s">
        <v>141</v>
      </c>
      <c r="O1224" s="2" t="s">
        <v>40</v>
      </c>
      <c r="P1224" s="2" t="s">
        <v>7664</v>
      </c>
      <c r="Q1224" s="2" t="s">
        <v>7665</v>
      </c>
      <c r="R1224" s="2" t="s">
        <v>7666</v>
      </c>
      <c r="S1224" s="2" t="s">
        <v>7667</v>
      </c>
      <c r="T1224" s="2" t="s">
        <v>40</v>
      </c>
      <c r="U1224" s="2">
        <v>0</v>
      </c>
      <c r="V1224" s="22">
        <v>0.435</v>
      </c>
      <c r="W1224" s="22">
        <v>0.30599999999999999</v>
      </c>
      <c r="X1224" s="22">
        <v>0.21299999999999999</v>
      </c>
      <c r="Y1224" s="102">
        <v>0.77977230922130203</v>
      </c>
      <c r="Z1224" s="102">
        <v>0.45711296905346999</v>
      </c>
      <c r="AA1224" s="102">
        <v>0.23467468596962399</v>
      </c>
      <c r="AB1224" s="23">
        <v>1</v>
      </c>
      <c r="AC1224" s="23">
        <v>1</v>
      </c>
      <c r="AD1224" s="23">
        <v>0.68902887030697901</v>
      </c>
    </row>
    <row r="1225" spans="1:30">
      <c r="A1225" s="2" t="s">
        <v>30</v>
      </c>
      <c r="B1225" s="2" t="s">
        <v>7668</v>
      </c>
      <c r="C1225" s="2" t="s">
        <v>7669</v>
      </c>
      <c r="D1225" s="2">
        <v>0</v>
      </c>
      <c r="E1225" s="2">
        <v>25.664999999999999</v>
      </c>
      <c r="F1225" s="2">
        <v>33</v>
      </c>
      <c r="G1225" s="2">
        <v>5</v>
      </c>
      <c r="H1225" s="2">
        <v>24</v>
      </c>
      <c r="I1225" s="2">
        <v>5</v>
      </c>
      <c r="J1225" s="2">
        <v>18.3</v>
      </c>
      <c r="K1225" s="2">
        <v>85.46</v>
      </c>
      <c r="L1225" s="2">
        <v>5</v>
      </c>
      <c r="M1225" s="2" t="s">
        <v>3225</v>
      </c>
      <c r="N1225" s="2" t="s">
        <v>7670</v>
      </c>
      <c r="O1225" s="2" t="s">
        <v>1844</v>
      </c>
      <c r="P1225" s="2" t="s">
        <v>7671</v>
      </c>
      <c r="Q1225" s="2" t="s">
        <v>7672</v>
      </c>
      <c r="R1225" s="2" t="s">
        <v>7673</v>
      </c>
      <c r="S1225" s="2" t="s">
        <v>7674</v>
      </c>
      <c r="T1225" s="2" t="s">
        <v>40</v>
      </c>
      <c r="U1225" s="2">
        <v>0</v>
      </c>
      <c r="V1225" s="22">
        <v>1.087</v>
      </c>
      <c r="W1225" s="22">
        <v>1.105</v>
      </c>
      <c r="X1225" s="22">
        <v>1.105</v>
      </c>
      <c r="Y1225" s="102">
        <v>0.99886031448625501</v>
      </c>
      <c r="Z1225" s="102">
        <v>0.99895557554015701</v>
      </c>
      <c r="AA1225" s="102">
        <v>0.99974963423865404</v>
      </c>
      <c r="AB1225" s="23">
        <v>1</v>
      </c>
      <c r="AC1225" s="23">
        <v>1</v>
      </c>
      <c r="AD1225" s="23">
        <v>1</v>
      </c>
    </row>
    <row r="1226" spans="1:30">
      <c r="A1226" s="2" t="s">
        <v>30</v>
      </c>
      <c r="B1226" s="2" t="s">
        <v>7675</v>
      </c>
      <c r="C1226" s="2" t="s">
        <v>7676</v>
      </c>
      <c r="D1226" s="2">
        <v>0</v>
      </c>
      <c r="E1226" s="2">
        <v>25.63</v>
      </c>
      <c r="F1226" s="2">
        <v>41</v>
      </c>
      <c r="G1226" s="2">
        <v>6</v>
      </c>
      <c r="H1226" s="2">
        <v>15</v>
      </c>
      <c r="I1226" s="2">
        <v>6</v>
      </c>
      <c r="J1226" s="2">
        <v>25.4</v>
      </c>
      <c r="K1226" s="2">
        <v>53.61</v>
      </c>
      <c r="L1226" s="2">
        <v>6</v>
      </c>
      <c r="M1226" s="2" t="s">
        <v>7677</v>
      </c>
      <c r="N1226" s="2" t="s">
        <v>141</v>
      </c>
      <c r="O1226" s="2" t="s">
        <v>5486</v>
      </c>
      <c r="P1226" s="2" t="s">
        <v>7678</v>
      </c>
      <c r="Q1226" s="2" t="s">
        <v>7679</v>
      </c>
      <c r="R1226" s="2" t="s">
        <v>7680</v>
      </c>
      <c r="S1226" s="2" t="s">
        <v>7681</v>
      </c>
      <c r="T1226" s="2" t="s">
        <v>40</v>
      </c>
      <c r="U1226" s="2">
        <v>0</v>
      </c>
      <c r="V1226" s="22">
        <v>1.17</v>
      </c>
      <c r="W1226" s="22">
        <v>1.2350000000000001</v>
      </c>
      <c r="X1226" s="22">
        <v>1.3340000000000001</v>
      </c>
      <c r="Y1226" s="102">
        <v>0.99523147668196799</v>
      </c>
      <c r="Z1226" s="102">
        <v>0.98244978141984896</v>
      </c>
      <c r="AA1226" s="102">
        <v>0.93801265040131199</v>
      </c>
      <c r="AB1226" s="23">
        <v>1</v>
      </c>
      <c r="AC1226" s="23">
        <v>1</v>
      </c>
      <c r="AD1226" s="23">
        <v>1</v>
      </c>
    </row>
    <row r="1227" spans="1:30">
      <c r="A1227" s="2" t="s">
        <v>30</v>
      </c>
      <c r="B1227" s="2" t="s">
        <v>7682</v>
      </c>
      <c r="C1227" s="2" t="s">
        <v>7683</v>
      </c>
      <c r="D1227" s="2">
        <v>0</v>
      </c>
      <c r="E1227" s="2">
        <v>25.6</v>
      </c>
      <c r="F1227" s="2">
        <v>40</v>
      </c>
      <c r="G1227" s="2">
        <v>7</v>
      </c>
      <c r="H1227" s="2">
        <v>15</v>
      </c>
      <c r="I1227" s="2">
        <v>6</v>
      </c>
      <c r="J1227" s="2">
        <v>27.4</v>
      </c>
      <c r="K1227" s="2">
        <v>53.96</v>
      </c>
      <c r="L1227" s="2">
        <v>7</v>
      </c>
      <c r="M1227" s="2" t="s">
        <v>33</v>
      </c>
      <c r="N1227" s="2" t="s">
        <v>314</v>
      </c>
      <c r="O1227" s="2" t="s">
        <v>511</v>
      </c>
      <c r="P1227" s="2" t="s">
        <v>7684</v>
      </c>
      <c r="Q1227" s="2" t="s">
        <v>7685</v>
      </c>
      <c r="R1227" s="2" t="s">
        <v>7686</v>
      </c>
      <c r="S1227" s="2" t="s">
        <v>7687</v>
      </c>
      <c r="T1227" s="2" t="s">
        <v>1204</v>
      </c>
      <c r="U1227" s="2">
        <v>1</v>
      </c>
      <c r="V1227" s="22">
        <v>1.3460000000000001</v>
      </c>
      <c r="W1227" s="22">
        <v>0.95</v>
      </c>
      <c r="X1227" s="22">
        <v>1.0369999999999999</v>
      </c>
      <c r="Y1227" s="102">
        <v>0.992179379636703</v>
      </c>
      <c r="Z1227" s="102">
        <v>0.99999749353187695</v>
      </c>
      <c r="AA1227" s="102">
        <v>0.99999988375790505</v>
      </c>
      <c r="AB1227" s="23">
        <v>1</v>
      </c>
      <c r="AC1227" s="23">
        <v>1</v>
      </c>
      <c r="AD1227" s="23">
        <v>1</v>
      </c>
    </row>
    <row r="1228" spans="1:30">
      <c r="A1228" s="2" t="s">
        <v>30</v>
      </c>
      <c r="B1228" s="2" t="s">
        <v>7688</v>
      </c>
      <c r="C1228" s="2" t="s">
        <v>7689</v>
      </c>
      <c r="D1228" s="2">
        <v>0</v>
      </c>
      <c r="E1228" s="2">
        <v>25.568000000000001</v>
      </c>
      <c r="F1228" s="2">
        <v>41</v>
      </c>
      <c r="G1228" s="2">
        <v>5</v>
      </c>
      <c r="H1228" s="2">
        <v>15</v>
      </c>
      <c r="I1228" s="2">
        <v>5</v>
      </c>
      <c r="J1228" s="2">
        <v>21.1</v>
      </c>
      <c r="K1228" s="2">
        <v>63.81</v>
      </c>
      <c r="L1228" s="2">
        <v>5</v>
      </c>
      <c r="M1228" s="2" t="s">
        <v>40</v>
      </c>
      <c r="N1228" s="2" t="s">
        <v>86</v>
      </c>
      <c r="O1228" s="2" t="s">
        <v>511</v>
      </c>
      <c r="P1228" s="2" t="s">
        <v>3468</v>
      </c>
      <c r="Q1228" s="2" t="s">
        <v>7690</v>
      </c>
      <c r="R1228" s="2" t="s">
        <v>7691</v>
      </c>
      <c r="S1228" s="2" t="s">
        <v>7692</v>
      </c>
      <c r="T1228" s="2" t="s">
        <v>2222</v>
      </c>
      <c r="U1228" s="2">
        <v>0</v>
      </c>
      <c r="V1228" s="22">
        <v>1.5620000000000001</v>
      </c>
      <c r="W1228" s="22">
        <v>1.3640000000000001</v>
      </c>
      <c r="X1228" s="22">
        <v>1.3879999999999999</v>
      </c>
      <c r="Y1228" s="102">
        <v>0.41245732712738697</v>
      </c>
      <c r="Z1228" s="102">
        <v>0.71366613810369495</v>
      </c>
      <c r="AA1228" s="102">
        <v>0.72579901446015704</v>
      </c>
      <c r="AB1228" s="23">
        <v>1</v>
      </c>
      <c r="AC1228" s="23">
        <v>1</v>
      </c>
      <c r="AD1228" s="23">
        <v>1</v>
      </c>
    </row>
    <row r="1229" spans="1:30">
      <c r="A1229" s="2" t="s">
        <v>30</v>
      </c>
      <c r="B1229" s="2" t="s">
        <v>7693</v>
      </c>
      <c r="C1229" s="2" t="s">
        <v>7694</v>
      </c>
      <c r="D1229" s="2">
        <v>0</v>
      </c>
      <c r="E1229" s="2">
        <v>25.558</v>
      </c>
      <c r="F1229" s="2">
        <v>15</v>
      </c>
      <c r="G1229" s="2">
        <v>5</v>
      </c>
      <c r="H1229" s="2">
        <v>19</v>
      </c>
      <c r="I1229" s="2">
        <v>5</v>
      </c>
      <c r="J1229" s="2">
        <v>61.8</v>
      </c>
      <c r="K1229" s="2">
        <v>63.33</v>
      </c>
      <c r="L1229" s="2">
        <v>5</v>
      </c>
      <c r="M1229" s="2" t="s">
        <v>7695</v>
      </c>
      <c r="N1229" s="2" t="s">
        <v>141</v>
      </c>
      <c r="O1229" s="2" t="s">
        <v>151</v>
      </c>
      <c r="P1229" s="2" t="s">
        <v>7696</v>
      </c>
      <c r="Q1229" s="2" t="s">
        <v>7697</v>
      </c>
      <c r="R1229" s="2" t="s">
        <v>7698</v>
      </c>
      <c r="S1229" s="2" t="s">
        <v>7699</v>
      </c>
      <c r="T1229" s="2" t="s">
        <v>40</v>
      </c>
      <c r="U1229" s="2">
        <v>0</v>
      </c>
      <c r="V1229" s="22">
        <v>0.91200000000000003</v>
      </c>
      <c r="W1229" s="22">
        <v>0.98799999999999999</v>
      </c>
      <c r="X1229" s="22">
        <v>1.0489999999999999</v>
      </c>
      <c r="Y1229" s="102">
        <v>0.84679764230301602</v>
      </c>
      <c r="Z1229" s="102">
        <v>0.99980431091722999</v>
      </c>
      <c r="AA1229" s="102">
        <v>0.99340999213229897</v>
      </c>
      <c r="AB1229" s="23">
        <v>1</v>
      </c>
      <c r="AC1229" s="23">
        <v>1</v>
      </c>
      <c r="AD1229" s="23">
        <v>1</v>
      </c>
    </row>
    <row r="1230" spans="1:30">
      <c r="A1230" s="2" t="s">
        <v>30</v>
      </c>
      <c r="B1230" s="2" t="s">
        <v>7700</v>
      </c>
      <c r="C1230" s="2" t="s">
        <v>7701</v>
      </c>
      <c r="D1230" s="2">
        <v>0</v>
      </c>
      <c r="E1230" s="2">
        <v>25.515000000000001</v>
      </c>
      <c r="F1230" s="2">
        <v>46</v>
      </c>
      <c r="G1230" s="2">
        <v>6</v>
      </c>
      <c r="H1230" s="2">
        <v>17</v>
      </c>
      <c r="I1230" s="2">
        <v>6</v>
      </c>
      <c r="J1230" s="2">
        <v>18.5</v>
      </c>
      <c r="K1230" s="2">
        <v>51.69</v>
      </c>
      <c r="L1230" s="2">
        <v>6</v>
      </c>
      <c r="M1230" s="2" t="s">
        <v>85</v>
      </c>
      <c r="N1230" s="2" t="s">
        <v>40</v>
      </c>
      <c r="O1230" s="2" t="s">
        <v>1468</v>
      </c>
      <c r="P1230" s="2" t="s">
        <v>2564</v>
      </c>
      <c r="Q1230" s="2" t="s">
        <v>7702</v>
      </c>
      <c r="R1230" s="2" t="s">
        <v>7703</v>
      </c>
      <c r="S1230" s="2" t="s">
        <v>7704</v>
      </c>
      <c r="T1230" s="2" t="s">
        <v>40</v>
      </c>
      <c r="U1230" s="2">
        <v>0</v>
      </c>
      <c r="V1230" s="22">
        <v>1.2130000000000001</v>
      </c>
      <c r="W1230" s="22">
        <v>1.349</v>
      </c>
      <c r="X1230" s="22">
        <v>1.369</v>
      </c>
      <c r="Y1230" s="102">
        <v>0.331350338837756</v>
      </c>
      <c r="Z1230" s="102">
        <v>1.88561163166443E-2</v>
      </c>
      <c r="AA1230" s="102">
        <v>1.3518785026663699E-2</v>
      </c>
      <c r="AB1230" s="23">
        <v>1</v>
      </c>
      <c r="AC1230" s="23">
        <v>0.11216032941745099</v>
      </c>
      <c r="AD1230" s="23">
        <v>6.8450487269994198E-2</v>
      </c>
    </row>
    <row r="1231" spans="1:30">
      <c r="A1231" s="2" t="s">
        <v>30</v>
      </c>
      <c r="B1231" s="2" t="s">
        <v>7705</v>
      </c>
      <c r="C1231" s="2" t="s">
        <v>7706</v>
      </c>
      <c r="D1231" s="2">
        <v>0</v>
      </c>
      <c r="E1231" s="2">
        <v>25.347000000000001</v>
      </c>
      <c r="F1231" s="2">
        <v>38</v>
      </c>
      <c r="G1231" s="2">
        <v>4</v>
      </c>
      <c r="H1231" s="2">
        <v>20</v>
      </c>
      <c r="I1231" s="2">
        <v>4</v>
      </c>
      <c r="J1231" s="2">
        <v>22.2</v>
      </c>
      <c r="K1231" s="2">
        <v>96.28</v>
      </c>
      <c r="L1231" s="2">
        <v>4</v>
      </c>
      <c r="M1231" s="2" t="s">
        <v>132</v>
      </c>
      <c r="N1231" s="2" t="s">
        <v>141</v>
      </c>
      <c r="O1231" s="2" t="s">
        <v>158</v>
      </c>
      <c r="P1231" s="2" t="s">
        <v>7707</v>
      </c>
      <c r="Q1231" s="2" t="s">
        <v>7708</v>
      </c>
      <c r="R1231" s="2" t="s">
        <v>7709</v>
      </c>
      <c r="S1231" s="2" t="s">
        <v>7710</v>
      </c>
      <c r="T1231" s="2" t="s">
        <v>40</v>
      </c>
      <c r="U1231" s="2">
        <v>0</v>
      </c>
      <c r="V1231" s="22">
        <v>1.181</v>
      </c>
      <c r="W1231" s="22">
        <v>1.1040000000000001</v>
      </c>
      <c r="X1231" s="22">
        <v>1.1100000000000001</v>
      </c>
      <c r="Y1231" s="102" t="s">
        <v>40</v>
      </c>
      <c r="Z1231" s="102" t="s">
        <v>40</v>
      </c>
      <c r="AA1231" s="102" t="s">
        <v>40</v>
      </c>
      <c r="AB1231" s="23" t="s">
        <v>40</v>
      </c>
      <c r="AC1231" s="23" t="s">
        <v>40</v>
      </c>
      <c r="AD1231" s="23" t="s">
        <v>40</v>
      </c>
    </row>
    <row r="1232" spans="1:30">
      <c r="A1232" s="2" t="s">
        <v>30</v>
      </c>
      <c r="B1232" s="2" t="s">
        <v>7711</v>
      </c>
      <c r="C1232" s="2" t="s">
        <v>7712</v>
      </c>
      <c r="D1232" s="2">
        <v>0</v>
      </c>
      <c r="E1232" s="2">
        <v>25.335999999999999</v>
      </c>
      <c r="F1232" s="2">
        <v>17</v>
      </c>
      <c r="G1232" s="2">
        <v>4</v>
      </c>
      <c r="H1232" s="2">
        <v>11</v>
      </c>
      <c r="I1232" s="2">
        <v>4</v>
      </c>
      <c r="J1232" s="2">
        <v>37.799999999999997</v>
      </c>
      <c r="K1232" s="2">
        <v>56.27</v>
      </c>
      <c r="L1232" s="2">
        <v>4</v>
      </c>
      <c r="M1232" s="2" t="s">
        <v>1267</v>
      </c>
      <c r="N1232" s="2" t="s">
        <v>141</v>
      </c>
      <c r="O1232" s="2" t="s">
        <v>151</v>
      </c>
      <c r="P1232" s="2" t="s">
        <v>7713</v>
      </c>
      <c r="Q1232" s="2" t="s">
        <v>7714</v>
      </c>
      <c r="R1232" s="2" t="s">
        <v>7715</v>
      </c>
      <c r="S1232" s="2" t="s">
        <v>7716</v>
      </c>
      <c r="T1232" s="2" t="s">
        <v>7717</v>
      </c>
      <c r="U1232" s="2">
        <v>0</v>
      </c>
      <c r="V1232" s="22">
        <v>1.139</v>
      </c>
      <c r="W1232" s="22">
        <v>1.2050000000000001</v>
      </c>
      <c r="X1232" s="22">
        <v>1.083</v>
      </c>
      <c r="Y1232" s="102">
        <v>0.99991427773866803</v>
      </c>
      <c r="Z1232" s="102">
        <v>0.99977660071230101</v>
      </c>
      <c r="AA1232" s="102">
        <v>0.99988905390647098</v>
      </c>
      <c r="AB1232" s="23">
        <v>1</v>
      </c>
      <c r="AC1232" s="23">
        <v>1</v>
      </c>
      <c r="AD1232" s="23">
        <v>1</v>
      </c>
    </row>
    <row r="1233" spans="1:30">
      <c r="A1233" s="2" t="s">
        <v>30</v>
      </c>
      <c r="B1233" s="2" t="s">
        <v>7718</v>
      </c>
      <c r="C1233" s="2" t="s">
        <v>7719</v>
      </c>
      <c r="D1233" s="2">
        <v>0</v>
      </c>
      <c r="E1233" s="2">
        <v>25.285</v>
      </c>
      <c r="F1233" s="2">
        <v>38</v>
      </c>
      <c r="G1233" s="2">
        <v>7</v>
      </c>
      <c r="H1233" s="2">
        <v>12</v>
      </c>
      <c r="I1233" s="2">
        <v>7</v>
      </c>
      <c r="J1233" s="2">
        <v>25.3</v>
      </c>
      <c r="K1233" s="2">
        <v>42.37</v>
      </c>
      <c r="L1233" s="2">
        <v>7</v>
      </c>
      <c r="M1233" s="2" t="s">
        <v>53</v>
      </c>
      <c r="N1233" s="2" t="s">
        <v>86</v>
      </c>
      <c r="O1233" s="2" t="s">
        <v>511</v>
      </c>
      <c r="P1233" s="2" t="s">
        <v>7720</v>
      </c>
      <c r="Q1233" s="2" t="s">
        <v>7721</v>
      </c>
      <c r="R1233" s="2" t="s">
        <v>7722</v>
      </c>
      <c r="S1233" s="2" t="s">
        <v>7723</v>
      </c>
      <c r="T1233" s="2" t="s">
        <v>40</v>
      </c>
      <c r="U1233" s="2">
        <v>0</v>
      </c>
      <c r="V1233" s="22">
        <v>1.1359999999999999</v>
      </c>
      <c r="W1233" s="22">
        <v>1.012</v>
      </c>
      <c r="X1233" s="22">
        <v>1.2090000000000001</v>
      </c>
      <c r="Y1233" s="102">
        <v>0.99977813953120498</v>
      </c>
      <c r="Z1233" s="102">
        <v>0.999999989507243</v>
      </c>
      <c r="AA1233" s="102">
        <v>0.99930973744659701</v>
      </c>
      <c r="AB1233" s="23">
        <v>1</v>
      </c>
      <c r="AC1233" s="23">
        <v>1</v>
      </c>
      <c r="AD1233" s="23">
        <v>1</v>
      </c>
    </row>
    <row r="1234" spans="1:30">
      <c r="A1234" s="2" t="s">
        <v>30</v>
      </c>
      <c r="B1234" s="2" t="s">
        <v>7724</v>
      </c>
      <c r="C1234" s="2" t="s">
        <v>7725</v>
      </c>
      <c r="D1234" s="2">
        <v>0</v>
      </c>
      <c r="E1234" s="2">
        <v>25.268999999999998</v>
      </c>
      <c r="F1234" s="2">
        <v>61</v>
      </c>
      <c r="G1234" s="2">
        <v>7</v>
      </c>
      <c r="H1234" s="2">
        <v>31</v>
      </c>
      <c r="I1234" s="2">
        <v>7</v>
      </c>
      <c r="J1234" s="2">
        <v>12.4</v>
      </c>
      <c r="K1234" s="2">
        <v>78.010000000000005</v>
      </c>
      <c r="L1234" s="2">
        <v>7</v>
      </c>
      <c r="M1234" s="2" t="s">
        <v>85</v>
      </c>
      <c r="N1234" s="2" t="s">
        <v>86</v>
      </c>
      <c r="O1234" s="2" t="s">
        <v>2286</v>
      </c>
      <c r="P1234" s="2" t="s">
        <v>7726</v>
      </c>
      <c r="Q1234" s="2" t="s">
        <v>7727</v>
      </c>
      <c r="R1234" s="2" t="s">
        <v>7728</v>
      </c>
      <c r="S1234" s="2" t="s">
        <v>7729</v>
      </c>
      <c r="T1234" s="2" t="s">
        <v>2385</v>
      </c>
      <c r="U1234" s="2">
        <v>0</v>
      </c>
      <c r="V1234" s="22">
        <v>1.349</v>
      </c>
      <c r="W1234" s="22">
        <v>1.3779999999999999</v>
      </c>
      <c r="X1234" s="22">
        <v>1.387</v>
      </c>
      <c r="Y1234" s="102">
        <v>0.92738548728638004</v>
      </c>
      <c r="Z1234" s="102">
        <v>0.88195940233147396</v>
      </c>
      <c r="AA1234" s="102">
        <v>0.88636555939100803</v>
      </c>
      <c r="AB1234" s="23">
        <v>1</v>
      </c>
      <c r="AC1234" s="23">
        <v>1</v>
      </c>
      <c r="AD1234" s="23">
        <v>1</v>
      </c>
    </row>
    <row r="1235" spans="1:30">
      <c r="A1235" s="2" t="s">
        <v>30</v>
      </c>
      <c r="B1235" s="2" t="s">
        <v>7730</v>
      </c>
      <c r="C1235" s="2" t="s">
        <v>7731</v>
      </c>
      <c r="D1235" s="2">
        <v>0</v>
      </c>
      <c r="E1235" s="2">
        <v>25.219000000000001</v>
      </c>
      <c r="F1235" s="2">
        <v>41</v>
      </c>
      <c r="G1235" s="2">
        <v>3</v>
      </c>
      <c r="H1235" s="2">
        <v>15</v>
      </c>
      <c r="I1235" s="2">
        <v>3</v>
      </c>
      <c r="J1235" s="2">
        <v>11.4</v>
      </c>
      <c r="K1235" s="2">
        <v>67.92</v>
      </c>
      <c r="L1235" s="2">
        <v>3</v>
      </c>
      <c r="M1235" s="2" t="s">
        <v>186</v>
      </c>
      <c r="N1235" s="2" t="s">
        <v>34</v>
      </c>
      <c r="O1235" s="2" t="s">
        <v>2024</v>
      </c>
      <c r="P1235" s="2" t="s">
        <v>4031</v>
      </c>
      <c r="Q1235" s="2" t="s">
        <v>7732</v>
      </c>
      <c r="R1235" s="2" t="s">
        <v>7733</v>
      </c>
      <c r="S1235" s="2" t="s">
        <v>7734</v>
      </c>
      <c r="T1235" s="2" t="s">
        <v>2909</v>
      </c>
      <c r="U1235" s="2">
        <v>0</v>
      </c>
      <c r="V1235" s="22">
        <v>1.1339999999999999</v>
      </c>
      <c r="W1235" s="22">
        <v>1.1930000000000001</v>
      </c>
      <c r="X1235" s="22">
        <v>1.2490000000000001</v>
      </c>
      <c r="Y1235" s="102">
        <v>0.999535363390468</v>
      </c>
      <c r="Z1235" s="102">
        <v>0.99634997973811401</v>
      </c>
      <c r="AA1235" s="102">
        <v>0.98684249830527804</v>
      </c>
      <c r="AB1235" s="23">
        <v>1</v>
      </c>
      <c r="AC1235" s="23">
        <v>1</v>
      </c>
      <c r="AD1235" s="23">
        <v>1</v>
      </c>
    </row>
    <row r="1236" spans="1:30">
      <c r="A1236" s="2" t="s">
        <v>30</v>
      </c>
      <c r="B1236" s="2" t="s">
        <v>7735</v>
      </c>
      <c r="C1236" s="2" t="s">
        <v>7736</v>
      </c>
      <c r="D1236" s="2">
        <v>0</v>
      </c>
      <c r="E1236" s="2">
        <v>25.126999999999999</v>
      </c>
      <c r="F1236" s="2">
        <v>61</v>
      </c>
      <c r="G1236" s="2">
        <v>3</v>
      </c>
      <c r="H1236" s="2">
        <v>40</v>
      </c>
      <c r="I1236" s="2">
        <v>3</v>
      </c>
      <c r="J1236" s="2">
        <v>7.2</v>
      </c>
      <c r="K1236" s="2">
        <v>145.33000000000001</v>
      </c>
      <c r="L1236" s="2">
        <v>3</v>
      </c>
      <c r="M1236" s="2" t="s">
        <v>40</v>
      </c>
      <c r="N1236" s="2" t="s">
        <v>141</v>
      </c>
      <c r="O1236" s="2" t="s">
        <v>40</v>
      </c>
      <c r="P1236" s="2" t="s">
        <v>7737</v>
      </c>
      <c r="Q1236" s="2" t="s">
        <v>7738</v>
      </c>
      <c r="R1236" s="2" t="s">
        <v>7739</v>
      </c>
      <c r="S1236" s="2" t="s">
        <v>7740</v>
      </c>
      <c r="T1236" s="2" t="s">
        <v>40</v>
      </c>
      <c r="U1236" s="2">
        <v>0</v>
      </c>
      <c r="V1236" s="22">
        <v>1.5940000000000001</v>
      </c>
      <c r="W1236" s="22">
        <v>1.2230000000000001</v>
      </c>
      <c r="X1236" s="22">
        <v>1.3540000000000001</v>
      </c>
      <c r="Y1236" s="102">
        <v>0.92764679738105005</v>
      </c>
      <c r="Z1236" s="102">
        <v>0.99801863171834004</v>
      </c>
      <c r="AA1236" s="102">
        <v>0.98490837367055095</v>
      </c>
      <c r="AB1236" s="23">
        <v>1</v>
      </c>
      <c r="AC1236" s="23">
        <v>1</v>
      </c>
      <c r="AD1236" s="23">
        <v>1</v>
      </c>
    </row>
    <row r="1237" spans="1:30">
      <c r="A1237" s="2" t="s">
        <v>30</v>
      </c>
      <c r="B1237" s="2" t="s">
        <v>7741</v>
      </c>
      <c r="C1237" s="2" t="s">
        <v>7742</v>
      </c>
      <c r="D1237" s="2">
        <v>0</v>
      </c>
      <c r="E1237" s="2">
        <v>24.984000000000002</v>
      </c>
      <c r="F1237" s="2">
        <v>36</v>
      </c>
      <c r="G1237" s="2">
        <v>8</v>
      </c>
      <c r="H1237" s="2">
        <v>16</v>
      </c>
      <c r="I1237" s="2">
        <v>8</v>
      </c>
      <c r="J1237" s="2">
        <v>24.8</v>
      </c>
      <c r="K1237" s="2">
        <v>48.63</v>
      </c>
      <c r="L1237" s="2">
        <v>8</v>
      </c>
      <c r="M1237" s="2" t="s">
        <v>235</v>
      </c>
      <c r="N1237" s="2" t="s">
        <v>40</v>
      </c>
      <c r="O1237" s="2" t="s">
        <v>1468</v>
      </c>
      <c r="P1237" s="2" t="s">
        <v>7743</v>
      </c>
      <c r="Q1237" s="2" t="s">
        <v>7744</v>
      </c>
      <c r="R1237" s="2" t="s">
        <v>7745</v>
      </c>
      <c r="S1237" s="2" t="s">
        <v>7746</v>
      </c>
      <c r="T1237" s="2" t="s">
        <v>40</v>
      </c>
      <c r="U1237" s="2">
        <v>0</v>
      </c>
      <c r="V1237" s="22">
        <v>1.167</v>
      </c>
      <c r="W1237" s="22">
        <v>1.234</v>
      </c>
      <c r="X1237" s="22">
        <v>1.262</v>
      </c>
      <c r="Y1237" s="102">
        <v>0.99999696853720299</v>
      </c>
      <c r="Z1237" s="102">
        <v>0.99994632508988002</v>
      </c>
      <c r="AA1237" s="102">
        <v>0.999811685399707</v>
      </c>
      <c r="AB1237" s="23">
        <v>1</v>
      </c>
      <c r="AC1237" s="23">
        <v>1</v>
      </c>
      <c r="AD1237" s="23">
        <v>1</v>
      </c>
    </row>
    <row r="1238" spans="1:30">
      <c r="A1238" s="2" t="s">
        <v>30</v>
      </c>
      <c r="B1238" s="2" t="s">
        <v>7747</v>
      </c>
      <c r="C1238" s="2" t="s">
        <v>7748</v>
      </c>
      <c r="D1238" s="2">
        <v>0</v>
      </c>
      <c r="E1238" s="2">
        <v>24.962</v>
      </c>
      <c r="F1238" s="2">
        <v>29</v>
      </c>
      <c r="G1238" s="2">
        <v>6</v>
      </c>
      <c r="H1238" s="2">
        <v>16</v>
      </c>
      <c r="I1238" s="2">
        <v>6</v>
      </c>
      <c r="J1238" s="2">
        <v>27.4</v>
      </c>
      <c r="K1238" s="2">
        <v>58.6</v>
      </c>
      <c r="L1238" s="2">
        <v>6</v>
      </c>
      <c r="M1238" s="2" t="s">
        <v>235</v>
      </c>
      <c r="N1238" s="2" t="s">
        <v>40</v>
      </c>
      <c r="O1238" s="2" t="s">
        <v>1468</v>
      </c>
      <c r="P1238" s="2" t="s">
        <v>7749</v>
      </c>
      <c r="Q1238" s="2" t="s">
        <v>7750</v>
      </c>
      <c r="R1238" s="2" t="s">
        <v>7751</v>
      </c>
      <c r="S1238" s="2" t="s">
        <v>7752</v>
      </c>
      <c r="T1238" s="2" t="s">
        <v>40</v>
      </c>
      <c r="U1238" s="2">
        <v>0</v>
      </c>
      <c r="V1238" s="22">
        <v>1.2090000000000001</v>
      </c>
      <c r="W1238" s="22">
        <v>1.343</v>
      </c>
      <c r="X1238" s="22">
        <v>1.34</v>
      </c>
      <c r="Y1238" s="102">
        <v>0.13551564657279699</v>
      </c>
      <c r="Z1238" s="102">
        <v>9.5108021926232408E-3</v>
      </c>
      <c r="AA1238" s="102">
        <v>5.5447243589586996E-3</v>
      </c>
      <c r="AB1238" s="23">
        <v>0.66170352338472205</v>
      </c>
      <c r="AC1238" s="23">
        <v>6.5227068768811597E-2</v>
      </c>
      <c r="AD1238" s="23">
        <v>3.2769142674489E-2</v>
      </c>
    </row>
    <row r="1239" spans="1:30">
      <c r="A1239" s="2" t="s">
        <v>30</v>
      </c>
      <c r="B1239" s="2" t="s">
        <v>7753</v>
      </c>
      <c r="C1239" s="2" t="s">
        <v>7754</v>
      </c>
      <c r="D1239" s="2">
        <v>0</v>
      </c>
      <c r="E1239" s="2">
        <v>24.934999999999999</v>
      </c>
      <c r="F1239" s="2">
        <v>6</v>
      </c>
      <c r="G1239" s="2">
        <v>7</v>
      </c>
      <c r="H1239" s="2">
        <v>16</v>
      </c>
      <c r="I1239" s="2">
        <v>7</v>
      </c>
      <c r="J1239" s="2">
        <v>128.80000000000001</v>
      </c>
      <c r="K1239" s="2">
        <v>50.61</v>
      </c>
      <c r="L1239" s="2">
        <v>7</v>
      </c>
      <c r="M1239" s="2" t="s">
        <v>1902</v>
      </c>
      <c r="N1239" s="2" t="s">
        <v>40</v>
      </c>
      <c r="O1239" s="2" t="s">
        <v>178</v>
      </c>
      <c r="P1239" s="2" t="s">
        <v>7755</v>
      </c>
      <c r="Q1239" s="2" t="s">
        <v>7756</v>
      </c>
      <c r="R1239" s="2" t="s">
        <v>7757</v>
      </c>
      <c r="S1239" s="2" t="s">
        <v>7758</v>
      </c>
      <c r="T1239" s="2" t="s">
        <v>1540</v>
      </c>
      <c r="U1239" s="2">
        <v>0</v>
      </c>
      <c r="V1239" s="22">
        <v>1.0369999999999999</v>
      </c>
      <c r="W1239" s="22">
        <v>1.0609999999999999</v>
      </c>
      <c r="X1239" s="22">
        <v>1.171</v>
      </c>
      <c r="Y1239" s="102">
        <v>0.99999983708041296</v>
      </c>
      <c r="Z1239" s="102">
        <v>0.99986341758879504</v>
      </c>
      <c r="AA1239" s="102">
        <v>0.99221378957407402</v>
      </c>
      <c r="AB1239" s="23">
        <v>1</v>
      </c>
      <c r="AC1239" s="23">
        <v>1</v>
      </c>
      <c r="AD1239" s="23">
        <v>1</v>
      </c>
    </row>
    <row r="1240" spans="1:30">
      <c r="A1240" s="2" t="s">
        <v>30</v>
      </c>
      <c r="B1240" s="2" t="s">
        <v>7759</v>
      </c>
      <c r="C1240" s="2" t="s">
        <v>7760</v>
      </c>
      <c r="D1240" s="2">
        <v>0</v>
      </c>
      <c r="E1240" s="2">
        <v>24.863</v>
      </c>
      <c r="F1240" s="2">
        <v>14</v>
      </c>
      <c r="G1240" s="2">
        <v>2</v>
      </c>
      <c r="H1240" s="2">
        <v>24</v>
      </c>
      <c r="I1240" s="2">
        <v>2</v>
      </c>
      <c r="J1240" s="2">
        <v>33.4</v>
      </c>
      <c r="K1240" s="2">
        <v>123.71</v>
      </c>
      <c r="L1240" s="2">
        <v>2</v>
      </c>
      <c r="M1240" s="2" t="s">
        <v>921</v>
      </c>
      <c r="N1240" s="2" t="s">
        <v>141</v>
      </c>
      <c r="O1240" s="2" t="s">
        <v>336</v>
      </c>
      <c r="P1240" s="2" t="s">
        <v>7761</v>
      </c>
      <c r="Q1240" s="2" t="s">
        <v>7762</v>
      </c>
      <c r="R1240" s="2" t="s">
        <v>7763</v>
      </c>
      <c r="S1240" s="2" t="s">
        <v>7764</v>
      </c>
      <c r="T1240" s="2" t="s">
        <v>1180</v>
      </c>
      <c r="U1240" s="2">
        <v>0</v>
      </c>
      <c r="V1240" s="22">
        <v>1.5289999999999999</v>
      </c>
      <c r="W1240" s="22">
        <v>1.3440000000000001</v>
      </c>
      <c r="X1240" s="22">
        <v>1.2849999999999999</v>
      </c>
      <c r="Y1240" s="102">
        <v>0.29077606950558299</v>
      </c>
      <c r="Z1240" s="102">
        <v>0.61740176649626599</v>
      </c>
      <c r="AA1240" s="102">
        <v>0.83155779780804595</v>
      </c>
      <c r="AB1240" s="23">
        <v>1</v>
      </c>
      <c r="AC1240" s="23">
        <v>1</v>
      </c>
      <c r="AD1240" s="23">
        <v>1</v>
      </c>
    </row>
    <row r="1241" spans="1:30">
      <c r="A1241" s="2" t="s">
        <v>30</v>
      </c>
      <c r="B1241" s="2" t="s">
        <v>7765</v>
      </c>
      <c r="C1241" s="2" t="s">
        <v>7766</v>
      </c>
      <c r="D1241" s="2">
        <v>0</v>
      </c>
      <c r="E1241" s="2">
        <v>24.858000000000001</v>
      </c>
      <c r="F1241" s="2">
        <v>40</v>
      </c>
      <c r="G1241" s="2">
        <v>6</v>
      </c>
      <c r="H1241" s="2">
        <v>20</v>
      </c>
      <c r="I1241" s="2">
        <v>6</v>
      </c>
      <c r="J1241" s="2">
        <v>22.7</v>
      </c>
      <c r="K1241" s="2">
        <v>76.150000000000006</v>
      </c>
      <c r="L1241" s="2">
        <v>6</v>
      </c>
      <c r="M1241" s="2" t="s">
        <v>33</v>
      </c>
      <c r="N1241" s="2" t="s">
        <v>34</v>
      </c>
      <c r="O1241" s="2" t="s">
        <v>214</v>
      </c>
      <c r="P1241" s="2" t="s">
        <v>7767</v>
      </c>
      <c r="Q1241" s="2" t="s">
        <v>7768</v>
      </c>
      <c r="R1241" s="2" t="s">
        <v>7769</v>
      </c>
      <c r="S1241" s="2" t="s">
        <v>7770</v>
      </c>
      <c r="T1241" s="2" t="s">
        <v>3173</v>
      </c>
      <c r="U1241" s="2">
        <v>0</v>
      </c>
      <c r="V1241" s="22">
        <v>1.036</v>
      </c>
      <c r="W1241" s="22">
        <v>0.98399999999999999</v>
      </c>
      <c r="X1241" s="22">
        <v>1.022</v>
      </c>
      <c r="Y1241" s="102">
        <v>0.99978537253684097</v>
      </c>
      <c r="Z1241" s="102">
        <v>0.99998844586588098</v>
      </c>
      <c r="AA1241" s="102">
        <v>0.99999874157403301</v>
      </c>
      <c r="AB1241" s="23">
        <v>1</v>
      </c>
      <c r="AC1241" s="23">
        <v>1</v>
      </c>
      <c r="AD1241" s="23">
        <v>1</v>
      </c>
    </row>
    <row r="1242" spans="1:30">
      <c r="A1242" s="2" t="s">
        <v>30</v>
      </c>
      <c r="B1242" s="2" t="s">
        <v>7771</v>
      </c>
      <c r="C1242" s="2" t="s">
        <v>7772</v>
      </c>
      <c r="D1242" s="2">
        <v>0</v>
      </c>
      <c r="E1242" s="2">
        <v>24.798999999999999</v>
      </c>
      <c r="F1242" s="2">
        <v>17</v>
      </c>
      <c r="G1242" s="2">
        <v>7</v>
      </c>
      <c r="H1242" s="2">
        <v>28</v>
      </c>
      <c r="I1242" s="2">
        <v>7</v>
      </c>
      <c r="J1242" s="2">
        <v>48.5</v>
      </c>
      <c r="K1242" s="2">
        <v>82.01</v>
      </c>
      <c r="L1242" s="2">
        <v>7</v>
      </c>
      <c r="M1242" s="2" t="s">
        <v>921</v>
      </c>
      <c r="N1242" s="2" t="s">
        <v>141</v>
      </c>
      <c r="O1242" s="2" t="s">
        <v>336</v>
      </c>
      <c r="P1242" s="2" t="s">
        <v>7773</v>
      </c>
      <c r="Q1242" s="2" t="s">
        <v>7774</v>
      </c>
      <c r="R1242" s="2" t="s">
        <v>7775</v>
      </c>
      <c r="S1242" s="2" t="s">
        <v>7776</v>
      </c>
      <c r="T1242" s="2" t="s">
        <v>462</v>
      </c>
      <c r="U1242" s="2">
        <v>0</v>
      </c>
      <c r="V1242" s="22">
        <v>0.69499999999999995</v>
      </c>
      <c r="W1242" s="22">
        <v>0.61</v>
      </c>
      <c r="X1242" s="22">
        <v>0.52700000000000002</v>
      </c>
      <c r="Y1242" s="102">
        <v>0.99432460472170803</v>
      </c>
      <c r="Z1242" s="102">
        <v>0.97623206016227104</v>
      </c>
      <c r="AA1242" s="102">
        <v>0.92366051524384496</v>
      </c>
      <c r="AB1242" s="23">
        <v>1</v>
      </c>
      <c r="AC1242" s="23">
        <v>1</v>
      </c>
      <c r="AD1242" s="23">
        <v>1</v>
      </c>
    </row>
    <row r="1243" spans="1:30">
      <c r="A1243" s="2" t="s">
        <v>30</v>
      </c>
      <c r="B1243" s="2" t="s">
        <v>7777</v>
      </c>
      <c r="C1243" s="2" t="s">
        <v>7778</v>
      </c>
      <c r="D1243" s="2">
        <v>0</v>
      </c>
      <c r="E1243" s="2">
        <v>24.664999999999999</v>
      </c>
      <c r="F1243" s="2">
        <v>17</v>
      </c>
      <c r="G1243" s="2">
        <v>5</v>
      </c>
      <c r="H1243" s="2">
        <v>11</v>
      </c>
      <c r="I1243" s="2">
        <v>5</v>
      </c>
      <c r="J1243" s="2">
        <v>49.3</v>
      </c>
      <c r="K1243" s="2">
        <v>46.08</v>
      </c>
      <c r="L1243" s="2">
        <v>5</v>
      </c>
      <c r="M1243" s="2" t="s">
        <v>235</v>
      </c>
      <c r="N1243" s="2" t="s">
        <v>141</v>
      </c>
      <c r="O1243" s="2" t="s">
        <v>3607</v>
      </c>
      <c r="P1243" s="2" t="s">
        <v>7779</v>
      </c>
      <c r="Q1243" s="2" t="s">
        <v>7780</v>
      </c>
      <c r="R1243" s="2" t="s">
        <v>7781</v>
      </c>
      <c r="S1243" s="2" t="s">
        <v>7782</v>
      </c>
      <c r="T1243" s="2" t="s">
        <v>2385</v>
      </c>
      <c r="U1243" s="2">
        <v>0</v>
      </c>
      <c r="V1243" s="22">
        <v>1.149</v>
      </c>
      <c r="W1243" s="22">
        <v>1.1020000000000001</v>
      </c>
      <c r="X1243" s="22">
        <v>1.1719999999999999</v>
      </c>
      <c r="Y1243" s="102" t="s">
        <v>40</v>
      </c>
      <c r="Z1243" s="102" t="s">
        <v>40</v>
      </c>
      <c r="AA1243" s="102" t="s">
        <v>40</v>
      </c>
      <c r="AB1243" s="23" t="s">
        <v>40</v>
      </c>
      <c r="AC1243" s="23" t="s">
        <v>40</v>
      </c>
      <c r="AD1243" s="23" t="s">
        <v>40</v>
      </c>
    </row>
    <row r="1244" spans="1:30">
      <c r="A1244" s="2" t="s">
        <v>30</v>
      </c>
      <c r="B1244" s="2" t="s">
        <v>7783</v>
      </c>
      <c r="C1244" s="2" t="s">
        <v>7784</v>
      </c>
      <c r="D1244" s="2">
        <v>0</v>
      </c>
      <c r="E1244" s="2">
        <v>24.626000000000001</v>
      </c>
      <c r="F1244" s="2">
        <v>26</v>
      </c>
      <c r="G1244" s="2">
        <v>6</v>
      </c>
      <c r="H1244" s="2">
        <v>19</v>
      </c>
      <c r="I1244" s="2">
        <v>6</v>
      </c>
      <c r="J1244" s="2">
        <v>32.700000000000003</v>
      </c>
      <c r="K1244" s="2">
        <v>64.41</v>
      </c>
      <c r="L1244" s="2">
        <v>6</v>
      </c>
      <c r="M1244" s="2" t="s">
        <v>33</v>
      </c>
      <c r="N1244" s="2" t="s">
        <v>40</v>
      </c>
      <c r="O1244" s="2" t="s">
        <v>158</v>
      </c>
      <c r="P1244" s="2" t="s">
        <v>7785</v>
      </c>
      <c r="Q1244" s="2" t="s">
        <v>7786</v>
      </c>
      <c r="R1244" s="2" t="s">
        <v>7787</v>
      </c>
      <c r="S1244" s="2" t="s">
        <v>7788</v>
      </c>
      <c r="T1244" s="2" t="s">
        <v>40</v>
      </c>
      <c r="U1244" s="2">
        <v>0</v>
      </c>
      <c r="V1244" s="22">
        <v>1.1719999999999999</v>
      </c>
      <c r="W1244" s="22">
        <v>1.022</v>
      </c>
      <c r="X1244" s="22">
        <v>1.097</v>
      </c>
      <c r="Y1244" s="102">
        <v>0.14483809259490099</v>
      </c>
      <c r="Z1244" s="102">
        <v>0.98927709462832403</v>
      </c>
      <c r="AA1244" s="102">
        <v>0.46944154918658398</v>
      </c>
      <c r="AB1244" s="23">
        <v>0.69689113662153801</v>
      </c>
      <c r="AC1244" s="23">
        <v>1</v>
      </c>
      <c r="AD1244" s="23">
        <v>1</v>
      </c>
    </row>
    <row r="1245" spans="1:30">
      <c r="A1245" s="2" t="s">
        <v>30</v>
      </c>
      <c r="B1245" s="2" t="s">
        <v>7789</v>
      </c>
      <c r="C1245" s="2" t="s">
        <v>7790</v>
      </c>
      <c r="D1245" s="2">
        <v>0</v>
      </c>
      <c r="E1245" s="2">
        <v>24.571000000000002</v>
      </c>
      <c r="F1245" s="2">
        <v>77</v>
      </c>
      <c r="G1245" s="2">
        <v>5</v>
      </c>
      <c r="H1245" s="2">
        <v>20</v>
      </c>
      <c r="I1245" s="2">
        <v>5</v>
      </c>
      <c r="J1245" s="2">
        <v>8.4</v>
      </c>
      <c r="K1245" s="2">
        <v>67.2</v>
      </c>
      <c r="L1245" s="2">
        <v>5</v>
      </c>
      <c r="M1245" s="2" t="s">
        <v>85</v>
      </c>
      <c r="N1245" s="2" t="s">
        <v>40</v>
      </c>
      <c r="O1245" s="2" t="s">
        <v>1468</v>
      </c>
      <c r="P1245" s="2" t="s">
        <v>7791</v>
      </c>
      <c r="Q1245" s="2" t="s">
        <v>7792</v>
      </c>
      <c r="R1245" s="2" t="s">
        <v>7793</v>
      </c>
      <c r="S1245" s="2" t="s">
        <v>7794</v>
      </c>
      <c r="T1245" s="2" t="s">
        <v>40</v>
      </c>
      <c r="U1245" s="2">
        <v>0</v>
      </c>
      <c r="V1245" s="22">
        <v>1.2050000000000001</v>
      </c>
      <c r="W1245" s="22">
        <v>1.0620000000000001</v>
      </c>
      <c r="X1245" s="22">
        <v>0.8</v>
      </c>
      <c r="Y1245" s="102">
        <v>0.97939675312223495</v>
      </c>
      <c r="Z1245" s="102">
        <v>0.99913229287901695</v>
      </c>
      <c r="AA1245" s="102">
        <v>0.93135797474361504</v>
      </c>
      <c r="AB1245" s="23">
        <v>1</v>
      </c>
      <c r="AC1245" s="23">
        <v>1</v>
      </c>
      <c r="AD1245" s="23">
        <v>1</v>
      </c>
    </row>
    <row r="1246" spans="1:30">
      <c r="A1246" s="2" t="s">
        <v>30</v>
      </c>
      <c r="B1246" s="2" t="s">
        <v>7795</v>
      </c>
      <c r="C1246" s="2" t="s">
        <v>7796</v>
      </c>
      <c r="D1246" s="2">
        <v>0</v>
      </c>
      <c r="E1246" s="2">
        <v>24.539000000000001</v>
      </c>
      <c r="F1246" s="2">
        <v>55</v>
      </c>
      <c r="G1246" s="2">
        <v>3</v>
      </c>
      <c r="H1246" s="2">
        <v>15</v>
      </c>
      <c r="I1246" s="2">
        <v>3</v>
      </c>
      <c r="J1246" s="2">
        <v>13.7</v>
      </c>
      <c r="K1246" s="2">
        <v>54.79</v>
      </c>
      <c r="L1246" s="2">
        <v>3</v>
      </c>
      <c r="M1246" s="2" t="s">
        <v>40</v>
      </c>
      <c r="N1246" s="2" t="s">
        <v>40</v>
      </c>
      <c r="O1246" s="2" t="s">
        <v>40</v>
      </c>
      <c r="P1246" s="2" t="s">
        <v>7797</v>
      </c>
      <c r="Q1246" s="2" t="s">
        <v>7798</v>
      </c>
      <c r="R1246" s="2" t="s">
        <v>7799</v>
      </c>
      <c r="S1246" s="2" t="s">
        <v>7800</v>
      </c>
      <c r="T1246" s="2" t="s">
        <v>40</v>
      </c>
      <c r="U1246" s="2">
        <v>0</v>
      </c>
      <c r="V1246" s="22">
        <v>1.607</v>
      </c>
      <c r="W1246" s="22">
        <v>1.361</v>
      </c>
      <c r="X1246" s="22">
        <v>1.123</v>
      </c>
      <c r="Y1246" s="102">
        <v>1.8596050834014399E-3</v>
      </c>
      <c r="Z1246" s="102">
        <v>2.43321629361491E-2</v>
      </c>
      <c r="AA1246" s="102">
        <v>0.69459533162509601</v>
      </c>
      <c r="AB1246" s="23">
        <v>2.1770408555998998E-2</v>
      </c>
      <c r="AC1246" s="23">
        <v>0.13552277417164299</v>
      </c>
      <c r="AD1246" s="23">
        <v>1</v>
      </c>
    </row>
    <row r="1247" spans="1:30">
      <c r="A1247" s="2" t="s">
        <v>30</v>
      </c>
      <c r="B1247" s="2" t="s">
        <v>7801</v>
      </c>
      <c r="C1247" s="2" t="s">
        <v>7802</v>
      </c>
      <c r="D1247" s="2">
        <v>0</v>
      </c>
      <c r="E1247" s="2">
        <v>24.489000000000001</v>
      </c>
      <c r="F1247" s="2">
        <v>20</v>
      </c>
      <c r="G1247" s="2">
        <v>4</v>
      </c>
      <c r="H1247" s="2">
        <v>19</v>
      </c>
      <c r="I1247" s="2">
        <v>4</v>
      </c>
      <c r="J1247" s="2">
        <v>25.4</v>
      </c>
      <c r="K1247" s="2">
        <v>74.66</v>
      </c>
      <c r="L1247" s="2">
        <v>4</v>
      </c>
      <c r="M1247" s="2" t="s">
        <v>33</v>
      </c>
      <c r="N1247" s="2" t="s">
        <v>40</v>
      </c>
      <c r="O1247" s="2" t="s">
        <v>511</v>
      </c>
      <c r="P1247" s="2" t="s">
        <v>7803</v>
      </c>
      <c r="Q1247" s="2" t="s">
        <v>7804</v>
      </c>
      <c r="R1247" s="2" t="s">
        <v>7805</v>
      </c>
      <c r="S1247" s="2" t="s">
        <v>7806</v>
      </c>
      <c r="T1247" s="2" t="s">
        <v>1453</v>
      </c>
      <c r="U1247" s="2">
        <v>0</v>
      </c>
      <c r="V1247" s="22">
        <v>0.87</v>
      </c>
      <c r="W1247" s="22">
        <v>0.89500000000000002</v>
      </c>
      <c r="X1247" s="22">
        <v>0.90600000000000003</v>
      </c>
      <c r="Y1247" s="102">
        <v>0.99771501552943198</v>
      </c>
      <c r="Z1247" s="102">
        <v>0.99928241029103904</v>
      </c>
      <c r="AA1247" s="102">
        <v>0.99978009522447997</v>
      </c>
      <c r="AB1247" s="23">
        <v>1</v>
      </c>
      <c r="AC1247" s="23">
        <v>1</v>
      </c>
      <c r="AD1247" s="23">
        <v>1</v>
      </c>
    </row>
    <row r="1248" spans="1:30">
      <c r="A1248" s="2" t="s">
        <v>30</v>
      </c>
      <c r="B1248" s="2" t="s">
        <v>7807</v>
      </c>
      <c r="C1248" s="2" t="s">
        <v>7808</v>
      </c>
      <c r="D1248" s="2">
        <v>0</v>
      </c>
      <c r="E1248" s="2">
        <v>24.475000000000001</v>
      </c>
      <c r="F1248" s="2">
        <v>28</v>
      </c>
      <c r="G1248" s="2">
        <v>6</v>
      </c>
      <c r="H1248" s="2">
        <v>19</v>
      </c>
      <c r="I1248" s="2">
        <v>6</v>
      </c>
      <c r="J1248" s="2">
        <v>22</v>
      </c>
      <c r="K1248" s="2">
        <v>63</v>
      </c>
      <c r="L1248" s="2">
        <v>6</v>
      </c>
      <c r="M1248" s="2" t="s">
        <v>33</v>
      </c>
      <c r="N1248" s="2" t="s">
        <v>314</v>
      </c>
      <c r="O1248" s="2" t="s">
        <v>214</v>
      </c>
      <c r="P1248" s="2" t="s">
        <v>7809</v>
      </c>
      <c r="Q1248" s="2" t="s">
        <v>7810</v>
      </c>
      <c r="R1248" s="2" t="s">
        <v>7811</v>
      </c>
      <c r="S1248" s="2" t="s">
        <v>7812</v>
      </c>
      <c r="T1248" s="2" t="s">
        <v>7813</v>
      </c>
      <c r="U1248" s="2">
        <v>0</v>
      </c>
      <c r="V1248" s="22">
        <v>1.2629999999999999</v>
      </c>
      <c r="W1248" s="22">
        <v>1.421</v>
      </c>
      <c r="X1248" s="22">
        <v>1.3460000000000001</v>
      </c>
      <c r="Y1248" s="102">
        <v>0.78120811542789403</v>
      </c>
      <c r="Z1248" s="102">
        <v>0.41469314946187802</v>
      </c>
      <c r="AA1248" s="102">
        <v>0.713060693167477</v>
      </c>
      <c r="AB1248" s="23">
        <v>1</v>
      </c>
      <c r="AC1248" s="23">
        <v>1</v>
      </c>
      <c r="AD1248" s="23">
        <v>1</v>
      </c>
    </row>
    <row r="1249" spans="1:30">
      <c r="A1249" s="2" t="s">
        <v>30</v>
      </c>
      <c r="B1249" s="2" t="s">
        <v>7814</v>
      </c>
      <c r="C1249" s="2" t="s">
        <v>7815</v>
      </c>
      <c r="D1249" s="2">
        <v>0</v>
      </c>
      <c r="E1249" s="2">
        <v>24.446000000000002</v>
      </c>
      <c r="F1249" s="2">
        <v>22</v>
      </c>
      <c r="G1249" s="2">
        <v>6</v>
      </c>
      <c r="H1249" s="2">
        <v>14</v>
      </c>
      <c r="I1249" s="2">
        <v>5</v>
      </c>
      <c r="J1249" s="2">
        <v>41.6</v>
      </c>
      <c r="K1249" s="2">
        <v>51.73</v>
      </c>
      <c r="L1249" s="2">
        <v>6</v>
      </c>
      <c r="M1249" s="2" t="s">
        <v>33</v>
      </c>
      <c r="N1249" s="2" t="s">
        <v>40</v>
      </c>
      <c r="O1249" s="2" t="s">
        <v>158</v>
      </c>
      <c r="P1249" s="2" t="s">
        <v>872</v>
      </c>
      <c r="Q1249" s="2" t="s">
        <v>7816</v>
      </c>
      <c r="R1249" s="2" t="s">
        <v>7817</v>
      </c>
      <c r="S1249" s="2" t="s">
        <v>7818</v>
      </c>
      <c r="T1249" s="2" t="s">
        <v>3116</v>
      </c>
      <c r="U1249" s="2">
        <v>0</v>
      </c>
      <c r="V1249" s="22">
        <v>0.90500000000000003</v>
      </c>
      <c r="W1249" s="22">
        <v>0.89200000000000002</v>
      </c>
      <c r="X1249" s="22">
        <v>0.97099999999999997</v>
      </c>
      <c r="Y1249" s="102">
        <v>0.99998666334861197</v>
      </c>
      <c r="Z1249" s="102">
        <v>0.99977792817137201</v>
      </c>
      <c r="AA1249" s="102">
        <v>0.99996762191841404</v>
      </c>
      <c r="AB1249" s="23">
        <v>1</v>
      </c>
      <c r="AC1249" s="23">
        <v>1</v>
      </c>
      <c r="AD1249" s="23">
        <v>1</v>
      </c>
    </row>
    <row r="1250" spans="1:30">
      <c r="A1250" s="2" t="s">
        <v>30</v>
      </c>
      <c r="B1250" s="2" t="s">
        <v>7819</v>
      </c>
      <c r="C1250" s="2" t="s">
        <v>7820</v>
      </c>
      <c r="D1250" s="2">
        <v>0</v>
      </c>
      <c r="E1250" s="2">
        <v>24.44</v>
      </c>
      <c r="F1250" s="2">
        <v>24</v>
      </c>
      <c r="G1250" s="2">
        <v>7</v>
      </c>
      <c r="H1250" s="2">
        <v>11</v>
      </c>
      <c r="I1250" s="2">
        <v>7</v>
      </c>
      <c r="J1250" s="2">
        <v>43.6</v>
      </c>
      <c r="K1250" s="2">
        <v>34.08</v>
      </c>
      <c r="L1250" s="2">
        <v>7</v>
      </c>
      <c r="M1250" s="2" t="s">
        <v>85</v>
      </c>
      <c r="N1250" s="2" t="s">
        <v>40</v>
      </c>
      <c r="O1250" s="2" t="s">
        <v>151</v>
      </c>
      <c r="P1250" s="2" t="s">
        <v>872</v>
      </c>
      <c r="Q1250" s="2" t="s">
        <v>7821</v>
      </c>
      <c r="R1250" s="2" t="s">
        <v>7822</v>
      </c>
      <c r="S1250" s="2" t="s">
        <v>7823</v>
      </c>
      <c r="T1250" s="2" t="s">
        <v>7824</v>
      </c>
      <c r="U1250" s="2">
        <v>0</v>
      </c>
      <c r="V1250" s="22">
        <v>1.1519999999999999</v>
      </c>
      <c r="W1250" s="22">
        <v>1.222</v>
      </c>
      <c r="X1250" s="22">
        <v>1.2749999999999999</v>
      </c>
      <c r="Y1250" s="102">
        <v>0.99608589409625803</v>
      </c>
      <c r="Z1250" s="102">
        <v>0.96108795055062302</v>
      </c>
      <c r="AA1250" s="102">
        <v>0.92903159207590902</v>
      </c>
      <c r="AB1250" s="23">
        <v>1</v>
      </c>
      <c r="AC1250" s="23">
        <v>1</v>
      </c>
      <c r="AD1250" s="23">
        <v>1</v>
      </c>
    </row>
    <row r="1251" spans="1:30">
      <c r="A1251" s="2" t="s">
        <v>30</v>
      </c>
      <c r="B1251" s="2" t="s">
        <v>7825</v>
      </c>
      <c r="C1251" s="2" t="s">
        <v>7826</v>
      </c>
      <c r="D1251" s="2">
        <v>0</v>
      </c>
      <c r="E1251" s="2">
        <v>24.44</v>
      </c>
      <c r="F1251" s="2">
        <v>30</v>
      </c>
      <c r="G1251" s="2">
        <v>5</v>
      </c>
      <c r="H1251" s="2">
        <v>8</v>
      </c>
      <c r="I1251" s="2">
        <v>5</v>
      </c>
      <c r="J1251" s="2">
        <v>31.5</v>
      </c>
      <c r="K1251" s="2">
        <v>31.89</v>
      </c>
      <c r="L1251" s="2">
        <v>5</v>
      </c>
      <c r="M1251" s="2" t="s">
        <v>132</v>
      </c>
      <c r="N1251" s="2" t="s">
        <v>40</v>
      </c>
      <c r="O1251" s="2" t="s">
        <v>45</v>
      </c>
      <c r="P1251" s="2" t="s">
        <v>7827</v>
      </c>
      <c r="Q1251" s="2" t="s">
        <v>7828</v>
      </c>
      <c r="R1251" s="2" t="s">
        <v>7829</v>
      </c>
      <c r="S1251" s="2" t="s">
        <v>7830</v>
      </c>
      <c r="T1251" s="2" t="s">
        <v>40</v>
      </c>
      <c r="U1251" s="2">
        <v>0</v>
      </c>
      <c r="V1251" s="22">
        <v>0.89600000000000002</v>
      </c>
      <c r="W1251" s="22">
        <v>0.77100000000000002</v>
      </c>
      <c r="X1251" s="22">
        <v>0.82499999999999996</v>
      </c>
      <c r="Y1251" s="102">
        <v>0.99998833835977496</v>
      </c>
      <c r="Z1251" s="102">
        <v>0.99861284272041195</v>
      </c>
      <c r="AA1251" s="102">
        <v>0.99956905778523897</v>
      </c>
      <c r="AB1251" s="23">
        <v>1</v>
      </c>
      <c r="AC1251" s="23">
        <v>1</v>
      </c>
      <c r="AD1251" s="23">
        <v>1</v>
      </c>
    </row>
    <row r="1252" spans="1:30">
      <c r="A1252" s="2" t="s">
        <v>30</v>
      </c>
      <c r="B1252" s="2" t="s">
        <v>7831</v>
      </c>
      <c r="C1252" s="2" t="s">
        <v>7832</v>
      </c>
      <c r="D1252" s="2">
        <v>0</v>
      </c>
      <c r="E1252" s="2">
        <v>24.361999999999998</v>
      </c>
      <c r="F1252" s="2">
        <v>50</v>
      </c>
      <c r="G1252" s="2">
        <v>6</v>
      </c>
      <c r="H1252" s="2">
        <v>14</v>
      </c>
      <c r="I1252" s="2">
        <v>6</v>
      </c>
      <c r="J1252" s="2">
        <v>19.399999999999999</v>
      </c>
      <c r="K1252" s="2">
        <v>58.73</v>
      </c>
      <c r="L1252" s="2">
        <v>6</v>
      </c>
      <c r="M1252" s="2" t="s">
        <v>132</v>
      </c>
      <c r="N1252" s="2" t="s">
        <v>40</v>
      </c>
      <c r="O1252" s="2" t="s">
        <v>937</v>
      </c>
      <c r="P1252" s="2" t="s">
        <v>40</v>
      </c>
      <c r="Q1252" s="2" t="s">
        <v>7833</v>
      </c>
      <c r="R1252" s="2" t="s">
        <v>7834</v>
      </c>
      <c r="S1252" s="2" t="s">
        <v>7835</v>
      </c>
      <c r="T1252" s="2" t="s">
        <v>1540</v>
      </c>
      <c r="U1252" s="2">
        <v>0</v>
      </c>
      <c r="V1252" s="22">
        <v>0.98499999999999999</v>
      </c>
      <c r="W1252" s="22">
        <v>0.91900000000000004</v>
      </c>
      <c r="X1252" s="22">
        <v>1.103</v>
      </c>
      <c r="Y1252" s="102">
        <v>0.99999794845156698</v>
      </c>
      <c r="Z1252" s="102">
        <v>0.98078428180559496</v>
      </c>
      <c r="AA1252" s="102">
        <v>0.928752135114573</v>
      </c>
      <c r="AB1252" s="23">
        <v>1</v>
      </c>
      <c r="AC1252" s="23">
        <v>1</v>
      </c>
      <c r="AD1252" s="23">
        <v>1</v>
      </c>
    </row>
    <row r="1253" spans="1:30">
      <c r="A1253" s="2" t="s">
        <v>30</v>
      </c>
      <c r="B1253" s="2" t="s">
        <v>7836</v>
      </c>
      <c r="C1253" s="2" t="s">
        <v>7837</v>
      </c>
      <c r="D1253" s="2">
        <v>0</v>
      </c>
      <c r="E1253" s="2">
        <v>24.236000000000001</v>
      </c>
      <c r="F1253" s="2">
        <v>22</v>
      </c>
      <c r="G1253" s="2">
        <v>4</v>
      </c>
      <c r="H1253" s="2">
        <v>15</v>
      </c>
      <c r="I1253" s="2">
        <v>4</v>
      </c>
      <c r="J1253" s="2">
        <v>28.2</v>
      </c>
      <c r="K1253" s="2">
        <v>65.16</v>
      </c>
      <c r="L1253" s="2">
        <v>4</v>
      </c>
      <c r="M1253" s="2" t="s">
        <v>33</v>
      </c>
      <c r="N1253" s="2" t="s">
        <v>44</v>
      </c>
      <c r="O1253" s="2" t="s">
        <v>77</v>
      </c>
      <c r="P1253" s="2" t="s">
        <v>7838</v>
      </c>
      <c r="Q1253" s="2" t="s">
        <v>7839</v>
      </c>
      <c r="R1253" s="2" t="s">
        <v>7840</v>
      </c>
      <c r="S1253" s="2" t="s">
        <v>7841</v>
      </c>
      <c r="T1253" s="2" t="s">
        <v>7842</v>
      </c>
      <c r="U1253" s="2">
        <v>0</v>
      </c>
      <c r="V1253" s="22">
        <v>0.627</v>
      </c>
      <c r="W1253" s="22">
        <v>0.58599999999999997</v>
      </c>
      <c r="X1253" s="22">
        <v>0.48599999999999999</v>
      </c>
      <c r="Y1253" s="102">
        <v>0.99457530822906703</v>
      </c>
      <c r="Z1253" s="102">
        <v>0.99014694136784398</v>
      </c>
      <c r="AA1253" s="102">
        <v>0.97270825088546697</v>
      </c>
      <c r="AB1253" s="23">
        <v>1</v>
      </c>
      <c r="AC1253" s="23">
        <v>1</v>
      </c>
      <c r="AD1253" s="23">
        <v>1</v>
      </c>
    </row>
    <row r="1254" spans="1:30">
      <c r="A1254" s="2" t="s">
        <v>30</v>
      </c>
      <c r="B1254" s="2" t="s">
        <v>7843</v>
      </c>
      <c r="C1254" s="2" t="s">
        <v>7844</v>
      </c>
      <c r="D1254" s="2">
        <v>0</v>
      </c>
      <c r="E1254" s="2">
        <v>24.135000000000002</v>
      </c>
      <c r="F1254" s="2">
        <v>14</v>
      </c>
      <c r="G1254" s="2">
        <v>6</v>
      </c>
      <c r="H1254" s="2">
        <v>13</v>
      </c>
      <c r="I1254" s="2">
        <v>6</v>
      </c>
      <c r="J1254" s="2">
        <v>62.3</v>
      </c>
      <c r="K1254" s="2">
        <v>51.78</v>
      </c>
      <c r="L1254" s="2">
        <v>6</v>
      </c>
      <c r="M1254" s="2" t="s">
        <v>53</v>
      </c>
      <c r="N1254" s="2" t="s">
        <v>44</v>
      </c>
      <c r="O1254" s="2" t="s">
        <v>214</v>
      </c>
      <c r="P1254" s="2" t="s">
        <v>1576</v>
      </c>
      <c r="Q1254" s="2" t="s">
        <v>7845</v>
      </c>
      <c r="R1254" s="2" t="s">
        <v>40</v>
      </c>
      <c r="S1254" s="2" t="s">
        <v>7846</v>
      </c>
      <c r="T1254" s="2" t="s">
        <v>7847</v>
      </c>
      <c r="U1254" s="2">
        <v>0</v>
      </c>
      <c r="V1254" s="22">
        <v>0.66200000000000003</v>
      </c>
      <c r="W1254" s="22">
        <v>0.77300000000000002</v>
      </c>
      <c r="X1254" s="22">
        <v>0.64500000000000002</v>
      </c>
      <c r="Y1254" s="102">
        <v>0.93611704466173595</v>
      </c>
      <c r="Z1254" s="102">
        <v>0.98239262743622402</v>
      </c>
      <c r="AA1254" s="102">
        <v>0.92519763735242699</v>
      </c>
      <c r="AB1254" s="23">
        <v>1</v>
      </c>
      <c r="AC1254" s="23">
        <v>1</v>
      </c>
      <c r="AD1254" s="23">
        <v>1</v>
      </c>
    </row>
    <row r="1255" spans="1:30">
      <c r="A1255" s="2" t="s">
        <v>30</v>
      </c>
      <c r="B1255" s="2" t="s">
        <v>7848</v>
      </c>
      <c r="C1255" s="2" t="s">
        <v>7849</v>
      </c>
      <c r="D1255" s="2">
        <v>0</v>
      </c>
      <c r="E1255" s="2">
        <v>24.103000000000002</v>
      </c>
      <c r="F1255" s="2">
        <v>11</v>
      </c>
      <c r="G1255" s="2">
        <v>5</v>
      </c>
      <c r="H1255" s="2">
        <v>15</v>
      </c>
      <c r="I1255" s="2">
        <v>5</v>
      </c>
      <c r="J1255" s="2">
        <v>54.1</v>
      </c>
      <c r="K1255" s="2">
        <v>49.3</v>
      </c>
      <c r="L1255" s="2">
        <v>5</v>
      </c>
      <c r="M1255" s="2" t="s">
        <v>33</v>
      </c>
      <c r="N1255" s="2" t="s">
        <v>40</v>
      </c>
      <c r="O1255" s="2" t="s">
        <v>511</v>
      </c>
      <c r="P1255" s="2" t="s">
        <v>3297</v>
      </c>
      <c r="Q1255" s="2" t="s">
        <v>7850</v>
      </c>
      <c r="R1255" s="2" t="s">
        <v>7851</v>
      </c>
      <c r="S1255" s="2" t="s">
        <v>7852</v>
      </c>
      <c r="T1255" s="2" t="s">
        <v>1513</v>
      </c>
      <c r="U1255" s="2">
        <v>0</v>
      </c>
      <c r="V1255" s="22">
        <v>1.0509999999999999</v>
      </c>
      <c r="W1255" s="22">
        <v>1.0820000000000001</v>
      </c>
      <c r="X1255" s="22">
        <v>1.161</v>
      </c>
      <c r="Y1255" s="102">
        <v>0.99999152243800005</v>
      </c>
      <c r="Z1255" s="102">
        <v>0.99982128795997904</v>
      </c>
      <c r="AA1255" s="102">
        <v>0.99477116883082894</v>
      </c>
      <c r="AB1255" s="23">
        <v>1</v>
      </c>
      <c r="AC1255" s="23">
        <v>1</v>
      </c>
      <c r="AD1255" s="23">
        <v>1</v>
      </c>
    </row>
    <row r="1256" spans="1:30">
      <c r="A1256" s="2" t="s">
        <v>30</v>
      </c>
      <c r="B1256" s="2" t="s">
        <v>7853</v>
      </c>
      <c r="C1256" s="2" t="s">
        <v>7854</v>
      </c>
      <c r="D1256" s="2">
        <v>0</v>
      </c>
      <c r="E1256" s="2">
        <v>24.016999999999999</v>
      </c>
      <c r="F1256" s="2">
        <v>26</v>
      </c>
      <c r="G1256" s="2">
        <v>6</v>
      </c>
      <c r="H1256" s="2">
        <v>16</v>
      </c>
      <c r="I1256" s="2">
        <v>6</v>
      </c>
      <c r="J1256" s="2">
        <v>26.5</v>
      </c>
      <c r="K1256" s="2">
        <v>55.43</v>
      </c>
      <c r="L1256" s="2">
        <v>6</v>
      </c>
      <c r="M1256" s="2" t="s">
        <v>33</v>
      </c>
      <c r="N1256" s="2" t="s">
        <v>34</v>
      </c>
      <c r="O1256" s="2" t="s">
        <v>929</v>
      </c>
      <c r="P1256" s="2" t="s">
        <v>7013</v>
      </c>
      <c r="Q1256" s="2" t="s">
        <v>7855</v>
      </c>
      <c r="R1256" s="2" t="s">
        <v>7856</v>
      </c>
      <c r="S1256" s="2" t="s">
        <v>7857</v>
      </c>
      <c r="T1256" s="2" t="s">
        <v>40</v>
      </c>
      <c r="U1256" s="2">
        <v>0</v>
      </c>
      <c r="V1256" s="22">
        <v>0.85799999999999998</v>
      </c>
      <c r="W1256" s="22">
        <v>0.89400000000000002</v>
      </c>
      <c r="X1256" s="22">
        <v>0.998</v>
      </c>
      <c r="Y1256" s="102">
        <v>0.99229178048809596</v>
      </c>
      <c r="Z1256" s="102">
        <v>0.99825813757076198</v>
      </c>
      <c r="AA1256" s="102">
        <v>0.99999974444686202</v>
      </c>
      <c r="AB1256" s="23">
        <v>1</v>
      </c>
      <c r="AC1256" s="23">
        <v>1</v>
      </c>
      <c r="AD1256" s="23">
        <v>1</v>
      </c>
    </row>
    <row r="1257" spans="1:30">
      <c r="A1257" s="2" t="s">
        <v>30</v>
      </c>
      <c r="B1257" s="2" t="s">
        <v>7858</v>
      </c>
      <c r="C1257" s="2" t="s">
        <v>7859</v>
      </c>
      <c r="D1257" s="2">
        <v>0</v>
      </c>
      <c r="E1257" s="2">
        <v>23.963999999999999</v>
      </c>
      <c r="F1257" s="2">
        <v>28</v>
      </c>
      <c r="G1257" s="2">
        <v>7</v>
      </c>
      <c r="H1257" s="2">
        <v>13</v>
      </c>
      <c r="I1257" s="2">
        <v>7</v>
      </c>
      <c r="J1257" s="2">
        <v>31.1</v>
      </c>
      <c r="K1257" s="2">
        <v>37.81</v>
      </c>
      <c r="L1257" s="2">
        <v>7</v>
      </c>
      <c r="M1257" s="2" t="s">
        <v>33</v>
      </c>
      <c r="N1257" s="2" t="s">
        <v>34</v>
      </c>
      <c r="O1257" s="2" t="s">
        <v>158</v>
      </c>
      <c r="P1257" s="2" t="s">
        <v>5976</v>
      </c>
      <c r="Q1257" s="2" t="s">
        <v>7860</v>
      </c>
      <c r="R1257" s="2" t="s">
        <v>7861</v>
      </c>
      <c r="S1257" s="2" t="s">
        <v>7862</v>
      </c>
      <c r="T1257" s="2" t="s">
        <v>40</v>
      </c>
      <c r="U1257" s="2">
        <v>0</v>
      </c>
      <c r="V1257" s="22">
        <v>1.1439999999999999</v>
      </c>
      <c r="W1257" s="22">
        <v>1.1679999999999999</v>
      </c>
      <c r="X1257" s="22">
        <v>1.339</v>
      </c>
      <c r="Y1257" s="102">
        <v>0.99991285632893201</v>
      </c>
      <c r="Z1257" s="102">
        <v>0.999957450306035</v>
      </c>
      <c r="AA1257" s="102">
        <v>0.99819975397570704</v>
      </c>
      <c r="AB1257" s="23">
        <v>1</v>
      </c>
      <c r="AC1257" s="23">
        <v>1</v>
      </c>
      <c r="AD1257" s="23">
        <v>1</v>
      </c>
    </row>
    <row r="1258" spans="1:30">
      <c r="A1258" s="2" t="s">
        <v>30</v>
      </c>
      <c r="B1258" s="2" t="s">
        <v>7863</v>
      </c>
      <c r="C1258" s="2" t="s">
        <v>7864</v>
      </c>
      <c r="D1258" s="2">
        <v>0</v>
      </c>
      <c r="E1258" s="2">
        <v>23.928999999999998</v>
      </c>
      <c r="F1258" s="2">
        <v>45</v>
      </c>
      <c r="G1258" s="2">
        <v>5</v>
      </c>
      <c r="H1258" s="2">
        <v>16</v>
      </c>
      <c r="I1258" s="2">
        <v>5</v>
      </c>
      <c r="J1258" s="2">
        <v>20.8</v>
      </c>
      <c r="K1258" s="2">
        <v>67.78</v>
      </c>
      <c r="L1258" s="2">
        <v>5</v>
      </c>
      <c r="M1258" s="2" t="s">
        <v>33</v>
      </c>
      <c r="N1258" s="2" t="s">
        <v>40</v>
      </c>
      <c r="O1258" s="2" t="s">
        <v>7865</v>
      </c>
      <c r="P1258" s="2" t="s">
        <v>6331</v>
      </c>
      <c r="Q1258" s="2" t="s">
        <v>7866</v>
      </c>
      <c r="R1258" s="2" t="s">
        <v>7867</v>
      </c>
      <c r="S1258" s="2" t="s">
        <v>7868</v>
      </c>
      <c r="T1258" s="2" t="s">
        <v>40</v>
      </c>
      <c r="U1258" s="2">
        <v>0</v>
      </c>
      <c r="V1258" s="22">
        <v>1.1379999999999999</v>
      </c>
      <c r="W1258" s="22">
        <v>1.141</v>
      </c>
      <c r="X1258" s="22">
        <v>1.151</v>
      </c>
      <c r="Y1258" s="102">
        <v>0.76678489894546897</v>
      </c>
      <c r="Z1258" s="102">
        <v>0.67944603101433798</v>
      </c>
      <c r="AA1258" s="102">
        <v>0.68179849185782304</v>
      </c>
      <c r="AB1258" s="23">
        <v>1</v>
      </c>
      <c r="AC1258" s="23">
        <v>1</v>
      </c>
      <c r="AD1258" s="23">
        <v>1</v>
      </c>
    </row>
    <row r="1259" spans="1:30">
      <c r="A1259" s="2" t="s">
        <v>30</v>
      </c>
      <c r="B1259" s="2" t="s">
        <v>7869</v>
      </c>
      <c r="C1259" s="2" t="s">
        <v>7870</v>
      </c>
      <c r="D1259" s="2">
        <v>0</v>
      </c>
      <c r="E1259" s="2">
        <v>23.856000000000002</v>
      </c>
      <c r="F1259" s="2">
        <v>12</v>
      </c>
      <c r="G1259" s="2">
        <v>5</v>
      </c>
      <c r="H1259" s="2">
        <v>15</v>
      </c>
      <c r="I1259" s="2">
        <v>5</v>
      </c>
      <c r="J1259" s="2">
        <v>54.8</v>
      </c>
      <c r="K1259" s="2">
        <v>59.1</v>
      </c>
      <c r="L1259" s="2">
        <v>5</v>
      </c>
      <c r="M1259" s="2" t="s">
        <v>33</v>
      </c>
      <c r="N1259" s="2" t="s">
        <v>141</v>
      </c>
      <c r="O1259" s="2" t="s">
        <v>158</v>
      </c>
      <c r="P1259" s="2" t="s">
        <v>7871</v>
      </c>
      <c r="Q1259" s="2" t="s">
        <v>7872</v>
      </c>
      <c r="R1259" s="2" t="s">
        <v>7873</v>
      </c>
      <c r="S1259" s="2" t="s">
        <v>7874</v>
      </c>
      <c r="T1259" s="2" t="s">
        <v>7875</v>
      </c>
      <c r="U1259" s="2">
        <v>0</v>
      </c>
      <c r="V1259" s="22">
        <v>1.0369999999999999</v>
      </c>
      <c r="W1259" s="22">
        <v>0.98199999999999998</v>
      </c>
      <c r="X1259" s="22">
        <v>1.1339999999999999</v>
      </c>
      <c r="Y1259" s="102">
        <v>0.99796190511472704</v>
      </c>
      <c r="Z1259" s="102">
        <v>0.99993373018415199</v>
      </c>
      <c r="AA1259" s="102">
        <v>0.73181300018225104</v>
      </c>
      <c r="AB1259" s="23">
        <v>1</v>
      </c>
      <c r="AC1259" s="23">
        <v>1</v>
      </c>
      <c r="AD1259" s="23">
        <v>1</v>
      </c>
    </row>
    <row r="1260" spans="1:30">
      <c r="A1260" s="2" t="s">
        <v>30</v>
      </c>
      <c r="B1260" s="2" t="s">
        <v>7876</v>
      </c>
      <c r="C1260" s="2" t="s">
        <v>7877</v>
      </c>
      <c r="D1260" s="2">
        <v>0</v>
      </c>
      <c r="E1260" s="2">
        <v>23.847999999999999</v>
      </c>
      <c r="F1260" s="2">
        <v>42</v>
      </c>
      <c r="G1260" s="2">
        <v>2</v>
      </c>
      <c r="H1260" s="2">
        <v>20</v>
      </c>
      <c r="I1260" s="2">
        <v>2</v>
      </c>
      <c r="J1260" s="2">
        <v>8</v>
      </c>
      <c r="K1260" s="2">
        <v>64.69</v>
      </c>
      <c r="L1260" s="2">
        <v>2</v>
      </c>
      <c r="M1260" s="2" t="s">
        <v>832</v>
      </c>
      <c r="N1260" s="2" t="s">
        <v>34</v>
      </c>
      <c r="O1260" s="2" t="s">
        <v>952</v>
      </c>
      <c r="P1260" s="2" t="s">
        <v>3740</v>
      </c>
      <c r="Q1260" s="2" t="s">
        <v>7878</v>
      </c>
      <c r="R1260" s="2" t="s">
        <v>7879</v>
      </c>
      <c r="S1260" s="2" t="s">
        <v>7880</v>
      </c>
      <c r="T1260" s="2" t="s">
        <v>40</v>
      </c>
      <c r="U1260" s="2">
        <v>0</v>
      </c>
      <c r="V1260" s="22">
        <v>0.70399999999999996</v>
      </c>
      <c r="W1260" s="22">
        <v>0.68300000000000005</v>
      </c>
      <c r="X1260" s="22">
        <v>0.73499999999999999</v>
      </c>
      <c r="Y1260" s="102">
        <v>0.76528711568693197</v>
      </c>
      <c r="Z1260" s="102">
        <v>0.72673086439717904</v>
      </c>
      <c r="AA1260" s="102">
        <v>0.86151272171203297</v>
      </c>
      <c r="AB1260" s="23">
        <v>1</v>
      </c>
      <c r="AC1260" s="23">
        <v>1</v>
      </c>
      <c r="AD1260" s="23">
        <v>1</v>
      </c>
    </row>
    <row r="1261" spans="1:30">
      <c r="A1261" s="2" t="s">
        <v>30</v>
      </c>
      <c r="B1261" s="2" t="s">
        <v>7881</v>
      </c>
      <c r="C1261" s="2" t="s">
        <v>7882</v>
      </c>
      <c r="D1261" s="2">
        <v>0</v>
      </c>
      <c r="E1261" s="2">
        <v>23.768000000000001</v>
      </c>
      <c r="F1261" s="2">
        <v>46</v>
      </c>
      <c r="G1261" s="2">
        <v>6</v>
      </c>
      <c r="H1261" s="2">
        <v>13</v>
      </c>
      <c r="I1261" s="2">
        <v>6</v>
      </c>
      <c r="J1261" s="2">
        <v>18.7</v>
      </c>
      <c r="K1261" s="2">
        <v>54.66</v>
      </c>
      <c r="L1261" s="2">
        <v>6</v>
      </c>
      <c r="M1261" s="2" t="s">
        <v>53</v>
      </c>
      <c r="N1261" s="2" t="s">
        <v>314</v>
      </c>
      <c r="O1261" s="2" t="s">
        <v>1036</v>
      </c>
      <c r="P1261" s="2" t="s">
        <v>7883</v>
      </c>
      <c r="Q1261" s="2" t="s">
        <v>7884</v>
      </c>
      <c r="R1261" s="2" t="s">
        <v>7885</v>
      </c>
      <c r="S1261" s="2" t="s">
        <v>7886</v>
      </c>
      <c r="T1261" s="2" t="s">
        <v>2354</v>
      </c>
      <c r="U1261" s="2">
        <v>0</v>
      </c>
      <c r="V1261" s="22">
        <v>1.4419999999999999</v>
      </c>
      <c r="W1261" s="22">
        <v>1.3109999999999999</v>
      </c>
      <c r="X1261" s="22">
        <v>1.3320000000000001</v>
      </c>
      <c r="Y1261" s="102">
        <v>0.96428708207118397</v>
      </c>
      <c r="Z1261" s="102">
        <v>0.98889816571082401</v>
      </c>
      <c r="AA1261" s="102">
        <v>0.98767079078131303</v>
      </c>
      <c r="AB1261" s="23">
        <v>1</v>
      </c>
      <c r="AC1261" s="23">
        <v>1</v>
      </c>
      <c r="AD1261" s="23">
        <v>1</v>
      </c>
    </row>
    <row r="1262" spans="1:30">
      <c r="A1262" s="2" t="s">
        <v>30</v>
      </c>
      <c r="B1262" s="2" t="s">
        <v>7887</v>
      </c>
      <c r="C1262" s="2" t="s">
        <v>7888</v>
      </c>
      <c r="D1262" s="2">
        <v>0</v>
      </c>
      <c r="E1262" s="2">
        <v>23.722000000000001</v>
      </c>
      <c r="F1262" s="2">
        <v>29</v>
      </c>
      <c r="G1262" s="2">
        <v>5</v>
      </c>
      <c r="H1262" s="2">
        <v>16</v>
      </c>
      <c r="I1262" s="2">
        <v>5</v>
      </c>
      <c r="J1262" s="2">
        <v>27.8</v>
      </c>
      <c r="K1262" s="2">
        <v>66.13</v>
      </c>
      <c r="L1262" s="2">
        <v>5</v>
      </c>
      <c r="M1262" s="2" t="s">
        <v>85</v>
      </c>
      <c r="N1262" s="2" t="s">
        <v>40</v>
      </c>
      <c r="O1262" s="2" t="s">
        <v>1468</v>
      </c>
      <c r="P1262" s="2" t="s">
        <v>7889</v>
      </c>
      <c r="Q1262" s="2" t="s">
        <v>7890</v>
      </c>
      <c r="R1262" s="2" t="s">
        <v>7891</v>
      </c>
      <c r="S1262" s="2" t="s">
        <v>7892</v>
      </c>
      <c r="T1262" s="2" t="s">
        <v>40</v>
      </c>
      <c r="U1262" s="2">
        <v>0</v>
      </c>
      <c r="V1262" s="22">
        <v>1.294</v>
      </c>
      <c r="W1262" s="22">
        <v>1.1819999999999999</v>
      </c>
      <c r="X1262" s="22">
        <v>1.42</v>
      </c>
      <c r="Y1262" s="102">
        <v>0.99271260613371004</v>
      </c>
      <c r="Z1262" s="102">
        <v>0.998549007369401</v>
      </c>
      <c r="AA1262" s="102">
        <v>0.97921704027034695</v>
      </c>
      <c r="AB1262" s="23">
        <v>1</v>
      </c>
      <c r="AC1262" s="23">
        <v>1</v>
      </c>
      <c r="AD1262" s="23">
        <v>1</v>
      </c>
    </row>
    <row r="1263" spans="1:30">
      <c r="A1263" s="2" t="s">
        <v>30</v>
      </c>
      <c r="B1263" s="2" t="s">
        <v>7893</v>
      </c>
      <c r="C1263" s="2" t="s">
        <v>7894</v>
      </c>
      <c r="D1263" s="2">
        <v>0</v>
      </c>
      <c r="E1263" s="2">
        <v>23.632999999999999</v>
      </c>
      <c r="F1263" s="2">
        <v>31</v>
      </c>
      <c r="G1263" s="2">
        <v>6</v>
      </c>
      <c r="H1263" s="2">
        <v>17</v>
      </c>
      <c r="I1263" s="2">
        <v>6</v>
      </c>
      <c r="J1263" s="2">
        <v>29.6</v>
      </c>
      <c r="K1263" s="2">
        <v>66.87</v>
      </c>
      <c r="L1263" s="2">
        <v>6</v>
      </c>
      <c r="M1263" s="2" t="s">
        <v>53</v>
      </c>
      <c r="N1263" s="2" t="s">
        <v>40</v>
      </c>
      <c r="O1263" s="2" t="s">
        <v>207</v>
      </c>
      <c r="P1263" s="2" t="s">
        <v>7895</v>
      </c>
      <c r="Q1263" s="2" t="s">
        <v>7896</v>
      </c>
      <c r="R1263" s="2" t="s">
        <v>7897</v>
      </c>
      <c r="S1263" s="2" t="s">
        <v>7898</v>
      </c>
      <c r="T1263" s="2" t="s">
        <v>3465</v>
      </c>
      <c r="U1263" s="2">
        <v>0</v>
      </c>
      <c r="V1263" s="22">
        <v>0.96499999999999997</v>
      </c>
      <c r="W1263" s="22">
        <v>1.0169999999999999</v>
      </c>
      <c r="X1263" s="22">
        <v>1.0680000000000001</v>
      </c>
      <c r="Y1263" s="102">
        <v>0.986843069709472</v>
      </c>
      <c r="Z1263" s="102">
        <v>0.99997744904344099</v>
      </c>
      <c r="AA1263" s="102">
        <v>0.99998526460941894</v>
      </c>
      <c r="AB1263" s="23">
        <v>1</v>
      </c>
      <c r="AC1263" s="23">
        <v>1</v>
      </c>
      <c r="AD1263" s="23">
        <v>1</v>
      </c>
    </row>
    <row r="1264" spans="1:30">
      <c r="A1264" s="2" t="s">
        <v>30</v>
      </c>
      <c r="B1264" s="2" t="s">
        <v>7899</v>
      </c>
      <c r="C1264" s="2" t="s">
        <v>7900</v>
      </c>
      <c r="D1264" s="2">
        <v>0</v>
      </c>
      <c r="E1264" s="2">
        <v>23.623000000000001</v>
      </c>
      <c r="F1264" s="2">
        <v>35</v>
      </c>
      <c r="G1264" s="2">
        <v>6</v>
      </c>
      <c r="H1264" s="2">
        <v>17</v>
      </c>
      <c r="I1264" s="2">
        <v>6</v>
      </c>
      <c r="J1264" s="2">
        <v>29.5</v>
      </c>
      <c r="K1264" s="2">
        <v>78.03</v>
      </c>
      <c r="L1264" s="2">
        <v>6</v>
      </c>
      <c r="M1264" s="2" t="s">
        <v>85</v>
      </c>
      <c r="N1264" s="2" t="s">
        <v>40</v>
      </c>
      <c r="O1264" s="2" t="s">
        <v>2111</v>
      </c>
      <c r="P1264" s="2" t="s">
        <v>7901</v>
      </c>
      <c r="Q1264" s="2" t="s">
        <v>7902</v>
      </c>
      <c r="R1264" s="2" t="s">
        <v>7903</v>
      </c>
      <c r="S1264" s="2" t="s">
        <v>7904</v>
      </c>
      <c r="T1264" s="2" t="s">
        <v>40</v>
      </c>
      <c r="U1264" s="2">
        <v>0</v>
      </c>
      <c r="V1264" s="22">
        <v>1.0049999999999999</v>
      </c>
      <c r="W1264" s="22">
        <v>1.093</v>
      </c>
      <c r="X1264" s="22">
        <v>1.026</v>
      </c>
      <c r="Y1264" s="102">
        <v>0.99999999804178996</v>
      </c>
      <c r="Z1264" s="102">
        <v>0.99765070936081002</v>
      </c>
      <c r="AA1264" s="102">
        <v>0.99997159452798601</v>
      </c>
      <c r="AB1264" s="23">
        <v>1</v>
      </c>
      <c r="AC1264" s="23">
        <v>1</v>
      </c>
      <c r="AD1264" s="23">
        <v>1</v>
      </c>
    </row>
    <row r="1265" spans="1:30">
      <c r="A1265" s="2" t="s">
        <v>30</v>
      </c>
      <c r="B1265" s="2" t="s">
        <v>7905</v>
      </c>
      <c r="C1265" s="2" t="s">
        <v>7906</v>
      </c>
      <c r="D1265" s="2">
        <v>0</v>
      </c>
      <c r="E1265" s="2">
        <v>23.613</v>
      </c>
      <c r="F1265" s="2">
        <v>15</v>
      </c>
      <c r="G1265" s="2">
        <v>5</v>
      </c>
      <c r="H1265" s="2">
        <v>13</v>
      </c>
      <c r="I1265" s="2">
        <v>5</v>
      </c>
      <c r="J1265" s="2">
        <v>41.5</v>
      </c>
      <c r="K1265" s="2">
        <v>35.17</v>
      </c>
      <c r="L1265" s="2">
        <v>5</v>
      </c>
      <c r="M1265" s="2" t="s">
        <v>53</v>
      </c>
      <c r="N1265" s="2" t="s">
        <v>40</v>
      </c>
      <c r="O1265" s="2" t="s">
        <v>158</v>
      </c>
      <c r="P1265" s="2" t="s">
        <v>7907</v>
      </c>
      <c r="Q1265" s="2" t="s">
        <v>7908</v>
      </c>
      <c r="R1265" s="2" t="s">
        <v>7909</v>
      </c>
      <c r="S1265" s="2" t="s">
        <v>7910</v>
      </c>
      <c r="T1265" s="2" t="s">
        <v>147</v>
      </c>
      <c r="U1265" s="2">
        <v>0</v>
      </c>
      <c r="V1265" s="22">
        <v>0.999</v>
      </c>
      <c r="W1265" s="22">
        <v>0.90500000000000003</v>
      </c>
      <c r="X1265" s="22">
        <v>0.88700000000000001</v>
      </c>
      <c r="Y1265" s="102">
        <v>0.99999696486339196</v>
      </c>
      <c r="Z1265" s="102">
        <v>0.99999998681855895</v>
      </c>
      <c r="AA1265" s="102">
        <v>0.99999959092745605</v>
      </c>
      <c r="AB1265" s="23">
        <v>1</v>
      </c>
      <c r="AC1265" s="23">
        <v>1</v>
      </c>
      <c r="AD1265" s="23">
        <v>1</v>
      </c>
    </row>
    <row r="1266" spans="1:30">
      <c r="A1266" s="2" t="s">
        <v>30</v>
      </c>
      <c r="B1266" s="2" t="s">
        <v>7911</v>
      </c>
      <c r="C1266" s="2" t="s">
        <v>7912</v>
      </c>
      <c r="D1266" s="2">
        <v>0</v>
      </c>
      <c r="E1266" s="2">
        <v>23.594999999999999</v>
      </c>
      <c r="F1266" s="2">
        <v>18</v>
      </c>
      <c r="G1266" s="2">
        <v>6</v>
      </c>
      <c r="H1266" s="2">
        <v>15</v>
      </c>
      <c r="I1266" s="2">
        <v>6</v>
      </c>
      <c r="J1266" s="2">
        <v>38.700000000000003</v>
      </c>
      <c r="K1266" s="2">
        <v>42.33</v>
      </c>
      <c r="L1266" s="2">
        <v>6</v>
      </c>
      <c r="M1266" s="2" t="s">
        <v>33</v>
      </c>
      <c r="N1266" s="2" t="s">
        <v>86</v>
      </c>
      <c r="O1266" s="2" t="s">
        <v>158</v>
      </c>
      <c r="P1266" s="2" t="s">
        <v>7107</v>
      </c>
      <c r="Q1266" s="2" t="s">
        <v>7913</v>
      </c>
      <c r="R1266" s="2" t="s">
        <v>7914</v>
      </c>
      <c r="S1266" s="2" t="s">
        <v>7915</v>
      </c>
      <c r="T1266" s="2" t="s">
        <v>1251</v>
      </c>
      <c r="U1266" s="2">
        <v>0</v>
      </c>
      <c r="V1266" s="22">
        <v>1.0880000000000001</v>
      </c>
      <c r="W1266" s="22">
        <v>1.0469999999999999</v>
      </c>
      <c r="X1266" s="22">
        <v>1.1659999999999999</v>
      </c>
      <c r="Y1266" s="102">
        <v>0.99999778846092602</v>
      </c>
      <c r="Z1266" s="102">
        <v>0.99999686440283198</v>
      </c>
      <c r="AA1266" s="102">
        <v>0.99913992824924303</v>
      </c>
      <c r="AB1266" s="23">
        <v>1</v>
      </c>
      <c r="AC1266" s="23">
        <v>1</v>
      </c>
      <c r="AD1266" s="23">
        <v>1</v>
      </c>
    </row>
    <row r="1267" spans="1:30">
      <c r="A1267" s="2" t="s">
        <v>30</v>
      </c>
      <c r="B1267" s="2" t="s">
        <v>7916</v>
      </c>
      <c r="C1267" s="2" t="s">
        <v>7917</v>
      </c>
      <c r="D1267" s="2">
        <v>0</v>
      </c>
      <c r="E1267" s="2">
        <v>23.544</v>
      </c>
      <c r="F1267" s="2">
        <v>25</v>
      </c>
      <c r="G1267" s="2">
        <v>6</v>
      </c>
      <c r="H1267" s="2">
        <v>12</v>
      </c>
      <c r="I1267" s="2">
        <v>6</v>
      </c>
      <c r="J1267" s="2">
        <v>33.799999999999997</v>
      </c>
      <c r="K1267" s="2">
        <v>35.799999999999997</v>
      </c>
      <c r="L1267" s="2">
        <v>6</v>
      </c>
      <c r="M1267" s="2" t="s">
        <v>33</v>
      </c>
      <c r="N1267" s="2" t="s">
        <v>314</v>
      </c>
      <c r="O1267" s="2" t="s">
        <v>214</v>
      </c>
      <c r="P1267" s="2" t="s">
        <v>7918</v>
      </c>
      <c r="Q1267" s="2" t="s">
        <v>7919</v>
      </c>
      <c r="R1267" s="2" t="s">
        <v>7920</v>
      </c>
      <c r="S1267" s="2" t="s">
        <v>7921</v>
      </c>
      <c r="T1267" s="2" t="s">
        <v>7842</v>
      </c>
      <c r="U1267" s="2">
        <v>0</v>
      </c>
      <c r="V1267" s="22">
        <v>1.1539999999999999</v>
      </c>
      <c r="W1267" s="22">
        <v>1.117</v>
      </c>
      <c r="X1267" s="22">
        <v>1.1870000000000001</v>
      </c>
      <c r="Y1267" s="102">
        <v>0.99999999997162603</v>
      </c>
      <c r="Z1267" s="102">
        <v>0.99999957498391001</v>
      </c>
      <c r="AA1267" s="102">
        <v>0.99996893967929901</v>
      </c>
      <c r="AB1267" s="23">
        <v>1</v>
      </c>
      <c r="AC1267" s="23">
        <v>1</v>
      </c>
      <c r="AD1267" s="23">
        <v>1</v>
      </c>
    </row>
    <row r="1268" spans="1:30">
      <c r="A1268" s="2" t="s">
        <v>30</v>
      </c>
      <c r="B1268" s="2" t="s">
        <v>7922</v>
      </c>
      <c r="C1268" s="2" t="s">
        <v>7923</v>
      </c>
      <c r="D1268" s="2">
        <v>0</v>
      </c>
      <c r="E1268" s="2">
        <v>23.483000000000001</v>
      </c>
      <c r="F1268" s="2">
        <v>28</v>
      </c>
      <c r="G1268" s="2">
        <v>6</v>
      </c>
      <c r="H1268" s="2">
        <v>10</v>
      </c>
      <c r="I1268" s="2">
        <v>6</v>
      </c>
      <c r="J1268" s="2">
        <v>30.3</v>
      </c>
      <c r="K1268" s="2">
        <v>32.979999999999997</v>
      </c>
      <c r="L1268" s="2">
        <v>6</v>
      </c>
      <c r="M1268" s="2" t="s">
        <v>53</v>
      </c>
      <c r="N1268" s="2" t="s">
        <v>40</v>
      </c>
      <c r="O1268" s="2" t="s">
        <v>2349</v>
      </c>
      <c r="P1268" s="2" t="s">
        <v>7924</v>
      </c>
      <c r="Q1268" s="2" t="s">
        <v>7925</v>
      </c>
      <c r="R1268" s="2" t="s">
        <v>7926</v>
      </c>
      <c r="S1268" s="2" t="s">
        <v>7927</v>
      </c>
      <c r="T1268" s="2" t="s">
        <v>2354</v>
      </c>
      <c r="U1268" s="2">
        <v>0</v>
      </c>
      <c r="V1268" s="22">
        <v>1.1819999999999999</v>
      </c>
      <c r="W1268" s="22">
        <v>1.155</v>
      </c>
      <c r="X1268" s="22">
        <v>1.3320000000000001</v>
      </c>
      <c r="Y1268" s="102">
        <v>0.994405319123152</v>
      </c>
      <c r="Z1268" s="102">
        <v>0.98849745540787304</v>
      </c>
      <c r="AA1268" s="102">
        <v>0.91831857561279795</v>
      </c>
      <c r="AB1268" s="23">
        <v>1</v>
      </c>
      <c r="AC1268" s="23">
        <v>1</v>
      </c>
      <c r="AD1268" s="23">
        <v>1</v>
      </c>
    </row>
    <row r="1269" spans="1:30">
      <c r="A1269" s="2" t="s">
        <v>30</v>
      </c>
      <c r="B1269" s="2" t="s">
        <v>7928</v>
      </c>
      <c r="C1269" s="2" t="s">
        <v>7929</v>
      </c>
      <c r="D1269" s="2">
        <v>0</v>
      </c>
      <c r="E1269" s="2">
        <v>23.48</v>
      </c>
      <c r="F1269" s="2">
        <v>25</v>
      </c>
      <c r="G1269" s="2">
        <v>6</v>
      </c>
      <c r="H1269" s="2">
        <v>14</v>
      </c>
      <c r="I1269" s="2">
        <v>6</v>
      </c>
      <c r="J1269" s="2">
        <v>36.9</v>
      </c>
      <c r="K1269" s="2">
        <v>54.28</v>
      </c>
      <c r="L1269" s="2">
        <v>6</v>
      </c>
      <c r="M1269" s="2" t="s">
        <v>33</v>
      </c>
      <c r="N1269" s="2" t="s">
        <v>40</v>
      </c>
      <c r="O1269" s="2" t="s">
        <v>68</v>
      </c>
      <c r="P1269" s="2" t="s">
        <v>7930</v>
      </c>
      <c r="Q1269" s="2" t="s">
        <v>7931</v>
      </c>
      <c r="R1269" s="2" t="s">
        <v>7932</v>
      </c>
      <c r="S1269" s="2" t="s">
        <v>7933</v>
      </c>
      <c r="T1269" s="2" t="s">
        <v>4441</v>
      </c>
      <c r="U1269" s="2">
        <v>0</v>
      </c>
      <c r="V1269" s="22">
        <v>1.0049999999999999</v>
      </c>
      <c r="W1269" s="22">
        <v>1.01</v>
      </c>
      <c r="X1269" s="22">
        <v>1.048</v>
      </c>
      <c r="Y1269" s="102">
        <v>0.99999999201879697</v>
      </c>
      <c r="Z1269" s="102">
        <v>0.99999999931832995</v>
      </c>
      <c r="AA1269" s="102">
        <v>0.99999044152011596</v>
      </c>
      <c r="AB1269" s="23">
        <v>1</v>
      </c>
      <c r="AC1269" s="23">
        <v>1</v>
      </c>
      <c r="AD1269" s="23">
        <v>1</v>
      </c>
    </row>
    <row r="1270" spans="1:30">
      <c r="A1270" s="2" t="s">
        <v>30</v>
      </c>
      <c r="B1270" s="2" t="s">
        <v>7934</v>
      </c>
      <c r="C1270" s="2" t="s">
        <v>7935</v>
      </c>
      <c r="D1270" s="2">
        <v>0</v>
      </c>
      <c r="E1270" s="2">
        <v>23.47</v>
      </c>
      <c r="F1270" s="2">
        <v>31</v>
      </c>
      <c r="G1270" s="2">
        <v>2</v>
      </c>
      <c r="H1270" s="2">
        <v>13</v>
      </c>
      <c r="I1270" s="2">
        <v>2</v>
      </c>
      <c r="J1270" s="2">
        <v>10.7</v>
      </c>
      <c r="K1270" s="2">
        <v>62.98</v>
      </c>
      <c r="L1270" s="2">
        <v>2</v>
      </c>
      <c r="M1270" s="2" t="s">
        <v>140</v>
      </c>
      <c r="N1270" s="2" t="s">
        <v>34</v>
      </c>
      <c r="O1270" s="2" t="s">
        <v>714</v>
      </c>
      <c r="P1270" s="2" t="s">
        <v>7936</v>
      </c>
      <c r="Q1270" s="2" t="s">
        <v>7937</v>
      </c>
      <c r="R1270" s="2" t="s">
        <v>7938</v>
      </c>
      <c r="S1270" s="2" t="s">
        <v>7939</v>
      </c>
      <c r="T1270" s="2" t="s">
        <v>1180</v>
      </c>
      <c r="U1270" s="2">
        <v>0</v>
      </c>
      <c r="V1270" s="22">
        <v>1.159</v>
      </c>
      <c r="W1270" s="22">
        <v>1.4750000000000001</v>
      </c>
      <c r="X1270" s="22">
        <v>0.71399999999999997</v>
      </c>
      <c r="Y1270" s="102">
        <v>0.98585312555377203</v>
      </c>
      <c r="Z1270" s="102">
        <v>0.77046213247767303</v>
      </c>
      <c r="AA1270" s="102">
        <v>0.78621362372922299</v>
      </c>
      <c r="AB1270" s="23">
        <v>1</v>
      </c>
      <c r="AC1270" s="23">
        <v>1</v>
      </c>
      <c r="AD1270" s="23">
        <v>1</v>
      </c>
    </row>
    <row r="1271" spans="1:30">
      <c r="A1271" s="2" t="s">
        <v>30</v>
      </c>
      <c r="B1271" s="2" t="s">
        <v>7940</v>
      </c>
      <c r="C1271" s="2" t="s">
        <v>7941</v>
      </c>
      <c r="D1271" s="2">
        <v>0</v>
      </c>
      <c r="E1271" s="2">
        <v>23.445</v>
      </c>
      <c r="F1271" s="2">
        <v>37</v>
      </c>
      <c r="G1271" s="2">
        <v>6</v>
      </c>
      <c r="H1271" s="2">
        <v>17</v>
      </c>
      <c r="I1271" s="2">
        <v>6</v>
      </c>
      <c r="J1271" s="2">
        <v>20.9</v>
      </c>
      <c r="K1271" s="2">
        <v>52.71</v>
      </c>
      <c r="L1271" s="2">
        <v>6</v>
      </c>
      <c r="M1271" s="2" t="s">
        <v>40</v>
      </c>
      <c r="N1271" s="2" t="s">
        <v>40</v>
      </c>
      <c r="O1271" s="2" t="s">
        <v>40</v>
      </c>
      <c r="P1271" s="2" t="s">
        <v>7942</v>
      </c>
      <c r="Q1271" s="2" t="s">
        <v>7943</v>
      </c>
      <c r="R1271" s="2" t="s">
        <v>7944</v>
      </c>
      <c r="S1271" s="2" t="s">
        <v>7945</v>
      </c>
      <c r="T1271" s="2" t="s">
        <v>40</v>
      </c>
      <c r="U1271" s="2">
        <v>0</v>
      </c>
      <c r="V1271" s="22">
        <v>1.2290000000000001</v>
      </c>
      <c r="W1271" s="22">
        <v>1.0409999999999999</v>
      </c>
      <c r="X1271" s="22">
        <v>0.93</v>
      </c>
      <c r="Y1271" s="102">
        <v>0.98184110364083599</v>
      </c>
      <c r="Z1271" s="102">
        <v>0.99999995946867803</v>
      </c>
      <c r="AA1271" s="102">
        <v>0.99901180900104603</v>
      </c>
      <c r="AB1271" s="23">
        <v>1</v>
      </c>
      <c r="AC1271" s="23">
        <v>1</v>
      </c>
      <c r="AD1271" s="23">
        <v>1</v>
      </c>
    </row>
    <row r="1272" spans="1:30">
      <c r="A1272" s="2" t="s">
        <v>30</v>
      </c>
      <c r="B1272" s="2" t="s">
        <v>7946</v>
      </c>
      <c r="C1272" s="2" t="s">
        <v>7947</v>
      </c>
      <c r="D1272" s="2">
        <v>0</v>
      </c>
      <c r="E1272" s="2">
        <v>23.38</v>
      </c>
      <c r="F1272" s="2">
        <v>30</v>
      </c>
      <c r="G1272" s="2">
        <v>7</v>
      </c>
      <c r="H1272" s="2">
        <v>13</v>
      </c>
      <c r="I1272" s="2">
        <v>7</v>
      </c>
      <c r="J1272" s="2">
        <v>34</v>
      </c>
      <c r="K1272" s="2">
        <v>44.13</v>
      </c>
      <c r="L1272" s="2">
        <v>7</v>
      </c>
      <c r="M1272" s="2" t="s">
        <v>85</v>
      </c>
      <c r="N1272" s="2" t="s">
        <v>34</v>
      </c>
      <c r="O1272" s="2" t="s">
        <v>2111</v>
      </c>
      <c r="P1272" s="2" t="s">
        <v>7948</v>
      </c>
      <c r="Q1272" s="2" t="s">
        <v>7949</v>
      </c>
      <c r="R1272" s="2" t="s">
        <v>7950</v>
      </c>
      <c r="S1272" s="2" t="s">
        <v>7951</v>
      </c>
      <c r="T1272" s="2" t="s">
        <v>40</v>
      </c>
      <c r="U1272" s="2">
        <v>0</v>
      </c>
      <c r="V1272" s="22">
        <v>1.0529999999999999</v>
      </c>
      <c r="W1272" s="22">
        <v>0.97099999999999997</v>
      </c>
      <c r="X1272" s="22">
        <v>0.88600000000000001</v>
      </c>
      <c r="Y1272" s="102">
        <v>0.99999071160503195</v>
      </c>
      <c r="Z1272" s="102">
        <v>0.99999946034662701</v>
      </c>
      <c r="AA1272" s="102">
        <v>0.99547387900769002</v>
      </c>
      <c r="AB1272" s="23">
        <v>1</v>
      </c>
      <c r="AC1272" s="23">
        <v>1</v>
      </c>
      <c r="AD1272" s="23">
        <v>1</v>
      </c>
    </row>
    <row r="1273" spans="1:30">
      <c r="A1273" s="2" t="s">
        <v>30</v>
      </c>
      <c r="B1273" s="2" t="s">
        <v>7952</v>
      </c>
      <c r="C1273" s="2" t="s">
        <v>7953</v>
      </c>
      <c r="D1273" s="2">
        <v>0</v>
      </c>
      <c r="E1273" s="2">
        <v>23.31</v>
      </c>
      <c r="F1273" s="2">
        <v>9</v>
      </c>
      <c r="G1273" s="2">
        <v>6</v>
      </c>
      <c r="H1273" s="2">
        <v>14</v>
      </c>
      <c r="I1273" s="2">
        <v>6</v>
      </c>
      <c r="J1273" s="2">
        <v>103.1</v>
      </c>
      <c r="K1273" s="2">
        <v>44.9</v>
      </c>
      <c r="L1273" s="2">
        <v>6</v>
      </c>
      <c r="M1273" s="2" t="s">
        <v>95</v>
      </c>
      <c r="N1273" s="2" t="s">
        <v>40</v>
      </c>
      <c r="O1273" s="2" t="s">
        <v>1086</v>
      </c>
      <c r="P1273" s="2" t="s">
        <v>7954</v>
      </c>
      <c r="Q1273" s="2" t="s">
        <v>7955</v>
      </c>
      <c r="R1273" s="2" t="s">
        <v>7956</v>
      </c>
      <c r="S1273" s="2" t="s">
        <v>7957</v>
      </c>
      <c r="T1273" s="2" t="s">
        <v>40</v>
      </c>
      <c r="U1273" s="2">
        <v>0</v>
      </c>
      <c r="V1273" s="22">
        <v>0.49299999999999999</v>
      </c>
      <c r="W1273" s="22">
        <v>0.54100000000000004</v>
      </c>
      <c r="X1273" s="22">
        <v>0.502</v>
      </c>
      <c r="Y1273" s="102">
        <v>0.81838046981847301</v>
      </c>
      <c r="Z1273" s="102">
        <v>0.78941516160756298</v>
      </c>
      <c r="AA1273" s="102">
        <v>0.76544800586926598</v>
      </c>
      <c r="AB1273" s="23">
        <v>1</v>
      </c>
      <c r="AC1273" s="23">
        <v>1</v>
      </c>
      <c r="AD1273" s="23">
        <v>1</v>
      </c>
    </row>
    <row r="1274" spans="1:30">
      <c r="A1274" s="2" t="s">
        <v>30</v>
      </c>
      <c r="B1274" s="2" t="s">
        <v>7958</v>
      </c>
      <c r="C1274" s="2" t="s">
        <v>7959</v>
      </c>
      <c r="D1274" s="2">
        <v>0</v>
      </c>
      <c r="E1274" s="2">
        <v>23.295000000000002</v>
      </c>
      <c r="F1274" s="2">
        <v>17</v>
      </c>
      <c r="G1274" s="2">
        <v>3</v>
      </c>
      <c r="H1274" s="2">
        <v>22</v>
      </c>
      <c r="I1274" s="2">
        <v>3</v>
      </c>
      <c r="J1274" s="2">
        <v>23.9</v>
      </c>
      <c r="K1274" s="2">
        <v>73.069999999999993</v>
      </c>
      <c r="L1274" s="2">
        <v>3</v>
      </c>
      <c r="M1274" s="2" t="s">
        <v>40</v>
      </c>
      <c r="N1274" s="2" t="s">
        <v>40</v>
      </c>
      <c r="O1274" s="2" t="s">
        <v>40</v>
      </c>
      <c r="P1274" s="2" t="s">
        <v>7960</v>
      </c>
      <c r="Q1274" s="2" t="s">
        <v>7961</v>
      </c>
      <c r="R1274" s="2" t="s">
        <v>7962</v>
      </c>
      <c r="S1274" s="2" t="s">
        <v>7963</v>
      </c>
      <c r="T1274" s="2" t="s">
        <v>40</v>
      </c>
      <c r="U1274" s="2">
        <v>0</v>
      </c>
      <c r="V1274" s="22">
        <v>1.4079999999999999</v>
      </c>
      <c r="W1274" s="22">
        <v>1.42</v>
      </c>
      <c r="X1274" s="22">
        <v>1.3959999999999999</v>
      </c>
      <c r="Y1274" s="102">
        <v>0.97226679758835199</v>
      </c>
      <c r="Z1274" s="102">
        <v>0.95863045967248495</v>
      </c>
      <c r="AA1274" s="102">
        <v>0.98204017593210802</v>
      </c>
      <c r="AB1274" s="23">
        <v>1</v>
      </c>
      <c r="AC1274" s="23">
        <v>1</v>
      </c>
      <c r="AD1274" s="23">
        <v>1</v>
      </c>
    </row>
    <row r="1275" spans="1:30">
      <c r="A1275" s="2" t="s">
        <v>30</v>
      </c>
      <c r="B1275" s="2" t="s">
        <v>7964</v>
      </c>
      <c r="C1275" s="2" t="s">
        <v>7965</v>
      </c>
      <c r="D1275" s="2">
        <v>0</v>
      </c>
      <c r="E1275" s="2">
        <v>23.224</v>
      </c>
      <c r="F1275" s="2">
        <v>7</v>
      </c>
      <c r="G1275" s="2">
        <v>6</v>
      </c>
      <c r="H1275" s="2">
        <v>16</v>
      </c>
      <c r="I1275" s="2">
        <v>1</v>
      </c>
      <c r="J1275" s="2">
        <v>112.9</v>
      </c>
      <c r="K1275" s="2">
        <v>49.17</v>
      </c>
      <c r="L1275" s="2">
        <v>6</v>
      </c>
      <c r="M1275" s="2" t="s">
        <v>33</v>
      </c>
      <c r="N1275" s="2" t="s">
        <v>141</v>
      </c>
      <c r="O1275" s="2" t="s">
        <v>77</v>
      </c>
      <c r="P1275" s="2" t="s">
        <v>1106</v>
      </c>
      <c r="Q1275" s="2" t="s">
        <v>7966</v>
      </c>
      <c r="R1275" s="2" t="s">
        <v>40</v>
      </c>
      <c r="S1275" s="2" t="s">
        <v>7967</v>
      </c>
      <c r="T1275" s="2" t="s">
        <v>2385</v>
      </c>
      <c r="U1275" s="2">
        <v>0</v>
      </c>
      <c r="V1275" s="22" t="s">
        <v>40</v>
      </c>
      <c r="W1275" s="22" t="s">
        <v>40</v>
      </c>
      <c r="X1275" s="22" t="s">
        <v>40</v>
      </c>
      <c r="Y1275" s="102" t="s">
        <v>40</v>
      </c>
      <c r="Z1275" s="102" t="s">
        <v>40</v>
      </c>
      <c r="AA1275" s="102" t="s">
        <v>40</v>
      </c>
      <c r="AB1275" s="23" t="s">
        <v>40</v>
      </c>
      <c r="AC1275" s="23" t="s">
        <v>40</v>
      </c>
      <c r="AD1275" s="23" t="s">
        <v>40</v>
      </c>
    </row>
    <row r="1276" spans="1:30">
      <c r="A1276" s="2" t="s">
        <v>30</v>
      </c>
      <c r="B1276" s="2" t="s">
        <v>7968</v>
      </c>
      <c r="C1276" s="2" t="s">
        <v>7969</v>
      </c>
      <c r="D1276" s="2">
        <v>0</v>
      </c>
      <c r="E1276" s="2">
        <v>23.172999999999998</v>
      </c>
      <c r="F1276" s="2">
        <v>12</v>
      </c>
      <c r="G1276" s="2">
        <v>6</v>
      </c>
      <c r="H1276" s="2">
        <v>16</v>
      </c>
      <c r="I1276" s="2">
        <v>6</v>
      </c>
      <c r="J1276" s="2">
        <v>68.8</v>
      </c>
      <c r="K1276" s="2">
        <v>58.81</v>
      </c>
      <c r="L1276" s="2">
        <v>6</v>
      </c>
      <c r="M1276" s="2" t="s">
        <v>85</v>
      </c>
      <c r="N1276" s="2" t="s">
        <v>314</v>
      </c>
      <c r="O1276" s="2" t="s">
        <v>55</v>
      </c>
      <c r="P1276" s="2" t="s">
        <v>7970</v>
      </c>
      <c r="Q1276" s="2" t="s">
        <v>7971</v>
      </c>
      <c r="R1276" s="2" t="s">
        <v>7972</v>
      </c>
      <c r="S1276" s="2" t="s">
        <v>7973</v>
      </c>
      <c r="T1276" s="2" t="s">
        <v>40</v>
      </c>
      <c r="U1276" s="2">
        <v>0</v>
      </c>
      <c r="V1276" s="22">
        <v>0.89</v>
      </c>
      <c r="W1276" s="22">
        <v>0.90100000000000002</v>
      </c>
      <c r="X1276" s="22">
        <v>0.88300000000000001</v>
      </c>
      <c r="Y1276" s="102">
        <v>0.99999950138270699</v>
      </c>
      <c r="Z1276" s="102">
        <v>0.99999777550177305</v>
      </c>
      <c r="AA1276" s="102">
        <v>0.99998590579416202</v>
      </c>
      <c r="AB1276" s="23">
        <v>1</v>
      </c>
      <c r="AC1276" s="23">
        <v>1</v>
      </c>
      <c r="AD1276" s="23">
        <v>1</v>
      </c>
    </row>
    <row r="1277" spans="1:30">
      <c r="A1277" s="2" t="s">
        <v>30</v>
      </c>
      <c r="B1277" s="2" t="s">
        <v>7974</v>
      </c>
      <c r="C1277" s="2" t="s">
        <v>7975</v>
      </c>
      <c r="D1277" s="2">
        <v>0</v>
      </c>
      <c r="E1277" s="2">
        <v>23.103999999999999</v>
      </c>
      <c r="F1277" s="2">
        <v>29</v>
      </c>
      <c r="G1277" s="2">
        <v>6</v>
      </c>
      <c r="H1277" s="2">
        <v>16</v>
      </c>
      <c r="I1277" s="2">
        <v>6</v>
      </c>
      <c r="J1277" s="2">
        <v>39.5</v>
      </c>
      <c r="K1277" s="2">
        <v>57.6</v>
      </c>
      <c r="L1277" s="2">
        <v>6</v>
      </c>
      <c r="M1277" s="2" t="s">
        <v>3225</v>
      </c>
      <c r="N1277" s="2" t="s">
        <v>141</v>
      </c>
      <c r="O1277" s="2" t="s">
        <v>937</v>
      </c>
      <c r="P1277" s="2" t="s">
        <v>7976</v>
      </c>
      <c r="Q1277" s="2" t="s">
        <v>7977</v>
      </c>
      <c r="R1277" s="2" t="s">
        <v>7978</v>
      </c>
      <c r="S1277" s="2" t="s">
        <v>7979</v>
      </c>
      <c r="T1277" s="2" t="s">
        <v>40</v>
      </c>
      <c r="U1277" s="2">
        <v>0</v>
      </c>
      <c r="V1277" s="22">
        <v>1.0049999999999999</v>
      </c>
      <c r="W1277" s="22">
        <v>0.98899999999999999</v>
      </c>
      <c r="X1277" s="22">
        <v>1.006</v>
      </c>
      <c r="Y1277" s="102">
        <v>0.99999999999759703</v>
      </c>
      <c r="Z1277" s="102">
        <v>0.99999984443467704</v>
      </c>
      <c r="AA1277" s="102">
        <v>1</v>
      </c>
      <c r="AB1277" s="23">
        <v>1</v>
      </c>
      <c r="AC1277" s="23">
        <v>1</v>
      </c>
      <c r="AD1277" s="23">
        <v>1</v>
      </c>
    </row>
    <row r="1278" spans="1:30">
      <c r="A1278" s="2" t="s">
        <v>30</v>
      </c>
      <c r="B1278" s="2" t="s">
        <v>7980</v>
      </c>
      <c r="C1278" s="2" t="s">
        <v>7981</v>
      </c>
      <c r="D1278" s="2">
        <v>0</v>
      </c>
      <c r="E1278" s="2">
        <v>23.094999999999999</v>
      </c>
      <c r="F1278" s="2">
        <v>42</v>
      </c>
      <c r="G1278" s="2">
        <v>5</v>
      </c>
      <c r="H1278" s="2">
        <v>14</v>
      </c>
      <c r="I1278" s="2">
        <v>5</v>
      </c>
      <c r="J1278" s="2">
        <v>19.2</v>
      </c>
      <c r="K1278" s="2">
        <v>53.54</v>
      </c>
      <c r="L1278" s="2">
        <v>5</v>
      </c>
      <c r="M1278" s="2" t="s">
        <v>85</v>
      </c>
      <c r="N1278" s="2" t="s">
        <v>40</v>
      </c>
      <c r="O1278" s="2" t="s">
        <v>1468</v>
      </c>
      <c r="P1278" s="2" t="s">
        <v>7982</v>
      </c>
      <c r="Q1278" s="2" t="s">
        <v>7983</v>
      </c>
      <c r="R1278" s="2" t="s">
        <v>7984</v>
      </c>
      <c r="S1278" s="2" t="s">
        <v>7985</v>
      </c>
      <c r="T1278" s="2" t="s">
        <v>5167</v>
      </c>
      <c r="U1278" s="2">
        <v>0</v>
      </c>
      <c r="V1278" s="22">
        <v>1.143</v>
      </c>
      <c r="W1278" s="22">
        <v>1.2529999999999999</v>
      </c>
      <c r="X1278" s="22">
        <v>1.2430000000000001</v>
      </c>
      <c r="Y1278" s="102">
        <v>0.99990013360933905</v>
      </c>
      <c r="Z1278" s="102">
        <v>0.999263778659358</v>
      </c>
      <c r="AA1278" s="102">
        <v>0.99923538650624399</v>
      </c>
      <c r="AB1278" s="23">
        <v>1</v>
      </c>
      <c r="AC1278" s="23">
        <v>1</v>
      </c>
      <c r="AD1278" s="23">
        <v>1</v>
      </c>
    </row>
    <row r="1279" spans="1:30">
      <c r="A1279" s="2" t="s">
        <v>30</v>
      </c>
      <c r="B1279" s="2" t="s">
        <v>7986</v>
      </c>
      <c r="C1279" s="2" t="s">
        <v>7987</v>
      </c>
      <c r="D1279" s="2">
        <v>0</v>
      </c>
      <c r="E1279" s="2">
        <v>23.079000000000001</v>
      </c>
      <c r="F1279" s="2">
        <v>29</v>
      </c>
      <c r="G1279" s="2">
        <v>6</v>
      </c>
      <c r="H1279" s="2">
        <v>11</v>
      </c>
      <c r="I1279" s="2">
        <v>6</v>
      </c>
      <c r="J1279" s="2">
        <v>29.4</v>
      </c>
      <c r="K1279" s="2">
        <v>34.99</v>
      </c>
      <c r="L1279" s="2">
        <v>6</v>
      </c>
      <c r="M1279" s="2" t="s">
        <v>85</v>
      </c>
      <c r="N1279" s="2" t="s">
        <v>40</v>
      </c>
      <c r="O1279" s="2" t="s">
        <v>2111</v>
      </c>
      <c r="P1279" s="2" t="s">
        <v>7988</v>
      </c>
      <c r="Q1279" s="2" t="s">
        <v>7989</v>
      </c>
      <c r="R1279" s="2" t="s">
        <v>7990</v>
      </c>
      <c r="S1279" s="2" t="s">
        <v>7991</v>
      </c>
      <c r="T1279" s="2" t="s">
        <v>40</v>
      </c>
      <c r="U1279" s="2">
        <v>0</v>
      </c>
      <c r="V1279" s="22">
        <v>1.0509999999999999</v>
      </c>
      <c r="W1279" s="22">
        <v>1.0129999999999999</v>
      </c>
      <c r="X1279" s="22">
        <v>1.2749999999999999</v>
      </c>
      <c r="Y1279" s="102">
        <v>0.99998256512207095</v>
      </c>
      <c r="Z1279" s="102">
        <v>0.99993122765541798</v>
      </c>
      <c r="AA1279" s="102">
        <v>0.84447241295346598</v>
      </c>
      <c r="AB1279" s="23">
        <v>1</v>
      </c>
      <c r="AC1279" s="23">
        <v>1</v>
      </c>
      <c r="AD1279" s="23">
        <v>1</v>
      </c>
    </row>
    <row r="1280" spans="1:30">
      <c r="A1280" s="2" t="s">
        <v>30</v>
      </c>
      <c r="B1280" s="2" t="s">
        <v>7992</v>
      </c>
      <c r="C1280" s="2" t="s">
        <v>7993</v>
      </c>
      <c r="D1280" s="2">
        <v>0</v>
      </c>
      <c r="E1280" s="2">
        <v>23.047000000000001</v>
      </c>
      <c r="F1280" s="2">
        <v>16</v>
      </c>
      <c r="G1280" s="2">
        <v>5</v>
      </c>
      <c r="H1280" s="2">
        <v>10</v>
      </c>
      <c r="I1280" s="2">
        <v>5</v>
      </c>
      <c r="J1280" s="2">
        <v>49.7</v>
      </c>
      <c r="K1280" s="2">
        <v>40.380000000000003</v>
      </c>
      <c r="L1280" s="2">
        <v>5</v>
      </c>
      <c r="M1280" s="2" t="s">
        <v>33</v>
      </c>
      <c r="N1280" s="2" t="s">
        <v>40</v>
      </c>
      <c r="O1280" s="2" t="s">
        <v>158</v>
      </c>
      <c r="P1280" s="2" t="s">
        <v>945</v>
      </c>
      <c r="Q1280" s="2" t="s">
        <v>7994</v>
      </c>
      <c r="R1280" s="2" t="s">
        <v>7995</v>
      </c>
      <c r="S1280" s="2" t="s">
        <v>7996</v>
      </c>
      <c r="T1280" s="2" t="s">
        <v>7997</v>
      </c>
      <c r="U1280" s="2">
        <v>0</v>
      </c>
      <c r="V1280" s="22">
        <v>1.03</v>
      </c>
      <c r="W1280" s="22">
        <v>1.1359999999999999</v>
      </c>
      <c r="X1280" s="22">
        <v>1.1930000000000001</v>
      </c>
      <c r="Y1280" s="102">
        <v>0.99996797221032996</v>
      </c>
      <c r="Z1280" s="102">
        <v>0.99962774571777602</v>
      </c>
      <c r="AA1280" s="102">
        <v>0.98841042423147996</v>
      </c>
      <c r="AB1280" s="23">
        <v>1</v>
      </c>
      <c r="AC1280" s="23">
        <v>1</v>
      </c>
      <c r="AD1280" s="23">
        <v>1</v>
      </c>
    </row>
    <row r="1281" spans="1:30">
      <c r="A1281" s="2" t="s">
        <v>30</v>
      </c>
      <c r="B1281" s="2" t="s">
        <v>7998</v>
      </c>
      <c r="C1281" s="2" t="s">
        <v>7999</v>
      </c>
      <c r="D1281" s="2">
        <v>0</v>
      </c>
      <c r="E1281" s="2">
        <v>23.015999999999998</v>
      </c>
      <c r="F1281" s="2">
        <v>9</v>
      </c>
      <c r="G1281" s="2">
        <v>8</v>
      </c>
      <c r="H1281" s="2">
        <v>29</v>
      </c>
      <c r="I1281" s="2">
        <v>2</v>
      </c>
      <c r="J1281" s="2">
        <v>85.9</v>
      </c>
      <c r="K1281" s="2">
        <v>82.23</v>
      </c>
      <c r="L1281" s="2">
        <v>8</v>
      </c>
      <c r="M1281" s="2" t="s">
        <v>33</v>
      </c>
      <c r="N1281" s="2" t="s">
        <v>54</v>
      </c>
      <c r="O1281" s="2" t="s">
        <v>158</v>
      </c>
      <c r="P1281" s="2" t="s">
        <v>421</v>
      </c>
      <c r="Q1281" s="2" t="s">
        <v>8000</v>
      </c>
      <c r="R1281" s="2" t="s">
        <v>8001</v>
      </c>
      <c r="S1281" s="2" t="s">
        <v>8002</v>
      </c>
      <c r="T1281" s="2" t="s">
        <v>425</v>
      </c>
      <c r="U1281" s="2">
        <v>0</v>
      </c>
      <c r="V1281" s="22">
        <v>0.83799999999999997</v>
      </c>
      <c r="W1281" s="22">
        <v>0.91400000000000003</v>
      </c>
      <c r="X1281" s="22">
        <v>0.95399999999999996</v>
      </c>
      <c r="Y1281" s="102" t="s">
        <v>40</v>
      </c>
      <c r="Z1281" s="102" t="s">
        <v>40</v>
      </c>
      <c r="AA1281" s="102" t="s">
        <v>40</v>
      </c>
      <c r="AB1281" s="23" t="s">
        <v>40</v>
      </c>
      <c r="AC1281" s="23" t="s">
        <v>40</v>
      </c>
      <c r="AD1281" s="23" t="s">
        <v>40</v>
      </c>
    </row>
    <row r="1282" spans="1:30">
      <c r="A1282" s="2" t="s">
        <v>30</v>
      </c>
      <c r="B1282" s="2" t="s">
        <v>8003</v>
      </c>
      <c r="C1282" s="2" t="s">
        <v>8004</v>
      </c>
      <c r="D1282" s="2">
        <v>0</v>
      </c>
      <c r="E1282" s="2">
        <v>22.971</v>
      </c>
      <c r="F1282" s="2">
        <v>19</v>
      </c>
      <c r="G1282" s="2">
        <v>5</v>
      </c>
      <c r="H1282" s="2">
        <v>17</v>
      </c>
      <c r="I1282" s="2">
        <v>5</v>
      </c>
      <c r="J1282" s="2">
        <v>33.5</v>
      </c>
      <c r="K1282" s="2">
        <v>56.43</v>
      </c>
      <c r="L1282" s="2">
        <v>5</v>
      </c>
      <c r="M1282" s="2" t="s">
        <v>85</v>
      </c>
      <c r="N1282" s="2" t="s">
        <v>40</v>
      </c>
      <c r="O1282" s="2" t="s">
        <v>2111</v>
      </c>
      <c r="P1282" s="2" t="s">
        <v>5092</v>
      </c>
      <c r="Q1282" s="2" t="s">
        <v>8005</v>
      </c>
      <c r="R1282" s="2" t="s">
        <v>8006</v>
      </c>
      <c r="S1282" s="2" t="s">
        <v>8007</v>
      </c>
      <c r="T1282" s="2" t="s">
        <v>40</v>
      </c>
      <c r="U1282" s="2">
        <v>0</v>
      </c>
      <c r="V1282" s="22">
        <v>1.2450000000000001</v>
      </c>
      <c r="W1282" s="22">
        <v>1.29</v>
      </c>
      <c r="X1282" s="22">
        <v>1.339</v>
      </c>
      <c r="Y1282" s="102">
        <v>0.99528089109207796</v>
      </c>
      <c r="Z1282" s="102">
        <v>0.98825173538157396</v>
      </c>
      <c r="AA1282" s="102">
        <v>0.97835560707483404</v>
      </c>
      <c r="AB1282" s="23">
        <v>1</v>
      </c>
      <c r="AC1282" s="23">
        <v>1</v>
      </c>
      <c r="AD1282" s="23">
        <v>1</v>
      </c>
    </row>
    <row r="1283" spans="1:30">
      <c r="A1283" s="2" t="s">
        <v>30</v>
      </c>
      <c r="B1283" s="2" t="s">
        <v>8008</v>
      </c>
      <c r="C1283" s="2" t="s">
        <v>8009</v>
      </c>
      <c r="D1283" s="2">
        <v>0</v>
      </c>
      <c r="E1283" s="2">
        <v>22.914999999999999</v>
      </c>
      <c r="F1283" s="2">
        <v>81</v>
      </c>
      <c r="G1283" s="2">
        <v>5</v>
      </c>
      <c r="H1283" s="2">
        <v>25</v>
      </c>
      <c r="I1283" s="2">
        <v>5</v>
      </c>
      <c r="J1283" s="2">
        <v>8.9</v>
      </c>
      <c r="K1283" s="2">
        <v>94.09</v>
      </c>
      <c r="L1283" s="2">
        <v>5</v>
      </c>
      <c r="M1283" s="2" t="s">
        <v>33</v>
      </c>
      <c r="N1283" s="2" t="s">
        <v>34</v>
      </c>
      <c r="O1283" s="2" t="s">
        <v>151</v>
      </c>
      <c r="P1283" s="2" t="s">
        <v>8010</v>
      </c>
      <c r="Q1283" s="2" t="s">
        <v>8011</v>
      </c>
      <c r="R1283" s="2" t="s">
        <v>8012</v>
      </c>
      <c r="S1283" s="2" t="s">
        <v>8013</v>
      </c>
      <c r="T1283" s="2" t="s">
        <v>2429</v>
      </c>
      <c r="U1283" s="2">
        <v>0</v>
      </c>
      <c r="V1283" s="22" t="s">
        <v>40</v>
      </c>
      <c r="W1283" s="22" t="s">
        <v>40</v>
      </c>
      <c r="X1283" s="22" t="s">
        <v>40</v>
      </c>
      <c r="Y1283" s="102" t="s">
        <v>40</v>
      </c>
      <c r="Z1283" s="102" t="s">
        <v>40</v>
      </c>
      <c r="AA1283" s="102" t="s">
        <v>40</v>
      </c>
      <c r="AB1283" s="23" t="s">
        <v>40</v>
      </c>
      <c r="AC1283" s="23" t="s">
        <v>40</v>
      </c>
      <c r="AD1283" s="23" t="s">
        <v>40</v>
      </c>
    </row>
    <row r="1284" spans="1:30">
      <c r="A1284" s="2" t="s">
        <v>30</v>
      </c>
      <c r="B1284" s="2" t="s">
        <v>8014</v>
      </c>
      <c r="C1284" s="2" t="s">
        <v>8015</v>
      </c>
      <c r="D1284" s="2">
        <v>0</v>
      </c>
      <c r="E1284" s="2">
        <v>22.901</v>
      </c>
      <c r="F1284" s="2">
        <v>8</v>
      </c>
      <c r="G1284" s="2">
        <v>7</v>
      </c>
      <c r="H1284" s="2">
        <v>38</v>
      </c>
      <c r="I1284" s="2">
        <v>6</v>
      </c>
      <c r="J1284" s="2">
        <v>100.7</v>
      </c>
      <c r="K1284" s="2">
        <v>93.78</v>
      </c>
      <c r="L1284" s="2">
        <v>7</v>
      </c>
      <c r="M1284" s="2" t="s">
        <v>4897</v>
      </c>
      <c r="N1284" s="2" t="s">
        <v>141</v>
      </c>
      <c r="O1284" s="2" t="s">
        <v>111</v>
      </c>
      <c r="P1284" s="2" t="s">
        <v>8016</v>
      </c>
      <c r="Q1284" s="2" t="s">
        <v>8017</v>
      </c>
      <c r="R1284" s="2" t="s">
        <v>8018</v>
      </c>
      <c r="S1284" s="2" t="s">
        <v>8019</v>
      </c>
      <c r="T1284" s="2" t="s">
        <v>40</v>
      </c>
      <c r="U1284" s="2">
        <v>0</v>
      </c>
      <c r="V1284" s="22">
        <v>0.93300000000000005</v>
      </c>
      <c r="W1284" s="22">
        <v>0.90200000000000002</v>
      </c>
      <c r="X1284" s="22">
        <v>0.93700000000000006</v>
      </c>
      <c r="Y1284" s="102">
        <v>0.99998946197485195</v>
      </c>
      <c r="Z1284" s="102">
        <v>0.99950608574314803</v>
      </c>
      <c r="AA1284" s="102">
        <v>0.99999999914610804</v>
      </c>
      <c r="AB1284" s="23">
        <v>1</v>
      </c>
      <c r="AC1284" s="23">
        <v>1</v>
      </c>
      <c r="AD1284" s="23">
        <v>1</v>
      </c>
    </row>
    <row r="1285" spans="1:30">
      <c r="A1285" s="2" t="s">
        <v>30</v>
      </c>
      <c r="B1285" s="2" t="s">
        <v>8020</v>
      </c>
      <c r="C1285" s="2" t="s">
        <v>8021</v>
      </c>
      <c r="D1285" s="2">
        <v>0</v>
      </c>
      <c r="E1285" s="2">
        <v>22.893999999999998</v>
      </c>
      <c r="F1285" s="2">
        <v>22</v>
      </c>
      <c r="G1285" s="2">
        <v>6</v>
      </c>
      <c r="H1285" s="2">
        <v>12</v>
      </c>
      <c r="I1285" s="2">
        <v>6</v>
      </c>
      <c r="J1285" s="2">
        <v>46.4</v>
      </c>
      <c r="K1285" s="2">
        <v>45.32</v>
      </c>
      <c r="L1285" s="2">
        <v>6</v>
      </c>
      <c r="M1285" s="2" t="s">
        <v>33</v>
      </c>
      <c r="N1285" s="2" t="s">
        <v>40</v>
      </c>
      <c r="O1285" s="2" t="s">
        <v>8022</v>
      </c>
      <c r="P1285" s="2" t="s">
        <v>8023</v>
      </c>
      <c r="Q1285" s="2" t="s">
        <v>8024</v>
      </c>
      <c r="R1285" s="2" t="s">
        <v>8025</v>
      </c>
      <c r="S1285" s="2" t="s">
        <v>8026</v>
      </c>
      <c r="T1285" s="2" t="s">
        <v>40</v>
      </c>
      <c r="U1285" s="2">
        <v>0</v>
      </c>
      <c r="V1285" s="22">
        <v>0.97499999999999998</v>
      </c>
      <c r="W1285" s="22">
        <v>0.995</v>
      </c>
      <c r="X1285" s="22">
        <v>1.129</v>
      </c>
      <c r="Y1285" s="102">
        <v>0.999969312067987</v>
      </c>
      <c r="Z1285" s="102">
        <v>0.99999996531223001</v>
      </c>
      <c r="AA1285" s="102">
        <v>0.93127735774757903</v>
      </c>
      <c r="AB1285" s="23">
        <v>1</v>
      </c>
      <c r="AC1285" s="23">
        <v>1</v>
      </c>
      <c r="AD1285" s="23">
        <v>1</v>
      </c>
    </row>
    <row r="1286" spans="1:30">
      <c r="A1286" s="2" t="s">
        <v>30</v>
      </c>
      <c r="B1286" s="2" t="s">
        <v>8027</v>
      </c>
      <c r="C1286" s="2" t="s">
        <v>8028</v>
      </c>
      <c r="D1286" s="2">
        <v>0</v>
      </c>
      <c r="E1286" s="2">
        <v>22.812999999999999</v>
      </c>
      <c r="F1286" s="2">
        <v>30</v>
      </c>
      <c r="G1286" s="2">
        <v>4</v>
      </c>
      <c r="H1286" s="2">
        <v>14</v>
      </c>
      <c r="I1286" s="2">
        <v>4</v>
      </c>
      <c r="J1286" s="2">
        <v>18.5</v>
      </c>
      <c r="K1286" s="2">
        <v>51.28</v>
      </c>
      <c r="L1286" s="2">
        <v>4</v>
      </c>
      <c r="M1286" s="2" t="s">
        <v>7677</v>
      </c>
      <c r="N1286" s="2" t="s">
        <v>76</v>
      </c>
      <c r="O1286" s="2" t="s">
        <v>77</v>
      </c>
      <c r="P1286" s="2" t="s">
        <v>6584</v>
      </c>
      <c r="Q1286" s="2" t="s">
        <v>8029</v>
      </c>
      <c r="R1286" s="2" t="s">
        <v>8030</v>
      </c>
      <c r="S1286" s="2" t="s">
        <v>8031</v>
      </c>
      <c r="T1286" s="2" t="s">
        <v>8032</v>
      </c>
      <c r="U1286" s="2">
        <v>0</v>
      </c>
      <c r="V1286" s="22">
        <v>0.501</v>
      </c>
      <c r="W1286" s="22">
        <v>0.48399999999999999</v>
      </c>
      <c r="X1286" s="22">
        <v>0.503</v>
      </c>
      <c r="Y1286" s="102">
        <v>0.44200561838730001</v>
      </c>
      <c r="Z1286" s="102">
        <v>0.36750462200846401</v>
      </c>
      <c r="AA1286" s="102">
        <v>0.40490163355891101</v>
      </c>
      <c r="AB1286" s="23">
        <v>1</v>
      </c>
      <c r="AC1286" s="23">
        <v>1</v>
      </c>
      <c r="AD1286" s="23">
        <v>1</v>
      </c>
    </row>
    <row r="1287" spans="1:30">
      <c r="A1287" s="2" t="s">
        <v>30</v>
      </c>
      <c r="B1287" s="2" t="s">
        <v>8033</v>
      </c>
      <c r="C1287" s="2" t="s">
        <v>8034</v>
      </c>
      <c r="D1287" s="2">
        <v>0</v>
      </c>
      <c r="E1287" s="2">
        <v>22.741</v>
      </c>
      <c r="F1287" s="2">
        <v>24</v>
      </c>
      <c r="G1287" s="2">
        <v>5</v>
      </c>
      <c r="H1287" s="2">
        <v>8</v>
      </c>
      <c r="I1287" s="2">
        <v>5</v>
      </c>
      <c r="J1287" s="2">
        <v>30.7</v>
      </c>
      <c r="K1287" s="2">
        <v>29.65</v>
      </c>
      <c r="L1287" s="2">
        <v>5</v>
      </c>
      <c r="M1287" s="2" t="s">
        <v>33</v>
      </c>
      <c r="N1287" s="2" t="s">
        <v>86</v>
      </c>
      <c r="O1287" s="2" t="s">
        <v>158</v>
      </c>
      <c r="P1287" s="2" t="s">
        <v>5976</v>
      </c>
      <c r="Q1287" s="2" t="s">
        <v>8035</v>
      </c>
      <c r="R1287" s="2" t="s">
        <v>8036</v>
      </c>
      <c r="S1287" s="2" t="s">
        <v>8037</v>
      </c>
      <c r="T1287" s="2" t="s">
        <v>40</v>
      </c>
      <c r="U1287" s="2">
        <v>0</v>
      </c>
      <c r="V1287" s="22">
        <v>1.1879999999999999</v>
      </c>
      <c r="W1287" s="22">
        <v>1.387</v>
      </c>
      <c r="X1287" s="22">
        <v>1.254</v>
      </c>
      <c r="Y1287" s="102">
        <v>0.99999828056539397</v>
      </c>
      <c r="Z1287" s="102">
        <v>0.99960767858711397</v>
      </c>
      <c r="AA1287" s="102">
        <v>0.99981227157063901</v>
      </c>
      <c r="AB1287" s="23">
        <v>1</v>
      </c>
      <c r="AC1287" s="23">
        <v>1</v>
      </c>
      <c r="AD1287" s="23">
        <v>1</v>
      </c>
    </row>
    <row r="1288" spans="1:30">
      <c r="A1288" s="2" t="s">
        <v>30</v>
      </c>
      <c r="B1288" s="2" t="s">
        <v>8038</v>
      </c>
      <c r="C1288" s="2" t="s">
        <v>8039</v>
      </c>
      <c r="D1288" s="2">
        <v>0</v>
      </c>
      <c r="E1288" s="2">
        <v>22.698</v>
      </c>
      <c r="F1288" s="2">
        <v>20</v>
      </c>
      <c r="G1288" s="2">
        <v>6</v>
      </c>
      <c r="H1288" s="2">
        <v>10</v>
      </c>
      <c r="I1288" s="2">
        <v>6</v>
      </c>
      <c r="J1288" s="2">
        <v>54.5</v>
      </c>
      <c r="K1288" s="2">
        <v>32.31</v>
      </c>
      <c r="L1288" s="2">
        <v>6</v>
      </c>
      <c r="M1288" s="2" t="s">
        <v>518</v>
      </c>
      <c r="N1288" s="2" t="s">
        <v>141</v>
      </c>
      <c r="O1288" s="2" t="s">
        <v>214</v>
      </c>
      <c r="P1288" s="2" t="s">
        <v>3664</v>
      </c>
      <c r="Q1288" s="2" t="s">
        <v>8040</v>
      </c>
      <c r="R1288" s="2" t="s">
        <v>8041</v>
      </c>
      <c r="S1288" s="2" t="s">
        <v>8042</v>
      </c>
      <c r="T1288" s="2" t="s">
        <v>1180</v>
      </c>
      <c r="U1288" s="2">
        <v>0</v>
      </c>
      <c r="V1288" s="22">
        <v>1.143</v>
      </c>
      <c r="W1288" s="22">
        <v>1.089</v>
      </c>
      <c r="X1288" s="22">
        <v>1.2230000000000001</v>
      </c>
      <c r="Y1288" s="102">
        <v>0.99933234924008396</v>
      </c>
      <c r="Z1288" s="102">
        <v>0.99817483351967995</v>
      </c>
      <c r="AA1288" s="102">
        <v>0.990254559175195</v>
      </c>
      <c r="AB1288" s="23">
        <v>1</v>
      </c>
      <c r="AC1288" s="23">
        <v>1</v>
      </c>
      <c r="AD1288" s="23">
        <v>1</v>
      </c>
    </row>
    <row r="1289" spans="1:30">
      <c r="A1289" s="2" t="s">
        <v>30</v>
      </c>
      <c r="B1289" s="2" t="s">
        <v>8043</v>
      </c>
      <c r="C1289" s="2" t="s">
        <v>8044</v>
      </c>
      <c r="D1289" s="2">
        <v>0</v>
      </c>
      <c r="E1289" s="2">
        <v>22.658000000000001</v>
      </c>
      <c r="F1289" s="2">
        <v>23</v>
      </c>
      <c r="G1289" s="2">
        <v>6</v>
      </c>
      <c r="H1289" s="2">
        <v>13</v>
      </c>
      <c r="I1289" s="2">
        <v>6</v>
      </c>
      <c r="J1289" s="2">
        <v>49.7</v>
      </c>
      <c r="K1289" s="2">
        <v>51.28</v>
      </c>
      <c r="L1289" s="2">
        <v>6</v>
      </c>
      <c r="M1289" s="2" t="s">
        <v>33</v>
      </c>
      <c r="N1289" s="2" t="s">
        <v>141</v>
      </c>
      <c r="O1289" s="2" t="s">
        <v>214</v>
      </c>
      <c r="P1289" s="2" t="s">
        <v>8045</v>
      </c>
      <c r="Q1289" s="2" t="s">
        <v>8046</v>
      </c>
      <c r="R1289" s="2" t="s">
        <v>8047</v>
      </c>
      <c r="S1289" s="2" t="s">
        <v>8048</v>
      </c>
      <c r="T1289" s="2" t="s">
        <v>40</v>
      </c>
      <c r="U1289" s="2">
        <v>0</v>
      </c>
      <c r="V1289" s="22">
        <v>1.093</v>
      </c>
      <c r="W1289" s="22">
        <v>1.0189999999999999</v>
      </c>
      <c r="X1289" s="22">
        <v>1.0389999999999999</v>
      </c>
      <c r="Y1289" s="102">
        <v>0.99999620547812795</v>
      </c>
      <c r="Z1289" s="102">
        <v>1</v>
      </c>
      <c r="AA1289" s="102">
        <v>0.999999585510989</v>
      </c>
      <c r="AB1289" s="23">
        <v>1</v>
      </c>
      <c r="AC1289" s="23">
        <v>1</v>
      </c>
      <c r="AD1289" s="23">
        <v>1</v>
      </c>
    </row>
    <row r="1290" spans="1:30">
      <c r="A1290" s="2" t="s">
        <v>30</v>
      </c>
      <c r="B1290" s="2" t="s">
        <v>8049</v>
      </c>
      <c r="C1290" s="2" t="s">
        <v>8050</v>
      </c>
      <c r="D1290" s="2">
        <v>0</v>
      </c>
      <c r="E1290" s="2">
        <v>22.622</v>
      </c>
      <c r="F1290" s="2">
        <v>30</v>
      </c>
      <c r="G1290" s="2">
        <v>4</v>
      </c>
      <c r="H1290" s="2">
        <v>11</v>
      </c>
      <c r="I1290" s="2">
        <v>4</v>
      </c>
      <c r="J1290" s="2">
        <v>17.600000000000001</v>
      </c>
      <c r="K1290" s="2">
        <v>36.840000000000003</v>
      </c>
      <c r="L1290" s="2">
        <v>4</v>
      </c>
      <c r="M1290" s="2" t="s">
        <v>33</v>
      </c>
      <c r="N1290" s="2" t="s">
        <v>40</v>
      </c>
      <c r="O1290" s="2" t="s">
        <v>158</v>
      </c>
      <c r="P1290" s="2" t="s">
        <v>8051</v>
      </c>
      <c r="Q1290" s="2" t="s">
        <v>8052</v>
      </c>
      <c r="R1290" s="2" t="s">
        <v>8053</v>
      </c>
      <c r="S1290" s="2" t="s">
        <v>8054</v>
      </c>
      <c r="T1290" s="2" t="s">
        <v>8055</v>
      </c>
      <c r="U1290" s="2">
        <v>0</v>
      </c>
      <c r="V1290" s="22">
        <v>1.1120000000000001</v>
      </c>
      <c r="W1290" s="22">
        <v>1.034</v>
      </c>
      <c r="X1290" s="22">
        <v>1.0760000000000001</v>
      </c>
      <c r="Y1290" s="102">
        <v>0.999993632360624</v>
      </c>
      <c r="Z1290" s="102">
        <v>0.99999997919188799</v>
      </c>
      <c r="AA1290" s="102">
        <v>0.99999895485325496</v>
      </c>
      <c r="AB1290" s="23">
        <v>1</v>
      </c>
      <c r="AC1290" s="23">
        <v>1</v>
      </c>
      <c r="AD1290" s="23">
        <v>1</v>
      </c>
    </row>
    <row r="1291" spans="1:30">
      <c r="A1291" s="2" t="s">
        <v>30</v>
      </c>
      <c r="B1291" s="2" t="s">
        <v>8056</v>
      </c>
      <c r="C1291" s="2" t="s">
        <v>8057</v>
      </c>
      <c r="D1291" s="2">
        <v>0</v>
      </c>
      <c r="E1291" s="2">
        <v>22.588999999999999</v>
      </c>
      <c r="F1291" s="2">
        <v>38</v>
      </c>
      <c r="G1291" s="2">
        <v>5</v>
      </c>
      <c r="H1291" s="2">
        <v>28</v>
      </c>
      <c r="I1291" s="2">
        <v>5</v>
      </c>
      <c r="J1291" s="2">
        <v>11.5</v>
      </c>
      <c r="K1291" s="2">
        <v>70.650000000000006</v>
      </c>
      <c r="L1291" s="2">
        <v>5</v>
      </c>
      <c r="M1291" s="2" t="s">
        <v>53</v>
      </c>
      <c r="N1291" s="2" t="s">
        <v>86</v>
      </c>
      <c r="O1291" s="2" t="s">
        <v>158</v>
      </c>
      <c r="P1291" s="2" t="s">
        <v>8058</v>
      </c>
      <c r="Q1291" s="2" t="s">
        <v>8059</v>
      </c>
      <c r="R1291" s="2" t="s">
        <v>8060</v>
      </c>
      <c r="S1291" s="2" t="s">
        <v>8061</v>
      </c>
      <c r="T1291" s="2" t="s">
        <v>40</v>
      </c>
      <c r="U1291" s="2">
        <v>0</v>
      </c>
      <c r="V1291" s="22">
        <v>1.169</v>
      </c>
      <c r="W1291" s="22">
        <v>1.2390000000000001</v>
      </c>
      <c r="X1291" s="22">
        <v>1.3029999999999999</v>
      </c>
      <c r="Y1291" s="102">
        <v>0.98963325850946404</v>
      </c>
      <c r="Z1291" s="102">
        <v>0.96003870508824996</v>
      </c>
      <c r="AA1291" s="102">
        <v>0.89242662205716194</v>
      </c>
      <c r="AB1291" s="23">
        <v>1</v>
      </c>
      <c r="AC1291" s="23">
        <v>1</v>
      </c>
      <c r="AD1291" s="23">
        <v>1</v>
      </c>
    </row>
    <row r="1292" spans="1:30">
      <c r="A1292" s="2" t="s">
        <v>30</v>
      </c>
      <c r="B1292" s="2" t="s">
        <v>8062</v>
      </c>
      <c r="C1292" s="2" t="s">
        <v>8063</v>
      </c>
      <c r="D1292" s="2">
        <v>0</v>
      </c>
      <c r="E1292" s="2">
        <v>22.574000000000002</v>
      </c>
      <c r="F1292" s="2">
        <v>44</v>
      </c>
      <c r="G1292" s="2">
        <v>4</v>
      </c>
      <c r="H1292" s="2">
        <v>16</v>
      </c>
      <c r="I1292" s="2">
        <v>4</v>
      </c>
      <c r="J1292" s="2">
        <v>21.3</v>
      </c>
      <c r="K1292" s="2">
        <v>76.989999999999995</v>
      </c>
      <c r="L1292" s="2">
        <v>4</v>
      </c>
      <c r="M1292" s="2" t="s">
        <v>33</v>
      </c>
      <c r="N1292" s="2" t="s">
        <v>34</v>
      </c>
      <c r="O1292" s="2" t="s">
        <v>511</v>
      </c>
      <c r="P1292" s="2" t="s">
        <v>8064</v>
      </c>
      <c r="Q1292" s="2" t="s">
        <v>8065</v>
      </c>
      <c r="R1292" s="2" t="s">
        <v>8066</v>
      </c>
      <c r="S1292" s="2" t="s">
        <v>8067</v>
      </c>
      <c r="T1292" s="2" t="s">
        <v>1251</v>
      </c>
      <c r="U1292" s="2">
        <v>0</v>
      </c>
      <c r="V1292" s="22">
        <v>1.133</v>
      </c>
      <c r="W1292" s="22">
        <v>1.321</v>
      </c>
      <c r="X1292" s="22">
        <v>1.5740000000000001</v>
      </c>
      <c r="Y1292" s="102" t="s">
        <v>40</v>
      </c>
      <c r="Z1292" s="102" t="s">
        <v>40</v>
      </c>
      <c r="AA1292" s="102" t="s">
        <v>40</v>
      </c>
      <c r="AB1292" s="23" t="s">
        <v>40</v>
      </c>
      <c r="AC1292" s="23" t="s">
        <v>40</v>
      </c>
      <c r="AD1292" s="23" t="s">
        <v>40</v>
      </c>
    </row>
    <row r="1293" spans="1:30">
      <c r="A1293" s="2" t="s">
        <v>30</v>
      </c>
      <c r="B1293" s="2" t="s">
        <v>8068</v>
      </c>
      <c r="C1293" s="2" t="s">
        <v>8069</v>
      </c>
      <c r="D1293" s="2">
        <v>0</v>
      </c>
      <c r="E1293" s="2">
        <v>22.558</v>
      </c>
      <c r="F1293" s="2">
        <v>31</v>
      </c>
      <c r="G1293" s="2">
        <v>3</v>
      </c>
      <c r="H1293" s="2">
        <v>9</v>
      </c>
      <c r="I1293" s="2">
        <v>3</v>
      </c>
      <c r="J1293" s="2">
        <v>22.8</v>
      </c>
      <c r="K1293" s="2">
        <v>48.13</v>
      </c>
      <c r="L1293" s="2">
        <v>3</v>
      </c>
      <c r="M1293" s="2" t="s">
        <v>53</v>
      </c>
      <c r="N1293" s="2" t="s">
        <v>40</v>
      </c>
      <c r="O1293" s="2" t="s">
        <v>3765</v>
      </c>
      <c r="P1293" s="2" t="s">
        <v>8070</v>
      </c>
      <c r="Q1293" s="2" t="s">
        <v>8071</v>
      </c>
      <c r="R1293" s="2" t="s">
        <v>8072</v>
      </c>
      <c r="S1293" s="2" t="s">
        <v>8073</v>
      </c>
      <c r="T1293" s="2" t="s">
        <v>40</v>
      </c>
      <c r="U1293" s="2">
        <v>0</v>
      </c>
      <c r="V1293" s="22">
        <v>1.1579999999999999</v>
      </c>
      <c r="W1293" s="22">
        <v>1.214</v>
      </c>
      <c r="X1293" s="22">
        <v>1.2589999999999999</v>
      </c>
      <c r="Y1293" s="102">
        <v>0.401303835451011</v>
      </c>
      <c r="Z1293" s="102">
        <v>0.19237462824910101</v>
      </c>
      <c r="AA1293" s="102">
        <v>0.109066966834565</v>
      </c>
      <c r="AB1293" s="23">
        <v>1</v>
      </c>
      <c r="AC1293" s="23">
        <v>0.67470780903993399</v>
      </c>
      <c r="AD1293" s="23">
        <v>0.38256695618689202</v>
      </c>
    </row>
    <row r="1294" spans="1:30">
      <c r="A1294" s="2" t="s">
        <v>30</v>
      </c>
      <c r="B1294" s="2" t="s">
        <v>8074</v>
      </c>
      <c r="C1294" s="2" t="s">
        <v>8075</v>
      </c>
      <c r="D1294" s="2">
        <v>0</v>
      </c>
      <c r="E1294" s="2">
        <v>22.541</v>
      </c>
      <c r="F1294" s="2">
        <v>24</v>
      </c>
      <c r="G1294" s="2">
        <v>5</v>
      </c>
      <c r="H1294" s="2">
        <v>13</v>
      </c>
      <c r="I1294" s="2">
        <v>5</v>
      </c>
      <c r="J1294" s="2">
        <v>27.8</v>
      </c>
      <c r="K1294" s="2">
        <v>47.26</v>
      </c>
      <c r="L1294" s="2">
        <v>5</v>
      </c>
      <c r="M1294" s="2" t="s">
        <v>85</v>
      </c>
      <c r="N1294" s="2" t="s">
        <v>40</v>
      </c>
      <c r="O1294" s="2" t="s">
        <v>2111</v>
      </c>
      <c r="P1294" s="2" t="s">
        <v>2446</v>
      </c>
      <c r="Q1294" s="2" t="s">
        <v>8076</v>
      </c>
      <c r="R1294" s="2" t="s">
        <v>8077</v>
      </c>
      <c r="S1294" s="2" t="s">
        <v>8078</v>
      </c>
      <c r="T1294" s="2" t="s">
        <v>40</v>
      </c>
      <c r="U1294" s="2">
        <v>0</v>
      </c>
      <c r="V1294" s="22">
        <v>1.1240000000000001</v>
      </c>
      <c r="W1294" s="22">
        <v>1.3049999999999999</v>
      </c>
      <c r="X1294" s="22">
        <v>1.5309999999999999</v>
      </c>
      <c r="Y1294" s="102">
        <v>0.99991000914181005</v>
      </c>
      <c r="Z1294" s="102">
        <v>0.99733400737948796</v>
      </c>
      <c r="AA1294" s="102">
        <v>0.99177169869728199</v>
      </c>
      <c r="AB1294" s="23">
        <v>1</v>
      </c>
      <c r="AC1294" s="23">
        <v>1</v>
      </c>
      <c r="AD1294" s="23">
        <v>1</v>
      </c>
    </row>
    <row r="1295" spans="1:30">
      <c r="A1295" s="2" t="s">
        <v>30</v>
      </c>
      <c r="B1295" s="2" t="s">
        <v>8079</v>
      </c>
      <c r="C1295" s="2" t="s">
        <v>8080</v>
      </c>
      <c r="D1295" s="2">
        <v>0</v>
      </c>
      <c r="E1295" s="2">
        <v>22.512</v>
      </c>
      <c r="F1295" s="2">
        <v>59</v>
      </c>
      <c r="G1295" s="2">
        <v>3</v>
      </c>
      <c r="H1295" s="2">
        <v>16</v>
      </c>
      <c r="I1295" s="2">
        <v>3</v>
      </c>
      <c r="J1295" s="2">
        <v>9.3000000000000007</v>
      </c>
      <c r="K1295" s="2">
        <v>69.62</v>
      </c>
      <c r="L1295" s="2">
        <v>3</v>
      </c>
      <c r="M1295" s="2" t="s">
        <v>40</v>
      </c>
      <c r="N1295" s="2" t="s">
        <v>86</v>
      </c>
      <c r="O1295" s="2" t="s">
        <v>40</v>
      </c>
      <c r="P1295" s="2" t="s">
        <v>8081</v>
      </c>
      <c r="Q1295" s="2" t="s">
        <v>8082</v>
      </c>
      <c r="R1295" s="2" t="s">
        <v>8083</v>
      </c>
      <c r="S1295" s="2" t="s">
        <v>8084</v>
      </c>
      <c r="T1295" s="2" t="s">
        <v>40</v>
      </c>
      <c r="U1295" s="2">
        <v>0</v>
      </c>
      <c r="V1295" s="22" t="s">
        <v>40</v>
      </c>
      <c r="W1295" s="22" t="s">
        <v>40</v>
      </c>
      <c r="X1295" s="22" t="s">
        <v>40</v>
      </c>
      <c r="Y1295" s="102" t="s">
        <v>40</v>
      </c>
      <c r="Z1295" s="102" t="s">
        <v>40</v>
      </c>
      <c r="AA1295" s="102" t="s">
        <v>40</v>
      </c>
      <c r="AB1295" s="23" t="s">
        <v>40</v>
      </c>
      <c r="AC1295" s="23" t="s">
        <v>40</v>
      </c>
      <c r="AD1295" s="23" t="s">
        <v>40</v>
      </c>
    </row>
    <row r="1296" spans="1:30">
      <c r="A1296" s="2" t="s">
        <v>30</v>
      </c>
      <c r="B1296" s="2" t="s">
        <v>8085</v>
      </c>
      <c r="C1296" s="2" t="s">
        <v>8086</v>
      </c>
      <c r="D1296" s="2">
        <v>0</v>
      </c>
      <c r="E1296" s="2">
        <v>22.51</v>
      </c>
      <c r="F1296" s="2">
        <v>51</v>
      </c>
      <c r="G1296" s="2">
        <v>6</v>
      </c>
      <c r="H1296" s="2">
        <v>10</v>
      </c>
      <c r="I1296" s="2">
        <v>6</v>
      </c>
      <c r="J1296" s="2">
        <v>16.899999999999999</v>
      </c>
      <c r="K1296" s="2">
        <v>37.67</v>
      </c>
      <c r="L1296" s="2">
        <v>6</v>
      </c>
      <c r="M1296" s="2" t="s">
        <v>235</v>
      </c>
      <c r="N1296" s="2" t="s">
        <v>40</v>
      </c>
      <c r="O1296" s="2" t="s">
        <v>1468</v>
      </c>
      <c r="P1296" s="2" t="s">
        <v>8087</v>
      </c>
      <c r="Q1296" s="2" t="s">
        <v>8088</v>
      </c>
      <c r="R1296" s="2" t="s">
        <v>8089</v>
      </c>
      <c r="S1296" s="2" t="s">
        <v>8090</v>
      </c>
      <c r="T1296" s="2" t="s">
        <v>40</v>
      </c>
      <c r="U1296" s="2">
        <v>0</v>
      </c>
      <c r="V1296" s="22">
        <v>1.1919999999999999</v>
      </c>
      <c r="W1296" s="22">
        <v>1.169</v>
      </c>
      <c r="X1296" s="22">
        <v>1.264</v>
      </c>
      <c r="Y1296" s="102">
        <v>0.99998025581824801</v>
      </c>
      <c r="Z1296" s="102">
        <v>0.99998056194647</v>
      </c>
      <c r="AA1296" s="102">
        <v>0.99988504811353096</v>
      </c>
      <c r="AB1296" s="23">
        <v>1</v>
      </c>
      <c r="AC1296" s="23">
        <v>1</v>
      </c>
      <c r="AD1296" s="23">
        <v>1</v>
      </c>
    </row>
    <row r="1297" spans="1:30">
      <c r="A1297" s="2" t="s">
        <v>30</v>
      </c>
      <c r="B1297" s="2" t="s">
        <v>8091</v>
      </c>
      <c r="C1297" s="2" t="s">
        <v>8092</v>
      </c>
      <c r="D1297" s="2">
        <v>0</v>
      </c>
      <c r="E1297" s="2">
        <v>22.507999999999999</v>
      </c>
      <c r="F1297" s="2">
        <v>21</v>
      </c>
      <c r="G1297" s="2">
        <v>6</v>
      </c>
      <c r="H1297" s="2">
        <v>11</v>
      </c>
      <c r="I1297" s="2">
        <v>6</v>
      </c>
      <c r="J1297" s="2">
        <v>52.9</v>
      </c>
      <c r="K1297" s="2">
        <v>39.520000000000003</v>
      </c>
      <c r="L1297" s="2">
        <v>6</v>
      </c>
      <c r="M1297" s="2" t="s">
        <v>328</v>
      </c>
      <c r="N1297" s="2" t="s">
        <v>86</v>
      </c>
      <c r="O1297" s="2" t="s">
        <v>77</v>
      </c>
      <c r="P1297" s="2" t="s">
        <v>945</v>
      </c>
      <c r="Q1297" s="2" t="s">
        <v>8093</v>
      </c>
      <c r="R1297" s="2" t="s">
        <v>8094</v>
      </c>
      <c r="S1297" s="2" t="s">
        <v>8095</v>
      </c>
      <c r="T1297" s="2" t="s">
        <v>8096</v>
      </c>
      <c r="U1297" s="2">
        <v>0</v>
      </c>
      <c r="V1297" s="22">
        <v>0.46</v>
      </c>
      <c r="W1297" s="22">
        <v>0.502</v>
      </c>
      <c r="X1297" s="22">
        <v>0.432</v>
      </c>
      <c r="Y1297" s="102">
        <v>5.8785262449954301E-2</v>
      </c>
      <c r="Z1297" s="102">
        <v>0.13538680093180799</v>
      </c>
      <c r="AA1297" s="102">
        <v>6.2751728450009106E-2</v>
      </c>
      <c r="AB1297" s="23">
        <v>0.349667677614939</v>
      </c>
      <c r="AC1297" s="23">
        <v>0.52058774082146997</v>
      </c>
      <c r="AD1297" s="23">
        <v>0.249109453328546</v>
      </c>
    </row>
    <row r="1298" spans="1:30">
      <c r="A1298" s="2" t="s">
        <v>30</v>
      </c>
      <c r="B1298" s="2" t="s">
        <v>8097</v>
      </c>
      <c r="C1298" s="2" t="s">
        <v>8098</v>
      </c>
      <c r="D1298" s="2">
        <v>0</v>
      </c>
      <c r="E1298" s="2">
        <v>22.503</v>
      </c>
      <c r="F1298" s="2">
        <v>8</v>
      </c>
      <c r="G1298" s="2">
        <v>6</v>
      </c>
      <c r="H1298" s="2">
        <v>18</v>
      </c>
      <c r="I1298" s="2">
        <v>6</v>
      </c>
      <c r="J1298" s="2">
        <v>92.1</v>
      </c>
      <c r="K1298" s="2">
        <v>50.67</v>
      </c>
      <c r="L1298" s="2">
        <v>6</v>
      </c>
      <c r="M1298" s="2" t="s">
        <v>53</v>
      </c>
      <c r="N1298" s="2" t="s">
        <v>34</v>
      </c>
      <c r="O1298" s="2" t="s">
        <v>929</v>
      </c>
      <c r="P1298" s="2" t="s">
        <v>8099</v>
      </c>
      <c r="Q1298" s="2" t="s">
        <v>8100</v>
      </c>
      <c r="R1298" s="2" t="s">
        <v>8101</v>
      </c>
      <c r="S1298" s="2" t="s">
        <v>8102</v>
      </c>
      <c r="T1298" s="2" t="s">
        <v>50</v>
      </c>
      <c r="U1298" s="2">
        <v>0</v>
      </c>
      <c r="V1298" s="22">
        <v>0.63200000000000001</v>
      </c>
      <c r="W1298" s="22">
        <v>0.60699999999999998</v>
      </c>
      <c r="X1298" s="22">
        <v>0.47499999999999998</v>
      </c>
      <c r="Y1298" s="102">
        <v>1.0147216970884601E-2</v>
      </c>
      <c r="Z1298" s="102">
        <v>5.5089068422647901E-3</v>
      </c>
      <c r="AA1298" s="102">
        <v>1.79976437442053E-4</v>
      </c>
      <c r="AB1298" s="23">
        <v>8.9666273040797703E-2</v>
      </c>
      <c r="AC1298" s="23">
        <v>4.09934039517518E-2</v>
      </c>
      <c r="AD1298" s="23">
        <v>1.8276060332513501E-3</v>
      </c>
    </row>
    <row r="1299" spans="1:30">
      <c r="A1299" s="2" t="s">
        <v>30</v>
      </c>
      <c r="B1299" s="2" t="s">
        <v>8103</v>
      </c>
      <c r="C1299" s="2" t="s">
        <v>8104</v>
      </c>
      <c r="D1299" s="2">
        <v>0</v>
      </c>
      <c r="E1299" s="2">
        <v>22.443999999999999</v>
      </c>
      <c r="F1299" s="2">
        <v>32</v>
      </c>
      <c r="G1299" s="2">
        <v>6</v>
      </c>
      <c r="H1299" s="2">
        <v>27</v>
      </c>
      <c r="I1299" s="2">
        <v>6</v>
      </c>
      <c r="J1299" s="2">
        <v>21.2</v>
      </c>
      <c r="K1299" s="2">
        <v>74.08</v>
      </c>
      <c r="L1299" s="2">
        <v>6</v>
      </c>
      <c r="M1299" s="2" t="s">
        <v>53</v>
      </c>
      <c r="N1299" s="2" t="s">
        <v>86</v>
      </c>
      <c r="O1299" s="2" t="s">
        <v>158</v>
      </c>
      <c r="P1299" s="2" t="s">
        <v>8105</v>
      </c>
      <c r="Q1299" s="2" t="s">
        <v>8106</v>
      </c>
      <c r="R1299" s="2" t="s">
        <v>8107</v>
      </c>
      <c r="S1299" s="2" t="s">
        <v>8108</v>
      </c>
      <c r="T1299" s="2" t="s">
        <v>469</v>
      </c>
      <c r="U1299" s="2">
        <v>0</v>
      </c>
      <c r="V1299" s="22">
        <v>0.41699999999999998</v>
      </c>
      <c r="W1299" s="22">
        <v>0.45400000000000001</v>
      </c>
      <c r="X1299" s="22">
        <v>0.40699999999999997</v>
      </c>
      <c r="Y1299" s="102">
        <v>0.43339314622849601</v>
      </c>
      <c r="Z1299" s="102">
        <v>0.514396557213882</v>
      </c>
      <c r="AA1299" s="102">
        <v>0.40134102298816798</v>
      </c>
      <c r="AB1299" s="23">
        <v>1</v>
      </c>
      <c r="AC1299" s="23">
        <v>1</v>
      </c>
      <c r="AD1299" s="23">
        <v>1</v>
      </c>
    </row>
    <row r="1300" spans="1:30">
      <c r="A1300" s="2" t="s">
        <v>30</v>
      </c>
      <c r="B1300" s="2" t="s">
        <v>8109</v>
      </c>
      <c r="C1300" s="2" t="s">
        <v>8110</v>
      </c>
      <c r="D1300" s="2">
        <v>0</v>
      </c>
      <c r="E1300" s="2">
        <v>22.286000000000001</v>
      </c>
      <c r="F1300" s="2">
        <v>16</v>
      </c>
      <c r="G1300" s="2">
        <v>3</v>
      </c>
      <c r="H1300" s="2">
        <v>12</v>
      </c>
      <c r="I1300" s="2">
        <v>3</v>
      </c>
      <c r="J1300" s="2">
        <v>29.4</v>
      </c>
      <c r="K1300" s="2">
        <v>57.34</v>
      </c>
      <c r="L1300" s="2">
        <v>3</v>
      </c>
      <c r="M1300" s="2" t="s">
        <v>33</v>
      </c>
      <c r="N1300" s="2" t="s">
        <v>40</v>
      </c>
      <c r="O1300" s="2" t="s">
        <v>158</v>
      </c>
      <c r="P1300" s="2" t="s">
        <v>8111</v>
      </c>
      <c r="Q1300" s="2" t="s">
        <v>8112</v>
      </c>
      <c r="R1300" s="2" t="s">
        <v>40</v>
      </c>
      <c r="S1300" s="2" t="s">
        <v>8113</v>
      </c>
      <c r="T1300" s="2" t="s">
        <v>40</v>
      </c>
      <c r="U1300" s="2">
        <v>0</v>
      </c>
      <c r="V1300" s="22">
        <v>0.94599999999999995</v>
      </c>
      <c r="W1300" s="22">
        <v>1.0189999999999999</v>
      </c>
      <c r="X1300" s="22">
        <v>1.19</v>
      </c>
      <c r="Y1300" s="102">
        <v>0.99997844419668902</v>
      </c>
      <c r="Z1300" s="102">
        <v>0.99999999186659505</v>
      </c>
      <c r="AA1300" s="102">
        <v>0.97333196140991096</v>
      </c>
      <c r="AB1300" s="23">
        <v>1</v>
      </c>
      <c r="AC1300" s="23">
        <v>1</v>
      </c>
      <c r="AD1300" s="23">
        <v>1</v>
      </c>
    </row>
    <row r="1301" spans="1:30">
      <c r="A1301" s="2" t="s">
        <v>30</v>
      </c>
      <c r="B1301" s="2" t="s">
        <v>8114</v>
      </c>
      <c r="C1301" s="2" t="s">
        <v>8115</v>
      </c>
      <c r="D1301" s="2">
        <v>0</v>
      </c>
      <c r="E1301" s="2">
        <v>22.24</v>
      </c>
      <c r="F1301" s="2">
        <v>25</v>
      </c>
      <c r="G1301" s="2">
        <v>6</v>
      </c>
      <c r="H1301" s="2">
        <v>16</v>
      </c>
      <c r="I1301" s="2">
        <v>6</v>
      </c>
      <c r="J1301" s="2">
        <v>39.4</v>
      </c>
      <c r="K1301" s="2">
        <v>57.16</v>
      </c>
      <c r="L1301" s="2">
        <v>6</v>
      </c>
      <c r="M1301" s="2" t="s">
        <v>33</v>
      </c>
      <c r="N1301" s="2" t="s">
        <v>86</v>
      </c>
      <c r="O1301" s="2" t="s">
        <v>207</v>
      </c>
      <c r="P1301" s="2" t="s">
        <v>8116</v>
      </c>
      <c r="Q1301" s="2" t="s">
        <v>8117</v>
      </c>
      <c r="R1301" s="2" t="s">
        <v>8118</v>
      </c>
      <c r="S1301" s="2" t="s">
        <v>8119</v>
      </c>
      <c r="T1301" s="2" t="s">
        <v>1069</v>
      </c>
      <c r="U1301" s="2">
        <v>0</v>
      </c>
      <c r="V1301" s="22">
        <v>1.093</v>
      </c>
      <c r="W1301" s="22">
        <v>1.1279999999999999</v>
      </c>
      <c r="X1301" s="22">
        <v>1.127</v>
      </c>
      <c r="Y1301" s="102">
        <v>0.99947093179026503</v>
      </c>
      <c r="Z1301" s="102">
        <v>0.99743692074228296</v>
      </c>
      <c r="AA1301" s="102">
        <v>0.98019905584792699</v>
      </c>
      <c r="AB1301" s="23">
        <v>1</v>
      </c>
      <c r="AC1301" s="23">
        <v>1</v>
      </c>
      <c r="AD1301" s="23">
        <v>1</v>
      </c>
    </row>
    <row r="1302" spans="1:30">
      <c r="A1302" s="2" t="s">
        <v>30</v>
      </c>
      <c r="B1302" s="2" t="s">
        <v>8120</v>
      </c>
      <c r="C1302" s="2" t="s">
        <v>8121</v>
      </c>
      <c r="D1302" s="2">
        <v>0</v>
      </c>
      <c r="E1302" s="2">
        <v>22.216000000000001</v>
      </c>
      <c r="F1302" s="2">
        <v>9</v>
      </c>
      <c r="G1302" s="2">
        <v>5</v>
      </c>
      <c r="H1302" s="2">
        <v>11</v>
      </c>
      <c r="I1302" s="2">
        <v>5</v>
      </c>
      <c r="J1302" s="2">
        <v>60.5</v>
      </c>
      <c r="K1302" s="2">
        <v>45.2</v>
      </c>
      <c r="L1302" s="2">
        <v>5</v>
      </c>
      <c r="M1302" s="2" t="s">
        <v>3894</v>
      </c>
      <c r="N1302" s="2" t="s">
        <v>141</v>
      </c>
      <c r="O1302" s="2" t="s">
        <v>519</v>
      </c>
      <c r="P1302" s="2" t="s">
        <v>8122</v>
      </c>
      <c r="Q1302" s="2" t="s">
        <v>8123</v>
      </c>
      <c r="R1302" s="2" t="s">
        <v>8124</v>
      </c>
      <c r="S1302" s="2" t="s">
        <v>8125</v>
      </c>
      <c r="T1302" s="2" t="s">
        <v>40</v>
      </c>
      <c r="U1302" s="2">
        <v>0</v>
      </c>
      <c r="V1302" s="22">
        <v>0.97199999999999998</v>
      </c>
      <c r="W1302" s="22">
        <v>0.94499999999999995</v>
      </c>
      <c r="X1302" s="22">
        <v>0.97</v>
      </c>
      <c r="Y1302" s="102">
        <v>0.99999980727198801</v>
      </c>
      <c r="Z1302" s="102">
        <v>0.99999428343978303</v>
      </c>
      <c r="AA1302" s="102">
        <v>0.99999975111416595</v>
      </c>
      <c r="AB1302" s="23">
        <v>1</v>
      </c>
      <c r="AC1302" s="23">
        <v>1</v>
      </c>
      <c r="AD1302" s="23">
        <v>1</v>
      </c>
    </row>
    <row r="1303" spans="1:30">
      <c r="A1303" s="2" t="s">
        <v>30</v>
      </c>
      <c r="B1303" s="2" t="s">
        <v>8126</v>
      </c>
      <c r="C1303" s="2" t="s">
        <v>8127</v>
      </c>
      <c r="D1303" s="2">
        <v>0</v>
      </c>
      <c r="E1303" s="2">
        <v>22.2</v>
      </c>
      <c r="F1303" s="2">
        <v>38</v>
      </c>
      <c r="G1303" s="2">
        <v>5</v>
      </c>
      <c r="H1303" s="2">
        <v>13</v>
      </c>
      <c r="I1303" s="2">
        <v>5</v>
      </c>
      <c r="J1303" s="2">
        <v>23.2</v>
      </c>
      <c r="K1303" s="2">
        <v>49.93</v>
      </c>
      <c r="L1303" s="2">
        <v>5</v>
      </c>
      <c r="M1303" s="2" t="s">
        <v>53</v>
      </c>
      <c r="N1303" s="2" t="s">
        <v>86</v>
      </c>
      <c r="O1303" s="2" t="s">
        <v>158</v>
      </c>
      <c r="P1303" s="2" t="s">
        <v>8128</v>
      </c>
      <c r="Q1303" s="2" t="s">
        <v>8129</v>
      </c>
      <c r="R1303" s="2" t="s">
        <v>8130</v>
      </c>
      <c r="S1303" s="2" t="s">
        <v>8131</v>
      </c>
      <c r="T1303" s="2" t="s">
        <v>3849</v>
      </c>
      <c r="U1303" s="2">
        <v>0</v>
      </c>
      <c r="V1303" s="22">
        <v>1.167</v>
      </c>
      <c r="W1303" s="22">
        <v>1.1639999999999999</v>
      </c>
      <c r="X1303" s="22">
        <v>1.1830000000000001</v>
      </c>
      <c r="Y1303" s="102">
        <v>0.98896370040372805</v>
      </c>
      <c r="Z1303" s="102">
        <v>0.98963029909428701</v>
      </c>
      <c r="AA1303" s="102">
        <v>0.98383459488854297</v>
      </c>
      <c r="AB1303" s="23">
        <v>1</v>
      </c>
      <c r="AC1303" s="23">
        <v>1</v>
      </c>
      <c r="AD1303" s="23">
        <v>1</v>
      </c>
    </row>
    <row r="1304" spans="1:30">
      <c r="A1304" s="2" t="s">
        <v>30</v>
      </c>
      <c r="B1304" s="2" t="s">
        <v>8132</v>
      </c>
      <c r="C1304" s="2" t="s">
        <v>8133</v>
      </c>
      <c r="D1304" s="2">
        <v>0</v>
      </c>
      <c r="E1304" s="2">
        <v>22.129000000000001</v>
      </c>
      <c r="F1304" s="2">
        <v>36</v>
      </c>
      <c r="G1304" s="2">
        <v>4</v>
      </c>
      <c r="H1304" s="2">
        <v>17</v>
      </c>
      <c r="I1304" s="2">
        <v>4</v>
      </c>
      <c r="J1304" s="2">
        <v>10.6</v>
      </c>
      <c r="K1304" s="2">
        <v>51.78</v>
      </c>
      <c r="L1304" s="2">
        <v>4</v>
      </c>
      <c r="M1304" s="2" t="s">
        <v>40</v>
      </c>
      <c r="N1304" s="2" t="s">
        <v>86</v>
      </c>
      <c r="O1304" s="2" t="s">
        <v>40</v>
      </c>
      <c r="P1304" s="2" t="s">
        <v>8134</v>
      </c>
      <c r="Q1304" s="2" t="s">
        <v>8135</v>
      </c>
      <c r="R1304" s="2" t="s">
        <v>8136</v>
      </c>
      <c r="S1304" s="2" t="s">
        <v>8137</v>
      </c>
      <c r="T1304" s="2" t="s">
        <v>40</v>
      </c>
      <c r="U1304" s="2">
        <v>0</v>
      </c>
      <c r="V1304" s="22">
        <v>1.163</v>
      </c>
      <c r="W1304" s="22">
        <v>1.1419999999999999</v>
      </c>
      <c r="X1304" s="22">
        <v>1.07</v>
      </c>
      <c r="Y1304" s="102">
        <v>0.96675772878553101</v>
      </c>
      <c r="Z1304" s="102">
        <v>0.987438771583796</v>
      </c>
      <c r="AA1304" s="102">
        <v>0.99975161538745005</v>
      </c>
      <c r="AB1304" s="23">
        <v>1</v>
      </c>
      <c r="AC1304" s="23">
        <v>1</v>
      </c>
      <c r="AD1304" s="23">
        <v>1</v>
      </c>
    </row>
    <row r="1305" spans="1:30">
      <c r="A1305" s="2" t="s">
        <v>30</v>
      </c>
      <c r="B1305" s="2" t="s">
        <v>8138</v>
      </c>
      <c r="C1305" s="2" t="s">
        <v>8139</v>
      </c>
      <c r="D1305" s="2">
        <v>0</v>
      </c>
      <c r="E1305" s="2">
        <v>22.096</v>
      </c>
      <c r="F1305" s="2">
        <v>30</v>
      </c>
      <c r="G1305" s="2">
        <v>4</v>
      </c>
      <c r="H1305" s="2">
        <v>15</v>
      </c>
      <c r="I1305" s="2">
        <v>4</v>
      </c>
      <c r="J1305" s="2">
        <v>16.3</v>
      </c>
      <c r="K1305" s="2">
        <v>48.96</v>
      </c>
      <c r="L1305" s="2">
        <v>4</v>
      </c>
      <c r="M1305" s="2" t="s">
        <v>2155</v>
      </c>
      <c r="N1305" s="2" t="s">
        <v>34</v>
      </c>
      <c r="O1305" s="2" t="s">
        <v>40</v>
      </c>
      <c r="P1305" s="2" t="s">
        <v>3024</v>
      </c>
      <c r="Q1305" s="2" t="s">
        <v>8140</v>
      </c>
      <c r="R1305" s="2" t="s">
        <v>8141</v>
      </c>
      <c r="S1305" s="2" t="s">
        <v>8142</v>
      </c>
      <c r="T1305" s="2" t="s">
        <v>40</v>
      </c>
      <c r="U1305" s="2">
        <v>0</v>
      </c>
      <c r="V1305" s="22">
        <v>1.335</v>
      </c>
      <c r="W1305" s="22">
        <v>1.2749999999999999</v>
      </c>
      <c r="X1305" s="22">
        <v>1.3320000000000001</v>
      </c>
      <c r="Y1305" s="102">
        <v>0.97104087282753704</v>
      </c>
      <c r="Z1305" s="102">
        <v>0.98308769714128397</v>
      </c>
      <c r="AA1305" s="102">
        <v>0.96888126114723105</v>
      </c>
      <c r="AB1305" s="23">
        <v>1</v>
      </c>
      <c r="AC1305" s="23">
        <v>1</v>
      </c>
      <c r="AD1305" s="23">
        <v>1</v>
      </c>
    </row>
    <row r="1306" spans="1:30">
      <c r="A1306" s="2" t="s">
        <v>30</v>
      </c>
      <c r="B1306" s="2" t="s">
        <v>8143</v>
      </c>
      <c r="C1306" s="2" t="s">
        <v>8144</v>
      </c>
      <c r="D1306" s="2">
        <v>0</v>
      </c>
      <c r="E1306" s="2">
        <v>22.082999999999998</v>
      </c>
      <c r="F1306" s="2">
        <v>46</v>
      </c>
      <c r="G1306" s="2">
        <v>5</v>
      </c>
      <c r="H1306" s="2">
        <v>21</v>
      </c>
      <c r="I1306" s="2">
        <v>5</v>
      </c>
      <c r="J1306" s="2">
        <v>10.3</v>
      </c>
      <c r="K1306" s="2">
        <v>84.54</v>
      </c>
      <c r="L1306" s="2">
        <v>5</v>
      </c>
      <c r="M1306" s="2" t="s">
        <v>85</v>
      </c>
      <c r="N1306" s="2" t="s">
        <v>314</v>
      </c>
      <c r="O1306" s="2" t="s">
        <v>2621</v>
      </c>
      <c r="P1306" s="2" t="s">
        <v>8145</v>
      </c>
      <c r="Q1306" s="2" t="s">
        <v>8146</v>
      </c>
      <c r="R1306" s="2" t="s">
        <v>8147</v>
      </c>
      <c r="S1306" s="2" t="s">
        <v>8148</v>
      </c>
      <c r="T1306" s="2" t="s">
        <v>40</v>
      </c>
      <c r="U1306" s="2">
        <v>0</v>
      </c>
      <c r="V1306" s="22">
        <v>1.1559999999999999</v>
      </c>
      <c r="W1306" s="22">
        <v>1.3520000000000001</v>
      </c>
      <c r="X1306" s="22">
        <v>1.1599999999999999</v>
      </c>
      <c r="Y1306" s="102">
        <v>0.97971468086247604</v>
      </c>
      <c r="Z1306" s="102">
        <v>0.78684681829634895</v>
      </c>
      <c r="AA1306" s="102">
        <v>0.988885481766971</v>
      </c>
      <c r="AB1306" s="23">
        <v>1</v>
      </c>
      <c r="AC1306" s="23">
        <v>1</v>
      </c>
      <c r="AD1306" s="23">
        <v>1</v>
      </c>
    </row>
    <row r="1307" spans="1:30">
      <c r="A1307" s="2" t="s">
        <v>30</v>
      </c>
      <c r="B1307" s="2" t="s">
        <v>8149</v>
      </c>
      <c r="C1307" s="2" t="s">
        <v>8150</v>
      </c>
      <c r="D1307" s="2">
        <v>0</v>
      </c>
      <c r="E1307" s="2">
        <v>22.036000000000001</v>
      </c>
      <c r="F1307" s="2">
        <v>45</v>
      </c>
      <c r="G1307" s="2">
        <v>6</v>
      </c>
      <c r="H1307" s="2">
        <v>15</v>
      </c>
      <c r="I1307" s="2">
        <v>6</v>
      </c>
      <c r="J1307" s="2">
        <v>22.7</v>
      </c>
      <c r="K1307" s="2">
        <v>40.770000000000003</v>
      </c>
      <c r="L1307" s="2">
        <v>6</v>
      </c>
      <c r="M1307" s="2" t="s">
        <v>33</v>
      </c>
      <c r="N1307" s="2" t="s">
        <v>40</v>
      </c>
      <c r="O1307" s="2" t="s">
        <v>511</v>
      </c>
      <c r="P1307" s="2" t="s">
        <v>8151</v>
      </c>
      <c r="Q1307" s="2" t="s">
        <v>8152</v>
      </c>
      <c r="R1307" s="2" t="s">
        <v>8153</v>
      </c>
      <c r="S1307" s="2" t="s">
        <v>8154</v>
      </c>
      <c r="T1307" s="2" t="s">
        <v>4010</v>
      </c>
      <c r="U1307" s="2">
        <v>0</v>
      </c>
      <c r="V1307" s="22">
        <v>1.4</v>
      </c>
      <c r="W1307" s="22">
        <v>1.296</v>
      </c>
      <c r="X1307" s="22">
        <v>1.274</v>
      </c>
      <c r="Y1307" s="102">
        <v>2.9850028801082801E-3</v>
      </c>
      <c r="Z1307" s="102">
        <v>2.9870479963266501E-3</v>
      </c>
      <c r="AA1307" s="102">
        <v>1.6690012804875899E-2</v>
      </c>
      <c r="AB1307" s="23">
        <v>3.1645052931952099E-2</v>
      </c>
      <c r="AC1307" s="23">
        <v>2.4400863187770599E-2</v>
      </c>
      <c r="AD1307" s="23">
        <v>8.0468240126989901E-2</v>
      </c>
    </row>
    <row r="1308" spans="1:30">
      <c r="A1308" s="2" t="s">
        <v>30</v>
      </c>
      <c r="B1308" s="2" t="s">
        <v>8155</v>
      </c>
      <c r="C1308" s="2" t="s">
        <v>8156</v>
      </c>
      <c r="D1308" s="2">
        <v>0</v>
      </c>
      <c r="E1308" s="2">
        <v>22.023</v>
      </c>
      <c r="F1308" s="2">
        <v>24</v>
      </c>
      <c r="G1308" s="2">
        <v>8</v>
      </c>
      <c r="H1308" s="2">
        <v>12</v>
      </c>
      <c r="I1308" s="2">
        <v>8</v>
      </c>
      <c r="J1308" s="2">
        <v>42.6</v>
      </c>
      <c r="K1308" s="2">
        <v>44.14</v>
      </c>
      <c r="L1308" s="2">
        <v>8</v>
      </c>
      <c r="M1308" s="2" t="s">
        <v>33</v>
      </c>
      <c r="N1308" s="2" t="s">
        <v>314</v>
      </c>
      <c r="O1308" s="2" t="s">
        <v>511</v>
      </c>
      <c r="P1308" s="2" t="s">
        <v>4710</v>
      </c>
      <c r="Q1308" s="2" t="s">
        <v>8157</v>
      </c>
      <c r="R1308" s="2" t="s">
        <v>8158</v>
      </c>
      <c r="S1308" s="2" t="s">
        <v>8159</v>
      </c>
      <c r="T1308" s="2" t="s">
        <v>1566</v>
      </c>
      <c r="U1308" s="2">
        <v>0</v>
      </c>
      <c r="V1308" s="22">
        <v>1.0229999999999999</v>
      </c>
      <c r="W1308" s="22">
        <v>1.101</v>
      </c>
      <c r="X1308" s="22">
        <v>1.1910000000000001</v>
      </c>
      <c r="Y1308" s="102">
        <v>0.99999661813136997</v>
      </c>
      <c r="Z1308" s="102">
        <v>0.99606205791826397</v>
      </c>
      <c r="AA1308" s="102">
        <v>0.94877368175898802</v>
      </c>
      <c r="AB1308" s="23">
        <v>1</v>
      </c>
      <c r="AC1308" s="23">
        <v>1</v>
      </c>
      <c r="AD1308" s="23">
        <v>1</v>
      </c>
    </row>
    <row r="1309" spans="1:30">
      <c r="A1309" s="2" t="s">
        <v>30</v>
      </c>
      <c r="B1309" s="2" t="s">
        <v>8160</v>
      </c>
      <c r="C1309" s="2" t="s">
        <v>8161</v>
      </c>
      <c r="D1309" s="2">
        <v>0</v>
      </c>
      <c r="E1309" s="2">
        <v>21.977</v>
      </c>
      <c r="F1309" s="2">
        <v>16</v>
      </c>
      <c r="G1309" s="2">
        <v>6</v>
      </c>
      <c r="H1309" s="2">
        <v>15</v>
      </c>
      <c r="I1309" s="2">
        <v>6</v>
      </c>
      <c r="J1309" s="2">
        <v>38.200000000000003</v>
      </c>
      <c r="K1309" s="2">
        <v>42.62</v>
      </c>
      <c r="L1309" s="2">
        <v>6</v>
      </c>
      <c r="M1309" s="2" t="s">
        <v>132</v>
      </c>
      <c r="N1309" s="2" t="s">
        <v>141</v>
      </c>
      <c r="O1309" s="2" t="s">
        <v>151</v>
      </c>
      <c r="P1309" s="2" t="s">
        <v>8162</v>
      </c>
      <c r="Q1309" s="2" t="s">
        <v>8163</v>
      </c>
      <c r="R1309" s="2" t="s">
        <v>8164</v>
      </c>
      <c r="S1309" s="2" t="s">
        <v>8165</v>
      </c>
      <c r="T1309" s="2" t="s">
        <v>40</v>
      </c>
      <c r="U1309" s="2">
        <v>0</v>
      </c>
      <c r="V1309" s="22">
        <v>1.2769999999999999</v>
      </c>
      <c r="W1309" s="22">
        <v>1.2390000000000001</v>
      </c>
      <c r="X1309" s="22">
        <v>1.3919999999999999</v>
      </c>
      <c r="Y1309" s="102">
        <v>0.91939461947256496</v>
      </c>
      <c r="Z1309" s="102">
        <v>0.96812299213027797</v>
      </c>
      <c r="AA1309" s="102">
        <v>0.89176304754318003</v>
      </c>
      <c r="AB1309" s="23">
        <v>1</v>
      </c>
      <c r="AC1309" s="23">
        <v>1</v>
      </c>
      <c r="AD1309" s="23">
        <v>1</v>
      </c>
    </row>
    <row r="1310" spans="1:30">
      <c r="A1310" s="2" t="s">
        <v>30</v>
      </c>
      <c r="B1310" s="2" t="s">
        <v>8166</v>
      </c>
      <c r="C1310" s="2" t="s">
        <v>8167</v>
      </c>
      <c r="D1310" s="2">
        <v>0</v>
      </c>
      <c r="E1310" s="2">
        <v>21.969000000000001</v>
      </c>
      <c r="F1310" s="2">
        <v>22</v>
      </c>
      <c r="G1310" s="2">
        <v>5</v>
      </c>
      <c r="H1310" s="2">
        <v>13</v>
      </c>
      <c r="I1310" s="2">
        <v>5</v>
      </c>
      <c r="J1310" s="2">
        <v>36.6</v>
      </c>
      <c r="K1310" s="2">
        <v>37.68</v>
      </c>
      <c r="L1310" s="2">
        <v>5</v>
      </c>
      <c r="M1310" s="2" t="s">
        <v>921</v>
      </c>
      <c r="N1310" s="2" t="s">
        <v>141</v>
      </c>
      <c r="O1310" s="2" t="s">
        <v>519</v>
      </c>
      <c r="P1310" s="2" t="s">
        <v>8168</v>
      </c>
      <c r="Q1310" s="2" t="s">
        <v>8169</v>
      </c>
      <c r="R1310" s="2" t="s">
        <v>8170</v>
      </c>
      <c r="S1310" s="2" t="s">
        <v>8171</v>
      </c>
      <c r="T1310" s="2" t="s">
        <v>40</v>
      </c>
      <c r="U1310" s="2">
        <v>0</v>
      </c>
      <c r="V1310" s="22">
        <v>1.169</v>
      </c>
      <c r="W1310" s="22">
        <v>0.90500000000000003</v>
      </c>
      <c r="X1310" s="22">
        <v>0.78200000000000003</v>
      </c>
      <c r="Y1310" s="102">
        <v>0.99755997978856603</v>
      </c>
      <c r="Z1310" s="102">
        <v>0.99951928670144596</v>
      </c>
      <c r="AA1310" s="102">
        <v>0.98595535243426202</v>
      </c>
      <c r="AB1310" s="23">
        <v>1</v>
      </c>
      <c r="AC1310" s="23">
        <v>1</v>
      </c>
      <c r="AD1310" s="23">
        <v>1</v>
      </c>
    </row>
    <row r="1311" spans="1:30">
      <c r="A1311" s="2" t="s">
        <v>30</v>
      </c>
      <c r="B1311" s="2" t="s">
        <v>8172</v>
      </c>
      <c r="C1311" s="2" t="s">
        <v>8173</v>
      </c>
      <c r="D1311" s="2">
        <v>0</v>
      </c>
      <c r="E1311" s="2">
        <v>21.943000000000001</v>
      </c>
      <c r="F1311" s="2">
        <v>52</v>
      </c>
      <c r="G1311" s="2">
        <v>5</v>
      </c>
      <c r="H1311" s="2">
        <v>23</v>
      </c>
      <c r="I1311" s="2">
        <v>5</v>
      </c>
      <c r="J1311" s="2">
        <v>13.6</v>
      </c>
      <c r="K1311" s="2">
        <v>105.2</v>
      </c>
      <c r="L1311" s="2">
        <v>5</v>
      </c>
      <c r="M1311" s="2" t="s">
        <v>33</v>
      </c>
      <c r="N1311" s="2" t="s">
        <v>40</v>
      </c>
      <c r="O1311" s="2" t="s">
        <v>151</v>
      </c>
      <c r="P1311" s="2" t="s">
        <v>5328</v>
      </c>
      <c r="Q1311" s="2" t="s">
        <v>8174</v>
      </c>
      <c r="R1311" s="2" t="s">
        <v>8175</v>
      </c>
      <c r="S1311" s="2" t="s">
        <v>8176</v>
      </c>
      <c r="T1311" s="2" t="s">
        <v>3109</v>
      </c>
      <c r="U1311" s="2">
        <v>0</v>
      </c>
      <c r="V1311" s="22">
        <v>0.497</v>
      </c>
      <c r="W1311" s="22">
        <v>0.49299999999999999</v>
      </c>
      <c r="X1311" s="22">
        <v>0.4</v>
      </c>
      <c r="Y1311" s="102">
        <v>6.4492182091924199E-5</v>
      </c>
      <c r="Z1311" s="102">
        <v>5.6145713608124502E-5</v>
      </c>
      <c r="AA1311" s="102">
        <v>7.3066432917379098E-6</v>
      </c>
      <c r="AB1311" s="23">
        <v>1.34700716687451E-3</v>
      </c>
      <c r="AC1311" s="23">
        <v>8.8961915182528305E-4</v>
      </c>
      <c r="AD1311" s="23">
        <v>1.2551037729172199E-4</v>
      </c>
    </row>
    <row r="1312" spans="1:30">
      <c r="A1312" s="2" t="s">
        <v>30</v>
      </c>
      <c r="B1312" s="2" t="s">
        <v>8177</v>
      </c>
      <c r="C1312" s="2" t="s">
        <v>8178</v>
      </c>
      <c r="D1312" s="2">
        <v>0</v>
      </c>
      <c r="E1312" s="2">
        <v>21.774999999999999</v>
      </c>
      <c r="F1312" s="2">
        <v>14</v>
      </c>
      <c r="G1312" s="2">
        <v>5</v>
      </c>
      <c r="H1312" s="2">
        <v>18</v>
      </c>
      <c r="I1312" s="2">
        <v>5</v>
      </c>
      <c r="J1312" s="2">
        <v>44.5</v>
      </c>
      <c r="K1312" s="2">
        <v>58.22</v>
      </c>
      <c r="L1312" s="2">
        <v>5</v>
      </c>
      <c r="M1312" s="2" t="s">
        <v>85</v>
      </c>
      <c r="N1312" s="2" t="s">
        <v>40</v>
      </c>
      <c r="O1312" s="2" t="s">
        <v>2111</v>
      </c>
      <c r="P1312" s="2" t="s">
        <v>8179</v>
      </c>
      <c r="Q1312" s="2" t="s">
        <v>8180</v>
      </c>
      <c r="R1312" s="2" t="s">
        <v>8181</v>
      </c>
      <c r="S1312" s="2" t="s">
        <v>8182</v>
      </c>
      <c r="T1312" s="2" t="s">
        <v>40</v>
      </c>
      <c r="U1312" s="2">
        <v>0</v>
      </c>
      <c r="V1312" s="22">
        <v>0.70799999999999996</v>
      </c>
      <c r="W1312" s="22">
        <v>0.66800000000000004</v>
      </c>
      <c r="X1312" s="22">
        <v>0.56599999999999995</v>
      </c>
      <c r="Y1312" s="102">
        <v>0.78729142341984104</v>
      </c>
      <c r="Z1312" s="102">
        <v>0.56530693005172605</v>
      </c>
      <c r="AA1312" s="102">
        <v>0.25958600889412398</v>
      </c>
      <c r="AB1312" s="23">
        <v>1</v>
      </c>
      <c r="AC1312" s="23">
        <v>1</v>
      </c>
      <c r="AD1312" s="23">
        <v>0.75136863676755905</v>
      </c>
    </row>
    <row r="1313" spans="1:30">
      <c r="A1313" s="2" t="s">
        <v>30</v>
      </c>
      <c r="B1313" s="2" t="s">
        <v>8183</v>
      </c>
      <c r="C1313" s="2" t="s">
        <v>8184</v>
      </c>
      <c r="D1313" s="2">
        <v>0</v>
      </c>
      <c r="E1313" s="2">
        <v>21.768000000000001</v>
      </c>
      <c r="F1313" s="2">
        <v>8</v>
      </c>
      <c r="G1313" s="2">
        <v>8</v>
      </c>
      <c r="H1313" s="2">
        <v>22</v>
      </c>
      <c r="I1313" s="2">
        <v>8</v>
      </c>
      <c r="J1313" s="2">
        <v>104.6</v>
      </c>
      <c r="K1313" s="2">
        <v>49.24</v>
      </c>
      <c r="L1313" s="2">
        <v>8</v>
      </c>
      <c r="M1313" s="2" t="s">
        <v>33</v>
      </c>
      <c r="N1313" s="2" t="s">
        <v>86</v>
      </c>
      <c r="O1313" s="2" t="s">
        <v>511</v>
      </c>
      <c r="P1313" s="2" t="s">
        <v>4583</v>
      </c>
      <c r="Q1313" s="2" t="s">
        <v>8185</v>
      </c>
      <c r="R1313" s="2" t="s">
        <v>40</v>
      </c>
      <c r="S1313" s="2" t="s">
        <v>8186</v>
      </c>
      <c r="T1313" s="2" t="s">
        <v>40</v>
      </c>
      <c r="U1313" s="2">
        <v>0</v>
      </c>
      <c r="V1313" s="22">
        <v>0.85599999999999998</v>
      </c>
      <c r="W1313" s="22">
        <v>0.79600000000000004</v>
      </c>
      <c r="X1313" s="22">
        <v>0.82699999999999996</v>
      </c>
      <c r="Y1313" s="102">
        <v>0.97153885220274405</v>
      </c>
      <c r="Z1313" s="102">
        <v>0.804494913017886</v>
      </c>
      <c r="AA1313" s="102">
        <v>0.80692247129237205</v>
      </c>
      <c r="AB1313" s="23">
        <v>1</v>
      </c>
      <c r="AC1313" s="23">
        <v>1</v>
      </c>
      <c r="AD1313" s="23">
        <v>1</v>
      </c>
    </row>
    <row r="1314" spans="1:30">
      <c r="A1314" s="2" t="s">
        <v>30</v>
      </c>
      <c r="B1314" s="2" t="s">
        <v>8187</v>
      </c>
      <c r="C1314" s="2" t="s">
        <v>8188</v>
      </c>
      <c r="D1314" s="2">
        <v>0</v>
      </c>
      <c r="E1314" s="2">
        <v>21.614000000000001</v>
      </c>
      <c r="F1314" s="2">
        <v>23</v>
      </c>
      <c r="G1314" s="2">
        <v>6</v>
      </c>
      <c r="H1314" s="2">
        <v>16</v>
      </c>
      <c r="I1314" s="2">
        <v>6</v>
      </c>
      <c r="J1314" s="2">
        <v>31.7</v>
      </c>
      <c r="K1314" s="2">
        <v>45.11</v>
      </c>
      <c r="L1314" s="2">
        <v>6</v>
      </c>
      <c r="M1314" s="2" t="s">
        <v>85</v>
      </c>
      <c r="N1314" s="2" t="s">
        <v>40</v>
      </c>
      <c r="O1314" s="2" t="s">
        <v>2111</v>
      </c>
      <c r="P1314" s="2" t="s">
        <v>5092</v>
      </c>
      <c r="Q1314" s="2" t="s">
        <v>8189</v>
      </c>
      <c r="R1314" s="2" t="s">
        <v>8190</v>
      </c>
      <c r="S1314" s="2" t="s">
        <v>8191</v>
      </c>
      <c r="T1314" s="2" t="s">
        <v>40</v>
      </c>
      <c r="U1314" s="2">
        <v>0</v>
      </c>
      <c r="V1314" s="22">
        <v>1.0900000000000001</v>
      </c>
      <c r="W1314" s="22">
        <v>1.22</v>
      </c>
      <c r="X1314" s="22">
        <v>1.141</v>
      </c>
      <c r="Y1314" s="102">
        <v>0.99999076646442298</v>
      </c>
      <c r="Z1314" s="102">
        <v>0.99968515129164304</v>
      </c>
      <c r="AA1314" s="102">
        <v>0.99993152538170305</v>
      </c>
      <c r="AB1314" s="23">
        <v>1</v>
      </c>
      <c r="AC1314" s="23">
        <v>1</v>
      </c>
      <c r="AD1314" s="23">
        <v>1</v>
      </c>
    </row>
    <row r="1315" spans="1:30">
      <c r="A1315" s="2" t="s">
        <v>30</v>
      </c>
      <c r="B1315" s="2" t="s">
        <v>8192</v>
      </c>
      <c r="C1315" s="2" t="s">
        <v>8193</v>
      </c>
      <c r="D1315" s="2">
        <v>0</v>
      </c>
      <c r="E1315" s="2">
        <v>21.55</v>
      </c>
      <c r="F1315" s="2">
        <v>23</v>
      </c>
      <c r="G1315" s="2">
        <v>5</v>
      </c>
      <c r="H1315" s="2">
        <v>14</v>
      </c>
      <c r="I1315" s="2">
        <v>5</v>
      </c>
      <c r="J1315" s="2">
        <v>24.5</v>
      </c>
      <c r="K1315" s="2">
        <v>48.68</v>
      </c>
      <c r="L1315" s="2">
        <v>5</v>
      </c>
      <c r="M1315" s="2" t="s">
        <v>921</v>
      </c>
      <c r="N1315" s="2" t="s">
        <v>40</v>
      </c>
      <c r="O1315" s="2" t="s">
        <v>214</v>
      </c>
      <c r="P1315" s="2" t="s">
        <v>4898</v>
      </c>
      <c r="Q1315" s="2" t="s">
        <v>8194</v>
      </c>
      <c r="R1315" s="2" t="s">
        <v>8195</v>
      </c>
      <c r="S1315" s="2" t="s">
        <v>8196</v>
      </c>
      <c r="T1315" s="2" t="s">
        <v>40</v>
      </c>
      <c r="U1315" s="2">
        <v>0</v>
      </c>
      <c r="V1315" s="22">
        <v>1.1559999999999999</v>
      </c>
      <c r="W1315" s="22">
        <v>1.19</v>
      </c>
      <c r="X1315" s="22">
        <v>1.3320000000000001</v>
      </c>
      <c r="Y1315" s="102">
        <v>0.88004968286871199</v>
      </c>
      <c r="Z1315" s="102">
        <v>0.70352030804265298</v>
      </c>
      <c r="AA1315" s="102">
        <v>0.22727737031256801</v>
      </c>
      <c r="AB1315" s="23">
        <v>1</v>
      </c>
      <c r="AC1315" s="23">
        <v>1</v>
      </c>
      <c r="AD1315" s="23">
        <v>0.67376743005564499</v>
      </c>
    </row>
    <row r="1316" spans="1:30">
      <c r="A1316" s="2" t="s">
        <v>30</v>
      </c>
      <c r="B1316" s="2" t="s">
        <v>8197</v>
      </c>
      <c r="C1316" s="2" t="s">
        <v>8198</v>
      </c>
      <c r="D1316" s="2">
        <v>0</v>
      </c>
      <c r="E1316" s="2">
        <v>21.548999999999999</v>
      </c>
      <c r="F1316" s="2">
        <v>15</v>
      </c>
      <c r="G1316" s="2">
        <v>6</v>
      </c>
      <c r="H1316" s="2">
        <v>17</v>
      </c>
      <c r="I1316" s="2">
        <v>6</v>
      </c>
      <c r="J1316" s="2">
        <v>61.5</v>
      </c>
      <c r="K1316" s="2">
        <v>59.78</v>
      </c>
      <c r="L1316" s="2">
        <v>6</v>
      </c>
      <c r="M1316" s="2" t="s">
        <v>140</v>
      </c>
      <c r="N1316" s="2" t="s">
        <v>141</v>
      </c>
      <c r="O1316" s="2" t="s">
        <v>2498</v>
      </c>
      <c r="P1316" s="2" t="s">
        <v>8199</v>
      </c>
      <c r="Q1316" s="2" t="s">
        <v>8200</v>
      </c>
      <c r="R1316" s="2" t="s">
        <v>8201</v>
      </c>
      <c r="S1316" s="2" t="s">
        <v>8202</v>
      </c>
      <c r="T1316" s="2" t="s">
        <v>1180</v>
      </c>
      <c r="U1316" s="2">
        <v>0</v>
      </c>
      <c r="V1316" s="22">
        <v>0.79500000000000004</v>
      </c>
      <c r="W1316" s="22">
        <v>0.83</v>
      </c>
      <c r="X1316" s="22">
        <v>0.92100000000000004</v>
      </c>
      <c r="Y1316" s="102">
        <v>0.97440919988915897</v>
      </c>
      <c r="Z1316" s="102">
        <v>0.99496720834330898</v>
      </c>
      <c r="AA1316" s="102">
        <v>0.99997691816010603</v>
      </c>
      <c r="AB1316" s="23">
        <v>1</v>
      </c>
      <c r="AC1316" s="23">
        <v>1</v>
      </c>
      <c r="AD1316" s="23">
        <v>1</v>
      </c>
    </row>
    <row r="1317" spans="1:30">
      <c r="A1317" s="2" t="s">
        <v>30</v>
      </c>
      <c r="B1317" s="2" t="s">
        <v>8203</v>
      </c>
      <c r="C1317" s="2" t="s">
        <v>8204</v>
      </c>
      <c r="D1317" s="2">
        <v>0</v>
      </c>
      <c r="E1317" s="2">
        <v>21.539000000000001</v>
      </c>
      <c r="F1317" s="2">
        <v>17</v>
      </c>
      <c r="G1317" s="2">
        <v>7</v>
      </c>
      <c r="H1317" s="2">
        <v>13</v>
      </c>
      <c r="I1317" s="2">
        <v>7</v>
      </c>
      <c r="J1317" s="2">
        <v>56.4</v>
      </c>
      <c r="K1317" s="2">
        <v>35.6</v>
      </c>
      <c r="L1317" s="2">
        <v>7</v>
      </c>
      <c r="M1317" s="2" t="s">
        <v>140</v>
      </c>
      <c r="N1317" s="2" t="s">
        <v>40</v>
      </c>
      <c r="O1317" s="2" t="s">
        <v>40</v>
      </c>
      <c r="P1317" s="2" t="s">
        <v>520</v>
      </c>
      <c r="Q1317" s="2" t="s">
        <v>8205</v>
      </c>
      <c r="R1317" s="2" t="s">
        <v>8206</v>
      </c>
      <c r="S1317" s="2" t="s">
        <v>8207</v>
      </c>
      <c r="T1317" s="2" t="s">
        <v>1180</v>
      </c>
      <c r="U1317" s="2">
        <v>0</v>
      </c>
      <c r="V1317" s="22">
        <v>0.94699999999999995</v>
      </c>
      <c r="W1317" s="22">
        <v>0.96599999999999997</v>
      </c>
      <c r="X1317" s="22">
        <v>0.97799999999999998</v>
      </c>
      <c r="Y1317" s="102">
        <v>0.99998564514815003</v>
      </c>
      <c r="Z1317" s="102">
        <v>0.99986973591803197</v>
      </c>
      <c r="AA1317" s="102">
        <v>0.99998180067342501</v>
      </c>
      <c r="AB1317" s="23">
        <v>1</v>
      </c>
      <c r="AC1317" s="23">
        <v>1</v>
      </c>
      <c r="AD1317" s="23">
        <v>1</v>
      </c>
    </row>
    <row r="1318" spans="1:30">
      <c r="A1318" s="2" t="s">
        <v>30</v>
      </c>
      <c r="B1318" s="2" t="s">
        <v>8208</v>
      </c>
      <c r="C1318" s="2" t="s">
        <v>8209</v>
      </c>
      <c r="D1318" s="2">
        <v>0</v>
      </c>
      <c r="E1318" s="2">
        <v>21.521999999999998</v>
      </c>
      <c r="F1318" s="2">
        <v>21</v>
      </c>
      <c r="G1318" s="2">
        <v>6</v>
      </c>
      <c r="H1318" s="2">
        <v>18</v>
      </c>
      <c r="I1318" s="2">
        <v>6</v>
      </c>
      <c r="J1318" s="2">
        <v>29</v>
      </c>
      <c r="K1318" s="2">
        <v>50.73</v>
      </c>
      <c r="L1318" s="2">
        <v>6</v>
      </c>
      <c r="M1318" s="2" t="s">
        <v>53</v>
      </c>
      <c r="N1318" s="2" t="s">
        <v>34</v>
      </c>
      <c r="O1318" s="2" t="s">
        <v>511</v>
      </c>
      <c r="P1318" s="2" t="s">
        <v>8210</v>
      </c>
      <c r="Q1318" s="2" t="s">
        <v>8211</v>
      </c>
      <c r="R1318" s="2" t="s">
        <v>8212</v>
      </c>
      <c r="S1318" s="2" t="s">
        <v>8213</v>
      </c>
      <c r="T1318" s="2" t="s">
        <v>40</v>
      </c>
      <c r="U1318" s="2">
        <v>0</v>
      </c>
      <c r="V1318" s="22">
        <v>1.044</v>
      </c>
      <c r="W1318" s="22">
        <v>1.179</v>
      </c>
      <c r="X1318" s="22">
        <v>1.3220000000000001</v>
      </c>
      <c r="Y1318" s="102">
        <v>0.999153632904901</v>
      </c>
      <c r="Z1318" s="102">
        <v>0.49453046350266899</v>
      </c>
      <c r="AA1318" s="102">
        <v>9.5031815079235596E-2</v>
      </c>
      <c r="AB1318" s="23">
        <v>1</v>
      </c>
      <c r="AC1318" s="23">
        <v>1</v>
      </c>
      <c r="AD1318" s="23">
        <v>0.34519461682931801</v>
      </c>
    </row>
    <row r="1319" spans="1:30">
      <c r="A1319" s="2" t="s">
        <v>30</v>
      </c>
      <c r="B1319" s="2" t="s">
        <v>8214</v>
      </c>
      <c r="C1319" s="2" t="s">
        <v>8215</v>
      </c>
      <c r="D1319" s="2">
        <v>0</v>
      </c>
      <c r="E1319" s="2">
        <v>21.506</v>
      </c>
      <c r="F1319" s="2">
        <v>11</v>
      </c>
      <c r="G1319" s="2">
        <v>4</v>
      </c>
      <c r="H1319" s="2">
        <v>11</v>
      </c>
      <c r="I1319" s="2">
        <v>4</v>
      </c>
      <c r="J1319" s="2">
        <v>62.9</v>
      </c>
      <c r="K1319" s="2">
        <v>48.39</v>
      </c>
      <c r="L1319" s="2">
        <v>4</v>
      </c>
      <c r="M1319" s="2" t="s">
        <v>4897</v>
      </c>
      <c r="N1319" s="2" t="s">
        <v>141</v>
      </c>
      <c r="O1319" s="2" t="s">
        <v>2498</v>
      </c>
      <c r="P1319" s="2" t="s">
        <v>8216</v>
      </c>
      <c r="Q1319" s="2" t="s">
        <v>8217</v>
      </c>
      <c r="R1319" s="2" t="s">
        <v>8218</v>
      </c>
      <c r="S1319" s="2" t="s">
        <v>8219</v>
      </c>
      <c r="T1319" s="2" t="s">
        <v>1180</v>
      </c>
      <c r="U1319" s="2">
        <v>0</v>
      </c>
      <c r="V1319" s="22">
        <v>0.999</v>
      </c>
      <c r="W1319" s="22">
        <v>1.0620000000000001</v>
      </c>
      <c r="X1319" s="22">
        <v>1.1579999999999999</v>
      </c>
      <c r="Y1319" s="102">
        <v>0.99999999773554904</v>
      </c>
      <c r="Z1319" s="102">
        <v>0.99998941294779897</v>
      </c>
      <c r="AA1319" s="102">
        <v>0.99945309383790004</v>
      </c>
      <c r="AB1319" s="23">
        <v>1</v>
      </c>
      <c r="AC1319" s="23">
        <v>1</v>
      </c>
      <c r="AD1319" s="23">
        <v>1</v>
      </c>
    </row>
    <row r="1320" spans="1:30">
      <c r="A1320" s="2" t="s">
        <v>30</v>
      </c>
      <c r="B1320" s="2" t="s">
        <v>8220</v>
      </c>
      <c r="C1320" s="2" t="s">
        <v>8221</v>
      </c>
      <c r="D1320" s="2">
        <v>0</v>
      </c>
      <c r="E1320" s="2">
        <v>21.504000000000001</v>
      </c>
      <c r="F1320" s="2">
        <v>42</v>
      </c>
      <c r="G1320" s="2">
        <v>4</v>
      </c>
      <c r="H1320" s="2">
        <v>17</v>
      </c>
      <c r="I1320" s="2">
        <v>4</v>
      </c>
      <c r="J1320" s="2">
        <v>12.9</v>
      </c>
      <c r="K1320" s="2">
        <v>69</v>
      </c>
      <c r="L1320" s="2">
        <v>4</v>
      </c>
      <c r="M1320" s="2" t="s">
        <v>40</v>
      </c>
      <c r="N1320" s="2" t="s">
        <v>86</v>
      </c>
      <c r="O1320" s="2" t="s">
        <v>40</v>
      </c>
      <c r="P1320" s="2" t="s">
        <v>8222</v>
      </c>
      <c r="Q1320" s="2" t="s">
        <v>8223</v>
      </c>
      <c r="R1320" s="2" t="s">
        <v>8224</v>
      </c>
      <c r="S1320" s="2" t="s">
        <v>8225</v>
      </c>
      <c r="T1320" s="2" t="s">
        <v>40</v>
      </c>
      <c r="U1320" s="2">
        <v>0</v>
      </c>
      <c r="V1320" s="22">
        <v>1.2869999999999999</v>
      </c>
      <c r="W1320" s="22">
        <v>1.3819999999999999</v>
      </c>
      <c r="X1320" s="22">
        <v>1.351</v>
      </c>
      <c r="Y1320" s="102">
        <v>0.29058969966242398</v>
      </c>
      <c r="Z1320" s="102">
        <v>4.7619820767080399E-2</v>
      </c>
      <c r="AA1320" s="102">
        <v>3.9358243825352898E-2</v>
      </c>
      <c r="AB1320" s="23">
        <v>1</v>
      </c>
      <c r="AC1320" s="23">
        <v>0.22972501461914399</v>
      </c>
      <c r="AD1320" s="23">
        <v>0.16941557880795899</v>
      </c>
    </row>
    <row r="1321" spans="1:30">
      <c r="A1321" s="2" t="s">
        <v>30</v>
      </c>
      <c r="B1321" s="2" t="s">
        <v>8226</v>
      </c>
      <c r="C1321" s="2" t="s">
        <v>8227</v>
      </c>
      <c r="D1321" s="2">
        <v>0</v>
      </c>
      <c r="E1321" s="2">
        <v>21.486999999999998</v>
      </c>
      <c r="F1321" s="2">
        <v>37</v>
      </c>
      <c r="G1321" s="2">
        <v>5</v>
      </c>
      <c r="H1321" s="2">
        <v>14</v>
      </c>
      <c r="I1321" s="2">
        <v>5</v>
      </c>
      <c r="J1321" s="2">
        <v>18.3</v>
      </c>
      <c r="K1321" s="2">
        <v>46.78</v>
      </c>
      <c r="L1321" s="2">
        <v>5</v>
      </c>
      <c r="M1321" s="2" t="s">
        <v>85</v>
      </c>
      <c r="N1321" s="2" t="s">
        <v>86</v>
      </c>
      <c r="O1321" s="2" t="s">
        <v>8228</v>
      </c>
      <c r="P1321" s="2" t="s">
        <v>8229</v>
      </c>
      <c r="Q1321" s="2" t="s">
        <v>8230</v>
      </c>
      <c r="R1321" s="2" t="s">
        <v>8231</v>
      </c>
      <c r="S1321" s="2" t="s">
        <v>8232</v>
      </c>
      <c r="T1321" s="2" t="s">
        <v>40</v>
      </c>
      <c r="U1321" s="2">
        <v>0</v>
      </c>
      <c r="V1321" s="22">
        <v>1.29</v>
      </c>
      <c r="W1321" s="22">
        <v>1.3049999999999999</v>
      </c>
      <c r="X1321" s="22">
        <v>1.28</v>
      </c>
      <c r="Y1321" s="102">
        <v>0.99381993618670705</v>
      </c>
      <c r="Z1321" s="102">
        <v>0.99634205980352397</v>
      </c>
      <c r="AA1321" s="102">
        <v>0.99443866965498895</v>
      </c>
      <c r="AB1321" s="23">
        <v>1</v>
      </c>
      <c r="AC1321" s="23">
        <v>1</v>
      </c>
      <c r="AD1321" s="23">
        <v>1</v>
      </c>
    </row>
    <row r="1322" spans="1:30">
      <c r="A1322" s="2" t="s">
        <v>30</v>
      </c>
      <c r="B1322" s="2" t="s">
        <v>8233</v>
      </c>
      <c r="C1322" s="2" t="s">
        <v>8234</v>
      </c>
      <c r="D1322" s="2">
        <v>0</v>
      </c>
      <c r="E1322" s="2">
        <v>21.478999999999999</v>
      </c>
      <c r="F1322" s="2">
        <v>14</v>
      </c>
      <c r="G1322" s="2">
        <v>6</v>
      </c>
      <c r="H1322" s="2">
        <v>12</v>
      </c>
      <c r="I1322" s="2">
        <v>6</v>
      </c>
      <c r="J1322" s="2">
        <v>67.2</v>
      </c>
      <c r="K1322" s="2">
        <v>43.06</v>
      </c>
      <c r="L1322" s="2">
        <v>6</v>
      </c>
      <c r="M1322" s="2" t="s">
        <v>33</v>
      </c>
      <c r="N1322" s="2" t="s">
        <v>141</v>
      </c>
      <c r="O1322" s="2" t="s">
        <v>158</v>
      </c>
      <c r="P1322" s="2" t="s">
        <v>8235</v>
      </c>
      <c r="Q1322" s="2" t="s">
        <v>8236</v>
      </c>
      <c r="R1322" s="2" t="s">
        <v>8237</v>
      </c>
      <c r="S1322" s="2" t="s">
        <v>8238</v>
      </c>
      <c r="T1322" s="2" t="s">
        <v>40</v>
      </c>
      <c r="U1322" s="2">
        <v>0</v>
      </c>
      <c r="V1322" s="22">
        <v>0.73199999999999998</v>
      </c>
      <c r="W1322" s="22">
        <v>0.66100000000000003</v>
      </c>
      <c r="X1322" s="22">
        <v>0.59199999999999997</v>
      </c>
      <c r="Y1322" s="102">
        <v>0.874023386031203</v>
      </c>
      <c r="Z1322" s="102">
        <v>0.67099269102533299</v>
      </c>
      <c r="AA1322" s="102">
        <v>0.492943727907662</v>
      </c>
      <c r="AB1322" s="23">
        <v>1</v>
      </c>
      <c r="AC1322" s="23">
        <v>1</v>
      </c>
      <c r="AD1322" s="23">
        <v>1</v>
      </c>
    </row>
    <row r="1323" spans="1:30">
      <c r="A1323" s="2" t="s">
        <v>30</v>
      </c>
      <c r="B1323" s="2" t="s">
        <v>8239</v>
      </c>
      <c r="C1323" s="2" t="s">
        <v>8240</v>
      </c>
      <c r="D1323" s="2">
        <v>0</v>
      </c>
      <c r="E1323" s="2">
        <v>21.457000000000001</v>
      </c>
      <c r="F1323" s="2">
        <v>22</v>
      </c>
      <c r="G1323" s="2">
        <v>6</v>
      </c>
      <c r="H1323" s="2">
        <v>12</v>
      </c>
      <c r="I1323" s="2">
        <v>5</v>
      </c>
      <c r="J1323" s="2">
        <v>32.700000000000003</v>
      </c>
      <c r="K1323" s="2">
        <v>34.57</v>
      </c>
      <c r="L1323" s="2">
        <v>6</v>
      </c>
      <c r="M1323" s="2" t="s">
        <v>33</v>
      </c>
      <c r="N1323" s="2" t="s">
        <v>86</v>
      </c>
      <c r="O1323" s="2" t="s">
        <v>77</v>
      </c>
      <c r="P1323" s="2" t="s">
        <v>2005</v>
      </c>
      <c r="Q1323" s="2" t="s">
        <v>8241</v>
      </c>
      <c r="R1323" s="2" t="s">
        <v>8242</v>
      </c>
      <c r="S1323" s="2" t="s">
        <v>8243</v>
      </c>
      <c r="T1323" s="2" t="s">
        <v>657</v>
      </c>
      <c r="U1323" s="2">
        <v>0</v>
      </c>
      <c r="V1323" s="22">
        <v>1.25</v>
      </c>
      <c r="W1323" s="22">
        <v>1.4430000000000001</v>
      </c>
      <c r="X1323" s="22">
        <v>1.462</v>
      </c>
      <c r="Y1323" s="102" t="s">
        <v>40</v>
      </c>
      <c r="Z1323" s="102" t="s">
        <v>40</v>
      </c>
      <c r="AA1323" s="102" t="s">
        <v>40</v>
      </c>
      <c r="AB1323" s="23" t="s">
        <v>40</v>
      </c>
      <c r="AC1323" s="23" t="s">
        <v>40</v>
      </c>
      <c r="AD1323" s="23" t="s">
        <v>40</v>
      </c>
    </row>
    <row r="1324" spans="1:30">
      <c r="A1324" s="2" t="s">
        <v>30</v>
      </c>
      <c r="B1324" s="2" t="s">
        <v>8244</v>
      </c>
      <c r="C1324" s="2" t="s">
        <v>8245</v>
      </c>
      <c r="D1324" s="2">
        <v>0</v>
      </c>
      <c r="E1324" s="2">
        <v>21.417999999999999</v>
      </c>
      <c r="F1324" s="2">
        <v>28</v>
      </c>
      <c r="G1324" s="2">
        <v>6</v>
      </c>
      <c r="H1324" s="2">
        <v>19</v>
      </c>
      <c r="I1324" s="2">
        <v>6</v>
      </c>
      <c r="J1324" s="2">
        <v>15.9</v>
      </c>
      <c r="K1324" s="2">
        <v>55.34</v>
      </c>
      <c r="L1324" s="2">
        <v>6</v>
      </c>
      <c r="M1324" s="2" t="s">
        <v>235</v>
      </c>
      <c r="N1324" s="2" t="s">
        <v>314</v>
      </c>
      <c r="O1324" s="2" t="s">
        <v>929</v>
      </c>
      <c r="P1324" s="2" t="s">
        <v>8246</v>
      </c>
      <c r="Q1324" s="2" t="s">
        <v>8247</v>
      </c>
      <c r="R1324" s="2" t="s">
        <v>8248</v>
      </c>
      <c r="S1324" s="2" t="s">
        <v>8249</v>
      </c>
      <c r="T1324" s="2" t="s">
        <v>40</v>
      </c>
      <c r="U1324" s="2">
        <v>0</v>
      </c>
      <c r="V1324" s="22">
        <v>1.212</v>
      </c>
      <c r="W1324" s="22">
        <v>1.325</v>
      </c>
      <c r="X1324" s="22">
        <v>1.353</v>
      </c>
      <c r="Y1324" s="102">
        <v>0.61222781608977905</v>
      </c>
      <c r="Z1324" s="102">
        <v>0.14243092656867201</v>
      </c>
      <c r="AA1324" s="102">
        <v>9.6514253571446704E-2</v>
      </c>
      <c r="AB1324" s="23">
        <v>1</v>
      </c>
      <c r="AC1324" s="23">
        <v>0.54088438643227199</v>
      </c>
      <c r="AD1324" s="23">
        <v>0.34714911558575201</v>
      </c>
    </row>
    <row r="1325" spans="1:30">
      <c r="A1325" s="2" t="s">
        <v>30</v>
      </c>
      <c r="B1325" s="2" t="s">
        <v>8250</v>
      </c>
      <c r="C1325" s="2" t="s">
        <v>8251</v>
      </c>
      <c r="D1325" s="2">
        <v>0</v>
      </c>
      <c r="E1325" s="2">
        <v>21.396999999999998</v>
      </c>
      <c r="F1325" s="2">
        <v>24</v>
      </c>
      <c r="G1325" s="2">
        <v>5</v>
      </c>
      <c r="H1325" s="2">
        <v>15</v>
      </c>
      <c r="I1325" s="2">
        <v>3</v>
      </c>
      <c r="J1325" s="2">
        <v>17</v>
      </c>
      <c r="K1325" s="2">
        <v>36.479999999999997</v>
      </c>
      <c r="L1325" s="2">
        <v>5</v>
      </c>
      <c r="M1325" s="2" t="s">
        <v>40</v>
      </c>
      <c r="N1325" s="2" t="s">
        <v>40</v>
      </c>
      <c r="O1325" s="2" t="s">
        <v>937</v>
      </c>
      <c r="P1325" s="2" t="s">
        <v>8252</v>
      </c>
      <c r="Q1325" s="2" t="s">
        <v>8253</v>
      </c>
      <c r="R1325" s="2" t="s">
        <v>8254</v>
      </c>
      <c r="S1325" s="2" t="s">
        <v>8255</v>
      </c>
      <c r="T1325" s="2" t="s">
        <v>40</v>
      </c>
      <c r="U1325" s="2">
        <v>0</v>
      </c>
      <c r="V1325" s="22">
        <v>0.97199999999999998</v>
      </c>
      <c r="W1325" s="22">
        <v>1.085</v>
      </c>
      <c r="X1325" s="22">
        <v>1.3129999999999999</v>
      </c>
      <c r="Y1325" s="102">
        <v>0.99999957606759005</v>
      </c>
      <c r="Z1325" s="102">
        <v>0.99992274877641296</v>
      </c>
      <c r="AA1325" s="102">
        <v>0.978387118753552</v>
      </c>
      <c r="AB1325" s="23">
        <v>1</v>
      </c>
      <c r="AC1325" s="23">
        <v>1</v>
      </c>
      <c r="AD1325" s="23">
        <v>1</v>
      </c>
    </row>
    <row r="1326" spans="1:30">
      <c r="A1326" s="2" t="s">
        <v>30</v>
      </c>
      <c r="B1326" s="2" t="s">
        <v>8256</v>
      </c>
      <c r="C1326" s="2" t="s">
        <v>8257</v>
      </c>
      <c r="D1326" s="2">
        <v>0</v>
      </c>
      <c r="E1326" s="2">
        <v>21.379000000000001</v>
      </c>
      <c r="F1326" s="2">
        <v>20</v>
      </c>
      <c r="G1326" s="2">
        <v>4</v>
      </c>
      <c r="H1326" s="2">
        <v>17</v>
      </c>
      <c r="I1326" s="2">
        <v>4</v>
      </c>
      <c r="J1326" s="2">
        <v>23.3</v>
      </c>
      <c r="K1326" s="2">
        <v>58.71</v>
      </c>
      <c r="L1326" s="2">
        <v>4</v>
      </c>
      <c r="M1326" s="2" t="s">
        <v>33</v>
      </c>
      <c r="N1326" s="2" t="s">
        <v>76</v>
      </c>
      <c r="O1326" s="2" t="s">
        <v>77</v>
      </c>
      <c r="P1326" s="2" t="s">
        <v>8258</v>
      </c>
      <c r="Q1326" s="2" t="s">
        <v>8259</v>
      </c>
      <c r="R1326" s="2" t="s">
        <v>8260</v>
      </c>
      <c r="S1326" s="2" t="s">
        <v>8261</v>
      </c>
      <c r="T1326" s="2" t="s">
        <v>1940</v>
      </c>
      <c r="U1326" s="2">
        <v>0</v>
      </c>
      <c r="V1326" s="22">
        <v>0.50800000000000001</v>
      </c>
      <c r="W1326" s="22">
        <v>0.40500000000000003</v>
      </c>
      <c r="X1326" s="22">
        <v>0.436</v>
      </c>
      <c r="Y1326" s="102">
        <v>0.49212856172949399</v>
      </c>
      <c r="Z1326" s="102">
        <v>0.24367270840845201</v>
      </c>
      <c r="AA1326" s="102">
        <v>0.287279118697227</v>
      </c>
      <c r="AB1326" s="23">
        <v>1</v>
      </c>
      <c r="AC1326" s="23">
        <v>0.811359489229593</v>
      </c>
      <c r="AD1326" s="23">
        <v>0.81108912467819305</v>
      </c>
    </row>
    <row r="1327" spans="1:30">
      <c r="A1327" s="2" t="s">
        <v>30</v>
      </c>
      <c r="B1327" s="2" t="s">
        <v>8262</v>
      </c>
      <c r="C1327" s="2" t="s">
        <v>8263</v>
      </c>
      <c r="D1327" s="2">
        <v>0</v>
      </c>
      <c r="E1327" s="2">
        <v>21.353999999999999</v>
      </c>
      <c r="F1327" s="2">
        <v>23</v>
      </c>
      <c r="G1327" s="2">
        <v>6</v>
      </c>
      <c r="H1327" s="2">
        <v>13</v>
      </c>
      <c r="I1327" s="2">
        <v>5</v>
      </c>
      <c r="J1327" s="2">
        <v>36.200000000000003</v>
      </c>
      <c r="K1327" s="2">
        <v>44.07</v>
      </c>
      <c r="L1327" s="2">
        <v>6</v>
      </c>
      <c r="M1327" s="2" t="s">
        <v>85</v>
      </c>
      <c r="N1327" s="2" t="s">
        <v>40</v>
      </c>
      <c r="O1327" s="2" t="s">
        <v>2111</v>
      </c>
      <c r="P1327" s="2" t="s">
        <v>8264</v>
      </c>
      <c r="Q1327" s="2" t="s">
        <v>8265</v>
      </c>
      <c r="R1327" s="2" t="s">
        <v>8266</v>
      </c>
      <c r="S1327" s="2" t="s">
        <v>8267</v>
      </c>
      <c r="T1327" s="2" t="s">
        <v>40</v>
      </c>
      <c r="U1327" s="2">
        <v>0</v>
      </c>
      <c r="V1327" s="22">
        <v>1.2070000000000001</v>
      </c>
      <c r="W1327" s="22">
        <v>1.2190000000000001</v>
      </c>
      <c r="X1327" s="22">
        <v>1.3939999999999999</v>
      </c>
      <c r="Y1327" s="102">
        <v>0.98989735364633802</v>
      </c>
      <c r="Z1327" s="102">
        <v>0.99145954626370003</v>
      </c>
      <c r="AA1327" s="102">
        <v>0.93418190560812497</v>
      </c>
      <c r="AB1327" s="23">
        <v>1</v>
      </c>
      <c r="AC1327" s="23">
        <v>1</v>
      </c>
      <c r="AD1327" s="23">
        <v>1</v>
      </c>
    </row>
    <row r="1328" spans="1:30">
      <c r="A1328" s="2" t="s">
        <v>30</v>
      </c>
      <c r="B1328" s="2" t="s">
        <v>8268</v>
      </c>
      <c r="C1328" s="2" t="s">
        <v>8269</v>
      </c>
      <c r="D1328" s="2">
        <v>0</v>
      </c>
      <c r="E1328" s="2">
        <v>21.295000000000002</v>
      </c>
      <c r="F1328" s="2">
        <v>25</v>
      </c>
      <c r="G1328" s="2">
        <v>3</v>
      </c>
      <c r="H1328" s="2">
        <v>17</v>
      </c>
      <c r="I1328" s="2">
        <v>3</v>
      </c>
      <c r="J1328" s="2">
        <v>23.6</v>
      </c>
      <c r="K1328" s="2">
        <v>87.37</v>
      </c>
      <c r="L1328" s="2">
        <v>3</v>
      </c>
      <c r="M1328" s="2" t="s">
        <v>6747</v>
      </c>
      <c r="N1328" s="2" t="s">
        <v>86</v>
      </c>
      <c r="O1328" s="2" t="s">
        <v>8270</v>
      </c>
      <c r="P1328" s="2" t="s">
        <v>8271</v>
      </c>
      <c r="Q1328" s="2" t="s">
        <v>8272</v>
      </c>
      <c r="R1328" s="2" t="s">
        <v>8273</v>
      </c>
      <c r="S1328" s="2" t="s">
        <v>8274</v>
      </c>
      <c r="T1328" s="2" t="s">
        <v>3001</v>
      </c>
      <c r="U1328" s="2">
        <v>0</v>
      </c>
      <c r="V1328" s="22">
        <v>0.11600000000000001</v>
      </c>
      <c r="W1328" s="22">
        <v>0.123</v>
      </c>
      <c r="X1328" s="22">
        <v>0.14199999999999999</v>
      </c>
      <c r="Y1328" s="102">
        <v>1.28545086208742E-6</v>
      </c>
      <c r="Z1328" s="102">
        <v>2.02028342366489E-6</v>
      </c>
      <c r="AA1328" s="102">
        <v>5.7040715657485902E-6</v>
      </c>
      <c r="AB1328" s="23">
        <v>5.4945550802713603E-5</v>
      </c>
      <c r="AC1328" s="23">
        <v>6.0873457913050399E-5</v>
      </c>
      <c r="AD1328" s="23">
        <v>1.04113967624988E-4</v>
      </c>
    </row>
    <row r="1329" spans="1:30">
      <c r="A1329" s="2" t="s">
        <v>30</v>
      </c>
      <c r="B1329" s="2" t="s">
        <v>8275</v>
      </c>
      <c r="C1329" s="2" t="s">
        <v>8276</v>
      </c>
      <c r="D1329" s="2">
        <v>0</v>
      </c>
      <c r="E1329" s="2">
        <v>21.242999999999999</v>
      </c>
      <c r="F1329" s="2">
        <v>31</v>
      </c>
      <c r="G1329" s="2">
        <v>4</v>
      </c>
      <c r="H1329" s="2">
        <v>13</v>
      </c>
      <c r="I1329" s="2">
        <v>4</v>
      </c>
      <c r="J1329" s="2">
        <v>21</v>
      </c>
      <c r="K1329" s="2">
        <v>50.32</v>
      </c>
      <c r="L1329" s="2">
        <v>4</v>
      </c>
      <c r="M1329" s="2" t="s">
        <v>40</v>
      </c>
      <c r="N1329" s="2" t="s">
        <v>141</v>
      </c>
      <c r="O1329" s="2" t="s">
        <v>937</v>
      </c>
      <c r="P1329" s="2" t="s">
        <v>8277</v>
      </c>
      <c r="Q1329" s="2" t="s">
        <v>8278</v>
      </c>
      <c r="R1329" s="2" t="s">
        <v>8279</v>
      </c>
      <c r="S1329" s="2" t="s">
        <v>8280</v>
      </c>
      <c r="T1329" s="2" t="s">
        <v>40</v>
      </c>
      <c r="U1329" s="2">
        <v>0</v>
      </c>
      <c r="V1329" s="22">
        <v>0.98299999999999998</v>
      </c>
      <c r="W1329" s="22">
        <v>0.89500000000000002</v>
      </c>
      <c r="X1329" s="22">
        <v>0.99299999999999999</v>
      </c>
      <c r="Y1329" s="102">
        <v>0.99999971810183097</v>
      </c>
      <c r="Z1329" s="102">
        <v>0.99990804327259597</v>
      </c>
      <c r="AA1329" s="102">
        <v>0.99999999999131095</v>
      </c>
      <c r="AB1329" s="23">
        <v>1</v>
      </c>
      <c r="AC1329" s="23">
        <v>1</v>
      </c>
      <c r="AD1329" s="23">
        <v>1</v>
      </c>
    </row>
    <row r="1330" spans="1:30">
      <c r="A1330" s="2" t="s">
        <v>30</v>
      </c>
      <c r="B1330" s="2" t="s">
        <v>8281</v>
      </c>
      <c r="C1330" s="2" t="s">
        <v>8282</v>
      </c>
      <c r="D1330" s="2">
        <v>0</v>
      </c>
      <c r="E1330" s="2">
        <v>21.24</v>
      </c>
      <c r="F1330" s="2">
        <v>21</v>
      </c>
      <c r="G1330" s="2">
        <v>6</v>
      </c>
      <c r="H1330" s="2">
        <v>13</v>
      </c>
      <c r="I1330" s="2">
        <v>6</v>
      </c>
      <c r="J1330" s="2">
        <v>36.6</v>
      </c>
      <c r="K1330" s="2">
        <v>43.48</v>
      </c>
      <c r="L1330" s="2">
        <v>6</v>
      </c>
      <c r="M1330" s="2" t="s">
        <v>3225</v>
      </c>
      <c r="N1330" s="2" t="s">
        <v>141</v>
      </c>
      <c r="O1330" s="2" t="s">
        <v>40</v>
      </c>
      <c r="P1330" s="2" t="s">
        <v>40</v>
      </c>
      <c r="Q1330" s="2" t="s">
        <v>8283</v>
      </c>
      <c r="R1330" s="2" t="s">
        <v>8284</v>
      </c>
      <c r="S1330" s="2" t="s">
        <v>8285</v>
      </c>
      <c r="T1330" s="2" t="s">
        <v>40</v>
      </c>
      <c r="U1330" s="2">
        <v>0</v>
      </c>
      <c r="V1330" s="22">
        <v>0.97199999999999998</v>
      </c>
      <c r="W1330" s="22">
        <v>0.90900000000000003</v>
      </c>
      <c r="X1330" s="22">
        <v>0.90100000000000002</v>
      </c>
      <c r="Y1330" s="102">
        <v>0.99999695992626303</v>
      </c>
      <c r="Z1330" s="102">
        <v>0.99768811221426301</v>
      </c>
      <c r="AA1330" s="102">
        <v>0.99878889203506704</v>
      </c>
      <c r="AB1330" s="23">
        <v>1</v>
      </c>
      <c r="AC1330" s="23">
        <v>1</v>
      </c>
      <c r="AD1330" s="23">
        <v>1</v>
      </c>
    </row>
    <row r="1331" spans="1:30">
      <c r="A1331" s="2" t="s">
        <v>30</v>
      </c>
      <c r="B1331" s="2" t="s">
        <v>8286</v>
      </c>
      <c r="C1331" s="2" t="s">
        <v>8287</v>
      </c>
      <c r="D1331" s="2">
        <v>0</v>
      </c>
      <c r="E1331" s="2">
        <v>21.177</v>
      </c>
      <c r="F1331" s="2">
        <v>8</v>
      </c>
      <c r="G1331" s="2">
        <v>6</v>
      </c>
      <c r="H1331" s="2">
        <v>12</v>
      </c>
      <c r="I1331" s="2">
        <v>6</v>
      </c>
      <c r="J1331" s="2">
        <v>102.4</v>
      </c>
      <c r="K1331" s="2">
        <v>41.34</v>
      </c>
      <c r="L1331" s="2">
        <v>6</v>
      </c>
      <c r="M1331" s="2" t="s">
        <v>235</v>
      </c>
      <c r="N1331" s="2" t="s">
        <v>141</v>
      </c>
      <c r="O1331" s="2" t="s">
        <v>1670</v>
      </c>
      <c r="P1331" s="2" t="s">
        <v>8288</v>
      </c>
      <c r="Q1331" s="2" t="s">
        <v>8289</v>
      </c>
      <c r="R1331" s="2" t="s">
        <v>8290</v>
      </c>
      <c r="S1331" s="2" t="s">
        <v>8291</v>
      </c>
      <c r="T1331" s="2" t="s">
        <v>2385</v>
      </c>
      <c r="U1331" s="2">
        <v>0</v>
      </c>
      <c r="V1331" s="22">
        <v>1.0740000000000001</v>
      </c>
      <c r="W1331" s="22">
        <v>1.038</v>
      </c>
      <c r="X1331" s="22">
        <v>1.0920000000000001</v>
      </c>
      <c r="Y1331" s="102">
        <v>0.99999878017171895</v>
      </c>
      <c r="Z1331" s="102">
        <v>0.99999991968611401</v>
      </c>
      <c r="AA1331" s="102">
        <v>0.99996793446697096</v>
      </c>
      <c r="AB1331" s="23">
        <v>1</v>
      </c>
      <c r="AC1331" s="23">
        <v>1</v>
      </c>
      <c r="AD1331" s="23">
        <v>1</v>
      </c>
    </row>
    <row r="1332" spans="1:30">
      <c r="A1332" s="2" t="s">
        <v>30</v>
      </c>
      <c r="B1332" s="2" t="s">
        <v>8292</v>
      </c>
      <c r="C1332" s="2" t="s">
        <v>8293</v>
      </c>
      <c r="D1332" s="2">
        <v>0</v>
      </c>
      <c r="E1332" s="2">
        <v>21.146000000000001</v>
      </c>
      <c r="F1332" s="2">
        <v>49</v>
      </c>
      <c r="G1332" s="2">
        <v>7</v>
      </c>
      <c r="H1332" s="2">
        <v>22</v>
      </c>
      <c r="I1332" s="2">
        <v>7</v>
      </c>
      <c r="J1332" s="2">
        <v>12.3</v>
      </c>
      <c r="K1332" s="2">
        <v>57.32</v>
      </c>
      <c r="L1332" s="2">
        <v>7</v>
      </c>
      <c r="M1332" s="2" t="s">
        <v>85</v>
      </c>
      <c r="N1332" s="2" t="s">
        <v>314</v>
      </c>
      <c r="O1332" s="2" t="s">
        <v>2111</v>
      </c>
      <c r="P1332" s="2" t="s">
        <v>8294</v>
      </c>
      <c r="Q1332" s="2" t="s">
        <v>8295</v>
      </c>
      <c r="R1332" s="2" t="s">
        <v>8296</v>
      </c>
      <c r="S1332" s="2" t="s">
        <v>8297</v>
      </c>
      <c r="T1332" s="2" t="s">
        <v>40</v>
      </c>
      <c r="U1332" s="2">
        <v>0</v>
      </c>
      <c r="V1332" s="22">
        <v>0.96799999999999997</v>
      </c>
      <c r="W1332" s="22">
        <v>1.0469999999999999</v>
      </c>
      <c r="X1332" s="22">
        <v>1.117</v>
      </c>
      <c r="Y1332" s="102">
        <v>0.99999999979362098</v>
      </c>
      <c r="Z1332" s="102">
        <v>0.99986753402619699</v>
      </c>
      <c r="AA1332" s="102">
        <v>0.99472241847601695</v>
      </c>
      <c r="AB1332" s="23">
        <v>1</v>
      </c>
      <c r="AC1332" s="23">
        <v>1</v>
      </c>
      <c r="AD1332" s="23">
        <v>1</v>
      </c>
    </row>
    <row r="1333" spans="1:30">
      <c r="A1333" s="2" t="s">
        <v>30</v>
      </c>
      <c r="B1333" s="2" t="s">
        <v>8298</v>
      </c>
      <c r="C1333" s="2" t="s">
        <v>8299</v>
      </c>
      <c r="D1333" s="2">
        <v>0</v>
      </c>
      <c r="E1333" s="2">
        <v>21.143000000000001</v>
      </c>
      <c r="F1333" s="2">
        <v>31</v>
      </c>
      <c r="G1333" s="2">
        <v>4</v>
      </c>
      <c r="H1333" s="2">
        <v>15</v>
      </c>
      <c r="I1333" s="2">
        <v>4</v>
      </c>
      <c r="J1333" s="2">
        <v>20.100000000000001</v>
      </c>
      <c r="K1333" s="2">
        <v>62</v>
      </c>
      <c r="L1333" s="2">
        <v>4</v>
      </c>
      <c r="M1333" s="2" t="s">
        <v>1956</v>
      </c>
      <c r="N1333" s="2" t="s">
        <v>86</v>
      </c>
      <c r="O1333" s="2" t="s">
        <v>151</v>
      </c>
      <c r="P1333" s="2" t="s">
        <v>8300</v>
      </c>
      <c r="Q1333" s="2" t="s">
        <v>8301</v>
      </c>
      <c r="R1333" s="2" t="s">
        <v>8302</v>
      </c>
      <c r="S1333" s="2" t="s">
        <v>8303</v>
      </c>
      <c r="T1333" s="2" t="s">
        <v>40</v>
      </c>
      <c r="U1333" s="2">
        <v>0</v>
      </c>
      <c r="V1333" s="22">
        <v>0.93400000000000005</v>
      </c>
      <c r="W1333" s="22">
        <v>1.0780000000000001</v>
      </c>
      <c r="X1333" s="22">
        <v>1.0660000000000001</v>
      </c>
      <c r="Y1333" s="102">
        <v>0.99999999893964697</v>
      </c>
      <c r="Z1333" s="102">
        <v>0.99999999007210405</v>
      </c>
      <c r="AA1333" s="102">
        <v>0.99999634561552897</v>
      </c>
      <c r="AB1333" s="23">
        <v>1</v>
      </c>
      <c r="AC1333" s="23">
        <v>1</v>
      </c>
      <c r="AD1333" s="23">
        <v>1</v>
      </c>
    </row>
    <row r="1334" spans="1:30">
      <c r="A1334" s="2" t="s">
        <v>30</v>
      </c>
      <c r="B1334" s="2" t="s">
        <v>8304</v>
      </c>
      <c r="C1334" s="2" t="s">
        <v>8305</v>
      </c>
      <c r="D1334" s="2">
        <v>0</v>
      </c>
      <c r="E1334" s="2">
        <v>21.048999999999999</v>
      </c>
      <c r="F1334" s="2">
        <v>33</v>
      </c>
      <c r="G1334" s="2">
        <v>4</v>
      </c>
      <c r="H1334" s="2">
        <v>18</v>
      </c>
      <c r="I1334" s="2">
        <v>4</v>
      </c>
      <c r="J1334" s="2">
        <v>15.8</v>
      </c>
      <c r="K1334" s="2">
        <v>64.23</v>
      </c>
      <c r="L1334" s="2">
        <v>4</v>
      </c>
      <c r="M1334" s="2" t="s">
        <v>186</v>
      </c>
      <c r="N1334" s="2" t="s">
        <v>86</v>
      </c>
      <c r="O1334" s="2" t="s">
        <v>4560</v>
      </c>
      <c r="P1334" s="2" t="s">
        <v>8306</v>
      </c>
      <c r="Q1334" s="2" t="s">
        <v>8307</v>
      </c>
      <c r="R1334" s="2" t="s">
        <v>8308</v>
      </c>
      <c r="S1334" s="2" t="s">
        <v>8309</v>
      </c>
      <c r="T1334" s="2" t="s">
        <v>40</v>
      </c>
      <c r="U1334" s="2">
        <v>0</v>
      </c>
      <c r="V1334" s="22">
        <v>1.1779999999999999</v>
      </c>
      <c r="W1334" s="22">
        <v>1.22</v>
      </c>
      <c r="X1334" s="22">
        <v>1.298</v>
      </c>
      <c r="Y1334" s="102">
        <v>0.99795650746403697</v>
      </c>
      <c r="Z1334" s="102">
        <v>0.99522122986658601</v>
      </c>
      <c r="AA1334" s="102">
        <v>0.98755256151684201</v>
      </c>
      <c r="AB1334" s="23">
        <v>1</v>
      </c>
      <c r="AC1334" s="23">
        <v>1</v>
      </c>
      <c r="AD1334" s="23">
        <v>1</v>
      </c>
    </row>
    <row r="1335" spans="1:30">
      <c r="A1335" s="2" t="s">
        <v>30</v>
      </c>
      <c r="B1335" s="2" t="s">
        <v>8310</v>
      </c>
      <c r="C1335" s="2" t="s">
        <v>8311</v>
      </c>
      <c r="D1335" s="2">
        <v>0</v>
      </c>
      <c r="E1335" s="2">
        <v>20.948</v>
      </c>
      <c r="F1335" s="2">
        <v>39</v>
      </c>
      <c r="G1335" s="2">
        <v>5</v>
      </c>
      <c r="H1335" s="2">
        <v>16</v>
      </c>
      <c r="I1335" s="2">
        <v>5</v>
      </c>
      <c r="J1335" s="2">
        <v>17.399999999999999</v>
      </c>
      <c r="K1335" s="2">
        <v>54.83</v>
      </c>
      <c r="L1335" s="2">
        <v>5</v>
      </c>
      <c r="M1335" s="2" t="s">
        <v>33</v>
      </c>
      <c r="N1335" s="2" t="s">
        <v>40</v>
      </c>
      <c r="O1335" s="2" t="s">
        <v>158</v>
      </c>
      <c r="P1335" s="2" t="s">
        <v>8312</v>
      </c>
      <c r="Q1335" s="2" t="s">
        <v>8313</v>
      </c>
      <c r="R1335" s="2" t="s">
        <v>8314</v>
      </c>
      <c r="S1335" s="2" t="s">
        <v>8315</v>
      </c>
      <c r="T1335" s="2" t="s">
        <v>40</v>
      </c>
      <c r="U1335" s="2">
        <v>0</v>
      </c>
      <c r="V1335" s="22">
        <v>1.2869999999999999</v>
      </c>
      <c r="W1335" s="22">
        <v>1.343</v>
      </c>
      <c r="X1335" s="22">
        <v>1.4339999999999999</v>
      </c>
      <c r="Y1335" s="102">
        <v>0.90502052881663697</v>
      </c>
      <c r="Z1335" s="102">
        <v>0.84317778956285006</v>
      </c>
      <c r="AA1335" s="102">
        <v>0.74424064096610898</v>
      </c>
      <c r="AB1335" s="23">
        <v>1</v>
      </c>
      <c r="AC1335" s="23">
        <v>1</v>
      </c>
      <c r="AD1335" s="23">
        <v>1</v>
      </c>
    </row>
    <row r="1336" spans="1:30">
      <c r="A1336" s="2" t="s">
        <v>30</v>
      </c>
      <c r="B1336" s="2" t="s">
        <v>8316</v>
      </c>
      <c r="C1336" s="2" t="s">
        <v>8317</v>
      </c>
      <c r="D1336" s="2">
        <v>0</v>
      </c>
      <c r="E1336" s="2">
        <v>20.943000000000001</v>
      </c>
      <c r="F1336" s="2">
        <v>18</v>
      </c>
      <c r="G1336" s="2">
        <v>5</v>
      </c>
      <c r="H1336" s="2">
        <v>9</v>
      </c>
      <c r="I1336" s="2">
        <v>5</v>
      </c>
      <c r="J1336" s="2">
        <v>40.799999999999997</v>
      </c>
      <c r="K1336" s="2">
        <v>32.51</v>
      </c>
      <c r="L1336" s="2">
        <v>5</v>
      </c>
      <c r="M1336" s="2" t="s">
        <v>33</v>
      </c>
      <c r="N1336" s="2" t="s">
        <v>86</v>
      </c>
      <c r="O1336" s="2" t="s">
        <v>158</v>
      </c>
      <c r="P1336" s="2" t="s">
        <v>8318</v>
      </c>
      <c r="Q1336" s="2" t="s">
        <v>8319</v>
      </c>
      <c r="R1336" s="2" t="s">
        <v>8320</v>
      </c>
      <c r="S1336" s="2" t="s">
        <v>8321</v>
      </c>
      <c r="T1336" s="2" t="s">
        <v>1251</v>
      </c>
      <c r="U1336" s="2">
        <v>0</v>
      </c>
      <c r="V1336" s="22">
        <v>1.171</v>
      </c>
      <c r="W1336" s="22">
        <v>1.26</v>
      </c>
      <c r="X1336" s="22">
        <v>1.357</v>
      </c>
      <c r="Y1336" s="102">
        <v>0.99888742900396799</v>
      </c>
      <c r="Z1336" s="102">
        <v>0.99344453631594198</v>
      </c>
      <c r="AA1336" s="102">
        <v>0.97800786729018097</v>
      </c>
      <c r="AB1336" s="23">
        <v>1</v>
      </c>
      <c r="AC1336" s="23">
        <v>1</v>
      </c>
      <c r="AD1336" s="23">
        <v>1</v>
      </c>
    </row>
    <row r="1337" spans="1:30">
      <c r="A1337" s="2" t="s">
        <v>30</v>
      </c>
      <c r="B1337" s="2" t="s">
        <v>8322</v>
      </c>
      <c r="C1337" s="2" t="s">
        <v>8323</v>
      </c>
      <c r="D1337" s="2">
        <v>0</v>
      </c>
      <c r="E1337" s="2">
        <v>20.898</v>
      </c>
      <c r="F1337" s="2">
        <v>43</v>
      </c>
      <c r="G1337" s="2">
        <v>5</v>
      </c>
      <c r="H1337" s="2">
        <v>13</v>
      </c>
      <c r="I1337" s="2">
        <v>5</v>
      </c>
      <c r="J1337" s="2">
        <v>21</v>
      </c>
      <c r="K1337" s="2">
        <v>50.9</v>
      </c>
      <c r="L1337" s="2">
        <v>5</v>
      </c>
      <c r="M1337" s="2" t="s">
        <v>40</v>
      </c>
      <c r="N1337" s="2" t="s">
        <v>40</v>
      </c>
      <c r="O1337" s="2" t="s">
        <v>40</v>
      </c>
      <c r="P1337" s="2" t="s">
        <v>8324</v>
      </c>
      <c r="Q1337" s="2" t="s">
        <v>8325</v>
      </c>
      <c r="R1337" s="2" t="s">
        <v>8326</v>
      </c>
      <c r="S1337" s="2" t="s">
        <v>8327</v>
      </c>
      <c r="T1337" s="2" t="s">
        <v>40</v>
      </c>
      <c r="U1337" s="2">
        <v>0</v>
      </c>
      <c r="V1337" s="22">
        <v>1.1970000000000001</v>
      </c>
      <c r="W1337" s="22">
        <v>1.2749999999999999</v>
      </c>
      <c r="X1337" s="22">
        <v>1.278</v>
      </c>
      <c r="Y1337" s="102">
        <v>0.90365419920152501</v>
      </c>
      <c r="Z1337" s="102">
        <v>0.58348994917050001</v>
      </c>
      <c r="AA1337" s="102">
        <v>0.61363086508092901</v>
      </c>
      <c r="AB1337" s="23">
        <v>1</v>
      </c>
      <c r="AC1337" s="23">
        <v>1</v>
      </c>
      <c r="AD1337" s="23">
        <v>1</v>
      </c>
    </row>
    <row r="1338" spans="1:30">
      <c r="A1338" s="2" t="s">
        <v>30</v>
      </c>
      <c r="B1338" s="2" t="s">
        <v>8328</v>
      </c>
      <c r="C1338" s="2" t="s">
        <v>8329</v>
      </c>
      <c r="D1338" s="2">
        <v>0</v>
      </c>
      <c r="E1338" s="2">
        <v>20.885999999999999</v>
      </c>
      <c r="F1338" s="2">
        <v>15</v>
      </c>
      <c r="G1338" s="2">
        <v>5</v>
      </c>
      <c r="H1338" s="2">
        <v>16</v>
      </c>
      <c r="I1338" s="2">
        <v>5</v>
      </c>
      <c r="J1338" s="2">
        <v>39.1</v>
      </c>
      <c r="K1338" s="2">
        <v>54.27</v>
      </c>
      <c r="L1338" s="2">
        <v>5</v>
      </c>
      <c r="M1338" s="2" t="s">
        <v>132</v>
      </c>
      <c r="N1338" s="2" t="s">
        <v>141</v>
      </c>
      <c r="O1338" s="2" t="s">
        <v>77</v>
      </c>
      <c r="P1338" s="2" t="s">
        <v>8330</v>
      </c>
      <c r="Q1338" s="2" t="s">
        <v>8331</v>
      </c>
      <c r="R1338" s="2" t="s">
        <v>8332</v>
      </c>
      <c r="S1338" s="2" t="s">
        <v>8333</v>
      </c>
      <c r="T1338" s="2" t="s">
        <v>40</v>
      </c>
      <c r="U1338" s="2">
        <v>0</v>
      </c>
      <c r="V1338" s="22">
        <v>1.149</v>
      </c>
      <c r="W1338" s="22">
        <v>1.276</v>
      </c>
      <c r="X1338" s="22">
        <v>1.335</v>
      </c>
      <c r="Y1338" s="102">
        <v>0.98636649440652302</v>
      </c>
      <c r="Z1338" s="102">
        <v>0.85105739005757097</v>
      </c>
      <c r="AA1338" s="102">
        <v>0.67556214797581604</v>
      </c>
      <c r="AB1338" s="23">
        <v>1</v>
      </c>
      <c r="AC1338" s="23">
        <v>1</v>
      </c>
      <c r="AD1338" s="23">
        <v>1</v>
      </c>
    </row>
    <row r="1339" spans="1:30">
      <c r="A1339" s="2" t="s">
        <v>30</v>
      </c>
      <c r="B1339" s="2" t="s">
        <v>8334</v>
      </c>
      <c r="C1339" s="2" t="s">
        <v>8335</v>
      </c>
      <c r="D1339" s="2">
        <v>0</v>
      </c>
      <c r="E1339" s="2">
        <v>20.744</v>
      </c>
      <c r="F1339" s="2">
        <v>17</v>
      </c>
      <c r="G1339" s="2">
        <v>5</v>
      </c>
      <c r="H1339" s="2">
        <v>18</v>
      </c>
      <c r="I1339" s="2">
        <v>5</v>
      </c>
      <c r="J1339" s="2">
        <v>31.9</v>
      </c>
      <c r="K1339" s="2">
        <v>59.74</v>
      </c>
      <c r="L1339" s="2">
        <v>5</v>
      </c>
      <c r="M1339" s="2" t="s">
        <v>33</v>
      </c>
      <c r="N1339" s="2" t="s">
        <v>86</v>
      </c>
      <c r="O1339" s="2" t="s">
        <v>151</v>
      </c>
      <c r="P1339" s="2" t="s">
        <v>8336</v>
      </c>
      <c r="Q1339" s="2" t="s">
        <v>8337</v>
      </c>
      <c r="R1339" s="2" t="s">
        <v>8338</v>
      </c>
      <c r="S1339" s="2" t="s">
        <v>8339</v>
      </c>
      <c r="T1339" s="2" t="s">
        <v>8340</v>
      </c>
      <c r="U1339" s="2">
        <v>0</v>
      </c>
      <c r="V1339" s="22">
        <v>0.54700000000000004</v>
      </c>
      <c r="W1339" s="22">
        <v>0.51600000000000001</v>
      </c>
      <c r="X1339" s="22">
        <v>0.45600000000000002</v>
      </c>
      <c r="Y1339" s="102">
        <v>0.40378915647290398</v>
      </c>
      <c r="Z1339" s="102">
        <v>0.23854140356633399</v>
      </c>
      <c r="AA1339" s="102">
        <v>0.16595164102243001</v>
      </c>
      <c r="AB1339" s="23">
        <v>1</v>
      </c>
      <c r="AC1339" s="23">
        <v>0.79861402505450396</v>
      </c>
      <c r="AD1339" s="23">
        <v>0.537005486266244</v>
      </c>
    </row>
    <row r="1340" spans="1:30">
      <c r="A1340" s="2" t="s">
        <v>30</v>
      </c>
      <c r="B1340" s="2" t="s">
        <v>8341</v>
      </c>
      <c r="C1340" s="2" t="s">
        <v>8342</v>
      </c>
      <c r="D1340" s="2">
        <v>0</v>
      </c>
      <c r="E1340" s="2">
        <v>20.707000000000001</v>
      </c>
      <c r="F1340" s="2">
        <v>14</v>
      </c>
      <c r="G1340" s="2">
        <v>4</v>
      </c>
      <c r="H1340" s="2">
        <v>46</v>
      </c>
      <c r="I1340" s="2">
        <v>4</v>
      </c>
      <c r="J1340" s="2">
        <v>33</v>
      </c>
      <c r="K1340" s="2">
        <v>115.86</v>
      </c>
      <c r="L1340" s="2">
        <v>4</v>
      </c>
      <c r="M1340" s="2" t="s">
        <v>921</v>
      </c>
      <c r="N1340" s="2" t="s">
        <v>141</v>
      </c>
      <c r="O1340" s="2" t="s">
        <v>714</v>
      </c>
      <c r="P1340" s="2" t="s">
        <v>8343</v>
      </c>
      <c r="Q1340" s="2" t="s">
        <v>8344</v>
      </c>
      <c r="R1340" s="2" t="s">
        <v>8345</v>
      </c>
      <c r="S1340" s="2" t="s">
        <v>8346</v>
      </c>
      <c r="T1340" s="2" t="s">
        <v>523</v>
      </c>
      <c r="U1340" s="2">
        <v>0</v>
      </c>
      <c r="V1340" s="22">
        <v>1.101</v>
      </c>
      <c r="W1340" s="22">
        <v>1.2010000000000001</v>
      </c>
      <c r="X1340" s="22">
        <v>1.2689999999999999</v>
      </c>
      <c r="Y1340" s="102">
        <v>0.99872673618827301</v>
      </c>
      <c r="Z1340" s="102">
        <v>0.96446405886484199</v>
      </c>
      <c r="AA1340" s="102">
        <v>0.92481257357816504</v>
      </c>
      <c r="AB1340" s="23">
        <v>1</v>
      </c>
      <c r="AC1340" s="23">
        <v>1</v>
      </c>
      <c r="AD1340" s="23">
        <v>1</v>
      </c>
    </row>
    <row r="1341" spans="1:30">
      <c r="A1341" s="2" t="s">
        <v>30</v>
      </c>
      <c r="B1341" s="2" t="s">
        <v>8347</v>
      </c>
      <c r="C1341" s="2" t="s">
        <v>8348</v>
      </c>
      <c r="D1341" s="2">
        <v>0</v>
      </c>
      <c r="E1341" s="2">
        <v>20.666</v>
      </c>
      <c r="F1341" s="2">
        <v>10</v>
      </c>
      <c r="G1341" s="2">
        <v>6</v>
      </c>
      <c r="H1341" s="2">
        <v>10</v>
      </c>
      <c r="I1341" s="2">
        <v>6</v>
      </c>
      <c r="J1341" s="2">
        <v>72.599999999999994</v>
      </c>
      <c r="K1341" s="2">
        <v>28.67</v>
      </c>
      <c r="L1341" s="2">
        <v>6</v>
      </c>
      <c r="M1341" s="2" t="s">
        <v>33</v>
      </c>
      <c r="N1341" s="2" t="s">
        <v>40</v>
      </c>
      <c r="O1341" s="2" t="s">
        <v>45</v>
      </c>
      <c r="P1341" s="2" t="s">
        <v>8349</v>
      </c>
      <c r="Q1341" s="2" t="s">
        <v>8350</v>
      </c>
      <c r="R1341" s="2" t="s">
        <v>8351</v>
      </c>
      <c r="S1341" s="2" t="s">
        <v>8352</v>
      </c>
      <c r="T1341" s="2" t="s">
        <v>40</v>
      </c>
      <c r="U1341" s="2">
        <v>0</v>
      </c>
      <c r="V1341" s="22">
        <v>1.0529999999999999</v>
      </c>
      <c r="W1341" s="22">
        <v>1.06</v>
      </c>
      <c r="X1341" s="22">
        <v>0.95499999999999996</v>
      </c>
      <c r="Y1341" s="102">
        <v>0.99999414648599505</v>
      </c>
      <c r="Z1341" s="102">
        <v>0.99998936810146399</v>
      </c>
      <c r="AA1341" s="102">
        <v>0.99999671616057195</v>
      </c>
      <c r="AB1341" s="23">
        <v>1</v>
      </c>
      <c r="AC1341" s="23">
        <v>1</v>
      </c>
      <c r="AD1341" s="23">
        <v>1</v>
      </c>
    </row>
    <row r="1342" spans="1:30">
      <c r="A1342" s="2" t="s">
        <v>30</v>
      </c>
      <c r="B1342" s="2" t="s">
        <v>8353</v>
      </c>
      <c r="C1342" s="2" t="s">
        <v>8354</v>
      </c>
      <c r="D1342" s="2">
        <v>0</v>
      </c>
      <c r="E1342" s="2">
        <v>20.614999999999998</v>
      </c>
      <c r="F1342" s="2">
        <v>7</v>
      </c>
      <c r="G1342" s="2">
        <v>6</v>
      </c>
      <c r="H1342" s="2">
        <v>17</v>
      </c>
      <c r="I1342" s="2">
        <v>6</v>
      </c>
      <c r="J1342" s="2">
        <v>102.3</v>
      </c>
      <c r="K1342" s="2">
        <v>47.81</v>
      </c>
      <c r="L1342" s="2">
        <v>6</v>
      </c>
      <c r="M1342" s="2" t="s">
        <v>85</v>
      </c>
      <c r="N1342" s="2" t="s">
        <v>40</v>
      </c>
      <c r="O1342" s="2" t="s">
        <v>151</v>
      </c>
      <c r="P1342" s="2" t="s">
        <v>8355</v>
      </c>
      <c r="Q1342" s="2" t="s">
        <v>8356</v>
      </c>
      <c r="R1342" s="2" t="s">
        <v>8357</v>
      </c>
      <c r="S1342" s="2" t="s">
        <v>8358</v>
      </c>
      <c r="T1342" s="2" t="s">
        <v>2385</v>
      </c>
      <c r="U1342" s="2">
        <v>0</v>
      </c>
      <c r="V1342" s="22">
        <v>0.96399999999999997</v>
      </c>
      <c r="W1342" s="22">
        <v>0.91800000000000004</v>
      </c>
      <c r="X1342" s="22">
        <v>1.0669999999999999</v>
      </c>
      <c r="Y1342" s="102">
        <v>0.99999520406494002</v>
      </c>
      <c r="Z1342" s="102">
        <v>0.99996419478462895</v>
      </c>
      <c r="AA1342" s="102">
        <v>0.99999206456270795</v>
      </c>
      <c r="AB1342" s="23">
        <v>1</v>
      </c>
      <c r="AC1342" s="23">
        <v>1</v>
      </c>
      <c r="AD1342" s="23">
        <v>1</v>
      </c>
    </row>
    <row r="1343" spans="1:30">
      <c r="A1343" s="2" t="s">
        <v>30</v>
      </c>
      <c r="B1343" s="2" t="s">
        <v>8359</v>
      </c>
      <c r="C1343" s="2" t="s">
        <v>8360</v>
      </c>
      <c r="D1343" s="2">
        <v>0</v>
      </c>
      <c r="E1343" s="2">
        <v>20.613</v>
      </c>
      <c r="F1343" s="2">
        <v>67</v>
      </c>
      <c r="G1343" s="2">
        <v>4</v>
      </c>
      <c r="H1343" s="2">
        <v>28</v>
      </c>
      <c r="I1343" s="2">
        <v>3</v>
      </c>
      <c r="J1343" s="2">
        <v>6.5</v>
      </c>
      <c r="K1343" s="2">
        <v>93.09</v>
      </c>
      <c r="L1343" s="2">
        <v>4</v>
      </c>
      <c r="M1343" s="2" t="s">
        <v>33</v>
      </c>
      <c r="N1343" s="2" t="s">
        <v>86</v>
      </c>
      <c r="O1343" s="2" t="s">
        <v>40</v>
      </c>
      <c r="P1343" s="2" t="s">
        <v>7357</v>
      </c>
      <c r="Q1343" s="2" t="s">
        <v>8361</v>
      </c>
      <c r="R1343" s="2" t="s">
        <v>8362</v>
      </c>
      <c r="S1343" s="2" t="s">
        <v>8363</v>
      </c>
      <c r="T1343" s="2" t="s">
        <v>40</v>
      </c>
      <c r="U1343" s="2">
        <v>0</v>
      </c>
      <c r="V1343" s="22">
        <v>1.141</v>
      </c>
      <c r="W1343" s="22">
        <v>1.216</v>
      </c>
      <c r="X1343" s="22">
        <v>1.0189999999999999</v>
      </c>
      <c r="Y1343" s="102">
        <v>0.98661994357603</v>
      </c>
      <c r="Z1343" s="102">
        <v>0.87386585134195105</v>
      </c>
      <c r="AA1343" s="102">
        <v>0.99999993069878201</v>
      </c>
      <c r="AB1343" s="23">
        <v>1</v>
      </c>
      <c r="AC1343" s="23">
        <v>1</v>
      </c>
      <c r="AD1343" s="23">
        <v>1</v>
      </c>
    </row>
    <row r="1344" spans="1:30">
      <c r="A1344" s="2" t="s">
        <v>30</v>
      </c>
      <c r="B1344" s="2" t="s">
        <v>8364</v>
      </c>
      <c r="C1344" s="2" t="s">
        <v>8365</v>
      </c>
      <c r="D1344" s="2">
        <v>0</v>
      </c>
      <c r="E1344" s="2">
        <v>20.582000000000001</v>
      </c>
      <c r="F1344" s="2">
        <v>37</v>
      </c>
      <c r="G1344" s="2">
        <v>5</v>
      </c>
      <c r="H1344" s="2">
        <v>14</v>
      </c>
      <c r="I1344" s="2">
        <v>5</v>
      </c>
      <c r="J1344" s="2">
        <v>18.899999999999999</v>
      </c>
      <c r="K1344" s="2">
        <v>55.75</v>
      </c>
      <c r="L1344" s="2">
        <v>5</v>
      </c>
      <c r="M1344" s="2" t="s">
        <v>235</v>
      </c>
      <c r="N1344" s="2" t="s">
        <v>86</v>
      </c>
      <c r="O1344" s="2" t="s">
        <v>1468</v>
      </c>
      <c r="P1344" s="2" t="s">
        <v>8366</v>
      </c>
      <c r="Q1344" s="2" t="s">
        <v>8367</v>
      </c>
      <c r="R1344" s="2" t="s">
        <v>8368</v>
      </c>
      <c r="S1344" s="2" t="s">
        <v>8369</v>
      </c>
      <c r="T1344" s="2" t="s">
        <v>40</v>
      </c>
      <c r="U1344" s="2">
        <v>0</v>
      </c>
      <c r="V1344" s="22">
        <v>1.173</v>
      </c>
      <c r="W1344" s="22">
        <v>1.0920000000000001</v>
      </c>
      <c r="X1344" s="22">
        <v>0.89500000000000002</v>
      </c>
      <c r="Y1344" s="102">
        <v>0.41697957209629599</v>
      </c>
      <c r="Z1344" s="102">
        <v>0.81214141609276003</v>
      </c>
      <c r="AA1344" s="102">
        <v>0.429448861914485</v>
      </c>
      <c r="AB1344" s="23">
        <v>1</v>
      </c>
      <c r="AC1344" s="23">
        <v>1</v>
      </c>
      <c r="AD1344" s="23">
        <v>1</v>
      </c>
    </row>
    <row r="1345" spans="1:30">
      <c r="A1345" s="2" t="s">
        <v>30</v>
      </c>
      <c r="B1345" s="2" t="s">
        <v>8370</v>
      </c>
      <c r="C1345" s="2" t="s">
        <v>8371</v>
      </c>
      <c r="D1345" s="2">
        <v>0</v>
      </c>
      <c r="E1345" s="2">
        <v>20.420000000000002</v>
      </c>
      <c r="F1345" s="2">
        <v>35</v>
      </c>
      <c r="G1345" s="2">
        <v>5</v>
      </c>
      <c r="H1345" s="2">
        <v>14</v>
      </c>
      <c r="I1345" s="2">
        <v>5</v>
      </c>
      <c r="J1345" s="2">
        <v>26.1</v>
      </c>
      <c r="K1345" s="2">
        <v>67.930000000000007</v>
      </c>
      <c r="L1345" s="2">
        <v>5</v>
      </c>
      <c r="M1345" s="2" t="s">
        <v>85</v>
      </c>
      <c r="N1345" s="2" t="s">
        <v>86</v>
      </c>
      <c r="O1345" s="2" t="s">
        <v>2111</v>
      </c>
      <c r="P1345" s="2" t="s">
        <v>8372</v>
      </c>
      <c r="Q1345" s="2" t="s">
        <v>8373</v>
      </c>
      <c r="R1345" s="2" t="s">
        <v>8374</v>
      </c>
      <c r="S1345" s="2" t="s">
        <v>8375</v>
      </c>
      <c r="T1345" s="2" t="s">
        <v>40</v>
      </c>
      <c r="U1345" s="2">
        <v>0</v>
      </c>
      <c r="V1345" s="22">
        <v>1.2509999999999999</v>
      </c>
      <c r="W1345" s="22">
        <v>1.175</v>
      </c>
      <c r="X1345" s="22">
        <v>1.236</v>
      </c>
      <c r="Y1345" s="102">
        <v>0.94850592242585796</v>
      </c>
      <c r="Z1345" s="102">
        <v>0.97070288372326896</v>
      </c>
      <c r="AA1345" s="102">
        <v>0.95600247238706804</v>
      </c>
      <c r="AB1345" s="23">
        <v>1</v>
      </c>
      <c r="AC1345" s="23">
        <v>1</v>
      </c>
      <c r="AD1345" s="23">
        <v>1</v>
      </c>
    </row>
    <row r="1346" spans="1:30">
      <c r="A1346" s="2" t="s">
        <v>30</v>
      </c>
      <c r="B1346" s="2" t="s">
        <v>8376</v>
      </c>
      <c r="C1346" s="2" t="s">
        <v>8377</v>
      </c>
      <c r="D1346" s="2">
        <v>0</v>
      </c>
      <c r="E1346" s="2">
        <v>20.417999999999999</v>
      </c>
      <c r="F1346" s="2">
        <v>43</v>
      </c>
      <c r="G1346" s="2">
        <v>4</v>
      </c>
      <c r="H1346" s="2">
        <v>23</v>
      </c>
      <c r="I1346" s="2">
        <v>4</v>
      </c>
      <c r="J1346" s="2">
        <v>11.3</v>
      </c>
      <c r="K1346" s="2">
        <v>70.45</v>
      </c>
      <c r="L1346" s="2">
        <v>4</v>
      </c>
      <c r="M1346" s="2" t="s">
        <v>2155</v>
      </c>
      <c r="N1346" s="2" t="s">
        <v>76</v>
      </c>
      <c r="O1346" s="2" t="s">
        <v>937</v>
      </c>
      <c r="P1346" s="2" t="s">
        <v>4662</v>
      </c>
      <c r="Q1346" s="2" t="s">
        <v>8378</v>
      </c>
      <c r="R1346" s="2" t="s">
        <v>8379</v>
      </c>
      <c r="S1346" s="2" t="s">
        <v>8380</v>
      </c>
      <c r="T1346" s="2" t="s">
        <v>40</v>
      </c>
      <c r="U1346" s="2">
        <v>0</v>
      </c>
      <c r="V1346" s="22">
        <v>1.194</v>
      </c>
      <c r="W1346" s="22">
        <v>1.23</v>
      </c>
      <c r="X1346" s="22">
        <v>1.31</v>
      </c>
      <c r="Y1346" s="102">
        <v>0.96408039231155296</v>
      </c>
      <c r="Z1346" s="102">
        <v>0.95799727089615505</v>
      </c>
      <c r="AA1346" s="102">
        <v>0.81395722923212999</v>
      </c>
      <c r="AB1346" s="23">
        <v>1</v>
      </c>
      <c r="AC1346" s="23">
        <v>1</v>
      </c>
      <c r="AD1346" s="23">
        <v>1</v>
      </c>
    </row>
    <row r="1347" spans="1:30">
      <c r="A1347" s="2" t="s">
        <v>30</v>
      </c>
      <c r="B1347" s="2" t="s">
        <v>8381</v>
      </c>
      <c r="C1347" s="2" t="s">
        <v>8382</v>
      </c>
      <c r="D1347" s="2">
        <v>0</v>
      </c>
      <c r="E1347" s="2">
        <v>20.34</v>
      </c>
      <c r="F1347" s="2">
        <v>21</v>
      </c>
      <c r="G1347" s="2">
        <v>3</v>
      </c>
      <c r="H1347" s="2">
        <v>7</v>
      </c>
      <c r="I1347" s="2">
        <v>3</v>
      </c>
      <c r="J1347" s="2">
        <v>24.8</v>
      </c>
      <c r="K1347" s="2">
        <v>25.86</v>
      </c>
      <c r="L1347" s="2">
        <v>3</v>
      </c>
      <c r="M1347" s="2" t="s">
        <v>40</v>
      </c>
      <c r="N1347" s="2" t="s">
        <v>40</v>
      </c>
      <c r="O1347" s="2" t="s">
        <v>158</v>
      </c>
      <c r="P1347" s="2" t="s">
        <v>8383</v>
      </c>
      <c r="Q1347" s="2" t="s">
        <v>8384</v>
      </c>
      <c r="R1347" s="2" t="s">
        <v>8385</v>
      </c>
      <c r="S1347" s="2" t="s">
        <v>8386</v>
      </c>
      <c r="T1347" s="2" t="s">
        <v>40</v>
      </c>
      <c r="U1347" s="2">
        <v>0</v>
      </c>
      <c r="V1347" s="22">
        <v>1.1060000000000001</v>
      </c>
      <c r="W1347" s="22">
        <v>1.2529999999999999</v>
      </c>
      <c r="X1347" s="22">
        <v>1.2789999999999999</v>
      </c>
      <c r="Y1347" s="102" t="s">
        <v>40</v>
      </c>
      <c r="Z1347" s="102" t="s">
        <v>40</v>
      </c>
      <c r="AA1347" s="102" t="s">
        <v>40</v>
      </c>
      <c r="AB1347" s="23" t="s">
        <v>40</v>
      </c>
      <c r="AC1347" s="23" t="s">
        <v>40</v>
      </c>
      <c r="AD1347" s="23" t="s">
        <v>40</v>
      </c>
    </row>
    <row r="1348" spans="1:30">
      <c r="A1348" s="2" t="s">
        <v>30</v>
      </c>
      <c r="B1348" s="2" t="s">
        <v>8387</v>
      </c>
      <c r="C1348" s="2" t="s">
        <v>8388</v>
      </c>
      <c r="D1348" s="2">
        <v>0</v>
      </c>
      <c r="E1348" s="2">
        <v>20.234999999999999</v>
      </c>
      <c r="F1348" s="2">
        <v>20</v>
      </c>
      <c r="G1348" s="2">
        <v>4</v>
      </c>
      <c r="H1348" s="2">
        <v>12</v>
      </c>
      <c r="I1348" s="2">
        <v>4</v>
      </c>
      <c r="J1348" s="2">
        <v>27.5</v>
      </c>
      <c r="K1348" s="2">
        <v>50.98</v>
      </c>
      <c r="L1348" s="2">
        <v>4</v>
      </c>
      <c r="M1348" s="2" t="s">
        <v>33</v>
      </c>
      <c r="N1348" s="2" t="s">
        <v>40</v>
      </c>
      <c r="O1348" s="2" t="s">
        <v>158</v>
      </c>
      <c r="P1348" s="2" t="s">
        <v>8389</v>
      </c>
      <c r="Q1348" s="2" t="s">
        <v>8390</v>
      </c>
      <c r="R1348" s="2" t="s">
        <v>8391</v>
      </c>
      <c r="S1348" s="2" t="s">
        <v>8392</v>
      </c>
      <c r="T1348" s="2" t="s">
        <v>40</v>
      </c>
      <c r="U1348" s="2">
        <v>0</v>
      </c>
      <c r="V1348" s="22">
        <v>0.99399999999999999</v>
      </c>
      <c r="W1348" s="22">
        <v>0.874</v>
      </c>
      <c r="X1348" s="22">
        <v>0.83299999999999996</v>
      </c>
      <c r="Y1348" s="102">
        <v>0.99999999247458804</v>
      </c>
      <c r="Z1348" s="102">
        <v>0.845296271296196</v>
      </c>
      <c r="AA1348" s="102">
        <v>0.60509390303772703</v>
      </c>
      <c r="AB1348" s="23">
        <v>1</v>
      </c>
      <c r="AC1348" s="23">
        <v>1</v>
      </c>
      <c r="AD1348" s="23">
        <v>1</v>
      </c>
    </row>
    <row r="1349" spans="1:30">
      <c r="A1349" s="2" t="s">
        <v>30</v>
      </c>
      <c r="B1349" s="2" t="s">
        <v>8393</v>
      </c>
      <c r="C1349" s="2" t="s">
        <v>8394</v>
      </c>
      <c r="D1349" s="2">
        <v>0</v>
      </c>
      <c r="E1349" s="2">
        <v>20.209</v>
      </c>
      <c r="F1349" s="2">
        <v>20</v>
      </c>
      <c r="G1349" s="2">
        <v>4</v>
      </c>
      <c r="H1349" s="2">
        <v>11</v>
      </c>
      <c r="I1349" s="2">
        <v>4</v>
      </c>
      <c r="J1349" s="2">
        <v>18.600000000000001</v>
      </c>
      <c r="K1349" s="2">
        <v>44.22</v>
      </c>
      <c r="L1349" s="2">
        <v>4</v>
      </c>
      <c r="M1349" s="2" t="s">
        <v>40</v>
      </c>
      <c r="N1349" s="2" t="s">
        <v>40</v>
      </c>
      <c r="O1349" s="2" t="s">
        <v>158</v>
      </c>
      <c r="P1349" s="2" t="s">
        <v>8395</v>
      </c>
      <c r="Q1349" s="2" t="s">
        <v>8396</v>
      </c>
      <c r="R1349" s="2" t="s">
        <v>8397</v>
      </c>
      <c r="S1349" s="2" t="s">
        <v>8398</v>
      </c>
      <c r="T1349" s="2" t="s">
        <v>40</v>
      </c>
      <c r="U1349" s="2">
        <v>0</v>
      </c>
      <c r="V1349" s="22">
        <v>1.07</v>
      </c>
      <c r="W1349" s="22">
        <v>1.171</v>
      </c>
      <c r="X1349" s="22">
        <v>1.26</v>
      </c>
      <c r="Y1349" s="102">
        <v>0.99578699597532305</v>
      </c>
      <c r="Z1349" s="102">
        <v>0.97637765138783805</v>
      </c>
      <c r="AA1349" s="102">
        <v>0.87725874563948703</v>
      </c>
      <c r="AB1349" s="23">
        <v>1</v>
      </c>
      <c r="AC1349" s="23">
        <v>1</v>
      </c>
      <c r="AD1349" s="23">
        <v>1</v>
      </c>
    </row>
    <row r="1350" spans="1:30">
      <c r="A1350" s="2" t="s">
        <v>30</v>
      </c>
      <c r="B1350" s="2" t="s">
        <v>8399</v>
      </c>
      <c r="C1350" s="2" t="s">
        <v>8400</v>
      </c>
      <c r="D1350" s="2">
        <v>0</v>
      </c>
      <c r="E1350" s="2">
        <v>20.193999999999999</v>
      </c>
      <c r="F1350" s="2">
        <v>35</v>
      </c>
      <c r="G1350" s="2">
        <v>4</v>
      </c>
      <c r="H1350" s="2">
        <v>15</v>
      </c>
      <c r="I1350" s="2">
        <v>4</v>
      </c>
      <c r="J1350" s="2">
        <v>13.5</v>
      </c>
      <c r="K1350" s="2">
        <v>34.57</v>
      </c>
      <c r="L1350" s="2">
        <v>4</v>
      </c>
      <c r="M1350" s="2" t="s">
        <v>40</v>
      </c>
      <c r="N1350" s="2" t="s">
        <v>40</v>
      </c>
      <c r="O1350" s="2" t="s">
        <v>40</v>
      </c>
      <c r="P1350" s="2" t="s">
        <v>8401</v>
      </c>
      <c r="Q1350" s="2" t="s">
        <v>8402</v>
      </c>
      <c r="R1350" s="2" t="s">
        <v>8403</v>
      </c>
      <c r="S1350" s="2" t="s">
        <v>8404</v>
      </c>
      <c r="T1350" s="2" t="s">
        <v>40</v>
      </c>
      <c r="U1350" s="2">
        <v>0</v>
      </c>
      <c r="V1350" s="22">
        <v>1.1779999999999999</v>
      </c>
      <c r="W1350" s="22">
        <v>1.2150000000000001</v>
      </c>
      <c r="X1350" s="22">
        <v>1.282</v>
      </c>
      <c r="Y1350" s="102">
        <v>3.29274201482148E-2</v>
      </c>
      <c r="Z1350" s="102">
        <v>1.48336715976288E-2</v>
      </c>
      <c r="AA1350" s="102">
        <v>4.3036715107832597E-3</v>
      </c>
      <c r="AB1350" s="23">
        <v>0.220878095738755</v>
      </c>
      <c r="AC1350" s="23">
        <v>9.4014787573937206E-2</v>
      </c>
      <c r="AD1350" s="23">
        <v>2.65441216000659E-2</v>
      </c>
    </row>
    <row r="1351" spans="1:30">
      <c r="A1351" s="2" t="s">
        <v>30</v>
      </c>
      <c r="B1351" s="2" t="s">
        <v>8405</v>
      </c>
      <c r="C1351" s="2" t="s">
        <v>8406</v>
      </c>
      <c r="D1351" s="2">
        <v>0</v>
      </c>
      <c r="E1351" s="2">
        <v>20.097999999999999</v>
      </c>
      <c r="F1351" s="2">
        <v>14</v>
      </c>
      <c r="G1351" s="2">
        <v>5</v>
      </c>
      <c r="H1351" s="2">
        <v>12</v>
      </c>
      <c r="I1351" s="2">
        <v>5</v>
      </c>
      <c r="J1351" s="2">
        <v>48.4</v>
      </c>
      <c r="K1351" s="2">
        <v>40.950000000000003</v>
      </c>
      <c r="L1351" s="2">
        <v>5</v>
      </c>
      <c r="M1351" s="2" t="s">
        <v>921</v>
      </c>
      <c r="N1351" s="2" t="s">
        <v>40</v>
      </c>
      <c r="O1351" s="2" t="s">
        <v>519</v>
      </c>
      <c r="P1351" s="2" t="s">
        <v>8407</v>
      </c>
      <c r="Q1351" s="2" t="s">
        <v>8408</v>
      </c>
      <c r="R1351" s="2" t="s">
        <v>8409</v>
      </c>
      <c r="S1351" s="2" t="s">
        <v>8410</v>
      </c>
      <c r="T1351" s="2" t="s">
        <v>1180</v>
      </c>
      <c r="U1351" s="2">
        <v>0</v>
      </c>
      <c r="V1351" s="22">
        <v>0.99199999999999999</v>
      </c>
      <c r="W1351" s="22">
        <v>0.93899999999999995</v>
      </c>
      <c r="X1351" s="22">
        <v>0.84599999999999997</v>
      </c>
      <c r="Y1351" s="102">
        <v>0.99999990371615</v>
      </c>
      <c r="Z1351" s="102">
        <v>0.998998519139222</v>
      </c>
      <c r="AA1351" s="102">
        <v>0.96888644255311096</v>
      </c>
      <c r="AB1351" s="23">
        <v>1</v>
      </c>
      <c r="AC1351" s="23">
        <v>1</v>
      </c>
      <c r="AD1351" s="23">
        <v>1</v>
      </c>
    </row>
    <row r="1352" spans="1:30">
      <c r="A1352" s="2" t="s">
        <v>30</v>
      </c>
      <c r="B1352" s="2" t="s">
        <v>8411</v>
      </c>
      <c r="C1352" s="2" t="s">
        <v>8412</v>
      </c>
      <c r="D1352" s="2">
        <v>0</v>
      </c>
      <c r="E1352" s="2">
        <v>20.074999999999999</v>
      </c>
      <c r="F1352" s="2">
        <v>19</v>
      </c>
      <c r="G1352" s="2">
        <v>4</v>
      </c>
      <c r="H1352" s="2">
        <v>10</v>
      </c>
      <c r="I1352" s="2">
        <v>4</v>
      </c>
      <c r="J1352" s="2">
        <v>37.6</v>
      </c>
      <c r="K1352" s="2">
        <v>42.24</v>
      </c>
      <c r="L1352" s="2">
        <v>4</v>
      </c>
      <c r="M1352" s="2" t="s">
        <v>33</v>
      </c>
      <c r="N1352" s="2" t="s">
        <v>40</v>
      </c>
      <c r="O1352" s="2" t="s">
        <v>158</v>
      </c>
      <c r="P1352" s="2" t="s">
        <v>8413</v>
      </c>
      <c r="Q1352" s="2" t="s">
        <v>8414</v>
      </c>
      <c r="R1352" s="2" t="s">
        <v>8415</v>
      </c>
      <c r="S1352" s="2" t="s">
        <v>8416</v>
      </c>
      <c r="T1352" s="2" t="s">
        <v>40</v>
      </c>
      <c r="U1352" s="2">
        <v>0</v>
      </c>
      <c r="V1352" s="22">
        <v>1.115</v>
      </c>
      <c r="W1352" s="22">
        <v>1.306</v>
      </c>
      <c r="X1352" s="22">
        <v>1.181</v>
      </c>
      <c r="Y1352" s="102">
        <v>0.99909064734938202</v>
      </c>
      <c r="Z1352" s="102">
        <v>0.97284299205684899</v>
      </c>
      <c r="AA1352" s="102">
        <v>0.99635962236157005</v>
      </c>
      <c r="AB1352" s="23">
        <v>1</v>
      </c>
      <c r="AC1352" s="23">
        <v>1</v>
      </c>
      <c r="AD1352" s="23">
        <v>1</v>
      </c>
    </row>
    <row r="1353" spans="1:30">
      <c r="A1353" s="2" t="s">
        <v>30</v>
      </c>
      <c r="B1353" s="2" t="s">
        <v>8417</v>
      </c>
      <c r="C1353" s="2" t="s">
        <v>8418</v>
      </c>
      <c r="D1353" s="2">
        <v>0</v>
      </c>
      <c r="E1353" s="2">
        <v>20.056000000000001</v>
      </c>
      <c r="F1353" s="2">
        <v>34</v>
      </c>
      <c r="G1353" s="2">
        <v>5</v>
      </c>
      <c r="H1353" s="2">
        <v>19</v>
      </c>
      <c r="I1353" s="2">
        <v>5</v>
      </c>
      <c r="J1353" s="2">
        <v>14.5</v>
      </c>
      <c r="K1353" s="2">
        <v>53.43</v>
      </c>
      <c r="L1353" s="2">
        <v>5</v>
      </c>
      <c r="M1353" s="2" t="s">
        <v>33</v>
      </c>
      <c r="N1353" s="2" t="s">
        <v>40</v>
      </c>
      <c r="O1353" s="2" t="s">
        <v>151</v>
      </c>
      <c r="P1353" s="2" t="s">
        <v>8419</v>
      </c>
      <c r="Q1353" s="2" t="s">
        <v>8420</v>
      </c>
      <c r="R1353" s="2" t="s">
        <v>8421</v>
      </c>
      <c r="S1353" s="2" t="s">
        <v>8422</v>
      </c>
      <c r="T1353" s="2" t="s">
        <v>40</v>
      </c>
      <c r="U1353" s="2">
        <v>0</v>
      </c>
      <c r="V1353" s="22">
        <v>1.3480000000000001</v>
      </c>
      <c r="W1353" s="22">
        <v>1.419</v>
      </c>
      <c r="X1353" s="22">
        <v>1.3109999999999999</v>
      </c>
      <c r="Y1353" s="102">
        <v>0.66997374803623</v>
      </c>
      <c r="Z1353" s="102">
        <v>0.55409247736017497</v>
      </c>
      <c r="AA1353" s="102">
        <v>0.788128150162552</v>
      </c>
      <c r="AB1353" s="23">
        <v>1</v>
      </c>
      <c r="AC1353" s="23">
        <v>1</v>
      </c>
      <c r="AD1353" s="23">
        <v>1</v>
      </c>
    </row>
    <row r="1354" spans="1:30">
      <c r="A1354" s="2" t="s">
        <v>30</v>
      </c>
      <c r="B1354" s="2" t="s">
        <v>8423</v>
      </c>
      <c r="C1354" s="2" t="s">
        <v>8424</v>
      </c>
      <c r="D1354" s="2">
        <v>0</v>
      </c>
      <c r="E1354" s="2">
        <v>20.029</v>
      </c>
      <c r="F1354" s="2">
        <v>21</v>
      </c>
      <c r="G1354" s="2">
        <v>3</v>
      </c>
      <c r="H1354" s="2">
        <v>12</v>
      </c>
      <c r="I1354" s="2">
        <v>3</v>
      </c>
      <c r="J1354" s="2">
        <v>23.2</v>
      </c>
      <c r="K1354" s="2">
        <v>72.13</v>
      </c>
      <c r="L1354" s="2">
        <v>3</v>
      </c>
      <c r="M1354" s="2" t="s">
        <v>53</v>
      </c>
      <c r="N1354" s="2" t="s">
        <v>557</v>
      </c>
      <c r="O1354" s="2" t="s">
        <v>151</v>
      </c>
      <c r="P1354" s="2" t="s">
        <v>8425</v>
      </c>
      <c r="Q1354" s="2" t="s">
        <v>8426</v>
      </c>
      <c r="R1354" s="2" t="s">
        <v>8427</v>
      </c>
      <c r="S1354" s="2" t="s">
        <v>8428</v>
      </c>
      <c r="T1354" s="2" t="s">
        <v>40</v>
      </c>
      <c r="U1354" s="2">
        <v>0</v>
      </c>
      <c r="V1354" s="22">
        <v>0.88</v>
      </c>
      <c r="W1354" s="22">
        <v>0.82599999999999996</v>
      </c>
      <c r="X1354" s="22">
        <v>0.86099999999999999</v>
      </c>
      <c r="Y1354" s="102">
        <v>0.95221576567676303</v>
      </c>
      <c r="Z1354" s="102">
        <v>0.82996953462163403</v>
      </c>
      <c r="AA1354" s="102">
        <v>0.92417816794474805</v>
      </c>
      <c r="AB1354" s="23">
        <v>1</v>
      </c>
      <c r="AC1354" s="23">
        <v>1</v>
      </c>
      <c r="AD1354" s="23">
        <v>1</v>
      </c>
    </row>
    <row r="1355" spans="1:30">
      <c r="A1355" s="2" t="s">
        <v>30</v>
      </c>
      <c r="B1355" s="2" t="s">
        <v>8429</v>
      </c>
      <c r="C1355" s="2" t="s">
        <v>8430</v>
      </c>
      <c r="D1355" s="2">
        <v>0</v>
      </c>
      <c r="E1355" s="2">
        <v>20.027999999999999</v>
      </c>
      <c r="F1355" s="2">
        <v>39</v>
      </c>
      <c r="G1355" s="2">
        <v>5</v>
      </c>
      <c r="H1355" s="2">
        <v>16</v>
      </c>
      <c r="I1355" s="2">
        <v>5</v>
      </c>
      <c r="J1355" s="2">
        <v>14.9</v>
      </c>
      <c r="K1355" s="2">
        <v>49.22</v>
      </c>
      <c r="L1355" s="2">
        <v>5</v>
      </c>
      <c r="M1355" s="2" t="s">
        <v>6747</v>
      </c>
      <c r="N1355" s="2" t="s">
        <v>34</v>
      </c>
      <c r="O1355" s="2" t="s">
        <v>40</v>
      </c>
      <c r="P1355" s="2" t="s">
        <v>8431</v>
      </c>
      <c r="Q1355" s="2" t="s">
        <v>8432</v>
      </c>
      <c r="R1355" s="2" t="s">
        <v>8433</v>
      </c>
      <c r="S1355" s="2" t="s">
        <v>8434</v>
      </c>
      <c r="T1355" s="2" t="s">
        <v>3001</v>
      </c>
      <c r="U1355" s="2">
        <v>0</v>
      </c>
      <c r="V1355" s="22">
        <v>0.248</v>
      </c>
      <c r="W1355" s="22">
        <v>0.27700000000000002</v>
      </c>
      <c r="X1355" s="22">
        <v>0.51100000000000001</v>
      </c>
      <c r="Y1355" s="102">
        <v>9.8600872957259694E-2</v>
      </c>
      <c r="Z1355" s="102">
        <v>0.13307819080146499</v>
      </c>
      <c r="AA1355" s="102">
        <v>0.63729579982099704</v>
      </c>
      <c r="AB1355" s="23">
        <v>0.52825612677437905</v>
      </c>
      <c r="AC1355" s="23">
        <v>0.51782154221861998</v>
      </c>
      <c r="AD1355" s="23">
        <v>1</v>
      </c>
    </row>
    <row r="1356" spans="1:30">
      <c r="A1356" s="2" t="s">
        <v>30</v>
      </c>
      <c r="B1356" s="2" t="s">
        <v>8435</v>
      </c>
      <c r="C1356" s="2" t="s">
        <v>8436</v>
      </c>
      <c r="D1356" s="2">
        <v>0</v>
      </c>
      <c r="E1356" s="2">
        <v>20.016999999999999</v>
      </c>
      <c r="F1356" s="2">
        <v>67</v>
      </c>
      <c r="G1356" s="2">
        <v>3</v>
      </c>
      <c r="H1356" s="2">
        <v>11</v>
      </c>
      <c r="I1356" s="2">
        <v>3</v>
      </c>
      <c r="J1356" s="2">
        <v>10.5</v>
      </c>
      <c r="K1356" s="2">
        <v>46.38</v>
      </c>
      <c r="L1356" s="2">
        <v>3</v>
      </c>
      <c r="M1356" s="2" t="s">
        <v>40</v>
      </c>
      <c r="N1356" s="2" t="s">
        <v>40</v>
      </c>
      <c r="O1356" s="2" t="s">
        <v>40</v>
      </c>
      <c r="P1356" s="2" t="s">
        <v>8437</v>
      </c>
      <c r="Q1356" s="2" t="s">
        <v>8438</v>
      </c>
      <c r="R1356" s="2" t="s">
        <v>8439</v>
      </c>
      <c r="S1356" s="2" t="s">
        <v>8440</v>
      </c>
      <c r="T1356" s="2" t="s">
        <v>40</v>
      </c>
      <c r="U1356" s="2">
        <v>0</v>
      </c>
      <c r="V1356" s="22" t="s">
        <v>40</v>
      </c>
      <c r="W1356" s="22" t="s">
        <v>40</v>
      </c>
      <c r="X1356" s="22" t="s">
        <v>40</v>
      </c>
      <c r="Y1356" s="102" t="s">
        <v>40</v>
      </c>
      <c r="Z1356" s="102" t="s">
        <v>40</v>
      </c>
      <c r="AA1356" s="102" t="s">
        <v>40</v>
      </c>
      <c r="AB1356" s="23" t="s">
        <v>40</v>
      </c>
      <c r="AC1356" s="23" t="s">
        <v>40</v>
      </c>
      <c r="AD1356" s="23" t="s">
        <v>40</v>
      </c>
    </row>
    <row r="1357" spans="1:30">
      <c r="A1357" s="2" t="s">
        <v>30</v>
      </c>
      <c r="B1357" s="2" t="s">
        <v>8441</v>
      </c>
      <c r="C1357" s="2" t="s">
        <v>8442</v>
      </c>
      <c r="D1357" s="2">
        <v>0</v>
      </c>
      <c r="E1357" s="2">
        <v>19.949000000000002</v>
      </c>
      <c r="F1357" s="2">
        <v>21</v>
      </c>
      <c r="G1357" s="2">
        <v>5</v>
      </c>
      <c r="H1357" s="2">
        <v>13</v>
      </c>
      <c r="I1357" s="2">
        <v>5</v>
      </c>
      <c r="J1357" s="2">
        <v>39.299999999999997</v>
      </c>
      <c r="K1357" s="2">
        <v>46.93</v>
      </c>
      <c r="L1357" s="2">
        <v>5</v>
      </c>
      <c r="M1357" s="2" t="s">
        <v>33</v>
      </c>
      <c r="N1357" s="2" t="s">
        <v>141</v>
      </c>
      <c r="O1357" s="2" t="s">
        <v>158</v>
      </c>
      <c r="P1357" s="2" t="s">
        <v>8443</v>
      </c>
      <c r="Q1357" s="2" t="s">
        <v>8444</v>
      </c>
      <c r="R1357" s="2" t="s">
        <v>8445</v>
      </c>
      <c r="S1357" s="2" t="s">
        <v>8446</v>
      </c>
      <c r="T1357" s="2" t="s">
        <v>40</v>
      </c>
      <c r="U1357" s="2">
        <v>0</v>
      </c>
      <c r="V1357" s="22">
        <v>0.54100000000000004</v>
      </c>
      <c r="W1357" s="22">
        <v>0.59799999999999998</v>
      </c>
      <c r="X1357" s="22">
        <v>0.56399999999999995</v>
      </c>
      <c r="Y1357" s="102">
        <v>6.4059672860610303E-2</v>
      </c>
      <c r="Z1357" s="102">
        <v>0.14995449923624199</v>
      </c>
      <c r="AA1357" s="102">
        <v>0.104243517784741</v>
      </c>
      <c r="AB1357" s="23">
        <v>0.37737717537756998</v>
      </c>
      <c r="AC1357" s="23">
        <v>0.56248238693104602</v>
      </c>
      <c r="AD1357" s="23">
        <v>0.36885447566942497</v>
      </c>
    </row>
    <row r="1358" spans="1:30">
      <c r="A1358" s="2" t="s">
        <v>30</v>
      </c>
      <c r="B1358" s="2" t="s">
        <v>8447</v>
      </c>
      <c r="C1358" s="2" t="s">
        <v>8448</v>
      </c>
      <c r="D1358" s="2">
        <v>0</v>
      </c>
      <c r="E1358" s="2">
        <v>19.931999999999999</v>
      </c>
      <c r="F1358" s="2">
        <v>19</v>
      </c>
      <c r="G1358" s="2">
        <v>6</v>
      </c>
      <c r="H1358" s="2">
        <v>15</v>
      </c>
      <c r="I1358" s="2">
        <v>6</v>
      </c>
      <c r="J1358" s="2">
        <v>34.4</v>
      </c>
      <c r="K1358" s="2">
        <v>41.01</v>
      </c>
      <c r="L1358" s="2">
        <v>6</v>
      </c>
      <c r="M1358" s="2" t="s">
        <v>40</v>
      </c>
      <c r="N1358" s="2" t="s">
        <v>86</v>
      </c>
      <c r="O1358" s="2" t="s">
        <v>40</v>
      </c>
      <c r="P1358" s="2" t="s">
        <v>8449</v>
      </c>
      <c r="Q1358" s="2" t="s">
        <v>8450</v>
      </c>
      <c r="R1358" s="2" t="s">
        <v>8451</v>
      </c>
      <c r="S1358" s="2" t="s">
        <v>8452</v>
      </c>
      <c r="T1358" s="2" t="s">
        <v>40</v>
      </c>
      <c r="U1358" s="2">
        <v>0</v>
      </c>
      <c r="V1358" s="22">
        <v>1.2829999999999999</v>
      </c>
      <c r="W1358" s="22">
        <v>1.2090000000000001</v>
      </c>
      <c r="X1358" s="22">
        <v>1.333</v>
      </c>
      <c r="Y1358" s="102">
        <v>0.99646539303878301</v>
      </c>
      <c r="Z1358" s="102">
        <v>0.99878807932807401</v>
      </c>
      <c r="AA1358" s="102">
        <v>0.99546523649559504</v>
      </c>
      <c r="AB1358" s="23">
        <v>1</v>
      </c>
      <c r="AC1358" s="23">
        <v>1</v>
      </c>
      <c r="AD1358" s="23">
        <v>1</v>
      </c>
    </row>
    <row r="1359" spans="1:30">
      <c r="A1359" s="2" t="s">
        <v>30</v>
      </c>
      <c r="B1359" s="2" t="s">
        <v>8453</v>
      </c>
      <c r="C1359" s="2" t="s">
        <v>8454</v>
      </c>
      <c r="D1359" s="2">
        <v>0</v>
      </c>
      <c r="E1359" s="2">
        <v>19.925999999999998</v>
      </c>
      <c r="F1359" s="2">
        <v>41</v>
      </c>
      <c r="G1359" s="2">
        <v>3</v>
      </c>
      <c r="H1359" s="2">
        <v>13</v>
      </c>
      <c r="I1359" s="2">
        <v>3</v>
      </c>
      <c r="J1359" s="2">
        <v>11.5</v>
      </c>
      <c r="K1359" s="2">
        <v>60.94</v>
      </c>
      <c r="L1359" s="2">
        <v>3</v>
      </c>
      <c r="M1359" s="2" t="s">
        <v>40</v>
      </c>
      <c r="N1359" s="2" t="s">
        <v>40</v>
      </c>
      <c r="O1359" s="2" t="s">
        <v>158</v>
      </c>
      <c r="P1359" s="2" t="s">
        <v>3125</v>
      </c>
      <c r="Q1359" s="2" t="s">
        <v>8455</v>
      </c>
      <c r="R1359" s="2" t="s">
        <v>8456</v>
      </c>
      <c r="S1359" s="2" t="s">
        <v>8457</v>
      </c>
      <c r="T1359" s="2" t="s">
        <v>40</v>
      </c>
      <c r="U1359" s="2">
        <v>0</v>
      </c>
      <c r="V1359" s="22">
        <v>0.59499999999999997</v>
      </c>
      <c r="W1359" s="22">
        <v>0.38400000000000001</v>
      </c>
      <c r="X1359" s="22">
        <v>0.34300000000000003</v>
      </c>
      <c r="Y1359" s="102">
        <v>0.17157044469090599</v>
      </c>
      <c r="Z1359" s="102">
        <v>3.27659918940304E-3</v>
      </c>
      <c r="AA1359" s="102">
        <v>1.76291521399852E-3</v>
      </c>
      <c r="AB1359" s="23">
        <v>0.80240833929232902</v>
      </c>
      <c r="AC1359" s="23">
        <v>2.6244417072910899E-2</v>
      </c>
      <c r="AD1359" s="23">
        <v>1.28580879497193E-2</v>
      </c>
    </row>
    <row r="1360" spans="1:30">
      <c r="A1360" s="2" t="s">
        <v>30</v>
      </c>
      <c r="B1360" s="2" t="s">
        <v>8458</v>
      </c>
      <c r="C1360" s="2" t="s">
        <v>8459</v>
      </c>
      <c r="D1360" s="2">
        <v>0</v>
      </c>
      <c r="E1360" s="2">
        <v>19.806999999999999</v>
      </c>
      <c r="F1360" s="2">
        <v>19</v>
      </c>
      <c r="G1360" s="2">
        <v>3</v>
      </c>
      <c r="H1360" s="2">
        <v>11</v>
      </c>
      <c r="I1360" s="2">
        <v>3</v>
      </c>
      <c r="J1360" s="2">
        <v>19.7</v>
      </c>
      <c r="K1360" s="2">
        <v>48.84</v>
      </c>
      <c r="L1360" s="2">
        <v>3</v>
      </c>
      <c r="M1360" s="2" t="s">
        <v>186</v>
      </c>
      <c r="N1360" s="2" t="s">
        <v>40</v>
      </c>
      <c r="O1360" s="2" t="s">
        <v>4560</v>
      </c>
      <c r="P1360" s="2" t="s">
        <v>6198</v>
      </c>
      <c r="Q1360" s="2" t="s">
        <v>8460</v>
      </c>
      <c r="R1360" s="2" t="s">
        <v>8461</v>
      </c>
      <c r="S1360" s="2" t="s">
        <v>8462</v>
      </c>
      <c r="T1360" s="2" t="s">
        <v>40</v>
      </c>
      <c r="U1360" s="2">
        <v>0</v>
      </c>
      <c r="V1360" s="22">
        <v>1.1299999999999999</v>
      </c>
      <c r="W1360" s="22">
        <v>1.1479999999999999</v>
      </c>
      <c r="X1360" s="22">
        <v>1.161</v>
      </c>
      <c r="Y1360" s="102">
        <v>0.99710483386882498</v>
      </c>
      <c r="Z1360" s="102">
        <v>0.99725407808284805</v>
      </c>
      <c r="AA1360" s="102">
        <v>0.99381302704563002</v>
      </c>
      <c r="AB1360" s="23">
        <v>1</v>
      </c>
      <c r="AC1360" s="23">
        <v>1</v>
      </c>
      <c r="AD1360" s="23">
        <v>1</v>
      </c>
    </row>
    <row r="1361" spans="1:30">
      <c r="A1361" s="2" t="s">
        <v>30</v>
      </c>
      <c r="B1361" s="2" t="s">
        <v>8463</v>
      </c>
      <c r="C1361" s="2" t="s">
        <v>8464</v>
      </c>
      <c r="D1361" s="2">
        <v>0</v>
      </c>
      <c r="E1361" s="2">
        <v>19.797999999999998</v>
      </c>
      <c r="F1361" s="2">
        <v>17</v>
      </c>
      <c r="G1361" s="2">
        <v>5</v>
      </c>
      <c r="H1361" s="2">
        <v>16</v>
      </c>
      <c r="I1361" s="2">
        <v>5</v>
      </c>
      <c r="J1361" s="2">
        <v>32.9</v>
      </c>
      <c r="K1361" s="2">
        <v>49.09</v>
      </c>
      <c r="L1361" s="2">
        <v>5</v>
      </c>
      <c r="M1361" s="2" t="s">
        <v>33</v>
      </c>
      <c r="N1361" s="2" t="s">
        <v>40</v>
      </c>
      <c r="O1361" s="2" t="s">
        <v>511</v>
      </c>
      <c r="P1361" s="2" t="s">
        <v>8465</v>
      </c>
      <c r="Q1361" s="2" t="s">
        <v>8466</v>
      </c>
      <c r="R1361" s="2" t="s">
        <v>8467</v>
      </c>
      <c r="S1361" s="2" t="s">
        <v>8468</v>
      </c>
      <c r="T1361" s="2" t="s">
        <v>40</v>
      </c>
      <c r="U1361" s="2">
        <v>0</v>
      </c>
      <c r="V1361" s="22">
        <v>0.99399999999999999</v>
      </c>
      <c r="W1361" s="22">
        <v>0.998</v>
      </c>
      <c r="X1361" s="22">
        <v>1.0669999999999999</v>
      </c>
      <c r="Y1361" s="102">
        <v>0.99999992595270404</v>
      </c>
      <c r="Z1361" s="102">
        <v>0.99999996984061701</v>
      </c>
      <c r="AA1361" s="102">
        <v>0.97006875509827395</v>
      </c>
      <c r="AB1361" s="23">
        <v>1</v>
      </c>
      <c r="AC1361" s="23">
        <v>1</v>
      </c>
      <c r="AD1361" s="23">
        <v>1</v>
      </c>
    </row>
    <row r="1362" spans="1:30">
      <c r="A1362" s="2" t="s">
        <v>30</v>
      </c>
      <c r="B1362" s="2" t="s">
        <v>8469</v>
      </c>
      <c r="C1362" s="2" t="s">
        <v>8470</v>
      </c>
      <c r="D1362" s="2">
        <v>0</v>
      </c>
      <c r="E1362" s="2">
        <v>19.777999999999999</v>
      </c>
      <c r="F1362" s="2">
        <v>17</v>
      </c>
      <c r="G1362" s="2">
        <v>5</v>
      </c>
      <c r="H1362" s="2">
        <v>18</v>
      </c>
      <c r="I1362" s="2">
        <v>4</v>
      </c>
      <c r="J1362" s="2">
        <v>36.200000000000003</v>
      </c>
      <c r="K1362" s="2">
        <v>60.13</v>
      </c>
      <c r="L1362" s="2">
        <v>5</v>
      </c>
      <c r="M1362" s="2" t="s">
        <v>33</v>
      </c>
      <c r="N1362" s="2" t="s">
        <v>40</v>
      </c>
      <c r="O1362" s="2" t="s">
        <v>158</v>
      </c>
      <c r="P1362" s="2" t="s">
        <v>8471</v>
      </c>
      <c r="Q1362" s="2" t="s">
        <v>8472</v>
      </c>
      <c r="R1362" s="2" t="s">
        <v>8473</v>
      </c>
      <c r="S1362" s="2" t="s">
        <v>8474</v>
      </c>
      <c r="T1362" s="2" t="s">
        <v>40</v>
      </c>
      <c r="U1362" s="2">
        <v>0</v>
      </c>
      <c r="V1362" s="22">
        <v>1.0389999999999999</v>
      </c>
      <c r="W1362" s="22">
        <v>1.0389999999999999</v>
      </c>
      <c r="X1362" s="22">
        <v>1.056</v>
      </c>
      <c r="Y1362" s="102">
        <v>0.99999207459762596</v>
      </c>
      <c r="Z1362" s="102">
        <v>0.99999999839908305</v>
      </c>
      <c r="AA1362" s="102">
        <v>0.99999699898401295</v>
      </c>
      <c r="AB1362" s="23">
        <v>1</v>
      </c>
      <c r="AC1362" s="23">
        <v>1</v>
      </c>
      <c r="AD1362" s="23">
        <v>1</v>
      </c>
    </row>
    <row r="1363" spans="1:30">
      <c r="A1363" s="2" t="s">
        <v>30</v>
      </c>
      <c r="B1363" s="2" t="s">
        <v>8475</v>
      </c>
      <c r="C1363" s="2" t="s">
        <v>8476</v>
      </c>
      <c r="D1363" s="2">
        <v>0</v>
      </c>
      <c r="E1363" s="2">
        <v>19.689</v>
      </c>
      <c r="F1363" s="2">
        <v>9</v>
      </c>
      <c r="G1363" s="2">
        <v>6</v>
      </c>
      <c r="H1363" s="2">
        <v>14</v>
      </c>
      <c r="I1363" s="2">
        <v>5</v>
      </c>
      <c r="J1363" s="2">
        <v>77</v>
      </c>
      <c r="K1363" s="2">
        <v>50.61</v>
      </c>
      <c r="L1363" s="2">
        <v>6</v>
      </c>
      <c r="M1363" s="2" t="s">
        <v>53</v>
      </c>
      <c r="N1363" s="2" t="s">
        <v>40</v>
      </c>
      <c r="O1363" s="2" t="s">
        <v>178</v>
      </c>
      <c r="P1363" s="2" t="s">
        <v>4424</v>
      </c>
      <c r="Q1363" s="2" t="s">
        <v>8477</v>
      </c>
      <c r="R1363" s="2" t="s">
        <v>8478</v>
      </c>
      <c r="S1363" s="2" t="s">
        <v>8479</v>
      </c>
      <c r="T1363" s="2" t="s">
        <v>40</v>
      </c>
      <c r="U1363" s="2">
        <v>0</v>
      </c>
      <c r="V1363" s="22">
        <v>0.66200000000000003</v>
      </c>
      <c r="W1363" s="22">
        <v>0.69799999999999995</v>
      </c>
      <c r="X1363" s="22">
        <v>0.80900000000000005</v>
      </c>
      <c r="Y1363" s="102">
        <v>0.40889961068897202</v>
      </c>
      <c r="Z1363" s="102">
        <v>0.63011268338746695</v>
      </c>
      <c r="AA1363" s="102">
        <v>0.90799321463937099</v>
      </c>
      <c r="AB1363" s="23">
        <v>1</v>
      </c>
      <c r="AC1363" s="23">
        <v>1</v>
      </c>
      <c r="AD1363" s="23">
        <v>1</v>
      </c>
    </row>
    <row r="1364" spans="1:30">
      <c r="A1364" s="2" t="s">
        <v>30</v>
      </c>
      <c r="B1364" s="2" t="s">
        <v>8480</v>
      </c>
      <c r="C1364" s="2" t="s">
        <v>8481</v>
      </c>
      <c r="D1364" s="2">
        <v>0</v>
      </c>
      <c r="E1364" s="2">
        <v>19.657</v>
      </c>
      <c r="F1364" s="2">
        <v>25</v>
      </c>
      <c r="G1364" s="2">
        <v>7</v>
      </c>
      <c r="H1364" s="2">
        <v>14</v>
      </c>
      <c r="I1364" s="2">
        <v>7</v>
      </c>
      <c r="J1364" s="2">
        <v>31.3</v>
      </c>
      <c r="K1364" s="2">
        <v>35.130000000000003</v>
      </c>
      <c r="L1364" s="2">
        <v>7</v>
      </c>
      <c r="M1364" s="2" t="s">
        <v>53</v>
      </c>
      <c r="N1364" s="2" t="s">
        <v>40</v>
      </c>
      <c r="O1364" s="2" t="s">
        <v>158</v>
      </c>
      <c r="P1364" s="2" t="s">
        <v>8482</v>
      </c>
      <c r="Q1364" s="2" t="s">
        <v>8483</v>
      </c>
      <c r="R1364" s="2" t="s">
        <v>8484</v>
      </c>
      <c r="S1364" s="2" t="s">
        <v>8485</v>
      </c>
      <c r="T1364" s="2" t="s">
        <v>2222</v>
      </c>
      <c r="U1364" s="2">
        <v>0</v>
      </c>
      <c r="V1364" s="22">
        <v>1.075</v>
      </c>
      <c r="W1364" s="22">
        <v>1.097</v>
      </c>
      <c r="X1364" s="22">
        <v>1.131</v>
      </c>
      <c r="Y1364" s="102">
        <v>0.99686619305301205</v>
      </c>
      <c r="Z1364" s="102">
        <v>0.99373316594663097</v>
      </c>
      <c r="AA1364" s="102">
        <v>0.98630973643472097</v>
      </c>
      <c r="AB1364" s="23">
        <v>1</v>
      </c>
      <c r="AC1364" s="23">
        <v>1</v>
      </c>
      <c r="AD1364" s="23">
        <v>1</v>
      </c>
    </row>
    <row r="1365" spans="1:30">
      <c r="A1365" s="2" t="s">
        <v>30</v>
      </c>
      <c r="B1365" s="2" t="s">
        <v>8486</v>
      </c>
      <c r="C1365" s="2" t="s">
        <v>8487</v>
      </c>
      <c r="D1365" s="2">
        <v>0</v>
      </c>
      <c r="E1365" s="2">
        <v>19.565000000000001</v>
      </c>
      <c r="F1365" s="2">
        <v>10</v>
      </c>
      <c r="G1365" s="2">
        <v>3</v>
      </c>
      <c r="H1365" s="2">
        <v>6</v>
      </c>
      <c r="I1365" s="2">
        <v>3</v>
      </c>
      <c r="J1365" s="2">
        <v>59.4</v>
      </c>
      <c r="K1365" s="2">
        <v>30.87</v>
      </c>
      <c r="L1365" s="2">
        <v>3</v>
      </c>
      <c r="M1365" s="2" t="s">
        <v>921</v>
      </c>
      <c r="N1365" s="2" t="s">
        <v>141</v>
      </c>
      <c r="O1365" s="2" t="s">
        <v>519</v>
      </c>
      <c r="P1365" s="2" t="s">
        <v>8488</v>
      </c>
      <c r="Q1365" s="2" t="s">
        <v>8489</v>
      </c>
      <c r="R1365" s="2" t="s">
        <v>40</v>
      </c>
      <c r="S1365" s="2" t="s">
        <v>8490</v>
      </c>
      <c r="T1365" s="2" t="s">
        <v>40</v>
      </c>
      <c r="U1365" s="2">
        <v>0</v>
      </c>
      <c r="V1365" s="22">
        <v>1.123</v>
      </c>
      <c r="W1365" s="22">
        <v>0.91400000000000003</v>
      </c>
      <c r="X1365" s="22">
        <v>0.77400000000000002</v>
      </c>
      <c r="Y1365" s="102" t="s">
        <v>40</v>
      </c>
      <c r="Z1365" s="102" t="s">
        <v>40</v>
      </c>
      <c r="AA1365" s="102" t="s">
        <v>40</v>
      </c>
      <c r="AB1365" s="23" t="s">
        <v>40</v>
      </c>
      <c r="AC1365" s="23" t="s">
        <v>40</v>
      </c>
      <c r="AD1365" s="23" t="s">
        <v>40</v>
      </c>
    </row>
    <row r="1366" spans="1:30">
      <c r="A1366" s="2" t="s">
        <v>30</v>
      </c>
      <c r="B1366" s="2" t="s">
        <v>8491</v>
      </c>
      <c r="C1366" s="2" t="s">
        <v>8492</v>
      </c>
      <c r="D1366" s="2">
        <v>0</v>
      </c>
      <c r="E1366" s="2">
        <v>19.545000000000002</v>
      </c>
      <c r="F1366" s="2">
        <v>21</v>
      </c>
      <c r="G1366" s="2">
        <v>7</v>
      </c>
      <c r="H1366" s="2">
        <v>22</v>
      </c>
      <c r="I1366" s="2">
        <v>7</v>
      </c>
      <c r="J1366" s="2">
        <v>35.9</v>
      </c>
      <c r="K1366" s="2">
        <v>65.89</v>
      </c>
      <c r="L1366" s="2">
        <v>7</v>
      </c>
      <c r="M1366" s="2" t="s">
        <v>53</v>
      </c>
      <c r="N1366" s="2" t="s">
        <v>314</v>
      </c>
      <c r="O1366" s="2" t="s">
        <v>511</v>
      </c>
      <c r="P1366" s="2" t="s">
        <v>8493</v>
      </c>
      <c r="Q1366" s="2" t="s">
        <v>8494</v>
      </c>
      <c r="R1366" s="2" t="s">
        <v>8495</v>
      </c>
      <c r="S1366" s="2" t="s">
        <v>8496</v>
      </c>
      <c r="T1366" s="2" t="s">
        <v>1566</v>
      </c>
      <c r="U1366" s="2">
        <v>0</v>
      </c>
      <c r="V1366" s="22">
        <v>1.2949999999999999</v>
      </c>
      <c r="W1366" s="22">
        <v>1.1950000000000001</v>
      </c>
      <c r="X1366" s="22">
        <v>1.232</v>
      </c>
      <c r="Y1366" s="102">
        <v>0.74732522852713801</v>
      </c>
      <c r="Z1366" s="102">
        <v>0.906694114375871</v>
      </c>
      <c r="AA1366" s="102">
        <v>0.92515252385006197</v>
      </c>
      <c r="AB1366" s="23">
        <v>1</v>
      </c>
      <c r="AC1366" s="23">
        <v>1</v>
      </c>
      <c r="AD1366" s="23">
        <v>1</v>
      </c>
    </row>
    <row r="1367" spans="1:30">
      <c r="A1367" s="2" t="s">
        <v>30</v>
      </c>
      <c r="B1367" s="2" t="s">
        <v>8497</v>
      </c>
      <c r="C1367" s="2" t="s">
        <v>8498</v>
      </c>
      <c r="D1367" s="2">
        <v>0</v>
      </c>
      <c r="E1367" s="2">
        <v>19.542999999999999</v>
      </c>
      <c r="F1367" s="2">
        <v>5</v>
      </c>
      <c r="G1367" s="2">
        <v>2</v>
      </c>
      <c r="H1367" s="2">
        <v>14</v>
      </c>
      <c r="I1367" s="2">
        <v>2</v>
      </c>
      <c r="J1367" s="2">
        <v>28.9</v>
      </c>
      <c r="K1367" s="2">
        <v>56.88</v>
      </c>
      <c r="L1367" s="2">
        <v>2</v>
      </c>
      <c r="M1367" s="2" t="s">
        <v>140</v>
      </c>
      <c r="N1367" s="2" t="s">
        <v>141</v>
      </c>
      <c r="O1367" s="2" t="s">
        <v>336</v>
      </c>
      <c r="P1367" s="2" t="s">
        <v>8499</v>
      </c>
      <c r="Q1367" s="2" t="s">
        <v>8500</v>
      </c>
      <c r="R1367" s="2" t="s">
        <v>8501</v>
      </c>
      <c r="S1367" s="2" t="s">
        <v>8502</v>
      </c>
      <c r="T1367" s="2" t="s">
        <v>1728</v>
      </c>
      <c r="U1367" s="2">
        <v>0</v>
      </c>
      <c r="V1367" s="22">
        <v>1.145</v>
      </c>
      <c r="W1367" s="22">
        <v>1.25</v>
      </c>
      <c r="X1367" s="22">
        <v>1.224</v>
      </c>
      <c r="Y1367" s="102">
        <v>0.87451127603468404</v>
      </c>
      <c r="Z1367" s="102">
        <v>0.50964355053865695</v>
      </c>
      <c r="AA1367" s="102">
        <v>0.59837033697930397</v>
      </c>
      <c r="AB1367" s="23">
        <v>1</v>
      </c>
      <c r="AC1367" s="23">
        <v>1</v>
      </c>
      <c r="AD1367" s="23">
        <v>1</v>
      </c>
    </row>
    <row r="1368" spans="1:30">
      <c r="A1368" s="2" t="s">
        <v>30</v>
      </c>
      <c r="B1368" s="2" t="s">
        <v>8503</v>
      </c>
      <c r="C1368" s="2" t="s">
        <v>8504</v>
      </c>
      <c r="D1368" s="2">
        <v>0</v>
      </c>
      <c r="E1368" s="2">
        <v>19.526</v>
      </c>
      <c r="F1368" s="2">
        <v>27</v>
      </c>
      <c r="G1368" s="2">
        <v>5</v>
      </c>
      <c r="H1368" s="2">
        <v>17</v>
      </c>
      <c r="I1368" s="2">
        <v>5</v>
      </c>
      <c r="J1368" s="2">
        <v>25.8</v>
      </c>
      <c r="K1368" s="2">
        <v>63.32</v>
      </c>
      <c r="L1368" s="2">
        <v>5</v>
      </c>
      <c r="M1368" s="2" t="s">
        <v>3225</v>
      </c>
      <c r="N1368" s="2" t="s">
        <v>141</v>
      </c>
      <c r="O1368" s="2" t="s">
        <v>937</v>
      </c>
      <c r="P1368" s="2" t="s">
        <v>8505</v>
      </c>
      <c r="Q1368" s="2" t="s">
        <v>8506</v>
      </c>
      <c r="R1368" s="2" t="s">
        <v>8507</v>
      </c>
      <c r="S1368" s="2" t="s">
        <v>8508</v>
      </c>
      <c r="T1368" s="2" t="s">
        <v>3357</v>
      </c>
      <c r="U1368" s="2">
        <v>0</v>
      </c>
      <c r="V1368" s="22">
        <v>1.1240000000000001</v>
      </c>
      <c r="W1368" s="22">
        <v>1.085</v>
      </c>
      <c r="X1368" s="22">
        <v>1.1080000000000001</v>
      </c>
      <c r="Y1368" s="102">
        <v>0.91440940357937395</v>
      </c>
      <c r="Z1368" s="102">
        <v>0.98395242270887895</v>
      </c>
      <c r="AA1368" s="102">
        <v>0.94617886694129505</v>
      </c>
      <c r="AB1368" s="23">
        <v>1</v>
      </c>
      <c r="AC1368" s="23">
        <v>1</v>
      </c>
      <c r="AD1368" s="23">
        <v>1</v>
      </c>
    </row>
    <row r="1369" spans="1:30">
      <c r="A1369" s="2" t="s">
        <v>30</v>
      </c>
      <c r="B1369" s="2" t="s">
        <v>8509</v>
      </c>
      <c r="C1369" s="2" t="s">
        <v>8510</v>
      </c>
      <c r="D1369" s="2">
        <v>0</v>
      </c>
      <c r="E1369" s="2">
        <v>19.469000000000001</v>
      </c>
      <c r="F1369" s="2">
        <v>16</v>
      </c>
      <c r="G1369" s="2">
        <v>3</v>
      </c>
      <c r="H1369" s="2">
        <v>10</v>
      </c>
      <c r="I1369" s="2">
        <v>3</v>
      </c>
      <c r="J1369" s="2">
        <v>24.4</v>
      </c>
      <c r="K1369" s="2">
        <v>45.74</v>
      </c>
      <c r="L1369" s="2">
        <v>3</v>
      </c>
      <c r="M1369" s="2" t="s">
        <v>33</v>
      </c>
      <c r="N1369" s="2" t="s">
        <v>86</v>
      </c>
      <c r="O1369" s="2" t="s">
        <v>3304</v>
      </c>
      <c r="P1369" s="2" t="s">
        <v>8511</v>
      </c>
      <c r="Q1369" s="2" t="s">
        <v>40</v>
      </c>
      <c r="R1369" s="2" t="s">
        <v>40</v>
      </c>
      <c r="S1369" s="2" t="s">
        <v>40</v>
      </c>
      <c r="T1369" s="2" t="s">
        <v>40</v>
      </c>
      <c r="U1369" s="2">
        <v>0</v>
      </c>
      <c r="V1369" s="22">
        <v>0.48799999999999999</v>
      </c>
      <c r="W1369" s="22">
        <v>0.437</v>
      </c>
      <c r="X1369" s="22">
        <v>0.45800000000000002</v>
      </c>
      <c r="Y1369" s="102">
        <v>0.65107009885748002</v>
      </c>
      <c r="Z1369" s="102">
        <v>0.563082251734908</v>
      </c>
      <c r="AA1369" s="102">
        <v>0.55458096532870305</v>
      </c>
      <c r="AB1369" s="23">
        <v>1</v>
      </c>
      <c r="AC1369" s="23">
        <v>1</v>
      </c>
      <c r="AD1369" s="23">
        <v>1</v>
      </c>
    </row>
    <row r="1370" spans="1:30">
      <c r="A1370" s="2" t="s">
        <v>30</v>
      </c>
      <c r="B1370" s="2" t="s">
        <v>8512</v>
      </c>
      <c r="C1370" s="2" t="s">
        <v>8513</v>
      </c>
      <c r="D1370" s="2">
        <v>0</v>
      </c>
      <c r="E1370" s="2">
        <v>19.463999999999999</v>
      </c>
      <c r="F1370" s="2">
        <v>6</v>
      </c>
      <c r="G1370" s="2">
        <v>6</v>
      </c>
      <c r="H1370" s="2">
        <v>12</v>
      </c>
      <c r="I1370" s="2">
        <v>6</v>
      </c>
      <c r="J1370" s="2">
        <v>139</v>
      </c>
      <c r="K1370" s="2">
        <v>19.23</v>
      </c>
      <c r="L1370" s="2">
        <v>6</v>
      </c>
      <c r="M1370" s="2" t="s">
        <v>40</v>
      </c>
      <c r="N1370" s="2" t="s">
        <v>40</v>
      </c>
      <c r="O1370" s="2" t="s">
        <v>40</v>
      </c>
      <c r="P1370" s="2" t="s">
        <v>8514</v>
      </c>
      <c r="Q1370" s="2" t="s">
        <v>8515</v>
      </c>
      <c r="R1370" s="2" t="s">
        <v>8516</v>
      </c>
      <c r="S1370" s="2" t="s">
        <v>8517</v>
      </c>
      <c r="T1370" s="2" t="s">
        <v>40</v>
      </c>
      <c r="U1370" s="2">
        <v>0</v>
      </c>
      <c r="V1370" s="22">
        <v>2.242</v>
      </c>
      <c r="W1370" s="22">
        <v>0.79800000000000004</v>
      </c>
      <c r="X1370" s="22">
        <v>1.1200000000000001</v>
      </c>
      <c r="Y1370" s="102">
        <v>0.97822662580280595</v>
      </c>
      <c r="Z1370" s="102">
        <v>0.99999838504029004</v>
      </c>
      <c r="AA1370" s="102">
        <v>0.99999271025812198</v>
      </c>
      <c r="AB1370" s="23">
        <v>1</v>
      </c>
      <c r="AC1370" s="23">
        <v>1</v>
      </c>
      <c r="AD1370" s="23">
        <v>1</v>
      </c>
    </row>
    <row r="1371" spans="1:30">
      <c r="A1371" s="2" t="s">
        <v>30</v>
      </c>
      <c r="B1371" s="2" t="s">
        <v>8518</v>
      </c>
      <c r="C1371" s="2" t="s">
        <v>8519</v>
      </c>
      <c r="D1371" s="2">
        <v>0</v>
      </c>
      <c r="E1371" s="2">
        <v>19.399000000000001</v>
      </c>
      <c r="F1371" s="2">
        <v>33</v>
      </c>
      <c r="G1371" s="2">
        <v>4</v>
      </c>
      <c r="H1371" s="2">
        <v>10</v>
      </c>
      <c r="I1371" s="2">
        <v>4</v>
      </c>
      <c r="J1371" s="2">
        <v>31</v>
      </c>
      <c r="K1371" s="2">
        <v>41.04</v>
      </c>
      <c r="L1371" s="2">
        <v>4</v>
      </c>
      <c r="M1371" s="2" t="s">
        <v>95</v>
      </c>
      <c r="N1371" s="2" t="s">
        <v>86</v>
      </c>
      <c r="O1371" s="2" t="s">
        <v>158</v>
      </c>
      <c r="P1371" s="2" t="s">
        <v>8520</v>
      </c>
      <c r="Q1371" s="2" t="s">
        <v>8521</v>
      </c>
      <c r="R1371" s="2" t="s">
        <v>8522</v>
      </c>
      <c r="S1371" s="2" t="s">
        <v>8523</v>
      </c>
      <c r="T1371" s="2" t="s">
        <v>40</v>
      </c>
      <c r="U1371" s="2">
        <v>0</v>
      </c>
      <c r="V1371" s="22">
        <v>0.877</v>
      </c>
      <c r="W1371" s="22">
        <v>1.008</v>
      </c>
      <c r="X1371" s="22">
        <v>1.02</v>
      </c>
      <c r="Y1371" s="102">
        <v>0.99751883380978801</v>
      </c>
      <c r="Z1371" s="102">
        <v>0.999999997979788</v>
      </c>
      <c r="AA1371" s="102">
        <v>0.99999974967101102</v>
      </c>
      <c r="AB1371" s="23">
        <v>1</v>
      </c>
      <c r="AC1371" s="23">
        <v>1</v>
      </c>
      <c r="AD1371" s="23">
        <v>1</v>
      </c>
    </row>
    <row r="1372" spans="1:30">
      <c r="A1372" s="2" t="s">
        <v>30</v>
      </c>
      <c r="B1372" s="2" t="s">
        <v>8524</v>
      </c>
      <c r="C1372" s="2" t="s">
        <v>8525</v>
      </c>
      <c r="D1372" s="2">
        <v>0</v>
      </c>
      <c r="E1372" s="2">
        <v>19.373000000000001</v>
      </c>
      <c r="F1372" s="2">
        <v>36</v>
      </c>
      <c r="G1372" s="2">
        <v>4</v>
      </c>
      <c r="H1372" s="2">
        <v>9</v>
      </c>
      <c r="I1372" s="2">
        <v>4</v>
      </c>
      <c r="J1372" s="2">
        <v>20.7</v>
      </c>
      <c r="K1372" s="2">
        <v>39.01</v>
      </c>
      <c r="L1372" s="2">
        <v>4</v>
      </c>
      <c r="M1372" s="2" t="s">
        <v>33</v>
      </c>
      <c r="N1372" s="2" t="s">
        <v>314</v>
      </c>
      <c r="O1372" s="2" t="s">
        <v>158</v>
      </c>
      <c r="P1372" s="2" t="s">
        <v>6072</v>
      </c>
      <c r="Q1372" s="2" t="s">
        <v>8526</v>
      </c>
      <c r="R1372" s="2" t="s">
        <v>8527</v>
      </c>
      <c r="S1372" s="2" t="s">
        <v>8528</v>
      </c>
      <c r="T1372" s="2" t="s">
        <v>40</v>
      </c>
      <c r="U1372" s="2">
        <v>0</v>
      </c>
      <c r="V1372" s="22">
        <v>1.03</v>
      </c>
      <c r="W1372" s="22">
        <v>1.29</v>
      </c>
      <c r="X1372" s="22">
        <v>1.514</v>
      </c>
      <c r="Y1372" s="102" t="s">
        <v>40</v>
      </c>
      <c r="Z1372" s="102" t="s">
        <v>40</v>
      </c>
      <c r="AA1372" s="102" t="s">
        <v>40</v>
      </c>
      <c r="AB1372" s="23" t="s">
        <v>40</v>
      </c>
      <c r="AC1372" s="23" t="s">
        <v>40</v>
      </c>
      <c r="AD1372" s="23" t="s">
        <v>40</v>
      </c>
    </row>
    <row r="1373" spans="1:30">
      <c r="A1373" s="2" t="s">
        <v>30</v>
      </c>
      <c r="B1373" s="2" t="s">
        <v>8529</v>
      </c>
      <c r="C1373" s="2" t="s">
        <v>8530</v>
      </c>
      <c r="D1373" s="2">
        <v>0</v>
      </c>
      <c r="E1373" s="2">
        <v>19.3</v>
      </c>
      <c r="F1373" s="2">
        <v>12</v>
      </c>
      <c r="G1373" s="2">
        <v>3</v>
      </c>
      <c r="H1373" s="2">
        <v>11</v>
      </c>
      <c r="I1373" s="2">
        <v>2</v>
      </c>
      <c r="J1373" s="2">
        <v>47.2</v>
      </c>
      <c r="K1373" s="2">
        <v>41.85</v>
      </c>
      <c r="L1373" s="2">
        <v>3</v>
      </c>
      <c r="M1373" s="2" t="s">
        <v>186</v>
      </c>
      <c r="N1373" s="2" t="s">
        <v>40</v>
      </c>
      <c r="O1373" s="2" t="s">
        <v>714</v>
      </c>
      <c r="P1373" s="2" t="s">
        <v>715</v>
      </c>
      <c r="Q1373" s="2" t="s">
        <v>8531</v>
      </c>
      <c r="R1373" s="2" t="s">
        <v>8532</v>
      </c>
      <c r="S1373" s="2" t="s">
        <v>8533</v>
      </c>
      <c r="T1373" s="2" t="s">
        <v>719</v>
      </c>
      <c r="U1373" s="2">
        <v>0</v>
      </c>
      <c r="V1373" s="22" t="s">
        <v>40</v>
      </c>
      <c r="W1373" s="22" t="s">
        <v>40</v>
      </c>
      <c r="X1373" s="22" t="s">
        <v>40</v>
      </c>
      <c r="Y1373" s="102" t="s">
        <v>40</v>
      </c>
      <c r="Z1373" s="102" t="s">
        <v>40</v>
      </c>
      <c r="AA1373" s="102" t="s">
        <v>40</v>
      </c>
      <c r="AB1373" s="23" t="s">
        <v>40</v>
      </c>
      <c r="AC1373" s="23" t="s">
        <v>40</v>
      </c>
      <c r="AD1373" s="23" t="s">
        <v>40</v>
      </c>
    </row>
    <row r="1374" spans="1:30">
      <c r="A1374" s="2" t="s">
        <v>30</v>
      </c>
      <c r="B1374" s="2" t="s">
        <v>8534</v>
      </c>
      <c r="C1374" s="2" t="s">
        <v>8535</v>
      </c>
      <c r="D1374" s="2">
        <v>0</v>
      </c>
      <c r="E1374" s="2">
        <v>19.274000000000001</v>
      </c>
      <c r="F1374" s="2">
        <v>22</v>
      </c>
      <c r="G1374" s="2">
        <v>5</v>
      </c>
      <c r="H1374" s="2">
        <v>10</v>
      </c>
      <c r="I1374" s="2">
        <v>5</v>
      </c>
      <c r="J1374" s="2">
        <v>39.1</v>
      </c>
      <c r="K1374" s="2">
        <v>35.74</v>
      </c>
      <c r="L1374" s="2">
        <v>5</v>
      </c>
      <c r="M1374" s="2" t="s">
        <v>53</v>
      </c>
      <c r="N1374" s="2" t="s">
        <v>40</v>
      </c>
      <c r="O1374" s="2" t="s">
        <v>2349</v>
      </c>
      <c r="P1374" s="2" t="s">
        <v>8536</v>
      </c>
      <c r="Q1374" s="2" t="s">
        <v>8537</v>
      </c>
      <c r="R1374" s="2" t="s">
        <v>8538</v>
      </c>
      <c r="S1374" s="2" t="s">
        <v>8539</v>
      </c>
      <c r="T1374" s="2" t="s">
        <v>2354</v>
      </c>
      <c r="U1374" s="2">
        <v>0</v>
      </c>
      <c r="V1374" s="22">
        <v>1.04</v>
      </c>
      <c r="W1374" s="22">
        <v>1.0269999999999999</v>
      </c>
      <c r="X1374" s="22">
        <v>1.0960000000000001</v>
      </c>
      <c r="Y1374" s="102">
        <v>0.99999807696406595</v>
      </c>
      <c r="Z1374" s="102">
        <v>0.99999975671247499</v>
      </c>
      <c r="AA1374" s="102">
        <v>0.99987821250466002</v>
      </c>
      <c r="AB1374" s="23">
        <v>1</v>
      </c>
      <c r="AC1374" s="23">
        <v>1</v>
      </c>
      <c r="AD1374" s="23">
        <v>1</v>
      </c>
    </row>
    <row r="1375" spans="1:30">
      <c r="A1375" s="2" t="s">
        <v>30</v>
      </c>
      <c r="B1375" s="2" t="s">
        <v>8540</v>
      </c>
      <c r="C1375" s="2" t="s">
        <v>8541</v>
      </c>
      <c r="D1375" s="2">
        <v>0</v>
      </c>
      <c r="E1375" s="2">
        <v>19.271000000000001</v>
      </c>
      <c r="F1375" s="2">
        <v>10</v>
      </c>
      <c r="G1375" s="2">
        <v>6</v>
      </c>
      <c r="H1375" s="2">
        <v>13</v>
      </c>
      <c r="I1375" s="2">
        <v>5</v>
      </c>
      <c r="J1375" s="2">
        <v>77.900000000000006</v>
      </c>
      <c r="K1375" s="2">
        <v>28.45</v>
      </c>
      <c r="L1375" s="2">
        <v>6</v>
      </c>
      <c r="M1375" s="2" t="s">
        <v>33</v>
      </c>
      <c r="N1375" s="2" t="s">
        <v>86</v>
      </c>
      <c r="O1375" s="2" t="s">
        <v>178</v>
      </c>
      <c r="P1375" s="2" t="s">
        <v>8542</v>
      </c>
      <c r="Q1375" s="2" t="s">
        <v>8543</v>
      </c>
      <c r="R1375" s="2" t="s">
        <v>8544</v>
      </c>
      <c r="S1375" s="2" t="s">
        <v>8545</v>
      </c>
      <c r="T1375" s="2" t="s">
        <v>40</v>
      </c>
      <c r="U1375" s="2">
        <v>0</v>
      </c>
      <c r="V1375" s="22">
        <v>0.40699999999999997</v>
      </c>
      <c r="W1375" s="22">
        <v>0.438</v>
      </c>
      <c r="X1375" s="22">
        <v>0.42599999999999999</v>
      </c>
      <c r="Y1375" s="102">
        <v>0.77553288072364901</v>
      </c>
      <c r="Z1375" s="102">
        <v>0.82464359827114297</v>
      </c>
      <c r="AA1375" s="102">
        <v>0.80699251997666099</v>
      </c>
      <c r="AB1375" s="23">
        <v>1</v>
      </c>
      <c r="AC1375" s="23">
        <v>1</v>
      </c>
      <c r="AD1375" s="23">
        <v>1</v>
      </c>
    </row>
    <row r="1376" spans="1:30">
      <c r="A1376" s="2" t="s">
        <v>30</v>
      </c>
      <c r="B1376" s="2" t="s">
        <v>8546</v>
      </c>
      <c r="C1376" s="2" t="s">
        <v>8547</v>
      </c>
      <c r="D1376" s="2">
        <v>0</v>
      </c>
      <c r="E1376" s="2">
        <v>19.268999999999998</v>
      </c>
      <c r="F1376" s="2">
        <v>22</v>
      </c>
      <c r="G1376" s="2">
        <v>6</v>
      </c>
      <c r="H1376" s="2">
        <v>16</v>
      </c>
      <c r="I1376" s="2">
        <v>6</v>
      </c>
      <c r="J1376" s="2">
        <v>36.1</v>
      </c>
      <c r="K1376" s="2">
        <v>60.04</v>
      </c>
      <c r="L1376" s="2">
        <v>6</v>
      </c>
      <c r="M1376" s="2" t="s">
        <v>921</v>
      </c>
      <c r="N1376" s="2" t="s">
        <v>40</v>
      </c>
      <c r="O1376" s="2" t="s">
        <v>519</v>
      </c>
      <c r="P1376" s="2" t="s">
        <v>8548</v>
      </c>
      <c r="Q1376" s="2" t="s">
        <v>8549</v>
      </c>
      <c r="R1376" s="2" t="s">
        <v>8550</v>
      </c>
      <c r="S1376" s="2" t="s">
        <v>8551</v>
      </c>
      <c r="T1376" s="2" t="s">
        <v>1180</v>
      </c>
      <c r="U1376" s="2">
        <v>0</v>
      </c>
      <c r="V1376" s="22">
        <v>0.95899999999999996</v>
      </c>
      <c r="W1376" s="22">
        <v>0.78800000000000003</v>
      </c>
      <c r="X1376" s="22">
        <v>0.79400000000000004</v>
      </c>
      <c r="Y1376" s="102">
        <v>0.99980435109135102</v>
      </c>
      <c r="Z1376" s="102">
        <v>0.44107026650537901</v>
      </c>
      <c r="AA1376" s="102">
        <v>0.42624549395948602</v>
      </c>
      <c r="AB1376" s="23">
        <v>1</v>
      </c>
      <c r="AC1376" s="23">
        <v>1</v>
      </c>
      <c r="AD1376" s="23">
        <v>1</v>
      </c>
    </row>
    <row r="1377" spans="1:30">
      <c r="A1377" s="2" t="s">
        <v>30</v>
      </c>
      <c r="B1377" s="2" t="s">
        <v>8552</v>
      </c>
      <c r="C1377" s="2" t="s">
        <v>8553</v>
      </c>
      <c r="D1377" s="2">
        <v>0</v>
      </c>
      <c r="E1377" s="2">
        <v>19.254000000000001</v>
      </c>
      <c r="F1377" s="2">
        <v>27</v>
      </c>
      <c r="G1377" s="2">
        <v>5</v>
      </c>
      <c r="H1377" s="2">
        <v>16</v>
      </c>
      <c r="I1377" s="2">
        <v>5</v>
      </c>
      <c r="J1377" s="2">
        <v>23.3</v>
      </c>
      <c r="K1377" s="2">
        <v>48.75</v>
      </c>
      <c r="L1377" s="2">
        <v>5</v>
      </c>
      <c r="M1377" s="2" t="s">
        <v>40</v>
      </c>
      <c r="N1377" s="2" t="s">
        <v>54</v>
      </c>
      <c r="O1377" s="2" t="s">
        <v>937</v>
      </c>
      <c r="P1377" s="2" t="s">
        <v>6149</v>
      </c>
      <c r="Q1377" s="2" t="s">
        <v>8554</v>
      </c>
      <c r="R1377" s="2" t="s">
        <v>8555</v>
      </c>
      <c r="S1377" s="2" t="s">
        <v>8556</v>
      </c>
      <c r="T1377" s="2" t="s">
        <v>40</v>
      </c>
      <c r="U1377" s="2">
        <v>0</v>
      </c>
      <c r="V1377" s="22">
        <v>1.1519999999999999</v>
      </c>
      <c r="W1377" s="22">
        <v>1.27</v>
      </c>
      <c r="X1377" s="22">
        <v>1.306</v>
      </c>
      <c r="Y1377" s="102">
        <v>0.98800658579813405</v>
      </c>
      <c r="Z1377" s="102">
        <v>0.94623050131803299</v>
      </c>
      <c r="AA1377" s="102">
        <v>0.93282450508902404</v>
      </c>
      <c r="AB1377" s="23">
        <v>1</v>
      </c>
      <c r="AC1377" s="23">
        <v>1</v>
      </c>
      <c r="AD1377" s="23">
        <v>1</v>
      </c>
    </row>
    <row r="1378" spans="1:30">
      <c r="A1378" s="2" t="s">
        <v>30</v>
      </c>
      <c r="B1378" s="2" t="s">
        <v>8557</v>
      </c>
      <c r="C1378" s="2" t="s">
        <v>8558</v>
      </c>
      <c r="D1378" s="2">
        <v>0</v>
      </c>
      <c r="E1378" s="2">
        <v>19.239999999999998</v>
      </c>
      <c r="F1378" s="2">
        <v>19</v>
      </c>
      <c r="G1378" s="2">
        <v>5</v>
      </c>
      <c r="H1378" s="2">
        <v>10</v>
      </c>
      <c r="I1378" s="2">
        <v>5</v>
      </c>
      <c r="J1378" s="2">
        <v>36.4</v>
      </c>
      <c r="K1378" s="2">
        <v>29</v>
      </c>
      <c r="L1378" s="2">
        <v>5</v>
      </c>
      <c r="M1378" s="2" t="s">
        <v>235</v>
      </c>
      <c r="N1378" s="2" t="s">
        <v>86</v>
      </c>
      <c r="O1378" s="2" t="s">
        <v>2111</v>
      </c>
      <c r="P1378" s="2" t="s">
        <v>4577</v>
      </c>
      <c r="Q1378" s="2" t="s">
        <v>8559</v>
      </c>
      <c r="R1378" s="2" t="s">
        <v>8560</v>
      </c>
      <c r="S1378" s="2" t="s">
        <v>8561</v>
      </c>
      <c r="T1378" s="2" t="s">
        <v>40</v>
      </c>
      <c r="U1378" s="2">
        <v>0</v>
      </c>
      <c r="V1378" s="22">
        <v>1.0740000000000001</v>
      </c>
      <c r="W1378" s="22">
        <v>1.1579999999999999</v>
      </c>
      <c r="X1378" s="22">
        <v>1.012</v>
      </c>
      <c r="Y1378" s="102">
        <v>0.99932561211414705</v>
      </c>
      <c r="Z1378" s="102">
        <v>0.98181763128297805</v>
      </c>
      <c r="AA1378" s="102">
        <v>0.99999991204379302</v>
      </c>
      <c r="AB1378" s="23">
        <v>1</v>
      </c>
      <c r="AC1378" s="23">
        <v>1</v>
      </c>
      <c r="AD1378" s="23">
        <v>1</v>
      </c>
    </row>
    <row r="1379" spans="1:30">
      <c r="A1379" s="2" t="s">
        <v>30</v>
      </c>
      <c r="B1379" s="2" t="s">
        <v>8562</v>
      </c>
      <c r="C1379" s="2" t="s">
        <v>8563</v>
      </c>
      <c r="D1379" s="2">
        <v>0</v>
      </c>
      <c r="E1379" s="2">
        <v>19.222999999999999</v>
      </c>
      <c r="F1379" s="2">
        <v>11</v>
      </c>
      <c r="G1379" s="2">
        <v>4</v>
      </c>
      <c r="H1379" s="2">
        <v>13</v>
      </c>
      <c r="I1379" s="2">
        <v>4</v>
      </c>
      <c r="J1379" s="2">
        <v>40.299999999999997</v>
      </c>
      <c r="K1379" s="2">
        <v>46.11</v>
      </c>
      <c r="L1379" s="2">
        <v>4</v>
      </c>
      <c r="M1379" s="2" t="s">
        <v>921</v>
      </c>
      <c r="N1379" s="2" t="s">
        <v>141</v>
      </c>
      <c r="O1379" s="2" t="s">
        <v>714</v>
      </c>
      <c r="P1379" s="2" t="s">
        <v>8564</v>
      </c>
      <c r="Q1379" s="2" t="s">
        <v>8565</v>
      </c>
      <c r="R1379" s="2" t="s">
        <v>8566</v>
      </c>
      <c r="S1379" s="2" t="s">
        <v>8567</v>
      </c>
      <c r="T1379" s="2" t="s">
        <v>1180</v>
      </c>
      <c r="U1379" s="2">
        <v>0</v>
      </c>
      <c r="V1379" s="22">
        <v>1.0329999999999999</v>
      </c>
      <c r="W1379" s="22">
        <v>0.96699999999999997</v>
      </c>
      <c r="X1379" s="22">
        <v>0.879</v>
      </c>
      <c r="Y1379" s="102">
        <v>0.99996317731665596</v>
      </c>
      <c r="Z1379" s="102">
        <v>0.998957486656042</v>
      </c>
      <c r="AA1379" s="102">
        <v>0.975849441828884</v>
      </c>
      <c r="AB1379" s="23">
        <v>1</v>
      </c>
      <c r="AC1379" s="23">
        <v>1</v>
      </c>
      <c r="AD1379" s="23">
        <v>1</v>
      </c>
    </row>
    <row r="1380" spans="1:30">
      <c r="A1380" s="2" t="s">
        <v>30</v>
      </c>
      <c r="B1380" s="2" t="s">
        <v>8568</v>
      </c>
      <c r="C1380" s="2" t="s">
        <v>8569</v>
      </c>
      <c r="D1380" s="2">
        <v>0</v>
      </c>
      <c r="E1380" s="2">
        <v>19.13</v>
      </c>
      <c r="F1380" s="2">
        <v>24</v>
      </c>
      <c r="G1380" s="2">
        <v>5</v>
      </c>
      <c r="H1380" s="2">
        <v>10</v>
      </c>
      <c r="I1380" s="2">
        <v>5</v>
      </c>
      <c r="J1380" s="2">
        <v>24.8</v>
      </c>
      <c r="K1380" s="2">
        <v>30.59</v>
      </c>
      <c r="L1380" s="2">
        <v>5</v>
      </c>
      <c r="M1380" s="2" t="s">
        <v>33</v>
      </c>
      <c r="N1380" s="2" t="s">
        <v>34</v>
      </c>
      <c r="O1380" s="2" t="s">
        <v>207</v>
      </c>
      <c r="P1380" s="2" t="s">
        <v>8570</v>
      </c>
      <c r="Q1380" s="2" t="s">
        <v>8571</v>
      </c>
      <c r="R1380" s="2" t="s">
        <v>8572</v>
      </c>
      <c r="S1380" s="2" t="s">
        <v>8573</v>
      </c>
      <c r="T1380" s="2" t="s">
        <v>3109</v>
      </c>
      <c r="U1380" s="2">
        <v>0</v>
      </c>
      <c r="V1380" s="22">
        <v>0.85299999999999998</v>
      </c>
      <c r="W1380" s="22">
        <v>0.73899999999999999</v>
      </c>
      <c r="X1380" s="22">
        <v>0.65300000000000002</v>
      </c>
      <c r="Y1380" s="102">
        <v>0.99813763241100695</v>
      </c>
      <c r="Z1380" s="102">
        <v>0.97480563526117103</v>
      </c>
      <c r="AA1380" s="102">
        <v>0.94467166213678799</v>
      </c>
      <c r="AB1380" s="23">
        <v>1</v>
      </c>
      <c r="AC1380" s="23">
        <v>1</v>
      </c>
      <c r="AD1380" s="23">
        <v>1</v>
      </c>
    </row>
    <row r="1381" spans="1:30">
      <c r="A1381" s="2" t="s">
        <v>30</v>
      </c>
      <c r="B1381" s="2" t="s">
        <v>8574</v>
      </c>
      <c r="C1381" s="2" t="s">
        <v>8575</v>
      </c>
      <c r="D1381" s="2">
        <v>0</v>
      </c>
      <c r="E1381" s="2">
        <v>19.117999999999999</v>
      </c>
      <c r="F1381" s="2">
        <v>15</v>
      </c>
      <c r="G1381" s="2">
        <v>5</v>
      </c>
      <c r="H1381" s="2">
        <v>13</v>
      </c>
      <c r="I1381" s="2">
        <v>5</v>
      </c>
      <c r="J1381" s="2">
        <v>53.2</v>
      </c>
      <c r="K1381" s="2">
        <v>49.68</v>
      </c>
      <c r="L1381" s="2">
        <v>5</v>
      </c>
      <c r="M1381" s="2" t="s">
        <v>33</v>
      </c>
      <c r="N1381" s="2" t="s">
        <v>314</v>
      </c>
      <c r="O1381" s="2" t="s">
        <v>3304</v>
      </c>
      <c r="P1381" s="2" t="s">
        <v>8576</v>
      </c>
      <c r="Q1381" s="2" t="s">
        <v>8577</v>
      </c>
      <c r="R1381" s="2" t="s">
        <v>8578</v>
      </c>
      <c r="S1381" s="2" t="s">
        <v>8579</v>
      </c>
      <c r="T1381" s="2" t="s">
        <v>40</v>
      </c>
      <c r="U1381" s="2">
        <v>0</v>
      </c>
      <c r="V1381" s="22">
        <v>0.90800000000000003</v>
      </c>
      <c r="W1381" s="22">
        <v>0.98099999999999998</v>
      </c>
      <c r="X1381" s="22">
        <v>1.032</v>
      </c>
      <c r="Y1381" s="102">
        <v>0.99998839408197504</v>
      </c>
      <c r="Z1381" s="102">
        <v>0.99999999684145302</v>
      </c>
      <c r="AA1381" s="102">
        <v>0.99999995879715198</v>
      </c>
      <c r="AB1381" s="23">
        <v>1</v>
      </c>
      <c r="AC1381" s="23">
        <v>1</v>
      </c>
      <c r="AD1381" s="23">
        <v>1</v>
      </c>
    </row>
    <row r="1382" spans="1:30">
      <c r="A1382" s="2" t="s">
        <v>30</v>
      </c>
      <c r="B1382" s="2" t="s">
        <v>8580</v>
      </c>
      <c r="C1382" s="2" t="s">
        <v>8581</v>
      </c>
      <c r="D1382" s="2">
        <v>0</v>
      </c>
      <c r="E1382" s="2">
        <v>19.085000000000001</v>
      </c>
      <c r="F1382" s="2">
        <v>7</v>
      </c>
      <c r="G1382" s="2">
        <v>5</v>
      </c>
      <c r="H1382" s="2">
        <v>25</v>
      </c>
      <c r="I1382" s="2">
        <v>5</v>
      </c>
      <c r="J1382" s="2">
        <v>45.7</v>
      </c>
      <c r="K1382" s="2">
        <v>83.01</v>
      </c>
      <c r="L1382" s="2">
        <v>5</v>
      </c>
      <c r="M1382" s="2" t="s">
        <v>186</v>
      </c>
      <c r="N1382" s="2" t="s">
        <v>141</v>
      </c>
      <c r="O1382" s="2" t="s">
        <v>519</v>
      </c>
      <c r="P1382" s="2" t="s">
        <v>8582</v>
      </c>
      <c r="Q1382" s="2" t="s">
        <v>8583</v>
      </c>
      <c r="R1382" s="2" t="s">
        <v>8584</v>
      </c>
      <c r="S1382" s="2" t="s">
        <v>8585</v>
      </c>
      <c r="T1382" s="2" t="s">
        <v>40</v>
      </c>
      <c r="U1382" s="2">
        <v>0</v>
      </c>
      <c r="V1382" s="22">
        <v>0.92800000000000005</v>
      </c>
      <c r="W1382" s="22">
        <v>0.93600000000000005</v>
      </c>
      <c r="X1382" s="22">
        <v>1.026</v>
      </c>
      <c r="Y1382" s="102">
        <v>0.53791129980417995</v>
      </c>
      <c r="Z1382" s="102">
        <v>0.63182149822742995</v>
      </c>
      <c r="AA1382" s="102">
        <v>0.99883764170267797</v>
      </c>
      <c r="AB1382" s="23">
        <v>1</v>
      </c>
      <c r="AC1382" s="23">
        <v>1</v>
      </c>
      <c r="AD1382" s="23">
        <v>1</v>
      </c>
    </row>
    <row r="1383" spans="1:30">
      <c r="A1383" s="2" t="s">
        <v>30</v>
      </c>
      <c r="B1383" s="2" t="s">
        <v>8586</v>
      </c>
      <c r="C1383" s="2" t="s">
        <v>8587</v>
      </c>
      <c r="D1383" s="2">
        <v>0</v>
      </c>
      <c r="E1383" s="2">
        <v>19.082000000000001</v>
      </c>
      <c r="F1383" s="2">
        <v>21</v>
      </c>
      <c r="G1383" s="2">
        <v>4</v>
      </c>
      <c r="H1383" s="2">
        <v>12</v>
      </c>
      <c r="I1383" s="2">
        <v>4</v>
      </c>
      <c r="J1383" s="2">
        <v>26.4</v>
      </c>
      <c r="K1383" s="2">
        <v>48.13</v>
      </c>
      <c r="L1383" s="2">
        <v>4</v>
      </c>
      <c r="M1383" s="2" t="s">
        <v>132</v>
      </c>
      <c r="N1383" s="2" t="s">
        <v>314</v>
      </c>
      <c r="O1383" s="2" t="s">
        <v>937</v>
      </c>
      <c r="P1383" s="2" t="s">
        <v>6149</v>
      </c>
      <c r="Q1383" s="2" t="s">
        <v>8588</v>
      </c>
      <c r="R1383" s="2" t="s">
        <v>8589</v>
      </c>
      <c r="S1383" s="2" t="s">
        <v>8590</v>
      </c>
      <c r="T1383" s="2" t="s">
        <v>4304</v>
      </c>
      <c r="U1383" s="2">
        <v>0</v>
      </c>
      <c r="V1383" s="22">
        <v>0.82899999999999996</v>
      </c>
      <c r="W1383" s="22">
        <v>0.88700000000000001</v>
      </c>
      <c r="X1383" s="22">
        <v>0.75800000000000001</v>
      </c>
      <c r="Y1383" s="102" t="s">
        <v>40</v>
      </c>
      <c r="Z1383" s="102" t="s">
        <v>40</v>
      </c>
      <c r="AA1383" s="102" t="s">
        <v>40</v>
      </c>
      <c r="AB1383" s="23" t="s">
        <v>40</v>
      </c>
      <c r="AC1383" s="23" t="s">
        <v>40</v>
      </c>
      <c r="AD1383" s="23" t="s">
        <v>40</v>
      </c>
    </row>
    <row r="1384" spans="1:30">
      <c r="A1384" s="2" t="s">
        <v>30</v>
      </c>
      <c r="B1384" s="2" t="s">
        <v>8591</v>
      </c>
      <c r="C1384" s="2" t="s">
        <v>8592</v>
      </c>
      <c r="D1384" s="2">
        <v>0</v>
      </c>
      <c r="E1384" s="2">
        <v>19.068000000000001</v>
      </c>
      <c r="F1384" s="2">
        <v>11</v>
      </c>
      <c r="G1384" s="2">
        <v>4</v>
      </c>
      <c r="H1384" s="2">
        <v>11</v>
      </c>
      <c r="I1384" s="2">
        <v>4</v>
      </c>
      <c r="J1384" s="2">
        <v>47.3</v>
      </c>
      <c r="K1384" s="2">
        <v>35.01</v>
      </c>
      <c r="L1384" s="2">
        <v>4</v>
      </c>
      <c r="M1384" s="2" t="s">
        <v>40</v>
      </c>
      <c r="N1384" s="2" t="s">
        <v>40</v>
      </c>
      <c r="O1384" s="2" t="s">
        <v>40</v>
      </c>
      <c r="P1384" s="2" t="s">
        <v>8593</v>
      </c>
      <c r="Q1384" s="2" t="s">
        <v>8594</v>
      </c>
      <c r="R1384" s="2" t="s">
        <v>8595</v>
      </c>
      <c r="S1384" s="2" t="s">
        <v>8596</v>
      </c>
      <c r="T1384" s="2" t="s">
        <v>40</v>
      </c>
      <c r="U1384" s="2">
        <v>0</v>
      </c>
      <c r="V1384" s="22">
        <v>1.0469999999999999</v>
      </c>
      <c r="W1384" s="22">
        <v>1.0860000000000001</v>
      </c>
      <c r="X1384" s="22">
        <v>1.087</v>
      </c>
      <c r="Y1384" s="102">
        <v>0.99999414659866503</v>
      </c>
      <c r="Z1384" s="102">
        <v>0.99994918641151698</v>
      </c>
      <c r="AA1384" s="102">
        <v>0.99990076248739501</v>
      </c>
      <c r="AB1384" s="23">
        <v>1</v>
      </c>
      <c r="AC1384" s="23">
        <v>1</v>
      </c>
      <c r="AD1384" s="23">
        <v>1</v>
      </c>
    </row>
    <row r="1385" spans="1:30">
      <c r="A1385" s="2" t="s">
        <v>30</v>
      </c>
      <c r="B1385" s="2" t="s">
        <v>8597</v>
      </c>
      <c r="C1385" s="2" t="s">
        <v>8598</v>
      </c>
      <c r="D1385" s="2">
        <v>0</v>
      </c>
      <c r="E1385" s="2">
        <v>19.012</v>
      </c>
      <c r="F1385" s="2">
        <v>32</v>
      </c>
      <c r="G1385" s="2">
        <v>4</v>
      </c>
      <c r="H1385" s="2">
        <v>18</v>
      </c>
      <c r="I1385" s="2">
        <v>4</v>
      </c>
      <c r="J1385" s="2">
        <v>17</v>
      </c>
      <c r="K1385" s="2">
        <v>68.34</v>
      </c>
      <c r="L1385" s="2">
        <v>4</v>
      </c>
      <c r="M1385" s="2" t="s">
        <v>33</v>
      </c>
      <c r="N1385" s="2" t="s">
        <v>314</v>
      </c>
      <c r="O1385" s="2" t="s">
        <v>151</v>
      </c>
      <c r="P1385" s="2" t="s">
        <v>2130</v>
      </c>
      <c r="Q1385" s="2" t="s">
        <v>8599</v>
      </c>
      <c r="R1385" s="2" t="s">
        <v>8600</v>
      </c>
      <c r="S1385" s="2" t="s">
        <v>8601</v>
      </c>
      <c r="T1385" s="2" t="s">
        <v>762</v>
      </c>
      <c r="U1385" s="2">
        <v>0</v>
      </c>
      <c r="V1385" s="22">
        <v>0.83099999999999996</v>
      </c>
      <c r="W1385" s="22">
        <v>0.57199999999999995</v>
      </c>
      <c r="X1385" s="22">
        <v>0.33800000000000002</v>
      </c>
      <c r="Y1385" s="102">
        <v>0.99698896861765096</v>
      </c>
      <c r="Z1385" s="102">
        <v>0.754670439108029</v>
      </c>
      <c r="AA1385" s="102">
        <v>0.16490302566384399</v>
      </c>
      <c r="AB1385" s="23">
        <v>1</v>
      </c>
      <c r="AC1385" s="23">
        <v>1</v>
      </c>
      <c r="AD1385" s="23">
        <v>0.53455337067044995</v>
      </c>
    </row>
    <row r="1386" spans="1:30">
      <c r="A1386" s="2" t="s">
        <v>30</v>
      </c>
      <c r="B1386" s="2" t="s">
        <v>8602</v>
      </c>
      <c r="C1386" s="2" t="s">
        <v>8603</v>
      </c>
      <c r="D1386" s="2">
        <v>0</v>
      </c>
      <c r="E1386" s="2">
        <v>18.998999999999999</v>
      </c>
      <c r="F1386" s="2">
        <v>18</v>
      </c>
      <c r="G1386" s="2">
        <v>5</v>
      </c>
      <c r="H1386" s="2">
        <v>8</v>
      </c>
      <c r="I1386" s="2">
        <v>5</v>
      </c>
      <c r="J1386" s="2">
        <v>48</v>
      </c>
      <c r="K1386" s="2">
        <v>28.73</v>
      </c>
      <c r="L1386" s="2">
        <v>5</v>
      </c>
      <c r="M1386" s="2" t="s">
        <v>33</v>
      </c>
      <c r="N1386" s="2" t="s">
        <v>141</v>
      </c>
      <c r="O1386" s="2" t="s">
        <v>214</v>
      </c>
      <c r="P1386" s="2" t="s">
        <v>8045</v>
      </c>
      <c r="Q1386" s="2" t="s">
        <v>8604</v>
      </c>
      <c r="R1386" s="2" t="s">
        <v>40</v>
      </c>
      <c r="S1386" s="2" t="s">
        <v>8605</v>
      </c>
      <c r="T1386" s="2" t="s">
        <v>40</v>
      </c>
      <c r="U1386" s="2">
        <v>0</v>
      </c>
      <c r="V1386" s="22">
        <v>1.0760000000000001</v>
      </c>
      <c r="W1386" s="22">
        <v>0.97499999999999998</v>
      </c>
      <c r="X1386" s="22">
        <v>1.3069999999999999</v>
      </c>
      <c r="Y1386" s="102" t="s">
        <v>40</v>
      </c>
      <c r="Z1386" s="102" t="s">
        <v>40</v>
      </c>
      <c r="AA1386" s="102" t="s">
        <v>40</v>
      </c>
      <c r="AB1386" s="23" t="s">
        <v>40</v>
      </c>
      <c r="AC1386" s="23" t="s">
        <v>40</v>
      </c>
      <c r="AD1386" s="23" t="s">
        <v>40</v>
      </c>
    </row>
    <row r="1387" spans="1:30">
      <c r="A1387" s="2" t="s">
        <v>30</v>
      </c>
      <c r="B1387" s="2" t="s">
        <v>8606</v>
      </c>
      <c r="C1387" s="2" t="s">
        <v>8607</v>
      </c>
      <c r="D1387" s="2">
        <v>0</v>
      </c>
      <c r="E1387" s="2">
        <v>18.978999999999999</v>
      </c>
      <c r="F1387" s="2">
        <v>16</v>
      </c>
      <c r="G1387" s="2">
        <v>5</v>
      </c>
      <c r="H1387" s="2">
        <v>9</v>
      </c>
      <c r="I1387" s="2">
        <v>5</v>
      </c>
      <c r="J1387" s="2">
        <v>49.4</v>
      </c>
      <c r="K1387" s="2">
        <v>34.01</v>
      </c>
      <c r="L1387" s="2">
        <v>5</v>
      </c>
      <c r="M1387" s="2" t="s">
        <v>33</v>
      </c>
      <c r="N1387" s="2" t="s">
        <v>86</v>
      </c>
      <c r="O1387" s="2" t="s">
        <v>158</v>
      </c>
      <c r="P1387" s="2" t="s">
        <v>8608</v>
      </c>
      <c r="Q1387" s="2" t="s">
        <v>8609</v>
      </c>
      <c r="R1387" s="2" t="s">
        <v>8610</v>
      </c>
      <c r="S1387" s="2" t="s">
        <v>8611</v>
      </c>
      <c r="T1387" s="2" t="s">
        <v>7875</v>
      </c>
      <c r="U1387" s="2">
        <v>0</v>
      </c>
      <c r="V1387" s="22">
        <v>0.877</v>
      </c>
      <c r="W1387" s="22">
        <v>0.877</v>
      </c>
      <c r="X1387" s="22">
        <v>0.87</v>
      </c>
      <c r="Y1387" s="102">
        <v>0.99994064998797505</v>
      </c>
      <c r="Z1387" s="102">
        <v>0.99997304321995795</v>
      </c>
      <c r="AA1387" s="102">
        <v>0.99996912642586899</v>
      </c>
      <c r="AB1387" s="23">
        <v>1</v>
      </c>
      <c r="AC1387" s="23">
        <v>1</v>
      </c>
      <c r="AD1387" s="23">
        <v>1</v>
      </c>
    </row>
    <row r="1388" spans="1:30">
      <c r="A1388" s="2" t="s">
        <v>30</v>
      </c>
      <c r="B1388" s="2" t="s">
        <v>8612</v>
      </c>
      <c r="C1388" s="2" t="s">
        <v>8613</v>
      </c>
      <c r="D1388" s="2">
        <v>0</v>
      </c>
      <c r="E1388" s="2">
        <v>18.882000000000001</v>
      </c>
      <c r="F1388" s="2">
        <v>16</v>
      </c>
      <c r="G1388" s="2">
        <v>4</v>
      </c>
      <c r="H1388" s="2">
        <v>11</v>
      </c>
      <c r="I1388" s="2">
        <v>4</v>
      </c>
      <c r="J1388" s="2">
        <v>35.299999999999997</v>
      </c>
      <c r="K1388" s="2">
        <v>40.43</v>
      </c>
      <c r="L1388" s="2">
        <v>4</v>
      </c>
      <c r="M1388" s="2" t="s">
        <v>85</v>
      </c>
      <c r="N1388" s="2" t="s">
        <v>40</v>
      </c>
      <c r="O1388" s="2" t="s">
        <v>1468</v>
      </c>
      <c r="P1388" s="2" t="s">
        <v>8614</v>
      </c>
      <c r="Q1388" s="2" t="s">
        <v>8615</v>
      </c>
      <c r="R1388" s="2" t="s">
        <v>8616</v>
      </c>
      <c r="S1388" s="2" t="s">
        <v>8617</v>
      </c>
      <c r="T1388" s="2" t="s">
        <v>40</v>
      </c>
      <c r="U1388" s="2">
        <v>0</v>
      </c>
      <c r="V1388" s="22">
        <v>1.07</v>
      </c>
      <c r="W1388" s="22">
        <v>1.0389999999999999</v>
      </c>
      <c r="X1388" s="22">
        <v>1.33</v>
      </c>
      <c r="Y1388" s="102">
        <v>0.99915754367995302</v>
      </c>
      <c r="Z1388" s="102">
        <v>0.99995845077158896</v>
      </c>
      <c r="AA1388" s="102">
        <v>0.72106854851282298</v>
      </c>
      <c r="AB1388" s="23">
        <v>1</v>
      </c>
      <c r="AC1388" s="23">
        <v>1</v>
      </c>
      <c r="AD1388" s="23">
        <v>1</v>
      </c>
    </row>
    <row r="1389" spans="1:30">
      <c r="A1389" s="2" t="s">
        <v>30</v>
      </c>
      <c r="B1389" s="2" t="s">
        <v>8618</v>
      </c>
      <c r="C1389" s="2" t="s">
        <v>8619</v>
      </c>
      <c r="D1389" s="2">
        <v>0</v>
      </c>
      <c r="E1389" s="2">
        <v>18.852</v>
      </c>
      <c r="F1389" s="2">
        <v>24</v>
      </c>
      <c r="G1389" s="2">
        <v>3</v>
      </c>
      <c r="H1389" s="2">
        <v>9</v>
      </c>
      <c r="I1389" s="2">
        <v>3</v>
      </c>
      <c r="J1389" s="2">
        <v>25</v>
      </c>
      <c r="K1389" s="2">
        <v>48.79</v>
      </c>
      <c r="L1389" s="2">
        <v>3</v>
      </c>
      <c r="M1389" s="2" t="s">
        <v>85</v>
      </c>
      <c r="N1389" s="2" t="s">
        <v>40</v>
      </c>
      <c r="O1389" s="2" t="s">
        <v>1468</v>
      </c>
      <c r="P1389" s="2" t="s">
        <v>8620</v>
      </c>
      <c r="Q1389" s="2" t="s">
        <v>8621</v>
      </c>
      <c r="R1389" s="2" t="s">
        <v>8622</v>
      </c>
      <c r="S1389" s="2" t="s">
        <v>8623</v>
      </c>
      <c r="T1389" s="2" t="s">
        <v>40</v>
      </c>
      <c r="U1389" s="2">
        <v>0</v>
      </c>
      <c r="V1389" s="22">
        <v>1.006</v>
      </c>
      <c r="W1389" s="22">
        <v>1.0009999999999999</v>
      </c>
      <c r="X1389" s="22">
        <v>1.319</v>
      </c>
      <c r="Y1389" s="102">
        <v>0.99999988704325105</v>
      </c>
      <c r="Z1389" s="102">
        <v>0.99992091750880896</v>
      </c>
      <c r="AA1389" s="102">
        <v>0.93943056861418806</v>
      </c>
      <c r="AB1389" s="23">
        <v>1</v>
      </c>
      <c r="AC1389" s="23">
        <v>1</v>
      </c>
      <c r="AD1389" s="23">
        <v>1</v>
      </c>
    </row>
    <row r="1390" spans="1:30">
      <c r="A1390" s="2" t="s">
        <v>30</v>
      </c>
      <c r="B1390" s="2" t="s">
        <v>8624</v>
      </c>
      <c r="C1390" s="2" t="s">
        <v>8625</v>
      </c>
      <c r="D1390" s="2">
        <v>0</v>
      </c>
      <c r="E1390" s="2">
        <v>18.850999999999999</v>
      </c>
      <c r="F1390" s="2">
        <v>23</v>
      </c>
      <c r="G1390" s="2">
        <v>4</v>
      </c>
      <c r="H1390" s="2">
        <v>14</v>
      </c>
      <c r="I1390" s="2">
        <v>3</v>
      </c>
      <c r="J1390" s="2">
        <v>32.299999999999997</v>
      </c>
      <c r="K1390" s="2">
        <v>64.48</v>
      </c>
      <c r="L1390" s="2">
        <v>4</v>
      </c>
      <c r="M1390" s="2" t="s">
        <v>85</v>
      </c>
      <c r="N1390" s="2" t="s">
        <v>86</v>
      </c>
      <c r="O1390" s="2" t="s">
        <v>1036</v>
      </c>
      <c r="P1390" s="2" t="s">
        <v>6454</v>
      </c>
      <c r="Q1390" s="2" t="s">
        <v>8626</v>
      </c>
      <c r="R1390" s="2" t="s">
        <v>8627</v>
      </c>
      <c r="S1390" s="2" t="s">
        <v>8628</v>
      </c>
      <c r="T1390" s="2" t="s">
        <v>40</v>
      </c>
      <c r="U1390" s="2">
        <v>0</v>
      </c>
      <c r="V1390" s="22">
        <v>0.84699999999999998</v>
      </c>
      <c r="W1390" s="22">
        <v>0.94299999999999995</v>
      </c>
      <c r="X1390" s="22">
        <v>1.141</v>
      </c>
      <c r="Y1390" s="102">
        <v>0.84339853235845297</v>
      </c>
      <c r="Z1390" s="102">
        <v>0.99774009087378801</v>
      </c>
      <c r="AA1390" s="102">
        <v>0.92768368271519397</v>
      </c>
      <c r="AB1390" s="23">
        <v>1</v>
      </c>
      <c r="AC1390" s="23">
        <v>1</v>
      </c>
      <c r="AD1390" s="23">
        <v>1</v>
      </c>
    </row>
    <row r="1391" spans="1:30">
      <c r="A1391" s="2" t="s">
        <v>30</v>
      </c>
      <c r="B1391" s="2" t="s">
        <v>8629</v>
      </c>
      <c r="C1391" s="2" t="s">
        <v>8630</v>
      </c>
      <c r="D1391" s="2">
        <v>0</v>
      </c>
      <c r="E1391" s="2">
        <v>18.827999999999999</v>
      </c>
      <c r="F1391" s="2">
        <v>12</v>
      </c>
      <c r="G1391" s="2">
        <v>4</v>
      </c>
      <c r="H1391" s="2">
        <v>13</v>
      </c>
      <c r="I1391" s="2">
        <v>4</v>
      </c>
      <c r="J1391" s="2">
        <v>50.5</v>
      </c>
      <c r="K1391" s="2">
        <v>47.69</v>
      </c>
      <c r="L1391" s="2">
        <v>4</v>
      </c>
      <c r="M1391" s="2" t="s">
        <v>40</v>
      </c>
      <c r="N1391" s="2" t="s">
        <v>86</v>
      </c>
      <c r="O1391" s="2" t="s">
        <v>158</v>
      </c>
      <c r="P1391" s="2" t="s">
        <v>8631</v>
      </c>
      <c r="Q1391" s="2" t="s">
        <v>8632</v>
      </c>
      <c r="R1391" s="2" t="s">
        <v>8633</v>
      </c>
      <c r="S1391" s="2" t="s">
        <v>8634</v>
      </c>
      <c r="T1391" s="2" t="s">
        <v>40</v>
      </c>
      <c r="U1391" s="2">
        <v>0</v>
      </c>
      <c r="V1391" s="22">
        <v>1.0669999999999999</v>
      </c>
      <c r="W1391" s="22">
        <v>1.081</v>
      </c>
      <c r="X1391" s="22">
        <v>1.125</v>
      </c>
      <c r="Y1391" s="102">
        <v>0.99945514770441102</v>
      </c>
      <c r="Z1391" s="102">
        <v>0.99928164404267406</v>
      </c>
      <c r="AA1391" s="102">
        <v>0.98863046643069896</v>
      </c>
      <c r="AB1391" s="23">
        <v>1</v>
      </c>
      <c r="AC1391" s="23">
        <v>1</v>
      </c>
      <c r="AD1391" s="23">
        <v>1</v>
      </c>
    </row>
    <row r="1392" spans="1:30">
      <c r="A1392" s="2" t="s">
        <v>30</v>
      </c>
      <c r="B1392" s="2" t="s">
        <v>8635</v>
      </c>
      <c r="C1392" s="2" t="s">
        <v>8636</v>
      </c>
      <c r="D1392" s="2">
        <v>0</v>
      </c>
      <c r="E1392" s="2">
        <v>18.795999999999999</v>
      </c>
      <c r="F1392" s="2">
        <v>9</v>
      </c>
      <c r="G1392" s="2">
        <v>5</v>
      </c>
      <c r="H1392" s="2">
        <v>9</v>
      </c>
      <c r="I1392" s="2">
        <v>5</v>
      </c>
      <c r="J1392" s="2">
        <v>83.8</v>
      </c>
      <c r="K1392" s="2">
        <v>30.63</v>
      </c>
      <c r="L1392" s="2">
        <v>5</v>
      </c>
      <c r="M1392" s="2" t="s">
        <v>53</v>
      </c>
      <c r="N1392" s="2" t="s">
        <v>141</v>
      </c>
      <c r="O1392" s="2" t="s">
        <v>214</v>
      </c>
      <c r="P1392" s="2" t="s">
        <v>8637</v>
      </c>
      <c r="Q1392" s="2" t="s">
        <v>8638</v>
      </c>
      <c r="R1392" s="2" t="s">
        <v>8639</v>
      </c>
      <c r="S1392" s="2" t="s">
        <v>8640</v>
      </c>
      <c r="T1392" s="2" t="s">
        <v>2222</v>
      </c>
      <c r="U1392" s="2">
        <v>0</v>
      </c>
      <c r="V1392" s="22">
        <v>0.63700000000000001</v>
      </c>
      <c r="W1392" s="22">
        <v>0.79200000000000004</v>
      </c>
      <c r="X1392" s="22">
        <v>0.71699999999999997</v>
      </c>
      <c r="Y1392" s="102">
        <v>0.96683403545907398</v>
      </c>
      <c r="Z1392" s="102">
        <v>0.99822084082076901</v>
      </c>
      <c r="AA1392" s="102">
        <v>0.99099569908240104</v>
      </c>
      <c r="AB1392" s="23">
        <v>1</v>
      </c>
      <c r="AC1392" s="23">
        <v>1</v>
      </c>
      <c r="AD1392" s="23">
        <v>1</v>
      </c>
    </row>
    <row r="1393" spans="1:30">
      <c r="A1393" s="2" t="s">
        <v>30</v>
      </c>
      <c r="B1393" s="2" t="s">
        <v>8641</v>
      </c>
      <c r="C1393" s="2" t="s">
        <v>8642</v>
      </c>
      <c r="D1393" s="2">
        <v>0</v>
      </c>
      <c r="E1393" s="2">
        <v>18.78</v>
      </c>
      <c r="F1393" s="2">
        <v>17</v>
      </c>
      <c r="G1393" s="2">
        <v>5</v>
      </c>
      <c r="H1393" s="2">
        <v>14</v>
      </c>
      <c r="I1393" s="2">
        <v>5</v>
      </c>
      <c r="J1393" s="2">
        <v>46.2</v>
      </c>
      <c r="K1393" s="2">
        <v>58.73</v>
      </c>
      <c r="L1393" s="2">
        <v>5</v>
      </c>
      <c r="M1393" s="2" t="s">
        <v>33</v>
      </c>
      <c r="N1393" s="2" t="s">
        <v>40</v>
      </c>
      <c r="O1393" s="2" t="s">
        <v>937</v>
      </c>
      <c r="P1393" s="2" t="s">
        <v>8643</v>
      </c>
      <c r="Q1393" s="2" t="s">
        <v>8644</v>
      </c>
      <c r="R1393" s="2" t="s">
        <v>40</v>
      </c>
      <c r="S1393" s="2" t="s">
        <v>8645</v>
      </c>
      <c r="T1393" s="2" t="s">
        <v>40</v>
      </c>
      <c r="U1393" s="2">
        <v>0</v>
      </c>
      <c r="V1393" s="22">
        <v>1.004</v>
      </c>
      <c r="W1393" s="22">
        <v>1.052</v>
      </c>
      <c r="X1393" s="22">
        <v>1.1419999999999999</v>
      </c>
      <c r="Y1393" s="102">
        <v>0.99999207508796095</v>
      </c>
      <c r="Z1393" s="102">
        <v>0.99999997262922102</v>
      </c>
      <c r="AA1393" s="102">
        <v>0.99987203117824497</v>
      </c>
      <c r="AB1393" s="23">
        <v>1</v>
      </c>
      <c r="AC1393" s="23">
        <v>1</v>
      </c>
      <c r="AD1393" s="23">
        <v>1</v>
      </c>
    </row>
    <row r="1394" spans="1:30">
      <c r="A1394" s="2" t="s">
        <v>30</v>
      </c>
      <c r="B1394" s="2" t="s">
        <v>8646</v>
      </c>
      <c r="C1394" s="2" t="s">
        <v>8647</v>
      </c>
      <c r="D1394" s="2">
        <v>0</v>
      </c>
      <c r="E1394" s="2">
        <v>18.661999999999999</v>
      </c>
      <c r="F1394" s="2">
        <v>25</v>
      </c>
      <c r="G1394" s="2">
        <v>5</v>
      </c>
      <c r="H1394" s="2">
        <v>8</v>
      </c>
      <c r="I1394" s="2">
        <v>5</v>
      </c>
      <c r="J1394" s="2">
        <v>36.799999999999997</v>
      </c>
      <c r="K1394" s="2">
        <v>34.33</v>
      </c>
      <c r="L1394" s="2">
        <v>5</v>
      </c>
      <c r="M1394" s="2" t="s">
        <v>85</v>
      </c>
      <c r="N1394" s="2" t="s">
        <v>40</v>
      </c>
      <c r="O1394" s="2" t="s">
        <v>2111</v>
      </c>
      <c r="P1394" s="2" t="s">
        <v>4577</v>
      </c>
      <c r="Q1394" s="2" t="s">
        <v>8648</v>
      </c>
      <c r="R1394" s="2" t="s">
        <v>8649</v>
      </c>
      <c r="S1394" s="2" t="s">
        <v>8650</v>
      </c>
      <c r="T1394" s="2" t="s">
        <v>40</v>
      </c>
      <c r="U1394" s="2">
        <v>0</v>
      </c>
      <c r="V1394" s="22">
        <v>1.069</v>
      </c>
      <c r="W1394" s="22">
        <v>1.089</v>
      </c>
      <c r="X1394" s="22">
        <v>1.196</v>
      </c>
      <c r="Y1394" s="102">
        <v>0.99999997173273403</v>
      </c>
      <c r="Z1394" s="102">
        <v>0.99999887831656598</v>
      </c>
      <c r="AA1394" s="102">
        <v>0.999879017932225</v>
      </c>
      <c r="AB1394" s="23">
        <v>1</v>
      </c>
      <c r="AC1394" s="23">
        <v>1</v>
      </c>
      <c r="AD1394" s="23">
        <v>1</v>
      </c>
    </row>
    <row r="1395" spans="1:30">
      <c r="A1395" s="2" t="s">
        <v>30</v>
      </c>
      <c r="B1395" s="2" t="s">
        <v>8651</v>
      </c>
      <c r="C1395" s="2" t="s">
        <v>8652</v>
      </c>
      <c r="D1395" s="2">
        <v>0</v>
      </c>
      <c r="E1395" s="2">
        <v>18.603000000000002</v>
      </c>
      <c r="F1395" s="2">
        <v>7</v>
      </c>
      <c r="G1395" s="2">
        <v>5</v>
      </c>
      <c r="H1395" s="2">
        <v>8</v>
      </c>
      <c r="I1395" s="2">
        <v>5</v>
      </c>
      <c r="J1395" s="2">
        <v>84.1</v>
      </c>
      <c r="K1395" s="2">
        <v>19.45</v>
      </c>
      <c r="L1395" s="2">
        <v>5</v>
      </c>
      <c r="M1395" s="2" t="s">
        <v>53</v>
      </c>
      <c r="N1395" s="2" t="s">
        <v>34</v>
      </c>
      <c r="O1395" s="2" t="s">
        <v>1716</v>
      </c>
      <c r="P1395" s="2" t="s">
        <v>8653</v>
      </c>
      <c r="Q1395" s="2" t="s">
        <v>8654</v>
      </c>
      <c r="R1395" s="2" t="s">
        <v>8655</v>
      </c>
      <c r="S1395" s="2" t="s">
        <v>8656</v>
      </c>
      <c r="T1395" s="2" t="s">
        <v>8657</v>
      </c>
      <c r="U1395" s="2">
        <v>0</v>
      </c>
      <c r="V1395" s="22">
        <v>0.57599999999999996</v>
      </c>
      <c r="W1395" s="22">
        <v>0.77300000000000002</v>
      </c>
      <c r="X1395" s="22">
        <v>0.65600000000000003</v>
      </c>
      <c r="Y1395" s="102">
        <v>0.99535152593642895</v>
      </c>
      <c r="Z1395" s="102">
        <v>0.99987534042616</v>
      </c>
      <c r="AA1395" s="102">
        <v>0.99867145977637195</v>
      </c>
      <c r="AB1395" s="23">
        <v>1</v>
      </c>
      <c r="AC1395" s="23">
        <v>1</v>
      </c>
      <c r="AD1395" s="23">
        <v>1</v>
      </c>
    </row>
    <row r="1396" spans="1:30">
      <c r="A1396" s="2" t="s">
        <v>30</v>
      </c>
      <c r="B1396" s="2" t="s">
        <v>8658</v>
      </c>
      <c r="C1396" s="2" t="s">
        <v>8659</v>
      </c>
      <c r="D1396" s="2">
        <v>0</v>
      </c>
      <c r="E1396" s="2">
        <v>18.594999999999999</v>
      </c>
      <c r="F1396" s="2">
        <v>21</v>
      </c>
      <c r="G1396" s="2">
        <v>5</v>
      </c>
      <c r="H1396" s="2">
        <v>6</v>
      </c>
      <c r="I1396" s="2">
        <v>5</v>
      </c>
      <c r="J1396" s="2">
        <v>34.700000000000003</v>
      </c>
      <c r="K1396" s="2">
        <v>23.18</v>
      </c>
      <c r="L1396" s="2">
        <v>5</v>
      </c>
      <c r="M1396" s="2" t="s">
        <v>132</v>
      </c>
      <c r="N1396" s="2" t="s">
        <v>40</v>
      </c>
      <c r="O1396" s="2" t="s">
        <v>511</v>
      </c>
      <c r="P1396" s="2" t="s">
        <v>8660</v>
      </c>
      <c r="Q1396" s="2" t="s">
        <v>8661</v>
      </c>
      <c r="R1396" s="2" t="s">
        <v>8662</v>
      </c>
      <c r="S1396" s="2" t="s">
        <v>8663</v>
      </c>
      <c r="T1396" s="2" t="s">
        <v>40</v>
      </c>
      <c r="U1396" s="2">
        <v>0</v>
      </c>
      <c r="V1396" s="22">
        <v>1.2450000000000001</v>
      </c>
      <c r="W1396" s="22">
        <v>1.131</v>
      </c>
      <c r="X1396" s="22">
        <v>1.2450000000000001</v>
      </c>
      <c r="Y1396" s="102" t="s">
        <v>40</v>
      </c>
      <c r="Z1396" s="102" t="s">
        <v>40</v>
      </c>
      <c r="AA1396" s="102" t="s">
        <v>40</v>
      </c>
      <c r="AB1396" s="23" t="s">
        <v>40</v>
      </c>
      <c r="AC1396" s="23" t="s">
        <v>40</v>
      </c>
      <c r="AD1396" s="23" t="s">
        <v>40</v>
      </c>
    </row>
    <row r="1397" spans="1:30">
      <c r="A1397" s="2" t="s">
        <v>30</v>
      </c>
      <c r="B1397" s="2" t="s">
        <v>8664</v>
      </c>
      <c r="C1397" s="2" t="s">
        <v>8665</v>
      </c>
      <c r="D1397" s="2">
        <v>0</v>
      </c>
      <c r="E1397" s="2">
        <v>18.565999999999999</v>
      </c>
      <c r="F1397" s="2">
        <v>13</v>
      </c>
      <c r="G1397" s="2">
        <v>6</v>
      </c>
      <c r="H1397" s="2">
        <v>19</v>
      </c>
      <c r="I1397" s="2">
        <v>6</v>
      </c>
      <c r="J1397" s="2">
        <v>47.3</v>
      </c>
      <c r="K1397" s="2">
        <v>49.28</v>
      </c>
      <c r="L1397" s="2">
        <v>6</v>
      </c>
      <c r="M1397" s="2" t="s">
        <v>8666</v>
      </c>
      <c r="N1397" s="2" t="s">
        <v>54</v>
      </c>
      <c r="O1397" s="2" t="s">
        <v>6165</v>
      </c>
      <c r="P1397" s="2" t="s">
        <v>8667</v>
      </c>
      <c r="Q1397" s="2" t="s">
        <v>8668</v>
      </c>
      <c r="R1397" s="2" t="s">
        <v>8669</v>
      </c>
      <c r="S1397" s="2" t="s">
        <v>8670</v>
      </c>
      <c r="T1397" s="2" t="s">
        <v>1344</v>
      </c>
      <c r="U1397" s="2">
        <v>0</v>
      </c>
      <c r="V1397" s="22">
        <v>1.129</v>
      </c>
      <c r="W1397" s="22">
        <v>0.85399999999999998</v>
      </c>
      <c r="X1397" s="22">
        <v>0.82899999999999996</v>
      </c>
      <c r="Y1397" s="102">
        <v>0.99555743478316105</v>
      </c>
      <c r="Z1397" s="102">
        <v>0.98207743412963</v>
      </c>
      <c r="AA1397" s="102">
        <v>0.90204446979256503</v>
      </c>
      <c r="AB1397" s="23">
        <v>1</v>
      </c>
      <c r="AC1397" s="23">
        <v>1</v>
      </c>
      <c r="AD1397" s="23">
        <v>1</v>
      </c>
    </row>
    <row r="1398" spans="1:30">
      <c r="A1398" s="2" t="s">
        <v>30</v>
      </c>
      <c r="B1398" s="2" t="s">
        <v>8671</v>
      </c>
      <c r="C1398" s="2" t="s">
        <v>8672</v>
      </c>
      <c r="D1398" s="2">
        <v>0</v>
      </c>
      <c r="E1398" s="2">
        <v>18.55</v>
      </c>
      <c r="F1398" s="2">
        <v>37</v>
      </c>
      <c r="G1398" s="2">
        <v>6</v>
      </c>
      <c r="H1398" s="2">
        <v>20</v>
      </c>
      <c r="I1398" s="2">
        <v>6</v>
      </c>
      <c r="J1398" s="2">
        <v>16.100000000000001</v>
      </c>
      <c r="K1398" s="2">
        <v>50.35</v>
      </c>
      <c r="L1398" s="2">
        <v>6</v>
      </c>
      <c r="M1398" s="2" t="s">
        <v>2155</v>
      </c>
      <c r="N1398" s="2" t="s">
        <v>314</v>
      </c>
      <c r="O1398" s="2" t="s">
        <v>937</v>
      </c>
      <c r="P1398" s="2" t="s">
        <v>5417</v>
      </c>
      <c r="Q1398" s="2" t="s">
        <v>8673</v>
      </c>
      <c r="R1398" s="2" t="s">
        <v>8674</v>
      </c>
      <c r="S1398" s="2" t="s">
        <v>8675</v>
      </c>
      <c r="T1398" s="2" t="s">
        <v>40</v>
      </c>
      <c r="U1398" s="2">
        <v>0</v>
      </c>
      <c r="V1398" s="22">
        <v>0.41499999999999998</v>
      </c>
      <c r="W1398" s="22">
        <v>0.41099999999999998</v>
      </c>
      <c r="X1398" s="22">
        <v>0.28100000000000003</v>
      </c>
      <c r="Y1398" s="102">
        <v>0.783696836439992</v>
      </c>
      <c r="Z1398" s="102">
        <v>0.76937713693531395</v>
      </c>
      <c r="AA1398" s="102">
        <v>0.47981723843945601</v>
      </c>
      <c r="AB1398" s="23">
        <v>1</v>
      </c>
      <c r="AC1398" s="23">
        <v>1</v>
      </c>
      <c r="AD1398" s="23">
        <v>1</v>
      </c>
    </row>
    <row r="1399" spans="1:30">
      <c r="A1399" s="2" t="s">
        <v>30</v>
      </c>
      <c r="B1399" s="2" t="s">
        <v>8676</v>
      </c>
      <c r="C1399" s="2" t="s">
        <v>8677</v>
      </c>
      <c r="D1399" s="2">
        <v>0</v>
      </c>
      <c r="E1399" s="2">
        <v>18.419</v>
      </c>
      <c r="F1399" s="2">
        <v>10</v>
      </c>
      <c r="G1399" s="2">
        <v>5</v>
      </c>
      <c r="H1399" s="2">
        <v>10</v>
      </c>
      <c r="I1399" s="2">
        <v>5</v>
      </c>
      <c r="J1399" s="2">
        <v>67.8</v>
      </c>
      <c r="K1399" s="2">
        <v>25.88</v>
      </c>
      <c r="L1399" s="2">
        <v>5</v>
      </c>
      <c r="M1399" s="2" t="s">
        <v>43</v>
      </c>
      <c r="N1399" s="2" t="s">
        <v>141</v>
      </c>
      <c r="O1399" s="2" t="s">
        <v>158</v>
      </c>
      <c r="P1399" s="2" t="s">
        <v>8678</v>
      </c>
      <c r="Q1399" s="2" t="s">
        <v>8679</v>
      </c>
      <c r="R1399" s="2" t="s">
        <v>8680</v>
      </c>
      <c r="S1399" s="2" t="s">
        <v>8681</v>
      </c>
      <c r="T1399" s="2" t="s">
        <v>40</v>
      </c>
      <c r="U1399" s="2">
        <v>0</v>
      </c>
      <c r="V1399" s="22">
        <v>0.75600000000000001</v>
      </c>
      <c r="W1399" s="22">
        <v>0.79700000000000004</v>
      </c>
      <c r="X1399" s="22">
        <v>0.85499999999999998</v>
      </c>
      <c r="Y1399" s="102">
        <v>0.99676045411838099</v>
      </c>
      <c r="Z1399" s="102">
        <v>0.999111993430294</v>
      </c>
      <c r="AA1399" s="102">
        <v>0.99983193221321298</v>
      </c>
      <c r="AB1399" s="23">
        <v>1</v>
      </c>
      <c r="AC1399" s="23">
        <v>1</v>
      </c>
      <c r="AD1399" s="23">
        <v>1</v>
      </c>
    </row>
    <row r="1400" spans="1:30">
      <c r="A1400" s="2" t="s">
        <v>30</v>
      </c>
      <c r="B1400" s="2" t="s">
        <v>8682</v>
      </c>
      <c r="C1400" s="2" t="s">
        <v>8683</v>
      </c>
      <c r="D1400" s="2">
        <v>0</v>
      </c>
      <c r="E1400" s="2">
        <v>18.405000000000001</v>
      </c>
      <c r="F1400" s="2">
        <v>10</v>
      </c>
      <c r="G1400" s="2">
        <v>3</v>
      </c>
      <c r="H1400" s="2">
        <v>24</v>
      </c>
      <c r="I1400" s="2">
        <v>3</v>
      </c>
      <c r="J1400" s="2">
        <v>29.8</v>
      </c>
      <c r="K1400" s="2">
        <v>77.78</v>
      </c>
      <c r="L1400" s="2">
        <v>3</v>
      </c>
      <c r="M1400" s="2" t="s">
        <v>140</v>
      </c>
      <c r="N1400" s="2" t="s">
        <v>141</v>
      </c>
      <c r="O1400" s="2" t="s">
        <v>7599</v>
      </c>
      <c r="P1400" s="2" t="s">
        <v>8684</v>
      </c>
      <c r="Q1400" s="2" t="s">
        <v>8685</v>
      </c>
      <c r="R1400" s="2" t="s">
        <v>8686</v>
      </c>
      <c r="S1400" s="2" t="s">
        <v>8687</v>
      </c>
      <c r="T1400" s="2" t="s">
        <v>40</v>
      </c>
      <c r="U1400" s="2">
        <v>0</v>
      </c>
      <c r="V1400" s="22">
        <v>0.34599999999999997</v>
      </c>
      <c r="W1400" s="22">
        <v>0.34200000000000003</v>
      </c>
      <c r="X1400" s="22">
        <v>0.29899999999999999</v>
      </c>
      <c r="Y1400" s="102">
        <v>2.4500546047701E-3</v>
      </c>
      <c r="Z1400" s="102">
        <v>2.3036525554538398E-3</v>
      </c>
      <c r="AA1400" s="102">
        <v>5.4989500235702604E-4</v>
      </c>
      <c r="AB1400" s="23">
        <v>2.68047640688539E-2</v>
      </c>
      <c r="AC1400" s="23">
        <v>1.92459699860189E-2</v>
      </c>
      <c r="AD1400" s="23">
        <v>4.5120848854116697E-3</v>
      </c>
    </row>
    <row r="1401" spans="1:30">
      <c r="A1401" s="2" t="s">
        <v>30</v>
      </c>
      <c r="B1401" s="2" t="s">
        <v>8688</v>
      </c>
      <c r="C1401" s="2" t="s">
        <v>8689</v>
      </c>
      <c r="D1401" s="2">
        <v>0</v>
      </c>
      <c r="E1401" s="2">
        <v>18.312999999999999</v>
      </c>
      <c r="F1401" s="2">
        <v>24</v>
      </c>
      <c r="G1401" s="2">
        <v>5</v>
      </c>
      <c r="H1401" s="2">
        <v>13</v>
      </c>
      <c r="I1401" s="2">
        <v>5</v>
      </c>
      <c r="J1401" s="2">
        <v>25.5</v>
      </c>
      <c r="K1401" s="2">
        <v>39.68</v>
      </c>
      <c r="L1401" s="2">
        <v>5</v>
      </c>
      <c r="M1401" s="2" t="s">
        <v>33</v>
      </c>
      <c r="N1401" s="2" t="s">
        <v>86</v>
      </c>
      <c r="O1401" s="2" t="s">
        <v>111</v>
      </c>
      <c r="P1401" s="2" t="s">
        <v>8690</v>
      </c>
      <c r="Q1401" s="2" t="s">
        <v>8691</v>
      </c>
      <c r="R1401" s="2" t="s">
        <v>8692</v>
      </c>
      <c r="S1401" s="2" t="s">
        <v>8693</v>
      </c>
      <c r="T1401" s="2" t="s">
        <v>8694</v>
      </c>
      <c r="U1401" s="2">
        <v>0</v>
      </c>
      <c r="V1401" s="22">
        <v>1.355</v>
      </c>
      <c r="W1401" s="22">
        <v>1.4870000000000001</v>
      </c>
      <c r="X1401" s="22">
        <v>1.615</v>
      </c>
      <c r="Y1401" s="102">
        <v>0.99990578583839296</v>
      </c>
      <c r="Z1401" s="102">
        <v>0.99965274917370295</v>
      </c>
      <c r="AA1401" s="102">
        <v>0.99913277516717502</v>
      </c>
      <c r="AB1401" s="23">
        <v>1</v>
      </c>
      <c r="AC1401" s="23">
        <v>1</v>
      </c>
      <c r="AD1401" s="23">
        <v>1</v>
      </c>
    </row>
    <row r="1402" spans="1:30">
      <c r="A1402" s="2" t="s">
        <v>30</v>
      </c>
      <c r="B1402" s="2" t="s">
        <v>8695</v>
      </c>
      <c r="C1402" s="2" t="s">
        <v>8696</v>
      </c>
      <c r="D1402" s="2">
        <v>0</v>
      </c>
      <c r="E1402" s="2">
        <v>18.198</v>
      </c>
      <c r="F1402" s="2">
        <v>10</v>
      </c>
      <c r="G1402" s="2">
        <v>5</v>
      </c>
      <c r="H1402" s="2">
        <v>11</v>
      </c>
      <c r="I1402" s="2">
        <v>5</v>
      </c>
      <c r="J1402" s="2">
        <v>62</v>
      </c>
      <c r="K1402" s="2">
        <v>36.54</v>
      </c>
      <c r="L1402" s="2">
        <v>5</v>
      </c>
      <c r="M1402" s="2" t="s">
        <v>132</v>
      </c>
      <c r="N1402" s="2" t="s">
        <v>76</v>
      </c>
      <c r="O1402" s="2" t="s">
        <v>45</v>
      </c>
      <c r="P1402" s="2" t="s">
        <v>4943</v>
      </c>
      <c r="Q1402" s="2" t="s">
        <v>8697</v>
      </c>
      <c r="R1402" s="2" t="s">
        <v>8698</v>
      </c>
      <c r="S1402" s="2" t="s">
        <v>8699</v>
      </c>
      <c r="T1402" s="2" t="s">
        <v>4539</v>
      </c>
      <c r="U1402" s="2">
        <v>0</v>
      </c>
      <c r="V1402" s="22">
        <v>0.59699999999999998</v>
      </c>
      <c r="W1402" s="22">
        <v>0.76100000000000001</v>
      </c>
      <c r="X1402" s="22">
        <v>0.72699999999999998</v>
      </c>
      <c r="Y1402" s="102">
        <v>0.79630037885767402</v>
      </c>
      <c r="Z1402" s="102">
        <v>0.98531467354589497</v>
      </c>
      <c r="AA1402" s="102">
        <v>0.96673317060677</v>
      </c>
      <c r="AB1402" s="23">
        <v>1</v>
      </c>
      <c r="AC1402" s="23">
        <v>1</v>
      </c>
      <c r="AD1402" s="23">
        <v>1</v>
      </c>
    </row>
    <row r="1403" spans="1:30">
      <c r="A1403" s="2" t="s">
        <v>30</v>
      </c>
      <c r="B1403" s="2" t="s">
        <v>8700</v>
      </c>
      <c r="C1403" s="2" t="s">
        <v>8701</v>
      </c>
      <c r="D1403" s="2">
        <v>0</v>
      </c>
      <c r="E1403" s="2">
        <v>18.152000000000001</v>
      </c>
      <c r="F1403" s="2">
        <v>89</v>
      </c>
      <c r="G1403" s="2">
        <v>4</v>
      </c>
      <c r="H1403" s="2">
        <v>16</v>
      </c>
      <c r="I1403" s="2">
        <v>4</v>
      </c>
      <c r="J1403" s="2">
        <v>7.2</v>
      </c>
      <c r="K1403" s="2">
        <v>53.93</v>
      </c>
      <c r="L1403" s="2">
        <v>4</v>
      </c>
      <c r="M1403" s="2" t="s">
        <v>40</v>
      </c>
      <c r="N1403" s="2" t="s">
        <v>40</v>
      </c>
      <c r="O1403" s="2" t="s">
        <v>40</v>
      </c>
      <c r="P1403" s="2" t="s">
        <v>8702</v>
      </c>
      <c r="Q1403" s="2" t="s">
        <v>8703</v>
      </c>
      <c r="R1403" s="2" t="s">
        <v>8704</v>
      </c>
      <c r="S1403" s="2" t="s">
        <v>8705</v>
      </c>
      <c r="T1403" s="2" t="s">
        <v>40</v>
      </c>
      <c r="U1403" s="2">
        <v>0</v>
      </c>
      <c r="V1403" s="22">
        <v>1.403</v>
      </c>
      <c r="W1403" s="22">
        <v>1.4159999999999999</v>
      </c>
      <c r="X1403" s="22">
        <v>0.751</v>
      </c>
      <c r="Y1403" s="102">
        <v>0.89524168085623601</v>
      </c>
      <c r="Z1403" s="102">
        <v>0.82624299920405897</v>
      </c>
      <c r="AA1403" s="102">
        <v>0.895727518716258</v>
      </c>
      <c r="AB1403" s="23">
        <v>1</v>
      </c>
      <c r="AC1403" s="23">
        <v>1</v>
      </c>
      <c r="AD1403" s="23">
        <v>1</v>
      </c>
    </row>
    <row r="1404" spans="1:30">
      <c r="A1404" s="2" t="s">
        <v>30</v>
      </c>
      <c r="B1404" s="2" t="s">
        <v>8706</v>
      </c>
      <c r="C1404" s="2" t="s">
        <v>8707</v>
      </c>
      <c r="D1404" s="2">
        <v>0</v>
      </c>
      <c r="E1404" s="2">
        <v>18.094999999999999</v>
      </c>
      <c r="F1404" s="2">
        <v>24</v>
      </c>
      <c r="G1404" s="2">
        <v>4</v>
      </c>
      <c r="H1404" s="2">
        <v>10</v>
      </c>
      <c r="I1404" s="2">
        <v>4</v>
      </c>
      <c r="J1404" s="2">
        <v>24.4</v>
      </c>
      <c r="K1404" s="2">
        <v>36.99</v>
      </c>
      <c r="L1404" s="2">
        <v>4</v>
      </c>
      <c r="M1404" s="2" t="s">
        <v>8708</v>
      </c>
      <c r="N1404" s="2" t="s">
        <v>54</v>
      </c>
      <c r="O1404" s="2" t="s">
        <v>111</v>
      </c>
      <c r="P1404" s="2" t="s">
        <v>8709</v>
      </c>
      <c r="Q1404" s="2" t="s">
        <v>8710</v>
      </c>
      <c r="R1404" s="2" t="s">
        <v>8711</v>
      </c>
      <c r="S1404" s="2" t="s">
        <v>8712</v>
      </c>
      <c r="T1404" s="2" t="s">
        <v>1180</v>
      </c>
      <c r="U1404" s="2">
        <v>0</v>
      </c>
      <c r="V1404" s="22">
        <v>1.2310000000000001</v>
      </c>
      <c r="W1404" s="22">
        <v>1.2190000000000001</v>
      </c>
      <c r="X1404" s="22">
        <v>1.232</v>
      </c>
      <c r="Y1404" s="102">
        <v>0.16652284627483799</v>
      </c>
      <c r="Z1404" s="102">
        <v>0.269197612281388</v>
      </c>
      <c r="AA1404" s="102">
        <v>0.16487809437394399</v>
      </c>
      <c r="AB1404" s="23">
        <v>0.78393375446626801</v>
      </c>
      <c r="AC1404" s="23">
        <v>0.86886743190423998</v>
      </c>
      <c r="AD1404" s="23">
        <v>0.53455337067044995</v>
      </c>
    </row>
    <row r="1405" spans="1:30">
      <c r="A1405" s="2" t="s">
        <v>30</v>
      </c>
      <c r="B1405" s="2" t="s">
        <v>8713</v>
      </c>
      <c r="C1405" s="2" t="s">
        <v>8714</v>
      </c>
      <c r="D1405" s="2">
        <v>0</v>
      </c>
      <c r="E1405" s="2">
        <v>18.044</v>
      </c>
      <c r="F1405" s="2">
        <v>29</v>
      </c>
      <c r="G1405" s="2">
        <v>5</v>
      </c>
      <c r="H1405" s="2">
        <v>15</v>
      </c>
      <c r="I1405" s="2">
        <v>5</v>
      </c>
      <c r="J1405" s="2">
        <v>27</v>
      </c>
      <c r="K1405" s="2">
        <v>62.37</v>
      </c>
      <c r="L1405" s="2">
        <v>5</v>
      </c>
      <c r="M1405" s="2" t="s">
        <v>921</v>
      </c>
      <c r="N1405" s="2" t="s">
        <v>141</v>
      </c>
      <c r="O1405" s="2" t="s">
        <v>2498</v>
      </c>
      <c r="P1405" s="2" t="s">
        <v>8715</v>
      </c>
      <c r="Q1405" s="2" t="s">
        <v>8716</v>
      </c>
      <c r="R1405" s="2" t="s">
        <v>8717</v>
      </c>
      <c r="S1405" s="2" t="s">
        <v>8718</v>
      </c>
      <c r="T1405" s="2" t="s">
        <v>1180</v>
      </c>
      <c r="U1405" s="2">
        <v>0</v>
      </c>
      <c r="V1405" s="22">
        <v>1.2370000000000001</v>
      </c>
      <c r="W1405" s="22">
        <v>1.2889999999999999</v>
      </c>
      <c r="X1405" s="22">
        <v>1.3149999999999999</v>
      </c>
      <c r="Y1405" s="102">
        <v>0.99240998813234904</v>
      </c>
      <c r="Z1405" s="102">
        <v>0.98120061875357001</v>
      </c>
      <c r="AA1405" s="102">
        <v>0.96629161738229696</v>
      </c>
      <c r="AB1405" s="23">
        <v>1</v>
      </c>
      <c r="AC1405" s="23">
        <v>1</v>
      </c>
      <c r="AD1405" s="23">
        <v>1</v>
      </c>
    </row>
    <row r="1406" spans="1:30">
      <c r="A1406" s="2" t="s">
        <v>30</v>
      </c>
      <c r="B1406" s="2" t="s">
        <v>8719</v>
      </c>
      <c r="C1406" s="2" t="s">
        <v>8720</v>
      </c>
      <c r="D1406" s="2">
        <v>0</v>
      </c>
      <c r="E1406" s="2">
        <v>17.893999999999998</v>
      </c>
      <c r="F1406" s="2">
        <v>48</v>
      </c>
      <c r="G1406" s="2">
        <v>4</v>
      </c>
      <c r="H1406" s="2">
        <v>19</v>
      </c>
      <c r="I1406" s="2">
        <v>4</v>
      </c>
      <c r="J1406" s="2">
        <v>10.7</v>
      </c>
      <c r="K1406" s="2">
        <v>53.98</v>
      </c>
      <c r="L1406" s="2">
        <v>4</v>
      </c>
      <c r="M1406" s="2" t="s">
        <v>2650</v>
      </c>
      <c r="N1406" s="2" t="s">
        <v>86</v>
      </c>
      <c r="O1406" s="2" t="s">
        <v>40</v>
      </c>
      <c r="P1406" s="2" t="s">
        <v>8721</v>
      </c>
      <c r="Q1406" s="2" t="s">
        <v>8722</v>
      </c>
      <c r="R1406" s="2" t="s">
        <v>8723</v>
      </c>
      <c r="S1406" s="2" t="s">
        <v>8724</v>
      </c>
      <c r="T1406" s="2" t="s">
        <v>40</v>
      </c>
      <c r="U1406" s="2">
        <v>0</v>
      </c>
      <c r="V1406" s="22">
        <v>0.308</v>
      </c>
      <c r="W1406" s="22">
        <v>0.33700000000000002</v>
      </c>
      <c r="X1406" s="22">
        <v>0.317</v>
      </c>
      <c r="Y1406" s="102">
        <v>6.8701982549208597E-3</v>
      </c>
      <c r="Z1406" s="102">
        <v>1.0700502061565699E-2</v>
      </c>
      <c r="AA1406" s="102">
        <v>9.5180311913801701E-3</v>
      </c>
      <c r="AB1406" s="23">
        <v>6.3902134296806606E-2</v>
      </c>
      <c r="AC1406" s="23">
        <v>7.1001887325479296E-2</v>
      </c>
      <c r="AD1406" s="23">
        <v>5.1302467242688402E-2</v>
      </c>
    </row>
    <row r="1407" spans="1:30">
      <c r="A1407" s="2" t="s">
        <v>30</v>
      </c>
      <c r="B1407" s="2" t="s">
        <v>8725</v>
      </c>
      <c r="C1407" s="2" t="s">
        <v>8726</v>
      </c>
      <c r="D1407" s="2">
        <v>0</v>
      </c>
      <c r="E1407" s="2">
        <v>17.855</v>
      </c>
      <c r="F1407" s="2">
        <v>44</v>
      </c>
      <c r="G1407" s="2">
        <v>5</v>
      </c>
      <c r="H1407" s="2">
        <v>15</v>
      </c>
      <c r="I1407" s="2">
        <v>4</v>
      </c>
      <c r="J1407" s="2">
        <v>18.600000000000001</v>
      </c>
      <c r="K1407" s="2">
        <v>57.53</v>
      </c>
      <c r="L1407" s="2">
        <v>5</v>
      </c>
      <c r="M1407" s="2" t="s">
        <v>40</v>
      </c>
      <c r="N1407" s="2" t="s">
        <v>141</v>
      </c>
      <c r="O1407" s="2" t="s">
        <v>40</v>
      </c>
      <c r="P1407" s="2" t="s">
        <v>8727</v>
      </c>
      <c r="Q1407" s="2" t="s">
        <v>8728</v>
      </c>
      <c r="R1407" s="2" t="s">
        <v>8729</v>
      </c>
      <c r="S1407" s="2" t="s">
        <v>8730</v>
      </c>
      <c r="T1407" s="2" t="s">
        <v>40</v>
      </c>
      <c r="U1407" s="2">
        <v>0</v>
      </c>
      <c r="V1407" s="22">
        <v>1.8029999999999999</v>
      </c>
      <c r="W1407" s="22">
        <v>2.0920000000000001</v>
      </c>
      <c r="X1407" s="22">
        <v>1.992</v>
      </c>
      <c r="Y1407" s="102">
        <v>0.76995661693583495</v>
      </c>
      <c r="Z1407" s="102">
        <v>0.59991476303153102</v>
      </c>
      <c r="AA1407" s="102">
        <v>0.71310419904886102</v>
      </c>
      <c r="AB1407" s="23">
        <v>1</v>
      </c>
      <c r="AC1407" s="23">
        <v>1</v>
      </c>
      <c r="AD1407" s="23">
        <v>1</v>
      </c>
    </row>
    <row r="1408" spans="1:30">
      <c r="A1408" s="2" t="s">
        <v>30</v>
      </c>
      <c r="B1408" s="2" t="s">
        <v>8731</v>
      </c>
      <c r="C1408" s="2" t="s">
        <v>8732</v>
      </c>
      <c r="D1408" s="2">
        <v>0</v>
      </c>
      <c r="E1408" s="2">
        <v>17.832000000000001</v>
      </c>
      <c r="F1408" s="2">
        <v>28</v>
      </c>
      <c r="G1408" s="2">
        <v>3</v>
      </c>
      <c r="H1408" s="2">
        <v>18</v>
      </c>
      <c r="I1408" s="2">
        <v>3</v>
      </c>
      <c r="J1408" s="2">
        <v>12.8</v>
      </c>
      <c r="K1408" s="2">
        <v>54.99</v>
      </c>
      <c r="L1408" s="2">
        <v>3</v>
      </c>
      <c r="M1408" s="2" t="s">
        <v>40</v>
      </c>
      <c r="N1408" s="2" t="s">
        <v>40</v>
      </c>
      <c r="O1408" s="2" t="s">
        <v>40</v>
      </c>
      <c r="P1408" s="2" t="s">
        <v>8733</v>
      </c>
      <c r="Q1408" s="2" t="s">
        <v>8734</v>
      </c>
      <c r="R1408" s="2" t="s">
        <v>8735</v>
      </c>
      <c r="S1408" s="2" t="s">
        <v>8736</v>
      </c>
      <c r="T1408" s="2" t="s">
        <v>40</v>
      </c>
      <c r="U1408" s="2">
        <v>0</v>
      </c>
      <c r="V1408" s="22">
        <v>1.101</v>
      </c>
      <c r="W1408" s="22">
        <v>1.1599999999999999</v>
      </c>
      <c r="X1408" s="22">
        <v>1.278</v>
      </c>
      <c r="Y1408" s="102">
        <v>0.99997510986728699</v>
      </c>
      <c r="Z1408" s="102">
        <v>0.99979570467371004</v>
      </c>
      <c r="AA1408" s="102">
        <v>0.99848761442004197</v>
      </c>
      <c r="AB1408" s="23">
        <v>1</v>
      </c>
      <c r="AC1408" s="23">
        <v>1</v>
      </c>
      <c r="AD1408" s="23">
        <v>1</v>
      </c>
    </row>
    <row r="1409" spans="1:30">
      <c r="A1409" s="2" t="s">
        <v>30</v>
      </c>
      <c r="B1409" s="2" t="s">
        <v>8737</v>
      </c>
      <c r="C1409" s="2" t="s">
        <v>8738</v>
      </c>
      <c r="D1409" s="2">
        <v>0</v>
      </c>
      <c r="E1409" s="2">
        <v>17.795999999999999</v>
      </c>
      <c r="F1409" s="2">
        <v>39</v>
      </c>
      <c r="G1409" s="2">
        <v>4</v>
      </c>
      <c r="H1409" s="2">
        <v>14</v>
      </c>
      <c r="I1409" s="2">
        <v>4</v>
      </c>
      <c r="J1409" s="2">
        <v>16.600000000000001</v>
      </c>
      <c r="K1409" s="2">
        <v>50.24</v>
      </c>
      <c r="L1409" s="2">
        <v>4</v>
      </c>
      <c r="M1409" s="2" t="s">
        <v>132</v>
      </c>
      <c r="N1409" s="2" t="s">
        <v>34</v>
      </c>
      <c r="O1409" s="2" t="s">
        <v>937</v>
      </c>
      <c r="P1409" s="2" t="s">
        <v>8739</v>
      </c>
      <c r="Q1409" s="2" t="s">
        <v>8740</v>
      </c>
      <c r="R1409" s="2" t="s">
        <v>8741</v>
      </c>
      <c r="S1409" s="2" t="s">
        <v>8742</v>
      </c>
      <c r="T1409" s="2" t="s">
        <v>40</v>
      </c>
      <c r="U1409" s="2">
        <v>0</v>
      </c>
      <c r="V1409" s="22">
        <v>1.3220000000000001</v>
      </c>
      <c r="W1409" s="22">
        <v>1.294</v>
      </c>
      <c r="X1409" s="22">
        <v>0.80100000000000005</v>
      </c>
      <c r="Y1409" s="102">
        <v>0.93375440730867298</v>
      </c>
      <c r="Z1409" s="102">
        <v>0.89612872267111299</v>
      </c>
      <c r="AA1409" s="102">
        <v>0.93664990473304999</v>
      </c>
      <c r="AB1409" s="23">
        <v>1</v>
      </c>
      <c r="AC1409" s="23">
        <v>1</v>
      </c>
      <c r="AD1409" s="23">
        <v>1</v>
      </c>
    </row>
    <row r="1410" spans="1:30">
      <c r="A1410" s="2" t="s">
        <v>30</v>
      </c>
      <c r="B1410" s="2" t="s">
        <v>8743</v>
      </c>
      <c r="C1410" s="2" t="s">
        <v>8744</v>
      </c>
      <c r="D1410" s="2">
        <v>0</v>
      </c>
      <c r="E1410" s="2">
        <v>17.672000000000001</v>
      </c>
      <c r="F1410" s="2">
        <v>11</v>
      </c>
      <c r="G1410" s="2">
        <v>6</v>
      </c>
      <c r="H1410" s="2">
        <v>8</v>
      </c>
      <c r="I1410" s="2">
        <v>6</v>
      </c>
      <c r="J1410" s="2">
        <v>85.8</v>
      </c>
      <c r="K1410" s="2">
        <v>22.61</v>
      </c>
      <c r="L1410" s="2">
        <v>6</v>
      </c>
      <c r="M1410" s="2" t="s">
        <v>33</v>
      </c>
      <c r="N1410" s="2" t="s">
        <v>40</v>
      </c>
      <c r="O1410" s="2" t="s">
        <v>511</v>
      </c>
      <c r="P1410" s="2" t="s">
        <v>8745</v>
      </c>
      <c r="Q1410" s="2" t="s">
        <v>8746</v>
      </c>
      <c r="R1410" s="2" t="s">
        <v>40</v>
      </c>
      <c r="S1410" s="2" t="s">
        <v>8747</v>
      </c>
      <c r="T1410" s="2" t="s">
        <v>3116</v>
      </c>
      <c r="U1410" s="2">
        <v>0</v>
      </c>
      <c r="V1410" s="22">
        <v>1.006</v>
      </c>
      <c r="W1410" s="22">
        <v>1.121</v>
      </c>
      <c r="X1410" s="22">
        <v>1.0669999999999999</v>
      </c>
      <c r="Y1410" s="102">
        <v>0.99999999998856204</v>
      </c>
      <c r="Z1410" s="102">
        <v>0.99997759409134201</v>
      </c>
      <c r="AA1410" s="102">
        <v>0.99999865812954003</v>
      </c>
      <c r="AB1410" s="23">
        <v>1</v>
      </c>
      <c r="AC1410" s="23">
        <v>1</v>
      </c>
      <c r="AD1410" s="23">
        <v>1</v>
      </c>
    </row>
    <row r="1411" spans="1:30">
      <c r="A1411" s="2" t="s">
        <v>30</v>
      </c>
      <c r="B1411" s="2" t="s">
        <v>8748</v>
      </c>
      <c r="C1411" s="2" t="s">
        <v>8749</v>
      </c>
      <c r="D1411" s="2">
        <v>0</v>
      </c>
      <c r="E1411" s="2">
        <v>17.651</v>
      </c>
      <c r="F1411" s="2">
        <v>36</v>
      </c>
      <c r="G1411" s="2">
        <v>4</v>
      </c>
      <c r="H1411" s="2">
        <v>7</v>
      </c>
      <c r="I1411" s="2">
        <v>4</v>
      </c>
      <c r="J1411" s="2">
        <v>21.5</v>
      </c>
      <c r="K1411" s="2">
        <v>37.86</v>
      </c>
      <c r="L1411" s="2">
        <v>4</v>
      </c>
      <c r="M1411" s="2" t="s">
        <v>85</v>
      </c>
      <c r="N1411" s="2" t="s">
        <v>86</v>
      </c>
      <c r="O1411" s="2" t="s">
        <v>2111</v>
      </c>
      <c r="P1411" s="2" t="s">
        <v>5917</v>
      </c>
      <c r="Q1411" s="2" t="s">
        <v>8750</v>
      </c>
      <c r="R1411" s="2" t="s">
        <v>8751</v>
      </c>
      <c r="S1411" s="2" t="s">
        <v>8752</v>
      </c>
      <c r="T1411" s="2" t="s">
        <v>40</v>
      </c>
      <c r="U1411" s="2">
        <v>0</v>
      </c>
      <c r="V1411" s="22">
        <v>0.89500000000000002</v>
      </c>
      <c r="W1411" s="22">
        <v>0.97299999999999998</v>
      </c>
      <c r="X1411" s="22">
        <v>1.214</v>
      </c>
      <c r="Y1411" s="102">
        <v>0.99984394697032597</v>
      </c>
      <c r="Z1411" s="102">
        <v>0.99999167648377596</v>
      </c>
      <c r="AA1411" s="102">
        <v>0.95077865818307605</v>
      </c>
      <c r="AB1411" s="23">
        <v>1</v>
      </c>
      <c r="AC1411" s="23">
        <v>1</v>
      </c>
      <c r="AD1411" s="23">
        <v>1</v>
      </c>
    </row>
    <row r="1412" spans="1:30">
      <c r="A1412" s="2" t="s">
        <v>30</v>
      </c>
      <c r="B1412" s="2" t="s">
        <v>8753</v>
      </c>
      <c r="C1412" s="2" t="s">
        <v>8754</v>
      </c>
      <c r="D1412" s="2">
        <v>0</v>
      </c>
      <c r="E1412" s="2">
        <v>17.637</v>
      </c>
      <c r="F1412" s="2">
        <v>20</v>
      </c>
      <c r="G1412" s="2">
        <v>4</v>
      </c>
      <c r="H1412" s="2">
        <v>13</v>
      </c>
      <c r="I1412" s="2">
        <v>4</v>
      </c>
      <c r="J1412" s="2">
        <v>23.7</v>
      </c>
      <c r="K1412" s="2">
        <v>42.92</v>
      </c>
      <c r="L1412" s="2">
        <v>4</v>
      </c>
      <c r="M1412" s="2" t="s">
        <v>85</v>
      </c>
      <c r="N1412" s="2" t="s">
        <v>86</v>
      </c>
      <c r="O1412" s="2" t="s">
        <v>1468</v>
      </c>
      <c r="P1412" s="2" t="s">
        <v>8755</v>
      </c>
      <c r="Q1412" s="2" t="s">
        <v>8756</v>
      </c>
      <c r="R1412" s="2" t="s">
        <v>8757</v>
      </c>
      <c r="S1412" s="2" t="s">
        <v>8758</v>
      </c>
      <c r="T1412" s="2" t="s">
        <v>40</v>
      </c>
      <c r="U1412" s="2">
        <v>0</v>
      </c>
      <c r="V1412" s="22">
        <v>0.82699999999999996</v>
      </c>
      <c r="W1412" s="22">
        <v>0.83</v>
      </c>
      <c r="X1412" s="22">
        <v>0.90400000000000003</v>
      </c>
      <c r="Y1412" s="102">
        <v>0.99889979262397999</v>
      </c>
      <c r="Z1412" s="102">
        <v>0.99938760127596105</v>
      </c>
      <c r="AA1412" s="102">
        <v>0.99998350377568501</v>
      </c>
      <c r="AB1412" s="23">
        <v>1</v>
      </c>
      <c r="AC1412" s="23">
        <v>1</v>
      </c>
      <c r="AD1412" s="23">
        <v>1</v>
      </c>
    </row>
    <row r="1413" spans="1:30">
      <c r="A1413" s="2" t="s">
        <v>30</v>
      </c>
      <c r="B1413" s="2" t="s">
        <v>8759</v>
      </c>
      <c r="C1413" s="2" t="s">
        <v>8760</v>
      </c>
      <c r="D1413" s="2">
        <v>0</v>
      </c>
      <c r="E1413" s="2">
        <v>17.622</v>
      </c>
      <c r="F1413" s="2">
        <v>48</v>
      </c>
      <c r="G1413" s="2">
        <v>4</v>
      </c>
      <c r="H1413" s="2">
        <v>10</v>
      </c>
      <c r="I1413" s="2">
        <v>4</v>
      </c>
      <c r="J1413" s="2">
        <v>8.9</v>
      </c>
      <c r="K1413" s="2">
        <v>26.67</v>
      </c>
      <c r="L1413" s="2">
        <v>4</v>
      </c>
      <c r="M1413" s="2" t="s">
        <v>40</v>
      </c>
      <c r="N1413" s="2" t="s">
        <v>40</v>
      </c>
      <c r="O1413" s="2" t="s">
        <v>40</v>
      </c>
      <c r="P1413" s="2" t="s">
        <v>8761</v>
      </c>
      <c r="Q1413" s="2" t="s">
        <v>8762</v>
      </c>
      <c r="R1413" s="2" t="s">
        <v>8763</v>
      </c>
      <c r="S1413" s="2" t="s">
        <v>8764</v>
      </c>
      <c r="T1413" s="2" t="s">
        <v>40</v>
      </c>
      <c r="U1413" s="2">
        <v>0</v>
      </c>
      <c r="V1413" s="22">
        <v>1.292</v>
      </c>
      <c r="W1413" s="22">
        <v>1.1559999999999999</v>
      </c>
      <c r="X1413" s="22">
        <v>1.1160000000000001</v>
      </c>
      <c r="Y1413" s="102">
        <v>0.98161576985853904</v>
      </c>
      <c r="Z1413" s="102">
        <v>0.99774857910772696</v>
      </c>
      <c r="AA1413" s="102">
        <v>0.99951632564191895</v>
      </c>
      <c r="AB1413" s="23">
        <v>1</v>
      </c>
      <c r="AC1413" s="23">
        <v>1</v>
      </c>
      <c r="AD1413" s="23">
        <v>1</v>
      </c>
    </row>
    <row r="1414" spans="1:30">
      <c r="A1414" s="2" t="s">
        <v>30</v>
      </c>
      <c r="B1414" s="2" t="s">
        <v>8765</v>
      </c>
      <c r="C1414" s="2" t="s">
        <v>8766</v>
      </c>
      <c r="D1414" s="2">
        <v>0</v>
      </c>
      <c r="E1414" s="2">
        <v>17.609000000000002</v>
      </c>
      <c r="F1414" s="2">
        <v>39</v>
      </c>
      <c r="G1414" s="2">
        <v>4</v>
      </c>
      <c r="H1414" s="2">
        <v>10</v>
      </c>
      <c r="I1414" s="2">
        <v>4</v>
      </c>
      <c r="J1414" s="2">
        <v>17</v>
      </c>
      <c r="K1414" s="2">
        <v>33.96</v>
      </c>
      <c r="L1414" s="2">
        <v>4</v>
      </c>
      <c r="M1414" s="2" t="s">
        <v>40</v>
      </c>
      <c r="N1414" s="2" t="s">
        <v>40</v>
      </c>
      <c r="O1414" s="2" t="s">
        <v>937</v>
      </c>
      <c r="P1414" s="2" t="s">
        <v>8767</v>
      </c>
      <c r="Q1414" s="2" t="s">
        <v>8768</v>
      </c>
      <c r="R1414" s="2" t="s">
        <v>8769</v>
      </c>
      <c r="S1414" s="2" t="s">
        <v>8770</v>
      </c>
      <c r="T1414" s="2" t="s">
        <v>40</v>
      </c>
      <c r="U1414" s="2">
        <v>0</v>
      </c>
      <c r="V1414" s="22">
        <v>1.073</v>
      </c>
      <c r="W1414" s="22">
        <v>1.091</v>
      </c>
      <c r="X1414" s="22">
        <v>1.1990000000000001</v>
      </c>
      <c r="Y1414" s="102">
        <v>0.99999953735833103</v>
      </c>
      <c r="Z1414" s="102">
        <v>0.99999887980923297</v>
      </c>
      <c r="AA1414" s="102">
        <v>0.99979660225184197</v>
      </c>
      <c r="AB1414" s="23">
        <v>1</v>
      </c>
      <c r="AC1414" s="23">
        <v>1</v>
      </c>
      <c r="AD1414" s="23">
        <v>1</v>
      </c>
    </row>
    <row r="1415" spans="1:30">
      <c r="A1415" s="2" t="s">
        <v>30</v>
      </c>
      <c r="B1415" s="2" t="s">
        <v>8771</v>
      </c>
      <c r="C1415" s="2" t="s">
        <v>8772</v>
      </c>
      <c r="D1415" s="2">
        <v>0</v>
      </c>
      <c r="E1415" s="2">
        <v>17.596</v>
      </c>
      <c r="F1415" s="2">
        <v>4</v>
      </c>
      <c r="G1415" s="2">
        <v>5</v>
      </c>
      <c r="H1415" s="2">
        <v>9</v>
      </c>
      <c r="I1415" s="2">
        <v>5</v>
      </c>
      <c r="J1415" s="2">
        <v>181.5</v>
      </c>
      <c r="K1415" s="2">
        <v>34.29</v>
      </c>
      <c r="L1415" s="2">
        <v>5</v>
      </c>
      <c r="M1415" s="2" t="s">
        <v>3225</v>
      </c>
      <c r="N1415" s="2" t="s">
        <v>141</v>
      </c>
      <c r="O1415" s="2" t="s">
        <v>8270</v>
      </c>
      <c r="P1415" s="2" t="s">
        <v>8773</v>
      </c>
      <c r="Q1415" s="2" t="s">
        <v>8774</v>
      </c>
      <c r="R1415" s="2" t="s">
        <v>8775</v>
      </c>
      <c r="S1415" s="2" t="s">
        <v>8776</v>
      </c>
      <c r="T1415" s="2" t="s">
        <v>40</v>
      </c>
      <c r="U1415" s="2">
        <v>0</v>
      </c>
      <c r="V1415" s="22">
        <v>0.67400000000000004</v>
      </c>
      <c r="W1415" s="22">
        <v>0.67800000000000005</v>
      </c>
      <c r="X1415" s="22">
        <v>0.77900000000000003</v>
      </c>
      <c r="Y1415" s="102">
        <v>0.99598500938143397</v>
      </c>
      <c r="Z1415" s="102">
        <v>0.99732124116964505</v>
      </c>
      <c r="AA1415" s="102">
        <v>0.99950976160892102</v>
      </c>
      <c r="AB1415" s="23">
        <v>1</v>
      </c>
      <c r="AC1415" s="23">
        <v>1</v>
      </c>
      <c r="AD1415" s="23">
        <v>1</v>
      </c>
    </row>
    <row r="1416" spans="1:30">
      <c r="A1416" s="2" t="s">
        <v>30</v>
      </c>
      <c r="B1416" s="2" t="s">
        <v>8777</v>
      </c>
      <c r="C1416" s="2" t="s">
        <v>8778</v>
      </c>
      <c r="D1416" s="2">
        <v>0</v>
      </c>
      <c r="E1416" s="2">
        <v>17.510000000000002</v>
      </c>
      <c r="F1416" s="2">
        <v>64</v>
      </c>
      <c r="G1416" s="2">
        <v>4</v>
      </c>
      <c r="H1416" s="2">
        <v>16</v>
      </c>
      <c r="I1416" s="2">
        <v>4</v>
      </c>
      <c r="J1416" s="2">
        <v>9.6999999999999993</v>
      </c>
      <c r="K1416" s="2">
        <v>53.52</v>
      </c>
      <c r="L1416" s="2">
        <v>4</v>
      </c>
      <c r="M1416" s="2" t="s">
        <v>1339</v>
      </c>
      <c r="N1416" s="2" t="s">
        <v>40</v>
      </c>
      <c r="O1416" s="2" t="s">
        <v>158</v>
      </c>
      <c r="P1416" s="2" t="s">
        <v>8779</v>
      </c>
      <c r="Q1416" s="2" t="s">
        <v>8780</v>
      </c>
      <c r="R1416" s="2" t="s">
        <v>8781</v>
      </c>
      <c r="S1416" s="2" t="s">
        <v>8782</v>
      </c>
      <c r="T1416" s="2" t="s">
        <v>40</v>
      </c>
      <c r="U1416" s="2">
        <v>0</v>
      </c>
      <c r="V1416" s="22">
        <v>0.997</v>
      </c>
      <c r="W1416" s="22">
        <v>0.96199999999999997</v>
      </c>
      <c r="X1416" s="22">
        <v>1.091</v>
      </c>
      <c r="Y1416" s="102">
        <v>0.99998461917016501</v>
      </c>
      <c r="Z1416" s="102">
        <v>0.99996812766367404</v>
      </c>
      <c r="AA1416" s="102">
        <v>0.99534955148904902</v>
      </c>
      <c r="AB1416" s="23">
        <v>1</v>
      </c>
      <c r="AC1416" s="23">
        <v>1</v>
      </c>
      <c r="AD1416" s="23">
        <v>1</v>
      </c>
    </row>
    <row r="1417" spans="1:30">
      <c r="A1417" s="2" t="s">
        <v>30</v>
      </c>
      <c r="B1417" s="2" t="s">
        <v>8783</v>
      </c>
      <c r="C1417" s="2" t="s">
        <v>8784</v>
      </c>
      <c r="D1417" s="2">
        <v>0</v>
      </c>
      <c r="E1417" s="2">
        <v>17.504000000000001</v>
      </c>
      <c r="F1417" s="2">
        <v>12</v>
      </c>
      <c r="G1417" s="2">
        <v>5</v>
      </c>
      <c r="H1417" s="2">
        <v>9</v>
      </c>
      <c r="I1417" s="2">
        <v>5</v>
      </c>
      <c r="J1417" s="2">
        <v>53</v>
      </c>
      <c r="K1417" s="2">
        <v>22.93</v>
      </c>
      <c r="L1417" s="2">
        <v>5</v>
      </c>
      <c r="M1417" s="2" t="s">
        <v>186</v>
      </c>
      <c r="N1417" s="2" t="s">
        <v>40</v>
      </c>
      <c r="O1417" s="2" t="s">
        <v>511</v>
      </c>
      <c r="P1417" s="2" t="s">
        <v>8785</v>
      </c>
      <c r="Q1417" s="2" t="s">
        <v>8786</v>
      </c>
      <c r="R1417" s="2" t="s">
        <v>8787</v>
      </c>
      <c r="S1417" s="2" t="s">
        <v>8788</v>
      </c>
      <c r="T1417" s="2" t="s">
        <v>40</v>
      </c>
      <c r="U1417" s="2">
        <v>0</v>
      </c>
      <c r="V1417" s="22">
        <v>0.77800000000000002</v>
      </c>
      <c r="W1417" s="22">
        <v>0.91800000000000004</v>
      </c>
      <c r="X1417" s="22">
        <v>0.88</v>
      </c>
      <c r="Y1417" s="102">
        <v>9.6455019496124006E-2</v>
      </c>
      <c r="Z1417" s="102">
        <v>0.84534007253811905</v>
      </c>
      <c r="AA1417" s="102">
        <v>0.56928299504259205</v>
      </c>
      <c r="AB1417" s="23">
        <v>0.51837522173647899</v>
      </c>
      <c r="AC1417" s="23">
        <v>1</v>
      </c>
      <c r="AD1417" s="23">
        <v>1</v>
      </c>
    </row>
    <row r="1418" spans="1:30">
      <c r="A1418" s="2" t="s">
        <v>30</v>
      </c>
      <c r="B1418" s="2" t="s">
        <v>8789</v>
      </c>
      <c r="C1418" s="2" t="s">
        <v>8790</v>
      </c>
      <c r="D1418" s="2">
        <v>0</v>
      </c>
      <c r="E1418" s="2">
        <v>17.456</v>
      </c>
      <c r="F1418" s="2">
        <v>8</v>
      </c>
      <c r="G1418" s="2">
        <v>6</v>
      </c>
      <c r="H1418" s="2">
        <v>9</v>
      </c>
      <c r="I1418" s="2">
        <v>6</v>
      </c>
      <c r="J1418" s="2">
        <v>89.2</v>
      </c>
      <c r="K1418" s="2">
        <v>21.34</v>
      </c>
      <c r="L1418" s="2">
        <v>6</v>
      </c>
      <c r="M1418" s="2" t="s">
        <v>921</v>
      </c>
      <c r="N1418" s="2" t="s">
        <v>141</v>
      </c>
      <c r="O1418" s="2" t="s">
        <v>8791</v>
      </c>
      <c r="P1418" s="2" t="s">
        <v>1393</v>
      </c>
      <c r="Q1418" s="2" t="s">
        <v>8792</v>
      </c>
      <c r="R1418" s="2" t="s">
        <v>8793</v>
      </c>
      <c r="S1418" s="2" t="s">
        <v>8794</v>
      </c>
      <c r="T1418" s="2" t="s">
        <v>40</v>
      </c>
      <c r="U1418" s="2">
        <v>0</v>
      </c>
      <c r="V1418" s="22">
        <v>1.2250000000000001</v>
      </c>
      <c r="W1418" s="22">
        <v>1.3580000000000001</v>
      </c>
      <c r="X1418" s="22">
        <v>1.383</v>
      </c>
      <c r="Y1418" s="102">
        <v>0.99991471978637703</v>
      </c>
      <c r="Z1418" s="102">
        <v>0.99925578590434105</v>
      </c>
      <c r="AA1418" s="102">
        <v>0.99889478123222597</v>
      </c>
      <c r="AB1418" s="23">
        <v>1</v>
      </c>
      <c r="AC1418" s="23">
        <v>1</v>
      </c>
      <c r="AD1418" s="23">
        <v>1</v>
      </c>
    </row>
    <row r="1419" spans="1:30">
      <c r="A1419" s="2" t="s">
        <v>30</v>
      </c>
      <c r="B1419" s="2" t="s">
        <v>8795</v>
      </c>
      <c r="C1419" s="2" t="s">
        <v>8796</v>
      </c>
      <c r="D1419" s="2">
        <v>0</v>
      </c>
      <c r="E1419" s="2">
        <v>17.446000000000002</v>
      </c>
      <c r="F1419" s="2">
        <v>26</v>
      </c>
      <c r="G1419" s="2">
        <v>4</v>
      </c>
      <c r="H1419" s="2">
        <v>10</v>
      </c>
      <c r="I1419" s="2">
        <v>4</v>
      </c>
      <c r="J1419" s="2">
        <v>26.7</v>
      </c>
      <c r="K1419" s="2">
        <v>38.659999999999997</v>
      </c>
      <c r="L1419" s="2">
        <v>4</v>
      </c>
      <c r="M1419" s="2" t="s">
        <v>40</v>
      </c>
      <c r="N1419" s="2" t="s">
        <v>40</v>
      </c>
      <c r="O1419" s="2" t="s">
        <v>40</v>
      </c>
      <c r="P1419" s="2" t="s">
        <v>8797</v>
      </c>
      <c r="Q1419" s="2" t="s">
        <v>8798</v>
      </c>
      <c r="R1419" s="2" t="s">
        <v>8799</v>
      </c>
      <c r="S1419" s="2" t="s">
        <v>8800</v>
      </c>
      <c r="T1419" s="2" t="s">
        <v>40</v>
      </c>
      <c r="U1419" s="2">
        <v>0</v>
      </c>
      <c r="V1419" s="22">
        <v>0.995</v>
      </c>
      <c r="W1419" s="22">
        <v>0.76</v>
      </c>
      <c r="X1419" s="22">
        <v>0.96199999999999997</v>
      </c>
      <c r="Y1419" s="102">
        <v>0.99999999973809905</v>
      </c>
      <c r="Z1419" s="102">
        <v>0.94339597346305903</v>
      </c>
      <c r="AA1419" s="102">
        <v>0.99999408276079305</v>
      </c>
      <c r="AB1419" s="23">
        <v>1</v>
      </c>
      <c r="AC1419" s="23">
        <v>1</v>
      </c>
      <c r="AD1419" s="23">
        <v>1</v>
      </c>
    </row>
    <row r="1420" spans="1:30">
      <c r="A1420" s="2" t="s">
        <v>30</v>
      </c>
      <c r="B1420" s="2" t="s">
        <v>8801</v>
      </c>
      <c r="C1420" s="2" t="s">
        <v>8802</v>
      </c>
      <c r="D1420" s="2">
        <v>0</v>
      </c>
      <c r="E1420" s="2">
        <v>17.440999999999999</v>
      </c>
      <c r="F1420" s="2">
        <v>13</v>
      </c>
      <c r="G1420" s="2">
        <v>4</v>
      </c>
      <c r="H1420" s="2">
        <v>8</v>
      </c>
      <c r="I1420" s="2">
        <v>4</v>
      </c>
      <c r="J1420" s="2">
        <v>45.3</v>
      </c>
      <c r="K1420" s="2">
        <v>28.15</v>
      </c>
      <c r="L1420" s="2">
        <v>4</v>
      </c>
      <c r="M1420" s="2" t="s">
        <v>921</v>
      </c>
      <c r="N1420" s="2" t="s">
        <v>141</v>
      </c>
      <c r="O1420" s="2" t="s">
        <v>336</v>
      </c>
      <c r="P1420" s="2" t="s">
        <v>7333</v>
      </c>
      <c r="Q1420" s="2" t="s">
        <v>8803</v>
      </c>
      <c r="R1420" s="2" t="s">
        <v>8804</v>
      </c>
      <c r="S1420" s="2" t="s">
        <v>8805</v>
      </c>
      <c r="T1420" s="2" t="s">
        <v>1180</v>
      </c>
      <c r="U1420" s="2">
        <v>0</v>
      </c>
      <c r="V1420" s="22">
        <v>0.9</v>
      </c>
      <c r="W1420" s="22">
        <v>0.85899999999999999</v>
      </c>
      <c r="X1420" s="22">
        <v>0.91600000000000004</v>
      </c>
      <c r="Y1420" s="102">
        <v>0.99999179496181301</v>
      </c>
      <c r="Z1420" s="102">
        <v>0.99954508263423802</v>
      </c>
      <c r="AA1420" s="102">
        <v>0.99997423354255</v>
      </c>
      <c r="AB1420" s="23">
        <v>1</v>
      </c>
      <c r="AC1420" s="23">
        <v>1</v>
      </c>
      <c r="AD1420" s="23">
        <v>1</v>
      </c>
    </row>
    <row r="1421" spans="1:30">
      <c r="A1421" s="2" t="s">
        <v>30</v>
      </c>
      <c r="B1421" s="2" t="s">
        <v>8806</v>
      </c>
      <c r="C1421" s="2" t="s">
        <v>8807</v>
      </c>
      <c r="D1421" s="2">
        <v>0</v>
      </c>
      <c r="E1421" s="2">
        <v>17.405000000000001</v>
      </c>
      <c r="F1421" s="2">
        <v>60</v>
      </c>
      <c r="G1421" s="2">
        <v>3</v>
      </c>
      <c r="H1421" s="2">
        <v>16</v>
      </c>
      <c r="I1421" s="2">
        <v>3</v>
      </c>
      <c r="J1421" s="2">
        <v>8.6</v>
      </c>
      <c r="K1421" s="2">
        <v>67</v>
      </c>
      <c r="L1421" s="2">
        <v>3</v>
      </c>
      <c r="M1421" s="2" t="s">
        <v>7160</v>
      </c>
      <c r="N1421" s="2" t="s">
        <v>40</v>
      </c>
      <c r="O1421" s="2" t="s">
        <v>40</v>
      </c>
      <c r="P1421" s="2" t="s">
        <v>8808</v>
      </c>
      <c r="Q1421" s="2" t="s">
        <v>8809</v>
      </c>
      <c r="R1421" s="2" t="s">
        <v>8810</v>
      </c>
      <c r="S1421" s="2" t="s">
        <v>8811</v>
      </c>
      <c r="T1421" s="2" t="s">
        <v>40</v>
      </c>
      <c r="U1421" s="2">
        <v>0</v>
      </c>
      <c r="V1421" s="22">
        <v>0.83799999999999997</v>
      </c>
      <c r="W1421" s="22">
        <v>0.83899999999999997</v>
      </c>
      <c r="X1421" s="22">
        <v>1.032</v>
      </c>
      <c r="Y1421" s="102">
        <v>0.21757823236052901</v>
      </c>
      <c r="Z1421" s="102">
        <v>0.34570028291038502</v>
      </c>
      <c r="AA1421" s="102">
        <v>0.98780027917736102</v>
      </c>
      <c r="AB1421" s="23">
        <v>0.94318111103455904</v>
      </c>
      <c r="AC1421" s="23">
        <v>1</v>
      </c>
      <c r="AD1421" s="23">
        <v>1</v>
      </c>
    </row>
    <row r="1422" spans="1:30">
      <c r="A1422" s="2" t="s">
        <v>30</v>
      </c>
      <c r="B1422" s="2" t="s">
        <v>8812</v>
      </c>
      <c r="C1422" s="2" t="s">
        <v>8813</v>
      </c>
      <c r="D1422" s="2">
        <v>0</v>
      </c>
      <c r="E1422" s="2">
        <v>17.395</v>
      </c>
      <c r="F1422" s="2">
        <v>23</v>
      </c>
      <c r="G1422" s="2">
        <v>5</v>
      </c>
      <c r="H1422" s="2">
        <v>10</v>
      </c>
      <c r="I1422" s="2">
        <v>5</v>
      </c>
      <c r="J1422" s="2">
        <v>27.6</v>
      </c>
      <c r="K1422" s="2">
        <v>32.049999999999997</v>
      </c>
      <c r="L1422" s="2">
        <v>5</v>
      </c>
      <c r="M1422" s="2" t="s">
        <v>1877</v>
      </c>
      <c r="N1422" s="2" t="s">
        <v>34</v>
      </c>
      <c r="O1422" s="2" t="s">
        <v>111</v>
      </c>
      <c r="P1422" s="2" t="s">
        <v>1176</v>
      </c>
      <c r="Q1422" s="2" t="s">
        <v>8814</v>
      </c>
      <c r="R1422" s="2" t="s">
        <v>8815</v>
      </c>
      <c r="S1422" s="2" t="s">
        <v>8816</v>
      </c>
      <c r="T1422" s="2" t="s">
        <v>40</v>
      </c>
      <c r="U1422" s="2">
        <v>0</v>
      </c>
      <c r="V1422" s="22">
        <v>0.98799999999999999</v>
      </c>
      <c r="W1422" s="22">
        <v>1.2010000000000001</v>
      </c>
      <c r="X1422" s="22">
        <v>1.413</v>
      </c>
      <c r="Y1422" s="102">
        <v>0.99999998636277199</v>
      </c>
      <c r="Z1422" s="102">
        <v>0.99986529832703597</v>
      </c>
      <c r="AA1422" s="102">
        <v>0.99539372394803705</v>
      </c>
      <c r="AB1422" s="23">
        <v>1</v>
      </c>
      <c r="AC1422" s="23">
        <v>1</v>
      </c>
      <c r="AD1422" s="23">
        <v>1</v>
      </c>
    </row>
    <row r="1423" spans="1:30">
      <c r="A1423" s="2" t="s">
        <v>30</v>
      </c>
      <c r="B1423" s="2" t="s">
        <v>8817</v>
      </c>
      <c r="C1423" s="2" t="s">
        <v>8818</v>
      </c>
      <c r="D1423" s="2">
        <v>0</v>
      </c>
      <c r="E1423" s="2">
        <v>17.350000000000001</v>
      </c>
      <c r="F1423" s="2">
        <v>34</v>
      </c>
      <c r="G1423" s="2">
        <v>4</v>
      </c>
      <c r="H1423" s="2">
        <v>9</v>
      </c>
      <c r="I1423" s="2">
        <v>4</v>
      </c>
      <c r="J1423" s="2">
        <v>22.6</v>
      </c>
      <c r="K1423" s="2">
        <v>45.91</v>
      </c>
      <c r="L1423" s="2">
        <v>4</v>
      </c>
      <c r="M1423" s="2" t="s">
        <v>33</v>
      </c>
      <c r="N1423" s="2" t="s">
        <v>314</v>
      </c>
      <c r="O1423" s="2" t="s">
        <v>214</v>
      </c>
      <c r="P1423" s="2" t="s">
        <v>8819</v>
      </c>
      <c r="Q1423" s="2" t="s">
        <v>8820</v>
      </c>
      <c r="R1423" s="2" t="s">
        <v>8821</v>
      </c>
      <c r="S1423" s="2" t="s">
        <v>8822</v>
      </c>
      <c r="T1423" s="2" t="s">
        <v>3971</v>
      </c>
      <c r="U1423" s="2">
        <v>0</v>
      </c>
      <c r="V1423" s="22">
        <v>1.1619999999999999</v>
      </c>
      <c r="W1423" s="22">
        <v>1.28</v>
      </c>
      <c r="X1423" s="22">
        <v>1.21</v>
      </c>
      <c r="Y1423" s="102" t="s">
        <v>40</v>
      </c>
      <c r="Z1423" s="102" t="s">
        <v>40</v>
      </c>
      <c r="AA1423" s="102" t="s">
        <v>40</v>
      </c>
      <c r="AB1423" s="23" t="s">
        <v>40</v>
      </c>
      <c r="AC1423" s="23" t="s">
        <v>40</v>
      </c>
      <c r="AD1423" s="23" t="s">
        <v>40</v>
      </c>
    </row>
    <row r="1424" spans="1:30">
      <c r="A1424" s="2" t="s">
        <v>30</v>
      </c>
      <c r="B1424" s="2" t="s">
        <v>8823</v>
      </c>
      <c r="C1424" s="2" t="s">
        <v>8824</v>
      </c>
      <c r="D1424" s="2">
        <v>0</v>
      </c>
      <c r="E1424" s="2">
        <v>17.324000000000002</v>
      </c>
      <c r="F1424" s="2">
        <v>17</v>
      </c>
      <c r="G1424" s="2">
        <v>5</v>
      </c>
      <c r="H1424" s="2">
        <v>12</v>
      </c>
      <c r="I1424" s="2">
        <v>5</v>
      </c>
      <c r="J1424" s="2">
        <v>38.700000000000003</v>
      </c>
      <c r="K1424" s="2">
        <v>30.06</v>
      </c>
      <c r="L1424" s="2">
        <v>5</v>
      </c>
      <c r="M1424" s="2" t="s">
        <v>33</v>
      </c>
      <c r="N1424" s="2" t="s">
        <v>40</v>
      </c>
      <c r="O1424" s="2" t="s">
        <v>511</v>
      </c>
      <c r="P1424" s="2" t="s">
        <v>2077</v>
      </c>
      <c r="Q1424" s="2" t="s">
        <v>8825</v>
      </c>
      <c r="R1424" s="2" t="s">
        <v>8826</v>
      </c>
      <c r="S1424" s="2" t="s">
        <v>8827</v>
      </c>
      <c r="T1424" s="2" t="s">
        <v>40</v>
      </c>
      <c r="U1424" s="2">
        <v>0</v>
      </c>
      <c r="V1424" s="22">
        <v>0.69799999999999995</v>
      </c>
      <c r="W1424" s="22">
        <v>0.70699999999999996</v>
      </c>
      <c r="X1424" s="22">
        <v>0.73599999999999999</v>
      </c>
      <c r="Y1424" s="102">
        <v>0.89697333491171505</v>
      </c>
      <c r="Z1424" s="102">
        <v>0.91764903083789595</v>
      </c>
      <c r="AA1424" s="102">
        <v>0.95970182134553295</v>
      </c>
      <c r="AB1424" s="23">
        <v>1</v>
      </c>
      <c r="AC1424" s="23">
        <v>1</v>
      </c>
      <c r="AD1424" s="23">
        <v>1</v>
      </c>
    </row>
    <row r="1425" spans="1:30">
      <c r="A1425" s="2" t="s">
        <v>30</v>
      </c>
      <c r="B1425" s="2" t="s">
        <v>8828</v>
      </c>
      <c r="C1425" s="2" t="s">
        <v>8829</v>
      </c>
      <c r="D1425" s="2">
        <v>0</v>
      </c>
      <c r="E1425" s="2">
        <v>17.303000000000001</v>
      </c>
      <c r="F1425" s="2">
        <v>16</v>
      </c>
      <c r="G1425" s="2">
        <v>6</v>
      </c>
      <c r="H1425" s="2">
        <v>11</v>
      </c>
      <c r="I1425" s="2">
        <v>6</v>
      </c>
      <c r="J1425" s="2">
        <v>41.1</v>
      </c>
      <c r="K1425" s="2">
        <v>29.61</v>
      </c>
      <c r="L1425" s="2">
        <v>6</v>
      </c>
      <c r="M1425" s="2" t="s">
        <v>33</v>
      </c>
      <c r="N1425" s="2" t="s">
        <v>40</v>
      </c>
      <c r="O1425" s="2" t="s">
        <v>158</v>
      </c>
      <c r="P1425" s="2" t="s">
        <v>40</v>
      </c>
      <c r="Q1425" s="2" t="s">
        <v>8830</v>
      </c>
      <c r="R1425" s="2" t="s">
        <v>8831</v>
      </c>
      <c r="S1425" s="2" t="s">
        <v>8832</v>
      </c>
      <c r="T1425" s="2" t="s">
        <v>40</v>
      </c>
      <c r="U1425" s="2">
        <v>0</v>
      </c>
      <c r="V1425" s="22">
        <v>1.0089999999999999</v>
      </c>
      <c r="W1425" s="22">
        <v>1.153</v>
      </c>
      <c r="X1425" s="22">
        <v>1.1339999999999999</v>
      </c>
      <c r="Y1425" s="102">
        <v>0.99999993732964998</v>
      </c>
      <c r="Z1425" s="102">
        <v>0.99767186903313998</v>
      </c>
      <c r="AA1425" s="102">
        <v>0.99791863592211905</v>
      </c>
      <c r="AB1425" s="23">
        <v>1</v>
      </c>
      <c r="AC1425" s="23">
        <v>1</v>
      </c>
      <c r="AD1425" s="23">
        <v>1</v>
      </c>
    </row>
    <row r="1426" spans="1:30">
      <c r="A1426" s="2" t="s">
        <v>30</v>
      </c>
      <c r="B1426" s="2" t="s">
        <v>8833</v>
      </c>
      <c r="C1426" s="2" t="s">
        <v>8834</v>
      </c>
      <c r="D1426" s="2">
        <v>0</v>
      </c>
      <c r="E1426" s="2">
        <v>17.288</v>
      </c>
      <c r="F1426" s="2">
        <v>24</v>
      </c>
      <c r="G1426" s="2">
        <v>4</v>
      </c>
      <c r="H1426" s="2">
        <v>10</v>
      </c>
      <c r="I1426" s="2">
        <v>4</v>
      </c>
      <c r="J1426" s="2">
        <v>22.7</v>
      </c>
      <c r="K1426" s="2">
        <v>38.03</v>
      </c>
      <c r="L1426" s="2">
        <v>4</v>
      </c>
      <c r="M1426" s="2" t="s">
        <v>33</v>
      </c>
      <c r="N1426" s="2" t="s">
        <v>314</v>
      </c>
      <c r="O1426" s="2" t="s">
        <v>45</v>
      </c>
      <c r="P1426" s="2" t="s">
        <v>8835</v>
      </c>
      <c r="Q1426" s="2" t="s">
        <v>8836</v>
      </c>
      <c r="R1426" s="2" t="s">
        <v>8837</v>
      </c>
      <c r="S1426" s="2" t="s">
        <v>8838</v>
      </c>
      <c r="T1426" s="2" t="s">
        <v>469</v>
      </c>
      <c r="U1426" s="2">
        <v>0</v>
      </c>
      <c r="V1426" s="22">
        <v>1.0189999999999999</v>
      </c>
      <c r="W1426" s="22">
        <v>1.113</v>
      </c>
      <c r="X1426" s="22">
        <v>1.341</v>
      </c>
      <c r="Y1426" s="102">
        <v>0.99999999784925597</v>
      </c>
      <c r="Z1426" s="102">
        <v>0.99992733904942699</v>
      </c>
      <c r="AA1426" s="102">
        <v>0.98590904350796005</v>
      </c>
      <c r="AB1426" s="23">
        <v>1</v>
      </c>
      <c r="AC1426" s="23">
        <v>1</v>
      </c>
      <c r="AD1426" s="23">
        <v>1</v>
      </c>
    </row>
    <row r="1427" spans="1:30">
      <c r="A1427" s="2" t="s">
        <v>30</v>
      </c>
      <c r="B1427" s="2" t="s">
        <v>8839</v>
      </c>
      <c r="C1427" s="2" t="s">
        <v>8840</v>
      </c>
      <c r="D1427" s="2">
        <v>0</v>
      </c>
      <c r="E1427" s="2">
        <v>17.216000000000001</v>
      </c>
      <c r="F1427" s="2">
        <v>28</v>
      </c>
      <c r="G1427" s="2">
        <v>4</v>
      </c>
      <c r="H1427" s="2">
        <v>8</v>
      </c>
      <c r="I1427" s="2">
        <v>4</v>
      </c>
      <c r="J1427" s="2">
        <v>26.2</v>
      </c>
      <c r="K1427" s="2">
        <v>35.18</v>
      </c>
      <c r="L1427" s="2">
        <v>4</v>
      </c>
      <c r="M1427" s="2" t="s">
        <v>132</v>
      </c>
      <c r="N1427" s="2" t="s">
        <v>86</v>
      </c>
      <c r="O1427" s="2" t="s">
        <v>151</v>
      </c>
      <c r="P1427" s="2" t="s">
        <v>570</v>
      </c>
      <c r="Q1427" s="2" t="s">
        <v>8841</v>
      </c>
      <c r="R1427" s="2" t="s">
        <v>8842</v>
      </c>
      <c r="S1427" s="2" t="s">
        <v>8843</v>
      </c>
      <c r="T1427" s="2" t="s">
        <v>4496</v>
      </c>
      <c r="U1427" s="2">
        <v>0</v>
      </c>
      <c r="V1427" s="22">
        <v>1.115</v>
      </c>
      <c r="W1427" s="22">
        <v>1.2170000000000001</v>
      </c>
      <c r="X1427" s="22">
        <v>1.4139999999999999</v>
      </c>
      <c r="Y1427" s="102">
        <v>0.99999949147537703</v>
      </c>
      <c r="Z1427" s="102">
        <v>0.99999049133559204</v>
      </c>
      <c r="AA1427" s="102">
        <v>0.99984361958886203</v>
      </c>
      <c r="AB1427" s="23">
        <v>1</v>
      </c>
      <c r="AC1427" s="23">
        <v>1</v>
      </c>
      <c r="AD1427" s="23">
        <v>1</v>
      </c>
    </row>
    <row r="1428" spans="1:30">
      <c r="A1428" s="2" t="s">
        <v>30</v>
      </c>
      <c r="B1428" s="2" t="s">
        <v>8844</v>
      </c>
      <c r="C1428" s="2" t="s">
        <v>8845</v>
      </c>
      <c r="D1428" s="2">
        <v>0</v>
      </c>
      <c r="E1428" s="2">
        <v>17.21</v>
      </c>
      <c r="F1428" s="2">
        <v>19</v>
      </c>
      <c r="G1428" s="2">
        <v>5</v>
      </c>
      <c r="H1428" s="2">
        <v>12</v>
      </c>
      <c r="I1428" s="2">
        <v>5</v>
      </c>
      <c r="J1428" s="2">
        <v>33.5</v>
      </c>
      <c r="K1428" s="2">
        <v>34.31</v>
      </c>
      <c r="L1428" s="2">
        <v>5</v>
      </c>
      <c r="M1428" s="2" t="s">
        <v>85</v>
      </c>
      <c r="N1428" s="2" t="s">
        <v>40</v>
      </c>
      <c r="O1428" s="2" t="s">
        <v>158</v>
      </c>
      <c r="P1428" s="2" t="s">
        <v>8846</v>
      </c>
      <c r="Q1428" s="2" t="s">
        <v>8847</v>
      </c>
      <c r="R1428" s="2" t="s">
        <v>8848</v>
      </c>
      <c r="S1428" s="2" t="s">
        <v>8849</v>
      </c>
      <c r="T1428" s="2" t="s">
        <v>8850</v>
      </c>
      <c r="U1428" s="2">
        <v>0</v>
      </c>
      <c r="V1428" s="22">
        <v>1.081</v>
      </c>
      <c r="W1428" s="22">
        <v>0.91200000000000003</v>
      </c>
      <c r="X1428" s="22">
        <v>0.92100000000000004</v>
      </c>
      <c r="Y1428" s="102">
        <v>0.99998598583988496</v>
      </c>
      <c r="Z1428" s="102">
        <v>0.99999247680160297</v>
      </c>
      <c r="AA1428" s="102">
        <v>0.99988105971716501</v>
      </c>
      <c r="AB1428" s="23">
        <v>1</v>
      </c>
      <c r="AC1428" s="23">
        <v>1</v>
      </c>
      <c r="AD1428" s="23">
        <v>1</v>
      </c>
    </row>
    <row r="1429" spans="1:30">
      <c r="A1429" s="2" t="s">
        <v>30</v>
      </c>
      <c r="B1429" s="2" t="s">
        <v>8851</v>
      </c>
      <c r="C1429" s="2" t="s">
        <v>8852</v>
      </c>
      <c r="D1429" s="2">
        <v>0</v>
      </c>
      <c r="E1429" s="2">
        <v>17.152000000000001</v>
      </c>
      <c r="F1429" s="2">
        <v>53</v>
      </c>
      <c r="G1429" s="2">
        <v>4</v>
      </c>
      <c r="H1429" s="2">
        <v>15</v>
      </c>
      <c r="I1429" s="2">
        <v>4</v>
      </c>
      <c r="J1429" s="2">
        <v>12.2</v>
      </c>
      <c r="K1429" s="2">
        <v>70.89</v>
      </c>
      <c r="L1429" s="2">
        <v>4</v>
      </c>
      <c r="M1429" s="2" t="s">
        <v>6799</v>
      </c>
      <c r="N1429" s="2" t="s">
        <v>34</v>
      </c>
      <c r="O1429" s="2" t="s">
        <v>77</v>
      </c>
      <c r="P1429" s="2" t="s">
        <v>8853</v>
      </c>
      <c r="Q1429" s="2" t="s">
        <v>8854</v>
      </c>
      <c r="R1429" s="2" t="s">
        <v>8855</v>
      </c>
      <c r="S1429" s="2" t="s">
        <v>8856</v>
      </c>
      <c r="T1429" s="2" t="s">
        <v>40</v>
      </c>
      <c r="U1429" s="2">
        <v>0</v>
      </c>
      <c r="V1429" s="22">
        <v>1.099</v>
      </c>
      <c r="W1429" s="22">
        <v>1.3540000000000001</v>
      </c>
      <c r="X1429" s="22">
        <v>1.085</v>
      </c>
      <c r="Y1429" s="102">
        <v>0.99978909317466702</v>
      </c>
      <c r="Z1429" s="102">
        <v>0.98268916662123695</v>
      </c>
      <c r="AA1429" s="102">
        <v>0.99994452987765003</v>
      </c>
      <c r="AB1429" s="23">
        <v>1</v>
      </c>
      <c r="AC1429" s="23">
        <v>1</v>
      </c>
      <c r="AD1429" s="23">
        <v>1</v>
      </c>
    </row>
    <row r="1430" spans="1:30">
      <c r="A1430" s="2" t="s">
        <v>30</v>
      </c>
      <c r="B1430" s="2" t="s">
        <v>8857</v>
      </c>
      <c r="C1430" s="2" t="s">
        <v>8858</v>
      </c>
      <c r="D1430" s="2">
        <v>0</v>
      </c>
      <c r="E1430" s="2">
        <v>17.114000000000001</v>
      </c>
      <c r="F1430" s="2">
        <v>10</v>
      </c>
      <c r="G1430" s="2">
        <v>3</v>
      </c>
      <c r="H1430" s="2">
        <v>9</v>
      </c>
      <c r="I1430" s="2">
        <v>3</v>
      </c>
      <c r="J1430" s="2">
        <v>36.200000000000003</v>
      </c>
      <c r="K1430" s="2">
        <v>29.07</v>
      </c>
      <c r="L1430" s="2">
        <v>3</v>
      </c>
      <c r="M1430" s="2" t="s">
        <v>33</v>
      </c>
      <c r="N1430" s="2" t="s">
        <v>141</v>
      </c>
      <c r="O1430" s="2" t="s">
        <v>158</v>
      </c>
      <c r="P1430" s="2" t="s">
        <v>8859</v>
      </c>
      <c r="Q1430" s="2" t="s">
        <v>8860</v>
      </c>
      <c r="R1430" s="2" t="s">
        <v>8861</v>
      </c>
      <c r="S1430" s="2" t="s">
        <v>8862</v>
      </c>
      <c r="T1430" s="2" t="s">
        <v>483</v>
      </c>
      <c r="U1430" s="2">
        <v>0</v>
      </c>
      <c r="V1430" s="22">
        <v>1.163</v>
      </c>
      <c r="W1430" s="22">
        <v>1.048</v>
      </c>
      <c r="X1430" s="22">
        <v>0.91200000000000003</v>
      </c>
      <c r="Y1430" s="102">
        <v>0.99946705896477495</v>
      </c>
      <c r="Z1430" s="102">
        <v>0.99999735302391801</v>
      </c>
      <c r="AA1430" s="102">
        <v>0.999975873784134</v>
      </c>
      <c r="AB1430" s="23">
        <v>1</v>
      </c>
      <c r="AC1430" s="23">
        <v>1</v>
      </c>
      <c r="AD1430" s="23">
        <v>1</v>
      </c>
    </row>
    <row r="1431" spans="1:30">
      <c r="A1431" s="2" t="s">
        <v>30</v>
      </c>
      <c r="B1431" s="2" t="s">
        <v>8863</v>
      </c>
      <c r="C1431" s="2" t="s">
        <v>8864</v>
      </c>
      <c r="D1431" s="2">
        <v>0</v>
      </c>
      <c r="E1431" s="2">
        <v>17.084</v>
      </c>
      <c r="F1431" s="2">
        <v>15</v>
      </c>
      <c r="G1431" s="2">
        <v>5</v>
      </c>
      <c r="H1431" s="2">
        <v>11</v>
      </c>
      <c r="I1431" s="2">
        <v>5</v>
      </c>
      <c r="J1431" s="2">
        <v>39.1</v>
      </c>
      <c r="K1431" s="2">
        <v>19.760000000000002</v>
      </c>
      <c r="L1431" s="2">
        <v>5</v>
      </c>
      <c r="M1431" s="2" t="s">
        <v>33</v>
      </c>
      <c r="N1431" s="2" t="s">
        <v>86</v>
      </c>
      <c r="O1431" s="2" t="s">
        <v>111</v>
      </c>
      <c r="P1431" s="2" t="s">
        <v>8865</v>
      </c>
      <c r="Q1431" s="2" t="s">
        <v>8866</v>
      </c>
      <c r="R1431" s="2" t="s">
        <v>8867</v>
      </c>
      <c r="S1431" s="2" t="s">
        <v>8868</v>
      </c>
      <c r="T1431" s="2" t="s">
        <v>1687</v>
      </c>
      <c r="U1431" s="2">
        <v>0</v>
      </c>
      <c r="V1431" s="22">
        <v>0.75800000000000001</v>
      </c>
      <c r="W1431" s="22">
        <v>0.63800000000000001</v>
      </c>
      <c r="X1431" s="22">
        <v>0.56299999999999994</v>
      </c>
      <c r="Y1431" s="102">
        <v>0.99904830418967405</v>
      </c>
      <c r="Z1431" s="102">
        <v>0.99049247848233501</v>
      </c>
      <c r="AA1431" s="102">
        <v>0.96736214464012704</v>
      </c>
      <c r="AB1431" s="23">
        <v>1</v>
      </c>
      <c r="AC1431" s="23">
        <v>1</v>
      </c>
      <c r="AD1431" s="23">
        <v>1</v>
      </c>
    </row>
    <row r="1432" spans="1:30">
      <c r="A1432" s="2" t="s">
        <v>30</v>
      </c>
      <c r="B1432" s="2" t="s">
        <v>8869</v>
      </c>
      <c r="C1432" s="2" t="s">
        <v>8870</v>
      </c>
      <c r="D1432" s="2">
        <v>0</v>
      </c>
      <c r="E1432" s="2">
        <v>17.071000000000002</v>
      </c>
      <c r="F1432" s="2">
        <v>13</v>
      </c>
      <c r="G1432" s="2">
        <v>5</v>
      </c>
      <c r="H1432" s="2">
        <v>10</v>
      </c>
      <c r="I1432" s="2">
        <v>5</v>
      </c>
      <c r="J1432" s="2">
        <v>46.1</v>
      </c>
      <c r="K1432" s="2">
        <v>30.12</v>
      </c>
      <c r="L1432" s="2">
        <v>5</v>
      </c>
      <c r="M1432" s="2" t="s">
        <v>33</v>
      </c>
      <c r="N1432" s="2" t="s">
        <v>40</v>
      </c>
      <c r="O1432" s="2" t="s">
        <v>151</v>
      </c>
      <c r="P1432" s="2" t="s">
        <v>1603</v>
      </c>
      <c r="Q1432" s="2" t="s">
        <v>8871</v>
      </c>
      <c r="R1432" s="2" t="s">
        <v>8872</v>
      </c>
      <c r="S1432" s="2" t="s">
        <v>8873</v>
      </c>
      <c r="T1432" s="2" t="s">
        <v>8874</v>
      </c>
      <c r="U1432" s="2">
        <v>0</v>
      </c>
      <c r="V1432" s="22">
        <v>1.0660000000000001</v>
      </c>
      <c r="W1432" s="22">
        <v>1.1080000000000001</v>
      </c>
      <c r="X1432" s="22">
        <v>1.0569999999999999</v>
      </c>
      <c r="Y1432" s="102">
        <v>0.99164106555192</v>
      </c>
      <c r="Z1432" s="102">
        <v>0.93937770309250401</v>
      </c>
      <c r="AA1432" s="102">
        <v>0.99537712147354196</v>
      </c>
      <c r="AB1432" s="23">
        <v>1</v>
      </c>
      <c r="AC1432" s="23">
        <v>1</v>
      </c>
      <c r="AD1432" s="23">
        <v>1</v>
      </c>
    </row>
    <row r="1433" spans="1:30">
      <c r="A1433" s="2" t="s">
        <v>30</v>
      </c>
      <c r="B1433" s="2" t="s">
        <v>8875</v>
      </c>
      <c r="C1433" s="2" t="s">
        <v>8876</v>
      </c>
      <c r="D1433" s="2">
        <v>0</v>
      </c>
      <c r="E1433" s="2">
        <v>17.065000000000001</v>
      </c>
      <c r="F1433" s="2">
        <v>26</v>
      </c>
      <c r="G1433" s="2">
        <v>2</v>
      </c>
      <c r="H1433" s="2">
        <v>12</v>
      </c>
      <c r="I1433" s="2">
        <v>2</v>
      </c>
      <c r="J1433" s="2">
        <v>12.4</v>
      </c>
      <c r="K1433" s="2">
        <v>55.96</v>
      </c>
      <c r="L1433" s="2">
        <v>2</v>
      </c>
      <c r="M1433" s="2" t="s">
        <v>40</v>
      </c>
      <c r="N1433" s="2" t="s">
        <v>86</v>
      </c>
      <c r="O1433" s="2" t="s">
        <v>40</v>
      </c>
      <c r="P1433" s="2" t="s">
        <v>8877</v>
      </c>
      <c r="Q1433" s="2" t="s">
        <v>8878</v>
      </c>
      <c r="R1433" s="2" t="s">
        <v>40</v>
      </c>
      <c r="S1433" s="2" t="s">
        <v>8879</v>
      </c>
      <c r="T1433" s="2" t="s">
        <v>40</v>
      </c>
      <c r="U1433" s="2">
        <v>0</v>
      </c>
      <c r="V1433" s="22">
        <v>1.06</v>
      </c>
      <c r="W1433" s="22">
        <v>0.74199999999999999</v>
      </c>
      <c r="X1433" s="22">
        <v>0.68799999999999994</v>
      </c>
      <c r="Y1433" s="102">
        <v>0.99999982438758495</v>
      </c>
      <c r="Z1433" s="102">
        <v>0.99644797072740199</v>
      </c>
      <c r="AA1433" s="102">
        <v>0.99333925890905805</v>
      </c>
      <c r="AB1433" s="23">
        <v>1</v>
      </c>
      <c r="AC1433" s="23">
        <v>1</v>
      </c>
      <c r="AD1433" s="23">
        <v>1</v>
      </c>
    </row>
    <row r="1434" spans="1:30">
      <c r="A1434" s="2" t="s">
        <v>30</v>
      </c>
      <c r="B1434" s="2" t="s">
        <v>8880</v>
      </c>
      <c r="C1434" s="2" t="s">
        <v>8881</v>
      </c>
      <c r="D1434" s="2">
        <v>0</v>
      </c>
      <c r="E1434" s="2">
        <v>17.053999999999998</v>
      </c>
      <c r="F1434" s="2">
        <v>36</v>
      </c>
      <c r="G1434" s="2">
        <v>4</v>
      </c>
      <c r="H1434" s="2">
        <v>12</v>
      </c>
      <c r="I1434" s="2">
        <v>4</v>
      </c>
      <c r="J1434" s="2">
        <v>17.7</v>
      </c>
      <c r="K1434" s="2">
        <v>47.33</v>
      </c>
      <c r="L1434" s="2">
        <v>4</v>
      </c>
      <c r="M1434" s="2" t="s">
        <v>85</v>
      </c>
      <c r="N1434" s="2" t="s">
        <v>40</v>
      </c>
      <c r="O1434" s="2" t="s">
        <v>2111</v>
      </c>
      <c r="P1434" s="2" t="s">
        <v>40</v>
      </c>
      <c r="Q1434" s="2" t="s">
        <v>8882</v>
      </c>
      <c r="R1434" s="2" t="s">
        <v>8883</v>
      </c>
      <c r="S1434" s="2" t="s">
        <v>8884</v>
      </c>
      <c r="T1434" s="2" t="s">
        <v>40</v>
      </c>
      <c r="U1434" s="2">
        <v>0</v>
      </c>
      <c r="V1434" s="22">
        <v>0.95199999999999996</v>
      </c>
      <c r="W1434" s="22">
        <v>1.08</v>
      </c>
      <c r="X1434" s="22">
        <v>1.143</v>
      </c>
      <c r="Y1434" s="102">
        <v>0.99999819659159905</v>
      </c>
      <c r="Z1434" s="102">
        <v>0.99998242130560999</v>
      </c>
      <c r="AA1434" s="102">
        <v>0.99975744465543703</v>
      </c>
      <c r="AB1434" s="23">
        <v>1</v>
      </c>
      <c r="AC1434" s="23">
        <v>1</v>
      </c>
      <c r="AD1434" s="23">
        <v>1</v>
      </c>
    </row>
    <row r="1435" spans="1:30">
      <c r="A1435" s="2" t="s">
        <v>30</v>
      </c>
      <c r="B1435" s="2" t="s">
        <v>8885</v>
      </c>
      <c r="C1435" s="2" t="s">
        <v>8886</v>
      </c>
      <c r="D1435" s="2">
        <v>0</v>
      </c>
      <c r="E1435" s="2">
        <v>16.919</v>
      </c>
      <c r="F1435" s="2">
        <v>13</v>
      </c>
      <c r="G1435" s="2">
        <v>6</v>
      </c>
      <c r="H1435" s="2">
        <v>18</v>
      </c>
      <c r="I1435" s="2">
        <v>6</v>
      </c>
      <c r="J1435" s="2">
        <v>39.5</v>
      </c>
      <c r="K1435" s="2">
        <v>42.36</v>
      </c>
      <c r="L1435" s="2">
        <v>6</v>
      </c>
      <c r="M1435" s="2" t="s">
        <v>2650</v>
      </c>
      <c r="N1435" s="2" t="s">
        <v>34</v>
      </c>
      <c r="O1435" s="2" t="s">
        <v>207</v>
      </c>
      <c r="P1435" s="2" t="s">
        <v>259</v>
      </c>
      <c r="Q1435" s="2" t="s">
        <v>8887</v>
      </c>
      <c r="R1435" s="2" t="s">
        <v>8888</v>
      </c>
      <c r="S1435" s="2" t="s">
        <v>8889</v>
      </c>
      <c r="T1435" s="2" t="s">
        <v>8890</v>
      </c>
      <c r="U1435" s="2">
        <v>0</v>
      </c>
      <c r="V1435" s="22">
        <v>0.996</v>
      </c>
      <c r="W1435" s="22">
        <v>1.0429999999999999</v>
      </c>
      <c r="X1435" s="22">
        <v>1.252</v>
      </c>
      <c r="Y1435" s="102">
        <v>0.99999514497595898</v>
      </c>
      <c r="Z1435" s="102">
        <v>0.99991249373472102</v>
      </c>
      <c r="AA1435" s="102">
        <v>0.84344151132503897</v>
      </c>
      <c r="AB1435" s="23">
        <v>1</v>
      </c>
      <c r="AC1435" s="23">
        <v>1</v>
      </c>
      <c r="AD1435" s="23">
        <v>1</v>
      </c>
    </row>
    <row r="1436" spans="1:30">
      <c r="A1436" s="2" t="s">
        <v>30</v>
      </c>
      <c r="B1436" s="2" t="s">
        <v>8891</v>
      </c>
      <c r="C1436" s="2" t="s">
        <v>8892</v>
      </c>
      <c r="D1436" s="2">
        <v>0</v>
      </c>
      <c r="E1436" s="2">
        <v>16.917000000000002</v>
      </c>
      <c r="F1436" s="2">
        <v>20</v>
      </c>
      <c r="G1436" s="2">
        <v>5</v>
      </c>
      <c r="H1436" s="2">
        <v>10</v>
      </c>
      <c r="I1436" s="2">
        <v>5</v>
      </c>
      <c r="J1436" s="2">
        <v>39.1</v>
      </c>
      <c r="K1436" s="2">
        <v>30.69</v>
      </c>
      <c r="L1436" s="2">
        <v>5</v>
      </c>
      <c r="M1436" s="2" t="s">
        <v>921</v>
      </c>
      <c r="N1436" s="2" t="s">
        <v>141</v>
      </c>
      <c r="O1436" s="2" t="s">
        <v>1555</v>
      </c>
      <c r="P1436" s="2" t="s">
        <v>8893</v>
      </c>
      <c r="Q1436" s="2" t="s">
        <v>8894</v>
      </c>
      <c r="R1436" s="2" t="s">
        <v>8895</v>
      </c>
      <c r="S1436" s="2" t="s">
        <v>8896</v>
      </c>
      <c r="T1436" s="2" t="s">
        <v>1180</v>
      </c>
      <c r="U1436" s="2">
        <v>0</v>
      </c>
      <c r="V1436" s="22">
        <v>1.4670000000000001</v>
      </c>
      <c r="W1436" s="22">
        <v>1.2230000000000001</v>
      </c>
      <c r="X1436" s="22">
        <v>1.232</v>
      </c>
      <c r="Y1436" s="102">
        <v>0.97331888098471397</v>
      </c>
      <c r="Z1436" s="102">
        <v>0.99941752912617099</v>
      </c>
      <c r="AA1436" s="102">
        <v>0.99827088540005204</v>
      </c>
      <c r="AB1436" s="23">
        <v>1</v>
      </c>
      <c r="AC1436" s="23">
        <v>1</v>
      </c>
      <c r="AD1436" s="23">
        <v>1</v>
      </c>
    </row>
    <row r="1437" spans="1:30">
      <c r="A1437" s="2" t="s">
        <v>30</v>
      </c>
      <c r="B1437" s="2" t="s">
        <v>8897</v>
      </c>
      <c r="C1437" s="2" t="s">
        <v>8898</v>
      </c>
      <c r="D1437" s="2">
        <v>0</v>
      </c>
      <c r="E1437" s="2">
        <v>16.901</v>
      </c>
      <c r="F1437" s="2">
        <v>16</v>
      </c>
      <c r="G1437" s="2">
        <v>5</v>
      </c>
      <c r="H1437" s="2">
        <v>15</v>
      </c>
      <c r="I1437" s="2">
        <v>5</v>
      </c>
      <c r="J1437" s="2">
        <v>38.1</v>
      </c>
      <c r="K1437" s="2">
        <v>38.67</v>
      </c>
      <c r="L1437" s="2">
        <v>5</v>
      </c>
      <c r="M1437" s="2" t="s">
        <v>3119</v>
      </c>
      <c r="N1437" s="2" t="s">
        <v>40</v>
      </c>
      <c r="O1437" s="2" t="s">
        <v>6041</v>
      </c>
      <c r="P1437" s="2" t="s">
        <v>8899</v>
      </c>
      <c r="Q1437" s="2" t="s">
        <v>8900</v>
      </c>
      <c r="R1437" s="2" t="s">
        <v>8901</v>
      </c>
      <c r="S1437" s="2" t="s">
        <v>8902</v>
      </c>
      <c r="T1437" s="2" t="s">
        <v>3001</v>
      </c>
      <c r="U1437" s="2">
        <v>0</v>
      </c>
      <c r="V1437" s="22">
        <v>0.57599999999999996</v>
      </c>
      <c r="W1437" s="22">
        <v>0.60399999999999998</v>
      </c>
      <c r="X1437" s="22">
        <v>0.52300000000000002</v>
      </c>
      <c r="Y1437" s="102">
        <v>0.84944452397846304</v>
      </c>
      <c r="Z1437" s="102">
        <v>0.86814261027397699</v>
      </c>
      <c r="AA1437" s="102">
        <v>0.79411251984931497</v>
      </c>
      <c r="AB1437" s="23">
        <v>1</v>
      </c>
      <c r="AC1437" s="23">
        <v>1</v>
      </c>
      <c r="AD1437" s="23">
        <v>1</v>
      </c>
    </row>
    <row r="1438" spans="1:30">
      <c r="A1438" s="2" t="s">
        <v>30</v>
      </c>
      <c r="B1438" s="2" t="s">
        <v>8903</v>
      </c>
      <c r="C1438" s="2" t="s">
        <v>8904</v>
      </c>
      <c r="D1438" s="2">
        <v>0</v>
      </c>
      <c r="E1438" s="2">
        <v>16.893999999999998</v>
      </c>
      <c r="F1438" s="2">
        <v>22</v>
      </c>
      <c r="G1438" s="2">
        <v>4</v>
      </c>
      <c r="H1438" s="2">
        <v>8</v>
      </c>
      <c r="I1438" s="2">
        <v>4</v>
      </c>
      <c r="J1438" s="2">
        <v>33.5</v>
      </c>
      <c r="K1438" s="2">
        <v>35.97</v>
      </c>
      <c r="L1438" s="2">
        <v>4</v>
      </c>
      <c r="M1438" s="2" t="s">
        <v>95</v>
      </c>
      <c r="N1438" s="2" t="s">
        <v>34</v>
      </c>
      <c r="O1438" s="2" t="s">
        <v>158</v>
      </c>
      <c r="P1438" s="2" t="s">
        <v>8905</v>
      </c>
      <c r="Q1438" s="2" t="s">
        <v>8906</v>
      </c>
      <c r="R1438" s="2" t="s">
        <v>8907</v>
      </c>
      <c r="S1438" s="2" t="s">
        <v>8908</v>
      </c>
      <c r="T1438" s="2" t="s">
        <v>40</v>
      </c>
      <c r="U1438" s="2">
        <v>0</v>
      </c>
      <c r="V1438" s="22">
        <v>1.1839999999999999</v>
      </c>
      <c r="W1438" s="22">
        <v>1.163</v>
      </c>
      <c r="X1438" s="22">
        <v>1.0269999999999999</v>
      </c>
      <c r="Y1438" s="102">
        <v>0.91169183339636095</v>
      </c>
      <c r="Z1438" s="102">
        <v>0.94063285486344606</v>
      </c>
      <c r="AA1438" s="102">
        <v>0.999979267537214</v>
      </c>
      <c r="AB1438" s="23">
        <v>1</v>
      </c>
      <c r="AC1438" s="23">
        <v>1</v>
      </c>
      <c r="AD1438" s="23">
        <v>1</v>
      </c>
    </row>
    <row r="1439" spans="1:30">
      <c r="A1439" s="2" t="s">
        <v>30</v>
      </c>
      <c r="B1439" s="2" t="s">
        <v>8909</v>
      </c>
      <c r="C1439" s="2" t="s">
        <v>8910</v>
      </c>
      <c r="D1439" s="2">
        <v>0</v>
      </c>
      <c r="E1439" s="2">
        <v>16.806000000000001</v>
      </c>
      <c r="F1439" s="2">
        <v>30</v>
      </c>
      <c r="G1439" s="2">
        <v>5</v>
      </c>
      <c r="H1439" s="2">
        <v>18</v>
      </c>
      <c r="I1439" s="2">
        <v>5</v>
      </c>
      <c r="J1439" s="2">
        <v>32.299999999999997</v>
      </c>
      <c r="K1439" s="2">
        <v>62.56</v>
      </c>
      <c r="L1439" s="2">
        <v>5</v>
      </c>
      <c r="M1439" s="2" t="s">
        <v>33</v>
      </c>
      <c r="N1439" s="2" t="s">
        <v>40</v>
      </c>
      <c r="O1439" s="2" t="s">
        <v>158</v>
      </c>
      <c r="P1439" s="2" t="s">
        <v>8911</v>
      </c>
      <c r="Q1439" s="2" t="s">
        <v>8912</v>
      </c>
      <c r="R1439" s="2" t="s">
        <v>8913</v>
      </c>
      <c r="S1439" s="2" t="s">
        <v>8914</v>
      </c>
      <c r="T1439" s="2" t="s">
        <v>40</v>
      </c>
      <c r="U1439" s="2">
        <v>0</v>
      </c>
      <c r="V1439" s="22">
        <v>1.0549999999999999</v>
      </c>
      <c r="W1439" s="22">
        <v>1.1930000000000001</v>
      </c>
      <c r="X1439" s="22">
        <v>1.2689999999999999</v>
      </c>
      <c r="Y1439" s="102">
        <v>0.99840842752482695</v>
      </c>
      <c r="Z1439" s="102">
        <v>0.97943822298064298</v>
      </c>
      <c r="AA1439" s="102">
        <v>0.84786879330524101</v>
      </c>
      <c r="AB1439" s="23">
        <v>1</v>
      </c>
      <c r="AC1439" s="23">
        <v>1</v>
      </c>
      <c r="AD1439" s="23">
        <v>1</v>
      </c>
    </row>
    <row r="1440" spans="1:30">
      <c r="A1440" s="2" t="s">
        <v>30</v>
      </c>
      <c r="B1440" s="2" t="s">
        <v>8915</v>
      </c>
      <c r="C1440" s="2" t="s">
        <v>8916</v>
      </c>
      <c r="D1440" s="2">
        <v>0</v>
      </c>
      <c r="E1440" s="2">
        <v>16.783000000000001</v>
      </c>
      <c r="F1440" s="2">
        <v>17</v>
      </c>
      <c r="G1440" s="2">
        <v>5</v>
      </c>
      <c r="H1440" s="2">
        <v>12</v>
      </c>
      <c r="I1440" s="2">
        <v>5</v>
      </c>
      <c r="J1440" s="2">
        <v>37</v>
      </c>
      <c r="K1440" s="2">
        <v>41.38</v>
      </c>
      <c r="L1440" s="2">
        <v>5</v>
      </c>
      <c r="M1440" s="2" t="s">
        <v>132</v>
      </c>
      <c r="N1440" s="2" t="s">
        <v>314</v>
      </c>
      <c r="O1440" s="2" t="s">
        <v>151</v>
      </c>
      <c r="P1440" s="2" t="s">
        <v>8917</v>
      </c>
      <c r="Q1440" s="2" t="s">
        <v>8918</v>
      </c>
      <c r="R1440" s="2" t="s">
        <v>8919</v>
      </c>
      <c r="S1440" s="2" t="s">
        <v>8920</v>
      </c>
      <c r="T1440" s="2" t="s">
        <v>40</v>
      </c>
      <c r="U1440" s="2">
        <v>0</v>
      </c>
      <c r="V1440" s="22">
        <v>0.82799999999999996</v>
      </c>
      <c r="W1440" s="22">
        <v>0.70699999999999996</v>
      </c>
      <c r="X1440" s="22">
        <v>0.69899999999999995</v>
      </c>
      <c r="Y1440" s="102">
        <v>0.51941934318600103</v>
      </c>
      <c r="Z1440" s="102">
        <v>4.8072557467501602E-2</v>
      </c>
      <c r="AA1440" s="102">
        <v>2.7060694870604401E-2</v>
      </c>
      <c r="AB1440" s="23">
        <v>1</v>
      </c>
      <c r="AC1440" s="23">
        <v>0.231301991165623</v>
      </c>
      <c r="AD1440" s="23">
        <v>0.12372526659744</v>
      </c>
    </row>
    <row r="1441" spans="1:30">
      <c r="A1441" s="2" t="s">
        <v>30</v>
      </c>
      <c r="B1441" s="2" t="s">
        <v>8921</v>
      </c>
      <c r="C1441" s="2" t="s">
        <v>8922</v>
      </c>
      <c r="D1441" s="2">
        <v>0</v>
      </c>
      <c r="E1441" s="2">
        <v>16.731000000000002</v>
      </c>
      <c r="F1441" s="2">
        <v>25</v>
      </c>
      <c r="G1441" s="2">
        <v>3</v>
      </c>
      <c r="H1441" s="2">
        <v>6</v>
      </c>
      <c r="I1441" s="2">
        <v>3</v>
      </c>
      <c r="J1441" s="2">
        <v>21.9</v>
      </c>
      <c r="K1441" s="2">
        <v>21.53</v>
      </c>
      <c r="L1441" s="2">
        <v>3</v>
      </c>
      <c r="M1441" s="2" t="s">
        <v>53</v>
      </c>
      <c r="N1441" s="2" t="s">
        <v>40</v>
      </c>
      <c r="O1441" s="2" t="s">
        <v>2621</v>
      </c>
      <c r="P1441" s="2" t="s">
        <v>8923</v>
      </c>
      <c r="Q1441" s="2" t="s">
        <v>8924</v>
      </c>
      <c r="R1441" s="2" t="s">
        <v>8925</v>
      </c>
      <c r="S1441" s="2" t="s">
        <v>8926</v>
      </c>
      <c r="T1441" s="2" t="s">
        <v>1540</v>
      </c>
      <c r="U1441" s="2">
        <v>0</v>
      </c>
      <c r="V1441" s="22">
        <v>1.069</v>
      </c>
      <c r="W1441" s="22">
        <v>1.1919999999999999</v>
      </c>
      <c r="X1441" s="22">
        <v>1.1559999999999999</v>
      </c>
      <c r="Y1441" s="102">
        <v>0.99999331035769001</v>
      </c>
      <c r="Z1441" s="102">
        <v>0.99990288591554799</v>
      </c>
      <c r="AA1441" s="102">
        <v>0.99992291599403205</v>
      </c>
      <c r="AB1441" s="23">
        <v>1</v>
      </c>
      <c r="AC1441" s="23">
        <v>1</v>
      </c>
      <c r="AD1441" s="23">
        <v>1</v>
      </c>
    </row>
    <row r="1442" spans="1:30">
      <c r="A1442" s="2" t="s">
        <v>30</v>
      </c>
      <c r="B1442" s="2" t="s">
        <v>8927</v>
      </c>
      <c r="C1442" s="2" t="s">
        <v>8928</v>
      </c>
      <c r="D1442" s="2">
        <v>0</v>
      </c>
      <c r="E1442" s="2">
        <v>16.725999999999999</v>
      </c>
      <c r="F1442" s="2">
        <v>28</v>
      </c>
      <c r="G1442" s="2">
        <v>4</v>
      </c>
      <c r="H1442" s="2">
        <v>8</v>
      </c>
      <c r="I1442" s="2">
        <v>4</v>
      </c>
      <c r="J1442" s="2">
        <v>26.9</v>
      </c>
      <c r="K1442" s="2">
        <v>40.83</v>
      </c>
      <c r="L1442" s="2">
        <v>4</v>
      </c>
      <c r="M1442" s="2" t="s">
        <v>33</v>
      </c>
      <c r="N1442" s="2" t="s">
        <v>314</v>
      </c>
      <c r="O1442" s="2" t="s">
        <v>158</v>
      </c>
      <c r="P1442" s="2" t="s">
        <v>8929</v>
      </c>
      <c r="Q1442" s="2" t="s">
        <v>8930</v>
      </c>
      <c r="R1442" s="2" t="s">
        <v>8931</v>
      </c>
      <c r="S1442" s="2" t="s">
        <v>8932</v>
      </c>
      <c r="T1442" s="2" t="s">
        <v>40</v>
      </c>
      <c r="U1442" s="2">
        <v>0</v>
      </c>
      <c r="V1442" s="22">
        <v>1.377</v>
      </c>
      <c r="W1442" s="22">
        <v>1.282</v>
      </c>
      <c r="X1442" s="22">
        <v>1.397</v>
      </c>
      <c r="Y1442" s="102" t="s">
        <v>40</v>
      </c>
      <c r="Z1442" s="102" t="s">
        <v>40</v>
      </c>
      <c r="AA1442" s="102" t="s">
        <v>40</v>
      </c>
      <c r="AB1442" s="23" t="s">
        <v>40</v>
      </c>
      <c r="AC1442" s="23" t="s">
        <v>40</v>
      </c>
      <c r="AD1442" s="23" t="s">
        <v>40</v>
      </c>
    </row>
    <row r="1443" spans="1:30">
      <c r="A1443" s="2" t="s">
        <v>30</v>
      </c>
      <c r="B1443" s="2" t="s">
        <v>8933</v>
      </c>
      <c r="C1443" s="2" t="s">
        <v>8934</v>
      </c>
      <c r="D1443" s="2">
        <v>0</v>
      </c>
      <c r="E1443" s="2">
        <v>16.725000000000001</v>
      </c>
      <c r="F1443" s="2">
        <v>21</v>
      </c>
      <c r="G1443" s="2">
        <v>5</v>
      </c>
      <c r="H1443" s="2">
        <v>16</v>
      </c>
      <c r="I1443" s="2">
        <v>5</v>
      </c>
      <c r="J1443" s="2">
        <v>28.2</v>
      </c>
      <c r="K1443" s="2">
        <v>45.27</v>
      </c>
      <c r="L1443" s="2">
        <v>5</v>
      </c>
      <c r="M1443" s="2" t="s">
        <v>921</v>
      </c>
      <c r="N1443" s="2" t="s">
        <v>141</v>
      </c>
      <c r="O1443" s="2" t="s">
        <v>214</v>
      </c>
      <c r="P1443" s="2" t="s">
        <v>8935</v>
      </c>
      <c r="Q1443" s="2" t="s">
        <v>8936</v>
      </c>
      <c r="R1443" s="2" t="s">
        <v>8937</v>
      </c>
      <c r="S1443" s="2" t="s">
        <v>8938</v>
      </c>
      <c r="T1443" s="2" t="s">
        <v>1180</v>
      </c>
      <c r="U1443" s="2">
        <v>0</v>
      </c>
      <c r="V1443" s="22">
        <v>1.095</v>
      </c>
      <c r="W1443" s="22">
        <v>1.105</v>
      </c>
      <c r="X1443" s="22">
        <v>1.3089999999999999</v>
      </c>
      <c r="Y1443" s="102">
        <v>0.91159271069773495</v>
      </c>
      <c r="Z1443" s="102">
        <v>0.98764389811828601</v>
      </c>
      <c r="AA1443" s="102">
        <v>0.37537945166674602</v>
      </c>
      <c r="AB1443" s="23">
        <v>1</v>
      </c>
      <c r="AC1443" s="23">
        <v>1</v>
      </c>
      <c r="AD1443" s="23">
        <v>0.97450202282977305</v>
      </c>
    </row>
    <row r="1444" spans="1:30">
      <c r="A1444" s="2" t="s">
        <v>30</v>
      </c>
      <c r="B1444" s="2" t="s">
        <v>8939</v>
      </c>
      <c r="C1444" s="2" t="s">
        <v>8940</v>
      </c>
      <c r="D1444" s="2">
        <v>0</v>
      </c>
      <c r="E1444" s="2">
        <v>16.713000000000001</v>
      </c>
      <c r="F1444" s="2">
        <v>30</v>
      </c>
      <c r="G1444" s="2">
        <v>3</v>
      </c>
      <c r="H1444" s="2">
        <v>11</v>
      </c>
      <c r="I1444" s="2">
        <v>3</v>
      </c>
      <c r="J1444" s="2">
        <v>16.899999999999999</v>
      </c>
      <c r="K1444" s="2">
        <v>60.79</v>
      </c>
      <c r="L1444" s="2">
        <v>3</v>
      </c>
      <c r="M1444" s="2" t="s">
        <v>85</v>
      </c>
      <c r="N1444" s="2" t="s">
        <v>40</v>
      </c>
      <c r="O1444" s="2" t="s">
        <v>8270</v>
      </c>
      <c r="P1444" s="2" t="s">
        <v>8941</v>
      </c>
      <c r="Q1444" s="2" t="s">
        <v>8942</v>
      </c>
      <c r="R1444" s="2" t="s">
        <v>40</v>
      </c>
      <c r="S1444" s="2" t="s">
        <v>8943</v>
      </c>
      <c r="T1444" s="2" t="s">
        <v>40</v>
      </c>
      <c r="U1444" s="2">
        <v>0</v>
      </c>
      <c r="V1444" s="22">
        <v>1.2290000000000001</v>
      </c>
      <c r="W1444" s="22">
        <v>1.1160000000000001</v>
      </c>
      <c r="X1444" s="22">
        <v>0.99199999999999999</v>
      </c>
      <c r="Y1444" s="102">
        <v>0.99654919092911298</v>
      </c>
      <c r="Z1444" s="102">
        <v>0.99978805836735596</v>
      </c>
      <c r="AA1444" s="102">
        <v>0.99999995899068295</v>
      </c>
      <c r="AB1444" s="23">
        <v>1</v>
      </c>
      <c r="AC1444" s="23">
        <v>1</v>
      </c>
      <c r="AD1444" s="23">
        <v>1</v>
      </c>
    </row>
    <row r="1445" spans="1:30">
      <c r="A1445" s="2" t="s">
        <v>30</v>
      </c>
      <c r="B1445" s="2" t="s">
        <v>8944</v>
      </c>
      <c r="C1445" s="2" t="s">
        <v>8945</v>
      </c>
      <c r="D1445" s="2">
        <v>0</v>
      </c>
      <c r="E1445" s="2">
        <v>16.704999999999998</v>
      </c>
      <c r="F1445" s="2">
        <v>46</v>
      </c>
      <c r="G1445" s="2">
        <v>3</v>
      </c>
      <c r="H1445" s="2">
        <v>13</v>
      </c>
      <c r="I1445" s="2">
        <v>3</v>
      </c>
      <c r="J1445" s="2">
        <v>7</v>
      </c>
      <c r="K1445" s="2">
        <v>45.75</v>
      </c>
      <c r="L1445" s="2">
        <v>3</v>
      </c>
      <c r="M1445" s="2" t="s">
        <v>921</v>
      </c>
      <c r="N1445" s="2" t="s">
        <v>141</v>
      </c>
      <c r="O1445" s="2" t="s">
        <v>519</v>
      </c>
      <c r="P1445" s="2" t="s">
        <v>40</v>
      </c>
      <c r="Q1445" s="2" t="s">
        <v>8946</v>
      </c>
      <c r="R1445" s="2" t="s">
        <v>8947</v>
      </c>
      <c r="S1445" s="2" t="s">
        <v>8948</v>
      </c>
      <c r="T1445" s="2" t="s">
        <v>1728</v>
      </c>
      <c r="U1445" s="2">
        <v>0</v>
      </c>
      <c r="V1445" s="22">
        <v>0.69799999999999995</v>
      </c>
      <c r="W1445" s="22">
        <v>0.66200000000000003</v>
      </c>
      <c r="X1445" s="22">
        <v>0.32800000000000001</v>
      </c>
      <c r="Y1445" s="102">
        <v>0.30142080293648499</v>
      </c>
      <c r="Z1445" s="102">
        <v>0.25798625673242798</v>
      </c>
      <c r="AA1445" s="102">
        <v>2.7661862733518999E-4</v>
      </c>
      <c r="AB1445" s="23">
        <v>1</v>
      </c>
      <c r="AC1445" s="23">
        <v>0.84978268794660095</v>
      </c>
      <c r="AD1445" s="23">
        <v>2.5436594616428201E-3</v>
      </c>
    </row>
    <row r="1446" spans="1:30">
      <c r="A1446" s="2" t="s">
        <v>30</v>
      </c>
      <c r="B1446" s="2" t="s">
        <v>8949</v>
      </c>
      <c r="C1446" s="2" t="s">
        <v>8950</v>
      </c>
      <c r="D1446" s="2">
        <v>0</v>
      </c>
      <c r="E1446" s="2">
        <v>16.698</v>
      </c>
      <c r="F1446" s="2">
        <v>13</v>
      </c>
      <c r="G1446" s="2">
        <v>4</v>
      </c>
      <c r="H1446" s="2">
        <v>13</v>
      </c>
      <c r="I1446" s="2">
        <v>4</v>
      </c>
      <c r="J1446" s="2">
        <v>36.700000000000003</v>
      </c>
      <c r="K1446" s="2">
        <v>34.200000000000003</v>
      </c>
      <c r="L1446" s="2">
        <v>4</v>
      </c>
      <c r="M1446" s="2" t="s">
        <v>33</v>
      </c>
      <c r="N1446" s="2" t="s">
        <v>40</v>
      </c>
      <c r="O1446" s="2" t="s">
        <v>40</v>
      </c>
      <c r="P1446" s="2" t="s">
        <v>40</v>
      </c>
      <c r="Q1446" s="2" t="s">
        <v>8951</v>
      </c>
      <c r="R1446" s="2" t="s">
        <v>8952</v>
      </c>
      <c r="S1446" s="2" t="s">
        <v>8953</v>
      </c>
      <c r="T1446" s="2" t="s">
        <v>40</v>
      </c>
      <c r="U1446" s="2">
        <v>0</v>
      </c>
      <c r="V1446" s="22">
        <v>0.90700000000000003</v>
      </c>
      <c r="W1446" s="22">
        <v>0.91300000000000003</v>
      </c>
      <c r="X1446" s="22">
        <v>1.115</v>
      </c>
      <c r="Y1446" s="102">
        <v>0.99915999775557396</v>
      </c>
      <c r="Z1446" s="102">
        <v>0.998952468442868</v>
      </c>
      <c r="AA1446" s="102">
        <v>0.99912200965396702</v>
      </c>
      <c r="AB1446" s="23">
        <v>1</v>
      </c>
      <c r="AC1446" s="23">
        <v>1</v>
      </c>
      <c r="AD1446" s="23">
        <v>1</v>
      </c>
    </row>
    <row r="1447" spans="1:30">
      <c r="A1447" s="2" t="s">
        <v>30</v>
      </c>
      <c r="B1447" s="2" t="s">
        <v>8954</v>
      </c>
      <c r="C1447" s="2" t="s">
        <v>8955</v>
      </c>
      <c r="D1447" s="2">
        <v>0</v>
      </c>
      <c r="E1447" s="2">
        <v>16.696999999999999</v>
      </c>
      <c r="F1447" s="2">
        <v>10</v>
      </c>
      <c r="G1447" s="2">
        <v>5</v>
      </c>
      <c r="H1447" s="2">
        <v>8</v>
      </c>
      <c r="I1447" s="2">
        <v>5</v>
      </c>
      <c r="J1447" s="2">
        <v>54</v>
      </c>
      <c r="K1447" s="2">
        <v>19.91</v>
      </c>
      <c r="L1447" s="2">
        <v>5</v>
      </c>
      <c r="M1447" s="2" t="s">
        <v>33</v>
      </c>
      <c r="N1447" s="2" t="s">
        <v>34</v>
      </c>
      <c r="O1447" s="2" t="s">
        <v>207</v>
      </c>
      <c r="P1447" s="2" t="s">
        <v>8956</v>
      </c>
      <c r="Q1447" s="2" t="s">
        <v>8957</v>
      </c>
      <c r="R1447" s="2" t="s">
        <v>8958</v>
      </c>
      <c r="S1447" s="2" t="s">
        <v>8959</v>
      </c>
      <c r="T1447" s="2" t="s">
        <v>6945</v>
      </c>
      <c r="U1447" s="2">
        <v>0</v>
      </c>
      <c r="V1447" s="22">
        <v>0.77100000000000002</v>
      </c>
      <c r="W1447" s="22">
        <v>0.89</v>
      </c>
      <c r="X1447" s="22">
        <v>0.81699999999999995</v>
      </c>
      <c r="Y1447" s="102">
        <v>0.99504221881696497</v>
      </c>
      <c r="Z1447" s="102">
        <v>0.99999865038559799</v>
      </c>
      <c r="AA1447" s="102">
        <v>0.99502299418822904</v>
      </c>
      <c r="AB1447" s="23">
        <v>1</v>
      </c>
      <c r="AC1447" s="23">
        <v>1</v>
      </c>
      <c r="AD1447" s="23">
        <v>1</v>
      </c>
    </row>
    <row r="1448" spans="1:30">
      <c r="A1448" s="2" t="s">
        <v>30</v>
      </c>
      <c r="B1448" s="2" t="s">
        <v>8960</v>
      </c>
      <c r="C1448" s="2" t="s">
        <v>8961</v>
      </c>
      <c r="D1448" s="2">
        <v>0</v>
      </c>
      <c r="E1448" s="2">
        <v>16.631</v>
      </c>
      <c r="F1448" s="2">
        <v>18</v>
      </c>
      <c r="G1448" s="2">
        <v>6</v>
      </c>
      <c r="H1448" s="2">
        <v>8</v>
      </c>
      <c r="I1448" s="2">
        <v>6</v>
      </c>
      <c r="J1448" s="2">
        <v>39.4</v>
      </c>
      <c r="K1448" s="2">
        <v>22.81</v>
      </c>
      <c r="L1448" s="2">
        <v>6</v>
      </c>
      <c r="M1448" s="2" t="s">
        <v>33</v>
      </c>
      <c r="N1448" s="2" t="s">
        <v>40</v>
      </c>
      <c r="O1448" s="2" t="s">
        <v>158</v>
      </c>
      <c r="P1448" s="2" t="s">
        <v>8962</v>
      </c>
      <c r="Q1448" s="2" t="s">
        <v>8963</v>
      </c>
      <c r="R1448" s="2" t="s">
        <v>8964</v>
      </c>
      <c r="S1448" s="2" t="s">
        <v>8965</v>
      </c>
      <c r="T1448" s="2" t="s">
        <v>1251</v>
      </c>
      <c r="U1448" s="2">
        <v>0</v>
      </c>
      <c r="V1448" s="22">
        <v>1.026</v>
      </c>
      <c r="W1448" s="22">
        <v>1.093</v>
      </c>
      <c r="X1448" s="22">
        <v>1.3660000000000001</v>
      </c>
      <c r="Y1448" s="102">
        <v>0.999975110019936</v>
      </c>
      <c r="Z1448" s="102">
        <v>0.99989708844423797</v>
      </c>
      <c r="AA1448" s="102">
        <v>0.97992744994436998</v>
      </c>
      <c r="AB1448" s="23">
        <v>1</v>
      </c>
      <c r="AC1448" s="23">
        <v>1</v>
      </c>
      <c r="AD1448" s="23">
        <v>1</v>
      </c>
    </row>
    <row r="1449" spans="1:30">
      <c r="A1449" s="2" t="s">
        <v>30</v>
      </c>
      <c r="B1449" s="2" t="s">
        <v>8966</v>
      </c>
      <c r="C1449" s="2" t="s">
        <v>8967</v>
      </c>
      <c r="D1449" s="2">
        <v>0</v>
      </c>
      <c r="E1449" s="2">
        <v>16.617000000000001</v>
      </c>
      <c r="F1449" s="2">
        <v>22</v>
      </c>
      <c r="G1449" s="2">
        <v>5</v>
      </c>
      <c r="H1449" s="2">
        <v>12</v>
      </c>
      <c r="I1449" s="2">
        <v>5</v>
      </c>
      <c r="J1449" s="2">
        <v>35.6</v>
      </c>
      <c r="K1449" s="2">
        <v>42.6</v>
      </c>
      <c r="L1449" s="2">
        <v>5</v>
      </c>
      <c r="M1449" s="2" t="s">
        <v>33</v>
      </c>
      <c r="N1449" s="2" t="s">
        <v>141</v>
      </c>
      <c r="O1449" s="2" t="s">
        <v>214</v>
      </c>
      <c r="P1449" s="2" t="s">
        <v>8968</v>
      </c>
      <c r="Q1449" s="2" t="s">
        <v>8969</v>
      </c>
      <c r="R1449" s="2" t="s">
        <v>8970</v>
      </c>
      <c r="S1449" s="2" t="s">
        <v>8971</v>
      </c>
      <c r="T1449" s="2" t="s">
        <v>1251</v>
      </c>
      <c r="U1449" s="2">
        <v>0</v>
      </c>
      <c r="V1449" s="22">
        <v>1.19</v>
      </c>
      <c r="W1449" s="22">
        <v>1.18</v>
      </c>
      <c r="X1449" s="22">
        <v>1.2669999999999999</v>
      </c>
      <c r="Y1449" s="102">
        <v>0.93296469145744698</v>
      </c>
      <c r="Z1449" s="102">
        <v>0.89166427245069502</v>
      </c>
      <c r="AA1449" s="102">
        <v>0.67367930014667599</v>
      </c>
      <c r="AB1449" s="23">
        <v>1</v>
      </c>
      <c r="AC1449" s="23">
        <v>1</v>
      </c>
      <c r="AD1449" s="23">
        <v>1</v>
      </c>
    </row>
    <row r="1450" spans="1:30">
      <c r="A1450" s="2" t="s">
        <v>30</v>
      </c>
      <c r="B1450" s="2" t="s">
        <v>8972</v>
      </c>
      <c r="C1450" s="2" t="s">
        <v>8973</v>
      </c>
      <c r="D1450" s="2">
        <v>0</v>
      </c>
      <c r="E1450" s="2">
        <v>16.568000000000001</v>
      </c>
      <c r="F1450" s="2">
        <v>13</v>
      </c>
      <c r="G1450" s="2">
        <v>4</v>
      </c>
      <c r="H1450" s="2">
        <v>11</v>
      </c>
      <c r="I1450" s="2">
        <v>4</v>
      </c>
      <c r="J1450" s="2">
        <v>52</v>
      </c>
      <c r="K1450" s="2">
        <v>40.520000000000003</v>
      </c>
      <c r="L1450" s="2">
        <v>4</v>
      </c>
      <c r="M1450" s="2" t="s">
        <v>33</v>
      </c>
      <c r="N1450" s="2" t="s">
        <v>86</v>
      </c>
      <c r="O1450" s="2" t="s">
        <v>45</v>
      </c>
      <c r="P1450" s="2" t="s">
        <v>8974</v>
      </c>
      <c r="Q1450" s="2" t="s">
        <v>8975</v>
      </c>
      <c r="R1450" s="2" t="s">
        <v>8976</v>
      </c>
      <c r="S1450" s="2" t="s">
        <v>8977</v>
      </c>
      <c r="T1450" s="2" t="s">
        <v>4701</v>
      </c>
      <c r="U1450" s="2">
        <v>0</v>
      </c>
      <c r="V1450" s="22">
        <v>0.68200000000000005</v>
      </c>
      <c r="W1450" s="22">
        <v>0.61</v>
      </c>
      <c r="X1450" s="22">
        <v>0.73499999999999999</v>
      </c>
      <c r="Y1450" s="102">
        <v>2.4387837123107701E-6</v>
      </c>
      <c r="Z1450" s="102">
        <v>1.04214165408401E-7</v>
      </c>
      <c r="AA1450" s="102">
        <v>1.7144130813107099E-5</v>
      </c>
      <c r="AB1450" s="23">
        <v>8.1499717513221594E-5</v>
      </c>
      <c r="AC1450" s="23">
        <v>5.59296688183257E-6</v>
      </c>
      <c r="AD1450" s="23">
        <v>2.5208729947592601E-4</v>
      </c>
    </row>
    <row r="1451" spans="1:30">
      <c r="A1451" s="2" t="s">
        <v>30</v>
      </c>
      <c r="B1451" s="2" t="s">
        <v>8978</v>
      </c>
      <c r="C1451" s="2" t="s">
        <v>8979</v>
      </c>
      <c r="D1451" s="2">
        <v>0</v>
      </c>
      <c r="E1451" s="2">
        <v>16.516999999999999</v>
      </c>
      <c r="F1451" s="2">
        <v>36</v>
      </c>
      <c r="G1451" s="2">
        <v>5</v>
      </c>
      <c r="H1451" s="2">
        <v>7</v>
      </c>
      <c r="I1451" s="2">
        <v>5</v>
      </c>
      <c r="J1451" s="2">
        <v>17.7</v>
      </c>
      <c r="K1451" s="2">
        <v>27.93</v>
      </c>
      <c r="L1451" s="2">
        <v>5</v>
      </c>
      <c r="M1451" s="2" t="s">
        <v>33</v>
      </c>
      <c r="N1451" s="2" t="s">
        <v>314</v>
      </c>
      <c r="O1451" s="2" t="s">
        <v>3304</v>
      </c>
      <c r="P1451" s="2" t="s">
        <v>7119</v>
      </c>
      <c r="Q1451" s="2" t="s">
        <v>8980</v>
      </c>
      <c r="R1451" s="2" t="s">
        <v>8981</v>
      </c>
      <c r="S1451" s="2" t="s">
        <v>8982</v>
      </c>
      <c r="T1451" s="2" t="s">
        <v>40</v>
      </c>
      <c r="U1451" s="2">
        <v>0</v>
      </c>
      <c r="V1451" s="22">
        <v>1.401</v>
      </c>
      <c r="W1451" s="22">
        <v>1.4019999999999999</v>
      </c>
      <c r="X1451" s="22">
        <v>1.4770000000000001</v>
      </c>
      <c r="Y1451" s="102" t="s">
        <v>40</v>
      </c>
      <c r="Z1451" s="102" t="s">
        <v>40</v>
      </c>
      <c r="AA1451" s="102" t="s">
        <v>40</v>
      </c>
      <c r="AB1451" s="23" t="s">
        <v>40</v>
      </c>
      <c r="AC1451" s="23" t="s">
        <v>40</v>
      </c>
      <c r="AD1451" s="23" t="s">
        <v>40</v>
      </c>
    </row>
    <row r="1452" spans="1:30">
      <c r="A1452" s="2" t="s">
        <v>30</v>
      </c>
      <c r="B1452" s="2" t="s">
        <v>8983</v>
      </c>
      <c r="C1452" s="2" t="s">
        <v>8984</v>
      </c>
      <c r="D1452" s="2">
        <v>0</v>
      </c>
      <c r="E1452" s="2">
        <v>16.484999999999999</v>
      </c>
      <c r="F1452" s="2">
        <v>18</v>
      </c>
      <c r="G1452" s="2">
        <v>5</v>
      </c>
      <c r="H1452" s="2">
        <v>13</v>
      </c>
      <c r="I1452" s="2">
        <v>5</v>
      </c>
      <c r="J1452" s="2">
        <v>33.4</v>
      </c>
      <c r="K1452" s="2">
        <v>39.65</v>
      </c>
      <c r="L1452" s="2">
        <v>5</v>
      </c>
      <c r="M1452" s="2" t="s">
        <v>53</v>
      </c>
      <c r="N1452" s="2" t="s">
        <v>314</v>
      </c>
      <c r="O1452" s="2" t="s">
        <v>511</v>
      </c>
      <c r="P1452" s="2" t="s">
        <v>8985</v>
      </c>
      <c r="Q1452" s="2" t="s">
        <v>8986</v>
      </c>
      <c r="R1452" s="2" t="s">
        <v>8987</v>
      </c>
      <c r="S1452" s="2" t="s">
        <v>8988</v>
      </c>
      <c r="T1452" s="2" t="s">
        <v>8989</v>
      </c>
      <c r="U1452" s="2">
        <v>0</v>
      </c>
      <c r="V1452" s="22">
        <v>1.1479999999999999</v>
      </c>
      <c r="W1452" s="22">
        <v>1.1579999999999999</v>
      </c>
      <c r="X1452" s="22">
        <v>1.252</v>
      </c>
      <c r="Y1452" s="102">
        <v>0.49851538387951899</v>
      </c>
      <c r="Z1452" s="102">
        <v>0.41717603640620099</v>
      </c>
      <c r="AA1452" s="102">
        <v>1.9111072622104999E-2</v>
      </c>
      <c r="AB1452" s="23">
        <v>1</v>
      </c>
      <c r="AC1452" s="23">
        <v>1</v>
      </c>
      <c r="AD1452" s="23">
        <v>9.1236757089425899E-2</v>
      </c>
    </row>
    <row r="1453" spans="1:30">
      <c r="A1453" s="2" t="s">
        <v>30</v>
      </c>
      <c r="B1453" s="2" t="s">
        <v>8990</v>
      </c>
      <c r="C1453" s="2" t="s">
        <v>8991</v>
      </c>
      <c r="D1453" s="2">
        <v>0</v>
      </c>
      <c r="E1453" s="2">
        <v>16.375</v>
      </c>
      <c r="F1453" s="2">
        <v>27</v>
      </c>
      <c r="G1453" s="2">
        <v>4</v>
      </c>
      <c r="H1453" s="2">
        <v>10</v>
      </c>
      <c r="I1453" s="2">
        <v>4</v>
      </c>
      <c r="J1453" s="2">
        <v>20.9</v>
      </c>
      <c r="K1453" s="2">
        <v>32.22</v>
      </c>
      <c r="L1453" s="2">
        <v>4</v>
      </c>
      <c r="M1453" s="2" t="s">
        <v>40</v>
      </c>
      <c r="N1453" s="2" t="s">
        <v>40</v>
      </c>
      <c r="O1453" s="2" t="s">
        <v>40</v>
      </c>
      <c r="P1453" s="2" t="s">
        <v>8992</v>
      </c>
      <c r="Q1453" s="2" t="s">
        <v>8993</v>
      </c>
      <c r="R1453" s="2" t="s">
        <v>8994</v>
      </c>
      <c r="S1453" s="2" t="s">
        <v>8995</v>
      </c>
      <c r="T1453" s="2" t="s">
        <v>40</v>
      </c>
      <c r="U1453" s="2">
        <v>0</v>
      </c>
      <c r="V1453" s="22">
        <v>0.95099999999999996</v>
      </c>
      <c r="W1453" s="22">
        <v>0.86099999999999999</v>
      </c>
      <c r="X1453" s="22">
        <v>0.76600000000000001</v>
      </c>
      <c r="Y1453" s="102">
        <v>0.99999200398884303</v>
      </c>
      <c r="Z1453" s="102">
        <v>0.97890717645537795</v>
      </c>
      <c r="AA1453" s="102">
        <v>0.88315324451877197</v>
      </c>
      <c r="AB1453" s="23">
        <v>1</v>
      </c>
      <c r="AC1453" s="23">
        <v>1</v>
      </c>
      <c r="AD1453" s="23">
        <v>1</v>
      </c>
    </row>
    <row r="1454" spans="1:30">
      <c r="A1454" s="2" t="s">
        <v>30</v>
      </c>
      <c r="B1454" s="2" t="s">
        <v>8996</v>
      </c>
      <c r="C1454" s="2" t="s">
        <v>8997</v>
      </c>
      <c r="D1454" s="2">
        <v>0</v>
      </c>
      <c r="E1454" s="2">
        <v>16.375</v>
      </c>
      <c r="F1454" s="2">
        <v>21</v>
      </c>
      <c r="G1454" s="2">
        <v>4</v>
      </c>
      <c r="H1454" s="2">
        <v>9</v>
      </c>
      <c r="I1454" s="2">
        <v>4</v>
      </c>
      <c r="J1454" s="2">
        <v>21.9</v>
      </c>
      <c r="K1454" s="2">
        <v>27.97</v>
      </c>
      <c r="L1454" s="2">
        <v>4</v>
      </c>
      <c r="M1454" s="2" t="s">
        <v>186</v>
      </c>
      <c r="N1454" s="2" t="s">
        <v>141</v>
      </c>
      <c r="O1454" s="2" t="s">
        <v>4560</v>
      </c>
      <c r="P1454" s="2" t="s">
        <v>8998</v>
      </c>
      <c r="Q1454" s="2" t="s">
        <v>8999</v>
      </c>
      <c r="R1454" s="2" t="s">
        <v>9000</v>
      </c>
      <c r="S1454" s="2" t="s">
        <v>9001</v>
      </c>
      <c r="T1454" s="2" t="s">
        <v>40</v>
      </c>
      <c r="U1454" s="2">
        <v>0</v>
      </c>
      <c r="V1454" s="22">
        <v>1.073</v>
      </c>
      <c r="W1454" s="22">
        <v>1.159</v>
      </c>
      <c r="X1454" s="22">
        <v>1.1919999999999999</v>
      </c>
      <c r="Y1454" s="102">
        <v>0.99465955673557105</v>
      </c>
      <c r="Z1454" s="102">
        <v>0.94498126592988296</v>
      </c>
      <c r="AA1454" s="102">
        <v>0.81935518068790203</v>
      </c>
      <c r="AB1454" s="23">
        <v>1</v>
      </c>
      <c r="AC1454" s="23">
        <v>1</v>
      </c>
      <c r="AD1454" s="23">
        <v>1</v>
      </c>
    </row>
    <row r="1455" spans="1:30">
      <c r="A1455" s="2" t="s">
        <v>30</v>
      </c>
      <c r="B1455" s="2" t="s">
        <v>9002</v>
      </c>
      <c r="C1455" s="2" t="s">
        <v>9003</v>
      </c>
      <c r="D1455" s="2">
        <v>0</v>
      </c>
      <c r="E1455" s="2">
        <v>16.350000000000001</v>
      </c>
      <c r="F1455" s="2">
        <v>5</v>
      </c>
      <c r="G1455" s="2">
        <v>4</v>
      </c>
      <c r="H1455" s="2">
        <v>12</v>
      </c>
      <c r="I1455" s="2">
        <v>4</v>
      </c>
      <c r="J1455" s="2">
        <v>36.4</v>
      </c>
      <c r="K1455" s="2">
        <v>64.45</v>
      </c>
      <c r="L1455" s="2">
        <v>4</v>
      </c>
      <c r="M1455" s="2" t="s">
        <v>921</v>
      </c>
      <c r="N1455" s="2" t="s">
        <v>141</v>
      </c>
      <c r="O1455" s="2" t="s">
        <v>519</v>
      </c>
      <c r="P1455" s="2" t="s">
        <v>9004</v>
      </c>
      <c r="Q1455" s="2" t="s">
        <v>9005</v>
      </c>
      <c r="R1455" s="2" t="s">
        <v>9006</v>
      </c>
      <c r="S1455" s="2" t="s">
        <v>9007</v>
      </c>
      <c r="T1455" s="2" t="s">
        <v>40</v>
      </c>
      <c r="U1455" s="2">
        <v>0</v>
      </c>
      <c r="V1455" s="22">
        <v>1.1339999999999999</v>
      </c>
      <c r="W1455" s="22">
        <v>1.0680000000000001</v>
      </c>
      <c r="X1455" s="22">
        <v>1.1140000000000001</v>
      </c>
      <c r="Y1455" s="102" t="s">
        <v>40</v>
      </c>
      <c r="Z1455" s="102" t="s">
        <v>40</v>
      </c>
      <c r="AA1455" s="102" t="s">
        <v>40</v>
      </c>
      <c r="AB1455" s="23" t="s">
        <v>40</v>
      </c>
      <c r="AC1455" s="23" t="s">
        <v>40</v>
      </c>
      <c r="AD1455" s="23" t="s">
        <v>40</v>
      </c>
    </row>
    <row r="1456" spans="1:30">
      <c r="A1456" s="2" t="s">
        <v>30</v>
      </c>
      <c r="B1456" s="2" t="s">
        <v>9008</v>
      </c>
      <c r="C1456" s="2" t="s">
        <v>9009</v>
      </c>
      <c r="D1456" s="2">
        <v>0</v>
      </c>
      <c r="E1456" s="2">
        <v>16.334</v>
      </c>
      <c r="F1456" s="2">
        <v>18</v>
      </c>
      <c r="G1456" s="2">
        <v>4</v>
      </c>
      <c r="H1456" s="2">
        <v>9</v>
      </c>
      <c r="I1456" s="2">
        <v>4</v>
      </c>
      <c r="J1456" s="2">
        <v>34.6</v>
      </c>
      <c r="K1456" s="2">
        <v>25.63</v>
      </c>
      <c r="L1456" s="2">
        <v>4</v>
      </c>
      <c r="M1456" s="2" t="s">
        <v>40</v>
      </c>
      <c r="N1456" s="2" t="s">
        <v>141</v>
      </c>
      <c r="O1456" s="2" t="s">
        <v>151</v>
      </c>
      <c r="P1456" s="2" t="s">
        <v>9010</v>
      </c>
      <c r="Q1456" s="2" t="s">
        <v>9011</v>
      </c>
      <c r="R1456" s="2" t="s">
        <v>9012</v>
      </c>
      <c r="S1456" s="2" t="s">
        <v>9013</v>
      </c>
      <c r="T1456" s="2" t="s">
        <v>40</v>
      </c>
      <c r="U1456" s="2">
        <v>0</v>
      </c>
      <c r="V1456" s="22" t="s">
        <v>40</v>
      </c>
      <c r="W1456" s="22" t="s">
        <v>40</v>
      </c>
      <c r="X1456" s="22" t="s">
        <v>40</v>
      </c>
      <c r="Y1456" s="102" t="s">
        <v>40</v>
      </c>
      <c r="Z1456" s="102" t="s">
        <v>40</v>
      </c>
      <c r="AA1456" s="102" t="s">
        <v>40</v>
      </c>
      <c r="AB1456" s="23" t="s">
        <v>40</v>
      </c>
      <c r="AC1456" s="23" t="s">
        <v>40</v>
      </c>
      <c r="AD1456" s="23" t="s">
        <v>40</v>
      </c>
    </row>
    <row r="1457" spans="1:30">
      <c r="A1457" s="2" t="s">
        <v>30</v>
      </c>
      <c r="B1457" s="2" t="s">
        <v>9014</v>
      </c>
      <c r="C1457" s="2" t="s">
        <v>9015</v>
      </c>
      <c r="D1457" s="2">
        <v>0</v>
      </c>
      <c r="E1457" s="2">
        <v>16.286999999999999</v>
      </c>
      <c r="F1457" s="2">
        <v>19</v>
      </c>
      <c r="G1457" s="2">
        <v>6</v>
      </c>
      <c r="H1457" s="2">
        <v>9</v>
      </c>
      <c r="I1457" s="2">
        <v>6</v>
      </c>
      <c r="J1457" s="2">
        <v>35.5</v>
      </c>
      <c r="K1457" s="2">
        <v>21.18</v>
      </c>
      <c r="L1457" s="2">
        <v>6</v>
      </c>
      <c r="M1457" s="2" t="s">
        <v>33</v>
      </c>
      <c r="N1457" s="2" t="s">
        <v>86</v>
      </c>
      <c r="O1457" s="2" t="s">
        <v>151</v>
      </c>
      <c r="P1457" s="2" t="s">
        <v>7107</v>
      </c>
      <c r="Q1457" s="2" t="s">
        <v>9016</v>
      </c>
      <c r="R1457" s="2" t="s">
        <v>9017</v>
      </c>
      <c r="S1457" s="2" t="s">
        <v>9018</v>
      </c>
      <c r="T1457" s="2" t="s">
        <v>1251</v>
      </c>
      <c r="U1457" s="2">
        <v>0</v>
      </c>
      <c r="V1457" s="22">
        <v>0.92400000000000004</v>
      </c>
      <c r="W1457" s="22">
        <v>0.95399999999999996</v>
      </c>
      <c r="X1457" s="22">
        <v>1.0009999999999999</v>
      </c>
      <c r="Y1457" s="102">
        <v>0.99999527170473601</v>
      </c>
      <c r="Z1457" s="102">
        <v>0.99999965042326899</v>
      </c>
      <c r="AA1457" s="102">
        <v>1</v>
      </c>
      <c r="AB1457" s="23">
        <v>1</v>
      </c>
      <c r="AC1457" s="23">
        <v>1</v>
      </c>
      <c r="AD1457" s="23">
        <v>1</v>
      </c>
    </row>
    <row r="1458" spans="1:30">
      <c r="A1458" s="2" t="s">
        <v>30</v>
      </c>
      <c r="B1458" s="2" t="s">
        <v>9019</v>
      </c>
      <c r="C1458" s="2" t="s">
        <v>9020</v>
      </c>
      <c r="D1458" s="2">
        <v>0</v>
      </c>
      <c r="E1458" s="2">
        <v>16.199000000000002</v>
      </c>
      <c r="F1458" s="2">
        <v>26</v>
      </c>
      <c r="G1458" s="2">
        <v>3</v>
      </c>
      <c r="H1458" s="2">
        <v>4</v>
      </c>
      <c r="I1458" s="2">
        <v>3</v>
      </c>
      <c r="J1458" s="2">
        <v>23.1</v>
      </c>
      <c r="K1458" s="2">
        <v>16.63</v>
      </c>
      <c r="L1458" s="2">
        <v>3</v>
      </c>
      <c r="M1458" s="2" t="s">
        <v>33</v>
      </c>
      <c r="N1458" s="2" t="s">
        <v>76</v>
      </c>
      <c r="O1458" s="2" t="s">
        <v>151</v>
      </c>
      <c r="P1458" s="2" t="s">
        <v>6240</v>
      </c>
      <c r="Q1458" s="2" t="s">
        <v>9021</v>
      </c>
      <c r="R1458" s="2" t="s">
        <v>9022</v>
      </c>
      <c r="S1458" s="2" t="s">
        <v>9023</v>
      </c>
      <c r="T1458" s="2" t="s">
        <v>40</v>
      </c>
      <c r="U1458" s="2">
        <v>0</v>
      </c>
      <c r="V1458" s="22">
        <v>0.71499999999999997</v>
      </c>
      <c r="W1458" s="22">
        <v>0.85799999999999998</v>
      </c>
      <c r="X1458" s="22">
        <v>0.77300000000000002</v>
      </c>
      <c r="Y1458" s="102">
        <v>0.99942597374780395</v>
      </c>
      <c r="Z1458" s="102">
        <v>0.99998765883405205</v>
      </c>
      <c r="AA1458" s="102">
        <v>0.99984074866371198</v>
      </c>
      <c r="AB1458" s="23">
        <v>1</v>
      </c>
      <c r="AC1458" s="23">
        <v>1</v>
      </c>
      <c r="AD1458" s="23">
        <v>1</v>
      </c>
    </row>
    <row r="1459" spans="1:30">
      <c r="A1459" s="2" t="s">
        <v>30</v>
      </c>
      <c r="B1459" s="2" t="s">
        <v>9024</v>
      </c>
      <c r="C1459" s="2" t="s">
        <v>9025</v>
      </c>
      <c r="D1459" s="2">
        <v>0</v>
      </c>
      <c r="E1459" s="2">
        <v>16.192</v>
      </c>
      <c r="F1459" s="2">
        <v>26</v>
      </c>
      <c r="G1459" s="2">
        <v>5</v>
      </c>
      <c r="H1459" s="2">
        <v>12</v>
      </c>
      <c r="I1459" s="2">
        <v>5</v>
      </c>
      <c r="J1459" s="2">
        <v>21.7</v>
      </c>
      <c r="K1459" s="2">
        <v>29.89</v>
      </c>
      <c r="L1459" s="2">
        <v>5</v>
      </c>
      <c r="M1459" s="2" t="s">
        <v>33</v>
      </c>
      <c r="N1459" s="2" t="s">
        <v>40</v>
      </c>
      <c r="O1459" s="2" t="s">
        <v>151</v>
      </c>
      <c r="P1459" s="2" t="s">
        <v>9026</v>
      </c>
      <c r="Q1459" s="2" t="s">
        <v>9027</v>
      </c>
      <c r="R1459" s="2" t="s">
        <v>9028</v>
      </c>
      <c r="S1459" s="2" t="s">
        <v>9029</v>
      </c>
      <c r="T1459" s="2" t="s">
        <v>40</v>
      </c>
      <c r="U1459" s="2">
        <v>0</v>
      </c>
      <c r="V1459" s="22">
        <v>1.2470000000000001</v>
      </c>
      <c r="W1459" s="22">
        <v>1.2609999999999999</v>
      </c>
      <c r="X1459" s="22">
        <v>1.3160000000000001</v>
      </c>
      <c r="Y1459" s="102">
        <v>0.87360396282428299</v>
      </c>
      <c r="Z1459" s="102">
        <v>0.87324085514888805</v>
      </c>
      <c r="AA1459" s="102">
        <v>0.79330762569228996</v>
      </c>
      <c r="AB1459" s="23">
        <v>1</v>
      </c>
      <c r="AC1459" s="23">
        <v>1</v>
      </c>
      <c r="AD1459" s="23">
        <v>1</v>
      </c>
    </row>
    <row r="1460" spans="1:30">
      <c r="A1460" s="2" t="s">
        <v>30</v>
      </c>
      <c r="B1460" s="2" t="s">
        <v>9030</v>
      </c>
      <c r="C1460" s="2" t="s">
        <v>9031</v>
      </c>
      <c r="D1460" s="2">
        <v>0</v>
      </c>
      <c r="E1460" s="2">
        <v>16.184000000000001</v>
      </c>
      <c r="F1460" s="2">
        <v>38</v>
      </c>
      <c r="G1460" s="2">
        <v>3</v>
      </c>
      <c r="H1460" s="2">
        <v>14</v>
      </c>
      <c r="I1460" s="2">
        <v>3</v>
      </c>
      <c r="J1460" s="2">
        <v>9.4</v>
      </c>
      <c r="K1460" s="2">
        <v>56.23</v>
      </c>
      <c r="L1460" s="2">
        <v>3</v>
      </c>
      <c r="M1460" s="2" t="s">
        <v>2155</v>
      </c>
      <c r="N1460" s="2" t="s">
        <v>86</v>
      </c>
      <c r="O1460" s="2" t="s">
        <v>40</v>
      </c>
      <c r="P1460" s="2" t="s">
        <v>6835</v>
      </c>
      <c r="Q1460" s="2" t="s">
        <v>9032</v>
      </c>
      <c r="R1460" s="2" t="s">
        <v>9033</v>
      </c>
      <c r="S1460" s="2" t="s">
        <v>9034</v>
      </c>
      <c r="T1460" s="2" t="s">
        <v>40</v>
      </c>
      <c r="U1460" s="2">
        <v>0</v>
      </c>
      <c r="V1460" s="22">
        <v>1.2949999999999999</v>
      </c>
      <c r="W1460" s="22">
        <v>1.306</v>
      </c>
      <c r="X1460" s="22">
        <v>1.262</v>
      </c>
      <c r="Y1460" s="102">
        <v>1.9161366741401501E-3</v>
      </c>
      <c r="Z1460" s="102">
        <v>1.4555449537671E-3</v>
      </c>
      <c r="AA1460" s="102">
        <v>7.3143803354802604E-3</v>
      </c>
      <c r="AB1460" s="23">
        <v>2.2150057906097999E-2</v>
      </c>
      <c r="AC1460" s="23">
        <v>1.31141746324702E-2</v>
      </c>
      <c r="AD1460" s="23">
        <v>4.1228752650965199E-2</v>
      </c>
    </row>
    <row r="1461" spans="1:30">
      <c r="A1461" s="2" t="s">
        <v>30</v>
      </c>
      <c r="B1461" s="2" t="s">
        <v>9035</v>
      </c>
      <c r="C1461" s="2" t="s">
        <v>9036</v>
      </c>
      <c r="D1461" s="2">
        <v>0</v>
      </c>
      <c r="E1461" s="2">
        <v>16.178000000000001</v>
      </c>
      <c r="F1461" s="2">
        <v>12</v>
      </c>
      <c r="G1461" s="2">
        <v>6</v>
      </c>
      <c r="H1461" s="2">
        <v>12</v>
      </c>
      <c r="I1461" s="2">
        <v>6</v>
      </c>
      <c r="J1461" s="2">
        <v>50.3</v>
      </c>
      <c r="K1461" s="2">
        <v>33.93</v>
      </c>
      <c r="L1461" s="2">
        <v>6</v>
      </c>
      <c r="M1461" s="2" t="s">
        <v>235</v>
      </c>
      <c r="N1461" s="2" t="s">
        <v>141</v>
      </c>
      <c r="O1461" s="2" t="s">
        <v>1670</v>
      </c>
      <c r="P1461" s="2" t="s">
        <v>7779</v>
      </c>
      <c r="Q1461" s="2" t="s">
        <v>9037</v>
      </c>
      <c r="R1461" s="2" t="s">
        <v>9038</v>
      </c>
      <c r="S1461" s="2" t="s">
        <v>9039</v>
      </c>
      <c r="T1461" s="2" t="s">
        <v>2385</v>
      </c>
      <c r="U1461" s="2">
        <v>0</v>
      </c>
      <c r="V1461" s="22">
        <v>0.94499999999999995</v>
      </c>
      <c r="W1461" s="22">
        <v>0.97299999999999998</v>
      </c>
      <c r="X1461" s="22">
        <v>1.1379999999999999</v>
      </c>
      <c r="Y1461" s="102">
        <v>0.99999965725135398</v>
      </c>
      <c r="Z1461" s="102">
        <v>0.99999999991365296</v>
      </c>
      <c r="AA1461" s="102">
        <v>0.99992540575098499</v>
      </c>
      <c r="AB1461" s="23">
        <v>1</v>
      </c>
      <c r="AC1461" s="23">
        <v>1</v>
      </c>
      <c r="AD1461" s="23">
        <v>1</v>
      </c>
    </row>
    <row r="1462" spans="1:30">
      <c r="A1462" s="2" t="s">
        <v>30</v>
      </c>
      <c r="B1462" s="2" t="s">
        <v>9040</v>
      </c>
      <c r="C1462" s="2" t="s">
        <v>9041</v>
      </c>
      <c r="D1462" s="2">
        <v>0</v>
      </c>
      <c r="E1462" s="2">
        <v>16.173999999999999</v>
      </c>
      <c r="F1462" s="2">
        <v>13</v>
      </c>
      <c r="G1462" s="2">
        <v>5</v>
      </c>
      <c r="H1462" s="2">
        <v>11</v>
      </c>
      <c r="I1462" s="2">
        <v>5</v>
      </c>
      <c r="J1462" s="2">
        <v>59.4</v>
      </c>
      <c r="K1462" s="2">
        <v>29.81</v>
      </c>
      <c r="L1462" s="2">
        <v>5</v>
      </c>
      <c r="M1462" s="2" t="s">
        <v>33</v>
      </c>
      <c r="N1462" s="2" t="s">
        <v>141</v>
      </c>
      <c r="O1462" s="2" t="s">
        <v>214</v>
      </c>
      <c r="P1462" s="2" t="s">
        <v>9042</v>
      </c>
      <c r="Q1462" s="2" t="s">
        <v>9043</v>
      </c>
      <c r="R1462" s="2" t="s">
        <v>9044</v>
      </c>
      <c r="S1462" s="2" t="s">
        <v>9045</v>
      </c>
      <c r="T1462" s="2" t="s">
        <v>40</v>
      </c>
      <c r="U1462" s="2">
        <v>0</v>
      </c>
      <c r="V1462" s="22">
        <v>1.1339999999999999</v>
      </c>
      <c r="W1462" s="22">
        <v>1.0880000000000001</v>
      </c>
      <c r="X1462" s="22">
        <v>1.2010000000000001</v>
      </c>
      <c r="Y1462" s="102">
        <v>0.99899718254872205</v>
      </c>
      <c r="Z1462" s="102">
        <v>0.99975604928965101</v>
      </c>
      <c r="AA1462" s="102">
        <v>0.99766328931239801</v>
      </c>
      <c r="AB1462" s="23">
        <v>1</v>
      </c>
      <c r="AC1462" s="23">
        <v>1</v>
      </c>
      <c r="AD1462" s="23">
        <v>1</v>
      </c>
    </row>
    <row r="1463" spans="1:30">
      <c r="A1463" s="2" t="s">
        <v>30</v>
      </c>
      <c r="B1463" s="2" t="s">
        <v>9046</v>
      </c>
      <c r="C1463" s="2" t="s">
        <v>9047</v>
      </c>
      <c r="D1463" s="2">
        <v>0</v>
      </c>
      <c r="E1463" s="2">
        <v>16.071000000000002</v>
      </c>
      <c r="F1463" s="2">
        <v>19</v>
      </c>
      <c r="G1463" s="2">
        <v>5</v>
      </c>
      <c r="H1463" s="2">
        <v>12</v>
      </c>
      <c r="I1463" s="2">
        <v>5</v>
      </c>
      <c r="J1463" s="2">
        <v>29.4</v>
      </c>
      <c r="K1463" s="2">
        <v>40.090000000000003</v>
      </c>
      <c r="L1463" s="2">
        <v>5</v>
      </c>
      <c r="M1463" s="2" t="s">
        <v>921</v>
      </c>
      <c r="N1463" s="2" t="s">
        <v>141</v>
      </c>
      <c r="O1463" s="2" t="s">
        <v>40</v>
      </c>
      <c r="P1463" s="2" t="s">
        <v>9048</v>
      </c>
      <c r="Q1463" s="2" t="s">
        <v>9049</v>
      </c>
      <c r="R1463" s="2" t="s">
        <v>9050</v>
      </c>
      <c r="S1463" s="2" t="s">
        <v>9051</v>
      </c>
      <c r="T1463" s="2" t="s">
        <v>1180</v>
      </c>
      <c r="U1463" s="2">
        <v>0</v>
      </c>
      <c r="V1463" s="22">
        <v>1.117</v>
      </c>
      <c r="W1463" s="22">
        <v>1.1759999999999999</v>
      </c>
      <c r="X1463" s="22">
        <v>1.246</v>
      </c>
      <c r="Y1463" s="102">
        <v>0.99529868239312902</v>
      </c>
      <c r="Z1463" s="102">
        <v>0.98376603574784105</v>
      </c>
      <c r="AA1463" s="102">
        <v>0.90619194405936199</v>
      </c>
      <c r="AB1463" s="23">
        <v>1</v>
      </c>
      <c r="AC1463" s="23">
        <v>1</v>
      </c>
      <c r="AD1463" s="23">
        <v>1</v>
      </c>
    </row>
    <row r="1464" spans="1:30">
      <c r="A1464" s="2" t="s">
        <v>30</v>
      </c>
      <c r="B1464" s="2" t="s">
        <v>9052</v>
      </c>
      <c r="C1464" s="2" t="s">
        <v>9053</v>
      </c>
      <c r="D1464" s="2">
        <v>0</v>
      </c>
      <c r="E1464" s="2">
        <v>16.035</v>
      </c>
      <c r="F1464" s="2">
        <v>13</v>
      </c>
      <c r="G1464" s="2">
        <v>5</v>
      </c>
      <c r="H1464" s="2">
        <v>10</v>
      </c>
      <c r="I1464" s="2">
        <v>5</v>
      </c>
      <c r="J1464" s="2">
        <v>38.5</v>
      </c>
      <c r="K1464" s="2">
        <v>25.58</v>
      </c>
      <c r="L1464" s="2">
        <v>5</v>
      </c>
      <c r="M1464" s="2" t="s">
        <v>2930</v>
      </c>
      <c r="N1464" s="2" t="s">
        <v>141</v>
      </c>
      <c r="O1464" s="2" t="s">
        <v>937</v>
      </c>
      <c r="P1464" s="2" t="s">
        <v>9054</v>
      </c>
      <c r="Q1464" s="2" t="s">
        <v>9055</v>
      </c>
      <c r="R1464" s="2" t="s">
        <v>9056</v>
      </c>
      <c r="S1464" s="2" t="s">
        <v>9057</v>
      </c>
      <c r="T1464" s="2" t="s">
        <v>1180</v>
      </c>
      <c r="U1464" s="2">
        <v>0</v>
      </c>
      <c r="V1464" s="22">
        <v>0.93</v>
      </c>
      <c r="W1464" s="22">
        <v>0.86699999999999999</v>
      </c>
      <c r="X1464" s="22">
        <v>1.044</v>
      </c>
      <c r="Y1464" s="102">
        <v>0.99999774517057205</v>
      </c>
      <c r="Z1464" s="102">
        <v>0.99340986141729604</v>
      </c>
      <c r="AA1464" s="102">
        <v>0.99995582603219202</v>
      </c>
      <c r="AB1464" s="23">
        <v>1</v>
      </c>
      <c r="AC1464" s="23">
        <v>1</v>
      </c>
      <c r="AD1464" s="23">
        <v>1</v>
      </c>
    </row>
    <row r="1465" spans="1:30">
      <c r="A1465" s="2" t="s">
        <v>30</v>
      </c>
      <c r="B1465" s="2" t="s">
        <v>9058</v>
      </c>
      <c r="C1465" s="2" t="s">
        <v>9059</v>
      </c>
      <c r="D1465" s="2">
        <v>0</v>
      </c>
      <c r="E1465" s="2">
        <v>15.906000000000001</v>
      </c>
      <c r="F1465" s="2">
        <v>8</v>
      </c>
      <c r="G1465" s="2">
        <v>4</v>
      </c>
      <c r="H1465" s="2">
        <v>5</v>
      </c>
      <c r="I1465" s="2">
        <v>4</v>
      </c>
      <c r="J1465" s="2">
        <v>83.8</v>
      </c>
      <c r="K1465" s="2">
        <v>17.25</v>
      </c>
      <c r="L1465" s="2">
        <v>4</v>
      </c>
      <c r="M1465" s="2" t="s">
        <v>132</v>
      </c>
      <c r="N1465" s="2" t="s">
        <v>825</v>
      </c>
      <c r="O1465" s="2" t="s">
        <v>178</v>
      </c>
      <c r="P1465" s="2" t="s">
        <v>826</v>
      </c>
      <c r="Q1465" s="2" t="s">
        <v>9060</v>
      </c>
      <c r="R1465" s="2" t="s">
        <v>9061</v>
      </c>
      <c r="S1465" s="2" t="s">
        <v>9062</v>
      </c>
      <c r="T1465" s="2" t="s">
        <v>40</v>
      </c>
      <c r="U1465" s="2">
        <v>0</v>
      </c>
      <c r="V1465" s="22">
        <v>0.83699999999999997</v>
      </c>
      <c r="W1465" s="22">
        <v>0.72099999999999997</v>
      </c>
      <c r="X1465" s="22">
        <v>0.628</v>
      </c>
      <c r="Y1465" s="102">
        <v>0.99996246754663798</v>
      </c>
      <c r="Z1465" s="102">
        <v>0.99928190600034705</v>
      </c>
      <c r="AA1465" s="102">
        <v>0.99619817341480399</v>
      </c>
      <c r="AB1465" s="23">
        <v>1</v>
      </c>
      <c r="AC1465" s="23">
        <v>1</v>
      </c>
      <c r="AD1465" s="23">
        <v>1</v>
      </c>
    </row>
    <row r="1466" spans="1:30">
      <c r="A1466" s="2" t="s">
        <v>30</v>
      </c>
      <c r="B1466" s="2" t="s">
        <v>9063</v>
      </c>
      <c r="C1466" s="2" t="s">
        <v>9064</v>
      </c>
      <c r="D1466" s="2">
        <v>0</v>
      </c>
      <c r="E1466" s="2">
        <v>15.778</v>
      </c>
      <c r="F1466" s="2">
        <v>22</v>
      </c>
      <c r="G1466" s="2">
        <v>4</v>
      </c>
      <c r="H1466" s="2">
        <v>5</v>
      </c>
      <c r="I1466" s="2">
        <v>4</v>
      </c>
      <c r="J1466" s="2">
        <v>27.8</v>
      </c>
      <c r="K1466" s="2">
        <v>18.87</v>
      </c>
      <c r="L1466" s="2">
        <v>4</v>
      </c>
      <c r="M1466" s="2" t="s">
        <v>33</v>
      </c>
      <c r="N1466" s="2" t="s">
        <v>40</v>
      </c>
      <c r="O1466" s="2" t="s">
        <v>158</v>
      </c>
      <c r="P1466" s="2" t="s">
        <v>9065</v>
      </c>
      <c r="Q1466" s="2" t="s">
        <v>9066</v>
      </c>
      <c r="R1466" s="2" t="s">
        <v>9067</v>
      </c>
      <c r="S1466" s="2" t="s">
        <v>9068</v>
      </c>
      <c r="T1466" s="2" t="s">
        <v>1566</v>
      </c>
      <c r="U1466" s="2">
        <v>0</v>
      </c>
      <c r="V1466" s="22">
        <v>0.82799999999999996</v>
      </c>
      <c r="W1466" s="22">
        <v>0.90700000000000003</v>
      </c>
      <c r="X1466" s="22">
        <v>0.79</v>
      </c>
      <c r="Y1466" s="102">
        <v>0.99952623463312096</v>
      </c>
      <c r="Z1466" s="102">
        <v>0.99998123750929002</v>
      </c>
      <c r="AA1466" s="102">
        <v>0.99863629050977498</v>
      </c>
      <c r="AB1466" s="23">
        <v>1</v>
      </c>
      <c r="AC1466" s="23">
        <v>1</v>
      </c>
      <c r="AD1466" s="23">
        <v>1</v>
      </c>
    </row>
    <row r="1467" spans="1:30">
      <c r="A1467" s="2" t="s">
        <v>30</v>
      </c>
      <c r="B1467" s="2" t="s">
        <v>9069</v>
      </c>
      <c r="C1467" s="2" t="s">
        <v>9070</v>
      </c>
      <c r="D1467" s="2">
        <v>0</v>
      </c>
      <c r="E1467" s="2">
        <v>15.721</v>
      </c>
      <c r="F1467" s="2">
        <v>4</v>
      </c>
      <c r="G1467" s="2">
        <v>2</v>
      </c>
      <c r="H1467" s="2">
        <v>13</v>
      </c>
      <c r="I1467" s="2">
        <v>2</v>
      </c>
      <c r="J1467" s="2">
        <v>54</v>
      </c>
      <c r="K1467" s="2">
        <v>47.21</v>
      </c>
      <c r="L1467" s="2">
        <v>2</v>
      </c>
      <c r="M1467" s="2" t="s">
        <v>921</v>
      </c>
      <c r="N1467" s="2" t="s">
        <v>141</v>
      </c>
      <c r="O1467" s="2" t="s">
        <v>519</v>
      </c>
      <c r="P1467" s="2" t="s">
        <v>9071</v>
      </c>
      <c r="Q1467" s="2" t="s">
        <v>9072</v>
      </c>
      <c r="R1467" s="2" t="s">
        <v>9073</v>
      </c>
      <c r="S1467" s="2" t="s">
        <v>9074</v>
      </c>
      <c r="T1467" s="2" t="s">
        <v>40</v>
      </c>
      <c r="U1467" s="2">
        <v>0</v>
      </c>
      <c r="V1467" s="22">
        <v>1.1399999999999999</v>
      </c>
      <c r="W1467" s="22">
        <v>0.94799999999999995</v>
      </c>
      <c r="X1467" s="22">
        <v>1.022</v>
      </c>
      <c r="Y1467" s="102">
        <v>0.82220598171964099</v>
      </c>
      <c r="Z1467" s="102">
        <v>0.98857115250996097</v>
      </c>
      <c r="AA1467" s="102">
        <v>0.99986984531427903</v>
      </c>
      <c r="AB1467" s="23">
        <v>1</v>
      </c>
      <c r="AC1467" s="23">
        <v>1</v>
      </c>
      <c r="AD1467" s="23">
        <v>1</v>
      </c>
    </row>
    <row r="1468" spans="1:30">
      <c r="A1468" s="2" t="s">
        <v>30</v>
      </c>
      <c r="B1468" s="2" t="s">
        <v>9075</v>
      </c>
      <c r="C1468" s="2" t="s">
        <v>9076</v>
      </c>
      <c r="D1468" s="2">
        <v>0</v>
      </c>
      <c r="E1468" s="2">
        <v>15.709</v>
      </c>
      <c r="F1468" s="2">
        <v>14</v>
      </c>
      <c r="G1468" s="2">
        <v>2</v>
      </c>
      <c r="H1468" s="2">
        <v>12</v>
      </c>
      <c r="I1468" s="2">
        <v>2</v>
      </c>
      <c r="J1468" s="2">
        <v>17.8</v>
      </c>
      <c r="K1468" s="2">
        <v>42.37</v>
      </c>
      <c r="L1468" s="2">
        <v>2</v>
      </c>
      <c r="M1468" s="2" t="s">
        <v>33</v>
      </c>
      <c r="N1468" s="2" t="s">
        <v>86</v>
      </c>
      <c r="O1468" s="2" t="s">
        <v>151</v>
      </c>
      <c r="P1468" s="2" t="s">
        <v>9077</v>
      </c>
      <c r="Q1468" s="2" t="s">
        <v>9078</v>
      </c>
      <c r="R1468" s="2" t="s">
        <v>9079</v>
      </c>
      <c r="S1468" s="2" t="s">
        <v>9080</v>
      </c>
      <c r="T1468" s="2" t="s">
        <v>1069</v>
      </c>
      <c r="U1468" s="2">
        <v>0</v>
      </c>
      <c r="V1468" s="22">
        <v>0.7</v>
      </c>
      <c r="W1468" s="22">
        <v>0.69099999999999995</v>
      </c>
      <c r="X1468" s="22">
        <v>0.72699999999999998</v>
      </c>
      <c r="Y1468" s="102">
        <v>1.7453877171222199E-2</v>
      </c>
      <c r="Z1468" s="102">
        <v>1.4896955629834599E-2</v>
      </c>
      <c r="AA1468" s="102">
        <v>2.97004567320658E-2</v>
      </c>
      <c r="AB1468" s="23">
        <v>0.13422688803642799</v>
      </c>
      <c r="AC1468" s="23">
        <v>9.4091424218680497E-2</v>
      </c>
      <c r="AD1468" s="23">
        <v>0.13353687090824701</v>
      </c>
    </row>
    <row r="1469" spans="1:30">
      <c r="A1469" s="2" t="s">
        <v>30</v>
      </c>
      <c r="B1469" s="2" t="s">
        <v>9081</v>
      </c>
      <c r="C1469" s="2" t="s">
        <v>9082</v>
      </c>
      <c r="D1469" s="2">
        <v>0</v>
      </c>
      <c r="E1469" s="2">
        <v>15.654999999999999</v>
      </c>
      <c r="F1469" s="2">
        <v>14</v>
      </c>
      <c r="G1469" s="2">
        <v>3</v>
      </c>
      <c r="H1469" s="2">
        <v>5</v>
      </c>
      <c r="I1469" s="2">
        <v>3</v>
      </c>
      <c r="J1469" s="2">
        <v>36.1</v>
      </c>
      <c r="K1469" s="2">
        <v>12.28</v>
      </c>
      <c r="L1469" s="2">
        <v>3</v>
      </c>
      <c r="M1469" s="2" t="s">
        <v>235</v>
      </c>
      <c r="N1469" s="2" t="s">
        <v>40</v>
      </c>
      <c r="O1469" s="2" t="s">
        <v>2111</v>
      </c>
      <c r="P1469" s="2" t="s">
        <v>9083</v>
      </c>
      <c r="Q1469" s="2" t="s">
        <v>9084</v>
      </c>
      <c r="R1469" s="2" t="s">
        <v>9085</v>
      </c>
      <c r="S1469" s="2" t="s">
        <v>9086</v>
      </c>
      <c r="T1469" s="2" t="s">
        <v>40</v>
      </c>
      <c r="U1469" s="2">
        <v>0</v>
      </c>
      <c r="V1469" s="22">
        <v>0.92700000000000005</v>
      </c>
      <c r="W1469" s="22">
        <v>1.0580000000000001</v>
      </c>
      <c r="X1469" s="22">
        <v>0.92100000000000004</v>
      </c>
      <c r="Y1469" s="102" t="s">
        <v>40</v>
      </c>
      <c r="Z1469" s="102" t="s">
        <v>40</v>
      </c>
      <c r="AA1469" s="102" t="s">
        <v>40</v>
      </c>
      <c r="AB1469" s="23" t="s">
        <v>40</v>
      </c>
      <c r="AC1469" s="23" t="s">
        <v>40</v>
      </c>
      <c r="AD1469" s="23" t="s">
        <v>40</v>
      </c>
    </row>
    <row r="1470" spans="1:30">
      <c r="A1470" s="2" t="s">
        <v>30</v>
      </c>
      <c r="B1470" s="2" t="s">
        <v>9087</v>
      </c>
      <c r="C1470" s="2" t="s">
        <v>9088</v>
      </c>
      <c r="D1470" s="2">
        <v>0</v>
      </c>
      <c r="E1470" s="2">
        <v>15.618</v>
      </c>
      <c r="F1470" s="2">
        <v>13</v>
      </c>
      <c r="G1470" s="2">
        <v>4</v>
      </c>
      <c r="H1470" s="2">
        <v>13</v>
      </c>
      <c r="I1470" s="2">
        <v>4</v>
      </c>
      <c r="J1470" s="2">
        <v>26.7</v>
      </c>
      <c r="K1470" s="2">
        <v>41.03</v>
      </c>
      <c r="L1470" s="2">
        <v>4</v>
      </c>
      <c r="M1470" s="2" t="s">
        <v>132</v>
      </c>
      <c r="N1470" s="2" t="s">
        <v>141</v>
      </c>
      <c r="O1470" s="2" t="s">
        <v>158</v>
      </c>
      <c r="P1470" s="2" t="s">
        <v>9089</v>
      </c>
      <c r="Q1470" s="2" t="s">
        <v>9090</v>
      </c>
      <c r="R1470" s="2" t="s">
        <v>9091</v>
      </c>
      <c r="S1470" s="2" t="s">
        <v>9092</v>
      </c>
      <c r="T1470" s="2" t="s">
        <v>40</v>
      </c>
      <c r="U1470" s="2">
        <v>0</v>
      </c>
      <c r="V1470" s="22">
        <v>1.3520000000000001</v>
      </c>
      <c r="W1470" s="22">
        <v>1.3220000000000001</v>
      </c>
      <c r="X1470" s="22">
        <v>1.3029999999999999</v>
      </c>
      <c r="Y1470" s="102">
        <v>0.87254100296094195</v>
      </c>
      <c r="Z1470" s="102">
        <v>0.87876465282312399</v>
      </c>
      <c r="AA1470" s="102">
        <v>0.89193480415571202</v>
      </c>
      <c r="AB1470" s="23">
        <v>1</v>
      </c>
      <c r="AC1470" s="23">
        <v>1</v>
      </c>
      <c r="AD1470" s="23">
        <v>1</v>
      </c>
    </row>
    <row r="1471" spans="1:30">
      <c r="A1471" s="2" t="s">
        <v>30</v>
      </c>
      <c r="B1471" s="2" t="s">
        <v>9093</v>
      </c>
      <c r="C1471" s="2" t="s">
        <v>9094</v>
      </c>
      <c r="D1471" s="2">
        <v>0</v>
      </c>
      <c r="E1471" s="2">
        <v>15.592000000000001</v>
      </c>
      <c r="F1471" s="2">
        <v>47</v>
      </c>
      <c r="G1471" s="2">
        <v>4</v>
      </c>
      <c r="H1471" s="2">
        <v>9</v>
      </c>
      <c r="I1471" s="2">
        <v>4</v>
      </c>
      <c r="J1471" s="2">
        <v>15.2</v>
      </c>
      <c r="K1471" s="2">
        <v>37.69</v>
      </c>
      <c r="L1471" s="2">
        <v>4</v>
      </c>
      <c r="M1471" s="2" t="s">
        <v>53</v>
      </c>
      <c r="N1471" s="2" t="s">
        <v>40</v>
      </c>
      <c r="O1471" s="2" t="s">
        <v>151</v>
      </c>
      <c r="P1471" s="2" t="s">
        <v>9095</v>
      </c>
      <c r="Q1471" s="2" t="s">
        <v>9096</v>
      </c>
      <c r="R1471" s="2" t="s">
        <v>9097</v>
      </c>
      <c r="S1471" s="2" t="s">
        <v>9098</v>
      </c>
      <c r="T1471" s="2" t="s">
        <v>4441</v>
      </c>
      <c r="U1471" s="2">
        <v>0</v>
      </c>
      <c r="V1471" s="22" t="s">
        <v>40</v>
      </c>
      <c r="W1471" s="22" t="s">
        <v>40</v>
      </c>
      <c r="X1471" s="22" t="s">
        <v>40</v>
      </c>
      <c r="Y1471" s="102" t="s">
        <v>40</v>
      </c>
      <c r="Z1471" s="102" t="s">
        <v>40</v>
      </c>
      <c r="AA1471" s="102" t="s">
        <v>40</v>
      </c>
      <c r="AB1471" s="23" t="s">
        <v>40</v>
      </c>
      <c r="AC1471" s="23" t="s">
        <v>40</v>
      </c>
      <c r="AD1471" s="23" t="s">
        <v>40</v>
      </c>
    </row>
    <row r="1472" spans="1:30">
      <c r="A1472" s="2" t="s">
        <v>30</v>
      </c>
      <c r="B1472" s="2" t="s">
        <v>9099</v>
      </c>
      <c r="C1472" s="2" t="s">
        <v>9100</v>
      </c>
      <c r="D1472" s="2">
        <v>0</v>
      </c>
      <c r="E1472" s="2">
        <v>15.57</v>
      </c>
      <c r="F1472" s="2">
        <v>23</v>
      </c>
      <c r="G1472" s="2">
        <v>3</v>
      </c>
      <c r="H1472" s="2">
        <v>20</v>
      </c>
      <c r="I1472" s="2">
        <v>3</v>
      </c>
      <c r="J1472" s="2">
        <v>10.7</v>
      </c>
      <c r="K1472" s="2">
        <v>48.97</v>
      </c>
      <c r="L1472" s="2">
        <v>3</v>
      </c>
      <c r="M1472" s="2" t="s">
        <v>85</v>
      </c>
      <c r="N1472" s="2" t="s">
        <v>86</v>
      </c>
      <c r="O1472" s="2" t="s">
        <v>937</v>
      </c>
      <c r="P1472" s="2" t="s">
        <v>2967</v>
      </c>
      <c r="Q1472" s="2" t="s">
        <v>9101</v>
      </c>
      <c r="R1472" s="2" t="s">
        <v>9102</v>
      </c>
      <c r="S1472" s="2" t="s">
        <v>9103</v>
      </c>
      <c r="T1472" s="2" t="s">
        <v>40</v>
      </c>
      <c r="U1472" s="2">
        <v>0</v>
      </c>
      <c r="V1472" s="22">
        <v>1.123</v>
      </c>
      <c r="W1472" s="22">
        <v>1.222</v>
      </c>
      <c r="X1472" s="22">
        <v>1.28</v>
      </c>
      <c r="Y1472" s="102">
        <v>0.99707612119887201</v>
      </c>
      <c r="Z1472" s="102">
        <v>0.96443802513011601</v>
      </c>
      <c r="AA1472" s="102">
        <v>0.89180963929808499</v>
      </c>
      <c r="AB1472" s="23">
        <v>1</v>
      </c>
      <c r="AC1472" s="23">
        <v>1</v>
      </c>
      <c r="AD1472" s="23">
        <v>1</v>
      </c>
    </row>
    <row r="1473" spans="1:30">
      <c r="A1473" s="2" t="s">
        <v>30</v>
      </c>
      <c r="B1473" s="2" t="s">
        <v>9104</v>
      </c>
      <c r="C1473" s="2" t="s">
        <v>9105</v>
      </c>
      <c r="D1473" s="2">
        <v>0</v>
      </c>
      <c r="E1473" s="2">
        <v>15.57</v>
      </c>
      <c r="F1473" s="2">
        <v>12</v>
      </c>
      <c r="G1473" s="2">
        <v>5</v>
      </c>
      <c r="H1473" s="2">
        <v>9</v>
      </c>
      <c r="I1473" s="2">
        <v>5</v>
      </c>
      <c r="J1473" s="2">
        <v>54.8</v>
      </c>
      <c r="K1473" s="2">
        <v>29.44</v>
      </c>
      <c r="L1473" s="2">
        <v>5</v>
      </c>
      <c r="M1473" s="2" t="s">
        <v>33</v>
      </c>
      <c r="N1473" s="2" t="s">
        <v>86</v>
      </c>
      <c r="O1473" s="2" t="s">
        <v>214</v>
      </c>
      <c r="P1473" s="2" t="s">
        <v>1971</v>
      </c>
      <c r="Q1473" s="2" t="s">
        <v>9106</v>
      </c>
      <c r="R1473" s="2" t="s">
        <v>9107</v>
      </c>
      <c r="S1473" s="2" t="s">
        <v>9108</v>
      </c>
      <c r="T1473" s="2" t="s">
        <v>1513</v>
      </c>
      <c r="U1473" s="2">
        <v>0</v>
      </c>
      <c r="V1473" s="22">
        <v>1.113</v>
      </c>
      <c r="W1473" s="22">
        <v>1.19</v>
      </c>
      <c r="X1473" s="22">
        <v>1.2270000000000001</v>
      </c>
      <c r="Y1473" s="102">
        <v>0.99938853199959599</v>
      </c>
      <c r="Z1473" s="102">
        <v>0.99651402721792004</v>
      </c>
      <c r="AA1473" s="102">
        <v>0.98389709455098096</v>
      </c>
      <c r="AB1473" s="23">
        <v>1</v>
      </c>
      <c r="AC1473" s="23">
        <v>1</v>
      </c>
      <c r="AD1473" s="23">
        <v>1</v>
      </c>
    </row>
    <row r="1474" spans="1:30">
      <c r="A1474" s="2" t="s">
        <v>30</v>
      </c>
      <c r="B1474" s="2" t="s">
        <v>9109</v>
      </c>
      <c r="C1474" s="2" t="s">
        <v>9110</v>
      </c>
      <c r="D1474" s="2">
        <v>0</v>
      </c>
      <c r="E1474" s="2">
        <v>15.548</v>
      </c>
      <c r="F1474" s="2">
        <v>7</v>
      </c>
      <c r="G1474" s="2">
        <v>4</v>
      </c>
      <c r="H1474" s="2">
        <v>9</v>
      </c>
      <c r="I1474" s="2">
        <v>4</v>
      </c>
      <c r="J1474" s="2">
        <v>75.099999999999994</v>
      </c>
      <c r="K1474" s="2">
        <v>35.69</v>
      </c>
      <c r="L1474" s="2">
        <v>4</v>
      </c>
      <c r="M1474" s="2" t="s">
        <v>5213</v>
      </c>
      <c r="N1474" s="2" t="s">
        <v>141</v>
      </c>
      <c r="O1474" s="2" t="s">
        <v>40</v>
      </c>
      <c r="P1474" s="2" t="s">
        <v>5214</v>
      </c>
      <c r="Q1474" s="2" t="s">
        <v>9111</v>
      </c>
      <c r="R1474" s="2" t="s">
        <v>9112</v>
      </c>
      <c r="S1474" s="2" t="s">
        <v>9113</v>
      </c>
      <c r="T1474" s="2" t="s">
        <v>40</v>
      </c>
      <c r="U1474" s="2">
        <v>0</v>
      </c>
      <c r="V1474" s="22">
        <v>0.77600000000000002</v>
      </c>
      <c r="W1474" s="22">
        <v>0.55100000000000005</v>
      </c>
      <c r="X1474" s="22">
        <v>0.443</v>
      </c>
      <c r="Y1474" s="102" t="s">
        <v>40</v>
      </c>
      <c r="Z1474" s="102" t="s">
        <v>40</v>
      </c>
      <c r="AA1474" s="102" t="s">
        <v>40</v>
      </c>
      <c r="AB1474" s="23" t="s">
        <v>40</v>
      </c>
      <c r="AC1474" s="23" t="s">
        <v>40</v>
      </c>
      <c r="AD1474" s="23" t="s">
        <v>40</v>
      </c>
    </row>
    <row r="1475" spans="1:30">
      <c r="A1475" s="2" t="s">
        <v>30</v>
      </c>
      <c r="B1475" s="2" t="s">
        <v>9114</v>
      </c>
      <c r="C1475" s="2" t="s">
        <v>9115</v>
      </c>
      <c r="D1475" s="2">
        <v>0</v>
      </c>
      <c r="E1475" s="2">
        <v>15.526999999999999</v>
      </c>
      <c r="F1475" s="2">
        <v>11</v>
      </c>
      <c r="G1475" s="2">
        <v>4</v>
      </c>
      <c r="H1475" s="2">
        <v>8</v>
      </c>
      <c r="I1475" s="2">
        <v>4</v>
      </c>
      <c r="J1475" s="2">
        <v>57.3</v>
      </c>
      <c r="K1475" s="2">
        <v>30.14</v>
      </c>
      <c r="L1475" s="2">
        <v>4</v>
      </c>
      <c r="M1475" s="2" t="s">
        <v>33</v>
      </c>
      <c r="N1475" s="2" t="s">
        <v>86</v>
      </c>
      <c r="O1475" s="2" t="s">
        <v>158</v>
      </c>
      <c r="P1475" s="2" t="s">
        <v>9116</v>
      </c>
      <c r="Q1475" s="2" t="s">
        <v>9117</v>
      </c>
      <c r="R1475" s="2" t="s">
        <v>9118</v>
      </c>
      <c r="S1475" s="2" t="s">
        <v>9119</v>
      </c>
      <c r="T1475" s="2" t="s">
        <v>9120</v>
      </c>
      <c r="U1475" s="2">
        <v>0</v>
      </c>
      <c r="V1475" s="22">
        <v>0.88100000000000001</v>
      </c>
      <c r="W1475" s="22">
        <v>1.081</v>
      </c>
      <c r="X1475" s="22">
        <v>1.0980000000000001</v>
      </c>
      <c r="Y1475" s="102">
        <v>0.98933530173900197</v>
      </c>
      <c r="Z1475" s="102">
        <v>0.99883312013388903</v>
      </c>
      <c r="AA1475" s="102">
        <v>0.99736848607293904</v>
      </c>
      <c r="AB1475" s="23">
        <v>1</v>
      </c>
      <c r="AC1475" s="23">
        <v>1</v>
      </c>
      <c r="AD1475" s="23">
        <v>1</v>
      </c>
    </row>
    <row r="1476" spans="1:30">
      <c r="A1476" s="2" t="s">
        <v>30</v>
      </c>
      <c r="B1476" s="2" t="s">
        <v>9121</v>
      </c>
      <c r="C1476" s="2" t="s">
        <v>9122</v>
      </c>
      <c r="D1476" s="2">
        <v>0</v>
      </c>
      <c r="E1476" s="2">
        <v>15.516999999999999</v>
      </c>
      <c r="F1476" s="2">
        <v>20</v>
      </c>
      <c r="G1476" s="2">
        <v>4</v>
      </c>
      <c r="H1476" s="2">
        <v>10</v>
      </c>
      <c r="I1476" s="2">
        <v>4</v>
      </c>
      <c r="J1476" s="2">
        <v>34.700000000000003</v>
      </c>
      <c r="K1476" s="2">
        <v>33.630000000000003</v>
      </c>
      <c r="L1476" s="2">
        <v>4</v>
      </c>
      <c r="M1476" s="2" t="s">
        <v>33</v>
      </c>
      <c r="N1476" s="2" t="s">
        <v>40</v>
      </c>
      <c r="O1476" s="2" t="s">
        <v>111</v>
      </c>
      <c r="P1476" s="2" t="s">
        <v>9123</v>
      </c>
      <c r="Q1476" s="2" t="s">
        <v>9124</v>
      </c>
      <c r="R1476" s="2" t="s">
        <v>9125</v>
      </c>
      <c r="S1476" s="2" t="s">
        <v>9126</v>
      </c>
      <c r="T1476" s="2" t="s">
        <v>1940</v>
      </c>
      <c r="U1476" s="2">
        <v>0</v>
      </c>
      <c r="V1476" s="22">
        <v>1.1539999999999999</v>
      </c>
      <c r="W1476" s="22">
        <v>1.218</v>
      </c>
      <c r="X1476" s="22">
        <v>1.32</v>
      </c>
      <c r="Y1476" s="102">
        <v>0.99915849549633695</v>
      </c>
      <c r="Z1476" s="102">
        <v>0.99605916728833599</v>
      </c>
      <c r="AA1476" s="102">
        <v>0.97717536216740197</v>
      </c>
      <c r="AB1476" s="23">
        <v>1</v>
      </c>
      <c r="AC1476" s="23">
        <v>1</v>
      </c>
      <c r="AD1476" s="23">
        <v>1</v>
      </c>
    </row>
    <row r="1477" spans="1:30">
      <c r="A1477" s="2" t="s">
        <v>30</v>
      </c>
      <c r="B1477" s="2" t="s">
        <v>9127</v>
      </c>
      <c r="C1477" s="2" t="s">
        <v>9128</v>
      </c>
      <c r="D1477" s="2">
        <v>0</v>
      </c>
      <c r="E1477" s="2">
        <v>15.474</v>
      </c>
      <c r="F1477" s="2">
        <v>15</v>
      </c>
      <c r="G1477" s="2">
        <v>4</v>
      </c>
      <c r="H1477" s="2">
        <v>10</v>
      </c>
      <c r="I1477" s="2">
        <v>4</v>
      </c>
      <c r="J1477" s="2">
        <v>35.299999999999997</v>
      </c>
      <c r="K1477" s="2">
        <v>28.69</v>
      </c>
      <c r="L1477" s="2">
        <v>4</v>
      </c>
      <c r="M1477" s="2" t="s">
        <v>33</v>
      </c>
      <c r="N1477" s="2" t="s">
        <v>40</v>
      </c>
      <c r="O1477" s="2" t="s">
        <v>158</v>
      </c>
      <c r="P1477" s="2" t="s">
        <v>9129</v>
      </c>
      <c r="Q1477" s="2" t="s">
        <v>9130</v>
      </c>
      <c r="R1477" s="2" t="s">
        <v>9131</v>
      </c>
      <c r="S1477" s="2" t="s">
        <v>9132</v>
      </c>
      <c r="T1477" s="2" t="s">
        <v>40</v>
      </c>
      <c r="U1477" s="2">
        <v>0</v>
      </c>
      <c r="V1477" s="22">
        <v>0.98399999999999999</v>
      </c>
      <c r="W1477" s="22">
        <v>1.3520000000000001</v>
      </c>
      <c r="X1477" s="22">
        <v>1.2649999999999999</v>
      </c>
      <c r="Y1477" s="102">
        <v>0.99999994796487601</v>
      </c>
      <c r="Z1477" s="102">
        <v>0.93951781656401501</v>
      </c>
      <c r="AA1477" s="102">
        <v>0.97766381920434497</v>
      </c>
      <c r="AB1477" s="23">
        <v>1</v>
      </c>
      <c r="AC1477" s="23">
        <v>1</v>
      </c>
      <c r="AD1477" s="23">
        <v>1</v>
      </c>
    </row>
    <row r="1478" spans="1:30">
      <c r="A1478" s="2" t="s">
        <v>30</v>
      </c>
      <c r="B1478" s="2" t="s">
        <v>9133</v>
      </c>
      <c r="C1478" s="2" t="s">
        <v>9134</v>
      </c>
      <c r="D1478" s="2">
        <v>0</v>
      </c>
      <c r="E1478" s="2">
        <v>15.441000000000001</v>
      </c>
      <c r="F1478" s="2">
        <v>22</v>
      </c>
      <c r="G1478" s="2">
        <v>4</v>
      </c>
      <c r="H1478" s="2">
        <v>11</v>
      </c>
      <c r="I1478" s="2">
        <v>4</v>
      </c>
      <c r="J1478" s="2">
        <v>28.3</v>
      </c>
      <c r="K1478" s="2">
        <v>39.03</v>
      </c>
      <c r="L1478" s="2">
        <v>4</v>
      </c>
      <c r="M1478" s="2" t="s">
        <v>235</v>
      </c>
      <c r="N1478" s="2" t="s">
        <v>40</v>
      </c>
      <c r="O1478" s="2" t="s">
        <v>2111</v>
      </c>
      <c r="P1478" s="2" t="s">
        <v>9135</v>
      </c>
      <c r="Q1478" s="2" t="s">
        <v>9136</v>
      </c>
      <c r="R1478" s="2" t="s">
        <v>9137</v>
      </c>
      <c r="S1478" s="2" t="s">
        <v>9138</v>
      </c>
      <c r="T1478" s="2" t="s">
        <v>40</v>
      </c>
      <c r="U1478" s="2">
        <v>0</v>
      </c>
      <c r="V1478" s="22">
        <v>1.1339999999999999</v>
      </c>
      <c r="W1478" s="22">
        <v>1.1419999999999999</v>
      </c>
      <c r="X1478" s="22">
        <v>1.224</v>
      </c>
      <c r="Y1478" s="102">
        <v>0.98799987511739895</v>
      </c>
      <c r="Z1478" s="102">
        <v>0.93424349730741896</v>
      </c>
      <c r="AA1478" s="102">
        <v>0.65084396143299394</v>
      </c>
      <c r="AB1478" s="23">
        <v>1</v>
      </c>
      <c r="AC1478" s="23">
        <v>1</v>
      </c>
      <c r="AD1478" s="23">
        <v>1</v>
      </c>
    </row>
    <row r="1479" spans="1:30">
      <c r="A1479" s="2" t="s">
        <v>30</v>
      </c>
      <c r="B1479" s="2" t="s">
        <v>9139</v>
      </c>
      <c r="C1479" s="2" t="s">
        <v>9140</v>
      </c>
      <c r="D1479" s="2">
        <v>0</v>
      </c>
      <c r="E1479" s="2">
        <v>15.398999999999999</v>
      </c>
      <c r="F1479" s="2">
        <v>18</v>
      </c>
      <c r="G1479" s="2">
        <v>4</v>
      </c>
      <c r="H1479" s="2">
        <v>9</v>
      </c>
      <c r="I1479" s="2">
        <v>4</v>
      </c>
      <c r="J1479" s="2">
        <v>32.799999999999997</v>
      </c>
      <c r="K1479" s="2">
        <v>31.96</v>
      </c>
      <c r="L1479" s="2">
        <v>4</v>
      </c>
      <c r="M1479" s="2" t="s">
        <v>40</v>
      </c>
      <c r="N1479" s="2" t="s">
        <v>314</v>
      </c>
      <c r="O1479" s="2" t="s">
        <v>937</v>
      </c>
      <c r="P1479" s="2" t="s">
        <v>9141</v>
      </c>
      <c r="Q1479" s="2" t="s">
        <v>9142</v>
      </c>
      <c r="R1479" s="2" t="s">
        <v>9143</v>
      </c>
      <c r="S1479" s="2" t="s">
        <v>9144</v>
      </c>
      <c r="T1479" s="2" t="s">
        <v>40</v>
      </c>
      <c r="U1479" s="2">
        <v>0</v>
      </c>
      <c r="V1479" s="22">
        <v>1.302</v>
      </c>
      <c r="W1479" s="22">
        <v>1.403</v>
      </c>
      <c r="X1479" s="22">
        <v>1.4179999999999999</v>
      </c>
      <c r="Y1479" s="102">
        <v>0.23503232181431599</v>
      </c>
      <c r="Z1479" s="102">
        <v>8.7284797019590493E-2</v>
      </c>
      <c r="AA1479" s="102">
        <v>6.4776511768262005E-2</v>
      </c>
      <c r="AB1479" s="23">
        <v>1</v>
      </c>
      <c r="AC1479" s="23">
        <v>0.38016458986257601</v>
      </c>
      <c r="AD1479" s="23">
        <v>0.25440006117535402</v>
      </c>
    </row>
    <row r="1480" spans="1:30">
      <c r="A1480" s="2" t="s">
        <v>30</v>
      </c>
      <c r="B1480" s="2" t="s">
        <v>9145</v>
      </c>
      <c r="C1480" s="2" t="s">
        <v>9146</v>
      </c>
      <c r="D1480" s="2">
        <v>0</v>
      </c>
      <c r="E1480" s="2">
        <v>15.385999999999999</v>
      </c>
      <c r="F1480" s="2">
        <v>14</v>
      </c>
      <c r="G1480" s="2">
        <v>4</v>
      </c>
      <c r="H1480" s="2">
        <v>14</v>
      </c>
      <c r="I1480" s="2">
        <v>4</v>
      </c>
      <c r="J1480" s="2">
        <v>49.1</v>
      </c>
      <c r="K1480" s="2">
        <v>66.959999999999994</v>
      </c>
      <c r="L1480" s="2">
        <v>4</v>
      </c>
      <c r="M1480" s="2" t="s">
        <v>235</v>
      </c>
      <c r="N1480" s="2" t="s">
        <v>314</v>
      </c>
      <c r="O1480" s="2" t="s">
        <v>6436</v>
      </c>
      <c r="P1480" s="2" t="s">
        <v>9147</v>
      </c>
      <c r="Q1480" s="2" t="s">
        <v>9148</v>
      </c>
      <c r="R1480" s="2" t="s">
        <v>40</v>
      </c>
      <c r="S1480" s="2" t="s">
        <v>9149</v>
      </c>
      <c r="T1480" s="2" t="s">
        <v>2089</v>
      </c>
      <c r="U1480" s="2">
        <v>0</v>
      </c>
      <c r="V1480" s="22">
        <v>1.1890000000000001</v>
      </c>
      <c r="W1480" s="22">
        <v>1.2290000000000001</v>
      </c>
      <c r="X1480" s="22">
        <v>1.2769999999999999</v>
      </c>
      <c r="Y1480" s="102">
        <v>0.81978510156244799</v>
      </c>
      <c r="Z1480" s="102">
        <v>0.93188038079800894</v>
      </c>
      <c r="AA1480" s="102">
        <v>0.73361679455933404</v>
      </c>
      <c r="AB1480" s="23">
        <v>1</v>
      </c>
      <c r="AC1480" s="23">
        <v>1</v>
      </c>
      <c r="AD1480" s="23">
        <v>1</v>
      </c>
    </row>
    <row r="1481" spans="1:30">
      <c r="A1481" s="2" t="s">
        <v>30</v>
      </c>
      <c r="B1481" s="2" t="s">
        <v>9150</v>
      </c>
      <c r="C1481" s="2" t="s">
        <v>9151</v>
      </c>
      <c r="D1481" s="2">
        <v>0</v>
      </c>
      <c r="E1481" s="2">
        <v>15.374000000000001</v>
      </c>
      <c r="F1481" s="2">
        <v>12</v>
      </c>
      <c r="G1481" s="2">
        <v>5</v>
      </c>
      <c r="H1481" s="2">
        <v>9</v>
      </c>
      <c r="I1481" s="2">
        <v>5</v>
      </c>
      <c r="J1481" s="2">
        <v>47.6</v>
      </c>
      <c r="K1481" s="2">
        <v>31.81</v>
      </c>
      <c r="L1481" s="2">
        <v>5</v>
      </c>
      <c r="M1481" s="2" t="s">
        <v>33</v>
      </c>
      <c r="N1481" s="2" t="s">
        <v>86</v>
      </c>
      <c r="O1481" s="2" t="s">
        <v>77</v>
      </c>
      <c r="P1481" s="2" t="s">
        <v>8631</v>
      </c>
      <c r="Q1481" s="2" t="s">
        <v>9152</v>
      </c>
      <c r="R1481" s="2" t="s">
        <v>9153</v>
      </c>
      <c r="S1481" s="2" t="s">
        <v>9154</v>
      </c>
      <c r="T1481" s="2" t="s">
        <v>9155</v>
      </c>
      <c r="U1481" s="2">
        <v>0</v>
      </c>
      <c r="V1481" s="22">
        <v>0.73899999999999999</v>
      </c>
      <c r="W1481" s="22">
        <v>0.60399999999999998</v>
      </c>
      <c r="X1481" s="22">
        <v>0.56999999999999995</v>
      </c>
      <c r="Y1481" s="102">
        <v>0.99932762091487204</v>
      </c>
      <c r="Z1481" s="102">
        <v>0.99279194244098601</v>
      </c>
      <c r="AA1481" s="102">
        <v>0.98826257003441498</v>
      </c>
      <c r="AB1481" s="23">
        <v>1</v>
      </c>
      <c r="AC1481" s="23">
        <v>1</v>
      </c>
      <c r="AD1481" s="23">
        <v>1</v>
      </c>
    </row>
    <row r="1482" spans="1:30">
      <c r="A1482" s="2" t="s">
        <v>30</v>
      </c>
      <c r="B1482" s="2" t="s">
        <v>9156</v>
      </c>
      <c r="C1482" s="2" t="s">
        <v>9157</v>
      </c>
      <c r="D1482" s="2">
        <v>0</v>
      </c>
      <c r="E1482" s="2">
        <v>15.372</v>
      </c>
      <c r="F1482" s="2">
        <v>13</v>
      </c>
      <c r="G1482" s="2">
        <v>3</v>
      </c>
      <c r="H1482" s="2">
        <v>20</v>
      </c>
      <c r="I1482" s="2">
        <v>3</v>
      </c>
      <c r="J1482" s="2">
        <v>28.5</v>
      </c>
      <c r="K1482" s="2">
        <v>72.56</v>
      </c>
      <c r="L1482" s="2">
        <v>3</v>
      </c>
      <c r="M1482" s="2" t="s">
        <v>85</v>
      </c>
      <c r="N1482" s="2" t="s">
        <v>40</v>
      </c>
      <c r="O1482" s="2" t="s">
        <v>2111</v>
      </c>
      <c r="P1482" s="2" t="s">
        <v>9158</v>
      </c>
      <c r="Q1482" s="2" t="s">
        <v>9159</v>
      </c>
      <c r="R1482" s="2" t="s">
        <v>9160</v>
      </c>
      <c r="S1482" s="2" t="s">
        <v>9161</v>
      </c>
      <c r="T1482" s="2" t="s">
        <v>40</v>
      </c>
      <c r="U1482" s="2">
        <v>0</v>
      </c>
      <c r="V1482" s="22">
        <v>1.24</v>
      </c>
      <c r="W1482" s="22">
        <v>1.1679999999999999</v>
      </c>
      <c r="X1482" s="22">
        <v>1.3009999999999999</v>
      </c>
      <c r="Y1482" s="102">
        <v>0.97650183075049701</v>
      </c>
      <c r="Z1482" s="102">
        <v>0.992650199681825</v>
      </c>
      <c r="AA1482" s="102">
        <v>0.94124211208350095</v>
      </c>
      <c r="AB1482" s="23">
        <v>1</v>
      </c>
      <c r="AC1482" s="23">
        <v>1</v>
      </c>
      <c r="AD1482" s="23">
        <v>1</v>
      </c>
    </row>
    <row r="1483" spans="1:30">
      <c r="A1483" s="2" t="s">
        <v>30</v>
      </c>
      <c r="B1483" s="2" t="s">
        <v>9162</v>
      </c>
      <c r="C1483" s="2" t="s">
        <v>9163</v>
      </c>
      <c r="D1483" s="2">
        <v>0</v>
      </c>
      <c r="E1483" s="2">
        <v>15.343</v>
      </c>
      <c r="F1483" s="2">
        <v>46</v>
      </c>
      <c r="G1483" s="2">
        <v>5</v>
      </c>
      <c r="H1483" s="2">
        <v>16</v>
      </c>
      <c r="I1483" s="2">
        <v>5</v>
      </c>
      <c r="J1483" s="2">
        <v>11.1</v>
      </c>
      <c r="K1483" s="2">
        <v>42.27</v>
      </c>
      <c r="L1483" s="2">
        <v>5</v>
      </c>
      <c r="M1483" s="2" t="s">
        <v>33</v>
      </c>
      <c r="N1483" s="2" t="s">
        <v>86</v>
      </c>
      <c r="O1483" s="2" t="s">
        <v>151</v>
      </c>
      <c r="P1483" s="2" t="s">
        <v>9164</v>
      </c>
      <c r="Q1483" s="2" t="s">
        <v>9165</v>
      </c>
      <c r="R1483" s="2" t="s">
        <v>9166</v>
      </c>
      <c r="S1483" s="2" t="s">
        <v>9167</v>
      </c>
      <c r="T1483" s="2" t="s">
        <v>4947</v>
      </c>
      <c r="U1483" s="2">
        <v>0</v>
      </c>
      <c r="V1483" s="22">
        <v>1.0569999999999999</v>
      </c>
      <c r="W1483" s="22">
        <v>1.214</v>
      </c>
      <c r="X1483" s="22">
        <v>1.417</v>
      </c>
      <c r="Y1483" s="102">
        <v>0.99999999475816503</v>
      </c>
      <c r="Z1483" s="102">
        <v>0.99892699800532903</v>
      </c>
      <c r="AA1483" s="102">
        <v>0.98369597012475496</v>
      </c>
      <c r="AB1483" s="23">
        <v>1</v>
      </c>
      <c r="AC1483" s="23">
        <v>1</v>
      </c>
      <c r="AD1483" s="23">
        <v>1</v>
      </c>
    </row>
    <row r="1484" spans="1:30">
      <c r="A1484" s="2" t="s">
        <v>30</v>
      </c>
      <c r="B1484" s="2" t="s">
        <v>9168</v>
      </c>
      <c r="C1484" s="2" t="s">
        <v>9169</v>
      </c>
      <c r="D1484" s="2">
        <v>0</v>
      </c>
      <c r="E1484" s="2">
        <v>15.340999999999999</v>
      </c>
      <c r="F1484" s="2">
        <v>8</v>
      </c>
      <c r="G1484" s="2">
        <v>5</v>
      </c>
      <c r="H1484" s="2">
        <v>8</v>
      </c>
      <c r="I1484" s="2">
        <v>5</v>
      </c>
      <c r="J1484" s="2">
        <v>112</v>
      </c>
      <c r="K1484" s="2">
        <v>24.46</v>
      </c>
      <c r="L1484" s="2">
        <v>5</v>
      </c>
      <c r="M1484" s="2" t="s">
        <v>921</v>
      </c>
      <c r="N1484" s="2" t="s">
        <v>141</v>
      </c>
      <c r="O1484" s="2" t="s">
        <v>336</v>
      </c>
      <c r="P1484" s="2" t="s">
        <v>9170</v>
      </c>
      <c r="Q1484" s="2" t="s">
        <v>9171</v>
      </c>
      <c r="R1484" s="2" t="s">
        <v>9172</v>
      </c>
      <c r="S1484" s="2" t="s">
        <v>9173</v>
      </c>
      <c r="T1484" s="2" t="s">
        <v>2385</v>
      </c>
      <c r="U1484" s="2">
        <v>0</v>
      </c>
      <c r="V1484" s="22">
        <v>0.85899999999999999</v>
      </c>
      <c r="W1484" s="22">
        <v>0.78700000000000003</v>
      </c>
      <c r="X1484" s="22">
        <v>0.88100000000000001</v>
      </c>
      <c r="Y1484" s="102">
        <v>0.98471933580874405</v>
      </c>
      <c r="Z1484" s="102">
        <v>0.807699109626973</v>
      </c>
      <c r="AA1484" s="102">
        <v>0.99791897686754005</v>
      </c>
      <c r="AB1484" s="23">
        <v>1</v>
      </c>
      <c r="AC1484" s="23">
        <v>1</v>
      </c>
      <c r="AD1484" s="23">
        <v>1</v>
      </c>
    </row>
    <row r="1485" spans="1:30">
      <c r="A1485" s="2" t="s">
        <v>30</v>
      </c>
      <c r="B1485" s="2" t="s">
        <v>9174</v>
      </c>
      <c r="C1485" s="2" t="s">
        <v>9175</v>
      </c>
      <c r="D1485" s="2">
        <v>0</v>
      </c>
      <c r="E1485" s="2">
        <v>15.34</v>
      </c>
      <c r="F1485" s="2">
        <v>11</v>
      </c>
      <c r="G1485" s="2">
        <v>4</v>
      </c>
      <c r="H1485" s="2">
        <v>12</v>
      </c>
      <c r="I1485" s="2">
        <v>4</v>
      </c>
      <c r="J1485" s="2">
        <v>97.9</v>
      </c>
      <c r="K1485" s="2">
        <v>26.24</v>
      </c>
      <c r="L1485" s="2">
        <v>4</v>
      </c>
      <c r="M1485" s="2" t="s">
        <v>43</v>
      </c>
      <c r="N1485" s="2" t="s">
        <v>40</v>
      </c>
      <c r="O1485" s="2" t="s">
        <v>45</v>
      </c>
      <c r="P1485" s="2" t="s">
        <v>9176</v>
      </c>
      <c r="Q1485" s="2" t="s">
        <v>9177</v>
      </c>
      <c r="R1485" s="2" t="s">
        <v>9178</v>
      </c>
      <c r="S1485" s="2" t="s">
        <v>9179</v>
      </c>
      <c r="T1485" s="2" t="s">
        <v>40</v>
      </c>
      <c r="U1485" s="2">
        <v>0</v>
      </c>
      <c r="V1485" s="22" t="s">
        <v>40</v>
      </c>
      <c r="W1485" s="22" t="s">
        <v>40</v>
      </c>
      <c r="X1485" s="22" t="s">
        <v>40</v>
      </c>
      <c r="Y1485" s="102" t="s">
        <v>40</v>
      </c>
      <c r="Z1485" s="102" t="s">
        <v>40</v>
      </c>
      <c r="AA1485" s="102" t="s">
        <v>40</v>
      </c>
      <c r="AB1485" s="23" t="s">
        <v>40</v>
      </c>
      <c r="AC1485" s="23" t="s">
        <v>40</v>
      </c>
      <c r="AD1485" s="23" t="s">
        <v>40</v>
      </c>
    </row>
    <row r="1486" spans="1:30">
      <c r="A1486" s="2" t="s">
        <v>30</v>
      </c>
      <c r="B1486" s="2" t="s">
        <v>9180</v>
      </c>
      <c r="C1486" s="2" t="s">
        <v>9181</v>
      </c>
      <c r="D1486" s="2">
        <v>0</v>
      </c>
      <c r="E1486" s="2">
        <v>15.286</v>
      </c>
      <c r="F1486" s="2">
        <v>18</v>
      </c>
      <c r="G1486" s="2">
        <v>4</v>
      </c>
      <c r="H1486" s="2">
        <v>11</v>
      </c>
      <c r="I1486" s="2">
        <v>4</v>
      </c>
      <c r="J1486" s="2">
        <v>26.7</v>
      </c>
      <c r="K1486" s="2">
        <v>44.03</v>
      </c>
      <c r="L1486" s="2">
        <v>4</v>
      </c>
      <c r="M1486" s="2" t="s">
        <v>33</v>
      </c>
      <c r="N1486" s="2" t="s">
        <v>86</v>
      </c>
      <c r="O1486" s="2" t="s">
        <v>45</v>
      </c>
      <c r="P1486" s="2" t="s">
        <v>9182</v>
      </c>
      <c r="Q1486" s="2" t="s">
        <v>9183</v>
      </c>
      <c r="R1486" s="2" t="s">
        <v>9184</v>
      </c>
      <c r="S1486" s="2" t="s">
        <v>9185</v>
      </c>
      <c r="T1486" s="2" t="s">
        <v>2673</v>
      </c>
      <c r="U1486" s="2">
        <v>0</v>
      </c>
      <c r="V1486" s="22">
        <v>1.0820000000000001</v>
      </c>
      <c r="W1486" s="22">
        <v>1.22</v>
      </c>
      <c r="X1486" s="22">
        <v>1.3480000000000001</v>
      </c>
      <c r="Y1486" s="102">
        <v>0.99961102773844202</v>
      </c>
      <c r="Z1486" s="102">
        <v>0.99453036381129101</v>
      </c>
      <c r="AA1486" s="102">
        <v>0.96334203069353097</v>
      </c>
      <c r="AB1486" s="23">
        <v>1</v>
      </c>
      <c r="AC1486" s="23">
        <v>1</v>
      </c>
      <c r="AD1486" s="23">
        <v>1</v>
      </c>
    </row>
    <row r="1487" spans="1:30">
      <c r="A1487" s="2" t="s">
        <v>30</v>
      </c>
      <c r="B1487" s="2" t="s">
        <v>9186</v>
      </c>
      <c r="C1487" s="2" t="s">
        <v>9187</v>
      </c>
      <c r="D1487" s="2">
        <v>0</v>
      </c>
      <c r="E1487" s="2">
        <v>15.273</v>
      </c>
      <c r="F1487" s="2">
        <v>15</v>
      </c>
      <c r="G1487" s="2">
        <v>5</v>
      </c>
      <c r="H1487" s="2">
        <v>9</v>
      </c>
      <c r="I1487" s="2">
        <v>5</v>
      </c>
      <c r="J1487" s="2">
        <v>37.6</v>
      </c>
      <c r="K1487" s="2">
        <v>28.18</v>
      </c>
      <c r="L1487" s="2">
        <v>5</v>
      </c>
      <c r="M1487" s="2" t="s">
        <v>33</v>
      </c>
      <c r="N1487" s="2" t="s">
        <v>34</v>
      </c>
      <c r="O1487" s="2" t="s">
        <v>158</v>
      </c>
      <c r="P1487" s="2" t="s">
        <v>9188</v>
      </c>
      <c r="Q1487" s="2" t="s">
        <v>9189</v>
      </c>
      <c r="R1487" s="2" t="s">
        <v>9190</v>
      </c>
      <c r="S1487" s="2" t="s">
        <v>9191</v>
      </c>
      <c r="T1487" s="2" t="s">
        <v>40</v>
      </c>
      <c r="U1487" s="2">
        <v>0</v>
      </c>
      <c r="V1487" s="22">
        <v>0.88500000000000001</v>
      </c>
      <c r="W1487" s="22">
        <v>0.72699999999999998</v>
      </c>
      <c r="X1487" s="22">
        <v>0.65300000000000002</v>
      </c>
      <c r="Y1487" s="102" t="s">
        <v>40</v>
      </c>
      <c r="Z1487" s="102" t="s">
        <v>40</v>
      </c>
      <c r="AA1487" s="102" t="s">
        <v>40</v>
      </c>
      <c r="AB1487" s="23" t="s">
        <v>40</v>
      </c>
      <c r="AC1487" s="23" t="s">
        <v>40</v>
      </c>
      <c r="AD1487" s="23" t="s">
        <v>40</v>
      </c>
    </row>
    <row r="1488" spans="1:30">
      <c r="A1488" s="2" t="s">
        <v>30</v>
      </c>
      <c r="B1488" s="2" t="s">
        <v>9192</v>
      </c>
      <c r="C1488" s="2" t="s">
        <v>9193</v>
      </c>
      <c r="D1488" s="2">
        <v>0</v>
      </c>
      <c r="E1488" s="2">
        <v>15.247999999999999</v>
      </c>
      <c r="F1488" s="2">
        <v>36</v>
      </c>
      <c r="G1488" s="2">
        <v>4</v>
      </c>
      <c r="H1488" s="2">
        <v>10</v>
      </c>
      <c r="I1488" s="2">
        <v>4</v>
      </c>
      <c r="J1488" s="2">
        <v>18.600000000000001</v>
      </c>
      <c r="K1488" s="2">
        <v>41.69</v>
      </c>
      <c r="L1488" s="2">
        <v>4</v>
      </c>
      <c r="M1488" s="2" t="s">
        <v>40</v>
      </c>
      <c r="N1488" s="2" t="s">
        <v>141</v>
      </c>
      <c r="O1488" s="2" t="s">
        <v>158</v>
      </c>
      <c r="P1488" s="2" t="s">
        <v>9194</v>
      </c>
      <c r="Q1488" s="2" t="s">
        <v>9195</v>
      </c>
      <c r="R1488" s="2" t="s">
        <v>9196</v>
      </c>
      <c r="S1488" s="2" t="s">
        <v>9197</v>
      </c>
      <c r="T1488" s="2" t="s">
        <v>40</v>
      </c>
      <c r="U1488" s="2">
        <v>0</v>
      </c>
      <c r="V1488" s="22">
        <v>0.997</v>
      </c>
      <c r="W1488" s="22">
        <v>1.008</v>
      </c>
      <c r="X1488" s="22">
        <v>1.1000000000000001</v>
      </c>
      <c r="Y1488" s="102">
        <v>1</v>
      </c>
      <c r="Z1488" s="102">
        <v>0.99999999995668998</v>
      </c>
      <c r="AA1488" s="102">
        <v>0.99998582875418496</v>
      </c>
      <c r="AB1488" s="23">
        <v>1</v>
      </c>
      <c r="AC1488" s="23">
        <v>1</v>
      </c>
      <c r="AD1488" s="23">
        <v>1</v>
      </c>
    </row>
    <row r="1489" spans="1:30">
      <c r="A1489" s="2" t="s">
        <v>30</v>
      </c>
      <c r="B1489" s="2" t="s">
        <v>9198</v>
      </c>
      <c r="C1489" s="2" t="s">
        <v>9199</v>
      </c>
      <c r="D1489" s="2">
        <v>0</v>
      </c>
      <c r="E1489" s="2">
        <v>15.238</v>
      </c>
      <c r="F1489" s="2">
        <v>11</v>
      </c>
      <c r="G1489" s="2">
        <v>5</v>
      </c>
      <c r="H1489" s="2">
        <v>13</v>
      </c>
      <c r="I1489" s="2">
        <v>5</v>
      </c>
      <c r="J1489" s="2">
        <v>64.599999999999994</v>
      </c>
      <c r="K1489" s="2">
        <v>53.41</v>
      </c>
      <c r="L1489" s="2">
        <v>5</v>
      </c>
      <c r="M1489" s="2" t="s">
        <v>33</v>
      </c>
      <c r="N1489" s="2" t="s">
        <v>40</v>
      </c>
      <c r="O1489" s="2" t="s">
        <v>158</v>
      </c>
      <c r="P1489" s="2" t="s">
        <v>6941</v>
      </c>
      <c r="Q1489" s="2" t="s">
        <v>9200</v>
      </c>
      <c r="R1489" s="2" t="s">
        <v>9201</v>
      </c>
      <c r="S1489" s="2" t="s">
        <v>9202</v>
      </c>
      <c r="T1489" s="2" t="s">
        <v>776</v>
      </c>
      <c r="U1489" s="2">
        <v>0</v>
      </c>
      <c r="V1489" s="22">
        <v>0.69099999999999995</v>
      </c>
      <c r="W1489" s="22">
        <v>0.65700000000000003</v>
      </c>
      <c r="X1489" s="22">
        <v>0.63</v>
      </c>
      <c r="Y1489" s="102">
        <v>0.93474938531870799</v>
      </c>
      <c r="Z1489" s="102">
        <v>0.89683162236740899</v>
      </c>
      <c r="AA1489" s="102">
        <v>0.85871268834169601</v>
      </c>
      <c r="AB1489" s="23">
        <v>1</v>
      </c>
      <c r="AC1489" s="23">
        <v>1</v>
      </c>
      <c r="AD1489" s="23">
        <v>1</v>
      </c>
    </row>
    <row r="1490" spans="1:30">
      <c r="A1490" s="2" t="s">
        <v>30</v>
      </c>
      <c r="B1490" s="2" t="s">
        <v>9203</v>
      </c>
      <c r="C1490" s="2" t="s">
        <v>9204</v>
      </c>
      <c r="D1490" s="2">
        <v>0</v>
      </c>
      <c r="E1490" s="2">
        <v>15.196999999999999</v>
      </c>
      <c r="F1490" s="2">
        <v>18</v>
      </c>
      <c r="G1490" s="2">
        <v>3</v>
      </c>
      <c r="H1490" s="2">
        <v>7</v>
      </c>
      <c r="I1490" s="2">
        <v>3</v>
      </c>
      <c r="J1490" s="2">
        <v>39.299999999999997</v>
      </c>
      <c r="K1490" s="2">
        <v>34.5</v>
      </c>
      <c r="L1490" s="2">
        <v>3</v>
      </c>
      <c r="M1490" s="2" t="s">
        <v>6747</v>
      </c>
      <c r="N1490" s="2" t="s">
        <v>40</v>
      </c>
      <c r="O1490" s="2" t="s">
        <v>40</v>
      </c>
      <c r="P1490" s="2" t="s">
        <v>9205</v>
      </c>
      <c r="Q1490" s="2" t="s">
        <v>9206</v>
      </c>
      <c r="R1490" s="2" t="s">
        <v>9207</v>
      </c>
      <c r="S1490" s="2" t="s">
        <v>9208</v>
      </c>
      <c r="T1490" s="2" t="s">
        <v>3001</v>
      </c>
      <c r="U1490" s="2">
        <v>0</v>
      </c>
      <c r="V1490" s="22">
        <v>0.30099999999999999</v>
      </c>
      <c r="W1490" s="22">
        <v>0.22900000000000001</v>
      </c>
      <c r="X1490" s="22">
        <v>0.19700000000000001</v>
      </c>
      <c r="Y1490" s="102">
        <v>2.2586253920486901E-6</v>
      </c>
      <c r="Z1490" s="102">
        <v>1.0199210329631099E-6</v>
      </c>
      <c r="AA1490" s="102">
        <v>6.0116560685052899E-7</v>
      </c>
      <c r="AB1490" s="23">
        <v>7.6876916121953405E-5</v>
      </c>
      <c r="AC1490" s="23">
        <v>3.3475265331896401E-5</v>
      </c>
      <c r="AD1490" s="23">
        <v>1.6491677393899601E-5</v>
      </c>
    </row>
    <row r="1491" spans="1:30">
      <c r="A1491" s="2" t="s">
        <v>30</v>
      </c>
      <c r="B1491" s="2" t="s">
        <v>9209</v>
      </c>
      <c r="C1491" s="2" t="s">
        <v>9210</v>
      </c>
      <c r="D1491" s="2">
        <v>0</v>
      </c>
      <c r="E1491" s="2">
        <v>15.151</v>
      </c>
      <c r="F1491" s="2">
        <v>20</v>
      </c>
      <c r="G1491" s="2">
        <v>3</v>
      </c>
      <c r="H1491" s="2">
        <v>5</v>
      </c>
      <c r="I1491" s="2">
        <v>3</v>
      </c>
      <c r="J1491" s="2">
        <v>21.2</v>
      </c>
      <c r="K1491" s="2">
        <v>16.98</v>
      </c>
      <c r="L1491" s="2">
        <v>3</v>
      </c>
      <c r="M1491" s="2" t="s">
        <v>33</v>
      </c>
      <c r="N1491" s="2" t="s">
        <v>86</v>
      </c>
      <c r="O1491" s="2" t="s">
        <v>111</v>
      </c>
      <c r="P1491" s="2" t="s">
        <v>9211</v>
      </c>
      <c r="Q1491" s="2" t="s">
        <v>9212</v>
      </c>
      <c r="R1491" s="2" t="s">
        <v>9213</v>
      </c>
      <c r="S1491" s="2" t="s">
        <v>9214</v>
      </c>
      <c r="T1491" s="2" t="s">
        <v>1566</v>
      </c>
      <c r="U1491" s="2">
        <v>0</v>
      </c>
      <c r="V1491" s="22">
        <v>1.2350000000000001</v>
      </c>
      <c r="W1491" s="22">
        <v>1.2450000000000001</v>
      </c>
      <c r="X1491" s="22">
        <v>1.345</v>
      </c>
      <c r="Y1491" s="102">
        <v>0.98934216548931497</v>
      </c>
      <c r="Z1491" s="102">
        <v>0.98759264746205799</v>
      </c>
      <c r="AA1491" s="102">
        <v>0.95643024683995304</v>
      </c>
      <c r="AB1491" s="23">
        <v>1</v>
      </c>
      <c r="AC1491" s="23">
        <v>1</v>
      </c>
      <c r="AD1491" s="23">
        <v>1</v>
      </c>
    </row>
    <row r="1492" spans="1:30">
      <c r="A1492" s="2" t="s">
        <v>30</v>
      </c>
      <c r="B1492" s="2" t="s">
        <v>9215</v>
      </c>
      <c r="C1492" s="2" t="s">
        <v>9216</v>
      </c>
      <c r="D1492" s="2">
        <v>0</v>
      </c>
      <c r="E1492" s="2">
        <v>15.145</v>
      </c>
      <c r="F1492" s="2">
        <v>20</v>
      </c>
      <c r="G1492" s="2">
        <v>3</v>
      </c>
      <c r="H1492" s="2">
        <v>8</v>
      </c>
      <c r="I1492" s="2">
        <v>3</v>
      </c>
      <c r="J1492" s="2">
        <v>21.7</v>
      </c>
      <c r="K1492" s="2">
        <v>29.25</v>
      </c>
      <c r="L1492" s="2">
        <v>3</v>
      </c>
      <c r="M1492" s="2" t="s">
        <v>40</v>
      </c>
      <c r="N1492" s="2" t="s">
        <v>40</v>
      </c>
      <c r="O1492" s="2" t="s">
        <v>511</v>
      </c>
      <c r="P1492" s="2" t="s">
        <v>3468</v>
      </c>
      <c r="Q1492" s="2" t="s">
        <v>9217</v>
      </c>
      <c r="R1492" s="2" t="s">
        <v>9218</v>
      </c>
      <c r="S1492" s="2" t="s">
        <v>9219</v>
      </c>
      <c r="T1492" s="2" t="s">
        <v>40</v>
      </c>
      <c r="U1492" s="2">
        <v>0</v>
      </c>
      <c r="V1492" s="22">
        <v>0.877</v>
      </c>
      <c r="W1492" s="22">
        <v>0.89300000000000002</v>
      </c>
      <c r="X1492" s="22">
        <v>1.089</v>
      </c>
      <c r="Y1492" s="102">
        <v>0.99551145335171598</v>
      </c>
      <c r="Z1492" s="102">
        <v>0.99765865162630796</v>
      </c>
      <c r="AA1492" s="102">
        <v>0.99938920652365604</v>
      </c>
      <c r="AB1492" s="23">
        <v>1</v>
      </c>
      <c r="AC1492" s="23">
        <v>1</v>
      </c>
      <c r="AD1492" s="23">
        <v>1</v>
      </c>
    </row>
    <row r="1493" spans="1:30">
      <c r="A1493" s="2" t="s">
        <v>30</v>
      </c>
      <c r="B1493" s="2" t="s">
        <v>9220</v>
      </c>
      <c r="C1493" s="2" t="s">
        <v>9221</v>
      </c>
      <c r="D1493" s="2">
        <v>0</v>
      </c>
      <c r="E1493" s="2">
        <v>15.137</v>
      </c>
      <c r="F1493" s="2">
        <v>37</v>
      </c>
      <c r="G1493" s="2">
        <v>3</v>
      </c>
      <c r="H1493" s="2">
        <v>8</v>
      </c>
      <c r="I1493" s="2">
        <v>3</v>
      </c>
      <c r="J1493" s="2">
        <v>13.4</v>
      </c>
      <c r="K1493" s="2">
        <v>39.07</v>
      </c>
      <c r="L1493" s="2">
        <v>3</v>
      </c>
      <c r="M1493" s="2" t="s">
        <v>40</v>
      </c>
      <c r="N1493" s="2" t="s">
        <v>40</v>
      </c>
      <c r="O1493" s="2" t="s">
        <v>40</v>
      </c>
      <c r="P1493" s="2" t="s">
        <v>9222</v>
      </c>
      <c r="Q1493" s="2" t="s">
        <v>9223</v>
      </c>
      <c r="R1493" s="2" t="s">
        <v>9224</v>
      </c>
      <c r="S1493" s="2" t="s">
        <v>9225</v>
      </c>
      <c r="T1493" s="2" t="s">
        <v>40</v>
      </c>
      <c r="U1493" s="2">
        <v>0</v>
      </c>
      <c r="V1493" s="22">
        <v>0.85899999999999999</v>
      </c>
      <c r="W1493" s="22">
        <v>0.88300000000000001</v>
      </c>
      <c r="X1493" s="22">
        <v>0.96499999999999997</v>
      </c>
      <c r="Y1493" s="102">
        <v>0.94905269757659705</v>
      </c>
      <c r="Z1493" s="102">
        <v>0.96070318046220704</v>
      </c>
      <c r="AA1493" s="102">
        <v>0.99983568648291998</v>
      </c>
      <c r="AB1493" s="23">
        <v>1</v>
      </c>
      <c r="AC1493" s="23">
        <v>1</v>
      </c>
      <c r="AD1493" s="23">
        <v>1</v>
      </c>
    </row>
    <row r="1494" spans="1:30">
      <c r="A1494" s="2" t="s">
        <v>30</v>
      </c>
      <c r="B1494" s="2" t="s">
        <v>9226</v>
      </c>
      <c r="C1494" s="2" t="s">
        <v>9227</v>
      </c>
      <c r="D1494" s="2">
        <v>0</v>
      </c>
      <c r="E1494" s="2">
        <v>15.122</v>
      </c>
      <c r="F1494" s="2">
        <v>18</v>
      </c>
      <c r="G1494" s="2">
        <v>6</v>
      </c>
      <c r="H1494" s="2">
        <v>13</v>
      </c>
      <c r="I1494" s="2">
        <v>5</v>
      </c>
      <c r="J1494" s="2">
        <v>27.7</v>
      </c>
      <c r="K1494" s="2">
        <v>30.69</v>
      </c>
      <c r="L1494" s="2">
        <v>6</v>
      </c>
      <c r="M1494" s="2" t="s">
        <v>186</v>
      </c>
      <c r="N1494" s="2" t="s">
        <v>141</v>
      </c>
      <c r="O1494" s="2" t="s">
        <v>2498</v>
      </c>
      <c r="P1494" s="2" t="s">
        <v>9228</v>
      </c>
      <c r="Q1494" s="2" t="s">
        <v>9229</v>
      </c>
      <c r="R1494" s="2" t="s">
        <v>9230</v>
      </c>
      <c r="S1494" s="2" t="s">
        <v>9231</v>
      </c>
      <c r="T1494" s="2" t="s">
        <v>1180</v>
      </c>
      <c r="U1494" s="2">
        <v>0</v>
      </c>
      <c r="V1494" s="22">
        <v>1.1240000000000001</v>
      </c>
      <c r="W1494" s="22">
        <v>1.147</v>
      </c>
      <c r="X1494" s="22">
        <v>1.3129999999999999</v>
      </c>
      <c r="Y1494" s="102">
        <v>0.99976061350947998</v>
      </c>
      <c r="Z1494" s="102">
        <v>0.95504654960652702</v>
      </c>
      <c r="AA1494" s="102">
        <v>0.70418626948005703</v>
      </c>
      <c r="AB1494" s="23">
        <v>1</v>
      </c>
      <c r="AC1494" s="23">
        <v>1</v>
      </c>
      <c r="AD1494" s="23">
        <v>1</v>
      </c>
    </row>
    <row r="1495" spans="1:30">
      <c r="A1495" s="2" t="s">
        <v>30</v>
      </c>
      <c r="B1495" s="2" t="s">
        <v>9232</v>
      </c>
      <c r="C1495" s="2" t="s">
        <v>9233</v>
      </c>
      <c r="D1495" s="2">
        <v>0</v>
      </c>
      <c r="E1495" s="2">
        <v>15.093999999999999</v>
      </c>
      <c r="F1495" s="2">
        <v>26</v>
      </c>
      <c r="G1495" s="2">
        <v>3</v>
      </c>
      <c r="H1495" s="2">
        <v>10</v>
      </c>
      <c r="I1495" s="2">
        <v>3</v>
      </c>
      <c r="J1495" s="2">
        <v>17.600000000000001</v>
      </c>
      <c r="K1495" s="2">
        <v>33.380000000000003</v>
      </c>
      <c r="L1495" s="2">
        <v>3</v>
      </c>
      <c r="M1495" s="2" t="s">
        <v>85</v>
      </c>
      <c r="N1495" s="2" t="s">
        <v>314</v>
      </c>
      <c r="O1495" s="2" t="s">
        <v>2736</v>
      </c>
      <c r="P1495" s="2" t="s">
        <v>9234</v>
      </c>
      <c r="Q1495" s="2" t="s">
        <v>9235</v>
      </c>
      <c r="R1495" s="2" t="s">
        <v>9236</v>
      </c>
      <c r="S1495" s="2" t="s">
        <v>9237</v>
      </c>
      <c r="T1495" s="2" t="s">
        <v>40</v>
      </c>
      <c r="U1495" s="2">
        <v>0</v>
      </c>
      <c r="V1495" s="22">
        <v>0.95699999999999996</v>
      </c>
      <c r="W1495" s="22">
        <v>1.0549999999999999</v>
      </c>
      <c r="X1495" s="22">
        <v>1.1819999999999999</v>
      </c>
      <c r="Y1495" s="102">
        <v>0.99999311579208905</v>
      </c>
      <c r="Z1495" s="102">
        <v>0.99981780486548899</v>
      </c>
      <c r="AA1495" s="102">
        <v>0.97569117015755102</v>
      </c>
      <c r="AB1495" s="23">
        <v>1</v>
      </c>
      <c r="AC1495" s="23">
        <v>1</v>
      </c>
      <c r="AD1495" s="23">
        <v>1</v>
      </c>
    </row>
    <row r="1496" spans="1:30">
      <c r="A1496" s="2" t="s">
        <v>30</v>
      </c>
      <c r="B1496" s="2" t="s">
        <v>9238</v>
      </c>
      <c r="C1496" s="2" t="s">
        <v>9239</v>
      </c>
      <c r="D1496" s="2">
        <v>0</v>
      </c>
      <c r="E1496" s="2">
        <v>15.08</v>
      </c>
      <c r="F1496" s="2">
        <v>13</v>
      </c>
      <c r="G1496" s="2">
        <v>5</v>
      </c>
      <c r="H1496" s="2">
        <v>8</v>
      </c>
      <c r="I1496" s="2">
        <v>5</v>
      </c>
      <c r="J1496" s="2">
        <v>74.8</v>
      </c>
      <c r="K1496" s="2">
        <v>32.159999999999997</v>
      </c>
      <c r="L1496" s="2">
        <v>5</v>
      </c>
      <c r="M1496" s="2" t="s">
        <v>1149</v>
      </c>
      <c r="N1496" s="2" t="s">
        <v>141</v>
      </c>
      <c r="O1496" s="2" t="s">
        <v>40</v>
      </c>
      <c r="P1496" s="2" t="s">
        <v>9240</v>
      </c>
      <c r="Q1496" s="2" t="s">
        <v>9241</v>
      </c>
      <c r="R1496" s="2" t="s">
        <v>9242</v>
      </c>
      <c r="S1496" s="2" t="s">
        <v>9243</v>
      </c>
      <c r="T1496" s="2" t="s">
        <v>3001</v>
      </c>
      <c r="U1496" s="2">
        <v>0</v>
      </c>
      <c r="V1496" s="22">
        <v>0.95799999999999996</v>
      </c>
      <c r="W1496" s="22">
        <v>0.91800000000000004</v>
      </c>
      <c r="X1496" s="22">
        <v>0.81899999999999995</v>
      </c>
      <c r="Y1496" s="102" t="s">
        <v>40</v>
      </c>
      <c r="Z1496" s="102" t="s">
        <v>40</v>
      </c>
      <c r="AA1496" s="102" t="s">
        <v>40</v>
      </c>
      <c r="AB1496" s="23" t="s">
        <v>40</v>
      </c>
      <c r="AC1496" s="23" t="s">
        <v>40</v>
      </c>
      <c r="AD1496" s="23" t="s">
        <v>40</v>
      </c>
    </row>
    <row r="1497" spans="1:30">
      <c r="A1497" s="2" t="s">
        <v>30</v>
      </c>
      <c r="B1497" s="2" t="s">
        <v>9244</v>
      </c>
      <c r="C1497" s="2" t="s">
        <v>9245</v>
      </c>
      <c r="D1497" s="2">
        <v>0</v>
      </c>
      <c r="E1497" s="2">
        <v>15.074</v>
      </c>
      <c r="F1497" s="2">
        <v>34</v>
      </c>
      <c r="G1497" s="2">
        <v>4</v>
      </c>
      <c r="H1497" s="2">
        <v>9</v>
      </c>
      <c r="I1497" s="2">
        <v>4</v>
      </c>
      <c r="J1497" s="2">
        <v>16.600000000000001</v>
      </c>
      <c r="K1497" s="2">
        <v>31.37</v>
      </c>
      <c r="L1497" s="2">
        <v>4</v>
      </c>
      <c r="M1497" s="2" t="s">
        <v>33</v>
      </c>
      <c r="N1497" s="2" t="s">
        <v>314</v>
      </c>
      <c r="O1497" s="2" t="s">
        <v>158</v>
      </c>
      <c r="P1497" s="2" t="s">
        <v>9246</v>
      </c>
      <c r="Q1497" s="2" t="s">
        <v>9247</v>
      </c>
      <c r="R1497" s="2" t="s">
        <v>9248</v>
      </c>
      <c r="S1497" s="2" t="s">
        <v>9249</v>
      </c>
      <c r="T1497" s="2" t="s">
        <v>40</v>
      </c>
      <c r="U1497" s="2">
        <v>0</v>
      </c>
      <c r="V1497" s="22">
        <v>1.1220000000000001</v>
      </c>
      <c r="W1497" s="22">
        <v>1.0649999999999999</v>
      </c>
      <c r="X1497" s="22">
        <v>0.98899999999999999</v>
      </c>
      <c r="Y1497" s="102" t="s">
        <v>40</v>
      </c>
      <c r="Z1497" s="102" t="s">
        <v>40</v>
      </c>
      <c r="AA1497" s="102" t="s">
        <v>40</v>
      </c>
      <c r="AB1497" s="23" t="s">
        <v>40</v>
      </c>
      <c r="AC1497" s="23" t="s">
        <v>40</v>
      </c>
      <c r="AD1497" s="23" t="s">
        <v>40</v>
      </c>
    </row>
    <row r="1498" spans="1:30">
      <c r="A1498" s="2" t="s">
        <v>30</v>
      </c>
      <c r="B1498" s="2" t="s">
        <v>9250</v>
      </c>
      <c r="C1498" s="2" t="s">
        <v>9251</v>
      </c>
      <c r="D1498" s="2">
        <v>0</v>
      </c>
      <c r="E1498" s="2">
        <v>15.054</v>
      </c>
      <c r="F1498" s="2">
        <v>8</v>
      </c>
      <c r="G1498" s="2">
        <v>5</v>
      </c>
      <c r="H1498" s="2">
        <v>8</v>
      </c>
      <c r="I1498" s="2">
        <v>5</v>
      </c>
      <c r="J1498" s="2">
        <v>76.400000000000006</v>
      </c>
      <c r="K1498" s="2">
        <v>23.98</v>
      </c>
      <c r="L1498" s="2">
        <v>5</v>
      </c>
      <c r="M1498" s="2" t="s">
        <v>53</v>
      </c>
      <c r="N1498" s="2" t="s">
        <v>86</v>
      </c>
      <c r="O1498" s="2" t="s">
        <v>178</v>
      </c>
      <c r="P1498" s="2" t="s">
        <v>9252</v>
      </c>
      <c r="Q1498" s="2" t="s">
        <v>9253</v>
      </c>
      <c r="R1498" s="2" t="s">
        <v>9254</v>
      </c>
      <c r="S1498" s="2" t="s">
        <v>9255</v>
      </c>
      <c r="T1498" s="2" t="s">
        <v>1540</v>
      </c>
      <c r="U1498" s="2">
        <v>0</v>
      </c>
      <c r="V1498" s="22">
        <v>0.80900000000000005</v>
      </c>
      <c r="W1498" s="22">
        <v>0.87</v>
      </c>
      <c r="X1498" s="22">
        <v>0.97</v>
      </c>
      <c r="Y1498" s="102">
        <v>0.98055255046281298</v>
      </c>
      <c r="Z1498" s="102">
        <v>0.99789839308420503</v>
      </c>
      <c r="AA1498" s="102">
        <v>0.99999936138911805</v>
      </c>
      <c r="AB1498" s="23">
        <v>1</v>
      </c>
      <c r="AC1498" s="23">
        <v>1</v>
      </c>
      <c r="AD1498" s="23">
        <v>1</v>
      </c>
    </row>
    <row r="1499" spans="1:30">
      <c r="A1499" s="2" t="s">
        <v>30</v>
      </c>
      <c r="B1499" s="2" t="s">
        <v>9256</v>
      </c>
      <c r="C1499" s="2" t="s">
        <v>9257</v>
      </c>
      <c r="D1499" s="2">
        <v>0</v>
      </c>
      <c r="E1499" s="2">
        <v>15.053000000000001</v>
      </c>
      <c r="F1499" s="2">
        <v>11</v>
      </c>
      <c r="G1499" s="2">
        <v>3</v>
      </c>
      <c r="H1499" s="2">
        <v>10</v>
      </c>
      <c r="I1499" s="2">
        <v>3</v>
      </c>
      <c r="J1499" s="2">
        <v>29.6</v>
      </c>
      <c r="K1499" s="2">
        <v>33.299999999999997</v>
      </c>
      <c r="L1499" s="2">
        <v>3</v>
      </c>
      <c r="M1499" s="2" t="s">
        <v>3225</v>
      </c>
      <c r="N1499" s="2" t="s">
        <v>40</v>
      </c>
      <c r="O1499" s="2" t="s">
        <v>214</v>
      </c>
      <c r="P1499" s="2" t="s">
        <v>9258</v>
      </c>
      <c r="Q1499" s="2" t="s">
        <v>9259</v>
      </c>
      <c r="R1499" s="2" t="s">
        <v>9260</v>
      </c>
      <c r="S1499" s="2" t="s">
        <v>9261</v>
      </c>
      <c r="T1499" s="2" t="s">
        <v>40</v>
      </c>
      <c r="U1499" s="2">
        <v>0</v>
      </c>
      <c r="V1499" s="22">
        <v>0.39200000000000002</v>
      </c>
      <c r="W1499" s="22">
        <v>0.35099999999999998</v>
      </c>
      <c r="X1499" s="22">
        <v>0.499</v>
      </c>
      <c r="Y1499" s="102">
        <v>0.47703364908597501</v>
      </c>
      <c r="Z1499" s="102">
        <v>0.43916901725886598</v>
      </c>
      <c r="AA1499" s="102">
        <v>0.71646794109424194</v>
      </c>
      <c r="AB1499" s="23">
        <v>1</v>
      </c>
      <c r="AC1499" s="23">
        <v>1</v>
      </c>
      <c r="AD1499" s="23">
        <v>1</v>
      </c>
    </row>
    <row r="1500" spans="1:30">
      <c r="A1500" s="2" t="s">
        <v>30</v>
      </c>
      <c r="B1500" s="2" t="s">
        <v>9262</v>
      </c>
      <c r="C1500" s="2" t="s">
        <v>9263</v>
      </c>
      <c r="D1500" s="2">
        <v>0</v>
      </c>
      <c r="E1500" s="2">
        <v>15.013</v>
      </c>
      <c r="F1500" s="2">
        <v>7</v>
      </c>
      <c r="G1500" s="2">
        <v>4</v>
      </c>
      <c r="H1500" s="2">
        <v>9</v>
      </c>
      <c r="I1500" s="2">
        <v>4</v>
      </c>
      <c r="J1500" s="2">
        <v>66</v>
      </c>
      <c r="K1500" s="2">
        <v>28.37</v>
      </c>
      <c r="L1500" s="2">
        <v>4</v>
      </c>
      <c r="M1500" s="2" t="s">
        <v>921</v>
      </c>
      <c r="N1500" s="2" t="s">
        <v>141</v>
      </c>
      <c r="O1500" s="2" t="s">
        <v>2498</v>
      </c>
      <c r="P1500" s="2" t="s">
        <v>9264</v>
      </c>
      <c r="Q1500" s="2" t="s">
        <v>9265</v>
      </c>
      <c r="R1500" s="2" t="s">
        <v>9266</v>
      </c>
      <c r="S1500" s="2" t="s">
        <v>9267</v>
      </c>
      <c r="T1500" s="2" t="s">
        <v>1180</v>
      </c>
      <c r="U1500" s="2">
        <v>0</v>
      </c>
      <c r="V1500" s="22">
        <v>1.0980000000000001</v>
      </c>
      <c r="W1500" s="22">
        <v>1.077</v>
      </c>
      <c r="X1500" s="22">
        <v>1.1299999999999999</v>
      </c>
      <c r="Y1500" s="102">
        <v>0.99892224973058896</v>
      </c>
      <c r="Z1500" s="102">
        <v>0.99378493428435299</v>
      </c>
      <c r="AA1500" s="102">
        <v>0.99885173604144295</v>
      </c>
      <c r="AB1500" s="23">
        <v>1</v>
      </c>
      <c r="AC1500" s="23">
        <v>1</v>
      </c>
      <c r="AD1500" s="23">
        <v>1</v>
      </c>
    </row>
    <row r="1501" spans="1:30">
      <c r="A1501" s="2" t="s">
        <v>30</v>
      </c>
      <c r="B1501" s="2" t="s">
        <v>9268</v>
      </c>
      <c r="C1501" s="2" t="s">
        <v>9269</v>
      </c>
      <c r="D1501" s="2">
        <v>0</v>
      </c>
      <c r="E1501" s="2">
        <v>15.009</v>
      </c>
      <c r="F1501" s="2">
        <v>21</v>
      </c>
      <c r="G1501" s="2">
        <v>4</v>
      </c>
      <c r="H1501" s="2">
        <v>10</v>
      </c>
      <c r="I1501" s="2">
        <v>4</v>
      </c>
      <c r="J1501" s="2">
        <v>26.6</v>
      </c>
      <c r="K1501" s="2">
        <v>35.770000000000003</v>
      </c>
      <c r="L1501" s="2">
        <v>4</v>
      </c>
      <c r="M1501" s="2" t="s">
        <v>921</v>
      </c>
      <c r="N1501" s="2" t="s">
        <v>141</v>
      </c>
      <c r="O1501" s="2" t="s">
        <v>2498</v>
      </c>
      <c r="P1501" s="2" t="s">
        <v>3664</v>
      </c>
      <c r="Q1501" s="2" t="s">
        <v>9270</v>
      </c>
      <c r="R1501" s="2" t="s">
        <v>9271</v>
      </c>
      <c r="S1501" s="2" t="s">
        <v>9272</v>
      </c>
      <c r="T1501" s="2" t="s">
        <v>2315</v>
      </c>
      <c r="U1501" s="2">
        <v>0</v>
      </c>
      <c r="V1501" s="22">
        <v>1.23</v>
      </c>
      <c r="W1501" s="22">
        <v>1.1870000000000001</v>
      </c>
      <c r="X1501" s="22">
        <v>1.413</v>
      </c>
      <c r="Y1501" s="102">
        <v>0.74642104291532396</v>
      </c>
      <c r="Z1501" s="102">
        <v>0.86578119189818803</v>
      </c>
      <c r="AA1501" s="102">
        <v>0.16023132346577801</v>
      </c>
      <c r="AB1501" s="23">
        <v>1</v>
      </c>
      <c r="AC1501" s="23">
        <v>1</v>
      </c>
      <c r="AD1501" s="23">
        <v>0.52590209380374997</v>
      </c>
    </row>
    <row r="1502" spans="1:30">
      <c r="A1502" s="2" t="s">
        <v>30</v>
      </c>
      <c r="B1502" s="2" t="s">
        <v>9273</v>
      </c>
      <c r="C1502" s="2" t="s">
        <v>9274</v>
      </c>
      <c r="D1502" s="2">
        <v>0</v>
      </c>
      <c r="E1502" s="2">
        <v>14.933999999999999</v>
      </c>
      <c r="F1502" s="2">
        <v>42</v>
      </c>
      <c r="G1502" s="2">
        <v>3</v>
      </c>
      <c r="H1502" s="2">
        <v>9</v>
      </c>
      <c r="I1502" s="2">
        <v>3</v>
      </c>
      <c r="J1502" s="2">
        <v>9.9</v>
      </c>
      <c r="K1502" s="2">
        <v>35.869999999999997</v>
      </c>
      <c r="L1502" s="2">
        <v>3</v>
      </c>
      <c r="M1502" s="2" t="s">
        <v>2155</v>
      </c>
      <c r="N1502" s="2" t="s">
        <v>40</v>
      </c>
      <c r="O1502" s="2" t="s">
        <v>40</v>
      </c>
      <c r="P1502" s="2" t="s">
        <v>9275</v>
      </c>
      <c r="Q1502" s="2" t="s">
        <v>9276</v>
      </c>
      <c r="R1502" s="2" t="s">
        <v>9277</v>
      </c>
      <c r="S1502" s="2" t="s">
        <v>9278</v>
      </c>
      <c r="T1502" s="2" t="s">
        <v>3357</v>
      </c>
      <c r="U1502" s="2">
        <v>0</v>
      </c>
      <c r="V1502" s="22">
        <v>1.1439999999999999</v>
      </c>
      <c r="W1502" s="22">
        <v>1.0289999999999999</v>
      </c>
      <c r="X1502" s="22">
        <v>1.079</v>
      </c>
      <c r="Y1502" s="102">
        <v>0.99901959920445804</v>
      </c>
      <c r="Z1502" s="102">
        <v>0.99998732671548096</v>
      </c>
      <c r="AA1502" s="102">
        <v>0.99992376923797999</v>
      </c>
      <c r="AB1502" s="23">
        <v>1</v>
      </c>
      <c r="AC1502" s="23">
        <v>1</v>
      </c>
      <c r="AD1502" s="23">
        <v>1</v>
      </c>
    </row>
    <row r="1503" spans="1:30">
      <c r="A1503" s="2" t="s">
        <v>30</v>
      </c>
      <c r="B1503" s="2" t="s">
        <v>9279</v>
      </c>
      <c r="C1503" s="2" t="s">
        <v>9280</v>
      </c>
      <c r="D1503" s="2">
        <v>0</v>
      </c>
      <c r="E1503" s="2">
        <v>14.93</v>
      </c>
      <c r="F1503" s="2">
        <v>15</v>
      </c>
      <c r="G1503" s="2">
        <v>4</v>
      </c>
      <c r="H1503" s="2">
        <v>11</v>
      </c>
      <c r="I1503" s="2">
        <v>4</v>
      </c>
      <c r="J1503" s="2">
        <v>26.3</v>
      </c>
      <c r="K1503" s="2">
        <v>31.91</v>
      </c>
      <c r="L1503" s="2">
        <v>4</v>
      </c>
      <c r="M1503" s="2" t="s">
        <v>33</v>
      </c>
      <c r="N1503" s="2" t="s">
        <v>86</v>
      </c>
      <c r="O1503" s="2" t="s">
        <v>77</v>
      </c>
      <c r="P1503" s="2" t="s">
        <v>9281</v>
      </c>
      <c r="Q1503" s="2" t="s">
        <v>9282</v>
      </c>
      <c r="R1503" s="2" t="s">
        <v>9283</v>
      </c>
      <c r="S1503" s="2" t="s">
        <v>9284</v>
      </c>
      <c r="T1503" s="2" t="s">
        <v>40</v>
      </c>
      <c r="U1503" s="2">
        <v>0</v>
      </c>
      <c r="V1503" s="22">
        <v>1.216</v>
      </c>
      <c r="W1503" s="22">
        <v>1.131</v>
      </c>
      <c r="X1503" s="22">
        <v>1.109</v>
      </c>
      <c r="Y1503" s="102">
        <v>0.99942714549237799</v>
      </c>
      <c r="Z1503" s="102">
        <v>0.99994001436540403</v>
      </c>
      <c r="AA1503" s="102">
        <v>0.99997511773692405</v>
      </c>
      <c r="AB1503" s="23">
        <v>1</v>
      </c>
      <c r="AC1503" s="23">
        <v>1</v>
      </c>
      <c r="AD1503" s="23">
        <v>1</v>
      </c>
    </row>
    <row r="1504" spans="1:30">
      <c r="A1504" s="2" t="s">
        <v>30</v>
      </c>
      <c r="B1504" s="2" t="s">
        <v>9285</v>
      </c>
      <c r="C1504" s="2" t="s">
        <v>9286</v>
      </c>
      <c r="D1504" s="2">
        <v>0</v>
      </c>
      <c r="E1504" s="2">
        <v>14.877000000000001</v>
      </c>
      <c r="F1504" s="2">
        <v>12</v>
      </c>
      <c r="G1504" s="2">
        <v>4</v>
      </c>
      <c r="H1504" s="2">
        <v>7</v>
      </c>
      <c r="I1504" s="2">
        <v>4</v>
      </c>
      <c r="J1504" s="2">
        <v>49.9</v>
      </c>
      <c r="K1504" s="2">
        <v>28.32</v>
      </c>
      <c r="L1504" s="2">
        <v>4</v>
      </c>
      <c r="M1504" s="2" t="s">
        <v>53</v>
      </c>
      <c r="N1504" s="2" t="s">
        <v>40</v>
      </c>
      <c r="O1504" s="2" t="s">
        <v>214</v>
      </c>
      <c r="P1504" s="2" t="s">
        <v>9287</v>
      </c>
      <c r="Q1504" s="2" t="s">
        <v>9288</v>
      </c>
      <c r="R1504" s="2" t="s">
        <v>9289</v>
      </c>
      <c r="S1504" s="2" t="s">
        <v>9290</v>
      </c>
      <c r="T1504" s="2" t="s">
        <v>1566</v>
      </c>
      <c r="U1504" s="2">
        <v>0</v>
      </c>
      <c r="V1504" s="22">
        <v>0.84099999999999997</v>
      </c>
      <c r="W1504" s="22">
        <v>0.83599999999999997</v>
      </c>
      <c r="X1504" s="22">
        <v>0.81799999999999995</v>
      </c>
      <c r="Y1504" s="102">
        <v>0.907469637653184</v>
      </c>
      <c r="Z1504" s="102">
        <v>0.89702502440415799</v>
      </c>
      <c r="AA1504" s="102">
        <v>0.84858913937129599</v>
      </c>
      <c r="AB1504" s="23">
        <v>1</v>
      </c>
      <c r="AC1504" s="23">
        <v>1</v>
      </c>
      <c r="AD1504" s="23">
        <v>1</v>
      </c>
    </row>
    <row r="1505" spans="1:30">
      <c r="A1505" s="2" t="s">
        <v>30</v>
      </c>
      <c r="B1505" s="2" t="s">
        <v>9291</v>
      </c>
      <c r="C1505" s="2" t="s">
        <v>9292</v>
      </c>
      <c r="D1505" s="2">
        <v>0</v>
      </c>
      <c r="E1505" s="2">
        <v>14.869</v>
      </c>
      <c r="F1505" s="2">
        <v>47</v>
      </c>
      <c r="G1505" s="2">
        <v>3</v>
      </c>
      <c r="H1505" s="2">
        <v>7</v>
      </c>
      <c r="I1505" s="2">
        <v>3</v>
      </c>
      <c r="J1505" s="2">
        <v>13.6</v>
      </c>
      <c r="K1505" s="2">
        <v>37.33</v>
      </c>
      <c r="L1505" s="2">
        <v>3</v>
      </c>
      <c r="M1505" s="2" t="s">
        <v>186</v>
      </c>
      <c r="N1505" s="2" t="s">
        <v>314</v>
      </c>
      <c r="O1505" s="2" t="s">
        <v>714</v>
      </c>
      <c r="P1505" s="2" t="s">
        <v>5499</v>
      </c>
      <c r="Q1505" s="2" t="s">
        <v>9293</v>
      </c>
      <c r="R1505" s="2" t="s">
        <v>9294</v>
      </c>
      <c r="S1505" s="2" t="s">
        <v>9295</v>
      </c>
      <c r="T1505" s="2" t="s">
        <v>2673</v>
      </c>
      <c r="U1505" s="2">
        <v>0</v>
      </c>
      <c r="V1505" s="22">
        <v>1.081</v>
      </c>
      <c r="W1505" s="22">
        <v>1.2210000000000001</v>
      </c>
      <c r="X1505" s="22">
        <v>1.075</v>
      </c>
      <c r="Y1505" s="102">
        <v>0.96461070546505601</v>
      </c>
      <c r="Z1505" s="102">
        <v>0.45092276198028902</v>
      </c>
      <c r="AA1505" s="102">
        <v>0.97351722676622698</v>
      </c>
      <c r="AB1505" s="23">
        <v>1</v>
      </c>
      <c r="AC1505" s="23">
        <v>1</v>
      </c>
      <c r="AD1505" s="23">
        <v>1</v>
      </c>
    </row>
    <row r="1506" spans="1:30">
      <c r="A1506" s="2" t="s">
        <v>30</v>
      </c>
      <c r="B1506" s="2" t="s">
        <v>9296</v>
      </c>
      <c r="C1506" s="2" t="s">
        <v>9297</v>
      </c>
      <c r="D1506" s="2">
        <v>0</v>
      </c>
      <c r="E1506" s="2">
        <v>14.827999999999999</v>
      </c>
      <c r="F1506" s="2">
        <v>20</v>
      </c>
      <c r="G1506" s="2">
        <v>3</v>
      </c>
      <c r="H1506" s="2">
        <v>9</v>
      </c>
      <c r="I1506" s="2">
        <v>3</v>
      </c>
      <c r="J1506" s="2">
        <v>15.4</v>
      </c>
      <c r="K1506" s="2">
        <v>29.2</v>
      </c>
      <c r="L1506" s="2">
        <v>3</v>
      </c>
      <c r="M1506" s="2" t="s">
        <v>5376</v>
      </c>
      <c r="N1506" s="2" t="s">
        <v>141</v>
      </c>
      <c r="O1506" s="2" t="s">
        <v>336</v>
      </c>
      <c r="P1506" s="2" t="s">
        <v>9298</v>
      </c>
      <c r="Q1506" s="2" t="s">
        <v>9299</v>
      </c>
      <c r="R1506" s="2" t="s">
        <v>9300</v>
      </c>
      <c r="S1506" s="2" t="s">
        <v>9301</v>
      </c>
      <c r="T1506" s="2" t="s">
        <v>40</v>
      </c>
      <c r="U1506" s="2">
        <v>0</v>
      </c>
      <c r="V1506" s="22">
        <v>1.268</v>
      </c>
      <c r="W1506" s="22">
        <v>1.3620000000000001</v>
      </c>
      <c r="X1506" s="22">
        <v>1.4950000000000001</v>
      </c>
      <c r="Y1506" s="102">
        <v>0.25335230955334598</v>
      </c>
      <c r="Z1506" s="102">
        <v>6.8691251133515194E-2</v>
      </c>
      <c r="AA1506" s="102">
        <v>1.3856849222805501E-2</v>
      </c>
      <c r="AB1506" s="23">
        <v>1</v>
      </c>
      <c r="AC1506" s="23">
        <v>0.31020766482408102</v>
      </c>
      <c r="AD1506" s="23">
        <v>6.9587128064252796E-2</v>
      </c>
    </row>
    <row r="1507" spans="1:30">
      <c r="A1507" s="2" t="s">
        <v>30</v>
      </c>
      <c r="B1507" s="2" t="s">
        <v>9302</v>
      </c>
      <c r="C1507" s="2" t="s">
        <v>9303</v>
      </c>
      <c r="D1507" s="2">
        <v>0</v>
      </c>
      <c r="E1507" s="2">
        <v>14.763999999999999</v>
      </c>
      <c r="F1507" s="2">
        <v>11</v>
      </c>
      <c r="G1507" s="2">
        <v>4</v>
      </c>
      <c r="H1507" s="2">
        <v>9</v>
      </c>
      <c r="I1507" s="2">
        <v>4</v>
      </c>
      <c r="J1507" s="2">
        <v>60.7</v>
      </c>
      <c r="K1507" s="2">
        <v>32.840000000000003</v>
      </c>
      <c r="L1507" s="2">
        <v>4</v>
      </c>
      <c r="M1507" s="2" t="s">
        <v>921</v>
      </c>
      <c r="N1507" s="2" t="s">
        <v>40</v>
      </c>
      <c r="O1507" s="2" t="s">
        <v>519</v>
      </c>
      <c r="P1507" s="2" t="s">
        <v>520</v>
      </c>
      <c r="Q1507" s="2" t="s">
        <v>9304</v>
      </c>
      <c r="R1507" s="2" t="s">
        <v>9305</v>
      </c>
      <c r="S1507" s="2" t="s">
        <v>9306</v>
      </c>
      <c r="T1507" s="2" t="s">
        <v>5167</v>
      </c>
      <c r="U1507" s="2">
        <v>0</v>
      </c>
      <c r="V1507" s="22">
        <v>1.1910000000000001</v>
      </c>
      <c r="W1507" s="22">
        <v>0.92400000000000004</v>
      </c>
      <c r="X1507" s="22">
        <v>0.93300000000000005</v>
      </c>
      <c r="Y1507" s="102">
        <v>0.992495331864647</v>
      </c>
      <c r="Z1507" s="102">
        <v>0.99982268029446797</v>
      </c>
      <c r="AA1507" s="102">
        <v>0.99990540757582003</v>
      </c>
      <c r="AB1507" s="23">
        <v>1</v>
      </c>
      <c r="AC1507" s="23">
        <v>1</v>
      </c>
      <c r="AD1507" s="23">
        <v>1</v>
      </c>
    </row>
    <row r="1508" spans="1:30">
      <c r="A1508" s="2" t="s">
        <v>30</v>
      </c>
      <c r="B1508" s="2" t="s">
        <v>9307</v>
      </c>
      <c r="C1508" s="2" t="s">
        <v>9308</v>
      </c>
      <c r="D1508" s="2">
        <v>0</v>
      </c>
      <c r="E1508" s="2">
        <v>14.73</v>
      </c>
      <c r="F1508" s="2">
        <v>19</v>
      </c>
      <c r="G1508" s="2">
        <v>3</v>
      </c>
      <c r="H1508" s="2">
        <v>10</v>
      </c>
      <c r="I1508" s="2">
        <v>3</v>
      </c>
      <c r="J1508" s="2">
        <v>16.100000000000001</v>
      </c>
      <c r="K1508" s="2">
        <v>30.68</v>
      </c>
      <c r="L1508" s="2">
        <v>3</v>
      </c>
      <c r="M1508" s="2" t="s">
        <v>33</v>
      </c>
      <c r="N1508" s="2" t="s">
        <v>40</v>
      </c>
      <c r="O1508" s="2" t="s">
        <v>151</v>
      </c>
      <c r="P1508" s="2" t="s">
        <v>9309</v>
      </c>
      <c r="Q1508" s="2" t="s">
        <v>9310</v>
      </c>
      <c r="R1508" s="2" t="s">
        <v>9311</v>
      </c>
      <c r="S1508" s="2" t="s">
        <v>9312</v>
      </c>
      <c r="T1508" s="2" t="s">
        <v>9313</v>
      </c>
      <c r="U1508" s="2">
        <v>0</v>
      </c>
      <c r="V1508" s="22">
        <v>1.089</v>
      </c>
      <c r="W1508" s="22">
        <v>1.224</v>
      </c>
      <c r="X1508" s="22">
        <v>1.1970000000000001</v>
      </c>
      <c r="Y1508" s="102">
        <v>0.99999925117933297</v>
      </c>
      <c r="Z1508" s="102">
        <v>0.99991750919650102</v>
      </c>
      <c r="AA1508" s="102">
        <v>0.99992952743032604</v>
      </c>
      <c r="AB1508" s="23">
        <v>1</v>
      </c>
      <c r="AC1508" s="23">
        <v>1</v>
      </c>
      <c r="AD1508" s="23">
        <v>1</v>
      </c>
    </row>
    <row r="1509" spans="1:30">
      <c r="A1509" s="2" t="s">
        <v>30</v>
      </c>
      <c r="B1509" s="2" t="s">
        <v>9314</v>
      </c>
      <c r="C1509" s="2" t="s">
        <v>9315</v>
      </c>
      <c r="D1509" s="2">
        <v>0</v>
      </c>
      <c r="E1509" s="2">
        <v>14.717000000000001</v>
      </c>
      <c r="F1509" s="2">
        <v>27</v>
      </c>
      <c r="G1509" s="2">
        <v>4</v>
      </c>
      <c r="H1509" s="2">
        <v>6</v>
      </c>
      <c r="I1509" s="2">
        <v>4</v>
      </c>
      <c r="J1509" s="2">
        <v>24.3</v>
      </c>
      <c r="K1509" s="2">
        <v>17.72</v>
      </c>
      <c r="L1509" s="2">
        <v>4</v>
      </c>
      <c r="M1509" s="2" t="s">
        <v>40</v>
      </c>
      <c r="N1509" s="2" t="s">
        <v>40</v>
      </c>
      <c r="O1509" s="2" t="s">
        <v>40</v>
      </c>
      <c r="P1509" s="2" t="s">
        <v>9316</v>
      </c>
      <c r="Q1509" s="2" t="s">
        <v>9317</v>
      </c>
      <c r="R1509" s="2" t="s">
        <v>9318</v>
      </c>
      <c r="S1509" s="2" t="s">
        <v>9319</v>
      </c>
      <c r="T1509" s="2" t="s">
        <v>40</v>
      </c>
      <c r="U1509" s="2">
        <v>0</v>
      </c>
      <c r="V1509" s="22">
        <v>0.53500000000000003</v>
      </c>
      <c r="W1509" s="22">
        <v>0.41299999999999998</v>
      </c>
      <c r="X1509" s="22">
        <v>0.35199999999999998</v>
      </c>
      <c r="Y1509" s="102">
        <v>1.33781194319502E-2</v>
      </c>
      <c r="Z1509" s="102">
        <v>2.2730016602756601E-4</v>
      </c>
      <c r="AA1509" s="102">
        <v>1.1537753455714799E-4</v>
      </c>
      <c r="AB1509" s="23">
        <v>0.11076118700866899</v>
      </c>
      <c r="AC1509" s="23">
        <v>2.8812255528183899E-3</v>
      </c>
      <c r="AD1509" s="23">
        <v>1.2474347559767E-3</v>
      </c>
    </row>
    <row r="1510" spans="1:30">
      <c r="A1510" s="2" t="s">
        <v>30</v>
      </c>
      <c r="B1510" s="2" t="s">
        <v>9320</v>
      </c>
      <c r="C1510" s="2" t="s">
        <v>9321</v>
      </c>
      <c r="D1510" s="2">
        <v>0</v>
      </c>
      <c r="E1510" s="2">
        <v>14.695</v>
      </c>
      <c r="F1510" s="2">
        <v>22</v>
      </c>
      <c r="G1510" s="2">
        <v>3</v>
      </c>
      <c r="H1510" s="2">
        <v>13</v>
      </c>
      <c r="I1510" s="2">
        <v>2</v>
      </c>
      <c r="J1510" s="2">
        <v>19.100000000000001</v>
      </c>
      <c r="K1510" s="2">
        <v>48.75</v>
      </c>
      <c r="L1510" s="2">
        <v>3</v>
      </c>
      <c r="M1510" s="2" t="s">
        <v>328</v>
      </c>
      <c r="N1510" s="2" t="s">
        <v>9322</v>
      </c>
      <c r="O1510" s="2" t="s">
        <v>45</v>
      </c>
      <c r="P1510" s="2" t="s">
        <v>9323</v>
      </c>
      <c r="Q1510" s="2" t="s">
        <v>9324</v>
      </c>
      <c r="R1510" s="2" t="s">
        <v>9325</v>
      </c>
      <c r="S1510" s="2" t="s">
        <v>9326</v>
      </c>
      <c r="T1510" s="2" t="s">
        <v>40</v>
      </c>
      <c r="U1510" s="2">
        <v>0</v>
      </c>
      <c r="V1510" s="22">
        <v>0.88400000000000001</v>
      </c>
      <c r="W1510" s="22">
        <v>1.071</v>
      </c>
      <c r="X1510" s="22">
        <v>0.69499999999999995</v>
      </c>
      <c r="Y1510" s="102">
        <v>0.99993177154983204</v>
      </c>
      <c r="Z1510" s="102">
        <v>0.99999689358191501</v>
      </c>
      <c r="AA1510" s="102">
        <v>0.99281543724969101</v>
      </c>
      <c r="AB1510" s="23">
        <v>1</v>
      </c>
      <c r="AC1510" s="23">
        <v>1</v>
      </c>
      <c r="AD1510" s="23">
        <v>1</v>
      </c>
    </row>
    <row r="1511" spans="1:30">
      <c r="A1511" s="2" t="s">
        <v>30</v>
      </c>
      <c r="B1511" s="2" t="s">
        <v>9327</v>
      </c>
      <c r="C1511" s="2" t="s">
        <v>9328</v>
      </c>
      <c r="D1511" s="2">
        <v>0</v>
      </c>
      <c r="E1511" s="2">
        <v>14.693</v>
      </c>
      <c r="F1511" s="2">
        <v>4</v>
      </c>
      <c r="G1511" s="2">
        <v>3</v>
      </c>
      <c r="H1511" s="2">
        <v>8</v>
      </c>
      <c r="I1511" s="2">
        <v>3</v>
      </c>
      <c r="J1511" s="2">
        <v>96.4</v>
      </c>
      <c r="K1511" s="2">
        <v>25.22</v>
      </c>
      <c r="L1511" s="2">
        <v>3</v>
      </c>
      <c r="M1511" s="2" t="s">
        <v>1149</v>
      </c>
      <c r="N1511" s="2" t="s">
        <v>141</v>
      </c>
      <c r="O1511" s="2" t="s">
        <v>336</v>
      </c>
      <c r="P1511" s="2" t="s">
        <v>9329</v>
      </c>
      <c r="Q1511" s="2" t="s">
        <v>9330</v>
      </c>
      <c r="R1511" s="2" t="s">
        <v>9331</v>
      </c>
      <c r="S1511" s="2" t="s">
        <v>9332</v>
      </c>
      <c r="T1511" s="2" t="s">
        <v>40</v>
      </c>
      <c r="U1511" s="2">
        <v>0</v>
      </c>
      <c r="V1511" s="22">
        <v>1.3959999999999999</v>
      </c>
      <c r="W1511" s="22">
        <v>1.3480000000000001</v>
      </c>
      <c r="X1511" s="22">
        <v>1.4319999999999999</v>
      </c>
      <c r="Y1511" s="102">
        <v>0.95658910338119096</v>
      </c>
      <c r="Z1511" s="102">
        <v>0.95407157386794295</v>
      </c>
      <c r="AA1511" s="102">
        <v>0.90465163779328395</v>
      </c>
      <c r="AB1511" s="23">
        <v>1</v>
      </c>
      <c r="AC1511" s="23">
        <v>1</v>
      </c>
      <c r="AD1511" s="23">
        <v>1</v>
      </c>
    </row>
    <row r="1512" spans="1:30">
      <c r="A1512" s="2" t="s">
        <v>30</v>
      </c>
      <c r="B1512" s="2" t="s">
        <v>9333</v>
      </c>
      <c r="C1512" s="2" t="s">
        <v>9334</v>
      </c>
      <c r="D1512" s="2">
        <v>0</v>
      </c>
      <c r="E1512" s="2">
        <v>14.632999999999999</v>
      </c>
      <c r="F1512" s="2">
        <v>9</v>
      </c>
      <c r="G1512" s="2">
        <v>4</v>
      </c>
      <c r="H1512" s="2">
        <v>11</v>
      </c>
      <c r="I1512" s="2">
        <v>4</v>
      </c>
      <c r="J1512" s="2">
        <v>56.2</v>
      </c>
      <c r="K1512" s="2">
        <v>42.54</v>
      </c>
      <c r="L1512" s="2">
        <v>4</v>
      </c>
      <c r="M1512" s="2" t="s">
        <v>33</v>
      </c>
      <c r="N1512" s="2" t="s">
        <v>40</v>
      </c>
      <c r="O1512" s="2" t="s">
        <v>158</v>
      </c>
      <c r="P1512" s="2" t="s">
        <v>9335</v>
      </c>
      <c r="Q1512" s="2" t="s">
        <v>9336</v>
      </c>
      <c r="R1512" s="2" t="s">
        <v>9337</v>
      </c>
      <c r="S1512" s="2" t="s">
        <v>9338</v>
      </c>
      <c r="T1512" s="2" t="s">
        <v>9339</v>
      </c>
      <c r="U1512" s="2">
        <v>0</v>
      </c>
      <c r="V1512" s="22">
        <v>0.86</v>
      </c>
      <c r="W1512" s="22">
        <v>1.1850000000000001</v>
      </c>
      <c r="X1512" s="22">
        <v>1.2430000000000001</v>
      </c>
      <c r="Y1512" s="102">
        <v>6.2931695234569707E-2</v>
      </c>
      <c r="Z1512" s="102">
        <v>3.7343841283513202E-2</v>
      </c>
      <c r="AA1512" s="102">
        <v>1.1917474637692001E-2</v>
      </c>
      <c r="AB1512" s="23">
        <v>0.37192429530912902</v>
      </c>
      <c r="AC1512" s="23">
        <v>0.19172620189692</v>
      </c>
      <c r="AD1512" s="23">
        <v>6.1876605604739801E-2</v>
      </c>
    </row>
    <row r="1513" spans="1:30">
      <c r="A1513" s="2" t="s">
        <v>30</v>
      </c>
      <c r="B1513" s="2" t="s">
        <v>9340</v>
      </c>
      <c r="C1513" s="2" t="s">
        <v>9341</v>
      </c>
      <c r="D1513" s="2">
        <v>0</v>
      </c>
      <c r="E1513" s="2">
        <v>14.61</v>
      </c>
      <c r="F1513" s="2">
        <v>45</v>
      </c>
      <c r="G1513" s="2">
        <v>5</v>
      </c>
      <c r="H1513" s="2">
        <v>12</v>
      </c>
      <c r="I1513" s="2">
        <v>5</v>
      </c>
      <c r="J1513" s="2">
        <v>13</v>
      </c>
      <c r="K1513" s="2">
        <v>40.479999999999997</v>
      </c>
      <c r="L1513" s="2">
        <v>5</v>
      </c>
      <c r="M1513" s="2" t="s">
        <v>40</v>
      </c>
      <c r="N1513" s="2" t="s">
        <v>243</v>
      </c>
      <c r="O1513" s="2" t="s">
        <v>40</v>
      </c>
      <c r="P1513" s="2" t="s">
        <v>9342</v>
      </c>
      <c r="Q1513" s="2" t="s">
        <v>9343</v>
      </c>
      <c r="R1513" s="2" t="s">
        <v>9344</v>
      </c>
      <c r="S1513" s="2" t="s">
        <v>9345</v>
      </c>
      <c r="T1513" s="2" t="s">
        <v>40</v>
      </c>
      <c r="U1513" s="2">
        <v>0</v>
      </c>
      <c r="V1513" s="22">
        <v>1.24</v>
      </c>
      <c r="W1513" s="22">
        <v>1.113</v>
      </c>
      <c r="X1513" s="22">
        <v>1.2729999999999999</v>
      </c>
      <c r="Y1513" s="102">
        <v>0.99707223755625196</v>
      </c>
      <c r="Z1513" s="102">
        <v>0.99995552429996903</v>
      </c>
      <c r="AA1513" s="102">
        <v>0.99733682960056003</v>
      </c>
      <c r="AB1513" s="23">
        <v>1</v>
      </c>
      <c r="AC1513" s="23">
        <v>1</v>
      </c>
      <c r="AD1513" s="23">
        <v>1</v>
      </c>
    </row>
    <row r="1514" spans="1:30">
      <c r="A1514" s="2" t="s">
        <v>30</v>
      </c>
      <c r="B1514" s="2" t="s">
        <v>9346</v>
      </c>
      <c r="C1514" s="2" t="s">
        <v>9347</v>
      </c>
      <c r="D1514" s="2">
        <v>0</v>
      </c>
      <c r="E1514" s="2">
        <v>14.577</v>
      </c>
      <c r="F1514" s="2">
        <v>11</v>
      </c>
      <c r="G1514" s="2">
        <v>5</v>
      </c>
      <c r="H1514" s="2">
        <v>11</v>
      </c>
      <c r="I1514" s="2">
        <v>5</v>
      </c>
      <c r="J1514" s="2">
        <v>49.5</v>
      </c>
      <c r="K1514" s="2">
        <v>30.33</v>
      </c>
      <c r="L1514" s="2">
        <v>5</v>
      </c>
      <c r="M1514" s="2" t="s">
        <v>33</v>
      </c>
      <c r="N1514" s="2" t="s">
        <v>40</v>
      </c>
      <c r="O1514" s="2" t="s">
        <v>158</v>
      </c>
      <c r="P1514" s="2" t="s">
        <v>9348</v>
      </c>
      <c r="Q1514" s="2" t="s">
        <v>9349</v>
      </c>
      <c r="R1514" s="2" t="s">
        <v>40</v>
      </c>
      <c r="S1514" s="2" t="s">
        <v>9350</v>
      </c>
      <c r="T1514" s="2" t="s">
        <v>1687</v>
      </c>
      <c r="U1514" s="2">
        <v>0</v>
      </c>
      <c r="V1514" s="22">
        <v>1.206</v>
      </c>
      <c r="W1514" s="22">
        <v>1.2529999999999999</v>
      </c>
      <c r="X1514" s="22">
        <v>1.327</v>
      </c>
      <c r="Y1514" s="102">
        <v>0.99525873543670995</v>
      </c>
      <c r="Z1514" s="102">
        <v>0.98906110787930801</v>
      </c>
      <c r="AA1514" s="102">
        <v>0.97111224284710096</v>
      </c>
      <c r="AB1514" s="23">
        <v>1</v>
      </c>
      <c r="AC1514" s="23">
        <v>1</v>
      </c>
      <c r="AD1514" s="23">
        <v>1</v>
      </c>
    </row>
    <row r="1515" spans="1:30">
      <c r="A1515" s="2" t="s">
        <v>30</v>
      </c>
      <c r="B1515" s="2" t="s">
        <v>9351</v>
      </c>
      <c r="C1515" s="2" t="s">
        <v>9352</v>
      </c>
      <c r="D1515" s="2">
        <v>0</v>
      </c>
      <c r="E1515" s="2">
        <v>14.536</v>
      </c>
      <c r="F1515" s="2">
        <v>5</v>
      </c>
      <c r="G1515" s="2">
        <v>4</v>
      </c>
      <c r="H1515" s="2">
        <v>8</v>
      </c>
      <c r="I1515" s="2">
        <v>4</v>
      </c>
      <c r="J1515" s="2">
        <v>133.9</v>
      </c>
      <c r="K1515" s="2">
        <v>23.5</v>
      </c>
      <c r="L1515" s="2">
        <v>4</v>
      </c>
      <c r="M1515" s="2" t="s">
        <v>1902</v>
      </c>
      <c r="N1515" s="2" t="s">
        <v>40</v>
      </c>
      <c r="O1515" s="2" t="s">
        <v>443</v>
      </c>
      <c r="P1515" s="2" t="s">
        <v>9353</v>
      </c>
      <c r="Q1515" s="2" t="s">
        <v>9354</v>
      </c>
      <c r="R1515" s="2" t="s">
        <v>9355</v>
      </c>
      <c r="S1515" s="2" t="s">
        <v>9356</v>
      </c>
      <c r="T1515" s="2" t="s">
        <v>1540</v>
      </c>
      <c r="U1515" s="2">
        <v>0</v>
      </c>
      <c r="V1515" s="22">
        <v>0.93200000000000005</v>
      </c>
      <c r="W1515" s="22">
        <v>1.05</v>
      </c>
      <c r="X1515" s="22">
        <v>0.98799999999999999</v>
      </c>
      <c r="Y1515" s="102" t="s">
        <v>40</v>
      </c>
      <c r="Z1515" s="102" t="s">
        <v>40</v>
      </c>
      <c r="AA1515" s="102" t="s">
        <v>40</v>
      </c>
      <c r="AB1515" s="23" t="s">
        <v>40</v>
      </c>
      <c r="AC1515" s="23" t="s">
        <v>40</v>
      </c>
      <c r="AD1515" s="23" t="s">
        <v>40</v>
      </c>
    </row>
    <row r="1516" spans="1:30">
      <c r="A1516" s="2" t="s">
        <v>30</v>
      </c>
      <c r="B1516" s="2" t="s">
        <v>9357</v>
      </c>
      <c r="C1516" s="2" t="s">
        <v>9358</v>
      </c>
      <c r="D1516" s="2">
        <v>0</v>
      </c>
      <c r="E1516" s="2">
        <v>14.513</v>
      </c>
      <c r="F1516" s="2">
        <v>14</v>
      </c>
      <c r="G1516" s="2">
        <v>4</v>
      </c>
      <c r="H1516" s="2">
        <v>9</v>
      </c>
      <c r="I1516" s="2">
        <v>4</v>
      </c>
      <c r="J1516" s="2">
        <v>43.6</v>
      </c>
      <c r="K1516" s="2">
        <v>28.89</v>
      </c>
      <c r="L1516" s="2">
        <v>4</v>
      </c>
      <c r="M1516" s="2" t="s">
        <v>33</v>
      </c>
      <c r="N1516" s="2" t="s">
        <v>40</v>
      </c>
      <c r="O1516" s="2" t="s">
        <v>151</v>
      </c>
      <c r="P1516" s="2" t="s">
        <v>1399</v>
      </c>
      <c r="Q1516" s="2" t="s">
        <v>9359</v>
      </c>
      <c r="R1516" s="2" t="s">
        <v>9360</v>
      </c>
      <c r="S1516" s="2" t="s">
        <v>9361</v>
      </c>
      <c r="T1516" s="2" t="s">
        <v>1607</v>
      </c>
      <c r="U1516" s="2">
        <v>0</v>
      </c>
      <c r="V1516" s="22">
        <v>1.2729999999999999</v>
      </c>
      <c r="W1516" s="22">
        <v>1.234</v>
      </c>
      <c r="X1516" s="22">
        <v>1.593</v>
      </c>
      <c r="Y1516" s="102">
        <v>7.1570367652649597E-2</v>
      </c>
      <c r="Z1516" s="102">
        <v>0.11995296579916299</v>
      </c>
      <c r="AA1516" s="102">
        <v>3.2245946639001301E-3</v>
      </c>
      <c r="AB1516" s="23">
        <v>0.41108229920490602</v>
      </c>
      <c r="AC1516" s="23">
        <v>0.478250653229634</v>
      </c>
      <c r="AD1516" s="23">
        <v>2.1243028646051699E-2</v>
      </c>
    </row>
    <row r="1517" spans="1:30">
      <c r="A1517" s="2" t="s">
        <v>30</v>
      </c>
      <c r="B1517" s="2" t="s">
        <v>9362</v>
      </c>
      <c r="C1517" s="2" t="s">
        <v>9363</v>
      </c>
      <c r="D1517" s="2">
        <v>0</v>
      </c>
      <c r="E1517" s="2">
        <v>14.504</v>
      </c>
      <c r="F1517" s="2">
        <v>20</v>
      </c>
      <c r="G1517" s="2">
        <v>4</v>
      </c>
      <c r="H1517" s="2">
        <v>6</v>
      </c>
      <c r="I1517" s="2">
        <v>4</v>
      </c>
      <c r="J1517" s="2">
        <v>29.6</v>
      </c>
      <c r="K1517" s="2">
        <v>25.07</v>
      </c>
      <c r="L1517" s="2">
        <v>4</v>
      </c>
      <c r="M1517" s="2" t="s">
        <v>33</v>
      </c>
      <c r="N1517" s="2" t="s">
        <v>314</v>
      </c>
      <c r="O1517" s="2" t="s">
        <v>3304</v>
      </c>
      <c r="P1517" s="2" t="s">
        <v>9364</v>
      </c>
      <c r="Q1517" s="2" t="s">
        <v>9365</v>
      </c>
      <c r="R1517" s="2" t="s">
        <v>9366</v>
      </c>
      <c r="S1517" s="2" t="s">
        <v>9367</v>
      </c>
      <c r="T1517" s="2" t="s">
        <v>40</v>
      </c>
      <c r="U1517" s="2">
        <v>0</v>
      </c>
      <c r="V1517" s="22">
        <v>0.91600000000000004</v>
      </c>
      <c r="W1517" s="22">
        <v>0.72299999999999998</v>
      </c>
      <c r="X1517" s="22">
        <v>0.745</v>
      </c>
      <c r="Y1517" s="102">
        <v>0.9999960012104</v>
      </c>
      <c r="Z1517" s="102">
        <v>0.99758608634407497</v>
      </c>
      <c r="AA1517" s="102">
        <v>0.99849286317486796</v>
      </c>
      <c r="AB1517" s="23">
        <v>1</v>
      </c>
      <c r="AC1517" s="23">
        <v>1</v>
      </c>
      <c r="AD1517" s="23">
        <v>1</v>
      </c>
    </row>
    <row r="1518" spans="1:30">
      <c r="A1518" s="2" t="s">
        <v>30</v>
      </c>
      <c r="B1518" s="2" t="s">
        <v>9368</v>
      </c>
      <c r="C1518" s="2" t="s">
        <v>9369</v>
      </c>
      <c r="D1518" s="2">
        <v>0</v>
      </c>
      <c r="E1518" s="2">
        <v>14.489000000000001</v>
      </c>
      <c r="F1518" s="2">
        <v>18</v>
      </c>
      <c r="G1518" s="2">
        <v>5</v>
      </c>
      <c r="H1518" s="2">
        <v>17</v>
      </c>
      <c r="I1518" s="2">
        <v>5</v>
      </c>
      <c r="J1518" s="2">
        <v>32</v>
      </c>
      <c r="K1518" s="2">
        <v>45.46</v>
      </c>
      <c r="L1518" s="2">
        <v>5</v>
      </c>
      <c r="M1518" s="2" t="s">
        <v>9370</v>
      </c>
      <c r="N1518" s="2" t="s">
        <v>141</v>
      </c>
      <c r="O1518" s="2" t="s">
        <v>519</v>
      </c>
      <c r="P1518" s="2" t="s">
        <v>9371</v>
      </c>
      <c r="Q1518" s="2" t="s">
        <v>9372</v>
      </c>
      <c r="R1518" s="2" t="s">
        <v>9373</v>
      </c>
      <c r="S1518" s="2" t="s">
        <v>9374</v>
      </c>
      <c r="T1518" s="2" t="s">
        <v>9375</v>
      </c>
      <c r="U1518" s="2">
        <v>0</v>
      </c>
      <c r="V1518" s="22">
        <v>0.95099999999999996</v>
      </c>
      <c r="W1518" s="22">
        <v>0.72899999999999998</v>
      </c>
      <c r="X1518" s="22">
        <v>0.65100000000000002</v>
      </c>
      <c r="Y1518" s="102">
        <v>0.99999695203532701</v>
      </c>
      <c r="Z1518" s="102">
        <v>0.93232694276697103</v>
      </c>
      <c r="AA1518" s="102">
        <v>0.710052878567768</v>
      </c>
      <c r="AB1518" s="23">
        <v>1</v>
      </c>
      <c r="AC1518" s="23">
        <v>1</v>
      </c>
      <c r="AD1518" s="23">
        <v>1</v>
      </c>
    </row>
    <row r="1519" spans="1:30">
      <c r="A1519" s="2" t="s">
        <v>30</v>
      </c>
      <c r="B1519" s="2" t="s">
        <v>9376</v>
      </c>
      <c r="C1519" s="2" t="s">
        <v>9377</v>
      </c>
      <c r="D1519" s="2">
        <v>0</v>
      </c>
      <c r="E1519" s="2">
        <v>14.459</v>
      </c>
      <c r="F1519" s="2">
        <v>31</v>
      </c>
      <c r="G1519" s="2">
        <v>4</v>
      </c>
      <c r="H1519" s="2">
        <v>8</v>
      </c>
      <c r="I1519" s="2">
        <v>4</v>
      </c>
      <c r="J1519" s="2">
        <v>10.8</v>
      </c>
      <c r="K1519" s="2">
        <v>27.36</v>
      </c>
      <c r="L1519" s="2">
        <v>4</v>
      </c>
      <c r="M1519" s="2" t="s">
        <v>132</v>
      </c>
      <c r="N1519" s="2" t="s">
        <v>34</v>
      </c>
      <c r="O1519" s="2" t="s">
        <v>1844</v>
      </c>
      <c r="P1519" s="2" t="s">
        <v>9378</v>
      </c>
      <c r="Q1519" s="2" t="s">
        <v>9379</v>
      </c>
      <c r="R1519" s="2" t="s">
        <v>9380</v>
      </c>
      <c r="S1519" s="2" t="s">
        <v>9381</v>
      </c>
      <c r="T1519" s="2" t="s">
        <v>40</v>
      </c>
      <c r="U1519" s="2">
        <v>0</v>
      </c>
      <c r="V1519" s="22">
        <v>0.52</v>
      </c>
      <c r="W1519" s="22">
        <v>0.28000000000000003</v>
      </c>
      <c r="X1519" s="22">
        <v>0.223</v>
      </c>
      <c r="Y1519" s="102">
        <v>0.270945944667007</v>
      </c>
      <c r="Z1519" s="102">
        <v>8.0804318296495703E-3</v>
      </c>
      <c r="AA1519" s="102">
        <v>2.2642430310083599E-3</v>
      </c>
      <c r="AB1519" s="23">
        <v>1</v>
      </c>
      <c r="AC1519" s="23">
        <v>5.7122437318830398E-2</v>
      </c>
      <c r="AD1519" s="23">
        <v>1.6006456503820599E-2</v>
      </c>
    </row>
    <row r="1520" spans="1:30">
      <c r="A1520" s="2" t="s">
        <v>30</v>
      </c>
      <c r="B1520" s="2" t="s">
        <v>9382</v>
      </c>
      <c r="C1520" s="2" t="s">
        <v>9383</v>
      </c>
      <c r="D1520" s="2">
        <v>0</v>
      </c>
      <c r="E1520" s="2">
        <v>14.422000000000001</v>
      </c>
      <c r="F1520" s="2">
        <v>6</v>
      </c>
      <c r="G1520" s="2">
        <v>4</v>
      </c>
      <c r="H1520" s="2">
        <v>12</v>
      </c>
      <c r="I1520" s="2">
        <v>4</v>
      </c>
      <c r="J1520" s="2">
        <v>62.2</v>
      </c>
      <c r="K1520" s="2">
        <v>27.02</v>
      </c>
      <c r="L1520" s="2">
        <v>4</v>
      </c>
      <c r="M1520" s="2" t="s">
        <v>7677</v>
      </c>
      <c r="N1520" s="2" t="s">
        <v>141</v>
      </c>
      <c r="O1520" s="2" t="s">
        <v>2498</v>
      </c>
      <c r="P1520" s="2" t="s">
        <v>9384</v>
      </c>
      <c r="Q1520" s="2" t="s">
        <v>9385</v>
      </c>
      <c r="R1520" s="2" t="s">
        <v>9386</v>
      </c>
      <c r="S1520" s="2" t="s">
        <v>9387</v>
      </c>
      <c r="T1520" s="2" t="s">
        <v>40</v>
      </c>
      <c r="U1520" s="2">
        <v>0</v>
      </c>
      <c r="V1520" s="22">
        <v>1.169</v>
      </c>
      <c r="W1520" s="22">
        <v>1.1060000000000001</v>
      </c>
      <c r="X1520" s="22">
        <v>1.1930000000000001</v>
      </c>
      <c r="Y1520" s="102">
        <v>6.9386318240949297E-4</v>
      </c>
      <c r="Z1520" s="102">
        <v>6.1457346710186399E-3</v>
      </c>
      <c r="AA1520" s="102">
        <v>1.04560909462426E-4</v>
      </c>
      <c r="AB1520" s="23">
        <v>9.5915262733293604E-3</v>
      </c>
      <c r="AC1520" s="23">
        <v>4.4868648308701797E-2</v>
      </c>
      <c r="AD1520" s="23">
        <v>1.1371772283546599E-3</v>
      </c>
    </row>
    <row r="1521" spans="1:30">
      <c r="A1521" s="2" t="s">
        <v>30</v>
      </c>
      <c r="B1521" s="2" t="s">
        <v>9388</v>
      </c>
      <c r="C1521" s="2" t="s">
        <v>9389</v>
      </c>
      <c r="D1521" s="2">
        <v>0</v>
      </c>
      <c r="E1521" s="2">
        <v>14.407</v>
      </c>
      <c r="F1521" s="2">
        <v>11</v>
      </c>
      <c r="G1521" s="2">
        <v>5</v>
      </c>
      <c r="H1521" s="2">
        <v>11</v>
      </c>
      <c r="I1521" s="2">
        <v>5</v>
      </c>
      <c r="J1521" s="2">
        <v>48.2</v>
      </c>
      <c r="K1521" s="2">
        <v>31.75</v>
      </c>
      <c r="L1521" s="2">
        <v>5</v>
      </c>
      <c r="M1521" s="2" t="s">
        <v>33</v>
      </c>
      <c r="N1521" s="2" t="s">
        <v>34</v>
      </c>
      <c r="O1521" s="2" t="s">
        <v>111</v>
      </c>
      <c r="P1521" s="2" t="s">
        <v>9390</v>
      </c>
      <c r="Q1521" s="2" t="s">
        <v>9391</v>
      </c>
      <c r="R1521" s="2" t="s">
        <v>9392</v>
      </c>
      <c r="S1521" s="2" t="s">
        <v>9393</v>
      </c>
      <c r="T1521" s="2" t="s">
        <v>40</v>
      </c>
      <c r="U1521" s="2">
        <v>0</v>
      </c>
      <c r="V1521" s="22">
        <v>1.0489999999999999</v>
      </c>
      <c r="W1521" s="22">
        <v>1.123</v>
      </c>
      <c r="X1521" s="22">
        <v>0.95699999999999996</v>
      </c>
      <c r="Y1521" s="102">
        <v>0.99999480759289405</v>
      </c>
      <c r="Z1521" s="102">
        <v>0.99960216755432896</v>
      </c>
      <c r="AA1521" s="102">
        <v>0.99999656526973901</v>
      </c>
      <c r="AB1521" s="23">
        <v>1</v>
      </c>
      <c r="AC1521" s="23">
        <v>1</v>
      </c>
      <c r="AD1521" s="23">
        <v>1</v>
      </c>
    </row>
    <row r="1522" spans="1:30">
      <c r="A1522" s="2" t="s">
        <v>30</v>
      </c>
      <c r="B1522" s="2" t="s">
        <v>9394</v>
      </c>
      <c r="C1522" s="2" t="s">
        <v>9395</v>
      </c>
      <c r="D1522" s="2">
        <v>0</v>
      </c>
      <c r="E1522" s="2">
        <v>14.382999999999999</v>
      </c>
      <c r="F1522" s="2">
        <v>9</v>
      </c>
      <c r="G1522" s="2">
        <v>4</v>
      </c>
      <c r="H1522" s="2">
        <v>6</v>
      </c>
      <c r="I1522" s="2">
        <v>4</v>
      </c>
      <c r="J1522" s="2">
        <v>70.8</v>
      </c>
      <c r="K1522" s="2">
        <v>20.8</v>
      </c>
      <c r="L1522" s="2">
        <v>4</v>
      </c>
      <c r="M1522" s="2" t="s">
        <v>43</v>
      </c>
      <c r="N1522" s="2" t="s">
        <v>141</v>
      </c>
      <c r="O1522" s="2" t="s">
        <v>158</v>
      </c>
      <c r="P1522" s="2" t="s">
        <v>9396</v>
      </c>
      <c r="Q1522" s="2" t="s">
        <v>9397</v>
      </c>
      <c r="R1522" s="2" t="s">
        <v>9398</v>
      </c>
      <c r="S1522" s="2" t="s">
        <v>9399</v>
      </c>
      <c r="T1522" s="2" t="s">
        <v>9400</v>
      </c>
      <c r="U1522" s="2">
        <v>0</v>
      </c>
      <c r="V1522" s="22">
        <v>0.60899999999999999</v>
      </c>
      <c r="W1522" s="22">
        <v>0.70199999999999996</v>
      </c>
      <c r="X1522" s="22">
        <v>0.81799999999999995</v>
      </c>
      <c r="Y1522" s="102">
        <v>0.30285517061222</v>
      </c>
      <c r="Z1522" s="102">
        <v>0.58723055257315904</v>
      </c>
      <c r="AA1522" s="102">
        <v>0.91927099099952903</v>
      </c>
      <c r="AB1522" s="23">
        <v>1</v>
      </c>
      <c r="AC1522" s="23">
        <v>1</v>
      </c>
      <c r="AD1522" s="23">
        <v>1</v>
      </c>
    </row>
    <row r="1523" spans="1:30">
      <c r="A1523" s="2" t="s">
        <v>30</v>
      </c>
      <c r="B1523" s="2" t="s">
        <v>9401</v>
      </c>
      <c r="C1523" s="2" t="s">
        <v>9402</v>
      </c>
      <c r="D1523" s="2">
        <v>0</v>
      </c>
      <c r="E1523" s="2">
        <v>14.377000000000001</v>
      </c>
      <c r="F1523" s="2">
        <v>33</v>
      </c>
      <c r="G1523" s="2">
        <v>3</v>
      </c>
      <c r="H1523" s="2">
        <v>10</v>
      </c>
      <c r="I1523" s="2">
        <v>3</v>
      </c>
      <c r="J1523" s="2">
        <v>10.8</v>
      </c>
      <c r="K1523" s="2">
        <v>32.08</v>
      </c>
      <c r="L1523" s="2">
        <v>3</v>
      </c>
      <c r="M1523" s="2" t="s">
        <v>40</v>
      </c>
      <c r="N1523" s="2" t="s">
        <v>141</v>
      </c>
      <c r="O1523" s="2" t="s">
        <v>40</v>
      </c>
      <c r="P1523" s="2" t="s">
        <v>9403</v>
      </c>
      <c r="Q1523" s="2" t="s">
        <v>9404</v>
      </c>
      <c r="R1523" s="2" t="s">
        <v>9405</v>
      </c>
      <c r="S1523" s="2" t="s">
        <v>9406</v>
      </c>
      <c r="T1523" s="2" t="s">
        <v>40</v>
      </c>
      <c r="U1523" s="2">
        <v>0</v>
      </c>
      <c r="V1523" s="22">
        <v>1.0229999999999999</v>
      </c>
      <c r="W1523" s="22">
        <v>0.80900000000000005</v>
      </c>
      <c r="X1523" s="22">
        <v>0.621</v>
      </c>
      <c r="Y1523" s="102">
        <v>0.99999998267046797</v>
      </c>
      <c r="Z1523" s="102">
        <v>0.99990174159835699</v>
      </c>
      <c r="AA1523" s="102">
        <v>0.99118230854215095</v>
      </c>
      <c r="AB1523" s="23">
        <v>1</v>
      </c>
      <c r="AC1523" s="23">
        <v>1</v>
      </c>
      <c r="AD1523" s="23">
        <v>1</v>
      </c>
    </row>
    <row r="1524" spans="1:30">
      <c r="A1524" s="2" t="s">
        <v>30</v>
      </c>
      <c r="B1524" s="2" t="s">
        <v>9407</v>
      </c>
      <c r="C1524" s="2" t="s">
        <v>9408</v>
      </c>
      <c r="D1524" s="2">
        <v>0</v>
      </c>
      <c r="E1524" s="2">
        <v>14.356999999999999</v>
      </c>
      <c r="F1524" s="2">
        <v>34</v>
      </c>
      <c r="G1524" s="2">
        <v>2</v>
      </c>
      <c r="H1524" s="2">
        <v>8</v>
      </c>
      <c r="I1524" s="2">
        <v>2</v>
      </c>
      <c r="J1524" s="2">
        <v>11.6</v>
      </c>
      <c r="K1524" s="2">
        <v>40.06</v>
      </c>
      <c r="L1524" s="2">
        <v>2</v>
      </c>
      <c r="M1524" s="2" t="s">
        <v>9409</v>
      </c>
      <c r="N1524" s="2" t="s">
        <v>141</v>
      </c>
      <c r="O1524" s="2" t="s">
        <v>937</v>
      </c>
      <c r="P1524" s="2" t="s">
        <v>9410</v>
      </c>
      <c r="Q1524" s="2" t="s">
        <v>9411</v>
      </c>
      <c r="R1524" s="2" t="s">
        <v>9412</v>
      </c>
      <c r="S1524" s="2" t="s">
        <v>9413</v>
      </c>
      <c r="T1524" s="2" t="s">
        <v>40</v>
      </c>
      <c r="U1524" s="2">
        <v>0</v>
      </c>
      <c r="V1524" s="22">
        <v>1.0549999999999999</v>
      </c>
      <c r="W1524" s="22">
        <v>1.0369999999999999</v>
      </c>
      <c r="X1524" s="22">
        <v>0.96899999999999997</v>
      </c>
      <c r="Y1524" s="102">
        <v>0.99953521713896698</v>
      </c>
      <c r="Z1524" s="102">
        <v>0.99999461236644904</v>
      </c>
      <c r="AA1524" s="102">
        <v>0.99999434497596895</v>
      </c>
      <c r="AB1524" s="23">
        <v>1</v>
      </c>
      <c r="AC1524" s="23">
        <v>1</v>
      </c>
      <c r="AD1524" s="23">
        <v>1</v>
      </c>
    </row>
    <row r="1525" spans="1:30">
      <c r="A1525" s="2" t="s">
        <v>30</v>
      </c>
      <c r="B1525" s="2" t="s">
        <v>9414</v>
      </c>
      <c r="C1525" s="2" t="s">
        <v>9415</v>
      </c>
      <c r="D1525" s="2">
        <v>0</v>
      </c>
      <c r="E1525" s="2">
        <v>14.352</v>
      </c>
      <c r="F1525" s="2">
        <v>23</v>
      </c>
      <c r="G1525" s="2">
        <v>4</v>
      </c>
      <c r="H1525" s="2">
        <v>8</v>
      </c>
      <c r="I1525" s="2">
        <v>4</v>
      </c>
      <c r="J1525" s="2">
        <v>23.3</v>
      </c>
      <c r="K1525" s="2">
        <v>26.6</v>
      </c>
      <c r="L1525" s="2">
        <v>4</v>
      </c>
      <c r="M1525" s="2" t="s">
        <v>33</v>
      </c>
      <c r="N1525" s="2" t="s">
        <v>314</v>
      </c>
      <c r="O1525" s="2" t="s">
        <v>511</v>
      </c>
      <c r="P1525" s="2" t="s">
        <v>6240</v>
      </c>
      <c r="Q1525" s="2" t="s">
        <v>9416</v>
      </c>
      <c r="R1525" s="2" t="s">
        <v>9417</v>
      </c>
      <c r="S1525" s="2" t="s">
        <v>9418</v>
      </c>
      <c r="T1525" s="2" t="s">
        <v>1344</v>
      </c>
      <c r="U1525" s="2">
        <v>0</v>
      </c>
      <c r="V1525" s="22">
        <v>1.1830000000000001</v>
      </c>
      <c r="W1525" s="22">
        <v>1.2450000000000001</v>
      </c>
      <c r="X1525" s="22">
        <v>1.1499999999999999</v>
      </c>
      <c r="Y1525" s="102">
        <v>0.99946555115559699</v>
      </c>
      <c r="Z1525" s="102">
        <v>0.99811981636673597</v>
      </c>
      <c r="AA1525" s="102">
        <v>0.99978379451114296</v>
      </c>
      <c r="AB1525" s="23">
        <v>1</v>
      </c>
      <c r="AC1525" s="23">
        <v>1</v>
      </c>
      <c r="AD1525" s="23">
        <v>1</v>
      </c>
    </row>
    <row r="1526" spans="1:30">
      <c r="A1526" s="2" t="s">
        <v>30</v>
      </c>
      <c r="B1526" s="2" t="s">
        <v>9419</v>
      </c>
      <c r="C1526" s="2" t="s">
        <v>9420</v>
      </c>
      <c r="D1526" s="2">
        <v>0</v>
      </c>
      <c r="E1526" s="2">
        <v>14.349</v>
      </c>
      <c r="F1526" s="2">
        <v>29</v>
      </c>
      <c r="G1526" s="2">
        <v>2</v>
      </c>
      <c r="H1526" s="2">
        <v>10</v>
      </c>
      <c r="I1526" s="2">
        <v>2</v>
      </c>
      <c r="J1526" s="2">
        <v>15.6</v>
      </c>
      <c r="K1526" s="2">
        <v>35.78</v>
      </c>
      <c r="L1526" s="2">
        <v>2</v>
      </c>
      <c r="M1526" s="2" t="s">
        <v>85</v>
      </c>
      <c r="N1526" s="2" t="s">
        <v>34</v>
      </c>
      <c r="O1526" s="2" t="s">
        <v>2855</v>
      </c>
      <c r="P1526" s="2" t="s">
        <v>9421</v>
      </c>
      <c r="Q1526" s="2" t="s">
        <v>9422</v>
      </c>
      <c r="R1526" s="2" t="s">
        <v>9423</v>
      </c>
      <c r="S1526" s="2" t="s">
        <v>9424</v>
      </c>
      <c r="T1526" s="2" t="s">
        <v>40</v>
      </c>
      <c r="U1526" s="2">
        <v>0</v>
      </c>
      <c r="V1526" s="22">
        <v>1.0129999999999999</v>
      </c>
      <c r="W1526" s="22">
        <v>0.96799999999999997</v>
      </c>
      <c r="X1526" s="22">
        <v>1.0349999999999999</v>
      </c>
      <c r="Y1526" s="102">
        <v>0.99999999991183197</v>
      </c>
      <c r="Z1526" s="102">
        <v>0.99999676072283195</v>
      </c>
      <c r="AA1526" s="102">
        <v>0.99999740859516295</v>
      </c>
      <c r="AB1526" s="23">
        <v>1</v>
      </c>
      <c r="AC1526" s="23">
        <v>1</v>
      </c>
      <c r="AD1526" s="23">
        <v>1</v>
      </c>
    </row>
    <row r="1527" spans="1:30">
      <c r="A1527" s="2" t="s">
        <v>30</v>
      </c>
      <c r="B1527" s="2" t="s">
        <v>9425</v>
      </c>
      <c r="C1527" s="2" t="s">
        <v>9426</v>
      </c>
      <c r="D1527" s="2">
        <v>0</v>
      </c>
      <c r="E1527" s="2">
        <v>14.265000000000001</v>
      </c>
      <c r="F1527" s="2">
        <v>36</v>
      </c>
      <c r="G1527" s="2">
        <v>4</v>
      </c>
      <c r="H1527" s="2">
        <v>10</v>
      </c>
      <c r="I1527" s="2">
        <v>4</v>
      </c>
      <c r="J1527" s="2">
        <v>14.2</v>
      </c>
      <c r="K1527" s="2">
        <v>32.32</v>
      </c>
      <c r="L1527" s="2">
        <v>4</v>
      </c>
      <c r="M1527" s="2" t="s">
        <v>33</v>
      </c>
      <c r="N1527" s="2" t="s">
        <v>86</v>
      </c>
      <c r="O1527" s="2" t="s">
        <v>158</v>
      </c>
      <c r="P1527" s="2" t="s">
        <v>9427</v>
      </c>
      <c r="Q1527" s="2" t="s">
        <v>9428</v>
      </c>
      <c r="R1527" s="2" t="s">
        <v>9429</v>
      </c>
      <c r="S1527" s="2" t="s">
        <v>9430</v>
      </c>
      <c r="T1527" s="2" t="s">
        <v>8340</v>
      </c>
      <c r="U1527" s="2">
        <v>0</v>
      </c>
      <c r="V1527" s="22">
        <v>1.2849999999999999</v>
      </c>
      <c r="W1527" s="22">
        <v>1.337</v>
      </c>
      <c r="X1527" s="22">
        <v>1.29</v>
      </c>
      <c r="Y1527" s="102">
        <v>0.98044306616226495</v>
      </c>
      <c r="Z1527" s="102">
        <v>0.951130946230062</v>
      </c>
      <c r="AA1527" s="102">
        <v>0.98197217426001404</v>
      </c>
      <c r="AB1527" s="23">
        <v>1</v>
      </c>
      <c r="AC1527" s="23">
        <v>1</v>
      </c>
      <c r="AD1527" s="23">
        <v>1</v>
      </c>
    </row>
    <row r="1528" spans="1:30">
      <c r="A1528" s="2" t="s">
        <v>30</v>
      </c>
      <c r="B1528" s="2" t="s">
        <v>9431</v>
      </c>
      <c r="C1528" s="2" t="s">
        <v>9432</v>
      </c>
      <c r="D1528" s="2">
        <v>0</v>
      </c>
      <c r="E1528" s="2">
        <v>14.246</v>
      </c>
      <c r="F1528" s="2">
        <v>20</v>
      </c>
      <c r="G1528" s="2">
        <v>2</v>
      </c>
      <c r="H1528" s="2">
        <v>6</v>
      </c>
      <c r="I1528" s="2">
        <v>2</v>
      </c>
      <c r="J1528" s="2">
        <v>17.2</v>
      </c>
      <c r="K1528" s="2">
        <v>35.56</v>
      </c>
      <c r="L1528" s="2">
        <v>2</v>
      </c>
      <c r="M1528" s="2" t="s">
        <v>33</v>
      </c>
      <c r="N1528" s="2" t="s">
        <v>314</v>
      </c>
      <c r="O1528" s="2" t="s">
        <v>4354</v>
      </c>
      <c r="P1528" s="2" t="s">
        <v>1051</v>
      </c>
      <c r="Q1528" s="2" t="s">
        <v>9433</v>
      </c>
      <c r="R1528" s="2" t="s">
        <v>9434</v>
      </c>
      <c r="S1528" s="2" t="s">
        <v>9435</v>
      </c>
      <c r="T1528" s="2" t="s">
        <v>40</v>
      </c>
      <c r="U1528" s="2">
        <v>0</v>
      </c>
      <c r="V1528" s="22">
        <v>0.63300000000000001</v>
      </c>
      <c r="W1528" s="22">
        <v>0.57599999999999996</v>
      </c>
      <c r="X1528" s="22">
        <v>0.51400000000000001</v>
      </c>
      <c r="Y1528" s="102" t="s">
        <v>40</v>
      </c>
      <c r="Z1528" s="102" t="s">
        <v>40</v>
      </c>
      <c r="AA1528" s="102" t="s">
        <v>40</v>
      </c>
      <c r="AB1528" s="23" t="s">
        <v>40</v>
      </c>
      <c r="AC1528" s="23" t="s">
        <v>40</v>
      </c>
      <c r="AD1528" s="23" t="s">
        <v>40</v>
      </c>
    </row>
    <row r="1529" spans="1:30">
      <c r="A1529" s="2" t="s">
        <v>30</v>
      </c>
      <c r="B1529" s="2" t="s">
        <v>9436</v>
      </c>
      <c r="C1529" s="2" t="s">
        <v>9437</v>
      </c>
      <c r="D1529" s="2">
        <v>0</v>
      </c>
      <c r="E1529" s="2">
        <v>14.22</v>
      </c>
      <c r="F1529" s="2">
        <v>20</v>
      </c>
      <c r="G1529" s="2">
        <v>4</v>
      </c>
      <c r="H1529" s="2">
        <v>11</v>
      </c>
      <c r="I1529" s="2">
        <v>4</v>
      </c>
      <c r="J1529" s="2">
        <v>26.1</v>
      </c>
      <c r="K1529" s="2">
        <v>41.07</v>
      </c>
      <c r="L1529" s="2">
        <v>4</v>
      </c>
      <c r="M1529" s="2" t="s">
        <v>85</v>
      </c>
      <c r="N1529" s="2" t="s">
        <v>40</v>
      </c>
      <c r="O1529" s="2" t="s">
        <v>2111</v>
      </c>
      <c r="P1529" s="2" t="s">
        <v>5813</v>
      </c>
      <c r="Q1529" s="2" t="s">
        <v>9438</v>
      </c>
      <c r="R1529" s="2" t="s">
        <v>9439</v>
      </c>
      <c r="S1529" s="2" t="s">
        <v>9440</v>
      </c>
      <c r="T1529" s="2" t="s">
        <v>40</v>
      </c>
      <c r="U1529" s="2">
        <v>0</v>
      </c>
      <c r="V1529" s="22">
        <v>1.23</v>
      </c>
      <c r="W1529" s="22">
        <v>1.2230000000000001</v>
      </c>
      <c r="X1529" s="22">
        <v>1.282</v>
      </c>
      <c r="Y1529" s="102">
        <v>0.99975635667226204</v>
      </c>
      <c r="Z1529" s="102">
        <v>0.99965088611891595</v>
      </c>
      <c r="AA1529" s="102">
        <v>0.99979702971679696</v>
      </c>
      <c r="AB1529" s="23">
        <v>1</v>
      </c>
      <c r="AC1529" s="23">
        <v>1</v>
      </c>
      <c r="AD1529" s="23">
        <v>1</v>
      </c>
    </row>
    <row r="1530" spans="1:30">
      <c r="A1530" s="2" t="s">
        <v>30</v>
      </c>
      <c r="B1530" s="2" t="s">
        <v>9441</v>
      </c>
      <c r="C1530" s="2" t="s">
        <v>9442</v>
      </c>
      <c r="D1530" s="2">
        <v>0</v>
      </c>
      <c r="E1530" s="2">
        <v>14.196999999999999</v>
      </c>
      <c r="F1530" s="2">
        <v>23</v>
      </c>
      <c r="G1530" s="2">
        <v>3</v>
      </c>
      <c r="H1530" s="2">
        <v>7</v>
      </c>
      <c r="I1530" s="2">
        <v>3</v>
      </c>
      <c r="J1530" s="2">
        <v>22.5</v>
      </c>
      <c r="K1530" s="2">
        <v>18.829999999999998</v>
      </c>
      <c r="L1530" s="2">
        <v>3</v>
      </c>
      <c r="M1530" s="2" t="s">
        <v>33</v>
      </c>
      <c r="N1530" s="2" t="s">
        <v>86</v>
      </c>
      <c r="O1530" s="2" t="s">
        <v>151</v>
      </c>
      <c r="P1530" s="2" t="s">
        <v>9443</v>
      </c>
      <c r="Q1530" s="2" t="s">
        <v>9444</v>
      </c>
      <c r="R1530" s="2" t="s">
        <v>9445</v>
      </c>
      <c r="S1530" s="2" t="s">
        <v>9446</v>
      </c>
      <c r="T1530" s="2" t="s">
        <v>8890</v>
      </c>
      <c r="U1530" s="2">
        <v>0</v>
      </c>
      <c r="V1530" s="22">
        <v>0.58199999999999996</v>
      </c>
      <c r="W1530" s="22">
        <v>0.45</v>
      </c>
      <c r="X1530" s="22">
        <v>0.51600000000000001</v>
      </c>
      <c r="Y1530" s="102" t="s">
        <v>40</v>
      </c>
      <c r="Z1530" s="102" t="s">
        <v>40</v>
      </c>
      <c r="AA1530" s="102" t="s">
        <v>40</v>
      </c>
      <c r="AB1530" s="23" t="s">
        <v>40</v>
      </c>
      <c r="AC1530" s="23" t="s">
        <v>40</v>
      </c>
      <c r="AD1530" s="23" t="s">
        <v>40</v>
      </c>
    </row>
    <row r="1531" spans="1:30">
      <c r="A1531" s="2" t="s">
        <v>30</v>
      </c>
      <c r="B1531" s="2" t="s">
        <v>9447</v>
      </c>
      <c r="C1531" s="2" t="s">
        <v>9448</v>
      </c>
      <c r="D1531" s="2">
        <v>0</v>
      </c>
      <c r="E1531" s="2">
        <v>14.193</v>
      </c>
      <c r="F1531" s="2">
        <v>14</v>
      </c>
      <c r="G1531" s="2">
        <v>3</v>
      </c>
      <c r="H1531" s="2">
        <v>9</v>
      </c>
      <c r="I1531" s="2">
        <v>3</v>
      </c>
      <c r="J1531" s="2">
        <v>27.6</v>
      </c>
      <c r="K1531" s="2">
        <v>32.76</v>
      </c>
      <c r="L1531" s="2">
        <v>3</v>
      </c>
      <c r="M1531" s="2" t="s">
        <v>33</v>
      </c>
      <c r="N1531" s="2" t="s">
        <v>40</v>
      </c>
      <c r="O1531" s="2" t="s">
        <v>158</v>
      </c>
      <c r="P1531" s="2" t="s">
        <v>9449</v>
      </c>
      <c r="Q1531" s="2" t="s">
        <v>9450</v>
      </c>
      <c r="R1531" s="2" t="s">
        <v>9451</v>
      </c>
      <c r="S1531" s="2" t="s">
        <v>9452</v>
      </c>
      <c r="T1531" s="2" t="s">
        <v>40</v>
      </c>
      <c r="U1531" s="2">
        <v>0</v>
      </c>
      <c r="V1531" s="22">
        <v>1.1339999999999999</v>
      </c>
      <c r="W1531" s="22">
        <v>1.2869999999999999</v>
      </c>
      <c r="X1531" s="22">
        <v>1.2989999999999999</v>
      </c>
      <c r="Y1531" s="102" t="s">
        <v>40</v>
      </c>
      <c r="Z1531" s="102" t="s">
        <v>40</v>
      </c>
      <c r="AA1531" s="102" t="s">
        <v>40</v>
      </c>
      <c r="AB1531" s="23" t="s">
        <v>40</v>
      </c>
      <c r="AC1531" s="23" t="s">
        <v>40</v>
      </c>
      <c r="AD1531" s="23" t="s">
        <v>40</v>
      </c>
    </row>
    <row r="1532" spans="1:30">
      <c r="A1532" s="2" t="s">
        <v>30</v>
      </c>
      <c r="B1532" s="2" t="s">
        <v>9453</v>
      </c>
      <c r="C1532" s="2" t="s">
        <v>9454</v>
      </c>
      <c r="D1532" s="2">
        <v>0</v>
      </c>
      <c r="E1532" s="2">
        <v>14.192</v>
      </c>
      <c r="F1532" s="2">
        <v>11</v>
      </c>
      <c r="G1532" s="2">
        <v>4</v>
      </c>
      <c r="H1532" s="2">
        <v>4</v>
      </c>
      <c r="I1532" s="2">
        <v>4</v>
      </c>
      <c r="J1532" s="2">
        <v>54.3</v>
      </c>
      <c r="K1532" s="2">
        <v>14.8</v>
      </c>
      <c r="L1532" s="2">
        <v>4</v>
      </c>
      <c r="M1532" s="2" t="s">
        <v>40</v>
      </c>
      <c r="N1532" s="2" t="s">
        <v>40</v>
      </c>
      <c r="O1532" s="2" t="s">
        <v>1903</v>
      </c>
      <c r="P1532" s="2" t="s">
        <v>9455</v>
      </c>
      <c r="Q1532" s="2" t="s">
        <v>9456</v>
      </c>
      <c r="R1532" s="2" t="s">
        <v>9457</v>
      </c>
      <c r="S1532" s="2" t="s">
        <v>9458</v>
      </c>
      <c r="T1532" s="2" t="s">
        <v>40</v>
      </c>
      <c r="U1532" s="2">
        <v>0</v>
      </c>
      <c r="V1532" s="22">
        <v>1.1339999999999999</v>
      </c>
      <c r="W1532" s="22">
        <v>1.107</v>
      </c>
      <c r="X1532" s="22">
        <v>1.0529999999999999</v>
      </c>
      <c r="Y1532" s="102" t="s">
        <v>40</v>
      </c>
      <c r="Z1532" s="102" t="s">
        <v>40</v>
      </c>
      <c r="AA1532" s="102" t="s">
        <v>40</v>
      </c>
      <c r="AB1532" s="23" t="s">
        <v>40</v>
      </c>
      <c r="AC1532" s="23" t="s">
        <v>40</v>
      </c>
      <c r="AD1532" s="23" t="s">
        <v>40</v>
      </c>
    </row>
    <row r="1533" spans="1:30">
      <c r="A1533" s="2" t="s">
        <v>30</v>
      </c>
      <c r="B1533" s="2" t="s">
        <v>9459</v>
      </c>
      <c r="C1533" s="2" t="s">
        <v>9460</v>
      </c>
      <c r="D1533" s="2">
        <v>0</v>
      </c>
      <c r="E1533" s="2">
        <v>14.132</v>
      </c>
      <c r="F1533" s="2">
        <v>21</v>
      </c>
      <c r="G1533" s="2">
        <v>3</v>
      </c>
      <c r="H1533" s="2">
        <v>8</v>
      </c>
      <c r="I1533" s="2">
        <v>3</v>
      </c>
      <c r="J1533" s="2">
        <v>15.5</v>
      </c>
      <c r="K1533" s="2">
        <v>23.28</v>
      </c>
      <c r="L1533" s="2">
        <v>3</v>
      </c>
      <c r="M1533" s="2" t="s">
        <v>33</v>
      </c>
      <c r="N1533" s="2" t="s">
        <v>314</v>
      </c>
      <c r="O1533" s="2" t="s">
        <v>158</v>
      </c>
      <c r="P1533" s="2" t="s">
        <v>5263</v>
      </c>
      <c r="Q1533" s="2" t="s">
        <v>9461</v>
      </c>
      <c r="R1533" s="2" t="s">
        <v>9462</v>
      </c>
      <c r="S1533" s="2" t="s">
        <v>9463</v>
      </c>
      <c r="T1533" s="2" t="s">
        <v>40</v>
      </c>
      <c r="U1533" s="2">
        <v>0</v>
      </c>
      <c r="V1533" s="22">
        <v>0.69499999999999995</v>
      </c>
      <c r="W1533" s="22">
        <v>0.61799999999999999</v>
      </c>
      <c r="X1533" s="22">
        <v>0.63100000000000001</v>
      </c>
      <c r="Y1533" s="102">
        <v>0.99314827838666497</v>
      </c>
      <c r="Z1533" s="102">
        <v>0.97685986704332695</v>
      </c>
      <c r="AA1533" s="102">
        <v>0.98085418889202403</v>
      </c>
      <c r="AB1533" s="23">
        <v>1</v>
      </c>
      <c r="AC1533" s="23">
        <v>1</v>
      </c>
      <c r="AD1533" s="23">
        <v>1</v>
      </c>
    </row>
    <row r="1534" spans="1:30">
      <c r="A1534" s="2" t="s">
        <v>30</v>
      </c>
      <c r="B1534" s="2" t="s">
        <v>9464</v>
      </c>
      <c r="C1534" s="2" t="s">
        <v>9465</v>
      </c>
      <c r="D1534" s="2">
        <v>0</v>
      </c>
      <c r="E1534" s="2">
        <v>14.048</v>
      </c>
      <c r="F1534" s="2">
        <v>12</v>
      </c>
      <c r="G1534" s="2">
        <v>4</v>
      </c>
      <c r="H1534" s="2">
        <v>12</v>
      </c>
      <c r="I1534" s="2">
        <v>4</v>
      </c>
      <c r="J1534" s="2">
        <v>29.3</v>
      </c>
      <c r="K1534" s="2">
        <v>31.28</v>
      </c>
      <c r="L1534" s="2">
        <v>4</v>
      </c>
      <c r="M1534" s="2" t="s">
        <v>85</v>
      </c>
      <c r="N1534" s="2" t="s">
        <v>40</v>
      </c>
      <c r="O1534" s="2" t="s">
        <v>2111</v>
      </c>
      <c r="P1534" s="2" t="s">
        <v>9466</v>
      </c>
      <c r="Q1534" s="2" t="s">
        <v>9467</v>
      </c>
      <c r="R1534" s="2" t="s">
        <v>9468</v>
      </c>
      <c r="S1534" s="2" t="s">
        <v>9469</v>
      </c>
      <c r="T1534" s="2" t="s">
        <v>40</v>
      </c>
      <c r="U1534" s="2">
        <v>0</v>
      </c>
      <c r="V1534" s="22">
        <v>1.1160000000000001</v>
      </c>
      <c r="W1534" s="22">
        <v>1.1839999999999999</v>
      </c>
      <c r="X1534" s="22">
        <v>1.101</v>
      </c>
      <c r="Y1534" s="102">
        <v>0.99962088478614097</v>
      </c>
      <c r="Z1534" s="102">
        <v>0.99901167890696896</v>
      </c>
      <c r="AA1534" s="102">
        <v>0.99952282960976402</v>
      </c>
      <c r="AB1534" s="23">
        <v>1</v>
      </c>
      <c r="AC1534" s="23">
        <v>1</v>
      </c>
      <c r="AD1534" s="23">
        <v>1</v>
      </c>
    </row>
    <row r="1535" spans="1:30">
      <c r="A1535" s="2" t="s">
        <v>30</v>
      </c>
      <c r="B1535" s="2" t="s">
        <v>9470</v>
      </c>
      <c r="C1535" s="2" t="s">
        <v>9471</v>
      </c>
      <c r="D1535" s="2">
        <v>0</v>
      </c>
      <c r="E1535" s="2">
        <v>14.04</v>
      </c>
      <c r="F1535" s="2">
        <v>21</v>
      </c>
      <c r="G1535" s="2">
        <v>4</v>
      </c>
      <c r="H1535" s="2">
        <v>11</v>
      </c>
      <c r="I1535" s="2">
        <v>4</v>
      </c>
      <c r="J1535" s="2">
        <v>25.7</v>
      </c>
      <c r="K1535" s="2">
        <v>37.53</v>
      </c>
      <c r="L1535" s="2">
        <v>4</v>
      </c>
      <c r="M1535" s="2" t="s">
        <v>53</v>
      </c>
      <c r="N1535" s="2" t="s">
        <v>9472</v>
      </c>
      <c r="O1535" s="2" t="s">
        <v>151</v>
      </c>
      <c r="P1535" s="2" t="s">
        <v>7883</v>
      </c>
      <c r="Q1535" s="2" t="s">
        <v>9473</v>
      </c>
      <c r="R1535" s="2" t="s">
        <v>9474</v>
      </c>
      <c r="S1535" s="2" t="s">
        <v>9475</v>
      </c>
      <c r="T1535" s="2" t="s">
        <v>2354</v>
      </c>
      <c r="U1535" s="2">
        <v>0</v>
      </c>
      <c r="V1535" s="22">
        <v>1.1990000000000001</v>
      </c>
      <c r="W1535" s="22">
        <v>1.117</v>
      </c>
      <c r="X1535" s="22">
        <v>1.3120000000000001</v>
      </c>
      <c r="Y1535" s="102">
        <v>0.99550295611744399</v>
      </c>
      <c r="Z1535" s="102">
        <v>0.99446120700593299</v>
      </c>
      <c r="AA1535" s="102">
        <v>0.96404378162553295</v>
      </c>
      <c r="AB1535" s="23">
        <v>1</v>
      </c>
      <c r="AC1535" s="23">
        <v>1</v>
      </c>
      <c r="AD1535" s="23">
        <v>1</v>
      </c>
    </row>
    <row r="1536" spans="1:30">
      <c r="A1536" s="2" t="s">
        <v>30</v>
      </c>
      <c r="B1536" s="2" t="s">
        <v>9476</v>
      </c>
      <c r="C1536" s="2" t="s">
        <v>9477</v>
      </c>
      <c r="D1536" s="2">
        <v>0</v>
      </c>
      <c r="E1536" s="2">
        <v>14.006</v>
      </c>
      <c r="F1536" s="2">
        <v>59</v>
      </c>
      <c r="G1536" s="2">
        <v>3</v>
      </c>
      <c r="H1536" s="2">
        <v>7</v>
      </c>
      <c r="I1536" s="2">
        <v>3</v>
      </c>
      <c r="J1536" s="2">
        <v>8</v>
      </c>
      <c r="K1536" s="2">
        <v>19.77</v>
      </c>
      <c r="L1536" s="2">
        <v>3</v>
      </c>
      <c r="M1536" s="2" t="s">
        <v>2155</v>
      </c>
      <c r="N1536" s="2" t="s">
        <v>40</v>
      </c>
      <c r="O1536" s="2" t="s">
        <v>40</v>
      </c>
      <c r="P1536" s="2" t="s">
        <v>40</v>
      </c>
      <c r="Q1536" s="2" t="s">
        <v>9478</v>
      </c>
      <c r="R1536" s="2" t="s">
        <v>9479</v>
      </c>
      <c r="S1536" s="2" t="s">
        <v>9480</v>
      </c>
      <c r="T1536" s="2" t="s">
        <v>40</v>
      </c>
      <c r="U1536" s="2">
        <v>0</v>
      </c>
      <c r="V1536" s="22">
        <v>0.754</v>
      </c>
      <c r="W1536" s="22">
        <v>0.67300000000000004</v>
      </c>
      <c r="X1536" s="22">
        <v>0.52400000000000002</v>
      </c>
      <c r="Y1536" s="102">
        <v>0.30471103829583002</v>
      </c>
      <c r="Z1536" s="102">
        <v>0.10571518217961599</v>
      </c>
      <c r="AA1536" s="102">
        <v>1.27896066579477E-2</v>
      </c>
      <c r="AB1536" s="23">
        <v>1</v>
      </c>
      <c r="AC1536" s="23">
        <v>0.43718020071303698</v>
      </c>
      <c r="AD1536" s="23">
        <v>6.5298047325855202E-2</v>
      </c>
    </row>
    <row r="1537" spans="1:30">
      <c r="A1537" s="2" t="s">
        <v>30</v>
      </c>
      <c r="B1537" s="2" t="s">
        <v>9481</v>
      </c>
      <c r="C1537" s="2" t="s">
        <v>9482</v>
      </c>
      <c r="D1537" s="2">
        <v>0</v>
      </c>
      <c r="E1537" s="2">
        <v>13.999000000000001</v>
      </c>
      <c r="F1537" s="2">
        <v>11</v>
      </c>
      <c r="G1537" s="2">
        <v>4</v>
      </c>
      <c r="H1537" s="2">
        <v>5</v>
      </c>
      <c r="I1537" s="2">
        <v>4</v>
      </c>
      <c r="J1537" s="2">
        <v>44.3</v>
      </c>
      <c r="K1537" s="2">
        <v>15.5</v>
      </c>
      <c r="L1537" s="2">
        <v>4</v>
      </c>
      <c r="M1537" s="2" t="s">
        <v>85</v>
      </c>
      <c r="N1537" s="2" t="s">
        <v>314</v>
      </c>
      <c r="O1537" s="2" t="s">
        <v>2736</v>
      </c>
      <c r="P1537" s="2" t="s">
        <v>9483</v>
      </c>
      <c r="Q1537" s="2" t="s">
        <v>9484</v>
      </c>
      <c r="R1537" s="2" t="s">
        <v>9485</v>
      </c>
      <c r="S1537" s="2" t="s">
        <v>9486</v>
      </c>
      <c r="T1537" s="2" t="s">
        <v>40</v>
      </c>
      <c r="U1537" s="2">
        <v>0</v>
      </c>
      <c r="V1537" s="22">
        <v>1.0589999999999999</v>
      </c>
      <c r="W1537" s="22">
        <v>1.05</v>
      </c>
      <c r="X1537" s="22">
        <v>1.079</v>
      </c>
      <c r="Y1537" s="102">
        <v>0.99999463512009101</v>
      </c>
      <c r="Z1537" s="102">
        <v>0.99999760061746401</v>
      </c>
      <c r="AA1537" s="102">
        <v>0.99997827580668797</v>
      </c>
      <c r="AB1537" s="23">
        <v>1</v>
      </c>
      <c r="AC1537" s="23">
        <v>1</v>
      </c>
      <c r="AD1537" s="23">
        <v>1</v>
      </c>
    </row>
    <row r="1538" spans="1:30">
      <c r="A1538" s="2" t="s">
        <v>30</v>
      </c>
      <c r="B1538" s="2" t="s">
        <v>9487</v>
      </c>
      <c r="C1538" s="2" t="s">
        <v>9488</v>
      </c>
      <c r="D1538" s="2">
        <v>0</v>
      </c>
      <c r="E1538" s="2">
        <v>13.9</v>
      </c>
      <c r="F1538" s="2">
        <v>17</v>
      </c>
      <c r="G1538" s="2">
        <v>5</v>
      </c>
      <c r="H1538" s="2">
        <v>6</v>
      </c>
      <c r="I1538" s="2">
        <v>5</v>
      </c>
      <c r="J1538" s="2">
        <v>58</v>
      </c>
      <c r="K1538" s="2">
        <v>13.4</v>
      </c>
      <c r="L1538" s="2">
        <v>5</v>
      </c>
      <c r="M1538" s="2" t="s">
        <v>33</v>
      </c>
      <c r="N1538" s="2" t="s">
        <v>40</v>
      </c>
      <c r="O1538" s="2" t="s">
        <v>937</v>
      </c>
      <c r="P1538" s="2" t="s">
        <v>9489</v>
      </c>
      <c r="Q1538" s="2" t="s">
        <v>9490</v>
      </c>
      <c r="R1538" s="2" t="s">
        <v>9491</v>
      </c>
      <c r="S1538" s="2" t="s">
        <v>9492</v>
      </c>
      <c r="T1538" s="2" t="s">
        <v>40</v>
      </c>
      <c r="U1538" s="2">
        <v>0</v>
      </c>
      <c r="V1538" s="22">
        <v>1.0189999999999999</v>
      </c>
      <c r="W1538" s="22">
        <v>0.65400000000000003</v>
      </c>
      <c r="X1538" s="22">
        <v>0.52200000000000002</v>
      </c>
      <c r="Y1538" s="102">
        <v>0.99987154530021405</v>
      </c>
      <c r="Z1538" s="102">
        <v>0.93002097377034998</v>
      </c>
      <c r="AA1538" s="102">
        <v>0.80057115974841397</v>
      </c>
      <c r="AB1538" s="23">
        <v>1</v>
      </c>
      <c r="AC1538" s="23">
        <v>1</v>
      </c>
      <c r="AD1538" s="23">
        <v>1</v>
      </c>
    </row>
    <row r="1539" spans="1:30">
      <c r="A1539" s="2" t="s">
        <v>30</v>
      </c>
      <c r="B1539" s="2" t="s">
        <v>9493</v>
      </c>
      <c r="C1539" s="2" t="s">
        <v>9494</v>
      </c>
      <c r="D1539" s="2">
        <v>0</v>
      </c>
      <c r="E1539" s="2">
        <v>13.816000000000001</v>
      </c>
      <c r="F1539" s="2">
        <v>77</v>
      </c>
      <c r="G1539" s="2">
        <v>6</v>
      </c>
      <c r="H1539" s="2">
        <v>14</v>
      </c>
      <c r="I1539" s="2">
        <v>6</v>
      </c>
      <c r="J1539" s="2">
        <v>8.8000000000000007</v>
      </c>
      <c r="K1539" s="2">
        <v>17.440000000000001</v>
      </c>
      <c r="L1539" s="2">
        <v>6</v>
      </c>
      <c r="M1539" s="2" t="s">
        <v>40</v>
      </c>
      <c r="N1539" s="2" t="s">
        <v>86</v>
      </c>
      <c r="O1539" s="2" t="s">
        <v>937</v>
      </c>
      <c r="P1539" s="2" t="s">
        <v>9495</v>
      </c>
      <c r="Q1539" s="2" t="s">
        <v>9496</v>
      </c>
      <c r="R1539" s="2" t="s">
        <v>9497</v>
      </c>
      <c r="S1539" s="2" t="s">
        <v>9498</v>
      </c>
      <c r="T1539" s="2" t="s">
        <v>40</v>
      </c>
      <c r="U1539" s="2">
        <v>0</v>
      </c>
      <c r="V1539" s="22">
        <v>1.258</v>
      </c>
      <c r="W1539" s="22">
        <v>1.5680000000000001</v>
      </c>
      <c r="X1539" s="22">
        <v>0.81200000000000006</v>
      </c>
      <c r="Y1539" s="102">
        <v>0.76042708583636498</v>
      </c>
      <c r="Z1539" s="102">
        <v>0.36012799880430502</v>
      </c>
      <c r="AA1539" s="102">
        <v>0.86883824922414299</v>
      </c>
      <c r="AB1539" s="23">
        <v>1</v>
      </c>
      <c r="AC1539" s="23">
        <v>1</v>
      </c>
      <c r="AD1539" s="23">
        <v>1</v>
      </c>
    </row>
    <row r="1540" spans="1:30">
      <c r="A1540" s="2" t="s">
        <v>30</v>
      </c>
      <c r="B1540" s="2" t="s">
        <v>9499</v>
      </c>
      <c r="C1540" s="2" t="s">
        <v>9500</v>
      </c>
      <c r="D1540" s="2">
        <v>0</v>
      </c>
      <c r="E1540" s="2">
        <v>13.794</v>
      </c>
      <c r="F1540" s="2">
        <v>16</v>
      </c>
      <c r="G1540" s="2">
        <v>2</v>
      </c>
      <c r="H1540" s="2">
        <v>7</v>
      </c>
      <c r="I1540" s="2">
        <v>2</v>
      </c>
      <c r="J1540" s="2">
        <v>24.3</v>
      </c>
      <c r="K1540" s="2">
        <v>39.020000000000003</v>
      </c>
      <c r="L1540" s="2">
        <v>2</v>
      </c>
      <c r="M1540" s="2" t="s">
        <v>235</v>
      </c>
      <c r="N1540" s="2" t="s">
        <v>141</v>
      </c>
      <c r="O1540" s="2" t="s">
        <v>937</v>
      </c>
      <c r="P1540" s="2" t="s">
        <v>9501</v>
      </c>
      <c r="Q1540" s="2" t="s">
        <v>9502</v>
      </c>
      <c r="R1540" s="2" t="s">
        <v>9503</v>
      </c>
      <c r="S1540" s="2" t="s">
        <v>9504</v>
      </c>
      <c r="T1540" s="2" t="s">
        <v>40</v>
      </c>
      <c r="U1540" s="2">
        <v>0</v>
      </c>
      <c r="V1540" s="22" t="s">
        <v>40</v>
      </c>
      <c r="W1540" s="22" t="s">
        <v>40</v>
      </c>
      <c r="X1540" s="22" t="s">
        <v>40</v>
      </c>
      <c r="Y1540" s="102" t="s">
        <v>40</v>
      </c>
      <c r="Z1540" s="102" t="s">
        <v>40</v>
      </c>
      <c r="AA1540" s="102" t="s">
        <v>40</v>
      </c>
      <c r="AB1540" s="23" t="s">
        <v>40</v>
      </c>
      <c r="AC1540" s="23" t="s">
        <v>40</v>
      </c>
      <c r="AD1540" s="23" t="s">
        <v>40</v>
      </c>
    </row>
    <row r="1541" spans="1:30">
      <c r="A1541" s="2" t="s">
        <v>30</v>
      </c>
      <c r="B1541" s="2" t="s">
        <v>9505</v>
      </c>
      <c r="C1541" s="2" t="s">
        <v>9506</v>
      </c>
      <c r="D1541" s="2">
        <v>0</v>
      </c>
      <c r="E1541" s="2">
        <v>13.788</v>
      </c>
      <c r="F1541" s="2">
        <v>25</v>
      </c>
      <c r="G1541" s="2">
        <v>3</v>
      </c>
      <c r="H1541" s="2">
        <v>13</v>
      </c>
      <c r="I1541" s="2">
        <v>3</v>
      </c>
      <c r="J1541" s="2">
        <v>23.5</v>
      </c>
      <c r="K1541" s="2">
        <v>62.1</v>
      </c>
      <c r="L1541" s="2">
        <v>3</v>
      </c>
      <c r="M1541" s="2" t="s">
        <v>40</v>
      </c>
      <c r="N1541" s="2" t="s">
        <v>141</v>
      </c>
      <c r="O1541" s="2" t="s">
        <v>40</v>
      </c>
      <c r="P1541" s="2" t="s">
        <v>9507</v>
      </c>
      <c r="Q1541" s="2" t="s">
        <v>9508</v>
      </c>
      <c r="R1541" s="2" t="s">
        <v>9509</v>
      </c>
      <c r="S1541" s="2" t="s">
        <v>9510</v>
      </c>
      <c r="T1541" s="2" t="s">
        <v>40</v>
      </c>
      <c r="U1541" s="2">
        <v>0</v>
      </c>
      <c r="V1541" s="22">
        <v>1.234</v>
      </c>
      <c r="W1541" s="22">
        <v>1.1519999999999999</v>
      </c>
      <c r="X1541" s="22">
        <v>1.4390000000000001</v>
      </c>
      <c r="Y1541" s="102">
        <v>0.99745442869788703</v>
      </c>
      <c r="Z1541" s="102">
        <v>0.99969451572947399</v>
      </c>
      <c r="AA1541" s="102">
        <v>0.97889654341165799</v>
      </c>
      <c r="AB1541" s="23">
        <v>1</v>
      </c>
      <c r="AC1541" s="23">
        <v>1</v>
      </c>
      <c r="AD1541" s="23">
        <v>1</v>
      </c>
    </row>
    <row r="1542" spans="1:30">
      <c r="A1542" s="2" t="s">
        <v>30</v>
      </c>
      <c r="B1542" s="2" t="s">
        <v>9511</v>
      </c>
      <c r="C1542" s="2" t="s">
        <v>9512</v>
      </c>
      <c r="D1542" s="2">
        <v>0</v>
      </c>
      <c r="E1542" s="2">
        <v>13.628</v>
      </c>
      <c r="F1542" s="2">
        <v>11</v>
      </c>
      <c r="G1542" s="2">
        <v>4</v>
      </c>
      <c r="H1542" s="2">
        <v>6</v>
      </c>
      <c r="I1542" s="2">
        <v>4</v>
      </c>
      <c r="J1542" s="2">
        <v>57</v>
      </c>
      <c r="K1542" s="2">
        <v>15</v>
      </c>
      <c r="L1542" s="2">
        <v>4</v>
      </c>
      <c r="M1542" s="2" t="s">
        <v>186</v>
      </c>
      <c r="N1542" s="2" t="s">
        <v>141</v>
      </c>
      <c r="O1542" s="2" t="s">
        <v>2024</v>
      </c>
      <c r="P1542" s="2" t="s">
        <v>9513</v>
      </c>
      <c r="Q1542" s="2" t="s">
        <v>9514</v>
      </c>
      <c r="R1542" s="2" t="s">
        <v>9515</v>
      </c>
      <c r="S1542" s="2" t="s">
        <v>9516</v>
      </c>
      <c r="T1542" s="2" t="s">
        <v>40</v>
      </c>
      <c r="U1542" s="2">
        <v>0</v>
      </c>
      <c r="V1542" s="22">
        <v>0.83</v>
      </c>
      <c r="W1542" s="22">
        <v>1.76</v>
      </c>
      <c r="X1542" s="22">
        <v>1.2170000000000001</v>
      </c>
      <c r="Y1542" s="102">
        <v>0.92878144220393999</v>
      </c>
      <c r="Z1542" s="102">
        <v>0.97987630590631103</v>
      </c>
      <c r="AA1542" s="102">
        <v>0.99999256474725096</v>
      </c>
      <c r="AB1542" s="23">
        <v>1</v>
      </c>
      <c r="AC1542" s="23">
        <v>1</v>
      </c>
      <c r="AD1542" s="23">
        <v>1</v>
      </c>
    </row>
    <row r="1543" spans="1:30">
      <c r="A1543" s="2" t="s">
        <v>30</v>
      </c>
      <c r="B1543" s="2" t="s">
        <v>9517</v>
      </c>
      <c r="C1543" s="2" t="s">
        <v>9518</v>
      </c>
      <c r="D1543" s="2">
        <v>0</v>
      </c>
      <c r="E1543" s="2">
        <v>13.622</v>
      </c>
      <c r="F1543" s="2">
        <v>25</v>
      </c>
      <c r="G1543" s="2">
        <v>5</v>
      </c>
      <c r="H1543" s="2">
        <v>7</v>
      </c>
      <c r="I1543" s="2">
        <v>5</v>
      </c>
      <c r="J1543" s="2">
        <v>20.399999999999999</v>
      </c>
      <c r="K1543" s="2">
        <v>18.8</v>
      </c>
      <c r="L1543" s="2">
        <v>5</v>
      </c>
      <c r="M1543" s="2" t="s">
        <v>40</v>
      </c>
      <c r="N1543" s="2" t="s">
        <v>40</v>
      </c>
      <c r="O1543" s="2" t="s">
        <v>40</v>
      </c>
      <c r="P1543" s="2" t="s">
        <v>9519</v>
      </c>
      <c r="Q1543" s="2" t="s">
        <v>9520</v>
      </c>
      <c r="R1543" s="2" t="s">
        <v>9521</v>
      </c>
      <c r="S1543" s="2" t="s">
        <v>9522</v>
      </c>
      <c r="T1543" s="2" t="s">
        <v>40</v>
      </c>
      <c r="U1543" s="2">
        <v>0</v>
      </c>
      <c r="V1543" s="22">
        <v>1.07</v>
      </c>
      <c r="W1543" s="22">
        <v>0.93200000000000005</v>
      </c>
      <c r="X1543" s="22">
        <v>0.86499999999999999</v>
      </c>
      <c r="Y1543" s="102">
        <v>0.99994968324623401</v>
      </c>
      <c r="Z1543" s="102">
        <v>0.99996108405051398</v>
      </c>
      <c r="AA1543" s="102">
        <v>0.999178537684421</v>
      </c>
      <c r="AB1543" s="23">
        <v>1</v>
      </c>
      <c r="AC1543" s="23">
        <v>1</v>
      </c>
      <c r="AD1543" s="23">
        <v>1</v>
      </c>
    </row>
    <row r="1544" spans="1:30">
      <c r="A1544" s="2" t="s">
        <v>30</v>
      </c>
      <c r="B1544" s="2" t="s">
        <v>9523</v>
      </c>
      <c r="C1544" s="2" t="s">
        <v>9524</v>
      </c>
      <c r="D1544" s="2">
        <v>0</v>
      </c>
      <c r="E1544" s="2">
        <v>13.619</v>
      </c>
      <c r="F1544" s="2">
        <v>20</v>
      </c>
      <c r="G1544" s="2">
        <v>3</v>
      </c>
      <c r="H1544" s="2">
        <v>5</v>
      </c>
      <c r="I1544" s="2">
        <v>3</v>
      </c>
      <c r="J1544" s="2">
        <v>19</v>
      </c>
      <c r="K1544" s="2">
        <v>17.690000000000001</v>
      </c>
      <c r="L1544" s="2">
        <v>3</v>
      </c>
      <c r="M1544" s="2" t="s">
        <v>3225</v>
      </c>
      <c r="N1544" s="2" t="s">
        <v>40</v>
      </c>
      <c r="O1544" s="2" t="s">
        <v>937</v>
      </c>
      <c r="P1544" s="2" t="s">
        <v>3646</v>
      </c>
      <c r="Q1544" s="2" t="s">
        <v>9525</v>
      </c>
      <c r="R1544" s="2" t="s">
        <v>9526</v>
      </c>
      <c r="S1544" s="2" t="s">
        <v>9527</v>
      </c>
      <c r="T1544" s="2" t="s">
        <v>40</v>
      </c>
      <c r="U1544" s="2">
        <v>0</v>
      </c>
      <c r="V1544" s="22">
        <v>0.77400000000000002</v>
      </c>
      <c r="W1544" s="22">
        <v>0.67100000000000004</v>
      </c>
      <c r="X1544" s="22">
        <v>0.60699999999999998</v>
      </c>
      <c r="Y1544" s="102" t="s">
        <v>40</v>
      </c>
      <c r="Z1544" s="102" t="s">
        <v>40</v>
      </c>
      <c r="AA1544" s="102" t="s">
        <v>40</v>
      </c>
      <c r="AB1544" s="23" t="s">
        <v>40</v>
      </c>
      <c r="AC1544" s="23" t="s">
        <v>40</v>
      </c>
      <c r="AD1544" s="23" t="s">
        <v>40</v>
      </c>
    </row>
    <row r="1545" spans="1:30">
      <c r="A1545" s="2" t="s">
        <v>30</v>
      </c>
      <c r="B1545" s="2" t="s">
        <v>9528</v>
      </c>
      <c r="C1545" s="2" t="s">
        <v>9529</v>
      </c>
      <c r="D1545" s="2">
        <v>0</v>
      </c>
      <c r="E1545" s="2">
        <v>13.602</v>
      </c>
      <c r="F1545" s="2">
        <v>24</v>
      </c>
      <c r="G1545" s="2">
        <v>4</v>
      </c>
      <c r="H1545" s="2">
        <v>9</v>
      </c>
      <c r="I1545" s="2">
        <v>4</v>
      </c>
      <c r="J1545" s="2">
        <v>27.7</v>
      </c>
      <c r="K1545" s="2">
        <v>39.130000000000003</v>
      </c>
      <c r="L1545" s="2">
        <v>4</v>
      </c>
      <c r="M1545" s="2" t="s">
        <v>242</v>
      </c>
      <c r="N1545" s="2" t="s">
        <v>141</v>
      </c>
      <c r="O1545" s="2" t="s">
        <v>40</v>
      </c>
      <c r="P1545" s="2" t="s">
        <v>6748</v>
      </c>
      <c r="Q1545" s="2" t="s">
        <v>9530</v>
      </c>
      <c r="R1545" s="2" t="s">
        <v>9531</v>
      </c>
      <c r="S1545" s="2" t="s">
        <v>9532</v>
      </c>
      <c r="T1545" s="2" t="s">
        <v>3001</v>
      </c>
      <c r="U1545" s="2">
        <v>0</v>
      </c>
      <c r="V1545" s="22">
        <v>0.39500000000000002</v>
      </c>
      <c r="W1545" s="22">
        <v>0.311</v>
      </c>
      <c r="X1545" s="22">
        <v>0.379</v>
      </c>
      <c r="Y1545" s="102">
        <v>0.35636227863001402</v>
      </c>
      <c r="Z1545" s="102">
        <v>0.165472295317588</v>
      </c>
      <c r="AA1545" s="102">
        <v>0.27807811963636198</v>
      </c>
      <c r="AB1545" s="23">
        <v>1</v>
      </c>
      <c r="AC1545" s="23">
        <v>0.60192506477337204</v>
      </c>
      <c r="AD1545" s="23">
        <v>0.79118821035856501</v>
      </c>
    </row>
    <row r="1546" spans="1:30">
      <c r="A1546" s="2" t="s">
        <v>30</v>
      </c>
      <c r="B1546" s="2" t="s">
        <v>9533</v>
      </c>
      <c r="C1546" s="2" t="s">
        <v>9534</v>
      </c>
      <c r="D1546" s="2">
        <v>0</v>
      </c>
      <c r="E1546" s="2">
        <v>13.597</v>
      </c>
      <c r="F1546" s="2">
        <v>9</v>
      </c>
      <c r="G1546" s="2">
        <v>3</v>
      </c>
      <c r="H1546" s="2">
        <v>10</v>
      </c>
      <c r="I1546" s="2">
        <v>3</v>
      </c>
      <c r="J1546" s="2">
        <v>38.5</v>
      </c>
      <c r="K1546" s="2">
        <v>33.89</v>
      </c>
      <c r="L1546" s="2">
        <v>3</v>
      </c>
      <c r="M1546" s="2" t="s">
        <v>40</v>
      </c>
      <c r="N1546" s="2" t="s">
        <v>40</v>
      </c>
      <c r="O1546" s="2" t="s">
        <v>45</v>
      </c>
      <c r="P1546" s="2" t="s">
        <v>9535</v>
      </c>
      <c r="Q1546" s="2" t="s">
        <v>9536</v>
      </c>
      <c r="R1546" s="2" t="s">
        <v>9537</v>
      </c>
      <c r="S1546" s="2" t="s">
        <v>9538</v>
      </c>
      <c r="T1546" s="2" t="s">
        <v>40</v>
      </c>
      <c r="U1546" s="2">
        <v>0</v>
      </c>
      <c r="V1546" s="22">
        <v>0.92500000000000004</v>
      </c>
      <c r="W1546" s="22">
        <v>0.72599999999999998</v>
      </c>
      <c r="X1546" s="22">
        <v>0.72599999999999998</v>
      </c>
      <c r="Y1546" s="102">
        <v>0.99999544087084702</v>
      </c>
      <c r="Z1546" s="102">
        <v>0.98307578179234101</v>
      </c>
      <c r="AA1546" s="102">
        <v>0.98151793553299704</v>
      </c>
      <c r="AB1546" s="23">
        <v>1</v>
      </c>
      <c r="AC1546" s="23">
        <v>1</v>
      </c>
      <c r="AD1546" s="23">
        <v>1</v>
      </c>
    </row>
    <row r="1547" spans="1:30">
      <c r="A1547" s="2" t="s">
        <v>30</v>
      </c>
      <c r="B1547" s="2" t="s">
        <v>9539</v>
      </c>
      <c r="C1547" s="2" t="s">
        <v>9540</v>
      </c>
      <c r="D1547" s="2">
        <v>0</v>
      </c>
      <c r="E1547" s="2">
        <v>13.566000000000001</v>
      </c>
      <c r="F1547" s="2">
        <v>18</v>
      </c>
      <c r="G1547" s="2">
        <v>4</v>
      </c>
      <c r="H1547" s="2">
        <v>12</v>
      </c>
      <c r="I1547" s="2">
        <v>4</v>
      </c>
      <c r="J1547" s="2">
        <v>28.2</v>
      </c>
      <c r="K1547" s="2">
        <v>36.21</v>
      </c>
      <c r="L1547" s="2">
        <v>4</v>
      </c>
      <c r="M1547" s="2" t="s">
        <v>85</v>
      </c>
      <c r="N1547" s="2" t="s">
        <v>40</v>
      </c>
      <c r="O1547" s="2" t="s">
        <v>1468</v>
      </c>
      <c r="P1547" s="2" t="s">
        <v>9541</v>
      </c>
      <c r="Q1547" s="2" t="s">
        <v>9542</v>
      </c>
      <c r="R1547" s="2" t="s">
        <v>9543</v>
      </c>
      <c r="S1547" s="2" t="s">
        <v>9544</v>
      </c>
      <c r="T1547" s="2" t="s">
        <v>40</v>
      </c>
      <c r="U1547" s="2">
        <v>0</v>
      </c>
      <c r="V1547" s="22">
        <v>0.89100000000000001</v>
      </c>
      <c r="W1547" s="22">
        <v>0.84</v>
      </c>
      <c r="X1547" s="22">
        <v>0.83199999999999996</v>
      </c>
      <c r="Y1547" s="102">
        <v>0.99861442899849595</v>
      </c>
      <c r="Z1547" s="102">
        <v>0.99775189962666599</v>
      </c>
      <c r="AA1547" s="102">
        <v>0.99772475969153096</v>
      </c>
      <c r="AB1547" s="23">
        <v>1</v>
      </c>
      <c r="AC1547" s="23">
        <v>1</v>
      </c>
      <c r="AD1547" s="23">
        <v>1</v>
      </c>
    </row>
    <row r="1548" spans="1:30">
      <c r="A1548" s="2" t="s">
        <v>30</v>
      </c>
      <c r="B1548" s="2" t="s">
        <v>9545</v>
      </c>
      <c r="C1548" s="2" t="s">
        <v>9546</v>
      </c>
      <c r="D1548" s="2">
        <v>0</v>
      </c>
      <c r="E1548" s="2">
        <v>13.521000000000001</v>
      </c>
      <c r="F1548" s="2">
        <v>11</v>
      </c>
      <c r="G1548" s="2">
        <v>4</v>
      </c>
      <c r="H1548" s="2">
        <v>7</v>
      </c>
      <c r="I1548" s="2">
        <v>4</v>
      </c>
      <c r="J1548" s="2">
        <v>59.7</v>
      </c>
      <c r="K1548" s="2">
        <v>22.31</v>
      </c>
      <c r="L1548" s="2">
        <v>4</v>
      </c>
      <c r="M1548" s="2" t="s">
        <v>33</v>
      </c>
      <c r="N1548" s="2" t="s">
        <v>141</v>
      </c>
      <c r="O1548" s="2" t="s">
        <v>158</v>
      </c>
      <c r="P1548" s="2" t="s">
        <v>4166</v>
      </c>
      <c r="Q1548" s="2" t="s">
        <v>9547</v>
      </c>
      <c r="R1548" s="2" t="s">
        <v>9548</v>
      </c>
      <c r="S1548" s="2" t="s">
        <v>9549</v>
      </c>
      <c r="T1548" s="2" t="s">
        <v>40</v>
      </c>
      <c r="U1548" s="2">
        <v>0</v>
      </c>
      <c r="V1548" s="22">
        <v>1.292</v>
      </c>
      <c r="W1548" s="22">
        <v>1.0880000000000001</v>
      </c>
      <c r="X1548" s="22">
        <v>1.002</v>
      </c>
      <c r="Y1548" s="102">
        <v>4.3325975820131299E-2</v>
      </c>
      <c r="Z1548" s="102">
        <v>0.588248829509052</v>
      </c>
      <c r="AA1548" s="102">
        <v>0.76187268241569495</v>
      </c>
      <c r="AB1548" s="23">
        <v>0.27650397068542099</v>
      </c>
      <c r="AC1548" s="23">
        <v>1</v>
      </c>
      <c r="AD1548" s="23">
        <v>1</v>
      </c>
    </row>
    <row r="1549" spans="1:30">
      <c r="A1549" s="2" t="s">
        <v>30</v>
      </c>
      <c r="B1549" s="2" t="s">
        <v>9550</v>
      </c>
      <c r="C1549" s="2" t="s">
        <v>9551</v>
      </c>
      <c r="D1549" s="2">
        <v>0</v>
      </c>
      <c r="E1549" s="2">
        <v>13.52</v>
      </c>
      <c r="F1549" s="2">
        <v>22</v>
      </c>
      <c r="G1549" s="2">
        <v>4</v>
      </c>
      <c r="H1549" s="2">
        <v>11</v>
      </c>
      <c r="I1549" s="2">
        <v>4</v>
      </c>
      <c r="J1549" s="2">
        <v>23.6</v>
      </c>
      <c r="K1549" s="2">
        <v>43.22</v>
      </c>
      <c r="L1549" s="2">
        <v>4</v>
      </c>
      <c r="M1549" s="2" t="s">
        <v>33</v>
      </c>
      <c r="N1549" s="2" t="s">
        <v>40</v>
      </c>
      <c r="O1549" s="2" t="s">
        <v>151</v>
      </c>
      <c r="P1549" s="2" t="s">
        <v>9552</v>
      </c>
      <c r="Q1549" s="2" t="s">
        <v>9553</v>
      </c>
      <c r="R1549" s="2" t="s">
        <v>40</v>
      </c>
      <c r="S1549" s="2" t="s">
        <v>9554</v>
      </c>
      <c r="T1549" s="2" t="s">
        <v>8340</v>
      </c>
      <c r="U1549" s="2">
        <v>0</v>
      </c>
      <c r="V1549" s="22">
        <v>1.077</v>
      </c>
      <c r="W1549" s="22">
        <v>0.82199999999999995</v>
      </c>
      <c r="X1549" s="22">
        <v>0.82799999999999996</v>
      </c>
      <c r="Y1549" s="102">
        <v>0.99999409615710499</v>
      </c>
      <c r="Z1549" s="102">
        <v>0.99743178654637699</v>
      </c>
      <c r="AA1549" s="102">
        <v>0.99813701035639901</v>
      </c>
      <c r="AB1549" s="23">
        <v>1</v>
      </c>
      <c r="AC1549" s="23">
        <v>1</v>
      </c>
      <c r="AD1549" s="23">
        <v>1</v>
      </c>
    </row>
    <row r="1550" spans="1:30">
      <c r="A1550" s="2" t="s">
        <v>30</v>
      </c>
      <c r="B1550" s="2" t="s">
        <v>9555</v>
      </c>
      <c r="C1550" s="2" t="s">
        <v>9556</v>
      </c>
      <c r="D1550" s="2">
        <v>0</v>
      </c>
      <c r="E1550" s="2">
        <v>13.494</v>
      </c>
      <c r="F1550" s="2">
        <v>24</v>
      </c>
      <c r="G1550" s="2">
        <v>4</v>
      </c>
      <c r="H1550" s="2">
        <v>7</v>
      </c>
      <c r="I1550" s="2">
        <v>4</v>
      </c>
      <c r="J1550" s="2">
        <v>26.2</v>
      </c>
      <c r="K1550" s="2">
        <v>23.73</v>
      </c>
      <c r="L1550" s="2">
        <v>4</v>
      </c>
      <c r="M1550" s="2" t="s">
        <v>3225</v>
      </c>
      <c r="N1550" s="2" t="s">
        <v>40</v>
      </c>
      <c r="O1550" s="2" t="s">
        <v>1468</v>
      </c>
      <c r="P1550" s="2" t="s">
        <v>9557</v>
      </c>
      <c r="Q1550" s="2" t="s">
        <v>9558</v>
      </c>
      <c r="R1550" s="2" t="s">
        <v>9559</v>
      </c>
      <c r="S1550" s="2" t="s">
        <v>9560</v>
      </c>
      <c r="T1550" s="2" t="s">
        <v>40</v>
      </c>
      <c r="U1550" s="2">
        <v>0</v>
      </c>
      <c r="V1550" s="22" t="s">
        <v>40</v>
      </c>
      <c r="W1550" s="22" t="s">
        <v>40</v>
      </c>
      <c r="X1550" s="22" t="s">
        <v>40</v>
      </c>
      <c r="Y1550" s="102" t="s">
        <v>40</v>
      </c>
      <c r="Z1550" s="102" t="s">
        <v>40</v>
      </c>
      <c r="AA1550" s="102" t="s">
        <v>40</v>
      </c>
      <c r="AB1550" s="23" t="s">
        <v>40</v>
      </c>
      <c r="AC1550" s="23" t="s">
        <v>40</v>
      </c>
      <c r="AD1550" s="23" t="s">
        <v>40</v>
      </c>
    </row>
    <row r="1551" spans="1:30">
      <c r="A1551" s="2" t="s">
        <v>30</v>
      </c>
      <c r="B1551" s="2" t="s">
        <v>9561</v>
      </c>
      <c r="C1551" s="2" t="s">
        <v>9562</v>
      </c>
      <c r="D1551" s="2">
        <v>0</v>
      </c>
      <c r="E1551" s="2">
        <v>13.473000000000001</v>
      </c>
      <c r="F1551" s="2">
        <v>16</v>
      </c>
      <c r="G1551" s="2">
        <v>4</v>
      </c>
      <c r="H1551" s="2">
        <v>12</v>
      </c>
      <c r="I1551" s="2">
        <v>4</v>
      </c>
      <c r="J1551" s="2">
        <v>23.5</v>
      </c>
      <c r="K1551" s="2">
        <v>32.869999999999997</v>
      </c>
      <c r="L1551" s="2">
        <v>4</v>
      </c>
      <c r="M1551" s="2" t="s">
        <v>53</v>
      </c>
      <c r="N1551" s="2" t="s">
        <v>40</v>
      </c>
      <c r="O1551" s="2" t="s">
        <v>751</v>
      </c>
      <c r="P1551" s="2" t="s">
        <v>9563</v>
      </c>
      <c r="Q1551" s="2" t="s">
        <v>9564</v>
      </c>
      <c r="R1551" s="2" t="s">
        <v>9565</v>
      </c>
      <c r="S1551" s="2" t="s">
        <v>9566</v>
      </c>
      <c r="T1551" s="2" t="s">
        <v>2354</v>
      </c>
      <c r="U1551" s="2">
        <v>0</v>
      </c>
      <c r="V1551" s="22">
        <v>1.1339999999999999</v>
      </c>
      <c r="W1551" s="22">
        <v>1.2070000000000001</v>
      </c>
      <c r="X1551" s="22">
        <v>1.4510000000000001</v>
      </c>
      <c r="Y1551" s="102">
        <v>0.66375813144233797</v>
      </c>
      <c r="Z1551" s="102">
        <v>0.15615665107511001</v>
      </c>
      <c r="AA1551" s="102">
        <v>6.0735852309061799E-3</v>
      </c>
      <c r="AB1551" s="23">
        <v>1</v>
      </c>
      <c r="AC1551" s="23">
        <v>0.57749683033411103</v>
      </c>
      <c r="AD1551" s="23">
        <v>3.5372011033003699E-2</v>
      </c>
    </row>
    <row r="1552" spans="1:30">
      <c r="A1552" s="2" t="s">
        <v>30</v>
      </c>
      <c r="B1552" s="2" t="s">
        <v>9567</v>
      </c>
      <c r="C1552" s="2" t="s">
        <v>9568</v>
      </c>
      <c r="D1552" s="2">
        <v>0</v>
      </c>
      <c r="E1552" s="2">
        <v>13.414999999999999</v>
      </c>
      <c r="F1552" s="2">
        <v>10</v>
      </c>
      <c r="G1552" s="2">
        <v>4</v>
      </c>
      <c r="H1552" s="2">
        <v>6</v>
      </c>
      <c r="I1552" s="2">
        <v>4</v>
      </c>
      <c r="J1552" s="2">
        <v>32.200000000000003</v>
      </c>
      <c r="K1552" s="2">
        <v>13.37</v>
      </c>
      <c r="L1552" s="2">
        <v>4</v>
      </c>
      <c r="M1552" s="2" t="s">
        <v>40</v>
      </c>
      <c r="N1552" s="2" t="s">
        <v>141</v>
      </c>
      <c r="O1552" s="2" t="s">
        <v>40</v>
      </c>
      <c r="P1552" s="2" t="s">
        <v>9569</v>
      </c>
      <c r="Q1552" s="2" t="s">
        <v>9570</v>
      </c>
      <c r="R1552" s="2" t="s">
        <v>9571</v>
      </c>
      <c r="S1552" s="2" t="s">
        <v>9572</v>
      </c>
      <c r="T1552" s="2" t="s">
        <v>40</v>
      </c>
      <c r="U1552" s="2">
        <v>0</v>
      </c>
      <c r="V1552" s="22" t="s">
        <v>40</v>
      </c>
      <c r="W1552" s="22" t="s">
        <v>40</v>
      </c>
      <c r="X1552" s="22" t="s">
        <v>40</v>
      </c>
      <c r="Y1552" s="102" t="s">
        <v>40</v>
      </c>
      <c r="Z1552" s="102" t="s">
        <v>40</v>
      </c>
      <c r="AA1552" s="102" t="s">
        <v>40</v>
      </c>
      <c r="AB1552" s="23" t="s">
        <v>40</v>
      </c>
      <c r="AC1552" s="23" t="s">
        <v>40</v>
      </c>
      <c r="AD1552" s="23" t="s">
        <v>40</v>
      </c>
    </row>
    <row r="1553" spans="1:30">
      <c r="A1553" s="2" t="s">
        <v>30</v>
      </c>
      <c r="B1553" s="2" t="s">
        <v>9573</v>
      </c>
      <c r="C1553" s="2" t="s">
        <v>9574</v>
      </c>
      <c r="D1553" s="2">
        <v>0</v>
      </c>
      <c r="E1553" s="2">
        <v>13.382999999999999</v>
      </c>
      <c r="F1553" s="2">
        <v>40</v>
      </c>
      <c r="G1553" s="2">
        <v>2</v>
      </c>
      <c r="H1553" s="2">
        <v>7</v>
      </c>
      <c r="I1553" s="2">
        <v>2</v>
      </c>
      <c r="J1553" s="2">
        <v>8.9</v>
      </c>
      <c r="K1553" s="2">
        <v>33.67</v>
      </c>
      <c r="L1553" s="2">
        <v>2</v>
      </c>
      <c r="M1553" s="2" t="s">
        <v>2650</v>
      </c>
      <c r="N1553" s="2" t="s">
        <v>40</v>
      </c>
      <c r="O1553" s="2" t="s">
        <v>937</v>
      </c>
      <c r="P1553" s="2" t="s">
        <v>9575</v>
      </c>
      <c r="Q1553" s="2" t="s">
        <v>9576</v>
      </c>
      <c r="R1553" s="2" t="s">
        <v>9577</v>
      </c>
      <c r="S1553" s="2" t="s">
        <v>9578</v>
      </c>
      <c r="T1553" s="2" t="s">
        <v>40</v>
      </c>
      <c r="U1553" s="2">
        <v>0</v>
      </c>
      <c r="V1553" s="22">
        <v>0.24399999999999999</v>
      </c>
      <c r="W1553" s="22">
        <v>0.219</v>
      </c>
      <c r="X1553" s="22">
        <v>0.255</v>
      </c>
      <c r="Y1553" s="102">
        <v>8.4946783453208594E-2</v>
      </c>
      <c r="Z1553" s="102">
        <v>5.59869496785802E-2</v>
      </c>
      <c r="AA1553" s="102">
        <v>7.4313679728016294E-2</v>
      </c>
      <c r="AB1553" s="23">
        <v>0.46894971523135898</v>
      </c>
      <c r="AC1553" s="23">
        <v>0.26318162022821101</v>
      </c>
      <c r="AD1553" s="23">
        <v>0.28575009066965301</v>
      </c>
    </row>
    <row r="1554" spans="1:30">
      <c r="A1554" s="2" t="s">
        <v>30</v>
      </c>
      <c r="B1554" s="2" t="s">
        <v>9579</v>
      </c>
      <c r="C1554" s="2" t="s">
        <v>9580</v>
      </c>
      <c r="D1554" s="2">
        <v>0</v>
      </c>
      <c r="E1554" s="2">
        <v>13.27</v>
      </c>
      <c r="F1554" s="2">
        <v>17</v>
      </c>
      <c r="G1554" s="2">
        <v>4</v>
      </c>
      <c r="H1554" s="2">
        <v>9</v>
      </c>
      <c r="I1554" s="2">
        <v>4</v>
      </c>
      <c r="J1554" s="2">
        <v>28.2</v>
      </c>
      <c r="K1554" s="2">
        <v>28.09</v>
      </c>
      <c r="L1554" s="2">
        <v>4</v>
      </c>
      <c r="M1554" s="2" t="s">
        <v>1501</v>
      </c>
      <c r="N1554" s="2" t="s">
        <v>40</v>
      </c>
      <c r="O1554" s="2" t="s">
        <v>1468</v>
      </c>
      <c r="P1554" s="2" t="s">
        <v>9581</v>
      </c>
      <c r="Q1554" s="2" t="s">
        <v>9582</v>
      </c>
      <c r="R1554" s="2" t="s">
        <v>9583</v>
      </c>
      <c r="S1554" s="2" t="s">
        <v>9584</v>
      </c>
      <c r="T1554" s="2" t="s">
        <v>40</v>
      </c>
      <c r="U1554" s="2">
        <v>0</v>
      </c>
      <c r="V1554" s="22">
        <v>0.95599999999999996</v>
      </c>
      <c r="W1554" s="22">
        <v>1.0569999999999999</v>
      </c>
      <c r="X1554" s="22">
        <v>1.127</v>
      </c>
      <c r="Y1554" s="102">
        <v>0.34980682414851499</v>
      </c>
      <c r="Z1554" s="102">
        <v>0.20193796592572999</v>
      </c>
      <c r="AA1554" s="102">
        <v>7.9558321891791701E-3</v>
      </c>
      <c r="AB1554" s="23">
        <v>1</v>
      </c>
      <c r="AC1554" s="23">
        <v>0.69636394253563205</v>
      </c>
      <c r="AD1554" s="23">
        <v>4.37808968973393E-2</v>
      </c>
    </row>
    <row r="1555" spans="1:30">
      <c r="A1555" s="2" t="s">
        <v>30</v>
      </c>
      <c r="B1555" s="2" t="s">
        <v>9585</v>
      </c>
      <c r="C1555" s="2" t="s">
        <v>9586</v>
      </c>
      <c r="D1555" s="2">
        <v>0</v>
      </c>
      <c r="E1555" s="2">
        <v>13.265000000000001</v>
      </c>
      <c r="F1555" s="2">
        <v>12</v>
      </c>
      <c r="G1555" s="2">
        <v>5</v>
      </c>
      <c r="H1555" s="2">
        <v>7</v>
      </c>
      <c r="I1555" s="2">
        <v>5</v>
      </c>
      <c r="J1555" s="2">
        <v>52.6</v>
      </c>
      <c r="K1555" s="2">
        <v>15.28</v>
      </c>
      <c r="L1555" s="2">
        <v>5</v>
      </c>
      <c r="M1555" s="2" t="s">
        <v>40</v>
      </c>
      <c r="N1555" s="2" t="s">
        <v>40</v>
      </c>
      <c r="O1555" s="2" t="s">
        <v>4560</v>
      </c>
      <c r="P1555" s="2" t="s">
        <v>9587</v>
      </c>
      <c r="Q1555" s="2" t="s">
        <v>9588</v>
      </c>
      <c r="R1555" s="2" t="s">
        <v>9589</v>
      </c>
      <c r="S1555" s="2" t="s">
        <v>9590</v>
      </c>
      <c r="T1555" s="2" t="s">
        <v>40</v>
      </c>
      <c r="U1555" s="2">
        <v>0</v>
      </c>
      <c r="V1555" s="22">
        <v>1.0109999999999999</v>
      </c>
      <c r="W1555" s="22">
        <v>1.0149999999999999</v>
      </c>
      <c r="X1555" s="22">
        <v>1.024</v>
      </c>
      <c r="Y1555" s="102" t="s">
        <v>40</v>
      </c>
      <c r="Z1555" s="102" t="s">
        <v>40</v>
      </c>
      <c r="AA1555" s="102" t="s">
        <v>40</v>
      </c>
      <c r="AB1555" s="23" t="s">
        <v>40</v>
      </c>
      <c r="AC1555" s="23" t="s">
        <v>40</v>
      </c>
      <c r="AD1555" s="23" t="s">
        <v>40</v>
      </c>
    </row>
    <row r="1556" spans="1:30">
      <c r="A1556" s="2" t="s">
        <v>30</v>
      </c>
      <c r="B1556" s="2" t="s">
        <v>9591</v>
      </c>
      <c r="C1556" s="2" t="s">
        <v>9592</v>
      </c>
      <c r="D1556" s="2">
        <v>0</v>
      </c>
      <c r="E1556" s="2">
        <v>13.221</v>
      </c>
      <c r="F1556" s="2">
        <v>15</v>
      </c>
      <c r="G1556" s="2">
        <v>3</v>
      </c>
      <c r="H1556" s="2">
        <v>15</v>
      </c>
      <c r="I1556" s="2">
        <v>3</v>
      </c>
      <c r="J1556" s="2">
        <v>20.399999999999999</v>
      </c>
      <c r="K1556" s="2">
        <v>51.83</v>
      </c>
      <c r="L1556" s="2">
        <v>3</v>
      </c>
      <c r="M1556" s="2" t="s">
        <v>40</v>
      </c>
      <c r="N1556" s="2" t="s">
        <v>141</v>
      </c>
      <c r="O1556" s="2" t="s">
        <v>40</v>
      </c>
      <c r="P1556" s="2" t="s">
        <v>9593</v>
      </c>
      <c r="Q1556" s="2" t="s">
        <v>9594</v>
      </c>
      <c r="R1556" s="2" t="s">
        <v>9595</v>
      </c>
      <c r="S1556" s="2" t="s">
        <v>9596</v>
      </c>
      <c r="T1556" s="2" t="s">
        <v>40</v>
      </c>
      <c r="U1556" s="2">
        <v>0</v>
      </c>
      <c r="V1556" s="22">
        <v>1.24</v>
      </c>
      <c r="W1556" s="22">
        <v>1.2509999999999999</v>
      </c>
      <c r="X1556" s="22">
        <v>1.4750000000000001</v>
      </c>
      <c r="Y1556" s="102">
        <v>0.36507330585871101</v>
      </c>
      <c r="Z1556" s="102">
        <v>0.290780331760987</v>
      </c>
      <c r="AA1556" s="102">
        <v>2.1304042077378502E-2</v>
      </c>
      <c r="AB1556" s="23">
        <v>1</v>
      </c>
      <c r="AC1556" s="23">
        <v>0.91359700816528999</v>
      </c>
      <c r="AD1556" s="23">
        <v>0.100660229661238</v>
      </c>
    </row>
    <row r="1557" spans="1:30">
      <c r="A1557" s="2" t="s">
        <v>30</v>
      </c>
      <c r="B1557" s="2" t="s">
        <v>9597</v>
      </c>
      <c r="C1557" s="2" t="s">
        <v>9598</v>
      </c>
      <c r="D1557" s="2">
        <v>0</v>
      </c>
      <c r="E1557" s="2">
        <v>13.212</v>
      </c>
      <c r="F1557" s="2">
        <v>7</v>
      </c>
      <c r="G1557" s="2">
        <v>3</v>
      </c>
      <c r="H1557" s="2">
        <v>8</v>
      </c>
      <c r="I1557" s="2">
        <v>3</v>
      </c>
      <c r="J1557" s="2">
        <v>84.4</v>
      </c>
      <c r="K1557" s="2">
        <v>36.67</v>
      </c>
      <c r="L1557" s="2">
        <v>3</v>
      </c>
      <c r="M1557" s="2" t="s">
        <v>140</v>
      </c>
      <c r="N1557" s="2" t="s">
        <v>141</v>
      </c>
      <c r="O1557" s="2" t="s">
        <v>9599</v>
      </c>
      <c r="P1557" s="2" t="s">
        <v>9600</v>
      </c>
      <c r="Q1557" s="2" t="s">
        <v>9601</v>
      </c>
      <c r="R1557" s="2" t="s">
        <v>9602</v>
      </c>
      <c r="S1557" s="2" t="s">
        <v>9603</v>
      </c>
      <c r="T1557" s="2" t="s">
        <v>40</v>
      </c>
      <c r="U1557" s="2">
        <v>0</v>
      </c>
      <c r="V1557" s="22">
        <v>0.90300000000000002</v>
      </c>
      <c r="W1557" s="22">
        <v>0.92300000000000004</v>
      </c>
      <c r="X1557" s="22">
        <v>1.083</v>
      </c>
      <c r="Y1557" s="102">
        <v>0.65673414420054199</v>
      </c>
      <c r="Z1557" s="102">
        <v>0.82239093964173504</v>
      </c>
      <c r="AA1557" s="102">
        <v>0.82214121492021797</v>
      </c>
      <c r="AB1557" s="23">
        <v>1</v>
      </c>
      <c r="AC1557" s="23">
        <v>1</v>
      </c>
      <c r="AD1557" s="23">
        <v>1</v>
      </c>
    </row>
    <row r="1558" spans="1:30">
      <c r="A1558" s="2" t="s">
        <v>30</v>
      </c>
      <c r="B1558" s="2" t="s">
        <v>9604</v>
      </c>
      <c r="C1558" s="2" t="s">
        <v>9605</v>
      </c>
      <c r="D1558" s="2">
        <v>0</v>
      </c>
      <c r="E1558" s="2">
        <v>13.137</v>
      </c>
      <c r="F1558" s="2">
        <v>23</v>
      </c>
      <c r="G1558" s="2">
        <v>2</v>
      </c>
      <c r="H1558" s="2">
        <v>5</v>
      </c>
      <c r="I1558" s="2">
        <v>2</v>
      </c>
      <c r="J1558" s="2">
        <v>11.3</v>
      </c>
      <c r="K1558" s="2">
        <v>21.37</v>
      </c>
      <c r="L1558" s="2">
        <v>2</v>
      </c>
      <c r="M1558" s="2" t="s">
        <v>33</v>
      </c>
      <c r="N1558" s="2" t="s">
        <v>141</v>
      </c>
      <c r="O1558" s="2" t="s">
        <v>40</v>
      </c>
      <c r="P1558" s="2" t="s">
        <v>9606</v>
      </c>
      <c r="Q1558" s="2" t="s">
        <v>9607</v>
      </c>
      <c r="R1558" s="2" t="s">
        <v>9608</v>
      </c>
      <c r="S1558" s="2" t="s">
        <v>9609</v>
      </c>
      <c r="T1558" s="2" t="s">
        <v>40</v>
      </c>
      <c r="U1558" s="2">
        <v>0</v>
      </c>
      <c r="V1558" s="22" t="s">
        <v>40</v>
      </c>
      <c r="W1558" s="22" t="s">
        <v>40</v>
      </c>
      <c r="X1558" s="22" t="s">
        <v>40</v>
      </c>
      <c r="Y1558" s="102" t="s">
        <v>40</v>
      </c>
      <c r="Z1558" s="102" t="s">
        <v>40</v>
      </c>
      <c r="AA1558" s="102" t="s">
        <v>40</v>
      </c>
      <c r="AB1558" s="23" t="s">
        <v>40</v>
      </c>
      <c r="AC1558" s="23" t="s">
        <v>40</v>
      </c>
      <c r="AD1558" s="23" t="s">
        <v>40</v>
      </c>
    </row>
    <row r="1559" spans="1:30">
      <c r="A1559" s="2" t="s">
        <v>30</v>
      </c>
      <c r="B1559" s="2" t="s">
        <v>9610</v>
      </c>
      <c r="C1559" s="2" t="s">
        <v>9611</v>
      </c>
      <c r="D1559" s="2">
        <v>0</v>
      </c>
      <c r="E1559" s="2">
        <v>13.11</v>
      </c>
      <c r="F1559" s="2">
        <v>9</v>
      </c>
      <c r="G1559" s="2">
        <v>3</v>
      </c>
      <c r="H1559" s="2">
        <v>6</v>
      </c>
      <c r="I1559" s="2">
        <v>3</v>
      </c>
      <c r="J1559" s="2">
        <v>48.5</v>
      </c>
      <c r="K1559" s="2">
        <v>24.75</v>
      </c>
      <c r="L1559" s="2">
        <v>3</v>
      </c>
      <c r="M1559" s="2" t="s">
        <v>33</v>
      </c>
      <c r="N1559" s="2" t="s">
        <v>86</v>
      </c>
      <c r="O1559" s="2" t="s">
        <v>214</v>
      </c>
      <c r="P1559" s="2" t="s">
        <v>6754</v>
      </c>
      <c r="Q1559" s="2" t="s">
        <v>9612</v>
      </c>
      <c r="R1559" s="2" t="s">
        <v>9613</v>
      </c>
      <c r="S1559" s="2" t="s">
        <v>9614</v>
      </c>
      <c r="T1559" s="2" t="s">
        <v>1701</v>
      </c>
      <c r="U1559" s="2">
        <v>0</v>
      </c>
      <c r="V1559" s="22">
        <v>1.0609999999999999</v>
      </c>
      <c r="W1559" s="22">
        <v>1.0940000000000001</v>
      </c>
      <c r="X1559" s="22">
        <v>1.0629999999999999</v>
      </c>
      <c r="Y1559" s="102">
        <v>0.99998996755241298</v>
      </c>
      <c r="Z1559" s="102">
        <v>0.99982373895872201</v>
      </c>
      <c r="AA1559" s="102">
        <v>0.99999982433077195</v>
      </c>
      <c r="AB1559" s="23">
        <v>1</v>
      </c>
      <c r="AC1559" s="23">
        <v>1</v>
      </c>
      <c r="AD1559" s="23">
        <v>1</v>
      </c>
    </row>
    <row r="1560" spans="1:30">
      <c r="A1560" s="2" t="s">
        <v>30</v>
      </c>
      <c r="B1560" s="2" t="s">
        <v>9615</v>
      </c>
      <c r="C1560" s="2" t="s">
        <v>9616</v>
      </c>
      <c r="D1560" s="2">
        <v>0</v>
      </c>
      <c r="E1560" s="2">
        <v>13.079000000000001</v>
      </c>
      <c r="F1560" s="2">
        <v>13</v>
      </c>
      <c r="G1560" s="2">
        <v>3</v>
      </c>
      <c r="H1560" s="2">
        <v>8</v>
      </c>
      <c r="I1560" s="2">
        <v>3</v>
      </c>
      <c r="J1560" s="2">
        <v>34.299999999999997</v>
      </c>
      <c r="K1560" s="2">
        <v>38.049999999999997</v>
      </c>
      <c r="L1560" s="2">
        <v>3</v>
      </c>
      <c r="M1560" s="2" t="s">
        <v>140</v>
      </c>
      <c r="N1560" s="2" t="s">
        <v>40</v>
      </c>
      <c r="O1560" s="2" t="s">
        <v>40</v>
      </c>
      <c r="P1560" s="2" t="s">
        <v>5437</v>
      </c>
      <c r="Q1560" s="2" t="s">
        <v>9617</v>
      </c>
      <c r="R1560" s="2" t="s">
        <v>9618</v>
      </c>
      <c r="S1560" s="2" t="s">
        <v>9619</v>
      </c>
      <c r="T1560" s="2" t="s">
        <v>1180</v>
      </c>
      <c r="U1560" s="2">
        <v>0</v>
      </c>
      <c r="V1560" s="22">
        <v>0.90500000000000003</v>
      </c>
      <c r="W1560" s="22">
        <v>0.745</v>
      </c>
      <c r="X1560" s="22">
        <v>0.77200000000000002</v>
      </c>
      <c r="Y1560" s="102">
        <v>0.99543646634387295</v>
      </c>
      <c r="Z1560" s="102">
        <v>0.65899189064752395</v>
      </c>
      <c r="AA1560" s="102">
        <v>0.798052505398263</v>
      </c>
      <c r="AB1560" s="23">
        <v>1</v>
      </c>
      <c r="AC1560" s="23">
        <v>1</v>
      </c>
      <c r="AD1560" s="23">
        <v>1</v>
      </c>
    </row>
    <row r="1561" spans="1:30">
      <c r="A1561" s="2" t="s">
        <v>30</v>
      </c>
      <c r="B1561" s="2" t="s">
        <v>9620</v>
      </c>
      <c r="C1561" s="2" t="s">
        <v>9621</v>
      </c>
      <c r="D1561" s="2">
        <v>0</v>
      </c>
      <c r="E1561" s="2">
        <v>13.015000000000001</v>
      </c>
      <c r="F1561" s="2">
        <v>27</v>
      </c>
      <c r="G1561" s="2">
        <v>2</v>
      </c>
      <c r="H1561" s="2">
        <v>6</v>
      </c>
      <c r="I1561" s="2">
        <v>2</v>
      </c>
      <c r="J1561" s="2">
        <v>11.3</v>
      </c>
      <c r="K1561" s="2">
        <v>22.93</v>
      </c>
      <c r="L1561" s="2">
        <v>2</v>
      </c>
      <c r="M1561" s="2" t="s">
        <v>832</v>
      </c>
      <c r="N1561" s="2" t="s">
        <v>40</v>
      </c>
      <c r="O1561" s="2" t="s">
        <v>937</v>
      </c>
      <c r="P1561" s="2" t="s">
        <v>40</v>
      </c>
      <c r="Q1561" s="2" t="s">
        <v>9622</v>
      </c>
      <c r="R1561" s="2" t="s">
        <v>9623</v>
      </c>
      <c r="S1561" s="2" t="s">
        <v>9624</v>
      </c>
      <c r="T1561" s="2" t="s">
        <v>40</v>
      </c>
      <c r="U1561" s="2">
        <v>0</v>
      </c>
      <c r="V1561" s="22">
        <v>0.98899999999999999</v>
      </c>
      <c r="W1561" s="22">
        <v>0.96499999999999997</v>
      </c>
      <c r="X1561" s="22">
        <v>0.95599999999999996</v>
      </c>
      <c r="Y1561" s="102">
        <v>0.99992325498479695</v>
      </c>
      <c r="Z1561" s="102">
        <v>0.980901518925408</v>
      </c>
      <c r="AA1561" s="102">
        <v>0.95152987022258095</v>
      </c>
      <c r="AB1561" s="23">
        <v>1</v>
      </c>
      <c r="AC1561" s="23">
        <v>1</v>
      </c>
      <c r="AD1561" s="23">
        <v>1</v>
      </c>
    </row>
    <row r="1562" spans="1:30">
      <c r="A1562" s="2" t="s">
        <v>30</v>
      </c>
      <c r="B1562" s="2" t="s">
        <v>9625</v>
      </c>
      <c r="C1562" s="2" t="s">
        <v>9626</v>
      </c>
      <c r="D1562" s="2">
        <v>0</v>
      </c>
      <c r="E1562" s="2">
        <v>12.987</v>
      </c>
      <c r="F1562" s="2">
        <v>7</v>
      </c>
      <c r="G1562" s="2">
        <v>3</v>
      </c>
      <c r="H1562" s="2">
        <v>7</v>
      </c>
      <c r="I1562" s="2">
        <v>3</v>
      </c>
      <c r="J1562" s="2">
        <v>45.2</v>
      </c>
      <c r="K1562" s="2">
        <v>27.87</v>
      </c>
      <c r="L1562" s="2">
        <v>3</v>
      </c>
      <c r="M1562" s="2" t="s">
        <v>186</v>
      </c>
      <c r="N1562" s="2" t="s">
        <v>141</v>
      </c>
      <c r="O1562" s="2" t="s">
        <v>519</v>
      </c>
      <c r="P1562" s="2" t="s">
        <v>3950</v>
      </c>
      <c r="Q1562" s="2" t="s">
        <v>9627</v>
      </c>
      <c r="R1562" s="2" t="s">
        <v>9628</v>
      </c>
      <c r="S1562" s="2" t="s">
        <v>9629</v>
      </c>
      <c r="T1562" s="2" t="s">
        <v>40</v>
      </c>
      <c r="U1562" s="2">
        <v>0</v>
      </c>
      <c r="V1562" s="22">
        <v>1.49</v>
      </c>
      <c r="W1562" s="22">
        <v>1.109</v>
      </c>
      <c r="X1562" s="22">
        <v>1.252</v>
      </c>
      <c r="Y1562" s="102">
        <v>0.93607837681945605</v>
      </c>
      <c r="Z1562" s="102">
        <v>0.99966707937476895</v>
      </c>
      <c r="AA1562" s="102">
        <v>0.99055075530786396</v>
      </c>
      <c r="AB1562" s="23">
        <v>1</v>
      </c>
      <c r="AC1562" s="23">
        <v>1</v>
      </c>
      <c r="AD1562" s="23">
        <v>1</v>
      </c>
    </row>
    <row r="1563" spans="1:30">
      <c r="A1563" s="2" t="s">
        <v>30</v>
      </c>
      <c r="B1563" s="2" t="s">
        <v>9630</v>
      </c>
      <c r="C1563" s="2" t="s">
        <v>9631</v>
      </c>
      <c r="D1563" s="2">
        <v>0</v>
      </c>
      <c r="E1563" s="2">
        <v>12.961</v>
      </c>
      <c r="F1563" s="2">
        <v>7</v>
      </c>
      <c r="G1563" s="2">
        <v>4</v>
      </c>
      <c r="H1563" s="2">
        <v>9</v>
      </c>
      <c r="I1563" s="2">
        <v>4</v>
      </c>
      <c r="J1563" s="2">
        <v>64.900000000000006</v>
      </c>
      <c r="K1563" s="2">
        <v>27</v>
      </c>
      <c r="L1563" s="2">
        <v>4</v>
      </c>
      <c r="M1563" s="2" t="s">
        <v>33</v>
      </c>
      <c r="N1563" s="2" t="s">
        <v>34</v>
      </c>
      <c r="O1563" s="2" t="s">
        <v>77</v>
      </c>
      <c r="P1563" s="2" t="s">
        <v>9632</v>
      </c>
      <c r="Q1563" s="2" t="s">
        <v>9633</v>
      </c>
      <c r="R1563" s="2" t="s">
        <v>9634</v>
      </c>
      <c r="S1563" s="2" t="s">
        <v>9635</v>
      </c>
      <c r="T1563" s="2" t="s">
        <v>9636</v>
      </c>
      <c r="U1563" s="2">
        <v>0</v>
      </c>
      <c r="V1563" s="22">
        <v>0.501</v>
      </c>
      <c r="W1563" s="22">
        <v>0.46300000000000002</v>
      </c>
      <c r="X1563" s="22">
        <v>0.46300000000000002</v>
      </c>
      <c r="Y1563" s="102">
        <v>0.190429532681747</v>
      </c>
      <c r="Z1563" s="102">
        <v>0.101406226941963</v>
      </c>
      <c r="AA1563" s="102">
        <v>0.103187418330406</v>
      </c>
      <c r="AB1563" s="23">
        <v>0.85576890236931602</v>
      </c>
      <c r="AC1563" s="23">
        <v>0.42763664806524998</v>
      </c>
      <c r="AD1563" s="23">
        <v>0.36684424543769001</v>
      </c>
    </row>
    <row r="1564" spans="1:30">
      <c r="A1564" s="2" t="s">
        <v>30</v>
      </c>
      <c r="B1564" s="2" t="s">
        <v>9637</v>
      </c>
      <c r="C1564" s="2" t="s">
        <v>9638</v>
      </c>
      <c r="D1564" s="2">
        <v>0</v>
      </c>
      <c r="E1564" s="2">
        <v>12.904999999999999</v>
      </c>
      <c r="F1564" s="2">
        <v>12</v>
      </c>
      <c r="G1564" s="2">
        <v>4</v>
      </c>
      <c r="H1564" s="2">
        <v>13</v>
      </c>
      <c r="I1564" s="2">
        <v>4</v>
      </c>
      <c r="J1564" s="2">
        <v>32.9</v>
      </c>
      <c r="K1564" s="2">
        <v>32.47</v>
      </c>
      <c r="L1564" s="2">
        <v>4</v>
      </c>
      <c r="M1564" s="2" t="s">
        <v>921</v>
      </c>
      <c r="N1564" s="2" t="s">
        <v>141</v>
      </c>
      <c r="O1564" s="2" t="s">
        <v>519</v>
      </c>
      <c r="P1564" s="2" t="s">
        <v>895</v>
      </c>
      <c r="Q1564" s="2" t="s">
        <v>9639</v>
      </c>
      <c r="R1564" s="2" t="s">
        <v>9640</v>
      </c>
      <c r="S1564" s="2" t="s">
        <v>9641</v>
      </c>
      <c r="T1564" s="2" t="s">
        <v>1180</v>
      </c>
      <c r="U1564" s="2">
        <v>0</v>
      </c>
      <c r="V1564" s="22">
        <v>0.89400000000000002</v>
      </c>
      <c r="W1564" s="22">
        <v>0.84899999999999998</v>
      </c>
      <c r="X1564" s="22">
        <v>0.78500000000000003</v>
      </c>
      <c r="Y1564" s="102">
        <v>0.99639385747891696</v>
      </c>
      <c r="Z1564" s="102">
        <v>0.98026596800997401</v>
      </c>
      <c r="AA1564" s="102">
        <v>0.91010005152920004</v>
      </c>
      <c r="AB1564" s="23">
        <v>1</v>
      </c>
      <c r="AC1564" s="23">
        <v>1</v>
      </c>
      <c r="AD1564" s="23">
        <v>1</v>
      </c>
    </row>
    <row r="1565" spans="1:30">
      <c r="A1565" s="2" t="s">
        <v>30</v>
      </c>
      <c r="B1565" s="2" t="s">
        <v>9642</v>
      </c>
      <c r="C1565" s="2" t="s">
        <v>9643</v>
      </c>
      <c r="D1565" s="2">
        <v>0</v>
      </c>
      <c r="E1565" s="2">
        <v>12.872999999999999</v>
      </c>
      <c r="F1565" s="2">
        <v>12</v>
      </c>
      <c r="G1565" s="2">
        <v>3</v>
      </c>
      <c r="H1565" s="2">
        <v>8</v>
      </c>
      <c r="I1565" s="2">
        <v>3</v>
      </c>
      <c r="J1565" s="2">
        <v>27.4</v>
      </c>
      <c r="K1565" s="2">
        <v>27.02</v>
      </c>
      <c r="L1565" s="2">
        <v>3</v>
      </c>
      <c r="M1565" s="2" t="s">
        <v>85</v>
      </c>
      <c r="N1565" s="2" t="s">
        <v>40</v>
      </c>
      <c r="O1565" s="2" t="s">
        <v>2111</v>
      </c>
      <c r="P1565" s="2" t="s">
        <v>9644</v>
      </c>
      <c r="Q1565" s="2" t="s">
        <v>9645</v>
      </c>
      <c r="R1565" s="2" t="s">
        <v>9646</v>
      </c>
      <c r="S1565" s="2" t="s">
        <v>9647</v>
      </c>
      <c r="T1565" s="2" t="s">
        <v>40</v>
      </c>
      <c r="U1565" s="2">
        <v>0</v>
      </c>
      <c r="V1565" s="22">
        <v>1.0029999999999999</v>
      </c>
      <c r="W1565" s="22">
        <v>0.998</v>
      </c>
      <c r="X1565" s="22">
        <v>1.081</v>
      </c>
      <c r="Y1565" s="102">
        <v>0.99857072102224698</v>
      </c>
      <c r="Z1565" s="102">
        <v>0.99999999999431299</v>
      </c>
      <c r="AA1565" s="102">
        <v>0.996751846346693</v>
      </c>
      <c r="AB1565" s="23">
        <v>1</v>
      </c>
      <c r="AC1565" s="23">
        <v>1</v>
      </c>
      <c r="AD1565" s="23">
        <v>1</v>
      </c>
    </row>
    <row r="1566" spans="1:30">
      <c r="A1566" s="2" t="s">
        <v>30</v>
      </c>
      <c r="B1566" s="2" t="s">
        <v>9648</v>
      </c>
      <c r="C1566" s="2" t="s">
        <v>9649</v>
      </c>
      <c r="D1566" s="2">
        <v>0</v>
      </c>
      <c r="E1566" s="2">
        <v>12.824999999999999</v>
      </c>
      <c r="F1566" s="2">
        <v>13</v>
      </c>
      <c r="G1566" s="2">
        <v>3</v>
      </c>
      <c r="H1566" s="2">
        <v>7</v>
      </c>
      <c r="I1566" s="2">
        <v>3</v>
      </c>
      <c r="J1566" s="2">
        <v>37.4</v>
      </c>
      <c r="K1566" s="2">
        <v>27.62</v>
      </c>
      <c r="L1566" s="2">
        <v>3</v>
      </c>
      <c r="M1566" s="2" t="s">
        <v>33</v>
      </c>
      <c r="N1566" s="2" t="s">
        <v>314</v>
      </c>
      <c r="O1566" s="2" t="s">
        <v>151</v>
      </c>
      <c r="P1566" s="2" t="s">
        <v>9650</v>
      </c>
      <c r="Q1566" s="2" t="s">
        <v>9651</v>
      </c>
      <c r="R1566" s="2" t="s">
        <v>9652</v>
      </c>
      <c r="S1566" s="2" t="s">
        <v>9653</v>
      </c>
      <c r="T1566" s="2" t="s">
        <v>40</v>
      </c>
      <c r="U1566" s="2">
        <v>0</v>
      </c>
      <c r="V1566" s="22">
        <v>1.0349999999999999</v>
      </c>
      <c r="W1566" s="22">
        <v>0.90200000000000002</v>
      </c>
      <c r="X1566" s="22">
        <v>0.82099999999999995</v>
      </c>
      <c r="Y1566" s="102">
        <v>0.99999969258908705</v>
      </c>
      <c r="Z1566" s="102">
        <v>0.99980771889478504</v>
      </c>
      <c r="AA1566" s="102">
        <v>0.99930085591078099</v>
      </c>
      <c r="AB1566" s="23">
        <v>1</v>
      </c>
      <c r="AC1566" s="23">
        <v>1</v>
      </c>
      <c r="AD1566" s="23">
        <v>1</v>
      </c>
    </row>
    <row r="1567" spans="1:30">
      <c r="A1567" s="2" t="s">
        <v>30</v>
      </c>
      <c r="B1567" s="2" t="s">
        <v>9654</v>
      </c>
      <c r="C1567" s="2" t="s">
        <v>9655</v>
      </c>
      <c r="D1567" s="2">
        <v>0</v>
      </c>
      <c r="E1567" s="2">
        <v>12.821999999999999</v>
      </c>
      <c r="F1567" s="2">
        <v>24</v>
      </c>
      <c r="G1567" s="2">
        <v>3</v>
      </c>
      <c r="H1567" s="2">
        <v>13</v>
      </c>
      <c r="I1567" s="2">
        <v>3</v>
      </c>
      <c r="J1567" s="2">
        <v>11.4</v>
      </c>
      <c r="K1567" s="2">
        <v>25.36</v>
      </c>
      <c r="L1567" s="2">
        <v>3</v>
      </c>
      <c r="M1567" s="2" t="s">
        <v>95</v>
      </c>
      <c r="N1567" s="2" t="s">
        <v>729</v>
      </c>
      <c r="O1567" s="2" t="s">
        <v>1321</v>
      </c>
      <c r="P1567" s="2" t="s">
        <v>9656</v>
      </c>
      <c r="Q1567" s="2" t="s">
        <v>9657</v>
      </c>
      <c r="R1567" s="2" t="s">
        <v>9658</v>
      </c>
      <c r="S1567" s="2" t="s">
        <v>9659</v>
      </c>
      <c r="T1567" s="2" t="s">
        <v>40</v>
      </c>
      <c r="U1567" s="2">
        <v>0</v>
      </c>
      <c r="V1567" s="22">
        <v>0.82399999999999995</v>
      </c>
      <c r="W1567" s="22">
        <v>0.70699999999999996</v>
      </c>
      <c r="X1567" s="22">
        <v>0.63300000000000001</v>
      </c>
      <c r="Y1567" s="102">
        <v>0.99870901980629401</v>
      </c>
      <c r="Z1567" s="102">
        <v>0.97934732076601605</v>
      </c>
      <c r="AA1567" s="102">
        <v>0.96364839786758205</v>
      </c>
      <c r="AB1567" s="23">
        <v>1</v>
      </c>
      <c r="AC1567" s="23">
        <v>1</v>
      </c>
      <c r="AD1567" s="23">
        <v>1</v>
      </c>
    </row>
    <row r="1568" spans="1:30">
      <c r="A1568" s="2" t="s">
        <v>30</v>
      </c>
      <c r="B1568" s="2" t="s">
        <v>9660</v>
      </c>
      <c r="C1568" s="2" t="s">
        <v>9661</v>
      </c>
      <c r="D1568" s="2">
        <v>0</v>
      </c>
      <c r="E1568" s="2">
        <v>12.815</v>
      </c>
      <c r="F1568" s="2">
        <v>20</v>
      </c>
      <c r="G1568" s="2">
        <v>4</v>
      </c>
      <c r="H1568" s="2">
        <v>8</v>
      </c>
      <c r="I1568" s="2">
        <v>4</v>
      </c>
      <c r="J1568" s="2">
        <v>23.3</v>
      </c>
      <c r="K1568" s="2">
        <v>23.99</v>
      </c>
      <c r="L1568" s="2">
        <v>4</v>
      </c>
      <c r="M1568" s="2" t="s">
        <v>235</v>
      </c>
      <c r="N1568" s="2" t="s">
        <v>86</v>
      </c>
      <c r="O1568" s="2" t="s">
        <v>2111</v>
      </c>
      <c r="P1568" s="2" t="s">
        <v>5917</v>
      </c>
      <c r="Q1568" s="2" t="s">
        <v>9662</v>
      </c>
      <c r="R1568" s="2" t="s">
        <v>9663</v>
      </c>
      <c r="S1568" s="2" t="s">
        <v>9664</v>
      </c>
      <c r="T1568" s="2" t="s">
        <v>40</v>
      </c>
      <c r="U1568" s="2">
        <v>0</v>
      </c>
      <c r="V1568" s="22">
        <v>0.998</v>
      </c>
      <c r="W1568" s="22">
        <v>0.91700000000000004</v>
      </c>
      <c r="X1568" s="22">
        <v>1.089</v>
      </c>
      <c r="Y1568" s="102">
        <v>0.99999999994523003</v>
      </c>
      <c r="Z1568" s="102">
        <v>0.98984171968024204</v>
      </c>
      <c r="AA1568" s="102">
        <v>0.99063398257649304</v>
      </c>
      <c r="AB1568" s="23">
        <v>1</v>
      </c>
      <c r="AC1568" s="23">
        <v>1</v>
      </c>
      <c r="AD1568" s="23">
        <v>1</v>
      </c>
    </row>
    <row r="1569" spans="1:30">
      <c r="A1569" s="2" t="s">
        <v>30</v>
      </c>
      <c r="B1569" s="2" t="s">
        <v>9665</v>
      </c>
      <c r="C1569" s="2" t="s">
        <v>9666</v>
      </c>
      <c r="D1569" s="2">
        <v>0</v>
      </c>
      <c r="E1569" s="2">
        <v>12.802</v>
      </c>
      <c r="F1569" s="2">
        <v>14</v>
      </c>
      <c r="G1569" s="2">
        <v>4</v>
      </c>
      <c r="H1569" s="2">
        <v>6</v>
      </c>
      <c r="I1569" s="2">
        <v>4</v>
      </c>
      <c r="J1569" s="2">
        <v>36.6</v>
      </c>
      <c r="K1569" s="2">
        <v>17.190000000000001</v>
      </c>
      <c r="L1569" s="2">
        <v>4</v>
      </c>
      <c r="M1569" s="2" t="s">
        <v>186</v>
      </c>
      <c r="N1569" s="2" t="s">
        <v>40</v>
      </c>
      <c r="O1569" s="2" t="s">
        <v>714</v>
      </c>
      <c r="P1569" s="2" t="s">
        <v>1991</v>
      </c>
      <c r="Q1569" s="2" t="s">
        <v>9667</v>
      </c>
      <c r="R1569" s="2" t="s">
        <v>9668</v>
      </c>
      <c r="S1569" s="2" t="s">
        <v>9669</v>
      </c>
      <c r="T1569" s="2" t="s">
        <v>1995</v>
      </c>
      <c r="U1569" s="2">
        <v>0</v>
      </c>
      <c r="V1569" s="22">
        <v>1.4379999999999999</v>
      </c>
      <c r="W1569" s="22">
        <v>0.90800000000000003</v>
      </c>
      <c r="X1569" s="22">
        <v>0.81799999999999995</v>
      </c>
      <c r="Y1569" s="102">
        <v>0.80509923615330603</v>
      </c>
      <c r="Z1569" s="102">
        <v>0.99999984058815095</v>
      </c>
      <c r="AA1569" s="102">
        <v>0.994917076919828</v>
      </c>
      <c r="AB1569" s="23">
        <v>1</v>
      </c>
      <c r="AC1569" s="23">
        <v>1</v>
      </c>
      <c r="AD1569" s="23">
        <v>1</v>
      </c>
    </row>
    <row r="1570" spans="1:30">
      <c r="A1570" s="2" t="s">
        <v>30</v>
      </c>
      <c r="B1570" s="2" t="s">
        <v>9670</v>
      </c>
      <c r="C1570" s="2" t="s">
        <v>9671</v>
      </c>
      <c r="D1570" s="2">
        <v>0</v>
      </c>
      <c r="E1570" s="2">
        <v>12.702999999999999</v>
      </c>
      <c r="F1570" s="2">
        <v>9</v>
      </c>
      <c r="G1570" s="2">
        <v>5</v>
      </c>
      <c r="H1570" s="2">
        <v>7</v>
      </c>
      <c r="I1570" s="2">
        <v>5</v>
      </c>
      <c r="J1570" s="2">
        <v>48.2</v>
      </c>
      <c r="K1570" s="2">
        <v>15.34</v>
      </c>
      <c r="L1570" s="2">
        <v>5</v>
      </c>
      <c r="M1570" s="2" t="s">
        <v>40</v>
      </c>
      <c r="N1570" s="2" t="s">
        <v>40</v>
      </c>
      <c r="O1570" s="2" t="s">
        <v>158</v>
      </c>
      <c r="P1570" s="2" t="s">
        <v>3125</v>
      </c>
      <c r="Q1570" s="2" t="s">
        <v>9672</v>
      </c>
      <c r="R1570" s="2" t="s">
        <v>9673</v>
      </c>
      <c r="S1570" s="2" t="s">
        <v>9674</v>
      </c>
      <c r="T1570" s="2" t="s">
        <v>3129</v>
      </c>
      <c r="U1570" s="2">
        <v>0</v>
      </c>
      <c r="V1570" s="22">
        <v>0.90900000000000003</v>
      </c>
      <c r="W1570" s="22">
        <v>0.86299999999999999</v>
      </c>
      <c r="X1570" s="22">
        <v>0.79900000000000004</v>
      </c>
      <c r="Y1570" s="102">
        <v>0.98263077560890399</v>
      </c>
      <c r="Z1570" s="102">
        <v>0.90333136774416101</v>
      </c>
      <c r="AA1570" s="102">
        <v>0.67108692570063799</v>
      </c>
      <c r="AB1570" s="23">
        <v>1</v>
      </c>
      <c r="AC1570" s="23">
        <v>1</v>
      </c>
      <c r="AD1570" s="23">
        <v>1</v>
      </c>
    </row>
    <row r="1571" spans="1:30">
      <c r="A1571" s="2" t="s">
        <v>30</v>
      </c>
      <c r="B1571" s="2" t="s">
        <v>9675</v>
      </c>
      <c r="C1571" s="2" t="s">
        <v>9676</v>
      </c>
      <c r="D1571" s="2">
        <v>0</v>
      </c>
      <c r="E1571" s="2">
        <v>12.659000000000001</v>
      </c>
      <c r="F1571" s="2">
        <v>7</v>
      </c>
      <c r="G1571" s="2">
        <v>4</v>
      </c>
      <c r="H1571" s="2">
        <v>10</v>
      </c>
      <c r="I1571" s="2">
        <v>4</v>
      </c>
      <c r="J1571" s="2">
        <v>63.7</v>
      </c>
      <c r="K1571" s="2">
        <v>28.32</v>
      </c>
      <c r="L1571" s="2">
        <v>4</v>
      </c>
      <c r="M1571" s="2" t="s">
        <v>33</v>
      </c>
      <c r="N1571" s="2" t="s">
        <v>40</v>
      </c>
      <c r="O1571" s="2" t="s">
        <v>1214</v>
      </c>
      <c r="P1571" s="2" t="s">
        <v>9677</v>
      </c>
      <c r="Q1571" s="2" t="s">
        <v>9678</v>
      </c>
      <c r="R1571" s="2" t="s">
        <v>9679</v>
      </c>
      <c r="S1571" s="2" t="s">
        <v>9680</v>
      </c>
      <c r="T1571" s="2" t="s">
        <v>355</v>
      </c>
      <c r="U1571" s="2">
        <v>0</v>
      </c>
      <c r="V1571" s="22">
        <v>1.087</v>
      </c>
      <c r="W1571" s="22">
        <v>1.17</v>
      </c>
      <c r="X1571" s="22">
        <v>1.1339999999999999</v>
      </c>
      <c r="Y1571" s="102">
        <v>0.56891950513808998</v>
      </c>
      <c r="Z1571" s="102">
        <v>0.112983189722238</v>
      </c>
      <c r="AA1571" s="102">
        <v>0.23177786920499699</v>
      </c>
      <c r="AB1571" s="23">
        <v>1</v>
      </c>
      <c r="AC1571" s="23">
        <v>0.455974164039608</v>
      </c>
      <c r="AD1571" s="23">
        <v>0.68489987716846501</v>
      </c>
    </row>
    <row r="1572" spans="1:30">
      <c r="A1572" s="2" t="s">
        <v>30</v>
      </c>
      <c r="B1572" s="2" t="s">
        <v>9681</v>
      </c>
      <c r="C1572" s="2" t="s">
        <v>9682</v>
      </c>
      <c r="D1572" s="2">
        <v>0</v>
      </c>
      <c r="E1572" s="2">
        <v>12.646000000000001</v>
      </c>
      <c r="F1572" s="2">
        <v>7</v>
      </c>
      <c r="G1572" s="2">
        <v>2</v>
      </c>
      <c r="H1572" s="2">
        <v>7</v>
      </c>
      <c r="I1572" s="2">
        <v>2</v>
      </c>
      <c r="J1572" s="2">
        <v>44.2</v>
      </c>
      <c r="K1572" s="2">
        <v>30.45</v>
      </c>
      <c r="L1572" s="2">
        <v>2</v>
      </c>
      <c r="M1572" s="2" t="s">
        <v>40</v>
      </c>
      <c r="N1572" s="2" t="s">
        <v>40</v>
      </c>
      <c r="O1572" s="2" t="s">
        <v>40</v>
      </c>
      <c r="P1572" s="2" t="s">
        <v>9683</v>
      </c>
      <c r="Q1572" s="2" t="s">
        <v>9684</v>
      </c>
      <c r="R1572" s="2" t="s">
        <v>9685</v>
      </c>
      <c r="S1572" s="2" t="s">
        <v>9686</v>
      </c>
      <c r="T1572" s="2" t="s">
        <v>40</v>
      </c>
      <c r="U1572" s="2">
        <v>0</v>
      </c>
      <c r="V1572" s="22">
        <v>0.44400000000000001</v>
      </c>
      <c r="W1572" s="22">
        <v>0.42799999999999999</v>
      </c>
      <c r="X1572" s="22">
        <v>0.36899999999999999</v>
      </c>
      <c r="Y1572" s="102">
        <v>7.9286651575250694E-2</v>
      </c>
      <c r="Z1572" s="102">
        <v>6.6380710346224406E-2</v>
      </c>
      <c r="AA1572" s="102">
        <v>3.3606231112637601E-2</v>
      </c>
      <c r="AB1572" s="23">
        <v>0.44565402322725001</v>
      </c>
      <c r="AC1572" s="23">
        <v>0.30051168871024703</v>
      </c>
      <c r="AD1572" s="23">
        <v>0.148125306438916</v>
      </c>
    </row>
    <row r="1573" spans="1:30">
      <c r="A1573" s="2" t="s">
        <v>30</v>
      </c>
      <c r="B1573" s="2" t="s">
        <v>9687</v>
      </c>
      <c r="C1573" s="2" t="s">
        <v>9688</v>
      </c>
      <c r="D1573" s="2">
        <v>0</v>
      </c>
      <c r="E1573" s="2">
        <v>12.611000000000001</v>
      </c>
      <c r="F1573" s="2">
        <v>15</v>
      </c>
      <c r="G1573" s="2">
        <v>3</v>
      </c>
      <c r="H1573" s="2">
        <v>12</v>
      </c>
      <c r="I1573" s="2">
        <v>3</v>
      </c>
      <c r="J1573" s="2">
        <v>20.100000000000001</v>
      </c>
      <c r="K1573" s="2">
        <v>37.28</v>
      </c>
      <c r="L1573" s="2">
        <v>3</v>
      </c>
      <c r="M1573" s="2" t="s">
        <v>85</v>
      </c>
      <c r="N1573" s="2" t="s">
        <v>40</v>
      </c>
      <c r="O1573" s="2" t="s">
        <v>2111</v>
      </c>
      <c r="P1573" s="2" t="s">
        <v>9689</v>
      </c>
      <c r="Q1573" s="2" t="s">
        <v>9690</v>
      </c>
      <c r="R1573" s="2" t="s">
        <v>9691</v>
      </c>
      <c r="S1573" s="2" t="s">
        <v>9692</v>
      </c>
      <c r="T1573" s="2" t="s">
        <v>40</v>
      </c>
      <c r="U1573" s="2">
        <v>0</v>
      </c>
      <c r="V1573" s="22">
        <v>0.98599999999999999</v>
      </c>
      <c r="W1573" s="22">
        <v>0.93</v>
      </c>
      <c r="X1573" s="22">
        <v>1.0880000000000001</v>
      </c>
      <c r="Y1573" s="102">
        <v>0.99999989108717802</v>
      </c>
      <c r="Z1573" s="102">
        <v>0.99999637334711</v>
      </c>
      <c r="AA1573" s="102">
        <v>0.999303563907464</v>
      </c>
      <c r="AB1573" s="23">
        <v>1</v>
      </c>
      <c r="AC1573" s="23">
        <v>1</v>
      </c>
      <c r="AD1573" s="23">
        <v>1</v>
      </c>
    </row>
    <row r="1574" spans="1:30">
      <c r="A1574" s="2" t="s">
        <v>30</v>
      </c>
      <c r="B1574" s="2" t="s">
        <v>9693</v>
      </c>
      <c r="C1574" s="2" t="s">
        <v>9694</v>
      </c>
      <c r="D1574" s="2">
        <v>0</v>
      </c>
      <c r="E1574" s="2">
        <v>12.585000000000001</v>
      </c>
      <c r="F1574" s="2">
        <v>20</v>
      </c>
      <c r="G1574" s="2">
        <v>3</v>
      </c>
      <c r="H1574" s="2">
        <v>14</v>
      </c>
      <c r="I1574" s="2">
        <v>3</v>
      </c>
      <c r="J1574" s="2">
        <v>28.4</v>
      </c>
      <c r="K1574" s="2">
        <v>67.84</v>
      </c>
      <c r="L1574" s="2">
        <v>3</v>
      </c>
      <c r="M1574" s="2" t="s">
        <v>53</v>
      </c>
      <c r="N1574" s="2" t="s">
        <v>40</v>
      </c>
      <c r="O1574" s="2" t="s">
        <v>511</v>
      </c>
      <c r="P1574" s="2" t="s">
        <v>8465</v>
      </c>
      <c r="Q1574" s="2" t="s">
        <v>9695</v>
      </c>
      <c r="R1574" s="2" t="s">
        <v>9696</v>
      </c>
      <c r="S1574" s="2" t="s">
        <v>9697</v>
      </c>
      <c r="T1574" s="2" t="s">
        <v>4539</v>
      </c>
      <c r="U1574" s="2">
        <v>0</v>
      </c>
      <c r="V1574" s="22">
        <v>1.018</v>
      </c>
      <c r="W1574" s="22">
        <v>1.044</v>
      </c>
      <c r="X1574" s="22">
        <v>1.143</v>
      </c>
      <c r="Y1574" s="102">
        <v>0.99999999993035404</v>
      </c>
      <c r="Z1574" s="102">
        <v>0.999999707411385</v>
      </c>
      <c r="AA1574" s="102">
        <v>0.99998827802925405</v>
      </c>
      <c r="AB1574" s="23">
        <v>1</v>
      </c>
      <c r="AC1574" s="23">
        <v>1</v>
      </c>
      <c r="AD1574" s="23">
        <v>1</v>
      </c>
    </row>
    <row r="1575" spans="1:30">
      <c r="A1575" s="2" t="s">
        <v>30</v>
      </c>
      <c r="B1575" s="2" t="s">
        <v>9698</v>
      </c>
      <c r="C1575" s="2" t="s">
        <v>9699</v>
      </c>
      <c r="D1575" s="2">
        <v>0</v>
      </c>
      <c r="E1575" s="2">
        <v>12.584</v>
      </c>
      <c r="F1575" s="2">
        <v>25</v>
      </c>
      <c r="G1575" s="2">
        <v>1</v>
      </c>
      <c r="H1575" s="2">
        <v>7</v>
      </c>
      <c r="I1575" s="2">
        <v>1</v>
      </c>
      <c r="J1575" s="2">
        <v>11.9</v>
      </c>
      <c r="K1575" s="2">
        <v>57.87</v>
      </c>
      <c r="L1575" s="2">
        <v>1</v>
      </c>
      <c r="M1575" s="2" t="s">
        <v>2155</v>
      </c>
      <c r="N1575" s="2" t="s">
        <v>40</v>
      </c>
      <c r="O1575" s="2" t="s">
        <v>937</v>
      </c>
      <c r="P1575" s="2" t="s">
        <v>9700</v>
      </c>
      <c r="Q1575" s="2" t="s">
        <v>9701</v>
      </c>
      <c r="R1575" s="2" t="s">
        <v>9702</v>
      </c>
      <c r="S1575" s="2" t="s">
        <v>9703</v>
      </c>
      <c r="T1575" s="2" t="s">
        <v>40</v>
      </c>
      <c r="U1575" s="2">
        <v>0</v>
      </c>
      <c r="V1575" s="22">
        <v>0.77800000000000002</v>
      </c>
      <c r="W1575" s="22">
        <v>0.54500000000000004</v>
      </c>
      <c r="X1575" s="22">
        <v>0.60599999999999998</v>
      </c>
      <c r="Y1575" s="102">
        <v>9.9896963410942605E-2</v>
      </c>
      <c r="Z1575" s="102">
        <v>5.13757855670205E-5</v>
      </c>
      <c r="AA1575" s="102">
        <v>2.0119960299325201E-4</v>
      </c>
      <c r="AB1575" s="23">
        <v>0.52825612677437905</v>
      </c>
      <c r="AC1575" s="23">
        <v>8.3617315605317901E-4</v>
      </c>
      <c r="AD1575" s="23">
        <v>1.9989452448735002E-3</v>
      </c>
    </row>
    <row r="1576" spans="1:30">
      <c r="A1576" s="2" t="s">
        <v>30</v>
      </c>
      <c r="B1576" s="2" t="s">
        <v>9704</v>
      </c>
      <c r="C1576" s="2" t="s">
        <v>9705</v>
      </c>
      <c r="D1576" s="2">
        <v>0</v>
      </c>
      <c r="E1576" s="2">
        <v>12.577</v>
      </c>
      <c r="F1576" s="2">
        <v>14</v>
      </c>
      <c r="G1576" s="2">
        <v>4</v>
      </c>
      <c r="H1576" s="2">
        <v>7</v>
      </c>
      <c r="I1576" s="2">
        <v>4</v>
      </c>
      <c r="J1576" s="2">
        <v>41.5</v>
      </c>
      <c r="K1576" s="2">
        <v>19.899999999999999</v>
      </c>
      <c r="L1576" s="2">
        <v>4</v>
      </c>
      <c r="M1576" s="2" t="s">
        <v>140</v>
      </c>
      <c r="N1576" s="2" t="s">
        <v>141</v>
      </c>
      <c r="O1576" s="2" t="s">
        <v>519</v>
      </c>
      <c r="P1576" s="2" t="s">
        <v>9706</v>
      </c>
      <c r="Q1576" s="2" t="s">
        <v>9707</v>
      </c>
      <c r="R1576" s="2" t="s">
        <v>9708</v>
      </c>
      <c r="S1576" s="2" t="s">
        <v>9709</v>
      </c>
      <c r="T1576" s="2" t="s">
        <v>40</v>
      </c>
      <c r="U1576" s="2">
        <v>0</v>
      </c>
      <c r="V1576" s="22">
        <v>1.05</v>
      </c>
      <c r="W1576" s="22">
        <v>1.0349999999999999</v>
      </c>
      <c r="X1576" s="22">
        <v>1.294</v>
      </c>
      <c r="Y1576" s="102">
        <v>0.99883891476344</v>
      </c>
      <c r="Z1576" s="102">
        <v>0.99972262470763096</v>
      </c>
      <c r="AA1576" s="102">
        <v>8.7938464726766696E-5</v>
      </c>
      <c r="AB1576" s="23">
        <v>1</v>
      </c>
      <c r="AC1576" s="23">
        <v>1</v>
      </c>
      <c r="AD1576" s="23">
        <v>1.0039186221602299E-3</v>
      </c>
    </row>
    <row r="1577" spans="1:30">
      <c r="A1577" s="2" t="s">
        <v>30</v>
      </c>
      <c r="B1577" s="2" t="s">
        <v>9710</v>
      </c>
      <c r="C1577" s="2" t="s">
        <v>9711</v>
      </c>
      <c r="D1577" s="2">
        <v>0</v>
      </c>
      <c r="E1577" s="2">
        <v>12.563000000000001</v>
      </c>
      <c r="F1577" s="2">
        <v>21</v>
      </c>
      <c r="G1577" s="2">
        <v>3</v>
      </c>
      <c r="H1577" s="2">
        <v>8</v>
      </c>
      <c r="I1577" s="2">
        <v>3</v>
      </c>
      <c r="J1577" s="2">
        <v>15.5</v>
      </c>
      <c r="K1577" s="2">
        <v>25.1</v>
      </c>
      <c r="L1577" s="2">
        <v>3</v>
      </c>
      <c r="M1577" s="2" t="s">
        <v>4897</v>
      </c>
      <c r="N1577" s="2" t="s">
        <v>141</v>
      </c>
      <c r="O1577" s="2" t="s">
        <v>336</v>
      </c>
      <c r="P1577" s="2" t="s">
        <v>9298</v>
      </c>
      <c r="Q1577" s="2" t="s">
        <v>9712</v>
      </c>
      <c r="R1577" s="2" t="s">
        <v>9713</v>
      </c>
      <c r="S1577" s="2" t="s">
        <v>9714</v>
      </c>
      <c r="T1577" s="2" t="s">
        <v>40</v>
      </c>
      <c r="U1577" s="2">
        <v>0</v>
      </c>
      <c r="V1577" s="22">
        <v>0.66</v>
      </c>
      <c r="W1577" s="22">
        <v>0.64100000000000001</v>
      </c>
      <c r="X1577" s="22">
        <v>0.67500000000000004</v>
      </c>
      <c r="Y1577" s="102">
        <v>0.207251467649813</v>
      </c>
      <c r="Z1577" s="102">
        <v>0.11945470364932299</v>
      </c>
      <c r="AA1577" s="102">
        <v>0.22116462238095899</v>
      </c>
      <c r="AB1577" s="23">
        <v>0.91131147736927498</v>
      </c>
      <c r="AC1577" s="23">
        <v>0.47767626010310699</v>
      </c>
      <c r="AD1577" s="23">
        <v>0.66097654623772795</v>
      </c>
    </row>
    <row r="1578" spans="1:30">
      <c r="A1578" s="2" t="s">
        <v>30</v>
      </c>
      <c r="B1578" s="2" t="s">
        <v>9715</v>
      </c>
      <c r="C1578" s="2" t="s">
        <v>9716</v>
      </c>
      <c r="D1578" s="2">
        <v>0</v>
      </c>
      <c r="E1578" s="2">
        <v>12.509</v>
      </c>
      <c r="F1578" s="2">
        <v>12</v>
      </c>
      <c r="G1578" s="2">
        <v>3</v>
      </c>
      <c r="H1578" s="2">
        <v>8</v>
      </c>
      <c r="I1578" s="2">
        <v>3</v>
      </c>
      <c r="J1578" s="2">
        <v>45.7</v>
      </c>
      <c r="K1578" s="2">
        <v>33.729999999999997</v>
      </c>
      <c r="L1578" s="2">
        <v>3</v>
      </c>
      <c r="M1578" s="2" t="s">
        <v>921</v>
      </c>
      <c r="N1578" s="2" t="s">
        <v>141</v>
      </c>
      <c r="O1578" s="2" t="s">
        <v>519</v>
      </c>
      <c r="P1578" s="2" t="s">
        <v>9717</v>
      </c>
      <c r="Q1578" s="2" t="s">
        <v>9718</v>
      </c>
      <c r="R1578" s="2" t="s">
        <v>9719</v>
      </c>
      <c r="S1578" s="2" t="s">
        <v>9720</v>
      </c>
      <c r="T1578" s="2" t="s">
        <v>40</v>
      </c>
      <c r="U1578" s="2">
        <v>0</v>
      </c>
      <c r="V1578" s="22">
        <v>1.3160000000000001</v>
      </c>
      <c r="W1578" s="22">
        <v>1.304</v>
      </c>
      <c r="X1578" s="22">
        <v>1.1220000000000001</v>
      </c>
      <c r="Y1578" s="102">
        <v>0.99904715645015396</v>
      </c>
      <c r="Z1578" s="102">
        <v>0.99918215220047302</v>
      </c>
      <c r="AA1578" s="102">
        <v>0.99999298945109005</v>
      </c>
      <c r="AB1578" s="23">
        <v>1</v>
      </c>
      <c r="AC1578" s="23">
        <v>1</v>
      </c>
      <c r="AD1578" s="23">
        <v>1</v>
      </c>
    </row>
    <row r="1579" spans="1:30">
      <c r="A1579" s="2" t="s">
        <v>30</v>
      </c>
      <c r="B1579" s="2" t="s">
        <v>9721</v>
      </c>
      <c r="C1579" s="2" t="s">
        <v>9722</v>
      </c>
      <c r="D1579" s="2">
        <v>0</v>
      </c>
      <c r="E1579" s="2">
        <v>12.502000000000001</v>
      </c>
      <c r="F1579" s="2">
        <v>15</v>
      </c>
      <c r="G1579" s="2">
        <v>4</v>
      </c>
      <c r="H1579" s="2">
        <v>8</v>
      </c>
      <c r="I1579" s="2">
        <v>4</v>
      </c>
      <c r="J1579" s="2">
        <v>27.9</v>
      </c>
      <c r="K1579" s="2">
        <v>26.31</v>
      </c>
      <c r="L1579" s="2">
        <v>4</v>
      </c>
      <c r="M1579" s="2" t="s">
        <v>33</v>
      </c>
      <c r="N1579" s="2" t="s">
        <v>40</v>
      </c>
      <c r="O1579" s="2" t="s">
        <v>158</v>
      </c>
      <c r="P1579" s="2" t="s">
        <v>9723</v>
      </c>
      <c r="Q1579" s="2" t="s">
        <v>9724</v>
      </c>
      <c r="R1579" s="2" t="s">
        <v>9725</v>
      </c>
      <c r="S1579" s="2" t="s">
        <v>9726</v>
      </c>
      <c r="T1579" s="2" t="s">
        <v>40</v>
      </c>
      <c r="U1579" s="2">
        <v>0</v>
      </c>
      <c r="V1579" s="22">
        <v>1.157</v>
      </c>
      <c r="W1579" s="22">
        <v>1.3169999999999999</v>
      </c>
      <c r="X1579" s="22">
        <v>1.1830000000000001</v>
      </c>
      <c r="Y1579" s="102">
        <v>0.999670299956115</v>
      </c>
      <c r="Z1579" s="102">
        <v>0.99664634648351502</v>
      </c>
      <c r="AA1579" s="102">
        <v>0.99930732607502504</v>
      </c>
      <c r="AB1579" s="23">
        <v>1</v>
      </c>
      <c r="AC1579" s="23">
        <v>1</v>
      </c>
      <c r="AD1579" s="23">
        <v>1</v>
      </c>
    </row>
    <row r="1580" spans="1:30">
      <c r="A1580" s="2" t="s">
        <v>30</v>
      </c>
      <c r="B1580" s="2" t="s">
        <v>9727</v>
      </c>
      <c r="C1580" s="2" t="s">
        <v>9728</v>
      </c>
      <c r="D1580" s="2">
        <v>0</v>
      </c>
      <c r="E1580" s="2">
        <v>12.457000000000001</v>
      </c>
      <c r="F1580" s="2">
        <v>25</v>
      </c>
      <c r="G1580" s="2">
        <v>4</v>
      </c>
      <c r="H1580" s="2">
        <v>10</v>
      </c>
      <c r="I1580" s="2">
        <v>4</v>
      </c>
      <c r="J1580" s="2">
        <v>17.7</v>
      </c>
      <c r="K1580" s="2">
        <v>32.36</v>
      </c>
      <c r="L1580" s="2">
        <v>4</v>
      </c>
      <c r="M1580" s="2" t="s">
        <v>364</v>
      </c>
      <c r="N1580" s="2" t="s">
        <v>141</v>
      </c>
      <c r="O1580" s="2" t="s">
        <v>894</v>
      </c>
      <c r="P1580" s="2" t="s">
        <v>9729</v>
      </c>
      <c r="Q1580" s="2" t="s">
        <v>9730</v>
      </c>
      <c r="R1580" s="2" t="s">
        <v>9731</v>
      </c>
      <c r="S1580" s="2" t="s">
        <v>9732</v>
      </c>
      <c r="T1580" s="2" t="s">
        <v>40</v>
      </c>
      <c r="U1580" s="2">
        <v>0</v>
      </c>
      <c r="V1580" s="22">
        <v>1.4079999999999999</v>
      </c>
      <c r="W1580" s="22">
        <v>1.429</v>
      </c>
      <c r="X1580" s="22">
        <v>1.639</v>
      </c>
      <c r="Y1580" s="102">
        <v>0.45621660820668197</v>
      </c>
      <c r="Z1580" s="102">
        <v>0.26744624247883703</v>
      </c>
      <c r="AA1580" s="102">
        <v>8.8806393971652603E-2</v>
      </c>
      <c r="AB1580" s="23">
        <v>1</v>
      </c>
      <c r="AC1580" s="23">
        <v>0.86656220624455504</v>
      </c>
      <c r="AD1580" s="23">
        <v>0.32842284128751997</v>
      </c>
    </row>
    <row r="1581" spans="1:30">
      <c r="A1581" s="2" t="s">
        <v>30</v>
      </c>
      <c r="B1581" s="2" t="s">
        <v>9733</v>
      </c>
      <c r="C1581" s="2" t="s">
        <v>9734</v>
      </c>
      <c r="D1581" s="2">
        <v>0</v>
      </c>
      <c r="E1581" s="2">
        <v>12.446</v>
      </c>
      <c r="F1581" s="2">
        <v>9</v>
      </c>
      <c r="G1581" s="2">
        <v>4</v>
      </c>
      <c r="H1581" s="2">
        <v>8</v>
      </c>
      <c r="I1581" s="2">
        <v>4</v>
      </c>
      <c r="J1581" s="2">
        <v>58.1</v>
      </c>
      <c r="K1581" s="2">
        <v>21.19</v>
      </c>
      <c r="L1581" s="2">
        <v>4</v>
      </c>
      <c r="M1581" s="2" t="s">
        <v>33</v>
      </c>
      <c r="N1581" s="2" t="s">
        <v>141</v>
      </c>
      <c r="O1581" s="2" t="s">
        <v>151</v>
      </c>
      <c r="P1581" s="2" t="s">
        <v>9735</v>
      </c>
      <c r="Q1581" s="2" t="s">
        <v>9736</v>
      </c>
      <c r="R1581" s="2" t="s">
        <v>9737</v>
      </c>
      <c r="S1581" s="2" t="s">
        <v>9738</v>
      </c>
      <c r="T1581" s="2" t="s">
        <v>2222</v>
      </c>
      <c r="U1581" s="2">
        <v>0</v>
      </c>
      <c r="V1581" s="22">
        <v>0.82399999999999995</v>
      </c>
      <c r="W1581" s="22">
        <v>0.71799999999999997</v>
      </c>
      <c r="X1581" s="22">
        <v>0.54900000000000004</v>
      </c>
      <c r="Y1581" s="102">
        <v>0.98351730552904904</v>
      </c>
      <c r="Z1581" s="102">
        <v>0.923563565808733</v>
      </c>
      <c r="AA1581" s="102">
        <v>0.59954427082494099</v>
      </c>
      <c r="AB1581" s="23">
        <v>1</v>
      </c>
      <c r="AC1581" s="23">
        <v>1</v>
      </c>
      <c r="AD1581" s="23">
        <v>1</v>
      </c>
    </row>
    <row r="1582" spans="1:30">
      <c r="A1582" s="2" t="s">
        <v>30</v>
      </c>
      <c r="B1582" s="2" t="s">
        <v>9739</v>
      </c>
      <c r="C1582" s="2" t="s">
        <v>9740</v>
      </c>
      <c r="D1582" s="2">
        <v>0</v>
      </c>
      <c r="E1582" s="2">
        <v>12.442</v>
      </c>
      <c r="F1582" s="2">
        <v>29</v>
      </c>
      <c r="G1582" s="2">
        <v>3</v>
      </c>
      <c r="H1582" s="2">
        <v>16</v>
      </c>
      <c r="I1582" s="2">
        <v>3</v>
      </c>
      <c r="J1582" s="2">
        <v>14.9</v>
      </c>
      <c r="K1582" s="2">
        <v>45.54</v>
      </c>
      <c r="L1582" s="2">
        <v>3</v>
      </c>
      <c r="M1582" s="2" t="s">
        <v>3225</v>
      </c>
      <c r="N1582" s="2" t="s">
        <v>40</v>
      </c>
      <c r="O1582" s="2" t="s">
        <v>1468</v>
      </c>
      <c r="P1582" s="2" t="s">
        <v>9741</v>
      </c>
      <c r="Q1582" s="2" t="s">
        <v>9742</v>
      </c>
      <c r="R1582" s="2" t="s">
        <v>9743</v>
      </c>
      <c r="S1582" s="2" t="s">
        <v>9744</v>
      </c>
      <c r="T1582" s="2" t="s">
        <v>40</v>
      </c>
      <c r="U1582" s="2">
        <v>0</v>
      </c>
      <c r="V1582" s="22">
        <v>0.55300000000000005</v>
      </c>
      <c r="W1582" s="22">
        <v>0.54900000000000004</v>
      </c>
      <c r="X1582" s="22">
        <v>0.57299999999999995</v>
      </c>
      <c r="Y1582" s="102">
        <v>0.93312839162363204</v>
      </c>
      <c r="Z1582" s="102">
        <v>0.88335820994630498</v>
      </c>
      <c r="AA1582" s="102">
        <v>0.92572815857668</v>
      </c>
      <c r="AB1582" s="23">
        <v>1</v>
      </c>
      <c r="AC1582" s="23">
        <v>1</v>
      </c>
      <c r="AD1582" s="23">
        <v>1</v>
      </c>
    </row>
    <row r="1583" spans="1:30">
      <c r="A1583" s="2" t="s">
        <v>30</v>
      </c>
      <c r="B1583" s="2" t="s">
        <v>9745</v>
      </c>
      <c r="C1583" s="2" t="s">
        <v>9746</v>
      </c>
      <c r="D1583" s="2">
        <v>0</v>
      </c>
      <c r="E1583" s="2">
        <v>12.39</v>
      </c>
      <c r="F1583" s="2">
        <v>31</v>
      </c>
      <c r="G1583" s="2">
        <v>3</v>
      </c>
      <c r="H1583" s="2">
        <v>7</v>
      </c>
      <c r="I1583" s="2">
        <v>3</v>
      </c>
      <c r="J1583" s="2">
        <v>24.5</v>
      </c>
      <c r="K1583" s="2">
        <v>34.520000000000003</v>
      </c>
      <c r="L1583" s="2">
        <v>3</v>
      </c>
      <c r="M1583" s="2" t="s">
        <v>33</v>
      </c>
      <c r="N1583" s="2" t="s">
        <v>40</v>
      </c>
      <c r="O1583" s="2" t="s">
        <v>214</v>
      </c>
      <c r="P1583" s="2" t="s">
        <v>9747</v>
      </c>
      <c r="Q1583" s="2" t="s">
        <v>9748</v>
      </c>
      <c r="R1583" s="2" t="s">
        <v>9749</v>
      </c>
      <c r="S1583" s="2" t="s">
        <v>9750</v>
      </c>
      <c r="T1583" s="2" t="s">
        <v>1344</v>
      </c>
      <c r="U1583" s="2">
        <v>0</v>
      </c>
      <c r="V1583" s="22" t="s">
        <v>40</v>
      </c>
      <c r="W1583" s="22" t="s">
        <v>40</v>
      </c>
      <c r="X1583" s="22" t="s">
        <v>40</v>
      </c>
      <c r="Y1583" s="102" t="s">
        <v>40</v>
      </c>
      <c r="Z1583" s="102" t="s">
        <v>40</v>
      </c>
      <c r="AA1583" s="102" t="s">
        <v>40</v>
      </c>
      <c r="AB1583" s="23" t="s">
        <v>40</v>
      </c>
      <c r="AC1583" s="23" t="s">
        <v>40</v>
      </c>
      <c r="AD1583" s="23" t="s">
        <v>40</v>
      </c>
    </row>
    <row r="1584" spans="1:30">
      <c r="A1584" s="2" t="s">
        <v>30</v>
      </c>
      <c r="B1584" s="2" t="s">
        <v>9751</v>
      </c>
      <c r="C1584" s="2" t="s">
        <v>9752</v>
      </c>
      <c r="D1584" s="2">
        <v>0</v>
      </c>
      <c r="E1584" s="2">
        <v>12.361000000000001</v>
      </c>
      <c r="F1584" s="2">
        <v>22</v>
      </c>
      <c r="G1584" s="2">
        <v>3</v>
      </c>
      <c r="H1584" s="2">
        <v>10</v>
      </c>
      <c r="I1584" s="2">
        <v>3</v>
      </c>
      <c r="J1584" s="2">
        <v>5.4</v>
      </c>
      <c r="K1584" s="2">
        <v>25.47</v>
      </c>
      <c r="L1584" s="2">
        <v>3</v>
      </c>
      <c r="M1584" s="2" t="s">
        <v>33</v>
      </c>
      <c r="N1584" s="2" t="s">
        <v>729</v>
      </c>
      <c r="O1584" s="2" t="s">
        <v>6041</v>
      </c>
      <c r="P1584" s="2" t="s">
        <v>9753</v>
      </c>
      <c r="Q1584" s="2" t="s">
        <v>9754</v>
      </c>
      <c r="R1584" s="2" t="s">
        <v>9755</v>
      </c>
      <c r="S1584" s="2" t="s">
        <v>9756</v>
      </c>
      <c r="T1584" s="2" t="s">
        <v>102</v>
      </c>
      <c r="U1584" s="2">
        <v>0</v>
      </c>
      <c r="V1584" s="22">
        <v>0.45500000000000002</v>
      </c>
      <c r="W1584" s="22">
        <v>0.44500000000000001</v>
      </c>
      <c r="X1584" s="22">
        <v>0.372</v>
      </c>
      <c r="Y1584" s="102">
        <v>5.0764436528483203E-4</v>
      </c>
      <c r="Z1584" s="102">
        <v>2.3463139614798801E-4</v>
      </c>
      <c r="AA1584" s="102">
        <v>4.82545688914593E-5</v>
      </c>
      <c r="AB1584" s="23">
        <v>7.5245995434961299E-3</v>
      </c>
      <c r="AC1584" s="23">
        <v>2.95378428849317E-3</v>
      </c>
      <c r="AD1584" s="23">
        <v>6.1166825946553196E-4</v>
      </c>
    </row>
    <row r="1585" spans="1:30">
      <c r="A1585" s="2" t="s">
        <v>30</v>
      </c>
      <c r="B1585" s="2" t="s">
        <v>9757</v>
      </c>
      <c r="C1585" s="2" t="s">
        <v>9758</v>
      </c>
      <c r="D1585" s="2">
        <v>0</v>
      </c>
      <c r="E1585" s="2">
        <v>12.36</v>
      </c>
      <c r="F1585" s="2">
        <v>55</v>
      </c>
      <c r="G1585" s="2">
        <v>4</v>
      </c>
      <c r="H1585" s="2">
        <v>8</v>
      </c>
      <c r="I1585" s="2">
        <v>4</v>
      </c>
      <c r="J1585" s="2">
        <v>9.4</v>
      </c>
      <c r="K1585" s="2">
        <v>25.97</v>
      </c>
      <c r="L1585" s="2">
        <v>4</v>
      </c>
      <c r="M1585" s="2" t="s">
        <v>85</v>
      </c>
      <c r="N1585" s="2" t="s">
        <v>40</v>
      </c>
      <c r="O1585" s="2" t="s">
        <v>1468</v>
      </c>
      <c r="P1585" s="2" t="s">
        <v>7217</v>
      </c>
      <c r="Q1585" s="2" t="s">
        <v>9759</v>
      </c>
      <c r="R1585" s="2" t="s">
        <v>9760</v>
      </c>
      <c r="S1585" s="2" t="s">
        <v>9761</v>
      </c>
      <c r="T1585" s="2" t="s">
        <v>40</v>
      </c>
      <c r="U1585" s="2">
        <v>0</v>
      </c>
      <c r="V1585" s="22">
        <v>0.65500000000000003</v>
      </c>
      <c r="W1585" s="22">
        <v>0.438</v>
      </c>
      <c r="X1585" s="22">
        <v>0.38700000000000001</v>
      </c>
      <c r="Y1585" s="102">
        <v>0.91928193868032704</v>
      </c>
      <c r="Z1585" s="102">
        <v>0.50365005619973702</v>
      </c>
      <c r="AA1585" s="102">
        <v>0.38184940136945</v>
      </c>
      <c r="AB1585" s="23">
        <v>1</v>
      </c>
      <c r="AC1585" s="23">
        <v>1</v>
      </c>
      <c r="AD1585" s="23">
        <v>0.98589061434067704</v>
      </c>
    </row>
    <row r="1586" spans="1:30">
      <c r="A1586" s="2" t="s">
        <v>30</v>
      </c>
      <c r="B1586" s="2" t="s">
        <v>9762</v>
      </c>
      <c r="C1586" s="2" t="s">
        <v>9763</v>
      </c>
      <c r="D1586" s="2">
        <v>0</v>
      </c>
      <c r="E1586" s="2">
        <v>12.346</v>
      </c>
      <c r="F1586" s="2">
        <v>29</v>
      </c>
      <c r="G1586" s="2">
        <v>4</v>
      </c>
      <c r="H1586" s="2">
        <v>10</v>
      </c>
      <c r="I1586" s="2">
        <v>4</v>
      </c>
      <c r="J1586" s="2">
        <v>13.7</v>
      </c>
      <c r="K1586" s="2">
        <v>30.89</v>
      </c>
      <c r="L1586" s="2">
        <v>4</v>
      </c>
      <c r="M1586" s="2" t="s">
        <v>40</v>
      </c>
      <c r="N1586" s="2" t="s">
        <v>34</v>
      </c>
      <c r="O1586" s="2" t="s">
        <v>40</v>
      </c>
      <c r="P1586" s="2" t="s">
        <v>9764</v>
      </c>
      <c r="Q1586" s="2" t="s">
        <v>9765</v>
      </c>
      <c r="R1586" s="2" t="s">
        <v>9766</v>
      </c>
      <c r="S1586" s="2" t="s">
        <v>9767</v>
      </c>
      <c r="T1586" s="2" t="s">
        <v>40</v>
      </c>
      <c r="U1586" s="2">
        <v>0</v>
      </c>
      <c r="V1586" s="22">
        <v>0.61199999999999999</v>
      </c>
      <c r="W1586" s="22">
        <v>0.48699999999999999</v>
      </c>
      <c r="X1586" s="22">
        <v>0.39300000000000002</v>
      </c>
      <c r="Y1586" s="102">
        <v>0.23165560920051401</v>
      </c>
      <c r="Z1586" s="102">
        <v>4.7599397151550503E-2</v>
      </c>
      <c r="AA1586" s="102">
        <v>9.9747678753401292E-3</v>
      </c>
      <c r="AB1586" s="23">
        <v>0.99586241113590501</v>
      </c>
      <c r="AC1586" s="23">
        <v>0.22972501461914399</v>
      </c>
      <c r="AD1586" s="23">
        <v>5.3295416729288302E-2</v>
      </c>
    </row>
    <row r="1587" spans="1:30">
      <c r="A1587" s="2" t="s">
        <v>30</v>
      </c>
      <c r="B1587" s="2" t="s">
        <v>9768</v>
      </c>
      <c r="C1587" s="2" t="s">
        <v>9769</v>
      </c>
      <c r="D1587" s="2">
        <v>0</v>
      </c>
      <c r="E1587" s="2">
        <v>12.292999999999999</v>
      </c>
      <c r="F1587" s="2">
        <v>14</v>
      </c>
      <c r="G1587" s="2">
        <v>3</v>
      </c>
      <c r="H1587" s="2">
        <v>9</v>
      </c>
      <c r="I1587" s="2">
        <v>3</v>
      </c>
      <c r="J1587" s="2">
        <v>29.8</v>
      </c>
      <c r="K1587" s="2">
        <v>29.69</v>
      </c>
      <c r="L1587" s="2">
        <v>3</v>
      </c>
      <c r="M1587" s="2" t="s">
        <v>921</v>
      </c>
      <c r="N1587" s="2" t="s">
        <v>141</v>
      </c>
      <c r="O1587" s="2" t="s">
        <v>2498</v>
      </c>
      <c r="P1587" s="2" t="s">
        <v>9770</v>
      </c>
      <c r="Q1587" s="2" t="s">
        <v>9771</v>
      </c>
      <c r="R1587" s="2" t="s">
        <v>9772</v>
      </c>
      <c r="S1587" s="2" t="s">
        <v>9773</v>
      </c>
      <c r="T1587" s="2" t="s">
        <v>1180</v>
      </c>
      <c r="U1587" s="2">
        <v>0</v>
      </c>
      <c r="V1587" s="22">
        <v>1.028</v>
      </c>
      <c r="W1587" s="22">
        <v>1.206</v>
      </c>
      <c r="X1587" s="22">
        <v>1.327</v>
      </c>
      <c r="Y1587" s="102">
        <v>0.99999917541967398</v>
      </c>
      <c r="Z1587" s="102">
        <v>0.99909039659137</v>
      </c>
      <c r="AA1587" s="102">
        <v>0.99259170129240903</v>
      </c>
      <c r="AB1587" s="23">
        <v>1</v>
      </c>
      <c r="AC1587" s="23">
        <v>1</v>
      </c>
      <c r="AD1587" s="23">
        <v>1</v>
      </c>
    </row>
    <row r="1588" spans="1:30">
      <c r="A1588" s="2" t="s">
        <v>30</v>
      </c>
      <c r="B1588" s="2" t="s">
        <v>9774</v>
      </c>
      <c r="C1588" s="2" t="s">
        <v>9775</v>
      </c>
      <c r="D1588" s="2">
        <v>0</v>
      </c>
      <c r="E1588" s="2">
        <v>12.233000000000001</v>
      </c>
      <c r="F1588" s="2">
        <v>35</v>
      </c>
      <c r="G1588" s="2">
        <v>3</v>
      </c>
      <c r="H1588" s="2">
        <v>12</v>
      </c>
      <c r="I1588" s="2">
        <v>3</v>
      </c>
      <c r="J1588" s="2">
        <v>15.2</v>
      </c>
      <c r="K1588" s="2">
        <v>42.35</v>
      </c>
      <c r="L1588" s="2">
        <v>3</v>
      </c>
      <c r="M1588" s="2" t="s">
        <v>235</v>
      </c>
      <c r="N1588" s="2" t="s">
        <v>34</v>
      </c>
      <c r="O1588" s="2" t="s">
        <v>151</v>
      </c>
      <c r="P1588" s="2" t="s">
        <v>9776</v>
      </c>
      <c r="Q1588" s="2" t="s">
        <v>9777</v>
      </c>
      <c r="R1588" s="2" t="s">
        <v>9778</v>
      </c>
      <c r="S1588" s="2" t="s">
        <v>9779</v>
      </c>
      <c r="T1588" s="2" t="s">
        <v>40</v>
      </c>
      <c r="U1588" s="2">
        <v>0</v>
      </c>
      <c r="V1588" s="22">
        <v>1.2370000000000001</v>
      </c>
      <c r="W1588" s="22">
        <v>1.1100000000000001</v>
      </c>
      <c r="X1588" s="22">
        <v>1.0820000000000001</v>
      </c>
      <c r="Y1588" s="102">
        <v>0.99575536849629398</v>
      </c>
      <c r="Z1588" s="102">
        <v>0.99981668588321704</v>
      </c>
      <c r="AA1588" s="102">
        <v>0.99989455115031101</v>
      </c>
      <c r="AB1588" s="23">
        <v>1</v>
      </c>
      <c r="AC1588" s="23">
        <v>1</v>
      </c>
      <c r="AD1588" s="23">
        <v>1</v>
      </c>
    </row>
    <row r="1589" spans="1:30">
      <c r="A1589" s="2" t="s">
        <v>30</v>
      </c>
      <c r="B1589" s="2" t="s">
        <v>9780</v>
      </c>
      <c r="C1589" s="2" t="s">
        <v>9781</v>
      </c>
      <c r="D1589" s="2">
        <v>0</v>
      </c>
      <c r="E1589" s="2">
        <v>12.233000000000001</v>
      </c>
      <c r="F1589" s="2">
        <v>15</v>
      </c>
      <c r="G1589" s="2">
        <v>3</v>
      </c>
      <c r="H1589" s="2">
        <v>5</v>
      </c>
      <c r="I1589" s="2">
        <v>3</v>
      </c>
      <c r="J1589" s="2">
        <v>30.3</v>
      </c>
      <c r="K1589" s="2">
        <v>19.809999999999999</v>
      </c>
      <c r="L1589" s="2">
        <v>3</v>
      </c>
      <c r="M1589" s="2" t="s">
        <v>85</v>
      </c>
      <c r="N1589" s="2" t="s">
        <v>34</v>
      </c>
      <c r="O1589" s="2" t="s">
        <v>151</v>
      </c>
      <c r="P1589" s="2" t="s">
        <v>9782</v>
      </c>
      <c r="Q1589" s="2" t="s">
        <v>9783</v>
      </c>
      <c r="R1589" s="2" t="s">
        <v>9784</v>
      </c>
      <c r="S1589" s="2" t="s">
        <v>9785</v>
      </c>
      <c r="T1589" s="2" t="s">
        <v>40</v>
      </c>
      <c r="U1589" s="2">
        <v>0</v>
      </c>
      <c r="V1589" s="22" t="s">
        <v>40</v>
      </c>
      <c r="W1589" s="22" t="s">
        <v>40</v>
      </c>
      <c r="X1589" s="22" t="s">
        <v>40</v>
      </c>
      <c r="Y1589" s="102" t="s">
        <v>40</v>
      </c>
      <c r="Z1589" s="102" t="s">
        <v>40</v>
      </c>
      <c r="AA1589" s="102" t="s">
        <v>40</v>
      </c>
      <c r="AB1589" s="23" t="s">
        <v>40</v>
      </c>
      <c r="AC1589" s="23" t="s">
        <v>40</v>
      </c>
      <c r="AD1589" s="23" t="s">
        <v>40</v>
      </c>
    </row>
    <row r="1590" spans="1:30">
      <c r="A1590" s="2" t="s">
        <v>30</v>
      </c>
      <c r="B1590" s="2" t="s">
        <v>9786</v>
      </c>
      <c r="C1590" s="2" t="s">
        <v>9787</v>
      </c>
      <c r="D1590" s="2">
        <v>0</v>
      </c>
      <c r="E1590" s="2">
        <v>12.188000000000001</v>
      </c>
      <c r="F1590" s="2">
        <v>35</v>
      </c>
      <c r="G1590" s="2">
        <v>4</v>
      </c>
      <c r="H1590" s="2">
        <v>8</v>
      </c>
      <c r="I1590" s="2">
        <v>4</v>
      </c>
      <c r="J1590" s="2">
        <v>17.7</v>
      </c>
      <c r="K1590" s="2">
        <v>28.22</v>
      </c>
      <c r="L1590" s="2">
        <v>4</v>
      </c>
      <c r="M1590" s="2" t="s">
        <v>3225</v>
      </c>
      <c r="N1590" s="2" t="s">
        <v>40</v>
      </c>
      <c r="O1590" s="2" t="s">
        <v>40</v>
      </c>
      <c r="P1590" s="2" t="s">
        <v>9788</v>
      </c>
      <c r="Q1590" s="2" t="s">
        <v>9789</v>
      </c>
      <c r="R1590" s="2" t="s">
        <v>9790</v>
      </c>
      <c r="S1590" s="2" t="s">
        <v>9791</v>
      </c>
      <c r="T1590" s="2" t="s">
        <v>40</v>
      </c>
      <c r="U1590" s="2">
        <v>0</v>
      </c>
      <c r="V1590" s="22">
        <v>0.46700000000000003</v>
      </c>
      <c r="W1590" s="22">
        <v>0.41599999999999998</v>
      </c>
      <c r="X1590" s="22">
        <v>0.39200000000000002</v>
      </c>
      <c r="Y1590" s="102">
        <v>0.37437552835755</v>
      </c>
      <c r="Z1590" s="102">
        <v>0.196579886989693</v>
      </c>
      <c r="AA1590" s="102">
        <v>0.169936394864169</v>
      </c>
      <c r="AB1590" s="23">
        <v>1</v>
      </c>
      <c r="AC1590" s="23">
        <v>0.68430650054366704</v>
      </c>
      <c r="AD1590" s="23">
        <v>0.54605435972087801</v>
      </c>
    </row>
    <row r="1591" spans="1:30">
      <c r="A1591" s="2" t="s">
        <v>30</v>
      </c>
      <c r="B1591" s="2" t="s">
        <v>9792</v>
      </c>
      <c r="C1591" s="2" t="s">
        <v>9793</v>
      </c>
      <c r="D1591" s="2">
        <v>0</v>
      </c>
      <c r="E1591" s="2">
        <v>12.148999999999999</v>
      </c>
      <c r="F1591" s="2">
        <v>17</v>
      </c>
      <c r="G1591" s="2">
        <v>3</v>
      </c>
      <c r="H1591" s="2">
        <v>5</v>
      </c>
      <c r="I1591" s="2">
        <v>3</v>
      </c>
      <c r="J1591" s="2">
        <v>41.9</v>
      </c>
      <c r="K1591" s="2">
        <v>22.39</v>
      </c>
      <c r="L1591" s="2">
        <v>3</v>
      </c>
      <c r="M1591" s="2" t="s">
        <v>33</v>
      </c>
      <c r="N1591" s="2" t="s">
        <v>40</v>
      </c>
      <c r="O1591" s="2" t="s">
        <v>511</v>
      </c>
      <c r="P1591" s="2" t="s">
        <v>9794</v>
      </c>
      <c r="Q1591" s="2" t="s">
        <v>9795</v>
      </c>
      <c r="R1591" s="2" t="s">
        <v>9796</v>
      </c>
      <c r="S1591" s="2" t="s">
        <v>9797</v>
      </c>
      <c r="T1591" s="2" t="s">
        <v>40</v>
      </c>
      <c r="U1591" s="2">
        <v>0</v>
      </c>
      <c r="V1591" s="22">
        <v>1.198</v>
      </c>
      <c r="W1591" s="22">
        <v>1.175</v>
      </c>
      <c r="X1591" s="22">
        <v>1.177</v>
      </c>
      <c r="Y1591" s="102" t="s">
        <v>40</v>
      </c>
      <c r="Z1591" s="102" t="s">
        <v>40</v>
      </c>
      <c r="AA1591" s="102" t="s">
        <v>40</v>
      </c>
      <c r="AB1591" s="23" t="s">
        <v>40</v>
      </c>
      <c r="AC1591" s="23" t="s">
        <v>40</v>
      </c>
      <c r="AD1591" s="23" t="s">
        <v>40</v>
      </c>
    </row>
    <row r="1592" spans="1:30">
      <c r="A1592" s="2" t="s">
        <v>30</v>
      </c>
      <c r="B1592" s="2" t="s">
        <v>9798</v>
      </c>
      <c r="C1592" s="2" t="s">
        <v>9799</v>
      </c>
      <c r="D1592" s="2">
        <v>0</v>
      </c>
      <c r="E1592" s="2">
        <v>12.13</v>
      </c>
      <c r="F1592" s="2">
        <v>20</v>
      </c>
      <c r="G1592" s="2">
        <v>4</v>
      </c>
      <c r="H1592" s="2">
        <v>9</v>
      </c>
      <c r="I1592" s="2">
        <v>4</v>
      </c>
      <c r="J1592" s="2">
        <v>29.6</v>
      </c>
      <c r="K1592" s="2">
        <v>20.43</v>
      </c>
      <c r="L1592" s="2">
        <v>4</v>
      </c>
      <c r="M1592" s="2" t="s">
        <v>33</v>
      </c>
      <c r="N1592" s="2" t="s">
        <v>86</v>
      </c>
      <c r="O1592" s="2" t="s">
        <v>3304</v>
      </c>
      <c r="P1592" s="2" t="s">
        <v>9800</v>
      </c>
      <c r="Q1592" s="2" t="s">
        <v>9801</v>
      </c>
      <c r="R1592" s="2" t="s">
        <v>9802</v>
      </c>
      <c r="S1592" s="2" t="s">
        <v>9803</v>
      </c>
      <c r="T1592" s="2" t="s">
        <v>40</v>
      </c>
      <c r="U1592" s="2">
        <v>0</v>
      </c>
      <c r="V1592" s="22" t="s">
        <v>40</v>
      </c>
      <c r="W1592" s="22" t="s">
        <v>40</v>
      </c>
      <c r="X1592" s="22" t="s">
        <v>40</v>
      </c>
      <c r="Y1592" s="102" t="s">
        <v>40</v>
      </c>
      <c r="Z1592" s="102" t="s">
        <v>40</v>
      </c>
      <c r="AA1592" s="102" t="s">
        <v>40</v>
      </c>
      <c r="AB1592" s="23" t="s">
        <v>40</v>
      </c>
      <c r="AC1592" s="23" t="s">
        <v>40</v>
      </c>
      <c r="AD1592" s="23" t="s">
        <v>40</v>
      </c>
    </row>
    <row r="1593" spans="1:30">
      <c r="A1593" s="2" t="s">
        <v>30</v>
      </c>
      <c r="B1593" s="2" t="s">
        <v>9804</v>
      </c>
      <c r="C1593" s="2" t="s">
        <v>9805</v>
      </c>
      <c r="D1593" s="2">
        <v>0</v>
      </c>
      <c r="E1593" s="2">
        <v>12.071999999999999</v>
      </c>
      <c r="F1593" s="2">
        <v>15</v>
      </c>
      <c r="G1593" s="2">
        <v>3</v>
      </c>
      <c r="H1593" s="2">
        <v>12</v>
      </c>
      <c r="I1593" s="2">
        <v>3</v>
      </c>
      <c r="J1593" s="2">
        <v>20.9</v>
      </c>
      <c r="K1593" s="2">
        <v>38.31</v>
      </c>
      <c r="L1593" s="2">
        <v>3</v>
      </c>
      <c r="M1593" s="2" t="s">
        <v>40</v>
      </c>
      <c r="N1593" s="2" t="s">
        <v>141</v>
      </c>
      <c r="O1593" s="2" t="s">
        <v>40</v>
      </c>
      <c r="P1593" s="2" t="s">
        <v>8277</v>
      </c>
      <c r="Q1593" s="2" t="s">
        <v>9806</v>
      </c>
      <c r="R1593" s="2" t="s">
        <v>9807</v>
      </c>
      <c r="S1593" s="2" t="s">
        <v>9808</v>
      </c>
      <c r="T1593" s="2" t="s">
        <v>40</v>
      </c>
      <c r="U1593" s="2">
        <v>0</v>
      </c>
      <c r="V1593" s="22">
        <v>1.304</v>
      </c>
      <c r="W1593" s="22">
        <v>1.5129999999999999</v>
      </c>
      <c r="X1593" s="22">
        <v>1.752</v>
      </c>
      <c r="Y1593" s="102">
        <v>0.435761933638109</v>
      </c>
      <c r="Z1593" s="102">
        <v>0.10864098026774401</v>
      </c>
      <c r="AA1593" s="102">
        <v>2.29883786405197E-2</v>
      </c>
      <c r="AB1593" s="23">
        <v>1</v>
      </c>
      <c r="AC1593" s="23">
        <v>0.44275415018207098</v>
      </c>
      <c r="AD1593" s="23">
        <v>0.10751307873098</v>
      </c>
    </row>
    <row r="1594" spans="1:30">
      <c r="A1594" s="2" t="s">
        <v>30</v>
      </c>
      <c r="B1594" s="2" t="s">
        <v>9809</v>
      </c>
      <c r="C1594" s="2" t="s">
        <v>9810</v>
      </c>
      <c r="D1594" s="2">
        <v>0</v>
      </c>
      <c r="E1594" s="2">
        <v>12.048999999999999</v>
      </c>
      <c r="F1594" s="2">
        <v>11</v>
      </c>
      <c r="G1594" s="2">
        <v>3</v>
      </c>
      <c r="H1594" s="2">
        <v>3</v>
      </c>
      <c r="I1594" s="2">
        <v>3</v>
      </c>
      <c r="J1594" s="2">
        <v>45.1</v>
      </c>
      <c r="K1594" s="2">
        <v>12.53</v>
      </c>
      <c r="L1594" s="2">
        <v>3</v>
      </c>
      <c r="M1594" s="2" t="s">
        <v>921</v>
      </c>
      <c r="N1594" s="2" t="s">
        <v>141</v>
      </c>
      <c r="O1594" s="2" t="s">
        <v>40</v>
      </c>
      <c r="P1594" s="2" t="s">
        <v>9811</v>
      </c>
      <c r="Q1594" s="2" t="s">
        <v>9812</v>
      </c>
      <c r="R1594" s="2" t="s">
        <v>9813</v>
      </c>
      <c r="S1594" s="2" t="s">
        <v>9814</v>
      </c>
      <c r="T1594" s="2" t="s">
        <v>40</v>
      </c>
      <c r="U1594" s="2">
        <v>0</v>
      </c>
      <c r="V1594" s="22">
        <v>0.76300000000000001</v>
      </c>
      <c r="W1594" s="22">
        <v>0.91600000000000004</v>
      </c>
      <c r="X1594" s="22">
        <v>0.79900000000000004</v>
      </c>
      <c r="Y1594" s="102" t="s">
        <v>40</v>
      </c>
      <c r="Z1594" s="102" t="s">
        <v>40</v>
      </c>
      <c r="AA1594" s="102" t="s">
        <v>40</v>
      </c>
      <c r="AB1594" s="23" t="s">
        <v>40</v>
      </c>
      <c r="AC1594" s="23" t="s">
        <v>40</v>
      </c>
      <c r="AD1594" s="23" t="s">
        <v>40</v>
      </c>
    </row>
    <row r="1595" spans="1:30">
      <c r="A1595" s="2" t="s">
        <v>30</v>
      </c>
      <c r="B1595" s="2" t="s">
        <v>9815</v>
      </c>
      <c r="C1595" s="2" t="s">
        <v>9816</v>
      </c>
      <c r="D1595" s="2">
        <v>0</v>
      </c>
      <c r="E1595" s="2">
        <v>12.047000000000001</v>
      </c>
      <c r="F1595" s="2">
        <v>14</v>
      </c>
      <c r="G1595" s="2">
        <v>3</v>
      </c>
      <c r="H1595" s="2">
        <v>12</v>
      </c>
      <c r="I1595" s="2">
        <v>3</v>
      </c>
      <c r="J1595" s="2">
        <v>35.200000000000003</v>
      </c>
      <c r="K1595" s="2">
        <v>56.43</v>
      </c>
      <c r="L1595" s="2">
        <v>3</v>
      </c>
      <c r="M1595" s="2" t="s">
        <v>33</v>
      </c>
      <c r="N1595" s="2" t="s">
        <v>40</v>
      </c>
      <c r="O1595" s="2" t="s">
        <v>35</v>
      </c>
      <c r="P1595" s="2" t="s">
        <v>9817</v>
      </c>
      <c r="Q1595" s="2" t="s">
        <v>9818</v>
      </c>
      <c r="R1595" s="2" t="s">
        <v>9819</v>
      </c>
      <c r="S1595" s="2" t="s">
        <v>9820</v>
      </c>
      <c r="T1595" s="2" t="s">
        <v>40</v>
      </c>
      <c r="U1595" s="2">
        <v>0</v>
      </c>
      <c r="V1595" s="22">
        <v>1.0049999999999999</v>
      </c>
      <c r="W1595" s="22">
        <v>1.014</v>
      </c>
      <c r="X1595" s="22">
        <v>1.1719999999999999</v>
      </c>
      <c r="Y1595" s="102">
        <v>0.99999999999366396</v>
      </c>
      <c r="Z1595" s="102">
        <v>0.99999999873782597</v>
      </c>
      <c r="AA1595" s="102">
        <v>0.99973204123614001</v>
      </c>
      <c r="AB1595" s="23">
        <v>1</v>
      </c>
      <c r="AC1595" s="23">
        <v>1</v>
      </c>
      <c r="AD1595" s="23">
        <v>1</v>
      </c>
    </row>
    <row r="1596" spans="1:30">
      <c r="A1596" s="2" t="s">
        <v>30</v>
      </c>
      <c r="B1596" s="2" t="s">
        <v>9821</v>
      </c>
      <c r="C1596" s="2" t="s">
        <v>9822</v>
      </c>
      <c r="D1596" s="2">
        <v>0</v>
      </c>
      <c r="E1596" s="2">
        <v>12.039</v>
      </c>
      <c r="F1596" s="2">
        <v>19</v>
      </c>
      <c r="G1596" s="2">
        <v>3</v>
      </c>
      <c r="H1596" s="2">
        <v>9</v>
      </c>
      <c r="I1596" s="2">
        <v>3</v>
      </c>
      <c r="J1596" s="2">
        <v>28.1</v>
      </c>
      <c r="K1596" s="2">
        <v>38.1</v>
      </c>
      <c r="L1596" s="2">
        <v>3</v>
      </c>
      <c r="M1596" s="2" t="s">
        <v>33</v>
      </c>
      <c r="N1596" s="2" t="s">
        <v>40</v>
      </c>
      <c r="O1596" s="2" t="s">
        <v>751</v>
      </c>
      <c r="P1596" s="2" t="s">
        <v>9823</v>
      </c>
      <c r="Q1596" s="2" t="s">
        <v>9824</v>
      </c>
      <c r="R1596" s="2" t="s">
        <v>9825</v>
      </c>
      <c r="S1596" s="2" t="s">
        <v>9826</v>
      </c>
      <c r="T1596" s="2" t="s">
        <v>40</v>
      </c>
      <c r="U1596" s="2">
        <v>0</v>
      </c>
      <c r="V1596" s="22">
        <v>1.0660000000000001</v>
      </c>
      <c r="W1596" s="22">
        <v>1.1080000000000001</v>
      </c>
      <c r="X1596" s="22">
        <v>1.177</v>
      </c>
      <c r="Y1596" s="102">
        <v>0.99963213034358001</v>
      </c>
      <c r="Z1596" s="102">
        <v>0.99986155572678204</v>
      </c>
      <c r="AA1596" s="102">
        <v>0.99687835497536204</v>
      </c>
      <c r="AB1596" s="23">
        <v>1</v>
      </c>
      <c r="AC1596" s="23">
        <v>1</v>
      </c>
      <c r="AD1596" s="23">
        <v>1</v>
      </c>
    </row>
    <row r="1597" spans="1:30">
      <c r="A1597" s="2" t="s">
        <v>30</v>
      </c>
      <c r="B1597" s="2" t="s">
        <v>9827</v>
      </c>
      <c r="C1597" s="2" t="s">
        <v>9828</v>
      </c>
      <c r="D1597" s="2">
        <v>0</v>
      </c>
      <c r="E1597" s="2">
        <v>12.038</v>
      </c>
      <c r="F1597" s="2">
        <v>2</v>
      </c>
      <c r="G1597" s="2">
        <v>4</v>
      </c>
      <c r="H1597" s="2">
        <v>10</v>
      </c>
      <c r="I1597" s="2">
        <v>4</v>
      </c>
      <c r="J1597" s="2">
        <v>148.9</v>
      </c>
      <c r="K1597" s="2">
        <v>24.03</v>
      </c>
      <c r="L1597" s="2">
        <v>4</v>
      </c>
      <c r="M1597" s="2" t="s">
        <v>33</v>
      </c>
      <c r="N1597" s="2" t="s">
        <v>40</v>
      </c>
      <c r="O1597" s="2" t="s">
        <v>214</v>
      </c>
      <c r="P1597" s="2" t="s">
        <v>9829</v>
      </c>
      <c r="Q1597" s="2" t="s">
        <v>9830</v>
      </c>
      <c r="R1597" s="2" t="s">
        <v>9831</v>
      </c>
      <c r="S1597" s="2" t="s">
        <v>9832</v>
      </c>
      <c r="T1597" s="2" t="s">
        <v>40</v>
      </c>
      <c r="U1597" s="2">
        <v>0</v>
      </c>
      <c r="V1597" s="22">
        <v>0.81599999999999995</v>
      </c>
      <c r="W1597" s="22">
        <v>0.65400000000000003</v>
      </c>
      <c r="X1597" s="22">
        <v>0.63800000000000001</v>
      </c>
      <c r="Y1597" s="102">
        <v>0.23593624754321699</v>
      </c>
      <c r="Z1597" s="102">
        <v>8.1339009347703994E-3</v>
      </c>
      <c r="AA1597" s="102">
        <v>2.8416505086186201E-3</v>
      </c>
      <c r="AB1597" s="23">
        <v>1</v>
      </c>
      <c r="AC1597" s="23">
        <v>5.7280114628766303E-2</v>
      </c>
      <c r="AD1597" s="23">
        <v>1.9061874579711799E-2</v>
      </c>
    </row>
    <row r="1598" spans="1:30">
      <c r="A1598" s="2" t="s">
        <v>30</v>
      </c>
      <c r="B1598" s="2" t="s">
        <v>9833</v>
      </c>
      <c r="C1598" s="2" t="s">
        <v>9834</v>
      </c>
      <c r="D1598" s="2">
        <v>0</v>
      </c>
      <c r="E1598" s="2">
        <v>12.013</v>
      </c>
      <c r="F1598" s="2">
        <v>61</v>
      </c>
      <c r="G1598" s="2">
        <v>3</v>
      </c>
      <c r="H1598" s="2">
        <v>6</v>
      </c>
      <c r="I1598" s="2">
        <v>3</v>
      </c>
      <c r="J1598" s="2">
        <v>13.8</v>
      </c>
      <c r="K1598" s="2">
        <v>23.79</v>
      </c>
      <c r="L1598" s="2">
        <v>3</v>
      </c>
      <c r="M1598" s="2" t="s">
        <v>40</v>
      </c>
      <c r="N1598" s="2" t="s">
        <v>40</v>
      </c>
      <c r="O1598" s="2" t="s">
        <v>40</v>
      </c>
      <c r="P1598" s="2" t="s">
        <v>9835</v>
      </c>
      <c r="Q1598" s="2" t="s">
        <v>9836</v>
      </c>
      <c r="R1598" s="2" t="s">
        <v>9837</v>
      </c>
      <c r="S1598" s="2" t="s">
        <v>9838</v>
      </c>
      <c r="T1598" s="2" t="s">
        <v>40</v>
      </c>
      <c r="U1598" s="2">
        <v>0</v>
      </c>
      <c r="V1598" s="22" t="s">
        <v>40</v>
      </c>
      <c r="W1598" s="22" t="s">
        <v>40</v>
      </c>
      <c r="X1598" s="22" t="s">
        <v>40</v>
      </c>
      <c r="Y1598" s="102" t="s">
        <v>40</v>
      </c>
      <c r="Z1598" s="102" t="s">
        <v>40</v>
      </c>
      <c r="AA1598" s="102" t="s">
        <v>40</v>
      </c>
      <c r="AB1598" s="23" t="s">
        <v>40</v>
      </c>
      <c r="AC1598" s="23" t="s">
        <v>40</v>
      </c>
      <c r="AD1598" s="23" t="s">
        <v>40</v>
      </c>
    </row>
    <row r="1599" spans="1:30">
      <c r="A1599" s="2" t="s">
        <v>30</v>
      </c>
      <c r="B1599" s="2" t="s">
        <v>9839</v>
      </c>
      <c r="C1599" s="2" t="s">
        <v>9840</v>
      </c>
      <c r="D1599" s="2">
        <v>0</v>
      </c>
      <c r="E1599" s="2">
        <v>11.999000000000001</v>
      </c>
      <c r="F1599" s="2">
        <v>53</v>
      </c>
      <c r="G1599" s="2">
        <v>3</v>
      </c>
      <c r="H1599" s="2">
        <v>7</v>
      </c>
      <c r="I1599" s="2">
        <v>3</v>
      </c>
      <c r="J1599" s="2">
        <v>9.1</v>
      </c>
      <c r="K1599" s="2">
        <v>30.16</v>
      </c>
      <c r="L1599" s="2">
        <v>3</v>
      </c>
      <c r="M1599" s="2" t="s">
        <v>7677</v>
      </c>
      <c r="N1599" s="2" t="s">
        <v>34</v>
      </c>
      <c r="O1599" s="2" t="s">
        <v>336</v>
      </c>
      <c r="P1599" s="2" t="s">
        <v>8808</v>
      </c>
      <c r="Q1599" s="2" t="s">
        <v>9841</v>
      </c>
      <c r="R1599" s="2" t="s">
        <v>9842</v>
      </c>
      <c r="S1599" s="2" t="s">
        <v>9843</v>
      </c>
      <c r="T1599" s="2" t="s">
        <v>2673</v>
      </c>
      <c r="U1599" s="2">
        <v>0</v>
      </c>
      <c r="V1599" s="22">
        <v>1.2330000000000001</v>
      </c>
      <c r="W1599" s="22">
        <v>1.2769999999999999</v>
      </c>
      <c r="X1599" s="22">
        <v>1.093</v>
      </c>
      <c r="Y1599" s="102">
        <v>0.93090601707421605</v>
      </c>
      <c r="Z1599" s="102">
        <v>0.94422655221220098</v>
      </c>
      <c r="AA1599" s="102">
        <v>0.99999982786021002</v>
      </c>
      <c r="AB1599" s="23">
        <v>1</v>
      </c>
      <c r="AC1599" s="23">
        <v>1</v>
      </c>
      <c r="AD1599" s="23">
        <v>1</v>
      </c>
    </row>
    <row r="1600" spans="1:30">
      <c r="A1600" s="2" t="s">
        <v>30</v>
      </c>
      <c r="B1600" s="2" t="s">
        <v>9844</v>
      </c>
      <c r="C1600" s="2" t="s">
        <v>9845</v>
      </c>
      <c r="D1600" s="2">
        <v>0</v>
      </c>
      <c r="E1600" s="2">
        <v>11.98</v>
      </c>
      <c r="F1600" s="2">
        <v>15</v>
      </c>
      <c r="G1600" s="2">
        <v>4</v>
      </c>
      <c r="H1600" s="2">
        <v>10</v>
      </c>
      <c r="I1600" s="2">
        <v>4</v>
      </c>
      <c r="J1600" s="2">
        <v>34.6</v>
      </c>
      <c r="K1600" s="2">
        <v>29.63</v>
      </c>
      <c r="L1600" s="2">
        <v>4</v>
      </c>
      <c r="M1600" s="2" t="s">
        <v>95</v>
      </c>
      <c r="N1600" s="2" t="s">
        <v>40</v>
      </c>
      <c r="O1600" s="2" t="s">
        <v>158</v>
      </c>
      <c r="P1600" s="2" t="s">
        <v>9846</v>
      </c>
      <c r="Q1600" s="2" t="s">
        <v>9847</v>
      </c>
      <c r="R1600" s="2" t="s">
        <v>40</v>
      </c>
      <c r="S1600" s="2" t="s">
        <v>9848</v>
      </c>
      <c r="T1600" s="2" t="s">
        <v>3357</v>
      </c>
      <c r="U1600" s="2">
        <v>0</v>
      </c>
      <c r="V1600" s="22">
        <v>0.94499999999999995</v>
      </c>
      <c r="W1600" s="22">
        <v>1.034</v>
      </c>
      <c r="X1600" s="22">
        <v>1.008</v>
      </c>
      <c r="Y1600" s="102">
        <v>0.99999984827782096</v>
      </c>
      <c r="Z1600" s="102">
        <v>0.99999970482749001</v>
      </c>
      <c r="AA1600" s="102">
        <v>0.999994127038491</v>
      </c>
      <c r="AB1600" s="23">
        <v>1</v>
      </c>
      <c r="AC1600" s="23">
        <v>1</v>
      </c>
      <c r="AD1600" s="23">
        <v>1</v>
      </c>
    </row>
    <row r="1601" spans="1:30">
      <c r="A1601" s="2" t="s">
        <v>30</v>
      </c>
      <c r="B1601" s="2" t="s">
        <v>9849</v>
      </c>
      <c r="C1601" s="2" t="s">
        <v>9850</v>
      </c>
      <c r="D1601" s="2">
        <v>0</v>
      </c>
      <c r="E1601" s="2">
        <v>11.904999999999999</v>
      </c>
      <c r="F1601" s="2">
        <v>13</v>
      </c>
      <c r="G1601" s="2">
        <v>2</v>
      </c>
      <c r="H1601" s="2">
        <v>7</v>
      </c>
      <c r="I1601" s="2">
        <v>2</v>
      </c>
      <c r="J1601" s="2">
        <v>27.1</v>
      </c>
      <c r="K1601" s="2">
        <v>28.84</v>
      </c>
      <c r="L1601" s="2">
        <v>2</v>
      </c>
      <c r="M1601" s="2" t="s">
        <v>53</v>
      </c>
      <c r="N1601" s="2" t="s">
        <v>314</v>
      </c>
      <c r="O1601" s="2" t="s">
        <v>214</v>
      </c>
      <c r="P1601" s="2" t="s">
        <v>6754</v>
      </c>
      <c r="Q1601" s="2" t="s">
        <v>9851</v>
      </c>
      <c r="R1601" s="2" t="s">
        <v>40</v>
      </c>
      <c r="S1601" s="2" t="s">
        <v>9852</v>
      </c>
      <c r="T1601" s="2" t="s">
        <v>7087</v>
      </c>
      <c r="U1601" s="2">
        <v>0</v>
      </c>
      <c r="V1601" s="22">
        <v>1.1719999999999999</v>
      </c>
      <c r="W1601" s="22">
        <v>1.331</v>
      </c>
      <c r="X1601" s="22">
        <v>1.298</v>
      </c>
      <c r="Y1601" s="102" t="s">
        <v>40</v>
      </c>
      <c r="Z1601" s="102" t="s">
        <v>40</v>
      </c>
      <c r="AA1601" s="102" t="s">
        <v>40</v>
      </c>
      <c r="AB1601" s="23" t="s">
        <v>40</v>
      </c>
      <c r="AC1601" s="23" t="s">
        <v>40</v>
      </c>
      <c r="AD1601" s="23" t="s">
        <v>40</v>
      </c>
    </row>
    <row r="1602" spans="1:30">
      <c r="A1602" s="2" t="s">
        <v>30</v>
      </c>
      <c r="B1602" s="2" t="s">
        <v>9853</v>
      </c>
      <c r="C1602" s="2" t="s">
        <v>9854</v>
      </c>
      <c r="D1602" s="2">
        <v>0</v>
      </c>
      <c r="E1602" s="2">
        <v>11.894</v>
      </c>
      <c r="F1602" s="2">
        <v>16</v>
      </c>
      <c r="G1602" s="2">
        <v>2</v>
      </c>
      <c r="H1602" s="2">
        <v>8</v>
      </c>
      <c r="I1602" s="2">
        <v>2</v>
      </c>
      <c r="J1602" s="2">
        <v>28.5</v>
      </c>
      <c r="K1602" s="2">
        <v>34.61</v>
      </c>
      <c r="L1602" s="2">
        <v>2</v>
      </c>
      <c r="M1602" s="2" t="s">
        <v>33</v>
      </c>
      <c r="N1602" s="2" t="s">
        <v>314</v>
      </c>
      <c r="O1602" s="2" t="s">
        <v>151</v>
      </c>
      <c r="P1602" s="2" t="s">
        <v>9855</v>
      </c>
      <c r="Q1602" s="2" t="s">
        <v>9856</v>
      </c>
      <c r="R1602" s="2" t="s">
        <v>9857</v>
      </c>
      <c r="S1602" s="2" t="s">
        <v>9858</v>
      </c>
      <c r="T1602" s="2" t="s">
        <v>3116</v>
      </c>
      <c r="U1602" s="2">
        <v>0</v>
      </c>
      <c r="V1602" s="22">
        <v>0.91600000000000004</v>
      </c>
      <c r="W1602" s="22">
        <v>0.65700000000000003</v>
      </c>
      <c r="X1602" s="22">
        <v>0.63700000000000001</v>
      </c>
      <c r="Y1602" s="102">
        <v>0.999862010139142</v>
      </c>
      <c r="Z1602" s="102">
        <v>0.86949336230160201</v>
      </c>
      <c r="AA1602" s="102">
        <v>0.83686084148837303</v>
      </c>
      <c r="AB1602" s="23">
        <v>1</v>
      </c>
      <c r="AC1602" s="23">
        <v>1</v>
      </c>
      <c r="AD1602" s="23">
        <v>1</v>
      </c>
    </row>
    <row r="1603" spans="1:30">
      <c r="A1603" s="2" t="s">
        <v>30</v>
      </c>
      <c r="B1603" s="2" t="s">
        <v>9859</v>
      </c>
      <c r="C1603" s="2" t="s">
        <v>9860</v>
      </c>
      <c r="D1603" s="2">
        <v>0</v>
      </c>
      <c r="E1603" s="2">
        <v>11.882</v>
      </c>
      <c r="F1603" s="2">
        <v>21</v>
      </c>
      <c r="G1603" s="2">
        <v>3</v>
      </c>
      <c r="H1603" s="2">
        <v>6</v>
      </c>
      <c r="I1603" s="2">
        <v>3</v>
      </c>
      <c r="J1603" s="2">
        <v>22.3</v>
      </c>
      <c r="K1603" s="2">
        <v>18.97</v>
      </c>
      <c r="L1603" s="2">
        <v>3</v>
      </c>
      <c r="M1603" s="2" t="s">
        <v>85</v>
      </c>
      <c r="N1603" s="2" t="s">
        <v>86</v>
      </c>
      <c r="O1603" s="2" t="s">
        <v>1468</v>
      </c>
      <c r="P1603" s="2" t="s">
        <v>5917</v>
      </c>
      <c r="Q1603" s="2" t="s">
        <v>9861</v>
      </c>
      <c r="R1603" s="2" t="s">
        <v>9862</v>
      </c>
      <c r="S1603" s="2" t="s">
        <v>9863</v>
      </c>
      <c r="T1603" s="2" t="s">
        <v>40</v>
      </c>
      <c r="U1603" s="2">
        <v>0</v>
      </c>
      <c r="V1603" s="22">
        <v>1.163</v>
      </c>
      <c r="W1603" s="22">
        <v>1.343</v>
      </c>
      <c r="X1603" s="22">
        <v>1.387</v>
      </c>
      <c r="Y1603" s="102">
        <v>0.43172230762848202</v>
      </c>
      <c r="Z1603" s="102">
        <v>5.3236567331257499E-2</v>
      </c>
      <c r="AA1603" s="102">
        <v>3.40858859757227E-2</v>
      </c>
      <c r="AB1603" s="23">
        <v>1</v>
      </c>
      <c r="AC1603" s="23">
        <v>0.25347555422365903</v>
      </c>
      <c r="AD1603" s="23">
        <v>0.149522335139328</v>
      </c>
    </row>
    <row r="1604" spans="1:30">
      <c r="A1604" s="2" t="s">
        <v>30</v>
      </c>
      <c r="B1604" s="2" t="s">
        <v>9864</v>
      </c>
      <c r="C1604" s="2" t="s">
        <v>9865</v>
      </c>
      <c r="D1604" s="2">
        <v>0</v>
      </c>
      <c r="E1604" s="2">
        <v>11.866</v>
      </c>
      <c r="F1604" s="2">
        <v>20</v>
      </c>
      <c r="G1604" s="2">
        <v>3</v>
      </c>
      <c r="H1604" s="2">
        <v>10</v>
      </c>
      <c r="I1604" s="2">
        <v>3</v>
      </c>
      <c r="J1604" s="2">
        <v>17.7</v>
      </c>
      <c r="K1604" s="2">
        <v>32.520000000000003</v>
      </c>
      <c r="L1604" s="2">
        <v>3</v>
      </c>
      <c r="M1604" s="2" t="s">
        <v>53</v>
      </c>
      <c r="N1604" s="2" t="s">
        <v>314</v>
      </c>
      <c r="O1604" s="2" t="s">
        <v>1214</v>
      </c>
      <c r="P1604" s="2" t="s">
        <v>9866</v>
      </c>
      <c r="Q1604" s="2" t="s">
        <v>9867</v>
      </c>
      <c r="R1604" s="2" t="s">
        <v>9868</v>
      </c>
      <c r="S1604" s="2" t="s">
        <v>9869</v>
      </c>
      <c r="T1604" s="2" t="s">
        <v>40</v>
      </c>
      <c r="U1604" s="2">
        <v>0</v>
      </c>
      <c r="V1604" s="22">
        <v>0.79</v>
      </c>
      <c r="W1604" s="22">
        <v>0.625</v>
      </c>
      <c r="X1604" s="22">
        <v>0.53300000000000003</v>
      </c>
      <c r="Y1604" s="102">
        <v>0.798839122534027</v>
      </c>
      <c r="Z1604" s="102">
        <v>0.32710585113913598</v>
      </c>
      <c r="AA1604" s="102">
        <v>0.10122037047367401</v>
      </c>
      <c r="AB1604" s="23">
        <v>1</v>
      </c>
      <c r="AC1604" s="23">
        <v>0.99870523985669701</v>
      </c>
      <c r="AD1604" s="23">
        <v>0.36124862316623801</v>
      </c>
    </row>
    <row r="1605" spans="1:30">
      <c r="A1605" s="2" t="s">
        <v>30</v>
      </c>
      <c r="B1605" s="2" t="s">
        <v>9870</v>
      </c>
      <c r="C1605" s="2" t="s">
        <v>9871</v>
      </c>
      <c r="D1605" s="2">
        <v>0</v>
      </c>
      <c r="E1605" s="2">
        <v>11.862</v>
      </c>
      <c r="F1605" s="2">
        <v>16</v>
      </c>
      <c r="G1605" s="2">
        <v>2</v>
      </c>
      <c r="H1605" s="2">
        <v>8</v>
      </c>
      <c r="I1605" s="2">
        <v>2</v>
      </c>
      <c r="J1605" s="2">
        <v>18.899999999999999</v>
      </c>
      <c r="K1605" s="2">
        <v>43.26</v>
      </c>
      <c r="L1605" s="2">
        <v>2</v>
      </c>
      <c r="M1605" s="2" t="s">
        <v>3225</v>
      </c>
      <c r="N1605" s="2" t="s">
        <v>40</v>
      </c>
      <c r="O1605" s="2" t="s">
        <v>1314</v>
      </c>
      <c r="P1605" s="2" t="s">
        <v>9872</v>
      </c>
      <c r="Q1605" s="2" t="s">
        <v>9873</v>
      </c>
      <c r="R1605" s="2" t="s">
        <v>9874</v>
      </c>
      <c r="S1605" s="2" t="s">
        <v>9875</v>
      </c>
      <c r="T1605" s="2" t="s">
        <v>40</v>
      </c>
      <c r="U1605" s="2">
        <v>0</v>
      </c>
      <c r="V1605" s="22">
        <v>1.0529999999999999</v>
      </c>
      <c r="W1605" s="22">
        <v>1.097</v>
      </c>
      <c r="X1605" s="22">
        <v>1.0209999999999999</v>
      </c>
      <c r="Y1605" s="102" t="s">
        <v>40</v>
      </c>
      <c r="Z1605" s="102" t="s">
        <v>40</v>
      </c>
      <c r="AA1605" s="102" t="s">
        <v>40</v>
      </c>
      <c r="AB1605" s="23" t="s">
        <v>40</v>
      </c>
      <c r="AC1605" s="23" t="s">
        <v>40</v>
      </c>
      <c r="AD1605" s="23" t="s">
        <v>40</v>
      </c>
    </row>
    <row r="1606" spans="1:30">
      <c r="A1606" s="2" t="s">
        <v>30</v>
      </c>
      <c r="B1606" s="2" t="s">
        <v>9876</v>
      </c>
      <c r="C1606" s="2" t="s">
        <v>9877</v>
      </c>
      <c r="D1606" s="2">
        <v>0</v>
      </c>
      <c r="E1606" s="2">
        <v>11.779</v>
      </c>
      <c r="F1606" s="2">
        <v>30</v>
      </c>
      <c r="G1606" s="2">
        <v>3</v>
      </c>
      <c r="H1606" s="2">
        <v>10</v>
      </c>
      <c r="I1606" s="2">
        <v>3</v>
      </c>
      <c r="J1606" s="2">
        <v>19</v>
      </c>
      <c r="K1606" s="2">
        <v>40.99</v>
      </c>
      <c r="L1606" s="2">
        <v>3</v>
      </c>
      <c r="M1606" s="2" t="s">
        <v>40</v>
      </c>
      <c r="N1606" s="2" t="s">
        <v>141</v>
      </c>
      <c r="O1606" s="2" t="s">
        <v>40</v>
      </c>
      <c r="P1606" s="2" t="s">
        <v>40</v>
      </c>
      <c r="Q1606" s="2" t="s">
        <v>9878</v>
      </c>
      <c r="R1606" s="2" t="s">
        <v>9879</v>
      </c>
      <c r="S1606" s="2" t="s">
        <v>9880</v>
      </c>
      <c r="T1606" s="2" t="s">
        <v>40</v>
      </c>
      <c r="U1606" s="2">
        <v>0</v>
      </c>
      <c r="V1606" s="22">
        <v>1.5229999999999999</v>
      </c>
      <c r="W1606" s="22">
        <v>1.611</v>
      </c>
      <c r="X1606" s="22">
        <v>1.028</v>
      </c>
      <c r="Y1606" s="102">
        <v>0.963032426069799</v>
      </c>
      <c r="Z1606" s="102">
        <v>0.87802184125604799</v>
      </c>
      <c r="AA1606" s="102">
        <v>0.99998846868489699</v>
      </c>
      <c r="AB1606" s="23">
        <v>1</v>
      </c>
      <c r="AC1606" s="23">
        <v>1</v>
      </c>
      <c r="AD1606" s="23">
        <v>1</v>
      </c>
    </row>
    <row r="1607" spans="1:30">
      <c r="A1607" s="2" t="s">
        <v>30</v>
      </c>
      <c r="B1607" s="2" t="s">
        <v>9881</v>
      </c>
      <c r="C1607" s="2" t="s">
        <v>9882</v>
      </c>
      <c r="D1607" s="2">
        <v>0</v>
      </c>
      <c r="E1607" s="2">
        <v>11.757999999999999</v>
      </c>
      <c r="F1607" s="2">
        <v>16</v>
      </c>
      <c r="G1607" s="2">
        <v>4</v>
      </c>
      <c r="H1607" s="2">
        <v>8</v>
      </c>
      <c r="I1607" s="2">
        <v>4</v>
      </c>
      <c r="J1607" s="2">
        <v>31.3</v>
      </c>
      <c r="K1607" s="2">
        <v>25.39</v>
      </c>
      <c r="L1607" s="2">
        <v>4</v>
      </c>
      <c r="M1607" s="2" t="s">
        <v>85</v>
      </c>
      <c r="N1607" s="2" t="s">
        <v>40</v>
      </c>
      <c r="O1607" s="2" t="s">
        <v>2111</v>
      </c>
      <c r="P1607" s="2" t="s">
        <v>9883</v>
      </c>
      <c r="Q1607" s="2" t="s">
        <v>9884</v>
      </c>
      <c r="R1607" s="2" t="s">
        <v>9885</v>
      </c>
      <c r="S1607" s="2" t="s">
        <v>9886</v>
      </c>
      <c r="T1607" s="2" t="s">
        <v>40</v>
      </c>
      <c r="U1607" s="2">
        <v>0</v>
      </c>
      <c r="V1607" s="22">
        <v>0.80500000000000005</v>
      </c>
      <c r="W1607" s="22">
        <v>0.77400000000000002</v>
      </c>
      <c r="X1607" s="22">
        <v>0.68400000000000005</v>
      </c>
      <c r="Y1607" s="102">
        <v>0.99895615376592395</v>
      </c>
      <c r="Z1607" s="102">
        <v>0.99689032769195596</v>
      </c>
      <c r="AA1607" s="102">
        <v>0.985715939144022</v>
      </c>
      <c r="AB1607" s="23">
        <v>1</v>
      </c>
      <c r="AC1607" s="23">
        <v>1</v>
      </c>
      <c r="AD1607" s="23">
        <v>1</v>
      </c>
    </row>
    <row r="1608" spans="1:30">
      <c r="A1608" s="2" t="s">
        <v>30</v>
      </c>
      <c r="B1608" s="2" t="s">
        <v>9887</v>
      </c>
      <c r="C1608" s="2" t="s">
        <v>9888</v>
      </c>
      <c r="D1608" s="2">
        <v>0</v>
      </c>
      <c r="E1608" s="2">
        <v>11.734</v>
      </c>
      <c r="F1608" s="2">
        <v>30</v>
      </c>
      <c r="G1608" s="2">
        <v>3</v>
      </c>
      <c r="H1608" s="2">
        <v>7</v>
      </c>
      <c r="I1608" s="2">
        <v>3</v>
      </c>
      <c r="J1608" s="2">
        <v>17</v>
      </c>
      <c r="K1608" s="2">
        <v>30.15</v>
      </c>
      <c r="L1608" s="2">
        <v>3</v>
      </c>
      <c r="M1608" s="2" t="s">
        <v>85</v>
      </c>
      <c r="N1608" s="2" t="s">
        <v>40</v>
      </c>
      <c r="O1608" s="2" t="s">
        <v>9889</v>
      </c>
      <c r="P1608" s="2" t="s">
        <v>5679</v>
      </c>
      <c r="Q1608" s="2" t="s">
        <v>9890</v>
      </c>
      <c r="R1608" s="2" t="s">
        <v>9891</v>
      </c>
      <c r="S1608" s="2" t="s">
        <v>9892</v>
      </c>
      <c r="T1608" s="2" t="s">
        <v>40</v>
      </c>
      <c r="U1608" s="2">
        <v>0</v>
      </c>
      <c r="V1608" s="22">
        <v>1.127</v>
      </c>
      <c r="W1608" s="22">
        <v>1.1759999999999999</v>
      </c>
      <c r="X1608" s="22">
        <v>1.228</v>
      </c>
      <c r="Y1608" s="102">
        <v>0.88844736257927104</v>
      </c>
      <c r="Z1608" s="102">
        <v>0.46502807069536001</v>
      </c>
      <c r="AA1608" s="102">
        <v>0.46223168354106497</v>
      </c>
      <c r="AB1608" s="23">
        <v>1</v>
      </c>
      <c r="AC1608" s="23">
        <v>1</v>
      </c>
      <c r="AD1608" s="23">
        <v>1</v>
      </c>
    </row>
    <row r="1609" spans="1:30">
      <c r="A1609" s="2" t="s">
        <v>30</v>
      </c>
      <c r="B1609" s="2" t="s">
        <v>9893</v>
      </c>
      <c r="C1609" s="2" t="s">
        <v>9894</v>
      </c>
      <c r="D1609" s="2">
        <v>0</v>
      </c>
      <c r="E1609" s="2">
        <v>11.724</v>
      </c>
      <c r="F1609" s="2">
        <v>18</v>
      </c>
      <c r="G1609" s="2">
        <v>2</v>
      </c>
      <c r="H1609" s="2">
        <v>6</v>
      </c>
      <c r="I1609" s="2">
        <v>2</v>
      </c>
      <c r="J1609" s="2">
        <v>20.5</v>
      </c>
      <c r="K1609" s="2">
        <v>27.53</v>
      </c>
      <c r="L1609" s="2">
        <v>2</v>
      </c>
      <c r="M1609" s="2" t="s">
        <v>186</v>
      </c>
      <c r="N1609" s="2" t="s">
        <v>141</v>
      </c>
      <c r="O1609" s="2" t="s">
        <v>2756</v>
      </c>
      <c r="P1609" s="2" t="s">
        <v>9895</v>
      </c>
      <c r="Q1609" s="2" t="s">
        <v>9896</v>
      </c>
      <c r="R1609" s="2" t="s">
        <v>9897</v>
      </c>
      <c r="S1609" s="2" t="s">
        <v>9898</v>
      </c>
      <c r="T1609" s="2" t="s">
        <v>40</v>
      </c>
      <c r="U1609" s="2">
        <v>0</v>
      </c>
      <c r="V1609" s="22">
        <v>0.60799999999999998</v>
      </c>
      <c r="W1609" s="22">
        <v>0.57799999999999996</v>
      </c>
      <c r="X1609" s="22">
        <v>0.7</v>
      </c>
      <c r="Y1609" s="102" t="s">
        <v>40</v>
      </c>
      <c r="Z1609" s="102" t="s">
        <v>40</v>
      </c>
      <c r="AA1609" s="102" t="s">
        <v>40</v>
      </c>
      <c r="AB1609" s="23" t="s">
        <v>40</v>
      </c>
      <c r="AC1609" s="23" t="s">
        <v>40</v>
      </c>
      <c r="AD1609" s="23" t="s">
        <v>40</v>
      </c>
    </row>
    <row r="1610" spans="1:30">
      <c r="A1610" s="2" t="s">
        <v>30</v>
      </c>
      <c r="B1610" s="2" t="s">
        <v>9899</v>
      </c>
      <c r="C1610" s="2" t="s">
        <v>9900</v>
      </c>
      <c r="D1610" s="2">
        <v>0</v>
      </c>
      <c r="E1610" s="2">
        <v>11.718999999999999</v>
      </c>
      <c r="F1610" s="2">
        <v>10</v>
      </c>
      <c r="G1610" s="2">
        <v>3</v>
      </c>
      <c r="H1610" s="2">
        <v>5</v>
      </c>
      <c r="I1610" s="2">
        <v>3</v>
      </c>
      <c r="J1610" s="2">
        <v>43.7</v>
      </c>
      <c r="K1610" s="2">
        <v>18.21</v>
      </c>
      <c r="L1610" s="2">
        <v>3</v>
      </c>
      <c r="M1610" s="2" t="s">
        <v>85</v>
      </c>
      <c r="N1610" s="2" t="s">
        <v>40</v>
      </c>
      <c r="O1610" s="2" t="s">
        <v>2111</v>
      </c>
      <c r="P1610" s="2" t="s">
        <v>9901</v>
      </c>
      <c r="Q1610" s="2" t="s">
        <v>9902</v>
      </c>
      <c r="R1610" s="2" t="s">
        <v>9903</v>
      </c>
      <c r="S1610" s="2" t="s">
        <v>9904</v>
      </c>
      <c r="T1610" s="2" t="s">
        <v>40</v>
      </c>
      <c r="U1610" s="2">
        <v>0</v>
      </c>
      <c r="V1610" s="22">
        <v>0.93100000000000005</v>
      </c>
      <c r="W1610" s="22">
        <v>0.76100000000000001</v>
      </c>
      <c r="X1610" s="22">
        <v>0.754</v>
      </c>
      <c r="Y1610" s="102">
        <v>0.99995637920957603</v>
      </c>
      <c r="Z1610" s="102">
        <v>0.97662393078056597</v>
      </c>
      <c r="AA1610" s="102">
        <v>0.97319356748484098</v>
      </c>
      <c r="AB1610" s="23">
        <v>1</v>
      </c>
      <c r="AC1610" s="23">
        <v>1</v>
      </c>
      <c r="AD1610" s="23">
        <v>1</v>
      </c>
    </row>
    <row r="1611" spans="1:30">
      <c r="A1611" s="2" t="s">
        <v>30</v>
      </c>
      <c r="B1611" s="2" t="s">
        <v>9905</v>
      </c>
      <c r="C1611" s="2" t="s">
        <v>9906</v>
      </c>
      <c r="D1611" s="2">
        <v>0</v>
      </c>
      <c r="E1611" s="2">
        <v>11.702999999999999</v>
      </c>
      <c r="F1611" s="2">
        <v>6</v>
      </c>
      <c r="G1611" s="2">
        <v>2</v>
      </c>
      <c r="H1611" s="2">
        <v>8</v>
      </c>
      <c r="I1611" s="2">
        <v>2</v>
      </c>
      <c r="J1611" s="2">
        <v>52.2</v>
      </c>
      <c r="K1611" s="2">
        <v>24.16</v>
      </c>
      <c r="L1611" s="2">
        <v>2</v>
      </c>
      <c r="M1611" s="2" t="s">
        <v>33</v>
      </c>
      <c r="N1611" s="2" t="s">
        <v>40</v>
      </c>
      <c r="O1611" s="2" t="s">
        <v>214</v>
      </c>
      <c r="P1611" s="2" t="s">
        <v>119</v>
      </c>
      <c r="Q1611" s="2" t="s">
        <v>9907</v>
      </c>
      <c r="R1611" s="2" t="s">
        <v>9908</v>
      </c>
      <c r="S1611" s="2" t="s">
        <v>9909</v>
      </c>
      <c r="T1611" s="2" t="s">
        <v>40</v>
      </c>
      <c r="U1611" s="2">
        <v>0</v>
      </c>
      <c r="V1611" s="22">
        <v>0.93300000000000005</v>
      </c>
      <c r="W1611" s="22">
        <v>1.016</v>
      </c>
      <c r="X1611" s="22">
        <v>1.0289999999999999</v>
      </c>
      <c r="Y1611" s="102" t="s">
        <v>40</v>
      </c>
      <c r="Z1611" s="102" t="s">
        <v>40</v>
      </c>
      <c r="AA1611" s="102" t="s">
        <v>40</v>
      </c>
      <c r="AB1611" s="23" t="s">
        <v>40</v>
      </c>
      <c r="AC1611" s="23" t="s">
        <v>40</v>
      </c>
      <c r="AD1611" s="23" t="s">
        <v>40</v>
      </c>
    </row>
    <row r="1612" spans="1:30">
      <c r="A1612" s="2" t="s">
        <v>30</v>
      </c>
      <c r="B1612" s="2" t="s">
        <v>9910</v>
      </c>
      <c r="C1612" s="2" t="s">
        <v>9911</v>
      </c>
      <c r="D1612" s="2">
        <v>0</v>
      </c>
      <c r="E1612" s="2">
        <v>11.701000000000001</v>
      </c>
      <c r="F1612" s="2">
        <v>12</v>
      </c>
      <c r="G1612" s="2">
        <v>2</v>
      </c>
      <c r="H1612" s="2">
        <v>10</v>
      </c>
      <c r="I1612" s="2">
        <v>2</v>
      </c>
      <c r="J1612" s="2">
        <v>19.5</v>
      </c>
      <c r="K1612" s="2">
        <v>30.97</v>
      </c>
      <c r="L1612" s="2">
        <v>2</v>
      </c>
      <c r="M1612" s="2" t="s">
        <v>33</v>
      </c>
      <c r="N1612" s="2" t="s">
        <v>40</v>
      </c>
      <c r="O1612" s="2" t="s">
        <v>214</v>
      </c>
      <c r="P1612" s="2" t="s">
        <v>9912</v>
      </c>
      <c r="Q1612" s="2" t="s">
        <v>9913</v>
      </c>
      <c r="R1612" s="2" t="s">
        <v>9914</v>
      </c>
      <c r="S1612" s="2" t="s">
        <v>9915</v>
      </c>
      <c r="T1612" s="2" t="s">
        <v>2340</v>
      </c>
      <c r="U1612" s="2">
        <v>0</v>
      </c>
      <c r="V1612" s="22">
        <v>1.23</v>
      </c>
      <c r="W1612" s="22">
        <v>1.2929999999999999</v>
      </c>
      <c r="X1612" s="22">
        <v>1.399</v>
      </c>
      <c r="Y1612" s="102">
        <v>5.4437531951139997E-2</v>
      </c>
      <c r="Z1612" s="102">
        <v>2.4596898935712801E-2</v>
      </c>
      <c r="AA1612" s="102">
        <v>8.2715466540493904E-3</v>
      </c>
      <c r="AB1612" s="23">
        <v>0.330218428139258</v>
      </c>
      <c r="AC1612" s="23">
        <v>0.13617198868626601</v>
      </c>
      <c r="AD1612" s="23">
        <v>4.4979593935333698E-2</v>
      </c>
    </row>
    <row r="1613" spans="1:30">
      <c r="A1613" s="2" t="s">
        <v>30</v>
      </c>
      <c r="B1613" s="2" t="s">
        <v>9916</v>
      </c>
      <c r="C1613" s="2" t="s">
        <v>9917</v>
      </c>
      <c r="D1613" s="2">
        <v>0</v>
      </c>
      <c r="E1613" s="2">
        <v>11.670999999999999</v>
      </c>
      <c r="F1613" s="2">
        <v>48</v>
      </c>
      <c r="G1613" s="2">
        <v>4</v>
      </c>
      <c r="H1613" s="2">
        <v>11</v>
      </c>
      <c r="I1613" s="2">
        <v>4</v>
      </c>
      <c r="J1613" s="2">
        <v>12.7</v>
      </c>
      <c r="K1613" s="2">
        <v>28.66</v>
      </c>
      <c r="L1613" s="2">
        <v>4</v>
      </c>
      <c r="M1613" s="2" t="s">
        <v>40</v>
      </c>
      <c r="N1613" s="2" t="s">
        <v>40</v>
      </c>
      <c r="O1613" s="2" t="s">
        <v>2111</v>
      </c>
      <c r="P1613" s="2" t="s">
        <v>9918</v>
      </c>
      <c r="Q1613" s="2" t="s">
        <v>9919</v>
      </c>
      <c r="R1613" s="2" t="s">
        <v>9920</v>
      </c>
      <c r="S1613" s="2" t="s">
        <v>9921</v>
      </c>
      <c r="T1613" s="2" t="s">
        <v>40</v>
      </c>
      <c r="U1613" s="2">
        <v>0</v>
      </c>
      <c r="V1613" s="22">
        <v>1.081</v>
      </c>
      <c r="W1613" s="22">
        <v>1.0629999999999999</v>
      </c>
      <c r="X1613" s="22">
        <v>1.0760000000000001</v>
      </c>
      <c r="Y1613" s="102">
        <v>0.99990049251976798</v>
      </c>
      <c r="Z1613" s="102">
        <v>0.99999889233119199</v>
      </c>
      <c r="AA1613" s="102">
        <v>0.99988488951433496</v>
      </c>
      <c r="AB1613" s="23">
        <v>1</v>
      </c>
      <c r="AC1613" s="23">
        <v>1</v>
      </c>
      <c r="AD1613" s="23">
        <v>1</v>
      </c>
    </row>
    <row r="1614" spans="1:30">
      <c r="A1614" s="2" t="s">
        <v>30</v>
      </c>
      <c r="B1614" s="2" t="s">
        <v>9922</v>
      </c>
      <c r="C1614" s="2" t="s">
        <v>9923</v>
      </c>
      <c r="D1614" s="2">
        <v>0</v>
      </c>
      <c r="E1614" s="2">
        <v>11.657</v>
      </c>
      <c r="F1614" s="2">
        <v>6</v>
      </c>
      <c r="G1614" s="2">
        <v>2</v>
      </c>
      <c r="H1614" s="2">
        <v>6</v>
      </c>
      <c r="I1614" s="2">
        <v>2</v>
      </c>
      <c r="J1614" s="2">
        <v>44.3</v>
      </c>
      <c r="K1614" s="2">
        <v>19.850000000000001</v>
      </c>
      <c r="L1614" s="2">
        <v>2</v>
      </c>
      <c r="M1614" s="2" t="s">
        <v>33</v>
      </c>
      <c r="N1614" s="2" t="s">
        <v>314</v>
      </c>
      <c r="O1614" s="2" t="s">
        <v>111</v>
      </c>
      <c r="P1614" s="2" t="s">
        <v>9924</v>
      </c>
      <c r="Q1614" s="2" t="s">
        <v>9925</v>
      </c>
      <c r="R1614" s="2" t="s">
        <v>9926</v>
      </c>
      <c r="S1614" s="2" t="s">
        <v>9927</v>
      </c>
      <c r="T1614" s="2" t="s">
        <v>9928</v>
      </c>
      <c r="U1614" s="2">
        <v>0</v>
      </c>
      <c r="V1614" s="22">
        <v>0.46500000000000002</v>
      </c>
      <c r="W1614" s="22">
        <v>0.56000000000000005</v>
      </c>
      <c r="X1614" s="22">
        <v>0.52600000000000002</v>
      </c>
      <c r="Y1614" s="102">
        <v>1.0531089934109301E-2</v>
      </c>
      <c r="Z1614" s="102">
        <v>3.8790584649680999E-2</v>
      </c>
      <c r="AA1614" s="102">
        <v>2.4573098703928299E-2</v>
      </c>
      <c r="AB1614" s="23">
        <v>9.1735276298070906E-2</v>
      </c>
      <c r="AC1614" s="23">
        <v>0.19804748496142699</v>
      </c>
      <c r="AD1614" s="23">
        <v>0.114053927822778</v>
      </c>
    </row>
    <row r="1615" spans="1:30">
      <c r="A1615" s="2" t="s">
        <v>30</v>
      </c>
      <c r="B1615" s="2" t="s">
        <v>9929</v>
      </c>
      <c r="C1615" s="2" t="s">
        <v>9930</v>
      </c>
      <c r="D1615" s="2">
        <v>0</v>
      </c>
      <c r="E1615" s="2">
        <v>11.648999999999999</v>
      </c>
      <c r="F1615" s="2">
        <v>45</v>
      </c>
      <c r="G1615" s="2">
        <v>3</v>
      </c>
      <c r="H1615" s="2">
        <v>11</v>
      </c>
      <c r="I1615" s="2">
        <v>3</v>
      </c>
      <c r="J1615" s="2">
        <v>9.5</v>
      </c>
      <c r="K1615" s="2">
        <v>32.81</v>
      </c>
      <c r="L1615" s="2">
        <v>3</v>
      </c>
      <c r="M1615" s="2" t="s">
        <v>3225</v>
      </c>
      <c r="N1615" s="2" t="s">
        <v>40</v>
      </c>
      <c r="O1615" s="2" t="s">
        <v>937</v>
      </c>
      <c r="P1615" s="2" t="s">
        <v>9931</v>
      </c>
      <c r="Q1615" s="2" t="s">
        <v>9932</v>
      </c>
      <c r="R1615" s="2" t="s">
        <v>40</v>
      </c>
      <c r="S1615" s="2" t="s">
        <v>9933</v>
      </c>
      <c r="T1615" s="2" t="s">
        <v>40</v>
      </c>
      <c r="U1615" s="2">
        <v>0</v>
      </c>
      <c r="V1615" s="22">
        <v>0.99299999999999999</v>
      </c>
      <c r="W1615" s="22">
        <v>0.9</v>
      </c>
      <c r="X1615" s="22">
        <v>0.83199999999999996</v>
      </c>
      <c r="Y1615" s="102">
        <v>0.99999999995342903</v>
      </c>
      <c r="Z1615" s="102">
        <v>0.99995255090073298</v>
      </c>
      <c r="AA1615" s="102">
        <v>0.99927264457742904</v>
      </c>
      <c r="AB1615" s="23">
        <v>1</v>
      </c>
      <c r="AC1615" s="23">
        <v>1</v>
      </c>
      <c r="AD1615" s="23">
        <v>1</v>
      </c>
    </row>
    <row r="1616" spans="1:30">
      <c r="A1616" s="2" t="s">
        <v>30</v>
      </c>
      <c r="B1616" s="2" t="s">
        <v>9934</v>
      </c>
      <c r="C1616" s="2" t="s">
        <v>9935</v>
      </c>
      <c r="D1616" s="2">
        <v>0</v>
      </c>
      <c r="E1616" s="2">
        <v>11.631</v>
      </c>
      <c r="F1616" s="2">
        <v>23</v>
      </c>
      <c r="G1616" s="2">
        <v>3</v>
      </c>
      <c r="H1616" s="2">
        <v>3</v>
      </c>
      <c r="I1616" s="2">
        <v>3</v>
      </c>
      <c r="J1616" s="2">
        <v>29.4</v>
      </c>
      <c r="K1616" s="2">
        <v>14.47</v>
      </c>
      <c r="L1616" s="2">
        <v>3</v>
      </c>
      <c r="M1616" s="2" t="s">
        <v>33</v>
      </c>
      <c r="N1616" s="2" t="s">
        <v>40</v>
      </c>
      <c r="O1616" s="2" t="s">
        <v>158</v>
      </c>
      <c r="P1616" s="2" t="s">
        <v>9936</v>
      </c>
      <c r="Q1616" s="2" t="s">
        <v>9937</v>
      </c>
      <c r="R1616" s="2" t="s">
        <v>9938</v>
      </c>
      <c r="S1616" s="2" t="s">
        <v>9939</v>
      </c>
      <c r="T1616" s="2" t="s">
        <v>9940</v>
      </c>
      <c r="U1616" s="2">
        <v>0</v>
      </c>
      <c r="V1616" s="22">
        <v>1.0429999999999999</v>
      </c>
      <c r="W1616" s="22">
        <v>0.90900000000000003</v>
      </c>
      <c r="X1616" s="22">
        <v>1.119</v>
      </c>
      <c r="Y1616" s="102">
        <v>0.99933520352665295</v>
      </c>
      <c r="Z1616" s="102">
        <v>0.97262222067228099</v>
      </c>
      <c r="AA1616" s="102">
        <v>0.94780029662552401</v>
      </c>
      <c r="AB1616" s="23">
        <v>1</v>
      </c>
      <c r="AC1616" s="23">
        <v>1</v>
      </c>
      <c r="AD1616" s="23">
        <v>1</v>
      </c>
    </row>
    <row r="1617" spans="1:30">
      <c r="A1617" s="2" t="s">
        <v>30</v>
      </c>
      <c r="B1617" s="2" t="s">
        <v>9941</v>
      </c>
      <c r="C1617" s="2" t="s">
        <v>9942</v>
      </c>
      <c r="D1617" s="2">
        <v>0</v>
      </c>
      <c r="E1617" s="2">
        <v>11.597</v>
      </c>
      <c r="F1617" s="2">
        <v>8</v>
      </c>
      <c r="G1617" s="2">
        <v>2</v>
      </c>
      <c r="H1617" s="2">
        <v>7</v>
      </c>
      <c r="I1617" s="2">
        <v>2</v>
      </c>
      <c r="J1617" s="2">
        <v>49.7</v>
      </c>
      <c r="K1617" s="2">
        <v>25.07</v>
      </c>
      <c r="L1617" s="2">
        <v>2</v>
      </c>
      <c r="M1617" s="2" t="s">
        <v>186</v>
      </c>
      <c r="N1617" s="2" t="s">
        <v>141</v>
      </c>
      <c r="O1617" s="2" t="s">
        <v>519</v>
      </c>
      <c r="P1617" s="2" t="s">
        <v>40</v>
      </c>
      <c r="Q1617" s="2" t="s">
        <v>9943</v>
      </c>
      <c r="R1617" s="2" t="s">
        <v>9944</v>
      </c>
      <c r="S1617" s="2" t="s">
        <v>9945</v>
      </c>
      <c r="T1617" s="2" t="s">
        <v>5427</v>
      </c>
      <c r="U1617" s="2">
        <v>0</v>
      </c>
      <c r="V1617" s="22" t="s">
        <v>40</v>
      </c>
      <c r="W1617" s="22" t="s">
        <v>40</v>
      </c>
      <c r="X1617" s="22" t="s">
        <v>40</v>
      </c>
      <c r="Y1617" s="102" t="s">
        <v>40</v>
      </c>
      <c r="Z1617" s="102" t="s">
        <v>40</v>
      </c>
      <c r="AA1617" s="102" t="s">
        <v>40</v>
      </c>
      <c r="AB1617" s="23" t="s">
        <v>40</v>
      </c>
      <c r="AC1617" s="23" t="s">
        <v>40</v>
      </c>
      <c r="AD1617" s="23" t="s">
        <v>40</v>
      </c>
    </row>
    <row r="1618" spans="1:30">
      <c r="A1618" s="2" t="s">
        <v>30</v>
      </c>
      <c r="B1618" s="2" t="s">
        <v>9946</v>
      </c>
      <c r="C1618" s="2" t="s">
        <v>9947</v>
      </c>
      <c r="D1618" s="2">
        <v>0</v>
      </c>
      <c r="E1618" s="2">
        <v>11.557</v>
      </c>
      <c r="F1618" s="2">
        <v>12</v>
      </c>
      <c r="G1618" s="2">
        <v>2</v>
      </c>
      <c r="H1618" s="2">
        <v>5</v>
      </c>
      <c r="I1618" s="2">
        <v>2</v>
      </c>
      <c r="J1618" s="2">
        <v>21.5</v>
      </c>
      <c r="K1618" s="2">
        <v>18.86</v>
      </c>
      <c r="L1618" s="2">
        <v>2</v>
      </c>
      <c r="M1618" s="2" t="s">
        <v>53</v>
      </c>
      <c r="N1618" s="2" t="s">
        <v>314</v>
      </c>
      <c r="O1618" s="2" t="s">
        <v>1333</v>
      </c>
      <c r="P1618" s="2" t="s">
        <v>9948</v>
      </c>
      <c r="Q1618" s="2" t="s">
        <v>9949</v>
      </c>
      <c r="R1618" s="2" t="s">
        <v>9950</v>
      </c>
      <c r="S1618" s="2" t="s">
        <v>9951</v>
      </c>
      <c r="T1618" s="2" t="s">
        <v>3089</v>
      </c>
      <c r="U1618" s="2">
        <v>0</v>
      </c>
      <c r="V1618" s="22">
        <v>0.58799999999999997</v>
      </c>
      <c r="W1618" s="22">
        <v>0.45800000000000002</v>
      </c>
      <c r="X1618" s="22">
        <v>0.47199999999999998</v>
      </c>
      <c r="Y1618" s="102" t="s">
        <v>40</v>
      </c>
      <c r="Z1618" s="102" t="s">
        <v>40</v>
      </c>
      <c r="AA1618" s="102" t="s">
        <v>40</v>
      </c>
      <c r="AB1618" s="23" t="s">
        <v>40</v>
      </c>
      <c r="AC1618" s="23" t="s">
        <v>40</v>
      </c>
      <c r="AD1618" s="23" t="s">
        <v>40</v>
      </c>
    </row>
    <row r="1619" spans="1:30">
      <c r="A1619" s="2" t="s">
        <v>30</v>
      </c>
      <c r="B1619" s="2" t="s">
        <v>9952</v>
      </c>
      <c r="C1619" s="2" t="s">
        <v>9953</v>
      </c>
      <c r="D1619" s="2">
        <v>0</v>
      </c>
      <c r="E1619" s="2">
        <v>11.492000000000001</v>
      </c>
      <c r="F1619" s="2">
        <v>18</v>
      </c>
      <c r="G1619" s="2">
        <v>2</v>
      </c>
      <c r="H1619" s="2">
        <v>6</v>
      </c>
      <c r="I1619" s="2">
        <v>2</v>
      </c>
      <c r="J1619" s="2">
        <v>22.1</v>
      </c>
      <c r="K1619" s="2">
        <v>25.37</v>
      </c>
      <c r="L1619" s="2">
        <v>2</v>
      </c>
      <c r="M1619" s="2" t="s">
        <v>33</v>
      </c>
      <c r="N1619" s="2" t="s">
        <v>40</v>
      </c>
      <c r="O1619" s="2" t="s">
        <v>40</v>
      </c>
      <c r="P1619" s="2" t="s">
        <v>9954</v>
      </c>
      <c r="Q1619" s="2" t="s">
        <v>9955</v>
      </c>
      <c r="R1619" s="2" t="s">
        <v>9956</v>
      </c>
      <c r="S1619" s="2" t="s">
        <v>9957</v>
      </c>
      <c r="T1619" s="2" t="s">
        <v>40</v>
      </c>
      <c r="U1619" s="2">
        <v>0</v>
      </c>
      <c r="V1619" s="22">
        <v>1.286</v>
      </c>
      <c r="W1619" s="22">
        <v>1.35</v>
      </c>
      <c r="X1619" s="22">
        <v>1.19</v>
      </c>
      <c r="Y1619" s="102">
        <v>0.41962965285840698</v>
      </c>
      <c r="Z1619" s="102">
        <v>0.26122102071178599</v>
      </c>
      <c r="AA1619" s="102">
        <v>0.72480990594897698</v>
      </c>
      <c r="AB1619" s="23">
        <v>1</v>
      </c>
      <c r="AC1619" s="23">
        <v>0.85415330065266604</v>
      </c>
      <c r="AD1619" s="23">
        <v>1</v>
      </c>
    </row>
    <row r="1620" spans="1:30">
      <c r="A1620" s="2" t="s">
        <v>30</v>
      </c>
      <c r="B1620" s="2" t="s">
        <v>9958</v>
      </c>
      <c r="C1620" s="2" t="s">
        <v>9959</v>
      </c>
      <c r="D1620" s="2">
        <v>0</v>
      </c>
      <c r="E1620" s="2">
        <v>11.488</v>
      </c>
      <c r="F1620" s="2">
        <v>26</v>
      </c>
      <c r="G1620" s="2">
        <v>2</v>
      </c>
      <c r="H1620" s="2">
        <v>10</v>
      </c>
      <c r="I1620" s="2">
        <v>2</v>
      </c>
      <c r="J1620" s="2">
        <v>8.6999999999999993</v>
      </c>
      <c r="K1620" s="2">
        <v>37.299999999999997</v>
      </c>
      <c r="L1620" s="2">
        <v>2</v>
      </c>
      <c r="M1620" s="2" t="s">
        <v>33</v>
      </c>
      <c r="N1620" s="2" t="s">
        <v>314</v>
      </c>
      <c r="O1620" s="2" t="s">
        <v>158</v>
      </c>
      <c r="P1620" s="2" t="s">
        <v>9960</v>
      </c>
      <c r="Q1620" s="2" t="s">
        <v>9961</v>
      </c>
      <c r="R1620" s="2" t="s">
        <v>9962</v>
      </c>
      <c r="S1620" s="2" t="s">
        <v>9963</v>
      </c>
      <c r="T1620" s="2" t="s">
        <v>9964</v>
      </c>
      <c r="U1620" s="2">
        <v>0</v>
      </c>
      <c r="V1620" s="22">
        <v>0.88900000000000001</v>
      </c>
      <c r="W1620" s="22">
        <v>0.94199999999999995</v>
      </c>
      <c r="X1620" s="22">
        <v>0.82199999999999995</v>
      </c>
      <c r="Y1620" s="102">
        <v>0.99990991189890399</v>
      </c>
      <c r="Z1620" s="102">
        <v>0.99999908208226296</v>
      </c>
      <c r="AA1620" s="102">
        <v>0.99863252231530597</v>
      </c>
      <c r="AB1620" s="23">
        <v>1</v>
      </c>
      <c r="AC1620" s="23">
        <v>1</v>
      </c>
      <c r="AD1620" s="23">
        <v>1</v>
      </c>
    </row>
    <row r="1621" spans="1:30">
      <c r="A1621" s="2" t="s">
        <v>30</v>
      </c>
      <c r="B1621" s="2" t="s">
        <v>9965</v>
      </c>
      <c r="C1621" s="2" t="s">
        <v>9966</v>
      </c>
      <c r="D1621" s="2">
        <v>0</v>
      </c>
      <c r="E1621" s="2">
        <v>11.461</v>
      </c>
      <c r="F1621" s="2">
        <v>32</v>
      </c>
      <c r="G1621" s="2">
        <v>2</v>
      </c>
      <c r="H1621" s="2">
        <v>5</v>
      </c>
      <c r="I1621" s="2">
        <v>2</v>
      </c>
      <c r="J1621" s="2">
        <v>15</v>
      </c>
      <c r="K1621" s="2">
        <v>25.51</v>
      </c>
      <c r="L1621" s="2">
        <v>2</v>
      </c>
      <c r="M1621" s="2" t="s">
        <v>53</v>
      </c>
      <c r="N1621" s="2" t="s">
        <v>40</v>
      </c>
      <c r="O1621" s="2" t="s">
        <v>929</v>
      </c>
      <c r="P1621" s="2" t="s">
        <v>9967</v>
      </c>
      <c r="Q1621" s="2" t="s">
        <v>9968</v>
      </c>
      <c r="R1621" s="2" t="s">
        <v>9969</v>
      </c>
      <c r="S1621" s="2" t="s">
        <v>9970</v>
      </c>
      <c r="T1621" s="2" t="s">
        <v>40</v>
      </c>
      <c r="U1621" s="2">
        <v>0</v>
      </c>
      <c r="V1621" s="22">
        <v>1.0840000000000001</v>
      </c>
      <c r="W1621" s="22">
        <v>1.081</v>
      </c>
      <c r="X1621" s="22">
        <v>1.228</v>
      </c>
      <c r="Y1621" s="102">
        <v>0.99998559628650796</v>
      </c>
      <c r="Z1621" s="102">
        <v>0.99997646694352305</v>
      </c>
      <c r="AA1621" s="102">
        <v>0.99657369958130204</v>
      </c>
      <c r="AB1621" s="23">
        <v>1</v>
      </c>
      <c r="AC1621" s="23">
        <v>1</v>
      </c>
      <c r="AD1621" s="23">
        <v>1</v>
      </c>
    </row>
    <row r="1622" spans="1:30">
      <c r="A1622" s="2" t="s">
        <v>30</v>
      </c>
      <c r="B1622" s="2" t="s">
        <v>9971</v>
      </c>
      <c r="C1622" s="2" t="s">
        <v>9972</v>
      </c>
      <c r="D1622" s="2">
        <v>0</v>
      </c>
      <c r="E1622" s="2">
        <v>11.426</v>
      </c>
      <c r="F1622" s="2">
        <v>13</v>
      </c>
      <c r="G1622" s="2">
        <v>3</v>
      </c>
      <c r="H1622" s="2">
        <v>6</v>
      </c>
      <c r="I1622" s="2">
        <v>3</v>
      </c>
      <c r="J1622" s="2">
        <v>32.9</v>
      </c>
      <c r="K1622" s="2">
        <v>21.02</v>
      </c>
      <c r="L1622" s="2">
        <v>3</v>
      </c>
      <c r="M1622" s="2" t="s">
        <v>132</v>
      </c>
      <c r="N1622" s="2" t="s">
        <v>40</v>
      </c>
      <c r="O1622" s="2" t="s">
        <v>77</v>
      </c>
      <c r="P1622" s="2" t="s">
        <v>9973</v>
      </c>
      <c r="Q1622" s="2" t="s">
        <v>9974</v>
      </c>
      <c r="R1622" s="2" t="s">
        <v>9975</v>
      </c>
      <c r="S1622" s="2" t="s">
        <v>9976</v>
      </c>
      <c r="T1622" s="2" t="s">
        <v>9977</v>
      </c>
      <c r="U1622" s="2">
        <v>0</v>
      </c>
      <c r="V1622" s="22">
        <v>1.1419999999999999</v>
      </c>
      <c r="W1622" s="22">
        <v>1.1739999999999999</v>
      </c>
      <c r="X1622" s="22">
        <v>1.2050000000000001</v>
      </c>
      <c r="Y1622" s="102">
        <v>0.99952948343308001</v>
      </c>
      <c r="Z1622" s="102">
        <v>0.99925313722404296</v>
      </c>
      <c r="AA1622" s="102">
        <v>0.99809695066720405</v>
      </c>
      <c r="AB1622" s="23">
        <v>1</v>
      </c>
      <c r="AC1622" s="23">
        <v>1</v>
      </c>
      <c r="AD1622" s="23">
        <v>1</v>
      </c>
    </row>
    <row r="1623" spans="1:30">
      <c r="A1623" s="2" t="s">
        <v>30</v>
      </c>
      <c r="B1623" s="2" t="s">
        <v>9978</v>
      </c>
      <c r="C1623" s="2" t="s">
        <v>9979</v>
      </c>
      <c r="D1623" s="2">
        <v>0</v>
      </c>
      <c r="E1623" s="2">
        <v>11.423</v>
      </c>
      <c r="F1623" s="2">
        <v>6</v>
      </c>
      <c r="G1623" s="2">
        <v>2</v>
      </c>
      <c r="H1623" s="2">
        <v>11</v>
      </c>
      <c r="I1623" s="2">
        <v>2</v>
      </c>
      <c r="J1623" s="2">
        <v>42.4</v>
      </c>
      <c r="K1623" s="2">
        <v>45.57</v>
      </c>
      <c r="L1623" s="2">
        <v>2</v>
      </c>
      <c r="M1623" s="2" t="s">
        <v>186</v>
      </c>
      <c r="N1623" s="2" t="s">
        <v>141</v>
      </c>
      <c r="O1623" s="2" t="s">
        <v>77</v>
      </c>
      <c r="P1623" s="2" t="s">
        <v>9980</v>
      </c>
      <c r="Q1623" s="2" t="s">
        <v>9981</v>
      </c>
      <c r="R1623" s="2" t="s">
        <v>9982</v>
      </c>
      <c r="S1623" s="2" t="s">
        <v>9983</v>
      </c>
      <c r="T1623" s="2" t="s">
        <v>3136</v>
      </c>
      <c r="U1623" s="2">
        <v>0</v>
      </c>
      <c r="V1623" s="22">
        <v>0.88800000000000001</v>
      </c>
      <c r="W1623" s="22">
        <v>0.82799999999999996</v>
      </c>
      <c r="X1623" s="22">
        <v>0.57699999999999996</v>
      </c>
      <c r="Y1623" s="102">
        <v>0.99944371651483699</v>
      </c>
      <c r="Z1623" s="102">
        <v>0.99296670362869099</v>
      </c>
      <c r="AA1623" s="102">
        <v>0.58063555217514495</v>
      </c>
      <c r="AB1623" s="23">
        <v>1</v>
      </c>
      <c r="AC1623" s="23">
        <v>1</v>
      </c>
      <c r="AD1623" s="23">
        <v>1</v>
      </c>
    </row>
    <row r="1624" spans="1:30">
      <c r="A1624" s="2" t="s">
        <v>30</v>
      </c>
      <c r="B1624" s="2" t="s">
        <v>9984</v>
      </c>
      <c r="C1624" s="2" t="s">
        <v>9985</v>
      </c>
      <c r="D1624" s="2">
        <v>0</v>
      </c>
      <c r="E1624" s="2">
        <v>11.395</v>
      </c>
      <c r="F1624" s="2">
        <v>45</v>
      </c>
      <c r="G1624" s="2">
        <v>3</v>
      </c>
      <c r="H1624" s="2">
        <v>7</v>
      </c>
      <c r="I1624" s="2">
        <v>3</v>
      </c>
      <c r="J1624" s="2">
        <v>19.100000000000001</v>
      </c>
      <c r="K1624" s="2">
        <v>30.13</v>
      </c>
      <c r="L1624" s="2">
        <v>3</v>
      </c>
      <c r="M1624" s="2" t="s">
        <v>33</v>
      </c>
      <c r="N1624" s="2" t="s">
        <v>314</v>
      </c>
      <c r="O1624" s="2" t="s">
        <v>207</v>
      </c>
      <c r="P1624" s="2" t="s">
        <v>9986</v>
      </c>
      <c r="Q1624" s="2" t="s">
        <v>9987</v>
      </c>
      <c r="R1624" s="2" t="s">
        <v>9988</v>
      </c>
      <c r="S1624" s="2" t="s">
        <v>9989</v>
      </c>
      <c r="T1624" s="2" t="s">
        <v>1687</v>
      </c>
      <c r="U1624" s="2">
        <v>0</v>
      </c>
      <c r="V1624" s="22">
        <v>1.2010000000000001</v>
      </c>
      <c r="W1624" s="22">
        <v>0.96399999999999997</v>
      </c>
      <c r="X1624" s="22">
        <v>1.0309999999999999</v>
      </c>
      <c r="Y1624" s="102" t="s">
        <v>40</v>
      </c>
      <c r="Z1624" s="102" t="s">
        <v>40</v>
      </c>
      <c r="AA1624" s="102" t="s">
        <v>40</v>
      </c>
      <c r="AB1624" s="23" t="s">
        <v>40</v>
      </c>
      <c r="AC1624" s="23" t="s">
        <v>40</v>
      </c>
      <c r="AD1624" s="23" t="s">
        <v>40</v>
      </c>
    </row>
    <row r="1625" spans="1:30">
      <c r="A1625" s="2" t="s">
        <v>30</v>
      </c>
      <c r="B1625" s="2" t="s">
        <v>9990</v>
      </c>
      <c r="C1625" s="2" t="s">
        <v>9991</v>
      </c>
      <c r="D1625" s="2">
        <v>0</v>
      </c>
      <c r="E1625" s="2">
        <v>11.391</v>
      </c>
      <c r="F1625" s="2">
        <v>17</v>
      </c>
      <c r="G1625" s="2">
        <v>3</v>
      </c>
      <c r="H1625" s="2">
        <v>5</v>
      </c>
      <c r="I1625" s="2">
        <v>3</v>
      </c>
      <c r="J1625" s="2">
        <v>32.6</v>
      </c>
      <c r="K1625" s="2">
        <v>22.65</v>
      </c>
      <c r="L1625" s="2">
        <v>3</v>
      </c>
      <c r="M1625" s="2" t="s">
        <v>140</v>
      </c>
      <c r="N1625" s="2" t="s">
        <v>141</v>
      </c>
      <c r="O1625" s="2" t="s">
        <v>519</v>
      </c>
      <c r="P1625" s="2" t="s">
        <v>1871</v>
      </c>
      <c r="Q1625" s="2" t="s">
        <v>9992</v>
      </c>
      <c r="R1625" s="2" t="s">
        <v>9993</v>
      </c>
      <c r="S1625" s="2" t="s">
        <v>9994</v>
      </c>
      <c r="T1625" s="2" t="s">
        <v>1180</v>
      </c>
      <c r="U1625" s="2">
        <v>0</v>
      </c>
      <c r="V1625" s="22">
        <v>0.94099999999999995</v>
      </c>
      <c r="W1625" s="22">
        <v>0.68200000000000005</v>
      </c>
      <c r="X1625" s="22">
        <v>0.63600000000000001</v>
      </c>
      <c r="Y1625" s="102" t="s">
        <v>40</v>
      </c>
      <c r="Z1625" s="102" t="s">
        <v>40</v>
      </c>
      <c r="AA1625" s="102" t="s">
        <v>40</v>
      </c>
      <c r="AB1625" s="23" t="s">
        <v>40</v>
      </c>
      <c r="AC1625" s="23" t="s">
        <v>40</v>
      </c>
      <c r="AD1625" s="23" t="s">
        <v>40</v>
      </c>
    </row>
    <row r="1626" spans="1:30">
      <c r="A1626" s="2" t="s">
        <v>30</v>
      </c>
      <c r="B1626" s="2" t="s">
        <v>9995</v>
      </c>
      <c r="C1626" s="2" t="s">
        <v>9996</v>
      </c>
      <c r="D1626" s="2">
        <v>0</v>
      </c>
      <c r="E1626" s="2">
        <v>11.372</v>
      </c>
      <c r="F1626" s="2">
        <v>8</v>
      </c>
      <c r="G1626" s="2">
        <v>2</v>
      </c>
      <c r="H1626" s="2">
        <v>9</v>
      </c>
      <c r="I1626" s="2">
        <v>2</v>
      </c>
      <c r="J1626" s="2">
        <v>30.6</v>
      </c>
      <c r="K1626" s="2">
        <v>29.09</v>
      </c>
      <c r="L1626" s="2">
        <v>2</v>
      </c>
      <c r="M1626" s="2" t="s">
        <v>40</v>
      </c>
      <c r="N1626" s="2" t="s">
        <v>141</v>
      </c>
      <c r="O1626" s="2" t="s">
        <v>937</v>
      </c>
      <c r="P1626" s="2" t="s">
        <v>9997</v>
      </c>
      <c r="Q1626" s="2" t="s">
        <v>9998</v>
      </c>
      <c r="R1626" s="2" t="s">
        <v>9999</v>
      </c>
      <c r="S1626" s="2" t="s">
        <v>10000</v>
      </c>
      <c r="T1626" s="2" t="s">
        <v>40</v>
      </c>
      <c r="U1626" s="2">
        <v>0</v>
      </c>
      <c r="V1626" s="22">
        <v>1.3979999999999999</v>
      </c>
      <c r="W1626" s="22">
        <v>1.2450000000000001</v>
      </c>
      <c r="X1626" s="22">
        <v>1.2649999999999999</v>
      </c>
      <c r="Y1626" s="102">
        <v>0.741554195604891</v>
      </c>
      <c r="Z1626" s="102">
        <v>0.93367423655054105</v>
      </c>
      <c r="AA1626" s="102">
        <v>0.91490311750195297</v>
      </c>
      <c r="AB1626" s="23">
        <v>1</v>
      </c>
      <c r="AC1626" s="23">
        <v>1</v>
      </c>
      <c r="AD1626" s="23">
        <v>1</v>
      </c>
    </row>
    <row r="1627" spans="1:30">
      <c r="A1627" s="2" t="s">
        <v>30</v>
      </c>
      <c r="B1627" s="2" t="s">
        <v>10001</v>
      </c>
      <c r="C1627" s="2" t="s">
        <v>10002</v>
      </c>
      <c r="D1627" s="2">
        <v>0</v>
      </c>
      <c r="E1627" s="2">
        <v>11.366</v>
      </c>
      <c r="F1627" s="2">
        <v>4</v>
      </c>
      <c r="G1627" s="2">
        <v>2</v>
      </c>
      <c r="H1627" s="2">
        <v>13</v>
      </c>
      <c r="I1627" s="2">
        <v>2</v>
      </c>
      <c r="J1627" s="2">
        <v>48.7</v>
      </c>
      <c r="K1627" s="2">
        <v>54.87</v>
      </c>
      <c r="L1627" s="2">
        <v>2</v>
      </c>
      <c r="M1627" s="2" t="s">
        <v>33</v>
      </c>
      <c r="N1627" s="2" t="s">
        <v>141</v>
      </c>
      <c r="O1627" s="2" t="s">
        <v>111</v>
      </c>
      <c r="P1627" s="2" t="s">
        <v>10003</v>
      </c>
      <c r="Q1627" s="2" t="s">
        <v>10004</v>
      </c>
      <c r="R1627" s="2" t="s">
        <v>10005</v>
      </c>
      <c r="S1627" s="2" t="s">
        <v>10006</v>
      </c>
      <c r="T1627" s="2" t="s">
        <v>1344</v>
      </c>
      <c r="U1627" s="2">
        <v>0</v>
      </c>
      <c r="V1627" s="22">
        <v>0.52</v>
      </c>
      <c r="W1627" s="22">
        <v>0.53800000000000003</v>
      </c>
      <c r="X1627" s="22">
        <v>0.52</v>
      </c>
      <c r="Y1627" s="102">
        <v>1.2404458009842899E-2</v>
      </c>
      <c r="Z1627" s="102">
        <v>1.96114116382483E-2</v>
      </c>
      <c r="AA1627" s="102">
        <v>7.3958374422969904E-3</v>
      </c>
      <c r="AB1627" s="23">
        <v>0.105066330977379</v>
      </c>
      <c r="AC1627" s="23">
        <v>0.115162219140896</v>
      </c>
      <c r="AD1627" s="23">
        <v>4.1443747618725199E-2</v>
      </c>
    </row>
    <row r="1628" spans="1:30">
      <c r="A1628" s="2" t="s">
        <v>30</v>
      </c>
      <c r="B1628" s="2" t="s">
        <v>10007</v>
      </c>
      <c r="C1628" s="2" t="s">
        <v>10008</v>
      </c>
      <c r="D1628" s="2">
        <v>0</v>
      </c>
      <c r="E1628" s="2">
        <v>11.362</v>
      </c>
      <c r="F1628" s="2">
        <v>3</v>
      </c>
      <c r="G1628" s="2">
        <v>2</v>
      </c>
      <c r="H1628" s="2">
        <v>8</v>
      </c>
      <c r="I1628" s="2">
        <v>2</v>
      </c>
      <c r="J1628" s="2">
        <v>51.6</v>
      </c>
      <c r="K1628" s="2">
        <v>29.78</v>
      </c>
      <c r="L1628" s="2">
        <v>2</v>
      </c>
      <c r="M1628" s="2" t="s">
        <v>921</v>
      </c>
      <c r="N1628" s="2" t="s">
        <v>141</v>
      </c>
      <c r="O1628" s="2" t="s">
        <v>519</v>
      </c>
      <c r="P1628" s="2" t="s">
        <v>10009</v>
      </c>
      <c r="Q1628" s="2" t="s">
        <v>10010</v>
      </c>
      <c r="R1628" s="2" t="s">
        <v>10011</v>
      </c>
      <c r="S1628" s="2" t="s">
        <v>10012</v>
      </c>
      <c r="T1628" s="2" t="s">
        <v>40</v>
      </c>
      <c r="U1628" s="2">
        <v>0</v>
      </c>
      <c r="V1628" s="22">
        <v>0.99299999999999999</v>
      </c>
      <c r="W1628" s="22">
        <v>1.151</v>
      </c>
      <c r="X1628" s="22">
        <v>1.0169999999999999</v>
      </c>
      <c r="Y1628" s="102">
        <v>0.99999999724814503</v>
      </c>
      <c r="Z1628" s="102">
        <v>0.99351566078022202</v>
      </c>
      <c r="AA1628" s="102">
        <v>0.99999980611626604</v>
      </c>
      <c r="AB1628" s="23">
        <v>1</v>
      </c>
      <c r="AC1628" s="23">
        <v>1</v>
      </c>
      <c r="AD1628" s="23">
        <v>1</v>
      </c>
    </row>
    <row r="1629" spans="1:30">
      <c r="A1629" s="2" t="s">
        <v>30</v>
      </c>
      <c r="B1629" s="2" t="s">
        <v>10013</v>
      </c>
      <c r="C1629" s="2" t="s">
        <v>10014</v>
      </c>
      <c r="D1629" s="2">
        <v>0</v>
      </c>
      <c r="E1629" s="2">
        <v>11.356999999999999</v>
      </c>
      <c r="F1629" s="2">
        <v>9</v>
      </c>
      <c r="G1629" s="2">
        <v>3</v>
      </c>
      <c r="H1629" s="2">
        <v>6</v>
      </c>
      <c r="I1629" s="2">
        <v>3</v>
      </c>
      <c r="J1629" s="2">
        <v>43.9</v>
      </c>
      <c r="K1629" s="2">
        <v>18.16</v>
      </c>
      <c r="L1629" s="2">
        <v>3</v>
      </c>
      <c r="M1629" s="2" t="s">
        <v>33</v>
      </c>
      <c r="N1629" s="2" t="s">
        <v>34</v>
      </c>
      <c r="O1629" s="2" t="s">
        <v>158</v>
      </c>
      <c r="P1629" s="2" t="s">
        <v>10015</v>
      </c>
      <c r="Q1629" s="2" t="s">
        <v>10016</v>
      </c>
      <c r="R1629" s="2" t="s">
        <v>10017</v>
      </c>
      <c r="S1629" s="2" t="s">
        <v>10018</v>
      </c>
      <c r="T1629" s="2" t="s">
        <v>40</v>
      </c>
      <c r="U1629" s="2">
        <v>0</v>
      </c>
      <c r="V1629" s="22">
        <v>0.58099999999999996</v>
      </c>
      <c r="W1629" s="22">
        <v>0.65800000000000003</v>
      </c>
      <c r="X1629" s="22">
        <v>0.69399999999999995</v>
      </c>
      <c r="Y1629" s="102">
        <v>0.98275072560307497</v>
      </c>
      <c r="Z1629" s="102">
        <v>0.99997449494847301</v>
      </c>
      <c r="AA1629" s="102">
        <v>0.999998888412585</v>
      </c>
      <c r="AB1629" s="23">
        <v>1</v>
      </c>
      <c r="AC1629" s="23">
        <v>1</v>
      </c>
      <c r="AD1629" s="23">
        <v>1</v>
      </c>
    </row>
    <row r="1630" spans="1:30">
      <c r="A1630" s="2" t="s">
        <v>30</v>
      </c>
      <c r="B1630" s="2" t="s">
        <v>10019</v>
      </c>
      <c r="C1630" s="2" t="s">
        <v>10020</v>
      </c>
      <c r="D1630" s="2">
        <v>0</v>
      </c>
      <c r="E1630" s="2">
        <v>11.335000000000001</v>
      </c>
      <c r="F1630" s="2">
        <v>7</v>
      </c>
      <c r="G1630" s="2">
        <v>3</v>
      </c>
      <c r="H1630" s="2">
        <v>8</v>
      </c>
      <c r="I1630" s="2">
        <v>3</v>
      </c>
      <c r="J1630" s="2">
        <v>72.2</v>
      </c>
      <c r="K1630" s="2">
        <v>21.98</v>
      </c>
      <c r="L1630" s="2">
        <v>3</v>
      </c>
      <c r="M1630" s="2" t="s">
        <v>921</v>
      </c>
      <c r="N1630" s="2" t="s">
        <v>141</v>
      </c>
      <c r="O1630" s="2" t="s">
        <v>457</v>
      </c>
      <c r="P1630" s="2" t="s">
        <v>10021</v>
      </c>
      <c r="Q1630" s="2" t="s">
        <v>10022</v>
      </c>
      <c r="R1630" s="2" t="s">
        <v>10023</v>
      </c>
      <c r="S1630" s="2" t="s">
        <v>10024</v>
      </c>
      <c r="T1630" s="2" t="s">
        <v>2385</v>
      </c>
      <c r="U1630" s="2">
        <v>0</v>
      </c>
      <c r="V1630" s="22">
        <v>0.82699999999999996</v>
      </c>
      <c r="W1630" s="22">
        <v>0.876</v>
      </c>
      <c r="X1630" s="22">
        <v>0.93600000000000005</v>
      </c>
      <c r="Y1630" s="102" t="s">
        <v>40</v>
      </c>
      <c r="Z1630" s="102" t="s">
        <v>40</v>
      </c>
      <c r="AA1630" s="102" t="s">
        <v>40</v>
      </c>
      <c r="AB1630" s="23" t="s">
        <v>40</v>
      </c>
      <c r="AC1630" s="23" t="s">
        <v>40</v>
      </c>
      <c r="AD1630" s="23" t="s">
        <v>40</v>
      </c>
    </row>
    <row r="1631" spans="1:30">
      <c r="A1631" s="2" t="s">
        <v>30</v>
      </c>
      <c r="B1631" s="2" t="s">
        <v>10025</v>
      </c>
      <c r="C1631" s="2" t="s">
        <v>10026</v>
      </c>
      <c r="D1631" s="2">
        <v>0</v>
      </c>
      <c r="E1631" s="2">
        <v>11.332000000000001</v>
      </c>
      <c r="F1631" s="2">
        <v>6</v>
      </c>
      <c r="G1631" s="2">
        <v>2</v>
      </c>
      <c r="H1631" s="2">
        <v>5</v>
      </c>
      <c r="I1631" s="2">
        <v>2</v>
      </c>
      <c r="J1631" s="2">
        <v>37.299999999999997</v>
      </c>
      <c r="K1631" s="2">
        <v>17.62</v>
      </c>
      <c r="L1631" s="2">
        <v>2</v>
      </c>
      <c r="M1631" s="2" t="s">
        <v>53</v>
      </c>
      <c r="N1631" s="2" t="s">
        <v>40</v>
      </c>
      <c r="O1631" s="2" t="s">
        <v>207</v>
      </c>
      <c r="P1631" s="2" t="s">
        <v>10027</v>
      </c>
      <c r="Q1631" s="2" t="s">
        <v>10028</v>
      </c>
      <c r="R1631" s="2" t="s">
        <v>10029</v>
      </c>
      <c r="S1631" s="2" t="s">
        <v>10030</v>
      </c>
      <c r="T1631" s="2" t="s">
        <v>4888</v>
      </c>
      <c r="U1631" s="2">
        <v>0</v>
      </c>
      <c r="V1631" s="22">
        <v>0.504</v>
      </c>
      <c r="W1631" s="22">
        <v>0.47299999999999998</v>
      </c>
      <c r="X1631" s="22">
        <v>0.46</v>
      </c>
      <c r="Y1631" s="102" t="s">
        <v>40</v>
      </c>
      <c r="Z1631" s="102" t="s">
        <v>40</v>
      </c>
      <c r="AA1631" s="102" t="s">
        <v>40</v>
      </c>
      <c r="AB1631" s="23" t="s">
        <v>40</v>
      </c>
      <c r="AC1631" s="23" t="s">
        <v>40</v>
      </c>
      <c r="AD1631" s="23" t="s">
        <v>40</v>
      </c>
    </row>
    <row r="1632" spans="1:30">
      <c r="A1632" s="2" t="s">
        <v>30</v>
      </c>
      <c r="B1632" s="2" t="s">
        <v>10031</v>
      </c>
      <c r="C1632" s="2" t="s">
        <v>10032</v>
      </c>
      <c r="D1632" s="2">
        <v>0</v>
      </c>
      <c r="E1632" s="2">
        <v>11.327</v>
      </c>
      <c r="F1632" s="2">
        <v>14</v>
      </c>
      <c r="G1632" s="2">
        <v>3</v>
      </c>
      <c r="H1632" s="2">
        <v>4</v>
      </c>
      <c r="I1632" s="2">
        <v>3</v>
      </c>
      <c r="J1632" s="2">
        <v>22.1</v>
      </c>
      <c r="K1632" s="2">
        <v>10.4</v>
      </c>
      <c r="L1632" s="2">
        <v>3</v>
      </c>
      <c r="M1632" s="2" t="s">
        <v>2650</v>
      </c>
      <c r="N1632" s="2" t="s">
        <v>314</v>
      </c>
      <c r="O1632" s="2" t="s">
        <v>178</v>
      </c>
      <c r="P1632" s="2" t="s">
        <v>10033</v>
      </c>
      <c r="Q1632" s="2" t="s">
        <v>10034</v>
      </c>
      <c r="R1632" s="2" t="s">
        <v>10035</v>
      </c>
      <c r="S1632" s="2" t="s">
        <v>10036</v>
      </c>
      <c r="T1632" s="2" t="s">
        <v>1540</v>
      </c>
      <c r="U1632" s="2">
        <v>0</v>
      </c>
      <c r="V1632" s="22">
        <v>0.55200000000000005</v>
      </c>
      <c r="W1632" s="22">
        <v>0.52600000000000002</v>
      </c>
      <c r="X1632" s="22">
        <v>0.45700000000000002</v>
      </c>
      <c r="Y1632" s="102" t="s">
        <v>40</v>
      </c>
      <c r="Z1632" s="102" t="s">
        <v>40</v>
      </c>
      <c r="AA1632" s="102" t="s">
        <v>40</v>
      </c>
      <c r="AB1632" s="23" t="s">
        <v>40</v>
      </c>
      <c r="AC1632" s="23" t="s">
        <v>40</v>
      </c>
      <c r="AD1632" s="23" t="s">
        <v>40</v>
      </c>
    </row>
    <row r="1633" spans="1:30">
      <c r="A1633" s="2" t="s">
        <v>30</v>
      </c>
      <c r="B1633" s="2" t="s">
        <v>10037</v>
      </c>
      <c r="C1633" s="2" t="s">
        <v>10038</v>
      </c>
      <c r="D1633" s="2">
        <v>0</v>
      </c>
      <c r="E1633" s="2">
        <v>11.311999999999999</v>
      </c>
      <c r="F1633" s="2">
        <v>7</v>
      </c>
      <c r="G1633" s="2">
        <v>2</v>
      </c>
      <c r="H1633" s="2">
        <v>8</v>
      </c>
      <c r="I1633" s="2">
        <v>2</v>
      </c>
      <c r="J1633" s="2">
        <v>30.9</v>
      </c>
      <c r="K1633" s="2">
        <v>22.53</v>
      </c>
      <c r="L1633" s="2">
        <v>2</v>
      </c>
      <c r="M1633" s="2" t="s">
        <v>10039</v>
      </c>
      <c r="N1633" s="2" t="s">
        <v>141</v>
      </c>
      <c r="O1633" s="2" t="s">
        <v>336</v>
      </c>
      <c r="P1633" s="2" t="s">
        <v>10040</v>
      </c>
      <c r="Q1633" s="2" t="s">
        <v>10041</v>
      </c>
      <c r="R1633" s="2" t="s">
        <v>10042</v>
      </c>
      <c r="S1633" s="2" t="s">
        <v>10043</v>
      </c>
      <c r="T1633" s="2" t="s">
        <v>40</v>
      </c>
      <c r="U1633" s="2">
        <v>0</v>
      </c>
      <c r="V1633" s="22">
        <v>1.0549999999999999</v>
      </c>
      <c r="W1633" s="22">
        <v>0.86899999999999999</v>
      </c>
      <c r="X1633" s="22">
        <v>0.80300000000000005</v>
      </c>
      <c r="Y1633" s="102">
        <v>0.99999978430817005</v>
      </c>
      <c r="Z1633" s="102">
        <v>0.98537272149248101</v>
      </c>
      <c r="AA1633" s="102">
        <v>0.91272285635791595</v>
      </c>
      <c r="AB1633" s="23">
        <v>1</v>
      </c>
      <c r="AC1633" s="23">
        <v>1</v>
      </c>
      <c r="AD1633" s="23">
        <v>1</v>
      </c>
    </row>
    <row r="1634" spans="1:30">
      <c r="A1634" s="2" t="s">
        <v>30</v>
      </c>
      <c r="B1634" s="2" t="s">
        <v>10044</v>
      </c>
      <c r="C1634" s="2" t="s">
        <v>10045</v>
      </c>
      <c r="D1634" s="2">
        <v>0</v>
      </c>
      <c r="E1634" s="2">
        <v>11.31</v>
      </c>
      <c r="F1634" s="2">
        <v>7</v>
      </c>
      <c r="G1634" s="2">
        <v>3</v>
      </c>
      <c r="H1634" s="2">
        <v>7</v>
      </c>
      <c r="I1634" s="2">
        <v>3</v>
      </c>
      <c r="J1634" s="2">
        <v>63.2</v>
      </c>
      <c r="K1634" s="2">
        <v>26.32</v>
      </c>
      <c r="L1634" s="2">
        <v>3</v>
      </c>
      <c r="M1634" s="2" t="s">
        <v>33</v>
      </c>
      <c r="N1634" s="2" t="s">
        <v>141</v>
      </c>
      <c r="O1634" s="2" t="s">
        <v>214</v>
      </c>
      <c r="P1634" s="2" t="s">
        <v>10046</v>
      </c>
      <c r="Q1634" s="2" t="s">
        <v>10047</v>
      </c>
      <c r="R1634" s="2" t="s">
        <v>10048</v>
      </c>
      <c r="S1634" s="2" t="s">
        <v>10049</v>
      </c>
      <c r="T1634" s="2" t="s">
        <v>40</v>
      </c>
      <c r="U1634" s="2">
        <v>0</v>
      </c>
      <c r="V1634" s="22">
        <v>0.91900000000000004</v>
      </c>
      <c r="W1634" s="22">
        <v>0.81299999999999994</v>
      </c>
      <c r="X1634" s="22">
        <v>0.79600000000000004</v>
      </c>
      <c r="Y1634" s="102" t="s">
        <v>40</v>
      </c>
      <c r="Z1634" s="102" t="s">
        <v>40</v>
      </c>
      <c r="AA1634" s="102" t="s">
        <v>40</v>
      </c>
      <c r="AB1634" s="23" t="s">
        <v>40</v>
      </c>
      <c r="AC1634" s="23" t="s">
        <v>40</v>
      </c>
      <c r="AD1634" s="23" t="s">
        <v>40</v>
      </c>
    </row>
    <row r="1635" spans="1:30">
      <c r="A1635" s="2" t="s">
        <v>30</v>
      </c>
      <c r="B1635" s="2" t="s">
        <v>10050</v>
      </c>
      <c r="C1635" s="2" t="s">
        <v>10051</v>
      </c>
      <c r="D1635" s="2">
        <v>0</v>
      </c>
      <c r="E1635" s="2">
        <v>11.305</v>
      </c>
      <c r="F1635" s="2">
        <v>16</v>
      </c>
      <c r="G1635" s="2">
        <v>3</v>
      </c>
      <c r="H1635" s="2">
        <v>9</v>
      </c>
      <c r="I1635" s="2">
        <v>3</v>
      </c>
      <c r="J1635" s="2">
        <v>25</v>
      </c>
      <c r="K1635" s="2">
        <v>24.82</v>
      </c>
      <c r="L1635" s="2">
        <v>3</v>
      </c>
      <c r="M1635" s="2" t="s">
        <v>33</v>
      </c>
      <c r="N1635" s="2" t="s">
        <v>34</v>
      </c>
      <c r="O1635" s="2" t="s">
        <v>207</v>
      </c>
      <c r="P1635" s="2" t="s">
        <v>6912</v>
      </c>
      <c r="Q1635" s="2" t="s">
        <v>10052</v>
      </c>
      <c r="R1635" s="2" t="s">
        <v>10053</v>
      </c>
      <c r="S1635" s="2" t="s">
        <v>10054</v>
      </c>
      <c r="T1635" s="2" t="s">
        <v>3116</v>
      </c>
      <c r="U1635" s="2">
        <v>0</v>
      </c>
      <c r="V1635" s="22">
        <v>0.999</v>
      </c>
      <c r="W1635" s="22">
        <v>0.96699999999999997</v>
      </c>
      <c r="X1635" s="22">
        <v>1.157</v>
      </c>
      <c r="Y1635" s="102">
        <v>0.99999999999640299</v>
      </c>
      <c r="Z1635" s="102">
        <v>0.99999979849037002</v>
      </c>
      <c r="AA1635" s="102">
        <v>0.99974693729501196</v>
      </c>
      <c r="AB1635" s="23">
        <v>1</v>
      </c>
      <c r="AC1635" s="23">
        <v>1</v>
      </c>
      <c r="AD1635" s="23">
        <v>1</v>
      </c>
    </row>
    <row r="1636" spans="1:30">
      <c r="A1636" s="2" t="s">
        <v>30</v>
      </c>
      <c r="B1636" s="2" t="s">
        <v>10055</v>
      </c>
      <c r="C1636" s="2" t="s">
        <v>10056</v>
      </c>
      <c r="D1636" s="2">
        <v>0</v>
      </c>
      <c r="E1636" s="2">
        <v>11.247</v>
      </c>
      <c r="F1636" s="2">
        <v>24</v>
      </c>
      <c r="G1636" s="2">
        <v>3</v>
      </c>
      <c r="H1636" s="2">
        <v>9</v>
      </c>
      <c r="I1636" s="2">
        <v>3</v>
      </c>
      <c r="J1636" s="2">
        <v>13.6</v>
      </c>
      <c r="K1636" s="2">
        <v>30.49</v>
      </c>
      <c r="L1636" s="2">
        <v>3</v>
      </c>
      <c r="M1636" s="2" t="s">
        <v>9409</v>
      </c>
      <c r="N1636" s="2" t="s">
        <v>141</v>
      </c>
      <c r="O1636" s="2" t="s">
        <v>937</v>
      </c>
      <c r="P1636" s="2" t="s">
        <v>10057</v>
      </c>
      <c r="Q1636" s="2" t="s">
        <v>10058</v>
      </c>
      <c r="R1636" s="2" t="s">
        <v>10059</v>
      </c>
      <c r="S1636" s="2" t="s">
        <v>10060</v>
      </c>
      <c r="T1636" s="2" t="s">
        <v>40</v>
      </c>
      <c r="U1636" s="2">
        <v>0</v>
      </c>
      <c r="V1636" s="22">
        <v>1.087</v>
      </c>
      <c r="W1636" s="22">
        <v>1.0900000000000001</v>
      </c>
      <c r="X1636" s="22">
        <v>1.083</v>
      </c>
      <c r="Y1636" s="102">
        <v>0.99997488744817997</v>
      </c>
      <c r="Z1636" s="102">
        <v>0.99943236455887696</v>
      </c>
      <c r="AA1636" s="102">
        <v>0.99999331208113196</v>
      </c>
      <c r="AB1636" s="23">
        <v>1</v>
      </c>
      <c r="AC1636" s="23">
        <v>1</v>
      </c>
      <c r="AD1636" s="23">
        <v>1</v>
      </c>
    </row>
    <row r="1637" spans="1:30">
      <c r="A1637" s="2" t="s">
        <v>30</v>
      </c>
      <c r="B1637" s="2" t="s">
        <v>10061</v>
      </c>
      <c r="C1637" s="2" t="s">
        <v>10062</v>
      </c>
      <c r="D1637" s="2">
        <v>0</v>
      </c>
      <c r="E1637" s="2">
        <v>11.226000000000001</v>
      </c>
      <c r="F1637" s="2">
        <v>47</v>
      </c>
      <c r="G1637" s="2">
        <v>3</v>
      </c>
      <c r="H1637" s="2">
        <v>9</v>
      </c>
      <c r="I1637" s="2">
        <v>3</v>
      </c>
      <c r="J1637" s="2">
        <v>8.6</v>
      </c>
      <c r="K1637" s="2">
        <v>36.6</v>
      </c>
      <c r="L1637" s="2">
        <v>3</v>
      </c>
      <c r="M1637" s="2" t="s">
        <v>85</v>
      </c>
      <c r="N1637" s="2" t="s">
        <v>86</v>
      </c>
      <c r="O1637" s="2" t="s">
        <v>937</v>
      </c>
      <c r="P1637" s="2" t="s">
        <v>7791</v>
      </c>
      <c r="Q1637" s="2" t="s">
        <v>10063</v>
      </c>
      <c r="R1637" s="2" t="s">
        <v>10064</v>
      </c>
      <c r="S1637" s="2" t="s">
        <v>10065</v>
      </c>
      <c r="T1637" s="2" t="s">
        <v>40</v>
      </c>
      <c r="U1637" s="2">
        <v>0</v>
      </c>
      <c r="V1637" s="22">
        <v>0.51300000000000001</v>
      </c>
      <c r="W1637" s="22">
        <v>0.45300000000000001</v>
      </c>
      <c r="X1637" s="22">
        <v>0.315</v>
      </c>
      <c r="Y1637" s="102">
        <v>0.35854476370768901</v>
      </c>
      <c r="Z1637" s="102">
        <v>0.184589953547871</v>
      </c>
      <c r="AA1637" s="102">
        <v>2.8809416924510299E-2</v>
      </c>
      <c r="AB1637" s="23">
        <v>1</v>
      </c>
      <c r="AC1637" s="23">
        <v>0.65120217777540701</v>
      </c>
      <c r="AD1637" s="23">
        <v>0.131068584918936</v>
      </c>
    </row>
    <row r="1638" spans="1:30">
      <c r="A1638" s="2" t="s">
        <v>30</v>
      </c>
      <c r="B1638" s="2" t="s">
        <v>10066</v>
      </c>
      <c r="C1638" s="2" t="s">
        <v>10067</v>
      </c>
      <c r="D1638" s="2">
        <v>0</v>
      </c>
      <c r="E1638" s="2">
        <v>11.208</v>
      </c>
      <c r="F1638" s="2">
        <v>4</v>
      </c>
      <c r="G1638" s="2">
        <v>2</v>
      </c>
      <c r="H1638" s="2">
        <v>5</v>
      </c>
      <c r="I1638" s="2">
        <v>1</v>
      </c>
      <c r="J1638" s="2">
        <v>111.4</v>
      </c>
      <c r="K1638" s="2">
        <v>17.28</v>
      </c>
      <c r="L1638" s="2">
        <v>2</v>
      </c>
      <c r="M1638" s="2" t="s">
        <v>140</v>
      </c>
      <c r="N1638" s="2" t="s">
        <v>141</v>
      </c>
      <c r="O1638" s="2" t="s">
        <v>519</v>
      </c>
      <c r="P1638" s="2" t="s">
        <v>10068</v>
      </c>
      <c r="Q1638" s="2" t="s">
        <v>10069</v>
      </c>
      <c r="R1638" s="2" t="s">
        <v>10070</v>
      </c>
      <c r="S1638" s="2" t="s">
        <v>10071</v>
      </c>
      <c r="T1638" s="2" t="s">
        <v>40</v>
      </c>
      <c r="U1638" s="2">
        <v>0</v>
      </c>
      <c r="V1638" s="22" t="s">
        <v>40</v>
      </c>
      <c r="W1638" s="22" t="s">
        <v>40</v>
      </c>
      <c r="X1638" s="22" t="s">
        <v>40</v>
      </c>
      <c r="Y1638" s="102" t="s">
        <v>40</v>
      </c>
      <c r="Z1638" s="102" t="s">
        <v>40</v>
      </c>
      <c r="AA1638" s="102" t="s">
        <v>40</v>
      </c>
      <c r="AB1638" s="23" t="s">
        <v>40</v>
      </c>
      <c r="AC1638" s="23" t="s">
        <v>40</v>
      </c>
      <c r="AD1638" s="23" t="s">
        <v>40</v>
      </c>
    </row>
    <row r="1639" spans="1:30">
      <c r="A1639" s="2" t="s">
        <v>30</v>
      </c>
      <c r="B1639" s="2" t="s">
        <v>10072</v>
      </c>
      <c r="C1639" s="2" t="s">
        <v>10073</v>
      </c>
      <c r="D1639" s="2">
        <v>0</v>
      </c>
      <c r="E1639" s="2">
        <v>11.103</v>
      </c>
      <c r="F1639" s="2">
        <v>7</v>
      </c>
      <c r="G1639" s="2">
        <v>2</v>
      </c>
      <c r="H1639" s="2">
        <v>7</v>
      </c>
      <c r="I1639" s="2">
        <v>2</v>
      </c>
      <c r="J1639" s="2">
        <v>33.200000000000003</v>
      </c>
      <c r="K1639" s="2">
        <v>21.82</v>
      </c>
      <c r="L1639" s="2">
        <v>2</v>
      </c>
      <c r="M1639" s="2" t="s">
        <v>85</v>
      </c>
      <c r="N1639" s="2" t="s">
        <v>314</v>
      </c>
      <c r="O1639" s="2" t="s">
        <v>2111</v>
      </c>
      <c r="P1639" s="2" t="s">
        <v>5092</v>
      </c>
      <c r="Q1639" s="2" t="s">
        <v>10074</v>
      </c>
      <c r="R1639" s="2" t="s">
        <v>10075</v>
      </c>
      <c r="S1639" s="2" t="s">
        <v>10076</v>
      </c>
      <c r="T1639" s="2" t="s">
        <v>40</v>
      </c>
      <c r="U1639" s="2">
        <v>0</v>
      </c>
      <c r="V1639" s="22">
        <v>1.1100000000000001</v>
      </c>
      <c r="W1639" s="22">
        <v>1.1739999999999999</v>
      </c>
      <c r="X1639" s="22">
        <v>1.2370000000000001</v>
      </c>
      <c r="Y1639" s="102">
        <v>0.99222288829344696</v>
      </c>
      <c r="Z1639" s="102">
        <v>0.97985916861035804</v>
      </c>
      <c r="AA1639" s="102">
        <v>0.87493267752861403</v>
      </c>
      <c r="AB1639" s="23">
        <v>1</v>
      </c>
      <c r="AC1639" s="23">
        <v>1</v>
      </c>
      <c r="AD1639" s="23">
        <v>1</v>
      </c>
    </row>
    <row r="1640" spans="1:30">
      <c r="A1640" s="2" t="s">
        <v>30</v>
      </c>
      <c r="B1640" s="2" t="s">
        <v>10077</v>
      </c>
      <c r="C1640" s="2" t="s">
        <v>10078</v>
      </c>
      <c r="D1640" s="2">
        <v>0</v>
      </c>
      <c r="E1640" s="2">
        <v>11.085000000000001</v>
      </c>
      <c r="F1640" s="2">
        <v>10</v>
      </c>
      <c r="G1640" s="2">
        <v>2</v>
      </c>
      <c r="H1640" s="2">
        <v>7</v>
      </c>
      <c r="I1640" s="2">
        <v>2</v>
      </c>
      <c r="J1640" s="2">
        <v>26.3</v>
      </c>
      <c r="K1640" s="2">
        <v>18.600000000000001</v>
      </c>
      <c r="L1640" s="2">
        <v>2</v>
      </c>
      <c r="M1640" s="2" t="s">
        <v>33</v>
      </c>
      <c r="N1640" s="2" t="s">
        <v>40</v>
      </c>
      <c r="O1640" s="2" t="s">
        <v>511</v>
      </c>
      <c r="P1640" s="2" t="s">
        <v>10079</v>
      </c>
      <c r="Q1640" s="2" t="s">
        <v>10080</v>
      </c>
      <c r="R1640" s="2" t="s">
        <v>10081</v>
      </c>
      <c r="S1640" s="2" t="s">
        <v>10082</v>
      </c>
      <c r="T1640" s="2" t="s">
        <v>40</v>
      </c>
      <c r="U1640" s="2">
        <v>0</v>
      </c>
      <c r="V1640" s="22" t="s">
        <v>40</v>
      </c>
      <c r="W1640" s="22" t="s">
        <v>40</v>
      </c>
      <c r="X1640" s="22" t="s">
        <v>40</v>
      </c>
      <c r="Y1640" s="102" t="s">
        <v>40</v>
      </c>
      <c r="Z1640" s="102" t="s">
        <v>40</v>
      </c>
      <c r="AA1640" s="102" t="s">
        <v>40</v>
      </c>
      <c r="AB1640" s="23" t="s">
        <v>40</v>
      </c>
      <c r="AC1640" s="23" t="s">
        <v>40</v>
      </c>
      <c r="AD1640" s="23" t="s">
        <v>40</v>
      </c>
    </row>
    <row r="1641" spans="1:30">
      <c r="A1641" s="2" t="s">
        <v>30</v>
      </c>
      <c r="B1641" s="2" t="s">
        <v>10083</v>
      </c>
      <c r="C1641" s="2" t="s">
        <v>10084</v>
      </c>
      <c r="D1641" s="2">
        <v>0</v>
      </c>
      <c r="E1641" s="2">
        <v>11.069000000000001</v>
      </c>
      <c r="F1641" s="2">
        <v>13</v>
      </c>
      <c r="G1641" s="2">
        <v>3</v>
      </c>
      <c r="H1641" s="2">
        <v>5</v>
      </c>
      <c r="I1641" s="2">
        <v>3</v>
      </c>
      <c r="J1641" s="2">
        <v>32.4</v>
      </c>
      <c r="K1641" s="2">
        <v>23.36</v>
      </c>
      <c r="L1641" s="2">
        <v>3</v>
      </c>
      <c r="M1641" s="2" t="s">
        <v>235</v>
      </c>
      <c r="N1641" s="2" t="s">
        <v>44</v>
      </c>
      <c r="O1641" s="2" t="s">
        <v>751</v>
      </c>
      <c r="P1641" s="2" t="s">
        <v>10085</v>
      </c>
      <c r="Q1641" s="2" t="s">
        <v>10086</v>
      </c>
      <c r="R1641" s="2" t="s">
        <v>10087</v>
      </c>
      <c r="S1641" s="2" t="s">
        <v>10088</v>
      </c>
      <c r="T1641" s="2" t="s">
        <v>40</v>
      </c>
      <c r="U1641" s="2">
        <v>0</v>
      </c>
      <c r="V1641" s="22">
        <v>0.54400000000000004</v>
      </c>
      <c r="W1641" s="22">
        <v>0.48299999999999998</v>
      </c>
      <c r="X1641" s="22">
        <v>0.51100000000000001</v>
      </c>
      <c r="Y1641" s="102" t="s">
        <v>40</v>
      </c>
      <c r="Z1641" s="102" t="s">
        <v>40</v>
      </c>
      <c r="AA1641" s="102" t="s">
        <v>40</v>
      </c>
      <c r="AB1641" s="23" t="s">
        <v>40</v>
      </c>
      <c r="AC1641" s="23" t="s">
        <v>40</v>
      </c>
      <c r="AD1641" s="23" t="s">
        <v>40</v>
      </c>
    </row>
    <row r="1642" spans="1:30">
      <c r="A1642" s="2" t="s">
        <v>30</v>
      </c>
      <c r="B1642" s="2" t="s">
        <v>10089</v>
      </c>
      <c r="C1642" s="2" t="s">
        <v>10090</v>
      </c>
      <c r="D1642" s="2">
        <v>0</v>
      </c>
      <c r="E1642" s="2">
        <v>11.006</v>
      </c>
      <c r="F1642" s="2">
        <v>12</v>
      </c>
      <c r="G1642" s="2">
        <v>3</v>
      </c>
      <c r="H1642" s="2">
        <v>3</v>
      </c>
      <c r="I1642" s="2">
        <v>3</v>
      </c>
      <c r="J1642" s="2">
        <v>39.6</v>
      </c>
      <c r="K1642" s="2">
        <v>11.82</v>
      </c>
      <c r="L1642" s="2">
        <v>3</v>
      </c>
      <c r="M1642" s="2" t="s">
        <v>921</v>
      </c>
      <c r="N1642" s="2" t="s">
        <v>141</v>
      </c>
      <c r="O1642" s="2" t="s">
        <v>40</v>
      </c>
      <c r="P1642" s="2" t="s">
        <v>8564</v>
      </c>
      <c r="Q1642" s="2" t="s">
        <v>10091</v>
      </c>
      <c r="R1642" s="2" t="s">
        <v>10092</v>
      </c>
      <c r="S1642" s="2" t="s">
        <v>10093</v>
      </c>
      <c r="T1642" s="2" t="s">
        <v>1180</v>
      </c>
      <c r="U1642" s="2">
        <v>0</v>
      </c>
      <c r="V1642" s="22" t="s">
        <v>40</v>
      </c>
      <c r="W1642" s="22" t="s">
        <v>40</v>
      </c>
      <c r="X1642" s="22" t="s">
        <v>40</v>
      </c>
      <c r="Y1642" s="102" t="s">
        <v>40</v>
      </c>
      <c r="Z1642" s="102" t="s">
        <v>40</v>
      </c>
      <c r="AA1642" s="102" t="s">
        <v>40</v>
      </c>
      <c r="AB1642" s="23" t="s">
        <v>40</v>
      </c>
      <c r="AC1642" s="23" t="s">
        <v>40</v>
      </c>
      <c r="AD1642" s="23" t="s">
        <v>40</v>
      </c>
    </row>
    <row r="1643" spans="1:30">
      <c r="A1643" s="2" t="s">
        <v>30</v>
      </c>
      <c r="B1643" s="2" t="s">
        <v>10094</v>
      </c>
      <c r="C1643" s="2" t="s">
        <v>10095</v>
      </c>
      <c r="D1643" s="2">
        <v>0</v>
      </c>
      <c r="E1643" s="2">
        <v>10.977</v>
      </c>
      <c r="F1643" s="2">
        <v>17</v>
      </c>
      <c r="G1643" s="2">
        <v>3</v>
      </c>
      <c r="H1643" s="2">
        <v>6</v>
      </c>
      <c r="I1643" s="2">
        <v>3</v>
      </c>
      <c r="J1643" s="2">
        <v>28.6</v>
      </c>
      <c r="K1643" s="2">
        <v>19.12</v>
      </c>
      <c r="L1643" s="2">
        <v>3</v>
      </c>
      <c r="M1643" s="2" t="s">
        <v>33</v>
      </c>
      <c r="N1643" s="2" t="s">
        <v>86</v>
      </c>
      <c r="O1643" s="2" t="s">
        <v>214</v>
      </c>
      <c r="P1643" s="2" t="s">
        <v>1301</v>
      </c>
      <c r="Q1643" s="2" t="s">
        <v>10096</v>
      </c>
      <c r="R1643" s="2" t="s">
        <v>10097</v>
      </c>
      <c r="S1643" s="2" t="s">
        <v>10098</v>
      </c>
      <c r="T1643" s="2" t="s">
        <v>3625</v>
      </c>
      <c r="U1643" s="2">
        <v>0</v>
      </c>
      <c r="V1643" s="22">
        <v>1.534</v>
      </c>
      <c r="W1643" s="22">
        <v>1.2070000000000001</v>
      </c>
      <c r="X1643" s="22">
        <v>1.353</v>
      </c>
      <c r="Y1643" s="102" t="s">
        <v>40</v>
      </c>
      <c r="Z1643" s="102" t="s">
        <v>40</v>
      </c>
      <c r="AA1643" s="102" t="s">
        <v>40</v>
      </c>
      <c r="AB1643" s="23" t="s">
        <v>40</v>
      </c>
      <c r="AC1643" s="23" t="s">
        <v>40</v>
      </c>
      <c r="AD1643" s="23" t="s">
        <v>40</v>
      </c>
    </row>
    <row r="1644" spans="1:30">
      <c r="A1644" s="2" t="s">
        <v>30</v>
      </c>
      <c r="B1644" s="2" t="s">
        <v>10099</v>
      </c>
      <c r="C1644" s="2" t="s">
        <v>10100</v>
      </c>
      <c r="D1644" s="2">
        <v>0</v>
      </c>
      <c r="E1644" s="2">
        <v>10.93</v>
      </c>
      <c r="F1644" s="2">
        <v>14</v>
      </c>
      <c r="G1644" s="2">
        <v>1</v>
      </c>
      <c r="H1644" s="2">
        <v>7</v>
      </c>
      <c r="I1644" s="2">
        <v>1</v>
      </c>
      <c r="J1644" s="2">
        <v>13.9</v>
      </c>
      <c r="K1644" s="2">
        <v>35.03</v>
      </c>
      <c r="L1644" s="2">
        <v>1</v>
      </c>
      <c r="M1644" s="2" t="s">
        <v>40</v>
      </c>
      <c r="N1644" s="2" t="s">
        <v>40</v>
      </c>
      <c r="O1644" s="2" t="s">
        <v>937</v>
      </c>
      <c r="P1644" s="2" t="s">
        <v>10101</v>
      </c>
      <c r="Q1644" s="2" t="s">
        <v>10102</v>
      </c>
      <c r="R1644" s="2" t="s">
        <v>10103</v>
      </c>
      <c r="S1644" s="2" t="s">
        <v>10104</v>
      </c>
      <c r="T1644" s="2" t="s">
        <v>40</v>
      </c>
      <c r="U1644" s="2">
        <v>0</v>
      </c>
      <c r="V1644" s="22" t="s">
        <v>40</v>
      </c>
      <c r="W1644" s="22" t="s">
        <v>40</v>
      </c>
      <c r="X1644" s="22" t="s">
        <v>40</v>
      </c>
      <c r="Y1644" s="102" t="s">
        <v>40</v>
      </c>
      <c r="Z1644" s="102" t="s">
        <v>40</v>
      </c>
      <c r="AA1644" s="102" t="s">
        <v>40</v>
      </c>
      <c r="AB1644" s="23" t="s">
        <v>40</v>
      </c>
      <c r="AC1644" s="23" t="s">
        <v>40</v>
      </c>
      <c r="AD1644" s="23" t="s">
        <v>40</v>
      </c>
    </row>
    <row r="1645" spans="1:30">
      <c r="A1645" s="2" t="s">
        <v>30</v>
      </c>
      <c r="B1645" s="2" t="s">
        <v>10105</v>
      </c>
      <c r="C1645" s="2" t="s">
        <v>10106</v>
      </c>
      <c r="D1645" s="2">
        <v>0</v>
      </c>
      <c r="E1645" s="2">
        <v>10.916</v>
      </c>
      <c r="F1645" s="2">
        <v>34</v>
      </c>
      <c r="G1645" s="2">
        <v>4</v>
      </c>
      <c r="H1645" s="2">
        <v>10</v>
      </c>
      <c r="I1645" s="2">
        <v>4</v>
      </c>
      <c r="J1645" s="2">
        <v>13.4</v>
      </c>
      <c r="K1645" s="2">
        <v>21.76</v>
      </c>
      <c r="L1645" s="2">
        <v>4</v>
      </c>
      <c r="M1645" s="2" t="s">
        <v>33</v>
      </c>
      <c r="N1645" s="2" t="s">
        <v>86</v>
      </c>
      <c r="O1645" s="2" t="s">
        <v>158</v>
      </c>
      <c r="P1645" s="2" t="s">
        <v>10107</v>
      </c>
      <c r="Q1645" s="2" t="s">
        <v>10108</v>
      </c>
      <c r="R1645" s="2" t="s">
        <v>10109</v>
      </c>
      <c r="S1645" s="2" t="s">
        <v>10110</v>
      </c>
      <c r="T1645" s="2" t="s">
        <v>40</v>
      </c>
      <c r="U1645" s="2">
        <v>0</v>
      </c>
      <c r="V1645" s="22">
        <v>0.76100000000000001</v>
      </c>
      <c r="W1645" s="22">
        <v>0.65200000000000002</v>
      </c>
      <c r="X1645" s="22">
        <v>0.70099999999999996</v>
      </c>
      <c r="Y1645" s="102">
        <v>0.14096486518691601</v>
      </c>
      <c r="Z1645" s="102">
        <v>1.4439725552501399E-2</v>
      </c>
      <c r="AA1645" s="102">
        <v>4.1015917307946403E-2</v>
      </c>
      <c r="AB1645" s="23">
        <v>0.68362380531280098</v>
      </c>
      <c r="AC1645" s="23">
        <v>9.2153526269088806E-2</v>
      </c>
      <c r="AD1645" s="23">
        <v>0.174819430098582</v>
      </c>
    </row>
    <row r="1646" spans="1:30">
      <c r="A1646" s="2" t="s">
        <v>30</v>
      </c>
      <c r="B1646" s="2" t="s">
        <v>10111</v>
      </c>
      <c r="C1646" s="2" t="s">
        <v>10112</v>
      </c>
      <c r="D1646" s="2">
        <v>0</v>
      </c>
      <c r="E1646" s="2">
        <v>10.866</v>
      </c>
      <c r="F1646" s="2">
        <v>7</v>
      </c>
      <c r="G1646" s="2">
        <v>3</v>
      </c>
      <c r="H1646" s="2">
        <v>4</v>
      </c>
      <c r="I1646" s="2">
        <v>3</v>
      </c>
      <c r="J1646" s="2">
        <v>52.1</v>
      </c>
      <c r="K1646" s="2">
        <v>11.39</v>
      </c>
      <c r="L1646" s="2">
        <v>3</v>
      </c>
      <c r="M1646" s="2" t="s">
        <v>235</v>
      </c>
      <c r="N1646" s="2" t="s">
        <v>314</v>
      </c>
      <c r="O1646" s="2" t="s">
        <v>5557</v>
      </c>
      <c r="P1646" s="2" t="s">
        <v>10113</v>
      </c>
      <c r="Q1646" s="2" t="s">
        <v>10114</v>
      </c>
      <c r="R1646" s="2" t="s">
        <v>10115</v>
      </c>
      <c r="S1646" s="2" t="s">
        <v>10116</v>
      </c>
      <c r="T1646" s="2" t="s">
        <v>2385</v>
      </c>
      <c r="U1646" s="2">
        <v>0</v>
      </c>
      <c r="V1646" s="22" t="s">
        <v>40</v>
      </c>
      <c r="W1646" s="22" t="s">
        <v>40</v>
      </c>
      <c r="X1646" s="22" t="s">
        <v>40</v>
      </c>
      <c r="Y1646" s="102" t="s">
        <v>40</v>
      </c>
      <c r="Z1646" s="102" t="s">
        <v>40</v>
      </c>
      <c r="AA1646" s="102" t="s">
        <v>40</v>
      </c>
      <c r="AB1646" s="23" t="s">
        <v>40</v>
      </c>
      <c r="AC1646" s="23" t="s">
        <v>40</v>
      </c>
      <c r="AD1646" s="23" t="s">
        <v>40</v>
      </c>
    </row>
    <row r="1647" spans="1:30">
      <c r="A1647" s="2" t="s">
        <v>30</v>
      </c>
      <c r="B1647" s="2" t="s">
        <v>10117</v>
      </c>
      <c r="C1647" s="2" t="s">
        <v>10118</v>
      </c>
      <c r="D1647" s="2">
        <v>0</v>
      </c>
      <c r="E1647" s="2">
        <v>10.827999999999999</v>
      </c>
      <c r="F1647" s="2">
        <v>16</v>
      </c>
      <c r="G1647" s="2">
        <v>3</v>
      </c>
      <c r="H1647" s="2">
        <v>8</v>
      </c>
      <c r="I1647" s="2">
        <v>3</v>
      </c>
      <c r="J1647" s="2">
        <v>23.6</v>
      </c>
      <c r="K1647" s="2">
        <v>23.53</v>
      </c>
      <c r="L1647" s="2">
        <v>3</v>
      </c>
      <c r="M1647" s="2" t="s">
        <v>33</v>
      </c>
      <c r="N1647" s="2" t="s">
        <v>40</v>
      </c>
      <c r="O1647" s="2" t="s">
        <v>511</v>
      </c>
      <c r="P1647" s="2" t="s">
        <v>3876</v>
      </c>
      <c r="Q1647" s="2" t="s">
        <v>10119</v>
      </c>
      <c r="R1647" s="2" t="s">
        <v>10120</v>
      </c>
      <c r="S1647" s="2" t="s">
        <v>10121</v>
      </c>
      <c r="T1647" s="2" t="s">
        <v>10122</v>
      </c>
      <c r="U1647" s="2">
        <v>0</v>
      </c>
      <c r="V1647" s="22">
        <v>0.92900000000000005</v>
      </c>
      <c r="W1647" s="22">
        <v>0.88800000000000001</v>
      </c>
      <c r="X1647" s="22">
        <v>0.90200000000000002</v>
      </c>
      <c r="Y1647" s="102">
        <v>0.99839915944963697</v>
      </c>
      <c r="Z1647" s="102">
        <v>0.98637713618001699</v>
      </c>
      <c r="AA1647" s="102">
        <v>0.99259285989017498</v>
      </c>
      <c r="AB1647" s="23">
        <v>1</v>
      </c>
      <c r="AC1647" s="23">
        <v>1</v>
      </c>
      <c r="AD1647" s="23">
        <v>1</v>
      </c>
    </row>
    <row r="1648" spans="1:30">
      <c r="A1648" s="2" t="s">
        <v>30</v>
      </c>
      <c r="B1648" s="2" t="s">
        <v>10123</v>
      </c>
      <c r="C1648" s="2" t="s">
        <v>10124</v>
      </c>
      <c r="D1648" s="2">
        <v>0</v>
      </c>
      <c r="E1648" s="2">
        <v>10.826000000000001</v>
      </c>
      <c r="F1648" s="2">
        <v>8</v>
      </c>
      <c r="G1648" s="2">
        <v>3</v>
      </c>
      <c r="H1648" s="2">
        <v>8</v>
      </c>
      <c r="I1648" s="2">
        <v>3</v>
      </c>
      <c r="J1648" s="2">
        <v>49.1</v>
      </c>
      <c r="K1648" s="2">
        <v>32.61</v>
      </c>
      <c r="L1648" s="2">
        <v>3</v>
      </c>
      <c r="M1648" s="2" t="s">
        <v>33</v>
      </c>
      <c r="N1648" s="2" t="s">
        <v>40</v>
      </c>
      <c r="O1648" s="2" t="s">
        <v>511</v>
      </c>
      <c r="P1648" s="2" t="s">
        <v>10125</v>
      </c>
      <c r="Q1648" s="2" t="s">
        <v>10126</v>
      </c>
      <c r="R1648" s="2" t="s">
        <v>10127</v>
      </c>
      <c r="S1648" s="2" t="s">
        <v>10128</v>
      </c>
      <c r="T1648" s="2" t="s">
        <v>10129</v>
      </c>
      <c r="U1648" s="2">
        <v>0</v>
      </c>
      <c r="V1648" s="22">
        <v>0.47099999999999997</v>
      </c>
      <c r="W1648" s="22">
        <v>0.56499999999999995</v>
      </c>
      <c r="X1648" s="22">
        <v>0.44400000000000001</v>
      </c>
      <c r="Y1648" s="102">
        <v>1.54885841818775E-6</v>
      </c>
      <c r="Z1648" s="102">
        <v>4.47141997450551E-6</v>
      </c>
      <c r="AA1648" s="102">
        <v>1.13605061780042E-6</v>
      </c>
      <c r="AB1648" s="23">
        <v>6.27636340776001E-5</v>
      </c>
      <c r="AC1648" s="23">
        <v>1.11060404231637E-4</v>
      </c>
      <c r="AD1648" s="23">
        <v>2.78408138068957E-5</v>
      </c>
    </row>
    <row r="1649" spans="1:30">
      <c r="A1649" s="2" t="s">
        <v>30</v>
      </c>
      <c r="B1649" s="2" t="s">
        <v>10130</v>
      </c>
      <c r="C1649" s="2" t="s">
        <v>10131</v>
      </c>
      <c r="D1649" s="2">
        <v>0</v>
      </c>
      <c r="E1649" s="2">
        <v>10.817</v>
      </c>
      <c r="F1649" s="2">
        <v>17</v>
      </c>
      <c r="G1649" s="2">
        <v>3</v>
      </c>
      <c r="H1649" s="2">
        <v>8</v>
      </c>
      <c r="I1649" s="2">
        <v>3</v>
      </c>
      <c r="J1649" s="2">
        <v>33.4</v>
      </c>
      <c r="K1649" s="2">
        <v>35.4</v>
      </c>
      <c r="L1649" s="2">
        <v>3</v>
      </c>
      <c r="M1649" s="2" t="s">
        <v>33</v>
      </c>
      <c r="N1649" s="2" t="s">
        <v>40</v>
      </c>
      <c r="O1649" s="2" t="s">
        <v>158</v>
      </c>
      <c r="P1649" s="2" t="s">
        <v>10132</v>
      </c>
      <c r="Q1649" s="2" t="s">
        <v>10133</v>
      </c>
      <c r="R1649" s="2" t="s">
        <v>10134</v>
      </c>
      <c r="S1649" s="2" t="s">
        <v>10135</v>
      </c>
      <c r="T1649" s="2" t="s">
        <v>40</v>
      </c>
      <c r="U1649" s="2">
        <v>0</v>
      </c>
      <c r="V1649" s="22">
        <v>1.17</v>
      </c>
      <c r="W1649" s="22">
        <v>1.0880000000000001</v>
      </c>
      <c r="X1649" s="22">
        <v>1.284</v>
      </c>
      <c r="Y1649" s="102">
        <v>0.98605775749469005</v>
      </c>
      <c r="Z1649" s="102">
        <v>0.99910458287733395</v>
      </c>
      <c r="AA1649" s="102">
        <v>0.96281414788257202</v>
      </c>
      <c r="AB1649" s="23">
        <v>1</v>
      </c>
      <c r="AC1649" s="23">
        <v>1</v>
      </c>
      <c r="AD1649" s="23">
        <v>1</v>
      </c>
    </row>
    <row r="1650" spans="1:30">
      <c r="A1650" s="2" t="s">
        <v>30</v>
      </c>
      <c r="B1650" s="2" t="s">
        <v>10136</v>
      </c>
      <c r="C1650" s="2" t="s">
        <v>10137</v>
      </c>
      <c r="D1650" s="2">
        <v>0</v>
      </c>
      <c r="E1650" s="2">
        <v>10.802</v>
      </c>
      <c r="F1650" s="2">
        <v>25</v>
      </c>
      <c r="G1650" s="2">
        <v>3</v>
      </c>
      <c r="H1650" s="2">
        <v>10</v>
      </c>
      <c r="I1650" s="2">
        <v>3</v>
      </c>
      <c r="J1650" s="2">
        <v>18.8</v>
      </c>
      <c r="K1650" s="2">
        <v>37.11</v>
      </c>
      <c r="L1650" s="2">
        <v>3</v>
      </c>
      <c r="M1650" s="2" t="s">
        <v>33</v>
      </c>
      <c r="N1650" s="2" t="s">
        <v>34</v>
      </c>
      <c r="O1650" s="2" t="s">
        <v>151</v>
      </c>
      <c r="P1650" s="2" t="s">
        <v>10138</v>
      </c>
      <c r="Q1650" s="2" t="s">
        <v>10139</v>
      </c>
      <c r="R1650" s="2" t="s">
        <v>10140</v>
      </c>
      <c r="S1650" s="2" t="s">
        <v>10141</v>
      </c>
      <c r="T1650" s="2" t="s">
        <v>3569</v>
      </c>
      <c r="U1650" s="2">
        <v>0</v>
      </c>
      <c r="V1650" s="22">
        <v>0.90400000000000003</v>
      </c>
      <c r="W1650" s="22">
        <v>0.995</v>
      </c>
      <c r="X1650" s="22">
        <v>1.0189999999999999</v>
      </c>
      <c r="Y1650" s="102">
        <v>0.99636680239409703</v>
      </c>
      <c r="Z1650" s="102">
        <v>0.99999999908672998</v>
      </c>
      <c r="AA1650" s="102">
        <v>0.99999905542711798</v>
      </c>
      <c r="AB1650" s="23">
        <v>1</v>
      </c>
      <c r="AC1650" s="23">
        <v>1</v>
      </c>
      <c r="AD1650" s="23">
        <v>1</v>
      </c>
    </row>
    <row r="1651" spans="1:30">
      <c r="A1651" s="2" t="s">
        <v>30</v>
      </c>
      <c r="B1651" s="2" t="s">
        <v>10142</v>
      </c>
      <c r="C1651" s="2" t="s">
        <v>10143</v>
      </c>
      <c r="D1651" s="2">
        <v>0</v>
      </c>
      <c r="E1651" s="2">
        <v>10.795</v>
      </c>
      <c r="F1651" s="2">
        <v>17</v>
      </c>
      <c r="G1651" s="2">
        <v>3</v>
      </c>
      <c r="H1651" s="2">
        <v>4</v>
      </c>
      <c r="I1651" s="2">
        <v>3</v>
      </c>
      <c r="J1651" s="2">
        <v>24.2</v>
      </c>
      <c r="K1651" s="2">
        <v>16.32</v>
      </c>
      <c r="L1651" s="2">
        <v>3</v>
      </c>
      <c r="M1651" s="2" t="s">
        <v>33</v>
      </c>
      <c r="N1651" s="2" t="s">
        <v>314</v>
      </c>
      <c r="O1651" s="2" t="s">
        <v>151</v>
      </c>
      <c r="P1651" s="2" t="s">
        <v>40</v>
      </c>
      <c r="Q1651" s="2" t="s">
        <v>10144</v>
      </c>
      <c r="R1651" s="2" t="s">
        <v>10145</v>
      </c>
      <c r="S1651" s="2" t="s">
        <v>10146</v>
      </c>
      <c r="T1651" s="2" t="s">
        <v>40</v>
      </c>
      <c r="U1651" s="2">
        <v>0</v>
      </c>
      <c r="V1651" s="22">
        <v>1.0940000000000001</v>
      </c>
      <c r="W1651" s="22">
        <v>1.0580000000000001</v>
      </c>
      <c r="X1651" s="22">
        <v>1.1220000000000001</v>
      </c>
      <c r="Y1651" s="102">
        <v>0.99829904995358199</v>
      </c>
      <c r="Z1651" s="102">
        <v>0.99981314194975801</v>
      </c>
      <c r="AA1651" s="102">
        <v>0.994580863625949</v>
      </c>
      <c r="AB1651" s="23">
        <v>1</v>
      </c>
      <c r="AC1651" s="23">
        <v>1</v>
      </c>
      <c r="AD1651" s="23">
        <v>1</v>
      </c>
    </row>
    <row r="1652" spans="1:30">
      <c r="A1652" s="2" t="s">
        <v>30</v>
      </c>
      <c r="B1652" s="2" t="s">
        <v>10147</v>
      </c>
      <c r="C1652" s="2" t="s">
        <v>10148</v>
      </c>
      <c r="D1652" s="2">
        <v>0</v>
      </c>
      <c r="E1652" s="2">
        <v>10.772</v>
      </c>
      <c r="F1652" s="2">
        <v>7</v>
      </c>
      <c r="G1652" s="2">
        <v>2</v>
      </c>
      <c r="H1652" s="2">
        <v>5</v>
      </c>
      <c r="I1652" s="2">
        <v>2</v>
      </c>
      <c r="J1652" s="2">
        <v>34.4</v>
      </c>
      <c r="K1652" s="2">
        <v>14.61</v>
      </c>
      <c r="L1652" s="2">
        <v>2</v>
      </c>
      <c r="M1652" s="2" t="s">
        <v>33</v>
      </c>
      <c r="N1652" s="2" t="s">
        <v>314</v>
      </c>
      <c r="O1652" s="2" t="s">
        <v>1468</v>
      </c>
      <c r="P1652" s="2" t="s">
        <v>10149</v>
      </c>
      <c r="Q1652" s="2" t="s">
        <v>10150</v>
      </c>
      <c r="R1652" s="2" t="s">
        <v>10151</v>
      </c>
      <c r="S1652" s="2" t="s">
        <v>10152</v>
      </c>
      <c r="T1652" s="2" t="s">
        <v>40</v>
      </c>
      <c r="U1652" s="2">
        <v>0</v>
      </c>
      <c r="V1652" s="22">
        <v>0.89400000000000002</v>
      </c>
      <c r="W1652" s="22">
        <v>0.92900000000000005</v>
      </c>
      <c r="X1652" s="22">
        <v>0.77900000000000003</v>
      </c>
      <c r="Y1652" s="102">
        <v>0.46781992802271299</v>
      </c>
      <c r="Z1652" s="102">
        <v>0.79348551224244301</v>
      </c>
      <c r="AA1652" s="102">
        <v>3.5938334688438801E-2</v>
      </c>
      <c r="AB1652" s="23">
        <v>1</v>
      </c>
      <c r="AC1652" s="23">
        <v>1</v>
      </c>
      <c r="AD1652" s="23">
        <v>0.15578929046544901</v>
      </c>
    </row>
    <row r="1653" spans="1:30">
      <c r="A1653" s="2" t="s">
        <v>30</v>
      </c>
      <c r="B1653" s="2" t="s">
        <v>10153</v>
      </c>
      <c r="C1653" s="2" t="s">
        <v>10154</v>
      </c>
      <c r="D1653" s="2">
        <v>0</v>
      </c>
      <c r="E1653" s="2">
        <v>10.746</v>
      </c>
      <c r="F1653" s="2">
        <v>42</v>
      </c>
      <c r="G1653" s="2">
        <v>3</v>
      </c>
      <c r="H1653" s="2">
        <v>7</v>
      </c>
      <c r="I1653" s="2">
        <v>3</v>
      </c>
      <c r="J1653" s="2">
        <v>13</v>
      </c>
      <c r="K1653" s="2">
        <v>31.7</v>
      </c>
      <c r="L1653" s="2">
        <v>3</v>
      </c>
      <c r="M1653" s="2" t="s">
        <v>33</v>
      </c>
      <c r="N1653" s="2" t="s">
        <v>314</v>
      </c>
      <c r="O1653" s="2" t="s">
        <v>40</v>
      </c>
      <c r="P1653" s="2" t="s">
        <v>5499</v>
      </c>
      <c r="Q1653" s="2" t="s">
        <v>10155</v>
      </c>
      <c r="R1653" s="2" t="s">
        <v>10156</v>
      </c>
      <c r="S1653" s="2" t="s">
        <v>10157</v>
      </c>
      <c r="T1653" s="2" t="s">
        <v>2673</v>
      </c>
      <c r="U1653" s="2">
        <v>0</v>
      </c>
      <c r="V1653" s="22">
        <v>0.96</v>
      </c>
      <c r="W1653" s="22">
        <v>1.0720000000000001</v>
      </c>
      <c r="X1653" s="22">
        <v>1.1399999999999999</v>
      </c>
      <c r="Y1653" s="102">
        <v>0.99674473442532197</v>
      </c>
      <c r="Z1653" s="102">
        <v>0.99157449956207899</v>
      </c>
      <c r="AA1653" s="102">
        <v>0.90628908196704705</v>
      </c>
      <c r="AB1653" s="23">
        <v>1</v>
      </c>
      <c r="AC1653" s="23">
        <v>1</v>
      </c>
      <c r="AD1653" s="23">
        <v>1</v>
      </c>
    </row>
    <row r="1654" spans="1:30">
      <c r="A1654" s="2" t="s">
        <v>30</v>
      </c>
      <c r="B1654" s="2" t="s">
        <v>10158</v>
      </c>
      <c r="C1654" s="2" t="s">
        <v>10159</v>
      </c>
      <c r="D1654" s="2">
        <v>0</v>
      </c>
      <c r="E1654" s="2">
        <v>10.708</v>
      </c>
      <c r="F1654" s="2">
        <v>12</v>
      </c>
      <c r="G1654" s="2">
        <v>3</v>
      </c>
      <c r="H1654" s="2">
        <v>7</v>
      </c>
      <c r="I1654" s="2">
        <v>3</v>
      </c>
      <c r="J1654" s="2">
        <v>36.6</v>
      </c>
      <c r="K1654" s="2">
        <v>19.989999999999998</v>
      </c>
      <c r="L1654" s="2">
        <v>3</v>
      </c>
      <c r="M1654" s="2" t="s">
        <v>921</v>
      </c>
      <c r="N1654" s="2" t="s">
        <v>141</v>
      </c>
      <c r="O1654" s="2" t="s">
        <v>336</v>
      </c>
      <c r="P1654" s="2" t="s">
        <v>8168</v>
      </c>
      <c r="Q1654" s="2" t="s">
        <v>10160</v>
      </c>
      <c r="R1654" s="2" t="s">
        <v>10161</v>
      </c>
      <c r="S1654" s="2" t="s">
        <v>10162</v>
      </c>
      <c r="T1654" s="2" t="s">
        <v>40</v>
      </c>
      <c r="U1654" s="2">
        <v>0</v>
      </c>
      <c r="V1654" s="22">
        <v>1.169</v>
      </c>
      <c r="W1654" s="22">
        <v>1.218</v>
      </c>
      <c r="X1654" s="22">
        <v>1.266</v>
      </c>
      <c r="Y1654" s="102">
        <v>0.99947414090554798</v>
      </c>
      <c r="Z1654" s="102">
        <v>0.99841162680898299</v>
      </c>
      <c r="AA1654" s="102">
        <v>0.99637338414183496</v>
      </c>
      <c r="AB1654" s="23">
        <v>1</v>
      </c>
      <c r="AC1654" s="23">
        <v>1</v>
      </c>
      <c r="AD1654" s="23">
        <v>1</v>
      </c>
    </row>
    <row r="1655" spans="1:30">
      <c r="A1655" s="2" t="s">
        <v>30</v>
      </c>
      <c r="B1655" s="2" t="s">
        <v>10163</v>
      </c>
      <c r="C1655" s="2" t="s">
        <v>10164</v>
      </c>
      <c r="D1655" s="2">
        <v>0</v>
      </c>
      <c r="E1655" s="2">
        <v>10.699</v>
      </c>
      <c r="F1655" s="2">
        <v>12</v>
      </c>
      <c r="G1655" s="2">
        <v>4</v>
      </c>
      <c r="H1655" s="2">
        <v>7</v>
      </c>
      <c r="I1655" s="2">
        <v>3</v>
      </c>
      <c r="J1655" s="2">
        <v>37.1</v>
      </c>
      <c r="K1655" s="2">
        <v>16.079999999999998</v>
      </c>
      <c r="L1655" s="2">
        <v>4</v>
      </c>
      <c r="M1655" s="2" t="s">
        <v>85</v>
      </c>
      <c r="N1655" s="2" t="s">
        <v>40</v>
      </c>
      <c r="O1655" s="2" t="s">
        <v>1468</v>
      </c>
      <c r="P1655" s="2" t="s">
        <v>10165</v>
      </c>
      <c r="Q1655" s="2" t="s">
        <v>10166</v>
      </c>
      <c r="R1655" s="2" t="s">
        <v>10167</v>
      </c>
      <c r="S1655" s="2" t="s">
        <v>10168</v>
      </c>
      <c r="T1655" s="2" t="s">
        <v>40</v>
      </c>
      <c r="U1655" s="2">
        <v>0</v>
      </c>
      <c r="V1655" s="22">
        <v>1.0349999999999999</v>
      </c>
      <c r="W1655" s="22">
        <v>1.026</v>
      </c>
      <c r="X1655" s="22">
        <v>1.0129999999999999</v>
      </c>
      <c r="Y1655" s="102">
        <v>0.99918478458723003</v>
      </c>
      <c r="Z1655" s="102">
        <v>0.99980658550995805</v>
      </c>
      <c r="AA1655" s="102">
        <v>0.99999390937680199</v>
      </c>
      <c r="AB1655" s="23">
        <v>1</v>
      </c>
      <c r="AC1655" s="23">
        <v>1</v>
      </c>
      <c r="AD1655" s="23">
        <v>1</v>
      </c>
    </row>
    <row r="1656" spans="1:30">
      <c r="A1656" s="2" t="s">
        <v>30</v>
      </c>
      <c r="B1656" s="2" t="s">
        <v>10169</v>
      </c>
      <c r="C1656" s="2" t="s">
        <v>10170</v>
      </c>
      <c r="D1656" s="2">
        <v>0</v>
      </c>
      <c r="E1656" s="2">
        <v>10.637</v>
      </c>
      <c r="F1656" s="2">
        <v>19</v>
      </c>
      <c r="G1656" s="2">
        <v>3</v>
      </c>
      <c r="H1656" s="2">
        <v>7</v>
      </c>
      <c r="I1656" s="2">
        <v>3</v>
      </c>
      <c r="J1656" s="2">
        <v>28.3</v>
      </c>
      <c r="K1656" s="2">
        <v>28.61</v>
      </c>
      <c r="L1656" s="2">
        <v>3</v>
      </c>
      <c r="M1656" s="2" t="s">
        <v>85</v>
      </c>
      <c r="N1656" s="2" t="s">
        <v>40</v>
      </c>
      <c r="O1656" s="2" t="s">
        <v>1036</v>
      </c>
      <c r="P1656" s="2" t="s">
        <v>10171</v>
      </c>
      <c r="Q1656" s="2" t="s">
        <v>10172</v>
      </c>
      <c r="R1656" s="2" t="s">
        <v>10173</v>
      </c>
      <c r="S1656" s="2" t="s">
        <v>10174</v>
      </c>
      <c r="T1656" s="2" t="s">
        <v>40</v>
      </c>
      <c r="U1656" s="2">
        <v>0</v>
      </c>
      <c r="V1656" s="22">
        <v>1.379</v>
      </c>
      <c r="W1656" s="22">
        <v>1.2649999999999999</v>
      </c>
      <c r="X1656" s="22">
        <v>1.288</v>
      </c>
      <c r="Y1656" s="102" t="s">
        <v>40</v>
      </c>
      <c r="Z1656" s="102" t="s">
        <v>40</v>
      </c>
      <c r="AA1656" s="102" t="s">
        <v>40</v>
      </c>
      <c r="AB1656" s="23" t="s">
        <v>40</v>
      </c>
      <c r="AC1656" s="23" t="s">
        <v>40</v>
      </c>
      <c r="AD1656" s="23" t="s">
        <v>40</v>
      </c>
    </row>
    <row r="1657" spans="1:30">
      <c r="A1657" s="2" t="s">
        <v>30</v>
      </c>
      <c r="B1657" s="2" t="s">
        <v>10175</v>
      </c>
      <c r="C1657" s="2" t="s">
        <v>10176</v>
      </c>
      <c r="D1657" s="2">
        <v>0</v>
      </c>
      <c r="E1657" s="2">
        <v>10.624000000000001</v>
      </c>
      <c r="F1657" s="2">
        <v>9</v>
      </c>
      <c r="G1657" s="2">
        <v>2</v>
      </c>
      <c r="H1657" s="2">
        <v>5</v>
      </c>
      <c r="I1657" s="2">
        <v>2</v>
      </c>
      <c r="J1657" s="2">
        <v>26.3</v>
      </c>
      <c r="K1657" s="2">
        <v>17.93</v>
      </c>
      <c r="L1657" s="2">
        <v>2</v>
      </c>
      <c r="M1657" s="2" t="s">
        <v>33</v>
      </c>
      <c r="N1657" s="2" t="s">
        <v>40</v>
      </c>
      <c r="O1657" s="2" t="s">
        <v>3304</v>
      </c>
      <c r="P1657" s="2" t="s">
        <v>10177</v>
      </c>
      <c r="Q1657" s="2" t="s">
        <v>10178</v>
      </c>
      <c r="R1657" s="2" t="s">
        <v>10179</v>
      </c>
      <c r="S1657" s="2" t="s">
        <v>10180</v>
      </c>
      <c r="T1657" s="2" t="s">
        <v>40</v>
      </c>
      <c r="U1657" s="2">
        <v>0</v>
      </c>
      <c r="V1657" s="22">
        <v>1.0229999999999999</v>
      </c>
      <c r="W1657" s="22">
        <v>1.0469999999999999</v>
      </c>
      <c r="X1657" s="22">
        <v>1.0820000000000001</v>
      </c>
      <c r="Y1657" s="102">
        <v>0.999957743435271</v>
      </c>
      <c r="Z1657" s="102">
        <v>0.99878185846851497</v>
      </c>
      <c r="AA1657" s="102">
        <v>0.98562777050027095</v>
      </c>
      <c r="AB1657" s="23">
        <v>1</v>
      </c>
      <c r="AC1657" s="23">
        <v>1</v>
      </c>
      <c r="AD1657" s="23">
        <v>1</v>
      </c>
    </row>
    <row r="1658" spans="1:30">
      <c r="A1658" s="2" t="s">
        <v>30</v>
      </c>
      <c r="B1658" s="2" t="s">
        <v>10181</v>
      </c>
      <c r="C1658" s="2" t="s">
        <v>10182</v>
      </c>
      <c r="D1658" s="2">
        <v>0</v>
      </c>
      <c r="E1658" s="2">
        <v>10.614000000000001</v>
      </c>
      <c r="F1658" s="2">
        <v>42</v>
      </c>
      <c r="G1658" s="2">
        <v>4</v>
      </c>
      <c r="H1658" s="2">
        <v>16</v>
      </c>
      <c r="I1658" s="2">
        <v>2</v>
      </c>
      <c r="J1658" s="2">
        <v>7.7</v>
      </c>
      <c r="K1658" s="2">
        <v>35.909999999999997</v>
      </c>
      <c r="L1658" s="2">
        <v>4</v>
      </c>
      <c r="M1658" s="2" t="s">
        <v>235</v>
      </c>
      <c r="N1658" s="2" t="s">
        <v>34</v>
      </c>
      <c r="O1658" s="2" t="s">
        <v>3739</v>
      </c>
      <c r="P1658" s="2" t="s">
        <v>3491</v>
      </c>
      <c r="Q1658" s="2" t="s">
        <v>10183</v>
      </c>
      <c r="R1658" s="2" t="s">
        <v>10184</v>
      </c>
      <c r="S1658" s="2" t="s">
        <v>10185</v>
      </c>
      <c r="T1658" s="2" t="s">
        <v>40</v>
      </c>
      <c r="U1658" s="2">
        <v>0</v>
      </c>
      <c r="V1658" s="22">
        <v>1.1140000000000001</v>
      </c>
      <c r="W1658" s="22">
        <v>0.90900000000000003</v>
      </c>
      <c r="X1658" s="22">
        <v>1.0960000000000001</v>
      </c>
      <c r="Y1658" s="102" t="s">
        <v>40</v>
      </c>
      <c r="Z1658" s="102" t="s">
        <v>40</v>
      </c>
      <c r="AA1658" s="102" t="s">
        <v>40</v>
      </c>
      <c r="AB1658" s="23" t="s">
        <v>40</v>
      </c>
      <c r="AC1658" s="23" t="s">
        <v>40</v>
      </c>
      <c r="AD1658" s="23" t="s">
        <v>40</v>
      </c>
    </row>
    <row r="1659" spans="1:30">
      <c r="A1659" s="2" t="s">
        <v>30</v>
      </c>
      <c r="B1659" s="2" t="s">
        <v>10186</v>
      </c>
      <c r="C1659" s="2" t="s">
        <v>10187</v>
      </c>
      <c r="D1659" s="2">
        <v>0</v>
      </c>
      <c r="E1659" s="2">
        <v>10.6</v>
      </c>
      <c r="F1659" s="2">
        <v>30</v>
      </c>
      <c r="G1659" s="2">
        <v>4</v>
      </c>
      <c r="H1659" s="2">
        <v>6</v>
      </c>
      <c r="I1659" s="2">
        <v>4</v>
      </c>
      <c r="J1659" s="2">
        <v>14.9</v>
      </c>
      <c r="K1659" s="2">
        <v>12.91</v>
      </c>
      <c r="L1659" s="2">
        <v>4</v>
      </c>
      <c r="M1659" s="2" t="s">
        <v>53</v>
      </c>
      <c r="N1659" s="2" t="s">
        <v>40</v>
      </c>
      <c r="O1659" s="2" t="s">
        <v>77</v>
      </c>
      <c r="P1659" s="2" t="s">
        <v>3468</v>
      </c>
      <c r="Q1659" s="2" t="s">
        <v>10188</v>
      </c>
      <c r="R1659" s="2" t="s">
        <v>10189</v>
      </c>
      <c r="S1659" s="2" t="s">
        <v>10190</v>
      </c>
      <c r="T1659" s="2" t="s">
        <v>40</v>
      </c>
      <c r="U1659" s="2">
        <v>0</v>
      </c>
      <c r="V1659" s="22">
        <v>1.079</v>
      </c>
      <c r="W1659" s="22">
        <v>1.3480000000000001</v>
      </c>
      <c r="X1659" s="22">
        <v>1.278</v>
      </c>
      <c r="Y1659" s="102">
        <v>0.99999869949979003</v>
      </c>
      <c r="Z1659" s="102">
        <v>0.99892078334948198</v>
      </c>
      <c r="AA1659" s="102">
        <v>0.99957979435587097</v>
      </c>
      <c r="AB1659" s="23">
        <v>1</v>
      </c>
      <c r="AC1659" s="23">
        <v>1</v>
      </c>
      <c r="AD1659" s="23">
        <v>1</v>
      </c>
    </row>
    <row r="1660" spans="1:30">
      <c r="A1660" s="2" t="s">
        <v>30</v>
      </c>
      <c r="B1660" s="2" t="s">
        <v>10191</v>
      </c>
      <c r="C1660" s="2" t="s">
        <v>10192</v>
      </c>
      <c r="D1660" s="2">
        <v>0</v>
      </c>
      <c r="E1660" s="2">
        <v>10.577999999999999</v>
      </c>
      <c r="F1660" s="2">
        <v>8</v>
      </c>
      <c r="G1660" s="2">
        <v>2</v>
      </c>
      <c r="H1660" s="2">
        <v>6</v>
      </c>
      <c r="I1660" s="2">
        <v>2</v>
      </c>
      <c r="J1660" s="2">
        <v>32.799999999999997</v>
      </c>
      <c r="K1660" s="2">
        <v>17.059999999999999</v>
      </c>
      <c r="L1660" s="2">
        <v>2</v>
      </c>
      <c r="M1660" s="2" t="s">
        <v>53</v>
      </c>
      <c r="N1660" s="2" t="s">
        <v>76</v>
      </c>
      <c r="O1660" s="2" t="s">
        <v>151</v>
      </c>
      <c r="P1660" s="2" t="s">
        <v>10193</v>
      </c>
      <c r="Q1660" s="2" t="s">
        <v>10194</v>
      </c>
      <c r="R1660" s="2" t="s">
        <v>10195</v>
      </c>
      <c r="S1660" s="2" t="s">
        <v>10196</v>
      </c>
      <c r="T1660" s="2" t="s">
        <v>532</v>
      </c>
      <c r="U1660" s="2">
        <v>0</v>
      </c>
      <c r="V1660" s="22">
        <v>0.621</v>
      </c>
      <c r="W1660" s="22">
        <v>0.83699999999999997</v>
      </c>
      <c r="X1660" s="22">
        <v>0.92300000000000004</v>
      </c>
      <c r="Y1660" s="102">
        <v>0.75314414104595995</v>
      </c>
      <c r="Z1660" s="102">
        <v>0.99399462023252705</v>
      </c>
      <c r="AA1660" s="102">
        <v>0.99998038031654402</v>
      </c>
      <c r="AB1660" s="23">
        <v>1</v>
      </c>
      <c r="AC1660" s="23">
        <v>1</v>
      </c>
      <c r="AD1660" s="23">
        <v>1</v>
      </c>
    </row>
    <row r="1661" spans="1:30">
      <c r="A1661" s="2" t="s">
        <v>30</v>
      </c>
      <c r="B1661" s="2" t="s">
        <v>10197</v>
      </c>
      <c r="C1661" s="2" t="s">
        <v>10198</v>
      </c>
      <c r="D1661" s="2">
        <v>0</v>
      </c>
      <c r="E1661" s="2">
        <v>10.573</v>
      </c>
      <c r="F1661" s="2">
        <v>36</v>
      </c>
      <c r="G1661" s="2">
        <v>3</v>
      </c>
      <c r="H1661" s="2">
        <v>5</v>
      </c>
      <c r="I1661" s="2">
        <v>3</v>
      </c>
      <c r="J1661" s="2">
        <v>14.7</v>
      </c>
      <c r="K1661" s="2">
        <v>17.690000000000001</v>
      </c>
      <c r="L1661" s="2">
        <v>3</v>
      </c>
      <c r="M1661" s="2" t="s">
        <v>40</v>
      </c>
      <c r="N1661" s="2" t="s">
        <v>40</v>
      </c>
      <c r="O1661" s="2" t="s">
        <v>2756</v>
      </c>
      <c r="P1661" s="2" t="s">
        <v>10199</v>
      </c>
      <c r="Q1661" s="2" t="s">
        <v>10200</v>
      </c>
      <c r="R1661" s="2" t="s">
        <v>10201</v>
      </c>
      <c r="S1661" s="2" t="s">
        <v>10202</v>
      </c>
      <c r="T1661" s="2" t="s">
        <v>40</v>
      </c>
      <c r="U1661" s="2">
        <v>0</v>
      </c>
      <c r="V1661" s="22">
        <v>1.2</v>
      </c>
      <c r="W1661" s="22">
        <v>1.228</v>
      </c>
      <c r="X1661" s="22">
        <v>1.2370000000000001</v>
      </c>
      <c r="Y1661" s="102">
        <v>0.99899873744257495</v>
      </c>
      <c r="Z1661" s="102">
        <v>0.997593031986451</v>
      </c>
      <c r="AA1661" s="102">
        <v>0.99696417749058797</v>
      </c>
      <c r="AB1661" s="23">
        <v>1</v>
      </c>
      <c r="AC1661" s="23">
        <v>1</v>
      </c>
      <c r="AD1661" s="23">
        <v>1</v>
      </c>
    </row>
    <row r="1662" spans="1:30">
      <c r="A1662" s="2" t="s">
        <v>30</v>
      </c>
      <c r="B1662" s="2" t="s">
        <v>10203</v>
      </c>
      <c r="C1662" s="2" t="s">
        <v>10204</v>
      </c>
      <c r="D1662" s="2">
        <v>1E-3</v>
      </c>
      <c r="E1662" s="2">
        <v>10.563000000000001</v>
      </c>
      <c r="F1662" s="2">
        <v>8</v>
      </c>
      <c r="G1662" s="2">
        <v>3</v>
      </c>
      <c r="H1662" s="2">
        <v>6</v>
      </c>
      <c r="I1662" s="2">
        <v>3</v>
      </c>
      <c r="J1662" s="2">
        <v>47.3</v>
      </c>
      <c r="K1662" s="2">
        <v>19.22</v>
      </c>
      <c r="L1662" s="2">
        <v>3</v>
      </c>
      <c r="M1662" s="2" t="s">
        <v>33</v>
      </c>
      <c r="N1662" s="2" t="s">
        <v>141</v>
      </c>
      <c r="O1662" s="2" t="s">
        <v>158</v>
      </c>
      <c r="P1662" s="2" t="s">
        <v>10205</v>
      </c>
      <c r="Q1662" s="2" t="s">
        <v>10206</v>
      </c>
      <c r="R1662" s="2" t="s">
        <v>10207</v>
      </c>
      <c r="S1662" s="2" t="s">
        <v>10208</v>
      </c>
      <c r="T1662" s="2" t="s">
        <v>1251</v>
      </c>
      <c r="U1662" s="2">
        <v>0</v>
      </c>
      <c r="V1662" s="22">
        <v>0.66</v>
      </c>
      <c r="W1662" s="22">
        <v>0.63900000000000001</v>
      </c>
      <c r="X1662" s="22">
        <v>0.625</v>
      </c>
      <c r="Y1662" s="102">
        <v>0.12792028211821199</v>
      </c>
      <c r="Z1662" s="102">
        <v>9.7952856619759707E-2</v>
      </c>
      <c r="AA1662" s="102">
        <v>8.2223185930056106E-2</v>
      </c>
      <c r="AB1662" s="23">
        <v>0.63373983432149406</v>
      </c>
      <c r="AC1662" s="23">
        <v>0.41966748360633699</v>
      </c>
      <c r="AD1662" s="23">
        <v>0.30968486831853098</v>
      </c>
    </row>
    <row r="1663" spans="1:30">
      <c r="A1663" s="2" t="s">
        <v>30</v>
      </c>
      <c r="B1663" s="2" t="s">
        <v>10209</v>
      </c>
      <c r="C1663" s="2" t="s">
        <v>10210</v>
      </c>
      <c r="D1663" s="2">
        <v>1E-3</v>
      </c>
      <c r="E1663" s="2">
        <v>10.555999999999999</v>
      </c>
      <c r="F1663" s="2">
        <v>29</v>
      </c>
      <c r="G1663" s="2">
        <v>3</v>
      </c>
      <c r="H1663" s="2">
        <v>6</v>
      </c>
      <c r="I1663" s="2">
        <v>3</v>
      </c>
      <c r="J1663" s="2">
        <v>11.8</v>
      </c>
      <c r="K1663" s="2">
        <v>19.829999999999998</v>
      </c>
      <c r="L1663" s="2">
        <v>3</v>
      </c>
      <c r="M1663" s="2" t="s">
        <v>40</v>
      </c>
      <c r="N1663" s="2" t="s">
        <v>40</v>
      </c>
      <c r="O1663" s="2" t="s">
        <v>40</v>
      </c>
      <c r="P1663" s="2" t="s">
        <v>40</v>
      </c>
      <c r="Q1663" s="2" t="s">
        <v>10211</v>
      </c>
      <c r="R1663" s="2" t="s">
        <v>10212</v>
      </c>
      <c r="S1663" s="2" t="s">
        <v>10213</v>
      </c>
      <c r="T1663" s="2" t="s">
        <v>40</v>
      </c>
      <c r="U1663" s="2">
        <v>0</v>
      </c>
      <c r="V1663" s="22">
        <v>1.93</v>
      </c>
      <c r="W1663" s="22">
        <v>2.6190000000000002</v>
      </c>
      <c r="X1663" s="22">
        <v>2.7309999999999999</v>
      </c>
      <c r="Y1663" s="102">
        <v>0.87308842970322398</v>
      </c>
      <c r="Z1663" s="102">
        <v>0.64272081579531204</v>
      </c>
      <c r="AA1663" s="102">
        <v>0.53870233212890595</v>
      </c>
      <c r="AB1663" s="23">
        <v>1</v>
      </c>
      <c r="AC1663" s="23">
        <v>1</v>
      </c>
      <c r="AD1663" s="23">
        <v>1</v>
      </c>
    </row>
    <row r="1664" spans="1:30">
      <c r="A1664" s="2" t="s">
        <v>30</v>
      </c>
      <c r="B1664" s="2" t="s">
        <v>10214</v>
      </c>
      <c r="C1664" s="2" t="s">
        <v>10215</v>
      </c>
      <c r="D1664" s="2">
        <v>1E-3</v>
      </c>
      <c r="E1664" s="2">
        <v>10.47</v>
      </c>
      <c r="F1664" s="2">
        <v>21</v>
      </c>
      <c r="G1664" s="2">
        <v>3</v>
      </c>
      <c r="H1664" s="2">
        <v>8</v>
      </c>
      <c r="I1664" s="2">
        <v>3</v>
      </c>
      <c r="J1664" s="2">
        <v>12.7</v>
      </c>
      <c r="K1664" s="2">
        <v>18.79</v>
      </c>
      <c r="L1664" s="2">
        <v>3</v>
      </c>
      <c r="M1664" s="2" t="s">
        <v>53</v>
      </c>
      <c r="N1664" s="2" t="s">
        <v>40</v>
      </c>
      <c r="O1664" s="2" t="s">
        <v>2111</v>
      </c>
      <c r="P1664" s="2" t="s">
        <v>10216</v>
      </c>
      <c r="Q1664" s="2" t="s">
        <v>10217</v>
      </c>
      <c r="R1664" s="2" t="s">
        <v>10218</v>
      </c>
      <c r="S1664" s="2" t="s">
        <v>10219</v>
      </c>
      <c r="T1664" s="2" t="s">
        <v>40</v>
      </c>
      <c r="U1664" s="2">
        <v>0</v>
      </c>
      <c r="V1664" s="22">
        <v>0.89200000000000002</v>
      </c>
      <c r="W1664" s="22">
        <v>0.72399999999999998</v>
      </c>
      <c r="X1664" s="22">
        <v>0.63900000000000001</v>
      </c>
      <c r="Y1664" s="102">
        <v>0.99978550391533905</v>
      </c>
      <c r="Z1664" s="102">
        <v>0.98609637811156603</v>
      </c>
      <c r="AA1664" s="102">
        <v>0.92809451818656996</v>
      </c>
      <c r="AB1664" s="23">
        <v>1</v>
      </c>
      <c r="AC1664" s="23">
        <v>1</v>
      </c>
      <c r="AD1664" s="23">
        <v>1</v>
      </c>
    </row>
    <row r="1665" spans="1:30">
      <c r="A1665" s="2" t="s">
        <v>30</v>
      </c>
      <c r="B1665" s="2" t="s">
        <v>10220</v>
      </c>
      <c r="C1665" s="2" t="s">
        <v>10221</v>
      </c>
      <c r="D1665" s="2">
        <v>1E-3</v>
      </c>
      <c r="E1665" s="2">
        <v>10.449</v>
      </c>
      <c r="F1665" s="2">
        <v>17</v>
      </c>
      <c r="G1665" s="2">
        <v>4</v>
      </c>
      <c r="H1665" s="2">
        <v>10</v>
      </c>
      <c r="I1665" s="2">
        <v>4</v>
      </c>
      <c r="J1665" s="2">
        <v>19.899999999999999</v>
      </c>
      <c r="K1665" s="2">
        <v>20.079999999999998</v>
      </c>
      <c r="L1665" s="2">
        <v>4</v>
      </c>
      <c r="M1665" s="2" t="s">
        <v>33</v>
      </c>
      <c r="N1665" s="2" t="s">
        <v>10222</v>
      </c>
      <c r="O1665" s="2" t="s">
        <v>2349</v>
      </c>
      <c r="P1665" s="2" t="s">
        <v>10223</v>
      </c>
      <c r="Q1665" s="2" t="s">
        <v>10224</v>
      </c>
      <c r="R1665" s="2" t="s">
        <v>10225</v>
      </c>
      <c r="S1665" s="2" t="s">
        <v>10226</v>
      </c>
      <c r="T1665" s="2" t="s">
        <v>40</v>
      </c>
      <c r="U1665" s="2">
        <v>0</v>
      </c>
      <c r="V1665" s="22">
        <v>1.1759999999999999</v>
      </c>
      <c r="W1665" s="22">
        <v>1.2729999999999999</v>
      </c>
      <c r="X1665" s="22">
        <v>1.3660000000000001</v>
      </c>
      <c r="Y1665" s="102">
        <v>0.99174380086776404</v>
      </c>
      <c r="Z1665" s="102">
        <v>0.98164213451167903</v>
      </c>
      <c r="AA1665" s="102">
        <v>0.93201316719868299</v>
      </c>
      <c r="AB1665" s="23">
        <v>1</v>
      </c>
      <c r="AC1665" s="23">
        <v>1</v>
      </c>
      <c r="AD1665" s="23">
        <v>1</v>
      </c>
    </row>
    <row r="1666" spans="1:30">
      <c r="A1666" s="2" t="s">
        <v>30</v>
      </c>
      <c r="B1666" s="2" t="s">
        <v>10227</v>
      </c>
      <c r="C1666" s="2" t="s">
        <v>10228</v>
      </c>
      <c r="D1666" s="2">
        <v>1E-3</v>
      </c>
      <c r="E1666" s="2">
        <v>10.445</v>
      </c>
      <c r="F1666" s="2">
        <v>7</v>
      </c>
      <c r="G1666" s="2">
        <v>1</v>
      </c>
      <c r="H1666" s="2">
        <v>9</v>
      </c>
      <c r="I1666" s="2">
        <v>1</v>
      </c>
      <c r="J1666" s="2">
        <v>27.6</v>
      </c>
      <c r="K1666" s="2">
        <v>34.01</v>
      </c>
      <c r="L1666" s="2">
        <v>1</v>
      </c>
      <c r="M1666" s="2" t="s">
        <v>921</v>
      </c>
      <c r="N1666" s="2" t="s">
        <v>141</v>
      </c>
      <c r="O1666" s="2" t="s">
        <v>714</v>
      </c>
      <c r="P1666" s="2" t="s">
        <v>10229</v>
      </c>
      <c r="Q1666" s="2" t="s">
        <v>10230</v>
      </c>
      <c r="R1666" s="2" t="s">
        <v>10231</v>
      </c>
      <c r="S1666" s="2" t="s">
        <v>10232</v>
      </c>
      <c r="T1666" s="2" t="s">
        <v>2029</v>
      </c>
      <c r="U1666" s="2">
        <v>0</v>
      </c>
      <c r="V1666" s="22" t="s">
        <v>40</v>
      </c>
      <c r="W1666" s="22" t="s">
        <v>40</v>
      </c>
      <c r="X1666" s="22" t="s">
        <v>40</v>
      </c>
      <c r="Y1666" s="102" t="s">
        <v>40</v>
      </c>
      <c r="Z1666" s="102" t="s">
        <v>40</v>
      </c>
      <c r="AA1666" s="102" t="s">
        <v>40</v>
      </c>
      <c r="AB1666" s="23" t="s">
        <v>40</v>
      </c>
      <c r="AC1666" s="23" t="s">
        <v>40</v>
      </c>
      <c r="AD1666" s="23" t="s">
        <v>40</v>
      </c>
    </row>
    <row r="1667" spans="1:30">
      <c r="A1667" s="2" t="s">
        <v>30</v>
      </c>
      <c r="B1667" s="2" t="s">
        <v>10233</v>
      </c>
      <c r="C1667" s="2" t="s">
        <v>10234</v>
      </c>
      <c r="D1667" s="2">
        <v>1E-3</v>
      </c>
      <c r="E1667" s="2">
        <v>10.438000000000001</v>
      </c>
      <c r="F1667" s="2">
        <v>7</v>
      </c>
      <c r="G1667" s="2">
        <v>3</v>
      </c>
      <c r="H1667" s="2">
        <v>10</v>
      </c>
      <c r="I1667" s="2">
        <v>3</v>
      </c>
      <c r="J1667" s="2">
        <v>49.5</v>
      </c>
      <c r="K1667" s="2">
        <v>33.61</v>
      </c>
      <c r="L1667" s="2">
        <v>3</v>
      </c>
      <c r="M1667" s="2" t="s">
        <v>10235</v>
      </c>
      <c r="N1667" s="2" t="s">
        <v>141</v>
      </c>
      <c r="O1667" s="2" t="s">
        <v>519</v>
      </c>
      <c r="P1667" s="2" t="s">
        <v>10009</v>
      </c>
      <c r="Q1667" s="2" t="s">
        <v>10236</v>
      </c>
      <c r="R1667" s="2" t="s">
        <v>10237</v>
      </c>
      <c r="S1667" s="2" t="s">
        <v>10238</v>
      </c>
      <c r="T1667" s="2" t="s">
        <v>40</v>
      </c>
      <c r="U1667" s="2">
        <v>0</v>
      </c>
      <c r="V1667" s="22">
        <v>0.85099999999999998</v>
      </c>
      <c r="W1667" s="22">
        <v>0.64</v>
      </c>
      <c r="X1667" s="22">
        <v>0.53800000000000003</v>
      </c>
      <c r="Y1667" s="102">
        <v>0.77542124064802698</v>
      </c>
      <c r="Z1667" s="102">
        <v>2.25952411516551E-2</v>
      </c>
      <c r="AA1667" s="102">
        <v>6.7277189604912904E-3</v>
      </c>
      <c r="AB1667" s="23">
        <v>1</v>
      </c>
      <c r="AC1667" s="23">
        <v>0.12817917665661099</v>
      </c>
      <c r="AD1667" s="23">
        <v>3.8521954670975099E-2</v>
      </c>
    </row>
    <row r="1668" spans="1:30">
      <c r="A1668" s="2" t="s">
        <v>30</v>
      </c>
      <c r="B1668" s="2" t="s">
        <v>10239</v>
      </c>
      <c r="C1668" s="2" t="s">
        <v>10240</v>
      </c>
      <c r="D1668" s="2">
        <v>1E-3</v>
      </c>
      <c r="E1668" s="2">
        <v>10.417999999999999</v>
      </c>
      <c r="F1668" s="2">
        <v>11</v>
      </c>
      <c r="G1668" s="2">
        <v>3</v>
      </c>
      <c r="H1668" s="2">
        <v>6</v>
      </c>
      <c r="I1668" s="2">
        <v>3</v>
      </c>
      <c r="J1668" s="2">
        <v>28.6</v>
      </c>
      <c r="K1668" s="2">
        <v>19.62</v>
      </c>
      <c r="L1668" s="2">
        <v>3</v>
      </c>
      <c r="M1668" s="2" t="s">
        <v>132</v>
      </c>
      <c r="N1668" s="2" t="s">
        <v>141</v>
      </c>
      <c r="O1668" s="2" t="s">
        <v>40</v>
      </c>
      <c r="P1668" s="2" t="s">
        <v>7475</v>
      </c>
      <c r="Q1668" s="2" t="s">
        <v>10241</v>
      </c>
      <c r="R1668" s="2" t="s">
        <v>10242</v>
      </c>
      <c r="S1668" s="2" t="s">
        <v>10243</v>
      </c>
      <c r="T1668" s="2" t="s">
        <v>40</v>
      </c>
      <c r="U1668" s="2">
        <v>0</v>
      </c>
      <c r="V1668" s="22">
        <v>1.0089999999999999</v>
      </c>
      <c r="W1668" s="22">
        <v>1.004</v>
      </c>
      <c r="X1668" s="22">
        <v>1.03</v>
      </c>
      <c r="Y1668" s="102">
        <v>0.99999999989579003</v>
      </c>
      <c r="Z1668" s="102">
        <v>0.99999999999803402</v>
      </c>
      <c r="AA1668" s="102">
        <v>0.999999961738955</v>
      </c>
      <c r="AB1668" s="23">
        <v>1</v>
      </c>
      <c r="AC1668" s="23">
        <v>1</v>
      </c>
      <c r="AD1668" s="23">
        <v>1</v>
      </c>
    </row>
    <row r="1669" spans="1:30">
      <c r="A1669" s="2" t="s">
        <v>30</v>
      </c>
      <c r="B1669" s="2" t="s">
        <v>10244</v>
      </c>
      <c r="C1669" s="2" t="s">
        <v>10245</v>
      </c>
      <c r="D1669" s="2">
        <v>1E-3</v>
      </c>
      <c r="E1669" s="2">
        <v>10.404</v>
      </c>
      <c r="F1669" s="2">
        <v>12</v>
      </c>
      <c r="G1669" s="2">
        <v>3</v>
      </c>
      <c r="H1669" s="2">
        <v>6</v>
      </c>
      <c r="I1669" s="2">
        <v>3</v>
      </c>
      <c r="J1669" s="2">
        <v>37.6</v>
      </c>
      <c r="K1669" s="2">
        <v>20.09</v>
      </c>
      <c r="L1669" s="2">
        <v>3</v>
      </c>
      <c r="M1669" s="2" t="s">
        <v>140</v>
      </c>
      <c r="N1669" s="2" t="s">
        <v>141</v>
      </c>
      <c r="O1669" s="2" t="s">
        <v>336</v>
      </c>
      <c r="P1669" s="2" t="s">
        <v>10246</v>
      </c>
      <c r="Q1669" s="2" t="s">
        <v>10247</v>
      </c>
      <c r="R1669" s="2" t="s">
        <v>10248</v>
      </c>
      <c r="S1669" s="2" t="s">
        <v>10249</v>
      </c>
      <c r="T1669" s="2" t="s">
        <v>1180</v>
      </c>
      <c r="U1669" s="2">
        <v>0</v>
      </c>
      <c r="V1669" s="22">
        <v>1.3280000000000001</v>
      </c>
      <c r="W1669" s="22">
        <v>1.331</v>
      </c>
      <c r="X1669" s="22">
        <v>1.331</v>
      </c>
      <c r="Y1669" s="102">
        <v>0.85037620686325299</v>
      </c>
      <c r="Z1669" s="102">
        <v>0.82510533937800001</v>
      </c>
      <c r="AA1669" s="102">
        <v>0.845563830449794</v>
      </c>
      <c r="AB1669" s="23">
        <v>1</v>
      </c>
      <c r="AC1669" s="23">
        <v>1</v>
      </c>
      <c r="AD1669" s="23">
        <v>1</v>
      </c>
    </row>
    <row r="1670" spans="1:30">
      <c r="A1670" s="2" t="s">
        <v>30</v>
      </c>
      <c r="B1670" s="2" t="s">
        <v>10250</v>
      </c>
      <c r="C1670" s="2" t="s">
        <v>10251</v>
      </c>
      <c r="D1670" s="2">
        <v>1E-3</v>
      </c>
      <c r="E1670" s="2">
        <v>10.371</v>
      </c>
      <c r="F1670" s="2">
        <v>11</v>
      </c>
      <c r="G1670" s="2">
        <v>2</v>
      </c>
      <c r="H1670" s="2">
        <v>4</v>
      </c>
      <c r="I1670" s="2">
        <v>2</v>
      </c>
      <c r="J1670" s="2">
        <v>53.4</v>
      </c>
      <c r="K1670" s="2">
        <v>23.98</v>
      </c>
      <c r="L1670" s="2">
        <v>2</v>
      </c>
      <c r="M1670" s="2" t="s">
        <v>921</v>
      </c>
      <c r="N1670" s="2" t="s">
        <v>141</v>
      </c>
      <c r="O1670" s="2" t="s">
        <v>519</v>
      </c>
      <c r="P1670" s="2" t="s">
        <v>10252</v>
      </c>
      <c r="Q1670" s="2" t="s">
        <v>10253</v>
      </c>
      <c r="R1670" s="2" t="s">
        <v>10254</v>
      </c>
      <c r="S1670" s="2" t="s">
        <v>10255</v>
      </c>
      <c r="T1670" s="2" t="s">
        <v>40</v>
      </c>
      <c r="U1670" s="2">
        <v>0</v>
      </c>
      <c r="V1670" s="22">
        <v>0.94099999999999995</v>
      </c>
      <c r="W1670" s="22">
        <v>0.93899999999999995</v>
      </c>
      <c r="X1670" s="22">
        <v>0.96</v>
      </c>
      <c r="Y1670" s="102" t="s">
        <v>40</v>
      </c>
      <c r="Z1670" s="102" t="s">
        <v>40</v>
      </c>
      <c r="AA1670" s="102" t="s">
        <v>40</v>
      </c>
      <c r="AB1670" s="23" t="s">
        <v>40</v>
      </c>
      <c r="AC1670" s="23" t="s">
        <v>40</v>
      </c>
      <c r="AD1670" s="23" t="s">
        <v>40</v>
      </c>
    </row>
    <row r="1671" spans="1:30">
      <c r="A1671" s="2" t="s">
        <v>30</v>
      </c>
      <c r="B1671" s="2" t="s">
        <v>10256</v>
      </c>
      <c r="C1671" s="2" t="s">
        <v>10257</v>
      </c>
      <c r="D1671" s="2">
        <v>1E-3</v>
      </c>
      <c r="E1671" s="2">
        <v>10.314</v>
      </c>
      <c r="F1671" s="2">
        <v>24</v>
      </c>
      <c r="G1671" s="2">
        <v>2</v>
      </c>
      <c r="H1671" s="2">
        <v>4</v>
      </c>
      <c r="I1671" s="2">
        <v>2</v>
      </c>
      <c r="J1671" s="2">
        <v>12.2</v>
      </c>
      <c r="K1671" s="2">
        <v>13.37</v>
      </c>
      <c r="L1671" s="2">
        <v>2</v>
      </c>
      <c r="M1671" s="2" t="s">
        <v>40</v>
      </c>
      <c r="N1671" s="2" t="s">
        <v>40</v>
      </c>
      <c r="O1671" s="2" t="s">
        <v>937</v>
      </c>
      <c r="P1671" s="2" t="s">
        <v>10258</v>
      </c>
      <c r="Q1671" s="2" t="s">
        <v>10259</v>
      </c>
      <c r="R1671" s="2" t="s">
        <v>10260</v>
      </c>
      <c r="S1671" s="2" t="s">
        <v>10261</v>
      </c>
      <c r="T1671" s="2" t="s">
        <v>40</v>
      </c>
      <c r="U1671" s="2">
        <v>0</v>
      </c>
      <c r="V1671" s="22">
        <v>0.70499999999999996</v>
      </c>
      <c r="W1671" s="22">
        <v>0.58299999999999996</v>
      </c>
      <c r="X1671" s="22">
        <v>0.74099999999999999</v>
      </c>
      <c r="Y1671" s="102">
        <v>0.76779366749526801</v>
      </c>
      <c r="Z1671" s="102">
        <v>0.41711908822941401</v>
      </c>
      <c r="AA1671" s="102">
        <v>0.85257570775918101</v>
      </c>
      <c r="AB1671" s="23">
        <v>1</v>
      </c>
      <c r="AC1671" s="23">
        <v>1</v>
      </c>
      <c r="AD1671" s="23">
        <v>1</v>
      </c>
    </row>
    <row r="1672" spans="1:30">
      <c r="A1672" s="2" t="s">
        <v>30</v>
      </c>
      <c r="B1672" s="2" t="s">
        <v>10262</v>
      </c>
      <c r="C1672" s="2" t="s">
        <v>10263</v>
      </c>
      <c r="D1672" s="2">
        <v>1E-3</v>
      </c>
      <c r="E1672" s="2">
        <v>10.287000000000001</v>
      </c>
      <c r="F1672" s="2">
        <v>36</v>
      </c>
      <c r="G1672" s="2">
        <v>2</v>
      </c>
      <c r="H1672" s="2">
        <v>7</v>
      </c>
      <c r="I1672" s="2">
        <v>2</v>
      </c>
      <c r="J1672" s="2">
        <v>8.1999999999999993</v>
      </c>
      <c r="K1672" s="2">
        <v>23.66</v>
      </c>
      <c r="L1672" s="2">
        <v>2</v>
      </c>
      <c r="M1672" s="2" t="s">
        <v>40</v>
      </c>
      <c r="N1672" s="2" t="s">
        <v>40</v>
      </c>
      <c r="O1672" s="2" t="s">
        <v>40</v>
      </c>
      <c r="P1672" s="2" t="s">
        <v>10264</v>
      </c>
      <c r="Q1672" s="2" t="s">
        <v>10265</v>
      </c>
      <c r="R1672" s="2" t="s">
        <v>10266</v>
      </c>
      <c r="S1672" s="2" t="s">
        <v>10267</v>
      </c>
      <c r="T1672" s="2" t="s">
        <v>40</v>
      </c>
      <c r="U1672" s="2">
        <v>0</v>
      </c>
      <c r="V1672" s="22">
        <v>0.89700000000000002</v>
      </c>
      <c r="W1672" s="22">
        <v>0.97499999999999998</v>
      </c>
      <c r="X1672" s="22">
        <v>0.92100000000000004</v>
      </c>
      <c r="Y1672" s="102" t="s">
        <v>40</v>
      </c>
      <c r="Z1672" s="102" t="s">
        <v>40</v>
      </c>
      <c r="AA1672" s="102" t="s">
        <v>40</v>
      </c>
      <c r="AB1672" s="23" t="s">
        <v>40</v>
      </c>
      <c r="AC1672" s="23" t="s">
        <v>40</v>
      </c>
      <c r="AD1672" s="23" t="s">
        <v>40</v>
      </c>
    </row>
    <row r="1673" spans="1:30">
      <c r="A1673" s="2" t="s">
        <v>30</v>
      </c>
      <c r="B1673" s="2" t="s">
        <v>10268</v>
      </c>
      <c r="C1673" s="2" t="s">
        <v>10269</v>
      </c>
      <c r="D1673" s="2">
        <v>1E-3</v>
      </c>
      <c r="E1673" s="2">
        <v>10.266</v>
      </c>
      <c r="F1673" s="2">
        <v>16</v>
      </c>
      <c r="G1673" s="2">
        <v>2</v>
      </c>
      <c r="H1673" s="2">
        <v>5</v>
      </c>
      <c r="I1673" s="2">
        <v>2</v>
      </c>
      <c r="J1673" s="2">
        <v>12.8</v>
      </c>
      <c r="K1673" s="2">
        <v>14.34</v>
      </c>
      <c r="L1673" s="2">
        <v>2</v>
      </c>
      <c r="M1673" s="2" t="s">
        <v>40</v>
      </c>
      <c r="N1673" s="2" t="s">
        <v>40</v>
      </c>
      <c r="O1673" s="2" t="s">
        <v>40</v>
      </c>
      <c r="P1673" s="2" t="s">
        <v>10270</v>
      </c>
      <c r="Q1673" s="2" t="s">
        <v>10271</v>
      </c>
      <c r="R1673" s="2" t="s">
        <v>10272</v>
      </c>
      <c r="S1673" s="2" t="s">
        <v>10273</v>
      </c>
      <c r="T1673" s="2" t="s">
        <v>40</v>
      </c>
      <c r="U1673" s="2">
        <v>0</v>
      </c>
      <c r="V1673" s="22">
        <v>0.80400000000000005</v>
      </c>
      <c r="W1673" s="22">
        <v>0.70199999999999996</v>
      </c>
      <c r="X1673" s="22">
        <v>0.47599999999999998</v>
      </c>
      <c r="Y1673" s="102" t="s">
        <v>40</v>
      </c>
      <c r="Z1673" s="102" t="s">
        <v>40</v>
      </c>
      <c r="AA1673" s="102" t="s">
        <v>40</v>
      </c>
      <c r="AB1673" s="23" t="s">
        <v>40</v>
      </c>
      <c r="AC1673" s="23" t="s">
        <v>40</v>
      </c>
      <c r="AD1673" s="23" t="s">
        <v>40</v>
      </c>
    </row>
    <row r="1674" spans="1:30">
      <c r="A1674" s="2" t="s">
        <v>30</v>
      </c>
      <c r="B1674" s="2" t="s">
        <v>10274</v>
      </c>
      <c r="C1674" s="2" t="s">
        <v>10275</v>
      </c>
      <c r="D1674" s="2">
        <v>1E-3</v>
      </c>
      <c r="E1674" s="2">
        <v>10.250999999999999</v>
      </c>
      <c r="F1674" s="2">
        <v>24</v>
      </c>
      <c r="G1674" s="2">
        <v>3</v>
      </c>
      <c r="H1674" s="2">
        <v>5</v>
      </c>
      <c r="I1674" s="2">
        <v>3</v>
      </c>
      <c r="J1674" s="2">
        <v>18.2</v>
      </c>
      <c r="K1674" s="2">
        <v>18.079999999999998</v>
      </c>
      <c r="L1674" s="2">
        <v>3</v>
      </c>
      <c r="M1674" s="2" t="s">
        <v>85</v>
      </c>
      <c r="N1674" s="2" t="s">
        <v>314</v>
      </c>
      <c r="O1674" s="2" t="s">
        <v>937</v>
      </c>
      <c r="P1674" s="2" t="s">
        <v>10276</v>
      </c>
      <c r="Q1674" s="2" t="s">
        <v>10277</v>
      </c>
      <c r="R1674" s="2" t="s">
        <v>10278</v>
      </c>
      <c r="S1674" s="2" t="s">
        <v>10279</v>
      </c>
      <c r="T1674" s="2" t="s">
        <v>40</v>
      </c>
      <c r="U1674" s="2">
        <v>0</v>
      </c>
      <c r="V1674" s="22">
        <v>1.349</v>
      </c>
      <c r="W1674" s="22">
        <v>1.536</v>
      </c>
      <c r="X1674" s="22">
        <v>0.60499999999999998</v>
      </c>
      <c r="Y1674" s="102" t="s">
        <v>40</v>
      </c>
      <c r="Z1674" s="102" t="s">
        <v>40</v>
      </c>
      <c r="AA1674" s="102" t="s">
        <v>40</v>
      </c>
      <c r="AB1674" s="23" t="s">
        <v>40</v>
      </c>
      <c r="AC1674" s="23" t="s">
        <v>40</v>
      </c>
      <c r="AD1674" s="23" t="s">
        <v>40</v>
      </c>
    </row>
    <row r="1675" spans="1:30">
      <c r="A1675" s="2" t="s">
        <v>30</v>
      </c>
      <c r="B1675" s="2" t="s">
        <v>10280</v>
      </c>
      <c r="C1675" s="2" t="s">
        <v>10281</v>
      </c>
      <c r="D1675" s="2">
        <v>1E-3</v>
      </c>
      <c r="E1675" s="2">
        <v>10.19</v>
      </c>
      <c r="F1675" s="2">
        <v>7</v>
      </c>
      <c r="G1675" s="2">
        <v>3</v>
      </c>
      <c r="H1675" s="2">
        <v>5</v>
      </c>
      <c r="I1675" s="2">
        <v>3</v>
      </c>
      <c r="J1675" s="2">
        <v>48</v>
      </c>
      <c r="K1675" s="2">
        <v>14.91</v>
      </c>
      <c r="L1675" s="2">
        <v>3</v>
      </c>
      <c r="M1675" s="2" t="s">
        <v>10282</v>
      </c>
      <c r="N1675" s="2" t="s">
        <v>40</v>
      </c>
      <c r="O1675" s="2" t="s">
        <v>158</v>
      </c>
      <c r="P1675" s="2" t="s">
        <v>10283</v>
      </c>
      <c r="Q1675" s="2" t="s">
        <v>10284</v>
      </c>
      <c r="R1675" s="2" t="s">
        <v>10285</v>
      </c>
      <c r="S1675" s="2" t="s">
        <v>10286</v>
      </c>
      <c r="T1675" s="2" t="s">
        <v>3357</v>
      </c>
      <c r="U1675" s="2">
        <v>0</v>
      </c>
      <c r="V1675" s="22">
        <v>0.78100000000000003</v>
      </c>
      <c r="W1675" s="22">
        <v>0.66800000000000004</v>
      </c>
      <c r="X1675" s="22">
        <v>0.61499999999999999</v>
      </c>
      <c r="Y1675" s="102">
        <v>0.97581663595823998</v>
      </c>
      <c r="Z1675" s="102">
        <v>0.78073137624340105</v>
      </c>
      <c r="AA1675" s="102">
        <v>0.65514112582680095</v>
      </c>
      <c r="AB1675" s="23">
        <v>1</v>
      </c>
      <c r="AC1675" s="23">
        <v>1</v>
      </c>
      <c r="AD1675" s="23">
        <v>1</v>
      </c>
    </row>
    <row r="1676" spans="1:30">
      <c r="A1676" s="2" t="s">
        <v>30</v>
      </c>
      <c r="B1676" s="2" t="s">
        <v>10287</v>
      </c>
      <c r="C1676" s="2" t="s">
        <v>10288</v>
      </c>
      <c r="D1676" s="2">
        <v>1E-3</v>
      </c>
      <c r="E1676" s="2">
        <v>10.173999999999999</v>
      </c>
      <c r="F1676" s="2">
        <v>35</v>
      </c>
      <c r="G1676" s="2">
        <v>3</v>
      </c>
      <c r="H1676" s="2">
        <v>4</v>
      </c>
      <c r="I1676" s="2">
        <v>3</v>
      </c>
      <c r="J1676" s="2">
        <v>9.9</v>
      </c>
      <c r="K1676" s="2">
        <v>14.71</v>
      </c>
      <c r="L1676" s="2">
        <v>3</v>
      </c>
      <c r="M1676" s="2" t="s">
        <v>2155</v>
      </c>
      <c r="N1676" s="2" t="s">
        <v>40</v>
      </c>
      <c r="O1676" s="2" t="s">
        <v>40</v>
      </c>
      <c r="P1676" s="2" t="s">
        <v>10289</v>
      </c>
      <c r="Q1676" s="2" t="s">
        <v>10290</v>
      </c>
      <c r="R1676" s="2" t="s">
        <v>10291</v>
      </c>
      <c r="S1676" s="2" t="s">
        <v>10292</v>
      </c>
      <c r="T1676" s="2" t="s">
        <v>40</v>
      </c>
      <c r="U1676" s="2">
        <v>0</v>
      </c>
      <c r="V1676" s="22">
        <v>0.68100000000000005</v>
      </c>
      <c r="W1676" s="22">
        <v>0.53500000000000003</v>
      </c>
      <c r="X1676" s="22">
        <v>0.56499999999999995</v>
      </c>
      <c r="Y1676" s="102">
        <v>0.93485295937672797</v>
      </c>
      <c r="Z1676" s="102">
        <v>0.69857932365812603</v>
      </c>
      <c r="AA1676" s="102">
        <v>0.76237625608619797</v>
      </c>
      <c r="AB1676" s="23">
        <v>1</v>
      </c>
      <c r="AC1676" s="23">
        <v>1</v>
      </c>
      <c r="AD1676" s="23">
        <v>1</v>
      </c>
    </row>
    <row r="1677" spans="1:30">
      <c r="A1677" s="2" t="s">
        <v>30</v>
      </c>
      <c r="B1677" s="2" t="s">
        <v>10293</v>
      </c>
      <c r="C1677" s="2" t="s">
        <v>10294</v>
      </c>
      <c r="D1677" s="2">
        <v>1E-3</v>
      </c>
      <c r="E1677" s="2">
        <v>10.077</v>
      </c>
      <c r="F1677" s="2">
        <v>8</v>
      </c>
      <c r="G1677" s="2">
        <v>3</v>
      </c>
      <c r="H1677" s="2">
        <v>5</v>
      </c>
      <c r="I1677" s="2">
        <v>3</v>
      </c>
      <c r="J1677" s="2">
        <v>42.3</v>
      </c>
      <c r="K1677" s="2">
        <v>13.81</v>
      </c>
      <c r="L1677" s="2">
        <v>3</v>
      </c>
      <c r="M1677" s="2" t="s">
        <v>33</v>
      </c>
      <c r="N1677" s="2" t="s">
        <v>34</v>
      </c>
      <c r="O1677" s="2" t="s">
        <v>158</v>
      </c>
      <c r="P1677" s="2" t="s">
        <v>10295</v>
      </c>
      <c r="Q1677" s="2" t="s">
        <v>10296</v>
      </c>
      <c r="R1677" s="2" t="s">
        <v>10297</v>
      </c>
      <c r="S1677" s="2" t="s">
        <v>10298</v>
      </c>
      <c r="T1677" s="2" t="s">
        <v>40</v>
      </c>
      <c r="U1677" s="2">
        <v>0</v>
      </c>
      <c r="V1677" s="22">
        <v>1.141</v>
      </c>
      <c r="W1677" s="22">
        <v>1.405</v>
      </c>
      <c r="X1677" s="22">
        <v>0.78100000000000003</v>
      </c>
      <c r="Y1677" s="102">
        <v>0.99999810358104002</v>
      </c>
      <c r="Z1677" s="102">
        <v>0.99979584724443504</v>
      </c>
      <c r="AA1677" s="102">
        <v>0.99995768414220099</v>
      </c>
      <c r="AB1677" s="23">
        <v>1</v>
      </c>
      <c r="AC1677" s="23">
        <v>1</v>
      </c>
      <c r="AD1677" s="23">
        <v>1</v>
      </c>
    </row>
    <row r="1678" spans="1:30">
      <c r="A1678" s="2" t="s">
        <v>30</v>
      </c>
      <c r="B1678" s="2" t="s">
        <v>10299</v>
      </c>
      <c r="C1678" s="2" t="s">
        <v>10300</v>
      </c>
      <c r="D1678" s="2">
        <v>1E-3</v>
      </c>
      <c r="E1678" s="2">
        <v>10.07</v>
      </c>
      <c r="F1678" s="2">
        <v>24</v>
      </c>
      <c r="G1678" s="2">
        <v>3</v>
      </c>
      <c r="H1678" s="2">
        <v>6</v>
      </c>
      <c r="I1678" s="2">
        <v>3</v>
      </c>
      <c r="J1678" s="2">
        <v>19.2</v>
      </c>
      <c r="K1678" s="2">
        <v>17.2</v>
      </c>
      <c r="L1678" s="2">
        <v>3</v>
      </c>
      <c r="M1678" s="2" t="s">
        <v>53</v>
      </c>
      <c r="N1678" s="2" t="s">
        <v>314</v>
      </c>
      <c r="O1678" s="2" t="s">
        <v>158</v>
      </c>
      <c r="P1678" s="2" t="s">
        <v>10301</v>
      </c>
      <c r="Q1678" s="2" t="s">
        <v>10302</v>
      </c>
      <c r="R1678" s="2" t="s">
        <v>10303</v>
      </c>
      <c r="S1678" s="2" t="s">
        <v>10304</v>
      </c>
      <c r="T1678" s="2" t="s">
        <v>40</v>
      </c>
      <c r="U1678" s="2">
        <v>0</v>
      </c>
      <c r="V1678" s="22" t="s">
        <v>40</v>
      </c>
      <c r="W1678" s="22" t="s">
        <v>40</v>
      </c>
      <c r="X1678" s="22" t="s">
        <v>40</v>
      </c>
      <c r="Y1678" s="102" t="s">
        <v>40</v>
      </c>
      <c r="Z1678" s="102" t="s">
        <v>40</v>
      </c>
      <c r="AA1678" s="102" t="s">
        <v>40</v>
      </c>
      <c r="AB1678" s="23" t="s">
        <v>40</v>
      </c>
      <c r="AC1678" s="23" t="s">
        <v>40</v>
      </c>
      <c r="AD1678" s="23" t="s">
        <v>40</v>
      </c>
    </row>
    <row r="1679" spans="1:30">
      <c r="A1679" s="2" t="s">
        <v>30</v>
      </c>
      <c r="B1679" s="2" t="s">
        <v>10305</v>
      </c>
      <c r="C1679" s="2" t="s">
        <v>10306</v>
      </c>
      <c r="D1679" s="2">
        <v>1E-3</v>
      </c>
      <c r="E1679" s="2">
        <v>10.058</v>
      </c>
      <c r="F1679" s="2">
        <v>15</v>
      </c>
      <c r="G1679" s="2">
        <v>4</v>
      </c>
      <c r="H1679" s="2">
        <v>4</v>
      </c>
      <c r="I1679" s="2">
        <v>4</v>
      </c>
      <c r="J1679" s="2">
        <v>31.4</v>
      </c>
      <c r="K1679" s="2">
        <v>11.15</v>
      </c>
      <c r="L1679" s="2">
        <v>4</v>
      </c>
      <c r="M1679" s="2" t="s">
        <v>2638</v>
      </c>
      <c r="N1679" s="2" t="s">
        <v>141</v>
      </c>
      <c r="O1679" s="2" t="s">
        <v>937</v>
      </c>
      <c r="P1679" s="2" t="s">
        <v>10307</v>
      </c>
      <c r="Q1679" s="2" t="s">
        <v>10308</v>
      </c>
      <c r="R1679" s="2" t="s">
        <v>10309</v>
      </c>
      <c r="S1679" s="2" t="s">
        <v>10310</v>
      </c>
      <c r="T1679" s="2" t="s">
        <v>40</v>
      </c>
      <c r="U1679" s="2">
        <v>0</v>
      </c>
      <c r="V1679" s="22">
        <v>0.871</v>
      </c>
      <c r="W1679" s="22">
        <v>0.93200000000000005</v>
      </c>
      <c r="X1679" s="22">
        <v>0.9</v>
      </c>
      <c r="Y1679" s="102">
        <v>0.98293461638091895</v>
      </c>
      <c r="Z1679" s="102">
        <v>0.999213862018691</v>
      </c>
      <c r="AA1679" s="102">
        <v>0.994954342307942</v>
      </c>
      <c r="AB1679" s="23">
        <v>1</v>
      </c>
      <c r="AC1679" s="23">
        <v>1</v>
      </c>
      <c r="AD1679" s="23">
        <v>1</v>
      </c>
    </row>
    <row r="1680" spans="1:30">
      <c r="A1680" s="2" t="s">
        <v>30</v>
      </c>
      <c r="B1680" s="2" t="s">
        <v>10311</v>
      </c>
      <c r="C1680" s="2" t="s">
        <v>10312</v>
      </c>
      <c r="D1680" s="2">
        <v>1E-3</v>
      </c>
      <c r="E1680" s="2">
        <v>10.029</v>
      </c>
      <c r="F1680" s="2">
        <v>22</v>
      </c>
      <c r="G1680" s="2">
        <v>4</v>
      </c>
      <c r="H1680" s="2">
        <v>5</v>
      </c>
      <c r="I1680" s="2">
        <v>4</v>
      </c>
      <c r="J1680" s="2">
        <v>17.3</v>
      </c>
      <c r="K1680" s="2">
        <v>9.06</v>
      </c>
      <c r="L1680" s="2">
        <v>4</v>
      </c>
      <c r="M1680" s="2" t="s">
        <v>10313</v>
      </c>
      <c r="N1680" s="2" t="s">
        <v>141</v>
      </c>
      <c r="O1680" s="2" t="s">
        <v>1823</v>
      </c>
      <c r="P1680" s="2" t="s">
        <v>10314</v>
      </c>
      <c r="Q1680" s="2" t="s">
        <v>10315</v>
      </c>
      <c r="R1680" s="2" t="s">
        <v>10316</v>
      </c>
      <c r="S1680" s="2" t="s">
        <v>10317</v>
      </c>
      <c r="T1680" s="2" t="s">
        <v>3001</v>
      </c>
      <c r="U1680" s="2">
        <v>0</v>
      </c>
      <c r="V1680" s="22">
        <v>0.34599999999999997</v>
      </c>
      <c r="W1680" s="22">
        <v>0.35199999999999998</v>
      </c>
      <c r="X1680" s="22">
        <v>0.41699999999999998</v>
      </c>
      <c r="Y1680" s="102">
        <v>0.121117810485012</v>
      </c>
      <c r="Z1680" s="102">
        <v>0.12802145446577601</v>
      </c>
      <c r="AA1680" s="102">
        <v>0.22617202420549701</v>
      </c>
      <c r="AB1680" s="23">
        <v>0.60657911627098404</v>
      </c>
      <c r="AC1680" s="23">
        <v>0.50369611760448796</v>
      </c>
      <c r="AD1680" s="23">
        <v>0.67266048622929497</v>
      </c>
    </row>
    <row r="1681" spans="1:30">
      <c r="A1681" s="2" t="s">
        <v>30</v>
      </c>
      <c r="B1681" s="2" t="s">
        <v>10318</v>
      </c>
      <c r="C1681" s="2" t="s">
        <v>10319</v>
      </c>
      <c r="D1681" s="2">
        <v>1E-3</v>
      </c>
      <c r="E1681" s="2">
        <v>9.9990000000000006</v>
      </c>
      <c r="F1681" s="2">
        <v>10</v>
      </c>
      <c r="G1681" s="2">
        <v>3</v>
      </c>
      <c r="H1681" s="2">
        <v>8</v>
      </c>
      <c r="I1681" s="2">
        <v>3</v>
      </c>
      <c r="J1681" s="2">
        <v>47</v>
      </c>
      <c r="K1681" s="2">
        <v>23.17</v>
      </c>
      <c r="L1681" s="2">
        <v>3</v>
      </c>
      <c r="M1681" s="2" t="s">
        <v>921</v>
      </c>
      <c r="N1681" s="2" t="s">
        <v>141</v>
      </c>
      <c r="O1681" s="2" t="s">
        <v>519</v>
      </c>
      <c r="P1681" s="2" t="s">
        <v>10320</v>
      </c>
      <c r="Q1681" s="2" t="s">
        <v>10321</v>
      </c>
      <c r="R1681" s="2" t="s">
        <v>10322</v>
      </c>
      <c r="S1681" s="2" t="s">
        <v>10323</v>
      </c>
      <c r="T1681" s="2" t="s">
        <v>40</v>
      </c>
      <c r="U1681" s="2">
        <v>0</v>
      </c>
      <c r="V1681" s="22">
        <v>0.98399999999999999</v>
      </c>
      <c r="W1681" s="22">
        <v>0.85799999999999998</v>
      </c>
      <c r="X1681" s="22">
        <v>0.64800000000000002</v>
      </c>
      <c r="Y1681" s="102">
        <v>1</v>
      </c>
      <c r="Z1681" s="102">
        <v>0.99966256860315295</v>
      </c>
      <c r="AA1681" s="102">
        <v>0.94394674872752704</v>
      </c>
      <c r="AB1681" s="23">
        <v>1</v>
      </c>
      <c r="AC1681" s="23">
        <v>1</v>
      </c>
      <c r="AD1681" s="23">
        <v>1</v>
      </c>
    </row>
    <row r="1682" spans="1:30">
      <c r="A1682" s="2" t="s">
        <v>30</v>
      </c>
      <c r="B1682" s="2" t="s">
        <v>10324</v>
      </c>
      <c r="C1682" s="2" t="s">
        <v>10325</v>
      </c>
      <c r="D1682" s="2">
        <v>1E-3</v>
      </c>
      <c r="E1682" s="2">
        <v>9.9979999999999993</v>
      </c>
      <c r="F1682" s="2">
        <v>11</v>
      </c>
      <c r="G1682" s="2">
        <v>2</v>
      </c>
      <c r="H1682" s="2">
        <v>9</v>
      </c>
      <c r="I1682" s="2">
        <v>2</v>
      </c>
      <c r="J1682" s="2">
        <v>18</v>
      </c>
      <c r="K1682" s="2">
        <v>32</v>
      </c>
      <c r="L1682" s="2">
        <v>2</v>
      </c>
      <c r="M1682" s="2" t="s">
        <v>33</v>
      </c>
      <c r="N1682" s="2" t="s">
        <v>40</v>
      </c>
      <c r="O1682" s="2" t="s">
        <v>937</v>
      </c>
      <c r="P1682" s="2" t="s">
        <v>10326</v>
      </c>
      <c r="Q1682" s="2" t="s">
        <v>10327</v>
      </c>
      <c r="R1682" s="2" t="s">
        <v>10328</v>
      </c>
      <c r="S1682" s="2" t="s">
        <v>10329</v>
      </c>
      <c r="T1682" s="2" t="s">
        <v>40</v>
      </c>
      <c r="U1682" s="2">
        <v>0</v>
      </c>
      <c r="V1682" s="22">
        <v>0.82199999999999995</v>
      </c>
      <c r="W1682" s="22">
        <v>0.84599999999999997</v>
      </c>
      <c r="X1682" s="22">
        <v>0.86</v>
      </c>
      <c r="Y1682" s="102">
        <v>0.99722414638407597</v>
      </c>
      <c r="Z1682" s="102">
        <v>0.99863398099077005</v>
      </c>
      <c r="AA1682" s="102">
        <v>0.99907002132145395</v>
      </c>
      <c r="AB1682" s="23">
        <v>1</v>
      </c>
      <c r="AC1682" s="23">
        <v>1</v>
      </c>
      <c r="AD1682" s="23">
        <v>1</v>
      </c>
    </row>
    <row r="1683" spans="1:30">
      <c r="A1683" s="2" t="s">
        <v>30</v>
      </c>
      <c r="B1683" s="2" t="s">
        <v>10330</v>
      </c>
      <c r="C1683" s="2" t="s">
        <v>10331</v>
      </c>
      <c r="D1683" s="2">
        <v>1E-3</v>
      </c>
      <c r="E1683" s="2">
        <v>9.9969999999999999</v>
      </c>
      <c r="F1683" s="2">
        <v>7</v>
      </c>
      <c r="G1683" s="2">
        <v>3</v>
      </c>
      <c r="H1683" s="2">
        <v>7</v>
      </c>
      <c r="I1683" s="2">
        <v>3</v>
      </c>
      <c r="J1683" s="2">
        <v>45.6</v>
      </c>
      <c r="K1683" s="2">
        <v>14</v>
      </c>
      <c r="L1683" s="2">
        <v>3</v>
      </c>
      <c r="M1683" s="2" t="s">
        <v>10282</v>
      </c>
      <c r="N1683" s="2" t="s">
        <v>40</v>
      </c>
      <c r="O1683" s="2" t="s">
        <v>158</v>
      </c>
      <c r="P1683" s="2" t="s">
        <v>10283</v>
      </c>
      <c r="Q1683" s="2" t="s">
        <v>10332</v>
      </c>
      <c r="R1683" s="2" t="s">
        <v>10333</v>
      </c>
      <c r="S1683" s="2" t="s">
        <v>10334</v>
      </c>
      <c r="T1683" s="2" t="s">
        <v>3357</v>
      </c>
      <c r="U1683" s="2">
        <v>0</v>
      </c>
      <c r="V1683" s="22">
        <v>0.874</v>
      </c>
      <c r="W1683" s="22">
        <v>0.68</v>
      </c>
      <c r="X1683" s="22">
        <v>0.621</v>
      </c>
      <c r="Y1683" s="102">
        <v>0.99993870655480599</v>
      </c>
      <c r="Z1683" s="102">
        <v>0.99320602873026298</v>
      </c>
      <c r="AA1683" s="102">
        <v>0.98361895283788303</v>
      </c>
      <c r="AB1683" s="23">
        <v>1</v>
      </c>
      <c r="AC1683" s="23">
        <v>1</v>
      </c>
      <c r="AD1683" s="23">
        <v>1</v>
      </c>
    </row>
    <row r="1684" spans="1:30">
      <c r="A1684" s="2" t="s">
        <v>30</v>
      </c>
      <c r="B1684" s="2" t="s">
        <v>10335</v>
      </c>
      <c r="C1684" s="2" t="s">
        <v>10336</v>
      </c>
      <c r="D1684" s="2">
        <v>1E-3</v>
      </c>
      <c r="E1684" s="2">
        <v>9.99</v>
      </c>
      <c r="F1684" s="2">
        <v>5</v>
      </c>
      <c r="G1684" s="2">
        <v>3</v>
      </c>
      <c r="H1684" s="2">
        <v>5</v>
      </c>
      <c r="I1684" s="2">
        <v>3</v>
      </c>
      <c r="J1684" s="2">
        <v>73.2</v>
      </c>
      <c r="K1684" s="2">
        <v>14.68</v>
      </c>
      <c r="L1684" s="2">
        <v>3</v>
      </c>
      <c r="M1684" s="2" t="s">
        <v>33</v>
      </c>
      <c r="N1684" s="2" t="s">
        <v>40</v>
      </c>
      <c r="O1684" s="2" t="s">
        <v>751</v>
      </c>
      <c r="P1684" s="2" t="s">
        <v>10337</v>
      </c>
      <c r="Q1684" s="2" t="s">
        <v>10338</v>
      </c>
      <c r="R1684" s="2" t="s">
        <v>10339</v>
      </c>
      <c r="S1684" s="2" t="s">
        <v>10340</v>
      </c>
      <c r="T1684" s="2" t="s">
        <v>40</v>
      </c>
      <c r="U1684" s="2">
        <v>0</v>
      </c>
      <c r="V1684" s="22">
        <v>0.45600000000000002</v>
      </c>
      <c r="W1684" s="22">
        <v>0.5</v>
      </c>
      <c r="X1684" s="22">
        <v>0.59699999999999998</v>
      </c>
      <c r="Y1684" s="102">
        <v>1.2030549040036099E-2</v>
      </c>
      <c r="Z1684" s="102">
        <v>2.67075715087551E-2</v>
      </c>
      <c r="AA1684" s="102">
        <v>0.206777154414864</v>
      </c>
      <c r="AB1684" s="23">
        <v>0.102847205281797</v>
      </c>
      <c r="AC1684" s="23">
        <v>0.143115208259743</v>
      </c>
      <c r="AD1684" s="23">
        <v>0.63132293989122801</v>
      </c>
    </row>
    <row r="1685" spans="1:30">
      <c r="A1685" s="2" t="s">
        <v>30</v>
      </c>
      <c r="B1685" s="2" t="s">
        <v>10341</v>
      </c>
      <c r="C1685" s="2" t="s">
        <v>10342</v>
      </c>
      <c r="D1685" s="2">
        <v>1E-3</v>
      </c>
      <c r="E1685" s="2">
        <v>9.98</v>
      </c>
      <c r="F1685" s="2">
        <v>13</v>
      </c>
      <c r="G1685" s="2">
        <v>3</v>
      </c>
      <c r="H1685" s="2">
        <v>5</v>
      </c>
      <c r="I1685" s="2">
        <v>3</v>
      </c>
      <c r="J1685" s="2">
        <v>30.6</v>
      </c>
      <c r="K1685" s="2">
        <v>17.41</v>
      </c>
      <c r="L1685" s="2">
        <v>3</v>
      </c>
      <c r="M1685" s="2" t="s">
        <v>921</v>
      </c>
      <c r="N1685" s="2" t="s">
        <v>141</v>
      </c>
      <c r="O1685" s="2" t="s">
        <v>478</v>
      </c>
      <c r="P1685" s="2" t="s">
        <v>10343</v>
      </c>
      <c r="Q1685" s="2" t="s">
        <v>10344</v>
      </c>
      <c r="R1685" s="2" t="s">
        <v>10345</v>
      </c>
      <c r="S1685" s="2" t="s">
        <v>10346</v>
      </c>
      <c r="T1685" s="2" t="s">
        <v>5007</v>
      </c>
      <c r="U1685" s="2">
        <v>0</v>
      </c>
      <c r="V1685" s="22">
        <v>1.3660000000000001</v>
      </c>
      <c r="W1685" s="22">
        <v>1.498</v>
      </c>
      <c r="X1685" s="22">
        <v>1.613</v>
      </c>
      <c r="Y1685" s="102">
        <v>0.99488980231999202</v>
      </c>
      <c r="Z1685" s="102">
        <v>0.97970793273566603</v>
      </c>
      <c r="AA1685" s="102">
        <v>0.961824739049705</v>
      </c>
      <c r="AB1685" s="23">
        <v>1</v>
      </c>
      <c r="AC1685" s="23">
        <v>1</v>
      </c>
      <c r="AD1685" s="23">
        <v>1</v>
      </c>
    </row>
    <row r="1686" spans="1:30">
      <c r="A1686" s="2" t="s">
        <v>30</v>
      </c>
      <c r="B1686" s="2" t="s">
        <v>10347</v>
      </c>
      <c r="C1686" s="2" t="s">
        <v>10348</v>
      </c>
      <c r="D1686" s="2">
        <v>1E-3</v>
      </c>
      <c r="E1686" s="2">
        <v>9.9510000000000005</v>
      </c>
      <c r="F1686" s="2">
        <v>35</v>
      </c>
      <c r="G1686" s="2">
        <v>3</v>
      </c>
      <c r="H1686" s="2">
        <v>9</v>
      </c>
      <c r="I1686" s="2">
        <v>2</v>
      </c>
      <c r="J1686" s="2">
        <v>16.399999999999999</v>
      </c>
      <c r="K1686" s="2">
        <v>35.78</v>
      </c>
      <c r="L1686" s="2">
        <v>3</v>
      </c>
      <c r="M1686" s="2" t="s">
        <v>40</v>
      </c>
      <c r="N1686" s="2" t="s">
        <v>40</v>
      </c>
      <c r="O1686" s="2" t="s">
        <v>158</v>
      </c>
      <c r="P1686" s="2" t="s">
        <v>3468</v>
      </c>
      <c r="Q1686" s="2" t="s">
        <v>10349</v>
      </c>
      <c r="R1686" s="2" t="s">
        <v>10350</v>
      </c>
      <c r="S1686" s="2" t="s">
        <v>10351</v>
      </c>
      <c r="T1686" s="2" t="s">
        <v>40</v>
      </c>
      <c r="U1686" s="2">
        <v>0</v>
      </c>
      <c r="V1686" s="22">
        <v>0.88600000000000001</v>
      </c>
      <c r="W1686" s="22">
        <v>0.78100000000000003</v>
      </c>
      <c r="X1686" s="22">
        <v>0.94499999999999995</v>
      </c>
      <c r="Y1686" s="102">
        <v>0.655525288316817</v>
      </c>
      <c r="Z1686" s="102">
        <v>0.10161290797917601</v>
      </c>
      <c r="AA1686" s="102">
        <v>0.99997763897925995</v>
      </c>
      <c r="AB1686" s="23">
        <v>1</v>
      </c>
      <c r="AC1686" s="23">
        <v>0.42763664806524998</v>
      </c>
      <c r="AD1686" s="23">
        <v>1</v>
      </c>
    </row>
    <row r="1687" spans="1:30">
      <c r="A1687" s="2" t="s">
        <v>30</v>
      </c>
      <c r="B1687" s="2" t="s">
        <v>10352</v>
      </c>
      <c r="C1687" s="2" t="s">
        <v>10353</v>
      </c>
      <c r="D1687" s="2">
        <v>1E-3</v>
      </c>
      <c r="E1687" s="2">
        <v>9.9269999999999996</v>
      </c>
      <c r="F1687" s="2">
        <v>5</v>
      </c>
      <c r="G1687" s="2">
        <v>2</v>
      </c>
      <c r="H1687" s="2">
        <v>5</v>
      </c>
      <c r="I1687" s="2">
        <v>1</v>
      </c>
      <c r="J1687" s="2">
        <v>50.3</v>
      </c>
      <c r="K1687" s="2">
        <v>13.61</v>
      </c>
      <c r="L1687" s="2">
        <v>2</v>
      </c>
      <c r="M1687" s="2" t="s">
        <v>235</v>
      </c>
      <c r="N1687" s="2" t="s">
        <v>141</v>
      </c>
      <c r="O1687" s="2" t="s">
        <v>3607</v>
      </c>
      <c r="P1687" s="2" t="s">
        <v>10354</v>
      </c>
      <c r="Q1687" s="2" t="s">
        <v>10355</v>
      </c>
      <c r="R1687" s="2" t="s">
        <v>10356</v>
      </c>
      <c r="S1687" s="2" t="s">
        <v>10357</v>
      </c>
      <c r="T1687" s="2" t="s">
        <v>2089</v>
      </c>
      <c r="U1687" s="2">
        <v>0</v>
      </c>
      <c r="V1687" s="22" t="s">
        <v>40</v>
      </c>
      <c r="W1687" s="22" t="s">
        <v>40</v>
      </c>
      <c r="X1687" s="22" t="s">
        <v>40</v>
      </c>
      <c r="Y1687" s="102" t="s">
        <v>40</v>
      </c>
      <c r="Z1687" s="102" t="s">
        <v>40</v>
      </c>
      <c r="AA1687" s="102" t="s">
        <v>40</v>
      </c>
      <c r="AB1687" s="23" t="s">
        <v>40</v>
      </c>
      <c r="AC1687" s="23" t="s">
        <v>40</v>
      </c>
      <c r="AD1687" s="23" t="s">
        <v>40</v>
      </c>
    </row>
    <row r="1688" spans="1:30">
      <c r="A1688" s="2" t="s">
        <v>30</v>
      </c>
      <c r="B1688" s="2" t="s">
        <v>10358</v>
      </c>
      <c r="C1688" s="2" t="s">
        <v>10359</v>
      </c>
      <c r="D1688" s="2">
        <v>1E-3</v>
      </c>
      <c r="E1688" s="2">
        <v>9.9179999999999993</v>
      </c>
      <c r="F1688" s="2">
        <v>28</v>
      </c>
      <c r="G1688" s="2">
        <v>3</v>
      </c>
      <c r="H1688" s="2">
        <v>7</v>
      </c>
      <c r="I1688" s="2">
        <v>3</v>
      </c>
      <c r="J1688" s="2">
        <v>15.8</v>
      </c>
      <c r="K1688" s="2">
        <v>21.98</v>
      </c>
      <c r="L1688" s="2">
        <v>3</v>
      </c>
      <c r="M1688" s="2" t="s">
        <v>53</v>
      </c>
      <c r="N1688" s="2" t="s">
        <v>40</v>
      </c>
      <c r="O1688" s="2" t="s">
        <v>158</v>
      </c>
      <c r="P1688" s="2" t="s">
        <v>10360</v>
      </c>
      <c r="Q1688" s="2" t="s">
        <v>10361</v>
      </c>
      <c r="R1688" s="2" t="s">
        <v>10362</v>
      </c>
      <c r="S1688" s="2" t="s">
        <v>10363</v>
      </c>
      <c r="T1688" s="2" t="s">
        <v>40</v>
      </c>
      <c r="U1688" s="2">
        <v>0</v>
      </c>
      <c r="V1688" s="22" t="s">
        <v>40</v>
      </c>
      <c r="W1688" s="22" t="s">
        <v>40</v>
      </c>
      <c r="X1688" s="22" t="s">
        <v>40</v>
      </c>
      <c r="Y1688" s="102" t="s">
        <v>40</v>
      </c>
      <c r="Z1688" s="102" t="s">
        <v>40</v>
      </c>
      <c r="AA1688" s="102" t="s">
        <v>40</v>
      </c>
      <c r="AB1688" s="23" t="s">
        <v>40</v>
      </c>
      <c r="AC1688" s="23" t="s">
        <v>40</v>
      </c>
      <c r="AD1688" s="23" t="s">
        <v>40</v>
      </c>
    </row>
    <row r="1689" spans="1:30">
      <c r="A1689" s="2" t="s">
        <v>30</v>
      </c>
      <c r="B1689" s="2" t="s">
        <v>10364</v>
      </c>
      <c r="C1689" s="2" t="s">
        <v>10365</v>
      </c>
      <c r="D1689" s="2">
        <v>1E-3</v>
      </c>
      <c r="E1689" s="2">
        <v>9.8949999999999996</v>
      </c>
      <c r="F1689" s="2">
        <v>17</v>
      </c>
      <c r="G1689" s="2">
        <v>3</v>
      </c>
      <c r="H1689" s="2">
        <v>5</v>
      </c>
      <c r="I1689" s="2">
        <v>3</v>
      </c>
      <c r="J1689" s="2">
        <v>27.3</v>
      </c>
      <c r="K1689" s="2">
        <v>17.059999999999999</v>
      </c>
      <c r="L1689" s="2">
        <v>3</v>
      </c>
      <c r="M1689" s="2" t="s">
        <v>40</v>
      </c>
      <c r="N1689" s="2" t="s">
        <v>40</v>
      </c>
      <c r="O1689" s="2" t="s">
        <v>40</v>
      </c>
      <c r="P1689" s="2" t="s">
        <v>10366</v>
      </c>
      <c r="Q1689" s="2" t="s">
        <v>10367</v>
      </c>
      <c r="R1689" s="2" t="s">
        <v>10368</v>
      </c>
      <c r="S1689" s="2" t="s">
        <v>10369</v>
      </c>
      <c r="T1689" s="2" t="s">
        <v>40</v>
      </c>
      <c r="U1689" s="2">
        <v>0</v>
      </c>
      <c r="V1689" s="22">
        <v>0.98899999999999999</v>
      </c>
      <c r="W1689" s="22">
        <v>0.92400000000000004</v>
      </c>
      <c r="X1689" s="22">
        <v>1.0900000000000001</v>
      </c>
      <c r="Y1689" s="102" t="s">
        <v>40</v>
      </c>
      <c r="Z1689" s="102" t="s">
        <v>40</v>
      </c>
      <c r="AA1689" s="102" t="s">
        <v>40</v>
      </c>
      <c r="AB1689" s="23" t="s">
        <v>40</v>
      </c>
      <c r="AC1689" s="23" t="s">
        <v>40</v>
      </c>
      <c r="AD1689" s="23" t="s">
        <v>40</v>
      </c>
    </row>
    <row r="1690" spans="1:30">
      <c r="A1690" s="2" t="s">
        <v>30</v>
      </c>
      <c r="B1690" s="2" t="s">
        <v>10370</v>
      </c>
      <c r="C1690" s="2" t="s">
        <v>10371</v>
      </c>
      <c r="D1690" s="2">
        <v>1E-3</v>
      </c>
      <c r="E1690" s="2">
        <v>9.8849999999999998</v>
      </c>
      <c r="F1690" s="2">
        <v>20</v>
      </c>
      <c r="G1690" s="2">
        <v>3</v>
      </c>
      <c r="H1690" s="2">
        <v>5</v>
      </c>
      <c r="I1690" s="2">
        <v>3</v>
      </c>
      <c r="J1690" s="2">
        <v>16.600000000000001</v>
      </c>
      <c r="K1690" s="2">
        <v>17.29</v>
      </c>
      <c r="L1690" s="2">
        <v>3</v>
      </c>
      <c r="M1690" s="2" t="s">
        <v>235</v>
      </c>
      <c r="N1690" s="2" t="s">
        <v>40</v>
      </c>
      <c r="O1690" s="2" t="s">
        <v>68</v>
      </c>
      <c r="P1690" s="2" t="s">
        <v>10372</v>
      </c>
      <c r="Q1690" s="2" t="s">
        <v>10373</v>
      </c>
      <c r="R1690" s="2" t="s">
        <v>10374</v>
      </c>
      <c r="S1690" s="2" t="s">
        <v>10375</v>
      </c>
      <c r="T1690" s="2" t="s">
        <v>4441</v>
      </c>
      <c r="U1690" s="2">
        <v>0</v>
      </c>
      <c r="V1690" s="22">
        <v>1.274</v>
      </c>
      <c r="W1690" s="22">
        <v>1.351</v>
      </c>
      <c r="X1690" s="22">
        <v>1.4570000000000001</v>
      </c>
      <c r="Y1690" s="102">
        <v>0.847576118519201</v>
      </c>
      <c r="Z1690" s="102">
        <v>0.71716616851732795</v>
      </c>
      <c r="AA1690" s="102">
        <v>0.53724345540201801</v>
      </c>
      <c r="AB1690" s="23">
        <v>1</v>
      </c>
      <c r="AC1690" s="23">
        <v>1</v>
      </c>
      <c r="AD1690" s="23">
        <v>1</v>
      </c>
    </row>
    <row r="1691" spans="1:30">
      <c r="A1691" s="2" t="s">
        <v>30</v>
      </c>
      <c r="B1691" s="2" t="s">
        <v>10376</v>
      </c>
      <c r="C1691" s="2" t="s">
        <v>10377</v>
      </c>
      <c r="D1691" s="2">
        <v>1E-3</v>
      </c>
      <c r="E1691" s="2">
        <v>9.8559999999999999</v>
      </c>
      <c r="F1691" s="2">
        <v>14</v>
      </c>
      <c r="G1691" s="2">
        <v>3</v>
      </c>
      <c r="H1691" s="2">
        <v>5</v>
      </c>
      <c r="I1691" s="2">
        <v>3</v>
      </c>
      <c r="J1691" s="2">
        <v>31.5</v>
      </c>
      <c r="K1691" s="2">
        <v>20.8</v>
      </c>
      <c r="L1691" s="2">
        <v>3</v>
      </c>
      <c r="M1691" s="2" t="s">
        <v>921</v>
      </c>
      <c r="N1691" s="2" t="s">
        <v>141</v>
      </c>
      <c r="O1691" s="2" t="s">
        <v>519</v>
      </c>
      <c r="P1691" s="2" t="s">
        <v>2388</v>
      </c>
      <c r="Q1691" s="2" t="s">
        <v>10378</v>
      </c>
      <c r="R1691" s="2" t="s">
        <v>10379</v>
      </c>
      <c r="S1691" s="2" t="s">
        <v>10380</v>
      </c>
      <c r="T1691" s="2" t="s">
        <v>40</v>
      </c>
      <c r="U1691" s="2">
        <v>0</v>
      </c>
      <c r="V1691" s="22">
        <v>1.135</v>
      </c>
      <c r="W1691" s="22">
        <v>1.202</v>
      </c>
      <c r="X1691" s="22">
        <v>1.163</v>
      </c>
      <c r="Y1691" s="102">
        <v>0.732073441320375</v>
      </c>
      <c r="Z1691" s="102">
        <v>0.42143296898142601</v>
      </c>
      <c r="AA1691" s="102">
        <v>0.59223616158159498</v>
      </c>
      <c r="AB1691" s="23">
        <v>1</v>
      </c>
      <c r="AC1691" s="23">
        <v>1</v>
      </c>
      <c r="AD1691" s="23">
        <v>1</v>
      </c>
    </row>
    <row r="1692" spans="1:30">
      <c r="A1692" s="2" t="s">
        <v>30</v>
      </c>
      <c r="B1692" s="2" t="s">
        <v>10381</v>
      </c>
      <c r="C1692" s="2" t="s">
        <v>10382</v>
      </c>
      <c r="D1692" s="2">
        <v>1E-3</v>
      </c>
      <c r="E1692" s="2">
        <v>9.8490000000000002</v>
      </c>
      <c r="F1692" s="2">
        <v>20</v>
      </c>
      <c r="G1692" s="2">
        <v>3</v>
      </c>
      <c r="H1692" s="2">
        <v>7</v>
      </c>
      <c r="I1692" s="2">
        <v>3</v>
      </c>
      <c r="J1692" s="2">
        <v>19.7</v>
      </c>
      <c r="K1692" s="2">
        <v>26.21</v>
      </c>
      <c r="L1692" s="2">
        <v>3</v>
      </c>
      <c r="M1692" s="2" t="s">
        <v>40</v>
      </c>
      <c r="N1692" s="2" t="s">
        <v>86</v>
      </c>
      <c r="O1692" s="2" t="s">
        <v>40</v>
      </c>
      <c r="P1692" s="2" t="s">
        <v>9954</v>
      </c>
      <c r="Q1692" s="2" t="s">
        <v>10383</v>
      </c>
      <c r="R1692" s="2" t="s">
        <v>10384</v>
      </c>
      <c r="S1692" s="2" t="s">
        <v>10385</v>
      </c>
      <c r="T1692" s="2" t="s">
        <v>40</v>
      </c>
      <c r="U1692" s="2">
        <v>0</v>
      </c>
      <c r="V1692" s="22">
        <v>0.44500000000000001</v>
      </c>
      <c r="W1692" s="22">
        <v>0.46600000000000003</v>
      </c>
      <c r="X1692" s="22">
        <v>0.47</v>
      </c>
      <c r="Y1692" s="102">
        <v>9.6361515974364903E-2</v>
      </c>
      <c r="Z1692" s="102">
        <v>0.119549009601431</v>
      </c>
      <c r="AA1692" s="102">
        <v>0.124079338515238</v>
      </c>
      <c r="AB1692" s="23">
        <v>0.51837522173647899</v>
      </c>
      <c r="AC1692" s="23">
        <v>0.47767626010310699</v>
      </c>
      <c r="AD1692" s="23">
        <v>0.42868012065979</v>
      </c>
    </row>
    <row r="1693" spans="1:30">
      <c r="A1693" s="2" t="s">
        <v>30</v>
      </c>
      <c r="B1693" s="2" t="s">
        <v>10386</v>
      </c>
      <c r="C1693" s="2" t="s">
        <v>10387</v>
      </c>
      <c r="D1693" s="2">
        <v>1E-3</v>
      </c>
      <c r="E1693" s="2">
        <v>9.8339999999999996</v>
      </c>
      <c r="F1693" s="2">
        <v>5</v>
      </c>
      <c r="G1693" s="2">
        <v>2</v>
      </c>
      <c r="H1693" s="2">
        <v>8</v>
      </c>
      <c r="I1693" s="2">
        <v>2</v>
      </c>
      <c r="J1693" s="2">
        <v>39.200000000000003</v>
      </c>
      <c r="K1693" s="2">
        <v>19.309999999999999</v>
      </c>
      <c r="L1693" s="2">
        <v>2</v>
      </c>
      <c r="M1693" s="2" t="s">
        <v>33</v>
      </c>
      <c r="N1693" s="2" t="s">
        <v>40</v>
      </c>
      <c r="O1693" s="2" t="s">
        <v>1036</v>
      </c>
      <c r="P1693" s="2" t="s">
        <v>10388</v>
      </c>
      <c r="Q1693" s="2" t="s">
        <v>10389</v>
      </c>
      <c r="R1693" s="2" t="s">
        <v>40</v>
      </c>
      <c r="S1693" s="2" t="s">
        <v>10390</v>
      </c>
      <c r="T1693" s="2" t="s">
        <v>40</v>
      </c>
      <c r="U1693" s="2">
        <v>0</v>
      </c>
      <c r="V1693" s="22">
        <v>0.45100000000000001</v>
      </c>
      <c r="W1693" s="22">
        <v>0.47299999999999998</v>
      </c>
      <c r="X1693" s="22">
        <v>0.49299999999999999</v>
      </c>
      <c r="Y1693" s="102" t="s">
        <v>40</v>
      </c>
      <c r="Z1693" s="102" t="s">
        <v>40</v>
      </c>
      <c r="AA1693" s="102" t="s">
        <v>40</v>
      </c>
      <c r="AB1693" s="23" t="s">
        <v>40</v>
      </c>
      <c r="AC1693" s="23" t="s">
        <v>40</v>
      </c>
      <c r="AD1693" s="23" t="s">
        <v>40</v>
      </c>
    </row>
    <row r="1694" spans="1:30">
      <c r="A1694" s="2" t="s">
        <v>30</v>
      </c>
      <c r="B1694" s="2" t="s">
        <v>10391</v>
      </c>
      <c r="C1694" s="2" t="s">
        <v>10392</v>
      </c>
      <c r="D1694" s="2">
        <v>1E-3</v>
      </c>
      <c r="E1694" s="2">
        <v>9.8260000000000005</v>
      </c>
      <c r="F1694" s="2">
        <v>4</v>
      </c>
      <c r="G1694" s="2">
        <v>2</v>
      </c>
      <c r="H1694" s="2">
        <v>9</v>
      </c>
      <c r="I1694" s="2">
        <v>2</v>
      </c>
      <c r="J1694" s="2">
        <v>56.5</v>
      </c>
      <c r="K1694" s="2">
        <v>26.3</v>
      </c>
      <c r="L1694" s="2">
        <v>2</v>
      </c>
      <c r="M1694" s="2" t="s">
        <v>33</v>
      </c>
      <c r="N1694" s="2" t="s">
        <v>141</v>
      </c>
      <c r="O1694" s="2" t="s">
        <v>214</v>
      </c>
      <c r="P1694" s="2" t="s">
        <v>10393</v>
      </c>
      <c r="Q1694" s="2" t="s">
        <v>10394</v>
      </c>
      <c r="R1694" s="2" t="s">
        <v>10395</v>
      </c>
      <c r="S1694" s="2" t="s">
        <v>10396</v>
      </c>
      <c r="T1694" s="2" t="s">
        <v>40</v>
      </c>
      <c r="U1694" s="2">
        <v>0</v>
      </c>
      <c r="V1694" s="22">
        <v>1.3879999999999999</v>
      </c>
      <c r="W1694" s="22">
        <v>1.4550000000000001</v>
      </c>
      <c r="X1694" s="22">
        <v>1.4570000000000001</v>
      </c>
      <c r="Y1694" s="102">
        <v>0.64489776746910399</v>
      </c>
      <c r="Z1694" s="102">
        <v>0.40535191607610299</v>
      </c>
      <c r="AA1694" s="102">
        <v>0.46254568164994297</v>
      </c>
      <c r="AB1694" s="23">
        <v>1</v>
      </c>
      <c r="AC1694" s="23">
        <v>1</v>
      </c>
      <c r="AD1694" s="23">
        <v>1</v>
      </c>
    </row>
    <row r="1695" spans="1:30">
      <c r="A1695" s="2" t="s">
        <v>30</v>
      </c>
      <c r="B1695" s="2" t="s">
        <v>10397</v>
      </c>
      <c r="C1695" s="2" t="s">
        <v>10398</v>
      </c>
      <c r="D1695" s="2">
        <v>1E-3</v>
      </c>
      <c r="E1695" s="2">
        <v>9.7880000000000003</v>
      </c>
      <c r="F1695" s="2">
        <v>7</v>
      </c>
      <c r="G1695" s="2">
        <v>4</v>
      </c>
      <c r="H1695" s="2">
        <v>5</v>
      </c>
      <c r="I1695" s="2">
        <v>4</v>
      </c>
      <c r="J1695" s="2">
        <v>61.7</v>
      </c>
      <c r="K1695" s="2">
        <v>9.82</v>
      </c>
      <c r="L1695" s="2">
        <v>4</v>
      </c>
      <c r="M1695" s="2" t="s">
        <v>33</v>
      </c>
      <c r="N1695" s="2" t="s">
        <v>40</v>
      </c>
      <c r="O1695" s="2" t="s">
        <v>158</v>
      </c>
      <c r="P1695" s="2" t="s">
        <v>10399</v>
      </c>
      <c r="Q1695" s="2" t="s">
        <v>10400</v>
      </c>
      <c r="R1695" s="2" t="s">
        <v>10401</v>
      </c>
      <c r="S1695" s="2" t="s">
        <v>10402</v>
      </c>
      <c r="T1695" s="2" t="s">
        <v>10403</v>
      </c>
      <c r="U1695" s="2">
        <v>0</v>
      </c>
      <c r="V1695" s="22">
        <v>0.95199999999999996</v>
      </c>
      <c r="W1695" s="22">
        <v>0.95399999999999996</v>
      </c>
      <c r="X1695" s="22">
        <v>0.99299999999999999</v>
      </c>
      <c r="Y1695" s="102">
        <v>0.99887057727237905</v>
      </c>
      <c r="Z1695" s="102">
        <v>0.99902471213619504</v>
      </c>
      <c r="AA1695" s="102">
        <v>0.99999989865229999</v>
      </c>
      <c r="AB1695" s="23">
        <v>1</v>
      </c>
      <c r="AC1695" s="23">
        <v>1</v>
      </c>
      <c r="AD1695" s="23">
        <v>1</v>
      </c>
    </row>
    <row r="1696" spans="1:30">
      <c r="A1696" s="2" t="s">
        <v>30</v>
      </c>
      <c r="B1696" s="2" t="s">
        <v>10404</v>
      </c>
      <c r="C1696" s="2" t="s">
        <v>10405</v>
      </c>
      <c r="D1696" s="2">
        <v>1E-3</v>
      </c>
      <c r="E1696" s="2">
        <v>9.7650000000000006</v>
      </c>
      <c r="F1696" s="2">
        <v>12</v>
      </c>
      <c r="G1696" s="2">
        <v>2</v>
      </c>
      <c r="H1696" s="2">
        <v>5</v>
      </c>
      <c r="I1696" s="2">
        <v>2</v>
      </c>
      <c r="J1696" s="2">
        <v>21.6</v>
      </c>
      <c r="K1696" s="2">
        <v>9.65</v>
      </c>
      <c r="L1696" s="2">
        <v>2</v>
      </c>
      <c r="M1696" s="2" t="s">
        <v>85</v>
      </c>
      <c r="N1696" s="2" t="s">
        <v>40</v>
      </c>
      <c r="O1696" s="2" t="s">
        <v>2111</v>
      </c>
      <c r="P1696" s="2" t="s">
        <v>10406</v>
      </c>
      <c r="Q1696" s="2" t="s">
        <v>10407</v>
      </c>
      <c r="R1696" s="2" t="s">
        <v>10408</v>
      </c>
      <c r="S1696" s="2" t="s">
        <v>10409</v>
      </c>
      <c r="T1696" s="2" t="s">
        <v>40</v>
      </c>
      <c r="U1696" s="2">
        <v>0</v>
      </c>
      <c r="V1696" s="22" t="s">
        <v>40</v>
      </c>
      <c r="W1696" s="22" t="s">
        <v>40</v>
      </c>
      <c r="X1696" s="22" t="s">
        <v>40</v>
      </c>
      <c r="Y1696" s="102" t="s">
        <v>40</v>
      </c>
      <c r="Z1696" s="102" t="s">
        <v>40</v>
      </c>
      <c r="AA1696" s="102" t="s">
        <v>40</v>
      </c>
      <c r="AB1696" s="23" t="s">
        <v>40</v>
      </c>
      <c r="AC1696" s="23" t="s">
        <v>40</v>
      </c>
      <c r="AD1696" s="23" t="s">
        <v>40</v>
      </c>
    </row>
    <row r="1697" spans="1:30">
      <c r="A1697" s="2" t="s">
        <v>30</v>
      </c>
      <c r="B1697" s="2" t="s">
        <v>10410</v>
      </c>
      <c r="C1697" s="2" t="s">
        <v>10411</v>
      </c>
      <c r="D1697" s="2">
        <v>1E-3</v>
      </c>
      <c r="E1697" s="2">
        <v>9.7509999999999994</v>
      </c>
      <c r="F1697" s="2">
        <v>22</v>
      </c>
      <c r="G1697" s="2">
        <v>2</v>
      </c>
      <c r="H1697" s="2">
        <v>5</v>
      </c>
      <c r="I1697" s="2">
        <v>2</v>
      </c>
      <c r="J1697" s="2">
        <v>21.7</v>
      </c>
      <c r="K1697" s="2">
        <v>16.95</v>
      </c>
      <c r="L1697" s="2">
        <v>2</v>
      </c>
      <c r="M1697" s="2" t="s">
        <v>921</v>
      </c>
      <c r="N1697" s="2" t="s">
        <v>141</v>
      </c>
      <c r="O1697" s="2" t="s">
        <v>336</v>
      </c>
      <c r="P1697" s="2" t="s">
        <v>10412</v>
      </c>
      <c r="Q1697" s="2" t="s">
        <v>10413</v>
      </c>
      <c r="R1697" s="2" t="s">
        <v>10414</v>
      </c>
      <c r="S1697" s="2" t="s">
        <v>10415</v>
      </c>
      <c r="T1697" s="2" t="s">
        <v>40</v>
      </c>
      <c r="U1697" s="2">
        <v>0</v>
      </c>
      <c r="V1697" s="22">
        <v>0.98</v>
      </c>
      <c r="W1697" s="22">
        <v>0.98299999999999998</v>
      </c>
      <c r="X1697" s="22">
        <v>0.91800000000000004</v>
      </c>
      <c r="Y1697" s="102">
        <v>0.99998619614565498</v>
      </c>
      <c r="Z1697" s="102">
        <v>1</v>
      </c>
      <c r="AA1697" s="102">
        <v>0.99992466606573405</v>
      </c>
      <c r="AB1697" s="23">
        <v>1</v>
      </c>
      <c r="AC1697" s="23">
        <v>1</v>
      </c>
      <c r="AD1697" s="23">
        <v>1</v>
      </c>
    </row>
    <row r="1698" spans="1:30">
      <c r="A1698" s="2" t="s">
        <v>30</v>
      </c>
      <c r="B1698" s="2" t="s">
        <v>10416</v>
      </c>
      <c r="C1698" s="2" t="s">
        <v>10417</v>
      </c>
      <c r="D1698" s="2">
        <v>1E-3</v>
      </c>
      <c r="E1698" s="2">
        <v>9.7370000000000001</v>
      </c>
      <c r="F1698" s="2">
        <v>8</v>
      </c>
      <c r="G1698" s="2">
        <v>2</v>
      </c>
      <c r="H1698" s="2">
        <v>6</v>
      </c>
      <c r="I1698" s="2">
        <v>1</v>
      </c>
      <c r="J1698" s="2">
        <v>34.4</v>
      </c>
      <c r="K1698" s="2">
        <v>19.64</v>
      </c>
      <c r="L1698" s="2">
        <v>2</v>
      </c>
      <c r="M1698" s="2" t="s">
        <v>95</v>
      </c>
      <c r="N1698" s="2" t="s">
        <v>40</v>
      </c>
      <c r="O1698" s="2" t="s">
        <v>151</v>
      </c>
      <c r="P1698" s="2" t="s">
        <v>2730</v>
      </c>
      <c r="Q1698" s="2" t="s">
        <v>10418</v>
      </c>
      <c r="R1698" s="2" t="s">
        <v>10419</v>
      </c>
      <c r="S1698" s="2" t="s">
        <v>10420</v>
      </c>
      <c r="T1698" s="2" t="s">
        <v>40</v>
      </c>
      <c r="U1698" s="2">
        <v>0</v>
      </c>
      <c r="V1698" s="22">
        <v>1.0469999999999999</v>
      </c>
      <c r="W1698" s="22">
        <v>1.3440000000000001</v>
      </c>
      <c r="X1698" s="22">
        <v>1.1160000000000001</v>
      </c>
      <c r="Y1698" s="102" t="s">
        <v>40</v>
      </c>
      <c r="Z1698" s="102" t="s">
        <v>40</v>
      </c>
      <c r="AA1698" s="102" t="s">
        <v>40</v>
      </c>
      <c r="AB1698" s="23" t="s">
        <v>40</v>
      </c>
      <c r="AC1698" s="23" t="s">
        <v>40</v>
      </c>
      <c r="AD1698" s="23" t="s">
        <v>40</v>
      </c>
    </row>
    <row r="1699" spans="1:30">
      <c r="A1699" s="2" t="s">
        <v>30</v>
      </c>
      <c r="B1699" s="2" t="s">
        <v>10421</v>
      </c>
      <c r="C1699" s="2" t="s">
        <v>10422</v>
      </c>
      <c r="D1699" s="2">
        <v>1E-3</v>
      </c>
      <c r="E1699" s="2">
        <v>9.6440000000000001</v>
      </c>
      <c r="F1699" s="2">
        <v>6</v>
      </c>
      <c r="G1699" s="2">
        <v>3</v>
      </c>
      <c r="H1699" s="2">
        <v>5</v>
      </c>
      <c r="I1699" s="2">
        <v>3</v>
      </c>
      <c r="J1699" s="2">
        <v>53.6</v>
      </c>
      <c r="K1699" s="2">
        <v>11.51</v>
      </c>
      <c r="L1699" s="2">
        <v>3</v>
      </c>
      <c r="M1699" s="2" t="s">
        <v>53</v>
      </c>
      <c r="N1699" s="2" t="s">
        <v>86</v>
      </c>
      <c r="O1699" s="2" t="s">
        <v>158</v>
      </c>
      <c r="P1699" s="2" t="s">
        <v>10423</v>
      </c>
      <c r="Q1699" s="2" t="s">
        <v>10424</v>
      </c>
      <c r="R1699" s="2" t="s">
        <v>10425</v>
      </c>
      <c r="S1699" s="2" t="s">
        <v>10426</v>
      </c>
      <c r="T1699" s="2" t="s">
        <v>7348</v>
      </c>
      <c r="U1699" s="2">
        <v>0</v>
      </c>
      <c r="V1699" s="22">
        <v>1.044</v>
      </c>
      <c r="W1699" s="22">
        <v>1.05</v>
      </c>
      <c r="X1699" s="22">
        <v>1.1479999999999999</v>
      </c>
      <c r="Y1699" s="102" t="s">
        <v>40</v>
      </c>
      <c r="Z1699" s="102" t="s">
        <v>40</v>
      </c>
      <c r="AA1699" s="102" t="s">
        <v>40</v>
      </c>
      <c r="AB1699" s="23" t="s">
        <v>40</v>
      </c>
      <c r="AC1699" s="23" t="s">
        <v>40</v>
      </c>
      <c r="AD1699" s="23" t="s">
        <v>40</v>
      </c>
    </row>
    <row r="1700" spans="1:30">
      <c r="A1700" s="2" t="s">
        <v>30</v>
      </c>
      <c r="B1700" s="2" t="s">
        <v>10427</v>
      </c>
      <c r="C1700" s="2" t="s">
        <v>10428</v>
      </c>
      <c r="D1700" s="2">
        <v>1E-3</v>
      </c>
      <c r="E1700" s="2">
        <v>9.5860000000000003</v>
      </c>
      <c r="F1700" s="2">
        <v>47</v>
      </c>
      <c r="G1700" s="2">
        <v>2</v>
      </c>
      <c r="H1700" s="2">
        <v>6</v>
      </c>
      <c r="I1700" s="2">
        <v>2</v>
      </c>
      <c r="J1700" s="2">
        <v>8.8000000000000007</v>
      </c>
      <c r="K1700" s="2">
        <v>39.94</v>
      </c>
      <c r="L1700" s="2">
        <v>2</v>
      </c>
      <c r="M1700" s="2" t="s">
        <v>2155</v>
      </c>
      <c r="N1700" s="2" t="s">
        <v>141</v>
      </c>
      <c r="O1700" s="2" t="s">
        <v>40</v>
      </c>
      <c r="P1700" s="2" t="s">
        <v>3139</v>
      </c>
      <c r="Q1700" s="2" t="s">
        <v>10429</v>
      </c>
      <c r="R1700" s="2" t="s">
        <v>10430</v>
      </c>
      <c r="S1700" s="2" t="s">
        <v>10431</v>
      </c>
      <c r="T1700" s="2" t="s">
        <v>40</v>
      </c>
      <c r="U1700" s="2">
        <v>0</v>
      </c>
      <c r="V1700" s="22">
        <v>2.7509999999999999</v>
      </c>
      <c r="W1700" s="22">
        <v>1.8560000000000001</v>
      </c>
      <c r="X1700" s="22">
        <v>1.2829999999999999</v>
      </c>
      <c r="Y1700" s="102">
        <v>3.5772109454244002E-3</v>
      </c>
      <c r="Z1700" s="102">
        <v>5.5904887552708497E-2</v>
      </c>
      <c r="AA1700" s="102">
        <v>0.69107394266061495</v>
      </c>
      <c r="AB1700" s="23">
        <v>3.5928490260601402E-2</v>
      </c>
      <c r="AC1700" s="23">
        <v>0.26318162022821101</v>
      </c>
      <c r="AD1700" s="23">
        <v>1</v>
      </c>
    </row>
    <row r="1701" spans="1:30">
      <c r="A1701" s="2" t="s">
        <v>30</v>
      </c>
      <c r="B1701" s="2" t="s">
        <v>10432</v>
      </c>
      <c r="C1701" s="2" t="s">
        <v>10433</v>
      </c>
      <c r="D1701" s="2">
        <v>1E-3</v>
      </c>
      <c r="E1701" s="2">
        <v>9.4550000000000001</v>
      </c>
      <c r="F1701" s="2">
        <v>38</v>
      </c>
      <c r="G1701" s="2">
        <v>2</v>
      </c>
      <c r="H1701" s="2">
        <v>5</v>
      </c>
      <c r="I1701" s="2">
        <v>2</v>
      </c>
      <c r="J1701" s="2">
        <v>6.4</v>
      </c>
      <c r="K1701" s="2">
        <v>20.22</v>
      </c>
      <c r="L1701" s="2">
        <v>2</v>
      </c>
      <c r="M1701" s="2" t="s">
        <v>328</v>
      </c>
      <c r="N1701" s="2" t="s">
        <v>991</v>
      </c>
      <c r="O1701" s="2" t="s">
        <v>1058</v>
      </c>
      <c r="P1701" s="2" t="s">
        <v>10434</v>
      </c>
      <c r="Q1701" s="2" t="s">
        <v>10435</v>
      </c>
      <c r="R1701" s="2" t="s">
        <v>10436</v>
      </c>
      <c r="S1701" s="2" t="s">
        <v>10437</v>
      </c>
      <c r="T1701" s="2" t="s">
        <v>102</v>
      </c>
      <c r="U1701" s="2">
        <v>0</v>
      </c>
      <c r="V1701" s="22">
        <v>1.069</v>
      </c>
      <c r="W1701" s="22">
        <v>0.77500000000000002</v>
      </c>
      <c r="X1701" s="22">
        <v>0.33200000000000002</v>
      </c>
      <c r="Y1701" s="102">
        <v>0.99995817642429397</v>
      </c>
      <c r="Z1701" s="102">
        <v>0.98119351639666696</v>
      </c>
      <c r="AA1701" s="102">
        <v>0.317873280307369</v>
      </c>
      <c r="AB1701" s="23">
        <v>1</v>
      </c>
      <c r="AC1701" s="23">
        <v>1</v>
      </c>
      <c r="AD1701" s="23">
        <v>0.86300013176505797</v>
      </c>
    </row>
    <row r="1702" spans="1:30">
      <c r="A1702" s="2" t="s">
        <v>30</v>
      </c>
      <c r="B1702" s="2" t="s">
        <v>10438</v>
      </c>
      <c r="C1702" s="2" t="s">
        <v>10439</v>
      </c>
      <c r="D1702" s="2">
        <v>1E-3</v>
      </c>
      <c r="E1702" s="2">
        <v>9.4489999999999998</v>
      </c>
      <c r="F1702" s="2">
        <v>7</v>
      </c>
      <c r="G1702" s="2">
        <v>3</v>
      </c>
      <c r="H1702" s="2">
        <v>4</v>
      </c>
      <c r="I1702" s="2">
        <v>3</v>
      </c>
      <c r="J1702" s="2">
        <v>59.4</v>
      </c>
      <c r="K1702" s="2">
        <v>12.31</v>
      </c>
      <c r="L1702" s="2">
        <v>3</v>
      </c>
      <c r="M1702" s="2" t="s">
        <v>921</v>
      </c>
      <c r="N1702" s="2" t="s">
        <v>141</v>
      </c>
      <c r="O1702" s="2" t="s">
        <v>519</v>
      </c>
      <c r="P1702" s="2" t="s">
        <v>10440</v>
      </c>
      <c r="Q1702" s="2" t="s">
        <v>10441</v>
      </c>
      <c r="R1702" s="2" t="s">
        <v>10442</v>
      </c>
      <c r="S1702" s="2" t="s">
        <v>10443</v>
      </c>
      <c r="T1702" s="2" t="s">
        <v>40</v>
      </c>
      <c r="U1702" s="2">
        <v>0</v>
      </c>
      <c r="V1702" s="22">
        <v>0.64400000000000002</v>
      </c>
      <c r="W1702" s="22">
        <v>0.66700000000000004</v>
      </c>
      <c r="X1702" s="22">
        <v>0.61399999999999999</v>
      </c>
      <c r="Y1702" s="102" t="s">
        <v>40</v>
      </c>
      <c r="Z1702" s="102" t="s">
        <v>40</v>
      </c>
      <c r="AA1702" s="102" t="s">
        <v>40</v>
      </c>
      <c r="AB1702" s="23" t="s">
        <v>40</v>
      </c>
      <c r="AC1702" s="23" t="s">
        <v>40</v>
      </c>
      <c r="AD1702" s="23" t="s">
        <v>40</v>
      </c>
    </row>
    <row r="1703" spans="1:30">
      <c r="A1703" s="2" t="s">
        <v>30</v>
      </c>
      <c r="B1703" s="2" t="s">
        <v>10444</v>
      </c>
      <c r="C1703" s="2" t="s">
        <v>10445</v>
      </c>
      <c r="D1703" s="2">
        <v>1E-3</v>
      </c>
      <c r="E1703" s="2">
        <v>9.4410000000000007</v>
      </c>
      <c r="F1703" s="2">
        <v>6</v>
      </c>
      <c r="G1703" s="2">
        <v>3</v>
      </c>
      <c r="H1703" s="2">
        <v>5</v>
      </c>
      <c r="I1703" s="2">
        <v>3</v>
      </c>
      <c r="J1703" s="2">
        <v>54.8</v>
      </c>
      <c r="K1703" s="2">
        <v>15.91</v>
      </c>
      <c r="L1703" s="2">
        <v>3</v>
      </c>
      <c r="M1703" s="2" t="s">
        <v>53</v>
      </c>
      <c r="N1703" s="2" t="s">
        <v>40</v>
      </c>
      <c r="O1703" s="2" t="s">
        <v>158</v>
      </c>
      <c r="P1703" s="2" t="s">
        <v>9735</v>
      </c>
      <c r="Q1703" s="2" t="s">
        <v>10446</v>
      </c>
      <c r="R1703" s="2" t="s">
        <v>10447</v>
      </c>
      <c r="S1703" s="2" t="s">
        <v>10448</v>
      </c>
      <c r="T1703" s="2" t="s">
        <v>2222</v>
      </c>
      <c r="U1703" s="2">
        <v>0</v>
      </c>
      <c r="V1703" s="22">
        <v>0.89800000000000002</v>
      </c>
      <c r="W1703" s="22">
        <v>0.999</v>
      </c>
      <c r="X1703" s="22">
        <v>0.78</v>
      </c>
      <c r="Y1703" s="102" t="s">
        <v>40</v>
      </c>
      <c r="Z1703" s="102" t="s">
        <v>40</v>
      </c>
      <c r="AA1703" s="102" t="s">
        <v>40</v>
      </c>
      <c r="AB1703" s="23" t="s">
        <v>40</v>
      </c>
      <c r="AC1703" s="23" t="s">
        <v>40</v>
      </c>
      <c r="AD1703" s="23" t="s">
        <v>40</v>
      </c>
    </row>
    <row r="1704" spans="1:30">
      <c r="A1704" s="2" t="s">
        <v>30</v>
      </c>
      <c r="B1704" s="2" t="s">
        <v>10449</v>
      </c>
      <c r="C1704" s="2" t="s">
        <v>10450</v>
      </c>
      <c r="D1704" s="2">
        <v>1E-3</v>
      </c>
      <c r="E1704" s="2">
        <v>9.4369999999999994</v>
      </c>
      <c r="F1704" s="2">
        <v>18</v>
      </c>
      <c r="G1704" s="2">
        <v>2</v>
      </c>
      <c r="H1704" s="2">
        <v>4</v>
      </c>
      <c r="I1704" s="2">
        <v>2</v>
      </c>
      <c r="J1704" s="2">
        <v>14.9</v>
      </c>
      <c r="K1704" s="2">
        <v>11.5</v>
      </c>
      <c r="L1704" s="2">
        <v>2</v>
      </c>
      <c r="M1704" s="2" t="s">
        <v>3225</v>
      </c>
      <c r="N1704" s="2" t="s">
        <v>40</v>
      </c>
      <c r="O1704" s="2" t="s">
        <v>2111</v>
      </c>
      <c r="P1704" s="2" t="s">
        <v>10451</v>
      </c>
      <c r="Q1704" s="2" t="s">
        <v>10452</v>
      </c>
      <c r="R1704" s="2" t="s">
        <v>10453</v>
      </c>
      <c r="S1704" s="2" t="s">
        <v>10454</v>
      </c>
      <c r="T1704" s="2" t="s">
        <v>40</v>
      </c>
      <c r="U1704" s="2">
        <v>0</v>
      </c>
      <c r="V1704" s="22">
        <v>1.177</v>
      </c>
      <c r="W1704" s="22">
        <v>1.258</v>
      </c>
      <c r="X1704" s="22">
        <v>1.145</v>
      </c>
      <c r="Y1704" s="102">
        <v>0.59409985921907504</v>
      </c>
      <c r="Z1704" s="102">
        <v>0.30558086132468198</v>
      </c>
      <c r="AA1704" s="102">
        <v>0.73537895036670198</v>
      </c>
      <c r="AB1704" s="23">
        <v>1</v>
      </c>
      <c r="AC1704" s="23">
        <v>0.95035130814681101</v>
      </c>
      <c r="AD1704" s="23">
        <v>1</v>
      </c>
    </row>
    <row r="1705" spans="1:30">
      <c r="A1705" s="2" t="s">
        <v>30</v>
      </c>
      <c r="B1705" s="2" t="s">
        <v>10455</v>
      </c>
      <c r="C1705" s="2" t="s">
        <v>10456</v>
      </c>
      <c r="D1705" s="2">
        <v>1E-3</v>
      </c>
      <c r="E1705" s="2">
        <v>9.4039999999999999</v>
      </c>
      <c r="F1705" s="2">
        <v>8</v>
      </c>
      <c r="G1705" s="2">
        <v>2</v>
      </c>
      <c r="H1705" s="2">
        <v>2</v>
      </c>
      <c r="I1705" s="2">
        <v>2</v>
      </c>
      <c r="J1705" s="2">
        <v>58.7</v>
      </c>
      <c r="K1705" s="2">
        <v>11.63</v>
      </c>
      <c r="L1705" s="2">
        <v>2</v>
      </c>
      <c r="M1705" s="2" t="s">
        <v>140</v>
      </c>
      <c r="N1705" s="2" t="s">
        <v>40</v>
      </c>
      <c r="O1705" s="2" t="s">
        <v>142</v>
      </c>
      <c r="P1705" s="2" t="s">
        <v>520</v>
      </c>
      <c r="Q1705" s="2" t="s">
        <v>10457</v>
      </c>
      <c r="R1705" s="2" t="s">
        <v>10458</v>
      </c>
      <c r="S1705" s="2" t="s">
        <v>10459</v>
      </c>
      <c r="T1705" s="2" t="s">
        <v>1180</v>
      </c>
      <c r="U1705" s="2">
        <v>0</v>
      </c>
      <c r="V1705" s="22">
        <v>1.0269999999999999</v>
      </c>
      <c r="W1705" s="22">
        <v>1.0089999999999999</v>
      </c>
      <c r="X1705" s="22">
        <v>1.4139999999999999</v>
      </c>
      <c r="Y1705" s="102" t="s">
        <v>40</v>
      </c>
      <c r="Z1705" s="102" t="s">
        <v>40</v>
      </c>
      <c r="AA1705" s="102" t="s">
        <v>40</v>
      </c>
      <c r="AB1705" s="23" t="s">
        <v>40</v>
      </c>
      <c r="AC1705" s="23" t="s">
        <v>40</v>
      </c>
      <c r="AD1705" s="23" t="s">
        <v>40</v>
      </c>
    </row>
    <row r="1706" spans="1:30">
      <c r="A1706" s="2" t="s">
        <v>30</v>
      </c>
      <c r="B1706" s="2" t="s">
        <v>10460</v>
      </c>
      <c r="C1706" s="2" t="s">
        <v>10461</v>
      </c>
      <c r="D1706" s="2">
        <v>1E-3</v>
      </c>
      <c r="E1706" s="2">
        <v>9.3539999999999992</v>
      </c>
      <c r="F1706" s="2">
        <v>8</v>
      </c>
      <c r="G1706" s="2">
        <v>2</v>
      </c>
      <c r="H1706" s="2">
        <v>6</v>
      </c>
      <c r="I1706" s="2">
        <v>2</v>
      </c>
      <c r="J1706" s="2">
        <v>27.7</v>
      </c>
      <c r="K1706" s="2">
        <v>11.85</v>
      </c>
      <c r="L1706" s="2">
        <v>2</v>
      </c>
      <c r="M1706" s="2" t="s">
        <v>33</v>
      </c>
      <c r="N1706" s="2" t="s">
        <v>86</v>
      </c>
      <c r="O1706" s="2" t="s">
        <v>158</v>
      </c>
      <c r="P1706" s="2" t="s">
        <v>10462</v>
      </c>
      <c r="Q1706" s="2" t="s">
        <v>10463</v>
      </c>
      <c r="R1706" s="2" t="s">
        <v>10464</v>
      </c>
      <c r="S1706" s="2" t="s">
        <v>10465</v>
      </c>
      <c r="T1706" s="2" t="s">
        <v>3569</v>
      </c>
      <c r="U1706" s="2">
        <v>0</v>
      </c>
      <c r="V1706" s="22">
        <v>1.0009999999999999</v>
      </c>
      <c r="W1706" s="22">
        <v>1.1659999999999999</v>
      </c>
      <c r="X1706" s="22">
        <v>1.1990000000000001</v>
      </c>
      <c r="Y1706" s="102" t="s">
        <v>40</v>
      </c>
      <c r="Z1706" s="102" t="s">
        <v>40</v>
      </c>
      <c r="AA1706" s="102" t="s">
        <v>40</v>
      </c>
      <c r="AB1706" s="23" t="s">
        <v>40</v>
      </c>
      <c r="AC1706" s="23" t="s">
        <v>40</v>
      </c>
      <c r="AD1706" s="23" t="s">
        <v>40</v>
      </c>
    </row>
    <row r="1707" spans="1:30">
      <c r="A1707" s="2" t="s">
        <v>30</v>
      </c>
      <c r="B1707" s="2" t="s">
        <v>10466</v>
      </c>
      <c r="C1707" s="2" t="s">
        <v>10467</v>
      </c>
      <c r="D1707" s="2">
        <v>1E-3</v>
      </c>
      <c r="E1707" s="2">
        <v>9.327</v>
      </c>
      <c r="F1707" s="2">
        <v>4</v>
      </c>
      <c r="G1707" s="2">
        <v>2</v>
      </c>
      <c r="H1707" s="2">
        <v>11</v>
      </c>
      <c r="I1707" s="2">
        <v>2</v>
      </c>
      <c r="J1707" s="2">
        <v>43.1</v>
      </c>
      <c r="K1707" s="2">
        <v>22.42</v>
      </c>
      <c r="L1707" s="2">
        <v>2</v>
      </c>
      <c r="M1707" s="2" t="s">
        <v>140</v>
      </c>
      <c r="N1707" s="2" t="s">
        <v>141</v>
      </c>
      <c r="O1707" s="2" t="s">
        <v>40</v>
      </c>
      <c r="P1707" s="2" t="s">
        <v>3888</v>
      </c>
      <c r="Q1707" s="2" t="s">
        <v>10468</v>
      </c>
      <c r="R1707" s="2" t="s">
        <v>10469</v>
      </c>
      <c r="S1707" s="2" t="s">
        <v>10470</v>
      </c>
      <c r="T1707" s="2" t="s">
        <v>40</v>
      </c>
      <c r="U1707" s="2">
        <v>0</v>
      </c>
      <c r="V1707" s="22">
        <v>1.111</v>
      </c>
      <c r="W1707" s="22">
        <v>1.107</v>
      </c>
      <c r="X1707" s="22">
        <v>1.1990000000000001</v>
      </c>
      <c r="Y1707" s="102">
        <v>0.99998640208328504</v>
      </c>
      <c r="Z1707" s="102">
        <v>0.99998825078979603</v>
      </c>
      <c r="AA1707" s="102">
        <v>0.99979722415366901</v>
      </c>
      <c r="AB1707" s="23">
        <v>1</v>
      </c>
      <c r="AC1707" s="23">
        <v>1</v>
      </c>
      <c r="AD1707" s="23">
        <v>1</v>
      </c>
    </row>
    <row r="1708" spans="1:30">
      <c r="A1708" s="2" t="s">
        <v>30</v>
      </c>
      <c r="B1708" s="2" t="s">
        <v>10471</v>
      </c>
      <c r="C1708" s="2" t="s">
        <v>10472</v>
      </c>
      <c r="D1708" s="2">
        <v>1E-3</v>
      </c>
      <c r="E1708" s="2">
        <v>9.3249999999999993</v>
      </c>
      <c r="F1708" s="2">
        <v>37</v>
      </c>
      <c r="G1708" s="2">
        <v>2</v>
      </c>
      <c r="H1708" s="2">
        <v>15</v>
      </c>
      <c r="I1708" s="2">
        <v>2</v>
      </c>
      <c r="J1708" s="2">
        <v>4.4000000000000004</v>
      </c>
      <c r="K1708" s="2">
        <v>35.26</v>
      </c>
      <c r="L1708" s="2">
        <v>2</v>
      </c>
      <c r="M1708" s="2" t="s">
        <v>33</v>
      </c>
      <c r="N1708" s="2" t="s">
        <v>729</v>
      </c>
      <c r="O1708" s="2" t="s">
        <v>6041</v>
      </c>
      <c r="P1708" s="2" t="s">
        <v>10473</v>
      </c>
      <c r="Q1708" s="2" t="s">
        <v>10474</v>
      </c>
      <c r="R1708" s="2" t="s">
        <v>10475</v>
      </c>
      <c r="S1708" s="2" t="s">
        <v>10476</v>
      </c>
      <c r="T1708" s="2" t="s">
        <v>102</v>
      </c>
      <c r="U1708" s="2">
        <v>0</v>
      </c>
      <c r="V1708" s="22">
        <v>0.65900000000000003</v>
      </c>
      <c r="W1708" s="22">
        <v>0.437</v>
      </c>
      <c r="X1708" s="22">
        <v>0.32500000000000001</v>
      </c>
      <c r="Y1708" s="102">
        <v>0.119046346956206</v>
      </c>
      <c r="Z1708" s="102">
        <v>1.1794982366929399E-3</v>
      </c>
      <c r="AA1708" s="102">
        <v>4.7914673105497998E-5</v>
      </c>
      <c r="AB1708" s="23">
        <v>0.60356638647085203</v>
      </c>
      <c r="AC1708" s="23">
        <v>1.11748338094929E-2</v>
      </c>
      <c r="AD1708" s="23">
        <v>6.1157756366600903E-4</v>
      </c>
    </row>
    <row r="1709" spans="1:30">
      <c r="A1709" s="2" t="s">
        <v>30</v>
      </c>
      <c r="B1709" s="2" t="s">
        <v>10477</v>
      </c>
      <c r="C1709" s="2" t="s">
        <v>10478</v>
      </c>
      <c r="D1709" s="2">
        <v>1E-3</v>
      </c>
      <c r="E1709" s="2">
        <v>9.2940000000000005</v>
      </c>
      <c r="F1709" s="2">
        <v>5</v>
      </c>
      <c r="G1709" s="2">
        <v>2</v>
      </c>
      <c r="H1709" s="2">
        <v>4</v>
      </c>
      <c r="I1709" s="2">
        <v>2</v>
      </c>
      <c r="J1709" s="2">
        <v>46.7</v>
      </c>
      <c r="K1709" s="2">
        <v>11.82</v>
      </c>
      <c r="L1709" s="2">
        <v>2</v>
      </c>
      <c r="M1709" s="2" t="s">
        <v>7677</v>
      </c>
      <c r="N1709" s="2" t="s">
        <v>40</v>
      </c>
      <c r="O1709" s="2" t="s">
        <v>1214</v>
      </c>
      <c r="P1709" s="2" t="s">
        <v>2525</v>
      </c>
      <c r="Q1709" s="2" t="s">
        <v>10479</v>
      </c>
      <c r="R1709" s="2" t="s">
        <v>10480</v>
      </c>
      <c r="S1709" s="2" t="s">
        <v>10481</v>
      </c>
      <c r="T1709" s="2" t="s">
        <v>40</v>
      </c>
      <c r="U1709" s="2">
        <v>0</v>
      </c>
      <c r="V1709" s="22">
        <v>0.97</v>
      </c>
      <c r="W1709" s="22">
        <v>0.94499999999999995</v>
      </c>
      <c r="X1709" s="22">
        <v>0.96499999999999997</v>
      </c>
      <c r="Y1709" s="102">
        <v>0.99999792889941996</v>
      </c>
      <c r="Z1709" s="102">
        <v>0.99995449689179305</v>
      </c>
      <c r="AA1709" s="102">
        <v>0.99999551880970805</v>
      </c>
      <c r="AB1709" s="23">
        <v>1</v>
      </c>
      <c r="AC1709" s="23">
        <v>1</v>
      </c>
      <c r="AD1709" s="23">
        <v>1</v>
      </c>
    </row>
    <row r="1710" spans="1:30">
      <c r="A1710" s="2" t="s">
        <v>30</v>
      </c>
      <c r="B1710" s="2" t="s">
        <v>10482</v>
      </c>
      <c r="C1710" s="2" t="s">
        <v>10483</v>
      </c>
      <c r="D1710" s="2">
        <v>1E-3</v>
      </c>
      <c r="E1710" s="2">
        <v>9.2759999999999998</v>
      </c>
      <c r="F1710" s="2">
        <v>8</v>
      </c>
      <c r="G1710" s="2">
        <v>3</v>
      </c>
      <c r="H1710" s="2">
        <v>3</v>
      </c>
      <c r="I1710" s="2">
        <v>3</v>
      </c>
      <c r="J1710" s="2">
        <v>44.8</v>
      </c>
      <c r="K1710" s="2">
        <v>10.44</v>
      </c>
      <c r="L1710" s="2">
        <v>3</v>
      </c>
      <c r="M1710" s="2" t="s">
        <v>33</v>
      </c>
      <c r="N1710" s="2" t="s">
        <v>40</v>
      </c>
      <c r="O1710" s="2" t="s">
        <v>511</v>
      </c>
      <c r="P1710" s="2" t="s">
        <v>1079</v>
      </c>
      <c r="Q1710" s="2" t="s">
        <v>10484</v>
      </c>
      <c r="R1710" s="2" t="s">
        <v>10485</v>
      </c>
      <c r="S1710" s="2" t="s">
        <v>10486</v>
      </c>
      <c r="T1710" s="2" t="s">
        <v>40</v>
      </c>
      <c r="U1710" s="2">
        <v>0</v>
      </c>
      <c r="V1710" s="22">
        <v>0.97799999999999998</v>
      </c>
      <c r="W1710" s="22">
        <v>1.141</v>
      </c>
      <c r="X1710" s="22">
        <v>1.0129999999999999</v>
      </c>
      <c r="Y1710" s="102">
        <v>0.99999993541954701</v>
      </c>
      <c r="Z1710" s="102">
        <v>0.99975954783404897</v>
      </c>
      <c r="AA1710" s="102">
        <v>0.99999626286841103</v>
      </c>
      <c r="AB1710" s="23">
        <v>1</v>
      </c>
      <c r="AC1710" s="23">
        <v>1</v>
      </c>
      <c r="AD1710" s="23">
        <v>1</v>
      </c>
    </row>
    <row r="1711" spans="1:30">
      <c r="A1711" s="2" t="s">
        <v>30</v>
      </c>
      <c r="B1711" s="2" t="s">
        <v>10487</v>
      </c>
      <c r="C1711" s="2" t="s">
        <v>10488</v>
      </c>
      <c r="D1711" s="2">
        <v>1E-3</v>
      </c>
      <c r="E1711" s="2">
        <v>9.2639999999999993</v>
      </c>
      <c r="F1711" s="2">
        <v>8</v>
      </c>
      <c r="G1711" s="2">
        <v>3</v>
      </c>
      <c r="H1711" s="2">
        <v>5</v>
      </c>
      <c r="I1711" s="2">
        <v>3</v>
      </c>
      <c r="J1711" s="2">
        <v>38.5</v>
      </c>
      <c r="K1711" s="2">
        <v>11.88</v>
      </c>
      <c r="L1711" s="2">
        <v>3</v>
      </c>
      <c r="M1711" s="2" t="s">
        <v>33</v>
      </c>
      <c r="N1711" s="2" t="s">
        <v>40</v>
      </c>
      <c r="O1711" s="2" t="s">
        <v>158</v>
      </c>
      <c r="P1711" s="2" t="s">
        <v>10462</v>
      </c>
      <c r="Q1711" s="2" t="s">
        <v>10489</v>
      </c>
      <c r="R1711" s="2" t="s">
        <v>10490</v>
      </c>
      <c r="S1711" s="2" t="s">
        <v>10491</v>
      </c>
      <c r="T1711" s="2" t="s">
        <v>40</v>
      </c>
      <c r="U1711" s="2">
        <v>0</v>
      </c>
      <c r="V1711" s="22">
        <v>0.92200000000000004</v>
      </c>
      <c r="W1711" s="22">
        <v>1.046</v>
      </c>
      <c r="X1711" s="22">
        <v>1.006</v>
      </c>
      <c r="Y1711" s="102" t="s">
        <v>40</v>
      </c>
      <c r="Z1711" s="102" t="s">
        <v>40</v>
      </c>
      <c r="AA1711" s="102" t="s">
        <v>40</v>
      </c>
      <c r="AB1711" s="23" t="s">
        <v>40</v>
      </c>
      <c r="AC1711" s="23" t="s">
        <v>40</v>
      </c>
      <c r="AD1711" s="23" t="s">
        <v>40</v>
      </c>
    </row>
    <row r="1712" spans="1:30">
      <c r="A1712" s="2" t="s">
        <v>30</v>
      </c>
      <c r="B1712" s="2" t="s">
        <v>10492</v>
      </c>
      <c r="C1712" s="2" t="s">
        <v>10493</v>
      </c>
      <c r="D1712" s="2">
        <v>1E-3</v>
      </c>
      <c r="E1712" s="2">
        <v>9.2530000000000001</v>
      </c>
      <c r="F1712" s="2">
        <v>19</v>
      </c>
      <c r="G1712" s="2">
        <v>2</v>
      </c>
      <c r="H1712" s="2">
        <v>3</v>
      </c>
      <c r="I1712" s="2">
        <v>2</v>
      </c>
      <c r="J1712" s="2">
        <v>12.7</v>
      </c>
      <c r="K1712" s="2">
        <v>7.94</v>
      </c>
      <c r="L1712" s="2">
        <v>2</v>
      </c>
      <c r="M1712" s="2" t="s">
        <v>1149</v>
      </c>
      <c r="N1712" s="2" t="s">
        <v>34</v>
      </c>
      <c r="O1712" s="2" t="s">
        <v>2024</v>
      </c>
      <c r="P1712" s="2" t="s">
        <v>10494</v>
      </c>
      <c r="Q1712" s="2" t="s">
        <v>10495</v>
      </c>
      <c r="R1712" s="2" t="s">
        <v>10496</v>
      </c>
      <c r="S1712" s="2" t="s">
        <v>10497</v>
      </c>
      <c r="T1712" s="2" t="s">
        <v>2909</v>
      </c>
      <c r="U1712" s="2">
        <v>0</v>
      </c>
      <c r="V1712" s="22" t="s">
        <v>40</v>
      </c>
      <c r="W1712" s="22" t="s">
        <v>40</v>
      </c>
      <c r="X1712" s="22" t="s">
        <v>40</v>
      </c>
      <c r="Y1712" s="102" t="s">
        <v>40</v>
      </c>
      <c r="Z1712" s="102" t="s">
        <v>40</v>
      </c>
      <c r="AA1712" s="102" t="s">
        <v>40</v>
      </c>
      <c r="AB1712" s="23" t="s">
        <v>40</v>
      </c>
      <c r="AC1712" s="23" t="s">
        <v>40</v>
      </c>
      <c r="AD1712" s="23" t="s">
        <v>40</v>
      </c>
    </row>
    <row r="1713" spans="1:30">
      <c r="A1713" s="2" t="s">
        <v>30</v>
      </c>
      <c r="B1713" s="2" t="s">
        <v>10498</v>
      </c>
      <c r="C1713" s="2" t="s">
        <v>10499</v>
      </c>
      <c r="D1713" s="2">
        <v>1E-3</v>
      </c>
      <c r="E1713" s="2">
        <v>9.1959999999999997</v>
      </c>
      <c r="F1713" s="2">
        <v>8</v>
      </c>
      <c r="G1713" s="2">
        <v>2</v>
      </c>
      <c r="H1713" s="2">
        <v>10</v>
      </c>
      <c r="I1713" s="2">
        <v>2</v>
      </c>
      <c r="J1713" s="2">
        <v>23.1</v>
      </c>
      <c r="K1713" s="2">
        <v>29.08</v>
      </c>
      <c r="L1713" s="2">
        <v>2</v>
      </c>
      <c r="M1713" s="2" t="s">
        <v>186</v>
      </c>
      <c r="N1713" s="2" t="s">
        <v>141</v>
      </c>
      <c r="O1713" s="2" t="s">
        <v>2756</v>
      </c>
      <c r="P1713" s="2" t="s">
        <v>10500</v>
      </c>
      <c r="Q1713" s="2" t="s">
        <v>10501</v>
      </c>
      <c r="R1713" s="2" t="s">
        <v>10502</v>
      </c>
      <c r="S1713" s="2" t="s">
        <v>10503</v>
      </c>
      <c r="T1713" s="2" t="s">
        <v>40</v>
      </c>
      <c r="U1713" s="2">
        <v>0</v>
      </c>
      <c r="V1713" s="22">
        <v>1.1160000000000001</v>
      </c>
      <c r="W1713" s="22">
        <v>1.2330000000000001</v>
      </c>
      <c r="X1713" s="22">
        <v>1.2549999999999999</v>
      </c>
      <c r="Y1713" s="102">
        <v>0.99999998941420798</v>
      </c>
      <c r="Z1713" s="102">
        <v>0.99969106637779404</v>
      </c>
      <c r="AA1713" s="102">
        <v>0.99992545010841705</v>
      </c>
      <c r="AB1713" s="23">
        <v>1</v>
      </c>
      <c r="AC1713" s="23">
        <v>1</v>
      </c>
      <c r="AD1713" s="23">
        <v>1</v>
      </c>
    </row>
    <row r="1714" spans="1:30">
      <c r="A1714" s="2" t="s">
        <v>30</v>
      </c>
      <c r="B1714" s="2" t="s">
        <v>10504</v>
      </c>
      <c r="C1714" s="2" t="s">
        <v>10505</v>
      </c>
      <c r="D1714" s="2">
        <v>1E-3</v>
      </c>
      <c r="E1714" s="2">
        <v>9.1839999999999993</v>
      </c>
      <c r="F1714" s="2">
        <v>12</v>
      </c>
      <c r="G1714" s="2">
        <v>2</v>
      </c>
      <c r="H1714" s="2">
        <v>17</v>
      </c>
      <c r="I1714" s="2">
        <v>2</v>
      </c>
      <c r="J1714" s="2">
        <v>13.4</v>
      </c>
      <c r="K1714" s="2">
        <v>38.39</v>
      </c>
      <c r="L1714" s="2">
        <v>2</v>
      </c>
      <c r="M1714" s="2" t="s">
        <v>140</v>
      </c>
      <c r="N1714" s="2" t="s">
        <v>40</v>
      </c>
      <c r="O1714" s="2" t="s">
        <v>7071</v>
      </c>
      <c r="P1714" s="2" t="s">
        <v>10506</v>
      </c>
      <c r="Q1714" s="2" t="s">
        <v>10507</v>
      </c>
      <c r="R1714" s="2" t="s">
        <v>10508</v>
      </c>
      <c r="S1714" s="2" t="s">
        <v>10509</v>
      </c>
      <c r="T1714" s="2" t="s">
        <v>40</v>
      </c>
      <c r="U1714" s="2">
        <v>0</v>
      </c>
      <c r="V1714" s="22">
        <v>0.90800000000000003</v>
      </c>
      <c r="W1714" s="22">
        <v>0.61899999999999999</v>
      </c>
      <c r="X1714" s="22">
        <v>0.53700000000000003</v>
      </c>
      <c r="Y1714" s="102">
        <v>0.99987846045640405</v>
      </c>
      <c r="Z1714" s="102">
        <v>0.97030814090209005</v>
      </c>
      <c r="AA1714" s="102">
        <v>0.87155148271645799</v>
      </c>
      <c r="AB1714" s="23">
        <v>1</v>
      </c>
      <c r="AC1714" s="23">
        <v>1</v>
      </c>
      <c r="AD1714" s="23">
        <v>1</v>
      </c>
    </row>
    <row r="1715" spans="1:30">
      <c r="A1715" s="2" t="s">
        <v>30</v>
      </c>
      <c r="B1715" s="2" t="s">
        <v>10510</v>
      </c>
      <c r="C1715" s="2" t="s">
        <v>10511</v>
      </c>
      <c r="D1715" s="2">
        <v>1E-3</v>
      </c>
      <c r="E1715" s="2">
        <v>9.109</v>
      </c>
      <c r="F1715" s="2">
        <v>20</v>
      </c>
      <c r="G1715" s="2">
        <v>3</v>
      </c>
      <c r="H1715" s="2">
        <v>6</v>
      </c>
      <c r="I1715" s="2">
        <v>3</v>
      </c>
      <c r="J1715" s="2">
        <v>25.2</v>
      </c>
      <c r="K1715" s="2">
        <v>21.23</v>
      </c>
      <c r="L1715" s="2">
        <v>3</v>
      </c>
      <c r="M1715" s="2" t="s">
        <v>33</v>
      </c>
      <c r="N1715" s="2" t="s">
        <v>40</v>
      </c>
      <c r="O1715" s="2" t="s">
        <v>151</v>
      </c>
      <c r="P1715" s="2" t="s">
        <v>5642</v>
      </c>
      <c r="Q1715" s="2" t="s">
        <v>10512</v>
      </c>
      <c r="R1715" s="2" t="s">
        <v>10513</v>
      </c>
      <c r="S1715" s="2" t="s">
        <v>10514</v>
      </c>
      <c r="T1715" s="2" t="s">
        <v>40</v>
      </c>
      <c r="U1715" s="2">
        <v>0</v>
      </c>
      <c r="V1715" s="22">
        <v>0.91100000000000003</v>
      </c>
      <c r="W1715" s="22">
        <v>0.92100000000000004</v>
      </c>
      <c r="X1715" s="22">
        <v>0.99099999999999999</v>
      </c>
      <c r="Y1715" s="102" t="s">
        <v>40</v>
      </c>
      <c r="Z1715" s="102" t="s">
        <v>40</v>
      </c>
      <c r="AA1715" s="102" t="s">
        <v>40</v>
      </c>
      <c r="AB1715" s="23" t="s">
        <v>40</v>
      </c>
      <c r="AC1715" s="23" t="s">
        <v>40</v>
      </c>
      <c r="AD1715" s="23" t="s">
        <v>40</v>
      </c>
    </row>
    <row r="1716" spans="1:30">
      <c r="A1716" s="2" t="s">
        <v>30</v>
      </c>
      <c r="B1716" s="2" t="s">
        <v>10515</v>
      </c>
      <c r="C1716" s="2" t="s">
        <v>10516</v>
      </c>
      <c r="D1716" s="2">
        <v>1E-3</v>
      </c>
      <c r="E1716" s="2">
        <v>9.0760000000000005</v>
      </c>
      <c r="F1716" s="2">
        <v>11</v>
      </c>
      <c r="G1716" s="2">
        <v>3</v>
      </c>
      <c r="H1716" s="2">
        <v>5</v>
      </c>
      <c r="I1716" s="2">
        <v>3</v>
      </c>
      <c r="J1716" s="2">
        <v>43.7</v>
      </c>
      <c r="K1716" s="2">
        <v>14.31</v>
      </c>
      <c r="L1716" s="2">
        <v>3</v>
      </c>
      <c r="M1716" s="2" t="s">
        <v>33</v>
      </c>
      <c r="N1716" s="2" t="s">
        <v>314</v>
      </c>
      <c r="O1716" s="2" t="s">
        <v>151</v>
      </c>
      <c r="P1716" s="2" t="s">
        <v>1399</v>
      </c>
      <c r="Q1716" s="2" t="s">
        <v>10517</v>
      </c>
      <c r="R1716" s="2" t="s">
        <v>10518</v>
      </c>
      <c r="S1716" s="2" t="s">
        <v>10519</v>
      </c>
      <c r="T1716" s="2" t="s">
        <v>10520</v>
      </c>
      <c r="U1716" s="2">
        <v>0</v>
      </c>
      <c r="V1716" s="22" t="s">
        <v>40</v>
      </c>
      <c r="W1716" s="22" t="s">
        <v>40</v>
      </c>
      <c r="X1716" s="22" t="s">
        <v>40</v>
      </c>
      <c r="Y1716" s="102" t="s">
        <v>40</v>
      </c>
      <c r="Z1716" s="102" t="s">
        <v>40</v>
      </c>
      <c r="AA1716" s="102" t="s">
        <v>40</v>
      </c>
      <c r="AB1716" s="23" t="s">
        <v>40</v>
      </c>
      <c r="AC1716" s="23" t="s">
        <v>40</v>
      </c>
      <c r="AD1716" s="23" t="s">
        <v>40</v>
      </c>
    </row>
    <row r="1717" spans="1:30">
      <c r="A1717" s="2" t="s">
        <v>30</v>
      </c>
      <c r="B1717" s="2" t="s">
        <v>10521</v>
      </c>
      <c r="C1717" s="2" t="s">
        <v>10522</v>
      </c>
      <c r="D1717" s="2">
        <v>1E-3</v>
      </c>
      <c r="E1717" s="2">
        <v>9.048</v>
      </c>
      <c r="F1717" s="2">
        <v>12</v>
      </c>
      <c r="G1717" s="2">
        <v>3</v>
      </c>
      <c r="H1717" s="2">
        <v>6</v>
      </c>
      <c r="I1717" s="2">
        <v>3</v>
      </c>
      <c r="J1717" s="2">
        <v>28.6</v>
      </c>
      <c r="K1717" s="2">
        <v>16.62</v>
      </c>
      <c r="L1717" s="2">
        <v>3</v>
      </c>
      <c r="M1717" s="2" t="s">
        <v>921</v>
      </c>
      <c r="N1717" s="2" t="s">
        <v>141</v>
      </c>
      <c r="O1717" s="2" t="s">
        <v>2498</v>
      </c>
      <c r="P1717" s="2" t="s">
        <v>3664</v>
      </c>
      <c r="Q1717" s="2" t="s">
        <v>10523</v>
      </c>
      <c r="R1717" s="2" t="s">
        <v>10524</v>
      </c>
      <c r="S1717" s="2" t="s">
        <v>10525</v>
      </c>
      <c r="T1717" s="2" t="s">
        <v>1180</v>
      </c>
      <c r="U1717" s="2">
        <v>0</v>
      </c>
      <c r="V1717" s="22">
        <v>1.331</v>
      </c>
      <c r="W1717" s="22">
        <v>1.113</v>
      </c>
      <c r="X1717" s="22">
        <v>1.21</v>
      </c>
      <c r="Y1717" s="102">
        <v>7.5817804005144998E-2</v>
      </c>
      <c r="Z1717" s="102">
        <v>0.795096088152903</v>
      </c>
      <c r="AA1717" s="102">
        <v>0.32745639813889899</v>
      </c>
      <c r="AB1717" s="23">
        <v>0.427463569820419</v>
      </c>
      <c r="AC1717" s="23">
        <v>1</v>
      </c>
      <c r="AD1717" s="23">
        <v>0.88120770099457701</v>
      </c>
    </row>
    <row r="1718" spans="1:30">
      <c r="A1718" s="2" t="s">
        <v>30</v>
      </c>
      <c r="B1718" s="2" t="s">
        <v>10526</v>
      </c>
      <c r="C1718" s="2" t="s">
        <v>10527</v>
      </c>
      <c r="D1718" s="2">
        <v>1E-3</v>
      </c>
      <c r="E1718" s="2">
        <v>9.0239999999999991</v>
      </c>
      <c r="F1718" s="2">
        <v>18</v>
      </c>
      <c r="G1718" s="2">
        <v>2</v>
      </c>
      <c r="H1718" s="2">
        <v>4</v>
      </c>
      <c r="I1718" s="2">
        <v>2</v>
      </c>
      <c r="J1718" s="2">
        <v>25.1</v>
      </c>
      <c r="K1718" s="2">
        <v>19.39</v>
      </c>
      <c r="L1718" s="2">
        <v>2</v>
      </c>
      <c r="M1718" s="2" t="s">
        <v>53</v>
      </c>
      <c r="N1718" s="2" t="s">
        <v>86</v>
      </c>
      <c r="O1718" s="2" t="s">
        <v>158</v>
      </c>
      <c r="P1718" s="2" t="s">
        <v>4294</v>
      </c>
      <c r="Q1718" s="2" t="s">
        <v>10528</v>
      </c>
      <c r="R1718" s="2" t="s">
        <v>10529</v>
      </c>
      <c r="S1718" s="2" t="s">
        <v>10530</v>
      </c>
      <c r="T1718" s="2" t="s">
        <v>2429</v>
      </c>
      <c r="U1718" s="2">
        <v>0</v>
      </c>
      <c r="V1718" s="22">
        <v>0.97799999999999998</v>
      </c>
      <c r="W1718" s="22">
        <v>1.024</v>
      </c>
      <c r="X1718" s="22">
        <v>0.88500000000000001</v>
      </c>
      <c r="Y1718" s="102">
        <v>0.99890876398126505</v>
      </c>
      <c r="Z1718" s="102">
        <v>0.998305894970134</v>
      </c>
      <c r="AA1718" s="102">
        <v>0.45403045101369599</v>
      </c>
      <c r="AB1718" s="23">
        <v>1</v>
      </c>
      <c r="AC1718" s="23">
        <v>1</v>
      </c>
      <c r="AD1718" s="23">
        <v>1</v>
      </c>
    </row>
    <row r="1719" spans="1:30">
      <c r="A1719" s="2" t="s">
        <v>30</v>
      </c>
      <c r="B1719" s="2" t="s">
        <v>10531</v>
      </c>
      <c r="C1719" s="2" t="s">
        <v>10532</v>
      </c>
      <c r="D1719" s="2">
        <v>1E-3</v>
      </c>
      <c r="E1719" s="2">
        <v>8.9969999999999999</v>
      </c>
      <c r="F1719" s="2">
        <v>14</v>
      </c>
      <c r="G1719" s="2">
        <v>2</v>
      </c>
      <c r="H1719" s="2">
        <v>5</v>
      </c>
      <c r="I1719" s="2">
        <v>2</v>
      </c>
      <c r="J1719" s="2">
        <v>29.7</v>
      </c>
      <c r="K1719" s="2">
        <v>26.47</v>
      </c>
      <c r="L1719" s="2">
        <v>2</v>
      </c>
      <c r="M1719" s="2" t="s">
        <v>40</v>
      </c>
      <c r="N1719" s="2" t="s">
        <v>40</v>
      </c>
      <c r="O1719" s="2" t="s">
        <v>511</v>
      </c>
      <c r="P1719" s="2" t="s">
        <v>10533</v>
      </c>
      <c r="Q1719" s="2" t="s">
        <v>10534</v>
      </c>
      <c r="R1719" s="2" t="s">
        <v>10535</v>
      </c>
      <c r="S1719" s="2" t="s">
        <v>10536</v>
      </c>
      <c r="T1719" s="2" t="s">
        <v>1344</v>
      </c>
      <c r="U1719" s="2">
        <v>0</v>
      </c>
      <c r="V1719" s="22" t="s">
        <v>40</v>
      </c>
      <c r="W1719" s="22" t="s">
        <v>40</v>
      </c>
      <c r="X1719" s="22" t="s">
        <v>40</v>
      </c>
      <c r="Y1719" s="102" t="s">
        <v>40</v>
      </c>
      <c r="Z1719" s="102" t="s">
        <v>40</v>
      </c>
      <c r="AA1719" s="102" t="s">
        <v>40</v>
      </c>
      <c r="AB1719" s="23" t="s">
        <v>40</v>
      </c>
      <c r="AC1719" s="23" t="s">
        <v>40</v>
      </c>
      <c r="AD1719" s="23" t="s">
        <v>40</v>
      </c>
    </row>
    <row r="1720" spans="1:30">
      <c r="A1720" s="2" t="s">
        <v>30</v>
      </c>
      <c r="B1720" s="2" t="s">
        <v>10537</v>
      </c>
      <c r="C1720" s="2" t="s">
        <v>10538</v>
      </c>
      <c r="D1720" s="2">
        <v>1E-3</v>
      </c>
      <c r="E1720" s="2">
        <v>8.9740000000000002</v>
      </c>
      <c r="F1720" s="2">
        <v>11</v>
      </c>
      <c r="G1720" s="2">
        <v>3</v>
      </c>
      <c r="H1720" s="2">
        <v>8</v>
      </c>
      <c r="I1720" s="2">
        <v>3</v>
      </c>
      <c r="J1720" s="2">
        <v>46</v>
      </c>
      <c r="K1720" s="2">
        <v>29.69</v>
      </c>
      <c r="L1720" s="2">
        <v>3</v>
      </c>
      <c r="M1720" s="2" t="s">
        <v>1149</v>
      </c>
      <c r="N1720" s="2" t="s">
        <v>141</v>
      </c>
      <c r="O1720" s="2" t="s">
        <v>336</v>
      </c>
      <c r="P1720" s="2" t="s">
        <v>10539</v>
      </c>
      <c r="Q1720" s="2" t="s">
        <v>10540</v>
      </c>
      <c r="R1720" s="2" t="s">
        <v>10541</v>
      </c>
      <c r="S1720" s="2" t="s">
        <v>10542</v>
      </c>
      <c r="T1720" s="2" t="s">
        <v>40</v>
      </c>
      <c r="U1720" s="2">
        <v>0</v>
      </c>
      <c r="V1720" s="22">
        <v>0.89900000000000002</v>
      </c>
      <c r="W1720" s="22">
        <v>1.0169999999999999</v>
      </c>
      <c r="X1720" s="22">
        <v>1.143</v>
      </c>
      <c r="Y1720" s="102">
        <v>0.98286319346851103</v>
      </c>
      <c r="Z1720" s="102">
        <v>0.99999930721156904</v>
      </c>
      <c r="AA1720" s="102">
        <v>0.99999990483646894</v>
      </c>
      <c r="AB1720" s="23">
        <v>1</v>
      </c>
      <c r="AC1720" s="23">
        <v>1</v>
      </c>
      <c r="AD1720" s="23">
        <v>1</v>
      </c>
    </row>
    <row r="1721" spans="1:30">
      <c r="A1721" s="2" t="s">
        <v>30</v>
      </c>
      <c r="B1721" s="2" t="s">
        <v>10543</v>
      </c>
      <c r="C1721" s="2" t="s">
        <v>10544</v>
      </c>
      <c r="D1721" s="2">
        <v>1E-3</v>
      </c>
      <c r="E1721" s="2">
        <v>8.9719999999999995</v>
      </c>
      <c r="F1721" s="2">
        <v>4</v>
      </c>
      <c r="G1721" s="2">
        <v>3</v>
      </c>
      <c r="H1721" s="2">
        <v>7</v>
      </c>
      <c r="I1721" s="2">
        <v>3</v>
      </c>
      <c r="J1721" s="2">
        <v>60.3</v>
      </c>
      <c r="K1721" s="2">
        <v>17.87</v>
      </c>
      <c r="L1721" s="2">
        <v>3</v>
      </c>
      <c r="M1721" s="2" t="s">
        <v>921</v>
      </c>
      <c r="N1721" s="2" t="s">
        <v>141</v>
      </c>
      <c r="O1721" s="2" t="s">
        <v>519</v>
      </c>
      <c r="P1721" s="2" t="s">
        <v>10545</v>
      </c>
      <c r="Q1721" s="2" t="s">
        <v>10546</v>
      </c>
      <c r="R1721" s="2" t="s">
        <v>10547</v>
      </c>
      <c r="S1721" s="2" t="s">
        <v>10548</v>
      </c>
      <c r="T1721" s="2" t="s">
        <v>40</v>
      </c>
      <c r="U1721" s="2">
        <v>0</v>
      </c>
      <c r="V1721" s="22">
        <v>1.06</v>
      </c>
      <c r="W1721" s="22">
        <v>1.0760000000000001</v>
      </c>
      <c r="X1721" s="22">
        <v>1.026</v>
      </c>
      <c r="Y1721" s="102">
        <v>0.999215047876301</v>
      </c>
      <c r="Z1721" s="102">
        <v>0.99942598625964496</v>
      </c>
      <c r="AA1721" s="102">
        <v>0.99996891393404097</v>
      </c>
      <c r="AB1721" s="23">
        <v>1</v>
      </c>
      <c r="AC1721" s="23">
        <v>1</v>
      </c>
      <c r="AD1721" s="23">
        <v>1</v>
      </c>
    </row>
    <row r="1722" spans="1:30">
      <c r="A1722" s="2" t="s">
        <v>30</v>
      </c>
      <c r="B1722" s="2" t="s">
        <v>10549</v>
      </c>
      <c r="C1722" s="2" t="s">
        <v>10550</v>
      </c>
      <c r="D1722" s="2">
        <v>1E-3</v>
      </c>
      <c r="E1722" s="2">
        <v>8.9619999999999997</v>
      </c>
      <c r="F1722" s="2">
        <v>7</v>
      </c>
      <c r="G1722" s="2">
        <v>2</v>
      </c>
      <c r="H1722" s="2">
        <v>3</v>
      </c>
      <c r="I1722" s="2">
        <v>2</v>
      </c>
      <c r="J1722" s="2">
        <v>49.4</v>
      </c>
      <c r="K1722" s="2">
        <v>8.2100000000000009</v>
      </c>
      <c r="L1722" s="2">
        <v>2</v>
      </c>
      <c r="M1722" s="2" t="s">
        <v>140</v>
      </c>
      <c r="N1722" s="2" t="s">
        <v>141</v>
      </c>
      <c r="O1722" s="2" t="s">
        <v>519</v>
      </c>
      <c r="P1722" s="2" t="s">
        <v>10551</v>
      </c>
      <c r="Q1722" s="2" t="s">
        <v>10552</v>
      </c>
      <c r="R1722" s="2" t="s">
        <v>10553</v>
      </c>
      <c r="S1722" s="2" t="s">
        <v>10554</v>
      </c>
      <c r="T1722" s="2" t="s">
        <v>40</v>
      </c>
      <c r="U1722" s="2">
        <v>0</v>
      </c>
      <c r="V1722" s="22">
        <v>1.3149999999999999</v>
      </c>
      <c r="W1722" s="22">
        <v>0.89400000000000002</v>
      </c>
      <c r="X1722" s="22">
        <v>0.86299999999999999</v>
      </c>
      <c r="Y1722" s="102" t="s">
        <v>40</v>
      </c>
      <c r="Z1722" s="102" t="s">
        <v>40</v>
      </c>
      <c r="AA1722" s="102" t="s">
        <v>40</v>
      </c>
      <c r="AB1722" s="23" t="s">
        <v>40</v>
      </c>
      <c r="AC1722" s="23" t="s">
        <v>40</v>
      </c>
      <c r="AD1722" s="23" t="s">
        <v>40</v>
      </c>
    </row>
    <row r="1723" spans="1:30">
      <c r="A1723" s="2" t="s">
        <v>30</v>
      </c>
      <c r="B1723" s="2" t="s">
        <v>10555</v>
      </c>
      <c r="C1723" s="2" t="s">
        <v>10556</v>
      </c>
      <c r="D1723" s="2">
        <v>1E-3</v>
      </c>
      <c r="E1723" s="2">
        <v>8.9600000000000009</v>
      </c>
      <c r="F1723" s="2">
        <v>10</v>
      </c>
      <c r="G1723" s="2">
        <v>3</v>
      </c>
      <c r="H1723" s="2">
        <v>4</v>
      </c>
      <c r="I1723" s="2">
        <v>3</v>
      </c>
      <c r="J1723" s="2">
        <v>48.7</v>
      </c>
      <c r="K1723" s="2">
        <v>11.83</v>
      </c>
      <c r="L1723" s="2">
        <v>3</v>
      </c>
      <c r="M1723" s="2" t="s">
        <v>132</v>
      </c>
      <c r="N1723" s="2" t="s">
        <v>40</v>
      </c>
      <c r="O1723" s="2" t="s">
        <v>45</v>
      </c>
      <c r="P1723" s="2" t="s">
        <v>2796</v>
      </c>
      <c r="Q1723" s="2" t="s">
        <v>10557</v>
      </c>
      <c r="R1723" s="2" t="s">
        <v>10558</v>
      </c>
      <c r="S1723" s="2" t="s">
        <v>10559</v>
      </c>
      <c r="T1723" s="2" t="s">
        <v>10560</v>
      </c>
      <c r="U1723" s="2">
        <v>0</v>
      </c>
      <c r="V1723" s="22">
        <v>0.94499999999999995</v>
      </c>
      <c r="W1723" s="22">
        <v>0.81200000000000006</v>
      </c>
      <c r="X1723" s="22">
        <v>0.879</v>
      </c>
      <c r="Y1723" s="102">
        <v>0.99965511278785002</v>
      </c>
      <c r="Z1723" s="102">
        <v>0.89629068741770002</v>
      </c>
      <c r="AA1723" s="102">
        <v>0.98428364601649099</v>
      </c>
      <c r="AB1723" s="23">
        <v>1</v>
      </c>
      <c r="AC1723" s="23">
        <v>1</v>
      </c>
      <c r="AD1723" s="23">
        <v>1</v>
      </c>
    </row>
    <row r="1724" spans="1:30">
      <c r="A1724" s="2" t="s">
        <v>30</v>
      </c>
      <c r="B1724" s="2" t="s">
        <v>10561</v>
      </c>
      <c r="C1724" s="2" t="s">
        <v>10562</v>
      </c>
      <c r="D1724" s="2">
        <v>1E-3</v>
      </c>
      <c r="E1724" s="2">
        <v>8.9320000000000004</v>
      </c>
      <c r="F1724" s="2">
        <v>13</v>
      </c>
      <c r="G1724" s="2">
        <v>3</v>
      </c>
      <c r="H1724" s="2">
        <v>5</v>
      </c>
      <c r="I1724" s="2">
        <v>3</v>
      </c>
      <c r="J1724" s="2">
        <v>34.799999999999997</v>
      </c>
      <c r="K1724" s="2">
        <v>15.79</v>
      </c>
      <c r="L1724" s="2">
        <v>3</v>
      </c>
      <c r="M1724" s="2" t="s">
        <v>33</v>
      </c>
      <c r="N1724" s="2" t="s">
        <v>314</v>
      </c>
      <c r="O1724" s="2" t="s">
        <v>207</v>
      </c>
      <c r="P1724" s="2" t="s">
        <v>765</v>
      </c>
      <c r="Q1724" s="2" t="s">
        <v>10563</v>
      </c>
      <c r="R1724" s="2" t="s">
        <v>40</v>
      </c>
      <c r="S1724" s="2" t="s">
        <v>10564</v>
      </c>
      <c r="T1724" s="2" t="s">
        <v>40</v>
      </c>
      <c r="U1724" s="2">
        <v>0</v>
      </c>
      <c r="V1724" s="22">
        <v>0.97899999999999998</v>
      </c>
      <c r="W1724" s="22">
        <v>0.98299999999999998</v>
      </c>
      <c r="X1724" s="22">
        <v>1.0649999999999999</v>
      </c>
      <c r="Y1724" s="102">
        <v>0.99999967710818205</v>
      </c>
      <c r="Z1724" s="102">
        <v>0.99999988010129404</v>
      </c>
      <c r="AA1724" s="102">
        <v>0.99992901016012703</v>
      </c>
      <c r="AB1724" s="23">
        <v>1</v>
      </c>
      <c r="AC1724" s="23">
        <v>1</v>
      </c>
      <c r="AD1724" s="23">
        <v>1</v>
      </c>
    </row>
    <row r="1725" spans="1:30">
      <c r="A1725" s="2" t="s">
        <v>30</v>
      </c>
      <c r="B1725" s="2" t="s">
        <v>10565</v>
      </c>
      <c r="C1725" s="2" t="s">
        <v>10566</v>
      </c>
      <c r="D1725" s="2">
        <v>1E-3</v>
      </c>
      <c r="E1725" s="2">
        <v>8.9030000000000005</v>
      </c>
      <c r="F1725" s="2">
        <v>9</v>
      </c>
      <c r="G1725" s="2">
        <v>3</v>
      </c>
      <c r="H1725" s="2">
        <v>3</v>
      </c>
      <c r="I1725" s="2">
        <v>3</v>
      </c>
      <c r="J1725" s="2">
        <v>50.8</v>
      </c>
      <c r="K1725" s="2">
        <v>6.45</v>
      </c>
      <c r="L1725" s="2">
        <v>3</v>
      </c>
      <c r="M1725" s="2" t="s">
        <v>33</v>
      </c>
      <c r="N1725" s="2" t="s">
        <v>86</v>
      </c>
      <c r="O1725" s="2" t="s">
        <v>111</v>
      </c>
      <c r="P1725" s="2" t="s">
        <v>945</v>
      </c>
      <c r="Q1725" s="2" t="s">
        <v>10567</v>
      </c>
      <c r="R1725" s="2" t="s">
        <v>10568</v>
      </c>
      <c r="S1725" s="2" t="s">
        <v>10569</v>
      </c>
      <c r="T1725" s="2" t="s">
        <v>10570</v>
      </c>
      <c r="U1725" s="2">
        <v>0</v>
      </c>
      <c r="V1725" s="22" t="s">
        <v>40</v>
      </c>
      <c r="W1725" s="22" t="s">
        <v>40</v>
      </c>
      <c r="X1725" s="22" t="s">
        <v>40</v>
      </c>
      <c r="Y1725" s="102" t="s">
        <v>40</v>
      </c>
      <c r="Z1725" s="102" t="s">
        <v>40</v>
      </c>
      <c r="AA1725" s="102" t="s">
        <v>40</v>
      </c>
      <c r="AB1725" s="23" t="s">
        <v>40</v>
      </c>
      <c r="AC1725" s="23" t="s">
        <v>40</v>
      </c>
      <c r="AD1725" s="23" t="s">
        <v>40</v>
      </c>
    </row>
    <row r="1726" spans="1:30">
      <c r="A1726" s="2" t="s">
        <v>30</v>
      </c>
      <c r="B1726" s="2" t="s">
        <v>10571</v>
      </c>
      <c r="C1726" s="2" t="s">
        <v>10572</v>
      </c>
      <c r="D1726" s="2">
        <v>1E-3</v>
      </c>
      <c r="E1726" s="2">
        <v>8.8759999999999994</v>
      </c>
      <c r="F1726" s="2">
        <v>10</v>
      </c>
      <c r="G1726" s="2">
        <v>3</v>
      </c>
      <c r="H1726" s="2">
        <v>5</v>
      </c>
      <c r="I1726" s="2">
        <v>3</v>
      </c>
      <c r="J1726" s="2">
        <v>39.5</v>
      </c>
      <c r="K1726" s="2">
        <v>11.52</v>
      </c>
      <c r="L1726" s="2">
        <v>3</v>
      </c>
      <c r="M1726" s="2" t="s">
        <v>33</v>
      </c>
      <c r="N1726" s="2" t="s">
        <v>40</v>
      </c>
      <c r="O1726" s="2" t="s">
        <v>151</v>
      </c>
      <c r="P1726" s="2" t="s">
        <v>10573</v>
      </c>
      <c r="Q1726" s="2" t="s">
        <v>10574</v>
      </c>
      <c r="R1726" s="2" t="s">
        <v>10575</v>
      </c>
      <c r="S1726" s="2" t="s">
        <v>10576</v>
      </c>
      <c r="T1726" s="2" t="s">
        <v>40</v>
      </c>
      <c r="U1726" s="2">
        <v>0</v>
      </c>
      <c r="V1726" s="22">
        <v>1.018</v>
      </c>
      <c r="W1726" s="22">
        <v>0.96599999999999997</v>
      </c>
      <c r="X1726" s="22">
        <v>1.105</v>
      </c>
      <c r="Y1726" s="102">
        <v>0.99999721340644498</v>
      </c>
      <c r="Z1726" s="102">
        <v>0.99999634979944396</v>
      </c>
      <c r="AA1726" s="102">
        <v>0.99760441921904996</v>
      </c>
      <c r="AB1726" s="23">
        <v>1</v>
      </c>
      <c r="AC1726" s="23">
        <v>1</v>
      </c>
      <c r="AD1726" s="23">
        <v>1</v>
      </c>
    </row>
    <row r="1727" spans="1:30">
      <c r="A1727" s="2" t="s">
        <v>30</v>
      </c>
      <c r="B1727" s="2" t="s">
        <v>10577</v>
      </c>
      <c r="C1727" s="2" t="s">
        <v>10578</v>
      </c>
      <c r="D1727" s="2">
        <v>1E-3</v>
      </c>
      <c r="E1727" s="2">
        <v>8.86</v>
      </c>
      <c r="F1727" s="2">
        <v>3</v>
      </c>
      <c r="G1727" s="2">
        <v>1</v>
      </c>
      <c r="H1727" s="2">
        <v>6</v>
      </c>
      <c r="I1727" s="2">
        <v>1</v>
      </c>
      <c r="J1727" s="2">
        <v>50</v>
      </c>
      <c r="K1727" s="2">
        <v>22.94</v>
      </c>
      <c r="L1727" s="2">
        <v>1</v>
      </c>
      <c r="M1727" s="2" t="s">
        <v>328</v>
      </c>
      <c r="N1727" s="2" t="s">
        <v>34</v>
      </c>
      <c r="O1727" s="2" t="s">
        <v>10579</v>
      </c>
      <c r="P1727" s="2" t="s">
        <v>10580</v>
      </c>
      <c r="Q1727" s="2" t="s">
        <v>10581</v>
      </c>
      <c r="R1727" s="2" t="s">
        <v>10582</v>
      </c>
      <c r="S1727" s="2" t="s">
        <v>10583</v>
      </c>
      <c r="T1727" s="2" t="s">
        <v>50</v>
      </c>
      <c r="U1727" s="2">
        <v>0</v>
      </c>
      <c r="V1727" s="22" t="s">
        <v>40</v>
      </c>
      <c r="W1727" s="22" t="s">
        <v>40</v>
      </c>
      <c r="X1727" s="22" t="s">
        <v>40</v>
      </c>
      <c r="Y1727" s="102" t="s">
        <v>40</v>
      </c>
      <c r="Z1727" s="102" t="s">
        <v>40</v>
      </c>
      <c r="AA1727" s="102" t="s">
        <v>40</v>
      </c>
      <c r="AB1727" s="23" t="s">
        <v>40</v>
      </c>
      <c r="AC1727" s="23" t="s">
        <v>40</v>
      </c>
      <c r="AD1727" s="23" t="s">
        <v>40</v>
      </c>
    </row>
    <row r="1728" spans="1:30">
      <c r="A1728" s="2" t="s">
        <v>30</v>
      </c>
      <c r="B1728" s="2" t="s">
        <v>10584</v>
      </c>
      <c r="C1728" s="2" t="s">
        <v>10585</v>
      </c>
      <c r="D1728" s="2">
        <v>1E-3</v>
      </c>
      <c r="E1728" s="2">
        <v>8.8119999999999994</v>
      </c>
      <c r="F1728" s="2">
        <v>10</v>
      </c>
      <c r="G1728" s="2">
        <v>3</v>
      </c>
      <c r="H1728" s="2">
        <v>5</v>
      </c>
      <c r="I1728" s="2">
        <v>3</v>
      </c>
      <c r="J1728" s="2">
        <v>38.700000000000003</v>
      </c>
      <c r="K1728" s="2">
        <v>20.190000000000001</v>
      </c>
      <c r="L1728" s="2">
        <v>3</v>
      </c>
      <c r="M1728" s="2" t="s">
        <v>33</v>
      </c>
      <c r="N1728" s="2" t="s">
        <v>40</v>
      </c>
      <c r="O1728" s="2" t="s">
        <v>68</v>
      </c>
      <c r="P1728" s="2" t="s">
        <v>10586</v>
      </c>
      <c r="Q1728" s="2" t="s">
        <v>10587</v>
      </c>
      <c r="R1728" s="2" t="s">
        <v>10588</v>
      </c>
      <c r="S1728" s="2" t="s">
        <v>10589</v>
      </c>
      <c r="T1728" s="2" t="s">
        <v>4441</v>
      </c>
      <c r="U1728" s="2">
        <v>0</v>
      </c>
      <c r="V1728" s="22">
        <v>1.0780000000000001</v>
      </c>
      <c r="W1728" s="22">
        <v>1.1639999999999999</v>
      </c>
      <c r="X1728" s="22">
        <v>1.0269999999999999</v>
      </c>
      <c r="Y1728" s="102">
        <v>0.99999475934510795</v>
      </c>
      <c r="Z1728" s="102">
        <v>0.999825875338335</v>
      </c>
      <c r="AA1728" s="102">
        <v>0.99999997189535506</v>
      </c>
      <c r="AB1728" s="23">
        <v>1</v>
      </c>
      <c r="AC1728" s="23">
        <v>1</v>
      </c>
      <c r="AD1728" s="23">
        <v>1</v>
      </c>
    </row>
    <row r="1729" spans="1:30">
      <c r="A1729" s="2" t="s">
        <v>30</v>
      </c>
      <c r="B1729" s="2" t="s">
        <v>10590</v>
      </c>
      <c r="C1729" s="2" t="s">
        <v>10591</v>
      </c>
      <c r="D1729" s="2">
        <v>1E-3</v>
      </c>
      <c r="E1729" s="2">
        <v>8.8040000000000003</v>
      </c>
      <c r="F1729" s="2">
        <v>7</v>
      </c>
      <c r="G1729" s="2">
        <v>1</v>
      </c>
      <c r="H1729" s="2">
        <v>4</v>
      </c>
      <c r="I1729" s="2">
        <v>1</v>
      </c>
      <c r="J1729" s="2">
        <v>23.5</v>
      </c>
      <c r="K1729" s="2">
        <v>15.09</v>
      </c>
      <c r="L1729" s="2">
        <v>1</v>
      </c>
      <c r="M1729" s="2" t="s">
        <v>6747</v>
      </c>
      <c r="N1729" s="2" t="s">
        <v>40</v>
      </c>
      <c r="O1729" s="2" t="s">
        <v>40</v>
      </c>
      <c r="P1729" s="2" t="s">
        <v>10592</v>
      </c>
      <c r="Q1729" s="2" t="s">
        <v>10593</v>
      </c>
      <c r="R1729" s="2" t="s">
        <v>10594</v>
      </c>
      <c r="S1729" s="2" t="s">
        <v>10595</v>
      </c>
      <c r="T1729" s="2" t="s">
        <v>3001</v>
      </c>
      <c r="U1729" s="2">
        <v>0</v>
      </c>
      <c r="V1729" s="22" t="s">
        <v>40</v>
      </c>
      <c r="W1729" s="22" t="s">
        <v>40</v>
      </c>
      <c r="X1729" s="22" t="s">
        <v>40</v>
      </c>
      <c r="Y1729" s="102" t="s">
        <v>40</v>
      </c>
      <c r="Z1729" s="102" t="s">
        <v>40</v>
      </c>
      <c r="AA1729" s="102" t="s">
        <v>40</v>
      </c>
      <c r="AB1729" s="23" t="s">
        <v>40</v>
      </c>
      <c r="AC1729" s="23" t="s">
        <v>40</v>
      </c>
      <c r="AD1729" s="23" t="s">
        <v>40</v>
      </c>
    </row>
    <row r="1730" spans="1:30">
      <c r="A1730" s="2" t="s">
        <v>30</v>
      </c>
      <c r="B1730" s="2" t="s">
        <v>10596</v>
      </c>
      <c r="C1730" s="2" t="s">
        <v>10597</v>
      </c>
      <c r="D1730" s="2">
        <v>1E-3</v>
      </c>
      <c r="E1730" s="2">
        <v>8.7509999999999994</v>
      </c>
      <c r="F1730" s="2">
        <v>40</v>
      </c>
      <c r="G1730" s="2">
        <v>1</v>
      </c>
      <c r="H1730" s="2">
        <v>5</v>
      </c>
      <c r="I1730" s="2">
        <v>1</v>
      </c>
      <c r="J1730" s="2">
        <v>4.8</v>
      </c>
      <c r="K1730" s="2">
        <v>26.74</v>
      </c>
      <c r="L1730" s="2">
        <v>1</v>
      </c>
      <c r="M1730" s="2" t="s">
        <v>2155</v>
      </c>
      <c r="N1730" s="2" t="s">
        <v>141</v>
      </c>
      <c r="O1730" s="2" t="s">
        <v>40</v>
      </c>
      <c r="P1730" s="2" t="s">
        <v>10598</v>
      </c>
      <c r="Q1730" s="2" t="s">
        <v>10599</v>
      </c>
      <c r="R1730" s="2" t="s">
        <v>10600</v>
      </c>
      <c r="S1730" s="2" t="s">
        <v>10601</v>
      </c>
      <c r="T1730" s="2" t="s">
        <v>40</v>
      </c>
      <c r="U1730" s="2">
        <v>0</v>
      </c>
      <c r="V1730" s="22">
        <v>1.6479999999999999</v>
      </c>
      <c r="W1730" s="22">
        <v>1.2110000000000001</v>
      </c>
      <c r="X1730" s="22">
        <v>1.373</v>
      </c>
      <c r="Y1730" s="102">
        <v>0.373902981653569</v>
      </c>
      <c r="Z1730" s="102">
        <v>0.96808968599990497</v>
      </c>
      <c r="AA1730" s="102">
        <v>0.84922834557261895</v>
      </c>
      <c r="AB1730" s="23">
        <v>1</v>
      </c>
      <c r="AC1730" s="23">
        <v>1</v>
      </c>
      <c r="AD1730" s="23">
        <v>1</v>
      </c>
    </row>
    <row r="1731" spans="1:30">
      <c r="A1731" s="2" t="s">
        <v>30</v>
      </c>
      <c r="B1731" s="2" t="s">
        <v>10602</v>
      </c>
      <c r="C1731" s="2" t="s">
        <v>10603</v>
      </c>
      <c r="D1731" s="2">
        <v>1E-3</v>
      </c>
      <c r="E1731" s="2">
        <v>8.7330000000000005</v>
      </c>
      <c r="F1731" s="2">
        <v>10</v>
      </c>
      <c r="G1731" s="2">
        <v>2</v>
      </c>
      <c r="H1731" s="2">
        <v>6</v>
      </c>
      <c r="I1731" s="2">
        <v>2</v>
      </c>
      <c r="J1731" s="2">
        <v>33</v>
      </c>
      <c r="K1731" s="2">
        <v>23.32</v>
      </c>
      <c r="L1731" s="2">
        <v>2</v>
      </c>
      <c r="M1731" s="2" t="s">
        <v>33</v>
      </c>
      <c r="N1731" s="2" t="s">
        <v>40</v>
      </c>
      <c r="O1731" s="2" t="s">
        <v>45</v>
      </c>
      <c r="P1731" s="2" t="s">
        <v>7895</v>
      </c>
      <c r="Q1731" s="2" t="s">
        <v>10604</v>
      </c>
      <c r="R1731" s="2" t="s">
        <v>10605</v>
      </c>
      <c r="S1731" s="2" t="s">
        <v>10606</v>
      </c>
      <c r="T1731" s="2" t="s">
        <v>3465</v>
      </c>
      <c r="U1731" s="2">
        <v>0</v>
      </c>
      <c r="V1731" s="22">
        <v>1.27</v>
      </c>
      <c r="W1731" s="22">
        <v>1.415</v>
      </c>
      <c r="X1731" s="22">
        <v>1.337</v>
      </c>
      <c r="Y1731" s="102">
        <v>0.97580436711874696</v>
      </c>
      <c r="Z1731" s="102">
        <v>0.89891392302714301</v>
      </c>
      <c r="AA1731" s="102">
        <v>0.94717183356233003</v>
      </c>
      <c r="AB1731" s="23">
        <v>1</v>
      </c>
      <c r="AC1731" s="23">
        <v>1</v>
      </c>
      <c r="AD1731" s="23">
        <v>1</v>
      </c>
    </row>
    <row r="1732" spans="1:30">
      <c r="A1732" s="2" t="s">
        <v>30</v>
      </c>
      <c r="B1732" s="2" t="s">
        <v>10607</v>
      </c>
      <c r="C1732" s="2" t="s">
        <v>10608</v>
      </c>
      <c r="D1732" s="2">
        <v>1E-3</v>
      </c>
      <c r="E1732" s="2">
        <v>8.7040000000000006</v>
      </c>
      <c r="F1732" s="2">
        <v>11</v>
      </c>
      <c r="G1732" s="2">
        <v>3</v>
      </c>
      <c r="H1732" s="2">
        <v>3</v>
      </c>
      <c r="I1732" s="2">
        <v>3</v>
      </c>
      <c r="J1732" s="2">
        <v>48.4</v>
      </c>
      <c r="K1732" s="2">
        <v>5.3</v>
      </c>
      <c r="L1732" s="2">
        <v>3</v>
      </c>
      <c r="M1732" s="2" t="s">
        <v>235</v>
      </c>
      <c r="N1732" s="2" t="s">
        <v>314</v>
      </c>
      <c r="O1732" s="2" t="s">
        <v>6436</v>
      </c>
      <c r="P1732" s="2" t="s">
        <v>6437</v>
      </c>
      <c r="Q1732" s="2" t="s">
        <v>10609</v>
      </c>
      <c r="R1732" s="2" t="s">
        <v>10610</v>
      </c>
      <c r="S1732" s="2" t="s">
        <v>10611</v>
      </c>
      <c r="T1732" s="2" t="s">
        <v>2385</v>
      </c>
      <c r="U1732" s="2">
        <v>0</v>
      </c>
      <c r="V1732" s="22" t="s">
        <v>40</v>
      </c>
      <c r="W1732" s="22" t="s">
        <v>40</v>
      </c>
      <c r="X1732" s="22" t="s">
        <v>40</v>
      </c>
      <c r="Y1732" s="102" t="s">
        <v>40</v>
      </c>
      <c r="Z1732" s="102" t="s">
        <v>40</v>
      </c>
      <c r="AA1732" s="102" t="s">
        <v>40</v>
      </c>
      <c r="AB1732" s="23" t="s">
        <v>40</v>
      </c>
      <c r="AC1732" s="23" t="s">
        <v>40</v>
      </c>
      <c r="AD1732" s="23" t="s">
        <v>40</v>
      </c>
    </row>
    <row r="1733" spans="1:30">
      <c r="A1733" s="2" t="s">
        <v>30</v>
      </c>
      <c r="B1733" s="2" t="s">
        <v>10612</v>
      </c>
      <c r="C1733" s="2" t="s">
        <v>10613</v>
      </c>
      <c r="D1733" s="2">
        <v>1E-3</v>
      </c>
      <c r="E1733" s="2">
        <v>8.6999999999999993</v>
      </c>
      <c r="F1733" s="2">
        <v>9</v>
      </c>
      <c r="G1733" s="2">
        <v>3</v>
      </c>
      <c r="H1733" s="2">
        <v>4</v>
      </c>
      <c r="I1733" s="2">
        <v>3</v>
      </c>
      <c r="J1733" s="2">
        <v>27.6</v>
      </c>
      <c r="K1733" s="2">
        <v>9.4700000000000006</v>
      </c>
      <c r="L1733" s="2">
        <v>3</v>
      </c>
      <c r="M1733" s="2" t="s">
        <v>33</v>
      </c>
      <c r="N1733" s="2" t="s">
        <v>40</v>
      </c>
      <c r="O1733" s="2" t="s">
        <v>511</v>
      </c>
      <c r="P1733" s="2" t="s">
        <v>40</v>
      </c>
      <c r="Q1733" s="2" t="s">
        <v>10614</v>
      </c>
      <c r="R1733" s="2" t="s">
        <v>10615</v>
      </c>
      <c r="S1733" s="2" t="s">
        <v>10616</v>
      </c>
      <c r="T1733" s="2" t="s">
        <v>40</v>
      </c>
      <c r="U1733" s="2">
        <v>0</v>
      </c>
      <c r="V1733" s="22">
        <v>1.1910000000000001</v>
      </c>
      <c r="W1733" s="22">
        <v>1.0660000000000001</v>
      </c>
      <c r="X1733" s="22">
        <v>1.1419999999999999</v>
      </c>
      <c r="Y1733" s="102">
        <v>0.65942226887660804</v>
      </c>
      <c r="Z1733" s="102">
        <v>0.99016154077166896</v>
      </c>
      <c r="AA1733" s="102">
        <v>0.839780721327123</v>
      </c>
      <c r="AB1733" s="23">
        <v>1</v>
      </c>
      <c r="AC1733" s="23">
        <v>1</v>
      </c>
      <c r="AD1733" s="23">
        <v>1</v>
      </c>
    </row>
    <row r="1734" spans="1:30">
      <c r="A1734" s="2" t="s">
        <v>30</v>
      </c>
      <c r="B1734" s="2" t="s">
        <v>10617</v>
      </c>
      <c r="C1734" s="2" t="s">
        <v>10618</v>
      </c>
      <c r="D1734" s="2">
        <v>1E-3</v>
      </c>
      <c r="E1734" s="2">
        <v>8.6419999999999995</v>
      </c>
      <c r="F1734" s="2">
        <v>9</v>
      </c>
      <c r="G1734" s="2">
        <v>2</v>
      </c>
      <c r="H1734" s="2">
        <v>7</v>
      </c>
      <c r="I1734" s="2">
        <v>2</v>
      </c>
      <c r="J1734" s="2">
        <v>26.4</v>
      </c>
      <c r="K1734" s="2">
        <v>17.239999999999998</v>
      </c>
      <c r="L1734" s="2">
        <v>2</v>
      </c>
      <c r="M1734" s="2" t="s">
        <v>4197</v>
      </c>
      <c r="N1734" s="2" t="s">
        <v>314</v>
      </c>
      <c r="O1734" s="2" t="s">
        <v>2955</v>
      </c>
      <c r="P1734" s="2" t="s">
        <v>2888</v>
      </c>
      <c r="Q1734" s="2" t="s">
        <v>10619</v>
      </c>
      <c r="R1734" s="2" t="s">
        <v>10620</v>
      </c>
      <c r="S1734" s="2" t="s">
        <v>10621</v>
      </c>
      <c r="T1734" s="2" t="s">
        <v>2385</v>
      </c>
      <c r="U1734" s="2">
        <v>0</v>
      </c>
      <c r="V1734" s="22">
        <v>1.466</v>
      </c>
      <c r="W1734" s="22">
        <v>1.4419999999999999</v>
      </c>
      <c r="X1734" s="22">
        <v>1.3320000000000001</v>
      </c>
      <c r="Y1734" s="102">
        <v>0.87505967480817104</v>
      </c>
      <c r="Z1734" s="102">
        <v>0.89187639549037201</v>
      </c>
      <c r="AA1734" s="102">
        <v>0.95618789895044898</v>
      </c>
      <c r="AB1734" s="23">
        <v>1</v>
      </c>
      <c r="AC1734" s="23">
        <v>1</v>
      </c>
      <c r="AD1734" s="23">
        <v>1</v>
      </c>
    </row>
    <row r="1735" spans="1:30">
      <c r="A1735" s="2" t="s">
        <v>30</v>
      </c>
      <c r="B1735" s="2" t="s">
        <v>10622</v>
      </c>
      <c r="C1735" s="2" t="s">
        <v>10623</v>
      </c>
      <c r="D1735" s="2">
        <v>1E-3</v>
      </c>
      <c r="E1735" s="2">
        <v>8.6329999999999991</v>
      </c>
      <c r="F1735" s="2">
        <v>33</v>
      </c>
      <c r="G1735" s="2">
        <v>3</v>
      </c>
      <c r="H1735" s="2">
        <v>6</v>
      </c>
      <c r="I1735" s="2">
        <v>3</v>
      </c>
      <c r="J1735" s="2">
        <v>12</v>
      </c>
      <c r="K1735" s="2">
        <v>18.059999999999999</v>
      </c>
      <c r="L1735" s="2">
        <v>3</v>
      </c>
      <c r="M1735" s="2" t="s">
        <v>2155</v>
      </c>
      <c r="N1735" s="2" t="s">
        <v>40</v>
      </c>
      <c r="O1735" s="2" t="s">
        <v>937</v>
      </c>
      <c r="P1735" s="2" t="s">
        <v>9700</v>
      </c>
      <c r="Q1735" s="2" t="s">
        <v>10624</v>
      </c>
      <c r="R1735" s="2" t="s">
        <v>40</v>
      </c>
      <c r="S1735" s="2" t="s">
        <v>10625</v>
      </c>
      <c r="T1735" s="2" t="s">
        <v>40</v>
      </c>
      <c r="U1735" s="2">
        <v>0</v>
      </c>
      <c r="V1735" s="22">
        <v>0.88300000000000001</v>
      </c>
      <c r="W1735" s="22">
        <v>0.73099999999999998</v>
      </c>
      <c r="X1735" s="22">
        <v>0.55800000000000005</v>
      </c>
      <c r="Y1735" s="102">
        <v>0.99997216409585798</v>
      </c>
      <c r="Z1735" s="102">
        <v>0.99552834970331905</v>
      </c>
      <c r="AA1735" s="102">
        <v>0.92858160763345199</v>
      </c>
      <c r="AB1735" s="23">
        <v>1</v>
      </c>
      <c r="AC1735" s="23">
        <v>1</v>
      </c>
      <c r="AD1735" s="23">
        <v>1</v>
      </c>
    </row>
    <row r="1736" spans="1:30">
      <c r="A1736" s="2" t="s">
        <v>30</v>
      </c>
      <c r="B1736" s="2" t="s">
        <v>10626</v>
      </c>
      <c r="C1736" s="2" t="s">
        <v>10627</v>
      </c>
      <c r="D1736" s="2">
        <v>1E-3</v>
      </c>
      <c r="E1736" s="2">
        <v>8.5679999999999996</v>
      </c>
      <c r="F1736" s="2">
        <v>16</v>
      </c>
      <c r="G1736" s="2">
        <v>3</v>
      </c>
      <c r="H1736" s="2">
        <v>4</v>
      </c>
      <c r="I1736" s="2">
        <v>3</v>
      </c>
      <c r="J1736" s="2">
        <v>18.899999999999999</v>
      </c>
      <c r="K1736" s="2">
        <v>8.76</v>
      </c>
      <c r="L1736" s="2">
        <v>3</v>
      </c>
      <c r="M1736" s="2" t="s">
        <v>3894</v>
      </c>
      <c r="N1736" s="2" t="s">
        <v>34</v>
      </c>
      <c r="O1736" s="2" t="s">
        <v>2756</v>
      </c>
      <c r="P1736" s="2" t="s">
        <v>6584</v>
      </c>
      <c r="Q1736" s="2" t="s">
        <v>10628</v>
      </c>
      <c r="R1736" s="2" t="s">
        <v>10629</v>
      </c>
      <c r="S1736" s="2" t="s">
        <v>10630</v>
      </c>
      <c r="T1736" s="2" t="s">
        <v>40</v>
      </c>
      <c r="U1736" s="2">
        <v>0</v>
      </c>
      <c r="V1736" s="22">
        <v>0.19400000000000001</v>
      </c>
      <c r="W1736" s="22">
        <v>0.16300000000000001</v>
      </c>
      <c r="X1736" s="22">
        <v>0.26</v>
      </c>
      <c r="Y1736" s="102">
        <v>5.9379432770789699E-5</v>
      </c>
      <c r="Z1736" s="102">
        <v>3.20205170869503E-5</v>
      </c>
      <c r="AA1736" s="102">
        <v>1.8212338096113001E-4</v>
      </c>
      <c r="AB1736" s="23">
        <v>1.2965891016710599E-3</v>
      </c>
      <c r="AC1736" s="23">
        <v>5.8271000401796701E-4</v>
      </c>
      <c r="AD1736" s="23">
        <v>1.83924601212394E-3</v>
      </c>
    </row>
    <row r="1737" spans="1:30">
      <c r="A1737" s="2" t="s">
        <v>30</v>
      </c>
      <c r="B1737" s="2" t="s">
        <v>10631</v>
      </c>
      <c r="C1737" s="2" t="s">
        <v>10632</v>
      </c>
      <c r="D1737" s="2">
        <v>1E-3</v>
      </c>
      <c r="E1737" s="2">
        <v>8.5570000000000004</v>
      </c>
      <c r="F1737" s="2">
        <v>10</v>
      </c>
      <c r="G1737" s="2">
        <v>2</v>
      </c>
      <c r="H1737" s="2">
        <v>4</v>
      </c>
      <c r="I1737" s="2">
        <v>2</v>
      </c>
      <c r="J1737" s="2">
        <v>53.5</v>
      </c>
      <c r="K1737" s="2">
        <v>15.31</v>
      </c>
      <c r="L1737" s="2">
        <v>2</v>
      </c>
      <c r="M1737" s="2" t="s">
        <v>921</v>
      </c>
      <c r="N1737" s="2" t="s">
        <v>141</v>
      </c>
      <c r="O1737" s="2" t="s">
        <v>519</v>
      </c>
      <c r="P1737" s="2" t="s">
        <v>10320</v>
      </c>
      <c r="Q1737" s="2" t="s">
        <v>10633</v>
      </c>
      <c r="R1737" s="2" t="s">
        <v>10634</v>
      </c>
      <c r="S1737" s="2" t="s">
        <v>10635</v>
      </c>
      <c r="T1737" s="2" t="s">
        <v>40</v>
      </c>
      <c r="U1737" s="2">
        <v>0</v>
      </c>
      <c r="V1737" s="22">
        <v>1.3320000000000001</v>
      </c>
      <c r="W1737" s="22">
        <v>1</v>
      </c>
      <c r="X1737" s="22">
        <v>1.0549999999999999</v>
      </c>
      <c r="Y1737" s="102" t="s">
        <v>40</v>
      </c>
      <c r="Z1737" s="102" t="s">
        <v>40</v>
      </c>
      <c r="AA1737" s="102" t="s">
        <v>40</v>
      </c>
      <c r="AB1737" s="23" t="s">
        <v>40</v>
      </c>
      <c r="AC1737" s="23" t="s">
        <v>40</v>
      </c>
      <c r="AD1737" s="23" t="s">
        <v>40</v>
      </c>
    </row>
    <row r="1738" spans="1:30">
      <c r="A1738" s="2" t="s">
        <v>30</v>
      </c>
      <c r="B1738" s="2" t="s">
        <v>10636</v>
      </c>
      <c r="C1738" s="2" t="s">
        <v>10637</v>
      </c>
      <c r="D1738" s="2">
        <v>1E-3</v>
      </c>
      <c r="E1738" s="2">
        <v>8.5269999999999992</v>
      </c>
      <c r="F1738" s="2">
        <v>12</v>
      </c>
      <c r="G1738" s="2">
        <v>2</v>
      </c>
      <c r="H1738" s="2">
        <v>2</v>
      </c>
      <c r="I1738" s="2">
        <v>2</v>
      </c>
      <c r="J1738" s="2">
        <v>32.299999999999997</v>
      </c>
      <c r="K1738" s="2">
        <v>9.25</v>
      </c>
      <c r="L1738" s="2">
        <v>2</v>
      </c>
      <c r="M1738" s="2" t="s">
        <v>33</v>
      </c>
      <c r="N1738" s="2" t="s">
        <v>86</v>
      </c>
      <c r="O1738" s="2" t="s">
        <v>214</v>
      </c>
      <c r="P1738" s="2" t="s">
        <v>3968</v>
      </c>
      <c r="Q1738" s="2" t="s">
        <v>10638</v>
      </c>
      <c r="R1738" s="2" t="s">
        <v>10639</v>
      </c>
      <c r="S1738" s="2" t="s">
        <v>10640</v>
      </c>
      <c r="T1738" s="2" t="s">
        <v>10641</v>
      </c>
      <c r="U1738" s="2">
        <v>0</v>
      </c>
      <c r="V1738" s="22">
        <v>1.181</v>
      </c>
      <c r="W1738" s="22">
        <v>0.92300000000000004</v>
      </c>
      <c r="X1738" s="22">
        <v>0.85399999999999998</v>
      </c>
      <c r="Y1738" s="102" t="s">
        <v>40</v>
      </c>
      <c r="Z1738" s="102" t="s">
        <v>40</v>
      </c>
      <c r="AA1738" s="102" t="s">
        <v>40</v>
      </c>
      <c r="AB1738" s="23" t="s">
        <v>40</v>
      </c>
      <c r="AC1738" s="23" t="s">
        <v>40</v>
      </c>
      <c r="AD1738" s="23" t="s">
        <v>40</v>
      </c>
    </row>
    <row r="1739" spans="1:30">
      <c r="A1739" s="2" t="s">
        <v>30</v>
      </c>
      <c r="B1739" s="2" t="s">
        <v>10642</v>
      </c>
      <c r="C1739" s="2" t="s">
        <v>10643</v>
      </c>
      <c r="D1739" s="2">
        <v>1E-3</v>
      </c>
      <c r="E1739" s="2">
        <v>8.5060000000000002</v>
      </c>
      <c r="F1739" s="2">
        <v>9</v>
      </c>
      <c r="G1739" s="2">
        <v>2</v>
      </c>
      <c r="H1739" s="2">
        <v>6</v>
      </c>
      <c r="I1739" s="2">
        <v>1</v>
      </c>
      <c r="J1739" s="2">
        <v>38.799999999999997</v>
      </c>
      <c r="K1739" s="2">
        <v>31.37</v>
      </c>
      <c r="L1739" s="2">
        <v>2</v>
      </c>
      <c r="M1739" s="2" t="s">
        <v>33</v>
      </c>
      <c r="N1739" s="2" t="s">
        <v>314</v>
      </c>
      <c r="O1739" s="2" t="s">
        <v>151</v>
      </c>
      <c r="P1739" s="2" t="s">
        <v>1261</v>
      </c>
      <c r="Q1739" s="2" t="s">
        <v>10644</v>
      </c>
      <c r="R1739" s="2" t="s">
        <v>10645</v>
      </c>
      <c r="S1739" s="2" t="s">
        <v>10646</v>
      </c>
      <c r="T1739" s="2" t="s">
        <v>2495</v>
      </c>
      <c r="U1739" s="2">
        <v>0</v>
      </c>
      <c r="V1739" s="22" t="s">
        <v>40</v>
      </c>
      <c r="W1739" s="22" t="s">
        <v>40</v>
      </c>
      <c r="X1739" s="22" t="s">
        <v>40</v>
      </c>
      <c r="Y1739" s="102" t="s">
        <v>40</v>
      </c>
      <c r="Z1739" s="102" t="s">
        <v>40</v>
      </c>
      <c r="AA1739" s="102" t="s">
        <v>40</v>
      </c>
      <c r="AB1739" s="23" t="s">
        <v>40</v>
      </c>
      <c r="AC1739" s="23" t="s">
        <v>40</v>
      </c>
      <c r="AD1739" s="23" t="s">
        <v>40</v>
      </c>
    </row>
    <row r="1740" spans="1:30">
      <c r="A1740" s="2" t="s">
        <v>30</v>
      </c>
      <c r="B1740" s="2" t="s">
        <v>10647</v>
      </c>
      <c r="C1740" s="2" t="s">
        <v>10648</v>
      </c>
      <c r="D1740" s="2">
        <v>1E-3</v>
      </c>
      <c r="E1740" s="2">
        <v>8.4979999999999993</v>
      </c>
      <c r="F1740" s="2">
        <v>10</v>
      </c>
      <c r="G1740" s="2">
        <v>1</v>
      </c>
      <c r="H1740" s="2">
        <v>4</v>
      </c>
      <c r="I1740" s="2">
        <v>1</v>
      </c>
      <c r="J1740" s="2">
        <v>17.5</v>
      </c>
      <c r="K1740" s="2">
        <v>18.29</v>
      </c>
      <c r="L1740" s="2">
        <v>1</v>
      </c>
      <c r="M1740" s="2" t="s">
        <v>235</v>
      </c>
      <c r="N1740" s="2" t="s">
        <v>314</v>
      </c>
      <c r="O1740" s="2" t="s">
        <v>77</v>
      </c>
      <c r="P1740" s="2" t="s">
        <v>10649</v>
      </c>
      <c r="Q1740" s="2" t="s">
        <v>10650</v>
      </c>
      <c r="R1740" s="2" t="s">
        <v>10651</v>
      </c>
      <c r="S1740" s="2" t="s">
        <v>10652</v>
      </c>
      <c r="T1740" s="2" t="s">
        <v>40</v>
      </c>
      <c r="U1740" s="2">
        <v>0</v>
      </c>
      <c r="V1740" s="22">
        <v>1.4019999999999999</v>
      </c>
      <c r="W1740" s="22">
        <v>1.375</v>
      </c>
      <c r="X1740" s="22">
        <v>1.5029999999999999</v>
      </c>
      <c r="Y1740" s="102" t="s">
        <v>40</v>
      </c>
      <c r="Z1740" s="102" t="s">
        <v>40</v>
      </c>
      <c r="AA1740" s="102" t="s">
        <v>40</v>
      </c>
      <c r="AB1740" s="23" t="s">
        <v>40</v>
      </c>
      <c r="AC1740" s="23" t="s">
        <v>40</v>
      </c>
      <c r="AD1740" s="23" t="s">
        <v>40</v>
      </c>
    </row>
    <row r="1741" spans="1:30">
      <c r="A1741" s="2" t="s">
        <v>30</v>
      </c>
      <c r="B1741" s="2" t="s">
        <v>10653</v>
      </c>
      <c r="C1741" s="2" t="s">
        <v>10654</v>
      </c>
      <c r="D1741" s="2">
        <v>1E-3</v>
      </c>
      <c r="E1741" s="2">
        <v>8.4909999999999997</v>
      </c>
      <c r="F1741" s="2">
        <v>4</v>
      </c>
      <c r="G1741" s="2">
        <v>1</v>
      </c>
      <c r="H1741" s="2">
        <v>4</v>
      </c>
      <c r="I1741" s="2">
        <v>1</v>
      </c>
      <c r="J1741" s="2">
        <v>34.299999999999997</v>
      </c>
      <c r="K1741" s="2">
        <v>17.73</v>
      </c>
      <c r="L1741" s="2">
        <v>1</v>
      </c>
      <c r="M1741" s="2" t="s">
        <v>85</v>
      </c>
      <c r="N1741" s="2" t="s">
        <v>314</v>
      </c>
      <c r="O1741" s="2" t="s">
        <v>2111</v>
      </c>
      <c r="P1741" s="2" t="s">
        <v>5092</v>
      </c>
      <c r="Q1741" s="2" t="s">
        <v>10655</v>
      </c>
      <c r="R1741" s="2" t="s">
        <v>40</v>
      </c>
      <c r="S1741" s="2" t="s">
        <v>10656</v>
      </c>
      <c r="T1741" s="2" t="s">
        <v>40</v>
      </c>
      <c r="U1741" s="2">
        <v>0</v>
      </c>
      <c r="V1741" s="22">
        <v>0.92400000000000004</v>
      </c>
      <c r="W1741" s="22">
        <v>0.93899999999999995</v>
      </c>
      <c r="X1741" s="22">
        <v>0.97</v>
      </c>
      <c r="Y1741" s="102">
        <v>0.999664823010734</v>
      </c>
      <c r="Z1741" s="102">
        <v>0.99999622374535102</v>
      </c>
      <c r="AA1741" s="102">
        <v>0.99999955562787102</v>
      </c>
      <c r="AB1741" s="23">
        <v>1</v>
      </c>
      <c r="AC1741" s="23">
        <v>1</v>
      </c>
      <c r="AD1741" s="23">
        <v>1</v>
      </c>
    </row>
    <row r="1742" spans="1:30">
      <c r="A1742" s="2" t="s">
        <v>30</v>
      </c>
      <c r="B1742" s="2" t="s">
        <v>10657</v>
      </c>
      <c r="C1742" s="2" t="s">
        <v>10658</v>
      </c>
      <c r="D1742" s="2">
        <v>1E-3</v>
      </c>
      <c r="E1742" s="2">
        <v>8.4570000000000007</v>
      </c>
      <c r="F1742" s="2">
        <v>17</v>
      </c>
      <c r="G1742" s="2">
        <v>2</v>
      </c>
      <c r="H1742" s="2">
        <v>3</v>
      </c>
      <c r="I1742" s="2">
        <v>2</v>
      </c>
      <c r="J1742" s="2">
        <v>26.1</v>
      </c>
      <c r="K1742" s="2">
        <v>13.25</v>
      </c>
      <c r="L1742" s="2">
        <v>2</v>
      </c>
      <c r="M1742" s="2" t="s">
        <v>921</v>
      </c>
      <c r="N1742" s="2" t="s">
        <v>141</v>
      </c>
      <c r="O1742" s="2" t="s">
        <v>519</v>
      </c>
      <c r="P1742" s="2" t="s">
        <v>10659</v>
      </c>
      <c r="Q1742" s="2" t="s">
        <v>10660</v>
      </c>
      <c r="R1742" s="2" t="s">
        <v>10661</v>
      </c>
      <c r="S1742" s="2" t="s">
        <v>10662</v>
      </c>
      <c r="T1742" s="2" t="s">
        <v>40</v>
      </c>
      <c r="U1742" s="2">
        <v>0</v>
      </c>
      <c r="V1742" s="22" t="s">
        <v>40</v>
      </c>
      <c r="W1742" s="22" t="s">
        <v>40</v>
      </c>
      <c r="X1742" s="22" t="s">
        <v>40</v>
      </c>
      <c r="Y1742" s="102" t="s">
        <v>40</v>
      </c>
      <c r="Z1742" s="102" t="s">
        <v>40</v>
      </c>
      <c r="AA1742" s="102" t="s">
        <v>40</v>
      </c>
      <c r="AB1742" s="23" t="s">
        <v>40</v>
      </c>
      <c r="AC1742" s="23" t="s">
        <v>40</v>
      </c>
      <c r="AD1742" s="23" t="s">
        <v>40</v>
      </c>
    </row>
    <row r="1743" spans="1:30">
      <c r="A1743" s="2" t="s">
        <v>30</v>
      </c>
      <c r="B1743" s="2" t="s">
        <v>10663</v>
      </c>
      <c r="C1743" s="2" t="s">
        <v>10664</v>
      </c>
      <c r="D1743" s="2">
        <v>1E-3</v>
      </c>
      <c r="E1743" s="2">
        <v>8.4149999999999991</v>
      </c>
      <c r="F1743" s="2">
        <v>26</v>
      </c>
      <c r="G1743" s="2">
        <v>2</v>
      </c>
      <c r="H1743" s="2">
        <v>4</v>
      </c>
      <c r="I1743" s="2">
        <v>2</v>
      </c>
      <c r="J1743" s="2">
        <v>18.2</v>
      </c>
      <c r="K1743" s="2">
        <v>13.51</v>
      </c>
      <c r="L1743" s="2">
        <v>2</v>
      </c>
      <c r="M1743" s="2" t="s">
        <v>33</v>
      </c>
      <c r="N1743" s="2" t="s">
        <v>40</v>
      </c>
      <c r="O1743" s="2" t="s">
        <v>158</v>
      </c>
      <c r="P1743" s="2" t="s">
        <v>10665</v>
      </c>
      <c r="Q1743" s="2" t="s">
        <v>10666</v>
      </c>
      <c r="R1743" s="2" t="s">
        <v>10667</v>
      </c>
      <c r="S1743" s="2" t="s">
        <v>10668</v>
      </c>
      <c r="T1743" s="2" t="s">
        <v>355</v>
      </c>
      <c r="U1743" s="2">
        <v>0</v>
      </c>
      <c r="V1743" s="22" t="s">
        <v>40</v>
      </c>
      <c r="W1743" s="22" t="s">
        <v>40</v>
      </c>
      <c r="X1743" s="22" t="s">
        <v>40</v>
      </c>
      <c r="Y1743" s="102" t="s">
        <v>40</v>
      </c>
      <c r="Z1743" s="102" t="s">
        <v>40</v>
      </c>
      <c r="AA1743" s="102" t="s">
        <v>40</v>
      </c>
      <c r="AB1743" s="23" t="s">
        <v>40</v>
      </c>
      <c r="AC1743" s="23" t="s">
        <v>40</v>
      </c>
      <c r="AD1743" s="23" t="s">
        <v>40</v>
      </c>
    </row>
    <row r="1744" spans="1:30">
      <c r="A1744" s="2" t="s">
        <v>30</v>
      </c>
      <c r="B1744" s="2" t="s">
        <v>10669</v>
      </c>
      <c r="C1744" s="2" t="s">
        <v>10670</v>
      </c>
      <c r="D1744" s="2">
        <v>1E-3</v>
      </c>
      <c r="E1744" s="2">
        <v>8.26</v>
      </c>
      <c r="F1744" s="2">
        <v>16</v>
      </c>
      <c r="G1744" s="2">
        <v>1</v>
      </c>
      <c r="H1744" s="2">
        <v>6</v>
      </c>
      <c r="I1744" s="2">
        <v>1</v>
      </c>
      <c r="J1744" s="2">
        <v>10</v>
      </c>
      <c r="K1744" s="2">
        <v>21.55</v>
      </c>
      <c r="L1744" s="2">
        <v>1</v>
      </c>
      <c r="M1744" s="2" t="s">
        <v>40</v>
      </c>
      <c r="N1744" s="2" t="s">
        <v>40</v>
      </c>
      <c r="O1744" s="2" t="s">
        <v>40</v>
      </c>
      <c r="P1744" s="2" t="s">
        <v>10671</v>
      </c>
      <c r="Q1744" s="2" t="s">
        <v>10672</v>
      </c>
      <c r="R1744" s="2" t="s">
        <v>10673</v>
      </c>
      <c r="S1744" s="2" t="s">
        <v>10674</v>
      </c>
      <c r="T1744" s="2" t="s">
        <v>40</v>
      </c>
      <c r="U1744" s="2">
        <v>0</v>
      </c>
      <c r="V1744" s="22">
        <v>1.1220000000000001</v>
      </c>
      <c r="W1744" s="22">
        <v>1.0569999999999999</v>
      </c>
      <c r="X1744" s="22">
        <v>1.075</v>
      </c>
      <c r="Y1744" s="102">
        <v>0.30855269061494001</v>
      </c>
      <c r="Z1744" s="102">
        <v>0.85755842475303301</v>
      </c>
      <c r="AA1744" s="102">
        <v>0.69433245761191498</v>
      </c>
      <c r="AB1744" s="23">
        <v>1</v>
      </c>
      <c r="AC1744" s="23">
        <v>1</v>
      </c>
      <c r="AD1744" s="23">
        <v>1</v>
      </c>
    </row>
    <row r="1745" spans="1:30">
      <c r="A1745" s="2" t="s">
        <v>30</v>
      </c>
      <c r="B1745" s="2" t="s">
        <v>10675</v>
      </c>
      <c r="C1745" s="2" t="s">
        <v>10676</v>
      </c>
      <c r="D1745" s="2">
        <v>1E-3</v>
      </c>
      <c r="E1745" s="2">
        <v>8.2469999999999999</v>
      </c>
      <c r="F1745" s="2">
        <v>15</v>
      </c>
      <c r="G1745" s="2">
        <v>2</v>
      </c>
      <c r="H1745" s="2">
        <v>5</v>
      </c>
      <c r="I1745" s="2">
        <v>2</v>
      </c>
      <c r="J1745" s="2">
        <v>21.6</v>
      </c>
      <c r="K1745" s="2">
        <v>21.58</v>
      </c>
      <c r="L1745" s="2">
        <v>2</v>
      </c>
      <c r="M1745" s="2" t="s">
        <v>33</v>
      </c>
      <c r="N1745" s="2" t="s">
        <v>314</v>
      </c>
      <c r="O1745" s="2" t="s">
        <v>45</v>
      </c>
      <c r="P1745" s="2" t="s">
        <v>7319</v>
      </c>
      <c r="Q1745" s="2" t="s">
        <v>10677</v>
      </c>
      <c r="R1745" s="2" t="s">
        <v>10678</v>
      </c>
      <c r="S1745" s="2" t="s">
        <v>10679</v>
      </c>
      <c r="T1745" s="2" t="s">
        <v>40</v>
      </c>
      <c r="U1745" s="2">
        <v>0</v>
      </c>
      <c r="V1745" s="22">
        <v>0.96199999999999997</v>
      </c>
      <c r="W1745" s="22">
        <v>1.1140000000000001</v>
      </c>
      <c r="X1745" s="22">
        <v>0.98299999999999998</v>
      </c>
      <c r="Y1745" s="102" t="s">
        <v>40</v>
      </c>
      <c r="Z1745" s="102" t="s">
        <v>40</v>
      </c>
      <c r="AA1745" s="102" t="s">
        <v>40</v>
      </c>
      <c r="AB1745" s="23" t="s">
        <v>40</v>
      </c>
      <c r="AC1745" s="23" t="s">
        <v>40</v>
      </c>
      <c r="AD1745" s="23" t="s">
        <v>40</v>
      </c>
    </row>
    <row r="1746" spans="1:30">
      <c r="A1746" s="2" t="s">
        <v>30</v>
      </c>
      <c r="B1746" s="2" t="s">
        <v>10680</v>
      </c>
      <c r="C1746" s="2" t="s">
        <v>10681</v>
      </c>
      <c r="D1746" s="2">
        <v>1E-3</v>
      </c>
      <c r="E1746" s="2">
        <v>8.2390000000000008</v>
      </c>
      <c r="F1746" s="2">
        <v>9</v>
      </c>
      <c r="G1746" s="2">
        <v>3</v>
      </c>
      <c r="H1746" s="2">
        <v>6</v>
      </c>
      <c r="I1746" s="2">
        <v>3</v>
      </c>
      <c r="J1746" s="2">
        <v>37.4</v>
      </c>
      <c r="K1746" s="2">
        <v>18.68</v>
      </c>
      <c r="L1746" s="2">
        <v>3</v>
      </c>
      <c r="M1746" s="2" t="s">
        <v>235</v>
      </c>
      <c r="N1746" s="2" t="s">
        <v>44</v>
      </c>
      <c r="O1746" s="2" t="s">
        <v>10682</v>
      </c>
      <c r="P1746" s="2" t="s">
        <v>10683</v>
      </c>
      <c r="Q1746" s="2" t="s">
        <v>10684</v>
      </c>
      <c r="R1746" s="2" t="s">
        <v>10685</v>
      </c>
      <c r="S1746" s="2" t="s">
        <v>10686</v>
      </c>
      <c r="T1746" s="2" t="s">
        <v>532</v>
      </c>
      <c r="U1746" s="2">
        <v>0</v>
      </c>
      <c r="V1746" s="22">
        <v>1.129</v>
      </c>
      <c r="W1746" s="22">
        <v>1.196</v>
      </c>
      <c r="X1746" s="22">
        <v>1.206</v>
      </c>
      <c r="Y1746" s="102" t="s">
        <v>40</v>
      </c>
      <c r="Z1746" s="102" t="s">
        <v>40</v>
      </c>
      <c r="AA1746" s="102" t="s">
        <v>40</v>
      </c>
      <c r="AB1746" s="23" t="s">
        <v>40</v>
      </c>
      <c r="AC1746" s="23" t="s">
        <v>40</v>
      </c>
      <c r="AD1746" s="23" t="s">
        <v>40</v>
      </c>
    </row>
    <row r="1747" spans="1:30">
      <c r="A1747" s="2" t="s">
        <v>30</v>
      </c>
      <c r="B1747" s="2" t="s">
        <v>10687</v>
      </c>
      <c r="C1747" s="2" t="s">
        <v>10688</v>
      </c>
      <c r="D1747" s="2">
        <v>1E-3</v>
      </c>
      <c r="E1747" s="2">
        <v>8.2200000000000006</v>
      </c>
      <c r="F1747" s="2">
        <v>27</v>
      </c>
      <c r="G1747" s="2">
        <v>2</v>
      </c>
      <c r="H1747" s="2">
        <v>3</v>
      </c>
      <c r="I1747" s="2">
        <v>2</v>
      </c>
      <c r="J1747" s="2">
        <v>15.1</v>
      </c>
      <c r="K1747" s="2">
        <v>13.74</v>
      </c>
      <c r="L1747" s="2">
        <v>2</v>
      </c>
      <c r="M1747" s="2" t="s">
        <v>235</v>
      </c>
      <c r="N1747" s="2" t="s">
        <v>40</v>
      </c>
      <c r="O1747" s="2" t="s">
        <v>2736</v>
      </c>
      <c r="P1747" s="2" t="s">
        <v>10689</v>
      </c>
      <c r="Q1747" s="2" t="s">
        <v>10690</v>
      </c>
      <c r="R1747" s="2" t="s">
        <v>10691</v>
      </c>
      <c r="S1747" s="2" t="s">
        <v>10692</v>
      </c>
      <c r="T1747" s="2" t="s">
        <v>40</v>
      </c>
      <c r="U1747" s="2">
        <v>0</v>
      </c>
      <c r="V1747" s="22">
        <v>0.82099999999999995</v>
      </c>
      <c r="W1747" s="22">
        <v>0.66600000000000004</v>
      </c>
      <c r="X1747" s="22">
        <v>0.56999999999999995</v>
      </c>
      <c r="Y1747" s="102" t="s">
        <v>40</v>
      </c>
      <c r="Z1747" s="102" t="s">
        <v>40</v>
      </c>
      <c r="AA1747" s="102" t="s">
        <v>40</v>
      </c>
      <c r="AB1747" s="23" t="s">
        <v>40</v>
      </c>
      <c r="AC1747" s="23" t="s">
        <v>40</v>
      </c>
      <c r="AD1747" s="23" t="s">
        <v>40</v>
      </c>
    </row>
    <row r="1748" spans="1:30">
      <c r="A1748" s="2" t="s">
        <v>30</v>
      </c>
      <c r="B1748" s="2" t="s">
        <v>10693</v>
      </c>
      <c r="C1748" s="2" t="s">
        <v>10694</v>
      </c>
      <c r="D1748" s="2">
        <v>1E-3</v>
      </c>
      <c r="E1748" s="2">
        <v>8.2029999999999994</v>
      </c>
      <c r="F1748" s="2">
        <v>38</v>
      </c>
      <c r="G1748" s="2">
        <v>3</v>
      </c>
      <c r="H1748" s="2">
        <v>4</v>
      </c>
      <c r="I1748" s="2">
        <v>3</v>
      </c>
      <c r="J1748" s="2">
        <v>15.6</v>
      </c>
      <c r="K1748" s="2">
        <v>3.35</v>
      </c>
      <c r="L1748" s="2">
        <v>3</v>
      </c>
      <c r="M1748" s="2" t="s">
        <v>40</v>
      </c>
      <c r="N1748" s="2" t="s">
        <v>40</v>
      </c>
      <c r="O1748" s="2" t="s">
        <v>40</v>
      </c>
      <c r="P1748" s="2" t="s">
        <v>10695</v>
      </c>
      <c r="Q1748" s="2" t="s">
        <v>10696</v>
      </c>
      <c r="R1748" s="2" t="s">
        <v>10697</v>
      </c>
      <c r="S1748" s="2" t="s">
        <v>10698</v>
      </c>
      <c r="T1748" s="2" t="s">
        <v>40</v>
      </c>
      <c r="U1748" s="2">
        <v>0</v>
      </c>
      <c r="V1748" s="22">
        <v>1.105</v>
      </c>
      <c r="W1748" s="22">
        <v>1.08</v>
      </c>
      <c r="X1748" s="22">
        <v>1.1359999999999999</v>
      </c>
      <c r="Y1748" s="102" t="s">
        <v>40</v>
      </c>
      <c r="Z1748" s="102" t="s">
        <v>40</v>
      </c>
      <c r="AA1748" s="102" t="s">
        <v>40</v>
      </c>
      <c r="AB1748" s="23" t="s">
        <v>40</v>
      </c>
      <c r="AC1748" s="23" t="s">
        <v>40</v>
      </c>
      <c r="AD1748" s="23" t="s">
        <v>40</v>
      </c>
    </row>
    <row r="1749" spans="1:30">
      <c r="A1749" s="2" t="s">
        <v>30</v>
      </c>
      <c r="B1749" s="2" t="s">
        <v>10699</v>
      </c>
      <c r="C1749" s="2" t="s">
        <v>10700</v>
      </c>
      <c r="D1749" s="2">
        <v>1E-3</v>
      </c>
      <c r="E1749" s="2">
        <v>8.1519999999999992</v>
      </c>
      <c r="F1749" s="2">
        <v>11</v>
      </c>
      <c r="G1749" s="2">
        <v>3</v>
      </c>
      <c r="H1749" s="2">
        <v>7</v>
      </c>
      <c r="I1749" s="2">
        <v>3</v>
      </c>
      <c r="J1749" s="2">
        <v>28.9</v>
      </c>
      <c r="K1749" s="2">
        <v>17.940000000000001</v>
      </c>
      <c r="L1749" s="2">
        <v>3</v>
      </c>
      <c r="M1749" s="2" t="s">
        <v>33</v>
      </c>
      <c r="N1749" s="2" t="s">
        <v>40</v>
      </c>
      <c r="O1749" s="2" t="s">
        <v>158</v>
      </c>
      <c r="P1749" s="2" t="s">
        <v>9513</v>
      </c>
      <c r="Q1749" s="2" t="s">
        <v>10701</v>
      </c>
      <c r="R1749" s="2" t="s">
        <v>10702</v>
      </c>
      <c r="S1749" s="2" t="s">
        <v>10703</v>
      </c>
      <c r="T1749" s="2" t="s">
        <v>40</v>
      </c>
      <c r="U1749" s="2">
        <v>0</v>
      </c>
      <c r="V1749" s="22">
        <v>1.06</v>
      </c>
      <c r="W1749" s="22">
        <v>1.095</v>
      </c>
      <c r="X1749" s="22">
        <v>1.119</v>
      </c>
      <c r="Y1749" s="102">
        <v>0.99996255498115405</v>
      </c>
      <c r="Z1749" s="102">
        <v>0.99994045510470098</v>
      </c>
      <c r="AA1749" s="102">
        <v>0.99967346959498804</v>
      </c>
      <c r="AB1749" s="23">
        <v>1</v>
      </c>
      <c r="AC1749" s="23">
        <v>1</v>
      </c>
      <c r="AD1749" s="23">
        <v>1</v>
      </c>
    </row>
    <row r="1750" spans="1:30">
      <c r="A1750" s="2" t="s">
        <v>30</v>
      </c>
      <c r="B1750" s="2" t="s">
        <v>10704</v>
      </c>
      <c r="C1750" s="2" t="s">
        <v>10705</v>
      </c>
      <c r="D1750" s="2">
        <v>1E-3</v>
      </c>
      <c r="E1750" s="2">
        <v>8.1460000000000008</v>
      </c>
      <c r="F1750" s="2">
        <v>39</v>
      </c>
      <c r="G1750" s="2">
        <v>3</v>
      </c>
      <c r="H1750" s="2">
        <v>6</v>
      </c>
      <c r="I1750" s="2">
        <v>3</v>
      </c>
      <c r="J1750" s="2">
        <v>8.3000000000000007</v>
      </c>
      <c r="K1750" s="2">
        <v>16.97</v>
      </c>
      <c r="L1750" s="2">
        <v>3</v>
      </c>
      <c r="M1750" s="2" t="s">
        <v>40</v>
      </c>
      <c r="N1750" s="2" t="s">
        <v>86</v>
      </c>
      <c r="O1750" s="2" t="s">
        <v>40</v>
      </c>
      <c r="P1750" s="2" t="s">
        <v>10706</v>
      </c>
      <c r="Q1750" s="2" t="s">
        <v>10707</v>
      </c>
      <c r="R1750" s="2" t="s">
        <v>10708</v>
      </c>
      <c r="S1750" s="2" t="s">
        <v>10709</v>
      </c>
      <c r="T1750" s="2" t="s">
        <v>40</v>
      </c>
      <c r="U1750" s="2">
        <v>0</v>
      </c>
      <c r="V1750" s="22">
        <v>1.024</v>
      </c>
      <c r="W1750" s="22">
        <v>1.1279999999999999</v>
      </c>
      <c r="X1750" s="22">
        <v>0.91500000000000004</v>
      </c>
      <c r="Y1750" s="102">
        <v>0.99999999999350098</v>
      </c>
      <c r="Z1750" s="102">
        <v>0.99922777946960295</v>
      </c>
      <c r="AA1750" s="102">
        <v>0.99992503018437395</v>
      </c>
      <c r="AB1750" s="23">
        <v>1</v>
      </c>
      <c r="AC1750" s="23">
        <v>1</v>
      </c>
      <c r="AD1750" s="23">
        <v>1</v>
      </c>
    </row>
    <row r="1751" spans="1:30">
      <c r="A1751" s="2" t="s">
        <v>30</v>
      </c>
      <c r="B1751" s="2" t="s">
        <v>10710</v>
      </c>
      <c r="C1751" s="2" t="s">
        <v>10711</v>
      </c>
      <c r="D1751" s="2">
        <v>1E-3</v>
      </c>
      <c r="E1751" s="2">
        <v>8.1140000000000008</v>
      </c>
      <c r="F1751" s="2">
        <v>12</v>
      </c>
      <c r="G1751" s="2">
        <v>3</v>
      </c>
      <c r="H1751" s="2">
        <v>5</v>
      </c>
      <c r="I1751" s="2">
        <v>3</v>
      </c>
      <c r="J1751" s="2">
        <v>39</v>
      </c>
      <c r="K1751" s="2">
        <v>10.15</v>
      </c>
      <c r="L1751" s="2">
        <v>3</v>
      </c>
      <c r="M1751" s="2" t="s">
        <v>33</v>
      </c>
      <c r="N1751" s="2" t="s">
        <v>40</v>
      </c>
      <c r="O1751" s="2" t="s">
        <v>158</v>
      </c>
      <c r="P1751" s="2" t="s">
        <v>8962</v>
      </c>
      <c r="Q1751" s="2" t="s">
        <v>10712</v>
      </c>
      <c r="R1751" s="2" t="s">
        <v>10713</v>
      </c>
      <c r="S1751" s="2" t="s">
        <v>10714</v>
      </c>
      <c r="T1751" s="2" t="s">
        <v>1251</v>
      </c>
      <c r="U1751" s="2">
        <v>0</v>
      </c>
      <c r="V1751" s="22">
        <v>1.111</v>
      </c>
      <c r="W1751" s="22">
        <v>1.234</v>
      </c>
      <c r="X1751" s="22">
        <v>0.92200000000000004</v>
      </c>
      <c r="Y1751" s="102" t="s">
        <v>40</v>
      </c>
      <c r="Z1751" s="102" t="s">
        <v>40</v>
      </c>
      <c r="AA1751" s="102" t="s">
        <v>40</v>
      </c>
      <c r="AB1751" s="23" t="s">
        <v>40</v>
      </c>
      <c r="AC1751" s="23" t="s">
        <v>40</v>
      </c>
      <c r="AD1751" s="23" t="s">
        <v>40</v>
      </c>
    </row>
    <row r="1752" spans="1:30">
      <c r="A1752" s="2" t="s">
        <v>30</v>
      </c>
      <c r="B1752" s="2" t="s">
        <v>10715</v>
      </c>
      <c r="C1752" s="2" t="s">
        <v>10716</v>
      </c>
      <c r="D1752" s="2">
        <v>1E-3</v>
      </c>
      <c r="E1752" s="2">
        <v>8.1110000000000007</v>
      </c>
      <c r="F1752" s="2">
        <v>10</v>
      </c>
      <c r="G1752" s="2">
        <v>3</v>
      </c>
      <c r="H1752" s="2">
        <v>3</v>
      </c>
      <c r="I1752" s="2">
        <v>3</v>
      </c>
      <c r="J1752" s="2">
        <v>33.5</v>
      </c>
      <c r="K1752" s="2">
        <v>5.19</v>
      </c>
      <c r="L1752" s="2">
        <v>3</v>
      </c>
      <c r="M1752" s="2" t="s">
        <v>40</v>
      </c>
      <c r="N1752" s="2" t="s">
        <v>40</v>
      </c>
      <c r="O1752" s="2" t="s">
        <v>40</v>
      </c>
      <c r="P1752" s="2" t="s">
        <v>10717</v>
      </c>
      <c r="Q1752" s="2" t="s">
        <v>10718</v>
      </c>
      <c r="R1752" s="2" t="s">
        <v>10719</v>
      </c>
      <c r="S1752" s="2" t="s">
        <v>10720</v>
      </c>
      <c r="T1752" s="2" t="s">
        <v>40</v>
      </c>
      <c r="U1752" s="2">
        <v>0</v>
      </c>
      <c r="V1752" s="22">
        <v>1.032</v>
      </c>
      <c r="W1752" s="22">
        <v>1.107</v>
      </c>
      <c r="X1752" s="22">
        <v>1.1479999999999999</v>
      </c>
      <c r="Y1752" s="102" t="s">
        <v>40</v>
      </c>
      <c r="Z1752" s="102" t="s">
        <v>40</v>
      </c>
      <c r="AA1752" s="102" t="s">
        <v>40</v>
      </c>
      <c r="AB1752" s="23" t="s">
        <v>40</v>
      </c>
      <c r="AC1752" s="23" t="s">
        <v>40</v>
      </c>
      <c r="AD1752" s="23" t="s">
        <v>40</v>
      </c>
    </row>
    <row r="1753" spans="1:30">
      <c r="A1753" s="2" t="s">
        <v>30</v>
      </c>
      <c r="B1753" s="2" t="s">
        <v>10721</v>
      </c>
      <c r="C1753" s="2" t="s">
        <v>10722</v>
      </c>
      <c r="D1753" s="2">
        <v>1E-3</v>
      </c>
      <c r="E1753" s="2">
        <v>8.0429999999999993</v>
      </c>
      <c r="F1753" s="2">
        <v>19</v>
      </c>
      <c r="G1753" s="2">
        <v>2</v>
      </c>
      <c r="H1753" s="2">
        <v>3</v>
      </c>
      <c r="I1753" s="2">
        <v>2</v>
      </c>
      <c r="J1753" s="2">
        <v>17.8</v>
      </c>
      <c r="K1753" s="2">
        <v>14.01</v>
      </c>
      <c r="L1753" s="2">
        <v>2</v>
      </c>
      <c r="M1753" s="2" t="s">
        <v>33</v>
      </c>
      <c r="N1753" s="2" t="s">
        <v>314</v>
      </c>
      <c r="O1753" s="2" t="s">
        <v>111</v>
      </c>
      <c r="P1753" s="2" t="s">
        <v>10723</v>
      </c>
      <c r="Q1753" s="2" t="s">
        <v>10724</v>
      </c>
      <c r="R1753" s="2" t="s">
        <v>10725</v>
      </c>
      <c r="S1753" s="2" t="s">
        <v>10726</v>
      </c>
      <c r="T1753" s="2" t="s">
        <v>3971</v>
      </c>
      <c r="U1753" s="2">
        <v>0</v>
      </c>
      <c r="V1753" s="22">
        <v>0.88300000000000001</v>
      </c>
      <c r="W1753" s="22">
        <v>0.79400000000000004</v>
      </c>
      <c r="X1753" s="22">
        <v>0.78700000000000003</v>
      </c>
      <c r="Y1753" s="102">
        <v>0.18332944322155401</v>
      </c>
      <c r="Z1753" s="102">
        <v>1.5096273574589101E-2</v>
      </c>
      <c r="AA1753" s="102">
        <v>1.2470262067888101E-2</v>
      </c>
      <c r="AB1753" s="23">
        <v>0.83188385899931105</v>
      </c>
      <c r="AC1753" s="23">
        <v>9.4898532069911903E-2</v>
      </c>
      <c r="AD1753" s="23">
        <v>6.4202637761284098E-2</v>
      </c>
    </row>
    <row r="1754" spans="1:30">
      <c r="A1754" s="2" t="s">
        <v>30</v>
      </c>
      <c r="B1754" s="2" t="s">
        <v>10727</v>
      </c>
      <c r="C1754" s="2" t="s">
        <v>10728</v>
      </c>
      <c r="D1754" s="2">
        <v>1E-3</v>
      </c>
      <c r="E1754" s="2">
        <v>8.0210000000000008</v>
      </c>
      <c r="F1754" s="2">
        <v>11</v>
      </c>
      <c r="G1754" s="2">
        <v>1</v>
      </c>
      <c r="H1754" s="2">
        <v>3</v>
      </c>
      <c r="I1754" s="2">
        <v>1</v>
      </c>
      <c r="J1754" s="2">
        <v>12.9</v>
      </c>
      <c r="K1754" s="2">
        <v>10.67</v>
      </c>
      <c r="L1754" s="2">
        <v>1</v>
      </c>
      <c r="M1754" s="2" t="s">
        <v>40</v>
      </c>
      <c r="N1754" s="2" t="s">
        <v>141</v>
      </c>
      <c r="O1754" s="2" t="s">
        <v>937</v>
      </c>
      <c r="P1754" s="2" t="s">
        <v>10729</v>
      </c>
      <c r="Q1754" s="2" t="s">
        <v>10730</v>
      </c>
      <c r="R1754" s="2" t="s">
        <v>10731</v>
      </c>
      <c r="S1754" s="2" t="s">
        <v>10732</v>
      </c>
      <c r="T1754" s="2" t="s">
        <v>40</v>
      </c>
      <c r="U1754" s="2">
        <v>0</v>
      </c>
      <c r="V1754" s="22">
        <v>0.80300000000000005</v>
      </c>
      <c r="W1754" s="22">
        <v>0.64500000000000002</v>
      </c>
      <c r="X1754" s="22">
        <v>0.46200000000000002</v>
      </c>
      <c r="Y1754" s="102" t="s">
        <v>40</v>
      </c>
      <c r="Z1754" s="102" t="s">
        <v>40</v>
      </c>
      <c r="AA1754" s="102" t="s">
        <v>40</v>
      </c>
      <c r="AB1754" s="23" t="s">
        <v>40</v>
      </c>
      <c r="AC1754" s="23" t="s">
        <v>40</v>
      </c>
      <c r="AD1754" s="23" t="s">
        <v>40</v>
      </c>
    </row>
    <row r="1755" spans="1:30">
      <c r="A1755" s="2" t="s">
        <v>30</v>
      </c>
      <c r="B1755" s="2" t="s">
        <v>10733</v>
      </c>
      <c r="C1755" s="2" t="s">
        <v>10734</v>
      </c>
      <c r="D1755" s="2">
        <v>1E-3</v>
      </c>
      <c r="E1755" s="2">
        <v>7.9749999999999996</v>
      </c>
      <c r="F1755" s="2">
        <v>7</v>
      </c>
      <c r="G1755" s="2">
        <v>2</v>
      </c>
      <c r="H1755" s="2">
        <v>4</v>
      </c>
      <c r="I1755" s="2">
        <v>2</v>
      </c>
      <c r="J1755" s="2">
        <v>39.4</v>
      </c>
      <c r="K1755" s="2">
        <v>21.49</v>
      </c>
      <c r="L1755" s="2">
        <v>2</v>
      </c>
      <c r="M1755" s="2" t="s">
        <v>40</v>
      </c>
      <c r="N1755" s="2" t="s">
        <v>141</v>
      </c>
      <c r="O1755" s="2" t="s">
        <v>40</v>
      </c>
      <c r="P1755" s="2" t="s">
        <v>10735</v>
      </c>
      <c r="Q1755" s="2" t="s">
        <v>10736</v>
      </c>
      <c r="R1755" s="2" t="s">
        <v>10737</v>
      </c>
      <c r="S1755" s="2" t="s">
        <v>10738</v>
      </c>
      <c r="T1755" s="2" t="s">
        <v>40</v>
      </c>
      <c r="U1755" s="2">
        <v>0</v>
      </c>
      <c r="V1755" s="22">
        <v>0.91900000000000004</v>
      </c>
      <c r="W1755" s="22">
        <v>0.61799999999999999</v>
      </c>
      <c r="X1755" s="22">
        <v>0.68899999999999995</v>
      </c>
      <c r="Y1755" s="102">
        <v>0.99995597489200205</v>
      </c>
      <c r="Z1755" s="102">
        <v>0.93871479624866605</v>
      </c>
      <c r="AA1755" s="102">
        <v>0.95526595733331798</v>
      </c>
      <c r="AB1755" s="23">
        <v>1</v>
      </c>
      <c r="AC1755" s="23">
        <v>1</v>
      </c>
      <c r="AD1755" s="23">
        <v>1</v>
      </c>
    </row>
    <row r="1756" spans="1:30">
      <c r="A1756" s="2" t="s">
        <v>30</v>
      </c>
      <c r="B1756" s="2" t="s">
        <v>10739</v>
      </c>
      <c r="C1756" s="2" t="s">
        <v>10740</v>
      </c>
      <c r="D1756" s="2">
        <v>1E-3</v>
      </c>
      <c r="E1756" s="2">
        <v>7.9610000000000003</v>
      </c>
      <c r="F1756" s="2">
        <v>8</v>
      </c>
      <c r="G1756" s="2">
        <v>2</v>
      </c>
      <c r="H1756" s="2">
        <v>6</v>
      </c>
      <c r="I1756" s="2">
        <v>2</v>
      </c>
      <c r="J1756" s="2">
        <v>44.7</v>
      </c>
      <c r="K1756" s="2">
        <v>26.53</v>
      </c>
      <c r="L1756" s="2">
        <v>2</v>
      </c>
      <c r="M1756" s="2" t="s">
        <v>53</v>
      </c>
      <c r="N1756" s="2" t="s">
        <v>40</v>
      </c>
      <c r="O1756" s="2" t="s">
        <v>151</v>
      </c>
      <c r="P1756" s="2" t="s">
        <v>10741</v>
      </c>
      <c r="Q1756" s="2" t="s">
        <v>10742</v>
      </c>
      <c r="R1756" s="2" t="s">
        <v>10743</v>
      </c>
      <c r="S1756" s="2" t="s">
        <v>10744</v>
      </c>
      <c r="T1756" s="2" t="s">
        <v>40</v>
      </c>
      <c r="U1756" s="2">
        <v>0</v>
      </c>
      <c r="V1756" s="22" t="s">
        <v>40</v>
      </c>
      <c r="W1756" s="22" t="s">
        <v>40</v>
      </c>
      <c r="X1756" s="22" t="s">
        <v>40</v>
      </c>
      <c r="Y1756" s="102" t="s">
        <v>40</v>
      </c>
      <c r="Z1756" s="102" t="s">
        <v>40</v>
      </c>
      <c r="AA1756" s="102" t="s">
        <v>40</v>
      </c>
      <c r="AB1756" s="23" t="s">
        <v>40</v>
      </c>
      <c r="AC1756" s="23" t="s">
        <v>40</v>
      </c>
      <c r="AD1756" s="23" t="s">
        <v>40</v>
      </c>
    </row>
    <row r="1757" spans="1:30">
      <c r="A1757" s="2" t="s">
        <v>30</v>
      </c>
      <c r="B1757" s="2" t="s">
        <v>10745</v>
      </c>
      <c r="C1757" s="2" t="s">
        <v>10746</v>
      </c>
      <c r="D1757" s="2">
        <v>1E-3</v>
      </c>
      <c r="E1757" s="2">
        <v>7.899</v>
      </c>
      <c r="F1757" s="2">
        <v>7</v>
      </c>
      <c r="G1757" s="2">
        <v>3</v>
      </c>
      <c r="H1757" s="2">
        <v>3</v>
      </c>
      <c r="I1757" s="2">
        <v>3</v>
      </c>
      <c r="J1757" s="2">
        <v>53.1</v>
      </c>
      <c r="K1757" s="2">
        <v>7.43</v>
      </c>
      <c r="L1757" s="2">
        <v>3</v>
      </c>
      <c r="M1757" s="2" t="s">
        <v>1902</v>
      </c>
      <c r="N1757" s="2" t="s">
        <v>40</v>
      </c>
      <c r="O1757" s="2" t="s">
        <v>178</v>
      </c>
      <c r="P1757" s="2" t="s">
        <v>10747</v>
      </c>
      <c r="Q1757" s="2" t="s">
        <v>10748</v>
      </c>
      <c r="R1757" s="2" t="s">
        <v>10749</v>
      </c>
      <c r="S1757" s="2" t="s">
        <v>10750</v>
      </c>
      <c r="T1757" s="2" t="s">
        <v>40</v>
      </c>
      <c r="U1757" s="2">
        <v>0</v>
      </c>
      <c r="V1757" s="22">
        <v>0.79200000000000004</v>
      </c>
      <c r="W1757" s="22">
        <v>0.90800000000000003</v>
      </c>
      <c r="X1757" s="22">
        <v>1.079</v>
      </c>
      <c r="Y1757" s="102" t="s">
        <v>40</v>
      </c>
      <c r="Z1757" s="102" t="s">
        <v>40</v>
      </c>
      <c r="AA1757" s="102" t="s">
        <v>40</v>
      </c>
      <c r="AB1757" s="23" t="s">
        <v>40</v>
      </c>
      <c r="AC1757" s="23" t="s">
        <v>40</v>
      </c>
      <c r="AD1757" s="23" t="s">
        <v>40</v>
      </c>
    </row>
    <row r="1758" spans="1:30">
      <c r="A1758" s="2" t="s">
        <v>30</v>
      </c>
      <c r="B1758" s="2" t="s">
        <v>10751</v>
      </c>
      <c r="C1758" s="2" t="s">
        <v>10752</v>
      </c>
      <c r="D1758" s="2">
        <v>1E-3</v>
      </c>
      <c r="E1758" s="2">
        <v>7.8879999999999999</v>
      </c>
      <c r="F1758" s="2">
        <v>25</v>
      </c>
      <c r="G1758" s="2">
        <v>1</v>
      </c>
      <c r="H1758" s="2">
        <v>4</v>
      </c>
      <c r="I1758" s="2">
        <v>1</v>
      </c>
      <c r="J1758" s="2">
        <v>10.5</v>
      </c>
      <c r="K1758" s="2">
        <v>15.17</v>
      </c>
      <c r="L1758" s="2">
        <v>1</v>
      </c>
      <c r="M1758" s="2" t="s">
        <v>132</v>
      </c>
      <c r="N1758" s="2" t="s">
        <v>314</v>
      </c>
      <c r="O1758" s="2" t="s">
        <v>937</v>
      </c>
      <c r="P1758" s="2" t="s">
        <v>10753</v>
      </c>
      <c r="Q1758" s="2" t="s">
        <v>10754</v>
      </c>
      <c r="R1758" s="2" t="s">
        <v>10755</v>
      </c>
      <c r="S1758" s="2" t="s">
        <v>10756</v>
      </c>
      <c r="T1758" s="2" t="s">
        <v>40</v>
      </c>
      <c r="U1758" s="2">
        <v>0</v>
      </c>
      <c r="V1758" s="22" t="s">
        <v>40</v>
      </c>
      <c r="W1758" s="22" t="s">
        <v>40</v>
      </c>
      <c r="X1758" s="22" t="s">
        <v>40</v>
      </c>
      <c r="Y1758" s="102" t="s">
        <v>40</v>
      </c>
      <c r="Z1758" s="102" t="s">
        <v>40</v>
      </c>
      <c r="AA1758" s="102" t="s">
        <v>40</v>
      </c>
      <c r="AB1758" s="23" t="s">
        <v>40</v>
      </c>
      <c r="AC1758" s="23" t="s">
        <v>40</v>
      </c>
      <c r="AD1758" s="23" t="s">
        <v>40</v>
      </c>
    </row>
    <row r="1759" spans="1:30">
      <c r="A1759" s="2" t="s">
        <v>30</v>
      </c>
      <c r="B1759" s="2" t="s">
        <v>10757</v>
      </c>
      <c r="C1759" s="2" t="s">
        <v>10758</v>
      </c>
      <c r="D1759" s="2">
        <v>1E-3</v>
      </c>
      <c r="E1759" s="2">
        <v>7.8680000000000003</v>
      </c>
      <c r="F1759" s="2">
        <v>13</v>
      </c>
      <c r="G1759" s="2">
        <v>2</v>
      </c>
      <c r="H1759" s="2">
        <v>2</v>
      </c>
      <c r="I1759" s="2">
        <v>2</v>
      </c>
      <c r="J1759" s="2">
        <v>27.3</v>
      </c>
      <c r="K1759" s="2">
        <v>8.59</v>
      </c>
      <c r="L1759" s="2">
        <v>2</v>
      </c>
      <c r="M1759" s="2" t="s">
        <v>2155</v>
      </c>
      <c r="N1759" s="2" t="s">
        <v>141</v>
      </c>
      <c r="O1759" s="2" t="s">
        <v>40</v>
      </c>
      <c r="P1759" s="2" t="s">
        <v>7475</v>
      </c>
      <c r="Q1759" s="2" t="s">
        <v>10759</v>
      </c>
      <c r="R1759" s="2" t="s">
        <v>10760</v>
      </c>
      <c r="S1759" s="2" t="s">
        <v>10761</v>
      </c>
      <c r="T1759" s="2" t="s">
        <v>40</v>
      </c>
      <c r="U1759" s="2">
        <v>0</v>
      </c>
      <c r="V1759" s="22" t="s">
        <v>40</v>
      </c>
      <c r="W1759" s="22" t="s">
        <v>40</v>
      </c>
      <c r="X1759" s="22" t="s">
        <v>40</v>
      </c>
      <c r="Y1759" s="102" t="s">
        <v>40</v>
      </c>
      <c r="Z1759" s="102" t="s">
        <v>40</v>
      </c>
      <c r="AA1759" s="102" t="s">
        <v>40</v>
      </c>
      <c r="AB1759" s="23" t="s">
        <v>40</v>
      </c>
      <c r="AC1759" s="23" t="s">
        <v>40</v>
      </c>
      <c r="AD1759" s="23" t="s">
        <v>40</v>
      </c>
    </row>
    <row r="1760" spans="1:30">
      <c r="A1760" s="2" t="s">
        <v>30</v>
      </c>
      <c r="B1760" s="2" t="s">
        <v>10762</v>
      </c>
      <c r="C1760" s="2" t="s">
        <v>10763</v>
      </c>
      <c r="D1760" s="2">
        <v>1E-3</v>
      </c>
      <c r="E1760" s="2">
        <v>7.8070000000000004</v>
      </c>
      <c r="F1760" s="2">
        <v>16</v>
      </c>
      <c r="G1760" s="2">
        <v>2</v>
      </c>
      <c r="H1760" s="2">
        <v>4</v>
      </c>
      <c r="I1760" s="2">
        <v>2</v>
      </c>
      <c r="J1760" s="2">
        <v>16.399999999999999</v>
      </c>
      <c r="K1760" s="2">
        <v>15.9</v>
      </c>
      <c r="L1760" s="2">
        <v>2</v>
      </c>
      <c r="M1760" s="2" t="s">
        <v>40</v>
      </c>
      <c r="N1760" s="2" t="s">
        <v>40</v>
      </c>
      <c r="O1760" s="2" t="s">
        <v>158</v>
      </c>
      <c r="P1760" s="2" t="s">
        <v>10764</v>
      </c>
      <c r="Q1760" s="2" t="s">
        <v>10765</v>
      </c>
      <c r="R1760" s="2" t="s">
        <v>10766</v>
      </c>
      <c r="S1760" s="2" t="s">
        <v>10767</v>
      </c>
      <c r="T1760" s="2" t="s">
        <v>40</v>
      </c>
      <c r="U1760" s="2">
        <v>0</v>
      </c>
      <c r="V1760" s="22">
        <v>1.2969999999999999</v>
      </c>
      <c r="W1760" s="22">
        <v>1.1539999999999999</v>
      </c>
      <c r="X1760" s="22">
        <v>1.3340000000000001</v>
      </c>
      <c r="Y1760" s="102">
        <v>0.95219079848999799</v>
      </c>
      <c r="Z1760" s="102">
        <v>0.996307906362497</v>
      </c>
      <c r="AA1760" s="102">
        <v>0.92948675134758296</v>
      </c>
      <c r="AB1760" s="23">
        <v>1</v>
      </c>
      <c r="AC1760" s="23">
        <v>1</v>
      </c>
      <c r="AD1760" s="23">
        <v>1</v>
      </c>
    </row>
    <row r="1761" spans="1:30">
      <c r="A1761" s="2" t="s">
        <v>30</v>
      </c>
      <c r="B1761" s="2" t="s">
        <v>10768</v>
      </c>
      <c r="C1761" s="2" t="s">
        <v>10769</v>
      </c>
      <c r="D1761" s="2">
        <v>1E-3</v>
      </c>
      <c r="E1761" s="2">
        <v>7.8029999999999999</v>
      </c>
      <c r="F1761" s="2">
        <v>4</v>
      </c>
      <c r="G1761" s="2">
        <v>2</v>
      </c>
      <c r="H1761" s="2">
        <v>2</v>
      </c>
      <c r="I1761" s="2">
        <v>2</v>
      </c>
      <c r="J1761" s="2">
        <v>85.9</v>
      </c>
      <c r="K1761" s="2">
        <v>6.95</v>
      </c>
      <c r="L1761" s="2">
        <v>2</v>
      </c>
      <c r="M1761" s="2" t="s">
        <v>33</v>
      </c>
      <c r="N1761" s="2" t="s">
        <v>314</v>
      </c>
      <c r="O1761" s="2" t="s">
        <v>158</v>
      </c>
      <c r="P1761" s="2" t="s">
        <v>421</v>
      </c>
      <c r="Q1761" s="2" t="s">
        <v>10770</v>
      </c>
      <c r="R1761" s="2" t="s">
        <v>10771</v>
      </c>
      <c r="S1761" s="2" t="s">
        <v>10772</v>
      </c>
      <c r="T1761" s="2" t="s">
        <v>425</v>
      </c>
      <c r="U1761" s="2">
        <v>0</v>
      </c>
      <c r="V1761" s="22" t="s">
        <v>40</v>
      </c>
      <c r="W1761" s="22" t="s">
        <v>40</v>
      </c>
      <c r="X1761" s="22" t="s">
        <v>40</v>
      </c>
      <c r="Y1761" s="102" t="s">
        <v>40</v>
      </c>
      <c r="Z1761" s="102" t="s">
        <v>40</v>
      </c>
      <c r="AA1761" s="102" t="s">
        <v>40</v>
      </c>
      <c r="AB1761" s="23" t="s">
        <v>40</v>
      </c>
      <c r="AC1761" s="23" t="s">
        <v>40</v>
      </c>
      <c r="AD1761" s="23" t="s">
        <v>40</v>
      </c>
    </row>
    <row r="1762" spans="1:30">
      <c r="A1762" s="2" t="s">
        <v>30</v>
      </c>
      <c r="B1762" s="2" t="s">
        <v>10773</v>
      </c>
      <c r="C1762" s="2" t="s">
        <v>10774</v>
      </c>
      <c r="D1762" s="2">
        <v>1E-3</v>
      </c>
      <c r="E1762" s="2">
        <v>7.8</v>
      </c>
      <c r="F1762" s="2">
        <v>23</v>
      </c>
      <c r="G1762" s="2">
        <v>2</v>
      </c>
      <c r="H1762" s="2">
        <v>7</v>
      </c>
      <c r="I1762" s="2">
        <v>2</v>
      </c>
      <c r="J1762" s="2">
        <v>10.199999999999999</v>
      </c>
      <c r="K1762" s="2">
        <v>25.74</v>
      </c>
      <c r="L1762" s="2">
        <v>2</v>
      </c>
      <c r="M1762" s="2" t="s">
        <v>40</v>
      </c>
      <c r="N1762" s="2" t="s">
        <v>86</v>
      </c>
      <c r="O1762" s="2" t="s">
        <v>158</v>
      </c>
      <c r="P1762" s="2" t="s">
        <v>10775</v>
      </c>
      <c r="Q1762" s="2" t="s">
        <v>10776</v>
      </c>
      <c r="R1762" s="2" t="s">
        <v>10777</v>
      </c>
      <c r="S1762" s="2" t="s">
        <v>10778</v>
      </c>
      <c r="T1762" s="2" t="s">
        <v>40</v>
      </c>
      <c r="U1762" s="2">
        <v>0</v>
      </c>
      <c r="V1762" s="22">
        <v>1.2709999999999999</v>
      </c>
      <c r="W1762" s="22">
        <v>1.321</v>
      </c>
      <c r="X1762" s="22">
        <v>1.254</v>
      </c>
      <c r="Y1762" s="102">
        <v>0.84595118944107095</v>
      </c>
      <c r="Z1762" s="102">
        <v>0.76823955186805204</v>
      </c>
      <c r="AA1762" s="102">
        <v>0.93843023297684702</v>
      </c>
      <c r="AB1762" s="23">
        <v>1</v>
      </c>
      <c r="AC1762" s="23">
        <v>1</v>
      </c>
      <c r="AD1762" s="23">
        <v>1</v>
      </c>
    </row>
    <row r="1763" spans="1:30">
      <c r="A1763" s="2" t="s">
        <v>30</v>
      </c>
      <c r="B1763" s="2" t="s">
        <v>10779</v>
      </c>
      <c r="C1763" s="2" t="s">
        <v>10780</v>
      </c>
      <c r="D1763" s="2">
        <v>1E-3</v>
      </c>
      <c r="E1763" s="2">
        <v>7.798</v>
      </c>
      <c r="F1763" s="2">
        <v>4</v>
      </c>
      <c r="G1763" s="2">
        <v>2</v>
      </c>
      <c r="H1763" s="2">
        <v>5</v>
      </c>
      <c r="I1763" s="2">
        <v>2</v>
      </c>
      <c r="J1763" s="2">
        <v>35.5</v>
      </c>
      <c r="K1763" s="2">
        <v>11.4</v>
      </c>
      <c r="L1763" s="2">
        <v>2</v>
      </c>
      <c r="M1763" s="2" t="s">
        <v>921</v>
      </c>
      <c r="N1763" s="2" t="s">
        <v>40</v>
      </c>
      <c r="O1763" s="2" t="s">
        <v>714</v>
      </c>
      <c r="P1763" s="2" t="s">
        <v>7054</v>
      </c>
      <c r="Q1763" s="2" t="s">
        <v>10781</v>
      </c>
      <c r="R1763" s="2" t="s">
        <v>10782</v>
      </c>
      <c r="S1763" s="2" t="s">
        <v>10783</v>
      </c>
      <c r="T1763" s="2" t="s">
        <v>1180</v>
      </c>
      <c r="U1763" s="2">
        <v>0</v>
      </c>
      <c r="V1763" s="22">
        <v>0.96599999999999997</v>
      </c>
      <c r="W1763" s="22">
        <v>0.82099999999999995</v>
      </c>
      <c r="X1763" s="22">
        <v>0.755</v>
      </c>
      <c r="Y1763" s="102">
        <v>0.99999598355198205</v>
      </c>
      <c r="Z1763" s="102">
        <v>0.98503628397546605</v>
      </c>
      <c r="AA1763" s="102">
        <v>0.95638327660573397</v>
      </c>
      <c r="AB1763" s="23">
        <v>1</v>
      </c>
      <c r="AC1763" s="23">
        <v>1</v>
      </c>
      <c r="AD1763" s="23">
        <v>1</v>
      </c>
    </row>
    <row r="1764" spans="1:30">
      <c r="A1764" s="2" t="s">
        <v>30</v>
      </c>
      <c r="B1764" s="2" t="s">
        <v>10784</v>
      </c>
      <c r="C1764" s="2" t="s">
        <v>10785</v>
      </c>
      <c r="D1764" s="2">
        <v>1E-3</v>
      </c>
      <c r="E1764" s="2">
        <v>7.7919999999999998</v>
      </c>
      <c r="F1764" s="2">
        <v>15</v>
      </c>
      <c r="G1764" s="2">
        <v>2</v>
      </c>
      <c r="H1764" s="2">
        <v>4</v>
      </c>
      <c r="I1764" s="2">
        <v>2</v>
      </c>
      <c r="J1764" s="2">
        <v>18.2</v>
      </c>
      <c r="K1764" s="2">
        <v>16.5</v>
      </c>
      <c r="L1764" s="2">
        <v>2</v>
      </c>
      <c r="M1764" s="2" t="s">
        <v>53</v>
      </c>
      <c r="N1764" s="2" t="s">
        <v>40</v>
      </c>
      <c r="O1764" s="2" t="s">
        <v>207</v>
      </c>
      <c r="P1764" s="2" t="s">
        <v>10786</v>
      </c>
      <c r="Q1764" s="2" t="s">
        <v>10787</v>
      </c>
      <c r="R1764" s="2" t="s">
        <v>10788</v>
      </c>
      <c r="S1764" s="2" t="s">
        <v>10789</v>
      </c>
      <c r="T1764" s="2" t="s">
        <v>40</v>
      </c>
      <c r="U1764" s="2">
        <v>0</v>
      </c>
      <c r="V1764" s="22">
        <v>1.0489999999999999</v>
      </c>
      <c r="W1764" s="22">
        <v>1.298</v>
      </c>
      <c r="X1764" s="22">
        <v>1.1950000000000001</v>
      </c>
      <c r="Y1764" s="102" t="s">
        <v>40</v>
      </c>
      <c r="Z1764" s="102" t="s">
        <v>40</v>
      </c>
      <c r="AA1764" s="102" t="s">
        <v>40</v>
      </c>
      <c r="AB1764" s="23" t="s">
        <v>40</v>
      </c>
      <c r="AC1764" s="23" t="s">
        <v>40</v>
      </c>
      <c r="AD1764" s="23" t="s">
        <v>40</v>
      </c>
    </row>
    <row r="1765" spans="1:30">
      <c r="A1765" s="2" t="s">
        <v>30</v>
      </c>
      <c r="B1765" s="2" t="s">
        <v>10790</v>
      </c>
      <c r="C1765" s="2" t="s">
        <v>10791</v>
      </c>
      <c r="D1765" s="2">
        <v>1E-3</v>
      </c>
      <c r="E1765" s="2">
        <v>7.7569999999999997</v>
      </c>
      <c r="F1765" s="2">
        <v>28</v>
      </c>
      <c r="G1765" s="2">
        <v>2</v>
      </c>
      <c r="H1765" s="2">
        <v>8</v>
      </c>
      <c r="I1765" s="2">
        <v>2</v>
      </c>
      <c r="J1765" s="2">
        <v>9.8000000000000007</v>
      </c>
      <c r="K1765" s="2">
        <v>34.72</v>
      </c>
      <c r="L1765" s="2">
        <v>2</v>
      </c>
      <c r="M1765" s="2" t="s">
        <v>40</v>
      </c>
      <c r="N1765" s="2" t="s">
        <v>40</v>
      </c>
      <c r="O1765" s="2" t="s">
        <v>2756</v>
      </c>
      <c r="P1765" s="2" t="s">
        <v>10792</v>
      </c>
      <c r="Q1765" s="2" t="s">
        <v>10793</v>
      </c>
      <c r="R1765" s="2" t="s">
        <v>10794</v>
      </c>
      <c r="S1765" s="2" t="s">
        <v>10795</v>
      </c>
      <c r="T1765" s="2" t="s">
        <v>40</v>
      </c>
      <c r="U1765" s="2">
        <v>0</v>
      </c>
      <c r="V1765" s="22">
        <v>0.77800000000000002</v>
      </c>
      <c r="W1765" s="22">
        <v>0.58099999999999996</v>
      </c>
      <c r="X1765" s="22">
        <v>0.63800000000000001</v>
      </c>
      <c r="Y1765" s="102">
        <v>0.91843196820413397</v>
      </c>
      <c r="Z1765" s="102">
        <v>0.298673553494615</v>
      </c>
      <c r="AA1765" s="102">
        <v>0.47019436843657703</v>
      </c>
      <c r="AB1765" s="23">
        <v>1</v>
      </c>
      <c r="AC1765" s="23">
        <v>0.93618771621602503</v>
      </c>
      <c r="AD1765" s="23">
        <v>1</v>
      </c>
    </row>
    <row r="1766" spans="1:30">
      <c r="A1766" s="2" t="s">
        <v>30</v>
      </c>
      <c r="B1766" s="2" t="s">
        <v>10796</v>
      </c>
      <c r="C1766" s="2" t="s">
        <v>10797</v>
      </c>
      <c r="D1766" s="2">
        <v>1E-3</v>
      </c>
      <c r="E1766" s="2">
        <v>7.7389999999999999</v>
      </c>
      <c r="F1766" s="2">
        <v>6</v>
      </c>
      <c r="G1766" s="2">
        <v>2</v>
      </c>
      <c r="H1766" s="2">
        <v>5</v>
      </c>
      <c r="I1766" s="2">
        <v>2</v>
      </c>
      <c r="J1766" s="2">
        <v>33.6</v>
      </c>
      <c r="K1766" s="2">
        <v>13.97</v>
      </c>
      <c r="L1766" s="2">
        <v>2</v>
      </c>
      <c r="M1766" s="2" t="s">
        <v>7500</v>
      </c>
      <c r="N1766" s="2" t="s">
        <v>40</v>
      </c>
      <c r="O1766" s="2" t="s">
        <v>151</v>
      </c>
      <c r="P1766" s="2" t="s">
        <v>10798</v>
      </c>
      <c r="Q1766" s="2" t="s">
        <v>10799</v>
      </c>
      <c r="R1766" s="2" t="s">
        <v>10800</v>
      </c>
      <c r="S1766" s="2" t="s">
        <v>10801</v>
      </c>
      <c r="T1766" s="2" t="s">
        <v>40</v>
      </c>
      <c r="U1766" s="2">
        <v>0</v>
      </c>
      <c r="V1766" s="22">
        <v>0.91500000000000004</v>
      </c>
      <c r="W1766" s="22">
        <v>1.18</v>
      </c>
      <c r="X1766" s="22">
        <v>1.107</v>
      </c>
      <c r="Y1766" s="102">
        <v>0.29156280243349703</v>
      </c>
      <c r="Z1766" s="102">
        <v>3.05846859516282E-2</v>
      </c>
      <c r="AA1766" s="102">
        <v>0.19560377506990301</v>
      </c>
      <c r="AB1766" s="23">
        <v>1</v>
      </c>
      <c r="AC1766" s="23">
        <v>0.161116350707144</v>
      </c>
      <c r="AD1766" s="23">
        <v>0.60525208514895801</v>
      </c>
    </row>
    <row r="1767" spans="1:30">
      <c r="A1767" s="2" t="s">
        <v>30</v>
      </c>
      <c r="B1767" s="2" t="s">
        <v>10802</v>
      </c>
      <c r="C1767" s="2" t="s">
        <v>10803</v>
      </c>
      <c r="D1767" s="2">
        <v>1E-3</v>
      </c>
      <c r="E1767" s="2">
        <v>7.7329999999999997</v>
      </c>
      <c r="F1767" s="2">
        <v>8</v>
      </c>
      <c r="G1767" s="2">
        <v>2</v>
      </c>
      <c r="H1767" s="2">
        <v>3</v>
      </c>
      <c r="I1767" s="2">
        <v>2</v>
      </c>
      <c r="J1767" s="2">
        <v>27.6</v>
      </c>
      <c r="K1767" s="2">
        <v>10.86</v>
      </c>
      <c r="L1767" s="2">
        <v>2</v>
      </c>
      <c r="M1767" s="2" t="s">
        <v>85</v>
      </c>
      <c r="N1767" s="2" t="s">
        <v>314</v>
      </c>
      <c r="O1767" s="2" t="s">
        <v>1468</v>
      </c>
      <c r="P1767" s="2" t="s">
        <v>10804</v>
      </c>
      <c r="Q1767" s="2" t="s">
        <v>10805</v>
      </c>
      <c r="R1767" s="2" t="s">
        <v>10806</v>
      </c>
      <c r="S1767" s="2" t="s">
        <v>10807</v>
      </c>
      <c r="T1767" s="2" t="s">
        <v>40</v>
      </c>
      <c r="U1767" s="2">
        <v>0</v>
      </c>
      <c r="V1767" s="22">
        <v>0.96099999999999997</v>
      </c>
      <c r="W1767" s="22">
        <v>0.91</v>
      </c>
      <c r="X1767" s="22">
        <v>0.872</v>
      </c>
      <c r="Y1767" s="102">
        <v>0.76990536107098495</v>
      </c>
      <c r="Z1767" s="102">
        <v>0.13492379067205201</v>
      </c>
      <c r="AA1767" s="102">
        <v>2.9860529892975801E-2</v>
      </c>
      <c r="AB1767" s="23">
        <v>1</v>
      </c>
      <c r="AC1767" s="23">
        <v>0.51989502569231105</v>
      </c>
      <c r="AD1767" s="23">
        <v>0.13353687090824701</v>
      </c>
    </row>
    <row r="1768" spans="1:30">
      <c r="A1768" s="2" t="s">
        <v>30</v>
      </c>
      <c r="B1768" s="2" t="s">
        <v>10808</v>
      </c>
      <c r="C1768" s="2" t="s">
        <v>10809</v>
      </c>
      <c r="D1768" s="2">
        <v>1E-3</v>
      </c>
      <c r="E1768" s="2">
        <v>7.7279999999999998</v>
      </c>
      <c r="F1768" s="2">
        <v>9</v>
      </c>
      <c r="G1768" s="2">
        <v>2</v>
      </c>
      <c r="H1768" s="2">
        <v>2</v>
      </c>
      <c r="I1768" s="2">
        <v>2</v>
      </c>
      <c r="J1768" s="2">
        <v>27</v>
      </c>
      <c r="K1768" s="2">
        <v>6.57</v>
      </c>
      <c r="L1768" s="2">
        <v>2</v>
      </c>
      <c r="M1768" s="2" t="s">
        <v>33</v>
      </c>
      <c r="N1768" s="2" t="s">
        <v>314</v>
      </c>
      <c r="O1768" s="2" t="s">
        <v>158</v>
      </c>
      <c r="P1768" s="2" t="s">
        <v>10810</v>
      </c>
      <c r="Q1768" s="2" t="s">
        <v>10811</v>
      </c>
      <c r="R1768" s="2" t="s">
        <v>10812</v>
      </c>
      <c r="S1768" s="2" t="s">
        <v>10813</v>
      </c>
      <c r="T1768" s="2" t="s">
        <v>40</v>
      </c>
      <c r="U1768" s="2">
        <v>0</v>
      </c>
      <c r="V1768" s="22">
        <v>0.72699999999999998</v>
      </c>
      <c r="W1768" s="22">
        <v>0.63300000000000001</v>
      </c>
      <c r="X1768" s="22">
        <v>0.63</v>
      </c>
      <c r="Y1768" s="102">
        <v>0.86257680403638903</v>
      </c>
      <c r="Z1768" s="102">
        <v>0.63022975452767505</v>
      </c>
      <c r="AA1768" s="102">
        <v>0.62256109697878204</v>
      </c>
      <c r="AB1768" s="23">
        <v>1</v>
      </c>
      <c r="AC1768" s="23">
        <v>1</v>
      </c>
      <c r="AD1768" s="23">
        <v>1</v>
      </c>
    </row>
    <row r="1769" spans="1:30">
      <c r="A1769" s="2" t="s">
        <v>30</v>
      </c>
      <c r="B1769" s="2" t="s">
        <v>10814</v>
      </c>
      <c r="C1769" s="2" t="s">
        <v>10815</v>
      </c>
      <c r="D1769" s="2">
        <v>1E-3</v>
      </c>
      <c r="E1769" s="2">
        <v>7.7220000000000004</v>
      </c>
      <c r="F1769" s="2">
        <v>11</v>
      </c>
      <c r="G1769" s="2">
        <v>1</v>
      </c>
      <c r="H1769" s="2">
        <v>2</v>
      </c>
      <c r="I1769" s="2">
        <v>1</v>
      </c>
      <c r="J1769" s="2">
        <v>15</v>
      </c>
      <c r="K1769" s="2">
        <v>6.31</v>
      </c>
      <c r="L1769" s="2">
        <v>1</v>
      </c>
      <c r="M1769" s="2" t="s">
        <v>33</v>
      </c>
      <c r="N1769" s="2" t="s">
        <v>34</v>
      </c>
      <c r="O1769" s="2" t="s">
        <v>151</v>
      </c>
      <c r="P1769" s="2" t="s">
        <v>9427</v>
      </c>
      <c r="Q1769" s="2" t="s">
        <v>10816</v>
      </c>
      <c r="R1769" s="2" t="s">
        <v>10817</v>
      </c>
      <c r="S1769" s="2" t="s">
        <v>10818</v>
      </c>
      <c r="T1769" s="2" t="s">
        <v>40</v>
      </c>
      <c r="U1769" s="2">
        <v>0</v>
      </c>
      <c r="V1769" s="22" t="s">
        <v>40</v>
      </c>
      <c r="W1769" s="22" t="s">
        <v>40</v>
      </c>
      <c r="X1769" s="22" t="s">
        <v>40</v>
      </c>
      <c r="Y1769" s="102" t="s">
        <v>40</v>
      </c>
      <c r="Z1769" s="102" t="s">
        <v>40</v>
      </c>
      <c r="AA1769" s="102" t="s">
        <v>40</v>
      </c>
      <c r="AB1769" s="23" t="s">
        <v>40</v>
      </c>
      <c r="AC1769" s="23" t="s">
        <v>40</v>
      </c>
      <c r="AD1769" s="23" t="s">
        <v>40</v>
      </c>
    </row>
    <row r="1770" spans="1:30">
      <c r="A1770" s="2" t="s">
        <v>30</v>
      </c>
      <c r="B1770" s="2" t="s">
        <v>10819</v>
      </c>
      <c r="C1770" s="2" t="s">
        <v>10820</v>
      </c>
      <c r="D1770" s="2">
        <v>1E-3</v>
      </c>
      <c r="E1770" s="2">
        <v>7.72</v>
      </c>
      <c r="F1770" s="2">
        <v>10</v>
      </c>
      <c r="G1770" s="2">
        <v>1</v>
      </c>
      <c r="H1770" s="2">
        <v>6</v>
      </c>
      <c r="I1770" s="2">
        <v>1</v>
      </c>
      <c r="J1770" s="2">
        <v>21.1</v>
      </c>
      <c r="K1770" s="2">
        <v>20.9</v>
      </c>
      <c r="L1770" s="2">
        <v>1</v>
      </c>
      <c r="M1770" s="2" t="s">
        <v>33</v>
      </c>
      <c r="N1770" s="2" t="s">
        <v>40</v>
      </c>
      <c r="O1770" s="2" t="s">
        <v>511</v>
      </c>
      <c r="P1770" s="2" t="s">
        <v>10821</v>
      </c>
      <c r="Q1770" s="2" t="s">
        <v>10822</v>
      </c>
      <c r="R1770" s="2" t="s">
        <v>10823</v>
      </c>
      <c r="S1770" s="2" t="s">
        <v>10824</v>
      </c>
      <c r="T1770" s="2" t="s">
        <v>40</v>
      </c>
      <c r="U1770" s="2">
        <v>0</v>
      </c>
      <c r="V1770" s="22" t="s">
        <v>40</v>
      </c>
      <c r="W1770" s="22" t="s">
        <v>40</v>
      </c>
      <c r="X1770" s="22" t="s">
        <v>40</v>
      </c>
      <c r="Y1770" s="102" t="s">
        <v>40</v>
      </c>
      <c r="Z1770" s="102" t="s">
        <v>40</v>
      </c>
      <c r="AA1770" s="102" t="s">
        <v>40</v>
      </c>
      <c r="AB1770" s="23" t="s">
        <v>40</v>
      </c>
      <c r="AC1770" s="23" t="s">
        <v>40</v>
      </c>
      <c r="AD1770" s="23" t="s">
        <v>40</v>
      </c>
    </row>
    <row r="1771" spans="1:30">
      <c r="A1771" s="2" t="s">
        <v>30</v>
      </c>
      <c r="B1771" s="2" t="s">
        <v>10825</v>
      </c>
      <c r="C1771" s="2" t="s">
        <v>10826</v>
      </c>
      <c r="D1771" s="2">
        <v>1E-3</v>
      </c>
      <c r="E1771" s="2">
        <v>7.7140000000000004</v>
      </c>
      <c r="F1771" s="2">
        <v>9</v>
      </c>
      <c r="G1771" s="2">
        <v>2</v>
      </c>
      <c r="H1771" s="2">
        <v>2</v>
      </c>
      <c r="I1771" s="2">
        <v>2</v>
      </c>
      <c r="J1771" s="2">
        <v>35.1</v>
      </c>
      <c r="K1771" s="2">
        <v>8.08</v>
      </c>
      <c r="L1771" s="2">
        <v>2</v>
      </c>
      <c r="M1771" s="2" t="s">
        <v>33</v>
      </c>
      <c r="N1771" s="2" t="s">
        <v>40</v>
      </c>
      <c r="O1771" s="2" t="s">
        <v>937</v>
      </c>
      <c r="P1771" s="2" t="s">
        <v>1663</v>
      </c>
      <c r="Q1771" s="2" t="s">
        <v>10827</v>
      </c>
      <c r="R1771" s="2" t="s">
        <v>10828</v>
      </c>
      <c r="S1771" s="2" t="s">
        <v>10829</v>
      </c>
      <c r="T1771" s="2" t="s">
        <v>40</v>
      </c>
      <c r="U1771" s="2">
        <v>0</v>
      </c>
      <c r="V1771" s="22" t="s">
        <v>40</v>
      </c>
      <c r="W1771" s="22" t="s">
        <v>40</v>
      </c>
      <c r="X1771" s="22" t="s">
        <v>40</v>
      </c>
      <c r="Y1771" s="102" t="s">
        <v>40</v>
      </c>
      <c r="Z1771" s="102" t="s">
        <v>40</v>
      </c>
      <c r="AA1771" s="102" t="s">
        <v>40</v>
      </c>
      <c r="AB1771" s="23" t="s">
        <v>40</v>
      </c>
      <c r="AC1771" s="23" t="s">
        <v>40</v>
      </c>
      <c r="AD1771" s="23" t="s">
        <v>40</v>
      </c>
    </row>
    <row r="1772" spans="1:30">
      <c r="A1772" s="2" t="s">
        <v>30</v>
      </c>
      <c r="B1772" s="2" t="s">
        <v>10830</v>
      </c>
      <c r="C1772" s="2" t="s">
        <v>10831</v>
      </c>
      <c r="D1772" s="2">
        <v>1E-3</v>
      </c>
      <c r="E1772" s="2">
        <v>7.7080000000000002</v>
      </c>
      <c r="F1772" s="2">
        <v>9</v>
      </c>
      <c r="G1772" s="2">
        <v>1</v>
      </c>
      <c r="H1772" s="2">
        <v>3</v>
      </c>
      <c r="I1772" s="2">
        <v>1</v>
      </c>
      <c r="J1772" s="2">
        <v>17.100000000000001</v>
      </c>
      <c r="K1772" s="2">
        <v>10.62</v>
      </c>
      <c r="L1772" s="2">
        <v>1</v>
      </c>
      <c r="M1772" s="2" t="s">
        <v>40</v>
      </c>
      <c r="N1772" s="2" t="s">
        <v>314</v>
      </c>
      <c r="O1772" s="2" t="s">
        <v>40</v>
      </c>
      <c r="P1772" s="2" t="s">
        <v>10832</v>
      </c>
      <c r="Q1772" s="2" t="s">
        <v>10833</v>
      </c>
      <c r="R1772" s="2" t="s">
        <v>10834</v>
      </c>
      <c r="S1772" s="2" t="s">
        <v>10835</v>
      </c>
      <c r="T1772" s="2" t="s">
        <v>40</v>
      </c>
      <c r="U1772" s="2">
        <v>0</v>
      </c>
      <c r="V1772" s="22">
        <v>1.008</v>
      </c>
      <c r="W1772" s="22">
        <v>0.61199999999999999</v>
      </c>
      <c r="X1772" s="22">
        <v>1.2949999999999999</v>
      </c>
      <c r="Y1772" s="102" t="s">
        <v>40</v>
      </c>
      <c r="Z1772" s="102" t="s">
        <v>40</v>
      </c>
      <c r="AA1772" s="102" t="s">
        <v>40</v>
      </c>
      <c r="AB1772" s="23" t="s">
        <v>40</v>
      </c>
      <c r="AC1772" s="23" t="s">
        <v>40</v>
      </c>
      <c r="AD1772" s="23" t="s">
        <v>40</v>
      </c>
    </row>
    <row r="1773" spans="1:30">
      <c r="A1773" s="2" t="s">
        <v>30</v>
      </c>
      <c r="B1773" s="2" t="s">
        <v>10836</v>
      </c>
      <c r="C1773" s="2" t="s">
        <v>10837</v>
      </c>
      <c r="D1773" s="2">
        <v>1E-3</v>
      </c>
      <c r="E1773" s="2">
        <v>7.7039999999999997</v>
      </c>
      <c r="F1773" s="2">
        <v>8</v>
      </c>
      <c r="G1773" s="2">
        <v>2</v>
      </c>
      <c r="H1773" s="2">
        <v>5</v>
      </c>
      <c r="I1773" s="2">
        <v>2</v>
      </c>
      <c r="J1773" s="2">
        <v>28.7</v>
      </c>
      <c r="K1773" s="2">
        <v>16.12</v>
      </c>
      <c r="L1773" s="2">
        <v>2</v>
      </c>
      <c r="M1773" s="2" t="s">
        <v>4353</v>
      </c>
      <c r="N1773" s="2" t="s">
        <v>314</v>
      </c>
      <c r="O1773" s="2" t="s">
        <v>2111</v>
      </c>
      <c r="P1773" s="2" t="s">
        <v>7749</v>
      </c>
      <c r="Q1773" s="2" t="s">
        <v>10838</v>
      </c>
      <c r="R1773" s="2" t="s">
        <v>10839</v>
      </c>
      <c r="S1773" s="2" t="s">
        <v>10840</v>
      </c>
      <c r="T1773" s="2" t="s">
        <v>40</v>
      </c>
      <c r="U1773" s="2">
        <v>0</v>
      </c>
      <c r="V1773" s="22">
        <v>1.0860000000000001</v>
      </c>
      <c r="W1773" s="22">
        <v>1.179</v>
      </c>
      <c r="X1773" s="22">
        <v>1.2370000000000001</v>
      </c>
      <c r="Y1773" s="102">
        <v>0.99999916675411904</v>
      </c>
      <c r="Z1773" s="102">
        <v>0.99997922373297599</v>
      </c>
      <c r="AA1773" s="102">
        <v>0.99971256756527405</v>
      </c>
      <c r="AB1773" s="23">
        <v>1</v>
      </c>
      <c r="AC1773" s="23">
        <v>1</v>
      </c>
      <c r="AD1773" s="23">
        <v>1</v>
      </c>
    </row>
    <row r="1774" spans="1:30">
      <c r="A1774" s="2" t="s">
        <v>30</v>
      </c>
      <c r="B1774" s="2" t="s">
        <v>10841</v>
      </c>
      <c r="C1774" s="2" t="s">
        <v>10842</v>
      </c>
      <c r="D1774" s="2">
        <v>1E-3</v>
      </c>
      <c r="E1774" s="2">
        <v>7.7009999999999996</v>
      </c>
      <c r="F1774" s="2">
        <v>5</v>
      </c>
      <c r="G1774" s="2">
        <v>2</v>
      </c>
      <c r="H1774" s="2">
        <v>7</v>
      </c>
      <c r="I1774" s="2">
        <v>2</v>
      </c>
      <c r="J1774" s="2">
        <v>44.4</v>
      </c>
      <c r="K1774" s="2">
        <v>23.06</v>
      </c>
      <c r="L1774" s="2">
        <v>2</v>
      </c>
      <c r="M1774" s="2" t="s">
        <v>40</v>
      </c>
      <c r="N1774" s="2" t="s">
        <v>141</v>
      </c>
      <c r="O1774" s="2" t="s">
        <v>937</v>
      </c>
      <c r="P1774" s="2" t="s">
        <v>40</v>
      </c>
      <c r="Q1774" s="2" t="s">
        <v>10843</v>
      </c>
      <c r="R1774" s="2" t="s">
        <v>10844</v>
      </c>
      <c r="S1774" s="2" t="s">
        <v>10845</v>
      </c>
      <c r="T1774" s="2" t="s">
        <v>40</v>
      </c>
      <c r="U1774" s="2">
        <v>0</v>
      </c>
      <c r="V1774" s="22">
        <v>0.54</v>
      </c>
      <c r="W1774" s="22">
        <v>0.48399999999999999</v>
      </c>
      <c r="X1774" s="22">
        <v>0.36899999999999999</v>
      </c>
      <c r="Y1774" s="102">
        <v>8.2094199716953298E-4</v>
      </c>
      <c r="Z1774" s="102">
        <v>1.4626467115008701E-4</v>
      </c>
      <c r="AA1774" s="102">
        <v>6.0480961057152197E-6</v>
      </c>
      <c r="AB1774" s="23">
        <v>1.12603835134149E-2</v>
      </c>
      <c r="AC1774" s="23">
        <v>2.0062273550288099E-3</v>
      </c>
      <c r="AD1774" s="23">
        <v>1.0898432002259399E-4</v>
      </c>
    </row>
    <row r="1775" spans="1:30">
      <c r="A1775" s="2" t="s">
        <v>30</v>
      </c>
      <c r="B1775" s="2" t="s">
        <v>10846</v>
      </c>
      <c r="C1775" s="2" t="s">
        <v>10847</v>
      </c>
      <c r="D1775" s="2">
        <v>1E-3</v>
      </c>
      <c r="E1775" s="2">
        <v>7.6779999999999999</v>
      </c>
      <c r="F1775" s="2">
        <v>26</v>
      </c>
      <c r="G1775" s="2">
        <v>2</v>
      </c>
      <c r="H1775" s="2">
        <v>5</v>
      </c>
      <c r="I1775" s="2">
        <v>2</v>
      </c>
      <c r="J1775" s="2">
        <v>8.8000000000000007</v>
      </c>
      <c r="K1775" s="2">
        <v>17.82</v>
      </c>
      <c r="L1775" s="2">
        <v>2</v>
      </c>
      <c r="M1775" s="2" t="s">
        <v>832</v>
      </c>
      <c r="N1775" s="2" t="s">
        <v>141</v>
      </c>
      <c r="O1775" s="2" t="s">
        <v>40</v>
      </c>
      <c r="P1775" s="2" t="s">
        <v>10848</v>
      </c>
      <c r="Q1775" s="2" t="s">
        <v>10849</v>
      </c>
      <c r="R1775" s="2" t="s">
        <v>10850</v>
      </c>
      <c r="S1775" s="2" t="s">
        <v>10851</v>
      </c>
      <c r="T1775" s="2" t="s">
        <v>40</v>
      </c>
      <c r="U1775" s="2">
        <v>0</v>
      </c>
      <c r="V1775" s="22">
        <v>1.343</v>
      </c>
      <c r="W1775" s="22">
        <v>1.3</v>
      </c>
      <c r="X1775" s="22">
        <v>0.59799999999999998</v>
      </c>
      <c r="Y1775" s="102">
        <v>3.1336243038873101E-3</v>
      </c>
      <c r="Z1775" s="102">
        <v>5.7772047464236297E-3</v>
      </c>
      <c r="AA1775" s="102">
        <v>1.42764979220278E-4</v>
      </c>
      <c r="AB1775" s="23">
        <v>3.2725008355368602E-2</v>
      </c>
      <c r="AC1775" s="23">
        <v>4.2644587646291698E-2</v>
      </c>
      <c r="AD1775" s="23">
        <v>1.49944018175355E-3</v>
      </c>
    </row>
    <row r="1776" spans="1:30">
      <c r="A1776" s="2" t="s">
        <v>30</v>
      </c>
      <c r="B1776" s="2" t="s">
        <v>10852</v>
      </c>
      <c r="C1776" s="2" t="s">
        <v>10853</v>
      </c>
      <c r="D1776" s="2">
        <v>1E-3</v>
      </c>
      <c r="E1776" s="2">
        <v>7.6769999999999996</v>
      </c>
      <c r="F1776" s="2">
        <v>10</v>
      </c>
      <c r="G1776" s="2">
        <v>3</v>
      </c>
      <c r="H1776" s="2">
        <v>7</v>
      </c>
      <c r="I1776" s="2">
        <v>3</v>
      </c>
      <c r="J1776" s="2">
        <v>28.4</v>
      </c>
      <c r="K1776" s="2">
        <v>15.51</v>
      </c>
      <c r="L1776" s="2">
        <v>3</v>
      </c>
      <c r="M1776" s="2" t="s">
        <v>1267</v>
      </c>
      <c r="N1776" s="2" t="s">
        <v>34</v>
      </c>
      <c r="O1776" s="2" t="s">
        <v>511</v>
      </c>
      <c r="P1776" s="2" t="s">
        <v>10854</v>
      </c>
      <c r="Q1776" s="2" t="s">
        <v>10855</v>
      </c>
      <c r="R1776" s="2" t="s">
        <v>40</v>
      </c>
      <c r="S1776" s="2" t="s">
        <v>10856</v>
      </c>
      <c r="T1776" s="2" t="s">
        <v>3965</v>
      </c>
      <c r="U1776" s="2">
        <v>0</v>
      </c>
      <c r="V1776" s="22">
        <v>1.1559999999999999</v>
      </c>
      <c r="W1776" s="22">
        <v>1.107</v>
      </c>
      <c r="X1776" s="22">
        <v>1.107</v>
      </c>
      <c r="Y1776" s="102">
        <v>0.96981976591197505</v>
      </c>
      <c r="Z1776" s="102">
        <v>0.96815704705911898</v>
      </c>
      <c r="AA1776" s="102">
        <v>0.99784815810732397</v>
      </c>
      <c r="AB1776" s="23">
        <v>1</v>
      </c>
      <c r="AC1776" s="23">
        <v>1</v>
      </c>
      <c r="AD1776" s="23">
        <v>1</v>
      </c>
    </row>
    <row r="1777" spans="1:30">
      <c r="A1777" s="2" t="s">
        <v>30</v>
      </c>
      <c r="B1777" s="2" t="s">
        <v>10857</v>
      </c>
      <c r="C1777" s="2" t="s">
        <v>10858</v>
      </c>
      <c r="D1777" s="2">
        <v>1E-3</v>
      </c>
      <c r="E1777" s="2">
        <v>7.6619999999999999</v>
      </c>
      <c r="F1777" s="2">
        <v>37</v>
      </c>
      <c r="G1777" s="2">
        <v>2</v>
      </c>
      <c r="H1777" s="2">
        <v>5</v>
      </c>
      <c r="I1777" s="2">
        <v>2</v>
      </c>
      <c r="J1777" s="2">
        <v>10.7</v>
      </c>
      <c r="K1777" s="2">
        <v>18.48</v>
      </c>
      <c r="L1777" s="2">
        <v>2</v>
      </c>
      <c r="M1777" s="2" t="s">
        <v>33</v>
      </c>
      <c r="N1777" s="2" t="s">
        <v>314</v>
      </c>
      <c r="O1777" s="2" t="s">
        <v>40</v>
      </c>
      <c r="P1777" s="2" t="s">
        <v>10859</v>
      </c>
      <c r="Q1777" s="2" t="s">
        <v>10860</v>
      </c>
      <c r="R1777" s="2" t="s">
        <v>10861</v>
      </c>
      <c r="S1777" s="2" t="s">
        <v>10862</v>
      </c>
      <c r="T1777" s="2" t="s">
        <v>2673</v>
      </c>
      <c r="U1777" s="2">
        <v>0</v>
      </c>
      <c r="V1777" s="22">
        <v>0.997</v>
      </c>
      <c r="W1777" s="22">
        <v>1.0069999999999999</v>
      </c>
      <c r="X1777" s="22">
        <v>0.91100000000000003</v>
      </c>
      <c r="Y1777" s="102">
        <v>0.99999998482275498</v>
      </c>
      <c r="Z1777" s="102">
        <v>0.99999799178363002</v>
      </c>
      <c r="AA1777" s="102">
        <v>0.77250998219615397</v>
      </c>
      <c r="AB1777" s="23">
        <v>1</v>
      </c>
      <c r="AC1777" s="23">
        <v>1</v>
      </c>
      <c r="AD1777" s="23">
        <v>1</v>
      </c>
    </row>
    <row r="1778" spans="1:30">
      <c r="A1778" s="2" t="s">
        <v>30</v>
      </c>
      <c r="B1778" s="2" t="s">
        <v>10863</v>
      </c>
      <c r="C1778" s="2" t="s">
        <v>10864</v>
      </c>
      <c r="D1778" s="2">
        <v>1E-3</v>
      </c>
      <c r="E1778" s="2">
        <v>7.6520000000000001</v>
      </c>
      <c r="F1778" s="2">
        <v>9</v>
      </c>
      <c r="G1778" s="2">
        <v>2</v>
      </c>
      <c r="H1778" s="2">
        <v>3</v>
      </c>
      <c r="I1778" s="2">
        <v>2</v>
      </c>
      <c r="J1778" s="2">
        <v>30.4</v>
      </c>
      <c r="K1778" s="2">
        <v>8.34</v>
      </c>
      <c r="L1778" s="2">
        <v>2</v>
      </c>
      <c r="M1778" s="2" t="s">
        <v>33</v>
      </c>
      <c r="N1778" s="2" t="s">
        <v>40</v>
      </c>
      <c r="O1778" s="2" t="s">
        <v>3304</v>
      </c>
      <c r="P1778" s="2" t="s">
        <v>10865</v>
      </c>
      <c r="Q1778" s="2" t="s">
        <v>10866</v>
      </c>
      <c r="R1778" s="2" t="s">
        <v>10867</v>
      </c>
      <c r="S1778" s="2" t="s">
        <v>10868</v>
      </c>
      <c r="T1778" s="2" t="s">
        <v>40</v>
      </c>
      <c r="U1778" s="2">
        <v>0</v>
      </c>
      <c r="V1778" s="22">
        <v>0.59699999999999998</v>
      </c>
      <c r="W1778" s="22">
        <v>0.752</v>
      </c>
      <c r="X1778" s="22">
        <v>0.66500000000000004</v>
      </c>
      <c r="Y1778" s="102" t="s">
        <v>40</v>
      </c>
      <c r="Z1778" s="102" t="s">
        <v>40</v>
      </c>
      <c r="AA1778" s="102" t="s">
        <v>40</v>
      </c>
      <c r="AB1778" s="23" t="s">
        <v>40</v>
      </c>
      <c r="AC1778" s="23" t="s">
        <v>40</v>
      </c>
      <c r="AD1778" s="23" t="s">
        <v>40</v>
      </c>
    </row>
    <row r="1779" spans="1:30">
      <c r="A1779" s="2" t="s">
        <v>30</v>
      </c>
      <c r="B1779" s="2" t="s">
        <v>10869</v>
      </c>
      <c r="C1779" s="2" t="s">
        <v>10870</v>
      </c>
      <c r="D1779" s="2">
        <v>1E-3</v>
      </c>
      <c r="E1779" s="2">
        <v>7.625</v>
      </c>
      <c r="F1779" s="2">
        <v>11</v>
      </c>
      <c r="G1779" s="2">
        <v>2</v>
      </c>
      <c r="H1779" s="2">
        <v>3</v>
      </c>
      <c r="I1779" s="2">
        <v>2</v>
      </c>
      <c r="J1779" s="2">
        <v>27.3</v>
      </c>
      <c r="K1779" s="2">
        <v>10.06</v>
      </c>
      <c r="L1779" s="2">
        <v>2</v>
      </c>
      <c r="M1779" s="2" t="s">
        <v>85</v>
      </c>
      <c r="N1779" s="2" t="s">
        <v>40</v>
      </c>
      <c r="O1779" s="2" t="s">
        <v>2111</v>
      </c>
      <c r="P1779" s="2" t="s">
        <v>10871</v>
      </c>
      <c r="Q1779" s="2" t="s">
        <v>10872</v>
      </c>
      <c r="R1779" s="2" t="s">
        <v>10873</v>
      </c>
      <c r="S1779" s="2" t="s">
        <v>10874</v>
      </c>
      <c r="T1779" s="2" t="s">
        <v>40</v>
      </c>
      <c r="U1779" s="2">
        <v>0</v>
      </c>
      <c r="V1779" s="22">
        <v>0.91100000000000003</v>
      </c>
      <c r="W1779" s="22">
        <v>1</v>
      </c>
      <c r="X1779" s="22">
        <v>0.95499999999999996</v>
      </c>
      <c r="Y1779" s="102" t="s">
        <v>40</v>
      </c>
      <c r="Z1779" s="102" t="s">
        <v>40</v>
      </c>
      <c r="AA1779" s="102" t="s">
        <v>40</v>
      </c>
      <c r="AB1779" s="23" t="s">
        <v>40</v>
      </c>
      <c r="AC1779" s="23" t="s">
        <v>40</v>
      </c>
      <c r="AD1779" s="23" t="s">
        <v>40</v>
      </c>
    </row>
    <row r="1780" spans="1:30">
      <c r="A1780" s="2" t="s">
        <v>30</v>
      </c>
      <c r="B1780" s="2" t="s">
        <v>10875</v>
      </c>
      <c r="C1780" s="2" t="s">
        <v>10876</v>
      </c>
      <c r="D1780" s="2">
        <v>1E-3</v>
      </c>
      <c r="E1780" s="2">
        <v>7.6139999999999999</v>
      </c>
      <c r="F1780" s="2">
        <v>4</v>
      </c>
      <c r="G1780" s="2">
        <v>2</v>
      </c>
      <c r="H1780" s="2">
        <v>4</v>
      </c>
      <c r="I1780" s="2">
        <v>2</v>
      </c>
      <c r="J1780" s="2">
        <v>49.9</v>
      </c>
      <c r="K1780" s="2">
        <v>9.34</v>
      </c>
      <c r="L1780" s="2">
        <v>2</v>
      </c>
      <c r="M1780" s="2" t="s">
        <v>33</v>
      </c>
      <c r="N1780" s="2" t="s">
        <v>86</v>
      </c>
      <c r="O1780" s="2" t="s">
        <v>77</v>
      </c>
      <c r="P1780" s="2" t="s">
        <v>10877</v>
      </c>
      <c r="Q1780" s="2" t="s">
        <v>10878</v>
      </c>
      <c r="R1780" s="2" t="s">
        <v>10879</v>
      </c>
      <c r="S1780" s="2" t="s">
        <v>10880</v>
      </c>
      <c r="T1780" s="2" t="s">
        <v>8890</v>
      </c>
      <c r="U1780" s="2">
        <v>0</v>
      </c>
      <c r="V1780" s="22">
        <v>0.90400000000000003</v>
      </c>
      <c r="W1780" s="22">
        <v>0.71799999999999997</v>
      </c>
      <c r="X1780" s="22">
        <v>0.873</v>
      </c>
      <c r="Y1780" s="102">
        <v>0.99945315727484396</v>
      </c>
      <c r="Z1780" s="102">
        <v>0.90330336270770095</v>
      </c>
      <c r="AA1780" s="102">
        <v>0.99768546596762997</v>
      </c>
      <c r="AB1780" s="23">
        <v>1</v>
      </c>
      <c r="AC1780" s="23">
        <v>1</v>
      </c>
      <c r="AD1780" s="23">
        <v>1</v>
      </c>
    </row>
    <row r="1781" spans="1:30">
      <c r="A1781" s="2" t="s">
        <v>30</v>
      </c>
      <c r="B1781" s="2" t="s">
        <v>10881</v>
      </c>
      <c r="C1781" s="2" t="s">
        <v>10882</v>
      </c>
      <c r="D1781" s="2">
        <v>1E-3</v>
      </c>
      <c r="E1781" s="2">
        <v>7.6120000000000001</v>
      </c>
      <c r="F1781" s="2">
        <v>9</v>
      </c>
      <c r="G1781" s="2">
        <v>2</v>
      </c>
      <c r="H1781" s="2">
        <v>6</v>
      </c>
      <c r="I1781" s="2">
        <v>2</v>
      </c>
      <c r="J1781" s="2">
        <v>24.7</v>
      </c>
      <c r="K1781" s="2">
        <v>21.69</v>
      </c>
      <c r="L1781" s="2">
        <v>2</v>
      </c>
      <c r="M1781" s="2" t="s">
        <v>5213</v>
      </c>
      <c r="N1781" s="2" t="s">
        <v>314</v>
      </c>
      <c r="O1781" s="2" t="s">
        <v>2756</v>
      </c>
      <c r="P1781" s="2" t="s">
        <v>10883</v>
      </c>
      <c r="Q1781" s="2" t="s">
        <v>10884</v>
      </c>
      <c r="R1781" s="2" t="s">
        <v>10885</v>
      </c>
      <c r="S1781" s="2" t="s">
        <v>10886</v>
      </c>
      <c r="T1781" s="2" t="s">
        <v>40</v>
      </c>
      <c r="U1781" s="2">
        <v>0</v>
      </c>
      <c r="V1781" s="22">
        <v>2.2999999999999998</v>
      </c>
      <c r="W1781" s="22">
        <v>0.58499999999999996</v>
      </c>
      <c r="X1781" s="22">
        <v>0.82199999999999995</v>
      </c>
      <c r="Y1781" s="102">
        <v>1.8833747339464E-7</v>
      </c>
      <c r="Z1781" s="102">
        <v>2.6061646974162602E-5</v>
      </c>
      <c r="AA1781" s="102">
        <v>5.1593354660682003E-2</v>
      </c>
      <c r="AB1781" s="23">
        <v>1.2363009860691001E-5</v>
      </c>
      <c r="AC1781" s="23">
        <v>4.9170963956811603E-4</v>
      </c>
      <c r="AD1781" s="23">
        <v>0.21335273009620401</v>
      </c>
    </row>
    <row r="1782" spans="1:30">
      <c r="A1782" s="2" t="s">
        <v>30</v>
      </c>
      <c r="B1782" s="2" t="s">
        <v>10887</v>
      </c>
      <c r="C1782" s="2" t="s">
        <v>10888</v>
      </c>
      <c r="D1782" s="2">
        <v>1E-3</v>
      </c>
      <c r="E1782" s="2">
        <v>7.6040000000000001</v>
      </c>
      <c r="F1782" s="2">
        <v>22</v>
      </c>
      <c r="G1782" s="2">
        <v>2</v>
      </c>
      <c r="H1782" s="2">
        <v>2</v>
      </c>
      <c r="I1782" s="2">
        <v>2</v>
      </c>
      <c r="J1782" s="2">
        <v>20.8</v>
      </c>
      <c r="K1782" s="2">
        <v>10.29</v>
      </c>
      <c r="L1782" s="2">
        <v>2</v>
      </c>
      <c r="M1782" s="2" t="s">
        <v>33</v>
      </c>
      <c r="N1782" s="2" t="s">
        <v>40</v>
      </c>
      <c r="O1782" s="2" t="s">
        <v>158</v>
      </c>
      <c r="P1782" s="2" t="s">
        <v>10889</v>
      </c>
      <c r="Q1782" s="2" t="s">
        <v>10890</v>
      </c>
      <c r="R1782" s="2" t="s">
        <v>10891</v>
      </c>
      <c r="S1782" s="2" t="s">
        <v>10892</v>
      </c>
      <c r="T1782" s="2" t="s">
        <v>6515</v>
      </c>
      <c r="U1782" s="2">
        <v>0</v>
      </c>
      <c r="V1782" s="22">
        <v>0.98699999999999999</v>
      </c>
      <c r="W1782" s="22">
        <v>1.034</v>
      </c>
      <c r="X1782" s="22">
        <v>1.1819999999999999</v>
      </c>
      <c r="Y1782" s="102">
        <v>0.99999818763339099</v>
      </c>
      <c r="Z1782" s="102">
        <v>0.99980122741933097</v>
      </c>
      <c r="AA1782" s="102">
        <v>0.80972666964891804</v>
      </c>
      <c r="AB1782" s="23">
        <v>1</v>
      </c>
      <c r="AC1782" s="23">
        <v>1</v>
      </c>
      <c r="AD1782" s="23">
        <v>1</v>
      </c>
    </row>
    <row r="1783" spans="1:30">
      <c r="A1783" s="2" t="s">
        <v>30</v>
      </c>
      <c r="B1783" s="2" t="s">
        <v>10893</v>
      </c>
      <c r="C1783" s="2" t="s">
        <v>10894</v>
      </c>
      <c r="D1783" s="2">
        <v>1E-3</v>
      </c>
      <c r="E1783" s="2">
        <v>7.6020000000000003</v>
      </c>
      <c r="F1783" s="2">
        <v>6</v>
      </c>
      <c r="G1783" s="2">
        <v>2</v>
      </c>
      <c r="H1783" s="2">
        <v>4</v>
      </c>
      <c r="I1783" s="2">
        <v>2</v>
      </c>
      <c r="J1783" s="2">
        <v>54.2</v>
      </c>
      <c r="K1783" s="2">
        <v>17.510000000000002</v>
      </c>
      <c r="L1783" s="2">
        <v>2</v>
      </c>
      <c r="M1783" s="2" t="s">
        <v>921</v>
      </c>
      <c r="N1783" s="2" t="s">
        <v>141</v>
      </c>
      <c r="O1783" s="2" t="s">
        <v>519</v>
      </c>
      <c r="P1783" s="2" t="s">
        <v>10009</v>
      </c>
      <c r="Q1783" s="2" t="s">
        <v>10895</v>
      </c>
      <c r="R1783" s="2" t="s">
        <v>10896</v>
      </c>
      <c r="S1783" s="2" t="s">
        <v>10897</v>
      </c>
      <c r="T1783" s="2" t="s">
        <v>40</v>
      </c>
      <c r="U1783" s="2">
        <v>0</v>
      </c>
      <c r="V1783" s="22">
        <v>0.79300000000000004</v>
      </c>
      <c r="W1783" s="22">
        <v>0.80400000000000005</v>
      </c>
      <c r="X1783" s="22">
        <v>0.85499999999999998</v>
      </c>
      <c r="Y1783" s="102" t="s">
        <v>40</v>
      </c>
      <c r="Z1783" s="102" t="s">
        <v>40</v>
      </c>
      <c r="AA1783" s="102" t="s">
        <v>40</v>
      </c>
      <c r="AB1783" s="23" t="s">
        <v>40</v>
      </c>
      <c r="AC1783" s="23" t="s">
        <v>40</v>
      </c>
      <c r="AD1783" s="23" t="s">
        <v>40</v>
      </c>
    </row>
    <row r="1784" spans="1:30">
      <c r="A1784" s="2" t="s">
        <v>30</v>
      </c>
      <c r="B1784" s="2" t="s">
        <v>10898</v>
      </c>
      <c r="C1784" s="2" t="s">
        <v>10899</v>
      </c>
      <c r="D1784" s="2">
        <v>1E-3</v>
      </c>
      <c r="E1784" s="2">
        <v>7.5979999999999999</v>
      </c>
      <c r="F1784" s="2">
        <v>14</v>
      </c>
      <c r="G1784" s="2">
        <v>2</v>
      </c>
      <c r="H1784" s="2">
        <v>2</v>
      </c>
      <c r="I1784" s="2">
        <v>2</v>
      </c>
      <c r="J1784" s="2">
        <v>28.9</v>
      </c>
      <c r="K1784" s="2">
        <v>7.54</v>
      </c>
      <c r="L1784" s="2">
        <v>2</v>
      </c>
      <c r="M1784" s="2" t="s">
        <v>33</v>
      </c>
      <c r="N1784" s="2" t="s">
        <v>40</v>
      </c>
      <c r="O1784" s="2" t="s">
        <v>77</v>
      </c>
      <c r="P1784" s="2" t="s">
        <v>4418</v>
      </c>
      <c r="Q1784" s="2" t="s">
        <v>10900</v>
      </c>
      <c r="R1784" s="2" t="s">
        <v>10901</v>
      </c>
      <c r="S1784" s="2" t="s">
        <v>10902</v>
      </c>
      <c r="T1784" s="2" t="s">
        <v>40</v>
      </c>
      <c r="U1784" s="2">
        <v>0</v>
      </c>
      <c r="V1784" s="22">
        <v>1.095</v>
      </c>
      <c r="W1784" s="22">
        <v>1.0880000000000001</v>
      </c>
      <c r="X1784" s="22">
        <v>1.028</v>
      </c>
      <c r="Y1784" s="102" t="s">
        <v>40</v>
      </c>
      <c r="Z1784" s="102" t="s">
        <v>40</v>
      </c>
      <c r="AA1784" s="102" t="s">
        <v>40</v>
      </c>
      <c r="AB1784" s="23" t="s">
        <v>40</v>
      </c>
      <c r="AC1784" s="23" t="s">
        <v>40</v>
      </c>
      <c r="AD1784" s="23" t="s">
        <v>40</v>
      </c>
    </row>
    <row r="1785" spans="1:30">
      <c r="A1785" s="2" t="s">
        <v>30</v>
      </c>
      <c r="B1785" s="2" t="s">
        <v>10903</v>
      </c>
      <c r="C1785" s="2" t="s">
        <v>10904</v>
      </c>
      <c r="D1785" s="2">
        <v>1E-3</v>
      </c>
      <c r="E1785" s="2">
        <v>7.5709999999999997</v>
      </c>
      <c r="F1785" s="2">
        <v>12</v>
      </c>
      <c r="G1785" s="2">
        <v>2</v>
      </c>
      <c r="H1785" s="2">
        <v>5</v>
      </c>
      <c r="I1785" s="2">
        <v>2</v>
      </c>
      <c r="J1785" s="2">
        <v>23</v>
      </c>
      <c r="K1785" s="2">
        <v>19.07</v>
      </c>
      <c r="L1785" s="2">
        <v>2</v>
      </c>
      <c r="M1785" s="2" t="s">
        <v>2155</v>
      </c>
      <c r="N1785" s="2" t="s">
        <v>141</v>
      </c>
      <c r="O1785" s="2" t="s">
        <v>40</v>
      </c>
      <c r="P1785" s="2" t="s">
        <v>10905</v>
      </c>
      <c r="Q1785" s="2" t="s">
        <v>10906</v>
      </c>
      <c r="R1785" s="2" t="s">
        <v>10907</v>
      </c>
      <c r="S1785" s="2" t="s">
        <v>10908</v>
      </c>
      <c r="T1785" s="2" t="s">
        <v>40</v>
      </c>
      <c r="U1785" s="2">
        <v>0</v>
      </c>
      <c r="V1785" s="22">
        <v>1.4039999999999999</v>
      </c>
      <c r="W1785" s="22">
        <v>1.2250000000000001</v>
      </c>
      <c r="X1785" s="22">
        <v>1.2589999999999999</v>
      </c>
      <c r="Y1785" s="102">
        <v>0.14156067395732999</v>
      </c>
      <c r="Z1785" s="102">
        <v>0.51886534763046699</v>
      </c>
      <c r="AA1785" s="102">
        <v>0.411305772391314</v>
      </c>
      <c r="AB1785" s="23">
        <v>0.68470662824624395</v>
      </c>
      <c r="AC1785" s="23">
        <v>1</v>
      </c>
      <c r="AD1785" s="23">
        <v>1</v>
      </c>
    </row>
    <row r="1786" spans="1:30">
      <c r="A1786" s="2" t="s">
        <v>30</v>
      </c>
      <c r="B1786" s="2" t="s">
        <v>10909</v>
      </c>
      <c r="C1786" s="2" t="s">
        <v>10910</v>
      </c>
      <c r="D1786" s="2">
        <v>1E-3</v>
      </c>
      <c r="E1786" s="2">
        <v>7.5679999999999996</v>
      </c>
      <c r="F1786" s="2">
        <v>8</v>
      </c>
      <c r="G1786" s="2">
        <v>2</v>
      </c>
      <c r="H1786" s="2">
        <v>2</v>
      </c>
      <c r="I1786" s="2">
        <v>2</v>
      </c>
      <c r="J1786" s="2">
        <v>50.3</v>
      </c>
      <c r="K1786" s="2">
        <v>6.68</v>
      </c>
      <c r="L1786" s="2">
        <v>2</v>
      </c>
      <c r="M1786" s="2" t="s">
        <v>33</v>
      </c>
      <c r="N1786" s="2" t="s">
        <v>314</v>
      </c>
      <c r="O1786" s="2" t="s">
        <v>158</v>
      </c>
      <c r="P1786" s="2" t="s">
        <v>10911</v>
      </c>
      <c r="Q1786" s="2" t="s">
        <v>10912</v>
      </c>
      <c r="R1786" s="2" t="s">
        <v>10913</v>
      </c>
      <c r="S1786" s="2" t="s">
        <v>10914</v>
      </c>
      <c r="T1786" s="2" t="s">
        <v>5991</v>
      </c>
      <c r="U1786" s="2">
        <v>0</v>
      </c>
      <c r="V1786" s="22">
        <v>0.88100000000000001</v>
      </c>
      <c r="W1786" s="22">
        <v>0.91800000000000004</v>
      </c>
      <c r="X1786" s="22">
        <v>0.77800000000000002</v>
      </c>
      <c r="Y1786" s="102" t="s">
        <v>40</v>
      </c>
      <c r="Z1786" s="102" t="s">
        <v>40</v>
      </c>
      <c r="AA1786" s="102" t="s">
        <v>40</v>
      </c>
      <c r="AB1786" s="23" t="s">
        <v>40</v>
      </c>
      <c r="AC1786" s="23" t="s">
        <v>40</v>
      </c>
      <c r="AD1786" s="23" t="s">
        <v>40</v>
      </c>
    </row>
    <row r="1787" spans="1:30">
      <c r="A1787" s="2" t="s">
        <v>30</v>
      </c>
      <c r="B1787" s="2" t="s">
        <v>10915</v>
      </c>
      <c r="C1787" s="2" t="s">
        <v>10916</v>
      </c>
      <c r="D1787" s="2">
        <v>1E-3</v>
      </c>
      <c r="E1787" s="2">
        <v>7.5609999999999999</v>
      </c>
      <c r="F1787" s="2">
        <v>23</v>
      </c>
      <c r="G1787" s="2">
        <v>3</v>
      </c>
      <c r="H1787" s="2">
        <v>10</v>
      </c>
      <c r="I1787" s="2">
        <v>3</v>
      </c>
      <c r="J1787" s="2">
        <v>11.4</v>
      </c>
      <c r="K1787" s="2">
        <v>25.21</v>
      </c>
      <c r="L1787" s="2">
        <v>3</v>
      </c>
      <c r="M1787" s="2" t="s">
        <v>40</v>
      </c>
      <c r="N1787" s="2" t="s">
        <v>40</v>
      </c>
      <c r="O1787" s="2" t="s">
        <v>937</v>
      </c>
      <c r="P1787" s="2" t="s">
        <v>10917</v>
      </c>
      <c r="Q1787" s="2" t="s">
        <v>10918</v>
      </c>
      <c r="R1787" s="2" t="s">
        <v>10919</v>
      </c>
      <c r="S1787" s="2" t="s">
        <v>10920</v>
      </c>
      <c r="T1787" s="2" t="s">
        <v>40</v>
      </c>
      <c r="U1787" s="2">
        <v>0</v>
      </c>
      <c r="V1787" s="22">
        <v>0.72499999999999998</v>
      </c>
      <c r="W1787" s="22">
        <v>0.66900000000000004</v>
      </c>
      <c r="X1787" s="22">
        <v>0.47499999999999998</v>
      </c>
      <c r="Y1787" s="102">
        <v>9.1950361807402493E-3</v>
      </c>
      <c r="Z1787" s="102">
        <v>2.57319127045597E-3</v>
      </c>
      <c r="AA1787" s="102">
        <v>3.6476663923812299E-6</v>
      </c>
      <c r="AB1787" s="23">
        <v>8.2041148059226104E-2</v>
      </c>
      <c r="AC1787" s="23">
        <v>2.1304169167108401E-2</v>
      </c>
      <c r="AD1787" s="23">
        <v>7.36748442768869E-5</v>
      </c>
    </row>
    <row r="1788" spans="1:30">
      <c r="A1788" s="2" t="s">
        <v>30</v>
      </c>
      <c r="B1788" s="2" t="s">
        <v>10921</v>
      </c>
      <c r="C1788" s="2" t="s">
        <v>10922</v>
      </c>
      <c r="D1788" s="2">
        <v>1E-3</v>
      </c>
      <c r="E1788" s="2">
        <v>7.5190000000000001</v>
      </c>
      <c r="F1788" s="2">
        <v>10</v>
      </c>
      <c r="G1788" s="2">
        <v>2</v>
      </c>
      <c r="H1788" s="2">
        <v>5</v>
      </c>
      <c r="I1788" s="2">
        <v>2</v>
      </c>
      <c r="J1788" s="2">
        <v>27.3</v>
      </c>
      <c r="K1788" s="2">
        <v>14.14</v>
      </c>
      <c r="L1788" s="2">
        <v>2</v>
      </c>
      <c r="M1788" s="2" t="s">
        <v>33</v>
      </c>
      <c r="N1788" s="2" t="s">
        <v>314</v>
      </c>
      <c r="O1788" s="2" t="s">
        <v>158</v>
      </c>
      <c r="P1788" s="2" t="s">
        <v>10923</v>
      </c>
      <c r="Q1788" s="2" t="s">
        <v>10924</v>
      </c>
      <c r="R1788" s="2" t="s">
        <v>10925</v>
      </c>
      <c r="S1788" s="2" t="s">
        <v>10926</v>
      </c>
      <c r="T1788" s="2" t="s">
        <v>40</v>
      </c>
      <c r="U1788" s="2">
        <v>0</v>
      </c>
      <c r="V1788" s="22">
        <v>1.262</v>
      </c>
      <c r="W1788" s="22">
        <v>1.2529999999999999</v>
      </c>
      <c r="X1788" s="22">
        <v>1.234</v>
      </c>
      <c r="Y1788" s="102">
        <v>0.68968396302931401</v>
      </c>
      <c r="Z1788" s="102">
        <v>0.71275126690933499</v>
      </c>
      <c r="AA1788" s="102">
        <v>0.76076733855144696</v>
      </c>
      <c r="AB1788" s="23">
        <v>1</v>
      </c>
      <c r="AC1788" s="23">
        <v>1</v>
      </c>
      <c r="AD1788" s="23">
        <v>1</v>
      </c>
    </row>
    <row r="1789" spans="1:30">
      <c r="A1789" s="2" t="s">
        <v>30</v>
      </c>
      <c r="B1789" s="2" t="s">
        <v>10927</v>
      </c>
      <c r="C1789" s="2" t="s">
        <v>10928</v>
      </c>
      <c r="D1789" s="2">
        <v>1E-3</v>
      </c>
      <c r="E1789" s="2">
        <v>7.5060000000000002</v>
      </c>
      <c r="F1789" s="2">
        <v>5</v>
      </c>
      <c r="G1789" s="2">
        <v>3</v>
      </c>
      <c r="H1789" s="2">
        <v>6</v>
      </c>
      <c r="I1789" s="2">
        <v>3</v>
      </c>
      <c r="J1789" s="2">
        <v>84.6</v>
      </c>
      <c r="K1789" s="2">
        <v>10.7</v>
      </c>
      <c r="L1789" s="2">
        <v>3</v>
      </c>
      <c r="M1789" s="2" t="s">
        <v>33</v>
      </c>
      <c r="N1789" s="2" t="s">
        <v>799</v>
      </c>
      <c r="O1789" s="2" t="s">
        <v>77</v>
      </c>
      <c r="P1789" s="2" t="s">
        <v>10929</v>
      </c>
      <c r="Q1789" s="2" t="s">
        <v>10930</v>
      </c>
      <c r="R1789" s="2" t="s">
        <v>10931</v>
      </c>
      <c r="S1789" s="2" t="s">
        <v>10932</v>
      </c>
      <c r="T1789" s="2" t="s">
        <v>7824</v>
      </c>
      <c r="U1789" s="2">
        <v>0</v>
      </c>
      <c r="V1789" s="22">
        <v>0.59799999999999998</v>
      </c>
      <c r="W1789" s="22">
        <v>0.59699999999999998</v>
      </c>
      <c r="X1789" s="22">
        <v>0.50600000000000001</v>
      </c>
      <c r="Y1789" s="102" t="s">
        <v>40</v>
      </c>
      <c r="Z1789" s="102" t="s">
        <v>40</v>
      </c>
      <c r="AA1789" s="102" t="s">
        <v>40</v>
      </c>
      <c r="AB1789" s="23" t="s">
        <v>40</v>
      </c>
      <c r="AC1789" s="23" t="s">
        <v>40</v>
      </c>
      <c r="AD1789" s="23" t="s">
        <v>40</v>
      </c>
    </row>
    <row r="1790" spans="1:30">
      <c r="A1790" s="2" t="s">
        <v>30</v>
      </c>
      <c r="B1790" s="2" t="s">
        <v>10933</v>
      </c>
      <c r="C1790" s="2" t="s">
        <v>10934</v>
      </c>
      <c r="D1790" s="2">
        <v>1E-3</v>
      </c>
      <c r="E1790" s="2">
        <v>7.4349999999999996</v>
      </c>
      <c r="F1790" s="2">
        <v>11</v>
      </c>
      <c r="G1790" s="2">
        <v>2</v>
      </c>
      <c r="H1790" s="2">
        <v>2</v>
      </c>
      <c r="I1790" s="2">
        <v>2</v>
      </c>
      <c r="J1790" s="2">
        <v>32.1</v>
      </c>
      <c r="K1790" s="2">
        <v>8.64</v>
      </c>
      <c r="L1790" s="2">
        <v>2</v>
      </c>
      <c r="M1790" s="2" t="s">
        <v>40</v>
      </c>
      <c r="N1790" s="2" t="s">
        <v>141</v>
      </c>
      <c r="O1790" s="2" t="s">
        <v>40</v>
      </c>
      <c r="P1790" s="2" t="s">
        <v>40</v>
      </c>
      <c r="Q1790" s="2" t="s">
        <v>10935</v>
      </c>
      <c r="R1790" s="2" t="s">
        <v>10936</v>
      </c>
      <c r="S1790" s="2" t="s">
        <v>10937</v>
      </c>
      <c r="T1790" s="2" t="s">
        <v>40</v>
      </c>
      <c r="U1790" s="2">
        <v>0</v>
      </c>
      <c r="V1790" s="22" t="s">
        <v>40</v>
      </c>
      <c r="W1790" s="22" t="s">
        <v>40</v>
      </c>
      <c r="X1790" s="22" t="s">
        <v>40</v>
      </c>
      <c r="Y1790" s="102" t="s">
        <v>40</v>
      </c>
      <c r="Z1790" s="102" t="s">
        <v>40</v>
      </c>
      <c r="AA1790" s="102" t="s">
        <v>40</v>
      </c>
      <c r="AB1790" s="23" t="s">
        <v>40</v>
      </c>
      <c r="AC1790" s="23" t="s">
        <v>40</v>
      </c>
      <c r="AD1790" s="23" t="s">
        <v>40</v>
      </c>
    </row>
    <row r="1791" spans="1:30">
      <c r="A1791" s="2" t="s">
        <v>30</v>
      </c>
      <c r="B1791" s="2" t="s">
        <v>10938</v>
      </c>
      <c r="C1791" s="2" t="s">
        <v>10939</v>
      </c>
      <c r="D1791" s="2">
        <v>1E-3</v>
      </c>
      <c r="E1791" s="2">
        <v>7.4340000000000002</v>
      </c>
      <c r="F1791" s="2">
        <v>24</v>
      </c>
      <c r="G1791" s="2">
        <v>3</v>
      </c>
      <c r="H1791" s="2">
        <v>9</v>
      </c>
      <c r="I1791" s="2">
        <v>3</v>
      </c>
      <c r="J1791" s="2">
        <v>10.5</v>
      </c>
      <c r="K1791" s="2">
        <v>15.97</v>
      </c>
      <c r="L1791" s="2">
        <v>3</v>
      </c>
      <c r="M1791" s="2" t="s">
        <v>40</v>
      </c>
      <c r="N1791" s="2" t="s">
        <v>40</v>
      </c>
      <c r="O1791" s="2" t="s">
        <v>40</v>
      </c>
      <c r="P1791" s="2" t="s">
        <v>10940</v>
      </c>
      <c r="Q1791" s="2" t="s">
        <v>10941</v>
      </c>
      <c r="R1791" s="2" t="s">
        <v>10942</v>
      </c>
      <c r="S1791" s="2" t="s">
        <v>10943</v>
      </c>
      <c r="T1791" s="2" t="s">
        <v>40</v>
      </c>
      <c r="U1791" s="2">
        <v>0</v>
      </c>
      <c r="V1791" s="22">
        <v>0.98399999999999999</v>
      </c>
      <c r="W1791" s="22">
        <v>0.99299999999999999</v>
      </c>
      <c r="X1791" s="22">
        <v>1.071</v>
      </c>
      <c r="Y1791" s="102">
        <v>0.99999293689265201</v>
      </c>
      <c r="Z1791" s="102">
        <v>0.99999987743283003</v>
      </c>
      <c r="AA1791" s="102">
        <v>0.99200168221734797</v>
      </c>
      <c r="AB1791" s="23">
        <v>1</v>
      </c>
      <c r="AC1791" s="23">
        <v>1</v>
      </c>
      <c r="AD1791" s="23">
        <v>1</v>
      </c>
    </row>
    <row r="1792" spans="1:30">
      <c r="A1792" s="2" t="s">
        <v>30</v>
      </c>
      <c r="B1792" s="2" t="s">
        <v>10944</v>
      </c>
      <c r="C1792" s="2" t="s">
        <v>10945</v>
      </c>
      <c r="D1792" s="2">
        <v>1E-3</v>
      </c>
      <c r="E1792" s="2">
        <v>7.43</v>
      </c>
      <c r="F1792" s="2">
        <v>6</v>
      </c>
      <c r="G1792" s="2">
        <v>2</v>
      </c>
      <c r="H1792" s="2">
        <v>5</v>
      </c>
      <c r="I1792" s="2">
        <v>2</v>
      </c>
      <c r="J1792" s="2">
        <v>39.1</v>
      </c>
      <c r="K1792" s="2">
        <v>18.170000000000002</v>
      </c>
      <c r="L1792" s="2">
        <v>2</v>
      </c>
      <c r="M1792" s="2" t="s">
        <v>186</v>
      </c>
      <c r="N1792" s="2" t="s">
        <v>40</v>
      </c>
      <c r="O1792" s="2" t="s">
        <v>511</v>
      </c>
      <c r="P1792" s="2" t="s">
        <v>10946</v>
      </c>
      <c r="Q1792" s="2" t="s">
        <v>10947</v>
      </c>
      <c r="R1792" s="2" t="s">
        <v>40</v>
      </c>
      <c r="S1792" s="2" t="s">
        <v>10948</v>
      </c>
      <c r="T1792" s="2" t="s">
        <v>10949</v>
      </c>
      <c r="U1792" s="2">
        <v>0</v>
      </c>
      <c r="V1792" s="22">
        <v>0.95799999999999996</v>
      </c>
      <c r="W1792" s="22">
        <v>0.76400000000000001</v>
      </c>
      <c r="X1792" s="22">
        <v>0.74399999999999999</v>
      </c>
      <c r="Y1792" s="102">
        <v>0.999999741396839</v>
      </c>
      <c r="Z1792" s="102">
        <v>0.99615709581924805</v>
      </c>
      <c r="AA1792" s="102">
        <v>0.99310431418667899</v>
      </c>
      <c r="AB1792" s="23">
        <v>1</v>
      </c>
      <c r="AC1792" s="23">
        <v>1</v>
      </c>
      <c r="AD1792" s="23">
        <v>1</v>
      </c>
    </row>
    <row r="1793" spans="1:30">
      <c r="A1793" s="2" t="s">
        <v>30</v>
      </c>
      <c r="B1793" s="2" t="s">
        <v>10950</v>
      </c>
      <c r="C1793" s="2" t="s">
        <v>10951</v>
      </c>
      <c r="D1793" s="2">
        <v>1E-3</v>
      </c>
      <c r="E1793" s="2">
        <v>7.4160000000000004</v>
      </c>
      <c r="F1793" s="2">
        <v>33</v>
      </c>
      <c r="G1793" s="2">
        <v>2</v>
      </c>
      <c r="H1793" s="2">
        <v>3</v>
      </c>
      <c r="I1793" s="2">
        <v>2</v>
      </c>
      <c r="J1793" s="2">
        <v>10</v>
      </c>
      <c r="K1793" s="2">
        <v>8.17</v>
      </c>
      <c r="L1793" s="2">
        <v>2</v>
      </c>
      <c r="M1793" s="2" t="s">
        <v>85</v>
      </c>
      <c r="N1793" s="2" t="s">
        <v>40</v>
      </c>
      <c r="O1793" s="2" t="s">
        <v>68</v>
      </c>
      <c r="P1793" s="2" t="s">
        <v>10952</v>
      </c>
      <c r="Q1793" s="2" t="s">
        <v>10953</v>
      </c>
      <c r="R1793" s="2" t="s">
        <v>10954</v>
      </c>
      <c r="S1793" s="2" t="s">
        <v>10955</v>
      </c>
      <c r="T1793" s="2" t="s">
        <v>40</v>
      </c>
      <c r="U1793" s="2">
        <v>0</v>
      </c>
      <c r="V1793" s="22" t="s">
        <v>40</v>
      </c>
      <c r="W1793" s="22" t="s">
        <v>40</v>
      </c>
      <c r="X1793" s="22" t="s">
        <v>40</v>
      </c>
      <c r="Y1793" s="102" t="s">
        <v>40</v>
      </c>
      <c r="Z1793" s="102" t="s">
        <v>40</v>
      </c>
      <c r="AA1793" s="102" t="s">
        <v>40</v>
      </c>
      <c r="AB1793" s="23" t="s">
        <v>40</v>
      </c>
      <c r="AC1793" s="23" t="s">
        <v>40</v>
      </c>
      <c r="AD1793" s="23" t="s">
        <v>40</v>
      </c>
    </row>
    <row r="1794" spans="1:30">
      <c r="A1794" s="2" t="s">
        <v>30</v>
      </c>
      <c r="B1794" s="2" t="s">
        <v>10956</v>
      </c>
      <c r="C1794" s="2" t="s">
        <v>10957</v>
      </c>
      <c r="D1794" s="2">
        <v>1E-3</v>
      </c>
      <c r="E1794" s="2">
        <v>7.3849999999999998</v>
      </c>
      <c r="F1794" s="2">
        <v>5</v>
      </c>
      <c r="G1794" s="2">
        <v>2</v>
      </c>
      <c r="H1794" s="2">
        <v>2</v>
      </c>
      <c r="I1794" s="2">
        <v>2</v>
      </c>
      <c r="J1794" s="2">
        <v>49</v>
      </c>
      <c r="K1794" s="2">
        <v>6.88</v>
      </c>
      <c r="L1794" s="2">
        <v>2</v>
      </c>
      <c r="M1794" s="2" t="s">
        <v>921</v>
      </c>
      <c r="N1794" s="2" t="s">
        <v>141</v>
      </c>
      <c r="O1794" s="2" t="s">
        <v>519</v>
      </c>
      <c r="P1794" s="2" t="s">
        <v>10320</v>
      </c>
      <c r="Q1794" s="2" t="s">
        <v>10958</v>
      </c>
      <c r="R1794" s="2" t="s">
        <v>10959</v>
      </c>
      <c r="S1794" s="2" t="s">
        <v>10960</v>
      </c>
      <c r="T1794" s="2" t="s">
        <v>40</v>
      </c>
      <c r="U1794" s="2">
        <v>0</v>
      </c>
      <c r="V1794" s="22">
        <v>0.73599999999999999</v>
      </c>
      <c r="W1794" s="22">
        <v>0.50800000000000001</v>
      </c>
      <c r="X1794" s="22">
        <v>0.56899999999999995</v>
      </c>
      <c r="Y1794" s="102" t="s">
        <v>40</v>
      </c>
      <c r="Z1794" s="102" t="s">
        <v>40</v>
      </c>
      <c r="AA1794" s="102" t="s">
        <v>40</v>
      </c>
      <c r="AB1794" s="23" t="s">
        <v>40</v>
      </c>
      <c r="AC1794" s="23" t="s">
        <v>40</v>
      </c>
      <c r="AD1794" s="23" t="s">
        <v>40</v>
      </c>
    </row>
    <row r="1795" spans="1:30">
      <c r="A1795" s="2" t="s">
        <v>30</v>
      </c>
      <c r="B1795" s="2" t="s">
        <v>10961</v>
      </c>
      <c r="C1795" s="2" t="s">
        <v>10962</v>
      </c>
      <c r="D1795" s="2">
        <v>1E-3</v>
      </c>
      <c r="E1795" s="2">
        <v>7.3810000000000002</v>
      </c>
      <c r="F1795" s="2">
        <v>38</v>
      </c>
      <c r="G1795" s="2">
        <v>2</v>
      </c>
      <c r="H1795" s="2">
        <v>2</v>
      </c>
      <c r="I1795" s="2">
        <v>2</v>
      </c>
      <c r="J1795" s="2">
        <v>12.5</v>
      </c>
      <c r="K1795" s="2">
        <v>7.18</v>
      </c>
      <c r="L1795" s="2">
        <v>2</v>
      </c>
      <c r="M1795" s="2" t="s">
        <v>40</v>
      </c>
      <c r="N1795" s="2" t="s">
        <v>40</v>
      </c>
      <c r="O1795" s="2" t="s">
        <v>937</v>
      </c>
      <c r="P1795" s="2" t="s">
        <v>10963</v>
      </c>
      <c r="Q1795" s="2" t="s">
        <v>10964</v>
      </c>
      <c r="R1795" s="2" t="s">
        <v>10965</v>
      </c>
      <c r="S1795" s="2" t="s">
        <v>10966</v>
      </c>
      <c r="T1795" s="2" t="s">
        <v>40</v>
      </c>
      <c r="U1795" s="2">
        <v>0</v>
      </c>
      <c r="V1795" s="22" t="s">
        <v>40</v>
      </c>
      <c r="W1795" s="22" t="s">
        <v>40</v>
      </c>
      <c r="X1795" s="22" t="s">
        <v>40</v>
      </c>
      <c r="Y1795" s="102" t="s">
        <v>40</v>
      </c>
      <c r="Z1795" s="102" t="s">
        <v>40</v>
      </c>
      <c r="AA1795" s="102" t="s">
        <v>40</v>
      </c>
      <c r="AB1795" s="23" t="s">
        <v>40</v>
      </c>
      <c r="AC1795" s="23" t="s">
        <v>40</v>
      </c>
      <c r="AD1795" s="23" t="s">
        <v>40</v>
      </c>
    </row>
    <row r="1796" spans="1:30">
      <c r="A1796" s="2" t="s">
        <v>30</v>
      </c>
      <c r="B1796" s="2" t="s">
        <v>10967</v>
      </c>
      <c r="C1796" s="2" t="s">
        <v>10968</v>
      </c>
      <c r="D1796" s="2">
        <v>1E-3</v>
      </c>
      <c r="E1796" s="2">
        <v>7.3339999999999996</v>
      </c>
      <c r="F1796" s="2">
        <v>20</v>
      </c>
      <c r="G1796" s="2">
        <v>2</v>
      </c>
      <c r="H1796" s="2">
        <v>6</v>
      </c>
      <c r="I1796" s="2">
        <v>2</v>
      </c>
      <c r="J1796" s="2">
        <v>13.8</v>
      </c>
      <c r="K1796" s="2">
        <v>22.48</v>
      </c>
      <c r="L1796" s="2">
        <v>2</v>
      </c>
      <c r="M1796" s="2" t="s">
        <v>33</v>
      </c>
      <c r="N1796" s="2" t="s">
        <v>40</v>
      </c>
      <c r="O1796" s="2" t="s">
        <v>3304</v>
      </c>
      <c r="P1796" s="2" t="s">
        <v>10969</v>
      </c>
      <c r="Q1796" s="2" t="s">
        <v>10970</v>
      </c>
      <c r="R1796" s="2" t="s">
        <v>10971</v>
      </c>
      <c r="S1796" s="2" t="s">
        <v>10972</v>
      </c>
      <c r="T1796" s="2" t="s">
        <v>40</v>
      </c>
      <c r="U1796" s="2">
        <v>0</v>
      </c>
      <c r="V1796" s="22">
        <v>0.752</v>
      </c>
      <c r="W1796" s="22">
        <v>0.58699999999999997</v>
      </c>
      <c r="X1796" s="22">
        <v>0.55700000000000005</v>
      </c>
      <c r="Y1796" s="102">
        <v>0.41171600395453001</v>
      </c>
      <c r="Z1796" s="102">
        <v>1.8586621076425398E-2</v>
      </c>
      <c r="AA1796" s="102">
        <v>6.9590422764765902E-3</v>
      </c>
      <c r="AB1796" s="23">
        <v>1</v>
      </c>
      <c r="AC1796" s="23">
        <v>0.11091626473529199</v>
      </c>
      <c r="AD1796" s="23">
        <v>3.9599751406080401E-2</v>
      </c>
    </row>
    <row r="1797" spans="1:30">
      <c r="A1797" s="2" t="s">
        <v>30</v>
      </c>
      <c r="B1797" s="2" t="s">
        <v>10973</v>
      </c>
      <c r="C1797" s="2" t="s">
        <v>10974</v>
      </c>
      <c r="D1797" s="2">
        <v>1E-3</v>
      </c>
      <c r="E1797" s="2">
        <v>7.327</v>
      </c>
      <c r="F1797" s="2">
        <v>11</v>
      </c>
      <c r="G1797" s="2">
        <v>2</v>
      </c>
      <c r="H1797" s="2">
        <v>3</v>
      </c>
      <c r="I1797" s="2">
        <v>2</v>
      </c>
      <c r="J1797" s="2">
        <v>29.3</v>
      </c>
      <c r="K1797" s="2">
        <v>8.5399999999999991</v>
      </c>
      <c r="L1797" s="2">
        <v>2</v>
      </c>
      <c r="M1797" s="2" t="s">
        <v>921</v>
      </c>
      <c r="N1797" s="2" t="s">
        <v>40</v>
      </c>
      <c r="O1797" s="2" t="s">
        <v>937</v>
      </c>
      <c r="P1797" s="2" t="s">
        <v>10975</v>
      </c>
      <c r="Q1797" s="2" t="s">
        <v>10976</v>
      </c>
      <c r="R1797" s="2" t="s">
        <v>10977</v>
      </c>
      <c r="S1797" s="2" t="s">
        <v>10978</v>
      </c>
      <c r="T1797" s="2" t="s">
        <v>1180</v>
      </c>
      <c r="U1797" s="2">
        <v>0</v>
      </c>
      <c r="V1797" s="22">
        <v>0.97199999999999998</v>
      </c>
      <c r="W1797" s="22">
        <v>0.95199999999999996</v>
      </c>
      <c r="X1797" s="22">
        <v>0.92</v>
      </c>
      <c r="Y1797" s="102" t="s">
        <v>40</v>
      </c>
      <c r="Z1797" s="102" t="s">
        <v>40</v>
      </c>
      <c r="AA1797" s="102" t="s">
        <v>40</v>
      </c>
      <c r="AB1797" s="23" t="s">
        <v>40</v>
      </c>
      <c r="AC1797" s="23" t="s">
        <v>40</v>
      </c>
      <c r="AD1797" s="23" t="s">
        <v>40</v>
      </c>
    </row>
    <row r="1798" spans="1:30">
      <c r="A1798" s="2" t="s">
        <v>30</v>
      </c>
      <c r="B1798" s="2" t="s">
        <v>10979</v>
      </c>
      <c r="C1798" s="2" t="s">
        <v>10980</v>
      </c>
      <c r="D1798" s="2">
        <v>1E-3</v>
      </c>
      <c r="E1798" s="2">
        <v>7.319</v>
      </c>
      <c r="F1798" s="2">
        <v>7</v>
      </c>
      <c r="G1798" s="2">
        <v>2</v>
      </c>
      <c r="H1798" s="2">
        <v>3</v>
      </c>
      <c r="I1798" s="2">
        <v>2</v>
      </c>
      <c r="J1798" s="2">
        <v>40.5</v>
      </c>
      <c r="K1798" s="2">
        <v>9.1</v>
      </c>
      <c r="L1798" s="2">
        <v>2</v>
      </c>
      <c r="M1798" s="2" t="s">
        <v>2650</v>
      </c>
      <c r="N1798" s="2" t="s">
        <v>34</v>
      </c>
      <c r="O1798" s="2" t="s">
        <v>1086</v>
      </c>
      <c r="P1798" s="2" t="s">
        <v>10981</v>
      </c>
      <c r="Q1798" s="2" t="s">
        <v>10982</v>
      </c>
      <c r="R1798" s="2" t="s">
        <v>10983</v>
      </c>
      <c r="S1798" s="2" t="s">
        <v>10984</v>
      </c>
      <c r="T1798" s="2" t="s">
        <v>1540</v>
      </c>
      <c r="U1798" s="2">
        <v>0</v>
      </c>
      <c r="V1798" s="22">
        <v>1.1539999999999999</v>
      </c>
      <c r="W1798" s="22">
        <v>1.18</v>
      </c>
      <c r="X1798" s="22">
        <v>1.3069999999999999</v>
      </c>
      <c r="Y1798" s="102">
        <v>0.99304115387348402</v>
      </c>
      <c r="Z1798" s="102">
        <v>0.98668190082281204</v>
      </c>
      <c r="AA1798" s="102">
        <v>0.910707238485013</v>
      </c>
      <c r="AB1798" s="23">
        <v>1</v>
      </c>
      <c r="AC1798" s="23">
        <v>1</v>
      </c>
      <c r="AD1798" s="23">
        <v>1</v>
      </c>
    </row>
    <row r="1799" spans="1:30">
      <c r="A1799" s="2" t="s">
        <v>30</v>
      </c>
      <c r="B1799" s="2" t="s">
        <v>10985</v>
      </c>
      <c r="C1799" s="2" t="s">
        <v>10986</v>
      </c>
      <c r="D1799" s="2">
        <v>1E-3</v>
      </c>
      <c r="E1799" s="2">
        <v>7.3170000000000002</v>
      </c>
      <c r="F1799" s="2">
        <v>10</v>
      </c>
      <c r="G1799" s="2">
        <v>2</v>
      </c>
      <c r="H1799" s="2">
        <v>6</v>
      </c>
      <c r="I1799" s="2">
        <v>2</v>
      </c>
      <c r="J1799" s="2">
        <v>31.5</v>
      </c>
      <c r="K1799" s="2">
        <v>22.33</v>
      </c>
      <c r="L1799" s="2">
        <v>2</v>
      </c>
      <c r="M1799" s="2" t="s">
        <v>33</v>
      </c>
      <c r="N1799" s="2" t="s">
        <v>40</v>
      </c>
      <c r="O1799" s="2" t="s">
        <v>158</v>
      </c>
      <c r="P1799" s="2" t="s">
        <v>1327</v>
      </c>
      <c r="Q1799" s="2" t="s">
        <v>10987</v>
      </c>
      <c r="R1799" s="2" t="s">
        <v>10988</v>
      </c>
      <c r="S1799" s="2" t="s">
        <v>10989</v>
      </c>
      <c r="T1799" s="2" t="s">
        <v>40</v>
      </c>
      <c r="U1799" s="2">
        <v>0</v>
      </c>
      <c r="V1799" s="22">
        <v>1.0309999999999999</v>
      </c>
      <c r="W1799" s="22">
        <v>1.0329999999999999</v>
      </c>
      <c r="X1799" s="22">
        <v>0.995</v>
      </c>
      <c r="Y1799" s="102">
        <v>0.99837413959090504</v>
      </c>
      <c r="Z1799" s="102">
        <v>0.99929161620944496</v>
      </c>
      <c r="AA1799" s="102">
        <v>0.99999999571423803</v>
      </c>
      <c r="AB1799" s="23">
        <v>1</v>
      </c>
      <c r="AC1799" s="23">
        <v>1</v>
      </c>
      <c r="AD1799" s="23">
        <v>1</v>
      </c>
    </row>
    <row r="1800" spans="1:30">
      <c r="A1800" s="2" t="s">
        <v>30</v>
      </c>
      <c r="B1800" s="2" t="s">
        <v>10990</v>
      </c>
      <c r="C1800" s="2" t="s">
        <v>10991</v>
      </c>
      <c r="D1800" s="2">
        <v>1E-3</v>
      </c>
      <c r="E1800" s="2">
        <v>7.3070000000000004</v>
      </c>
      <c r="F1800" s="2">
        <v>13</v>
      </c>
      <c r="G1800" s="2">
        <v>1</v>
      </c>
      <c r="H1800" s="2">
        <v>7</v>
      </c>
      <c r="I1800" s="2">
        <v>1</v>
      </c>
      <c r="J1800" s="2">
        <v>10.3</v>
      </c>
      <c r="K1800" s="2">
        <v>25.54</v>
      </c>
      <c r="L1800" s="2">
        <v>1</v>
      </c>
      <c r="M1800" s="2" t="s">
        <v>40</v>
      </c>
      <c r="N1800" s="2" t="s">
        <v>40</v>
      </c>
      <c r="O1800" s="2" t="s">
        <v>40</v>
      </c>
      <c r="P1800" s="2" t="s">
        <v>10992</v>
      </c>
      <c r="Q1800" s="2" t="s">
        <v>10993</v>
      </c>
      <c r="R1800" s="2" t="s">
        <v>10994</v>
      </c>
      <c r="S1800" s="2" t="s">
        <v>10995</v>
      </c>
      <c r="T1800" s="2" t="s">
        <v>40</v>
      </c>
      <c r="U1800" s="2">
        <v>0</v>
      </c>
      <c r="V1800" s="22">
        <v>0.14199999999999999</v>
      </c>
      <c r="W1800" s="22">
        <v>0.17399999999999999</v>
      </c>
      <c r="X1800" s="22">
        <v>0.159</v>
      </c>
      <c r="Y1800" s="102">
        <v>1.34059972549672E-5</v>
      </c>
      <c r="Z1800" s="102">
        <v>3.9870888184134797E-5</v>
      </c>
      <c r="AA1800" s="102">
        <v>2.2282521173755399E-5</v>
      </c>
      <c r="AB1800" s="23">
        <v>3.5105290361362102E-4</v>
      </c>
      <c r="AC1800" s="23">
        <v>6.8835735189147896E-4</v>
      </c>
      <c r="AD1800" s="23">
        <v>3.1026722664668501E-4</v>
      </c>
    </row>
    <row r="1801" spans="1:30">
      <c r="A1801" s="2" t="s">
        <v>30</v>
      </c>
      <c r="B1801" s="2" t="s">
        <v>10996</v>
      </c>
      <c r="C1801" s="2" t="s">
        <v>10997</v>
      </c>
      <c r="D1801" s="2">
        <v>1E-3</v>
      </c>
      <c r="E1801" s="2">
        <v>7.2949999999999999</v>
      </c>
      <c r="F1801" s="2">
        <v>4</v>
      </c>
      <c r="G1801" s="2">
        <v>2</v>
      </c>
      <c r="H1801" s="2">
        <v>3</v>
      </c>
      <c r="I1801" s="2">
        <v>2</v>
      </c>
      <c r="J1801" s="2">
        <v>57</v>
      </c>
      <c r="K1801" s="2">
        <v>10.18</v>
      </c>
      <c r="L1801" s="2">
        <v>2</v>
      </c>
      <c r="M1801" s="2" t="s">
        <v>140</v>
      </c>
      <c r="N1801" s="2" t="s">
        <v>141</v>
      </c>
      <c r="O1801" s="2" t="s">
        <v>2024</v>
      </c>
      <c r="P1801" s="2" t="s">
        <v>10998</v>
      </c>
      <c r="Q1801" s="2" t="s">
        <v>10999</v>
      </c>
      <c r="R1801" s="2" t="s">
        <v>11000</v>
      </c>
      <c r="S1801" s="2" t="s">
        <v>11001</v>
      </c>
      <c r="T1801" s="2" t="s">
        <v>1180</v>
      </c>
      <c r="U1801" s="2">
        <v>0</v>
      </c>
      <c r="V1801" s="22">
        <v>0.66600000000000004</v>
      </c>
      <c r="W1801" s="22">
        <v>0.64100000000000001</v>
      </c>
      <c r="X1801" s="22">
        <v>0.70099999999999996</v>
      </c>
      <c r="Y1801" s="102" t="s">
        <v>40</v>
      </c>
      <c r="Z1801" s="102" t="s">
        <v>40</v>
      </c>
      <c r="AA1801" s="102" t="s">
        <v>40</v>
      </c>
      <c r="AB1801" s="23" t="s">
        <v>40</v>
      </c>
      <c r="AC1801" s="23" t="s">
        <v>40</v>
      </c>
      <c r="AD1801" s="23" t="s">
        <v>40</v>
      </c>
    </row>
    <row r="1802" spans="1:30">
      <c r="A1802" s="2" t="s">
        <v>30</v>
      </c>
      <c r="B1802" s="2" t="s">
        <v>11002</v>
      </c>
      <c r="C1802" s="2" t="s">
        <v>11003</v>
      </c>
      <c r="D1802" s="2">
        <v>1E-3</v>
      </c>
      <c r="E1802" s="2">
        <v>7.2949999999999999</v>
      </c>
      <c r="F1802" s="2">
        <v>3</v>
      </c>
      <c r="G1802" s="2">
        <v>2</v>
      </c>
      <c r="H1802" s="2">
        <v>3</v>
      </c>
      <c r="I1802" s="2">
        <v>2</v>
      </c>
      <c r="J1802" s="2">
        <v>113</v>
      </c>
      <c r="K1802" s="2">
        <v>5.27</v>
      </c>
      <c r="L1802" s="2">
        <v>2</v>
      </c>
      <c r="M1802" s="2" t="s">
        <v>140</v>
      </c>
      <c r="N1802" s="2" t="s">
        <v>141</v>
      </c>
      <c r="O1802" s="2" t="s">
        <v>519</v>
      </c>
      <c r="P1802" s="2" t="s">
        <v>2789</v>
      </c>
      <c r="Q1802" s="2" t="s">
        <v>11004</v>
      </c>
      <c r="R1802" s="2" t="s">
        <v>11005</v>
      </c>
      <c r="S1802" s="2" t="s">
        <v>11006</v>
      </c>
      <c r="T1802" s="2" t="s">
        <v>2385</v>
      </c>
      <c r="U1802" s="2">
        <v>0</v>
      </c>
      <c r="V1802" s="22">
        <v>0.88800000000000001</v>
      </c>
      <c r="W1802" s="22">
        <v>1.107</v>
      </c>
      <c r="X1802" s="22">
        <v>0.68300000000000005</v>
      </c>
      <c r="Y1802" s="102">
        <v>0.99859527922984104</v>
      </c>
      <c r="Z1802" s="102">
        <v>0.99992053660622804</v>
      </c>
      <c r="AA1802" s="102">
        <v>0.99553573015410202</v>
      </c>
      <c r="AB1802" s="23">
        <v>1</v>
      </c>
      <c r="AC1802" s="23">
        <v>1</v>
      </c>
      <c r="AD1802" s="23">
        <v>1</v>
      </c>
    </row>
    <row r="1803" spans="1:30">
      <c r="A1803" s="2" t="s">
        <v>30</v>
      </c>
      <c r="B1803" s="2" t="s">
        <v>11007</v>
      </c>
      <c r="C1803" s="2" t="s">
        <v>11008</v>
      </c>
      <c r="D1803" s="2">
        <v>1E-3</v>
      </c>
      <c r="E1803" s="2">
        <v>7.2919999999999998</v>
      </c>
      <c r="F1803" s="2">
        <v>20</v>
      </c>
      <c r="G1803" s="2">
        <v>1</v>
      </c>
      <c r="H1803" s="2">
        <v>13</v>
      </c>
      <c r="I1803" s="2">
        <v>1</v>
      </c>
      <c r="J1803" s="2">
        <v>7.3</v>
      </c>
      <c r="K1803" s="2">
        <v>39.799999999999997</v>
      </c>
      <c r="L1803" s="2">
        <v>1</v>
      </c>
      <c r="M1803" s="2" t="s">
        <v>33</v>
      </c>
      <c r="N1803" s="2" t="s">
        <v>729</v>
      </c>
      <c r="O1803" s="2" t="s">
        <v>6041</v>
      </c>
      <c r="P1803" s="2" t="s">
        <v>11009</v>
      </c>
      <c r="Q1803" s="2" t="s">
        <v>11010</v>
      </c>
      <c r="R1803" s="2" t="s">
        <v>11011</v>
      </c>
      <c r="S1803" s="2" t="s">
        <v>11012</v>
      </c>
      <c r="T1803" s="2" t="s">
        <v>102</v>
      </c>
      <c r="U1803" s="2">
        <v>0</v>
      </c>
      <c r="V1803" s="22" t="s">
        <v>40</v>
      </c>
      <c r="W1803" s="22" t="s">
        <v>40</v>
      </c>
      <c r="X1803" s="22" t="s">
        <v>40</v>
      </c>
      <c r="Y1803" s="102" t="s">
        <v>40</v>
      </c>
      <c r="Z1803" s="102" t="s">
        <v>40</v>
      </c>
      <c r="AA1803" s="102" t="s">
        <v>40</v>
      </c>
      <c r="AB1803" s="23" t="s">
        <v>40</v>
      </c>
      <c r="AC1803" s="23" t="s">
        <v>40</v>
      </c>
      <c r="AD1803" s="23" t="s">
        <v>40</v>
      </c>
    </row>
    <row r="1804" spans="1:30">
      <c r="A1804" s="2" t="s">
        <v>30</v>
      </c>
      <c r="B1804" s="2" t="s">
        <v>11013</v>
      </c>
      <c r="C1804" s="2" t="s">
        <v>11014</v>
      </c>
      <c r="D1804" s="2">
        <v>2E-3</v>
      </c>
      <c r="E1804" s="2">
        <v>7.2729999999999997</v>
      </c>
      <c r="F1804" s="2">
        <v>13</v>
      </c>
      <c r="G1804" s="2">
        <v>2</v>
      </c>
      <c r="H1804" s="2">
        <v>4</v>
      </c>
      <c r="I1804" s="2">
        <v>2</v>
      </c>
      <c r="J1804" s="2">
        <v>18.3</v>
      </c>
      <c r="K1804" s="2">
        <v>11.74</v>
      </c>
      <c r="L1804" s="2">
        <v>2</v>
      </c>
      <c r="M1804" s="2" t="s">
        <v>33</v>
      </c>
      <c r="N1804" s="2" t="s">
        <v>34</v>
      </c>
      <c r="O1804" s="2" t="s">
        <v>1321</v>
      </c>
      <c r="P1804" s="2" t="s">
        <v>11015</v>
      </c>
      <c r="Q1804" s="2" t="s">
        <v>11016</v>
      </c>
      <c r="R1804" s="2" t="s">
        <v>11017</v>
      </c>
      <c r="S1804" s="2" t="s">
        <v>11018</v>
      </c>
      <c r="T1804" s="2" t="s">
        <v>40</v>
      </c>
      <c r="U1804" s="2">
        <v>0</v>
      </c>
      <c r="V1804" s="22">
        <v>0.69799999999999995</v>
      </c>
      <c r="W1804" s="22">
        <v>0.64400000000000002</v>
      </c>
      <c r="X1804" s="22">
        <v>0.51700000000000002</v>
      </c>
      <c r="Y1804" s="102">
        <v>0.41988020574141799</v>
      </c>
      <c r="Z1804" s="102">
        <v>0.10355461991927301</v>
      </c>
      <c r="AA1804" s="102">
        <v>4.0844951960495798E-2</v>
      </c>
      <c r="AB1804" s="23">
        <v>1</v>
      </c>
      <c r="AC1804" s="23">
        <v>0.43159499186309103</v>
      </c>
      <c r="AD1804" s="23">
        <v>0.174588422566026</v>
      </c>
    </row>
    <row r="1805" spans="1:30">
      <c r="A1805" s="2" t="s">
        <v>30</v>
      </c>
      <c r="B1805" s="2" t="s">
        <v>11019</v>
      </c>
      <c r="C1805" s="2" t="s">
        <v>11020</v>
      </c>
      <c r="D1805" s="2">
        <v>2E-3</v>
      </c>
      <c r="E1805" s="2">
        <v>7.2530000000000001</v>
      </c>
      <c r="F1805" s="2">
        <v>6</v>
      </c>
      <c r="G1805" s="2">
        <v>2</v>
      </c>
      <c r="H1805" s="2">
        <v>2</v>
      </c>
      <c r="I1805" s="2">
        <v>2</v>
      </c>
      <c r="J1805" s="2">
        <v>69.599999999999994</v>
      </c>
      <c r="K1805" s="2">
        <v>6.19</v>
      </c>
      <c r="L1805" s="2">
        <v>2</v>
      </c>
      <c r="M1805" s="2" t="s">
        <v>921</v>
      </c>
      <c r="N1805" s="2" t="s">
        <v>40</v>
      </c>
      <c r="O1805" s="2" t="s">
        <v>519</v>
      </c>
      <c r="P1805" s="2" t="s">
        <v>520</v>
      </c>
      <c r="Q1805" s="2" t="s">
        <v>11021</v>
      </c>
      <c r="R1805" s="2" t="s">
        <v>11022</v>
      </c>
      <c r="S1805" s="2" t="s">
        <v>11023</v>
      </c>
      <c r="T1805" s="2" t="s">
        <v>1180</v>
      </c>
      <c r="U1805" s="2">
        <v>0</v>
      </c>
      <c r="V1805" s="22">
        <v>1.028</v>
      </c>
      <c r="W1805" s="22">
        <v>1.1220000000000001</v>
      </c>
      <c r="X1805" s="22">
        <v>1.103</v>
      </c>
      <c r="Y1805" s="102" t="s">
        <v>40</v>
      </c>
      <c r="Z1805" s="102" t="s">
        <v>40</v>
      </c>
      <c r="AA1805" s="102" t="s">
        <v>40</v>
      </c>
      <c r="AB1805" s="23" t="s">
        <v>40</v>
      </c>
      <c r="AC1805" s="23" t="s">
        <v>40</v>
      </c>
      <c r="AD1805" s="23" t="s">
        <v>40</v>
      </c>
    </row>
    <row r="1806" spans="1:30">
      <c r="A1806" s="2" t="s">
        <v>30</v>
      </c>
      <c r="B1806" s="2" t="s">
        <v>11024</v>
      </c>
      <c r="C1806" s="2" t="s">
        <v>11025</v>
      </c>
      <c r="D1806" s="2">
        <v>2E-3</v>
      </c>
      <c r="E1806" s="2">
        <v>7.2409999999999997</v>
      </c>
      <c r="F1806" s="2">
        <v>49</v>
      </c>
      <c r="G1806" s="2">
        <v>2</v>
      </c>
      <c r="H1806" s="2">
        <v>4</v>
      </c>
      <c r="I1806" s="2">
        <v>2</v>
      </c>
      <c r="J1806" s="2">
        <v>6.6</v>
      </c>
      <c r="K1806" s="2">
        <v>13.16</v>
      </c>
      <c r="L1806" s="2">
        <v>2</v>
      </c>
      <c r="M1806" s="2" t="s">
        <v>40</v>
      </c>
      <c r="N1806" s="2" t="s">
        <v>40</v>
      </c>
      <c r="O1806" s="2" t="s">
        <v>40</v>
      </c>
      <c r="P1806" s="2" t="s">
        <v>11026</v>
      </c>
      <c r="Q1806" s="2" t="s">
        <v>11027</v>
      </c>
      <c r="R1806" s="2" t="s">
        <v>11028</v>
      </c>
      <c r="S1806" s="2" t="s">
        <v>11029</v>
      </c>
      <c r="T1806" s="2" t="s">
        <v>40</v>
      </c>
      <c r="U1806" s="2">
        <v>0</v>
      </c>
      <c r="V1806" s="22" t="s">
        <v>40</v>
      </c>
      <c r="W1806" s="22" t="s">
        <v>40</v>
      </c>
      <c r="X1806" s="22" t="s">
        <v>40</v>
      </c>
      <c r="Y1806" s="102" t="s">
        <v>40</v>
      </c>
      <c r="Z1806" s="102" t="s">
        <v>40</v>
      </c>
      <c r="AA1806" s="102" t="s">
        <v>40</v>
      </c>
      <c r="AB1806" s="23" t="s">
        <v>40</v>
      </c>
      <c r="AC1806" s="23" t="s">
        <v>40</v>
      </c>
      <c r="AD1806" s="23" t="s">
        <v>40</v>
      </c>
    </row>
    <row r="1807" spans="1:30">
      <c r="A1807" s="2" t="s">
        <v>30</v>
      </c>
      <c r="B1807" s="2" t="s">
        <v>11030</v>
      </c>
      <c r="C1807" s="2" t="s">
        <v>11031</v>
      </c>
      <c r="D1807" s="2">
        <v>2E-3</v>
      </c>
      <c r="E1807" s="2">
        <v>7.1980000000000004</v>
      </c>
      <c r="F1807" s="2">
        <v>7</v>
      </c>
      <c r="G1807" s="2">
        <v>2</v>
      </c>
      <c r="H1807" s="2">
        <v>2</v>
      </c>
      <c r="I1807" s="2">
        <v>2</v>
      </c>
      <c r="J1807" s="2">
        <v>55.2</v>
      </c>
      <c r="K1807" s="2">
        <v>5.96</v>
      </c>
      <c r="L1807" s="2">
        <v>2</v>
      </c>
      <c r="M1807" s="2" t="s">
        <v>85</v>
      </c>
      <c r="N1807" s="2" t="s">
        <v>40</v>
      </c>
      <c r="O1807" s="2" t="s">
        <v>443</v>
      </c>
      <c r="P1807" s="2" t="s">
        <v>11032</v>
      </c>
      <c r="Q1807" s="2" t="s">
        <v>11033</v>
      </c>
      <c r="R1807" s="2" t="s">
        <v>11034</v>
      </c>
      <c r="S1807" s="2" t="s">
        <v>11035</v>
      </c>
      <c r="T1807" s="2" t="s">
        <v>40</v>
      </c>
      <c r="U1807" s="2">
        <v>0</v>
      </c>
      <c r="V1807" s="22">
        <v>0.85899999999999999</v>
      </c>
      <c r="W1807" s="22">
        <v>0.73599999999999999</v>
      </c>
      <c r="X1807" s="22">
        <v>0.73099999999999998</v>
      </c>
      <c r="Y1807" s="102" t="s">
        <v>40</v>
      </c>
      <c r="Z1807" s="102" t="s">
        <v>40</v>
      </c>
      <c r="AA1807" s="102" t="s">
        <v>40</v>
      </c>
      <c r="AB1807" s="23" t="s">
        <v>40</v>
      </c>
      <c r="AC1807" s="23" t="s">
        <v>40</v>
      </c>
      <c r="AD1807" s="23" t="s">
        <v>40</v>
      </c>
    </row>
    <row r="1808" spans="1:30">
      <c r="A1808" s="2" t="s">
        <v>30</v>
      </c>
      <c r="B1808" s="2" t="s">
        <v>11036</v>
      </c>
      <c r="C1808" s="2" t="s">
        <v>11037</v>
      </c>
      <c r="D1808" s="2">
        <v>2E-3</v>
      </c>
      <c r="E1808" s="2">
        <v>7.1920000000000002</v>
      </c>
      <c r="F1808" s="2">
        <v>5</v>
      </c>
      <c r="G1808" s="2">
        <v>2</v>
      </c>
      <c r="H1808" s="2">
        <v>6</v>
      </c>
      <c r="I1808" s="2">
        <v>2</v>
      </c>
      <c r="J1808" s="2">
        <v>46.2</v>
      </c>
      <c r="K1808" s="2">
        <v>19.53</v>
      </c>
      <c r="L1808" s="2">
        <v>2</v>
      </c>
      <c r="M1808" s="2" t="s">
        <v>921</v>
      </c>
      <c r="N1808" s="2" t="s">
        <v>141</v>
      </c>
      <c r="O1808" s="2" t="s">
        <v>336</v>
      </c>
      <c r="P1808" s="2" t="s">
        <v>11038</v>
      </c>
      <c r="Q1808" s="2" t="s">
        <v>11039</v>
      </c>
      <c r="R1808" s="2" t="s">
        <v>11040</v>
      </c>
      <c r="S1808" s="2" t="s">
        <v>11041</v>
      </c>
      <c r="T1808" s="2" t="s">
        <v>40</v>
      </c>
      <c r="U1808" s="2">
        <v>0</v>
      </c>
      <c r="V1808" s="22" t="s">
        <v>40</v>
      </c>
      <c r="W1808" s="22" t="s">
        <v>40</v>
      </c>
      <c r="X1808" s="22" t="s">
        <v>40</v>
      </c>
      <c r="Y1808" s="102" t="s">
        <v>40</v>
      </c>
      <c r="Z1808" s="102" t="s">
        <v>40</v>
      </c>
      <c r="AA1808" s="102" t="s">
        <v>40</v>
      </c>
      <c r="AB1808" s="23" t="s">
        <v>40</v>
      </c>
      <c r="AC1808" s="23" t="s">
        <v>40</v>
      </c>
      <c r="AD1808" s="23" t="s">
        <v>40</v>
      </c>
    </row>
    <row r="1809" spans="1:30">
      <c r="A1809" s="2" t="s">
        <v>30</v>
      </c>
      <c r="B1809" s="2" t="s">
        <v>11042</v>
      </c>
      <c r="C1809" s="2" t="s">
        <v>11043</v>
      </c>
      <c r="D1809" s="2">
        <v>2E-3</v>
      </c>
      <c r="E1809" s="2">
        <v>7.173</v>
      </c>
      <c r="F1809" s="2">
        <v>3</v>
      </c>
      <c r="G1809" s="2">
        <v>3</v>
      </c>
      <c r="H1809" s="2">
        <v>4</v>
      </c>
      <c r="I1809" s="2">
        <v>3</v>
      </c>
      <c r="J1809" s="2">
        <v>79.400000000000006</v>
      </c>
      <c r="K1809" s="2">
        <v>8.2899999999999991</v>
      </c>
      <c r="L1809" s="2">
        <v>3</v>
      </c>
      <c r="M1809" s="2" t="s">
        <v>33</v>
      </c>
      <c r="N1809" s="2" t="s">
        <v>34</v>
      </c>
      <c r="O1809" s="2" t="s">
        <v>158</v>
      </c>
      <c r="P1809" s="2" t="s">
        <v>11044</v>
      </c>
      <c r="Q1809" s="2" t="s">
        <v>11045</v>
      </c>
      <c r="R1809" s="2" t="s">
        <v>11046</v>
      </c>
      <c r="S1809" s="2" t="s">
        <v>11047</v>
      </c>
      <c r="T1809" s="2" t="s">
        <v>11048</v>
      </c>
      <c r="U1809" s="2">
        <v>0</v>
      </c>
      <c r="V1809" s="22">
        <v>0.84599999999999997</v>
      </c>
      <c r="W1809" s="22">
        <v>0.77400000000000002</v>
      </c>
      <c r="X1809" s="22">
        <v>0.71899999999999997</v>
      </c>
      <c r="Y1809" s="102">
        <v>0.99314582136477902</v>
      </c>
      <c r="Z1809" s="102">
        <v>0.95819362490970506</v>
      </c>
      <c r="AA1809" s="102">
        <v>0.89478715240128703</v>
      </c>
      <c r="AB1809" s="23">
        <v>1</v>
      </c>
      <c r="AC1809" s="23">
        <v>1</v>
      </c>
      <c r="AD1809" s="23">
        <v>1</v>
      </c>
    </row>
    <row r="1810" spans="1:30">
      <c r="A1810" s="2" t="s">
        <v>30</v>
      </c>
      <c r="B1810" s="2" t="s">
        <v>11049</v>
      </c>
      <c r="C1810" s="2" t="s">
        <v>11050</v>
      </c>
      <c r="D1810" s="2">
        <v>2E-3</v>
      </c>
      <c r="E1810" s="2">
        <v>7.165</v>
      </c>
      <c r="F1810" s="2">
        <v>11</v>
      </c>
      <c r="G1810" s="2">
        <v>2</v>
      </c>
      <c r="H1810" s="2">
        <v>4</v>
      </c>
      <c r="I1810" s="2">
        <v>2</v>
      </c>
      <c r="J1810" s="2">
        <v>25.3</v>
      </c>
      <c r="K1810" s="2">
        <v>13.25</v>
      </c>
      <c r="L1810" s="2">
        <v>2</v>
      </c>
      <c r="M1810" s="2" t="s">
        <v>235</v>
      </c>
      <c r="N1810" s="2" t="s">
        <v>314</v>
      </c>
      <c r="O1810" s="2" t="s">
        <v>1468</v>
      </c>
      <c r="P1810" s="2" t="s">
        <v>2888</v>
      </c>
      <c r="Q1810" s="2" t="s">
        <v>11051</v>
      </c>
      <c r="R1810" s="2" t="s">
        <v>11052</v>
      </c>
      <c r="S1810" s="2" t="s">
        <v>11053</v>
      </c>
      <c r="T1810" s="2" t="s">
        <v>2089</v>
      </c>
      <c r="U1810" s="2">
        <v>0</v>
      </c>
      <c r="V1810" s="22" t="s">
        <v>40</v>
      </c>
      <c r="W1810" s="22" t="s">
        <v>40</v>
      </c>
      <c r="X1810" s="22" t="s">
        <v>40</v>
      </c>
      <c r="Y1810" s="102" t="s">
        <v>40</v>
      </c>
      <c r="Z1810" s="102" t="s">
        <v>40</v>
      </c>
      <c r="AA1810" s="102" t="s">
        <v>40</v>
      </c>
      <c r="AB1810" s="23" t="s">
        <v>40</v>
      </c>
      <c r="AC1810" s="23" t="s">
        <v>40</v>
      </c>
      <c r="AD1810" s="23" t="s">
        <v>40</v>
      </c>
    </row>
    <row r="1811" spans="1:30">
      <c r="A1811" s="2" t="s">
        <v>30</v>
      </c>
      <c r="B1811" s="2" t="s">
        <v>11054</v>
      </c>
      <c r="C1811" s="2" t="s">
        <v>11055</v>
      </c>
      <c r="D1811" s="2">
        <v>2E-3</v>
      </c>
      <c r="E1811" s="2">
        <v>7.1630000000000003</v>
      </c>
      <c r="F1811" s="2">
        <v>7</v>
      </c>
      <c r="G1811" s="2">
        <v>2</v>
      </c>
      <c r="H1811" s="2">
        <v>4</v>
      </c>
      <c r="I1811" s="2">
        <v>2</v>
      </c>
      <c r="J1811" s="2">
        <v>37</v>
      </c>
      <c r="K1811" s="2">
        <v>11.51</v>
      </c>
      <c r="L1811" s="2">
        <v>2</v>
      </c>
      <c r="M1811" s="2" t="s">
        <v>33</v>
      </c>
      <c r="N1811" s="2" t="s">
        <v>40</v>
      </c>
      <c r="O1811" s="2" t="s">
        <v>158</v>
      </c>
      <c r="P1811" s="2" t="s">
        <v>11056</v>
      </c>
      <c r="Q1811" s="2" t="s">
        <v>11057</v>
      </c>
      <c r="R1811" s="2" t="s">
        <v>11058</v>
      </c>
      <c r="S1811" s="2" t="s">
        <v>11059</v>
      </c>
      <c r="T1811" s="2" t="s">
        <v>7813</v>
      </c>
      <c r="U1811" s="2">
        <v>0</v>
      </c>
      <c r="V1811" s="22">
        <v>1.429</v>
      </c>
      <c r="W1811" s="22">
        <v>1.4219999999999999</v>
      </c>
      <c r="X1811" s="22">
        <v>1.5840000000000001</v>
      </c>
      <c r="Y1811" s="102" t="s">
        <v>40</v>
      </c>
      <c r="Z1811" s="102" t="s">
        <v>40</v>
      </c>
      <c r="AA1811" s="102" t="s">
        <v>40</v>
      </c>
      <c r="AB1811" s="23" t="s">
        <v>40</v>
      </c>
      <c r="AC1811" s="23" t="s">
        <v>40</v>
      </c>
      <c r="AD1811" s="23" t="s">
        <v>40</v>
      </c>
    </row>
    <row r="1812" spans="1:30">
      <c r="A1812" s="2" t="s">
        <v>30</v>
      </c>
      <c r="B1812" s="2" t="s">
        <v>11060</v>
      </c>
      <c r="C1812" s="2" t="s">
        <v>11061</v>
      </c>
      <c r="D1812" s="2">
        <v>2E-3</v>
      </c>
      <c r="E1812" s="2">
        <v>7.16</v>
      </c>
      <c r="F1812" s="2">
        <v>13</v>
      </c>
      <c r="G1812" s="2">
        <v>2</v>
      </c>
      <c r="H1812" s="2">
        <v>5</v>
      </c>
      <c r="I1812" s="2">
        <v>2</v>
      </c>
      <c r="J1812" s="2">
        <v>15.1</v>
      </c>
      <c r="K1812" s="2">
        <v>14.18</v>
      </c>
      <c r="L1812" s="2">
        <v>2</v>
      </c>
      <c r="M1812" s="2" t="s">
        <v>40</v>
      </c>
      <c r="N1812" s="2" t="s">
        <v>141</v>
      </c>
      <c r="O1812" s="2" t="s">
        <v>40</v>
      </c>
      <c r="P1812" s="2" t="s">
        <v>11062</v>
      </c>
      <c r="Q1812" s="2" t="s">
        <v>11063</v>
      </c>
      <c r="R1812" s="2" t="s">
        <v>11064</v>
      </c>
      <c r="S1812" s="2" t="s">
        <v>11065</v>
      </c>
      <c r="T1812" s="2" t="s">
        <v>40</v>
      </c>
      <c r="U1812" s="2">
        <v>0</v>
      </c>
      <c r="V1812" s="22">
        <v>0.45800000000000002</v>
      </c>
      <c r="W1812" s="22">
        <v>0.46400000000000002</v>
      </c>
      <c r="X1812" s="22">
        <v>0.32800000000000001</v>
      </c>
      <c r="Y1812" s="102">
        <v>0.11549493266679001</v>
      </c>
      <c r="Z1812" s="102">
        <v>0.12268614733210099</v>
      </c>
      <c r="AA1812" s="102">
        <v>2.6895991963060702E-2</v>
      </c>
      <c r="AB1812" s="23">
        <v>0.59174917925610604</v>
      </c>
      <c r="AC1812" s="23">
        <v>0.48494008343312001</v>
      </c>
      <c r="AD1812" s="23">
        <v>0.12327888585562501</v>
      </c>
    </row>
    <row r="1813" spans="1:30">
      <c r="A1813" s="2" t="s">
        <v>30</v>
      </c>
      <c r="B1813" s="2" t="s">
        <v>11066</v>
      </c>
      <c r="C1813" s="2" t="s">
        <v>11067</v>
      </c>
      <c r="D1813" s="2">
        <v>2E-3</v>
      </c>
      <c r="E1813" s="2">
        <v>7.1559999999999997</v>
      </c>
      <c r="F1813" s="2">
        <v>33</v>
      </c>
      <c r="G1813" s="2">
        <v>2</v>
      </c>
      <c r="H1813" s="2">
        <v>7</v>
      </c>
      <c r="I1813" s="2">
        <v>2</v>
      </c>
      <c r="J1813" s="2">
        <v>7.6</v>
      </c>
      <c r="K1813" s="2">
        <v>22.31</v>
      </c>
      <c r="L1813" s="2">
        <v>2</v>
      </c>
      <c r="M1813" s="2" t="s">
        <v>40</v>
      </c>
      <c r="N1813" s="2" t="s">
        <v>40</v>
      </c>
      <c r="O1813" s="2" t="s">
        <v>40</v>
      </c>
      <c r="P1813" s="2" t="s">
        <v>11068</v>
      </c>
      <c r="Q1813" s="2" t="s">
        <v>11069</v>
      </c>
      <c r="R1813" s="2" t="s">
        <v>11070</v>
      </c>
      <c r="S1813" s="2" t="s">
        <v>11071</v>
      </c>
      <c r="T1813" s="2" t="s">
        <v>40</v>
      </c>
      <c r="U1813" s="2">
        <v>0</v>
      </c>
      <c r="V1813" s="22">
        <v>0.77100000000000002</v>
      </c>
      <c r="W1813" s="22">
        <v>0.84899999999999998</v>
      </c>
      <c r="X1813" s="22">
        <v>0.82199999999999995</v>
      </c>
      <c r="Y1813" s="102" t="s">
        <v>40</v>
      </c>
      <c r="Z1813" s="102" t="s">
        <v>40</v>
      </c>
      <c r="AA1813" s="102" t="s">
        <v>40</v>
      </c>
      <c r="AB1813" s="23" t="s">
        <v>40</v>
      </c>
      <c r="AC1813" s="23" t="s">
        <v>40</v>
      </c>
      <c r="AD1813" s="23" t="s">
        <v>40</v>
      </c>
    </row>
    <row r="1814" spans="1:30">
      <c r="A1814" s="2" t="s">
        <v>30</v>
      </c>
      <c r="B1814" s="2" t="s">
        <v>11072</v>
      </c>
      <c r="C1814" s="2" t="s">
        <v>11073</v>
      </c>
      <c r="D1814" s="2">
        <v>2E-3</v>
      </c>
      <c r="E1814" s="2">
        <v>7.1520000000000001</v>
      </c>
      <c r="F1814" s="2">
        <v>29</v>
      </c>
      <c r="G1814" s="2">
        <v>2</v>
      </c>
      <c r="H1814" s="2">
        <v>3</v>
      </c>
      <c r="I1814" s="2">
        <v>2</v>
      </c>
      <c r="J1814" s="2">
        <v>13.3</v>
      </c>
      <c r="K1814" s="2">
        <v>12.26</v>
      </c>
      <c r="L1814" s="2">
        <v>2</v>
      </c>
      <c r="M1814" s="2" t="s">
        <v>95</v>
      </c>
      <c r="N1814" s="2" t="s">
        <v>314</v>
      </c>
      <c r="O1814" s="2" t="s">
        <v>2111</v>
      </c>
      <c r="P1814" s="2" t="s">
        <v>11074</v>
      </c>
      <c r="Q1814" s="2" t="s">
        <v>11075</v>
      </c>
      <c r="R1814" s="2" t="s">
        <v>11076</v>
      </c>
      <c r="S1814" s="2" t="s">
        <v>11077</v>
      </c>
      <c r="T1814" s="2" t="s">
        <v>11078</v>
      </c>
      <c r="U1814" s="2">
        <v>0</v>
      </c>
      <c r="V1814" s="22">
        <v>0.157</v>
      </c>
      <c r="W1814" s="22">
        <v>0.16300000000000001</v>
      </c>
      <c r="X1814" s="22">
        <v>0.23</v>
      </c>
      <c r="Y1814" s="102">
        <v>5.1499109154917701E-7</v>
      </c>
      <c r="Z1814" s="102">
        <v>5.7550138898854197E-7</v>
      </c>
      <c r="AA1814" s="102">
        <v>1.59645288588806E-6</v>
      </c>
      <c r="AB1814" s="23">
        <v>2.6797893282557202E-5</v>
      </c>
      <c r="AC1814" s="23">
        <v>2.25057777225732E-5</v>
      </c>
      <c r="AD1814" s="23">
        <v>3.6225684003237601E-5</v>
      </c>
    </row>
    <row r="1815" spans="1:30">
      <c r="A1815" s="2" t="s">
        <v>30</v>
      </c>
      <c r="B1815" s="2" t="s">
        <v>11079</v>
      </c>
      <c r="C1815" s="2" t="s">
        <v>11080</v>
      </c>
      <c r="D1815" s="2">
        <v>2E-3</v>
      </c>
      <c r="E1815" s="2">
        <v>7.141</v>
      </c>
      <c r="F1815" s="2">
        <v>9</v>
      </c>
      <c r="G1815" s="2">
        <v>2</v>
      </c>
      <c r="H1815" s="2">
        <v>3</v>
      </c>
      <c r="I1815" s="2">
        <v>2</v>
      </c>
      <c r="J1815" s="2">
        <v>30.2</v>
      </c>
      <c r="K1815" s="2">
        <v>9.14</v>
      </c>
      <c r="L1815" s="2">
        <v>2</v>
      </c>
      <c r="M1815" s="2" t="s">
        <v>33</v>
      </c>
      <c r="N1815" s="2" t="s">
        <v>34</v>
      </c>
      <c r="O1815" s="2" t="s">
        <v>158</v>
      </c>
      <c r="P1815" s="2" t="s">
        <v>11081</v>
      </c>
      <c r="Q1815" s="2" t="s">
        <v>11082</v>
      </c>
      <c r="R1815" s="2" t="s">
        <v>11083</v>
      </c>
      <c r="S1815" s="2" t="s">
        <v>11084</v>
      </c>
      <c r="T1815" s="2" t="s">
        <v>8874</v>
      </c>
      <c r="U1815" s="2">
        <v>0</v>
      </c>
      <c r="V1815" s="22">
        <v>1.079</v>
      </c>
      <c r="W1815" s="22">
        <v>1.2849999999999999</v>
      </c>
      <c r="X1815" s="22">
        <v>1.206</v>
      </c>
      <c r="Y1815" s="102">
        <v>0.99998186008615197</v>
      </c>
      <c r="Z1815" s="102">
        <v>0.99433491026614196</v>
      </c>
      <c r="AA1815" s="102">
        <v>0.99855374434075606</v>
      </c>
      <c r="AB1815" s="23">
        <v>1</v>
      </c>
      <c r="AC1815" s="23">
        <v>1</v>
      </c>
      <c r="AD1815" s="23">
        <v>1</v>
      </c>
    </row>
    <row r="1816" spans="1:30">
      <c r="A1816" s="2" t="s">
        <v>30</v>
      </c>
      <c r="B1816" s="2" t="s">
        <v>11085</v>
      </c>
      <c r="C1816" s="2" t="s">
        <v>11086</v>
      </c>
      <c r="D1816" s="2">
        <v>2E-3</v>
      </c>
      <c r="E1816" s="2">
        <v>7.1289999999999996</v>
      </c>
      <c r="F1816" s="2">
        <v>8</v>
      </c>
      <c r="G1816" s="2">
        <v>2</v>
      </c>
      <c r="H1816" s="2">
        <v>5</v>
      </c>
      <c r="I1816" s="2">
        <v>2</v>
      </c>
      <c r="J1816" s="2">
        <v>42.4</v>
      </c>
      <c r="K1816" s="2">
        <v>21.91</v>
      </c>
      <c r="L1816" s="2">
        <v>2</v>
      </c>
      <c r="M1816" s="2" t="s">
        <v>921</v>
      </c>
      <c r="N1816" s="2" t="s">
        <v>141</v>
      </c>
      <c r="O1816" s="2" t="s">
        <v>519</v>
      </c>
      <c r="P1816" s="2" t="s">
        <v>11087</v>
      </c>
      <c r="Q1816" s="2" t="s">
        <v>11088</v>
      </c>
      <c r="R1816" s="2" t="s">
        <v>11089</v>
      </c>
      <c r="S1816" s="2" t="s">
        <v>11090</v>
      </c>
      <c r="T1816" s="2" t="s">
        <v>40</v>
      </c>
      <c r="U1816" s="2">
        <v>0</v>
      </c>
      <c r="V1816" s="22">
        <v>1.742</v>
      </c>
      <c r="W1816" s="22">
        <v>1.647</v>
      </c>
      <c r="X1816" s="22">
        <v>1.33</v>
      </c>
      <c r="Y1816" s="102">
        <v>3.3822785740906899E-2</v>
      </c>
      <c r="Z1816" s="102">
        <v>5.3508441261577597E-2</v>
      </c>
      <c r="AA1816" s="102">
        <v>0.34018447312873301</v>
      </c>
      <c r="AB1816" s="23">
        <v>0.22466210682385901</v>
      </c>
      <c r="AC1816" s="23">
        <v>0.25347555422365903</v>
      </c>
      <c r="AD1816" s="23">
        <v>0.90748775270045301</v>
      </c>
    </row>
    <row r="1817" spans="1:30">
      <c r="A1817" s="2" t="s">
        <v>30</v>
      </c>
      <c r="B1817" s="2" t="s">
        <v>11091</v>
      </c>
      <c r="C1817" s="2" t="s">
        <v>11092</v>
      </c>
      <c r="D1817" s="2">
        <v>2E-3</v>
      </c>
      <c r="E1817" s="2">
        <v>7.1230000000000002</v>
      </c>
      <c r="F1817" s="2">
        <v>3</v>
      </c>
      <c r="G1817" s="2">
        <v>2</v>
      </c>
      <c r="H1817" s="2">
        <v>3</v>
      </c>
      <c r="I1817" s="2">
        <v>2</v>
      </c>
      <c r="J1817" s="2">
        <v>74.3</v>
      </c>
      <c r="K1817" s="2">
        <v>10</v>
      </c>
      <c r="L1817" s="2">
        <v>2</v>
      </c>
      <c r="M1817" s="2" t="s">
        <v>235</v>
      </c>
      <c r="N1817" s="2" t="s">
        <v>141</v>
      </c>
      <c r="O1817" s="2" t="s">
        <v>10682</v>
      </c>
      <c r="P1817" s="2" t="s">
        <v>11093</v>
      </c>
      <c r="Q1817" s="2" t="s">
        <v>11094</v>
      </c>
      <c r="R1817" s="2" t="s">
        <v>40</v>
      </c>
      <c r="S1817" s="2" t="s">
        <v>11095</v>
      </c>
      <c r="T1817" s="2" t="s">
        <v>40</v>
      </c>
      <c r="U1817" s="2">
        <v>0</v>
      </c>
      <c r="V1817" s="22">
        <v>1.046</v>
      </c>
      <c r="W1817" s="22">
        <v>1.0780000000000001</v>
      </c>
      <c r="X1817" s="22">
        <v>1.1000000000000001</v>
      </c>
      <c r="Y1817" s="102">
        <v>0.99998753147546504</v>
      </c>
      <c r="Z1817" s="102">
        <v>0.99983563903537498</v>
      </c>
      <c r="AA1817" s="102">
        <v>0.99947111911458497</v>
      </c>
      <c r="AB1817" s="23">
        <v>1</v>
      </c>
      <c r="AC1817" s="23">
        <v>1</v>
      </c>
      <c r="AD1817" s="23">
        <v>1</v>
      </c>
    </row>
    <row r="1818" spans="1:30">
      <c r="A1818" s="2" t="s">
        <v>30</v>
      </c>
      <c r="B1818" s="2" t="s">
        <v>11096</v>
      </c>
      <c r="C1818" s="2" t="s">
        <v>11097</v>
      </c>
      <c r="D1818" s="2">
        <v>2E-3</v>
      </c>
      <c r="E1818" s="2">
        <v>7.1120000000000001</v>
      </c>
      <c r="F1818" s="2">
        <v>8</v>
      </c>
      <c r="G1818" s="2">
        <v>2</v>
      </c>
      <c r="H1818" s="2">
        <v>5</v>
      </c>
      <c r="I1818" s="2">
        <v>2</v>
      </c>
      <c r="J1818" s="2">
        <v>30.9</v>
      </c>
      <c r="K1818" s="2">
        <v>13.39</v>
      </c>
      <c r="L1818" s="2">
        <v>2</v>
      </c>
      <c r="M1818" s="2" t="s">
        <v>1956</v>
      </c>
      <c r="N1818" s="2" t="s">
        <v>40</v>
      </c>
      <c r="O1818" s="2" t="s">
        <v>207</v>
      </c>
      <c r="P1818" s="2" t="s">
        <v>8482</v>
      </c>
      <c r="Q1818" s="2" t="s">
        <v>11098</v>
      </c>
      <c r="R1818" s="2" t="s">
        <v>11099</v>
      </c>
      <c r="S1818" s="2" t="s">
        <v>11100</v>
      </c>
      <c r="T1818" s="2" t="s">
        <v>2222</v>
      </c>
      <c r="U1818" s="2">
        <v>0</v>
      </c>
      <c r="V1818" s="22">
        <v>1.165</v>
      </c>
      <c r="W1818" s="22">
        <v>1.125</v>
      </c>
      <c r="X1818" s="22">
        <v>1.236</v>
      </c>
      <c r="Y1818" s="102" t="s">
        <v>40</v>
      </c>
      <c r="Z1818" s="102" t="s">
        <v>40</v>
      </c>
      <c r="AA1818" s="102" t="s">
        <v>40</v>
      </c>
      <c r="AB1818" s="23" t="s">
        <v>40</v>
      </c>
      <c r="AC1818" s="23" t="s">
        <v>40</v>
      </c>
      <c r="AD1818" s="23" t="s">
        <v>40</v>
      </c>
    </row>
    <row r="1819" spans="1:30">
      <c r="A1819" s="2" t="s">
        <v>30</v>
      </c>
      <c r="B1819" s="2" t="s">
        <v>11101</v>
      </c>
      <c r="C1819" s="2" t="s">
        <v>11102</v>
      </c>
      <c r="D1819" s="2">
        <v>2E-3</v>
      </c>
      <c r="E1819" s="2">
        <v>7.0590000000000002</v>
      </c>
      <c r="F1819" s="2">
        <v>17</v>
      </c>
      <c r="G1819" s="2">
        <v>2</v>
      </c>
      <c r="H1819" s="2">
        <v>3</v>
      </c>
      <c r="I1819" s="2">
        <v>2</v>
      </c>
      <c r="J1819" s="2">
        <v>13.8</v>
      </c>
      <c r="K1819" s="2">
        <v>10.84</v>
      </c>
      <c r="L1819" s="2">
        <v>2</v>
      </c>
      <c r="M1819" s="2" t="s">
        <v>33</v>
      </c>
      <c r="N1819" s="2" t="s">
        <v>34</v>
      </c>
      <c r="O1819" s="2" t="s">
        <v>158</v>
      </c>
      <c r="P1819" s="2" t="s">
        <v>11103</v>
      </c>
      <c r="Q1819" s="2" t="s">
        <v>11104</v>
      </c>
      <c r="R1819" s="2" t="s">
        <v>11105</v>
      </c>
      <c r="S1819" s="2" t="s">
        <v>11106</v>
      </c>
      <c r="T1819" s="2" t="s">
        <v>2378</v>
      </c>
      <c r="U1819" s="2">
        <v>0</v>
      </c>
      <c r="V1819" s="22">
        <v>1.0429999999999999</v>
      </c>
      <c r="W1819" s="22">
        <v>0.91</v>
      </c>
      <c r="X1819" s="22">
        <v>0.67100000000000004</v>
      </c>
      <c r="Y1819" s="102">
        <v>0.99994525597153505</v>
      </c>
      <c r="Z1819" s="102">
        <v>0.99735021982665295</v>
      </c>
      <c r="AA1819" s="102">
        <v>0.53142772426829399</v>
      </c>
      <c r="AB1819" s="23">
        <v>1</v>
      </c>
      <c r="AC1819" s="23">
        <v>1</v>
      </c>
      <c r="AD1819" s="23">
        <v>1</v>
      </c>
    </row>
    <row r="1820" spans="1:30">
      <c r="A1820" s="2" t="s">
        <v>30</v>
      </c>
      <c r="B1820" s="2" t="s">
        <v>11107</v>
      </c>
      <c r="C1820" s="2" t="s">
        <v>11108</v>
      </c>
      <c r="D1820" s="2">
        <v>2E-3</v>
      </c>
      <c r="E1820" s="2">
        <v>7.0110000000000001</v>
      </c>
      <c r="F1820" s="2">
        <v>5</v>
      </c>
      <c r="G1820" s="2">
        <v>2</v>
      </c>
      <c r="H1820" s="2">
        <v>6</v>
      </c>
      <c r="I1820" s="2">
        <v>2</v>
      </c>
      <c r="J1820" s="2">
        <v>46.4</v>
      </c>
      <c r="K1820" s="2">
        <v>12.1</v>
      </c>
      <c r="L1820" s="2">
        <v>2</v>
      </c>
      <c r="M1820" s="2" t="s">
        <v>140</v>
      </c>
      <c r="N1820" s="2" t="s">
        <v>141</v>
      </c>
      <c r="O1820" s="2" t="s">
        <v>1555</v>
      </c>
      <c r="P1820" s="2" t="s">
        <v>11109</v>
      </c>
      <c r="Q1820" s="2" t="s">
        <v>11110</v>
      </c>
      <c r="R1820" s="2" t="s">
        <v>11111</v>
      </c>
      <c r="S1820" s="2" t="s">
        <v>11112</v>
      </c>
      <c r="T1820" s="2" t="s">
        <v>40</v>
      </c>
      <c r="U1820" s="2">
        <v>0</v>
      </c>
      <c r="V1820" s="22">
        <v>1.2629999999999999</v>
      </c>
      <c r="W1820" s="22">
        <v>1.105</v>
      </c>
      <c r="X1820" s="22">
        <v>1.1120000000000001</v>
      </c>
      <c r="Y1820" s="102" t="s">
        <v>40</v>
      </c>
      <c r="Z1820" s="102" t="s">
        <v>40</v>
      </c>
      <c r="AA1820" s="102" t="s">
        <v>40</v>
      </c>
      <c r="AB1820" s="23" t="s">
        <v>40</v>
      </c>
      <c r="AC1820" s="23" t="s">
        <v>40</v>
      </c>
      <c r="AD1820" s="23" t="s">
        <v>40</v>
      </c>
    </row>
    <row r="1821" spans="1:30">
      <c r="A1821" s="2" t="s">
        <v>30</v>
      </c>
      <c r="B1821" s="2" t="s">
        <v>11113</v>
      </c>
      <c r="C1821" s="2" t="s">
        <v>11114</v>
      </c>
      <c r="D1821" s="2">
        <v>2E-3</v>
      </c>
      <c r="E1821" s="2">
        <v>7.0090000000000003</v>
      </c>
      <c r="F1821" s="2">
        <v>13</v>
      </c>
      <c r="G1821" s="2">
        <v>3</v>
      </c>
      <c r="H1821" s="2">
        <v>4</v>
      </c>
      <c r="I1821" s="2">
        <v>3</v>
      </c>
      <c r="J1821" s="2">
        <v>17</v>
      </c>
      <c r="K1821" s="2">
        <v>10.31</v>
      </c>
      <c r="L1821" s="2">
        <v>3</v>
      </c>
      <c r="M1821" s="2" t="s">
        <v>40</v>
      </c>
      <c r="N1821" s="2" t="s">
        <v>40</v>
      </c>
      <c r="O1821" s="2" t="s">
        <v>40</v>
      </c>
      <c r="P1821" s="2" t="s">
        <v>40</v>
      </c>
      <c r="Q1821" s="2" t="s">
        <v>11115</v>
      </c>
      <c r="R1821" s="2" t="s">
        <v>11116</v>
      </c>
      <c r="S1821" s="2" t="s">
        <v>11117</v>
      </c>
      <c r="T1821" s="2" t="s">
        <v>40</v>
      </c>
      <c r="U1821" s="2">
        <v>0</v>
      </c>
      <c r="V1821" s="22">
        <v>0.97799999999999998</v>
      </c>
      <c r="W1821" s="22">
        <v>0.82099999999999995</v>
      </c>
      <c r="X1821" s="22">
        <v>0.81399999999999995</v>
      </c>
      <c r="Y1821" s="102" t="s">
        <v>40</v>
      </c>
      <c r="Z1821" s="102" t="s">
        <v>40</v>
      </c>
      <c r="AA1821" s="102" t="s">
        <v>40</v>
      </c>
      <c r="AB1821" s="23" t="s">
        <v>40</v>
      </c>
      <c r="AC1821" s="23" t="s">
        <v>40</v>
      </c>
      <c r="AD1821" s="23" t="s">
        <v>40</v>
      </c>
    </row>
    <row r="1822" spans="1:30">
      <c r="A1822" s="2" t="s">
        <v>30</v>
      </c>
      <c r="B1822" s="2" t="s">
        <v>11118</v>
      </c>
      <c r="C1822" s="2" t="s">
        <v>11119</v>
      </c>
      <c r="D1822" s="2">
        <v>2E-3</v>
      </c>
      <c r="E1822" s="2">
        <v>7.0030000000000001</v>
      </c>
      <c r="F1822" s="2">
        <v>17</v>
      </c>
      <c r="G1822" s="2">
        <v>2</v>
      </c>
      <c r="H1822" s="2">
        <v>16</v>
      </c>
      <c r="I1822" s="2">
        <v>2</v>
      </c>
      <c r="J1822" s="2">
        <v>17.7</v>
      </c>
      <c r="K1822" s="2">
        <v>25.79</v>
      </c>
      <c r="L1822" s="2">
        <v>2</v>
      </c>
      <c r="M1822" s="2" t="s">
        <v>688</v>
      </c>
      <c r="N1822" s="2" t="s">
        <v>314</v>
      </c>
      <c r="O1822" s="2" t="s">
        <v>1468</v>
      </c>
      <c r="P1822" s="2" t="s">
        <v>11120</v>
      </c>
      <c r="Q1822" s="2" t="s">
        <v>11121</v>
      </c>
      <c r="R1822" s="2" t="s">
        <v>11122</v>
      </c>
      <c r="S1822" s="2" t="s">
        <v>11123</v>
      </c>
      <c r="T1822" s="2" t="s">
        <v>40</v>
      </c>
      <c r="U1822" s="2">
        <v>0</v>
      </c>
      <c r="V1822" s="22">
        <v>0.98599999999999999</v>
      </c>
      <c r="W1822" s="22">
        <v>1.25</v>
      </c>
      <c r="X1822" s="22">
        <v>1.3080000000000001</v>
      </c>
      <c r="Y1822" s="102" t="s">
        <v>40</v>
      </c>
      <c r="Z1822" s="102" t="s">
        <v>40</v>
      </c>
      <c r="AA1822" s="102" t="s">
        <v>40</v>
      </c>
      <c r="AB1822" s="23" t="s">
        <v>40</v>
      </c>
      <c r="AC1822" s="23" t="s">
        <v>40</v>
      </c>
      <c r="AD1822" s="23" t="s">
        <v>40</v>
      </c>
    </row>
    <row r="1823" spans="1:30">
      <c r="A1823" s="2" t="s">
        <v>30</v>
      </c>
      <c r="B1823" s="2" t="s">
        <v>11124</v>
      </c>
      <c r="C1823" s="2" t="s">
        <v>11125</v>
      </c>
      <c r="D1823" s="2">
        <v>2E-3</v>
      </c>
      <c r="E1823" s="2">
        <v>6.9909999999999997</v>
      </c>
      <c r="F1823" s="2">
        <v>13</v>
      </c>
      <c r="G1823" s="2">
        <v>2</v>
      </c>
      <c r="H1823" s="2">
        <v>2</v>
      </c>
      <c r="I1823" s="2">
        <v>2</v>
      </c>
      <c r="J1823" s="2">
        <v>26</v>
      </c>
      <c r="K1823" s="2">
        <v>7.02</v>
      </c>
      <c r="L1823" s="2">
        <v>2</v>
      </c>
      <c r="M1823" s="2" t="s">
        <v>40</v>
      </c>
      <c r="N1823" s="2" t="s">
        <v>40</v>
      </c>
      <c r="O1823" s="2" t="s">
        <v>40</v>
      </c>
      <c r="P1823" s="2" t="s">
        <v>11126</v>
      </c>
      <c r="Q1823" s="2" t="s">
        <v>11127</v>
      </c>
      <c r="R1823" s="2" t="s">
        <v>11128</v>
      </c>
      <c r="S1823" s="2" t="s">
        <v>11129</v>
      </c>
      <c r="T1823" s="2" t="s">
        <v>40</v>
      </c>
      <c r="U1823" s="2">
        <v>0</v>
      </c>
      <c r="V1823" s="22" t="s">
        <v>40</v>
      </c>
      <c r="W1823" s="22" t="s">
        <v>40</v>
      </c>
      <c r="X1823" s="22" t="s">
        <v>40</v>
      </c>
      <c r="Y1823" s="102" t="s">
        <v>40</v>
      </c>
      <c r="Z1823" s="102" t="s">
        <v>40</v>
      </c>
      <c r="AA1823" s="102" t="s">
        <v>40</v>
      </c>
      <c r="AB1823" s="23" t="s">
        <v>40</v>
      </c>
      <c r="AC1823" s="23" t="s">
        <v>40</v>
      </c>
      <c r="AD1823" s="23" t="s">
        <v>40</v>
      </c>
    </row>
    <row r="1824" spans="1:30">
      <c r="A1824" s="2" t="s">
        <v>30</v>
      </c>
      <c r="B1824" s="2" t="s">
        <v>11130</v>
      </c>
      <c r="C1824" s="2" t="s">
        <v>11131</v>
      </c>
      <c r="D1824" s="2">
        <v>2E-3</v>
      </c>
      <c r="E1824" s="2">
        <v>6.9580000000000002</v>
      </c>
      <c r="F1824" s="2">
        <v>7</v>
      </c>
      <c r="G1824" s="2">
        <v>2</v>
      </c>
      <c r="H1824" s="2">
        <v>6</v>
      </c>
      <c r="I1824" s="2">
        <v>2</v>
      </c>
      <c r="J1824" s="2">
        <v>36.9</v>
      </c>
      <c r="K1824" s="2">
        <v>21.21</v>
      </c>
      <c r="L1824" s="2">
        <v>2</v>
      </c>
      <c r="M1824" s="2" t="s">
        <v>33</v>
      </c>
      <c r="N1824" s="2" t="s">
        <v>314</v>
      </c>
      <c r="O1824" s="2" t="s">
        <v>511</v>
      </c>
      <c r="P1824" s="2" t="s">
        <v>11132</v>
      </c>
      <c r="Q1824" s="2" t="s">
        <v>11133</v>
      </c>
      <c r="R1824" s="2" t="s">
        <v>11134</v>
      </c>
      <c r="S1824" s="2" t="s">
        <v>11135</v>
      </c>
      <c r="T1824" s="2" t="s">
        <v>11136</v>
      </c>
      <c r="U1824" s="2">
        <v>0</v>
      </c>
      <c r="V1824" s="22">
        <v>0.90500000000000003</v>
      </c>
      <c r="W1824" s="22">
        <v>0.621</v>
      </c>
      <c r="X1824" s="22">
        <v>0.86599999999999999</v>
      </c>
      <c r="Y1824" s="102">
        <v>0.87549519977991996</v>
      </c>
      <c r="Z1824" s="102">
        <v>4.4596220801650502E-2</v>
      </c>
      <c r="AA1824" s="102">
        <v>0.88916532235624701</v>
      </c>
      <c r="AB1824" s="23">
        <v>1</v>
      </c>
      <c r="AC1824" s="23">
        <v>0.21975295933896399</v>
      </c>
      <c r="AD1824" s="23">
        <v>1</v>
      </c>
    </row>
    <row r="1825" spans="1:30">
      <c r="A1825" s="2" t="s">
        <v>30</v>
      </c>
      <c r="B1825" s="2" t="s">
        <v>11137</v>
      </c>
      <c r="C1825" s="2" t="s">
        <v>11138</v>
      </c>
      <c r="D1825" s="2">
        <v>2E-3</v>
      </c>
      <c r="E1825" s="2">
        <v>6.9249999999999998</v>
      </c>
      <c r="F1825" s="2">
        <v>5</v>
      </c>
      <c r="G1825" s="2">
        <v>2</v>
      </c>
      <c r="H1825" s="2">
        <v>5</v>
      </c>
      <c r="I1825" s="2">
        <v>2</v>
      </c>
      <c r="J1825" s="2">
        <v>19.899999999999999</v>
      </c>
      <c r="K1825" s="2">
        <v>4.6399999999999997</v>
      </c>
      <c r="L1825" s="2">
        <v>2</v>
      </c>
      <c r="M1825" s="2" t="s">
        <v>33</v>
      </c>
      <c r="N1825" s="2" t="s">
        <v>141</v>
      </c>
      <c r="O1825" s="2" t="s">
        <v>158</v>
      </c>
      <c r="P1825" s="2" t="s">
        <v>11139</v>
      </c>
      <c r="Q1825" s="2" t="s">
        <v>11140</v>
      </c>
      <c r="R1825" s="2" t="s">
        <v>11141</v>
      </c>
      <c r="S1825" s="2" t="s">
        <v>11142</v>
      </c>
      <c r="T1825" s="2" t="s">
        <v>483</v>
      </c>
      <c r="U1825" s="2">
        <v>0</v>
      </c>
      <c r="V1825" s="22">
        <v>1.0369999999999999</v>
      </c>
      <c r="W1825" s="22">
        <v>0.94299999999999995</v>
      </c>
      <c r="X1825" s="22">
        <v>0.42199999999999999</v>
      </c>
      <c r="Y1825" s="102">
        <v>0.99883766796109097</v>
      </c>
      <c r="Z1825" s="102">
        <v>0.98997982533428097</v>
      </c>
      <c r="AA1825" s="102">
        <v>1.2644263013294999E-3</v>
      </c>
      <c r="AB1825" s="23">
        <v>1</v>
      </c>
      <c r="AC1825" s="23">
        <v>1</v>
      </c>
      <c r="AD1825" s="23">
        <v>9.5638499664346694E-3</v>
      </c>
    </row>
    <row r="1826" spans="1:30">
      <c r="A1826" s="2" t="s">
        <v>30</v>
      </c>
      <c r="B1826" s="2" t="s">
        <v>11143</v>
      </c>
      <c r="C1826" s="2" t="s">
        <v>11144</v>
      </c>
      <c r="D1826" s="2">
        <v>2E-3</v>
      </c>
      <c r="E1826" s="2">
        <v>6.8010000000000002</v>
      </c>
      <c r="F1826" s="2">
        <v>4</v>
      </c>
      <c r="G1826" s="2">
        <v>3</v>
      </c>
      <c r="H1826" s="2">
        <v>8</v>
      </c>
      <c r="I1826" s="2">
        <v>3</v>
      </c>
      <c r="J1826" s="2">
        <v>50.9</v>
      </c>
      <c r="K1826" s="2">
        <v>14.98</v>
      </c>
      <c r="L1826" s="2">
        <v>3</v>
      </c>
      <c r="M1826" s="2" t="s">
        <v>921</v>
      </c>
      <c r="N1826" s="2" t="s">
        <v>141</v>
      </c>
      <c r="O1826" s="2" t="s">
        <v>519</v>
      </c>
      <c r="P1826" s="2" t="s">
        <v>11145</v>
      </c>
      <c r="Q1826" s="2" t="s">
        <v>11146</v>
      </c>
      <c r="R1826" s="2" t="s">
        <v>11147</v>
      </c>
      <c r="S1826" s="2" t="s">
        <v>11148</v>
      </c>
      <c r="T1826" s="2" t="s">
        <v>40</v>
      </c>
      <c r="U1826" s="2">
        <v>0</v>
      </c>
      <c r="V1826" s="22">
        <v>0.85799999999999998</v>
      </c>
      <c r="W1826" s="22">
        <v>0.85</v>
      </c>
      <c r="X1826" s="22">
        <v>1.0580000000000001</v>
      </c>
      <c r="Y1826" s="102">
        <v>0.99925561527794804</v>
      </c>
      <c r="Z1826" s="102">
        <v>0.99551283291366699</v>
      </c>
      <c r="AA1826" s="102">
        <v>0.99994288892950001</v>
      </c>
      <c r="AB1826" s="23">
        <v>1</v>
      </c>
      <c r="AC1826" s="23">
        <v>1</v>
      </c>
      <c r="AD1826" s="23">
        <v>1</v>
      </c>
    </row>
    <row r="1827" spans="1:30">
      <c r="A1827" s="2" t="s">
        <v>30</v>
      </c>
      <c r="B1827" s="2" t="s">
        <v>11149</v>
      </c>
      <c r="C1827" s="2" t="s">
        <v>11150</v>
      </c>
      <c r="D1827" s="2">
        <v>2E-3</v>
      </c>
      <c r="E1827" s="2">
        <v>6.782</v>
      </c>
      <c r="F1827" s="2">
        <v>16</v>
      </c>
      <c r="G1827" s="2">
        <v>2</v>
      </c>
      <c r="H1827" s="2">
        <v>4</v>
      </c>
      <c r="I1827" s="2">
        <v>2</v>
      </c>
      <c r="J1827" s="2">
        <v>13.5</v>
      </c>
      <c r="K1827" s="2">
        <v>11.51</v>
      </c>
      <c r="L1827" s="2">
        <v>2</v>
      </c>
      <c r="M1827" s="2" t="s">
        <v>40</v>
      </c>
      <c r="N1827" s="2" t="s">
        <v>40</v>
      </c>
      <c r="O1827" s="2" t="s">
        <v>40</v>
      </c>
      <c r="P1827" s="2" t="s">
        <v>11151</v>
      </c>
      <c r="Q1827" s="2" t="s">
        <v>11152</v>
      </c>
      <c r="R1827" s="2" t="s">
        <v>11153</v>
      </c>
      <c r="S1827" s="2" t="s">
        <v>11154</v>
      </c>
      <c r="T1827" s="2" t="s">
        <v>40</v>
      </c>
      <c r="U1827" s="2">
        <v>0</v>
      </c>
      <c r="V1827" s="22">
        <v>0.83599999999999997</v>
      </c>
      <c r="W1827" s="22">
        <v>1.002</v>
      </c>
      <c r="X1827" s="22">
        <v>1.238</v>
      </c>
      <c r="Y1827" s="102">
        <v>0.99998854994435704</v>
      </c>
      <c r="Z1827" s="102">
        <v>0.99999999998901001</v>
      </c>
      <c r="AA1827" s="102">
        <v>0.999910549651992</v>
      </c>
      <c r="AB1827" s="23">
        <v>1</v>
      </c>
      <c r="AC1827" s="23">
        <v>1</v>
      </c>
      <c r="AD1827" s="23">
        <v>1</v>
      </c>
    </row>
    <row r="1828" spans="1:30">
      <c r="A1828" s="2" t="s">
        <v>30</v>
      </c>
      <c r="B1828" s="2" t="s">
        <v>11155</v>
      </c>
      <c r="C1828" s="2" t="s">
        <v>11156</v>
      </c>
      <c r="D1828" s="2">
        <v>2E-3</v>
      </c>
      <c r="E1828" s="2">
        <v>6.7549999999999999</v>
      </c>
      <c r="F1828" s="2">
        <v>15</v>
      </c>
      <c r="G1828" s="2">
        <v>2</v>
      </c>
      <c r="H1828" s="2">
        <v>2</v>
      </c>
      <c r="I1828" s="2">
        <v>2</v>
      </c>
      <c r="J1828" s="2">
        <v>22.3</v>
      </c>
      <c r="K1828" s="2">
        <v>6.53</v>
      </c>
      <c r="L1828" s="2">
        <v>2</v>
      </c>
      <c r="M1828" s="2" t="s">
        <v>33</v>
      </c>
      <c r="N1828" s="2" t="s">
        <v>40</v>
      </c>
      <c r="O1828" s="2" t="s">
        <v>111</v>
      </c>
      <c r="P1828" s="2" t="s">
        <v>11157</v>
      </c>
      <c r="Q1828" s="2" t="s">
        <v>11158</v>
      </c>
      <c r="R1828" s="2" t="s">
        <v>11159</v>
      </c>
      <c r="S1828" s="2" t="s">
        <v>11160</v>
      </c>
      <c r="T1828" s="2" t="s">
        <v>11161</v>
      </c>
      <c r="U1828" s="2">
        <v>0</v>
      </c>
      <c r="V1828" s="22" t="s">
        <v>40</v>
      </c>
      <c r="W1828" s="22" t="s">
        <v>40</v>
      </c>
      <c r="X1828" s="22" t="s">
        <v>40</v>
      </c>
      <c r="Y1828" s="102" t="s">
        <v>40</v>
      </c>
      <c r="Z1828" s="102" t="s">
        <v>40</v>
      </c>
      <c r="AA1828" s="102" t="s">
        <v>40</v>
      </c>
      <c r="AB1828" s="23" t="s">
        <v>40</v>
      </c>
      <c r="AC1828" s="23" t="s">
        <v>40</v>
      </c>
      <c r="AD1828" s="23" t="s">
        <v>40</v>
      </c>
    </row>
    <row r="1829" spans="1:30">
      <c r="A1829" s="2" t="s">
        <v>30</v>
      </c>
      <c r="B1829" s="2" t="s">
        <v>11162</v>
      </c>
      <c r="C1829" s="2" t="s">
        <v>11163</v>
      </c>
      <c r="D1829" s="2">
        <v>2E-3</v>
      </c>
      <c r="E1829" s="2">
        <v>6.7210000000000001</v>
      </c>
      <c r="F1829" s="2">
        <v>10</v>
      </c>
      <c r="G1829" s="2">
        <v>2</v>
      </c>
      <c r="H1829" s="2">
        <v>4</v>
      </c>
      <c r="I1829" s="2">
        <v>2</v>
      </c>
      <c r="J1829" s="2">
        <v>33.6</v>
      </c>
      <c r="K1829" s="2">
        <v>16.149999999999999</v>
      </c>
      <c r="L1829" s="2">
        <v>2</v>
      </c>
      <c r="M1829" s="2" t="s">
        <v>921</v>
      </c>
      <c r="N1829" s="2" t="s">
        <v>141</v>
      </c>
      <c r="O1829" s="2" t="s">
        <v>519</v>
      </c>
      <c r="P1829" s="2" t="s">
        <v>11164</v>
      </c>
      <c r="Q1829" s="2" t="s">
        <v>11165</v>
      </c>
      <c r="R1829" s="2" t="s">
        <v>11166</v>
      </c>
      <c r="S1829" s="2" t="s">
        <v>11167</v>
      </c>
      <c r="T1829" s="2" t="s">
        <v>40</v>
      </c>
      <c r="U1829" s="2">
        <v>0</v>
      </c>
      <c r="V1829" s="22" t="s">
        <v>40</v>
      </c>
      <c r="W1829" s="22" t="s">
        <v>40</v>
      </c>
      <c r="X1829" s="22" t="s">
        <v>40</v>
      </c>
      <c r="Y1829" s="102" t="s">
        <v>40</v>
      </c>
      <c r="Z1829" s="102" t="s">
        <v>40</v>
      </c>
      <c r="AA1829" s="102" t="s">
        <v>40</v>
      </c>
      <c r="AB1829" s="23" t="s">
        <v>40</v>
      </c>
      <c r="AC1829" s="23" t="s">
        <v>40</v>
      </c>
      <c r="AD1829" s="23" t="s">
        <v>40</v>
      </c>
    </row>
    <row r="1830" spans="1:30">
      <c r="A1830" s="2" t="s">
        <v>30</v>
      </c>
      <c r="B1830" s="2" t="s">
        <v>11168</v>
      </c>
      <c r="C1830" s="2" t="s">
        <v>11169</v>
      </c>
      <c r="D1830" s="2">
        <v>2E-3</v>
      </c>
      <c r="E1830" s="2">
        <v>6.7210000000000001</v>
      </c>
      <c r="F1830" s="2">
        <v>5</v>
      </c>
      <c r="G1830" s="2">
        <v>2</v>
      </c>
      <c r="H1830" s="2">
        <v>5</v>
      </c>
      <c r="I1830" s="2">
        <v>2</v>
      </c>
      <c r="J1830" s="2">
        <v>38.6</v>
      </c>
      <c r="K1830" s="2">
        <v>8.68</v>
      </c>
      <c r="L1830" s="2">
        <v>2</v>
      </c>
      <c r="M1830" s="2" t="s">
        <v>85</v>
      </c>
      <c r="N1830" s="2" t="s">
        <v>86</v>
      </c>
      <c r="O1830" s="2" t="s">
        <v>1468</v>
      </c>
      <c r="P1830" s="2" t="s">
        <v>11170</v>
      </c>
      <c r="Q1830" s="2" t="s">
        <v>11171</v>
      </c>
      <c r="R1830" s="2" t="s">
        <v>40</v>
      </c>
      <c r="S1830" s="2" t="s">
        <v>11172</v>
      </c>
      <c r="T1830" s="2" t="s">
        <v>40</v>
      </c>
      <c r="U1830" s="2">
        <v>0</v>
      </c>
      <c r="V1830" s="22">
        <v>0.88300000000000001</v>
      </c>
      <c r="W1830" s="22">
        <v>0.98099999999999998</v>
      </c>
      <c r="X1830" s="22">
        <v>1.1140000000000001</v>
      </c>
      <c r="Y1830" s="102">
        <v>0.999992442021713</v>
      </c>
      <c r="Z1830" s="102">
        <v>0.99999999923005201</v>
      </c>
      <c r="AA1830" s="102">
        <v>0.99999627749924203</v>
      </c>
      <c r="AB1830" s="23">
        <v>1</v>
      </c>
      <c r="AC1830" s="23">
        <v>1</v>
      </c>
      <c r="AD1830" s="23">
        <v>1</v>
      </c>
    </row>
    <row r="1831" spans="1:30">
      <c r="A1831" s="2" t="s">
        <v>30</v>
      </c>
      <c r="B1831" s="2" t="s">
        <v>11173</v>
      </c>
      <c r="C1831" s="2" t="s">
        <v>11174</v>
      </c>
      <c r="D1831" s="2">
        <v>2E-3</v>
      </c>
      <c r="E1831" s="2">
        <v>6.6660000000000004</v>
      </c>
      <c r="F1831" s="2">
        <v>5</v>
      </c>
      <c r="G1831" s="2">
        <v>2</v>
      </c>
      <c r="H1831" s="2">
        <v>3</v>
      </c>
      <c r="I1831" s="2">
        <v>2</v>
      </c>
      <c r="J1831" s="2">
        <v>48</v>
      </c>
      <c r="K1831" s="2">
        <v>9.91</v>
      </c>
      <c r="L1831" s="2">
        <v>2</v>
      </c>
      <c r="M1831" s="2" t="s">
        <v>33</v>
      </c>
      <c r="N1831" s="2" t="s">
        <v>40</v>
      </c>
      <c r="O1831" s="2" t="s">
        <v>1333</v>
      </c>
      <c r="P1831" s="2" t="s">
        <v>11175</v>
      </c>
      <c r="Q1831" s="2" t="s">
        <v>11176</v>
      </c>
      <c r="R1831" s="2" t="s">
        <v>11177</v>
      </c>
      <c r="S1831" s="2" t="s">
        <v>9797</v>
      </c>
      <c r="T1831" s="2" t="s">
        <v>40</v>
      </c>
      <c r="U1831" s="2">
        <v>0</v>
      </c>
      <c r="V1831" s="22">
        <v>0.80100000000000005</v>
      </c>
      <c r="W1831" s="22">
        <v>0.95</v>
      </c>
      <c r="X1831" s="22">
        <v>1.1080000000000001</v>
      </c>
      <c r="Y1831" s="102">
        <v>0.94324847018776203</v>
      </c>
      <c r="Z1831" s="102">
        <v>0.99999999983767995</v>
      </c>
      <c r="AA1831" s="102">
        <v>0.99953236355085795</v>
      </c>
      <c r="AB1831" s="23">
        <v>1</v>
      </c>
      <c r="AC1831" s="23">
        <v>1</v>
      </c>
      <c r="AD1831" s="23">
        <v>1</v>
      </c>
    </row>
    <row r="1832" spans="1:30">
      <c r="A1832" s="2" t="s">
        <v>30</v>
      </c>
      <c r="B1832" s="2" t="s">
        <v>11178</v>
      </c>
      <c r="C1832" s="2" t="s">
        <v>11179</v>
      </c>
      <c r="D1832" s="2">
        <v>2E-3</v>
      </c>
      <c r="E1832" s="2">
        <v>6.6369999999999996</v>
      </c>
      <c r="F1832" s="2">
        <v>17</v>
      </c>
      <c r="G1832" s="2">
        <v>2</v>
      </c>
      <c r="H1832" s="2">
        <v>3</v>
      </c>
      <c r="I1832" s="2">
        <v>2</v>
      </c>
      <c r="J1832" s="2">
        <v>21.7</v>
      </c>
      <c r="K1832" s="2">
        <v>9.0500000000000007</v>
      </c>
      <c r="L1832" s="2">
        <v>2</v>
      </c>
      <c r="M1832" s="2" t="s">
        <v>33</v>
      </c>
      <c r="N1832" s="2" t="s">
        <v>86</v>
      </c>
      <c r="O1832" s="2" t="s">
        <v>158</v>
      </c>
      <c r="P1832" s="2" t="s">
        <v>40</v>
      </c>
      <c r="Q1832" s="2" t="s">
        <v>11180</v>
      </c>
      <c r="R1832" s="2" t="s">
        <v>11181</v>
      </c>
      <c r="S1832" s="2" t="s">
        <v>11182</v>
      </c>
      <c r="T1832" s="2" t="s">
        <v>40</v>
      </c>
      <c r="U1832" s="2">
        <v>0</v>
      </c>
      <c r="V1832" s="22">
        <v>1.2729999999999999</v>
      </c>
      <c r="W1832" s="22">
        <v>1.2110000000000001</v>
      </c>
      <c r="X1832" s="22">
        <v>1.107</v>
      </c>
      <c r="Y1832" s="102" t="s">
        <v>40</v>
      </c>
      <c r="Z1832" s="102" t="s">
        <v>40</v>
      </c>
      <c r="AA1832" s="102" t="s">
        <v>40</v>
      </c>
      <c r="AB1832" s="23" t="s">
        <v>40</v>
      </c>
      <c r="AC1832" s="23" t="s">
        <v>40</v>
      </c>
      <c r="AD1832" s="23" t="s">
        <v>40</v>
      </c>
    </row>
    <row r="1833" spans="1:30">
      <c r="A1833" s="2" t="s">
        <v>30</v>
      </c>
      <c r="B1833" s="2" t="s">
        <v>11183</v>
      </c>
      <c r="C1833" s="2" t="s">
        <v>11184</v>
      </c>
      <c r="D1833" s="2">
        <v>2E-3</v>
      </c>
      <c r="E1833" s="2">
        <v>6.5640000000000001</v>
      </c>
      <c r="F1833" s="2">
        <v>5</v>
      </c>
      <c r="G1833" s="2">
        <v>1</v>
      </c>
      <c r="H1833" s="2">
        <v>6</v>
      </c>
      <c r="I1833" s="2">
        <v>1</v>
      </c>
      <c r="J1833" s="2">
        <v>20.100000000000001</v>
      </c>
      <c r="K1833" s="2">
        <v>18.27</v>
      </c>
      <c r="L1833" s="2">
        <v>1</v>
      </c>
      <c r="M1833" s="2" t="s">
        <v>518</v>
      </c>
      <c r="N1833" s="2" t="s">
        <v>141</v>
      </c>
      <c r="O1833" s="2" t="s">
        <v>151</v>
      </c>
      <c r="P1833" s="2" t="s">
        <v>11185</v>
      </c>
      <c r="Q1833" s="2" t="s">
        <v>11186</v>
      </c>
      <c r="R1833" s="2" t="s">
        <v>11187</v>
      </c>
      <c r="S1833" s="2" t="s">
        <v>11188</v>
      </c>
      <c r="T1833" s="2" t="s">
        <v>40</v>
      </c>
      <c r="U1833" s="2">
        <v>0</v>
      </c>
      <c r="V1833" s="22">
        <v>1.3140000000000001</v>
      </c>
      <c r="W1833" s="22">
        <v>1.34</v>
      </c>
      <c r="X1833" s="22">
        <v>0.67400000000000004</v>
      </c>
      <c r="Y1833" s="102">
        <v>1.3231227393562001E-2</v>
      </c>
      <c r="Z1833" s="102">
        <v>9.8010530338189499E-3</v>
      </c>
      <c r="AA1833" s="102">
        <v>5.1799739059144002E-4</v>
      </c>
      <c r="AB1833" s="23">
        <v>0.110040705653244</v>
      </c>
      <c r="AC1833" s="23">
        <v>6.6473562642653999E-2</v>
      </c>
      <c r="AD1833" s="23">
        <v>4.2886450626444502E-3</v>
      </c>
    </row>
    <row r="1834" spans="1:30">
      <c r="A1834" s="2" t="s">
        <v>30</v>
      </c>
      <c r="B1834" s="2" t="s">
        <v>11189</v>
      </c>
      <c r="C1834" s="2" t="s">
        <v>11190</v>
      </c>
      <c r="D1834" s="2">
        <v>2E-3</v>
      </c>
      <c r="E1834" s="2">
        <v>6.5170000000000003</v>
      </c>
      <c r="F1834" s="2">
        <v>5</v>
      </c>
      <c r="G1834" s="2">
        <v>2</v>
      </c>
      <c r="H1834" s="2">
        <v>5</v>
      </c>
      <c r="I1834" s="2">
        <v>2</v>
      </c>
      <c r="J1834" s="2">
        <v>47.1</v>
      </c>
      <c r="K1834" s="2">
        <v>16.61</v>
      </c>
      <c r="L1834" s="2">
        <v>2</v>
      </c>
      <c r="M1834" s="2" t="s">
        <v>921</v>
      </c>
      <c r="N1834" s="2" t="s">
        <v>141</v>
      </c>
      <c r="O1834" s="2" t="s">
        <v>519</v>
      </c>
      <c r="P1834" s="2" t="s">
        <v>5480</v>
      </c>
      <c r="Q1834" s="2" t="s">
        <v>11191</v>
      </c>
      <c r="R1834" s="2" t="s">
        <v>11192</v>
      </c>
      <c r="S1834" s="2" t="s">
        <v>11193</v>
      </c>
      <c r="T1834" s="2" t="s">
        <v>40</v>
      </c>
      <c r="U1834" s="2">
        <v>0</v>
      </c>
      <c r="V1834" s="22">
        <v>1.1060000000000001</v>
      </c>
      <c r="W1834" s="22">
        <v>0.93600000000000005</v>
      </c>
      <c r="X1834" s="22">
        <v>0.81</v>
      </c>
      <c r="Y1834" s="102" t="s">
        <v>40</v>
      </c>
      <c r="Z1834" s="102" t="s">
        <v>40</v>
      </c>
      <c r="AA1834" s="102" t="s">
        <v>40</v>
      </c>
      <c r="AB1834" s="23" t="s">
        <v>40</v>
      </c>
      <c r="AC1834" s="23" t="s">
        <v>40</v>
      </c>
      <c r="AD1834" s="23" t="s">
        <v>40</v>
      </c>
    </row>
    <row r="1835" spans="1:30">
      <c r="A1835" s="2" t="s">
        <v>30</v>
      </c>
      <c r="B1835" s="2" t="s">
        <v>11194</v>
      </c>
      <c r="C1835" s="2" t="s">
        <v>11195</v>
      </c>
      <c r="D1835" s="2">
        <v>2E-3</v>
      </c>
      <c r="E1835" s="2">
        <v>6.516</v>
      </c>
      <c r="F1835" s="2">
        <v>9</v>
      </c>
      <c r="G1835" s="2">
        <v>1</v>
      </c>
      <c r="H1835" s="2">
        <v>9</v>
      </c>
      <c r="I1835" s="2">
        <v>1</v>
      </c>
      <c r="J1835" s="2">
        <v>11.2</v>
      </c>
      <c r="K1835" s="2">
        <v>3.81</v>
      </c>
      <c r="L1835" s="2">
        <v>1</v>
      </c>
      <c r="M1835" s="2" t="s">
        <v>43</v>
      </c>
      <c r="N1835" s="2" t="s">
        <v>34</v>
      </c>
      <c r="O1835" s="2" t="s">
        <v>1468</v>
      </c>
      <c r="P1835" s="2" t="s">
        <v>11196</v>
      </c>
      <c r="Q1835" s="2" t="s">
        <v>11197</v>
      </c>
      <c r="R1835" s="2" t="s">
        <v>11198</v>
      </c>
      <c r="S1835" s="2" t="s">
        <v>11199</v>
      </c>
      <c r="T1835" s="2" t="s">
        <v>40</v>
      </c>
      <c r="U1835" s="2">
        <v>0</v>
      </c>
      <c r="V1835" s="22">
        <v>1.0209999999999999</v>
      </c>
      <c r="W1835" s="22">
        <v>0.77700000000000002</v>
      </c>
      <c r="X1835" s="22">
        <v>0.83599999999999997</v>
      </c>
      <c r="Y1835" s="102">
        <v>0.99998862517132503</v>
      </c>
      <c r="Z1835" s="102">
        <v>0.57581701299263699</v>
      </c>
      <c r="AA1835" s="102">
        <v>0.82068569304452899</v>
      </c>
      <c r="AB1835" s="23">
        <v>1</v>
      </c>
      <c r="AC1835" s="23">
        <v>1</v>
      </c>
      <c r="AD1835" s="23">
        <v>1</v>
      </c>
    </row>
    <row r="1836" spans="1:30">
      <c r="A1836" s="2" t="s">
        <v>30</v>
      </c>
      <c r="B1836" s="2" t="s">
        <v>11200</v>
      </c>
      <c r="C1836" s="2" t="s">
        <v>11201</v>
      </c>
      <c r="D1836" s="2">
        <v>2E-3</v>
      </c>
      <c r="E1836" s="2">
        <v>6.508</v>
      </c>
      <c r="F1836" s="2">
        <v>9</v>
      </c>
      <c r="G1836" s="2">
        <v>2</v>
      </c>
      <c r="H1836" s="2">
        <v>5</v>
      </c>
      <c r="I1836" s="2">
        <v>2</v>
      </c>
      <c r="J1836" s="2">
        <v>27.1</v>
      </c>
      <c r="K1836" s="2">
        <v>17.54</v>
      </c>
      <c r="L1836" s="2">
        <v>2</v>
      </c>
      <c r="M1836" s="2" t="s">
        <v>53</v>
      </c>
      <c r="N1836" s="2" t="s">
        <v>86</v>
      </c>
      <c r="O1836" s="2" t="s">
        <v>751</v>
      </c>
      <c r="P1836" s="2" t="s">
        <v>4294</v>
      </c>
      <c r="Q1836" s="2" t="s">
        <v>11202</v>
      </c>
      <c r="R1836" s="2" t="s">
        <v>40</v>
      </c>
      <c r="S1836" s="2" t="s">
        <v>11203</v>
      </c>
      <c r="T1836" s="2" t="s">
        <v>4441</v>
      </c>
      <c r="U1836" s="2">
        <v>0</v>
      </c>
      <c r="V1836" s="22">
        <v>0.54600000000000004</v>
      </c>
      <c r="W1836" s="22">
        <v>0.499</v>
      </c>
      <c r="X1836" s="22">
        <v>0.52300000000000002</v>
      </c>
      <c r="Y1836" s="102">
        <v>5.3612815298365002E-9</v>
      </c>
      <c r="Z1836" s="102">
        <v>9.3296137482212792E-10</v>
      </c>
      <c r="AA1836" s="102">
        <v>2.19101825571499E-9</v>
      </c>
      <c r="AB1836" s="23">
        <v>8.2116962098662396E-7</v>
      </c>
      <c r="AC1836" s="23">
        <v>1.9053144521367499E-7</v>
      </c>
      <c r="AD1836" s="23">
        <v>1.92932723976807E-7</v>
      </c>
    </row>
    <row r="1837" spans="1:30">
      <c r="A1837" s="2" t="s">
        <v>30</v>
      </c>
      <c r="B1837" s="2" t="s">
        <v>11204</v>
      </c>
      <c r="C1837" s="2" t="s">
        <v>11205</v>
      </c>
      <c r="D1837" s="2">
        <v>2E-3</v>
      </c>
      <c r="E1837" s="2">
        <v>6.4950000000000001</v>
      </c>
      <c r="F1837" s="2">
        <v>8</v>
      </c>
      <c r="G1837" s="2">
        <v>2</v>
      </c>
      <c r="H1837" s="2">
        <v>4</v>
      </c>
      <c r="I1837" s="2">
        <v>2</v>
      </c>
      <c r="J1837" s="2">
        <v>21.6</v>
      </c>
      <c r="K1837" s="2">
        <v>10.78</v>
      </c>
      <c r="L1837" s="2">
        <v>2</v>
      </c>
      <c r="M1837" s="2" t="s">
        <v>40</v>
      </c>
      <c r="N1837" s="2" t="s">
        <v>40</v>
      </c>
      <c r="O1837" s="2" t="s">
        <v>158</v>
      </c>
      <c r="P1837" s="2" t="s">
        <v>11206</v>
      </c>
      <c r="Q1837" s="2" t="s">
        <v>11207</v>
      </c>
      <c r="R1837" s="2" t="s">
        <v>11208</v>
      </c>
      <c r="S1837" s="2" t="s">
        <v>11209</v>
      </c>
      <c r="T1837" s="2" t="s">
        <v>40</v>
      </c>
      <c r="U1837" s="2">
        <v>0</v>
      </c>
      <c r="V1837" s="22">
        <v>1.095</v>
      </c>
      <c r="W1837" s="22">
        <v>1.03</v>
      </c>
      <c r="X1837" s="22">
        <v>0.93700000000000006</v>
      </c>
      <c r="Y1837" s="102">
        <v>0.99052340112298098</v>
      </c>
      <c r="Z1837" s="102">
        <v>0.99995508036286695</v>
      </c>
      <c r="AA1837" s="102">
        <v>0.99797090922686904</v>
      </c>
      <c r="AB1837" s="23">
        <v>1</v>
      </c>
      <c r="AC1837" s="23">
        <v>1</v>
      </c>
      <c r="AD1837" s="23">
        <v>1</v>
      </c>
    </row>
    <row r="1838" spans="1:30">
      <c r="A1838" s="2" t="s">
        <v>30</v>
      </c>
      <c r="B1838" s="2" t="s">
        <v>11210</v>
      </c>
      <c r="C1838" s="2" t="s">
        <v>11211</v>
      </c>
      <c r="D1838" s="2">
        <v>2E-3</v>
      </c>
      <c r="E1838" s="2">
        <v>6.4470000000000001</v>
      </c>
      <c r="F1838" s="2">
        <v>9</v>
      </c>
      <c r="G1838" s="2">
        <v>2</v>
      </c>
      <c r="H1838" s="2">
        <v>6</v>
      </c>
      <c r="I1838" s="2">
        <v>2</v>
      </c>
      <c r="J1838" s="2">
        <v>49</v>
      </c>
      <c r="K1838" s="2">
        <v>16.350000000000001</v>
      </c>
      <c r="L1838" s="2">
        <v>2</v>
      </c>
      <c r="M1838" s="2" t="s">
        <v>132</v>
      </c>
      <c r="N1838" s="2" t="s">
        <v>141</v>
      </c>
      <c r="O1838" s="2" t="s">
        <v>511</v>
      </c>
      <c r="P1838" s="2" t="s">
        <v>11212</v>
      </c>
      <c r="Q1838" s="2" t="s">
        <v>11213</v>
      </c>
      <c r="R1838" s="2" t="s">
        <v>11214</v>
      </c>
      <c r="S1838" s="2" t="s">
        <v>11215</v>
      </c>
      <c r="T1838" s="2" t="s">
        <v>40</v>
      </c>
      <c r="U1838" s="2">
        <v>0</v>
      </c>
      <c r="V1838" s="22">
        <v>1.006</v>
      </c>
      <c r="W1838" s="22">
        <v>1.3169999999999999</v>
      </c>
      <c r="X1838" s="22">
        <v>1.7709999999999999</v>
      </c>
      <c r="Y1838" s="102">
        <v>0.99999998578684202</v>
      </c>
      <c r="Z1838" s="102">
        <v>0.873987098030654</v>
      </c>
      <c r="AA1838" s="102">
        <v>0.21782760522234501</v>
      </c>
      <c r="AB1838" s="23">
        <v>1</v>
      </c>
      <c r="AC1838" s="23">
        <v>1</v>
      </c>
      <c r="AD1838" s="23">
        <v>0.65419467058606096</v>
      </c>
    </row>
    <row r="1839" spans="1:30">
      <c r="A1839" s="2" t="s">
        <v>30</v>
      </c>
      <c r="B1839" s="2" t="s">
        <v>11216</v>
      </c>
      <c r="C1839" s="2" t="s">
        <v>11217</v>
      </c>
      <c r="D1839" s="2">
        <v>2E-3</v>
      </c>
      <c r="E1839" s="2">
        <v>6.4459999999999997</v>
      </c>
      <c r="F1839" s="2">
        <v>7</v>
      </c>
      <c r="G1839" s="2">
        <v>1</v>
      </c>
      <c r="H1839" s="2">
        <v>2</v>
      </c>
      <c r="I1839" s="2">
        <v>1</v>
      </c>
      <c r="J1839" s="2">
        <v>17.2</v>
      </c>
      <c r="K1839" s="2">
        <v>4.12</v>
      </c>
      <c r="L1839" s="2">
        <v>1</v>
      </c>
      <c r="M1839" s="2" t="s">
        <v>186</v>
      </c>
      <c r="N1839" s="2" t="s">
        <v>54</v>
      </c>
      <c r="O1839" s="2" t="s">
        <v>714</v>
      </c>
      <c r="P1839" s="2" t="s">
        <v>3010</v>
      </c>
      <c r="Q1839" s="2" t="s">
        <v>11218</v>
      </c>
      <c r="R1839" s="2" t="s">
        <v>11219</v>
      </c>
      <c r="S1839" s="2" t="s">
        <v>11220</v>
      </c>
      <c r="T1839" s="2" t="s">
        <v>11221</v>
      </c>
      <c r="U1839" s="2">
        <v>0</v>
      </c>
      <c r="V1839" s="22">
        <v>0.96899999999999997</v>
      </c>
      <c r="W1839" s="22">
        <v>1.198</v>
      </c>
      <c r="X1839" s="22">
        <v>1.3009999999999999</v>
      </c>
      <c r="Y1839" s="102" t="s">
        <v>40</v>
      </c>
      <c r="Z1839" s="102" t="s">
        <v>40</v>
      </c>
      <c r="AA1839" s="102" t="s">
        <v>40</v>
      </c>
      <c r="AB1839" s="23" t="s">
        <v>40</v>
      </c>
      <c r="AC1839" s="23" t="s">
        <v>40</v>
      </c>
      <c r="AD1839" s="23" t="s">
        <v>40</v>
      </c>
    </row>
    <row r="1840" spans="1:30">
      <c r="A1840" s="2" t="s">
        <v>30</v>
      </c>
      <c r="B1840" s="2" t="s">
        <v>11222</v>
      </c>
      <c r="C1840" s="2" t="s">
        <v>11223</v>
      </c>
      <c r="D1840" s="2">
        <v>2E-3</v>
      </c>
      <c r="E1840" s="2">
        <v>6.4329999999999998</v>
      </c>
      <c r="F1840" s="2">
        <v>3</v>
      </c>
      <c r="G1840" s="2">
        <v>2</v>
      </c>
      <c r="H1840" s="2">
        <v>4</v>
      </c>
      <c r="I1840" s="2">
        <v>2</v>
      </c>
      <c r="J1840" s="2">
        <v>94.2</v>
      </c>
      <c r="K1840" s="2">
        <v>14.57</v>
      </c>
      <c r="L1840" s="2">
        <v>2</v>
      </c>
      <c r="M1840" s="2" t="s">
        <v>43</v>
      </c>
      <c r="N1840" s="2" t="s">
        <v>141</v>
      </c>
      <c r="O1840" s="2" t="s">
        <v>151</v>
      </c>
      <c r="P1840" s="2" t="s">
        <v>11224</v>
      </c>
      <c r="Q1840" s="2" t="s">
        <v>11225</v>
      </c>
      <c r="R1840" s="2" t="s">
        <v>11226</v>
      </c>
      <c r="S1840" s="2" t="s">
        <v>11227</v>
      </c>
      <c r="T1840" s="2" t="s">
        <v>11228</v>
      </c>
      <c r="U1840" s="2">
        <v>0</v>
      </c>
      <c r="V1840" s="22">
        <v>0.63400000000000001</v>
      </c>
      <c r="W1840" s="22">
        <v>0.7</v>
      </c>
      <c r="X1840" s="22">
        <v>0.434</v>
      </c>
      <c r="Y1840" s="102" t="s">
        <v>40</v>
      </c>
      <c r="Z1840" s="102" t="s">
        <v>40</v>
      </c>
      <c r="AA1840" s="102" t="s">
        <v>40</v>
      </c>
      <c r="AB1840" s="23" t="s">
        <v>40</v>
      </c>
      <c r="AC1840" s="23" t="s">
        <v>40</v>
      </c>
      <c r="AD1840" s="23" t="s">
        <v>40</v>
      </c>
    </row>
    <row r="1841" spans="1:30">
      <c r="A1841" s="2" t="s">
        <v>30</v>
      </c>
      <c r="B1841" s="2" t="s">
        <v>11229</v>
      </c>
      <c r="C1841" s="2" t="s">
        <v>11230</v>
      </c>
      <c r="D1841" s="2">
        <v>2E-3</v>
      </c>
      <c r="E1841" s="2">
        <v>6.3940000000000001</v>
      </c>
      <c r="F1841" s="2">
        <v>3</v>
      </c>
      <c r="G1841" s="2">
        <v>2</v>
      </c>
      <c r="H1841" s="2">
        <v>4</v>
      </c>
      <c r="I1841" s="2">
        <v>2</v>
      </c>
      <c r="J1841" s="2">
        <v>69.2</v>
      </c>
      <c r="K1841" s="2">
        <v>11.77</v>
      </c>
      <c r="L1841" s="2">
        <v>2</v>
      </c>
      <c r="M1841" s="2" t="s">
        <v>921</v>
      </c>
      <c r="N1841" s="2" t="s">
        <v>141</v>
      </c>
      <c r="O1841" s="2" t="s">
        <v>519</v>
      </c>
      <c r="P1841" s="2" t="s">
        <v>11231</v>
      </c>
      <c r="Q1841" s="2" t="s">
        <v>11232</v>
      </c>
      <c r="R1841" s="2" t="s">
        <v>11233</v>
      </c>
      <c r="S1841" s="2" t="s">
        <v>11234</v>
      </c>
      <c r="T1841" s="2" t="s">
        <v>40</v>
      </c>
      <c r="U1841" s="2">
        <v>0</v>
      </c>
      <c r="V1841" s="22">
        <v>0.81</v>
      </c>
      <c r="W1841" s="22">
        <v>0.61199999999999999</v>
      </c>
      <c r="X1841" s="22">
        <v>0.77300000000000002</v>
      </c>
      <c r="Y1841" s="102">
        <v>0.99476235258003298</v>
      </c>
      <c r="Z1841" s="102">
        <v>0.85375316123327605</v>
      </c>
      <c r="AA1841" s="102">
        <v>0.99588884013010603</v>
      </c>
      <c r="AB1841" s="23">
        <v>1</v>
      </c>
      <c r="AC1841" s="23">
        <v>1</v>
      </c>
      <c r="AD1841" s="23">
        <v>1</v>
      </c>
    </row>
    <row r="1842" spans="1:30">
      <c r="A1842" s="2" t="s">
        <v>30</v>
      </c>
      <c r="B1842" s="2" t="s">
        <v>11235</v>
      </c>
      <c r="C1842" s="2" t="s">
        <v>11236</v>
      </c>
      <c r="D1842" s="2">
        <v>2E-3</v>
      </c>
      <c r="E1842" s="2">
        <v>6.3789999999999996</v>
      </c>
      <c r="F1842" s="2">
        <v>5</v>
      </c>
      <c r="G1842" s="2">
        <v>2</v>
      </c>
      <c r="H1842" s="2">
        <v>3</v>
      </c>
      <c r="I1842" s="2">
        <v>2</v>
      </c>
      <c r="J1842" s="2">
        <v>45.7</v>
      </c>
      <c r="K1842" s="2">
        <v>4.71</v>
      </c>
      <c r="L1842" s="2">
        <v>2</v>
      </c>
      <c r="M1842" s="2" t="s">
        <v>33</v>
      </c>
      <c r="N1842" s="2" t="s">
        <v>86</v>
      </c>
      <c r="O1842" s="2" t="s">
        <v>158</v>
      </c>
      <c r="P1842" s="2" t="s">
        <v>1399</v>
      </c>
      <c r="Q1842" s="2" t="s">
        <v>11237</v>
      </c>
      <c r="R1842" s="2" t="s">
        <v>11238</v>
      </c>
      <c r="S1842" s="2" t="s">
        <v>11239</v>
      </c>
      <c r="T1842" s="2" t="s">
        <v>11240</v>
      </c>
      <c r="U1842" s="2">
        <v>0</v>
      </c>
      <c r="V1842" s="22">
        <v>0.54</v>
      </c>
      <c r="W1842" s="22">
        <v>0.753</v>
      </c>
      <c r="X1842" s="22">
        <v>0.61499999999999999</v>
      </c>
      <c r="Y1842" s="102">
        <v>0.42568777939574698</v>
      </c>
      <c r="Z1842" s="102">
        <v>0.92476593513193905</v>
      </c>
      <c r="AA1842" s="102">
        <v>0.62891027008746703</v>
      </c>
      <c r="AB1842" s="23">
        <v>1</v>
      </c>
      <c r="AC1842" s="23">
        <v>1</v>
      </c>
      <c r="AD1842" s="23">
        <v>1</v>
      </c>
    </row>
    <row r="1843" spans="1:30">
      <c r="A1843" s="2" t="s">
        <v>30</v>
      </c>
      <c r="B1843" s="2" t="s">
        <v>11241</v>
      </c>
      <c r="C1843" s="2" t="s">
        <v>11242</v>
      </c>
      <c r="D1843" s="2">
        <v>2E-3</v>
      </c>
      <c r="E1843" s="2">
        <v>6.3550000000000004</v>
      </c>
      <c r="F1843" s="2">
        <v>8</v>
      </c>
      <c r="G1843" s="2">
        <v>2</v>
      </c>
      <c r="H1843" s="2">
        <v>4</v>
      </c>
      <c r="I1843" s="2">
        <v>2</v>
      </c>
      <c r="J1843" s="2">
        <v>26.3</v>
      </c>
      <c r="K1843" s="2">
        <v>10.07</v>
      </c>
      <c r="L1843" s="2">
        <v>2</v>
      </c>
      <c r="M1843" s="2" t="s">
        <v>40</v>
      </c>
      <c r="N1843" s="2" t="s">
        <v>40</v>
      </c>
      <c r="O1843" s="2" t="s">
        <v>40</v>
      </c>
      <c r="P1843" s="2" t="s">
        <v>11243</v>
      </c>
      <c r="Q1843" s="2" t="s">
        <v>11244</v>
      </c>
      <c r="R1843" s="2" t="s">
        <v>11245</v>
      </c>
      <c r="S1843" s="2" t="s">
        <v>11246</v>
      </c>
      <c r="T1843" s="2" t="s">
        <v>40</v>
      </c>
      <c r="U1843" s="2">
        <v>0</v>
      </c>
      <c r="V1843" s="22">
        <v>1.0149999999999999</v>
      </c>
      <c r="W1843" s="22">
        <v>1.133</v>
      </c>
      <c r="X1843" s="22">
        <v>1.294</v>
      </c>
      <c r="Y1843" s="102">
        <v>0.99999693810317403</v>
      </c>
      <c r="Z1843" s="102">
        <v>0.99956983044849501</v>
      </c>
      <c r="AA1843" s="102">
        <v>0.96366236584606801</v>
      </c>
      <c r="AB1843" s="23">
        <v>1</v>
      </c>
      <c r="AC1843" s="23">
        <v>1</v>
      </c>
      <c r="AD1843" s="23">
        <v>1</v>
      </c>
    </row>
    <row r="1844" spans="1:30">
      <c r="A1844" s="2" t="s">
        <v>30</v>
      </c>
      <c r="B1844" s="2" t="s">
        <v>11247</v>
      </c>
      <c r="C1844" s="2" t="s">
        <v>11248</v>
      </c>
      <c r="D1844" s="2">
        <v>2E-3</v>
      </c>
      <c r="E1844" s="2">
        <v>6.3360000000000003</v>
      </c>
      <c r="F1844" s="2">
        <v>5</v>
      </c>
      <c r="G1844" s="2">
        <v>2</v>
      </c>
      <c r="H1844" s="2">
        <v>7</v>
      </c>
      <c r="I1844" s="2">
        <v>2</v>
      </c>
      <c r="J1844" s="2">
        <v>34.4</v>
      </c>
      <c r="K1844" s="2">
        <v>16.850000000000001</v>
      </c>
      <c r="L1844" s="2">
        <v>2</v>
      </c>
      <c r="M1844" s="2" t="s">
        <v>235</v>
      </c>
      <c r="N1844" s="2" t="s">
        <v>314</v>
      </c>
      <c r="O1844" s="2" t="s">
        <v>2111</v>
      </c>
      <c r="P1844" s="2" t="s">
        <v>5092</v>
      </c>
      <c r="Q1844" s="2" t="s">
        <v>11249</v>
      </c>
      <c r="R1844" s="2" t="s">
        <v>11250</v>
      </c>
      <c r="S1844" s="2" t="s">
        <v>11251</v>
      </c>
      <c r="T1844" s="2" t="s">
        <v>40</v>
      </c>
      <c r="U1844" s="2">
        <v>0</v>
      </c>
      <c r="V1844" s="22">
        <v>0.94399999999999995</v>
      </c>
      <c r="W1844" s="22">
        <v>0.97799999999999998</v>
      </c>
      <c r="X1844" s="22">
        <v>1.097</v>
      </c>
      <c r="Y1844" s="102">
        <v>0.99999409024655395</v>
      </c>
      <c r="Z1844" s="102">
        <v>1</v>
      </c>
      <c r="AA1844" s="102">
        <v>0.99812335667652896</v>
      </c>
      <c r="AB1844" s="23">
        <v>1</v>
      </c>
      <c r="AC1844" s="23">
        <v>1</v>
      </c>
      <c r="AD1844" s="23">
        <v>1</v>
      </c>
    </row>
    <row r="1845" spans="1:30">
      <c r="A1845" s="2" t="s">
        <v>30</v>
      </c>
      <c r="B1845" s="2" t="s">
        <v>11252</v>
      </c>
      <c r="C1845" s="2" t="s">
        <v>11253</v>
      </c>
      <c r="D1845" s="2">
        <v>2E-3</v>
      </c>
      <c r="E1845" s="2">
        <v>6.3360000000000003</v>
      </c>
      <c r="F1845" s="2">
        <v>5</v>
      </c>
      <c r="G1845" s="2">
        <v>2</v>
      </c>
      <c r="H1845" s="2">
        <v>4</v>
      </c>
      <c r="I1845" s="2">
        <v>2</v>
      </c>
      <c r="J1845" s="2">
        <v>60.5</v>
      </c>
      <c r="K1845" s="2">
        <v>10.17</v>
      </c>
      <c r="L1845" s="2">
        <v>2</v>
      </c>
      <c r="M1845" s="2" t="s">
        <v>1956</v>
      </c>
      <c r="N1845" s="2" t="s">
        <v>141</v>
      </c>
      <c r="O1845" s="2" t="s">
        <v>40</v>
      </c>
      <c r="P1845" s="2" t="s">
        <v>11254</v>
      </c>
      <c r="Q1845" s="2" t="s">
        <v>11255</v>
      </c>
      <c r="R1845" s="2" t="s">
        <v>11256</v>
      </c>
      <c r="S1845" s="2" t="s">
        <v>11257</v>
      </c>
      <c r="T1845" s="2" t="s">
        <v>40</v>
      </c>
      <c r="U1845" s="2">
        <v>0</v>
      </c>
      <c r="V1845" s="22">
        <v>1.1659999999999999</v>
      </c>
      <c r="W1845" s="22">
        <v>1.105</v>
      </c>
      <c r="X1845" s="22">
        <v>1.0409999999999999</v>
      </c>
      <c r="Y1845" s="102">
        <v>0.292639215095165</v>
      </c>
      <c r="Z1845" s="102">
        <v>0.65437232697034597</v>
      </c>
      <c r="AA1845" s="102">
        <v>0.98493362688749997</v>
      </c>
      <c r="AB1845" s="23">
        <v>1</v>
      </c>
      <c r="AC1845" s="23">
        <v>1</v>
      </c>
      <c r="AD1845" s="23">
        <v>1</v>
      </c>
    </row>
    <row r="1846" spans="1:30">
      <c r="A1846" s="2" t="s">
        <v>30</v>
      </c>
      <c r="B1846" s="2" t="s">
        <v>11258</v>
      </c>
      <c r="C1846" s="2" t="s">
        <v>11259</v>
      </c>
      <c r="D1846" s="2">
        <v>2E-3</v>
      </c>
      <c r="E1846" s="2">
        <v>6.3209999999999997</v>
      </c>
      <c r="F1846" s="2">
        <v>17</v>
      </c>
      <c r="G1846" s="2">
        <v>1</v>
      </c>
      <c r="H1846" s="2">
        <v>3</v>
      </c>
      <c r="I1846" s="2">
        <v>1</v>
      </c>
      <c r="J1846" s="2">
        <v>17.100000000000001</v>
      </c>
      <c r="K1846" s="2">
        <v>20.010000000000002</v>
      </c>
      <c r="L1846" s="2">
        <v>1</v>
      </c>
      <c r="M1846" s="2" t="s">
        <v>40</v>
      </c>
      <c r="N1846" s="2" t="s">
        <v>86</v>
      </c>
      <c r="O1846" s="2" t="s">
        <v>40</v>
      </c>
      <c r="P1846" s="2" t="s">
        <v>11260</v>
      </c>
      <c r="Q1846" s="2" t="s">
        <v>11261</v>
      </c>
      <c r="R1846" s="2" t="s">
        <v>11262</v>
      </c>
      <c r="S1846" s="2" t="s">
        <v>11263</v>
      </c>
      <c r="T1846" s="2" t="s">
        <v>40</v>
      </c>
      <c r="U1846" s="2">
        <v>0</v>
      </c>
      <c r="V1846" s="22" t="s">
        <v>40</v>
      </c>
      <c r="W1846" s="22" t="s">
        <v>40</v>
      </c>
      <c r="X1846" s="22" t="s">
        <v>40</v>
      </c>
      <c r="Y1846" s="102" t="s">
        <v>40</v>
      </c>
      <c r="Z1846" s="102" t="s">
        <v>40</v>
      </c>
      <c r="AA1846" s="102" t="s">
        <v>40</v>
      </c>
      <c r="AB1846" s="23" t="s">
        <v>40</v>
      </c>
      <c r="AC1846" s="23" t="s">
        <v>40</v>
      </c>
      <c r="AD1846" s="23" t="s">
        <v>40</v>
      </c>
    </row>
    <row r="1847" spans="1:30">
      <c r="A1847" s="2" t="s">
        <v>30</v>
      </c>
      <c r="B1847" s="2" t="s">
        <v>11264</v>
      </c>
      <c r="C1847" s="2" t="s">
        <v>11265</v>
      </c>
      <c r="D1847" s="2">
        <v>2E-3</v>
      </c>
      <c r="E1847" s="2">
        <v>6.2709999999999999</v>
      </c>
      <c r="F1847" s="2">
        <v>32</v>
      </c>
      <c r="G1847" s="2">
        <v>2</v>
      </c>
      <c r="H1847" s="2">
        <v>4</v>
      </c>
      <c r="I1847" s="2">
        <v>2</v>
      </c>
      <c r="J1847" s="2">
        <v>8.1</v>
      </c>
      <c r="K1847" s="2">
        <v>7.96</v>
      </c>
      <c r="L1847" s="2">
        <v>2</v>
      </c>
      <c r="M1847" s="2" t="s">
        <v>40</v>
      </c>
      <c r="N1847" s="2" t="s">
        <v>141</v>
      </c>
      <c r="O1847" s="2" t="s">
        <v>40</v>
      </c>
      <c r="P1847" s="2" t="s">
        <v>11266</v>
      </c>
      <c r="Q1847" s="2" t="s">
        <v>11267</v>
      </c>
      <c r="R1847" s="2" t="s">
        <v>11268</v>
      </c>
      <c r="S1847" s="2" t="s">
        <v>11269</v>
      </c>
      <c r="T1847" s="2" t="s">
        <v>40</v>
      </c>
      <c r="U1847" s="2">
        <v>0</v>
      </c>
      <c r="V1847" s="22" t="s">
        <v>40</v>
      </c>
      <c r="W1847" s="22" t="s">
        <v>40</v>
      </c>
      <c r="X1847" s="22" t="s">
        <v>40</v>
      </c>
      <c r="Y1847" s="102" t="s">
        <v>40</v>
      </c>
      <c r="Z1847" s="102" t="s">
        <v>40</v>
      </c>
      <c r="AA1847" s="102" t="s">
        <v>40</v>
      </c>
      <c r="AB1847" s="23" t="s">
        <v>40</v>
      </c>
      <c r="AC1847" s="23" t="s">
        <v>40</v>
      </c>
      <c r="AD1847" s="23" t="s">
        <v>40</v>
      </c>
    </row>
    <row r="1848" spans="1:30">
      <c r="A1848" s="2" t="s">
        <v>30</v>
      </c>
      <c r="B1848" s="2" t="s">
        <v>11270</v>
      </c>
      <c r="C1848" s="2" t="s">
        <v>11271</v>
      </c>
      <c r="D1848" s="2">
        <v>2E-3</v>
      </c>
      <c r="E1848" s="2">
        <v>6.2679999999999998</v>
      </c>
      <c r="F1848" s="2">
        <v>4</v>
      </c>
      <c r="G1848" s="2">
        <v>2</v>
      </c>
      <c r="H1848" s="2">
        <v>2</v>
      </c>
      <c r="I1848" s="2">
        <v>2</v>
      </c>
      <c r="J1848" s="2">
        <v>67.900000000000006</v>
      </c>
      <c r="K1848" s="2">
        <v>5.82</v>
      </c>
      <c r="L1848" s="2">
        <v>2</v>
      </c>
      <c r="M1848" s="2" t="s">
        <v>235</v>
      </c>
      <c r="N1848" s="2" t="s">
        <v>40</v>
      </c>
      <c r="O1848" s="2" t="s">
        <v>178</v>
      </c>
      <c r="P1848" s="2" t="s">
        <v>11272</v>
      </c>
      <c r="Q1848" s="2" t="s">
        <v>11273</v>
      </c>
      <c r="R1848" s="2" t="s">
        <v>11274</v>
      </c>
      <c r="S1848" s="2" t="s">
        <v>11275</v>
      </c>
      <c r="T1848" s="2" t="s">
        <v>2429</v>
      </c>
      <c r="U1848" s="2">
        <v>0</v>
      </c>
      <c r="V1848" s="22">
        <v>0.78</v>
      </c>
      <c r="W1848" s="22">
        <v>0.83099999999999996</v>
      </c>
      <c r="X1848" s="22">
        <v>0.88800000000000001</v>
      </c>
      <c r="Y1848" s="102" t="s">
        <v>40</v>
      </c>
      <c r="Z1848" s="102" t="s">
        <v>40</v>
      </c>
      <c r="AA1848" s="102" t="s">
        <v>40</v>
      </c>
      <c r="AB1848" s="23" t="s">
        <v>40</v>
      </c>
      <c r="AC1848" s="23" t="s">
        <v>40</v>
      </c>
      <c r="AD1848" s="23" t="s">
        <v>40</v>
      </c>
    </row>
    <row r="1849" spans="1:30">
      <c r="A1849" s="2" t="s">
        <v>30</v>
      </c>
      <c r="B1849" s="2" t="s">
        <v>11276</v>
      </c>
      <c r="C1849" s="2" t="s">
        <v>11277</v>
      </c>
      <c r="D1849" s="2">
        <v>2E-3</v>
      </c>
      <c r="E1849" s="2">
        <v>6.2530000000000001</v>
      </c>
      <c r="F1849" s="2">
        <v>7</v>
      </c>
      <c r="G1849" s="2">
        <v>2</v>
      </c>
      <c r="H1849" s="2">
        <v>2</v>
      </c>
      <c r="I1849" s="2">
        <v>2</v>
      </c>
      <c r="J1849" s="2">
        <v>31.5</v>
      </c>
      <c r="K1849" s="2">
        <v>5.13</v>
      </c>
      <c r="L1849" s="2">
        <v>2</v>
      </c>
      <c r="M1849" s="2" t="s">
        <v>40</v>
      </c>
      <c r="N1849" s="2" t="s">
        <v>40</v>
      </c>
      <c r="O1849" s="2" t="s">
        <v>40</v>
      </c>
      <c r="P1849" s="2" t="s">
        <v>11278</v>
      </c>
      <c r="Q1849" s="2" t="s">
        <v>11279</v>
      </c>
      <c r="R1849" s="2" t="s">
        <v>11280</v>
      </c>
      <c r="S1849" s="2" t="s">
        <v>11281</v>
      </c>
      <c r="T1849" s="2" t="s">
        <v>40</v>
      </c>
      <c r="U1849" s="2">
        <v>0</v>
      </c>
      <c r="V1849" s="22">
        <v>0.87</v>
      </c>
      <c r="W1849" s="22">
        <v>1.0309999999999999</v>
      </c>
      <c r="X1849" s="22">
        <v>0.97899999999999998</v>
      </c>
      <c r="Y1849" s="102" t="s">
        <v>40</v>
      </c>
      <c r="Z1849" s="102" t="s">
        <v>40</v>
      </c>
      <c r="AA1849" s="102" t="s">
        <v>40</v>
      </c>
      <c r="AB1849" s="23" t="s">
        <v>40</v>
      </c>
      <c r="AC1849" s="23" t="s">
        <v>40</v>
      </c>
      <c r="AD1849" s="23" t="s">
        <v>40</v>
      </c>
    </row>
    <row r="1850" spans="1:30">
      <c r="A1850" s="2" t="s">
        <v>30</v>
      </c>
      <c r="B1850" s="2" t="s">
        <v>11282</v>
      </c>
      <c r="C1850" s="2" t="s">
        <v>11283</v>
      </c>
      <c r="D1850" s="2">
        <v>2E-3</v>
      </c>
      <c r="E1850" s="2">
        <v>6.2439999999999998</v>
      </c>
      <c r="F1850" s="2">
        <v>3</v>
      </c>
      <c r="G1850" s="2">
        <v>2</v>
      </c>
      <c r="H1850" s="2">
        <v>4</v>
      </c>
      <c r="I1850" s="2">
        <v>2</v>
      </c>
      <c r="J1850" s="2">
        <v>90.3</v>
      </c>
      <c r="K1850" s="2">
        <v>17.059999999999999</v>
      </c>
      <c r="L1850" s="2">
        <v>2</v>
      </c>
      <c r="M1850" s="2" t="s">
        <v>33</v>
      </c>
      <c r="N1850" s="2" t="s">
        <v>141</v>
      </c>
      <c r="O1850" s="2" t="s">
        <v>77</v>
      </c>
      <c r="P1850" s="2" t="s">
        <v>1106</v>
      </c>
      <c r="Q1850" s="2" t="s">
        <v>11284</v>
      </c>
      <c r="R1850" s="2" t="s">
        <v>11285</v>
      </c>
      <c r="S1850" s="2" t="s">
        <v>11286</v>
      </c>
      <c r="T1850" s="2" t="s">
        <v>11287</v>
      </c>
      <c r="U1850" s="2">
        <v>0</v>
      </c>
      <c r="V1850" s="22">
        <v>0.879</v>
      </c>
      <c r="W1850" s="22">
        <v>1.0389999999999999</v>
      </c>
      <c r="X1850" s="22">
        <v>1.1020000000000001</v>
      </c>
      <c r="Y1850" s="102" t="s">
        <v>40</v>
      </c>
      <c r="Z1850" s="102" t="s">
        <v>40</v>
      </c>
      <c r="AA1850" s="102" t="s">
        <v>40</v>
      </c>
      <c r="AB1850" s="23" t="s">
        <v>40</v>
      </c>
      <c r="AC1850" s="23" t="s">
        <v>40</v>
      </c>
      <c r="AD1850" s="23" t="s">
        <v>40</v>
      </c>
    </row>
    <row r="1851" spans="1:30">
      <c r="A1851" s="2" t="s">
        <v>30</v>
      </c>
      <c r="B1851" s="2" t="s">
        <v>11288</v>
      </c>
      <c r="C1851" s="2" t="s">
        <v>11289</v>
      </c>
      <c r="D1851" s="2">
        <v>2E-3</v>
      </c>
      <c r="E1851" s="2">
        <v>6.24</v>
      </c>
      <c r="F1851" s="2">
        <v>6</v>
      </c>
      <c r="G1851" s="2">
        <v>2</v>
      </c>
      <c r="H1851" s="2">
        <v>9</v>
      </c>
      <c r="I1851" s="2">
        <v>2</v>
      </c>
      <c r="J1851" s="2">
        <v>33.6</v>
      </c>
      <c r="K1851" s="2">
        <v>8.66</v>
      </c>
      <c r="L1851" s="2">
        <v>2</v>
      </c>
      <c r="M1851" s="2" t="s">
        <v>33</v>
      </c>
      <c r="N1851" s="2" t="s">
        <v>141</v>
      </c>
      <c r="O1851" s="2" t="s">
        <v>511</v>
      </c>
      <c r="P1851" s="2" t="s">
        <v>11290</v>
      </c>
      <c r="Q1851" s="2" t="s">
        <v>11291</v>
      </c>
      <c r="R1851" s="2" t="s">
        <v>11292</v>
      </c>
      <c r="S1851" s="2" t="s">
        <v>11293</v>
      </c>
      <c r="T1851" s="2" t="s">
        <v>3569</v>
      </c>
      <c r="U1851" s="2">
        <v>0</v>
      </c>
      <c r="V1851" s="22">
        <v>1.266</v>
      </c>
      <c r="W1851" s="22">
        <v>1.3779999999999999</v>
      </c>
      <c r="X1851" s="22">
        <v>1.385</v>
      </c>
      <c r="Y1851" s="102">
        <v>0.99855435974666495</v>
      </c>
      <c r="Z1851" s="102">
        <v>0.99455513944752705</v>
      </c>
      <c r="AA1851" s="102">
        <v>0.99262783473917804</v>
      </c>
      <c r="AB1851" s="23">
        <v>1</v>
      </c>
      <c r="AC1851" s="23">
        <v>1</v>
      </c>
      <c r="AD1851" s="23">
        <v>1</v>
      </c>
    </row>
    <row r="1852" spans="1:30">
      <c r="A1852" s="2" t="s">
        <v>30</v>
      </c>
      <c r="B1852" s="2" t="s">
        <v>11294</v>
      </c>
      <c r="C1852" s="2" t="s">
        <v>11295</v>
      </c>
      <c r="D1852" s="2">
        <v>2E-3</v>
      </c>
      <c r="E1852" s="2">
        <v>6.2190000000000003</v>
      </c>
      <c r="F1852" s="2">
        <v>4</v>
      </c>
      <c r="G1852" s="2">
        <v>2</v>
      </c>
      <c r="H1852" s="2">
        <v>5</v>
      </c>
      <c r="I1852" s="2">
        <v>2</v>
      </c>
      <c r="J1852" s="2">
        <v>59.1</v>
      </c>
      <c r="K1852" s="2">
        <v>19.28</v>
      </c>
      <c r="L1852" s="2">
        <v>2</v>
      </c>
      <c r="M1852" s="2" t="s">
        <v>140</v>
      </c>
      <c r="N1852" s="2" t="s">
        <v>141</v>
      </c>
      <c r="O1852" s="2" t="s">
        <v>519</v>
      </c>
      <c r="P1852" s="2" t="s">
        <v>11296</v>
      </c>
      <c r="Q1852" s="2" t="s">
        <v>11297</v>
      </c>
      <c r="R1852" s="2" t="s">
        <v>11298</v>
      </c>
      <c r="S1852" s="2" t="s">
        <v>11299</v>
      </c>
      <c r="T1852" s="2" t="s">
        <v>40</v>
      </c>
      <c r="U1852" s="2">
        <v>0</v>
      </c>
      <c r="V1852" s="22">
        <v>0.91900000000000004</v>
      </c>
      <c r="W1852" s="22">
        <v>0.82099999999999995</v>
      </c>
      <c r="X1852" s="22">
        <v>0.68500000000000005</v>
      </c>
      <c r="Y1852" s="102">
        <v>0.99923893637778005</v>
      </c>
      <c r="Z1852" s="102">
        <v>0.97393567666890402</v>
      </c>
      <c r="AA1852" s="102">
        <v>0.72469417674211101</v>
      </c>
      <c r="AB1852" s="23">
        <v>1</v>
      </c>
      <c r="AC1852" s="23">
        <v>1</v>
      </c>
      <c r="AD1852" s="23">
        <v>1</v>
      </c>
    </row>
    <row r="1853" spans="1:30">
      <c r="A1853" s="2" t="s">
        <v>30</v>
      </c>
      <c r="B1853" s="2" t="s">
        <v>11300</v>
      </c>
      <c r="C1853" s="2" t="s">
        <v>11301</v>
      </c>
      <c r="D1853" s="2">
        <v>2E-3</v>
      </c>
      <c r="E1853" s="2">
        <v>6.1950000000000003</v>
      </c>
      <c r="F1853" s="2">
        <v>5</v>
      </c>
      <c r="G1853" s="2">
        <v>2</v>
      </c>
      <c r="H1853" s="2">
        <v>4</v>
      </c>
      <c r="I1853" s="2">
        <v>2</v>
      </c>
      <c r="J1853" s="2">
        <v>41</v>
      </c>
      <c r="K1853" s="2">
        <v>12.15</v>
      </c>
      <c r="L1853" s="2">
        <v>2</v>
      </c>
      <c r="M1853" s="2" t="s">
        <v>921</v>
      </c>
      <c r="N1853" s="2" t="s">
        <v>141</v>
      </c>
      <c r="O1853" s="2" t="s">
        <v>478</v>
      </c>
      <c r="P1853" s="2" t="s">
        <v>11302</v>
      </c>
      <c r="Q1853" s="2" t="s">
        <v>11303</v>
      </c>
      <c r="R1853" s="2" t="s">
        <v>11304</v>
      </c>
      <c r="S1853" s="2" t="s">
        <v>11305</v>
      </c>
      <c r="T1853" s="2" t="s">
        <v>1995</v>
      </c>
      <c r="U1853" s="2">
        <v>0</v>
      </c>
      <c r="V1853" s="22">
        <v>0.81100000000000005</v>
      </c>
      <c r="W1853" s="22">
        <v>0.65400000000000003</v>
      </c>
      <c r="X1853" s="22">
        <v>0.753</v>
      </c>
      <c r="Y1853" s="102">
        <v>0.52420522006788495</v>
      </c>
      <c r="Z1853" s="102">
        <v>7.0671939523461597E-2</v>
      </c>
      <c r="AA1853" s="102">
        <v>0.27267990787665702</v>
      </c>
      <c r="AB1853" s="23">
        <v>1</v>
      </c>
      <c r="AC1853" s="23">
        <v>0.31759174778513999</v>
      </c>
      <c r="AD1853" s="23">
        <v>0.78188092149344002</v>
      </c>
    </row>
    <row r="1854" spans="1:30">
      <c r="A1854" s="2" t="s">
        <v>30</v>
      </c>
      <c r="B1854" s="2" t="s">
        <v>11306</v>
      </c>
      <c r="C1854" s="2" t="s">
        <v>11307</v>
      </c>
      <c r="D1854" s="2">
        <v>2E-3</v>
      </c>
      <c r="E1854" s="2">
        <v>6.17</v>
      </c>
      <c r="F1854" s="2">
        <v>8</v>
      </c>
      <c r="G1854" s="2">
        <v>2</v>
      </c>
      <c r="H1854" s="2">
        <v>6</v>
      </c>
      <c r="I1854" s="2">
        <v>2</v>
      </c>
      <c r="J1854" s="2">
        <v>25</v>
      </c>
      <c r="K1854" s="2">
        <v>12.48</v>
      </c>
      <c r="L1854" s="2">
        <v>2</v>
      </c>
      <c r="M1854" s="2" t="s">
        <v>921</v>
      </c>
      <c r="N1854" s="2" t="s">
        <v>141</v>
      </c>
      <c r="O1854" s="2" t="s">
        <v>2498</v>
      </c>
      <c r="P1854" s="2" t="s">
        <v>11308</v>
      </c>
      <c r="Q1854" s="2" t="s">
        <v>11309</v>
      </c>
      <c r="R1854" s="2" t="s">
        <v>11310</v>
      </c>
      <c r="S1854" s="2" t="s">
        <v>11311</v>
      </c>
      <c r="T1854" s="2" t="s">
        <v>1180</v>
      </c>
      <c r="U1854" s="2">
        <v>0</v>
      </c>
      <c r="V1854" s="22">
        <v>1.0640000000000001</v>
      </c>
      <c r="W1854" s="22">
        <v>1.1879999999999999</v>
      </c>
      <c r="X1854" s="22">
        <v>1.1359999999999999</v>
      </c>
      <c r="Y1854" s="102">
        <v>0.98395433261304999</v>
      </c>
      <c r="Z1854" s="102">
        <v>0.39432921260555398</v>
      </c>
      <c r="AA1854" s="102">
        <v>0.63347498920342404</v>
      </c>
      <c r="AB1854" s="23">
        <v>1</v>
      </c>
      <c r="AC1854" s="23">
        <v>1</v>
      </c>
      <c r="AD1854" s="23">
        <v>1</v>
      </c>
    </row>
    <row r="1855" spans="1:30">
      <c r="A1855" s="2" t="s">
        <v>30</v>
      </c>
      <c r="B1855" s="2" t="s">
        <v>11312</v>
      </c>
      <c r="C1855" s="2" t="s">
        <v>11313</v>
      </c>
      <c r="D1855" s="2">
        <v>2E-3</v>
      </c>
      <c r="E1855" s="2">
        <v>6.1559999999999997</v>
      </c>
      <c r="F1855" s="2">
        <v>10</v>
      </c>
      <c r="G1855" s="2">
        <v>2</v>
      </c>
      <c r="H1855" s="2">
        <v>4</v>
      </c>
      <c r="I1855" s="2">
        <v>2</v>
      </c>
      <c r="J1855" s="2">
        <v>25.9</v>
      </c>
      <c r="K1855" s="2">
        <v>9.73</v>
      </c>
      <c r="L1855" s="2">
        <v>2</v>
      </c>
      <c r="M1855" s="2" t="s">
        <v>40</v>
      </c>
      <c r="N1855" s="2" t="s">
        <v>314</v>
      </c>
      <c r="O1855" s="2" t="s">
        <v>40</v>
      </c>
      <c r="P1855" s="2" t="s">
        <v>11314</v>
      </c>
      <c r="Q1855" s="2" t="s">
        <v>11315</v>
      </c>
      <c r="R1855" s="2" t="s">
        <v>11316</v>
      </c>
      <c r="S1855" s="2" t="s">
        <v>11317</v>
      </c>
      <c r="T1855" s="2" t="s">
        <v>40</v>
      </c>
      <c r="U1855" s="2">
        <v>0</v>
      </c>
      <c r="V1855" s="22" t="s">
        <v>40</v>
      </c>
      <c r="W1855" s="22" t="s">
        <v>40</v>
      </c>
      <c r="X1855" s="22" t="s">
        <v>40</v>
      </c>
      <c r="Y1855" s="102" t="s">
        <v>40</v>
      </c>
      <c r="Z1855" s="102" t="s">
        <v>40</v>
      </c>
      <c r="AA1855" s="102" t="s">
        <v>40</v>
      </c>
      <c r="AB1855" s="23" t="s">
        <v>40</v>
      </c>
      <c r="AC1855" s="23" t="s">
        <v>40</v>
      </c>
      <c r="AD1855" s="23" t="s">
        <v>40</v>
      </c>
    </row>
    <row r="1856" spans="1:30">
      <c r="A1856" s="2" t="s">
        <v>30</v>
      </c>
      <c r="B1856" s="2" t="s">
        <v>11318</v>
      </c>
      <c r="C1856" s="2" t="s">
        <v>11319</v>
      </c>
      <c r="D1856" s="2">
        <v>2E-3</v>
      </c>
      <c r="E1856" s="2">
        <v>6.1159999999999997</v>
      </c>
      <c r="F1856" s="2">
        <v>35</v>
      </c>
      <c r="G1856" s="2">
        <v>3</v>
      </c>
      <c r="H1856" s="2">
        <v>4</v>
      </c>
      <c r="I1856" s="2">
        <v>3</v>
      </c>
      <c r="J1856" s="2">
        <v>10.5</v>
      </c>
      <c r="K1856" s="2">
        <v>7.86</v>
      </c>
      <c r="L1856" s="2">
        <v>3</v>
      </c>
      <c r="M1856" s="2" t="s">
        <v>40</v>
      </c>
      <c r="N1856" s="2" t="s">
        <v>40</v>
      </c>
      <c r="O1856" s="2" t="s">
        <v>40</v>
      </c>
      <c r="P1856" s="2" t="s">
        <v>11320</v>
      </c>
      <c r="Q1856" s="2" t="s">
        <v>11321</v>
      </c>
      <c r="R1856" s="2" t="s">
        <v>11322</v>
      </c>
      <c r="S1856" s="2" t="s">
        <v>11323</v>
      </c>
      <c r="T1856" s="2" t="s">
        <v>40</v>
      </c>
      <c r="U1856" s="2">
        <v>0</v>
      </c>
      <c r="V1856" s="22">
        <v>0.93</v>
      </c>
      <c r="W1856" s="22">
        <v>0.94899999999999995</v>
      </c>
      <c r="X1856" s="22">
        <v>0.81200000000000006</v>
      </c>
      <c r="Y1856" s="102" t="s">
        <v>40</v>
      </c>
      <c r="Z1856" s="102" t="s">
        <v>40</v>
      </c>
      <c r="AA1856" s="102" t="s">
        <v>40</v>
      </c>
      <c r="AB1856" s="23" t="s">
        <v>40</v>
      </c>
      <c r="AC1856" s="23" t="s">
        <v>40</v>
      </c>
      <c r="AD1856" s="23" t="s">
        <v>40</v>
      </c>
    </row>
    <row r="1857" spans="1:30">
      <c r="A1857" s="2" t="s">
        <v>30</v>
      </c>
      <c r="B1857" s="2" t="s">
        <v>11324</v>
      </c>
      <c r="C1857" s="2" t="s">
        <v>11325</v>
      </c>
      <c r="D1857" s="2">
        <v>2E-3</v>
      </c>
      <c r="E1857" s="2">
        <v>6.0960000000000001</v>
      </c>
      <c r="F1857" s="2">
        <v>8</v>
      </c>
      <c r="G1857" s="2">
        <v>2</v>
      </c>
      <c r="H1857" s="2">
        <v>3</v>
      </c>
      <c r="I1857" s="2">
        <v>2</v>
      </c>
      <c r="J1857" s="2">
        <v>24.3</v>
      </c>
      <c r="K1857" s="2">
        <v>9.15</v>
      </c>
      <c r="L1857" s="2">
        <v>2</v>
      </c>
      <c r="M1857" s="2" t="s">
        <v>53</v>
      </c>
      <c r="N1857" s="2" t="s">
        <v>40</v>
      </c>
      <c r="O1857" s="2" t="s">
        <v>668</v>
      </c>
      <c r="P1857" s="2" t="s">
        <v>11326</v>
      </c>
      <c r="Q1857" s="2" t="s">
        <v>11327</v>
      </c>
      <c r="R1857" s="2" t="s">
        <v>11328</v>
      </c>
      <c r="S1857" s="2" t="s">
        <v>11329</v>
      </c>
      <c r="T1857" s="2" t="s">
        <v>2694</v>
      </c>
      <c r="U1857" s="2">
        <v>0</v>
      </c>
      <c r="V1857" s="22" t="s">
        <v>40</v>
      </c>
      <c r="W1857" s="22" t="s">
        <v>40</v>
      </c>
      <c r="X1857" s="22" t="s">
        <v>40</v>
      </c>
      <c r="Y1857" s="102" t="s">
        <v>40</v>
      </c>
      <c r="Z1857" s="102" t="s">
        <v>40</v>
      </c>
      <c r="AA1857" s="102" t="s">
        <v>40</v>
      </c>
      <c r="AB1857" s="23" t="s">
        <v>40</v>
      </c>
      <c r="AC1857" s="23" t="s">
        <v>40</v>
      </c>
      <c r="AD1857" s="23" t="s">
        <v>40</v>
      </c>
    </row>
    <row r="1858" spans="1:30">
      <c r="A1858" s="2" t="s">
        <v>30</v>
      </c>
      <c r="B1858" s="2" t="s">
        <v>11330</v>
      </c>
      <c r="C1858" s="2" t="s">
        <v>11331</v>
      </c>
      <c r="D1858" s="2">
        <v>3.0000000000000001E-3</v>
      </c>
      <c r="E1858" s="2">
        <v>6.0389999999999997</v>
      </c>
      <c r="F1858" s="2">
        <v>6</v>
      </c>
      <c r="G1858" s="2">
        <v>2</v>
      </c>
      <c r="H1858" s="2">
        <v>2</v>
      </c>
      <c r="I1858" s="2">
        <v>2</v>
      </c>
      <c r="J1858" s="2">
        <v>35.700000000000003</v>
      </c>
      <c r="K1858" s="2">
        <v>5.12</v>
      </c>
      <c r="L1858" s="2">
        <v>2</v>
      </c>
      <c r="M1858" s="2" t="s">
        <v>186</v>
      </c>
      <c r="N1858" s="2" t="s">
        <v>40</v>
      </c>
      <c r="O1858" s="2" t="s">
        <v>40</v>
      </c>
      <c r="P1858" s="2" t="s">
        <v>895</v>
      </c>
      <c r="Q1858" s="2" t="s">
        <v>11332</v>
      </c>
      <c r="R1858" s="2" t="s">
        <v>11333</v>
      </c>
      <c r="S1858" s="2" t="s">
        <v>11334</v>
      </c>
      <c r="T1858" s="2" t="s">
        <v>1180</v>
      </c>
      <c r="U1858" s="2">
        <v>0</v>
      </c>
      <c r="V1858" s="22" t="s">
        <v>40</v>
      </c>
      <c r="W1858" s="22" t="s">
        <v>40</v>
      </c>
      <c r="X1858" s="22" t="s">
        <v>40</v>
      </c>
      <c r="Y1858" s="102" t="s">
        <v>40</v>
      </c>
      <c r="Z1858" s="102" t="s">
        <v>40</v>
      </c>
      <c r="AA1858" s="102" t="s">
        <v>40</v>
      </c>
      <c r="AB1858" s="23" t="s">
        <v>40</v>
      </c>
      <c r="AC1858" s="23" t="s">
        <v>40</v>
      </c>
      <c r="AD1858" s="23" t="s">
        <v>40</v>
      </c>
    </row>
    <row r="1859" spans="1:30">
      <c r="A1859" s="2" t="s">
        <v>30</v>
      </c>
      <c r="B1859" s="2" t="s">
        <v>11335</v>
      </c>
      <c r="C1859" s="2" t="s">
        <v>11336</v>
      </c>
      <c r="D1859" s="2">
        <v>3.0000000000000001E-3</v>
      </c>
      <c r="E1859" s="2">
        <v>6.0140000000000002</v>
      </c>
      <c r="F1859" s="2">
        <v>13</v>
      </c>
      <c r="G1859" s="2">
        <v>2</v>
      </c>
      <c r="H1859" s="2">
        <v>2</v>
      </c>
      <c r="I1859" s="2">
        <v>2</v>
      </c>
      <c r="J1859" s="2">
        <v>20.5</v>
      </c>
      <c r="K1859" s="2">
        <v>5.01</v>
      </c>
      <c r="L1859" s="2">
        <v>2</v>
      </c>
      <c r="M1859" s="2" t="s">
        <v>132</v>
      </c>
      <c r="N1859" s="2" t="s">
        <v>54</v>
      </c>
      <c r="O1859" s="2" t="s">
        <v>511</v>
      </c>
      <c r="P1859" s="2" t="s">
        <v>11337</v>
      </c>
      <c r="Q1859" s="2" t="s">
        <v>11338</v>
      </c>
      <c r="R1859" s="2" t="s">
        <v>11339</v>
      </c>
      <c r="S1859" s="2" t="s">
        <v>11340</v>
      </c>
      <c r="T1859" s="2" t="s">
        <v>40</v>
      </c>
      <c r="U1859" s="2">
        <v>0</v>
      </c>
      <c r="V1859" s="22" t="s">
        <v>40</v>
      </c>
      <c r="W1859" s="22" t="s">
        <v>40</v>
      </c>
      <c r="X1859" s="22" t="s">
        <v>40</v>
      </c>
      <c r="Y1859" s="102" t="s">
        <v>40</v>
      </c>
      <c r="Z1859" s="102" t="s">
        <v>40</v>
      </c>
      <c r="AA1859" s="102" t="s">
        <v>40</v>
      </c>
      <c r="AB1859" s="23" t="s">
        <v>40</v>
      </c>
      <c r="AC1859" s="23" t="s">
        <v>40</v>
      </c>
      <c r="AD1859" s="23" t="s">
        <v>40</v>
      </c>
    </row>
    <row r="1860" spans="1:30">
      <c r="A1860" s="2" t="s">
        <v>30</v>
      </c>
      <c r="B1860" s="2" t="s">
        <v>11341</v>
      </c>
      <c r="C1860" s="2" t="s">
        <v>11342</v>
      </c>
      <c r="D1860" s="2">
        <v>3.0000000000000001E-3</v>
      </c>
      <c r="E1860" s="2">
        <v>5.9470000000000001</v>
      </c>
      <c r="F1860" s="2">
        <v>9</v>
      </c>
      <c r="G1860" s="2">
        <v>1</v>
      </c>
      <c r="H1860" s="2">
        <v>1</v>
      </c>
      <c r="I1860" s="2">
        <v>1</v>
      </c>
      <c r="J1860" s="2">
        <v>39</v>
      </c>
      <c r="K1860" s="2">
        <v>5.29</v>
      </c>
      <c r="L1860" s="2">
        <v>1</v>
      </c>
      <c r="M1860" s="2" t="s">
        <v>33</v>
      </c>
      <c r="N1860" s="2" t="s">
        <v>141</v>
      </c>
      <c r="O1860" s="2" t="s">
        <v>151</v>
      </c>
      <c r="P1860" s="2" t="s">
        <v>11343</v>
      </c>
      <c r="Q1860" s="2" t="s">
        <v>11344</v>
      </c>
      <c r="R1860" s="2" t="s">
        <v>11345</v>
      </c>
      <c r="S1860" s="2" t="s">
        <v>11346</v>
      </c>
      <c r="T1860" s="2" t="s">
        <v>1204</v>
      </c>
      <c r="U1860" s="2">
        <v>0</v>
      </c>
      <c r="V1860" s="22" t="s">
        <v>40</v>
      </c>
      <c r="W1860" s="22" t="s">
        <v>40</v>
      </c>
      <c r="X1860" s="22" t="s">
        <v>40</v>
      </c>
      <c r="Y1860" s="102" t="s">
        <v>40</v>
      </c>
      <c r="Z1860" s="102" t="s">
        <v>40</v>
      </c>
      <c r="AA1860" s="102" t="s">
        <v>40</v>
      </c>
      <c r="AB1860" s="23" t="s">
        <v>40</v>
      </c>
      <c r="AC1860" s="23" t="s">
        <v>40</v>
      </c>
      <c r="AD1860" s="23" t="s">
        <v>40</v>
      </c>
    </row>
    <row r="1861" spans="1:30">
      <c r="A1861" s="2" t="s">
        <v>30</v>
      </c>
      <c r="B1861" s="2" t="s">
        <v>11347</v>
      </c>
      <c r="C1861" s="2" t="s">
        <v>11348</v>
      </c>
      <c r="D1861" s="2">
        <v>3.0000000000000001E-3</v>
      </c>
      <c r="E1861" s="2">
        <v>5.9290000000000003</v>
      </c>
      <c r="F1861" s="2">
        <v>8</v>
      </c>
      <c r="G1861" s="2">
        <v>2</v>
      </c>
      <c r="H1861" s="2">
        <v>4</v>
      </c>
      <c r="I1861" s="2">
        <v>2</v>
      </c>
      <c r="J1861" s="2">
        <v>27.4</v>
      </c>
      <c r="K1861" s="2">
        <v>10.68</v>
      </c>
      <c r="L1861" s="2">
        <v>2</v>
      </c>
      <c r="M1861" s="2" t="s">
        <v>33</v>
      </c>
      <c r="N1861" s="2" t="s">
        <v>40</v>
      </c>
      <c r="O1861" s="2" t="s">
        <v>11349</v>
      </c>
      <c r="P1861" s="2" t="s">
        <v>11350</v>
      </c>
      <c r="Q1861" s="2" t="s">
        <v>11351</v>
      </c>
      <c r="R1861" s="2" t="s">
        <v>11352</v>
      </c>
      <c r="S1861" s="2" t="s">
        <v>11353</v>
      </c>
      <c r="T1861" s="2" t="s">
        <v>1251</v>
      </c>
      <c r="U1861" s="2">
        <v>0</v>
      </c>
      <c r="V1861" s="22">
        <v>0.66700000000000004</v>
      </c>
      <c r="W1861" s="22">
        <v>0.56999999999999995</v>
      </c>
      <c r="X1861" s="22">
        <v>0.50700000000000001</v>
      </c>
      <c r="Y1861" s="102">
        <v>0.99851285696521996</v>
      </c>
      <c r="Z1861" s="102">
        <v>0.97591152572598805</v>
      </c>
      <c r="AA1861" s="102">
        <v>0.95623859909689202</v>
      </c>
      <c r="AB1861" s="23">
        <v>1</v>
      </c>
      <c r="AC1861" s="23">
        <v>1</v>
      </c>
      <c r="AD1861" s="23">
        <v>1</v>
      </c>
    </row>
    <row r="1862" spans="1:30">
      <c r="A1862" s="2" t="s">
        <v>30</v>
      </c>
      <c r="B1862" s="2" t="s">
        <v>11354</v>
      </c>
      <c r="C1862" s="2" t="s">
        <v>11355</v>
      </c>
      <c r="D1862" s="2">
        <v>3.0000000000000001E-3</v>
      </c>
      <c r="E1862" s="2">
        <v>5.9</v>
      </c>
      <c r="F1862" s="2">
        <v>3</v>
      </c>
      <c r="G1862" s="2">
        <v>2</v>
      </c>
      <c r="H1862" s="2">
        <v>4</v>
      </c>
      <c r="I1862" s="2">
        <v>2</v>
      </c>
      <c r="J1862" s="2">
        <v>70.7</v>
      </c>
      <c r="K1862" s="2">
        <v>10.42</v>
      </c>
      <c r="L1862" s="2">
        <v>2</v>
      </c>
      <c r="M1862" s="2" t="s">
        <v>140</v>
      </c>
      <c r="N1862" s="2" t="s">
        <v>141</v>
      </c>
      <c r="O1862" s="2" t="s">
        <v>478</v>
      </c>
      <c r="P1862" s="2" t="s">
        <v>11356</v>
      </c>
      <c r="Q1862" s="2" t="s">
        <v>11357</v>
      </c>
      <c r="R1862" s="2" t="s">
        <v>11358</v>
      </c>
      <c r="S1862" s="2" t="s">
        <v>11359</v>
      </c>
      <c r="T1862" s="2" t="s">
        <v>1180</v>
      </c>
      <c r="U1862" s="2">
        <v>0</v>
      </c>
      <c r="V1862" s="22">
        <v>1.17</v>
      </c>
      <c r="W1862" s="22">
        <v>1.26</v>
      </c>
      <c r="X1862" s="22">
        <v>1.1379999999999999</v>
      </c>
      <c r="Y1862" s="102">
        <v>0.72774614776058599</v>
      </c>
      <c r="Z1862" s="102">
        <v>0.40740713567047299</v>
      </c>
      <c r="AA1862" s="102">
        <v>0.84258647627574901</v>
      </c>
      <c r="AB1862" s="23">
        <v>1</v>
      </c>
      <c r="AC1862" s="23">
        <v>1</v>
      </c>
      <c r="AD1862" s="23">
        <v>1</v>
      </c>
    </row>
    <row r="1863" spans="1:30">
      <c r="A1863" s="2" t="s">
        <v>30</v>
      </c>
      <c r="B1863" s="2" t="s">
        <v>11360</v>
      </c>
      <c r="C1863" s="2" t="s">
        <v>11361</v>
      </c>
      <c r="D1863" s="2">
        <v>3.0000000000000001E-3</v>
      </c>
      <c r="E1863" s="2">
        <v>5.8609999999999998</v>
      </c>
      <c r="F1863" s="2">
        <v>3</v>
      </c>
      <c r="G1863" s="2">
        <v>2</v>
      </c>
      <c r="H1863" s="2">
        <v>5</v>
      </c>
      <c r="I1863" s="2">
        <v>2</v>
      </c>
      <c r="J1863" s="2">
        <v>54.7</v>
      </c>
      <c r="K1863" s="2">
        <v>12.7</v>
      </c>
      <c r="L1863" s="2">
        <v>2</v>
      </c>
      <c r="M1863" s="2" t="s">
        <v>921</v>
      </c>
      <c r="N1863" s="2" t="s">
        <v>141</v>
      </c>
      <c r="O1863" s="2" t="s">
        <v>519</v>
      </c>
      <c r="P1863" s="2" t="s">
        <v>10009</v>
      </c>
      <c r="Q1863" s="2" t="s">
        <v>11362</v>
      </c>
      <c r="R1863" s="2" t="s">
        <v>11363</v>
      </c>
      <c r="S1863" s="2" t="s">
        <v>11364</v>
      </c>
      <c r="T1863" s="2" t="s">
        <v>40</v>
      </c>
      <c r="U1863" s="2">
        <v>0</v>
      </c>
      <c r="V1863" s="22">
        <v>0.85099999999999998</v>
      </c>
      <c r="W1863" s="22">
        <v>0.84</v>
      </c>
      <c r="X1863" s="22">
        <v>0.94099999999999995</v>
      </c>
      <c r="Y1863" s="102">
        <v>0.36720049528076998</v>
      </c>
      <c r="Z1863" s="102">
        <v>0.28353166802325602</v>
      </c>
      <c r="AA1863" s="102">
        <v>0.78486554549739596</v>
      </c>
      <c r="AB1863" s="23">
        <v>1</v>
      </c>
      <c r="AC1863" s="23">
        <v>0.90005389607382402</v>
      </c>
      <c r="AD1863" s="23">
        <v>1</v>
      </c>
    </row>
    <row r="1864" spans="1:30">
      <c r="A1864" s="2" t="s">
        <v>30</v>
      </c>
      <c r="B1864" s="2" t="s">
        <v>11365</v>
      </c>
      <c r="C1864" s="2" t="s">
        <v>11366</v>
      </c>
      <c r="D1864" s="2">
        <v>3.0000000000000001E-3</v>
      </c>
      <c r="E1864" s="2">
        <v>5.8390000000000004</v>
      </c>
      <c r="F1864" s="2">
        <v>11</v>
      </c>
      <c r="G1864" s="2">
        <v>2</v>
      </c>
      <c r="H1864" s="2">
        <v>4</v>
      </c>
      <c r="I1864" s="2">
        <v>2</v>
      </c>
      <c r="J1864" s="2">
        <v>32.1</v>
      </c>
      <c r="K1864" s="2">
        <v>11.36</v>
      </c>
      <c r="L1864" s="2">
        <v>2</v>
      </c>
      <c r="M1864" s="2" t="s">
        <v>235</v>
      </c>
      <c r="N1864" s="2" t="s">
        <v>40</v>
      </c>
      <c r="O1864" s="2" t="s">
        <v>68</v>
      </c>
      <c r="P1864" s="2" t="s">
        <v>11367</v>
      </c>
      <c r="Q1864" s="2" t="s">
        <v>11368</v>
      </c>
      <c r="R1864" s="2" t="s">
        <v>11369</v>
      </c>
      <c r="S1864" s="2" t="s">
        <v>11370</v>
      </c>
      <c r="T1864" s="2" t="s">
        <v>2429</v>
      </c>
      <c r="U1864" s="2">
        <v>0</v>
      </c>
      <c r="V1864" s="22">
        <v>0.81299999999999994</v>
      </c>
      <c r="W1864" s="22">
        <v>0.91</v>
      </c>
      <c r="X1864" s="22">
        <v>0.93799999999999994</v>
      </c>
      <c r="Y1864" s="102" t="s">
        <v>40</v>
      </c>
      <c r="Z1864" s="102" t="s">
        <v>40</v>
      </c>
      <c r="AA1864" s="102" t="s">
        <v>40</v>
      </c>
      <c r="AB1864" s="23" t="s">
        <v>40</v>
      </c>
      <c r="AC1864" s="23" t="s">
        <v>40</v>
      </c>
      <c r="AD1864" s="23" t="s">
        <v>40</v>
      </c>
    </row>
    <row r="1865" spans="1:30">
      <c r="A1865" s="2" t="s">
        <v>30</v>
      </c>
      <c r="B1865" s="2" t="s">
        <v>11371</v>
      </c>
      <c r="C1865" s="2" t="s">
        <v>11372</v>
      </c>
      <c r="D1865" s="2">
        <v>3.0000000000000001E-3</v>
      </c>
      <c r="E1865" s="2">
        <v>5.8289999999999997</v>
      </c>
      <c r="F1865" s="2">
        <v>9</v>
      </c>
      <c r="G1865" s="2">
        <v>1</v>
      </c>
      <c r="H1865" s="2">
        <v>5</v>
      </c>
      <c r="I1865" s="2">
        <v>1</v>
      </c>
      <c r="J1865" s="2">
        <v>30.3</v>
      </c>
      <c r="K1865" s="2">
        <v>28.63</v>
      </c>
      <c r="L1865" s="2">
        <v>1</v>
      </c>
      <c r="M1865" s="2" t="s">
        <v>921</v>
      </c>
      <c r="N1865" s="2" t="s">
        <v>141</v>
      </c>
      <c r="O1865" s="2" t="s">
        <v>714</v>
      </c>
      <c r="P1865" s="2" t="s">
        <v>10246</v>
      </c>
      <c r="Q1865" s="2" t="s">
        <v>11373</v>
      </c>
      <c r="R1865" s="2" t="s">
        <v>11374</v>
      </c>
      <c r="S1865" s="2" t="s">
        <v>11375</v>
      </c>
      <c r="T1865" s="2" t="s">
        <v>1995</v>
      </c>
      <c r="U1865" s="2">
        <v>0</v>
      </c>
      <c r="V1865" s="22" t="s">
        <v>40</v>
      </c>
      <c r="W1865" s="22" t="s">
        <v>40</v>
      </c>
      <c r="X1865" s="22" t="s">
        <v>40</v>
      </c>
      <c r="Y1865" s="102" t="s">
        <v>40</v>
      </c>
      <c r="Z1865" s="102" t="s">
        <v>40</v>
      </c>
      <c r="AA1865" s="102" t="s">
        <v>40</v>
      </c>
      <c r="AB1865" s="23" t="s">
        <v>40</v>
      </c>
      <c r="AC1865" s="23" t="s">
        <v>40</v>
      </c>
      <c r="AD1865" s="23" t="s">
        <v>40</v>
      </c>
    </row>
    <row r="1866" spans="1:30">
      <c r="A1866" s="2" t="s">
        <v>30</v>
      </c>
      <c r="B1866" s="2" t="s">
        <v>11376</v>
      </c>
      <c r="C1866" s="2" t="s">
        <v>11377</v>
      </c>
      <c r="D1866" s="2">
        <v>3.0000000000000001E-3</v>
      </c>
      <c r="E1866" s="2">
        <v>5.8109999999999999</v>
      </c>
      <c r="F1866" s="2">
        <v>10</v>
      </c>
      <c r="G1866" s="2">
        <v>2</v>
      </c>
      <c r="H1866" s="2">
        <v>4</v>
      </c>
      <c r="I1866" s="2">
        <v>2</v>
      </c>
      <c r="J1866" s="2">
        <v>25.4</v>
      </c>
      <c r="K1866" s="2">
        <v>10.59</v>
      </c>
      <c r="L1866" s="2">
        <v>2</v>
      </c>
      <c r="M1866" s="2" t="s">
        <v>235</v>
      </c>
      <c r="N1866" s="2" t="s">
        <v>314</v>
      </c>
      <c r="O1866" s="2" t="s">
        <v>2955</v>
      </c>
      <c r="P1866" s="2" t="s">
        <v>11378</v>
      </c>
      <c r="Q1866" s="2" t="s">
        <v>11379</v>
      </c>
      <c r="R1866" s="2" t="s">
        <v>11380</v>
      </c>
      <c r="S1866" s="2" t="s">
        <v>11381</v>
      </c>
      <c r="T1866" s="2" t="s">
        <v>2385</v>
      </c>
      <c r="U1866" s="2">
        <v>0</v>
      </c>
      <c r="V1866" s="22" t="s">
        <v>40</v>
      </c>
      <c r="W1866" s="22" t="s">
        <v>40</v>
      </c>
      <c r="X1866" s="22" t="s">
        <v>40</v>
      </c>
      <c r="Y1866" s="102" t="s">
        <v>40</v>
      </c>
      <c r="Z1866" s="102" t="s">
        <v>40</v>
      </c>
      <c r="AA1866" s="102" t="s">
        <v>40</v>
      </c>
      <c r="AB1866" s="23" t="s">
        <v>40</v>
      </c>
      <c r="AC1866" s="23" t="s">
        <v>40</v>
      </c>
      <c r="AD1866" s="23" t="s">
        <v>40</v>
      </c>
    </row>
    <row r="1867" spans="1:30">
      <c r="A1867" s="2" t="s">
        <v>30</v>
      </c>
      <c r="B1867" s="2" t="s">
        <v>11382</v>
      </c>
      <c r="C1867" s="2" t="s">
        <v>11383</v>
      </c>
      <c r="D1867" s="2">
        <v>4.0000000000000001E-3</v>
      </c>
      <c r="E1867" s="2">
        <v>5.7560000000000002</v>
      </c>
      <c r="F1867" s="2">
        <v>6</v>
      </c>
      <c r="G1867" s="2">
        <v>2</v>
      </c>
      <c r="H1867" s="2">
        <v>3</v>
      </c>
      <c r="I1867" s="2">
        <v>2</v>
      </c>
      <c r="J1867" s="2">
        <v>42.3</v>
      </c>
      <c r="K1867" s="2">
        <v>7.42</v>
      </c>
      <c r="L1867" s="2">
        <v>2</v>
      </c>
      <c r="M1867" s="2" t="s">
        <v>33</v>
      </c>
      <c r="N1867" s="2" t="s">
        <v>40</v>
      </c>
      <c r="O1867" s="2" t="s">
        <v>158</v>
      </c>
      <c r="P1867" s="2" t="s">
        <v>11384</v>
      </c>
      <c r="Q1867" s="2" t="s">
        <v>11385</v>
      </c>
      <c r="R1867" s="2" t="s">
        <v>11386</v>
      </c>
      <c r="S1867" s="2" t="s">
        <v>11387</v>
      </c>
      <c r="T1867" s="2" t="s">
        <v>1251</v>
      </c>
      <c r="U1867" s="2">
        <v>0</v>
      </c>
      <c r="V1867" s="22" t="s">
        <v>40</v>
      </c>
      <c r="W1867" s="22" t="s">
        <v>40</v>
      </c>
      <c r="X1867" s="22" t="s">
        <v>40</v>
      </c>
      <c r="Y1867" s="102" t="s">
        <v>40</v>
      </c>
      <c r="Z1867" s="102" t="s">
        <v>40</v>
      </c>
      <c r="AA1867" s="102" t="s">
        <v>40</v>
      </c>
      <c r="AB1867" s="23" t="s">
        <v>40</v>
      </c>
      <c r="AC1867" s="23" t="s">
        <v>40</v>
      </c>
      <c r="AD1867" s="23" t="s">
        <v>40</v>
      </c>
    </row>
    <row r="1868" spans="1:30">
      <c r="A1868" s="2" t="s">
        <v>30</v>
      </c>
      <c r="B1868" s="2" t="s">
        <v>11388</v>
      </c>
      <c r="C1868" s="2" t="s">
        <v>11389</v>
      </c>
      <c r="D1868" s="2">
        <v>4.0000000000000001E-3</v>
      </c>
      <c r="E1868" s="2">
        <v>5.7380000000000004</v>
      </c>
      <c r="F1868" s="2">
        <v>3</v>
      </c>
      <c r="G1868" s="2">
        <v>2</v>
      </c>
      <c r="H1868" s="2">
        <v>2</v>
      </c>
      <c r="I1868" s="2">
        <v>2</v>
      </c>
      <c r="J1868" s="2">
        <v>59.2</v>
      </c>
      <c r="K1868" s="2">
        <v>5.0599999999999996</v>
      </c>
      <c r="L1868" s="2">
        <v>2</v>
      </c>
      <c r="M1868" s="2" t="s">
        <v>921</v>
      </c>
      <c r="N1868" s="2" t="s">
        <v>141</v>
      </c>
      <c r="O1868" s="2" t="s">
        <v>519</v>
      </c>
      <c r="P1868" s="2" t="s">
        <v>7600</v>
      </c>
      <c r="Q1868" s="2" t="s">
        <v>11390</v>
      </c>
      <c r="R1868" s="2" t="s">
        <v>11391</v>
      </c>
      <c r="S1868" s="2" t="s">
        <v>11392</v>
      </c>
      <c r="T1868" s="2" t="s">
        <v>40</v>
      </c>
      <c r="U1868" s="2">
        <v>0</v>
      </c>
      <c r="V1868" s="22">
        <v>1.0840000000000001</v>
      </c>
      <c r="W1868" s="22">
        <v>0.78700000000000003</v>
      </c>
      <c r="X1868" s="22">
        <v>0.86599999999999999</v>
      </c>
      <c r="Y1868" s="102" t="s">
        <v>40</v>
      </c>
      <c r="Z1868" s="102" t="s">
        <v>40</v>
      </c>
      <c r="AA1868" s="102" t="s">
        <v>40</v>
      </c>
      <c r="AB1868" s="23" t="s">
        <v>40</v>
      </c>
      <c r="AC1868" s="23" t="s">
        <v>40</v>
      </c>
      <c r="AD1868" s="23" t="s">
        <v>40</v>
      </c>
    </row>
    <row r="1869" spans="1:30">
      <c r="A1869" s="2" t="s">
        <v>30</v>
      </c>
      <c r="B1869" s="2" t="s">
        <v>11393</v>
      </c>
      <c r="C1869" s="2" t="s">
        <v>11394</v>
      </c>
      <c r="D1869" s="2">
        <v>4.0000000000000001E-3</v>
      </c>
      <c r="E1869" s="2">
        <v>5.718</v>
      </c>
      <c r="F1869" s="2">
        <v>14</v>
      </c>
      <c r="G1869" s="2">
        <v>1</v>
      </c>
      <c r="H1869" s="2">
        <v>3</v>
      </c>
      <c r="I1869" s="2">
        <v>1</v>
      </c>
      <c r="J1869" s="2">
        <v>16.600000000000001</v>
      </c>
      <c r="K1869" s="2">
        <v>19.43</v>
      </c>
      <c r="L1869" s="2">
        <v>1</v>
      </c>
      <c r="M1869" s="2" t="s">
        <v>40</v>
      </c>
      <c r="N1869" s="2" t="s">
        <v>40</v>
      </c>
      <c r="O1869" s="2" t="s">
        <v>937</v>
      </c>
      <c r="P1869" s="2" t="s">
        <v>11395</v>
      </c>
      <c r="Q1869" s="2" t="s">
        <v>11396</v>
      </c>
      <c r="R1869" s="2" t="s">
        <v>11397</v>
      </c>
      <c r="S1869" s="2" t="s">
        <v>11398</v>
      </c>
      <c r="T1869" s="2" t="s">
        <v>40</v>
      </c>
      <c r="U1869" s="2">
        <v>0</v>
      </c>
      <c r="V1869" s="22" t="s">
        <v>40</v>
      </c>
      <c r="W1869" s="22" t="s">
        <v>40</v>
      </c>
      <c r="X1869" s="22" t="s">
        <v>40</v>
      </c>
      <c r="Y1869" s="102" t="s">
        <v>40</v>
      </c>
      <c r="Z1869" s="102" t="s">
        <v>40</v>
      </c>
      <c r="AA1869" s="102" t="s">
        <v>40</v>
      </c>
      <c r="AB1869" s="23" t="s">
        <v>40</v>
      </c>
      <c r="AC1869" s="23" t="s">
        <v>40</v>
      </c>
      <c r="AD1869" s="23" t="s">
        <v>40</v>
      </c>
    </row>
    <row r="1870" spans="1:30">
      <c r="A1870" s="2" t="s">
        <v>30</v>
      </c>
      <c r="B1870" s="2" t="s">
        <v>11399</v>
      </c>
      <c r="C1870" s="2" t="s">
        <v>11400</v>
      </c>
      <c r="D1870" s="2">
        <v>4.0000000000000001E-3</v>
      </c>
      <c r="E1870" s="2">
        <v>5.7149999999999999</v>
      </c>
      <c r="F1870" s="2">
        <v>8</v>
      </c>
      <c r="G1870" s="2">
        <v>2</v>
      </c>
      <c r="H1870" s="2">
        <v>5</v>
      </c>
      <c r="I1870" s="2">
        <v>2</v>
      </c>
      <c r="J1870" s="2">
        <v>26.9</v>
      </c>
      <c r="K1870" s="2">
        <v>13.04</v>
      </c>
      <c r="L1870" s="2">
        <v>2</v>
      </c>
      <c r="M1870" s="2" t="s">
        <v>33</v>
      </c>
      <c r="N1870" s="2" t="s">
        <v>54</v>
      </c>
      <c r="O1870" s="2" t="s">
        <v>511</v>
      </c>
      <c r="P1870" s="2" t="s">
        <v>11401</v>
      </c>
      <c r="Q1870" s="2" t="s">
        <v>11402</v>
      </c>
      <c r="R1870" s="2" t="s">
        <v>11403</v>
      </c>
      <c r="S1870" s="2" t="s">
        <v>11404</v>
      </c>
      <c r="T1870" s="2" t="s">
        <v>1251</v>
      </c>
      <c r="U1870" s="2">
        <v>0</v>
      </c>
      <c r="V1870" s="22">
        <v>0.96099999999999997</v>
      </c>
      <c r="W1870" s="22">
        <v>1.024</v>
      </c>
      <c r="X1870" s="22">
        <v>0.98599999999999999</v>
      </c>
      <c r="Y1870" s="102">
        <v>0.99999811750385503</v>
      </c>
      <c r="Z1870" s="102">
        <v>0.99999974294437299</v>
      </c>
      <c r="AA1870" s="102">
        <v>0.99999988918657001</v>
      </c>
      <c r="AB1870" s="23">
        <v>1</v>
      </c>
      <c r="AC1870" s="23">
        <v>1</v>
      </c>
      <c r="AD1870" s="23">
        <v>1</v>
      </c>
    </row>
    <row r="1871" spans="1:30">
      <c r="A1871" s="2" t="s">
        <v>30</v>
      </c>
      <c r="B1871" s="2" t="s">
        <v>11405</v>
      </c>
      <c r="C1871" s="2" t="s">
        <v>11406</v>
      </c>
      <c r="D1871" s="2">
        <v>4.0000000000000001E-3</v>
      </c>
      <c r="E1871" s="2">
        <v>5.7119999999999997</v>
      </c>
      <c r="F1871" s="2">
        <v>11</v>
      </c>
      <c r="G1871" s="2">
        <v>2</v>
      </c>
      <c r="H1871" s="2">
        <v>6</v>
      </c>
      <c r="I1871" s="2">
        <v>2</v>
      </c>
      <c r="J1871" s="2">
        <v>15</v>
      </c>
      <c r="K1871" s="2">
        <v>16.16</v>
      </c>
      <c r="L1871" s="2">
        <v>2</v>
      </c>
      <c r="M1871" s="2" t="s">
        <v>11407</v>
      </c>
      <c r="N1871" s="2" t="s">
        <v>141</v>
      </c>
      <c r="O1871" s="2" t="s">
        <v>158</v>
      </c>
      <c r="P1871" s="2" t="s">
        <v>11408</v>
      </c>
      <c r="Q1871" s="2" t="s">
        <v>11409</v>
      </c>
      <c r="R1871" s="2" t="s">
        <v>11410</v>
      </c>
      <c r="S1871" s="2" t="s">
        <v>11411</v>
      </c>
      <c r="T1871" s="2" t="s">
        <v>1211</v>
      </c>
      <c r="U1871" s="2">
        <v>0</v>
      </c>
      <c r="V1871" s="22">
        <v>1.2849999999999999</v>
      </c>
      <c r="W1871" s="22">
        <v>1.147</v>
      </c>
      <c r="X1871" s="22">
        <v>0.88200000000000001</v>
      </c>
      <c r="Y1871" s="102">
        <v>0.69985184319182403</v>
      </c>
      <c r="Z1871" s="102">
        <v>0.95174835862666696</v>
      </c>
      <c r="AA1871" s="102">
        <v>0.97713346153551905</v>
      </c>
      <c r="AB1871" s="23">
        <v>1</v>
      </c>
      <c r="AC1871" s="23">
        <v>1</v>
      </c>
      <c r="AD1871" s="23">
        <v>1</v>
      </c>
    </row>
    <row r="1872" spans="1:30">
      <c r="A1872" s="2" t="s">
        <v>30</v>
      </c>
      <c r="B1872" s="2" t="s">
        <v>11412</v>
      </c>
      <c r="C1872" s="2" t="s">
        <v>11413</v>
      </c>
      <c r="D1872" s="2">
        <v>4.0000000000000001E-3</v>
      </c>
      <c r="E1872" s="2">
        <v>5.6989999999999998</v>
      </c>
      <c r="F1872" s="2">
        <v>9</v>
      </c>
      <c r="G1872" s="2">
        <v>2</v>
      </c>
      <c r="H1872" s="2">
        <v>2</v>
      </c>
      <c r="I1872" s="2">
        <v>2</v>
      </c>
      <c r="J1872" s="2">
        <v>26.9</v>
      </c>
      <c r="K1872" s="2">
        <v>5.53</v>
      </c>
      <c r="L1872" s="2">
        <v>2</v>
      </c>
      <c r="M1872" s="2" t="s">
        <v>85</v>
      </c>
      <c r="N1872" s="2" t="s">
        <v>40</v>
      </c>
      <c r="O1872" s="2" t="s">
        <v>2111</v>
      </c>
      <c r="P1872" s="2" t="s">
        <v>11414</v>
      </c>
      <c r="Q1872" s="2" t="s">
        <v>11415</v>
      </c>
      <c r="R1872" s="2" t="s">
        <v>11416</v>
      </c>
      <c r="S1872" s="2" t="s">
        <v>11417</v>
      </c>
      <c r="T1872" s="2" t="s">
        <v>40</v>
      </c>
      <c r="U1872" s="2">
        <v>0</v>
      </c>
      <c r="V1872" s="22">
        <v>1.167</v>
      </c>
      <c r="W1872" s="22">
        <v>1.238</v>
      </c>
      <c r="X1872" s="22">
        <v>1.353</v>
      </c>
      <c r="Y1872" s="102" t="s">
        <v>40</v>
      </c>
      <c r="Z1872" s="102" t="s">
        <v>40</v>
      </c>
      <c r="AA1872" s="102" t="s">
        <v>40</v>
      </c>
      <c r="AB1872" s="23" t="s">
        <v>40</v>
      </c>
      <c r="AC1872" s="23" t="s">
        <v>40</v>
      </c>
      <c r="AD1872" s="23" t="s">
        <v>40</v>
      </c>
    </row>
    <row r="1873" spans="1:30">
      <c r="A1873" s="2" t="s">
        <v>30</v>
      </c>
      <c r="B1873" s="2" t="s">
        <v>11418</v>
      </c>
      <c r="C1873" s="2" t="s">
        <v>11419</v>
      </c>
      <c r="D1873" s="2">
        <v>4.0000000000000001E-3</v>
      </c>
      <c r="E1873" s="2">
        <v>5.6929999999999996</v>
      </c>
      <c r="F1873" s="2">
        <v>6</v>
      </c>
      <c r="G1873" s="2">
        <v>2</v>
      </c>
      <c r="H1873" s="2">
        <v>5</v>
      </c>
      <c r="I1873" s="2">
        <v>2</v>
      </c>
      <c r="J1873" s="2">
        <v>50.2</v>
      </c>
      <c r="K1873" s="2">
        <v>14.9</v>
      </c>
      <c r="L1873" s="2">
        <v>2</v>
      </c>
      <c r="M1873" s="2" t="s">
        <v>132</v>
      </c>
      <c r="N1873" s="2" t="s">
        <v>40</v>
      </c>
      <c r="O1873" s="2" t="s">
        <v>111</v>
      </c>
      <c r="P1873" s="2" t="s">
        <v>1576</v>
      </c>
      <c r="Q1873" s="2" t="s">
        <v>11420</v>
      </c>
      <c r="R1873" s="2" t="s">
        <v>11421</v>
      </c>
      <c r="S1873" s="2" t="s">
        <v>11422</v>
      </c>
      <c r="T1873" s="2" t="s">
        <v>3569</v>
      </c>
      <c r="U1873" s="2">
        <v>0</v>
      </c>
      <c r="V1873" s="22">
        <v>1.0029999999999999</v>
      </c>
      <c r="W1873" s="22">
        <v>1.0329999999999999</v>
      </c>
      <c r="X1873" s="22">
        <v>1.0580000000000001</v>
      </c>
      <c r="Y1873" s="102">
        <v>0.99999996307069405</v>
      </c>
      <c r="Z1873" s="102">
        <v>0.99999994284104898</v>
      </c>
      <c r="AA1873" s="102">
        <v>0.99999283609814305</v>
      </c>
      <c r="AB1873" s="23">
        <v>1</v>
      </c>
      <c r="AC1873" s="23">
        <v>1</v>
      </c>
      <c r="AD1873" s="23">
        <v>1</v>
      </c>
    </row>
    <row r="1874" spans="1:30">
      <c r="A1874" s="2" t="s">
        <v>30</v>
      </c>
      <c r="B1874" s="2" t="s">
        <v>11423</v>
      </c>
      <c r="C1874" s="2" t="s">
        <v>11424</v>
      </c>
      <c r="D1874" s="2">
        <v>4.0000000000000001E-3</v>
      </c>
      <c r="E1874" s="2">
        <v>5.6859999999999999</v>
      </c>
      <c r="F1874" s="2">
        <v>15</v>
      </c>
      <c r="G1874" s="2">
        <v>2</v>
      </c>
      <c r="H1874" s="2">
        <v>3</v>
      </c>
      <c r="I1874" s="2">
        <v>2</v>
      </c>
      <c r="J1874" s="2">
        <v>27.3</v>
      </c>
      <c r="K1874" s="2">
        <v>11.47</v>
      </c>
      <c r="L1874" s="2">
        <v>2</v>
      </c>
      <c r="M1874" s="2" t="s">
        <v>33</v>
      </c>
      <c r="N1874" s="2" t="s">
        <v>86</v>
      </c>
      <c r="O1874" s="2" t="s">
        <v>45</v>
      </c>
      <c r="P1874" s="2" t="s">
        <v>11425</v>
      </c>
      <c r="Q1874" s="2" t="s">
        <v>11426</v>
      </c>
      <c r="R1874" s="2" t="s">
        <v>11427</v>
      </c>
      <c r="S1874" s="2" t="s">
        <v>11428</v>
      </c>
      <c r="T1874" s="2" t="s">
        <v>3625</v>
      </c>
      <c r="U1874" s="2">
        <v>0</v>
      </c>
      <c r="V1874" s="22">
        <v>1.01</v>
      </c>
      <c r="W1874" s="22">
        <v>1.278</v>
      </c>
      <c r="X1874" s="22">
        <v>1.0469999999999999</v>
      </c>
      <c r="Y1874" s="102">
        <v>0.99999999313125998</v>
      </c>
      <c r="Z1874" s="102">
        <v>0.96624496192494203</v>
      </c>
      <c r="AA1874" s="102">
        <v>0.99998757379519998</v>
      </c>
      <c r="AB1874" s="23">
        <v>1</v>
      </c>
      <c r="AC1874" s="23">
        <v>1</v>
      </c>
      <c r="AD1874" s="23">
        <v>1</v>
      </c>
    </row>
    <row r="1875" spans="1:30">
      <c r="A1875" s="2" t="s">
        <v>30</v>
      </c>
      <c r="B1875" s="2" t="s">
        <v>11429</v>
      </c>
      <c r="C1875" s="2" t="s">
        <v>11430</v>
      </c>
      <c r="D1875" s="2">
        <v>4.0000000000000001E-3</v>
      </c>
      <c r="E1875" s="2">
        <v>5.673</v>
      </c>
      <c r="F1875" s="2">
        <v>6</v>
      </c>
      <c r="G1875" s="2">
        <v>2</v>
      </c>
      <c r="H1875" s="2">
        <v>5</v>
      </c>
      <c r="I1875" s="2">
        <v>2</v>
      </c>
      <c r="J1875" s="2">
        <v>26.6</v>
      </c>
      <c r="K1875" s="2">
        <v>12.18</v>
      </c>
      <c r="L1875" s="2">
        <v>2</v>
      </c>
      <c r="M1875" s="2" t="s">
        <v>85</v>
      </c>
      <c r="N1875" s="2" t="s">
        <v>76</v>
      </c>
      <c r="O1875" s="2" t="s">
        <v>1086</v>
      </c>
      <c r="P1875" s="2" t="s">
        <v>11431</v>
      </c>
      <c r="Q1875" s="2" t="s">
        <v>11432</v>
      </c>
      <c r="R1875" s="2" t="s">
        <v>40</v>
      </c>
      <c r="S1875" s="2" t="s">
        <v>11433</v>
      </c>
      <c r="T1875" s="2" t="s">
        <v>40</v>
      </c>
      <c r="U1875" s="2">
        <v>0</v>
      </c>
      <c r="V1875" s="22">
        <v>1.1779999999999999</v>
      </c>
      <c r="W1875" s="22">
        <v>1.095</v>
      </c>
      <c r="X1875" s="22">
        <v>1.321</v>
      </c>
      <c r="Y1875" s="102">
        <v>0.999134871410021</v>
      </c>
      <c r="Z1875" s="102">
        <v>0.99995765664892799</v>
      </c>
      <c r="AA1875" s="102">
        <v>0.97618578711906301</v>
      </c>
      <c r="AB1875" s="23">
        <v>1</v>
      </c>
      <c r="AC1875" s="23">
        <v>1</v>
      </c>
      <c r="AD1875" s="23">
        <v>1</v>
      </c>
    </row>
    <row r="1876" spans="1:30">
      <c r="A1876" s="2" t="s">
        <v>30</v>
      </c>
      <c r="B1876" s="2" t="s">
        <v>11434</v>
      </c>
      <c r="C1876" s="2" t="s">
        <v>11435</v>
      </c>
      <c r="D1876" s="2">
        <v>4.0000000000000001E-3</v>
      </c>
      <c r="E1876" s="2">
        <v>5.6539999999999999</v>
      </c>
      <c r="F1876" s="2">
        <v>23</v>
      </c>
      <c r="G1876" s="2">
        <v>2</v>
      </c>
      <c r="H1876" s="2">
        <v>3</v>
      </c>
      <c r="I1876" s="2">
        <v>2</v>
      </c>
      <c r="J1876" s="2">
        <v>9.4</v>
      </c>
      <c r="K1876" s="2">
        <v>9.48</v>
      </c>
      <c r="L1876" s="2">
        <v>2</v>
      </c>
      <c r="M1876" s="2" t="s">
        <v>4411</v>
      </c>
      <c r="N1876" s="2" t="s">
        <v>40</v>
      </c>
      <c r="O1876" s="2" t="s">
        <v>1468</v>
      </c>
      <c r="P1876" s="2" t="s">
        <v>11436</v>
      </c>
      <c r="Q1876" s="2" t="s">
        <v>11437</v>
      </c>
      <c r="R1876" s="2" t="s">
        <v>11438</v>
      </c>
      <c r="S1876" s="2" t="s">
        <v>11439</v>
      </c>
      <c r="T1876" s="2" t="s">
        <v>40</v>
      </c>
      <c r="U1876" s="2">
        <v>0</v>
      </c>
      <c r="V1876" s="22">
        <v>0.84199999999999997</v>
      </c>
      <c r="W1876" s="22">
        <v>0.82099999999999995</v>
      </c>
      <c r="X1876" s="22">
        <v>0.78200000000000003</v>
      </c>
      <c r="Y1876" s="102" t="s">
        <v>40</v>
      </c>
      <c r="Z1876" s="102" t="s">
        <v>40</v>
      </c>
      <c r="AA1876" s="102" t="s">
        <v>40</v>
      </c>
      <c r="AB1876" s="23" t="s">
        <v>40</v>
      </c>
      <c r="AC1876" s="23" t="s">
        <v>40</v>
      </c>
      <c r="AD1876" s="23" t="s">
        <v>40</v>
      </c>
    </row>
    <row r="1877" spans="1:30">
      <c r="A1877" s="2" t="s">
        <v>30</v>
      </c>
      <c r="B1877" s="2" t="s">
        <v>11440</v>
      </c>
      <c r="C1877" s="2" t="s">
        <v>11441</v>
      </c>
      <c r="D1877" s="2">
        <v>4.0000000000000001E-3</v>
      </c>
      <c r="E1877" s="2">
        <v>5.6289999999999996</v>
      </c>
      <c r="F1877" s="2">
        <v>9</v>
      </c>
      <c r="G1877" s="2">
        <v>2</v>
      </c>
      <c r="H1877" s="2">
        <v>3</v>
      </c>
      <c r="I1877" s="2">
        <v>2</v>
      </c>
      <c r="J1877" s="2">
        <v>36</v>
      </c>
      <c r="K1877" s="2">
        <v>5.75</v>
      </c>
      <c r="L1877" s="2">
        <v>2</v>
      </c>
      <c r="M1877" s="2" t="s">
        <v>53</v>
      </c>
      <c r="N1877" s="2" t="s">
        <v>34</v>
      </c>
      <c r="O1877" s="2" t="s">
        <v>151</v>
      </c>
      <c r="P1877" s="2" t="s">
        <v>11442</v>
      </c>
      <c r="Q1877" s="2" t="s">
        <v>11443</v>
      </c>
      <c r="R1877" s="2" t="s">
        <v>11444</v>
      </c>
      <c r="S1877" s="2" t="s">
        <v>11445</v>
      </c>
      <c r="T1877" s="2" t="s">
        <v>1251</v>
      </c>
      <c r="U1877" s="2">
        <v>0</v>
      </c>
      <c r="V1877" s="22">
        <v>0.83</v>
      </c>
      <c r="W1877" s="22">
        <v>0.83499999999999996</v>
      </c>
      <c r="X1877" s="22">
        <v>0.77700000000000002</v>
      </c>
      <c r="Y1877" s="102">
        <v>0.87476692024541503</v>
      </c>
      <c r="Z1877" s="102">
        <v>0.76331388347109397</v>
      </c>
      <c r="AA1877" s="102">
        <v>0.70763829153193003</v>
      </c>
      <c r="AB1877" s="23">
        <v>1</v>
      </c>
      <c r="AC1877" s="23">
        <v>1</v>
      </c>
      <c r="AD1877" s="23">
        <v>1</v>
      </c>
    </row>
    <row r="1878" spans="1:30">
      <c r="A1878" s="2" t="s">
        <v>30</v>
      </c>
      <c r="B1878" s="2" t="s">
        <v>11446</v>
      </c>
      <c r="C1878" s="2" t="s">
        <v>11447</v>
      </c>
      <c r="D1878" s="2">
        <v>4.0000000000000001E-3</v>
      </c>
      <c r="E1878" s="2">
        <v>5.5659999999999998</v>
      </c>
      <c r="F1878" s="2">
        <v>9</v>
      </c>
      <c r="G1878" s="2">
        <v>1</v>
      </c>
      <c r="H1878" s="2">
        <v>3</v>
      </c>
      <c r="I1878" s="2">
        <v>1</v>
      </c>
      <c r="J1878" s="2">
        <v>25.8</v>
      </c>
      <c r="K1878" s="2">
        <v>14.89</v>
      </c>
      <c r="L1878" s="2">
        <v>1</v>
      </c>
      <c r="M1878" s="2" t="s">
        <v>33</v>
      </c>
      <c r="N1878" s="2" t="s">
        <v>40</v>
      </c>
      <c r="O1878" s="2" t="s">
        <v>158</v>
      </c>
      <c r="P1878" s="2" t="s">
        <v>11448</v>
      </c>
      <c r="Q1878" s="2" t="s">
        <v>11449</v>
      </c>
      <c r="R1878" s="2" t="s">
        <v>11450</v>
      </c>
      <c r="S1878" s="2" t="s">
        <v>11451</v>
      </c>
      <c r="T1878" s="2" t="s">
        <v>40</v>
      </c>
      <c r="U1878" s="2">
        <v>0</v>
      </c>
      <c r="V1878" s="22" t="s">
        <v>40</v>
      </c>
      <c r="W1878" s="22" t="s">
        <v>40</v>
      </c>
      <c r="X1878" s="22" t="s">
        <v>40</v>
      </c>
      <c r="Y1878" s="102" t="s">
        <v>40</v>
      </c>
      <c r="Z1878" s="102" t="s">
        <v>40</v>
      </c>
      <c r="AA1878" s="102" t="s">
        <v>40</v>
      </c>
      <c r="AB1878" s="23" t="s">
        <v>40</v>
      </c>
      <c r="AC1878" s="23" t="s">
        <v>40</v>
      </c>
      <c r="AD1878" s="23" t="s">
        <v>40</v>
      </c>
    </row>
    <row r="1879" spans="1:30">
      <c r="A1879" s="2" t="s">
        <v>30</v>
      </c>
      <c r="B1879" s="2" t="s">
        <v>11452</v>
      </c>
      <c r="C1879" s="2" t="s">
        <v>11453</v>
      </c>
      <c r="D1879" s="2">
        <v>4.0000000000000001E-3</v>
      </c>
      <c r="E1879" s="2">
        <v>5.5579999999999998</v>
      </c>
      <c r="F1879" s="2">
        <v>15</v>
      </c>
      <c r="G1879" s="2">
        <v>2</v>
      </c>
      <c r="H1879" s="2">
        <v>5</v>
      </c>
      <c r="I1879" s="2">
        <v>2</v>
      </c>
      <c r="J1879" s="2">
        <v>17.3</v>
      </c>
      <c r="K1879" s="2">
        <v>12.11</v>
      </c>
      <c r="L1879" s="2">
        <v>2</v>
      </c>
      <c r="M1879" s="2" t="s">
        <v>33</v>
      </c>
      <c r="N1879" s="2" t="s">
        <v>40</v>
      </c>
      <c r="O1879" s="2" t="s">
        <v>511</v>
      </c>
      <c r="P1879" s="2" t="s">
        <v>3468</v>
      </c>
      <c r="Q1879" s="2" t="s">
        <v>11454</v>
      </c>
      <c r="R1879" s="2" t="s">
        <v>11455</v>
      </c>
      <c r="S1879" s="2" t="s">
        <v>11456</v>
      </c>
      <c r="T1879" s="2" t="s">
        <v>6515</v>
      </c>
      <c r="U1879" s="2">
        <v>0</v>
      </c>
      <c r="V1879" s="22">
        <v>0.98599999999999999</v>
      </c>
      <c r="W1879" s="22">
        <v>1.0069999999999999</v>
      </c>
      <c r="X1879" s="22">
        <v>1.036</v>
      </c>
      <c r="Y1879" s="102">
        <v>0.99922749240926001</v>
      </c>
      <c r="Z1879" s="102">
        <v>0.99921428743460805</v>
      </c>
      <c r="AA1879" s="102">
        <v>0.99998833061021197</v>
      </c>
      <c r="AB1879" s="23">
        <v>1</v>
      </c>
      <c r="AC1879" s="23">
        <v>1</v>
      </c>
      <c r="AD1879" s="23">
        <v>1</v>
      </c>
    </row>
    <row r="1880" spans="1:30">
      <c r="A1880" s="2" t="s">
        <v>30</v>
      </c>
      <c r="B1880" s="2" t="s">
        <v>11457</v>
      </c>
      <c r="C1880" s="2" t="s">
        <v>11458</v>
      </c>
      <c r="D1880" s="2">
        <v>4.0000000000000001E-3</v>
      </c>
      <c r="E1880" s="2">
        <v>5.5519999999999996</v>
      </c>
      <c r="F1880" s="2">
        <v>8</v>
      </c>
      <c r="G1880" s="2">
        <v>2</v>
      </c>
      <c r="H1880" s="2">
        <v>2</v>
      </c>
      <c r="I1880" s="2">
        <v>2</v>
      </c>
      <c r="J1880" s="2">
        <v>33.4</v>
      </c>
      <c r="K1880" s="2">
        <v>4.7699999999999996</v>
      </c>
      <c r="L1880" s="2">
        <v>2</v>
      </c>
      <c r="M1880" s="2" t="s">
        <v>85</v>
      </c>
      <c r="N1880" s="2" t="s">
        <v>34</v>
      </c>
      <c r="O1880" s="2" t="s">
        <v>68</v>
      </c>
      <c r="P1880" s="2" t="s">
        <v>11459</v>
      </c>
      <c r="Q1880" s="2" t="s">
        <v>11460</v>
      </c>
      <c r="R1880" s="2" t="s">
        <v>11461</v>
      </c>
      <c r="S1880" s="2" t="s">
        <v>11462</v>
      </c>
      <c r="T1880" s="2" t="s">
        <v>40</v>
      </c>
      <c r="U1880" s="2">
        <v>0</v>
      </c>
      <c r="V1880" s="22">
        <v>0.58199999999999996</v>
      </c>
      <c r="W1880" s="22">
        <v>0.69199999999999995</v>
      </c>
      <c r="X1880" s="22">
        <v>0.62</v>
      </c>
      <c r="Y1880" s="102" t="s">
        <v>40</v>
      </c>
      <c r="Z1880" s="102" t="s">
        <v>40</v>
      </c>
      <c r="AA1880" s="102" t="s">
        <v>40</v>
      </c>
      <c r="AB1880" s="23" t="s">
        <v>40</v>
      </c>
      <c r="AC1880" s="23" t="s">
        <v>40</v>
      </c>
      <c r="AD1880" s="23" t="s">
        <v>40</v>
      </c>
    </row>
    <row r="1881" spans="1:30">
      <c r="A1881" s="2" t="s">
        <v>30</v>
      </c>
      <c r="B1881" s="2" t="s">
        <v>11463</v>
      </c>
      <c r="C1881" s="2" t="s">
        <v>11464</v>
      </c>
      <c r="D1881" s="2">
        <v>4.0000000000000001E-3</v>
      </c>
      <c r="E1881" s="2">
        <v>5.5330000000000004</v>
      </c>
      <c r="F1881" s="2">
        <v>5</v>
      </c>
      <c r="G1881" s="2">
        <v>2</v>
      </c>
      <c r="H1881" s="2">
        <v>2</v>
      </c>
      <c r="I1881" s="2">
        <v>2</v>
      </c>
      <c r="J1881" s="2">
        <v>41.8</v>
      </c>
      <c r="K1881" s="2">
        <v>5.16</v>
      </c>
      <c r="L1881" s="2">
        <v>2</v>
      </c>
      <c r="M1881" s="2" t="s">
        <v>95</v>
      </c>
      <c r="N1881" s="2" t="s">
        <v>141</v>
      </c>
      <c r="O1881" s="2" t="s">
        <v>158</v>
      </c>
      <c r="P1881" s="2" t="s">
        <v>11465</v>
      </c>
      <c r="Q1881" s="2" t="s">
        <v>11466</v>
      </c>
      <c r="R1881" s="2" t="s">
        <v>11467</v>
      </c>
      <c r="S1881" s="2" t="s">
        <v>11468</v>
      </c>
      <c r="T1881" s="2" t="s">
        <v>40</v>
      </c>
      <c r="U1881" s="2">
        <v>0</v>
      </c>
      <c r="V1881" s="22" t="s">
        <v>40</v>
      </c>
      <c r="W1881" s="22" t="s">
        <v>40</v>
      </c>
      <c r="X1881" s="22" t="s">
        <v>40</v>
      </c>
      <c r="Y1881" s="102" t="s">
        <v>40</v>
      </c>
      <c r="Z1881" s="102" t="s">
        <v>40</v>
      </c>
      <c r="AA1881" s="102" t="s">
        <v>40</v>
      </c>
      <c r="AB1881" s="23" t="s">
        <v>40</v>
      </c>
      <c r="AC1881" s="23" t="s">
        <v>40</v>
      </c>
      <c r="AD1881" s="23" t="s">
        <v>40</v>
      </c>
    </row>
    <row r="1882" spans="1:30">
      <c r="A1882" s="2" t="s">
        <v>30</v>
      </c>
      <c r="B1882" s="2" t="s">
        <v>11469</v>
      </c>
      <c r="C1882" s="2" t="s">
        <v>11470</v>
      </c>
      <c r="D1882" s="2">
        <v>4.0000000000000001E-3</v>
      </c>
      <c r="E1882" s="2">
        <v>5.5270000000000001</v>
      </c>
      <c r="F1882" s="2">
        <v>17</v>
      </c>
      <c r="G1882" s="2">
        <v>2</v>
      </c>
      <c r="H1882" s="2">
        <v>7</v>
      </c>
      <c r="I1882" s="2">
        <v>2</v>
      </c>
      <c r="J1882" s="2">
        <v>8.1999999999999993</v>
      </c>
      <c r="K1882" s="2">
        <v>13.79</v>
      </c>
      <c r="L1882" s="2">
        <v>2</v>
      </c>
      <c r="M1882" s="2" t="s">
        <v>40</v>
      </c>
      <c r="N1882" s="2" t="s">
        <v>141</v>
      </c>
      <c r="O1882" s="2" t="s">
        <v>40</v>
      </c>
      <c r="P1882" s="2" t="s">
        <v>11471</v>
      </c>
      <c r="Q1882" s="2" t="s">
        <v>11472</v>
      </c>
      <c r="R1882" s="2" t="s">
        <v>11473</v>
      </c>
      <c r="S1882" s="2" t="s">
        <v>11474</v>
      </c>
      <c r="T1882" s="2" t="s">
        <v>40</v>
      </c>
      <c r="U1882" s="2">
        <v>0</v>
      </c>
      <c r="V1882" s="22">
        <v>1.0449999999999999</v>
      </c>
      <c r="W1882" s="22">
        <v>0.93100000000000005</v>
      </c>
      <c r="X1882" s="22">
        <v>1.0009999999999999</v>
      </c>
      <c r="Y1882" s="102">
        <v>0.98191281614341597</v>
      </c>
      <c r="Z1882" s="102">
        <v>0.99199154955545699</v>
      </c>
      <c r="AA1882" s="102">
        <v>0.99999590071751798</v>
      </c>
      <c r="AB1882" s="23">
        <v>1</v>
      </c>
      <c r="AC1882" s="23">
        <v>1</v>
      </c>
      <c r="AD1882" s="23">
        <v>1</v>
      </c>
    </row>
    <row r="1883" spans="1:30">
      <c r="A1883" s="2" t="s">
        <v>30</v>
      </c>
      <c r="B1883" s="2" t="s">
        <v>11475</v>
      </c>
      <c r="C1883" s="2" t="s">
        <v>11476</v>
      </c>
      <c r="D1883" s="2">
        <v>4.0000000000000001E-3</v>
      </c>
      <c r="E1883" s="2">
        <v>5.5190000000000001</v>
      </c>
      <c r="F1883" s="2">
        <v>4</v>
      </c>
      <c r="G1883" s="2">
        <v>2</v>
      </c>
      <c r="H1883" s="2">
        <v>5</v>
      </c>
      <c r="I1883" s="2">
        <v>2</v>
      </c>
      <c r="J1883" s="2">
        <v>65.2</v>
      </c>
      <c r="K1883" s="2">
        <v>16.690000000000001</v>
      </c>
      <c r="L1883" s="2">
        <v>2</v>
      </c>
      <c r="M1883" s="2" t="s">
        <v>921</v>
      </c>
      <c r="N1883" s="2" t="s">
        <v>141</v>
      </c>
      <c r="O1883" s="2" t="s">
        <v>2498</v>
      </c>
      <c r="P1883" s="2" t="s">
        <v>3341</v>
      </c>
      <c r="Q1883" s="2" t="s">
        <v>11477</v>
      </c>
      <c r="R1883" s="2" t="s">
        <v>11478</v>
      </c>
      <c r="S1883" s="2" t="s">
        <v>11479</v>
      </c>
      <c r="T1883" s="2" t="s">
        <v>1180</v>
      </c>
      <c r="U1883" s="2">
        <v>0</v>
      </c>
      <c r="V1883" s="22">
        <v>0.71299999999999997</v>
      </c>
      <c r="W1883" s="22">
        <v>0.71899999999999997</v>
      </c>
      <c r="X1883" s="22">
        <v>0.77100000000000002</v>
      </c>
      <c r="Y1883" s="102">
        <v>2.4647168239988498E-4</v>
      </c>
      <c r="Z1883" s="102">
        <v>2.8696455258381298E-4</v>
      </c>
      <c r="AA1883" s="102">
        <v>1.08300040830878E-3</v>
      </c>
      <c r="AB1883" s="23">
        <v>4.1183177477362599E-3</v>
      </c>
      <c r="AC1883" s="23">
        <v>3.44732580162776E-3</v>
      </c>
      <c r="AD1883" s="23">
        <v>8.2595632799648596E-3</v>
      </c>
    </row>
    <row r="1884" spans="1:30">
      <c r="A1884" s="2" t="s">
        <v>30</v>
      </c>
      <c r="B1884" s="2" t="s">
        <v>11480</v>
      </c>
      <c r="C1884" s="2" t="s">
        <v>11481</v>
      </c>
      <c r="D1884" s="2">
        <v>4.0000000000000001E-3</v>
      </c>
      <c r="E1884" s="2">
        <v>5.508</v>
      </c>
      <c r="F1884" s="2">
        <v>12</v>
      </c>
      <c r="G1884" s="2">
        <v>1</v>
      </c>
      <c r="H1884" s="2">
        <v>3</v>
      </c>
      <c r="I1884" s="2">
        <v>1</v>
      </c>
      <c r="J1884" s="2">
        <v>20.9</v>
      </c>
      <c r="K1884" s="2">
        <v>18.22</v>
      </c>
      <c r="L1884" s="2">
        <v>1</v>
      </c>
      <c r="M1884" s="2" t="s">
        <v>43</v>
      </c>
      <c r="N1884" s="2" t="s">
        <v>314</v>
      </c>
      <c r="O1884" s="2" t="s">
        <v>3987</v>
      </c>
      <c r="P1884" s="2" t="s">
        <v>11482</v>
      </c>
      <c r="Q1884" s="2" t="s">
        <v>11483</v>
      </c>
      <c r="R1884" s="2" t="s">
        <v>11484</v>
      </c>
      <c r="S1884" s="2" t="s">
        <v>11485</v>
      </c>
      <c r="T1884" s="2" t="s">
        <v>2385</v>
      </c>
      <c r="U1884" s="2">
        <v>0</v>
      </c>
      <c r="V1884" s="22" t="s">
        <v>40</v>
      </c>
      <c r="W1884" s="22" t="s">
        <v>40</v>
      </c>
      <c r="X1884" s="22" t="s">
        <v>40</v>
      </c>
      <c r="Y1884" s="102" t="s">
        <v>40</v>
      </c>
      <c r="Z1884" s="102" t="s">
        <v>40</v>
      </c>
      <c r="AA1884" s="102" t="s">
        <v>40</v>
      </c>
      <c r="AB1884" s="23" t="s">
        <v>40</v>
      </c>
      <c r="AC1884" s="23" t="s">
        <v>40</v>
      </c>
      <c r="AD1884" s="23" t="s">
        <v>40</v>
      </c>
    </row>
    <row r="1885" spans="1:30">
      <c r="A1885" s="2" t="s">
        <v>30</v>
      </c>
      <c r="B1885" s="2" t="s">
        <v>11486</v>
      </c>
      <c r="C1885" s="2" t="s">
        <v>11487</v>
      </c>
      <c r="D1885" s="2">
        <v>4.0000000000000001E-3</v>
      </c>
      <c r="E1885" s="2">
        <v>5.4809999999999999</v>
      </c>
      <c r="F1885" s="2">
        <v>5</v>
      </c>
      <c r="G1885" s="2">
        <v>2</v>
      </c>
      <c r="H1885" s="2">
        <v>6</v>
      </c>
      <c r="I1885" s="2">
        <v>2</v>
      </c>
      <c r="J1885" s="2">
        <v>27.4</v>
      </c>
      <c r="K1885" s="2">
        <v>12.54</v>
      </c>
      <c r="L1885" s="2">
        <v>2</v>
      </c>
      <c r="M1885" s="2" t="s">
        <v>33</v>
      </c>
      <c r="N1885" s="2" t="s">
        <v>141</v>
      </c>
      <c r="O1885" s="2" t="s">
        <v>158</v>
      </c>
      <c r="P1885" s="2" t="s">
        <v>2763</v>
      </c>
      <c r="Q1885" s="2" t="s">
        <v>11488</v>
      </c>
      <c r="R1885" s="2" t="s">
        <v>11489</v>
      </c>
      <c r="S1885" s="2" t="s">
        <v>11490</v>
      </c>
      <c r="T1885" s="2" t="s">
        <v>2767</v>
      </c>
      <c r="U1885" s="2">
        <v>0</v>
      </c>
      <c r="V1885" s="22">
        <v>1.0309999999999999</v>
      </c>
      <c r="W1885" s="22">
        <v>0.92900000000000005</v>
      </c>
      <c r="X1885" s="22">
        <v>0.80100000000000005</v>
      </c>
      <c r="Y1885" s="102">
        <v>0.99997749107650402</v>
      </c>
      <c r="Z1885" s="102">
        <v>0.99994443180612402</v>
      </c>
      <c r="AA1885" s="102">
        <v>0.98403425197749606</v>
      </c>
      <c r="AB1885" s="23">
        <v>1</v>
      </c>
      <c r="AC1885" s="23">
        <v>1</v>
      </c>
      <c r="AD1885" s="23">
        <v>1</v>
      </c>
    </row>
    <row r="1886" spans="1:30">
      <c r="A1886" s="2" t="s">
        <v>30</v>
      </c>
      <c r="B1886" s="2" t="s">
        <v>11491</v>
      </c>
      <c r="C1886" s="2" t="s">
        <v>11492</v>
      </c>
      <c r="D1886" s="2">
        <v>4.0000000000000001E-3</v>
      </c>
      <c r="E1886" s="2">
        <v>5.4580000000000002</v>
      </c>
      <c r="F1886" s="2">
        <v>3</v>
      </c>
      <c r="G1886" s="2">
        <v>2</v>
      </c>
      <c r="H1886" s="2">
        <v>5</v>
      </c>
      <c r="I1886" s="2">
        <v>1</v>
      </c>
      <c r="J1886" s="2">
        <v>63.7</v>
      </c>
      <c r="K1886" s="2">
        <v>8.42</v>
      </c>
      <c r="L1886" s="2">
        <v>2</v>
      </c>
      <c r="M1886" s="2" t="s">
        <v>235</v>
      </c>
      <c r="N1886" s="2" t="s">
        <v>141</v>
      </c>
      <c r="O1886" s="2" t="s">
        <v>1670</v>
      </c>
      <c r="P1886" s="2" t="s">
        <v>11493</v>
      </c>
      <c r="Q1886" s="2" t="s">
        <v>11494</v>
      </c>
      <c r="R1886" s="2" t="s">
        <v>11495</v>
      </c>
      <c r="S1886" s="2" t="s">
        <v>11496</v>
      </c>
      <c r="T1886" s="2" t="s">
        <v>2385</v>
      </c>
      <c r="U1886" s="2">
        <v>0</v>
      </c>
      <c r="V1886" s="22" t="s">
        <v>40</v>
      </c>
      <c r="W1886" s="22" t="s">
        <v>40</v>
      </c>
      <c r="X1886" s="22" t="s">
        <v>40</v>
      </c>
      <c r="Y1886" s="102" t="s">
        <v>40</v>
      </c>
      <c r="Z1886" s="102" t="s">
        <v>40</v>
      </c>
      <c r="AA1886" s="102" t="s">
        <v>40</v>
      </c>
      <c r="AB1886" s="23" t="s">
        <v>40</v>
      </c>
      <c r="AC1886" s="23" t="s">
        <v>40</v>
      </c>
      <c r="AD1886" s="23" t="s">
        <v>40</v>
      </c>
    </row>
    <row r="1887" spans="1:30">
      <c r="A1887" s="2" t="s">
        <v>30</v>
      </c>
      <c r="B1887" s="2" t="s">
        <v>11497</v>
      </c>
      <c r="C1887" s="2" t="s">
        <v>11498</v>
      </c>
      <c r="D1887" s="2">
        <v>4.0000000000000001E-3</v>
      </c>
      <c r="E1887" s="2">
        <v>5.4459999999999997</v>
      </c>
      <c r="F1887" s="2">
        <v>7</v>
      </c>
      <c r="G1887" s="2">
        <v>2</v>
      </c>
      <c r="H1887" s="2">
        <v>5</v>
      </c>
      <c r="I1887" s="2">
        <v>2</v>
      </c>
      <c r="J1887" s="2">
        <v>32.5</v>
      </c>
      <c r="K1887" s="2">
        <v>8.18</v>
      </c>
      <c r="L1887" s="2">
        <v>2</v>
      </c>
      <c r="M1887" s="2" t="s">
        <v>33</v>
      </c>
      <c r="N1887" s="2" t="s">
        <v>86</v>
      </c>
      <c r="O1887" s="2" t="s">
        <v>3304</v>
      </c>
      <c r="P1887" s="2" t="s">
        <v>11499</v>
      </c>
      <c r="Q1887" s="2" t="s">
        <v>11500</v>
      </c>
      <c r="R1887" s="2" t="s">
        <v>11501</v>
      </c>
      <c r="S1887" s="2" t="s">
        <v>11502</v>
      </c>
      <c r="T1887" s="2" t="s">
        <v>40</v>
      </c>
      <c r="U1887" s="2">
        <v>0</v>
      </c>
      <c r="V1887" s="22" t="s">
        <v>40</v>
      </c>
      <c r="W1887" s="22" t="s">
        <v>40</v>
      </c>
      <c r="X1887" s="22" t="s">
        <v>40</v>
      </c>
      <c r="Y1887" s="102" t="s">
        <v>40</v>
      </c>
      <c r="Z1887" s="102" t="s">
        <v>40</v>
      </c>
      <c r="AA1887" s="102" t="s">
        <v>40</v>
      </c>
      <c r="AB1887" s="23" t="s">
        <v>40</v>
      </c>
      <c r="AC1887" s="23" t="s">
        <v>40</v>
      </c>
      <c r="AD1887" s="23" t="s">
        <v>40</v>
      </c>
    </row>
    <row r="1888" spans="1:30">
      <c r="A1888" s="2" t="s">
        <v>30</v>
      </c>
      <c r="B1888" s="2" t="s">
        <v>11503</v>
      </c>
      <c r="C1888" s="2" t="s">
        <v>11504</v>
      </c>
      <c r="D1888" s="2">
        <v>4.0000000000000001E-3</v>
      </c>
      <c r="E1888" s="2">
        <v>5.4180000000000001</v>
      </c>
      <c r="F1888" s="2">
        <v>3</v>
      </c>
      <c r="G1888" s="2">
        <v>2</v>
      </c>
      <c r="H1888" s="2">
        <v>4</v>
      </c>
      <c r="I1888" s="2">
        <v>2</v>
      </c>
      <c r="J1888" s="2">
        <v>63.8</v>
      </c>
      <c r="K1888" s="2">
        <v>9.8000000000000007</v>
      </c>
      <c r="L1888" s="2">
        <v>2</v>
      </c>
      <c r="M1888" s="2" t="s">
        <v>33</v>
      </c>
      <c r="N1888" s="2" t="s">
        <v>141</v>
      </c>
      <c r="O1888" s="2" t="s">
        <v>158</v>
      </c>
      <c r="P1888" s="2" t="s">
        <v>11505</v>
      </c>
      <c r="Q1888" s="2" t="s">
        <v>11506</v>
      </c>
      <c r="R1888" s="2" t="s">
        <v>11507</v>
      </c>
      <c r="S1888" s="2" t="s">
        <v>11508</v>
      </c>
      <c r="T1888" s="2" t="s">
        <v>11509</v>
      </c>
      <c r="U1888" s="2">
        <v>0</v>
      </c>
      <c r="V1888" s="22" t="s">
        <v>40</v>
      </c>
      <c r="W1888" s="22" t="s">
        <v>40</v>
      </c>
      <c r="X1888" s="22" t="s">
        <v>40</v>
      </c>
      <c r="Y1888" s="102" t="s">
        <v>40</v>
      </c>
      <c r="Z1888" s="102" t="s">
        <v>40</v>
      </c>
      <c r="AA1888" s="102" t="s">
        <v>40</v>
      </c>
      <c r="AB1888" s="23" t="s">
        <v>40</v>
      </c>
      <c r="AC1888" s="23" t="s">
        <v>40</v>
      </c>
      <c r="AD1888" s="23" t="s">
        <v>40</v>
      </c>
    </row>
    <row r="1889" spans="1:30">
      <c r="A1889" s="2" t="s">
        <v>30</v>
      </c>
      <c r="B1889" s="2" t="s">
        <v>11510</v>
      </c>
      <c r="C1889" s="2" t="s">
        <v>11511</v>
      </c>
      <c r="D1889" s="2">
        <v>4.0000000000000001E-3</v>
      </c>
      <c r="E1889" s="2">
        <v>5.37</v>
      </c>
      <c r="F1889" s="2">
        <v>23</v>
      </c>
      <c r="G1889" s="2">
        <v>2</v>
      </c>
      <c r="H1889" s="2">
        <v>5</v>
      </c>
      <c r="I1889" s="2">
        <v>2</v>
      </c>
      <c r="J1889" s="2">
        <v>13.8</v>
      </c>
      <c r="K1889" s="2">
        <v>18.25</v>
      </c>
      <c r="L1889" s="2">
        <v>2</v>
      </c>
      <c r="M1889" s="2" t="s">
        <v>33</v>
      </c>
      <c r="N1889" s="2" t="s">
        <v>34</v>
      </c>
      <c r="O1889" s="2" t="s">
        <v>40</v>
      </c>
      <c r="P1889" s="2" t="s">
        <v>11512</v>
      </c>
      <c r="Q1889" s="2" t="s">
        <v>11513</v>
      </c>
      <c r="R1889" s="2" t="s">
        <v>11514</v>
      </c>
      <c r="S1889" s="2" t="s">
        <v>11515</v>
      </c>
      <c r="T1889" s="2" t="s">
        <v>11516</v>
      </c>
      <c r="U1889" s="2">
        <v>0</v>
      </c>
      <c r="V1889" s="22">
        <v>0.99399999999999999</v>
      </c>
      <c r="W1889" s="22">
        <v>1.2010000000000001</v>
      </c>
      <c r="X1889" s="22">
        <v>0.874</v>
      </c>
      <c r="Y1889" s="102" t="s">
        <v>40</v>
      </c>
      <c r="Z1889" s="102" t="s">
        <v>40</v>
      </c>
      <c r="AA1889" s="102" t="s">
        <v>40</v>
      </c>
      <c r="AB1889" s="23" t="s">
        <v>40</v>
      </c>
      <c r="AC1889" s="23" t="s">
        <v>40</v>
      </c>
      <c r="AD1889" s="23" t="s">
        <v>40</v>
      </c>
    </row>
    <row r="1890" spans="1:30">
      <c r="A1890" s="2" t="s">
        <v>30</v>
      </c>
      <c r="B1890" s="2" t="s">
        <v>11517</v>
      </c>
      <c r="C1890" s="2" t="s">
        <v>11518</v>
      </c>
      <c r="D1890" s="2">
        <v>4.0000000000000001E-3</v>
      </c>
      <c r="E1890" s="2">
        <v>5.2850000000000001</v>
      </c>
      <c r="F1890" s="2">
        <v>8</v>
      </c>
      <c r="G1890" s="2">
        <v>1</v>
      </c>
      <c r="H1890" s="2">
        <v>2</v>
      </c>
      <c r="I1890" s="2">
        <v>1</v>
      </c>
      <c r="J1890" s="2">
        <v>35.4</v>
      </c>
      <c r="K1890" s="2">
        <v>11.2</v>
      </c>
      <c r="L1890" s="2">
        <v>1</v>
      </c>
      <c r="M1890" s="2" t="s">
        <v>33</v>
      </c>
      <c r="N1890" s="2" t="s">
        <v>141</v>
      </c>
      <c r="O1890" s="2" t="s">
        <v>158</v>
      </c>
      <c r="P1890" s="2" t="s">
        <v>11519</v>
      </c>
      <c r="Q1890" s="2" t="s">
        <v>11520</v>
      </c>
      <c r="R1890" s="2" t="s">
        <v>11521</v>
      </c>
      <c r="S1890" s="2" t="s">
        <v>11522</v>
      </c>
      <c r="T1890" s="2" t="s">
        <v>1251</v>
      </c>
      <c r="U1890" s="2">
        <v>0</v>
      </c>
      <c r="V1890" s="22" t="s">
        <v>40</v>
      </c>
      <c r="W1890" s="22" t="s">
        <v>40</v>
      </c>
      <c r="X1890" s="22" t="s">
        <v>40</v>
      </c>
      <c r="Y1890" s="102" t="s">
        <v>40</v>
      </c>
      <c r="Z1890" s="102" t="s">
        <v>40</v>
      </c>
      <c r="AA1890" s="102" t="s">
        <v>40</v>
      </c>
      <c r="AB1890" s="23" t="s">
        <v>40</v>
      </c>
      <c r="AC1890" s="23" t="s">
        <v>40</v>
      </c>
      <c r="AD1890" s="23" t="s">
        <v>40</v>
      </c>
    </row>
    <row r="1891" spans="1:30">
      <c r="A1891" s="2" t="s">
        <v>30</v>
      </c>
      <c r="B1891" s="2" t="s">
        <v>11523</v>
      </c>
      <c r="C1891" s="2" t="s">
        <v>11524</v>
      </c>
      <c r="D1891" s="2">
        <v>5.0000000000000001E-3</v>
      </c>
      <c r="E1891" s="2">
        <v>5.2480000000000002</v>
      </c>
      <c r="F1891" s="2">
        <v>5</v>
      </c>
      <c r="G1891" s="2">
        <v>2</v>
      </c>
      <c r="H1891" s="2">
        <v>2</v>
      </c>
      <c r="I1891" s="2">
        <v>1</v>
      </c>
      <c r="J1891" s="2">
        <v>51</v>
      </c>
      <c r="K1891" s="2">
        <v>4.53</v>
      </c>
      <c r="L1891" s="2">
        <v>2</v>
      </c>
      <c r="M1891" s="2" t="s">
        <v>40</v>
      </c>
      <c r="N1891" s="2" t="s">
        <v>40</v>
      </c>
      <c r="O1891" s="2" t="s">
        <v>40</v>
      </c>
      <c r="P1891" s="2" t="s">
        <v>11525</v>
      </c>
      <c r="Q1891" s="2" t="s">
        <v>11526</v>
      </c>
      <c r="R1891" s="2" t="s">
        <v>11527</v>
      </c>
      <c r="S1891" s="2" t="s">
        <v>11528</v>
      </c>
      <c r="T1891" s="2" t="s">
        <v>40</v>
      </c>
      <c r="U1891" s="2">
        <v>0</v>
      </c>
      <c r="V1891" s="22" t="s">
        <v>40</v>
      </c>
      <c r="W1891" s="22" t="s">
        <v>40</v>
      </c>
      <c r="X1891" s="22" t="s">
        <v>40</v>
      </c>
      <c r="Y1891" s="102" t="s">
        <v>40</v>
      </c>
      <c r="Z1891" s="102" t="s">
        <v>40</v>
      </c>
      <c r="AA1891" s="102" t="s">
        <v>40</v>
      </c>
      <c r="AB1891" s="23" t="s">
        <v>40</v>
      </c>
      <c r="AC1891" s="23" t="s">
        <v>40</v>
      </c>
      <c r="AD1891" s="23" t="s">
        <v>40</v>
      </c>
    </row>
    <row r="1892" spans="1:30">
      <c r="A1892" s="2" t="s">
        <v>30</v>
      </c>
      <c r="B1892" s="2" t="s">
        <v>11529</v>
      </c>
      <c r="C1892" s="2" t="s">
        <v>11530</v>
      </c>
      <c r="D1892" s="2">
        <v>5.0000000000000001E-3</v>
      </c>
      <c r="E1892" s="2">
        <v>5.2439999999999998</v>
      </c>
      <c r="F1892" s="2">
        <v>4</v>
      </c>
      <c r="G1892" s="2">
        <v>1</v>
      </c>
      <c r="H1892" s="2">
        <v>3</v>
      </c>
      <c r="I1892" s="2">
        <v>1</v>
      </c>
      <c r="J1892" s="2">
        <v>50.6</v>
      </c>
      <c r="K1892" s="2">
        <v>19.190000000000001</v>
      </c>
      <c r="L1892" s="2">
        <v>1</v>
      </c>
      <c r="M1892" s="2" t="s">
        <v>921</v>
      </c>
      <c r="N1892" s="2" t="s">
        <v>141</v>
      </c>
      <c r="O1892" s="2" t="s">
        <v>519</v>
      </c>
      <c r="P1892" s="2" t="s">
        <v>10009</v>
      </c>
      <c r="Q1892" s="2" t="s">
        <v>11531</v>
      </c>
      <c r="R1892" s="2" t="s">
        <v>11532</v>
      </c>
      <c r="S1892" s="2" t="s">
        <v>11533</v>
      </c>
      <c r="T1892" s="2" t="s">
        <v>40</v>
      </c>
      <c r="U1892" s="2">
        <v>0</v>
      </c>
      <c r="V1892" s="22" t="s">
        <v>40</v>
      </c>
      <c r="W1892" s="22" t="s">
        <v>40</v>
      </c>
      <c r="X1892" s="22" t="s">
        <v>40</v>
      </c>
      <c r="Y1892" s="102" t="s">
        <v>40</v>
      </c>
      <c r="Z1892" s="102" t="s">
        <v>40</v>
      </c>
      <c r="AA1892" s="102" t="s">
        <v>40</v>
      </c>
      <c r="AB1892" s="23" t="s">
        <v>40</v>
      </c>
      <c r="AC1892" s="23" t="s">
        <v>40</v>
      </c>
      <c r="AD1892" s="23" t="s">
        <v>40</v>
      </c>
    </row>
    <row r="1893" spans="1:30">
      <c r="A1893" s="2" t="s">
        <v>30</v>
      </c>
      <c r="B1893" s="2" t="s">
        <v>11534</v>
      </c>
      <c r="C1893" s="2" t="s">
        <v>11535</v>
      </c>
      <c r="D1893" s="2">
        <v>5.0000000000000001E-3</v>
      </c>
      <c r="E1893" s="2">
        <v>5.23</v>
      </c>
      <c r="F1893" s="2">
        <v>10</v>
      </c>
      <c r="G1893" s="2">
        <v>2</v>
      </c>
      <c r="H1893" s="2">
        <v>3</v>
      </c>
      <c r="I1893" s="2">
        <v>2</v>
      </c>
      <c r="J1893" s="2">
        <v>38.200000000000003</v>
      </c>
      <c r="K1893" s="2">
        <v>9.11</v>
      </c>
      <c r="L1893" s="2">
        <v>2</v>
      </c>
      <c r="M1893" s="2" t="s">
        <v>33</v>
      </c>
      <c r="N1893" s="2" t="s">
        <v>40</v>
      </c>
      <c r="O1893" s="2" t="s">
        <v>111</v>
      </c>
      <c r="P1893" s="2" t="s">
        <v>11536</v>
      </c>
      <c r="Q1893" s="2" t="s">
        <v>11537</v>
      </c>
      <c r="R1893" s="2" t="s">
        <v>11538</v>
      </c>
      <c r="S1893" s="2" t="s">
        <v>11539</v>
      </c>
      <c r="T1893" s="2" t="s">
        <v>40</v>
      </c>
      <c r="U1893" s="2">
        <v>0</v>
      </c>
      <c r="V1893" s="22">
        <v>0.69499999999999995</v>
      </c>
      <c r="W1893" s="22">
        <v>0.63700000000000001</v>
      </c>
      <c r="X1893" s="22">
        <v>0.46400000000000002</v>
      </c>
      <c r="Y1893" s="102" t="s">
        <v>40</v>
      </c>
      <c r="Z1893" s="102" t="s">
        <v>40</v>
      </c>
      <c r="AA1893" s="102" t="s">
        <v>40</v>
      </c>
      <c r="AB1893" s="23" t="s">
        <v>40</v>
      </c>
      <c r="AC1893" s="23" t="s">
        <v>40</v>
      </c>
      <c r="AD1893" s="23" t="s">
        <v>40</v>
      </c>
    </row>
    <row r="1894" spans="1:30">
      <c r="A1894" s="2" t="s">
        <v>30</v>
      </c>
      <c r="B1894" s="2" t="s">
        <v>11540</v>
      </c>
      <c r="C1894" s="2" t="s">
        <v>11541</v>
      </c>
      <c r="D1894" s="2">
        <v>5.0000000000000001E-3</v>
      </c>
      <c r="E1894" s="2">
        <v>5.1879999999999997</v>
      </c>
      <c r="F1894" s="2">
        <v>22</v>
      </c>
      <c r="G1894" s="2">
        <v>2</v>
      </c>
      <c r="H1894" s="2">
        <v>4</v>
      </c>
      <c r="I1894" s="2">
        <v>2</v>
      </c>
      <c r="J1894" s="2">
        <v>8.9</v>
      </c>
      <c r="K1894" s="2">
        <v>11.97</v>
      </c>
      <c r="L1894" s="2">
        <v>2</v>
      </c>
      <c r="M1894" s="2" t="s">
        <v>40</v>
      </c>
      <c r="N1894" s="2" t="s">
        <v>40</v>
      </c>
      <c r="O1894" s="2" t="s">
        <v>40</v>
      </c>
      <c r="P1894" s="2" t="s">
        <v>11542</v>
      </c>
      <c r="Q1894" s="2" t="s">
        <v>11543</v>
      </c>
      <c r="R1894" s="2" t="s">
        <v>11544</v>
      </c>
      <c r="S1894" s="2" t="s">
        <v>11545</v>
      </c>
      <c r="T1894" s="2" t="s">
        <v>40</v>
      </c>
      <c r="U1894" s="2">
        <v>0</v>
      </c>
      <c r="V1894" s="22">
        <v>0.66900000000000004</v>
      </c>
      <c r="W1894" s="22">
        <v>0.6</v>
      </c>
      <c r="X1894" s="22">
        <v>0.53900000000000003</v>
      </c>
      <c r="Y1894" s="102">
        <v>2.3509985572545101E-4</v>
      </c>
      <c r="Z1894" s="102">
        <v>5.9274441662537897E-5</v>
      </c>
      <c r="AA1894" s="102">
        <v>1.7482661026635399E-5</v>
      </c>
      <c r="AB1894" s="23">
        <v>3.9643443561777902E-3</v>
      </c>
      <c r="AC1894" s="23">
        <v>9.3116601517730503E-4</v>
      </c>
      <c r="AD1894" s="23">
        <v>2.5301677926736901E-4</v>
      </c>
    </row>
    <row r="1895" spans="1:30">
      <c r="A1895" s="2" t="s">
        <v>30</v>
      </c>
      <c r="B1895" s="2" t="s">
        <v>11546</v>
      </c>
      <c r="C1895" s="2" t="s">
        <v>11547</v>
      </c>
      <c r="D1895" s="2">
        <v>5.0000000000000001E-3</v>
      </c>
      <c r="E1895" s="2">
        <v>5.1820000000000004</v>
      </c>
      <c r="F1895" s="2">
        <v>6</v>
      </c>
      <c r="G1895" s="2">
        <v>1</v>
      </c>
      <c r="H1895" s="2">
        <v>3</v>
      </c>
      <c r="I1895" s="2">
        <v>1</v>
      </c>
      <c r="J1895" s="2">
        <v>32.5</v>
      </c>
      <c r="K1895" s="2">
        <v>19.37</v>
      </c>
      <c r="L1895" s="2">
        <v>1</v>
      </c>
      <c r="M1895" s="2" t="s">
        <v>33</v>
      </c>
      <c r="N1895" s="2" t="s">
        <v>34</v>
      </c>
      <c r="O1895" s="2" t="s">
        <v>214</v>
      </c>
      <c r="P1895" s="2" t="s">
        <v>11548</v>
      </c>
      <c r="Q1895" s="2" t="s">
        <v>11549</v>
      </c>
      <c r="R1895" s="2" t="s">
        <v>11550</v>
      </c>
      <c r="S1895" s="2" t="s">
        <v>11551</v>
      </c>
      <c r="T1895" s="2" t="s">
        <v>1344</v>
      </c>
      <c r="U1895" s="2">
        <v>0</v>
      </c>
      <c r="V1895" s="22">
        <v>1.135</v>
      </c>
      <c r="W1895" s="22">
        <v>1.111</v>
      </c>
      <c r="X1895" s="22">
        <v>1.1990000000000001</v>
      </c>
      <c r="Y1895" s="102">
        <v>5.0789734647661199E-2</v>
      </c>
      <c r="Z1895" s="102">
        <v>0.105238376027754</v>
      </c>
      <c r="AA1895" s="102">
        <v>9.8728272618919793E-3</v>
      </c>
      <c r="AB1895" s="23">
        <v>0.31431492350976897</v>
      </c>
      <c r="AC1895" s="23">
        <v>0.43663235923027699</v>
      </c>
      <c r="AD1895" s="23">
        <v>5.2904537922325003E-2</v>
      </c>
    </row>
    <row r="1896" spans="1:30">
      <c r="A1896" s="2" t="s">
        <v>30</v>
      </c>
      <c r="B1896" s="2" t="s">
        <v>11552</v>
      </c>
      <c r="C1896" s="2" t="s">
        <v>11553</v>
      </c>
      <c r="D1896" s="2">
        <v>5.0000000000000001E-3</v>
      </c>
      <c r="E1896" s="2">
        <v>5.1749999999999998</v>
      </c>
      <c r="F1896" s="2">
        <v>10</v>
      </c>
      <c r="G1896" s="2">
        <v>1</v>
      </c>
      <c r="H1896" s="2">
        <v>4</v>
      </c>
      <c r="I1896" s="2">
        <v>1</v>
      </c>
      <c r="J1896" s="2">
        <v>16.399999999999999</v>
      </c>
      <c r="K1896" s="2">
        <v>14.93</v>
      </c>
      <c r="L1896" s="2">
        <v>1</v>
      </c>
      <c r="M1896" s="2" t="s">
        <v>186</v>
      </c>
      <c r="N1896" s="2" t="s">
        <v>141</v>
      </c>
      <c r="O1896" s="2" t="s">
        <v>158</v>
      </c>
      <c r="P1896" s="2" t="s">
        <v>11554</v>
      </c>
      <c r="Q1896" s="2" t="s">
        <v>11555</v>
      </c>
      <c r="R1896" s="2" t="s">
        <v>11556</v>
      </c>
      <c r="S1896" s="2" t="s">
        <v>11557</v>
      </c>
      <c r="T1896" s="2" t="s">
        <v>483</v>
      </c>
      <c r="U1896" s="2">
        <v>0</v>
      </c>
      <c r="V1896" s="22">
        <v>1.4179999999999999</v>
      </c>
      <c r="W1896" s="22">
        <v>1.419</v>
      </c>
      <c r="X1896" s="22">
        <v>0.45</v>
      </c>
      <c r="Y1896" s="102">
        <v>2.0930859514665601E-2</v>
      </c>
      <c r="Z1896" s="102">
        <v>2.0732396054060499E-2</v>
      </c>
      <c r="AA1896" s="102">
        <v>2.6153112124704898E-4</v>
      </c>
      <c r="AB1896" s="23">
        <v>0.15512467656433601</v>
      </c>
      <c r="AC1896" s="23">
        <v>0.120208655985373</v>
      </c>
      <c r="AD1896" s="23">
        <v>2.4277484891518999E-3</v>
      </c>
    </row>
    <row r="1897" spans="1:30">
      <c r="A1897" s="2" t="s">
        <v>30</v>
      </c>
      <c r="B1897" s="2" t="s">
        <v>11558</v>
      </c>
      <c r="C1897" s="2" t="s">
        <v>11559</v>
      </c>
      <c r="D1897" s="2">
        <v>5.0000000000000001E-3</v>
      </c>
      <c r="E1897" s="2">
        <v>5.1609999999999996</v>
      </c>
      <c r="F1897" s="2">
        <v>2</v>
      </c>
      <c r="G1897" s="2">
        <v>1</v>
      </c>
      <c r="H1897" s="2">
        <v>4</v>
      </c>
      <c r="I1897" s="2">
        <v>1</v>
      </c>
      <c r="J1897" s="2">
        <v>41.3</v>
      </c>
      <c r="K1897" s="2">
        <v>10.81</v>
      </c>
      <c r="L1897" s="2">
        <v>1</v>
      </c>
      <c r="M1897" s="2" t="s">
        <v>7606</v>
      </c>
      <c r="N1897" s="2" t="s">
        <v>141</v>
      </c>
      <c r="O1897" s="2" t="s">
        <v>519</v>
      </c>
      <c r="P1897" s="2" t="s">
        <v>11560</v>
      </c>
      <c r="Q1897" s="2" t="s">
        <v>11561</v>
      </c>
      <c r="R1897" s="2" t="s">
        <v>11562</v>
      </c>
      <c r="S1897" s="2" t="s">
        <v>11563</v>
      </c>
      <c r="T1897" s="2" t="s">
        <v>40</v>
      </c>
      <c r="U1897" s="2">
        <v>0</v>
      </c>
      <c r="V1897" s="22">
        <v>1.204</v>
      </c>
      <c r="W1897" s="22">
        <v>1.169</v>
      </c>
      <c r="X1897" s="22">
        <v>1.127</v>
      </c>
      <c r="Y1897" s="102">
        <v>0.99739636726602698</v>
      </c>
      <c r="Z1897" s="102">
        <v>0.99594511827875598</v>
      </c>
      <c r="AA1897" s="102">
        <v>0.99806329014780604</v>
      </c>
      <c r="AB1897" s="23">
        <v>1</v>
      </c>
      <c r="AC1897" s="23">
        <v>1</v>
      </c>
      <c r="AD1897" s="23">
        <v>1</v>
      </c>
    </row>
    <row r="1898" spans="1:30">
      <c r="A1898" s="2" t="s">
        <v>30</v>
      </c>
      <c r="B1898" s="2" t="s">
        <v>11564</v>
      </c>
      <c r="C1898" s="2" t="s">
        <v>11565</v>
      </c>
      <c r="D1898" s="2">
        <v>5.0000000000000001E-3</v>
      </c>
      <c r="E1898" s="2">
        <v>5.1539999999999999</v>
      </c>
      <c r="F1898" s="2">
        <v>21</v>
      </c>
      <c r="G1898" s="2">
        <v>3</v>
      </c>
      <c r="H1898" s="2">
        <v>7</v>
      </c>
      <c r="I1898" s="2">
        <v>3</v>
      </c>
      <c r="J1898" s="2">
        <v>11.8</v>
      </c>
      <c r="K1898" s="2">
        <v>11.89</v>
      </c>
      <c r="L1898" s="2">
        <v>3</v>
      </c>
      <c r="M1898" s="2" t="s">
        <v>2155</v>
      </c>
      <c r="N1898" s="2" t="s">
        <v>76</v>
      </c>
      <c r="O1898" s="2" t="s">
        <v>40</v>
      </c>
      <c r="P1898" s="2" t="s">
        <v>4662</v>
      </c>
      <c r="Q1898" s="2" t="s">
        <v>11566</v>
      </c>
      <c r="R1898" s="2" t="s">
        <v>11567</v>
      </c>
      <c r="S1898" s="2" t="s">
        <v>11568</v>
      </c>
      <c r="T1898" s="2" t="s">
        <v>40</v>
      </c>
      <c r="U1898" s="2">
        <v>0</v>
      </c>
      <c r="V1898" s="22">
        <v>0.96099999999999997</v>
      </c>
      <c r="W1898" s="22">
        <v>0.94599999999999995</v>
      </c>
      <c r="X1898" s="22">
        <v>0.98599999999999999</v>
      </c>
      <c r="Y1898" s="102">
        <v>0.99999210780874803</v>
      </c>
      <c r="Z1898" s="102">
        <v>0.99999655562822398</v>
      </c>
      <c r="AA1898" s="102">
        <v>0.99999445190084801</v>
      </c>
      <c r="AB1898" s="23">
        <v>1</v>
      </c>
      <c r="AC1898" s="23">
        <v>1</v>
      </c>
      <c r="AD1898" s="23">
        <v>1</v>
      </c>
    </row>
    <row r="1899" spans="1:30">
      <c r="A1899" s="2" t="s">
        <v>30</v>
      </c>
      <c r="B1899" s="2" t="s">
        <v>11569</v>
      </c>
      <c r="C1899" s="2" t="s">
        <v>11570</v>
      </c>
      <c r="D1899" s="2">
        <v>5.0000000000000001E-3</v>
      </c>
      <c r="E1899" s="2">
        <v>5.12</v>
      </c>
      <c r="F1899" s="2">
        <v>6</v>
      </c>
      <c r="G1899" s="2">
        <v>2</v>
      </c>
      <c r="H1899" s="2">
        <v>6</v>
      </c>
      <c r="I1899" s="2">
        <v>2</v>
      </c>
      <c r="J1899" s="2">
        <v>29</v>
      </c>
      <c r="K1899" s="2">
        <v>14.22</v>
      </c>
      <c r="L1899" s="2">
        <v>2</v>
      </c>
      <c r="M1899" s="2" t="s">
        <v>33</v>
      </c>
      <c r="N1899" s="2" t="s">
        <v>141</v>
      </c>
      <c r="O1899" s="2" t="s">
        <v>158</v>
      </c>
      <c r="P1899" s="2" t="s">
        <v>9089</v>
      </c>
      <c r="Q1899" s="2" t="s">
        <v>11571</v>
      </c>
      <c r="R1899" s="2" t="s">
        <v>11572</v>
      </c>
      <c r="S1899" s="2" t="s">
        <v>11573</v>
      </c>
      <c r="T1899" s="2" t="s">
        <v>7875</v>
      </c>
      <c r="U1899" s="2">
        <v>0</v>
      </c>
      <c r="V1899" s="22">
        <v>1.218</v>
      </c>
      <c r="W1899" s="22">
        <v>1.1180000000000001</v>
      </c>
      <c r="X1899" s="22">
        <v>1.159</v>
      </c>
      <c r="Y1899" s="102">
        <v>0.99917214840447299</v>
      </c>
      <c r="Z1899" s="102">
        <v>0.999919500014676</v>
      </c>
      <c r="AA1899" s="102">
        <v>0.99968935863914798</v>
      </c>
      <c r="AB1899" s="23">
        <v>1</v>
      </c>
      <c r="AC1899" s="23">
        <v>1</v>
      </c>
      <c r="AD1899" s="23">
        <v>1</v>
      </c>
    </row>
    <row r="1900" spans="1:30">
      <c r="A1900" s="2" t="s">
        <v>30</v>
      </c>
      <c r="B1900" s="2" t="s">
        <v>11574</v>
      </c>
      <c r="C1900" s="2" t="s">
        <v>11575</v>
      </c>
      <c r="D1900" s="2">
        <v>5.0000000000000001E-3</v>
      </c>
      <c r="E1900" s="2">
        <v>5.1159999999999997</v>
      </c>
      <c r="F1900" s="2">
        <v>8</v>
      </c>
      <c r="G1900" s="2">
        <v>2</v>
      </c>
      <c r="H1900" s="2">
        <v>2</v>
      </c>
      <c r="I1900" s="2">
        <v>2</v>
      </c>
      <c r="J1900" s="2">
        <v>40.6</v>
      </c>
      <c r="K1900" s="2">
        <v>2.42</v>
      </c>
      <c r="L1900" s="2">
        <v>2</v>
      </c>
      <c r="M1900" s="2" t="s">
        <v>33</v>
      </c>
      <c r="N1900" s="2" t="s">
        <v>141</v>
      </c>
      <c r="O1900" s="2" t="s">
        <v>158</v>
      </c>
      <c r="P1900" s="2" t="s">
        <v>11576</v>
      </c>
      <c r="Q1900" s="2" t="s">
        <v>11577</v>
      </c>
      <c r="R1900" s="2" t="s">
        <v>11578</v>
      </c>
      <c r="S1900" s="2" t="s">
        <v>11579</v>
      </c>
      <c r="T1900" s="2" t="s">
        <v>40</v>
      </c>
      <c r="U1900" s="2">
        <v>0</v>
      </c>
      <c r="V1900" s="22">
        <v>1.1439999999999999</v>
      </c>
      <c r="W1900" s="22">
        <v>1.079</v>
      </c>
      <c r="X1900" s="22">
        <v>1.004</v>
      </c>
      <c r="Y1900" s="102" t="s">
        <v>40</v>
      </c>
      <c r="Z1900" s="102" t="s">
        <v>40</v>
      </c>
      <c r="AA1900" s="102" t="s">
        <v>40</v>
      </c>
      <c r="AB1900" s="23" t="s">
        <v>40</v>
      </c>
      <c r="AC1900" s="23" t="s">
        <v>40</v>
      </c>
      <c r="AD1900" s="23" t="s">
        <v>40</v>
      </c>
    </row>
    <row r="1901" spans="1:30">
      <c r="A1901" s="2" t="s">
        <v>30</v>
      </c>
      <c r="B1901" s="2" t="s">
        <v>11580</v>
      </c>
      <c r="C1901" s="2" t="s">
        <v>11581</v>
      </c>
      <c r="D1901" s="2">
        <v>5.0000000000000001E-3</v>
      </c>
      <c r="E1901" s="2">
        <v>5.0670000000000002</v>
      </c>
      <c r="F1901" s="2">
        <v>9</v>
      </c>
      <c r="G1901" s="2">
        <v>1</v>
      </c>
      <c r="H1901" s="2">
        <v>2</v>
      </c>
      <c r="I1901" s="2">
        <v>1</v>
      </c>
      <c r="J1901" s="2">
        <v>32.9</v>
      </c>
      <c r="K1901" s="2">
        <v>14.21</v>
      </c>
      <c r="L1901" s="2">
        <v>1</v>
      </c>
      <c r="M1901" s="2" t="s">
        <v>43</v>
      </c>
      <c r="N1901" s="2" t="s">
        <v>40</v>
      </c>
      <c r="O1901" s="2" t="s">
        <v>158</v>
      </c>
      <c r="P1901" s="2" t="s">
        <v>8846</v>
      </c>
      <c r="Q1901" s="2" t="s">
        <v>11582</v>
      </c>
      <c r="R1901" s="2" t="s">
        <v>11583</v>
      </c>
      <c r="S1901" s="2" t="s">
        <v>11584</v>
      </c>
      <c r="T1901" s="2" t="s">
        <v>8850</v>
      </c>
      <c r="U1901" s="2">
        <v>0</v>
      </c>
      <c r="V1901" s="22" t="s">
        <v>40</v>
      </c>
      <c r="W1901" s="22" t="s">
        <v>40</v>
      </c>
      <c r="X1901" s="22" t="s">
        <v>40</v>
      </c>
      <c r="Y1901" s="102" t="s">
        <v>40</v>
      </c>
      <c r="Z1901" s="102" t="s">
        <v>40</v>
      </c>
      <c r="AA1901" s="102" t="s">
        <v>40</v>
      </c>
      <c r="AB1901" s="23" t="s">
        <v>40</v>
      </c>
      <c r="AC1901" s="23" t="s">
        <v>40</v>
      </c>
      <c r="AD1901" s="23" t="s">
        <v>40</v>
      </c>
    </row>
    <row r="1902" spans="1:30">
      <c r="A1902" s="2" t="s">
        <v>30</v>
      </c>
      <c r="B1902" s="2" t="s">
        <v>11585</v>
      </c>
      <c r="C1902" s="2" t="s">
        <v>11586</v>
      </c>
      <c r="D1902" s="2">
        <v>5.0000000000000001E-3</v>
      </c>
      <c r="E1902" s="2">
        <v>5.0529999999999999</v>
      </c>
      <c r="F1902" s="2">
        <v>7</v>
      </c>
      <c r="G1902" s="2">
        <v>2</v>
      </c>
      <c r="H1902" s="2">
        <v>2</v>
      </c>
      <c r="I1902" s="2">
        <v>2</v>
      </c>
      <c r="J1902" s="2">
        <v>31.9</v>
      </c>
      <c r="K1902" s="2">
        <v>5.6</v>
      </c>
      <c r="L1902" s="2">
        <v>2</v>
      </c>
      <c r="M1902" s="2" t="s">
        <v>33</v>
      </c>
      <c r="N1902" s="2" t="s">
        <v>86</v>
      </c>
      <c r="O1902" s="2" t="s">
        <v>929</v>
      </c>
      <c r="P1902" s="2" t="s">
        <v>11587</v>
      </c>
      <c r="Q1902" s="2" t="s">
        <v>11588</v>
      </c>
      <c r="R1902" s="2" t="s">
        <v>11589</v>
      </c>
      <c r="S1902" s="2" t="s">
        <v>11590</v>
      </c>
      <c r="T1902" s="2" t="s">
        <v>40</v>
      </c>
      <c r="U1902" s="2">
        <v>0</v>
      </c>
      <c r="V1902" s="22">
        <v>0.81499999999999995</v>
      </c>
      <c r="W1902" s="22">
        <v>0.67700000000000005</v>
      </c>
      <c r="X1902" s="22">
        <v>0.74</v>
      </c>
      <c r="Y1902" s="102" t="s">
        <v>40</v>
      </c>
      <c r="Z1902" s="102" t="s">
        <v>40</v>
      </c>
      <c r="AA1902" s="102" t="s">
        <v>40</v>
      </c>
      <c r="AB1902" s="23" t="s">
        <v>40</v>
      </c>
      <c r="AC1902" s="23" t="s">
        <v>40</v>
      </c>
      <c r="AD1902" s="23" t="s">
        <v>40</v>
      </c>
    </row>
    <row r="1903" spans="1:30">
      <c r="A1903" s="2" t="s">
        <v>30</v>
      </c>
      <c r="B1903" s="2" t="s">
        <v>11591</v>
      </c>
      <c r="C1903" s="2" t="s">
        <v>11592</v>
      </c>
      <c r="D1903" s="2">
        <v>5.0000000000000001E-3</v>
      </c>
      <c r="E1903" s="2">
        <v>5.0010000000000003</v>
      </c>
      <c r="F1903" s="2">
        <v>22</v>
      </c>
      <c r="G1903" s="2">
        <v>1</v>
      </c>
      <c r="H1903" s="2">
        <v>2</v>
      </c>
      <c r="I1903" s="2">
        <v>1</v>
      </c>
      <c r="J1903" s="2">
        <v>10.3</v>
      </c>
      <c r="K1903" s="2">
        <v>11.55</v>
      </c>
      <c r="L1903" s="2">
        <v>1</v>
      </c>
      <c r="M1903" s="2" t="s">
        <v>2155</v>
      </c>
      <c r="N1903" s="2" t="s">
        <v>40</v>
      </c>
      <c r="O1903" s="2" t="s">
        <v>158</v>
      </c>
      <c r="P1903" s="2" t="s">
        <v>11593</v>
      </c>
      <c r="Q1903" s="2" t="s">
        <v>11594</v>
      </c>
      <c r="R1903" s="2" t="s">
        <v>11595</v>
      </c>
      <c r="S1903" s="2" t="s">
        <v>11596</v>
      </c>
      <c r="T1903" s="2" t="s">
        <v>11597</v>
      </c>
      <c r="U1903" s="2">
        <v>0</v>
      </c>
      <c r="V1903" s="22" t="s">
        <v>40</v>
      </c>
      <c r="W1903" s="22" t="s">
        <v>40</v>
      </c>
      <c r="X1903" s="22" t="s">
        <v>40</v>
      </c>
      <c r="Y1903" s="102" t="s">
        <v>40</v>
      </c>
      <c r="Z1903" s="102" t="s">
        <v>40</v>
      </c>
      <c r="AA1903" s="102" t="s">
        <v>40</v>
      </c>
      <c r="AB1903" s="23" t="s">
        <v>40</v>
      </c>
      <c r="AC1903" s="23" t="s">
        <v>40</v>
      </c>
      <c r="AD1903" s="23" t="s">
        <v>40</v>
      </c>
    </row>
    <row r="1904" spans="1:30">
      <c r="A1904" s="2" t="s">
        <v>30</v>
      </c>
      <c r="B1904" s="2" t="s">
        <v>11598</v>
      </c>
      <c r="C1904" s="2" t="s">
        <v>11599</v>
      </c>
      <c r="D1904" s="2">
        <v>5.0000000000000001E-3</v>
      </c>
      <c r="E1904" s="2">
        <v>4.9800000000000004</v>
      </c>
      <c r="F1904" s="2">
        <v>22</v>
      </c>
      <c r="G1904" s="2">
        <v>2</v>
      </c>
      <c r="H1904" s="2">
        <v>5</v>
      </c>
      <c r="I1904" s="2">
        <v>2</v>
      </c>
      <c r="J1904" s="2">
        <v>9.9</v>
      </c>
      <c r="K1904" s="2">
        <v>11.42</v>
      </c>
      <c r="L1904" s="2">
        <v>2</v>
      </c>
      <c r="M1904" s="2" t="s">
        <v>40</v>
      </c>
      <c r="N1904" s="2" t="s">
        <v>40</v>
      </c>
      <c r="O1904" s="2" t="s">
        <v>40</v>
      </c>
      <c r="P1904" s="2" t="s">
        <v>11600</v>
      </c>
      <c r="Q1904" s="2" t="s">
        <v>11601</v>
      </c>
      <c r="R1904" s="2" t="s">
        <v>11602</v>
      </c>
      <c r="S1904" s="2" t="s">
        <v>11603</v>
      </c>
      <c r="T1904" s="2" t="s">
        <v>40</v>
      </c>
      <c r="U1904" s="2">
        <v>0</v>
      </c>
      <c r="V1904" s="22">
        <v>1.1830000000000001</v>
      </c>
      <c r="W1904" s="22">
        <v>0.95599999999999996</v>
      </c>
      <c r="X1904" s="22">
        <v>1.101</v>
      </c>
      <c r="Y1904" s="102">
        <v>0.982370897605649</v>
      </c>
      <c r="Z1904" s="102">
        <v>0.99945067805376997</v>
      </c>
      <c r="AA1904" s="102">
        <v>0.99915799707604003</v>
      </c>
      <c r="AB1904" s="23">
        <v>1</v>
      </c>
      <c r="AC1904" s="23">
        <v>1</v>
      </c>
      <c r="AD1904" s="23">
        <v>1</v>
      </c>
    </row>
    <row r="1905" spans="1:30">
      <c r="A1905" s="2" t="s">
        <v>30</v>
      </c>
      <c r="B1905" s="2" t="s">
        <v>11604</v>
      </c>
      <c r="C1905" s="2" t="s">
        <v>11605</v>
      </c>
      <c r="D1905" s="2">
        <v>5.0000000000000001E-3</v>
      </c>
      <c r="E1905" s="2">
        <v>4.9729999999999999</v>
      </c>
      <c r="F1905" s="2">
        <v>8</v>
      </c>
      <c r="G1905" s="2">
        <v>2</v>
      </c>
      <c r="H1905" s="2">
        <v>4</v>
      </c>
      <c r="I1905" s="2">
        <v>2</v>
      </c>
      <c r="J1905" s="2">
        <v>26.5</v>
      </c>
      <c r="K1905" s="2">
        <v>10.6</v>
      </c>
      <c r="L1905" s="2">
        <v>2</v>
      </c>
      <c r="M1905" s="2" t="s">
        <v>85</v>
      </c>
      <c r="N1905" s="2" t="s">
        <v>40</v>
      </c>
      <c r="O1905" s="2" t="s">
        <v>2111</v>
      </c>
      <c r="P1905" s="2" t="s">
        <v>5813</v>
      </c>
      <c r="Q1905" s="2" t="s">
        <v>11606</v>
      </c>
      <c r="R1905" s="2" t="s">
        <v>11607</v>
      </c>
      <c r="S1905" s="2" t="s">
        <v>11608</v>
      </c>
      <c r="T1905" s="2" t="s">
        <v>40</v>
      </c>
      <c r="U1905" s="2">
        <v>0</v>
      </c>
      <c r="V1905" s="22" t="s">
        <v>40</v>
      </c>
      <c r="W1905" s="22" t="s">
        <v>40</v>
      </c>
      <c r="X1905" s="22" t="s">
        <v>40</v>
      </c>
      <c r="Y1905" s="102" t="s">
        <v>40</v>
      </c>
      <c r="Z1905" s="102" t="s">
        <v>40</v>
      </c>
      <c r="AA1905" s="102" t="s">
        <v>40</v>
      </c>
      <c r="AB1905" s="23" t="s">
        <v>40</v>
      </c>
      <c r="AC1905" s="23" t="s">
        <v>40</v>
      </c>
      <c r="AD1905" s="23" t="s">
        <v>40</v>
      </c>
    </row>
    <row r="1906" spans="1:30">
      <c r="A1906" s="2" t="s">
        <v>30</v>
      </c>
      <c r="B1906" s="2" t="s">
        <v>11609</v>
      </c>
      <c r="C1906" s="2" t="s">
        <v>11610</v>
      </c>
      <c r="D1906" s="2">
        <v>5.0000000000000001E-3</v>
      </c>
      <c r="E1906" s="2">
        <v>4.9210000000000003</v>
      </c>
      <c r="F1906" s="2">
        <v>5</v>
      </c>
      <c r="G1906" s="2">
        <v>2</v>
      </c>
      <c r="H1906" s="2">
        <v>3</v>
      </c>
      <c r="I1906" s="2">
        <v>2</v>
      </c>
      <c r="J1906" s="2">
        <v>34.700000000000003</v>
      </c>
      <c r="K1906" s="2">
        <v>4.1900000000000004</v>
      </c>
      <c r="L1906" s="2">
        <v>2</v>
      </c>
      <c r="M1906" s="2" t="s">
        <v>85</v>
      </c>
      <c r="N1906" s="2" t="s">
        <v>40</v>
      </c>
      <c r="O1906" s="2" t="s">
        <v>1468</v>
      </c>
      <c r="P1906" s="2" t="s">
        <v>5092</v>
      </c>
      <c r="Q1906" s="2" t="s">
        <v>11611</v>
      </c>
      <c r="R1906" s="2" t="s">
        <v>11612</v>
      </c>
      <c r="S1906" s="2" t="s">
        <v>11613</v>
      </c>
      <c r="T1906" s="2" t="s">
        <v>40</v>
      </c>
      <c r="U1906" s="2">
        <v>0</v>
      </c>
      <c r="V1906" s="22">
        <v>1.129</v>
      </c>
      <c r="W1906" s="22">
        <v>1.073</v>
      </c>
      <c r="X1906" s="22">
        <v>1.155</v>
      </c>
      <c r="Y1906" s="102">
        <v>0.91550685527527298</v>
      </c>
      <c r="Z1906" s="102">
        <v>0.99073592025797497</v>
      </c>
      <c r="AA1906" s="102">
        <v>0.84907183533768704</v>
      </c>
      <c r="AB1906" s="23">
        <v>1</v>
      </c>
      <c r="AC1906" s="23">
        <v>1</v>
      </c>
      <c r="AD1906" s="23">
        <v>1</v>
      </c>
    </row>
    <row r="1907" spans="1:30">
      <c r="A1907" s="2" t="s">
        <v>30</v>
      </c>
      <c r="B1907" s="2" t="s">
        <v>11614</v>
      </c>
      <c r="C1907" s="2" t="s">
        <v>11615</v>
      </c>
      <c r="D1907" s="2">
        <v>5.0000000000000001E-3</v>
      </c>
      <c r="E1907" s="2">
        <v>4.8890000000000002</v>
      </c>
      <c r="F1907" s="2">
        <v>2</v>
      </c>
      <c r="G1907" s="2">
        <v>2</v>
      </c>
      <c r="H1907" s="2">
        <v>4</v>
      </c>
      <c r="I1907" s="2">
        <v>2</v>
      </c>
      <c r="J1907" s="2">
        <v>98.7</v>
      </c>
      <c r="K1907" s="2">
        <v>8.18</v>
      </c>
      <c r="L1907" s="2">
        <v>2</v>
      </c>
      <c r="M1907" s="2" t="s">
        <v>235</v>
      </c>
      <c r="N1907" s="2" t="s">
        <v>141</v>
      </c>
      <c r="O1907" s="2" t="s">
        <v>1670</v>
      </c>
      <c r="P1907" s="2" t="s">
        <v>11616</v>
      </c>
      <c r="Q1907" s="2" t="s">
        <v>11617</v>
      </c>
      <c r="R1907" s="2" t="s">
        <v>11618</v>
      </c>
      <c r="S1907" s="2" t="s">
        <v>11619</v>
      </c>
      <c r="T1907" s="2" t="s">
        <v>2385</v>
      </c>
      <c r="U1907" s="2">
        <v>0</v>
      </c>
      <c r="V1907" s="22">
        <v>0.26100000000000001</v>
      </c>
      <c r="W1907" s="22">
        <v>0.39600000000000002</v>
      </c>
      <c r="X1907" s="22">
        <v>0.27900000000000003</v>
      </c>
      <c r="Y1907" s="102" t="s">
        <v>40</v>
      </c>
      <c r="Z1907" s="102" t="s">
        <v>40</v>
      </c>
      <c r="AA1907" s="102" t="s">
        <v>40</v>
      </c>
      <c r="AB1907" s="23" t="s">
        <v>40</v>
      </c>
      <c r="AC1907" s="23" t="s">
        <v>40</v>
      </c>
      <c r="AD1907" s="23" t="s">
        <v>40</v>
      </c>
    </row>
    <row r="1908" spans="1:30">
      <c r="A1908" s="2" t="s">
        <v>30</v>
      </c>
      <c r="B1908" s="2" t="s">
        <v>11620</v>
      </c>
      <c r="C1908" s="2" t="s">
        <v>11621</v>
      </c>
      <c r="D1908" s="2">
        <v>5.0000000000000001E-3</v>
      </c>
      <c r="E1908" s="2">
        <v>4.8739999999999997</v>
      </c>
      <c r="F1908" s="2">
        <v>5</v>
      </c>
      <c r="G1908" s="2">
        <v>2</v>
      </c>
      <c r="H1908" s="2">
        <v>4</v>
      </c>
      <c r="I1908" s="2">
        <v>2</v>
      </c>
      <c r="J1908" s="2">
        <v>37.700000000000003</v>
      </c>
      <c r="K1908" s="2">
        <v>8.3800000000000008</v>
      </c>
      <c r="L1908" s="2">
        <v>2</v>
      </c>
      <c r="M1908" s="2" t="s">
        <v>33</v>
      </c>
      <c r="N1908" s="2" t="s">
        <v>40</v>
      </c>
      <c r="O1908" s="2" t="s">
        <v>511</v>
      </c>
      <c r="P1908" s="2" t="s">
        <v>3732</v>
      </c>
      <c r="Q1908" s="2" t="s">
        <v>11622</v>
      </c>
      <c r="R1908" s="2" t="s">
        <v>11623</v>
      </c>
      <c r="S1908" s="2" t="s">
        <v>11624</v>
      </c>
      <c r="T1908" s="2" t="s">
        <v>40</v>
      </c>
      <c r="U1908" s="2">
        <v>0</v>
      </c>
      <c r="V1908" s="22">
        <v>1.091</v>
      </c>
      <c r="W1908" s="22">
        <v>1.2769999999999999</v>
      </c>
      <c r="X1908" s="22">
        <v>1.4339999999999999</v>
      </c>
      <c r="Y1908" s="102">
        <v>0.35895385742062003</v>
      </c>
      <c r="Z1908" s="102">
        <v>3.6821547178949002E-3</v>
      </c>
      <c r="AA1908" s="102">
        <v>1.3704328695518501E-4</v>
      </c>
      <c r="AB1908" s="23">
        <v>1</v>
      </c>
      <c r="AC1908" s="23">
        <v>2.9171553325391501E-2</v>
      </c>
      <c r="AD1908" s="23">
        <v>1.4559859041828301E-3</v>
      </c>
    </row>
    <row r="1909" spans="1:30">
      <c r="A1909" s="2" t="s">
        <v>30</v>
      </c>
      <c r="B1909" s="2" t="s">
        <v>11625</v>
      </c>
      <c r="C1909" s="2" t="s">
        <v>11626</v>
      </c>
      <c r="D1909" s="2">
        <v>5.0000000000000001E-3</v>
      </c>
      <c r="E1909" s="2">
        <v>4.8460000000000001</v>
      </c>
      <c r="F1909" s="2">
        <v>3</v>
      </c>
      <c r="G1909" s="2">
        <v>1</v>
      </c>
      <c r="H1909" s="2">
        <v>4</v>
      </c>
      <c r="I1909" s="2">
        <v>1</v>
      </c>
      <c r="J1909" s="2">
        <v>30.5</v>
      </c>
      <c r="K1909" s="2">
        <v>10.28</v>
      </c>
      <c r="L1909" s="2">
        <v>1</v>
      </c>
      <c r="M1909" s="2" t="s">
        <v>1501</v>
      </c>
      <c r="N1909" s="2" t="s">
        <v>34</v>
      </c>
      <c r="O1909" s="2" t="s">
        <v>2024</v>
      </c>
      <c r="P1909" s="2" t="s">
        <v>11627</v>
      </c>
      <c r="Q1909" s="2" t="s">
        <v>11628</v>
      </c>
      <c r="R1909" s="2" t="s">
        <v>11629</v>
      </c>
      <c r="S1909" s="2" t="s">
        <v>11630</v>
      </c>
      <c r="T1909" s="2" t="s">
        <v>40</v>
      </c>
      <c r="U1909" s="2">
        <v>0</v>
      </c>
      <c r="V1909" s="22" t="s">
        <v>40</v>
      </c>
      <c r="W1909" s="22" t="s">
        <v>40</v>
      </c>
      <c r="X1909" s="22" t="s">
        <v>40</v>
      </c>
      <c r="Y1909" s="102" t="s">
        <v>40</v>
      </c>
      <c r="Z1909" s="102" t="s">
        <v>40</v>
      </c>
      <c r="AA1909" s="102" t="s">
        <v>40</v>
      </c>
      <c r="AB1909" s="23" t="s">
        <v>40</v>
      </c>
      <c r="AC1909" s="23" t="s">
        <v>40</v>
      </c>
      <c r="AD1909" s="23" t="s">
        <v>40</v>
      </c>
    </row>
    <row r="1910" spans="1:30">
      <c r="A1910" s="2" t="s">
        <v>30</v>
      </c>
      <c r="B1910" s="2" t="s">
        <v>11631</v>
      </c>
      <c r="C1910" s="2" t="s">
        <v>11632</v>
      </c>
      <c r="D1910" s="2">
        <v>5.0000000000000001E-3</v>
      </c>
      <c r="E1910" s="2">
        <v>4.8410000000000002</v>
      </c>
      <c r="F1910" s="2">
        <v>6</v>
      </c>
      <c r="G1910" s="2">
        <v>1</v>
      </c>
      <c r="H1910" s="2">
        <v>2</v>
      </c>
      <c r="I1910" s="2">
        <v>1</v>
      </c>
      <c r="J1910" s="2">
        <v>35.5</v>
      </c>
      <c r="K1910" s="2">
        <v>12.17</v>
      </c>
      <c r="L1910" s="2">
        <v>1</v>
      </c>
      <c r="M1910" s="2" t="s">
        <v>140</v>
      </c>
      <c r="N1910" s="2" t="s">
        <v>141</v>
      </c>
      <c r="O1910" s="2" t="s">
        <v>519</v>
      </c>
      <c r="P1910" s="2" t="s">
        <v>7761</v>
      </c>
      <c r="Q1910" s="2" t="s">
        <v>11633</v>
      </c>
      <c r="R1910" s="2" t="s">
        <v>11634</v>
      </c>
      <c r="S1910" s="2" t="s">
        <v>11635</v>
      </c>
      <c r="T1910" s="2" t="s">
        <v>1180</v>
      </c>
      <c r="U1910" s="2">
        <v>0</v>
      </c>
      <c r="V1910" s="22" t="s">
        <v>40</v>
      </c>
      <c r="W1910" s="22" t="s">
        <v>40</v>
      </c>
      <c r="X1910" s="22" t="s">
        <v>40</v>
      </c>
      <c r="Y1910" s="102" t="s">
        <v>40</v>
      </c>
      <c r="Z1910" s="102" t="s">
        <v>40</v>
      </c>
      <c r="AA1910" s="102" t="s">
        <v>40</v>
      </c>
      <c r="AB1910" s="23" t="s">
        <v>40</v>
      </c>
      <c r="AC1910" s="23" t="s">
        <v>40</v>
      </c>
      <c r="AD1910" s="23" t="s">
        <v>40</v>
      </c>
    </row>
    <row r="1911" spans="1:30">
      <c r="A1911" s="2" t="s">
        <v>30</v>
      </c>
      <c r="B1911" s="2" t="s">
        <v>11636</v>
      </c>
      <c r="C1911" s="2" t="s">
        <v>11637</v>
      </c>
      <c r="D1911" s="2">
        <v>5.0000000000000001E-3</v>
      </c>
      <c r="E1911" s="2">
        <v>4.7949999999999999</v>
      </c>
      <c r="F1911" s="2">
        <v>5</v>
      </c>
      <c r="G1911" s="2">
        <v>2</v>
      </c>
      <c r="H1911" s="2">
        <v>7</v>
      </c>
      <c r="I1911" s="2">
        <v>1</v>
      </c>
      <c r="J1911" s="2">
        <v>33.700000000000003</v>
      </c>
      <c r="K1911" s="2">
        <v>16.25</v>
      </c>
      <c r="L1911" s="2">
        <v>2</v>
      </c>
      <c r="M1911" s="2" t="s">
        <v>3225</v>
      </c>
      <c r="N1911" s="2" t="s">
        <v>11638</v>
      </c>
      <c r="O1911" s="2" t="s">
        <v>937</v>
      </c>
      <c r="P1911" s="2" t="s">
        <v>11639</v>
      </c>
      <c r="Q1911" s="2" t="s">
        <v>11640</v>
      </c>
      <c r="R1911" s="2" t="s">
        <v>11641</v>
      </c>
      <c r="S1911" s="2" t="s">
        <v>11642</v>
      </c>
      <c r="T1911" s="2" t="s">
        <v>40</v>
      </c>
      <c r="U1911" s="2">
        <v>0</v>
      </c>
      <c r="V1911" s="22" t="s">
        <v>40</v>
      </c>
      <c r="W1911" s="22" t="s">
        <v>40</v>
      </c>
      <c r="X1911" s="22" t="s">
        <v>40</v>
      </c>
      <c r="Y1911" s="102" t="s">
        <v>40</v>
      </c>
      <c r="Z1911" s="102" t="s">
        <v>40</v>
      </c>
      <c r="AA1911" s="102" t="s">
        <v>40</v>
      </c>
      <c r="AB1911" s="23" t="s">
        <v>40</v>
      </c>
      <c r="AC1911" s="23" t="s">
        <v>40</v>
      </c>
      <c r="AD1911" s="23" t="s">
        <v>40</v>
      </c>
    </row>
    <row r="1912" spans="1:30">
      <c r="A1912" s="2" t="s">
        <v>30</v>
      </c>
      <c r="B1912" s="2" t="s">
        <v>11643</v>
      </c>
      <c r="C1912" s="2" t="s">
        <v>11644</v>
      </c>
      <c r="D1912" s="2">
        <v>5.0000000000000001E-3</v>
      </c>
      <c r="E1912" s="2">
        <v>4.7699999999999996</v>
      </c>
      <c r="F1912" s="2">
        <v>5</v>
      </c>
      <c r="G1912" s="2">
        <v>2</v>
      </c>
      <c r="H1912" s="2">
        <v>3</v>
      </c>
      <c r="I1912" s="2">
        <v>2</v>
      </c>
      <c r="J1912" s="2">
        <v>48.6</v>
      </c>
      <c r="K1912" s="2">
        <v>7.43</v>
      </c>
      <c r="L1912" s="2">
        <v>2</v>
      </c>
      <c r="M1912" s="2" t="s">
        <v>33</v>
      </c>
      <c r="N1912" s="2" t="s">
        <v>34</v>
      </c>
      <c r="O1912" s="2" t="s">
        <v>151</v>
      </c>
      <c r="P1912" s="2" t="s">
        <v>11645</v>
      </c>
      <c r="Q1912" s="2" t="s">
        <v>11646</v>
      </c>
      <c r="R1912" s="2" t="s">
        <v>11647</v>
      </c>
      <c r="S1912" s="2" t="s">
        <v>11648</v>
      </c>
      <c r="T1912" s="2" t="s">
        <v>11649</v>
      </c>
      <c r="U1912" s="2">
        <v>0</v>
      </c>
      <c r="V1912" s="22">
        <v>0.81499999999999995</v>
      </c>
      <c r="W1912" s="22">
        <v>0.81</v>
      </c>
      <c r="X1912" s="22">
        <v>1.0089999999999999</v>
      </c>
      <c r="Y1912" s="102" t="s">
        <v>40</v>
      </c>
      <c r="Z1912" s="102" t="s">
        <v>40</v>
      </c>
      <c r="AA1912" s="102" t="s">
        <v>40</v>
      </c>
      <c r="AB1912" s="23" t="s">
        <v>40</v>
      </c>
      <c r="AC1912" s="23" t="s">
        <v>40</v>
      </c>
      <c r="AD1912" s="23" t="s">
        <v>40</v>
      </c>
    </row>
    <row r="1913" spans="1:30">
      <c r="A1913" s="2" t="s">
        <v>30</v>
      </c>
      <c r="B1913" s="2" t="s">
        <v>11650</v>
      </c>
      <c r="C1913" s="2" t="s">
        <v>11651</v>
      </c>
      <c r="D1913" s="2">
        <v>5.0000000000000001E-3</v>
      </c>
      <c r="E1913" s="2">
        <v>4.6669999999999998</v>
      </c>
      <c r="F1913" s="2">
        <v>12</v>
      </c>
      <c r="G1913" s="2">
        <v>1</v>
      </c>
      <c r="H1913" s="2">
        <v>1</v>
      </c>
      <c r="I1913" s="2">
        <v>1</v>
      </c>
      <c r="J1913" s="2">
        <v>20.2</v>
      </c>
      <c r="K1913" s="2">
        <v>5.42</v>
      </c>
      <c r="L1913" s="2">
        <v>1</v>
      </c>
      <c r="M1913" s="2" t="s">
        <v>53</v>
      </c>
      <c r="N1913" s="2" t="s">
        <v>40</v>
      </c>
      <c r="O1913" s="2" t="s">
        <v>214</v>
      </c>
      <c r="P1913" s="2" t="s">
        <v>11652</v>
      </c>
      <c r="Q1913" s="2" t="s">
        <v>11653</v>
      </c>
      <c r="R1913" s="2" t="s">
        <v>11654</v>
      </c>
      <c r="S1913" s="2" t="s">
        <v>11655</v>
      </c>
      <c r="T1913" s="2" t="s">
        <v>7813</v>
      </c>
      <c r="U1913" s="2">
        <v>0</v>
      </c>
      <c r="V1913" s="22" t="s">
        <v>40</v>
      </c>
      <c r="W1913" s="22" t="s">
        <v>40</v>
      </c>
      <c r="X1913" s="22" t="s">
        <v>40</v>
      </c>
      <c r="Y1913" s="102" t="s">
        <v>40</v>
      </c>
      <c r="Z1913" s="102" t="s">
        <v>40</v>
      </c>
      <c r="AA1913" s="102" t="s">
        <v>40</v>
      </c>
      <c r="AB1913" s="23" t="s">
        <v>40</v>
      </c>
      <c r="AC1913" s="23" t="s">
        <v>40</v>
      </c>
      <c r="AD1913" s="23" t="s">
        <v>40</v>
      </c>
    </row>
    <row r="1914" spans="1:30">
      <c r="A1914" s="2" t="s">
        <v>30</v>
      </c>
      <c r="B1914" s="2" t="s">
        <v>11656</v>
      </c>
      <c r="C1914" s="2" t="s">
        <v>11657</v>
      </c>
      <c r="D1914" s="2">
        <v>5.0000000000000001E-3</v>
      </c>
      <c r="E1914" s="2">
        <v>4.6470000000000002</v>
      </c>
      <c r="F1914" s="2">
        <v>4</v>
      </c>
      <c r="G1914" s="2">
        <v>2</v>
      </c>
      <c r="H1914" s="2">
        <v>4</v>
      </c>
      <c r="I1914" s="2">
        <v>2</v>
      </c>
      <c r="J1914" s="2">
        <v>40.9</v>
      </c>
      <c r="K1914" s="2">
        <v>2.56</v>
      </c>
      <c r="L1914" s="2">
        <v>2</v>
      </c>
      <c r="M1914" s="2" t="s">
        <v>33</v>
      </c>
      <c r="N1914" s="2" t="s">
        <v>40</v>
      </c>
      <c r="O1914" s="2" t="s">
        <v>1036</v>
      </c>
      <c r="P1914" s="2" t="s">
        <v>11658</v>
      </c>
      <c r="Q1914" s="2" t="s">
        <v>11659</v>
      </c>
      <c r="R1914" s="2" t="s">
        <v>11660</v>
      </c>
      <c r="S1914" s="2" t="s">
        <v>11661</v>
      </c>
      <c r="T1914" s="2" t="s">
        <v>40</v>
      </c>
      <c r="U1914" s="2">
        <v>0</v>
      </c>
      <c r="V1914" s="22" t="s">
        <v>40</v>
      </c>
      <c r="W1914" s="22" t="s">
        <v>40</v>
      </c>
      <c r="X1914" s="22" t="s">
        <v>40</v>
      </c>
      <c r="Y1914" s="102" t="s">
        <v>40</v>
      </c>
      <c r="Z1914" s="102" t="s">
        <v>40</v>
      </c>
      <c r="AA1914" s="102" t="s">
        <v>40</v>
      </c>
      <c r="AB1914" s="23" t="s">
        <v>40</v>
      </c>
      <c r="AC1914" s="23" t="s">
        <v>40</v>
      </c>
      <c r="AD1914" s="23" t="s">
        <v>40</v>
      </c>
    </row>
    <row r="1915" spans="1:30">
      <c r="A1915" s="2" t="s">
        <v>30</v>
      </c>
      <c r="B1915" s="2" t="s">
        <v>11662</v>
      </c>
      <c r="C1915" s="2" t="s">
        <v>11663</v>
      </c>
      <c r="D1915" s="2">
        <v>5.0000000000000001E-3</v>
      </c>
      <c r="E1915" s="2">
        <v>4.641</v>
      </c>
      <c r="F1915" s="2">
        <v>13</v>
      </c>
      <c r="G1915" s="2">
        <v>2</v>
      </c>
      <c r="H1915" s="2">
        <v>4</v>
      </c>
      <c r="I1915" s="2">
        <v>2</v>
      </c>
      <c r="J1915" s="2">
        <v>13.9</v>
      </c>
      <c r="K1915" s="2">
        <v>7</v>
      </c>
      <c r="L1915" s="2">
        <v>2</v>
      </c>
      <c r="M1915" s="2" t="s">
        <v>40</v>
      </c>
      <c r="N1915" s="2" t="s">
        <v>40</v>
      </c>
      <c r="O1915" s="2" t="s">
        <v>40</v>
      </c>
      <c r="P1915" s="2" t="s">
        <v>11664</v>
      </c>
      <c r="Q1915" s="2" t="s">
        <v>11665</v>
      </c>
      <c r="R1915" s="2" t="s">
        <v>11666</v>
      </c>
      <c r="S1915" s="2" t="s">
        <v>11667</v>
      </c>
      <c r="T1915" s="2" t="s">
        <v>40</v>
      </c>
      <c r="U1915" s="2">
        <v>0</v>
      </c>
      <c r="V1915" s="22">
        <v>0.995</v>
      </c>
      <c r="W1915" s="22">
        <v>0.92600000000000005</v>
      </c>
      <c r="X1915" s="22">
        <v>0.88300000000000001</v>
      </c>
      <c r="Y1915" s="102">
        <v>0.99999974945801795</v>
      </c>
      <c r="Z1915" s="102">
        <v>0.99990156046360001</v>
      </c>
      <c r="AA1915" s="102">
        <v>0.99993904923061605</v>
      </c>
      <c r="AB1915" s="23">
        <v>1</v>
      </c>
      <c r="AC1915" s="23">
        <v>1</v>
      </c>
      <c r="AD1915" s="23">
        <v>1</v>
      </c>
    </row>
    <row r="1916" spans="1:30">
      <c r="A1916" s="2" t="s">
        <v>30</v>
      </c>
      <c r="B1916" s="2" t="s">
        <v>11668</v>
      </c>
      <c r="C1916" s="2" t="s">
        <v>11669</v>
      </c>
      <c r="D1916" s="2">
        <v>5.0000000000000001E-3</v>
      </c>
      <c r="E1916" s="2">
        <v>4.6159999999999997</v>
      </c>
      <c r="F1916" s="2">
        <v>11</v>
      </c>
      <c r="G1916" s="2">
        <v>1</v>
      </c>
      <c r="H1916" s="2">
        <v>1</v>
      </c>
      <c r="I1916" s="2">
        <v>1</v>
      </c>
      <c r="J1916" s="2">
        <v>20.8</v>
      </c>
      <c r="K1916" s="2">
        <v>4.29</v>
      </c>
      <c r="L1916" s="2">
        <v>1</v>
      </c>
      <c r="M1916" s="2" t="s">
        <v>11670</v>
      </c>
      <c r="N1916" s="2" t="s">
        <v>141</v>
      </c>
      <c r="O1916" s="2" t="s">
        <v>668</v>
      </c>
      <c r="P1916" s="2" t="s">
        <v>11671</v>
      </c>
      <c r="Q1916" s="2" t="s">
        <v>11672</v>
      </c>
      <c r="R1916" s="2" t="s">
        <v>11673</v>
      </c>
      <c r="S1916" s="2" t="s">
        <v>11674</v>
      </c>
      <c r="T1916" s="2" t="s">
        <v>40</v>
      </c>
      <c r="U1916" s="2">
        <v>0</v>
      </c>
      <c r="V1916" s="22" t="s">
        <v>40</v>
      </c>
      <c r="W1916" s="22" t="s">
        <v>40</v>
      </c>
      <c r="X1916" s="22" t="s">
        <v>40</v>
      </c>
      <c r="Y1916" s="102" t="s">
        <v>40</v>
      </c>
      <c r="Z1916" s="102" t="s">
        <v>40</v>
      </c>
      <c r="AA1916" s="102" t="s">
        <v>40</v>
      </c>
      <c r="AB1916" s="23" t="s">
        <v>40</v>
      </c>
      <c r="AC1916" s="23" t="s">
        <v>40</v>
      </c>
      <c r="AD1916" s="23" t="s">
        <v>40</v>
      </c>
    </row>
    <row r="1917" spans="1:30">
      <c r="A1917" s="2" t="s">
        <v>30</v>
      </c>
      <c r="B1917" s="2" t="s">
        <v>11675</v>
      </c>
      <c r="C1917" s="2" t="s">
        <v>11676</v>
      </c>
      <c r="D1917" s="2">
        <v>5.0000000000000001E-3</v>
      </c>
      <c r="E1917" s="2">
        <v>4.6139999999999999</v>
      </c>
      <c r="F1917" s="2">
        <v>14</v>
      </c>
      <c r="G1917" s="2">
        <v>2</v>
      </c>
      <c r="H1917" s="2">
        <v>2</v>
      </c>
      <c r="I1917" s="2">
        <v>2</v>
      </c>
      <c r="J1917" s="2">
        <v>34.299999999999997</v>
      </c>
      <c r="K1917" s="2">
        <v>2.78</v>
      </c>
      <c r="L1917" s="2">
        <v>2</v>
      </c>
      <c r="M1917" s="2" t="s">
        <v>85</v>
      </c>
      <c r="N1917" s="2" t="s">
        <v>314</v>
      </c>
      <c r="O1917" s="2" t="s">
        <v>2111</v>
      </c>
      <c r="P1917" s="2" t="s">
        <v>5092</v>
      </c>
      <c r="Q1917" s="2" t="s">
        <v>11677</v>
      </c>
      <c r="R1917" s="2" t="s">
        <v>11678</v>
      </c>
      <c r="S1917" s="2" t="s">
        <v>11679</v>
      </c>
      <c r="T1917" s="2" t="s">
        <v>40</v>
      </c>
      <c r="U1917" s="2">
        <v>0</v>
      </c>
      <c r="V1917" s="22" t="s">
        <v>40</v>
      </c>
      <c r="W1917" s="22" t="s">
        <v>40</v>
      </c>
      <c r="X1917" s="22" t="s">
        <v>40</v>
      </c>
      <c r="Y1917" s="102" t="s">
        <v>40</v>
      </c>
      <c r="Z1917" s="102" t="s">
        <v>40</v>
      </c>
      <c r="AA1917" s="102" t="s">
        <v>40</v>
      </c>
      <c r="AB1917" s="23" t="s">
        <v>40</v>
      </c>
      <c r="AC1917" s="23" t="s">
        <v>40</v>
      </c>
      <c r="AD1917" s="23" t="s">
        <v>40</v>
      </c>
    </row>
    <row r="1918" spans="1:30">
      <c r="A1918" s="2" t="s">
        <v>30</v>
      </c>
      <c r="B1918" s="2" t="s">
        <v>11680</v>
      </c>
      <c r="C1918" s="2" t="s">
        <v>11681</v>
      </c>
      <c r="D1918" s="2">
        <v>5.0000000000000001E-3</v>
      </c>
      <c r="E1918" s="2">
        <v>4.5919999999999996</v>
      </c>
      <c r="F1918" s="2">
        <v>6</v>
      </c>
      <c r="G1918" s="2">
        <v>1</v>
      </c>
      <c r="H1918" s="2">
        <v>3</v>
      </c>
      <c r="I1918" s="2">
        <v>1</v>
      </c>
      <c r="J1918" s="2">
        <v>35.200000000000003</v>
      </c>
      <c r="K1918" s="2">
        <v>14.67</v>
      </c>
      <c r="L1918" s="2">
        <v>1</v>
      </c>
      <c r="M1918" s="2" t="s">
        <v>53</v>
      </c>
      <c r="N1918" s="2" t="s">
        <v>40</v>
      </c>
      <c r="O1918" s="2" t="s">
        <v>111</v>
      </c>
      <c r="P1918" s="2" t="s">
        <v>6887</v>
      </c>
      <c r="Q1918" s="2" t="s">
        <v>11682</v>
      </c>
      <c r="R1918" s="2" t="s">
        <v>11683</v>
      </c>
      <c r="S1918" s="2" t="s">
        <v>11684</v>
      </c>
      <c r="T1918" s="2" t="s">
        <v>6814</v>
      </c>
      <c r="U1918" s="2">
        <v>0</v>
      </c>
      <c r="V1918" s="22">
        <v>0.64100000000000001</v>
      </c>
      <c r="W1918" s="22">
        <v>0.45400000000000001</v>
      </c>
      <c r="X1918" s="22">
        <v>0.503</v>
      </c>
      <c r="Y1918" s="102">
        <v>8.5874907703424902E-2</v>
      </c>
      <c r="Z1918" s="102">
        <v>1.65182547556564E-3</v>
      </c>
      <c r="AA1918" s="102">
        <v>2.5597979299263299E-3</v>
      </c>
      <c r="AB1918" s="23">
        <v>0.47221629226355</v>
      </c>
      <c r="AC1918" s="23">
        <v>1.4526580019567701E-2</v>
      </c>
      <c r="AD1918" s="23">
        <v>1.7555629086584298E-2</v>
      </c>
    </row>
    <row r="1919" spans="1:30">
      <c r="A1919" s="2" t="s">
        <v>30</v>
      </c>
      <c r="B1919" s="2" t="s">
        <v>11685</v>
      </c>
      <c r="C1919" s="2" t="s">
        <v>11686</v>
      </c>
      <c r="D1919" s="2">
        <v>5.0000000000000001E-3</v>
      </c>
      <c r="E1919" s="2">
        <v>4.5759999999999996</v>
      </c>
      <c r="F1919" s="2">
        <v>11</v>
      </c>
      <c r="G1919" s="2">
        <v>1</v>
      </c>
      <c r="H1919" s="2">
        <v>1</v>
      </c>
      <c r="I1919" s="2">
        <v>1</v>
      </c>
      <c r="J1919" s="2">
        <v>17.3</v>
      </c>
      <c r="K1919" s="2">
        <v>5.0999999999999996</v>
      </c>
      <c r="L1919" s="2">
        <v>1</v>
      </c>
      <c r="M1919" s="2" t="s">
        <v>1956</v>
      </c>
      <c r="N1919" s="2" t="s">
        <v>40</v>
      </c>
      <c r="O1919" s="2" t="s">
        <v>937</v>
      </c>
      <c r="P1919" s="2" t="s">
        <v>40</v>
      </c>
      <c r="Q1919" s="2" t="s">
        <v>11687</v>
      </c>
      <c r="R1919" s="2" t="s">
        <v>11688</v>
      </c>
      <c r="S1919" s="2" t="s">
        <v>11689</v>
      </c>
      <c r="T1919" s="2" t="s">
        <v>40</v>
      </c>
      <c r="U1919" s="2">
        <v>0</v>
      </c>
      <c r="V1919" s="22">
        <v>0.89900000000000002</v>
      </c>
      <c r="W1919" s="22">
        <v>1.036</v>
      </c>
      <c r="X1919" s="22">
        <v>0.875</v>
      </c>
      <c r="Y1919" s="102" t="s">
        <v>40</v>
      </c>
      <c r="Z1919" s="102" t="s">
        <v>40</v>
      </c>
      <c r="AA1919" s="102" t="s">
        <v>40</v>
      </c>
      <c r="AB1919" s="23" t="s">
        <v>40</v>
      </c>
      <c r="AC1919" s="23" t="s">
        <v>40</v>
      </c>
      <c r="AD1919" s="23" t="s">
        <v>40</v>
      </c>
    </row>
    <row r="1920" spans="1:30">
      <c r="A1920" s="2" t="s">
        <v>30</v>
      </c>
      <c r="B1920" s="2" t="s">
        <v>11690</v>
      </c>
      <c r="C1920" s="2" t="s">
        <v>11691</v>
      </c>
      <c r="D1920" s="2">
        <v>5.0000000000000001E-3</v>
      </c>
      <c r="E1920" s="2">
        <v>4.57</v>
      </c>
      <c r="F1920" s="2">
        <v>18</v>
      </c>
      <c r="G1920" s="2">
        <v>1</v>
      </c>
      <c r="H1920" s="2">
        <v>6</v>
      </c>
      <c r="I1920" s="2">
        <v>1</v>
      </c>
      <c r="J1920" s="2">
        <v>10.8</v>
      </c>
      <c r="K1920" s="2">
        <v>27.6</v>
      </c>
      <c r="L1920" s="2">
        <v>1</v>
      </c>
      <c r="M1920" s="2" t="s">
        <v>40</v>
      </c>
      <c r="N1920" s="2" t="s">
        <v>40</v>
      </c>
      <c r="O1920" s="2" t="s">
        <v>40</v>
      </c>
      <c r="P1920" s="2" t="s">
        <v>6966</v>
      </c>
      <c r="Q1920" s="2" t="s">
        <v>11692</v>
      </c>
      <c r="R1920" s="2" t="s">
        <v>11693</v>
      </c>
      <c r="S1920" s="2" t="s">
        <v>11694</v>
      </c>
      <c r="T1920" s="2" t="s">
        <v>40</v>
      </c>
      <c r="U1920" s="2">
        <v>0</v>
      </c>
      <c r="V1920" s="22">
        <v>0.74399999999999999</v>
      </c>
      <c r="W1920" s="22">
        <v>0.86899999999999999</v>
      </c>
      <c r="X1920" s="22">
        <v>0.97699999999999998</v>
      </c>
      <c r="Y1920" s="102">
        <v>0.71840192936765901</v>
      </c>
      <c r="Z1920" s="102">
        <v>0.96527969961488302</v>
      </c>
      <c r="AA1920" s="102">
        <v>0.99997805634929404</v>
      </c>
      <c r="AB1920" s="23">
        <v>1</v>
      </c>
      <c r="AC1920" s="23">
        <v>1</v>
      </c>
      <c r="AD1920" s="23">
        <v>1</v>
      </c>
    </row>
    <row r="1921" spans="1:30">
      <c r="A1921" s="2" t="s">
        <v>30</v>
      </c>
      <c r="B1921" s="2" t="s">
        <v>11695</v>
      </c>
      <c r="C1921" s="2" t="s">
        <v>11696</v>
      </c>
      <c r="D1921" s="2">
        <v>5.0000000000000001E-3</v>
      </c>
      <c r="E1921" s="2">
        <v>4.5609999999999999</v>
      </c>
      <c r="F1921" s="2">
        <v>4</v>
      </c>
      <c r="G1921" s="2">
        <v>2</v>
      </c>
      <c r="H1921" s="2">
        <v>4</v>
      </c>
      <c r="I1921" s="2">
        <v>2</v>
      </c>
      <c r="J1921" s="2">
        <v>41</v>
      </c>
      <c r="K1921" s="2">
        <v>7.73</v>
      </c>
      <c r="L1921" s="2">
        <v>2</v>
      </c>
      <c r="M1921" s="2" t="s">
        <v>921</v>
      </c>
      <c r="N1921" s="2" t="s">
        <v>141</v>
      </c>
      <c r="O1921" s="2" t="s">
        <v>40</v>
      </c>
      <c r="P1921" s="2" t="s">
        <v>11697</v>
      </c>
      <c r="Q1921" s="2" t="s">
        <v>11698</v>
      </c>
      <c r="R1921" s="2" t="s">
        <v>11699</v>
      </c>
      <c r="S1921" s="2" t="s">
        <v>11700</v>
      </c>
      <c r="T1921" s="2" t="s">
        <v>40</v>
      </c>
      <c r="U1921" s="2">
        <v>0</v>
      </c>
      <c r="V1921" s="22">
        <v>0.94099999999999995</v>
      </c>
      <c r="W1921" s="22">
        <v>1.143</v>
      </c>
      <c r="X1921" s="22">
        <v>1.145</v>
      </c>
      <c r="Y1921" s="102">
        <v>0.99991699522997501</v>
      </c>
      <c r="Z1921" s="102">
        <v>0.99611317187121196</v>
      </c>
      <c r="AA1921" s="102">
        <v>0.79237261075812104</v>
      </c>
      <c r="AB1921" s="23">
        <v>1</v>
      </c>
      <c r="AC1921" s="23">
        <v>1</v>
      </c>
      <c r="AD1921" s="23">
        <v>1</v>
      </c>
    </row>
    <row r="1922" spans="1:30">
      <c r="A1922" s="2" t="s">
        <v>30</v>
      </c>
      <c r="B1922" s="2" t="s">
        <v>11701</v>
      </c>
      <c r="C1922" s="2" t="s">
        <v>11702</v>
      </c>
      <c r="D1922" s="2">
        <v>5.0000000000000001E-3</v>
      </c>
      <c r="E1922" s="2">
        <v>4.5579999999999998</v>
      </c>
      <c r="F1922" s="2">
        <v>8</v>
      </c>
      <c r="G1922" s="2">
        <v>1</v>
      </c>
      <c r="H1922" s="2">
        <v>2</v>
      </c>
      <c r="I1922" s="2">
        <v>1</v>
      </c>
      <c r="J1922" s="2">
        <v>30.8</v>
      </c>
      <c r="K1922" s="2">
        <v>6.88</v>
      </c>
      <c r="L1922" s="2">
        <v>1</v>
      </c>
      <c r="M1922" s="2" t="s">
        <v>53</v>
      </c>
      <c r="N1922" s="2" t="s">
        <v>40</v>
      </c>
      <c r="O1922" s="2" t="s">
        <v>214</v>
      </c>
      <c r="P1922" s="2" t="s">
        <v>2868</v>
      </c>
      <c r="Q1922" s="2" t="s">
        <v>11703</v>
      </c>
      <c r="R1922" s="2" t="s">
        <v>11704</v>
      </c>
      <c r="S1922" s="2" t="s">
        <v>11705</v>
      </c>
      <c r="T1922" s="2" t="s">
        <v>2871</v>
      </c>
      <c r="U1922" s="2">
        <v>0</v>
      </c>
      <c r="V1922" s="22">
        <v>0.59</v>
      </c>
      <c r="W1922" s="22">
        <v>0.65300000000000002</v>
      </c>
      <c r="X1922" s="22">
        <v>0.57999999999999996</v>
      </c>
      <c r="Y1922" s="102" t="s">
        <v>40</v>
      </c>
      <c r="Z1922" s="102" t="s">
        <v>40</v>
      </c>
      <c r="AA1922" s="102" t="s">
        <v>40</v>
      </c>
      <c r="AB1922" s="23" t="s">
        <v>40</v>
      </c>
      <c r="AC1922" s="23" t="s">
        <v>40</v>
      </c>
      <c r="AD1922" s="23" t="s">
        <v>40</v>
      </c>
    </row>
    <row r="1923" spans="1:30">
      <c r="A1923" s="2" t="s">
        <v>30</v>
      </c>
      <c r="B1923" s="2" t="s">
        <v>11706</v>
      </c>
      <c r="C1923" s="2" t="s">
        <v>11707</v>
      </c>
      <c r="D1923" s="2">
        <v>5.0000000000000001E-3</v>
      </c>
      <c r="E1923" s="2">
        <v>4.5460000000000003</v>
      </c>
      <c r="F1923" s="2">
        <v>5</v>
      </c>
      <c r="G1923" s="2">
        <v>2</v>
      </c>
      <c r="H1923" s="2">
        <v>3</v>
      </c>
      <c r="I1923" s="2">
        <v>2</v>
      </c>
      <c r="J1923" s="2">
        <v>37.4</v>
      </c>
      <c r="K1923" s="2">
        <v>5.16</v>
      </c>
      <c r="L1923" s="2">
        <v>2</v>
      </c>
      <c r="M1923" s="2" t="s">
        <v>132</v>
      </c>
      <c r="N1923" s="2" t="s">
        <v>141</v>
      </c>
      <c r="O1923" s="2" t="s">
        <v>158</v>
      </c>
      <c r="P1923" s="2" t="s">
        <v>11708</v>
      </c>
      <c r="Q1923" s="2" t="s">
        <v>11709</v>
      </c>
      <c r="R1923" s="2" t="s">
        <v>11710</v>
      </c>
      <c r="S1923" s="2" t="s">
        <v>11711</v>
      </c>
      <c r="T1923" s="2" t="s">
        <v>1251</v>
      </c>
      <c r="U1923" s="2">
        <v>0</v>
      </c>
      <c r="V1923" s="22">
        <v>0.91600000000000004</v>
      </c>
      <c r="W1923" s="22">
        <v>0.88700000000000001</v>
      </c>
      <c r="X1923" s="22">
        <v>0.89200000000000002</v>
      </c>
      <c r="Y1923" s="102">
        <v>0.999998627514886</v>
      </c>
      <c r="Z1923" s="102">
        <v>0.99999351498919997</v>
      </c>
      <c r="AA1923" s="102">
        <v>0.99999491100783899</v>
      </c>
      <c r="AB1923" s="23">
        <v>1</v>
      </c>
      <c r="AC1923" s="23">
        <v>1</v>
      </c>
      <c r="AD1923" s="23">
        <v>1</v>
      </c>
    </row>
    <row r="1924" spans="1:30">
      <c r="A1924" s="2" t="s">
        <v>30</v>
      </c>
      <c r="B1924" s="2" t="s">
        <v>11712</v>
      </c>
      <c r="C1924" s="2" t="s">
        <v>11713</v>
      </c>
      <c r="D1924" s="2">
        <v>5.0000000000000001E-3</v>
      </c>
      <c r="E1924" s="2">
        <v>4.5060000000000002</v>
      </c>
      <c r="F1924" s="2">
        <v>3</v>
      </c>
      <c r="G1924" s="2">
        <v>2</v>
      </c>
      <c r="H1924" s="2">
        <v>2</v>
      </c>
      <c r="I1924" s="2">
        <v>2</v>
      </c>
      <c r="J1924" s="2">
        <v>61.8</v>
      </c>
      <c r="K1924" s="2">
        <v>2.68</v>
      </c>
      <c r="L1924" s="2">
        <v>2</v>
      </c>
      <c r="M1924" s="2" t="s">
        <v>53</v>
      </c>
      <c r="N1924" s="2" t="s">
        <v>141</v>
      </c>
      <c r="O1924" s="2" t="s">
        <v>214</v>
      </c>
      <c r="P1924" s="2" t="s">
        <v>11714</v>
      </c>
      <c r="Q1924" s="2" t="s">
        <v>11715</v>
      </c>
      <c r="R1924" s="2" t="s">
        <v>11716</v>
      </c>
      <c r="S1924" s="2" t="s">
        <v>11717</v>
      </c>
      <c r="T1924" s="2" t="s">
        <v>8096</v>
      </c>
      <c r="U1924" s="2">
        <v>0</v>
      </c>
      <c r="V1924" s="22">
        <v>0.90800000000000003</v>
      </c>
      <c r="W1924" s="22">
        <v>0.89800000000000002</v>
      </c>
      <c r="X1924" s="22">
        <v>0.93100000000000005</v>
      </c>
      <c r="Y1924" s="102" t="s">
        <v>40</v>
      </c>
      <c r="Z1924" s="102" t="s">
        <v>40</v>
      </c>
      <c r="AA1924" s="102" t="s">
        <v>40</v>
      </c>
      <c r="AB1924" s="23" t="s">
        <v>40</v>
      </c>
      <c r="AC1924" s="23" t="s">
        <v>40</v>
      </c>
      <c r="AD1924" s="23" t="s">
        <v>40</v>
      </c>
    </row>
    <row r="1925" spans="1:30">
      <c r="A1925" s="2" t="s">
        <v>30</v>
      </c>
      <c r="B1925" s="2" t="s">
        <v>11718</v>
      </c>
      <c r="C1925" s="2" t="s">
        <v>11719</v>
      </c>
      <c r="D1925" s="2">
        <v>5.0000000000000001E-3</v>
      </c>
      <c r="E1925" s="2">
        <v>4.5010000000000003</v>
      </c>
      <c r="F1925" s="2">
        <v>7</v>
      </c>
      <c r="G1925" s="2">
        <v>2</v>
      </c>
      <c r="H1925" s="2">
        <v>5</v>
      </c>
      <c r="I1925" s="2">
        <v>2</v>
      </c>
      <c r="J1925" s="2">
        <v>35.200000000000003</v>
      </c>
      <c r="K1925" s="2">
        <v>8.32</v>
      </c>
      <c r="L1925" s="2">
        <v>2</v>
      </c>
      <c r="M1925" s="2" t="s">
        <v>85</v>
      </c>
      <c r="N1925" s="2" t="s">
        <v>40</v>
      </c>
      <c r="O1925" s="2" t="s">
        <v>2111</v>
      </c>
      <c r="P1925" s="2" t="s">
        <v>5092</v>
      </c>
      <c r="Q1925" s="2" t="s">
        <v>11720</v>
      </c>
      <c r="R1925" s="2" t="s">
        <v>11721</v>
      </c>
      <c r="S1925" s="2" t="s">
        <v>11722</v>
      </c>
      <c r="T1925" s="2" t="s">
        <v>40</v>
      </c>
      <c r="U1925" s="2">
        <v>0</v>
      </c>
      <c r="V1925" s="22">
        <v>0.78300000000000003</v>
      </c>
      <c r="W1925" s="22">
        <v>0.76300000000000001</v>
      </c>
      <c r="X1925" s="22">
        <v>0.92800000000000005</v>
      </c>
      <c r="Y1925" s="102" t="s">
        <v>40</v>
      </c>
      <c r="Z1925" s="102" t="s">
        <v>40</v>
      </c>
      <c r="AA1925" s="102" t="s">
        <v>40</v>
      </c>
      <c r="AB1925" s="23" t="s">
        <v>40</v>
      </c>
      <c r="AC1925" s="23" t="s">
        <v>40</v>
      </c>
      <c r="AD1925" s="23" t="s">
        <v>40</v>
      </c>
    </row>
    <row r="1926" spans="1:30">
      <c r="A1926" s="2" t="s">
        <v>30</v>
      </c>
      <c r="B1926" s="2" t="s">
        <v>11723</v>
      </c>
      <c r="C1926" s="2" t="s">
        <v>11724</v>
      </c>
      <c r="D1926" s="2">
        <v>6.0000000000000001E-3</v>
      </c>
      <c r="E1926" s="2">
        <v>4.4710000000000001</v>
      </c>
      <c r="F1926" s="2">
        <v>3</v>
      </c>
      <c r="G1926" s="2">
        <v>2</v>
      </c>
      <c r="H1926" s="2">
        <v>3</v>
      </c>
      <c r="I1926" s="2">
        <v>1</v>
      </c>
      <c r="J1926" s="2">
        <v>48.9</v>
      </c>
      <c r="K1926" s="2">
        <v>5.86</v>
      </c>
      <c r="L1926" s="2">
        <v>2</v>
      </c>
      <c r="M1926" s="2" t="s">
        <v>33</v>
      </c>
      <c r="N1926" s="2" t="s">
        <v>40</v>
      </c>
      <c r="O1926" s="2" t="s">
        <v>214</v>
      </c>
      <c r="P1926" s="2" t="s">
        <v>11725</v>
      </c>
      <c r="Q1926" s="2" t="s">
        <v>11726</v>
      </c>
      <c r="R1926" s="2" t="s">
        <v>11727</v>
      </c>
      <c r="S1926" s="2" t="s">
        <v>11728</v>
      </c>
      <c r="T1926" s="2" t="s">
        <v>11729</v>
      </c>
      <c r="U1926" s="2">
        <v>0</v>
      </c>
      <c r="V1926" s="22">
        <v>0.55500000000000005</v>
      </c>
      <c r="W1926" s="22">
        <v>0.68200000000000005</v>
      </c>
      <c r="X1926" s="22">
        <v>0.71599999999999997</v>
      </c>
      <c r="Y1926" s="102">
        <v>7.4928443869470798E-6</v>
      </c>
      <c r="Z1926" s="102">
        <v>1.13981806047381E-4</v>
      </c>
      <c r="AA1926" s="102">
        <v>2.42949102358558E-4</v>
      </c>
      <c r="AB1926" s="23">
        <v>2.15185124737637E-4</v>
      </c>
      <c r="AC1926" s="23">
        <v>1.6495949568117001E-3</v>
      </c>
      <c r="AD1926" s="23">
        <v>2.3257315111199499E-3</v>
      </c>
    </row>
    <row r="1927" spans="1:30">
      <c r="A1927" s="2" t="s">
        <v>30</v>
      </c>
      <c r="B1927" s="2" t="s">
        <v>11730</v>
      </c>
      <c r="C1927" s="2" t="s">
        <v>11731</v>
      </c>
      <c r="D1927" s="2">
        <v>6.0000000000000001E-3</v>
      </c>
      <c r="E1927" s="2">
        <v>4.4610000000000003</v>
      </c>
      <c r="F1927" s="2">
        <v>1</v>
      </c>
      <c r="G1927" s="2">
        <v>2</v>
      </c>
      <c r="H1927" s="2">
        <v>5</v>
      </c>
      <c r="I1927" s="2">
        <v>2</v>
      </c>
      <c r="J1927" s="2">
        <v>127.1</v>
      </c>
      <c r="K1927" s="2">
        <v>7.43</v>
      </c>
      <c r="L1927" s="2">
        <v>2</v>
      </c>
      <c r="M1927" s="2" t="s">
        <v>1339</v>
      </c>
      <c r="N1927" s="2" t="s">
        <v>11638</v>
      </c>
      <c r="O1927" s="2" t="s">
        <v>11732</v>
      </c>
      <c r="P1927" s="2" t="s">
        <v>11733</v>
      </c>
      <c r="Q1927" s="2" t="s">
        <v>11734</v>
      </c>
      <c r="R1927" s="2" t="s">
        <v>11735</v>
      </c>
      <c r="S1927" s="2" t="s">
        <v>11736</v>
      </c>
      <c r="T1927" s="2" t="s">
        <v>40</v>
      </c>
      <c r="U1927" s="2">
        <v>0</v>
      </c>
      <c r="V1927" s="22">
        <v>1.462</v>
      </c>
      <c r="W1927" s="22">
        <v>0.85</v>
      </c>
      <c r="X1927" s="22">
        <v>1.0620000000000001</v>
      </c>
      <c r="Y1927" s="102">
        <v>8.0401545176538705E-2</v>
      </c>
      <c r="Z1927" s="102">
        <v>0.66707621774105297</v>
      </c>
      <c r="AA1927" s="102">
        <v>0.99042675067064501</v>
      </c>
      <c r="AB1927" s="23">
        <v>0.44917337396497897</v>
      </c>
      <c r="AC1927" s="23">
        <v>1</v>
      </c>
      <c r="AD1927" s="23">
        <v>1</v>
      </c>
    </row>
    <row r="1928" spans="1:30">
      <c r="A1928" s="2" t="s">
        <v>30</v>
      </c>
      <c r="B1928" s="2" t="s">
        <v>11737</v>
      </c>
      <c r="C1928" s="2" t="s">
        <v>11738</v>
      </c>
      <c r="D1928" s="2">
        <v>6.0000000000000001E-3</v>
      </c>
      <c r="E1928" s="2">
        <v>4.4509999999999996</v>
      </c>
      <c r="F1928" s="2">
        <v>15</v>
      </c>
      <c r="G1928" s="2">
        <v>1</v>
      </c>
      <c r="H1928" s="2">
        <v>6</v>
      </c>
      <c r="I1928" s="2">
        <v>1</v>
      </c>
      <c r="J1928" s="2">
        <v>11.8</v>
      </c>
      <c r="K1928" s="2">
        <v>28.89</v>
      </c>
      <c r="L1928" s="2">
        <v>1</v>
      </c>
      <c r="M1928" s="2" t="s">
        <v>2155</v>
      </c>
      <c r="N1928" s="2" t="s">
        <v>40</v>
      </c>
      <c r="O1928" s="2" t="s">
        <v>40</v>
      </c>
      <c r="P1928" s="2" t="s">
        <v>11739</v>
      </c>
      <c r="Q1928" s="2" t="s">
        <v>11740</v>
      </c>
      <c r="R1928" s="2" t="s">
        <v>40</v>
      </c>
      <c r="S1928" s="2" t="s">
        <v>11741</v>
      </c>
      <c r="T1928" s="2" t="s">
        <v>40</v>
      </c>
      <c r="U1928" s="2">
        <v>0</v>
      </c>
      <c r="V1928" s="22">
        <v>1.1930000000000001</v>
      </c>
      <c r="W1928" s="22">
        <v>1.234</v>
      </c>
      <c r="X1928" s="22">
        <v>1.373</v>
      </c>
      <c r="Y1928" s="102">
        <v>0.88277488068259702</v>
      </c>
      <c r="Z1928" s="102">
        <v>0.77267527957990201</v>
      </c>
      <c r="AA1928" s="102">
        <v>0.55539582417580102</v>
      </c>
      <c r="AB1928" s="23">
        <v>1</v>
      </c>
      <c r="AC1928" s="23">
        <v>1</v>
      </c>
      <c r="AD1928" s="23">
        <v>1</v>
      </c>
    </row>
    <row r="1929" spans="1:30">
      <c r="A1929" s="2" t="s">
        <v>30</v>
      </c>
      <c r="B1929" s="2" t="s">
        <v>11742</v>
      </c>
      <c r="C1929" s="2" t="s">
        <v>11743</v>
      </c>
      <c r="D1929" s="2">
        <v>6.0000000000000001E-3</v>
      </c>
      <c r="E1929" s="2">
        <v>4.4379999999999997</v>
      </c>
      <c r="F1929" s="2">
        <v>3</v>
      </c>
      <c r="G1929" s="2">
        <v>1</v>
      </c>
      <c r="H1929" s="2">
        <v>3</v>
      </c>
      <c r="I1929" s="2">
        <v>1</v>
      </c>
      <c r="J1929" s="2">
        <v>62.1</v>
      </c>
      <c r="K1929" s="2">
        <v>16.53</v>
      </c>
      <c r="L1929" s="2">
        <v>1</v>
      </c>
      <c r="M1929" s="2" t="s">
        <v>43</v>
      </c>
      <c r="N1929" s="2" t="s">
        <v>141</v>
      </c>
      <c r="O1929" s="2" t="s">
        <v>1670</v>
      </c>
      <c r="P1929" s="2" t="s">
        <v>11744</v>
      </c>
      <c r="Q1929" s="2" t="s">
        <v>11745</v>
      </c>
      <c r="R1929" s="2" t="s">
        <v>11746</v>
      </c>
      <c r="S1929" s="2" t="s">
        <v>11747</v>
      </c>
      <c r="T1929" s="2" t="s">
        <v>40</v>
      </c>
      <c r="U1929" s="2">
        <v>0</v>
      </c>
      <c r="V1929" s="22" t="s">
        <v>40</v>
      </c>
      <c r="W1929" s="22" t="s">
        <v>40</v>
      </c>
      <c r="X1929" s="22" t="s">
        <v>40</v>
      </c>
      <c r="Y1929" s="102" t="s">
        <v>40</v>
      </c>
      <c r="Z1929" s="102" t="s">
        <v>40</v>
      </c>
      <c r="AA1929" s="102" t="s">
        <v>40</v>
      </c>
      <c r="AB1929" s="23" t="s">
        <v>40</v>
      </c>
      <c r="AC1929" s="23" t="s">
        <v>40</v>
      </c>
      <c r="AD1929" s="23" t="s">
        <v>40</v>
      </c>
    </row>
    <row r="1930" spans="1:30">
      <c r="A1930" s="2" t="s">
        <v>30</v>
      </c>
      <c r="B1930" s="2" t="s">
        <v>11748</v>
      </c>
      <c r="C1930" s="2" t="s">
        <v>11749</v>
      </c>
      <c r="D1930" s="2">
        <v>6.0000000000000001E-3</v>
      </c>
      <c r="E1930" s="2">
        <v>4.4020000000000001</v>
      </c>
      <c r="F1930" s="2">
        <v>4</v>
      </c>
      <c r="G1930" s="2">
        <v>1</v>
      </c>
      <c r="H1930" s="2">
        <v>2</v>
      </c>
      <c r="I1930" s="2">
        <v>1</v>
      </c>
      <c r="J1930" s="2">
        <v>32.5</v>
      </c>
      <c r="K1930" s="2">
        <v>6.59</v>
      </c>
      <c r="L1930" s="2">
        <v>1</v>
      </c>
      <c r="M1930" s="2" t="s">
        <v>33</v>
      </c>
      <c r="N1930" s="2" t="s">
        <v>141</v>
      </c>
      <c r="O1930" s="2" t="s">
        <v>158</v>
      </c>
      <c r="P1930" s="2" t="s">
        <v>11290</v>
      </c>
      <c r="Q1930" s="2" t="s">
        <v>11750</v>
      </c>
      <c r="R1930" s="2" t="s">
        <v>11751</v>
      </c>
      <c r="S1930" s="2" t="s">
        <v>11752</v>
      </c>
      <c r="T1930" s="2" t="s">
        <v>3569</v>
      </c>
      <c r="U1930" s="2">
        <v>0</v>
      </c>
      <c r="V1930" s="22">
        <v>1.3759999999999999</v>
      </c>
      <c r="W1930" s="22">
        <v>1.29</v>
      </c>
      <c r="X1930" s="22">
        <v>0.82499999999999996</v>
      </c>
      <c r="Y1930" s="102">
        <v>1.0373257852694899E-2</v>
      </c>
      <c r="Z1930" s="102">
        <v>3.0131665661161398E-2</v>
      </c>
      <c r="AA1930" s="102">
        <v>9.6865522759921802E-2</v>
      </c>
      <c r="AB1930" s="23">
        <v>9.1225109728484702E-2</v>
      </c>
      <c r="AC1930" s="23">
        <v>0.15977331746540399</v>
      </c>
      <c r="AD1930" s="23">
        <v>0.34773209147018802</v>
      </c>
    </row>
    <row r="1931" spans="1:30">
      <c r="A1931" s="2" t="s">
        <v>30</v>
      </c>
      <c r="B1931" s="2" t="s">
        <v>11753</v>
      </c>
      <c r="C1931" s="2" t="s">
        <v>11754</v>
      </c>
      <c r="D1931" s="2">
        <v>7.0000000000000001E-3</v>
      </c>
      <c r="E1931" s="2">
        <v>4.3540000000000001</v>
      </c>
      <c r="F1931" s="2">
        <v>17</v>
      </c>
      <c r="G1931" s="2">
        <v>1</v>
      </c>
      <c r="H1931" s="2">
        <v>1</v>
      </c>
      <c r="I1931" s="2">
        <v>1</v>
      </c>
      <c r="J1931" s="2">
        <v>7.4</v>
      </c>
      <c r="K1931" s="2">
        <v>3.99</v>
      </c>
      <c r="L1931" s="2">
        <v>1</v>
      </c>
      <c r="M1931" s="2" t="s">
        <v>33</v>
      </c>
      <c r="N1931" s="2" t="s">
        <v>86</v>
      </c>
      <c r="O1931" s="2" t="s">
        <v>1321</v>
      </c>
      <c r="P1931" s="2" t="s">
        <v>11755</v>
      </c>
      <c r="Q1931" s="2" t="s">
        <v>11756</v>
      </c>
      <c r="R1931" s="2" t="s">
        <v>11757</v>
      </c>
      <c r="S1931" s="2" t="s">
        <v>11758</v>
      </c>
      <c r="T1931" s="2" t="s">
        <v>40</v>
      </c>
      <c r="U1931" s="2">
        <v>0</v>
      </c>
      <c r="V1931" s="22">
        <v>0.83199999999999996</v>
      </c>
      <c r="W1931" s="22">
        <v>0.74099999999999999</v>
      </c>
      <c r="X1931" s="22">
        <v>0.79600000000000004</v>
      </c>
      <c r="Y1931" s="102" t="s">
        <v>40</v>
      </c>
      <c r="Z1931" s="102" t="s">
        <v>40</v>
      </c>
      <c r="AA1931" s="102" t="s">
        <v>40</v>
      </c>
      <c r="AB1931" s="23" t="s">
        <v>40</v>
      </c>
      <c r="AC1931" s="23" t="s">
        <v>40</v>
      </c>
      <c r="AD1931" s="23" t="s">
        <v>40</v>
      </c>
    </row>
    <row r="1932" spans="1:30">
      <c r="A1932" s="2" t="s">
        <v>30</v>
      </c>
      <c r="B1932" s="2" t="s">
        <v>11759</v>
      </c>
      <c r="C1932" s="2" t="s">
        <v>11760</v>
      </c>
      <c r="D1932" s="2">
        <v>7.0000000000000001E-3</v>
      </c>
      <c r="E1932" s="2">
        <v>4.3460000000000001</v>
      </c>
      <c r="F1932" s="2">
        <v>4</v>
      </c>
      <c r="G1932" s="2">
        <v>1</v>
      </c>
      <c r="H1932" s="2">
        <v>2</v>
      </c>
      <c r="I1932" s="2">
        <v>1</v>
      </c>
      <c r="J1932" s="2">
        <v>49.7</v>
      </c>
      <c r="K1932" s="2">
        <v>7.41</v>
      </c>
      <c r="L1932" s="2">
        <v>1</v>
      </c>
      <c r="M1932" s="2" t="s">
        <v>33</v>
      </c>
      <c r="N1932" s="2" t="s">
        <v>40</v>
      </c>
      <c r="O1932" s="2" t="s">
        <v>1036</v>
      </c>
      <c r="P1932" s="2" t="s">
        <v>11761</v>
      </c>
      <c r="Q1932" s="2" t="s">
        <v>11762</v>
      </c>
      <c r="R1932" s="2" t="s">
        <v>11763</v>
      </c>
      <c r="S1932" s="2" t="s">
        <v>11764</v>
      </c>
      <c r="T1932" s="2" t="s">
        <v>40</v>
      </c>
      <c r="U1932" s="2">
        <v>0</v>
      </c>
      <c r="V1932" s="22" t="s">
        <v>40</v>
      </c>
      <c r="W1932" s="22" t="s">
        <v>40</v>
      </c>
      <c r="X1932" s="22" t="s">
        <v>40</v>
      </c>
      <c r="Y1932" s="102" t="s">
        <v>40</v>
      </c>
      <c r="Z1932" s="102" t="s">
        <v>40</v>
      </c>
      <c r="AA1932" s="102" t="s">
        <v>40</v>
      </c>
      <c r="AB1932" s="23" t="s">
        <v>40</v>
      </c>
      <c r="AC1932" s="23" t="s">
        <v>40</v>
      </c>
      <c r="AD1932" s="23" t="s">
        <v>40</v>
      </c>
    </row>
    <row r="1933" spans="1:30">
      <c r="A1933" s="2" t="s">
        <v>30</v>
      </c>
      <c r="B1933" s="2" t="s">
        <v>11765</v>
      </c>
      <c r="C1933" s="2" t="s">
        <v>11766</v>
      </c>
      <c r="D1933" s="2">
        <v>7.0000000000000001E-3</v>
      </c>
      <c r="E1933" s="2">
        <v>4.343</v>
      </c>
      <c r="F1933" s="2">
        <v>2</v>
      </c>
      <c r="G1933" s="2">
        <v>1</v>
      </c>
      <c r="H1933" s="2">
        <v>3</v>
      </c>
      <c r="I1933" s="2">
        <v>1</v>
      </c>
      <c r="J1933" s="2">
        <v>66.400000000000006</v>
      </c>
      <c r="K1933" s="2">
        <v>14.53</v>
      </c>
      <c r="L1933" s="2">
        <v>1</v>
      </c>
      <c r="M1933" s="2" t="s">
        <v>186</v>
      </c>
      <c r="N1933" s="2" t="s">
        <v>141</v>
      </c>
      <c r="O1933" s="2" t="s">
        <v>158</v>
      </c>
      <c r="P1933" s="2" t="s">
        <v>11767</v>
      </c>
      <c r="Q1933" s="2" t="s">
        <v>11768</v>
      </c>
      <c r="R1933" s="2" t="s">
        <v>11769</v>
      </c>
      <c r="S1933" s="2" t="s">
        <v>11770</v>
      </c>
      <c r="T1933" s="2" t="s">
        <v>483</v>
      </c>
      <c r="U1933" s="2">
        <v>0</v>
      </c>
      <c r="V1933" s="22">
        <v>0.88900000000000001</v>
      </c>
      <c r="W1933" s="22">
        <v>0.68100000000000005</v>
      </c>
      <c r="X1933" s="22">
        <v>0.58799999999999997</v>
      </c>
      <c r="Y1933" s="102">
        <v>0.99367210319057997</v>
      </c>
      <c r="Z1933" s="102">
        <v>0.53965065443567595</v>
      </c>
      <c r="AA1933" s="102">
        <v>0.187407211916405</v>
      </c>
      <c r="AB1933" s="23">
        <v>1</v>
      </c>
      <c r="AC1933" s="23">
        <v>1</v>
      </c>
      <c r="AD1933" s="23">
        <v>0.58780623805862198</v>
      </c>
    </row>
    <row r="1934" spans="1:30">
      <c r="A1934" s="2" t="s">
        <v>30</v>
      </c>
      <c r="B1934" s="2" t="s">
        <v>11771</v>
      </c>
      <c r="C1934" s="2" t="s">
        <v>11772</v>
      </c>
      <c r="D1934" s="2">
        <v>7.0000000000000001E-3</v>
      </c>
      <c r="E1934" s="2">
        <v>4.3129999999999997</v>
      </c>
      <c r="F1934" s="2">
        <v>5</v>
      </c>
      <c r="G1934" s="2">
        <v>1</v>
      </c>
      <c r="H1934" s="2">
        <v>2</v>
      </c>
      <c r="I1934" s="2">
        <v>1</v>
      </c>
      <c r="J1934" s="2">
        <v>33.4</v>
      </c>
      <c r="K1934" s="2">
        <v>11.14</v>
      </c>
      <c r="L1934" s="2">
        <v>1</v>
      </c>
      <c r="M1934" s="2" t="s">
        <v>921</v>
      </c>
      <c r="N1934" s="2" t="s">
        <v>141</v>
      </c>
      <c r="O1934" s="2" t="s">
        <v>714</v>
      </c>
      <c r="P1934" s="2" t="s">
        <v>10246</v>
      </c>
      <c r="Q1934" s="2" t="s">
        <v>11773</v>
      </c>
      <c r="R1934" s="2" t="s">
        <v>11774</v>
      </c>
      <c r="S1934" s="2" t="s">
        <v>11775</v>
      </c>
      <c r="T1934" s="2" t="s">
        <v>523</v>
      </c>
      <c r="U1934" s="2">
        <v>0</v>
      </c>
      <c r="V1934" s="22">
        <v>1.0489999999999999</v>
      </c>
      <c r="W1934" s="22">
        <v>0.96199999999999997</v>
      </c>
      <c r="X1934" s="22">
        <v>0.96099999999999997</v>
      </c>
      <c r="Y1934" s="102">
        <v>0.999791668239569</v>
      </c>
      <c r="Z1934" s="102">
        <v>0.99992602860864099</v>
      </c>
      <c r="AA1934" s="102">
        <v>0.99991508932977002</v>
      </c>
      <c r="AB1934" s="23">
        <v>1</v>
      </c>
      <c r="AC1934" s="23">
        <v>1</v>
      </c>
      <c r="AD1934" s="23">
        <v>1</v>
      </c>
    </row>
    <row r="1935" spans="1:30">
      <c r="A1935" s="2" t="s">
        <v>30</v>
      </c>
      <c r="B1935" s="2" t="s">
        <v>11776</v>
      </c>
      <c r="C1935" s="2" t="s">
        <v>11777</v>
      </c>
      <c r="D1935" s="2">
        <v>7.0000000000000001E-3</v>
      </c>
      <c r="E1935" s="2">
        <v>4.306</v>
      </c>
      <c r="F1935" s="2">
        <v>6</v>
      </c>
      <c r="G1935" s="2">
        <v>1</v>
      </c>
      <c r="H1935" s="2">
        <v>5</v>
      </c>
      <c r="I1935" s="2">
        <v>1</v>
      </c>
      <c r="J1935" s="2">
        <v>34.299999999999997</v>
      </c>
      <c r="K1935" s="2">
        <v>22.77</v>
      </c>
      <c r="L1935" s="2">
        <v>1</v>
      </c>
      <c r="M1935" s="2" t="s">
        <v>33</v>
      </c>
      <c r="N1935" s="2" t="s">
        <v>314</v>
      </c>
      <c r="O1935" s="2" t="s">
        <v>77</v>
      </c>
      <c r="P1935" s="2" t="s">
        <v>11778</v>
      </c>
      <c r="Q1935" s="2" t="s">
        <v>11779</v>
      </c>
      <c r="R1935" s="2" t="s">
        <v>11780</v>
      </c>
      <c r="S1935" s="2" t="s">
        <v>11781</v>
      </c>
      <c r="T1935" s="2" t="s">
        <v>1566</v>
      </c>
      <c r="U1935" s="2">
        <v>0</v>
      </c>
      <c r="V1935" s="22" t="s">
        <v>40</v>
      </c>
      <c r="W1935" s="22" t="s">
        <v>40</v>
      </c>
      <c r="X1935" s="22" t="s">
        <v>40</v>
      </c>
      <c r="Y1935" s="102" t="s">
        <v>40</v>
      </c>
      <c r="Z1935" s="102" t="s">
        <v>40</v>
      </c>
      <c r="AA1935" s="102" t="s">
        <v>40</v>
      </c>
      <c r="AB1935" s="23" t="s">
        <v>40</v>
      </c>
      <c r="AC1935" s="23" t="s">
        <v>40</v>
      </c>
      <c r="AD1935" s="23" t="s">
        <v>40</v>
      </c>
    </row>
    <row r="1936" spans="1:30">
      <c r="A1936" s="2" t="s">
        <v>30</v>
      </c>
      <c r="B1936" s="2" t="s">
        <v>11782</v>
      </c>
      <c r="C1936" s="2" t="s">
        <v>11783</v>
      </c>
      <c r="D1936" s="2">
        <v>8.0000000000000002E-3</v>
      </c>
      <c r="E1936" s="2">
        <v>4.2930000000000001</v>
      </c>
      <c r="F1936" s="2">
        <v>6</v>
      </c>
      <c r="G1936" s="2">
        <v>2</v>
      </c>
      <c r="H1936" s="2">
        <v>2</v>
      </c>
      <c r="I1936" s="2">
        <v>2</v>
      </c>
      <c r="J1936" s="2">
        <v>35.799999999999997</v>
      </c>
      <c r="K1936" s="2">
        <v>4.93</v>
      </c>
      <c r="L1936" s="2">
        <v>2</v>
      </c>
      <c r="M1936" s="2" t="s">
        <v>921</v>
      </c>
      <c r="N1936" s="2" t="s">
        <v>141</v>
      </c>
      <c r="O1936" s="2" t="s">
        <v>478</v>
      </c>
      <c r="P1936" s="2" t="s">
        <v>11784</v>
      </c>
      <c r="Q1936" s="2" t="s">
        <v>11785</v>
      </c>
      <c r="R1936" s="2" t="s">
        <v>11786</v>
      </c>
      <c r="S1936" s="2" t="s">
        <v>11787</v>
      </c>
      <c r="T1936" s="2" t="s">
        <v>1180</v>
      </c>
      <c r="U1936" s="2">
        <v>0</v>
      </c>
      <c r="V1936" s="22">
        <v>1.127</v>
      </c>
      <c r="W1936" s="22">
        <v>1.0129999999999999</v>
      </c>
      <c r="X1936" s="22">
        <v>1.1830000000000001</v>
      </c>
      <c r="Y1936" s="102" t="s">
        <v>40</v>
      </c>
      <c r="Z1936" s="102" t="s">
        <v>40</v>
      </c>
      <c r="AA1936" s="102" t="s">
        <v>40</v>
      </c>
      <c r="AB1936" s="23" t="s">
        <v>40</v>
      </c>
      <c r="AC1936" s="23" t="s">
        <v>40</v>
      </c>
      <c r="AD1936" s="23" t="s">
        <v>40</v>
      </c>
    </row>
    <row r="1937" spans="1:30">
      <c r="A1937" s="2" t="s">
        <v>30</v>
      </c>
      <c r="B1937" s="2" t="s">
        <v>11788</v>
      </c>
      <c r="C1937" s="2" t="s">
        <v>11789</v>
      </c>
      <c r="D1937" s="2">
        <v>8.0000000000000002E-3</v>
      </c>
      <c r="E1937" s="2">
        <v>4.2910000000000004</v>
      </c>
      <c r="F1937" s="2">
        <v>6</v>
      </c>
      <c r="G1937" s="2">
        <v>1</v>
      </c>
      <c r="H1937" s="2">
        <v>2</v>
      </c>
      <c r="I1937" s="2">
        <v>1</v>
      </c>
      <c r="J1937" s="2">
        <v>38.1</v>
      </c>
      <c r="K1937" s="2">
        <v>10.35</v>
      </c>
      <c r="L1937" s="2">
        <v>1</v>
      </c>
      <c r="M1937" s="2" t="s">
        <v>33</v>
      </c>
      <c r="N1937" s="2" t="s">
        <v>40</v>
      </c>
      <c r="O1937" s="2" t="s">
        <v>158</v>
      </c>
      <c r="P1937" s="2" t="s">
        <v>11790</v>
      </c>
      <c r="Q1937" s="2" t="s">
        <v>11791</v>
      </c>
      <c r="R1937" s="2" t="s">
        <v>11792</v>
      </c>
      <c r="S1937" s="2" t="s">
        <v>11793</v>
      </c>
      <c r="T1937" s="2" t="s">
        <v>40</v>
      </c>
      <c r="U1937" s="2">
        <v>0</v>
      </c>
      <c r="V1937" s="22">
        <v>0.88</v>
      </c>
      <c r="W1937" s="22">
        <v>1.02</v>
      </c>
      <c r="X1937" s="22">
        <v>1.1910000000000001</v>
      </c>
      <c r="Y1937" s="102" t="s">
        <v>40</v>
      </c>
      <c r="Z1937" s="102" t="s">
        <v>40</v>
      </c>
      <c r="AA1937" s="102" t="s">
        <v>40</v>
      </c>
      <c r="AB1937" s="23" t="s">
        <v>40</v>
      </c>
      <c r="AC1937" s="23" t="s">
        <v>40</v>
      </c>
      <c r="AD1937" s="23" t="s">
        <v>40</v>
      </c>
    </row>
    <row r="1938" spans="1:30">
      <c r="A1938" s="2" t="s">
        <v>30</v>
      </c>
      <c r="B1938" s="2" t="s">
        <v>11794</v>
      </c>
      <c r="C1938" s="2" t="s">
        <v>11795</v>
      </c>
      <c r="D1938" s="2">
        <v>8.0000000000000002E-3</v>
      </c>
      <c r="E1938" s="2">
        <v>4.2830000000000004</v>
      </c>
      <c r="F1938" s="2">
        <v>5</v>
      </c>
      <c r="G1938" s="2">
        <v>1</v>
      </c>
      <c r="H1938" s="2">
        <v>3</v>
      </c>
      <c r="I1938" s="2">
        <v>1</v>
      </c>
      <c r="J1938" s="2">
        <v>80.099999999999994</v>
      </c>
      <c r="K1938" s="2">
        <v>14</v>
      </c>
      <c r="L1938" s="2">
        <v>1</v>
      </c>
      <c r="M1938" s="2" t="s">
        <v>186</v>
      </c>
      <c r="N1938" s="2" t="s">
        <v>141</v>
      </c>
      <c r="O1938" s="2" t="s">
        <v>2756</v>
      </c>
      <c r="P1938" s="2" t="s">
        <v>11796</v>
      </c>
      <c r="Q1938" s="2" t="s">
        <v>11797</v>
      </c>
      <c r="R1938" s="2" t="s">
        <v>11798</v>
      </c>
      <c r="S1938" s="2" t="s">
        <v>11799</v>
      </c>
      <c r="T1938" s="2" t="s">
        <v>40</v>
      </c>
      <c r="U1938" s="2">
        <v>0</v>
      </c>
      <c r="V1938" s="22" t="s">
        <v>40</v>
      </c>
      <c r="W1938" s="22" t="s">
        <v>40</v>
      </c>
      <c r="X1938" s="22" t="s">
        <v>40</v>
      </c>
      <c r="Y1938" s="102" t="s">
        <v>40</v>
      </c>
      <c r="Z1938" s="102" t="s">
        <v>40</v>
      </c>
      <c r="AA1938" s="102" t="s">
        <v>40</v>
      </c>
      <c r="AB1938" s="23" t="s">
        <v>40</v>
      </c>
      <c r="AC1938" s="23" t="s">
        <v>40</v>
      </c>
      <c r="AD1938" s="23" t="s">
        <v>40</v>
      </c>
    </row>
    <row r="1939" spans="1:30">
      <c r="A1939" s="2" t="s">
        <v>30</v>
      </c>
      <c r="B1939" s="2" t="s">
        <v>11800</v>
      </c>
      <c r="C1939" s="2" t="s">
        <v>11801</v>
      </c>
      <c r="D1939" s="2">
        <v>8.0000000000000002E-3</v>
      </c>
      <c r="E1939" s="2">
        <v>4.2519999999999998</v>
      </c>
      <c r="F1939" s="2">
        <v>6</v>
      </c>
      <c r="G1939" s="2">
        <v>1</v>
      </c>
      <c r="H1939" s="2">
        <v>1</v>
      </c>
      <c r="I1939" s="2">
        <v>1</v>
      </c>
      <c r="J1939" s="2">
        <v>21.1</v>
      </c>
      <c r="K1939" s="2">
        <v>4.18</v>
      </c>
      <c r="L1939" s="2">
        <v>1</v>
      </c>
      <c r="M1939" s="2" t="s">
        <v>53</v>
      </c>
      <c r="N1939" s="2" t="s">
        <v>40</v>
      </c>
      <c r="O1939" s="2" t="s">
        <v>77</v>
      </c>
      <c r="P1939" s="2" t="s">
        <v>11802</v>
      </c>
      <c r="Q1939" s="2" t="s">
        <v>11803</v>
      </c>
      <c r="R1939" s="2" t="s">
        <v>11804</v>
      </c>
      <c r="S1939" s="2" t="s">
        <v>11805</v>
      </c>
      <c r="T1939" s="2" t="s">
        <v>2354</v>
      </c>
      <c r="U1939" s="2">
        <v>0</v>
      </c>
      <c r="V1939" s="22">
        <v>0.97899999999999998</v>
      </c>
      <c r="W1939" s="22">
        <v>0.90600000000000003</v>
      </c>
      <c r="X1939" s="22">
        <v>0.82099999999999995</v>
      </c>
      <c r="Y1939" s="102" t="s">
        <v>40</v>
      </c>
      <c r="Z1939" s="102" t="s">
        <v>40</v>
      </c>
      <c r="AA1939" s="102" t="s">
        <v>40</v>
      </c>
      <c r="AB1939" s="23" t="s">
        <v>40</v>
      </c>
      <c r="AC1939" s="23" t="s">
        <v>40</v>
      </c>
      <c r="AD1939" s="23" t="s">
        <v>40</v>
      </c>
    </row>
    <row r="1940" spans="1:30">
      <c r="A1940" s="2" t="s">
        <v>30</v>
      </c>
      <c r="B1940" s="2" t="s">
        <v>11806</v>
      </c>
      <c r="C1940" s="2" t="s">
        <v>11807</v>
      </c>
      <c r="D1940" s="2">
        <v>8.0000000000000002E-3</v>
      </c>
      <c r="E1940" s="2">
        <v>4.2480000000000002</v>
      </c>
      <c r="F1940" s="2">
        <v>5</v>
      </c>
      <c r="G1940" s="2">
        <v>2</v>
      </c>
      <c r="H1940" s="2">
        <v>3</v>
      </c>
      <c r="I1940" s="2">
        <v>2</v>
      </c>
      <c r="J1940" s="2">
        <v>29.7</v>
      </c>
      <c r="K1940" s="2">
        <v>6.05</v>
      </c>
      <c r="L1940" s="2">
        <v>2</v>
      </c>
      <c r="M1940" s="2" t="s">
        <v>33</v>
      </c>
      <c r="N1940" s="2" t="s">
        <v>40</v>
      </c>
      <c r="O1940" s="2" t="s">
        <v>158</v>
      </c>
      <c r="P1940" s="2" t="s">
        <v>6648</v>
      </c>
      <c r="Q1940" s="2" t="s">
        <v>11808</v>
      </c>
      <c r="R1940" s="2" t="s">
        <v>11809</v>
      </c>
      <c r="S1940" s="2" t="s">
        <v>11810</v>
      </c>
      <c r="T1940" s="2" t="s">
        <v>6515</v>
      </c>
      <c r="U1940" s="2">
        <v>0</v>
      </c>
      <c r="V1940" s="22">
        <v>1.2070000000000001</v>
      </c>
      <c r="W1940" s="22">
        <v>1.2090000000000001</v>
      </c>
      <c r="X1940" s="22">
        <v>1.2210000000000001</v>
      </c>
      <c r="Y1940" s="102">
        <v>0.994290812968048</v>
      </c>
      <c r="Z1940" s="102">
        <v>0.99414422129726199</v>
      </c>
      <c r="AA1940" s="102">
        <v>0.99266228466300099</v>
      </c>
      <c r="AB1940" s="23">
        <v>1</v>
      </c>
      <c r="AC1940" s="23">
        <v>1</v>
      </c>
      <c r="AD1940" s="23">
        <v>1</v>
      </c>
    </row>
    <row r="1941" spans="1:30">
      <c r="A1941" s="2" t="s">
        <v>30</v>
      </c>
      <c r="B1941" s="2" t="s">
        <v>11811</v>
      </c>
      <c r="C1941" s="2" t="s">
        <v>11812</v>
      </c>
      <c r="D1941" s="2">
        <v>8.0000000000000002E-3</v>
      </c>
      <c r="E1941" s="2">
        <v>4.226</v>
      </c>
      <c r="F1941" s="2">
        <v>8</v>
      </c>
      <c r="G1941" s="2">
        <v>2</v>
      </c>
      <c r="H1941" s="2">
        <v>3</v>
      </c>
      <c r="I1941" s="2">
        <v>2</v>
      </c>
      <c r="J1941" s="2">
        <v>24.7</v>
      </c>
      <c r="K1941" s="2">
        <v>6.37</v>
      </c>
      <c r="L1941" s="2">
        <v>2</v>
      </c>
      <c r="M1941" s="2" t="s">
        <v>235</v>
      </c>
      <c r="N1941" s="2" t="s">
        <v>314</v>
      </c>
      <c r="O1941" s="2" t="s">
        <v>2111</v>
      </c>
      <c r="P1941" s="2" t="s">
        <v>2888</v>
      </c>
      <c r="Q1941" s="2" t="s">
        <v>11813</v>
      </c>
      <c r="R1941" s="2" t="s">
        <v>11814</v>
      </c>
      <c r="S1941" s="2" t="s">
        <v>11815</v>
      </c>
      <c r="T1941" s="2" t="s">
        <v>2089</v>
      </c>
      <c r="U1941" s="2">
        <v>0</v>
      </c>
      <c r="V1941" s="22">
        <v>1.28</v>
      </c>
      <c r="W1941" s="22">
        <v>1.157</v>
      </c>
      <c r="X1941" s="22">
        <v>1.377</v>
      </c>
      <c r="Y1941" s="102" t="s">
        <v>40</v>
      </c>
      <c r="Z1941" s="102" t="s">
        <v>40</v>
      </c>
      <c r="AA1941" s="102" t="s">
        <v>40</v>
      </c>
      <c r="AB1941" s="23" t="s">
        <v>40</v>
      </c>
      <c r="AC1941" s="23" t="s">
        <v>40</v>
      </c>
      <c r="AD1941" s="23" t="s">
        <v>40</v>
      </c>
    </row>
    <row r="1942" spans="1:30">
      <c r="A1942" s="2" t="s">
        <v>30</v>
      </c>
      <c r="B1942" s="2" t="s">
        <v>11816</v>
      </c>
      <c r="C1942" s="2" t="s">
        <v>11817</v>
      </c>
      <c r="D1942" s="2">
        <v>8.0000000000000002E-3</v>
      </c>
      <c r="E1942" s="2">
        <v>4.2169999999999996</v>
      </c>
      <c r="F1942" s="2">
        <v>3</v>
      </c>
      <c r="G1942" s="2">
        <v>1</v>
      </c>
      <c r="H1942" s="2">
        <v>2</v>
      </c>
      <c r="I1942" s="2">
        <v>1</v>
      </c>
      <c r="J1942" s="2">
        <v>49.4</v>
      </c>
      <c r="K1942" s="2">
        <v>8.0299999999999994</v>
      </c>
      <c r="L1942" s="2">
        <v>1</v>
      </c>
      <c r="M1942" s="2" t="s">
        <v>33</v>
      </c>
      <c r="N1942" s="2" t="s">
        <v>40</v>
      </c>
      <c r="O1942" s="2" t="s">
        <v>77</v>
      </c>
      <c r="P1942" s="2" t="s">
        <v>11818</v>
      </c>
      <c r="Q1942" s="2" t="s">
        <v>11819</v>
      </c>
      <c r="R1942" s="2" t="s">
        <v>11820</v>
      </c>
      <c r="S1942" s="2" t="s">
        <v>11821</v>
      </c>
      <c r="T1942" s="2" t="s">
        <v>11822</v>
      </c>
      <c r="U1942" s="2">
        <v>0</v>
      </c>
      <c r="V1942" s="22">
        <v>1.0009999999999999</v>
      </c>
      <c r="W1942" s="22">
        <v>0.88900000000000001</v>
      </c>
      <c r="X1942" s="22">
        <v>0.76</v>
      </c>
      <c r="Y1942" s="102" t="s">
        <v>40</v>
      </c>
      <c r="Z1942" s="102" t="s">
        <v>40</v>
      </c>
      <c r="AA1942" s="102" t="s">
        <v>40</v>
      </c>
      <c r="AB1942" s="23" t="s">
        <v>40</v>
      </c>
      <c r="AC1942" s="23" t="s">
        <v>40</v>
      </c>
      <c r="AD1942" s="23" t="s">
        <v>40</v>
      </c>
    </row>
    <row r="1943" spans="1:30">
      <c r="A1943" s="2" t="s">
        <v>30</v>
      </c>
      <c r="B1943" s="2" t="s">
        <v>11823</v>
      </c>
      <c r="C1943" s="2" t="s">
        <v>11824</v>
      </c>
      <c r="D1943" s="2">
        <v>8.0000000000000002E-3</v>
      </c>
      <c r="E1943" s="2">
        <v>4.2160000000000002</v>
      </c>
      <c r="F1943" s="2">
        <v>5</v>
      </c>
      <c r="G1943" s="2">
        <v>1</v>
      </c>
      <c r="H1943" s="2">
        <v>2</v>
      </c>
      <c r="I1943" s="2">
        <v>1</v>
      </c>
      <c r="J1943" s="2">
        <v>31</v>
      </c>
      <c r="K1943" s="2">
        <v>9.74</v>
      </c>
      <c r="L1943" s="2">
        <v>1</v>
      </c>
      <c r="M1943" s="2" t="s">
        <v>33</v>
      </c>
      <c r="N1943" s="2" t="s">
        <v>40</v>
      </c>
      <c r="O1943" s="2" t="s">
        <v>158</v>
      </c>
      <c r="P1943" s="2" t="s">
        <v>11825</v>
      </c>
      <c r="Q1943" s="2" t="s">
        <v>40</v>
      </c>
      <c r="R1943" s="2" t="s">
        <v>40</v>
      </c>
      <c r="S1943" s="2" t="s">
        <v>40</v>
      </c>
      <c r="T1943" s="2" t="s">
        <v>40</v>
      </c>
      <c r="U1943" s="2">
        <v>0</v>
      </c>
      <c r="V1943" s="22">
        <v>0.3</v>
      </c>
      <c r="W1943" s="22">
        <v>0.27400000000000002</v>
      </c>
      <c r="X1943" s="22">
        <v>0.34</v>
      </c>
      <c r="Y1943" s="102" t="s">
        <v>40</v>
      </c>
      <c r="Z1943" s="102" t="s">
        <v>40</v>
      </c>
      <c r="AA1943" s="102" t="s">
        <v>40</v>
      </c>
      <c r="AB1943" s="23" t="s">
        <v>40</v>
      </c>
      <c r="AC1943" s="23" t="s">
        <v>40</v>
      </c>
      <c r="AD1943" s="23" t="s">
        <v>40</v>
      </c>
    </row>
    <row r="1944" spans="1:30">
      <c r="A1944" s="2" t="s">
        <v>30</v>
      </c>
      <c r="B1944" s="2" t="s">
        <v>11826</v>
      </c>
      <c r="C1944" s="2" t="s">
        <v>11827</v>
      </c>
      <c r="D1944" s="2">
        <v>8.0000000000000002E-3</v>
      </c>
      <c r="E1944" s="2">
        <v>4.2039999999999997</v>
      </c>
      <c r="F1944" s="2">
        <v>5</v>
      </c>
      <c r="G1944" s="2">
        <v>1</v>
      </c>
      <c r="H1944" s="2">
        <v>3</v>
      </c>
      <c r="I1944" s="2">
        <v>1</v>
      </c>
      <c r="J1944" s="2">
        <v>31.9</v>
      </c>
      <c r="K1944" s="2">
        <v>13.07</v>
      </c>
      <c r="L1944" s="2">
        <v>1</v>
      </c>
      <c r="M1944" s="2" t="s">
        <v>40</v>
      </c>
      <c r="N1944" s="2" t="s">
        <v>314</v>
      </c>
      <c r="O1944" s="2" t="s">
        <v>158</v>
      </c>
      <c r="P1944" s="2" t="s">
        <v>1221</v>
      </c>
      <c r="Q1944" s="2" t="s">
        <v>11828</v>
      </c>
      <c r="R1944" s="2" t="s">
        <v>11829</v>
      </c>
      <c r="S1944" s="2" t="s">
        <v>11830</v>
      </c>
      <c r="T1944" s="2" t="s">
        <v>40</v>
      </c>
      <c r="U1944" s="2">
        <v>0</v>
      </c>
      <c r="V1944" s="22" t="s">
        <v>40</v>
      </c>
      <c r="W1944" s="22" t="s">
        <v>40</v>
      </c>
      <c r="X1944" s="22" t="s">
        <v>40</v>
      </c>
      <c r="Y1944" s="102" t="s">
        <v>40</v>
      </c>
      <c r="Z1944" s="102" t="s">
        <v>40</v>
      </c>
      <c r="AA1944" s="102" t="s">
        <v>40</v>
      </c>
      <c r="AB1944" s="23" t="s">
        <v>40</v>
      </c>
      <c r="AC1944" s="23" t="s">
        <v>40</v>
      </c>
      <c r="AD1944" s="23" t="s">
        <v>40</v>
      </c>
    </row>
    <row r="1945" spans="1:30">
      <c r="A1945" s="2" t="s">
        <v>30</v>
      </c>
      <c r="B1945" s="2" t="s">
        <v>11831</v>
      </c>
      <c r="C1945" s="2" t="s">
        <v>11832</v>
      </c>
      <c r="D1945" s="2">
        <v>8.9999999999999993E-3</v>
      </c>
      <c r="E1945" s="2">
        <v>4.1900000000000004</v>
      </c>
      <c r="F1945" s="2">
        <v>10</v>
      </c>
      <c r="G1945" s="2">
        <v>1</v>
      </c>
      <c r="H1945" s="2">
        <v>4</v>
      </c>
      <c r="I1945" s="2">
        <v>1</v>
      </c>
      <c r="J1945" s="2">
        <v>17.100000000000001</v>
      </c>
      <c r="K1945" s="2">
        <v>20.54</v>
      </c>
      <c r="L1945" s="2">
        <v>1</v>
      </c>
      <c r="M1945" s="2" t="s">
        <v>186</v>
      </c>
      <c r="N1945" s="2" t="s">
        <v>314</v>
      </c>
      <c r="O1945" s="2" t="s">
        <v>11833</v>
      </c>
      <c r="P1945" s="2" t="s">
        <v>11834</v>
      </c>
      <c r="Q1945" s="2" t="s">
        <v>11835</v>
      </c>
      <c r="R1945" s="2" t="s">
        <v>11836</v>
      </c>
      <c r="S1945" s="2" t="s">
        <v>11837</v>
      </c>
      <c r="T1945" s="2" t="s">
        <v>11838</v>
      </c>
      <c r="U1945" s="2">
        <v>0</v>
      </c>
      <c r="V1945" s="22">
        <v>1.056</v>
      </c>
      <c r="W1945" s="22">
        <v>1.171</v>
      </c>
      <c r="X1945" s="22">
        <v>1.256</v>
      </c>
      <c r="Y1945" s="102">
        <v>0.99999999066596601</v>
      </c>
      <c r="Z1945" s="102">
        <v>0.99982210051047704</v>
      </c>
      <c r="AA1945" s="102">
        <v>0.99884206967377398</v>
      </c>
      <c r="AB1945" s="23">
        <v>1</v>
      </c>
      <c r="AC1945" s="23">
        <v>1</v>
      </c>
      <c r="AD1945" s="23">
        <v>1</v>
      </c>
    </row>
    <row r="1946" spans="1:30">
      <c r="A1946" s="2" t="s">
        <v>30</v>
      </c>
      <c r="B1946" s="2" t="s">
        <v>11839</v>
      </c>
      <c r="C1946" s="2" t="s">
        <v>11840</v>
      </c>
      <c r="D1946" s="2">
        <v>8.9999999999999993E-3</v>
      </c>
      <c r="E1946" s="2">
        <v>4.1829999999999998</v>
      </c>
      <c r="F1946" s="2">
        <v>10</v>
      </c>
      <c r="G1946" s="2">
        <v>1</v>
      </c>
      <c r="H1946" s="2">
        <v>1</v>
      </c>
      <c r="I1946" s="2">
        <v>1</v>
      </c>
      <c r="J1946" s="2">
        <v>22</v>
      </c>
      <c r="K1946" s="2">
        <v>4.9800000000000004</v>
      </c>
      <c r="L1946" s="2">
        <v>1</v>
      </c>
      <c r="M1946" s="2" t="s">
        <v>85</v>
      </c>
      <c r="N1946" s="2" t="s">
        <v>40</v>
      </c>
      <c r="O1946" s="2" t="s">
        <v>2111</v>
      </c>
      <c r="P1946" s="2" t="s">
        <v>11841</v>
      </c>
      <c r="Q1946" s="2" t="s">
        <v>11842</v>
      </c>
      <c r="R1946" s="2" t="s">
        <v>40</v>
      </c>
      <c r="S1946" s="2" t="s">
        <v>11843</v>
      </c>
      <c r="T1946" s="2" t="s">
        <v>40</v>
      </c>
      <c r="U1946" s="2">
        <v>0</v>
      </c>
      <c r="V1946" s="22" t="s">
        <v>40</v>
      </c>
      <c r="W1946" s="22" t="s">
        <v>40</v>
      </c>
      <c r="X1946" s="22" t="s">
        <v>40</v>
      </c>
      <c r="Y1946" s="102" t="s">
        <v>40</v>
      </c>
      <c r="Z1946" s="102" t="s">
        <v>40</v>
      </c>
      <c r="AA1946" s="102" t="s">
        <v>40</v>
      </c>
      <c r="AB1946" s="23" t="s">
        <v>40</v>
      </c>
      <c r="AC1946" s="23" t="s">
        <v>40</v>
      </c>
      <c r="AD1946" s="23" t="s">
        <v>40</v>
      </c>
    </row>
    <row r="1947" spans="1:30">
      <c r="A1947" s="2" t="s">
        <v>30</v>
      </c>
      <c r="B1947" s="2" t="s">
        <v>11844</v>
      </c>
      <c r="C1947" s="2" t="s">
        <v>11845</v>
      </c>
      <c r="D1947" s="2">
        <v>8.9999999999999993E-3</v>
      </c>
      <c r="E1947" s="2">
        <v>4.157</v>
      </c>
      <c r="F1947" s="2">
        <v>32</v>
      </c>
      <c r="G1947" s="2">
        <v>2</v>
      </c>
      <c r="H1947" s="2">
        <v>3</v>
      </c>
      <c r="I1947" s="2">
        <v>2</v>
      </c>
      <c r="J1947" s="2">
        <v>8</v>
      </c>
      <c r="K1947" s="2">
        <v>8.34</v>
      </c>
      <c r="L1947" s="2">
        <v>2</v>
      </c>
      <c r="M1947" s="2" t="s">
        <v>242</v>
      </c>
      <c r="N1947" s="2" t="s">
        <v>40</v>
      </c>
      <c r="O1947" s="2" t="s">
        <v>40</v>
      </c>
      <c r="P1947" s="2" t="s">
        <v>11846</v>
      </c>
      <c r="Q1947" s="2" t="s">
        <v>11847</v>
      </c>
      <c r="R1947" s="2" t="s">
        <v>11848</v>
      </c>
      <c r="S1947" s="2" t="s">
        <v>11849</v>
      </c>
      <c r="T1947" s="2" t="s">
        <v>40</v>
      </c>
      <c r="U1947" s="2">
        <v>0</v>
      </c>
      <c r="V1947" s="22">
        <v>0.84699999999999998</v>
      </c>
      <c r="W1947" s="22">
        <v>0.9</v>
      </c>
      <c r="X1947" s="22">
        <v>0.877</v>
      </c>
      <c r="Y1947" s="102">
        <v>0.99980435837314996</v>
      </c>
      <c r="Z1947" s="102">
        <v>0.99997969791445795</v>
      </c>
      <c r="AA1947" s="102">
        <v>0.99993939205206095</v>
      </c>
      <c r="AB1947" s="23">
        <v>1</v>
      </c>
      <c r="AC1947" s="23">
        <v>1</v>
      </c>
      <c r="AD1947" s="23">
        <v>1</v>
      </c>
    </row>
    <row r="1948" spans="1:30">
      <c r="A1948" s="2" t="s">
        <v>30</v>
      </c>
      <c r="B1948" s="2" t="s">
        <v>11850</v>
      </c>
      <c r="C1948" s="2" t="s">
        <v>11851</v>
      </c>
      <c r="D1948" s="2">
        <v>8.9999999999999993E-3</v>
      </c>
      <c r="E1948" s="2">
        <v>4.157</v>
      </c>
      <c r="F1948" s="2">
        <v>14</v>
      </c>
      <c r="G1948" s="2">
        <v>1</v>
      </c>
      <c r="H1948" s="2">
        <v>3</v>
      </c>
      <c r="I1948" s="2">
        <v>1</v>
      </c>
      <c r="J1948" s="2">
        <v>10.8</v>
      </c>
      <c r="K1948" s="2">
        <v>10.89</v>
      </c>
      <c r="L1948" s="2">
        <v>1</v>
      </c>
      <c r="M1948" s="2" t="s">
        <v>40</v>
      </c>
      <c r="N1948" s="2" t="s">
        <v>40</v>
      </c>
      <c r="O1948" s="2" t="s">
        <v>40</v>
      </c>
      <c r="P1948" s="2" t="s">
        <v>11852</v>
      </c>
      <c r="Q1948" s="2" t="s">
        <v>11853</v>
      </c>
      <c r="R1948" s="2" t="s">
        <v>11854</v>
      </c>
      <c r="S1948" s="2" t="s">
        <v>11855</v>
      </c>
      <c r="T1948" s="2" t="s">
        <v>40</v>
      </c>
      <c r="U1948" s="2">
        <v>0</v>
      </c>
      <c r="V1948" s="22">
        <v>0.40100000000000002</v>
      </c>
      <c r="W1948" s="22">
        <v>0.36699999999999999</v>
      </c>
      <c r="X1948" s="22">
        <v>0.34899999999999998</v>
      </c>
      <c r="Y1948" s="102">
        <v>1.41604700742981E-6</v>
      </c>
      <c r="Z1948" s="102">
        <v>9.2972383147760198E-7</v>
      </c>
      <c r="AA1948" s="102">
        <v>3.6622918564432899E-7</v>
      </c>
      <c r="AB1948" s="23">
        <v>5.9152145446727103E-5</v>
      </c>
      <c r="AC1948" s="23">
        <v>3.1645044486219097E-5</v>
      </c>
      <c r="AD1948" s="23">
        <v>1.12188207202379E-5</v>
      </c>
    </row>
    <row r="1949" spans="1:30">
      <c r="A1949" s="2" t="s">
        <v>30</v>
      </c>
      <c r="B1949" s="2" t="s">
        <v>11856</v>
      </c>
      <c r="C1949" s="2" t="s">
        <v>11857</v>
      </c>
      <c r="D1949" s="2">
        <v>8.9999999999999993E-3</v>
      </c>
      <c r="E1949" s="2">
        <v>4.1539999999999999</v>
      </c>
      <c r="F1949" s="2">
        <v>5</v>
      </c>
      <c r="G1949" s="2">
        <v>1</v>
      </c>
      <c r="H1949" s="2">
        <v>3</v>
      </c>
      <c r="I1949" s="2">
        <v>1</v>
      </c>
      <c r="J1949" s="2">
        <v>43.2</v>
      </c>
      <c r="K1949" s="2">
        <v>15.88</v>
      </c>
      <c r="L1949" s="2">
        <v>1</v>
      </c>
      <c r="M1949" s="2" t="s">
        <v>33</v>
      </c>
      <c r="N1949" s="2" t="s">
        <v>314</v>
      </c>
      <c r="O1949" s="2" t="s">
        <v>158</v>
      </c>
      <c r="P1949" s="2" t="s">
        <v>11858</v>
      </c>
      <c r="Q1949" s="2" t="s">
        <v>11859</v>
      </c>
      <c r="R1949" s="2" t="s">
        <v>11860</v>
      </c>
      <c r="S1949" s="2" t="s">
        <v>11861</v>
      </c>
      <c r="T1949" s="2" t="s">
        <v>7824</v>
      </c>
      <c r="U1949" s="2">
        <v>0</v>
      </c>
      <c r="V1949" s="22">
        <v>0.39500000000000002</v>
      </c>
      <c r="W1949" s="22">
        <v>0.49099999999999999</v>
      </c>
      <c r="X1949" s="22">
        <v>0.44400000000000001</v>
      </c>
      <c r="Y1949" s="102">
        <v>3.5103450602255201E-3</v>
      </c>
      <c r="Z1949" s="102">
        <v>1.7614555867768701E-2</v>
      </c>
      <c r="AA1949" s="102">
        <v>1.12585035469768E-2</v>
      </c>
      <c r="AB1949" s="23">
        <v>3.5844523448302801E-2</v>
      </c>
      <c r="AC1949" s="23">
        <v>0.107203820148871</v>
      </c>
      <c r="AD1949" s="23">
        <v>5.8954784955394003E-2</v>
      </c>
    </row>
    <row r="1950" spans="1:30">
      <c r="A1950" s="2" t="s">
        <v>30</v>
      </c>
      <c r="B1950" s="2" t="s">
        <v>11862</v>
      </c>
      <c r="C1950" s="2" t="s">
        <v>11863</v>
      </c>
      <c r="D1950" s="2">
        <v>8.9999999999999993E-3</v>
      </c>
      <c r="E1950" s="2">
        <v>4.1139999999999999</v>
      </c>
      <c r="F1950" s="2">
        <v>4</v>
      </c>
      <c r="G1950" s="2">
        <v>1</v>
      </c>
      <c r="H1950" s="2">
        <v>1</v>
      </c>
      <c r="I1950" s="2">
        <v>1</v>
      </c>
      <c r="J1950" s="2">
        <v>32</v>
      </c>
      <c r="K1950" s="2">
        <v>3.75</v>
      </c>
      <c r="L1950" s="2">
        <v>1</v>
      </c>
      <c r="M1950" s="2" t="s">
        <v>33</v>
      </c>
      <c r="N1950" s="2" t="s">
        <v>40</v>
      </c>
      <c r="O1950" s="2" t="s">
        <v>158</v>
      </c>
      <c r="P1950" s="2" t="s">
        <v>1221</v>
      </c>
      <c r="Q1950" s="2" t="s">
        <v>11864</v>
      </c>
      <c r="R1950" s="2" t="s">
        <v>11865</v>
      </c>
      <c r="S1950" s="2" t="s">
        <v>11866</v>
      </c>
      <c r="T1950" s="2" t="s">
        <v>40</v>
      </c>
      <c r="U1950" s="2">
        <v>0</v>
      </c>
      <c r="V1950" s="22">
        <v>1.103</v>
      </c>
      <c r="W1950" s="22">
        <v>1.1759999999999999</v>
      </c>
      <c r="X1950" s="22">
        <v>1.25</v>
      </c>
      <c r="Y1950" s="102" t="s">
        <v>40</v>
      </c>
      <c r="Z1950" s="102" t="s">
        <v>40</v>
      </c>
      <c r="AA1950" s="102" t="s">
        <v>40</v>
      </c>
      <c r="AB1950" s="23" t="s">
        <v>40</v>
      </c>
      <c r="AC1950" s="23" t="s">
        <v>40</v>
      </c>
      <c r="AD1950" s="23" t="s">
        <v>40</v>
      </c>
    </row>
    <row r="1951" spans="1:30">
      <c r="A1951" s="2" t="s">
        <v>30</v>
      </c>
      <c r="B1951" s="2" t="s">
        <v>11867</v>
      </c>
      <c r="C1951" s="2" t="s">
        <v>11868</v>
      </c>
      <c r="D1951" s="2">
        <v>8.9999999999999993E-3</v>
      </c>
      <c r="E1951" s="2">
        <v>4.0869999999999997</v>
      </c>
      <c r="F1951" s="2">
        <v>2</v>
      </c>
      <c r="G1951" s="2">
        <v>1</v>
      </c>
      <c r="H1951" s="2">
        <v>3</v>
      </c>
      <c r="I1951" s="2">
        <v>1</v>
      </c>
      <c r="J1951" s="2">
        <v>67.8</v>
      </c>
      <c r="K1951" s="2">
        <v>7.76</v>
      </c>
      <c r="L1951" s="2">
        <v>1</v>
      </c>
      <c r="M1951" s="2" t="s">
        <v>4197</v>
      </c>
      <c r="N1951" s="2" t="s">
        <v>141</v>
      </c>
      <c r="O1951" s="2" t="s">
        <v>478</v>
      </c>
      <c r="P1951" s="2" t="s">
        <v>11869</v>
      </c>
      <c r="Q1951" s="2" t="s">
        <v>11870</v>
      </c>
      <c r="R1951" s="2" t="s">
        <v>11871</v>
      </c>
      <c r="S1951" s="2" t="s">
        <v>11872</v>
      </c>
      <c r="T1951" s="2" t="s">
        <v>40</v>
      </c>
      <c r="U1951" s="2">
        <v>0</v>
      </c>
      <c r="V1951" s="22" t="s">
        <v>40</v>
      </c>
      <c r="W1951" s="22" t="s">
        <v>40</v>
      </c>
      <c r="X1951" s="22" t="s">
        <v>40</v>
      </c>
      <c r="Y1951" s="102" t="s">
        <v>40</v>
      </c>
      <c r="Z1951" s="102" t="s">
        <v>40</v>
      </c>
      <c r="AA1951" s="102" t="s">
        <v>40</v>
      </c>
      <c r="AB1951" s="23" t="s">
        <v>40</v>
      </c>
      <c r="AC1951" s="23" t="s">
        <v>40</v>
      </c>
      <c r="AD1951" s="23" t="s">
        <v>40</v>
      </c>
    </row>
    <row r="1952" spans="1:30">
      <c r="A1952" s="2" t="s">
        <v>30</v>
      </c>
      <c r="B1952" s="2" t="s">
        <v>11873</v>
      </c>
      <c r="C1952" s="2" t="s">
        <v>11874</v>
      </c>
      <c r="D1952" s="2">
        <v>8.9999999999999993E-3</v>
      </c>
      <c r="E1952" s="2">
        <v>4.0640000000000001</v>
      </c>
      <c r="F1952" s="2">
        <v>11</v>
      </c>
      <c r="G1952" s="2">
        <v>1</v>
      </c>
      <c r="H1952" s="2">
        <v>2</v>
      </c>
      <c r="I1952" s="2">
        <v>1</v>
      </c>
      <c r="J1952" s="2">
        <v>20.399999999999999</v>
      </c>
      <c r="K1952" s="2">
        <v>6.91</v>
      </c>
      <c r="L1952" s="2">
        <v>1</v>
      </c>
      <c r="M1952" s="2" t="s">
        <v>33</v>
      </c>
      <c r="N1952" s="2" t="s">
        <v>40</v>
      </c>
      <c r="O1952" s="2" t="s">
        <v>1468</v>
      </c>
      <c r="P1952" s="2" t="s">
        <v>11875</v>
      </c>
      <c r="Q1952" s="2" t="s">
        <v>11876</v>
      </c>
      <c r="R1952" s="2" t="s">
        <v>11877</v>
      </c>
      <c r="S1952" s="2" t="s">
        <v>11878</v>
      </c>
      <c r="T1952" s="2" t="s">
        <v>1540</v>
      </c>
      <c r="U1952" s="2">
        <v>0</v>
      </c>
      <c r="V1952" s="22">
        <v>0.99</v>
      </c>
      <c r="W1952" s="22">
        <v>0.97099999999999997</v>
      </c>
      <c r="X1952" s="22">
        <v>1.0760000000000001</v>
      </c>
      <c r="Y1952" s="102" t="s">
        <v>40</v>
      </c>
      <c r="Z1952" s="102" t="s">
        <v>40</v>
      </c>
      <c r="AA1952" s="102" t="s">
        <v>40</v>
      </c>
      <c r="AB1952" s="23" t="s">
        <v>40</v>
      </c>
      <c r="AC1952" s="23" t="s">
        <v>40</v>
      </c>
      <c r="AD1952" s="23" t="s">
        <v>40</v>
      </c>
    </row>
    <row r="1953" spans="1:30">
      <c r="A1953" s="2" t="s">
        <v>30</v>
      </c>
      <c r="B1953" s="2" t="s">
        <v>11879</v>
      </c>
      <c r="C1953" s="2" t="s">
        <v>11880</v>
      </c>
      <c r="D1953" s="2">
        <v>8.9999999999999993E-3</v>
      </c>
      <c r="E1953" s="2">
        <v>4.0590000000000002</v>
      </c>
      <c r="F1953" s="2">
        <v>5</v>
      </c>
      <c r="G1953" s="2">
        <v>1</v>
      </c>
      <c r="H1953" s="2">
        <v>1</v>
      </c>
      <c r="I1953" s="2">
        <v>1</v>
      </c>
      <c r="J1953" s="2">
        <v>67.3</v>
      </c>
      <c r="K1953" s="2">
        <v>5.61</v>
      </c>
      <c r="L1953" s="2">
        <v>1</v>
      </c>
      <c r="M1953" s="2" t="s">
        <v>33</v>
      </c>
      <c r="N1953" s="2" t="s">
        <v>141</v>
      </c>
      <c r="O1953" s="2" t="s">
        <v>158</v>
      </c>
      <c r="P1953" s="2" t="s">
        <v>11881</v>
      </c>
      <c r="Q1953" s="2" t="s">
        <v>11882</v>
      </c>
      <c r="R1953" s="2" t="s">
        <v>11883</v>
      </c>
      <c r="S1953" s="2" t="s">
        <v>11884</v>
      </c>
      <c r="T1953" s="2" t="s">
        <v>40</v>
      </c>
      <c r="U1953" s="2">
        <v>0</v>
      </c>
      <c r="V1953" s="22" t="s">
        <v>40</v>
      </c>
      <c r="W1953" s="22" t="s">
        <v>40</v>
      </c>
      <c r="X1953" s="22" t="s">
        <v>40</v>
      </c>
      <c r="Y1953" s="102" t="s">
        <v>40</v>
      </c>
      <c r="Z1953" s="102" t="s">
        <v>40</v>
      </c>
      <c r="AA1953" s="102" t="s">
        <v>40</v>
      </c>
      <c r="AB1953" s="23" t="s">
        <v>40</v>
      </c>
      <c r="AC1953" s="23" t="s">
        <v>40</v>
      </c>
      <c r="AD1953" s="23" t="s">
        <v>40</v>
      </c>
    </row>
    <row r="1954" spans="1:30">
      <c r="A1954" s="2" t="s">
        <v>30</v>
      </c>
      <c r="B1954" s="2" t="s">
        <v>11885</v>
      </c>
      <c r="C1954" s="2" t="s">
        <v>11886</v>
      </c>
      <c r="D1954" s="2">
        <v>8.9999999999999993E-3</v>
      </c>
      <c r="E1954" s="2">
        <v>4.0570000000000004</v>
      </c>
      <c r="F1954" s="2">
        <v>12</v>
      </c>
      <c r="G1954" s="2">
        <v>1</v>
      </c>
      <c r="H1954" s="2">
        <v>1</v>
      </c>
      <c r="I1954" s="2">
        <v>1</v>
      </c>
      <c r="J1954" s="2">
        <v>23.6</v>
      </c>
      <c r="K1954" s="2">
        <v>5.21</v>
      </c>
      <c r="L1954" s="2">
        <v>1</v>
      </c>
      <c r="M1954" s="2" t="s">
        <v>33</v>
      </c>
      <c r="N1954" s="2" t="s">
        <v>34</v>
      </c>
      <c r="O1954" s="2" t="s">
        <v>511</v>
      </c>
      <c r="P1954" s="2" t="s">
        <v>3145</v>
      </c>
      <c r="Q1954" s="2" t="s">
        <v>11887</v>
      </c>
      <c r="R1954" s="2" t="s">
        <v>11888</v>
      </c>
      <c r="S1954" s="2" t="s">
        <v>11889</v>
      </c>
      <c r="T1954" s="2" t="s">
        <v>469</v>
      </c>
      <c r="U1954" s="2">
        <v>0</v>
      </c>
      <c r="V1954" s="22" t="s">
        <v>40</v>
      </c>
      <c r="W1954" s="22" t="s">
        <v>40</v>
      </c>
      <c r="X1954" s="22" t="s">
        <v>40</v>
      </c>
      <c r="Y1954" s="102" t="s">
        <v>40</v>
      </c>
      <c r="Z1954" s="102" t="s">
        <v>40</v>
      </c>
      <c r="AA1954" s="102" t="s">
        <v>40</v>
      </c>
      <c r="AB1954" s="23" t="s">
        <v>40</v>
      </c>
      <c r="AC1954" s="23" t="s">
        <v>40</v>
      </c>
      <c r="AD1954" s="23" t="s">
        <v>40</v>
      </c>
    </row>
    <row r="1955" spans="1:30">
      <c r="A1955" s="2" t="s">
        <v>30</v>
      </c>
      <c r="B1955" s="2" t="s">
        <v>11890</v>
      </c>
      <c r="C1955" s="2" t="s">
        <v>11891</v>
      </c>
      <c r="D1955" s="2">
        <v>8.9999999999999993E-3</v>
      </c>
      <c r="E1955" s="2">
        <v>4.0549999999999997</v>
      </c>
      <c r="F1955" s="2">
        <v>3</v>
      </c>
      <c r="G1955" s="2">
        <v>1</v>
      </c>
      <c r="H1955" s="2">
        <v>1</v>
      </c>
      <c r="I1955" s="2">
        <v>1</v>
      </c>
      <c r="J1955" s="2">
        <v>79.400000000000006</v>
      </c>
      <c r="K1955" s="2">
        <v>5.27</v>
      </c>
      <c r="L1955" s="2">
        <v>1</v>
      </c>
      <c r="M1955" s="2" t="s">
        <v>33</v>
      </c>
      <c r="N1955" s="2" t="s">
        <v>314</v>
      </c>
      <c r="O1955" s="2" t="s">
        <v>158</v>
      </c>
      <c r="P1955" s="2" t="s">
        <v>11892</v>
      </c>
      <c r="Q1955" s="2" t="s">
        <v>11893</v>
      </c>
      <c r="R1955" s="2" t="s">
        <v>11894</v>
      </c>
      <c r="S1955" s="2" t="s">
        <v>11895</v>
      </c>
      <c r="T1955" s="2" t="s">
        <v>40</v>
      </c>
      <c r="U1955" s="2">
        <v>0</v>
      </c>
      <c r="V1955" s="22" t="s">
        <v>40</v>
      </c>
      <c r="W1955" s="22" t="s">
        <v>40</v>
      </c>
      <c r="X1955" s="22" t="s">
        <v>40</v>
      </c>
      <c r="Y1955" s="102" t="s">
        <v>40</v>
      </c>
      <c r="Z1955" s="102" t="s">
        <v>40</v>
      </c>
      <c r="AA1955" s="102" t="s">
        <v>40</v>
      </c>
      <c r="AB1955" s="23" t="s">
        <v>40</v>
      </c>
      <c r="AC1955" s="23" t="s">
        <v>40</v>
      </c>
      <c r="AD1955" s="23" t="s">
        <v>40</v>
      </c>
    </row>
    <row r="1956" spans="1:30">
      <c r="A1956" s="2" t="s">
        <v>30</v>
      </c>
      <c r="B1956" s="2" t="s">
        <v>11896</v>
      </c>
      <c r="C1956" s="2" t="s">
        <v>11897</v>
      </c>
      <c r="D1956" s="2">
        <v>8.9999999999999993E-3</v>
      </c>
      <c r="E1956" s="2">
        <v>4.0549999999999997</v>
      </c>
      <c r="F1956" s="2">
        <v>8</v>
      </c>
      <c r="G1956" s="2">
        <v>1</v>
      </c>
      <c r="H1956" s="2">
        <v>3</v>
      </c>
      <c r="I1956" s="2">
        <v>1</v>
      </c>
      <c r="J1956" s="2">
        <v>17.5</v>
      </c>
      <c r="K1956" s="2">
        <v>15.48</v>
      </c>
      <c r="L1956" s="2">
        <v>1</v>
      </c>
      <c r="M1956" s="2" t="s">
        <v>132</v>
      </c>
      <c r="N1956" s="2" t="s">
        <v>40</v>
      </c>
      <c r="O1956" s="2" t="s">
        <v>151</v>
      </c>
      <c r="P1956" s="2" t="s">
        <v>11898</v>
      </c>
      <c r="Q1956" s="2" t="s">
        <v>11899</v>
      </c>
      <c r="R1956" s="2" t="s">
        <v>11900</v>
      </c>
      <c r="S1956" s="2" t="s">
        <v>11901</v>
      </c>
      <c r="T1956" s="2" t="s">
        <v>4888</v>
      </c>
      <c r="U1956" s="2">
        <v>0</v>
      </c>
      <c r="V1956" s="22">
        <v>1.0549999999999999</v>
      </c>
      <c r="W1956" s="22">
        <v>0.94799999999999995</v>
      </c>
      <c r="X1956" s="22">
        <v>1.024</v>
      </c>
      <c r="Y1956" s="102" t="s">
        <v>40</v>
      </c>
      <c r="Z1956" s="102" t="s">
        <v>40</v>
      </c>
      <c r="AA1956" s="102" t="s">
        <v>40</v>
      </c>
      <c r="AB1956" s="23" t="s">
        <v>40</v>
      </c>
      <c r="AC1956" s="23" t="s">
        <v>40</v>
      </c>
      <c r="AD1956" s="23" t="s">
        <v>40</v>
      </c>
    </row>
    <row r="1957" spans="1:30">
      <c r="A1957" s="2" t="s">
        <v>30</v>
      </c>
      <c r="B1957" s="2" t="s">
        <v>11902</v>
      </c>
      <c r="C1957" s="2" t="s">
        <v>11903</v>
      </c>
      <c r="D1957" s="2">
        <v>8.9999999999999993E-3</v>
      </c>
      <c r="E1957" s="2">
        <v>4.048</v>
      </c>
      <c r="F1957" s="2">
        <v>20</v>
      </c>
      <c r="G1957" s="2">
        <v>2</v>
      </c>
      <c r="H1957" s="2">
        <v>5</v>
      </c>
      <c r="I1957" s="2">
        <v>2</v>
      </c>
      <c r="J1957" s="2">
        <v>8.8000000000000007</v>
      </c>
      <c r="K1957" s="2">
        <v>7.12</v>
      </c>
      <c r="L1957" s="2">
        <v>2</v>
      </c>
      <c r="M1957" s="2" t="s">
        <v>33</v>
      </c>
      <c r="N1957" s="2" t="s">
        <v>86</v>
      </c>
      <c r="O1957" s="2" t="s">
        <v>68</v>
      </c>
      <c r="P1957" s="2" t="s">
        <v>11904</v>
      </c>
      <c r="Q1957" s="2" t="s">
        <v>11905</v>
      </c>
      <c r="R1957" s="2" t="s">
        <v>11906</v>
      </c>
      <c r="S1957" s="2" t="s">
        <v>11907</v>
      </c>
      <c r="T1957" s="2" t="s">
        <v>4441</v>
      </c>
      <c r="U1957" s="2">
        <v>0</v>
      </c>
      <c r="V1957" s="22">
        <v>0.63300000000000001</v>
      </c>
      <c r="W1957" s="22">
        <v>0.48899999999999999</v>
      </c>
      <c r="X1957" s="22">
        <v>0.33300000000000002</v>
      </c>
      <c r="Y1957" s="102" t="s">
        <v>40</v>
      </c>
      <c r="Z1957" s="102" t="s">
        <v>40</v>
      </c>
      <c r="AA1957" s="102" t="s">
        <v>40</v>
      </c>
      <c r="AB1957" s="23" t="s">
        <v>40</v>
      </c>
      <c r="AC1957" s="23" t="s">
        <v>40</v>
      </c>
      <c r="AD1957" s="23" t="s">
        <v>40</v>
      </c>
    </row>
    <row r="1958" spans="1:30">
      <c r="A1958" s="2" t="s">
        <v>30</v>
      </c>
      <c r="B1958" s="2" t="s">
        <v>11908</v>
      </c>
      <c r="C1958" s="2" t="s">
        <v>11909</v>
      </c>
      <c r="D1958" s="2">
        <v>8.9999999999999993E-3</v>
      </c>
      <c r="E1958" s="2">
        <v>4.0279999999999996</v>
      </c>
      <c r="F1958" s="2">
        <v>7</v>
      </c>
      <c r="G1958" s="2">
        <v>1</v>
      </c>
      <c r="H1958" s="2">
        <v>1</v>
      </c>
      <c r="I1958" s="2">
        <v>1</v>
      </c>
      <c r="J1958" s="2">
        <v>23.8</v>
      </c>
      <c r="K1958" s="2">
        <v>3.1</v>
      </c>
      <c r="L1958" s="2">
        <v>1</v>
      </c>
      <c r="M1958" s="2" t="s">
        <v>33</v>
      </c>
      <c r="N1958" s="2" t="s">
        <v>86</v>
      </c>
      <c r="O1958" s="2" t="s">
        <v>511</v>
      </c>
      <c r="P1958" s="2" t="s">
        <v>11910</v>
      </c>
      <c r="Q1958" s="2" t="s">
        <v>11911</v>
      </c>
      <c r="R1958" s="2" t="s">
        <v>11912</v>
      </c>
      <c r="S1958" s="2" t="s">
        <v>11913</v>
      </c>
      <c r="T1958" s="2" t="s">
        <v>9636</v>
      </c>
      <c r="U1958" s="2">
        <v>0</v>
      </c>
      <c r="V1958" s="22" t="s">
        <v>40</v>
      </c>
      <c r="W1958" s="22" t="s">
        <v>40</v>
      </c>
      <c r="X1958" s="22" t="s">
        <v>40</v>
      </c>
      <c r="Y1958" s="102" t="s">
        <v>40</v>
      </c>
      <c r="Z1958" s="102" t="s">
        <v>40</v>
      </c>
      <c r="AA1958" s="102" t="s">
        <v>40</v>
      </c>
      <c r="AB1958" s="23" t="s">
        <v>40</v>
      </c>
      <c r="AC1958" s="23" t="s">
        <v>40</v>
      </c>
      <c r="AD1958" s="23" t="s">
        <v>40</v>
      </c>
    </row>
    <row r="1959" spans="1:30">
      <c r="A1959" s="2" t="s">
        <v>30</v>
      </c>
      <c r="B1959" s="2" t="s">
        <v>11914</v>
      </c>
      <c r="C1959" s="2" t="s">
        <v>11915</v>
      </c>
      <c r="D1959" s="2">
        <v>8.9999999999999993E-3</v>
      </c>
      <c r="E1959" s="2">
        <v>4.024</v>
      </c>
      <c r="F1959" s="2">
        <v>6</v>
      </c>
      <c r="G1959" s="2">
        <v>1</v>
      </c>
      <c r="H1959" s="2">
        <v>3</v>
      </c>
      <c r="I1959" s="2">
        <v>1</v>
      </c>
      <c r="J1959" s="2">
        <v>37.6</v>
      </c>
      <c r="K1959" s="2">
        <v>17.72</v>
      </c>
      <c r="L1959" s="2">
        <v>1</v>
      </c>
      <c r="M1959" s="2" t="s">
        <v>53</v>
      </c>
      <c r="N1959" s="2" t="s">
        <v>141</v>
      </c>
      <c r="O1959" s="2" t="s">
        <v>151</v>
      </c>
      <c r="P1959" s="2" t="s">
        <v>807</v>
      </c>
      <c r="Q1959" s="2" t="s">
        <v>11916</v>
      </c>
      <c r="R1959" s="2" t="s">
        <v>11917</v>
      </c>
      <c r="S1959" s="2" t="s">
        <v>11918</v>
      </c>
      <c r="T1959" s="2" t="s">
        <v>40</v>
      </c>
      <c r="U1959" s="2">
        <v>0</v>
      </c>
      <c r="V1959" s="22">
        <v>0.57699999999999996</v>
      </c>
      <c r="W1959" s="22">
        <v>0.57999999999999996</v>
      </c>
      <c r="X1959" s="22">
        <v>0.57999999999999996</v>
      </c>
      <c r="Y1959" s="102">
        <v>1.5418117823351499E-5</v>
      </c>
      <c r="Z1959" s="102">
        <v>1.6358354906875801E-5</v>
      </c>
      <c r="AA1959" s="102">
        <v>1.6307876582022401E-5</v>
      </c>
      <c r="AB1959" s="23">
        <v>3.9089671773738499E-4</v>
      </c>
      <c r="AC1959" s="23">
        <v>3.2815861919784903E-4</v>
      </c>
      <c r="AD1959" s="23">
        <v>2.4172481578836399E-4</v>
      </c>
    </row>
    <row r="1960" spans="1:30">
      <c r="A1960" s="2" t="s">
        <v>30</v>
      </c>
      <c r="B1960" s="2" t="s">
        <v>11919</v>
      </c>
      <c r="C1960" s="2" t="s">
        <v>11920</v>
      </c>
      <c r="D1960" s="2">
        <v>8.9999999999999993E-3</v>
      </c>
      <c r="E1960" s="2">
        <v>4.0090000000000003</v>
      </c>
      <c r="F1960" s="2">
        <v>4</v>
      </c>
      <c r="G1960" s="2">
        <v>1</v>
      </c>
      <c r="H1960" s="2">
        <v>1</v>
      </c>
      <c r="I1960" s="2">
        <v>1</v>
      </c>
      <c r="J1960" s="2">
        <v>51.8</v>
      </c>
      <c r="K1960" s="2">
        <v>4.8499999999999996</v>
      </c>
      <c r="L1960" s="2">
        <v>1</v>
      </c>
      <c r="M1960" s="2" t="s">
        <v>11921</v>
      </c>
      <c r="N1960" s="2" t="s">
        <v>40</v>
      </c>
      <c r="O1960" s="2" t="s">
        <v>151</v>
      </c>
      <c r="P1960" s="2" t="s">
        <v>11922</v>
      </c>
      <c r="Q1960" s="2" t="s">
        <v>11923</v>
      </c>
      <c r="R1960" s="2" t="s">
        <v>11924</v>
      </c>
      <c r="S1960" s="2" t="s">
        <v>11925</v>
      </c>
      <c r="T1960" s="2" t="s">
        <v>11228</v>
      </c>
      <c r="U1960" s="2">
        <v>0</v>
      </c>
      <c r="V1960" s="22" t="s">
        <v>40</v>
      </c>
      <c r="W1960" s="22" t="s">
        <v>40</v>
      </c>
      <c r="X1960" s="22" t="s">
        <v>40</v>
      </c>
      <c r="Y1960" s="102" t="s">
        <v>40</v>
      </c>
      <c r="Z1960" s="102" t="s">
        <v>40</v>
      </c>
      <c r="AA1960" s="102" t="s">
        <v>40</v>
      </c>
      <c r="AB1960" s="23" t="s">
        <v>40</v>
      </c>
      <c r="AC1960" s="23" t="s">
        <v>40</v>
      </c>
      <c r="AD1960" s="23" t="s">
        <v>40</v>
      </c>
    </row>
    <row r="1961" spans="1:30">
      <c r="A1961" s="2" t="s">
        <v>30</v>
      </c>
      <c r="B1961" s="2" t="s">
        <v>11926</v>
      </c>
      <c r="C1961" s="2" t="s">
        <v>11927</v>
      </c>
      <c r="D1961" s="2">
        <v>8.9999999999999993E-3</v>
      </c>
      <c r="E1961" s="2">
        <v>4.0060000000000002</v>
      </c>
      <c r="F1961" s="2">
        <v>8</v>
      </c>
      <c r="G1961" s="2">
        <v>1</v>
      </c>
      <c r="H1961" s="2">
        <v>2</v>
      </c>
      <c r="I1961" s="2">
        <v>1</v>
      </c>
      <c r="J1961" s="2">
        <v>20.7</v>
      </c>
      <c r="K1961" s="2">
        <v>8.23</v>
      </c>
      <c r="L1961" s="2">
        <v>1</v>
      </c>
      <c r="M1961" s="2" t="s">
        <v>33</v>
      </c>
      <c r="N1961" s="2" t="s">
        <v>40</v>
      </c>
      <c r="O1961" s="2" t="s">
        <v>158</v>
      </c>
      <c r="P1961" s="2" t="s">
        <v>11928</v>
      </c>
      <c r="Q1961" s="2" t="s">
        <v>11929</v>
      </c>
      <c r="R1961" s="2" t="s">
        <v>11930</v>
      </c>
      <c r="S1961" s="2" t="s">
        <v>11931</v>
      </c>
      <c r="T1961" s="2" t="s">
        <v>3569</v>
      </c>
      <c r="U1961" s="2">
        <v>0</v>
      </c>
      <c r="V1961" s="22" t="s">
        <v>40</v>
      </c>
      <c r="W1961" s="22" t="s">
        <v>40</v>
      </c>
      <c r="X1961" s="22" t="s">
        <v>40</v>
      </c>
      <c r="Y1961" s="102" t="s">
        <v>40</v>
      </c>
      <c r="Z1961" s="102" t="s">
        <v>40</v>
      </c>
      <c r="AA1961" s="102" t="s">
        <v>40</v>
      </c>
      <c r="AB1961" s="23" t="s">
        <v>40</v>
      </c>
      <c r="AC1961" s="23" t="s">
        <v>40</v>
      </c>
      <c r="AD1961" s="23" t="s">
        <v>40</v>
      </c>
    </row>
    <row r="1962" spans="1:30">
      <c r="A1962" s="2" t="s">
        <v>30</v>
      </c>
      <c r="B1962" s="2" t="s">
        <v>11932</v>
      </c>
      <c r="C1962" s="2" t="s">
        <v>11933</v>
      </c>
      <c r="D1962" s="2">
        <v>8.9999999999999993E-3</v>
      </c>
      <c r="E1962" s="2">
        <v>4.0049999999999999</v>
      </c>
      <c r="F1962" s="2">
        <v>10</v>
      </c>
      <c r="G1962" s="2">
        <v>1</v>
      </c>
      <c r="H1962" s="2">
        <v>1</v>
      </c>
      <c r="I1962" s="2">
        <v>1</v>
      </c>
      <c r="J1962" s="2">
        <v>26.1</v>
      </c>
      <c r="K1962" s="2">
        <v>4.96</v>
      </c>
      <c r="L1962" s="2">
        <v>1</v>
      </c>
      <c r="M1962" s="2" t="s">
        <v>235</v>
      </c>
      <c r="N1962" s="2" t="s">
        <v>314</v>
      </c>
      <c r="O1962" s="2" t="s">
        <v>1468</v>
      </c>
      <c r="P1962" s="2" t="s">
        <v>2888</v>
      </c>
      <c r="Q1962" s="2" t="s">
        <v>11934</v>
      </c>
      <c r="R1962" s="2" t="s">
        <v>11935</v>
      </c>
      <c r="S1962" s="2" t="s">
        <v>11936</v>
      </c>
      <c r="T1962" s="2" t="s">
        <v>2385</v>
      </c>
      <c r="U1962" s="2">
        <v>0</v>
      </c>
      <c r="V1962" s="22" t="s">
        <v>40</v>
      </c>
      <c r="W1962" s="22" t="s">
        <v>40</v>
      </c>
      <c r="X1962" s="22" t="s">
        <v>40</v>
      </c>
      <c r="Y1962" s="102" t="s">
        <v>40</v>
      </c>
      <c r="Z1962" s="102" t="s">
        <v>40</v>
      </c>
      <c r="AA1962" s="102" t="s">
        <v>40</v>
      </c>
      <c r="AB1962" s="23" t="s">
        <v>40</v>
      </c>
      <c r="AC1962" s="23" t="s">
        <v>40</v>
      </c>
      <c r="AD1962" s="23" t="s">
        <v>40</v>
      </c>
    </row>
    <row r="1963" spans="1:30">
      <c r="A1963" s="2" t="s">
        <v>30</v>
      </c>
      <c r="B1963" s="2" t="s">
        <v>11937</v>
      </c>
      <c r="C1963" s="2" t="s">
        <v>11938</v>
      </c>
      <c r="D1963" s="2">
        <v>8.9999999999999993E-3</v>
      </c>
      <c r="E1963" s="2">
        <v>4.0030000000000001</v>
      </c>
      <c r="F1963" s="2">
        <v>2</v>
      </c>
      <c r="G1963" s="2">
        <v>1</v>
      </c>
      <c r="H1963" s="2">
        <v>3</v>
      </c>
      <c r="I1963" s="2">
        <v>1</v>
      </c>
      <c r="J1963" s="2">
        <v>89.2</v>
      </c>
      <c r="K1963" s="2">
        <v>11</v>
      </c>
      <c r="L1963" s="2">
        <v>1</v>
      </c>
      <c r="M1963" s="2" t="s">
        <v>33</v>
      </c>
      <c r="N1963" s="2" t="s">
        <v>141</v>
      </c>
      <c r="O1963" s="2" t="s">
        <v>214</v>
      </c>
      <c r="P1963" s="2" t="s">
        <v>11939</v>
      </c>
      <c r="Q1963" s="2" t="s">
        <v>11940</v>
      </c>
      <c r="R1963" s="2" t="s">
        <v>11941</v>
      </c>
      <c r="S1963" s="2" t="s">
        <v>11942</v>
      </c>
      <c r="T1963" s="2" t="s">
        <v>11943</v>
      </c>
      <c r="U1963" s="2">
        <v>0</v>
      </c>
      <c r="V1963" s="22" t="s">
        <v>40</v>
      </c>
      <c r="W1963" s="22" t="s">
        <v>40</v>
      </c>
      <c r="X1963" s="22" t="s">
        <v>40</v>
      </c>
      <c r="Y1963" s="102" t="s">
        <v>40</v>
      </c>
      <c r="Z1963" s="102" t="s">
        <v>40</v>
      </c>
      <c r="AA1963" s="102" t="s">
        <v>40</v>
      </c>
      <c r="AB1963" s="23" t="s">
        <v>40</v>
      </c>
      <c r="AC1963" s="23" t="s">
        <v>40</v>
      </c>
      <c r="AD1963" s="23" t="s">
        <v>40</v>
      </c>
    </row>
    <row r="1964" spans="1:30">
      <c r="A1964" s="2" t="s">
        <v>30</v>
      </c>
      <c r="B1964" s="2" t="s">
        <v>11944</v>
      </c>
      <c r="C1964" s="2" t="s">
        <v>11945</v>
      </c>
      <c r="D1964" s="2">
        <v>0.01</v>
      </c>
      <c r="E1964" s="2">
        <v>3.97</v>
      </c>
      <c r="F1964" s="2">
        <v>3</v>
      </c>
      <c r="G1964" s="2">
        <v>2</v>
      </c>
      <c r="H1964" s="2">
        <v>5</v>
      </c>
      <c r="I1964" s="2">
        <v>2</v>
      </c>
      <c r="J1964" s="2">
        <v>63.1</v>
      </c>
      <c r="K1964" s="2">
        <v>11.83</v>
      </c>
      <c r="L1964" s="2">
        <v>2</v>
      </c>
      <c r="M1964" s="2" t="s">
        <v>921</v>
      </c>
      <c r="N1964" s="2" t="s">
        <v>141</v>
      </c>
      <c r="O1964" s="2" t="s">
        <v>478</v>
      </c>
      <c r="P1964" s="2" t="s">
        <v>11946</v>
      </c>
      <c r="Q1964" s="2" t="s">
        <v>11947</v>
      </c>
      <c r="R1964" s="2" t="s">
        <v>11948</v>
      </c>
      <c r="S1964" s="2" t="s">
        <v>11949</v>
      </c>
      <c r="T1964" s="2" t="s">
        <v>40</v>
      </c>
      <c r="U1964" s="2">
        <v>0</v>
      </c>
      <c r="V1964" s="22">
        <v>0.95899999999999996</v>
      </c>
      <c r="W1964" s="22">
        <v>1.337</v>
      </c>
      <c r="X1964" s="22">
        <v>1.633</v>
      </c>
      <c r="Y1964" s="102">
        <v>0.99998625696340404</v>
      </c>
      <c r="Z1964" s="102">
        <v>6.0157615573445899E-2</v>
      </c>
      <c r="AA1964" s="102">
        <v>4.7308806846367802E-3</v>
      </c>
      <c r="AB1964" s="23">
        <v>1</v>
      </c>
      <c r="AC1964" s="23">
        <v>0.27576459682029703</v>
      </c>
      <c r="AD1964" s="23">
        <v>2.8888234878280399E-2</v>
      </c>
    </row>
    <row r="1965" spans="1:30">
      <c r="A1965" s="2" t="s">
        <v>30</v>
      </c>
      <c r="B1965" s="2" t="s">
        <v>11950</v>
      </c>
      <c r="C1965" s="2" t="s">
        <v>11951</v>
      </c>
      <c r="D1965" s="2">
        <v>0.01</v>
      </c>
      <c r="E1965" s="2">
        <v>3.96</v>
      </c>
      <c r="F1965" s="2">
        <v>5</v>
      </c>
      <c r="G1965" s="2">
        <v>1</v>
      </c>
      <c r="H1965" s="2">
        <v>2</v>
      </c>
      <c r="I1965" s="2">
        <v>1</v>
      </c>
      <c r="J1965" s="2">
        <v>40.299999999999997</v>
      </c>
      <c r="K1965" s="2">
        <v>7.88</v>
      </c>
      <c r="L1965" s="2">
        <v>1</v>
      </c>
      <c r="M1965" s="2" t="s">
        <v>921</v>
      </c>
      <c r="N1965" s="2" t="s">
        <v>141</v>
      </c>
      <c r="O1965" s="2" t="s">
        <v>519</v>
      </c>
      <c r="P1965" s="2" t="s">
        <v>10246</v>
      </c>
      <c r="Q1965" s="2" t="s">
        <v>11952</v>
      </c>
      <c r="R1965" s="2" t="s">
        <v>11953</v>
      </c>
      <c r="S1965" s="2" t="s">
        <v>11954</v>
      </c>
      <c r="T1965" s="2" t="s">
        <v>1180</v>
      </c>
      <c r="U1965" s="2">
        <v>0</v>
      </c>
      <c r="V1965" s="22" t="s">
        <v>40</v>
      </c>
      <c r="W1965" s="22" t="s">
        <v>40</v>
      </c>
      <c r="X1965" s="22" t="s">
        <v>40</v>
      </c>
      <c r="Y1965" s="102" t="s">
        <v>40</v>
      </c>
      <c r="Z1965" s="102" t="s">
        <v>40</v>
      </c>
      <c r="AA1965" s="102" t="s">
        <v>40</v>
      </c>
      <c r="AB1965" s="23" t="s">
        <v>40</v>
      </c>
      <c r="AC1965" s="23" t="s">
        <v>40</v>
      </c>
      <c r="AD1965" s="23" t="s">
        <v>40</v>
      </c>
    </row>
    <row r="1966" spans="1:30">
      <c r="A1966" s="2" t="s">
        <v>30</v>
      </c>
      <c r="B1966" s="2" t="s">
        <v>11955</v>
      </c>
      <c r="C1966" s="2" t="s">
        <v>11956</v>
      </c>
      <c r="D1966" s="2">
        <v>0.01</v>
      </c>
      <c r="E1966" s="2">
        <v>3.952</v>
      </c>
      <c r="F1966" s="2">
        <v>6</v>
      </c>
      <c r="G1966" s="2">
        <v>2</v>
      </c>
      <c r="H1966" s="2">
        <v>2</v>
      </c>
      <c r="I1966" s="2">
        <v>2</v>
      </c>
      <c r="J1966" s="2">
        <v>24.1</v>
      </c>
      <c r="K1966" s="2">
        <v>4.18</v>
      </c>
      <c r="L1966" s="2">
        <v>2</v>
      </c>
      <c r="M1966" s="2" t="s">
        <v>40</v>
      </c>
      <c r="N1966" s="2" t="s">
        <v>86</v>
      </c>
      <c r="O1966" s="2" t="s">
        <v>40</v>
      </c>
      <c r="P1966" s="2" t="s">
        <v>40</v>
      </c>
      <c r="Q1966" s="2" t="s">
        <v>11957</v>
      </c>
      <c r="R1966" s="2" t="s">
        <v>11958</v>
      </c>
      <c r="S1966" s="2" t="s">
        <v>11959</v>
      </c>
      <c r="T1966" s="2" t="s">
        <v>40</v>
      </c>
      <c r="U1966" s="2">
        <v>0</v>
      </c>
      <c r="V1966" s="22">
        <v>0.874</v>
      </c>
      <c r="W1966" s="22">
        <v>1.07</v>
      </c>
      <c r="X1966" s="22">
        <v>1.08</v>
      </c>
      <c r="Y1966" s="102" t="s">
        <v>40</v>
      </c>
      <c r="Z1966" s="102" t="s">
        <v>40</v>
      </c>
      <c r="AA1966" s="102" t="s">
        <v>40</v>
      </c>
      <c r="AB1966" s="23" t="s">
        <v>40</v>
      </c>
      <c r="AC1966" s="23" t="s">
        <v>40</v>
      </c>
      <c r="AD1966" s="23" t="s">
        <v>40</v>
      </c>
    </row>
    <row r="1967" spans="1:30">
      <c r="A1967" s="2" t="s">
        <v>30</v>
      </c>
      <c r="B1967" s="2" t="s">
        <v>11960</v>
      </c>
      <c r="C1967" s="2" t="s">
        <v>11961</v>
      </c>
      <c r="D1967" s="2">
        <v>0.01</v>
      </c>
      <c r="E1967" s="2">
        <v>3.95</v>
      </c>
      <c r="F1967" s="2">
        <v>5</v>
      </c>
      <c r="G1967" s="2">
        <v>1</v>
      </c>
      <c r="H1967" s="2">
        <v>1</v>
      </c>
      <c r="I1967" s="2">
        <v>1</v>
      </c>
      <c r="J1967" s="2">
        <v>61.3</v>
      </c>
      <c r="K1967" s="2">
        <v>5.94</v>
      </c>
      <c r="L1967" s="2">
        <v>1</v>
      </c>
      <c r="M1967" s="2" t="s">
        <v>33</v>
      </c>
      <c r="N1967" s="2" t="s">
        <v>40</v>
      </c>
      <c r="O1967" s="2" t="s">
        <v>511</v>
      </c>
      <c r="P1967" s="2" t="s">
        <v>11962</v>
      </c>
      <c r="Q1967" s="2" t="s">
        <v>11963</v>
      </c>
      <c r="R1967" s="2" t="s">
        <v>11964</v>
      </c>
      <c r="S1967" s="2" t="s">
        <v>11965</v>
      </c>
      <c r="T1967" s="2" t="s">
        <v>3569</v>
      </c>
      <c r="U1967" s="2">
        <v>0</v>
      </c>
      <c r="V1967" s="22" t="s">
        <v>40</v>
      </c>
      <c r="W1967" s="22" t="s">
        <v>40</v>
      </c>
      <c r="X1967" s="22" t="s">
        <v>40</v>
      </c>
      <c r="Y1967" s="102" t="s">
        <v>40</v>
      </c>
      <c r="Z1967" s="102" t="s">
        <v>40</v>
      </c>
      <c r="AA1967" s="102" t="s">
        <v>40</v>
      </c>
      <c r="AB1967" s="23" t="s">
        <v>40</v>
      </c>
      <c r="AC1967" s="23" t="s">
        <v>40</v>
      </c>
      <c r="AD1967" s="23" t="s">
        <v>40</v>
      </c>
    </row>
    <row r="1968" spans="1:30">
      <c r="A1968" s="2" t="s">
        <v>30</v>
      </c>
      <c r="B1968" s="2" t="s">
        <v>11966</v>
      </c>
      <c r="C1968" s="2" t="s">
        <v>11967</v>
      </c>
      <c r="D1968" s="2">
        <v>0.01</v>
      </c>
      <c r="E1968" s="2">
        <v>3.9390000000000001</v>
      </c>
      <c r="F1968" s="2">
        <v>6</v>
      </c>
      <c r="G1968" s="2">
        <v>1</v>
      </c>
      <c r="H1968" s="2">
        <v>3</v>
      </c>
      <c r="I1968" s="2">
        <v>1</v>
      </c>
      <c r="J1968" s="2">
        <v>24.6</v>
      </c>
      <c r="K1968" s="2">
        <v>10.61</v>
      </c>
      <c r="L1968" s="2">
        <v>1</v>
      </c>
      <c r="M1968" s="2" t="s">
        <v>518</v>
      </c>
      <c r="N1968" s="2" t="s">
        <v>141</v>
      </c>
      <c r="O1968" s="2" t="s">
        <v>511</v>
      </c>
      <c r="P1968" s="2" t="s">
        <v>11968</v>
      </c>
      <c r="Q1968" s="2" t="s">
        <v>11969</v>
      </c>
      <c r="R1968" s="2" t="s">
        <v>11970</v>
      </c>
      <c r="S1968" s="2" t="s">
        <v>11971</v>
      </c>
      <c r="T1968" s="2" t="s">
        <v>1109</v>
      </c>
      <c r="U1968" s="2">
        <v>0</v>
      </c>
      <c r="V1968" s="22">
        <v>0.68799999999999994</v>
      </c>
      <c r="W1968" s="22">
        <v>0.58099999999999996</v>
      </c>
      <c r="X1968" s="22">
        <v>0.39400000000000002</v>
      </c>
      <c r="Y1968" s="102">
        <v>3.6874238300310701E-4</v>
      </c>
      <c r="Z1968" s="102">
        <v>4.2154940283811699E-5</v>
      </c>
      <c r="AA1968" s="102">
        <v>2.1338420510552701E-6</v>
      </c>
      <c r="AB1968" s="23">
        <v>5.9977743359266398E-3</v>
      </c>
      <c r="AC1968" s="23">
        <v>7.1741463186709195E-4</v>
      </c>
      <c r="AD1968" s="23">
        <v>4.6690496307614101E-5</v>
      </c>
    </row>
    <row r="1969" spans="1:30">
      <c r="A1969" s="2" t="s">
        <v>30</v>
      </c>
      <c r="B1969" s="2" t="s">
        <v>11972</v>
      </c>
      <c r="C1969" s="2" t="s">
        <v>11973</v>
      </c>
      <c r="D1969" s="2">
        <v>0.01</v>
      </c>
      <c r="E1969" s="2">
        <v>3.9260000000000002</v>
      </c>
      <c r="F1969" s="2">
        <v>8</v>
      </c>
      <c r="G1969" s="2">
        <v>1</v>
      </c>
      <c r="H1969" s="2">
        <v>3</v>
      </c>
      <c r="I1969" s="2">
        <v>1</v>
      </c>
      <c r="J1969" s="2">
        <v>15.4</v>
      </c>
      <c r="K1969" s="2">
        <v>9.74</v>
      </c>
      <c r="L1969" s="2">
        <v>1</v>
      </c>
      <c r="M1969" s="2" t="s">
        <v>85</v>
      </c>
      <c r="N1969" s="2" t="s">
        <v>40</v>
      </c>
      <c r="O1969" s="2" t="s">
        <v>40</v>
      </c>
      <c r="P1969" s="2" t="s">
        <v>11974</v>
      </c>
      <c r="Q1969" s="2" t="s">
        <v>11975</v>
      </c>
      <c r="R1969" s="2" t="s">
        <v>11976</v>
      </c>
      <c r="S1969" s="2" t="s">
        <v>11977</v>
      </c>
      <c r="T1969" s="2" t="s">
        <v>40</v>
      </c>
      <c r="U1969" s="2">
        <v>0</v>
      </c>
      <c r="V1969" s="22">
        <v>0.47</v>
      </c>
      <c r="W1969" s="22">
        <v>0.48399999999999999</v>
      </c>
      <c r="X1969" s="22">
        <v>0.40400000000000003</v>
      </c>
      <c r="Y1969" s="102">
        <v>8.2114994990334401E-6</v>
      </c>
      <c r="Z1969" s="102">
        <v>8.7197636259306305E-6</v>
      </c>
      <c r="AA1969" s="102">
        <v>7.1599591833226796E-7</v>
      </c>
      <c r="AB1969" s="23">
        <v>2.3219593968036101E-4</v>
      </c>
      <c r="AC1969" s="23">
        <v>1.9545031151781101E-4</v>
      </c>
      <c r="AD1969" s="23">
        <v>1.8800007112781599E-5</v>
      </c>
    </row>
    <row r="1970" spans="1:30">
      <c r="A1970" s="2" t="s">
        <v>30</v>
      </c>
      <c r="B1970" s="2" t="s">
        <v>11978</v>
      </c>
      <c r="C1970" s="2" t="s">
        <v>11979</v>
      </c>
      <c r="D1970" s="2">
        <v>0.01</v>
      </c>
      <c r="E1970" s="2">
        <v>3.9239999999999999</v>
      </c>
      <c r="F1970" s="2">
        <v>7</v>
      </c>
      <c r="G1970" s="2">
        <v>1</v>
      </c>
      <c r="H1970" s="2">
        <v>6</v>
      </c>
      <c r="I1970" s="2">
        <v>1</v>
      </c>
      <c r="J1970" s="2">
        <v>20.7</v>
      </c>
      <c r="K1970" s="2">
        <v>25.85</v>
      </c>
      <c r="L1970" s="2">
        <v>1</v>
      </c>
      <c r="M1970" s="2" t="s">
        <v>3225</v>
      </c>
      <c r="N1970" s="2" t="s">
        <v>54</v>
      </c>
      <c r="O1970" s="2" t="s">
        <v>937</v>
      </c>
      <c r="P1970" s="2" t="s">
        <v>11980</v>
      </c>
      <c r="Q1970" s="2" t="s">
        <v>11981</v>
      </c>
      <c r="R1970" s="2" t="s">
        <v>11982</v>
      </c>
      <c r="S1970" s="2" t="s">
        <v>11983</v>
      </c>
      <c r="T1970" s="2" t="s">
        <v>40</v>
      </c>
      <c r="U1970" s="2">
        <v>0</v>
      </c>
      <c r="V1970" s="22">
        <v>0.98799999999999999</v>
      </c>
      <c r="W1970" s="22">
        <v>1.0529999999999999</v>
      </c>
      <c r="X1970" s="22">
        <v>1.129</v>
      </c>
      <c r="Y1970" s="102">
        <v>0.99999999001138595</v>
      </c>
      <c r="Z1970" s="102">
        <v>0.99999998490699105</v>
      </c>
      <c r="AA1970" s="102">
        <v>0.99969448888477197</v>
      </c>
      <c r="AB1970" s="23">
        <v>1</v>
      </c>
      <c r="AC1970" s="23">
        <v>1</v>
      </c>
      <c r="AD1970" s="23">
        <v>1</v>
      </c>
    </row>
    <row r="1971" spans="1:30">
      <c r="A1971" s="2" t="s">
        <v>30</v>
      </c>
      <c r="B1971" s="2" t="s">
        <v>11984</v>
      </c>
      <c r="C1971" s="2" t="s">
        <v>11985</v>
      </c>
      <c r="D1971" s="2">
        <v>8.9999999999999993E-3</v>
      </c>
      <c r="E1971" s="2">
        <v>3.9129999999999998</v>
      </c>
      <c r="F1971" s="2">
        <v>13</v>
      </c>
      <c r="G1971" s="2">
        <v>1</v>
      </c>
      <c r="H1971" s="2">
        <v>2</v>
      </c>
      <c r="I1971" s="2">
        <v>1</v>
      </c>
      <c r="J1971" s="2">
        <v>9.1999999999999993</v>
      </c>
      <c r="K1971" s="2">
        <v>7.24</v>
      </c>
      <c r="L1971" s="2">
        <v>1</v>
      </c>
      <c r="M1971" s="2" t="s">
        <v>2155</v>
      </c>
      <c r="N1971" s="2" t="s">
        <v>40</v>
      </c>
      <c r="O1971" s="2" t="s">
        <v>40</v>
      </c>
      <c r="P1971" s="2" t="s">
        <v>3139</v>
      </c>
      <c r="Q1971" s="2" t="s">
        <v>11986</v>
      </c>
      <c r="R1971" s="2" t="s">
        <v>11987</v>
      </c>
      <c r="S1971" s="2" t="s">
        <v>11988</v>
      </c>
      <c r="T1971" s="2" t="s">
        <v>40</v>
      </c>
      <c r="U1971" s="2">
        <v>0</v>
      </c>
      <c r="V1971" s="22">
        <v>0.40300000000000002</v>
      </c>
      <c r="W1971" s="22">
        <v>0.312</v>
      </c>
      <c r="X1971" s="22">
        <v>0.09</v>
      </c>
      <c r="Y1971" s="102">
        <v>0.61097059222539596</v>
      </c>
      <c r="Z1971" s="102">
        <v>0.39538420616784598</v>
      </c>
      <c r="AA1971" s="102">
        <v>3.4955088496027097E-2</v>
      </c>
      <c r="AB1971" s="23">
        <v>1</v>
      </c>
      <c r="AC1971" s="23">
        <v>1</v>
      </c>
      <c r="AD1971" s="23">
        <v>0.15260677590426999</v>
      </c>
    </row>
    <row r="1972" spans="1:30">
      <c r="A1972" s="2" t="s">
        <v>30</v>
      </c>
      <c r="B1972" s="2" t="s">
        <v>11989</v>
      </c>
      <c r="C1972" s="2" t="s">
        <v>11990</v>
      </c>
      <c r="D1972" s="2">
        <v>8.9999999999999993E-3</v>
      </c>
      <c r="E1972" s="2">
        <v>3.8929999999999998</v>
      </c>
      <c r="F1972" s="2">
        <v>3</v>
      </c>
      <c r="G1972" s="2">
        <v>1</v>
      </c>
      <c r="H1972" s="2">
        <v>2</v>
      </c>
      <c r="I1972" s="2">
        <v>1</v>
      </c>
      <c r="J1972" s="2">
        <v>36.9</v>
      </c>
      <c r="K1972" s="2">
        <v>7.37</v>
      </c>
      <c r="L1972" s="2">
        <v>1</v>
      </c>
      <c r="M1972" s="2" t="s">
        <v>40</v>
      </c>
      <c r="N1972" s="2" t="s">
        <v>141</v>
      </c>
      <c r="O1972" s="2" t="s">
        <v>40</v>
      </c>
      <c r="P1972" s="2" t="s">
        <v>11991</v>
      </c>
      <c r="Q1972" s="2" t="s">
        <v>11992</v>
      </c>
      <c r="R1972" s="2" t="s">
        <v>11993</v>
      </c>
      <c r="S1972" s="2" t="s">
        <v>11994</v>
      </c>
      <c r="T1972" s="2" t="s">
        <v>40</v>
      </c>
      <c r="U1972" s="2">
        <v>0</v>
      </c>
      <c r="V1972" s="22">
        <v>1.3540000000000001</v>
      </c>
      <c r="W1972" s="22">
        <v>1.4259999999999999</v>
      </c>
      <c r="X1972" s="22">
        <v>0.72199999999999998</v>
      </c>
      <c r="Y1972" s="102">
        <v>2.0530263765525199E-2</v>
      </c>
      <c r="Z1972" s="102">
        <v>9.5823603510195605E-3</v>
      </c>
      <c r="AA1972" s="102">
        <v>1.46774617074344E-2</v>
      </c>
      <c r="AB1972" s="23">
        <v>0.15277176032807899</v>
      </c>
      <c r="AC1972" s="23">
        <v>6.5473525372393898E-2</v>
      </c>
      <c r="AD1972" s="23">
        <v>7.3108874304239901E-2</v>
      </c>
    </row>
    <row r="1973" spans="1:30">
      <c r="A1973" s="2" t="s">
        <v>30</v>
      </c>
      <c r="B1973" s="2" t="s">
        <v>11995</v>
      </c>
      <c r="C1973" s="2" t="s">
        <v>11996</v>
      </c>
      <c r="D1973" s="2">
        <v>8.9999999999999993E-3</v>
      </c>
      <c r="E1973" s="2">
        <v>3.8849999999999998</v>
      </c>
      <c r="F1973" s="2">
        <v>14</v>
      </c>
      <c r="G1973" s="2">
        <v>1</v>
      </c>
      <c r="H1973" s="2">
        <v>1</v>
      </c>
      <c r="I1973" s="2">
        <v>1</v>
      </c>
      <c r="J1973" s="2">
        <v>11.7</v>
      </c>
      <c r="K1973" s="2">
        <v>4.3899999999999997</v>
      </c>
      <c r="L1973" s="2">
        <v>1</v>
      </c>
      <c r="M1973" s="2" t="s">
        <v>40</v>
      </c>
      <c r="N1973" s="2" t="s">
        <v>40</v>
      </c>
      <c r="O1973" s="2" t="s">
        <v>40</v>
      </c>
      <c r="P1973" s="2" t="s">
        <v>11997</v>
      </c>
      <c r="Q1973" s="2" t="s">
        <v>11998</v>
      </c>
      <c r="R1973" s="2" t="s">
        <v>11999</v>
      </c>
      <c r="S1973" s="2" t="s">
        <v>12000</v>
      </c>
      <c r="T1973" s="2" t="s">
        <v>40</v>
      </c>
      <c r="U1973" s="2">
        <v>0</v>
      </c>
      <c r="V1973" s="22" t="s">
        <v>40</v>
      </c>
      <c r="W1973" s="22" t="s">
        <v>40</v>
      </c>
      <c r="X1973" s="22" t="s">
        <v>40</v>
      </c>
      <c r="Y1973" s="102" t="s">
        <v>40</v>
      </c>
      <c r="Z1973" s="102" t="s">
        <v>40</v>
      </c>
      <c r="AA1973" s="102" t="s">
        <v>40</v>
      </c>
      <c r="AB1973" s="23" t="s">
        <v>40</v>
      </c>
      <c r="AC1973" s="23" t="s">
        <v>40</v>
      </c>
      <c r="AD1973" s="23" t="s">
        <v>40</v>
      </c>
    </row>
    <row r="1974" spans="1:30">
      <c r="A1974" s="2" t="s">
        <v>30</v>
      </c>
      <c r="B1974" s="2" t="s">
        <v>12001</v>
      </c>
      <c r="C1974" s="2" t="s">
        <v>12002</v>
      </c>
      <c r="D1974" s="2">
        <v>8.9999999999999993E-3</v>
      </c>
      <c r="E1974" s="2">
        <v>3.8839999999999999</v>
      </c>
      <c r="F1974" s="2">
        <v>8</v>
      </c>
      <c r="G1974" s="2">
        <v>1</v>
      </c>
      <c r="H1974" s="2">
        <v>2</v>
      </c>
      <c r="I1974" s="2">
        <v>1</v>
      </c>
      <c r="J1974" s="2">
        <v>26.8</v>
      </c>
      <c r="K1974" s="2">
        <v>8.5500000000000007</v>
      </c>
      <c r="L1974" s="2">
        <v>1</v>
      </c>
      <c r="M1974" s="2" t="s">
        <v>1569</v>
      </c>
      <c r="N1974" s="2" t="s">
        <v>141</v>
      </c>
      <c r="O1974" s="2" t="s">
        <v>1916</v>
      </c>
      <c r="P1974" s="2" t="s">
        <v>3256</v>
      </c>
      <c r="Q1974" s="2" t="s">
        <v>12003</v>
      </c>
      <c r="R1974" s="2" t="s">
        <v>12004</v>
      </c>
      <c r="S1974" s="2" t="s">
        <v>12005</v>
      </c>
      <c r="T1974" s="2" t="s">
        <v>1180</v>
      </c>
      <c r="U1974" s="2">
        <v>0</v>
      </c>
      <c r="V1974" s="22">
        <v>0.86399999999999999</v>
      </c>
      <c r="W1974" s="22">
        <v>0.627</v>
      </c>
      <c r="X1974" s="22">
        <v>0.58799999999999997</v>
      </c>
      <c r="Y1974" s="102">
        <v>0.35817598675693801</v>
      </c>
      <c r="Z1974" s="102">
        <v>3.28412183175708E-3</v>
      </c>
      <c r="AA1974" s="102">
        <v>1.6526156997891399E-3</v>
      </c>
      <c r="AB1974" s="23">
        <v>1</v>
      </c>
      <c r="AC1974" s="23">
        <v>2.6244417072910899E-2</v>
      </c>
      <c r="AD1974" s="23">
        <v>1.21500306248498E-2</v>
      </c>
    </row>
    <row r="1975" spans="1:30">
      <c r="A1975" s="2" t="s">
        <v>30</v>
      </c>
      <c r="B1975" s="2" t="s">
        <v>12006</v>
      </c>
      <c r="C1975" s="2" t="s">
        <v>12007</v>
      </c>
      <c r="D1975" s="2">
        <v>8.9999999999999993E-3</v>
      </c>
      <c r="E1975" s="2">
        <v>3.8780000000000001</v>
      </c>
      <c r="F1975" s="2">
        <v>5</v>
      </c>
      <c r="G1975" s="2">
        <v>1</v>
      </c>
      <c r="H1975" s="2">
        <v>4</v>
      </c>
      <c r="I1975" s="2">
        <v>1</v>
      </c>
      <c r="J1975" s="2">
        <v>32.9</v>
      </c>
      <c r="K1975" s="2">
        <v>12.24</v>
      </c>
      <c r="L1975" s="2">
        <v>1</v>
      </c>
      <c r="M1975" s="2" t="s">
        <v>40</v>
      </c>
      <c r="N1975" s="2" t="s">
        <v>40</v>
      </c>
      <c r="O1975" s="2" t="s">
        <v>40</v>
      </c>
      <c r="P1975" s="2" t="s">
        <v>12008</v>
      </c>
      <c r="Q1975" s="2" t="s">
        <v>12009</v>
      </c>
      <c r="R1975" s="2" t="s">
        <v>12010</v>
      </c>
      <c r="S1975" s="2" t="s">
        <v>12011</v>
      </c>
      <c r="T1975" s="2" t="s">
        <v>40</v>
      </c>
      <c r="U1975" s="2">
        <v>0</v>
      </c>
      <c r="V1975" s="22">
        <v>0.96399999999999997</v>
      </c>
      <c r="W1975" s="22">
        <v>0.79200000000000004</v>
      </c>
      <c r="X1975" s="22">
        <v>0.74299999999999999</v>
      </c>
      <c r="Y1975" s="102" t="s">
        <v>40</v>
      </c>
      <c r="Z1975" s="102" t="s">
        <v>40</v>
      </c>
      <c r="AA1975" s="102" t="s">
        <v>40</v>
      </c>
      <c r="AB1975" s="23" t="s">
        <v>40</v>
      </c>
      <c r="AC1975" s="23" t="s">
        <v>40</v>
      </c>
      <c r="AD1975" s="23" t="s">
        <v>40</v>
      </c>
    </row>
    <row r="1976" spans="1:30">
      <c r="A1976" s="2" t="s">
        <v>30</v>
      </c>
      <c r="B1976" s="2" t="s">
        <v>12012</v>
      </c>
      <c r="C1976" s="2" t="s">
        <v>12013</v>
      </c>
      <c r="D1976" s="2">
        <v>8.9999999999999993E-3</v>
      </c>
      <c r="E1976" s="2">
        <v>3.8780000000000001</v>
      </c>
      <c r="F1976" s="2">
        <v>7</v>
      </c>
      <c r="G1976" s="2">
        <v>1</v>
      </c>
      <c r="H1976" s="2">
        <v>1</v>
      </c>
      <c r="I1976" s="2">
        <v>1</v>
      </c>
      <c r="J1976" s="2">
        <v>38.5</v>
      </c>
      <c r="K1976" s="2">
        <v>4.54</v>
      </c>
      <c r="L1976" s="2">
        <v>1</v>
      </c>
      <c r="M1976" s="2" t="s">
        <v>235</v>
      </c>
      <c r="N1976" s="2" t="s">
        <v>40</v>
      </c>
      <c r="O1976" s="2" t="s">
        <v>1670</v>
      </c>
      <c r="P1976" s="2" t="s">
        <v>10354</v>
      </c>
      <c r="Q1976" s="2" t="s">
        <v>12014</v>
      </c>
      <c r="R1976" s="2" t="s">
        <v>12015</v>
      </c>
      <c r="S1976" s="2" t="s">
        <v>12016</v>
      </c>
      <c r="T1976" s="2" t="s">
        <v>2385</v>
      </c>
      <c r="U1976" s="2">
        <v>0</v>
      </c>
      <c r="V1976" s="22" t="s">
        <v>40</v>
      </c>
      <c r="W1976" s="22" t="s">
        <v>40</v>
      </c>
      <c r="X1976" s="22" t="s">
        <v>40</v>
      </c>
      <c r="Y1976" s="102" t="s">
        <v>40</v>
      </c>
      <c r="Z1976" s="102" t="s">
        <v>40</v>
      </c>
      <c r="AA1976" s="102" t="s">
        <v>40</v>
      </c>
      <c r="AB1976" s="23" t="s">
        <v>40</v>
      </c>
      <c r="AC1976" s="23" t="s">
        <v>40</v>
      </c>
      <c r="AD1976" s="23" t="s">
        <v>40</v>
      </c>
    </row>
    <row r="1977" spans="1:30">
      <c r="A1977" s="2" t="s">
        <v>30</v>
      </c>
      <c r="B1977" s="2" t="s">
        <v>12017</v>
      </c>
      <c r="C1977" s="2" t="s">
        <v>12018</v>
      </c>
      <c r="D1977" s="2">
        <v>8.9999999999999993E-3</v>
      </c>
      <c r="E1977" s="2">
        <v>3.8769999999999998</v>
      </c>
      <c r="F1977" s="2">
        <v>7</v>
      </c>
      <c r="G1977" s="2">
        <v>1</v>
      </c>
      <c r="H1977" s="2">
        <v>3</v>
      </c>
      <c r="I1977" s="2">
        <v>1</v>
      </c>
      <c r="J1977" s="2">
        <v>24.1</v>
      </c>
      <c r="K1977" s="2">
        <v>12.82</v>
      </c>
      <c r="L1977" s="2">
        <v>1</v>
      </c>
      <c r="M1977" s="2" t="s">
        <v>40</v>
      </c>
      <c r="N1977" s="2" t="s">
        <v>141</v>
      </c>
      <c r="O1977" s="2" t="s">
        <v>40</v>
      </c>
      <c r="P1977" s="2" t="s">
        <v>12019</v>
      </c>
      <c r="Q1977" s="2" t="s">
        <v>12020</v>
      </c>
      <c r="R1977" s="2" t="s">
        <v>12021</v>
      </c>
      <c r="S1977" s="2" t="s">
        <v>12022</v>
      </c>
      <c r="T1977" s="2" t="s">
        <v>40</v>
      </c>
      <c r="U1977" s="2">
        <v>0</v>
      </c>
      <c r="V1977" s="22" t="s">
        <v>40</v>
      </c>
      <c r="W1977" s="22" t="s">
        <v>40</v>
      </c>
      <c r="X1977" s="22" t="s">
        <v>40</v>
      </c>
      <c r="Y1977" s="102" t="s">
        <v>40</v>
      </c>
      <c r="Z1977" s="102" t="s">
        <v>40</v>
      </c>
      <c r="AA1977" s="102" t="s">
        <v>40</v>
      </c>
      <c r="AB1977" s="23" t="s">
        <v>40</v>
      </c>
      <c r="AC1977" s="23" t="s">
        <v>40</v>
      </c>
      <c r="AD1977" s="23" t="s">
        <v>40</v>
      </c>
    </row>
    <row r="1978" spans="1:30">
      <c r="A1978" s="2" t="s">
        <v>30</v>
      </c>
      <c r="B1978" s="2" t="s">
        <v>12023</v>
      </c>
      <c r="C1978" s="2" t="s">
        <v>12024</v>
      </c>
      <c r="D1978" s="2">
        <v>8.9999999999999993E-3</v>
      </c>
      <c r="E1978" s="2">
        <v>3.875</v>
      </c>
      <c r="F1978" s="2">
        <v>4</v>
      </c>
      <c r="G1978" s="2">
        <v>1</v>
      </c>
      <c r="H1978" s="2">
        <v>1</v>
      </c>
      <c r="I1978" s="2">
        <v>1</v>
      </c>
      <c r="J1978" s="2">
        <v>33.799999999999997</v>
      </c>
      <c r="K1978" s="2">
        <v>3.47</v>
      </c>
      <c r="L1978" s="2">
        <v>1</v>
      </c>
      <c r="M1978" s="2" t="s">
        <v>235</v>
      </c>
      <c r="N1978" s="2" t="s">
        <v>34</v>
      </c>
      <c r="O1978" s="2" t="s">
        <v>1468</v>
      </c>
      <c r="P1978" s="2" t="s">
        <v>12025</v>
      </c>
      <c r="Q1978" s="2" t="s">
        <v>12026</v>
      </c>
      <c r="R1978" s="2" t="s">
        <v>12027</v>
      </c>
      <c r="S1978" s="2" t="s">
        <v>12028</v>
      </c>
      <c r="T1978" s="2" t="s">
        <v>40</v>
      </c>
      <c r="U1978" s="2">
        <v>0</v>
      </c>
      <c r="V1978" s="22" t="s">
        <v>40</v>
      </c>
      <c r="W1978" s="22" t="s">
        <v>40</v>
      </c>
      <c r="X1978" s="22" t="s">
        <v>40</v>
      </c>
      <c r="Y1978" s="102" t="s">
        <v>40</v>
      </c>
      <c r="Z1978" s="102" t="s">
        <v>40</v>
      </c>
      <c r="AA1978" s="102" t="s">
        <v>40</v>
      </c>
      <c r="AB1978" s="23" t="s">
        <v>40</v>
      </c>
      <c r="AC1978" s="23" t="s">
        <v>40</v>
      </c>
      <c r="AD1978" s="23" t="s">
        <v>40</v>
      </c>
    </row>
    <row r="1979" spans="1:30">
      <c r="A1979" s="2" t="s">
        <v>30</v>
      </c>
      <c r="B1979" s="2" t="s">
        <v>12029</v>
      </c>
      <c r="C1979" s="2" t="s">
        <v>12030</v>
      </c>
      <c r="D1979" s="2">
        <v>8.9999999999999993E-3</v>
      </c>
      <c r="E1979" s="2">
        <v>3.8740000000000001</v>
      </c>
      <c r="F1979" s="2">
        <v>2</v>
      </c>
      <c r="G1979" s="2">
        <v>1</v>
      </c>
      <c r="H1979" s="2">
        <v>1</v>
      </c>
      <c r="I1979" s="2">
        <v>1</v>
      </c>
      <c r="J1979" s="2">
        <v>46.5</v>
      </c>
      <c r="K1979" s="2">
        <v>3.16</v>
      </c>
      <c r="L1979" s="2">
        <v>1</v>
      </c>
      <c r="M1979" s="2" t="s">
        <v>33</v>
      </c>
      <c r="N1979" s="2" t="s">
        <v>34</v>
      </c>
      <c r="O1979" s="2" t="s">
        <v>158</v>
      </c>
      <c r="P1979" s="2" t="s">
        <v>12031</v>
      </c>
      <c r="Q1979" s="2" t="s">
        <v>12032</v>
      </c>
      <c r="R1979" s="2" t="s">
        <v>12033</v>
      </c>
      <c r="S1979" s="2" t="s">
        <v>12034</v>
      </c>
      <c r="T1979" s="2" t="s">
        <v>7590</v>
      </c>
      <c r="U1979" s="2">
        <v>0</v>
      </c>
      <c r="V1979" s="22">
        <v>0.72599999999999998</v>
      </c>
      <c r="W1979" s="22">
        <v>0.68899999999999995</v>
      </c>
      <c r="X1979" s="22">
        <v>0.85299999999999998</v>
      </c>
      <c r="Y1979" s="102" t="s">
        <v>40</v>
      </c>
      <c r="Z1979" s="102" t="s">
        <v>40</v>
      </c>
      <c r="AA1979" s="102" t="s">
        <v>40</v>
      </c>
      <c r="AB1979" s="23" t="s">
        <v>40</v>
      </c>
      <c r="AC1979" s="23" t="s">
        <v>40</v>
      </c>
      <c r="AD1979" s="23" t="s">
        <v>40</v>
      </c>
    </row>
    <row r="1980" spans="1:30">
      <c r="A1980" s="2" t="s">
        <v>30</v>
      </c>
      <c r="B1980" s="2" t="s">
        <v>12035</v>
      </c>
      <c r="C1980" s="2" t="s">
        <v>12036</v>
      </c>
      <c r="D1980" s="2">
        <v>8.9999999999999993E-3</v>
      </c>
      <c r="E1980" s="2">
        <v>3.871</v>
      </c>
      <c r="F1980" s="2">
        <v>13</v>
      </c>
      <c r="G1980" s="2">
        <v>1</v>
      </c>
      <c r="H1980" s="2">
        <v>6</v>
      </c>
      <c r="I1980" s="2">
        <v>1</v>
      </c>
      <c r="J1980" s="2">
        <v>12.2</v>
      </c>
      <c r="K1980" s="2">
        <v>23.93</v>
      </c>
      <c r="L1980" s="2">
        <v>1</v>
      </c>
      <c r="M1980" s="2" t="s">
        <v>53</v>
      </c>
      <c r="N1980" s="2" t="s">
        <v>40</v>
      </c>
      <c r="O1980" s="2" t="s">
        <v>937</v>
      </c>
      <c r="P1980" s="2" t="s">
        <v>12037</v>
      </c>
      <c r="Q1980" s="2" t="s">
        <v>12038</v>
      </c>
      <c r="R1980" s="2" t="s">
        <v>12039</v>
      </c>
      <c r="S1980" s="2" t="s">
        <v>12040</v>
      </c>
      <c r="T1980" s="2" t="s">
        <v>40</v>
      </c>
      <c r="U1980" s="2">
        <v>0</v>
      </c>
      <c r="V1980" s="22">
        <v>0.72699999999999998</v>
      </c>
      <c r="W1980" s="22">
        <v>0.68200000000000005</v>
      </c>
      <c r="X1980" s="22">
        <v>0.66700000000000004</v>
      </c>
      <c r="Y1980" s="102">
        <v>0.98609977971262597</v>
      </c>
      <c r="Z1980" s="102">
        <v>0.97038346511902296</v>
      </c>
      <c r="AA1980" s="102">
        <v>0.96256477218139702</v>
      </c>
      <c r="AB1980" s="23">
        <v>1</v>
      </c>
      <c r="AC1980" s="23">
        <v>1</v>
      </c>
      <c r="AD1980" s="23">
        <v>1</v>
      </c>
    </row>
    <row r="1981" spans="1:30">
      <c r="A1981" s="2" t="s">
        <v>30</v>
      </c>
      <c r="B1981" s="2" t="s">
        <v>12041</v>
      </c>
      <c r="C1981" s="2" t="s">
        <v>12042</v>
      </c>
      <c r="D1981" s="2">
        <v>8.9999999999999993E-3</v>
      </c>
      <c r="E1981" s="2">
        <v>3.867</v>
      </c>
      <c r="F1981" s="2">
        <v>11</v>
      </c>
      <c r="G1981" s="2">
        <v>1</v>
      </c>
      <c r="H1981" s="2">
        <v>3</v>
      </c>
      <c r="I1981" s="2">
        <v>1</v>
      </c>
      <c r="J1981" s="2">
        <v>9.9</v>
      </c>
      <c r="K1981" s="2">
        <v>10.93</v>
      </c>
      <c r="L1981" s="2">
        <v>1</v>
      </c>
      <c r="M1981" s="2" t="s">
        <v>2650</v>
      </c>
      <c r="N1981" s="2" t="s">
        <v>729</v>
      </c>
      <c r="O1981" s="2" t="s">
        <v>6041</v>
      </c>
      <c r="P1981" s="2" t="s">
        <v>3183</v>
      </c>
      <c r="Q1981" s="2" t="s">
        <v>12043</v>
      </c>
      <c r="R1981" s="2" t="s">
        <v>12044</v>
      </c>
      <c r="S1981" s="2" t="s">
        <v>12045</v>
      </c>
      <c r="T1981" s="2" t="s">
        <v>102</v>
      </c>
      <c r="U1981" s="2">
        <v>0</v>
      </c>
      <c r="V1981" s="22">
        <v>1.056</v>
      </c>
      <c r="W1981" s="22">
        <v>1.1759999999999999</v>
      </c>
      <c r="X1981" s="22">
        <v>1.119</v>
      </c>
      <c r="Y1981" s="102">
        <v>0.99907185403158805</v>
      </c>
      <c r="Z1981" s="102">
        <v>0.93056574591158203</v>
      </c>
      <c r="AA1981" s="102">
        <v>0.97358735730155899</v>
      </c>
      <c r="AB1981" s="23">
        <v>1</v>
      </c>
      <c r="AC1981" s="23">
        <v>1</v>
      </c>
      <c r="AD1981" s="23">
        <v>1</v>
      </c>
    </row>
    <row r="1982" spans="1:30">
      <c r="A1982" s="2" t="s">
        <v>30</v>
      </c>
      <c r="B1982" s="2" t="s">
        <v>12046</v>
      </c>
      <c r="C1982" s="2" t="s">
        <v>12047</v>
      </c>
      <c r="D1982" s="2">
        <v>8.9999999999999993E-3</v>
      </c>
      <c r="E1982" s="2">
        <v>3.8650000000000002</v>
      </c>
      <c r="F1982" s="2">
        <v>4</v>
      </c>
      <c r="G1982" s="2">
        <v>1</v>
      </c>
      <c r="H1982" s="2">
        <v>3</v>
      </c>
      <c r="I1982" s="2">
        <v>1</v>
      </c>
      <c r="J1982" s="2">
        <v>73.5</v>
      </c>
      <c r="K1982" s="2">
        <v>7.46</v>
      </c>
      <c r="L1982" s="2">
        <v>1</v>
      </c>
      <c r="M1982" s="2" t="s">
        <v>53</v>
      </c>
      <c r="N1982" s="2" t="s">
        <v>40</v>
      </c>
      <c r="O1982" s="2" t="s">
        <v>158</v>
      </c>
      <c r="P1982" s="2" t="s">
        <v>12048</v>
      </c>
      <c r="Q1982" s="2" t="s">
        <v>12049</v>
      </c>
      <c r="R1982" s="2" t="s">
        <v>12050</v>
      </c>
      <c r="S1982" s="2" t="s">
        <v>12051</v>
      </c>
      <c r="T1982" s="2" t="s">
        <v>7348</v>
      </c>
      <c r="U1982" s="2">
        <v>0</v>
      </c>
      <c r="V1982" s="22" t="s">
        <v>40</v>
      </c>
      <c r="W1982" s="22" t="s">
        <v>40</v>
      </c>
      <c r="X1982" s="22" t="s">
        <v>40</v>
      </c>
      <c r="Y1982" s="102" t="s">
        <v>40</v>
      </c>
      <c r="Z1982" s="102" t="s">
        <v>40</v>
      </c>
      <c r="AA1982" s="102" t="s">
        <v>40</v>
      </c>
      <c r="AB1982" s="23" t="s">
        <v>40</v>
      </c>
      <c r="AC1982" s="23" t="s">
        <v>40</v>
      </c>
      <c r="AD1982" s="23" t="s">
        <v>40</v>
      </c>
    </row>
    <row r="1983" spans="1:30">
      <c r="A1983" s="2" t="s">
        <v>30</v>
      </c>
      <c r="B1983" s="2" t="s">
        <v>12052</v>
      </c>
      <c r="C1983" s="2" t="s">
        <v>12053</v>
      </c>
      <c r="D1983" s="2">
        <v>8.9999999999999993E-3</v>
      </c>
      <c r="E1983" s="2">
        <v>3.8639999999999999</v>
      </c>
      <c r="F1983" s="2">
        <v>14</v>
      </c>
      <c r="G1983" s="2">
        <v>1</v>
      </c>
      <c r="H1983" s="2">
        <v>1</v>
      </c>
      <c r="I1983" s="2">
        <v>1</v>
      </c>
      <c r="J1983" s="2">
        <v>14.9</v>
      </c>
      <c r="K1983" s="2">
        <v>5.0599999999999996</v>
      </c>
      <c r="L1983" s="2">
        <v>1</v>
      </c>
      <c r="M1983" s="2" t="s">
        <v>3225</v>
      </c>
      <c r="N1983" s="2" t="s">
        <v>86</v>
      </c>
      <c r="O1983" s="2" t="s">
        <v>8270</v>
      </c>
      <c r="P1983" s="2" t="s">
        <v>12054</v>
      </c>
      <c r="Q1983" s="2" t="s">
        <v>12055</v>
      </c>
      <c r="R1983" s="2" t="s">
        <v>12056</v>
      </c>
      <c r="S1983" s="2" t="s">
        <v>12057</v>
      </c>
      <c r="T1983" s="2" t="s">
        <v>40</v>
      </c>
      <c r="U1983" s="2">
        <v>0</v>
      </c>
      <c r="V1983" s="22">
        <v>0.69199999999999995</v>
      </c>
      <c r="W1983" s="22">
        <v>0.67500000000000004</v>
      </c>
      <c r="X1983" s="22">
        <v>0.63400000000000001</v>
      </c>
      <c r="Y1983" s="102" t="s">
        <v>40</v>
      </c>
      <c r="Z1983" s="102" t="s">
        <v>40</v>
      </c>
      <c r="AA1983" s="102" t="s">
        <v>40</v>
      </c>
      <c r="AB1983" s="23" t="s">
        <v>40</v>
      </c>
      <c r="AC1983" s="23" t="s">
        <v>40</v>
      </c>
      <c r="AD1983" s="23" t="s">
        <v>40</v>
      </c>
    </row>
    <row r="1984" spans="1:30">
      <c r="A1984" s="2" t="s">
        <v>30</v>
      </c>
      <c r="B1984" s="2" t="s">
        <v>12058</v>
      </c>
      <c r="C1984" s="2" t="s">
        <v>12059</v>
      </c>
      <c r="D1984" s="2">
        <v>8.9999999999999993E-3</v>
      </c>
      <c r="E1984" s="2">
        <v>3.8639999999999999</v>
      </c>
      <c r="F1984" s="2">
        <v>3</v>
      </c>
      <c r="G1984" s="2">
        <v>1</v>
      </c>
      <c r="H1984" s="2">
        <v>3</v>
      </c>
      <c r="I1984" s="2">
        <v>1</v>
      </c>
      <c r="J1984" s="2">
        <v>33.299999999999997</v>
      </c>
      <c r="K1984" s="2">
        <v>8.8800000000000008</v>
      </c>
      <c r="L1984" s="2">
        <v>1</v>
      </c>
      <c r="M1984" s="2" t="s">
        <v>85</v>
      </c>
      <c r="N1984" s="2" t="s">
        <v>40</v>
      </c>
      <c r="O1984" s="2" t="s">
        <v>2111</v>
      </c>
      <c r="P1984" s="2" t="s">
        <v>5092</v>
      </c>
      <c r="Q1984" s="2" t="s">
        <v>12060</v>
      </c>
      <c r="R1984" s="2" t="s">
        <v>12061</v>
      </c>
      <c r="S1984" s="2" t="s">
        <v>12062</v>
      </c>
      <c r="T1984" s="2" t="s">
        <v>40</v>
      </c>
      <c r="U1984" s="2">
        <v>0</v>
      </c>
      <c r="V1984" s="22">
        <v>1.117</v>
      </c>
      <c r="W1984" s="22">
        <v>1.071</v>
      </c>
      <c r="X1984" s="22">
        <v>1.107</v>
      </c>
      <c r="Y1984" s="102">
        <v>0.87592583149456904</v>
      </c>
      <c r="Z1984" s="102">
        <v>0.99011703724618505</v>
      </c>
      <c r="AA1984" s="102">
        <v>0.95225543343560404</v>
      </c>
      <c r="AB1984" s="23">
        <v>1</v>
      </c>
      <c r="AC1984" s="23">
        <v>1</v>
      </c>
      <c r="AD1984" s="23">
        <v>1</v>
      </c>
    </row>
    <row r="1985" spans="1:30">
      <c r="A1985" s="2" t="s">
        <v>30</v>
      </c>
      <c r="B1985" s="2" t="s">
        <v>12063</v>
      </c>
      <c r="C1985" s="2" t="s">
        <v>12064</v>
      </c>
      <c r="D1985" s="2">
        <v>8.9999999999999993E-3</v>
      </c>
      <c r="E1985" s="2">
        <v>3.863</v>
      </c>
      <c r="F1985" s="2">
        <v>10</v>
      </c>
      <c r="G1985" s="2">
        <v>1</v>
      </c>
      <c r="H1985" s="2">
        <v>1</v>
      </c>
      <c r="I1985" s="2">
        <v>1</v>
      </c>
      <c r="J1985" s="2">
        <v>21</v>
      </c>
      <c r="K1985" s="2">
        <v>4.16</v>
      </c>
      <c r="L1985" s="2">
        <v>1</v>
      </c>
      <c r="M1985" s="2" t="s">
        <v>33</v>
      </c>
      <c r="N1985" s="2" t="s">
        <v>40</v>
      </c>
      <c r="O1985" s="2" t="s">
        <v>214</v>
      </c>
      <c r="P1985" s="2" t="s">
        <v>12065</v>
      </c>
      <c r="Q1985" s="2" t="s">
        <v>12066</v>
      </c>
      <c r="R1985" s="2" t="s">
        <v>12067</v>
      </c>
      <c r="S1985" s="2" t="s">
        <v>12068</v>
      </c>
      <c r="T1985" s="2" t="s">
        <v>2340</v>
      </c>
      <c r="U1985" s="2">
        <v>0</v>
      </c>
      <c r="V1985" s="22" t="s">
        <v>40</v>
      </c>
      <c r="W1985" s="22" t="s">
        <v>40</v>
      </c>
      <c r="X1985" s="22" t="s">
        <v>40</v>
      </c>
      <c r="Y1985" s="102" t="s">
        <v>40</v>
      </c>
      <c r="Z1985" s="102" t="s">
        <v>40</v>
      </c>
      <c r="AA1985" s="102" t="s">
        <v>40</v>
      </c>
      <c r="AB1985" s="23" t="s">
        <v>40</v>
      </c>
      <c r="AC1985" s="23" t="s">
        <v>40</v>
      </c>
      <c r="AD1985" s="23" t="s">
        <v>40</v>
      </c>
    </row>
    <row r="1986" spans="1:30">
      <c r="A1986" s="2" t="s">
        <v>30</v>
      </c>
      <c r="B1986" s="2" t="s">
        <v>12069</v>
      </c>
      <c r="C1986" s="2" t="s">
        <v>12070</v>
      </c>
      <c r="D1986" s="2">
        <v>8.9999999999999993E-3</v>
      </c>
      <c r="E1986" s="2">
        <v>3.863</v>
      </c>
      <c r="F1986" s="2">
        <v>2</v>
      </c>
      <c r="G1986" s="2">
        <v>1</v>
      </c>
      <c r="H1986" s="2">
        <v>3</v>
      </c>
      <c r="I1986" s="2">
        <v>1</v>
      </c>
      <c r="J1986" s="2">
        <v>42.5</v>
      </c>
      <c r="K1986" s="2">
        <v>9.1999999999999993</v>
      </c>
      <c r="L1986" s="2">
        <v>1</v>
      </c>
      <c r="M1986" s="2" t="s">
        <v>33</v>
      </c>
      <c r="N1986" s="2" t="s">
        <v>314</v>
      </c>
      <c r="O1986" s="2" t="s">
        <v>214</v>
      </c>
      <c r="P1986" s="2" t="s">
        <v>12071</v>
      </c>
      <c r="Q1986" s="2" t="s">
        <v>12072</v>
      </c>
      <c r="R1986" s="2" t="s">
        <v>12073</v>
      </c>
      <c r="S1986" s="2" t="s">
        <v>12074</v>
      </c>
      <c r="T1986" s="2" t="s">
        <v>40</v>
      </c>
      <c r="U1986" s="2">
        <v>0</v>
      </c>
      <c r="V1986" s="22">
        <v>1.1120000000000001</v>
      </c>
      <c r="W1986" s="22">
        <v>1.2729999999999999</v>
      </c>
      <c r="X1986" s="22">
        <v>1.4319999999999999</v>
      </c>
      <c r="Y1986" s="102" t="s">
        <v>40</v>
      </c>
      <c r="Z1986" s="102" t="s">
        <v>40</v>
      </c>
      <c r="AA1986" s="102" t="s">
        <v>40</v>
      </c>
      <c r="AB1986" s="23" t="s">
        <v>40</v>
      </c>
      <c r="AC1986" s="23" t="s">
        <v>40</v>
      </c>
      <c r="AD1986" s="23" t="s">
        <v>40</v>
      </c>
    </row>
    <row r="1987" spans="1:30">
      <c r="A1987" s="2" t="s">
        <v>30</v>
      </c>
      <c r="B1987" s="2" t="s">
        <v>12075</v>
      </c>
      <c r="C1987" s="2" t="s">
        <v>12076</v>
      </c>
      <c r="D1987" s="2">
        <v>8.9999999999999993E-3</v>
      </c>
      <c r="E1987" s="2">
        <v>3.863</v>
      </c>
      <c r="F1987" s="2">
        <v>1</v>
      </c>
      <c r="G1987" s="2">
        <v>1</v>
      </c>
      <c r="H1987" s="2">
        <v>1</v>
      </c>
      <c r="I1987" s="2">
        <v>1</v>
      </c>
      <c r="J1987" s="2">
        <v>106.4</v>
      </c>
      <c r="K1987" s="2">
        <v>4.59</v>
      </c>
      <c r="L1987" s="2">
        <v>1</v>
      </c>
      <c r="M1987" s="2" t="s">
        <v>235</v>
      </c>
      <c r="N1987" s="2" t="s">
        <v>141</v>
      </c>
      <c r="O1987" s="2" t="s">
        <v>3607</v>
      </c>
      <c r="P1987" s="2" t="s">
        <v>12077</v>
      </c>
      <c r="Q1987" s="2" t="s">
        <v>12078</v>
      </c>
      <c r="R1987" s="2" t="s">
        <v>12079</v>
      </c>
      <c r="S1987" s="2" t="s">
        <v>12080</v>
      </c>
      <c r="T1987" s="2" t="s">
        <v>2385</v>
      </c>
      <c r="U1987" s="2">
        <v>0</v>
      </c>
      <c r="V1987" s="22">
        <v>1.0680000000000001</v>
      </c>
      <c r="W1987" s="22">
        <v>0.93600000000000005</v>
      </c>
      <c r="X1987" s="22">
        <v>0.95899999999999996</v>
      </c>
      <c r="Y1987" s="102" t="s">
        <v>40</v>
      </c>
      <c r="Z1987" s="102" t="s">
        <v>40</v>
      </c>
      <c r="AA1987" s="102" t="s">
        <v>40</v>
      </c>
      <c r="AB1987" s="23" t="s">
        <v>40</v>
      </c>
      <c r="AC1987" s="23" t="s">
        <v>40</v>
      </c>
      <c r="AD1987" s="23" t="s">
        <v>40</v>
      </c>
    </row>
    <row r="1988" spans="1:30">
      <c r="A1988" s="2" t="s">
        <v>30</v>
      </c>
      <c r="B1988" s="2" t="s">
        <v>12081</v>
      </c>
      <c r="C1988" s="2" t="s">
        <v>12082</v>
      </c>
      <c r="D1988" s="2">
        <v>8.9999999999999993E-3</v>
      </c>
      <c r="E1988" s="2">
        <v>3.863</v>
      </c>
      <c r="F1988" s="2">
        <v>4</v>
      </c>
      <c r="G1988" s="2">
        <v>1</v>
      </c>
      <c r="H1988" s="2">
        <v>3</v>
      </c>
      <c r="I1988" s="2">
        <v>1</v>
      </c>
      <c r="J1988" s="2">
        <v>37.9</v>
      </c>
      <c r="K1988" s="2">
        <v>13.6</v>
      </c>
      <c r="L1988" s="2">
        <v>1</v>
      </c>
      <c r="M1988" s="2" t="s">
        <v>921</v>
      </c>
      <c r="N1988" s="2" t="s">
        <v>141</v>
      </c>
      <c r="O1988" s="2" t="s">
        <v>519</v>
      </c>
      <c r="P1988" s="2" t="s">
        <v>12083</v>
      </c>
      <c r="Q1988" s="2" t="s">
        <v>12084</v>
      </c>
      <c r="R1988" s="2" t="s">
        <v>12085</v>
      </c>
      <c r="S1988" s="2" t="s">
        <v>12086</v>
      </c>
      <c r="T1988" s="2" t="s">
        <v>40</v>
      </c>
      <c r="U1988" s="2">
        <v>0</v>
      </c>
      <c r="V1988" s="22">
        <v>0.98799999999999999</v>
      </c>
      <c r="W1988" s="22">
        <v>1.0309999999999999</v>
      </c>
      <c r="X1988" s="22">
        <v>0.98099999999999998</v>
      </c>
      <c r="Y1988" s="102" t="s">
        <v>40</v>
      </c>
      <c r="Z1988" s="102" t="s">
        <v>40</v>
      </c>
      <c r="AA1988" s="102" t="s">
        <v>40</v>
      </c>
      <c r="AB1988" s="23" t="s">
        <v>40</v>
      </c>
      <c r="AC1988" s="23" t="s">
        <v>40</v>
      </c>
      <c r="AD1988" s="23" t="s">
        <v>40</v>
      </c>
    </row>
    <row r="1989" spans="1:30">
      <c r="A1989" s="2" t="s">
        <v>30</v>
      </c>
      <c r="B1989" s="2" t="s">
        <v>12087</v>
      </c>
      <c r="C1989" s="2" t="s">
        <v>12088</v>
      </c>
      <c r="D1989" s="2">
        <v>8.9999999999999993E-3</v>
      </c>
      <c r="E1989" s="2">
        <v>3.863</v>
      </c>
      <c r="F1989" s="2">
        <v>17</v>
      </c>
      <c r="G1989" s="2">
        <v>1</v>
      </c>
      <c r="H1989" s="2">
        <v>1</v>
      </c>
      <c r="I1989" s="2">
        <v>1</v>
      </c>
      <c r="J1989" s="2">
        <v>15.6</v>
      </c>
      <c r="K1989" s="2">
        <v>3.85</v>
      </c>
      <c r="L1989" s="2">
        <v>1</v>
      </c>
      <c r="M1989" s="2" t="s">
        <v>33</v>
      </c>
      <c r="N1989" s="2" t="s">
        <v>141</v>
      </c>
      <c r="O1989" s="2" t="s">
        <v>151</v>
      </c>
      <c r="P1989" s="2" t="s">
        <v>12089</v>
      </c>
      <c r="Q1989" s="2" t="s">
        <v>12090</v>
      </c>
      <c r="R1989" s="2" t="s">
        <v>12091</v>
      </c>
      <c r="S1989" s="2" t="s">
        <v>12092</v>
      </c>
      <c r="T1989" s="2" t="s">
        <v>40</v>
      </c>
      <c r="U1989" s="2">
        <v>0</v>
      </c>
      <c r="V1989" s="22" t="s">
        <v>40</v>
      </c>
      <c r="W1989" s="22" t="s">
        <v>40</v>
      </c>
      <c r="X1989" s="22" t="s">
        <v>40</v>
      </c>
      <c r="Y1989" s="102" t="s">
        <v>40</v>
      </c>
      <c r="Z1989" s="102" t="s">
        <v>40</v>
      </c>
      <c r="AA1989" s="102" t="s">
        <v>40</v>
      </c>
      <c r="AB1989" s="23" t="s">
        <v>40</v>
      </c>
      <c r="AC1989" s="23" t="s">
        <v>40</v>
      </c>
      <c r="AD1989" s="23" t="s">
        <v>40</v>
      </c>
    </row>
    <row r="1990" spans="1:30">
      <c r="A1990" s="2" t="s">
        <v>30</v>
      </c>
      <c r="B1990" s="2" t="s">
        <v>12093</v>
      </c>
      <c r="C1990" s="2" t="s">
        <v>12094</v>
      </c>
      <c r="D1990" s="2">
        <v>8.9999999999999993E-3</v>
      </c>
      <c r="E1990" s="2">
        <v>3.863</v>
      </c>
      <c r="F1990" s="2">
        <v>7</v>
      </c>
      <c r="G1990" s="2">
        <v>1</v>
      </c>
      <c r="H1990" s="2">
        <v>1</v>
      </c>
      <c r="I1990" s="2">
        <v>1</v>
      </c>
      <c r="J1990" s="2">
        <v>35.799999999999997</v>
      </c>
      <c r="K1990" s="2">
        <v>4.0999999999999996</v>
      </c>
      <c r="L1990" s="2">
        <v>1</v>
      </c>
      <c r="M1990" s="2" t="s">
        <v>85</v>
      </c>
      <c r="N1990" s="2" t="s">
        <v>314</v>
      </c>
      <c r="O1990" s="2" t="s">
        <v>2111</v>
      </c>
      <c r="P1990" s="2" t="s">
        <v>12095</v>
      </c>
      <c r="Q1990" s="2" t="s">
        <v>12096</v>
      </c>
      <c r="R1990" s="2" t="s">
        <v>12097</v>
      </c>
      <c r="S1990" s="2" t="s">
        <v>12098</v>
      </c>
      <c r="T1990" s="2" t="s">
        <v>40</v>
      </c>
      <c r="U1990" s="2">
        <v>0</v>
      </c>
      <c r="V1990" s="22" t="s">
        <v>40</v>
      </c>
      <c r="W1990" s="22" t="s">
        <v>40</v>
      </c>
      <c r="X1990" s="22" t="s">
        <v>40</v>
      </c>
      <c r="Y1990" s="102" t="s">
        <v>40</v>
      </c>
      <c r="Z1990" s="102" t="s">
        <v>40</v>
      </c>
      <c r="AA1990" s="102" t="s">
        <v>40</v>
      </c>
      <c r="AB1990" s="23" t="s">
        <v>40</v>
      </c>
      <c r="AC1990" s="23" t="s">
        <v>40</v>
      </c>
      <c r="AD1990" s="23" t="s">
        <v>40</v>
      </c>
    </row>
    <row r="1991" spans="1:30">
      <c r="A1991" s="2" t="s">
        <v>30</v>
      </c>
      <c r="B1991" s="2" t="s">
        <v>12099</v>
      </c>
      <c r="C1991" s="2" t="s">
        <v>12100</v>
      </c>
      <c r="D1991" s="2">
        <v>8.9999999999999993E-3</v>
      </c>
      <c r="E1991" s="2">
        <v>3.863</v>
      </c>
      <c r="F1991" s="2">
        <v>2</v>
      </c>
      <c r="G1991" s="2">
        <v>1</v>
      </c>
      <c r="H1991" s="2">
        <v>1</v>
      </c>
      <c r="I1991" s="2">
        <v>1</v>
      </c>
      <c r="J1991" s="2">
        <v>83.5</v>
      </c>
      <c r="K1991" s="2">
        <v>3.24</v>
      </c>
      <c r="L1991" s="2">
        <v>1</v>
      </c>
      <c r="M1991" s="2" t="s">
        <v>40</v>
      </c>
      <c r="N1991" s="2" t="s">
        <v>141</v>
      </c>
      <c r="O1991" s="2" t="s">
        <v>158</v>
      </c>
      <c r="P1991" s="2" t="s">
        <v>12101</v>
      </c>
      <c r="Q1991" s="2" t="s">
        <v>12102</v>
      </c>
      <c r="R1991" s="2" t="s">
        <v>12103</v>
      </c>
      <c r="S1991" s="2" t="s">
        <v>12104</v>
      </c>
      <c r="T1991" s="2" t="s">
        <v>40</v>
      </c>
      <c r="U1991" s="2">
        <v>0</v>
      </c>
      <c r="V1991" s="22">
        <v>0.53700000000000003</v>
      </c>
      <c r="W1991" s="22">
        <v>0.625</v>
      </c>
      <c r="X1991" s="22">
        <v>0.54300000000000004</v>
      </c>
      <c r="Y1991" s="102" t="s">
        <v>40</v>
      </c>
      <c r="Z1991" s="102" t="s">
        <v>40</v>
      </c>
      <c r="AA1991" s="102" t="s">
        <v>40</v>
      </c>
      <c r="AB1991" s="23" t="s">
        <v>40</v>
      </c>
      <c r="AC1991" s="23" t="s">
        <v>40</v>
      </c>
      <c r="AD1991" s="23" t="s">
        <v>40</v>
      </c>
    </row>
    <row r="1992" spans="1:30">
      <c r="A1992" s="2" t="s">
        <v>30</v>
      </c>
      <c r="B1992" s="2" t="s">
        <v>12105</v>
      </c>
      <c r="C1992" s="2" t="s">
        <v>12106</v>
      </c>
      <c r="D1992" s="2">
        <v>8.9999999999999993E-3</v>
      </c>
      <c r="E1992" s="2">
        <v>3.863</v>
      </c>
      <c r="F1992" s="2">
        <v>14</v>
      </c>
      <c r="G1992" s="2">
        <v>1</v>
      </c>
      <c r="H1992" s="2">
        <v>2</v>
      </c>
      <c r="I1992" s="2">
        <v>1</v>
      </c>
      <c r="J1992" s="2">
        <v>8.5</v>
      </c>
      <c r="K1992" s="2">
        <v>5.58</v>
      </c>
      <c r="L1992" s="2">
        <v>1</v>
      </c>
      <c r="M1992" s="2" t="s">
        <v>40</v>
      </c>
      <c r="N1992" s="2" t="s">
        <v>40</v>
      </c>
      <c r="O1992" s="2" t="s">
        <v>40</v>
      </c>
      <c r="P1992" s="2" t="s">
        <v>12107</v>
      </c>
      <c r="Q1992" s="2" t="s">
        <v>12108</v>
      </c>
      <c r="R1992" s="2" t="s">
        <v>12109</v>
      </c>
      <c r="S1992" s="2" t="s">
        <v>12110</v>
      </c>
      <c r="T1992" s="2" t="s">
        <v>40</v>
      </c>
      <c r="U1992" s="2">
        <v>0</v>
      </c>
      <c r="V1992" s="22" t="s">
        <v>40</v>
      </c>
      <c r="W1992" s="22" t="s">
        <v>40</v>
      </c>
      <c r="X1992" s="22" t="s">
        <v>40</v>
      </c>
      <c r="Y1992" s="102" t="s">
        <v>40</v>
      </c>
      <c r="Z1992" s="102" t="s">
        <v>40</v>
      </c>
      <c r="AA1992" s="102" t="s">
        <v>40</v>
      </c>
      <c r="AB1992" s="23" t="s">
        <v>40</v>
      </c>
      <c r="AC1992" s="23" t="s">
        <v>40</v>
      </c>
      <c r="AD1992" s="23" t="s">
        <v>40</v>
      </c>
    </row>
    <row r="1993" spans="1:30">
      <c r="A1993" s="2" t="s">
        <v>30</v>
      </c>
      <c r="B1993" s="2" t="s">
        <v>12111</v>
      </c>
      <c r="C1993" s="2" t="s">
        <v>12112</v>
      </c>
      <c r="D1993" s="2">
        <v>8.9999999999999993E-3</v>
      </c>
      <c r="E1993" s="2">
        <v>3.863</v>
      </c>
      <c r="F1993" s="2">
        <v>21</v>
      </c>
      <c r="G1993" s="2">
        <v>1</v>
      </c>
      <c r="H1993" s="2">
        <v>2</v>
      </c>
      <c r="I1993" s="2">
        <v>1</v>
      </c>
      <c r="J1993" s="2">
        <v>8.1</v>
      </c>
      <c r="K1993" s="2">
        <v>8.57</v>
      </c>
      <c r="L1993" s="2">
        <v>1</v>
      </c>
      <c r="M1993" s="2" t="s">
        <v>12113</v>
      </c>
      <c r="N1993" s="2" t="s">
        <v>40</v>
      </c>
      <c r="O1993" s="2" t="s">
        <v>937</v>
      </c>
      <c r="P1993" s="2" t="s">
        <v>12114</v>
      </c>
      <c r="Q1993" s="2" t="s">
        <v>12115</v>
      </c>
      <c r="R1993" s="2" t="s">
        <v>12116</v>
      </c>
      <c r="S1993" s="2" t="s">
        <v>12117</v>
      </c>
      <c r="T1993" s="2" t="s">
        <v>40</v>
      </c>
      <c r="U1993" s="2">
        <v>0</v>
      </c>
      <c r="V1993" s="22" t="s">
        <v>40</v>
      </c>
      <c r="W1993" s="22" t="s">
        <v>40</v>
      </c>
      <c r="X1993" s="22" t="s">
        <v>40</v>
      </c>
      <c r="Y1993" s="102" t="s">
        <v>40</v>
      </c>
      <c r="Z1993" s="102" t="s">
        <v>40</v>
      </c>
      <c r="AA1993" s="102" t="s">
        <v>40</v>
      </c>
      <c r="AB1993" s="23" t="s">
        <v>40</v>
      </c>
      <c r="AC1993" s="23" t="s">
        <v>40</v>
      </c>
      <c r="AD1993" s="23" t="s">
        <v>40</v>
      </c>
    </row>
    <row r="1994" spans="1:30">
      <c r="A1994" s="2" t="s">
        <v>30</v>
      </c>
      <c r="B1994" s="2" t="s">
        <v>12118</v>
      </c>
      <c r="C1994" s="2" t="s">
        <v>12119</v>
      </c>
      <c r="D1994" s="2">
        <v>8.9999999999999993E-3</v>
      </c>
      <c r="E1994" s="2">
        <v>3.863</v>
      </c>
      <c r="F1994" s="2">
        <v>4</v>
      </c>
      <c r="G1994" s="2">
        <v>1</v>
      </c>
      <c r="H1994" s="2">
        <v>2</v>
      </c>
      <c r="I1994" s="2">
        <v>1</v>
      </c>
      <c r="J1994" s="2">
        <v>46.9</v>
      </c>
      <c r="K1994" s="2">
        <v>6.83</v>
      </c>
      <c r="L1994" s="2">
        <v>1</v>
      </c>
      <c r="M1994" s="2" t="s">
        <v>921</v>
      </c>
      <c r="N1994" s="2" t="s">
        <v>141</v>
      </c>
      <c r="O1994" s="2" t="s">
        <v>519</v>
      </c>
      <c r="P1994" s="2" t="s">
        <v>12120</v>
      </c>
      <c r="Q1994" s="2" t="s">
        <v>12121</v>
      </c>
      <c r="R1994" s="2" t="s">
        <v>12122</v>
      </c>
      <c r="S1994" s="2" t="s">
        <v>12123</v>
      </c>
      <c r="T1994" s="2" t="s">
        <v>40</v>
      </c>
      <c r="U1994" s="2">
        <v>0</v>
      </c>
      <c r="V1994" s="22">
        <v>1.0940000000000001</v>
      </c>
      <c r="W1994" s="22">
        <v>1.008</v>
      </c>
      <c r="X1994" s="22">
        <v>1.171</v>
      </c>
      <c r="Y1994" s="102" t="s">
        <v>40</v>
      </c>
      <c r="Z1994" s="102" t="s">
        <v>40</v>
      </c>
      <c r="AA1994" s="102" t="s">
        <v>40</v>
      </c>
      <c r="AB1994" s="23" t="s">
        <v>40</v>
      </c>
      <c r="AC1994" s="23" t="s">
        <v>40</v>
      </c>
      <c r="AD1994" s="23" t="s">
        <v>40</v>
      </c>
    </row>
    <row r="1995" spans="1:30">
      <c r="A1995" s="2" t="s">
        <v>30</v>
      </c>
      <c r="B1995" s="2" t="s">
        <v>12124</v>
      </c>
      <c r="C1995" s="2" t="s">
        <v>12125</v>
      </c>
      <c r="D1995" s="2">
        <v>8.9999999999999993E-3</v>
      </c>
      <c r="E1995" s="2">
        <v>3.863</v>
      </c>
      <c r="F1995" s="2">
        <v>5</v>
      </c>
      <c r="G1995" s="2">
        <v>1</v>
      </c>
      <c r="H1995" s="2">
        <v>3</v>
      </c>
      <c r="I1995" s="2">
        <v>1</v>
      </c>
      <c r="J1995" s="2">
        <v>29.8</v>
      </c>
      <c r="K1995" s="2">
        <v>8.39</v>
      </c>
      <c r="L1995" s="2">
        <v>1</v>
      </c>
      <c r="M1995" s="2" t="s">
        <v>53</v>
      </c>
      <c r="N1995" s="2" t="s">
        <v>40</v>
      </c>
      <c r="O1995" s="2" t="s">
        <v>2349</v>
      </c>
      <c r="P1995" s="2" t="s">
        <v>7924</v>
      </c>
      <c r="Q1995" s="2" t="s">
        <v>12126</v>
      </c>
      <c r="R1995" s="2" t="s">
        <v>12127</v>
      </c>
      <c r="S1995" s="2" t="s">
        <v>12128</v>
      </c>
      <c r="T1995" s="2" t="s">
        <v>2354</v>
      </c>
      <c r="U1995" s="2">
        <v>0</v>
      </c>
      <c r="V1995" s="22" t="s">
        <v>40</v>
      </c>
      <c r="W1995" s="22" t="s">
        <v>40</v>
      </c>
      <c r="X1995" s="22" t="s">
        <v>40</v>
      </c>
      <c r="Y1995" s="102" t="s">
        <v>40</v>
      </c>
      <c r="Z1995" s="102" t="s">
        <v>40</v>
      </c>
      <c r="AA1995" s="102" t="s">
        <v>40</v>
      </c>
      <c r="AB1995" s="23" t="s">
        <v>40</v>
      </c>
      <c r="AC1995" s="23" t="s">
        <v>40</v>
      </c>
      <c r="AD1995" s="23" t="s">
        <v>40</v>
      </c>
    </row>
    <row r="1996" spans="1:30">
      <c r="A1996" s="2" t="s">
        <v>30</v>
      </c>
      <c r="B1996" s="2" t="s">
        <v>12129</v>
      </c>
      <c r="C1996" s="2" t="s">
        <v>12130</v>
      </c>
      <c r="D1996" s="2">
        <v>8.9999999999999993E-3</v>
      </c>
      <c r="E1996" s="2">
        <v>3.863</v>
      </c>
      <c r="F1996" s="2">
        <v>5</v>
      </c>
      <c r="G1996" s="2">
        <v>1</v>
      </c>
      <c r="H1996" s="2">
        <v>1</v>
      </c>
      <c r="I1996" s="2">
        <v>1</v>
      </c>
      <c r="J1996" s="2">
        <v>28.7</v>
      </c>
      <c r="K1996" s="2">
        <v>3.76</v>
      </c>
      <c r="L1996" s="2">
        <v>1</v>
      </c>
      <c r="M1996" s="2" t="s">
        <v>33</v>
      </c>
      <c r="N1996" s="2" t="s">
        <v>314</v>
      </c>
      <c r="O1996" s="2" t="s">
        <v>511</v>
      </c>
      <c r="P1996" s="2" t="s">
        <v>12131</v>
      </c>
      <c r="Q1996" s="2" t="s">
        <v>12132</v>
      </c>
      <c r="R1996" s="2" t="s">
        <v>12133</v>
      </c>
      <c r="S1996" s="2" t="s">
        <v>12134</v>
      </c>
      <c r="T1996" s="2" t="s">
        <v>12135</v>
      </c>
      <c r="U1996" s="2">
        <v>0</v>
      </c>
      <c r="V1996" s="22" t="s">
        <v>40</v>
      </c>
      <c r="W1996" s="22" t="s">
        <v>40</v>
      </c>
      <c r="X1996" s="22" t="s">
        <v>40</v>
      </c>
      <c r="Y1996" s="102" t="s">
        <v>40</v>
      </c>
      <c r="Z1996" s="102" t="s">
        <v>40</v>
      </c>
      <c r="AA1996" s="102" t="s">
        <v>40</v>
      </c>
      <c r="AB1996" s="23" t="s">
        <v>40</v>
      </c>
      <c r="AC1996" s="23" t="s">
        <v>40</v>
      </c>
      <c r="AD1996" s="23" t="s">
        <v>40</v>
      </c>
    </row>
    <row r="1997" spans="1:30">
      <c r="A1997" s="2" t="s">
        <v>30</v>
      </c>
      <c r="B1997" s="2" t="s">
        <v>12136</v>
      </c>
      <c r="C1997" s="2" t="s">
        <v>12137</v>
      </c>
      <c r="D1997" s="2">
        <v>8.9999999999999993E-3</v>
      </c>
      <c r="E1997" s="2">
        <v>3.863</v>
      </c>
      <c r="F1997" s="2">
        <v>6</v>
      </c>
      <c r="G1997" s="2">
        <v>1</v>
      </c>
      <c r="H1997" s="2">
        <v>2</v>
      </c>
      <c r="I1997" s="2">
        <v>1</v>
      </c>
      <c r="J1997" s="2">
        <v>19.399999999999999</v>
      </c>
      <c r="K1997" s="2">
        <v>6.35</v>
      </c>
      <c r="L1997" s="2">
        <v>1</v>
      </c>
      <c r="M1997" s="2" t="s">
        <v>33</v>
      </c>
      <c r="N1997" s="2" t="s">
        <v>40</v>
      </c>
      <c r="O1997" s="2" t="s">
        <v>1583</v>
      </c>
      <c r="P1997" s="2" t="s">
        <v>12138</v>
      </c>
      <c r="Q1997" s="2" t="s">
        <v>12139</v>
      </c>
      <c r="R1997" s="2" t="s">
        <v>12140</v>
      </c>
      <c r="S1997" s="2" t="s">
        <v>12141</v>
      </c>
      <c r="T1997" s="2" t="s">
        <v>40</v>
      </c>
      <c r="U1997" s="2">
        <v>0</v>
      </c>
      <c r="V1997" s="22" t="s">
        <v>40</v>
      </c>
      <c r="W1997" s="22" t="s">
        <v>40</v>
      </c>
      <c r="X1997" s="22" t="s">
        <v>40</v>
      </c>
      <c r="Y1997" s="102" t="s">
        <v>40</v>
      </c>
      <c r="Z1997" s="102" t="s">
        <v>40</v>
      </c>
      <c r="AA1997" s="102" t="s">
        <v>40</v>
      </c>
      <c r="AB1997" s="23" t="s">
        <v>40</v>
      </c>
      <c r="AC1997" s="23" t="s">
        <v>40</v>
      </c>
      <c r="AD1997" s="23" t="s">
        <v>40</v>
      </c>
    </row>
    <row r="1998" spans="1:30">
      <c r="A1998" s="2" t="s">
        <v>30</v>
      </c>
      <c r="B1998" s="2" t="s">
        <v>12142</v>
      </c>
      <c r="C1998" s="2" t="s">
        <v>12143</v>
      </c>
      <c r="D1998" s="2">
        <v>8.9999999999999993E-3</v>
      </c>
      <c r="E1998" s="2">
        <v>3.8620000000000001</v>
      </c>
      <c r="F1998" s="2">
        <v>1</v>
      </c>
      <c r="G1998" s="2">
        <v>1</v>
      </c>
      <c r="H1998" s="2">
        <v>2</v>
      </c>
      <c r="I1998" s="2">
        <v>1</v>
      </c>
      <c r="J1998" s="2">
        <v>81.2</v>
      </c>
      <c r="K1998" s="2">
        <v>6.43</v>
      </c>
      <c r="L1998" s="2">
        <v>1</v>
      </c>
      <c r="M1998" s="2" t="s">
        <v>33</v>
      </c>
      <c r="N1998" s="2" t="s">
        <v>141</v>
      </c>
      <c r="O1998" s="2" t="s">
        <v>3614</v>
      </c>
      <c r="P1998" s="2" t="s">
        <v>12144</v>
      </c>
      <c r="Q1998" s="2" t="s">
        <v>12145</v>
      </c>
      <c r="R1998" s="2" t="s">
        <v>12146</v>
      </c>
      <c r="S1998" s="2" t="s">
        <v>12147</v>
      </c>
      <c r="T1998" s="2" t="s">
        <v>40</v>
      </c>
      <c r="U1998" s="2">
        <v>0</v>
      </c>
      <c r="V1998" s="22">
        <v>0.63500000000000001</v>
      </c>
      <c r="W1998" s="22">
        <v>0.69099999999999995</v>
      </c>
      <c r="X1998" s="22">
        <v>0.83099999999999996</v>
      </c>
      <c r="Y1998" s="102">
        <v>0.27040665539709902</v>
      </c>
      <c r="Z1998" s="102">
        <v>0.437555316623982</v>
      </c>
      <c r="AA1998" s="102">
        <v>0.90339243397929303</v>
      </c>
      <c r="AB1998" s="23">
        <v>1</v>
      </c>
      <c r="AC1998" s="23">
        <v>1</v>
      </c>
      <c r="AD1998" s="23">
        <v>1</v>
      </c>
    </row>
    <row r="1999" spans="1:30">
      <c r="A1999" s="2" t="s">
        <v>30</v>
      </c>
      <c r="B1999" s="2" t="s">
        <v>12148</v>
      </c>
      <c r="C1999" s="2" t="s">
        <v>12149</v>
      </c>
      <c r="D1999" s="2">
        <v>8.9999999999999993E-3</v>
      </c>
      <c r="E1999" s="2">
        <v>3.8610000000000002</v>
      </c>
      <c r="F1999" s="2">
        <v>3</v>
      </c>
      <c r="G1999" s="2">
        <v>1</v>
      </c>
      <c r="H1999" s="2">
        <v>1</v>
      </c>
      <c r="I1999" s="2">
        <v>1</v>
      </c>
      <c r="J1999" s="2">
        <v>62</v>
      </c>
      <c r="K1999" s="2">
        <v>2.95</v>
      </c>
      <c r="L1999" s="2">
        <v>1</v>
      </c>
      <c r="M1999" s="2" t="s">
        <v>33</v>
      </c>
      <c r="N1999" s="2" t="s">
        <v>141</v>
      </c>
      <c r="O1999" s="2" t="s">
        <v>158</v>
      </c>
      <c r="P1999" s="2" t="s">
        <v>12150</v>
      </c>
      <c r="Q1999" s="2" t="s">
        <v>12151</v>
      </c>
      <c r="R1999" s="2" t="s">
        <v>12152</v>
      </c>
      <c r="S1999" s="2" t="s">
        <v>12153</v>
      </c>
      <c r="T1999" s="2" t="s">
        <v>40</v>
      </c>
      <c r="U1999" s="2">
        <v>0</v>
      </c>
      <c r="V1999" s="22" t="s">
        <v>40</v>
      </c>
      <c r="W1999" s="22" t="s">
        <v>40</v>
      </c>
      <c r="X1999" s="22" t="s">
        <v>40</v>
      </c>
      <c r="Y1999" s="102" t="s">
        <v>40</v>
      </c>
      <c r="Z1999" s="102" t="s">
        <v>40</v>
      </c>
      <c r="AA1999" s="102" t="s">
        <v>40</v>
      </c>
      <c r="AB1999" s="23" t="s">
        <v>40</v>
      </c>
      <c r="AC1999" s="23" t="s">
        <v>40</v>
      </c>
      <c r="AD1999" s="23" t="s">
        <v>40</v>
      </c>
    </row>
    <row r="2000" spans="1:30">
      <c r="A2000" s="2" t="s">
        <v>30</v>
      </c>
      <c r="B2000" s="2" t="s">
        <v>12154</v>
      </c>
      <c r="C2000" s="2" t="s">
        <v>12155</v>
      </c>
      <c r="D2000" s="2">
        <v>8.9999999999999993E-3</v>
      </c>
      <c r="E2000" s="2">
        <v>3.8580000000000001</v>
      </c>
      <c r="F2000" s="2">
        <v>6</v>
      </c>
      <c r="G2000" s="2">
        <v>1</v>
      </c>
      <c r="H2000" s="2">
        <v>2</v>
      </c>
      <c r="I2000" s="2">
        <v>1</v>
      </c>
      <c r="J2000" s="2">
        <v>29</v>
      </c>
      <c r="K2000" s="2">
        <v>7.3</v>
      </c>
      <c r="L2000" s="2">
        <v>1</v>
      </c>
      <c r="M2000" s="2" t="s">
        <v>33</v>
      </c>
      <c r="N2000" s="2" t="s">
        <v>34</v>
      </c>
      <c r="O2000" s="2" t="s">
        <v>158</v>
      </c>
      <c r="P2000" s="2" t="s">
        <v>12156</v>
      </c>
      <c r="Q2000" s="2" t="s">
        <v>12157</v>
      </c>
      <c r="R2000" s="2" t="s">
        <v>12158</v>
      </c>
      <c r="S2000" s="2" t="s">
        <v>12159</v>
      </c>
      <c r="T2000" s="2" t="s">
        <v>40</v>
      </c>
      <c r="U2000" s="2">
        <v>0</v>
      </c>
      <c r="V2000" s="22" t="s">
        <v>40</v>
      </c>
      <c r="W2000" s="22" t="s">
        <v>40</v>
      </c>
      <c r="X2000" s="22" t="s">
        <v>40</v>
      </c>
      <c r="Y2000" s="102" t="s">
        <v>40</v>
      </c>
      <c r="Z2000" s="102" t="s">
        <v>40</v>
      </c>
      <c r="AA2000" s="102" t="s">
        <v>40</v>
      </c>
      <c r="AB2000" s="23" t="s">
        <v>40</v>
      </c>
      <c r="AC2000" s="23" t="s">
        <v>40</v>
      </c>
      <c r="AD2000" s="23" t="s">
        <v>40</v>
      </c>
    </row>
    <row r="2001" spans="1:30">
      <c r="A2001" s="2" t="s">
        <v>30</v>
      </c>
      <c r="B2001" s="2" t="s">
        <v>12160</v>
      </c>
      <c r="C2001" s="2" t="s">
        <v>12161</v>
      </c>
      <c r="D2001" s="2">
        <v>8.9999999999999993E-3</v>
      </c>
      <c r="E2001" s="2">
        <v>3.8570000000000002</v>
      </c>
      <c r="F2001" s="2">
        <v>9</v>
      </c>
      <c r="G2001" s="2">
        <v>1</v>
      </c>
      <c r="H2001" s="2">
        <v>1</v>
      </c>
      <c r="I2001" s="2">
        <v>1</v>
      </c>
      <c r="J2001" s="2">
        <v>14</v>
      </c>
      <c r="K2001" s="2">
        <v>3.67</v>
      </c>
      <c r="L2001" s="2">
        <v>1</v>
      </c>
      <c r="M2001" s="2" t="s">
        <v>242</v>
      </c>
      <c r="N2001" s="2" t="s">
        <v>40</v>
      </c>
      <c r="O2001" s="2" t="s">
        <v>40</v>
      </c>
      <c r="P2001" s="2" t="s">
        <v>6748</v>
      </c>
      <c r="Q2001" s="2" t="s">
        <v>12162</v>
      </c>
      <c r="R2001" s="2" t="s">
        <v>12163</v>
      </c>
      <c r="S2001" s="2" t="s">
        <v>12164</v>
      </c>
      <c r="T2001" s="2" t="s">
        <v>3001</v>
      </c>
      <c r="U2001" s="2">
        <v>0</v>
      </c>
      <c r="V2001" s="22">
        <v>0.57199999999999995</v>
      </c>
      <c r="W2001" s="22">
        <v>0.35699999999999998</v>
      </c>
      <c r="X2001" s="22">
        <v>0.45500000000000002</v>
      </c>
      <c r="Y2001" s="102" t="s">
        <v>40</v>
      </c>
      <c r="Z2001" s="102" t="s">
        <v>40</v>
      </c>
      <c r="AA2001" s="102" t="s">
        <v>40</v>
      </c>
      <c r="AB2001" s="23" t="s">
        <v>40</v>
      </c>
      <c r="AC2001" s="23" t="s">
        <v>40</v>
      </c>
      <c r="AD2001" s="23" t="s">
        <v>40</v>
      </c>
    </row>
    <row r="2002" spans="1:30">
      <c r="A2002" s="2" t="s">
        <v>30</v>
      </c>
      <c r="B2002" s="2" t="s">
        <v>12165</v>
      </c>
      <c r="C2002" s="2" t="s">
        <v>12166</v>
      </c>
      <c r="D2002" s="2">
        <v>8.9999999999999993E-3</v>
      </c>
      <c r="E2002" s="2">
        <v>3.851</v>
      </c>
      <c r="F2002" s="2">
        <v>5</v>
      </c>
      <c r="G2002" s="2">
        <v>1</v>
      </c>
      <c r="H2002" s="2">
        <v>2</v>
      </c>
      <c r="I2002" s="2">
        <v>1</v>
      </c>
      <c r="J2002" s="2">
        <v>29.9</v>
      </c>
      <c r="K2002" s="2">
        <v>6.26</v>
      </c>
      <c r="L2002" s="2">
        <v>1</v>
      </c>
      <c r="M2002" s="2" t="s">
        <v>33</v>
      </c>
      <c r="N2002" s="2" t="s">
        <v>314</v>
      </c>
      <c r="O2002" s="2" t="s">
        <v>511</v>
      </c>
      <c r="P2002" s="2" t="s">
        <v>12167</v>
      </c>
      <c r="Q2002" s="2" t="s">
        <v>12168</v>
      </c>
      <c r="R2002" s="2" t="s">
        <v>40</v>
      </c>
      <c r="S2002" s="2" t="s">
        <v>12169</v>
      </c>
      <c r="T2002" s="2" t="s">
        <v>40</v>
      </c>
      <c r="U2002" s="2">
        <v>0</v>
      </c>
      <c r="V2002" s="22" t="s">
        <v>40</v>
      </c>
      <c r="W2002" s="22" t="s">
        <v>40</v>
      </c>
      <c r="X2002" s="22" t="s">
        <v>40</v>
      </c>
      <c r="Y2002" s="102" t="s">
        <v>40</v>
      </c>
      <c r="Z2002" s="102" t="s">
        <v>40</v>
      </c>
      <c r="AA2002" s="102" t="s">
        <v>40</v>
      </c>
      <c r="AB2002" s="23" t="s">
        <v>40</v>
      </c>
      <c r="AC2002" s="23" t="s">
        <v>40</v>
      </c>
      <c r="AD2002" s="23" t="s">
        <v>40</v>
      </c>
    </row>
    <row r="2003" spans="1:30">
      <c r="A2003" s="2" t="s">
        <v>30</v>
      </c>
      <c r="B2003" s="2" t="s">
        <v>12170</v>
      </c>
      <c r="C2003" s="2" t="s">
        <v>12171</v>
      </c>
      <c r="D2003" s="2">
        <v>8.9999999999999993E-3</v>
      </c>
      <c r="E2003" s="2">
        <v>3.85</v>
      </c>
      <c r="F2003" s="2">
        <v>10</v>
      </c>
      <c r="G2003" s="2">
        <v>1</v>
      </c>
      <c r="H2003" s="2">
        <v>1</v>
      </c>
      <c r="I2003" s="2">
        <v>1</v>
      </c>
      <c r="J2003" s="2">
        <v>9.9</v>
      </c>
      <c r="K2003" s="2">
        <v>3.97</v>
      </c>
      <c r="L2003" s="2">
        <v>1</v>
      </c>
      <c r="M2003" s="2" t="s">
        <v>12172</v>
      </c>
      <c r="N2003" s="2" t="s">
        <v>314</v>
      </c>
      <c r="O2003" s="2" t="s">
        <v>937</v>
      </c>
      <c r="P2003" s="2" t="s">
        <v>12173</v>
      </c>
      <c r="Q2003" s="2" t="s">
        <v>12174</v>
      </c>
      <c r="R2003" s="2" t="s">
        <v>12175</v>
      </c>
      <c r="S2003" s="2" t="s">
        <v>12176</v>
      </c>
      <c r="T2003" s="2" t="s">
        <v>40</v>
      </c>
      <c r="U2003" s="2">
        <v>0</v>
      </c>
      <c r="V2003" s="22">
        <v>1.1879999999999999</v>
      </c>
      <c r="W2003" s="22">
        <v>1.238</v>
      </c>
      <c r="X2003" s="22">
        <v>1.3380000000000001</v>
      </c>
      <c r="Y2003" s="102" t="s">
        <v>40</v>
      </c>
      <c r="Z2003" s="102" t="s">
        <v>40</v>
      </c>
      <c r="AA2003" s="102" t="s">
        <v>40</v>
      </c>
      <c r="AB2003" s="23" t="s">
        <v>40</v>
      </c>
      <c r="AC2003" s="23" t="s">
        <v>40</v>
      </c>
      <c r="AD2003" s="23" t="s">
        <v>40</v>
      </c>
    </row>
    <row r="2004" spans="1:30">
      <c r="A2004" s="2" t="s">
        <v>30</v>
      </c>
      <c r="B2004" s="2" t="s">
        <v>12177</v>
      </c>
      <c r="C2004" s="2" t="s">
        <v>12178</v>
      </c>
      <c r="D2004" s="2">
        <v>8.9999999999999993E-3</v>
      </c>
      <c r="E2004" s="2">
        <v>3.8490000000000002</v>
      </c>
      <c r="F2004" s="2">
        <v>5</v>
      </c>
      <c r="G2004" s="2">
        <v>1</v>
      </c>
      <c r="H2004" s="2">
        <v>2</v>
      </c>
      <c r="I2004" s="2">
        <v>1</v>
      </c>
      <c r="J2004" s="2">
        <v>26.2</v>
      </c>
      <c r="K2004" s="2">
        <v>6.38</v>
      </c>
      <c r="L2004" s="2">
        <v>1</v>
      </c>
      <c r="M2004" s="2" t="s">
        <v>235</v>
      </c>
      <c r="N2004" s="2" t="s">
        <v>314</v>
      </c>
      <c r="O2004" s="2" t="s">
        <v>4618</v>
      </c>
      <c r="P2004" s="2" t="s">
        <v>2888</v>
      </c>
      <c r="Q2004" s="2" t="s">
        <v>12179</v>
      </c>
      <c r="R2004" s="2" t="s">
        <v>12180</v>
      </c>
      <c r="S2004" s="2" t="s">
        <v>12181</v>
      </c>
      <c r="T2004" s="2" t="s">
        <v>2385</v>
      </c>
      <c r="U2004" s="2">
        <v>0</v>
      </c>
      <c r="V2004" s="22" t="s">
        <v>40</v>
      </c>
      <c r="W2004" s="22" t="s">
        <v>40</v>
      </c>
      <c r="X2004" s="22" t="s">
        <v>40</v>
      </c>
      <c r="Y2004" s="102" t="s">
        <v>40</v>
      </c>
      <c r="Z2004" s="102" t="s">
        <v>40</v>
      </c>
      <c r="AA2004" s="102" t="s">
        <v>40</v>
      </c>
      <c r="AB2004" s="23" t="s">
        <v>40</v>
      </c>
      <c r="AC2004" s="23" t="s">
        <v>40</v>
      </c>
      <c r="AD2004" s="23" t="s">
        <v>40</v>
      </c>
    </row>
    <row r="2005" spans="1:30">
      <c r="A2005" s="2" t="s">
        <v>30</v>
      </c>
      <c r="B2005" s="2" t="s">
        <v>12182</v>
      </c>
      <c r="C2005" s="2" t="s">
        <v>12183</v>
      </c>
      <c r="D2005" s="2">
        <v>8.9999999999999993E-3</v>
      </c>
      <c r="E2005" s="2">
        <v>3.847</v>
      </c>
      <c r="F2005" s="2">
        <v>3</v>
      </c>
      <c r="G2005" s="2">
        <v>1</v>
      </c>
      <c r="H2005" s="2">
        <v>3</v>
      </c>
      <c r="I2005" s="2">
        <v>1</v>
      </c>
      <c r="J2005" s="2">
        <v>33.700000000000003</v>
      </c>
      <c r="K2005" s="2">
        <v>8.25</v>
      </c>
      <c r="L2005" s="2">
        <v>1</v>
      </c>
      <c r="M2005" s="2" t="s">
        <v>40</v>
      </c>
      <c r="N2005" s="2" t="s">
        <v>141</v>
      </c>
      <c r="O2005" s="2" t="s">
        <v>40</v>
      </c>
      <c r="P2005" s="2" t="s">
        <v>1657</v>
      </c>
      <c r="Q2005" s="2" t="s">
        <v>12184</v>
      </c>
      <c r="R2005" s="2" t="s">
        <v>12185</v>
      </c>
      <c r="S2005" s="2" t="s">
        <v>12186</v>
      </c>
      <c r="T2005" s="2" t="s">
        <v>40</v>
      </c>
      <c r="U2005" s="2">
        <v>0</v>
      </c>
      <c r="V2005" s="22">
        <v>0.93</v>
      </c>
      <c r="W2005" s="22">
        <v>0.95399999999999996</v>
      </c>
      <c r="X2005" s="22">
        <v>0.89300000000000002</v>
      </c>
      <c r="Y2005" s="102">
        <v>0.88970744574704297</v>
      </c>
      <c r="Z2005" s="102">
        <v>0.97898753588071696</v>
      </c>
      <c r="AA2005" s="102">
        <v>0.61506905563407899</v>
      </c>
      <c r="AB2005" s="23">
        <v>1</v>
      </c>
      <c r="AC2005" s="23">
        <v>1</v>
      </c>
      <c r="AD2005" s="23">
        <v>1</v>
      </c>
    </row>
    <row r="2006" spans="1:30">
      <c r="A2006" s="2" t="s">
        <v>30</v>
      </c>
      <c r="B2006" s="2" t="s">
        <v>12187</v>
      </c>
      <c r="C2006" s="2" t="s">
        <v>12188</v>
      </c>
      <c r="D2006" s="2">
        <v>8.9999999999999993E-3</v>
      </c>
      <c r="E2006" s="2">
        <v>3.8359999999999999</v>
      </c>
      <c r="F2006" s="2">
        <v>3</v>
      </c>
      <c r="G2006" s="2">
        <v>1</v>
      </c>
      <c r="H2006" s="2">
        <v>3</v>
      </c>
      <c r="I2006" s="2">
        <v>1</v>
      </c>
      <c r="J2006" s="2">
        <v>39.799999999999997</v>
      </c>
      <c r="K2006" s="2">
        <v>9.75</v>
      </c>
      <c r="L2006" s="2">
        <v>1</v>
      </c>
      <c r="M2006" s="2" t="s">
        <v>1267</v>
      </c>
      <c r="N2006" s="2" t="s">
        <v>141</v>
      </c>
      <c r="O2006" s="2" t="s">
        <v>158</v>
      </c>
      <c r="P2006" s="2" t="s">
        <v>12189</v>
      </c>
      <c r="Q2006" s="2" t="s">
        <v>12190</v>
      </c>
      <c r="R2006" s="2" t="s">
        <v>12191</v>
      </c>
      <c r="S2006" s="2" t="s">
        <v>12192</v>
      </c>
      <c r="T2006" s="2" t="s">
        <v>7717</v>
      </c>
      <c r="U2006" s="2">
        <v>0</v>
      </c>
      <c r="V2006" s="22">
        <v>1.202</v>
      </c>
      <c r="W2006" s="22">
        <v>1.36</v>
      </c>
      <c r="X2006" s="22">
        <v>1.133</v>
      </c>
      <c r="Y2006" s="102">
        <v>0.54285088857203501</v>
      </c>
      <c r="Z2006" s="102">
        <v>0.155103153861997</v>
      </c>
      <c r="AA2006" s="102">
        <v>0.825867227204924</v>
      </c>
      <c r="AB2006" s="23">
        <v>1</v>
      </c>
      <c r="AC2006" s="23">
        <v>0.57591837737040497</v>
      </c>
      <c r="AD2006" s="23">
        <v>1</v>
      </c>
    </row>
    <row r="2007" spans="1:30">
      <c r="A2007" s="2" t="s">
        <v>30</v>
      </c>
      <c r="B2007" s="2" t="s">
        <v>12193</v>
      </c>
      <c r="C2007" s="2" t="s">
        <v>12194</v>
      </c>
      <c r="D2007" s="2">
        <v>8.9999999999999993E-3</v>
      </c>
      <c r="E2007" s="2">
        <v>3.831</v>
      </c>
      <c r="F2007" s="2">
        <v>15</v>
      </c>
      <c r="G2007" s="2">
        <v>1</v>
      </c>
      <c r="H2007" s="2">
        <v>2</v>
      </c>
      <c r="I2007" s="2">
        <v>1</v>
      </c>
      <c r="J2007" s="2">
        <v>6.8</v>
      </c>
      <c r="K2007" s="2">
        <v>6.21</v>
      </c>
      <c r="L2007" s="2">
        <v>1</v>
      </c>
      <c r="M2007" s="2" t="s">
        <v>40</v>
      </c>
      <c r="N2007" s="2" t="s">
        <v>40</v>
      </c>
      <c r="O2007" s="2" t="s">
        <v>40</v>
      </c>
      <c r="P2007" s="2" t="s">
        <v>12195</v>
      </c>
      <c r="Q2007" s="2" t="s">
        <v>12196</v>
      </c>
      <c r="R2007" s="2" t="s">
        <v>12197</v>
      </c>
      <c r="S2007" s="2" t="s">
        <v>12198</v>
      </c>
      <c r="T2007" s="2" t="s">
        <v>40</v>
      </c>
      <c r="U2007" s="2">
        <v>0</v>
      </c>
      <c r="V2007" s="22" t="s">
        <v>40</v>
      </c>
      <c r="W2007" s="22" t="s">
        <v>40</v>
      </c>
      <c r="X2007" s="22" t="s">
        <v>40</v>
      </c>
      <c r="Y2007" s="102" t="s">
        <v>40</v>
      </c>
      <c r="Z2007" s="102" t="s">
        <v>40</v>
      </c>
      <c r="AA2007" s="102" t="s">
        <v>40</v>
      </c>
      <c r="AB2007" s="23" t="s">
        <v>40</v>
      </c>
      <c r="AC2007" s="23" t="s">
        <v>40</v>
      </c>
      <c r="AD2007" s="23" t="s">
        <v>40</v>
      </c>
    </row>
    <row r="2008" spans="1:30">
      <c r="A2008" s="2" t="s">
        <v>30</v>
      </c>
      <c r="B2008" s="2" t="s">
        <v>12199</v>
      </c>
      <c r="C2008" s="2" t="s">
        <v>12200</v>
      </c>
      <c r="D2008" s="2">
        <v>8.9999999999999993E-3</v>
      </c>
      <c r="E2008" s="2">
        <v>3.8290000000000002</v>
      </c>
      <c r="F2008" s="2">
        <v>12</v>
      </c>
      <c r="G2008" s="2">
        <v>1</v>
      </c>
      <c r="H2008" s="2">
        <v>3</v>
      </c>
      <c r="I2008" s="2">
        <v>1</v>
      </c>
      <c r="J2008" s="2">
        <v>9.9</v>
      </c>
      <c r="K2008" s="2">
        <v>10.8</v>
      </c>
      <c r="L2008" s="2">
        <v>1</v>
      </c>
      <c r="M2008" s="2" t="s">
        <v>33</v>
      </c>
      <c r="N2008" s="2" t="s">
        <v>40</v>
      </c>
      <c r="O2008" s="2" t="s">
        <v>6041</v>
      </c>
      <c r="P2008" s="2" t="s">
        <v>8070</v>
      </c>
      <c r="Q2008" s="2" t="s">
        <v>12201</v>
      </c>
      <c r="R2008" s="2" t="s">
        <v>12202</v>
      </c>
      <c r="S2008" s="2" t="s">
        <v>12203</v>
      </c>
      <c r="T2008" s="2" t="s">
        <v>40</v>
      </c>
      <c r="U2008" s="2">
        <v>0</v>
      </c>
      <c r="V2008" s="22" t="s">
        <v>40</v>
      </c>
      <c r="W2008" s="22" t="s">
        <v>40</v>
      </c>
      <c r="X2008" s="22" t="s">
        <v>40</v>
      </c>
      <c r="Y2008" s="102" t="s">
        <v>40</v>
      </c>
      <c r="Z2008" s="102" t="s">
        <v>40</v>
      </c>
      <c r="AA2008" s="102" t="s">
        <v>40</v>
      </c>
      <c r="AB2008" s="23" t="s">
        <v>40</v>
      </c>
      <c r="AC2008" s="23" t="s">
        <v>40</v>
      </c>
      <c r="AD2008" s="23" t="s">
        <v>40</v>
      </c>
    </row>
    <row r="2009" spans="1:30">
      <c r="A2009" s="2" t="s">
        <v>30</v>
      </c>
      <c r="B2009" s="2" t="s">
        <v>12204</v>
      </c>
      <c r="C2009" s="2" t="s">
        <v>12205</v>
      </c>
      <c r="D2009" s="2">
        <v>8.9999999999999993E-3</v>
      </c>
      <c r="E2009" s="2">
        <v>3.8290000000000002</v>
      </c>
      <c r="F2009" s="2">
        <v>2</v>
      </c>
      <c r="G2009" s="2">
        <v>1</v>
      </c>
      <c r="H2009" s="2">
        <v>2</v>
      </c>
      <c r="I2009" s="2">
        <v>1</v>
      </c>
      <c r="J2009" s="2">
        <v>66.2</v>
      </c>
      <c r="K2009" s="2">
        <v>5.67</v>
      </c>
      <c r="L2009" s="2">
        <v>1</v>
      </c>
      <c r="M2009" s="2" t="s">
        <v>33</v>
      </c>
      <c r="N2009" s="2" t="s">
        <v>141</v>
      </c>
      <c r="O2009" s="2" t="s">
        <v>77</v>
      </c>
      <c r="P2009" s="2" t="s">
        <v>550</v>
      </c>
      <c r="Q2009" s="2" t="s">
        <v>12206</v>
      </c>
      <c r="R2009" s="2" t="s">
        <v>12207</v>
      </c>
      <c r="S2009" s="2" t="s">
        <v>12208</v>
      </c>
      <c r="T2009" s="2" t="s">
        <v>554</v>
      </c>
      <c r="U2009" s="2">
        <v>0</v>
      </c>
      <c r="V2009" s="22" t="s">
        <v>40</v>
      </c>
      <c r="W2009" s="22" t="s">
        <v>40</v>
      </c>
      <c r="X2009" s="22" t="s">
        <v>40</v>
      </c>
      <c r="Y2009" s="102" t="s">
        <v>40</v>
      </c>
      <c r="Z2009" s="102" t="s">
        <v>40</v>
      </c>
      <c r="AA2009" s="102" t="s">
        <v>40</v>
      </c>
      <c r="AB2009" s="23" t="s">
        <v>40</v>
      </c>
      <c r="AC2009" s="23" t="s">
        <v>40</v>
      </c>
      <c r="AD2009" s="23" t="s">
        <v>40</v>
      </c>
    </row>
    <row r="2010" spans="1:30">
      <c r="A2010" s="2" t="s">
        <v>30</v>
      </c>
      <c r="B2010" s="2" t="s">
        <v>12209</v>
      </c>
      <c r="C2010" s="2" t="s">
        <v>12210</v>
      </c>
      <c r="D2010" s="2">
        <v>8.9999999999999993E-3</v>
      </c>
      <c r="E2010" s="2">
        <v>3.8220000000000001</v>
      </c>
      <c r="F2010" s="2">
        <v>15</v>
      </c>
      <c r="G2010" s="2">
        <v>1</v>
      </c>
      <c r="H2010" s="2">
        <v>1</v>
      </c>
      <c r="I2010" s="2">
        <v>1</v>
      </c>
      <c r="J2010" s="2">
        <v>23</v>
      </c>
      <c r="K2010" s="2">
        <v>3.92</v>
      </c>
      <c r="L2010" s="2">
        <v>1</v>
      </c>
      <c r="M2010" s="2" t="s">
        <v>33</v>
      </c>
      <c r="N2010" s="2" t="s">
        <v>314</v>
      </c>
      <c r="O2010" s="2" t="s">
        <v>158</v>
      </c>
      <c r="P2010" s="2" t="s">
        <v>289</v>
      </c>
      <c r="Q2010" s="2" t="s">
        <v>12211</v>
      </c>
      <c r="R2010" s="2" t="s">
        <v>12212</v>
      </c>
      <c r="S2010" s="2" t="s">
        <v>12213</v>
      </c>
      <c r="T2010" s="2" t="s">
        <v>40</v>
      </c>
      <c r="U2010" s="2">
        <v>0</v>
      </c>
      <c r="V2010" s="22" t="s">
        <v>40</v>
      </c>
      <c r="W2010" s="22" t="s">
        <v>40</v>
      </c>
      <c r="X2010" s="22" t="s">
        <v>40</v>
      </c>
      <c r="Y2010" s="102" t="s">
        <v>40</v>
      </c>
      <c r="Z2010" s="102" t="s">
        <v>40</v>
      </c>
      <c r="AA2010" s="102" t="s">
        <v>40</v>
      </c>
      <c r="AB2010" s="23" t="s">
        <v>40</v>
      </c>
      <c r="AC2010" s="23" t="s">
        <v>40</v>
      </c>
      <c r="AD2010" s="23" t="s">
        <v>40</v>
      </c>
    </row>
    <row r="2011" spans="1:30">
      <c r="A2011" s="2" t="s">
        <v>30</v>
      </c>
      <c r="B2011" s="2" t="s">
        <v>12214</v>
      </c>
      <c r="C2011" s="2" t="s">
        <v>12215</v>
      </c>
      <c r="D2011" s="2">
        <v>8.9999999999999993E-3</v>
      </c>
      <c r="E2011" s="2">
        <v>3.8180000000000001</v>
      </c>
      <c r="F2011" s="2">
        <v>2</v>
      </c>
      <c r="G2011" s="2">
        <v>1</v>
      </c>
      <c r="H2011" s="2">
        <v>6</v>
      </c>
      <c r="I2011" s="2">
        <v>1</v>
      </c>
      <c r="J2011" s="2">
        <v>46.4</v>
      </c>
      <c r="K2011" s="2">
        <v>22.77</v>
      </c>
      <c r="L2011" s="2">
        <v>1</v>
      </c>
      <c r="M2011" s="2" t="s">
        <v>921</v>
      </c>
      <c r="N2011" s="2" t="s">
        <v>141</v>
      </c>
      <c r="O2011" s="2" t="s">
        <v>519</v>
      </c>
      <c r="P2011" s="2" t="s">
        <v>12216</v>
      </c>
      <c r="Q2011" s="2" t="s">
        <v>12217</v>
      </c>
      <c r="R2011" s="2" t="s">
        <v>12218</v>
      </c>
      <c r="S2011" s="2" t="s">
        <v>12219</v>
      </c>
      <c r="T2011" s="2" t="s">
        <v>40</v>
      </c>
      <c r="U2011" s="2">
        <v>0</v>
      </c>
      <c r="V2011" s="22">
        <v>0.89200000000000002</v>
      </c>
      <c r="W2011" s="22">
        <v>1.0209999999999999</v>
      </c>
      <c r="X2011" s="22">
        <v>0.92300000000000004</v>
      </c>
      <c r="Y2011" s="102">
        <v>0.99995163790977104</v>
      </c>
      <c r="Z2011" s="102">
        <v>0.99999998873786</v>
      </c>
      <c r="AA2011" s="102">
        <v>0.99999180588979697</v>
      </c>
      <c r="AB2011" s="23">
        <v>1</v>
      </c>
      <c r="AC2011" s="23">
        <v>1</v>
      </c>
      <c r="AD2011" s="23">
        <v>1</v>
      </c>
    </row>
    <row r="2012" spans="1:30">
      <c r="A2012" s="2" t="s">
        <v>30</v>
      </c>
      <c r="B2012" s="2" t="s">
        <v>12220</v>
      </c>
      <c r="C2012" s="2" t="s">
        <v>12221</v>
      </c>
      <c r="D2012" s="2">
        <v>0.01</v>
      </c>
      <c r="E2012" s="2">
        <v>3.8090000000000002</v>
      </c>
      <c r="F2012" s="2">
        <v>3</v>
      </c>
      <c r="G2012" s="2">
        <v>1</v>
      </c>
      <c r="H2012" s="2">
        <v>1</v>
      </c>
      <c r="I2012" s="2">
        <v>1</v>
      </c>
      <c r="J2012" s="2">
        <v>31</v>
      </c>
      <c r="K2012" s="2">
        <v>2.4500000000000002</v>
      </c>
      <c r="L2012" s="2">
        <v>1</v>
      </c>
      <c r="M2012" s="2" t="s">
        <v>921</v>
      </c>
      <c r="N2012" s="2" t="s">
        <v>141</v>
      </c>
      <c r="O2012" s="2" t="s">
        <v>519</v>
      </c>
      <c r="P2012" s="2" t="s">
        <v>12222</v>
      </c>
      <c r="Q2012" s="2" t="s">
        <v>12223</v>
      </c>
      <c r="R2012" s="2" t="s">
        <v>12224</v>
      </c>
      <c r="S2012" s="2" t="s">
        <v>12225</v>
      </c>
      <c r="T2012" s="2" t="s">
        <v>40</v>
      </c>
      <c r="U2012" s="2">
        <v>0</v>
      </c>
      <c r="V2012" s="22">
        <v>1.0429999999999999</v>
      </c>
      <c r="W2012" s="22">
        <v>1.0940000000000001</v>
      </c>
      <c r="X2012" s="22">
        <v>0.629</v>
      </c>
      <c r="Y2012" s="102" t="s">
        <v>40</v>
      </c>
      <c r="Z2012" s="102" t="s">
        <v>40</v>
      </c>
      <c r="AA2012" s="102" t="s">
        <v>40</v>
      </c>
      <c r="AB2012" s="23" t="s">
        <v>40</v>
      </c>
      <c r="AC2012" s="23" t="s">
        <v>40</v>
      </c>
      <c r="AD2012" s="23" t="s">
        <v>40</v>
      </c>
    </row>
    <row r="2013" spans="1:30">
      <c r="A2013" s="2" t="s">
        <v>30</v>
      </c>
      <c r="B2013" s="2" t="s">
        <v>12226</v>
      </c>
      <c r="C2013" s="2" t="s">
        <v>12227</v>
      </c>
      <c r="D2013" s="2">
        <v>0.01</v>
      </c>
      <c r="E2013" s="2">
        <v>3.7850000000000001</v>
      </c>
      <c r="F2013" s="2">
        <v>3</v>
      </c>
      <c r="G2013" s="2">
        <v>1</v>
      </c>
      <c r="H2013" s="2">
        <v>2</v>
      </c>
      <c r="I2013" s="2">
        <v>1</v>
      </c>
      <c r="J2013" s="2">
        <v>36.1</v>
      </c>
      <c r="K2013" s="2">
        <v>6.34</v>
      </c>
      <c r="L2013" s="2">
        <v>1</v>
      </c>
      <c r="M2013" s="2" t="s">
        <v>85</v>
      </c>
      <c r="N2013" s="2" t="s">
        <v>86</v>
      </c>
      <c r="O2013" s="2" t="s">
        <v>2111</v>
      </c>
      <c r="P2013" s="2" t="s">
        <v>12228</v>
      </c>
      <c r="Q2013" s="2" t="s">
        <v>12229</v>
      </c>
      <c r="R2013" s="2" t="s">
        <v>12230</v>
      </c>
      <c r="S2013" s="2" t="s">
        <v>12231</v>
      </c>
      <c r="T2013" s="2" t="s">
        <v>40</v>
      </c>
      <c r="U2013" s="2">
        <v>0</v>
      </c>
      <c r="V2013" s="22">
        <v>1.198</v>
      </c>
      <c r="W2013" s="22">
        <v>1.1619999999999999</v>
      </c>
      <c r="X2013" s="22">
        <v>1.006</v>
      </c>
      <c r="Y2013" s="102">
        <v>0.99945944676738196</v>
      </c>
      <c r="Z2013" s="102">
        <v>0.99977736205596102</v>
      </c>
      <c r="AA2013" s="102">
        <v>0.99999999997437405</v>
      </c>
      <c r="AB2013" s="23">
        <v>1</v>
      </c>
      <c r="AC2013" s="23">
        <v>1</v>
      </c>
      <c r="AD2013" s="23">
        <v>1</v>
      </c>
    </row>
    <row r="2014" spans="1:30">
      <c r="A2014" s="2" t="s">
        <v>30</v>
      </c>
      <c r="B2014" s="2" t="s">
        <v>12232</v>
      </c>
      <c r="C2014" s="2" t="s">
        <v>12233</v>
      </c>
      <c r="D2014" s="2">
        <v>0.01</v>
      </c>
      <c r="E2014" s="2">
        <v>3.7850000000000001</v>
      </c>
      <c r="F2014" s="2">
        <v>11</v>
      </c>
      <c r="G2014" s="2">
        <v>1</v>
      </c>
      <c r="H2014" s="2">
        <v>1</v>
      </c>
      <c r="I2014" s="2">
        <v>1</v>
      </c>
      <c r="J2014" s="2">
        <v>10.1</v>
      </c>
      <c r="K2014" s="2">
        <v>3.68</v>
      </c>
      <c r="L2014" s="2">
        <v>1</v>
      </c>
      <c r="M2014" s="2" t="s">
        <v>85</v>
      </c>
      <c r="N2014" s="2" t="s">
        <v>314</v>
      </c>
      <c r="O2014" s="2" t="s">
        <v>2621</v>
      </c>
      <c r="P2014" s="2" t="s">
        <v>8145</v>
      </c>
      <c r="Q2014" s="2" t="s">
        <v>12234</v>
      </c>
      <c r="R2014" s="2" t="s">
        <v>12235</v>
      </c>
      <c r="S2014" s="2" t="s">
        <v>12236</v>
      </c>
      <c r="T2014" s="2" t="s">
        <v>40</v>
      </c>
      <c r="U2014" s="2">
        <v>0</v>
      </c>
      <c r="V2014" s="22" t="s">
        <v>40</v>
      </c>
      <c r="W2014" s="22" t="s">
        <v>40</v>
      </c>
      <c r="X2014" s="22" t="s">
        <v>40</v>
      </c>
      <c r="Y2014" s="102" t="s">
        <v>40</v>
      </c>
      <c r="Z2014" s="102" t="s">
        <v>40</v>
      </c>
      <c r="AA2014" s="102" t="s">
        <v>40</v>
      </c>
      <c r="AB2014" s="23" t="s">
        <v>40</v>
      </c>
      <c r="AC2014" s="23" t="s">
        <v>40</v>
      </c>
      <c r="AD2014" s="23" t="s">
        <v>40</v>
      </c>
    </row>
    <row r="2015" spans="1:30">
      <c r="A2015" s="2" t="s">
        <v>30</v>
      </c>
      <c r="B2015" s="2" t="s">
        <v>12237</v>
      </c>
      <c r="C2015" s="2" t="s">
        <v>12238</v>
      </c>
      <c r="D2015" s="2">
        <v>0.01</v>
      </c>
      <c r="E2015" s="2">
        <v>3.7829999999999999</v>
      </c>
      <c r="F2015" s="2">
        <v>6</v>
      </c>
      <c r="G2015" s="2">
        <v>1</v>
      </c>
      <c r="H2015" s="2">
        <v>1</v>
      </c>
      <c r="I2015" s="2">
        <v>1</v>
      </c>
      <c r="J2015" s="2">
        <v>37.299999999999997</v>
      </c>
      <c r="K2015" s="2">
        <v>4</v>
      </c>
      <c r="L2015" s="2">
        <v>1</v>
      </c>
      <c r="M2015" s="2" t="s">
        <v>85</v>
      </c>
      <c r="N2015" s="2" t="s">
        <v>86</v>
      </c>
      <c r="O2015" s="2" t="s">
        <v>2111</v>
      </c>
      <c r="P2015" s="2" t="s">
        <v>5092</v>
      </c>
      <c r="Q2015" s="2" t="s">
        <v>12239</v>
      </c>
      <c r="R2015" s="2" t="s">
        <v>12240</v>
      </c>
      <c r="S2015" s="2" t="s">
        <v>12241</v>
      </c>
      <c r="T2015" s="2" t="s">
        <v>40</v>
      </c>
      <c r="U2015" s="2">
        <v>0</v>
      </c>
      <c r="V2015" s="22" t="s">
        <v>40</v>
      </c>
      <c r="W2015" s="22" t="s">
        <v>40</v>
      </c>
      <c r="X2015" s="22" t="s">
        <v>40</v>
      </c>
      <c r="Y2015" s="102" t="s">
        <v>40</v>
      </c>
      <c r="Z2015" s="102" t="s">
        <v>40</v>
      </c>
      <c r="AA2015" s="102" t="s">
        <v>40</v>
      </c>
      <c r="AB2015" s="23" t="s">
        <v>40</v>
      </c>
      <c r="AC2015" s="23" t="s">
        <v>40</v>
      </c>
      <c r="AD2015" s="23" t="s">
        <v>40</v>
      </c>
    </row>
    <row r="2016" spans="1:30">
      <c r="A2016" s="2" t="s">
        <v>30</v>
      </c>
      <c r="B2016" s="2" t="s">
        <v>12242</v>
      </c>
      <c r="C2016" s="2" t="s">
        <v>12243</v>
      </c>
      <c r="D2016" s="2">
        <v>0.01</v>
      </c>
      <c r="E2016" s="2">
        <v>3.778</v>
      </c>
      <c r="F2016" s="2">
        <v>2</v>
      </c>
      <c r="G2016" s="2">
        <v>1</v>
      </c>
      <c r="H2016" s="2">
        <v>3</v>
      </c>
      <c r="I2016" s="2">
        <v>1</v>
      </c>
      <c r="J2016" s="2">
        <v>56.6</v>
      </c>
      <c r="K2016" s="2">
        <v>10.09</v>
      </c>
      <c r="L2016" s="2">
        <v>1</v>
      </c>
      <c r="M2016" s="2" t="s">
        <v>186</v>
      </c>
      <c r="N2016" s="2" t="s">
        <v>141</v>
      </c>
      <c r="O2016" s="2" t="s">
        <v>2024</v>
      </c>
      <c r="P2016" s="2" t="s">
        <v>2906</v>
      </c>
      <c r="Q2016" s="2" t="s">
        <v>12244</v>
      </c>
      <c r="R2016" s="2" t="s">
        <v>12245</v>
      </c>
      <c r="S2016" s="2" t="s">
        <v>12246</v>
      </c>
      <c r="T2016" s="2" t="s">
        <v>1506</v>
      </c>
      <c r="U2016" s="2">
        <v>0</v>
      </c>
      <c r="V2016" s="22" t="s">
        <v>40</v>
      </c>
      <c r="W2016" s="22" t="s">
        <v>40</v>
      </c>
      <c r="X2016" s="22" t="s">
        <v>40</v>
      </c>
      <c r="Y2016" s="102" t="s">
        <v>40</v>
      </c>
      <c r="Z2016" s="102" t="s">
        <v>40</v>
      </c>
      <c r="AA2016" s="102" t="s">
        <v>40</v>
      </c>
      <c r="AB2016" s="23" t="s">
        <v>40</v>
      </c>
      <c r="AC2016" s="23" t="s">
        <v>40</v>
      </c>
      <c r="AD2016" s="23" t="s">
        <v>40</v>
      </c>
    </row>
    <row r="2017" spans="1:30">
      <c r="A2017" s="2" t="s">
        <v>30</v>
      </c>
      <c r="B2017" s="2" t="s">
        <v>12247</v>
      </c>
      <c r="C2017" s="2" t="s">
        <v>12248</v>
      </c>
      <c r="D2017" s="2">
        <v>0.01</v>
      </c>
      <c r="E2017" s="2">
        <v>3.7770000000000001</v>
      </c>
      <c r="F2017" s="2">
        <v>25</v>
      </c>
      <c r="G2017" s="2">
        <v>1</v>
      </c>
      <c r="H2017" s="2">
        <v>1</v>
      </c>
      <c r="I2017" s="2">
        <v>1</v>
      </c>
      <c r="J2017" s="2">
        <v>17.7</v>
      </c>
      <c r="K2017" s="2">
        <v>4.03</v>
      </c>
      <c r="L2017" s="2">
        <v>1</v>
      </c>
      <c r="M2017" s="2" t="s">
        <v>965</v>
      </c>
      <c r="N2017" s="2" t="s">
        <v>40</v>
      </c>
      <c r="O2017" s="2" t="s">
        <v>937</v>
      </c>
      <c r="P2017" s="2" t="s">
        <v>12249</v>
      </c>
      <c r="Q2017" s="2" t="s">
        <v>12250</v>
      </c>
      <c r="R2017" s="2" t="s">
        <v>12251</v>
      </c>
      <c r="S2017" s="2" t="s">
        <v>12252</v>
      </c>
      <c r="T2017" s="2" t="s">
        <v>40</v>
      </c>
      <c r="U2017" s="2">
        <v>0</v>
      </c>
      <c r="V2017" s="22" t="s">
        <v>40</v>
      </c>
      <c r="W2017" s="22" t="s">
        <v>40</v>
      </c>
      <c r="X2017" s="22" t="s">
        <v>40</v>
      </c>
      <c r="Y2017" s="102" t="s">
        <v>40</v>
      </c>
      <c r="Z2017" s="102" t="s">
        <v>40</v>
      </c>
      <c r="AA2017" s="102" t="s">
        <v>40</v>
      </c>
      <c r="AB2017" s="23" t="s">
        <v>40</v>
      </c>
      <c r="AC2017" s="23" t="s">
        <v>40</v>
      </c>
      <c r="AD2017" s="23" t="s">
        <v>40</v>
      </c>
    </row>
    <row r="2018" spans="1:30">
      <c r="A2018" s="2" t="s">
        <v>30</v>
      </c>
      <c r="B2018" s="2" t="s">
        <v>12253</v>
      </c>
      <c r="C2018" s="2" t="s">
        <v>12254</v>
      </c>
      <c r="D2018" s="2">
        <v>0.01</v>
      </c>
      <c r="E2018" s="2">
        <v>3.7730000000000001</v>
      </c>
      <c r="F2018" s="2">
        <v>2</v>
      </c>
      <c r="G2018" s="2">
        <v>1</v>
      </c>
      <c r="H2018" s="2">
        <v>7</v>
      </c>
      <c r="I2018" s="2">
        <v>1</v>
      </c>
      <c r="J2018" s="2">
        <v>54.1</v>
      </c>
      <c r="K2018" s="2">
        <v>11.79</v>
      </c>
      <c r="L2018" s="2">
        <v>1</v>
      </c>
      <c r="M2018" s="2" t="s">
        <v>33</v>
      </c>
      <c r="N2018" s="2" t="s">
        <v>40</v>
      </c>
      <c r="O2018" s="2" t="s">
        <v>2795</v>
      </c>
      <c r="P2018" s="2" t="s">
        <v>12255</v>
      </c>
      <c r="Q2018" s="2" t="s">
        <v>12256</v>
      </c>
      <c r="R2018" s="2" t="s">
        <v>12257</v>
      </c>
      <c r="S2018" s="2" t="s">
        <v>12258</v>
      </c>
      <c r="T2018" s="2" t="s">
        <v>40</v>
      </c>
      <c r="U2018" s="2">
        <v>0</v>
      </c>
      <c r="V2018" s="22">
        <v>0.58099999999999996</v>
      </c>
      <c r="W2018" s="22">
        <v>0.68100000000000005</v>
      </c>
      <c r="X2018" s="22">
        <v>0.82799999999999996</v>
      </c>
      <c r="Y2018" s="102">
        <v>0.86745193894853201</v>
      </c>
      <c r="Z2018" s="102">
        <v>0.95623534956530798</v>
      </c>
      <c r="AA2018" s="102">
        <v>0.99850036507644002</v>
      </c>
      <c r="AB2018" s="23">
        <v>1</v>
      </c>
      <c r="AC2018" s="23">
        <v>1</v>
      </c>
      <c r="AD2018" s="23">
        <v>1</v>
      </c>
    </row>
    <row r="2019" spans="1:30">
      <c r="A2019" s="2" t="s">
        <v>30</v>
      </c>
      <c r="B2019" s="2" t="s">
        <v>12259</v>
      </c>
      <c r="C2019" s="2" t="s">
        <v>12260</v>
      </c>
      <c r="D2019" s="2">
        <v>0.01</v>
      </c>
      <c r="E2019" s="2">
        <v>3.7709999999999999</v>
      </c>
      <c r="F2019" s="2">
        <v>4</v>
      </c>
      <c r="G2019" s="2">
        <v>1</v>
      </c>
      <c r="H2019" s="2">
        <v>2</v>
      </c>
      <c r="I2019" s="2">
        <v>1</v>
      </c>
      <c r="J2019" s="2">
        <v>37</v>
      </c>
      <c r="K2019" s="2">
        <v>6.02</v>
      </c>
      <c r="L2019" s="2">
        <v>1</v>
      </c>
      <c r="M2019" s="2" t="s">
        <v>235</v>
      </c>
      <c r="N2019" s="2" t="s">
        <v>314</v>
      </c>
      <c r="O2019" s="2" t="s">
        <v>178</v>
      </c>
      <c r="P2019" s="2" t="s">
        <v>12261</v>
      </c>
      <c r="Q2019" s="2" t="s">
        <v>12262</v>
      </c>
      <c r="R2019" s="2" t="s">
        <v>12263</v>
      </c>
      <c r="S2019" s="2" t="s">
        <v>12264</v>
      </c>
      <c r="T2019" s="2" t="s">
        <v>40</v>
      </c>
      <c r="U2019" s="2">
        <v>0</v>
      </c>
      <c r="V2019" s="22" t="s">
        <v>40</v>
      </c>
      <c r="W2019" s="22" t="s">
        <v>40</v>
      </c>
      <c r="X2019" s="22" t="s">
        <v>40</v>
      </c>
      <c r="Y2019" s="102" t="s">
        <v>40</v>
      </c>
      <c r="Z2019" s="102" t="s">
        <v>40</v>
      </c>
      <c r="AA2019" s="102" t="s">
        <v>40</v>
      </c>
      <c r="AB2019" s="23" t="s">
        <v>40</v>
      </c>
      <c r="AC2019" s="23" t="s">
        <v>40</v>
      </c>
      <c r="AD2019" s="23" t="s">
        <v>40</v>
      </c>
    </row>
    <row r="2020" spans="1:30">
      <c r="A2020" s="2" t="s">
        <v>30</v>
      </c>
      <c r="B2020" s="2" t="s">
        <v>12265</v>
      </c>
      <c r="C2020" s="2" t="s">
        <v>12266</v>
      </c>
      <c r="D2020" s="2">
        <v>0.01</v>
      </c>
      <c r="E2020" s="2">
        <v>3.7690000000000001</v>
      </c>
      <c r="F2020" s="2">
        <v>10</v>
      </c>
      <c r="G2020" s="2">
        <v>1</v>
      </c>
      <c r="H2020" s="2">
        <v>1</v>
      </c>
      <c r="I2020" s="2">
        <v>1</v>
      </c>
      <c r="J2020" s="2">
        <v>13.2</v>
      </c>
      <c r="K2020" s="2">
        <v>3.08</v>
      </c>
      <c r="L2020" s="2">
        <v>1</v>
      </c>
      <c r="M2020" s="2" t="s">
        <v>40</v>
      </c>
      <c r="N2020" s="2" t="s">
        <v>40</v>
      </c>
      <c r="O2020" s="2" t="s">
        <v>40</v>
      </c>
      <c r="P2020" s="2" t="s">
        <v>12267</v>
      </c>
      <c r="Q2020" s="2" t="s">
        <v>12268</v>
      </c>
      <c r="R2020" s="2" t="s">
        <v>12269</v>
      </c>
      <c r="S2020" s="2" t="s">
        <v>12270</v>
      </c>
      <c r="T2020" s="2" t="s">
        <v>40</v>
      </c>
      <c r="U2020" s="2">
        <v>0</v>
      </c>
      <c r="V2020" s="22" t="s">
        <v>40</v>
      </c>
      <c r="W2020" s="22" t="s">
        <v>40</v>
      </c>
      <c r="X2020" s="22" t="s">
        <v>40</v>
      </c>
      <c r="Y2020" s="102" t="s">
        <v>40</v>
      </c>
      <c r="Z2020" s="102" t="s">
        <v>40</v>
      </c>
      <c r="AA2020" s="102" t="s">
        <v>40</v>
      </c>
      <c r="AB2020" s="23" t="s">
        <v>40</v>
      </c>
      <c r="AC2020" s="23" t="s">
        <v>40</v>
      </c>
      <c r="AD2020" s="23" t="s">
        <v>40</v>
      </c>
    </row>
    <row r="2021" spans="1:30">
      <c r="A2021" s="2" t="s">
        <v>30</v>
      </c>
      <c r="B2021" s="2" t="s">
        <v>12271</v>
      </c>
      <c r="C2021" s="2" t="s">
        <v>12272</v>
      </c>
      <c r="D2021" s="2">
        <v>0.01</v>
      </c>
      <c r="E2021" s="2">
        <v>3.7679999999999998</v>
      </c>
      <c r="F2021" s="2">
        <v>3</v>
      </c>
      <c r="G2021" s="2">
        <v>1</v>
      </c>
      <c r="H2021" s="2">
        <v>1</v>
      </c>
      <c r="I2021" s="2">
        <v>1</v>
      </c>
      <c r="J2021" s="2">
        <v>53.9</v>
      </c>
      <c r="K2021" s="2">
        <v>2.6</v>
      </c>
      <c r="L2021" s="2">
        <v>1</v>
      </c>
      <c r="M2021" s="2" t="s">
        <v>33</v>
      </c>
      <c r="N2021" s="2" t="s">
        <v>86</v>
      </c>
      <c r="O2021" s="2" t="s">
        <v>158</v>
      </c>
      <c r="P2021" s="2" t="s">
        <v>1373</v>
      </c>
      <c r="Q2021" s="2" t="s">
        <v>12273</v>
      </c>
      <c r="R2021" s="2" t="s">
        <v>12274</v>
      </c>
      <c r="S2021" s="2" t="s">
        <v>12275</v>
      </c>
      <c r="T2021" s="2" t="s">
        <v>1376</v>
      </c>
      <c r="U2021" s="2">
        <v>0</v>
      </c>
      <c r="V2021" s="22" t="s">
        <v>40</v>
      </c>
      <c r="W2021" s="22" t="s">
        <v>40</v>
      </c>
      <c r="X2021" s="22" t="s">
        <v>40</v>
      </c>
      <c r="Y2021" s="102" t="s">
        <v>40</v>
      </c>
      <c r="Z2021" s="102" t="s">
        <v>40</v>
      </c>
      <c r="AA2021" s="102" t="s">
        <v>40</v>
      </c>
      <c r="AB2021" s="23" t="s">
        <v>40</v>
      </c>
      <c r="AC2021" s="23" t="s">
        <v>40</v>
      </c>
      <c r="AD2021" s="23" t="s">
        <v>40</v>
      </c>
    </row>
    <row r="2022" spans="1:30">
      <c r="A2022" s="2" t="s">
        <v>30</v>
      </c>
      <c r="B2022" s="2" t="s">
        <v>12276</v>
      </c>
      <c r="C2022" s="2" t="s">
        <v>12277</v>
      </c>
      <c r="D2022" s="2">
        <v>0.01</v>
      </c>
      <c r="E2022" s="2">
        <v>3.7559999999999998</v>
      </c>
      <c r="F2022" s="2">
        <v>9</v>
      </c>
      <c r="G2022" s="2">
        <v>1</v>
      </c>
      <c r="H2022" s="2">
        <v>3</v>
      </c>
      <c r="I2022" s="2">
        <v>1</v>
      </c>
      <c r="J2022" s="2">
        <v>12.1</v>
      </c>
      <c r="K2022" s="2">
        <v>9.2200000000000006</v>
      </c>
      <c r="L2022" s="2">
        <v>1</v>
      </c>
      <c r="M2022" s="2" t="s">
        <v>12278</v>
      </c>
      <c r="N2022" s="2" t="s">
        <v>40</v>
      </c>
      <c r="O2022" s="2" t="s">
        <v>12279</v>
      </c>
      <c r="P2022" s="2" t="s">
        <v>12280</v>
      </c>
      <c r="Q2022" s="2" t="s">
        <v>12281</v>
      </c>
      <c r="R2022" s="2" t="s">
        <v>12282</v>
      </c>
      <c r="S2022" s="2" t="s">
        <v>12283</v>
      </c>
      <c r="T2022" s="2" t="s">
        <v>40</v>
      </c>
      <c r="U2022" s="2">
        <v>0</v>
      </c>
      <c r="V2022" s="22">
        <v>0.97</v>
      </c>
      <c r="W2022" s="22">
        <v>0.93400000000000005</v>
      </c>
      <c r="X2022" s="22">
        <v>0.93</v>
      </c>
      <c r="Y2022" s="102">
        <v>0.999960813302881</v>
      </c>
      <c r="Z2022" s="102">
        <v>0.99971534460085298</v>
      </c>
      <c r="AA2022" s="102">
        <v>0.999728367824961</v>
      </c>
      <c r="AB2022" s="23">
        <v>1</v>
      </c>
      <c r="AC2022" s="23">
        <v>1</v>
      </c>
      <c r="AD2022" s="23">
        <v>1</v>
      </c>
    </row>
    <row r="2023" spans="1:30">
      <c r="A2023" s="2" t="s">
        <v>30</v>
      </c>
      <c r="B2023" s="2" t="s">
        <v>12284</v>
      </c>
      <c r="C2023" s="2" t="s">
        <v>12285</v>
      </c>
      <c r="D2023" s="2">
        <v>0.01</v>
      </c>
      <c r="E2023" s="2">
        <v>3.7429999999999999</v>
      </c>
      <c r="F2023" s="2">
        <v>5</v>
      </c>
      <c r="G2023" s="2">
        <v>1</v>
      </c>
      <c r="H2023" s="2">
        <v>1</v>
      </c>
      <c r="I2023" s="2">
        <v>1</v>
      </c>
      <c r="J2023" s="2">
        <v>21.9</v>
      </c>
      <c r="K2023" s="2">
        <v>2.74</v>
      </c>
      <c r="L2023" s="2">
        <v>1</v>
      </c>
      <c r="M2023" s="2" t="s">
        <v>2155</v>
      </c>
      <c r="N2023" s="2" t="s">
        <v>141</v>
      </c>
      <c r="O2023" s="2" t="s">
        <v>40</v>
      </c>
      <c r="P2023" s="2" t="s">
        <v>12286</v>
      </c>
      <c r="Q2023" s="2" t="s">
        <v>12287</v>
      </c>
      <c r="R2023" s="2" t="s">
        <v>12288</v>
      </c>
      <c r="S2023" s="2" t="s">
        <v>12289</v>
      </c>
      <c r="T2023" s="2" t="s">
        <v>40</v>
      </c>
      <c r="U2023" s="2">
        <v>0</v>
      </c>
      <c r="V2023" s="22">
        <v>0.93799999999999994</v>
      </c>
      <c r="W2023" s="22">
        <v>1.1830000000000001</v>
      </c>
      <c r="X2023" s="22">
        <v>1.23</v>
      </c>
      <c r="Y2023" s="102" t="s">
        <v>40</v>
      </c>
      <c r="Z2023" s="102" t="s">
        <v>40</v>
      </c>
      <c r="AA2023" s="102" t="s">
        <v>40</v>
      </c>
      <c r="AB2023" s="23" t="s">
        <v>40</v>
      </c>
      <c r="AC2023" s="23" t="s">
        <v>40</v>
      </c>
      <c r="AD2023" s="23" t="s">
        <v>40</v>
      </c>
    </row>
    <row r="2024" spans="1:30">
      <c r="A2024" s="2" t="s">
        <v>30</v>
      </c>
      <c r="B2024" s="2" t="s">
        <v>12290</v>
      </c>
      <c r="C2024" s="2" t="s">
        <v>12291</v>
      </c>
      <c r="D2024" s="2">
        <v>0.01</v>
      </c>
      <c r="E2024" s="2">
        <v>3.7320000000000002</v>
      </c>
      <c r="F2024" s="2">
        <v>4</v>
      </c>
      <c r="G2024" s="2">
        <v>1</v>
      </c>
      <c r="H2024" s="2">
        <v>1</v>
      </c>
      <c r="I2024" s="2">
        <v>1</v>
      </c>
      <c r="J2024" s="2">
        <v>25</v>
      </c>
      <c r="K2024" s="2">
        <v>2.94</v>
      </c>
      <c r="L2024" s="2">
        <v>1</v>
      </c>
      <c r="M2024" s="2" t="s">
        <v>235</v>
      </c>
      <c r="N2024" s="2" t="s">
        <v>314</v>
      </c>
      <c r="O2024" s="2" t="s">
        <v>1468</v>
      </c>
      <c r="P2024" s="2" t="s">
        <v>2888</v>
      </c>
      <c r="Q2024" s="2" t="s">
        <v>12292</v>
      </c>
      <c r="R2024" s="2" t="s">
        <v>12293</v>
      </c>
      <c r="S2024" s="2" t="s">
        <v>12294</v>
      </c>
      <c r="T2024" s="2" t="s">
        <v>40</v>
      </c>
      <c r="U2024" s="2">
        <v>0</v>
      </c>
      <c r="V2024" s="22">
        <v>0.81499999999999995</v>
      </c>
      <c r="W2024" s="22">
        <v>0.89600000000000002</v>
      </c>
      <c r="X2024" s="22">
        <v>1.0549999999999999</v>
      </c>
      <c r="Y2024" s="102" t="s">
        <v>40</v>
      </c>
      <c r="Z2024" s="102" t="s">
        <v>40</v>
      </c>
      <c r="AA2024" s="102" t="s">
        <v>40</v>
      </c>
      <c r="AB2024" s="23" t="s">
        <v>40</v>
      </c>
      <c r="AC2024" s="23" t="s">
        <v>40</v>
      </c>
      <c r="AD2024" s="23" t="s">
        <v>40</v>
      </c>
    </row>
    <row r="2025" spans="1:30">
      <c r="A2025" s="2" t="s">
        <v>30</v>
      </c>
      <c r="B2025" s="2" t="s">
        <v>12295</v>
      </c>
      <c r="C2025" s="2" t="s">
        <v>12296</v>
      </c>
      <c r="D2025" s="2">
        <v>0.01</v>
      </c>
      <c r="E2025" s="2">
        <v>3.73</v>
      </c>
      <c r="F2025" s="2">
        <v>2</v>
      </c>
      <c r="G2025" s="2">
        <v>1</v>
      </c>
      <c r="H2025" s="2">
        <v>2</v>
      </c>
      <c r="I2025" s="2">
        <v>1</v>
      </c>
      <c r="J2025" s="2">
        <v>46.8</v>
      </c>
      <c r="K2025" s="2">
        <v>5.01</v>
      </c>
      <c r="L2025" s="2">
        <v>1</v>
      </c>
      <c r="M2025" s="2" t="s">
        <v>921</v>
      </c>
      <c r="N2025" s="2" t="s">
        <v>40</v>
      </c>
      <c r="O2025" s="2" t="s">
        <v>519</v>
      </c>
      <c r="P2025" s="2" t="s">
        <v>8407</v>
      </c>
      <c r="Q2025" s="2" t="s">
        <v>12297</v>
      </c>
      <c r="R2025" s="2" t="s">
        <v>12298</v>
      </c>
      <c r="S2025" s="2" t="s">
        <v>12299</v>
      </c>
      <c r="T2025" s="2" t="s">
        <v>40</v>
      </c>
      <c r="U2025" s="2">
        <v>0</v>
      </c>
      <c r="V2025" s="22" t="s">
        <v>40</v>
      </c>
      <c r="W2025" s="22" t="s">
        <v>40</v>
      </c>
      <c r="X2025" s="22" t="s">
        <v>40</v>
      </c>
      <c r="Y2025" s="102" t="s">
        <v>40</v>
      </c>
      <c r="Z2025" s="102" t="s">
        <v>40</v>
      </c>
      <c r="AA2025" s="102" t="s">
        <v>40</v>
      </c>
      <c r="AB2025" s="23" t="s">
        <v>40</v>
      </c>
      <c r="AC2025" s="23" t="s">
        <v>40</v>
      </c>
      <c r="AD2025" s="23" t="s">
        <v>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C1990"/>
  <sheetViews>
    <sheetView topLeftCell="AI1" workbookViewId="0">
      <selection activeCell="BB1" sqref="BB1:BB1048576"/>
    </sheetView>
  </sheetViews>
  <sheetFormatPr baseColWidth="10" defaultRowHeight="15" x14ac:dyDescent="0"/>
  <cols>
    <col min="27" max="28" width="10.83203125" style="22"/>
    <col min="29" max="30" width="10.83203125" style="82"/>
    <col min="31" max="32" width="12.1640625" style="103" bestFit="1" customWidth="1"/>
    <col min="33" max="34" width="12.1640625" style="24" bestFit="1" customWidth="1"/>
  </cols>
  <sheetData>
    <row r="1" spans="1:55">
      <c r="A1" s="1" t="s">
        <v>12960</v>
      </c>
      <c r="B1" s="1" t="s">
        <v>0</v>
      </c>
      <c r="C1" s="1" t="s">
        <v>12959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12958</v>
      </c>
      <c r="M1" s="1" t="s">
        <v>12957</v>
      </c>
      <c r="N1" s="1" t="s">
        <v>9</v>
      </c>
      <c r="O1" s="1" t="s">
        <v>12956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22" t="s">
        <v>21</v>
      </c>
      <c r="AB1" s="22" t="s">
        <v>12955</v>
      </c>
      <c r="AC1" s="101" t="s">
        <v>12954</v>
      </c>
      <c r="AD1" s="101" t="s">
        <v>12953</v>
      </c>
      <c r="AE1" s="102" t="s">
        <v>24</v>
      </c>
      <c r="AF1" s="102" t="s">
        <v>12952</v>
      </c>
      <c r="AG1" s="23" t="s">
        <v>27</v>
      </c>
      <c r="AH1" s="23" t="s">
        <v>12951</v>
      </c>
      <c r="AI1" s="1" t="s">
        <v>12950</v>
      </c>
      <c r="AJ1" s="1" t="s">
        <v>12949</v>
      </c>
      <c r="AK1" s="1" t="s">
        <v>12948</v>
      </c>
      <c r="AL1" s="1" t="s">
        <v>12947</v>
      </c>
      <c r="AM1" s="1" t="s">
        <v>12946</v>
      </c>
      <c r="AN1" s="1" t="s">
        <v>12945</v>
      </c>
      <c r="AO1" s="1" t="s">
        <v>12944</v>
      </c>
      <c r="AP1" s="1" t="s">
        <v>12943</v>
      </c>
      <c r="AQ1" s="1" t="s">
        <v>12942</v>
      </c>
      <c r="AR1" s="1" t="s">
        <v>12941</v>
      </c>
      <c r="AS1" s="1" t="s">
        <v>12940</v>
      </c>
      <c r="AT1" s="1" t="s">
        <v>12939</v>
      </c>
      <c r="AU1" s="1" t="s">
        <v>12938</v>
      </c>
      <c r="AV1" s="1" t="s">
        <v>12937</v>
      </c>
      <c r="AW1" s="1" t="s">
        <v>12936</v>
      </c>
      <c r="AX1" s="1" t="s">
        <v>12935</v>
      </c>
      <c r="AY1" s="1" t="s">
        <v>12934</v>
      </c>
      <c r="AZ1" s="1" t="s">
        <v>12933</v>
      </c>
      <c r="BA1" s="1" t="s">
        <v>12932</v>
      </c>
      <c r="BB1" s="1" t="s">
        <v>12931</v>
      </c>
      <c r="BC1" s="1" t="s">
        <v>12930</v>
      </c>
    </row>
    <row r="2" spans="1:55">
      <c r="A2" s="2" t="b">
        <v>0</v>
      </c>
      <c r="B2" s="2" t="s">
        <v>30</v>
      </c>
      <c r="C2" s="2" t="s">
        <v>12301</v>
      </c>
      <c r="D2" s="2" t="s">
        <v>31</v>
      </c>
      <c r="E2" s="2" t="s">
        <v>32</v>
      </c>
      <c r="F2" s="2">
        <v>0</v>
      </c>
      <c r="G2" s="2">
        <v>1096.579</v>
      </c>
      <c r="H2" s="2">
        <v>87</v>
      </c>
      <c r="I2" s="2">
        <v>65</v>
      </c>
      <c r="J2" s="2">
        <v>1956</v>
      </c>
      <c r="K2" s="2">
        <v>65</v>
      </c>
      <c r="L2" s="2">
        <v>1</v>
      </c>
      <c r="M2" s="2">
        <v>704</v>
      </c>
      <c r="N2" s="2">
        <v>77.5</v>
      </c>
      <c r="O2" s="2">
        <v>5.38</v>
      </c>
      <c r="P2" s="2">
        <v>7688.16</v>
      </c>
      <c r="Q2" s="2">
        <v>65</v>
      </c>
      <c r="R2" s="2" t="s">
        <v>33</v>
      </c>
      <c r="S2" s="2" t="s">
        <v>34</v>
      </c>
      <c r="T2" s="2" t="s">
        <v>35</v>
      </c>
      <c r="U2" s="2" t="s">
        <v>36</v>
      </c>
      <c r="V2" s="2" t="s">
        <v>37</v>
      </c>
      <c r="W2" s="2" t="s">
        <v>38</v>
      </c>
      <c r="X2" s="2" t="s">
        <v>39</v>
      </c>
      <c r="Y2" s="2" t="s">
        <v>40</v>
      </c>
      <c r="Z2" s="2">
        <v>0</v>
      </c>
      <c r="AA2" s="22">
        <v>1.28</v>
      </c>
      <c r="AB2" s="22">
        <v>1.39</v>
      </c>
      <c r="AC2" s="21">
        <v>0.36</v>
      </c>
      <c r="AD2" s="21">
        <v>0.48</v>
      </c>
      <c r="AE2" s="102">
        <v>1.1465762672635499E-8</v>
      </c>
      <c r="AF2" s="102">
        <v>4.2083181384100499E-10</v>
      </c>
      <c r="AG2" s="23">
        <v>2.1750551789989601E-6</v>
      </c>
      <c r="AH2" s="23">
        <v>1.5966359017127701E-7</v>
      </c>
      <c r="AI2" s="2">
        <v>88.3</v>
      </c>
      <c r="AJ2" s="2">
        <v>113</v>
      </c>
      <c r="AK2" s="2">
        <v>99.3</v>
      </c>
      <c r="AL2" s="2">
        <v>138.1</v>
      </c>
      <c r="AM2" s="2">
        <v>0.93</v>
      </c>
      <c r="AN2" s="2">
        <v>0.41</v>
      </c>
      <c r="AO2" s="2">
        <v>0.5</v>
      </c>
      <c r="AP2" s="2">
        <v>1.46</v>
      </c>
      <c r="AQ2" s="2" t="s">
        <v>30</v>
      </c>
      <c r="AR2" s="2" t="s">
        <v>30</v>
      </c>
      <c r="AS2" s="2" t="s">
        <v>30</v>
      </c>
      <c r="AT2" s="2" t="s">
        <v>30</v>
      </c>
      <c r="AU2" s="2" t="s">
        <v>30</v>
      </c>
      <c r="AV2" s="2" t="s">
        <v>30</v>
      </c>
      <c r="AW2" s="2" t="s">
        <v>30</v>
      </c>
      <c r="AX2" s="2" t="s">
        <v>30</v>
      </c>
      <c r="AY2" s="2" t="s">
        <v>30</v>
      </c>
      <c r="AZ2" s="2" t="s">
        <v>30</v>
      </c>
      <c r="BA2" s="2" t="s">
        <v>30</v>
      </c>
      <c r="BB2" s="2" t="s">
        <v>30</v>
      </c>
      <c r="BC2" s="2" t="s">
        <v>40</v>
      </c>
    </row>
    <row r="3" spans="1:55">
      <c r="A3" s="2" t="b">
        <v>0</v>
      </c>
      <c r="B3" s="2" t="s">
        <v>30</v>
      </c>
      <c r="C3" s="2" t="s">
        <v>12301</v>
      </c>
      <c r="D3" s="2" t="s">
        <v>41</v>
      </c>
      <c r="E3" s="2" t="s">
        <v>42</v>
      </c>
      <c r="F3" s="2">
        <v>0</v>
      </c>
      <c r="G3" s="2">
        <v>943.02200000000005</v>
      </c>
      <c r="H3" s="2">
        <v>87</v>
      </c>
      <c r="I3" s="2">
        <v>55</v>
      </c>
      <c r="J3" s="2">
        <v>1396</v>
      </c>
      <c r="K3" s="2">
        <v>55</v>
      </c>
      <c r="L3" s="2">
        <v>1</v>
      </c>
      <c r="M3" s="2">
        <v>638</v>
      </c>
      <c r="N3" s="2">
        <v>69.099999999999994</v>
      </c>
      <c r="O3" s="2">
        <v>4.97</v>
      </c>
      <c r="P3" s="2">
        <v>5569.4</v>
      </c>
      <c r="Q3" s="2">
        <v>55</v>
      </c>
      <c r="R3" s="2" t="s">
        <v>43</v>
      </c>
      <c r="S3" s="2" t="s">
        <v>44</v>
      </c>
      <c r="T3" s="2" t="s">
        <v>45</v>
      </c>
      <c r="U3" s="2" t="s">
        <v>46</v>
      </c>
      <c r="V3" s="2" t="s">
        <v>47</v>
      </c>
      <c r="W3" s="2" t="s">
        <v>48</v>
      </c>
      <c r="X3" s="2" t="s">
        <v>49</v>
      </c>
      <c r="Y3" s="2" t="s">
        <v>50</v>
      </c>
      <c r="Z3" s="2">
        <v>0</v>
      </c>
      <c r="AA3" s="22">
        <v>0.877</v>
      </c>
      <c r="AB3" s="22">
        <v>1.0660000000000001</v>
      </c>
      <c r="AC3" s="21">
        <v>-0.19</v>
      </c>
      <c r="AD3" s="21">
        <v>0.09</v>
      </c>
      <c r="AE3" s="102">
        <v>5.3675773179565199E-2</v>
      </c>
      <c r="AF3" s="102">
        <v>0.56502339142892499</v>
      </c>
      <c r="AG3" s="23">
        <v>0.342237359521395</v>
      </c>
      <c r="AH3" s="23">
        <v>1</v>
      </c>
      <c r="AI3" s="2">
        <v>112.9</v>
      </c>
      <c r="AJ3" s="2">
        <v>99</v>
      </c>
      <c r="AK3" s="2">
        <v>100.8</v>
      </c>
      <c r="AL3" s="2">
        <v>107.5</v>
      </c>
      <c r="AM3" s="2">
        <v>1.46</v>
      </c>
      <c r="AN3" s="2">
        <v>0.45</v>
      </c>
      <c r="AO3" s="2">
        <v>1.32</v>
      </c>
      <c r="AP3" s="2">
        <v>1.66</v>
      </c>
      <c r="AQ3" s="2" t="s">
        <v>30</v>
      </c>
      <c r="AR3" s="2" t="s">
        <v>30</v>
      </c>
      <c r="AS3" s="2" t="s">
        <v>30</v>
      </c>
      <c r="AT3" s="2" t="s">
        <v>30</v>
      </c>
      <c r="AU3" s="2" t="s">
        <v>30</v>
      </c>
      <c r="AV3" s="2" t="s">
        <v>30</v>
      </c>
      <c r="AW3" s="2" t="s">
        <v>30</v>
      </c>
      <c r="AX3" s="2" t="s">
        <v>30</v>
      </c>
      <c r="AY3" s="2" t="s">
        <v>30</v>
      </c>
      <c r="AZ3" s="2" t="s">
        <v>30</v>
      </c>
      <c r="BA3" s="2" t="s">
        <v>30</v>
      </c>
      <c r="BB3" s="2" t="s">
        <v>30</v>
      </c>
      <c r="BC3" s="2" t="s">
        <v>40</v>
      </c>
    </row>
    <row r="4" spans="1:55">
      <c r="A4" s="2" t="b">
        <v>0</v>
      </c>
      <c r="B4" s="2" t="s">
        <v>30</v>
      </c>
      <c r="C4" s="2" t="s">
        <v>12301</v>
      </c>
      <c r="D4" s="2" t="s">
        <v>51</v>
      </c>
      <c r="E4" s="2" t="s">
        <v>52</v>
      </c>
      <c r="F4" s="2">
        <v>0</v>
      </c>
      <c r="G4" s="2">
        <v>848.39</v>
      </c>
      <c r="H4" s="2">
        <v>97</v>
      </c>
      <c r="I4" s="2">
        <v>49</v>
      </c>
      <c r="J4" s="2">
        <v>3932</v>
      </c>
      <c r="K4" s="2">
        <v>49</v>
      </c>
      <c r="L4" s="2">
        <v>1</v>
      </c>
      <c r="M4" s="2">
        <v>394</v>
      </c>
      <c r="N4" s="2">
        <v>43.3</v>
      </c>
      <c r="O4" s="2">
        <v>5.45</v>
      </c>
      <c r="P4" s="2">
        <v>13905.31</v>
      </c>
      <c r="Q4" s="2">
        <v>49</v>
      </c>
      <c r="R4" s="2" t="s">
        <v>53</v>
      </c>
      <c r="S4" s="2" t="s">
        <v>54</v>
      </c>
      <c r="T4" s="2" t="s">
        <v>55</v>
      </c>
      <c r="U4" s="2" t="s">
        <v>56</v>
      </c>
      <c r="V4" s="2" t="s">
        <v>57</v>
      </c>
      <c r="W4" s="2" t="s">
        <v>58</v>
      </c>
      <c r="X4" s="2" t="s">
        <v>59</v>
      </c>
      <c r="Y4" s="2" t="s">
        <v>40</v>
      </c>
      <c r="Z4" s="2">
        <v>0</v>
      </c>
      <c r="AA4" s="22">
        <v>1.2330000000000001</v>
      </c>
      <c r="AB4" s="22">
        <v>1.3720000000000001</v>
      </c>
      <c r="AC4" s="21">
        <v>0.3</v>
      </c>
      <c r="AD4" s="21">
        <v>0.46</v>
      </c>
      <c r="AE4" s="102">
        <v>9.0258201673432104E-4</v>
      </c>
      <c r="AF4" s="102">
        <v>6.2734605217329397E-6</v>
      </c>
      <c r="AG4" s="23">
        <v>1.2682948783296399E-2</v>
      </c>
      <c r="AH4" s="23">
        <v>2.1251347517370299E-4</v>
      </c>
      <c r="AI4" s="2">
        <v>92.8</v>
      </c>
      <c r="AJ4" s="2">
        <v>114.4</v>
      </c>
      <c r="AK4" s="2">
        <v>99.3</v>
      </c>
      <c r="AL4" s="2">
        <v>136.30000000000001</v>
      </c>
      <c r="AM4" s="2">
        <v>1.93</v>
      </c>
      <c r="AN4" s="2">
        <v>1.91</v>
      </c>
      <c r="AO4" s="2">
        <v>0.68</v>
      </c>
      <c r="AP4" s="2">
        <v>2.17</v>
      </c>
      <c r="AQ4" s="2" t="s">
        <v>30</v>
      </c>
      <c r="AR4" s="2" t="s">
        <v>30</v>
      </c>
      <c r="AS4" s="2" t="s">
        <v>30</v>
      </c>
      <c r="AT4" s="2" t="s">
        <v>30</v>
      </c>
      <c r="AU4" s="2" t="s">
        <v>30</v>
      </c>
      <c r="AV4" s="2" t="s">
        <v>30</v>
      </c>
      <c r="AW4" s="2" t="s">
        <v>30</v>
      </c>
      <c r="AX4" s="2" t="s">
        <v>30</v>
      </c>
      <c r="AY4" s="2" t="s">
        <v>30</v>
      </c>
      <c r="AZ4" s="2" t="s">
        <v>30</v>
      </c>
      <c r="BA4" s="2" t="s">
        <v>30</v>
      </c>
      <c r="BB4" s="2" t="s">
        <v>30</v>
      </c>
      <c r="BC4" s="2" t="s">
        <v>40</v>
      </c>
    </row>
    <row r="5" spans="1:55">
      <c r="A5" s="2" t="b">
        <v>0</v>
      </c>
      <c r="B5" s="2" t="s">
        <v>30</v>
      </c>
      <c r="C5" s="2" t="s">
        <v>12301</v>
      </c>
      <c r="D5" s="2" t="s">
        <v>66</v>
      </c>
      <c r="E5" s="2" t="s">
        <v>67</v>
      </c>
      <c r="F5" s="2">
        <v>0</v>
      </c>
      <c r="G5" s="2">
        <v>723.01499999999999</v>
      </c>
      <c r="H5" s="2">
        <v>77</v>
      </c>
      <c r="I5" s="2">
        <v>89</v>
      </c>
      <c r="J5" s="2">
        <v>640</v>
      </c>
      <c r="K5" s="2">
        <v>89</v>
      </c>
      <c r="L5" s="2">
        <v>1</v>
      </c>
      <c r="M5" s="2">
        <v>1342</v>
      </c>
      <c r="N5" s="2">
        <v>150.5</v>
      </c>
      <c r="O5" s="2">
        <v>5.26</v>
      </c>
      <c r="P5" s="2">
        <v>2450.19</v>
      </c>
      <c r="Q5" s="2">
        <v>89</v>
      </c>
      <c r="R5" s="2" t="s">
        <v>33</v>
      </c>
      <c r="S5" s="2" t="s">
        <v>44</v>
      </c>
      <c r="T5" s="2" t="s">
        <v>68</v>
      </c>
      <c r="U5" s="2" t="s">
        <v>69</v>
      </c>
      <c r="V5" s="2" t="s">
        <v>70</v>
      </c>
      <c r="W5" s="2" t="s">
        <v>71</v>
      </c>
      <c r="X5" s="2" t="s">
        <v>72</v>
      </c>
      <c r="Y5" s="2" t="s">
        <v>73</v>
      </c>
      <c r="Z5" s="2">
        <v>0</v>
      </c>
      <c r="AA5" s="22">
        <v>0.81699999999999995</v>
      </c>
      <c r="AB5" s="22">
        <v>0.72599999999999998</v>
      </c>
      <c r="AC5" s="21">
        <v>-0.28999999999999998</v>
      </c>
      <c r="AD5" s="21">
        <v>-0.46</v>
      </c>
      <c r="AE5" s="102">
        <v>6.4201724727309506E-2</v>
      </c>
      <c r="AF5" s="102">
        <v>3.1838654099365401E-3</v>
      </c>
      <c r="AG5" s="23">
        <v>0.40020519618202999</v>
      </c>
      <c r="AH5" s="23">
        <v>2.9606826875733398E-2</v>
      </c>
      <c r="AI5" s="2">
        <v>102.5</v>
      </c>
      <c r="AJ5" s="2">
        <v>83.7</v>
      </c>
      <c r="AK5" s="2">
        <v>127.9</v>
      </c>
      <c r="AL5" s="2">
        <v>92.8</v>
      </c>
      <c r="AM5" s="2">
        <v>1.1399999999999999</v>
      </c>
      <c r="AN5" s="2">
        <v>0.41</v>
      </c>
      <c r="AO5" s="2">
        <v>0.36</v>
      </c>
      <c r="AP5" s="2">
        <v>0.42</v>
      </c>
      <c r="AQ5" s="2" t="s">
        <v>30</v>
      </c>
      <c r="AR5" s="2" t="s">
        <v>30</v>
      </c>
      <c r="AS5" s="2" t="s">
        <v>30</v>
      </c>
      <c r="AT5" s="2" t="s">
        <v>30</v>
      </c>
      <c r="AU5" s="2" t="s">
        <v>30</v>
      </c>
      <c r="AV5" s="2" t="s">
        <v>30</v>
      </c>
      <c r="AW5" s="2" t="s">
        <v>30</v>
      </c>
      <c r="AX5" s="2" t="s">
        <v>30</v>
      </c>
      <c r="AY5" s="2" t="s">
        <v>30</v>
      </c>
      <c r="AZ5" s="2" t="s">
        <v>30</v>
      </c>
      <c r="BA5" s="2" t="s">
        <v>30</v>
      </c>
      <c r="BB5" s="2" t="s">
        <v>30</v>
      </c>
      <c r="BC5" s="2" t="s">
        <v>40</v>
      </c>
    </row>
    <row r="6" spans="1:55">
      <c r="A6" s="2" t="b">
        <v>0</v>
      </c>
      <c r="B6" s="2" t="s">
        <v>30</v>
      </c>
      <c r="C6" s="2" t="s">
        <v>12301</v>
      </c>
      <c r="D6" s="2" t="s">
        <v>74</v>
      </c>
      <c r="E6" s="2" t="s">
        <v>75</v>
      </c>
      <c r="F6" s="2">
        <v>0</v>
      </c>
      <c r="G6" s="2">
        <v>715.68</v>
      </c>
      <c r="H6" s="2">
        <v>77</v>
      </c>
      <c r="I6" s="2">
        <v>70</v>
      </c>
      <c r="J6" s="2">
        <v>894</v>
      </c>
      <c r="K6" s="2">
        <v>70</v>
      </c>
      <c r="L6" s="2">
        <v>1</v>
      </c>
      <c r="M6" s="2">
        <v>887</v>
      </c>
      <c r="N6" s="2">
        <v>99.6</v>
      </c>
      <c r="O6" s="2">
        <v>5.68</v>
      </c>
      <c r="P6" s="2">
        <v>3327.53</v>
      </c>
      <c r="Q6" s="2">
        <v>70</v>
      </c>
      <c r="R6" s="2" t="s">
        <v>33</v>
      </c>
      <c r="S6" s="2" t="s">
        <v>76</v>
      </c>
      <c r="T6" s="2" t="s">
        <v>77</v>
      </c>
      <c r="U6" s="2" t="s">
        <v>78</v>
      </c>
      <c r="V6" s="2" t="s">
        <v>79</v>
      </c>
      <c r="W6" s="2" t="s">
        <v>80</v>
      </c>
      <c r="X6" s="2" t="s">
        <v>81</v>
      </c>
      <c r="Y6" s="2" t="s">
        <v>82</v>
      </c>
      <c r="Z6" s="2">
        <v>0</v>
      </c>
      <c r="AA6" s="22">
        <v>0.74199999999999999</v>
      </c>
      <c r="AB6" s="22">
        <v>0.66800000000000004</v>
      </c>
      <c r="AC6" s="21">
        <v>-0.43</v>
      </c>
      <c r="AD6" s="21">
        <v>-0.57999999999999996</v>
      </c>
      <c r="AE6" s="102">
        <v>0.149885873411644</v>
      </c>
      <c r="AF6" s="102">
        <v>4.12100830113072E-2</v>
      </c>
      <c r="AG6" s="23">
        <v>0.74045182776533403</v>
      </c>
      <c r="AH6" s="23">
        <v>0.23197485896869399</v>
      </c>
      <c r="AI6" s="2">
        <v>111.4</v>
      </c>
      <c r="AJ6" s="2">
        <v>82.6</v>
      </c>
      <c r="AK6" s="2">
        <v>141.5</v>
      </c>
      <c r="AL6" s="2">
        <v>94.6</v>
      </c>
      <c r="AM6" s="2">
        <v>0.4</v>
      </c>
      <c r="AN6" s="2">
        <v>1.96</v>
      </c>
      <c r="AO6" s="2">
        <v>2.69</v>
      </c>
      <c r="AP6" s="2">
        <v>1.75</v>
      </c>
      <c r="AQ6" s="2" t="s">
        <v>30</v>
      </c>
      <c r="AR6" s="2" t="s">
        <v>30</v>
      </c>
      <c r="AS6" s="2" t="s">
        <v>30</v>
      </c>
      <c r="AT6" s="2" t="s">
        <v>30</v>
      </c>
      <c r="AU6" s="2" t="s">
        <v>30</v>
      </c>
      <c r="AV6" s="2" t="s">
        <v>30</v>
      </c>
      <c r="AW6" s="2" t="s">
        <v>30</v>
      </c>
      <c r="AX6" s="2" t="s">
        <v>30</v>
      </c>
      <c r="AY6" s="2" t="s">
        <v>30</v>
      </c>
      <c r="AZ6" s="2" t="s">
        <v>30</v>
      </c>
      <c r="BA6" s="2" t="s">
        <v>30</v>
      </c>
      <c r="BB6" s="2" t="s">
        <v>30</v>
      </c>
      <c r="BC6" s="2" t="s">
        <v>40</v>
      </c>
    </row>
    <row r="7" spans="1:55">
      <c r="A7" s="2" t="b">
        <v>0</v>
      </c>
      <c r="B7" s="2" t="s">
        <v>30</v>
      </c>
      <c r="C7" s="2" t="s">
        <v>12301</v>
      </c>
      <c r="D7" s="2" t="s">
        <v>83</v>
      </c>
      <c r="E7" s="2" t="s">
        <v>84</v>
      </c>
      <c r="F7" s="2">
        <v>0</v>
      </c>
      <c r="G7" s="2">
        <v>677.91800000000001</v>
      </c>
      <c r="H7" s="2">
        <v>82</v>
      </c>
      <c r="I7" s="2">
        <v>61</v>
      </c>
      <c r="J7" s="2">
        <v>793</v>
      </c>
      <c r="K7" s="2">
        <v>61</v>
      </c>
      <c r="L7" s="2">
        <v>1</v>
      </c>
      <c r="M7" s="2">
        <v>865</v>
      </c>
      <c r="N7" s="2">
        <v>93.4</v>
      </c>
      <c r="O7" s="2">
        <v>5.4</v>
      </c>
      <c r="P7" s="2">
        <v>3120.53</v>
      </c>
      <c r="Q7" s="2">
        <v>61</v>
      </c>
      <c r="R7" s="2" t="s">
        <v>85</v>
      </c>
      <c r="S7" s="2" t="s">
        <v>86</v>
      </c>
      <c r="T7" s="2" t="s">
        <v>87</v>
      </c>
      <c r="U7" s="2" t="s">
        <v>88</v>
      </c>
      <c r="V7" s="2" t="s">
        <v>89</v>
      </c>
      <c r="W7" s="2" t="s">
        <v>90</v>
      </c>
      <c r="X7" s="2" t="s">
        <v>91</v>
      </c>
      <c r="Y7" s="2" t="s">
        <v>92</v>
      </c>
      <c r="Z7" s="2">
        <v>0</v>
      </c>
      <c r="AA7" s="22">
        <v>0.97299999999999998</v>
      </c>
      <c r="AB7" s="22">
        <v>0.94199999999999995</v>
      </c>
      <c r="AC7" s="21">
        <v>-0.04</v>
      </c>
      <c r="AD7" s="21">
        <v>-0.09</v>
      </c>
      <c r="AE7" s="102">
        <v>0.99803181476762104</v>
      </c>
      <c r="AF7" s="102">
        <v>0.78093613918113203</v>
      </c>
      <c r="AG7" s="23">
        <v>1</v>
      </c>
      <c r="AH7" s="23">
        <v>1</v>
      </c>
      <c r="AI7" s="2">
        <v>106.1</v>
      </c>
      <c r="AJ7" s="2">
        <v>103.2</v>
      </c>
      <c r="AK7" s="2">
        <v>90.4</v>
      </c>
      <c r="AL7" s="2">
        <v>85.2</v>
      </c>
      <c r="AM7" s="2">
        <v>2.1800000000000002</v>
      </c>
      <c r="AN7" s="2">
        <v>0.62</v>
      </c>
      <c r="AO7" s="2">
        <v>1.44</v>
      </c>
      <c r="AP7" s="2">
        <v>0.87</v>
      </c>
      <c r="AQ7" s="2" t="s">
        <v>30</v>
      </c>
      <c r="AR7" s="2" t="s">
        <v>30</v>
      </c>
      <c r="AS7" s="2" t="s">
        <v>30</v>
      </c>
      <c r="AT7" s="2" t="s">
        <v>30</v>
      </c>
      <c r="AU7" s="2" t="s">
        <v>30</v>
      </c>
      <c r="AV7" s="2" t="s">
        <v>30</v>
      </c>
      <c r="AW7" s="2" t="s">
        <v>30</v>
      </c>
      <c r="AX7" s="2" t="s">
        <v>30</v>
      </c>
      <c r="AY7" s="2" t="s">
        <v>30</v>
      </c>
      <c r="AZ7" s="2" t="s">
        <v>30</v>
      </c>
      <c r="BA7" s="2" t="s">
        <v>30</v>
      </c>
      <c r="BB7" s="2" t="s">
        <v>30</v>
      </c>
      <c r="BC7" s="2" t="s">
        <v>40</v>
      </c>
    </row>
    <row r="8" spans="1:55">
      <c r="A8" s="2" t="b">
        <v>0</v>
      </c>
      <c r="B8" s="2" t="s">
        <v>30</v>
      </c>
      <c r="C8" s="2" t="s">
        <v>12301</v>
      </c>
      <c r="D8" s="2" t="s">
        <v>93</v>
      </c>
      <c r="E8" s="2" t="s">
        <v>94</v>
      </c>
      <c r="F8" s="2">
        <v>0</v>
      </c>
      <c r="G8" s="2">
        <v>632.08100000000002</v>
      </c>
      <c r="H8" s="2">
        <v>92</v>
      </c>
      <c r="I8" s="2">
        <v>57</v>
      </c>
      <c r="J8" s="2">
        <v>803</v>
      </c>
      <c r="K8" s="2">
        <v>56</v>
      </c>
      <c r="L8" s="2">
        <v>1</v>
      </c>
      <c r="M8" s="2">
        <v>557</v>
      </c>
      <c r="N8" s="2">
        <v>61.1</v>
      </c>
      <c r="O8" s="2">
        <v>4.9800000000000004</v>
      </c>
      <c r="P8" s="2">
        <v>2855.08</v>
      </c>
      <c r="Q8" s="2">
        <v>57</v>
      </c>
      <c r="R8" s="2" t="s">
        <v>95</v>
      </c>
      <c r="S8" s="2" t="s">
        <v>96</v>
      </c>
      <c r="T8" s="2" t="s">
        <v>97</v>
      </c>
      <c r="U8" s="2" t="s">
        <v>98</v>
      </c>
      <c r="V8" s="2" t="s">
        <v>99</v>
      </c>
      <c r="W8" s="2" t="s">
        <v>100</v>
      </c>
      <c r="X8" s="2" t="s">
        <v>101</v>
      </c>
      <c r="Y8" s="2" t="s">
        <v>102</v>
      </c>
      <c r="Z8" s="2">
        <v>1</v>
      </c>
      <c r="AA8" s="22">
        <v>0.754</v>
      </c>
      <c r="AB8" s="22">
        <v>0.77</v>
      </c>
      <c r="AC8" s="21">
        <v>-0.41</v>
      </c>
      <c r="AD8" s="21">
        <v>-0.38</v>
      </c>
      <c r="AE8" s="102">
        <v>3.0861044924875399E-2</v>
      </c>
      <c r="AF8" s="102">
        <v>5.1379827411199203E-2</v>
      </c>
      <c r="AG8" s="23">
        <v>0.22175531144882099</v>
      </c>
      <c r="AH8" s="23">
        <v>0.28007911666392199</v>
      </c>
      <c r="AI8" s="2">
        <v>109.1</v>
      </c>
      <c r="AJ8" s="2">
        <v>82.3</v>
      </c>
      <c r="AK8" s="2">
        <v>131.1</v>
      </c>
      <c r="AL8" s="2">
        <v>100.9</v>
      </c>
      <c r="AM8" s="2">
        <v>1.1399999999999999</v>
      </c>
      <c r="AN8" s="2">
        <v>0.46</v>
      </c>
      <c r="AO8" s="2">
        <v>0.61</v>
      </c>
      <c r="AP8" s="2">
        <v>1.03</v>
      </c>
      <c r="AQ8" s="2" t="s">
        <v>30</v>
      </c>
      <c r="AR8" s="2" t="s">
        <v>30</v>
      </c>
      <c r="AS8" s="2" t="s">
        <v>30</v>
      </c>
      <c r="AT8" s="2" t="s">
        <v>30</v>
      </c>
      <c r="AU8" s="2" t="s">
        <v>30</v>
      </c>
      <c r="AV8" s="2" t="s">
        <v>30</v>
      </c>
      <c r="AW8" s="2" t="s">
        <v>30</v>
      </c>
      <c r="AX8" s="2" t="s">
        <v>30</v>
      </c>
      <c r="AY8" s="2" t="s">
        <v>30</v>
      </c>
      <c r="AZ8" s="2" t="s">
        <v>30</v>
      </c>
      <c r="BA8" s="2" t="s">
        <v>30</v>
      </c>
      <c r="BB8" s="2" t="s">
        <v>30</v>
      </c>
      <c r="BC8" s="2" t="s">
        <v>40</v>
      </c>
    </row>
    <row r="9" spans="1:55">
      <c r="A9" s="2" t="b">
        <v>0</v>
      </c>
      <c r="B9" s="2" t="s">
        <v>30</v>
      </c>
      <c r="C9" s="2" t="s">
        <v>12301</v>
      </c>
      <c r="D9" s="2" t="s">
        <v>117</v>
      </c>
      <c r="E9" s="2" t="s">
        <v>118</v>
      </c>
      <c r="F9" s="2">
        <v>0</v>
      </c>
      <c r="G9" s="2">
        <v>617.428</v>
      </c>
      <c r="H9" s="2">
        <v>87</v>
      </c>
      <c r="I9" s="2">
        <v>48</v>
      </c>
      <c r="J9" s="2">
        <v>781</v>
      </c>
      <c r="K9" s="2">
        <v>48</v>
      </c>
      <c r="L9" s="2">
        <v>1</v>
      </c>
      <c r="M9" s="2">
        <v>502</v>
      </c>
      <c r="N9" s="2">
        <v>56.2</v>
      </c>
      <c r="O9" s="2">
        <v>5.5</v>
      </c>
      <c r="P9" s="2">
        <v>2997.75</v>
      </c>
      <c r="Q9" s="2">
        <v>48</v>
      </c>
      <c r="R9" s="2" t="s">
        <v>53</v>
      </c>
      <c r="S9" s="2" t="s">
        <v>86</v>
      </c>
      <c r="T9" s="2" t="s">
        <v>45</v>
      </c>
      <c r="U9" s="2" t="s">
        <v>119</v>
      </c>
      <c r="V9" s="2" t="s">
        <v>120</v>
      </c>
      <c r="W9" s="2" t="s">
        <v>121</v>
      </c>
      <c r="X9" s="2" t="s">
        <v>122</v>
      </c>
      <c r="Y9" s="2" t="s">
        <v>123</v>
      </c>
      <c r="Z9" s="2">
        <v>0</v>
      </c>
      <c r="AA9" s="22">
        <v>1.232</v>
      </c>
      <c r="AB9" s="22">
        <v>1.3340000000000001</v>
      </c>
      <c r="AC9" s="21">
        <v>0.3</v>
      </c>
      <c r="AD9" s="21">
        <v>0.42</v>
      </c>
      <c r="AE9" s="102">
        <v>1.5431561094189E-2</v>
      </c>
      <c r="AF9" s="102">
        <v>2.0391883073544999E-3</v>
      </c>
      <c r="AG9" s="23">
        <v>0.128958904826769</v>
      </c>
      <c r="AH9" s="23">
        <v>2.01476053075598E-2</v>
      </c>
      <c r="AI9" s="2">
        <v>106.3</v>
      </c>
      <c r="AJ9" s="2">
        <v>130.9</v>
      </c>
      <c r="AK9" s="2">
        <v>94.5</v>
      </c>
      <c r="AL9" s="2">
        <v>126.1</v>
      </c>
      <c r="AM9" s="2">
        <v>1.59</v>
      </c>
      <c r="AN9" s="2">
        <v>1.06</v>
      </c>
      <c r="AO9" s="2">
        <v>0.17</v>
      </c>
      <c r="AP9" s="2">
        <v>1.64</v>
      </c>
      <c r="AQ9" s="2" t="s">
        <v>30</v>
      </c>
      <c r="AR9" s="2" t="s">
        <v>30</v>
      </c>
      <c r="AS9" s="2" t="s">
        <v>30</v>
      </c>
      <c r="AT9" s="2" t="s">
        <v>30</v>
      </c>
      <c r="AU9" s="2" t="s">
        <v>30</v>
      </c>
      <c r="AV9" s="2" t="s">
        <v>30</v>
      </c>
      <c r="AW9" s="2" t="s">
        <v>30</v>
      </c>
      <c r="AX9" s="2" t="s">
        <v>30</v>
      </c>
      <c r="AY9" s="2" t="s">
        <v>30</v>
      </c>
      <c r="AZ9" s="2" t="s">
        <v>30</v>
      </c>
      <c r="BA9" s="2" t="s">
        <v>30</v>
      </c>
      <c r="BB9" s="2" t="s">
        <v>30</v>
      </c>
      <c r="BC9" s="2" t="s">
        <v>40</v>
      </c>
    </row>
    <row r="10" spans="1:55">
      <c r="A10" s="2" t="b">
        <v>0</v>
      </c>
      <c r="B10" s="2" t="s">
        <v>30</v>
      </c>
      <c r="C10" s="2" t="s">
        <v>12301</v>
      </c>
      <c r="D10" s="2" t="s">
        <v>130</v>
      </c>
      <c r="E10" s="2" t="s">
        <v>131</v>
      </c>
      <c r="F10" s="2">
        <v>0</v>
      </c>
      <c r="G10" s="2">
        <v>608.63400000000001</v>
      </c>
      <c r="H10" s="2">
        <v>94</v>
      </c>
      <c r="I10" s="2">
        <v>48</v>
      </c>
      <c r="J10" s="2">
        <v>1003</v>
      </c>
      <c r="K10" s="2">
        <v>48</v>
      </c>
      <c r="L10" s="2">
        <v>1</v>
      </c>
      <c r="M10" s="2">
        <v>471</v>
      </c>
      <c r="N10" s="2">
        <v>52.7</v>
      </c>
      <c r="O10" s="2">
        <v>6.23</v>
      </c>
      <c r="P10" s="2">
        <v>3732.79</v>
      </c>
      <c r="Q10" s="2">
        <v>48</v>
      </c>
      <c r="R10" s="2" t="s">
        <v>132</v>
      </c>
      <c r="S10" s="2" t="s">
        <v>44</v>
      </c>
      <c r="T10" s="2" t="s">
        <v>77</v>
      </c>
      <c r="U10" s="2" t="s">
        <v>133</v>
      </c>
      <c r="V10" s="2" t="s">
        <v>134</v>
      </c>
      <c r="W10" s="2" t="s">
        <v>135</v>
      </c>
      <c r="X10" s="2" t="s">
        <v>136</v>
      </c>
      <c r="Y10" s="2" t="s">
        <v>137</v>
      </c>
      <c r="Z10" s="2">
        <v>0</v>
      </c>
      <c r="AA10" s="22">
        <v>0.52800000000000002</v>
      </c>
      <c r="AB10" s="22">
        <v>0.60499999999999998</v>
      </c>
      <c r="AC10" s="21">
        <v>-0.92</v>
      </c>
      <c r="AD10" s="21">
        <v>-0.72</v>
      </c>
      <c r="AE10" s="102">
        <v>3.5662466814079299E-6</v>
      </c>
      <c r="AF10" s="102">
        <v>4.5595346119697803E-5</v>
      </c>
      <c r="AG10" s="23">
        <v>2.0500515014032801E-4</v>
      </c>
      <c r="AH10" s="23">
        <v>9.4015621292463901E-4</v>
      </c>
      <c r="AI10" s="2">
        <v>149.5</v>
      </c>
      <c r="AJ10" s="2">
        <v>78.900000000000006</v>
      </c>
      <c r="AK10" s="2">
        <v>92.3</v>
      </c>
      <c r="AL10" s="2">
        <v>55.9</v>
      </c>
      <c r="AM10" s="2">
        <v>0.6</v>
      </c>
      <c r="AN10" s="2">
        <v>0.91</v>
      </c>
      <c r="AO10" s="2">
        <v>0.26</v>
      </c>
      <c r="AP10" s="2">
        <v>2.96</v>
      </c>
      <c r="AQ10" s="2" t="s">
        <v>30</v>
      </c>
      <c r="AR10" s="2" t="s">
        <v>30</v>
      </c>
      <c r="AS10" s="2" t="s">
        <v>30</v>
      </c>
      <c r="AT10" s="2" t="s">
        <v>30</v>
      </c>
      <c r="AU10" s="2" t="s">
        <v>30</v>
      </c>
      <c r="AV10" s="2" t="s">
        <v>30</v>
      </c>
      <c r="AW10" s="2" t="s">
        <v>30</v>
      </c>
      <c r="AX10" s="2" t="s">
        <v>30</v>
      </c>
      <c r="AY10" s="2" t="s">
        <v>30</v>
      </c>
      <c r="AZ10" s="2" t="s">
        <v>30</v>
      </c>
      <c r="BA10" s="2" t="s">
        <v>30</v>
      </c>
      <c r="BB10" s="2" t="s">
        <v>30</v>
      </c>
      <c r="BC10" s="2" t="s">
        <v>40</v>
      </c>
    </row>
    <row r="11" spans="1:55">
      <c r="A11" s="2" t="b">
        <v>0</v>
      </c>
      <c r="B11" s="2" t="s">
        <v>30</v>
      </c>
      <c r="C11" s="2" t="s">
        <v>12301</v>
      </c>
      <c r="D11" s="2" t="s">
        <v>103</v>
      </c>
      <c r="E11" s="2" t="s">
        <v>104</v>
      </c>
      <c r="F11" s="2">
        <v>0</v>
      </c>
      <c r="G11" s="2">
        <v>570.00300000000004</v>
      </c>
      <c r="H11" s="2">
        <v>79</v>
      </c>
      <c r="I11" s="2">
        <v>77</v>
      </c>
      <c r="J11" s="2">
        <v>580</v>
      </c>
      <c r="K11" s="2">
        <v>77</v>
      </c>
      <c r="L11" s="2">
        <v>1</v>
      </c>
      <c r="M11" s="2">
        <v>890</v>
      </c>
      <c r="N11" s="2">
        <v>97.3</v>
      </c>
      <c r="O11" s="2">
        <v>6.07</v>
      </c>
      <c r="P11" s="2">
        <v>2042.58</v>
      </c>
      <c r="Q11" s="2">
        <v>77</v>
      </c>
      <c r="R11" s="2" t="s">
        <v>33</v>
      </c>
      <c r="S11" s="2" t="s">
        <v>44</v>
      </c>
      <c r="T11" s="2" t="s">
        <v>55</v>
      </c>
      <c r="U11" s="2" t="s">
        <v>105</v>
      </c>
      <c r="V11" s="2" t="s">
        <v>106</v>
      </c>
      <c r="W11" s="2" t="s">
        <v>107</v>
      </c>
      <c r="X11" s="2" t="s">
        <v>108</v>
      </c>
      <c r="Y11" s="2" t="s">
        <v>40</v>
      </c>
      <c r="Z11" s="2">
        <v>0</v>
      </c>
      <c r="AA11" s="22">
        <v>0.879</v>
      </c>
      <c r="AB11" s="22">
        <v>0.80600000000000005</v>
      </c>
      <c r="AC11" s="21">
        <v>-0.19</v>
      </c>
      <c r="AD11" s="21">
        <v>-0.31</v>
      </c>
      <c r="AE11" s="102">
        <v>0.92627633680933497</v>
      </c>
      <c r="AF11" s="102">
        <v>0.68229171353219598</v>
      </c>
      <c r="AG11" s="23">
        <v>1</v>
      </c>
      <c r="AH11" s="23">
        <v>1</v>
      </c>
      <c r="AI11" s="2">
        <v>98.2</v>
      </c>
      <c r="AJ11" s="2">
        <v>86.3</v>
      </c>
      <c r="AK11" s="2">
        <v>126.4</v>
      </c>
      <c r="AL11" s="2">
        <v>101.9</v>
      </c>
      <c r="AM11" s="2">
        <v>2.34</v>
      </c>
      <c r="AN11" s="2">
        <v>0.91</v>
      </c>
      <c r="AO11" s="2">
        <v>0.14000000000000001</v>
      </c>
      <c r="AP11" s="2">
        <v>1.52</v>
      </c>
      <c r="AQ11" s="2" t="s">
        <v>30</v>
      </c>
      <c r="AR11" s="2" t="s">
        <v>30</v>
      </c>
      <c r="AS11" s="2" t="s">
        <v>30</v>
      </c>
      <c r="AT11" s="2" t="s">
        <v>30</v>
      </c>
      <c r="AU11" s="2" t="s">
        <v>30</v>
      </c>
      <c r="AV11" s="2" t="s">
        <v>30</v>
      </c>
      <c r="AW11" s="2" t="s">
        <v>30</v>
      </c>
      <c r="AX11" s="2" t="s">
        <v>30</v>
      </c>
      <c r="AY11" s="2" t="s">
        <v>30</v>
      </c>
      <c r="AZ11" s="2" t="s">
        <v>30</v>
      </c>
      <c r="BA11" s="2" t="s">
        <v>30</v>
      </c>
      <c r="BB11" s="2" t="s">
        <v>30</v>
      </c>
      <c r="BC11" s="2" t="s">
        <v>40</v>
      </c>
    </row>
    <row r="12" spans="1:55">
      <c r="A12" s="2" t="b">
        <v>0</v>
      </c>
      <c r="B12" s="2" t="s">
        <v>30</v>
      </c>
      <c r="C12" s="2" t="s">
        <v>12301</v>
      </c>
      <c r="D12" s="2" t="s">
        <v>124</v>
      </c>
      <c r="E12" s="2" t="s">
        <v>125</v>
      </c>
      <c r="F12" s="2">
        <v>0</v>
      </c>
      <c r="G12" s="2">
        <v>552.03</v>
      </c>
      <c r="H12" s="2">
        <v>80</v>
      </c>
      <c r="I12" s="2">
        <v>64</v>
      </c>
      <c r="J12" s="2">
        <v>466</v>
      </c>
      <c r="K12" s="2">
        <v>64</v>
      </c>
      <c r="L12" s="2">
        <v>1</v>
      </c>
      <c r="M12" s="2">
        <v>876</v>
      </c>
      <c r="N12" s="2">
        <v>96</v>
      </c>
      <c r="O12" s="2">
        <v>5.81</v>
      </c>
      <c r="P12" s="2">
        <v>1762.26</v>
      </c>
      <c r="Q12" s="2">
        <v>64</v>
      </c>
      <c r="R12" s="2" t="s">
        <v>85</v>
      </c>
      <c r="S12" s="2" t="s">
        <v>44</v>
      </c>
      <c r="T12" s="2" t="s">
        <v>62</v>
      </c>
      <c r="U12" s="2" t="s">
        <v>126</v>
      </c>
      <c r="V12" s="2" t="s">
        <v>127</v>
      </c>
      <c r="W12" s="2" t="s">
        <v>128</v>
      </c>
      <c r="X12" s="2" t="s">
        <v>129</v>
      </c>
      <c r="Y12" s="2" t="s">
        <v>116</v>
      </c>
      <c r="Z12" s="2">
        <v>0</v>
      </c>
      <c r="AA12" s="22">
        <v>0.67</v>
      </c>
      <c r="AB12" s="22">
        <v>0.7</v>
      </c>
      <c r="AC12" s="21">
        <v>-0.57999999999999996</v>
      </c>
      <c r="AD12" s="21">
        <v>-0.51</v>
      </c>
      <c r="AE12" s="102">
        <v>2.98304326211696E-4</v>
      </c>
      <c r="AF12" s="102">
        <v>8.2303268903383099E-4</v>
      </c>
      <c r="AG12" s="23">
        <v>5.1307053257056597E-3</v>
      </c>
      <c r="AH12" s="23">
        <v>9.34905994668969E-3</v>
      </c>
      <c r="AI12" s="2">
        <v>123.6</v>
      </c>
      <c r="AJ12" s="2">
        <v>82.8</v>
      </c>
      <c r="AK12" s="2">
        <v>116</v>
      </c>
      <c r="AL12" s="2">
        <v>81.2</v>
      </c>
      <c r="AM12" s="2">
        <v>0.57999999999999996</v>
      </c>
      <c r="AN12" s="2">
        <v>1.26</v>
      </c>
      <c r="AO12" s="2">
        <v>1.1299999999999999</v>
      </c>
      <c r="AP12" s="2">
        <v>0.31</v>
      </c>
      <c r="AQ12" s="2" t="s">
        <v>30</v>
      </c>
      <c r="AR12" s="2" t="s">
        <v>30</v>
      </c>
      <c r="AS12" s="2" t="s">
        <v>30</v>
      </c>
      <c r="AT12" s="2" t="s">
        <v>30</v>
      </c>
      <c r="AU12" s="2" t="s">
        <v>30</v>
      </c>
      <c r="AV12" s="2" t="s">
        <v>30</v>
      </c>
      <c r="AW12" s="2" t="s">
        <v>30</v>
      </c>
      <c r="AX12" s="2" t="s">
        <v>30</v>
      </c>
      <c r="AY12" s="2" t="s">
        <v>30</v>
      </c>
      <c r="AZ12" s="2" t="s">
        <v>30</v>
      </c>
      <c r="BA12" s="2" t="s">
        <v>30</v>
      </c>
      <c r="BB12" s="2" t="s">
        <v>30</v>
      </c>
      <c r="BC12" s="2" t="s">
        <v>40</v>
      </c>
    </row>
    <row r="13" spans="1:55">
      <c r="A13" s="2" t="b">
        <v>0</v>
      </c>
      <c r="B13" s="2" t="s">
        <v>30</v>
      </c>
      <c r="C13" s="2" t="s">
        <v>12301</v>
      </c>
      <c r="D13" s="2" t="s">
        <v>109</v>
      </c>
      <c r="E13" s="2" t="s">
        <v>110</v>
      </c>
      <c r="F13" s="2">
        <v>0</v>
      </c>
      <c r="G13" s="2">
        <v>549.28</v>
      </c>
      <c r="H13" s="2">
        <v>85</v>
      </c>
      <c r="I13" s="2">
        <v>57</v>
      </c>
      <c r="J13" s="2">
        <v>605</v>
      </c>
      <c r="K13" s="2">
        <v>57</v>
      </c>
      <c r="L13" s="2">
        <v>1</v>
      </c>
      <c r="M13" s="2">
        <v>689</v>
      </c>
      <c r="N13" s="2">
        <v>76.8</v>
      </c>
      <c r="O13" s="2">
        <v>5.44</v>
      </c>
      <c r="P13" s="2">
        <v>2316.87</v>
      </c>
      <c r="Q13" s="2">
        <v>57</v>
      </c>
      <c r="R13" s="2" t="s">
        <v>33</v>
      </c>
      <c r="S13" s="2" t="s">
        <v>34</v>
      </c>
      <c r="T13" s="2" t="s">
        <v>111</v>
      </c>
      <c r="U13" s="2" t="s">
        <v>112</v>
      </c>
      <c r="V13" s="2" t="s">
        <v>113</v>
      </c>
      <c r="W13" s="2" t="s">
        <v>114</v>
      </c>
      <c r="X13" s="2" t="s">
        <v>115</v>
      </c>
      <c r="Y13" s="2" t="s">
        <v>116</v>
      </c>
      <c r="Z13" s="2">
        <v>0</v>
      </c>
      <c r="AA13" s="22">
        <v>1.228</v>
      </c>
      <c r="AB13" s="22">
        <v>1.3160000000000001</v>
      </c>
      <c r="AC13" s="21">
        <v>0.3</v>
      </c>
      <c r="AD13" s="21">
        <v>0.4</v>
      </c>
      <c r="AE13" s="102">
        <v>8.6184812450727996E-2</v>
      </c>
      <c r="AF13" s="102">
        <v>1.8052588918747701E-2</v>
      </c>
      <c r="AG13" s="23">
        <v>0.49180807426522699</v>
      </c>
      <c r="AH13" s="23">
        <v>0.12407884485095801</v>
      </c>
      <c r="AI13" s="2">
        <v>94.6</v>
      </c>
      <c r="AJ13" s="2">
        <v>116.1</v>
      </c>
      <c r="AK13" s="2">
        <v>97.1</v>
      </c>
      <c r="AL13" s="2">
        <v>127.8</v>
      </c>
      <c r="AM13" s="2">
        <v>0.35</v>
      </c>
      <c r="AN13" s="2">
        <v>0.43</v>
      </c>
      <c r="AO13" s="2">
        <v>0.63</v>
      </c>
      <c r="AP13" s="2">
        <v>0.62</v>
      </c>
      <c r="AQ13" s="2" t="s">
        <v>30</v>
      </c>
      <c r="AR13" s="2" t="s">
        <v>30</v>
      </c>
      <c r="AS13" s="2" t="s">
        <v>30</v>
      </c>
      <c r="AT13" s="2" t="s">
        <v>30</v>
      </c>
      <c r="AU13" s="2" t="s">
        <v>30</v>
      </c>
      <c r="AV13" s="2" t="s">
        <v>30</v>
      </c>
      <c r="AW13" s="2" t="s">
        <v>30</v>
      </c>
      <c r="AX13" s="2" t="s">
        <v>30</v>
      </c>
      <c r="AY13" s="2" t="s">
        <v>30</v>
      </c>
      <c r="AZ13" s="2" t="s">
        <v>30</v>
      </c>
      <c r="BA13" s="2" t="s">
        <v>30</v>
      </c>
      <c r="BB13" s="2" t="s">
        <v>30</v>
      </c>
      <c r="BC13" s="2" t="s">
        <v>40</v>
      </c>
    </row>
    <row r="14" spans="1:55">
      <c r="A14" s="2" t="b">
        <v>0</v>
      </c>
      <c r="B14" s="2" t="s">
        <v>30</v>
      </c>
      <c r="C14" s="2" t="s">
        <v>12301</v>
      </c>
      <c r="D14" s="2" t="s">
        <v>170</v>
      </c>
      <c r="E14" s="2" t="s">
        <v>171</v>
      </c>
      <c r="F14" s="2">
        <v>0</v>
      </c>
      <c r="G14" s="2">
        <v>544.94899999999996</v>
      </c>
      <c r="H14" s="2">
        <v>69</v>
      </c>
      <c r="I14" s="2">
        <v>86</v>
      </c>
      <c r="J14" s="2">
        <v>445</v>
      </c>
      <c r="K14" s="2">
        <v>86</v>
      </c>
      <c r="L14" s="2">
        <v>1</v>
      </c>
      <c r="M14" s="2">
        <v>1407</v>
      </c>
      <c r="N14" s="2">
        <v>155.1</v>
      </c>
      <c r="O14" s="2">
        <v>7.08</v>
      </c>
      <c r="P14" s="2">
        <v>1588.15</v>
      </c>
      <c r="Q14" s="2">
        <v>86</v>
      </c>
      <c r="R14" s="2" t="s">
        <v>33</v>
      </c>
      <c r="S14" s="2" t="s">
        <v>44</v>
      </c>
      <c r="T14" s="2" t="s">
        <v>68</v>
      </c>
      <c r="U14" s="2" t="s">
        <v>172</v>
      </c>
      <c r="V14" s="2" t="s">
        <v>173</v>
      </c>
      <c r="W14" s="2" t="s">
        <v>174</v>
      </c>
      <c r="X14" s="2" t="s">
        <v>175</v>
      </c>
      <c r="Y14" s="2" t="s">
        <v>73</v>
      </c>
      <c r="Z14" s="2">
        <v>0</v>
      </c>
      <c r="AA14" s="22">
        <v>0.64200000000000002</v>
      </c>
      <c r="AB14" s="22">
        <v>0.52700000000000002</v>
      </c>
      <c r="AC14" s="21">
        <v>-0.64</v>
      </c>
      <c r="AD14" s="21">
        <v>-0.93</v>
      </c>
      <c r="AE14" s="102">
        <v>1.0989249510373601E-9</v>
      </c>
      <c r="AF14" s="102">
        <v>5.39612798888811E-12</v>
      </c>
      <c r="AG14" s="23">
        <v>3.4744343868631202E-7</v>
      </c>
      <c r="AH14" s="23">
        <v>5.1182273974603698E-9</v>
      </c>
      <c r="AI14" s="2">
        <v>110.4</v>
      </c>
      <c r="AJ14" s="2">
        <v>71</v>
      </c>
      <c r="AK14" s="2">
        <v>152.30000000000001</v>
      </c>
      <c r="AL14" s="2">
        <v>80.2</v>
      </c>
      <c r="AM14" s="2">
        <v>0.78</v>
      </c>
      <c r="AN14" s="2">
        <v>1.05</v>
      </c>
      <c r="AO14" s="2">
        <v>0.92</v>
      </c>
      <c r="AP14" s="2">
        <v>0.91</v>
      </c>
      <c r="AQ14" s="2" t="s">
        <v>30</v>
      </c>
      <c r="AR14" s="2" t="s">
        <v>30</v>
      </c>
      <c r="AS14" s="2" t="s">
        <v>30</v>
      </c>
      <c r="AT14" s="2" t="s">
        <v>30</v>
      </c>
      <c r="AU14" s="2" t="s">
        <v>30</v>
      </c>
      <c r="AV14" s="2" t="s">
        <v>30</v>
      </c>
      <c r="AW14" s="2" t="s">
        <v>30</v>
      </c>
      <c r="AX14" s="2" t="s">
        <v>30</v>
      </c>
      <c r="AY14" s="2" t="s">
        <v>30</v>
      </c>
      <c r="AZ14" s="2" t="s">
        <v>30</v>
      </c>
      <c r="BA14" s="2" t="s">
        <v>30</v>
      </c>
      <c r="BB14" s="2" t="s">
        <v>30</v>
      </c>
      <c r="BC14" s="2" t="s">
        <v>40</v>
      </c>
    </row>
    <row r="15" spans="1:55">
      <c r="A15" s="2" t="b">
        <v>0</v>
      </c>
      <c r="B15" s="2" t="s">
        <v>30</v>
      </c>
      <c r="C15" s="2" t="s">
        <v>12301</v>
      </c>
      <c r="D15" s="2" t="s">
        <v>156</v>
      </c>
      <c r="E15" s="2" t="s">
        <v>157</v>
      </c>
      <c r="F15" s="2">
        <v>0</v>
      </c>
      <c r="G15" s="2">
        <v>544.09799999999996</v>
      </c>
      <c r="H15" s="2">
        <v>95</v>
      </c>
      <c r="I15" s="2">
        <v>27</v>
      </c>
      <c r="J15" s="2">
        <v>893</v>
      </c>
      <c r="K15" s="2">
        <v>12</v>
      </c>
      <c r="L15" s="2">
        <v>1</v>
      </c>
      <c r="M15" s="2">
        <v>312</v>
      </c>
      <c r="N15" s="2">
        <v>32.299999999999997</v>
      </c>
      <c r="O15" s="2">
        <v>5.77</v>
      </c>
      <c r="P15" s="2">
        <v>4025.76</v>
      </c>
      <c r="Q15" s="2">
        <v>27</v>
      </c>
      <c r="R15" s="2" t="s">
        <v>33</v>
      </c>
      <c r="S15" s="2" t="s">
        <v>44</v>
      </c>
      <c r="T15" s="2" t="s">
        <v>158</v>
      </c>
      <c r="U15" s="2" t="s">
        <v>159</v>
      </c>
      <c r="V15" s="2" t="s">
        <v>160</v>
      </c>
      <c r="W15" s="2" t="s">
        <v>161</v>
      </c>
      <c r="X15" s="2" t="s">
        <v>162</v>
      </c>
      <c r="Y15" s="2" t="s">
        <v>163</v>
      </c>
      <c r="Z15" s="2">
        <v>19</v>
      </c>
      <c r="AA15" s="22">
        <v>1.25</v>
      </c>
      <c r="AB15" s="22">
        <v>1.363</v>
      </c>
      <c r="AC15" s="21">
        <v>0.32</v>
      </c>
      <c r="AD15" s="21">
        <v>0.45</v>
      </c>
      <c r="AE15" s="102">
        <v>0.28164507184427101</v>
      </c>
      <c r="AF15" s="102">
        <v>6.6311041474847301E-2</v>
      </c>
      <c r="AG15" s="23">
        <v>1</v>
      </c>
      <c r="AH15" s="23">
        <v>0.34182621108093902</v>
      </c>
      <c r="AI15" s="2">
        <v>82.8</v>
      </c>
      <c r="AJ15" s="2">
        <v>103.5</v>
      </c>
      <c r="AK15" s="2">
        <v>71.900000000000006</v>
      </c>
      <c r="AL15" s="2">
        <v>97.9</v>
      </c>
      <c r="AM15" s="2">
        <v>1.83</v>
      </c>
      <c r="AN15" s="2">
        <v>0.96</v>
      </c>
      <c r="AO15" s="2">
        <v>0.89</v>
      </c>
      <c r="AP15" s="2">
        <v>1.7</v>
      </c>
      <c r="AQ15" s="2" t="s">
        <v>30</v>
      </c>
      <c r="AR15" s="2" t="s">
        <v>30</v>
      </c>
      <c r="AS15" s="2" t="s">
        <v>30</v>
      </c>
      <c r="AT15" s="2" t="s">
        <v>30</v>
      </c>
      <c r="AU15" s="2" t="s">
        <v>30</v>
      </c>
      <c r="AV15" s="2" t="s">
        <v>30</v>
      </c>
      <c r="AW15" s="2" t="s">
        <v>30</v>
      </c>
      <c r="AX15" s="2" t="s">
        <v>30</v>
      </c>
      <c r="AY15" s="2" t="s">
        <v>30</v>
      </c>
      <c r="AZ15" s="2" t="s">
        <v>30</v>
      </c>
      <c r="BA15" s="2" t="s">
        <v>30</v>
      </c>
      <c r="BB15" s="2" t="s">
        <v>30</v>
      </c>
      <c r="BC15" s="2" t="s">
        <v>40</v>
      </c>
    </row>
    <row r="16" spans="1:55">
      <c r="A16" s="2" t="b">
        <v>0</v>
      </c>
      <c r="B16" s="2" t="s">
        <v>30</v>
      </c>
      <c r="C16" s="2" t="s">
        <v>12301</v>
      </c>
      <c r="D16" s="2" t="s">
        <v>205</v>
      </c>
      <c r="E16" s="2" t="s">
        <v>206</v>
      </c>
      <c r="F16" s="2">
        <v>0</v>
      </c>
      <c r="G16" s="2">
        <v>539.28200000000004</v>
      </c>
      <c r="H16" s="2">
        <v>84</v>
      </c>
      <c r="I16" s="2">
        <v>42</v>
      </c>
      <c r="J16" s="2">
        <v>563</v>
      </c>
      <c r="K16" s="2">
        <v>42</v>
      </c>
      <c r="L16" s="2">
        <v>1</v>
      </c>
      <c r="M16" s="2">
        <v>540</v>
      </c>
      <c r="N16" s="2">
        <v>59.6</v>
      </c>
      <c r="O16" s="2">
        <v>5.71</v>
      </c>
      <c r="P16" s="2">
        <v>2365.98</v>
      </c>
      <c r="Q16" s="2">
        <v>42</v>
      </c>
      <c r="R16" s="2" t="s">
        <v>33</v>
      </c>
      <c r="S16" s="2" t="s">
        <v>34</v>
      </c>
      <c r="T16" s="2" t="s">
        <v>207</v>
      </c>
      <c r="U16" s="2" t="s">
        <v>208</v>
      </c>
      <c r="V16" s="2" t="s">
        <v>209</v>
      </c>
      <c r="W16" s="2" t="s">
        <v>210</v>
      </c>
      <c r="X16" s="2" t="s">
        <v>211</v>
      </c>
      <c r="Y16" s="2" t="s">
        <v>82</v>
      </c>
      <c r="Z16" s="2">
        <v>0</v>
      </c>
      <c r="AA16" s="22">
        <v>1.232</v>
      </c>
      <c r="AB16" s="22">
        <v>1.2729999999999999</v>
      </c>
      <c r="AC16" s="21">
        <v>0.3</v>
      </c>
      <c r="AD16" s="21">
        <v>0.35</v>
      </c>
      <c r="AE16" s="102">
        <v>2.2637564112137901E-7</v>
      </c>
      <c r="AF16" s="102">
        <v>8.7439131934985399E-8</v>
      </c>
      <c r="AG16" s="23">
        <v>2.8628972747150398E-5</v>
      </c>
      <c r="AH16" s="23">
        <v>8.2936016640333703E-6</v>
      </c>
      <c r="AI16" s="2">
        <v>83.9</v>
      </c>
      <c r="AJ16" s="2">
        <v>103.4</v>
      </c>
      <c r="AK16" s="2">
        <v>86</v>
      </c>
      <c r="AL16" s="2">
        <v>109.4</v>
      </c>
      <c r="AM16" s="2">
        <v>0.9</v>
      </c>
      <c r="AN16" s="2">
        <v>1.5</v>
      </c>
      <c r="AO16" s="2">
        <v>1.86</v>
      </c>
      <c r="AP16" s="2">
        <v>1.83</v>
      </c>
      <c r="AQ16" s="2" t="s">
        <v>30</v>
      </c>
      <c r="AR16" s="2" t="s">
        <v>30</v>
      </c>
      <c r="AS16" s="2" t="s">
        <v>30</v>
      </c>
      <c r="AT16" s="2" t="s">
        <v>30</v>
      </c>
      <c r="AU16" s="2" t="s">
        <v>30</v>
      </c>
      <c r="AV16" s="2" t="s">
        <v>30</v>
      </c>
      <c r="AW16" s="2" t="s">
        <v>30</v>
      </c>
      <c r="AX16" s="2" t="s">
        <v>30</v>
      </c>
      <c r="AY16" s="2" t="s">
        <v>30</v>
      </c>
      <c r="AZ16" s="2" t="s">
        <v>30</v>
      </c>
      <c r="BA16" s="2" t="s">
        <v>30</v>
      </c>
      <c r="BB16" s="2" t="s">
        <v>30</v>
      </c>
      <c r="BC16" s="2" t="s">
        <v>40</v>
      </c>
    </row>
    <row r="17" spans="1:55">
      <c r="A17" s="2" t="b">
        <v>0</v>
      </c>
      <c r="B17" s="2" t="s">
        <v>30</v>
      </c>
      <c r="C17" s="2" t="s">
        <v>12301</v>
      </c>
      <c r="D17" s="2" t="s">
        <v>164</v>
      </c>
      <c r="E17" s="2" t="s">
        <v>165</v>
      </c>
      <c r="F17" s="2">
        <v>0</v>
      </c>
      <c r="G17" s="2">
        <v>523.25800000000004</v>
      </c>
      <c r="H17" s="2">
        <v>69</v>
      </c>
      <c r="I17" s="2">
        <v>61</v>
      </c>
      <c r="J17" s="2">
        <v>506</v>
      </c>
      <c r="K17" s="2">
        <v>9</v>
      </c>
      <c r="L17" s="2">
        <v>1</v>
      </c>
      <c r="M17" s="2">
        <v>857</v>
      </c>
      <c r="N17" s="2">
        <v>95.5</v>
      </c>
      <c r="O17" s="2">
        <v>5.52</v>
      </c>
      <c r="P17" s="2">
        <v>1937.51</v>
      </c>
      <c r="Q17" s="2">
        <v>61</v>
      </c>
      <c r="R17" s="2" t="s">
        <v>53</v>
      </c>
      <c r="S17" s="2" t="s">
        <v>44</v>
      </c>
      <c r="T17" s="2" t="s">
        <v>111</v>
      </c>
      <c r="U17" s="2" t="s">
        <v>166</v>
      </c>
      <c r="V17" s="2" t="s">
        <v>167</v>
      </c>
      <c r="W17" s="2" t="s">
        <v>168</v>
      </c>
      <c r="X17" s="2" t="s">
        <v>169</v>
      </c>
      <c r="Y17" s="2" t="s">
        <v>40</v>
      </c>
      <c r="Z17" s="2">
        <v>54</v>
      </c>
      <c r="AA17" s="22">
        <v>1.0509999999999999</v>
      </c>
      <c r="AB17" s="22">
        <v>1.1839999999999999</v>
      </c>
      <c r="AC17" s="21">
        <v>7.0000000000000007E-2</v>
      </c>
      <c r="AD17" s="21">
        <v>0.24</v>
      </c>
      <c r="AE17" s="102">
        <v>0.98459900454633598</v>
      </c>
      <c r="AF17" s="102">
        <v>0.41935876484476398</v>
      </c>
      <c r="AG17" s="23">
        <v>1</v>
      </c>
      <c r="AH17" s="23">
        <v>1</v>
      </c>
      <c r="AI17" s="2">
        <v>105.7</v>
      </c>
      <c r="AJ17" s="2">
        <v>111.1</v>
      </c>
      <c r="AK17" s="2">
        <v>84.1</v>
      </c>
      <c r="AL17" s="2">
        <v>99.6</v>
      </c>
      <c r="AM17" s="2">
        <v>1.97</v>
      </c>
      <c r="AN17" s="2">
        <v>0.3</v>
      </c>
      <c r="AO17" s="2">
        <v>1.68</v>
      </c>
      <c r="AP17" s="2">
        <v>0.42</v>
      </c>
      <c r="AQ17" s="2" t="s">
        <v>30</v>
      </c>
      <c r="AR17" s="2" t="s">
        <v>30</v>
      </c>
      <c r="AS17" s="2" t="s">
        <v>30</v>
      </c>
      <c r="AT17" s="2" t="s">
        <v>30</v>
      </c>
      <c r="AU17" s="2" t="s">
        <v>30</v>
      </c>
      <c r="AV17" s="2" t="s">
        <v>30</v>
      </c>
      <c r="AW17" s="2" t="s">
        <v>30</v>
      </c>
      <c r="AX17" s="2" t="s">
        <v>30</v>
      </c>
      <c r="AY17" s="2" t="s">
        <v>30</v>
      </c>
      <c r="AZ17" s="2" t="s">
        <v>30</v>
      </c>
      <c r="BA17" s="2" t="s">
        <v>30</v>
      </c>
      <c r="BB17" s="2" t="s">
        <v>30</v>
      </c>
      <c r="BC17" s="2" t="s">
        <v>40</v>
      </c>
    </row>
    <row r="18" spans="1:55">
      <c r="A18" s="2" t="b">
        <v>0</v>
      </c>
      <c r="B18" s="2" t="s">
        <v>30</v>
      </c>
      <c r="C18" s="2" t="s">
        <v>12301</v>
      </c>
      <c r="D18" s="2" t="s">
        <v>148</v>
      </c>
      <c r="E18" s="2" t="s">
        <v>149</v>
      </c>
      <c r="F18" s="2">
        <v>0</v>
      </c>
      <c r="G18" s="2">
        <v>515.88</v>
      </c>
      <c r="H18" s="2">
        <v>78</v>
      </c>
      <c r="I18" s="2">
        <v>42</v>
      </c>
      <c r="J18" s="2">
        <v>1136</v>
      </c>
      <c r="K18" s="2">
        <v>42</v>
      </c>
      <c r="L18" s="2">
        <v>1</v>
      </c>
      <c r="M18" s="2">
        <v>432</v>
      </c>
      <c r="N18" s="2">
        <v>48.2</v>
      </c>
      <c r="O18" s="2">
        <v>4.88</v>
      </c>
      <c r="P18" s="2">
        <v>3683.71</v>
      </c>
      <c r="Q18" s="2">
        <v>42</v>
      </c>
      <c r="R18" s="2" t="s">
        <v>150</v>
      </c>
      <c r="S18" s="2" t="s">
        <v>44</v>
      </c>
      <c r="T18" s="2" t="s">
        <v>151</v>
      </c>
      <c r="U18" s="2" t="s">
        <v>152</v>
      </c>
      <c r="V18" s="2" t="s">
        <v>153</v>
      </c>
      <c r="W18" s="2" t="s">
        <v>154</v>
      </c>
      <c r="X18" s="2" t="s">
        <v>155</v>
      </c>
      <c r="Y18" s="2" t="s">
        <v>40</v>
      </c>
      <c r="Z18" s="2">
        <v>0</v>
      </c>
      <c r="AA18" s="22">
        <v>1.1399999999999999</v>
      </c>
      <c r="AB18" s="22">
        <v>1.367</v>
      </c>
      <c r="AC18" s="21">
        <v>0.19</v>
      </c>
      <c r="AD18" s="21">
        <v>0.45</v>
      </c>
      <c r="AE18" s="102">
        <v>0.50767630617036696</v>
      </c>
      <c r="AF18" s="102">
        <v>9.2528133299274503E-3</v>
      </c>
      <c r="AG18" s="23">
        <v>1</v>
      </c>
      <c r="AH18" s="23">
        <v>6.9377813782104197E-2</v>
      </c>
      <c r="AI18" s="2">
        <v>102.2</v>
      </c>
      <c r="AJ18" s="2">
        <v>116.5</v>
      </c>
      <c r="AK18" s="2">
        <v>93.9</v>
      </c>
      <c r="AL18" s="2">
        <v>128.30000000000001</v>
      </c>
      <c r="AM18" s="2">
        <v>1.65</v>
      </c>
      <c r="AN18" s="2">
        <v>0.51</v>
      </c>
      <c r="AO18" s="2">
        <v>1.19</v>
      </c>
      <c r="AP18" s="2">
        <v>0.99</v>
      </c>
      <c r="AQ18" s="2" t="s">
        <v>30</v>
      </c>
      <c r="AR18" s="2" t="s">
        <v>30</v>
      </c>
      <c r="AS18" s="2" t="s">
        <v>30</v>
      </c>
      <c r="AT18" s="2" t="s">
        <v>30</v>
      </c>
      <c r="AU18" s="2" t="s">
        <v>30</v>
      </c>
      <c r="AV18" s="2" t="s">
        <v>30</v>
      </c>
      <c r="AW18" s="2" t="s">
        <v>30</v>
      </c>
      <c r="AX18" s="2" t="s">
        <v>30</v>
      </c>
      <c r="AY18" s="2" t="s">
        <v>30</v>
      </c>
      <c r="AZ18" s="2" t="s">
        <v>30</v>
      </c>
      <c r="BA18" s="2" t="s">
        <v>30</v>
      </c>
      <c r="BB18" s="2" t="s">
        <v>30</v>
      </c>
      <c r="BC18" s="2" t="s">
        <v>40</v>
      </c>
    </row>
    <row r="19" spans="1:55">
      <c r="A19" s="2" t="b">
        <v>0</v>
      </c>
      <c r="B19" s="2" t="s">
        <v>30</v>
      </c>
      <c r="C19" s="2" t="s">
        <v>12301</v>
      </c>
      <c r="D19" s="2" t="s">
        <v>198</v>
      </c>
      <c r="E19" s="2" t="s">
        <v>199</v>
      </c>
      <c r="F19" s="2">
        <v>0</v>
      </c>
      <c r="G19" s="2">
        <v>512.74900000000002</v>
      </c>
      <c r="H19" s="2">
        <v>92</v>
      </c>
      <c r="I19" s="2">
        <v>42</v>
      </c>
      <c r="J19" s="2">
        <v>711</v>
      </c>
      <c r="K19" s="2">
        <v>42</v>
      </c>
      <c r="L19" s="2">
        <v>1</v>
      </c>
      <c r="M19" s="2">
        <v>331</v>
      </c>
      <c r="N19" s="2">
        <v>35.5</v>
      </c>
      <c r="O19" s="2">
        <v>7.11</v>
      </c>
      <c r="P19" s="2">
        <v>2605.38</v>
      </c>
      <c r="Q19" s="2">
        <v>42</v>
      </c>
      <c r="R19" s="2" t="s">
        <v>33</v>
      </c>
      <c r="S19" s="2" t="s">
        <v>44</v>
      </c>
      <c r="T19" s="2" t="s">
        <v>111</v>
      </c>
      <c r="U19" s="2" t="s">
        <v>200</v>
      </c>
      <c r="V19" s="2" t="s">
        <v>201</v>
      </c>
      <c r="W19" s="2" t="s">
        <v>202</v>
      </c>
      <c r="X19" s="2" t="s">
        <v>203</v>
      </c>
      <c r="Y19" s="2" t="s">
        <v>204</v>
      </c>
      <c r="Z19" s="2">
        <v>0</v>
      </c>
      <c r="AA19" s="22">
        <v>0.46899999999999997</v>
      </c>
      <c r="AB19" s="22">
        <v>0.497</v>
      </c>
      <c r="AC19" s="21">
        <v>-1.0900000000000001</v>
      </c>
      <c r="AD19" s="21">
        <v>-1.01</v>
      </c>
      <c r="AE19" s="102">
        <v>3.4860074227260901E-7</v>
      </c>
      <c r="AF19" s="102">
        <v>8.6810962984795705E-7</v>
      </c>
      <c r="AG19" s="23">
        <v>3.6738644893952197E-5</v>
      </c>
      <c r="AH19" s="23">
        <v>4.8435410818281601E-5</v>
      </c>
      <c r="AI19" s="2">
        <v>134.30000000000001</v>
      </c>
      <c r="AJ19" s="2">
        <v>63</v>
      </c>
      <c r="AK19" s="2">
        <v>124.3</v>
      </c>
      <c r="AL19" s="2">
        <v>61.7</v>
      </c>
      <c r="AM19" s="2">
        <v>1.87</v>
      </c>
      <c r="AN19" s="2">
        <v>2.61</v>
      </c>
      <c r="AO19" s="2">
        <v>1.27</v>
      </c>
      <c r="AP19" s="2">
        <v>2.4900000000000002</v>
      </c>
      <c r="AQ19" s="2" t="s">
        <v>30</v>
      </c>
      <c r="AR19" s="2" t="s">
        <v>30</v>
      </c>
      <c r="AS19" s="2" t="s">
        <v>30</v>
      </c>
      <c r="AT19" s="2" t="s">
        <v>30</v>
      </c>
      <c r="AU19" s="2" t="s">
        <v>30</v>
      </c>
      <c r="AV19" s="2" t="s">
        <v>30</v>
      </c>
      <c r="AW19" s="2" t="s">
        <v>30</v>
      </c>
      <c r="AX19" s="2" t="s">
        <v>30</v>
      </c>
      <c r="AY19" s="2" t="s">
        <v>30</v>
      </c>
      <c r="AZ19" s="2" t="s">
        <v>30</v>
      </c>
      <c r="BA19" s="2" t="s">
        <v>30</v>
      </c>
      <c r="BB19" s="2" t="s">
        <v>30</v>
      </c>
      <c r="BC19" s="2" t="s">
        <v>40</v>
      </c>
    </row>
    <row r="20" spans="1:55">
      <c r="A20" s="2" t="b">
        <v>0</v>
      </c>
      <c r="B20" s="2" t="s">
        <v>30</v>
      </c>
      <c r="C20" s="2" t="s">
        <v>12301</v>
      </c>
      <c r="D20" s="2" t="s">
        <v>219</v>
      </c>
      <c r="E20" s="2" t="s">
        <v>220</v>
      </c>
      <c r="F20" s="2">
        <v>0</v>
      </c>
      <c r="G20" s="2">
        <v>505.00200000000001</v>
      </c>
      <c r="H20" s="2">
        <v>83</v>
      </c>
      <c r="I20" s="2">
        <v>54</v>
      </c>
      <c r="J20" s="2">
        <v>476</v>
      </c>
      <c r="K20" s="2">
        <v>54</v>
      </c>
      <c r="L20" s="2">
        <v>1</v>
      </c>
      <c r="M20" s="2">
        <v>795</v>
      </c>
      <c r="N20" s="2">
        <v>87.3</v>
      </c>
      <c r="O20" s="2">
        <v>5.3</v>
      </c>
      <c r="P20" s="2">
        <v>1827.67</v>
      </c>
      <c r="Q20" s="2">
        <v>54</v>
      </c>
      <c r="R20" s="2" t="s">
        <v>33</v>
      </c>
      <c r="S20" s="2" t="s">
        <v>44</v>
      </c>
      <c r="T20" s="2" t="s">
        <v>62</v>
      </c>
      <c r="U20" s="2" t="s">
        <v>221</v>
      </c>
      <c r="V20" s="2" t="s">
        <v>222</v>
      </c>
      <c r="W20" s="2" t="s">
        <v>223</v>
      </c>
      <c r="X20" s="2" t="s">
        <v>224</v>
      </c>
      <c r="Y20" s="2" t="s">
        <v>116</v>
      </c>
      <c r="Z20" s="2">
        <v>0</v>
      </c>
      <c r="AA20" s="22">
        <v>0.84899999999999998</v>
      </c>
      <c r="AB20" s="22">
        <v>0.79900000000000004</v>
      </c>
      <c r="AC20" s="21">
        <v>-0.24</v>
      </c>
      <c r="AD20" s="21">
        <v>-0.32</v>
      </c>
      <c r="AE20" s="102">
        <v>0.423680906667461</v>
      </c>
      <c r="AF20" s="102">
        <v>0.14385945543327</v>
      </c>
      <c r="AG20" s="23">
        <v>1</v>
      </c>
      <c r="AH20" s="23">
        <v>0.61326154372340003</v>
      </c>
      <c r="AI20" s="2">
        <v>110</v>
      </c>
      <c r="AJ20" s="2">
        <v>93.3</v>
      </c>
      <c r="AK20" s="2">
        <v>111.1</v>
      </c>
      <c r="AL20" s="2">
        <v>88.7</v>
      </c>
      <c r="AM20" s="2">
        <v>2.4500000000000002</v>
      </c>
      <c r="AN20" s="2">
        <v>0.65</v>
      </c>
      <c r="AO20" s="2">
        <v>0.34</v>
      </c>
      <c r="AP20" s="2">
        <v>2.0699999999999998</v>
      </c>
      <c r="AQ20" s="2" t="s">
        <v>30</v>
      </c>
      <c r="AR20" s="2" t="s">
        <v>30</v>
      </c>
      <c r="AS20" s="2" t="s">
        <v>30</v>
      </c>
      <c r="AT20" s="2" t="s">
        <v>30</v>
      </c>
      <c r="AU20" s="2" t="s">
        <v>30</v>
      </c>
      <c r="AV20" s="2" t="s">
        <v>30</v>
      </c>
      <c r="AW20" s="2" t="s">
        <v>30</v>
      </c>
      <c r="AX20" s="2" t="s">
        <v>30</v>
      </c>
      <c r="AY20" s="2" t="s">
        <v>30</v>
      </c>
      <c r="AZ20" s="2" t="s">
        <v>30</v>
      </c>
      <c r="BA20" s="2" t="s">
        <v>30</v>
      </c>
      <c r="BB20" s="2" t="s">
        <v>30</v>
      </c>
      <c r="BC20" s="2" t="s">
        <v>40</v>
      </c>
    </row>
    <row r="21" spans="1:55">
      <c r="A21" s="2" t="b">
        <v>0</v>
      </c>
      <c r="B21" s="2" t="s">
        <v>30</v>
      </c>
      <c r="C21" s="2" t="s">
        <v>12301</v>
      </c>
      <c r="D21" s="2" t="s">
        <v>240</v>
      </c>
      <c r="E21" s="2" t="s">
        <v>241</v>
      </c>
      <c r="F21" s="2">
        <v>0</v>
      </c>
      <c r="G21" s="2">
        <v>503.14299999999997</v>
      </c>
      <c r="H21" s="2">
        <v>91</v>
      </c>
      <c r="I21" s="2">
        <v>31</v>
      </c>
      <c r="J21" s="2">
        <v>551</v>
      </c>
      <c r="K21" s="2">
        <v>31</v>
      </c>
      <c r="L21" s="2">
        <v>1</v>
      </c>
      <c r="M21" s="2">
        <v>498</v>
      </c>
      <c r="N21" s="2">
        <v>51.3</v>
      </c>
      <c r="O21" s="2">
        <v>4.7300000000000004</v>
      </c>
      <c r="P21" s="2">
        <v>2378.13</v>
      </c>
      <c r="Q21" s="2">
        <v>31</v>
      </c>
      <c r="R21" s="2" t="s">
        <v>242</v>
      </c>
      <c r="S21" s="2" t="s">
        <v>243</v>
      </c>
      <c r="T21" s="2" t="s">
        <v>244</v>
      </c>
      <c r="U21" s="2" t="s">
        <v>245</v>
      </c>
      <c r="V21" s="2" t="s">
        <v>246</v>
      </c>
      <c r="W21" s="2" t="s">
        <v>247</v>
      </c>
      <c r="X21" s="2" t="s">
        <v>248</v>
      </c>
      <c r="Y21" s="2" t="s">
        <v>249</v>
      </c>
      <c r="Z21" s="2">
        <v>0</v>
      </c>
      <c r="AA21" s="22">
        <v>0.624</v>
      </c>
      <c r="AB21" s="22">
        <v>0.74199999999999999</v>
      </c>
      <c r="AC21" s="21">
        <v>-0.68</v>
      </c>
      <c r="AD21" s="21">
        <v>-0.43</v>
      </c>
      <c r="AE21" s="102">
        <v>1.7432358834223999E-7</v>
      </c>
      <c r="AF21" s="102">
        <v>2.5889481722885E-5</v>
      </c>
      <c r="AG21" s="23">
        <v>2.3620846220373499E-5</v>
      </c>
      <c r="AH21" s="23">
        <v>6.3075969252465898E-4</v>
      </c>
      <c r="AI21" s="2">
        <v>114.2</v>
      </c>
      <c r="AJ21" s="2">
        <v>71.3</v>
      </c>
      <c r="AK21" s="2">
        <v>102.1</v>
      </c>
      <c r="AL21" s="2">
        <v>75.7</v>
      </c>
      <c r="AM21" s="2">
        <v>1.61</v>
      </c>
      <c r="AN21" s="2">
        <v>0.87</v>
      </c>
      <c r="AO21" s="2">
        <v>0.82</v>
      </c>
      <c r="AP21" s="2">
        <v>0.68</v>
      </c>
      <c r="AQ21" s="2" t="s">
        <v>30</v>
      </c>
      <c r="AR21" s="2" t="s">
        <v>30</v>
      </c>
      <c r="AS21" s="2" t="s">
        <v>30</v>
      </c>
      <c r="AT21" s="2" t="s">
        <v>30</v>
      </c>
      <c r="AU21" s="2" t="s">
        <v>30</v>
      </c>
      <c r="AV21" s="2" t="s">
        <v>30</v>
      </c>
      <c r="AW21" s="2" t="s">
        <v>30</v>
      </c>
      <c r="AX21" s="2" t="s">
        <v>30</v>
      </c>
      <c r="AY21" s="2" t="s">
        <v>30</v>
      </c>
      <c r="AZ21" s="2" t="s">
        <v>30</v>
      </c>
      <c r="BA21" s="2" t="s">
        <v>30</v>
      </c>
      <c r="BB21" s="2" t="s">
        <v>30</v>
      </c>
      <c r="BC21" s="2" t="s">
        <v>40</v>
      </c>
    </row>
    <row r="22" spans="1:55">
      <c r="A22" s="2" t="b">
        <v>0</v>
      </c>
      <c r="B22" s="2" t="s">
        <v>30</v>
      </c>
      <c r="C22" s="2" t="s">
        <v>12301</v>
      </c>
      <c r="D22" s="2" t="s">
        <v>138</v>
      </c>
      <c r="E22" s="2" t="s">
        <v>139</v>
      </c>
      <c r="F22" s="2">
        <v>0</v>
      </c>
      <c r="G22" s="2">
        <v>489.56200000000001</v>
      </c>
      <c r="H22" s="2">
        <v>94</v>
      </c>
      <c r="I22" s="2">
        <v>32</v>
      </c>
      <c r="J22" s="2">
        <v>641</v>
      </c>
      <c r="K22" s="2">
        <v>30</v>
      </c>
      <c r="L22" s="2">
        <v>1</v>
      </c>
      <c r="M22" s="2">
        <v>367</v>
      </c>
      <c r="N22" s="2">
        <v>40.299999999999997</v>
      </c>
      <c r="O22" s="2">
        <v>4.82</v>
      </c>
      <c r="P22" s="2">
        <v>2708.6</v>
      </c>
      <c r="Q22" s="2">
        <v>32</v>
      </c>
      <c r="R22" s="2" t="s">
        <v>140</v>
      </c>
      <c r="S22" s="2" t="s">
        <v>141</v>
      </c>
      <c r="T22" s="2" t="s">
        <v>142</v>
      </c>
      <c r="U22" s="2" t="s">
        <v>143</v>
      </c>
      <c r="V22" s="2" t="s">
        <v>144</v>
      </c>
      <c r="W22" s="2" t="s">
        <v>145</v>
      </c>
      <c r="X22" s="2" t="s">
        <v>146</v>
      </c>
      <c r="Y22" s="2" t="s">
        <v>147</v>
      </c>
      <c r="Z22" s="2">
        <v>4</v>
      </c>
      <c r="AA22" s="22">
        <v>2.573</v>
      </c>
      <c r="AB22" s="22">
        <v>2.5939999999999999</v>
      </c>
      <c r="AC22" s="21">
        <v>1.36</v>
      </c>
      <c r="AD22" s="21">
        <v>1.37</v>
      </c>
      <c r="AE22" s="102">
        <v>5.3761328722146098E-11</v>
      </c>
      <c r="AF22" s="102">
        <v>5.5043525293285698E-11</v>
      </c>
      <c r="AG22" s="23">
        <v>3.3995080195303702E-8</v>
      </c>
      <c r="AH22" s="23">
        <v>3.4805855827121E-8</v>
      </c>
      <c r="AI22" s="2">
        <v>62.1</v>
      </c>
      <c r="AJ22" s="2">
        <v>159.80000000000001</v>
      </c>
      <c r="AK22" s="2">
        <v>70.599999999999994</v>
      </c>
      <c r="AL22" s="2">
        <v>183</v>
      </c>
      <c r="AM22" s="2">
        <v>4.3</v>
      </c>
      <c r="AN22" s="2">
        <v>0.44</v>
      </c>
      <c r="AO22" s="2">
        <v>1.57</v>
      </c>
      <c r="AP22" s="2">
        <v>1.61</v>
      </c>
      <c r="AQ22" s="2" t="s">
        <v>30</v>
      </c>
      <c r="AR22" s="2" t="s">
        <v>30</v>
      </c>
      <c r="AS22" s="2" t="s">
        <v>30</v>
      </c>
      <c r="AT22" s="2" t="s">
        <v>30</v>
      </c>
      <c r="AU22" s="2" t="s">
        <v>30</v>
      </c>
      <c r="AV22" s="2" t="s">
        <v>30</v>
      </c>
      <c r="AW22" s="2" t="s">
        <v>30</v>
      </c>
      <c r="AX22" s="2" t="s">
        <v>30</v>
      </c>
      <c r="AY22" s="2" t="s">
        <v>30</v>
      </c>
      <c r="AZ22" s="2" t="s">
        <v>30</v>
      </c>
      <c r="BA22" s="2" t="s">
        <v>30</v>
      </c>
      <c r="BB22" s="2" t="s">
        <v>30</v>
      </c>
      <c r="BC22" s="2" t="s">
        <v>40</v>
      </c>
    </row>
    <row r="23" spans="1:55">
      <c r="A23" s="2" t="b">
        <v>0</v>
      </c>
      <c r="B23" s="2" t="s">
        <v>30</v>
      </c>
      <c r="C23" s="2" t="s">
        <v>12301</v>
      </c>
      <c r="D23" s="2" t="s">
        <v>176</v>
      </c>
      <c r="E23" s="2" t="s">
        <v>177</v>
      </c>
      <c r="F23" s="2">
        <v>0</v>
      </c>
      <c r="G23" s="2">
        <v>484.58100000000002</v>
      </c>
      <c r="H23" s="2">
        <v>62</v>
      </c>
      <c r="I23" s="2">
        <v>60</v>
      </c>
      <c r="J23" s="2">
        <v>370</v>
      </c>
      <c r="K23" s="2">
        <v>60</v>
      </c>
      <c r="L23" s="2">
        <v>1</v>
      </c>
      <c r="M23" s="2">
        <v>1320</v>
      </c>
      <c r="N23" s="2">
        <v>143.69999999999999</v>
      </c>
      <c r="O23" s="2">
        <v>5.99</v>
      </c>
      <c r="P23" s="2">
        <v>1588.82</v>
      </c>
      <c r="Q23" s="2">
        <v>60</v>
      </c>
      <c r="R23" s="2" t="s">
        <v>85</v>
      </c>
      <c r="S23" s="2" t="s">
        <v>40</v>
      </c>
      <c r="T23" s="2" t="s">
        <v>178</v>
      </c>
      <c r="U23" s="2" t="s">
        <v>179</v>
      </c>
      <c r="V23" s="2" t="s">
        <v>180</v>
      </c>
      <c r="W23" s="2" t="s">
        <v>181</v>
      </c>
      <c r="X23" s="2" t="s">
        <v>182</v>
      </c>
      <c r="Y23" s="2" t="s">
        <v>183</v>
      </c>
      <c r="Z23" s="2">
        <v>0</v>
      </c>
      <c r="AA23" s="22">
        <v>1.0009999999999999</v>
      </c>
      <c r="AB23" s="22">
        <v>1.0369999999999999</v>
      </c>
      <c r="AC23" s="21">
        <v>0</v>
      </c>
      <c r="AD23" s="21">
        <v>0.05</v>
      </c>
      <c r="AE23" s="102">
        <v>0.99998684738785804</v>
      </c>
      <c r="AF23" s="102">
        <v>0.85235724640895105</v>
      </c>
      <c r="AG23" s="23">
        <v>1</v>
      </c>
      <c r="AH23" s="23">
        <v>1</v>
      </c>
      <c r="AI23" s="2">
        <v>116.7</v>
      </c>
      <c r="AJ23" s="2">
        <v>116.8</v>
      </c>
      <c r="AK23" s="2">
        <v>86.8</v>
      </c>
      <c r="AL23" s="2">
        <v>90.1</v>
      </c>
      <c r="AM23" s="2">
        <v>0.35</v>
      </c>
      <c r="AN23" s="2">
        <v>0.71</v>
      </c>
      <c r="AO23" s="2">
        <v>1.55</v>
      </c>
      <c r="AP23" s="2">
        <v>0.93</v>
      </c>
      <c r="AQ23" s="2" t="s">
        <v>30</v>
      </c>
      <c r="AR23" s="2" t="s">
        <v>30</v>
      </c>
      <c r="AS23" s="2" t="s">
        <v>30</v>
      </c>
      <c r="AT23" s="2" t="s">
        <v>30</v>
      </c>
      <c r="AU23" s="2" t="s">
        <v>30</v>
      </c>
      <c r="AV23" s="2" t="s">
        <v>30</v>
      </c>
      <c r="AW23" s="2" t="s">
        <v>30</v>
      </c>
      <c r="AX23" s="2" t="s">
        <v>30</v>
      </c>
      <c r="AY23" s="2" t="s">
        <v>30</v>
      </c>
      <c r="AZ23" s="2" t="s">
        <v>30</v>
      </c>
      <c r="BA23" s="2" t="s">
        <v>30</v>
      </c>
      <c r="BB23" s="2" t="s">
        <v>30</v>
      </c>
      <c r="BC23" s="2" t="s">
        <v>40</v>
      </c>
    </row>
    <row r="24" spans="1:55">
      <c r="A24" s="2" t="b">
        <v>0</v>
      </c>
      <c r="B24" s="2" t="s">
        <v>30</v>
      </c>
      <c r="C24" s="2" t="s">
        <v>12301</v>
      </c>
      <c r="D24" s="2" t="s">
        <v>212</v>
      </c>
      <c r="E24" s="2" t="s">
        <v>213</v>
      </c>
      <c r="F24" s="2">
        <v>0</v>
      </c>
      <c r="G24" s="2">
        <v>479.92899999999997</v>
      </c>
      <c r="H24" s="2">
        <v>89</v>
      </c>
      <c r="I24" s="2">
        <v>29</v>
      </c>
      <c r="J24" s="2">
        <v>850</v>
      </c>
      <c r="K24" s="2">
        <v>29</v>
      </c>
      <c r="L24" s="2">
        <v>1</v>
      </c>
      <c r="M24" s="2">
        <v>387</v>
      </c>
      <c r="N24" s="2">
        <v>41.1</v>
      </c>
      <c r="O24" s="2">
        <v>5.22</v>
      </c>
      <c r="P24" s="2">
        <v>3655.49</v>
      </c>
      <c r="Q24" s="2">
        <v>29</v>
      </c>
      <c r="R24" s="2" t="s">
        <v>33</v>
      </c>
      <c r="S24" s="2" t="s">
        <v>34</v>
      </c>
      <c r="T24" s="2" t="s">
        <v>214</v>
      </c>
      <c r="U24" s="2" t="s">
        <v>215</v>
      </c>
      <c r="V24" s="2" t="s">
        <v>216</v>
      </c>
      <c r="W24" s="2" t="s">
        <v>217</v>
      </c>
      <c r="X24" s="2" t="s">
        <v>218</v>
      </c>
      <c r="Y24" s="2" t="s">
        <v>204</v>
      </c>
      <c r="Z24" s="2">
        <v>0</v>
      </c>
      <c r="AA24" s="22">
        <v>1.266</v>
      </c>
      <c r="AB24" s="22">
        <v>1.4450000000000001</v>
      </c>
      <c r="AC24" s="21">
        <v>0.34</v>
      </c>
      <c r="AD24" s="21">
        <v>0.53</v>
      </c>
      <c r="AE24" s="102">
        <v>0.51742122504240695</v>
      </c>
      <c r="AF24" s="102">
        <v>0.12346351687304</v>
      </c>
      <c r="AG24" s="23">
        <v>1</v>
      </c>
      <c r="AH24" s="23">
        <v>0.54594473545024802</v>
      </c>
      <c r="AI24" s="2">
        <v>92.8</v>
      </c>
      <c r="AJ24" s="2">
        <v>117.5</v>
      </c>
      <c r="AK24" s="2">
        <v>86.8</v>
      </c>
      <c r="AL24" s="2">
        <v>125.4</v>
      </c>
      <c r="AM24" s="2">
        <v>1.19</v>
      </c>
      <c r="AN24" s="2">
        <v>0.48</v>
      </c>
      <c r="AO24" s="2">
        <v>2.2799999999999998</v>
      </c>
      <c r="AP24" s="2">
        <v>1.68</v>
      </c>
      <c r="AQ24" s="2" t="s">
        <v>30</v>
      </c>
      <c r="AR24" s="2" t="s">
        <v>30</v>
      </c>
      <c r="AS24" s="2" t="s">
        <v>30</v>
      </c>
      <c r="AT24" s="2" t="s">
        <v>30</v>
      </c>
      <c r="AU24" s="2" t="s">
        <v>30</v>
      </c>
      <c r="AV24" s="2" t="s">
        <v>30</v>
      </c>
      <c r="AW24" s="2" t="s">
        <v>30</v>
      </c>
      <c r="AX24" s="2" t="s">
        <v>30</v>
      </c>
      <c r="AY24" s="2" t="s">
        <v>30</v>
      </c>
      <c r="AZ24" s="2" t="s">
        <v>30</v>
      </c>
      <c r="BA24" s="2" t="s">
        <v>30</v>
      </c>
      <c r="BB24" s="2" t="s">
        <v>30</v>
      </c>
      <c r="BC24" s="2" t="s">
        <v>40</v>
      </c>
    </row>
    <row r="25" spans="1:55">
      <c r="A25" s="2" t="b">
        <v>0</v>
      </c>
      <c r="B25" s="2" t="s">
        <v>30</v>
      </c>
      <c r="C25" s="2" t="s">
        <v>12301</v>
      </c>
      <c r="D25" s="2" t="s">
        <v>184</v>
      </c>
      <c r="E25" s="2" t="s">
        <v>185</v>
      </c>
      <c r="F25" s="2">
        <v>0</v>
      </c>
      <c r="G25" s="2">
        <v>478.34100000000001</v>
      </c>
      <c r="H25" s="2">
        <v>83</v>
      </c>
      <c r="I25" s="2">
        <v>39</v>
      </c>
      <c r="J25" s="2">
        <v>530</v>
      </c>
      <c r="K25" s="2">
        <v>38</v>
      </c>
      <c r="L25" s="2">
        <v>1</v>
      </c>
      <c r="M25" s="2">
        <v>575</v>
      </c>
      <c r="N25" s="2">
        <v>63.5</v>
      </c>
      <c r="O25" s="2">
        <v>4.87</v>
      </c>
      <c r="P25" s="2">
        <v>1926.96</v>
      </c>
      <c r="Q25" s="2">
        <v>39</v>
      </c>
      <c r="R25" s="2" t="s">
        <v>186</v>
      </c>
      <c r="S25" s="2" t="s">
        <v>34</v>
      </c>
      <c r="T25" s="2" t="s">
        <v>77</v>
      </c>
      <c r="U25" s="2" t="s">
        <v>187</v>
      </c>
      <c r="V25" s="2" t="s">
        <v>188</v>
      </c>
      <c r="W25" s="2" t="s">
        <v>189</v>
      </c>
      <c r="X25" s="2" t="s">
        <v>190</v>
      </c>
      <c r="Y25" s="2" t="s">
        <v>191</v>
      </c>
      <c r="Z25" s="2">
        <v>2</v>
      </c>
      <c r="AA25" s="22">
        <v>1.2490000000000001</v>
      </c>
      <c r="AB25" s="22">
        <v>1.3180000000000001</v>
      </c>
      <c r="AC25" s="21">
        <v>0.32</v>
      </c>
      <c r="AD25" s="21">
        <v>0.4</v>
      </c>
      <c r="AE25" s="102">
        <v>6.1029217849277702E-3</v>
      </c>
      <c r="AF25" s="102">
        <v>1.1565732934777401E-3</v>
      </c>
      <c r="AG25" s="23">
        <v>6.06138357382617E-2</v>
      </c>
      <c r="AH25" s="23">
        <v>1.26093076880877E-2</v>
      </c>
      <c r="AI25" s="2">
        <v>93.8</v>
      </c>
      <c r="AJ25" s="2">
        <v>117.2</v>
      </c>
      <c r="AK25" s="2">
        <v>88.4</v>
      </c>
      <c r="AL25" s="2">
        <v>116.5</v>
      </c>
      <c r="AM25" s="2">
        <v>1.47</v>
      </c>
      <c r="AN25" s="2">
        <v>0.32</v>
      </c>
      <c r="AO25" s="2">
        <v>0.52</v>
      </c>
      <c r="AP25" s="2">
        <v>0.97</v>
      </c>
      <c r="AQ25" s="2" t="s">
        <v>30</v>
      </c>
      <c r="AR25" s="2" t="s">
        <v>30</v>
      </c>
      <c r="AS25" s="2" t="s">
        <v>30</v>
      </c>
      <c r="AT25" s="2" t="s">
        <v>30</v>
      </c>
      <c r="AU25" s="2" t="s">
        <v>30</v>
      </c>
      <c r="AV25" s="2" t="s">
        <v>30</v>
      </c>
      <c r="AW25" s="2" t="s">
        <v>30</v>
      </c>
      <c r="AX25" s="2" t="s">
        <v>30</v>
      </c>
      <c r="AY25" s="2" t="s">
        <v>30</v>
      </c>
      <c r="AZ25" s="2" t="s">
        <v>30</v>
      </c>
      <c r="BA25" s="2" t="s">
        <v>30</v>
      </c>
      <c r="BB25" s="2" t="s">
        <v>30</v>
      </c>
      <c r="BC25" s="2" t="s">
        <v>40</v>
      </c>
    </row>
    <row r="26" spans="1:55">
      <c r="A26" s="2" t="b">
        <v>0</v>
      </c>
      <c r="B26" s="2" t="s">
        <v>30</v>
      </c>
      <c r="C26" s="2" t="s">
        <v>12301</v>
      </c>
      <c r="D26" s="2" t="s">
        <v>225</v>
      </c>
      <c r="E26" s="2" t="s">
        <v>226</v>
      </c>
      <c r="F26" s="2">
        <v>0</v>
      </c>
      <c r="G26" s="2">
        <v>470.99099999999999</v>
      </c>
      <c r="H26" s="2">
        <v>84</v>
      </c>
      <c r="I26" s="2">
        <v>29</v>
      </c>
      <c r="J26" s="2">
        <v>782</v>
      </c>
      <c r="K26" s="2">
        <v>28</v>
      </c>
      <c r="L26" s="2">
        <v>1</v>
      </c>
      <c r="M26" s="2">
        <v>432</v>
      </c>
      <c r="N26" s="2">
        <v>45.6</v>
      </c>
      <c r="O26" s="2">
        <v>5.48</v>
      </c>
      <c r="P26" s="2">
        <v>3135.05</v>
      </c>
      <c r="Q26" s="2">
        <v>29</v>
      </c>
      <c r="R26" s="2" t="s">
        <v>33</v>
      </c>
      <c r="S26" s="2" t="s">
        <v>227</v>
      </c>
      <c r="T26" s="2" t="s">
        <v>77</v>
      </c>
      <c r="U26" s="2" t="s">
        <v>228</v>
      </c>
      <c r="V26" s="2" t="s">
        <v>229</v>
      </c>
      <c r="W26" s="2" t="s">
        <v>230</v>
      </c>
      <c r="X26" s="2" t="s">
        <v>231</v>
      </c>
      <c r="Y26" s="2" t="s">
        <v>232</v>
      </c>
      <c r="Z26" s="2">
        <v>1</v>
      </c>
      <c r="AA26" s="22">
        <v>1.1240000000000001</v>
      </c>
      <c r="AB26" s="22">
        <v>1.2929999999999999</v>
      </c>
      <c r="AC26" s="21">
        <v>0.17</v>
      </c>
      <c r="AD26" s="21">
        <v>0.37</v>
      </c>
      <c r="AE26" s="102">
        <v>0.53630654831056601</v>
      </c>
      <c r="AF26" s="102">
        <v>3.0055579283123201E-2</v>
      </c>
      <c r="AG26" s="23">
        <v>1</v>
      </c>
      <c r="AH26" s="23">
        <v>0.18567309812503699</v>
      </c>
      <c r="AI26" s="2">
        <v>99</v>
      </c>
      <c r="AJ26" s="2">
        <v>111.2</v>
      </c>
      <c r="AK26" s="2">
        <v>94.2</v>
      </c>
      <c r="AL26" s="2">
        <v>121.8</v>
      </c>
      <c r="AM26" s="2">
        <v>0.85</v>
      </c>
      <c r="AN26" s="2">
        <v>0.65</v>
      </c>
      <c r="AO26" s="2">
        <v>0.33</v>
      </c>
      <c r="AP26" s="2">
        <v>0.44</v>
      </c>
      <c r="AQ26" s="2" t="s">
        <v>30</v>
      </c>
      <c r="AR26" s="2" t="s">
        <v>30</v>
      </c>
      <c r="AS26" s="2" t="s">
        <v>30</v>
      </c>
      <c r="AT26" s="2" t="s">
        <v>30</v>
      </c>
      <c r="AU26" s="2" t="s">
        <v>30</v>
      </c>
      <c r="AV26" s="2" t="s">
        <v>30</v>
      </c>
      <c r="AW26" s="2" t="s">
        <v>30</v>
      </c>
      <c r="AX26" s="2" t="s">
        <v>30</v>
      </c>
      <c r="AY26" s="2" t="s">
        <v>30</v>
      </c>
      <c r="AZ26" s="2" t="s">
        <v>30</v>
      </c>
      <c r="BA26" s="2" t="s">
        <v>30</v>
      </c>
      <c r="BB26" s="2" t="s">
        <v>30</v>
      </c>
      <c r="BC26" s="2" t="s">
        <v>40</v>
      </c>
    </row>
    <row r="27" spans="1:55">
      <c r="A27" s="2" t="b">
        <v>0</v>
      </c>
      <c r="B27" s="2" t="s">
        <v>30</v>
      </c>
      <c r="C27" s="2" t="s">
        <v>12301</v>
      </c>
      <c r="D27" s="2" t="s">
        <v>250</v>
      </c>
      <c r="E27" s="2" t="s">
        <v>251</v>
      </c>
      <c r="F27" s="2">
        <v>0</v>
      </c>
      <c r="G27" s="2">
        <v>457.39800000000002</v>
      </c>
      <c r="H27" s="2">
        <v>69</v>
      </c>
      <c r="I27" s="2">
        <v>41</v>
      </c>
      <c r="J27" s="2">
        <v>443</v>
      </c>
      <c r="K27" s="2">
        <v>41</v>
      </c>
      <c r="L27" s="2">
        <v>1</v>
      </c>
      <c r="M27" s="2">
        <v>677</v>
      </c>
      <c r="N27" s="2">
        <v>76.2</v>
      </c>
      <c r="O27" s="2">
        <v>5.86</v>
      </c>
      <c r="P27" s="2">
        <v>1760.01</v>
      </c>
      <c r="Q27" s="2">
        <v>41</v>
      </c>
      <c r="R27" s="2" t="s">
        <v>33</v>
      </c>
      <c r="S27" s="2" t="s">
        <v>44</v>
      </c>
      <c r="T27" s="2" t="s">
        <v>62</v>
      </c>
      <c r="U27" s="2" t="s">
        <v>252</v>
      </c>
      <c r="V27" s="2" t="s">
        <v>253</v>
      </c>
      <c r="W27" s="2" t="s">
        <v>254</v>
      </c>
      <c r="X27" s="2" t="s">
        <v>255</v>
      </c>
      <c r="Y27" s="2" t="s">
        <v>256</v>
      </c>
      <c r="Z27" s="2">
        <v>0</v>
      </c>
      <c r="AA27" s="22">
        <v>0.70599999999999996</v>
      </c>
      <c r="AB27" s="22">
        <v>0.76400000000000001</v>
      </c>
      <c r="AC27" s="21">
        <v>-0.5</v>
      </c>
      <c r="AD27" s="21">
        <v>-0.39</v>
      </c>
      <c r="AE27" s="102">
        <v>7.9807942152398904E-4</v>
      </c>
      <c r="AF27" s="102">
        <v>7.1929527559362301E-3</v>
      </c>
      <c r="AG27" s="23">
        <v>1.1556921088786301E-2</v>
      </c>
      <c r="AH27" s="23">
        <v>5.6618387460626703E-2</v>
      </c>
      <c r="AI27" s="2">
        <v>113</v>
      </c>
      <c r="AJ27" s="2">
        <v>79.8</v>
      </c>
      <c r="AK27" s="2">
        <v>118.3</v>
      </c>
      <c r="AL27" s="2">
        <v>90.3</v>
      </c>
      <c r="AM27" s="2">
        <v>3.54</v>
      </c>
      <c r="AN27" s="2">
        <v>0.93</v>
      </c>
      <c r="AO27" s="2">
        <v>1.17</v>
      </c>
      <c r="AP27" s="2">
        <v>1.1399999999999999</v>
      </c>
      <c r="AQ27" s="2" t="s">
        <v>30</v>
      </c>
      <c r="AR27" s="2" t="s">
        <v>30</v>
      </c>
      <c r="AS27" s="2" t="s">
        <v>30</v>
      </c>
      <c r="AT27" s="2" t="s">
        <v>30</v>
      </c>
      <c r="AU27" s="2" t="s">
        <v>30</v>
      </c>
      <c r="AV27" s="2" t="s">
        <v>30</v>
      </c>
      <c r="AW27" s="2" t="s">
        <v>30</v>
      </c>
      <c r="AX27" s="2" t="s">
        <v>30</v>
      </c>
      <c r="AY27" s="2" t="s">
        <v>30</v>
      </c>
      <c r="AZ27" s="2" t="s">
        <v>30</v>
      </c>
      <c r="BA27" s="2" t="s">
        <v>30</v>
      </c>
      <c r="BB27" s="2" t="s">
        <v>30</v>
      </c>
      <c r="BC27" s="2" t="s">
        <v>40</v>
      </c>
    </row>
    <row r="28" spans="1:55">
      <c r="A28" s="2" t="b">
        <v>0</v>
      </c>
      <c r="B28" s="2" t="s">
        <v>30</v>
      </c>
      <c r="C28" s="2" t="s">
        <v>12301</v>
      </c>
      <c r="D28" s="2" t="s">
        <v>192</v>
      </c>
      <c r="E28" s="2" t="s">
        <v>193</v>
      </c>
      <c r="F28" s="2">
        <v>0</v>
      </c>
      <c r="G28" s="2">
        <v>457.35</v>
      </c>
      <c r="H28" s="2">
        <v>76</v>
      </c>
      <c r="I28" s="2">
        <v>44</v>
      </c>
      <c r="J28" s="2">
        <v>550</v>
      </c>
      <c r="K28" s="2">
        <v>44</v>
      </c>
      <c r="L28" s="2">
        <v>1</v>
      </c>
      <c r="M28" s="2">
        <v>624</v>
      </c>
      <c r="N28" s="2">
        <v>71.400000000000006</v>
      </c>
      <c r="O28" s="2">
        <v>5.21</v>
      </c>
      <c r="P28" s="2">
        <v>2054.4</v>
      </c>
      <c r="Q28" s="2">
        <v>44</v>
      </c>
      <c r="R28" s="2" t="s">
        <v>53</v>
      </c>
      <c r="S28" s="2" t="s">
        <v>44</v>
      </c>
      <c r="T28" s="2" t="s">
        <v>111</v>
      </c>
      <c r="U28" s="2" t="s">
        <v>194</v>
      </c>
      <c r="V28" s="2" t="s">
        <v>195</v>
      </c>
      <c r="W28" s="2" t="s">
        <v>196</v>
      </c>
      <c r="X28" s="2" t="s">
        <v>197</v>
      </c>
      <c r="Y28" s="2" t="s">
        <v>40</v>
      </c>
      <c r="Z28" s="2">
        <v>0</v>
      </c>
      <c r="AA28" s="22">
        <v>1.2030000000000001</v>
      </c>
      <c r="AB28" s="22">
        <v>1.242</v>
      </c>
      <c r="AC28" s="21">
        <v>0.27</v>
      </c>
      <c r="AD28" s="21">
        <v>0.31</v>
      </c>
      <c r="AE28" s="102">
        <v>2.52299711363113E-3</v>
      </c>
      <c r="AF28" s="102">
        <v>5.5008633555142495E-4</v>
      </c>
      <c r="AG28" s="23">
        <v>2.95439847194954E-2</v>
      </c>
      <c r="AH28" s="23">
        <v>6.7760634970198304E-3</v>
      </c>
      <c r="AI28" s="2">
        <v>96.7</v>
      </c>
      <c r="AJ28" s="2">
        <v>116.3</v>
      </c>
      <c r="AK28" s="2">
        <v>91.8</v>
      </c>
      <c r="AL28" s="2">
        <v>114</v>
      </c>
      <c r="AM28" s="2">
        <v>0.61</v>
      </c>
      <c r="AN28" s="2">
        <v>0.55000000000000004</v>
      </c>
      <c r="AO28" s="2">
        <v>0.56999999999999995</v>
      </c>
      <c r="AP28" s="2">
        <v>0.5</v>
      </c>
      <c r="AQ28" s="2" t="s">
        <v>30</v>
      </c>
      <c r="AR28" s="2" t="s">
        <v>30</v>
      </c>
      <c r="AS28" s="2" t="s">
        <v>30</v>
      </c>
      <c r="AT28" s="2" t="s">
        <v>30</v>
      </c>
      <c r="AU28" s="2" t="s">
        <v>30</v>
      </c>
      <c r="AV28" s="2" t="s">
        <v>30</v>
      </c>
      <c r="AW28" s="2" t="s">
        <v>30</v>
      </c>
      <c r="AX28" s="2" t="s">
        <v>30</v>
      </c>
      <c r="AY28" s="2" t="s">
        <v>30</v>
      </c>
      <c r="AZ28" s="2" t="s">
        <v>30</v>
      </c>
      <c r="BA28" s="2" t="s">
        <v>30</v>
      </c>
      <c r="BB28" s="2" t="s">
        <v>30</v>
      </c>
      <c r="BC28" s="2" t="s">
        <v>40</v>
      </c>
    </row>
    <row r="29" spans="1:55">
      <c r="A29" s="2" t="b">
        <v>0</v>
      </c>
      <c r="B29" s="2" t="s">
        <v>30</v>
      </c>
      <c r="C29" s="2" t="s">
        <v>12301</v>
      </c>
      <c r="D29" s="2" t="s">
        <v>257</v>
      </c>
      <c r="E29" s="2" t="s">
        <v>258</v>
      </c>
      <c r="F29" s="2">
        <v>0</v>
      </c>
      <c r="G29" s="2">
        <v>444.27699999999999</v>
      </c>
      <c r="H29" s="2">
        <v>70</v>
      </c>
      <c r="I29" s="2">
        <v>37</v>
      </c>
      <c r="J29" s="2">
        <v>676</v>
      </c>
      <c r="K29" s="2">
        <v>37</v>
      </c>
      <c r="L29" s="2">
        <v>1</v>
      </c>
      <c r="M29" s="2">
        <v>416</v>
      </c>
      <c r="N29" s="2">
        <v>45.7</v>
      </c>
      <c r="O29" s="2">
        <v>5.26</v>
      </c>
      <c r="P29" s="2">
        <v>2148.96</v>
      </c>
      <c r="Q29" s="2">
        <v>37</v>
      </c>
      <c r="R29" s="2" t="s">
        <v>53</v>
      </c>
      <c r="S29" s="2" t="s">
        <v>34</v>
      </c>
      <c r="T29" s="2" t="s">
        <v>45</v>
      </c>
      <c r="U29" s="2" t="s">
        <v>259</v>
      </c>
      <c r="V29" s="2" t="s">
        <v>260</v>
      </c>
      <c r="W29" s="2" t="s">
        <v>261</v>
      </c>
      <c r="X29" s="2" t="s">
        <v>262</v>
      </c>
      <c r="Y29" s="2" t="s">
        <v>263</v>
      </c>
      <c r="Z29" s="2">
        <v>0</v>
      </c>
      <c r="AA29" s="22">
        <v>1.21</v>
      </c>
      <c r="AB29" s="22">
        <v>1.266</v>
      </c>
      <c r="AC29" s="21">
        <v>0.28000000000000003</v>
      </c>
      <c r="AD29" s="21">
        <v>0.34</v>
      </c>
      <c r="AE29" s="102">
        <v>2.9615324998354402E-3</v>
      </c>
      <c r="AF29" s="102">
        <v>3.6688047777977401E-4</v>
      </c>
      <c r="AG29" s="23">
        <v>3.3440637810641799E-2</v>
      </c>
      <c r="AH29" s="23">
        <v>4.8331407385293797E-3</v>
      </c>
      <c r="AI29" s="2">
        <v>89.5</v>
      </c>
      <c r="AJ29" s="2">
        <v>108.3</v>
      </c>
      <c r="AK29" s="2">
        <v>85.8</v>
      </c>
      <c r="AL29" s="2">
        <v>108.6</v>
      </c>
      <c r="AM29" s="2">
        <v>1.62</v>
      </c>
      <c r="AN29" s="2">
        <v>0.56999999999999995</v>
      </c>
      <c r="AO29" s="2">
        <v>0.54</v>
      </c>
      <c r="AP29" s="2">
        <v>1.71</v>
      </c>
      <c r="AQ29" s="2" t="s">
        <v>30</v>
      </c>
      <c r="AR29" s="2" t="s">
        <v>30</v>
      </c>
      <c r="AS29" s="2" t="s">
        <v>30</v>
      </c>
      <c r="AT29" s="2" t="s">
        <v>30</v>
      </c>
      <c r="AU29" s="2" t="s">
        <v>30</v>
      </c>
      <c r="AV29" s="2" t="s">
        <v>30</v>
      </c>
      <c r="AW29" s="2" t="s">
        <v>30</v>
      </c>
      <c r="AX29" s="2" t="s">
        <v>30</v>
      </c>
      <c r="AY29" s="2" t="s">
        <v>30</v>
      </c>
      <c r="AZ29" s="2" t="s">
        <v>30</v>
      </c>
      <c r="BA29" s="2" t="s">
        <v>30</v>
      </c>
      <c r="BB29" s="2" t="s">
        <v>30</v>
      </c>
      <c r="BC29" s="2" t="s">
        <v>40</v>
      </c>
    </row>
    <row r="30" spans="1:55">
      <c r="A30" s="2" t="b">
        <v>0</v>
      </c>
      <c r="B30" s="2" t="s">
        <v>30</v>
      </c>
      <c r="C30" s="2" t="s">
        <v>12301</v>
      </c>
      <c r="D30" s="2" t="s">
        <v>233</v>
      </c>
      <c r="E30" s="2" t="s">
        <v>234</v>
      </c>
      <c r="F30" s="2">
        <v>0</v>
      </c>
      <c r="G30" s="2">
        <v>437.92200000000003</v>
      </c>
      <c r="H30" s="2">
        <v>86</v>
      </c>
      <c r="I30" s="2">
        <v>28</v>
      </c>
      <c r="J30" s="2">
        <v>857</v>
      </c>
      <c r="K30" s="2">
        <v>28</v>
      </c>
      <c r="L30" s="2">
        <v>1</v>
      </c>
      <c r="M30" s="2">
        <v>283</v>
      </c>
      <c r="N30" s="2">
        <v>30.4</v>
      </c>
      <c r="O30" s="2">
        <v>5.29</v>
      </c>
      <c r="P30" s="2">
        <v>2857.3</v>
      </c>
      <c r="Q30" s="2">
        <v>28</v>
      </c>
      <c r="R30" s="2" t="s">
        <v>235</v>
      </c>
      <c r="S30" s="2" t="s">
        <v>44</v>
      </c>
      <c r="T30" s="2" t="s">
        <v>62</v>
      </c>
      <c r="U30" s="2" t="s">
        <v>236</v>
      </c>
      <c r="V30" s="2" t="s">
        <v>237</v>
      </c>
      <c r="W30" s="2" t="s">
        <v>238</v>
      </c>
      <c r="X30" s="2" t="s">
        <v>239</v>
      </c>
      <c r="Y30" s="2" t="s">
        <v>40</v>
      </c>
      <c r="Z30" s="2">
        <v>0</v>
      </c>
      <c r="AA30" s="22">
        <v>1.1819999999999999</v>
      </c>
      <c r="AB30" s="22">
        <v>1.327</v>
      </c>
      <c r="AC30" s="21">
        <v>0.24</v>
      </c>
      <c r="AD30" s="21">
        <v>0.41</v>
      </c>
      <c r="AE30" s="102">
        <v>5.3762115517857603E-2</v>
      </c>
      <c r="AF30" s="102">
        <v>1.5668113854129301E-3</v>
      </c>
      <c r="AG30" s="23">
        <v>0.342237359521395</v>
      </c>
      <c r="AH30" s="23">
        <v>1.6241755181029102E-2</v>
      </c>
      <c r="AI30" s="2">
        <v>97</v>
      </c>
      <c r="AJ30" s="2">
        <v>114.7</v>
      </c>
      <c r="AK30" s="2">
        <v>97.2</v>
      </c>
      <c r="AL30" s="2">
        <v>129</v>
      </c>
      <c r="AM30" s="2">
        <v>1.42</v>
      </c>
      <c r="AN30" s="2">
        <v>0.37</v>
      </c>
      <c r="AO30" s="2">
        <v>0.51</v>
      </c>
      <c r="AP30" s="2">
        <v>0.67</v>
      </c>
      <c r="AQ30" s="2" t="s">
        <v>30</v>
      </c>
      <c r="AR30" s="2" t="s">
        <v>30</v>
      </c>
      <c r="AS30" s="2" t="s">
        <v>30</v>
      </c>
      <c r="AT30" s="2" t="s">
        <v>30</v>
      </c>
      <c r="AU30" s="2" t="s">
        <v>30</v>
      </c>
      <c r="AV30" s="2" t="s">
        <v>30</v>
      </c>
      <c r="AW30" s="2" t="s">
        <v>30</v>
      </c>
      <c r="AX30" s="2" t="s">
        <v>30</v>
      </c>
      <c r="AY30" s="2" t="s">
        <v>30</v>
      </c>
      <c r="AZ30" s="2" t="s">
        <v>30</v>
      </c>
      <c r="BA30" s="2" t="s">
        <v>30</v>
      </c>
      <c r="BB30" s="2" t="s">
        <v>30</v>
      </c>
      <c r="BC30" s="2" t="s">
        <v>40</v>
      </c>
    </row>
    <row r="31" spans="1:55">
      <c r="A31" s="2" t="b">
        <v>0</v>
      </c>
      <c r="B31" s="2" t="s">
        <v>30</v>
      </c>
      <c r="C31" s="2" t="s">
        <v>12301</v>
      </c>
      <c r="D31" s="2" t="s">
        <v>277</v>
      </c>
      <c r="E31" s="2" t="s">
        <v>278</v>
      </c>
      <c r="F31" s="2">
        <v>0</v>
      </c>
      <c r="G31" s="2">
        <v>434.27</v>
      </c>
      <c r="H31" s="2">
        <v>71</v>
      </c>
      <c r="I31" s="2">
        <v>53</v>
      </c>
      <c r="J31" s="2">
        <v>428</v>
      </c>
      <c r="K31" s="2">
        <v>1</v>
      </c>
      <c r="L31" s="2">
        <v>1</v>
      </c>
      <c r="M31" s="2">
        <v>709</v>
      </c>
      <c r="N31" s="2">
        <v>79.8</v>
      </c>
      <c r="O31" s="2">
        <v>5.57</v>
      </c>
      <c r="P31" s="2">
        <v>1597.18</v>
      </c>
      <c r="Q31" s="2">
        <v>53</v>
      </c>
      <c r="R31" s="2" t="s">
        <v>53</v>
      </c>
      <c r="S31" s="2" t="s">
        <v>76</v>
      </c>
      <c r="T31" s="2" t="s">
        <v>111</v>
      </c>
      <c r="U31" s="2" t="s">
        <v>279</v>
      </c>
      <c r="V31" s="2" t="s">
        <v>167</v>
      </c>
      <c r="W31" s="2" t="s">
        <v>40</v>
      </c>
      <c r="X31" s="2" t="s">
        <v>169</v>
      </c>
      <c r="Y31" s="2" t="s">
        <v>40</v>
      </c>
      <c r="Z31" s="2">
        <v>0</v>
      </c>
      <c r="AA31" s="22">
        <v>0.90100000000000002</v>
      </c>
      <c r="AB31" s="22">
        <v>0.54900000000000004</v>
      </c>
      <c r="AC31" s="21">
        <v>-0.15</v>
      </c>
      <c r="AD31" s="21">
        <v>-0.87</v>
      </c>
      <c r="AE31" s="102">
        <v>0.88386946401938904</v>
      </c>
      <c r="AF31" s="102">
        <v>1.7514291066714799E-3</v>
      </c>
      <c r="AG31" s="23">
        <v>1</v>
      </c>
      <c r="AH31" s="23">
        <v>1.7767171205111201E-2</v>
      </c>
      <c r="AI31" s="2">
        <v>98.9</v>
      </c>
      <c r="AJ31" s="2">
        <v>89.1</v>
      </c>
      <c r="AK31" s="2">
        <v>136.69999999999999</v>
      </c>
      <c r="AL31" s="2">
        <v>75</v>
      </c>
      <c r="AM31" s="2">
        <v>7.43</v>
      </c>
      <c r="AN31" s="2">
        <v>8.49</v>
      </c>
      <c r="AO31" s="2">
        <v>10.68</v>
      </c>
      <c r="AP31" s="2">
        <v>8.65</v>
      </c>
      <c r="AQ31" s="2" t="s">
        <v>30</v>
      </c>
      <c r="AR31" s="2" t="s">
        <v>30</v>
      </c>
      <c r="AS31" s="2" t="s">
        <v>30</v>
      </c>
      <c r="AT31" s="2" t="s">
        <v>30</v>
      </c>
      <c r="AU31" s="2" t="s">
        <v>30</v>
      </c>
      <c r="AV31" s="2" t="s">
        <v>30</v>
      </c>
      <c r="AW31" s="2" t="s">
        <v>30</v>
      </c>
      <c r="AX31" s="2" t="s">
        <v>30</v>
      </c>
      <c r="AY31" s="2" t="s">
        <v>30</v>
      </c>
      <c r="AZ31" s="2" t="s">
        <v>30</v>
      </c>
      <c r="BA31" s="2" t="s">
        <v>30</v>
      </c>
      <c r="BB31" s="2" t="s">
        <v>30</v>
      </c>
      <c r="BC31" s="2" t="s">
        <v>40</v>
      </c>
    </row>
    <row r="32" spans="1:55">
      <c r="A32" s="2" t="b">
        <v>0</v>
      </c>
      <c r="B32" s="2" t="s">
        <v>30</v>
      </c>
      <c r="C32" s="2" t="s">
        <v>12301</v>
      </c>
      <c r="D32" s="2" t="s">
        <v>287</v>
      </c>
      <c r="E32" s="2" t="s">
        <v>288</v>
      </c>
      <c r="F32" s="2">
        <v>0</v>
      </c>
      <c r="G32" s="2">
        <v>422.14600000000002</v>
      </c>
      <c r="H32" s="2">
        <v>93</v>
      </c>
      <c r="I32" s="2">
        <v>34</v>
      </c>
      <c r="J32" s="2">
        <v>622</v>
      </c>
      <c r="K32" s="2">
        <v>32</v>
      </c>
      <c r="L32" s="2">
        <v>1</v>
      </c>
      <c r="M32" s="2">
        <v>317</v>
      </c>
      <c r="N32" s="2">
        <v>35.200000000000003</v>
      </c>
      <c r="O32" s="2">
        <v>5.21</v>
      </c>
      <c r="P32" s="2">
        <v>2199.4899999999998</v>
      </c>
      <c r="Q32" s="2">
        <v>34</v>
      </c>
      <c r="R32" s="2" t="s">
        <v>33</v>
      </c>
      <c r="S32" s="2" t="s">
        <v>44</v>
      </c>
      <c r="T32" s="2" t="s">
        <v>158</v>
      </c>
      <c r="U32" s="2" t="s">
        <v>289</v>
      </c>
      <c r="V32" s="2" t="s">
        <v>290</v>
      </c>
      <c r="W32" s="2" t="s">
        <v>291</v>
      </c>
      <c r="X32" s="2" t="s">
        <v>292</v>
      </c>
      <c r="Y32" s="2" t="s">
        <v>293</v>
      </c>
      <c r="Z32" s="2">
        <v>2</v>
      </c>
      <c r="AA32" s="22">
        <v>1.2709999999999999</v>
      </c>
      <c r="AB32" s="22">
        <v>1.38</v>
      </c>
      <c r="AC32" s="21">
        <v>0.35</v>
      </c>
      <c r="AD32" s="21">
        <v>0.46</v>
      </c>
      <c r="AE32" s="102">
        <v>0.19678988748179499</v>
      </c>
      <c r="AF32" s="102">
        <v>4.7769157856149998E-2</v>
      </c>
      <c r="AG32" s="23">
        <v>0.87631553181447297</v>
      </c>
      <c r="AH32" s="23">
        <v>0.26535085050943402</v>
      </c>
      <c r="AI32" s="2">
        <v>88.5</v>
      </c>
      <c r="AJ32" s="2">
        <v>112.5</v>
      </c>
      <c r="AK32" s="2">
        <v>85.1</v>
      </c>
      <c r="AL32" s="2">
        <v>117.4</v>
      </c>
      <c r="AM32" s="2">
        <v>1.01</v>
      </c>
      <c r="AN32" s="2">
        <v>1.43</v>
      </c>
      <c r="AO32" s="2">
        <v>0.89</v>
      </c>
      <c r="AP32" s="2">
        <v>1.54</v>
      </c>
      <c r="AQ32" s="2" t="s">
        <v>30</v>
      </c>
      <c r="AR32" s="2" t="s">
        <v>30</v>
      </c>
      <c r="AS32" s="2" t="s">
        <v>30</v>
      </c>
      <c r="AT32" s="2" t="s">
        <v>30</v>
      </c>
      <c r="AU32" s="2" t="s">
        <v>30</v>
      </c>
      <c r="AV32" s="2" t="s">
        <v>30</v>
      </c>
      <c r="AW32" s="2" t="s">
        <v>30</v>
      </c>
      <c r="AX32" s="2" t="s">
        <v>30</v>
      </c>
      <c r="AY32" s="2" t="s">
        <v>30</v>
      </c>
      <c r="AZ32" s="2" t="s">
        <v>30</v>
      </c>
      <c r="BA32" s="2" t="s">
        <v>30</v>
      </c>
      <c r="BB32" s="2" t="s">
        <v>30</v>
      </c>
      <c r="BC32" s="2" t="s">
        <v>40</v>
      </c>
    </row>
    <row r="33" spans="1:55">
      <c r="A33" s="2" t="b">
        <v>0</v>
      </c>
      <c r="B33" s="2" t="s">
        <v>30</v>
      </c>
      <c r="C33" s="2" t="s">
        <v>12301</v>
      </c>
      <c r="D33" s="2" t="s">
        <v>264</v>
      </c>
      <c r="E33" s="2" t="s">
        <v>265</v>
      </c>
      <c r="F33" s="2">
        <v>0</v>
      </c>
      <c r="G33" s="2">
        <v>416.72500000000002</v>
      </c>
      <c r="H33" s="2">
        <v>68</v>
      </c>
      <c r="I33" s="2">
        <v>53</v>
      </c>
      <c r="J33" s="2">
        <v>368</v>
      </c>
      <c r="K33" s="2">
        <v>53</v>
      </c>
      <c r="L33" s="2">
        <v>1</v>
      </c>
      <c r="M33" s="2">
        <v>938</v>
      </c>
      <c r="N33" s="2">
        <v>104.2</v>
      </c>
      <c r="O33" s="2">
        <v>6.01</v>
      </c>
      <c r="P33" s="2">
        <v>1402.18</v>
      </c>
      <c r="Q33" s="2">
        <v>53</v>
      </c>
      <c r="R33" s="2" t="s">
        <v>235</v>
      </c>
      <c r="S33" s="2" t="s">
        <v>34</v>
      </c>
      <c r="T33" s="2" t="s">
        <v>62</v>
      </c>
      <c r="U33" s="2" t="s">
        <v>266</v>
      </c>
      <c r="V33" s="2" t="s">
        <v>267</v>
      </c>
      <c r="W33" s="2" t="s">
        <v>268</v>
      </c>
      <c r="X33" s="2" t="s">
        <v>269</v>
      </c>
      <c r="Y33" s="2" t="s">
        <v>116</v>
      </c>
      <c r="Z33" s="2">
        <v>0</v>
      </c>
      <c r="AA33" s="22">
        <v>0.71</v>
      </c>
      <c r="AB33" s="22">
        <v>0.751</v>
      </c>
      <c r="AC33" s="21">
        <v>-0.5</v>
      </c>
      <c r="AD33" s="21">
        <v>-0.41</v>
      </c>
      <c r="AE33" s="102">
        <v>0.23357313137628</v>
      </c>
      <c r="AF33" s="102">
        <v>0.37648691107580501</v>
      </c>
      <c r="AG33" s="23">
        <v>1</v>
      </c>
      <c r="AH33" s="23">
        <v>1</v>
      </c>
      <c r="AI33" s="2">
        <v>120.3</v>
      </c>
      <c r="AJ33" s="2">
        <v>85.4</v>
      </c>
      <c r="AK33" s="2">
        <v>111.9</v>
      </c>
      <c r="AL33" s="2">
        <v>84.1</v>
      </c>
      <c r="AM33" s="2">
        <v>1.4</v>
      </c>
      <c r="AN33" s="2">
        <v>2.16</v>
      </c>
      <c r="AO33" s="2">
        <v>2.2200000000000002</v>
      </c>
      <c r="AP33" s="2">
        <v>1.91</v>
      </c>
      <c r="AQ33" s="2" t="s">
        <v>30</v>
      </c>
      <c r="AR33" s="2" t="s">
        <v>30</v>
      </c>
      <c r="AS33" s="2" t="s">
        <v>30</v>
      </c>
      <c r="AT33" s="2" t="s">
        <v>30</v>
      </c>
      <c r="AU33" s="2" t="s">
        <v>30</v>
      </c>
      <c r="AV33" s="2" t="s">
        <v>30</v>
      </c>
      <c r="AW33" s="2" t="s">
        <v>30</v>
      </c>
      <c r="AX33" s="2" t="s">
        <v>30</v>
      </c>
      <c r="AY33" s="2" t="s">
        <v>30</v>
      </c>
      <c r="AZ33" s="2" t="s">
        <v>30</v>
      </c>
      <c r="BA33" s="2" t="s">
        <v>30</v>
      </c>
      <c r="BB33" s="2" t="s">
        <v>30</v>
      </c>
      <c r="BC33" s="2" t="s">
        <v>40</v>
      </c>
    </row>
    <row r="34" spans="1:55">
      <c r="A34" s="2" t="b">
        <v>0</v>
      </c>
      <c r="B34" s="2" t="s">
        <v>30</v>
      </c>
      <c r="C34" s="2" t="s">
        <v>12301</v>
      </c>
      <c r="D34" s="2" t="s">
        <v>362</v>
      </c>
      <c r="E34" s="2" t="s">
        <v>363</v>
      </c>
      <c r="F34" s="2">
        <v>0</v>
      </c>
      <c r="G34" s="2">
        <v>413.697</v>
      </c>
      <c r="H34" s="2">
        <v>81</v>
      </c>
      <c r="I34" s="2">
        <v>35</v>
      </c>
      <c r="J34" s="2">
        <v>622</v>
      </c>
      <c r="K34" s="2">
        <v>35</v>
      </c>
      <c r="L34" s="2">
        <v>1</v>
      </c>
      <c r="M34" s="2">
        <v>404</v>
      </c>
      <c r="N34" s="2">
        <v>45.1</v>
      </c>
      <c r="O34" s="2">
        <v>6.37</v>
      </c>
      <c r="P34" s="2">
        <v>2071.08</v>
      </c>
      <c r="Q34" s="2">
        <v>35</v>
      </c>
      <c r="R34" s="2" t="s">
        <v>364</v>
      </c>
      <c r="S34" s="2" t="s">
        <v>34</v>
      </c>
      <c r="T34" s="2" t="s">
        <v>365</v>
      </c>
      <c r="U34" s="2" t="s">
        <v>366</v>
      </c>
      <c r="V34" s="2" t="s">
        <v>367</v>
      </c>
      <c r="W34" s="2" t="s">
        <v>368</v>
      </c>
      <c r="X34" s="2" t="s">
        <v>369</v>
      </c>
      <c r="Y34" s="2" t="s">
        <v>370</v>
      </c>
      <c r="Z34" s="2">
        <v>0</v>
      </c>
      <c r="AA34" s="22">
        <v>0.746</v>
      </c>
      <c r="AB34" s="22">
        <v>0.75800000000000001</v>
      </c>
      <c r="AC34" s="21">
        <v>-0.42</v>
      </c>
      <c r="AD34" s="21">
        <v>-0.4</v>
      </c>
      <c r="AE34" s="102">
        <v>8.5797315119151603E-5</v>
      </c>
      <c r="AF34" s="102">
        <v>1.2089258152037099E-4</v>
      </c>
      <c r="AG34" s="23">
        <v>1.9790603869293999E-3</v>
      </c>
      <c r="AH34" s="23">
        <v>1.9770105788288299E-3</v>
      </c>
      <c r="AI34" s="2">
        <v>109.3</v>
      </c>
      <c r="AJ34" s="2">
        <v>81.5</v>
      </c>
      <c r="AK34" s="2">
        <v>120.3</v>
      </c>
      <c r="AL34" s="2">
        <v>91.1</v>
      </c>
      <c r="AM34" s="2">
        <v>1.7</v>
      </c>
      <c r="AN34" s="2">
        <v>1.51</v>
      </c>
      <c r="AO34" s="2">
        <v>0.12</v>
      </c>
      <c r="AP34" s="2">
        <v>1.48</v>
      </c>
      <c r="AQ34" s="2" t="s">
        <v>30</v>
      </c>
      <c r="AR34" s="2" t="s">
        <v>30</v>
      </c>
      <c r="AS34" s="2" t="s">
        <v>30</v>
      </c>
      <c r="AT34" s="2" t="s">
        <v>30</v>
      </c>
      <c r="AU34" s="2" t="s">
        <v>30</v>
      </c>
      <c r="AV34" s="2" t="s">
        <v>30</v>
      </c>
      <c r="AW34" s="2" t="s">
        <v>30</v>
      </c>
      <c r="AX34" s="2" t="s">
        <v>30</v>
      </c>
      <c r="AY34" s="2" t="s">
        <v>30</v>
      </c>
      <c r="AZ34" s="2" t="s">
        <v>30</v>
      </c>
      <c r="BA34" s="2" t="s">
        <v>30</v>
      </c>
      <c r="BB34" s="2" t="s">
        <v>30</v>
      </c>
      <c r="BC34" s="2" t="s">
        <v>40</v>
      </c>
    </row>
    <row r="35" spans="1:55">
      <c r="A35" s="2" t="b">
        <v>0</v>
      </c>
      <c r="B35" s="2" t="s">
        <v>30</v>
      </c>
      <c r="C35" s="2" t="s">
        <v>12301</v>
      </c>
      <c r="D35" s="2" t="s">
        <v>270</v>
      </c>
      <c r="E35" s="2" t="s">
        <v>271</v>
      </c>
      <c r="F35" s="2">
        <v>0</v>
      </c>
      <c r="G35" s="2">
        <v>408.89299999999997</v>
      </c>
      <c r="H35" s="2">
        <v>82</v>
      </c>
      <c r="I35" s="2">
        <v>36</v>
      </c>
      <c r="J35" s="2">
        <v>451</v>
      </c>
      <c r="K35" s="2">
        <v>36</v>
      </c>
      <c r="L35" s="2">
        <v>1</v>
      </c>
      <c r="M35" s="2">
        <v>548</v>
      </c>
      <c r="N35" s="2">
        <v>57.3</v>
      </c>
      <c r="O35" s="2">
        <v>4.9400000000000004</v>
      </c>
      <c r="P35" s="2">
        <v>1779.36</v>
      </c>
      <c r="Q35" s="2">
        <v>36</v>
      </c>
      <c r="R35" s="2" t="s">
        <v>272</v>
      </c>
      <c r="S35" s="2" t="s">
        <v>44</v>
      </c>
      <c r="T35" s="2" t="s">
        <v>45</v>
      </c>
      <c r="U35" s="2" t="s">
        <v>273</v>
      </c>
      <c r="V35" s="2" t="s">
        <v>274</v>
      </c>
      <c r="W35" s="2" t="s">
        <v>275</v>
      </c>
      <c r="X35" s="2" t="s">
        <v>276</v>
      </c>
      <c r="Y35" s="2" t="s">
        <v>50</v>
      </c>
      <c r="Z35" s="2">
        <v>0</v>
      </c>
      <c r="AA35" s="22">
        <v>0.57899999999999996</v>
      </c>
      <c r="AB35" s="22">
        <v>0.43</v>
      </c>
      <c r="AC35" s="21">
        <v>-0.79</v>
      </c>
      <c r="AD35" s="21">
        <v>-1.22</v>
      </c>
      <c r="AE35" s="102">
        <v>4.9668723139939496E-6</v>
      </c>
      <c r="AF35" s="102">
        <v>3.7191616009124599E-8</v>
      </c>
      <c r="AG35" s="23">
        <v>2.6172657721240401E-4</v>
      </c>
      <c r="AH35" s="23">
        <v>4.4095309730818296E-6</v>
      </c>
      <c r="AI35" s="2">
        <v>111.4</v>
      </c>
      <c r="AJ35" s="2">
        <v>64.5</v>
      </c>
      <c r="AK35" s="2">
        <v>153</v>
      </c>
      <c r="AL35" s="2">
        <v>65.7</v>
      </c>
      <c r="AM35" s="2">
        <v>0.65</v>
      </c>
      <c r="AN35" s="2">
        <v>1.58</v>
      </c>
      <c r="AO35" s="2">
        <v>0.45</v>
      </c>
      <c r="AP35" s="2">
        <v>1.52</v>
      </c>
      <c r="AQ35" s="2" t="s">
        <v>30</v>
      </c>
      <c r="AR35" s="2" t="s">
        <v>30</v>
      </c>
      <c r="AS35" s="2" t="s">
        <v>30</v>
      </c>
      <c r="AT35" s="2" t="s">
        <v>30</v>
      </c>
      <c r="AU35" s="2" t="s">
        <v>30</v>
      </c>
      <c r="AV35" s="2" t="s">
        <v>30</v>
      </c>
      <c r="AW35" s="2" t="s">
        <v>30</v>
      </c>
      <c r="AX35" s="2" t="s">
        <v>30</v>
      </c>
      <c r="AY35" s="2" t="s">
        <v>30</v>
      </c>
      <c r="AZ35" s="2" t="s">
        <v>30</v>
      </c>
      <c r="BA35" s="2" t="s">
        <v>30</v>
      </c>
      <c r="BB35" s="2" t="s">
        <v>30</v>
      </c>
      <c r="BC35" s="2" t="s">
        <v>40</v>
      </c>
    </row>
    <row r="36" spans="1:55">
      <c r="A36" s="2" t="b">
        <v>0</v>
      </c>
      <c r="B36" s="2" t="s">
        <v>30</v>
      </c>
      <c r="C36" s="2" t="s">
        <v>12301</v>
      </c>
      <c r="D36" s="2" t="s">
        <v>334</v>
      </c>
      <c r="E36" s="2" t="s">
        <v>335</v>
      </c>
      <c r="F36" s="2">
        <v>0</v>
      </c>
      <c r="G36" s="2">
        <v>407.601</v>
      </c>
      <c r="H36" s="2">
        <v>88</v>
      </c>
      <c r="I36" s="2">
        <v>21</v>
      </c>
      <c r="J36" s="2">
        <v>727</v>
      </c>
      <c r="K36" s="2">
        <v>21</v>
      </c>
      <c r="L36" s="2">
        <v>1</v>
      </c>
      <c r="M36" s="2">
        <v>296</v>
      </c>
      <c r="N36" s="2">
        <v>30.9</v>
      </c>
      <c r="O36" s="2">
        <v>7.47</v>
      </c>
      <c r="P36" s="2">
        <v>2970.07</v>
      </c>
      <c r="Q36" s="2">
        <v>21</v>
      </c>
      <c r="R36" s="2" t="s">
        <v>140</v>
      </c>
      <c r="S36" s="2" t="s">
        <v>141</v>
      </c>
      <c r="T36" s="2" t="s">
        <v>336</v>
      </c>
      <c r="U36" s="2" t="s">
        <v>337</v>
      </c>
      <c r="V36" s="2" t="s">
        <v>338</v>
      </c>
      <c r="W36" s="2" t="s">
        <v>339</v>
      </c>
      <c r="X36" s="2" t="s">
        <v>340</v>
      </c>
      <c r="Y36" s="2" t="s">
        <v>341</v>
      </c>
      <c r="Z36" s="2">
        <v>0</v>
      </c>
      <c r="AA36" s="22">
        <v>0.86</v>
      </c>
      <c r="AB36" s="22">
        <v>0.89800000000000002</v>
      </c>
      <c r="AC36" s="21">
        <v>-0.22</v>
      </c>
      <c r="AD36" s="21">
        <v>-0.15</v>
      </c>
      <c r="AE36" s="102">
        <v>4.10112969278629E-2</v>
      </c>
      <c r="AF36" s="102">
        <v>0.26032168270700701</v>
      </c>
      <c r="AG36" s="23">
        <v>0.279850468604877</v>
      </c>
      <c r="AH36" s="23">
        <v>0.93351650679620501</v>
      </c>
      <c r="AI36" s="2">
        <v>95</v>
      </c>
      <c r="AJ36" s="2">
        <v>81.7</v>
      </c>
      <c r="AK36" s="2">
        <v>72.599999999999994</v>
      </c>
      <c r="AL36" s="2">
        <v>65.2</v>
      </c>
      <c r="AM36" s="2">
        <v>1.67</v>
      </c>
      <c r="AN36" s="2">
        <v>0.75</v>
      </c>
      <c r="AO36" s="2">
        <v>0.11</v>
      </c>
      <c r="AP36" s="2">
        <v>0.98</v>
      </c>
      <c r="AQ36" s="2" t="s">
        <v>30</v>
      </c>
      <c r="AR36" s="2" t="s">
        <v>30</v>
      </c>
      <c r="AS36" s="2" t="s">
        <v>30</v>
      </c>
      <c r="AT36" s="2" t="s">
        <v>30</v>
      </c>
      <c r="AU36" s="2" t="s">
        <v>30</v>
      </c>
      <c r="AV36" s="2" t="s">
        <v>30</v>
      </c>
      <c r="AW36" s="2" t="s">
        <v>30</v>
      </c>
      <c r="AX36" s="2" t="s">
        <v>30</v>
      </c>
      <c r="AY36" s="2" t="s">
        <v>30</v>
      </c>
      <c r="AZ36" s="2" t="s">
        <v>30</v>
      </c>
      <c r="BA36" s="2" t="s">
        <v>30</v>
      </c>
      <c r="BB36" s="2" t="s">
        <v>30</v>
      </c>
      <c r="BC36" s="2" t="s">
        <v>40</v>
      </c>
    </row>
    <row r="37" spans="1:55">
      <c r="A37" s="2" t="b">
        <v>0</v>
      </c>
      <c r="B37" s="2" t="s">
        <v>30</v>
      </c>
      <c r="C37" s="2" t="s">
        <v>12301</v>
      </c>
      <c r="D37" s="2" t="s">
        <v>300</v>
      </c>
      <c r="E37" s="2" t="s">
        <v>301</v>
      </c>
      <c r="F37" s="2">
        <v>0</v>
      </c>
      <c r="G37" s="2">
        <v>405.24799999999999</v>
      </c>
      <c r="H37" s="2">
        <v>68</v>
      </c>
      <c r="I37" s="2">
        <v>53</v>
      </c>
      <c r="J37" s="2">
        <v>380</v>
      </c>
      <c r="K37" s="2">
        <v>53</v>
      </c>
      <c r="L37" s="2">
        <v>1</v>
      </c>
      <c r="M37" s="2">
        <v>860</v>
      </c>
      <c r="N37" s="2">
        <v>97.2</v>
      </c>
      <c r="O37" s="2">
        <v>5.3</v>
      </c>
      <c r="P37" s="2">
        <v>1375.31</v>
      </c>
      <c r="Q37" s="2">
        <v>53</v>
      </c>
      <c r="R37" s="2" t="s">
        <v>85</v>
      </c>
      <c r="S37" s="2" t="s">
        <v>34</v>
      </c>
      <c r="T37" s="2" t="s">
        <v>111</v>
      </c>
      <c r="U37" s="2" t="s">
        <v>302</v>
      </c>
      <c r="V37" s="2" t="s">
        <v>303</v>
      </c>
      <c r="W37" s="2" t="s">
        <v>304</v>
      </c>
      <c r="X37" s="2" t="s">
        <v>305</v>
      </c>
      <c r="Y37" s="2" t="s">
        <v>116</v>
      </c>
      <c r="Z37" s="2">
        <v>0</v>
      </c>
      <c r="AA37" s="22">
        <v>0.48799999999999999</v>
      </c>
      <c r="AB37" s="22">
        <v>0.48299999999999998</v>
      </c>
      <c r="AC37" s="21">
        <v>-1.04</v>
      </c>
      <c r="AD37" s="21">
        <v>-1.05</v>
      </c>
      <c r="AE37" s="102">
        <v>1.4719336860480299E-12</v>
      </c>
      <c r="AF37" s="102">
        <v>1.65800706497521E-12</v>
      </c>
      <c r="AG37" s="23">
        <v>2.7922582024331198E-9</v>
      </c>
      <c r="AH37" s="23">
        <v>3.1452394022579698E-9</v>
      </c>
      <c r="AI37" s="2">
        <v>131</v>
      </c>
      <c r="AJ37" s="2">
        <v>63.9</v>
      </c>
      <c r="AK37" s="2">
        <v>136</v>
      </c>
      <c r="AL37" s="2">
        <v>65.8</v>
      </c>
      <c r="AM37" s="2">
        <v>0.63</v>
      </c>
      <c r="AN37" s="2">
        <v>1.99</v>
      </c>
      <c r="AO37" s="2">
        <v>1.21</v>
      </c>
      <c r="AP37" s="2">
        <v>2.4900000000000002</v>
      </c>
      <c r="AQ37" s="2" t="s">
        <v>30</v>
      </c>
      <c r="AR37" s="2" t="s">
        <v>30</v>
      </c>
      <c r="AS37" s="2" t="s">
        <v>30</v>
      </c>
      <c r="AT37" s="2" t="s">
        <v>30</v>
      </c>
      <c r="AU37" s="2" t="s">
        <v>30</v>
      </c>
      <c r="AV37" s="2" t="s">
        <v>30</v>
      </c>
      <c r="AW37" s="2" t="s">
        <v>30</v>
      </c>
      <c r="AX37" s="2" t="s">
        <v>30</v>
      </c>
      <c r="AY37" s="2" t="s">
        <v>30</v>
      </c>
      <c r="AZ37" s="2" t="s">
        <v>30</v>
      </c>
      <c r="BA37" s="2" t="s">
        <v>30</v>
      </c>
      <c r="BB37" s="2" t="s">
        <v>30</v>
      </c>
      <c r="BC37" s="2" t="s">
        <v>40</v>
      </c>
    </row>
    <row r="38" spans="1:55">
      <c r="A38" s="2" t="b">
        <v>0</v>
      </c>
      <c r="B38" s="2" t="s">
        <v>30</v>
      </c>
      <c r="C38" s="2" t="s">
        <v>12301</v>
      </c>
      <c r="D38" s="2" t="s">
        <v>419</v>
      </c>
      <c r="E38" s="2" t="s">
        <v>420</v>
      </c>
      <c r="F38" s="2">
        <v>0</v>
      </c>
      <c r="G38" s="2">
        <v>396.51299999999998</v>
      </c>
      <c r="H38" s="2">
        <v>73</v>
      </c>
      <c r="I38" s="2">
        <v>49</v>
      </c>
      <c r="J38" s="2">
        <v>361</v>
      </c>
      <c r="K38" s="2">
        <v>42</v>
      </c>
      <c r="L38" s="2">
        <v>1</v>
      </c>
      <c r="M38" s="2">
        <v>760</v>
      </c>
      <c r="N38" s="2">
        <v>85.3</v>
      </c>
      <c r="O38" s="2">
        <v>6.01</v>
      </c>
      <c r="P38" s="2">
        <v>1392.9</v>
      </c>
      <c r="Q38" s="2">
        <v>49</v>
      </c>
      <c r="R38" s="2" t="s">
        <v>33</v>
      </c>
      <c r="S38" s="2" t="s">
        <v>44</v>
      </c>
      <c r="T38" s="2" t="s">
        <v>151</v>
      </c>
      <c r="U38" s="2" t="s">
        <v>421</v>
      </c>
      <c r="V38" s="2" t="s">
        <v>422</v>
      </c>
      <c r="W38" s="2" t="s">
        <v>423</v>
      </c>
      <c r="X38" s="2" t="s">
        <v>424</v>
      </c>
      <c r="Y38" s="2" t="s">
        <v>425</v>
      </c>
      <c r="Z38" s="2">
        <v>5</v>
      </c>
      <c r="AA38" s="22">
        <v>0.36299999999999999</v>
      </c>
      <c r="AB38" s="22">
        <v>0.36299999999999999</v>
      </c>
      <c r="AC38" s="21">
        <v>-1.46</v>
      </c>
      <c r="AD38" s="21">
        <v>-1.46</v>
      </c>
      <c r="AE38" s="102">
        <v>6.2085270258194204E-10</v>
      </c>
      <c r="AF38" s="102">
        <v>9.0702156896327303E-10</v>
      </c>
      <c r="AG38" s="23">
        <v>2.7084879290484298E-7</v>
      </c>
      <c r="AH38" s="23">
        <v>2.8676998605388799E-7</v>
      </c>
      <c r="AI38" s="2">
        <v>142.80000000000001</v>
      </c>
      <c r="AJ38" s="2">
        <v>51.9</v>
      </c>
      <c r="AK38" s="2">
        <v>138.4</v>
      </c>
      <c r="AL38" s="2">
        <v>50.3</v>
      </c>
      <c r="AM38" s="2">
        <v>1.22</v>
      </c>
      <c r="AN38" s="2">
        <v>5.1100000000000003</v>
      </c>
      <c r="AO38" s="2">
        <v>1.31</v>
      </c>
      <c r="AP38" s="2">
        <v>3.71</v>
      </c>
      <c r="AQ38" s="2" t="s">
        <v>30</v>
      </c>
      <c r="AR38" s="2" t="s">
        <v>30</v>
      </c>
      <c r="AS38" s="2" t="s">
        <v>30</v>
      </c>
      <c r="AT38" s="2" t="s">
        <v>30</v>
      </c>
      <c r="AU38" s="2" t="s">
        <v>30</v>
      </c>
      <c r="AV38" s="2" t="s">
        <v>30</v>
      </c>
      <c r="AW38" s="2" t="s">
        <v>30</v>
      </c>
      <c r="AX38" s="2" t="s">
        <v>30</v>
      </c>
      <c r="AY38" s="2" t="s">
        <v>30</v>
      </c>
      <c r="AZ38" s="2" t="s">
        <v>30</v>
      </c>
      <c r="BA38" s="2" t="s">
        <v>30</v>
      </c>
      <c r="BB38" s="2" t="s">
        <v>30</v>
      </c>
      <c r="BC38" s="2" t="s">
        <v>40</v>
      </c>
    </row>
    <row r="39" spans="1:55">
      <c r="A39" s="2" t="b">
        <v>0</v>
      </c>
      <c r="B39" s="2" t="s">
        <v>30</v>
      </c>
      <c r="C39" s="2" t="s">
        <v>12301</v>
      </c>
      <c r="D39" s="2" t="s">
        <v>524</v>
      </c>
      <c r="E39" s="2" t="s">
        <v>525</v>
      </c>
      <c r="F39" s="2">
        <v>0</v>
      </c>
      <c r="G39" s="2">
        <v>395.57</v>
      </c>
      <c r="H39" s="2">
        <v>82</v>
      </c>
      <c r="I39" s="2">
        <v>36</v>
      </c>
      <c r="J39" s="2">
        <v>444</v>
      </c>
      <c r="K39" s="2">
        <v>33</v>
      </c>
      <c r="L39" s="2">
        <v>1</v>
      </c>
      <c r="M39" s="2">
        <v>551</v>
      </c>
      <c r="N39" s="2">
        <v>59.4</v>
      </c>
      <c r="O39" s="2">
        <v>4.97</v>
      </c>
      <c r="P39" s="2">
        <v>1818.16</v>
      </c>
      <c r="Q39" s="2">
        <v>36</v>
      </c>
      <c r="R39" s="2" t="s">
        <v>526</v>
      </c>
      <c r="S39" s="2" t="s">
        <v>141</v>
      </c>
      <c r="T39" s="2" t="s">
        <v>527</v>
      </c>
      <c r="U39" s="2" t="s">
        <v>528</v>
      </c>
      <c r="V39" s="2" t="s">
        <v>529</v>
      </c>
      <c r="W39" s="2" t="s">
        <v>530</v>
      </c>
      <c r="X39" s="2" t="s">
        <v>531</v>
      </c>
      <c r="Y39" s="2" t="s">
        <v>532</v>
      </c>
      <c r="Z39" s="2">
        <v>3</v>
      </c>
      <c r="AA39" s="22">
        <v>1.21</v>
      </c>
      <c r="AB39" s="22">
        <v>1.274</v>
      </c>
      <c r="AC39" s="21">
        <v>0.27</v>
      </c>
      <c r="AD39" s="21">
        <v>0.35</v>
      </c>
      <c r="AE39" s="102">
        <v>1.6507881963089301E-3</v>
      </c>
      <c r="AF39" s="102">
        <v>9.8918773266176694E-5</v>
      </c>
      <c r="AG39" s="23">
        <v>2.0738709989391001E-2</v>
      </c>
      <c r="AH39" s="23">
        <v>1.7537281578125E-3</v>
      </c>
      <c r="AI39" s="2">
        <v>86.5</v>
      </c>
      <c r="AJ39" s="2">
        <v>104.7</v>
      </c>
      <c r="AK39" s="2">
        <v>103.4</v>
      </c>
      <c r="AL39" s="2">
        <v>131.69999999999999</v>
      </c>
      <c r="AM39" s="2">
        <v>1.61</v>
      </c>
      <c r="AN39" s="2">
        <v>0.56999999999999995</v>
      </c>
      <c r="AO39" s="2">
        <v>0.59</v>
      </c>
      <c r="AP39" s="2">
        <v>1.61</v>
      </c>
      <c r="AQ39" s="2" t="s">
        <v>30</v>
      </c>
      <c r="AR39" s="2" t="s">
        <v>30</v>
      </c>
      <c r="AS39" s="2" t="s">
        <v>30</v>
      </c>
      <c r="AT39" s="2" t="s">
        <v>30</v>
      </c>
      <c r="AU39" s="2" t="s">
        <v>30</v>
      </c>
      <c r="AV39" s="2" t="s">
        <v>30</v>
      </c>
      <c r="AW39" s="2" t="s">
        <v>30</v>
      </c>
      <c r="AX39" s="2" t="s">
        <v>30</v>
      </c>
      <c r="AY39" s="2" t="s">
        <v>30</v>
      </c>
      <c r="AZ39" s="2" t="s">
        <v>30</v>
      </c>
      <c r="BA39" s="2" t="s">
        <v>30</v>
      </c>
      <c r="BB39" s="2" t="s">
        <v>30</v>
      </c>
      <c r="BC39" s="2" t="s">
        <v>40</v>
      </c>
    </row>
    <row r="40" spans="1:55">
      <c r="A40" s="2" t="b">
        <v>0</v>
      </c>
      <c r="B40" s="2" t="s">
        <v>30</v>
      </c>
      <c r="C40" s="2" t="s">
        <v>12301</v>
      </c>
      <c r="D40" s="2" t="s">
        <v>280</v>
      </c>
      <c r="E40" s="2" t="s">
        <v>281</v>
      </c>
      <c r="F40" s="2">
        <v>0</v>
      </c>
      <c r="G40" s="2">
        <v>393.82</v>
      </c>
      <c r="H40" s="2">
        <v>84</v>
      </c>
      <c r="I40" s="2">
        <v>38</v>
      </c>
      <c r="J40" s="2">
        <v>481</v>
      </c>
      <c r="K40" s="2">
        <v>38</v>
      </c>
      <c r="L40" s="2">
        <v>1</v>
      </c>
      <c r="M40" s="2">
        <v>495</v>
      </c>
      <c r="N40" s="2">
        <v>54.8</v>
      </c>
      <c r="O40" s="2">
        <v>4.6399999999999997</v>
      </c>
      <c r="P40" s="2">
        <v>1942.19</v>
      </c>
      <c r="Q40" s="2">
        <v>38</v>
      </c>
      <c r="R40" s="2" t="s">
        <v>85</v>
      </c>
      <c r="S40" s="2" t="s">
        <v>34</v>
      </c>
      <c r="T40" s="2" t="s">
        <v>282</v>
      </c>
      <c r="U40" s="2" t="s">
        <v>283</v>
      </c>
      <c r="V40" s="2" t="s">
        <v>284</v>
      </c>
      <c r="W40" s="2" t="s">
        <v>285</v>
      </c>
      <c r="X40" s="2" t="s">
        <v>286</v>
      </c>
      <c r="Y40" s="2" t="s">
        <v>40</v>
      </c>
      <c r="Z40" s="2">
        <v>0</v>
      </c>
      <c r="AA40" s="22">
        <v>1.2470000000000001</v>
      </c>
      <c r="AB40" s="22">
        <v>1.26</v>
      </c>
      <c r="AC40" s="21">
        <v>0.32</v>
      </c>
      <c r="AD40" s="21">
        <v>0.33</v>
      </c>
      <c r="AE40" s="102">
        <v>7.2567031450532195E-7</v>
      </c>
      <c r="AF40" s="102">
        <v>2.06555444304257E-7</v>
      </c>
      <c r="AG40" s="23">
        <v>5.8489737282933302E-5</v>
      </c>
      <c r="AH40" s="23">
        <v>1.6326486576882301E-5</v>
      </c>
      <c r="AI40" s="2">
        <v>96.6</v>
      </c>
      <c r="AJ40" s="2">
        <v>120.6</v>
      </c>
      <c r="AK40" s="2">
        <v>99.3</v>
      </c>
      <c r="AL40" s="2">
        <v>125.2</v>
      </c>
      <c r="AM40" s="2">
        <v>2.2200000000000002</v>
      </c>
      <c r="AN40" s="2">
        <v>0.24</v>
      </c>
      <c r="AO40" s="2">
        <v>1.8</v>
      </c>
      <c r="AP40" s="2">
        <v>1.51</v>
      </c>
      <c r="AQ40" s="2" t="s">
        <v>30</v>
      </c>
      <c r="AR40" s="2" t="s">
        <v>30</v>
      </c>
      <c r="AS40" s="2" t="s">
        <v>30</v>
      </c>
      <c r="AT40" s="2" t="s">
        <v>30</v>
      </c>
      <c r="AU40" s="2" t="s">
        <v>30</v>
      </c>
      <c r="AV40" s="2" t="s">
        <v>30</v>
      </c>
      <c r="AW40" s="2" t="s">
        <v>30</v>
      </c>
      <c r="AX40" s="2" t="s">
        <v>30</v>
      </c>
      <c r="AY40" s="2" t="s">
        <v>30</v>
      </c>
      <c r="AZ40" s="2" t="s">
        <v>30</v>
      </c>
      <c r="BA40" s="2" t="s">
        <v>30</v>
      </c>
      <c r="BB40" s="2" t="s">
        <v>30</v>
      </c>
      <c r="BC40" s="2" t="s">
        <v>40</v>
      </c>
    </row>
    <row r="41" spans="1:55">
      <c r="A41" s="2" t="b">
        <v>0</v>
      </c>
      <c r="B41" s="2" t="s">
        <v>30</v>
      </c>
      <c r="C41" s="2" t="s">
        <v>12301</v>
      </c>
      <c r="D41" s="2" t="s">
        <v>371</v>
      </c>
      <c r="E41" s="2" t="s">
        <v>372</v>
      </c>
      <c r="F41" s="2">
        <v>0</v>
      </c>
      <c r="G41" s="2">
        <v>382.05799999999999</v>
      </c>
      <c r="H41" s="2">
        <v>69</v>
      </c>
      <c r="I41" s="2">
        <v>48</v>
      </c>
      <c r="J41" s="2">
        <v>360</v>
      </c>
      <c r="K41" s="2">
        <v>48</v>
      </c>
      <c r="L41" s="2">
        <v>1</v>
      </c>
      <c r="M41" s="2">
        <v>933</v>
      </c>
      <c r="N41" s="2">
        <v>105</v>
      </c>
      <c r="O41" s="2">
        <v>6.49</v>
      </c>
      <c r="P41" s="2">
        <v>1487.65</v>
      </c>
      <c r="Q41" s="2">
        <v>48</v>
      </c>
      <c r="R41" s="2" t="s">
        <v>33</v>
      </c>
      <c r="S41" s="2" t="s">
        <v>86</v>
      </c>
      <c r="T41" s="2" t="s">
        <v>77</v>
      </c>
      <c r="U41" s="2" t="s">
        <v>373</v>
      </c>
      <c r="V41" s="2" t="s">
        <v>374</v>
      </c>
      <c r="W41" s="2" t="s">
        <v>375</v>
      </c>
      <c r="X41" s="2" t="s">
        <v>376</v>
      </c>
      <c r="Y41" s="2" t="s">
        <v>377</v>
      </c>
      <c r="Z41" s="2">
        <v>0</v>
      </c>
      <c r="AA41" s="22">
        <v>0.45600000000000002</v>
      </c>
      <c r="AB41" s="22">
        <v>0.44900000000000001</v>
      </c>
      <c r="AC41" s="21">
        <v>-1.1299999999999999</v>
      </c>
      <c r="AD41" s="21">
        <v>-1.1499999999999999</v>
      </c>
      <c r="AE41" s="102">
        <v>8.79815861987154E-6</v>
      </c>
      <c r="AF41" s="102">
        <v>7.0392146189757199E-6</v>
      </c>
      <c r="AG41" s="23">
        <v>4.07075778095032E-4</v>
      </c>
      <c r="AH41" s="23">
        <v>2.2632864630842299E-4</v>
      </c>
      <c r="AI41" s="2">
        <v>123.2</v>
      </c>
      <c r="AJ41" s="2">
        <v>56.2</v>
      </c>
      <c r="AK41" s="2">
        <v>122.7</v>
      </c>
      <c r="AL41" s="2">
        <v>55.1</v>
      </c>
      <c r="AM41" s="2">
        <v>1.25</v>
      </c>
      <c r="AN41" s="2">
        <v>2.17</v>
      </c>
      <c r="AO41" s="2">
        <v>1.02</v>
      </c>
      <c r="AP41" s="2">
        <v>2.94</v>
      </c>
      <c r="AQ41" s="2" t="s">
        <v>30</v>
      </c>
      <c r="AR41" s="2" t="s">
        <v>30</v>
      </c>
      <c r="AS41" s="2" t="s">
        <v>30</v>
      </c>
      <c r="AT41" s="2" t="s">
        <v>30</v>
      </c>
      <c r="AU41" s="2" t="s">
        <v>30</v>
      </c>
      <c r="AV41" s="2" t="s">
        <v>30</v>
      </c>
      <c r="AW41" s="2" t="s">
        <v>30</v>
      </c>
      <c r="AX41" s="2" t="s">
        <v>30</v>
      </c>
      <c r="AY41" s="2" t="s">
        <v>30</v>
      </c>
      <c r="AZ41" s="2" t="s">
        <v>30</v>
      </c>
      <c r="BA41" s="2" t="s">
        <v>30</v>
      </c>
      <c r="BB41" s="2" t="s">
        <v>30</v>
      </c>
      <c r="BC41" s="2" t="s">
        <v>40</v>
      </c>
    </row>
    <row r="42" spans="1:55">
      <c r="A42" s="2" t="b">
        <v>0</v>
      </c>
      <c r="B42" s="2" t="s">
        <v>30</v>
      </c>
      <c r="C42" s="2" t="s">
        <v>12301</v>
      </c>
      <c r="D42" s="2" t="s">
        <v>356</v>
      </c>
      <c r="E42" s="2" t="s">
        <v>357</v>
      </c>
      <c r="F42" s="2">
        <v>0</v>
      </c>
      <c r="G42" s="2">
        <v>376.59800000000001</v>
      </c>
      <c r="H42" s="2">
        <v>77</v>
      </c>
      <c r="I42" s="2">
        <v>38</v>
      </c>
      <c r="J42" s="2">
        <v>358</v>
      </c>
      <c r="K42" s="2">
        <v>38</v>
      </c>
      <c r="L42" s="2">
        <v>1</v>
      </c>
      <c r="M42" s="2">
        <v>572</v>
      </c>
      <c r="N42" s="2">
        <v>63.7</v>
      </c>
      <c r="O42" s="2">
        <v>5.24</v>
      </c>
      <c r="P42" s="2">
        <v>1422.27</v>
      </c>
      <c r="Q42" s="2">
        <v>38</v>
      </c>
      <c r="R42" s="2" t="s">
        <v>85</v>
      </c>
      <c r="S42" s="2" t="s">
        <v>34</v>
      </c>
      <c r="T42" s="2" t="s">
        <v>214</v>
      </c>
      <c r="U42" s="2" t="s">
        <v>358</v>
      </c>
      <c r="V42" s="2" t="s">
        <v>359</v>
      </c>
      <c r="W42" s="2" t="s">
        <v>360</v>
      </c>
      <c r="X42" s="2" t="s">
        <v>361</v>
      </c>
      <c r="Y42" s="2" t="s">
        <v>116</v>
      </c>
      <c r="Z42" s="2">
        <v>0</v>
      </c>
      <c r="AA42" s="22">
        <v>1.2749999999999999</v>
      </c>
      <c r="AB42" s="22">
        <v>1.2729999999999999</v>
      </c>
      <c r="AC42" s="21">
        <v>0.35</v>
      </c>
      <c r="AD42" s="21">
        <v>0.35</v>
      </c>
      <c r="AE42" s="102">
        <v>2.11664323498617E-4</v>
      </c>
      <c r="AF42" s="102">
        <v>1.3845510000565201E-4</v>
      </c>
      <c r="AG42" s="23">
        <v>3.82406877787502E-3</v>
      </c>
      <c r="AH42" s="23">
        <v>2.22584173483663E-3</v>
      </c>
      <c r="AI42" s="2">
        <v>92.3</v>
      </c>
      <c r="AJ42" s="2">
        <v>117.6</v>
      </c>
      <c r="AK42" s="2">
        <v>97.5</v>
      </c>
      <c r="AL42" s="2">
        <v>124.1</v>
      </c>
      <c r="AM42" s="2">
        <v>2.1</v>
      </c>
      <c r="AN42" s="2">
        <v>2</v>
      </c>
      <c r="AO42" s="2">
        <v>0.52</v>
      </c>
      <c r="AP42" s="2">
        <v>1.1200000000000001</v>
      </c>
      <c r="AQ42" s="2" t="s">
        <v>30</v>
      </c>
      <c r="AR42" s="2" t="s">
        <v>30</v>
      </c>
      <c r="AS42" s="2" t="s">
        <v>30</v>
      </c>
      <c r="AT42" s="2" t="s">
        <v>30</v>
      </c>
      <c r="AU42" s="2" t="s">
        <v>30</v>
      </c>
      <c r="AV42" s="2" t="s">
        <v>30</v>
      </c>
      <c r="AW42" s="2" t="s">
        <v>30</v>
      </c>
      <c r="AX42" s="2" t="s">
        <v>30</v>
      </c>
      <c r="AY42" s="2" t="s">
        <v>30</v>
      </c>
      <c r="AZ42" s="2" t="s">
        <v>30</v>
      </c>
      <c r="BA42" s="2" t="s">
        <v>30</v>
      </c>
      <c r="BB42" s="2" t="s">
        <v>30</v>
      </c>
      <c r="BC42" s="2" t="s">
        <v>40</v>
      </c>
    </row>
    <row r="43" spans="1:55">
      <c r="A43" s="2" t="b">
        <v>0</v>
      </c>
      <c r="B43" s="2" t="s">
        <v>30</v>
      </c>
      <c r="C43" s="2" t="s">
        <v>12301</v>
      </c>
      <c r="D43" s="2" t="s">
        <v>306</v>
      </c>
      <c r="E43" s="2" t="s">
        <v>307</v>
      </c>
      <c r="F43" s="2">
        <v>0</v>
      </c>
      <c r="G43" s="2">
        <v>372.935</v>
      </c>
      <c r="H43" s="2">
        <v>72</v>
      </c>
      <c r="I43" s="2">
        <v>51</v>
      </c>
      <c r="J43" s="2">
        <v>285</v>
      </c>
      <c r="K43" s="2">
        <v>51</v>
      </c>
      <c r="L43" s="2">
        <v>1</v>
      </c>
      <c r="M43" s="2">
        <v>810</v>
      </c>
      <c r="N43" s="2">
        <v>90.5</v>
      </c>
      <c r="O43" s="2">
        <v>5.12</v>
      </c>
      <c r="P43" s="2">
        <v>1080.49</v>
      </c>
      <c r="Q43" s="2">
        <v>51</v>
      </c>
      <c r="R43" s="2" t="s">
        <v>132</v>
      </c>
      <c r="S43" s="2" t="s">
        <v>141</v>
      </c>
      <c r="T43" s="2" t="s">
        <v>151</v>
      </c>
      <c r="U43" s="2" t="s">
        <v>308</v>
      </c>
      <c r="V43" s="2" t="s">
        <v>309</v>
      </c>
      <c r="W43" s="2" t="s">
        <v>310</v>
      </c>
      <c r="X43" s="2" t="s">
        <v>311</v>
      </c>
      <c r="Y43" s="2" t="s">
        <v>40</v>
      </c>
      <c r="Z43" s="2">
        <v>0</v>
      </c>
      <c r="AA43" s="22">
        <v>1.54</v>
      </c>
      <c r="AB43" s="22">
        <v>1.6659999999999999</v>
      </c>
      <c r="AC43" s="21">
        <v>0.62</v>
      </c>
      <c r="AD43" s="21">
        <v>0.74</v>
      </c>
      <c r="AE43" s="102">
        <v>1.1802784201472001E-2</v>
      </c>
      <c r="AF43" s="102">
        <v>3.6217513695543401E-3</v>
      </c>
      <c r="AG43" s="23">
        <v>0.100855322658524</v>
      </c>
      <c r="AH43" s="23">
        <v>3.3031068980983597E-2</v>
      </c>
      <c r="AI43" s="2">
        <v>87.1</v>
      </c>
      <c r="AJ43" s="2">
        <v>134.1</v>
      </c>
      <c r="AK43" s="2">
        <v>83.8</v>
      </c>
      <c r="AL43" s="2">
        <v>139.6</v>
      </c>
      <c r="AM43" s="2">
        <v>1.1100000000000001</v>
      </c>
      <c r="AN43" s="2">
        <v>0.57999999999999996</v>
      </c>
      <c r="AO43" s="2">
        <v>0.46</v>
      </c>
      <c r="AP43" s="2">
        <v>0.73</v>
      </c>
      <c r="AQ43" s="2" t="s">
        <v>30</v>
      </c>
      <c r="AR43" s="2" t="s">
        <v>30</v>
      </c>
      <c r="AS43" s="2" t="s">
        <v>30</v>
      </c>
      <c r="AT43" s="2" t="s">
        <v>30</v>
      </c>
      <c r="AU43" s="2" t="s">
        <v>30</v>
      </c>
      <c r="AV43" s="2" t="s">
        <v>30</v>
      </c>
      <c r="AW43" s="2" t="s">
        <v>30</v>
      </c>
      <c r="AX43" s="2" t="s">
        <v>30</v>
      </c>
      <c r="AY43" s="2" t="s">
        <v>30</v>
      </c>
      <c r="AZ43" s="2" t="s">
        <v>30</v>
      </c>
      <c r="BA43" s="2" t="s">
        <v>30</v>
      </c>
      <c r="BB43" s="2" t="s">
        <v>30</v>
      </c>
      <c r="BC43" s="2" t="s">
        <v>40</v>
      </c>
    </row>
    <row r="44" spans="1:55">
      <c r="A44" s="2" t="b">
        <v>0</v>
      </c>
      <c r="B44" s="2" t="s">
        <v>30</v>
      </c>
      <c r="C44" s="2" t="s">
        <v>12301</v>
      </c>
      <c r="D44" s="2" t="s">
        <v>448</v>
      </c>
      <c r="E44" s="2" t="s">
        <v>449</v>
      </c>
      <c r="F44" s="2">
        <v>0</v>
      </c>
      <c r="G44" s="2">
        <v>367.75900000000001</v>
      </c>
      <c r="H44" s="2">
        <v>80</v>
      </c>
      <c r="I44" s="2">
        <v>41</v>
      </c>
      <c r="J44" s="2">
        <v>390</v>
      </c>
      <c r="K44" s="2">
        <v>41</v>
      </c>
      <c r="L44" s="2">
        <v>1</v>
      </c>
      <c r="M44" s="2">
        <v>588</v>
      </c>
      <c r="N44" s="2">
        <v>64.400000000000006</v>
      </c>
      <c r="O44" s="2">
        <v>6.27</v>
      </c>
      <c r="P44" s="2">
        <v>1401.8</v>
      </c>
      <c r="Q44" s="2">
        <v>41</v>
      </c>
      <c r="R44" s="2" t="s">
        <v>186</v>
      </c>
      <c r="S44" s="2" t="s">
        <v>141</v>
      </c>
      <c r="T44" s="2" t="s">
        <v>111</v>
      </c>
      <c r="U44" s="2" t="s">
        <v>450</v>
      </c>
      <c r="V44" s="2" t="s">
        <v>451</v>
      </c>
      <c r="W44" s="2" t="s">
        <v>452</v>
      </c>
      <c r="X44" s="2" t="s">
        <v>453</v>
      </c>
      <c r="Y44" s="2" t="s">
        <v>454</v>
      </c>
      <c r="Z44" s="2">
        <v>0</v>
      </c>
      <c r="AA44" s="22">
        <v>0.876</v>
      </c>
      <c r="AB44" s="22">
        <v>0.83699999999999997</v>
      </c>
      <c r="AC44" s="21">
        <v>-0.19</v>
      </c>
      <c r="AD44" s="21">
        <v>-0.26</v>
      </c>
      <c r="AE44" s="102">
        <v>0.7280859857427</v>
      </c>
      <c r="AF44" s="102">
        <v>0.50370501419650204</v>
      </c>
      <c r="AG44" s="23">
        <v>1</v>
      </c>
      <c r="AH44" s="23">
        <v>1</v>
      </c>
      <c r="AI44" s="2">
        <v>100.6</v>
      </c>
      <c r="AJ44" s="2">
        <v>88.1</v>
      </c>
      <c r="AK44" s="2">
        <v>97.4</v>
      </c>
      <c r="AL44" s="2">
        <v>81.5</v>
      </c>
      <c r="AM44" s="2">
        <v>2.2599999999999998</v>
      </c>
      <c r="AN44" s="2">
        <v>0.46</v>
      </c>
      <c r="AO44" s="2">
        <v>0.64</v>
      </c>
      <c r="AP44" s="2">
        <v>0.88</v>
      </c>
      <c r="AQ44" s="2" t="s">
        <v>30</v>
      </c>
      <c r="AR44" s="2" t="s">
        <v>30</v>
      </c>
      <c r="AS44" s="2" t="s">
        <v>30</v>
      </c>
      <c r="AT44" s="2" t="s">
        <v>30</v>
      </c>
      <c r="AU44" s="2" t="s">
        <v>30</v>
      </c>
      <c r="AV44" s="2" t="s">
        <v>30</v>
      </c>
      <c r="AW44" s="2" t="s">
        <v>30</v>
      </c>
      <c r="AX44" s="2" t="s">
        <v>30</v>
      </c>
      <c r="AY44" s="2" t="s">
        <v>30</v>
      </c>
      <c r="AZ44" s="2" t="s">
        <v>30</v>
      </c>
      <c r="BA44" s="2" t="s">
        <v>30</v>
      </c>
      <c r="BB44" s="2" t="s">
        <v>30</v>
      </c>
      <c r="BC44" s="2" t="s">
        <v>40</v>
      </c>
    </row>
    <row r="45" spans="1:55">
      <c r="A45" s="2" t="b">
        <v>0</v>
      </c>
      <c r="B45" s="2" t="s">
        <v>30</v>
      </c>
      <c r="C45" s="2" t="s">
        <v>12301</v>
      </c>
      <c r="D45" s="2" t="s">
        <v>400</v>
      </c>
      <c r="E45" s="2" t="s">
        <v>401</v>
      </c>
      <c r="F45" s="2">
        <v>0</v>
      </c>
      <c r="G45" s="2">
        <v>365.654</v>
      </c>
      <c r="H45" s="2">
        <v>73</v>
      </c>
      <c r="I45" s="2">
        <v>39</v>
      </c>
      <c r="J45" s="2">
        <v>336</v>
      </c>
      <c r="K45" s="2">
        <v>39</v>
      </c>
      <c r="L45" s="2">
        <v>1</v>
      </c>
      <c r="M45" s="2">
        <v>714</v>
      </c>
      <c r="N45" s="2">
        <v>77.099999999999994</v>
      </c>
      <c r="O45" s="2">
        <v>5.41</v>
      </c>
      <c r="P45" s="2">
        <v>1381.65</v>
      </c>
      <c r="Q45" s="2">
        <v>39</v>
      </c>
      <c r="R45" s="2" t="s">
        <v>33</v>
      </c>
      <c r="S45" s="2" t="s">
        <v>34</v>
      </c>
      <c r="T45" s="2" t="s">
        <v>77</v>
      </c>
      <c r="U45" s="2" t="s">
        <v>402</v>
      </c>
      <c r="V45" s="2" t="s">
        <v>403</v>
      </c>
      <c r="W45" s="2" t="s">
        <v>404</v>
      </c>
      <c r="X45" s="2" t="s">
        <v>405</v>
      </c>
      <c r="Y45" s="2" t="s">
        <v>406</v>
      </c>
      <c r="Z45" s="2">
        <v>0</v>
      </c>
      <c r="AA45" s="22">
        <v>1.014</v>
      </c>
      <c r="AB45" s="22">
        <v>1.0680000000000001</v>
      </c>
      <c r="AC45" s="21">
        <v>0.02</v>
      </c>
      <c r="AD45" s="21">
        <v>0.1</v>
      </c>
      <c r="AE45" s="102">
        <v>0.99999997335993696</v>
      </c>
      <c r="AF45" s="102">
        <v>0.98268851352433095</v>
      </c>
      <c r="AG45" s="23">
        <v>1</v>
      </c>
      <c r="AH45" s="23">
        <v>1</v>
      </c>
      <c r="AI45" s="2">
        <v>93</v>
      </c>
      <c r="AJ45" s="2">
        <v>94.3</v>
      </c>
      <c r="AK45" s="2">
        <v>125.2</v>
      </c>
      <c r="AL45" s="2">
        <v>133.80000000000001</v>
      </c>
      <c r="AM45" s="2">
        <v>0.21</v>
      </c>
      <c r="AN45" s="2">
        <v>3.27</v>
      </c>
      <c r="AO45" s="2">
        <v>3.49</v>
      </c>
      <c r="AP45" s="2">
        <v>3.37</v>
      </c>
      <c r="AQ45" s="2" t="s">
        <v>30</v>
      </c>
      <c r="AR45" s="2" t="s">
        <v>30</v>
      </c>
      <c r="AS45" s="2" t="s">
        <v>30</v>
      </c>
      <c r="AT45" s="2" t="s">
        <v>30</v>
      </c>
      <c r="AU45" s="2" t="s">
        <v>30</v>
      </c>
      <c r="AV45" s="2" t="s">
        <v>30</v>
      </c>
      <c r="AW45" s="2" t="s">
        <v>30</v>
      </c>
      <c r="AX45" s="2" t="s">
        <v>30</v>
      </c>
      <c r="AY45" s="2" t="s">
        <v>30</v>
      </c>
      <c r="AZ45" s="2" t="s">
        <v>30</v>
      </c>
      <c r="BA45" s="2" t="s">
        <v>30</v>
      </c>
      <c r="BB45" s="2" t="s">
        <v>30</v>
      </c>
      <c r="BC45" s="2" t="s">
        <v>40</v>
      </c>
    </row>
    <row r="46" spans="1:55">
      <c r="A46" s="2" t="b">
        <v>0</v>
      </c>
      <c r="B46" s="2" t="s">
        <v>30</v>
      </c>
      <c r="C46" s="2" t="s">
        <v>12301</v>
      </c>
      <c r="D46" s="2" t="s">
        <v>407</v>
      </c>
      <c r="E46" s="2" t="s">
        <v>408</v>
      </c>
      <c r="F46" s="2">
        <v>0</v>
      </c>
      <c r="G46" s="2">
        <v>364.553</v>
      </c>
      <c r="H46" s="2">
        <v>72</v>
      </c>
      <c r="I46" s="2">
        <v>37</v>
      </c>
      <c r="J46" s="2">
        <v>286</v>
      </c>
      <c r="K46" s="2">
        <v>37</v>
      </c>
      <c r="L46" s="2">
        <v>1</v>
      </c>
      <c r="M46" s="2">
        <v>609</v>
      </c>
      <c r="N46" s="2">
        <v>66.900000000000006</v>
      </c>
      <c r="O46" s="2">
        <v>5.87</v>
      </c>
      <c r="P46" s="2">
        <v>1215.8</v>
      </c>
      <c r="Q46" s="2">
        <v>37</v>
      </c>
      <c r="R46" s="2" t="s">
        <v>33</v>
      </c>
      <c r="S46" s="2" t="s">
        <v>34</v>
      </c>
      <c r="T46" s="2" t="s">
        <v>151</v>
      </c>
      <c r="U46" s="2" t="s">
        <v>409</v>
      </c>
      <c r="V46" s="2" t="s">
        <v>410</v>
      </c>
      <c r="W46" s="2" t="s">
        <v>411</v>
      </c>
      <c r="X46" s="2" t="s">
        <v>412</v>
      </c>
      <c r="Y46" s="2" t="s">
        <v>413</v>
      </c>
      <c r="Z46" s="2">
        <v>0</v>
      </c>
      <c r="AA46" s="22">
        <v>0.746</v>
      </c>
      <c r="AB46" s="22">
        <v>0.76100000000000001</v>
      </c>
      <c r="AC46" s="21">
        <v>-0.42</v>
      </c>
      <c r="AD46" s="21">
        <v>-0.39</v>
      </c>
      <c r="AE46" s="102">
        <v>1.8603780623143398E-2</v>
      </c>
      <c r="AF46" s="102">
        <v>2.6383750789369199E-2</v>
      </c>
      <c r="AG46" s="23">
        <v>0.15098880328553599</v>
      </c>
      <c r="AH46" s="23">
        <v>0.168518435176543</v>
      </c>
      <c r="AI46" s="2">
        <v>110</v>
      </c>
      <c r="AJ46" s="2">
        <v>82.1</v>
      </c>
      <c r="AK46" s="2">
        <v>116.8</v>
      </c>
      <c r="AL46" s="2">
        <v>88.9</v>
      </c>
      <c r="AM46" s="2">
        <v>0.05</v>
      </c>
      <c r="AN46" s="2">
        <v>1.6</v>
      </c>
      <c r="AO46" s="2">
        <v>2.4900000000000002</v>
      </c>
      <c r="AP46" s="2">
        <v>5.33</v>
      </c>
      <c r="AQ46" s="2" t="s">
        <v>30</v>
      </c>
      <c r="AR46" s="2" t="s">
        <v>30</v>
      </c>
      <c r="AS46" s="2" t="s">
        <v>30</v>
      </c>
      <c r="AT46" s="2" t="s">
        <v>30</v>
      </c>
      <c r="AU46" s="2" t="s">
        <v>30</v>
      </c>
      <c r="AV46" s="2" t="s">
        <v>30</v>
      </c>
      <c r="AW46" s="2" t="s">
        <v>30</v>
      </c>
      <c r="AX46" s="2" t="s">
        <v>30</v>
      </c>
      <c r="AY46" s="2" t="s">
        <v>30</v>
      </c>
      <c r="AZ46" s="2" t="s">
        <v>30</v>
      </c>
      <c r="BA46" s="2" t="s">
        <v>30</v>
      </c>
      <c r="BB46" s="2" t="s">
        <v>30</v>
      </c>
      <c r="BC46" s="2" t="s">
        <v>40</v>
      </c>
    </row>
    <row r="47" spans="1:55">
      <c r="A47" s="2" t="b">
        <v>0</v>
      </c>
      <c r="B47" s="2" t="s">
        <v>30</v>
      </c>
      <c r="C47" s="2" t="s">
        <v>12301</v>
      </c>
      <c r="D47" s="2" t="s">
        <v>490</v>
      </c>
      <c r="E47" s="2" t="s">
        <v>491</v>
      </c>
      <c r="F47" s="2">
        <v>0</v>
      </c>
      <c r="G47" s="2">
        <v>361.346</v>
      </c>
      <c r="H47" s="2">
        <v>73</v>
      </c>
      <c r="I47" s="2">
        <v>51</v>
      </c>
      <c r="J47" s="2">
        <v>282</v>
      </c>
      <c r="K47" s="2">
        <v>51</v>
      </c>
      <c r="L47" s="2">
        <v>1</v>
      </c>
      <c r="M47" s="2">
        <v>870</v>
      </c>
      <c r="N47" s="2">
        <v>98.9</v>
      </c>
      <c r="O47" s="2">
        <v>5.31</v>
      </c>
      <c r="P47" s="2">
        <v>1084.92</v>
      </c>
      <c r="Q47" s="2">
        <v>51</v>
      </c>
      <c r="R47" s="2" t="s">
        <v>33</v>
      </c>
      <c r="S47" s="2" t="s">
        <v>54</v>
      </c>
      <c r="T47" s="2" t="s">
        <v>77</v>
      </c>
      <c r="U47" s="2" t="s">
        <v>492</v>
      </c>
      <c r="V47" s="2" t="s">
        <v>493</v>
      </c>
      <c r="W47" s="2" t="s">
        <v>494</v>
      </c>
      <c r="X47" s="2" t="s">
        <v>495</v>
      </c>
      <c r="Y47" s="2" t="s">
        <v>496</v>
      </c>
      <c r="Z47" s="2">
        <v>0</v>
      </c>
      <c r="AA47" s="22">
        <v>0.86099999999999999</v>
      </c>
      <c r="AB47" s="22">
        <v>0.81799999999999995</v>
      </c>
      <c r="AC47" s="21">
        <v>-0.22</v>
      </c>
      <c r="AD47" s="21">
        <v>-0.28999999999999998</v>
      </c>
      <c r="AE47" s="102">
        <v>9.0623349164881094E-3</v>
      </c>
      <c r="AF47" s="102">
        <v>8.1110137294238005E-4</v>
      </c>
      <c r="AG47" s="23">
        <v>8.2650237195086296E-2</v>
      </c>
      <c r="AH47" s="23">
        <v>9.2690319546487702E-3</v>
      </c>
      <c r="AI47" s="2">
        <v>116.3</v>
      </c>
      <c r="AJ47" s="2">
        <v>100.1</v>
      </c>
      <c r="AK47" s="2">
        <v>98.1</v>
      </c>
      <c r="AL47" s="2">
        <v>80.3</v>
      </c>
      <c r="AM47" s="2">
        <v>1.25</v>
      </c>
      <c r="AN47" s="2">
        <v>0.82</v>
      </c>
      <c r="AO47" s="2">
        <v>0.36</v>
      </c>
      <c r="AP47" s="2">
        <v>0.88</v>
      </c>
      <c r="AQ47" s="2" t="s">
        <v>30</v>
      </c>
      <c r="AR47" s="2" t="s">
        <v>30</v>
      </c>
      <c r="AS47" s="2" t="s">
        <v>30</v>
      </c>
      <c r="AT47" s="2" t="s">
        <v>30</v>
      </c>
      <c r="AU47" s="2" t="s">
        <v>30</v>
      </c>
      <c r="AV47" s="2" t="s">
        <v>30</v>
      </c>
      <c r="AW47" s="2" t="s">
        <v>30</v>
      </c>
      <c r="AX47" s="2" t="s">
        <v>30</v>
      </c>
      <c r="AY47" s="2" t="s">
        <v>30</v>
      </c>
      <c r="AZ47" s="2" t="s">
        <v>30</v>
      </c>
      <c r="BA47" s="2" t="s">
        <v>30</v>
      </c>
      <c r="BB47" s="2" t="s">
        <v>30</v>
      </c>
      <c r="BC47" s="2" t="s">
        <v>40</v>
      </c>
    </row>
    <row r="48" spans="1:55">
      <c r="A48" s="2" t="b">
        <v>0</v>
      </c>
      <c r="B48" s="2" t="s">
        <v>30</v>
      </c>
      <c r="C48" s="2" t="s">
        <v>12301</v>
      </c>
      <c r="D48" s="2" t="s">
        <v>516</v>
      </c>
      <c r="E48" s="2" t="s">
        <v>517</v>
      </c>
      <c r="F48" s="2">
        <v>0</v>
      </c>
      <c r="G48" s="2">
        <v>359.07499999999999</v>
      </c>
      <c r="H48" s="2">
        <v>91</v>
      </c>
      <c r="I48" s="2">
        <v>37</v>
      </c>
      <c r="J48" s="2">
        <v>376</v>
      </c>
      <c r="K48" s="2">
        <v>37</v>
      </c>
      <c r="L48" s="2">
        <v>1</v>
      </c>
      <c r="M48" s="2">
        <v>543</v>
      </c>
      <c r="N48" s="2">
        <v>60.9</v>
      </c>
      <c r="O48" s="2">
        <v>6.49</v>
      </c>
      <c r="P48" s="2">
        <v>1492.63</v>
      </c>
      <c r="Q48" s="2">
        <v>37</v>
      </c>
      <c r="R48" s="2" t="s">
        <v>518</v>
      </c>
      <c r="S48" s="2" t="s">
        <v>40</v>
      </c>
      <c r="T48" s="2" t="s">
        <v>519</v>
      </c>
      <c r="U48" s="2" t="s">
        <v>520</v>
      </c>
      <c r="V48" s="2" t="s">
        <v>521</v>
      </c>
      <c r="W48" s="2" t="s">
        <v>40</v>
      </c>
      <c r="X48" s="2" t="s">
        <v>522</v>
      </c>
      <c r="Y48" s="2" t="s">
        <v>523</v>
      </c>
      <c r="Z48" s="2">
        <v>0</v>
      </c>
      <c r="AA48" s="22">
        <v>1.1120000000000001</v>
      </c>
      <c r="AB48" s="22">
        <v>0.94</v>
      </c>
      <c r="AC48" s="21">
        <v>0.15</v>
      </c>
      <c r="AD48" s="21">
        <v>-0.09</v>
      </c>
      <c r="AE48" s="102">
        <v>0.912745981500931</v>
      </c>
      <c r="AF48" s="102">
        <v>0.99250286014693401</v>
      </c>
      <c r="AG48" s="23">
        <v>1</v>
      </c>
      <c r="AH48" s="23">
        <v>1</v>
      </c>
      <c r="AI48" s="2">
        <v>86.7</v>
      </c>
      <c r="AJ48" s="2">
        <v>96.4</v>
      </c>
      <c r="AK48" s="2">
        <v>73</v>
      </c>
      <c r="AL48" s="2">
        <v>68.599999999999994</v>
      </c>
      <c r="AM48" s="2">
        <v>0.77</v>
      </c>
      <c r="AN48" s="2">
        <v>0.7</v>
      </c>
      <c r="AO48" s="2">
        <v>1.21</v>
      </c>
      <c r="AP48" s="2">
        <v>1.1299999999999999</v>
      </c>
      <c r="AQ48" s="2" t="s">
        <v>30</v>
      </c>
      <c r="AR48" s="2" t="s">
        <v>30</v>
      </c>
      <c r="AS48" s="2" t="s">
        <v>30</v>
      </c>
      <c r="AT48" s="2" t="s">
        <v>30</v>
      </c>
      <c r="AU48" s="2" t="s">
        <v>30</v>
      </c>
      <c r="AV48" s="2" t="s">
        <v>30</v>
      </c>
      <c r="AW48" s="2" t="s">
        <v>30</v>
      </c>
      <c r="AX48" s="2" t="s">
        <v>30</v>
      </c>
      <c r="AY48" s="2" t="s">
        <v>30</v>
      </c>
      <c r="AZ48" s="2" t="s">
        <v>30</v>
      </c>
      <c r="BA48" s="2" t="s">
        <v>30</v>
      </c>
      <c r="BB48" s="2" t="s">
        <v>30</v>
      </c>
      <c r="BC48" s="2" t="s">
        <v>40</v>
      </c>
    </row>
    <row r="49" spans="1:55">
      <c r="A49" s="2" t="b">
        <v>0</v>
      </c>
      <c r="B49" s="2" t="s">
        <v>30</v>
      </c>
      <c r="C49" s="2" t="s">
        <v>12301</v>
      </c>
      <c r="D49" s="2" t="s">
        <v>349</v>
      </c>
      <c r="E49" s="2" t="s">
        <v>350</v>
      </c>
      <c r="F49" s="2">
        <v>0</v>
      </c>
      <c r="G49" s="2">
        <v>358.00200000000001</v>
      </c>
      <c r="H49" s="2">
        <v>83</v>
      </c>
      <c r="I49" s="2">
        <v>40</v>
      </c>
      <c r="J49" s="2">
        <v>341</v>
      </c>
      <c r="K49" s="2">
        <v>40</v>
      </c>
      <c r="L49" s="2">
        <v>1</v>
      </c>
      <c r="M49" s="2">
        <v>525</v>
      </c>
      <c r="N49" s="2">
        <v>58.6</v>
      </c>
      <c r="O49" s="2">
        <v>5.39</v>
      </c>
      <c r="P49" s="2">
        <v>1324.86</v>
      </c>
      <c r="Q49" s="2">
        <v>40</v>
      </c>
      <c r="R49" s="2" t="s">
        <v>33</v>
      </c>
      <c r="S49" s="2" t="s">
        <v>86</v>
      </c>
      <c r="T49" s="2" t="s">
        <v>111</v>
      </c>
      <c r="U49" s="2" t="s">
        <v>351</v>
      </c>
      <c r="V49" s="2" t="s">
        <v>352</v>
      </c>
      <c r="W49" s="2" t="s">
        <v>353</v>
      </c>
      <c r="X49" s="2" t="s">
        <v>354</v>
      </c>
      <c r="Y49" s="2" t="s">
        <v>355</v>
      </c>
      <c r="Z49" s="2">
        <v>0</v>
      </c>
      <c r="AA49" s="22">
        <v>1.2649999999999999</v>
      </c>
      <c r="AB49" s="22">
        <v>1.2030000000000001</v>
      </c>
      <c r="AC49" s="21">
        <v>0.34</v>
      </c>
      <c r="AD49" s="21">
        <v>0.27</v>
      </c>
      <c r="AE49" s="102">
        <v>0.28135697710395702</v>
      </c>
      <c r="AF49" s="102">
        <v>0.41482292165460199</v>
      </c>
      <c r="AG49" s="23">
        <v>1</v>
      </c>
      <c r="AH49" s="23">
        <v>1</v>
      </c>
      <c r="AI49" s="2">
        <v>89.9</v>
      </c>
      <c r="AJ49" s="2">
        <v>113.7</v>
      </c>
      <c r="AK49" s="2">
        <v>106.8</v>
      </c>
      <c r="AL49" s="2">
        <v>128.4</v>
      </c>
      <c r="AM49" s="2">
        <v>1.53</v>
      </c>
      <c r="AN49" s="2">
        <v>1.65</v>
      </c>
      <c r="AO49" s="2">
        <v>0.66</v>
      </c>
      <c r="AP49" s="2">
        <v>0.95</v>
      </c>
      <c r="AQ49" s="2" t="s">
        <v>30</v>
      </c>
      <c r="AR49" s="2" t="s">
        <v>30</v>
      </c>
      <c r="AS49" s="2" t="s">
        <v>30</v>
      </c>
      <c r="AT49" s="2" t="s">
        <v>30</v>
      </c>
      <c r="AU49" s="2" t="s">
        <v>30</v>
      </c>
      <c r="AV49" s="2" t="s">
        <v>30</v>
      </c>
      <c r="AW49" s="2" t="s">
        <v>30</v>
      </c>
      <c r="AX49" s="2" t="s">
        <v>30</v>
      </c>
      <c r="AY49" s="2" t="s">
        <v>30</v>
      </c>
      <c r="AZ49" s="2" t="s">
        <v>30</v>
      </c>
      <c r="BA49" s="2" t="s">
        <v>30</v>
      </c>
      <c r="BB49" s="2" t="s">
        <v>30</v>
      </c>
      <c r="BC49" s="2" t="s">
        <v>40</v>
      </c>
    </row>
    <row r="50" spans="1:55">
      <c r="A50" s="2" t="b">
        <v>0</v>
      </c>
      <c r="B50" s="2" t="s">
        <v>30</v>
      </c>
      <c r="C50" s="2" t="s">
        <v>12301</v>
      </c>
      <c r="D50" s="2" t="s">
        <v>433</v>
      </c>
      <c r="E50" s="2" t="s">
        <v>434</v>
      </c>
      <c r="F50" s="2">
        <v>0</v>
      </c>
      <c r="G50" s="2">
        <v>356.32799999999997</v>
      </c>
      <c r="H50" s="2">
        <v>92</v>
      </c>
      <c r="I50" s="2">
        <v>37</v>
      </c>
      <c r="J50" s="2">
        <v>343</v>
      </c>
      <c r="K50" s="2">
        <v>37</v>
      </c>
      <c r="L50" s="2">
        <v>1</v>
      </c>
      <c r="M50" s="2">
        <v>468</v>
      </c>
      <c r="N50" s="2">
        <v>51.4</v>
      </c>
      <c r="O50" s="2">
        <v>5.15</v>
      </c>
      <c r="P50" s="2">
        <v>1449.25</v>
      </c>
      <c r="Q50" s="2">
        <v>37</v>
      </c>
      <c r="R50" s="2" t="s">
        <v>33</v>
      </c>
      <c r="S50" s="2" t="s">
        <v>86</v>
      </c>
      <c r="T50" s="2" t="s">
        <v>111</v>
      </c>
      <c r="U50" s="2" t="s">
        <v>435</v>
      </c>
      <c r="V50" s="2" t="s">
        <v>436</v>
      </c>
      <c r="W50" s="2" t="s">
        <v>437</v>
      </c>
      <c r="X50" s="2" t="s">
        <v>438</v>
      </c>
      <c r="Y50" s="2" t="s">
        <v>439</v>
      </c>
      <c r="Z50" s="2">
        <v>0</v>
      </c>
      <c r="AA50" s="22">
        <v>0.81</v>
      </c>
      <c r="AB50" s="22">
        <v>0.71299999999999997</v>
      </c>
      <c r="AC50" s="21">
        <v>-0.3</v>
      </c>
      <c r="AD50" s="21">
        <v>-0.49</v>
      </c>
      <c r="AE50" s="102">
        <v>9.0756002078720893E-2</v>
      </c>
      <c r="AF50" s="102">
        <v>3.7137417994350698E-3</v>
      </c>
      <c r="AG50" s="23">
        <v>0.50936134894477403</v>
      </c>
      <c r="AH50" s="23">
        <v>3.3547467588230101E-2</v>
      </c>
      <c r="AI50" s="2">
        <v>102.5</v>
      </c>
      <c r="AJ50" s="2">
        <v>83</v>
      </c>
      <c r="AK50" s="2">
        <v>117.7</v>
      </c>
      <c r="AL50" s="2">
        <v>83.9</v>
      </c>
      <c r="AM50" s="2">
        <v>1.02</v>
      </c>
      <c r="AN50" s="2">
        <v>1.03</v>
      </c>
      <c r="AO50" s="2">
        <v>0.57999999999999996</v>
      </c>
      <c r="AP50" s="2">
        <v>2.65</v>
      </c>
      <c r="AQ50" s="2" t="s">
        <v>30</v>
      </c>
      <c r="AR50" s="2" t="s">
        <v>30</v>
      </c>
      <c r="AS50" s="2" t="s">
        <v>30</v>
      </c>
      <c r="AT50" s="2" t="s">
        <v>30</v>
      </c>
      <c r="AU50" s="2" t="s">
        <v>30</v>
      </c>
      <c r="AV50" s="2" t="s">
        <v>30</v>
      </c>
      <c r="AW50" s="2" t="s">
        <v>30</v>
      </c>
      <c r="AX50" s="2" t="s">
        <v>30</v>
      </c>
      <c r="AY50" s="2" t="s">
        <v>30</v>
      </c>
      <c r="AZ50" s="2" t="s">
        <v>30</v>
      </c>
      <c r="BA50" s="2" t="s">
        <v>30</v>
      </c>
      <c r="BB50" s="2" t="s">
        <v>30</v>
      </c>
      <c r="BC50" s="2" t="s">
        <v>40</v>
      </c>
    </row>
    <row r="51" spans="1:55">
      <c r="A51" s="2" t="b">
        <v>0</v>
      </c>
      <c r="B51" s="2" t="s">
        <v>30</v>
      </c>
      <c r="C51" s="2" t="s">
        <v>12301</v>
      </c>
      <c r="D51" s="2" t="s">
        <v>541</v>
      </c>
      <c r="E51" s="2" t="s">
        <v>542</v>
      </c>
      <c r="F51" s="2">
        <v>0</v>
      </c>
      <c r="G51" s="2">
        <v>356.01299999999998</v>
      </c>
      <c r="H51" s="2">
        <v>84</v>
      </c>
      <c r="I51" s="2">
        <v>33</v>
      </c>
      <c r="J51" s="2">
        <v>405</v>
      </c>
      <c r="K51" s="2">
        <v>33</v>
      </c>
      <c r="L51" s="2">
        <v>1</v>
      </c>
      <c r="M51" s="2">
        <v>388</v>
      </c>
      <c r="N51" s="2">
        <v>41.4</v>
      </c>
      <c r="O51" s="2">
        <v>5.52</v>
      </c>
      <c r="P51" s="2">
        <v>1600.87</v>
      </c>
      <c r="Q51" s="2">
        <v>33</v>
      </c>
      <c r="R51" s="2" t="s">
        <v>33</v>
      </c>
      <c r="S51" s="2" t="s">
        <v>34</v>
      </c>
      <c r="T51" s="2" t="s">
        <v>45</v>
      </c>
      <c r="U51" s="2" t="s">
        <v>543</v>
      </c>
      <c r="V51" s="2" t="s">
        <v>544</v>
      </c>
      <c r="W51" s="2" t="s">
        <v>545</v>
      </c>
      <c r="X51" s="2" t="s">
        <v>546</v>
      </c>
      <c r="Y51" s="2" t="s">
        <v>547</v>
      </c>
      <c r="Z51" s="2">
        <v>0</v>
      </c>
      <c r="AA51" s="22">
        <v>0.56399999999999995</v>
      </c>
      <c r="AB51" s="22">
        <v>0.55800000000000005</v>
      </c>
      <c r="AC51" s="21">
        <v>-0.83</v>
      </c>
      <c r="AD51" s="21">
        <v>-0.84</v>
      </c>
      <c r="AE51" s="102">
        <v>3.9837000767373198E-4</v>
      </c>
      <c r="AF51" s="102">
        <v>2.6408615730932899E-4</v>
      </c>
      <c r="AG51" s="23">
        <v>6.5147233151471497E-3</v>
      </c>
      <c r="AH51" s="23">
        <v>3.6302278290999798E-3</v>
      </c>
      <c r="AI51" s="2">
        <v>119.7</v>
      </c>
      <c r="AJ51" s="2">
        <v>67.5</v>
      </c>
      <c r="AK51" s="2">
        <v>92</v>
      </c>
      <c r="AL51" s="2">
        <v>51.3</v>
      </c>
      <c r="AM51" s="2">
        <v>0.75</v>
      </c>
      <c r="AN51" s="2">
        <v>2.39</v>
      </c>
      <c r="AO51" s="2">
        <v>1.81</v>
      </c>
      <c r="AP51" s="2">
        <v>2.94</v>
      </c>
      <c r="AQ51" s="2" t="s">
        <v>30</v>
      </c>
      <c r="AR51" s="2" t="s">
        <v>30</v>
      </c>
      <c r="AS51" s="2" t="s">
        <v>30</v>
      </c>
      <c r="AT51" s="2" t="s">
        <v>30</v>
      </c>
      <c r="AU51" s="2" t="s">
        <v>30</v>
      </c>
      <c r="AV51" s="2" t="s">
        <v>30</v>
      </c>
      <c r="AW51" s="2" t="s">
        <v>30</v>
      </c>
      <c r="AX51" s="2" t="s">
        <v>30</v>
      </c>
      <c r="AY51" s="2" t="s">
        <v>30</v>
      </c>
      <c r="AZ51" s="2" t="s">
        <v>30</v>
      </c>
      <c r="BA51" s="2" t="s">
        <v>30</v>
      </c>
      <c r="BB51" s="2" t="s">
        <v>30</v>
      </c>
      <c r="BC51" s="2" t="s">
        <v>40</v>
      </c>
    </row>
    <row r="52" spans="1:55">
      <c r="A52" s="2" t="b">
        <v>0</v>
      </c>
      <c r="B52" s="2" t="s">
        <v>30</v>
      </c>
      <c r="C52" s="2" t="s">
        <v>12301</v>
      </c>
      <c r="D52" s="2" t="s">
        <v>326</v>
      </c>
      <c r="E52" s="2" t="s">
        <v>327</v>
      </c>
      <c r="F52" s="2">
        <v>0</v>
      </c>
      <c r="G52" s="2">
        <v>347.75900000000001</v>
      </c>
      <c r="H52" s="2">
        <v>74</v>
      </c>
      <c r="I52" s="2">
        <v>32</v>
      </c>
      <c r="J52" s="2">
        <v>330</v>
      </c>
      <c r="K52" s="2">
        <v>32</v>
      </c>
      <c r="L52" s="2">
        <v>1</v>
      </c>
      <c r="M52" s="2">
        <v>470</v>
      </c>
      <c r="N52" s="2">
        <v>50.7</v>
      </c>
      <c r="O52" s="2">
        <v>6.09</v>
      </c>
      <c r="P52" s="2">
        <v>1318.89</v>
      </c>
      <c r="Q52" s="2">
        <v>32</v>
      </c>
      <c r="R52" s="2" t="s">
        <v>328</v>
      </c>
      <c r="S52" s="2" t="s">
        <v>76</v>
      </c>
      <c r="T52" s="2" t="s">
        <v>45</v>
      </c>
      <c r="U52" s="2" t="s">
        <v>329</v>
      </c>
      <c r="V52" s="2" t="s">
        <v>330</v>
      </c>
      <c r="W52" s="2" t="s">
        <v>331</v>
      </c>
      <c r="X52" s="2" t="s">
        <v>332</v>
      </c>
      <c r="Y52" s="2" t="s">
        <v>333</v>
      </c>
      <c r="Z52" s="2">
        <v>0</v>
      </c>
      <c r="AA52" s="22">
        <v>0.99399999999999999</v>
      </c>
      <c r="AB52" s="22">
        <v>1.0649999999999999</v>
      </c>
      <c r="AC52" s="21">
        <v>-0.01</v>
      </c>
      <c r="AD52" s="21">
        <v>0.09</v>
      </c>
      <c r="AE52" s="102">
        <v>0.99999969096600705</v>
      </c>
      <c r="AF52" s="102">
        <v>0.79727245137478697</v>
      </c>
      <c r="AG52" s="23">
        <v>1</v>
      </c>
      <c r="AH52" s="23">
        <v>1</v>
      </c>
      <c r="AI52" s="2">
        <v>116.6</v>
      </c>
      <c r="AJ52" s="2">
        <v>115.9</v>
      </c>
      <c r="AK52" s="2">
        <v>103.9</v>
      </c>
      <c r="AL52" s="2">
        <v>110.6</v>
      </c>
      <c r="AM52" s="2">
        <v>1.23</v>
      </c>
      <c r="AN52" s="2">
        <v>0.31</v>
      </c>
      <c r="AO52" s="2">
        <v>0.56999999999999995</v>
      </c>
      <c r="AP52" s="2">
        <v>0.42</v>
      </c>
      <c r="AQ52" s="2" t="s">
        <v>30</v>
      </c>
      <c r="AR52" s="2" t="s">
        <v>30</v>
      </c>
      <c r="AS52" s="2" t="s">
        <v>30</v>
      </c>
      <c r="AT52" s="2" t="s">
        <v>30</v>
      </c>
      <c r="AU52" s="2" t="s">
        <v>30</v>
      </c>
      <c r="AV52" s="2" t="s">
        <v>30</v>
      </c>
      <c r="AW52" s="2" t="s">
        <v>30</v>
      </c>
      <c r="AX52" s="2" t="s">
        <v>30</v>
      </c>
      <c r="AY52" s="2" t="s">
        <v>30</v>
      </c>
      <c r="AZ52" s="2" t="s">
        <v>30</v>
      </c>
      <c r="BA52" s="2" t="s">
        <v>30</v>
      </c>
      <c r="BB52" s="2" t="s">
        <v>30</v>
      </c>
      <c r="BC52" s="2" t="s">
        <v>40</v>
      </c>
    </row>
    <row r="53" spans="1:55">
      <c r="A53" s="2" t="b">
        <v>0</v>
      </c>
      <c r="B53" s="2" t="s">
        <v>30</v>
      </c>
      <c r="C53" s="2" t="s">
        <v>12301</v>
      </c>
      <c r="D53" s="2" t="s">
        <v>294</v>
      </c>
      <c r="E53" s="2" t="s">
        <v>295</v>
      </c>
      <c r="F53" s="2">
        <v>0</v>
      </c>
      <c r="G53" s="2">
        <v>346.57499999999999</v>
      </c>
      <c r="H53" s="2">
        <v>79</v>
      </c>
      <c r="I53" s="2">
        <v>40</v>
      </c>
      <c r="J53" s="2">
        <v>345</v>
      </c>
      <c r="K53" s="2">
        <v>39</v>
      </c>
      <c r="L53" s="2">
        <v>1</v>
      </c>
      <c r="M53" s="2">
        <v>623</v>
      </c>
      <c r="N53" s="2">
        <v>68.099999999999994</v>
      </c>
      <c r="O53" s="2">
        <v>5.07</v>
      </c>
      <c r="P53" s="2">
        <v>1337.98</v>
      </c>
      <c r="Q53" s="2">
        <v>40</v>
      </c>
      <c r="R53" s="2" t="s">
        <v>186</v>
      </c>
      <c r="S53" s="2" t="s">
        <v>141</v>
      </c>
      <c r="T53" s="2" t="s">
        <v>151</v>
      </c>
      <c r="U53" s="2" t="s">
        <v>296</v>
      </c>
      <c r="V53" s="2" t="s">
        <v>297</v>
      </c>
      <c r="W53" s="2" t="s">
        <v>298</v>
      </c>
      <c r="X53" s="2" t="s">
        <v>299</v>
      </c>
      <c r="Y53" s="2" t="s">
        <v>40</v>
      </c>
      <c r="Z53" s="2">
        <v>1</v>
      </c>
      <c r="AA53" s="22">
        <v>1.1870000000000001</v>
      </c>
      <c r="AB53" s="22">
        <v>1.3129999999999999</v>
      </c>
      <c r="AC53" s="21">
        <v>0.25</v>
      </c>
      <c r="AD53" s="21">
        <v>0.39</v>
      </c>
      <c r="AE53" s="102">
        <v>4.9149918131420299E-3</v>
      </c>
      <c r="AF53" s="102">
        <v>9.6004059962906396E-5</v>
      </c>
      <c r="AG53" s="23">
        <v>5.0398591727191598E-2</v>
      </c>
      <c r="AH53" s="23">
        <v>1.73265542202821E-3</v>
      </c>
      <c r="AI53" s="2">
        <v>95.2</v>
      </c>
      <c r="AJ53" s="2">
        <v>112.9</v>
      </c>
      <c r="AK53" s="2">
        <v>91</v>
      </c>
      <c r="AL53" s="2">
        <v>119.6</v>
      </c>
      <c r="AM53" s="2">
        <v>1.77</v>
      </c>
      <c r="AN53" s="2">
        <v>0.56000000000000005</v>
      </c>
      <c r="AO53" s="2">
        <v>1.67</v>
      </c>
      <c r="AP53" s="2">
        <v>0.57999999999999996</v>
      </c>
      <c r="AQ53" s="2" t="s">
        <v>30</v>
      </c>
      <c r="AR53" s="2" t="s">
        <v>30</v>
      </c>
      <c r="AS53" s="2" t="s">
        <v>30</v>
      </c>
      <c r="AT53" s="2" t="s">
        <v>30</v>
      </c>
      <c r="AU53" s="2" t="s">
        <v>30</v>
      </c>
      <c r="AV53" s="2" t="s">
        <v>30</v>
      </c>
      <c r="AW53" s="2" t="s">
        <v>30</v>
      </c>
      <c r="AX53" s="2" t="s">
        <v>30</v>
      </c>
      <c r="AY53" s="2" t="s">
        <v>30</v>
      </c>
      <c r="AZ53" s="2" t="s">
        <v>30</v>
      </c>
      <c r="BA53" s="2" t="s">
        <v>30</v>
      </c>
      <c r="BB53" s="2" t="s">
        <v>30</v>
      </c>
      <c r="BC53" s="2" t="s">
        <v>40</v>
      </c>
    </row>
    <row r="54" spans="1:55">
      <c r="A54" s="2" t="b">
        <v>0</v>
      </c>
      <c r="B54" s="2" t="s">
        <v>30</v>
      </c>
      <c r="C54" s="2" t="s">
        <v>12301</v>
      </c>
      <c r="D54" s="2" t="s">
        <v>386</v>
      </c>
      <c r="E54" s="2" t="s">
        <v>387</v>
      </c>
      <c r="F54" s="2">
        <v>0</v>
      </c>
      <c r="G54" s="2">
        <v>346.54599999999999</v>
      </c>
      <c r="H54" s="2">
        <v>84</v>
      </c>
      <c r="I54" s="2">
        <v>33</v>
      </c>
      <c r="J54" s="2">
        <v>386</v>
      </c>
      <c r="K54" s="2">
        <v>33</v>
      </c>
      <c r="L54" s="2">
        <v>1</v>
      </c>
      <c r="M54" s="2">
        <v>432</v>
      </c>
      <c r="N54" s="2">
        <v>47.3</v>
      </c>
      <c r="O54" s="2">
        <v>5.49</v>
      </c>
      <c r="P54" s="2">
        <v>1429.36</v>
      </c>
      <c r="Q54" s="2">
        <v>33</v>
      </c>
      <c r="R54" s="2" t="s">
        <v>53</v>
      </c>
      <c r="S54" s="2" t="s">
        <v>44</v>
      </c>
      <c r="T54" s="2" t="s">
        <v>45</v>
      </c>
      <c r="U54" s="2" t="s">
        <v>388</v>
      </c>
      <c r="V54" s="2" t="s">
        <v>389</v>
      </c>
      <c r="W54" s="2" t="s">
        <v>390</v>
      </c>
      <c r="X54" s="2" t="s">
        <v>391</v>
      </c>
      <c r="Y54" s="2" t="s">
        <v>392</v>
      </c>
      <c r="Z54" s="2">
        <v>0</v>
      </c>
      <c r="AA54" s="22">
        <v>1.1659999999999999</v>
      </c>
      <c r="AB54" s="22">
        <v>1.2330000000000001</v>
      </c>
      <c r="AC54" s="21">
        <v>0.22</v>
      </c>
      <c r="AD54" s="21">
        <v>0.3</v>
      </c>
      <c r="AE54" s="102">
        <v>0.28605471214014999</v>
      </c>
      <c r="AF54" s="102">
        <v>9.2400515413968196E-2</v>
      </c>
      <c r="AG54" s="23">
        <v>1</v>
      </c>
      <c r="AH54" s="23">
        <v>0.43820944435074399</v>
      </c>
      <c r="AI54" s="2">
        <v>97.3</v>
      </c>
      <c r="AJ54" s="2">
        <v>113.5</v>
      </c>
      <c r="AK54" s="2">
        <v>105.4</v>
      </c>
      <c r="AL54" s="2">
        <v>130</v>
      </c>
      <c r="AM54" s="2">
        <v>1.53</v>
      </c>
      <c r="AN54" s="2">
        <v>0.54</v>
      </c>
      <c r="AO54" s="2">
        <v>0.97</v>
      </c>
      <c r="AP54" s="2">
        <v>0.82</v>
      </c>
      <c r="AQ54" s="2" t="s">
        <v>30</v>
      </c>
      <c r="AR54" s="2" t="s">
        <v>30</v>
      </c>
      <c r="AS54" s="2" t="s">
        <v>30</v>
      </c>
      <c r="AT54" s="2" t="s">
        <v>30</v>
      </c>
      <c r="AU54" s="2" t="s">
        <v>30</v>
      </c>
      <c r="AV54" s="2" t="s">
        <v>30</v>
      </c>
      <c r="AW54" s="2" t="s">
        <v>30</v>
      </c>
      <c r="AX54" s="2" t="s">
        <v>30</v>
      </c>
      <c r="AY54" s="2" t="s">
        <v>30</v>
      </c>
      <c r="AZ54" s="2" t="s">
        <v>30</v>
      </c>
      <c r="BA54" s="2" t="s">
        <v>30</v>
      </c>
      <c r="BB54" s="2" t="s">
        <v>30</v>
      </c>
      <c r="BC54" s="2" t="s">
        <v>40</v>
      </c>
    </row>
    <row r="55" spans="1:55">
      <c r="A55" s="2" t="b">
        <v>0</v>
      </c>
      <c r="B55" s="2" t="s">
        <v>30</v>
      </c>
      <c r="C55" s="2" t="s">
        <v>12301</v>
      </c>
      <c r="D55" s="2" t="s">
        <v>497</v>
      </c>
      <c r="E55" s="2" t="s">
        <v>498</v>
      </c>
      <c r="F55" s="2">
        <v>0</v>
      </c>
      <c r="G55" s="2">
        <v>345.07799999999997</v>
      </c>
      <c r="H55" s="2">
        <v>63</v>
      </c>
      <c r="I55" s="2">
        <v>57</v>
      </c>
      <c r="J55" s="2">
        <v>316</v>
      </c>
      <c r="K55" s="2">
        <v>57</v>
      </c>
      <c r="L55" s="2">
        <v>1</v>
      </c>
      <c r="M55" s="2">
        <v>951</v>
      </c>
      <c r="N55" s="2">
        <v>108.1</v>
      </c>
      <c r="O55" s="2">
        <v>5.34</v>
      </c>
      <c r="P55" s="2">
        <v>1017.42</v>
      </c>
      <c r="Q55" s="2">
        <v>57</v>
      </c>
      <c r="R55" s="2" t="s">
        <v>85</v>
      </c>
      <c r="S55" s="2" t="s">
        <v>34</v>
      </c>
      <c r="T55" s="2" t="s">
        <v>207</v>
      </c>
      <c r="U55" s="2" t="s">
        <v>499</v>
      </c>
      <c r="V55" s="2" t="s">
        <v>500</v>
      </c>
      <c r="W55" s="2" t="s">
        <v>501</v>
      </c>
      <c r="X55" s="2" t="s">
        <v>502</v>
      </c>
      <c r="Y55" s="2" t="s">
        <v>116</v>
      </c>
      <c r="Z55" s="2">
        <v>0</v>
      </c>
      <c r="AA55" s="22">
        <v>0.51500000000000001</v>
      </c>
      <c r="AB55" s="22">
        <v>0.48499999999999999</v>
      </c>
      <c r="AC55" s="21">
        <v>-0.96</v>
      </c>
      <c r="AD55" s="21">
        <v>-1.04</v>
      </c>
      <c r="AE55" s="102">
        <v>2.5442375700901499E-5</v>
      </c>
      <c r="AF55" s="102">
        <v>1.13676991958522E-5</v>
      </c>
      <c r="AG55" s="23">
        <v>8.1803706279000104E-4</v>
      </c>
      <c r="AH55" s="23">
        <v>3.3176192883894898E-4</v>
      </c>
      <c r="AI55" s="2">
        <v>124.9</v>
      </c>
      <c r="AJ55" s="2">
        <v>64.400000000000006</v>
      </c>
      <c r="AK55" s="2">
        <v>137.30000000000001</v>
      </c>
      <c r="AL55" s="2">
        <v>66.599999999999994</v>
      </c>
      <c r="AM55" s="2">
        <v>2.67</v>
      </c>
      <c r="AN55" s="2">
        <v>2.11</v>
      </c>
      <c r="AO55" s="2">
        <v>0.43</v>
      </c>
      <c r="AP55" s="2">
        <v>2.87</v>
      </c>
      <c r="AQ55" s="2" t="s">
        <v>30</v>
      </c>
      <c r="AR55" s="2" t="s">
        <v>30</v>
      </c>
      <c r="AS55" s="2" t="s">
        <v>30</v>
      </c>
      <c r="AT55" s="2" t="s">
        <v>30</v>
      </c>
      <c r="AU55" s="2" t="s">
        <v>30</v>
      </c>
      <c r="AV55" s="2" t="s">
        <v>30</v>
      </c>
      <c r="AW55" s="2" t="s">
        <v>30</v>
      </c>
      <c r="AX55" s="2" t="s">
        <v>30</v>
      </c>
      <c r="AY55" s="2" t="s">
        <v>30</v>
      </c>
      <c r="AZ55" s="2" t="s">
        <v>30</v>
      </c>
      <c r="BA55" s="2" t="s">
        <v>30</v>
      </c>
      <c r="BB55" s="2" t="s">
        <v>30</v>
      </c>
      <c r="BC55" s="2" t="s">
        <v>40</v>
      </c>
    </row>
    <row r="56" spans="1:55">
      <c r="A56" s="2" t="b">
        <v>0</v>
      </c>
      <c r="B56" s="2" t="s">
        <v>30</v>
      </c>
      <c r="C56" s="2" t="s">
        <v>12301</v>
      </c>
      <c r="D56" s="2" t="s">
        <v>312</v>
      </c>
      <c r="E56" s="2" t="s">
        <v>313</v>
      </c>
      <c r="F56" s="2">
        <v>0</v>
      </c>
      <c r="G56" s="2">
        <v>341.387</v>
      </c>
      <c r="H56" s="2">
        <v>80</v>
      </c>
      <c r="I56" s="2">
        <v>43</v>
      </c>
      <c r="J56" s="2">
        <v>306</v>
      </c>
      <c r="K56" s="2">
        <v>43</v>
      </c>
      <c r="L56" s="2">
        <v>1</v>
      </c>
      <c r="M56" s="2">
        <v>501</v>
      </c>
      <c r="N56" s="2">
        <v>56.7</v>
      </c>
      <c r="O56" s="2">
        <v>7.44</v>
      </c>
      <c r="P56" s="2">
        <v>1299.58</v>
      </c>
      <c r="Q56" s="2">
        <v>43</v>
      </c>
      <c r="R56" s="2" t="s">
        <v>33</v>
      </c>
      <c r="S56" s="2" t="s">
        <v>314</v>
      </c>
      <c r="T56" s="2" t="s">
        <v>111</v>
      </c>
      <c r="U56" s="2" t="s">
        <v>315</v>
      </c>
      <c r="V56" s="2" t="s">
        <v>316</v>
      </c>
      <c r="W56" s="2" t="s">
        <v>317</v>
      </c>
      <c r="X56" s="2" t="s">
        <v>318</v>
      </c>
      <c r="Y56" s="2" t="s">
        <v>319</v>
      </c>
      <c r="Z56" s="2">
        <v>0</v>
      </c>
      <c r="AA56" s="22">
        <v>0.52600000000000002</v>
      </c>
      <c r="AB56" s="22">
        <v>0.46200000000000002</v>
      </c>
      <c r="AC56" s="21">
        <v>-0.93</v>
      </c>
      <c r="AD56" s="21">
        <v>-1.1100000000000001</v>
      </c>
      <c r="AE56" s="102">
        <v>1.41067909575909E-8</v>
      </c>
      <c r="AF56" s="102">
        <v>2.4353117300535099E-9</v>
      </c>
      <c r="AG56" s="23">
        <v>2.4327802224136399E-6</v>
      </c>
      <c r="AH56" s="23">
        <v>4.8851637677316296E-7</v>
      </c>
      <c r="AI56" s="2">
        <v>133.80000000000001</v>
      </c>
      <c r="AJ56" s="2">
        <v>70.400000000000006</v>
      </c>
      <c r="AK56" s="2">
        <v>140.9</v>
      </c>
      <c r="AL56" s="2">
        <v>65.099999999999994</v>
      </c>
      <c r="AM56" s="2">
        <v>0.97</v>
      </c>
      <c r="AN56" s="2">
        <v>1.35</v>
      </c>
      <c r="AO56" s="2">
        <v>1.4</v>
      </c>
      <c r="AP56" s="2">
        <v>3.35</v>
      </c>
      <c r="AQ56" s="2" t="s">
        <v>30</v>
      </c>
      <c r="AR56" s="2" t="s">
        <v>30</v>
      </c>
      <c r="AS56" s="2" t="s">
        <v>30</v>
      </c>
      <c r="AT56" s="2" t="s">
        <v>30</v>
      </c>
      <c r="AU56" s="2" t="s">
        <v>30</v>
      </c>
      <c r="AV56" s="2" t="s">
        <v>30</v>
      </c>
      <c r="AW56" s="2" t="s">
        <v>30</v>
      </c>
      <c r="AX56" s="2" t="s">
        <v>30</v>
      </c>
      <c r="AY56" s="2" t="s">
        <v>30</v>
      </c>
      <c r="AZ56" s="2" t="s">
        <v>30</v>
      </c>
      <c r="BA56" s="2" t="s">
        <v>30</v>
      </c>
      <c r="BB56" s="2" t="s">
        <v>30</v>
      </c>
      <c r="BC56" s="2" t="s">
        <v>40</v>
      </c>
    </row>
    <row r="57" spans="1:55">
      <c r="A57" s="2" t="b">
        <v>0</v>
      </c>
      <c r="B57" s="2" t="s">
        <v>30</v>
      </c>
      <c r="C57" s="2" t="s">
        <v>12301</v>
      </c>
      <c r="D57" s="2" t="s">
        <v>476</v>
      </c>
      <c r="E57" s="2" t="s">
        <v>477</v>
      </c>
      <c r="F57" s="2">
        <v>0</v>
      </c>
      <c r="G57" s="2">
        <v>341.303</v>
      </c>
      <c r="H57" s="2">
        <v>83</v>
      </c>
      <c r="I57" s="2">
        <v>29</v>
      </c>
      <c r="J57" s="2">
        <v>330</v>
      </c>
      <c r="K57" s="2">
        <v>29</v>
      </c>
      <c r="L57" s="2">
        <v>1</v>
      </c>
      <c r="M57" s="2">
        <v>460</v>
      </c>
      <c r="N57" s="2">
        <v>50.3</v>
      </c>
      <c r="O57" s="2">
        <v>5.01</v>
      </c>
      <c r="P57" s="2">
        <v>1378.42</v>
      </c>
      <c r="Q57" s="2">
        <v>29</v>
      </c>
      <c r="R57" s="2" t="s">
        <v>186</v>
      </c>
      <c r="S57" s="2" t="s">
        <v>141</v>
      </c>
      <c r="T57" s="2" t="s">
        <v>478</v>
      </c>
      <c r="U57" s="2" t="s">
        <v>479</v>
      </c>
      <c r="V57" s="2" t="s">
        <v>480</v>
      </c>
      <c r="W57" s="2" t="s">
        <v>481</v>
      </c>
      <c r="X57" s="2" t="s">
        <v>482</v>
      </c>
      <c r="Y57" s="2" t="s">
        <v>483</v>
      </c>
      <c r="Z57" s="2">
        <v>0</v>
      </c>
      <c r="AA57" s="22">
        <v>0.82399999999999995</v>
      </c>
      <c r="AB57" s="22">
        <v>0.71699999999999997</v>
      </c>
      <c r="AC57" s="21">
        <v>-0.28000000000000003</v>
      </c>
      <c r="AD57" s="21">
        <v>-0.48</v>
      </c>
      <c r="AE57" s="102">
        <v>3.2210110782275397E-2</v>
      </c>
      <c r="AF57" s="102">
        <v>4.7504265378706101E-4</v>
      </c>
      <c r="AG57" s="23">
        <v>0.22970894794728</v>
      </c>
      <c r="AH57" s="23">
        <v>5.9286573304871996E-3</v>
      </c>
      <c r="AI57" s="2">
        <v>97.1</v>
      </c>
      <c r="AJ57" s="2">
        <v>80.099999999999994</v>
      </c>
      <c r="AK57" s="2">
        <v>134.19999999999999</v>
      </c>
      <c r="AL57" s="2">
        <v>96.3</v>
      </c>
      <c r="AM57" s="2">
        <v>0.59</v>
      </c>
      <c r="AN57" s="2">
        <v>2.5299999999999998</v>
      </c>
      <c r="AO57" s="2">
        <v>2.91</v>
      </c>
      <c r="AP57" s="2">
        <v>1.31</v>
      </c>
      <c r="AQ57" s="2" t="s">
        <v>30</v>
      </c>
      <c r="AR57" s="2" t="s">
        <v>30</v>
      </c>
      <c r="AS57" s="2" t="s">
        <v>30</v>
      </c>
      <c r="AT57" s="2" t="s">
        <v>30</v>
      </c>
      <c r="AU57" s="2" t="s">
        <v>30</v>
      </c>
      <c r="AV57" s="2" t="s">
        <v>30</v>
      </c>
      <c r="AW57" s="2" t="s">
        <v>30</v>
      </c>
      <c r="AX57" s="2" t="s">
        <v>30</v>
      </c>
      <c r="AY57" s="2" t="s">
        <v>30</v>
      </c>
      <c r="AZ57" s="2" t="s">
        <v>30</v>
      </c>
      <c r="BA57" s="2" t="s">
        <v>30</v>
      </c>
      <c r="BB57" s="2" t="s">
        <v>30</v>
      </c>
      <c r="BC57" s="2" t="s">
        <v>40</v>
      </c>
    </row>
    <row r="58" spans="1:55">
      <c r="A58" s="2" t="b">
        <v>0</v>
      </c>
      <c r="B58" s="2" t="s">
        <v>30</v>
      </c>
      <c r="C58" s="2" t="s">
        <v>12301</v>
      </c>
      <c r="D58" s="2" t="s">
        <v>320</v>
      </c>
      <c r="E58" s="2" t="s">
        <v>321</v>
      </c>
      <c r="F58" s="2">
        <v>0</v>
      </c>
      <c r="G58" s="2">
        <v>340.86900000000003</v>
      </c>
      <c r="H58" s="2">
        <v>66</v>
      </c>
      <c r="I58" s="2">
        <v>47</v>
      </c>
      <c r="J58" s="2">
        <v>296</v>
      </c>
      <c r="K58" s="2">
        <v>47</v>
      </c>
      <c r="L58" s="2">
        <v>1</v>
      </c>
      <c r="M58" s="2">
        <v>784</v>
      </c>
      <c r="N58" s="2">
        <v>87.4</v>
      </c>
      <c r="O58" s="2">
        <v>6.39</v>
      </c>
      <c r="P58" s="2">
        <v>1055.8</v>
      </c>
      <c r="Q58" s="2">
        <v>47</v>
      </c>
      <c r="R58" s="2" t="s">
        <v>53</v>
      </c>
      <c r="S58" s="2" t="s">
        <v>34</v>
      </c>
      <c r="T58" s="2" t="s">
        <v>178</v>
      </c>
      <c r="U58" s="2" t="s">
        <v>322</v>
      </c>
      <c r="V58" s="2" t="s">
        <v>323</v>
      </c>
      <c r="W58" s="2" t="s">
        <v>324</v>
      </c>
      <c r="X58" s="2" t="s">
        <v>325</v>
      </c>
      <c r="Y58" s="2" t="s">
        <v>40</v>
      </c>
      <c r="Z58" s="2">
        <v>0</v>
      </c>
      <c r="AA58" s="22">
        <v>0.73099999999999998</v>
      </c>
      <c r="AB58" s="22">
        <v>0.88500000000000001</v>
      </c>
      <c r="AC58" s="21">
        <v>-0.45</v>
      </c>
      <c r="AD58" s="21">
        <v>-0.18</v>
      </c>
      <c r="AE58" s="102">
        <v>4.3121057688131098E-2</v>
      </c>
      <c r="AF58" s="102">
        <v>0.75135460552070099</v>
      </c>
      <c r="AG58" s="23">
        <v>0.29110550332521301</v>
      </c>
      <c r="AH58" s="23">
        <v>1</v>
      </c>
      <c r="AI58" s="2">
        <v>104.1</v>
      </c>
      <c r="AJ58" s="2">
        <v>76.099999999999994</v>
      </c>
      <c r="AK58" s="2">
        <v>117.3</v>
      </c>
      <c r="AL58" s="2">
        <v>103.8</v>
      </c>
      <c r="AM58" s="2">
        <v>1.28</v>
      </c>
      <c r="AN58" s="2">
        <v>1.61</v>
      </c>
      <c r="AO58" s="2">
        <v>0.9</v>
      </c>
      <c r="AP58" s="2">
        <v>1.36</v>
      </c>
      <c r="AQ58" s="2" t="s">
        <v>30</v>
      </c>
      <c r="AR58" s="2" t="s">
        <v>30</v>
      </c>
      <c r="AS58" s="2" t="s">
        <v>30</v>
      </c>
      <c r="AT58" s="2" t="s">
        <v>30</v>
      </c>
      <c r="AU58" s="2" t="s">
        <v>30</v>
      </c>
      <c r="AV58" s="2" t="s">
        <v>30</v>
      </c>
      <c r="AW58" s="2" t="s">
        <v>30</v>
      </c>
      <c r="AX58" s="2" t="s">
        <v>30</v>
      </c>
      <c r="AY58" s="2" t="s">
        <v>30</v>
      </c>
      <c r="AZ58" s="2" t="s">
        <v>30</v>
      </c>
      <c r="BA58" s="2" t="s">
        <v>30</v>
      </c>
      <c r="BB58" s="2" t="s">
        <v>30</v>
      </c>
      <c r="BC58" s="2" t="s">
        <v>40</v>
      </c>
    </row>
    <row r="59" spans="1:55">
      <c r="A59" s="2" t="b">
        <v>0</v>
      </c>
      <c r="B59" s="2" t="s">
        <v>30</v>
      </c>
      <c r="C59" s="2" t="s">
        <v>12301</v>
      </c>
      <c r="D59" s="2" t="s">
        <v>378</v>
      </c>
      <c r="E59" s="2" t="s">
        <v>379</v>
      </c>
      <c r="F59" s="2">
        <v>0</v>
      </c>
      <c r="G59" s="2">
        <v>338.786</v>
      </c>
      <c r="H59" s="2">
        <v>74</v>
      </c>
      <c r="I59" s="2">
        <v>25</v>
      </c>
      <c r="J59" s="2">
        <v>464</v>
      </c>
      <c r="K59" s="2">
        <v>25</v>
      </c>
      <c r="L59" s="2">
        <v>1</v>
      </c>
      <c r="M59" s="2">
        <v>346</v>
      </c>
      <c r="N59" s="2">
        <v>37.200000000000003</v>
      </c>
      <c r="O59" s="2">
        <v>6.42</v>
      </c>
      <c r="P59" s="2">
        <v>1810.09</v>
      </c>
      <c r="Q59" s="2">
        <v>25</v>
      </c>
      <c r="R59" s="2" t="s">
        <v>380</v>
      </c>
      <c r="S59" s="2" t="s">
        <v>141</v>
      </c>
      <c r="T59" s="2" t="s">
        <v>381</v>
      </c>
      <c r="U59" s="2" t="s">
        <v>382</v>
      </c>
      <c r="V59" s="2" t="s">
        <v>383</v>
      </c>
      <c r="W59" s="2" t="s">
        <v>384</v>
      </c>
      <c r="X59" s="2" t="s">
        <v>385</v>
      </c>
      <c r="Y59" s="2" t="s">
        <v>40</v>
      </c>
      <c r="Z59" s="2">
        <v>0</v>
      </c>
      <c r="AA59" s="22">
        <v>1.8069999999999999</v>
      </c>
      <c r="AB59" s="22">
        <v>2.2810000000000001</v>
      </c>
      <c r="AC59" s="21">
        <v>0.85</v>
      </c>
      <c r="AD59" s="21">
        <v>1.19</v>
      </c>
      <c r="AE59" s="102">
        <v>1.10241132877942E-5</v>
      </c>
      <c r="AF59" s="102">
        <v>2.8021450970694401E-7</v>
      </c>
      <c r="AG59" s="23">
        <v>4.7528961152149002E-4</v>
      </c>
      <c r="AH59" s="23">
        <v>1.93779840219621E-5</v>
      </c>
      <c r="AI59" s="2">
        <v>77.2</v>
      </c>
      <c r="AJ59" s="2">
        <v>139.4</v>
      </c>
      <c r="AK59" s="2">
        <v>72</v>
      </c>
      <c r="AL59" s="2">
        <v>164.2</v>
      </c>
      <c r="AM59" s="2">
        <v>2.98</v>
      </c>
      <c r="AN59" s="2">
        <v>1.73</v>
      </c>
      <c r="AO59" s="2">
        <v>3.98</v>
      </c>
      <c r="AP59" s="2">
        <v>1.57</v>
      </c>
      <c r="AQ59" s="2" t="s">
        <v>30</v>
      </c>
      <c r="AR59" s="2" t="s">
        <v>30</v>
      </c>
      <c r="AS59" s="2" t="s">
        <v>30</v>
      </c>
      <c r="AT59" s="2" t="s">
        <v>30</v>
      </c>
      <c r="AU59" s="2" t="s">
        <v>30</v>
      </c>
      <c r="AV59" s="2" t="s">
        <v>30</v>
      </c>
      <c r="AW59" s="2" t="s">
        <v>30</v>
      </c>
      <c r="AX59" s="2" t="s">
        <v>30</v>
      </c>
      <c r="AY59" s="2" t="s">
        <v>30</v>
      </c>
      <c r="AZ59" s="2" t="s">
        <v>30</v>
      </c>
      <c r="BA59" s="2" t="s">
        <v>30</v>
      </c>
      <c r="BB59" s="2" t="s">
        <v>30</v>
      </c>
      <c r="BC59" s="2" t="s">
        <v>40</v>
      </c>
    </row>
    <row r="60" spans="1:55">
      <c r="A60" s="2" t="b">
        <v>0</v>
      </c>
      <c r="B60" s="2" t="s">
        <v>30</v>
      </c>
      <c r="C60" s="2" t="s">
        <v>12301</v>
      </c>
      <c r="D60" s="2" t="s">
        <v>470</v>
      </c>
      <c r="E60" s="2" t="s">
        <v>471</v>
      </c>
      <c r="F60" s="2">
        <v>0</v>
      </c>
      <c r="G60" s="2">
        <v>336.73700000000002</v>
      </c>
      <c r="H60" s="2">
        <v>70</v>
      </c>
      <c r="I60" s="2">
        <v>36</v>
      </c>
      <c r="J60" s="2">
        <v>342</v>
      </c>
      <c r="K60" s="2">
        <v>33</v>
      </c>
      <c r="L60" s="2">
        <v>1</v>
      </c>
      <c r="M60" s="2">
        <v>663</v>
      </c>
      <c r="N60" s="2">
        <v>72.2</v>
      </c>
      <c r="O60" s="2">
        <v>5.67</v>
      </c>
      <c r="P60" s="2">
        <v>1260.44</v>
      </c>
      <c r="Q60" s="2">
        <v>36</v>
      </c>
      <c r="R60" s="2" t="s">
        <v>235</v>
      </c>
      <c r="S60" s="2" t="s">
        <v>86</v>
      </c>
      <c r="T60" s="2" t="s">
        <v>77</v>
      </c>
      <c r="U60" s="2" t="s">
        <v>472</v>
      </c>
      <c r="V60" s="2" t="s">
        <v>473</v>
      </c>
      <c r="W60" s="2" t="s">
        <v>474</v>
      </c>
      <c r="X60" s="2" t="s">
        <v>475</v>
      </c>
      <c r="Y60" s="2" t="s">
        <v>293</v>
      </c>
      <c r="Z60" s="2">
        <v>4</v>
      </c>
      <c r="AA60" s="22">
        <v>0.44900000000000001</v>
      </c>
      <c r="AB60" s="22">
        <v>0.44500000000000001</v>
      </c>
      <c r="AC60" s="21">
        <v>-1.1499999999999999</v>
      </c>
      <c r="AD60" s="21">
        <v>-1.17</v>
      </c>
      <c r="AE60" s="102">
        <v>2.0566542387134801E-5</v>
      </c>
      <c r="AF60" s="102">
        <v>1.9282702097389602E-5</v>
      </c>
      <c r="AG60" s="23">
        <v>7.3612699827159997E-4</v>
      </c>
      <c r="AH60" s="23">
        <v>5.3013457795286995E-4</v>
      </c>
      <c r="AI60" s="2">
        <v>131.9</v>
      </c>
      <c r="AJ60" s="2">
        <v>59.3</v>
      </c>
      <c r="AK60" s="2">
        <v>136.80000000000001</v>
      </c>
      <c r="AL60" s="2">
        <v>60.8</v>
      </c>
      <c r="AM60" s="2">
        <v>0.77</v>
      </c>
      <c r="AN60" s="2">
        <v>1.38</v>
      </c>
      <c r="AO60" s="2">
        <v>1.17</v>
      </c>
      <c r="AP60" s="2">
        <v>1.33</v>
      </c>
      <c r="AQ60" s="2" t="s">
        <v>30</v>
      </c>
      <c r="AR60" s="2" t="s">
        <v>30</v>
      </c>
      <c r="AS60" s="2" t="s">
        <v>30</v>
      </c>
      <c r="AT60" s="2" t="s">
        <v>30</v>
      </c>
      <c r="AU60" s="2" t="s">
        <v>30</v>
      </c>
      <c r="AV60" s="2" t="s">
        <v>30</v>
      </c>
      <c r="AW60" s="2" t="s">
        <v>30</v>
      </c>
      <c r="AX60" s="2" t="s">
        <v>30</v>
      </c>
      <c r="AY60" s="2" t="s">
        <v>30</v>
      </c>
      <c r="AZ60" s="2" t="s">
        <v>30</v>
      </c>
      <c r="BA60" s="2" t="s">
        <v>30</v>
      </c>
      <c r="BB60" s="2" t="s">
        <v>30</v>
      </c>
      <c r="BC60" s="2" t="s">
        <v>40</v>
      </c>
    </row>
    <row r="61" spans="1:55">
      <c r="A61" s="2" t="b">
        <v>0</v>
      </c>
      <c r="B61" s="2" t="s">
        <v>30</v>
      </c>
      <c r="C61" s="2" t="s">
        <v>12301</v>
      </c>
      <c r="D61" s="2" t="s">
        <v>342</v>
      </c>
      <c r="E61" s="2" t="s">
        <v>343</v>
      </c>
      <c r="F61" s="2">
        <v>0</v>
      </c>
      <c r="G61" s="2">
        <v>335.96</v>
      </c>
      <c r="H61" s="2">
        <v>86</v>
      </c>
      <c r="I61" s="2">
        <v>40</v>
      </c>
      <c r="J61" s="2">
        <v>324</v>
      </c>
      <c r="K61" s="2">
        <v>25</v>
      </c>
      <c r="L61" s="2">
        <v>1</v>
      </c>
      <c r="M61" s="2">
        <v>548</v>
      </c>
      <c r="N61" s="2">
        <v>60.3</v>
      </c>
      <c r="O61" s="2">
        <v>6.55</v>
      </c>
      <c r="P61" s="2">
        <v>1219.8599999999999</v>
      </c>
      <c r="Q61" s="2">
        <v>40</v>
      </c>
      <c r="R61" s="2" t="s">
        <v>33</v>
      </c>
      <c r="S61" s="2" t="s">
        <v>86</v>
      </c>
      <c r="T61" s="2" t="s">
        <v>77</v>
      </c>
      <c r="U61" s="2" t="s">
        <v>344</v>
      </c>
      <c r="V61" s="2" t="s">
        <v>345</v>
      </c>
      <c r="W61" s="2" t="s">
        <v>346</v>
      </c>
      <c r="X61" s="2" t="s">
        <v>347</v>
      </c>
      <c r="Y61" s="2" t="s">
        <v>348</v>
      </c>
      <c r="Z61" s="2">
        <v>16</v>
      </c>
      <c r="AA61" s="22">
        <v>1.0049999999999999</v>
      </c>
      <c r="AB61" s="22">
        <v>0.91300000000000003</v>
      </c>
      <c r="AC61" s="21">
        <v>0.01</v>
      </c>
      <c r="AD61" s="21">
        <v>-0.13</v>
      </c>
      <c r="AE61" s="102">
        <v>0.99999709253816205</v>
      </c>
      <c r="AF61" s="102">
        <v>0.62544987280563202</v>
      </c>
      <c r="AG61" s="23">
        <v>1</v>
      </c>
      <c r="AH61" s="23">
        <v>1</v>
      </c>
      <c r="AI61" s="2">
        <v>113.7</v>
      </c>
      <c r="AJ61" s="2">
        <v>114.4</v>
      </c>
      <c r="AK61" s="2">
        <v>93.8</v>
      </c>
      <c r="AL61" s="2">
        <v>85.6</v>
      </c>
      <c r="AM61" s="2">
        <v>0.5</v>
      </c>
      <c r="AN61" s="2">
        <v>0.96</v>
      </c>
      <c r="AO61" s="2">
        <v>0.99</v>
      </c>
      <c r="AP61" s="2">
        <v>0.31</v>
      </c>
      <c r="AQ61" s="2" t="s">
        <v>30</v>
      </c>
      <c r="AR61" s="2" t="s">
        <v>30</v>
      </c>
      <c r="AS61" s="2" t="s">
        <v>30</v>
      </c>
      <c r="AT61" s="2" t="s">
        <v>30</v>
      </c>
      <c r="AU61" s="2" t="s">
        <v>30</v>
      </c>
      <c r="AV61" s="2" t="s">
        <v>30</v>
      </c>
      <c r="AW61" s="2" t="s">
        <v>30</v>
      </c>
      <c r="AX61" s="2" t="s">
        <v>30</v>
      </c>
      <c r="AY61" s="2" t="s">
        <v>30</v>
      </c>
      <c r="AZ61" s="2" t="s">
        <v>30</v>
      </c>
      <c r="BA61" s="2" t="s">
        <v>30</v>
      </c>
      <c r="BB61" s="2" t="s">
        <v>30</v>
      </c>
      <c r="BC61" s="2" t="s">
        <v>40</v>
      </c>
    </row>
    <row r="62" spans="1:55">
      <c r="A62" s="2" t="b">
        <v>0</v>
      </c>
      <c r="B62" s="2" t="s">
        <v>30</v>
      </c>
      <c r="C62" s="2" t="s">
        <v>12301</v>
      </c>
      <c r="D62" s="2" t="s">
        <v>533</v>
      </c>
      <c r="E62" s="2" t="s">
        <v>534</v>
      </c>
      <c r="F62" s="2">
        <v>0</v>
      </c>
      <c r="G62" s="2">
        <v>331.75299999999999</v>
      </c>
      <c r="H62" s="2">
        <v>64</v>
      </c>
      <c r="I62" s="2">
        <v>28</v>
      </c>
      <c r="J62" s="2">
        <v>291</v>
      </c>
      <c r="K62" s="2">
        <v>28</v>
      </c>
      <c r="L62" s="2">
        <v>1</v>
      </c>
      <c r="M62" s="2">
        <v>474</v>
      </c>
      <c r="N62" s="2">
        <v>50.7</v>
      </c>
      <c r="O62" s="2">
        <v>6.15</v>
      </c>
      <c r="P62" s="2">
        <v>1148.6500000000001</v>
      </c>
      <c r="Q62" s="2">
        <v>28</v>
      </c>
      <c r="R62" s="2" t="s">
        <v>535</v>
      </c>
      <c r="S62" s="2" t="s">
        <v>44</v>
      </c>
      <c r="T62" s="2" t="s">
        <v>45</v>
      </c>
      <c r="U62" s="2" t="s">
        <v>536</v>
      </c>
      <c r="V62" s="2" t="s">
        <v>537</v>
      </c>
      <c r="W62" s="2" t="s">
        <v>538</v>
      </c>
      <c r="X62" s="2" t="s">
        <v>539</v>
      </c>
      <c r="Y62" s="2" t="s">
        <v>540</v>
      </c>
      <c r="Z62" s="2">
        <v>0</v>
      </c>
      <c r="AA62" s="22">
        <v>0.65400000000000003</v>
      </c>
      <c r="AB62" s="22">
        <v>0.49099999999999999</v>
      </c>
      <c r="AC62" s="21">
        <v>-0.61</v>
      </c>
      <c r="AD62" s="21">
        <v>-1.03</v>
      </c>
      <c r="AE62" s="102">
        <v>2.9405303492073299E-2</v>
      </c>
      <c r="AF62" s="102">
        <v>6.3423347227487003E-4</v>
      </c>
      <c r="AG62" s="23">
        <v>0.21290786536054601</v>
      </c>
      <c r="AH62" s="23">
        <v>7.5669238799083499E-3</v>
      </c>
      <c r="AI62" s="2">
        <v>105.2</v>
      </c>
      <c r="AJ62" s="2">
        <v>68.8</v>
      </c>
      <c r="AK62" s="2">
        <v>162.5</v>
      </c>
      <c r="AL62" s="2">
        <v>79.8</v>
      </c>
      <c r="AM62" s="2">
        <v>2.14</v>
      </c>
      <c r="AN62" s="2">
        <v>0.45</v>
      </c>
      <c r="AO62" s="2">
        <v>1.1200000000000001</v>
      </c>
      <c r="AP62" s="2">
        <v>0.83</v>
      </c>
      <c r="AQ62" s="2" t="s">
        <v>30</v>
      </c>
      <c r="AR62" s="2" t="s">
        <v>30</v>
      </c>
      <c r="AS62" s="2" t="s">
        <v>30</v>
      </c>
      <c r="AT62" s="2" t="s">
        <v>30</v>
      </c>
      <c r="AU62" s="2" t="s">
        <v>30</v>
      </c>
      <c r="AV62" s="2" t="s">
        <v>30</v>
      </c>
      <c r="AW62" s="2" t="s">
        <v>30</v>
      </c>
      <c r="AX62" s="2" t="s">
        <v>30</v>
      </c>
      <c r="AY62" s="2" t="s">
        <v>30</v>
      </c>
      <c r="AZ62" s="2" t="s">
        <v>30</v>
      </c>
      <c r="BA62" s="2" t="s">
        <v>30</v>
      </c>
      <c r="BB62" s="2" t="s">
        <v>30</v>
      </c>
      <c r="BC62" s="2" t="s">
        <v>40</v>
      </c>
    </row>
    <row r="63" spans="1:55">
      <c r="A63" s="2" t="b">
        <v>0</v>
      </c>
      <c r="B63" s="2" t="s">
        <v>30</v>
      </c>
      <c r="C63" s="2" t="s">
        <v>12301</v>
      </c>
      <c r="D63" s="2" t="s">
        <v>797</v>
      </c>
      <c r="E63" s="2" t="s">
        <v>798</v>
      </c>
      <c r="F63" s="2">
        <v>0</v>
      </c>
      <c r="G63" s="2">
        <v>329.53800000000001</v>
      </c>
      <c r="H63" s="2">
        <v>87</v>
      </c>
      <c r="I63" s="2">
        <v>27</v>
      </c>
      <c r="J63" s="2">
        <v>358</v>
      </c>
      <c r="K63" s="2">
        <v>27</v>
      </c>
      <c r="L63" s="2">
        <v>1</v>
      </c>
      <c r="M63" s="2">
        <v>434</v>
      </c>
      <c r="N63" s="2">
        <v>47.5</v>
      </c>
      <c r="O63" s="2">
        <v>5.31</v>
      </c>
      <c r="P63" s="2">
        <v>1472.23</v>
      </c>
      <c r="Q63" s="2">
        <v>27</v>
      </c>
      <c r="R63" s="2" t="s">
        <v>33</v>
      </c>
      <c r="S63" s="2" t="s">
        <v>799</v>
      </c>
      <c r="T63" s="2" t="s">
        <v>511</v>
      </c>
      <c r="U63" s="2" t="s">
        <v>800</v>
      </c>
      <c r="V63" s="2" t="s">
        <v>801</v>
      </c>
      <c r="W63" s="2" t="s">
        <v>802</v>
      </c>
      <c r="X63" s="2" t="s">
        <v>803</v>
      </c>
      <c r="Y63" s="2" t="s">
        <v>804</v>
      </c>
      <c r="Z63" s="2">
        <v>0</v>
      </c>
      <c r="AA63" s="22">
        <v>0.41099999999999998</v>
      </c>
      <c r="AB63" s="22">
        <v>0.57899999999999996</v>
      </c>
      <c r="AC63" s="21">
        <v>-1.28</v>
      </c>
      <c r="AD63" s="21">
        <v>-0.79</v>
      </c>
      <c r="AE63" s="102">
        <v>1.01914327976793E-7</v>
      </c>
      <c r="AF63" s="102">
        <v>1.9780748589548501E-5</v>
      </c>
      <c r="AG63" s="23">
        <v>1.6110956680998001E-5</v>
      </c>
      <c r="AH63" s="23">
        <v>5.3605828677676397E-4</v>
      </c>
      <c r="AI63" s="2">
        <v>134.19999999999999</v>
      </c>
      <c r="AJ63" s="2">
        <v>55.1</v>
      </c>
      <c r="AK63" s="2">
        <v>85.5</v>
      </c>
      <c r="AL63" s="2">
        <v>49.5</v>
      </c>
      <c r="AM63" s="2">
        <v>0.64</v>
      </c>
      <c r="AN63" s="2">
        <v>2.46</v>
      </c>
      <c r="AO63" s="2">
        <v>1.18</v>
      </c>
      <c r="AP63" s="2">
        <v>2.08</v>
      </c>
      <c r="AQ63" s="2" t="s">
        <v>30</v>
      </c>
      <c r="AR63" s="2" t="s">
        <v>30</v>
      </c>
      <c r="AS63" s="2" t="s">
        <v>30</v>
      </c>
      <c r="AT63" s="2" t="s">
        <v>30</v>
      </c>
      <c r="AU63" s="2" t="s">
        <v>30</v>
      </c>
      <c r="AV63" s="2" t="s">
        <v>30</v>
      </c>
      <c r="AW63" s="2" t="s">
        <v>30</v>
      </c>
      <c r="AX63" s="2" t="s">
        <v>30</v>
      </c>
      <c r="AY63" s="2" t="s">
        <v>30</v>
      </c>
      <c r="AZ63" s="2" t="s">
        <v>30</v>
      </c>
      <c r="BA63" s="2" t="s">
        <v>30</v>
      </c>
      <c r="BB63" s="2" t="s">
        <v>30</v>
      </c>
      <c r="BC63" s="2" t="s">
        <v>40</v>
      </c>
    </row>
    <row r="64" spans="1:55">
      <c r="A64" s="2" t="b">
        <v>0</v>
      </c>
      <c r="B64" s="2" t="s">
        <v>30</v>
      </c>
      <c r="C64" s="2" t="s">
        <v>12301</v>
      </c>
      <c r="D64" s="2" t="s">
        <v>414</v>
      </c>
      <c r="E64" s="2" t="s">
        <v>415</v>
      </c>
      <c r="F64" s="2">
        <v>0</v>
      </c>
      <c r="G64" s="2">
        <v>325.77300000000002</v>
      </c>
      <c r="H64" s="2">
        <v>64</v>
      </c>
      <c r="I64" s="2">
        <v>29</v>
      </c>
      <c r="J64" s="2">
        <v>357</v>
      </c>
      <c r="K64" s="2">
        <v>29</v>
      </c>
      <c r="L64" s="2">
        <v>1</v>
      </c>
      <c r="M64" s="2">
        <v>616</v>
      </c>
      <c r="N64" s="2">
        <v>65.599999999999994</v>
      </c>
      <c r="O64" s="2">
        <v>5.16</v>
      </c>
      <c r="P64" s="2">
        <v>1505.26</v>
      </c>
      <c r="Q64" s="2">
        <v>29</v>
      </c>
      <c r="R64" s="2" t="s">
        <v>328</v>
      </c>
      <c r="S64" s="2" t="s">
        <v>86</v>
      </c>
      <c r="T64" s="2" t="s">
        <v>111</v>
      </c>
      <c r="U64" s="2" t="s">
        <v>46</v>
      </c>
      <c r="V64" s="2" t="s">
        <v>416</v>
      </c>
      <c r="W64" s="2" t="s">
        <v>417</v>
      </c>
      <c r="X64" s="2" t="s">
        <v>418</v>
      </c>
      <c r="Y64" s="2" t="s">
        <v>40</v>
      </c>
      <c r="Z64" s="2">
        <v>0</v>
      </c>
      <c r="AA64" s="22">
        <v>1.2</v>
      </c>
      <c r="AB64" s="22">
        <v>1.079</v>
      </c>
      <c r="AC64" s="21">
        <v>0.26</v>
      </c>
      <c r="AD64" s="21">
        <v>0.11</v>
      </c>
      <c r="AE64" s="102">
        <v>7.5522335052369305E-9</v>
      </c>
      <c r="AF64" s="102">
        <v>4.2263725409830103E-5</v>
      </c>
      <c r="AG64" s="23">
        <v>1.5918429954927201E-6</v>
      </c>
      <c r="AH64" s="23">
        <v>9.0083468654435705E-4</v>
      </c>
      <c r="AI64" s="2">
        <v>93.8</v>
      </c>
      <c r="AJ64" s="2">
        <v>112.6</v>
      </c>
      <c r="AK64" s="2">
        <v>111</v>
      </c>
      <c r="AL64" s="2">
        <v>119.8</v>
      </c>
      <c r="AM64" s="2">
        <v>1.37</v>
      </c>
      <c r="AN64" s="2">
        <v>1.41</v>
      </c>
      <c r="AO64" s="2">
        <v>0.44</v>
      </c>
      <c r="AP64" s="2">
        <v>0.55000000000000004</v>
      </c>
      <c r="AQ64" s="2" t="s">
        <v>30</v>
      </c>
      <c r="AR64" s="2" t="s">
        <v>30</v>
      </c>
      <c r="AS64" s="2" t="s">
        <v>30</v>
      </c>
      <c r="AT64" s="2" t="s">
        <v>30</v>
      </c>
      <c r="AU64" s="2" t="s">
        <v>30</v>
      </c>
      <c r="AV64" s="2" t="s">
        <v>30</v>
      </c>
      <c r="AW64" s="2" t="s">
        <v>30</v>
      </c>
      <c r="AX64" s="2" t="s">
        <v>30</v>
      </c>
      <c r="AY64" s="2" t="s">
        <v>30</v>
      </c>
      <c r="AZ64" s="2" t="s">
        <v>30</v>
      </c>
      <c r="BA64" s="2" t="s">
        <v>30</v>
      </c>
      <c r="BB64" s="2" t="s">
        <v>30</v>
      </c>
      <c r="BC64" s="2" t="s">
        <v>40</v>
      </c>
    </row>
    <row r="65" spans="1:55">
      <c r="A65" s="2" t="b">
        <v>0</v>
      </c>
      <c r="B65" s="2" t="s">
        <v>30</v>
      </c>
      <c r="C65" s="2" t="s">
        <v>12301</v>
      </c>
      <c r="D65" s="2" t="s">
        <v>463</v>
      </c>
      <c r="E65" s="2" t="s">
        <v>464</v>
      </c>
      <c r="F65" s="2">
        <v>0</v>
      </c>
      <c r="G65" s="2">
        <v>322.06</v>
      </c>
      <c r="H65" s="2">
        <v>87</v>
      </c>
      <c r="I65" s="2">
        <v>42</v>
      </c>
      <c r="J65" s="2">
        <v>364</v>
      </c>
      <c r="K65" s="2">
        <v>42</v>
      </c>
      <c r="L65" s="2">
        <v>1</v>
      </c>
      <c r="M65" s="2">
        <v>545</v>
      </c>
      <c r="N65" s="2">
        <v>60.3</v>
      </c>
      <c r="O65" s="2">
        <v>5.94</v>
      </c>
      <c r="P65" s="2">
        <v>1266.23</v>
      </c>
      <c r="Q65" s="2">
        <v>42</v>
      </c>
      <c r="R65" s="2" t="s">
        <v>33</v>
      </c>
      <c r="S65" s="2" t="s">
        <v>86</v>
      </c>
      <c r="T65" s="2" t="s">
        <v>45</v>
      </c>
      <c r="U65" s="2" t="s">
        <v>465</v>
      </c>
      <c r="V65" s="2" t="s">
        <v>466</v>
      </c>
      <c r="W65" s="2" t="s">
        <v>467</v>
      </c>
      <c r="X65" s="2" t="s">
        <v>468</v>
      </c>
      <c r="Y65" s="2" t="s">
        <v>469</v>
      </c>
      <c r="Z65" s="2">
        <v>0</v>
      </c>
      <c r="AA65" s="22">
        <v>1.155</v>
      </c>
      <c r="AB65" s="22">
        <v>1.244</v>
      </c>
      <c r="AC65" s="21">
        <v>0.21</v>
      </c>
      <c r="AD65" s="21">
        <v>0.32</v>
      </c>
      <c r="AE65" s="102">
        <v>0.46562078437339299</v>
      </c>
      <c r="AF65" s="102">
        <v>0.133080699688195</v>
      </c>
      <c r="AG65" s="23">
        <v>1</v>
      </c>
      <c r="AH65" s="23">
        <v>0.57637919476827704</v>
      </c>
      <c r="AI65" s="2">
        <v>98.8</v>
      </c>
      <c r="AJ65" s="2">
        <v>114.2</v>
      </c>
      <c r="AK65" s="2">
        <v>100.5</v>
      </c>
      <c r="AL65" s="2">
        <v>125.1</v>
      </c>
      <c r="AM65" s="2">
        <v>1.44</v>
      </c>
      <c r="AN65" s="2">
        <v>0.21</v>
      </c>
      <c r="AO65" s="2">
        <v>1.1399999999999999</v>
      </c>
      <c r="AP65" s="2">
        <v>1.52</v>
      </c>
      <c r="AQ65" s="2" t="s">
        <v>30</v>
      </c>
      <c r="AR65" s="2" t="s">
        <v>30</v>
      </c>
      <c r="AS65" s="2" t="s">
        <v>30</v>
      </c>
      <c r="AT65" s="2" t="s">
        <v>30</v>
      </c>
      <c r="AU65" s="2" t="s">
        <v>30</v>
      </c>
      <c r="AV65" s="2" t="s">
        <v>30</v>
      </c>
      <c r="AW65" s="2" t="s">
        <v>30</v>
      </c>
      <c r="AX65" s="2" t="s">
        <v>30</v>
      </c>
      <c r="AY65" s="2" t="s">
        <v>30</v>
      </c>
      <c r="AZ65" s="2" t="s">
        <v>30</v>
      </c>
      <c r="BA65" s="2" t="s">
        <v>30</v>
      </c>
      <c r="BB65" s="2" t="s">
        <v>30</v>
      </c>
      <c r="BC65" s="2" t="s">
        <v>40</v>
      </c>
    </row>
    <row r="66" spans="1:55">
      <c r="A66" s="2" t="b">
        <v>0</v>
      </c>
      <c r="B66" s="2" t="s">
        <v>30</v>
      </c>
      <c r="C66" s="2" t="s">
        <v>12301</v>
      </c>
      <c r="D66" s="2" t="s">
        <v>484</v>
      </c>
      <c r="E66" s="2" t="s">
        <v>485</v>
      </c>
      <c r="F66" s="2">
        <v>0</v>
      </c>
      <c r="G66" s="2">
        <v>320.31</v>
      </c>
      <c r="H66" s="2">
        <v>67</v>
      </c>
      <c r="I66" s="2">
        <v>39</v>
      </c>
      <c r="J66" s="2">
        <v>345</v>
      </c>
      <c r="K66" s="2">
        <v>23</v>
      </c>
      <c r="L66" s="2">
        <v>1</v>
      </c>
      <c r="M66" s="2">
        <v>505</v>
      </c>
      <c r="N66" s="2">
        <v>57.6</v>
      </c>
      <c r="O66" s="2">
        <v>5.24</v>
      </c>
      <c r="P66" s="2">
        <v>1220.92</v>
      </c>
      <c r="Q66" s="2">
        <v>39</v>
      </c>
      <c r="R66" s="2" t="s">
        <v>33</v>
      </c>
      <c r="S66" s="2" t="s">
        <v>44</v>
      </c>
      <c r="T66" s="2" t="s">
        <v>45</v>
      </c>
      <c r="U66" s="2" t="s">
        <v>486</v>
      </c>
      <c r="V66" s="2" t="s">
        <v>487</v>
      </c>
      <c r="W66" s="2" t="s">
        <v>488</v>
      </c>
      <c r="X66" s="2" t="s">
        <v>489</v>
      </c>
      <c r="Y66" s="2" t="s">
        <v>116</v>
      </c>
      <c r="Z66" s="2">
        <v>15</v>
      </c>
      <c r="AA66" s="22">
        <v>1.038</v>
      </c>
      <c r="AB66" s="22">
        <v>1.101</v>
      </c>
      <c r="AC66" s="21">
        <v>0.05</v>
      </c>
      <c r="AD66" s="21">
        <v>0.14000000000000001</v>
      </c>
      <c r="AE66" s="102">
        <v>0.978407367692951</v>
      </c>
      <c r="AF66" s="102">
        <v>0.314604060590299</v>
      </c>
      <c r="AG66" s="23">
        <v>1</v>
      </c>
      <c r="AH66" s="23">
        <v>1</v>
      </c>
      <c r="AI66" s="2">
        <v>101.4</v>
      </c>
      <c r="AJ66" s="2">
        <v>105.3</v>
      </c>
      <c r="AK66" s="2">
        <v>108.5</v>
      </c>
      <c r="AL66" s="2">
        <v>119.5</v>
      </c>
      <c r="AM66" s="2">
        <v>2.1800000000000002</v>
      </c>
      <c r="AN66" s="2">
        <v>0.56000000000000005</v>
      </c>
      <c r="AO66" s="2">
        <v>1.61</v>
      </c>
      <c r="AP66" s="2">
        <v>0.26</v>
      </c>
      <c r="AQ66" s="2" t="s">
        <v>30</v>
      </c>
      <c r="AR66" s="2" t="s">
        <v>30</v>
      </c>
      <c r="AS66" s="2" t="s">
        <v>30</v>
      </c>
      <c r="AT66" s="2" t="s">
        <v>30</v>
      </c>
      <c r="AU66" s="2" t="s">
        <v>30</v>
      </c>
      <c r="AV66" s="2" t="s">
        <v>30</v>
      </c>
      <c r="AW66" s="2" t="s">
        <v>30</v>
      </c>
      <c r="AX66" s="2" t="s">
        <v>30</v>
      </c>
      <c r="AY66" s="2" t="s">
        <v>30</v>
      </c>
      <c r="AZ66" s="2" t="s">
        <v>30</v>
      </c>
      <c r="BA66" s="2" t="s">
        <v>30</v>
      </c>
      <c r="BB66" s="2" t="s">
        <v>30</v>
      </c>
      <c r="BC66" s="2" t="s">
        <v>40</v>
      </c>
    </row>
    <row r="67" spans="1:55">
      <c r="A67" s="2" t="b">
        <v>0</v>
      </c>
      <c r="B67" s="2" t="s">
        <v>30</v>
      </c>
      <c r="C67" s="2" t="s">
        <v>12301</v>
      </c>
      <c r="D67" s="2" t="s">
        <v>665</v>
      </c>
      <c r="E67" s="2" t="s">
        <v>666</v>
      </c>
      <c r="F67" s="2">
        <v>0</v>
      </c>
      <c r="G67" s="2">
        <v>319.74700000000001</v>
      </c>
      <c r="H67" s="2">
        <v>91</v>
      </c>
      <c r="I67" s="2">
        <v>18</v>
      </c>
      <c r="J67" s="2">
        <v>616</v>
      </c>
      <c r="K67" s="2">
        <v>18</v>
      </c>
      <c r="L67" s="2">
        <v>1</v>
      </c>
      <c r="M67" s="2">
        <v>187</v>
      </c>
      <c r="N67" s="2">
        <v>20.7</v>
      </c>
      <c r="O67" s="2">
        <v>5.17</v>
      </c>
      <c r="P67" s="2">
        <v>2250.69</v>
      </c>
      <c r="Q67" s="2">
        <v>18</v>
      </c>
      <c r="R67" s="2" t="s">
        <v>667</v>
      </c>
      <c r="S67" s="2" t="s">
        <v>44</v>
      </c>
      <c r="T67" s="2" t="s">
        <v>668</v>
      </c>
      <c r="U67" s="2" t="s">
        <v>669</v>
      </c>
      <c r="V67" s="2" t="s">
        <v>670</v>
      </c>
      <c r="W67" s="2" t="s">
        <v>671</v>
      </c>
      <c r="X67" s="2" t="s">
        <v>672</v>
      </c>
      <c r="Y67" s="2" t="s">
        <v>40</v>
      </c>
      <c r="Z67" s="2">
        <v>0</v>
      </c>
      <c r="AA67" s="22">
        <v>1.167</v>
      </c>
      <c r="AB67" s="22">
        <v>1.345</v>
      </c>
      <c r="AC67" s="21">
        <v>0.22</v>
      </c>
      <c r="AD67" s="21">
        <v>0.43</v>
      </c>
      <c r="AE67" s="102">
        <v>0.745243723104137</v>
      </c>
      <c r="AF67" s="102">
        <v>0.16763411657856001</v>
      </c>
      <c r="AG67" s="23">
        <v>1</v>
      </c>
      <c r="AH67" s="23">
        <v>0.69130851989027797</v>
      </c>
      <c r="AI67" s="2">
        <v>95</v>
      </c>
      <c r="AJ67" s="2">
        <v>110.9</v>
      </c>
      <c r="AK67" s="2">
        <v>74.7</v>
      </c>
      <c r="AL67" s="2">
        <v>100.4</v>
      </c>
      <c r="AM67" s="2">
        <v>1.35</v>
      </c>
      <c r="AN67" s="2">
        <v>1.82</v>
      </c>
      <c r="AO67" s="2">
        <v>2.1800000000000002</v>
      </c>
      <c r="AP67" s="2">
        <v>0.67</v>
      </c>
      <c r="AQ67" s="2" t="s">
        <v>30</v>
      </c>
      <c r="AR67" s="2" t="s">
        <v>30</v>
      </c>
      <c r="AS67" s="2" t="s">
        <v>30</v>
      </c>
      <c r="AT67" s="2" t="s">
        <v>30</v>
      </c>
      <c r="AU67" s="2" t="s">
        <v>30</v>
      </c>
      <c r="AV67" s="2" t="s">
        <v>30</v>
      </c>
      <c r="AW67" s="2" t="s">
        <v>30</v>
      </c>
      <c r="AX67" s="2" t="s">
        <v>30</v>
      </c>
      <c r="AY67" s="2" t="s">
        <v>30</v>
      </c>
      <c r="AZ67" s="2" t="s">
        <v>30</v>
      </c>
      <c r="BA67" s="2" t="s">
        <v>30</v>
      </c>
      <c r="BB67" s="2" t="s">
        <v>30</v>
      </c>
      <c r="BC67" s="2" t="s">
        <v>40</v>
      </c>
    </row>
    <row r="68" spans="1:55">
      <c r="A68" s="2" t="b">
        <v>0</v>
      </c>
      <c r="B68" s="2" t="s">
        <v>30</v>
      </c>
      <c r="C68" s="2" t="s">
        <v>12301</v>
      </c>
      <c r="D68" s="2" t="s">
        <v>601</v>
      </c>
      <c r="E68" s="2" t="s">
        <v>602</v>
      </c>
      <c r="F68" s="2">
        <v>0</v>
      </c>
      <c r="G68" s="2">
        <v>318.05500000000001</v>
      </c>
      <c r="H68" s="2">
        <v>79</v>
      </c>
      <c r="I68" s="2">
        <v>29</v>
      </c>
      <c r="J68" s="2">
        <v>253</v>
      </c>
      <c r="K68" s="2">
        <v>29</v>
      </c>
      <c r="L68" s="2">
        <v>1</v>
      </c>
      <c r="M68" s="2">
        <v>424</v>
      </c>
      <c r="N68" s="2">
        <v>46.3</v>
      </c>
      <c r="O68" s="2">
        <v>5.35</v>
      </c>
      <c r="P68" s="2">
        <v>1063.77</v>
      </c>
      <c r="Q68" s="2">
        <v>29</v>
      </c>
      <c r="R68" s="2" t="s">
        <v>603</v>
      </c>
      <c r="S68" s="2" t="s">
        <v>604</v>
      </c>
      <c r="T68" s="2" t="s">
        <v>45</v>
      </c>
      <c r="U68" s="2" t="s">
        <v>605</v>
      </c>
      <c r="V68" s="2" t="s">
        <v>606</v>
      </c>
      <c r="W68" s="2" t="s">
        <v>607</v>
      </c>
      <c r="X68" s="2" t="s">
        <v>608</v>
      </c>
      <c r="Y68" s="2" t="s">
        <v>40</v>
      </c>
      <c r="Z68" s="2">
        <v>0</v>
      </c>
      <c r="AA68" s="22">
        <v>0.85499999999999998</v>
      </c>
      <c r="AB68" s="22">
        <v>0.77900000000000003</v>
      </c>
      <c r="AC68" s="21">
        <v>-0.23</v>
      </c>
      <c r="AD68" s="21">
        <v>-0.36</v>
      </c>
      <c r="AE68" s="102">
        <v>0.82744466327115895</v>
      </c>
      <c r="AF68" s="102">
        <v>0.40425053876407602</v>
      </c>
      <c r="AG68" s="23">
        <v>1</v>
      </c>
      <c r="AH68" s="23">
        <v>1</v>
      </c>
      <c r="AI68" s="2">
        <v>110.9</v>
      </c>
      <c r="AJ68" s="2">
        <v>94.8</v>
      </c>
      <c r="AK68" s="2">
        <v>108.3</v>
      </c>
      <c r="AL68" s="2">
        <v>84.4</v>
      </c>
      <c r="AM68" s="2">
        <v>0.95</v>
      </c>
      <c r="AN68" s="2">
        <v>1.1100000000000001</v>
      </c>
      <c r="AO68" s="2">
        <v>1.1200000000000001</v>
      </c>
      <c r="AP68" s="2">
        <v>1.75</v>
      </c>
      <c r="AQ68" s="2" t="s">
        <v>30</v>
      </c>
      <c r="AR68" s="2" t="s">
        <v>30</v>
      </c>
      <c r="AS68" s="2" t="s">
        <v>30</v>
      </c>
      <c r="AT68" s="2" t="s">
        <v>30</v>
      </c>
      <c r="AU68" s="2" t="s">
        <v>30</v>
      </c>
      <c r="AV68" s="2" t="s">
        <v>30</v>
      </c>
      <c r="AW68" s="2" t="s">
        <v>30</v>
      </c>
      <c r="AX68" s="2" t="s">
        <v>30</v>
      </c>
      <c r="AY68" s="2" t="s">
        <v>30</v>
      </c>
      <c r="AZ68" s="2" t="s">
        <v>30</v>
      </c>
      <c r="BA68" s="2" t="s">
        <v>30</v>
      </c>
      <c r="BB68" s="2" t="s">
        <v>30</v>
      </c>
      <c r="BC68" s="2" t="s">
        <v>40</v>
      </c>
    </row>
    <row r="69" spans="1:55">
      <c r="A69" s="2" t="b">
        <v>0</v>
      </c>
      <c r="B69" s="2" t="s">
        <v>30</v>
      </c>
      <c r="C69" s="2" t="s">
        <v>12301</v>
      </c>
      <c r="D69" s="2" t="s">
        <v>582</v>
      </c>
      <c r="E69" s="2" t="s">
        <v>583</v>
      </c>
      <c r="F69" s="2">
        <v>0</v>
      </c>
      <c r="G69" s="2">
        <v>314.50099999999998</v>
      </c>
      <c r="H69" s="2">
        <v>71</v>
      </c>
      <c r="I69" s="2">
        <v>34</v>
      </c>
      <c r="J69" s="2">
        <v>277</v>
      </c>
      <c r="K69" s="2">
        <v>34</v>
      </c>
      <c r="L69" s="2">
        <v>1</v>
      </c>
      <c r="M69" s="2">
        <v>630</v>
      </c>
      <c r="N69" s="2">
        <v>66.099999999999994</v>
      </c>
      <c r="O69" s="2">
        <v>5.17</v>
      </c>
      <c r="P69" s="2">
        <v>1088.1500000000001</v>
      </c>
      <c r="Q69" s="2">
        <v>34</v>
      </c>
      <c r="R69" s="2" t="s">
        <v>33</v>
      </c>
      <c r="S69" s="2" t="s">
        <v>314</v>
      </c>
      <c r="T69" s="2" t="s">
        <v>151</v>
      </c>
      <c r="U69" s="2" t="s">
        <v>584</v>
      </c>
      <c r="V69" s="2" t="s">
        <v>585</v>
      </c>
      <c r="W69" s="2" t="s">
        <v>586</v>
      </c>
      <c r="X69" s="2" t="s">
        <v>587</v>
      </c>
      <c r="Y69" s="2" t="s">
        <v>82</v>
      </c>
      <c r="Z69" s="2">
        <v>0</v>
      </c>
      <c r="AA69" s="22">
        <v>0.38</v>
      </c>
      <c r="AB69" s="22">
        <v>0.248</v>
      </c>
      <c r="AC69" s="21">
        <v>-1.39</v>
      </c>
      <c r="AD69" s="21">
        <v>-2.0099999999999998</v>
      </c>
      <c r="AE69" s="102">
        <v>4.7687637377835699E-6</v>
      </c>
      <c r="AF69" s="102">
        <v>7.2153764407723005E-8</v>
      </c>
      <c r="AG69" s="23">
        <v>2.5846699458786899E-4</v>
      </c>
      <c r="AH69" s="23">
        <v>7.6042050600805902E-6</v>
      </c>
      <c r="AI69" s="2">
        <v>123</v>
      </c>
      <c r="AJ69" s="2">
        <v>46.8</v>
      </c>
      <c r="AK69" s="2">
        <v>205.8</v>
      </c>
      <c r="AL69" s="2">
        <v>51</v>
      </c>
      <c r="AM69" s="2">
        <v>1.75</v>
      </c>
      <c r="AN69" s="2">
        <v>6.86</v>
      </c>
      <c r="AO69" s="2">
        <v>1.17</v>
      </c>
      <c r="AP69" s="2">
        <v>8.4600000000000009</v>
      </c>
      <c r="AQ69" s="2" t="s">
        <v>30</v>
      </c>
      <c r="AR69" s="2" t="s">
        <v>30</v>
      </c>
      <c r="AS69" s="2" t="s">
        <v>30</v>
      </c>
      <c r="AT69" s="2" t="s">
        <v>30</v>
      </c>
      <c r="AU69" s="2" t="s">
        <v>30</v>
      </c>
      <c r="AV69" s="2" t="s">
        <v>30</v>
      </c>
      <c r="AW69" s="2" t="s">
        <v>30</v>
      </c>
      <c r="AX69" s="2" t="s">
        <v>30</v>
      </c>
      <c r="AY69" s="2" t="s">
        <v>30</v>
      </c>
      <c r="AZ69" s="2" t="s">
        <v>30</v>
      </c>
      <c r="BA69" s="2" t="s">
        <v>30</v>
      </c>
      <c r="BB69" s="2" t="s">
        <v>30</v>
      </c>
      <c r="BC69" s="2" t="s">
        <v>40</v>
      </c>
    </row>
    <row r="70" spans="1:55">
      <c r="A70" s="2" t="b">
        <v>0</v>
      </c>
      <c r="B70" s="2" t="s">
        <v>30</v>
      </c>
      <c r="C70" s="2" t="s">
        <v>12301</v>
      </c>
      <c r="D70" s="2" t="s">
        <v>426</v>
      </c>
      <c r="E70" s="2" t="s">
        <v>427</v>
      </c>
      <c r="F70" s="2">
        <v>0</v>
      </c>
      <c r="G70" s="2">
        <v>314.32100000000003</v>
      </c>
      <c r="H70" s="2">
        <v>80</v>
      </c>
      <c r="I70" s="2">
        <v>23</v>
      </c>
      <c r="J70" s="2">
        <v>354</v>
      </c>
      <c r="K70" s="2">
        <v>23</v>
      </c>
      <c r="L70" s="2">
        <v>1</v>
      </c>
      <c r="M70" s="2">
        <v>323</v>
      </c>
      <c r="N70" s="2">
        <v>34.5</v>
      </c>
      <c r="O70" s="2">
        <v>6.06</v>
      </c>
      <c r="P70" s="2">
        <v>1565.33</v>
      </c>
      <c r="Q70" s="2">
        <v>23</v>
      </c>
      <c r="R70" s="2" t="s">
        <v>33</v>
      </c>
      <c r="S70" s="2" t="s">
        <v>86</v>
      </c>
      <c r="T70" s="2" t="s">
        <v>151</v>
      </c>
      <c r="U70" s="2" t="s">
        <v>428</v>
      </c>
      <c r="V70" s="2" t="s">
        <v>429</v>
      </c>
      <c r="W70" s="2" t="s">
        <v>430</v>
      </c>
      <c r="X70" s="2" t="s">
        <v>431</v>
      </c>
      <c r="Y70" s="2" t="s">
        <v>432</v>
      </c>
      <c r="Z70" s="2">
        <v>0</v>
      </c>
      <c r="AA70" s="22">
        <v>1.323</v>
      </c>
      <c r="AB70" s="22">
        <v>1.31</v>
      </c>
      <c r="AC70" s="21">
        <v>0.4</v>
      </c>
      <c r="AD70" s="21">
        <v>0.39</v>
      </c>
      <c r="AE70" s="102">
        <v>5.4161360580910999E-3</v>
      </c>
      <c r="AF70" s="102">
        <v>1.0938036268322701E-2</v>
      </c>
      <c r="AG70" s="23">
        <v>5.4943369530475003E-2</v>
      </c>
      <c r="AH70" s="23">
        <v>8.0113725100417504E-2</v>
      </c>
      <c r="AI70" s="2">
        <v>81.599999999999994</v>
      </c>
      <c r="AJ70" s="2">
        <v>108</v>
      </c>
      <c r="AK70" s="2">
        <v>80.900000000000006</v>
      </c>
      <c r="AL70" s="2">
        <v>106</v>
      </c>
      <c r="AM70" s="2">
        <v>4.76</v>
      </c>
      <c r="AN70" s="2">
        <v>0.24</v>
      </c>
      <c r="AO70" s="2">
        <v>0.66</v>
      </c>
      <c r="AP70" s="2">
        <v>1.1399999999999999</v>
      </c>
      <c r="AQ70" s="2" t="s">
        <v>30</v>
      </c>
      <c r="AR70" s="2" t="s">
        <v>30</v>
      </c>
      <c r="AS70" s="2" t="s">
        <v>30</v>
      </c>
      <c r="AT70" s="2" t="s">
        <v>30</v>
      </c>
      <c r="AU70" s="2" t="s">
        <v>30</v>
      </c>
      <c r="AV70" s="2" t="s">
        <v>30</v>
      </c>
      <c r="AW70" s="2" t="s">
        <v>30</v>
      </c>
      <c r="AX70" s="2" t="s">
        <v>30</v>
      </c>
      <c r="AY70" s="2" t="s">
        <v>30</v>
      </c>
      <c r="AZ70" s="2" t="s">
        <v>30</v>
      </c>
      <c r="BA70" s="2" t="s">
        <v>30</v>
      </c>
      <c r="BB70" s="2" t="s">
        <v>30</v>
      </c>
      <c r="BC70" s="2" t="s">
        <v>40</v>
      </c>
    </row>
    <row r="71" spans="1:55">
      <c r="A71" s="2" t="b">
        <v>0</v>
      </c>
      <c r="B71" s="2" t="s">
        <v>30</v>
      </c>
      <c r="C71" s="2" t="s">
        <v>12301</v>
      </c>
      <c r="D71" s="2" t="s">
        <v>555</v>
      </c>
      <c r="E71" s="2" t="s">
        <v>556</v>
      </c>
      <c r="F71" s="2">
        <v>0</v>
      </c>
      <c r="G71" s="2">
        <v>309.01900000000001</v>
      </c>
      <c r="H71" s="2">
        <v>74</v>
      </c>
      <c r="I71" s="2">
        <v>32</v>
      </c>
      <c r="J71" s="2">
        <v>341</v>
      </c>
      <c r="K71" s="2">
        <v>32</v>
      </c>
      <c r="L71" s="2">
        <v>1</v>
      </c>
      <c r="M71" s="2">
        <v>443</v>
      </c>
      <c r="N71" s="2">
        <v>49.6</v>
      </c>
      <c r="O71" s="2">
        <v>5.35</v>
      </c>
      <c r="P71" s="2">
        <v>1203.1500000000001</v>
      </c>
      <c r="Q71" s="2">
        <v>32</v>
      </c>
      <c r="R71" s="2" t="s">
        <v>43</v>
      </c>
      <c r="S71" s="2" t="s">
        <v>557</v>
      </c>
      <c r="T71" s="2" t="s">
        <v>45</v>
      </c>
      <c r="U71" s="2" t="s">
        <v>558</v>
      </c>
      <c r="V71" s="2" t="s">
        <v>559</v>
      </c>
      <c r="W71" s="2" t="s">
        <v>560</v>
      </c>
      <c r="X71" s="2" t="s">
        <v>561</v>
      </c>
      <c r="Y71" s="2" t="s">
        <v>40</v>
      </c>
      <c r="Z71" s="2">
        <v>0</v>
      </c>
      <c r="AA71" s="22">
        <v>1.1950000000000001</v>
      </c>
      <c r="AB71" s="22">
        <v>1.2629999999999999</v>
      </c>
      <c r="AC71" s="21">
        <v>0.26</v>
      </c>
      <c r="AD71" s="21">
        <v>0.34</v>
      </c>
      <c r="AE71" s="102">
        <v>0.46407402607030801</v>
      </c>
      <c r="AF71" s="102">
        <v>0.250338556486362</v>
      </c>
      <c r="AG71" s="23">
        <v>1</v>
      </c>
      <c r="AH71" s="23">
        <v>0.908015758421853</v>
      </c>
      <c r="AI71" s="2">
        <v>96.1</v>
      </c>
      <c r="AJ71" s="2">
        <v>114.8</v>
      </c>
      <c r="AK71" s="2">
        <v>93.9</v>
      </c>
      <c r="AL71" s="2">
        <v>118.7</v>
      </c>
      <c r="AM71" s="2">
        <v>3.73</v>
      </c>
      <c r="AN71" s="2">
        <v>1.8</v>
      </c>
      <c r="AO71" s="2">
        <v>0.76</v>
      </c>
      <c r="AP71" s="2">
        <v>1.21</v>
      </c>
      <c r="AQ71" s="2" t="s">
        <v>30</v>
      </c>
      <c r="AR71" s="2" t="s">
        <v>30</v>
      </c>
      <c r="AS71" s="2" t="s">
        <v>30</v>
      </c>
      <c r="AT71" s="2" t="s">
        <v>30</v>
      </c>
      <c r="AU71" s="2" t="s">
        <v>30</v>
      </c>
      <c r="AV71" s="2" t="s">
        <v>30</v>
      </c>
      <c r="AW71" s="2" t="s">
        <v>30</v>
      </c>
      <c r="AX71" s="2" t="s">
        <v>30</v>
      </c>
      <c r="AY71" s="2" t="s">
        <v>30</v>
      </c>
      <c r="AZ71" s="2" t="s">
        <v>30</v>
      </c>
      <c r="BA71" s="2" t="s">
        <v>30</v>
      </c>
      <c r="BB71" s="2" t="s">
        <v>30</v>
      </c>
      <c r="BC71" s="2" t="s">
        <v>40</v>
      </c>
    </row>
    <row r="72" spans="1:55">
      <c r="A72" s="2" t="b">
        <v>0</v>
      </c>
      <c r="B72" s="2" t="s">
        <v>30</v>
      </c>
      <c r="C72" s="2" t="s">
        <v>12301</v>
      </c>
      <c r="D72" s="2" t="s">
        <v>625</v>
      </c>
      <c r="E72" s="2" t="s">
        <v>626</v>
      </c>
      <c r="F72" s="2">
        <v>0</v>
      </c>
      <c r="G72" s="2">
        <v>304.96499999999997</v>
      </c>
      <c r="H72" s="2">
        <v>90</v>
      </c>
      <c r="I72" s="2">
        <v>24</v>
      </c>
      <c r="J72" s="2">
        <v>318</v>
      </c>
      <c r="K72" s="2">
        <v>24</v>
      </c>
      <c r="L72" s="2">
        <v>1</v>
      </c>
      <c r="M72" s="2">
        <v>400</v>
      </c>
      <c r="N72" s="2">
        <v>43.3</v>
      </c>
      <c r="O72" s="2">
        <v>6.28</v>
      </c>
      <c r="P72" s="2">
        <v>1412.85</v>
      </c>
      <c r="Q72" s="2">
        <v>24</v>
      </c>
      <c r="R72" s="2" t="s">
        <v>33</v>
      </c>
      <c r="S72" s="2" t="s">
        <v>44</v>
      </c>
      <c r="T72" s="2" t="s">
        <v>207</v>
      </c>
      <c r="U72" s="2" t="s">
        <v>627</v>
      </c>
      <c r="V72" s="2" t="s">
        <v>628</v>
      </c>
      <c r="W72" s="2" t="s">
        <v>629</v>
      </c>
      <c r="X72" s="2" t="s">
        <v>630</v>
      </c>
      <c r="Y72" s="2" t="s">
        <v>406</v>
      </c>
      <c r="Z72" s="2">
        <v>0</v>
      </c>
      <c r="AA72" s="22">
        <v>0.64</v>
      </c>
      <c r="AB72" s="22">
        <v>0.55400000000000005</v>
      </c>
      <c r="AC72" s="21">
        <v>-0.64</v>
      </c>
      <c r="AD72" s="21">
        <v>-0.85</v>
      </c>
      <c r="AE72" s="102">
        <v>1.1401551078367199E-3</v>
      </c>
      <c r="AF72" s="102">
        <v>6.9898375333998799E-5</v>
      </c>
      <c r="AG72" s="23">
        <v>1.4814207120316799E-2</v>
      </c>
      <c r="AH72" s="23">
        <v>1.3259721800859599E-3</v>
      </c>
      <c r="AI72" s="2">
        <v>117.3</v>
      </c>
      <c r="AJ72" s="2">
        <v>75.099999999999994</v>
      </c>
      <c r="AK72" s="2">
        <v>141.69999999999999</v>
      </c>
      <c r="AL72" s="2">
        <v>78.400000000000006</v>
      </c>
      <c r="AM72" s="2">
        <v>1.06</v>
      </c>
      <c r="AN72" s="2">
        <v>1.9</v>
      </c>
      <c r="AO72" s="2">
        <v>1.54</v>
      </c>
      <c r="AP72" s="2">
        <v>1.71</v>
      </c>
      <c r="AQ72" s="2" t="s">
        <v>30</v>
      </c>
      <c r="AR72" s="2" t="s">
        <v>30</v>
      </c>
      <c r="AS72" s="2" t="s">
        <v>30</v>
      </c>
      <c r="AT72" s="2" t="s">
        <v>30</v>
      </c>
      <c r="AU72" s="2" t="s">
        <v>30</v>
      </c>
      <c r="AV72" s="2" t="s">
        <v>30</v>
      </c>
      <c r="AW72" s="2" t="s">
        <v>30</v>
      </c>
      <c r="AX72" s="2" t="s">
        <v>30</v>
      </c>
      <c r="AY72" s="2" t="s">
        <v>30</v>
      </c>
      <c r="AZ72" s="2" t="s">
        <v>30</v>
      </c>
      <c r="BA72" s="2" t="s">
        <v>30</v>
      </c>
      <c r="BB72" s="2" t="s">
        <v>30</v>
      </c>
      <c r="BC72" s="2" t="s">
        <v>40</v>
      </c>
    </row>
    <row r="73" spans="1:55">
      <c r="A73" s="2" t="b">
        <v>0</v>
      </c>
      <c r="B73" s="2" t="s">
        <v>30</v>
      </c>
      <c r="C73" s="2" t="s">
        <v>12301</v>
      </c>
      <c r="D73" s="2" t="s">
        <v>609</v>
      </c>
      <c r="E73" s="2" t="s">
        <v>610</v>
      </c>
      <c r="F73" s="2">
        <v>0</v>
      </c>
      <c r="G73" s="2">
        <v>300.34199999999998</v>
      </c>
      <c r="H73" s="2">
        <v>82</v>
      </c>
      <c r="I73" s="2">
        <v>26</v>
      </c>
      <c r="J73" s="2">
        <v>256</v>
      </c>
      <c r="K73" s="2">
        <v>26</v>
      </c>
      <c r="L73" s="2">
        <v>1</v>
      </c>
      <c r="M73" s="2">
        <v>396</v>
      </c>
      <c r="N73" s="2">
        <v>43.4</v>
      </c>
      <c r="O73" s="2">
        <v>5.71</v>
      </c>
      <c r="P73" s="2">
        <v>1018.24</v>
      </c>
      <c r="Q73" s="2">
        <v>26</v>
      </c>
      <c r="R73" s="2" t="s">
        <v>611</v>
      </c>
      <c r="S73" s="2" t="s">
        <v>612</v>
      </c>
      <c r="T73" s="2" t="s">
        <v>613</v>
      </c>
      <c r="U73" s="2" t="s">
        <v>614</v>
      </c>
      <c r="V73" s="2" t="s">
        <v>615</v>
      </c>
      <c r="W73" s="2" t="s">
        <v>616</v>
      </c>
      <c r="X73" s="2" t="s">
        <v>617</v>
      </c>
      <c r="Y73" s="2" t="s">
        <v>341</v>
      </c>
      <c r="Z73" s="2">
        <v>0</v>
      </c>
      <c r="AA73" s="22">
        <v>0.91600000000000004</v>
      </c>
      <c r="AB73" s="22">
        <v>0.877</v>
      </c>
      <c r="AC73" s="21">
        <v>-0.13</v>
      </c>
      <c r="AD73" s="21">
        <v>-0.19</v>
      </c>
      <c r="AE73" s="102">
        <v>0.92097426996671095</v>
      </c>
      <c r="AF73" s="102">
        <v>0.50557997339378402</v>
      </c>
      <c r="AG73" s="23">
        <v>1</v>
      </c>
      <c r="AH73" s="23">
        <v>1</v>
      </c>
      <c r="AI73" s="2">
        <v>103</v>
      </c>
      <c r="AJ73" s="2">
        <v>94.3</v>
      </c>
      <c r="AK73" s="2">
        <v>84.9</v>
      </c>
      <c r="AL73" s="2">
        <v>74.5</v>
      </c>
      <c r="AM73" s="2">
        <v>2.57</v>
      </c>
      <c r="AN73" s="2">
        <v>1.35</v>
      </c>
      <c r="AO73" s="2">
        <v>1.84</v>
      </c>
      <c r="AP73" s="2">
        <v>1.52</v>
      </c>
      <c r="AQ73" s="2" t="s">
        <v>30</v>
      </c>
      <c r="AR73" s="2" t="s">
        <v>30</v>
      </c>
      <c r="AS73" s="2" t="s">
        <v>30</v>
      </c>
      <c r="AT73" s="2" t="s">
        <v>30</v>
      </c>
      <c r="AU73" s="2" t="s">
        <v>30</v>
      </c>
      <c r="AV73" s="2" t="s">
        <v>30</v>
      </c>
      <c r="AW73" s="2" t="s">
        <v>30</v>
      </c>
      <c r="AX73" s="2" t="s">
        <v>30</v>
      </c>
      <c r="AY73" s="2" t="s">
        <v>30</v>
      </c>
      <c r="AZ73" s="2" t="s">
        <v>30</v>
      </c>
      <c r="BA73" s="2" t="s">
        <v>30</v>
      </c>
      <c r="BB73" s="2" t="s">
        <v>30</v>
      </c>
      <c r="BC73" s="2" t="s">
        <v>40</v>
      </c>
    </row>
    <row r="74" spans="1:55">
      <c r="A74" s="2" t="b">
        <v>0</v>
      </c>
      <c r="B74" s="2" t="s">
        <v>30</v>
      </c>
      <c r="C74" s="2" t="s">
        <v>12301</v>
      </c>
      <c r="D74" s="2" t="s">
        <v>562</v>
      </c>
      <c r="E74" s="2" t="s">
        <v>563</v>
      </c>
      <c r="F74" s="2">
        <v>0</v>
      </c>
      <c r="G74" s="2">
        <v>299.96499999999997</v>
      </c>
      <c r="H74" s="2">
        <v>75</v>
      </c>
      <c r="I74" s="2">
        <v>41</v>
      </c>
      <c r="J74" s="2">
        <v>278</v>
      </c>
      <c r="K74" s="2">
        <v>41</v>
      </c>
      <c r="L74" s="2">
        <v>1</v>
      </c>
      <c r="M74" s="2">
        <v>577</v>
      </c>
      <c r="N74" s="2">
        <v>64.599999999999994</v>
      </c>
      <c r="O74" s="2">
        <v>5.49</v>
      </c>
      <c r="P74" s="2">
        <v>1113.05</v>
      </c>
      <c r="Q74" s="2">
        <v>41</v>
      </c>
      <c r="R74" s="2" t="s">
        <v>33</v>
      </c>
      <c r="S74" s="2" t="s">
        <v>34</v>
      </c>
      <c r="T74" s="2" t="s">
        <v>214</v>
      </c>
      <c r="U74" s="2" t="s">
        <v>564</v>
      </c>
      <c r="V74" s="2" t="s">
        <v>565</v>
      </c>
      <c r="W74" s="2" t="s">
        <v>566</v>
      </c>
      <c r="X74" s="2" t="s">
        <v>567</v>
      </c>
      <c r="Y74" s="2" t="s">
        <v>116</v>
      </c>
      <c r="Z74" s="2">
        <v>0</v>
      </c>
      <c r="AA74" s="22">
        <v>1.306</v>
      </c>
      <c r="AB74" s="22">
        <v>1.254</v>
      </c>
      <c r="AC74" s="21">
        <v>0.39</v>
      </c>
      <c r="AD74" s="21">
        <v>0.33</v>
      </c>
      <c r="AE74" s="102">
        <v>3.4005434803141602E-5</v>
      </c>
      <c r="AF74" s="102">
        <v>1.35832670943081E-4</v>
      </c>
      <c r="AG74" s="23">
        <v>1.0404566100251499E-3</v>
      </c>
      <c r="AH74" s="23">
        <v>2.2023468100771399E-3</v>
      </c>
      <c r="AI74" s="2">
        <v>90</v>
      </c>
      <c r="AJ74" s="2">
        <v>117.5</v>
      </c>
      <c r="AK74" s="2">
        <v>98</v>
      </c>
      <c r="AL74" s="2">
        <v>123</v>
      </c>
      <c r="AM74" s="2">
        <v>1</v>
      </c>
      <c r="AN74" s="2">
        <v>0.7</v>
      </c>
      <c r="AO74" s="2">
        <v>0.6</v>
      </c>
      <c r="AP74" s="2">
        <v>1.1599999999999999</v>
      </c>
      <c r="AQ74" s="2" t="s">
        <v>30</v>
      </c>
      <c r="AR74" s="2" t="s">
        <v>30</v>
      </c>
      <c r="AS74" s="2" t="s">
        <v>30</v>
      </c>
      <c r="AT74" s="2" t="s">
        <v>30</v>
      </c>
      <c r="AU74" s="2" t="s">
        <v>30</v>
      </c>
      <c r="AV74" s="2" t="s">
        <v>30</v>
      </c>
      <c r="AW74" s="2" t="s">
        <v>30</v>
      </c>
      <c r="AX74" s="2" t="s">
        <v>30</v>
      </c>
      <c r="AY74" s="2" t="s">
        <v>30</v>
      </c>
      <c r="AZ74" s="2" t="s">
        <v>30</v>
      </c>
      <c r="BA74" s="2" t="s">
        <v>30</v>
      </c>
      <c r="BB74" s="2" t="s">
        <v>30</v>
      </c>
      <c r="BC74" s="2" t="s">
        <v>40</v>
      </c>
    </row>
    <row r="75" spans="1:55">
      <c r="A75" s="2" t="b">
        <v>0</v>
      </c>
      <c r="B75" s="2" t="s">
        <v>30</v>
      </c>
      <c r="C75" s="2" t="s">
        <v>12301</v>
      </c>
      <c r="D75" s="2" t="s">
        <v>594</v>
      </c>
      <c r="E75" s="2" t="s">
        <v>595</v>
      </c>
      <c r="F75" s="2">
        <v>0</v>
      </c>
      <c r="G75" s="2">
        <v>295.69400000000002</v>
      </c>
      <c r="H75" s="2">
        <v>64</v>
      </c>
      <c r="I75" s="2">
        <v>42</v>
      </c>
      <c r="J75" s="2">
        <v>256</v>
      </c>
      <c r="K75" s="2">
        <v>42</v>
      </c>
      <c r="L75" s="2">
        <v>1</v>
      </c>
      <c r="M75" s="2">
        <v>761</v>
      </c>
      <c r="N75" s="2">
        <v>85.7</v>
      </c>
      <c r="O75" s="2">
        <v>6.18</v>
      </c>
      <c r="P75" s="2">
        <v>1014.59</v>
      </c>
      <c r="Q75" s="2">
        <v>42</v>
      </c>
      <c r="R75" s="2" t="s">
        <v>33</v>
      </c>
      <c r="S75" s="2" t="s">
        <v>86</v>
      </c>
      <c r="T75" s="2" t="s">
        <v>111</v>
      </c>
      <c r="U75" s="2" t="s">
        <v>596</v>
      </c>
      <c r="V75" s="2" t="s">
        <v>597</v>
      </c>
      <c r="W75" s="2" t="s">
        <v>598</v>
      </c>
      <c r="X75" s="2" t="s">
        <v>599</v>
      </c>
      <c r="Y75" s="2" t="s">
        <v>600</v>
      </c>
      <c r="Z75" s="2">
        <v>0</v>
      </c>
      <c r="AA75" s="22">
        <v>0.93</v>
      </c>
      <c r="AB75" s="22">
        <v>0.85499999999999998</v>
      </c>
      <c r="AC75" s="21">
        <v>-0.1</v>
      </c>
      <c r="AD75" s="21">
        <v>-0.23</v>
      </c>
      <c r="AE75" s="102">
        <v>0.98706690411461795</v>
      </c>
      <c r="AF75" s="102">
        <v>0.62323423856094295</v>
      </c>
      <c r="AG75" s="23">
        <v>1</v>
      </c>
      <c r="AH75" s="23">
        <v>1</v>
      </c>
      <c r="AI75" s="2">
        <v>104.3</v>
      </c>
      <c r="AJ75" s="2">
        <v>97</v>
      </c>
      <c r="AK75" s="2">
        <v>118.9</v>
      </c>
      <c r="AL75" s="2">
        <v>101.6</v>
      </c>
      <c r="AM75" s="2">
        <v>2.0499999999999998</v>
      </c>
      <c r="AN75" s="2">
        <v>1.29</v>
      </c>
      <c r="AO75" s="2">
        <v>1.07</v>
      </c>
      <c r="AP75" s="2">
        <v>0.82</v>
      </c>
      <c r="AQ75" s="2" t="s">
        <v>30</v>
      </c>
      <c r="AR75" s="2" t="s">
        <v>30</v>
      </c>
      <c r="AS75" s="2" t="s">
        <v>30</v>
      </c>
      <c r="AT75" s="2" t="s">
        <v>30</v>
      </c>
      <c r="AU75" s="2" t="s">
        <v>30</v>
      </c>
      <c r="AV75" s="2" t="s">
        <v>30</v>
      </c>
      <c r="AW75" s="2" t="s">
        <v>30</v>
      </c>
      <c r="AX75" s="2" t="s">
        <v>30</v>
      </c>
      <c r="AY75" s="2" t="s">
        <v>30</v>
      </c>
      <c r="AZ75" s="2" t="s">
        <v>30</v>
      </c>
      <c r="BA75" s="2" t="s">
        <v>30</v>
      </c>
      <c r="BB75" s="2" t="s">
        <v>30</v>
      </c>
      <c r="BC75" s="2" t="s">
        <v>40</v>
      </c>
    </row>
    <row r="76" spans="1:55">
      <c r="A76" s="2" t="b">
        <v>0</v>
      </c>
      <c r="B76" s="2" t="s">
        <v>30</v>
      </c>
      <c r="C76" s="2" t="s">
        <v>12301</v>
      </c>
      <c r="D76" s="2" t="s">
        <v>440</v>
      </c>
      <c r="E76" s="2" t="s">
        <v>441</v>
      </c>
      <c r="F76" s="2">
        <v>0</v>
      </c>
      <c r="G76" s="2">
        <v>291.84100000000001</v>
      </c>
      <c r="H76" s="2">
        <v>59</v>
      </c>
      <c r="I76" s="2">
        <v>44</v>
      </c>
      <c r="J76" s="2">
        <v>271</v>
      </c>
      <c r="K76" s="2">
        <v>44</v>
      </c>
      <c r="L76" s="2">
        <v>1</v>
      </c>
      <c r="M76" s="2">
        <v>804</v>
      </c>
      <c r="N76" s="2">
        <v>89.9</v>
      </c>
      <c r="O76" s="2">
        <v>6.06</v>
      </c>
      <c r="P76" s="2">
        <v>1061.1099999999999</v>
      </c>
      <c r="Q76" s="2">
        <v>44</v>
      </c>
      <c r="R76" s="2" t="s">
        <v>53</v>
      </c>
      <c r="S76" s="2" t="s">
        <v>442</v>
      </c>
      <c r="T76" s="2" t="s">
        <v>443</v>
      </c>
      <c r="U76" s="2" t="s">
        <v>444</v>
      </c>
      <c r="V76" s="2" t="s">
        <v>445</v>
      </c>
      <c r="W76" s="2" t="s">
        <v>446</v>
      </c>
      <c r="X76" s="2" t="s">
        <v>447</v>
      </c>
      <c r="Y76" s="2" t="s">
        <v>40</v>
      </c>
      <c r="Z76" s="2">
        <v>0</v>
      </c>
      <c r="AA76" s="22">
        <v>0.82</v>
      </c>
      <c r="AB76" s="22">
        <v>0.96099999999999997</v>
      </c>
      <c r="AC76" s="21">
        <v>-0.28999999999999998</v>
      </c>
      <c r="AD76" s="21">
        <v>-0.06</v>
      </c>
      <c r="AE76" s="102">
        <v>0.34380945548778602</v>
      </c>
      <c r="AF76" s="102">
        <v>0.99700219659556699</v>
      </c>
      <c r="AG76" s="23">
        <v>1</v>
      </c>
      <c r="AH76" s="23">
        <v>1</v>
      </c>
      <c r="AI76" s="2">
        <v>99.9</v>
      </c>
      <c r="AJ76" s="2">
        <v>81.900000000000006</v>
      </c>
      <c r="AK76" s="2">
        <v>121.8</v>
      </c>
      <c r="AL76" s="2">
        <v>117</v>
      </c>
      <c r="AM76" s="2">
        <v>0.84</v>
      </c>
      <c r="AN76" s="2">
        <v>1.46</v>
      </c>
      <c r="AO76" s="2">
        <v>0.99</v>
      </c>
      <c r="AP76" s="2">
        <v>0.89</v>
      </c>
      <c r="AQ76" s="2" t="s">
        <v>30</v>
      </c>
      <c r="AR76" s="2" t="s">
        <v>30</v>
      </c>
      <c r="AS76" s="2" t="s">
        <v>30</v>
      </c>
      <c r="AT76" s="2" t="s">
        <v>30</v>
      </c>
      <c r="AU76" s="2" t="s">
        <v>30</v>
      </c>
      <c r="AV76" s="2" t="s">
        <v>30</v>
      </c>
      <c r="AW76" s="2" t="s">
        <v>30</v>
      </c>
      <c r="AX76" s="2" t="s">
        <v>30</v>
      </c>
      <c r="AY76" s="2" t="s">
        <v>30</v>
      </c>
      <c r="AZ76" s="2" t="s">
        <v>30</v>
      </c>
      <c r="BA76" s="2" t="s">
        <v>30</v>
      </c>
      <c r="BB76" s="2" t="s">
        <v>30</v>
      </c>
      <c r="BC76" s="2" t="s">
        <v>40</v>
      </c>
    </row>
    <row r="77" spans="1:55">
      <c r="A77" s="2" t="b">
        <v>0</v>
      </c>
      <c r="B77" s="2" t="s">
        <v>30</v>
      </c>
      <c r="C77" s="2" t="s">
        <v>12301</v>
      </c>
      <c r="D77" s="2" t="s">
        <v>509</v>
      </c>
      <c r="E77" s="2" t="s">
        <v>510</v>
      </c>
      <c r="F77" s="2">
        <v>0</v>
      </c>
      <c r="G77" s="2">
        <v>291.63499999999999</v>
      </c>
      <c r="H77" s="2">
        <v>61</v>
      </c>
      <c r="I77" s="2">
        <v>37</v>
      </c>
      <c r="J77" s="2">
        <v>266</v>
      </c>
      <c r="K77" s="2">
        <v>37</v>
      </c>
      <c r="L77" s="2">
        <v>1</v>
      </c>
      <c r="M77" s="2">
        <v>680</v>
      </c>
      <c r="N77" s="2">
        <v>77.099999999999994</v>
      </c>
      <c r="O77" s="2">
        <v>5.26</v>
      </c>
      <c r="P77" s="2">
        <v>981.49</v>
      </c>
      <c r="Q77" s="2">
        <v>37</v>
      </c>
      <c r="R77" s="2" t="s">
        <v>33</v>
      </c>
      <c r="S77" s="2" t="s">
        <v>34</v>
      </c>
      <c r="T77" s="2" t="s">
        <v>511</v>
      </c>
      <c r="U77" s="2" t="s">
        <v>512</v>
      </c>
      <c r="V77" s="2" t="s">
        <v>513</v>
      </c>
      <c r="W77" s="2" t="s">
        <v>514</v>
      </c>
      <c r="X77" s="2" t="s">
        <v>515</v>
      </c>
      <c r="Y77" s="2" t="s">
        <v>40</v>
      </c>
      <c r="Z77" s="2">
        <v>0</v>
      </c>
      <c r="AA77" s="22">
        <v>1.177</v>
      </c>
      <c r="AB77" s="22">
        <v>1.1950000000000001</v>
      </c>
      <c r="AC77" s="21">
        <v>0.24</v>
      </c>
      <c r="AD77" s="21">
        <v>0.26</v>
      </c>
      <c r="AE77" s="102">
        <v>0.96278699085220498</v>
      </c>
      <c r="AF77" s="102">
        <v>0.93811508545939004</v>
      </c>
      <c r="AG77" s="23">
        <v>1</v>
      </c>
      <c r="AH77" s="23">
        <v>1</v>
      </c>
      <c r="AI77" s="2">
        <v>95.7</v>
      </c>
      <c r="AJ77" s="2">
        <v>112.7</v>
      </c>
      <c r="AK77" s="2">
        <v>89.5</v>
      </c>
      <c r="AL77" s="2">
        <v>106.9</v>
      </c>
      <c r="AM77" s="2">
        <v>3.88</v>
      </c>
      <c r="AN77" s="2">
        <v>0.41</v>
      </c>
      <c r="AO77" s="2">
        <v>1.1200000000000001</v>
      </c>
      <c r="AP77" s="2">
        <v>1.78</v>
      </c>
      <c r="AQ77" s="2" t="s">
        <v>30</v>
      </c>
      <c r="AR77" s="2" t="s">
        <v>30</v>
      </c>
      <c r="AS77" s="2" t="s">
        <v>30</v>
      </c>
      <c r="AT77" s="2" t="s">
        <v>30</v>
      </c>
      <c r="AU77" s="2" t="s">
        <v>30</v>
      </c>
      <c r="AV77" s="2" t="s">
        <v>30</v>
      </c>
      <c r="AW77" s="2" t="s">
        <v>30</v>
      </c>
      <c r="AX77" s="2" t="s">
        <v>30</v>
      </c>
      <c r="AY77" s="2" t="s">
        <v>30</v>
      </c>
      <c r="AZ77" s="2" t="s">
        <v>30</v>
      </c>
      <c r="BA77" s="2" t="s">
        <v>30</v>
      </c>
      <c r="BB77" s="2" t="s">
        <v>30</v>
      </c>
      <c r="BC77" s="2" t="s">
        <v>40</v>
      </c>
    </row>
    <row r="78" spans="1:55">
      <c r="A78" s="2" t="b">
        <v>0</v>
      </c>
      <c r="B78" s="2" t="s">
        <v>30</v>
      </c>
      <c r="C78" s="2" t="s">
        <v>12301</v>
      </c>
      <c r="D78" s="2" t="s">
        <v>720</v>
      </c>
      <c r="E78" s="2" t="s">
        <v>721</v>
      </c>
      <c r="F78" s="2">
        <v>0</v>
      </c>
      <c r="G78" s="2">
        <v>287.13200000000001</v>
      </c>
      <c r="H78" s="2">
        <v>70</v>
      </c>
      <c r="I78" s="2">
        <v>33</v>
      </c>
      <c r="J78" s="2">
        <v>232</v>
      </c>
      <c r="K78" s="2">
        <v>33</v>
      </c>
      <c r="L78" s="2">
        <v>1</v>
      </c>
      <c r="M78" s="2">
        <v>549</v>
      </c>
      <c r="N78" s="2">
        <v>61.5</v>
      </c>
      <c r="O78" s="2">
        <v>6.29</v>
      </c>
      <c r="P78" s="2">
        <v>805.95</v>
      </c>
      <c r="Q78" s="2">
        <v>33</v>
      </c>
      <c r="R78" s="2" t="s">
        <v>53</v>
      </c>
      <c r="S78" s="2" t="s">
        <v>34</v>
      </c>
      <c r="T78" s="2" t="s">
        <v>151</v>
      </c>
      <c r="U78" s="2" t="s">
        <v>722</v>
      </c>
      <c r="V78" s="2" t="s">
        <v>723</v>
      </c>
      <c r="W78" s="2" t="s">
        <v>724</v>
      </c>
      <c r="X78" s="2" t="s">
        <v>725</v>
      </c>
      <c r="Y78" s="2" t="s">
        <v>726</v>
      </c>
      <c r="Z78" s="2">
        <v>0</v>
      </c>
      <c r="AA78" s="22">
        <v>0.76700000000000002</v>
      </c>
      <c r="AB78" s="22">
        <v>0.67700000000000005</v>
      </c>
      <c r="AC78" s="21">
        <v>-0.38</v>
      </c>
      <c r="AD78" s="21">
        <v>-0.56000000000000005</v>
      </c>
      <c r="AE78" s="102">
        <v>0.85429414010447102</v>
      </c>
      <c r="AF78" s="102">
        <v>0.57070516279480599</v>
      </c>
      <c r="AG78" s="23">
        <v>1</v>
      </c>
      <c r="AH78" s="23">
        <v>1</v>
      </c>
      <c r="AI78" s="2">
        <v>117.2</v>
      </c>
      <c r="AJ78" s="2">
        <v>89.9</v>
      </c>
      <c r="AK78" s="2">
        <v>110.3</v>
      </c>
      <c r="AL78" s="2">
        <v>74.7</v>
      </c>
      <c r="AM78" s="2">
        <v>0.89</v>
      </c>
      <c r="AN78" s="2">
        <v>0.41</v>
      </c>
      <c r="AO78" s="2">
        <v>0.97</v>
      </c>
      <c r="AP78" s="2">
        <v>0.84</v>
      </c>
      <c r="AQ78" s="2" t="s">
        <v>30</v>
      </c>
      <c r="AR78" s="2" t="s">
        <v>30</v>
      </c>
      <c r="AS78" s="2" t="s">
        <v>30</v>
      </c>
      <c r="AT78" s="2" t="s">
        <v>30</v>
      </c>
      <c r="AU78" s="2" t="s">
        <v>30</v>
      </c>
      <c r="AV78" s="2" t="s">
        <v>30</v>
      </c>
      <c r="AW78" s="2" t="s">
        <v>30</v>
      </c>
      <c r="AX78" s="2" t="s">
        <v>30</v>
      </c>
      <c r="AY78" s="2" t="s">
        <v>30</v>
      </c>
      <c r="AZ78" s="2" t="s">
        <v>30</v>
      </c>
      <c r="BA78" s="2" t="s">
        <v>30</v>
      </c>
      <c r="BB78" s="2" t="s">
        <v>30</v>
      </c>
      <c r="BC78" s="2" t="s">
        <v>40</v>
      </c>
    </row>
    <row r="79" spans="1:55">
      <c r="A79" s="2" t="b">
        <v>0</v>
      </c>
      <c r="B79" s="2" t="s">
        <v>30</v>
      </c>
      <c r="C79" s="2" t="s">
        <v>12301</v>
      </c>
      <c r="D79" s="2" t="s">
        <v>588</v>
      </c>
      <c r="E79" s="2" t="s">
        <v>589</v>
      </c>
      <c r="F79" s="2">
        <v>0</v>
      </c>
      <c r="G79" s="2">
        <v>286.91800000000001</v>
      </c>
      <c r="H79" s="2">
        <v>66</v>
      </c>
      <c r="I79" s="2">
        <v>53</v>
      </c>
      <c r="J79" s="2">
        <v>223</v>
      </c>
      <c r="K79" s="2">
        <v>53</v>
      </c>
      <c r="L79" s="2">
        <v>1</v>
      </c>
      <c r="M79" s="2">
        <v>968</v>
      </c>
      <c r="N79" s="2">
        <v>109.7</v>
      </c>
      <c r="O79" s="2">
        <v>5.17</v>
      </c>
      <c r="P79" s="2">
        <v>816.63</v>
      </c>
      <c r="Q79" s="2">
        <v>53</v>
      </c>
      <c r="R79" s="2" t="s">
        <v>85</v>
      </c>
      <c r="S79" s="2" t="s">
        <v>314</v>
      </c>
      <c r="T79" s="2" t="s">
        <v>178</v>
      </c>
      <c r="U79" s="2" t="s">
        <v>590</v>
      </c>
      <c r="V79" s="2" t="s">
        <v>591</v>
      </c>
      <c r="W79" s="2" t="s">
        <v>592</v>
      </c>
      <c r="X79" s="2" t="s">
        <v>593</v>
      </c>
      <c r="Y79" s="2" t="s">
        <v>40</v>
      </c>
      <c r="Z79" s="2">
        <v>0</v>
      </c>
      <c r="AA79" s="22">
        <v>1.0529999999999999</v>
      </c>
      <c r="AB79" s="22">
        <v>1.208</v>
      </c>
      <c r="AC79" s="21">
        <v>7.0000000000000007E-2</v>
      </c>
      <c r="AD79" s="21">
        <v>0.27</v>
      </c>
      <c r="AE79" s="102">
        <v>0.99884322312729501</v>
      </c>
      <c r="AF79" s="102">
        <v>0.72640459440764904</v>
      </c>
      <c r="AG79" s="23">
        <v>1</v>
      </c>
      <c r="AH79" s="23">
        <v>1</v>
      </c>
      <c r="AI79" s="2">
        <v>98.2</v>
      </c>
      <c r="AJ79" s="2">
        <v>103.4</v>
      </c>
      <c r="AK79" s="2">
        <v>105</v>
      </c>
      <c r="AL79" s="2">
        <v>126.8</v>
      </c>
      <c r="AM79" s="2">
        <v>0.48</v>
      </c>
      <c r="AN79" s="2">
        <v>0.48</v>
      </c>
      <c r="AO79" s="2">
        <v>0.91</v>
      </c>
      <c r="AP79" s="2">
        <v>1.35</v>
      </c>
      <c r="AQ79" s="2" t="s">
        <v>30</v>
      </c>
      <c r="AR79" s="2" t="s">
        <v>30</v>
      </c>
      <c r="AS79" s="2" t="s">
        <v>30</v>
      </c>
      <c r="AT79" s="2" t="s">
        <v>30</v>
      </c>
      <c r="AU79" s="2" t="s">
        <v>30</v>
      </c>
      <c r="AV79" s="2" t="s">
        <v>30</v>
      </c>
      <c r="AW79" s="2" t="s">
        <v>30</v>
      </c>
      <c r="AX79" s="2" t="s">
        <v>30</v>
      </c>
      <c r="AY79" s="2" t="s">
        <v>30</v>
      </c>
      <c r="AZ79" s="2" t="s">
        <v>30</v>
      </c>
      <c r="BA79" s="2" t="s">
        <v>30</v>
      </c>
      <c r="BB79" s="2" t="s">
        <v>30</v>
      </c>
      <c r="BC79" s="2" t="s">
        <v>40</v>
      </c>
    </row>
    <row r="80" spans="1:55">
      <c r="A80" s="2" t="b">
        <v>0</v>
      </c>
      <c r="B80" s="2" t="s">
        <v>30</v>
      </c>
      <c r="C80" s="2" t="s">
        <v>12301</v>
      </c>
      <c r="D80" s="2" t="s">
        <v>679</v>
      </c>
      <c r="E80" s="2" t="s">
        <v>680</v>
      </c>
      <c r="F80" s="2">
        <v>0</v>
      </c>
      <c r="G80" s="2">
        <v>285.65499999999997</v>
      </c>
      <c r="H80" s="2">
        <v>78</v>
      </c>
      <c r="I80" s="2">
        <v>24</v>
      </c>
      <c r="J80" s="2">
        <v>242</v>
      </c>
      <c r="K80" s="2">
        <v>24</v>
      </c>
      <c r="L80" s="2">
        <v>1</v>
      </c>
      <c r="M80" s="2">
        <v>309</v>
      </c>
      <c r="N80" s="2">
        <v>32.4</v>
      </c>
      <c r="O80" s="2">
        <v>5.03</v>
      </c>
      <c r="P80" s="2">
        <v>982.86</v>
      </c>
      <c r="Q80" s="2">
        <v>24</v>
      </c>
      <c r="R80" s="2" t="s">
        <v>33</v>
      </c>
      <c r="S80" s="2" t="s">
        <v>86</v>
      </c>
      <c r="T80" s="2" t="s">
        <v>158</v>
      </c>
      <c r="U80" s="2" t="s">
        <v>681</v>
      </c>
      <c r="V80" s="2" t="s">
        <v>682</v>
      </c>
      <c r="W80" s="2" t="s">
        <v>683</v>
      </c>
      <c r="X80" s="2" t="s">
        <v>684</v>
      </c>
      <c r="Y80" s="2" t="s">
        <v>685</v>
      </c>
      <c r="Z80" s="2">
        <v>0</v>
      </c>
      <c r="AA80" s="22">
        <v>1.085</v>
      </c>
      <c r="AB80" s="22">
        <v>1.4830000000000001</v>
      </c>
      <c r="AC80" s="21">
        <v>0.12</v>
      </c>
      <c r="AD80" s="21">
        <v>0.56999999999999995</v>
      </c>
      <c r="AE80" s="102">
        <v>0.99791467657972099</v>
      </c>
      <c r="AF80" s="102">
        <v>0.477398510498446</v>
      </c>
      <c r="AG80" s="23">
        <v>1</v>
      </c>
      <c r="AH80" s="23">
        <v>1</v>
      </c>
      <c r="AI80" s="2">
        <v>99.6</v>
      </c>
      <c r="AJ80" s="2">
        <v>108.1</v>
      </c>
      <c r="AK80" s="2">
        <v>80.400000000000006</v>
      </c>
      <c r="AL80" s="2">
        <v>119.3</v>
      </c>
      <c r="AM80" s="2">
        <v>2.0099999999999998</v>
      </c>
      <c r="AN80" s="2">
        <v>1.89</v>
      </c>
      <c r="AO80" s="2">
        <v>2.52</v>
      </c>
      <c r="AP80" s="2">
        <v>1.46</v>
      </c>
      <c r="AQ80" s="2" t="s">
        <v>30</v>
      </c>
      <c r="AR80" s="2" t="s">
        <v>30</v>
      </c>
      <c r="AS80" s="2" t="s">
        <v>30</v>
      </c>
      <c r="AT80" s="2" t="s">
        <v>30</v>
      </c>
      <c r="AU80" s="2" t="s">
        <v>30</v>
      </c>
      <c r="AV80" s="2" t="s">
        <v>30</v>
      </c>
      <c r="AW80" s="2" t="s">
        <v>30</v>
      </c>
      <c r="AX80" s="2" t="s">
        <v>30</v>
      </c>
      <c r="AY80" s="2" t="s">
        <v>30</v>
      </c>
      <c r="AZ80" s="2" t="s">
        <v>30</v>
      </c>
      <c r="BA80" s="2" t="s">
        <v>30</v>
      </c>
      <c r="BB80" s="2" t="s">
        <v>30</v>
      </c>
      <c r="BC80" s="2" t="s">
        <v>40</v>
      </c>
    </row>
    <row r="81" spans="1:55">
      <c r="A81" s="2" t="b">
        <v>0</v>
      </c>
      <c r="B81" s="2" t="s">
        <v>30</v>
      </c>
      <c r="C81" s="2" t="s">
        <v>12301</v>
      </c>
      <c r="D81" s="2" t="s">
        <v>658</v>
      </c>
      <c r="E81" s="2" t="s">
        <v>659</v>
      </c>
      <c r="F81" s="2">
        <v>0</v>
      </c>
      <c r="G81" s="2">
        <v>283.48700000000002</v>
      </c>
      <c r="H81" s="2">
        <v>77</v>
      </c>
      <c r="I81" s="2">
        <v>31</v>
      </c>
      <c r="J81" s="2">
        <v>334</v>
      </c>
      <c r="K81" s="2">
        <v>31</v>
      </c>
      <c r="L81" s="2">
        <v>1</v>
      </c>
      <c r="M81" s="2">
        <v>417</v>
      </c>
      <c r="N81" s="2">
        <v>45.3</v>
      </c>
      <c r="O81" s="2">
        <v>6.48</v>
      </c>
      <c r="P81" s="2">
        <v>1255.33</v>
      </c>
      <c r="Q81" s="2">
        <v>31</v>
      </c>
      <c r="R81" s="2" t="s">
        <v>33</v>
      </c>
      <c r="S81" s="2" t="s">
        <v>44</v>
      </c>
      <c r="T81" s="2" t="s">
        <v>77</v>
      </c>
      <c r="U81" s="2" t="s">
        <v>660</v>
      </c>
      <c r="V81" s="2" t="s">
        <v>661</v>
      </c>
      <c r="W81" s="2" t="s">
        <v>662</v>
      </c>
      <c r="X81" s="2" t="s">
        <v>663</v>
      </c>
      <c r="Y81" s="2" t="s">
        <v>664</v>
      </c>
      <c r="Z81" s="2">
        <v>0</v>
      </c>
      <c r="AA81" s="22">
        <v>1.1439999999999999</v>
      </c>
      <c r="AB81" s="22">
        <v>1.129</v>
      </c>
      <c r="AC81" s="21">
        <v>0.19</v>
      </c>
      <c r="AD81" s="21">
        <v>0.17</v>
      </c>
      <c r="AE81" s="102">
        <v>0.65927648245050197</v>
      </c>
      <c r="AF81" s="102">
        <v>0.74340493807927499</v>
      </c>
      <c r="AG81" s="23">
        <v>1</v>
      </c>
      <c r="AH81" s="23">
        <v>1</v>
      </c>
      <c r="AI81" s="2">
        <v>98.9</v>
      </c>
      <c r="AJ81" s="2">
        <v>113.1</v>
      </c>
      <c r="AK81" s="2">
        <v>95.7</v>
      </c>
      <c r="AL81" s="2">
        <v>108</v>
      </c>
      <c r="AM81" s="2">
        <v>1.49</v>
      </c>
      <c r="AN81" s="2">
        <v>0.43</v>
      </c>
      <c r="AO81" s="2">
        <v>1.42</v>
      </c>
      <c r="AP81" s="2">
        <v>1.99</v>
      </c>
      <c r="AQ81" s="2" t="s">
        <v>30</v>
      </c>
      <c r="AR81" s="2" t="s">
        <v>30</v>
      </c>
      <c r="AS81" s="2" t="s">
        <v>30</v>
      </c>
      <c r="AT81" s="2" t="s">
        <v>30</v>
      </c>
      <c r="AU81" s="2" t="s">
        <v>30</v>
      </c>
      <c r="AV81" s="2" t="s">
        <v>30</v>
      </c>
      <c r="AW81" s="2" t="s">
        <v>30</v>
      </c>
      <c r="AX81" s="2" t="s">
        <v>30</v>
      </c>
      <c r="AY81" s="2" t="s">
        <v>30</v>
      </c>
      <c r="AZ81" s="2" t="s">
        <v>30</v>
      </c>
      <c r="BA81" s="2" t="s">
        <v>30</v>
      </c>
      <c r="BB81" s="2" t="s">
        <v>30</v>
      </c>
      <c r="BC81" s="2" t="s">
        <v>40</v>
      </c>
    </row>
    <row r="82" spans="1:55">
      <c r="A82" s="2" t="b">
        <v>0</v>
      </c>
      <c r="B82" s="2" t="s">
        <v>30</v>
      </c>
      <c r="C82" s="2" t="s">
        <v>12301</v>
      </c>
      <c r="D82" s="2" t="s">
        <v>568</v>
      </c>
      <c r="E82" s="2" t="s">
        <v>569</v>
      </c>
      <c r="F82" s="2">
        <v>0</v>
      </c>
      <c r="G82" s="2">
        <v>283.06299999999999</v>
      </c>
      <c r="H82" s="2">
        <v>98</v>
      </c>
      <c r="I82" s="2">
        <v>21</v>
      </c>
      <c r="J82" s="2">
        <v>338</v>
      </c>
      <c r="K82" s="2">
        <v>21</v>
      </c>
      <c r="L82" s="2">
        <v>1</v>
      </c>
      <c r="M82" s="2">
        <v>253</v>
      </c>
      <c r="N82" s="2">
        <v>27.1</v>
      </c>
      <c r="O82" s="2">
        <v>5.43</v>
      </c>
      <c r="P82" s="2">
        <v>1167.48</v>
      </c>
      <c r="Q82" s="2">
        <v>21</v>
      </c>
      <c r="R82" s="2" t="s">
        <v>33</v>
      </c>
      <c r="S82" s="2" t="s">
        <v>40</v>
      </c>
      <c r="T82" s="2" t="s">
        <v>214</v>
      </c>
      <c r="U82" s="2" t="s">
        <v>570</v>
      </c>
      <c r="V82" s="2" t="s">
        <v>571</v>
      </c>
      <c r="W82" s="2" t="s">
        <v>572</v>
      </c>
      <c r="X82" s="2" t="s">
        <v>573</v>
      </c>
      <c r="Y82" s="2" t="s">
        <v>574</v>
      </c>
      <c r="Z82" s="2">
        <v>0</v>
      </c>
      <c r="AA82" s="22">
        <v>1.304</v>
      </c>
      <c r="AB82" s="22">
        <v>1.2310000000000001</v>
      </c>
      <c r="AC82" s="21">
        <v>0.38</v>
      </c>
      <c r="AD82" s="21">
        <v>0.3</v>
      </c>
      <c r="AE82" s="102">
        <v>0.38704515202982298</v>
      </c>
      <c r="AF82" s="102">
        <v>0.574294159230752</v>
      </c>
      <c r="AG82" s="23">
        <v>1</v>
      </c>
      <c r="AH82" s="23">
        <v>1</v>
      </c>
      <c r="AI82" s="2">
        <v>124.7</v>
      </c>
      <c r="AJ82" s="2">
        <v>162.6</v>
      </c>
      <c r="AK82" s="2">
        <v>112.8</v>
      </c>
      <c r="AL82" s="2">
        <v>138.9</v>
      </c>
      <c r="AM82" s="2">
        <v>0.39</v>
      </c>
      <c r="AN82" s="2">
        <v>1.87</v>
      </c>
      <c r="AO82" s="2">
        <v>1.21</v>
      </c>
      <c r="AP82" s="2">
        <v>1.53</v>
      </c>
      <c r="AQ82" s="2" t="s">
        <v>30</v>
      </c>
      <c r="AR82" s="2" t="s">
        <v>30</v>
      </c>
      <c r="AS82" s="2" t="s">
        <v>30</v>
      </c>
      <c r="AT82" s="2" t="s">
        <v>30</v>
      </c>
      <c r="AU82" s="2" t="s">
        <v>30</v>
      </c>
      <c r="AV82" s="2" t="s">
        <v>30</v>
      </c>
      <c r="AW82" s="2" t="s">
        <v>30</v>
      </c>
      <c r="AX82" s="2" t="s">
        <v>30</v>
      </c>
      <c r="AY82" s="2" t="s">
        <v>30</v>
      </c>
      <c r="AZ82" s="2" t="s">
        <v>30</v>
      </c>
      <c r="BA82" s="2" t="s">
        <v>30</v>
      </c>
      <c r="BB82" s="2" t="s">
        <v>30</v>
      </c>
      <c r="BC82" s="2" t="s">
        <v>40</v>
      </c>
    </row>
    <row r="83" spans="1:55">
      <c r="A83" s="2" t="b">
        <v>0</v>
      </c>
      <c r="B83" s="2" t="s">
        <v>30</v>
      </c>
      <c r="C83" s="2" t="s">
        <v>12301</v>
      </c>
      <c r="D83" s="2" t="s">
        <v>503</v>
      </c>
      <c r="E83" s="2" t="s">
        <v>504</v>
      </c>
      <c r="F83" s="2">
        <v>0</v>
      </c>
      <c r="G83" s="2">
        <v>282.935</v>
      </c>
      <c r="H83" s="2">
        <v>73</v>
      </c>
      <c r="I83" s="2">
        <v>36</v>
      </c>
      <c r="J83" s="2">
        <v>266</v>
      </c>
      <c r="K83" s="2">
        <v>35</v>
      </c>
      <c r="L83" s="2">
        <v>1</v>
      </c>
      <c r="M83" s="2">
        <v>555</v>
      </c>
      <c r="N83" s="2">
        <v>62.4</v>
      </c>
      <c r="O83" s="2">
        <v>5.6</v>
      </c>
      <c r="P83" s="2">
        <v>1031.29</v>
      </c>
      <c r="Q83" s="2">
        <v>36</v>
      </c>
      <c r="R83" s="2" t="s">
        <v>85</v>
      </c>
      <c r="S83" s="2" t="s">
        <v>314</v>
      </c>
      <c r="T83" s="2" t="s">
        <v>35</v>
      </c>
      <c r="U83" s="2" t="s">
        <v>505</v>
      </c>
      <c r="V83" s="2" t="s">
        <v>506</v>
      </c>
      <c r="W83" s="2" t="s">
        <v>507</v>
      </c>
      <c r="X83" s="2" t="s">
        <v>508</v>
      </c>
      <c r="Y83" s="2" t="s">
        <v>40</v>
      </c>
      <c r="Z83" s="2">
        <v>1</v>
      </c>
      <c r="AA83" s="22">
        <v>0.68899999999999995</v>
      </c>
      <c r="AB83" s="22">
        <v>0.86299999999999999</v>
      </c>
      <c r="AC83" s="21">
        <v>-0.54</v>
      </c>
      <c r="AD83" s="21">
        <v>-0.21</v>
      </c>
      <c r="AE83" s="102">
        <v>4.0653397690930099E-2</v>
      </c>
      <c r="AF83" s="102">
        <v>0.73875878146107798</v>
      </c>
      <c r="AG83" s="23">
        <v>0.27941846166556</v>
      </c>
      <c r="AH83" s="23">
        <v>1</v>
      </c>
      <c r="AI83" s="2">
        <v>105.6</v>
      </c>
      <c r="AJ83" s="2">
        <v>72.7</v>
      </c>
      <c r="AK83" s="2">
        <v>125.6</v>
      </c>
      <c r="AL83" s="2">
        <v>108.4</v>
      </c>
      <c r="AM83" s="2">
        <v>0.89</v>
      </c>
      <c r="AN83" s="2">
        <v>2.11</v>
      </c>
      <c r="AO83" s="2">
        <v>1.69</v>
      </c>
      <c r="AP83" s="2">
        <v>0.28000000000000003</v>
      </c>
      <c r="AQ83" s="2" t="s">
        <v>30</v>
      </c>
      <c r="AR83" s="2" t="s">
        <v>30</v>
      </c>
      <c r="AS83" s="2" t="s">
        <v>30</v>
      </c>
      <c r="AT83" s="2" t="s">
        <v>30</v>
      </c>
      <c r="AU83" s="2" t="s">
        <v>30</v>
      </c>
      <c r="AV83" s="2" t="s">
        <v>30</v>
      </c>
      <c r="AW83" s="2" t="s">
        <v>30</v>
      </c>
      <c r="AX83" s="2" t="s">
        <v>30</v>
      </c>
      <c r="AY83" s="2" t="s">
        <v>30</v>
      </c>
      <c r="AZ83" s="2" t="s">
        <v>30</v>
      </c>
      <c r="BA83" s="2" t="s">
        <v>30</v>
      </c>
      <c r="BB83" s="2" t="s">
        <v>30</v>
      </c>
      <c r="BC83" s="2" t="s">
        <v>40</v>
      </c>
    </row>
    <row r="84" spans="1:55">
      <c r="A84" s="2" t="b">
        <v>0</v>
      </c>
      <c r="B84" s="2" t="s">
        <v>30</v>
      </c>
      <c r="C84" s="2" t="s">
        <v>12301</v>
      </c>
      <c r="D84" s="2" t="s">
        <v>393</v>
      </c>
      <c r="E84" s="2" t="s">
        <v>394</v>
      </c>
      <c r="F84" s="2">
        <v>0</v>
      </c>
      <c r="G84" s="2">
        <v>282.23399999999998</v>
      </c>
      <c r="H84" s="2">
        <v>65</v>
      </c>
      <c r="I84" s="2">
        <v>46</v>
      </c>
      <c r="J84" s="2">
        <v>232</v>
      </c>
      <c r="K84" s="2">
        <v>46</v>
      </c>
      <c r="L84" s="2">
        <v>1</v>
      </c>
      <c r="M84" s="2">
        <v>883</v>
      </c>
      <c r="N84" s="2">
        <v>99</v>
      </c>
      <c r="O84" s="2">
        <v>5.68</v>
      </c>
      <c r="P84" s="2">
        <v>887.84</v>
      </c>
      <c r="Q84" s="2">
        <v>46</v>
      </c>
      <c r="R84" s="2" t="s">
        <v>33</v>
      </c>
      <c r="S84" s="2" t="s">
        <v>86</v>
      </c>
      <c r="T84" s="2" t="s">
        <v>158</v>
      </c>
      <c r="U84" s="2" t="s">
        <v>395</v>
      </c>
      <c r="V84" s="2" t="s">
        <v>396</v>
      </c>
      <c r="W84" s="2" t="s">
        <v>397</v>
      </c>
      <c r="X84" s="2" t="s">
        <v>398</v>
      </c>
      <c r="Y84" s="2" t="s">
        <v>399</v>
      </c>
      <c r="Z84" s="2">
        <v>0</v>
      </c>
      <c r="AA84" s="22">
        <v>1.093</v>
      </c>
      <c r="AB84" s="22">
        <v>1.1479999999999999</v>
      </c>
      <c r="AC84" s="21">
        <v>0.13</v>
      </c>
      <c r="AD84" s="21">
        <v>0.2</v>
      </c>
      <c r="AE84" s="102">
        <v>0.891100827843333</v>
      </c>
      <c r="AF84" s="102">
        <v>0.61510406761924097</v>
      </c>
      <c r="AG84" s="23">
        <v>1</v>
      </c>
      <c r="AH84" s="23">
        <v>1</v>
      </c>
      <c r="AI84" s="2">
        <v>107.6</v>
      </c>
      <c r="AJ84" s="2">
        <v>117.7</v>
      </c>
      <c r="AK84" s="2">
        <v>87.5</v>
      </c>
      <c r="AL84" s="2">
        <v>100.5</v>
      </c>
      <c r="AM84" s="2">
        <v>1.52</v>
      </c>
      <c r="AN84" s="2">
        <v>0.73</v>
      </c>
      <c r="AO84" s="2">
        <v>0.43</v>
      </c>
      <c r="AP84" s="2">
        <v>0.6</v>
      </c>
      <c r="AQ84" s="2" t="s">
        <v>30</v>
      </c>
      <c r="AR84" s="2" t="s">
        <v>30</v>
      </c>
      <c r="AS84" s="2" t="s">
        <v>30</v>
      </c>
      <c r="AT84" s="2" t="s">
        <v>30</v>
      </c>
      <c r="AU84" s="2" t="s">
        <v>30</v>
      </c>
      <c r="AV84" s="2" t="s">
        <v>30</v>
      </c>
      <c r="AW84" s="2" t="s">
        <v>30</v>
      </c>
      <c r="AX84" s="2" t="s">
        <v>30</v>
      </c>
      <c r="AY84" s="2" t="s">
        <v>30</v>
      </c>
      <c r="AZ84" s="2" t="s">
        <v>30</v>
      </c>
      <c r="BA84" s="2" t="s">
        <v>30</v>
      </c>
      <c r="BB84" s="2" t="s">
        <v>30</v>
      </c>
      <c r="BC84" s="2" t="s">
        <v>40</v>
      </c>
    </row>
    <row r="85" spans="1:55">
      <c r="A85" s="2" t="b">
        <v>0</v>
      </c>
      <c r="B85" s="2" t="s">
        <v>30</v>
      </c>
      <c r="C85" s="2" t="s">
        <v>12301</v>
      </c>
      <c r="D85" s="2" t="s">
        <v>455</v>
      </c>
      <c r="E85" s="2" t="s">
        <v>456</v>
      </c>
      <c r="F85" s="2">
        <v>0</v>
      </c>
      <c r="G85" s="2">
        <v>280.07299999999998</v>
      </c>
      <c r="H85" s="2">
        <v>65</v>
      </c>
      <c r="I85" s="2">
        <v>46</v>
      </c>
      <c r="J85" s="2">
        <v>231</v>
      </c>
      <c r="K85" s="2">
        <v>44</v>
      </c>
      <c r="L85" s="2">
        <v>1</v>
      </c>
      <c r="M85" s="2">
        <v>901</v>
      </c>
      <c r="N85" s="2">
        <v>102</v>
      </c>
      <c r="O85" s="2">
        <v>5.6</v>
      </c>
      <c r="P85" s="2">
        <v>921.47</v>
      </c>
      <c r="Q85" s="2">
        <v>46</v>
      </c>
      <c r="R85" s="2" t="s">
        <v>186</v>
      </c>
      <c r="S85" s="2" t="s">
        <v>44</v>
      </c>
      <c r="T85" s="2" t="s">
        <v>457</v>
      </c>
      <c r="U85" s="2" t="s">
        <v>458</v>
      </c>
      <c r="V85" s="2" t="s">
        <v>459</v>
      </c>
      <c r="W85" s="2" t="s">
        <v>460</v>
      </c>
      <c r="X85" s="2" t="s">
        <v>461</v>
      </c>
      <c r="Y85" s="2" t="s">
        <v>462</v>
      </c>
      <c r="Z85" s="2">
        <v>2</v>
      </c>
      <c r="AA85" s="22">
        <v>0.67700000000000005</v>
      </c>
      <c r="AB85" s="22">
        <v>0.71099999999999997</v>
      </c>
      <c r="AC85" s="21">
        <v>-0.56000000000000005</v>
      </c>
      <c r="AD85" s="21">
        <v>-0.49</v>
      </c>
      <c r="AE85" s="102">
        <v>6.9507571790283795E-4</v>
      </c>
      <c r="AF85" s="102">
        <v>2.6027970474827898E-3</v>
      </c>
      <c r="AG85" s="23">
        <v>1.0301239350481901E-2</v>
      </c>
      <c r="AH85" s="23">
        <v>2.5063482228806298E-2</v>
      </c>
      <c r="AI85" s="2">
        <v>108.7</v>
      </c>
      <c r="AJ85" s="2">
        <v>73.599999999999994</v>
      </c>
      <c r="AK85" s="2">
        <v>123.9</v>
      </c>
      <c r="AL85" s="2">
        <v>88.1</v>
      </c>
      <c r="AM85" s="2">
        <v>0.47</v>
      </c>
      <c r="AN85" s="2">
        <v>3.47</v>
      </c>
      <c r="AO85" s="2">
        <v>1.88</v>
      </c>
      <c r="AP85" s="2">
        <v>2.64</v>
      </c>
      <c r="AQ85" s="2" t="s">
        <v>30</v>
      </c>
      <c r="AR85" s="2" t="s">
        <v>30</v>
      </c>
      <c r="AS85" s="2" t="s">
        <v>30</v>
      </c>
      <c r="AT85" s="2" t="s">
        <v>30</v>
      </c>
      <c r="AU85" s="2" t="s">
        <v>30</v>
      </c>
      <c r="AV85" s="2" t="s">
        <v>30</v>
      </c>
      <c r="AW85" s="2" t="s">
        <v>30</v>
      </c>
      <c r="AX85" s="2" t="s">
        <v>30</v>
      </c>
      <c r="AY85" s="2" t="s">
        <v>30</v>
      </c>
      <c r="AZ85" s="2" t="s">
        <v>30</v>
      </c>
      <c r="BA85" s="2" t="s">
        <v>30</v>
      </c>
      <c r="BB85" s="2" t="s">
        <v>30</v>
      </c>
      <c r="BC85" s="2" t="s">
        <v>40</v>
      </c>
    </row>
    <row r="86" spans="1:55">
      <c r="A86" s="2" t="b">
        <v>0</v>
      </c>
      <c r="B86" s="2" t="s">
        <v>30</v>
      </c>
      <c r="C86" s="2" t="s">
        <v>12301</v>
      </c>
      <c r="D86" s="2" t="s">
        <v>712</v>
      </c>
      <c r="E86" s="2" t="s">
        <v>713</v>
      </c>
      <c r="F86" s="2">
        <v>0</v>
      </c>
      <c r="G86" s="2">
        <v>279.41899999999998</v>
      </c>
      <c r="H86" s="2">
        <v>92</v>
      </c>
      <c r="I86" s="2">
        <v>28</v>
      </c>
      <c r="J86" s="2">
        <v>234</v>
      </c>
      <c r="K86" s="2">
        <v>27</v>
      </c>
      <c r="L86" s="2">
        <v>1</v>
      </c>
      <c r="M86" s="2">
        <v>420</v>
      </c>
      <c r="N86" s="2">
        <v>47.1</v>
      </c>
      <c r="O86" s="2">
        <v>5.77</v>
      </c>
      <c r="P86" s="2">
        <v>939.51</v>
      </c>
      <c r="Q86" s="2">
        <v>28</v>
      </c>
      <c r="R86" s="2" t="s">
        <v>186</v>
      </c>
      <c r="S86" s="2" t="s">
        <v>40</v>
      </c>
      <c r="T86" s="2" t="s">
        <v>714</v>
      </c>
      <c r="U86" s="2" t="s">
        <v>715</v>
      </c>
      <c r="V86" s="2" t="s">
        <v>716</v>
      </c>
      <c r="W86" s="2" t="s">
        <v>717</v>
      </c>
      <c r="X86" s="2" t="s">
        <v>718</v>
      </c>
      <c r="Y86" s="2" t="s">
        <v>719</v>
      </c>
      <c r="Z86" s="2">
        <v>1</v>
      </c>
      <c r="AA86" s="22">
        <v>0.84299999999999997</v>
      </c>
      <c r="AB86" s="22">
        <v>0.747</v>
      </c>
      <c r="AC86" s="21">
        <v>-0.25</v>
      </c>
      <c r="AD86" s="21">
        <v>-0.42</v>
      </c>
      <c r="AE86" s="102">
        <v>0.95031726126015403</v>
      </c>
      <c r="AF86" s="102">
        <v>0.67649657156326304</v>
      </c>
      <c r="AG86" s="23">
        <v>1</v>
      </c>
      <c r="AH86" s="23">
        <v>1</v>
      </c>
      <c r="AI86" s="2">
        <v>116</v>
      </c>
      <c r="AJ86" s="2">
        <v>97.8</v>
      </c>
      <c r="AK86" s="2">
        <v>92.8</v>
      </c>
      <c r="AL86" s="2">
        <v>69.3</v>
      </c>
      <c r="AM86" s="2">
        <v>2.4900000000000002</v>
      </c>
      <c r="AN86" s="2">
        <v>1.46</v>
      </c>
      <c r="AO86" s="2">
        <v>1.1399999999999999</v>
      </c>
      <c r="AP86" s="2">
        <v>4.4800000000000004</v>
      </c>
      <c r="AQ86" s="2" t="s">
        <v>30</v>
      </c>
      <c r="AR86" s="2" t="s">
        <v>30</v>
      </c>
      <c r="AS86" s="2" t="s">
        <v>30</v>
      </c>
      <c r="AT86" s="2" t="s">
        <v>30</v>
      </c>
      <c r="AU86" s="2" t="s">
        <v>30</v>
      </c>
      <c r="AV86" s="2" t="s">
        <v>30</v>
      </c>
      <c r="AW86" s="2" t="s">
        <v>30</v>
      </c>
      <c r="AX86" s="2" t="s">
        <v>30</v>
      </c>
      <c r="AY86" s="2" t="s">
        <v>30</v>
      </c>
      <c r="AZ86" s="2" t="s">
        <v>30</v>
      </c>
      <c r="BA86" s="2" t="s">
        <v>30</v>
      </c>
      <c r="BB86" s="2" t="s">
        <v>30</v>
      </c>
      <c r="BC86" s="2" t="s">
        <v>40</v>
      </c>
    </row>
    <row r="87" spans="1:55">
      <c r="A87" s="2" t="b">
        <v>0</v>
      </c>
      <c r="B87" s="2" t="s">
        <v>30</v>
      </c>
      <c r="C87" s="2" t="s">
        <v>12301</v>
      </c>
      <c r="D87" s="2" t="s">
        <v>618</v>
      </c>
      <c r="E87" s="2" t="s">
        <v>619</v>
      </c>
      <c r="F87" s="2">
        <v>0</v>
      </c>
      <c r="G87" s="2">
        <v>277.81400000000002</v>
      </c>
      <c r="H87" s="2">
        <v>84</v>
      </c>
      <c r="I87" s="2">
        <v>23</v>
      </c>
      <c r="J87" s="2">
        <v>421</v>
      </c>
      <c r="K87" s="2">
        <v>23</v>
      </c>
      <c r="L87" s="2">
        <v>1</v>
      </c>
      <c r="M87" s="2">
        <v>214</v>
      </c>
      <c r="N87" s="2">
        <v>23.6</v>
      </c>
      <c r="O87" s="2">
        <v>5.76</v>
      </c>
      <c r="P87" s="2">
        <v>1207.6300000000001</v>
      </c>
      <c r="Q87" s="2">
        <v>23</v>
      </c>
      <c r="R87" s="2" t="s">
        <v>33</v>
      </c>
      <c r="S87" s="2" t="s">
        <v>34</v>
      </c>
      <c r="T87" s="2" t="s">
        <v>45</v>
      </c>
      <c r="U87" s="2" t="s">
        <v>620</v>
      </c>
      <c r="V87" s="2" t="s">
        <v>621</v>
      </c>
      <c r="W87" s="2" t="s">
        <v>622</v>
      </c>
      <c r="X87" s="2" t="s">
        <v>623</v>
      </c>
      <c r="Y87" s="2" t="s">
        <v>624</v>
      </c>
      <c r="Z87" s="2">
        <v>0</v>
      </c>
      <c r="AA87" s="22">
        <v>1.1599999999999999</v>
      </c>
      <c r="AB87" s="22">
        <v>1.3</v>
      </c>
      <c r="AC87" s="21">
        <v>0.21</v>
      </c>
      <c r="AD87" s="21">
        <v>0.38</v>
      </c>
      <c r="AE87" s="102">
        <v>3.9312804399615999E-6</v>
      </c>
      <c r="AF87" s="102">
        <v>2.5752049381821999E-9</v>
      </c>
      <c r="AG87" s="23">
        <v>2.19342323370799E-4</v>
      </c>
      <c r="AH87" s="23">
        <v>4.8851637677316296E-7</v>
      </c>
      <c r="AI87" s="2">
        <v>89.3</v>
      </c>
      <c r="AJ87" s="2">
        <v>103.5</v>
      </c>
      <c r="AK87" s="2">
        <v>83</v>
      </c>
      <c r="AL87" s="2">
        <v>107.9</v>
      </c>
      <c r="AM87" s="2">
        <v>1.63</v>
      </c>
      <c r="AN87" s="2">
        <v>0.96</v>
      </c>
      <c r="AO87" s="2">
        <v>1.27</v>
      </c>
      <c r="AP87" s="2">
        <v>0.43</v>
      </c>
      <c r="AQ87" s="2" t="s">
        <v>30</v>
      </c>
      <c r="AR87" s="2" t="s">
        <v>30</v>
      </c>
      <c r="AS87" s="2" t="s">
        <v>30</v>
      </c>
      <c r="AT87" s="2" t="s">
        <v>30</v>
      </c>
      <c r="AU87" s="2" t="s">
        <v>30</v>
      </c>
      <c r="AV87" s="2" t="s">
        <v>30</v>
      </c>
      <c r="AW87" s="2" t="s">
        <v>30</v>
      </c>
      <c r="AX87" s="2" t="s">
        <v>30</v>
      </c>
      <c r="AY87" s="2" t="s">
        <v>30</v>
      </c>
      <c r="AZ87" s="2" t="s">
        <v>30</v>
      </c>
      <c r="BA87" s="2" t="s">
        <v>30</v>
      </c>
      <c r="BB87" s="2" t="s">
        <v>30</v>
      </c>
      <c r="BC87" s="2" t="s">
        <v>40</v>
      </c>
    </row>
    <row r="88" spans="1:55">
      <c r="A88" s="2" t="b">
        <v>0</v>
      </c>
      <c r="B88" s="2" t="s">
        <v>30</v>
      </c>
      <c r="C88" s="2" t="s">
        <v>12301</v>
      </c>
      <c r="D88" s="2" t="s">
        <v>631</v>
      </c>
      <c r="E88" s="2" t="s">
        <v>632</v>
      </c>
      <c r="F88" s="2">
        <v>0</v>
      </c>
      <c r="G88" s="2">
        <v>277.78300000000002</v>
      </c>
      <c r="H88" s="2">
        <v>76</v>
      </c>
      <c r="I88" s="2">
        <v>31</v>
      </c>
      <c r="J88" s="2">
        <v>272</v>
      </c>
      <c r="K88" s="2">
        <v>31</v>
      </c>
      <c r="L88" s="2">
        <v>1</v>
      </c>
      <c r="M88" s="2">
        <v>546</v>
      </c>
      <c r="N88" s="2">
        <v>58.3</v>
      </c>
      <c r="O88" s="2">
        <v>5.71</v>
      </c>
      <c r="P88" s="2">
        <v>1126.79</v>
      </c>
      <c r="Q88" s="2">
        <v>31</v>
      </c>
      <c r="R88" s="2" t="s">
        <v>33</v>
      </c>
      <c r="S88" s="2" t="s">
        <v>34</v>
      </c>
      <c r="T88" s="2" t="s">
        <v>77</v>
      </c>
      <c r="U88" s="2" t="s">
        <v>633</v>
      </c>
      <c r="V88" s="2" t="s">
        <v>634</v>
      </c>
      <c r="W88" s="2" t="s">
        <v>635</v>
      </c>
      <c r="X88" s="2" t="s">
        <v>636</v>
      </c>
      <c r="Y88" s="2" t="s">
        <v>637</v>
      </c>
      <c r="Z88" s="2">
        <v>0</v>
      </c>
      <c r="AA88" s="22">
        <v>1.2450000000000001</v>
      </c>
      <c r="AB88" s="22">
        <v>1.2250000000000001</v>
      </c>
      <c r="AC88" s="21">
        <v>0.32</v>
      </c>
      <c r="AD88" s="21">
        <v>0.28999999999999998</v>
      </c>
      <c r="AE88" s="102">
        <v>0.52049900978941899</v>
      </c>
      <c r="AF88" s="102">
        <v>0.53190328055323799</v>
      </c>
      <c r="AG88" s="23">
        <v>1</v>
      </c>
      <c r="AH88" s="23">
        <v>1</v>
      </c>
      <c r="AI88" s="2">
        <v>92</v>
      </c>
      <c r="AJ88" s="2">
        <v>114.6</v>
      </c>
      <c r="AK88" s="2">
        <v>92.4</v>
      </c>
      <c r="AL88" s="2">
        <v>113.2</v>
      </c>
      <c r="AM88" s="2">
        <v>0.54</v>
      </c>
      <c r="AN88" s="2">
        <v>0.81</v>
      </c>
      <c r="AO88" s="2">
        <v>1.54</v>
      </c>
      <c r="AP88" s="2">
        <v>0.84</v>
      </c>
      <c r="AQ88" s="2" t="s">
        <v>30</v>
      </c>
      <c r="AR88" s="2" t="s">
        <v>30</v>
      </c>
      <c r="AS88" s="2" t="s">
        <v>30</v>
      </c>
      <c r="AT88" s="2" t="s">
        <v>30</v>
      </c>
      <c r="AU88" s="2" t="s">
        <v>30</v>
      </c>
      <c r="AV88" s="2" t="s">
        <v>30</v>
      </c>
      <c r="AW88" s="2" t="s">
        <v>30</v>
      </c>
      <c r="AX88" s="2" t="s">
        <v>30</v>
      </c>
      <c r="AY88" s="2" t="s">
        <v>30</v>
      </c>
      <c r="AZ88" s="2" t="s">
        <v>30</v>
      </c>
      <c r="BA88" s="2" t="s">
        <v>30</v>
      </c>
      <c r="BB88" s="2" t="s">
        <v>30</v>
      </c>
      <c r="BC88" s="2" t="s">
        <v>40</v>
      </c>
    </row>
    <row r="89" spans="1:55">
      <c r="A89" s="2" t="b">
        <v>0</v>
      </c>
      <c r="B89" s="2" t="s">
        <v>30</v>
      </c>
      <c r="C89" s="2" t="s">
        <v>12301</v>
      </c>
      <c r="D89" s="2" t="s">
        <v>763</v>
      </c>
      <c r="E89" s="2" t="s">
        <v>764</v>
      </c>
      <c r="F89" s="2">
        <v>0</v>
      </c>
      <c r="G89" s="2">
        <v>276.96100000000001</v>
      </c>
      <c r="H89" s="2">
        <v>82</v>
      </c>
      <c r="I89" s="2">
        <v>33</v>
      </c>
      <c r="J89" s="2">
        <v>248</v>
      </c>
      <c r="K89" s="2">
        <v>33</v>
      </c>
      <c r="L89" s="2">
        <v>1</v>
      </c>
      <c r="M89" s="2">
        <v>471</v>
      </c>
      <c r="N89" s="2">
        <v>53.8</v>
      </c>
      <c r="O89" s="2">
        <v>5.94</v>
      </c>
      <c r="P89" s="2">
        <v>991.65</v>
      </c>
      <c r="Q89" s="2">
        <v>33</v>
      </c>
      <c r="R89" s="2" t="s">
        <v>33</v>
      </c>
      <c r="S89" s="2" t="s">
        <v>34</v>
      </c>
      <c r="T89" s="2" t="s">
        <v>62</v>
      </c>
      <c r="U89" s="2" t="s">
        <v>765</v>
      </c>
      <c r="V89" s="2" t="s">
        <v>766</v>
      </c>
      <c r="W89" s="2" t="s">
        <v>767</v>
      </c>
      <c r="X89" s="2" t="s">
        <v>768</v>
      </c>
      <c r="Y89" s="2" t="s">
        <v>769</v>
      </c>
      <c r="Z89" s="2">
        <v>0</v>
      </c>
      <c r="AA89" s="22">
        <v>0.627</v>
      </c>
      <c r="AB89" s="22">
        <v>0.63400000000000001</v>
      </c>
      <c r="AC89" s="21">
        <v>-0.67</v>
      </c>
      <c r="AD89" s="21">
        <v>-0.66</v>
      </c>
      <c r="AE89" s="102">
        <v>1.1086283779882E-7</v>
      </c>
      <c r="AF89" s="102">
        <v>1.1142212108517E-7</v>
      </c>
      <c r="AG89" s="23">
        <v>1.61774464080278E-5</v>
      </c>
      <c r="AH89" s="23">
        <v>1.00651316046937E-5</v>
      </c>
      <c r="AI89" s="2">
        <v>120.9</v>
      </c>
      <c r="AJ89" s="2">
        <v>75.8</v>
      </c>
      <c r="AK89" s="2">
        <v>124.5</v>
      </c>
      <c r="AL89" s="2">
        <v>78.900000000000006</v>
      </c>
      <c r="AM89" s="2">
        <v>2.4</v>
      </c>
      <c r="AN89" s="2">
        <v>1.07</v>
      </c>
      <c r="AO89" s="2">
        <v>0.88</v>
      </c>
      <c r="AP89" s="2">
        <v>3.53</v>
      </c>
      <c r="AQ89" s="2" t="s">
        <v>30</v>
      </c>
      <c r="AR89" s="2" t="s">
        <v>30</v>
      </c>
      <c r="AS89" s="2" t="s">
        <v>30</v>
      </c>
      <c r="AT89" s="2" t="s">
        <v>30</v>
      </c>
      <c r="AU89" s="2" t="s">
        <v>30</v>
      </c>
      <c r="AV89" s="2" t="s">
        <v>30</v>
      </c>
      <c r="AW89" s="2" t="s">
        <v>30</v>
      </c>
      <c r="AX89" s="2" t="s">
        <v>30</v>
      </c>
      <c r="AY89" s="2" t="s">
        <v>30</v>
      </c>
      <c r="AZ89" s="2" t="s">
        <v>30</v>
      </c>
      <c r="BA89" s="2" t="s">
        <v>30</v>
      </c>
      <c r="BB89" s="2" t="s">
        <v>30</v>
      </c>
      <c r="BC89" s="2" t="s">
        <v>40</v>
      </c>
    </row>
    <row r="90" spans="1:55">
      <c r="A90" s="2" t="b">
        <v>0</v>
      </c>
      <c r="B90" s="2" t="s">
        <v>30</v>
      </c>
      <c r="C90" s="2" t="s">
        <v>12301</v>
      </c>
      <c r="D90" s="2" t="s">
        <v>838</v>
      </c>
      <c r="E90" s="2" t="s">
        <v>839</v>
      </c>
      <c r="F90" s="2">
        <v>0</v>
      </c>
      <c r="G90" s="2">
        <v>276.69799999999998</v>
      </c>
      <c r="H90" s="2">
        <v>74</v>
      </c>
      <c r="I90" s="2">
        <v>23</v>
      </c>
      <c r="J90" s="2">
        <v>250</v>
      </c>
      <c r="K90" s="2">
        <v>23</v>
      </c>
      <c r="L90" s="2">
        <v>1</v>
      </c>
      <c r="M90" s="2">
        <v>406</v>
      </c>
      <c r="N90" s="2">
        <v>42.6</v>
      </c>
      <c r="O90" s="2">
        <v>5.54</v>
      </c>
      <c r="P90" s="2">
        <v>1095.8599999999999</v>
      </c>
      <c r="Q90" s="2">
        <v>23</v>
      </c>
      <c r="R90" s="2" t="s">
        <v>33</v>
      </c>
      <c r="S90" s="2" t="s">
        <v>34</v>
      </c>
      <c r="T90" s="2" t="s">
        <v>158</v>
      </c>
      <c r="U90" s="2" t="s">
        <v>840</v>
      </c>
      <c r="V90" s="2" t="s">
        <v>841</v>
      </c>
      <c r="W90" s="2" t="s">
        <v>842</v>
      </c>
      <c r="X90" s="2" t="s">
        <v>843</v>
      </c>
      <c r="Y90" s="2" t="s">
        <v>762</v>
      </c>
      <c r="Z90" s="2">
        <v>0</v>
      </c>
      <c r="AA90" s="22">
        <v>0.9</v>
      </c>
      <c r="AB90" s="22">
        <v>0.79100000000000004</v>
      </c>
      <c r="AC90" s="21">
        <v>-0.15</v>
      </c>
      <c r="AD90" s="21">
        <v>-0.34</v>
      </c>
      <c r="AE90" s="102">
        <v>3.4745395432627703E-2</v>
      </c>
      <c r="AF90" s="102">
        <v>1.20605246971772E-4</v>
      </c>
      <c r="AG90" s="23">
        <v>0.24411857457664701</v>
      </c>
      <c r="AH90" s="23">
        <v>1.9770105788288299E-3</v>
      </c>
      <c r="AI90" s="2">
        <v>110.3</v>
      </c>
      <c r="AJ90" s="2">
        <v>99.2</v>
      </c>
      <c r="AK90" s="2">
        <v>111.4</v>
      </c>
      <c r="AL90" s="2">
        <v>88.1</v>
      </c>
      <c r="AM90" s="2">
        <v>1.29</v>
      </c>
      <c r="AN90" s="2">
        <v>0.72</v>
      </c>
      <c r="AO90" s="2">
        <v>1.46</v>
      </c>
      <c r="AP90" s="2">
        <v>2.91</v>
      </c>
      <c r="AQ90" s="2" t="s">
        <v>30</v>
      </c>
      <c r="AR90" s="2" t="s">
        <v>30</v>
      </c>
      <c r="AS90" s="2" t="s">
        <v>30</v>
      </c>
      <c r="AT90" s="2" t="s">
        <v>30</v>
      </c>
      <c r="AU90" s="2" t="s">
        <v>30</v>
      </c>
      <c r="AV90" s="2" t="s">
        <v>30</v>
      </c>
      <c r="AW90" s="2" t="s">
        <v>30</v>
      </c>
      <c r="AX90" s="2" t="s">
        <v>30</v>
      </c>
      <c r="AY90" s="2" t="s">
        <v>30</v>
      </c>
      <c r="AZ90" s="2" t="s">
        <v>30</v>
      </c>
      <c r="BA90" s="2" t="s">
        <v>30</v>
      </c>
      <c r="BB90" s="2" t="s">
        <v>30</v>
      </c>
      <c r="BC90" s="2" t="s">
        <v>40</v>
      </c>
    </row>
    <row r="91" spans="1:55">
      <c r="A91" s="2" t="b">
        <v>0</v>
      </c>
      <c r="B91" s="2" t="s">
        <v>30</v>
      </c>
      <c r="C91" s="2" t="s">
        <v>12301</v>
      </c>
      <c r="D91" s="2" t="s">
        <v>812</v>
      </c>
      <c r="E91" s="2" t="s">
        <v>813</v>
      </c>
      <c r="F91" s="2">
        <v>0</v>
      </c>
      <c r="G91" s="2">
        <v>276.34399999999999</v>
      </c>
      <c r="H91" s="2">
        <v>70</v>
      </c>
      <c r="I91" s="2">
        <v>31</v>
      </c>
      <c r="J91" s="2">
        <v>267</v>
      </c>
      <c r="K91" s="2">
        <v>30</v>
      </c>
      <c r="L91" s="2">
        <v>1</v>
      </c>
      <c r="M91" s="2">
        <v>513</v>
      </c>
      <c r="N91" s="2">
        <v>55.2</v>
      </c>
      <c r="O91" s="2">
        <v>6.13</v>
      </c>
      <c r="P91" s="2">
        <v>1097.56</v>
      </c>
      <c r="Q91" s="2">
        <v>31</v>
      </c>
      <c r="R91" s="2" t="s">
        <v>186</v>
      </c>
      <c r="S91" s="2" t="s">
        <v>141</v>
      </c>
      <c r="T91" s="2" t="s">
        <v>478</v>
      </c>
      <c r="U91" s="2" t="s">
        <v>479</v>
      </c>
      <c r="V91" s="2" t="s">
        <v>814</v>
      </c>
      <c r="W91" s="2" t="s">
        <v>815</v>
      </c>
      <c r="X91" s="2" t="s">
        <v>816</v>
      </c>
      <c r="Y91" s="2" t="s">
        <v>483</v>
      </c>
      <c r="Z91" s="2">
        <v>1</v>
      </c>
      <c r="AA91" s="22">
        <v>0.77200000000000002</v>
      </c>
      <c r="AB91" s="22">
        <v>0.64200000000000002</v>
      </c>
      <c r="AC91" s="21">
        <v>-0.37</v>
      </c>
      <c r="AD91" s="21">
        <v>-0.64</v>
      </c>
      <c r="AE91" s="102">
        <v>1.80420490817457E-4</v>
      </c>
      <c r="AF91" s="102">
        <v>1.325333025326E-6</v>
      </c>
      <c r="AG91" s="23">
        <v>3.4225767108071502E-3</v>
      </c>
      <c r="AH91" s="23">
        <v>6.2853918726085703E-5</v>
      </c>
      <c r="AI91" s="2">
        <v>97.9</v>
      </c>
      <c r="AJ91" s="2">
        <v>75.5</v>
      </c>
      <c r="AK91" s="2">
        <v>133.80000000000001</v>
      </c>
      <c r="AL91" s="2">
        <v>85.9</v>
      </c>
      <c r="AM91" s="2">
        <v>2.54</v>
      </c>
      <c r="AN91" s="2">
        <v>1.51</v>
      </c>
      <c r="AO91" s="2">
        <v>2.61</v>
      </c>
      <c r="AP91" s="2">
        <v>3.55</v>
      </c>
      <c r="AQ91" s="2" t="s">
        <v>30</v>
      </c>
      <c r="AR91" s="2" t="s">
        <v>30</v>
      </c>
      <c r="AS91" s="2" t="s">
        <v>30</v>
      </c>
      <c r="AT91" s="2" t="s">
        <v>30</v>
      </c>
      <c r="AU91" s="2" t="s">
        <v>30</v>
      </c>
      <c r="AV91" s="2" t="s">
        <v>30</v>
      </c>
      <c r="AW91" s="2" t="s">
        <v>30</v>
      </c>
      <c r="AX91" s="2" t="s">
        <v>30</v>
      </c>
      <c r="AY91" s="2" t="s">
        <v>30</v>
      </c>
      <c r="AZ91" s="2" t="s">
        <v>30</v>
      </c>
      <c r="BA91" s="2" t="s">
        <v>30</v>
      </c>
      <c r="BB91" s="2" t="s">
        <v>30</v>
      </c>
      <c r="BC91" s="2" t="s">
        <v>40</v>
      </c>
    </row>
    <row r="92" spans="1:55">
      <c r="A92" s="2" t="b">
        <v>0</v>
      </c>
      <c r="B92" s="2" t="s">
        <v>30</v>
      </c>
      <c r="C92" s="2" t="s">
        <v>12301</v>
      </c>
      <c r="D92" s="2" t="s">
        <v>770</v>
      </c>
      <c r="E92" s="2" t="s">
        <v>771</v>
      </c>
      <c r="F92" s="2">
        <v>0</v>
      </c>
      <c r="G92" s="2">
        <v>274.57799999999997</v>
      </c>
      <c r="H92" s="2">
        <v>91</v>
      </c>
      <c r="I92" s="2">
        <v>24</v>
      </c>
      <c r="J92" s="2">
        <v>336</v>
      </c>
      <c r="K92" s="2">
        <v>24</v>
      </c>
      <c r="L92" s="2">
        <v>1</v>
      </c>
      <c r="M92" s="2">
        <v>309</v>
      </c>
      <c r="N92" s="2">
        <v>33.9</v>
      </c>
      <c r="O92" s="2">
        <v>5.03</v>
      </c>
      <c r="P92" s="2">
        <v>1449.39</v>
      </c>
      <c r="Q92" s="2">
        <v>24</v>
      </c>
      <c r="R92" s="2" t="s">
        <v>53</v>
      </c>
      <c r="S92" s="2" t="s">
        <v>86</v>
      </c>
      <c r="T92" s="2" t="s">
        <v>214</v>
      </c>
      <c r="U92" s="2" t="s">
        <v>772</v>
      </c>
      <c r="V92" s="2" t="s">
        <v>773</v>
      </c>
      <c r="W92" s="2" t="s">
        <v>774</v>
      </c>
      <c r="X92" s="2" t="s">
        <v>775</v>
      </c>
      <c r="Y92" s="2" t="s">
        <v>776</v>
      </c>
      <c r="Z92" s="2">
        <v>0</v>
      </c>
      <c r="AA92" s="22">
        <v>1.248</v>
      </c>
      <c r="AB92" s="22">
        <v>1.526</v>
      </c>
      <c r="AC92" s="21">
        <v>0.32</v>
      </c>
      <c r="AD92" s="21">
        <v>0.61</v>
      </c>
      <c r="AE92" s="102">
        <v>4.9804016183918598E-4</v>
      </c>
      <c r="AF92" s="102">
        <v>6.8140760856039204E-7</v>
      </c>
      <c r="AG92" s="23">
        <v>7.8731848917411307E-3</v>
      </c>
      <c r="AH92" s="23">
        <v>4.0394694794970702E-5</v>
      </c>
      <c r="AI92" s="2">
        <v>113.6</v>
      </c>
      <c r="AJ92" s="2">
        <v>141.69999999999999</v>
      </c>
      <c r="AK92" s="2">
        <v>108.1</v>
      </c>
      <c r="AL92" s="2">
        <v>164.9</v>
      </c>
      <c r="AM92" s="2">
        <v>0.36</v>
      </c>
      <c r="AN92" s="2">
        <v>0.7</v>
      </c>
      <c r="AO92" s="2">
        <v>1.65</v>
      </c>
      <c r="AP92" s="2">
        <v>3.91</v>
      </c>
      <c r="AQ92" s="2" t="s">
        <v>30</v>
      </c>
      <c r="AR92" s="2" t="s">
        <v>30</v>
      </c>
      <c r="AS92" s="2" t="s">
        <v>30</v>
      </c>
      <c r="AT92" s="2" t="s">
        <v>30</v>
      </c>
      <c r="AU92" s="2" t="s">
        <v>30</v>
      </c>
      <c r="AV92" s="2" t="s">
        <v>30</v>
      </c>
      <c r="AW92" s="2" t="s">
        <v>30</v>
      </c>
      <c r="AX92" s="2" t="s">
        <v>30</v>
      </c>
      <c r="AY92" s="2" t="s">
        <v>30</v>
      </c>
      <c r="AZ92" s="2" t="s">
        <v>30</v>
      </c>
      <c r="BA92" s="2" t="s">
        <v>30</v>
      </c>
      <c r="BB92" s="2" t="s">
        <v>30</v>
      </c>
      <c r="BC92" s="2" t="s">
        <v>40</v>
      </c>
    </row>
    <row r="93" spans="1:55">
      <c r="A93" s="2" t="b">
        <v>0</v>
      </c>
      <c r="B93" s="2" t="s">
        <v>30</v>
      </c>
      <c r="C93" s="2" t="s">
        <v>12301</v>
      </c>
      <c r="D93" s="2" t="s">
        <v>963</v>
      </c>
      <c r="E93" s="2" t="s">
        <v>964</v>
      </c>
      <c r="F93" s="2">
        <v>0</v>
      </c>
      <c r="G93" s="2">
        <v>273.11200000000002</v>
      </c>
      <c r="H93" s="2">
        <v>73</v>
      </c>
      <c r="I93" s="2">
        <v>31</v>
      </c>
      <c r="J93" s="2">
        <v>303</v>
      </c>
      <c r="K93" s="2">
        <v>27</v>
      </c>
      <c r="L93" s="2">
        <v>1</v>
      </c>
      <c r="M93" s="2">
        <v>553</v>
      </c>
      <c r="N93" s="2">
        <v>59.9</v>
      </c>
      <c r="O93" s="2">
        <v>5.57</v>
      </c>
      <c r="P93" s="2">
        <v>1295.55</v>
      </c>
      <c r="Q93" s="2">
        <v>31</v>
      </c>
      <c r="R93" s="2" t="s">
        <v>965</v>
      </c>
      <c r="S93" s="2" t="s">
        <v>141</v>
      </c>
      <c r="T93" s="2" t="s">
        <v>527</v>
      </c>
      <c r="U93" s="2" t="s">
        <v>528</v>
      </c>
      <c r="V93" s="2" t="s">
        <v>966</v>
      </c>
      <c r="W93" s="2" t="s">
        <v>967</v>
      </c>
      <c r="X93" s="2" t="s">
        <v>968</v>
      </c>
      <c r="Y93" s="2" t="s">
        <v>532</v>
      </c>
      <c r="Z93" s="2">
        <v>1</v>
      </c>
      <c r="AA93" s="22">
        <v>1.0509999999999999</v>
      </c>
      <c r="AB93" s="22">
        <v>1.1639999999999999</v>
      </c>
      <c r="AC93" s="21">
        <v>7.0000000000000007E-2</v>
      </c>
      <c r="AD93" s="21">
        <v>0.22</v>
      </c>
      <c r="AE93" s="102">
        <v>0.789337996084017</v>
      </c>
      <c r="AF93" s="102">
        <v>5.1043163779434499E-2</v>
      </c>
      <c r="AG93" s="23">
        <v>1</v>
      </c>
      <c r="AH93" s="23">
        <v>0.27904576855788799</v>
      </c>
      <c r="AI93" s="2">
        <v>97.2</v>
      </c>
      <c r="AJ93" s="2">
        <v>102.2</v>
      </c>
      <c r="AK93" s="2">
        <v>84</v>
      </c>
      <c r="AL93" s="2">
        <v>97.7</v>
      </c>
      <c r="AM93" s="2">
        <v>2.14</v>
      </c>
      <c r="AN93" s="2">
        <v>0.21</v>
      </c>
      <c r="AO93" s="2">
        <v>1.76</v>
      </c>
      <c r="AP93" s="2">
        <v>0.35</v>
      </c>
      <c r="AQ93" s="2" t="s">
        <v>30</v>
      </c>
      <c r="AR93" s="2" t="s">
        <v>30</v>
      </c>
      <c r="AS93" s="2" t="s">
        <v>30</v>
      </c>
      <c r="AT93" s="2" t="s">
        <v>30</v>
      </c>
      <c r="AU93" s="2" t="s">
        <v>30</v>
      </c>
      <c r="AV93" s="2" t="s">
        <v>30</v>
      </c>
      <c r="AW93" s="2" t="s">
        <v>30</v>
      </c>
      <c r="AX93" s="2" t="s">
        <v>30</v>
      </c>
      <c r="AY93" s="2" t="s">
        <v>30</v>
      </c>
      <c r="AZ93" s="2" t="s">
        <v>30</v>
      </c>
      <c r="BA93" s="2" t="s">
        <v>30</v>
      </c>
      <c r="BB93" s="2" t="s">
        <v>30</v>
      </c>
      <c r="BC93" s="2" t="s">
        <v>40</v>
      </c>
    </row>
    <row r="94" spans="1:55">
      <c r="A94" s="2" t="b">
        <v>0</v>
      </c>
      <c r="B94" s="2" t="s">
        <v>30</v>
      </c>
      <c r="C94" s="2" t="s">
        <v>12301</v>
      </c>
      <c r="D94" s="2" t="s">
        <v>892</v>
      </c>
      <c r="E94" s="2" t="s">
        <v>893</v>
      </c>
      <c r="F94" s="2">
        <v>0</v>
      </c>
      <c r="G94" s="2">
        <v>272.63799999999998</v>
      </c>
      <c r="H94" s="2">
        <v>78</v>
      </c>
      <c r="I94" s="2">
        <v>23</v>
      </c>
      <c r="J94" s="2">
        <v>368</v>
      </c>
      <c r="K94" s="2">
        <v>23</v>
      </c>
      <c r="L94" s="2">
        <v>1</v>
      </c>
      <c r="M94" s="2">
        <v>332</v>
      </c>
      <c r="N94" s="2">
        <v>35.700000000000003</v>
      </c>
      <c r="O94" s="2">
        <v>6.02</v>
      </c>
      <c r="P94" s="2">
        <v>1333.58</v>
      </c>
      <c r="Q94" s="2">
        <v>23</v>
      </c>
      <c r="R94" s="2" t="s">
        <v>140</v>
      </c>
      <c r="S94" s="2" t="s">
        <v>40</v>
      </c>
      <c r="T94" s="2" t="s">
        <v>894</v>
      </c>
      <c r="U94" s="2" t="s">
        <v>895</v>
      </c>
      <c r="V94" s="2" t="s">
        <v>896</v>
      </c>
      <c r="W94" s="2" t="s">
        <v>897</v>
      </c>
      <c r="X94" s="2" t="s">
        <v>898</v>
      </c>
      <c r="Y94" s="2" t="s">
        <v>341</v>
      </c>
      <c r="Z94" s="2">
        <v>0</v>
      </c>
      <c r="AA94" s="22">
        <v>0.92800000000000005</v>
      </c>
      <c r="AB94" s="22">
        <v>0.83599999999999997</v>
      </c>
      <c r="AC94" s="21">
        <v>-0.11</v>
      </c>
      <c r="AD94" s="21">
        <v>-0.26</v>
      </c>
      <c r="AE94" s="102">
        <v>0.37555656459020198</v>
      </c>
      <c r="AF94" s="102">
        <v>7.4556359084220203E-3</v>
      </c>
      <c r="AG94" s="23">
        <v>1</v>
      </c>
      <c r="AH94" s="23">
        <v>5.7964513599494102E-2</v>
      </c>
      <c r="AI94" s="2">
        <v>112.8</v>
      </c>
      <c r="AJ94" s="2">
        <v>104.7</v>
      </c>
      <c r="AK94" s="2">
        <v>70.400000000000006</v>
      </c>
      <c r="AL94" s="2">
        <v>58.8</v>
      </c>
      <c r="AM94" s="2">
        <v>1.71</v>
      </c>
      <c r="AN94" s="2">
        <v>0.7</v>
      </c>
      <c r="AO94" s="2">
        <v>1.86</v>
      </c>
      <c r="AP94" s="2">
        <v>3.47</v>
      </c>
      <c r="AQ94" s="2" t="s">
        <v>30</v>
      </c>
      <c r="AR94" s="2" t="s">
        <v>30</v>
      </c>
      <c r="AS94" s="2" t="s">
        <v>30</v>
      </c>
      <c r="AT94" s="2" t="s">
        <v>30</v>
      </c>
      <c r="AU94" s="2" t="s">
        <v>30</v>
      </c>
      <c r="AV94" s="2" t="s">
        <v>30</v>
      </c>
      <c r="AW94" s="2" t="s">
        <v>30</v>
      </c>
      <c r="AX94" s="2" t="s">
        <v>30</v>
      </c>
      <c r="AY94" s="2" t="s">
        <v>30</v>
      </c>
      <c r="AZ94" s="2" t="s">
        <v>30</v>
      </c>
      <c r="BA94" s="2" t="s">
        <v>30</v>
      </c>
      <c r="BB94" s="2" t="s">
        <v>30</v>
      </c>
      <c r="BC94" s="2" t="s">
        <v>40</v>
      </c>
    </row>
    <row r="95" spans="1:55">
      <c r="A95" s="2" t="b">
        <v>0</v>
      </c>
      <c r="B95" s="2" t="s">
        <v>30</v>
      </c>
      <c r="C95" s="2" t="s">
        <v>12301</v>
      </c>
      <c r="D95" s="2" t="s">
        <v>638</v>
      </c>
      <c r="E95" s="2" t="s">
        <v>639</v>
      </c>
      <c r="F95" s="2">
        <v>0</v>
      </c>
      <c r="G95" s="2">
        <v>270.62599999999998</v>
      </c>
      <c r="H95" s="2">
        <v>70</v>
      </c>
      <c r="I95" s="2">
        <v>29</v>
      </c>
      <c r="J95" s="2">
        <v>329</v>
      </c>
      <c r="K95" s="2">
        <v>29</v>
      </c>
      <c r="L95" s="2">
        <v>1</v>
      </c>
      <c r="M95" s="2">
        <v>430</v>
      </c>
      <c r="N95" s="2">
        <v>48.4</v>
      </c>
      <c r="O95" s="2">
        <v>5.5</v>
      </c>
      <c r="P95" s="2">
        <v>1071.45</v>
      </c>
      <c r="Q95" s="2">
        <v>29</v>
      </c>
      <c r="R95" s="2" t="s">
        <v>33</v>
      </c>
      <c r="S95" s="2" t="s">
        <v>34</v>
      </c>
      <c r="T95" s="2" t="s">
        <v>45</v>
      </c>
      <c r="U95" s="2" t="s">
        <v>640</v>
      </c>
      <c r="V95" s="2" t="s">
        <v>641</v>
      </c>
      <c r="W95" s="2" t="s">
        <v>642</v>
      </c>
      <c r="X95" s="2" t="s">
        <v>643</v>
      </c>
      <c r="Y95" s="2" t="s">
        <v>116</v>
      </c>
      <c r="Z95" s="2">
        <v>0</v>
      </c>
      <c r="AA95" s="22">
        <v>0.46500000000000002</v>
      </c>
      <c r="AB95" s="22">
        <v>0.51700000000000002</v>
      </c>
      <c r="AC95" s="21">
        <v>-1.1100000000000001</v>
      </c>
      <c r="AD95" s="21">
        <v>-0.95</v>
      </c>
      <c r="AE95" s="102">
        <v>1.0028693958303899E-3</v>
      </c>
      <c r="AF95" s="102">
        <v>5.2824008165539603E-3</v>
      </c>
      <c r="AG95" s="23">
        <v>1.35888803135017E-2</v>
      </c>
      <c r="AH95" s="23">
        <v>4.4363487236442997E-2</v>
      </c>
      <c r="AI95" s="2">
        <v>143.4</v>
      </c>
      <c r="AJ95" s="2">
        <v>66.599999999999994</v>
      </c>
      <c r="AK95" s="2">
        <v>113.8</v>
      </c>
      <c r="AL95" s="2">
        <v>58.9</v>
      </c>
      <c r="AM95" s="2">
        <v>3.46</v>
      </c>
      <c r="AN95" s="2">
        <v>1.38</v>
      </c>
      <c r="AO95" s="2">
        <v>1.44</v>
      </c>
      <c r="AP95" s="2">
        <v>7.16</v>
      </c>
      <c r="AQ95" s="2" t="s">
        <v>30</v>
      </c>
      <c r="AR95" s="2" t="s">
        <v>30</v>
      </c>
      <c r="AS95" s="2" t="s">
        <v>30</v>
      </c>
      <c r="AT95" s="2" t="s">
        <v>30</v>
      </c>
      <c r="AU95" s="2" t="s">
        <v>30</v>
      </c>
      <c r="AV95" s="2" t="s">
        <v>30</v>
      </c>
      <c r="AW95" s="2" t="s">
        <v>30</v>
      </c>
      <c r="AX95" s="2" t="s">
        <v>30</v>
      </c>
      <c r="AY95" s="2" t="s">
        <v>30</v>
      </c>
      <c r="AZ95" s="2" t="s">
        <v>30</v>
      </c>
      <c r="BA95" s="2" t="s">
        <v>30</v>
      </c>
      <c r="BB95" s="2" t="s">
        <v>30</v>
      </c>
      <c r="BC95" s="2" t="s">
        <v>40</v>
      </c>
    </row>
    <row r="96" spans="1:55">
      <c r="A96" s="2" t="b">
        <v>0</v>
      </c>
      <c r="B96" s="2" t="s">
        <v>30</v>
      </c>
      <c r="C96" s="2" t="s">
        <v>12301</v>
      </c>
      <c r="D96" s="2" t="s">
        <v>749</v>
      </c>
      <c r="E96" s="2" t="s">
        <v>750</v>
      </c>
      <c r="F96" s="2">
        <v>0</v>
      </c>
      <c r="G96" s="2">
        <v>269.803</v>
      </c>
      <c r="H96" s="2">
        <v>95</v>
      </c>
      <c r="I96" s="2">
        <v>30</v>
      </c>
      <c r="J96" s="2">
        <v>276</v>
      </c>
      <c r="K96" s="2">
        <v>30</v>
      </c>
      <c r="L96" s="2">
        <v>1</v>
      </c>
      <c r="M96" s="2">
        <v>329</v>
      </c>
      <c r="N96" s="2">
        <v>36.5</v>
      </c>
      <c r="O96" s="2">
        <v>5.0599999999999996</v>
      </c>
      <c r="P96" s="2">
        <v>985.91</v>
      </c>
      <c r="Q96" s="2">
        <v>30</v>
      </c>
      <c r="R96" s="2" t="s">
        <v>33</v>
      </c>
      <c r="S96" s="2" t="s">
        <v>44</v>
      </c>
      <c r="T96" s="2" t="s">
        <v>751</v>
      </c>
      <c r="U96" s="2" t="s">
        <v>752</v>
      </c>
      <c r="V96" s="2" t="s">
        <v>753</v>
      </c>
      <c r="W96" s="2" t="s">
        <v>754</v>
      </c>
      <c r="X96" s="2" t="s">
        <v>755</v>
      </c>
      <c r="Y96" s="2" t="s">
        <v>73</v>
      </c>
      <c r="Z96" s="2">
        <v>0</v>
      </c>
      <c r="AA96" s="22">
        <v>0.92600000000000005</v>
      </c>
      <c r="AB96" s="22">
        <v>0.9</v>
      </c>
      <c r="AC96" s="21">
        <v>-0.11</v>
      </c>
      <c r="AD96" s="21">
        <v>-0.15</v>
      </c>
      <c r="AE96" s="102">
        <v>0.97171865920629696</v>
      </c>
      <c r="AF96" s="102">
        <v>0.864006383421837</v>
      </c>
      <c r="AG96" s="23">
        <v>1</v>
      </c>
      <c r="AH96" s="23">
        <v>1</v>
      </c>
      <c r="AI96" s="2">
        <v>107.3</v>
      </c>
      <c r="AJ96" s="2">
        <v>99.3</v>
      </c>
      <c r="AK96" s="2">
        <v>109.6</v>
      </c>
      <c r="AL96" s="2">
        <v>98.7</v>
      </c>
      <c r="AM96" s="2">
        <v>2.4</v>
      </c>
      <c r="AN96" s="2">
        <v>2.2799999999999998</v>
      </c>
      <c r="AO96" s="2">
        <v>1.68</v>
      </c>
      <c r="AP96" s="2">
        <v>2.86</v>
      </c>
      <c r="AQ96" s="2" t="s">
        <v>30</v>
      </c>
      <c r="AR96" s="2" t="s">
        <v>30</v>
      </c>
      <c r="AS96" s="2" t="s">
        <v>30</v>
      </c>
      <c r="AT96" s="2" t="s">
        <v>30</v>
      </c>
      <c r="AU96" s="2" t="s">
        <v>30</v>
      </c>
      <c r="AV96" s="2" t="s">
        <v>30</v>
      </c>
      <c r="AW96" s="2" t="s">
        <v>30</v>
      </c>
      <c r="AX96" s="2" t="s">
        <v>30</v>
      </c>
      <c r="AY96" s="2" t="s">
        <v>30</v>
      </c>
      <c r="AZ96" s="2" t="s">
        <v>30</v>
      </c>
      <c r="BA96" s="2" t="s">
        <v>30</v>
      </c>
      <c r="BB96" s="2" t="s">
        <v>30</v>
      </c>
      <c r="BC96" s="2" t="s">
        <v>40</v>
      </c>
    </row>
    <row r="97" spans="1:55">
      <c r="A97" s="2" t="b">
        <v>0</v>
      </c>
      <c r="B97" s="2" t="s">
        <v>30</v>
      </c>
      <c r="C97" s="2" t="s">
        <v>12301</v>
      </c>
      <c r="D97" s="2" t="s">
        <v>942</v>
      </c>
      <c r="E97" s="2" t="s">
        <v>943</v>
      </c>
      <c r="F97" s="2">
        <v>0</v>
      </c>
      <c r="G97" s="2">
        <v>269.36500000000001</v>
      </c>
      <c r="H97" s="2">
        <v>74</v>
      </c>
      <c r="I97" s="2">
        <v>33</v>
      </c>
      <c r="J97" s="2">
        <v>247</v>
      </c>
      <c r="K97" s="2">
        <v>33</v>
      </c>
      <c r="L97" s="2">
        <v>1</v>
      </c>
      <c r="M97" s="2">
        <v>479</v>
      </c>
      <c r="N97" s="2">
        <v>52.2</v>
      </c>
      <c r="O97" s="2">
        <v>5.15</v>
      </c>
      <c r="P97" s="2">
        <v>869.18</v>
      </c>
      <c r="Q97" s="2">
        <v>33</v>
      </c>
      <c r="R97" s="2" t="s">
        <v>132</v>
      </c>
      <c r="S97" s="2" t="s">
        <v>944</v>
      </c>
      <c r="T97" s="2" t="s">
        <v>111</v>
      </c>
      <c r="U97" s="2" t="s">
        <v>945</v>
      </c>
      <c r="V97" s="2" t="s">
        <v>946</v>
      </c>
      <c r="W97" s="2" t="s">
        <v>947</v>
      </c>
      <c r="X97" s="2" t="s">
        <v>948</v>
      </c>
      <c r="Y97" s="2" t="s">
        <v>949</v>
      </c>
      <c r="Z97" s="2">
        <v>0</v>
      </c>
      <c r="AA97" s="22">
        <v>0.51500000000000001</v>
      </c>
      <c r="AB97" s="22">
        <v>0.59599999999999997</v>
      </c>
      <c r="AC97" s="21">
        <v>-0.96</v>
      </c>
      <c r="AD97" s="21">
        <v>-0.75</v>
      </c>
      <c r="AE97" s="102">
        <v>2.1889961936165402E-2</v>
      </c>
      <c r="AF97" s="102">
        <v>9.1719468439993901E-2</v>
      </c>
      <c r="AG97" s="23">
        <v>0.17230397424442301</v>
      </c>
      <c r="AH97" s="23">
        <v>0.43606975346032201</v>
      </c>
      <c r="AI97" s="2">
        <v>142.1</v>
      </c>
      <c r="AJ97" s="2">
        <v>73.2</v>
      </c>
      <c r="AK97" s="2">
        <v>93.8</v>
      </c>
      <c r="AL97" s="2">
        <v>55.9</v>
      </c>
      <c r="AM97" s="2">
        <v>4.09</v>
      </c>
      <c r="AN97" s="2">
        <v>0.61</v>
      </c>
      <c r="AO97" s="2">
        <v>3.03</v>
      </c>
      <c r="AP97" s="2">
        <v>2.88</v>
      </c>
      <c r="AQ97" s="2" t="s">
        <v>30</v>
      </c>
      <c r="AR97" s="2" t="s">
        <v>30</v>
      </c>
      <c r="AS97" s="2" t="s">
        <v>30</v>
      </c>
      <c r="AT97" s="2" t="s">
        <v>30</v>
      </c>
      <c r="AU97" s="2" t="s">
        <v>30</v>
      </c>
      <c r="AV97" s="2" t="s">
        <v>30</v>
      </c>
      <c r="AW97" s="2" t="s">
        <v>30</v>
      </c>
      <c r="AX97" s="2" t="s">
        <v>30</v>
      </c>
      <c r="AY97" s="2" t="s">
        <v>30</v>
      </c>
      <c r="AZ97" s="2" t="s">
        <v>30</v>
      </c>
      <c r="BA97" s="2" t="s">
        <v>30</v>
      </c>
      <c r="BB97" s="2" t="s">
        <v>30</v>
      </c>
      <c r="BC97" s="2" t="s">
        <v>40</v>
      </c>
    </row>
    <row r="98" spans="1:55">
      <c r="A98" s="2" t="b">
        <v>0</v>
      </c>
      <c r="B98" s="2" t="s">
        <v>30</v>
      </c>
      <c r="C98" s="2" t="s">
        <v>12301</v>
      </c>
      <c r="D98" s="2" t="s">
        <v>706</v>
      </c>
      <c r="E98" s="2" t="s">
        <v>707</v>
      </c>
      <c r="F98" s="2">
        <v>0</v>
      </c>
      <c r="G98" s="2">
        <v>269.25700000000001</v>
      </c>
      <c r="H98" s="2">
        <v>83</v>
      </c>
      <c r="I98" s="2">
        <v>23</v>
      </c>
      <c r="J98" s="2">
        <v>214</v>
      </c>
      <c r="K98" s="2">
        <v>23</v>
      </c>
      <c r="L98" s="2">
        <v>1</v>
      </c>
      <c r="M98" s="2">
        <v>424</v>
      </c>
      <c r="N98" s="2">
        <v>47.5</v>
      </c>
      <c r="O98" s="2">
        <v>5.81</v>
      </c>
      <c r="P98" s="2">
        <v>984.93</v>
      </c>
      <c r="Q98" s="2">
        <v>23</v>
      </c>
      <c r="R98" s="2" t="s">
        <v>33</v>
      </c>
      <c r="S98" s="2" t="s">
        <v>44</v>
      </c>
      <c r="T98" s="2" t="s">
        <v>35</v>
      </c>
      <c r="U98" s="2" t="s">
        <v>708</v>
      </c>
      <c r="V98" s="2" t="s">
        <v>709</v>
      </c>
      <c r="W98" s="2" t="s">
        <v>710</v>
      </c>
      <c r="X98" s="2" t="s">
        <v>711</v>
      </c>
      <c r="Y98" s="2" t="s">
        <v>116</v>
      </c>
      <c r="Z98" s="2">
        <v>0</v>
      </c>
      <c r="AA98" s="22">
        <v>1.224</v>
      </c>
      <c r="AB98" s="22">
        <v>1.2669999999999999</v>
      </c>
      <c r="AC98" s="21">
        <v>0.28999999999999998</v>
      </c>
      <c r="AD98" s="21">
        <v>0.34</v>
      </c>
      <c r="AE98" s="102">
        <v>3.3729614910035503E-2</v>
      </c>
      <c r="AF98" s="102">
        <v>1.4190750083761401E-2</v>
      </c>
      <c r="AG98" s="23">
        <v>0.23786274901240601</v>
      </c>
      <c r="AH98" s="23">
        <v>0.100447212346624</v>
      </c>
      <c r="AI98" s="2">
        <v>95.6</v>
      </c>
      <c r="AJ98" s="2">
        <v>117</v>
      </c>
      <c r="AK98" s="2">
        <v>96.8</v>
      </c>
      <c r="AL98" s="2">
        <v>122.7</v>
      </c>
      <c r="AM98" s="2">
        <v>1.94</v>
      </c>
      <c r="AN98" s="2">
        <v>0.63</v>
      </c>
      <c r="AO98" s="2">
        <v>1.6</v>
      </c>
      <c r="AP98" s="2">
        <v>1.71</v>
      </c>
      <c r="AQ98" s="2" t="s">
        <v>30</v>
      </c>
      <c r="AR98" s="2" t="s">
        <v>30</v>
      </c>
      <c r="AS98" s="2" t="s">
        <v>30</v>
      </c>
      <c r="AT98" s="2" t="s">
        <v>30</v>
      </c>
      <c r="AU98" s="2" t="s">
        <v>30</v>
      </c>
      <c r="AV98" s="2" t="s">
        <v>30</v>
      </c>
      <c r="AW98" s="2" t="s">
        <v>30</v>
      </c>
      <c r="AX98" s="2" t="s">
        <v>30</v>
      </c>
      <c r="AY98" s="2" t="s">
        <v>30</v>
      </c>
      <c r="AZ98" s="2" t="s">
        <v>30</v>
      </c>
      <c r="BA98" s="2" t="s">
        <v>30</v>
      </c>
      <c r="BB98" s="2" t="s">
        <v>30</v>
      </c>
      <c r="BC98" s="2" t="s">
        <v>40</v>
      </c>
    </row>
    <row r="99" spans="1:55">
      <c r="A99" s="2" t="b">
        <v>0</v>
      </c>
      <c r="B99" s="2" t="s">
        <v>30</v>
      </c>
      <c r="C99" s="2" t="s">
        <v>12301</v>
      </c>
      <c r="D99" s="2" t="s">
        <v>575</v>
      </c>
      <c r="E99" s="2" t="s">
        <v>576</v>
      </c>
      <c r="F99" s="2">
        <v>0</v>
      </c>
      <c r="G99" s="2">
        <v>268.221</v>
      </c>
      <c r="H99" s="2">
        <v>58</v>
      </c>
      <c r="I99" s="2">
        <v>33</v>
      </c>
      <c r="J99" s="2">
        <v>275</v>
      </c>
      <c r="K99" s="2">
        <v>33</v>
      </c>
      <c r="L99" s="2">
        <v>1</v>
      </c>
      <c r="M99" s="2">
        <v>607</v>
      </c>
      <c r="N99" s="2">
        <v>67.3</v>
      </c>
      <c r="O99" s="2">
        <v>5.33</v>
      </c>
      <c r="P99" s="2">
        <v>902.68</v>
      </c>
      <c r="Q99" s="2">
        <v>33</v>
      </c>
      <c r="R99" s="2" t="s">
        <v>577</v>
      </c>
      <c r="S99" s="2" t="s">
        <v>86</v>
      </c>
      <c r="T99" s="2" t="s">
        <v>111</v>
      </c>
      <c r="U99" s="2" t="s">
        <v>578</v>
      </c>
      <c r="V99" s="2" t="s">
        <v>579</v>
      </c>
      <c r="W99" s="2" t="s">
        <v>580</v>
      </c>
      <c r="X99" s="2" t="s">
        <v>581</v>
      </c>
      <c r="Y99" s="2" t="s">
        <v>40</v>
      </c>
      <c r="Z99" s="2">
        <v>0</v>
      </c>
      <c r="AA99" s="22">
        <v>1.127</v>
      </c>
      <c r="AB99" s="22">
        <v>1.1719999999999999</v>
      </c>
      <c r="AC99" s="21">
        <v>0.17</v>
      </c>
      <c r="AD99" s="21">
        <v>0.23</v>
      </c>
      <c r="AE99" s="102">
        <v>4.5299479519863399E-2</v>
      </c>
      <c r="AF99" s="102">
        <v>3.3337360957748099E-3</v>
      </c>
      <c r="AG99" s="23">
        <v>0.30258138256753803</v>
      </c>
      <c r="AH99" s="23">
        <v>3.06995018140039E-2</v>
      </c>
      <c r="AI99" s="2">
        <v>97.2</v>
      </c>
      <c r="AJ99" s="2">
        <v>109.6</v>
      </c>
      <c r="AK99" s="2">
        <v>105.8</v>
      </c>
      <c r="AL99" s="2">
        <v>124.1</v>
      </c>
      <c r="AM99" s="2">
        <v>0.61</v>
      </c>
      <c r="AN99" s="2">
        <v>0.84</v>
      </c>
      <c r="AO99" s="2">
        <v>2.34</v>
      </c>
      <c r="AP99" s="2">
        <v>3.3</v>
      </c>
      <c r="AQ99" s="2" t="s">
        <v>30</v>
      </c>
      <c r="AR99" s="2" t="s">
        <v>30</v>
      </c>
      <c r="AS99" s="2" t="s">
        <v>30</v>
      </c>
      <c r="AT99" s="2" t="s">
        <v>30</v>
      </c>
      <c r="AU99" s="2" t="s">
        <v>30</v>
      </c>
      <c r="AV99" s="2" t="s">
        <v>30</v>
      </c>
      <c r="AW99" s="2" t="s">
        <v>30</v>
      </c>
      <c r="AX99" s="2" t="s">
        <v>30</v>
      </c>
      <c r="AY99" s="2" t="s">
        <v>30</v>
      </c>
      <c r="AZ99" s="2" t="s">
        <v>30</v>
      </c>
      <c r="BA99" s="2" t="s">
        <v>30</v>
      </c>
      <c r="BB99" s="2" t="s">
        <v>30</v>
      </c>
      <c r="BC99" s="2" t="s">
        <v>40</v>
      </c>
    </row>
    <row r="100" spans="1:55">
      <c r="A100" s="2" t="b">
        <v>0</v>
      </c>
      <c r="B100" s="2" t="s">
        <v>30</v>
      </c>
      <c r="C100" s="2" t="s">
        <v>12301</v>
      </c>
      <c r="D100" s="2" t="s">
        <v>1091</v>
      </c>
      <c r="E100" s="2" t="s">
        <v>1092</v>
      </c>
      <c r="F100" s="2">
        <v>0</v>
      </c>
      <c r="G100" s="2">
        <v>268.21100000000001</v>
      </c>
      <c r="H100" s="2">
        <v>77</v>
      </c>
      <c r="I100" s="2">
        <v>30</v>
      </c>
      <c r="J100" s="2">
        <v>231</v>
      </c>
      <c r="K100" s="2">
        <v>30</v>
      </c>
      <c r="L100" s="2">
        <v>1</v>
      </c>
      <c r="M100" s="2">
        <v>533</v>
      </c>
      <c r="N100" s="2">
        <v>60.2</v>
      </c>
      <c r="O100" s="2">
        <v>5.59</v>
      </c>
      <c r="P100" s="2">
        <v>1034.0999999999999</v>
      </c>
      <c r="Q100" s="2">
        <v>30</v>
      </c>
      <c r="R100" s="2" t="s">
        <v>33</v>
      </c>
      <c r="S100" s="2" t="s">
        <v>314</v>
      </c>
      <c r="T100" s="2" t="s">
        <v>158</v>
      </c>
      <c r="U100" s="2" t="s">
        <v>1093</v>
      </c>
      <c r="V100" s="2" t="s">
        <v>1094</v>
      </c>
      <c r="W100" s="2" t="s">
        <v>1095</v>
      </c>
      <c r="X100" s="2" t="s">
        <v>1096</v>
      </c>
      <c r="Y100" s="2" t="s">
        <v>1097</v>
      </c>
      <c r="Z100" s="2">
        <v>0</v>
      </c>
      <c r="AA100" s="22">
        <v>1.1930000000000001</v>
      </c>
      <c r="AB100" s="22">
        <v>1.173</v>
      </c>
      <c r="AC100" s="21">
        <v>0.25</v>
      </c>
      <c r="AD100" s="21">
        <v>0.23</v>
      </c>
      <c r="AE100" s="102">
        <v>0.69101507817094598</v>
      </c>
      <c r="AF100" s="102">
        <v>0.85294555499680502</v>
      </c>
      <c r="AG100" s="23">
        <v>1</v>
      </c>
      <c r="AH100" s="23">
        <v>1</v>
      </c>
      <c r="AI100" s="2">
        <v>84.7</v>
      </c>
      <c r="AJ100" s="2">
        <v>101.1</v>
      </c>
      <c r="AK100" s="2">
        <v>55.2</v>
      </c>
      <c r="AL100" s="2">
        <v>64.7</v>
      </c>
      <c r="AM100" s="2">
        <v>6.85</v>
      </c>
      <c r="AN100" s="2">
        <v>0.57999999999999996</v>
      </c>
      <c r="AO100" s="2">
        <v>2.0699999999999998</v>
      </c>
      <c r="AP100" s="2">
        <v>2.57</v>
      </c>
      <c r="AQ100" s="2" t="s">
        <v>30</v>
      </c>
      <c r="AR100" s="2" t="s">
        <v>30</v>
      </c>
      <c r="AS100" s="2" t="s">
        <v>30</v>
      </c>
      <c r="AT100" s="2" t="s">
        <v>30</v>
      </c>
      <c r="AU100" s="2" t="s">
        <v>30</v>
      </c>
      <c r="AV100" s="2" t="s">
        <v>30</v>
      </c>
      <c r="AW100" s="2" t="s">
        <v>30</v>
      </c>
      <c r="AX100" s="2" t="s">
        <v>30</v>
      </c>
      <c r="AY100" s="2" t="s">
        <v>30</v>
      </c>
      <c r="AZ100" s="2" t="s">
        <v>30</v>
      </c>
      <c r="BA100" s="2" t="s">
        <v>30</v>
      </c>
      <c r="BB100" s="2" t="s">
        <v>30</v>
      </c>
      <c r="BC100" s="2" t="s">
        <v>40</v>
      </c>
    </row>
    <row r="101" spans="1:55">
      <c r="A101" s="2" t="b">
        <v>0</v>
      </c>
      <c r="B101" s="2" t="s">
        <v>30</v>
      </c>
      <c r="C101" s="2" t="s">
        <v>12301</v>
      </c>
      <c r="D101" s="2" t="s">
        <v>548</v>
      </c>
      <c r="E101" s="2" t="s">
        <v>549</v>
      </c>
      <c r="F101" s="2">
        <v>0</v>
      </c>
      <c r="G101" s="2">
        <v>268.03300000000002</v>
      </c>
      <c r="H101" s="2">
        <v>77</v>
      </c>
      <c r="I101" s="2">
        <v>28</v>
      </c>
      <c r="J101" s="2">
        <v>232</v>
      </c>
      <c r="K101" s="2">
        <v>28</v>
      </c>
      <c r="L101" s="2">
        <v>1</v>
      </c>
      <c r="M101" s="2">
        <v>567</v>
      </c>
      <c r="N101" s="2">
        <v>62.5</v>
      </c>
      <c r="O101" s="2">
        <v>6.28</v>
      </c>
      <c r="P101" s="2">
        <v>1120.5</v>
      </c>
      <c r="Q101" s="2">
        <v>28</v>
      </c>
      <c r="R101" s="2" t="s">
        <v>33</v>
      </c>
      <c r="S101" s="2" t="s">
        <v>141</v>
      </c>
      <c r="T101" s="2" t="s">
        <v>77</v>
      </c>
      <c r="U101" s="2" t="s">
        <v>550</v>
      </c>
      <c r="V101" s="2" t="s">
        <v>551</v>
      </c>
      <c r="W101" s="2" t="s">
        <v>552</v>
      </c>
      <c r="X101" s="2" t="s">
        <v>553</v>
      </c>
      <c r="Y101" s="2" t="s">
        <v>554</v>
      </c>
      <c r="Z101" s="2">
        <v>0</v>
      </c>
      <c r="AA101" s="22">
        <v>1.1279999999999999</v>
      </c>
      <c r="AB101" s="22">
        <v>1.123</v>
      </c>
      <c r="AC101" s="21">
        <v>0.17</v>
      </c>
      <c r="AD101" s="21">
        <v>0.17</v>
      </c>
      <c r="AE101" s="102">
        <v>0.60311154576425396</v>
      </c>
      <c r="AF101" s="102">
        <v>0.68623170010152101</v>
      </c>
      <c r="AG101" s="23">
        <v>1</v>
      </c>
      <c r="AH101" s="23">
        <v>1</v>
      </c>
      <c r="AI101" s="2">
        <v>99.8</v>
      </c>
      <c r="AJ101" s="2">
        <v>112.6</v>
      </c>
      <c r="AK101" s="2">
        <v>101.2</v>
      </c>
      <c r="AL101" s="2">
        <v>113.6</v>
      </c>
      <c r="AM101" s="2">
        <v>1.0900000000000001</v>
      </c>
      <c r="AN101" s="2">
        <v>0.18</v>
      </c>
      <c r="AO101" s="2">
        <v>0.35</v>
      </c>
      <c r="AP101" s="2">
        <v>0.74</v>
      </c>
      <c r="AQ101" s="2" t="s">
        <v>30</v>
      </c>
      <c r="AR101" s="2" t="s">
        <v>30</v>
      </c>
      <c r="AS101" s="2" t="s">
        <v>30</v>
      </c>
      <c r="AT101" s="2" t="s">
        <v>30</v>
      </c>
      <c r="AU101" s="2" t="s">
        <v>30</v>
      </c>
      <c r="AV101" s="2" t="s">
        <v>30</v>
      </c>
      <c r="AW101" s="2" t="s">
        <v>30</v>
      </c>
      <c r="AX101" s="2" t="s">
        <v>30</v>
      </c>
      <c r="AY101" s="2" t="s">
        <v>30</v>
      </c>
      <c r="AZ101" s="2" t="s">
        <v>30</v>
      </c>
      <c r="BA101" s="2" t="s">
        <v>30</v>
      </c>
      <c r="BB101" s="2" t="s">
        <v>30</v>
      </c>
      <c r="BC101" s="2" t="s">
        <v>40</v>
      </c>
    </row>
    <row r="102" spans="1:55">
      <c r="A102" s="2" t="b">
        <v>0</v>
      </c>
      <c r="B102" s="2" t="s">
        <v>30</v>
      </c>
      <c r="C102" s="2" t="s">
        <v>12301</v>
      </c>
      <c r="D102" s="2" t="s">
        <v>784</v>
      </c>
      <c r="E102" s="2" t="s">
        <v>785</v>
      </c>
      <c r="F102" s="2">
        <v>0</v>
      </c>
      <c r="G102" s="2">
        <v>267.16399999999999</v>
      </c>
      <c r="H102" s="2">
        <v>61</v>
      </c>
      <c r="I102" s="2">
        <v>18</v>
      </c>
      <c r="J102" s="2">
        <v>373</v>
      </c>
      <c r="K102" s="2">
        <v>18</v>
      </c>
      <c r="L102" s="2">
        <v>1</v>
      </c>
      <c r="M102" s="2">
        <v>359</v>
      </c>
      <c r="N102" s="2">
        <v>39.1</v>
      </c>
      <c r="O102" s="2">
        <v>5.86</v>
      </c>
      <c r="P102" s="2">
        <v>1305.98</v>
      </c>
      <c r="Q102" s="2">
        <v>18</v>
      </c>
      <c r="R102" s="2" t="s">
        <v>33</v>
      </c>
      <c r="S102" s="2" t="s">
        <v>76</v>
      </c>
      <c r="T102" s="2" t="s">
        <v>77</v>
      </c>
      <c r="U102" s="2" t="s">
        <v>786</v>
      </c>
      <c r="V102" s="2" t="s">
        <v>787</v>
      </c>
      <c r="W102" s="2" t="s">
        <v>788</v>
      </c>
      <c r="X102" s="2" t="s">
        <v>789</v>
      </c>
      <c r="Y102" s="2" t="s">
        <v>790</v>
      </c>
      <c r="Z102" s="2">
        <v>0</v>
      </c>
      <c r="AA102" s="22">
        <v>0.88600000000000001</v>
      </c>
      <c r="AB102" s="22">
        <v>0.84</v>
      </c>
      <c r="AC102" s="21">
        <v>-0.17</v>
      </c>
      <c r="AD102" s="21">
        <v>-0.25</v>
      </c>
      <c r="AE102" s="102">
        <v>7.9344453740786997E-2</v>
      </c>
      <c r="AF102" s="102">
        <v>2.5298946367260398E-2</v>
      </c>
      <c r="AG102" s="23">
        <v>0.47247271585110501</v>
      </c>
      <c r="AH102" s="23">
        <v>0.163795567435812</v>
      </c>
      <c r="AI102" s="2">
        <v>114.2</v>
      </c>
      <c r="AJ102" s="2">
        <v>101.2</v>
      </c>
      <c r="AK102" s="2">
        <v>103.7</v>
      </c>
      <c r="AL102" s="2">
        <v>87.1</v>
      </c>
      <c r="AM102" s="2">
        <v>4.82</v>
      </c>
      <c r="AN102" s="2">
        <v>1.79</v>
      </c>
      <c r="AO102" s="2">
        <v>2.93</v>
      </c>
      <c r="AP102" s="2">
        <v>3.04</v>
      </c>
      <c r="AQ102" s="2" t="s">
        <v>30</v>
      </c>
      <c r="AR102" s="2" t="s">
        <v>30</v>
      </c>
      <c r="AS102" s="2" t="s">
        <v>30</v>
      </c>
      <c r="AT102" s="2" t="s">
        <v>30</v>
      </c>
      <c r="AU102" s="2" t="s">
        <v>30</v>
      </c>
      <c r="AV102" s="2" t="s">
        <v>30</v>
      </c>
      <c r="AW102" s="2" t="s">
        <v>30</v>
      </c>
      <c r="AX102" s="2" t="s">
        <v>30</v>
      </c>
      <c r="AY102" s="2" t="s">
        <v>30</v>
      </c>
      <c r="AZ102" s="2" t="s">
        <v>30</v>
      </c>
      <c r="BA102" s="2" t="s">
        <v>30</v>
      </c>
      <c r="BB102" s="2" t="s">
        <v>30</v>
      </c>
      <c r="BC102" s="2" t="s">
        <v>40</v>
      </c>
    </row>
    <row r="103" spans="1:55">
      <c r="A103" s="2" t="b">
        <v>0</v>
      </c>
      <c r="B103" s="2" t="s">
        <v>30</v>
      </c>
      <c r="C103" s="2" t="s">
        <v>12301</v>
      </c>
      <c r="D103" s="2" t="s">
        <v>777</v>
      </c>
      <c r="E103" s="2" t="s">
        <v>778</v>
      </c>
      <c r="F103" s="2">
        <v>0</v>
      </c>
      <c r="G103" s="2">
        <v>265.47399999999999</v>
      </c>
      <c r="H103" s="2">
        <v>92</v>
      </c>
      <c r="I103" s="2">
        <v>18</v>
      </c>
      <c r="J103" s="2">
        <v>427</v>
      </c>
      <c r="K103" s="2">
        <v>18</v>
      </c>
      <c r="L103" s="2">
        <v>1</v>
      </c>
      <c r="M103" s="2">
        <v>213</v>
      </c>
      <c r="N103" s="2">
        <v>22.3</v>
      </c>
      <c r="O103" s="2">
        <v>5.67</v>
      </c>
      <c r="P103" s="2">
        <v>1748.43</v>
      </c>
      <c r="Q103" s="2">
        <v>18</v>
      </c>
      <c r="R103" s="2" t="s">
        <v>33</v>
      </c>
      <c r="S103" s="2" t="s">
        <v>44</v>
      </c>
      <c r="T103" s="2" t="s">
        <v>151</v>
      </c>
      <c r="U103" s="2" t="s">
        <v>779</v>
      </c>
      <c r="V103" s="2" t="s">
        <v>780</v>
      </c>
      <c r="W103" s="2" t="s">
        <v>781</v>
      </c>
      <c r="X103" s="2" t="s">
        <v>782</v>
      </c>
      <c r="Y103" s="2" t="s">
        <v>783</v>
      </c>
      <c r="Z103" s="2">
        <v>0</v>
      </c>
      <c r="AA103" s="22">
        <v>1.294</v>
      </c>
      <c r="AB103" s="22">
        <v>1.4019999999999999</v>
      </c>
      <c r="AC103" s="21">
        <v>0.37</v>
      </c>
      <c r="AD103" s="21">
        <v>0.49</v>
      </c>
      <c r="AE103" s="102">
        <v>0.221731407993842</v>
      </c>
      <c r="AF103" s="102">
        <v>6.5325061134571996E-2</v>
      </c>
      <c r="AG103" s="23">
        <v>0.96695282980302799</v>
      </c>
      <c r="AH103" s="23">
        <v>0.33858371850350599</v>
      </c>
      <c r="AI103" s="2">
        <v>111.6</v>
      </c>
      <c r="AJ103" s="2">
        <v>144.4</v>
      </c>
      <c r="AK103" s="2">
        <v>103.6</v>
      </c>
      <c r="AL103" s="2">
        <v>145.30000000000001</v>
      </c>
      <c r="AM103" s="2">
        <v>3.71</v>
      </c>
      <c r="AN103" s="2">
        <v>1.28</v>
      </c>
      <c r="AO103" s="2">
        <v>1.1200000000000001</v>
      </c>
      <c r="AP103" s="2">
        <v>1.03</v>
      </c>
      <c r="AQ103" s="2" t="s">
        <v>30</v>
      </c>
      <c r="AR103" s="2" t="s">
        <v>30</v>
      </c>
      <c r="AS103" s="2" t="s">
        <v>30</v>
      </c>
      <c r="AT103" s="2" t="s">
        <v>30</v>
      </c>
      <c r="AU103" s="2" t="s">
        <v>30</v>
      </c>
      <c r="AV103" s="2" t="s">
        <v>30</v>
      </c>
      <c r="AW103" s="2" t="s">
        <v>30</v>
      </c>
      <c r="AX103" s="2" t="s">
        <v>30</v>
      </c>
      <c r="AY103" s="2" t="s">
        <v>30</v>
      </c>
      <c r="AZ103" s="2" t="s">
        <v>30</v>
      </c>
      <c r="BA103" s="2" t="s">
        <v>30</v>
      </c>
      <c r="BB103" s="2" t="s">
        <v>30</v>
      </c>
      <c r="BC103" s="2" t="s">
        <v>40</v>
      </c>
    </row>
    <row r="104" spans="1:55">
      <c r="A104" s="2" t="b">
        <v>0</v>
      </c>
      <c r="B104" s="2" t="s">
        <v>30</v>
      </c>
      <c r="C104" s="2" t="s">
        <v>12301</v>
      </c>
      <c r="D104" s="2" t="s">
        <v>735</v>
      </c>
      <c r="E104" s="2" t="s">
        <v>736</v>
      </c>
      <c r="F104" s="2">
        <v>0</v>
      </c>
      <c r="G104" s="2">
        <v>265.33800000000002</v>
      </c>
      <c r="H104" s="2">
        <v>97</v>
      </c>
      <c r="I104" s="2">
        <v>16</v>
      </c>
      <c r="J104" s="2">
        <v>365</v>
      </c>
      <c r="K104" s="2">
        <v>1</v>
      </c>
      <c r="L104" s="2">
        <v>1</v>
      </c>
      <c r="M104" s="2">
        <v>145</v>
      </c>
      <c r="N104" s="2">
        <v>15</v>
      </c>
      <c r="O104" s="2">
        <v>7.85</v>
      </c>
      <c r="P104" s="2">
        <v>1530.08</v>
      </c>
      <c r="Q104" s="2">
        <v>16</v>
      </c>
      <c r="R104" s="2" t="s">
        <v>33</v>
      </c>
      <c r="S104" s="2" t="s">
        <v>40</v>
      </c>
      <c r="T104" s="2" t="s">
        <v>158</v>
      </c>
      <c r="U104" s="2" t="s">
        <v>159</v>
      </c>
      <c r="V104" s="2" t="s">
        <v>40</v>
      </c>
      <c r="W104" s="2" t="s">
        <v>40</v>
      </c>
      <c r="X104" s="2" t="s">
        <v>40</v>
      </c>
      <c r="Y104" s="2" t="s">
        <v>40</v>
      </c>
      <c r="Z104" s="2">
        <v>0</v>
      </c>
      <c r="AA104" s="22" t="s">
        <v>40</v>
      </c>
      <c r="AB104" s="22" t="s">
        <v>40</v>
      </c>
      <c r="AC104" s="21" t="s">
        <v>40</v>
      </c>
      <c r="AD104" s="21" t="s">
        <v>40</v>
      </c>
      <c r="AE104" s="102" t="s">
        <v>40</v>
      </c>
      <c r="AF104" s="102" t="s">
        <v>40</v>
      </c>
      <c r="AG104" s="23" t="s">
        <v>40</v>
      </c>
      <c r="AH104" s="23" t="s">
        <v>40</v>
      </c>
      <c r="AI104" s="2" t="s">
        <v>40</v>
      </c>
      <c r="AJ104" s="2" t="s">
        <v>40</v>
      </c>
      <c r="AK104" s="2" t="s">
        <v>40</v>
      </c>
      <c r="AL104" s="2" t="s">
        <v>40</v>
      </c>
      <c r="AM104" s="2" t="s">
        <v>40</v>
      </c>
      <c r="AN104" s="2" t="s">
        <v>40</v>
      </c>
      <c r="AO104" s="2" t="s">
        <v>40</v>
      </c>
      <c r="AP104" s="2" t="s">
        <v>40</v>
      </c>
      <c r="AQ104" s="2" t="s">
        <v>30</v>
      </c>
      <c r="AR104" s="2" t="s">
        <v>30</v>
      </c>
      <c r="AS104" s="2" t="s">
        <v>30</v>
      </c>
      <c r="AT104" s="2" t="s">
        <v>30</v>
      </c>
      <c r="AU104" s="2" t="s">
        <v>30</v>
      </c>
      <c r="AV104" s="2" t="s">
        <v>30</v>
      </c>
      <c r="AW104" s="2" t="s">
        <v>30</v>
      </c>
      <c r="AX104" s="2" t="s">
        <v>30</v>
      </c>
      <c r="AY104" s="2" t="s">
        <v>30</v>
      </c>
      <c r="AZ104" s="2" t="s">
        <v>30</v>
      </c>
      <c r="BA104" s="2" t="s">
        <v>30</v>
      </c>
      <c r="BB104" s="2" t="s">
        <v>30</v>
      </c>
      <c r="BC104" s="2" t="s">
        <v>40</v>
      </c>
    </row>
    <row r="105" spans="1:55">
      <c r="A105" s="2" t="b">
        <v>0</v>
      </c>
      <c r="B105" s="2" t="s">
        <v>30</v>
      </c>
      <c r="C105" s="2" t="s">
        <v>12301</v>
      </c>
      <c r="D105" s="2" t="s">
        <v>727</v>
      </c>
      <c r="E105" s="2" t="s">
        <v>728</v>
      </c>
      <c r="F105" s="2">
        <v>0</v>
      </c>
      <c r="G105" s="2">
        <v>264.16899999999998</v>
      </c>
      <c r="H105" s="2">
        <v>83</v>
      </c>
      <c r="I105" s="2">
        <v>19</v>
      </c>
      <c r="J105" s="2">
        <v>514</v>
      </c>
      <c r="K105" s="2">
        <v>19</v>
      </c>
      <c r="L105" s="2">
        <v>1</v>
      </c>
      <c r="M105" s="2">
        <v>241</v>
      </c>
      <c r="N105" s="2">
        <v>26.7</v>
      </c>
      <c r="O105" s="2">
        <v>7.14</v>
      </c>
      <c r="P105" s="2">
        <v>1860.88</v>
      </c>
      <c r="Q105" s="2">
        <v>19</v>
      </c>
      <c r="R105" s="2" t="s">
        <v>132</v>
      </c>
      <c r="S105" s="2" t="s">
        <v>729</v>
      </c>
      <c r="T105" s="2" t="s">
        <v>730</v>
      </c>
      <c r="U105" s="2" t="s">
        <v>731</v>
      </c>
      <c r="V105" s="2" t="s">
        <v>732</v>
      </c>
      <c r="W105" s="2" t="s">
        <v>733</v>
      </c>
      <c r="X105" s="2" t="s">
        <v>734</v>
      </c>
      <c r="Y105" s="2" t="s">
        <v>102</v>
      </c>
      <c r="Z105" s="2">
        <v>0</v>
      </c>
      <c r="AA105" s="22">
        <v>1.147</v>
      </c>
      <c r="AB105" s="22">
        <v>1.056</v>
      </c>
      <c r="AC105" s="21">
        <v>0.2</v>
      </c>
      <c r="AD105" s="21">
        <v>0.08</v>
      </c>
      <c r="AE105" s="102">
        <v>7.7364121104572997E-2</v>
      </c>
      <c r="AF105" s="102">
        <v>0.80348161136200003</v>
      </c>
      <c r="AG105" s="23">
        <v>0.464429549795491</v>
      </c>
      <c r="AH105" s="23">
        <v>1</v>
      </c>
      <c r="AI105" s="2">
        <v>96.5</v>
      </c>
      <c r="AJ105" s="2">
        <v>110.7</v>
      </c>
      <c r="AK105" s="2">
        <v>111.3</v>
      </c>
      <c r="AL105" s="2">
        <v>117.5</v>
      </c>
      <c r="AM105" s="2">
        <v>1.34</v>
      </c>
      <c r="AN105" s="2">
        <v>1</v>
      </c>
      <c r="AO105" s="2">
        <v>0.67</v>
      </c>
      <c r="AP105" s="2">
        <v>1.63</v>
      </c>
      <c r="AQ105" s="2" t="s">
        <v>30</v>
      </c>
      <c r="AR105" s="2" t="s">
        <v>30</v>
      </c>
      <c r="AS105" s="2" t="s">
        <v>30</v>
      </c>
      <c r="AT105" s="2" t="s">
        <v>30</v>
      </c>
      <c r="AU105" s="2" t="s">
        <v>30</v>
      </c>
      <c r="AV105" s="2" t="s">
        <v>30</v>
      </c>
      <c r="AW105" s="2" t="s">
        <v>30</v>
      </c>
      <c r="AX105" s="2" t="s">
        <v>30</v>
      </c>
      <c r="AY105" s="2" t="s">
        <v>30</v>
      </c>
      <c r="AZ105" s="2" t="s">
        <v>30</v>
      </c>
      <c r="BA105" s="2" t="s">
        <v>30</v>
      </c>
      <c r="BB105" s="2" t="s">
        <v>30</v>
      </c>
      <c r="BC105" s="2" t="s">
        <v>40</v>
      </c>
    </row>
    <row r="106" spans="1:55">
      <c r="A106" s="2" t="b">
        <v>0</v>
      </c>
      <c r="B106" s="2" t="s">
        <v>30</v>
      </c>
      <c r="C106" s="2" t="s">
        <v>12301</v>
      </c>
      <c r="D106" s="2" t="s">
        <v>644</v>
      </c>
      <c r="E106" s="2" t="s">
        <v>645</v>
      </c>
      <c r="F106" s="2">
        <v>0</v>
      </c>
      <c r="G106" s="2">
        <v>261.50900000000001</v>
      </c>
      <c r="H106" s="2">
        <v>78</v>
      </c>
      <c r="I106" s="2">
        <v>34</v>
      </c>
      <c r="J106" s="2">
        <v>244</v>
      </c>
      <c r="K106" s="2">
        <v>34</v>
      </c>
      <c r="L106" s="2">
        <v>1</v>
      </c>
      <c r="M106" s="2">
        <v>449</v>
      </c>
      <c r="N106" s="2">
        <v>49.3</v>
      </c>
      <c r="O106" s="2">
        <v>7.11</v>
      </c>
      <c r="P106" s="2">
        <v>855.87</v>
      </c>
      <c r="Q106" s="2">
        <v>34</v>
      </c>
      <c r="R106" s="2" t="s">
        <v>85</v>
      </c>
      <c r="S106" s="2" t="s">
        <v>34</v>
      </c>
      <c r="T106" s="2" t="s">
        <v>45</v>
      </c>
      <c r="U106" s="2" t="s">
        <v>646</v>
      </c>
      <c r="V106" s="2" t="s">
        <v>647</v>
      </c>
      <c r="W106" s="2" t="s">
        <v>648</v>
      </c>
      <c r="X106" s="2" t="s">
        <v>649</v>
      </c>
      <c r="Y106" s="2" t="s">
        <v>650</v>
      </c>
      <c r="Z106" s="2">
        <v>0</v>
      </c>
      <c r="AA106" s="22">
        <v>1.177</v>
      </c>
      <c r="AB106" s="22">
        <v>1.1659999999999999</v>
      </c>
      <c r="AC106" s="21">
        <v>0.23</v>
      </c>
      <c r="AD106" s="21">
        <v>0.22</v>
      </c>
      <c r="AE106" s="102">
        <v>0.71450335526514197</v>
      </c>
      <c r="AF106" s="102">
        <v>0.77333611106977995</v>
      </c>
      <c r="AG106" s="23">
        <v>1</v>
      </c>
      <c r="AH106" s="23">
        <v>1</v>
      </c>
      <c r="AI106" s="2">
        <v>95</v>
      </c>
      <c r="AJ106" s="2">
        <v>111.7</v>
      </c>
      <c r="AK106" s="2">
        <v>104.4</v>
      </c>
      <c r="AL106" s="2">
        <v>121.8</v>
      </c>
      <c r="AM106" s="2">
        <v>0.34</v>
      </c>
      <c r="AN106" s="2">
        <v>1.34</v>
      </c>
      <c r="AO106" s="2">
        <v>1.6</v>
      </c>
      <c r="AP106" s="2">
        <v>1.61</v>
      </c>
      <c r="AQ106" s="2" t="s">
        <v>30</v>
      </c>
      <c r="AR106" s="2" t="s">
        <v>30</v>
      </c>
      <c r="AS106" s="2" t="s">
        <v>30</v>
      </c>
      <c r="AT106" s="2" t="s">
        <v>30</v>
      </c>
      <c r="AU106" s="2" t="s">
        <v>30</v>
      </c>
      <c r="AV106" s="2" t="s">
        <v>30</v>
      </c>
      <c r="AW106" s="2" t="s">
        <v>30</v>
      </c>
      <c r="AX106" s="2" t="s">
        <v>30</v>
      </c>
      <c r="AY106" s="2" t="s">
        <v>30</v>
      </c>
      <c r="AZ106" s="2" t="s">
        <v>30</v>
      </c>
      <c r="BA106" s="2" t="s">
        <v>30</v>
      </c>
      <c r="BB106" s="2" t="s">
        <v>30</v>
      </c>
      <c r="BC106" s="2" t="s">
        <v>40</v>
      </c>
    </row>
    <row r="107" spans="1:55">
      <c r="A107" s="2" t="b">
        <v>0</v>
      </c>
      <c r="B107" s="2" t="s">
        <v>30</v>
      </c>
      <c r="C107" s="2" t="s">
        <v>12301</v>
      </c>
      <c r="D107" s="2" t="s">
        <v>791</v>
      </c>
      <c r="E107" s="2" t="s">
        <v>792</v>
      </c>
      <c r="F107" s="2">
        <v>0</v>
      </c>
      <c r="G107" s="2">
        <v>258.30900000000003</v>
      </c>
      <c r="H107" s="2">
        <v>62</v>
      </c>
      <c r="I107" s="2">
        <v>34</v>
      </c>
      <c r="J107" s="2">
        <v>196</v>
      </c>
      <c r="K107" s="2">
        <v>34</v>
      </c>
      <c r="L107" s="2">
        <v>1</v>
      </c>
      <c r="M107" s="2">
        <v>644</v>
      </c>
      <c r="N107" s="2">
        <v>70.7</v>
      </c>
      <c r="O107" s="2">
        <v>6.24</v>
      </c>
      <c r="P107" s="2">
        <v>748.2</v>
      </c>
      <c r="Q107" s="2">
        <v>34</v>
      </c>
      <c r="R107" s="2" t="s">
        <v>235</v>
      </c>
      <c r="S107" s="2" t="s">
        <v>141</v>
      </c>
      <c r="T107" s="2" t="s">
        <v>45</v>
      </c>
      <c r="U107" s="2" t="s">
        <v>793</v>
      </c>
      <c r="V107" s="2" t="s">
        <v>794</v>
      </c>
      <c r="W107" s="2" t="s">
        <v>795</v>
      </c>
      <c r="X107" s="2" t="s">
        <v>796</v>
      </c>
      <c r="Y107" s="2" t="s">
        <v>40</v>
      </c>
      <c r="Z107" s="2">
        <v>0</v>
      </c>
      <c r="AA107" s="22">
        <v>1.0329999999999999</v>
      </c>
      <c r="AB107" s="22">
        <v>0.95199999999999996</v>
      </c>
      <c r="AC107" s="21">
        <v>0.05</v>
      </c>
      <c r="AD107" s="21">
        <v>-7.0000000000000007E-2</v>
      </c>
      <c r="AE107" s="102">
        <v>0.99962826092744705</v>
      </c>
      <c r="AF107" s="102">
        <v>0.99891844293390197</v>
      </c>
      <c r="AG107" s="23">
        <v>1</v>
      </c>
      <c r="AH107" s="23">
        <v>1</v>
      </c>
      <c r="AI107" s="2">
        <v>98.7</v>
      </c>
      <c r="AJ107" s="2">
        <v>102</v>
      </c>
      <c r="AK107" s="2">
        <v>106.2</v>
      </c>
      <c r="AL107" s="2">
        <v>101.1</v>
      </c>
      <c r="AM107" s="2">
        <v>1.56</v>
      </c>
      <c r="AN107" s="2">
        <v>1.39</v>
      </c>
      <c r="AO107" s="2">
        <v>1.21</v>
      </c>
      <c r="AP107" s="2">
        <v>1.52</v>
      </c>
      <c r="AQ107" s="2" t="s">
        <v>30</v>
      </c>
      <c r="AR107" s="2" t="s">
        <v>30</v>
      </c>
      <c r="AS107" s="2" t="s">
        <v>30</v>
      </c>
      <c r="AT107" s="2" t="s">
        <v>30</v>
      </c>
      <c r="AU107" s="2" t="s">
        <v>30</v>
      </c>
      <c r="AV107" s="2" t="s">
        <v>30</v>
      </c>
      <c r="AW107" s="2" t="s">
        <v>30</v>
      </c>
      <c r="AX107" s="2" t="s">
        <v>30</v>
      </c>
      <c r="AY107" s="2" t="s">
        <v>30</v>
      </c>
      <c r="AZ107" s="2" t="s">
        <v>30</v>
      </c>
      <c r="BA107" s="2" t="s">
        <v>30</v>
      </c>
      <c r="BB107" s="2" t="s">
        <v>30</v>
      </c>
      <c r="BC107" s="2" t="s">
        <v>40</v>
      </c>
    </row>
    <row r="108" spans="1:55">
      <c r="A108" s="2" t="b">
        <v>0</v>
      </c>
      <c r="B108" s="2" t="s">
        <v>30</v>
      </c>
      <c r="C108" s="2" t="s">
        <v>12301</v>
      </c>
      <c r="D108" s="2" t="s">
        <v>805</v>
      </c>
      <c r="E108" s="2" t="s">
        <v>806</v>
      </c>
      <c r="F108" s="2">
        <v>0</v>
      </c>
      <c r="G108" s="2">
        <v>254.00800000000001</v>
      </c>
      <c r="H108" s="2">
        <v>77</v>
      </c>
      <c r="I108" s="2">
        <v>24</v>
      </c>
      <c r="J108" s="2">
        <v>217</v>
      </c>
      <c r="K108" s="2">
        <v>24</v>
      </c>
      <c r="L108" s="2">
        <v>1</v>
      </c>
      <c r="M108" s="2">
        <v>474</v>
      </c>
      <c r="N108" s="2">
        <v>49.3</v>
      </c>
      <c r="O108" s="2">
        <v>8.56</v>
      </c>
      <c r="P108" s="2">
        <v>877.13</v>
      </c>
      <c r="Q108" s="2">
        <v>24</v>
      </c>
      <c r="R108" s="2" t="s">
        <v>53</v>
      </c>
      <c r="S108" s="2" t="s">
        <v>141</v>
      </c>
      <c r="T108" s="2" t="s">
        <v>151</v>
      </c>
      <c r="U108" s="2" t="s">
        <v>807</v>
      </c>
      <c r="V108" s="2" t="s">
        <v>808</v>
      </c>
      <c r="W108" s="2" t="s">
        <v>809</v>
      </c>
      <c r="X108" s="2" t="s">
        <v>810</v>
      </c>
      <c r="Y108" s="2" t="s">
        <v>811</v>
      </c>
      <c r="Z108" s="2">
        <v>0</v>
      </c>
      <c r="AA108" s="22">
        <v>1.121</v>
      </c>
      <c r="AB108" s="22">
        <v>1.093</v>
      </c>
      <c r="AC108" s="21">
        <v>0.16</v>
      </c>
      <c r="AD108" s="21">
        <v>0.13</v>
      </c>
      <c r="AE108" s="102">
        <v>0.77544687915396804</v>
      </c>
      <c r="AF108" s="102">
        <v>0.93442012633335503</v>
      </c>
      <c r="AG108" s="23">
        <v>1</v>
      </c>
      <c r="AH108" s="23">
        <v>1</v>
      </c>
      <c r="AI108" s="2">
        <v>93.8</v>
      </c>
      <c r="AJ108" s="2">
        <v>105.1</v>
      </c>
      <c r="AK108" s="2">
        <v>88.3</v>
      </c>
      <c r="AL108" s="2">
        <v>96.5</v>
      </c>
      <c r="AM108" s="2">
        <v>1.77</v>
      </c>
      <c r="AN108" s="2">
        <v>1.5</v>
      </c>
      <c r="AO108" s="2">
        <v>0.89</v>
      </c>
      <c r="AP108" s="2">
        <v>3.05</v>
      </c>
      <c r="AQ108" s="2" t="s">
        <v>30</v>
      </c>
      <c r="AR108" s="2" t="s">
        <v>30</v>
      </c>
      <c r="AS108" s="2" t="s">
        <v>30</v>
      </c>
      <c r="AT108" s="2" t="s">
        <v>30</v>
      </c>
      <c r="AU108" s="2" t="s">
        <v>30</v>
      </c>
      <c r="AV108" s="2" t="s">
        <v>30</v>
      </c>
      <c r="AW108" s="2" t="s">
        <v>30</v>
      </c>
      <c r="AX108" s="2" t="s">
        <v>30</v>
      </c>
      <c r="AY108" s="2" t="s">
        <v>30</v>
      </c>
      <c r="AZ108" s="2" t="s">
        <v>30</v>
      </c>
      <c r="BA108" s="2" t="s">
        <v>30</v>
      </c>
      <c r="BB108" s="2" t="s">
        <v>30</v>
      </c>
      <c r="BC108" s="2" t="s">
        <v>40</v>
      </c>
    </row>
    <row r="109" spans="1:55">
      <c r="A109" s="2" t="b">
        <v>0</v>
      </c>
      <c r="B109" s="2" t="s">
        <v>30</v>
      </c>
      <c r="C109" s="2" t="s">
        <v>12301</v>
      </c>
      <c r="D109" s="2" t="s">
        <v>737</v>
      </c>
      <c r="E109" s="2" t="s">
        <v>738</v>
      </c>
      <c r="F109" s="2">
        <v>0</v>
      </c>
      <c r="G109" s="2">
        <v>253.74</v>
      </c>
      <c r="H109" s="2">
        <v>69</v>
      </c>
      <c r="I109" s="2">
        <v>29</v>
      </c>
      <c r="J109" s="2">
        <v>236</v>
      </c>
      <c r="K109" s="2">
        <v>29</v>
      </c>
      <c r="L109" s="2">
        <v>1</v>
      </c>
      <c r="M109" s="2">
        <v>521</v>
      </c>
      <c r="N109" s="2">
        <v>56.1</v>
      </c>
      <c r="O109" s="2">
        <v>5.68</v>
      </c>
      <c r="P109" s="2">
        <v>986.13</v>
      </c>
      <c r="Q109" s="2">
        <v>29</v>
      </c>
      <c r="R109" s="2" t="s">
        <v>535</v>
      </c>
      <c r="S109" s="2" t="s">
        <v>86</v>
      </c>
      <c r="T109" s="2" t="s">
        <v>214</v>
      </c>
      <c r="U109" s="2" t="s">
        <v>739</v>
      </c>
      <c r="V109" s="2" t="s">
        <v>740</v>
      </c>
      <c r="W109" s="2" t="s">
        <v>741</v>
      </c>
      <c r="X109" s="2" t="s">
        <v>742</v>
      </c>
      <c r="Y109" s="2" t="s">
        <v>40</v>
      </c>
      <c r="Z109" s="2">
        <v>0</v>
      </c>
      <c r="AA109" s="22">
        <v>0.96199999999999997</v>
      </c>
      <c r="AB109" s="22">
        <v>0.89100000000000001</v>
      </c>
      <c r="AC109" s="21">
        <v>-0.06</v>
      </c>
      <c r="AD109" s="21">
        <v>-0.17</v>
      </c>
      <c r="AE109" s="102">
        <v>0.99978881952597798</v>
      </c>
      <c r="AF109" s="102">
        <v>0.83091067093913396</v>
      </c>
      <c r="AG109" s="23">
        <v>1</v>
      </c>
      <c r="AH109" s="23">
        <v>1</v>
      </c>
      <c r="AI109" s="2">
        <v>108.3</v>
      </c>
      <c r="AJ109" s="2">
        <v>104.2</v>
      </c>
      <c r="AK109" s="2">
        <v>102.9</v>
      </c>
      <c r="AL109" s="2">
        <v>91.7</v>
      </c>
      <c r="AM109" s="2">
        <v>2.71</v>
      </c>
      <c r="AN109" s="2">
        <v>1.03</v>
      </c>
      <c r="AO109" s="2">
        <v>0.84</v>
      </c>
      <c r="AP109" s="2">
        <v>1.71</v>
      </c>
      <c r="AQ109" s="2" t="s">
        <v>30</v>
      </c>
      <c r="AR109" s="2" t="s">
        <v>30</v>
      </c>
      <c r="AS109" s="2" t="s">
        <v>30</v>
      </c>
      <c r="AT109" s="2" t="s">
        <v>30</v>
      </c>
      <c r="AU109" s="2" t="s">
        <v>30</v>
      </c>
      <c r="AV109" s="2" t="s">
        <v>30</v>
      </c>
      <c r="AW109" s="2" t="s">
        <v>30</v>
      </c>
      <c r="AX109" s="2" t="s">
        <v>30</v>
      </c>
      <c r="AY109" s="2" t="s">
        <v>30</v>
      </c>
      <c r="AZ109" s="2" t="s">
        <v>30</v>
      </c>
      <c r="BA109" s="2" t="s">
        <v>30</v>
      </c>
      <c r="BB109" s="2" t="s">
        <v>30</v>
      </c>
      <c r="BC109" s="2" t="s">
        <v>40</v>
      </c>
    </row>
    <row r="110" spans="1:55">
      <c r="A110" s="2" t="b">
        <v>0</v>
      </c>
      <c r="B110" s="2" t="s">
        <v>30</v>
      </c>
      <c r="C110" s="2" t="s">
        <v>12301</v>
      </c>
      <c r="D110" s="2" t="s">
        <v>817</v>
      </c>
      <c r="E110" s="2" t="s">
        <v>818</v>
      </c>
      <c r="F110" s="2">
        <v>0</v>
      </c>
      <c r="G110" s="2">
        <v>252.73099999999999</v>
      </c>
      <c r="H110" s="2">
        <v>79</v>
      </c>
      <c r="I110" s="2">
        <v>30</v>
      </c>
      <c r="J110" s="2">
        <v>270</v>
      </c>
      <c r="K110" s="2">
        <v>30</v>
      </c>
      <c r="L110" s="2">
        <v>1</v>
      </c>
      <c r="M110" s="2">
        <v>427</v>
      </c>
      <c r="N110" s="2">
        <v>46.2</v>
      </c>
      <c r="O110" s="2">
        <v>5.92</v>
      </c>
      <c r="P110" s="2">
        <v>985.91</v>
      </c>
      <c r="Q110" s="2">
        <v>30</v>
      </c>
      <c r="R110" s="2" t="s">
        <v>33</v>
      </c>
      <c r="S110" s="2" t="s">
        <v>34</v>
      </c>
      <c r="T110" s="2" t="s">
        <v>751</v>
      </c>
      <c r="U110" s="2" t="s">
        <v>819</v>
      </c>
      <c r="V110" s="2" t="s">
        <v>820</v>
      </c>
      <c r="W110" s="2" t="s">
        <v>821</v>
      </c>
      <c r="X110" s="2" t="s">
        <v>822</v>
      </c>
      <c r="Y110" s="2" t="s">
        <v>496</v>
      </c>
      <c r="Z110" s="2">
        <v>0</v>
      </c>
      <c r="AA110" s="22">
        <v>0.71</v>
      </c>
      <c r="AB110" s="22">
        <v>0.69499999999999995</v>
      </c>
      <c r="AC110" s="21">
        <v>-0.49</v>
      </c>
      <c r="AD110" s="21">
        <v>-0.53</v>
      </c>
      <c r="AE110" s="102">
        <v>3.0685568271729999E-3</v>
      </c>
      <c r="AF110" s="102">
        <v>1.0270468401597499E-3</v>
      </c>
      <c r="AG110" s="23">
        <v>3.3843327332250997E-2</v>
      </c>
      <c r="AH110" s="23">
        <v>1.1261895120133199E-2</v>
      </c>
      <c r="AI110" s="2">
        <v>109.3</v>
      </c>
      <c r="AJ110" s="2">
        <v>77.599999999999994</v>
      </c>
      <c r="AK110" s="2">
        <v>126.8</v>
      </c>
      <c r="AL110" s="2">
        <v>88</v>
      </c>
      <c r="AM110" s="2">
        <v>2.57</v>
      </c>
      <c r="AN110" s="2">
        <v>0.81</v>
      </c>
      <c r="AO110" s="2">
        <v>1.33</v>
      </c>
      <c r="AP110" s="2">
        <v>2.0299999999999998</v>
      </c>
      <c r="AQ110" s="2" t="s">
        <v>30</v>
      </c>
      <c r="AR110" s="2" t="s">
        <v>30</v>
      </c>
      <c r="AS110" s="2" t="s">
        <v>30</v>
      </c>
      <c r="AT110" s="2" t="s">
        <v>30</v>
      </c>
      <c r="AU110" s="2" t="s">
        <v>30</v>
      </c>
      <c r="AV110" s="2" t="s">
        <v>30</v>
      </c>
      <c r="AW110" s="2" t="s">
        <v>30</v>
      </c>
      <c r="AX110" s="2" t="s">
        <v>30</v>
      </c>
      <c r="AY110" s="2" t="s">
        <v>30</v>
      </c>
      <c r="AZ110" s="2" t="s">
        <v>30</v>
      </c>
      <c r="BA110" s="2" t="s">
        <v>30</v>
      </c>
      <c r="BB110" s="2" t="s">
        <v>30</v>
      </c>
      <c r="BC110" s="2" t="s">
        <v>40</v>
      </c>
    </row>
    <row r="111" spans="1:55">
      <c r="A111" s="2" t="b">
        <v>0</v>
      </c>
      <c r="B111" s="2" t="s">
        <v>30</v>
      </c>
      <c r="C111" s="2" t="s">
        <v>12301</v>
      </c>
      <c r="D111" s="2" t="s">
        <v>743</v>
      </c>
      <c r="E111" s="2" t="s">
        <v>744</v>
      </c>
      <c r="F111" s="2">
        <v>0</v>
      </c>
      <c r="G111" s="2">
        <v>249.15600000000001</v>
      </c>
      <c r="H111" s="2">
        <v>75</v>
      </c>
      <c r="I111" s="2">
        <v>39</v>
      </c>
      <c r="J111" s="2">
        <v>211</v>
      </c>
      <c r="K111" s="2">
        <v>39</v>
      </c>
      <c r="L111" s="2">
        <v>1</v>
      </c>
      <c r="M111" s="2">
        <v>590</v>
      </c>
      <c r="N111" s="2">
        <v>65.900000000000006</v>
      </c>
      <c r="O111" s="2">
        <v>5.69</v>
      </c>
      <c r="P111" s="2">
        <v>761.1</v>
      </c>
      <c r="Q111" s="2">
        <v>39</v>
      </c>
      <c r="R111" s="2" t="s">
        <v>33</v>
      </c>
      <c r="S111" s="2" t="s">
        <v>34</v>
      </c>
      <c r="T111" s="2" t="s">
        <v>214</v>
      </c>
      <c r="U111" s="2" t="s">
        <v>745</v>
      </c>
      <c r="V111" s="2" t="s">
        <v>746</v>
      </c>
      <c r="W111" s="2" t="s">
        <v>747</v>
      </c>
      <c r="X111" s="2" t="s">
        <v>748</v>
      </c>
      <c r="Y111" s="2" t="s">
        <v>116</v>
      </c>
      <c r="Z111" s="2">
        <v>0</v>
      </c>
      <c r="AA111" s="22">
        <v>0.51400000000000001</v>
      </c>
      <c r="AB111" s="22">
        <v>0.48699999999999999</v>
      </c>
      <c r="AC111" s="21">
        <v>-0.96</v>
      </c>
      <c r="AD111" s="21">
        <v>-1.04</v>
      </c>
      <c r="AE111" s="102">
        <v>7.4689651676784797E-6</v>
      </c>
      <c r="AF111" s="102">
        <v>3.5094167950555601E-6</v>
      </c>
      <c r="AG111" s="23">
        <v>3.72858603239107E-4</v>
      </c>
      <c r="AH111" s="23">
        <v>1.3869507625459201E-4</v>
      </c>
      <c r="AI111" s="2">
        <v>125.9</v>
      </c>
      <c r="AJ111" s="2">
        <v>64.7</v>
      </c>
      <c r="AK111" s="2">
        <v>136</v>
      </c>
      <c r="AL111" s="2">
        <v>66.3</v>
      </c>
      <c r="AM111" s="2">
        <v>2.67</v>
      </c>
      <c r="AN111" s="2">
        <v>4.55</v>
      </c>
      <c r="AO111" s="2">
        <v>1.94</v>
      </c>
      <c r="AP111" s="2">
        <v>4.26</v>
      </c>
      <c r="AQ111" s="2" t="s">
        <v>30</v>
      </c>
      <c r="AR111" s="2" t="s">
        <v>30</v>
      </c>
      <c r="AS111" s="2" t="s">
        <v>30</v>
      </c>
      <c r="AT111" s="2" t="s">
        <v>30</v>
      </c>
      <c r="AU111" s="2" t="s">
        <v>30</v>
      </c>
      <c r="AV111" s="2" t="s">
        <v>30</v>
      </c>
      <c r="AW111" s="2" t="s">
        <v>30</v>
      </c>
      <c r="AX111" s="2" t="s">
        <v>30</v>
      </c>
      <c r="AY111" s="2" t="s">
        <v>30</v>
      </c>
      <c r="AZ111" s="2" t="s">
        <v>30</v>
      </c>
      <c r="BA111" s="2" t="s">
        <v>30</v>
      </c>
      <c r="BB111" s="2" t="s">
        <v>30</v>
      </c>
      <c r="BC111" s="2" t="s">
        <v>40</v>
      </c>
    </row>
    <row r="112" spans="1:55">
      <c r="A112" s="2" t="b">
        <v>0</v>
      </c>
      <c r="B112" s="2" t="s">
        <v>30</v>
      </c>
      <c r="C112" s="2" t="s">
        <v>12301</v>
      </c>
      <c r="D112" s="2" t="s">
        <v>673</v>
      </c>
      <c r="E112" s="2" t="s">
        <v>674</v>
      </c>
      <c r="F112" s="2">
        <v>0</v>
      </c>
      <c r="G112" s="2">
        <v>249.03399999999999</v>
      </c>
      <c r="H112" s="2">
        <v>73</v>
      </c>
      <c r="I112" s="2">
        <v>26</v>
      </c>
      <c r="J112" s="2">
        <v>272</v>
      </c>
      <c r="K112" s="2">
        <v>26</v>
      </c>
      <c r="L112" s="2">
        <v>1</v>
      </c>
      <c r="M112" s="2">
        <v>419</v>
      </c>
      <c r="N112" s="2">
        <v>47</v>
      </c>
      <c r="O112" s="2">
        <v>7.25</v>
      </c>
      <c r="P112" s="2">
        <v>964.66</v>
      </c>
      <c r="Q112" s="2">
        <v>26</v>
      </c>
      <c r="R112" s="2" t="s">
        <v>85</v>
      </c>
      <c r="S112" s="2" t="s">
        <v>76</v>
      </c>
      <c r="T112" s="2" t="s">
        <v>55</v>
      </c>
      <c r="U112" s="2" t="s">
        <v>675</v>
      </c>
      <c r="V112" s="2" t="s">
        <v>676</v>
      </c>
      <c r="W112" s="2" t="s">
        <v>677</v>
      </c>
      <c r="X112" s="2" t="s">
        <v>678</v>
      </c>
      <c r="Y112" s="2" t="s">
        <v>50</v>
      </c>
      <c r="Z112" s="2">
        <v>0</v>
      </c>
      <c r="AA112" s="22">
        <v>0.90400000000000003</v>
      </c>
      <c r="AB112" s="22">
        <v>0.83799999999999997</v>
      </c>
      <c r="AC112" s="21">
        <v>-0.15</v>
      </c>
      <c r="AD112" s="21">
        <v>-0.26</v>
      </c>
      <c r="AE112" s="102">
        <v>0.96430261624455305</v>
      </c>
      <c r="AF112" s="102">
        <v>0.74703795158667696</v>
      </c>
      <c r="AG112" s="23">
        <v>1</v>
      </c>
      <c r="AH112" s="23">
        <v>1</v>
      </c>
      <c r="AI112" s="2">
        <v>104.9</v>
      </c>
      <c r="AJ112" s="2">
        <v>94.8</v>
      </c>
      <c r="AK112" s="2">
        <v>121.5</v>
      </c>
      <c r="AL112" s="2">
        <v>101.7</v>
      </c>
      <c r="AM112" s="2">
        <v>1.03</v>
      </c>
      <c r="AN112" s="2">
        <v>2.33</v>
      </c>
      <c r="AO112" s="2">
        <v>1.02</v>
      </c>
      <c r="AP112" s="2">
        <v>1</v>
      </c>
      <c r="AQ112" s="2" t="s">
        <v>30</v>
      </c>
      <c r="AR112" s="2" t="s">
        <v>30</v>
      </c>
      <c r="AS112" s="2" t="s">
        <v>30</v>
      </c>
      <c r="AT112" s="2" t="s">
        <v>30</v>
      </c>
      <c r="AU112" s="2" t="s">
        <v>30</v>
      </c>
      <c r="AV112" s="2" t="s">
        <v>30</v>
      </c>
      <c r="AW112" s="2" t="s">
        <v>30</v>
      </c>
      <c r="AX112" s="2" t="s">
        <v>30</v>
      </c>
      <c r="AY112" s="2" t="s">
        <v>30</v>
      </c>
      <c r="AZ112" s="2" t="s">
        <v>30</v>
      </c>
      <c r="BA112" s="2" t="s">
        <v>30</v>
      </c>
      <c r="BB112" s="2" t="s">
        <v>30</v>
      </c>
      <c r="BC112" s="2" t="s">
        <v>40</v>
      </c>
    </row>
    <row r="113" spans="1:55">
      <c r="A113" s="2" t="b">
        <v>0</v>
      </c>
      <c r="B113" s="2" t="s">
        <v>30</v>
      </c>
      <c r="C113" s="2" t="s">
        <v>12301</v>
      </c>
      <c r="D113" s="2" t="s">
        <v>693</v>
      </c>
      <c r="E113" s="2" t="s">
        <v>694</v>
      </c>
      <c r="F113" s="2">
        <v>0</v>
      </c>
      <c r="G113" s="2">
        <v>247.86</v>
      </c>
      <c r="H113" s="2">
        <v>69</v>
      </c>
      <c r="I113" s="2">
        <v>36</v>
      </c>
      <c r="J113" s="2">
        <v>267</v>
      </c>
      <c r="K113" s="2">
        <v>20</v>
      </c>
      <c r="L113" s="2">
        <v>1</v>
      </c>
      <c r="M113" s="2">
        <v>505</v>
      </c>
      <c r="N113" s="2">
        <v>57.8</v>
      </c>
      <c r="O113" s="2">
        <v>5.24</v>
      </c>
      <c r="P113" s="2">
        <v>946.72</v>
      </c>
      <c r="Q113" s="2">
        <v>36</v>
      </c>
      <c r="R113" s="2" t="s">
        <v>33</v>
      </c>
      <c r="S113" s="2" t="s">
        <v>44</v>
      </c>
      <c r="T113" s="2" t="s">
        <v>207</v>
      </c>
      <c r="U113" s="2" t="s">
        <v>695</v>
      </c>
      <c r="V113" s="2" t="s">
        <v>696</v>
      </c>
      <c r="W113" s="2" t="s">
        <v>697</v>
      </c>
      <c r="X113" s="2" t="s">
        <v>698</v>
      </c>
      <c r="Y113" s="2" t="s">
        <v>116</v>
      </c>
      <c r="Z113" s="2">
        <v>0</v>
      </c>
      <c r="AA113" s="22">
        <v>0.83299999999999996</v>
      </c>
      <c r="AB113" s="22">
        <v>0.94599999999999995</v>
      </c>
      <c r="AC113" s="21">
        <v>-0.26</v>
      </c>
      <c r="AD113" s="21">
        <v>-0.08</v>
      </c>
      <c r="AE113" s="102">
        <v>0.43856617043213503</v>
      </c>
      <c r="AF113" s="102">
        <v>0.98624280343975801</v>
      </c>
      <c r="AG113" s="23">
        <v>1</v>
      </c>
      <c r="AH113" s="23">
        <v>1</v>
      </c>
      <c r="AI113" s="2">
        <v>118.9</v>
      </c>
      <c r="AJ113" s="2">
        <v>99.1</v>
      </c>
      <c r="AK113" s="2">
        <v>108</v>
      </c>
      <c r="AL113" s="2">
        <v>102.2</v>
      </c>
      <c r="AM113" s="2">
        <v>2.36</v>
      </c>
      <c r="AN113" s="2">
        <v>2.02</v>
      </c>
      <c r="AO113" s="2">
        <v>1.33</v>
      </c>
      <c r="AP113" s="2">
        <v>0.21</v>
      </c>
      <c r="AQ113" s="2" t="s">
        <v>30</v>
      </c>
      <c r="AR113" s="2" t="s">
        <v>30</v>
      </c>
      <c r="AS113" s="2" t="s">
        <v>30</v>
      </c>
      <c r="AT113" s="2" t="s">
        <v>30</v>
      </c>
      <c r="AU113" s="2" t="s">
        <v>30</v>
      </c>
      <c r="AV113" s="2" t="s">
        <v>30</v>
      </c>
      <c r="AW113" s="2" t="s">
        <v>30</v>
      </c>
      <c r="AX113" s="2" t="s">
        <v>30</v>
      </c>
      <c r="AY113" s="2" t="s">
        <v>30</v>
      </c>
      <c r="AZ113" s="2" t="s">
        <v>30</v>
      </c>
      <c r="BA113" s="2" t="s">
        <v>30</v>
      </c>
      <c r="BB113" s="2" t="s">
        <v>30</v>
      </c>
      <c r="BC113" s="2" t="s">
        <v>40</v>
      </c>
    </row>
    <row r="114" spans="1:55">
      <c r="A114" s="2" t="b">
        <v>0</v>
      </c>
      <c r="B114" s="2" t="s">
        <v>30</v>
      </c>
      <c r="C114" s="2" t="s">
        <v>12301</v>
      </c>
      <c r="D114" s="2" t="s">
        <v>851</v>
      </c>
      <c r="E114" s="2" t="s">
        <v>852</v>
      </c>
      <c r="F114" s="2">
        <v>0</v>
      </c>
      <c r="G114" s="2">
        <v>245.44800000000001</v>
      </c>
      <c r="H114" s="2">
        <v>82</v>
      </c>
      <c r="I114" s="2">
        <v>31</v>
      </c>
      <c r="J114" s="2">
        <v>248</v>
      </c>
      <c r="K114" s="2">
        <v>30</v>
      </c>
      <c r="L114" s="2">
        <v>1</v>
      </c>
      <c r="M114" s="2">
        <v>466</v>
      </c>
      <c r="N114" s="2">
        <v>52.5</v>
      </c>
      <c r="O114" s="2">
        <v>5.31</v>
      </c>
      <c r="P114" s="2">
        <v>944.03</v>
      </c>
      <c r="Q114" s="2">
        <v>31</v>
      </c>
      <c r="R114" s="2" t="s">
        <v>33</v>
      </c>
      <c r="S114" s="2" t="s">
        <v>314</v>
      </c>
      <c r="T114" s="2" t="s">
        <v>214</v>
      </c>
      <c r="U114" s="2" t="s">
        <v>486</v>
      </c>
      <c r="V114" s="2" t="s">
        <v>853</v>
      </c>
      <c r="W114" s="2" t="s">
        <v>854</v>
      </c>
      <c r="X114" s="2" t="s">
        <v>855</v>
      </c>
      <c r="Y114" s="2" t="s">
        <v>116</v>
      </c>
      <c r="Z114" s="2">
        <v>1</v>
      </c>
      <c r="AA114" s="22">
        <v>0.72399999999999998</v>
      </c>
      <c r="AB114" s="22">
        <v>0.59099999999999997</v>
      </c>
      <c r="AC114" s="21">
        <v>-0.47</v>
      </c>
      <c r="AD114" s="21">
        <v>-0.76</v>
      </c>
      <c r="AE114" s="102">
        <v>0.122818991376729</v>
      </c>
      <c r="AF114" s="102">
        <v>5.2852652163606403E-3</v>
      </c>
      <c r="AG114" s="23">
        <v>0.64539508765001596</v>
      </c>
      <c r="AH114" s="23">
        <v>4.4363487236442997E-2</v>
      </c>
      <c r="AI114" s="2">
        <v>126.3</v>
      </c>
      <c r="AJ114" s="2">
        <v>91.5</v>
      </c>
      <c r="AK114" s="2">
        <v>117.8</v>
      </c>
      <c r="AL114" s="2">
        <v>69.599999999999994</v>
      </c>
      <c r="AM114" s="2">
        <v>2.08</v>
      </c>
      <c r="AN114" s="2">
        <v>0.78</v>
      </c>
      <c r="AO114" s="2">
        <v>1.46</v>
      </c>
      <c r="AP114" s="2">
        <v>0.54</v>
      </c>
      <c r="AQ114" s="2" t="s">
        <v>30</v>
      </c>
      <c r="AR114" s="2" t="s">
        <v>30</v>
      </c>
      <c r="AS114" s="2" t="s">
        <v>30</v>
      </c>
      <c r="AT114" s="2" t="s">
        <v>30</v>
      </c>
      <c r="AU114" s="2" t="s">
        <v>30</v>
      </c>
      <c r="AV114" s="2" t="s">
        <v>30</v>
      </c>
      <c r="AW114" s="2" t="s">
        <v>30</v>
      </c>
      <c r="AX114" s="2" t="s">
        <v>30</v>
      </c>
      <c r="AY114" s="2" t="s">
        <v>30</v>
      </c>
      <c r="AZ114" s="2" t="s">
        <v>30</v>
      </c>
      <c r="BA114" s="2" t="s">
        <v>30</v>
      </c>
      <c r="BB114" s="2" t="s">
        <v>30</v>
      </c>
      <c r="BC114" s="2" t="s">
        <v>40</v>
      </c>
    </row>
    <row r="115" spans="1:55">
      <c r="A115" s="2" t="b">
        <v>0</v>
      </c>
      <c r="B115" s="2" t="s">
        <v>30</v>
      </c>
      <c r="C115" s="2" t="s">
        <v>12301</v>
      </c>
      <c r="D115" s="2" t="s">
        <v>844</v>
      </c>
      <c r="E115" s="2" t="s">
        <v>845</v>
      </c>
      <c r="F115" s="2">
        <v>0</v>
      </c>
      <c r="G115" s="2">
        <v>243.62899999999999</v>
      </c>
      <c r="H115" s="2">
        <v>61</v>
      </c>
      <c r="I115" s="2">
        <v>32</v>
      </c>
      <c r="J115" s="2">
        <v>263</v>
      </c>
      <c r="K115" s="2">
        <v>32</v>
      </c>
      <c r="L115" s="2">
        <v>1</v>
      </c>
      <c r="M115" s="2">
        <v>551</v>
      </c>
      <c r="N115" s="2">
        <v>63.8</v>
      </c>
      <c r="O115" s="2">
        <v>5.85</v>
      </c>
      <c r="P115" s="2">
        <v>858.54</v>
      </c>
      <c r="Q115" s="2">
        <v>32</v>
      </c>
      <c r="R115" s="2" t="s">
        <v>53</v>
      </c>
      <c r="S115" s="2" t="s">
        <v>34</v>
      </c>
      <c r="T115" s="2" t="s">
        <v>158</v>
      </c>
      <c r="U115" s="2" t="s">
        <v>846</v>
      </c>
      <c r="V115" s="2" t="s">
        <v>847</v>
      </c>
      <c r="W115" s="2" t="s">
        <v>848</v>
      </c>
      <c r="X115" s="2" t="s">
        <v>849</v>
      </c>
      <c r="Y115" s="2" t="s">
        <v>850</v>
      </c>
      <c r="Z115" s="2">
        <v>0</v>
      </c>
      <c r="AA115" s="22">
        <v>1.169</v>
      </c>
      <c r="AB115" s="22">
        <v>1.194</v>
      </c>
      <c r="AC115" s="21">
        <v>0.23</v>
      </c>
      <c r="AD115" s="21">
        <v>0.26</v>
      </c>
      <c r="AE115" s="102">
        <v>0.97560477346502295</v>
      </c>
      <c r="AF115" s="102">
        <v>0.92850371106775698</v>
      </c>
      <c r="AG115" s="23">
        <v>1</v>
      </c>
      <c r="AH115" s="23">
        <v>1</v>
      </c>
      <c r="AI115" s="2">
        <v>102</v>
      </c>
      <c r="AJ115" s="2">
        <v>119.2</v>
      </c>
      <c r="AK115" s="2">
        <v>100.2</v>
      </c>
      <c r="AL115" s="2">
        <v>119.7</v>
      </c>
      <c r="AM115" s="2">
        <v>1.97</v>
      </c>
      <c r="AN115" s="2">
        <v>1.1299999999999999</v>
      </c>
      <c r="AO115" s="2">
        <v>1.42</v>
      </c>
      <c r="AP115" s="2">
        <v>3.01</v>
      </c>
      <c r="AQ115" s="2" t="s">
        <v>30</v>
      </c>
      <c r="AR115" s="2" t="s">
        <v>30</v>
      </c>
      <c r="AS115" s="2" t="s">
        <v>30</v>
      </c>
      <c r="AT115" s="2" t="s">
        <v>30</v>
      </c>
      <c r="AU115" s="2" t="s">
        <v>30</v>
      </c>
      <c r="AV115" s="2" t="s">
        <v>30</v>
      </c>
      <c r="AW115" s="2" t="s">
        <v>30</v>
      </c>
      <c r="AX115" s="2" t="s">
        <v>30</v>
      </c>
      <c r="AY115" s="2" t="s">
        <v>30</v>
      </c>
      <c r="AZ115" s="2" t="s">
        <v>30</v>
      </c>
      <c r="BA115" s="2" t="s">
        <v>30</v>
      </c>
      <c r="BB115" s="2" t="s">
        <v>30</v>
      </c>
      <c r="BC115" s="2" t="s">
        <v>40</v>
      </c>
    </row>
    <row r="116" spans="1:55">
      <c r="A116" s="2" t="b">
        <v>0</v>
      </c>
      <c r="B116" s="2" t="s">
        <v>30</v>
      </c>
      <c r="C116" s="2" t="s">
        <v>12301</v>
      </c>
      <c r="D116" s="2" t="s">
        <v>686</v>
      </c>
      <c r="E116" s="2" t="s">
        <v>687</v>
      </c>
      <c r="F116" s="2">
        <v>0</v>
      </c>
      <c r="G116" s="2">
        <v>242.60300000000001</v>
      </c>
      <c r="H116" s="2">
        <v>83</v>
      </c>
      <c r="I116" s="2">
        <v>24</v>
      </c>
      <c r="J116" s="2">
        <v>233</v>
      </c>
      <c r="K116" s="2">
        <v>24</v>
      </c>
      <c r="L116" s="2">
        <v>1</v>
      </c>
      <c r="M116" s="2">
        <v>383</v>
      </c>
      <c r="N116" s="2">
        <v>40.299999999999997</v>
      </c>
      <c r="O116" s="2">
        <v>4.78</v>
      </c>
      <c r="P116" s="2">
        <v>959.61</v>
      </c>
      <c r="Q116" s="2">
        <v>24</v>
      </c>
      <c r="R116" s="2" t="s">
        <v>688</v>
      </c>
      <c r="S116" s="2" t="s">
        <v>314</v>
      </c>
      <c r="T116" s="2" t="s">
        <v>111</v>
      </c>
      <c r="U116" s="2" t="s">
        <v>689</v>
      </c>
      <c r="V116" s="2" t="s">
        <v>690</v>
      </c>
      <c r="W116" s="2" t="s">
        <v>691</v>
      </c>
      <c r="X116" s="2" t="s">
        <v>692</v>
      </c>
      <c r="Y116" s="2" t="s">
        <v>40</v>
      </c>
      <c r="Z116" s="2">
        <v>0</v>
      </c>
      <c r="AA116" s="22">
        <v>0.85899999999999999</v>
      </c>
      <c r="AB116" s="22">
        <v>0.81299999999999994</v>
      </c>
      <c r="AC116" s="21">
        <v>-0.22</v>
      </c>
      <c r="AD116" s="21">
        <v>-0.3</v>
      </c>
      <c r="AE116" s="102">
        <v>2.6513394832169E-2</v>
      </c>
      <c r="AF116" s="102">
        <v>2.8358400340494599E-3</v>
      </c>
      <c r="AG116" s="23">
        <v>0.198798063227765</v>
      </c>
      <c r="AH116" s="23">
        <v>2.6897942722959201E-2</v>
      </c>
      <c r="AI116" s="2">
        <v>107.3</v>
      </c>
      <c r="AJ116" s="2">
        <v>92.2</v>
      </c>
      <c r="AK116" s="2">
        <v>103.4</v>
      </c>
      <c r="AL116" s="2">
        <v>84.1</v>
      </c>
      <c r="AM116" s="2">
        <v>0.68</v>
      </c>
      <c r="AN116" s="2">
        <v>1.95</v>
      </c>
      <c r="AO116" s="2">
        <v>0.63</v>
      </c>
      <c r="AP116" s="2">
        <v>0.44</v>
      </c>
      <c r="AQ116" s="2" t="s">
        <v>30</v>
      </c>
      <c r="AR116" s="2" t="s">
        <v>30</v>
      </c>
      <c r="AS116" s="2" t="s">
        <v>30</v>
      </c>
      <c r="AT116" s="2" t="s">
        <v>30</v>
      </c>
      <c r="AU116" s="2" t="s">
        <v>30</v>
      </c>
      <c r="AV116" s="2" t="s">
        <v>30</v>
      </c>
      <c r="AW116" s="2" t="s">
        <v>30</v>
      </c>
      <c r="AX116" s="2" t="s">
        <v>30</v>
      </c>
      <c r="AY116" s="2" t="s">
        <v>30</v>
      </c>
      <c r="AZ116" s="2" t="s">
        <v>30</v>
      </c>
      <c r="BA116" s="2" t="s">
        <v>30</v>
      </c>
      <c r="BB116" s="2" t="s">
        <v>30</v>
      </c>
      <c r="BC116" s="2" t="s">
        <v>40</v>
      </c>
    </row>
    <row r="117" spans="1:55">
      <c r="A117" s="2" t="b">
        <v>0</v>
      </c>
      <c r="B117" s="2" t="s">
        <v>30</v>
      </c>
      <c r="C117" s="2" t="s">
        <v>12301</v>
      </c>
      <c r="D117" s="2" t="s">
        <v>870</v>
      </c>
      <c r="E117" s="2" t="s">
        <v>871</v>
      </c>
      <c r="F117" s="2">
        <v>0</v>
      </c>
      <c r="G117" s="2">
        <v>242.29499999999999</v>
      </c>
      <c r="H117" s="2">
        <v>77</v>
      </c>
      <c r="I117" s="2">
        <v>27</v>
      </c>
      <c r="J117" s="2">
        <v>258</v>
      </c>
      <c r="K117" s="2">
        <v>27</v>
      </c>
      <c r="L117" s="2">
        <v>1</v>
      </c>
      <c r="M117" s="2">
        <v>396</v>
      </c>
      <c r="N117" s="2">
        <v>43.5</v>
      </c>
      <c r="O117" s="2">
        <v>5.77</v>
      </c>
      <c r="P117" s="2">
        <v>893.23</v>
      </c>
      <c r="Q117" s="2">
        <v>27</v>
      </c>
      <c r="R117" s="2" t="s">
        <v>33</v>
      </c>
      <c r="S117" s="2" t="s">
        <v>34</v>
      </c>
      <c r="T117" s="2" t="s">
        <v>151</v>
      </c>
      <c r="U117" s="2" t="s">
        <v>872</v>
      </c>
      <c r="V117" s="2" t="s">
        <v>873</v>
      </c>
      <c r="W117" s="2" t="s">
        <v>874</v>
      </c>
      <c r="X117" s="2" t="s">
        <v>875</v>
      </c>
      <c r="Y117" s="2" t="s">
        <v>876</v>
      </c>
      <c r="Z117" s="2">
        <v>0</v>
      </c>
      <c r="AA117" s="22">
        <v>1.25</v>
      </c>
      <c r="AB117" s="22">
        <v>1.2669999999999999</v>
      </c>
      <c r="AC117" s="21">
        <v>0.32</v>
      </c>
      <c r="AD117" s="21">
        <v>0.34</v>
      </c>
      <c r="AE117" s="102">
        <v>7.0802125123661006E-2</v>
      </c>
      <c r="AF117" s="102">
        <v>4.6768228728116E-2</v>
      </c>
      <c r="AG117" s="23">
        <v>0.43187019729770099</v>
      </c>
      <c r="AH117" s="23">
        <v>0.26093920558010603</v>
      </c>
      <c r="AI117" s="2">
        <v>90.3</v>
      </c>
      <c r="AJ117" s="2">
        <v>112.9</v>
      </c>
      <c r="AK117" s="2">
        <v>81.099999999999994</v>
      </c>
      <c r="AL117" s="2">
        <v>102.8</v>
      </c>
      <c r="AM117" s="2">
        <v>0.53</v>
      </c>
      <c r="AN117" s="2">
        <v>1.17</v>
      </c>
      <c r="AO117" s="2">
        <v>1.27</v>
      </c>
      <c r="AP117" s="2">
        <v>1.23</v>
      </c>
      <c r="AQ117" s="2" t="s">
        <v>30</v>
      </c>
      <c r="AR117" s="2" t="s">
        <v>30</v>
      </c>
      <c r="AS117" s="2" t="s">
        <v>30</v>
      </c>
      <c r="AT117" s="2" t="s">
        <v>30</v>
      </c>
      <c r="AU117" s="2" t="s">
        <v>30</v>
      </c>
      <c r="AV117" s="2" t="s">
        <v>30</v>
      </c>
      <c r="AW117" s="2" t="s">
        <v>30</v>
      </c>
      <c r="AX117" s="2" t="s">
        <v>30</v>
      </c>
      <c r="AY117" s="2" t="s">
        <v>30</v>
      </c>
      <c r="AZ117" s="2" t="s">
        <v>30</v>
      </c>
      <c r="BA117" s="2" t="s">
        <v>30</v>
      </c>
      <c r="BB117" s="2" t="s">
        <v>30</v>
      </c>
      <c r="BC117" s="2" t="s">
        <v>40</v>
      </c>
    </row>
    <row r="118" spans="1:55">
      <c r="A118" s="2" t="b">
        <v>0</v>
      </c>
      <c r="B118" s="2" t="s">
        <v>30</v>
      </c>
      <c r="C118" s="2" t="s">
        <v>12301</v>
      </c>
      <c r="D118" s="2" t="s">
        <v>983</v>
      </c>
      <c r="E118" s="2" t="s">
        <v>984</v>
      </c>
      <c r="F118" s="2">
        <v>0</v>
      </c>
      <c r="G118" s="2">
        <v>242.14699999999999</v>
      </c>
      <c r="H118" s="2">
        <v>79</v>
      </c>
      <c r="I118" s="2">
        <v>28</v>
      </c>
      <c r="J118" s="2">
        <v>200</v>
      </c>
      <c r="K118" s="2">
        <v>28</v>
      </c>
      <c r="L118" s="2">
        <v>1</v>
      </c>
      <c r="M118" s="2">
        <v>424</v>
      </c>
      <c r="N118" s="2">
        <v>47</v>
      </c>
      <c r="O118" s="2">
        <v>5.91</v>
      </c>
      <c r="P118" s="2">
        <v>735.2</v>
      </c>
      <c r="Q118" s="2">
        <v>28</v>
      </c>
      <c r="R118" s="2" t="s">
        <v>33</v>
      </c>
      <c r="S118" s="2" t="s">
        <v>34</v>
      </c>
      <c r="T118" s="2" t="s">
        <v>214</v>
      </c>
      <c r="U118" s="2" t="s">
        <v>985</v>
      </c>
      <c r="V118" s="2" t="s">
        <v>986</v>
      </c>
      <c r="W118" s="2" t="s">
        <v>987</v>
      </c>
      <c r="X118" s="2" t="s">
        <v>988</v>
      </c>
      <c r="Y118" s="2" t="s">
        <v>116</v>
      </c>
      <c r="Z118" s="2">
        <v>0</v>
      </c>
      <c r="AA118" s="22">
        <v>0.97599999999999998</v>
      </c>
      <c r="AB118" s="22">
        <v>0.89700000000000002</v>
      </c>
      <c r="AC118" s="21">
        <v>-0.03</v>
      </c>
      <c r="AD118" s="21">
        <v>-0.16</v>
      </c>
      <c r="AE118" s="102">
        <v>0.99999638996971096</v>
      </c>
      <c r="AF118" s="102">
        <v>0.78163083095978003</v>
      </c>
      <c r="AG118" s="23">
        <v>1</v>
      </c>
      <c r="AH118" s="23">
        <v>1</v>
      </c>
      <c r="AI118" s="2">
        <v>101.9</v>
      </c>
      <c r="AJ118" s="2">
        <v>99.4</v>
      </c>
      <c r="AK118" s="2">
        <v>114.4</v>
      </c>
      <c r="AL118" s="2">
        <v>102.7</v>
      </c>
      <c r="AM118" s="2">
        <v>1.23</v>
      </c>
      <c r="AN118" s="2">
        <v>3.82</v>
      </c>
      <c r="AO118" s="2">
        <v>1.75</v>
      </c>
      <c r="AP118" s="2">
        <v>0.63</v>
      </c>
      <c r="AQ118" s="2" t="s">
        <v>30</v>
      </c>
      <c r="AR118" s="2" t="s">
        <v>30</v>
      </c>
      <c r="AS118" s="2" t="s">
        <v>30</v>
      </c>
      <c r="AT118" s="2" t="s">
        <v>30</v>
      </c>
      <c r="AU118" s="2" t="s">
        <v>30</v>
      </c>
      <c r="AV118" s="2" t="s">
        <v>30</v>
      </c>
      <c r="AW118" s="2" t="s">
        <v>30</v>
      </c>
      <c r="AX118" s="2" t="s">
        <v>30</v>
      </c>
      <c r="AY118" s="2" t="s">
        <v>30</v>
      </c>
      <c r="AZ118" s="2" t="s">
        <v>30</v>
      </c>
      <c r="BA118" s="2" t="s">
        <v>30</v>
      </c>
      <c r="BB118" s="2" t="s">
        <v>30</v>
      </c>
      <c r="BC118" s="2" t="s">
        <v>40</v>
      </c>
    </row>
    <row r="119" spans="1:55">
      <c r="A119" s="2" t="b">
        <v>0</v>
      </c>
      <c r="B119" s="2" t="s">
        <v>30</v>
      </c>
      <c r="C119" s="2" t="s">
        <v>12301</v>
      </c>
      <c r="D119" s="2" t="s">
        <v>651</v>
      </c>
      <c r="E119" s="2" t="s">
        <v>652</v>
      </c>
      <c r="F119" s="2">
        <v>0</v>
      </c>
      <c r="G119" s="2">
        <v>241.482</v>
      </c>
      <c r="H119" s="2">
        <v>81</v>
      </c>
      <c r="I119" s="2">
        <v>26</v>
      </c>
      <c r="J119" s="2">
        <v>212</v>
      </c>
      <c r="K119" s="2">
        <v>24</v>
      </c>
      <c r="L119" s="2">
        <v>1</v>
      </c>
      <c r="M119" s="2">
        <v>361</v>
      </c>
      <c r="N119" s="2">
        <v>40.5</v>
      </c>
      <c r="O119" s="2">
        <v>5.77</v>
      </c>
      <c r="P119" s="2">
        <v>881.04</v>
      </c>
      <c r="Q119" s="2">
        <v>26</v>
      </c>
      <c r="R119" s="2" t="s">
        <v>33</v>
      </c>
      <c r="S119" s="2" t="s">
        <v>86</v>
      </c>
      <c r="T119" s="2" t="s">
        <v>151</v>
      </c>
      <c r="U119" s="2" t="s">
        <v>653</v>
      </c>
      <c r="V119" s="2" t="s">
        <v>654</v>
      </c>
      <c r="W119" s="2" t="s">
        <v>655</v>
      </c>
      <c r="X119" s="2" t="s">
        <v>656</v>
      </c>
      <c r="Y119" s="2" t="s">
        <v>657</v>
      </c>
      <c r="Z119" s="2">
        <v>2</v>
      </c>
      <c r="AA119" s="22">
        <v>1.3049999999999999</v>
      </c>
      <c r="AB119" s="22">
        <v>1.2989999999999999</v>
      </c>
      <c r="AC119" s="21">
        <v>0.38</v>
      </c>
      <c r="AD119" s="21">
        <v>0.38</v>
      </c>
      <c r="AE119" s="102">
        <v>8.0165492534223198E-2</v>
      </c>
      <c r="AF119" s="102">
        <v>9.3480519347626204E-2</v>
      </c>
      <c r="AG119" s="23">
        <v>0.47523106042944202</v>
      </c>
      <c r="AH119" s="23">
        <v>0.442225798509843</v>
      </c>
      <c r="AI119" s="2">
        <v>91.6</v>
      </c>
      <c r="AJ119" s="2">
        <v>119.5</v>
      </c>
      <c r="AK119" s="2">
        <v>95.3</v>
      </c>
      <c r="AL119" s="2">
        <v>123.8</v>
      </c>
      <c r="AM119" s="2">
        <v>1.33</v>
      </c>
      <c r="AN119" s="2">
        <v>0.38</v>
      </c>
      <c r="AO119" s="2">
        <v>0.77</v>
      </c>
      <c r="AP119" s="2">
        <v>0.98</v>
      </c>
      <c r="AQ119" s="2" t="s">
        <v>30</v>
      </c>
      <c r="AR119" s="2" t="s">
        <v>30</v>
      </c>
      <c r="AS119" s="2" t="s">
        <v>30</v>
      </c>
      <c r="AT119" s="2" t="s">
        <v>30</v>
      </c>
      <c r="AU119" s="2" t="s">
        <v>30</v>
      </c>
      <c r="AV119" s="2" t="s">
        <v>30</v>
      </c>
      <c r="AW119" s="2" t="s">
        <v>30</v>
      </c>
      <c r="AX119" s="2" t="s">
        <v>30</v>
      </c>
      <c r="AY119" s="2" t="s">
        <v>30</v>
      </c>
      <c r="AZ119" s="2" t="s">
        <v>30</v>
      </c>
      <c r="BA119" s="2" t="s">
        <v>30</v>
      </c>
      <c r="BB119" s="2" t="s">
        <v>30</v>
      </c>
      <c r="BC119" s="2" t="s">
        <v>40</v>
      </c>
    </row>
    <row r="120" spans="1:55">
      <c r="A120" s="2" t="b">
        <v>0</v>
      </c>
      <c r="B120" s="2" t="s">
        <v>30</v>
      </c>
      <c r="C120" s="2" t="s">
        <v>12301</v>
      </c>
      <c r="D120" s="2" t="s">
        <v>863</v>
      </c>
      <c r="E120" s="2" t="s">
        <v>864</v>
      </c>
      <c r="F120" s="2">
        <v>0</v>
      </c>
      <c r="G120" s="2">
        <v>239.90199999999999</v>
      </c>
      <c r="H120" s="2">
        <v>54</v>
      </c>
      <c r="I120" s="2">
        <v>32</v>
      </c>
      <c r="J120" s="2">
        <v>199</v>
      </c>
      <c r="K120" s="2">
        <v>32</v>
      </c>
      <c r="L120" s="2">
        <v>1</v>
      </c>
      <c r="M120" s="2">
        <v>711</v>
      </c>
      <c r="N120" s="2">
        <v>77.099999999999994</v>
      </c>
      <c r="O120" s="2">
        <v>5.21</v>
      </c>
      <c r="P120" s="2">
        <v>696.41</v>
      </c>
      <c r="Q120" s="2">
        <v>32</v>
      </c>
      <c r="R120" s="2" t="s">
        <v>53</v>
      </c>
      <c r="S120" s="2" t="s">
        <v>44</v>
      </c>
      <c r="T120" s="2" t="s">
        <v>62</v>
      </c>
      <c r="U120" s="2" t="s">
        <v>865</v>
      </c>
      <c r="V120" s="2" t="s">
        <v>866</v>
      </c>
      <c r="W120" s="2" t="s">
        <v>867</v>
      </c>
      <c r="X120" s="2" t="s">
        <v>868</v>
      </c>
      <c r="Y120" s="2" t="s">
        <v>869</v>
      </c>
      <c r="Z120" s="2">
        <v>0</v>
      </c>
      <c r="AA120" s="22">
        <v>0.69299999999999995</v>
      </c>
      <c r="AB120" s="22">
        <v>0.60699999999999998</v>
      </c>
      <c r="AC120" s="21">
        <v>-0.53</v>
      </c>
      <c r="AD120" s="21">
        <v>-0.72</v>
      </c>
      <c r="AE120" s="102">
        <v>2.4776567076535399E-3</v>
      </c>
      <c r="AF120" s="102">
        <v>1.5156341395050599E-4</v>
      </c>
      <c r="AG120" s="23">
        <v>2.93122164821902E-2</v>
      </c>
      <c r="AH120" s="23">
        <v>2.3375267988952099E-3</v>
      </c>
      <c r="AI120" s="2">
        <v>113.1</v>
      </c>
      <c r="AJ120" s="2">
        <v>78.400000000000006</v>
      </c>
      <c r="AK120" s="2">
        <v>134.19999999999999</v>
      </c>
      <c r="AL120" s="2">
        <v>81.5</v>
      </c>
      <c r="AM120" s="2">
        <v>2.33</v>
      </c>
      <c r="AN120" s="2">
        <v>1.35</v>
      </c>
      <c r="AO120" s="2">
        <v>1.32</v>
      </c>
      <c r="AP120" s="2">
        <v>5.24</v>
      </c>
      <c r="AQ120" s="2" t="s">
        <v>30</v>
      </c>
      <c r="AR120" s="2" t="s">
        <v>30</v>
      </c>
      <c r="AS120" s="2" t="s">
        <v>30</v>
      </c>
      <c r="AT120" s="2" t="s">
        <v>30</v>
      </c>
      <c r="AU120" s="2" t="s">
        <v>30</v>
      </c>
      <c r="AV120" s="2" t="s">
        <v>30</v>
      </c>
      <c r="AW120" s="2" t="s">
        <v>30</v>
      </c>
      <c r="AX120" s="2" t="s">
        <v>30</v>
      </c>
      <c r="AY120" s="2" t="s">
        <v>30</v>
      </c>
      <c r="AZ120" s="2" t="s">
        <v>30</v>
      </c>
      <c r="BA120" s="2" t="s">
        <v>30</v>
      </c>
      <c r="BB120" s="2" t="s">
        <v>30</v>
      </c>
      <c r="BC120" s="2" t="s">
        <v>40</v>
      </c>
    </row>
    <row r="121" spans="1:55">
      <c r="A121" s="2" t="b">
        <v>0</v>
      </c>
      <c r="B121" s="2" t="s">
        <v>30</v>
      </c>
      <c r="C121" s="2" t="s">
        <v>12301</v>
      </c>
      <c r="D121" s="2" t="s">
        <v>884</v>
      </c>
      <c r="E121" s="2" t="s">
        <v>885</v>
      </c>
      <c r="F121" s="2">
        <v>0</v>
      </c>
      <c r="G121" s="2">
        <v>239.13499999999999</v>
      </c>
      <c r="H121" s="2">
        <v>100</v>
      </c>
      <c r="I121" s="2">
        <v>25</v>
      </c>
      <c r="J121" s="2">
        <v>601</v>
      </c>
      <c r="K121" s="2">
        <v>25</v>
      </c>
      <c r="L121" s="2">
        <v>1</v>
      </c>
      <c r="M121" s="2">
        <v>149</v>
      </c>
      <c r="N121" s="2">
        <v>15.8</v>
      </c>
      <c r="O121" s="2">
        <v>6.58</v>
      </c>
      <c r="P121" s="2">
        <v>2149.94</v>
      </c>
      <c r="Q121" s="2">
        <v>25</v>
      </c>
      <c r="R121" s="2" t="s">
        <v>186</v>
      </c>
      <c r="S121" s="2" t="s">
        <v>886</v>
      </c>
      <c r="T121" s="2" t="s">
        <v>887</v>
      </c>
      <c r="U121" s="2" t="s">
        <v>888</v>
      </c>
      <c r="V121" s="2" t="s">
        <v>889</v>
      </c>
      <c r="W121" s="2" t="s">
        <v>890</v>
      </c>
      <c r="X121" s="2" t="s">
        <v>891</v>
      </c>
      <c r="Y121" s="2" t="s">
        <v>102</v>
      </c>
      <c r="Z121" s="2">
        <v>0</v>
      </c>
      <c r="AA121" s="22">
        <v>1.2609999999999999</v>
      </c>
      <c r="AB121" s="22">
        <v>1.454</v>
      </c>
      <c r="AC121" s="21">
        <v>0.33</v>
      </c>
      <c r="AD121" s="21">
        <v>0.54</v>
      </c>
      <c r="AE121" s="102">
        <v>8.0551180610921602E-4</v>
      </c>
      <c r="AF121" s="102">
        <v>6.5271357811980099E-6</v>
      </c>
      <c r="AG121" s="23">
        <v>1.15761810317362E-2</v>
      </c>
      <c r="AH121" s="23">
        <v>2.1722765924443201E-4</v>
      </c>
      <c r="AI121" s="2">
        <v>94.7</v>
      </c>
      <c r="AJ121" s="2">
        <v>119.4</v>
      </c>
      <c r="AK121" s="2">
        <v>94.7</v>
      </c>
      <c r="AL121" s="2">
        <v>137.6</v>
      </c>
      <c r="AM121" s="2">
        <v>1.04</v>
      </c>
      <c r="AN121" s="2">
        <v>0.61</v>
      </c>
      <c r="AO121" s="2">
        <v>2.4700000000000002</v>
      </c>
      <c r="AP121" s="2">
        <v>2.99</v>
      </c>
      <c r="AQ121" s="2" t="s">
        <v>30</v>
      </c>
      <c r="AR121" s="2" t="s">
        <v>30</v>
      </c>
      <c r="AS121" s="2" t="s">
        <v>30</v>
      </c>
      <c r="AT121" s="2" t="s">
        <v>30</v>
      </c>
      <c r="AU121" s="2" t="s">
        <v>30</v>
      </c>
      <c r="AV121" s="2" t="s">
        <v>30</v>
      </c>
      <c r="AW121" s="2" t="s">
        <v>30</v>
      </c>
      <c r="AX121" s="2" t="s">
        <v>30</v>
      </c>
      <c r="AY121" s="2" t="s">
        <v>30</v>
      </c>
      <c r="AZ121" s="2" t="s">
        <v>30</v>
      </c>
      <c r="BA121" s="2" t="s">
        <v>30</v>
      </c>
      <c r="BB121" s="2" t="s">
        <v>30</v>
      </c>
      <c r="BC121" s="2" t="s">
        <v>40</v>
      </c>
    </row>
    <row r="122" spans="1:55">
      <c r="A122" s="2" t="b">
        <v>0</v>
      </c>
      <c r="B122" s="2" t="s">
        <v>30</v>
      </c>
      <c r="C122" s="2" t="s">
        <v>12301</v>
      </c>
      <c r="D122" s="2" t="s">
        <v>1212</v>
      </c>
      <c r="E122" s="2" t="s">
        <v>1213</v>
      </c>
      <c r="F122" s="2">
        <v>0</v>
      </c>
      <c r="G122" s="2">
        <v>237.04599999999999</v>
      </c>
      <c r="H122" s="2">
        <v>91</v>
      </c>
      <c r="I122" s="2">
        <v>14</v>
      </c>
      <c r="J122" s="2">
        <v>354</v>
      </c>
      <c r="K122" s="2">
        <v>14</v>
      </c>
      <c r="L122" s="2">
        <v>1</v>
      </c>
      <c r="M122" s="2">
        <v>193</v>
      </c>
      <c r="N122" s="2">
        <v>21.3</v>
      </c>
      <c r="O122" s="2">
        <v>5.95</v>
      </c>
      <c r="P122" s="2">
        <v>1437.41</v>
      </c>
      <c r="Q122" s="2">
        <v>14</v>
      </c>
      <c r="R122" s="2" t="s">
        <v>53</v>
      </c>
      <c r="S122" s="2" t="s">
        <v>44</v>
      </c>
      <c r="T122" s="2" t="s">
        <v>1214</v>
      </c>
      <c r="U122" s="2" t="s">
        <v>1215</v>
      </c>
      <c r="V122" s="2" t="s">
        <v>1216</v>
      </c>
      <c r="W122" s="2" t="s">
        <v>1217</v>
      </c>
      <c r="X122" s="2" t="s">
        <v>1218</v>
      </c>
      <c r="Y122" s="2" t="s">
        <v>40</v>
      </c>
      <c r="Z122" s="2">
        <v>0</v>
      </c>
      <c r="AA122" s="22">
        <v>1.19</v>
      </c>
      <c r="AB122" s="22">
        <v>1.288</v>
      </c>
      <c r="AC122" s="21">
        <v>0.25</v>
      </c>
      <c r="AD122" s="21">
        <v>0.37</v>
      </c>
      <c r="AE122" s="102">
        <v>0.49419433225598902</v>
      </c>
      <c r="AF122" s="102">
        <v>0.177399052748166</v>
      </c>
      <c r="AG122" s="23">
        <v>1</v>
      </c>
      <c r="AH122" s="23">
        <v>0.71753945216049098</v>
      </c>
      <c r="AI122" s="2">
        <v>87.2</v>
      </c>
      <c r="AJ122" s="2">
        <v>103.8</v>
      </c>
      <c r="AK122" s="2">
        <v>84.3</v>
      </c>
      <c r="AL122" s="2">
        <v>108.6</v>
      </c>
      <c r="AM122" s="2">
        <v>2.3199999999999998</v>
      </c>
      <c r="AN122" s="2">
        <v>0.54</v>
      </c>
      <c r="AO122" s="2">
        <v>0.19</v>
      </c>
      <c r="AP122" s="2">
        <v>1.96</v>
      </c>
      <c r="AQ122" s="2" t="s">
        <v>30</v>
      </c>
      <c r="AR122" s="2" t="s">
        <v>30</v>
      </c>
      <c r="AS122" s="2" t="s">
        <v>30</v>
      </c>
      <c r="AT122" s="2" t="s">
        <v>30</v>
      </c>
      <c r="AU122" s="2" t="s">
        <v>30</v>
      </c>
      <c r="AV122" s="2" t="s">
        <v>30</v>
      </c>
      <c r="AW122" s="2" t="s">
        <v>30</v>
      </c>
      <c r="AX122" s="2" t="s">
        <v>30</v>
      </c>
      <c r="AY122" s="2" t="s">
        <v>30</v>
      </c>
      <c r="AZ122" s="2" t="s">
        <v>30</v>
      </c>
      <c r="BA122" s="2" t="s">
        <v>30</v>
      </c>
      <c r="BB122" s="2" t="s">
        <v>30</v>
      </c>
      <c r="BC122" s="2" t="s">
        <v>40</v>
      </c>
    </row>
    <row r="123" spans="1:55">
      <c r="A123" s="2" t="b">
        <v>0</v>
      </c>
      <c r="B123" s="2" t="s">
        <v>30</v>
      </c>
      <c r="C123" s="2" t="s">
        <v>12301</v>
      </c>
      <c r="D123" s="2" t="s">
        <v>1135</v>
      </c>
      <c r="E123" s="2" t="s">
        <v>1136</v>
      </c>
      <c r="F123" s="2">
        <v>0</v>
      </c>
      <c r="G123" s="2">
        <v>234.876</v>
      </c>
      <c r="H123" s="2">
        <v>51</v>
      </c>
      <c r="I123" s="2">
        <v>39</v>
      </c>
      <c r="J123" s="2">
        <v>218</v>
      </c>
      <c r="K123" s="2">
        <v>39</v>
      </c>
      <c r="L123" s="2">
        <v>1</v>
      </c>
      <c r="M123" s="2">
        <v>908</v>
      </c>
      <c r="N123" s="2">
        <v>100.2</v>
      </c>
      <c r="O123" s="2">
        <v>6.25</v>
      </c>
      <c r="P123" s="2">
        <v>860.42</v>
      </c>
      <c r="Q123" s="2">
        <v>39</v>
      </c>
      <c r="R123" s="2" t="s">
        <v>33</v>
      </c>
      <c r="S123" s="2" t="s">
        <v>54</v>
      </c>
      <c r="T123" s="2" t="s">
        <v>45</v>
      </c>
      <c r="U123" s="2" t="s">
        <v>1137</v>
      </c>
      <c r="V123" s="2" t="s">
        <v>1138</v>
      </c>
      <c r="W123" s="2" t="s">
        <v>1139</v>
      </c>
      <c r="X123" s="2" t="s">
        <v>1140</v>
      </c>
      <c r="Y123" s="2" t="s">
        <v>483</v>
      </c>
      <c r="Z123" s="2">
        <v>0</v>
      </c>
      <c r="AA123" s="22">
        <v>0.44800000000000001</v>
      </c>
      <c r="AB123" s="22">
        <v>0.48</v>
      </c>
      <c r="AC123" s="21">
        <v>-1.1599999999999999</v>
      </c>
      <c r="AD123" s="21">
        <v>-1.06</v>
      </c>
      <c r="AE123" s="102">
        <v>2.48775269037038E-3</v>
      </c>
      <c r="AF123" s="102">
        <v>4.2222466964637597E-3</v>
      </c>
      <c r="AG123" s="23">
        <v>2.93122164821902E-2</v>
      </c>
      <c r="AH123" s="23">
        <v>3.7253962712519802E-2</v>
      </c>
      <c r="AI123" s="2">
        <v>139.69999999999999</v>
      </c>
      <c r="AJ123" s="2">
        <v>62.6</v>
      </c>
      <c r="AK123" s="2">
        <v>133.19999999999999</v>
      </c>
      <c r="AL123" s="2">
        <v>63.9</v>
      </c>
      <c r="AM123" s="2">
        <v>1.99</v>
      </c>
      <c r="AN123" s="2">
        <v>1.61</v>
      </c>
      <c r="AO123" s="2">
        <v>1.49</v>
      </c>
      <c r="AP123" s="2">
        <v>3.66</v>
      </c>
      <c r="AQ123" s="2" t="s">
        <v>30</v>
      </c>
      <c r="AR123" s="2" t="s">
        <v>30</v>
      </c>
      <c r="AS123" s="2" t="s">
        <v>30</v>
      </c>
      <c r="AT123" s="2" t="s">
        <v>30</v>
      </c>
      <c r="AU123" s="2" t="s">
        <v>30</v>
      </c>
      <c r="AV123" s="2" t="s">
        <v>30</v>
      </c>
      <c r="AW123" s="2" t="s">
        <v>30</v>
      </c>
      <c r="AX123" s="2" t="s">
        <v>30</v>
      </c>
      <c r="AY123" s="2" t="s">
        <v>30</v>
      </c>
      <c r="AZ123" s="2" t="s">
        <v>30</v>
      </c>
      <c r="BA123" s="2" t="s">
        <v>30</v>
      </c>
      <c r="BB123" s="2" t="s">
        <v>30</v>
      </c>
      <c r="BC123" s="2" t="s">
        <v>40</v>
      </c>
    </row>
    <row r="124" spans="1:55">
      <c r="A124" s="2" t="b">
        <v>0</v>
      </c>
      <c r="B124" s="2" t="s">
        <v>30</v>
      </c>
      <c r="C124" s="2" t="s">
        <v>12301</v>
      </c>
      <c r="D124" s="2" t="s">
        <v>1553</v>
      </c>
      <c r="E124" s="2" t="s">
        <v>1554</v>
      </c>
      <c r="F124" s="2">
        <v>0</v>
      </c>
      <c r="G124" s="2">
        <v>232.10499999999999</v>
      </c>
      <c r="H124" s="2">
        <v>46</v>
      </c>
      <c r="I124" s="2">
        <v>35</v>
      </c>
      <c r="J124" s="2">
        <v>223</v>
      </c>
      <c r="K124" s="2">
        <v>35</v>
      </c>
      <c r="L124" s="2">
        <v>1</v>
      </c>
      <c r="M124" s="2">
        <v>898</v>
      </c>
      <c r="N124" s="2">
        <v>99.4</v>
      </c>
      <c r="O124" s="2">
        <v>5.96</v>
      </c>
      <c r="P124" s="2">
        <v>850.2</v>
      </c>
      <c r="Q124" s="2">
        <v>35</v>
      </c>
      <c r="R124" s="2" t="s">
        <v>921</v>
      </c>
      <c r="S124" s="2" t="s">
        <v>141</v>
      </c>
      <c r="T124" s="2" t="s">
        <v>1555</v>
      </c>
      <c r="U124" s="2" t="s">
        <v>1556</v>
      </c>
      <c r="V124" s="2" t="s">
        <v>1557</v>
      </c>
      <c r="W124" s="2" t="s">
        <v>1558</v>
      </c>
      <c r="X124" s="2" t="s">
        <v>1559</v>
      </c>
      <c r="Y124" s="2" t="s">
        <v>40</v>
      </c>
      <c r="Z124" s="2">
        <v>0</v>
      </c>
      <c r="AA124" s="22">
        <v>0.83699999999999997</v>
      </c>
      <c r="AB124" s="22">
        <v>0.75900000000000001</v>
      </c>
      <c r="AC124" s="21">
        <v>-0.26</v>
      </c>
      <c r="AD124" s="21">
        <v>-0.4</v>
      </c>
      <c r="AE124" s="102">
        <v>0.25022497793617299</v>
      </c>
      <c r="AF124" s="102">
        <v>2.15201365625446E-2</v>
      </c>
      <c r="AG124" s="23">
        <v>1</v>
      </c>
      <c r="AH124" s="23">
        <v>0.14324104933034101</v>
      </c>
      <c r="AI124" s="2">
        <v>62.4</v>
      </c>
      <c r="AJ124" s="2">
        <v>52.2</v>
      </c>
      <c r="AK124" s="2">
        <v>79.8</v>
      </c>
      <c r="AL124" s="2">
        <v>60.6</v>
      </c>
      <c r="AM124" s="2">
        <v>5.85</v>
      </c>
      <c r="AN124" s="2">
        <v>5.95</v>
      </c>
      <c r="AO124" s="2">
        <v>1.0900000000000001</v>
      </c>
      <c r="AP124" s="2">
        <v>3.11</v>
      </c>
      <c r="AQ124" s="2" t="s">
        <v>30</v>
      </c>
      <c r="AR124" s="2" t="s">
        <v>30</v>
      </c>
      <c r="AS124" s="2" t="s">
        <v>30</v>
      </c>
      <c r="AT124" s="2" t="s">
        <v>30</v>
      </c>
      <c r="AU124" s="2" t="s">
        <v>30</v>
      </c>
      <c r="AV124" s="2" t="s">
        <v>30</v>
      </c>
      <c r="AW124" s="2" t="s">
        <v>30</v>
      </c>
      <c r="AX124" s="2" t="s">
        <v>30</v>
      </c>
      <c r="AY124" s="2" t="s">
        <v>30</v>
      </c>
      <c r="AZ124" s="2" t="s">
        <v>30</v>
      </c>
      <c r="BA124" s="2" t="s">
        <v>30</v>
      </c>
      <c r="BB124" s="2" t="s">
        <v>30</v>
      </c>
      <c r="BC124" s="2" t="s">
        <v>40</v>
      </c>
    </row>
    <row r="125" spans="1:55">
      <c r="A125" s="2" t="b">
        <v>0</v>
      </c>
      <c r="B125" s="2" t="s">
        <v>30</v>
      </c>
      <c r="C125" s="2" t="s">
        <v>12301</v>
      </c>
      <c r="D125" s="2" t="s">
        <v>830</v>
      </c>
      <c r="E125" s="2" t="s">
        <v>831</v>
      </c>
      <c r="F125" s="2">
        <v>0</v>
      </c>
      <c r="G125" s="2">
        <v>231.45699999999999</v>
      </c>
      <c r="H125" s="2">
        <v>86</v>
      </c>
      <c r="I125" s="2">
        <v>24</v>
      </c>
      <c r="J125" s="2">
        <v>249</v>
      </c>
      <c r="K125" s="2">
        <v>24</v>
      </c>
      <c r="L125" s="2">
        <v>1</v>
      </c>
      <c r="M125" s="2">
        <v>363</v>
      </c>
      <c r="N125" s="2">
        <v>39.6</v>
      </c>
      <c r="O125" s="2">
        <v>4.96</v>
      </c>
      <c r="P125" s="2">
        <v>928.71</v>
      </c>
      <c r="Q125" s="2">
        <v>24</v>
      </c>
      <c r="R125" s="2" t="s">
        <v>832</v>
      </c>
      <c r="S125" s="2" t="s">
        <v>314</v>
      </c>
      <c r="T125" s="2" t="s">
        <v>833</v>
      </c>
      <c r="U125" s="2" t="s">
        <v>834</v>
      </c>
      <c r="V125" s="2" t="s">
        <v>835</v>
      </c>
      <c r="W125" s="2" t="s">
        <v>836</v>
      </c>
      <c r="X125" s="2" t="s">
        <v>837</v>
      </c>
      <c r="Y125" s="2" t="s">
        <v>40</v>
      </c>
      <c r="Z125" s="2">
        <v>0</v>
      </c>
      <c r="AA125" s="22">
        <v>1.28</v>
      </c>
      <c r="AB125" s="22">
        <v>1.353</v>
      </c>
      <c r="AC125" s="21">
        <v>0.36</v>
      </c>
      <c r="AD125" s="21">
        <v>0.44</v>
      </c>
      <c r="AE125" s="102">
        <v>0.13354730795789699</v>
      </c>
      <c r="AF125" s="102">
        <v>7.0979475816077803E-2</v>
      </c>
      <c r="AG125" s="23">
        <v>0.67737765560462604</v>
      </c>
      <c r="AH125" s="23">
        <v>0.36002156583716499</v>
      </c>
      <c r="AI125" s="2">
        <v>89.4</v>
      </c>
      <c r="AJ125" s="2">
        <v>114.4</v>
      </c>
      <c r="AK125" s="2">
        <v>94.7</v>
      </c>
      <c r="AL125" s="2">
        <v>128.1</v>
      </c>
      <c r="AM125" s="2">
        <v>0.86</v>
      </c>
      <c r="AN125" s="2">
        <v>0.39</v>
      </c>
      <c r="AO125" s="2">
        <v>1.87</v>
      </c>
      <c r="AP125" s="2">
        <v>1.3</v>
      </c>
      <c r="AQ125" s="2" t="s">
        <v>30</v>
      </c>
      <c r="AR125" s="2" t="s">
        <v>30</v>
      </c>
      <c r="AS125" s="2" t="s">
        <v>30</v>
      </c>
      <c r="AT125" s="2" t="s">
        <v>30</v>
      </c>
      <c r="AU125" s="2" t="s">
        <v>30</v>
      </c>
      <c r="AV125" s="2" t="s">
        <v>30</v>
      </c>
      <c r="AW125" s="2" t="s">
        <v>30</v>
      </c>
      <c r="AX125" s="2" t="s">
        <v>30</v>
      </c>
      <c r="AY125" s="2" t="s">
        <v>30</v>
      </c>
      <c r="AZ125" s="2" t="s">
        <v>30</v>
      </c>
      <c r="BA125" s="2" t="s">
        <v>30</v>
      </c>
      <c r="BB125" s="2" t="s">
        <v>30</v>
      </c>
      <c r="BC125" s="2" t="s">
        <v>40</v>
      </c>
    </row>
    <row r="126" spans="1:55">
      <c r="A126" s="2" t="b">
        <v>0</v>
      </c>
      <c r="B126" s="2" t="s">
        <v>30</v>
      </c>
      <c r="C126" s="2" t="s">
        <v>12301</v>
      </c>
      <c r="D126" s="2" t="s">
        <v>1487</v>
      </c>
      <c r="E126" s="2" t="s">
        <v>1488</v>
      </c>
      <c r="F126" s="2">
        <v>0</v>
      </c>
      <c r="G126" s="2">
        <v>231.09700000000001</v>
      </c>
      <c r="H126" s="2">
        <v>53</v>
      </c>
      <c r="I126" s="2">
        <v>37</v>
      </c>
      <c r="J126" s="2">
        <v>199</v>
      </c>
      <c r="K126" s="2">
        <v>37</v>
      </c>
      <c r="L126" s="2">
        <v>1</v>
      </c>
      <c r="M126" s="2">
        <v>792</v>
      </c>
      <c r="N126" s="2">
        <v>87.4</v>
      </c>
      <c r="O126" s="2">
        <v>5.0599999999999996</v>
      </c>
      <c r="P126" s="2">
        <v>665.53</v>
      </c>
      <c r="Q126" s="2">
        <v>37</v>
      </c>
      <c r="R126" s="2" t="s">
        <v>33</v>
      </c>
      <c r="S126" s="2" t="s">
        <v>86</v>
      </c>
      <c r="T126" s="2" t="s">
        <v>207</v>
      </c>
      <c r="U126" s="2" t="s">
        <v>1489</v>
      </c>
      <c r="V126" s="2" t="s">
        <v>1490</v>
      </c>
      <c r="W126" s="2" t="s">
        <v>1491</v>
      </c>
      <c r="X126" s="2" t="s">
        <v>1492</v>
      </c>
      <c r="Y126" s="2" t="s">
        <v>399</v>
      </c>
      <c r="Z126" s="2">
        <v>0</v>
      </c>
      <c r="AA126" s="22">
        <v>1.111</v>
      </c>
      <c r="AB126" s="22">
        <v>1.284</v>
      </c>
      <c r="AC126" s="21">
        <v>0.15</v>
      </c>
      <c r="AD126" s="21">
        <v>0.36</v>
      </c>
      <c r="AE126" s="102">
        <v>0.448747622886777</v>
      </c>
      <c r="AF126" s="102">
        <v>1.30429118046339E-2</v>
      </c>
      <c r="AG126" s="23">
        <v>1</v>
      </c>
      <c r="AH126" s="23">
        <v>9.3719477031971504E-2</v>
      </c>
      <c r="AI126" s="2">
        <v>64.599999999999994</v>
      </c>
      <c r="AJ126" s="2">
        <v>71.8</v>
      </c>
      <c r="AK126" s="2">
        <v>80.2</v>
      </c>
      <c r="AL126" s="2">
        <v>103</v>
      </c>
      <c r="AM126" s="2">
        <v>0.87</v>
      </c>
      <c r="AN126" s="2">
        <v>1.1399999999999999</v>
      </c>
      <c r="AO126" s="2">
        <v>2.4700000000000002</v>
      </c>
      <c r="AP126" s="2">
        <v>0.25</v>
      </c>
      <c r="AQ126" s="2" t="s">
        <v>30</v>
      </c>
      <c r="AR126" s="2" t="s">
        <v>30</v>
      </c>
      <c r="AS126" s="2" t="s">
        <v>30</v>
      </c>
      <c r="AT126" s="2" t="s">
        <v>30</v>
      </c>
      <c r="AU126" s="2" t="s">
        <v>30</v>
      </c>
      <c r="AV126" s="2" t="s">
        <v>30</v>
      </c>
      <c r="AW126" s="2" t="s">
        <v>30</v>
      </c>
      <c r="AX126" s="2" t="s">
        <v>30</v>
      </c>
      <c r="AY126" s="2" t="s">
        <v>30</v>
      </c>
      <c r="AZ126" s="2" t="s">
        <v>30</v>
      </c>
      <c r="BA126" s="2" t="s">
        <v>30</v>
      </c>
      <c r="BB126" s="2" t="s">
        <v>30</v>
      </c>
      <c r="BC126" s="2" t="s">
        <v>40</v>
      </c>
    </row>
    <row r="127" spans="1:55">
      <c r="A127" s="2" t="b">
        <v>0</v>
      </c>
      <c r="B127" s="2" t="s">
        <v>30</v>
      </c>
      <c r="C127" s="2" t="s">
        <v>12301</v>
      </c>
      <c r="D127" s="2" t="s">
        <v>756</v>
      </c>
      <c r="E127" s="2" t="s">
        <v>757</v>
      </c>
      <c r="F127" s="2">
        <v>0</v>
      </c>
      <c r="G127" s="2">
        <v>230.73599999999999</v>
      </c>
      <c r="H127" s="2">
        <v>80</v>
      </c>
      <c r="I127" s="2">
        <v>21</v>
      </c>
      <c r="J127" s="2">
        <v>176</v>
      </c>
      <c r="K127" s="2">
        <v>21</v>
      </c>
      <c r="L127" s="2">
        <v>1</v>
      </c>
      <c r="M127" s="2">
        <v>413</v>
      </c>
      <c r="N127" s="2">
        <v>43</v>
      </c>
      <c r="O127" s="2">
        <v>6.09</v>
      </c>
      <c r="P127" s="2">
        <v>953.5</v>
      </c>
      <c r="Q127" s="2">
        <v>21</v>
      </c>
      <c r="R127" s="2" t="s">
        <v>33</v>
      </c>
      <c r="S127" s="2" t="s">
        <v>86</v>
      </c>
      <c r="T127" s="2" t="s">
        <v>151</v>
      </c>
      <c r="U127" s="2" t="s">
        <v>758</v>
      </c>
      <c r="V127" s="2" t="s">
        <v>759</v>
      </c>
      <c r="W127" s="2" t="s">
        <v>760</v>
      </c>
      <c r="X127" s="2" t="s">
        <v>761</v>
      </c>
      <c r="Y127" s="2" t="s">
        <v>762</v>
      </c>
      <c r="Z127" s="2">
        <v>0</v>
      </c>
      <c r="AA127" s="22">
        <v>1.081</v>
      </c>
      <c r="AB127" s="22">
        <v>0.80900000000000005</v>
      </c>
      <c r="AC127" s="21">
        <v>0.11</v>
      </c>
      <c r="AD127" s="21">
        <v>-0.31</v>
      </c>
      <c r="AE127" s="102">
        <v>0.99565941044005501</v>
      </c>
      <c r="AF127" s="102">
        <v>0.65663943396348201</v>
      </c>
      <c r="AG127" s="23">
        <v>1</v>
      </c>
      <c r="AH127" s="23">
        <v>1</v>
      </c>
      <c r="AI127" s="2">
        <v>101.1</v>
      </c>
      <c r="AJ127" s="2">
        <v>109.2</v>
      </c>
      <c r="AK127" s="2">
        <v>114.4</v>
      </c>
      <c r="AL127" s="2">
        <v>92.5</v>
      </c>
      <c r="AM127" s="2">
        <v>2.44</v>
      </c>
      <c r="AN127" s="2">
        <v>0.62</v>
      </c>
      <c r="AO127" s="2">
        <v>0.9</v>
      </c>
      <c r="AP127" s="2">
        <v>3.39</v>
      </c>
      <c r="AQ127" s="2" t="s">
        <v>30</v>
      </c>
      <c r="AR127" s="2" t="s">
        <v>30</v>
      </c>
      <c r="AS127" s="2" t="s">
        <v>30</v>
      </c>
      <c r="AT127" s="2" t="s">
        <v>30</v>
      </c>
      <c r="AU127" s="2" t="s">
        <v>30</v>
      </c>
      <c r="AV127" s="2" t="s">
        <v>30</v>
      </c>
      <c r="AW127" s="2" t="s">
        <v>30</v>
      </c>
      <c r="AX127" s="2" t="s">
        <v>30</v>
      </c>
      <c r="AY127" s="2" t="s">
        <v>30</v>
      </c>
      <c r="AZ127" s="2" t="s">
        <v>30</v>
      </c>
      <c r="BA127" s="2" t="s">
        <v>30</v>
      </c>
      <c r="BB127" s="2" t="s">
        <v>30</v>
      </c>
      <c r="BC127" s="2" t="s">
        <v>40</v>
      </c>
    </row>
    <row r="128" spans="1:55">
      <c r="A128" s="2" t="b">
        <v>0</v>
      </c>
      <c r="B128" s="2" t="s">
        <v>30</v>
      </c>
      <c r="C128" s="2" t="s">
        <v>12301</v>
      </c>
      <c r="D128" s="2" t="s">
        <v>1914</v>
      </c>
      <c r="E128" s="2" t="s">
        <v>1915</v>
      </c>
      <c r="F128" s="2">
        <v>0</v>
      </c>
      <c r="G128" s="2">
        <v>230.15799999999999</v>
      </c>
      <c r="H128" s="2">
        <v>84</v>
      </c>
      <c r="I128" s="2">
        <v>26</v>
      </c>
      <c r="J128" s="2">
        <v>223</v>
      </c>
      <c r="K128" s="2">
        <v>26</v>
      </c>
      <c r="L128" s="2">
        <v>1</v>
      </c>
      <c r="M128" s="2">
        <v>266</v>
      </c>
      <c r="N128" s="2">
        <v>29</v>
      </c>
      <c r="O128" s="2">
        <v>6.64</v>
      </c>
      <c r="P128" s="2">
        <v>760.61</v>
      </c>
      <c r="Q128" s="2">
        <v>26</v>
      </c>
      <c r="R128" s="2" t="s">
        <v>1569</v>
      </c>
      <c r="S128" s="2" t="s">
        <v>141</v>
      </c>
      <c r="T128" s="2" t="s">
        <v>1916</v>
      </c>
      <c r="U128" s="2" t="s">
        <v>1917</v>
      </c>
      <c r="V128" s="2" t="s">
        <v>1918</v>
      </c>
      <c r="W128" s="2" t="s">
        <v>1919</v>
      </c>
      <c r="X128" s="2" t="s">
        <v>1920</v>
      </c>
      <c r="Y128" s="2" t="s">
        <v>1180</v>
      </c>
      <c r="Z128" s="2">
        <v>0</v>
      </c>
      <c r="AA128" s="22">
        <v>0.97699999999999998</v>
      </c>
      <c r="AB128" s="22">
        <v>0.91600000000000004</v>
      </c>
      <c r="AC128" s="21">
        <v>-0.03</v>
      </c>
      <c r="AD128" s="21">
        <v>-0.13</v>
      </c>
      <c r="AE128" s="102">
        <v>0.99996705608135195</v>
      </c>
      <c r="AF128" s="102">
        <v>0.95527566810366404</v>
      </c>
      <c r="AG128" s="23">
        <v>1</v>
      </c>
      <c r="AH128" s="23">
        <v>1</v>
      </c>
      <c r="AI128" s="2">
        <v>63.5</v>
      </c>
      <c r="AJ128" s="2">
        <v>62.1</v>
      </c>
      <c r="AK128" s="2">
        <v>55.3</v>
      </c>
      <c r="AL128" s="2">
        <v>50.7</v>
      </c>
      <c r="AM128" s="2">
        <v>2.1</v>
      </c>
      <c r="AN128" s="2">
        <v>1.77</v>
      </c>
      <c r="AO128" s="2">
        <v>2.4</v>
      </c>
      <c r="AP128" s="2">
        <v>3.41</v>
      </c>
      <c r="AQ128" s="2" t="s">
        <v>30</v>
      </c>
      <c r="AR128" s="2" t="s">
        <v>30</v>
      </c>
      <c r="AS128" s="2" t="s">
        <v>30</v>
      </c>
      <c r="AT128" s="2" t="s">
        <v>30</v>
      </c>
      <c r="AU128" s="2" t="s">
        <v>30</v>
      </c>
      <c r="AV128" s="2" t="s">
        <v>30</v>
      </c>
      <c r="AW128" s="2" t="s">
        <v>30</v>
      </c>
      <c r="AX128" s="2" t="s">
        <v>30</v>
      </c>
      <c r="AY128" s="2" t="s">
        <v>30</v>
      </c>
      <c r="AZ128" s="2" t="s">
        <v>30</v>
      </c>
      <c r="BA128" s="2" t="s">
        <v>30</v>
      </c>
      <c r="BB128" s="2" t="s">
        <v>30</v>
      </c>
      <c r="BC128" s="2" t="s">
        <v>40</v>
      </c>
    </row>
    <row r="129" spans="1:55">
      <c r="A129" s="2" t="b">
        <v>0</v>
      </c>
      <c r="B129" s="2" t="s">
        <v>30</v>
      </c>
      <c r="C129" s="2" t="s">
        <v>12301</v>
      </c>
      <c r="D129" s="2" t="s">
        <v>1480</v>
      </c>
      <c r="E129" s="2" t="s">
        <v>1481</v>
      </c>
      <c r="F129" s="2">
        <v>0</v>
      </c>
      <c r="G129" s="2">
        <v>229.351</v>
      </c>
      <c r="H129" s="2">
        <v>74</v>
      </c>
      <c r="I129" s="2">
        <v>27</v>
      </c>
      <c r="J129" s="2">
        <v>170</v>
      </c>
      <c r="K129" s="2">
        <v>27</v>
      </c>
      <c r="L129" s="2">
        <v>1</v>
      </c>
      <c r="M129" s="2">
        <v>493</v>
      </c>
      <c r="N129" s="2">
        <v>53.7</v>
      </c>
      <c r="O129" s="2">
        <v>5.66</v>
      </c>
      <c r="P129" s="2">
        <v>713.19</v>
      </c>
      <c r="Q129" s="2">
        <v>27</v>
      </c>
      <c r="R129" s="2" t="s">
        <v>140</v>
      </c>
      <c r="S129" s="2" t="s">
        <v>141</v>
      </c>
      <c r="T129" s="2" t="s">
        <v>336</v>
      </c>
      <c r="U129" s="2" t="s">
        <v>1482</v>
      </c>
      <c r="V129" s="2" t="s">
        <v>1483</v>
      </c>
      <c r="W129" s="2" t="s">
        <v>1484</v>
      </c>
      <c r="X129" s="2" t="s">
        <v>1485</v>
      </c>
      <c r="Y129" s="2" t="s">
        <v>1486</v>
      </c>
      <c r="Z129" s="2">
        <v>0</v>
      </c>
      <c r="AA129" s="22">
        <v>2.3029999999999999</v>
      </c>
      <c r="AB129" s="22">
        <v>2.4340000000000002</v>
      </c>
      <c r="AC129" s="21">
        <v>1.2</v>
      </c>
      <c r="AD129" s="21">
        <v>1.28</v>
      </c>
      <c r="AE129" s="102">
        <v>7.9233947578472006E-5</v>
      </c>
      <c r="AF129" s="102">
        <v>2.7192852917190501E-5</v>
      </c>
      <c r="AG129" s="23">
        <v>1.9026177032450799E-3</v>
      </c>
      <c r="AH129" s="23">
        <v>6.44810524798881E-4</v>
      </c>
      <c r="AI129" s="2">
        <v>59.1</v>
      </c>
      <c r="AJ129" s="2">
        <v>136.19999999999999</v>
      </c>
      <c r="AK129" s="2">
        <v>76.900000000000006</v>
      </c>
      <c r="AL129" s="2">
        <v>187.1</v>
      </c>
      <c r="AM129" s="2">
        <v>6.26</v>
      </c>
      <c r="AN129" s="2">
        <v>1.7</v>
      </c>
      <c r="AO129" s="2">
        <v>1.2</v>
      </c>
      <c r="AP129" s="2">
        <v>2.77</v>
      </c>
      <c r="AQ129" s="2" t="s">
        <v>30</v>
      </c>
      <c r="AR129" s="2" t="s">
        <v>30</v>
      </c>
      <c r="AS129" s="2" t="s">
        <v>30</v>
      </c>
      <c r="AT129" s="2" t="s">
        <v>30</v>
      </c>
      <c r="AU129" s="2" t="s">
        <v>30</v>
      </c>
      <c r="AV129" s="2" t="s">
        <v>30</v>
      </c>
      <c r="AW129" s="2" t="s">
        <v>30</v>
      </c>
      <c r="AX129" s="2" t="s">
        <v>30</v>
      </c>
      <c r="AY129" s="2" t="s">
        <v>30</v>
      </c>
      <c r="AZ129" s="2" t="s">
        <v>30</v>
      </c>
      <c r="BA129" s="2" t="s">
        <v>30</v>
      </c>
      <c r="BB129" s="2" t="s">
        <v>30</v>
      </c>
      <c r="BC129" s="2" t="s">
        <v>40</v>
      </c>
    </row>
    <row r="130" spans="1:55">
      <c r="A130" s="2" t="b">
        <v>0</v>
      </c>
      <c r="B130" s="2" t="s">
        <v>30</v>
      </c>
      <c r="C130" s="2" t="s">
        <v>12301</v>
      </c>
      <c r="D130" s="2" t="s">
        <v>950</v>
      </c>
      <c r="E130" s="2" t="s">
        <v>951</v>
      </c>
      <c r="F130" s="2">
        <v>0</v>
      </c>
      <c r="G130" s="2">
        <v>226.791</v>
      </c>
      <c r="H130" s="2">
        <v>86</v>
      </c>
      <c r="I130" s="2">
        <v>17</v>
      </c>
      <c r="J130" s="2">
        <v>633</v>
      </c>
      <c r="K130" s="2">
        <v>16</v>
      </c>
      <c r="L130" s="2">
        <v>1</v>
      </c>
      <c r="M130" s="2">
        <v>137</v>
      </c>
      <c r="N130" s="2">
        <v>15.5</v>
      </c>
      <c r="O130" s="2">
        <v>5.47</v>
      </c>
      <c r="P130" s="2">
        <v>2095.59</v>
      </c>
      <c r="Q130" s="2">
        <v>17</v>
      </c>
      <c r="R130" s="2" t="s">
        <v>85</v>
      </c>
      <c r="S130" s="2" t="s">
        <v>44</v>
      </c>
      <c r="T130" s="2" t="s">
        <v>952</v>
      </c>
      <c r="U130" s="2" t="s">
        <v>953</v>
      </c>
      <c r="V130" s="2" t="s">
        <v>954</v>
      </c>
      <c r="W130" s="2" t="s">
        <v>955</v>
      </c>
      <c r="X130" s="2" t="s">
        <v>956</v>
      </c>
      <c r="Y130" s="2" t="s">
        <v>40</v>
      </c>
      <c r="Z130" s="2">
        <v>1</v>
      </c>
      <c r="AA130" s="22">
        <v>1.5529999999999999</v>
      </c>
      <c r="AB130" s="22">
        <v>1.4770000000000001</v>
      </c>
      <c r="AC130" s="21">
        <v>0.64</v>
      </c>
      <c r="AD130" s="21">
        <v>0.56000000000000005</v>
      </c>
      <c r="AE130" s="102">
        <v>2.0664355751365301E-4</v>
      </c>
      <c r="AF130" s="102">
        <v>6.5145388666199E-4</v>
      </c>
      <c r="AG130" s="23">
        <v>3.7692579673403799E-3</v>
      </c>
      <c r="AH130" s="23">
        <v>7.7238001437362203E-3</v>
      </c>
      <c r="AI130" s="2">
        <v>86.7</v>
      </c>
      <c r="AJ130" s="2">
        <v>134.69999999999999</v>
      </c>
      <c r="AK130" s="2">
        <v>82.9</v>
      </c>
      <c r="AL130" s="2">
        <v>122.5</v>
      </c>
      <c r="AM130" s="2">
        <v>1.42</v>
      </c>
      <c r="AN130" s="2">
        <v>0.59</v>
      </c>
      <c r="AO130" s="2">
        <v>1.61</v>
      </c>
      <c r="AP130" s="2">
        <v>0.47</v>
      </c>
      <c r="AQ130" s="2" t="s">
        <v>30</v>
      </c>
      <c r="AR130" s="2" t="s">
        <v>30</v>
      </c>
      <c r="AS130" s="2" t="s">
        <v>30</v>
      </c>
      <c r="AT130" s="2" t="s">
        <v>30</v>
      </c>
      <c r="AU130" s="2" t="s">
        <v>30</v>
      </c>
      <c r="AV130" s="2" t="s">
        <v>30</v>
      </c>
      <c r="AW130" s="2" t="s">
        <v>30</v>
      </c>
      <c r="AX130" s="2" t="s">
        <v>30</v>
      </c>
      <c r="AY130" s="2" t="s">
        <v>30</v>
      </c>
      <c r="AZ130" s="2" t="s">
        <v>30</v>
      </c>
      <c r="BA130" s="2" t="s">
        <v>30</v>
      </c>
      <c r="BB130" s="2" t="s">
        <v>30</v>
      </c>
      <c r="BC130" s="2" t="s">
        <v>40</v>
      </c>
    </row>
    <row r="131" spans="1:55">
      <c r="A131" s="2" t="b">
        <v>0</v>
      </c>
      <c r="B131" s="2" t="s">
        <v>30</v>
      </c>
      <c r="C131" s="2" t="s">
        <v>12301</v>
      </c>
      <c r="D131" s="2" t="s">
        <v>1098</v>
      </c>
      <c r="E131" s="2" t="s">
        <v>1099</v>
      </c>
      <c r="F131" s="2">
        <v>0</v>
      </c>
      <c r="G131" s="2">
        <v>225.87</v>
      </c>
      <c r="H131" s="2">
        <v>81</v>
      </c>
      <c r="I131" s="2">
        <v>19</v>
      </c>
      <c r="J131" s="2">
        <v>255</v>
      </c>
      <c r="K131" s="2">
        <v>19</v>
      </c>
      <c r="L131" s="2">
        <v>1</v>
      </c>
      <c r="M131" s="2">
        <v>289</v>
      </c>
      <c r="N131" s="2">
        <v>29.8</v>
      </c>
      <c r="O131" s="2">
        <v>6.79</v>
      </c>
      <c r="P131" s="2">
        <v>1048.3800000000001</v>
      </c>
      <c r="Q131" s="2">
        <v>19</v>
      </c>
      <c r="R131" s="2" t="s">
        <v>33</v>
      </c>
      <c r="S131" s="2" t="s">
        <v>34</v>
      </c>
      <c r="T131" s="2" t="s">
        <v>111</v>
      </c>
      <c r="U131" s="2" t="s">
        <v>1100</v>
      </c>
      <c r="V131" s="2" t="s">
        <v>1101</v>
      </c>
      <c r="W131" s="2" t="s">
        <v>1102</v>
      </c>
      <c r="X131" s="2" t="s">
        <v>1103</v>
      </c>
      <c r="Y131" s="2" t="s">
        <v>547</v>
      </c>
      <c r="Z131" s="2">
        <v>0</v>
      </c>
      <c r="AA131" s="22">
        <v>0.628</v>
      </c>
      <c r="AB131" s="22">
        <v>0.57099999999999995</v>
      </c>
      <c r="AC131" s="21">
        <v>-0.67</v>
      </c>
      <c r="AD131" s="21">
        <v>-0.81</v>
      </c>
      <c r="AE131" s="102">
        <v>0.123744585520288</v>
      </c>
      <c r="AF131" s="102">
        <v>3.88570890076122E-2</v>
      </c>
      <c r="AG131" s="23">
        <v>0.64667624995037598</v>
      </c>
      <c r="AH131" s="23">
        <v>0.224731395876343</v>
      </c>
      <c r="AI131" s="2">
        <v>111.4</v>
      </c>
      <c r="AJ131" s="2">
        <v>69.900000000000006</v>
      </c>
      <c r="AK131" s="2">
        <v>97.2</v>
      </c>
      <c r="AL131" s="2">
        <v>55.5</v>
      </c>
      <c r="AM131" s="2">
        <v>2.1</v>
      </c>
      <c r="AN131" s="2">
        <v>1.6</v>
      </c>
      <c r="AO131" s="2">
        <v>0.79</v>
      </c>
      <c r="AP131" s="2">
        <v>6.58</v>
      </c>
      <c r="AQ131" s="2" t="s">
        <v>30</v>
      </c>
      <c r="AR131" s="2" t="s">
        <v>30</v>
      </c>
      <c r="AS131" s="2" t="s">
        <v>30</v>
      </c>
      <c r="AT131" s="2" t="s">
        <v>30</v>
      </c>
      <c r="AU131" s="2" t="s">
        <v>30</v>
      </c>
      <c r="AV131" s="2" t="s">
        <v>30</v>
      </c>
      <c r="AW131" s="2" t="s">
        <v>30</v>
      </c>
      <c r="AX131" s="2" t="s">
        <v>30</v>
      </c>
      <c r="AY131" s="2" t="s">
        <v>30</v>
      </c>
      <c r="AZ131" s="2" t="s">
        <v>30</v>
      </c>
      <c r="BA131" s="2" t="s">
        <v>30</v>
      </c>
      <c r="BB131" s="2" t="s">
        <v>30</v>
      </c>
      <c r="BC131" s="2" t="s">
        <v>40</v>
      </c>
    </row>
    <row r="132" spans="1:55">
      <c r="A132" s="2" t="b">
        <v>0</v>
      </c>
      <c r="B132" s="2" t="s">
        <v>30</v>
      </c>
      <c r="C132" s="2" t="s">
        <v>12301</v>
      </c>
      <c r="D132" s="2" t="s">
        <v>1015</v>
      </c>
      <c r="E132" s="2" t="s">
        <v>1016</v>
      </c>
      <c r="F132" s="2">
        <v>0</v>
      </c>
      <c r="G132" s="2">
        <v>222.298</v>
      </c>
      <c r="H132" s="2">
        <v>87</v>
      </c>
      <c r="I132" s="2">
        <v>11</v>
      </c>
      <c r="J132" s="2">
        <v>1514</v>
      </c>
      <c r="K132" s="2">
        <v>11</v>
      </c>
      <c r="L132" s="2">
        <v>1</v>
      </c>
      <c r="M132" s="2">
        <v>121</v>
      </c>
      <c r="N132" s="2">
        <v>12.3</v>
      </c>
      <c r="O132" s="2">
        <v>4.6500000000000004</v>
      </c>
      <c r="P132" s="2">
        <v>6342.32</v>
      </c>
      <c r="Q132" s="2">
        <v>11</v>
      </c>
      <c r="R132" s="2" t="s">
        <v>33</v>
      </c>
      <c r="S132" s="2" t="s">
        <v>991</v>
      </c>
      <c r="T132" s="2" t="s">
        <v>1017</v>
      </c>
      <c r="U132" s="2" t="s">
        <v>1018</v>
      </c>
      <c r="V132" s="2" t="s">
        <v>1019</v>
      </c>
      <c r="W132" s="2" t="s">
        <v>1020</v>
      </c>
      <c r="X132" s="2" t="s">
        <v>1021</v>
      </c>
      <c r="Y132" s="2" t="s">
        <v>102</v>
      </c>
      <c r="Z132" s="2">
        <v>0</v>
      </c>
      <c r="AA132" s="22">
        <v>1.1419999999999999</v>
      </c>
      <c r="AB132" s="22">
        <v>0.95499999999999996</v>
      </c>
      <c r="AC132" s="21">
        <v>0.19</v>
      </c>
      <c r="AD132" s="21">
        <v>-7.0000000000000007E-2</v>
      </c>
      <c r="AE132" s="102">
        <v>0.96985897351948902</v>
      </c>
      <c r="AF132" s="102">
        <v>0.99987801726491499</v>
      </c>
      <c r="AG132" s="23">
        <v>1</v>
      </c>
      <c r="AH132" s="23">
        <v>1</v>
      </c>
      <c r="AI132" s="2">
        <v>98.5</v>
      </c>
      <c r="AJ132" s="2">
        <v>112.5</v>
      </c>
      <c r="AK132" s="2">
        <v>114.7</v>
      </c>
      <c r="AL132" s="2">
        <v>109.5</v>
      </c>
      <c r="AM132" s="2">
        <v>3</v>
      </c>
      <c r="AN132" s="2">
        <v>1.61</v>
      </c>
      <c r="AO132" s="2">
        <v>2.33</v>
      </c>
      <c r="AP132" s="2">
        <v>0.75</v>
      </c>
      <c r="AQ132" s="2" t="s">
        <v>30</v>
      </c>
      <c r="AR132" s="2" t="s">
        <v>30</v>
      </c>
      <c r="AS132" s="2" t="s">
        <v>30</v>
      </c>
      <c r="AT132" s="2" t="s">
        <v>30</v>
      </c>
      <c r="AU132" s="2" t="s">
        <v>30</v>
      </c>
      <c r="AV132" s="2" t="s">
        <v>30</v>
      </c>
      <c r="AW132" s="2" t="s">
        <v>30</v>
      </c>
      <c r="AX132" s="2" t="s">
        <v>30</v>
      </c>
      <c r="AY132" s="2" t="s">
        <v>30</v>
      </c>
      <c r="AZ132" s="2" t="s">
        <v>30</v>
      </c>
      <c r="BA132" s="2" t="s">
        <v>30</v>
      </c>
      <c r="BB132" s="2" t="s">
        <v>30</v>
      </c>
      <c r="BC132" s="2" t="s">
        <v>40</v>
      </c>
    </row>
    <row r="133" spans="1:55">
      <c r="A133" s="2" t="b">
        <v>0</v>
      </c>
      <c r="B133" s="2" t="s">
        <v>30</v>
      </c>
      <c r="C133" s="2" t="s">
        <v>12301</v>
      </c>
      <c r="D133" s="2" t="s">
        <v>877</v>
      </c>
      <c r="E133" s="2" t="s">
        <v>878</v>
      </c>
      <c r="F133" s="2">
        <v>0</v>
      </c>
      <c r="G133" s="2">
        <v>221.84100000000001</v>
      </c>
      <c r="H133" s="2">
        <v>77</v>
      </c>
      <c r="I133" s="2">
        <v>24</v>
      </c>
      <c r="J133" s="2">
        <v>207</v>
      </c>
      <c r="K133" s="2">
        <v>24</v>
      </c>
      <c r="L133" s="2">
        <v>1</v>
      </c>
      <c r="M133" s="2">
        <v>407</v>
      </c>
      <c r="N133" s="2">
        <v>44.3</v>
      </c>
      <c r="O133" s="2">
        <v>5.29</v>
      </c>
      <c r="P133" s="2">
        <v>829.38</v>
      </c>
      <c r="Q133" s="2">
        <v>24</v>
      </c>
      <c r="R133" s="2" t="s">
        <v>53</v>
      </c>
      <c r="S133" s="2" t="s">
        <v>34</v>
      </c>
      <c r="T133" s="2" t="s">
        <v>511</v>
      </c>
      <c r="U133" s="2" t="s">
        <v>879</v>
      </c>
      <c r="V133" s="2" t="s">
        <v>880</v>
      </c>
      <c r="W133" s="2" t="s">
        <v>881</v>
      </c>
      <c r="X133" s="2" t="s">
        <v>882</v>
      </c>
      <c r="Y133" s="2" t="s">
        <v>883</v>
      </c>
      <c r="Z133" s="2">
        <v>0</v>
      </c>
      <c r="AA133" s="22">
        <v>1.115</v>
      </c>
      <c r="AB133" s="22">
        <v>1.0149999999999999</v>
      </c>
      <c r="AC133" s="21">
        <v>0.16</v>
      </c>
      <c r="AD133" s="21">
        <v>0.02</v>
      </c>
      <c r="AE133" s="102">
        <v>0.91646326113519105</v>
      </c>
      <c r="AF133" s="102">
        <v>0.99999999999952005</v>
      </c>
      <c r="AG133" s="23">
        <v>1</v>
      </c>
      <c r="AH133" s="23">
        <v>1</v>
      </c>
      <c r="AI133" s="2">
        <v>93.1</v>
      </c>
      <c r="AJ133" s="2">
        <v>103.8</v>
      </c>
      <c r="AK133" s="2">
        <v>90.2</v>
      </c>
      <c r="AL133" s="2">
        <v>91.6</v>
      </c>
      <c r="AM133" s="2">
        <v>3.46</v>
      </c>
      <c r="AN133" s="2">
        <v>0.69</v>
      </c>
      <c r="AO133" s="2">
        <v>2.19</v>
      </c>
      <c r="AP133" s="2">
        <v>1.03</v>
      </c>
      <c r="AQ133" s="2" t="s">
        <v>30</v>
      </c>
      <c r="AR133" s="2" t="s">
        <v>30</v>
      </c>
      <c r="AS133" s="2" t="s">
        <v>30</v>
      </c>
      <c r="AT133" s="2" t="s">
        <v>30</v>
      </c>
      <c r="AU133" s="2" t="s">
        <v>30</v>
      </c>
      <c r="AV133" s="2" t="s">
        <v>30</v>
      </c>
      <c r="AW133" s="2" t="s">
        <v>30</v>
      </c>
      <c r="AX133" s="2" t="s">
        <v>30</v>
      </c>
      <c r="AY133" s="2" t="s">
        <v>30</v>
      </c>
      <c r="AZ133" s="2" t="s">
        <v>30</v>
      </c>
      <c r="BA133" s="2" t="s">
        <v>30</v>
      </c>
      <c r="BB133" s="2" t="s">
        <v>30</v>
      </c>
      <c r="BC133" s="2" t="s">
        <v>40</v>
      </c>
    </row>
    <row r="134" spans="1:55">
      <c r="A134" s="2" t="b">
        <v>0</v>
      </c>
      <c r="B134" s="2" t="s">
        <v>30</v>
      </c>
      <c r="C134" s="2" t="s">
        <v>12301</v>
      </c>
      <c r="D134" s="2" t="s">
        <v>989</v>
      </c>
      <c r="E134" s="2" t="s">
        <v>990</v>
      </c>
      <c r="F134" s="2">
        <v>0</v>
      </c>
      <c r="G134" s="2">
        <v>221.78299999999999</v>
      </c>
      <c r="H134" s="2">
        <v>74</v>
      </c>
      <c r="I134" s="2">
        <v>16</v>
      </c>
      <c r="J134" s="2">
        <v>361</v>
      </c>
      <c r="K134" s="2">
        <v>16</v>
      </c>
      <c r="L134" s="2">
        <v>1</v>
      </c>
      <c r="M134" s="2">
        <v>234</v>
      </c>
      <c r="N134" s="2">
        <v>24.7</v>
      </c>
      <c r="O134" s="2">
        <v>9.64</v>
      </c>
      <c r="P134" s="2">
        <v>1207.8900000000001</v>
      </c>
      <c r="Q134" s="2">
        <v>16</v>
      </c>
      <c r="R134" s="2" t="s">
        <v>95</v>
      </c>
      <c r="S134" s="2" t="s">
        <v>991</v>
      </c>
      <c r="T134" s="2" t="s">
        <v>992</v>
      </c>
      <c r="U134" s="2" t="s">
        <v>993</v>
      </c>
      <c r="V134" s="2" t="s">
        <v>994</v>
      </c>
      <c r="W134" s="2" t="s">
        <v>995</v>
      </c>
      <c r="X134" s="2" t="s">
        <v>996</v>
      </c>
      <c r="Y134" s="2" t="s">
        <v>102</v>
      </c>
      <c r="Z134" s="2">
        <v>0</v>
      </c>
      <c r="AA134" s="22">
        <v>0.73799999999999999</v>
      </c>
      <c r="AB134" s="22">
        <v>0.70599999999999996</v>
      </c>
      <c r="AC134" s="21">
        <v>-0.44</v>
      </c>
      <c r="AD134" s="21">
        <v>-0.5</v>
      </c>
      <c r="AE134" s="102">
        <v>1.0626476069792699E-3</v>
      </c>
      <c r="AF134" s="102">
        <v>4.4335591429200998E-4</v>
      </c>
      <c r="AG134" s="23">
        <v>1.4296755393189199E-2</v>
      </c>
      <c r="AH134" s="23">
        <v>5.6446051638385404E-3</v>
      </c>
      <c r="AI134" s="2">
        <v>103.2</v>
      </c>
      <c r="AJ134" s="2">
        <v>76.2</v>
      </c>
      <c r="AK134" s="2">
        <v>117.6</v>
      </c>
      <c r="AL134" s="2">
        <v>83</v>
      </c>
      <c r="AM134" s="2">
        <v>3.97</v>
      </c>
      <c r="AN134" s="2">
        <v>0.87</v>
      </c>
      <c r="AO134" s="2">
        <v>1.77</v>
      </c>
      <c r="AP134" s="2">
        <v>2.9</v>
      </c>
      <c r="AQ134" s="2" t="s">
        <v>30</v>
      </c>
      <c r="AR134" s="2" t="s">
        <v>30</v>
      </c>
      <c r="AS134" s="2" t="s">
        <v>30</v>
      </c>
      <c r="AT134" s="2" t="s">
        <v>30</v>
      </c>
      <c r="AU134" s="2" t="s">
        <v>30</v>
      </c>
      <c r="AV134" s="2" t="s">
        <v>30</v>
      </c>
      <c r="AW134" s="2" t="s">
        <v>30</v>
      </c>
      <c r="AX134" s="2" t="s">
        <v>30</v>
      </c>
      <c r="AY134" s="2" t="s">
        <v>30</v>
      </c>
      <c r="AZ134" s="2" t="s">
        <v>30</v>
      </c>
      <c r="BA134" s="2" t="s">
        <v>30</v>
      </c>
      <c r="BB134" s="2" t="s">
        <v>30</v>
      </c>
      <c r="BC134" s="2" t="s">
        <v>40</v>
      </c>
    </row>
    <row r="135" spans="1:55">
      <c r="A135" s="2" t="b">
        <v>0</v>
      </c>
      <c r="B135" s="2" t="s">
        <v>30</v>
      </c>
      <c r="C135" s="2" t="s">
        <v>12301</v>
      </c>
      <c r="D135" s="2" t="s">
        <v>1049</v>
      </c>
      <c r="E135" s="2" t="s">
        <v>1050</v>
      </c>
      <c r="F135" s="2">
        <v>0</v>
      </c>
      <c r="G135" s="2">
        <v>221.179</v>
      </c>
      <c r="H135" s="2">
        <v>67</v>
      </c>
      <c r="I135" s="2">
        <v>18</v>
      </c>
      <c r="J135" s="2">
        <v>340</v>
      </c>
      <c r="K135" s="2">
        <v>18</v>
      </c>
      <c r="L135" s="2">
        <v>1</v>
      </c>
      <c r="M135" s="2">
        <v>250</v>
      </c>
      <c r="N135" s="2">
        <v>28.5</v>
      </c>
      <c r="O135" s="2">
        <v>6.18</v>
      </c>
      <c r="P135" s="2">
        <v>1126.46</v>
      </c>
      <c r="Q135" s="2">
        <v>18</v>
      </c>
      <c r="R135" s="2" t="s">
        <v>85</v>
      </c>
      <c r="S135" s="2" t="s">
        <v>34</v>
      </c>
      <c r="T135" s="2" t="s">
        <v>158</v>
      </c>
      <c r="U135" s="2" t="s">
        <v>1051</v>
      </c>
      <c r="V135" s="2" t="s">
        <v>1052</v>
      </c>
      <c r="W135" s="2" t="s">
        <v>1053</v>
      </c>
      <c r="X135" s="2" t="s">
        <v>1054</v>
      </c>
      <c r="Y135" s="2" t="s">
        <v>1055</v>
      </c>
      <c r="Z135" s="2">
        <v>0</v>
      </c>
      <c r="AA135" s="22">
        <v>1.2130000000000001</v>
      </c>
      <c r="AB135" s="22">
        <v>1.363</v>
      </c>
      <c r="AC135" s="21">
        <v>0.28000000000000003</v>
      </c>
      <c r="AD135" s="21">
        <v>0.45</v>
      </c>
      <c r="AE135" s="102">
        <v>0.36212208214854602</v>
      </c>
      <c r="AF135" s="102">
        <v>4.1058490401717503E-2</v>
      </c>
      <c r="AG135" s="23">
        <v>1</v>
      </c>
      <c r="AH135" s="23">
        <v>0.231809393726363</v>
      </c>
      <c r="AI135" s="2">
        <v>92</v>
      </c>
      <c r="AJ135" s="2">
        <v>111.6</v>
      </c>
      <c r="AK135" s="2">
        <v>79.400000000000006</v>
      </c>
      <c r="AL135" s="2">
        <v>108.3</v>
      </c>
      <c r="AM135" s="2">
        <v>2.4900000000000002</v>
      </c>
      <c r="AN135" s="2">
        <v>0.87</v>
      </c>
      <c r="AO135" s="2">
        <v>0.39</v>
      </c>
      <c r="AP135" s="2">
        <v>1.5</v>
      </c>
      <c r="AQ135" s="2" t="s">
        <v>30</v>
      </c>
      <c r="AR135" s="2" t="s">
        <v>30</v>
      </c>
      <c r="AS135" s="2" t="s">
        <v>30</v>
      </c>
      <c r="AT135" s="2" t="s">
        <v>30</v>
      </c>
      <c r="AU135" s="2" t="s">
        <v>30</v>
      </c>
      <c r="AV135" s="2" t="s">
        <v>30</v>
      </c>
      <c r="AW135" s="2" t="s">
        <v>30</v>
      </c>
      <c r="AX135" s="2" t="s">
        <v>30</v>
      </c>
      <c r="AY135" s="2" t="s">
        <v>30</v>
      </c>
      <c r="AZ135" s="2" t="s">
        <v>30</v>
      </c>
      <c r="BA135" s="2" t="s">
        <v>30</v>
      </c>
      <c r="BB135" s="2" t="s">
        <v>30</v>
      </c>
      <c r="BC135" s="2" t="s">
        <v>40</v>
      </c>
    </row>
    <row r="136" spans="1:55">
      <c r="A136" s="2" t="b">
        <v>0</v>
      </c>
      <c r="B136" s="2" t="s">
        <v>30</v>
      </c>
      <c r="C136" s="2" t="s">
        <v>12301</v>
      </c>
      <c r="D136" s="2" t="s">
        <v>927</v>
      </c>
      <c r="E136" s="2" t="s">
        <v>928</v>
      </c>
      <c r="F136" s="2">
        <v>0</v>
      </c>
      <c r="G136" s="2">
        <v>220.548</v>
      </c>
      <c r="H136" s="2">
        <v>70</v>
      </c>
      <c r="I136" s="2">
        <v>35</v>
      </c>
      <c r="J136" s="2">
        <v>171</v>
      </c>
      <c r="K136" s="2">
        <v>35</v>
      </c>
      <c r="L136" s="2">
        <v>1</v>
      </c>
      <c r="M136" s="2">
        <v>644</v>
      </c>
      <c r="N136" s="2">
        <v>72.400000000000006</v>
      </c>
      <c r="O136" s="2">
        <v>5.62</v>
      </c>
      <c r="P136" s="2">
        <v>615.05999999999995</v>
      </c>
      <c r="Q136" s="2">
        <v>35</v>
      </c>
      <c r="R136" s="2" t="s">
        <v>33</v>
      </c>
      <c r="S136" s="2" t="s">
        <v>34</v>
      </c>
      <c r="T136" s="2" t="s">
        <v>929</v>
      </c>
      <c r="U136" s="2" t="s">
        <v>930</v>
      </c>
      <c r="V136" s="2" t="s">
        <v>931</v>
      </c>
      <c r="W136" s="2" t="s">
        <v>932</v>
      </c>
      <c r="X136" s="2" t="s">
        <v>933</v>
      </c>
      <c r="Y136" s="2" t="s">
        <v>40</v>
      </c>
      <c r="Z136" s="2">
        <v>0</v>
      </c>
      <c r="AA136" s="22">
        <v>0.64300000000000002</v>
      </c>
      <c r="AB136" s="22">
        <v>0.69499999999999995</v>
      </c>
      <c r="AC136" s="21">
        <v>-0.64</v>
      </c>
      <c r="AD136" s="21">
        <v>-0.53</v>
      </c>
      <c r="AE136" s="102">
        <v>5.0756866043499805E-7</v>
      </c>
      <c r="AF136" s="102">
        <v>4.93600553674867E-6</v>
      </c>
      <c r="AG136" s="23">
        <v>4.9780378738045701E-5</v>
      </c>
      <c r="AH136" s="23">
        <v>1.76671745343627E-4</v>
      </c>
      <c r="AI136" s="2">
        <v>115</v>
      </c>
      <c r="AJ136" s="2">
        <v>73.900000000000006</v>
      </c>
      <c r="AK136" s="2">
        <v>128.80000000000001</v>
      </c>
      <c r="AL136" s="2">
        <v>89.5</v>
      </c>
      <c r="AM136" s="2">
        <v>1.9</v>
      </c>
      <c r="AN136" s="2">
        <v>1.4</v>
      </c>
      <c r="AO136" s="2">
        <v>0.45</v>
      </c>
      <c r="AP136" s="2">
        <v>1.08</v>
      </c>
      <c r="AQ136" s="2" t="s">
        <v>30</v>
      </c>
      <c r="AR136" s="2" t="s">
        <v>30</v>
      </c>
      <c r="AS136" s="2" t="s">
        <v>30</v>
      </c>
      <c r="AT136" s="2" t="s">
        <v>30</v>
      </c>
      <c r="AU136" s="2" t="s">
        <v>30</v>
      </c>
      <c r="AV136" s="2" t="s">
        <v>30</v>
      </c>
      <c r="AW136" s="2" t="s">
        <v>30</v>
      </c>
      <c r="AX136" s="2" t="s">
        <v>30</v>
      </c>
      <c r="AY136" s="2" t="s">
        <v>30</v>
      </c>
      <c r="AZ136" s="2" t="s">
        <v>30</v>
      </c>
      <c r="BA136" s="2" t="s">
        <v>30</v>
      </c>
      <c r="BB136" s="2" t="s">
        <v>30</v>
      </c>
      <c r="BC136" s="2" t="s">
        <v>40</v>
      </c>
    </row>
    <row r="137" spans="1:55">
      <c r="A137" s="2" t="b">
        <v>0</v>
      </c>
      <c r="B137" s="2" t="s">
        <v>30</v>
      </c>
      <c r="C137" s="2" t="s">
        <v>12301</v>
      </c>
      <c r="D137" s="2" t="s">
        <v>1383</v>
      </c>
      <c r="E137" s="2" t="s">
        <v>1384</v>
      </c>
      <c r="F137" s="2">
        <v>0</v>
      </c>
      <c r="G137" s="2">
        <v>219.83799999999999</v>
      </c>
      <c r="H137" s="2">
        <v>76</v>
      </c>
      <c r="I137" s="2">
        <v>29</v>
      </c>
      <c r="J137" s="2">
        <v>206</v>
      </c>
      <c r="K137" s="2">
        <v>29</v>
      </c>
      <c r="L137" s="2">
        <v>1</v>
      </c>
      <c r="M137" s="2">
        <v>478</v>
      </c>
      <c r="N137" s="2">
        <v>52.3</v>
      </c>
      <c r="O137" s="2">
        <v>5.29</v>
      </c>
      <c r="P137" s="2">
        <v>697.17</v>
      </c>
      <c r="Q137" s="2">
        <v>29</v>
      </c>
      <c r="R137" s="2" t="s">
        <v>33</v>
      </c>
      <c r="S137" s="2" t="s">
        <v>76</v>
      </c>
      <c r="T137" s="2" t="s">
        <v>151</v>
      </c>
      <c r="U137" s="2" t="s">
        <v>1385</v>
      </c>
      <c r="V137" s="2" t="s">
        <v>1386</v>
      </c>
      <c r="W137" s="2" t="s">
        <v>1387</v>
      </c>
      <c r="X137" s="2" t="s">
        <v>1388</v>
      </c>
      <c r="Y137" s="2" t="s">
        <v>1389</v>
      </c>
      <c r="Z137" s="2">
        <v>0</v>
      </c>
      <c r="AA137" s="22">
        <v>0.45900000000000002</v>
      </c>
      <c r="AB137" s="22">
        <v>0.433</v>
      </c>
      <c r="AC137" s="21">
        <v>-1.1200000000000001</v>
      </c>
      <c r="AD137" s="21">
        <v>-1.21</v>
      </c>
      <c r="AE137" s="102">
        <v>1.4993435144550199E-5</v>
      </c>
      <c r="AF137" s="102">
        <v>9.1880740626937296E-6</v>
      </c>
      <c r="AG137" s="23">
        <v>6.0476374950738598E-4</v>
      </c>
      <c r="AH137" s="23">
        <v>2.8867629341019E-4</v>
      </c>
      <c r="AI137" s="2">
        <v>134.30000000000001</v>
      </c>
      <c r="AJ137" s="2">
        <v>61.6</v>
      </c>
      <c r="AK137" s="2">
        <v>150</v>
      </c>
      <c r="AL137" s="2">
        <v>65</v>
      </c>
      <c r="AM137" s="2">
        <v>3.08</v>
      </c>
      <c r="AN137" s="2">
        <v>1.86</v>
      </c>
      <c r="AO137" s="2">
        <v>0.06</v>
      </c>
      <c r="AP137" s="2">
        <v>2.58</v>
      </c>
      <c r="AQ137" s="2" t="s">
        <v>30</v>
      </c>
      <c r="AR137" s="2" t="s">
        <v>30</v>
      </c>
      <c r="AS137" s="2" t="s">
        <v>30</v>
      </c>
      <c r="AT137" s="2" t="s">
        <v>30</v>
      </c>
      <c r="AU137" s="2" t="s">
        <v>30</v>
      </c>
      <c r="AV137" s="2" t="s">
        <v>30</v>
      </c>
      <c r="AW137" s="2" t="s">
        <v>30</v>
      </c>
      <c r="AX137" s="2" t="s">
        <v>30</v>
      </c>
      <c r="AY137" s="2" t="s">
        <v>30</v>
      </c>
      <c r="AZ137" s="2" t="s">
        <v>30</v>
      </c>
      <c r="BA137" s="2" t="s">
        <v>30</v>
      </c>
      <c r="BB137" s="2" t="s">
        <v>30</v>
      </c>
      <c r="BC137" s="2" t="s">
        <v>40</v>
      </c>
    </row>
    <row r="138" spans="1:55">
      <c r="A138" s="2" t="b">
        <v>0</v>
      </c>
      <c r="B138" s="2" t="s">
        <v>30</v>
      </c>
      <c r="C138" s="2" t="s">
        <v>12301</v>
      </c>
      <c r="D138" s="2" t="s">
        <v>1077</v>
      </c>
      <c r="E138" s="2" t="s">
        <v>1078</v>
      </c>
      <c r="F138" s="2">
        <v>0</v>
      </c>
      <c r="G138" s="2">
        <v>217.46799999999999</v>
      </c>
      <c r="H138" s="2">
        <v>49</v>
      </c>
      <c r="I138" s="2">
        <v>20</v>
      </c>
      <c r="J138" s="2">
        <v>218</v>
      </c>
      <c r="K138" s="2">
        <v>20</v>
      </c>
      <c r="L138" s="2">
        <v>1</v>
      </c>
      <c r="M138" s="2">
        <v>485</v>
      </c>
      <c r="N138" s="2">
        <v>52.9</v>
      </c>
      <c r="O138" s="2">
        <v>5.39</v>
      </c>
      <c r="P138" s="2">
        <v>774.05</v>
      </c>
      <c r="Q138" s="2">
        <v>20</v>
      </c>
      <c r="R138" s="2" t="s">
        <v>33</v>
      </c>
      <c r="S138" s="2" t="s">
        <v>86</v>
      </c>
      <c r="T138" s="2" t="s">
        <v>77</v>
      </c>
      <c r="U138" s="2" t="s">
        <v>1079</v>
      </c>
      <c r="V138" s="2" t="s">
        <v>1080</v>
      </c>
      <c r="W138" s="2" t="s">
        <v>1081</v>
      </c>
      <c r="X138" s="2" t="s">
        <v>1082</v>
      </c>
      <c r="Y138" s="2" t="s">
        <v>496</v>
      </c>
      <c r="Z138" s="2">
        <v>0</v>
      </c>
      <c r="AA138" s="22">
        <v>0.96899999999999997</v>
      </c>
      <c r="AB138" s="22">
        <v>0.94099999999999995</v>
      </c>
      <c r="AC138" s="21">
        <v>-0.05</v>
      </c>
      <c r="AD138" s="21">
        <v>-0.09</v>
      </c>
      <c r="AE138" s="102">
        <v>0.99984363734080195</v>
      </c>
      <c r="AF138" s="102">
        <v>0.99795576411518605</v>
      </c>
      <c r="AG138" s="23">
        <v>1</v>
      </c>
      <c r="AH138" s="23">
        <v>1</v>
      </c>
      <c r="AI138" s="2">
        <v>107.9</v>
      </c>
      <c r="AJ138" s="2">
        <v>104.5</v>
      </c>
      <c r="AK138" s="2">
        <v>98.7</v>
      </c>
      <c r="AL138" s="2">
        <v>92.9</v>
      </c>
      <c r="AM138" s="2">
        <v>1.51</v>
      </c>
      <c r="AN138" s="2">
        <v>0.11</v>
      </c>
      <c r="AO138" s="2">
        <v>1.1399999999999999</v>
      </c>
      <c r="AP138" s="2">
        <v>0.71</v>
      </c>
      <c r="AQ138" s="2" t="s">
        <v>30</v>
      </c>
      <c r="AR138" s="2" t="s">
        <v>30</v>
      </c>
      <c r="AS138" s="2" t="s">
        <v>30</v>
      </c>
      <c r="AT138" s="2" t="s">
        <v>30</v>
      </c>
      <c r="AU138" s="2" t="s">
        <v>30</v>
      </c>
      <c r="AV138" s="2" t="s">
        <v>30</v>
      </c>
      <c r="AW138" s="2" t="s">
        <v>30</v>
      </c>
      <c r="AX138" s="2" t="s">
        <v>30</v>
      </c>
      <c r="AY138" s="2" t="s">
        <v>30</v>
      </c>
      <c r="AZ138" s="2" t="s">
        <v>30</v>
      </c>
      <c r="BA138" s="2" t="s">
        <v>30</v>
      </c>
      <c r="BB138" s="2" t="s">
        <v>30</v>
      </c>
      <c r="BC138" s="2" t="s">
        <v>40</v>
      </c>
    </row>
    <row r="139" spans="1:55">
      <c r="A139" s="2" t="b">
        <v>0</v>
      </c>
      <c r="B139" s="2" t="s">
        <v>30</v>
      </c>
      <c r="C139" s="2" t="s">
        <v>12301</v>
      </c>
      <c r="D139" s="2" t="s">
        <v>1161</v>
      </c>
      <c r="E139" s="2" t="s">
        <v>1162</v>
      </c>
      <c r="F139" s="2">
        <v>0</v>
      </c>
      <c r="G139" s="2">
        <v>217.27099999999999</v>
      </c>
      <c r="H139" s="2">
        <v>75</v>
      </c>
      <c r="I139" s="2">
        <v>30</v>
      </c>
      <c r="J139" s="2">
        <v>168</v>
      </c>
      <c r="K139" s="2">
        <v>30</v>
      </c>
      <c r="L139" s="2">
        <v>1</v>
      </c>
      <c r="M139" s="2">
        <v>480</v>
      </c>
      <c r="N139" s="2">
        <v>51.3</v>
      </c>
      <c r="O139" s="2">
        <v>6.68</v>
      </c>
      <c r="P139" s="2">
        <v>603.14</v>
      </c>
      <c r="Q139" s="2">
        <v>30</v>
      </c>
      <c r="R139" s="2" t="s">
        <v>132</v>
      </c>
      <c r="S139" s="2" t="s">
        <v>86</v>
      </c>
      <c r="T139" s="2" t="s">
        <v>45</v>
      </c>
      <c r="U139" s="2" t="s">
        <v>1163</v>
      </c>
      <c r="V139" s="2" t="s">
        <v>1164</v>
      </c>
      <c r="W139" s="2" t="s">
        <v>1165</v>
      </c>
      <c r="X139" s="2" t="s">
        <v>1166</v>
      </c>
      <c r="Y139" s="2" t="s">
        <v>333</v>
      </c>
      <c r="Z139" s="2">
        <v>0</v>
      </c>
      <c r="AA139" s="22">
        <v>0.999</v>
      </c>
      <c r="AB139" s="22">
        <v>1.1140000000000001</v>
      </c>
      <c r="AC139" s="21">
        <v>0</v>
      </c>
      <c r="AD139" s="21">
        <v>0.16</v>
      </c>
      <c r="AE139" s="102">
        <v>0.99999999822076202</v>
      </c>
      <c r="AF139" s="102">
        <v>0.94826255360149503</v>
      </c>
      <c r="AG139" s="23">
        <v>1</v>
      </c>
      <c r="AH139" s="23">
        <v>1</v>
      </c>
      <c r="AI139" s="2">
        <v>103.2</v>
      </c>
      <c r="AJ139" s="2">
        <v>103.2</v>
      </c>
      <c r="AK139" s="2">
        <v>100.1</v>
      </c>
      <c r="AL139" s="2">
        <v>111.6</v>
      </c>
      <c r="AM139" s="2">
        <v>1.31</v>
      </c>
      <c r="AN139" s="2">
        <v>0.76</v>
      </c>
      <c r="AO139" s="2">
        <v>1.31</v>
      </c>
      <c r="AP139" s="2">
        <v>0.89</v>
      </c>
      <c r="AQ139" s="2" t="s">
        <v>30</v>
      </c>
      <c r="AR139" s="2" t="s">
        <v>30</v>
      </c>
      <c r="AS139" s="2" t="s">
        <v>30</v>
      </c>
      <c r="AT139" s="2" t="s">
        <v>30</v>
      </c>
      <c r="AU139" s="2" t="s">
        <v>30</v>
      </c>
      <c r="AV139" s="2" t="s">
        <v>30</v>
      </c>
      <c r="AW139" s="2" t="s">
        <v>30</v>
      </c>
      <c r="AX139" s="2" t="s">
        <v>30</v>
      </c>
      <c r="AY139" s="2" t="s">
        <v>30</v>
      </c>
      <c r="AZ139" s="2" t="s">
        <v>30</v>
      </c>
      <c r="BA139" s="2" t="s">
        <v>30</v>
      </c>
      <c r="BB139" s="2" t="s">
        <v>30</v>
      </c>
      <c r="BC139" s="2" t="s">
        <v>40</v>
      </c>
    </row>
    <row r="140" spans="1:55">
      <c r="A140" s="2" t="b">
        <v>0</v>
      </c>
      <c r="B140" s="2" t="s">
        <v>30</v>
      </c>
      <c r="C140" s="2" t="s">
        <v>12301</v>
      </c>
      <c r="D140" s="2" t="s">
        <v>1141</v>
      </c>
      <c r="E140" s="2" t="s">
        <v>1142</v>
      </c>
      <c r="F140" s="2">
        <v>0</v>
      </c>
      <c r="G140" s="2">
        <v>216.37899999999999</v>
      </c>
      <c r="H140" s="2">
        <v>63</v>
      </c>
      <c r="I140" s="2">
        <v>32</v>
      </c>
      <c r="J140" s="2">
        <v>201</v>
      </c>
      <c r="K140" s="2">
        <v>32</v>
      </c>
      <c r="L140" s="2">
        <v>1</v>
      </c>
      <c r="M140" s="2">
        <v>596</v>
      </c>
      <c r="N140" s="2">
        <v>68.2</v>
      </c>
      <c r="O140" s="2">
        <v>6.42</v>
      </c>
      <c r="P140" s="2">
        <v>715.03</v>
      </c>
      <c r="Q140" s="2">
        <v>32</v>
      </c>
      <c r="R140" s="2" t="s">
        <v>186</v>
      </c>
      <c r="S140" s="2" t="s">
        <v>54</v>
      </c>
      <c r="T140" s="2" t="s">
        <v>111</v>
      </c>
      <c r="U140" s="2" t="s">
        <v>1143</v>
      </c>
      <c r="V140" s="2" t="s">
        <v>1144</v>
      </c>
      <c r="W140" s="2" t="s">
        <v>1145</v>
      </c>
      <c r="X140" s="2" t="s">
        <v>1146</v>
      </c>
      <c r="Y140" s="2" t="s">
        <v>483</v>
      </c>
      <c r="Z140" s="2">
        <v>0</v>
      </c>
      <c r="AA140" s="22">
        <v>0.74199999999999999</v>
      </c>
      <c r="AB140" s="22">
        <v>0.76500000000000001</v>
      </c>
      <c r="AC140" s="21">
        <v>-0.43</v>
      </c>
      <c r="AD140" s="21">
        <v>-0.39</v>
      </c>
      <c r="AE140" s="102">
        <v>7.18630030433276E-3</v>
      </c>
      <c r="AF140" s="102">
        <v>1.2768119083336501E-2</v>
      </c>
      <c r="AG140" s="23">
        <v>6.8504581293061501E-2</v>
      </c>
      <c r="AH140" s="23">
        <v>9.2095520536461598E-2</v>
      </c>
      <c r="AI140" s="2">
        <v>114.6</v>
      </c>
      <c r="AJ140" s="2">
        <v>85</v>
      </c>
      <c r="AK140" s="2">
        <v>119.7</v>
      </c>
      <c r="AL140" s="2">
        <v>91.6</v>
      </c>
      <c r="AM140" s="2">
        <v>2.85</v>
      </c>
      <c r="AN140" s="2">
        <v>1.2</v>
      </c>
      <c r="AO140" s="2">
        <v>2.71</v>
      </c>
      <c r="AP140" s="2">
        <v>2.48</v>
      </c>
      <c r="AQ140" s="2" t="s">
        <v>30</v>
      </c>
      <c r="AR140" s="2" t="s">
        <v>30</v>
      </c>
      <c r="AS140" s="2" t="s">
        <v>30</v>
      </c>
      <c r="AT140" s="2" t="s">
        <v>30</v>
      </c>
      <c r="AU140" s="2" t="s">
        <v>30</v>
      </c>
      <c r="AV140" s="2" t="s">
        <v>30</v>
      </c>
      <c r="AW140" s="2" t="s">
        <v>30</v>
      </c>
      <c r="AX140" s="2" t="s">
        <v>30</v>
      </c>
      <c r="AY140" s="2" t="s">
        <v>30</v>
      </c>
      <c r="AZ140" s="2" t="s">
        <v>30</v>
      </c>
      <c r="BA140" s="2" t="s">
        <v>30</v>
      </c>
      <c r="BB140" s="2" t="s">
        <v>30</v>
      </c>
      <c r="BC140" s="2" t="s">
        <v>40</v>
      </c>
    </row>
    <row r="141" spans="1:55">
      <c r="A141" s="2" t="b">
        <v>0</v>
      </c>
      <c r="B141" s="2" t="s">
        <v>30</v>
      </c>
      <c r="C141" s="2" t="s">
        <v>12301</v>
      </c>
      <c r="D141" s="2" t="s">
        <v>1147</v>
      </c>
      <c r="E141" s="2" t="s">
        <v>1148</v>
      </c>
      <c r="F141" s="2">
        <v>0</v>
      </c>
      <c r="G141" s="2">
        <v>216.34700000000001</v>
      </c>
      <c r="H141" s="2">
        <v>72</v>
      </c>
      <c r="I141" s="2">
        <v>28</v>
      </c>
      <c r="J141" s="2">
        <v>186</v>
      </c>
      <c r="K141" s="2">
        <v>28</v>
      </c>
      <c r="L141" s="2">
        <v>1</v>
      </c>
      <c r="M141" s="2">
        <v>497</v>
      </c>
      <c r="N141" s="2">
        <v>54.5</v>
      </c>
      <c r="O141" s="2">
        <v>4.5</v>
      </c>
      <c r="P141" s="2">
        <v>728.99</v>
      </c>
      <c r="Q141" s="2">
        <v>28</v>
      </c>
      <c r="R141" s="2" t="s">
        <v>1149</v>
      </c>
      <c r="S141" s="2" t="s">
        <v>44</v>
      </c>
      <c r="T141" s="2" t="s">
        <v>111</v>
      </c>
      <c r="U141" s="2" t="s">
        <v>1150</v>
      </c>
      <c r="V141" s="2" t="s">
        <v>1151</v>
      </c>
      <c r="W141" s="2" t="s">
        <v>1152</v>
      </c>
      <c r="X141" s="2" t="s">
        <v>1153</v>
      </c>
      <c r="Y141" s="2" t="s">
        <v>462</v>
      </c>
      <c r="Z141" s="2">
        <v>0</v>
      </c>
      <c r="AA141" s="22">
        <v>1.395</v>
      </c>
      <c r="AB141" s="22">
        <v>1.335</v>
      </c>
      <c r="AC141" s="21">
        <v>0.48</v>
      </c>
      <c r="AD141" s="21">
        <v>0.42</v>
      </c>
      <c r="AE141" s="102">
        <v>0.37819240198853199</v>
      </c>
      <c r="AF141" s="102">
        <v>0.470569105029639</v>
      </c>
      <c r="AG141" s="23">
        <v>1</v>
      </c>
      <c r="AH141" s="23">
        <v>1</v>
      </c>
      <c r="AI141" s="2">
        <v>90.9</v>
      </c>
      <c r="AJ141" s="2">
        <v>126.8</v>
      </c>
      <c r="AK141" s="2">
        <v>93.3</v>
      </c>
      <c r="AL141" s="2">
        <v>124.6</v>
      </c>
      <c r="AM141" s="2">
        <v>2.0099999999999998</v>
      </c>
      <c r="AN141" s="2">
        <v>0.22</v>
      </c>
      <c r="AO141" s="2">
        <v>1.36</v>
      </c>
      <c r="AP141" s="2">
        <v>1.4</v>
      </c>
      <c r="AQ141" s="2" t="s">
        <v>30</v>
      </c>
      <c r="AR141" s="2" t="s">
        <v>30</v>
      </c>
      <c r="AS141" s="2" t="s">
        <v>30</v>
      </c>
      <c r="AT141" s="2" t="s">
        <v>30</v>
      </c>
      <c r="AU141" s="2" t="s">
        <v>30</v>
      </c>
      <c r="AV141" s="2" t="s">
        <v>30</v>
      </c>
      <c r="AW141" s="2" t="s">
        <v>30</v>
      </c>
      <c r="AX141" s="2" t="s">
        <v>30</v>
      </c>
      <c r="AY141" s="2" t="s">
        <v>30</v>
      </c>
      <c r="AZ141" s="2" t="s">
        <v>30</v>
      </c>
      <c r="BA141" s="2" t="s">
        <v>30</v>
      </c>
      <c r="BB141" s="2" t="s">
        <v>30</v>
      </c>
      <c r="BC141" s="2" t="s">
        <v>40</v>
      </c>
    </row>
    <row r="142" spans="1:55">
      <c r="A142" s="2" t="b">
        <v>0</v>
      </c>
      <c r="B142" s="2" t="s">
        <v>30</v>
      </c>
      <c r="C142" s="2" t="s">
        <v>12301</v>
      </c>
      <c r="D142" s="2" t="s">
        <v>823</v>
      </c>
      <c r="E142" s="2" t="s">
        <v>824</v>
      </c>
      <c r="F142" s="2">
        <v>0</v>
      </c>
      <c r="G142" s="2">
        <v>216.20699999999999</v>
      </c>
      <c r="H142" s="2">
        <v>50</v>
      </c>
      <c r="I142" s="2">
        <v>39</v>
      </c>
      <c r="J142" s="2">
        <v>184</v>
      </c>
      <c r="K142" s="2">
        <v>39</v>
      </c>
      <c r="L142" s="2">
        <v>1</v>
      </c>
      <c r="M142" s="2">
        <v>875</v>
      </c>
      <c r="N142" s="2">
        <v>96.9</v>
      </c>
      <c r="O142" s="2">
        <v>5.2</v>
      </c>
      <c r="P142" s="2">
        <v>615.66</v>
      </c>
      <c r="Q142" s="2">
        <v>39</v>
      </c>
      <c r="R142" s="2" t="s">
        <v>53</v>
      </c>
      <c r="S142" s="2" t="s">
        <v>825</v>
      </c>
      <c r="T142" s="2" t="s">
        <v>178</v>
      </c>
      <c r="U142" s="2" t="s">
        <v>826</v>
      </c>
      <c r="V142" s="2" t="s">
        <v>827</v>
      </c>
      <c r="W142" s="2" t="s">
        <v>828</v>
      </c>
      <c r="X142" s="2" t="s">
        <v>829</v>
      </c>
      <c r="Y142" s="2" t="s">
        <v>40</v>
      </c>
      <c r="Z142" s="2">
        <v>0</v>
      </c>
      <c r="AA142" s="22">
        <v>0.85099999999999998</v>
      </c>
      <c r="AB142" s="22">
        <v>0.75700000000000001</v>
      </c>
      <c r="AC142" s="21">
        <v>-0.23</v>
      </c>
      <c r="AD142" s="21">
        <v>-0.4</v>
      </c>
      <c r="AE142" s="102">
        <v>0.41084899266007402</v>
      </c>
      <c r="AF142" s="102">
        <v>5.59767085267645E-2</v>
      </c>
      <c r="AG142" s="23">
        <v>1</v>
      </c>
      <c r="AH142" s="23">
        <v>0.29744486295594502</v>
      </c>
      <c r="AI142" s="2">
        <v>104.7</v>
      </c>
      <c r="AJ142" s="2">
        <v>89.1</v>
      </c>
      <c r="AK142" s="2">
        <v>123.6</v>
      </c>
      <c r="AL142" s="2">
        <v>93.6</v>
      </c>
      <c r="AM142" s="2">
        <v>0.52</v>
      </c>
      <c r="AN142" s="2">
        <v>1.18</v>
      </c>
      <c r="AO142" s="2">
        <v>0.47</v>
      </c>
      <c r="AP142" s="2">
        <v>0.96</v>
      </c>
      <c r="AQ142" s="2" t="s">
        <v>30</v>
      </c>
      <c r="AR142" s="2" t="s">
        <v>30</v>
      </c>
      <c r="AS142" s="2" t="s">
        <v>30</v>
      </c>
      <c r="AT142" s="2" t="s">
        <v>30</v>
      </c>
      <c r="AU142" s="2" t="s">
        <v>30</v>
      </c>
      <c r="AV142" s="2" t="s">
        <v>30</v>
      </c>
      <c r="AW142" s="2" t="s">
        <v>30</v>
      </c>
      <c r="AX142" s="2" t="s">
        <v>30</v>
      </c>
      <c r="AY142" s="2" t="s">
        <v>30</v>
      </c>
      <c r="AZ142" s="2" t="s">
        <v>30</v>
      </c>
      <c r="BA142" s="2" t="s">
        <v>30</v>
      </c>
      <c r="BB142" s="2" t="s">
        <v>30</v>
      </c>
      <c r="BC142" s="2" t="s">
        <v>40</v>
      </c>
    </row>
    <row r="143" spans="1:55">
      <c r="A143" s="2" t="b">
        <v>0</v>
      </c>
      <c r="B143" s="2" t="s">
        <v>30</v>
      </c>
      <c r="C143" s="2" t="s">
        <v>12301</v>
      </c>
      <c r="D143" s="2" t="s">
        <v>1056</v>
      </c>
      <c r="E143" s="2" t="s">
        <v>1057</v>
      </c>
      <c r="F143" s="2">
        <v>0</v>
      </c>
      <c r="G143" s="2">
        <v>215.14699999999999</v>
      </c>
      <c r="H143" s="2">
        <v>94</v>
      </c>
      <c r="I143" s="2">
        <v>23</v>
      </c>
      <c r="J143" s="2">
        <v>438</v>
      </c>
      <c r="K143" s="2">
        <v>23</v>
      </c>
      <c r="L143" s="2">
        <v>1</v>
      </c>
      <c r="M143" s="2">
        <v>179</v>
      </c>
      <c r="N143" s="2">
        <v>20.3</v>
      </c>
      <c r="O143" s="2">
        <v>9.48</v>
      </c>
      <c r="P143" s="2">
        <v>1408.69</v>
      </c>
      <c r="Q143" s="2">
        <v>23</v>
      </c>
      <c r="R143" s="2" t="s">
        <v>132</v>
      </c>
      <c r="S143" s="2" t="s">
        <v>991</v>
      </c>
      <c r="T143" s="2" t="s">
        <v>1058</v>
      </c>
      <c r="U143" s="2" t="s">
        <v>1059</v>
      </c>
      <c r="V143" s="2" t="s">
        <v>1060</v>
      </c>
      <c r="W143" s="2" t="s">
        <v>1061</v>
      </c>
      <c r="X143" s="2" t="s">
        <v>1062</v>
      </c>
      <c r="Y143" s="2" t="s">
        <v>102</v>
      </c>
      <c r="Z143" s="2">
        <v>0</v>
      </c>
      <c r="AA143" s="22">
        <v>1.68</v>
      </c>
      <c r="AB143" s="22">
        <v>1.4079999999999999</v>
      </c>
      <c r="AC143" s="21">
        <v>0.75</v>
      </c>
      <c r="AD143" s="21">
        <v>0.49</v>
      </c>
      <c r="AE143" s="102">
        <v>7.1388717159948101E-10</v>
      </c>
      <c r="AF143" s="102">
        <v>6.1882319046802094E-8</v>
      </c>
      <c r="AG143" s="23">
        <v>2.7084879290484298E-7</v>
      </c>
      <c r="AH143" s="23">
        <v>6.9053387783402104E-6</v>
      </c>
      <c r="AI143" s="2">
        <v>79.3</v>
      </c>
      <c r="AJ143" s="2">
        <v>133.19999999999999</v>
      </c>
      <c r="AK143" s="2">
        <v>96.8</v>
      </c>
      <c r="AL143" s="2">
        <v>136.30000000000001</v>
      </c>
      <c r="AM143" s="2">
        <v>2.88</v>
      </c>
      <c r="AN143" s="2">
        <v>0.5</v>
      </c>
      <c r="AO143" s="2">
        <v>1.19</v>
      </c>
      <c r="AP143" s="2">
        <v>1.1499999999999999</v>
      </c>
      <c r="AQ143" s="2" t="s">
        <v>30</v>
      </c>
      <c r="AR143" s="2" t="s">
        <v>30</v>
      </c>
      <c r="AS143" s="2" t="s">
        <v>30</v>
      </c>
      <c r="AT143" s="2" t="s">
        <v>30</v>
      </c>
      <c r="AU143" s="2" t="s">
        <v>30</v>
      </c>
      <c r="AV143" s="2" t="s">
        <v>30</v>
      </c>
      <c r="AW143" s="2" t="s">
        <v>30</v>
      </c>
      <c r="AX143" s="2" t="s">
        <v>30</v>
      </c>
      <c r="AY143" s="2" t="s">
        <v>30</v>
      </c>
      <c r="AZ143" s="2" t="s">
        <v>30</v>
      </c>
      <c r="BA143" s="2" t="s">
        <v>30</v>
      </c>
      <c r="BB143" s="2" t="s">
        <v>30</v>
      </c>
      <c r="BC143" s="2" t="s">
        <v>40</v>
      </c>
    </row>
    <row r="144" spans="1:55">
      <c r="A144" s="2" t="b">
        <v>0</v>
      </c>
      <c r="B144" s="2" t="s">
        <v>30</v>
      </c>
      <c r="C144" s="2" t="s">
        <v>12301</v>
      </c>
      <c r="D144" s="2" t="s">
        <v>1104</v>
      </c>
      <c r="E144" s="2" t="s">
        <v>1105</v>
      </c>
      <c r="F144" s="2">
        <v>0</v>
      </c>
      <c r="G144" s="2">
        <v>214.941</v>
      </c>
      <c r="H144" s="2">
        <v>48</v>
      </c>
      <c r="I144" s="2">
        <v>36</v>
      </c>
      <c r="J144" s="2">
        <v>145</v>
      </c>
      <c r="K144" s="2">
        <v>30</v>
      </c>
      <c r="L144" s="2">
        <v>1</v>
      </c>
      <c r="M144" s="2">
        <v>1016</v>
      </c>
      <c r="N144" s="2">
        <v>112.5</v>
      </c>
      <c r="O144" s="2">
        <v>7.28</v>
      </c>
      <c r="P144" s="2">
        <v>602.80999999999995</v>
      </c>
      <c r="Q144" s="2">
        <v>36</v>
      </c>
      <c r="R144" s="2" t="s">
        <v>53</v>
      </c>
      <c r="S144" s="2" t="s">
        <v>76</v>
      </c>
      <c r="T144" s="2" t="s">
        <v>77</v>
      </c>
      <c r="U144" s="2" t="s">
        <v>1106</v>
      </c>
      <c r="V144" s="2" t="s">
        <v>1107</v>
      </c>
      <c r="W144" s="2" t="s">
        <v>40</v>
      </c>
      <c r="X144" s="2" t="s">
        <v>1108</v>
      </c>
      <c r="Y144" s="2" t="s">
        <v>1109</v>
      </c>
      <c r="Z144" s="2">
        <v>5</v>
      </c>
      <c r="AA144" s="22">
        <v>0.63900000000000001</v>
      </c>
      <c r="AB144" s="22">
        <v>0.54800000000000004</v>
      </c>
      <c r="AC144" s="21">
        <v>-0.65</v>
      </c>
      <c r="AD144" s="21">
        <v>-0.87</v>
      </c>
      <c r="AE144" s="102">
        <v>1.63323588549646E-3</v>
      </c>
      <c r="AF144" s="102">
        <v>8.8725112928789206E-5</v>
      </c>
      <c r="AG144" s="23">
        <v>2.0654989831912E-2</v>
      </c>
      <c r="AH144" s="23">
        <v>1.6340926138438199E-3</v>
      </c>
      <c r="AI144" s="2">
        <v>115.7</v>
      </c>
      <c r="AJ144" s="2">
        <v>73.900000000000006</v>
      </c>
      <c r="AK144" s="2">
        <v>140.4</v>
      </c>
      <c r="AL144" s="2">
        <v>77</v>
      </c>
      <c r="AM144" s="2">
        <v>3.24</v>
      </c>
      <c r="AN144" s="2">
        <v>3.75</v>
      </c>
      <c r="AO144" s="2">
        <v>2.33</v>
      </c>
      <c r="AP144" s="2">
        <v>2.13</v>
      </c>
      <c r="AQ144" s="2" t="s">
        <v>30</v>
      </c>
      <c r="AR144" s="2" t="s">
        <v>30</v>
      </c>
      <c r="AS144" s="2" t="s">
        <v>30</v>
      </c>
      <c r="AT144" s="2" t="s">
        <v>30</v>
      </c>
      <c r="AU144" s="2" t="s">
        <v>30</v>
      </c>
      <c r="AV144" s="2" t="s">
        <v>30</v>
      </c>
      <c r="AW144" s="2" t="s">
        <v>30</v>
      </c>
      <c r="AX144" s="2" t="s">
        <v>30</v>
      </c>
      <c r="AY144" s="2" t="s">
        <v>30</v>
      </c>
      <c r="AZ144" s="2" t="s">
        <v>30</v>
      </c>
      <c r="BA144" s="2" t="s">
        <v>30</v>
      </c>
      <c r="BB144" s="2" t="s">
        <v>30</v>
      </c>
      <c r="BC144" s="2" t="s">
        <v>40</v>
      </c>
    </row>
    <row r="145" spans="1:55">
      <c r="A145" s="2" t="b">
        <v>0</v>
      </c>
      <c r="B145" s="2" t="s">
        <v>30</v>
      </c>
      <c r="C145" s="2" t="s">
        <v>12301</v>
      </c>
      <c r="D145" s="2" t="s">
        <v>1454</v>
      </c>
      <c r="E145" s="2" t="s">
        <v>1455</v>
      </c>
      <c r="F145" s="2">
        <v>0</v>
      </c>
      <c r="G145" s="2">
        <v>213.93100000000001</v>
      </c>
      <c r="H145" s="2">
        <v>86</v>
      </c>
      <c r="I145" s="2">
        <v>13</v>
      </c>
      <c r="J145" s="2">
        <v>266</v>
      </c>
      <c r="K145" s="2">
        <v>13</v>
      </c>
      <c r="L145" s="2">
        <v>1</v>
      </c>
      <c r="M145" s="2">
        <v>168</v>
      </c>
      <c r="N145" s="2">
        <v>17.8</v>
      </c>
      <c r="O145" s="2">
        <v>4.92</v>
      </c>
      <c r="P145" s="2">
        <v>1205.1400000000001</v>
      </c>
      <c r="Q145" s="2">
        <v>13</v>
      </c>
      <c r="R145" s="2" t="s">
        <v>535</v>
      </c>
      <c r="S145" s="2" t="s">
        <v>34</v>
      </c>
      <c r="T145" s="2" t="s">
        <v>668</v>
      </c>
      <c r="U145" s="2" t="s">
        <v>1456</v>
      </c>
      <c r="V145" s="2" t="s">
        <v>1457</v>
      </c>
      <c r="W145" s="2" t="s">
        <v>1458</v>
      </c>
      <c r="X145" s="2" t="s">
        <v>1459</v>
      </c>
      <c r="Y145" s="2" t="s">
        <v>40</v>
      </c>
      <c r="Z145" s="2">
        <v>0</v>
      </c>
      <c r="AA145" s="22">
        <v>1.087</v>
      </c>
      <c r="AB145" s="22">
        <v>1.5409999999999999</v>
      </c>
      <c r="AC145" s="21">
        <v>0.12</v>
      </c>
      <c r="AD145" s="21">
        <v>0.62</v>
      </c>
      <c r="AE145" s="102">
        <v>0.52233127185557204</v>
      </c>
      <c r="AF145" s="102">
        <v>1.4907253292117999E-5</v>
      </c>
      <c r="AG145" s="23">
        <v>1</v>
      </c>
      <c r="AH145" s="23">
        <v>4.2207551485295199E-4</v>
      </c>
      <c r="AI145" s="2">
        <v>91.6</v>
      </c>
      <c r="AJ145" s="2">
        <v>99.5</v>
      </c>
      <c r="AK145" s="2">
        <v>66.7</v>
      </c>
      <c r="AL145" s="2">
        <v>102.8</v>
      </c>
      <c r="AM145" s="2">
        <v>3.78</v>
      </c>
      <c r="AN145" s="2">
        <v>0.88</v>
      </c>
      <c r="AO145" s="2">
        <v>4.21</v>
      </c>
      <c r="AP145" s="2">
        <v>1.74</v>
      </c>
      <c r="AQ145" s="2" t="s">
        <v>30</v>
      </c>
      <c r="AR145" s="2" t="s">
        <v>30</v>
      </c>
      <c r="AS145" s="2" t="s">
        <v>30</v>
      </c>
      <c r="AT145" s="2" t="s">
        <v>30</v>
      </c>
      <c r="AU145" s="2" t="s">
        <v>30</v>
      </c>
      <c r="AV145" s="2" t="s">
        <v>30</v>
      </c>
      <c r="AW145" s="2" t="s">
        <v>30</v>
      </c>
      <c r="AX145" s="2" t="s">
        <v>30</v>
      </c>
      <c r="AY145" s="2" t="s">
        <v>30</v>
      </c>
      <c r="AZ145" s="2" t="s">
        <v>30</v>
      </c>
      <c r="BA145" s="2" t="s">
        <v>30</v>
      </c>
      <c r="BB145" s="2" t="s">
        <v>30</v>
      </c>
      <c r="BC145" s="2" t="s">
        <v>40</v>
      </c>
    </row>
    <row r="146" spans="1:55">
      <c r="A146" s="2" t="b">
        <v>0</v>
      </c>
      <c r="B146" s="2" t="s">
        <v>30</v>
      </c>
      <c r="C146" s="2" t="s">
        <v>12301</v>
      </c>
      <c r="D146" s="2" t="s">
        <v>976</v>
      </c>
      <c r="E146" s="2" t="s">
        <v>977</v>
      </c>
      <c r="F146" s="2">
        <v>0</v>
      </c>
      <c r="G146" s="2">
        <v>213.86799999999999</v>
      </c>
      <c r="H146" s="2">
        <v>67</v>
      </c>
      <c r="I146" s="2">
        <v>26</v>
      </c>
      <c r="J146" s="2">
        <v>195</v>
      </c>
      <c r="K146" s="2">
        <v>26</v>
      </c>
      <c r="L146" s="2">
        <v>1</v>
      </c>
      <c r="M146" s="2">
        <v>456</v>
      </c>
      <c r="N146" s="2">
        <v>51.5</v>
      </c>
      <c r="O146" s="2">
        <v>6.01</v>
      </c>
      <c r="P146" s="2">
        <v>732.49</v>
      </c>
      <c r="Q146" s="2">
        <v>26</v>
      </c>
      <c r="R146" s="2" t="s">
        <v>53</v>
      </c>
      <c r="S146" s="2" t="s">
        <v>86</v>
      </c>
      <c r="T146" s="2" t="s">
        <v>151</v>
      </c>
      <c r="U146" s="2" t="s">
        <v>978</v>
      </c>
      <c r="V146" s="2" t="s">
        <v>979</v>
      </c>
      <c r="W146" s="2" t="s">
        <v>980</v>
      </c>
      <c r="X146" s="2" t="s">
        <v>981</v>
      </c>
      <c r="Y146" s="2" t="s">
        <v>982</v>
      </c>
      <c r="Z146" s="2">
        <v>0</v>
      </c>
      <c r="AA146" s="22">
        <v>1.159</v>
      </c>
      <c r="AB146" s="22">
        <v>1.272</v>
      </c>
      <c r="AC146" s="21">
        <v>0.21</v>
      </c>
      <c r="AD146" s="21">
        <v>0.35</v>
      </c>
      <c r="AE146" s="102">
        <v>0.64651125922553998</v>
      </c>
      <c r="AF146" s="102">
        <v>0.14987710982264499</v>
      </c>
      <c r="AG146" s="23">
        <v>1</v>
      </c>
      <c r="AH146" s="23">
        <v>0.63020291389737204</v>
      </c>
      <c r="AI146" s="2">
        <v>95.2</v>
      </c>
      <c r="AJ146" s="2">
        <v>110.3</v>
      </c>
      <c r="AK146" s="2">
        <v>102.6</v>
      </c>
      <c r="AL146" s="2">
        <v>130.5</v>
      </c>
      <c r="AM146" s="2">
        <v>1.97</v>
      </c>
      <c r="AN146" s="2">
        <v>2.14</v>
      </c>
      <c r="AO146" s="2">
        <v>1.26</v>
      </c>
      <c r="AP146" s="2">
        <v>0.48</v>
      </c>
      <c r="AQ146" s="2" t="s">
        <v>30</v>
      </c>
      <c r="AR146" s="2" t="s">
        <v>30</v>
      </c>
      <c r="AS146" s="2" t="s">
        <v>30</v>
      </c>
      <c r="AT146" s="2" t="s">
        <v>30</v>
      </c>
      <c r="AU146" s="2" t="s">
        <v>30</v>
      </c>
      <c r="AV146" s="2" t="s">
        <v>30</v>
      </c>
      <c r="AW146" s="2" t="s">
        <v>30</v>
      </c>
      <c r="AX146" s="2" t="s">
        <v>30</v>
      </c>
      <c r="AY146" s="2" t="s">
        <v>30</v>
      </c>
      <c r="AZ146" s="2" t="s">
        <v>30</v>
      </c>
      <c r="BA146" s="2" t="s">
        <v>30</v>
      </c>
      <c r="BB146" s="2" t="s">
        <v>30</v>
      </c>
      <c r="BC146" s="2" t="s">
        <v>40</v>
      </c>
    </row>
    <row r="147" spans="1:55">
      <c r="A147" s="2" t="b">
        <v>0</v>
      </c>
      <c r="B147" s="2" t="s">
        <v>30</v>
      </c>
      <c r="C147" s="2" t="s">
        <v>12301</v>
      </c>
      <c r="D147" s="2" t="s">
        <v>1028</v>
      </c>
      <c r="E147" s="2" t="s">
        <v>1029</v>
      </c>
      <c r="F147" s="2">
        <v>0</v>
      </c>
      <c r="G147" s="2">
        <v>213.86600000000001</v>
      </c>
      <c r="H147" s="2">
        <v>82</v>
      </c>
      <c r="I147" s="2">
        <v>26</v>
      </c>
      <c r="J147" s="2">
        <v>155</v>
      </c>
      <c r="K147" s="2">
        <v>26</v>
      </c>
      <c r="L147" s="2">
        <v>1</v>
      </c>
      <c r="M147" s="2">
        <v>450</v>
      </c>
      <c r="N147" s="2">
        <v>48.3</v>
      </c>
      <c r="O147" s="2">
        <v>5.6</v>
      </c>
      <c r="P147" s="2">
        <v>642.27</v>
      </c>
      <c r="Q147" s="2">
        <v>26</v>
      </c>
      <c r="R147" s="2" t="s">
        <v>33</v>
      </c>
      <c r="S147" s="2" t="s">
        <v>34</v>
      </c>
      <c r="T147" s="2" t="s">
        <v>158</v>
      </c>
      <c r="U147" s="2" t="s">
        <v>1030</v>
      </c>
      <c r="V147" s="2" t="s">
        <v>1031</v>
      </c>
      <c r="W147" s="2" t="s">
        <v>1032</v>
      </c>
      <c r="X147" s="2" t="s">
        <v>1033</v>
      </c>
      <c r="Y147" s="2" t="s">
        <v>40</v>
      </c>
      <c r="Z147" s="2">
        <v>0</v>
      </c>
      <c r="AA147" s="22">
        <v>1.147</v>
      </c>
      <c r="AB147" s="22">
        <v>1.248</v>
      </c>
      <c r="AC147" s="21">
        <v>0.2</v>
      </c>
      <c r="AD147" s="21">
        <v>0.32</v>
      </c>
      <c r="AE147" s="102">
        <v>3.7153273161613098E-3</v>
      </c>
      <c r="AF147" s="102">
        <v>9.5134557613674203E-5</v>
      </c>
      <c r="AG147" s="23">
        <v>4.0274148107188601E-2</v>
      </c>
      <c r="AH147" s="23">
        <v>1.73265542202821E-3</v>
      </c>
      <c r="AI147" s="2">
        <v>98.5</v>
      </c>
      <c r="AJ147" s="2">
        <v>113</v>
      </c>
      <c r="AK147" s="2">
        <v>93.5</v>
      </c>
      <c r="AL147" s="2">
        <v>116.7</v>
      </c>
      <c r="AM147" s="2">
        <v>1.08</v>
      </c>
      <c r="AN147" s="2">
        <v>0.41</v>
      </c>
      <c r="AO147" s="2">
        <v>0.7</v>
      </c>
      <c r="AP147" s="2">
        <v>0.98</v>
      </c>
      <c r="AQ147" s="2" t="s">
        <v>30</v>
      </c>
      <c r="AR147" s="2" t="s">
        <v>30</v>
      </c>
      <c r="AS147" s="2" t="s">
        <v>30</v>
      </c>
      <c r="AT147" s="2" t="s">
        <v>30</v>
      </c>
      <c r="AU147" s="2" t="s">
        <v>30</v>
      </c>
      <c r="AV147" s="2" t="s">
        <v>30</v>
      </c>
      <c r="AW147" s="2" t="s">
        <v>30</v>
      </c>
      <c r="AX147" s="2" t="s">
        <v>30</v>
      </c>
      <c r="AY147" s="2" t="s">
        <v>30</v>
      </c>
      <c r="AZ147" s="2" t="s">
        <v>30</v>
      </c>
      <c r="BA147" s="2" t="s">
        <v>30</v>
      </c>
      <c r="BB147" s="2" t="s">
        <v>30</v>
      </c>
      <c r="BC147" s="2" t="s">
        <v>40</v>
      </c>
    </row>
    <row r="148" spans="1:55">
      <c r="A148" s="2" t="b">
        <v>0</v>
      </c>
      <c r="B148" s="2" t="s">
        <v>30</v>
      </c>
      <c r="C148" s="2" t="s">
        <v>12301</v>
      </c>
      <c r="D148" s="2" t="s">
        <v>1009</v>
      </c>
      <c r="E148" s="2" t="s">
        <v>1010</v>
      </c>
      <c r="F148" s="2">
        <v>0</v>
      </c>
      <c r="G148" s="2">
        <v>213.85400000000001</v>
      </c>
      <c r="H148" s="2">
        <v>75</v>
      </c>
      <c r="I148" s="2">
        <v>26</v>
      </c>
      <c r="J148" s="2">
        <v>181</v>
      </c>
      <c r="K148" s="2">
        <v>26</v>
      </c>
      <c r="L148" s="2">
        <v>1</v>
      </c>
      <c r="M148" s="2">
        <v>502</v>
      </c>
      <c r="N148" s="2">
        <v>54.7</v>
      </c>
      <c r="O148" s="2">
        <v>5.17</v>
      </c>
      <c r="P148" s="2">
        <v>750.76</v>
      </c>
      <c r="Q148" s="2">
        <v>26</v>
      </c>
      <c r="R148" s="2" t="s">
        <v>242</v>
      </c>
      <c r="S148" s="2" t="s">
        <v>141</v>
      </c>
      <c r="T148" s="2" t="s">
        <v>937</v>
      </c>
      <c r="U148" s="2" t="s">
        <v>1011</v>
      </c>
      <c r="V148" s="2" t="s">
        <v>1012</v>
      </c>
      <c r="W148" s="2" t="s">
        <v>1013</v>
      </c>
      <c r="X148" s="2" t="s">
        <v>1014</v>
      </c>
      <c r="Y148" s="2" t="s">
        <v>40</v>
      </c>
      <c r="Z148" s="2">
        <v>0</v>
      </c>
      <c r="AA148" s="22">
        <v>1.2529999999999999</v>
      </c>
      <c r="AB148" s="22">
        <v>1.3140000000000001</v>
      </c>
      <c r="AC148" s="21">
        <v>0.33</v>
      </c>
      <c r="AD148" s="21">
        <v>0.39</v>
      </c>
      <c r="AE148" s="102">
        <v>0.50134050526855101</v>
      </c>
      <c r="AF148" s="102">
        <v>0.34043294589217099</v>
      </c>
      <c r="AG148" s="23">
        <v>1</v>
      </c>
      <c r="AH148" s="23">
        <v>1</v>
      </c>
      <c r="AI148" s="2">
        <v>81.900000000000006</v>
      </c>
      <c r="AJ148" s="2">
        <v>102.7</v>
      </c>
      <c r="AK148" s="2">
        <v>80</v>
      </c>
      <c r="AL148" s="2">
        <v>105.2</v>
      </c>
      <c r="AM148" s="2">
        <v>2.7</v>
      </c>
      <c r="AN148" s="2">
        <v>1.29</v>
      </c>
      <c r="AO148" s="2">
        <v>1.23</v>
      </c>
      <c r="AP148" s="2">
        <v>0.95</v>
      </c>
      <c r="AQ148" s="2" t="s">
        <v>30</v>
      </c>
      <c r="AR148" s="2" t="s">
        <v>30</v>
      </c>
      <c r="AS148" s="2" t="s">
        <v>30</v>
      </c>
      <c r="AT148" s="2" t="s">
        <v>30</v>
      </c>
      <c r="AU148" s="2" t="s">
        <v>30</v>
      </c>
      <c r="AV148" s="2" t="s">
        <v>30</v>
      </c>
      <c r="AW148" s="2" t="s">
        <v>30</v>
      </c>
      <c r="AX148" s="2" t="s">
        <v>30</v>
      </c>
      <c r="AY148" s="2" t="s">
        <v>30</v>
      </c>
      <c r="AZ148" s="2" t="s">
        <v>30</v>
      </c>
      <c r="BA148" s="2" t="s">
        <v>30</v>
      </c>
      <c r="BB148" s="2" t="s">
        <v>30</v>
      </c>
      <c r="BC148" s="2" t="s">
        <v>40</v>
      </c>
    </row>
    <row r="149" spans="1:55">
      <c r="A149" s="2" t="b">
        <v>0</v>
      </c>
      <c r="B149" s="2" t="s">
        <v>30</v>
      </c>
      <c r="C149" s="2" t="s">
        <v>12301</v>
      </c>
      <c r="D149" s="2" t="s">
        <v>912</v>
      </c>
      <c r="E149" s="2" t="s">
        <v>913</v>
      </c>
      <c r="F149" s="2">
        <v>0</v>
      </c>
      <c r="G149" s="2">
        <v>211.93899999999999</v>
      </c>
      <c r="H149" s="2">
        <v>83</v>
      </c>
      <c r="I149" s="2">
        <v>23</v>
      </c>
      <c r="J149" s="2">
        <v>172</v>
      </c>
      <c r="K149" s="2">
        <v>23</v>
      </c>
      <c r="L149" s="2">
        <v>1</v>
      </c>
      <c r="M149" s="2">
        <v>428</v>
      </c>
      <c r="N149" s="2">
        <v>47.1</v>
      </c>
      <c r="O149" s="2">
        <v>5.4</v>
      </c>
      <c r="P149" s="2">
        <v>750.89</v>
      </c>
      <c r="Q149" s="2">
        <v>23</v>
      </c>
      <c r="R149" s="2" t="s">
        <v>33</v>
      </c>
      <c r="S149" s="2" t="s">
        <v>86</v>
      </c>
      <c r="T149" s="2" t="s">
        <v>158</v>
      </c>
      <c r="U149" s="2" t="s">
        <v>914</v>
      </c>
      <c r="V149" s="2" t="s">
        <v>915</v>
      </c>
      <c r="W149" s="2" t="s">
        <v>916</v>
      </c>
      <c r="X149" s="2" t="s">
        <v>917</v>
      </c>
      <c r="Y149" s="2" t="s">
        <v>918</v>
      </c>
      <c r="Z149" s="2">
        <v>0</v>
      </c>
      <c r="AA149" s="22">
        <v>1.272</v>
      </c>
      <c r="AB149" s="22">
        <v>1.2250000000000001</v>
      </c>
      <c r="AC149" s="21">
        <v>0.35</v>
      </c>
      <c r="AD149" s="21">
        <v>0.28999999999999998</v>
      </c>
      <c r="AE149" s="102">
        <v>0.58731196058346402</v>
      </c>
      <c r="AF149" s="102">
        <v>0.73911350981943502</v>
      </c>
      <c r="AG149" s="23">
        <v>1</v>
      </c>
      <c r="AH149" s="23">
        <v>1</v>
      </c>
      <c r="AI149" s="2">
        <v>90.2</v>
      </c>
      <c r="AJ149" s="2">
        <v>114.8</v>
      </c>
      <c r="AK149" s="2">
        <v>82.7</v>
      </c>
      <c r="AL149" s="2">
        <v>101.2</v>
      </c>
      <c r="AM149" s="2">
        <v>1.57</v>
      </c>
      <c r="AN149" s="2">
        <v>0.5</v>
      </c>
      <c r="AO149" s="2">
        <v>0.75</v>
      </c>
      <c r="AP149" s="2">
        <v>1.22</v>
      </c>
      <c r="AQ149" s="2" t="s">
        <v>30</v>
      </c>
      <c r="AR149" s="2" t="s">
        <v>30</v>
      </c>
      <c r="AS149" s="2" t="s">
        <v>30</v>
      </c>
      <c r="AT149" s="2" t="s">
        <v>30</v>
      </c>
      <c r="AU149" s="2" t="s">
        <v>30</v>
      </c>
      <c r="AV149" s="2" t="s">
        <v>30</v>
      </c>
      <c r="AW149" s="2" t="s">
        <v>30</v>
      </c>
      <c r="AX149" s="2" t="s">
        <v>30</v>
      </c>
      <c r="AY149" s="2" t="s">
        <v>30</v>
      </c>
      <c r="AZ149" s="2" t="s">
        <v>30</v>
      </c>
      <c r="BA149" s="2" t="s">
        <v>30</v>
      </c>
      <c r="BB149" s="2" t="s">
        <v>30</v>
      </c>
      <c r="BC149" s="2" t="s">
        <v>40</v>
      </c>
    </row>
    <row r="150" spans="1:55">
      <c r="A150" s="2" t="b">
        <v>0</v>
      </c>
      <c r="B150" s="2" t="s">
        <v>30</v>
      </c>
      <c r="C150" s="2" t="s">
        <v>12301</v>
      </c>
      <c r="D150" s="2" t="s">
        <v>1292</v>
      </c>
      <c r="E150" s="2" t="s">
        <v>1293</v>
      </c>
      <c r="F150" s="2">
        <v>0</v>
      </c>
      <c r="G150" s="2">
        <v>208.197</v>
      </c>
      <c r="H150" s="2">
        <v>71</v>
      </c>
      <c r="I150" s="2">
        <v>21</v>
      </c>
      <c r="J150" s="2">
        <v>163</v>
      </c>
      <c r="K150" s="2">
        <v>21</v>
      </c>
      <c r="L150" s="2">
        <v>1</v>
      </c>
      <c r="M150" s="2">
        <v>427</v>
      </c>
      <c r="N150" s="2">
        <v>48</v>
      </c>
      <c r="O150" s="2">
        <v>6.68</v>
      </c>
      <c r="P150" s="2">
        <v>698.24</v>
      </c>
      <c r="Q150" s="2">
        <v>21</v>
      </c>
      <c r="R150" s="2" t="s">
        <v>33</v>
      </c>
      <c r="S150" s="2" t="s">
        <v>34</v>
      </c>
      <c r="T150" s="2" t="s">
        <v>151</v>
      </c>
      <c r="U150" s="2" t="s">
        <v>1294</v>
      </c>
      <c r="V150" s="2" t="s">
        <v>1295</v>
      </c>
      <c r="W150" s="2" t="s">
        <v>1296</v>
      </c>
      <c r="X150" s="2" t="s">
        <v>1297</v>
      </c>
      <c r="Y150" s="2" t="s">
        <v>1298</v>
      </c>
      <c r="Z150" s="2">
        <v>0</v>
      </c>
      <c r="AA150" s="22">
        <v>0.753</v>
      </c>
      <c r="AB150" s="22">
        <v>0.84599999999999997</v>
      </c>
      <c r="AC150" s="21">
        <v>-0.41</v>
      </c>
      <c r="AD150" s="21">
        <v>-0.24</v>
      </c>
      <c r="AE150" s="102">
        <v>7.6995741992741396E-2</v>
      </c>
      <c r="AF150" s="102">
        <v>0.50988297400556004</v>
      </c>
      <c r="AG150" s="23">
        <v>0.463685468445176</v>
      </c>
      <c r="AH150" s="23">
        <v>1</v>
      </c>
      <c r="AI150" s="2">
        <v>108.8</v>
      </c>
      <c r="AJ150" s="2">
        <v>82</v>
      </c>
      <c r="AK150" s="2">
        <v>80.2</v>
      </c>
      <c r="AL150" s="2">
        <v>67.900000000000006</v>
      </c>
      <c r="AM150" s="2">
        <v>1.85</v>
      </c>
      <c r="AN150" s="2">
        <v>1.59</v>
      </c>
      <c r="AO150" s="2">
        <v>0.33</v>
      </c>
      <c r="AP150" s="2">
        <v>3.53</v>
      </c>
      <c r="AQ150" s="2" t="s">
        <v>30</v>
      </c>
      <c r="AR150" s="2" t="s">
        <v>30</v>
      </c>
      <c r="AS150" s="2" t="s">
        <v>30</v>
      </c>
      <c r="AT150" s="2" t="s">
        <v>30</v>
      </c>
      <c r="AU150" s="2" t="s">
        <v>30</v>
      </c>
      <c r="AV150" s="2" t="s">
        <v>30</v>
      </c>
      <c r="AW150" s="2" t="s">
        <v>30</v>
      </c>
      <c r="AX150" s="2" t="s">
        <v>30</v>
      </c>
      <c r="AY150" s="2" t="s">
        <v>30</v>
      </c>
      <c r="AZ150" s="2" t="s">
        <v>30</v>
      </c>
      <c r="BA150" s="2" t="s">
        <v>30</v>
      </c>
      <c r="BB150" s="2" t="s">
        <v>30</v>
      </c>
      <c r="BC150" s="2" t="s">
        <v>40</v>
      </c>
    </row>
    <row r="151" spans="1:55">
      <c r="A151" s="2" t="b">
        <v>0</v>
      </c>
      <c r="B151" s="2" t="s">
        <v>30</v>
      </c>
      <c r="C151" s="2" t="s">
        <v>12301</v>
      </c>
      <c r="D151" s="2" t="s">
        <v>1252</v>
      </c>
      <c r="E151" s="2" t="s">
        <v>1253</v>
      </c>
      <c r="F151" s="2">
        <v>0</v>
      </c>
      <c r="G151" s="2">
        <v>208.15600000000001</v>
      </c>
      <c r="H151" s="2">
        <v>67</v>
      </c>
      <c r="I151" s="2">
        <v>24</v>
      </c>
      <c r="J151" s="2">
        <v>185</v>
      </c>
      <c r="K151" s="2">
        <v>23</v>
      </c>
      <c r="L151" s="2">
        <v>1</v>
      </c>
      <c r="M151" s="2">
        <v>428</v>
      </c>
      <c r="N151" s="2">
        <v>47.3</v>
      </c>
      <c r="O151" s="2">
        <v>6.98</v>
      </c>
      <c r="P151" s="2">
        <v>700.5</v>
      </c>
      <c r="Q151" s="2">
        <v>24</v>
      </c>
      <c r="R151" s="2" t="s">
        <v>1254</v>
      </c>
      <c r="S151" s="2" t="s">
        <v>40</v>
      </c>
      <c r="T151" s="2" t="s">
        <v>151</v>
      </c>
      <c r="U151" s="2" t="s">
        <v>1255</v>
      </c>
      <c r="V151" s="2" t="s">
        <v>1256</v>
      </c>
      <c r="W151" s="2" t="s">
        <v>1257</v>
      </c>
      <c r="X151" s="2" t="s">
        <v>1258</v>
      </c>
      <c r="Y151" s="2" t="s">
        <v>40</v>
      </c>
      <c r="Z151" s="2">
        <v>1</v>
      </c>
      <c r="AA151" s="22">
        <v>1.145</v>
      </c>
      <c r="AB151" s="22">
        <v>1.1930000000000001</v>
      </c>
      <c r="AC151" s="21">
        <v>0.2</v>
      </c>
      <c r="AD151" s="21">
        <v>0.25</v>
      </c>
      <c r="AE151" s="102">
        <v>1.13478478889761E-4</v>
      </c>
      <c r="AF151" s="102">
        <v>5.5724916985244698E-6</v>
      </c>
      <c r="AG151" s="23">
        <v>2.3923347576806698E-3</v>
      </c>
      <c r="AH151" s="23">
        <v>1.9575956948335001E-4</v>
      </c>
      <c r="AI151" s="2">
        <v>89.1</v>
      </c>
      <c r="AJ151" s="2">
        <v>102.1</v>
      </c>
      <c r="AK151" s="2">
        <v>88</v>
      </c>
      <c r="AL151" s="2">
        <v>105</v>
      </c>
      <c r="AM151" s="2">
        <v>0.56999999999999995</v>
      </c>
      <c r="AN151" s="2">
        <v>0.67</v>
      </c>
      <c r="AO151" s="2">
        <v>0.14000000000000001</v>
      </c>
      <c r="AP151" s="2">
        <v>1.5</v>
      </c>
      <c r="AQ151" s="2" t="s">
        <v>30</v>
      </c>
      <c r="AR151" s="2" t="s">
        <v>30</v>
      </c>
      <c r="AS151" s="2" t="s">
        <v>30</v>
      </c>
      <c r="AT151" s="2" t="s">
        <v>30</v>
      </c>
      <c r="AU151" s="2" t="s">
        <v>30</v>
      </c>
      <c r="AV151" s="2" t="s">
        <v>30</v>
      </c>
      <c r="AW151" s="2" t="s">
        <v>30</v>
      </c>
      <c r="AX151" s="2" t="s">
        <v>30</v>
      </c>
      <c r="AY151" s="2" t="s">
        <v>30</v>
      </c>
      <c r="AZ151" s="2" t="s">
        <v>30</v>
      </c>
      <c r="BA151" s="2" t="s">
        <v>30</v>
      </c>
      <c r="BB151" s="2" t="s">
        <v>30</v>
      </c>
      <c r="BC151" s="2" t="s">
        <v>40</v>
      </c>
    </row>
    <row r="152" spans="1:55">
      <c r="A152" s="2" t="b">
        <v>0</v>
      </c>
      <c r="B152" s="2" t="s">
        <v>30</v>
      </c>
      <c r="C152" s="2" t="s">
        <v>12301</v>
      </c>
      <c r="D152" s="2" t="s">
        <v>1331</v>
      </c>
      <c r="E152" s="2" t="s">
        <v>1332</v>
      </c>
      <c r="F152" s="2">
        <v>0</v>
      </c>
      <c r="G152" s="2">
        <v>207.62799999999999</v>
      </c>
      <c r="H152" s="2">
        <v>51</v>
      </c>
      <c r="I152" s="2">
        <v>36</v>
      </c>
      <c r="J152" s="2">
        <v>140</v>
      </c>
      <c r="K152" s="2">
        <v>36</v>
      </c>
      <c r="L152" s="2">
        <v>1</v>
      </c>
      <c r="M152" s="2">
        <v>891</v>
      </c>
      <c r="N152" s="2">
        <v>97.6</v>
      </c>
      <c r="O152" s="2">
        <v>5.88</v>
      </c>
      <c r="P152" s="2">
        <v>545.85</v>
      </c>
      <c r="Q152" s="2">
        <v>36</v>
      </c>
      <c r="R152" s="2" t="s">
        <v>53</v>
      </c>
      <c r="S152" s="2" t="s">
        <v>34</v>
      </c>
      <c r="T152" s="2" t="s">
        <v>1333</v>
      </c>
      <c r="U152" s="2" t="s">
        <v>1334</v>
      </c>
      <c r="V152" s="2" t="s">
        <v>1335</v>
      </c>
      <c r="W152" s="2" t="s">
        <v>40</v>
      </c>
      <c r="X152" s="2" t="s">
        <v>1336</v>
      </c>
      <c r="Y152" s="2" t="s">
        <v>1298</v>
      </c>
      <c r="Z152" s="2">
        <v>0</v>
      </c>
      <c r="AA152" s="22">
        <v>0.88</v>
      </c>
      <c r="AB152" s="22">
        <v>0.86</v>
      </c>
      <c r="AC152" s="21">
        <v>-0.18</v>
      </c>
      <c r="AD152" s="21">
        <v>-0.22</v>
      </c>
      <c r="AE152" s="102">
        <v>0.40889222487558702</v>
      </c>
      <c r="AF152" s="102">
        <v>0.40611095801119501</v>
      </c>
      <c r="AG152" s="23">
        <v>1</v>
      </c>
      <c r="AH152" s="23">
        <v>1</v>
      </c>
      <c r="AI152" s="2">
        <v>102.6</v>
      </c>
      <c r="AJ152" s="2">
        <v>90.3</v>
      </c>
      <c r="AK152" s="2">
        <v>85.6</v>
      </c>
      <c r="AL152" s="2">
        <v>73.599999999999994</v>
      </c>
      <c r="AM152" s="2">
        <v>1.32</v>
      </c>
      <c r="AN152" s="2">
        <v>1.24</v>
      </c>
      <c r="AO152" s="2">
        <v>0.18</v>
      </c>
      <c r="AP152" s="2">
        <v>3.73</v>
      </c>
      <c r="AQ152" s="2" t="s">
        <v>30</v>
      </c>
      <c r="AR152" s="2" t="s">
        <v>30</v>
      </c>
      <c r="AS152" s="2" t="s">
        <v>30</v>
      </c>
      <c r="AT152" s="2" t="s">
        <v>30</v>
      </c>
      <c r="AU152" s="2" t="s">
        <v>30</v>
      </c>
      <c r="AV152" s="2" t="s">
        <v>30</v>
      </c>
      <c r="AW152" s="2" t="s">
        <v>30</v>
      </c>
      <c r="AX152" s="2" t="s">
        <v>30</v>
      </c>
      <c r="AY152" s="2" t="s">
        <v>30</v>
      </c>
      <c r="AZ152" s="2" t="s">
        <v>30</v>
      </c>
      <c r="BA152" s="2" t="s">
        <v>30</v>
      </c>
      <c r="BB152" s="2" t="s">
        <v>30</v>
      </c>
      <c r="BC152" s="2" t="s">
        <v>40</v>
      </c>
    </row>
    <row r="153" spans="1:55">
      <c r="A153" s="2" t="b">
        <v>0</v>
      </c>
      <c r="B153" s="2" t="s">
        <v>30</v>
      </c>
      <c r="C153" s="2" t="s">
        <v>12301</v>
      </c>
      <c r="D153" s="2" t="s">
        <v>1198</v>
      </c>
      <c r="E153" s="2" t="s">
        <v>1199</v>
      </c>
      <c r="F153" s="2">
        <v>0</v>
      </c>
      <c r="G153" s="2">
        <v>206.80799999999999</v>
      </c>
      <c r="H153" s="2">
        <v>64</v>
      </c>
      <c r="I153" s="2">
        <v>23</v>
      </c>
      <c r="J153" s="2">
        <v>202</v>
      </c>
      <c r="K153" s="2">
        <v>23</v>
      </c>
      <c r="L153" s="2">
        <v>1</v>
      </c>
      <c r="M153" s="2">
        <v>358</v>
      </c>
      <c r="N153" s="2">
        <v>40.799999999999997</v>
      </c>
      <c r="O153" s="2">
        <v>5.6</v>
      </c>
      <c r="P153" s="2">
        <v>729.07</v>
      </c>
      <c r="Q153" s="2">
        <v>23</v>
      </c>
      <c r="R153" s="2" t="s">
        <v>33</v>
      </c>
      <c r="S153" s="2" t="s">
        <v>40</v>
      </c>
      <c r="T153" s="2" t="s">
        <v>511</v>
      </c>
      <c r="U153" s="2" t="s">
        <v>1200</v>
      </c>
      <c r="V153" s="2" t="s">
        <v>1201</v>
      </c>
      <c r="W153" s="2" t="s">
        <v>1202</v>
      </c>
      <c r="X153" s="2" t="s">
        <v>1203</v>
      </c>
      <c r="Y153" s="2" t="s">
        <v>1204</v>
      </c>
      <c r="Z153" s="2">
        <v>0</v>
      </c>
      <c r="AA153" s="22">
        <v>0.93700000000000006</v>
      </c>
      <c r="AB153" s="22">
        <v>0.95299999999999996</v>
      </c>
      <c r="AC153" s="21">
        <v>-0.09</v>
      </c>
      <c r="AD153" s="21">
        <v>-7.0000000000000007E-2</v>
      </c>
      <c r="AE153" s="102">
        <v>0.94402466049558398</v>
      </c>
      <c r="AF153" s="102">
        <v>0.98901236277253501</v>
      </c>
      <c r="AG153" s="23">
        <v>1</v>
      </c>
      <c r="AH153" s="23">
        <v>1</v>
      </c>
      <c r="AI153" s="2">
        <v>120</v>
      </c>
      <c r="AJ153" s="2">
        <v>112.5</v>
      </c>
      <c r="AK153" s="2">
        <v>92.5</v>
      </c>
      <c r="AL153" s="2">
        <v>88.2</v>
      </c>
      <c r="AM153" s="2">
        <v>1.07</v>
      </c>
      <c r="AN153" s="2">
        <v>0.6</v>
      </c>
      <c r="AO153" s="2">
        <v>0.42</v>
      </c>
      <c r="AP153" s="2">
        <v>1</v>
      </c>
      <c r="AQ153" s="2" t="s">
        <v>30</v>
      </c>
      <c r="AR153" s="2" t="s">
        <v>30</v>
      </c>
      <c r="AS153" s="2" t="s">
        <v>30</v>
      </c>
      <c r="AT153" s="2" t="s">
        <v>30</v>
      </c>
      <c r="AU153" s="2" t="s">
        <v>30</v>
      </c>
      <c r="AV153" s="2" t="s">
        <v>30</v>
      </c>
      <c r="AW153" s="2" t="s">
        <v>30</v>
      </c>
      <c r="AX153" s="2" t="s">
        <v>30</v>
      </c>
      <c r="AY153" s="2" t="s">
        <v>30</v>
      </c>
      <c r="AZ153" s="2" t="s">
        <v>30</v>
      </c>
      <c r="BA153" s="2" t="s">
        <v>30</v>
      </c>
      <c r="BB153" s="2" t="s">
        <v>30</v>
      </c>
      <c r="BC153" s="2" t="s">
        <v>40</v>
      </c>
    </row>
    <row r="154" spans="1:55">
      <c r="A154" s="2" t="b">
        <v>0</v>
      </c>
      <c r="B154" s="2" t="s">
        <v>30</v>
      </c>
      <c r="C154" s="2" t="s">
        <v>12301</v>
      </c>
      <c r="D154" s="2" t="s">
        <v>699</v>
      </c>
      <c r="E154" s="2" t="s">
        <v>700</v>
      </c>
      <c r="F154" s="2">
        <v>0</v>
      </c>
      <c r="G154" s="2">
        <v>206.70699999999999</v>
      </c>
      <c r="H154" s="2">
        <v>84</v>
      </c>
      <c r="I154" s="2">
        <v>24</v>
      </c>
      <c r="J154" s="2">
        <v>153</v>
      </c>
      <c r="K154" s="2">
        <v>24</v>
      </c>
      <c r="L154" s="2">
        <v>1</v>
      </c>
      <c r="M154" s="2">
        <v>397</v>
      </c>
      <c r="N154" s="2">
        <v>42.2</v>
      </c>
      <c r="O154" s="2">
        <v>7.99</v>
      </c>
      <c r="P154" s="2">
        <v>669.55</v>
      </c>
      <c r="Q154" s="2">
        <v>24</v>
      </c>
      <c r="R154" s="2" t="s">
        <v>140</v>
      </c>
      <c r="S154" s="2" t="s">
        <v>141</v>
      </c>
      <c r="T154" s="2" t="s">
        <v>336</v>
      </c>
      <c r="U154" s="2" t="s">
        <v>701</v>
      </c>
      <c r="V154" s="2" t="s">
        <v>702</v>
      </c>
      <c r="W154" s="2" t="s">
        <v>703</v>
      </c>
      <c r="X154" s="2" t="s">
        <v>704</v>
      </c>
      <c r="Y154" s="2" t="s">
        <v>705</v>
      </c>
      <c r="Z154" s="2">
        <v>0</v>
      </c>
      <c r="AA154" s="22">
        <v>1.0860000000000001</v>
      </c>
      <c r="AB154" s="22">
        <v>1.0580000000000001</v>
      </c>
      <c r="AC154" s="21">
        <v>0.12</v>
      </c>
      <c r="AD154" s="21">
        <v>0.08</v>
      </c>
      <c r="AE154" s="102">
        <v>0.98494345045248299</v>
      </c>
      <c r="AF154" s="102">
        <v>0.94786719306142198</v>
      </c>
      <c r="AG154" s="23">
        <v>1</v>
      </c>
      <c r="AH154" s="23">
        <v>1</v>
      </c>
      <c r="AI154" s="2">
        <v>135.9</v>
      </c>
      <c r="AJ154" s="2">
        <v>147.5</v>
      </c>
      <c r="AK154" s="2">
        <v>30.9</v>
      </c>
      <c r="AL154" s="2">
        <v>32.700000000000003</v>
      </c>
      <c r="AM154" s="2">
        <v>1.38</v>
      </c>
      <c r="AN154" s="2">
        <v>2.8</v>
      </c>
      <c r="AO154" s="2">
        <v>14.01</v>
      </c>
      <c r="AP154" s="2">
        <v>12.77</v>
      </c>
      <c r="AQ154" s="2" t="s">
        <v>30</v>
      </c>
      <c r="AR154" s="2" t="s">
        <v>30</v>
      </c>
      <c r="AS154" s="2" t="s">
        <v>30</v>
      </c>
      <c r="AT154" s="2" t="s">
        <v>30</v>
      </c>
      <c r="AU154" s="2" t="s">
        <v>30</v>
      </c>
      <c r="AV154" s="2" t="s">
        <v>30</v>
      </c>
      <c r="AW154" s="2" t="s">
        <v>30</v>
      </c>
      <c r="AX154" s="2" t="s">
        <v>30</v>
      </c>
      <c r="AY154" s="2" t="s">
        <v>30</v>
      </c>
      <c r="AZ154" s="2" t="s">
        <v>30</v>
      </c>
      <c r="BA154" s="2" t="s">
        <v>30</v>
      </c>
      <c r="BB154" s="2" t="s">
        <v>30</v>
      </c>
      <c r="BC154" s="2" t="s">
        <v>40</v>
      </c>
    </row>
    <row r="155" spans="1:55">
      <c r="A155" s="2" t="b">
        <v>0</v>
      </c>
      <c r="B155" s="2" t="s">
        <v>30</v>
      </c>
      <c r="C155" s="2" t="s">
        <v>12301</v>
      </c>
      <c r="D155" s="2" t="s">
        <v>1325</v>
      </c>
      <c r="E155" s="2" t="s">
        <v>1326</v>
      </c>
      <c r="F155" s="2">
        <v>0</v>
      </c>
      <c r="G155" s="2">
        <v>206.30500000000001</v>
      </c>
      <c r="H155" s="2">
        <v>77</v>
      </c>
      <c r="I155" s="2">
        <v>19</v>
      </c>
      <c r="J155" s="2">
        <v>214</v>
      </c>
      <c r="K155" s="2">
        <v>19</v>
      </c>
      <c r="L155" s="2">
        <v>1</v>
      </c>
      <c r="M155" s="2">
        <v>262</v>
      </c>
      <c r="N155" s="2">
        <v>27.8</v>
      </c>
      <c r="O155" s="2">
        <v>5.87</v>
      </c>
      <c r="P155" s="2">
        <v>846.48</v>
      </c>
      <c r="Q155" s="2">
        <v>19</v>
      </c>
      <c r="R155" s="2" t="s">
        <v>328</v>
      </c>
      <c r="S155" s="2" t="s">
        <v>76</v>
      </c>
      <c r="T155" s="2" t="s">
        <v>151</v>
      </c>
      <c r="U155" s="2" t="s">
        <v>1327</v>
      </c>
      <c r="V155" s="2" t="s">
        <v>1328</v>
      </c>
      <c r="W155" s="2" t="s">
        <v>1329</v>
      </c>
      <c r="X155" s="2" t="s">
        <v>1330</v>
      </c>
      <c r="Y155" s="2" t="s">
        <v>762</v>
      </c>
      <c r="Z155" s="2">
        <v>0</v>
      </c>
      <c r="AA155" s="22">
        <v>0.79500000000000004</v>
      </c>
      <c r="AB155" s="22">
        <v>0.68300000000000005</v>
      </c>
      <c r="AC155" s="21">
        <v>-0.33</v>
      </c>
      <c r="AD155" s="21">
        <v>-0.55000000000000004</v>
      </c>
      <c r="AE155" s="102">
        <v>0.54890127497534902</v>
      </c>
      <c r="AF155" s="102">
        <v>8.0266065688947702E-2</v>
      </c>
      <c r="AG155" s="23">
        <v>1</v>
      </c>
      <c r="AH155" s="23">
        <v>0.39755803292933101</v>
      </c>
      <c r="AI155" s="2">
        <v>112</v>
      </c>
      <c r="AJ155" s="2">
        <v>89.1</v>
      </c>
      <c r="AK155" s="2">
        <v>120.1</v>
      </c>
      <c r="AL155" s="2">
        <v>82</v>
      </c>
      <c r="AM155" s="2">
        <v>3.19</v>
      </c>
      <c r="AN155" s="2">
        <v>1.1000000000000001</v>
      </c>
      <c r="AO155" s="2">
        <v>1.99</v>
      </c>
      <c r="AP155" s="2">
        <v>2.73</v>
      </c>
      <c r="AQ155" s="2" t="s">
        <v>30</v>
      </c>
      <c r="AR155" s="2" t="s">
        <v>30</v>
      </c>
      <c r="AS155" s="2" t="s">
        <v>30</v>
      </c>
      <c r="AT155" s="2" t="s">
        <v>30</v>
      </c>
      <c r="AU155" s="2" t="s">
        <v>30</v>
      </c>
      <c r="AV155" s="2" t="s">
        <v>30</v>
      </c>
      <c r="AW155" s="2" t="s">
        <v>30</v>
      </c>
      <c r="AX155" s="2" t="s">
        <v>30</v>
      </c>
      <c r="AY155" s="2" t="s">
        <v>30</v>
      </c>
      <c r="AZ155" s="2" t="s">
        <v>30</v>
      </c>
      <c r="BA155" s="2" t="s">
        <v>30</v>
      </c>
      <c r="BB155" s="2" t="s">
        <v>30</v>
      </c>
      <c r="BC155" s="2" t="s">
        <v>40</v>
      </c>
    </row>
    <row r="156" spans="1:55">
      <c r="A156" s="2" t="b">
        <v>0</v>
      </c>
      <c r="B156" s="2" t="s">
        <v>30</v>
      </c>
      <c r="C156" s="2" t="s">
        <v>12301</v>
      </c>
      <c r="D156" s="2" t="s">
        <v>1259</v>
      </c>
      <c r="E156" s="2" t="s">
        <v>1260</v>
      </c>
      <c r="F156" s="2">
        <v>0</v>
      </c>
      <c r="G156" s="2">
        <v>205.48</v>
      </c>
      <c r="H156" s="2">
        <v>85</v>
      </c>
      <c r="I156" s="2">
        <v>22</v>
      </c>
      <c r="J156" s="2">
        <v>232</v>
      </c>
      <c r="K156" s="2">
        <v>22</v>
      </c>
      <c r="L156" s="2">
        <v>1</v>
      </c>
      <c r="M156" s="2">
        <v>284</v>
      </c>
      <c r="N156" s="2">
        <v>30.8</v>
      </c>
      <c r="O156" s="2">
        <v>6.8</v>
      </c>
      <c r="P156" s="2">
        <v>820.84</v>
      </c>
      <c r="Q156" s="2">
        <v>22</v>
      </c>
      <c r="R156" s="2" t="s">
        <v>132</v>
      </c>
      <c r="S156" s="2" t="s">
        <v>34</v>
      </c>
      <c r="T156" s="2" t="s">
        <v>158</v>
      </c>
      <c r="U156" s="2" t="s">
        <v>1261</v>
      </c>
      <c r="V156" s="2" t="s">
        <v>1262</v>
      </c>
      <c r="W156" s="2" t="s">
        <v>1263</v>
      </c>
      <c r="X156" s="2" t="s">
        <v>1264</v>
      </c>
      <c r="Y156" s="2" t="s">
        <v>1251</v>
      </c>
      <c r="Z156" s="2">
        <v>0</v>
      </c>
      <c r="AA156" s="22">
        <v>1.093</v>
      </c>
      <c r="AB156" s="22">
        <v>1.1140000000000001</v>
      </c>
      <c r="AC156" s="21">
        <v>0.13</v>
      </c>
      <c r="AD156" s="21">
        <v>0.16</v>
      </c>
      <c r="AE156" s="102">
        <v>9.3201335227515905E-2</v>
      </c>
      <c r="AF156" s="102">
        <v>8.9317057016152099E-2</v>
      </c>
      <c r="AG156" s="23">
        <v>0.52000862625469901</v>
      </c>
      <c r="AH156" s="23">
        <v>0.42894799280921703</v>
      </c>
      <c r="AI156" s="2">
        <v>98.5</v>
      </c>
      <c r="AJ156" s="2">
        <v>107.6</v>
      </c>
      <c r="AK156" s="2">
        <v>98.6</v>
      </c>
      <c r="AL156" s="2">
        <v>109.8</v>
      </c>
      <c r="AM156" s="2">
        <v>2.85</v>
      </c>
      <c r="AN156" s="2">
        <v>0.61</v>
      </c>
      <c r="AO156" s="2">
        <v>2.09</v>
      </c>
      <c r="AP156" s="2">
        <v>1.27</v>
      </c>
      <c r="AQ156" s="2" t="s">
        <v>30</v>
      </c>
      <c r="AR156" s="2" t="s">
        <v>30</v>
      </c>
      <c r="AS156" s="2" t="s">
        <v>30</v>
      </c>
      <c r="AT156" s="2" t="s">
        <v>30</v>
      </c>
      <c r="AU156" s="2" t="s">
        <v>30</v>
      </c>
      <c r="AV156" s="2" t="s">
        <v>30</v>
      </c>
      <c r="AW156" s="2" t="s">
        <v>30</v>
      </c>
      <c r="AX156" s="2" t="s">
        <v>30</v>
      </c>
      <c r="AY156" s="2" t="s">
        <v>30</v>
      </c>
      <c r="AZ156" s="2" t="s">
        <v>30</v>
      </c>
      <c r="BA156" s="2" t="s">
        <v>30</v>
      </c>
      <c r="BB156" s="2" t="s">
        <v>30</v>
      </c>
      <c r="BC156" s="2" t="s">
        <v>40</v>
      </c>
    </row>
    <row r="157" spans="1:55">
      <c r="A157" s="2" t="b">
        <v>0</v>
      </c>
      <c r="B157" s="2" t="s">
        <v>30</v>
      </c>
      <c r="C157" s="2" t="s">
        <v>12301</v>
      </c>
      <c r="D157" s="2" t="s">
        <v>1174</v>
      </c>
      <c r="E157" s="2" t="s">
        <v>1175</v>
      </c>
      <c r="F157" s="2">
        <v>0</v>
      </c>
      <c r="G157" s="2">
        <v>205.29</v>
      </c>
      <c r="H157" s="2">
        <v>72</v>
      </c>
      <c r="I157" s="2">
        <v>33</v>
      </c>
      <c r="J157" s="2">
        <v>165</v>
      </c>
      <c r="K157" s="2">
        <v>33</v>
      </c>
      <c r="L157" s="2">
        <v>1</v>
      </c>
      <c r="M157" s="2">
        <v>501</v>
      </c>
      <c r="N157" s="2">
        <v>55</v>
      </c>
      <c r="O157" s="2">
        <v>6.14</v>
      </c>
      <c r="P157" s="2">
        <v>613.77</v>
      </c>
      <c r="Q157" s="2">
        <v>33</v>
      </c>
      <c r="R157" s="2" t="s">
        <v>921</v>
      </c>
      <c r="S157" s="2" t="s">
        <v>141</v>
      </c>
      <c r="T157" s="2" t="s">
        <v>478</v>
      </c>
      <c r="U157" s="2" t="s">
        <v>1176</v>
      </c>
      <c r="V157" s="2" t="s">
        <v>1177</v>
      </c>
      <c r="W157" s="2" t="s">
        <v>1178</v>
      </c>
      <c r="X157" s="2" t="s">
        <v>1179</v>
      </c>
      <c r="Y157" s="2" t="s">
        <v>1180</v>
      </c>
      <c r="Z157" s="2">
        <v>0</v>
      </c>
      <c r="AA157" s="22">
        <v>1.1479999999999999</v>
      </c>
      <c r="AB157" s="22">
        <v>1.133</v>
      </c>
      <c r="AC157" s="21">
        <v>0.2</v>
      </c>
      <c r="AD157" s="21">
        <v>0.18</v>
      </c>
      <c r="AE157" s="102">
        <v>0.51879262150056804</v>
      </c>
      <c r="AF157" s="102">
        <v>0.61508356402656705</v>
      </c>
      <c r="AG157" s="23">
        <v>1</v>
      </c>
      <c r="AH157" s="23">
        <v>1</v>
      </c>
      <c r="AI157" s="2">
        <v>91.6</v>
      </c>
      <c r="AJ157" s="2">
        <v>105.2</v>
      </c>
      <c r="AK157" s="2">
        <v>104</v>
      </c>
      <c r="AL157" s="2">
        <v>117.8</v>
      </c>
      <c r="AM157" s="2">
        <v>1.19</v>
      </c>
      <c r="AN157" s="2">
        <v>0.95</v>
      </c>
      <c r="AO157" s="2">
        <v>0.59</v>
      </c>
      <c r="AP157" s="2">
        <v>0.96</v>
      </c>
      <c r="AQ157" s="2" t="s">
        <v>30</v>
      </c>
      <c r="AR157" s="2" t="s">
        <v>30</v>
      </c>
      <c r="AS157" s="2" t="s">
        <v>30</v>
      </c>
      <c r="AT157" s="2" t="s">
        <v>30</v>
      </c>
      <c r="AU157" s="2" t="s">
        <v>30</v>
      </c>
      <c r="AV157" s="2" t="s">
        <v>30</v>
      </c>
      <c r="AW157" s="2" t="s">
        <v>30</v>
      </c>
      <c r="AX157" s="2" t="s">
        <v>30</v>
      </c>
      <c r="AY157" s="2" t="s">
        <v>30</v>
      </c>
      <c r="AZ157" s="2" t="s">
        <v>30</v>
      </c>
      <c r="BA157" s="2" t="s">
        <v>30</v>
      </c>
      <c r="BB157" s="2" t="s">
        <v>30</v>
      </c>
      <c r="BC157" s="2" t="s">
        <v>40</v>
      </c>
    </row>
    <row r="158" spans="1:55">
      <c r="A158" s="2" t="b">
        <v>0</v>
      </c>
      <c r="B158" s="2" t="s">
        <v>30</v>
      </c>
      <c r="C158" s="2" t="s">
        <v>12301</v>
      </c>
      <c r="D158" s="2" t="s">
        <v>1167</v>
      </c>
      <c r="E158" s="2" t="s">
        <v>1168</v>
      </c>
      <c r="F158" s="2">
        <v>0</v>
      </c>
      <c r="G158" s="2">
        <v>205.148</v>
      </c>
      <c r="H158" s="2">
        <v>87</v>
      </c>
      <c r="I158" s="2">
        <v>16</v>
      </c>
      <c r="J158" s="2">
        <v>188</v>
      </c>
      <c r="K158" s="2">
        <v>16</v>
      </c>
      <c r="L158" s="2">
        <v>1</v>
      </c>
      <c r="M158" s="2">
        <v>244</v>
      </c>
      <c r="N158" s="2">
        <v>25.5</v>
      </c>
      <c r="O158" s="2">
        <v>7.42</v>
      </c>
      <c r="P158" s="2">
        <v>847.29</v>
      </c>
      <c r="Q158" s="2">
        <v>16</v>
      </c>
      <c r="R158" s="2" t="s">
        <v>33</v>
      </c>
      <c r="S158" s="2" t="s">
        <v>86</v>
      </c>
      <c r="T158" s="2" t="s">
        <v>45</v>
      </c>
      <c r="U158" s="2" t="s">
        <v>1169</v>
      </c>
      <c r="V158" s="2" t="s">
        <v>1170</v>
      </c>
      <c r="W158" s="2" t="s">
        <v>1171</v>
      </c>
      <c r="X158" s="2" t="s">
        <v>1172</v>
      </c>
      <c r="Y158" s="2" t="s">
        <v>1173</v>
      </c>
      <c r="Z158" s="2">
        <v>0</v>
      </c>
      <c r="AA158" s="22">
        <v>1.476</v>
      </c>
      <c r="AB158" s="22">
        <v>1.413</v>
      </c>
      <c r="AC158" s="21">
        <v>0.56000000000000005</v>
      </c>
      <c r="AD158" s="21">
        <v>0.5</v>
      </c>
      <c r="AE158" s="102">
        <v>9.5959989349014806E-3</v>
      </c>
      <c r="AF158" s="102">
        <v>2.4579074427283101E-2</v>
      </c>
      <c r="AG158" s="23">
        <v>8.5584507348326205E-2</v>
      </c>
      <c r="AH158" s="23">
        <v>0.159679808864918</v>
      </c>
      <c r="AI158" s="2">
        <v>81.8</v>
      </c>
      <c r="AJ158" s="2">
        <v>120.8</v>
      </c>
      <c r="AK158" s="2">
        <v>91.5</v>
      </c>
      <c r="AL158" s="2">
        <v>129.4</v>
      </c>
      <c r="AM158" s="2">
        <v>0.84</v>
      </c>
      <c r="AN158" s="2">
        <v>1.65</v>
      </c>
      <c r="AO158" s="2">
        <v>2.19</v>
      </c>
      <c r="AP158" s="2">
        <v>1.98</v>
      </c>
      <c r="AQ158" s="2" t="s">
        <v>30</v>
      </c>
      <c r="AR158" s="2" t="s">
        <v>30</v>
      </c>
      <c r="AS158" s="2" t="s">
        <v>30</v>
      </c>
      <c r="AT158" s="2" t="s">
        <v>30</v>
      </c>
      <c r="AU158" s="2" t="s">
        <v>30</v>
      </c>
      <c r="AV158" s="2" t="s">
        <v>30</v>
      </c>
      <c r="AW158" s="2" t="s">
        <v>30</v>
      </c>
      <c r="AX158" s="2" t="s">
        <v>30</v>
      </c>
      <c r="AY158" s="2" t="s">
        <v>30</v>
      </c>
      <c r="AZ158" s="2" t="s">
        <v>30</v>
      </c>
      <c r="BA158" s="2" t="s">
        <v>30</v>
      </c>
      <c r="BB158" s="2" t="s">
        <v>30</v>
      </c>
      <c r="BC158" s="2" t="s">
        <v>40</v>
      </c>
    </row>
    <row r="159" spans="1:55">
      <c r="A159" s="2" t="b">
        <v>0</v>
      </c>
      <c r="B159" s="2" t="s">
        <v>30</v>
      </c>
      <c r="C159" s="2" t="s">
        <v>12301</v>
      </c>
      <c r="D159" s="2" t="s">
        <v>997</v>
      </c>
      <c r="E159" s="2" t="s">
        <v>998</v>
      </c>
      <c r="F159" s="2">
        <v>0</v>
      </c>
      <c r="G159" s="2">
        <v>203.643</v>
      </c>
      <c r="H159" s="2">
        <v>50</v>
      </c>
      <c r="I159" s="2">
        <v>41</v>
      </c>
      <c r="J159" s="2">
        <v>137</v>
      </c>
      <c r="K159" s="2">
        <v>40</v>
      </c>
      <c r="L159" s="2">
        <v>1</v>
      </c>
      <c r="M159" s="2">
        <v>1061</v>
      </c>
      <c r="N159" s="2">
        <v>118.1</v>
      </c>
      <c r="O159" s="2">
        <v>5.62</v>
      </c>
      <c r="P159" s="2">
        <v>518.15</v>
      </c>
      <c r="Q159" s="2">
        <v>41</v>
      </c>
      <c r="R159" s="2" t="s">
        <v>95</v>
      </c>
      <c r="S159" s="2" t="s">
        <v>54</v>
      </c>
      <c r="T159" s="2" t="s">
        <v>87</v>
      </c>
      <c r="U159" s="2" t="s">
        <v>999</v>
      </c>
      <c r="V159" s="2" t="s">
        <v>1000</v>
      </c>
      <c r="W159" s="2" t="s">
        <v>1001</v>
      </c>
      <c r="X159" s="2" t="s">
        <v>1002</v>
      </c>
      <c r="Y159" s="2" t="s">
        <v>50</v>
      </c>
      <c r="Z159" s="2">
        <v>1</v>
      </c>
      <c r="AA159" s="22">
        <v>0.65200000000000002</v>
      </c>
      <c r="AB159" s="22">
        <v>0.59499999999999997</v>
      </c>
      <c r="AC159" s="21">
        <v>-0.62</v>
      </c>
      <c r="AD159" s="21">
        <v>-0.75</v>
      </c>
      <c r="AE159" s="102">
        <v>7.1388286840522496E-3</v>
      </c>
      <c r="AF159" s="102">
        <v>2.0293523608915201E-3</v>
      </c>
      <c r="AG159" s="23">
        <v>6.8395747543672294E-2</v>
      </c>
      <c r="AH159" s="23">
        <v>2.01476053075598E-2</v>
      </c>
      <c r="AI159" s="2">
        <v>120.1</v>
      </c>
      <c r="AJ159" s="2">
        <v>78.3</v>
      </c>
      <c r="AK159" s="2">
        <v>131.6</v>
      </c>
      <c r="AL159" s="2">
        <v>78.2</v>
      </c>
      <c r="AM159" s="2">
        <v>4.3600000000000003</v>
      </c>
      <c r="AN159" s="2">
        <v>4.6500000000000004</v>
      </c>
      <c r="AO159" s="2">
        <v>1.89</v>
      </c>
      <c r="AP159" s="2">
        <v>5.01</v>
      </c>
      <c r="AQ159" s="2" t="s">
        <v>30</v>
      </c>
      <c r="AR159" s="2" t="s">
        <v>30</v>
      </c>
      <c r="AS159" s="2" t="s">
        <v>30</v>
      </c>
      <c r="AT159" s="2" t="s">
        <v>30</v>
      </c>
      <c r="AU159" s="2" t="s">
        <v>30</v>
      </c>
      <c r="AV159" s="2" t="s">
        <v>30</v>
      </c>
      <c r="AW159" s="2" t="s">
        <v>30</v>
      </c>
      <c r="AX159" s="2" t="s">
        <v>30</v>
      </c>
      <c r="AY159" s="2" t="s">
        <v>30</v>
      </c>
      <c r="AZ159" s="2" t="s">
        <v>30</v>
      </c>
      <c r="BA159" s="2" t="s">
        <v>30</v>
      </c>
      <c r="BB159" s="2" t="s">
        <v>30</v>
      </c>
      <c r="BC159" s="2" t="s">
        <v>40</v>
      </c>
    </row>
    <row r="160" spans="1:55">
      <c r="A160" s="2" t="b">
        <v>0</v>
      </c>
      <c r="B160" s="2" t="s">
        <v>30</v>
      </c>
      <c r="C160" s="2" t="s">
        <v>12301</v>
      </c>
      <c r="D160" s="2" t="s">
        <v>957</v>
      </c>
      <c r="E160" s="2" t="s">
        <v>958</v>
      </c>
      <c r="F160" s="2">
        <v>0</v>
      </c>
      <c r="G160" s="2">
        <v>202.63300000000001</v>
      </c>
      <c r="H160" s="2">
        <v>67</v>
      </c>
      <c r="I160" s="2">
        <v>17</v>
      </c>
      <c r="J160" s="2">
        <v>311</v>
      </c>
      <c r="K160" s="2">
        <v>17</v>
      </c>
      <c r="L160" s="2">
        <v>1</v>
      </c>
      <c r="M160" s="2">
        <v>270</v>
      </c>
      <c r="N160" s="2">
        <v>28.9</v>
      </c>
      <c r="O160" s="2">
        <v>8.4700000000000006</v>
      </c>
      <c r="P160" s="2">
        <v>1123.6500000000001</v>
      </c>
      <c r="Q160" s="2">
        <v>17</v>
      </c>
      <c r="R160" s="2" t="s">
        <v>33</v>
      </c>
      <c r="S160" s="2" t="s">
        <v>40</v>
      </c>
      <c r="T160" s="2" t="s">
        <v>151</v>
      </c>
      <c r="U160" s="2" t="s">
        <v>959</v>
      </c>
      <c r="V160" s="2" t="s">
        <v>960</v>
      </c>
      <c r="W160" s="2" t="s">
        <v>961</v>
      </c>
      <c r="X160" s="2" t="s">
        <v>962</v>
      </c>
      <c r="Y160" s="2" t="s">
        <v>40</v>
      </c>
      <c r="Z160" s="2">
        <v>0</v>
      </c>
      <c r="AA160" s="22">
        <v>1.111</v>
      </c>
      <c r="AB160" s="22">
        <v>1.101</v>
      </c>
      <c r="AC160" s="21">
        <v>0.15</v>
      </c>
      <c r="AD160" s="21">
        <v>0.14000000000000001</v>
      </c>
      <c r="AE160" s="102">
        <v>0.60739656144548804</v>
      </c>
      <c r="AF160" s="102">
        <v>0.68296915748120901</v>
      </c>
      <c r="AG160" s="23">
        <v>1</v>
      </c>
      <c r="AH160" s="23">
        <v>1</v>
      </c>
      <c r="AI160" s="2">
        <v>96.2</v>
      </c>
      <c r="AJ160" s="2">
        <v>106.9</v>
      </c>
      <c r="AK160" s="2">
        <v>91.3</v>
      </c>
      <c r="AL160" s="2">
        <v>100.5</v>
      </c>
      <c r="AM160" s="2">
        <v>1.92</v>
      </c>
      <c r="AN160" s="2">
        <v>0.74</v>
      </c>
      <c r="AO160" s="2">
        <v>0.56999999999999995</v>
      </c>
      <c r="AP160" s="2">
        <v>1.76</v>
      </c>
      <c r="AQ160" s="2" t="s">
        <v>30</v>
      </c>
      <c r="AR160" s="2" t="s">
        <v>30</v>
      </c>
      <c r="AS160" s="2" t="s">
        <v>30</v>
      </c>
      <c r="AT160" s="2" t="s">
        <v>30</v>
      </c>
      <c r="AU160" s="2" t="s">
        <v>30</v>
      </c>
      <c r="AV160" s="2" t="s">
        <v>30</v>
      </c>
      <c r="AW160" s="2" t="s">
        <v>30</v>
      </c>
      <c r="AX160" s="2" t="s">
        <v>30</v>
      </c>
      <c r="AY160" s="2" t="s">
        <v>30</v>
      </c>
      <c r="AZ160" s="2" t="s">
        <v>30</v>
      </c>
      <c r="BA160" s="2" t="s">
        <v>30</v>
      </c>
      <c r="BB160" s="2" t="s">
        <v>30</v>
      </c>
      <c r="BC160" s="2" t="s">
        <v>40</v>
      </c>
    </row>
    <row r="161" spans="1:55">
      <c r="A161" s="2" t="b">
        <v>0</v>
      </c>
      <c r="B161" s="2" t="s">
        <v>30</v>
      </c>
      <c r="C161" s="2" t="s">
        <v>12301</v>
      </c>
      <c r="D161" s="2" t="s">
        <v>1034</v>
      </c>
      <c r="E161" s="2" t="s">
        <v>1035</v>
      </c>
      <c r="F161" s="2">
        <v>0</v>
      </c>
      <c r="G161" s="2">
        <v>201.417</v>
      </c>
      <c r="H161" s="2">
        <v>56</v>
      </c>
      <c r="I161" s="2">
        <v>38</v>
      </c>
      <c r="J161" s="2">
        <v>129</v>
      </c>
      <c r="K161" s="2">
        <v>38</v>
      </c>
      <c r="L161" s="2">
        <v>1</v>
      </c>
      <c r="M161" s="2">
        <v>928</v>
      </c>
      <c r="N161" s="2">
        <v>103.1</v>
      </c>
      <c r="O161" s="2">
        <v>5.58</v>
      </c>
      <c r="P161" s="2">
        <v>505.2</v>
      </c>
      <c r="Q161" s="2">
        <v>38</v>
      </c>
      <c r="R161" s="2" t="s">
        <v>53</v>
      </c>
      <c r="S161" s="2" t="s">
        <v>34</v>
      </c>
      <c r="T161" s="2" t="s">
        <v>1036</v>
      </c>
      <c r="U161" s="2" t="s">
        <v>1037</v>
      </c>
      <c r="V161" s="2" t="s">
        <v>1038</v>
      </c>
      <c r="W161" s="2" t="s">
        <v>1039</v>
      </c>
      <c r="X161" s="2" t="s">
        <v>1040</v>
      </c>
      <c r="Y161" s="2" t="s">
        <v>1041</v>
      </c>
      <c r="Z161" s="2">
        <v>0</v>
      </c>
      <c r="AA161" s="22">
        <v>0.877</v>
      </c>
      <c r="AB161" s="22">
        <v>0.99099999999999999</v>
      </c>
      <c r="AC161" s="21">
        <v>-0.19</v>
      </c>
      <c r="AD161" s="21">
        <v>-0.01</v>
      </c>
      <c r="AE161" s="102">
        <v>7.7359561572591896E-3</v>
      </c>
      <c r="AF161" s="102">
        <v>0.99999434595845305</v>
      </c>
      <c r="AG161" s="23">
        <v>7.2291176504042806E-2</v>
      </c>
      <c r="AH161" s="23">
        <v>1</v>
      </c>
      <c r="AI161" s="2">
        <v>104.2</v>
      </c>
      <c r="AJ161" s="2">
        <v>91.4</v>
      </c>
      <c r="AK161" s="2">
        <v>107.9</v>
      </c>
      <c r="AL161" s="2">
        <v>106.9</v>
      </c>
      <c r="AM161" s="2">
        <v>2.08</v>
      </c>
      <c r="AN161" s="2">
        <v>1.33</v>
      </c>
      <c r="AO161" s="2">
        <v>1.66</v>
      </c>
      <c r="AP161" s="2">
        <v>1.65</v>
      </c>
      <c r="AQ161" s="2" t="s">
        <v>30</v>
      </c>
      <c r="AR161" s="2" t="s">
        <v>30</v>
      </c>
      <c r="AS161" s="2" t="s">
        <v>30</v>
      </c>
      <c r="AT161" s="2" t="s">
        <v>30</v>
      </c>
      <c r="AU161" s="2" t="s">
        <v>30</v>
      </c>
      <c r="AV161" s="2" t="s">
        <v>30</v>
      </c>
      <c r="AW161" s="2" t="s">
        <v>30</v>
      </c>
      <c r="AX161" s="2" t="s">
        <v>30</v>
      </c>
      <c r="AY161" s="2" t="s">
        <v>30</v>
      </c>
      <c r="AZ161" s="2" t="s">
        <v>30</v>
      </c>
      <c r="BA161" s="2" t="s">
        <v>30</v>
      </c>
      <c r="BB161" s="2" t="s">
        <v>30</v>
      </c>
      <c r="BC161" s="2" t="s">
        <v>40</v>
      </c>
    </row>
    <row r="162" spans="1:55">
      <c r="A162" s="2" t="b">
        <v>0</v>
      </c>
      <c r="B162" s="2" t="s">
        <v>30</v>
      </c>
      <c r="C162" s="2" t="s">
        <v>12301</v>
      </c>
      <c r="D162" s="2" t="s">
        <v>1520</v>
      </c>
      <c r="E162" s="2" t="s">
        <v>1521</v>
      </c>
      <c r="F162" s="2">
        <v>0</v>
      </c>
      <c r="G162" s="2">
        <v>200.90700000000001</v>
      </c>
      <c r="H162" s="2">
        <v>70</v>
      </c>
      <c r="I162" s="2">
        <v>23</v>
      </c>
      <c r="J162" s="2">
        <v>244</v>
      </c>
      <c r="K162" s="2">
        <v>23</v>
      </c>
      <c r="L162" s="2">
        <v>1</v>
      </c>
      <c r="M162" s="2">
        <v>273</v>
      </c>
      <c r="N162" s="2">
        <v>29.8</v>
      </c>
      <c r="O162" s="2">
        <v>10.93</v>
      </c>
      <c r="P162" s="2">
        <v>744.79</v>
      </c>
      <c r="Q162" s="2">
        <v>23</v>
      </c>
      <c r="R162" s="2" t="s">
        <v>132</v>
      </c>
      <c r="S162" s="2" t="s">
        <v>991</v>
      </c>
      <c r="T162" s="2" t="s">
        <v>1522</v>
      </c>
      <c r="U162" s="2" t="s">
        <v>1523</v>
      </c>
      <c r="V162" s="2" t="s">
        <v>1524</v>
      </c>
      <c r="W162" s="2" t="s">
        <v>1525</v>
      </c>
      <c r="X162" s="2" t="s">
        <v>1526</v>
      </c>
      <c r="Y162" s="2" t="s">
        <v>102</v>
      </c>
      <c r="Z162" s="2">
        <v>0</v>
      </c>
      <c r="AA162" s="22">
        <v>0.67700000000000005</v>
      </c>
      <c r="AB162" s="22">
        <v>0.52700000000000002</v>
      </c>
      <c r="AC162" s="21">
        <v>-0.56000000000000005</v>
      </c>
      <c r="AD162" s="21">
        <v>-0.92</v>
      </c>
      <c r="AE162" s="102">
        <v>8.1306701742500697E-4</v>
      </c>
      <c r="AF162" s="102">
        <v>4.5470787299883903E-6</v>
      </c>
      <c r="AG162" s="23">
        <v>1.1596903248535601E-2</v>
      </c>
      <c r="AH162" s="23">
        <v>1.6913349707427399E-4</v>
      </c>
      <c r="AI162" s="2">
        <v>112.5</v>
      </c>
      <c r="AJ162" s="2">
        <v>76.2</v>
      </c>
      <c r="AK162" s="2">
        <v>152.30000000000001</v>
      </c>
      <c r="AL162" s="2">
        <v>80.2</v>
      </c>
      <c r="AM162" s="2">
        <v>1.23</v>
      </c>
      <c r="AN162" s="2">
        <v>1.72</v>
      </c>
      <c r="AO162" s="2">
        <v>1.04</v>
      </c>
      <c r="AP162" s="2">
        <v>1.26</v>
      </c>
      <c r="AQ162" s="2" t="s">
        <v>30</v>
      </c>
      <c r="AR162" s="2" t="s">
        <v>30</v>
      </c>
      <c r="AS162" s="2" t="s">
        <v>30</v>
      </c>
      <c r="AT162" s="2" t="s">
        <v>30</v>
      </c>
      <c r="AU162" s="2" t="s">
        <v>30</v>
      </c>
      <c r="AV162" s="2" t="s">
        <v>30</v>
      </c>
      <c r="AW162" s="2" t="s">
        <v>30</v>
      </c>
      <c r="AX162" s="2" t="s">
        <v>30</v>
      </c>
      <c r="AY162" s="2" t="s">
        <v>30</v>
      </c>
      <c r="AZ162" s="2" t="s">
        <v>30</v>
      </c>
      <c r="BA162" s="2" t="s">
        <v>30</v>
      </c>
      <c r="BB162" s="2" t="s">
        <v>30</v>
      </c>
      <c r="BC162" s="2" t="s">
        <v>40</v>
      </c>
    </row>
    <row r="163" spans="1:55">
      <c r="A163" s="2" t="b">
        <v>0</v>
      </c>
      <c r="B163" s="2" t="s">
        <v>30</v>
      </c>
      <c r="C163" s="2" t="s">
        <v>12301</v>
      </c>
      <c r="D163" s="2" t="s">
        <v>1351</v>
      </c>
      <c r="E163" s="2" t="s">
        <v>1352</v>
      </c>
      <c r="F163" s="2">
        <v>0</v>
      </c>
      <c r="G163" s="2">
        <v>200.65299999999999</v>
      </c>
      <c r="H163" s="2">
        <v>73</v>
      </c>
      <c r="I163" s="2">
        <v>22</v>
      </c>
      <c r="J163" s="2">
        <v>149</v>
      </c>
      <c r="K163" s="2">
        <v>22</v>
      </c>
      <c r="L163" s="2">
        <v>1</v>
      </c>
      <c r="M163" s="2">
        <v>419</v>
      </c>
      <c r="N163" s="2">
        <v>44.8</v>
      </c>
      <c r="O163" s="2">
        <v>6.16</v>
      </c>
      <c r="P163" s="2">
        <v>644.46</v>
      </c>
      <c r="Q163" s="2">
        <v>22</v>
      </c>
      <c r="R163" s="2" t="s">
        <v>1267</v>
      </c>
      <c r="S163" s="2" t="s">
        <v>34</v>
      </c>
      <c r="T163" s="2" t="s">
        <v>158</v>
      </c>
      <c r="U163" s="2" t="s">
        <v>1353</v>
      </c>
      <c r="V163" s="2" t="s">
        <v>1354</v>
      </c>
      <c r="W163" s="2" t="s">
        <v>1355</v>
      </c>
      <c r="X163" s="2" t="s">
        <v>1356</v>
      </c>
      <c r="Y163" s="2" t="s">
        <v>1357</v>
      </c>
      <c r="Z163" s="2">
        <v>0</v>
      </c>
      <c r="AA163" s="22">
        <v>1.274</v>
      </c>
      <c r="AB163" s="22">
        <v>1.2609999999999999</v>
      </c>
      <c r="AC163" s="21">
        <v>0.35</v>
      </c>
      <c r="AD163" s="21">
        <v>0.33</v>
      </c>
      <c r="AE163" s="102">
        <v>2.4629713899426697E-4</v>
      </c>
      <c r="AF163" s="102">
        <v>6.6498126508451904E-4</v>
      </c>
      <c r="AG163" s="23">
        <v>4.3665950717021E-3</v>
      </c>
      <c r="AH163" s="23">
        <v>7.7868485176872402E-3</v>
      </c>
      <c r="AI163" s="2">
        <v>91.6</v>
      </c>
      <c r="AJ163" s="2">
        <v>116.7</v>
      </c>
      <c r="AK163" s="2">
        <v>97.3</v>
      </c>
      <c r="AL163" s="2">
        <v>122.7</v>
      </c>
      <c r="AM163" s="2">
        <v>3</v>
      </c>
      <c r="AN163" s="2">
        <v>1.23</v>
      </c>
      <c r="AO163" s="2">
        <v>1.56</v>
      </c>
      <c r="AP163" s="2">
        <v>2.14</v>
      </c>
      <c r="AQ163" s="2" t="s">
        <v>30</v>
      </c>
      <c r="AR163" s="2" t="s">
        <v>30</v>
      </c>
      <c r="AS163" s="2" t="s">
        <v>30</v>
      </c>
      <c r="AT163" s="2" t="s">
        <v>30</v>
      </c>
      <c r="AU163" s="2" t="s">
        <v>30</v>
      </c>
      <c r="AV163" s="2" t="s">
        <v>30</v>
      </c>
      <c r="AW163" s="2" t="s">
        <v>30</v>
      </c>
      <c r="AX163" s="2" t="s">
        <v>30</v>
      </c>
      <c r="AY163" s="2" t="s">
        <v>30</v>
      </c>
      <c r="AZ163" s="2" t="s">
        <v>30</v>
      </c>
      <c r="BA163" s="2" t="s">
        <v>30</v>
      </c>
      <c r="BB163" s="2" t="s">
        <v>30</v>
      </c>
      <c r="BC163" s="2" t="s">
        <v>40</v>
      </c>
    </row>
    <row r="164" spans="1:55">
      <c r="A164" s="2" t="b">
        <v>0</v>
      </c>
      <c r="B164" s="2" t="s">
        <v>30</v>
      </c>
      <c r="C164" s="2" t="s">
        <v>12301</v>
      </c>
      <c r="D164" s="2" t="s">
        <v>1070</v>
      </c>
      <c r="E164" s="2" t="s">
        <v>1071</v>
      </c>
      <c r="F164" s="2">
        <v>0</v>
      </c>
      <c r="G164" s="2">
        <v>200.56</v>
      </c>
      <c r="H164" s="2">
        <v>79</v>
      </c>
      <c r="I164" s="2">
        <v>23</v>
      </c>
      <c r="J164" s="2">
        <v>193</v>
      </c>
      <c r="K164" s="2">
        <v>23</v>
      </c>
      <c r="L164" s="2">
        <v>1</v>
      </c>
      <c r="M164" s="2">
        <v>384</v>
      </c>
      <c r="N164" s="2">
        <v>41.9</v>
      </c>
      <c r="O164" s="2">
        <v>5.26</v>
      </c>
      <c r="P164" s="2">
        <v>726.78</v>
      </c>
      <c r="Q164" s="2">
        <v>23</v>
      </c>
      <c r="R164" s="2" t="s">
        <v>33</v>
      </c>
      <c r="S164" s="2" t="s">
        <v>34</v>
      </c>
      <c r="T164" s="2" t="s">
        <v>45</v>
      </c>
      <c r="U164" s="2" t="s">
        <v>1072</v>
      </c>
      <c r="V164" s="2" t="s">
        <v>1073</v>
      </c>
      <c r="W164" s="2" t="s">
        <v>1074</v>
      </c>
      <c r="X164" s="2" t="s">
        <v>1075</v>
      </c>
      <c r="Y164" s="2" t="s">
        <v>1076</v>
      </c>
      <c r="Z164" s="2">
        <v>0</v>
      </c>
      <c r="AA164" s="22">
        <v>0.89100000000000001</v>
      </c>
      <c r="AB164" s="22">
        <v>0.93500000000000005</v>
      </c>
      <c r="AC164" s="21">
        <v>-0.17</v>
      </c>
      <c r="AD164" s="21">
        <v>-0.1</v>
      </c>
      <c r="AE164" s="102">
        <v>0.32003692112092003</v>
      </c>
      <c r="AF164" s="102">
        <v>0.72015813435746001</v>
      </c>
      <c r="AG164" s="23">
        <v>1</v>
      </c>
      <c r="AH164" s="23">
        <v>1</v>
      </c>
      <c r="AI164" s="2">
        <v>107.8</v>
      </c>
      <c r="AJ164" s="2">
        <v>96</v>
      </c>
      <c r="AK164" s="2">
        <v>113.7</v>
      </c>
      <c r="AL164" s="2">
        <v>106.4</v>
      </c>
      <c r="AM164" s="2">
        <v>3.38</v>
      </c>
      <c r="AN164" s="2">
        <v>1.97</v>
      </c>
      <c r="AO164" s="2">
        <v>2.36</v>
      </c>
      <c r="AP164" s="2">
        <v>1.68</v>
      </c>
      <c r="AQ164" s="2" t="s">
        <v>30</v>
      </c>
      <c r="AR164" s="2" t="s">
        <v>30</v>
      </c>
      <c r="AS164" s="2" t="s">
        <v>30</v>
      </c>
      <c r="AT164" s="2" t="s">
        <v>30</v>
      </c>
      <c r="AU164" s="2" t="s">
        <v>30</v>
      </c>
      <c r="AV164" s="2" t="s">
        <v>30</v>
      </c>
      <c r="AW164" s="2" t="s">
        <v>30</v>
      </c>
      <c r="AX164" s="2" t="s">
        <v>30</v>
      </c>
      <c r="AY164" s="2" t="s">
        <v>30</v>
      </c>
      <c r="AZ164" s="2" t="s">
        <v>30</v>
      </c>
      <c r="BA164" s="2" t="s">
        <v>30</v>
      </c>
      <c r="BB164" s="2" t="s">
        <v>30</v>
      </c>
      <c r="BC164" s="2" t="s">
        <v>40</v>
      </c>
    </row>
    <row r="165" spans="1:55">
      <c r="A165" s="2" t="b">
        <v>0</v>
      </c>
      <c r="B165" s="2" t="s">
        <v>30</v>
      </c>
      <c r="C165" s="2" t="s">
        <v>12301</v>
      </c>
      <c r="D165" s="2" t="s">
        <v>1110</v>
      </c>
      <c r="E165" s="2" t="s">
        <v>1111</v>
      </c>
      <c r="F165" s="2">
        <v>0</v>
      </c>
      <c r="G165" s="2">
        <v>200.16200000000001</v>
      </c>
      <c r="H165" s="2">
        <v>67</v>
      </c>
      <c r="I165" s="2">
        <v>22</v>
      </c>
      <c r="J165" s="2">
        <v>165</v>
      </c>
      <c r="K165" s="2">
        <v>22</v>
      </c>
      <c r="L165" s="2">
        <v>1</v>
      </c>
      <c r="M165" s="2">
        <v>472</v>
      </c>
      <c r="N165" s="2">
        <v>51.4</v>
      </c>
      <c r="O165" s="2">
        <v>4.7300000000000004</v>
      </c>
      <c r="P165" s="2">
        <v>804.36</v>
      </c>
      <c r="Q165" s="2">
        <v>22</v>
      </c>
      <c r="R165" s="2" t="s">
        <v>518</v>
      </c>
      <c r="S165" s="2" t="s">
        <v>86</v>
      </c>
      <c r="T165" s="2" t="s">
        <v>158</v>
      </c>
      <c r="U165" s="2" t="s">
        <v>1112</v>
      </c>
      <c r="V165" s="2" t="s">
        <v>1113</v>
      </c>
      <c r="W165" s="2" t="s">
        <v>1114</v>
      </c>
      <c r="X165" s="2" t="s">
        <v>1115</v>
      </c>
      <c r="Y165" s="2" t="s">
        <v>40</v>
      </c>
      <c r="Z165" s="2">
        <v>0</v>
      </c>
      <c r="AA165" s="22">
        <v>1.1839999999999999</v>
      </c>
      <c r="AB165" s="22">
        <v>1.302</v>
      </c>
      <c r="AC165" s="21">
        <v>0.24</v>
      </c>
      <c r="AD165" s="21">
        <v>0.38</v>
      </c>
      <c r="AE165" s="102">
        <v>1.4636832401070899E-2</v>
      </c>
      <c r="AF165" s="102">
        <v>5.9112863880495003E-4</v>
      </c>
      <c r="AG165" s="23">
        <v>0.12340476028814</v>
      </c>
      <c r="AH165" s="23">
        <v>7.1882758193140403E-3</v>
      </c>
      <c r="AI165" s="2">
        <v>102</v>
      </c>
      <c r="AJ165" s="2">
        <v>120.7</v>
      </c>
      <c r="AK165" s="2">
        <v>88.6</v>
      </c>
      <c r="AL165" s="2">
        <v>115.4</v>
      </c>
      <c r="AM165" s="2">
        <v>2.2200000000000002</v>
      </c>
      <c r="AN165" s="2">
        <v>0.79</v>
      </c>
      <c r="AO165" s="2">
        <v>1.71</v>
      </c>
      <c r="AP165" s="2">
        <v>0.83</v>
      </c>
      <c r="AQ165" s="2" t="s">
        <v>30</v>
      </c>
      <c r="AR165" s="2" t="s">
        <v>30</v>
      </c>
      <c r="AS165" s="2" t="s">
        <v>30</v>
      </c>
      <c r="AT165" s="2" t="s">
        <v>30</v>
      </c>
      <c r="AU165" s="2" t="s">
        <v>30</v>
      </c>
      <c r="AV165" s="2" t="s">
        <v>30</v>
      </c>
      <c r="AW165" s="2" t="s">
        <v>30</v>
      </c>
      <c r="AX165" s="2" t="s">
        <v>30</v>
      </c>
      <c r="AY165" s="2" t="s">
        <v>30</v>
      </c>
      <c r="AZ165" s="2" t="s">
        <v>30</v>
      </c>
      <c r="BA165" s="2" t="s">
        <v>30</v>
      </c>
      <c r="BB165" s="2" t="s">
        <v>30</v>
      </c>
      <c r="BC165" s="2" t="s">
        <v>40</v>
      </c>
    </row>
    <row r="166" spans="1:55">
      <c r="A166" s="2" t="b">
        <v>0</v>
      </c>
      <c r="B166" s="2" t="s">
        <v>30</v>
      </c>
      <c r="C166" s="2" t="s">
        <v>12301</v>
      </c>
      <c r="D166" s="2" t="s">
        <v>1410</v>
      </c>
      <c r="E166" s="2" t="s">
        <v>1411</v>
      </c>
      <c r="F166" s="2">
        <v>0</v>
      </c>
      <c r="G166" s="2">
        <v>200.07400000000001</v>
      </c>
      <c r="H166" s="2">
        <v>66</v>
      </c>
      <c r="I166" s="2">
        <v>18</v>
      </c>
      <c r="J166" s="2">
        <v>183</v>
      </c>
      <c r="K166" s="2">
        <v>18</v>
      </c>
      <c r="L166" s="2">
        <v>1</v>
      </c>
      <c r="M166" s="2">
        <v>334</v>
      </c>
      <c r="N166" s="2">
        <v>37.4</v>
      </c>
      <c r="O166" s="2">
        <v>6.74</v>
      </c>
      <c r="P166" s="2">
        <v>730.58</v>
      </c>
      <c r="Q166" s="2">
        <v>18</v>
      </c>
      <c r="R166" s="2" t="s">
        <v>33</v>
      </c>
      <c r="S166" s="2" t="s">
        <v>34</v>
      </c>
      <c r="T166" s="2" t="s">
        <v>214</v>
      </c>
      <c r="U166" s="2" t="s">
        <v>1412</v>
      </c>
      <c r="V166" s="2" t="s">
        <v>1413</v>
      </c>
      <c r="W166" s="2" t="s">
        <v>1414</v>
      </c>
      <c r="X166" s="2" t="s">
        <v>1415</v>
      </c>
      <c r="Y166" s="2" t="s">
        <v>116</v>
      </c>
      <c r="Z166" s="2">
        <v>0</v>
      </c>
      <c r="AA166" s="22">
        <v>1.264</v>
      </c>
      <c r="AB166" s="22">
        <v>1.2949999999999999</v>
      </c>
      <c r="AC166" s="21">
        <v>0.34</v>
      </c>
      <c r="AD166" s="21">
        <v>0.37</v>
      </c>
      <c r="AE166" s="102">
        <v>0.63539541464827698</v>
      </c>
      <c r="AF166" s="102">
        <v>0.53798989887306203</v>
      </c>
      <c r="AG166" s="23">
        <v>1</v>
      </c>
      <c r="AH166" s="23">
        <v>1</v>
      </c>
      <c r="AI166" s="2">
        <v>90.4</v>
      </c>
      <c r="AJ166" s="2">
        <v>114.2</v>
      </c>
      <c r="AK166" s="2">
        <v>93.5</v>
      </c>
      <c r="AL166" s="2">
        <v>121.1</v>
      </c>
      <c r="AM166" s="2">
        <v>1.66</v>
      </c>
      <c r="AN166" s="2">
        <v>0.62</v>
      </c>
      <c r="AO166" s="2">
        <v>1.8</v>
      </c>
      <c r="AP166" s="2">
        <v>1.45</v>
      </c>
      <c r="AQ166" s="2" t="s">
        <v>30</v>
      </c>
      <c r="AR166" s="2" t="s">
        <v>30</v>
      </c>
      <c r="AS166" s="2" t="s">
        <v>30</v>
      </c>
      <c r="AT166" s="2" t="s">
        <v>30</v>
      </c>
      <c r="AU166" s="2" t="s">
        <v>30</v>
      </c>
      <c r="AV166" s="2" t="s">
        <v>30</v>
      </c>
      <c r="AW166" s="2" t="s">
        <v>30</v>
      </c>
      <c r="AX166" s="2" t="s">
        <v>30</v>
      </c>
      <c r="AY166" s="2" t="s">
        <v>30</v>
      </c>
      <c r="AZ166" s="2" t="s">
        <v>30</v>
      </c>
      <c r="BA166" s="2" t="s">
        <v>30</v>
      </c>
      <c r="BB166" s="2" t="s">
        <v>30</v>
      </c>
      <c r="BC166" s="2" t="s">
        <v>40</v>
      </c>
    </row>
    <row r="167" spans="1:55">
      <c r="A167" s="2" t="b">
        <v>0</v>
      </c>
      <c r="B167" s="2" t="s">
        <v>30</v>
      </c>
      <c r="C167" s="2" t="s">
        <v>12301</v>
      </c>
      <c r="D167" s="2" t="s">
        <v>969</v>
      </c>
      <c r="E167" s="2" t="s">
        <v>970</v>
      </c>
      <c r="F167" s="2">
        <v>0</v>
      </c>
      <c r="G167" s="2">
        <v>199.86799999999999</v>
      </c>
      <c r="H167" s="2">
        <v>54</v>
      </c>
      <c r="I167" s="2">
        <v>31</v>
      </c>
      <c r="J167" s="2">
        <v>129</v>
      </c>
      <c r="K167" s="2">
        <v>30</v>
      </c>
      <c r="L167" s="2">
        <v>1</v>
      </c>
      <c r="M167" s="2">
        <v>820</v>
      </c>
      <c r="N167" s="2">
        <v>89.1</v>
      </c>
      <c r="O167" s="2">
        <v>5.68</v>
      </c>
      <c r="P167" s="2">
        <v>517.49</v>
      </c>
      <c r="Q167" s="2">
        <v>31</v>
      </c>
      <c r="R167" s="2" t="s">
        <v>33</v>
      </c>
      <c r="S167" s="2" t="s">
        <v>314</v>
      </c>
      <c r="T167" s="2" t="s">
        <v>214</v>
      </c>
      <c r="U167" s="2" t="s">
        <v>971</v>
      </c>
      <c r="V167" s="2" t="s">
        <v>972</v>
      </c>
      <c r="W167" s="2" t="s">
        <v>973</v>
      </c>
      <c r="X167" s="2" t="s">
        <v>974</v>
      </c>
      <c r="Y167" s="2" t="s">
        <v>975</v>
      </c>
      <c r="Z167" s="2">
        <v>1</v>
      </c>
      <c r="AA167" s="22">
        <v>0.93</v>
      </c>
      <c r="AB167" s="22">
        <v>1.0029999999999999</v>
      </c>
      <c r="AC167" s="21">
        <v>-0.11</v>
      </c>
      <c r="AD167" s="21">
        <v>0</v>
      </c>
      <c r="AE167" s="102">
        <v>0.99460625746402198</v>
      </c>
      <c r="AF167" s="102">
        <v>0.99999999051306199</v>
      </c>
      <c r="AG167" s="23">
        <v>1</v>
      </c>
      <c r="AH167" s="23">
        <v>1</v>
      </c>
      <c r="AI167" s="2">
        <v>118.8</v>
      </c>
      <c r="AJ167" s="2">
        <v>110.5</v>
      </c>
      <c r="AK167" s="2">
        <v>95.1</v>
      </c>
      <c r="AL167" s="2">
        <v>95.4</v>
      </c>
      <c r="AM167" s="2">
        <v>1.25</v>
      </c>
      <c r="AN167" s="2">
        <v>1.97</v>
      </c>
      <c r="AO167" s="2">
        <v>1.51</v>
      </c>
      <c r="AP167" s="2">
        <v>0.78</v>
      </c>
      <c r="AQ167" s="2" t="s">
        <v>30</v>
      </c>
      <c r="AR167" s="2" t="s">
        <v>30</v>
      </c>
      <c r="AS167" s="2" t="s">
        <v>30</v>
      </c>
      <c r="AT167" s="2" t="s">
        <v>30</v>
      </c>
      <c r="AU167" s="2" t="s">
        <v>30</v>
      </c>
      <c r="AV167" s="2" t="s">
        <v>30</v>
      </c>
      <c r="AW167" s="2" t="s">
        <v>30</v>
      </c>
      <c r="AX167" s="2" t="s">
        <v>30</v>
      </c>
      <c r="AY167" s="2" t="s">
        <v>30</v>
      </c>
      <c r="AZ167" s="2" t="s">
        <v>30</v>
      </c>
      <c r="BA167" s="2" t="s">
        <v>30</v>
      </c>
      <c r="BB167" s="2" t="s">
        <v>30</v>
      </c>
      <c r="BC167" s="2" t="s">
        <v>40</v>
      </c>
    </row>
    <row r="168" spans="1:55">
      <c r="A168" s="2" t="b">
        <v>0</v>
      </c>
      <c r="B168" s="2" t="s">
        <v>30</v>
      </c>
      <c r="C168" s="2" t="s">
        <v>12301</v>
      </c>
      <c r="D168" s="2" t="s">
        <v>1042</v>
      </c>
      <c r="E168" s="2" t="s">
        <v>1043</v>
      </c>
      <c r="F168" s="2">
        <v>0</v>
      </c>
      <c r="G168" s="2">
        <v>198.465</v>
      </c>
      <c r="H168" s="2">
        <v>64</v>
      </c>
      <c r="I168" s="2">
        <v>17</v>
      </c>
      <c r="J168" s="2">
        <v>330</v>
      </c>
      <c r="K168" s="2">
        <v>17</v>
      </c>
      <c r="L168" s="2">
        <v>1</v>
      </c>
      <c r="M168" s="2">
        <v>201</v>
      </c>
      <c r="N168" s="2">
        <v>22.1</v>
      </c>
      <c r="O168" s="2">
        <v>9.73</v>
      </c>
      <c r="P168" s="2">
        <v>1123.0999999999999</v>
      </c>
      <c r="Q168" s="2">
        <v>17</v>
      </c>
      <c r="R168" s="2" t="s">
        <v>43</v>
      </c>
      <c r="S168" s="2" t="s">
        <v>991</v>
      </c>
      <c r="T168" s="2" t="s">
        <v>1044</v>
      </c>
      <c r="U168" s="2" t="s">
        <v>1045</v>
      </c>
      <c r="V168" s="2" t="s">
        <v>1046</v>
      </c>
      <c r="W168" s="2" t="s">
        <v>1047</v>
      </c>
      <c r="X168" s="2" t="s">
        <v>1048</v>
      </c>
      <c r="Y168" s="2" t="s">
        <v>102</v>
      </c>
      <c r="Z168" s="2">
        <v>0</v>
      </c>
      <c r="AA168" s="22">
        <v>1.119</v>
      </c>
      <c r="AB168" s="22">
        <v>1.107</v>
      </c>
      <c r="AC168" s="21">
        <v>0.16</v>
      </c>
      <c r="AD168" s="21">
        <v>0.15</v>
      </c>
      <c r="AE168" s="102">
        <v>0.76966146744618502</v>
      </c>
      <c r="AF168" s="102">
        <v>0.88970047816015596</v>
      </c>
      <c r="AG168" s="23">
        <v>1</v>
      </c>
      <c r="AH168" s="23">
        <v>1</v>
      </c>
      <c r="AI168" s="2">
        <v>87.5</v>
      </c>
      <c r="AJ168" s="2">
        <v>97.9</v>
      </c>
      <c r="AK168" s="2">
        <v>122.3</v>
      </c>
      <c r="AL168" s="2">
        <v>135.4</v>
      </c>
      <c r="AM168" s="2">
        <v>3.35</v>
      </c>
      <c r="AN168" s="2">
        <v>0.79</v>
      </c>
      <c r="AO168" s="2">
        <v>0.26</v>
      </c>
      <c r="AP168" s="2">
        <v>3.47</v>
      </c>
      <c r="AQ168" s="2" t="s">
        <v>30</v>
      </c>
      <c r="AR168" s="2" t="s">
        <v>30</v>
      </c>
      <c r="AS168" s="2" t="s">
        <v>30</v>
      </c>
      <c r="AT168" s="2" t="s">
        <v>30</v>
      </c>
      <c r="AU168" s="2" t="s">
        <v>30</v>
      </c>
      <c r="AV168" s="2" t="s">
        <v>30</v>
      </c>
      <c r="AW168" s="2" t="s">
        <v>30</v>
      </c>
      <c r="AX168" s="2" t="s">
        <v>30</v>
      </c>
      <c r="AY168" s="2" t="s">
        <v>30</v>
      </c>
      <c r="AZ168" s="2" t="s">
        <v>30</v>
      </c>
      <c r="BA168" s="2" t="s">
        <v>30</v>
      </c>
      <c r="BB168" s="2" t="s">
        <v>30</v>
      </c>
      <c r="BC168" s="2" t="s">
        <v>40</v>
      </c>
    </row>
    <row r="169" spans="1:55">
      <c r="A169" s="2" t="b">
        <v>0</v>
      </c>
      <c r="B169" s="2" t="s">
        <v>30</v>
      </c>
      <c r="C169" s="2" t="s">
        <v>12301</v>
      </c>
      <c r="D169" s="2" t="s">
        <v>1312</v>
      </c>
      <c r="E169" s="2" t="s">
        <v>1313</v>
      </c>
      <c r="F169" s="2">
        <v>0</v>
      </c>
      <c r="G169" s="2">
        <v>197.999</v>
      </c>
      <c r="H169" s="2">
        <v>58</v>
      </c>
      <c r="I169" s="2">
        <v>27</v>
      </c>
      <c r="J169" s="2">
        <v>137</v>
      </c>
      <c r="K169" s="2">
        <v>27</v>
      </c>
      <c r="L169" s="2">
        <v>1</v>
      </c>
      <c r="M169" s="2">
        <v>678</v>
      </c>
      <c r="N169" s="2">
        <v>72.8</v>
      </c>
      <c r="O169" s="2">
        <v>5.41</v>
      </c>
      <c r="P169" s="2">
        <v>583.77</v>
      </c>
      <c r="Q169" s="2">
        <v>27</v>
      </c>
      <c r="R169" s="2" t="s">
        <v>85</v>
      </c>
      <c r="S169" s="2" t="s">
        <v>141</v>
      </c>
      <c r="T169" s="2" t="s">
        <v>1314</v>
      </c>
      <c r="U169" s="2" t="s">
        <v>1315</v>
      </c>
      <c r="V169" s="2" t="s">
        <v>1316</v>
      </c>
      <c r="W169" s="2" t="s">
        <v>1317</v>
      </c>
      <c r="X169" s="2" t="s">
        <v>1318</v>
      </c>
      <c r="Y169" s="2" t="s">
        <v>40</v>
      </c>
      <c r="Z169" s="2">
        <v>0</v>
      </c>
      <c r="AA169" s="22">
        <v>1.1559999999999999</v>
      </c>
      <c r="AB169" s="22">
        <v>1.117</v>
      </c>
      <c r="AC169" s="21">
        <v>0.21</v>
      </c>
      <c r="AD169" s="21">
        <v>0.16</v>
      </c>
      <c r="AE169" s="102">
        <v>1.0178468133959701E-2</v>
      </c>
      <c r="AF169" s="102">
        <v>9.9176425975228397E-2</v>
      </c>
      <c r="AG169" s="23">
        <v>8.9391453935748197E-2</v>
      </c>
      <c r="AH169" s="23">
        <v>0.461121764889726</v>
      </c>
      <c r="AI169" s="2">
        <v>101.4</v>
      </c>
      <c r="AJ169" s="2">
        <v>117.2</v>
      </c>
      <c r="AK169" s="2">
        <v>96.7</v>
      </c>
      <c r="AL169" s="2">
        <v>108.1</v>
      </c>
      <c r="AM169" s="2">
        <v>0.53</v>
      </c>
      <c r="AN169" s="2">
        <v>1.99</v>
      </c>
      <c r="AO169" s="2">
        <v>1.29</v>
      </c>
      <c r="AP169" s="2">
        <v>0.41</v>
      </c>
      <c r="AQ169" s="2" t="s">
        <v>30</v>
      </c>
      <c r="AR169" s="2" t="s">
        <v>30</v>
      </c>
      <c r="AS169" s="2" t="s">
        <v>30</v>
      </c>
      <c r="AT169" s="2" t="s">
        <v>30</v>
      </c>
      <c r="AU169" s="2" t="s">
        <v>30</v>
      </c>
      <c r="AV169" s="2" t="s">
        <v>30</v>
      </c>
      <c r="AW169" s="2" t="s">
        <v>30</v>
      </c>
      <c r="AX169" s="2" t="s">
        <v>30</v>
      </c>
      <c r="AY169" s="2" t="s">
        <v>30</v>
      </c>
      <c r="AZ169" s="2" t="s">
        <v>30</v>
      </c>
      <c r="BA169" s="2" t="s">
        <v>30</v>
      </c>
      <c r="BB169" s="2" t="s">
        <v>30</v>
      </c>
      <c r="BC169" s="2" t="s">
        <v>40</v>
      </c>
    </row>
    <row r="170" spans="1:55">
      <c r="A170" s="2" t="b">
        <v>0</v>
      </c>
      <c r="B170" s="2" t="s">
        <v>30</v>
      </c>
      <c r="C170" s="2" t="s">
        <v>12301</v>
      </c>
      <c r="D170" s="2" t="s">
        <v>2309</v>
      </c>
      <c r="E170" s="2" t="s">
        <v>2310</v>
      </c>
      <c r="F170" s="2">
        <v>0</v>
      </c>
      <c r="G170" s="2">
        <v>197.90299999999999</v>
      </c>
      <c r="H170" s="2">
        <v>76</v>
      </c>
      <c r="I170" s="2">
        <v>23</v>
      </c>
      <c r="J170" s="2">
        <v>185</v>
      </c>
      <c r="K170" s="2">
        <v>23</v>
      </c>
      <c r="L170" s="2">
        <v>1</v>
      </c>
      <c r="M170" s="2">
        <v>346</v>
      </c>
      <c r="N170" s="2">
        <v>37</v>
      </c>
      <c r="O170" s="2">
        <v>8.4700000000000006</v>
      </c>
      <c r="P170" s="2">
        <v>726.75</v>
      </c>
      <c r="Q170" s="2">
        <v>23</v>
      </c>
      <c r="R170" s="2" t="s">
        <v>1569</v>
      </c>
      <c r="S170" s="2" t="s">
        <v>40</v>
      </c>
      <c r="T170" s="2" t="s">
        <v>519</v>
      </c>
      <c r="U170" s="2" t="s">
        <v>2311</v>
      </c>
      <c r="V170" s="2" t="s">
        <v>2312</v>
      </c>
      <c r="W170" s="2" t="s">
        <v>2313</v>
      </c>
      <c r="X170" s="2" t="s">
        <v>2314</v>
      </c>
      <c r="Y170" s="2" t="s">
        <v>2315</v>
      </c>
      <c r="Z170" s="2">
        <v>0</v>
      </c>
      <c r="AA170" s="22">
        <v>1.179</v>
      </c>
      <c r="AB170" s="22">
        <v>0.98299999999999998</v>
      </c>
      <c r="AC170" s="21">
        <v>0.24</v>
      </c>
      <c r="AD170" s="21">
        <v>-0.03</v>
      </c>
      <c r="AE170" s="102">
        <v>2.4289668234387398E-3</v>
      </c>
      <c r="AF170" s="102">
        <v>1</v>
      </c>
      <c r="AG170" s="23">
        <v>2.91057125655509E-2</v>
      </c>
      <c r="AH170" s="23">
        <v>1</v>
      </c>
      <c r="AI170" s="2">
        <v>40.9</v>
      </c>
      <c r="AJ170" s="2">
        <v>48.2</v>
      </c>
      <c r="AK170" s="2">
        <v>43.4</v>
      </c>
      <c r="AL170" s="2">
        <v>42.6</v>
      </c>
      <c r="AM170" s="2">
        <v>4.68</v>
      </c>
      <c r="AN170" s="2">
        <v>3.71</v>
      </c>
      <c r="AO170" s="2">
        <v>4.2</v>
      </c>
      <c r="AP170" s="2">
        <v>7.28</v>
      </c>
      <c r="AQ170" s="2" t="s">
        <v>30</v>
      </c>
      <c r="AR170" s="2" t="s">
        <v>30</v>
      </c>
      <c r="AS170" s="2" t="s">
        <v>30</v>
      </c>
      <c r="AT170" s="2" t="s">
        <v>30</v>
      </c>
      <c r="AU170" s="2" t="s">
        <v>30</v>
      </c>
      <c r="AV170" s="2" t="s">
        <v>30</v>
      </c>
      <c r="AW170" s="2" t="s">
        <v>30</v>
      </c>
      <c r="AX170" s="2" t="s">
        <v>30</v>
      </c>
      <c r="AY170" s="2" t="s">
        <v>30</v>
      </c>
      <c r="AZ170" s="2" t="s">
        <v>30</v>
      </c>
      <c r="BA170" s="2" t="s">
        <v>30</v>
      </c>
      <c r="BB170" s="2" t="s">
        <v>30</v>
      </c>
      <c r="BC170" s="2" t="s">
        <v>40</v>
      </c>
    </row>
    <row r="171" spans="1:55">
      <c r="A171" s="2" t="b">
        <v>0</v>
      </c>
      <c r="B171" s="2" t="s">
        <v>30</v>
      </c>
      <c r="C171" s="2" t="s">
        <v>12301</v>
      </c>
      <c r="D171" s="2" t="s">
        <v>1154</v>
      </c>
      <c r="E171" s="2" t="s">
        <v>1155</v>
      </c>
      <c r="F171" s="2">
        <v>0</v>
      </c>
      <c r="G171" s="2">
        <v>197.89</v>
      </c>
      <c r="H171" s="2">
        <v>59</v>
      </c>
      <c r="I171" s="2">
        <v>31</v>
      </c>
      <c r="J171" s="2">
        <v>196</v>
      </c>
      <c r="K171" s="2">
        <v>31</v>
      </c>
      <c r="L171" s="2">
        <v>1</v>
      </c>
      <c r="M171" s="2">
        <v>554</v>
      </c>
      <c r="N171" s="2">
        <v>63.4</v>
      </c>
      <c r="O171" s="2">
        <v>6.28</v>
      </c>
      <c r="P171" s="2">
        <v>634.49</v>
      </c>
      <c r="Q171" s="2">
        <v>31</v>
      </c>
      <c r="R171" s="2" t="s">
        <v>33</v>
      </c>
      <c r="S171" s="2" t="s">
        <v>34</v>
      </c>
      <c r="T171" s="2" t="s">
        <v>214</v>
      </c>
      <c r="U171" s="2" t="s">
        <v>1156</v>
      </c>
      <c r="V171" s="2" t="s">
        <v>1157</v>
      </c>
      <c r="W171" s="2" t="s">
        <v>1158</v>
      </c>
      <c r="X171" s="2" t="s">
        <v>1159</v>
      </c>
      <c r="Y171" s="2" t="s">
        <v>1160</v>
      </c>
      <c r="Z171" s="2">
        <v>0</v>
      </c>
      <c r="AA171" s="22">
        <v>0.59</v>
      </c>
      <c r="AB171" s="22">
        <v>0.53800000000000003</v>
      </c>
      <c r="AC171" s="21">
        <v>-0.76</v>
      </c>
      <c r="AD171" s="21">
        <v>-0.89</v>
      </c>
      <c r="AE171" s="102">
        <v>1.0704068071423699E-2</v>
      </c>
      <c r="AF171" s="102">
        <v>3.0970172957602801E-3</v>
      </c>
      <c r="AG171" s="23">
        <v>9.27197129291812E-2</v>
      </c>
      <c r="AH171" s="23">
        <v>2.8941092660380599E-2</v>
      </c>
      <c r="AI171" s="2">
        <v>121.9</v>
      </c>
      <c r="AJ171" s="2">
        <v>72</v>
      </c>
      <c r="AK171" s="2">
        <v>134.9</v>
      </c>
      <c r="AL171" s="2">
        <v>72.599999999999994</v>
      </c>
      <c r="AM171" s="2">
        <v>1.39</v>
      </c>
      <c r="AN171" s="2">
        <v>2.4900000000000002</v>
      </c>
      <c r="AO171" s="2">
        <v>2.52</v>
      </c>
      <c r="AP171" s="2">
        <v>0.74</v>
      </c>
      <c r="AQ171" s="2" t="s">
        <v>30</v>
      </c>
      <c r="AR171" s="2" t="s">
        <v>30</v>
      </c>
      <c r="AS171" s="2" t="s">
        <v>30</v>
      </c>
      <c r="AT171" s="2" t="s">
        <v>30</v>
      </c>
      <c r="AU171" s="2" t="s">
        <v>30</v>
      </c>
      <c r="AV171" s="2" t="s">
        <v>30</v>
      </c>
      <c r="AW171" s="2" t="s">
        <v>30</v>
      </c>
      <c r="AX171" s="2" t="s">
        <v>30</v>
      </c>
      <c r="AY171" s="2" t="s">
        <v>30</v>
      </c>
      <c r="AZ171" s="2" t="s">
        <v>30</v>
      </c>
      <c r="BA171" s="2" t="s">
        <v>30</v>
      </c>
      <c r="BB171" s="2" t="s">
        <v>30</v>
      </c>
      <c r="BC171" s="2" t="s">
        <v>40</v>
      </c>
    </row>
    <row r="172" spans="1:55">
      <c r="A172" s="2" t="b">
        <v>0</v>
      </c>
      <c r="B172" s="2" t="s">
        <v>30</v>
      </c>
      <c r="C172" s="2" t="s">
        <v>12301</v>
      </c>
      <c r="D172" s="2" t="s">
        <v>1397</v>
      </c>
      <c r="E172" s="2" t="s">
        <v>1398</v>
      </c>
      <c r="F172" s="2">
        <v>0</v>
      </c>
      <c r="G172" s="2">
        <v>197.78899999999999</v>
      </c>
      <c r="H172" s="2">
        <v>70</v>
      </c>
      <c r="I172" s="2">
        <v>20</v>
      </c>
      <c r="J172" s="2">
        <v>166</v>
      </c>
      <c r="K172" s="2">
        <v>20</v>
      </c>
      <c r="L172" s="2">
        <v>1</v>
      </c>
      <c r="M172" s="2">
        <v>398</v>
      </c>
      <c r="N172" s="2">
        <v>43.1</v>
      </c>
      <c r="O172" s="2">
        <v>5.97</v>
      </c>
      <c r="P172" s="2">
        <v>630.35</v>
      </c>
      <c r="Q172" s="2">
        <v>20</v>
      </c>
      <c r="R172" s="2" t="s">
        <v>33</v>
      </c>
      <c r="S172" s="2" t="s">
        <v>34</v>
      </c>
      <c r="T172" s="2" t="s">
        <v>511</v>
      </c>
      <c r="U172" s="2" t="s">
        <v>1399</v>
      </c>
      <c r="V172" s="2" t="s">
        <v>1400</v>
      </c>
      <c r="W172" s="2" t="s">
        <v>1401</v>
      </c>
      <c r="X172" s="2" t="s">
        <v>1402</v>
      </c>
      <c r="Y172" s="2" t="s">
        <v>1027</v>
      </c>
      <c r="Z172" s="2">
        <v>0</v>
      </c>
      <c r="AA172" s="22">
        <v>1.0880000000000001</v>
      </c>
      <c r="AB172" s="22">
        <v>1.0309999999999999</v>
      </c>
      <c r="AC172" s="21">
        <v>0.12</v>
      </c>
      <c r="AD172" s="21">
        <v>0.04</v>
      </c>
      <c r="AE172" s="102">
        <v>0.90149616423031897</v>
      </c>
      <c r="AF172" s="102">
        <v>0.99979879893731105</v>
      </c>
      <c r="AG172" s="23">
        <v>1</v>
      </c>
      <c r="AH172" s="23">
        <v>1</v>
      </c>
      <c r="AI172" s="2">
        <v>105.6</v>
      </c>
      <c r="AJ172" s="2">
        <v>114.8</v>
      </c>
      <c r="AK172" s="2">
        <v>97.6</v>
      </c>
      <c r="AL172" s="2">
        <v>100.6</v>
      </c>
      <c r="AM172" s="2">
        <v>1.37</v>
      </c>
      <c r="AN172" s="2">
        <v>2.08</v>
      </c>
      <c r="AO172" s="2">
        <v>1.69</v>
      </c>
      <c r="AP172" s="2">
        <v>2.4700000000000002</v>
      </c>
      <c r="AQ172" s="2" t="s">
        <v>30</v>
      </c>
      <c r="AR172" s="2" t="s">
        <v>30</v>
      </c>
      <c r="AS172" s="2" t="s">
        <v>30</v>
      </c>
      <c r="AT172" s="2" t="s">
        <v>30</v>
      </c>
      <c r="AU172" s="2" t="s">
        <v>30</v>
      </c>
      <c r="AV172" s="2" t="s">
        <v>30</v>
      </c>
      <c r="AW172" s="2" t="s">
        <v>30</v>
      </c>
      <c r="AX172" s="2" t="s">
        <v>30</v>
      </c>
      <c r="AY172" s="2" t="s">
        <v>30</v>
      </c>
      <c r="AZ172" s="2" t="s">
        <v>30</v>
      </c>
      <c r="BA172" s="2" t="s">
        <v>30</v>
      </c>
      <c r="BB172" s="2" t="s">
        <v>30</v>
      </c>
      <c r="BC172" s="2" t="s">
        <v>40</v>
      </c>
    </row>
    <row r="173" spans="1:55">
      <c r="A173" s="2" t="b">
        <v>0</v>
      </c>
      <c r="B173" s="2" t="s">
        <v>30</v>
      </c>
      <c r="C173" s="2" t="s">
        <v>12301</v>
      </c>
      <c r="D173" s="2" t="s">
        <v>1233</v>
      </c>
      <c r="E173" s="2" t="s">
        <v>1234</v>
      </c>
      <c r="F173" s="2">
        <v>0</v>
      </c>
      <c r="G173" s="2">
        <v>194.19</v>
      </c>
      <c r="H173" s="2">
        <v>79</v>
      </c>
      <c r="I173" s="2">
        <v>14</v>
      </c>
      <c r="J173" s="2">
        <v>195</v>
      </c>
      <c r="K173" s="2">
        <v>14</v>
      </c>
      <c r="L173" s="2">
        <v>1</v>
      </c>
      <c r="M173" s="2">
        <v>253</v>
      </c>
      <c r="N173" s="2">
        <v>27.1</v>
      </c>
      <c r="O173" s="2">
        <v>6.21</v>
      </c>
      <c r="P173" s="2">
        <v>863.24</v>
      </c>
      <c r="Q173" s="2">
        <v>14</v>
      </c>
      <c r="R173" s="2" t="s">
        <v>328</v>
      </c>
      <c r="S173" s="2" t="s">
        <v>34</v>
      </c>
      <c r="T173" s="2" t="s">
        <v>77</v>
      </c>
      <c r="U173" s="2" t="s">
        <v>1235</v>
      </c>
      <c r="V173" s="2" t="s">
        <v>1236</v>
      </c>
      <c r="W173" s="2" t="s">
        <v>1237</v>
      </c>
      <c r="X173" s="2" t="s">
        <v>1238</v>
      </c>
      <c r="Y173" s="2" t="s">
        <v>469</v>
      </c>
      <c r="Z173" s="2">
        <v>0</v>
      </c>
      <c r="AA173" s="22">
        <v>0.498</v>
      </c>
      <c r="AB173" s="22">
        <v>0.54200000000000004</v>
      </c>
      <c r="AC173" s="21">
        <v>-1.01</v>
      </c>
      <c r="AD173" s="21">
        <v>-0.88</v>
      </c>
      <c r="AE173" s="102">
        <v>6.7158502059516699E-7</v>
      </c>
      <c r="AF173" s="102">
        <v>4.46874476511816E-6</v>
      </c>
      <c r="AG173" s="23">
        <v>5.8489737282933302E-5</v>
      </c>
      <c r="AH173" s="23">
        <v>1.6913349707427399E-4</v>
      </c>
      <c r="AI173" s="2">
        <v>133.4</v>
      </c>
      <c r="AJ173" s="2">
        <v>66.400000000000006</v>
      </c>
      <c r="AK173" s="2">
        <v>108.8</v>
      </c>
      <c r="AL173" s="2">
        <v>59</v>
      </c>
      <c r="AM173" s="2">
        <v>7.58</v>
      </c>
      <c r="AN173" s="2">
        <v>1.91</v>
      </c>
      <c r="AO173" s="2">
        <v>1.97</v>
      </c>
      <c r="AP173" s="2">
        <v>7.9</v>
      </c>
      <c r="AQ173" s="2" t="s">
        <v>30</v>
      </c>
      <c r="AR173" s="2" t="s">
        <v>30</v>
      </c>
      <c r="AS173" s="2" t="s">
        <v>30</v>
      </c>
      <c r="AT173" s="2" t="s">
        <v>30</v>
      </c>
      <c r="AU173" s="2" t="s">
        <v>30</v>
      </c>
      <c r="AV173" s="2" t="s">
        <v>30</v>
      </c>
      <c r="AW173" s="2" t="s">
        <v>30</v>
      </c>
      <c r="AX173" s="2" t="s">
        <v>30</v>
      </c>
      <c r="AY173" s="2" t="s">
        <v>30</v>
      </c>
      <c r="AZ173" s="2" t="s">
        <v>30</v>
      </c>
      <c r="BA173" s="2" t="s">
        <v>30</v>
      </c>
      <c r="BB173" s="2" t="s">
        <v>30</v>
      </c>
      <c r="BC173" s="2" t="s">
        <v>40</v>
      </c>
    </row>
    <row r="174" spans="1:55">
      <c r="A174" s="2" t="b">
        <v>0</v>
      </c>
      <c r="B174" s="2" t="s">
        <v>30</v>
      </c>
      <c r="C174" s="2" t="s">
        <v>12301</v>
      </c>
      <c r="D174" s="2" t="s">
        <v>1186</v>
      </c>
      <c r="E174" s="2" t="s">
        <v>1187</v>
      </c>
      <c r="F174" s="2">
        <v>0</v>
      </c>
      <c r="G174" s="2">
        <v>194.089</v>
      </c>
      <c r="H174" s="2">
        <v>54</v>
      </c>
      <c r="I174" s="2">
        <v>23</v>
      </c>
      <c r="J174" s="2">
        <v>161</v>
      </c>
      <c r="K174" s="2">
        <v>8</v>
      </c>
      <c r="L174" s="2">
        <v>1</v>
      </c>
      <c r="M174" s="2">
        <v>548</v>
      </c>
      <c r="N174" s="2">
        <v>60.1</v>
      </c>
      <c r="O174" s="2">
        <v>6.29</v>
      </c>
      <c r="P174" s="2">
        <v>586.48</v>
      </c>
      <c r="Q174" s="2">
        <v>23</v>
      </c>
      <c r="R174" s="2" t="s">
        <v>53</v>
      </c>
      <c r="S174" s="2" t="s">
        <v>86</v>
      </c>
      <c r="T174" s="2" t="s">
        <v>511</v>
      </c>
      <c r="U174" s="2" t="s">
        <v>344</v>
      </c>
      <c r="V174" s="2" t="s">
        <v>1188</v>
      </c>
      <c r="W174" s="2" t="s">
        <v>1189</v>
      </c>
      <c r="X174" s="2" t="s">
        <v>1190</v>
      </c>
      <c r="Y174" s="2" t="s">
        <v>348</v>
      </c>
      <c r="Z174" s="2">
        <v>0</v>
      </c>
      <c r="AA174" s="22">
        <v>0.89400000000000002</v>
      </c>
      <c r="AB174" s="22">
        <v>0.86799999999999999</v>
      </c>
      <c r="AC174" s="21">
        <v>-0.16</v>
      </c>
      <c r="AD174" s="21">
        <v>-0.2</v>
      </c>
      <c r="AE174" s="102">
        <v>0.99991045203361495</v>
      </c>
      <c r="AF174" s="102">
        <v>0.99730954996918797</v>
      </c>
      <c r="AG174" s="23">
        <v>1</v>
      </c>
      <c r="AH174" s="23">
        <v>1</v>
      </c>
      <c r="AI174" s="2">
        <v>101.3</v>
      </c>
      <c r="AJ174" s="2">
        <v>90.6</v>
      </c>
      <c r="AK174" s="2">
        <v>109</v>
      </c>
      <c r="AL174" s="2">
        <v>94.7</v>
      </c>
      <c r="AM174" s="2">
        <v>5.53</v>
      </c>
      <c r="AN174" s="2">
        <v>5.51</v>
      </c>
      <c r="AO174" s="2">
        <v>1.1200000000000001</v>
      </c>
      <c r="AP174" s="2">
        <v>3.26</v>
      </c>
      <c r="AQ174" s="2" t="s">
        <v>30</v>
      </c>
      <c r="AR174" s="2" t="s">
        <v>30</v>
      </c>
      <c r="AS174" s="2" t="s">
        <v>30</v>
      </c>
      <c r="AT174" s="2" t="s">
        <v>30</v>
      </c>
      <c r="AU174" s="2" t="s">
        <v>30</v>
      </c>
      <c r="AV174" s="2" t="s">
        <v>30</v>
      </c>
      <c r="AW174" s="2" t="s">
        <v>30</v>
      </c>
      <c r="AX174" s="2" t="s">
        <v>30</v>
      </c>
      <c r="AY174" s="2" t="s">
        <v>30</v>
      </c>
      <c r="AZ174" s="2" t="s">
        <v>30</v>
      </c>
      <c r="BA174" s="2" t="s">
        <v>30</v>
      </c>
      <c r="BB174" s="2" t="s">
        <v>30</v>
      </c>
      <c r="BC174" s="2" t="s">
        <v>40</v>
      </c>
    </row>
    <row r="175" spans="1:55">
      <c r="A175" s="2" t="b">
        <v>0</v>
      </c>
      <c r="B175" s="2" t="s">
        <v>30</v>
      </c>
      <c r="C175" s="2" t="s">
        <v>12301</v>
      </c>
      <c r="D175" s="2" t="s">
        <v>1285</v>
      </c>
      <c r="E175" s="2" t="s">
        <v>1286</v>
      </c>
      <c r="F175" s="2">
        <v>0</v>
      </c>
      <c r="G175" s="2">
        <v>190.40100000000001</v>
      </c>
      <c r="H175" s="2">
        <v>85</v>
      </c>
      <c r="I175" s="2">
        <v>15</v>
      </c>
      <c r="J175" s="2">
        <v>148</v>
      </c>
      <c r="K175" s="2">
        <v>15</v>
      </c>
      <c r="L175" s="2">
        <v>1</v>
      </c>
      <c r="M175" s="2">
        <v>284</v>
      </c>
      <c r="N175" s="2">
        <v>31.8</v>
      </c>
      <c r="O175" s="2">
        <v>4.59</v>
      </c>
      <c r="P175" s="2">
        <v>697.31</v>
      </c>
      <c r="Q175" s="2">
        <v>15</v>
      </c>
      <c r="R175" s="2" t="s">
        <v>1287</v>
      </c>
      <c r="S175" s="2" t="s">
        <v>86</v>
      </c>
      <c r="T175" s="2" t="s">
        <v>151</v>
      </c>
      <c r="U175" s="2" t="s">
        <v>1288</v>
      </c>
      <c r="V175" s="2" t="s">
        <v>1289</v>
      </c>
      <c r="W175" s="2" t="s">
        <v>1290</v>
      </c>
      <c r="X175" s="2" t="s">
        <v>1291</v>
      </c>
      <c r="Y175" s="2" t="s">
        <v>40</v>
      </c>
      <c r="Z175" s="2">
        <v>0</v>
      </c>
      <c r="AA175" s="22">
        <v>1.204</v>
      </c>
      <c r="AB175" s="22">
        <v>1.3149999999999999</v>
      </c>
      <c r="AC175" s="21">
        <v>0.27</v>
      </c>
      <c r="AD175" s="21">
        <v>0.39</v>
      </c>
      <c r="AE175" s="102">
        <v>0.39098647544015502</v>
      </c>
      <c r="AF175" s="102">
        <v>0.12711468165918599</v>
      </c>
      <c r="AG175" s="23">
        <v>1</v>
      </c>
      <c r="AH175" s="23">
        <v>0.55766559318483999</v>
      </c>
      <c r="AI175" s="2">
        <v>92.7</v>
      </c>
      <c r="AJ175" s="2">
        <v>111.6</v>
      </c>
      <c r="AK175" s="2">
        <v>80</v>
      </c>
      <c r="AL175" s="2">
        <v>105.2</v>
      </c>
      <c r="AM175" s="2">
        <v>0.87</v>
      </c>
      <c r="AN175" s="2">
        <v>1.71</v>
      </c>
      <c r="AO175" s="2">
        <v>1.88</v>
      </c>
      <c r="AP175" s="2">
        <v>0.38</v>
      </c>
      <c r="AQ175" s="2" t="s">
        <v>30</v>
      </c>
      <c r="AR175" s="2" t="s">
        <v>30</v>
      </c>
      <c r="AS175" s="2" t="s">
        <v>30</v>
      </c>
      <c r="AT175" s="2" t="s">
        <v>30</v>
      </c>
      <c r="AU175" s="2" t="s">
        <v>30</v>
      </c>
      <c r="AV175" s="2" t="s">
        <v>30</v>
      </c>
      <c r="AW175" s="2" t="s">
        <v>30</v>
      </c>
      <c r="AX175" s="2" t="s">
        <v>30</v>
      </c>
      <c r="AY175" s="2" t="s">
        <v>30</v>
      </c>
      <c r="AZ175" s="2" t="s">
        <v>30</v>
      </c>
      <c r="BA175" s="2" t="s">
        <v>30</v>
      </c>
      <c r="BB175" s="2" t="s">
        <v>30</v>
      </c>
      <c r="BC175" s="2" t="s">
        <v>40</v>
      </c>
    </row>
    <row r="176" spans="1:55">
      <c r="A176" s="2" t="b">
        <v>0</v>
      </c>
      <c r="B176" s="2" t="s">
        <v>30</v>
      </c>
      <c r="C176" s="2" t="s">
        <v>12301</v>
      </c>
      <c r="D176" s="2" t="s">
        <v>1205</v>
      </c>
      <c r="E176" s="2" t="s">
        <v>1206</v>
      </c>
      <c r="F176" s="2">
        <v>0</v>
      </c>
      <c r="G176" s="2">
        <v>190.374</v>
      </c>
      <c r="H176" s="2">
        <v>55</v>
      </c>
      <c r="I176" s="2">
        <v>31</v>
      </c>
      <c r="J176" s="2">
        <v>152</v>
      </c>
      <c r="K176" s="2">
        <v>31</v>
      </c>
      <c r="L176" s="2">
        <v>1</v>
      </c>
      <c r="M176" s="2">
        <v>602</v>
      </c>
      <c r="N176" s="2">
        <v>65.900000000000006</v>
      </c>
      <c r="O176" s="2">
        <v>6.28</v>
      </c>
      <c r="P176" s="2">
        <v>551.66999999999996</v>
      </c>
      <c r="Q176" s="2">
        <v>31</v>
      </c>
      <c r="R176" s="2" t="s">
        <v>1207</v>
      </c>
      <c r="S176" s="2" t="s">
        <v>76</v>
      </c>
      <c r="T176" s="2" t="s">
        <v>111</v>
      </c>
      <c r="U176" s="2" t="s">
        <v>450</v>
      </c>
      <c r="V176" s="2" t="s">
        <v>1208</v>
      </c>
      <c r="W176" s="2" t="s">
        <v>1209</v>
      </c>
      <c r="X176" s="2" t="s">
        <v>1210</v>
      </c>
      <c r="Y176" s="2" t="s">
        <v>1211</v>
      </c>
      <c r="Z176" s="2">
        <v>0</v>
      </c>
      <c r="AA176" s="22">
        <v>1.0389999999999999</v>
      </c>
      <c r="AB176" s="22">
        <v>1.0620000000000001</v>
      </c>
      <c r="AC176" s="21">
        <v>0.06</v>
      </c>
      <c r="AD176" s="21">
        <v>0.09</v>
      </c>
      <c r="AE176" s="102">
        <v>0.99938886360757595</v>
      </c>
      <c r="AF176" s="102">
        <v>0.98267055434700801</v>
      </c>
      <c r="AG176" s="23">
        <v>1</v>
      </c>
      <c r="AH176" s="23">
        <v>1</v>
      </c>
      <c r="AI176" s="2">
        <v>97.3</v>
      </c>
      <c r="AJ176" s="2">
        <v>101.2</v>
      </c>
      <c r="AK176" s="2">
        <v>92.3</v>
      </c>
      <c r="AL176" s="2">
        <v>98</v>
      </c>
      <c r="AM176" s="2">
        <v>1.3</v>
      </c>
      <c r="AN176" s="2">
        <v>1.37</v>
      </c>
      <c r="AO176" s="2">
        <v>1.1200000000000001</v>
      </c>
      <c r="AP176" s="2">
        <v>3.19</v>
      </c>
      <c r="AQ176" s="2" t="s">
        <v>30</v>
      </c>
      <c r="AR176" s="2" t="s">
        <v>30</v>
      </c>
      <c r="AS176" s="2" t="s">
        <v>30</v>
      </c>
      <c r="AT176" s="2" t="s">
        <v>30</v>
      </c>
      <c r="AU176" s="2" t="s">
        <v>30</v>
      </c>
      <c r="AV176" s="2" t="s">
        <v>30</v>
      </c>
      <c r="AW176" s="2" t="s">
        <v>30</v>
      </c>
      <c r="AX176" s="2" t="s">
        <v>30</v>
      </c>
      <c r="AY176" s="2" t="s">
        <v>30</v>
      </c>
      <c r="AZ176" s="2" t="s">
        <v>30</v>
      </c>
      <c r="BA176" s="2" t="s">
        <v>30</v>
      </c>
      <c r="BB176" s="2" t="s">
        <v>30</v>
      </c>
      <c r="BC176" s="2" t="s">
        <v>40</v>
      </c>
    </row>
    <row r="177" spans="1:55">
      <c r="A177" s="2" t="b">
        <v>0</v>
      </c>
      <c r="B177" s="2" t="s">
        <v>30</v>
      </c>
      <c r="C177" s="2" t="s">
        <v>12301</v>
      </c>
      <c r="D177" s="2" t="s">
        <v>1299</v>
      </c>
      <c r="E177" s="2" t="s">
        <v>1300</v>
      </c>
      <c r="F177" s="2">
        <v>0</v>
      </c>
      <c r="G177" s="2">
        <v>190.262</v>
      </c>
      <c r="H177" s="2">
        <v>82</v>
      </c>
      <c r="I177" s="2">
        <v>18</v>
      </c>
      <c r="J177" s="2">
        <v>178</v>
      </c>
      <c r="K177" s="2">
        <v>18</v>
      </c>
      <c r="L177" s="2">
        <v>1</v>
      </c>
      <c r="M177" s="2">
        <v>309</v>
      </c>
      <c r="N177" s="2">
        <v>32.299999999999997</v>
      </c>
      <c r="O177" s="2">
        <v>5.08</v>
      </c>
      <c r="P177" s="2">
        <v>755.73</v>
      </c>
      <c r="Q177" s="2">
        <v>18</v>
      </c>
      <c r="R177" s="2" t="s">
        <v>33</v>
      </c>
      <c r="S177" s="2" t="s">
        <v>34</v>
      </c>
      <c r="T177" s="2" t="s">
        <v>207</v>
      </c>
      <c r="U177" s="2" t="s">
        <v>1301</v>
      </c>
      <c r="V177" s="2" t="s">
        <v>1302</v>
      </c>
      <c r="W177" s="2" t="s">
        <v>1303</v>
      </c>
      <c r="X177" s="2" t="s">
        <v>1304</v>
      </c>
      <c r="Y177" s="2" t="s">
        <v>1225</v>
      </c>
      <c r="Z177" s="2">
        <v>0</v>
      </c>
      <c r="AA177" s="22">
        <v>1.1619999999999999</v>
      </c>
      <c r="AB177" s="22">
        <v>1.327</v>
      </c>
      <c r="AC177" s="21">
        <v>0.22</v>
      </c>
      <c r="AD177" s="21">
        <v>0.41</v>
      </c>
      <c r="AE177" s="102">
        <v>0.84722464340733095</v>
      </c>
      <c r="AF177" s="102">
        <v>0.37569525256650399</v>
      </c>
      <c r="AG177" s="23">
        <v>1</v>
      </c>
      <c r="AH177" s="23">
        <v>1</v>
      </c>
      <c r="AI177" s="2">
        <v>92.1</v>
      </c>
      <c r="AJ177" s="2">
        <v>107</v>
      </c>
      <c r="AK177" s="2">
        <v>92.2</v>
      </c>
      <c r="AL177" s="2">
        <v>122.4</v>
      </c>
      <c r="AM177" s="2">
        <v>2.1</v>
      </c>
      <c r="AN177" s="2">
        <v>1.23</v>
      </c>
      <c r="AO177" s="2">
        <v>1.28</v>
      </c>
      <c r="AP177" s="2">
        <v>1.44</v>
      </c>
      <c r="AQ177" s="2" t="s">
        <v>30</v>
      </c>
      <c r="AR177" s="2" t="s">
        <v>30</v>
      </c>
      <c r="AS177" s="2" t="s">
        <v>30</v>
      </c>
      <c r="AT177" s="2" t="s">
        <v>30</v>
      </c>
      <c r="AU177" s="2" t="s">
        <v>30</v>
      </c>
      <c r="AV177" s="2" t="s">
        <v>30</v>
      </c>
      <c r="AW177" s="2" t="s">
        <v>30</v>
      </c>
      <c r="AX177" s="2" t="s">
        <v>30</v>
      </c>
      <c r="AY177" s="2" t="s">
        <v>30</v>
      </c>
      <c r="AZ177" s="2" t="s">
        <v>30</v>
      </c>
      <c r="BA177" s="2" t="s">
        <v>30</v>
      </c>
      <c r="BB177" s="2" t="s">
        <v>30</v>
      </c>
      <c r="BC177" s="2" t="s">
        <v>40</v>
      </c>
    </row>
    <row r="178" spans="1:55">
      <c r="A178" s="2" t="b">
        <v>0</v>
      </c>
      <c r="B178" s="2" t="s">
        <v>30</v>
      </c>
      <c r="C178" s="2" t="s">
        <v>12301</v>
      </c>
      <c r="D178" s="2" t="s">
        <v>1377</v>
      </c>
      <c r="E178" s="2" t="s">
        <v>1378</v>
      </c>
      <c r="F178" s="2">
        <v>0</v>
      </c>
      <c r="G178" s="2">
        <v>189.71</v>
      </c>
      <c r="H178" s="2">
        <v>72</v>
      </c>
      <c r="I178" s="2">
        <v>27</v>
      </c>
      <c r="J178" s="2">
        <v>163</v>
      </c>
      <c r="K178" s="2">
        <v>27</v>
      </c>
      <c r="L178" s="2">
        <v>1</v>
      </c>
      <c r="M178" s="2">
        <v>445</v>
      </c>
      <c r="N178" s="2">
        <v>47.5</v>
      </c>
      <c r="O178" s="2">
        <v>6.02</v>
      </c>
      <c r="P178" s="2">
        <v>601.67999999999995</v>
      </c>
      <c r="Q178" s="2">
        <v>27</v>
      </c>
      <c r="R178" s="2" t="s">
        <v>33</v>
      </c>
      <c r="S178" s="2" t="s">
        <v>86</v>
      </c>
      <c r="T178" s="2" t="s">
        <v>511</v>
      </c>
      <c r="U178" s="2" t="s">
        <v>633</v>
      </c>
      <c r="V178" s="2" t="s">
        <v>1379</v>
      </c>
      <c r="W178" s="2" t="s">
        <v>1380</v>
      </c>
      <c r="X178" s="2" t="s">
        <v>1381</v>
      </c>
      <c r="Y178" s="2" t="s">
        <v>1382</v>
      </c>
      <c r="Z178" s="2">
        <v>0</v>
      </c>
      <c r="AA178" s="22">
        <v>1.196</v>
      </c>
      <c r="AB178" s="22">
        <v>1.034</v>
      </c>
      <c r="AC178" s="21">
        <v>0.26</v>
      </c>
      <c r="AD178" s="21">
        <v>0.05</v>
      </c>
      <c r="AE178" s="102">
        <v>0.97739865639914203</v>
      </c>
      <c r="AF178" s="102">
        <v>0.99999261024548203</v>
      </c>
      <c r="AG178" s="23">
        <v>1</v>
      </c>
      <c r="AH178" s="23">
        <v>1</v>
      </c>
      <c r="AI178" s="2">
        <v>92.4</v>
      </c>
      <c r="AJ178" s="2">
        <v>110.5</v>
      </c>
      <c r="AK178" s="2">
        <v>99.7</v>
      </c>
      <c r="AL178" s="2">
        <v>103.1</v>
      </c>
      <c r="AM178" s="2">
        <v>3.72</v>
      </c>
      <c r="AN178" s="2">
        <v>2.89</v>
      </c>
      <c r="AO178" s="2">
        <v>1.1100000000000001</v>
      </c>
      <c r="AP178" s="2">
        <v>1.76</v>
      </c>
      <c r="AQ178" s="2" t="s">
        <v>30</v>
      </c>
      <c r="AR178" s="2" t="s">
        <v>30</v>
      </c>
      <c r="AS178" s="2" t="s">
        <v>30</v>
      </c>
      <c r="AT178" s="2" t="s">
        <v>30</v>
      </c>
      <c r="AU178" s="2" t="s">
        <v>30</v>
      </c>
      <c r="AV178" s="2" t="s">
        <v>30</v>
      </c>
      <c r="AW178" s="2" t="s">
        <v>30</v>
      </c>
      <c r="AX178" s="2" t="s">
        <v>30</v>
      </c>
      <c r="AY178" s="2" t="s">
        <v>30</v>
      </c>
      <c r="AZ178" s="2" t="s">
        <v>30</v>
      </c>
      <c r="BA178" s="2" t="s">
        <v>30</v>
      </c>
      <c r="BB178" s="2" t="s">
        <v>30</v>
      </c>
      <c r="BC178" s="2" t="s">
        <v>40</v>
      </c>
    </row>
    <row r="179" spans="1:55">
      <c r="A179" s="2" t="b">
        <v>0</v>
      </c>
      <c r="B179" s="2" t="s">
        <v>30</v>
      </c>
      <c r="C179" s="2" t="s">
        <v>12301</v>
      </c>
      <c r="D179" s="2" t="s">
        <v>1675</v>
      </c>
      <c r="E179" s="2" t="s">
        <v>1676</v>
      </c>
      <c r="F179" s="2">
        <v>0</v>
      </c>
      <c r="G179" s="2">
        <v>188.874</v>
      </c>
      <c r="H179" s="2">
        <v>53</v>
      </c>
      <c r="I179" s="2">
        <v>35</v>
      </c>
      <c r="J179" s="2">
        <v>123</v>
      </c>
      <c r="K179" s="2">
        <v>35</v>
      </c>
      <c r="L179" s="2">
        <v>1</v>
      </c>
      <c r="M179" s="2">
        <v>828</v>
      </c>
      <c r="N179" s="2">
        <v>93</v>
      </c>
      <c r="O179" s="2">
        <v>8.0299999999999994</v>
      </c>
      <c r="P179" s="2">
        <v>434.58</v>
      </c>
      <c r="Q179" s="2">
        <v>35</v>
      </c>
      <c r="R179" s="2" t="s">
        <v>186</v>
      </c>
      <c r="S179" s="2" t="s">
        <v>40</v>
      </c>
      <c r="T179" s="2" t="s">
        <v>77</v>
      </c>
      <c r="U179" s="2" t="s">
        <v>1106</v>
      </c>
      <c r="V179" s="2" t="s">
        <v>1677</v>
      </c>
      <c r="W179" s="2" t="s">
        <v>1678</v>
      </c>
      <c r="X179" s="2" t="s">
        <v>1679</v>
      </c>
      <c r="Y179" s="2" t="s">
        <v>1680</v>
      </c>
      <c r="Z179" s="2">
        <v>0</v>
      </c>
      <c r="AA179" s="22">
        <v>0.84799999999999998</v>
      </c>
      <c r="AB179" s="22">
        <v>0.71399999999999997</v>
      </c>
      <c r="AC179" s="21">
        <v>-0.24</v>
      </c>
      <c r="AD179" s="21">
        <v>-0.49</v>
      </c>
      <c r="AE179" s="102">
        <v>6.6414229644540202E-3</v>
      </c>
      <c r="AF179" s="102">
        <v>2.29047350472911E-5</v>
      </c>
      <c r="AG179" s="23">
        <v>6.49421616678829E-2</v>
      </c>
      <c r="AH179" s="23">
        <v>5.8716597817177205E-4</v>
      </c>
      <c r="AI179" s="2">
        <v>108.3</v>
      </c>
      <c r="AJ179" s="2">
        <v>91.8</v>
      </c>
      <c r="AK179" s="2">
        <v>101.3</v>
      </c>
      <c r="AL179" s="2">
        <v>72.3</v>
      </c>
      <c r="AM179" s="2">
        <v>1.28</v>
      </c>
      <c r="AN179" s="2">
        <v>2.44</v>
      </c>
      <c r="AO179" s="2">
        <v>1.38</v>
      </c>
      <c r="AP179" s="2">
        <v>3.95</v>
      </c>
      <c r="AQ179" s="2" t="s">
        <v>30</v>
      </c>
      <c r="AR179" s="2" t="s">
        <v>30</v>
      </c>
      <c r="AS179" s="2" t="s">
        <v>30</v>
      </c>
      <c r="AT179" s="2" t="s">
        <v>30</v>
      </c>
      <c r="AU179" s="2" t="s">
        <v>30</v>
      </c>
      <c r="AV179" s="2" t="s">
        <v>30</v>
      </c>
      <c r="AW179" s="2" t="s">
        <v>30</v>
      </c>
      <c r="AX179" s="2" t="s">
        <v>30</v>
      </c>
      <c r="AY179" s="2" t="s">
        <v>30</v>
      </c>
      <c r="AZ179" s="2" t="s">
        <v>30</v>
      </c>
      <c r="BA179" s="2" t="s">
        <v>30</v>
      </c>
      <c r="BB179" s="2" t="s">
        <v>30</v>
      </c>
      <c r="BC179" s="2" t="s">
        <v>40</v>
      </c>
    </row>
    <row r="180" spans="1:55">
      <c r="A180" s="2" t="b">
        <v>0</v>
      </c>
      <c r="B180" s="2" t="s">
        <v>30</v>
      </c>
      <c r="C180" s="2" t="s">
        <v>12301</v>
      </c>
      <c r="D180" s="2" t="s">
        <v>919</v>
      </c>
      <c r="E180" s="2" t="s">
        <v>920</v>
      </c>
      <c r="F180" s="2">
        <v>0</v>
      </c>
      <c r="G180" s="2">
        <v>186.42599999999999</v>
      </c>
      <c r="H180" s="2">
        <v>60</v>
      </c>
      <c r="I180" s="2">
        <v>30</v>
      </c>
      <c r="J180" s="2">
        <v>135</v>
      </c>
      <c r="K180" s="2">
        <v>30</v>
      </c>
      <c r="L180" s="2">
        <v>1</v>
      </c>
      <c r="M180" s="2">
        <v>774</v>
      </c>
      <c r="N180" s="2">
        <v>85.3</v>
      </c>
      <c r="O180" s="2">
        <v>5.94</v>
      </c>
      <c r="P180" s="2">
        <v>521.6</v>
      </c>
      <c r="Q180" s="2">
        <v>30</v>
      </c>
      <c r="R180" s="2" t="s">
        <v>921</v>
      </c>
      <c r="S180" s="2" t="s">
        <v>141</v>
      </c>
      <c r="T180" s="2" t="s">
        <v>922</v>
      </c>
      <c r="U180" s="2" t="s">
        <v>923</v>
      </c>
      <c r="V180" s="2" t="s">
        <v>924</v>
      </c>
      <c r="W180" s="2" t="s">
        <v>925</v>
      </c>
      <c r="X180" s="2" t="s">
        <v>926</v>
      </c>
      <c r="Y180" s="2" t="s">
        <v>40</v>
      </c>
      <c r="Z180" s="2">
        <v>0</v>
      </c>
      <c r="AA180" s="22">
        <v>1.9119999999999999</v>
      </c>
      <c r="AB180" s="22">
        <v>2.0009999999999999</v>
      </c>
      <c r="AC180" s="21">
        <v>0.94</v>
      </c>
      <c r="AD180" s="21">
        <v>1</v>
      </c>
      <c r="AE180" s="102">
        <v>2.3735456984908001E-4</v>
      </c>
      <c r="AF180" s="102">
        <v>1.4878097976012101E-4</v>
      </c>
      <c r="AG180" s="23">
        <v>4.2477511226764603E-3</v>
      </c>
      <c r="AH180" s="23">
        <v>2.31342228364713E-3</v>
      </c>
      <c r="AI180" s="2">
        <v>80.3</v>
      </c>
      <c r="AJ180" s="2">
        <v>153.5</v>
      </c>
      <c r="AK180" s="2">
        <v>74</v>
      </c>
      <c r="AL180" s="2">
        <v>148.1</v>
      </c>
      <c r="AM180" s="2">
        <v>4.24</v>
      </c>
      <c r="AN180" s="2">
        <v>1.31</v>
      </c>
      <c r="AO180" s="2">
        <v>1.56</v>
      </c>
      <c r="AP180" s="2">
        <v>1.31</v>
      </c>
      <c r="AQ180" s="2" t="s">
        <v>30</v>
      </c>
      <c r="AR180" s="2" t="s">
        <v>30</v>
      </c>
      <c r="AS180" s="2" t="s">
        <v>30</v>
      </c>
      <c r="AT180" s="2" t="s">
        <v>30</v>
      </c>
      <c r="AU180" s="2" t="s">
        <v>30</v>
      </c>
      <c r="AV180" s="2" t="s">
        <v>30</v>
      </c>
      <c r="AW180" s="2" t="s">
        <v>30</v>
      </c>
      <c r="AX180" s="2" t="s">
        <v>30</v>
      </c>
      <c r="AY180" s="2" t="s">
        <v>30</v>
      </c>
      <c r="AZ180" s="2" t="s">
        <v>30</v>
      </c>
      <c r="BA180" s="2" t="s">
        <v>30</v>
      </c>
      <c r="BB180" s="2" t="s">
        <v>30</v>
      </c>
      <c r="BC180" s="2" t="s">
        <v>40</v>
      </c>
    </row>
    <row r="181" spans="1:55">
      <c r="A181" s="2" t="b">
        <v>0</v>
      </c>
      <c r="B181" s="2" t="s">
        <v>30</v>
      </c>
      <c r="C181" s="2" t="s">
        <v>12301</v>
      </c>
      <c r="D181" s="2" t="s">
        <v>1581</v>
      </c>
      <c r="E181" s="2" t="s">
        <v>1582</v>
      </c>
      <c r="F181" s="2">
        <v>0</v>
      </c>
      <c r="G181" s="2">
        <v>185.59399999999999</v>
      </c>
      <c r="H181" s="2">
        <v>81</v>
      </c>
      <c r="I181" s="2">
        <v>23</v>
      </c>
      <c r="J181" s="2">
        <v>125</v>
      </c>
      <c r="K181" s="2">
        <v>23</v>
      </c>
      <c r="L181" s="2">
        <v>1</v>
      </c>
      <c r="M181" s="2">
        <v>346</v>
      </c>
      <c r="N181" s="2">
        <v>39</v>
      </c>
      <c r="O181" s="2">
        <v>5.97</v>
      </c>
      <c r="P181" s="2">
        <v>511.24</v>
      </c>
      <c r="Q181" s="2">
        <v>23</v>
      </c>
      <c r="R181" s="2" t="s">
        <v>40</v>
      </c>
      <c r="S181" s="2" t="s">
        <v>34</v>
      </c>
      <c r="T181" s="2" t="s">
        <v>1583</v>
      </c>
      <c r="U181" s="2" t="s">
        <v>1584</v>
      </c>
      <c r="V181" s="2" t="s">
        <v>1585</v>
      </c>
      <c r="W181" s="2" t="s">
        <v>1586</v>
      </c>
      <c r="X181" s="2" t="s">
        <v>1587</v>
      </c>
      <c r="Y181" s="2" t="s">
        <v>40</v>
      </c>
      <c r="Z181" s="2">
        <v>0</v>
      </c>
      <c r="AA181" s="22">
        <v>1.262</v>
      </c>
      <c r="AB181" s="22">
        <v>1.2729999999999999</v>
      </c>
      <c r="AC181" s="21">
        <v>0.34</v>
      </c>
      <c r="AD181" s="21">
        <v>0.35</v>
      </c>
      <c r="AE181" s="102">
        <v>5.7311732877041199E-4</v>
      </c>
      <c r="AF181" s="102">
        <v>4.37345114422727E-4</v>
      </c>
      <c r="AG181" s="23">
        <v>8.6285997831545298E-3</v>
      </c>
      <c r="AH181" s="23">
        <v>5.6414559805334497E-3</v>
      </c>
      <c r="AI181" s="2">
        <v>90.8</v>
      </c>
      <c r="AJ181" s="2">
        <v>114.6</v>
      </c>
      <c r="AK181" s="2">
        <v>91.9</v>
      </c>
      <c r="AL181" s="2">
        <v>116.9</v>
      </c>
      <c r="AM181" s="2">
        <v>3.31</v>
      </c>
      <c r="AN181" s="2">
        <v>1.48</v>
      </c>
      <c r="AO181" s="2">
        <v>2.67</v>
      </c>
      <c r="AP181" s="2">
        <v>1.65</v>
      </c>
      <c r="AQ181" s="2" t="s">
        <v>30</v>
      </c>
      <c r="AR181" s="2" t="s">
        <v>30</v>
      </c>
      <c r="AS181" s="2" t="s">
        <v>30</v>
      </c>
      <c r="AT181" s="2" t="s">
        <v>30</v>
      </c>
      <c r="AU181" s="2" t="s">
        <v>30</v>
      </c>
      <c r="AV181" s="2" t="s">
        <v>30</v>
      </c>
      <c r="AW181" s="2" t="s">
        <v>30</v>
      </c>
      <c r="AX181" s="2" t="s">
        <v>30</v>
      </c>
      <c r="AY181" s="2" t="s">
        <v>30</v>
      </c>
      <c r="AZ181" s="2" t="s">
        <v>30</v>
      </c>
      <c r="BA181" s="2" t="s">
        <v>30</v>
      </c>
      <c r="BB181" s="2" t="s">
        <v>30</v>
      </c>
      <c r="BC181" s="2" t="s">
        <v>40</v>
      </c>
    </row>
    <row r="182" spans="1:55">
      <c r="A182" s="2" t="b">
        <v>0</v>
      </c>
      <c r="B182" s="2" t="s">
        <v>30</v>
      </c>
      <c r="C182" s="2" t="s">
        <v>12301</v>
      </c>
      <c r="D182" s="2" t="s">
        <v>2316</v>
      </c>
      <c r="E182" s="2" t="s">
        <v>2317</v>
      </c>
      <c r="F182" s="2">
        <v>0</v>
      </c>
      <c r="G182" s="2">
        <v>185.11699999999999</v>
      </c>
      <c r="H182" s="2">
        <v>68</v>
      </c>
      <c r="I182" s="2">
        <v>26</v>
      </c>
      <c r="J182" s="2">
        <v>174</v>
      </c>
      <c r="K182" s="2">
        <v>26</v>
      </c>
      <c r="L182" s="2">
        <v>1</v>
      </c>
      <c r="M182" s="2">
        <v>535</v>
      </c>
      <c r="N182" s="2">
        <v>60.3</v>
      </c>
      <c r="O182" s="2">
        <v>6.65</v>
      </c>
      <c r="P182" s="2">
        <v>672.37</v>
      </c>
      <c r="Q182" s="2">
        <v>26</v>
      </c>
      <c r="R182" s="2" t="s">
        <v>518</v>
      </c>
      <c r="S182" s="2" t="s">
        <v>40</v>
      </c>
      <c r="T182" s="2" t="s">
        <v>519</v>
      </c>
      <c r="U182" s="2" t="s">
        <v>520</v>
      </c>
      <c r="V182" s="2" t="s">
        <v>2318</v>
      </c>
      <c r="W182" s="2" t="s">
        <v>2319</v>
      </c>
      <c r="X182" s="2" t="s">
        <v>2320</v>
      </c>
      <c r="Y182" s="2" t="s">
        <v>341</v>
      </c>
      <c r="Z182" s="2">
        <v>0</v>
      </c>
      <c r="AA182" s="22">
        <v>1.04</v>
      </c>
      <c r="AB182" s="22">
        <v>0.92800000000000005</v>
      </c>
      <c r="AC182" s="21">
        <v>0.06</v>
      </c>
      <c r="AD182" s="21">
        <v>-0.11</v>
      </c>
      <c r="AE182" s="102">
        <v>0.99997961815491998</v>
      </c>
      <c r="AF182" s="102">
        <v>0.99836145305692003</v>
      </c>
      <c r="AG182" s="23">
        <v>1</v>
      </c>
      <c r="AH182" s="23">
        <v>1</v>
      </c>
      <c r="AI182" s="2">
        <v>87.2</v>
      </c>
      <c r="AJ182" s="2">
        <v>90.6</v>
      </c>
      <c r="AK182" s="2">
        <v>66.099999999999994</v>
      </c>
      <c r="AL182" s="2">
        <v>61.3</v>
      </c>
      <c r="AM182" s="2">
        <v>0.85</v>
      </c>
      <c r="AN182" s="2">
        <v>1.54</v>
      </c>
      <c r="AO182" s="2">
        <v>2.2000000000000002</v>
      </c>
      <c r="AP182" s="2">
        <v>3.03</v>
      </c>
      <c r="AQ182" s="2" t="s">
        <v>30</v>
      </c>
      <c r="AR182" s="2" t="s">
        <v>30</v>
      </c>
      <c r="AS182" s="2" t="s">
        <v>30</v>
      </c>
      <c r="AT182" s="2" t="s">
        <v>30</v>
      </c>
      <c r="AU182" s="2" t="s">
        <v>30</v>
      </c>
      <c r="AV182" s="2" t="s">
        <v>30</v>
      </c>
      <c r="AW182" s="2" t="s">
        <v>30</v>
      </c>
      <c r="AX182" s="2" t="s">
        <v>30</v>
      </c>
      <c r="AY182" s="2" t="s">
        <v>30</v>
      </c>
      <c r="AZ182" s="2" t="s">
        <v>30</v>
      </c>
      <c r="BA182" s="2" t="s">
        <v>30</v>
      </c>
      <c r="BB182" s="2" t="s">
        <v>30</v>
      </c>
      <c r="BC182" s="2" t="s">
        <v>40</v>
      </c>
    </row>
    <row r="183" spans="1:55">
      <c r="A183" s="2" t="b">
        <v>0</v>
      </c>
      <c r="B183" s="2" t="s">
        <v>30</v>
      </c>
      <c r="C183" s="2" t="s">
        <v>12301</v>
      </c>
      <c r="D183" s="2" t="s">
        <v>899</v>
      </c>
      <c r="E183" s="2" t="s">
        <v>900</v>
      </c>
      <c r="F183" s="2">
        <v>0</v>
      </c>
      <c r="G183" s="2">
        <v>185.07300000000001</v>
      </c>
      <c r="H183" s="2">
        <v>68</v>
      </c>
      <c r="I183" s="2">
        <v>29</v>
      </c>
      <c r="J183" s="2">
        <v>128</v>
      </c>
      <c r="K183" s="2">
        <v>29</v>
      </c>
      <c r="L183" s="2">
        <v>1</v>
      </c>
      <c r="M183" s="2">
        <v>542</v>
      </c>
      <c r="N183" s="2">
        <v>58.9</v>
      </c>
      <c r="O183" s="2">
        <v>6.64</v>
      </c>
      <c r="P183" s="2">
        <v>507.2</v>
      </c>
      <c r="Q183" s="2">
        <v>29</v>
      </c>
      <c r="R183" s="2" t="s">
        <v>33</v>
      </c>
      <c r="S183" s="2" t="s">
        <v>76</v>
      </c>
      <c r="T183" s="2" t="s">
        <v>214</v>
      </c>
      <c r="U183" s="2" t="s">
        <v>901</v>
      </c>
      <c r="V183" s="2" t="s">
        <v>902</v>
      </c>
      <c r="W183" s="2" t="s">
        <v>903</v>
      </c>
      <c r="X183" s="2" t="s">
        <v>904</v>
      </c>
      <c r="Y183" s="2" t="s">
        <v>319</v>
      </c>
      <c r="Z183" s="2">
        <v>0</v>
      </c>
      <c r="AA183" s="22">
        <v>1.095</v>
      </c>
      <c r="AB183" s="22">
        <v>1.109</v>
      </c>
      <c r="AC183" s="21">
        <v>0.13</v>
      </c>
      <c r="AD183" s="21">
        <v>0.15</v>
      </c>
      <c r="AE183" s="102">
        <v>0.99820610229130602</v>
      </c>
      <c r="AF183" s="102">
        <v>0.98374211782495002</v>
      </c>
      <c r="AG183" s="23">
        <v>1</v>
      </c>
      <c r="AH183" s="23">
        <v>1</v>
      </c>
      <c r="AI183" s="2">
        <v>119.5</v>
      </c>
      <c r="AJ183" s="2">
        <v>130.80000000000001</v>
      </c>
      <c r="AK183" s="2">
        <v>91.4</v>
      </c>
      <c r="AL183" s="2">
        <v>101.3</v>
      </c>
      <c r="AM183" s="2">
        <v>4.68</v>
      </c>
      <c r="AN183" s="2">
        <v>4.87</v>
      </c>
      <c r="AO183" s="2">
        <v>2.3199999999999998</v>
      </c>
      <c r="AP183" s="2">
        <v>5.33</v>
      </c>
      <c r="AQ183" s="2" t="s">
        <v>30</v>
      </c>
      <c r="AR183" s="2" t="s">
        <v>30</v>
      </c>
      <c r="AS183" s="2" t="s">
        <v>30</v>
      </c>
      <c r="AT183" s="2" t="s">
        <v>30</v>
      </c>
      <c r="AU183" s="2" t="s">
        <v>30</v>
      </c>
      <c r="AV183" s="2" t="s">
        <v>30</v>
      </c>
      <c r="AW183" s="2" t="s">
        <v>30</v>
      </c>
      <c r="AX183" s="2" t="s">
        <v>30</v>
      </c>
      <c r="AY183" s="2" t="s">
        <v>30</v>
      </c>
      <c r="AZ183" s="2" t="s">
        <v>30</v>
      </c>
      <c r="BA183" s="2" t="s">
        <v>30</v>
      </c>
      <c r="BB183" s="2" t="s">
        <v>30</v>
      </c>
      <c r="BC183" s="2" t="s">
        <v>40</v>
      </c>
    </row>
    <row r="184" spans="1:55">
      <c r="A184" s="2" t="b">
        <v>0</v>
      </c>
      <c r="B184" s="2" t="s">
        <v>30</v>
      </c>
      <c r="C184" s="2" t="s">
        <v>12301</v>
      </c>
      <c r="D184" s="2" t="s">
        <v>1989</v>
      </c>
      <c r="E184" s="2" t="s">
        <v>1990</v>
      </c>
      <c r="F184" s="2">
        <v>0</v>
      </c>
      <c r="G184" s="2">
        <v>184.95599999999999</v>
      </c>
      <c r="H184" s="2">
        <v>77</v>
      </c>
      <c r="I184" s="2">
        <v>25</v>
      </c>
      <c r="J184" s="2">
        <v>178</v>
      </c>
      <c r="K184" s="2">
        <v>25</v>
      </c>
      <c r="L184" s="2">
        <v>1</v>
      </c>
      <c r="M184" s="2">
        <v>338</v>
      </c>
      <c r="N184" s="2">
        <v>37.6</v>
      </c>
      <c r="O184" s="2">
        <v>8.15</v>
      </c>
      <c r="P184" s="2">
        <v>675.41</v>
      </c>
      <c r="Q184" s="2">
        <v>25</v>
      </c>
      <c r="R184" s="2" t="s">
        <v>186</v>
      </c>
      <c r="S184" s="2" t="s">
        <v>40</v>
      </c>
      <c r="T184" s="2" t="s">
        <v>714</v>
      </c>
      <c r="U184" s="2" t="s">
        <v>1991</v>
      </c>
      <c r="V184" s="2" t="s">
        <v>1992</v>
      </c>
      <c r="W184" s="2" t="s">
        <v>1993</v>
      </c>
      <c r="X184" s="2" t="s">
        <v>1994</v>
      </c>
      <c r="Y184" s="2" t="s">
        <v>1995</v>
      </c>
      <c r="Z184" s="2">
        <v>0</v>
      </c>
      <c r="AA184" s="22">
        <v>1.2</v>
      </c>
      <c r="AB184" s="22">
        <v>0.91700000000000004</v>
      </c>
      <c r="AC184" s="21">
        <v>0.26</v>
      </c>
      <c r="AD184" s="21">
        <v>-0.12</v>
      </c>
      <c r="AE184" s="102">
        <v>2.3531131117233701E-3</v>
      </c>
      <c r="AF184" s="102">
        <v>7.1200103553066593E-2</v>
      </c>
      <c r="AG184" s="23">
        <v>2.84322011015238E-2</v>
      </c>
      <c r="AH184" s="23">
        <v>0.36017759050711301</v>
      </c>
      <c r="AI184" s="2">
        <v>46</v>
      </c>
      <c r="AJ184" s="2">
        <v>55.2</v>
      </c>
      <c r="AK184" s="2">
        <v>56.8</v>
      </c>
      <c r="AL184" s="2">
        <v>52.1</v>
      </c>
      <c r="AM184" s="2">
        <v>2.21</v>
      </c>
      <c r="AN184" s="2">
        <v>1.99</v>
      </c>
      <c r="AO184" s="2">
        <v>0.8</v>
      </c>
      <c r="AP184" s="2">
        <v>3.96</v>
      </c>
      <c r="AQ184" s="2" t="s">
        <v>30</v>
      </c>
      <c r="AR184" s="2" t="s">
        <v>30</v>
      </c>
      <c r="AS184" s="2" t="s">
        <v>30</v>
      </c>
      <c r="AT184" s="2" t="s">
        <v>30</v>
      </c>
      <c r="AU184" s="2" t="s">
        <v>30</v>
      </c>
      <c r="AV184" s="2" t="s">
        <v>30</v>
      </c>
      <c r="AW184" s="2" t="s">
        <v>30</v>
      </c>
      <c r="AX184" s="2" t="s">
        <v>30</v>
      </c>
      <c r="AY184" s="2" t="s">
        <v>30</v>
      </c>
      <c r="AZ184" s="2" t="s">
        <v>30</v>
      </c>
      <c r="BA184" s="2" t="s">
        <v>30</v>
      </c>
      <c r="BB184" s="2" t="s">
        <v>30</v>
      </c>
      <c r="BC184" s="2" t="s">
        <v>40</v>
      </c>
    </row>
    <row r="185" spans="1:55">
      <c r="A185" s="2" t="b">
        <v>0</v>
      </c>
      <c r="B185" s="2" t="s">
        <v>30</v>
      </c>
      <c r="C185" s="2" t="s">
        <v>12301</v>
      </c>
      <c r="D185" s="2" t="s">
        <v>1448</v>
      </c>
      <c r="E185" s="2" t="s">
        <v>1449</v>
      </c>
      <c r="F185" s="2">
        <v>0</v>
      </c>
      <c r="G185" s="2">
        <v>184.79499999999999</v>
      </c>
      <c r="H185" s="2">
        <v>80</v>
      </c>
      <c r="I185" s="2">
        <v>19</v>
      </c>
      <c r="J185" s="2">
        <v>215</v>
      </c>
      <c r="K185" s="2">
        <v>19</v>
      </c>
      <c r="L185" s="2">
        <v>1</v>
      </c>
      <c r="M185" s="2">
        <v>239</v>
      </c>
      <c r="N185" s="2">
        <v>25.9</v>
      </c>
      <c r="O185" s="2">
        <v>5.66</v>
      </c>
      <c r="P185" s="2">
        <v>713.86</v>
      </c>
      <c r="Q185" s="2">
        <v>19</v>
      </c>
      <c r="R185" s="2" t="s">
        <v>53</v>
      </c>
      <c r="S185" s="2" t="s">
        <v>76</v>
      </c>
      <c r="T185" s="2" t="s">
        <v>151</v>
      </c>
      <c r="U185" s="2" t="s">
        <v>1235</v>
      </c>
      <c r="V185" s="2" t="s">
        <v>1450</v>
      </c>
      <c r="W185" s="2" t="s">
        <v>1451</v>
      </c>
      <c r="X185" s="2" t="s">
        <v>1452</v>
      </c>
      <c r="Y185" s="2" t="s">
        <v>1453</v>
      </c>
      <c r="Z185" s="2">
        <v>0</v>
      </c>
      <c r="AA185" s="22">
        <v>0.46600000000000003</v>
      </c>
      <c r="AB185" s="22">
        <v>0.46899999999999997</v>
      </c>
      <c r="AC185" s="21">
        <v>-1.1000000000000001</v>
      </c>
      <c r="AD185" s="21">
        <v>-1.0900000000000001</v>
      </c>
      <c r="AE185" s="102">
        <v>2.64809826955315E-7</v>
      </c>
      <c r="AF185" s="102">
        <v>2.86021904383205E-7</v>
      </c>
      <c r="AG185" s="23">
        <v>3.1396515108389498E-5</v>
      </c>
      <c r="AH185" s="23">
        <v>1.93779840219621E-5</v>
      </c>
      <c r="AI185" s="2">
        <v>130.4</v>
      </c>
      <c r="AJ185" s="2">
        <v>60.7</v>
      </c>
      <c r="AK185" s="2">
        <v>129.9</v>
      </c>
      <c r="AL185" s="2">
        <v>61</v>
      </c>
      <c r="AM185" s="2">
        <v>1.42</v>
      </c>
      <c r="AN185" s="2">
        <v>0.2</v>
      </c>
      <c r="AO185" s="2">
        <v>0.18</v>
      </c>
      <c r="AP185" s="2">
        <v>4.1900000000000004</v>
      </c>
      <c r="AQ185" s="2" t="s">
        <v>30</v>
      </c>
      <c r="AR185" s="2" t="s">
        <v>30</v>
      </c>
      <c r="AS185" s="2" t="s">
        <v>30</v>
      </c>
      <c r="AT185" s="2" t="s">
        <v>30</v>
      </c>
      <c r="AU185" s="2" t="s">
        <v>30</v>
      </c>
      <c r="AV185" s="2" t="s">
        <v>30</v>
      </c>
      <c r="AW185" s="2" t="s">
        <v>30</v>
      </c>
      <c r="AX185" s="2" t="s">
        <v>30</v>
      </c>
      <c r="AY185" s="2" t="s">
        <v>30</v>
      </c>
      <c r="AZ185" s="2" t="s">
        <v>30</v>
      </c>
      <c r="BA185" s="2" t="s">
        <v>30</v>
      </c>
      <c r="BB185" s="2" t="s">
        <v>30</v>
      </c>
      <c r="BC185" s="2" t="s">
        <v>40</v>
      </c>
    </row>
    <row r="186" spans="1:55">
      <c r="A186" s="2" t="b">
        <v>0</v>
      </c>
      <c r="B186" s="2" t="s">
        <v>30</v>
      </c>
      <c r="C186" s="2" t="s">
        <v>12301</v>
      </c>
      <c r="D186" s="2" t="s">
        <v>905</v>
      </c>
      <c r="E186" s="2" t="s">
        <v>906</v>
      </c>
      <c r="F186" s="2">
        <v>0</v>
      </c>
      <c r="G186" s="2">
        <v>183.89500000000001</v>
      </c>
      <c r="H186" s="2">
        <v>92</v>
      </c>
      <c r="I186" s="2">
        <v>17</v>
      </c>
      <c r="J186" s="2">
        <v>200</v>
      </c>
      <c r="K186" s="2">
        <v>17</v>
      </c>
      <c r="L186" s="2">
        <v>1</v>
      </c>
      <c r="M186" s="2">
        <v>255</v>
      </c>
      <c r="N186" s="2">
        <v>27</v>
      </c>
      <c r="O186" s="2">
        <v>5.96</v>
      </c>
      <c r="P186" s="2">
        <v>769.69</v>
      </c>
      <c r="Q186" s="2">
        <v>17</v>
      </c>
      <c r="R186" s="2" t="s">
        <v>33</v>
      </c>
      <c r="S186" s="2" t="s">
        <v>44</v>
      </c>
      <c r="T186" s="2" t="s">
        <v>151</v>
      </c>
      <c r="U186" s="2" t="s">
        <v>907</v>
      </c>
      <c r="V186" s="2" t="s">
        <v>908</v>
      </c>
      <c r="W186" s="2" t="s">
        <v>909</v>
      </c>
      <c r="X186" s="2" t="s">
        <v>910</v>
      </c>
      <c r="Y186" s="2" t="s">
        <v>911</v>
      </c>
      <c r="Z186" s="2">
        <v>0</v>
      </c>
      <c r="AA186" s="22">
        <v>1.3049999999999999</v>
      </c>
      <c r="AB186" s="22">
        <v>1.272</v>
      </c>
      <c r="AC186" s="21">
        <v>0.38</v>
      </c>
      <c r="AD186" s="21">
        <v>0.35</v>
      </c>
      <c r="AE186" s="102">
        <v>0.41376157819937098</v>
      </c>
      <c r="AF186" s="102">
        <v>0.52126237569012401</v>
      </c>
      <c r="AG186" s="23">
        <v>1</v>
      </c>
      <c r="AH186" s="23">
        <v>1</v>
      </c>
      <c r="AI186" s="2">
        <v>85.7</v>
      </c>
      <c r="AJ186" s="2">
        <v>111.8</v>
      </c>
      <c r="AK186" s="2">
        <v>84.7</v>
      </c>
      <c r="AL186" s="2">
        <v>107.7</v>
      </c>
      <c r="AM186" s="2">
        <v>2.44</v>
      </c>
      <c r="AN186" s="2">
        <v>2.04</v>
      </c>
      <c r="AO186" s="2">
        <v>3.13</v>
      </c>
      <c r="AP186" s="2">
        <v>1.88</v>
      </c>
      <c r="AQ186" s="2" t="s">
        <v>30</v>
      </c>
      <c r="AR186" s="2" t="s">
        <v>30</v>
      </c>
      <c r="AS186" s="2" t="s">
        <v>30</v>
      </c>
      <c r="AT186" s="2" t="s">
        <v>30</v>
      </c>
      <c r="AU186" s="2" t="s">
        <v>30</v>
      </c>
      <c r="AV186" s="2" t="s">
        <v>30</v>
      </c>
      <c r="AW186" s="2" t="s">
        <v>30</v>
      </c>
      <c r="AX186" s="2" t="s">
        <v>30</v>
      </c>
      <c r="AY186" s="2" t="s">
        <v>30</v>
      </c>
      <c r="AZ186" s="2" t="s">
        <v>30</v>
      </c>
      <c r="BA186" s="2" t="s">
        <v>30</v>
      </c>
      <c r="BB186" s="2" t="s">
        <v>30</v>
      </c>
      <c r="BC186" s="2" t="s">
        <v>40</v>
      </c>
    </row>
    <row r="187" spans="1:55">
      <c r="A187" s="2" t="b">
        <v>0</v>
      </c>
      <c r="B187" s="2" t="s">
        <v>30</v>
      </c>
      <c r="C187" s="2" t="s">
        <v>12301</v>
      </c>
      <c r="D187" s="2" t="s">
        <v>1436</v>
      </c>
      <c r="E187" s="2" t="s">
        <v>1437</v>
      </c>
      <c r="F187" s="2">
        <v>0</v>
      </c>
      <c r="G187" s="2">
        <v>183.73099999999999</v>
      </c>
      <c r="H187" s="2">
        <v>65</v>
      </c>
      <c r="I187" s="2">
        <v>18</v>
      </c>
      <c r="J187" s="2">
        <v>169</v>
      </c>
      <c r="K187" s="2">
        <v>18</v>
      </c>
      <c r="L187" s="2">
        <v>1</v>
      </c>
      <c r="M187" s="2">
        <v>278</v>
      </c>
      <c r="N187" s="2">
        <v>31.1</v>
      </c>
      <c r="O187" s="2">
        <v>6.13</v>
      </c>
      <c r="P187" s="2">
        <v>597.54</v>
      </c>
      <c r="Q187" s="2">
        <v>18</v>
      </c>
      <c r="R187" s="2" t="s">
        <v>33</v>
      </c>
      <c r="S187" s="2" t="s">
        <v>86</v>
      </c>
      <c r="T187" s="2" t="s">
        <v>77</v>
      </c>
      <c r="U187" s="2" t="s">
        <v>1438</v>
      </c>
      <c r="V187" s="2" t="s">
        <v>1439</v>
      </c>
      <c r="W187" s="2" t="s">
        <v>1440</v>
      </c>
      <c r="X187" s="2" t="s">
        <v>1441</v>
      </c>
      <c r="Y187" s="2" t="s">
        <v>574</v>
      </c>
      <c r="Z187" s="2">
        <v>0</v>
      </c>
      <c r="AA187" s="22">
        <v>0.33200000000000002</v>
      </c>
      <c r="AB187" s="22">
        <v>0.378</v>
      </c>
      <c r="AC187" s="21">
        <v>-1.59</v>
      </c>
      <c r="AD187" s="21">
        <v>-1.4</v>
      </c>
      <c r="AE187" s="102">
        <v>1.03369260530117E-5</v>
      </c>
      <c r="AF187" s="102">
        <v>4.3707069651843802E-5</v>
      </c>
      <c r="AG187" s="23">
        <v>4.5602671447821498E-4</v>
      </c>
      <c r="AH187" s="23">
        <v>9.1270529024232701E-4</v>
      </c>
      <c r="AI187" s="2">
        <v>217</v>
      </c>
      <c r="AJ187" s="2">
        <v>72.099999999999994</v>
      </c>
      <c r="AK187" s="2">
        <v>178.5</v>
      </c>
      <c r="AL187" s="2">
        <v>67.5</v>
      </c>
      <c r="AM187" s="2">
        <v>3.38</v>
      </c>
      <c r="AN187" s="2">
        <v>2.2200000000000002</v>
      </c>
      <c r="AO187" s="2">
        <v>2.58</v>
      </c>
      <c r="AP187" s="2">
        <v>3.13</v>
      </c>
      <c r="AQ187" s="2" t="s">
        <v>30</v>
      </c>
      <c r="AR187" s="2" t="s">
        <v>30</v>
      </c>
      <c r="AS187" s="2" t="s">
        <v>30</v>
      </c>
      <c r="AT187" s="2" t="s">
        <v>30</v>
      </c>
      <c r="AU187" s="2" t="s">
        <v>30</v>
      </c>
      <c r="AV187" s="2" t="s">
        <v>30</v>
      </c>
      <c r="AW187" s="2" t="s">
        <v>30</v>
      </c>
      <c r="AX187" s="2" t="s">
        <v>30</v>
      </c>
      <c r="AY187" s="2" t="s">
        <v>30</v>
      </c>
      <c r="AZ187" s="2" t="s">
        <v>30</v>
      </c>
      <c r="BA187" s="2" t="s">
        <v>30</v>
      </c>
      <c r="BB187" s="2" t="s">
        <v>30</v>
      </c>
      <c r="BC187" s="2" t="s">
        <v>40</v>
      </c>
    </row>
    <row r="188" spans="1:55">
      <c r="A188" s="2" t="b">
        <v>0</v>
      </c>
      <c r="B188" s="2" t="s">
        <v>30</v>
      </c>
      <c r="C188" s="2" t="s">
        <v>12301</v>
      </c>
      <c r="D188" s="2" t="s">
        <v>1181</v>
      </c>
      <c r="E188" s="2" t="s">
        <v>1182</v>
      </c>
      <c r="F188" s="2">
        <v>0</v>
      </c>
      <c r="G188" s="2">
        <v>183.56800000000001</v>
      </c>
      <c r="H188" s="2">
        <v>87</v>
      </c>
      <c r="I188" s="2">
        <v>13</v>
      </c>
      <c r="J188" s="2">
        <v>317</v>
      </c>
      <c r="K188" s="2">
        <v>13</v>
      </c>
      <c r="L188" s="2">
        <v>1</v>
      </c>
      <c r="M188" s="2">
        <v>135</v>
      </c>
      <c r="N188" s="2">
        <v>15.7</v>
      </c>
      <c r="O188" s="2">
        <v>5</v>
      </c>
      <c r="P188" s="2">
        <v>1256.05</v>
      </c>
      <c r="Q188" s="2">
        <v>13</v>
      </c>
      <c r="R188" s="2" t="s">
        <v>33</v>
      </c>
      <c r="S188" s="2" t="s">
        <v>991</v>
      </c>
      <c r="T188" s="2" t="s">
        <v>992</v>
      </c>
      <c r="U188" s="2" t="s">
        <v>1183</v>
      </c>
      <c r="V188" s="2" t="s">
        <v>1184</v>
      </c>
      <c r="W188" s="2" t="s">
        <v>40</v>
      </c>
      <c r="X188" s="2" t="s">
        <v>1185</v>
      </c>
      <c r="Y188" s="2" t="s">
        <v>102</v>
      </c>
      <c r="Z188" s="2">
        <v>0</v>
      </c>
      <c r="AA188" s="22">
        <v>1.327</v>
      </c>
      <c r="AB188" s="22">
        <v>1.3979999999999999</v>
      </c>
      <c r="AC188" s="21">
        <v>0.41</v>
      </c>
      <c r="AD188" s="21">
        <v>0.48</v>
      </c>
      <c r="AE188" s="102">
        <v>8.6590412290532494E-5</v>
      </c>
      <c r="AF188" s="102">
        <v>2.8914449996975099E-5</v>
      </c>
      <c r="AG188" s="23">
        <v>1.9790603869293999E-3</v>
      </c>
      <c r="AH188" s="23">
        <v>6.7716927955878805E-4</v>
      </c>
      <c r="AI188" s="2">
        <v>92</v>
      </c>
      <c r="AJ188" s="2">
        <v>122.1</v>
      </c>
      <c r="AK188" s="2">
        <v>91.4</v>
      </c>
      <c r="AL188" s="2">
        <v>127.7</v>
      </c>
      <c r="AM188" s="2">
        <v>3.05</v>
      </c>
      <c r="AN188" s="2">
        <v>0.89</v>
      </c>
      <c r="AO188" s="2">
        <v>2.73</v>
      </c>
      <c r="AP188" s="2">
        <v>3.46</v>
      </c>
      <c r="AQ188" s="2" t="s">
        <v>30</v>
      </c>
      <c r="AR188" s="2" t="s">
        <v>30</v>
      </c>
      <c r="AS188" s="2" t="s">
        <v>30</v>
      </c>
      <c r="AT188" s="2" t="s">
        <v>30</v>
      </c>
      <c r="AU188" s="2" t="s">
        <v>30</v>
      </c>
      <c r="AV188" s="2" t="s">
        <v>30</v>
      </c>
      <c r="AW188" s="2" t="s">
        <v>30</v>
      </c>
      <c r="AX188" s="2" t="s">
        <v>30</v>
      </c>
      <c r="AY188" s="2" t="s">
        <v>30</v>
      </c>
      <c r="AZ188" s="2" t="s">
        <v>30</v>
      </c>
      <c r="BA188" s="2" t="s">
        <v>30</v>
      </c>
      <c r="BB188" s="2" t="s">
        <v>30</v>
      </c>
      <c r="BC188" s="2" t="s">
        <v>40</v>
      </c>
    </row>
    <row r="189" spans="1:55">
      <c r="A189" s="2" t="b">
        <v>0</v>
      </c>
      <c r="B189" s="2" t="s">
        <v>30</v>
      </c>
      <c r="C189" s="2" t="s">
        <v>12301</v>
      </c>
      <c r="D189" s="2" t="s">
        <v>1022</v>
      </c>
      <c r="E189" s="2" t="s">
        <v>1023</v>
      </c>
      <c r="F189" s="2">
        <v>0</v>
      </c>
      <c r="G189" s="2">
        <v>183.357</v>
      </c>
      <c r="H189" s="2">
        <v>63</v>
      </c>
      <c r="I189" s="2">
        <v>22</v>
      </c>
      <c r="J189" s="2">
        <v>160</v>
      </c>
      <c r="K189" s="2">
        <v>22</v>
      </c>
      <c r="L189" s="2">
        <v>1</v>
      </c>
      <c r="M189" s="2">
        <v>442</v>
      </c>
      <c r="N189" s="2">
        <v>47.9</v>
      </c>
      <c r="O189" s="2">
        <v>5.91</v>
      </c>
      <c r="P189" s="2">
        <v>674.89</v>
      </c>
      <c r="Q189" s="2">
        <v>22</v>
      </c>
      <c r="R189" s="2" t="s">
        <v>53</v>
      </c>
      <c r="S189" s="2" t="s">
        <v>34</v>
      </c>
      <c r="T189" s="2" t="s">
        <v>158</v>
      </c>
      <c r="U189" s="2" t="s">
        <v>428</v>
      </c>
      <c r="V189" s="2" t="s">
        <v>1024</v>
      </c>
      <c r="W189" s="2" t="s">
        <v>1025</v>
      </c>
      <c r="X189" s="2" t="s">
        <v>1026</v>
      </c>
      <c r="Y189" s="2" t="s">
        <v>1027</v>
      </c>
      <c r="Z189" s="2">
        <v>0</v>
      </c>
      <c r="AA189" s="22">
        <v>1.23</v>
      </c>
      <c r="AB189" s="22">
        <v>1.1160000000000001</v>
      </c>
      <c r="AC189" s="21">
        <v>0.3</v>
      </c>
      <c r="AD189" s="21">
        <v>0.16</v>
      </c>
      <c r="AE189" s="102">
        <v>0.123500684987971</v>
      </c>
      <c r="AF189" s="102">
        <v>0.61484937397466999</v>
      </c>
      <c r="AG189" s="23">
        <v>0.64667624995037598</v>
      </c>
      <c r="AH189" s="23">
        <v>1</v>
      </c>
      <c r="AI189" s="2">
        <v>103.7</v>
      </c>
      <c r="AJ189" s="2">
        <v>127.5</v>
      </c>
      <c r="AK189" s="2">
        <v>85.6</v>
      </c>
      <c r="AL189" s="2">
        <v>95.5</v>
      </c>
      <c r="AM189" s="2">
        <v>3.31</v>
      </c>
      <c r="AN189" s="2">
        <v>0.79</v>
      </c>
      <c r="AO189" s="2">
        <v>1.06</v>
      </c>
      <c r="AP189" s="2">
        <v>1.93</v>
      </c>
      <c r="AQ189" s="2" t="s">
        <v>30</v>
      </c>
      <c r="AR189" s="2" t="s">
        <v>30</v>
      </c>
      <c r="AS189" s="2" t="s">
        <v>30</v>
      </c>
      <c r="AT189" s="2" t="s">
        <v>30</v>
      </c>
      <c r="AU189" s="2" t="s">
        <v>30</v>
      </c>
      <c r="AV189" s="2" t="s">
        <v>30</v>
      </c>
      <c r="AW189" s="2" t="s">
        <v>30</v>
      </c>
      <c r="AX189" s="2" t="s">
        <v>30</v>
      </c>
      <c r="AY189" s="2" t="s">
        <v>30</v>
      </c>
      <c r="AZ189" s="2" t="s">
        <v>30</v>
      </c>
      <c r="BA189" s="2" t="s">
        <v>30</v>
      </c>
      <c r="BB189" s="2" t="s">
        <v>30</v>
      </c>
      <c r="BC189" s="2" t="s">
        <v>40</v>
      </c>
    </row>
    <row r="190" spans="1:55">
      <c r="A190" s="2" t="b">
        <v>0</v>
      </c>
      <c r="B190" s="2" t="s">
        <v>30</v>
      </c>
      <c r="C190" s="2" t="s">
        <v>12301</v>
      </c>
      <c r="D190" s="2" t="s">
        <v>1245</v>
      </c>
      <c r="E190" s="2" t="s">
        <v>1246</v>
      </c>
      <c r="F190" s="2">
        <v>0</v>
      </c>
      <c r="G190" s="2">
        <v>181.358</v>
      </c>
      <c r="H190" s="2">
        <v>71</v>
      </c>
      <c r="I190" s="2">
        <v>25</v>
      </c>
      <c r="J190" s="2">
        <v>145</v>
      </c>
      <c r="K190" s="2">
        <v>25</v>
      </c>
      <c r="L190" s="2">
        <v>1</v>
      </c>
      <c r="M190" s="2">
        <v>477</v>
      </c>
      <c r="N190" s="2">
        <v>51</v>
      </c>
      <c r="O190" s="2">
        <v>5.41</v>
      </c>
      <c r="P190" s="2">
        <v>556.34</v>
      </c>
      <c r="Q190" s="2">
        <v>25</v>
      </c>
      <c r="R190" s="2" t="s">
        <v>33</v>
      </c>
      <c r="S190" s="2" t="s">
        <v>86</v>
      </c>
      <c r="T190" s="2" t="s">
        <v>214</v>
      </c>
      <c r="U190" s="2" t="s">
        <v>1247</v>
      </c>
      <c r="V190" s="2" t="s">
        <v>1248</v>
      </c>
      <c r="W190" s="2" t="s">
        <v>1249</v>
      </c>
      <c r="X190" s="2" t="s">
        <v>1250</v>
      </c>
      <c r="Y190" s="2" t="s">
        <v>1251</v>
      </c>
      <c r="Z190" s="2">
        <v>0</v>
      </c>
      <c r="AA190" s="22">
        <v>1.2569999999999999</v>
      </c>
      <c r="AB190" s="22">
        <v>1.2529999999999999</v>
      </c>
      <c r="AC190" s="21">
        <v>0.33</v>
      </c>
      <c r="AD190" s="21">
        <v>0.33</v>
      </c>
      <c r="AE190" s="102">
        <v>0.86520165939525095</v>
      </c>
      <c r="AF190" s="102">
        <v>0.87911502103420802</v>
      </c>
      <c r="AG190" s="23">
        <v>1</v>
      </c>
      <c r="AH190" s="23">
        <v>1</v>
      </c>
      <c r="AI190" s="2">
        <v>89.7</v>
      </c>
      <c r="AJ190" s="2">
        <v>112.8</v>
      </c>
      <c r="AK190" s="2">
        <v>100.3</v>
      </c>
      <c r="AL190" s="2">
        <v>125.7</v>
      </c>
      <c r="AM190" s="2">
        <v>1.55</v>
      </c>
      <c r="AN190" s="2">
        <v>1.1100000000000001</v>
      </c>
      <c r="AO190" s="2">
        <v>0.13</v>
      </c>
      <c r="AP190" s="2">
        <v>0.5</v>
      </c>
      <c r="AQ190" s="2" t="s">
        <v>30</v>
      </c>
      <c r="AR190" s="2" t="s">
        <v>30</v>
      </c>
      <c r="AS190" s="2" t="s">
        <v>30</v>
      </c>
      <c r="AT190" s="2" t="s">
        <v>30</v>
      </c>
      <c r="AU190" s="2" t="s">
        <v>30</v>
      </c>
      <c r="AV190" s="2" t="s">
        <v>30</v>
      </c>
      <c r="AW190" s="2" t="s">
        <v>30</v>
      </c>
      <c r="AX190" s="2" t="s">
        <v>30</v>
      </c>
      <c r="AY190" s="2" t="s">
        <v>30</v>
      </c>
      <c r="AZ190" s="2" t="s">
        <v>30</v>
      </c>
      <c r="BA190" s="2" t="s">
        <v>30</v>
      </c>
      <c r="BB190" s="2" t="s">
        <v>30</v>
      </c>
      <c r="BC190" s="2" t="s">
        <v>40</v>
      </c>
    </row>
    <row r="191" spans="1:55">
      <c r="A191" s="2" t="b">
        <v>0</v>
      </c>
      <c r="B191" s="2" t="s">
        <v>30</v>
      </c>
      <c r="C191" s="2" t="s">
        <v>12301</v>
      </c>
      <c r="D191" s="2" t="s">
        <v>1574</v>
      </c>
      <c r="E191" s="2" t="s">
        <v>1575</v>
      </c>
      <c r="F191" s="2">
        <v>0</v>
      </c>
      <c r="G191" s="2">
        <v>180.32</v>
      </c>
      <c r="H191" s="2">
        <v>60</v>
      </c>
      <c r="I191" s="2">
        <v>28</v>
      </c>
      <c r="J191" s="2">
        <v>153</v>
      </c>
      <c r="K191" s="2">
        <v>28</v>
      </c>
      <c r="L191" s="2">
        <v>1</v>
      </c>
      <c r="M191" s="2">
        <v>652</v>
      </c>
      <c r="N191" s="2">
        <v>72</v>
      </c>
      <c r="O191" s="2">
        <v>5.8</v>
      </c>
      <c r="P191" s="2">
        <v>584.28</v>
      </c>
      <c r="Q191" s="2">
        <v>28</v>
      </c>
      <c r="R191" s="2" t="s">
        <v>33</v>
      </c>
      <c r="S191" s="2" t="s">
        <v>86</v>
      </c>
      <c r="T191" s="2" t="s">
        <v>207</v>
      </c>
      <c r="U191" s="2" t="s">
        <v>1576</v>
      </c>
      <c r="V191" s="2" t="s">
        <v>1577</v>
      </c>
      <c r="W191" s="2" t="s">
        <v>1578</v>
      </c>
      <c r="X191" s="2" t="s">
        <v>1579</v>
      </c>
      <c r="Y191" s="2" t="s">
        <v>1580</v>
      </c>
      <c r="Z191" s="2">
        <v>0</v>
      </c>
      <c r="AA191" s="22">
        <v>1.0620000000000001</v>
      </c>
      <c r="AB191" s="22">
        <v>1.0309999999999999</v>
      </c>
      <c r="AC191" s="21">
        <v>0.09</v>
      </c>
      <c r="AD191" s="21">
        <v>0.04</v>
      </c>
      <c r="AE191" s="102">
        <v>0.99842808698311902</v>
      </c>
      <c r="AF191" s="102">
        <v>0.99996285943741503</v>
      </c>
      <c r="AG191" s="23">
        <v>1</v>
      </c>
      <c r="AH191" s="23">
        <v>1</v>
      </c>
      <c r="AI191" s="2">
        <v>105.2</v>
      </c>
      <c r="AJ191" s="2">
        <v>111.7</v>
      </c>
      <c r="AK191" s="2">
        <v>82.9</v>
      </c>
      <c r="AL191" s="2">
        <v>85.5</v>
      </c>
      <c r="AM191" s="2">
        <v>0.71</v>
      </c>
      <c r="AN191" s="2">
        <v>1.72</v>
      </c>
      <c r="AO191" s="2">
        <v>2.6</v>
      </c>
      <c r="AP191" s="2">
        <v>1.1299999999999999</v>
      </c>
      <c r="AQ191" s="2" t="s">
        <v>30</v>
      </c>
      <c r="AR191" s="2" t="s">
        <v>30</v>
      </c>
      <c r="AS191" s="2" t="s">
        <v>30</v>
      </c>
      <c r="AT191" s="2" t="s">
        <v>30</v>
      </c>
      <c r="AU191" s="2" t="s">
        <v>30</v>
      </c>
      <c r="AV191" s="2" t="s">
        <v>30</v>
      </c>
      <c r="AW191" s="2" t="s">
        <v>30</v>
      </c>
      <c r="AX191" s="2" t="s">
        <v>30</v>
      </c>
      <c r="AY191" s="2" t="s">
        <v>30</v>
      </c>
      <c r="AZ191" s="2" t="s">
        <v>30</v>
      </c>
      <c r="BA191" s="2" t="s">
        <v>30</v>
      </c>
      <c r="BB191" s="2" t="s">
        <v>30</v>
      </c>
      <c r="BC191" s="2" t="s">
        <v>40</v>
      </c>
    </row>
    <row r="192" spans="1:55">
      <c r="A192" s="2" t="b">
        <v>0</v>
      </c>
      <c r="B192" s="2" t="s">
        <v>30</v>
      </c>
      <c r="C192" s="2" t="s">
        <v>12301</v>
      </c>
      <c r="D192" s="2" t="s">
        <v>1337</v>
      </c>
      <c r="E192" s="2" t="s">
        <v>1338</v>
      </c>
      <c r="F192" s="2">
        <v>0</v>
      </c>
      <c r="G192" s="2">
        <v>179.09800000000001</v>
      </c>
      <c r="H192" s="2">
        <v>78</v>
      </c>
      <c r="I192" s="2">
        <v>25</v>
      </c>
      <c r="J192" s="2">
        <v>149</v>
      </c>
      <c r="K192" s="2">
        <v>25</v>
      </c>
      <c r="L192" s="2">
        <v>1</v>
      </c>
      <c r="M192" s="2">
        <v>466</v>
      </c>
      <c r="N192" s="2">
        <v>51.5</v>
      </c>
      <c r="O192" s="2">
        <v>6.57</v>
      </c>
      <c r="P192" s="2">
        <v>627.75</v>
      </c>
      <c r="Q192" s="2">
        <v>25</v>
      </c>
      <c r="R192" s="2" t="s">
        <v>1339</v>
      </c>
      <c r="S192" s="2" t="s">
        <v>34</v>
      </c>
      <c r="T192" s="2" t="s">
        <v>478</v>
      </c>
      <c r="U192" s="2" t="s">
        <v>1340</v>
      </c>
      <c r="V192" s="2" t="s">
        <v>1341</v>
      </c>
      <c r="W192" s="2" t="s">
        <v>1342</v>
      </c>
      <c r="X192" s="2" t="s">
        <v>1343</v>
      </c>
      <c r="Y192" s="2" t="s">
        <v>1344</v>
      </c>
      <c r="Z192" s="2">
        <v>0</v>
      </c>
      <c r="AA192" s="22">
        <v>1.264</v>
      </c>
      <c r="AB192" s="22">
        <v>1.194</v>
      </c>
      <c r="AC192" s="21">
        <v>0.34</v>
      </c>
      <c r="AD192" s="21">
        <v>0.26</v>
      </c>
      <c r="AE192" s="102">
        <v>0.92762514591824796</v>
      </c>
      <c r="AF192" s="102">
        <v>0.95568531868876505</v>
      </c>
      <c r="AG192" s="23">
        <v>1</v>
      </c>
      <c r="AH192" s="23">
        <v>1</v>
      </c>
      <c r="AI192" s="2">
        <v>92.1</v>
      </c>
      <c r="AJ192" s="2">
        <v>116.5</v>
      </c>
      <c r="AK192" s="2">
        <v>89.6</v>
      </c>
      <c r="AL192" s="2">
        <v>107</v>
      </c>
      <c r="AM192" s="2">
        <v>1.56</v>
      </c>
      <c r="AN192" s="2">
        <v>3.02</v>
      </c>
      <c r="AO192" s="2">
        <v>1.63</v>
      </c>
      <c r="AP192" s="2">
        <v>4.24</v>
      </c>
      <c r="AQ192" s="2" t="s">
        <v>30</v>
      </c>
      <c r="AR192" s="2" t="s">
        <v>30</v>
      </c>
      <c r="AS192" s="2" t="s">
        <v>30</v>
      </c>
      <c r="AT192" s="2" t="s">
        <v>30</v>
      </c>
      <c r="AU192" s="2" t="s">
        <v>30</v>
      </c>
      <c r="AV192" s="2" t="s">
        <v>30</v>
      </c>
      <c r="AW192" s="2" t="s">
        <v>30</v>
      </c>
      <c r="AX192" s="2" t="s">
        <v>30</v>
      </c>
      <c r="AY192" s="2" t="s">
        <v>30</v>
      </c>
      <c r="AZ192" s="2" t="s">
        <v>30</v>
      </c>
      <c r="BA192" s="2" t="s">
        <v>30</v>
      </c>
      <c r="BB192" s="2" t="s">
        <v>30</v>
      </c>
      <c r="BC192" s="2" t="s">
        <v>40</v>
      </c>
    </row>
    <row r="193" spans="1:55">
      <c r="A193" s="2" t="b">
        <v>0</v>
      </c>
      <c r="B193" s="2" t="s">
        <v>30</v>
      </c>
      <c r="C193" s="2" t="s">
        <v>12301</v>
      </c>
      <c r="D193" s="2" t="s">
        <v>1003</v>
      </c>
      <c r="E193" s="2" t="s">
        <v>1004</v>
      </c>
      <c r="F193" s="2">
        <v>0</v>
      </c>
      <c r="G193" s="2">
        <v>178.495</v>
      </c>
      <c r="H193" s="2">
        <v>52</v>
      </c>
      <c r="I193" s="2">
        <v>27</v>
      </c>
      <c r="J193" s="2">
        <v>176</v>
      </c>
      <c r="K193" s="2">
        <v>27</v>
      </c>
      <c r="L193" s="2">
        <v>1</v>
      </c>
      <c r="M193" s="2">
        <v>529</v>
      </c>
      <c r="N193" s="2">
        <v>59.5</v>
      </c>
      <c r="O193" s="2">
        <v>5.97</v>
      </c>
      <c r="P193" s="2">
        <v>671.17</v>
      </c>
      <c r="Q193" s="2">
        <v>27</v>
      </c>
      <c r="R193" s="2" t="s">
        <v>132</v>
      </c>
      <c r="S193" s="2" t="s">
        <v>34</v>
      </c>
      <c r="T193" s="2" t="s">
        <v>55</v>
      </c>
      <c r="U193" s="2" t="s">
        <v>1005</v>
      </c>
      <c r="V193" s="2" t="s">
        <v>1006</v>
      </c>
      <c r="W193" s="2" t="s">
        <v>1007</v>
      </c>
      <c r="X193" s="2" t="s">
        <v>1008</v>
      </c>
      <c r="Y193" s="2" t="s">
        <v>40</v>
      </c>
      <c r="Z193" s="2">
        <v>0</v>
      </c>
      <c r="AA193" s="22">
        <v>1.3049999999999999</v>
      </c>
      <c r="AB193" s="22">
        <v>1.17</v>
      </c>
      <c r="AC193" s="21">
        <v>0.38</v>
      </c>
      <c r="AD193" s="21">
        <v>0.23</v>
      </c>
      <c r="AE193" s="102">
        <v>0.46878194868610601</v>
      </c>
      <c r="AF193" s="102">
        <v>0.83232361870842997</v>
      </c>
      <c r="AG193" s="23">
        <v>1</v>
      </c>
      <c r="AH193" s="23">
        <v>1</v>
      </c>
      <c r="AI193" s="2">
        <v>85.9</v>
      </c>
      <c r="AJ193" s="2">
        <v>112.2</v>
      </c>
      <c r="AK193" s="2">
        <v>104.7</v>
      </c>
      <c r="AL193" s="2">
        <v>122.6</v>
      </c>
      <c r="AM193" s="2">
        <v>1.39</v>
      </c>
      <c r="AN193" s="2">
        <v>0.91</v>
      </c>
      <c r="AO193" s="2">
        <v>2.48</v>
      </c>
      <c r="AP193" s="2">
        <v>1.22</v>
      </c>
      <c r="AQ193" s="2" t="s">
        <v>30</v>
      </c>
      <c r="AR193" s="2" t="s">
        <v>30</v>
      </c>
      <c r="AS193" s="2" t="s">
        <v>30</v>
      </c>
      <c r="AT193" s="2" t="s">
        <v>30</v>
      </c>
      <c r="AU193" s="2" t="s">
        <v>30</v>
      </c>
      <c r="AV193" s="2" t="s">
        <v>30</v>
      </c>
      <c r="AW193" s="2" t="s">
        <v>30</v>
      </c>
      <c r="AX193" s="2" t="s">
        <v>30</v>
      </c>
      <c r="AY193" s="2" t="s">
        <v>30</v>
      </c>
      <c r="AZ193" s="2" t="s">
        <v>30</v>
      </c>
      <c r="BA193" s="2" t="s">
        <v>30</v>
      </c>
      <c r="BB193" s="2" t="s">
        <v>30</v>
      </c>
      <c r="BC193" s="2" t="s">
        <v>40</v>
      </c>
    </row>
    <row r="194" spans="1:55">
      <c r="A194" s="2" t="b">
        <v>0</v>
      </c>
      <c r="B194" s="2" t="s">
        <v>30</v>
      </c>
      <c r="C194" s="2" t="s">
        <v>12301</v>
      </c>
      <c r="D194" s="2" t="s">
        <v>1279</v>
      </c>
      <c r="E194" s="2" t="s">
        <v>1280</v>
      </c>
      <c r="F194" s="2">
        <v>0</v>
      </c>
      <c r="G194" s="2">
        <v>176.429</v>
      </c>
      <c r="H194" s="2">
        <v>64</v>
      </c>
      <c r="I194" s="2">
        <v>25</v>
      </c>
      <c r="J194" s="2">
        <v>177</v>
      </c>
      <c r="K194" s="2">
        <v>25</v>
      </c>
      <c r="L194" s="2">
        <v>1</v>
      </c>
      <c r="M194" s="2">
        <v>514</v>
      </c>
      <c r="N194" s="2">
        <v>56.2</v>
      </c>
      <c r="O194" s="2">
        <v>5.29</v>
      </c>
      <c r="P194" s="2">
        <v>690.49</v>
      </c>
      <c r="Q194" s="2">
        <v>25</v>
      </c>
      <c r="R194" s="2" t="s">
        <v>53</v>
      </c>
      <c r="S194" s="2" t="s">
        <v>34</v>
      </c>
      <c r="T194" s="2" t="s">
        <v>511</v>
      </c>
      <c r="U194" s="2" t="s">
        <v>1281</v>
      </c>
      <c r="V194" s="2" t="s">
        <v>1282</v>
      </c>
      <c r="W194" s="2" t="s">
        <v>1283</v>
      </c>
      <c r="X194" s="2" t="s">
        <v>1284</v>
      </c>
      <c r="Y194" s="2" t="s">
        <v>1055</v>
      </c>
      <c r="Z194" s="2">
        <v>0</v>
      </c>
      <c r="AA194" s="22">
        <v>1.208</v>
      </c>
      <c r="AB194" s="22">
        <v>1.2010000000000001</v>
      </c>
      <c r="AC194" s="21">
        <v>0.27</v>
      </c>
      <c r="AD194" s="21">
        <v>0.26</v>
      </c>
      <c r="AE194" s="102">
        <v>0.22142318996140201</v>
      </c>
      <c r="AF194" s="102">
        <v>0.21827710661394301</v>
      </c>
      <c r="AG194" s="23">
        <v>0.96695282980302799</v>
      </c>
      <c r="AH194" s="23">
        <v>0.81574047740801103</v>
      </c>
      <c r="AI194" s="2">
        <v>92.6</v>
      </c>
      <c r="AJ194" s="2">
        <v>111.9</v>
      </c>
      <c r="AK194" s="2">
        <v>90.4</v>
      </c>
      <c r="AL194" s="2">
        <v>108.6</v>
      </c>
      <c r="AM194" s="2">
        <v>0.8</v>
      </c>
      <c r="AN194" s="2">
        <v>0.44</v>
      </c>
      <c r="AO194" s="2">
        <v>1.74</v>
      </c>
      <c r="AP194" s="2">
        <v>1.95</v>
      </c>
      <c r="AQ194" s="2" t="s">
        <v>30</v>
      </c>
      <c r="AR194" s="2" t="s">
        <v>30</v>
      </c>
      <c r="AS194" s="2" t="s">
        <v>30</v>
      </c>
      <c r="AT194" s="2" t="s">
        <v>30</v>
      </c>
      <c r="AU194" s="2" t="s">
        <v>30</v>
      </c>
      <c r="AV194" s="2" t="s">
        <v>30</v>
      </c>
      <c r="AW194" s="2" t="s">
        <v>30</v>
      </c>
      <c r="AX194" s="2" t="s">
        <v>30</v>
      </c>
      <c r="AY194" s="2" t="s">
        <v>30</v>
      </c>
      <c r="AZ194" s="2" t="s">
        <v>30</v>
      </c>
      <c r="BA194" s="2" t="s">
        <v>30</v>
      </c>
      <c r="BB194" s="2" t="s">
        <v>30</v>
      </c>
      <c r="BC194" s="2" t="s">
        <v>40</v>
      </c>
    </row>
    <row r="195" spans="1:55">
      <c r="A195" s="2" t="b">
        <v>0</v>
      </c>
      <c r="B195" s="2" t="s">
        <v>30</v>
      </c>
      <c r="C195" s="2" t="s">
        <v>12301</v>
      </c>
      <c r="D195" s="2" t="s">
        <v>1527</v>
      </c>
      <c r="E195" s="2" t="s">
        <v>1528</v>
      </c>
      <c r="F195" s="2">
        <v>0</v>
      </c>
      <c r="G195" s="2">
        <v>176.227</v>
      </c>
      <c r="H195" s="2">
        <v>79</v>
      </c>
      <c r="I195" s="2">
        <v>18</v>
      </c>
      <c r="J195" s="2">
        <v>431</v>
      </c>
      <c r="K195" s="2">
        <v>18</v>
      </c>
      <c r="L195" s="2">
        <v>1</v>
      </c>
      <c r="M195" s="2">
        <v>165</v>
      </c>
      <c r="N195" s="2">
        <v>17.7</v>
      </c>
      <c r="O195" s="2">
        <v>8.98</v>
      </c>
      <c r="P195" s="2">
        <v>1436.08</v>
      </c>
      <c r="Q195" s="2">
        <v>18</v>
      </c>
      <c r="R195" s="2" t="s">
        <v>1254</v>
      </c>
      <c r="S195" s="2" t="s">
        <v>991</v>
      </c>
      <c r="T195" s="2" t="s">
        <v>1529</v>
      </c>
      <c r="U195" s="2" t="s">
        <v>1530</v>
      </c>
      <c r="V195" s="2" t="s">
        <v>1531</v>
      </c>
      <c r="W195" s="2" t="s">
        <v>1532</v>
      </c>
      <c r="X195" s="2" t="s">
        <v>1533</v>
      </c>
      <c r="Y195" s="2" t="s">
        <v>102</v>
      </c>
      <c r="Z195" s="2">
        <v>0</v>
      </c>
      <c r="AA195" s="22">
        <v>1.4410000000000001</v>
      </c>
      <c r="AB195" s="22">
        <v>1.454</v>
      </c>
      <c r="AC195" s="21">
        <v>0.53</v>
      </c>
      <c r="AD195" s="21">
        <v>0.54</v>
      </c>
      <c r="AE195" s="102">
        <v>1.3837970247498901E-4</v>
      </c>
      <c r="AF195" s="102">
        <v>3.1676176423411897E-5</v>
      </c>
      <c r="AG195" s="23">
        <v>2.7344405791151498E-3</v>
      </c>
      <c r="AH195" s="23">
        <v>7.3280130091722402E-4</v>
      </c>
      <c r="AI195" s="2">
        <v>87.1</v>
      </c>
      <c r="AJ195" s="2">
        <v>125.5</v>
      </c>
      <c r="AK195" s="2">
        <v>90.6</v>
      </c>
      <c r="AL195" s="2">
        <v>131.80000000000001</v>
      </c>
      <c r="AM195" s="2">
        <v>6.22</v>
      </c>
      <c r="AN195" s="2">
        <v>2.09</v>
      </c>
      <c r="AO195" s="2">
        <v>2.72</v>
      </c>
      <c r="AP195" s="2">
        <v>2.09</v>
      </c>
      <c r="AQ195" s="2" t="s">
        <v>30</v>
      </c>
      <c r="AR195" s="2" t="s">
        <v>30</v>
      </c>
      <c r="AS195" s="2" t="s">
        <v>30</v>
      </c>
      <c r="AT195" s="2" t="s">
        <v>30</v>
      </c>
      <c r="AU195" s="2" t="s">
        <v>30</v>
      </c>
      <c r="AV195" s="2" t="s">
        <v>30</v>
      </c>
      <c r="AW195" s="2" t="s">
        <v>30</v>
      </c>
      <c r="AX195" s="2" t="s">
        <v>30</v>
      </c>
      <c r="AY195" s="2" t="s">
        <v>30</v>
      </c>
      <c r="AZ195" s="2" t="s">
        <v>30</v>
      </c>
      <c r="BA195" s="2" t="s">
        <v>30</v>
      </c>
      <c r="BB195" s="2" t="s">
        <v>30</v>
      </c>
      <c r="BC195" s="2" t="s">
        <v>40</v>
      </c>
    </row>
    <row r="196" spans="1:55">
      <c r="A196" s="2" t="b">
        <v>0</v>
      </c>
      <c r="B196" s="2" t="s">
        <v>30</v>
      </c>
      <c r="C196" s="2" t="s">
        <v>12301</v>
      </c>
      <c r="D196" s="2" t="s">
        <v>1493</v>
      </c>
      <c r="E196" s="2" t="s">
        <v>1494</v>
      </c>
      <c r="F196" s="2">
        <v>0</v>
      </c>
      <c r="G196" s="2">
        <v>176.20099999999999</v>
      </c>
      <c r="H196" s="2">
        <v>90</v>
      </c>
      <c r="I196" s="2">
        <v>16</v>
      </c>
      <c r="J196" s="2">
        <v>210</v>
      </c>
      <c r="K196" s="2">
        <v>16</v>
      </c>
      <c r="L196" s="2">
        <v>1</v>
      </c>
      <c r="M196" s="2">
        <v>167</v>
      </c>
      <c r="N196" s="2">
        <v>17.600000000000001</v>
      </c>
      <c r="O196" s="2">
        <v>10.11</v>
      </c>
      <c r="P196" s="2">
        <v>773.75</v>
      </c>
      <c r="Q196" s="2">
        <v>16</v>
      </c>
      <c r="R196" s="2" t="s">
        <v>328</v>
      </c>
      <c r="S196" s="2" t="s">
        <v>991</v>
      </c>
      <c r="T196" s="2" t="s">
        <v>992</v>
      </c>
      <c r="U196" s="2" t="s">
        <v>1495</v>
      </c>
      <c r="V196" s="2" t="s">
        <v>1496</v>
      </c>
      <c r="W196" s="2" t="s">
        <v>1497</v>
      </c>
      <c r="X196" s="2" t="s">
        <v>1498</v>
      </c>
      <c r="Y196" s="2" t="s">
        <v>102</v>
      </c>
      <c r="Z196" s="2">
        <v>0</v>
      </c>
      <c r="AA196" s="22">
        <v>0.871</v>
      </c>
      <c r="AB196" s="22">
        <v>0.69</v>
      </c>
      <c r="AC196" s="21">
        <v>-0.2</v>
      </c>
      <c r="AD196" s="21">
        <v>-0.54</v>
      </c>
      <c r="AE196" s="102">
        <v>0.57055545976194799</v>
      </c>
      <c r="AF196" s="102">
        <v>7.6131996718588101E-3</v>
      </c>
      <c r="AG196" s="23">
        <v>1</v>
      </c>
      <c r="AH196" s="23">
        <v>5.8708291778521E-2</v>
      </c>
      <c r="AI196" s="2">
        <v>102.1</v>
      </c>
      <c r="AJ196" s="2">
        <v>88.9</v>
      </c>
      <c r="AK196" s="2">
        <v>138</v>
      </c>
      <c r="AL196" s="2">
        <v>95.2</v>
      </c>
      <c r="AM196" s="2">
        <v>0.65</v>
      </c>
      <c r="AN196" s="2">
        <v>1.66</v>
      </c>
      <c r="AO196" s="2">
        <v>1.1599999999999999</v>
      </c>
      <c r="AP196" s="2">
        <v>0.94</v>
      </c>
      <c r="AQ196" s="2" t="s">
        <v>30</v>
      </c>
      <c r="AR196" s="2" t="s">
        <v>30</v>
      </c>
      <c r="AS196" s="2" t="s">
        <v>30</v>
      </c>
      <c r="AT196" s="2" t="s">
        <v>30</v>
      </c>
      <c r="AU196" s="2" t="s">
        <v>30</v>
      </c>
      <c r="AV196" s="2" t="s">
        <v>30</v>
      </c>
      <c r="AW196" s="2" t="s">
        <v>30</v>
      </c>
      <c r="AX196" s="2" t="s">
        <v>30</v>
      </c>
      <c r="AY196" s="2" t="s">
        <v>30</v>
      </c>
      <c r="AZ196" s="2" t="s">
        <v>30</v>
      </c>
      <c r="BA196" s="2" t="s">
        <v>30</v>
      </c>
      <c r="BB196" s="2" t="s">
        <v>30</v>
      </c>
      <c r="BC196" s="2" t="s">
        <v>40</v>
      </c>
    </row>
    <row r="197" spans="1:55">
      <c r="A197" s="2" t="b">
        <v>0</v>
      </c>
      <c r="B197" s="2" t="s">
        <v>30</v>
      </c>
      <c r="C197" s="2" t="s">
        <v>12301</v>
      </c>
      <c r="D197" s="2" t="s">
        <v>1265</v>
      </c>
      <c r="E197" s="2" t="s">
        <v>1266</v>
      </c>
      <c r="F197" s="2">
        <v>0</v>
      </c>
      <c r="G197" s="2">
        <v>176.19800000000001</v>
      </c>
      <c r="H197" s="2">
        <v>74</v>
      </c>
      <c r="I197" s="2">
        <v>25</v>
      </c>
      <c r="J197" s="2">
        <v>187</v>
      </c>
      <c r="K197" s="2">
        <v>23</v>
      </c>
      <c r="L197" s="2">
        <v>1</v>
      </c>
      <c r="M197" s="2">
        <v>403</v>
      </c>
      <c r="N197" s="2">
        <v>44.4</v>
      </c>
      <c r="O197" s="2">
        <v>8.2799999999999994</v>
      </c>
      <c r="P197" s="2">
        <v>675.77</v>
      </c>
      <c r="Q197" s="2">
        <v>25</v>
      </c>
      <c r="R197" s="2" t="s">
        <v>1267</v>
      </c>
      <c r="S197" s="2" t="s">
        <v>141</v>
      </c>
      <c r="T197" s="2" t="s">
        <v>158</v>
      </c>
      <c r="U197" s="2" t="s">
        <v>1268</v>
      </c>
      <c r="V197" s="2" t="s">
        <v>1269</v>
      </c>
      <c r="W197" s="2" t="s">
        <v>1270</v>
      </c>
      <c r="X197" s="2" t="s">
        <v>1271</v>
      </c>
      <c r="Y197" s="2" t="s">
        <v>1272</v>
      </c>
      <c r="Z197" s="2">
        <v>1</v>
      </c>
      <c r="AA197" s="22">
        <v>1.2949999999999999</v>
      </c>
      <c r="AB197" s="22">
        <v>1.119</v>
      </c>
      <c r="AC197" s="21">
        <v>0.37</v>
      </c>
      <c r="AD197" s="21">
        <v>0.16</v>
      </c>
      <c r="AE197" s="102">
        <v>2.05439171090394E-5</v>
      </c>
      <c r="AF197" s="102">
        <v>1.5519835985333101E-2</v>
      </c>
      <c r="AG197" s="23">
        <v>7.3612699827159997E-4</v>
      </c>
      <c r="AH197" s="23">
        <v>0.108869662879927</v>
      </c>
      <c r="AI197" s="2">
        <v>89</v>
      </c>
      <c r="AJ197" s="2">
        <v>115.2</v>
      </c>
      <c r="AK197" s="2">
        <v>105.6</v>
      </c>
      <c r="AL197" s="2">
        <v>118.1</v>
      </c>
      <c r="AM197" s="2">
        <v>1.18</v>
      </c>
      <c r="AN197" s="2">
        <v>0.64</v>
      </c>
      <c r="AO197" s="2">
        <v>0.67</v>
      </c>
      <c r="AP197" s="2">
        <v>1.05</v>
      </c>
      <c r="AQ197" s="2" t="s">
        <v>30</v>
      </c>
      <c r="AR197" s="2" t="s">
        <v>30</v>
      </c>
      <c r="AS197" s="2" t="s">
        <v>30</v>
      </c>
      <c r="AT197" s="2" t="s">
        <v>30</v>
      </c>
      <c r="AU197" s="2" t="s">
        <v>30</v>
      </c>
      <c r="AV197" s="2" t="s">
        <v>30</v>
      </c>
      <c r="AW197" s="2" t="s">
        <v>30</v>
      </c>
      <c r="AX197" s="2" t="s">
        <v>30</v>
      </c>
      <c r="AY197" s="2" t="s">
        <v>30</v>
      </c>
      <c r="AZ197" s="2" t="s">
        <v>30</v>
      </c>
      <c r="BA197" s="2" t="s">
        <v>30</v>
      </c>
      <c r="BB197" s="2" t="s">
        <v>30</v>
      </c>
      <c r="BC197" s="2" t="s">
        <v>40</v>
      </c>
    </row>
    <row r="198" spans="1:55">
      <c r="A198" s="2" t="b">
        <v>0</v>
      </c>
      <c r="B198" s="2" t="s">
        <v>30</v>
      </c>
      <c r="C198" s="2" t="s">
        <v>12301</v>
      </c>
      <c r="D198" s="2" t="s">
        <v>856</v>
      </c>
      <c r="E198" s="2" t="s">
        <v>857</v>
      </c>
      <c r="F198" s="2">
        <v>0</v>
      </c>
      <c r="G198" s="2">
        <v>175.81700000000001</v>
      </c>
      <c r="H198" s="2">
        <v>40</v>
      </c>
      <c r="I198" s="2">
        <v>34</v>
      </c>
      <c r="J198" s="2">
        <v>122</v>
      </c>
      <c r="K198" s="2">
        <v>34</v>
      </c>
      <c r="L198" s="2">
        <v>1</v>
      </c>
      <c r="M198" s="2">
        <v>1174</v>
      </c>
      <c r="N198" s="2">
        <v>128.69999999999999</v>
      </c>
      <c r="O198" s="2">
        <v>5.78</v>
      </c>
      <c r="P198" s="2">
        <v>476.57</v>
      </c>
      <c r="Q198" s="2">
        <v>34</v>
      </c>
      <c r="R198" s="2" t="s">
        <v>518</v>
      </c>
      <c r="S198" s="2" t="s">
        <v>40</v>
      </c>
      <c r="T198" s="2" t="s">
        <v>511</v>
      </c>
      <c r="U198" s="2" t="s">
        <v>858</v>
      </c>
      <c r="V198" s="2" t="s">
        <v>859</v>
      </c>
      <c r="W198" s="2" t="s">
        <v>860</v>
      </c>
      <c r="X198" s="2" t="s">
        <v>861</v>
      </c>
      <c r="Y198" s="2" t="s">
        <v>862</v>
      </c>
      <c r="Z198" s="2">
        <v>0</v>
      </c>
      <c r="AA198" s="22">
        <v>0.80200000000000005</v>
      </c>
      <c r="AB198" s="22">
        <v>0.91100000000000003</v>
      </c>
      <c r="AC198" s="21">
        <v>-0.32</v>
      </c>
      <c r="AD198" s="21">
        <v>-0.14000000000000001</v>
      </c>
      <c r="AE198" s="102">
        <v>0.15788410626274799</v>
      </c>
      <c r="AF198" s="102">
        <v>0.79490019438049597</v>
      </c>
      <c r="AG198" s="23">
        <v>0.76993868786743602</v>
      </c>
      <c r="AH198" s="23">
        <v>1</v>
      </c>
      <c r="AI198" s="2">
        <v>98.2</v>
      </c>
      <c r="AJ198" s="2">
        <v>78.8</v>
      </c>
      <c r="AK198" s="2">
        <v>131.19999999999999</v>
      </c>
      <c r="AL198" s="2">
        <v>119.5</v>
      </c>
      <c r="AM198" s="2">
        <v>2.46</v>
      </c>
      <c r="AN198" s="2">
        <v>1.52</v>
      </c>
      <c r="AO198" s="2">
        <v>1.58</v>
      </c>
      <c r="AP198" s="2">
        <v>3.3</v>
      </c>
      <c r="AQ198" s="2" t="s">
        <v>30</v>
      </c>
      <c r="AR198" s="2" t="s">
        <v>30</v>
      </c>
      <c r="AS198" s="2" t="s">
        <v>30</v>
      </c>
      <c r="AT198" s="2" t="s">
        <v>30</v>
      </c>
      <c r="AU198" s="2" t="s">
        <v>30</v>
      </c>
      <c r="AV198" s="2" t="s">
        <v>30</v>
      </c>
      <c r="AW198" s="2" t="s">
        <v>30</v>
      </c>
      <c r="AX198" s="2" t="s">
        <v>30</v>
      </c>
      <c r="AY198" s="2" t="s">
        <v>30</v>
      </c>
      <c r="AZ198" s="2" t="s">
        <v>30</v>
      </c>
      <c r="BA198" s="2" t="s">
        <v>30</v>
      </c>
      <c r="BB198" s="2" t="s">
        <v>30</v>
      </c>
      <c r="BC198" s="2" t="s">
        <v>40</v>
      </c>
    </row>
    <row r="199" spans="1:55">
      <c r="A199" s="2" t="b">
        <v>0</v>
      </c>
      <c r="B199" s="2" t="s">
        <v>30</v>
      </c>
      <c r="C199" s="2" t="s">
        <v>12301</v>
      </c>
      <c r="D199" s="2" t="s">
        <v>1358</v>
      </c>
      <c r="E199" s="2" t="s">
        <v>1359</v>
      </c>
      <c r="F199" s="2">
        <v>0</v>
      </c>
      <c r="G199" s="2">
        <v>175.649</v>
      </c>
      <c r="H199" s="2">
        <v>77</v>
      </c>
      <c r="I199" s="2">
        <v>21</v>
      </c>
      <c r="J199" s="2">
        <v>283</v>
      </c>
      <c r="K199" s="2">
        <v>21</v>
      </c>
      <c r="L199" s="2">
        <v>1</v>
      </c>
      <c r="M199" s="2">
        <v>185</v>
      </c>
      <c r="N199" s="2">
        <v>20.6</v>
      </c>
      <c r="O199" s="2">
        <v>6.89</v>
      </c>
      <c r="P199" s="2">
        <v>801.72</v>
      </c>
      <c r="Q199" s="2">
        <v>21</v>
      </c>
      <c r="R199" s="2" t="s">
        <v>132</v>
      </c>
      <c r="S199" s="2" t="s">
        <v>34</v>
      </c>
      <c r="T199" s="2" t="s">
        <v>937</v>
      </c>
      <c r="U199" s="2" t="s">
        <v>1360</v>
      </c>
      <c r="V199" s="2" t="s">
        <v>1361</v>
      </c>
      <c r="W199" s="2" t="s">
        <v>1362</v>
      </c>
      <c r="X199" s="2" t="s">
        <v>1363</v>
      </c>
      <c r="Y199" s="2" t="s">
        <v>40</v>
      </c>
      <c r="Z199" s="2">
        <v>0</v>
      </c>
      <c r="AA199" s="22">
        <v>1.1240000000000001</v>
      </c>
      <c r="AB199" s="22">
        <v>1.2529999999999999</v>
      </c>
      <c r="AC199" s="21">
        <v>0.17</v>
      </c>
      <c r="AD199" s="21">
        <v>0.33</v>
      </c>
      <c r="AE199" s="102">
        <v>0.98384671036318205</v>
      </c>
      <c r="AF199" s="102">
        <v>0.81945919667647604</v>
      </c>
      <c r="AG199" s="23">
        <v>1</v>
      </c>
      <c r="AH199" s="23">
        <v>1</v>
      </c>
      <c r="AI199" s="2">
        <v>90</v>
      </c>
      <c r="AJ199" s="2">
        <v>101.1</v>
      </c>
      <c r="AK199" s="2">
        <v>85.2</v>
      </c>
      <c r="AL199" s="2">
        <v>106.8</v>
      </c>
      <c r="AM199" s="2">
        <v>1</v>
      </c>
      <c r="AN199" s="2">
        <v>1.36</v>
      </c>
      <c r="AO199" s="2">
        <v>0.89</v>
      </c>
      <c r="AP199" s="2">
        <v>0.89</v>
      </c>
      <c r="AQ199" s="2" t="s">
        <v>30</v>
      </c>
      <c r="AR199" s="2" t="s">
        <v>30</v>
      </c>
      <c r="AS199" s="2" t="s">
        <v>30</v>
      </c>
      <c r="AT199" s="2" t="s">
        <v>30</v>
      </c>
      <c r="AU199" s="2" t="s">
        <v>30</v>
      </c>
      <c r="AV199" s="2" t="s">
        <v>30</v>
      </c>
      <c r="AW199" s="2" t="s">
        <v>30</v>
      </c>
      <c r="AX199" s="2" t="s">
        <v>30</v>
      </c>
      <c r="AY199" s="2" t="s">
        <v>30</v>
      </c>
      <c r="AZ199" s="2" t="s">
        <v>30</v>
      </c>
      <c r="BA199" s="2" t="s">
        <v>30</v>
      </c>
      <c r="BB199" s="2" t="s">
        <v>30</v>
      </c>
      <c r="BC199" s="2" t="s">
        <v>40</v>
      </c>
    </row>
    <row r="200" spans="1:55">
      <c r="A200" s="2" t="b">
        <v>0</v>
      </c>
      <c r="B200" s="2" t="s">
        <v>30</v>
      </c>
      <c r="C200" s="2" t="s">
        <v>12301</v>
      </c>
      <c r="D200" s="2" t="s">
        <v>1239</v>
      </c>
      <c r="E200" s="2" t="s">
        <v>1240</v>
      </c>
      <c r="F200" s="2">
        <v>0</v>
      </c>
      <c r="G200" s="2">
        <v>175.304</v>
      </c>
      <c r="H200" s="2">
        <v>67</v>
      </c>
      <c r="I200" s="2">
        <v>22</v>
      </c>
      <c r="J200" s="2">
        <v>205</v>
      </c>
      <c r="K200" s="2">
        <v>22</v>
      </c>
      <c r="L200" s="2">
        <v>1</v>
      </c>
      <c r="M200" s="2">
        <v>327</v>
      </c>
      <c r="N200" s="2">
        <v>36.799999999999997</v>
      </c>
      <c r="O200" s="2">
        <v>6.2</v>
      </c>
      <c r="P200" s="2">
        <v>751.9</v>
      </c>
      <c r="Q200" s="2">
        <v>22</v>
      </c>
      <c r="R200" s="2" t="s">
        <v>33</v>
      </c>
      <c r="S200" s="2" t="s">
        <v>34</v>
      </c>
      <c r="T200" s="2" t="s">
        <v>62</v>
      </c>
      <c r="U200" s="2" t="s">
        <v>1241</v>
      </c>
      <c r="V200" s="2" t="s">
        <v>1242</v>
      </c>
      <c r="W200" s="2" t="s">
        <v>1243</v>
      </c>
      <c r="X200" s="2" t="s">
        <v>1244</v>
      </c>
      <c r="Y200" s="2" t="s">
        <v>116</v>
      </c>
      <c r="Z200" s="2">
        <v>0</v>
      </c>
      <c r="AA200" s="22">
        <v>1.1339999999999999</v>
      </c>
      <c r="AB200" s="22">
        <v>1.0289999999999999</v>
      </c>
      <c r="AC200" s="21">
        <v>0.18</v>
      </c>
      <c r="AD200" s="21">
        <v>0.04</v>
      </c>
      <c r="AE200" s="102">
        <v>0.96373629737421096</v>
      </c>
      <c r="AF200" s="102">
        <v>0.999907917206731</v>
      </c>
      <c r="AG200" s="23">
        <v>1</v>
      </c>
      <c r="AH200" s="23">
        <v>1</v>
      </c>
      <c r="AI200" s="2">
        <v>93.3</v>
      </c>
      <c r="AJ200" s="2">
        <v>105.9</v>
      </c>
      <c r="AK200" s="2">
        <v>101.2</v>
      </c>
      <c r="AL200" s="2">
        <v>104.1</v>
      </c>
      <c r="AM200" s="2">
        <v>4.2699999999999996</v>
      </c>
      <c r="AN200" s="2">
        <v>1.86</v>
      </c>
      <c r="AO200" s="2">
        <v>2.37</v>
      </c>
      <c r="AP200" s="2">
        <v>1.32</v>
      </c>
      <c r="AQ200" s="2" t="s">
        <v>30</v>
      </c>
      <c r="AR200" s="2" t="s">
        <v>30</v>
      </c>
      <c r="AS200" s="2" t="s">
        <v>30</v>
      </c>
      <c r="AT200" s="2" t="s">
        <v>30</v>
      </c>
      <c r="AU200" s="2" t="s">
        <v>30</v>
      </c>
      <c r="AV200" s="2" t="s">
        <v>30</v>
      </c>
      <c r="AW200" s="2" t="s">
        <v>30</v>
      </c>
      <c r="AX200" s="2" t="s">
        <v>30</v>
      </c>
      <c r="AY200" s="2" t="s">
        <v>30</v>
      </c>
      <c r="AZ200" s="2" t="s">
        <v>30</v>
      </c>
      <c r="BA200" s="2" t="s">
        <v>30</v>
      </c>
      <c r="BB200" s="2" t="s">
        <v>30</v>
      </c>
      <c r="BC200" s="2" t="s">
        <v>40</v>
      </c>
    </row>
    <row r="201" spans="1:55">
      <c r="A201" s="2" t="b">
        <v>0</v>
      </c>
      <c r="B201" s="2" t="s">
        <v>30</v>
      </c>
      <c r="C201" s="2" t="s">
        <v>12301</v>
      </c>
      <c r="D201" s="2" t="s">
        <v>1714</v>
      </c>
      <c r="E201" s="2" t="s">
        <v>1715</v>
      </c>
      <c r="F201" s="2">
        <v>0</v>
      </c>
      <c r="G201" s="2">
        <v>174.81200000000001</v>
      </c>
      <c r="H201" s="2">
        <v>54</v>
      </c>
      <c r="I201" s="2">
        <v>31</v>
      </c>
      <c r="J201" s="2">
        <v>108</v>
      </c>
      <c r="K201" s="2">
        <v>31</v>
      </c>
      <c r="L201" s="2">
        <v>1</v>
      </c>
      <c r="M201" s="2">
        <v>726</v>
      </c>
      <c r="N201" s="2">
        <v>80</v>
      </c>
      <c r="O201" s="2">
        <v>5.31</v>
      </c>
      <c r="P201" s="2">
        <v>436.03</v>
      </c>
      <c r="Q201" s="2">
        <v>31</v>
      </c>
      <c r="R201" s="2" t="s">
        <v>53</v>
      </c>
      <c r="S201" s="2" t="s">
        <v>799</v>
      </c>
      <c r="T201" s="2" t="s">
        <v>1716</v>
      </c>
      <c r="U201" s="2" t="s">
        <v>1717</v>
      </c>
      <c r="V201" s="2" t="s">
        <v>1718</v>
      </c>
      <c r="W201" s="2" t="s">
        <v>1719</v>
      </c>
      <c r="X201" s="2" t="s">
        <v>1720</v>
      </c>
      <c r="Y201" s="2" t="s">
        <v>1721</v>
      </c>
      <c r="Z201" s="2">
        <v>0</v>
      </c>
      <c r="AA201" s="22">
        <v>0.71099999999999997</v>
      </c>
      <c r="AB201" s="22">
        <v>0.63300000000000001</v>
      </c>
      <c r="AC201" s="21">
        <v>-0.49</v>
      </c>
      <c r="AD201" s="21">
        <v>-0.66</v>
      </c>
      <c r="AE201" s="102">
        <v>5.2483266987923795E-7</v>
      </c>
      <c r="AF201" s="102">
        <v>2.4297383438565101E-8</v>
      </c>
      <c r="AG201" s="23">
        <v>4.9780378738045701E-5</v>
      </c>
      <c r="AH201" s="23">
        <v>3.6762179009830501E-6</v>
      </c>
      <c r="AI201" s="2">
        <v>113.5</v>
      </c>
      <c r="AJ201" s="2">
        <v>80.8</v>
      </c>
      <c r="AK201" s="2">
        <v>115</v>
      </c>
      <c r="AL201" s="2">
        <v>72.900000000000006</v>
      </c>
      <c r="AM201" s="2">
        <v>1.41</v>
      </c>
      <c r="AN201" s="2">
        <v>1.57</v>
      </c>
      <c r="AO201" s="2">
        <v>0.62</v>
      </c>
      <c r="AP201" s="2">
        <v>2.4</v>
      </c>
      <c r="AQ201" s="2" t="s">
        <v>30</v>
      </c>
      <c r="AR201" s="2" t="s">
        <v>30</v>
      </c>
      <c r="AS201" s="2" t="s">
        <v>30</v>
      </c>
      <c r="AT201" s="2" t="s">
        <v>30</v>
      </c>
      <c r="AU201" s="2" t="s">
        <v>30</v>
      </c>
      <c r="AV201" s="2" t="s">
        <v>30</v>
      </c>
      <c r="AW201" s="2" t="s">
        <v>30</v>
      </c>
      <c r="AX201" s="2" t="s">
        <v>30</v>
      </c>
      <c r="AY201" s="2" t="s">
        <v>30</v>
      </c>
      <c r="AZ201" s="2" t="s">
        <v>30</v>
      </c>
      <c r="BA201" s="2" t="s">
        <v>30</v>
      </c>
      <c r="BB201" s="2" t="s">
        <v>30</v>
      </c>
      <c r="BC201" s="2" t="s">
        <v>40</v>
      </c>
    </row>
    <row r="202" spans="1:55">
      <c r="A202" s="2" t="b">
        <v>0</v>
      </c>
      <c r="B202" s="2" t="s">
        <v>30</v>
      </c>
      <c r="C202" s="2" t="s">
        <v>12301</v>
      </c>
      <c r="D202" s="2" t="s">
        <v>1648</v>
      </c>
      <c r="E202" s="2" t="s">
        <v>1649</v>
      </c>
      <c r="F202" s="2">
        <v>0</v>
      </c>
      <c r="G202" s="2">
        <v>174.59200000000001</v>
      </c>
      <c r="H202" s="2">
        <v>66</v>
      </c>
      <c r="I202" s="2">
        <v>19</v>
      </c>
      <c r="J202" s="2">
        <v>181</v>
      </c>
      <c r="K202" s="2">
        <v>19</v>
      </c>
      <c r="L202" s="2">
        <v>1</v>
      </c>
      <c r="M202" s="2">
        <v>270</v>
      </c>
      <c r="N202" s="2">
        <v>29.6</v>
      </c>
      <c r="O202" s="2">
        <v>5.38</v>
      </c>
      <c r="P202" s="2">
        <v>649.17999999999995</v>
      </c>
      <c r="Q202" s="2">
        <v>19</v>
      </c>
      <c r="R202" s="2" t="s">
        <v>1650</v>
      </c>
      <c r="S202" s="2" t="s">
        <v>76</v>
      </c>
      <c r="T202" s="2" t="s">
        <v>111</v>
      </c>
      <c r="U202" s="2" t="s">
        <v>1651</v>
      </c>
      <c r="V202" s="2" t="s">
        <v>1652</v>
      </c>
      <c r="W202" s="2" t="s">
        <v>1653</v>
      </c>
      <c r="X202" s="2" t="s">
        <v>1654</v>
      </c>
      <c r="Y202" s="2" t="s">
        <v>40</v>
      </c>
      <c r="Z202" s="2">
        <v>0</v>
      </c>
      <c r="AA202" s="22">
        <v>1.1759999999999999</v>
      </c>
      <c r="AB202" s="22">
        <v>1.2689999999999999</v>
      </c>
      <c r="AC202" s="21">
        <v>0.23</v>
      </c>
      <c r="AD202" s="21">
        <v>0.34</v>
      </c>
      <c r="AE202" s="102">
        <v>0.67955602502008405</v>
      </c>
      <c r="AF202" s="102">
        <v>0.41461785787902</v>
      </c>
      <c r="AG202" s="23">
        <v>1</v>
      </c>
      <c r="AH202" s="23">
        <v>1</v>
      </c>
      <c r="AI202" s="2">
        <v>96.7</v>
      </c>
      <c r="AJ202" s="2">
        <v>113.8</v>
      </c>
      <c r="AK202" s="2">
        <v>83.9</v>
      </c>
      <c r="AL202" s="2">
        <v>106.4</v>
      </c>
      <c r="AM202" s="2">
        <v>2.58</v>
      </c>
      <c r="AN202" s="2">
        <v>1.04</v>
      </c>
      <c r="AO202" s="2">
        <v>0.82</v>
      </c>
      <c r="AP202" s="2">
        <v>1.75</v>
      </c>
      <c r="AQ202" s="2" t="s">
        <v>30</v>
      </c>
      <c r="AR202" s="2" t="s">
        <v>30</v>
      </c>
      <c r="AS202" s="2" t="s">
        <v>30</v>
      </c>
      <c r="AT202" s="2" t="s">
        <v>30</v>
      </c>
      <c r="AU202" s="2" t="s">
        <v>30</v>
      </c>
      <c r="AV202" s="2" t="s">
        <v>30</v>
      </c>
      <c r="AW202" s="2" t="s">
        <v>30</v>
      </c>
      <c r="AX202" s="2" t="s">
        <v>30</v>
      </c>
      <c r="AY202" s="2" t="s">
        <v>30</v>
      </c>
      <c r="AZ202" s="2" t="s">
        <v>30</v>
      </c>
      <c r="BA202" s="2" t="s">
        <v>30</v>
      </c>
      <c r="BB202" s="2" t="s">
        <v>30</v>
      </c>
      <c r="BC202" s="2" t="s">
        <v>40</v>
      </c>
    </row>
    <row r="203" spans="1:55">
      <c r="A203" s="2" t="b">
        <v>0</v>
      </c>
      <c r="B203" s="2" t="s">
        <v>30</v>
      </c>
      <c r="C203" s="2" t="s">
        <v>12301</v>
      </c>
      <c r="D203" s="2" t="s">
        <v>1403</v>
      </c>
      <c r="E203" s="2" t="s">
        <v>1404</v>
      </c>
      <c r="F203" s="2">
        <v>0</v>
      </c>
      <c r="G203" s="2">
        <v>174.34899999999999</v>
      </c>
      <c r="H203" s="2">
        <v>60</v>
      </c>
      <c r="I203" s="2">
        <v>37</v>
      </c>
      <c r="J203" s="2">
        <v>151</v>
      </c>
      <c r="K203" s="2">
        <v>37</v>
      </c>
      <c r="L203" s="2">
        <v>1</v>
      </c>
      <c r="M203" s="2">
        <v>642</v>
      </c>
      <c r="N203" s="2">
        <v>74</v>
      </c>
      <c r="O203" s="2">
        <v>6.19</v>
      </c>
      <c r="P203" s="2">
        <v>513.24</v>
      </c>
      <c r="Q203" s="2">
        <v>37</v>
      </c>
      <c r="R203" s="2" t="s">
        <v>235</v>
      </c>
      <c r="S203" s="2" t="s">
        <v>34</v>
      </c>
      <c r="T203" s="2" t="s">
        <v>1405</v>
      </c>
      <c r="U203" s="2" t="s">
        <v>1406</v>
      </c>
      <c r="V203" s="2" t="s">
        <v>1407</v>
      </c>
      <c r="W203" s="2" t="s">
        <v>1408</v>
      </c>
      <c r="X203" s="2" t="s">
        <v>1409</v>
      </c>
      <c r="Y203" s="2" t="s">
        <v>116</v>
      </c>
      <c r="Z203" s="2">
        <v>0</v>
      </c>
      <c r="AA203" s="22">
        <v>0.85099999999999998</v>
      </c>
      <c r="AB203" s="22">
        <v>0.73799999999999999</v>
      </c>
      <c r="AC203" s="21">
        <v>-0.23</v>
      </c>
      <c r="AD203" s="21">
        <v>-0.44</v>
      </c>
      <c r="AE203" s="102">
        <v>0.86904803391109497</v>
      </c>
      <c r="AF203" s="102">
        <v>0.40154172593088</v>
      </c>
      <c r="AG203" s="23">
        <v>1</v>
      </c>
      <c r="AH203" s="23">
        <v>1</v>
      </c>
      <c r="AI203" s="2">
        <v>106.9</v>
      </c>
      <c r="AJ203" s="2">
        <v>91</v>
      </c>
      <c r="AK203" s="2">
        <v>122</v>
      </c>
      <c r="AL203" s="2">
        <v>90.1</v>
      </c>
      <c r="AM203" s="2">
        <v>1.84</v>
      </c>
      <c r="AN203" s="2">
        <v>1.64</v>
      </c>
      <c r="AO203" s="2">
        <v>1.27</v>
      </c>
      <c r="AP203" s="2">
        <v>0.94</v>
      </c>
      <c r="AQ203" s="2" t="s">
        <v>30</v>
      </c>
      <c r="AR203" s="2" t="s">
        <v>30</v>
      </c>
      <c r="AS203" s="2" t="s">
        <v>30</v>
      </c>
      <c r="AT203" s="2" t="s">
        <v>30</v>
      </c>
      <c r="AU203" s="2" t="s">
        <v>30</v>
      </c>
      <c r="AV203" s="2" t="s">
        <v>30</v>
      </c>
      <c r="AW203" s="2" t="s">
        <v>30</v>
      </c>
      <c r="AX203" s="2" t="s">
        <v>30</v>
      </c>
      <c r="AY203" s="2" t="s">
        <v>30</v>
      </c>
      <c r="AZ203" s="2" t="s">
        <v>30</v>
      </c>
      <c r="BA203" s="2" t="s">
        <v>30</v>
      </c>
      <c r="BB203" s="2" t="s">
        <v>30</v>
      </c>
      <c r="BC203" s="2" t="s">
        <v>40</v>
      </c>
    </row>
    <row r="204" spans="1:55">
      <c r="A204" s="2" t="b">
        <v>0</v>
      </c>
      <c r="B204" s="2" t="s">
        <v>30</v>
      </c>
      <c r="C204" s="2" t="s">
        <v>12301</v>
      </c>
      <c r="D204" s="2" t="s">
        <v>1466</v>
      </c>
      <c r="E204" s="2" t="s">
        <v>1467</v>
      </c>
      <c r="F204" s="2">
        <v>0</v>
      </c>
      <c r="G204" s="2">
        <v>173.392</v>
      </c>
      <c r="H204" s="2">
        <v>43</v>
      </c>
      <c r="I204" s="2">
        <v>24</v>
      </c>
      <c r="J204" s="2">
        <v>155</v>
      </c>
      <c r="K204" s="2">
        <v>24</v>
      </c>
      <c r="L204" s="2">
        <v>1</v>
      </c>
      <c r="M204" s="2">
        <v>613</v>
      </c>
      <c r="N204" s="2">
        <v>70.2</v>
      </c>
      <c r="O204" s="2">
        <v>4.79</v>
      </c>
      <c r="P204" s="2">
        <v>601.89</v>
      </c>
      <c r="Q204" s="2">
        <v>24</v>
      </c>
      <c r="R204" s="2" t="s">
        <v>235</v>
      </c>
      <c r="S204" s="2" t="s">
        <v>34</v>
      </c>
      <c r="T204" s="2" t="s">
        <v>1468</v>
      </c>
      <c r="U204" s="2" t="s">
        <v>1469</v>
      </c>
      <c r="V204" s="2" t="s">
        <v>1470</v>
      </c>
      <c r="W204" s="2" t="s">
        <v>1471</v>
      </c>
      <c r="X204" s="2" t="s">
        <v>1472</v>
      </c>
      <c r="Y204" s="2" t="s">
        <v>40</v>
      </c>
      <c r="Z204" s="2">
        <v>0</v>
      </c>
      <c r="AA204" s="22">
        <v>0.89900000000000002</v>
      </c>
      <c r="AB204" s="22">
        <v>0.878</v>
      </c>
      <c r="AC204" s="21">
        <v>-0.15</v>
      </c>
      <c r="AD204" s="21">
        <v>-0.19</v>
      </c>
      <c r="AE204" s="102">
        <v>0.80042454840732202</v>
      </c>
      <c r="AF204" s="102">
        <v>0.75018230685868803</v>
      </c>
      <c r="AG204" s="23">
        <v>1</v>
      </c>
      <c r="AH204" s="23">
        <v>1</v>
      </c>
      <c r="AI204" s="2">
        <v>105</v>
      </c>
      <c r="AJ204" s="2">
        <v>94.5</v>
      </c>
      <c r="AK204" s="2">
        <v>115.6</v>
      </c>
      <c r="AL204" s="2">
        <v>101.6</v>
      </c>
      <c r="AM204" s="2">
        <v>1.3</v>
      </c>
      <c r="AN204" s="2">
        <v>1.2</v>
      </c>
      <c r="AO204" s="2">
        <v>1.29</v>
      </c>
      <c r="AP204" s="2">
        <v>2.8</v>
      </c>
      <c r="AQ204" s="2" t="s">
        <v>30</v>
      </c>
      <c r="AR204" s="2" t="s">
        <v>30</v>
      </c>
      <c r="AS204" s="2" t="s">
        <v>30</v>
      </c>
      <c r="AT204" s="2" t="s">
        <v>30</v>
      </c>
      <c r="AU204" s="2" t="s">
        <v>30</v>
      </c>
      <c r="AV204" s="2" t="s">
        <v>30</v>
      </c>
      <c r="AW204" s="2" t="s">
        <v>30</v>
      </c>
      <c r="AX204" s="2" t="s">
        <v>30</v>
      </c>
      <c r="AY204" s="2" t="s">
        <v>30</v>
      </c>
      <c r="AZ204" s="2" t="s">
        <v>30</v>
      </c>
      <c r="BA204" s="2" t="s">
        <v>30</v>
      </c>
      <c r="BB204" s="2" t="s">
        <v>30</v>
      </c>
      <c r="BC204" s="2" t="s">
        <v>40</v>
      </c>
    </row>
    <row r="205" spans="1:55">
      <c r="A205" s="2" t="b">
        <v>0</v>
      </c>
      <c r="B205" s="2" t="s">
        <v>30</v>
      </c>
      <c r="C205" s="2" t="s">
        <v>12301</v>
      </c>
      <c r="D205" s="2" t="s">
        <v>1083</v>
      </c>
      <c r="E205" s="2" t="s">
        <v>1084</v>
      </c>
      <c r="F205" s="2">
        <v>0</v>
      </c>
      <c r="G205" s="2">
        <v>173.024</v>
      </c>
      <c r="H205" s="2">
        <v>27</v>
      </c>
      <c r="I205" s="2">
        <v>37</v>
      </c>
      <c r="J205" s="2">
        <v>112</v>
      </c>
      <c r="K205" s="2">
        <v>37</v>
      </c>
      <c r="L205" s="2">
        <v>1</v>
      </c>
      <c r="M205" s="2">
        <v>1486</v>
      </c>
      <c r="N205" s="2">
        <v>170.1</v>
      </c>
      <c r="O205" s="2">
        <v>5.35</v>
      </c>
      <c r="P205" s="2">
        <v>395.21</v>
      </c>
      <c r="Q205" s="2">
        <v>37</v>
      </c>
      <c r="R205" s="2" t="s">
        <v>1085</v>
      </c>
      <c r="S205" s="2" t="s">
        <v>34</v>
      </c>
      <c r="T205" s="2" t="s">
        <v>1086</v>
      </c>
      <c r="U205" s="2" t="s">
        <v>1087</v>
      </c>
      <c r="V205" s="2" t="s">
        <v>1088</v>
      </c>
      <c r="W205" s="2" t="s">
        <v>1089</v>
      </c>
      <c r="X205" s="2" t="s">
        <v>1090</v>
      </c>
      <c r="Y205" s="2" t="s">
        <v>40</v>
      </c>
      <c r="Z205" s="2">
        <v>0</v>
      </c>
      <c r="AA205" s="22">
        <v>0.72699999999999998</v>
      </c>
      <c r="AB205" s="22">
        <v>0.75800000000000001</v>
      </c>
      <c r="AC205" s="21">
        <v>-0.46</v>
      </c>
      <c r="AD205" s="21">
        <v>-0.4</v>
      </c>
      <c r="AE205" s="102">
        <v>4.1083014719435198E-3</v>
      </c>
      <c r="AF205" s="102">
        <v>7.6870069688671503E-3</v>
      </c>
      <c r="AG205" s="23">
        <v>4.3057723161750598E-2</v>
      </c>
      <c r="AH205" s="23">
        <v>5.9037458380327902E-2</v>
      </c>
      <c r="AI205" s="2">
        <v>117.8</v>
      </c>
      <c r="AJ205" s="2">
        <v>85.6</v>
      </c>
      <c r="AK205" s="2">
        <v>117.3</v>
      </c>
      <c r="AL205" s="2">
        <v>88.8</v>
      </c>
      <c r="AM205" s="2">
        <v>4.13</v>
      </c>
      <c r="AN205" s="2">
        <v>1.37</v>
      </c>
      <c r="AO205" s="2">
        <v>0.84</v>
      </c>
      <c r="AP205" s="2">
        <v>1.1200000000000001</v>
      </c>
      <c r="AQ205" s="2" t="s">
        <v>30</v>
      </c>
      <c r="AR205" s="2" t="s">
        <v>30</v>
      </c>
      <c r="AS205" s="2" t="s">
        <v>30</v>
      </c>
      <c r="AT205" s="2" t="s">
        <v>30</v>
      </c>
      <c r="AU205" s="2" t="s">
        <v>30</v>
      </c>
      <c r="AV205" s="2" t="s">
        <v>30</v>
      </c>
      <c r="AW205" s="2" t="s">
        <v>30</v>
      </c>
      <c r="AX205" s="2" t="s">
        <v>30</v>
      </c>
      <c r="AY205" s="2" t="s">
        <v>30</v>
      </c>
      <c r="AZ205" s="2" t="s">
        <v>30</v>
      </c>
      <c r="BA205" s="2" t="s">
        <v>30</v>
      </c>
      <c r="BB205" s="2" t="s">
        <v>30</v>
      </c>
      <c r="BC205" s="2" t="s">
        <v>40</v>
      </c>
    </row>
    <row r="206" spans="1:55">
      <c r="A206" s="2" t="b">
        <v>0</v>
      </c>
      <c r="B206" s="2" t="s">
        <v>30</v>
      </c>
      <c r="C206" s="2" t="s">
        <v>12301</v>
      </c>
      <c r="D206" s="2" t="s">
        <v>1534</v>
      </c>
      <c r="E206" s="2" t="s">
        <v>1535</v>
      </c>
      <c r="F206" s="2">
        <v>0</v>
      </c>
      <c r="G206" s="2">
        <v>172.80699999999999</v>
      </c>
      <c r="H206" s="2">
        <v>57</v>
      </c>
      <c r="I206" s="2">
        <v>19</v>
      </c>
      <c r="J206" s="2">
        <v>193</v>
      </c>
      <c r="K206" s="2">
        <v>19</v>
      </c>
      <c r="L206" s="2">
        <v>1</v>
      </c>
      <c r="M206" s="2">
        <v>353</v>
      </c>
      <c r="N206" s="2">
        <v>38</v>
      </c>
      <c r="O206" s="2">
        <v>5.19</v>
      </c>
      <c r="P206" s="2">
        <v>736.39</v>
      </c>
      <c r="Q206" s="2">
        <v>19</v>
      </c>
      <c r="R206" s="2" t="s">
        <v>1536</v>
      </c>
      <c r="S206" s="2" t="s">
        <v>34</v>
      </c>
      <c r="T206" s="2" t="s">
        <v>178</v>
      </c>
      <c r="U206" s="2" t="s">
        <v>1537</v>
      </c>
      <c r="V206" s="2" t="s">
        <v>1538</v>
      </c>
      <c r="W206" s="2" t="s">
        <v>40</v>
      </c>
      <c r="X206" s="2" t="s">
        <v>1539</v>
      </c>
      <c r="Y206" s="2" t="s">
        <v>1540</v>
      </c>
      <c r="Z206" s="2">
        <v>0</v>
      </c>
      <c r="AA206" s="22">
        <v>1.3069999999999999</v>
      </c>
      <c r="AB206" s="22">
        <v>1.3180000000000001</v>
      </c>
      <c r="AC206" s="21">
        <v>0.39</v>
      </c>
      <c r="AD206" s="21">
        <v>0.4</v>
      </c>
      <c r="AE206" s="102">
        <v>2.9286312197562799E-7</v>
      </c>
      <c r="AF206" s="102">
        <v>2.2343379668665601E-7</v>
      </c>
      <c r="AG206" s="23">
        <v>3.2680078963986302E-5</v>
      </c>
      <c r="AH206" s="23">
        <v>1.69541564925835E-5</v>
      </c>
      <c r="AI206" s="2">
        <v>90.5</v>
      </c>
      <c r="AJ206" s="2">
        <v>118.3</v>
      </c>
      <c r="AK206" s="2">
        <v>93</v>
      </c>
      <c r="AL206" s="2">
        <v>122.6</v>
      </c>
      <c r="AM206" s="2">
        <v>2.4700000000000002</v>
      </c>
      <c r="AN206" s="2">
        <v>1.08</v>
      </c>
      <c r="AO206" s="2">
        <v>0.39</v>
      </c>
      <c r="AP206" s="2">
        <v>1.1000000000000001</v>
      </c>
      <c r="AQ206" s="2" t="s">
        <v>30</v>
      </c>
      <c r="AR206" s="2" t="s">
        <v>30</v>
      </c>
      <c r="AS206" s="2" t="s">
        <v>30</v>
      </c>
      <c r="AT206" s="2" t="s">
        <v>30</v>
      </c>
      <c r="AU206" s="2" t="s">
        <v>30</v>
      </c>
      <c r="AV206" s="2" t="s">
        <v>30</v>
      </c>
      <c r="AW206" s="2" t="s">
        <v>30</v>
      </c>
      <c r="AX206" s="2" t="s">
        <v>30</v>
      </c>
      <c r="AY206" s="2" t="s">
        <v>30</v>
      </c>
      <c r="AZ206" s="2" t="s">
        <v>30</v>
      </c>
      <c r="BA206" s="2" t="s">
        <v>30</v>
      </c>
      <c r="BB206" s="2" t="s">
        <v>30</v>
      </c>
      <c r="BC206" s="2" t="s">
        <v>40</v>
      </c>
    </row>
    <row r="207" spans="1:55">
      <c r="A207" s="2" t="b">
        <v>0</v>
      </c>
      <c r="B207" s="2" t="s">
        <v>30</v>
      </c>
      <c r="C207" s="2" t="s">
        <v>12301</v>
      </c>
      <c r="D207" s="2" t="s">
        <v>934</v>
      </c>
      <c r="E207" s="2" t="s">
        <v>935</v>
      </c>
      <c r="F207" s="2">
        <v>0</v>
      </c>
      <c r="G207" s="2">
        <v>172.42699999999999</v>
      </c>
      <c r="H207" s="2">
        <v>47</v>
      </c>
      <c r="I207" s="2">
        <v>30</v>
      </c>
      <c r="J207" s="2">
        <v>136</v>
      </c>
      <c r="K207" s="2">
        <v>30</v>
      </c>
      <c r="L207" s="2">
        <v>1</v>
      </c>
      <c r="M207" s="2">
        <v>784</v>
      </c>
      <c r="N207" s="2">
        <v>89.6</v>
      </c>
      <c r="O207" s="2">
        <v>5.14</v>
      </c>
      <c r="P207" s="2">
        <v>538.02</v>
      </c>
      <c r="Q207" s="2">
        <v>30</v>
      </c>
      <c r="R207" s="2" t="s">
        <v>936</v>
      </c>
      <c r="S207" s="2" t="s">
        <v>141</v>
      </c>
      <c r="T207" s="2" t="s">
        <v>937</v>
      </c>
      <c r="U207" s="2" t="s">
        <v>938</v>
      </c>
      <c r="V207" s="2" t="s">
        <v>939</v>
      </c>
      <c r="W207" s="2" t="s">
        <v>940</v>
      </c>
      <c r="X207" s="2" t="s">
        <v>941</v>
      </c>
      <c r="Y207" s="2" t="s">
        <v>40</v>
      </c>
      <c r="Z207" s="2">
        <v>0</v>
      </c>
      <c r="AA207" s="22">
        <v>1.403</v>
      </c>
      <c r="AB207" s="22">
        <v>1.5269999999999999</v>
      </c>
      <c r="AC207" s="21">
        <v>0.49</v>
      </c>
      <c r="AD207" s="21">
        <v>0.61</v>
      </c>
      <c r="AE207" s="102">
        <v>1.40503437873374E-3</v>
      </c>
      <c r="AF207" s="102">
        <v>1.92487987258905E-4</v>
      </c>
      <c r="AG207" s="23">
        <v>1.8009123084174999E-2</v>
      </c>
      <c r="AH207" s="23">
        <v>2.7662856956829E-3</v>
      </c>
      <c r="AI207" s="2">
        <v>89.9</v>
      </c>
      <c r="AJ207" s="2">
        <v>126.2</v>
      </c>
      <c r="AK207" s="2">
        <v>90.9</v>
      </c>
      <c r="AL207" s="2">
        <v>138.9</v>
      </c>
      <c r="AM207" s="2">
        <v>0.56999999999999995</v>
      </c>
      <c r="AN207" s="2">
        <v>1.69</v>
      </c>
      <c r="AO207" s="2">
        <v>0.45</v>
      </c>
      <c r="AP207" s="2">
        <v>0.63</v>
      </c>
      <c r="AQ207" s="2" t="s">
        <v>30</v>
      </c>
      <c r="AR207" s="2" t="s">
        <v>30</v>
      </c>
      <c r="AS207" s="2" t="s">
        <v>30</v>
      </c>
      <c r="AT207" s="2" t="s">
        <v>30</v>
      </c>
      <c r="AU207" s="2" t="s">
        <v>30</v>
      </c>
      <c r="AV207" s="2" t="s">
        <v>30</v>
      </c>
      <c r="AW207" s="2" t="s">
        <v>30</v>
      </c>
      <c r="AX207" s="2" t="s">
        <v>30</v>
      </c>
      <c r="AY207" s="2" t="s">
        <v>30</v>
      </c>
      <c r="AZ207" s="2" t="s">
        <v>30</v>
      </c>
      <c r="BA207" s="2" t="s">
        <v>30</v>
      </c>
      <c r="BB207" s="2" t="s">
        <v>30</v>
      </c>
      <c r="BC207" s="2" t="s">
        <v>40</v>
      </c>
    </row>
    <row r="208" spans="1:55">
      <c r="A208" s="2" t="b">
        <v>0</v>
      </c>
      <c r="B208" s="2" t="s">
        <v>30</v>
      </c>
      <c r="C208" s="2" t="s">
        <v>12301</v>
      </c>
      <c r="D208" s="2" t="s">
        <v>1499</v>
      </c>
      <c r="E208" s="2" t="s">
        <v>1500</v>
      </c>
      <c r="F208" s="2">
        <v>0</v>
      </c>
      <c r="G208" s="2">
        <v>172.096</v>
      </c>
      <c r="H208" s="2">
        <v>71</v>
      </c>
      <c r="I208" s="2">
        <v>11</v>
      </c>
      <c r="J208" s="2">
        <v>256</v>
      </c>
      <c r="K208" s="2">
        <v>11</v>
      </c>
      <c r="L208" s="2">
        <v>1</v>
      </c>
      <c r="M208" s="2">
        <v>169</v>
      </c>
      <c r="N208" s="2">
        <v>18.2</v>
      </c>
      <c r="O208" s="2">
        <v>4.84</v>
      </c>
      <c r="P208" s="2">
        <v>942.69</v>
      </c>
      <c r="Q208" s="2">
        <v>11</v>
      </c>
      <c r="R208" s="2" t="s">
        <v>1501</v>
      </c>
      <c r="S208" s="2" t="s">
        <v>44</v>
      </c>
      <c r="T208" s="2" t="s">
        <v>77</v>
      </c>
      <c r="U208" s="2" t="s">
        <v>1502</v>
      </c>
      <c r="V208" s="2" t="s">
        <v>1503</v>
      </c>
      <c r="W208" s="2" t="s">
        <v>1504</v>
      </c>
      <c r="X208" s="2" t="s">
        <v>1505</v>
      </c>
      <c r="Y208" s="2" t="s">
        <v>1506</v>
      </c>
      <c r="Z208" s="2">
        <v>0</v>
      </c>
      <c r="AA208" s="22">
        <v>1.085</v>
      </c>
      <c r="AB208" s="22">
        <v>1.3160000000000001</v>
      </c>
      <c r="AC208" s="21">
        <v>0.12</v>
      </c>
      <c r="AD208" s="21">
        <v>0.4</v>
      </c>
      <c r="AE208" s="102">
        <v>0.96759159529686301</v>
      </c>
      <c r="AF208" s="102">
        <v>0.25934227805389998</v>
      </c>
      <c r="AG208" s="23">
        <v>1</v>
      </c>
      <c r="AH208" s="23">
        <v>0.93176572247774403</v>
      </c>
      <c r="AI208" s="2">
        <v>95.1</v>
      </c>
      <c r="AJ208" s="2">
        <v>103.2</v>
      </c>
      <c r="AK208" s="2">
        <v>78.7</v>
      </c>
      <c r="AL208" s="2">
        <v>103.6</v>
      </c>
      <c r="AM208" s="2">
        <v>1.1100000000000001</v>
      </c>
      <c r="AN208" s="2">
        <v>0.88</v>
      </c>
      <c r="AO208" s="2">
        <v>1.1299999999999999</v>
      </c>
      <c r="AP208" s="2">
        <v>1.38</v>
      </c>
      <c r="AQ208" s="2" t="s">
        <v>30</v>
      </c>
      <c r="AR208" s="2" t="s">
        <v>30</v>
      </c>
      <c r="AS208" s="2" t="s">
        <v>30</v>
      </c>
      <c r="AT208" s="2" t="s">
        <v>30</v>
      </c>
      <c r="AU208" s="2" t="s">
        <v>30</v>
      </c>
      <c r="AV208" s="2" t="s">
        <v>30</v>
      </c>
      <c r="AW208" s="2" t="s">
        <v>30</v>
      </c>
      <c r="AX208" s="2" t="s">
        <v>30</v>
      </c>
      <c r="AY208" s="2" t="s">
        <v>30</v>
      </c>
      <c r="AZ208" s="2" t="s">
        <v>30</v>
      </c>
      <c r="BA208" s="2" t="s">
        <v>30</v>
      </c>
      <c r="BB208" s="2" t="s">
        <v>30</v>
      </c>
      <c r="BC208" s="2" t="s">
        <v>40</v>
      </c>
    </row>
    <row r="209" spans="1:55">
      <c r="A209" s="2" t="b">
        <v>0</v>
      </c>
      <c r="B209" s="2" t="s">
        <v>30</v>
      </c>
      <c r="C209" s="2" t="s">
        <v>12301</v>
      </c>
      <c r="D209" s="2" t="s">
        <v>1875</v>
      </c>
      <c r="E209" s="2" t="s">
        <v>1876</v>
      </c>
      <c r="F209" s="2">
        <v>0</v>
      </c>
      <c r="G209" s="2">
        <v>171.27099999999999</v>
      </c>
      <c r="H209" s="2">
        <v>86</v>
      </c>
      <c r="I209" s="2">
        <v>16</v>
      </c>
      <c r="J209" s="2">
        <v>192</v>
      </c>
      <c r="K209" s="2">
        <v>16</v>
      </c>
      <c r="L209" s="2">
        <v>1</v>
      </c>
      <c r="M209" s="2">
        <v>177</v>
      </c>
      <c r="N209" s="2">
        <v>18.899999999999999</v>
      </c>
      <c r="O209" s="2">
        <v>9.6999999999999993</v>
      </c>
      <c r="P209" s="2">
        <v>742.05</v>
      </c>
      <c r="Q209" s="2">
        <v>16</v>
      </c>
      <c r="R209" s="2" t="s">
        <v>1877</v>
      </c>
      <c r="S209" s="2" t="s">
        <v>886</v>
      </c>
      <c r="T209" s="2" t="s">
        <v>1878</v>
      </c>
      <c r="U209" s="2" t="s">
        <v>1879</v>
      </c>
      <c r="V209" s="2" t="s">
        <v>1880</v>
      </c>
      <c r="W209" s="2" t="s">
        <v>1881</v>
      </c>
      <c r="X209" s="2" t="s">
        <v>1882</v>
      </c>
      <c r="Y209" s="2" t="s">
        <v>102</v>
      </c>
      <c r="Z209" s="2">
        <v>0</v>
      </c>
      <c r="AA209" s="22">
        <v>0.94599999999999995</v>
      </c>
      <c r="AB209" s="22">
        <v>0.77</v>
      </c>
      <c r="AC209" s="21">
        <v>-0.08</v>
      </c>
      <c r="AD209" s="21">
        <v>-0.38</v>
      </c>
      <c r="AE209" s="102">
        <v>0.94355242201489997</v>
      </c>
      <c r="AF209" s="102">
        <v>4.09143967154098E-2</v>
      </c>
      <c r="AG209" s="23">
        <v>1</v>
      </c>
      <c r="AH209" s="23">
        <v>0.231685404683977</v>
      </c>
      <c r="AI209" s="2">
        <v>78.3</v>
      </c>
      <c r="AJ209" s="2">
        <v>74.099999999999994</v>
      </c>
      <c r="AK209" s="2">
        <v>115.4</v>
      </c>
      <c r="AL209" s="2">
        <v>88.9</v>
      </c>
      <c r="AM209" s="2">
        <v>3</v>
      </c>
      <c r="AN209" s="2">
        <v>0.45</v>
      </c>
      <c r="AO209" s="2">
        <v>1.58</v>
      </c>
      <c r="AP209" s="2">
        <v>3.45</v>
      </c>
      <c r="AQ209" s="2" t="s">
        <v>30</v>
      </c>
      <c r="AR209" s="2" t="s">
        <v>30</v>
      </c>
      <c r="AS209" s="2" t="s">
        <v>30</v>
      </c>
      <c r="AT209" s="2" t="s">
        <v>30</v>
      </c>
      <c r="AU209" s="2" t="s">
        <v>30</v>
      </c>
      <c r="AV209" s="2" t="s">
        <v>30</v>
      </c>
      <c r="AW209" s="2" t="s">
        <v>30</v>
      </c>
      <c r="AX209" s="2" t="s">
        <v>30</v>
      </c>
      <c r="AY209" s="2" t="s">
        <v>30</v>
      </c>
      <c r="AZ209" s="2" t="s">
        <v>30</v>
      </c>
      <c r="BA209" s="2" t="s">
        <v>30</v>
      </c>
      <c r="BB209" s="2" t="s">
        <v>30</v>
      </c>
      <c r="BC209" s="2" t="s">
        <v>40</v>
      </c>
    </row>
    <row r="210" spans="1:55">
      <c r="A210" s="2" t="b">
        <v>0</v>
      </c>
      <c r="B210" s="2" t="s">
        <v>30</v>
      </c>
      <c r="C210" s="2" t="s">
        <v>12301</v>
      </c>
      <c r="D210" s="2" t="s">
        <v>1273</v>
      </c>
      <c r="E210" s="2" t="s">
        <v>1274</v>
      </c>
      <c r="F210" s="2">
        <v>0</v>
      </c>
      <c r="G210" s="2">
        <v>169.84399999999999</v>
      </c>
      <c r="H210" s="2">
        <v>87</v>
      </c>
      <c r="I210" s="2">
        <v>14</v>
      </c>
      <c r="J210" s="2">
        <v>247</v>
      </c>
      <c r="K210" s="2">
        <v>14</v>
      </c>
      <c r="L210" s="2">
        <v>1</v>
      </c>
      <c r="M210" s="2">
        <v>208</v>
      </c>
      <c r="N210" s="2">
        <v>22.5</v>
      </c>
      <c r="O210" s="2">
        <v>5.47</v>
      </c>
      <c r="P210" s="2">
        <v>1105.08</v>
      </c>
      <c r="Q210" s="2">
        <v>14</v>
      </c>
      <c r="R210" s="2" t="s">
        <v>33</v>
      </c>
      <c r="S210" s="2" t="s">
        <v>76</v>
      </c>
      <c r="T210" s="2" t="s">
        <v>111</v>
      </c>
      <c r="U210" s="2" t="s">
        <v>1275</v>
      </c>
      <c r="V210" s="2" t="s">
        <v>1276</v>
      </c>
      <c r="W210" s="2" t="s">
        <v>1277</v>
      </c>
      <c r="X210" s="2" t="s">
        <v>1278</v>
      </c>
      <c r="Y210" s="2" t="s">
        <v>469</v>
      </c>
      <c r="Z210" s="2">
        <v>0</v>
      </c>
      <c r="AA210" s="22">
        <v>1.4810000000000001</v>
      </c>
      <c r="AB210" s="22">
        <v>1.3480000000000001</v>
      </c>
      <c r="AC210" s="21">
        <v>0.56999999999999995</v>
      </c>
      <c r="AD210" s="21">
        <v>0.43</v>
      </c>
      <c r="AE210" s="102">
        <v>1.96489512349629E-6</v>
      </c>
      <c r="AF210" s="102">
        <v>2.16179009127071E-5</v>
      </c>
      <c r="AG210" s="23">
        <v>1.2853124307836099E-4</v>
      </c>
      <c r="AH210" s="23">
        <v>5.6176928810144303E-4</v>
      </c>
      <c r="AI210" s="2">
        <v>84.8</v>
      </c>
      <c r="AJ210" s="2">
        <v>125.5</v>
      </c>
      <c r="AK210" s="2">
        <v>97.6</v>
      </c>
      <c r="AL210" s="2">
        <v>131.69999999999999</v>
      </c>
      <c r="AM210" s="2">
        <v>3.39</v>
      </c>
      <c r="AN210" s="2">
        <v>0.98</v>
      </c>
      <c r="AO210" s="2">
        <v>0.78</v>
      </c>
      <c r="AP210" s="2">
        <v>1.35</v>
      </c>
      <c r="AQ210" s="2" t="s">
        <v>30</v>
      </c>
      <c r="AR210" s="2" t="s">
        <v>30</v>
      </c>
      <c r="AS210" s="2" t="s">
        <v>30</v>
      </c>
      <c r="AT210" s="2" t="s">
        <v>30</v>
      </c>
      <c r="AU210" s="2" t="s">
        <v>30</v>
      </c>
      <c r="AV210" s="2" t="s">
        <v>30</v>
      </c>
      <c r="AW210" s="2" t="s">
        <v>30</v>
      </c>
      <c r="AX210" s="2" t="s">
        <v>30</v>
      </c>
      <c r="AY210" s="2" t="s">
        <v>30</v>
      </c>
      <c r="AZ210" s="2" t="s">
        <v>30</v>
      </c>
      <c r="BA210" s="2" t="s">
        <v>30</v>
      </c>
      <c r="BB210" s="2" t="s">
        <v>30</v>
      </c>
      <c r="BC210" s="2" t="s">
        <v>40</v>
      </c>
    </row>
    <row r="211" spans="1:55">
      <c r="A211" s="2" t="b">
        <v>0</v>
      </c>
      <c r="B211" s="2" t="s">
        <v>30</v>
      </c>
      <c r="C211" s="2" t="s">
        <v>12301</v>
      </c>
      <c r="D211" s="2" t="s">
        <v>1541</v>
      </c>
      <c r="E211" s="2" t="s">
        <v>1542</v>
      </c>
      <c r="F211" s="2">
        <v>0</v>
      </c>
      <c r="G211" s="2">
        <v>169.8</v>
      </c>
      <c r="H211" s="2">
        <v>51</v>
      </c>
      <c r="I211" s="2">
        <v>30</v>
      </c>
      <c r="J211" s="2">
        <v>146</v>
      </c>
      <c r="K211" s="2">
        <v>30</v>
      </c>
      <c r="L211" s="2">
        <v>1</v>
      </c>
      <c r="M211" s="2">
        <v>629</v>
      </c>
      <c r="N211" s="2">
        <v>70.5</v>
      </c>
      <c r="O211" s="2">
        <v>8.7200000000000006</v>
      </c>
      <c r="P211" s="2">
        <v>535.86</v>
      </c>
      <c r="Q211" s="2">
        <v>30</v>
      </c>
      <c r="R211" s="2" t="s">
        <v>43</v>
      </c>
      <c r="S211" s="2" t="s">
        <v>34</v>
      </c>
      <c r="T211" s="2" t="s">
        <v>55</v>
      </c>
      <c r="U211" s="2" t="s">
        <v>1543</v>
      </c>
      <c r="V211" s="2" t="s">
        <v>1544</v>
      </c>
      <c r="W211" s="2" t="s">
        <v>1545</v>
      </c>
      <c r="X211" s="2" t="s">
        <v>1546</v>
      </c>
      <c r="Y211" s="2" t="s">
        <v>50</v>
      </c>
      <c r="Z211" s="2">
        <v>0</v>
      </c>
      <c r="AA211" s="22">
        <v>0.57399999999999995</v>
      </c>
      <c r="AB211" s="22">
        <v>0.59899999999999998</v>
      </c>
      <c r="AC211" s="21">
        <v>-0.8</v>
      </c>
      <c r="AD211" s="21">
        <v>-0.74</v>
      </c>
      <c r="AE211" s="102">
        <v>1.8015424543560399E-4</v>
      </c>
      <c r="AF211" s="102">
        <v>4.2097681618691302E-4</v>
      </c>
      <c r="AG211" s="23">
        <v>3.4225767108071502E-3</v>
      </c>
      <c r="AH211" s="23">
        <v>5.4698152075792804E-3</v>
      </c>
      <c r="AI211" s="2">
        <v>121.7</v>
      </c>
      <c r="AJ211" s="2">
        <v>69.900000000000006</v>
      </c>
      <c r="AK211" s="2">
        <v>136.6</v>
      </c>
      <c r="AL211" s="2">
        <v>81.900000000000006</v>
      </c>
      <c r="AM211" s="2">
        <v>2.58</v>
      </c>
      <c r="AN211" s="2">
        <v>1.02</v>
      </c>
      <c r="AO211" s="2">
        <v>0.28999999999999998</v>
      </c>
      <c r="AP211" s="2">
        <v>3.8</v>
      </c>
      <c r="AQ211" s="2" t="s">
        <v>30</v>
      </c>
      <c r="AR211" s="2" t="s">
        <v>30</v>
      </c>
      <c r="AS211" s="2" t="s">
        <v>30</v>
      </c>
      <c r="AT211" s="2" t="s">
        <v>30</v>
      </c>
      <c r="AU211" s="2" t="s">
        <v>30</v>
      </c>
      <c r="AV211" s="2" t="s">
        <v>30</v>
      </c>
      <c r="AW211" s="2" t="s">
        <v>30</v>
      </c>
      <c r="AX211" s="2" t="s">
        <v>30</v>
      </c>
      <c r="AY211" s="2" t="s">
        <v>30</v>
      </c>
      <c r="AZ211" s="2" t="s">
        <v>30</v>
      </c>
      <c r="BA211" s="2" t="s">
        <v>30</v>
      </c>
      <c r="BB211" s="2" t="s">
        <v>30</v>
      </c>
      <c r="BC211" s="2" t="s">
        <v>40</v>
      </c>
    </row>
    <row r="212" spans="1:55">
      <c r="A212" s="2" t="b">
        <v>0</v>
      </c>
      <c r="B212" s="2" t="s">
        <v>30</v>
      </c>
      <c r="C212" s="2" t="s">
        <v>12301</v>
      </c>
      <c r="D212" s="2" t="s">
        <v>1729</v>
      </c>
      <c r="E212" s="2" t="s">
        <v>1730</v>
      </c>
      <c r="F212" s="2">
        <v>0</v>
      </c>
      <c r="G212" s="2">
        <v>169.751</v>
      </c>
      <c r="H212" s="2">
        <v>62</v>
      </c>
      <c r="I212" s="2">
        <v>16</v>
      </c>
      <c r="J212" s="2">
        <v>131</v>
      </c>
      <c r="K212" s="2">
        <v>16</v>
      </c>
      <c r="L212" s="2">
        <v>1</v>
      </c>
      <c r="M212" s="2">
        <v>315</v>
      </c>
      <c r="N212" s="2">
        <v>34.200000000000003</v>
      </c>
      <c r="O212" s="2">
        <v>5.44</v>
      </c>
      <c r="P212" s="2">
        <v>485.82</v>
      </c>
      <c r="Q212" s="2">
        <v>16</v>
      </c>
      <c r="R212" s="2" t="s">
        <v>33</v>
      </c>
      <c r="S212" s="2" t="s">
        <v>34</v>
      </c>
      <c r="T212" s="2" t="s">
        <v>45</v>
      </c>
      <c r="U212" s="2" t="s">
        <v>1731</v>
      </c>
      <c r="V212" s="2" t="s">
        <v>1732</v>
      </c>
      <c r="W212" s="2" t="s">
        <v>1733</v>
      </c>
      <c r="X212" s="2" t="s">
        <v>1734</v>
      </c>
      <c r="Y212" s="2" t="s">
        <v>1735</v>
      </c>
      <c r="Z212" s="2">
        <v>0</v>
      </c>
      <c r="AA212" s="22">
        <v>1.0669999999999999</v>
      </c>
      <c r="AB212" s="22">
        <v>1.0349999999999999</v>
      </c>
      <c r="AC212" s="21">
        <v>0.09</v>
      </c>
      <c r="AD212" s="21">
        <v>0.05</v>
      </c>
      <c r="AE212" s="102">
        <v>0.99974187375686496</v>
      </c>
      <c r="AF212" s="102">
        <v>0.99999929584946901</v>
      </c>
      <c r="AG212" s="23">
        <v>1</v>
      </c>
      <c r="AH212" s="23">
        <v>1</v>
      </c>
      <c r="AI212" s="2">
        <v>97.5</v>
      </c>
      <c r="AJ212" s="2">
        <v>104.1</v>
      </c>
      <c r="AK212" s="2">
        <v>111.4</v>
      </c>
      <c r="AL212" s="2">
        <v>115.4</v>
      </c>
      <c r="AM212" s="2">
        <v>2.2599999999999998</v>
      </c>
      <c r="AN212" s="2">
        <v>3.44</v>
      </c>
      <c r="AO212" s="2">
        <v>1.64</v>
      </c>
      <c r="AP212" s="2">
        <v>2.5499999999999998</v>
      </c>
      <c r="AQ212" s="2" t="s">
        <v>30</v>
      </c>
      <c r="AR212" s="2" t="s">
        <v>30</v>
      </c>
      <c r="AS212" s="2" t="s">
        <v>30</v>
      </c>
      <c r="AT212" s="2" t="s">
        <v>30</v>
      </c>
      <c r="AU212" s="2" t="s">
        <v>30</v>
      </c>
      <c r="AV212" s="2" t="s">
        <v>30</v>
      </c>
      <c r="AW212" s="2" t="s">
        <v>30</v>
      </c>
      <c r="AX212" s="2" t="s">
        <v>30</v>
      </c>
      <c r="AY212" s="2" t="s">
        <v>30</v>
      </c>
      <c r="AZ212" s="2" t="s">
        <v>30</v>
      </c>
      <c r="BA212" s="2" t="s">
        <v>30</v>
      </c>
      <c r="BB212" s="2" t="s">
        <v>30</v>
      </c>
      <c r="BC212" s="2" t="s">
        <v>40</v>
      </c>
    </row>
    <row r="213" spans="1:55">
      <c r="A213" s="2" t="b">
        <v>0</v>
      </c>
      <c r="B213" s="2" t="s">
        <v>30</v>
      </c>
      <c r="C213" s="2" t="s">
        <v>12301</v>
      </c>
      <c r="D213" s="2" t="s">
        <v>1742</v>
      </c>
      <c r="E213" s="2" t="s">
        <v>1743</v>
      </c>
      <c r="F213" s="2">
        <v>0</v>
      </c>
      <c r="G213" s="2">
        <v>169.399</v>
      </c>
      <c r="H213" s="2">
        <v>69</v>
      </c>
      <c r="I213" s="2">
        <v>14</v>
      </c>
      <c r="J213" s="2">
        <v>225</v>
      </c>
      <c r="K213" s="2">
        <v>14</v>
      </c>
      <c r="L213" s="2">
        <v>1</v>
      </c>
      <c r="M213" s="2">
        <v>156</v>
      </c>
      <c r="N213" s="2">
        <v>17.3</v>
      </c>
      <c r="O213" s="2">
        <v>6.24</v>
      </c>
      <c r="P213" s="2">
        <v>797.13</v>
      </c>
      <c r="Q213" s="2">
        <v>14</v>
      </c>
      <c r="R213" s="2" t="s">
        <v>186</v>
      </c>
      <c r="S213" s="2" t="s">
        <v>141</v>
      </c>
      <c r="T213" s="2" t="s">
        <v>714</v>
      </c>
      <c r="U213" s="2" t="s">
        <v>1744</v>
      </c>
      <c r="V213" s="2" t="s">
        <v>1745</v>
      </c>
      <c r="W213" s="2" t="s">
        <v>1746</v>
      </c>
      <c r="X213" s="2" t="s">
        <v>1747</v>
      </c>
      <c r="Y213" s="2" t="s">
        <v>483</v>
      </c>
      <c r="Z213" s="2">
        <v>0</v>
      </c>
      <c r="AA213" s="22">
        <v>1.1870000000000001</v>
      </c>
      <c r="AB213" s="22">
        <v>1.3580000000000001</v>
      </c>
      <c r="AC213" s="21">
        <v>0.25</v>
      </c>
      <c r="AD213" s="21">
        <v>0.44</v>
      </c>
      <c r="AE213" s="102">
        <v>0.17442262763630401</v>
      </c>
      <c r="AF213" s="102">
        <v>8.2176056750480307E-3</v>
      </c>
      <c r="AG213" s="23">
        <v>0.80513902947835403</v>
      </c>
      <c r="AH213" s="23">
        <v>6.2605614319542605E-2</v>
      </c>
      <c r="AI213" s="2">
        <v>89.4</v>
      </c>
      <c r="AJ213" s="2">
        <v>106.1</v>
      </c>
      <c r="AK213" s="2">
        <v>94</v>
      </c>
      <c r="AL213" s="2">
        <v>127.6</v>
      </c>
      <c r="AM213" s="2">
        <v>1.94</v>
      </c>
      <c r="AN213" s="2">
        <v>0.22</v>
      </c>
      <c r="AO213" s="2">
        <v>0.65</v>
      </c>
      <c r="AP213" s="2">
        <v>0.93</v>
      </c>
      <c r="AQ213" s="2" t="s">
        <v>30</v>
      </c>
      <c r="AR213" s="2" t="s">
        <v>30</v>
      </c>
      <c r="AS213" s="2" t="s">
        <v>30</v>
      </c>
      <c r="AT213" s="2" t="s">
        <v>30</v>
      </c>
      <c r="AU213" s="2" t="s">
        <v>30</v>
      </c>
      <c r="AV213" s="2" t="s">
        <v>30</v>
      </c>
      <c r="AW213" s="2" t="s">
        <v>30</v>
      </c>
      <c r="AX213" s="2" t="s">
        <v>30</v>
      </c>
      <c r="AY213" s="2" t="s">
        <v>30</v>
      </c>
      <c r="AZ213" s="2" t="s">
        <v>30</v>
      </c>
      <c r="BA213" s="2" t="s">
        <v>30</v>
      </c>
      <c r="BB213" s="2" t="s">
        <v>30</v>
      </c>
      <c r="BC213" s="2" t="s">
        <v>40</v>
      </c>
    </row>
    <row r="214" spans="1:55">
      <c r="A214" s="2" t="b">
        <v>0</v>
      </c>
      <c r="B214" s="2" t="s">
        <v>30</v>
      </c>
      <c r="C214" s="2" t="s">
        <v>12301</v>
      </c>
      <c r="D214" s="2" t="s">
        <v>1305</v>
      </c>
      <c r="E214" s="2" t="s">
        <v>1306</v>
      </c>
      <c r="F214" s="2">
        <v>0</v>
      </c>
      <c r="G214" s="2">
        <v>168.59299999999999</v>
      </c>
      <c r="H214" s="2">
        <v>69</v>
      </c>
      <c r="I214" s="2">
        <v>22</v>
      </c>
      <c r="J214" s="2">
        <v>141</v>
      </c>
      <c r="K214" s="2">
        <v>22</v>
      </c>
      <c r="L214" s="2">
        <v>1</v>
      </c>
      <c r="M214" s="2">
        <v>367</v>
      </c>
      <c r="N214" s="2">
        <v>42.9</v>
      </c>
      <c r="O214" s="2">
        <v>7.11</v>
      </c>
      <c r="P214" s="2">
        <v>528.76</v>
      </c>
      <c r="Q214" s="2">
        <v>22</v>
      </c>
      <c r="R214" s="2" t="s">
        <v>33</v>
      </c>
      <c r="S214" s="2" t="s">
        <v>86</v>
      </c>
      <c r="T214" s="2" t="s">
        <v>111</v>
      </c>
      <c r="U214" s="2" t="s">
        <v>1307</v>
      </c>
      <c r="V214" s="2" t="s">
        <v>1308</v>
      </c>
      <c r="W214" s="2" t="s">
        <v>1309</v>
      </c>
      <c r="X214" s="2" t="s">
        <v>1310</v>
      </c>
      <c r="Y214" s="2" t="s">
        <v>1311</v>
      </c>
      <c r="Z214" s="2">
        <v>0</v>
      </c>
      <c r="AA214" s="22">
        <v>1.238</v>
      </c>
      <c r="AB214" s="22">
        <v>1.131</v>
      </c>
      <c r="AC214" s="21">
        <v>0.31</v>
      </c>
      <c r="AD214" s="21">
        <v>0.18</v>
      </c>
      <c r="AE214" s="102">
        <v>0.47699333164764701</v>
      </c>
      <c r="AF214" s="102">
        <v>0.92134096075709904</v>
      </c>
      <c r="AG214" s="23">
        <v>1</v>
      </c>
      <c r="AH214" s="23">
        <v>1</v>
      </c>
      <c r="AI214" s="2">
        <v>98.2</v>
      </c>
      <c r="AJ214" s="2">
        <v>121.6</v>
      </c>
      <c r="AK214" s="2">
        <v>96.7</v>
      </c>
      <c r="AL214" s="2">
        <v>109.4</v>
      </c>
      <c r="AM214" s="2">
        <v>2.98</v>
      </c>
      <c r="AN214" s="2">
        <v>1.49</v>
      </c>
      <c r="AO214" s="2">
        <v>2.4500000000000002</v>
      </c>
      <c r="AP214" s="2">
        <v>1.44</v>
      </c>
      <c r="AQ214" s="2" t="s">
        <v>30</v>
      </c>
      <c r="AR214" s="2" t="s">
        <v>30</v>
      </c>
      <c r="AS214" s="2" t="s">
        <v>30</v>
      </c>
      <c r="AT214" s="2" t="s">
        <v>30</v>
      </c>
      <c r="AU214" s="2" t="s">
        <v>30</v>
      </c>
      <c r="AV214" s="2" t="s">
        <v>30</v>
      </c>
      <c r="AW214" s="2" t="s">
        <v>30</v>
      </c>
      <c r="AX214" s="2" t="s">
        <v>30</v>
      </c>
      <c r="AY214" s="2" t="s">
        <v>30</v>
      </c>
      <c r="AZ214" s="2" t="s">
        <v>30</v>
      </c>
      <c r="BA214" s="2" t="s">
        <v>30</v>
      </c>
      <c r="BB214" s="2" t="s">
        <v>30</v>
      </c>
      <c r="BC214" s="2" t="s">
        <v>40</v>
      </c>
    </row>
    <row r="215" spans="1:55">
      <c r="A215" s="2" t="b">
        <v>0</v>
      </c>
      <c r="B215" s="2" t="s">
        <v>30</v>
      </c>
      <c r="C215" s="2" t="s">
        <v>12301</v>
      </c>
      <c r="D215" s="2" t="s">
        <v>3394</v>
      </c>
      <c r="E215" s="2" t="s">
        <v>3395</v>
      </c>
      <c r="F215" s="2">
        <v>0</v>
      </c>
      <c r="G215" s="2">
        <v>167.95599999999999</v>
      </c>
      <c r="H215" s="2">
        <v>57</v>
      </c>
      <c r="I215" s="2">
        <v>34</v>
      </c>
      <c r="J215" s="2">
        <v>143</v>
      </c>
      <c r="K215" s="2">
        <v>34</v>
      </c>
      <c r="L215" s="2">
        <v>1</v>
      </c>
      <c r="M215" s="2">
        <v>723</v>
      </c>
      <c r="N215" s="2">
        <v>80.400000000000006</v>
      </c>
      <c r="O215" s="2">
        <v>6.18</v>
      </c>
      <c r="P215" s="2">
        <v>475.89</v>
      </c>
      <c r="Q215" s="2">
        <v>34</v>
      </c>
      <c r="R215" s="2" t="s">
        <v>33</v>
      </c>
      <c r="S215" s="2" t="s">
        <v>34</v>
      </c>
      <c r="T215" s="2" t="s">
        <v>511</v>
      </c>
      <c r="U215" s="2" t="s">
        <v>3396</v>
      </c>
      <c r="V215" s="2" t="s">
        <v>3397</v>
      </c>
      <c r="W215" s="2" t="s">
        <v>3398</v>
      </c>
      <c r="X215" s="2" t="s">
        <v>3399</v>
      </c>
      <c r="Y215" s="2" t="s">
        <v>1097</v>
      </c>
      <c r="Z215" s="2">
        <v>0</v>
      </c>
      <c r="AA215" s="22">
        <v>1.107</v>
      </c>
      <c r="AB215" s="22">
        <v>1.23</v>
      </c>
      <c r="AC215" s="21">
        <v>0.15</v>
      </c>
      <c r="AD215" s="21">
        <v>0.3</v>
      </c>
      <c r="AE215" s="102">
        <v>0.99416924405543905</v>
      </c>
      <c r="AF215" s="102">
        <v>0.89172827514342701</v>
      </c>
      <c r="AG215" s="23">
        <v>1</v>
      </c>
      <c r="AH215" s="23">
        <v>1</v>
      </c>
      <c r="AI215" s="2">
        <v>67.5</v>
      </c>
      <c r="AJ215" s="2">
        <v>74.7</v>
      </c>
      <c r="AK215" s="2">
        <v>49.1</v>
      </c>
      <c r="AL215" s="2">
        <v>60.4</v>
      </c>
      <c r="AM215" s="2">
        <v>2.39</v>
      </c>
      <c r="AN215" s="2">
        <v>2.34</v>
      </c>
      <c r="AO215" s="2">
        <v>5.34</v>
      </c>
      <c r="AP215" s="2">
        <v>6.58</v>
      </c>
      <c r="AQ215" s="2" t="s">
        <v>30</v>
      </c>
      <c r="AR215" s="2" t="s">
        <v>30</v>
      </c>
      <c r="AS215" s="2" t="s">
        <v>30</v>
      </c>
      <c r="AT215" s="2" t="s">
        <v>30</v>
      </c>
      <c r="AU215" s="2" t="s">
        <v>30</v>
      </c>
      <c r="AV215" s="2" t="s">
        <v>30</v>
      </c>
      <c r="AW215" s="2" t="s">
        <v>30</v>
      </c>
      <c r="AX215" s="2" t="s">
        <v>30</v>
      </c>
      <c r="AY215" s="2" t="s">
        <v>30</v>
      </c>
      <c r="AZ215" s="2" t="s">
        <v>30</v>
      </c>
      <c r="BA215" s="2" t="s">
        <v>30</v>
      </c>
      <c r="BB215" s="2" t="s">
        <v>30</v>
      </c>
      <c r="BC215" s="2" t="s">
        <v>40</v>
      </c>
    </row>
    <row r="216" spans="1:55">
      <c r="A216" s="2" t="b">
        <v>0</v>
      </c>
      <c r="B216" s="2" t="s">
        <v>30</v>
      </c>
      <c r="C216" s="2" t="s">
        <v>12301</v>
      </c>
      <c r="D216" s="2" t="s">
        <v>1345</v>
      </c>
      <c r="E216" s="2" t="s">
        <v>1346</v>
      </c>
      <c r="F216" s="2">
        <v>0</v>
      </c>
      <c r="G216" s="2">
        <v>167.40600000000001</v>
      </c>
      <c r="H216" s="2">
        <v>71</v>
      </c>
      <c r="I216" s="2">
        <v>19</v>
      </c>
      <c r="J216" s="2">
        <v>180</v>
      </c>
      <c r="K216" s="2">
        <v>19</v>
      </c>
      <c r="L216" s="2">
        <v>1</v>
      </c>
      <c r="M216" s="2">
        <v>326</v>
      </c>
      <c r="N216" s="2">
        <v>36.1</v>
      </c>
      <c r="O216" s="2">
        <v>5.27</v>
      </c>
      <c r="P216" s="2">
        <v>677.18</v>
      </c>
      <c r="Q216" s="2">
        <v>19</v>
      </c>
      <c r="R216" s="2" t="s">
        <v>132</v>
      </c>
      <c r="S216" s="2" t="s">
        <v>34</v>
      </c>
      <c r="T216" s="2" t="s">
        <v>40</v>
      </c>
      <c r="U216" s="2" t="s">
        <v>1347</v>
      </c>
      <c r="V216" s="2" t="s">
        <v>1348</v>
      </c>
      <c r="W216" s="2" t="s">
        <v>1349</v>
      </c>
      <c r="X216" s="2" t="s">
        <v>1350</v>
      </c>
      <c r="Y216" s="2" t="s">
        <v>40</v>
      </c>
      <c r="Z216" s="2">
        <v>0</v>
      </c>
      <c r="AA216" s="22">
        <v>1.224</v>
      </c>
      <c r="AB216" s="22">
        <v>1.208</v>
      </c>
      <c r="AC216" s="21">
        <v>0.28999999999999998</v>
      </c>
      <c r="AD216" s="21">
        <v>0.27</v>
      </c>
      <c r="AE216" s="102">
        <v>0.19676238262652801</v>
      </c>
      <c r="AF216" s="102">
        <v>0.237432325947115</v>
      </c>
      <c r="AG216" s="23">
        <v>0.87631553181447297</v>
      </c>
      <c r="AH216" s="23">
        <v>0.87288589597224298</v>
      </c>
      <c r="AI216" s="2">
        <v>85.3</v>
      </c>
      <c r="AJ216" s="2">
        <v>104.4</v>
      </c>
      <c r="AK216" s="2">
        <v>88.5</v>
      </c>
      <c r="AL216" s="2">
        <v>106.8</v>
      </c>
      <c r="AM216" s="2">
        <v>1.39</v>
      </c>
      <c r="AN216" s="2">
        <v>1.22</v>
      </c>
      <c r="AO216" s="2">
        <v>1.29</v>
      </c>
      <c r="AP216" s="2">
        <v>2</v>
      </c>
      <c r="AQ216" s="2" t="s">
        <v>30</v>
      </c>
      <c r="AR216" s="2" t="s">
        <v>30</v>
      </c>
      <c r="AS216" s="2" t="s">
        <v>30</v>
      </c>
      <c r="AT216" s="2" t="s">
        <v>30</v>
      </c>
      <c r="AU216" s="2" t="s">
        <v>30</v>
      </c>
      <c r="AV216" s="2" t="s">
        <v>30</v>
      </c>
      <c r="AW216" s="2" t="s">
        <v>30</v>
      </c>
      <c r="AX216" s="2" t="s">
        <v>30</v>
      </c>
      <c r="AY216" s="2" t="s">
        <v>30</v>
      </c>
      <c r="AZ216" s="2" t="s">
        <v>30</v>
      </c>
      <c r="BA216" s="2" t="s">
        <v>30</v>
      </c>
      <c r="BB216" s="2" t="s">
        <v>30</v>
      </c>
      <c r="BC216" s="2" t="s">
        <v>40</v>
      </c>
    </row>
    <row r="217" spans="1:55">
      <c r="A217" s="2" t="b">
        <v>0</v>
      </c>
      <c r="B217" s="2" t="s">
        <v>30</v>
      </c>
      <c r="C217" s="2" t="s">
        <v>12301</v>
      </c>
      <c r="D217" s="2" t="s">
        <v>1371</v>
      </c>
      <c r="E217" s="2" t="s">
        <v>1372</v>
      </c>
      <c r="F217" s="2">
        <v>0</v>
      </c>
      <c r="G217" s="2">
        <v>165.208</v>
      </c>
      <c r="H217" s="2">
        <v>64</v>
      </c>
      <c r="I217" s="2">
        <v>27</v>
      </c>
      <c r="J217" s="2">
        <v>120</v>
      </c>
      <c r="K217" s="2">
        <v>27</v>
      </c>
      <c r="L217" s="2">
        <v>1</v>
      </c>
      <c r="M217" s="2">
        <v>479</v>
      </c>
      <c r="N217" s="2">
        <v>55.3</v>
      </c>
      <c r="O217" s="2">
        <v>5.86</v>
      </c>
      <c r="P217" s="2">
        <v>467.91</v>
      </c>
      <c r="Q217" s="2">
        <v>27</v>
      </c>
      <c r="R217" s="2" t="s">
        <v>33</v>
      </c>
      <c r="S217" s="2" t="s">
        <v>86</v>
      </c>
      <c r="T217" s="2" t="s">
        <v>158</v>
      </c>
      <c r="U217" s="2" t="s">
        <v>1373</v>
      </c>
      <c r="V217" s="2" t="s">
        <v>1374</v>
      </c>
      <c r="W217" s="2" t="s">
        <v>40</v>
      </c>
      <c r="X217" s="2" t="s">
        <v>1375</v>
      </c>
      <c r="Y217" s="2" t="s">
        <v>1376</v>
      </c>
      <c r="Z217" s="2">
        <v>0</v>
      </c>
      <c r="AA217" s="22">
        <v>1.2190000000000001</v>
      </c>
      <c r="AB217" s="22">
        <v>1.1879999999999999</v>
      </c>
      <c r="AC217" s="21">
        <v>0.28999999999999998</v>
      </c>
      <c r="AD217" s="21">
        <v>0.25</v>
      </c>
      <c r="AE217" s="102">
        <v>0.180009488439897</v>
      </c>
      <c r="AF217" s="102">
        <v>0.271725240233951</v>
      </c>
      <c r="AG217" s="23">
        <v>0.82682324351207004</v>
      </c>
      <c r="AH217" s="23">
        <v>0.96168429239515696</v>
      </c>
      <c r="AI217" s="2">
        <v>88.3</v>
      </c>
      <c r="AJ217" s="2">
        <v>107.6</v>
      </c>
      <c r="AK217" s="2">
        <v>92.5</v>
      </c>
      <c r="AL217" s="2">
        <v>110</v>
      </c>
      <c r="AM217" s="2">
        <v>2.77</v>
      </c>
      <c r="AN217" s="2">
        <v>0.95</v>
      </c>
      <c r="AO217" s="2">
        <v>0.67</v>
      </c>
      <c r="AP217" s="2">
        <v>0.9</v>
      </c>
      <c r="AQ217" s="2" t="s">
        <v>30</v>
      </c>
      <c r="AR217" s="2" t="s">
        <v>30</v>
      </c>
      <c r="AS217" s="2" t="s">
        <v>30</v>
      </c>
      <c r="AT217" s="2" t="s">
        <v>30</v>
      </c>
      <c r="AU217" s="2" t="s">
        <v>30</v>
      </c>
      <c r="AV217" s="2" t="s">
        <v>30</v>
      </c>
      <c r="AW217" s="2" t="s">
        <v>30</v>
      </c>
      <c r="AX217" s="2" t="s">
        <v>30</v>
      </c>
      <c r="AY217" s="2" t="s">
        <v>30</v>
      </c>
      <c r="AZ217" s="2" t="s">
        <v>30</v>
      </c>
      <c r="BA217" s="2" t="s">
        <v>30</v>
      </c>
      <c r="BB217" s="2" t="s">
        <v>30</v>
      </c>
      <c r="BC217" s="2" t="s">
        <v>40</v>
      </c>
    </row>
    <row r="218" spans="1:55">
      <c r="A218" s="2" t="b">
        <v>0</v>
      </c>
      <c r="B218" s="2" t="s">
        <v>30</v>
      </c>
      <c r="C218" s="2" t="s">
        <v>12301</v>
      </c>
      <c r="D218" s="2" t="s">
        <v>1668</v>
      </c>
      <c r="E218" s="2" t="s">
        <v>1669</v>
      </c>
      <c r="F218" s="2">
        <v>0</v>
      </c>
      <c r="G218" s="2">
        <v>165.12100000000001</v>
      </c>
      <c r="H218" s="2">
        <v>53</v>
      </c>
      <c r="I218" s="2">
        <v>24</v>
      </c>
      <c r="J218" s="2">
        <v>128</v>
      </c>
      <c r="K218" s="2">
        <v>24</v>
      </c>
      <c r="L218" s="2">
        <v>1</v>
      </c>
      <c r="M218" s="2">
        <v>654</v>
      </c>
      <c r="N218" s="2">
        <v>71.3</v>
      </c>
      <c r="O218" s="2">
        <v>4.8899999999999997</v>
      </c>
      <c r="P218" s="2">
        <v>596.4</v>
      </c>
      <c r="Q218" s="2">
        <v>24</v>
      </c>
      <c r="R218" s="2" t="s">
        <v>235</v>
      </c>
      <c r="S218" s="2" t="s">
        <v>44</v>
      </c>
      <c r="T218" s="2" t="s">
        <v>1670</v>
      </c>
      <c r="U218" s="2" t="s">
        <v>1671</v>
      </c>
      <c r="V218" s="2" t="s">
        <v>1672</v>
      </c>
      <c r="W218" s="2" t="s">
        <v>1673</v>
      </c>
      <c r="X218" s="2" t="s">
        <v>1674</v>
      </c>
      <c r="Y218" s="2" t="s">
        <v>532</v>
      </c>
      <c r="Z218" s="2">
        <v>0</v>
      </c>
      <c r="AA218" s="22">
        <v>0.65</v>
      </c>
      <c r="AB218" s="22">
        <v>0.63200000000000001</v>
      </c>
      <c r="AC218" s="21">
        <v>-0.62</v>
      </c>
      <c r="AD218" s="21">
        <v>-0.66</v>
      </c>
      <c r="AE218" s="102">
        <v>0.10244354468596201</v>
      </c>
      <c r="AF218" s="102">
        <v>6.9087391413939506E-2</v>
      </c>
      <c r="AG218" s="23">
        <v>0.56004439270683104</v>
      </c>
      <c r="AH218" s="23">
        <v>0.354212923006063</v>
      </c>
      <c r="AI218" s="2">
        <v>116.8</v>
      </c>
      <c r="AJ218" s="2">
        <v>76</v>
      </c>
      <c r="AK218" s="2">
        <v>118.9</v>
      </c>
      <c r="AL218" s="2">
        <v>75.099999999999994</v>
      </c>
      <c r="AM218" s="2">
        <v>2.64</v>
      </c>
      <c r="AN218" s="2">
        <v>2.59</v>
      </c>
      <c r="AO218" s="2">
        <v>0.12</v>
      </c>
      <c r="AP218" s="2">
        <v>4.7300000000000004</v>
      </c>
      <c r="AQ218" s="2" t="s">
        <v>30</v>
      </c>
      <c r="AR218" s="2" t="s">
        <v>30</v>
      </c>
      <c r="AS218" s="2" t="s">
        <v>30</v>
      </c>
      <c r="AT218" s="2" t="s">
        <v>30</v>
      </c>
      <c r="AU218" s="2" t="s">
        <v>30</v>
      </c>
      <c r="AV218" s="2" t="s">
        <v>30</v>
      </c>
      <c r="AW218" s="2" t="s">
        <v>30</v>
      </c>
      <c r="AX218" s="2" t="s">
        <v>30</v>
      </c>
      <c r="AY218" s="2" t="s">
        <v>30</v>
      </c>
      <c r="AZ218" s="2" t="s">
        <v>30</v>
      </c>
      <c r="BA218" s="2" t="s">
        <v>30</v>
      </c>
      <c r="BB218" s="2" t="s">
        <v>30</v>
      </c>
      <c r="BC218" s="2" t="s">
        <v>40</v>
      </c>
    </row>
    <row r="219" spans="1:55">
      <c r="A219" s="2" t="b">
        <v>0</v>
      </c>
      <c r="B219" s="2" t="s">
        <v>30</v>
      </c>
      <c r="C219" s="2" t="s">
        <v>12301</v>
      </c>
      <c r="D219" s="2" t="s">
        <v>1428</v>
      </c>
      <c r="E219" s="2" t="s">
        <v>1429</v>
      </c>
      <c r="F219" s="2">
        <v>0</v>
      </c>
      <c r="G219" s="2">
        <v>164.643</v>
      </c>
      <c r="H219" s="2">
        <v>73</v>
      </c>
      <c r="I219" s="2">
        <v>19</v>
      </c>
      <c r="J219" s="2">
        <v>153</v>
      </c>
      <c r="K219" s="2">
        <v>19</v>
      </c>
      <c r="L219" s="2">
        <v>1</v>
      </c>
      <c r="M219" s="2">
        <v>347</v>
      </c>
      <c r="N219" s="2">
        <v>36.9</v>
      </c>
      <c r="O219" s="2">
        <v>5.26</v>
      </c>
      <c r="P219" s="2">
        <v>575</v>
      </c>
      <c r="Q219" s="2">
        <v>19</v>
      </c>
      <c r="R219" s="2" t="s">
        <v>1430</v>
      </c>
      <c r="S219" s="2" t="s">
        <v>1431</v>
      </c>
      <c r="T219" s="2" t="s">
        <v>937</v>
      </c>
      <c r="U219" s="2" t="s">
        <v>1432</v>
      </c>
      <c r="V219" s="2" t="s">
        <v>1433</v>
      </c>
      <c r="W219" s="2" t="s">
        <v>1434</v>
      </c>
      <c r="X219" s="2" t="s">
        <v>1435</v>
      </c>
      <c r="Y219" s="2" t="s">
        <v>40</v>
      </c>
      <c r="Z219" s="2">
        <v>0</v>
      </c>
      <c r="AA219" s="22">
        <v>1.1990000000000001</v>
      </c>
      <c r="AB219" s="22">
        <v>1.2809999999999999</v>
      </c>
      <c r="AC219" s="21">
        <v>0.26</v>
      </c>
      <c r="AD219" s="21">
        <v>0.36</v>
      </c>
      <c r="AE219" s="102">
        <v>0.34447436703376</v>
      </c>
      <c r="AF219" s="102">
        <v>0.175229161259843</v>
      </c>
      <c r="AG219" s="23">
        <v>1</v>
      </c>
      <c r="AH219" s="23">
        <v>0.71027717715795502</v>
      </c>
      <c r="AI219" s="2">
        <v>97.1</v>
      </c>
      <c r="AJ219" s="2">
        <v>116.5</v>
      </c>
      <c r="AK219" s="2">
        <v>98.8</v>
      </c>
      <c r="AL219" s="2">
        <v>126.5</v>
      </c>
      <c r="AM219" s="2">
        <v>2.21</v>
      </c>
      <c r="AN219" s="2">
        <v>0.82</v>
      </c>
      <c r="AO219" s="2">
        <v>1.47</v>
      </c>
      <c r="AP219" s="2">
        <v>2.33</v>
      </c>
      <c r="AQ219" s="2" t="s">
        <v>30</v>
      </c>
      <c r="AR219" s="2" t="s">
        <v>30</v>
      </c>
      <c r="AS219" s="2" t="s">
        <v>30</v>
      </c>
      <c r="AT219" s="2" t="s">
        <v>30</v>
      </c>
      <c r="AU219" s="2" t="s">
        <v>30</v>
      </c>
      <c r="AV219" s="2" t="s">
        <v>30</v>
      </c>
      <c r="AW219" s="2" t="s">
        <v>30</v>
      </c>
      <c r="AX219" s="2" t="s">
        <v>30</v>
      </c>
      <c r="AY219" s="2" t="s">
        <v>30</v>
      </c>
      <c r="AZ219" s="2" t="s">
        <v>30</v>
      </c>
      <c r="BA219" s="2" t="s">
        <v>30</v>
      </c>
      <c r="BB219" s="2" t="s">
        <v>30</v>
      </c>
      <c r="BC219" s="2" t="s">
        <v>40</v>
      </c>
    </row>
    <row r="220" spans="1:55">
      <c r="A220" s="2" t="b">
        <v>0</v>
      </c>
      <c r="B220" s="2" t="s">
        <v>30</v>
      </c>
      <c r="C220" s="2" t="s">
        <v>12301</v>
      </c>
      <c r="D220" s="2" t="s">
        <v>1627</v>
      </c>
      <c r="E220" s="2" t="s">
        <v>1628</v>
      </c>
      <c r="F220" s="2">
        <v>0</v>
      </c>
      <c r="G220" s="2">
        <v>163.626</v>
      </c>
      <c r="H220" s="2">
        <v>58</v>
      </c>
      <c r="I220" s="2">
        <v>28</v>
      </c>
      <c r="J220" s="2">
        <v>143</v>
      </c>
      <c r="K220" s="2">
        <v>28</v>
      </c>
      <c r="L220" s="2">
        <v>1</v>
      </c>
      <c r="M220" s="2">
        <v>491</v>
      </c>
      <c r="N220" s="2">
        <v>55.7</v>
      </c>
      <c r="O220" s="2">
        <v>5.76</v>
      </c>
      <c r="P220" s="2">
        <v>490.86</v>
      </c>
      <c r="Q220" s="2">
        <v>28</v>
      </c>
      <c r="R220" s="2" t="s">
        <v>1629</v>
      </c>
      <c r="S220" s="2" t="s">
        <v>86</v>
      </c>
      <c r="T220" s="2" t="s">
        <v>111</v>
      </c>
      <c r="U220" s="2" t="s">
        <v>1630</v>
      </c>
      <c r="V220" s="2" t="s">
        <v>1631</v>
      </c>
      <c r="W220" s="2" t="s">
        <v>1632</v>
      </c>
      <c r="X220" s="2" t="s">
        <v>1633</v>
      </c>
      <c r="Y220" s="2" t="s">
        <v>439</v>
      </c>
      <c r="Z220" s="2">
        <v>0</v>
      </c>
      <c r="AA220" s="22">
        <v>1.03</v>
      </c>
      <c r="AB220" s="22">
        <v>0.74299999999999999</v>
      </c>
      <c r="AC220" s="21">
        <v>0.04</v>
      </c>
      <c r="AD220" s="21">
        <v>-0.43</v>
      </c>
      <c r="AE220" s="102">
        <v>0.99982050197208505</v>
      </c>
      <c r="AF220" s="102">
        <v>0.48125098520943199</v>
      </c>
      <c r="AG220" s="23">
        <v>1</v>
      </c>
      <c r="AH220" s="23">
        <v>1</v>
      </c>
      <c r="AI220" s="2">
        <v>106</v>
      </c>
      <c r="AJ220" s="2">
        <v>109.2</v>
      </c>
      <c r="AK220" s="2">
        <v>104.7</v>
      </c>
      <c r="AL220" s="2">
        <v>77.8</v>
      </c>
      <c r="AM220" s="2">
        <v>1.4</v>
      </c>
      <c r="AN220" s="2">
        <v>1.26</v>
      </c>
      <c r="AO220" s="2">
        <v>1.58</v>
      </c>
      <c r="AP220" s="2">
        <v>1.17</v>
      </c>
      <c r="AQ220" s="2" t="s">
        <v>30</v>
      </c>
      <c r="AR220" s="2" t="s">
        <v>30</v>
      </c>
      <c r="AS220" s="2" t="s">
        <v>30</v>
      </c>
      <c r="AT220" s="2" t="s">
        <v>30</v>
      </c>
      <c r="AU220" s="2" t="s">
        <v>30</v>
      </c>
      <c r="AV220" s="2" t="s">
        <v>30</v>
      </c>
      <c r="AW220" s="2" t="s">
        <v>30</v>
      </c>
      <c r="AX220" s="2" t="s">
        <v>30</v>
      </c>
      <c r="AY220" s="2" t="s">
        <v>30</v>
      </c>
      <c r="AZ220" s="2" t="s">
        <v>30</v>
      </c>
      <c r="BA220" s="2" t="s">
        <v>30</v>
      </c>
      <c r="BB220" s="2" t="s">
        <v>30</v>
      </c>
      <c r="BC220" s="2" t="s">
        <v>40</v>
      </c>
    </row>
    <row r="221" spans="1:55">
      <c r="A221" s="2" t="b">
        <v>0</v>
      </c>
      <c r="B221" s="2" t="s">
        <v>30</v>
      </c>
      <c r="C221" s="2" t="s">
        <v>12301</v>
      </c>
      <c r="D221" s="2" t="s">
        <v>1608</v>
      </c>
      <c r="E221" s="2" t="s">
        <v>1609</v>
      </c>
      <c r="F221" s="2">
        <v>0</v>
      </c>
      <c r="G221" s="2">
        <v>163.21100000000001</v>
      </c>
      <c r="H221" s="2">
        <v>75</v>
      </c>
      <c r="I221" s="2">
        <v>18</v>
      </c>
      <c r="J221" s="2">
        <v>183</v>
      </c>
      <c r="K221" s="2">
        <v>18</v>
      </c>
      <c r="L221" s="2">
        <v>1</v>
      </c>
      <c r="M221" s="2">
        <v>274</v>
      </c>
      <c r="N221" s="2">
        <v>29.9</v>
      </c>
      <c r="O221" s="2">
        <v>5.74</v>
      </c>
      <c r="P221" s="2">
        <v>713.97</v>
      </c>
      <c r="Q221" s="2">
        <v>18</v>
      </c>
      <c r="R221" s="2" t="s">
        <v>33</v>
      </c>
      <c r="S221" s="2" t="s">
        <v>34</v>
      </c>
      <c r="T221" s="2" t="s">
        <v>158</v>
      </c>
      <c r="U221" s="2" t="s">
        <v>1610</v>
      </c>
      <c r="V221" s="2" t="s">
        <v>1611</v>
      </c>
      <c r="W221" s="2" t="s">
        <v>1612</v>
      </c>
      <c r="X221" s="2" t="s">
        <v>1613</v>
      </c>
      <c r="Y221" s="2" t="s">
        <v>1614</v>
      </c>
      <c r="Z221" s="2">
        <v>0</v>
      </c>
      <c r="AA221" s="22">
        <v>1.228</v>
      </c>
      <c r="AB221" s="22">
        <v>1.1970000000000001</v>
      </c>
      <c r="AC221" s="21">
        <v>0.3</v>
      </c>
      <c r="AD221" s="21">
        <v>0.26</v>
      </c>
      <c r="AE221" s="102">
        <v>0.18903067840469201</v>
      </c>
      <c r="AF221" s="102">
        <v>0.30783581047965097</v>
      </c>
      <c r="AG221" s="23">
        <v>0.85619396828347805</v>
      </c>
      <c r="AH221" s="23">
        <v>1</v>
      </c>
      <c r="AI221" s="2">
        <v>102.4</v>
      </c>
      <c r="AJ221" s="2">
        <v>125.7</v>
      </c>
      <c r="AK221" s="2">
        <v>89</v>
      </c>
      <c r="AL221" s="2">
        <v>106.5</v>
      </c>
      <c r="AM221" s="2">
        <v>1.08</v>
      </c>
      <c r="AN221" s="2">
        <v>2.02</v>
      </c>
      <c r="AO221" s="2">
        <v>1.64</v>
      </c>
      <c r="AP221" s="2">
        <v>0.98</v>
      </c>
      <c r="AQ221" s="2" t="s">
        <v>30</v>
      </c>
      <c r="AR221" s="2" t="s">
        <v>30</v>
      </c>
      <c r="AS221" s="2" t="s">
        <v>30</v>
      </c>
      <c r="AT221" s="2" t="s">
        <v>30</v>
      </c>
      <c r="AU221" s="2" t="s">
        <v>30</v>
      </c>
      <c r="AV221" s="2" t="s">
        <v>30</v>
      </c>
      <c r="AW221" s="2" t="s">
        <v>30</v>
      </c>
      <c r="AX221" s="2" t="s">
        <v>30</v>
      </c>
      <c r="AY221" s="2" t="s">
        <v>30</v>
      </c>
      <c r="AZ221" s="2" t="s">
        <v>30</v>
      </c>
      <c r="BA221" s="2" t="s">
        <v>30</v>
      </c>
      <c r="BB221" s="2" t="s">
        <v>30</v>
      </c>
      <c r="BC221" s="2" t="s">
        <v>40</v>
      </c>
    </row>
    <row r="222" spans="1:55">
      <c r="A222" s="2" t="b">
        <v>0</v>
      </c>
      <c r="B222" s="2" t="s">
        <v>30</v>
      </c>
      <c r="C222" s="2" t="s">
        <v>12301</v>
      </c>
      <c r="D222" s="2" t="s">
        <v>1601</v>
      </c>
      <c r="E222" s="2" t="s">
        <v>1602</v>
      </c>
      <c r="F222" s="2">
        <v>0</v>
      </c>
      <c r="G222" s="2">
        <v>162.44900000000001</v>
      </c>
      <c r="H222" s="2">
        <v>48</v>
      </c>
      <c r="I222" s="2">
        <v>27</v>
      </c>
      <c r="J222" s="2">
        <v>156</v>
      </c>
      <c r="K222" s="2">
        <v>27</v>
      </c>
      <c r="L222" s="2">
        <v>1</v>
      </c>
      <c r="M222" s="2">
        <v>658</v>
      </c>
      <c r="N222" s="2">
        <v>73.900000000000006</v>
      </c>
      <c r="O222" s="2">
        <v>4.9400000000000004</v>
      </c>
      <c r="P222" s="2">
        <v>571.86</v>
      </c>
      <c r="Q222" s="2">
        <v>27</v>
      </c>
      <c r="R222" s="2" t="s">
        <v>33</v>
      </c>
      <c r="S222" s="2" t="s">
        <v>40</v>
      </c>
      <c r="T222" s="2" t="s">
        <v>511</v>
      </c>
      <c r="U222" s="2" t="s">
        <v>1603</v>
      </c>
      <c r="V222" s="2" t="s">
        <v>1604</v>
      </c>
      <c r="W222" s="2" t="s">
        <v>1605</v>
      </c>
      <c r="X222" s="2" t="s">
        <v>1606</v>
      </c>
      <c r="Y222" s="2" t="s">
        <v>1607</v>
      </c>
      <c r="Z222" s="2">
        <v>0</v>
      </c>
      <c r="AA222" s="22">
        <v>1.028</v>
      </c>
      <c r="AB222" s="22">
        <v>1.081</v>
      </c>
      <c r="AC222" s="21">
        <v>0.04</v>
      </c>
      <c r="AD222" s="21">
        <v>0.11</v>
      </c>
      <c r="AE222" s="102">
        <v>0.99898606979743698</v>
      </c>
      <c r="AF222" s="102">
        <v>0.97991648380866703</v>
      </c>
      <c r="AG222" s="23">
        <v>1</v>
      </c>
      <c r="AH222" s="23">
        <v>1</v>
      </c>
      <c r="AI222" s="2">
        <v>105.1</v>
      </c>
      <c r="AJ222" s="2">
        <v>108.1</v>
      </c>
      <c r="AK222" s="2">
        <v>106.8</v>
      </c>
      <c r="AL222" s="2">
        <v>115.5</v>
      </c>
      <c r="AM222" s="2">
        <v>2.33</v>
      </c>
      <c r="AN222" s="2">
        <v>0.64</v>
      </c>
      <c r="AO222" s="2">
        <v>1.91</v>
      </c>
      <c r="AP222" s="2">
        <v>1.87</v>
      </c>
      <c r="AQ222" s="2" t="s">
        <v>30</v>
      </c>
      <c r="AR222" s="2" t="s">
        <v>30</v>
      </c>
      <c r="AS222" s="2" t="s">
        <v>30</v>
      </c>
      <c r="AT222" s="2" t="s">
        <v>30</v>
      </c>
      <c r="AU222" s="2" t="s">
        <v>30</v>
      </c>
      <c r="AV222" s="2" t="s">
        <v>30</v>
      </c>
      <c r="AW222" s="2" t="s">
        <v>30</v>
      </c>
      <c r="AX222" s="2" t="s">
        <v>30</v>
      </c>
      <c r="AY222" s="2" t="s">
        <v>30</v>
      </c>
      <c r="AZ222" s="2" t="s">
        <v>30</v>
      </c>
      <c r="BA222" s="2" t="s">
        <v>30</v>
      </c>
      <c r="BB222" s="2" t="s">
        <v>30</v>
      </c>
      <c r="BC222" s="2" t="s">
        <v>40</v>
      </c>
    </row>
    <row r="223" spans="1:55">
      <c r="A223" s="2" t="b">
        <v>0</v>
      </c>
      <c r="B223" s="2" t="s">
        <v>30</v>
      </c>
      <c r="C223" s="2" t="s">
        <v>12301</v>
      </c>
      <c r="D223" s="2" t="s">
        <v>1921</v>
      </c>
      <c r="E223" s="2" t="s">
        <v>1922</v>
      </c>
      <c r="F223" s="2">
        <v>0</v>
      </c>
      <c r="G223" s="2">
        <v>162.32599999999999</v>
      </c>
      <c r="H223" s="2">
        <v>85</v>
      </c>
      <c r="I223" s="2">
        <v>23</v>
      </c>
      <c r="J223" s="2">
        <v>198</v>
      </c>
      <c r="K223" s="2">
        <v>23</v>
      </c>
      <c r="L223" s="2">
        <v>1</v>
      </c>
      <c r="M223" s="2">
        <v>209</v>
      </c>
      <c r="N223" s="2">
        <v>22.2</v>
      </c>
      <c r="O223" s="2">
        <v>9.91</v>
      </c>
      <c r="P223" s="2">
        <v>615.83000000000004</v>
      </c>
      <c r="Q223" s="2">
        <v>23</v>
      </c>
      <c r="R223" s="2" t="s">
        <v>132</v>
      </c>
      <c r="S223" s="2" t="s">
        <v>991</v>
      </c>
      <c r="T223" s="2" t="s">
        <v>992</v>
      </c>
      <c r="U223" s="2" t="s">
        <v>1923</v>
      </c>
      <c r="V223" s="2" t="s">
        <v>1924</v>
      </c>
      <c r="W223" s="2" t="s">
        <v>1925</v>
      </c>
      <c r="X223" s="2" t="s">
        <v>1926</v>
      </c>
      <c r="Y223" s="2" t="s">
        <v>102</v>
      </c>
      <c r="Z223" s="2">
        <v>0</v>
      </c>
      <c r="AA223" s="22">
        <v>0.81899999999999995</v>
      </c>
      <c r="AB223" s="22">
        <v>0.443</v>
      </c>
      <c r="AC223" s="21">
        <v>-0.28999999999999998</v>
      </c>
      <c r="AD223" s="21">
        <v>-1.18</v>
      </c>
      <c r="AE223" s="102">
        <v>0.23732173699360401</v>
      </c>
      <c r="AF223" s="102">
        <v>1.00261895714659E-5</v>
      </c>
      <c r="AG223" s="23">
        <v>1</v>
      </c>
      <c r="AH223" s="23">
        <v>3.0189970820747498E-4</v>
      </c>
      <c r="AI223" s="2">
        <v>94.5</v>
      </c>
      <c r="AJ223" s="2">
        <v>77.400000000000006</v>
      </c>
      <c r="AK223" s="2">
        <v>171.5</v>
      </c>
      <c r="AL223" s="2">
        <v>75.900000000000006</v>
      </c>
      <c r="AM223" s="2">
        <v>2.0499999999999998</v>
      </c>
      <c r="AN223" s="2">
        <v>0.56000000000000005</v>
      </c>
      <c r="AO223" s="2">
        <v>1.18</v>
      </c>
      <c r="AP223" s="2">
        <v>5.63</v>
      </c>
      <c r="AQ223" s="2" t="s">
        <v>30</v>
      </c>
      <c r="AR223" s="2" t="s">
        <v>30</v>
      </c>
      <c r="AS223" s="2" t="s">
        <v>30</v>
      </c>
      <c r="AT223" s="2" t="s">
        <v>30</v>
      </c>
      <c r="AU223" s="2" t="s">
        <v>30</v>
      </c>
      <c r="AV223" s="2" t="s">
        <v>30</v>
      </c>
      <c r="AW223" s="2" t="s">
        <v>30</v>
      </c>
      <c r="AX223" s="2" t="s">
        <v>30</v>
      </c>
      <c r="AY223" s="2" t="s">
        <v>30</v>
      </c>
      <c r="AZ223" s="2" t="s">
        <v>30</v>
      </c>
      <c r="BA223" s="2" t="s">
        <v>30</v>
      </c>
      <c r="BB223" s="2" t="s">
        <v>30</v>
      </c>
      <c r="BC223" s="2" t="s">
        <v>40</v>
      </c>
    </row>
    <row r="224" spans="1:55">
      <c r="A224" s="2" t="b">
        <v>0</v>
      </c>
      <c r="B224" s="2" t="s">
        <v>30</v>
      </c>
      <c r="C224" s="2" t="s">
        <v>12301</v>
      </c>
      <c r="D224" s="2" t="s">
        <v>1128</v>
      </c>
      <c r="E224" s="2" t="s">
        <v>1129</v>
      </c>
      <c r="F224" s="2">
        <v>0</v>
      </c>
      <c r="G224" s="2">
        <v>161.78200000000001</v>
      </c>
      <c r="H224" s="2">
        <v>59</v>
      </c>
      <c r="I224" s="2">
        <v>29</v>
      </c>
      <c r="J224" s="2">
        <v>113</v>
      </c>
      <c r="K224" s="2">
        <v>29</v>
      </c>
      <c r="L224" s="2">
        <v>1</v>
      </c>
      <c r="M224" s="2">
        <v>671</v>
      </c>
      <c r="N224" s="2">
        <v>73.599999999999994</v>
      </c>
      <c r="O224" s="2">
        <v>5.54</v>
      </c>
      <c r="P224" s="2">
        <v>426.65</v>
      </c>
      <c r="Q224" s="2">
        <v>29</v>
      </c>
      <c r="R224" s="2" t="s">
        <v>53</v>
      </c>
      <c r="S224" s="2" t="s">
        <v>86</v>
      </c>
      <c r="T224" s="2" t="s">
        <v>443</v>
      </c>
      <c r="U224" s="2" t="s">
        <v>1130</v>
      </c>
      <c r="V224" s="2" t="s">
        <v>1131</v>
      </c>
      <c r="W224" s="2" t="s">
        <v>1132</v>
      </c>
      <c r="X224" s="2" t="s">
        <v>1133</v>
      </c>
      <c r="Y224" s="2" t="s">
        <v>1134</v>
      </c>
      <c r="Z224" s="2">
        <v>0</v>
      </c>
      <c r="AA224" s="22">
        <v>1.145</v>
      </c>
      <c r="AB224" s="22">
        <v>1.2569999999999999</v>
      </c>
      <c r="AC224" s="21">
        <v>0.2</v>
      </c>
      <c r="AD224" s="21">
        <v>0.33</v>
      </c>
      <c r="AE224" s="102">
        <v>8.3115949864865299E-2</v>
      </c>
      <c r="AF224" s="102">
        <v>1.7444970581111899E-3</v>
      </c>
      <c r="AG224" s="23">
        <v>0.48365324200505899</v>
      </c>
      <c r="AH224" s="23">
        <v>1.7767171205111201E-2</v>
      </c>
      <c r="AI224" s="2">
        <v>97.8</v>
      </c>
      <c r="AJ224" s="2">
        <v>111.9</v>
      </c>
      <c r="AK224" s="2">
        <v>96.4</v>
      </c>
      <c r="AL224" s="2">
        <v>121.2</v>
      </c>
      <c r="AM224" s="2">
        <v>1.66</v>
      </c>
      <c r="AN224" s="2">
        <v>2.09</v>
      </c>
      <c r="AO224" s="2">
        <v>1.33</v>
      </c>
      <c r="AP224" s="2">
        <v>3.03</v>
      </c>
      <c r="AQ224" s="2" t="s">
        <v>30</v>
      </c>
      <c r="AR224" s="2" t="s">
        <v>30</v>
      </c>
      <c r="AS224" s="2" t="s">
        <v>30</v>
      </c>
      <c r="AT224" s="2" t="s">
        <v>30</v>
      </c>
      <c r="AU224" s="2" t="s">
        <v>30</v>
      </c>
      <c r="AV224" s="2" t="s">
        <v>30</v>
      </c>
      <c r="AW224" s="2" t="s">
        <v>30</v>
      </c>
      <c r="AX224" s="2" t="s">
        <v>30</v>
      </c>
      <c r="AY224" s="2" t="s">
        <v>30</v>
      </c>
      <c r="AZ224" s="2" t="s">
        <v>30</v>
      </c>
      <c r="BA224" s="2" t="s">
        <v>30</v>
      </c>
      <c r="BB224" s="2" t="s">
        <v>30</v>
      </c>
      <c r="BC224" s="2" t="s">
        <v>40</v>
      </c>
    </row>
    <row r="225" spans="1:55">
      <c r="A225" s="2" t="b">
        <v>0</v>
      </c>
      <c r="B225" s="2" t="s">
        <v>30</v>
      </c>
      <c r="C225" s="2" t="s">
        <v>12301</v>
      </c>
      <c r="D225" s="2" t="s">
        <v>1116</v>
      </c>
      <c r="E225" s="2" t="s">
        <v>1117</v>
      </c>
      <c r="F225" s="2">
        <v>0</v>
      </c>
      <c r="G225" s="2">
        <v>161.03700000000001</v>
      </c>
      <c r="H225" s="2">
        <v>62</v>
      </c>
      <c r="I225" s="2">
        <v>21</v>
      </c>
      <c r="J225" s="2">
        <v>133</v>
      </c>
      <c r="K225" s="2">
        <v>21</v>
      </c>
      <c r="L225" s="2">
        <v>1</v>
      </c>
      <c r="M225" s="2">
        <v>440</v>
      </c>
      <c r="N225" s="2">
        <v>47.2</v>
      </c>
      <c r="O225" s="2">
        <v>5.38</v>
      </c>
      <c r="P225" s="2">
        <v>544.29</v>
      </c>
      <c r="Q225" s="2">
        <v>21</v>
      </c>
      <c r="R225" s="2" t="s">
        <v>53</v>
      </c>
      <c r="S225" s="2" t="s">
        <v>76</v>
      </c>
      <c r="T225" s="2" t="s">
        <v>158</v>
      </c>
      <c r="U225" s="2" t="s">
        <v>1118</v>
      </c>
      <c r="V225" s="2" t="s">
        <v>1119</v>
      </c>
      <c r="W225" s="2" t="s">
        <v>1120</v>
      </c>
      <c r="X225" s="2" t="s">
        <v>1121</v>
      </c>
      <c r="Y225" s="2" t="s">
        <v>469</v>
      </c>
      <c r="Z225" s="2">
        <v>0</v>
      </c>
      <c r="AA225" s="22">
        <v>1.21</v>
      </c>
      <c r="AB225" s="22">
        <v>1.2110000000000001</v>
      </c>
      <c r="AC225" s="21">
        <v>0.28000000000000003</v>
      </c>
      <c r="AD225" s="21">
        <v>0.28000000000000003</v>
      </c>
      <c r="AE225" s="102">
        <v>0.335876090478751</v>
      </c>
      <c r="AF225" s="102">
        <v>0.30754455657804702</v>
      </c>
      <c r="AG225" s="23">
        <v>1</v>
      </c>
      <c r="AH225" s="23">
        <v>1</v>
      </c>
      <c r="AI225" s="2">
        <v>104.9</v>
      </c>
      <c r="AJ225" s="2">
        <v>126.9</v>
      </c>
      <c r="AK225" s="2">
        <v>81</v>
      </c>
      <c r="AL225" s="2">
        <v>98</v>
      </c>
      <c r="AM225" s="2">
        <v>1.95</v>
      </c>
      <c r="AN225" s="2">
        <v>2.63</v>
      </c>
      <c r="AO225" s="2">
        <v>2.42</v>
      </c>
      <c r="AP225" s="2">
        <v>0.53</v>
      </c>
      <c r="AQ225" s="2" t="s">
        <v>30</v>
      </c>
      <c r="AR225" s="2" t="s">
        <v>30</v>
      </c>
      <c r="AS225" s="2" t="s">
        <v>30</v>
      </c>
      <c r="AT225" s="2" t="s">
        <v>30</v>
      </c>
      <c r="AU225" s="2" t="s">
        <v>30</v>
      </c>
      <c r="AV225" s="2" t="s">
        <v>30</v>
      </c>
      <c r="AW225" s="2" t="s">
        <v>30</v>
      </c>
      <c r="AX225" s="2" t="s">
        <v>30</v>
      </c>
      <c r="AY225" s="2" t="s">
        <v>30</v>
      </c>
      <c r="AZ225" s="2" t="s">
        <v>30</v>
      </c>
      <c r="BA225" s="2" t="s">
        <v>30</v>
      </c>
      <c r="BB225" s="2" t="s">
        <v>30</v>
      </c>
      <c r="BC225" s="2" t="s">
        <v>40</v>
      </c>
    </row>
    <row r="226" spans="1:55">
      <c r="A226" s="2" t="b">
        <v>0</v>
      </c>
      <c r="B226" s="2" t="s">
        <v>30</v>
      </c>
      <c r="C226" s="2" t="s">
        <v>12301</v>
      </c>
      <c r="D226" s="2" t="s">
        <v>1748</v>
      </c>
      <c r="E226" s="2" t="s">
        <v>1749</v>
      </c>
      <c r="F226" s="2">
        <v>0</v>
      </c>
      <c r="G226" s="2">
        <v>160.732</v>
      </c>
      <c r="H226" s="2">
        <v>71</v>
      </c>
      <c r="I226" s="2">
        <v>19</v>
      </c>
      <c r="J226" s="2">
        <v>119</v>
      </c>
      <c r="K226" s="2">
        <v>19</v>
      </c>
      <c r="L226" s="2">
        <v>1</v>
      </c>
      <c r="M226" s="2">
        <v>432</v>
      </c>
      <c r="N226" s="2">
        <v>47.6</v>
      </c>
      <c r="O226" s="2">
        <v>6.62</v>
      </c>
      <c r="P226" s="2">
        <v>489.41</v>
      </c>
      <c r="Q226" s="2">
        <v>19</v>
      </c>
      <c r="R226" s="2" t="s">
        <v>33</v>
      </c>
      <c r="S226" s="2" t="s">
        <v>54</v>
      </c>
      <c r="T226" s="2" t="s">
        <v>158</v>
      </c>
      <c r="U226" s="2" t="s">
        <v>1750</v>
      </c>
      <c r="V226" s="2" t="s">
        <v>1751</v>
      </c>
      <c r="W226" s="2" t="s">
        <v>1752</v>
      </c>
      <c r="X226" s="2" t="s">
        <v>1753</v>
      </c>
      <c r="Y226" s="2" t="s">
        <v>1754</v>
      </c>
      <c r="Z226" s="2">
        <v>0</v>
      </c>
      <c r="AA226" s="22">
        <v>0.69899999999999995</v>
      </c>
      <c r="AB226" s="22">
        <v>0.753</v>
      </c>
      <c r="AC226" s="21">
        <v>-0.52</v>
      </c>
      <c r="AD226" s="21">
        <v>-0.41</v>
      </c>
      <c r="AE226" s="102">
        <v>2.3428934481697E-2</v>
      </c>
      <c r="AF226" s="102">
        <v>6.6097747920475097E-2</v>
      </c>
      <c r="AG226" s="23">
        <v>0.18215036357286599</v>
      </c>
      <c r="AH226" s="23">
        <v>0.34165511663526199</v>
      </c>
      <c r="AI226" s="2">
        <v>137.30000000000001</v>
      </c>
      <c r="AJ226" s="2">
        <v>96</v>
      </c>
      <c r="AK226" s="2">
        <v>92.4</v>
      </c>
      <c r="AL226" s="2">
        <v>69.5</v>
      </c>
      <c r="AM226" s="2">
        <v>1.38</v>
      </c>
      <c r="AN226" s="2">
        <v>1.62</v>
      </c>
      <c r="AO226" s="2">
        <v>2.02</v>
      </c>
      <c r="AP226" s="2">
        <v>6.38</v>
      </c>
      <c r="AQ226" s="2" t="s">
        <v>30</v>
      </c>
      <c r="AR226" s="2" t="s">
        <v>30</v>
      </c>
      <c r="AS226" s="2" t="s">
        <v>30</v>
      </c>
      <c r="AT226" s="2" t="s">
        <v>30</v>
      </c>
      <c r="AU226" s="2" t="s">
        <v>30</v>
      </c>
      <c r="AV226" s="2" t="s">
        <v>30</v>
      </c>
      <c r="AW226" s="2" t="s">
        <v>30</v>
      </c>
      <c r="AX226" s="2" t="s">
        <v>30</v>
      </c>
      <c r="AY226" s="2" t="s">
        <v>30</v>
      </c>
      <c r="AZ226" s="2" t="s">
        <v>30</v>
      </c>
      <c r="BA226" s="2" t="s">
        <v>30</v>
      </c>
      <c r="BB226" s="2" t="s">
        <v>30</v>
      </c>
      <c r="BC226" s="2" t="s">
        <v>40</v>
      </c>
    </row>
    <row r="227" spans="1:55">
      <c r="A227" s="2" t="b">
        <v>0</v>
      </c>
      <c r="B227" s="2" t="s">
        <v>30</v>
      </c>
      <c r="C227" s="2" t="s">
        <v>12301</v>
      </c>
      <c r="D227" s="2" t="s">
        <v>1063</v>
      </c>
      <c r="E227" s="2" t="s">
        <v>1064</v>
      </c>
      <c r="F227" s="2">
        <v>0</v>
      </c>
      <c r="G227" s="2">
        <v>160.66999999999999</v>
      </c>
      <c r="H227" s="2">
        <v>37</v>
      </c>
      <c r="I227" s="2">
        <v>32</v>
      </c>
      <c r="J227" s="2">
        <v>102</v>
      </c>
      <c r="K227" s="2">
        <v>32</v>
      </c>
      <c r="L227" s="2">
        <v>1</v>
      </c>
      <c r="M227" s="2">
        <v>1295</v>
      </c>
      <c r="N227" s="2">
        <v>141.30000000000001</v>
      </c>
      <c r="O227" s="2">
        <v>5.41</v>
      </c>
      <c r="P227" s="2">
        <v>404.93</v>
      </c>
      <c r="Q227" s="2">
        <v>32</v>
      </c>
      <c r="R227" s="2" t="s">
        <v>33</v>
      </c>
      <c r="S227" s="2" t="s">
        <v>34</v>
      </c>
      <c r="T227" s="2" t="s">
        <v>207</v>
      </c>
      <c r="U227" s="2" t="s">
        <v>1065</v>
      </c>
      <c r="V227" s="2" t="s">
        <v>1066</v>
      </c>
      <c r="W227" s="2" t="s">
        <v>1067</v>
      </c>
      <c r="X227" s="2" t="s">
        <v>1068</v>
      </c>
      <c r="Y227" s="2" t="s">
        <v>1069</v>
      </c>
      <c r="Z227" s="2">
        <v>0</v>
      </c>
      <c r="AA227" s="22">
        <v>0.73099999999999998</v>
      </c>
      <c r="AB227" s="22">
        <v>0.67700000000000005</v>
      </c>
      <c r="AC227" s="21">
        <v>-0.45</v>
      </c>
      <c r="AD227" s="21">
        <v>-0.56000000000000005</v>
      </c>
      <c r="AE227" s="102">
        <v>0.130047625569506</v>
      </c>
      <c r="AF227" s="102">
        <v>4.9364913221788799E-2</v>
      </c>
      <c r="AG227" s="23">
        <v>0.66856462250773296</v>
      </c>
      <c r="AH227" s="23">
        <v>0.27143547936734302</v>
      </c>
      <c r="AI227" s="2">
        <v>110.2</v>
      </c>
      <c r="AJ227" s="2">
        <v>80.599999999999994</v>
      </c>
      <c r="AK227" s="2">
        <v>136.80000000000001</v>
      </c>
      <c r="AL227" s="2">
        <v>92.6</v>
      </c>
      <c r="AM227" s="2">
        <v>2.04</v>
      </c>
      <c r="AN227" s="2">
        <v>1.24</v>
      </c>
      <c r="AO227" s="2">
        <v>2.39</v>
      </c>
      <c r="AP227" s="2">
        <v>0.9</v>
      </c>
      <c r="AQ227" s="2" t="s">
        <v>30</v>
      </c>
      <c r="AR227" s="2" t="s">
        <v>30</v>
      </c>
      <c r="AS227" s="2" t="s">
        <v>30</v>
      </c>
      <c r="AT227" s="2" t="s">
        <v>30</v>
      </c>
      <c r="AU227" s="2" t="s">
        <v>30</v>
      </c>
      <c r="AV227" s="2" t="s">
        <v>30</v>
      </c>
      <c r="AW227" s="2" t="s">
        <v>30</v>
      </c>
      <c r="AX227" s="2" t="s">
        <v>30</v>
      </c>
      <c r="AY227" s="2" t="s">
        <v>30</v>
      </c>
      <c r="AZ227" s="2" t="s">
        <v>30</v>
      </c>
      <c r="BA227" s="2" t="s">
        <v>30</v>
      </c>
      <c r="BB227" s="2" t="s">
        <v>30</v>
      </c>
      <c r="BC227" s="2" t="s">
        <v>40</v>
      </c>
    </row>
    <row r="228" spans="1:55">
      <c r="A228" s="2" t="b">
        <v>0</v>
      </c>
      <c r="B228" s="2" t="s">
        <v>30</v>
      </c>
      <c r="C228" s="2" t="s">
        <v>12301</v>
      </c>
      <c r="D228" s="2" t="s">
        <v>1319</v>
      </c>
      <c r="E228" s="2" t="s">
        <v>1320</v>
      </c>
      <c r="F228" s="2">
        <v>0</v>
      </c>
      <c r="G228" s="2">
        <v>159.64099999999999</v>
      </c>
      <c r="H228" s="2">
        <v>59</v>
      </c>
      <c r="I228" s="2">
        <v>20</v>
      </c>
      <c r="J228" s="2">
        <v>158</v>
      </c>
      <c r="K228" s="2">
        <v>20</v>
      </c>
      <c r="L228" s="2">
        <v>1</v>
      </c>
      <c r="M228" s="2">
        <v>365</v>
      </c>
      <c r="N228" s="2">
        <v>41.2</v>
      </c>
      <c r="O228" s="2">
        <v>4.75</v>
      </c>
      <c r="P228" s="2">
        <v>565.27</v>
      </c>
      <c r="Q228" s="2">
        <v>20</v>
      </c>
      <c r="R228" s="2" t="s">
        <v>132</v>
      </c>
      <c r="S228" s="2" t="s">
        <v>34</v>
      </c>
      <c r="T228" s="2" t="s">
        <v>1321</v>
      </c>
      <c r="U228" s="2" t="s">
        <v>1322</v>
      </c>
      <c r="V228" s="2" t="s">
        <v>1323</v>
      </c>
      <c r="W228" s="2" t="s">
        <v>40</v>
      </c>
      <c r="X228" s="2" t="s">
        <v>1324</v>
      </c>
      <c r="Y228" s="2" t="s">
        <v>40</v>
      </c>
      <c r="Z228" s="2">
        <v>0</v>
      </c>
      <c r="AA228" s="22">
        <v>1.1279999999999999</v>
      </c>
      <c r="AB228" s="22">
        <v>1.1950000000000001</v>
      </c>
      <c r="AC228" s="21">
        <v>0.17</v>
      </c>
      <c r="AD228" s="21">
        <v>0.26</v>
      </c>
      <c r="AE228" s="102">
        <v>0.392525916574745</v>
      </c>
      <c r="AF228" s="102">
        <v>5.9531569167312101E-2</v>
      </c>
      <c r="AG228" s="23">
        <v>1</v>
      </c>
      <c r="AH228" s="23">
        <v>0.31282932606756497</v>
      </c>
      <c r="AI228" s="2">
        <v>99.7</v>
      </c>
      <c r="AJ228" s="2">
        <v>112.5</v>
      </c>
      <c r="AK228" s="2">
        <v>101.3</v>
      </c>
      <c r="AL228" s="2">
        <v>121</v>
      </c>
      <c r="AM228" s="2">
        <v>1.79</v>
      </c>
      <c r="AN228" s="2">
        <v>0.53</v>
      </c>
      <c r="AO228" s="2">
        <v>2.88</v>
      </c>
      <c r="AP228" s="2">
        <v>1.73</v>
      </c>
      <c r="AQ228" s="2" t="s">
        <v>30</v>
      </c>
      <c r="AR228" s="2" t="s">
        <v>30</v>
      </c>
      <c r="AS228" s="2" t="s">
        <v>30</v>
      </c>
      <c r="AT228" s="2" t="s">
        <v>30</v>
      </c>
      <c r="AU228" s="2" t="s">
        <v>30</v>
      </c>
      <c r="AV228" s="2" t="s">
        <v>30</v>
      </c>
      <c r="AW228" s="2" t="s">
        <v>30</v>
      </c>
      <c r="AX228" s="2" t="s">
        <v>30</v>
      </c>
      <c r="AY228" s="2" t="s">
        <v>30</v>
      </c>
      <c r="AZ228" s="2" t="s">
        <v>30</v>
      </c>
      <c r="BA228" s="2" t="s">
        <v>30</v>
      </c>
      <c r="BB228" s="2" t="s">
        <v>30</v>
      </c>
      <c r="BC228" s="2" t="s">
        <v>40</v>
      </c>
    </row>
    <row r="229" spans="1:55">
      <c r="A229" s="2" t="b">
        <v>0</v>
      </c>
      <c r="B229" s="2" t="s">
        <v>30</v>
      </c>
      <c r="C229" s="2" t="s">
        <v>12301</v>
      </c>
      <c r="D229" s="2" t="s">
        <v>1769</v>
      </c>
      <c r="E229" s="2" t="s">
        <v>1770</v>
      </c>
      <c r="F229" s="2">
        <v>0</v>
      </c>
      <c r="G229" s="2">
        <v>159.47300000000001</v>
      </c>
      <c r="H229" s="2">
        <v>57</v>
      </c>
      <c r="I229" s="2">
        <v>31</v>
      </c>
      <c r="J229" s="2">
        <v>119</v>
      </c>
      <c r="K229" s="2">
        <v>31</v>
      </c>
      <c r="L229" s="2">
        <v>1</v>
      </c>
      <c r="M229" s="2">
        <v>758</v>
      </c>
      <c r="N229" s="2">
        <v>84.2</v>
      </c>
      <c r="O229" s="2">
        <v>6.32</v>
      </c>
      <c r="P229" s="2">
        <v>506.19</v>
      </c>
      <c r="Q229" s="2">
        <v>31</v>
      </c>
      <c r="R229" s="2" t="s">
        <v>53</v>
      </c>
      <c r="S229" s="2" t="s">
        <v>86</v>
      </c>
      <c r="T229" s="2" t="s">
        <v>111</v>
      </c>
      <c r="U229" s="2" t="s">
        <v>1771</v>
      </c>
      <c r="V229" s="2" t="s">
        <v>1772</v>
      </c>
      <c r="W229" s="2" t="s">
        <v>1773</v>
      </c>
      <c r="X229" s="2" t="s">
        <v>1774</v>
      </c>
      <c r="Y229" s="2" t="s">
        <v>40</v>
      </c>
      <c r="Z229" s="2">
        <v>0</v>
      </c>
      <c r="AA229" s="22">
        <v>0.34399999999999997</v>
      </c>
      <c r="AB229" s="22">
        <v>0.43</v>
      </c>
      <c r="AC229" s="21">
        <v>-1.54</v>
      </c>
      <c r="AD229" s="21">
        <v>-1.22</v>
      </c>
      <c r="AE229" s="102">
        <v>2.3868439497087801E-6</v>
      </c>
      <c r="AF229" s="102">
        <v>2.6466173361883199E-5</v>
      </c>
      <c r="AG229" s="23">
        <v>1.46059450728954E-4</v>
      </c>
      <c r="AH229" s="23">
        <v>6.35523175537878E-4</v>
      </c>
      <c r="AI229" s="2">
        <v>149.5</v>
      </c>
      <c r="AJ229" s="2">
        <v>51.4</v>
      </c>
      <c r="AK229" s="2">
        <v>128.4</v>
      </c>
      <c r="AL229" s="2">
        <v>55.2</v>
      </c>
      <c r="AM229" s="2">
        <v>5.51</v>
      </c>
      <c r="AN229" s="2">
        <v>7.89</v>
      </c>
      <c r="AO229" s="2">
        <v>1.08</v>
      </c>
      <c r="AP229" s="2">
        <v>9</v>
      </c>
      <c r="AQ229" s="2" t="s">
        <v>30</v>
      </c>
      <c r="AR229" s="2" t="s">
        <v>30</v>
      </c>
      <c r="AS229" s="2" t="s">
        <v>30</v>
      </c>
      <c r="AT229" s="2" t="s">
        <v>30</v>
      </c>
      <c r="AU229" s="2" t="s">
        <v>30</v>
      </c>
      <c r="AV229" s="2" t="s">
        <v>30</v>
      </c>
      <c r="AW229" s="2" t="s">
        <v>30</v>
      </c>
      <c r="AX229" s="2" t="s">
        <v>30</v>
      </c>
      <c r="AY229" s="2" t="s">
        <v>30</v>
      </c>
      <c r="AZ229" s="2" t="s">
        <v>30</v>
      </c>
      <c r="BA229" s="2" t="s">
        <v>30</v>
      </c>
      <c r="BB229" s="2" t="s">
        <v>30</v>
      </c>
      <c r="BC229" s="2" t="s">
        <v>40</v>
      </c>
    </row>
    <row r="230" spans="1:55">
      <c r="A230" s="2" t="b">
        <v>0</v>
      </c>
      <c r="B230" s="2" t="s">
        <v>30</v>
      </c>
      <c r="C230" s="2" t="s">
        <v>12301</v>
      </c>
      <c r="D230" s="2" t="s">
        <v>1688</v>
      </c>
      <c r="E230" s="2" t="s">
        <v>1689</v>
      </c>
      <c r="F230" s="2">
        <v>0</v>
      </c>
      <c r="G230" s="2">
        <v>159.411</v>
      </c>
      <c r="H230" s="2">
        <v>83</v>
      </c>
      <c r="I230" s="2">
        <v>15</v>
      </c>
      <c r="J230" s="2">
        <v>108</v>
      </c>
      <c r="K230" s="2">
        <v>15</v>
      </c>
      <c r="L230" s="2">
        <v>1</v>
      </c>
      <c r="M230" s="2">
        <v>302</v>
      </c>
      <c r="N230" s="2">
        <v>32.9</v>
      </c>
      <c r="O230" s="2">
        <v>5.24</v>
      </c>
      <c r="P230" s="2">
        <v>480.85</v>
      </c>
      <c r="Q230" s="2">
        <v>15</v>
      </c>
      <c r="R230" s="2" t="s">
        <v>132</v>
      </c>
      <c r="S230" s="2" t="s">
        <v>86</v>
      </c>
      <c r="T230" s="2" t="s">
        <v>77</v>
      </c>
      <c r="U230" s="2" t="s">
        <v>1690</v>
      </c>
      <c r="V230" s="2" t="s">
        <v>1691</v>
      </c>
      <c r="W230" s="2" t="s">
        <v>1692</v>
      </c>
      <c r="X230" s="2" t="s">
        <v>1693</v>
      </c>
      <c r="Y230" s="2" t="s">
        <v>1694</v>
      </c>
      <c r="Z230" s="2">
        <v>0</v>
      </c>
      <c r="AA230" s="22">
        <v>1.163</v>
      </c>
      <c r="AB230" s="22">
        <v>1.175</v>
      </c>
      <c r="AC230" s="21">
        <v>0.22</v>
      </c>
      <c r="AD230" s="21">
        <v>0.23</v>
      </c>
      <c r="AE230" s="102">
        <v>0.88345440103829997</v>
      </c>
      <c r="AF230" s="102">
        <v>0.90094943366323399</v>
      </c>
      <c r="AG230" s="23">
        <v>1</v>
      </c>
      <c r="AH230" s="23">
        <v>1</v>
      </c>
      <c r="AI230" s="2">
        <v>91.6</v>
      </c>
      <c r="AJ230" s="2">
        <v>106.5</v>
      </c>
      <c r="AK230" s="2">
        <v>93.6</v>
      </c>
      <c r="AL230" s="2">
        <v>110</v>
      </c>
      <c r="AM230" s="2">
        <v>2.87</v>
      </c>
      <c r="AN230" s="2">
        <v>1.21</v>
      </c>
      <c r="AO230" s="2">
        <v>1.62</v>
      </c>
      <c r="AP230" s="2">
        <v>1.06</v>
      </c>
      <c r="AQ230" s="2" t="s">
        <v>30</v>
      </c>
      <c r="AR230" s="2" t="s">
        <v>30</v>
      </c>
      <c r="AS230" s="2" t="s">
        <v>30</v>
      </c>
      <c r="AT230" s="2" t="s">
        <v>30</v>
      </c>
      <c r="AU230" s="2" t="s">
        <v>30</v>
      </c>
      <c r="AV230" s="2" t="s">
        <v>30</v>
      </c>
      <c r="AW230" s="2" t="s">
        <v>30</v>
      </c>
      <c r="AX230" s="2" t="s">
        <v>30</v>
      </c>
      <c r="AY230" s="2" t="s">
        <v>30</v>
      </c>
      <c r="AZ230" s="2" t="s">
        <v>30</v>
      </c>
      <c r="BA230" s="2" t="s">
        <v>30</v>
      </c>
      <c r="BB230" s="2" t="s">
        <v>30</v>
      </c>
      <c r="BC230" s="2" t="s">
        <v>40</v>
      </c>
    </row>
    <row r="231" spans="1:55">
      <c r="A231" s="2" t="b">
        <v>0</v>
      </c>
      <c r="B231" s="2" t="s">
        <v>30</v>
      </c>
      <c r="C231" s="2" t="s">
        <v>12301</v>
      </c>
      <c r="D231" s="2" t="s">
        <v>1820</v>
      </c>
      <c r="E231" s="2" t="s">
        <v>1821</v>
      </c>
      <c r="F231" s="2">
        <v>0</v>
      </c>
      <c r="G231" s="2">
        <v>159.07599999999999</v>
      </c>
      <c r="H231" s="2">
        <v>76</v>
      </c>
      <c r="I231" s="2">
        <v>23</v>
      </c>
      <c r="J231" s="2">
        <v>158</v>
      </c>
      <c r="K231" s="2">
        <v>23</v>
      </c>
      <c r="L231" s="2">
        <v>1</v>
      </c>
      <c r="M231" s="2">
        <v>331</v>
      </c>
      <c r="N231" s="2">
        <v>36.799999999999997</v>
      </c>
      <c r="O231" s="2">
        <v>4.79</v>
      </c>
      <c r="P231" s="2">
        <v>635.44000000000005</v>
      </c>
      <c r="Q231" s="2">
        <v>23</v>
      </c>
      <c r="R231" s="2" t="s">
        <v>1822</v>
      </c>
      <c r="S231" s="2" t="s">
        <v>141</v>
      </c>
      <c r="T231" s="2" t="s">
        <v>1823</v>
      </c>
      <c r="U231" s="2" t="s">
        <v>1824</v>
      </c>
      <c r="V231" s="2" t="s">
        <v>1825</v>
      </c>
      <c r="W231" s="2" t="s">
        <v>1826</v>
      </c>
      <c r="X231" s="2" t="s">
        <v>1827</v>
      </c>
      <c r="Y231" s="2" t="s">
        <v>1828</v>
      </c>
      <c r="Z231" s="2">
        <v>0</v>
      </c>
      <c r="AA231" s="22">
        <v>1.0269999999999999</v>
      </c>
      <c r="AB231" s="22">
        <v>1.087</v>
      </c>
      <c r="AC231" s="21">
        <v>0.04</v>
      </c>
      <c r="AD231" s="21">
        <v>0.12</v>
      </c>
      <c r="AE231" s="102">
        <v>0.99999918827757694</v>
      </c>
      <c r="AF231" s="102">
        <v>0.99538132691697301</v>
      </c>
      <c r="AG231" s="23">
        <v>1</v>
      </c>
      <c r="AH231" s="23">
        <v>1</v>
      </c>
      <c r="AI231" s="2">
        <v>98.3</v>
      </c>
      <c r="AJ231" s="2">
        <v>100.9</v>
      </c>
      <c r="AK231" s="2">
        <v>89.8</v>
      </c>
      <c r="AL231" s="2">
        <v>97.7</v>
      </c>
      <c r="AM231" s="2">
        <v>1.7</v>
      </c>
      <c r="AN231" s="2">
        <v>1.25</v>
      </c>
      <c r="AO231" s="2">
        <v>0.88</v>
      </c>
      <c r="AP231" s="2">
        <v>1.24</v>
      </c>
      <c r="AQ231" s="2" t="s">
        <v>30</v>
      </c>
      <c r="AR231" s="2" t="s">
        <v>30</v>
      </c>
      <c r="AS231" s="2" t="s">
        <v>30</v>
      </c>
      <c r="AT231" s="2" t="s">
        <v>30</v>
      </c>
      <c r="AU231" s="2" t="s">
        <v>30</v>
      </c>
      <c r="AV231" s="2" t="s">
        <v>30</v>
      </c>
      <c r="AW231" s="2" t="s">
        <v>30</v>
      </c>
      <c r="AX231" s="2" t="s">
        <v>30</v>
      </c>
      <c r="AY231" s="2" t="s">
        <v>30</v>
      </c>
      <c r="AZ231" s="2" t="s">
        <v>30</v>
      </c>
      <c r="BA231" s="2" t="s">
        <v>30</v>
      </c>
      <c r="BB231" s="2" t="s">
        <v>30</v>
      </c>
      <c r="BC231" s="2" t="s">
        <v>40</v>
      </c>
    </row>
    <row r="232" spans="1:55">
      <c r="A232" s="2" t="b">
        <v>0</v>
      </c>
      <c r="B232" s="2" t="s">
        <v>30</v>
      </c>
      <c r="C232" s="2" t="s">
        <v>12301</v>
      </c>
      <c r="D232" s="2" t="s">
        <v>1996</v>
      </c>
      <c r="E232" s="2" t="s">
        <v>1997</v>
      </c>
      <c r="F232" s="2">
        <v>0</v>
      </c>
      <c r="G232" s="2">
        <v>158.86699999999999</v>
      </c>
      <c r="H232" s="2">
        <v>84</v>
      </c>
      <c r="I232" s="2">
        <v>8</v>
      </c>
      <c r="J232" s="2">
        <v>337</v>
      </c>
      <c r="K232" s="2">
        <v>8</v>
      </c>
      <c r="L232" s="2">
        <v>1</v>
      </c>
      <c r="M232" s="2">
        <v>128</v>
      </c>
      <c r="N232" s="2">
        <v>13.8</v>
      </c>
      <c r="O232" s="2">
        <v>4.93</v>
      </c>
      <c r="P232" s="2">
        <v>1259.07</v>
      </c>
      <c r="Q232" s="2">
        <v>8</v>
      </c>
      <c r="R232" s="2" t="s">
        <v>1998</v>
      </c>
      <c r="S232" s="2" t="s">
        <v>86</v>
      </c>
      <c r="T232" s="2" t="s">
        <v>77</v>
      </c>
      <c r="U232" s="2" t="s">
        <v>1999</v>
      </c>
      <c r="V232" s="2" t="s">
        <v>2000</v>
      </c>
      <c r="W232" s="2" t="s">
        <v>2001</v>
      </c>
      <c r="X232" s="2" t="s">
        <v>2002</v>
      </c>
      <c r="Y232" s="2" t="s">
        <v>40</v>
      </c>
      <c r="Z232" s="2">
        <v>0</v>
      </c>
      <c r="AA232" s="22">
        <v>0.629</v>
      </c>
      <c r="AB232" s="22">
        <v>0.84799999999999998</v>
      </c>
      <c r="AC232" s="21">
        <v>-0.67</v>
      </c>
      <c r="AD232" s="21">
        <v>-0.24</v>
      </c>
      <c r="AE232" s="102">
        <v>0.16536156192508</v>
      </c>
      <c r="AF232" s="102">
        <v>0.91108676552345802</v>
      </c>
      <c r="AG232" s="23">
        <v>0.78816804766802995</v>
      </c>
      <c r="AH232" s="23">
        <v>1</v>
      </c>
      <c r="AI232" s="2">
        <v>113.8</v>
      </c>
      <c r="AJ232" s="2">
        <v>71.599999999999994</v>
      </c>
      <c r="AK232" s="2">
        <v>101</v>
      </c>
      <c r="AL232" s="2">
        <v>85.7</v>
      </c>
      <c r="AM232" s="2">
        <v>3.08</v>
      </c>
      <c r="AN232" s="2">
        <v>1.27</v>
      </c>
      <c r="AO232" s="2">
        <v>1.71</v>
      </c>
      <c r="AP232" s="2">
        <v>2.1800000000000002</v>
      </c>
      <c r="AQ232" s="2" t="s">
        <v>30</v>
      </c>
      <c r="AR232" s="2" t="s">
        <v>30</v>
      </c>
      <c r="AS232" s="2" t="s">
        <v>30</v>
      </c>
      <c r="AT232" s="2" t="s">
        <v>30</v>
      </c>
      <c r="AU232" s="2" t="s">
        <v>30</v>
      </c>
      <c r="AV232" s="2" t="s">
        <v>30</v>
      </c>
      <c r="AW232" s="2" t="s">
        <v>30</v>
      </c>
      <c r="AX232" s="2" t="s">
        <v>30</v>
      </c>
      <c r="AY232" s="2" t="s">
        <v>30</v>
      </c>
      <c r="AZ232" s="2" t="s">
        <v>30</v>
      </c>
      <c r="BA232" s="2" t="s">
        <v>30</v>
      </c>
      <c r="BB232" s="2" t="s">
        <v>30</v>
      </c>
      <c r="BC232" s="2" t="s">
        <v>40</v>
      </c>
    </row>
    <row r="233" spans="1:55">
      <c r="A233" s="2" t="b">
        <v>0</v>
      </c>
      <c r="B233" s="2" t="s">
        <v>30</v>
      </c>
      <c r="C233" s="2" t="s">
        <v>12301</v>
      </c>
      <c r="D233" s="2" t="s">
        <v>1442</v>
      </c>
      <c r="E233" s="2" t="s">
        <v>1443</v>
      </c>
      <c r="F233" s="2">
        <v>0</v>
      </c>
      <c r="G233" s="2">
        <v>158.358</v>
      </c>
      <c r="H233" s="2">
        <v>76</v>
      </c>
      <c r="I233" s="2">
        <v>15</v>
      </c>
      <c r="J233" s="2">
        <v>101</v>
      </c>
      <c r="K233" s="2">
        <v>15</v>
      </c>
      <c r="L233" s="2">
        <v>1</v>
      </c>
      <c r="M233" s="2">
        <v>294</v>
      </c>
      <c r="N233" s="2">
        <v>31.5</v>
      </c>
      <c r="O233" s="2">
        <v>5.73</v>
      </c>
      <c r="P233" s="2">
        <v>470.92</v>
      </c>
      <c r="Q233" s="2">
        <v>15</v>
      </c>
      <c r="R233" s="2" t="s">
        <v>33</v>
      </c>
      <c r="S233" s="2" t="s">
        <v>86</v>
      </c>
      <c r="T233" s="2" t="s">
        <v>77</v>
      </c>
      <c r="U233" s="2" t="s">
        <v>1444</v>
      </c>
      <c r="V233" s="2" t="s">
        <v>1445</v>
      </c>
      <c r="W233" s="2" t="s">
        <v>1446</v>
      </c>
      <c r="X233" s="2" t="s">
        <v>1447</v>
      </c>
      <c r="Y233" s="2" t="s">
        <v>469</v>
      </c>
      <c r="Z233" s="2">
        <v>0</v>
      </c>
      <c r="AA233" s="22">
        <v>1.2789999999999999</v>
      </c>
      <c r="AB233" s="22">
        <v>1.2509999999999999</v>
      </c>
      <c r="AC233" s="21">
        <v>0.35</v>
      </c>
      <c r="AD233" s="21">
        <v>0.32</v>
      </c>
      <c r="AE233" s="102">
        <v>0.10714463383211301</v>
      </c>
      <c r="AF233" s="102">
        <v>0.179413049884906</v>
      </c>
      <c r="AG233" s="23">
        <v>0.57906943128068</v>
      </c>
      <c r="AH233" s="23">
        <v>0.72260415208421802</v>
      </c>
      <c r="AI233" s="2">
        <v>103.5</v>
      </c>
      <c r="AJ233" s="2">
        <v>132.30000000000001</v>
      </c>
      <c r="AK233" s="2">
        <v>74.400000000000006</v>
      </c>
      <c r="AL233" s="2">
        <v>93.1</v>
      </c>
      <c r="AM233" s="2">
        <v>1.1100000000000001</v>
      </c>
      <c r="AN233" s="2">
        <v>1.18</v>
      </c>
      <c r="AO233" s="2">
        <v>2.61</v>
      </c>
      <c r="AP233" s="2">
        <v>2.2400000000000002</v>
      </c>
      <c r="AQ233" s="2" t="s">
        <v>30</v>
      </c>
      <c r="AR233" s="2" t="s">
        <v>30</v>
      </c>
      <c r="AS233" s="2" t="s">
        <v>30</v>
      </c>
      <c r="AT233" s="2" t="s">
        <v>30</v>
      </c>
      <c r="AU233" s="2" t="s">
        <v>30</v>
      </c>
      <c r="AV233" s="2" t="s">
        <v>30</v>
      </c>
      <c r="AW233" s="2" t="s">
        <v>30</v>
      </c>
      <c r="AX233" s="2" t="s">
        <v>30</v>
      </c>
      <c r="AY233" s="2" t="s">
        <v>30</v>
      </c>
      <c r="AZ233" s="2" t="s">
        <v>30</v>
      </c>
      <c r="BA233" s="2" t="s">
        <v>30</v>
      </c>
      <c r="BB233" s="2" t="s">
        <v>30</v>
      </c>
      <c r="BC233" s="2" t="s">
        <v>40</v>
      </c>
    </row>
    <row r="234" spans="1:55">
      <c r="A234" s="2" t="b">
        <v>0</v>
      </c>
      <c r="B234" s="2" t="s">
        <v>30</v>
      </c>
      <c r="C234" s="2" t="s">
        <v>12301</v>
      </c>
      <c r="D234" s="2" t="s">
        <v>2366</v>
      </c>
      <c r="E234" s="2" t="s">
        <v>2367</v>
      </c>
      <c r="F234" s="2">
        <v>0</v>
      </c>
      <c r="G234" s="2">
        <v>158.21199999999999</v>
      </c>
      <c r="H234" s="2">
        <v>53</v>
      </c>
      <c r="I234" s="2">
        <v>16</v>
      </c>
      <c r="J234" s="2">
        <v>144</v>
      </c>
      <c r="K234" s="2">
        <v>16</v>
      </c>
      <c r="L234" s="2">
        <v>1</v>
      </c>
      <c r="M234" s="2">
        <v>348</v>
      </c>
      <c r="N234" s="2">
        <v>38.799999999999997</v>
      </c>
      <c r="O234" s="2">
        <v>5.39</v>
      </c>
      <c r="P234" s="2">
        <v>553.57000000000005</v>
      </c>
      <c r="Q234" s="2">
        <v>16</v>
      </c>
      <c r="R234" s="2" t="s">
        <v>921</v>
      </c>
      <c r="S234" s="2" t="s">
        <v>40</v>
      </c>
      <c r="T234" s="2" t="s">
        <v>519</v>
      </c>
      <c r="U234" s="2" t="s">
        <v>2368</v>
      </c>
      <c r="V234" s="2" t="s">
        <v>2369</v>
      </c>
      <c r="W234" s="2" t="s">
        <v>2370</v>
      </c>
      <c r="X234" s="2" t="s">
        <v>2371</v>
      </c>
      <c r="Y234" s="2" t="s">
        <v>1180</v>
      </c>
      <c r="Z234" s="2">
        <v>0</v>
      </c>
      <c r="AA234" s="22">
        <v>0.73199999999999998</v>
      </c>
      <c r="AB234" s="22">
        <v>0.64300000000000002</v>
      </c>
      <c r="AC234" s="21">
        <v>-0.45</v>
      </c>
      <c r="AD234" s="21">
        <v>-0.64</v>
      </c>
      <c r="AE234" s="102">
        <v>4.0686199241672903E-3</v>
      </c>
      <c r="AF234" s="102">
        <v>3.90747331089014E-4</v>
      </c>
      <c r="AG234" s="23">
        <v>4.2878733311918597E-2</v>
      </c>
      <c r="AH234" s="23">
        <v>5.1120530143162696E-3</v>
      </c>
      <c r="AI234" s="2">
        <v>90.9</v>
      </c>
      <c r="AJ234" s="2">
        <v>66.5</v>
      </c>
      <c r="AK234" s="2">
        <v>96.1</v>
      </c>
      <c r="AL234" s="2">
        <v>61.8</v>
      </c>
      <c r="AM234" s="2">
        <v>3.08</v>
      </c>
      <c r="AN234" s="2">
        <v>2.4900000000000002</v>
      </c>
      <c r="AO234" s="2">
        <v>3.23</v>
      </c>
      <c r="AP234" s="2">
        <v>4.05</v>
      </c>
      <c r="AQ234" s="2" t="s">
        <v>30</v>
      </c>
      <c r="AR234" s="2" t="s">
        <v>30</v>
      </c>
      <c r="AS234" s="2" t="s">
        <v>30</v>
      </c>
      <c r="AT234" s="2" t="s">
        <v>30</v>
      </c>
      <c r="AU234" s="2" t="s">
        <v>30</v>
      </c>
      <c r="AV234" s="2" t="s">
        <v>30</v>
      </c>
      <c r="AW234" s="2" t="s">
        <v>30</v>
      </c>
      <c r="AX234" s="2" t="s">
        <v>30</v>
      </c>
      <c r="AY234" s="2" t="s">
        <v>30</v>
      </c>
      <c r="AZ234" s="2" t="s">
        <v>30</v>
      </c>
      <c r="BA234" s="2" t="s">
        <v>30</v>
      </c>
      <c r="BB234" s="2" t="s">
        <v>30</v>
      </c>
      <c r="BC234" s="2" t="s">
        <v>40</v>
      </c>
    </row>
    <row r="235" spans="1:55">
      <c r="A235" s="2" t="b">
        <v>0</v>
      </c>
      <c r="B235" s="2" t="s">
        <v>30</v>
      </c>
      <c r="C235" s="2" t="s">
        <v>12301</v>
      </c>
      <c r="D235" s="2" t="s">
        <v>1473</v>
      </c>
      <c r="E235" s="2" t="s">
        <v>1474</v>
      </c>
      <c r="F235" s="2">
        <v>0</v>
      </c>
      <c r="G235" s="2">
        <v>157.97200000000001</v>
      </c>
      <c r="H235" s="2">
        <v>64</v>
      </c>
      <c r="I235" s="2">
        <v>26</v>
      </c>
      <c r="J235" s="2">
        <v>89</v>
      </c>
      <c r="K235" s="2">
        <v>26</v>
      </c>
      <c r="L235" s="2">
        <v>1</v>
      </c>
      <c r="M235" s="2">
        <v>529</v>
      </c>
      <c r="N235" s="2">
        <v>59.3</v>
      </c>
      <c r="O235" s="2">
        <v>5.22</v>
      </c>
      <c r="P235" s="2">
        <v>388.24</v>
      </c>
      <c r="Q235" s="2">
        <v>26</v>
      </c>
      <c r="R235" s="2" t="s">
        <v>1475</v>
      </c>
      <c r="S235" s="2" t="s">
        <v>86</v>
      </c>
      <c r="T235" s="2" t="s">
        <v>68</v>
      </c>
      <c r="U235" s="2" t="s">
        <v>1476</v>
      </c>
      <c r="V235" s="2" t="s">
        <v>1477</v>
      </c>
      <c r="W235" s="2" t="s">
        <v>1478</v>
      </c>
      <c r="X235" s="2" t="s">
        <v>1479</v>
      </c>
      <c r="Y235" s="2" t="s">
        <v>40</v>
      </c>
      <c r="Z235" s="2">
        <v>0</v>
      </c>
      <c r="AA235" s="22">
        <v>1.056</v>
      </c>
      <c r="AB235" s="22">
        <v>1.085</v>
      </c>
      <c r="AC235" s="21">
        <v>0.08</v>
      </c>
      <c r="AD235" s="21">
        <v>0.12</v>
      </c>
      <c r="AE235" s="102">
        <v>0.99996059363491097</v>
      </c>
      <c r="AF235" s="102">
        <v>0.99988023046281904</v>
      </c>
      <c r="AG235" s="23">
        <v>1</v>
      </c>
      <c r="AH235" s="23">
        <v>1</v>
      </c>
      <c r="AI235" s="2">
        <v>96.6</v>
      </c>
      <c r="AJ235" s="2">
        <v>102</v>
      </c>
      <c r="AK235" s="2">
        <v>108.2</v>
      </c>
      <c r="AL235" s="2">
        <v>117.4</v>
      </c>
      <c r="AM235" s="2">
        <v>0.56000000000000005</v>
      </c>
      <c r="AN235" s="2">
        <v>0.72</v>
      </c>
      <c r="AO235" s="2">
        <v>2.68</v>
      </c>
      <c r="AP235" s="2">
        <v>1.34</v>
      </c>
      <c r="AQ235" s="2" t="s">
        <v>30</v>
      </c>
      <c r="AR235" s="2" t="s">
        <v>30</v>
      </c>
      <c r="AS235" s="2" t="s">
        <v>30</v>
      </c>
      <c r="AT235" s="2" t="s">
        <v>30</v>
      </c>
      <c r="AU235" s="2" t="s">
        <v>30</v>
      </c>
      <c r="AV235" s="2" t="s">
        <v>30</v>
      </c>
      <c r="AW235" s="2" t="s">
        <v>30</v>
      </c>
      <c r="AX235" s="2" t="s">
        <v>30</v>
      </c>
      <c r="AY235" s="2" t="s">
        <v>30</v>
      </c>
      <c r="AZ235" s="2" t="s">
        <v>30</v>
      </c>
      <c r="BA235" s="2" t="s">
        <v>30</v>
      </c>
      <c r="BB235" s="2" t="s">
        <v>30</v>
      </c>
      <c r="BC235" s="2" t="s">
        <v>40</v>
      </c>
    </row>
    <row r="236" spans="1:55">
      <c r="A236" s="2" t="b">
        <v>0</v>
      </c>
      <c r="B236" s="2" t="s">
        <v>30</v>
      </c>
      <c r="C236" s="2" t="s">
        <v>12301</v>
      </c>
      <c r="D236" s="2" t="s">
        <v>1709</v>
      </c>
      <c r="E236" s="2" t="s">
        <v>1710</v>
      </c>
      <c r="F236" s="2">
        <v>0</v>
      </c>
      <c r="G236" s="2">
        <v>157.56200000000001</v>
      </c>
      <c r="H236" s="2">
        <v>53</v>
      </c>
      <c r="I236" s="2">
        <v>14</v>
      </c>
      <c r="J236" s="2">
        <v>195</v>
      </c>
      <c r="K236" s="2">
        <v>14</v>
      </c>
      <c r="L236" s="2">
        <v>1</v>
      </c>
      <c r="M236" s="2">
        <v>284</v>
      </c>
      <c r="N236" s="2">
        <v>30.8</v>
      </c>
      <c r="O236" s="2">
        <v>6.34</v>
      </c>
      <c r="P236" s="2">
        <v>800.61</v>
      </c>
      <c r="Q236" s="2">
        <v>14</v>
      </c>
      <c r="R236" s="2" t="s">
        <v>33</v>
      </c>
      <c r="S236" s="2" t="s">
        <v>40</v>
      </c>
      <c r="T236" s="2" t="s">
        <v>77</v>
      </c>
      <c r="U236" s="2" t="s">
        <v>786</v>
      </c>
      <c r="V236" s="2" t="s">
        <v>1711</v>
      </c>
      <c r="W236" s="2" t="s">
        <v>1712</v>
      </c>
      <c r="X236" s="2" t="s">
        <v>1713</v>
      </c>
      <c r="Y236" s="2" t="s">
        <v>719</v>
      </c>
      <c r="Z236" s="2">
        <v>0</v>
      </c>
      <c r="AA236" s="22">
        <v>1.03</v>
      </c>
      <c r="AB236" s="22">
        <v>1.1259999999999999</v>
      </c>
      <c r="AC236" s="21">
        <v>0.04</v>
      </c>
      <c r="AD236" s="21">
        <v>0.17</v>
      </c>
      <c r="AE236" s="102">
        <v>0.97995529274458004</v>
      </c>
      <c r="AF236" s="102">
        <v>0.56962710533582595</v>
      </c>
      <c r="AG236" s="23">
        <v>1</v>
      </c>
      <c r="AH236" s="23">
        <v>1</v>
      </c>
      <c r="AI236" s="2">
        <v>102.1</v>
      </c>
      <c r="AJ236" s="2">
        <v>105.2</v>
      </c>
      <c r="AK236" s="2">
        <v>69.2</v>
      </c>
      <c r="AL236" s="2">
        <v>77.900000000000006</v>
      </c>
      <c r="AM236" s="2">
        <v>2.63</v>
      </c>
      <c r="AN236" s="2">
        <v>2.16</v>
      </c>
      <c r="AO236" s="2">
        <v>8.4499999999999993</v>
      </c>
      <c r="AP236" s="2">
        <v>2.48</v>
      </c>
      <c r="AQ236" s="2" t="s">
        <v>30</v>
      </c>
      <c r="AR236" s="2" t="s">
        <v>30</v>
      </c>
      <c r="AS236" s="2" t="s">
        <v>30</v>
      </c>
      <c r="AT236" s="2" t="s">
        <v>30</v>
      </c>
      <c r="AU236" s="2" t="s">
        <v>30</v>
      </c>
      <c r="AV236" s="2" t="s">
        <v>30</v>
      </c>
      <c r="AW236" s="2" t="s">
        <v>30</v>
      </c>
      <c r="AX236" s="2" t="s">
        <v>30</v>
      </c>
      <c r="AY236" s="2" t="s">
        <v>30</v>
      </c>
      <c r="AZ236" s="2" t="s">
        <v>30</v>
      </c>
      <c r="BA236" s="2" t="s">
        <v>30</v>
      </c>
      <c r="BB236" s="2" t="s">
        <v>30</v>
      </c>
      <c r="BC236" s="2" t="s">
        <v>40</v>
      </c>
    </row>
    <row r="237" spans="1:55">
      <c r="A237" s="2" t="b">
        <v>0</v>
      </c>
      <c r="B237" s="2" t="s">
        <v>30</v>
      </c>
      <c r="C237" s="2" t="s">
        <v>12301</v>
      </c>
      <c r="D237" s="2" t="s">
        <v>1849</v>
      </c>
      <c r="E237" s="2" t="s">
        <v>1850</v>
      </c>
      <c r="F237" s="2">
        <v>0</v>
      </c>
      <c r="G237" s="2">
        <v>157.505</v>
      </c>
      <c r="H237" s="2">
        <v>42</v>
      </c>
      <c r="I237" s="2">
        <v>13</v>
      </c>
      <c r="J237" s="2">
        <v>136</v>
      </c>
      <c r="K237" s="2">
        <v>13</v>
      </c>
      <c r="L237" s="2">
        <v>1</v>
      </c>
      <c r="M237" s="2">
        <v>548</v>
      </c>
      <c r="N237" s="2">
        <v>61.5</v>
      </c>
      <c r="O237" s="2">
        <v>7.99</v>
      </c>
      <c r="P237" s="2">
        <v>565.14</v>
      </c>
      <c r="Q237" s="2">
        <v>13</v>
      </c>
      <c r="R237" s="2" t="s">
        <v>364</v>
      </c>
      <c r="S237" s="2" t="s">
        <v>141</v>
      </c>
      <c r="T237" s="2" t="s">
        <v>336</v>
      </c>
      <c r="U237" s="2" t="s">
        <v>1851</v>
      </c>
      <c r="V237" s="2" t="s">
        <v>1852</v>
      </c>
      <c r="W237" s="2" t="s">
        <v>1853</v>
      </c>
      <c r="X237" s="2" t="s">
        <v>1854</v>
      </c>
      <c r="Y237" s="2" t="s">
        <v>462</v>
      </c>
      <c r="Z237" s="2">
        <v>0</v>
      </c>
      <c r="AA237" s="22">
        <v>0.748</v>
      </c>
      <c r="AB237" s="22">
        <v>0.68899999999999995</v>
      </c>
      <c r="AC237" s="21">
        <v>-0.42</v>
      </c>
      <c r="AD237" s="21">
        <v>-0.54</v>
      </c>
      <c r="AE237" s="102">
        <v>9.5303351065223509E-3</v>
      </c>
      <c r="AF237" s="102">
        <v>7.2016028914301299E-4</v>
      </c>
      <c r="AG237" s="23">
        <v>8.5584507348326205E-2</v>
      </c>
      <c r="AH237" s="23">
        <v>8.3812519540140806E-3</v>
      </c>
      <c r="AI237" s="2">
        <v>111.5</v>
      </c>
      <c r="AJ237" s="2">
        <v>83.4</v>
      </c>
      <c r="AK237" s="2">
        <v>130.6</v>
      </c>
      <c r="AL237" s="2">
        <v>90</v>
      </c>
      <c r="AM237" s="2">
        <v>2.14</v>
      </c>
      <c r="AN237" s="2">
        <v>0.93</v>
      </c>
      <c r="AO237" s="2">
        <v>2.34</v>
      </c>
      <c r="AP237" s="2">
        <v>2.6</v>
      </c>
      <c r="AQ237" s="2" t="s">
        <v>30</v>
      </c>
      <c r="AR237" s="2" t="s">
        <v>30</v>
      </c>
      <c r="AS237" s="2" t="s">
        <v>30</v>
      </c>
      <c r="AT237" s="2" t="s">
        <v>30</v>
      </c>
      <c r="AU237" s="2" t="s">
        <v>30</v>
      </c>
      <c r="AV237" s="2" t="s">
        <v>30</v>
      </c>
      <c r="AW237" s="2" t="s">
        <v>30</v>
      </c>
      <c r="AX237" s="2" t="s">
        <v>30</v>
      </c>
      <c r="AY237" s="2" t="s">
        <v>30</v>
      </c>
      <c r="AZ237" s="2" t="s">
        <v>30</v>
      </c>
      <c r="BA237" s="2" t="s">
        <v>30</v>
      </c>
      <c r="BB237" s="2" t="s">
        <v>30</v>
      </c>
      <c r="BC237" s="2" t="s">
        <v>40</v>
      </c>
    </row>
    <row r="238" spans="1:55">
      <c r="A238" s="2" t="b">
        <v>0</v>
      </c>
      <c r="B238" s="2" t="s">
        <v>30</v>
      </c>
      <c r="C238" s="2" t="s">
        <v>12301</v>
      </c>
      <c r="D238" s="2" t="s">
        <v>2049</v>
      </c>
      <c r="E238" s="2" t="s">
        <v>2050</v>
      </c>
      <c r="F238" s="2">
        <v>0</v>
      </c>
      <c r="G238" s="2">
        <v>157.31</v>
      </c>
      <c r="H238" s="2">
        <v>83</v>
      </c>
      <c r="I238" s="2">
        <v>21</v>
      </c>
      <c r="J238" s="2">
        <v>123</v>
      </c>
      <c r="K238" s="2">
        <v>21</v>
      </c>
      <c r="L238" s="2">
        <v>1</v>
      </c>
      <c r="M238" s="2">
        <v>391</v>
      </c>
      <c r="N238" s="2">
        <v>42.8</v>
      </c>
      <c r="O238" s="2">
        <v>5.44</v>
      </c>
      <c r="P238" s="2">
        <v>512.41999999999996</v>
      </c>
      <c r="Q238" s="2">
        <v>21</v>
      </c>
      <c r="R238" s="2" t="s">
        <v>33</v>
      </c>
      <c r="S238" s="2" t="s">
        <v>34</v>
      </c>
      <c r="T238" s="2" t="s">
        <v>77</v>
      </c>
      <c r="U238" s="2" t="s">
        <v>2051</v>
      </c>
      <c r="V238" s="2" t="s">
        <v>2052</v>
      </c>
      <c r="W238" s="2" t="s">
        <v>2053</v>
      </c>
      <c r="X238" s="2" t="s">
        <v>2054</v>
      </c>
      <c r="Y238" s="2" t="s">
        <v>2055</v>
      </c>
      <c r="Z238" s="2">
        <v>0</v>
      </c>
      <c r="AA238" s="22">
        <v>1.22</v>
      </c>
      <c r="AB238" s="22">
        <v>1.339</v>
      </c>
      <c r="AC238" s="21">
        <v>0.28999999999999998</v>
      </c>
      <c r="AD238" s="21">
        <v>0.42</v>
      </c>
      <c r="AE238" s="102">
        <v>0.486043402926149</v>
      </c>
      <c r="AF238" s="102">
        <v>0.182239204051236</v>
      </c>
      <c r="AG238" s="23">
        <v>1</v>
      </c>
      <c r="AH238" s="23">
        <v>0.73088323485242201</v>
      </c>
      <c r="AI238" s="2">
        <v>87.6</v>
      </c>
      <c r="AJ238" s="2">
        <v>106.8</v>
      </c>
      <c r="AK238" s="2">
        <v>78.7</v>
      </c>
      <c r="AL238" s="2">
        <v>105.4</v>
      </c>
      <c r="AM238" s="2">
        <v>2.52</v>
      </c>
      <c r="AN238" s="2">
        <v>0.27</v>
      </c>
      <c r="AO238" s="2">
        <v>2.09</v>
      </c>
      <c r="AP238" s="2">
        <v>1.46</v>
      </c>
      <c r="AQ238" s="2" t="s">
        <v>30</v>
      </c>
      <c r="AR238" s="2" t="s">
        <v>30</v>
      </c>
      <c r="AS238" s="2" t="s">
        <v>30</v>
      </c>
      <c r="AT238" s="2" t="s">
        <v>30</v>
      </c>
      <c r="AU238" s="2" t="s">
        <v>30</v>
      </c>
      <c r="AV238" s="2" t="s">
        <v>30</v>
      </c>
      <c r="AW238" s="2" t="s">
        <v>30</v>
      </c>
      <c r="AX238" s="2" t="s">
        <v>30</v>
      </c>
      <c r="AY238" s="2" t="s">
        <v>30</v>
      </c>
      <c r="AZ238" s="2" t="s">
        <v>30</v>
      </c>
      <c r="BA238" s="2" t="s">
        <v>30</v>
      </c>
      <c r="BB238" s="2" t="s">
        <v>30</v>
      </c>
      <c r="BC238" s="2" t="s">
        <v>40</v>
      </c>
    </row>
    <row r="239" spans="1:55">
      <c r="A239" s="2" t="b">
        <v>0</v>
      </c>
      <c r="B239" s="2" t="s">
        <v>30</v>
      </c>
      <c r="C239" s="2" t="s">
        <v>12301</v>
      </c>
      <c r="D239" s="2" t="s">
        <v>1122</v>
      </c>
      <c r="E239" s="2" t="s">
        <v>1123</v>
      </c>
      <c r="F239" s="2">
        <v>0</v>
      </c>
      <c r="G239" s="2">
        <v>156.20500000000001</v>
      </c>
      <c r="H239" s="2">
        <v>53</v>
      </c>
      <c r="I239" s="2">
        <v>26</v>
      </c>
      <c r="J239" s="2">
        <v>116</v>
      </c>
      <c r="K239" s="2">
        <v>26</v>
      </c>
      <c r="L239" s="2">
        <v>1</v>
      </c>
      <c r="M239" s="2">
        <v>530</v>
      </c>
      <c r="N239" s="2">
        <v>59.8</v>
      </c>
      <c r="O239" s="2">
        <v>5.08</v>
      </c>
      <c r="P239" s="2">
        <v>370.34</v>
      </c>
      <c r="Q239" s="2">
        <v>26</v>
      </c>
      <c r="R239" s="2" t="s">
        <v>140</v>
      </c>
      <c r="S239" s="2" t="s">
        <v>40</v>
      </c>
      <c r="T239" s="2" t="s">
        <v>111</v>
      </c>
      <c r="U239" s="2" t="s">
        <v>1124</v>
      </c>
      <c r="V239" s="2" t="s">
        <v>1125</v>
      </c>
      <c r="W239" s="2" t="s">
        <v>1126</v>
      </c>
      <c r="X239" s="2" t="s">
        <v>1127</v>
      </c>
      <c r="Y239" s="2" t="s">
        <v>40</v>
      </c>
      <c r="Z239" s="2">
        <v>0</v>
      </c>
      <c r="AA239" s="22">
        <v>1.222</v>
      </c>
      <c r="AB239" s="22">
        <v>1.278</v>
      </c>
      <c r="AC239" s="21">
        <v>0.28999999999999998</v>
      </c>
      <c r="AD239" s="21">
        <v>0.35</v>
      </c>
      <c r="AE239" s="102">
        <v>0.80804047484110697</v>
      </c>
      <c r="AF239" s="102">
        <v>0.72906362973624805</v>
      </c>
      <c r="AG239" s="23">
        <v>1</v>
      </c>
      <c r="AH239" s="23">
        <v>1</v>
      </c>
      <c r="AI239" s="2">
        <v>97.1</v>
      </c>
      <c r="AJ239" s="2">
        <v>118.7</v>
      </c>
      <c r="AK239" s="2">
        <v>98.6</v>
      </c>
      <c r="AL239" s="2">
        <v>126.1</v>
      </c>
      <c r="AM239" s="2">
        <v>3.28</v>
      </c>
      <c r="AN239" s="2">
        <v>0.75</v>
      </c>
      <c r="AO239" s="2">
        <v>1.04</v>
      </c>
      <c r="AP239" s="2">
        <v>1.82</v>
      </c>
      <c r="AQ239" s="2" t="s">
        <v>30</v>
      </c>
      <c r="AR239" s="2" t="s">
        <v>30</v>
      </c>
      <c r="AS239" s="2" t="s">
        <v>30</v>
      </c>
      <c r="AT239" s="2" t="s">
        <v>30</v>
      </c>
      <c r="AU239" s="2" t="s">
        <v>30</v>
      </c>
      <c r="AV239" s="2" t="s">
        <v>30</v>
      </c>
      <c r="AW239" s="2" t="s">
        <v>30</v>
      </c>
      <c r="AX239" s="2" t="s">
        <v>30</v>
      </c>
      <c r="AY239" s="2" t="s">
        <v>30</v>
      </c>
      <c r="AZ239" s="2" t="s">
        <v>30</v>
      </c>
      <c r="BA239" s="2" t="s">
        <v>30</v>
      </c>
      <c r="BB239" s="2" t="s">
        <v>30</v>
      </c>
      <c r="BC239" s="2" t="s">
        <v>40</v>
      </c>
    </row>
    <row r="240" spans="1:55">
      <c r="A240" s="2" t="b">
        <v>0</v>
      </c>
      <c r="B240" s="2" t="s">
        <v>30</v>
      </c>
      <c r="C240" s="2" t="s">
        <v>12301</v>
      </c>
      <c r="D240" s="2" t="s">
        <v>1615</v>
      </c>
      <c r="E240" s="2" t="s">
        <v>1616</v>
      </c>
      <c r="F240" s="2">
        <v>0</v>
      </c>
      <c r="G240" s="2">
        <v>156.137</v>
      </c>
      <c r="H240" s="2">
        <v>93</v>
      </c>
      <c r="I240" s="2">
        <v>12</v>
      </c>
      <c r="J240" s="2">
        <v>202</v>
      </c>
      <c r="K240" s="2">
        <v>12</v>
      </c>
      <c r="L240" s="2">
        <v>1</v>
      </c>
      <c r="M240" s="2">
        <v>91</v>
      </c>
      <c r="N240" s="2">
        <v>10.199999999999999</v>
      </c>
      <c r="O240" s="2">
        <v>4.92</v>
      </c>
      <c r="P240" s="2">
        <v>836.67</v>
      </c>
      <c r="Q240" s="2">
        <v>12</v>
      </c>
      <c r="R240" s="2" t="s">
        <v>132</v>
      </c>
      <c r="S240" s="2" t="s">
        <v>86</v>
      </c>
      <c r="T240" s="2" t="s">
        <v>68</v>
      </c>
      <c r="U240" s="2" t="s">
        <v>1617</v>
      </c>
      <c r="V240" s="2" t="s">
        <v>1618</v>
      </c>
      <c r="W240" s="2" t="s">
        <v>1619</v>
      </c>
      <c r="X240" s="2" t="s">
        <v>1620</v>
      </c>
      <c r="Y240" s="2" t="s">
        <v>73</v>
      </c>
      <c r="Z240" s="2">
        <v>0</v>
      </c>
      <c r="AA240" s="22">
        <v>1.0209999999999999</v>
      </c>
      <c r="AB240" s="22">
        <v>1.1060000000000001</v>
      </c>
      <c r="AC240" s="21">
        <v>0.03</v>
      </c>
      <c r="AD240" s="21">
        <v>0.15</v>
      </c>
      <c r="AE240" s="102">
        <v>1</v>
      </c>
      <c r="AF240" s="102">
        <v>0.97859263240913796</v>
      </c>
      <c r="AG240" s="23">
        <v>1</v>
      </c>
      <c r="AH240" s="23">
        <v>1</v>
      </c>
      <c r="AI240" s="2">
        <v>94.6</v>
      </c>
      <c r="AJ240" s="2">
        <v>96.6</v>
      </c>
      <c r="AK240" s="2">
        <v>102.2</v>
      </c>
      <c r="AL240" s="2">
        <v>113.1</v>
      </c>
      <c r="AM240" s="2">
        <v>3.27</v>
      </c>
      <c r="AN240" s="2">
        <v>1.17</v>
      </c>
      <c r="AO240" s="2">
        <v>0.27</v>
      </c>
      <c r="AP240" s="2">
        <v>1.41</v>
      </c>
      <c r="AQ240" s="2" t="s">
        <v>30</v>
      </c>
      <c r="AR240" s="2" t="s">
        <v>30</v>
      </c>
      <c r="AS240" s="2" t="s">
        <v>30</v>
      </c>
      <c r="AT240" s="2" t="s">
        <v>30</v>
      </c>
      <c r="AU240" s="2" t="s">
        <v>30</v>
      </c>
      <c r="AV240" s="2" t="s">
        <v>30</v>
      </c>
      <c r="AW240" s="2" t="s">
        <v>30</v>
      </c>
      <c r="AX240" s="2" t="s">
        <v>30</v>
      </c>
      <c r="AY240" s="2" t="s">
        <v>30</v>
      </c>
      <c r="AZ240" s="2" t="s">
        <v>30</v>
      </c>
      <c r="BA240" s="2" t="s">
        <v>30</v>
      </c>
      <c r="BB240" s="2" t="s">
        <v>30</v>
      </c>
      <c r="BC240" s="2" t="s">
        <v>40</v>
      </c>
    </row>
    <row r="241" spans="1:55">
      <c r="A241" s="2" t="b">
        <v>0</v>
      </c>
      <c r="B241" s="2" t="s">
        <v>30</v>
      </c>
      <c r="C241" s="2" t="s">
        <v>12301</v>
      </c>
      <c r="D241" s="2" t="s">
        <v>1422</v>
      </c>
      <c r="E241" s="2" t="s">
        <v>1423</v>
      </c>
      <c r="F241" s="2">
        <v>0</v>
      </c>
      <c r="G241" s="2">
        <v>155.666</v>
      </c>
      <c r="H241" s="2">
        <v>52</v>
      </c>
      <c r="I241" s="2">
        <v>32</v>
      </c>
      <c r="J241" s="2">
        <v>100</v>
      </c>
      <c r="K241" s="2">
        <v>32</v>
      </c>
      <c r="L241" s="2">
        <v>1</v>
      </c>
      <c r="M241" s="2">
        <v>773</v>
      </c>
      <c r="N241" s="2">
        <v>85.1</v>
      </c>
      <c r="O241" s="2">
        <v>6.3</v>
      </c>
      <c r="P241" s="2">
        <v>372.1</v>
      </c>
      <c r="Q241" s="2">
        <v>32</v>
      </c>
      <c r="R241" s="2" t="s">
        <v>53</v>
      </c>
      <c r="S241" s="2" t="s">
        <v>86</v>
      </c>
      <c r="T241" s="2" t="s">
        <v>1321</v>
      </c>
      <c r="U241" s="2" t="s">
        <v>1424</v>
      </c>
      <c r="V241" s="2" t="s">
        <v>1425</v>
      </c>
      <c r="W241" s="2" t="s">
        <v>1426</v>
      </c>
      <c r="X241" s="2" t="s">
        <v>1427</v>
      </c>
      <c r="Y241" s="2" t="s">
        <v>40</v>
      </c>
      <c r="Z241" s="2">
        <v>0</v>
      </c>
      <c r="AA241" s="22">
        <v>0.82699999999999996</v>
      </c>
      <c r="AB241" s="22">
        <v>0.89600000000000002</v>
      </c>
      <c r="AC241" s="21">
        <v>-0.27</v>
      </c>
      <c r="AD241" s="21">
        <v>-0.16</v>
      </c>
      <c r="AE241" s="102">
        <v>0.51830666565604</v>
      </c>
      <c r="AF241" s="102">
        <v>0.94770950858276204</v>
      </c>
      <c r="AG241" s="23">
        <v>1</v>
      </c>
      <c r="AH241" s="23">
        <v>1</v>
      </c>
      <c r="AI241" s="2">
        <v>105.5</v>
      </c>
      <c r="AJ241" s="2">
        <v>87.3</v>
      </c>
      <c r="AK241" s="2">
        <v>116</v>
      </c>
      <c r="AL241" s="2">
        <v>103.9</v>
      </c>
      <c r="AM241" s="2">
        <v>3.64</v>
      </c>
      <c r="AN241" s="2">
        <v>1.37</v>
      </c>
      <c r="AO241" s="2">
        <v>0.52</v>
      </c>
      <c r="AP241" s="2">
        <v>1.24</v>
      </c>
      <c r="AQ241" s="2" t="s">
        <v>30</v>
      </c>
      <c r="AR241" s="2" t="s">
        <v>30</v>
      </c>
      <c r="AS241" s="2" t="s">
        <v>30</v>
      </c>
      <c r="AT241" s="2" t="s">
        <v>30</v>
      </c>
      <c r="AU241" s="2" t="s">
        <v>30</v>
      </c>
      <c r="AV241" s="2" t="s">
        <v>30</v>
      </c>
      <c r="AW241" s="2" t="s">
        <v>30</v>
      </c>
      <c r="AX241" s="2" t="s">
        <v>30</v>
      </c>
      <c r="AY241" s="2" t="s">
        <v>30</v>
      </c>
      <c r="AZ241" s="2" t="s">
        <v>30</v>
      </c>
      <c r="BA241" s="2" t="s">
        <v>30</v>
      </c>
      <c r="BB241" s="2" t="s">
        <v>30</v>
      </c>
      <c r="BC241" s="2" t="s">
        <v>40</v>
      </c>
    </row>
    <row r="242" spans="1:55">
      <c r="A242" s="2" t="b">
        <v>0</v>
      </c>
      <c r="B242" s="2" t="s">
        <v>30</v>
      </c>
      <c r="C242" s="2" t="s">
        <v>12301</v>
      </c>
      <c r="D242" s="2" t="s">
        <v>1460</v>
      </c>
      <c r="E242" s="2" t="s">
        <v>1461</v>
      </c>
      <c r="F242" s="2">
        <v>0</v>
      </c>
      <c r="G242" s="2">
        <v>154.39099999999999</v>
      </c>
      <c r="H242" s="2">
        <v>60</v>
      </c>
      <c r="I242" s="2">
        <v>16</v>
      </c>
      <c r="J242" s="2">
        <v>117</v>
      </c>
      <c r="K242" s="2">
        <v>16</v>
      </c>
      <c r="L242" s="2">
        <v>1</v>
      </c>
      <c r="M242" s="2">
        <v>356</v>
      </c>
      <c r="N242" s="2">
        <v>38.200000000000003</v>
      </c>
      <c r="O242" s="2">
        <v>4.9800000000000004</v>
      </c>
      <c r="P242" s="2">
        <v>516.78</v>
      </c>
      <c r="Q242" s="2">
        <v>16</v>
      </c>
      <c r="R242" s="2" t="s">
        <v>53</v>
      </c>
      <c r="S242" s="2" t="s">
        <v>86</v>
      </c>
      <c r="T242" s="2" t="s">
        <v>151</v>
      </c>
      <c r="U242" s="2" t="s">
        <v>1462</v>
      </c>
      <c r="V242" s="2" t="s">
        <v>1463</v>
      </c>
      <c r="W242" s="2" t="s">
        <v>1464</v>
      </c>
      <c r="X242" s="2" t="s">
        <v>1465</v>
      </c>
      <c r="Y242" s="2" t="s">
        <v>123</v>
      </c>
      <c r="Z242" s="2">
        <v>0</v>
      </c>
      <c r="AA242" s="22">
        <v>1.1639999999999999</v>
      </c>
      <c r="AB242" s="22">
        <v>1.2070000000000001</v>
      </c>
      <c r="AC242" s="21">
        <v>0.22</v>
      </c>
      <c r="AD242" s="21">
        <v>0.27</v>
      </c>
      <c r="AE242" s="102">
        <v>2.64055793153763E-2</v>
      </c>
      <c r="AF242" s="102">
        <v>5.1296037611232598E-3</v>
      </c>
      <c r="AG242" s="23">
        <v>0.198775333179639</v>
      </c>
      <c r="AH242" s="23">
        <v>4.3832695202030703E-2</v>
      </c>
      <c r="AI242" s="2">
        <v>102.9</v>
      </c>
      <c r="AJ242" s="2">
        <v>119.7</v>
      </c>
      <c r="AK242" s="2">
        <v>80.3</v>
      </c>
      <c r="AL242" s="2">
        <v>96.9</v>
      </c>
      <c r="AM242" s="2">
        <v>2.17</v>
      </c>
      <c r="AN242" s="2">
        <v>1.48</v>
      </c>
      <c r="AO242" s="2">
        <v>0.94</v>
      </c>
      <c r="AP242" s="2">
        <v>1.92</v>
      </c>
      <c r="AQ242" s="2" t="s">
        <v>30</v>
      </c>
      <c r="AR242" s="2" t="s">
        <v>30</v>
      </c>
      <c r="AS242" s="2" t="s">
        <v>30</v>
      </c>
      <c r="AT242" s="2" t="s">
        <v>30</v>
      </c>
      <c r="AU242" s="2" t="s">
        <v>30</v>
      </c>
      <c r="AV242" s="2" t="s">
        <v>30</v>
      </c>
      <c r="AW242" s="2" t="s">
        <v>30</v>
      </c>
      <c r="AX242" s="2" t="s">
        <v>30</v>
      </c>
      <c r="AY242" s="2" t="s">
        <v>30</v>
      </c>
      <c r="AZ242" s="2" t="s">
        <v>30</v>
      </c>
      <c r="BA242" s="2" t="s">
        <v>30</v>
      </c>
      <c r="BB242" s="2" t="s">
        <v>30</v>
      </c>
      <c r="BC242" s="2" t="s">
        <v>40</v>
      </c>
    </row>
    <row r="243" spans="1:55">
      <c r="A243" s="2" t="b">
        <v>0</v>
      </c>
      <c r="B243" s="2" t="s">
        <v>30</v>
      </c>
      <c r="C243" s="2" t="s">
        <v>12301</v>
      </c>
      <c r="D243" s="2" t="s">
        <v>2403</v>
      </c>
      <c r="E243" s="2" t="s">
        <v>2404</v>
      </c>
      <c r="F243" s="2">
        <v>0</v>
      </c>
      <c r="G243" s="2">
        <v>154.15299999999999</v>
      </c>
      <c r="H243" s="2">
        <v>58</v>
      </c>
      <c r="I243" s="2">
        <v>16</v>
      </c>
      <c r="J243" s="2">
        <v>113</v>
      </c>
      <c r="K243" s="2">
        <v>16</v>
      </c>
      <c r="L243" s="2">
        <v>1</v>
      </c>
      <c r="M243" s="2">
        <v>376</v>
      </c>
      <c r="N243" s="2">
        <v>43.5</v>
      </c>
      <c r="O243" s="2">
        <v>4.8099999999999996</v>
      </c>
      <c r="P243" s="2">
        <v>412.33</v>
      </c>
      <c r="Q243" s="2">
        <v>16</v>
      </c>
      <c r="R243" s="2" t="s">
        <v>33</v>
      </c>
      <c r="S243" s="2" t="s">
        <v>34</v>
      </c>
      <c r="T243" s="2" t="s">
        <v>77</v>
      </c>
      <c r="U243" s="2" t="s">
        <v>2405</v>
      </c>
      <c r="V243" s="2" t="s">
        <v>2406</v>
      </c>
      <c r="W243" s="2" t="s">
        <v>2407</v>
      </c>
      <c r="X243" s="2" t="s">
        <v>2408</v>
      </c>
      <c r="Y243" s="2" t="s">
        <v>600</v>
      </c>
      <c r="Z243" s="2">
        <v>0</v>
      </c>
      <c r="AA243" s="22">
        <v>1.1220000000000001</v>
      </c>
      <c r="AB243" s="22">
        <v>1.0580000000000001</v>
      </c>
      <c r="AC243" s="21">
        <v>0.17</v>
      </c>
      <c r="AD243" s="21">
        <v>0.08</v>
      </c>
      <c r="AE243" s="102">
        <v>0.76148906778610004</v>
      </c>
      <c r="AF243" s="102">
        <v>0.98514771086342401</v>
      </c>
      <c r="AG243" s="23">
        <v>1</v>
      </c>
      <c r="AH243" s="23">
        <v>1</v>
      </c>
      <c r="AI243" s="2">
        <v>93.6</v>
      </c>
      <c r="AJ243" s="2">
        <v>105.1</v>
      </c>
      <c r="AK243" s="2">
        <v>110</v>
      </c>
      <c r="AL243" s="2">
        <v>116.4</v>
      </c>
      <c r="AM243" s="2">
        <v>2.92</v>
      </c>
      <c r="AN243" s="2">
        <v>2.76</v>
      </c>
      <c r="AO243" s="2">
        <v>0.95</v>
      </c>
      <c r="AP243" s="2">
        <v>0.86</v>
      </c>
      <c r="AQ243" s="2" t="s">
        <v>30</v>
      </c>
      <c r="AR243" s="2" t="s">
        <v>30</v>
      </c>
      <c r="AS243" s="2" t="s">
        <v>30</v>
      </c>
      <c r="AT243" s="2" t="s">
        <v>30</v>
      </c>
      <c r="AU243" s="2" t="s">
        <v>30</v>
      </c>
      <c r="AV243" s="2" t="s">
        <v>30</v>
      </c>
      <c r="AW243" s="2" t="s">
        <v>30</v>
      </c>
      <c r="AX243" s="2" t="s">
        <v>30</v>
      </c>
      <c r="AY243" s="2" t="s">
        <v>30</v>
      </c>
      <c r="AZ243" s="2" t="s">
        <v>30</v>
      </c>
      <c r="BA243" s="2" t="s">
        <v>30</v>
      </c>
      <c r="BB243" s="2" t="s">
        <v>30</v>
      </c>
      <c r="BC243" s="2" t="s">
        <v>40</v>
      </c>
    </row>
    <row r="244" spans="1:55">
      <c r="A244" s="2" t="b">
        <v>0</v>
      </c>
      <c r="B244" s="2" t="s">
        <v>30</v>
      </c>
      <c r="C244" s="2" t="s">
        <v>12301</v>
      </c>
      <c r="D244" s="2" t="s">
        <v>1829</v>
      </c>
      <c r="E244" s="2" t="s">
        <v>1830</v>
      </c>
      <c r="F244" s="2">
        <v>0</v>
      </c>
      <c r="G244" s="2">
        <v>153.90100000000001</v>
      </c>
      <c r="H244" s="2">
        <v>47</v>
      </c>
      <c r="I244" s="2">
        <v>26</v>
      </c>
      <c r="J244" s="2">
        <v>118</v>
      </c>
      <c r="K244" s="2">
        <v>26</v>
      </c>
      <c r="L244" s="2">
        <v>1</v>
      </c>
      <c r="M244" s="2">
        <v>647</v>
      </c>
      <c r="N244" s="2">
        <v>70.8</v>
      </c>
      <c r="O244" s="2">
        <v>5.73</v>
      </c>
      <c r="P244" s="2">
        <v>412.49</v>
      </c>
      <c r="Q244" s="2">
        <v>26</v>
      </c>
      <c r="R244" s="2" t="s">
        <v>53</v>
      </c>
      <c r="S244" s="2" t="s">
        <v>40</v>
      </c>
      <c r="T244" s="2" t="s">
        <v>207</v>
      </c>
      <c r="U244" s="2" t="s">
        <v>1831</v>
      </c>
      <c r="V244" s="2" t="s">
        <v>1832</v>
      </c>
      <c r="W244" s="2" t="s">
        <v>1833</v>
      </c>
      <c r="X244" s="2" t="s">
        <v>1834</v>
      </c>
      <c r="Y244" s="2" t="s">
        <v>1835</v>
      </c>
      <c r="Z244" s="2">
        <v>0</v>
      </c>
      <c r="AA244" s="22">
        <v>1.038</v>
      </c>
      <c r="AB244" s="22">
        <v>0.83399999999999996</v>
      </c>
      <c r="AC244" s="21">
        <v>0.05</v>
      </c>
      <c r="AD244" s="21">
        <v>-0.26</v>
      </c>
      <c r="AE244" s="102">
        <v>0.99927309441712098</v>
      </c>
      <c r="AF244" s="102">
        <v>0.77365642241478405</v>
      </c>
      <c r="AG244" s="23">
        <v>1</v>
      </c>
      <c r="AH244" s="23">
        <v>1</v>
      </c>
      <c r="AI244" s="2">
        <v>106.7</v>
      </c>
      <c r="AJ244" s="2">
        <v>110.7</v>
      </c>
      <c r="AK244" s="2">
        <v>91.3</v>
      </c>
      <c r="AL244" s="2">
        <v>76.099999999999994</v>
      </c>
      <c r="AM244" s="2">
        <v>2.02</v>
      </c>
      <c r="AN244" s="2">
        <v>0.39</v>
      </c>
      <c r="AO244" s="2">
        <v>0.24</v>
      </c>
      <c r="AP244" s="2">
        <v>2.82</v>
      </c>
      <c r="AQ244" s="2" t="s">
        <v>30</v>
      </c>
      <c r="AR244" s="2" t="s">
        <v>30</v>
      </c>
      <c r="AS244" s="2" t="s">
        <v>30</v>
      </c>
      <c r="AT244" s="2" t="s">
        <v>30</v>
      </c>
      <c r="AU244" s="2" t="s">
        <v>30</v>
      </c>
      <c r="AV244" s="2" t="s">
        <v>30</v>
      </c>
      <c r="AW244" s="2" t="s">
        <v>30</v>
      </c>
      <c r="AX244" s="2" t="s">
        <v>30</v>
      </c>
      <c r="AY244" s="2" t="s">
        <v>30</v>
      </c>
      <c r="AZ244" s="2" t="s">
        <v>30</v>
      </c>
      <c r="BA244" s="2" t="s">
        <v>30</v>
      </c>
      <c r="BB244" s="2" t="s">
        <v>30</v>
      </c>
      <c r="BC244" s="2" t="s">
        <v>40</v>
      </c>
    </row>
    <row r="245" spans="1:55">
      <c r="A245" s="2" t="b">
        <v>0</v>
      </c>
      <c r="B245" s="2" t="s">
        <v>30</v>
      </c>
      <c r="C245" s="2" t="s">
        <v>12301</v>
      </c>
      <c r="D245" s="2" t="s">
        <v>1191</v>
      </c>
      <c r="E245" s="2" t="s">
        <v>1192</v>
      </c>
      <c r="F245" s="2">
        <v>0</v>
      </c>
      <c r="G245" s="2">
        <v>153.71299999999999</v>
      </c>
      <c r="H245" s="2">
        <v>28</v>
      </c>
      <c r="I245" s="2">
        <v>31</v>
      </c>
      <c r="J245" s="2">
        <v>114</v>
      </c>
      <c r="K245" s="2">
        <v>31</v>
      </c>
      <c r="L245" s="2">
        <v>1</v>
      </c>
      <c r="M245" s="2">
        <v>1227</v>
      </c>
      <c r="N245" s="2">
        <v>135.9</v>
      </c>
      <c r="O245" s="2">
        <v>5.07</v>
      </c>
      <c r="P245" s="2">
        <v>422.43</v>
      </c>
      <c r="Q245" s="2">
        <v>31</v>
      </c>
      <c r="R245" s="2" t="s">
        <v>33</v>
      </c>
      <c r="S245" s="2" t="s">
        <v>34</v>
      </c>
      <c r="T245" s="2" t="s">
        <v>511</v>
      </c>
      <c r="U245" s="2" t="s">
        <v>1193</v>
      </c>
      <c r="V245" s="2" t="s">
        <v>1194</v>
      </c>
      <c r="W245" s="2" t="s">
        <v>1195</v>
      </c>
      <c r="X245" s="2" t="s">
        <v>1196</v>
      </c>
      <c r="Y245" s="2" t="s">
        <v>1197</v>
      </c>
      <c r="Z245" s="2">
        <v>0</v>
      </c>
      <c r="AA245" s="22">
        <v>1.1060000000000001</v>
      </c>
      <c r="AB245" s="22">
        <v>1.1930000000000001</v>
      </c>
      <c r="AC245" s="21">
        <v>0.15</v>
      </c>
      <c r="AD245" s="21">
        <v>0.25</v>
      </c>
      <c r="AE245" s="102">
        <v>0.96614909428106499</v>
      </c>
      <c r="AF245" s="102">
        <v>0.73576293810732496</v>
      </c>
      <c r="AG245" s="23">
        <v>1</v>
      </c>
      <c r="AH245" s="23">
        <v>1</v>
      </c>
      <c r="AI245" s="2">
        <v>106.2</v>
      </c>
      <c r="AJ245" s="2">
        <v>117.5</v>
      </c>
      <c r="AK245" s="2">
        <v>94.2</v>
      </c>
      <c r="AL245" s="2">
        <v>112.4</v>
      </c>
      <c r="AM245" s="2">
        <v>1.65</v>
      </c>
      <c r="AN245" s="2">
        <v>4.33</v>
      </c>
      <c r="AO245" s="2">
        <v>0.63</v>
      </c>
      <c r="AP245" s="2">
        <v>2.52</v>
      </c>
      <c r="AQ245" s="2" t="s">
        <v>30</v>
      </c>
      <c r="AR245" s="2" t="s">
        <v>30</v>
      </c>
      <c r="AS245" s="2" t="s">
        <v>30</v>
      </c>
      <c r="AT245" s="2" t="s">
        <v>30</v>
      </c>
      <c r="AU245" s="2" t="s">
        <v>30</v>
      </c>
      <c r="AV245" s="2" t="s">
        <v>30</v>
      </c>
      <c r="AW245" s="2" t="s">
        <v>30</v>
      </c>
      <c r="AX245" s="2" t="s">
        <v>30</v>
      </c>
      <c r="AY245" s="2" t="s">
        <v>30</v>
      </c>
      <c r="AZ245" s="2" t="s">
        <v>30</v>
      </c>
      <c r="BA245" s="2" t="s">
        <v>30</v>
      </c>
      <c r="BB245" s="2" t="s">
        <v>30</v>
      </c>
      <c r="BC245" s="2" t="s">
        <v>40</v>
      </c>
    </row>
    <row r="246" spans="1:55">
      <c r="A246" s="2" t="b">
        <v>0</v>
      </c>
      <c r="B246" s="2" t="s">
        <v>30</v>
      </c>
      <c r="C246" s="2" t="s">
        <v>12301</v>
      </c>
      <c r="D246" s="2" t="s">
        <v>1976</v>
      </c>
      <c r="E246" s="2" t="s">
        <v>1977</v>
      </c>
      <c r="F246" s="2">
        <v>0</v>
      </c>
      <c r="G246" s="2">
        <v>152.91399999999999</v>
      </c>
      <c r="H246" s="2">
        <v>72</v>
      </c>
      <c r="I246" s="2">
        <v>12</v>
      </c>
      <c r="J246" s="2">
        <v>125</v>
      </c>
      <c r="K246" s="2">
        <v>12</v>
      </c>
      <c r="L246" s="2">
        <v>1</v>
      </c>
      <c r="M246" s="2">
        <v>248</v>
      </c>
      <c r="N246" s="2">
        <v>27.8</v>
      </c>
      <c r="O246" s="2">
        <v>5.85</v>
      </c>
      <c r="P246" s="2">
        <v>484.84</v>
      </c>
      <c r="Q246" s="2">
        <v>12</v>
      </c>
      <c r="R246" s="2" t="s">
        <v>33</v>
      </c>
      <c r="S246" s="2" t="s">
        <v>141</v>
      </c>
      <c r="T246" s="2" t="s">
        <v>937</v>
      </c>
      <c r="U246" s="2" t="s">
        <v>1978</v>
      </c>
      <c r="V246" s="2" t="s">
        <v>1979</v>
      </c>
      <c r="W246" s="2" t="s">
        <v>1980</v>
      </c>
      <c r="X246" s="2" t="s">
        <v>1981</v>
      </c>
      <c r="Y246" s="2" t="s">
        <v>40</v>
      </c>
      <c r="Z246" s="2">
        <v>0</v>
      </c>
      <c r="AA246" s="22">
        <v>2.391</v>
      </c>
      <c r="AB246" s="22">
        <v>2.1309999999999998</v>
      </c>
      <c r="AC246" s="21">
        <v>1.26</v>
      </c>
      <c r="AD246" s="21">
        <v>1.0900000000000001</v>
      </c>
      <c r="AE246" s="102">
        <v>6.8040823782422599E-5</v>
      </c>
      <c r="AF246" s="102">
        <v>3.06302801146408E-4</v>
      </c>
      <c r="AG246" s="23">
        <v>1.77856058586592E-3</v>
      </c>
      <c r="AH246" s="23">
        <v>4.0919465758784204E-3</v>
      </c>
      <c r="AI246" s="2">
        <v>65.5</v>
      </c>
      <c r="AJ246" s="2">
        <v>156.69999999999999</v>
      </c>
      <c r="AK246" s="2">
        <v>78.900000000000006</v>
      </c>
      <c r="AL246" s="2">
        <v>168.2</v>
      </c>
      <c r="AM246" s="2">
        <v>3.15</v>
      </c>
      <c r="AN246" s="2">
        <v>1.71</v>
      </c>
      <c r="AO246" s="2">
        <v>2.0299999999999998</v>
      </c>
      <c r="AP246" s="2">
        <v>1.36</v>
      </c>
      <c r="AQ246" s="2" t="s">
        <v>30</v>
      </c>
      <c r="AR246" s="2" t="s">
        <v>30</v>
      </c>
      <c r="AS246" s="2" t="s">
        <v>30</v>
      </c>
      <c r="AT246" s="2" t="s">
        <v>30</v>
      </c>
      <c r="AU246" s="2" t="s">
        <v>30</v>
      </c>
      <c r="AV246" s="2" t="s">
        <v>30</v>
      </c>
      <c r="AW246" s="2" t="s">
        <v>30</v>
      </c>
      <c r="AX246" s="2" t="s">
        <v>30</v>
      </c>
      <c r="AY246" s="2" t="s">
        <v>30</v>
      </c>
      <c r="AZ246" s="2" t="s">
        <v>30</v>
      </c>
      <c r="BA246" s="2" t="s">
        <v>30</v>
      </c>
      <c r="BB246" s="2" t="s">
        <v>30</v>
      </c>
      <c r="BC246" s="2" t="s">
        <v>40</v>
      </c>
    </row>
    <row r="247" spans="1:55">
      <c r="A247" s="2" t="b">
        <v>0</v>
      </c>
      <c r="B247" s="2" t="s">
        <v>30</v>
      </c>
      <c r="C247" s="2" t="s">
        <v>12301</v>
      </c>
      <c r="D247" s="2" t="s">
        <v>1889</v>
      </c>
      <c r="E247" s="2" t="s">
        <v>1890</v>
      </c>
      <c r="F247" s="2">
        <v>0</v>
      </c>
      <c r="G247" s="2">
        <v>152.845</v>
      </c>
      <c r="H247" s="2">
        <v>57</v>
      </c>
      <c r="I247" s="2">
        <v>19</v>
      </c>
      <c r="J247" s="2">
        <v>116</v>
      </c>
      <c r="K247" s="2">
        <v>19</v>
      </c>
      <c r="L247" s="2">
        <v>1</v>
      </c>
      <c r="M247" s="2">
        <v>430</v>
      </c>
      <c r="N247" s="2">
        <v>45.9</v>
      </c>
      <c r="O247" s="2">
        <v>7.59</v>
      </c>
      <c r="P247" s="2">
        <v>463.41</v>
      </c>
      <c r="Q247" s="2">
        <v>19</v>
      </c>
      <c r="R247" s="2" t="s">
        <v>150</v>
      </c>
      <c r="S247" s="2" t="s">
        <v>40</v>
      </c>
      <c r="T247" s="2" t="s">
        <v>151</v>
      </c>
      <c r="U247" s="2" t="s">
        <v>1891</v>
      </c>
      <c r="V247" s="2" t="s">
        <v>1892</v>
      </c>
      <c r="W247" s="2" t="s">
        <v>1893</v>
      </c>
      <c r="X247" s="2" t="s">
        <v>1894</v>
      </c>
      <c r="Y247" s="2" t="s">
        <v>40</v>
      </c>
      <c r="Z247" s="2">
        <v>0</v>
      </c>
      <c r="AA247" s="22">
        <v>1.1100000000000001</v>
      </c>
      <c r="AB247" s="22">
        <v>0.98699999999999999</v>
      </c>
      <c r="AC247" s="21">
        <v>0.15</v>
      </c>
      <c r="AD247" s="21">
        <v>-0.02</v>
      </c>
      <c r="AE247" s="102">
        <v>0.98284129303744905</v>
      </c>
      <c r="AF247" s="102">
        <v>0.99999297357608796</v>
      </c>
      <c r="AG247" s="23">
        <v>1</v>
      </c>
      <c r="AH247" s="23">
        <v>1</v>
      </c>
      <c r="AI247" s="2">
        <v>90</v>
      </c>
      <c r="AJ247" s="2">
        <v>99.9</v>
      </c>
      <c r="AK247" s="2">
        <v>89.7</v>
      </c>
      <c r="AL247" s="2">
        <v>88.5</v>
      </c>
      <c r="AM247" s="2">
        <v>1.91</v>
      </c>
      <c r="AN247" s="2">
        <v>2.0499999999999998</v>
      </c>
      <c r="AO247" s="2">
        <v>2.68</v>
      </c>
      <c r="AP247" s="2">
        <v>1.7</v>
      </c>
      <c r="AQ247" s="2" t="s">
        <v>30</v>
      </c>
      <c r="AR247" s="2" t="s">
        <v>30</v>
      </c>
      <c r="AS247" s="2" t="s">
        <v>30</v>
      </c>
      <c r="AT247" s="2" t="s">
        <v>30</v>
      </c>
      <c r="AU247" s="2" t="s">
        <v>30</v>
      </c>
      <c r="AV247" s="2" t="s">
        <v>30</v>
      </c>
      <c r="AW247" s="2" t="s">
        <v>30</v>
      </c>
      <c r="AX247" s="2" t="s">
        <v>30</v>
      </c>
      <c r="AY247" s="2" t="s">
        <v>30</v>
      </c>
      <c r="AZ247" s="2" t="s">
        <v>30</v>
      </c>
      <c r="BA247" s="2" t="s">
        <v>30</v>
      </c>
      <c r="BB247" s="2" t="s">
        <v>30</v>
      </c>
      <c r="BC247" s="2" t="s">
        <v>40</v>
      </c>
    </row>
    <row r="248" spans="1:55">
      <c r="A248" s="2" t="b">
        <v>0</v>
      </c>
      <c r="B248" s="2" t="s">
        <v>30</v>
      </c>
      <c r="C248" s="2" t="s">
        <v>12301</v>
      </c>
      <c r="D248" s="2" t="s">
        <v>1661</v>
      </c>
      <c r="E248" s="2" t="s">
        <v>1662</v>
      </c>
      <c r="F248" s="2">
        <v>0</v>
      </c>
      <c r="G248" s="2">
        <v>152.577</v>
      </c>
      <c r="H248" s="2">
        <v>66</v>
      </c>
      <c r="I248" s="2">
        <v>15</v>
      </c>
      <c r="J248" s="2">
        <v>140</v>
      </c>
      <c r="K248" s="2">
        <v>15</v>
      </c>
      <c r="L248" s="2">
        <v>1</v>
      </c>
      <c r="M248" s="2">
        <v>347</v>
      </c>
      <c r="N248" s="2">
        <v>36.700000000000003</v>
      </c>
      <c r="O248" s="2">
        <v>5.43</v>
      </c>
      <c r="P248" s="2">
        <v>522.39</v>
      </c>
      <c r="Q248" s="2">
        <v>15</v>
      </c>
      <c r="R248" s="2" t="s">
        <v>33</v>
      </c>
      <c r="S248" s="2" t="s">
        <v>86</v>
      </c>
      <c r="T248" s="2" t="s">
        <v>207</v>
      </c>
      <c r="U248" s="2" t="s">
        <v>1663</v>
      </c>
      <c r="V248" s="2" t="s">
        <v>1664</v>
      </c>
      <c r="W248" s="2" t="s">
        <v>1665</v>
      </c>
      <c r="X248" s="2" t="s">
        <v>1666</v>
      </c>
      <c r="Y248" s="2" t="s">
        <v>1667</v>
      </c>
      <c r="Z248" s="2">
        <v>0</v>
      </c>
      <c r="AA248" s="22">
        <v>1.1599999999999999</v>
      </c>
      <c r="AB248" s="22">
        <v>1.1850000000000001</v>
      </c>
      <c r="AC248" s="21">
        <v>0.21</v>
      </c>
      <c r="AD248" s="21">
        <v>0.24</v>
      </c>
      <c r="AE248" s="102">
        <v>0.72187601631298304</v>
      </c>
      <c r="AF248" s="102">
        <v>0.40850893889158302</v>
      </c>
      <c r="AG248" s="23">
        <v>1</v>
      </c>
      <c r="AH248" s="23">
        <v>1</v>
      </c>
      <c r="AI248" s="2">
        <v>98</v>
      </c>
      <c r="AJ248" s="2">
        <v>113.7</v>
      </c>
      <c r="AK248" s="2">
        <v>93.2</v>
      </c>
      <c r="AL248" s="2">
        <v>110.4</v>
      </c>
      <c r="AM248" s="2">
        <v>7.08</v>
      </c>
      <c r="AN248" s="2">
        <v>0.7</v>
      </c>
      <c r="AO248" s="2">
        <v>3.54</v>
      </c>
      <c r="AP248" s="2">
        <v>0.69</v>
      </c>
      <c r="AQ248" s="2" t="s">
        <v>30</v>
      </c>
      <c r="AR248" s="2" t="s">
        <v>30</v>
      </c>
      <c r="AS248" s="2" t="s">
        <v>30</v>
      </c>
      <c r="AT248" s="2" t="s">
        <v>30</v>
      </c>
      <c r="AU248" s="2" t="s">
        <v>30</v>
      </c>
      <c r="AV248" s="2" t="s">
        <v>30</v>
      </c>
      <c r="AW248" s="2" t="s">
        <v>30</v>
      </c>
      <c r="AX248" s="2" t="s">
        <v>30</v>
      </c>
      <c r="AY248" s="2" t="s">
        <v>30</v>
      </c>
      <c r="AZ248" s="2" t="s">
        <v>30</v>
      </c>
      <c r="BA248" s="2" t="s">
        <v>30</v>
      </c>
      <c r="BB248" s="2" t="s">
        <v>30</v>
      </c>
      <c r="BC248" s="2" t="s">
        <v>40</v>
      </c>
    </row>
    <row r="249" spans="1:55">
      <c r="A249" s="2" t="b">
        <v>0</v>
      </c>
      <c r="B249" s="2" t="s">
        <v>30</v>
      </c>
      <c r="C249" s="2" t="s">
        <v>12301</v>
      </c>
      <c r="D249" s="2" t="s">
        <v>1788</v>
      </c>
      <c r="E249" s="2" t="s">
        <v>1789</v>
      </c>
      <c r="F249" s="2">
        <v>0</v>
      </c>
      <c r="G249" s="2">
        <v>152.40799999999999</v>
      </c>
      <c r="H249" s="2">
        <v>83</v>
      </c>
      <c r="I249" s="2">
        <v>11</v>
      </c>
      <c r="J249" s="2">
        <v>169</v>
      </c>
      <c r="K249" s="2">
        <v>11</v>
      </c>
      <c r="L249" s="2">
        <v>1</v>
      </c>
      <c r="M249" s="2">
        <v>181</v>
      </c>
      <c r="N249" s="2">
        <v>20.5</v>
      </c>
      <c r="O249" s="2">
        <v>6.81</v>
      </c>
      <c r="P249" s="2">
        <v>599.46</v>
      </c>
      <c r="Q249" s="2">
        <v>11</v>
      </c>
      <c r="R249" s="2" t="s">
        <v>85</v>
      </c>
      <c r="S249" s="2" t="s">
        <v>86</v>
      </c>
      <c r="T249" s="2" t="s">
        <v>937</v>
      </c>
      <c r="U249" s="2" t="s">
        <v>1790</v>
      </c>
      <c r="V249" s="2" t="s">
        <v>1791</v>
      </c>
      <c r="W249" s="2" t="s">
        <v>1792</v>
      </c>
      <c r="X249" s="2" t="s">
        <v>1793</v>
      </c>
      <c r="Y249" s="2" t="s">
        <v>40</v>
      </c>
      <c r="Z249" s="2">
        <v>0</v>
      </c>
      <c r="AA249" s="22">
        <v>1.3859999999999999</v>
      </c>
      <c r="AB249" s="22">
        <v>1.3240000000000001</v>
      </c>
      <c r="AC249" s="21">
        <v>0.47</v>
      </c>
      <c r="AD249" s="21">
        <v>0.4</v>
      </c>
      <c r="AE249" s="102">
        <v>4.7957471526678397E-3</v>
      </c>
      <c r="AF249" s="102">
        <v>1.2280174133386701E-2</v>
      </c>
      <c r="AG249" s="23">
        <v>4.9443110590276597E-2</v>
      </c>
      <c r="AH249" s="23">
        <v>8.8914085232956103E-2</v>
      </c>
      <c r="AI249" s="2">
        <v>87</v>
      </c>
      <c r="AJ249" s="2">
        <v>120.5</v>
      </c>
      <c r="AK249" s="2">
        <v>96.1</v>
      </c>
      <c r="AL249" s="2">
        <v>127.2</v>
      </c>
      <c r="AM249" s="2">
        <v>0.76</v>
      </c>
      <c r="AN249" s="2">
        <v>0.66</v>
      </c>
      <c r="AO249" s="2">
        <v>1.55</v>
      </c>
      <c r="AP249" s="2">
        <v>0.63</v>
      </c>
      <c r="AQ249" s="2" t="s">
        <v>30</v>
      </c>
      <c r="AR249" s="2" t="s">
        <v>30</v>
      </c>
      <c r="AS249" s="2" t="s">
        <v>30</v>
      </c>
      <c r="AT249" s="2" t="s">
        <v>30</v>
      </c>
      <c r="AU249" s="2" t="s">
        <v>30</v>
      </c>
      <c r="AV249" s="2" t="s">
        <v>30</v>
      </c>
      <c r="AW249" s="2" t="s">
        <v>30</v>
      </c>
      <c r="AX249" s="2" t="s">
        <v>30</v>
      </c>
      <c r="AY249" s="2" t="s">
        <v>30</v>
      </c>
      <c r="AZ249" s="2" t="s">
        <v>30</v>
      </c>
      <c r="BA249" s="2" t="s">
        <v>30</v>
      </c>
      <c r="BB249" s="2" t="s">
        <v>30</v>
      </c>
      <c r="BC249" s="2" t="s">
        <v>40</v>
      </c>
    </row>
    <row r="250" spans="1:55">
      <c r="A250" s="2" t="b">
        <v>0</v>
      </c>
      <c r="B250" s="2" t="s">
        <v>30</v>
      </c>
      <c r="C250" s="2" t="s">
        <v>12301</v>
      </c>
      <c r="D250" s="2" t="s">
        <v>1695</v>
      </c>
      <c r="E250" s="2" t="s">
        <v>1696</v>
      </c>
      <c r="F250" s="2">
        <v>0</v>
      </c>
      <c r="G250" s="2">
        <v>151.91300000000001</v>
      </c>
      <c r="H250" s="2">
        <v>75</v>
      </c>
      <c r="I250" s="2">
        <v>18</v>
      </c>
      <c r="J250" s="2">
        <v>131</v>
      </c>
      <c r="K250" s="2">
        <v>18</v>
      </c>
      <c r="L250" s="2">
        <v>1</v>
      </c>
      <c r="M250" s="2">
        <v>367</v>
      </c>
      <c r="N250" s="2">
        <v>40</v>
      </c>
      <c r="O250" s="2">
        <v>5.58</v>
      </c>
      <c r="P250" s="2">
        <v>610.51</v>
      </c>
      <c r="Q250" s="2">
        <v>18</v>
      </c>
      <c r="R250" s="2" t="s">
        <v>53</v>
      </c>
      <c r="S250" s="2" t="s">
        <v>34</v>
      </c>
      <c r="T250" s="2" t="s">
        <v>111</v>
      </c>
      <c r="U250" s="2" t="s">
        <v>1697</v>
      </c>
      <c r="V250" s="2" t="s">
        <v>1698</v>
      </c>
      <c r="W250" s="2" t="s">
        <v>1699</v>
      </c>
      <c r="X250" s="2" t="s">
        <v>1700</v>
      </c>
      <c r="Y250" s="2" t="s">
        <v>1701</v>
      </c>
      <c r="Z250" s="2">
        <v>0</v>
      </c>
      <c r="AA250" s="22">
        <v>1.19</v>
      </c>
      <c r="AB250" s="22">
        <v>1.0569999999999999</v>
      </c>
      <c r="AC250" s="21">
        <v>0.25</v>
      </c>
      <c r="AD250" s="21">
        <v>0.08</v>
      </c>
      <c r="AE250" s="102">
        <v>0.98751648843987805</v>
      </c>
      <c r="AF250" s="102">
        <v>0.99997710080029301</v>
      </c>
      <c r="AG250" s="23">
        <v>1</v>
      </c>
      <c r="AH250" s="23">
        <v>1</v>
      </c>
      <c r="AI250" s="2">
        <v>98.7</v>
      </c>
      <c r="AJ250" s="2">
        <v>117.4</v>
      </c>
      <c r="AK250" s="2">
        <v>83.6</v>
      </c>
      <c r="AL250" s="2">
        <v>88.3</v>
      </c>
      <c r="AM250" s="2">
        <v>3.17</v>
      </c>
      <c r="AN250" s="2">
        <v>1.65</v>
      </c>
      <c r="AO250" s="2">
        <v>2.08</v>
      </c>
      <c r="AP250" s="2">
        <v>1.68</v>
      </c>
      <c r="AQ250" s="2" t="s">
        <v>30</v>
      </c>
      <c r="AR250" s="2" t="s">
        <v>30</v>
      </c>
      <c r="AS250" s="2" t="s">
        <v>30</v>
      </c>
      <c r="AT250" s="2" t="s">
        <v>30</v>
      </c>
      <c r="AU250" s="2" t="s">
        <v>30</v>
      </c>
      <c r="AV250" s="2" t="s">
        <v>30</v>
      </c>
      <c r="AW250" s="2" t="s">
        <v>30</v>
      </c>
      <c r="AX250" s="2" t="s">
        <v>30</v>
      </c>
      <c r="AY250" s="2" t="s">
        <v>30</v>
      </c>
      <c r="AZ250" s="2" t="s">
        <v>30</v>
      </c>
      <c r="BA250" s="2" t="s">
        <v>30</v>
      </c>
      <c r="BB250" s="2" t="s">
        <v>30</v>
      </c>
      <c r="BC250" s="2" t="s">
        <v>40</v>
      </c>
    </row>
    <row r="251" spans="1:55">
      <c r="A251" s="2" t="b">
        <v>0</v>
      </c>
      <c r="B251" s="2" t="s">
        <v>30</v>
      </c>
      <c r="C251" s="2" t="s">
        <v>12301</v>
      </c>
      <c r="D251" s="2" t="s">
        <v>1782</v>
      </c>
      <c r="E251" s="2" t="s">
        <v>1783</v>
      </c>
      <c r="F251" s="2">
        <v>0</v>
      </c>
      <c r="G251" s="2">
        <v>151.435</v>
      </c>
      <c r="H251" s="2">
        <v>75</v>
      </c>
      <c r="I251" s="2">
        <v>15</v>
      </c>
      <c r="J251" s="2">
        <v>217</v>
      </c>
      <c r="K251" s="2">
        <v>15</v>
      </c>
      <c r="L251" s="2">
        <v>1</v>
      </c>
      <c r="M251" s="2">
        <v>179</v>
      </c>
      <c r="N251" s="2">
        <v>20</v>
      </c>
      <c r="O251" s="2">
        <v>10.36</v>
      </c>
      <c r="P251" s="2">
        <v>791.41</v>
      </c>
      <c r="Q251" s="2">
        <v>15</v>
      </c>
      <c r="R251" s="2" t="s">
        <v>95</v>
      </c>
      <c r="S251" s="2" t="s">
        <v>886</v>
      </c>
      <c r="T251" s="2" t="s">
        <v>992</v>
      </c>
      <c r="U251" s="2" t="s">
        <v>1784</v>
      </c>
      <c r="V251" s="2" t="s">
        <v>1785</v>
      </c>
      <c r="W251" s="2" t="s">
        <v>1786</v>
      </c>
      <c r="X251" s="2" t="s">
        <v>1787</v>
      </c>
      <c r="Y251" s="2" t="s">
        <v>102</v>
      </c>
      <c r="Z251" s="2">
        <v>0</v>
      </c>
      <c r="AA251" s="22">
        <v>0.66300000000000003</v>
      </c>
      <c r="AB251" s="22">
        <v>0.42499999999999999</v>
      </c>
      <c r="AC251" s="21">
        <v>-0.59</v>
      </c>
      <c r="AD251" s="21">
        <v>-1.24</v>
      </c>
      <c r="AE251" s="102">
        <v>3.3046076473763902E-4</v>
      </c>
      <c r="AF251" s="102">
        <v>1.4939444059613999E-7</v>
      </c>
      <c r="AG251" s="23">
        <v>5.59717920274376E-3</v>
      </c>
      <c r="AH251" s="23">
        <v>1.23217936439512E-5</v>
      </c>
      <c r="AI251" s="2">
        <v>97.6</v>
      </c>
      <c r="AJ251" s="2">
        <v>64.7</v>
      </c>
      <c r="AK251" s="2">
        <v>154.19999999999999</v>
      </c>
      <c r="AL251" s="2">
        <v>65.5</v>
      </c>
      <c r="AM251" s="2">
        <v>1.55</v>
      </c>
      <c r="AN251" s="2">
        <v>7.0000000000000007E-2</v>
      </c>
      <c r="AO251" s="2">
        <v>2.4300000000000002</v>
      </c>
      <c r="AP251" s="2">
        <v>1.69</v>
      </c>
      <c r="AQ251" s="2" t="s">
        <v>30</v>
      </c>
      <c r="AR251" s="2" t="s">
        <v>30</v>
      </c>
      <c r="AS251" s="2" t="s">
        <v>30</v>
      </c>
      <c r="AT251" s="2" t="s">
        <v>30</v>
      </c>
      <c r="AU251" s="2" t="s">
        <v>30</v>
      </c>
      <c r="AV251" s="2" t="s">
        <v>30</v>
      </c>
      <c r="AW251" s="2" t="s">
        <v>30</v>
      </c>
      <c r="AX251" s="2" t="s">
        <v>30</v>
      </c>
      <c r="AY251" s="2" t="s">
        <v>30</v>
      </c>
      <c r="AZ251" s="2" t="s">
        <v>30</v>
      </c>
      <c r="BA251" s="2" t="s">
        <v>30</v>
      </c>
      <c r="BB251" s="2" t="s">
        <v>30</v>
      </c>
      <c r="BC251" s="2" t="s">
        <v>40</v>
      </c>
    </row>
    <row r="252" spans="1:55">
      <c r="A252" s="2" t="b">
        <v>0</v>
      </c>
      <c r="B252" s="2" t="s">
        <v>30</v>
      </c>
      <c r="C252" s="2" t="s">
        <v>12301</v>
      </c>
      <c r="D252" s="2" t="s">
        <v>2122</v>
      </c>
      <c r="E252" s="2" t="s">
        <v>2123</v>
      </c>
      <c r="F252" s="2">
        <v>0</v>
      </c>
      <c r="G252" s="2">
        <v>151.20699999999999</v>
      </c>
      <c r="H252" s="2">
        <v>93</v>
      </c>
      <c r="I252" s="2">
        <v>22</v>
      </c>
      <c r="J252" s="2">
        <v>154</v>
      </c>
      <c r="K252" s="2">
        <v>22</v>
      </c>
      <c r="L252" s="2">
        <v>1</v>
      </c>
      <c r="M252" s="2">
        <v>238</v>
      </c>
      <c r="N252" s="2">
        <v>26.8</v>
      </c>
      <c r="O252" s="2">
        <v>6.73</v>
      </c>
      <c r="P252" s="2">
        <v>529.94000000000005</v>
      </c>
      <c r="Q252" s="2">
        <v>22</v>
      </c>
      <c r="R252" s="2" t="s">
        <v>186</v>
      </c>
      <c r="S252" s="2" t="s">
        <v>141</v>
      </c>
      <c r="T252" s="2" t="s">
        <v>77</v>
      </c>
      <c r="U252" s="2" t="s">
        <v>2124</v>
      </c>
      <c r="V252" s="2" t="s">
        <v>2125</v>
      </c>
      <c r="W252" s="2" t="s">
        <v>2126</v>
      </c>
      <c r="X252" s="2" t="s">
        <v>2127</v>
      </c>
      <c r="Y252" s="2" t="s">
        <v>454</v>
      </c>
      <c r="Z252" s="2">
        <v>0</v>
      </c>
      <c r="AA252" s="22">
        <v>0.83799999999999997</v>
      </c>
      <c r="AB252" s="22">
        <v>0.78700000000000003</v>
      </c>
      <c r="AC252" s="21">
        <v>-0.25</v>
      </c>
      <c r="AD252" s="21">
        <v>-0.35</v>
      </c>
      <c r="AE252" s="102">
        <v>0.36329942293061201</v>
      </c>
      <c r="AF252" s="102">
        <v>0.15607906575411201</v>
      </c>
      <c r="AG252" s="23">
        <v>1</v>
      </c>
      <c r="AH252" s="23">
        <v>0.65216296858050704</v>
      </c>
      <c r="AI252" s="2">
        <v>96.1</v>
      </c>
      <c r="AJ252" s="2">
        <v>80.5</v>
      </c>
      <c r="AK252" s="2">
        <v>97.5</v>
      </c>
      <c r="AL252" s="2">
        <v>76.7</v>
      </c>
      <c r="AM252" s="2">
        <v>0.99</v>
      </c>
      <c r="AN252" s="2">
        <v>1.73</v>
      </c>
      <c r="AO252" s="2">
        <v>2.34</v>
      </c>
      <c r="AP252" s="2">
        <v>0.9</v>
      </c>
      <c r="AQ252" s="2" t="s">
        <v>30</v>
      </c>
      <c r="AR252" s="2" t="s">
        <v>30</v>
      </c>
      <c r="AS252" s="2" t="s">
        <v>30</v>
      </c>
      <c r="AT252" s="2" t="s">
        <v>30</v>
      </c>
      <c r="AU252" s="2" t="s">
        <v>30</v>
      </c>
      <c r="AV252" s="2" t="s">
        <v>30</v>
      </c>
      <c r="AW252" s="2" t="s">
        <v>30</v>
      </c>
      <c r="AX252" s="2" t="s">
        <v>30</v>
      </c>
      <c r="AY252" s="2" t="s">
        <v>30</v>
      </c>
      <c r="AZ252" s="2" t="s">
        <v>30</v>
      </c>
      <c r="BA252" s="2" t="s">
        <v>30</v>
      </c>
      <c r="BB252" s="2" t="s">
        <v>30</v>
      </c>
      <c r="BC252" s="2" t="s">
        <v>40</v>
      </c>
    </row>
    <row r="253" spans="1:55">
      <c r="A253" s="2" t="b">
        <v>0</v>
      </c>
      <c r="B253" s="2" t="s">
        <v>30</v>
      </c>
      <c r="C253" s="2" t="s">
        <v>12301</v>
      </c>
      <c r="D253" s="2" t="s">
        <v>2009</v>
      </c>
      <c r="E253" s="2" t="s">
        <v>2010</v>
      </c>
      <c r="F253" s="2">
        <v>0</v>
      </c>
      <c r="G253" s="2">
        <v>150.97499999999999</v>
      </c>
      <c r="H253" s="2">
        <v>80</v>
      </c>
      <c r="I253" s="2">
        <v>18</v>
      </c>
      <c r="J253" s="2">
        <v>143</v>
      </c>
      <c r="K253" s="2">
        <v>18</v>
      </c>
      <c r="L253" s="2">
        <v>1</v>
      </c>
      <c r="M253" s="2">
        <v>245</v>
      </c>
      <c r="N253" s="2">
        <v>27.8</v>
      </c>
      <c r="O253" s="2">
        <v>6.6</v>
      </c>
      <c r="P253" s="2">
        <v>488.56</v>
      </c>
      <c r="Q253" s="2">
        <v>18</v>
      </c>
      <c r="R253" s="2" t="s">
        <v>1956</v>
      </c>
      <c r="S253" s="2" t="s">
        <v>141</v>
      </c>
      <c r="T253" s="2" t="s">
        <v>937</v>
      </c>
      <c r="U253" s="2" t="s">
        <v>2011</v>
      </c>
      <c r="V253" s="2" t="s">
        <v>2012</v>
      </c>
      <c r="W253" s="2" t="s">
        <v>2013</v>
      </c>
      <c r="X253" s="2" t="s">
        <v>2014</v>
      </c>
      <c r="Y253" s="2" t="s">
        <v>40</v>
      </c>
      <c r="Z253" s="2">
        <v>0</v>
      </c>
      <c r="AA253" s="22">
        <v>1.1220000000000001</v>
      </c>
      <c r="AB253" s="22">
        <v>1.292</v>
      </c>
      <c r="AC253" s="21">
        <v>0.17</v>
      </c>
      <c r="AD253" s="21">
        <v>0.37</v>
      </c>
      <c r="AE253" s="102">
        <v>2.6110599490484199E-3</v>
      </c>
      <c r="AF253" s="102">
        <v>2.44414819894345E-6</v>
      </c>
      <c r="AG253" s="23">
        <v>3.0019277111180898E-2</v>
      </c>
      <c r="AH253" s="23">
        <v>1.0079454637816799E-4</v>
      </c>
      <c r="AI253" s="2">
        <v>95.9</v>
      </c>
      <c r="AJ253" s="2">
        <v>107.6</v>
      </c>
      <c r="AK253" s="2">
        <v>89.6</v>
      </c>
      <c r="AL253" s="2">
        <v>115.8</v>
      </c>
      <c r="AM253" s="2">
        <v>0.85</v>
      </c>
      <c r="AN253" s="2">
        <v>3.79</v>
      </c>
      <c r="AO253" s="2">
        <v>0.13</v>
      </c>
      <c r="AP253" s="2">
        <v>3.37</v>
      </c>
      <c r="AQ253" s="2" t="s">
        <v>30</v>
      </c>
      <c r="AR253" s="2" t="s">
        <v>30</v>
      </c>
      <c r="AS253" s="2" t="s">
        <v>30</v>
      </c>
      <c r="AT253" s="2" t="s">
        <v>30</v>
      </c>
      <c r="AU253" s="2" t="s">
        <v>30</v>
      </c>
      <c r="AV253" s="2" t="s">
        <v>30</v>
      </c>
      <c r="AW253" s="2" t="s">
        <v>30</v>
      </c>
      <c r="AX253" s="2" t="s">
        <v>30</v>
      </c>
      <c r="AY253" s="2" t="s">
        <v>30</v>
      </c>
      <c r="AZ253" s="2" t="s">
        <v>30</v>
      </c>
      <c r="BA253" s="2" t="s">
        <v>30</v>
      </c>
      <c r="BB253" s="2" t="s">
        <v>30</v>
      </c>
      <c r="BC253" s="2" t="s">
        <v>40</v>
      </c>
    </row>
    <row r="254" spans="1:55">
      <c r="A254" s="2" t="b">
        <v>0</v>
      </c>
      <c r="B254" s="2" t="s">
        <v>30</v>
      </c>
      <c r="C254" s="2" t="s">
        <v>12301</v>
      </c>
      <c r="D254" s="2" t="s">
        <v>2483</v>
      </c>
      <c r="E254" s="2" t="s">
        <v>2484</v>
      </c>
      <c r="F254" s="2">
        <v>0</v>
      </c>
      <c r="G254" s="2">
        <v>150.893</v>
      </c>
      <c r="H254" s="2">
        <v>44</v>
      </c>
      <c r="I254" s="2">
        <v>30</v>
      </c>
      <c r="J254" s="2">
        <v>112</v>
      </c>
      <c r="K254" s="2">
        <v>30</v>
      </c>
      <c r="L254" s="2">
        <v>1</v>
      </c>
      <c r="M254" s="2">
        <v>765</v>
      </c>
      <c r="N254" s="2">
        <v>83.4</v>
      </c>
      <c r="O254" s="2">
        <v>6.21</v>
      </c>
      <c r="P254" s="2">
        <v>381.18</v>
      </c>
      <c r="Q254" s="2">
        <v>30</v>
      </c>
      <c r="R254" s="2" t="s">
        <v>33</v>
      </c>
      <c r="S254" s="2" t="s">
        <v>141</v>
      </c>
      <c r="T254" s="2" t="s">
        <v>158</v>
      </c>
      <c r="U254" s="2" t="s">
        <v>2485</v>
      </c>
      <c r="V254" s="2" t="s">
        <v>2486</v>
      </c>
      <c r="W254" s="2" t="s">
        <v>2487</v>
      </c>
      <c r="X254" s="2" t="s">
        <v>2488</v>
      </c>
      <c r="Y254" s="2" t="s">
        <v>2489</v>
      </c>
      <c r="Z254" s="2">
        <v>0</v>
      </c>
      <c r="AA254" s="22">
        <v>0.879</v>
      </c>
      <c r="AB254" s="22">
        <v>0.74199999999999999</v>
      </c>
      <c r="AC254" s="21">
        <v>-0.19</v>
      </c>
      <c r="AD254" s="21">
        <v>-0.43</v>
      </c>
      <c r="AE254" s="102">
        <v>0.36741475773846899</v>
      </c>
      <c r="AF254" s="102">
        <v>4.16301286116028E-3</v>
      </c>
      <c r="AG254" s="23">
        <v>1</v>
      </c>
      <c r="AH254" s="23">
        <v>3.7251110366137E-2</v>
      </c>
      <c r="AI254" s="2">
        <v>111.3</v>
      </c>
      <c r="AJ254" s="2">
        <v>97.8</v>
      </c>
      <c r="AK254" s="2">
        <v>108.8</v>
      </c>
      <c r="AL254" s="2">
        <v>80.7</v>
      </c>
      <c r="AM254" s="2">
        <v>3.1</v>
      </c>
      <c r="AN254" s="2">
        <v>1.1000000000000001</v>
      </c>
      <c r="AO254" s="2">
        <v>1.33</v>
      </c>
      <c r="AP254" s="2">
        <v>1.51</v>
      </c>
      <c r="AQ254" s="2" t="s">
        <v>30</v>
      </c>
      <c r="AR254" s="2" t="s">
        <v>30</v>
      </c>
      <c r="AS254" s="2" t="s">
        <v>30</v>
      </c>
      <c r="AT254" s="2" t="s">
        <v>30</v>
      </c>
      <c r="AU254" s="2" t="s">
        <v>30</v>
      </c>
      <c r="AV254" s="2" t="s">
        <v>30</v>
      </c>
      <c r="AW254" s="2" t="s">
        <v>30</v>
      </c>
      <c r="AX254" s="2" t="s">
        <v>30</v>
      </c>
      <c r="AY254" s="2" t="s">
        <v>30</v>
      </c>
      <c r="AZ254" s="2" t="s">
        <v>30</v>
      </c>
      <c r="BA254" s="2" t="s">
        <v>30</v>
      </c>
      <c r="BB254" s="2" t="s">
        <v>30</v>
      </c>
      <c r="BC254" s="2" t="s">
        <v>40</v>
      </c>
    </row>
    <row r="255" spans="1:55">
      <c r="A255" s="2" t="b">
        <v>0</v>
      </c>
      <c r="B255" s="2" t="s">
        <v>30</v>
      </c>
      <c r="C255" s="2" t="s">
        <v>12301</v>
      </c>
      <c r="D255" s="2" t="s">
        <v>1219</v>
      </c>
      <c r="E255" s="2" t="s">
        <v>1220</v>
      </c>
      <c r="F255" s="2">
        <v>0</v>
      </c>
      <c r="G255" s="2">
        <v>150.803</v>
      </c>
      <c r="H255" s="2">
        <v>73</v>
      </c>
      <c r="I255" s="2">
        <v>19</v>
      </c>
      <c r="J255" s="2">
        <v>145</v>
      </c>
      <c r="K255" s="2">
        <v>19</v>
      </c>
      <c r="L255" s="2">
        <v>1</v>
      </c>
      <c r="M255" s="2">
        <v>259</v>
      </c>
      <c r="N255" s="2">
        <v>27.7</v>
      </c>
      <c r="O255" s="2">
        <v>5.73</v>
      </c>
      <c r="P255" s="2">
        <v>530.92999999999995</v>
      </c>
      <c r="Q255" s="2">
        <v>19</v>
      </c>
      <c r="R255" s="2" t="s">
        <v>53</v>
      </c>
      <c r="S255" s="2" t="s">
        <v>44</v>
      </c>
      <c r="T255" s="2" t="s">
        <v>158</v>
      </c>
      <c r="U255" s="2" t="s">
        <v>1221</v>
      </c>
      <c r="V255" s="2" t="s">
        <v>1222</v>
      </c>
      <c r="W255" s="2" t="s">
        <v>1223</v>
      </c>
      <c r="X255" s="2" t="s">
        <v>1224</v>
      </c>
      <c r="Y255" s="2" t="s">
        <v>1225</v>
      </c>
      <c r="Z255" s="2">
        <v>0</v>
      </c>
      <c r="AA255" s="22">
        <v>1.2509999999999999</v>
      </c>
      <c r="AB255" s="22">
        <v>1.2689999999999999</v>
      </c>
      <c r="AC255" s="21">
        <v>0.32</v>
      </c>
      <c r="AD255" s="21">
        <v>0.34</v>
      </c>
      <c r="AE255" s="102">
        <v>0.88958668091207105</v>
      </c>
      <c r="AF255" s="102">
        <v>0.87509525703532198</v>
      </c>
      <c r="AG255" s="23">
        <v>1</v>
      </c>
      <c r="AH255" s="23">
        <v>1</v>
      </c>
      <c r="AI255" s="2">
        <v>99.4</v>
      </c>
      <c r="AJ255" s="2">
        <v>124.4</v>
      </c>
      <c r="AK255" s="2">
        <v>75.5</v>
      </c>
      <c r="AL255" s="2">
        <v>95.9</v>
      </c>
      <c r="AM255" s="2">
        <v>2.54</v>
      </c>
      <c r="AN255" s="2">
        <v>1.82</v>
      </c>
      <c r="AO255" s="2">
        <v>0.84</v>
      </c>
      <c r="AP255" s="2">
        <v>1.29</v>
      </c>
      <c r="AQ255" s="2" t="s">
        <v>30</v>
      </c>
      <c r="AR255" s="2" t="s">
        <v>30</v>
      </c>
      <c r="AS255" s="2" t="s">
        <v>30</v>
      </c>
      <c r="AT255" s="2" t="s">
        <v>30</v>
      </c>
      <c r="AU255" s="2" t="s">
        <v>30</v>
      </c>
      <c r="AV255" s="2" t="s">
        <v>30</v>
      </c>
      <c r="AW255" s="2" t="s">
        <v>30</v>
      </c>
      <c r="AX255" s="2" t="s">
        <v>30</v>
      </c>
      <c r="AY255" s="2" t="s">
        <v>30</v>
      </c>
      <c r="AZ255" s="2" t="s">
        <v>30</v>
      </c>
      <c r="BA255" s="2" t="s">
        <v>30</v>
      </c>
      <c r="BB255" s="2" t="s">
        <v>30</v>
      </c>
      <c r="BC255" s="2" t="s">
        <v>40</v>
      </c>
    </row>
    <row r="256" spans="1:55">
      <c r="A256" s="2" t="b">
        <v>0</v>
      </c>
      <c r="B256" s="2" t="s">
        <v>30</v>
      </c>
      <c r="C256" s="2" t="s">
        <v>12301</v>
      </c>
      <c r="D256" s="2" t="s">
        <v>1416</v>
      </c>
      <c r="E256" s="2" t="s">
        <v>1417</v>
      </c>
      <c r="F256" s="2">
        <v>0</v>
      </c>
      <c r="G256" s="2">
        <v>150.27000000000001</v>
      </c>
      <c r="H256" s="2">
        <v>56</v>
      </c>
      <c r="I256" s="2">
        <v>23</v>
      </c>
      <c r="J256" s="2">
        <v>146</v>
      </c>
      <c r="K256" s="2">
        <v>23</v>
      </c>
      <c r="L256" s="2">
        <v>1</v>
      </c>
      <c r="M256" s="2">
        <v>461</v>
      </c>
      <c r="N256" s="2">
        <v>52.2</v>
      </c>
      <c r="O256" s="2">
        <v>5.57</v>
      </c>
      <c r="P256" s="2">
        <v>482.39</v>
      </c>
      <c r="Q256" s="2">
        <v>23</v>
      </c>
      <c r="R256" s="2" t="s">
        <v>33</v>
      </c>
      <c r="S256" s="2" t="s">
        <v>34</v>
      </c>
      <c r="T256" s="2" t="s">
        <v>207</v>
      </c>
      <c r="U256" s="2" t="s">
        <v>1418</v>
      </c>
      <c r="V256" s="2" t="s">
        <v>1419</v>
      </c>
      <c r="W256" s="2" t="s">
        <v>1420</v>
      </c>
      <c r="X256" s="2" t="s">
        <v>1421</v>
      </c>
      <c r="Y256" s="2" t="s">
        <v>116</v>
      </c>
      <c r="Z256" s="2">
        <v>0</v>
      </c>
      <c r="AA256" s="22">
        <v>1.266</v>
      </c>
      <c r="AB256" s="22">
        <v>1.3149999999999999</v>
      </c>
      <c r="AC256" s="21">
        <v>0.34</v>
      </c>
      <c r="AD256" s="21">
        <v>0.4</v>
      </c>
      <c r="AE256" s="102">
        <v>0.63737661704543302</v>
      </c>
      <c r="AF256" s="102">
        <v>0.47945066170622003</v>
      </c>
      <c r="AG256" s="23">
        <v>1</v>
      </c>
      <c r="AH256" s="23">
        <v>1</v>
      </c>
      <c r="AI256" s="2">
        <v>89.7</v>
      </c>
      <c r="AJ256" s="2">
        <v>113.6</v>
      </c>
      <c r="AK256" s="2">
        <v>96.2</v>
      </c>
      <c r="AL256" s="2">
        <v>126.5</v>
      </c>
      <c r="AM256" s="2">
        <v>2.93</v>
      </c>
      <c r="AN256" s="2">
        <v>1.87</v>
      </c>
      <c r="AO256" s="2">
        <v>0.69</v>
      </c>
      <c r="AP256" s="2">
        <v>0.41</v>
      </c>
      <c r="AQ256" s="2" t="s">
        <v>30</v>
      </c>
      <c r="AR256" s="2" t="s">
        <v>30</v>
      </c>
      <c r="AS256" s="2" t="s">
        <v>30</v>
      </c>
      <c r="AT256" s="2" t="s">
        <v>30</v>
      </c>
      <c r="AU256" s="2" t="s">
        <v>30</v>
      </c>
      <c r="AV256" s="2" t="s">
        <v>30</v>
      </c>
      <c r="AW256" s="2" t="s">
        <v>30</v>
      </c>
      <c r="AX256" s="2" t="s">
        <v>30</v>
      </c>
      <c r="AY256" s="2" t="s">
        <v>30</v>
      </c>
      <c r="AZ256" s="2" t="s">
        <v>30</v>
      </c>
      <c r="BA256" s="2" t="s">
        <v>30</v>
      </c>
      <c r="BB256" s="2" t="s">
        <v>30</v>
      </c>
      <c r="BC256" s="2" t="s">
        <v>40</v>
      </c>
    </row>
    <row r="257" spans="1:55">
      <c r="A257" s="2" t="b">
        <v>0</v>
      </c>
      <c r="B257" s="2" t="s">
        <v>30</v>
      </c>
      <c r="C257" s="2" t="s">
        <v>12301</v>
      </c>
      <c r="D257" s="2" t="s">
        <v>1883</v>
      </c>
      <c r="E257" s="2" t="s">
        <v>1884</v>
      </c>
      <c r="F257" s="2">
        <v>0</v>
      </c>
      <c r="G257" s="2">
        <v>150.232</v>
      </c>
      <c r="H257" s="2">
        <v>70</v>
      </c>
      <c r="I257" s="2">
        <v>24</v>
      </c>
      <c r="J257" s="2">
        <v>117</v>
      </c>
      <c r="K257" s="2">
        <v>24</v>
      </c>
      <c r="L257" s="2">
        <v>1</v>
      </c>
      <c r="M257" s="2">
        <v>474</v>
      </c>
      <c r="N257" s="2">
        <v>53.6</v>
      </c>
      <c r="O257" s="2">
        <v>5.34</v>
      </c>
      <c r="P257" s="2">
        <v>491.9</v>
      </c>
      <c r="Q257" s="2">
        <v>24</v>
      </c>
      <c r="R257" s="2" t="s">
        <v>33</v>
      </c>
      <c r="S257" s="2" t="s">
        <v>34</v>
      </c>
      <c r="T257" s="2" t="s">
        <v>77</v>
      </c>
      <c r="U257" s="2" t="s">
        <v>1885</v>
      </c>
      <c r="V257" s="2" t="s">
        <v>1886</v>
      </c>
      <c r="W257" s="2" t="s">
        <v>1887</v>
      </c>
      <c r="X257" s="2" t="s">
        <v>1888</v>
      </c>
      <c r="Y257" s="2" t="s">
        <v>40</v>
      </c>
      <c r="Z257" s="2">
        <v>0</v>
      </c>
      <c r="AA257" s="22">
        <v>0.78400000000000003</v>
      </c>
      <c r="AB257" s="22">
        <v>0.80200000000000005</v>
      </c>
      <c r="AC257" s="21">
        <v>-0.35</v>
      </c>
      <c r="AD257" s="21">
        <v>-0.32</v>
      </c>
      <c r="AE257" s="102">
        <v>2.5392775780331799E-3</v>
      </c>
      <c r="AF257" s="102">
        <v>6.1213006427525097E-3</v>
      </c>
      <c r="AG257" s="23">
        <v>2.9552205923490501E-2</v>
      </c>
      <c r="AH257" s="23">
        <v>5.0268862854119099E-2</v>
      </c>
      <c r="AI257" s="2">
        <v>113</v>
      </c>
      <c r="AJ257" s="2">
        <v>88.5</v>
      </c>
      <c r="AK257" s="2">
        <v>117.4</v>
      </c>
      <c r="AL257" s="2">
        <v>94.2</v>
      </c>
      <c r="AM257" s="2">
        <v>1.2</v>
      </c>
      <c r="AN257" s="2">
        <v>1.57</v>
      </c>
      <c r="AO257" s="2">
        <v>2.2799999999999998</v>
      </c>
      <c r="AP257" s="2">
        <v>0.5</v>
      </c>
      <c r="AQ257" s="2" t="s">
        <v>30</v>
      </c>
      <c r="AR257" s="2" t="s">
        <v>30</v>
      </c>
      <c r="AS257" s="2" t="s">
        <v>30</v>
      </c>
      <c r="AT257" s="2" t="s">
        <v>30</v>
      </c>
      <c r="AU257" s="2" t="s">
        <v>30</v>
      </c>
      <c r="AV257" s="2" t="s">
        <v>30</v>
      </c>
      <c r="AW257" s="2" t="s">
        <v>30</v>
      </c>
      <c r="AX257" s="2" t="s">
        <v>30</v>
      </c>
      <c r="AY257" s="2" t="s">
        <v>30</v>
      </c>
      <c r="AZ257" s="2" t="s">
        <v>30</v>
      </c>
      <c r="BA257" s="2" t="s">
        <v>30</v>
      </c>
      <c r="BB257" s="2" t="s">
        <v>30</v>
      </c>
      <c r="BC257" s="2" t="s">
        <v>40</v>
      </c>
    </row>
    <row r="258" spans="1:55">
      <c r="A258" s="2" t="b">
        <v>0</v>
      </c>
      <c r="B258" s="2" t="s">
        <v>30</v>
      </c>
      <c r="C258" s="2" t="s">
        <v>12301</v>
      </c>
      <c r="D258" s="2" t="s">
        <v>1588</v>
      </c>
      <c r="E258" s="2" t="s">
        <v>1589</v>
      </c>
      <c r="F258" s="2">
        <v>0</v>
      </c>
      <c r="G258" s="2">
        <v>149.96299999999999</v>
      </c>
      <c r="H258" s="2">
        <v>66</v>
      </c>
      <c r="I258" s="2">
        <v>19</v>
      </c>
      <c r="J258" s="2">
        <v>122</v>
      </c>
      <c r="K258" s="2">
        <v>19</v>
      </c>
      <c r="L258" s="2">
        <v>1</v>
      </c>
      <c r="M258" s="2">
        <v>396</v>
      </c>
      <c r="N258" s="2">
        <v>42.7</v>
      </c>
      <c r="O258" s="2">
        <v>6.81</v>
      </c>
      <c r="P258" s="2">
        <v>472</v>
      </c>
      <c r="Q258" s="2">
        <v>19</v>
      </c>
      <c r="R258" s="2" t="s">
        <v>33</v>
      </c>
      <c r="S258" s="2" t="s">
        <v>141</v>
      </c>
      <c r="T258" s="2" t="s">
        <v>214</v>
      </c>
      <c r="U258" s="2" t="s">
        <v>1590</v>
      </c>
      <c r="V258" s="2" t="s">
        <v>1591</v>
      </c>
      <c r="W258" s="2" t="s">
        <v>1592</v>
      </c>
      <c r="X258" s="2" t="s">
        <v>1593</v>
      </c>
      <c r="Y258" s="2" t="s">
        <v>1594</v>
      </c>
      <c r="Z258" s="2">
        <v>0</v>
      </c>
      <c r="AA258" s="22">
        <v>1.042</v>
      </c>
      <c r="AB258" s="22">
        <v>0.88800000000000001</v>
      </c>
      <c r="AC258" s="21">
        <v>0.06</v>
      </c>
      <c r="AD258" s="21">
        <v>-0.17</v>
      </c>
      <c r="AE258" s="102">
        <v>0.99970282749292005</v>
      </c>
      <c r="AF258" s="102">
        <v>0.99512839080448201</v>
      </c>
      <c r="AG258" s="23">
        <v>1</v>
      </c>
      <c r="AH258" s="23">
        <v>1</v>
      </c>
      <c r="AI258" s="2">
        <v>110.3</v>
      </c>
      <c r="AJ258" s="2">
        <v>114.9</v>
      </c>
      <c r="AK258" s="2">
        <v>97.7</v>
      </c>
      <c r="AL258" s="2">
        <v>86.8</v>
      </c>
      <c r="AM258" s="2">
        <v>2.44</v>
      </c>
      <c r="AN258" s="2">
        <v>1.8</v>
      </c>
      <c r="AO258" s="2">
        <v>1.1599999999999999</v>
      </c>
      <c r="AP258" s="2">
        <v>5.46</v>
      </c>
      <c r="AQ258" s="2" t="s">
        <v>30</v>
      </c>
      <c r="AR258" s="2" t="s">
        <v>30</v>
      </c>
      <c r="AS258" s="2" t="s">
        <v>30</v>
      </c>
      <c r="AT258" s="2" t="s">
        <v>30</v>
      </c>
      <c r="AU258" s="2" t="s">
        <v>30</v>
      </c>
      <c r="AV258" s="2" t="s">
        <v>30</v>
      </c>
      <c r="AW258" s="2" t="s">
        <v>30</v>
      </c>
      <c r="AX258" s="2" t="s">
        <v>30</v>
      </c>
      <c r="AY258" s="2" t="s">
        <v>30</v>
      </c>
      <c r="AZ258" s="2" t="s">
        <v>30</v>
      </c>
      <c r="BA258" s="2" t="s">
        <v>30</v>
      </c>
      <c r="BB258" s="2" t="s">
        <v>30</v>
      </c>
      <c r="BC258" s="2" t="s">
        <v>40</v>
      </c>
    </row>
    <row r="259" spans="1:55">
      <c r="A259" s="2" t="b">
        <v>0</v>
      </c>
      <c r="B259" s="2" t="s">
        <v>30</v>
      </c>
      <c r="C259" s="2" t="s">
        <v>12301</v>
      </c>
      <c r="D259" s="2" t="s">
        <v>2015</v>
      </c>
      <c r="E259" s="2" t="s">
        <v>2016</v>
      </c>
      <c r="F259" s="2">
        <v>0</v>
      </c>
      <c r="G259" s="2">
        <v>149.59399999999999</v>
      </c>
      <c r="H259" s="2">
        <v>79</v>
      </c>
      <c r="I259" s="2">
        <v>17</v>
      </c>
      <c r="J259" s="2">
        <v>135</v>
      </c>
      <c r="K259" s="2">
        <v>17</v>
      </c>
      <c r="L259" s="2">
        <v>1</v>
      </c>
      <c r="M259" s="2">
        <v>267</v>
      </c>
      <c r="N259" s="2">
        <v>29.2</v>
      </c>
      <c r="O259" s="2">
        <v>6.96</v>
      </c>
      <c r="P259" s="2">
        <v>511.33</v>
      </c>
      <c r="Q259" s="2">
        <v>17</v>
      </c>
      <c r="R259" s="2" t="s">
        <v>235</v>
      </c>
      <c r="S259" s="2" t="s">
        <v>34</v>
      </c>
      <c r="T259" s="2" t="s">
        <v>77</v>
      </c>
      <c r="U259" s="2" t="s">
        <v>2017</v>
      </c>
      <c r="V259" s="2" t="s">
        <v>2018</v>
      </c>
      <c r="W259" s="2" t="s">
        <v>2019</v>
      </c>
      <c r="X259" s="2" t="s">
        <v>2020</v>
      </c>
      <c r="Y259" s="2" t="s">
        <v>2021</v>
      </c>
      <c r="Z259" s="2">
        <v>0</v>
      </c>
      <c r="AA259" s="22">
        <v>1.1719999999999999</v>
      </c>
      <c r="AB259" s="22">
        <v>1.0109999999999999</v>
      </c>
      <c r="AC259" s="21">
        <v>0.23</v>
      </c>
      <c r="AD259" s="21">
        <v>0.02</v>
      </c>
      <c r="AE259" s="102">
        <v>0.278650338370382</v>
      </c>
      <c r="AF259" s="102">
        <v>0.99995146223778497</v>
      </c>
      <c r="AG259" s="23">
        <v>1</v>
      </c>
      <c r="AH259" s="23">
        <v>1</v>
      </c>
      <c r="AI259" s="2">
        <v>92.6</v>
      </c>
      <c r="AJ259" s="2">
        <v>108.6</v>
      </c>
      <c r="AK259" s="2">
        <v>121.2</v>
      </c>
      <c r="AL259" s="2">
        <v>122.5</v>
      </c>
      <c r="AM259" s="2">
        <v>0.96</v>
      </c>
      <c r="AN259" s="2">
        <v>0.9</v>
      </c>
      <c r="AO259" s="2">
        <v>0.49</v>
      </c>
      <c r="AP259" s="2">
        <v>1.1200000000000001</v>
      </c>
      <c r="AQ259" s="2" t="s">
        <v>30</v>
      </c>
      <c r="AR259" s="2" t="s">
        <v>30</v>
      </c>
      <c r="AS259" s="2" t="s">
        <v>30</v>
      </c>
      <c r="AT259" s="2" t="s">
        <v>30</v>
      </c>
      <c r="AU259" s="2" t="s">
        <v>30</v>
      </c>
      <c r="AV259" s="2" t="s">
        <v>30</v>
      </c>
      <c r="AW259" s="2" t="s">
        <v>30</v>
      </c>
      <c r="AX259" s="2" t="s">
        <v>30</v>
      </c>
      <c r="AY259" s="2" t="s">
        <v>30</v>
      </c>
      <c r="AZ259" s="2" t="s">
        <v>30</v>
      </c>
      <c r="BA259" s="2" t="s">
        <v>30</v>
      </c>
      <c r="BB259" s="2" t="s">
        <v>30</v>
      </c>
      <c r="BC259" s="2" t="s">
        <v>40</v>
      </c>
    </row>
    <row r="260" spans="1:55">
      <c r="A260" s="2" t="b">
        <v>0</v>
      </c>
      <c r="B260" s="2" t="s">
        <v>30</v>
      </c>
      <c r="C260" s="2" t="s">
        <v>12301</v>
      </c>
      <c r="D260" s="2" t="s">
        <v>1702</v>
      </c>
      <c r="E260" s="2" t="s">
        <v>1703</v>
      </c>
      <c r="F260" s="2">
        <v>0</v>
      </c>
      <c r="G260" s="2">
        <v>149.42500000000001</v>
      </c>
      <c r="H260" s="2">
        <v>71</v>
      </c>
      <c r="I260" s="2">
        <v>24</v>
      </c>
      <c r="J260" s="2">
        <v>111</v>
      </c>
      <c r="K260" s="2">
        <v>24</v>
      </c>
      <c r="L260" s="2">
        <v>1</v>
      </c>
      <c r="M260" s="2">
        <v>372</v>
      </c>
      <c r="N260" s="2">
        <v>40.700000000000003</v>
      </c>
      <c r="O260" s="2">
        <v>6.21</v>
      </c>
      <c r="P260" s="2">
        <v>424.87</v>
      </c>
      <c r="Q260" s="2">
        <v>24</v>
      </c>
      <c r="R260" s="2" t="s">
        <v>33</v>
      </c>
      <c r="S260" s="2" t="s">
        <v>86</v>
      </c>
      <c r="T260" s="2" t="s">
        <v>77</v>
      </c>
      <c r="U260" s="2" t="s">
        <v>1704</v>
      </c>
      <c r="V260" s="2" t="s">
        <v>1705</v>
      </c>
      <c r="W260" s="2" t="s">
        <v>1706</v>
      </c>
      <c r="X260" s="2" t="s">
        <v>1707</v>
      </c>
      <c r="Y260" s="2" t="s">
        <v>1708</v>
      </c>
      <c r="Z260" s="2">
        <v>0</v>
      </c>
      <c r="AA260" s="22">
        <v>1.0640000000000001</v>
      </c>
      <c r="AB260" s="22">
        <v>0.999</v>
      </c>
      <c r="AC260" s="21">
        <v>0.09</v>
      </c>
      <c r="AD260" s="21">
        <v>0</v>
      </c>
      <c r="AE260" s="102">
        <v>0.96481092890222697</v>
      </c>
      <c r="AF260" s="102">
        <v>0.99999999990465205</v>
      </c>
      <c r="AG260" s="23">
        <v>1</v>
      </c>
      <c r="AH260" s="23">
        <v>1</v>
      </c>
      <c r="AI260" s="2">
        <v>103.8</v>
      </c>
      <c r="AJ260" s="2">
        <v>110.4</v>
      </c>
      <c r="AK260" s="2">
        <v>100.1</v>
      </c>
      <c r="AL260" s="2">
        <v>100</v>
      </c>
      <c r="AM260" s="2">
        <v>0.44</v>
      </c>
      <c r="AN260" s="2">
        <v>1.17</v>
      </c>
      <c r="AO260" s="2">
        <v>0.79</v>
      </c>
      <c r="AP260" s="2">
        <v>0.49</v>
      </c>
      <c r="AQ260" s="2" t="s">
        <v>30</v>
      </c>
      <c r="AR260" s="2" t="s">
        <v>30</v>
      </c>
      <c r="AS260" s="2" t="s">
        <v>30</v>
      </c>
      <c r="AT260" s="2" t="s">
        <v>30</v>
      </c>
      <c r="AU260" s="2" t="s">
        <v>30</v>
      </c>
      <c r="AV260" s="2" t="s">
        <v>30</v>
      </c>
      <c r="AW260" s="2" t="s">
        <v>30</v>
      </c>
      <c r="AX260" s="2" t="s">
        <v>30</v>
      </c>
      <c r="AY260" s="2" t="s">
        <v>30</v>
      </c>
      <c r="AZ260" s="2" t="s">
        <v>30</v>
      </c>
      <c r="BA260" s="2" t="s">
        <v>30</v>
      </c>
      <c r="BB260" s="2" t="s">
        <v>30</v>
      </c>
      <c r="BC260" s="2" t="s">
        <v>40</v>
      </c>
    </row>
    <row r="261" spans="1:55">
      <c r="A261" s="2" t="b">
        <v>0</v>
      </c>
      <c r="B261" s="2" t="s">
        <v>30</v>
      </c>
      <c r="C261" s="2" t="s">
        <v>12301</v>
      </c>
      <c r="D261" s="2" t="s">
        <v>2160</v>
      </c>
      <c r="E261" s="2" t="s">
        <v>2161</v>
      </c>
      <c r="F261" s="2">
        <v>0</v>
      </c>
      <c r="G261" s="2">
        <v>149.36799999999999</v>
      </c>
      <c r="H261" s="2">
        <v>67</v>
      </c>
      <c r="I261" s="2">
        <v>25</v>
      </c>
      <c r="J261" s="2">
        <v>118</v>
      </c>
      <c r="K261" s="2">
        <v>25</v>
      </c>
      <c r="L261" s="2">
        <v>1</v>
      </c>
      <c r="M261" s="2">
        <v>445</v>
      </c>
      <c r="N261" s="2">
        <v>49.3</v>
      </c>
      <c r="O261" s="2">
        <v>6.86</v>
      </c>
      <c r="P261" s="2">
        <v>440.49</v>
      </c>
      <c r="Q261" s="2">
        <v>25</v>
      </c>
      <c r="R261" s="2" t="s">
        <v>33</v>
      </c>
      <c r="S261" s="2" t="s">
        <v>54</v>
      </c>
      <c r="T261" s="2" t="s">
        <v>207</v>
      </c>
      <c r="U261" s="2" t="s">
        <v>2162</v>
      </c>
      <c r="V261" s="2" t="s">
        <v>2163</v>
      </c>
      <c r="W261" s="2" t="s">
        <v>2164</v>
      </c>
      <c r="X261" s="2" t="s">
        <v>2165</v>
      </c>
      <c r="Y261" s="2" t="s">
        <v>483</v>
      </c>
      <c r="Z261" s="2">
        <v>0</v>
      </c>
      <c r="AA261" s="22">
        <v>0.42</v>
      </c>
      <c r="AB261" s="22">
        <v>0.44500000000000001</v>
      </c>
      <c r="AC261" s="21">
        <v>-1.25</v>
      </c>
      <c r="AD261" s="21">
        <v>-1.17</v>
      </c>
      <c r="AE261" s="102">
        <v>1.1506411694262E-4</v>
      </c>
      <c r="AF261" s="102">
        <v>2.2467870556552901E-4</v>
      </c>
      <c r="AG261" s="23">
        <v>2.3923347576806698E-3</v>
      </c>
      <c r="AH261" s="23">
        <v>3.1339375327779999E-3</v>
      </c>
      <c r="AI261" s="2">
        <v>138.1</v>
      </c>
      <c r="AJ261" s="2">
        <v>58</v>
      </c>
      <c r="AK261" s="2">
        <v>132.69999999999999</v>
      </c>
      <c r="AL261" s="2">
        <v>59</v>
      </c>
      <c r="AM261" s="2">
        <v>2.09</v>
      </c>
      <c r="AN261" s="2">
        <v>2.5099999999999998</v>
      </c>
      <c r="AO261" s="2">
        <v>1.1200000000000001</v>
      </c>
      <c r="AP261" s="2">
        <v>5.41</v>
      </c>
      <c r="AQ261" s="2" t="s">
        <v>30</v>
      </c>
      <c r="AR261" s="2" t="s">
        <v>30</v>
      </c>
      <c r="AS261" s="2" t="s">
        <v>30</v>
      </c>
      <c r="AT261" s="2" t="s">
        <v>30</v>
      </c>
      <c r="AU261" s="2" t="s">
        <v>30</v>
      </c>
      <c r="AV261" s="2" t="s">
        <v>30</v>
      </c>
      <c r="AW261" s="2" t="s">
        <v>30</v>
      </c>
      <c r="AX261" s="2" t="s">
        <v>30</v>
      </c>
      <c r="AY261" s="2" t="s">
        <v>30</v>
      </c>
      <c r="AZ261" s="2" t="s">
        <v>30</v>
      </c>
      <c r="BA261" s="2" t="s">
        <v>30</v>
      </c>
      <c r="BB261" s="2" t="s">
        <v>30</v>
      </c>
      <c r="BC261" s="2" t="s">
        <v>40</v>
      </c>
    </row>
    <row r="262" spans="1:55">
      <c r="A262" s="2" t="b">
        <v>0</v>
      </c>
      <c r="B262" s="2" t="s">
        <v>30</v>
      </c>
      <c r="C262" s="2" t="s">
        <v>12301</v>
      </c>
      <c r="D262" s="2" t="s">
        <v>2090</v>
      </c>
      <c r="E262" s="2" t="s">
        <v>2091</v>
      </c>
      <c r="F262" s="2">
        <v>0</v>
      </c>
      <c r="G262" s="2">
        <v>148.96799999999999</v>
      </c>
      <c r="H262" s="2">
        <v>74</v>
      </c>
      <c r="I262" s="2">
        <v>21</v>
      </c>
      <c r="J262" s="2">
        <v>186</v>
      </c>
      <c r="K262" s="2">
        <v>21</v>
      </c>
      <c r="L262" s="2">
        <v>1</v>
      </c>
      <c r="M262" s="2">
        <v>206</v>
      </c>
      <c r="N262" s="2">
        <v>23.5</v>
      </c>
      <c r="O262" s="2">
        <v>10.050000000000001</v>
      </c>
      <c r="P262" s="2">
        <v>613.70000000000005</v>
      </c>
      <c r="Q262" s="2">
        <v>21</v>
      </c>
      <c r="R262" s="2" t="s">
        <v>43</v>
      </c>
      <c r="S262" s="2" t="s">
        <v>991</v>
      </c>
      <c r="T262" s="2" t="s">
        <v>2092</v>
      </c>
      <c r="U262" s="2" t="s">
        <v>2093</v>
      </c>
      <c r="V262" s="2" t="s">
        <v>2094</v>
      </c>
      <c r="W262" s="2" t="s">
        <v>2095</v>
      </c>
      <c r="X262" s="2" t="s">
        <v>2096</v>
      </c>
      <c r="Y262" s="2" t="s">
        <v>102</v>
      </c>
      <c r="Z262" s="2">
        <v>0</v>
      </c>
      <c r="AA262" s="22">
        <v>0.745</v>
      </c>
      <c r="AB262" s="22">
        <v>0.54100000000000004</v>
      </c>
      <c r="AC262" s="21">
        <v>-0.42</v>
      </c>
      <c r="AD262" s="21">
        <v>-0.89</v>
      </c>
      <c r="AE262" s="102">
        <v>1.94072417676606E-2</v>
      </c>
      <c r="AF262" s="102">
        <v>9.2826852388094798E-6</v>
      </c>
      <c r="AG262" s="23">
        <v>0.15666186226915799</v>
      </c>
      <c r="AH262" s="23">
        <v>2.8867629341019E-4</v>
      </c>
      <c r="AI262" s="2">
        <v>107.5</v>
      </c>
      <c r="AJ262" s="2">
        <v>80</v>
      </c>
      <c r="AK262" s="2">
        <v>141.30000000000001</v>
      </c>
      <c r="AL262" s="2">
        <v>76.400000000000006</v>
      </c>
      <c r="AM262" s="2">
        <v>2.94</v>
      </c>
      <c r="AN262" s="2">
        <v>3.48</v>
      </c>
      <c r="AO262" s="2">
        <v>2.4</v>
      </c>
      <c r="AP262" s="2">
        <v>2.5499999999999998</v>
      </c>
      <c r="AQ262" s="2" t="s">
        <v>30</v>
      </c>
      <c r="AR262" s="2" t="s">
        <v>30</v>
      </c>
      <c r="AS262" s="2" t="s">
        <v>30</v>
      </c>
      <c r="AT262" s="2" t="s">
        <v>30</v>
      </c>
      <c r="AU262" s="2" t="s">
        <v>30</v>
      </c>
      <c r="AV262" s="2" t="s">
        <v>30</v>
      </c>
      <c r="AW262" s="2" t="s">
        <v>30</v>
      </c>
      <c r="AX262" s="2" t="s">
        <v>30</v>
      </c>
      <c r="AY262" s="2" t="s">
        <v>30</v>
      </c>
      <c r="AZ262" s="2" t="s">
        <v>30</v>
      </c>
      <c r="BA262" s="2" t="s">
        <v>30</v>
      </c>
      <c r="BB262" s="2" t="s">
        <v>30</v>
      </c>
      <c r="BC262" s="2" t="s">
        <v>40</v>
      </c>
    </row>
    <row r="263" spans="1:55">
      <c r="A263" s="2" t="b">
        <v>0</v>
      </c>
      <c r="B263" s="2" t="s">
        <v>30</v>
      </c>
      <c r="C263" s="2" t="s">
        <v>12301</v>
      </c>
      <c r="D263" s="2" t="s">
        <v>1842</v>
      </c>
      <c r="E263" s="2" t="s">
        <v>1843</v>
      </c>
      <c r="F263" s="2">
        <v>0</v>
      </c>
      <c r="G263" s="2">
        <v>148.798</v>
      </c>
      <c r="H263" s="2">
        <v>64</v>
      </c>
      <c r="I263" s="2">
        <v>11</v>
      </c>
      <c r="J263" s="2">
        <v>179</v>
      </c>
      <c r="K263" s="2">
        <v>11</v>
      </c>
      <c r="L263" s="2">
        <v>1</v>
      </c>
      <c r="M263" s="2">
        <v>180</v>
      </c>
      <c r="N263" s="2">
        <v>20.6</v>
      </c>
      <c r="O263" s="2">
        <v>9.52</v>
      </c>
      <c r="P263" s="2">
        <v>689.34</v>
      </c>
      <c r="Q263" s="2">
        <v>11</v>
      </c>
      <c r="R263" s="2" t="s">
        <v>328</v>
      </c>
      <c r="S263" s="2" t="s">
        <v>44</v>
      </c>
      <c r="T263" s="2" t="s">
        <v>1844</v>
      </c>
      <c r="U263" s="2" t="s">
        <v>1845</v>
      </c>
      <c r="V263" s="2" t="s">
        <v>1846</v>
      </c>
      <c r="W263" s="2" t="s">
        <v>1847</v>
      </c>
      <c r="X263" s="2" t="s">
        <v>1848</v>
      </c>
      <c r="Y263" s="2" t="s">
        <v>40</v>
      </c>
      <c r="Z263" s="2">
        <v>0</v>
      </c>
      <c r="AA263" s="22">
        <v>1.3</v>
      </c>
      <c r="AB263" s="22">
        <v>1.1970000000000001</v>
      </c>
      <c r="AC263" s="21">
        <v>0.38</v>
      </c>
      <c r="AD263" s="21">
        <v>0.26</v>
      </c>
      <c r="AE263" s="102">
        <v>1.7829391620967101E-3</v>
      </c>
      <c r="AF263" s="102">
        <v>0.118116940271247</v>
      </c>
      <c r="AG263" s="23">
        <v>2.1962568769464001E-2</v>
      </c>
      <c r="AH263" s="23">
        <v>0.52598083496374304</v>
      </c>
      <c r="AI263" s="2">
        <v>78.099999999999994</v>
      </c>
      <c r="AJ263" s="2">
        <v>101.6</v>
      </c>
      <c r="AK263" s="2">
        <v>91.6</v>
      </c>
      <c r="AL263" s="2">
        <v>109.6</v>
      </c>
      <c r="AM263" s="2">
        <v>3.78</v>
      </c>
      <c r="AN263" s="2">
        <v>1.67</v>
      </c>
      <c r="AO263" s="2">
        <v>3.65</v>
      </c>
      <c r="AP263" s="2">
        <v>4.17</v>
      </c>
      <c r="AQ263" s="2" t="s">
        <v>30</v>
      </c>
      <c r="AR263" s="2" t="s">
        <v>30</v>
      </c>
      <c r="AS263" s="2" t="s">
        <v>30</v>
      </c>
      <c r="AT263" s="2" t="s">
        <v>30</v>
      </c>
      <c r="AU263" s="2" t="s">
        <v>30</v>
      </c>
      <c r="AV263" s="2" t="s">
        <v>30</v>
      </c>
      <c r="AW263" s="2" t="s">
        <v>30</v>
      </c>
      <c r="AX263" s="2" t="s">
        <v>30</v>
      </c>
      <c r="AY263" s="2" t="s">
        <v>30</v>
      </c>
      <c r="AZ263" s="2" t="s">
        <v>30</v>
      </c>
      <c r="BA263" s="2" t="s">
        <v>30</v>
      </c>
      <c r="BB263" s="2" t="s">
        <v>30</v>
      </c>
      <c r="BC263" s="2" t="s">
        <v>40</v>
      </c>
    </row>
    <row r="264" spans="1:55">
      <c r="A264" s="2" t="b">
        <v>0</v>
      </c>
      <c r="B264" s="2" t="s">
        <v>30</v>
      </c>
      <c r="C264" s="2" t="s">
        <v>12301</v>
      </c>
      <c r="D264" s="2" t="s">
        <v>2003</v>
      </c>
      <c r="E264" s="2" t="s">
        <v>2004</v>
      </c>
      <c r="F264" s="2">
        <v>0</v>
      </c>
      <c r="G264" s="2">
        <v>148.55600000000001</v>
      </c>
      <c r="H264" s="2">
        <v>80</v>
      </c>
      <c r="I264" s="2">
        <v>20</v>
      </c>
      <c r="J264" s="2">
        <v>135</v>
      </c>
      <c r="K264" s="2">
        <v>19</v>
      </c>
      <c r="L264" s="2">
        <v>1</v>
      </c>
      <c r="M264" s="2">
        <v>293</v>
      </c>
      <c r="N264" s="2">
        <v>32.700000000000003</v>
      </c>
      <c r="O264" s="2">
        <v>5.55</v>
      </c>
      <c r="P264" s="2">
        <v>476.43</v>
      </c>
      <c r="Q264" s="2">
        <v>20</v>
      </c>
      <c r="R264" s="2" t="s">
        <v>33</v>
      </c>
      <c r="S264" s="2" t="s">
        <v>86</v>
      </c>
      <c r="T264" s="2" t="s">
        <v>77</v>
      </c>
      <c r="U264" s="2" t="s">
        <v>2005</v>
      </c>
      <c r="V264" s="2" t="s">
        <v>2006</v>
      </c>
      <c r="W264" s="2" t="s">
        <v>2007</v>
      </c>
      <c r="X264" s="2" t="s">
        <v>2008</v>
      </c>
      <c r="Y264" s="2" t="s">
        <v>657</v>
      </c>
      <c r="Z264" s="2">
        <v>1</v>
      </c>
      <c r="AA264" s="22">
        <v>1.248</v>
      </c>
      <c r="AB264" s="22">
        <v>1.2749999999999999</v>
      </c>
      <c r="AC264" s="21">
        <v>0.32</v>
      </c>
      <c r="AD264" s="21">
        <v>0.35</v>
      </c>
      <c r="AE264" s="102">
        <v>0.41637753360527502</v>
      </c>
      <c r="AF264" s="102">
        <v>0.38926597716306199</v>
      </c>
      <c r="AG264" s="23">
        <v>1</v>
      </c>
      <c r="AH264" s="23">
        <v>1</v>
      </c>
      <c r="AI264" s="2">
        <v>91.3</v>
      </c>
      <c r="AJ264" s="2">
        <v>114</v>
      </c>
      <c r="AK264" s="2">
        <v>93.4</v>
      </c>
      <c r="AL264" s="2">
        <v>119.2</v>
      </c>
      <c r="AM264" s="2">
        <v>1.55</v>
      </c>
      <c r="AN264" s="2">
        <v>0.91</v>
      </c>
      <c r="AO264" s="2">
        <v>1.33</v>
      </c>
      <c r="AP264" s="2">
        <v>0.94</v>
      </c>
      <c r="AQ264" s="2" t="s">
        <v>30</v>
      </c>
      <c r="AR264" s="2" t="s">
        <v>30</v>
      </c>
      <c r="AS264" s="2" t="s">
        <v>30</v>
      </c>
      <c r="AT264" s="2" t="s">
        <v>30</v>
      </c>
      <c r="AU264" s="2" t="s">
        <v>30</v>
      </c>
      <c r="AV264" s="2" t="s">
        <v>30</v>
      </c>
      <c r="AW264" s="2" t="s">
        <v>30</v>
      </c>
      <c r="AX264" s="2" t="s">
        <v>30</v>
      </c>
      <c r="AY264" s="2" t="s">
        <v>30</v>
      </c>
      <c r="AZ264" s="2" t="s">
        <v>30</v>
      </c>
      <c r="BA264" s="2" t="s">
        <v>30</v>
      </c>
      <c r="BB264" s="2" t="s">
        <v>30</v>
      </c>
      <c r="BC264" s="2" t="s">
        <v>40</v>
      </c>
    </row>
    <row r="265" spans="1:55">
      <c r="A265" s="2" t="b">
        <v>0</v>
      </c>
      <c r="B265" s="2" t="s">
        <v>30</v>
      </c>
      <c r="C265" s="2" t="s">
        <v>12301</v>
      </c>
      <c r="D265" s="2" t="s">
        <v>1226</v>
      </c>
      <c r="E265" s="2" t="s">
        <v>1227</v>
      </c>
      <c r="F265" s="2">
        <v>0</v>
      </c>
      <c r="G265" s="2">
        <v>147.11099999999999</v>
      </c>
      <c r="H265" s="2">
        <v>44</v>
      </c>
      <c r="I265" s="2">
        <v>18</v>
      </c>
      <c r="J265" s="2">
        <v>143</v>
      </c>
      <c r="K265" s="2">
        <v>17</v>
      </c>
      <c r="L265" s="2">
        <v>1</v>
      </c>
      <c r="M265" s="2">
        <v>455</v>
      </c>
      <c r="N265" s="2">
        <v>48.7</v>
      </c>
      <c r="O265" s="2">
        <v>5.8</v>
      </c>
      <c r="P265" s="2">
        <v>507.12</v>
      </c>
      <c r="Q265" s="2">
        <v>18</v>
      </c>
      <c r="R265" s="2" t="s">
        <v>33</v>
      </c>
      <c r="S265" s="2" t="s">
        <v>40</v>
      </c>
      <c r="T265" s="2" t="s">
        <v>511</v>
      </c>
      <c r="U265" s="2" t="s">
        <v>1228</v>
      </c>
      <c r="V265" s="2" t="s">
        <v>1229</v>
      </c>
      <c r="W265" s="2" t="s">
        <v>1230</v>
      </c>
      <c r="X265" s="2" t="s">
        <v>1231</v>
      </c>
      <c r="Y265" s="2" t="s">
        <v>1232</v>
      </c>
      <c r="Z265" s="2">
        <v>3</v>
      </c>
      <c r="AA265" s="22">
        <v>0.65600000000000003</v>
      </c>
      <c r="AB265" s="22">
        <v>0.90300000000000002</v>
      </c>
      <c r="AC265" s="21">
        <v>-0.61</v>
      </c>
      <c r="AD265" s="21">
        <v>-0.15</v>
      </c>
      <c r="AE265" s="102">
        <v>1.2426083499483801E-4</v>
      </c>
      <c r="AF265" s="102">
        <v>0.44794449759559402</v>
      </c>
      <c r="AG265" s="23">
        <v>2.5346538062925601E-3</v>
      </c>
      <c r="AH265" s="23">
        <v>1</v>
      </c>
      <c r="AI265" s="2">
        <v>145.6</v>
      </c>
      <c r="AJ265" s="2">
        <v>95.5</v>
      </c>
      <c r="AK265" s="2">
        <v>73.7</v>
      </c>
      <c r="AL265" s="2">
        <v>66.5</v>
      </c>
      <c r="AM265" s="2">
        <v>2.81</v>
      </c>
      <c r="AN265" s="2">
        <v>0.7</v>
      </c>
      <c r="AO265" s="2">
        <v>2.4700000000000002</v>
      </c>
      <c r="AP265" s="2">
        <v>4.6100000000000003</v>
      </c>
      <c r="AQ265" s="2" t="s">
        <v>30</v>
      </c>
      <c r="AR265" s="2" t="s">
        <v>30</v>
      </c>
      <c r="AS265" s="2" t="s">
        <v>30</v>
      </c>
      <c r="AT265" s="2" t="s">
        <v>30</v>
      </c>
      <c r="AU265" s="2" t="s">
        <v>30</v>
      </c>
      <c r="AV265" s="2" t="s">
        <v>30</v>
      </c>
      <c r="AW265" s="2" t="s">
        <v>30</v>
      </c>
      <c r="AX265" s="2" t="s">
        <v>30</v>
      </c>
      <c r="AY265" s="2" t="s">
        <v>30</v>
      </c>
      <c r="AZ265" s="2" t="s">
        <v>30</v>
      </c>
      <c r="BA265" s="2" t="s">
        <v>30</v>
      </c>
      <c r="BB265" s="2" t="s">
        <v>30</v>
      </c>
      <c r="BC265" s="2" t="s">
        <v>40</v>
      </c>
    </row>
    <row r="266" spans="1:55">
      <c r="A266" s="2" t="b">
        <v>0</v>
      </c>
      <c r="B266" s="2" t="s">
        <v>30</v>
      </c>
      <c r="C266" s="2" t="s">
        <v>12301</v>
      </c>
      <c r="D266" s="2" t="s">
        <v>2198</v>
      </c>
      <c r="E266" s="2" t="s">
        <v>2199</v>
      </c>
      <c r="F266" s="2">
        <v>0</v>
      </c>
      <c r="G266" s="2">
        <v>146.73599999999999</v>
      </c>
      <c r="H266" s="2">
        <v>83</v>
      </c>
      <c r="I266" s="2">
        <v>12</v>
      </c>
      <c r="J266" s="2">
        <v>135</v>
      </c>
      <c r="K266" s="2">
        <v>12</v>
      </c>
      <c r="L266" s="2">
        <v>1</v>
      </c>
      <c r="M266" s="2">
        <v>185</v>
      </c>
      <c r="N266" s="2">
        <v>19.8</v>
      </c>
      <c r="O266" s="2">
        <v>5.33</v>
      </c>
      <c r="P266" s="2">
        <v>573.36</v>
      </c>
      <c r="Q266" s="2">
        <v>12</v>
      </c>
      <c r="R266" s="2" t="s">
        <v>40</v>
      </c>
      <c r="S266" s="2" t="s">
        <v>40</v>
      </c>
      <c r="T266" s="2" t="s">
        <v>40</v>
      </c>
      <c r="U266" s="2" t="s">
        <v>2200</v>
      </c>
      <c r="V266" s="2" t="s">
        <v>2201</v>
      </c>
      <c r="W266" s="2" t="s">
        <v>2202</v>
      </c>
      <c r="X266" s="2" t="s">
        <v>2203</v>
      </c>
      <c r="Y266" s="2" t="s">
        <v>40</v>
      </c>
      <c r="Z266" s="2">
        <v>0</v>
      </c>
      <c r="AA266" s="22">
        <v>1.123</v>
      </c>
      <c r="AB266" s="22">
        <v>1.2090000000000001</v>
      </c>
      <c r="AC266" s="21">
        <v>0.17</v>
      </c>
      <c r="AD266" s="21">
        <v>0.27</v>
      </c>
      <c r="AE266" s="102">
        <v>0.110114843603603</v>
      </c>
      <c r="AF266" s="102">
        <v>4.1827319220908397E-3</v>
      </c>
      <c r="AG266" s="23">
        <v>0.59007869580800698</v>
      </c>
      <c r="AH266" s="23">
        <v>3.7251842517400602E-2</v>
      </c>
      <c r="AI266" s="2">
        <v>90.9</v>
      </c>
      <c r="AJ266" s="2">
        <v>102.1</v>
      </c>
      <c r="AK266" s="2">
        <v>91</v>
      </c>
      <c r="AL266" s="2">
        <v>110</v>
      </c>
      <c r="AM266" s="2">
        <v>1.72</v>
      </c>
      <c r="AN266" s="2">
        <v>2.0099999999999998</v>
      </c>
      <c r="AO266" s="2">
        <v>1.33</v>
      </c>
      <c r="AP266" s="2">
        <v>0.9</v>
      </c>
      <c r="AQ266" s="2" t="s">
        <v>30</v>
      </c>
      <c r="AR266" s="2" t="s">
        <v>30</v>
      </c>
      <c r="AS266" s="2" t="s">
        <v>30</v>
      </c>
      <c r="AT266" s="2" t="s">
        <v>30</v>
      </c>
      <c r="AU266" s="2" t="s">
        <v>30</v>
      </c>
      <c r="AV266" s="2" t="s">
        <v>30</v>
      </c>
      <c r="AW266" s="2" t="s">
        <v>30</v>
      </c>
      <c r="AX266" s="2" t="s">
        <v>30</v>
      </c>
      <c r="AY266" s="2" t="s">
        <v>30</v>
      </c>
      <c r="AZ266" s="2" t="s">
        <v>30</v>
      </c>
      <c r="BA266" s="2" t="s">
        <v>30</v>
      </c>
      <c r="BB266" s="2" t="s">
        <v>30</v>
      </c>
      <c r="BC266" s="2" t="s">
        <v>40</v>
      </c>
    </row>
    <row r="267" spans="1:55">
      <c r="A267" s="2" t="b">
        <v>0</v>
      </c>
      <c r="B267" s="2" t="s">
        <v>30</v>
      </c>
      <c r="C267" s="2" t="s">
        <v>12301</v>
      </c>
      <c r="D267" s="2" t="s">
        <v>1947</v>
      </c>
      <c r="E267" s="2" t="s">
        <v>1948</v>
      </c>
      <c r="F267" s="2">
        <v>0</v>
      </c>
      <c r="G267" s="2">
        <v>146.607</v>
      </c>
      <c r="H267" s="2">
        <v>65</v>
      </c>
      <c r="I267" s="2">
        <v>15</v>
      </c>
      <c r="J267" s="2">
        <v>132</v>
      </c>
      <c r="K267" s="2">
        <v>15</v>
      </c>
      <c r="L267" s="2">
        <v>1</v>
      </c>
      <c r="M267" s="2">
        <v>297</v>
      </c>
      <c r="N267" s="2">
        <v>32.6</v>
      </c>
      <c r="O267" s="2">
        <v>5.9</v>
      </c>
      <c r="P267" s="2">
        <v>558.41</v>
      </c>
      <c r="Q267" s="2">
        <v>15</v>
      </c>
      <c r="R267" s="2" t="s">
        <v>33</v>
      </c>
      <c r="S267" s="2" t="s">
        <v>34</v>
      </c>
      <c r="T267" s="2" t="s">
        <v>151</v>
      </c>
      <c r="U267" s="2" t="s">
        <v>1949</v>
      </c>
      <c r="V267" s="2" t="s">
        <v>1950</v>
      </c>
      <c r="W267" s="2" t="s">
        <v>1951</v>
      </c>
      <c r="X267" s="2" t="s">
        <v>1952</v>
      </c>
      <c r="Y267" s="2" t="s">
        <v>1953</v>
      </c>
      <c r="Z267" s="2">
        <v>0</v>
      </c>
      <c r="AA267" s="22">
        <v>0.63600000000000001</v>
      </c>
      <c r="AB267" s="22">
        <v>0.59199999999999997</v>
      </c>
      <c r="AC267" s="21">
        <v>-0.65</v>
      </c>
      <c r="AD267" s="21">
        <v>-0.76</v>
      </c>
      <c r="AE267" s="102">
        <v>0.32750518744351698</v>
      </c>
      <c r="AF267" s="102">
        <v>0.23817184647658499</v>
      </c>
      <c r="AG267" s="23">
        <v>1</v>
      </c>
      <c r="AH267" s="23">
        <v>0.87391101115296199</v>
      </c>
      <c r="AI267" s="2">
        <v>124</v>
      </c>
      <c r="AJ267" s="2">
        <v>78.8</v>
      </c>
      <c r="AK267" s="2">
        <v>111</v>
      </c>
      <c r="AL267" s="2">
        <v>65.7</v>
      </c>
      <c r="AM267" s="2">
        <v>1.63</v>
      </c>
      <c r="AN267" s="2">
        <v>1.34</v>
      </c>
      <c r="AO267" s="2">
        <v>0.86</v>
      </c>
      <c r="AP267" s="2">
        <v>6.78</v>
      </c>
      <c r="AQ267" s="2" t="s">
        <v>30</v>
      </c>
      <c r="AR267" s="2" t="s">
        <v>30</v>
      </c>
      <c r="AS267" s="2" t="s">
        <v>30</v>
      </c>
      <c r="AT267" s="2" t="s">
        <v>30</v>
      </c>
      <c r="AU267" s="2" t="s">
        <v>30</v>
      </c>
      <c r="AV267" s="2" t="s">
        <v>30</v>
      </c>
      <c r="AW267" s="2" t="s">
        <v>30</v>
      </c>
      <c r="AX267" s="2" t="s">
        <v>30</v>
      </c>
      <c r="AY267" s="2" t="s">
        <v>30</v>
      </c>
      <c r="AZ267" s="2" t="s">
        <v>30</v>
      </c>
      <c r="BA267" s="2" t="s">
        <v>30</v>
      </c>
      <c r="BB267" s="2" t="s">
        <v>30</v>
      </c>
      <c r="BC267" s="2" t="s">
        <v>40</v>
      </c>
    </row>
    <row r="268" spans="1:55">
      <c r="A268" s="2" t="b">
        <v>0</v>
      </c>
      <c r="B268" s="2" t="s">
        <v>30</v>
      </c>
      <c r="C268" s="2" t="s">
        <v>12301</v>
      </c>
      <c r="D268" s="2" t="s">
        <v>1547</v>
      </c>
      <c r="E268" s="2" t="s">
        <v>1548</v>
      </c>
      <c r="F268" s="2">
        <v>0</v>
      </c>
      <c r="G268" s="2">
        <v>145.91200000000001</v>
      </c>
      <c r="H268" s="2">
        <v>79</v>
      </c>
      <c r="I268" s="2">
        <v>21</v>
      </c>
      <c r="J268" s="2">
        <v>113</v>
      </c>
      <c r="K268" s="2">
        <v>21</v>
      </c>
      <c r="L268" s="2">
        <v>1</v>
      </c>
      <c r="M268" s="2">
        <v>392</v>
      </c>
      <c r="N268" s="2">
        <v>41.9</v>
      </c>
      <c r="O268" s="2">
        <v>4.91</v>
      </c>
      <c r="P268" s="2">
        <v>501.25</v>
      </c>
      <c r="Q268" s="2">
        <v>21</v>
      </c>
      <c r="R268" s="2" t="s">
        <v>132</v>
      </c>
      <c r="S268" s="2" t="s">
        <v>141</v>
      </c>
      <c r="T268" s="2" t="s">
        <v>151</v>
      </c>
      <c r="U268" s="2" t="s">
        <v>1549</v>
      </c>
      <c r="V268" s="2" t="s">
        <v>1550</v>
      </c>
      <c r="W268" s="2" t="s">
        <v>1551</v>
      </c>
      <c r="X268" s="2" t="s">
        <v>1552</v>
      </c>
      <c r="Y268" s="2" t="s">
        <v>40</v>
      </c>
      <c r="Z268" s="2">
        <v>0</v>
      </c>
      <c r="AA268" s="22">
        <v>1.488</v>
      </c>
      <c r="AB268" s="22">
        <v>1.671</v>
      </c>
      <c r="AC268" s="21">
        <v>0.56999999999999995</v>
      </c>
      <c r="AD268" s="21">
        <v>0.74</v>
      </c>
      <c r="AE268" s="102">
        <v>0.18244336147720899</v>
      </c>
      <c r="AF268" s="102">
        <v>5.9029051690947298E-2</v>
      </c>
      <c r="AG268" s="23">
        <v>0.83597839787987005</v>
      </c>
      <c r="AH268" s="23">
        <v>0.31105030849368598</v>
      </c>
      <c r="AI268" s="2">
        <v>88.8</v>
      </c>
      <c r="AJ268" s="2">
        <v>132.1</v>
      </c>
      <c r="AK268" s="2">
        <v>85.6</v>
      </c>
      <c r="AL268" s="2">
        <v>143.1</v>
      </c>
      <c r="AM268" s="2">
        <v>2.38</v>
      </c>
      <c r="AN268" s="2">
        <v>1.55</v>
      </c>
      <c r="AO268" s="2">
        <v>2.98</v>
      </c>
      <c r="AP268" s="2">
        <v>1.56</v>
      </c>
      <c r="AQ268" s="2" t="s">
        <v>30</v>
      </c>
      <c r="AR268" s="2" t="s">
        <v>30</v>
      </c>
      <c r="AS268" s="2" t="s">
        <v>30</v>
      </c>
      <c r="AT268" s="2" t="s">
        <v>30</v>
      </c>
      <c r="AU268" s="2" t="s">
        <v>30</v>
      </c>
      <c r="AV268" s="2" t="s">
        <v>30</v>
      </c>
      <c r="AW268" s="2" t="s">
        <v>30</v>
      </c>
      <c r="AX268" s="2" t="s">
        <v>30</v>
      </c>
      <c r="AY268" s="2" t="s">
        <v>30</v>
      </c>
      <c r="AZ268" s="2" t="s">
        <v>30</v>
      </c>
      <c r="BA268" s="2" t="s">
        <v>30</v>
      </c>
      <c r="BB268" s="2" t="s">
        <v>30</v>
      </c>
      <c r="BC268" s="2" t="s">
        <v>40</v>
      </c>
    </row>
    <row r="269" spans="1:55">
      <c r="A269" s="2" t="b">
        <v>0</v>
      </c>
      <c r="B269" s="2" t="s">
        <v>30</v>
      </c>
      <c r="C269" s="2" t="s">
        <v>12301</v>
      </c>
      <c r="D269" s="2" t="s">
        <v>1794</v>
      </c>
      <c r="E269" s="2" t="s">
        <v>1795</v>
      </c>
      <c r="F269" s="2">
        <v>0</v>
      </c>
      <c r="G269" s="2">
        <v>145.67599999999999</v>
      </c>
      <c r="H269" s="2">
        <v>66</v>
      </c>
      <c r="I269" s="2">
        <v>14</v>
      </c>
      <c r="J269" s="2">
        <v>125</v>
      </c>
      <c r="K269" s="2">
        <v>14</v>
      </c>
      <c r="L269" s="2">
        <v>1</v>
      </c>
      <c r="M269" s="2">
        <v>212</v>
      </c>
      <c r="N269" s="2">
        <v>24.3</v>
      </c>
      <c r="O269" s="2">
        <v>5.34</v>
      </c>
      <c r="P269" s="2">
        <v>565.4</v>
      </c>
      <c r="Q269" s="2">
        <v>14</v>
      </c>
      <c r="R269" s="2" t="s">
        <v>832</v>
      </c>
      <c r="S269" s="2" t="s">
        <v>86</v>
      </c>
      <c r="T269" s="2" t="s">
        <v>937</v>
      </c>
      <c r="U269" s="2" t="s">
        <v>1796</v>
      </c>
      <c r="V269" s="2" t="s">
        <v>1797</v>
      </c>
      <c r="W269" s="2" t="s">
        <v>1798</v>
      </c>
      <c r="X269" s="2" t="s">
        <v>1799</v>
      </c>
      <c r="Y269" s="2" t="s">
        <v>40</v>
      </c>
      <c r="Z269" s="2">
        <v>0</v>
      </c>
      <c r="AA269" s="22">
        <v>1.375</v>
      </c>
      <c r="AB269" s="22">
        <v>1.3049999999999999</v>
      </c>
      <c r="AC269" s="21">
        <v>0.46</v>
      </c>
      <c r="AD269" s="21">
        <v>0.38</v>
      </c>
      <c r="AE269" s="102">
        <v>0.315157922030672</v>
      </c>
      <c r="AF269" s="102">
        <v>0.41004196952129202</v>
      </c>
      <c r="AG269" s="23">
        <v>1</v>
      </c>
      <c r="AH269" s="23">
        <v>1</v>
      </c>
      <c r="AI269" s="2">
        <v>83</v>
      </c>
      <c r="AJ269" s="2">
        <v>114.1</v>
      </c>
      <c r="AK269" s="2">
        <v>93.6</v>
      </c>
      <c r="AL269" s="2">
        <v>122.1</v>
      </c>
      <c r="AM269" s="2">
        <v>1.55</v>
      </c>
      <c r="AN269" s="2">
        <v>1.97</v>
      </c>
      <c r="AO269" s="2">
        <v>1.2</v>
      </c>
      <c r="AP269" s="2">
        <v>0.94</v>
      </c>
      <c r="AQ269" s="2" t="s">
        <v>30</v>
      </c>
      <c r="AR269" s="2" t="s">
        <v>30</v>
      </c>
      <c r="AS269" s="2" t="s">
        <v>30</v>
      </c>
      <c r="AT269" s="2" t="s">
        <v>30</v>
      </c>
      <c r="AU269" s="2" t="s">
        <v>30</v>
      </c>
      <c r="AV269" s="2" t="s">
        <v>30</v>
      </c>
      <c r="AW269" s="2" t="s">
        <v>30</v>
      </c>
      <c r="AX269" s="2" t="s">
        <v>30</v>
      </c>
      <c r="AY269" s="2" t="s">
        <v>30</v>
      </c>
      <c r="AZ269" s="2" t="s">
        <v>30</v>
      </c>
      <c r="BA269" s="2" t="s">
        <v>30</v>
      </c>
      <c r="BB269" s="2" t="s">
        <v>30</v>
      </c>
      <c r="BC269" s="2" t="s">
        <v>40</v>
      </c>
    </row>
    <row r="270" spans="1:55">
      <c r="A270" s="2" t="b">
        <v>0</v>
      </c>
      <c r="B270" s="2" t="s">
        <v>30</v>
      </c>
      <c r="C270" s="2" t="s">
        <v>12301</v>
      </c>
      <c r="D270" s="2" t="s">
        <v>1621</v>
      </c>
      <c r="E270" s="2" t="s">
        <v>1622</v>
      </c>
      <c r="F270" s="2">
        <v>0</v>
      </c>
      <c r="G270" s="2">
        <v>145.506</v>
      </c>
      <c r="H270" s="2">
        <v>71</v>
      </c>
      <c r="I270" s="2">
        <v>16</v>
      </c>
      <c r="J270" s="2">
        <v>122</v>
      </c>
      <c r="K270" s="2">
        <v>16</v>
      </c>
      <c r="L270" s="2">
        <v>1</v>
      </c>
      <c r="M270" s="2">
        <v>271</v>
      </c>
      <c r="N270" s="2">
        <v>29.4</v>
      </c>
      <c r="O270" s="2">
        <v>5.29</v>
      </c>
      <c r="P270" s="2">
        <v>429.28</v>
      </c>
      <c r="Q270" s="2">
        <v>16</v>
      </c>
      <c r="R270" s="2" t="s">
        <v>921</v>
      </c>
      <c r="S270" s="2" t="s">
        <v>141</v>
      </c>
      <c r="T270" s="2" t="s">
        <v>336</v>
      </c>
      <c r="U270" s="2" t="s">
        <v>1623</v>
      </c>
      <c r="V270" s="2" t="s">
        <v>1624</v>
      </c>
      <c r="W270" s="2" t="s">
        <v>1625</v>
      </c>
      <c r="X270" s="2" t="s">
        <v>1626</v>
      </c>
      <c r="Y270" s="2" t="s">
        <v>1180</v>
      </c>
      <c r="Z270" s="2">
        <v>0</v>
      </c>
      <c r="AA270" s="22">
        <v>0.95899999999999996</v>
      </c>
      <c r="AB270" s="22">
        <v>1.1020000000000001</v>
      </c>
      <c r="AC270" s="21">
        <v>-0.06</v>
      </c>
      <c r="AD270" s="21">
        <v>0.14000000000000001</v>
      </c>
      <c r="AE270" s="102">
        <v>0.99999549018335498</v>
      </c>
      <c r="AF270" s="102">
        <v>0.99226457380199296</v>
      </c>
      <c r="AG270" s="23">
        <v>1</v>
      </c>
      <c r="AH270" s="23">
        <v>1</v>
      </c>
      <c r="AI270" s="2">
        <v>113.6</v>
      </c>
      <c r="AJ270" s="2">
        <v>109</v>
      </c>
      <c r="AK270" s="2">
        <v>84.8</v>
      </c>
      <c r="AL270" s="2">
        <v>93.5</v>
      </c>
      <c r="AM270" s="2">
        <v>2.63</v>
      </c>
      <c r="AN270" s="2">
        <v>1.45</v>
      </c>
      <c r="AO270" s="2">
        <v>2.06</v>
      </c>
      <c r="AP270" s="2">
        <v>1.75</v>
      </c>
      <c r="AQ270" s="2" t="s">
        <v>30</v>
      </c>
      <c r="AR270" s="2" t="s">
        <v>30</v>
      </c>
      <c r="AS270" s="2" t="s">
        <v>30</v>
      </c>
      <c r="AT270" s="2" t="s">
        <v>30</v>
      </c>
      <c r="AU270" s="2" t="s">
        <v>30</v>
      </c>
      <c r="AV270" s="2" t="s">
        <v>30</v>
      </c>
      <c r="AW270" s="2" t="s">
        <v>30</v>
      </c>
      <c r="AX270" s="2" t="s">
        <v>30</v>
      </c>
      <c r="AY270" s="2" t="s">
        <v>30</v>
      </c>
      <c r="AZ270" s="2" t="s">
        <v>30</v>
      </c>
      <c r="BA270" s="2" t="s">
        <v>30</v>
      </c>
      <c r="BB270" s="2" t="s">
        <v>30</v>
      </c>
      <c r="BC270" s="2" t="s">
        <v>40</v>
      </c>
    </row>
    <row r="271" spans="1:55">
      <c r="A271" s="2" t="b">
        <v>0</v>
      </c>
      <c r="B271" s="2" t="s">
        <v>30</v>
      </c>
      <c r="C271" s="2" t="s">
        <v>12301</v>
      </c>
      <c r="D271" s="2" t="s">
        <v>1762</v>
      </c>
      <c r="E271" s="2" t="s">
        <v>1763</v>
      </c>
      <c r="F271" s="2">
        <v>0</v>
      </c>
      <c r="G271" s="2">
        <v>145.49299999999999</v>
      </c>
      <c r="H271" s="2">
        <v>61</v>
      </c>
      <c r="I271" s="2">
        <v>17</v>
      </c>
      <c r="J271" s="2">
        <v>136</v>
      </c>
      <c r="K271" s="2">
        <v>17</v>
      </c>
      <c r="L271" s="2">
        <v>1</v>
      </c>
      <c r="M271" s="2">
        <v>348</v>
      </c>
      <c r="N271" s="2">
        <v>36.799999999999997</v>
      </c>
      <c r="O271" s="2">
        <v>6.38</v>
      </c>
      <c r="P271" s="2">
        <v>550.09</v>
      </c>
      <c r="Q271" s="2">
        <v>17</v>
      </c>
      <c r="R271" s="2" t="s">
        <v>132</v>
      </c>
      <c r="S271" s="2" t="s">
        <v>40</v>
      </c>
      <c r="T271" s="2" t="s">
        <v>151</v>
      </c>
      <c r="U271" s="2" t="s">
        <v>1764</v>
      </c>
      <c r="V271" s="2" t="s">
        <v>1765</v>
      </c>
      <c r="W271" s="2" t="s">
        <v>1766</v>
      </c>
      <c r="X271" s="2" t="s">
        <v>1767</v>
      </c>
      <c r="Y271" s="2" t="s">
        <v>1768</v>
      </c>
      <c r="Z271" s="2">
        <v>0</v>
      </c>
      <c r="AA271" s="22">
        <v>0.75700000000000001</v>
      </c>
      <c r="AB271" s="22">
        <v>0.63600000000000001</v>
      </c>
      <c r="AC271" s="21">
        <v>-0.4</v>
      </c>
      <c r="AD271" s="21">
        <v>-0.65</v>
      </c>
      <c r="AE271" s="102">
        <v>0.32522684797484402</v>
      </c>
      <c r="AF271" s="102">
        <v>3.2205749231140501E-2</v>
      </c>
      <c r="AG271" s="23">
        <v>1</v>
      </c>
      <c r="AH271" s="23">
        <v>0.193950178703091</v>
      </c>
      <c r="AI271" s="2">
        <v>106.5</v>
      </c>
      <c r="AJ271" s="2">
        <v>80.7</v>
      </c>
      <c r="AK271" s="2">
        <v>120.8</v>
      </c>
      <c r="AL271" s="2">
        <v>76.8</v>
      </c>
      <c r="AM271" s="2">
        <v>0.4</v>
      </c>
      <c r="AN271" s="2">
        <v>2.04</v>
      </c>
      <c r="AO271" s="2">
        <v>1.34</v>
      </c>
      <c r="AP271" s="2">
        <v>0.92</v>
      </c>
      <c r="AQ271" s="2" t="s">
        <v>30</v>
      </c>
      <c r="AR271" s="2" t="s">
        <v>30</v>
      </c>
      <c r="AS271" s="2" t="s">
        <v>30</v>
      </c>
      <c r="AT271" s="2" t="s">
        <v>30</v>
      </c>
      <c r="AU271" s="2" t="s">
        <v>30</v>
      </c>
      <c r="AV271" s="2" t="s">
        <v>30</v>
      </c>
      <c r="AW271" s="2" t="s">
        <v>30</v>
      </c>
      <c r="AX271" s="2" t="s">
        <v>30</v>
      </c>
      <c r="AY271" s="2" t="s">
        <v>30</v>
      </c>
      <c r="AZ271" s="2" t="s">
        <v>30</v>
      </c>
      <c r="BA271" s="2" t="s">
        <v>30</v>
      </c>
      <c r="BB271" s="2" t="s">
        <v>30</v>
      </c>
      <c r="BC271" s="2" t="s">
        <v>40</v>
      </c>
    </row>
    <row r="272" spans="1:55">
      <c r="A272" s="2" t="b">
        <v>0</v>
      </c>
      <c r="B272" s="2" t="s">
        <v>30</v>
      </c>
      <c r="C272" s="2" t="s">
        <v>12301</v>
      </c>
      <c r="D272" s="2" t="s">
        <v>1755</v>
      </c>
      <c r="E272" s="2" t="s">
        <v>1756</v>
      </c>
      <c r="F272" s="2">
        <v>0</v>
      </c>
      <c r="G272" s="2">
        <v>145.47900000000001</v>
      </c>
      <c r="H272" s="2">
        <v>69</v>
      </c>
      <c r="I272" s="2">
        <v>18</v>
      </c>
      <c r="J272" s="2">
        <v>107</v>
      </c>
      <c r="K272" s="2">
        <v>18</v>
      </c>
      <c r="L272" s="2">
        <v>1</v>
      </c>
      <c r="M272" s="2">
        <v>364</v>
      </c>
      <c r="N272" s="2">
        <v>39.299999999999997</v>
      </c>
      <c r="O272" s="2">
        <v>5.19</v>
      </c>
      <c r="P272" s="2">
        <v>403.17</v>
      </c>
      <c r="Q272" s="2">
        <v>18</v>
      </c>
      <c r="R272" s="2" t="s">
        <v>43</v>
      </c>
      <c r="S272" s="2" t="s">
        <v>34</v>
      </c>
      <c r="T272" s="2" t="s">
        <v>207</v>
      </c>
      <c r="U272" s="2" t="s">
        <v>1757</v>
      </c>
      <c r="V272" s="2" t="s">
        <v>1758</v>
      </c>
      <c r="W272" s="2" t="s">
        <v>1759</v>
      </c>
      <c r="X272" s="2" t="s">
        <v>1760</v>
      </c>
      <c r="Y272" s="2" t="s">
        <v>1761</v>
      </c>
      <c r="Z272" s="2">
        <v>0</v>
      </c>
      <c r="AA272" s="22">
        <v>1.1890000000000001</v>
      </c>
      <c r="AB272" s="22">
        <v>1.2050000000000001</v>
      </c>
      <c r="AC272" s="21">
        <v>0.25</v>
      </c>
      <c r="AD272" s="21">
        <v>0.27</v>
      </c>
      <c r="AE272" s="102">
        <v>2.4395404838811799E-3</v>
      </c>
      <c r="AF272" s="102">
        <v>1.5589518499316E-3</v>
      </c>
      <c r="AG272" s="23">
        <v>2.91057125655509E-2</v>
      </c>
      <c r="AH272" s="23">
        <v>1.6241755181029102E-2</v>
      </c>
      <c r="AI272" s="2">
        <v>97</v>
      </c>
      <c r="AJ272" s="2">
        <v>115.4</v>
      </c>
      <c r="AK272" s="2">
        <v>95.2</v>
      </c>
      <c r="AL272" s="2">
        <v>114.7</v>
      </c>
      <c r="AM272" s="2">
        <v>1.3</v>
      </c>
      <c r="AN272" s="2">
        <v>1.77</v>
      </c>
      <c r="AO272" s="2">
        <v>0.51</v>
      </c>
      <c r="AP272" s="2">
        <v>0.65</v>
      </c>
      <c r="AQ272" s="2" t="s">
        <v>30</v>
      </c>
      <c r="AR272" s="2" t="s">
        <v>30</v>
      </c>
      <c r="AS272" s="2" t="s">
        <v>30</v>
      </c>
      <c r="AT272" s="2" t="s">
        <v>30</v>
      </c>
      <c r="AU272" s="2" t="s">
        <v>30</v>
      </c>
      <c r="AV272" s="2" t="s">
        <v>30</v>
      </c>
      <c r="AW272" s="2" t="s">
        <v>30</v>
      </c>
      <c r="AX272" s="2" t="s">
        <v>30</v>
      </c>
      <c r="AY272" s="2" t="s">
        <v>30</v>
      </c>
      <c r="AZ272" s="2" t="s">
        <v>30</v>
      </c>
      <c r="BA272" s="2" t="s">
        <v>30</v>
      </c>
      <c r="BB272" s="2" t="s">
        <v>30</v>
      </c>
      <c r="BC272" s="2" t="s">
        <v>40</v>
      </c>
    </row>
    <row r="273" spans="1:55">
      <c r="A273" s="2" t="b">
        <v>0</v>
      </c>
      <c r="B273" s="2" t="s">
        <v>30</v>
      </c>
      <c r="C273" s="2" t="s">
        <v>12301</v>
      </c>
      <c r="D273" s="2" t="s">
        <v>1869</v>
      </c>
      <c r="E273" s="2" t="s">
        <v>1870</v>
      </c>
      <c r="F273" s="2">
        <v>0</v>
      </c>
      <c r="G273" s="2">
        <v>145.22300000000001</v>
      </c>
      <c r="H273" s="2">
        <v>56</v>
      </c>
      <c r="I273" s="2">
        <v>13</v>
      </c>
      <c r="J273" s="2">
        <v>131</v>
      </c>
      <c r="K273" s="2">
        <v>13</v>
      </c>
      <c r="L273" s="2">
        <v>1</v>
      </c>
      <c r="M273" s="2">
        <v>330</v>
      </c>
      <c r="N273" s="2">
        <v>36</v>
      </c>
      <c r="O273" s="2">
        <v>6.35</v>
      </c>
      <c r="P273" s="2">
        <v>617.75</v>
      </c>
      <c r="Q273" s="2">
        <v>13</v>
      </c>
      <c r="R273" s="2" t="s">
        <v>140</v>
      </c>
      <c r="S273" s="2" t="s">
        <v>40</v>
      </c>
      <c r="T273" s="2" t="s">
        <v>336</v>
      </c>
      <c r="U273" s="2" t="s">
        <v>1871</v>
      </c>
      <c r="V273" s="2" t="s">
        <v>1872</v>
      </c>
      <c r="W273" s="2" t="s">
        <v>1873</v>
      </c>
      <c r="X273" s="2" t="s">
        <v>1874</v>
      </c>
      <c r="Y273" s="2" t="s">
        <v>1180</v>
      </c>
      <c r="Z273" s="2">
        <v>0</v>
      </c>
      <c r="AA273" s="22">
        <v>0.97599999999999998</v>
      </c>
      <c r="AB273" s="22">
        <v>0.82</v>
      </c>
      <c r="AC273" s="21">
        <v>-0.03</v>
      </c>
      <c r="AD273" s="21">
        <v>-0.28999999999999998</v>
      </c>
      <c r="AE273" s="102">
        <v>0.999995021948479</v>
      </c>
      <c r="AF273" s="102">
        <v>0.776422875550837</v>
      </c>
      <c r="AG273" s="23">
        <v>1</v>
      </c>
      <c r="AH273" s="23">
        <v>1</v>
      </c>
      <c r="AI273" s="2">
        <v>96.8</v>
      </c>
      <c r="AJ273" s="2">
        <v>94.5</v>
      </c>
      <c r="AK273" s="2">
        <v>109.9</v>
      </c>
      <c r="AL273" s="2">
        <v>90.1</v>
      </c>
      <c r="AM273" s="2">
        <v>2.93</v>
      </c>
      <c r="AN273" s="2">
        <v>0.95</v>
      </c>
      <c r="AO273" s="2">
        <v>1.32</v>
      </c>
      <c r="AP273" s="2">
        <v>1.88</v>
      </c>
      <c r="AQ273" s="2" t="s">
        <v>30</v>
      </c>
      <c r="AR273" s="2" t="s">
        <v>30</v>
      </c>
      <c r="AS273" s="2" t="s">
        <v>30</v>
      </c>
      <c r="AT273" s="2" t="s">
        <v>30</v>
      </c>
      <c r="AU273" s="2" t="s">
        <v>30</v>
      </c>
      <c r="AV273" s="2" t="s">
        <v>30</v>
      </c>
      <c r="AW273" s="2" t="s">
        <v>30</v>
      </c>
      <c r="AX273" s="2" t="s">
        <v>30</v>
      </c>
      <c r="AY273" s="2" t="s">
        <v>30</v>
      </c>
      <c r="AZ273" s="2" t="s">
        <v>30</v>
      </c>
      <c r="BA273" s="2" t="s">
        <v>30</v>
      </c>
      <c r="BB273" s="2" t="s">
        <v>30</v>
      </c>
      <c r="BC273" s="2" t="s">
        <v>40</v>
      </c>
    </row>
    <row r="274" spans="1:55">
      <c r="A274" s="2" t="b">
        <v>0</v>
      </c>
      <c r="B274" s="2" t="s">
        <v>30</v>
      </c>
      <c r="C274" s="2" t="s">
        <v>12301</v>
      </c>
      <c r="D274" s="2" t="s">
        <v>1364</v>
      </c>
      <c r="E274" s="2" t="s">
        <v>1365</v>
      </c>
      <c r="F274" s="2">
        <v>0</v>
      </c>
      <c r="G274" s="2">
        <v>144.24799999999999</v>
      </c>
      <c r="H274" s="2">
        <v>32</v>
      </c>
      <c r="I274" s="2">
        <v>32</v>
      </c>
      <c r="J274" s="2">
        <v>96</v>
      </c>
      <c r="K274" s="2">
        <v>32</v>
      </c>
      <c r="L274" s="2">
        <v>1</v>
      </c>
      <c r="M274" s="2">
        <v>1148</v>
      </c>
      <c r="N274" s="2">
        <v>129.9</v>
      </c>
      <c r="O274" s="2">
        <v>6.16</v>
      </c>
      <c r="P274" s="2">
        <v>336.8</v>
      </c>
      <c r="Q274" s="2">
        <v>32</v>
      </c>
      <c r="R274" s="2" t="s">
        <v>43</v>
      </c>
      <c r="S274" s="2" t="s">
        <v>34</v>
      </c>
      <c r="T274" s="2" t="s">
        <v>178</v>
      </c>
      <c r="U274" s="2" t="s">
        <v>1366</v>
      </c>
      <c r="V274" s="2" t="s">
        <v>1367</v>
      </c>
      <c r="W274" s="2" t="s">
        <v>1368</v>
      </c>
      <c r="X274" s="2" t="s">
        <v>1369</v>
      </c>
      <c r="Y274" s="2" t="s">
        <v>1370</v>
      </c>
      <c r="Z274" s="2">
        <v>0</v>
      </c>
      <c r="AA274" s="22">
        <v>0.98</v>
      </c>
      <c r="AB274" s="22">
        <v>1.018</v>
      </c>
      <c r="AC274" s="21">
        <v>-0.03</v>
      </c>
      <c r="AD274" s="21">
        <v>0.03</v>
      </c>
      <c r="AE274" s="102">
        <v>0.99996848546252903</v>
      </c>
      <c r="AF274" s="102">
        <v>0.99999936099532205</v>
      </c>
      <c r="AG274" s="23">
        <v>1</v>
      </c>
      <c r="AH274" s="23">
        <v>1</v>
      </c>
      <c r="AI274" s="2">
        <v>107.8</v>
      </c>
      <c r="AJ274" s="2">
        <v>105.7</v>
      </c>
      <c r="AK274" s="2">
        <v>100.9</v>
      </c>
      <c r="AL274" s="2">
        <v>102.7</v>
      </c>
      <c r="AM274" s="2">
        <v>2.88</v>
      </c>
      <c r="AN274" s="2">
        <v>0.66</v>
      </c>
      <c r="AO274" s="2">
        <v>1.03</v>
      </c>
      <c r="AP274" s="2">
        <v>2.2599999999999998</v>
      </c>
      <c r="AQ274" s="2" t="s">
        <v>30</v>
      </c>
      <c r="AR274" s="2" t="s">
        <v>30</v>
      </c>
      <c r="AS274" s="2" t="s">
        <v>30</v>
      </c>
      <c r="AT274" s="2" t="s">
        <v>30</v>
      </c>
      <c r="AU274" s="2" t="s">
        <v>30</v>
      </c>
      <c r="AV274" s="2" t="s">
        <v>30</v>
      </c>
      <c r="AW274" s="2" t="s">
        <v>30</v>
      </c>
      <c r="AX274" s="2" t="s">
        <v>30</v>
      </c>
      <c r="AY274" s="2" t="s">
        <v>30</v>
      </c>
      <c r="AZ274" s="2" t="s">
        <v>30</v>
      </c>
      <c r="BA274" s="2" t="s">
        <v>30</v>
      </c>
      <c r="BB274" s="2" t="s">
        <v>30</v>
      </c>
      <c r="BC274" s="2" t="s">
        <v>40</v>
      </c>
    </row>
    <row r="275" spans="1:55">
      <c r="A275" s="2" t="b">
        <v>0</v>
      </c>
      <c r="B275" s="2" t="s">
        <v>30</v>
      </c>
      <c r="C275" s="2" t="s">
        <v>12301</v>
      </c>
      <c r="D275" s="2" t="s">
        <v>1969</v>
      </c>
      <c r="E275" s="2" t="s">
        <v>1970</v>
      </c>
      <c r="F275" s="2">
        <v>0</v>
      </c>
      <c r="G275" s="2">
        <v>143.178</v>
      </c>
      <c r="H275" s="2">
        <v>69</v>
      </c>
      <c r="I275" s="2">
        <v>19</v>
      </c>
      <c r="J275" s="2">
        <v>141</v>
      </c>
      <c r="K275" s="2">
        <v>19</v>
      </c>
      <c r="L275" s="2">
        <v>1</v>
      </c>
      <c r="M275" s="2">
        <v>382</v>
      </c>
      <c r="N275" s="2">
        <v>41.1</v>
      </c>
      <c r="O275" s="2">
        <v>5.58</v>
      </c>
      <c r="P275" s="2">
        <v>558.98</v>
      </c>
      <c r="Q275" s="2">
        <v>19</v>
      </c>
      <c r="R275" s="2" t="s">
        <v>33</v>
      </c>
      <c r="S275" s="2" t="s">
        <v>86</v>
      </c>
      <c r="T275" s="2" t="s">
        <v>158</v>
      </c>
      <c r="U275" s="2" t="s">
        <v>1971</v>
      </c>
      <c r="V275" s="2" t="s">
        <v>1972</v>
      </c>
      <c r="W275" s="2" t="s">
        <v>1973</v>
      </c>
      <c r="X275" s="2" t="s">
        <v>1974</v>
      </c>
      <c r="Y275" s="2" t="s">
        <v>1975</v>
      </c>
      <c r="Z275" s="2">
        <v>0</v>
      </c>
      <c r="AA275" s="22">
        <v>1.3</v>
      </c>
      <c r="AB275" s="22">
        <v>1.298</v>
      </c>
      <c r="AC275" s="21">
        <v>0.38</v>
      </c>
      <c r="AD275" s="21">
        <v>0.38</v>
      </c>
      <c r="AE275" s="102">
        <v>0.14662817580677101</v>
      </c>
      <c r="AF275" s="102">
        <v>0.170481685543971</v>
      </c>
      <c r="AG275" s="23">
        <v>0.73286422173764099</v>
      </c>
      <c r="AH275" s="23">
        <v>0.70000813306691301</v>
      </c>
      <c r="AI275" s="2">
        <v>89.1</v>
      </c>
      <c r="AJ275" s="2">
        <v>115.9</v>
      </c>
      <c r="AK275" s="2">
        <v>86</v>
      </c>
      <c r="AL275" s="2">
        <v>111.6</v>
      </c>
      <c r="AM275" s="2">
        <v>0.68</v>
      </c>
      <c r="AN275" s="2">
        <v>1.1200000000000001</v>
      </c>
      <c r="AO275" s="2">
        <v>2.7</v>
      </c>
      <c r="AP275" s="2">
        <v>3.13</v>
      </c>
      <c r="AQ275" s="2" t="s">
        <v>30</v>
      </c>
      <c r="AR275" s="2" t="s">
        <v>30</v>
      </c>
      <c r="AS275" s="2" t="s">
        <v>30</v>
      </c>
      <c r="AT275" s="2" t="s">
        <v>30</v>
      </c>
      <c r="AU275" s="2" t="s">
        <v>30</v>
      </c>
      <c r="AV275" s="2" t="s">
        <v>30</v>
      </c>
      <c r="AW275" s="2" t="s">
        <v>30</v>
      </c>
      <c r="AX275" s="2" t="s">
        <v>30</v>
      </c>
      <c r="AY275" s="2" t="s">
        <v>30</v>
      </c>
      <c r="AZ275" s="2" t="s">
        <v>30</v>
      </c>
      <c r="BA275" s="2" t="s">
        <v>30</v>
      </c>
      <c r="BB275" s="2" t="s">
        <v>30</v>
      </c>
      <c r="BC275" s="2" t="s">
        <v>40</v>
      </c>
    </row>
    <row r="276" spans="1:55">
      <c r="A276" s="2" t="b">
        <v>0</v>
      </c>
      <c r="B276" s="2" t="s">
        <v>30</v>
      </c>
      <c r="C276" s="2" t="s">
        <v>12301</v>
      </c>
      <c r="D276" s="2" t="s">
        <v>1507</v>
      </c>
      <c r="E276" s="2" t="s">
        <v>1508</v>
      </c>
      <c r="F276" s="2">
        <v>0</v>
      </c>
      <c r="G276" s="2">
        <v>143.136</v>
      </c>
      <c r="H276" s="2">
        <v>63</v>
      </c>
      <c r="I276" s="2">
        <v>21</v>
      </c>
      <c r="J276" s="2">
        <v>105</v>
      </c>
      <c r="K276" s="2">
        <v>21</v>
      </c>
      <c r="L276" s="2">
        <v>1</v>
      </c>
      <c r="M276" s="2">
        <v>394</v>
      </c>
      <c r="N276" s="2">
        <v>44.8</v>
      </c>
      <c r="O276" s="2">
        <v>5.62</v>
      </c>
      <c r="P276" s="2">
        <v>433.64</v>
      </c>
      <c r="Q276" s="2">
        <v>21</v>
      </c>
      <c r="R276" s="2" t="s">
        <v>53</v>
      </c>
      <c r="S276" s="2" t="s">
        <v>40</v>
      </c>
      <c r="T276" s="2" t="s">
        <v>511</v>
      </c>
      <c r="U276" s="2" t="s">
        <v>1509</v>
      </c>
      <c r="V276" s="2" t="s">
        <v>1510</v>
      </c>
      <c r="W276" s="2" t="s">
        <v>1511</v>
      </c>
      <c r="X276" s="2" t="s">
        <v>1512</v>
      </c>
      <c r="Y276" s="2" t="s">
        <v>1513</v>
      </c>
      <c r="Z276" s="2">
        <v>0</v>
      </c>
      <c r="AA276" s="22">
        <v>1.1080000000000001</v>
      </c>
      <c r="AB276" s="22">
        <v>1.1459999999999999</v>
      </c>
      <c r="AC276" s="21">
        <v>0.15</v>
      </c>
      <c r="AD276" s="21">
        <v>0.2</v>
      </c>
      <c r="AE276" s="102">
        <v>0.998531231253597</v>
      </c>
      <c r="AF276" s="102">
        <v>0.99257645515520299</v>
      </c>
      <c r="AG276" s="23">
        <v>1</v>
      </c>
      <c r="AH276" s="23">
        <v>1</v>
      </c>
      <c r="AI276" s="2">
        <v>104.6</v>
      </c>
      <c r="AJ276" s="2">
        <v>115.9</v>
      </c>
      <c r="AK276" s="2">
        <v>93.8</v>
      </c>
      <c r="AL276" s="2">
        <v>107.5</v>
      </c>
      <c r="AM276" s="2">
        <v>0.9</v>
      </c>
      <c r="AN276" s="2">
        <v>1.63</v>
      </c>
      <c r="AO276" s="2">
        <v>1.35</v>
      </c>
      <c r="AP276" s="2">
        <v>1.26</v>
      </c>
      <c r="AQ276" s="2" t="s">
        <v>30</v>
      </c>
      <c r="AR276" s="2" t="s">
        <v>30</v>
      </c>
      <c r="AS276" s="2" t="s">
        <v>30</v>
      </c>
      <c r="AT276" s="2" t="s">
        <v>30</v>
      </c>
      <c r="AU276" s="2" t="s">
        <v>30</v>
      </c>
      <c r="AV276" s="2" t="s">
        <v>30</v>
      </c>
      <c r="AW276" s="2" t="s">
        <v>30</v>
      </c>
      <c r="AX276" s="2" t="s">
        <v>30</v>
      </c>
      <c r="AY276" s="2" t="s">
        <v>30</v>
      </c>
      <c r="AZ276" s="2" t="s">
        <v>30</v>
      </c>
      <c r="BA276" s="2" t="s">
        <v>30</v>
      </c>
      <c r="BB276" s="2" t="s">
        <v>30</v>
      </c>
      <c r="BC276" s="2" t="s">
        <v>40</v>
      </c>
    </row>
    <row r="277" spans="1:55">
      <c r="A277" s="2" t="b">
        <v>0</v>
      </c>
      <c r="B277" s="2" t="s">
        <v>30</v>
      </c>
      <c r="C277" s="2" t="s">
        <v>12301</v>
      </c>
      <c r="D277" s="2" t="s">
        <v>1560</v>
      </c>
      <c r="E277" s="2" t="s">
        <v>1561</v>
      </c>
      <c r="F277" s="2">
        <v>0</v>
      </c>
      <c r="G277" s="2">
        <v>143.13</v>
      </c>
      <c r="H277" s="2">
        <v>50</v>
      </c>
      <c r="I277" s="2">
        <v>14</v>
      </c>
      <c r="J277" s="2">
        <v>122</v>
      </c>
      <c r="K277" s="2">
        <v>14</v>
      </c>
      <c r="L277" s="2">
        <v>1</v>
      </c>
      <c r="M277" s="2">
        <v>426</v>
      </c>
      <c r="N277" s="2">
        <v>45.3</v>
      </c>
      <c r="O277" s="2">
        <v>4.84</v>
      </c>
      <c r="P277" s="2">
        <v>462.49</v>
      </c>
      <c r="Q277" s="2">
        <v>14</v>
      </c>
      <c r="R277" s="2" t="s">
        <v>33</v>
      </c>
      <c r="S277" s="2" t="s">
        <v>34</v>
      </c>
      <c r="T277" s="2" t="s">
        <v>151</v>
      </c>
      <c r="U277" s="2" t="s">
        <v>1562</v>
      </c>
      <c r="V277" s="2" t="s">
        <v>1563</v>
      </c>
      <c r="W277" s="2" t="s">
        <v>1564</v>
      </c>
      <c r="X277" s="2" t="s">
        <v>1565</v>
      </c>
      <c r="Y277" s="2" t="s">
        <v>1566</v>
      </c>
      <c r="Z277" s="2">
        <v>0</v>
      </c>
      <c r="AA277" s="22">
        <v>1.1759999999999999</v>
      </c>
      <c r="AB277" s="22">
        <v>1.284</v>
      </c>
      <c r="AC277" s="21">
        <v>0.23</v>
      </c>
      <c r="AD277" s="21">
        <v>0.36</v>
      </c>
      <c r="AE277" s="102">
        <v>2.5177476812244599E-2</v>
      </c>
      <c r="AF277" s="102">
        <v>9.3762372144934303E-4</v>
      </c>
      <c r="AG277" s="23">
        <v>0.19181394985071501</v>
      </c>
      <c r="AH277" s="23">
        <v>1.03411174394733E-2</v>
      </c>
      <c r="AI277" s="2">
        <v>88.3</v>
      </c>
      <c r="AJ277" s="2">
        <v>103.9</v>
      </c>
      <c r="AK277" s="2">
        <v>88.5</v>
      </c>
      <c r="AL277" s="2">
        <v>113.7</v>
      </c>
      <c r="AM277" s="2">
        <v>4.34</v>
      </c>
      <c r="AN277" s="2">
        <v>0.96</v>
      </c>
      <c r="AO277" s="2">
        <v>1.58</v>
      </c>
      <c r="AP277" s="2">
        <v>0.3</v>
      </c>
      <c r="AQ277" s="2" t="s">
        <v>30</v>
      </c>
      <c r="AR277" s="2" t="s">
        <v>30</v>
      </c>
      <c r="AS277" s="2" t="s">
        <v>30</v>
      </c>
      <c r="AT277" s="2" t="s">
        <v>30</v>
      </c>
      <c r="AU277" s="2" t="s">
        <v>30</v>
      </c>
      <c r="AV277" s="2" t="s">
        <v>30</v>
      </c>
      <c r="AW277" s="2" t="s">
        <v>30</v>
      </c>
      <c r="AX277" s="2" t="s">
        <v>30</v>
      </c>
      <c r="AY277" s="2" t="s">
        <v>30</v>
      </c>
      <c r="AZ277" s="2" t="s">
        <v>30</v>
      </c>
      <c r="BA277" s="2" t="s">
        <v>30</v>
      </c>
      <c r="BB277" s="2" t="s">
        <v>30</v>
      </c>
      <c r="BC277" s="2" t="s">
        <v>40</v>
      </c>
    </row>
    <row r="278" spans="1:55">
      <c r="A278" s="2" t="b">
        <v>0</v>
      </c>
      <c r="B278" s="2" t="s">
        <v>30</v>
      </c>
      <c r="C278" s="2" t="s">
        <v>12301</v>
      </c>
      <c r="D278" s="2" t="s">
        <v>1895</v>
      </c>
      <c r="E278" s="2" t="s">
        <v>1896</v>
      </c>
      <c r="F278" s="2">
        <v>0</v>
      </c>
      <c r="G278" s="2">
        <v>142.49799999999999</v>
      </c>
      <c r="H278" s="2">
        <v>83</v>
      </c>
      <c r="I278" s="2">
        <v>14</v>
      </c>
      <c r="J278" s="2">
        <v>147</v>
      </c>
      <c r="K278" s="2">
        <v>14</v>
      </c>
      <c r="L278" s="2">
        <v>1</v>
      </c>
      <c r="M278" s="2">
        <v>183</v>
      </c>
      <c r="N278" s="2">
        <v>19.8</v>
      </c>
      <c r="O278" s="2">
        <v>5.41</v>
      </c>
      <c r="P278" s="2">
        <v>615.11</v>
      </c>
      <c r="Q278" s="2">
        <v>14</v>
      </c>
      <c r="R278" s="2" t="s">
        <v>33</v>
      </c>
      <c r="S278" s="2" t="s">
        <v>34</v>
      </c>
      <c r="T278" s="2" t="s">
        <v>77</v>
      </c>
      <c r="U278" s="2" t="s">
        <v>1275</v>
      </c>
      <c r="V278" s="2" t="s">
        <v>1897</v>
      </c>
      <c r="W278" s="2" t="s">
        <v>1898</v>
      </c>
      <c r="X278" s="2" t="s">
        <v>1899</v>
      </c>
      <c r="Y278" s="2" t="s">
        <v>355</v>
      </c>
      <c r="Z278" s="2">
        <v>0</v>
      </c>
      <c r="AA278" s="22">
        <v>1.361</v>
      </c>
      <c r="AB278" s="22">
        <v>1.218</v>
      </c>
      <c r="AC278" s="21">
        <v>0.45</v>
      </c>
      <c r="AD278" s="21">
        <v>0.28000000000000003</v>
      </c>
      <c r="AE278" s="102">
        <v>0.35169156840927401</v>
      </c>
      <c r="AF278" s="102">
        <v>0.59849988689810496</v>
      </c>
      <c r="AG278" s="23">
        <v>1</v>
      </c>
      <c r="AH278" s="23">
        <v>1</v>
      </c>
      <c r="AI278" s="2">
        <v>75.8</v>
      </c>
      <c r="AJ278" s="2">
        <v>103.2</v>
      </c>
      <c r="AK278" s="2">
        <v>111.2</v>
      </c>
      <c r="AL278" s="2">
        <v>135.4</v>
      </c>
      <c r="AM278" s="2">
        <v>10.94</v>
      </c>
      <c r="AN278" s="2">
        <v>3.35</v>
      </c>
      <c r="AO278" s="2">
        <v>4.09</v>
      </c>
      <c r="AP278" s="2">
        <v>10.65</v>
      </c>
      <c r="AQ278" s="2" t="s">
        <v>30</v>
      </c>
      <c r="AR278" s="2" t="s">
        <v>30</v>
      </c>
      <c r="AS278" s="2" t="s">
        <v>30</v>
      </c>
      <c r="AT278" s="2" t="s">
        <v>30</v>
      </c>
      <c r="AU278" s="2" t="s">
        <v>30</v>
      </c>
      <c r="AV278" s="2" t="s">
        <v>30</v>
      </c>
      <c r="AW278" s="2" t="s">
        <v>30</v>
      </c>
      <c r="AX278" s="2" t="s">
        <v>30</v>
      </c>
      <c r="AY278" s="2" t="s">
        <v>30</v>
      </c>
      <c r="AZ278" s="2" t="s">
        <v>30</v>
      </c>
      <c r="BA278" s="2" t="s">
        <v>30</v>
      </c>
      <c r="BB278" s="2" t="s">
        <v>30</v>
      </c>
      <c r="BC278" s="2" t="s">
        <v>40</v>
      </c>
    </row>
    <row r="279" spans="1:55">
      <c r="A279" s="2" t="b">
        <v>0</v>
      </c>
      <c r="B279" s="2" t="s">
        <v>30</v>
      </c>
      <c r="C279" s="2" t="s">
        <v>12301</v>
      </c>
      <c r="D279" s="2" t="s">
        <v>1514</v>
      </c>
      <c r="E279" s="2" t="s">
        <v>1515</v>
      </c>
      <c r="F279" s="2">
        <v>0</v>
      </c>
      <c r="G279" s="2">
        <v>142.023</v>
      </c>
      <c r="H279" s="2">
        <v>53</v>
      </c>
      <c r="I279" s="2">
        <v>20</v>
      </c>
      <c r="J279" s="2">
        <v>107</v>
      </c>
      <c r="K279" s="2">
        <v>20</v>
      </c>
      <c r="L279" s="2">
        <v>1</v>
      </c>
      <c r="M279" s="2">
        <v>443</v>
      </c>
      <c r="N279" s="2">
        <v>50.1</v>
      </c>
      <c r="O279" s="2">
        <v>5.99</v>
      </c>
      <c r="P279" s="2">
        <v>422.83</v>
      </c>
      <c r="Q279" s="2">
        <v>20</v>
      </c>
      <c r="R279" s="2" t="s">
        <v>33</v>
      </c>
      <c r="S279" s="2" t="s">
        <v>86</v>
      </c>
      <c r="T279" s="2" t="s">
        <v>77</v>
      </c>
      <c r="U279" s="2" t="s">
        <v>1516</v>
      </c>
      <c r="V279" s="2" t="s">
        <v>1517</v>
      </c>
      <c r="W279" s="2" t="s">
        <v>1518</v>
      </c>
      <c r="X279" s="2" t="s">
        <v>1519</v>
      </c>
      <c r="Y279" s="2" t="s">
        <v>40</v>
      </c>
      <c r="Z279" s="2">
        <v>0</v>
      </c>
      <c r="AA279" s="22">
        <v>1.093</v>
      </c>
      <c r="AB279" s="22">
        <v>0.97199999999999998</v>
      </c>
      <c r="AC279" s="21">
        <v>0.13</v>
      </c>
      <c r="AD279" s="21">
        <v>-0.04</v>
      </c>
      <c r="AE279" s="102">
        <v>0.98329463451055699</v>
      </c>
      <c r="AF279" s="102">
        <v>0.99971203034610601</v>
      </c>
      <c r="AG279" s="23">
        <v>1</v>
      </c>
      <c r="AH279" s="23">
        <v>1</v>
      </c>
      <c r="AI279" s="2">
        <v>100.6</v>
      </c>
      <c r="AJ279" s="2">
        <v>110</v>
      </c>
      <c r="AK279" s="2">
        <v>96.9</v>
      </c>
      <c r="AL279" s="2">
        <v>94.1</v>
      </c>
      <c r="AM279" s="2">
        <v>0.81</v>
      </c>
      <c r="AN279" s="2">
        <v>1.56</v>
      </c>
      <c r="AO279" s="2">
        <v>0.57999999999999996</v>
      </c>
      <c r="AP279" s="2">
        <v>1.37</v>
      </c>
      <c r="AQ279" s="2" t="s">
        <v>30</v>
      </c>
      <c r="AR279" s="2" t="s">
        <v>30</v>
      </c>
      <c r="AS279" s="2" t="s">
        <v>30</v>
      </c>
      <c r="AT279" s="2" t="s">
        <v>30</v>
      </c>
      <c r="AU279" s="2" t="s">
        <v>30</v>
      </c>
      <c r="AV279" s="2" t="s">
        <v>30</v>
      </c>
      <c r="AW279" s="2" t="s">
        <v>30</v>
      </c>
      <c r="AX279" s="2" t="s">
        <v>30</v>
      </c>
      <c r="AY279" s="2" t="s">
        <v>30</v>
      </c>
      <c r="AZ279" s="2" t="s">
        <v>30</v>
      </c>
      <c r="BA279" s="2" t="s">
        <v>30</v>
      </c>
      <c r="BB279" s="2" t="s">
        <v>30</v>
      </c>
      <c r="BC279" s="2" t="s">
        <v>40</v>
      </c>
    </row>
    <row r="280" spans="1:55">
      <c r="A280" s="2" t="b">
        <v>0</v>
      </c>
      <c r="B280" s="2" t="s">
        <v>30</v>
      </c>
      <c r="C280" s="2" t="s">
        <v>12301</v>
      </c>
      <c r="D280" s="2" t="s">
        <v>1861</v>
      </c>
      <c r="E280" s="2" t="s">
        <v>1862</v>
      </c>
      <c r="F280" s="2">
        <v>0</v>
      </c>
      <c r="G280" s="2">
        <v>141.827</v>
      </c>
      <c r="H280" s="2">
        <v>76</v>
      </c>
      <c r="I280" s="2">
        <v>15</v>
      </c>
      <c r="J280" s="2">
        <v>127</v>
      </c>
      <c r="K280" s="2">
        <v>15</v>
      </c>
      <c r="L280" s="2">
        <v>1</v>
      </c>
      <c r="M280" s="2">
        <v>321</v>
      </c>
      <c r="N280" s="2">
        <v>34.6</v>
      </c>
      <c r="O280" s="2">
        <v>5.5</v>
      </c>
      <c r="P280" s="2">
        <v>556.16999999999996</v>
      </c>
      <c r="Q280" s="2">
        <v>15</v>
      </c>
      <c r="R280" s="2" t="s">
        <v>53</v>
      </c>
      <c r="S280" s="2" t="s">
        <v>34</v>
      </c>
      <c r="T280" s="2" t="s">
        <v>1863</v>
      </c>
      <c r="U280" s="2" t="s">
        <v>1864</v>
      </c>
      <c r="V280" s="2" t="s">
        <v>1865</v>
      </c>
      <c r="W280" s="2" t="s">
        <v>1866</v>
      </c>
      <c r="X280" s="2" t="s">
        <v>1867</v>
      </c>
      <c r="Y280" s="2" t="s">
        <v>1868</v>
      </c>
      <c r="Z280" s="2">
        <v>0</v>
      </c>
      <c r="AA280" s="22">
        <v>0.83799999999999997</v>
      </c>
      <c r="AB280" s="22">
        <v>0.68799999999999994</v>
      </c>
      <c r="AC280" s="21">
        <v>-0.25</v>
      </c>
      <c r="AD280" s="21">
        <v>-0.54</v>
      </c>
      <c r="AE280" s="102">
        <v>0.79404773176205901</v>
      </c>
      <c r="AF280" s="102">
        <v>0.14971755473596299</v>
      </c>
      <c r="AG280" s="23">
        <v>1</v>
      </c>
      <c r="AH280" s="23">
        <v>0.63020291389737204</v>
      </c>
      <c r="AI280" s="2">
        <v>113.2</v>
      </c>
      <c r="AJ280" s="2">
        <v>94.9</v>
      </c>
      <c r="AK280" s="2">
        <v>113.6</v>
      </c>
      <c r="AL280" s="2">
        <v>78.2</v>
      </c>
      <c r="AM280" s="2">
        <v>4.74</v>
      </c>
      <c r="AN280" s="2">
        <v>1.2</v>
      </c>
      <c r="AO280" s="2">
        <v>0.86</v>
      </c>
      <c r="AP280" s="2">
        <v>4.5599999999999996</v>
      </c>
      <c r="AQ280" s="2" t="s">
        <v>30</v>
      </c>
      <c r="AR280" s="2" t="s">
        <v>30</v>
      </c>
      <c r="AS280" s="2" t="s">
        <v>30</v>
      </c>
      <c r="AT280" s="2" t="s">
        <v>30</v>
      </c>
      <c r="AU280" s="2" t="s">
        <v>30</v>
      </c>
      <c r="AV280" s="2" t="s">
        <v>30</v>
      </c>
      <c r="AW280" s="2" t="s">
        <v>30</v>
      </c>
      <c r="AX280" s="2" t="s">
        <v>30</v>
      </c>
      <c r="AY280" s="2" t="s">
        <v>30</v>
      </c>
      <c r="AZ280" s="2" t="s">
        <v>30</v>
      </c>
      <c r="BA280" s="2" t="s">
        <v>30</v>
      </c>
      <c r="BB280" s="2" t="s">
        <v>30</v>
      </c>
      <c r="BC280" s="2" t="s">
        <v>40</v>
      </c>
    </row>
    <row r="281" spans="1:55">
      <c r="A281" s="2" t="b">
        <v>0</v>
      </c>
      <c r="B281" s="2" t="s">
        <v>30</v>
      </c>
      <c r="C281" s="2" t="s">
        <v>12301</v>
      </c>
      <c r="D281" s="2" t="s">
        <v>1908</v>
      </c>
      <c r="E281" s="2" t="s">
        <v>1909</v>
      </c>
      <c r="F281" s="2">
        <v>0</v>
      </c>
      <c r="G281" s="2">
        <v>141.773</v>
      </c>
      <c r="H281" s="2">
        <v>73</v>
      </c>
      <c r="I281" s="2">
        <v>27</v>
      </c>
      <c r="J281" s="2">
        <v>137</v>
      </c>
      <c r="K281" s="2">
        <v>27</v>
      </c>
      <c r="L281" s="2">
        <v>1</v>
      </c>
      <c r="M281" s="2">
        <v>419</v>
      </c>
      <c r="N281" s="2">
        <v>45.5</v>
      </c>
      <c r="O281" s="2">
        <v>6.43</v>
      </c>
      <c r="P281" s="2">
        <v>486.4</v>
      </c>
      <c r="Q281" s="2">
        <v>27</v>
      </c>
      <c r="R281" s="2" t="s">
        <v>832</v>
      </c>
      <c r="S281" s="2" t="s">
        <v>76</v>
      </c>
      <c r="T281" s="2" t="s">
        <v>937</v>
      </c>
      <c r="U281" s="2" t="s">
        <v>1910</v>
      </c>
      <c r="V281" s="2" t="s">
        <v>1911</v>
      </c>
      <c r="W281" s="2" t="s">
        <v>1912</v>
      </c>
      <c r="X281" s="2" t="s">
        <v>1913</v>
      </c>
      <c r="Y281" s="2" t="s">
        <v>40</v>
      </c>
      <c r="Z281" s="2">
        <v>0</v>
      </c>
      <c r="AA281" s="22">
        <v>1.1020000000000001</v>
      </c>
      <c r="AB281" s="22">
        <v>1.171</v>
      </c>
      <c r="AC281" s="21">
        <v>0.14000000000000001</v>
      </c>
      <c r="AD281" s="21">
        <v>0.23</v>
      </c>
      <c r="AE281" s="102">
        <v>0.10400409062774001</v>
      </c>
      <c r="AF281" s="102">
        <v>8.41240158191792E-3</v>
      </c>
      <c r="AG281" s="23">
        <v>0.563702171202351</v>
      </c>
      <c r="AH281" s="23">
        <v>6.3833303203593206E-2</v>
      </c>
      <c r="AI281" s="2">
        <v>101.3</v>
      </c>
      <c r="AJ281" s="2">
        <v>111.7</v>
      </c>
      <c r="AK281" s="2">
        <v>92.5</v>
      </c>
      <c r="AL281" s="2">
        <v>108.2</v>
      </c>
      <c r="AM281" s="2">
        <v>0.64</v>
      </c>
      <c r="AN281" s="2">
        <v>0.87</v>
      </c>
      <c r="AO281" s="2">
        <v>0.45</v>
      </c>
      <c r="AP281" s="2">
        <v>2.09</v>
      </c>
      <c r="AQ281" s="2" t="s">
        <v>30</v>
      </c>
      <c r="AR281" s="2" t="s">
        <v>30</v>
      </c>
      <c r="AS281" s="2" t="s">
        <v>30</v>
      </c>
      <c r="AT281" s="2" t="s">
        <v>30</v>
      </c>
      <c r="AU281" s="2" t="s">
        <v>30</v>
      </c>
      <c r="AV281" s="2" t="s">
        <v>30</v>
      </c>
      <c r="AW281" s="2" t="s">
        <v>30</v>
      </c>
      <c r="AX281" s="2" t="s">
        <v>30</v>
      </c>
      <c r="AY281" s="2" t="s">
        <v>30</v>
      </c>
      <c r="AZ281" s="2" t="s">
        <v>30</v>
      </c>
      <c r="BA281" s="2" t="s">
        <v>30</v>
      </c>
      <c r="BB281" s="2" t="s">
        <v>30</v>
      </c>
      <c r="BC281" s="2" t="s">
        <v>40</v>
      </c>
    </row>
    <row r="282" spans="1:55">
      <c r="A282" s="2" t="b">
        <v>0</v>
      </c>
      <c r="B282" s="2" t="s">
        <v>30</v>
      </c>
      <c r="C282" s="2" t="s">
        <v>12301</v>
      </c>
      <c r="D282" s="2" t="s">
        <v>2043</v>
      </c>
      <c r="E282" s="2" t="s">
        <v>2044</v>
      </c>
      <c r="F282" s="2">
        <v>0</v>
      </c>
      <c r="G282" s="2">
        <v>141.18799999999999</v>
      </c>
      <c r="H282" s="2">
        <v>66</v>
      </c>
      <c r="I282" s="2">
        <v>18</v>
      </c>
      <c r="J282" s="2">
        <v>102</v>
      </c>
      <c r="K282" s="2">
        <v>18</v>
      </c>
      <c r="L282" s="2">
        <v>1</v>
      </c>
      <c r="M282" s="2">
        <v>396</v>
      </c>
      <c r="N282" s="2">
        <v>43.8</v>
      </c>
      <c r="O282" s="2">
        <v>5.77</v>
      </c>
      <c r="P282" s="2">
        <v>391.42</v>
      </c>
      <c r="Q282" s="2">
        <v>18</v>
      </c>
      <c r="R282" s="2" t="s">
        <v>518</v>
      </c>
      <c r="S282" s="2" t="s">
        <v>314</v>
      </c>
      <c r="T282" s="2" t="s">
        <v>1555</v>
      </c>
      <c r="U282" s="2" t="s">
        <v>2045</v>
      </c>
      <c r="V282" s="2" t="s">
        <v>2046</v>
      </c>
      <c r="W282" s="2" t="s">
        <v>2047</v>
      </c>
      <c r="X282" s="2" t="s">
        <v>2048</v>
      </c>
      <c r="Y282" s="2" t="s">
        <v>40</v>
      </c>
      <c r="Z282" s="2">
        <v>0</v>
      </c>
      <c r="AA282" s="22">
        <v>1.0249999999999999</v>
      </c>
      <c r="AB282" s="22">
        <v>1.107</v>
      </c>
      <c r="AC282" s="21">
        <v>0.04</v>
      </c>
      <c r="AD282" s="21">
        <v>0.15</v>
      </c>
      <c r="AE282" s="102">
        <v>0.99972339665072696</v>
      </c>
      <c r="AF282" s="102">
        <v>0.97841038335311603</v>
      </c>
      <c r="AG282" s="23">
        <v>1</v>
      </c>
      <c r="AH282" s="23">
        <v>1</v>
      </c>
      <c r="AI282" s="2">
        <v>109</v>
      </c>
      <c r="AJ282" s="2">
        <v>111.7</v>
      </c>
      <c r="AK282" s="2">
        <v>97.5</v>
      </c>
      <c r="AL282" s="2">
        <v>107.9</v>
      </c>
      <c r="AM282" s="2">
        <v>4.33</v>
      </c>
      <c r="AN282" s="2">
        <v>0.87</v>
      </c>
      <c r="AO282" s="2">
        <v>2.77</v>
      </c>
      <c r="AP282" s="2">
        <v>3.35</v>
      </c>
      <c r="AQ282" s="2" t="s">
        <v>30</v>
      </c>
      <c r="AR282" s="2" t="s">
        <v>30</v>
      </c>
      <c r="AS282" s="2" t="s">
        <v>30</v>
      </c>
      <c r="AT282" s="2" t="s">
        <v>30</v>
      </c>
      <c r="AU282" s="2" t="s">
        <v>30</v>
      </c>
      <c r="AV282" s="2" t="s">
        <v>30</v>
      </c>
      <c r="AW282" s="2" t="s">
        <v>30</v>
      </c>
      <c r="AX282" s="2" t="s">
        <v>30</v>
      </c>
      <c r="AY282" s="2" t="s">
        <v>30</v>
      </c>
      <c r="AZ282" s="2" t="s">
        <v>30</v>
      </c>
      <c r="BA282" s="2" t="s">
        <v>30</v>
      </c>
      <c r="BB282" s="2" t="s">
        <v>30</v>
      </c>
      <c r="BC282" s="2" t="s">
        <v>40</v>
      </c>
    </row>
    <row r="283" spans="1:55">
      <c r="A283" s="2" t="b">
        <v>0</v>
      </c>
      <c r="B283" s="2" t="s">
        <v>30</v>
      </c>
      <c r="C283" s="2" t="s">
        <v>12301</v>
      </c>
      <c r="D283" s="2" t="s">
        <v>2134</v>
      </c>
      <c r="E283" s="2" t="s">
        <v>2135</v>
      </c>
      <c r="F283" s="2">
        <v>0</v>
      </c>
      <c r="G283" s="2">
        <v>141.053</v>
      </c>
      <c r="H283" s="2">
        <v>54</v>
      </c>
      <c r="I283" s="2">
        <v>28</v>
      </c>
      <c r="J283" s="2">
        <v>100</v>
      </c>
      <c r="K283" s="2">
        <v>27</v>
      </c>
      <c r="L283" s="2">
        <v>1</v>
      </c>
      <c r="M283" s="2">
        <v>571</v>
      </c>
      <c r="N283" s="2">
        <v>64.599999999999994</v>
      </c>
      <c r="O283" s="2">
        <v>6.67</v>
      </c>
      <c r="P283" s="2">
        <v>348.74</v>
      </c>
      <c r="Q283" s="2">
        <v>28</v>
      </c>
      <c r="R283" s="2" t="s">
        <v>186</v>
      </c>
      <c r="S283" s="2" t="s">
        <v>141</v>
      </c>
      <c r="T283" s="2" t="s">
        <v>214</v>
      </c>
      <c r="U283" s="2" t="s">
        <v>2136</v>
      </c>
      <c r="V283" s="2" t="s">
        <v>2137</v>
      </c>
      <c r="W283" s="2" t="s">
        <v>2138</v>
      </c>
      <c r="X283" s="2" t="s">
        <v>2139</v>
      </c>
      <c r="Y283" s="2" t="s">
        <v>2140</v>
      </c>
      <c r="Z283" s="2">
        <v>0</v>
      </c>
      <c r="AA283" s="22">
        <v>1.046</v>
      </c>
      <c r="AB283" s="22">
        <v>0.879</v>
      </c>
      <c r="AC283" s="21">
        <v>0.06</v>
      </c>
      <c r="AD283" s="21">
        <v>-0.19</v>
      </c>
      <c r="AE283" s="102">
        <v>0.89390600123710995</v>
      </c>
      <c r="AF283" s="102">
        <v>0.16990293587609301</v>
      </c>
      <c r="AG283" s="23">
        <v>1</v>
      </c>
      <c r="AH283" s="23">
        <v>0.69914505283503103</v>
      </c>
      <c r="AI283" s="2">
        <v>100.5</v>
      </c>
      <c r="AJ283" s="2">
        <v>105.1</v>
      </c>
      <c r="AK283" s="2">
        <v>90.6</v>
      </c>
      <c r="AL283" s="2">
        <v>79.599999999999994</v>
      </c>
      <c r="AM283" s="2">
        <v>0.56999999999999995</v>
      </c>
      <c r="AN283" s="2">
        <v>0.86</v>
      </c>
      <c r="AO283" s="2">
        <v>2.15</v>
      </c>
      <c r="AP283" s="2">
        <v>2.02</v>
      </c>
      <c r="AQ283" s="2" t="s">
        <v>30</v>
      </c>
      <c r="AR283" s="2" t="s">
        <v>30</v>
      </c>
      <c r="AS283" s="2" t="s">
        <v>30</v>
      </c>
      <c r="AT283" s="2" t="s">
        <v>30</v>
      </c>
      <c r="AU283" s="2" t="s">
        <v>30</v>
      </c>
      <c r="AV283" s="2" t="s">
        <v>30</v>
      </c>
      <c r="AW283" s="2" t="s">
        <v>30</v>
      </c>
      <c r="AX283" s="2" t="s">
        <v>30</v>
      </c>
      <c r="AY283" s="2" t="s">
        <v>30</v>
      </c>
      <c r="AZ283" s="2" t="s">
        <v>30</v>
      </c>
      <c r="BA283" s="2" t="s">
        <v>30</v>
      </c>
      <c r="BB283" s="2" t="s">
        <v>30</v>
      </c>
      <c r="BC283" s="2" t="s">
        <v>40</v>
      </c>
    </row>
    <row r="284" spans="1:55">
      <c r="A284" s="2" t="b">
        <v>0</v>
      </c>
      <c r="B284" s="2" t="s">
        <v>30</v>
      </c>
      <c r="C284" s="2" t="s">
        <v>12301</v>
      </c>
      <c r="D284" s="2" t="s">
        <v>3254</v>
      </c>
      <c r="E284" s="2" t="s">
        <v>3255</v>
      </c>
      <c r="F284" s="2">
        <v>0</v>
      </c>
      <c r="G284" s="2">
        <v>140.38399999999999</v>
      </c>
      <c r="H284" s="2">
        <v>75</v>
      </c>
      <c r="I284" s="2">
        <v>17</v>
      </c>
      <c r="J284" s="2">
        <v>116</v>
      </c>
      <c r="K284" s="2">
        <v>16</v>
      </c>
      <c r="L284" s="2">
        <v>1</v>
      </c>
      <c r="M284" s="2">
        <v>260</v>
      </c>
      <c r="N284" s="2">
        <v>28.5</v>
      </c>
      <c r="O284" s="2">
        <v>5.6</v>
      </c>
      <c r="P284" s="2">
        <v>449.94</v>
      </c>
      <c r="Q284" s="2">
        <v>17</v>
      </c>
      <c r="R284" s="2" t="s">
        <v>921</v>
      </c>
      <c r="S284" s="2" t="s">
        <v>40</v>
      </c>
      <c r="T284" s="2" t="s">
        <v>519</v>
      </c>
      <c r="U284" s="2" t="s">
        <v>3256</v>
      </c>
      <c r="V284" s="2" t="s">
        <v>3257</v>
      </c>
      <c r="W284" s="2" t="s">
        <v>3258</v>
      </c>
      <c r="X284" s="2" t="s">
        <v>3259</v>
      </c>
      <c r="Y284" s="2" t="s">
        <v>1180</v>
      </c>
      <c r="Z284" s="2">
        <v>1</v>
      </c>
      <c r="AA284" s="22">
        <v>0.90500000000000003</v>
      </c>
      <c r="AB284" s="22">
        <v>0.81899999999999995</v>
      </c>
      <c r="AC284" s="21">
        <v>-0.14000000000000001</v>
      </c>
      <c r="AD284" s="21">
        <v>-0.28999999999999998</v>
      </c>
      <c r="AE284" s="102">
        <v>0.22654093387323301</v>
      </c>
      <c r="AF284" s="102">
        <v>1.46635648053906E-3</v>
      </c>
      <c r="AG284" s="23">
        <v>0.98116016337334</v>
      </c>
      <c r="AH284" s="23">
        <v>1.5453768019903299E-2</v>
      </c>
      <c r="AI284" s="2">
        <v>82.6</v>
      </c>
      <c r="AJ284" s="2">
        <v>74.8</v>
      </c>
      <c r="AK284" s="2">
        <v>63</v>
      </c>
      <c r="AL284" s="2">
        <v>51.6</v>
      </c>
      <c r="AM284" s="2">
        <v>1.51</v>
      </c>
      <c r="AN284" s="2">
        <v>0.76</v>
      </c>
      <c r="AO284" s="2">
        <v>3.03</v>
      </c>
      <c r="AP284" s="2">
        <v>1.35</v>
      </c>
      <c r="AQ284" s="2" t="s">
        <v>30</v>
      </c>
      <c r="AR284" s="2" t="s">
        <v>30</v>
      </c>
      <c r="AS284" s="2" t="s">
        <v>30</v>
      </c>
      <c r="AT284" s="2" t="s">
        <v>30</v>
      </c>
      <c r="AU284" s="2" t="s">
        <v>30</v>
      </c>
      <c r="AV284" s="2" t="s">
        <v>30</v>
      </c>
      <c r="AW284" s="2" t="s">
        <v>30</v>
      </c>
      <c r="AX284" s="2" t="s">
        <v>30</v>
      </c>
      <c r="AY284" s="2" t="s">
        <v>30</v>
      </c>
      <c r="AZ284" s="2" t="s">
        <v>30</v>
      </c>
      <c r="BA284" s="2" t="s">
        <v>30</v>
      </c>
      <c r="BB284" s="2" t="s">
        <v>30</v>
      </c>
      <c r="BC284" s="2" t="s">
        <v>40</v>
      </c>
    </row>
    <row r="285" spans="1:55">
      <c r="A285" s="2" t="b">
        <v>0</v>
      </c>
      <c r="B285" s="2" t="s">
        <v>30</v>
      </c>
      <c r="C285" s="2" t="s">
        <v>12301</v>
      </c>
      <c r="D285" s="2" t="s">
        <v>1954</v>
      </c>
      <c r="E285" s="2" t="s">
        <v>1955</v>
      </c>
      <c r="F285" s="2">
        <v>0</v>
      </c>
      <c r="G285" s="2">
        <v>140.267</v>
      </c>
      <c r="H285" s="2">
        <v>74</v>
      </c>
      <c r="I285" s="2">
        <v>18</v>
      </c>
      <c r="J285" s="2">
        <v>110</v>
      </c>
      <c r="K285" s="2">
        <v>18</v>
      </c>
      <c r="L285" s="2">
        <v>1</v>
      </c>
      <c r="M285" s="2">
        <v>344</v>
      </c>
      <c r="N285" s="2">
        <v>36.799999999999997</v>
      </c>
      <c r="O285" s="2">
        <v>5.57</v>
      </c>
      <c r="P285" s="2">
        <v>424.31</v>
      </c>
      <c r="Q285" s="2">
        <v>18</v>
      </c>
      <c r="R285" s="2" t="s">
        <v>1956</v>
      </c>
      <c r="S285" s="2" t="s">
        <v>1957</v>
      </c>
      <c r="T285" s="2" t="s">
        <v>937</v>
      </c>
      <c r="U285" s="2" t="s">
        <v>1958</v>
      </c>
      <c r="V285" s="2" t="s">
        <v>1959</v>
      </c>
      <c r="W285" s="2" t="s">
        <v>1960</v>
      </c>
      <c r="X285" s="2" t="s">
        <v>1961</v>
      </c>
      <c r="Y285" s="2" t="s">
        <v>40</v>
      </c>
      <c r="Z285" s="2">
        <v>0</v>
      </c>
      <c r="AA285" s="22">
        <v>1.5169999999999999</v>
      </c>
      <c r="AB285" s="22">
        <v>1.7310000000000001</v>
      </c>
      <c r="AC285" s="21">
        <v>0.6</v>
      </c>
      <c r="AD285" s="21">
        <v>0.79</v>
      </c>
      <c r="AE285" s="102">
        <v>2.1735709739377999E-2</v>
      </c>
      <c r="AF285" s="102">
        <v>3.9278981563811701E-3</v>
      </c>
      <c r="AG285" s="23">
        <v>0.17180267239833399</v>
      </c>
      <c r="AH285" s="23">
        <v>3.5313852145284701E-2</v>
      </c>
      <c r="AI285" s="2">
        <v>84</v>
      </c>
      <c r="AJ285" s="2">
        <v>127.4</v>
      </c>
      <c r="AK285" s="2">
        <v>78</v>
      </c>
      <c r="AL285" s="2">
        <v>135.1</v>
      </c>
      <c r="AM285" s="2">
        <v>3.03</v>
      </c>
      <c r="AN285" s="2">
        <v>1.62</v>
      </c>
      <c r="AO285" s="2">
        <v>2.48</v>
      </c>
      <c r="AP285" s="2">
        <v>1.92</v>
      </c>
      <c r="AQ285" s="2" t="s">
        <v>30</v>
      </c>
      <c r="AR285" s="2" t="s">
        <v>30</v>
      </c>
      <c r="AS285" s="2" t="s">
        <v>30</v>
      </c>
      <c r="AT285" s="2" t="s">
        <v>30</v>
      </c>
      <c r="AU285" s="2" t="s">
        <v>30</v>
      </c>
      <c r="AV285" s="2" t="s">
        <v>30</v>
      </c>
      <c r="AW285" s="2" t="s">
        <v>30</v>
      </c>
      <c r="AX285" s="2" t="s">
        <v>30</v>
      </c>
      <c r="AY285" s="2" t="s">
        <v>30</v>
      </c>
      <c r="AZ285" s="2" t="s">
        <v>30</v>
      </c>
      <c r="BA285" s="2" t="s">
        <v>30</v>
      </c>
      <c r="BB285" s="2" t="s">
        <v>30</v>
      </c>
      <c r="BC285" s="2" t="s">
        <v>40</v>
      </c>
    </row>
    <row r="286" spans="1:55">
      <c r="A286" s="2" t="b">
        <v>0</v>
      </c>
      <c r="B286" s="2" t="s">
        <v>30</v>
      </c>
      <c r="C286" s="2" t="s">
        <v>12301</v>
      </c>
      <c r="D286" s="2" t="s">
        <v>1681</v>
      </c>
      <c r="E286" s="2" t="s">
        <v>1682</v>
      </c>
      <c r="F286" s="2">
        <v>0</v>
      </c>
      <c r="G286" s="2">
        <v>138.785</v>
      </c>
      <c r="H286" s="2">
        <v>80</v>
      </c>
      <c r="I286" s="2">
        <v>14</v>
      </c>
      <c r="J286" s="2">
        <v>150</v>
      </c>
      <c r="K286" s="2">
        <v>14</v>
      </c>
      <c r="L286" s="2">
        <v>1</v>
      </c>
      <c r="M286" s="2">
        <v>173</v>
      </c>
      <c r="N286" s="2">
        <v>19.5</v>
      </c>
      <c r="O286" s="2">
        <v>5.34</v>
      </c>
      <c r="P286" s="2">
        <v>576.85</v>
      </c>
      <c r="Q286" s="2">
        <v>14</v>
      </c>
      <c r="R286" s="2" t="s">
        <v>33</v>
      </c>
      <c r="S286" s="2" t="s">
        <v>34</v>
      </c>
      <c r="T286" s="2" t="s">
        <v>207</v>
      </c>
      <c r="U286" s="2" t="s">
        <v>1683</v>
      </c>
      <c r="V286" s="2" t="s">
        <v>1684</v>
      </c>
      <c r="W286" s="2" t="s">
        <v>1685</v>
      </c>
      <c r="X286" s="2" t="s">
        <v>1686</v>
      </c>
      <c r="Y286" s="2" t="s">
        <v>1687</v>
      </c>
      <c r="Z286" s="2">
        <v>0</v>
      </c>
      <c r="AA286" s="22">
        <v>1.153</v>
      </c>
      <c r="AB286" s="22">
        <v>1.286</v>
      </c>
      <c r="AC286" s="21">
        <v>0.21</v>
      </c>
      <c r="AD286" s="21">
        <v>0.36</v>
      </c>
      <c r="AE286" s="102">
        <v>3.2641762500252901E-3</v>
      </c>
      <c r="AF286" s="102">
        <v>4.1927248055517702E-5</v>
      </c>
      <c r="AG286" s="23">
        <v>3.5792730325421802E-2</v>
      </c>
      <c r="AH286" s="23">
        <v>9.0083468654435705E-4</v>
      </c>
      <c r="AI286" s="2">
        <v>95.4</v>
      </c>
      <c r="AJ286" s="2">
        <v>110</v>
      </c>
      <c r="AK286" s="2">
        <v>95.4</v>
      </c>
      <c r="AL286" s="2">
        <v>122.7</v>
      </c>
      <c r="AM286" s="2">
        <v>2.71</v>
      </c>
      <c r="AN286" s="2">
        <v>0.13</v>
      </c>
      <c r="AO286" s="2">
        <v>1.67</v>
      </c>
      <c r="AP286" s="2">
        <v>2.5099999999999998</v>
      </c>
      <c r="AQ286" s="2" t="s">
        <v>30</v>
      </c>
      <c r="AR286" s="2" t="s">
        <v>30</v>
      </c>
      <c r="AS286" s="2" t="s">
        <v>30</v>
      </c>
      <c r="AT286" s="2" t="s">
        <v>30</v>
      </c>
      <c r="AU286" s="2" t="s">
        <v>30</v>
      </c>
      <c r="AV286" s="2" t="s">
        <v>30</v>
      </c>
      <c r="AW286" s="2" t="s">
        <v>30</v>
      </c>
      <c r="AX286" s="2" t="s">
        <v>30</v>
      </c>
      <c r="AY286" s="2" t="s">
        <v>30</v>
      </c>
      <c r="AZ286" s="2" t="s">
        <v>30</v>
      </c>
      <c r="BA286" s="2" t="s">
        <v>30</v>
      </c>
      <c r="BB286" s="2" t="s">
        <v>30</v>
      </c>
      <c r="BC286" s="2" t="s">
        <v>40</v>
      </c>
    </row>
    <row r="287" spans="1:55">
      <c r="A287" s="2" t="b">
        <v>0</v>
      </c>
      <c r="B287" s="2" t="s">
        <v>30</v>
      </c>
      <c r="C287" s="2" t="s">
        <v>12301</v>
      </c>
      <c r="D287" s="2" t="s">
        <v>2409</v>
      </c>
      <c r="E287" s="2" t="s">
        <v>2410</v>
      </c>
      <c r="F287" s="2">
        <v>0</v>
      </c>
      <c r="G287" s="2">
        <v>138.517</v>
      </c>
      <c r="H287" s="2">
        <v>76</v>
      </c>
      <c r="I287" s="2">
        <v>15</v>
      </c>
      <c r="J287" s="2">
        <v>103</v>
      </c>
      <c r="K287" s="2">
        <v>15</v>
      </c>
      <c r="L287" s="2">
        <v>1</v>
      </c>
      <c r="M287" s="2">
        <v>317</v>
      </c>
      <c r="N287" s="2">
        <v>33.5</v>
      </c>
      <c r="O287" s="2">
        <v>5.25</v>
      </c>
      <c r="P287" s="2">
        <v>463.35</v>
      </c>
      <c r="Q287" s="2">
        <v>15</v>
      </c>
      <c r="R287" s="2" t="s">
        <v>33</v>
      </c>
      <c r="S287" s="2" t="s">
        <v>34</v>
      </c>
      <c r="T287" s="2" t="s">
        <v>158</v>
      </c>
      <c r="U287" s="2" t="s">
        <v>2411</v>
      </c>
      <c r="V287" s="2" t="s">
        <v>2412</v>
      </c>
      <c r="W287" s="2" t="s">
        <v>2413</v>
      </c>
      <c r="X287" s="2" t="s">
        <v>2414</v>
      </c>
      <c r="Y287" s="2" t="s">
        <v>685</v>
      </c>
      <c r="Z287" s="2">
        <v>0</v>
      </c>
      <c r="AA287" s="22">
        <v>1.1200000000000001</v>
      </c>
      <c r="AB287" s="22">
        <v>0.999</v>
      </c>
      <c r="AC287" s="21">
        <v>0.16</v>
      </c>
      <c r="AD287" s="21">
        <v>0</v>
      </c>
      <c r="AE287" s="102">
        <v>0.88747640595468902</v>
      </c>
      <c r="AF287" s="102">
        <v>0.99999897714379005</v>
      </c>
      <c r="AG287" s="23">
        <v>1</v>
      </c>
      <c r="AH287" s="23">
        <v>1</v>
      </c>
      <c r="AI287" s="2">
        <v>97.6</v>
      </c>
      <c r="AJ287" s="2">
        <v>109.3</v>
      </c>
      <c r="AK287" s="2">
        <v>101.7</v>
      </c>
      <c r="AL287" s="2">
        <v>101.5</v>
      </c>
      <c r="AM287" s="2">
        <v>1.23</v>
      </c>
      <c r="AN287" s="2">
        <v>0.56000000000000005</v>
      </c>
      <c r="AO287" s="2">
        <v>0.86</v>
      </c>
      <c r="AP287" s="2">
        <v>1.28</v>
      </c>
      <c r="AQ287" s="2" t="s">
        <v>30</v>
      </c>
      <c r="AR287" s="2" t="s">
        <v>30</v>
      </c>
      <c r="AS287" s="2" t="s">
        <v>30</v>
      </c>
      <c r="AT287" s="2" t="s">
        <v>30</v>
      </c>
      <c r="AU287" s="2" t="s">
        <v>30</v>
      </c>
      <c r="AV287" s="2" t="s">
        <v>30</v>
      </c>
      <c r="AW287" s="2" t="s">
        <v>30</v>
      </c>
      <c r="AX287" s="2" t="s">
        <v>30</v>
      </c>
      <c r="AY287" s="2" t="s">
        <v>30</v>
      </c>
      <c r="AZ287" s="2" t="s">
        <v>30</v>
      </c>
      <c r="BA287" s="2" t="s">
        <v>30</v>
      </c>
      <c r="BB287" s="2" t="s">
        <v>30</v>
      </c>
      <c r="BC287" s="2" t="s">
        <v>40</v>
      </c>
    </row>
    <row r="288" spans="1:55">
      <c r="A288" s="2" t="b">
        <v>0</v>
      </c>
      <c r="B288" s="2" t="s">
        <v>30</v>
      </c>
      <c r="C288" s="2" t="s">
        <v>12301</v>
      </c>
      <c r="D288" s="2" t="s">
        <v>2082</v>
      </c>
      <c r="E288" s="2" t="s">
        <v>2083</v>
      </c>
      <c r="F288" s="2">
        <v>0</v>
      </c>
      <c r="G288" s="2">
        <v>138.26300000000001</v>
      </c>
      <c r="H288" s="2">
        <v>75</v>
      </c>
      <c r="I288" s="2">
        <v>15</v>
      </c>
      <c r="J288" s="2">
        <v>136</v>
      </c>
      <c r="K288" s="2">
        <v>15</v>
      </c>
      <c r="L288" s="2">
        <v>1</v>
      </c>
      <c r="M288" s="2">
        <v>210</v>
      </c>
      <c r="N288" s="2">
        <v>23.6</v>
      </c>
      <c r="O288" s="2">
        <v>8.25</v>
      </c>
      <c r="P288" s="2">
        <v>449.61</v>
      </c>
      <c r="Q288" s="2">
        <v>15</v>
      </c>
      <c r="R288" s="2" t="s">
        <v>2084</v>
      </c>
      <c r="S288" s="2" t="s">
        <v>86</v>
      </c>
      <c r="T288" s="2" t="s">
        <v>1086</v>
      </c>
      <c r="U288" s="2" t="s">
        <v>2085</v>
      </c>
      <c r="V288" s="2" t="s">
        <v>2086</v>
      </c>
      <c r="W288" s="2" t="s">
        <v>2087</v>
      </c>
      <c r="X288" s="2" t="s">
        <v>2088</v>
      </c>
      <c r="Y288" s="2" t="s">
        <v>2089</v>
      </c>
      <c r="Z288" s="2">
        <v>0</v>
      </c>
      <c r="AA288" s="22">
        <v>1.377</v>
      </c>
      <c r="AB288" s="22">
        <v>1.2689999999999999</v>
      </c>
      <c r="AC288" s="21">
        <v>0.46</v>
      </c>
      <c r="AD288" s="21">
        <v>0.34</v>
      </c>
      <c r="AE288" s="102">
        <v>1.53276206008468E-4</v>
      </c>
      <c r="AF288" s="102">
        <v>2.82554455615303E-3</v>
      </c>
      <c r="AG288" s="23">
        <v>2.96698941630677E-3</v>
      </c>
      <c r="AH288" s="23">
        <v>2.6897942722959201E-2</v>
      </c>
      <c r="AI288" s="2">
        <v>83.3</v>
      </c>
      <c r="AJ288" s="2">
        <v>114.7</v>
      </c>
      <c r="AK288" s="2">
        <v>92.8</v>
      </c>
      <c r="AL288" s="2">
        <v>117.8</v>
      </c>
      <c r="AM288" s="2">
        <v>1.1399999999999999</v>
      </c>
      <c r="AN288" s="2">
        <v>0.71</v>
      </c>
      <c r="AO288" s="2">
        <v>0.49</v>
      </c>
      <c r="AP288" s="2">
        <v>1.53</v>
      </c>
      <c r="AQ288" s="2" t="s">
        <v>30</v>
      </c>
      <c r="AR288" s="2" t="s">
        <v>30</v>
      </c>
      <c r="AS288" s="2" t="s">
        <v>30</v>
      </c>
      <c r="AT288" s="2" t="s">
        <v>30</v>
      </c>
      <c r="AU288" s="2" t="s">
        <v>30</v>
      </c>
      <c r="AV288" s="2" t="s">
        <v>30</v>
      </c>
      <c r="AW288" s="2" t="s">
        <v>30</v>
      </c>
      <c r="AX288" s="2" t="s">
        <v>30</v>
      </c>
      <c r="AY288" s="2" t="s">
        <v>30</v>
      </c>
      <c r="AZ288" s="2" t="s">
        <v>30</v>
      </c>
      <c r="BA288" s="2" t="s">
        <v>30</v>
      </c>
      <c r="BB288" s="2" t="s">
        <v>30</v>
      </c>
      <c r="BC288" s="2" t="s">
        <v>40</v>
      </c>
    </row>
    <row r="289" spans="1:55">
      <c r="A289" s="2" t="b">
        <v>0</v>
      </c>
      <c r="B289" s="2" t="s">
        <v>30</v>
      </c>
      <c r="C289" s="2" t="s">
        <v>12301</v>
      </c>
      <c r="D289" s="2" t="s">
        <v>1941</v>
      </c>
      <c r="E289" s="2" t="s">
        <v>1942</v>
      </c>
      <c r="F289" s="2">
        <v>0</v>
      </c>
      <c r="G289" s="2">
        <v>138.02600000000001</v>
      </c>
      <c r="H289" s="2">
        <v>71</v>
      </c>
      <c r="I289" s="2">
        <v>7</v>
      </c>
      <c r="J289" s="2">
        <v>181</v>
      </c>
      <c r="K289" s="2">
        <v>7</v>
      </c>
      <c r="L289" s="2">
        <v>1</v>
      </c>
      <c r="M289" s="2">
        <v>196</v>
      </c>
      <c r="N289" s="2">
        <v>20.8</v>
      </c>
      <c r="O289" s="2">
        <v>5.05</v>
      </c>
      <c r="P289" s="2">
        <v>961.42</v>
      </c>
      <c r="Q289" s="2">
        <v>7</v>
      </c>
      <c r="R289" s="2" t="s">
        <v>235</v>
      </c>
      <c r="S289" s="2" t="s">
        <v>34</v>
      </c>
      <c r="T289" s="2" t="s">
        <v>77</v>
      </c>
      <c r="U289" s="2" t="s">
        <v>1943</v>
      </c>
      <c r="V289" s="2" t="s">
        <v>1944</v>
      </c>
      <c r="W289" s="2" t="s">
        <v>1945</v>
      </c>
      <c r="X289" s="2" t="s">
        <v>1946</v>
      </c>
      <c r="Y289" s="2" t="s">
        <v>40</v>
      </c>
      <c r="Z289" s="2">
        <v>0</v>
      </c>
      <c r="AA289" s="22">
        <v>1.1180000000000001</v>
      </c>
      <c r="AB289" s="22">
        <v>1.2629999999999999</v>
      </c>
      <c r="AC289" s="21">
        <v>0.16</v>
      </c>
      <c r="AD289" s="21">
        <v>0.34</v>
      </c>
      <c r="AE289" s="102">
        <v>0.98744107686920202</v>
      </c>
      <c r="AF289" s="102">
        <v>0.76307904236482604</v>
      </c>
      <c r="AG289" s="23">
        <v>1</v>
      </c>
      <c r="AH289" s="23">
        <v>1</v>
      </c>
      <c r="AI289" s="2">
        <v>94</v>
      </c>
      <c r="AJ289" s="2">
        <v>105.2</v>
      </c>
      <c r="AK289" s="2">
        <v>88.9</v>
      </c>
      <c r="AL289" s="2">
        <v>112.3</v>
      </c>
      <c r="AM289" s="2">
        <v>1.29</v>
      </c>
      <c r="AN289" s="2">
        <v>1.83</v>
      </c>
      <c r="AO289" s="2">
        <v>1.19</v>
      </c>
      <c r="AP289" s="2">
        <v>0.77</v>
      </c>
      <c r="AQ289" s="2" t="s">
        <v>30</v>
      </c>
      <c r="AR289" s="2" t="s">
        <v>30</v>
      </c>
      <c r="AS289" s="2" t="s">
        <v>30</v>
      </c>
      <c r="AT289" s="2" t="s">
        <v>30</v>
      </c>
      <c r="AU289" s="2" t="s">
        <v>30</v>
      </c>
      <c r="AV289" s="2" t="s">
        <v>30</v>
      </c>
      <c r="AW289" s="2" t="s">
        <v>30</v>
      </c>
      <c r="AX289" s="2" t="s">
        <v>30</v>
      </c>
      <c r="AY289" s="2" t="s">
        <v>30</v>
      </c>
      <c r="AZ289" s="2" t="s">
        <v>30</v>
      </c>
      <c r="BA289" s="2" t="s">
        <v>30</v>
      </c>
      <c r="BB289" s="2" t="s">
        <v>30</v>
      </c>
      <c r="BC289" s="2" t="s">
        <v>40</v>
      </c>
    </row>
    <row r="290" spans="1:55">
      <c r="A290" s="2" t="b">
        <v>0</v>
      </c>
      <c r="B290" s="2" t="s">
        <v>30</v>
      </c>
      <c r="C290" s="2" t="s">
        <v>12301</v>
      </c>
      <c r="D290" s="2" t="s">
        <v>1655</v>
      </c>
      <c r="E290" s="2" t="s">
        <v>1656</v>
      </c>
      <c r="F290" s="2">
        <v>0</v>
      </c>
      <c r="G290" s="2">
        <v>137.941</v>
      </c>
      <c r="H290" s="2">
        <v>58</v>
      </c>
      <c r="I290" s="2">
        <v>19</v>
      </c>
      <c r="J290" s="2">
        <v>129</v>
      </c>
      <c r="K290" s="2">
        <v>19</v>
      </c>
      <c r="L290" s="2">
        <v>1</v>
      </c>
      <c r="M290" s="2">
        <v>334</v>
      </c>
      <c r="N290" s="2">
        <v>37.6</v>
      </c>
      <c r="O290" s="2">
        <v>6.68</v>
      </c>
      <c r="P290" s="2">
        <v>451.51</v>
      </c>
      <c r="Q290" s="2">
        <v>19</v>
      </c>
      <c r="R290" s="2" t="s">
        <v>832</v>
      </c>
      <c r="S290" s="2" t="s">
        <v>141</v>
      </c>
      <c r="T290" s="2" t="s">
        <v>40</v>
      </c>
      <c r="U290" s="2" t="s">
        <v>1657</v>
      </c>
      <c r="V290" s="2" t="s">
        <v>1658</v>
      </c>
      <c r="W290" s="2" t="s">
        <v>1659</v>
      </c>
      <c r="X290" s="2" t="s">
        <v>1660</v>
      </c>
      <c r="Y290" s="2" t="s">
        <v>40</v>
      </c>
      <c r="Z290" s="2">
        <v>0</v>
      </c>
      <c r="AA290" s="22">
        <v>1.329</v>
      </c>
      <c r="AB290" s="22">
        <v>1.274</v>
      </c>
      <c r="AC290" s="21">
        <v>0.41</v>
      </c>
      <c r="AD290" s="21">
        <v>0.35</v>
      </c>
      <c r="AE290" s="102">
        <v>1.00273487774194E-3</v>
      </c>
      <c r="AF290" s="102">
        <v>2.1664742750684401E-3</v>
      </c>
      <c r="AG290" s="23">
        <v>1.35888803135017E-2</v>
      </c>
      <c r="AH290" s="23">
        <v>2.1075906152845301E-2</v>
      </c>
      <c r="AI290" s="2">
        <v>89.5</v>
      </c>
      <c r="AJ290" s="2">
        <v>119</v>
      </c>
      <c r="AK290" s="2">
        <v>87.1</v>
      </c>
      <c r="AL290" s="2">
        <v>111</v>
      </c>
      <c r="AM290" s="2">
        <v>4.3600000000000003</v>
      </c>
      <c r="AN290" s="2">
        <v>1.84</v>
      </c>
      <c r="AO290" s="2">
        <v>1.1299999999999999</v>
      </c>
      <c r="AP290" s="2">
        <v>1.28</v>
      </c>
      <c r="AQ290" s="2" t="s">
        <v>30</v>
      </c>
      <c r="AR290" s="2" t="s">
        <v>30</v>
      </c>
      <c r="AS290" s="2" t="s">
        <v>30</v>
      </c>
      <c r="AT290" s="2" t="s">
        <v>30</v>
      </c>
      <c r="AU290" s="2" t="s">
        <v>30</v>
      </c>
      <c r="AV290" s="2" t="s">
        <v>30</v>
      </c>
      <c r="AW290" s="2" t="s">
        <v>30</v>
      </c>
      <c r="AX290" s="2" t="s">
        <v>30</v>
      </c>
      <c r="AY290" s="2" t="s">
        <v>30</v>
      </c>
      <c r="AZ290" s="2" t="s">
        <v>30</v>
      </c>
      <c r="BA290" s="2" t="s">
        <v>30</v>
      </c>
      <c r="BB290" s="2" t="s">
        <v>30</v>
      </c>
      <c r="BC290" s="2" t="s">
        <v>40</v>
      </c>
    </row>
    <row r="291" spans="1:55">
      <c r="A291" s="2" t="b">
        <v>0</v>
      </c>
      <c r="B291" s="2" t="s">
        <v>30</v>
      </c>
      <c r="C291" s="2" t="s">
        <v>12301</v>
      </c>
      <c r="D291" s="2" t="s">
        <v>1982</v>
      </c>
      <c r="E291" s="2" t="s">
        <v>1983</v>
      </c>
      <c r="F291" s="2">
        <v>0</v>
      </c>
      <c r="G291" s="2">
        <v>137.01</v>
      </c>
      <c r="H291" s="2">
        <v>97</v>
      </c>
      <c r="I291" s="2">
        <v>14</v>
      </c>
      <c r="J291" s="2">
        <v>352</v>
      </c>
      <c r="K291" s="2">
        <v>14</v>
      </c>
      <c r="L291" s="2">
        <v>1</v>
      </c>
      <c r="M291" s="2">
        <v>94</v>
      </c>
      <c r="N291" s="2">
        <v>10.7</v>
      </c>
      <c r="O291" s="2">
        <v>9.6</v>
      </c>
      <c r="P291" s="2">
        <v>896.62</v>
      </c>
      <c r="Q291" s="2">
        <v>14</v>
      </c>
      <c r="R291" s="2" t="s">
        <v>43</v>
      </c>
      <c r="S291" s="2" t="s">
        <v>1984</v>
      </c>
      <c r="T291" s="2" t="s">
        <v>1058</v>
      </c>
      <c r="U291" s="2" t="s">
        <v>1985</v>
      </c>
      <c r="V291" s="2" t="s">
        <v>1986</v>
      </c>
      <c r="W291" s="2" t="s">
        <v>1987</v>
      </c>
      <c r="X291" s="2" t="s">
        <v>1988</v>
      </c>
      <c r="Y291" s="2" t="s">
        <v>102</v>
      </c>
      <c r="Z291" s="2">
        <v>0</v>
      </c>
      <c r="AA291" s="22">
        <v>1.5920000000000001</v>
      </c>
      <c r="AB291" s="22">
        <v>1.4359999999999999</v>
      </c>
      <c r="AC291" s="21">
        <v>0.67</v>
      </c>
      <c r="AD291" s="21">
        <v>0.52</v>
      </c>
      <c r="AE291" s="102">
        <v>1.0117230965752601E-2</v>
      </c>
      <c r="AF291" s="102">
        <v>2.8267920192624502E-2</v>
      </c>
      <c r="AG291" s="23">
        <v>8.9266916939686594E-2</v>
      </c>
      <c r="AH291" s="23">
        <v>0.17874748201802901</v>
      </c>
      <c r="AI291" s="2">
        <v>83.3</v>
      </c>
      <c r="AJ291" s="2">
        <v>132.5</v>
      </c>
      <c r="AK291" s="2">
        <v>97.4</v>
      </c>
      <c r="AL291" s="2">
        <v>139.9</v>
      </c>
      <c r="AM291" s="2">
        <v>4.62</v>
      </c>
      <c r="AN291" s="2">
        <v>3.57</v>
      </c>
      <c r="AO291" s="2">
        <v>2.87</v>
      </c>
      <c r="AP291" s="2">
        <v>2.35</v>
      </c>
      <c r="AQ291" s="2" t="s">
        <v>30</v>
      </c>
      <c r="AR291" s="2" t="s">
        <v>30</v>
      </c>
      <c r="AS291" s="2" t="s">
        <v>30</v>
      </c>
      <c r="AT291" s="2" t="s">
        <v>30</v>
      </c>
      <c r="AU291" s="2" t="s">
        <v>30</v>
      </c>
      <c r="AV291" s="2" t="s">
        <v>30</v>
      </c>
      <c r="AW291" s="2" t="s">
        <v>30</v>
      </c>
      <c r="AX291" s="2" t="s">
        <v>30</v>
      </c>
      <c r="AY291" s="2" t="s">
        <v>30</v>
      </c>
      <c r="AZ291" s="2" t="s">
        <v>30</v>
      </c>
      <c r="BA291" s="2" t="s">
        <v>30</v>
      </c>
      <c r="BB291" s="2" t="s">
        <v>30</v>
      </c>
      <c r="BC291" s="2" t="s">
        <v>40</v>
      </c>
    </row>
    <row r="292" spans="1:55">
      <c r="A292" s="2" t="b">
        <v>0</v>
      </c>
      <c r="B292" s="2" t="s">
        <v>30</v>
      </c>
      <c r="C292" s="2" t="s">
        <v>12301</v>
      </c>
      <c r="D292" s="2" t="s">
        <v>1634</v>
      </c>
      <c r="E292" s="2" t="s">
        <v>1635</v>
      </c>
      <c r="F292" s="2">
        <v>0</v>
      </c>
      <c r="G292" s="2">
        <v>136.904</v>
      </c>
      <c r="H292" s="2">
        <v>81</v>
      </c>
      <c r="I292" s="2">
        <v>19</v>
      </c>
      <c r="J292" s="2">
        <v>97</v>
      </c>
      <c r="K292" s="2">
        <v>19</v>
      </c>
      <c r="L292" s="2">
        <v>1</v>
      </c>
      <c r="M292" s="2">
        <v>376</v>
      </c>
      <c r="N292" s="2">
        <v>39.6</v>
      </c>
      <c r="O292" s="2">
        <v>4.9400000000000004</v>
      </c>
      <c r="P292" s="2">
        <v>389.77</v>
      </c>
      <c r="Q292" s="2">
        <v>19</v>
      </c>
      <c r="R292" s="2" t="s">
        <v>186</v>
      </c>
      <c r="S292" s="2" t="s">
        <v>314</v>
      </c>
      <c r="T292" s="2" t="s">
        <v>714</v>
      </c>
      <c r="U292" s="2" t="s">
        <v>1636</v>
      </c>
      <c r="V292" s="2" t="s">
        <v>1637</v>
      </c>
      <c r="W292" s="2" t="s">
        <v>1638</v>
      </c>
      <c r="X292" s="2" t="s">
        <v>1639</v>
      </c>
      <c r="Y292" s="2" t="s">
        <v>1640</v>
      </c>
      <c r="Z292" s="2">
        <v>0</v>
      </c>
      <c r="AA292" s="22">
        <v>1.2110000000000001</v>
      </c>
      <c r="AB292" s="22">
        <v>1.294</v>
      </c>
      <c r="AC292" s="21">
        <v>0.28000000000000003</v>
      </c>
      <c r="AD292" s="21">
        <v>0.37</v>
      </c>
      <c r="AE292" s="102">
        <v>0.81087081992643695</v>
      </c>
      <c r="AF292" s="102">
        <v>0.59168536402323002</v>
      </c>
      <c r="AG292" s="23">
        <v>1</v>
      </c>
      <c r="AH292" s="23">
        <v>1</v>
      </c>
      <c r="AI292" s="2">
        <v>93.9</v>
      </c>
      <c r="AJ292" s="2">
        <v>113.8</v>
      </c>
      <c r="AK292" s="2">
        <v>72.400000000000006</v>
      </c>
      <c r="AL292" s="2">
        <v>93.6</v>
      </c>
      <c r="AM292" s="2">
        <v>1.49</v>
      </c>
      <c r="AN292" s="2">
        <v>1.05</v>
      </c>
      <c r="AO292" s="2">
        <v>1.1100000000000001</v>
      </c>
      <c r="AP292" s="2">
        <v>1.46</v>
      </c>
      <c r="AQ292" s="2" t="s">
        <v>30</v>
      </c>
      <c r="AR292" s="2" t="s">
        <v>30</v>
      </c>
      <c r="AS292" s="2" t="s">
        <v>30</v>
      </c>
      <c r="AT292" s="2" t="s">
        <v>30</v>
      </c>
      <c r="AU292" s="2" t="s">
        <v>30</v>
      </c>
      <c r="AV292" s="2" t="s">
        <v>30</v>
      </c>
      <c r="AW292" s="2" t="s">
        <v>30</v>
      </c>
      <c r="AX292" s="2" t="s">
        <v>30</v>
      </c>
      <c r="AY292" s="2" t="s">
        <v>30</v>
      </c>
      <c r="AZ292" s="2" t="s">
        <v>30</v>
      </c>
      <c r="BA292" s="2" t="s">
        <v>30</v>
      </c>
      <c r="BB292" s="2" t="s">
        <v>30</v>
      </c>
      <c r="BC292" s="2" t="s">
        <v>40</v>
      </c>
    </row>
    <row r="293" spans="1:55">
      <c r="A293" s="2" t="b">
        <v>0</v>
      </c>
      <c r="B293" s="2" t="s">
        <v>30</v>
      </c>
      <c r="C293" s="2" t="s">
        <v>12301</v>
      </c>
      <c r="D293" s="2" t="s">
        <v>2334</v>
      </c>
      <c r="E293" s="2" t="s">
        <v>2335</v>
      </c>
      <c r="F293" s="2">
        <v>0</v>
      </c>
      <c r="G293" s="2">
        <v>135.673</v>
      </c>
      <c r="H293" s="2">
        <v>74</v>
      </c>
      <c r="I293" s="2">
        <v>14</v>
      </c>
      <c r="J293" s="2">
        <v>105</v>
      </c>
      <c r="K293" s="2">
        <v>14</v>
      </c>
      <c r="L293" s="2">
        <v>1</v>
      </c>
      <c r="M293" s="2">
        <v>331</v>
      </c>
      <c r="N293" s="2">
        <v>36.299999999999997</v>
      </c>
      <c r="O293" s="2">
        <v>5.27</v>
      </c>
      <c r="P293" s="2">
        <v>485.84</v>
      </c>
      <c r="Q293" s="2">
        <v>14</v>
      </c>
      <c r="R293" s="2" t="s">
        <v>33</v>
      </c>
      <c r="S293" s="2" t="s">
        <v>86</v>
      </c>
      <c r="T293" s="2" t="s">
        <v>151</v>
      </c>
      <c r="U293" s="2" t="s">
        <v>2336</v>
      </c>
      <c r="V293" s="2" t="s">
        <v>2337</v>
      </c>
      <c r="W293" s="2" t="s">
        <v>2338</v>
      </c>
      <c r="X293" s="2" t="s">
        <v>2339</v>
      </c>
      <c r="Y293" s="2" t="s">
        <v>2340</v>
      </c>
      <c r="Z293" s="2">
        <v>0</v>
      </c>
      <c r="AA293" s="22">
        <v>1.0720000000000001</v>
      </c>
      <c r="AB293" s="22">
        <v>1.18</v>
      </c>
      <c r="AC293" s="21">
        <v>0.1</v>
      </c>
      <c r="AD293" s="21">
        <v>0.24</v>
      </c>
      <c r="AE293" s="102">
        <v>0.99894590875276201</v>
      </c>
      <c r="AF293" s="102">
        <v>0.97219241661224498</v>
      </c>
      <c r="AG293" s="23">
        <v>1</v>
      </c>
      <c r="AH293" s="23">
        <v>1</v>
      </c>
      <c r="AI293" s="2">
        <v>93.9</v>
      </c>
      <c r="AJ293" s="2">
        <v>100.6</v>
      </c>
      <c r="AK293" s="2">
        <v>74.8</v>
      </c>
      <c r="AL293" s="2">
        <v>88.2</v>
      </c>
      <c r="AM293" s="2">
        <v>4.54</v>
      </c>
      <c r="AN293" s="2">
        <v>4.83</v>
      </c>
      <c r="AO293" s="2">
        <v>5.98</v>
      </c>
      <c r="AP293" s="2">
        <v>4.4400000000000004</v>
      </c>
      <c r="AQ293" s="2" t="s">
        <v>30</v>
      </c>
      <c r="AR293" s="2" t="s">
        <v>30</v>
      </c>
      <c r="AS293" s="2" t="s">
        <v>30</v>
      </c>
      <c r="AT293" s="2" t="s">
        <v>30</v>
      </c>
      <c r="AU293" s="2" t="s">
        <v>30</v>
      </c>
      <c r="AV293" s="2" t="s">
        <v>30</v>
      </c>
      <c r="AW293" s="2" t="s">
        <v>30</v>
      </c>
      <c r="AX293" s="2" t="s">
        <v>30</v>
      </c>
      <c r="AY293" s="2" t="s">
        <v>30</v>
      </c>
      <c r="AZ293" s="2" t="s">
        <v>30</v>
      </c>
      <c r="BA293" s="2" t="s">
        <v>30</v>
      </c>
      <c r="BB293" s="2" t="s">
        <v>30</v>
      </c>
      <c r="BC293" s="2" t="s">
        <v>40</v>
      </c>
    </row>
    <row r="294" spans="1:55">
      <c r="A294" s="2" t="b">
        <v>0</v>
      </c>
      <c r="B294" s="2" t="s">
        <v>30</v>
      </c>
      <c r="C294" s="2" t="s">
        <v>12301</v>
      </c>
      <c r="D294" s="2" t="s">
        <v>1775</v>
      </c>
      <c r="E294" s="2" t="s">
        <v>1776</v>
      </c>
      <c r="F294" s="2">
        <v>0</v>
      </c>
      <c r="G294" s="2">
        <v>135.25399999999999</v>
      </c>
      <c r="H294" s="2">
        <v>67</v>
      </c>
      <c r="I294" s="2">
        <v>17</v>
      </c>
      <c r="J294" s="2">
        <v>91</v>
      </c>
      <c r="K294" s="2">
        <v>17</v>
      </c>
      <c r="L294" s="2">
        <v>1</v>
      </c>
      <c r="M294" s="2">
        <v>387</v>
      </c>
      <c r="N294" s="2">
        <v>42.1</v>
      </c>
      <c r="O294" s="2">
        <v>6.13</v>
      </c>
      <c r="P294" s="2">
        <v>443.57</v>
      </c>
      <c r="Q294" s="2">
        <v>17</v>
      </c>
      <c r="R294" s="2" t="s">
        <v>53</v>
      </c>
      <c r="S294" s="2" t="s">
        <v>86</v>
      </c>
      <c r="T294" s="2" t="s">
        <v>511</v>
      </c>
      <c r="U294" s="2" t="s">
        <v>1777</v>
      </c>
      <c r="V294" s="2" t="s">
        <v>1778</v>
      </c>
      <c r="W294" s="2" t="s">
        <v>1779</v>
      </c>
      <c r="X294" s="2" t="s">
        <v>1780</v>
      </c>
      <c r="Y294" s="2" t="s">
        <v>1781</v>
      </c>
      <c r="Z294" s="2">
        <v>0</v>
      </c>
      <c r="AA294" s="22">
        <v>1.133</v>
      </c>
      <c r="AB294" s="22">
        <v>1.157</v>
      </c>
      <c r="AC294" s="21">
        <v>0.18</v>
      </c>
      <c r="AD294" s="21">
        <v>0.21</v>
      </c>
      <c r="AE294" s="102">
        <v>0.943814996920742</v>
      </c>
      <c r="AF294" s="102">
        <v>0.846670112826857</v>
      </c>
      <c r="AG294" s="23">
        <v>1</v>
      </c>
      <c r="AH294" s="23">
        <v>1</v>
      </c>
      <c r="AI294" s="2">
        <v>98.5</v>
      </c>
      <c r="AJ294" s="2">
        <v>111.6</v>
      </c>
      <c r="AK294" s="2">
        <v>98.6</v>
      </c>
      <c r="AL294" s="2">
        <v>114.1</v>
      </c>
      <c r="AM294" s="2">
        <v>3.31</v>
      </c>
      <c r="AN294" s="2">
        <v>3.78</v>
      </c>
      <c r="AO294" s="2">
        <v>2.06</v>
      </c>
      <c r="AP294" s="2">
        <v>1.31</v>
      </c>
      <c r="AQ294" s="2" t="s">
        <v>30</v>
      </c>
      <c r="AR294" s="2" t="s">
        <v>30</v>
      </c>
      <c r="AS294" s="2" t="s">
        <v>30</v>
      </c>
      <c r="AT294" s="2" t="s">
        <v>30</v>
      </c>
      <c r="AU294" s="2" t="s">
        <v>30</v>
      </c>
      <c r="AV294" s="2" t="s">
        <v>30</v>
      </c>
      <c r="AW294" s="2" t="s">
        <v>30</v>
      </c>
      <c r="AX294" s="2" t="s">
        <v>30</v>
      </c>
      <c r="AY294" s="2" t="s">
        <v>30</v>
      </c>
      <c r="AZ294" s="2" t="s">
        <v>30</v>
      </c>
      <c r="BA294" s="2" t="s">
        <v>30</v>
      </c>
      <c r="BB294" s="2" t="s">
        <v>30</v>
      </c>
      <c r="BC294" s="2" t="s">
        <v>40</v>
      </c>
    </row>
    <row r="295" spans="1:55">
      <c r="A295" s="2" t="b">
        <v>0</v>
      </c>
      <c r="B295" s="2" t="s">
        <v>30</v>
      </c>
      <c r="C295" s="2" t="s">
        <v>12301</v>
      </c>
      <c r="D295" s="2" t="s">
        <v>2223</v>
      </c>
      <c r="E295" s="2" t="s">
        <v>2224</v>
      </c>
      <c r="F295" s="2">
        <v>0</v>
      </c>
      <c r="G295" s="2">
        <v>134.88900000000001</v>
      </c>
      <c r="H295" s="2">
        <v>95</v>
      </c>
      <c r="I295" s="2">
        <v>8</v>
      </c>
      <c r="J295" s="2">
        <v>176</v>
      </c>
      <c r="K295" s="2">
        <v>8</v>
      </c>
      <c r="L295" s="2">
        <v>1</v>
      </c>
      <c r="M295" s="2">
        <v>111</v>
      </c>
      <c r="N295" s="2">
        <v>12.3</v>
      </c>
      <c r="O295" s="2">
        <v>4.59</v>
      </c>
      <c r="P295" s="2">
        <v>701.24</v>
      </c>
      <c r="Q295" s="2">
        <v>8</v>
      </c>
      <c r="R295" s="2" t="s">
        <v>364</v>
      </c>
      <c r="S295" s="2" t="s">
        <v>86</v>
      </c>
      <c r="T295" s="2" t="s">
        <v>894</v>
      </c>
      <c r="U295" s="2" t="s">
        <v>2225</v>
      </c>
      <c r="V295" s="2" t="s">
        <v>2226</v>
      </c>
      <c r="W295" s="2" t="s">
        <v>2227</v>
      </c>
      <c r="X295" s="2" t="s">
        <v>2228</v>
      </c>
      <c r="Y295" s="2" t="s">
        <v>40</v>
      </c>
      <c r="Z295" s="2">
        <v>0</v>
      </c>
      <c r="AA295" s="22">
        <v>1.1020000000000001</v>
      </c>
      <c r="AB295" s="22">
        <v>1.2869999999999999</v>
      </c>
      <c r="AC295" s="21">
        <v>0.14000000000000001</v>
      </c>
      <c r="AD295" s="21">
        <v>0.36</v>
      </c>
      <c r="AE295" s="102">
        <v>0.99638570226349998</v>
      </c>
      <c r="AF295" s="102">
        <v>0.56102824161569798</v>
      </c>
      <c r="AG295" s="23">
        <v>1</v>
      </c>
      <c r="AH295" s="23">
        <v>1</v>
      </c>
      <c r="AI295" s="2">
        <v>88.9</v>
      </c>
      <c r="AJ295" s="2">
        <v>97.9</v>
      </c>
      <c r="AK295" s="2">
        <v>87.9</v>
      </c>
      <c r="AL295" s="2">
        <v>113.1</v>
      </c>
      <c r="AM295" s="2">
        <v>6.45</v>
      </c>
      <c r="AN295" s="2">
        <v>1.89</v>
      </c>
      <c r="AO295" s="2">
        <v>1.28</v>
      </c>
      <c r="AP295" s="2">
        <v>2.2000000000000002</v>
      </c>
      <c r="AQ295" s="2" t="s">
        <v>30</v>
      </c>
      <c r="AR295" s="2" t="s">
        <v>30</v>
      </c>
      <c r="AS295" s="2" t="s">
        <v>30</v>
      </c>
      <c r="AT295" s="2" t="s">
        <v>30</v>
      </c>
      <c r="AU295" s="2" t="s">
        <v>30</v>
      </c>
      <c r="AV295" s="2" t="s">
        <v>30</v>
      </c>
      <c r="AW295" s="2" t="s">
        <v>30</v>
      </c>
      <c r="AX295" s="2" t="s">
        <v>30</v>
      </c>
      <c r="AY295" s="2" t="s">
        <v>30</v>
      </c>
      <c r="AZ295" s="2" t="s">
        <v>30</v>
      </c>
      <c r="BA295" s="2" t="s">
        <v>30</v>
      </c>
      <c r="BB295" s="2" t="s">
        <v>30</v>
      </c>
      <c r="BC295" s="2" t="s">
        <v>40</v>
      </c>
    </row>
    <row r="296" spans="1:55">
      <c r="A296" s="2" t="b">
        <v>0</v>
      </c>
      <c r="B296" s="2" t="s">
        <v>30</v>
      </c>
      <c r="C296" s="2" t="s">
        <v>12301</v>
      </c>
      <c r="D296" s="2" t="s">
        <v>2328</v>
      </c>
      <c r="E296" s="2" t="s">
        <v>2329</v>
      </c>
      <c r="F296" s="2">
        <v>0</v>
      </c>
      <c r="G296" s="2">
        <v>134.631</v>
      </c>
      <c r="H296" s="2">
        <v>83</v>
      </c>
      <c r="I296" s="2">
        <v>17</v>
      </c>
      <c r="J296" s="2">
        <v>91</v>
      </c>
      <c r="K296" s="2">
        <v>17</v>
      </c>
      <c r="L296" s="2">
        <v>1</v>
      </c>
      <c r="M296" s="2">
        <v>333</v>
      </c>
      <c r="N296" s="2">
        <v>36.4</v>
      </c>
      <c r="O296" s="2">
        <v>5.6</v>
      </c>
      <c r="P296" s="2">
        <v>448.11</v>
      </c>
      <c r="Q296" s="2">
        <v>17</v>
      </c>
      <c r="R296" s="2" t="s">
        <v>53</v>
      </c>
      <c r="S296" s="2" t="s">
        <v>86</v>
      </c>
      <c r="T296" s="2" t="s">
        <v>511</v>
      </c>
      <c r="U296" s="2" t="s">
        <v>2330</v>
      </c>
      <c r="V296" s="2" t="s">
        <v>2331</v>
      </c>
      <c r="W296" s="2" t="s">
        <v>2332</v>
      </c>
      <c r="X296" s="2" t="s">
        <v>2333</v>
      </c>
      <c r="Y296" s="2" t="s">
        <v>355</v>
      </c>
      <c r="Z296" s="2">
        <v>0</v>
      </c>
      <c r="AA296" s="22">
        <v>1.194</v>
      </c>
      <c r="AB296" s="22">
        <v>1.198</v>
      </c>
      <c r="AC296" s="21">
        <v>0.26</v>
      </c>
      <c r="AD296" s="21">
        <v>0.26</v>
      </c>
      <c r="AE296" s="102">
        <v>0.87109648948051999</v>
      </c>
      <c r="AF296" s="102">
        <v>0.87580767295092998</v>
      </c>
      <c r="AG296" s="23">
        <v>1</v>
      </c>
      <c r="AH296" s="23">
        <v>1</v>
      </c>
      <c r="AI296" s="2">
        <v>79.5</v>
      </c>
      <c r="AJ296" s="2">
        <v>94.9</v>
      </c>
      <c r="AK296" s="2">
        <v>83.6</v>
      </c>
      <c r="AL296" s="2">
        <v>100.1</v>
      </c>
      <c r="AM296" s="2">
        <v>6.61</v>
      </c>
      <c r="AN296" s="2">
        <v>1.3</v>
      </c>
      <c r="AO296" s="2">
        <v>5.24</v>
      </c>
      <c r="AP296" s="2">
        <v>2.85</v>
      </c>
      <c r="AQ296" s="2" t="s">
        <v>30</v>
      </c>
      <c r="AR296" s="2" t="s">
        <v>30</v>
      </c>
      <c r="AS296" s="2" t="s">
        <v>30</v>
      </c>
      <c r="AT296" s="2" t="s">
        <v>30</v>
      </c>
      <c r="AU296" s="2" t="s">
        <v>30</v>
      </c>
      <c r="AV296" s="2" t="s">
        <v>30</v>
      </c>
      <c r="AW296" s="2" t="s">
        <v>30</v>
      </c>
      <c r="AX296" s="2" t="s">
        <v>30</v>
      </c>
      <c r="AY296" s="2" t="s">
        <v>30</v>
      </c>
      <c r="AZ296" s="2" t="s">
        <v>30</v>
      </c>
      <c r="BA296" s="2" t="s">
        <v>30</v>
      </c>
      <c r="BB296" s="2" t="s">
        <v>30</v>
      </c>
      <c r="BC296" s="2" t="s">
        <v>40</v>
      </c>
    </row>
    <row r="297" spans="1:55">
      <c r="A297" s="2" t="b">
        <v>0</v>
      </c>
      <c r="B297" s="2" t="s">
        <v>30</v>
      </c>
      <c r="C297" s="2" t="s">
        <v>12301</v>
      </c>
      <c r="D297" s="2" t="s">
        <v>2147</v>
      </c>
      <c r="E297" s="2" t="s">
        <v>2148</v>
      </c>
      <c r="F297" s="2">
        <v>0</v>
      </c>
      <c r="G297" s="2">
        <v>134.05600000000001</v>
      </c>
      <c r="H297" s="2">
        <v>77</v>
      </c>
      <c r="I297" s="2">
        <v>11</v>
      </c>
      <c r="J297" s="2">
        <v>112</v>
      </c>
      <c r="K297" s="2">
        <v>11</v>
      </c>
      <c r="L297" s="2">
        <v>1</v>
      </c>
      <c r="M297" s="2">
        <v>219</v>
      </c>
      <c r="N297" s="2">
        <v>22.8</v>
      </c>
      <c r="O297" s="2">
        <v>5.4</v>
      </c>
      <c r="P297" s="2">
        <v>449.66</v>
      </c>
      <c r="Q297" s="2">
        <v>11</v>
      </c>
      <c r="R297" s="2" t="s">
        <v>33</v>
      </c>
      <c r="S297" s="2" t="s">
        <v>86</v>
      </c>
      <c r="T297" s="2" t="s">
        <v>151</v>
      </c>
      <c r="U297" s="2" t="s">
        <v>2149</v>
      </c>
      <c r="V297" s="2" t="s">
        <v>2150</v>
      </c>
      <c r="W297" s="2" t="s">
        <v>2151</v>
      </c>
      <c r="X297" s="2" t="s">
        <v>2152</v>
      </c>
      <c r="Y297" s="2" t="s">
        <v>293</v>
      </c>
      <c r="Z297" s="2">
        <v>0</v>
      </c>
      <c r="AA297" s="22">
        <v>1.214</v>
      </c>
      <c r="AB297" s="22">
        <v>1.234</v>
      </c>
      <c r="AC297" s="21">
        <v>0.28000000000000003</v>
      </c>
      <c r="AD297" s="21">
        <v>0.3</v>
      </c>
      <c r="AE297" s="102">
        <v>0.72566191620096598</v>
      </c>
      <c r="AF297" s="102">
        <v>0.57175143840306697</v>
      </c>
      <c r="AG297" s="23">
        <v>1</v>
      </c>
      <c r="AH297" s="23">
        <v>1</v>
      </c>
      <c r="AI297" s="2">
        <v>81.599999999999994</v>
      </c>
      <c r="AJ297" s="2">
        <v>99.1</v>
      </c>
      <c r="AK297" s="2">
        <v>85.4</v>
      </c>
      <c r="AL297" s="2">
        <v>105.4</v>
      </c>
      <c r="AM297" s="2">
        <v>2.36</v>
      </c>
      <c r="AN297" s="2">
        <v>0.94</v>
      </c>
      <c r="AO297" s="2">
        <v>1.81</v>
      </c>
      <c r="AP297" s="2">
        <v>2</v>
      </c>
      <c r="AQ297" s="2" t="s">
        <v>30</v>
      </c>
      <c r="AR297" s="2" t="s">
        <v>30</v>
      </c>
      <c r="AS297" s="2" t="s">
        <v>30</v>
      </c>
      <c r="AT297" s="2" t="s">
        <v>30</v>
      </c>
      <c r="AU297" s="2" t="s">
        <v>30</v>
      </c>
      <c r="AV297" s="2" t="s">
        <v>30</v>
      </c>
      <c r="AW297" s="2" t="s">
        <v>30</v>
      </c>
      <c r="AX297" s="2" t="s">
        <v>30</v>
      </c>
      <c r="AY297" s="2" t="s">
        <v>30</v>
      </c>
      <c r="AZ297" s="2" t="s">
        <v>30</v>
      </c>
      <c r="BA297" s="2" t="s">
        <v>30</v>
      </c>
      <c r="BB297" s="2" t="s">
        <v>30</v>
      </c>
      <c r="BC297" s="2" t="s">
        <v>40</v>
      </c>
    </row>
    <row r="298" spans="1:55">
      <c r="A298" s="2" t="b">
        <v>0</v>
      </c>
      <c r="B298" s="2" t="s">
        <v>30</v>
      </c>
      <c r="C298" s="2" t="s">
        <v>12301</v>
      </c>
      <c r="D298" s="2" t="s">
        <v>2535</v>
      </c>
      <c r="E298" s="2" t="s">
        <v>2536</v>
      </c>
      <c r="F298" s="2">
        <v>0</v>
      </c>
      <c r="G298" s="2">
        <v>133.791</v>
      </c>
      <c r="H298" s="2">
        <v>65</v>
      </c>
      <c r="I298" s="2">
        <v>20</v>
      </c>
      <c r="J298" s="2">
        <v>79</v>
      </c>
      <c r="K298" s="2">
        <v>19</v>
      </c>
      <c r="L298" s="2">
        <v>1</v>
      </c>
      <c r="M298" s="2">
        <v>400</v>
      </c>
      <c r="N298" s="2">
        <v>43.6</v>
      </c>
      <c r="O298" s="2">
        <v>8.0299999999999994</v>
      </c>
      <c r="P298" s="2">
        <v>341.05</v>
      </c>
      <c r="Q298" s="2">
        <v>20</v>
      </c>
      <c r="R298" s="2" t="s">
        <v>43</v>
      </c>
      <c r="S298" s="2" t="s">
        <v>141</v>
      </c>
      <c r="T298" s="2" t="s">
        <v>158</v>
      </c>
      <c r="U298" s="2" t="s">
        <v>1268</v>
      </c>
      <c r="V298" s="2" t="s">
        <v>2537</v>
      </c>
      <c r="W298" s="2" t="s">
        <v>2538</v>
      </c>
      <c r="X298" s="2" t="s">
        <v>2539</v>
      </c>
      <c r="Y298" s="2" t="s">
        <v>1272</v>
      </c>
      <c r="Z298" s="2">
        <v>0</v>
      </c>
      <c r="AA298" s="22">
        <v>1.3</v>
      </c>
      <c r="AB298" s="22">
        <v>1.2090000000000001</v>
      </c>
      <c r="AC298" s="21">
        <v>0.38</v>
      </c>
      <c r="AD298" s="21">
        <v>0.27</v>
      </c>
      <c r="AE298" s="102">
        <v>6.4037987514546493E-2</v>
      </c>
      <c r="AF298" s="102">
        <v>0.43175587212494099</v>
      </c>
      <c r="AG298" s="23">
        <v>0.40020519618202999</v>
      </c>
      <c r="AH298" s="23">
        <v>1</v>
      </c>
      <c r="AI298" s="2">
        <v>74.2</v>
      </c>
      <c r="AJ298" s="2">
        <v>96.5</v>
      </c>
      <c r="AK298" s="2">
        <v>73.900000000000006</v>
      </c>
      <c r="AL298" s="2">
        <v>89.3</v>
      </c>
      <c r="AM298" s="2">
        <v>3.78</v>
      </c>
      <c r="AN298" s="2">
        <v>1.0900000000000001</v>
      </c>
      <c r="AO298" s="2">
        <v>3.13</v>
      </c>
      <c r="AP298" s="2">
        <v>2.48</v>
      </c>
      <c r="AQ298" s="2" t="s">
        <v>30</v>
      </c>
      <c r="AR298" s="2" t="s">
        <v>30</v>
      </c>
      <c r="AS298" s="2" t="s">
        <v>30</v>
      </c>
      <c r="AT298" s="2" t="s">
        <v>30</v>
      </c>
      <c r="AU298" s="2" t="s">
        <v>30</v>
      </c>
      <c r="AV298" s="2" t="s">
        <v>30</v>
      </c>
      <c r="AW298" s="2" t="s">
        <v>30</v>
      </c>
      <c r="AX298" s="2" t="s">
        <v>30</v>
      </c>
      <c r="AY298" s="2" t="s">
        <v>30</v>
      </c>
      <c r="AZ298" s="2" t="s">
        <v>30</v>
      </c>
      <c r="BA298" s="2" t="s">
        <v>30</v>
      </c>
      <c r="BB298" s="2" t="s">
        <v>30</v>
      </c>
      <c r="BC298" s="2" t="s">
        <v>40</v>
      </c>
    </row>
    <row r="299" spans="1:55">
      <c r="A299" s="2" t="b">
        <v>0</v>
      </c>
      <c r="B299" s="2" t="s">
        <v>30</v>
      </c>
      <c r="C299" s="2" t="s">
        <v>12301</v>
      </c>
      <c r="D299" s="2" t="s">
        <v>2030</v>
      </c>
      <c r="E299" s="2" t="s">
        <v>2031</v>
      </c>
      <c r="F299" s="2">
        <v>0</v>
      </c>
      <c r="G299" s="2">
        <v>133.49</v>
      </c>
      <c r="H299" s="2">
        <v>90</v>
      </c>
      <c r="I299" s="2">
        <v>10</v>
      </c>
      <c r="J299" s="2">
        <v>98</v>
      </c>
      <c r="K299" s="2">
        <v>10</v>
      </c>
      <c r="L299" s="2">
        <v>1</v>
      </c>
      <c r="M299" s="2">
        <v>232</v>
      </c>
      <c r="N299" s="2">
        <v>24.3</v>
      </c>
      <c r="O299" s="2">
        <v>5.25</v>
      </c>
      <c r="P299" s="2">
        <v>524.64</v>
      </c>
      <c r="Q299" s="2">
        <v>10</v>
      </c>
      <c r="R299" s="2" t="s">
        <v>33</v>
      </c>
      <c r="S299" s="2" t="s">
        <v>86</v>
      </c>
      <c r="T299" s="2" t="s">
        <v>151</v>
      </c>
      <c r="U299" s="2" t="s">
        <v>1235</v>
      </c>
      <c r="V299" s="2" t="s">
        <v>2032</v>
      </c>
      <c r="W299" s="2" t="s">
        <v>2033</v>
      </c>
      <c r="X299" s="2" t="s">
        <v>2034</v>
      </c>
      <c r="Y299" s="2" t="s">
        <v>2035</v>
      </c>
      <c r="Z299" s="2">
        <v>0</v>
      </c>
      <c r="AA299" s="22">
        <v>1.2789999999999999</v>
      </c>
      <c r="AB299" s="22">
        <v>1.2929999999999999</v>
      </c>
      <c r="AC299" s="21">
        <v>0.35</v>
      </c>
      <c r="AD299" s="21">
        <v>0.37</v>
      </c>
      <c r="AE299" s="102">
        <v>0.456964529602717</v>
      </c>
      <c r="AF299" s="102">
        <v>0.38527817331186298</v>
      </c>
      <c r="AG299" s="23">
        <v>1</v>
      </c>
      <c r="AH299" s="23">
        <v>1</v>
      </c>
      <c r="AI299" s="2">
        <v>85.7</v>
      </c>
      <c r="AJ299" s="2">
        <v>109.5</v>
      </c>
      <c r="AK299" s="2">
        <v>89.9</v>
      </c>
      <c r="AL299" s="2">
        <v>116.3</v>
      </c>
      <c r="AM299" s="2">
        <v>2.9</v>
      </c>
      <c r="AN299" s="2">
        <v>0.36</v>
      </c>
      <c r="AO299" s="2">
        <v>1.21</v>
      </c>
      <c r="AP299" s="2">
        <v>0.46</v>
      </c>
      <c r="AQ299" s="2" t="s">
        <v>30</v>
      </c>
      <c r="AR299" s="2" t="s">
        <v>30</v>
      </c>
      <c r="AS299" s="2" t="s">
        <v>30</v>
      </c>
      <c r="AT299" s="2" t="s">
        <v>30</v>
      </c>
      <c r="AU299" s="2" t="s">
        <v>30</v>
      </c>
      <c r="AV299" s="2" t="s">
        <v>30</v>
      </c>
      <c r="AW299" s="2" t="s">
        <v>30</v>
      </c>
      <c r="AX299" s="2" t="s">
        <v>30</v>
      </c>
      <c r="AY299" s="2" t="s">
        <v>30</v>
      </c>
      <c r="AZ299" s="2" t="s">
        <v>30</v>
      </c>
      <c r="BA299" s="2" t="s">
        <v>30</v>
      </c>
      <c r="BB299" s="2" t="s">
        <v>30</v>
      </c>
      <c r="BC299" s="2" t="s">
        <v>40</v>
      </c>
    </row>
    <row r="300" spans="1:55">
      <c r="A300" s="2" t="b">
        <v>0</v>
      </c>
      <c r="B300" s="2" t="s">
        <v>30</v>
      </c>
      <c r="C300" s="2" t="s">
        <v>12301</v>
      </c>
      <c r="D300" s="2" t="s">
        <v>2355</v>
      </c>
      <c r="E300" s="2" t="s">
        <v>2356</v>
      </c>
      <c r="F300" s="2">
        <v>0</v>
      </c>
      <c r="G300" s="2">
        <v>133.239</v>
      </c>
      <c r="H300" s="2">
        <v>52</v>
      </c>
      <c r="I300" s="2">
        <v>26</v>
      </c>
      <c r="J300" s="2">
        <v>92</v>
      </c>
      <c r="K300" s="2">
        <v>26</v>
      </c>
      <c r="L300" s="2">
        <v>1</v>
      </c>
      <c r="M300" s="2">
        <v>681</v>
      </c>
      <c r="N300" s="2">
        <v>77.5</v>
      </c>
      <c r="O300" s="2">
        <v>5.74</v>
      </c>
      <c r="P300" s="2">
        <v>368.68</v>
      </c>
      <c r="Q300" s="2">
        <v>26</v>
      </c>
      <c r="R300" s="2" t="s">
        <v>33</v>
      </c>
      <c r="S300" s="2" t="s">
        <v>34</v>
      </c>
      <c r="T300" s="2" t="s">
        <v>511</v>
      </c>
      <c r="U300" s="2" t="s">
        <v>512</v>
      </c>
      <c r="V300" s="2" t="s">
        <v>2357</v>
      </c>
      <c r="W300" s="2" t="s">
        <v>2358</v>
      </c>
      <c r="X300" s="2" t="s">
        <v>2359</v>
      </c>
      <c r="Y300" s="2" t="s">
        <v>40</v>
      </c>
      <c r="Z300" s="2">
        <v>0</v>
      </c>
      <c r="AA300" s="22">
        <v>1.137</v>
      </c>
      <c r="AB300" s="22">
        <v>1.1950000000000001</v>
      </c>
      <c r="AC300" s="21">
        <v>0.19</v>
      </c>
      <c r="AD300" s="21">
        <v>0.26</v>
      </c>
      <c r="AE300" s="102">
        <v>0.99740802889913904</v>
      </c>
      <c r="AF300" s="102">
        <v>0.99268585165491097</v>
      </c>
      <c r="AG300" s="23">
        <v>1</v>
      </c>
      <c r="AH300" s="23">
        <v>1</v>
      </c>
      <c r="AI300" s="2">
        <v>94.7</v>
      </c>
      <c r="AJ300" s="2">
        <v>107.6</v>
      </c>
      <c r="AK300" s="2">
        <v>85.7</v>
      </c>
      <c r="AL300" s="2">
        <v>102.4</v>
      </c>
      <c r="AM300" s="2">
        <v>3.74</v>
      </c>
      <c r="AN300" s="2">
        <v>0.82</v>
      </c>
      <c r="AO300" s="2">
        <v>1.0900000000000001</v>
      </c>
      <c r="AP300" s="2">
        <v>3.8</v>
      </c>
      <c r="AQ300" s="2" t="s">
        <v>30</v>
      </c>
      <c r="AR300" s="2" t="s">
        <v>30</v>
      </c>
      <c r="AS300" s="2" t="s">
        <v>30</v>
      </c>
      <c r="AT300" s="2" t="s">
        <v>30</v>
      </c>
      <c r="AU300" s="2" t="s">
        <v>30</v>
      </c>
      <c r="AV300" s="2" t="s">
        <v>30</v>
      </c>
      <c r="AW300" s="2" t="s">
        <v>30</v>
      </c>
      <c r="AX300" s="2" t="s">
        <v>30</v>
      </c>
      <c r="AY300" s="2" t="s">
        <v>30</v>
      </c>
      <c r="AZ300" s="2" t="s">
        <v>30</v>
      </c>
      <c r="BA300" s="2" t="s">
        <v>30</v>
      </c>
      <c r="BB300" s="2" t="s">
        <v>30</v>
      </c>
      <c r="BC300" s="2" t="s">
        <v>40</v>
      </c>
    </row>
    <row r="301" spans="1:55">
      <c r="A301" s="2" t="b">
        <v>0</v>
      </c>
      <c r="B301" s="2" t="s">
        <v>30</v>
      </c>
      <c r="C301" s="2" t="s">
        <v>12301</v>
      </c>
      <c r="D301" s="2" t="s">
        <v>2562</v>
      </c>
      <c r="E301" s="2" t="s">
        <v>2563</v>
      </c>
      <c r="F301" s="2">
        <v>0</v>
      </c>
      <c r="G301" s="2">
        <v>133.042</v>
      </c>
      <c r="H301" s="2">
        <v>83</v>
      </c>
      <c r="I301" s="2">
        <v>13</v>
      </c>
      <c r="J301" s="2">
        <v>153</v>
      </c>
      <c r="K301" s="2">
        <v>13</v>
      </c>
      <c r="L301" s="2">
        <v>1</v>
      </c>
      <c r="M301" s="2">
        <v>158</v>
      </c>
      <c r="N301" s="2">
        <v>17.600000000000001</v>
      </c>
      <c r="O301" s="2">
        <v>4.79</v>
      </c>
      <c r="P301" s="2">
        <v>535.80999999999995</v>
      </c>
      <c r="Q301" s="2">
        <v>13</v>
      </c>
      <c r="R301" s="2" t="s">
        <v>85</v>
      </c>
      <c r="S301" s="2" t="s">
        <v>34</v>
      </c>
      <c r="T301" s="2" t="s">
        <v>1468</v>
      </c>
      <c r="U301" s="2" t="s">
        <v>2564</v>
      </c>
      <c r="V301" s="2" t="s">
        <v>2565</v>
      </c>
      <c r="W301" s="2" t="s">
        <v>2566</v>
      </c>
      <c r="X301" s="2" t="s">
        <v>2567</v>
      </c>
      <c r="Y301" s="2" t="s">
        <v>40</v>
      </c>
      <c r="Z301" s="2">
        <v>0</v>
      </c>
      <c r="AA301" s="22">
        <v>1.125</v>
      </c>
      <c r="AB301" s="22">
        <v>1.151</v>
      </c>
      <c r="AC301" s="21">
        <v>0.17</v>
      </c>
      <c r="AD301" s="21">
        <v>0.2</v>
      </c>
      <c r="AE301" s="102">
        <v>4.24798485052185E-2</v>
      </c>
      <c r="AF301" s="102">
        <v>7.5490953220831401E-3</v>
      </c>
      <c r="AG301" s="23">
        <v>0.28780097362285501</v>
      </c>
      <c r="AH301" s="23">
        <v>5.8451566636700897E-2</v>
      </c>
      <c r="AI301" s="2">
        <v>91.5</v>
      </c>
      <c r="AJ301" s="2">
        <v>102.9</v>
      </c>
      <c r="AK301" s="2">
        <v>96.7</v>
      </c>
      <c r="AL301" s="2">
        <v>111.4</v>
      </c>
      <c r="AM301" s="2">
        <v>2.0499999999999998</v>
      </c>
      <c r="AN301" s="2">
        <v>0.53</v>
      </c>
      <c r="AO301" s="2">
        <v>1</v>
      </c>
      <c r="AP301" s="2">
        <v>0.87</v>
      </c>
      <c r="AQ301" s="2" t="s">
        <v>30</v>
      </c>
      <c r="AR301" s="2" t="s">
        <v>30</v>
      </c>
      <c r="AS301" s="2" t="s">
        <v>30</v>
      </c>
      <c r="AT301" s="2" t="s">
        <v>30</v>
      </c>
      <c r="AU301" s="2" t="s">
        <v>30</v>
      </c>
      <c r="AV301" s="2" t="s">
        <v>30</v>
      </c>
      <c r="AW301" s="2" t="s">
        <v>30</v>
      </c>
      <c r="AX301" s="2" t="s">
        <v>30</v>
      </c>
      <c r="AY301" s="2" t="s">
        <v>30</v>
      </c>
      <c r="AZ301" s="2" t="s">
        <v>30</v>
      </c>
      <c r="BA301" s="2" t="s">
        <v>30</v>
      </c>
      <c r="BB301" s="2" t="s">
        <v>30</v>
      </c>
      <c r="BC301" s="2" t="s">
        <v>40</v>
      </c>
    </row>
    <row r="302" spans="1:55">
      <c r="A302" s="2" t="b">
        <v>0</v>
      </c>
      <c r="B302" s="2" t="s">
        <v>30</v>
      </c>
      <c r="C302" s="2" t="s">
        <v>12301</v>
      </c>
      <c r="D302" s="2" t="s">
        <v>1390</v>
      </c>
      <c r="E302" s="2" t="s">
        <v>1391</v>
      </c>
      <c r="F302" s="2">
        <v>0</v>
      </c>
      <c r="G302" s="2">
        <v>132.691</v>
      </c>
      <c r="H302" s="2">
        <v>45</v>
      </c>
      <c r="I302" s="2">
        <v>26</v>
      </c>
      <c r="J302" s="2">
        <v>93</v>
      </c>
      <c r="K302" s="2">
        <v>26</v>
      </c>
      <c r="L302" s="2">
        <v>1</v>
      </c>
      <c r="M302" s="2">
        <v>747</v>
      </c>
      <c r="N302" s="2">
        <v>82.1</v>
      </c>
      <c r="O302" s="2">
        <v>5.69</v>
      </c>
      <c r="P302" s="2">
        <v>328.74</v>
      </c>
      <c r="Q302" s="2">
        <v>26</v>
      </c>
      <c r="R302" s="2" t="s">
        <v>921</v>
      </c>
      <c r="S302" s="2" t="s">
        <v>141</v>
      </c>
      <c r="T302" s="2" t="s">
        <v>1392</v>
      </c>
      <c r="U302" s="2" t="s">
        <v>1393</v>
      </c>
      <c r="V302" s="2" t="s">
        <v>1394</v>
      </c>
      <c r="W302" s="2" t="s">
        <v>1395</v>
      </c>
      <c r="X302" s="2" t="s">
        <v>1396</v>
      </c>
      <c r="Y302" s="2" t="s">
        <v>40</v>
      </c>
      <c r="Z302" s="2">
        <v>0</v>
      </c>
      <c r="AA302" s="22">
        <v>2.2919999999999998</v>
      </c>
      <c r="AB302" s="22">
        <v>2.2519999999999998</v>
      </c>
      <c r="AC302" s="21">
        <v>1.2</v>
      </c>
      <c r="AD302" s="21">
        <v>1.17</v>
      </c>
      <c r="AE302" s="102">
        <v>6.73485466004209E-4</v>
      </c>
      <c r="AF302" s="102">
        <v>7.67862254770879E-4</v>
      </c>
      <c r="AG302" s="23">
        <v>1.0059857708739999E-2</v>
      </c>
      <c r="AH302" s="23">
        <v>8.8819188859777902E-3</v>
      </c>
      <c r="AI302" s="2">
        <v>70.7</v>
      </c>
      <c r="AJ302" s="2">
        <v>162.1</v>
      </c>
      <c r="AK302" s="2">
        <v>71.400000000000006</v>
      </c>
      <c r="AL302" s="2">
        <v>160.80000000000001</v>
      </c>
      <c r="AM302" s="2">
        <v>3.51</v>
      </c>
      <c r="AN302" s="2">
        <v>1.39</v>
      </c>
      <c r="AO302" s="2">
        <v>1.38</v>
      </c>
      <c r="AP302" s="2">
        <v>1.69</v>
      </c>
      <c r="AQ302" s="2" t="s">
        <v>30</v>
      </c>
      <c r="AR302" s="2" t="s">
        <v>30</v>
      </c>
      <c r="AS302" s="2" t="s">
        <v>30</v>
      </c>
      <c r="AT302" s="2" t="s">
        <v>30</v>
      </c>
      <c r="AU302" s="2" t="s">
        <v>30</v>
      </c>
      <c r="AV302" s="2" t="s">
        <v>30</v>
      </c>
      <c r="AW302" s="2" t="s">
        <v>30</v>
      </c>
      <c r="AX302" s="2" t="s">
        <v>30</v>
      </c>
      <c r="AY302" s="2" t="s">
        <v>30</v>
      </c>
      <c r="AZ302" s="2" t="s">
        <v>30</v>
      </c>
      <c r="BA302" s="2" t="s">
        <v>30</v>
      </c>
      <c r="BB302" s="2" t="s">
        <v>30</v>
      </c>
      <c r="BC302" s="2" t="s">
        <v>40</v>
      </c>
    </row>
    <row r="303" spans="1:55">
      <c r="A303" s="2" t="b">
        <v>0</v>
      </c>
      <c r="B303" s="2" t="s">
        <v>30</v>
      </c>
      <c r="C303" s="2" t="s">
        <v>12301</v>
      </c>
      <c r="D303" s="2" t="s">
        <v>2551</v>
      </c>
      <c r="E303" s="2" t="s">
        <v>2552</v>
      </c>
      <c r="F303" s="2">
        <v>0</v>
      </c>
      <c r="G303" s="2">
        <v>132.654</v>
      </c>
      <c r="H303" s="2">
        <v>76</v>
      </c>
      <c r="I303" s="2">
        <v>10</v>
      </c>
      <c r="J303" s="2">
        <v>300</v>
      </c>
      <c r="K303" s="2">
        <v>8</v>
      </c>
      <c r="L303" s="2">
        <v>1</v>
      </c>
      <c r="M303" s="2">
        <v>90</v>
      </c>
      <c r="N303" s="2">
        <v>9.5</v>
      </c>
      <c r="O303" s="2">
        <v>9.58</v>
      </c>
      <c r="P303" s="2">
        <v>1063.8599999999999</v>
      </c>
      <c r="Q303" s="2">
        <v>10</v>
      </c>
      <c r="R303" s="2" t="s">
        <v>328</v>
      </c>
      <c r="S303" s="2" t="s">
        <v>44</v>
      </c>
      <c r="T303" s="2" t="s">
        <v>1468</v>
      </c>
      <c r="U303" s="2" t="s">
        <v>2553</v>
      </c>
      <c r="V303" s="2" t="s">
        <v>2554</v>
      </c>
      <c r="W303" s="2" t="s">
        <v>2555</v>
      </c>
      <c r="X303" s="2" t="s">
        <v>2556</v>
      </c>
      <c r="Y303" s="2" t="s">
        <v>40</v>
      </c>
      <c r="Z303" s="2">
        <v>2</v>
      </c>
      <c r="AA303" s="22">
        <v>0.997</v>
      </c>
      <c r="AB303" s="22">
        <v>1.381</v>
      </c>
      <c r="AC303" s="21">
        <v>0</v>
      </c>
      <c r="AD303" s="21">
        <v>0.47</v>
      </c>
      <c r="AE303" s="102">
        <v>0.99977502165182597</v>
      </c>
      <c r="AF303" s="102">
        <v>0.12630672372458501</v>
      </c>
      <c r="AG303" s="23">
        <v>1</v>
      </c>
      <c r="AH303" s="23">
        <v>0.55592541741423995</v>
      </c>
      <c r="AI303" s="2">
        <v>111.5</v>
      </c>
      <c r="AJ303" s="2">
        <v>111.1</v>
      </c>
      <c r="AK303" s="2">
        <v>77.5</v>
      </c>
      <c r="AL303" s="2">
        <v>107</v>
      </c>
      <c r="AM303" s="2">
        <v>4.91</v>
      </c>
      <c r="AN303" s="2">
        <v>1.78</v>
      </c>
      <c r="AO303" s="2">
        <v>3.22</v>
      </c>
      <c r="AP303" s="2">
        <v>2.21</v>
      </c>
      <c r="AQ303" s="2" t="s">
        <v>30</v>
      </c>
      <c r="AR303" s="2" t="s">
        <v>30</v>
      </c>
      <c r="AS303" s="2" t="s">
        <v>30</v>
      </c>
      <c r="AT303" s="2" t="s">
        <v>30</v>
      </c>
      <c r="AU303" s="2" t="s">
        <v>30</v>
      </c>
      <c r="AV303" s="2" t="s">
        <v>30</v>
      </c>
      <c r="AW303" s="2" t="s">
        <v>30</v>
      </c>
      <c r="AX303" s="2" t="s">
        <v>30</v>
      </c>
      <c r="AY303" s="2" t="s">
        <v>30</v>
      </c>
      <c r="AZ303" s="2" t="s">
        <v>30</v>
      </c>
      <c r="BA303" s="2" t="s">
        <v>30</v>
      </c>
      <c r="BB303" s="2" t="s">
        <v>30</v>
      </c>
      <c r="BC303" s="2" t="s">
        <v>40</v>
      </c>
    </row>
    <row r="304" spans="1:55">
      <c r="A304" s="2" t="b">
        <v>0</v>
      </c>
      <c r="B304" s="2" t="s">
        <v>30</v>
      </c>
      <c r="C304" s="2" t="s">
        <v>12301</v>
      </c>
      <c r="D304" s="2" t="s">
        <v>1595</v>
      </c>
      <c r="E304" s="2" t="s">
        <v>1596</v>
      </c>
      <c r="F304" s="2">
        <v>0</v>
      </c>
      <c r="G304" s="2">
        <v>132.64099999999999</v>
      </c>
      <c r="H304" s="2">
        <v>63</v>
      </c>
      <c r="I304" s="2">
        <v>24</v>
      </c>
      <c r="J304" s="2">
        <v>102</v>
      </c>
      <c r="K304" s="2">
        <v>24</v>
      </c>
      <c r="L304" s="2">
        <v>1</v>
      </c>
      <c r="M304" s="2">
        <v>440</v>
      </c>
      <c r="N304" s="2">
        <v>50.5</v>
      </c>
      <c r="O304" s="2">
        <v>4.8899999999999997</v>
      </c>
      <c r="P304" s="2">
        <v>382.6</v>
      </c>
      <c r="Q304" s="2">
        <v>24</v>
      </c>
      <c r="R304" s="2" t="s">
        <v>1085</v>
      </c>
      <c r="S304" s="2" t="s">
        <v>314</v>
      </c>
      <c r="T304" s="2" t="s">
        <v>894</v>
      </c>
      <c r="U304" s="2" t="s">
        <v>1597</v>
      </c>
      <c r="V304" s="2" t="s">
        <v>1598</v>
      </c>
      <c r="W304" s="2" t="s">
        <v>1599</v>
      </c>
      <c r="X304" s="2" t="s">
        <v>1600</v>
      </c>
      <c r="Y304" s="2" t="s">
        <v>40</v>
      </c>
      <c r="Z304" s="2">
        <v>0</v>
      </c>
      <c r="AA304" s="22">
        <v>1.171</v>
      </c>
      <c r="AB304" s="22">
        <v>1.226</v>
      </c>
      <c r="AC304" s="21">
        <v>0.23</v>
      </c>
      <c r="AD304" s="21">
        <v>0.28999999999999998</v>
      </c>
      <c r="AE304" s="102">
        <v>8.6563393133871402E-2</v>
      </c>
      <c r="AF304" s="102">
        <v>3.2077803563039402E-2</v>
      </c>
      <c r="AG304" s="23">
        <v>0.49180807426522699</v>
      </c>
      <c r="AH304" s="23">
        <v>0.19379488330919001</v>
      </c>
      <c r="AI304" s="2">
        <v>97.9</v>
      </c>
      <c r="AJ304" s="2">
        <v>114.7</v>
      </c>
      <c r="AK304" s="2">
        <v>92.1</v>
      </c>
      <c r="AL304" s="2">
        <v>112.9</v>
      </c>
      <c r="AM304" s="2">
        <v>0.5</v>
      </c>
      <c r="AN304" s="2">
        <v>1.35</v>
      </c>
      <c r="AO304" s="2">
        <v>0.66</v>
      </c>
      <c r="AP304" s="2">
        <v>1.73</v>
      </c>
      <c r="AQ304" s="2" t="s">
        <v>30</v>
      </c>
      <c r="AR304" s="2" t="s">
        <v>30</v>
      </c>
      <c r="AS304" s="2" t="s">
        <v>30</v>
      </c>
      <c r="AT304" s="2" t="s">
        <v>30</v>
      </c>
      <c r="AU304" s="2" t="s">
        <v>30</v>
      </c>
      <c r="AV304" s="2" t="s">
        <v>30</v>
      </c>
      <c r="AW304" s="2" t="s">
        <v>30</v>
      </c>
      <c r="AX304" s="2" t="s">
        <v>30</v>
      </c>
      <c r="AY304" s="2" t="s">
        <v>30</v>
      </c>
      <c r="AZ304" s="2" t="s">
        <v>30</v>
      </c>
      <c r="BA304" s="2" t="s">
        <v>30</v>
      </c>
      <c r="BB304" s="2" t="s">
        <v>30</v>
      </c>
      <c r="BC304" s="2" t="s">
        <v>40</v>
      </c>
    </row>
    <row r="305" spans="1:55">
      <c r="A305" s="2" t="b">
        <v>0</v>
      </c>
      <c r="B305" s="2" t="s">
        <v>30</v>
      </c>
      <c r="C305" s="2" t="s">
        <v>12301</v>
      </c>
      <c r="D305" s="2" t="s">
        <v>2529</v>
      </c>
      <c r="E305" s="2" t="s">
        <v>2530</v>
      </c>
      <c r="F305" s="2">
        <v>0</v>
      </c>
      <c r="G305" s="2">
        <v>132.53299999999999</v>
      </c>
      <c r="H305" s="2">
        <v>46</v>
      </c>
      <c r="I305" s="2">
        <v>18</v>
      </c>
      <c r="J305" s="2">
        <v>104</v>
      </c>
      <c r="K305" s="2">
        <v>18</v>
      </c>
      <c r="L305" s="2">
        <v>1</v>
      </c>
      <c r="M305" s="2">
        <v>453</v>
      </c>
      <c r="N305" s="2">
        <v>51.2</v>
      </c>
      <c r="O305" s="2">
        <v>6.19</v>
      </c>
      <c r="P305" s="2">
        <v>407.39</v>
      </c>
      <c r="Q305" s="2">
        <v>18</v>
      </c>
      <c r="R305" s="2" t="s">
        <v>33</v>
      </c>
      <c r="S305" s="2" t="s">
        <v>86</v>
      </c>
      <c r="T305" s="2" t="s">
        <v>158</v>
      </c>
      <c r="U305" s="2" t="s">
        <v>2531</v>
      </c>
      <c r="V305" s="2" t="s">
        <v>2532</v>
      </c>
      <c r="W305" s="2" t="s">
        <v>2533</v>
      </c>
      <c r="X305" s="2" t="s">
        <v>2534</v>
      </c>
      <c r="Y305" s="2" t="s">
        <v>40</v>
      </c>
      <c r="Z305" s="2">
        <v>0</v>
      </c>
      <c r="AA305" s="22">
        <v>0.88800000000000001</v>
      </c>
      <c r="AB305" s="22">
        <v>0.96499999999999997</v>
      </c>
      <c r="AC305" s="21">
        <v>-0.17</v>
      </c>
      <c r="AD305" s="21">
        <v>-0.05</v>
      </c>
      <c r="AE305" s="102">
        <v>0.98845226012743603</v>
      </c>
      <c r="AF305" s="102">
        <v>0.99954182881665299</v>
      </c>
      <c r="AG305" s="23">
        <v>1</v>
      </c>
      <c r="AH305" s="23">
        <v>1</v>
      </c>
      <c r="AI305" s="2">
        <v>107.3</v>
      </c>
      <c r="AJ305" s="2">
        <v>95.2</v>
      </c>
      <c r="AK305" s="2">
        <v>111.4</v>
      </c>
      <c r="AL305" s="2">
        <v>107.4</v>
      </c>
      <c r="AM305" s="2">
        <v>1.86</v>
      </c>
      <c r="AN305" s="2">
        <v>1.32</v>
      </c>
      <c r="AO305" s="2">
        <v>3.46</v>
      </c>
      <c r="AP305" s="2">
        <v>0.86</v>
      </c>
      <c r="AQ305" s="2" t="s">
        <v>30</v>
      </c>
      <c r="AR305" s="2" t="s">
        <v>30</v>
      </c>
      <c r="AS305" s="2" t="s">
        <v>30</v>
      </c>
      <c r="AT305" s="2" t="s">
        <v>30</v>
      </c>
      <c r="AU305" s="2" t="s">
        <v>30</v>
      </c>
      <c r="AV305" s="2" t="s">
        <v>30</v>
      </c>
      <c r="AW305" s="2" t="s">
        <v>30</v>
      </c>
      <c r="AX305" s="2" t="s">
        <v>30</v>
      </c>
      <c r="AY305" s="2" t="s">
        <v>30</v>
      </c>
      <c r="AZ305" s="2" t="s">
        <v>30</v>
      </c>
      <c r="BA305" s="2" t="s">
        <v>30</v>
      </c>
      <c r="BB305" s="2" t="s">
        <v>30</v>
      </c>
      <c r="BC305" s="2" t="s">
        <v>40</v>
      </c>
    </row>
    <row r="306" spans="1:55">
      <c r="A306" s="2" t="b">
        <v>0</v>
      </c>
      <c r="B306" s="2" t="s">
        <v>30</v>
      </c>
      <c r="C306" s="2" t="s">
        <v>12301</v>
      </c>
      <c r="D306" s="2" t="s">
        <v>2204</v>
      </c>
      <c r="E306" s="2" t="s">
        <v>2205</v>
      </c>
      <c r="F306" s="2">
        <v>0</v>
      </c>
      <c r="G306" s="2">
        <v>131.75800000000001</v>
      </c>
      <c r="H306" s="2">
        <v>91</v>
      </c>
      <c r="I306" s="2">
        <v>15</v>
      </c>
      <c r="J306" s="2">
        <v>135</v>
      </c>
      <c r="K306" s="2">
        <v>15</v>
      </c>
      <c r="L306" s="2">
        <v>1</v>
      </c>
      <c r="M306" s="2">
        <v>210</v>
      </c>
      <c r="N306" s="2">
        <v>22.6</v>
      </c>
      <c r="O306" s="2">
        <v>5.41</v>
      </c>
      <c r="P306" s="2">
        <v>523.61</v>
      </c>
      <c r="Q306" s="2">
        <v>15</v>
      </c>
      <c r="R306" s="2" t="s">
        <v>33</v>
      </c>
      <c r="S306" s="2" t="s">
        <v>34</v>
      </c>
      <c r="T306" s="2" t="s">
        <v>45</v>
      </c>
      <c r="U306" s="2" t="s">
        <v>2206</v>
      </c>
      <c r="V306" s="2" t="s">
        <v>2207</v>
      </c>
      <c r="W306" s="2" t="s">
        <v>2208</v>
      </c>
      <c r="X306" s="2" t="s">
        <v>2209</v>
      </c>
      <c r="Y306" s="2" t="s">
        <v>123</v>
      </c>
      <c r="Z306" s="2">
        <v>0</v>
      </c>
      <c r="AA306" s="22">
        <v>1.173</v>
      </c>
      <c r="AB306" s="22">
        <v>1.331</v>
      </c>
      <c r="AC306" s="21">
        <v>0.23</v>
      </c>
      <c r="AD306" s="21">
        <v>0.41</v>
      </c>
      <c r="AE306" s="102">
        <v>0.62917755263293695</v>
      </c>
      <c r="AF306" s="102">
        <v>0.11209013559278</v>
      </c>
      <c r="AG306" s="23">
        <v>1</v>
      </c>
      <c r="AH306" s="23">
        <v>0.50524789769032796</v>
      </c>
      <c r="AI306" s="2">
        <v>96.6</v>
      </c>
      <c r="AJ306" s="2">
        <v>113.3</v>
      </c>
      <c r="AK306" s="2">
        <v>78.400000000000006</v>
      </c>
      <c r="AL306" s="2">
        <v>104.3</v>
      </c>
      <c r="AM306" s="2">
        <v>0.8</v>
      </c>
      <c r="AN306" s="2">
        <v>1.04</v>
      </c>
      <c r="AO306" s="2">
        <v>3.14</v>
      </c>
      <c r="AP306" s="2">
        <v>1.9</v>
      </c>
      <c r="AQ306" s="2" t="s">
        <v>30</v>
      </c>
      <c r="AR306" s="2" t="s">
        <v>30</v>
      </c>
      <c r="AS306" s="2" t="s">
        <v>30</v>
      </c>
      <c r="AT306" s="2" t="s">
        <v>30</v>
      </c>
      <c r="AU306" s="2" t="s">
        <v>30</v>
      </c>
      <c r="AV306" s="2" t="s">
        <v>30</v>
      </c>
      <c r="AW306" s="2" t="s">
        <v>30</v>
      </c>
      <c r="AX306" s="2" t="s">
        <v>30</v>
      </c>
      <c r="AY306" s="2" t="s">
        <v>30</v>
      </c>
      <c r="AZ306" s="2" t="s">
        <v>30</v>
      </c>
      <c r="BA306" s="2" t="s">
        <v>30</v>
      </c>
      <c r="BB306" s="2" t="s">
        <v>30</v>
      </c>
      <c r="BC306" s="2" t="s">
        <v>40</v>
      </c>
    </row>
    <row r="307" spans="1:55">
      <c r="A307" s="2" t="b">
        <v>0</v>
      </c>
      <c r="B307" s="2" t="s">
        <v>30</v>
      </c>
      <c r="C307" s="2" t="s">
        <v>12301</v>
      </c>
      <c r="D307" s="2" t="s">
        <v>2192</v>
      </c>
      <c r="E307" s="2" t="s">
        <v>2193</v>
      </c>
      <c r="F307" s="2">
        <v>0</v>
      </c>
      <c r="G307" s="2">
        <v>131.39500000000001</v>
      </c>
      <c r="H307" s="2">
        <v>53</v>
      </c>
      <c r="I307" s="2">
        <v>10</v>
      </c>
      <c r="J307" s="2">
        <v>134</v>
      </c>
      <c r="K307" s="2">
        <v>10</v>
      </c>
      <c r="L307" s="2">
        <v>1</v>
      </c>
      <c r="M307" s="2">
        <v>292</v>
      </c>
      <c r="N307" s="2">
        <v>32.5</v>
      </c>
      <c r="O307" s="2">
        <v>4.49</v>
      </c>
      <c r="P307" s="2">
        <v>629.71</v>
      </c>
      <c r="Q307" s="2">
        <v>10</v>
      </c>
      <c r="R307" s="2" t="s">
        <v>53</v>
      </c>
      <c r="S307" s="2" t="s">
        <v>34</v>
      </c>
      <c r="T307" s="2" t="s">
        <v>894</v>
      </c>
      <c r="U307" s="2" t="s">
        <v>2194</v>
      </c>
      <c r="V307" s="2" t="s">
        <v>2195</v>
      </c>
      <c r="W307" s="2" t="s">
        <v>2196</v>
      </c>
      <c r="X307" s="2" t="s">
        <v>2197</v>
      </c>
      <c r="Y307" s="2" t="s">
        <v>40</v>
      </c>
      <c r="Z307" s="2">
        <v>0</v>
      </c>
      <c r="AA307" s="22">
        <v>1.107</v>
      </c>
      <c r="AB307" s="22">
        <v>1.24</v>
      </c>
      <c r="AC307" s="21">
        <v>0.15</v>
      </c>
      <c r="AD307" s="21">
        <v>0.31</v>
      </c>
      <c r="AE307" s="102">
        <v>0.95839383587789295</v>
      </c>
      <c r="AF307" s="102">
        <v>0.70421630045570904</v>
      </c>
      <c r="AG307" s="23">
        <v>1</v>
      </c>
      <c r="AH307" s="23">
        <v>1</v>
      </c>
      <c r="AI307" s="2">
        <v>95.5</v>
      </c>
      <c r="AJ307" s="2">
        <v>105.6</v>
      </c>
      <c r="AK307" s="2">
        <v>99.4</v>
      </c>
      <c r="AL307" s="2">
        <v>123.3</v>
      </c>
      <c r="AM307" s="2">
        <v>3.63</v>
      </c>
      <c r="AN307" s="2">
        <v>0.55000000000000004</v>
      </c>
      <c r="AO307" s="2">
        <v>0.64</v>
      </c>
      <c r="AP307" s="2">
        <v>0.48</v>
      </c>
      <c r="AQ307" s="2" t="s">
        <v>30</v>
      </c>
      <c r="AR307" s="2" t="s">
        <v>30</v>
      </c>
      <c r="AS307" s="2" t="s">
        <v>30</v>
      </c>
      <c r="AT307" s="2" t="s">
        <v>30</v>
      </c>
      <c r="AU307" s="2" t="s">
        <v>30</v>
      </c>
      <c r="AV307" s="2" t="s">
        <v>30</v>
      </c>
      <c r="AW307" s="2" t="s">
        <v>30</v>
      </c>
      <c r="AX307" s="2" t="s">
        <v>30</v>
      </c>
      <c r="AY307" s="2" t="s">
        <v>30</v>
      </c>
      <c r="AZ307" s="2" t="s">
        <v>30</v>
      </c>
      <c r="BA307" s="2" t="s">
        <v>30</v>
      </c>
      <c r="BB307" s="2" t="s">
        <v>30</v>
      </c>
      <c r="BC307" s="2" t="s">
        <v>40</v>
      </c>
    </row>
    <row r="308" spans="1:55">
      <c r="A308" s="2" t="b">
        <v>0</v>
      </c>
      <c r="B308" s="2" t="s">
        <v>30</v>
      </c>
      <c r="C308" s="2" t="s">
        <v>12301</v>
      </c>
      <c r="D308" s="2" t="s">
        <v>2141</v>
      </c>
      <c r="E308" s="2" t="s">
        <v>2142</v>
      </c>
      <c r="F308" s="2">
        <v>0</v>
      </c>
      <c r="G308" s="2">
        <v>131.37200000000001</v>
      </c>
      <c r="H308" s="2">
        <v>82</v>
      </c>
      <c r="I308" s="2">
        <v>17</v>
      </c>
      <c r="J308" s="2">
        <v>115</v>
      </c>
      <c r="K308" s="2">
        <v>17</v>
      </c>
      <c r="L308" s="2">
        <v>1</v>
      </c>
      <c r="M308" s="2">
        <v>309</v>
      </c>
      <c r="N308" s="2">
        <v>34.700000000000003</v>
      </c>
      <c r="O308" s="2">
        <v>5.12</v>
      </c>
      <c r="P308" s="2">
        <v>458.28</v>
      </c>
      <c r="Q308" s="2">
        <v>17</v>
      </c>
      <c r="R308" s="2" t="s">
        <v>33</v>
      </c>
      <c r="S308" s="2" t="s">
        <v>34</v>
      </c>
      <c r="T308" s="2" t="s">
        <v>894</v>
      </c>
      <c r="U308" s="2" t="s">
        <v>2143</v>
      </c>
      <c r="V308" s="2" t="s">
        <v>2144</v>
      </c>
      <c r="W308" s="2" t="s">
        <v>2145</v>
      </c>
      <c r="X308" s="2" t="s">
        <v>2146</v>
      </c>
      <c r="Y308" s="2" t="s">
        <v>40</v>
      </c>
      <c r="Z308" s="2">
        <v>0</v>
      </c>
      <c r="AA308" s="22">
        <v>0.95299999999999996</v>
      </c>
      <c r="AB308" s="22">
        <v>1.04</v>
      </c>
      <c r="AC308" s="21">
        <v>-7.0000000000000007E-2</v>
      </c>
      <c r="AD308" s="21">
        <v>0.06</v>
      </c>
      <c r="AE308" s="102">
        <v>0.96793523594081399</v>
      </c>
      <c r="AF308" s="102">
        <v>0.97318087357887695</v>
      </c>
      <c r="AG308" s="23">
        <v>1</v>
      </c>
      <c r="AH308" s="23">
        <v>1</v>
      </c>
      <c r="AI308" s="2">
        <v>103</v>
      </c>
      <c r="AJ308" s="2">
        <v>98.1</v>
      </c>
      <c r="AK308" s="2">
        <v>100.1</v>
      </c>
      <c r="AL308" s="2">
        <v>104.1</v>
      </c>
      <c r="AM308" s="2">
        <v>6.17</v>
      </c>
      <c r="AN308" s="2">
        <v>1.65</v>
      </c>
      <c r="AO308" s="2">
        <v>2.29</v>
      </c>
      <c r="AP308" s="2">
        <v>0.95</v>
      </c>
      <c r="AQ308" s="2" t="s">
        <v>30</v>
      </c>
      <c r="AR308" s="2" t="s">
        <v>30</v>
      </c>
      <c r="AS308" s="2" t="s">
        <v>30</v>
      </c>
      <c r="AT308" s="2" t="s">
        <v>30</v>
      </c>
      <c r="AU308" s="2" t="s">
        <v>30</v>
      </c>
      <c r="AV308" s="2" t="s">
        <v>30</v>
      </c>
      <c r="AW308" s="2" t="s">
        <v>30</v>
      </c>
      <c r="AX308" s="2" t="s">
        <v>30</v>
      </c>
      <c r="AY308" s="2" t="s">
        <v>30</v>
      </c>
      <c r="AZ308" s="2" t="s">
        <v>30</v>
      </c>
      <c r="BA308" s="2" t="s">
        <v>30</v>
      </c>
      <c r="BB308" s="2" t="s">
        <v>30</v>
      </c>
      <c r="BC308" s="2" t="s">
        <v>40</v>
      </c>
    </row>
    <row r="309" spans="1:55">
      <c r="A309" s="2" t="b">
        <v>0</v>
      </c>
      <c r="B309" s="2" t="s">
        <v>30</v>
      </c>
      <c r="C309" s="2" t="s">
        <v>12301</v>
      </c>
      <c r="D309" s="2" t="s">
        <v>1641</v>
      </c>
      <c r="E309" s="2" t="s">
        <v>1642</v>
      </c>
      <c r="F309" s="2">
        <v>0</v>
      </c>
      <c r="G309" s="2">
        <v>131.30000000000001</v>
      </c>
      <c r="H309" s="2">
        <v>59</v>
      </c>
      <c r="I309" s="2">
        <v>23</v>
      </c>
      <c r="J309" s="2">
        <v>89</v>
      </c>
      <c r="K309" s="2">
        <v>23</v>
      </c>
      <c r="L309" s="2">
        <v>1</v>
      </c>
      <c r="M309" s="2">
        <v>565</v>
      </c>
      <c r="N309" s="2">
        <v>63.2</v>
      </c>
      <c r="O309" s="2">
        <v>5.31</v>
      </c>
      <c r="P309" s="2">
        <v>415.99</v>
      </c>
      <c r="Q309" s="2">
        <v>23</v>
      </c>
      <c r="R309" s="2" t="s">
        <v>33</v>
      </c>
      <c r="S309" s="2" t="s">
        <v>944</v>
      </c>
      <c r="T309" s="2" t="s">
        <v>207</v>
      </c>
      <c r="U309" s="2" t="s">
        <v>1643</v>
      </c>
      <c r="V309" s="2" t="s">
        <v>1644</v>
      </c>
      <c r="W309" s="2" t="s">
        <v>1645</v>
      </c>
      <c r="X309" s="2" t="s">
        <v>1646</v>
      </c>
      <c r="Y309" s="2" t="s">
        <v>1647</v>
      </c>
      <c r="Z309" s="2">
        <v>0</v>
      </c>
      <c r="AA309" s="22">
        <v>0.73799999999999999</v>
      </c>
      <c r="AB309" s="22">
        <v>0.71499999999999997</v>
      </c>
      <c r="AC309" s="21">
        <v>-0.44</v>
      </c>
      <c r="AD309" s="21">
        <v>-0.48</v>
      </c>
      <c r="AE309" s="102">
        <v>0.30028120284724802</v>
      </c>
      <c r="AF309" s="102">
        <v>0.184951125875117</v>
      </c>
      <c r="AG309" s="23">
        <v>1</v>
      </c>
      <c r="AH309" s="23">
        <v>0.73594818426122899</v>
      </c>
      <c r="AI309" s="2">
        <v>109.8</v>
      </c>
      <c r="AJ309" s="2">
        <v>81</v>
      </c>
      <c r="AK309" s="2">
        <v>127.9</v>
      </c>
      <c r="AL309" s="2">
        <v>91.5</v>
      </c>
      <c r="AM309" s="2">
        <v>2.96</v>
      </c>
      <c r="AN309" s="2">
        <v>2.02</v>
      </c>
      <c r="AO309" s="2">
        <v>1.36</v>
      </c>
      <c r="AP309" s="2">
        <v>1.41</v>
      </c>
      <c r="AQ309" s="2" t="s">
        <v>30</v>
      </c>
      <c r="AR309" s="2" t="s">
        <v>30</v>
      </c>
      <c r="AS309" s="2" t="s">
        <v>30</v>
      </c>
      <c r="AT309" s="2" t="s">
        <v>30</v>
      </c>
      <c r="AU309" s="2" t="s">
        <v>30</v>
      </c>
      <c r="AV309" s="2" t="s">
        <v>30</v>
      </c>
      <c r="AW309" s="2" t="s">
        <v>30</v>
      </c>
      <c r="AX309" s="2" t="s">
        <v>30</v>
      </c>
      <c r="AY309" s="2" t="s">
        <v>30</v>
      </c>
      <c r="AZ309" s="2" t="s">
        <v>30</v>
      </c>
      <c r="BA309" s="2" t="s">
        <v>30</v>
      </c>
      <c r="BB309" s="2" t="s">
        <v>30</v>
      </c>
      <c r="BC309" s="2" t="s">
        <v>40</v>
      </c>
    </row>
    <row r="310" spans="1:55">
      <c r="A310" s="2" t="b">
        <v>0</v>
      </c>
      <c r="B310" s="2" t="s">
        <v>30</v>
      </c>
      <c r="C310" s="2" t="s">
        <v>12301</v>
      </c>
      <c r="D310" s="2" t="s">
        <v>2415</v>
      </c>
      <c r="E310" s="2" t="s">
        <v>2416</v>
      </c>
      <c r="F310" s="2">
        <v>0</v>
      </c>
      <c r="G310" s="2">
        <v>131.03299999999999</v>
      </c>
      <c r="H310" s="2">
        <v>64</v>
      </c>
      <c r="I310" s="2">
        <v>20</v>
      </c>
      <c r="J310" s="2">
        <v>91</v>
      </c>
      <c r="K310" s="2">
        <v>20</v>
      </c>
      <c r="L310" s="2">
        <v>1</v>
      </c>
      <c r="M310" s="2">
        <v>434</v>
      </c>
      <c r="N310" s="2">
        <v>47.3</v>
      </c>
      <c r="O310" s="2">
        <v>8.85</v>
      </c>
      <c r="P310" s="2">
        <v>371.56</v>
      </c>
      <c r="Q310" s="2">
        <v>20</v>
      </c>
      <c r="R310" s="2" t="s">
        <v>186</v>
      </c>
      <c r="S310" s="2" t="s">
        <v>54</v>
      </c>
      <c r="T310" s="2" t="s">
        <v>214</v>
      </c>
      <c r="U310" s="2" t="s">
        <v>2417</v>
      </c>
      <c r="V310" s="2" t="s">
        <v>2418</v>
      </c>
      <c r="W310" s="2" t="s">
        <v>2419</v>
      </c>
      <c r="X310" s="2" t="s">
        <v>2420</v>
      </c>
      <c r="Y310" s="2" t="s">
        <v>2327</v>
      </c>
      <c r="Z310" s="2">
        <v>0</v>
      </c>
      <c r="AA310" s="22">
        <v>0.76400000000000001</v>
      </c>
      <c r="AB310" s="22">
        <v>0.83</v>
      </c>
      <c r="AC310" s="21">
        <v>-0.39</v>
      </c>
      <c r="AD310" s="21">
        <v>-0.27</v>
      </c>
      <c r="AE310" s="102">
        <v>3.33953936030418E-4</v>
      </c>
      <c r="AF310" s="102">
        <v>5.0760818511018701E-3</v>
      </c>
      <c r="AG310" s="23">
        <v>5.60628864291772E-3</v>
      </c>
      <c r="AH310" s="23">
        <v>4.35716166133042E-2</v>
      </c>
      <c r="AI310" s="2">
        <v>105.9</v>
      </c>
      <c r="AJ310" s="2">
        <v>80.900000000000006</v>
      </c>
      <c r="AK310" s="2">
        <v>124.2</v>
      </c>
      <c r="AL310" s="2">
        <v>103</v>
      </c>
      <c r="AM310" s="2">
        <v>1.04</v>
      </c>
      <c r="AN310" s="2">
        <v>0.56999999999999995</v>
      </c>
      <c r="AO310" s="2">
        <v>1.17</v>
      </c>
      <c r="AP310" s="2">
        <v>3.38</v>
      </c>
      <c r="AQ310" s="2" t="s">
        <v>30</v>
      </c>
      <c r="AR310" s="2" t="s">
        <v>30</v>
      </c>
      <c r="AS310" s="2" t="s">
        <v>30</v>
      </c>
      <c r="AT310" s="2" t="s">
        <v>30</v>
      </c>
      <c r="AU310" s="2" t="s">
        <v>30</v>
      </c>
      <c r="AV310" s="2" t="s">
        <v>30</v>
      </c>
      <c r="AW310" s="2" t="s">
        <v>30</v>
      </c>
      <c r="AX310" s="2" t="s">
        <v>30</v>
      </c>
      <c r="AY310" s="2" t="s">
        <v>30</v>
      </c>
      <c r="AZ310" s="2" t="s">
        <v>30</v>
      </c>
      <c r="BA310" s="2" t="s">
        <v>30</v>
      </c>
      <c r="BB310" s="2" t="s">
        <v>30</v>
      </c>
      <c r="BC310" s="2" t="s">
        <v>40</v>
      </c>
    </row>
    <row r="311" spans="1:55">
      <c r="A311" s="2" t="b">
        <v>0</v>
      </c>
      <c r="B311" s="2" t="s">
        <v>30</v>
      </c>
      <c r="C311" s="2" t="s">
        <v>12301</v>
      </c>
      <c r="D311" s="2" t="s">
        <v>1736</v>
      </c>
      <c r="E311" s="2" t="s">
        <v>1737</v>
      </c>
      <c r="F311" s="2">
        <v>0</v>
      </c>
      <c r="G311" s="2">
        <v>130.93199999999999</v>
      </c>
      <c r="H311" s="2">
        <v>62</v>
      </c>
      <c r="I311" s="2">
        <v>20</v>
      </c>
      <c r="J311" s="2">
        <v>104</v>
      </c>
      <c r="K311" s="2">
        <v>20</v>
      </c>
      <c r="L311" s="2">
        <v>1</v>
      </c>
      <c r="M311" s="2">
        <v>393</v>
      </c>
      <c r="N311" s="2">
        <v>42.9</v>
      </c>
      <c r="O311" s="2">
        <v>4.82</v>
      </c>
      <c r="P311" s="2">
        <v>418.94</v>
      </c>
      <c r="Q311" s="2">
        <v>20</v>
      </c>
      <c r="R311" s="2" t="s">
        <v>33</v>
      </c>
      <c r="S311" s="2" t="s">
        <v>141</v>
      </c>
      <c r="T311" s="2" t="s">
        <v>158</v>
      </c>
      <c r="U311" s="2" t="s">
        <v>1738</v>
      </c>
      <c r="V311" s="2" t="s">
        <v>1739</v>
      </c>
      <c r="W311" s="2" t="s">
        <v>1740</v>
      </c>
      <c r="X311" s="2" t="s">
        <v>1741</v>
      </c>
      <c r="Y311" s="2" t="s">
        <v>1566</v>
      </c>
      <c r="Z311" s="2">
        <v>0</v>
      </c>
      <c r="AA311" s="22">
        <v>0.76900000000000002</v>
      </c>
      <c r="AB311" s="22">
        <v>1.125</v>
      </c>
      <c r="AC311" s="21">
        <v>-0.38</v>
      </c>
      <c r="AD311" s="21">
        <v>0.17</v>
      </c>
      <c r="AE311" s="102">
        <v>2.2891917563328E-5</v>
      </c>
      <c r="AF311" s="102">
        <v>2.30802361939004E-2</v>
      </c>
      <c r="AG311" s="23">
        <v>7.6185908101110802E-4</v>
      </c>
      <c r="AH311" s="23">
        <v>0.15255473191578101</v>
      </c>
      <c r="AI311" s="2">
        <v>110</v>
      </c>
      <c r="AJ311" s="2">
        <v>84.6</v>
      </c>
      <c r="AK311" s="2">
        <v>103.9</v>
      </c>
      <c r="AL311" s="2">
        <v>116.9</v>
      </c>
      <c r="AM311" s="2">
        <v>0.39</v>
      </c>
      <c r="AN311" s="2">
        <v>1.81</v>
      </c>
      <c r="AO311" s="2">
        <v>0.7</v>
      </c>
      <c r="AP311" s="2">
        <v>0.32</v>
      </c>
      <c r="AQ311" s="2" t="s">
        <v>30</v>
      </c>
      <c r="AR311" s="2" t="s">
        <v>30</v>
      </c>
      <c r="AS311" s="2" t="s">
        <v>30</v>
      </c>
      <c r="AT311" s="2" t="s">
        <v>30</v>
      </c>
      <c r="AU311" s="2" t="s">
        <v>30</v>
      </c>
      <c r="AV311" s="2" t="s">
        <v>30</v>
      </c>
      <c r="AW311" s="2" t="s">
        <v>30</v>
      </c>
      <c r="AX311" s="2" t="s">
        <v>30</v>
      </c>
      <c r="AY311" s="2" t="s">
        <v>30</v>
      </c>
      <c r="AZ311" s="2" t="s">
        <v>30</v>
      </c>
      <c r="BA311" s="2" t="s">
        <v>30</v>
      </c>
      <c r="BB311" s="2" t="s">
        <v>30</v>
      </c>
      <c r="BC311" s="2" t="s">
        <v>40</v>
      </c>
    </row>
    <row r="312" spans="1:55">
      <c r="A312" s="2" t="b">
        <v>0</v>
      </c>
      <c r="B312" s="2" t="s">
        <v>30</v>
      </c>
      <c r="C312" s="2" t="s">
        <v>12301</v>
      </c>
      <c r="D312" s="2" t="s">
        <v>2109</v>
      </c>
      <c r="E312" s="2" t="s">
        <v>2110</v>
      </c>
      <c r="F312" s="2">
        <v>0</v>
      </c>
      <c r="G312" s="2">
        <v>130.67699999999999</v>
      </c>
      <c r="H312" s="2">
        <v>89</v>
      </c>
      <c r="I312" s="2">
        <v>9</v>
      </c>
      <c r="J312" s="2">
        <v>209</v>
      </c>
      <c r="K312" s="2">
        <v>9</v>
      </c>
      <c r="L312" s="2">
        <v>1</v>
      </c>
      <c r="M312" s="2">
        <v>109</v>
      </c>
      <c r="N312" s="2">
        <v>12</v>
      </c>
      <c r="O312" s="2">
        <v>5.07</v>
      </c>
      <c r="P312" s="2">
        <v>730.52</v>
      </c>
      <c r="Q312" s="2">
        <v>9</v>
      </c>
      <c r="R312" s="2" t="s">
        <v>40</v>
      </c>
      <c r="S312" s="2" t="s">
        <v>34</v>
      </c>
      <c r="T312" s="2" t="s">
        <v>2111</v>
      </c>
      <c r="U312" s="2" t="s">
        <v>2112</v>
      </c>
      <c r="V312" s="2" t="s">
        <v>2113</v>
      </c>
      <c r="W312" s="2" t="s">
        <v>2114</v>
      </c>
      <c r="X312" s="2" t="s">
        <v>2115</v>
      </c>
      <c r="Y312" s="2" t="s">
        <v>40</v>
      </c>
      <c r="Z312" s="2">
        <v>0</v>
      </c>
      <c r="AA312" s="22">
        <v>1.0720000000000001</v>
      </c>
      <c r="AB312" s="22">
        <v>1.1719999999999999</v>
      </c>
      <c r="AC312" s="21">
        <v>0.1</v>
      </c>
      <c r="AD312" s="21">
        <v>0.23</v>
      </c>
      <c r="AE312" s="102">
        <v>0.95849087796819199</v>
      </c>
      <c r="AF312" s="102">
        <v>0.38336510103274002</v>
      </c>
      <c r="AG312" s="23">
        <v>1</v>
      </c>
      <c r="AH312" s="23">
        <v>1</v>
      </c>
      <c r="AI312" s="2">
        <v>93.4</v>
      </c>
      <c r="AJ312" s="2">
        <v>100.2</v>
      </c>
      <c r="AK312" s="2">
        <v>96</v>
      </c>
      <c r="AL312" s="2">
        <v>112.5</v>
      </c>
      <c r="AM312" s="2">
        <v>2.14</v>
      </c>
      <c r="AN312" s="2">
        <v>0.2</v>
      </c>
      <c r="AO312" s="2">
        <v>0.91</v>
      </c>
      <c r="AP312" s="2">
        <v>0.48</v>
      </c>
      <c r="AQ312" s="2" t="s">
        <v>30</v>
      </c>
      <c r="AR312" s="2" t="s">
        <v>30</v>
      </c>
      <c r="AS312" s="2" t="s">
        <v>30</v>
      </c>
      <c r="AT312" s="2" t="s">
        <v>30</v>
      </c>
      <c r="AU312" s="2" t="s">
        <v>30</v>
      </c>
      <c r="AV312" s="2" t="s">
        <v>30</v>
      </c>
      <c r="AW312" s="2" t="s">
        <v>30</v>
      </c>
      <c r="AX312" s="2" t="s">
        <v>30</v>
      </c>
      <c r="AY312" s="2" t="s">
        <v>30</v>
      </c>
      <c r="AZ312" s="2" t="s">
        <v>30</v>
      </c>
      <c r="BA312" s="2" t="s">
        <v>30</v>
      </c>
      <c r="BB312" s="2" t="s">
        <v>30</v>
      </c>
      <c r="BC312" s="2" t="s">
        <v>40</v>
      </c>
    </row>
    <row r="313" spans="1:55">
      <c r="A313" s="2" t="b">
        <v>0</v>
      </c>
      <c r="B313" s="2" t="s">
        <v>30</v>
      </c>
      <c r="C313" s="2" t="s">
        <v>12301</v>
      </c>
      <c r="D313" s="2" t="s">
        <v>2264</v>
      </c>
      <c r="E313" s="2" t="s">
        <v>2265</v>
      </c>
      <c r="F313" s="2">
        <v>0</v>
      </c>
      <c r="G313" s="2">
        <v>130.13900000000001</v>
      </c>
      <c r="H313" s="2">
        <v>57</v>
      </c>
      <c r="I313" s="2">
        <v>18</v>
      </c>
      <c r="J313" s="2">
        <v>114</v>
      </c>
      <c r="K313" s="2">
        <v>18</v>
      </c>
      <c r="L313" s="2">
        <v>1</v>
      </c>
      <c r="M313" s="2">
        <v>362</v>
      </c>
      <c r="N313" s="2">
        <v>39.799999999999997</v>
      </c>
      <c r="O313" s="2">
        <v>5.59</v>
      </c>
      <c r="P313" s="2">
        <v>428.8</v>
      </c>
      <c r="Q313" s="2">
        <v>18</v>
      </c>
      <c r="R313" s="2" t="s">
        <v>33</v>
      </c>
      <c r="S313" s="2" t="s">
        <v>34</v>
      </c>
      <c r="T313" s="2" t="s">
        <v>151</v>
      </c>
      <c r="U313" s="2" t="s">
        <v>2266</v>
      </c>
      <c r="V313" s="2" t="s">
        <v>2267</v>
      </c>
      <c r="W313" s="2" t="s">
        <v>2268</v>
      </c>
      <c r="X313" s="2" t="s">
        <v>2269</v>
      </c>
      <c r="Y313" s="2" t="s">
        <v>2270</v>
      </c>
      <c r="Z313" s="2">
        <v>0</v>
      </c>
      <c r="AA313" s="22">
        <v>1.26</v>
      </c>
      <c r="AB313" s="22">
        <v>1.2270000000000001</v>
      </c>
      <c r="AC313" s="21">
        <v>0.33</v>
      </c>
      <c r="AD313" s="21">
        <v>0.3</v>
      </c>
      <c r="AE313" s="102">
        <v>0.40280410068259398</v>
      </c>
      <c r="AF313" s="102">
        <v>0.67692389965148902</v>
      </c>
      <c r="AG313" s="23">
        <v>1</v>
      </c>
      <c r="AH313" s="23">
        <v>1</v>
      </c>
      <c r="AI313" s="2">
        <v>93.5</v>
      </c>
      <c r="AJ313" s="2">
        <v>117.8</v>
      </c>
      <c r="AK313" s="2">
        <v>72</v>
      </c>
      <c r="AL313" s="2">
        <v>88.3</v>
      </c>
      <c r="AM313" s="2">
        <v>1.75</v>
      </c>
      <c r="AN313" s="2">
        <v>0.95</v>
      </c>
      <c r="AO313" s="2">
        <v>0.88</v>
      </c>
      <c r="AP313" s="2">
        <v>3.06</v>
      </c>
      <c r="AQ313" s="2" t="s">
        <v>30</v>
      </c>
      <c r="AR313" s="2" t="s">
        <v>30</v>
      </c>
      <c r="AS313" s="2" t="s">
        <v>30</v>
      </c>
      <c r="AT313" s="2" t="s">
        <v>30</v>
      </c>
      <c r="AU313" s="2" t="s">
        <v>30</v>
      </c>
      <c r="AV313" s="2" t="s">
        <v>30</v>
      </c>
      <c r="AW313" s="2" t="s">
        <v>30</v>
      </c>
      <c r="AX313" s="2" t="s">
        <v>30</v>
      </c>
      <c r="AY313" s="2" t="s">
        <v>30</v>
      </c>
      <c r="AZ313" s="2" t="s">
        <v>30</v>
      </c>
      <c r="BA313" s="2" t="s">
        <v>30</v>
      </c>
      <c r="BB313" s="2" t="s">
        <v>30</v>
      </c>
      <c r="BC313" s="2" t="s">
        <v>40</v>
      </c>
    </row>
    <row r="314" spans="1:55">
      <c r="A314" s="2" t="b">
        <v>0</v>
      </c>
      <c r="B314" s="2" t="s">
        <v>30</v>
      </c>
      <c r="C314" s="2" t="s">
        <v>12301</v>
      </c>
      <c r="D314" s="2" t="s">
        <v>2075</v>
      </c>
      <c r="E314" s="2" t="s">
        <v>2076</v>
      </c>
      <c r="F314" s="2">
        <v>0</v>
      </c>
      <c r="G314" s="2">
        <v>130.11699999999999</v>
      </c>
      <c r="H314" s="2">
        <v>64</v>
      </c>
      <c r="I314" s="2">
        <v>19</v>
      </c>
      <c r="J314" s="2">
        <v>105</v>
      </c>
      <c r="K314" s="2">
        <v>19</v>
      </c>
      <c r="L314" s="2">
        <v>1</v>
      </c>
      <c r="M314" s="2">
        <v>321</v>
      </c>
      <c r="N314" s="2">
        <v>36</v>
      </c>
      <c r="O314" s="2">
        <v>7.94</v>
      </c>
      <c r="P314" s="2">
        <v>370.07</v>
      </c>
      <c r="Q314" s="2">
        <v>19</v>
      </c>
      <c r="R314" s="2" t="s">
        <v>33</v>
      </c>
      <c r="S314" s="2" t="s">
        <v>34</v>
      </c>
      <c r="T314" s="2" t="s">
        <v>77</v>
      </c>
      <c r="U314" s="2" t="s">
        <v>2077</v>
      </c>
      <c r="V314" s="2" t="s">
        <v>2078</v>
      </c>
      <c r="W314" s="2" t="s">
        <v>2079</v>
      </c>
      <c r="X314" s="2" t="s">
        <v>2080</v>
      </c>
      <c r="Y314" s="2" t="s">
        <v>2081</v>
      </c>
      <c r="Z314" s="2">
        <v>0</v>
      </c>
      <c r="AA314" s="22">
        <v>0.93700000000000006</v>
      </c>
      <c r="AB314" s="22">
        <v>0.89300000000000002</v>
      </c>
      <c r="AC314" s="21">
        <v>-0.09</v>
      </c>
      <c r="AD314" s="21">
        <v>-0.16</v>
      </c>
      <c r="AE314" s="102">
        <v>0.99965229197280703</v>
      </c>
      <c r="AF314" s="102">
        <v>0.99424639997511499</v>
      </c>
      <c r="AG314" s="23">
        <v>1</v>
      </c>
      <c r="AH314" s="23">
        <v>1</v>
      </c>
      <c r="AI314" s="2">
        <v>89.9</v>
      </c>
      <c r="AJ314" s="2">
        <v>84.2</v>
      </c>
      <c r="AK314" s="2">
        <v>122.5</v>
      </c>
      <c r="AL314" s="2">
        <v>109.4</v>
      </c>
      <c r="AM314" s="2">
        <v>1.69</v>
      </c>
      <c r="AN314" s="2">
        <v>2.75</v>
      </c>
      <c r="AO314" s="2">
        <v>0.79</v>
      </c>
      <c r="AP314" s="2">
        <v>0.7</v>
      </c>
      <c r="AQ314" s="2" t="s">
        <v>30</v>
      </c>
      <c r="AR314" s="2" t="s">
        <v>30</v>
      </c>
      <c r="AS314" s="2" t="s">
        <v>30</v>
      </c>
      <c r="AT314" s="2" t="s">
        <v>30</v>
      </c>
      <c r="AU314" s="2" t="s">
        <v>30</v>
      </c>
      <c r="AV314" s="2" t="s">
        <v>30</v>
      </c>
      <c r="AW314" s="2" t="s">
        <v>30</v>
      </c>
      <c r="AX314" s="2" t="s">
        <v>30</v>
      </c>
      <c r="AY314" s="2" t="s">
        <v>30</v>
      </c>
      <c r="AZ314" s="2" t="s">
        <v>30</v>
      </c>
      <c r="BA314" s="2" t="s">
        <v>30</v>
      </c>
      <c r="BB314" s="2" t="s">
        <v>30</v>
      </c>
      <c r="BC314" s="2" t="s">
        <v>40</v>
      </c>
    </row>
    <row r="315" spans="1:55">
      <c r="A315" s="2" t="b">
        <v>0</v>
      </c>
      <c r="B315" s="2" t="s">
        <v>30</v>
      </c>
      <c r="C315" s="2" t="s">
        <v>12301</v>
      </c>
      <c r="D315" s="2" t="s">
        <v>2153</v>
      </c>
      <c r="E315" s="2" t="s">
        <v>2154</v>
      </c>
      <c r="F315" s="2">
        <v>0</v>
      </c>
      <c r="G315" s="2">
        <v>129.67099999999999</v>
      </c>
      <c r="H315" s="2">
        <v>69</v>
      </c>
      <c r="I315" s="2">
        <v>12</v>
      </c>
      <c r="J315" s="2">
        <v>164</v>
      </c>
      <c r="K315" s="2">
        <v>12</v>
      </c>
      <c r="L315" s="2">
        <v>1</v>
      </c>
      <c r="M315" s="2">
        <v>163</v>
      </c>
      <c r="N315" s="2">
        <v>18.3</v>
      </c>
      <c r="O315" s="2">
        <v>6.24</v>
      </c>
      <c r="P315" s="2">
        <v>564.66999999999996</v>
      </c>
      <c r="Q315" s="2">
        <v>12</v>
      </c>
      <c r="R315" s="2" t="s">
        <v>2155</v>
      </c>
      <c r="S315" s="2" t="s">
        <v>86</v>
      </c>
      <c r="T315" s="2" t="s">
        <v>282</v>
      </c>
      <c r="U315" s="2" t="s">
        <v>2156</v>
      </c>
      <c r="V315" s="2" t="s">
        <v>2157</v>
      </c>
      <c r="W315" s="2" t="s">
        <v>2158</v>
      </c>
      <c r="X315" s="2" t="s">
        <v>2159</v>
      </c>
      <c r="Y315" s="2" t="s">
        <v>40</v>
      </c>
      <c r="Z315" s="2">
        <v>0</v>
      </c>
      <c r="AA315" s="22">
        <v>1.272</v>
      </c>
      <c r="AB315" s="22">
        <v>1.3149999999999999</v>
      </c>
      <c r="AC315" s="21">
        <v>0.35</v>
      </c>
      <c r="AD315" s="21">
        <v>0.4</v>
      </c>
      <c r="AE315" s="102">
        <v>0.36306604536376602</v>
      </c>
      <c r="AF315" s="102">
        <v>0.16087199323478399</v>
      </c>
      <c r="AG315" s="23">
        <v>1</v>
      </c>
      <c r="AH315" s="23">
        <v>0.66777717979515305</v>
      </c>
      <c r="AI315" s="2">
        <v>89.6</v>
      </c>
      <c r="AJ315" s="2">
        <v>114</v>
      </c>
      <c r="AK315" s="2">
        <v>84.6</v>
      </c>
      <c r="AL315" s="2">
        <v>111.3</v>
      </c>
      <c r="AM315" s="2">
        <v>4</v>
      </c>
      <c r="AN315" s="2">
        <v>0.78</v>
      </c>
      <c r="AO315" s="2">
        <v>1.66</v>
      </c>
      <c r="AP315" s="2">
        <v>3.17</v>
      </c>
      <c r="AQ315" s="2" t="s">
        <v>30</v>
      </c>
      <c r="AR315" s="2" t="s">
        <v>30</v>
      </c>
      <c r="AS315" s="2" t="s">
        <v>30</v>
      </c>
      <c r="AT315" s="2" t="s">
        <v>30</v>
      </c>
      <c r="AU315" s="2" t="s">
        <v>30</v>
      </c>
      <c r="AV315" s="2" t="s">
        <v>30</v>
      </c>
      <c r="AW315" s="2" t="s">
        <v>30</v>
      </c>
      <c r="AX315" s="2" t="s">
        <v>30</v>
      </c>
      <c r="AY315" s="2" t="s">
        <v>30</v>
      </c>
      <c r="AZ315" s="2" t="s">
        <v>30</v>
      </c>
      <c r="BA315" s="2" t="s">
        <v>30</v>
      </c>
      <c r="BB315" s="2" t="s">
        <v>30</v>
      </c>
      <c r="BC315" s="2" t="s">
        <v>40</v>
      </c>
    </row>
    <row r="316" spans="1:55">
      <c r="A316" s="2" t="b">
        <v>0</v>
      </c>
      <c r="B316" s="2" t="s">
        <v>30</v>
      </c>
      <c r="C316" s="2" t="s">
        <v>12301</v>
      </c>
      <c r="D316" s="2" t="s">
        <v>2607</v>
      </c>
      <c r="E316" s="2" t="s">
        <v>2608</v>
      </c>
      <c r="F316" s="2">
        <v>0</v>
      </c>
      <c r="G316" s="2">
        <v>129.31299999999999</v>
      </c>
      <c r="H316" s="2">
        <v>60</v>
      </c>
      <c r="I316" s="2">
        <v>13</v>
      </c>
      <c r="J316" s="2">
        <v>112</v>
      </c>
      <c r="K316" s="2">
        <v>13</v>
      </c>
      <c r="L316" s="2">
        <v>1</v>
      </c>
      <c r="M316" s="2">
        <v>303</v>
      </c>
      <c r="N316" s="2">
        <v>34.799999999999997</v>
      </c>
      <c r="O316" s="2">
        <v>5</v>
      </c>
      <c r="P316" s="2">
        <v>439.91</v>
      </c>
      <c r="Q316" s="2">
        <v>13</v>
      </c>
      <c r="R316" s="2" t="s">
        <v>33</v>
      </c>
      <c r="S316" s="2" t="s">
        <v>34</v>
      </c>
      <c r="T316" s="2" t="s">
        <v>111</v>
      </c>
      <c r="U316" s="2" t="s">
        <v>2609</v>
      </c>
      <c r="V316" s="2" t="s">
        <v>2610</v>
      </c>
      <c r="W316" s="2" t="s">
        <v>40</v>
      </c>
      <c r="X316" s="2" t="s">
        <v>2611</v>
      </c>
      <c r="Y316" s="2" t="s">
        <v>116</v>
      </c>
      <c r="Z316" s="2">
        <v>0</v>
      </c>
      <c r="AA316" s="22">
        <v>1.1180000000000001</v>
      </c>
      <c r="AB316" s="22">
        <v>1.1759999999999999</v>
      </c>
      <c r="AC316" s="21">
        <v>0.16</v>
      </c>
      <c r="AD316" s="21">
        <v>0.23</v>
      </c>
      <c r="AE316" s="102">
        <v>0.99267874121365196</v>
      </c>
      <c r="AF316" s="102">
        <v>0.97041838395746405</v>
      </c>
      <c r="AG316" s="23">
        <v>1</v>
      </c>
      <c r="AH316" s="23">
        <v>1</v>
      </c>
      <c r="AI316" s="2">
        <v>98.7</v>
      </c>
      <c r="AJ316" s="2">
        <v>110.4</v>
      </c>
      <c r="AK316" s="2">
        <v>102.3</v>
      </c>
      <c r="AL316" s="2">
        <v>120.3</v>
      </c>
      <c r="AM316" s="2">
        <v>1.44</v>
      </c>
      <c r="AN316" s="2">
        <v>0.94</v>
      </c>
      <c r="AO316" s="2">
        <v>1.27</v>
      </c>
      <c r="AP316" s="2">
        <v>0.22</v>
      </c>
      <c r="AQ316" s="2" t="s">
        <v>30</v>
      </c>
      <c r="AR316" s="2" t="s">
        <v>30</v>
      </c>
      <c r="AS316" s="2" t="s">
        <v>30</v>
      </c>
      <c r="AT316" s="2" t="s">
        <v>30</v>
      </c>
      <c r="AU316" s="2" t="s">
        <v>30</v>
      </c>
      <c r="AV316" s="2" t="s">
        <v>30</v>
      </c>
      <c r="AW316" s="2" t="s">
        <v>30</v>
      </c>
      <c r="AX316" s="2" t="s">
        <v>30</v>
      </c>
      <c r="AY316" s="2" t="s">
        <v>30</v>
      </c>
      <c r="AZ316" s="2" t="s">
        <v>30</v>
      </c>
      <c r="BA316" s="2" t="s">
        <v>30</v>
      </c>
      <c r="BB316" s="2" t="s">
        <v>30</v>
      </c>
      <c r="BC316" s="2" t="s">
        <v>40</v>
      </c>
    </row>
    <row r="317" spans="1:55">
      <c r="A317" s="2" t="b">
        <v>0</v>
      </c>
      <c r="B317" s="2" t="s">
        <v>30</v>
      </c>
      <c r="C317" s="2" t="s">
        <v>12301</v>
      </c>
      <c r="D317" s="2" t="s">
        <v>1934</v>
      </c>
      <c r="E317" s="2" t="s">
        <v>1935</v>
      </c>
      <c r="F317" s="2">
        <v>0</v>
      </c>
      <c r="G317" s="2">
        <v>128.45500000000001</v>
      </c>
      <c r="H317" s="2">
        <v>89</v>
      </c>
      <c r="I317" s="2">
        <v>9</v>
      </c>
      <c r="J317" s="2">
        <v>142</v>
      </c>
      <c r="K317" s="2">
        <v>9</v>
      </c>
      <c r="L317" s="2">
        <v>1</v>
      </c>
      <c r="M317" s="2">
        <v>156</v>
      </c>
      <c r="N317" s="2">
        <v>16.100000000000001</v>
      </c>
      <c r="O317" s="2">
        <v>5.25</v>
      </c>
      <c r="P317" s="2">
        <v>709.76</v>
      </c>
      <c r="Q317" s="2">
        <v>9</v>
      </c>
      <c r="R317" s="2" t="s">
        <v>33</v>
      </c>
      <c r="S317" s="2" t="s">
        <v>86</v>
      </c>
      <c r="T317" s="2" t="s">
        <v>158</v>
      </c>
      <c r="U317" s="2" t="s">
        <v>1936</v>
      </c>
      <c r="V317" s="2" t="s">
        <v>1937</v>
      </c>
      <c r="W317" s="2" t="s">
        <v>1938</v>
      </c>
      <c r="X317" s="2" t="s">
        <v>1939</v>
      </c>
      <c r="Y317" s="2" t="s">
        <v>1940</v>
      </c>
      <c r="Z317" s="2">
        <v>0</v>
      </c>
      <c r="AA317" s="22">
        <v>1.1779999999999999</v>
      </c>
      <c r="AB317" s="22">
        <v>1.0780000000000001</v>
      </c>
      <c r="AC317" s="21">
        <v>0.24</v>
      </c>
      <c r="AD317" s="21">
        <v>0.11</v>
      </c>
      <c r="AE317" s="102">
        <v>0.889511821198682</v>
      </c>
      <c r="AF317" s="102">
        <v>0.98906567477093399</v>
      </c>
      <c r="AG317" s="23">
        <v>1</v>
      </c>
      <c r="AH317" s="23">
        <v>1</v>
      </c>
      <c r="AI317" s="2">
        <v>92.9</v>
      </c>
      <c r="AJ317" s="2">
        <v>109.4</v>
      </c>
      <c r="AK317" s="2">
        <v>101.8</v>
      </c>
      <c r="AL317" s="2">
        <v>109.8</v>
      </c>
      <c r="AM317" s="2">
        <v>4.42</v>
      </c>
      <c r="AN317" s="2">
        <v>4.09</v>
      </c>
      <c r="AO317" s="2">
        <v>2.44</v>
      </c>
      <c r="AP317" s="2">
        <v>3.63</v>
      </c>
      <c r="AQ317" s="2" t="s">
        <v>30</v>
      </c>
      <c r="AR317" s="2" t="s">
        <v>30</v>
      </c>
      <c r="AS317" s="2" t="s">
        <v>30</v>
      </c>
      <c r="AT317" s="2" t="s">
        <v>30</v>
      </c>
      <c r="AU317" s="2" t="s">
        <v>30</v>
      </c>
      <c r="AV317" s="2" t="s">
        <v>30</v>
      </c>
      <c r="AW317" s="2" t="s">
        <v>30</v>
      </c>
      <c r="AX317" s="2" t="s">
        <v>30</v>
      </c>
      <c r="AY317" s="2" t="s">
        <v>30</v>
      </c>
      <c r="AZ317" s="2" t="s">
        <v>30</v>
      </c>
      <c r="BA317" s="2" t="s">
        <v>30</v>
      </c>
      <c r="BB317" s="2" t="s">
        <v>30</v>
      </c>
      <c r="BC317" s="2" t="s">
        <v>40</v>
      </c>
    </row>
    <row r="318" spans="1:55">
      <c r="A318" s="2" t="b">
        <v>0</v>
      </c>
      <c r="B318" s="2" t="s">
        <v>30</v>
      </c>
      <c r="C318" s="2" t="s">
        <v>12301</v>
      </c>
      <c r="D318" s="2" t="s">
        <v>2216</v>
      </c>
      <c r="E318" s="2" t="s">
        <v>2217</v>
      </c>
      <c r="F318" s="2">
        <v>0</v>
      </c>
      <c r="G318" s="2">
        <v>128.374</v>
      </c>
      <c r="H318" s="2">
        <v>82</v>
      </c>
      <c r="I318" s="2">
        <v>21</v>
      </c>
      <c r="J318" s="2">
        <v>113</v>
      </c>
      <c r="K318" s="2">
        <v>21</v>
      </c>
      <c r="L318" s="2">
        <v>1</v>
      </c>
      <c r="M318" s="2">
        <v>347</v>
      </c>
      <c r="N318" s="2">
        <v>37.4</v>
      </c>
      <c r="O318" s="2">
        <v>6.54</v>
      </c>
      <c r="P318" s="2">
        <v>403.22</v>
      </c>
      <c r="Q318" s="2">
        <v>21</v>
      </c>
      <c r="R318" s="2" t="s">
        <v>33</v>
      </c>
      <c r="S318" s="2" t="s">
        <v>86</v>
      </c>
      <c r="T318" s="2" t="s">
        <v>77</v>
      </c>
      <c r="U318" s="2" t="s">
        <v>2218</v>
      </c>
      <c r="V318" s="2" t="s">
        <v>2219</v>
      </c>
      <c r="W318" s="2" t="s">
        <v>2220</v>
      </c>
      <c r="X318" s="2" t="s">
        <v>2221</v>
      </c>
      <c r="Y318" s="2" t="s">
        <v>2222</v>
      </c>
      <c r="Z318" s="2">
        <v>0</v>
      </c>
      <c r="AA318" s="22">
        <v>1.1599999999999999</v>
      </c>
      <c r="AB318" s="22">
        <v>1.127</v>
      </c>
      <c r="AC318" s="21">
        <v>0.21</v>
      </c>
      <c r="AD318" s="21">
        <v>0.17</v>
      </c>
      <c r="AE318" s="102">
        <v>0.79169861879931902</v>
      </c>
      <c r="AF318" s="102">
        <v>0.87054676912178597</v>
      </c>
      <c r="AG318" s="23">
        <v>1</v>
      </c>
      <c r="AH318" s="23">
        <v>1</v>
      </c>
      <c r="AI318" s="2">
        <v>93</v>
      </c>
      <c r="AJ318" s="2">
        <v>108</v>
      </c>
      <c r="AK318" s="2">
        <v>108</v>
      </c>
      <c r="AL318" s="2">
        <v>121.6</v>
      </c>
      <c r="AM318" s="2">
        <v>1.2</v>
      </c>
      <c r="AN318" s="2">
        <v>1.54</v>
      </c>
      <c r="AO318" s="2">
        <v>2.48</v>
      </c>
      <c r="AP318" s="2">
        <v>0.52</v>
      </c>
      <c r="AQ318" s="2" t="s">
        <v>30</v>
      </c>
      <c r="AR318" s="2" t="s">
        <v>30</v>
      </c>
      <c r="AS318" s="2" t="s">
        <v>30</v>
      </c>
      <c r="AT318" s="2" t="s">
        <v>30</v>
      </c>
      <c r="AU318" s="2" t="s">
        <v>30</v>
      </c>
      <c r="AV318" s="2" t="s">
        <v>30</v>
      </c>
      <c r="AW318" s="2" t="s">
        <v>30</v>
      </c>
      <c r="AX318" s="2" t="s">
        <v>30</v>
      </c>
      <c r="AY318" s="2" t="s">
        <v>30</v>
      </c>
      <c r="AZ318" s="2" t="s">
        <v>30</v>
      </c>
      <c r="BA318" s="2" t="s">
        <v>30</v>
      </c>
      <c r="BB318" s="2" t="s">
        <v>30</v>
      </c>
      <c r="BC318" s="2" t="s">
        <v>40</v>
      </c>
    </row>
    <row r="319" spans="1:55">
      <c r="A319" s="2" t="b">
        <v>0</v>
      </c>
      <c r="B319" s="2" t="s">
        <v>30</v>
      </c>
      <c r="C319" s="2" t="s">
        <v>12301</v>
      </c>
      <c r="D319" s="2" t="s">
        <v>2235</v>
      </c>
      <c r="E319" s="2" t="s">
        <v>2236</v>
      </c>
      <c r="F319" s="2">
        <v>0</v>
      </c>
      <c r="G319" s="2">
        <v>128.36000000000001</v>
      </c>
      <c r="H319" s="2">
        <v>86</v>
      </c>
      <c r="I319" s="2">
        <v>18</v>
      </c>
      <c r="J319" s="2">
        <v>99</v>
      </c>
      <c r="K319" s="2">
        <v>18</v>
      </c>
      <c r="L319" s="2">
        <v>1</v>
      </c>
      <c r="M319" s="2">
        <v>264</v>
      </c>
      <c r="N319" s="2">
        <v>29.3</v>
      </c>
      <c r="O319" s="2">
        <v>5.96</v>
      </c>
      <c r="P319" s="2">
        <v>378.02</v>
      </c>
      <c r="Q319" s="2">
        <v>18</v>
      </c>
      <c r="R319" s="2" t="s">
        <v>33</v>
      </c>
      <c r="S319" s="2" t="s">
        <v>86</v>
      </c>
      <c r="T319" s="2" t="s">
        <v>511</v>
      </c>
      <c r="U319" s="2" t="s">
        <v>1516</v>
      </c>
      <c r="V319" s="2" t="s">
        <v>2237</v>
      </c>
      <c r="W319" s="2" t="s">
        <v>2238</v>
      </c>
      <c r="X319" s="2" t="s">
        <v>2239</v>
      </c>
      <c r="Y319" s="2" t="s">
        <v>40</v>
      </c>
      <c r="Z319" s="2">
        <v>0</v>
      </c>
      <c r="AA319" s="22">
        <v>1.339</v>
      </c>
      <c r="AB319" s="22">
        <v>1.3280000000000001</v>
      </c>
      <c r="AC319" s="21">
        <v>0.42</v>
      </c>
      <c r="AD319" s="21">
        <v>0.41</v>
      </c>
      <c r="AE319" s="102">
        <v>1.15303465803573E-4</v>
      </c>
      <c r="AF319" s="102">
        <v>1.60124559683283E-4</v>
      </c>
      <c r="AG319" s="23">
        <v>2.3923347576806698E-3</v>
      </c>
      <c r="AH319" s="23">
        <v>2.4300503177535101E-3</v>
      </c>
      <c r="AI319" s="2">
        <v>84.4</v>
      </c>
      <c r="AJ319" s="2">
        <v>113</v>
      </c>
      <c r="AK319" s="2">
        <v>91.6</v>
      </c>
      <c r="AL319" s="2">
        <v>121.7</v>
      </c>
      <c r="AM319" s="2">
        <v>2.37</v>
      </c>
      <c r="AN319" s="2">
        <v>0.64</v>
      </c>
      <c r="AO319" s="2">
        <v>1.95</v>
      </c>
      <c r="AP319" s="2">
        <v>1.38</v>
      </c>
      <c r="AQ319" s="2" t="s">
        <v>30</v>
      </c>
      <c r="AR319" s="2" t="s">
        <v>30</v>
      </c>
      <c r="AS319" s="2" t="s">
        <v>30</v>
      </c>
      <c r="AT319" s="2" t="s">
        <v>30</v>
      </c>
      <c r="AU319" s="2" t="s">
        <v>30</v>
      </c>
      <c r="AV319" s="2" t="s">
        <v>30</v>
      </c>
      <c r="AW319" s="2" t="s">
        <v>30</v>
      </c>
      <c r="AX319" s="2" t="s">
        <v>30</v>
      </c>
      <c r="AY319" s="2" t="s">
        <v>30</v>
      </c>
      <c r="AZ319" s="2" t="s">
        <v>30</v>
      </c>
      <c r="BA319" s="2" t="s">
        <v>30</v>
      </c>
      <c r="BB319" s="2" t="s">
        <v>30</v>
      </c>
      <c r="BC319" s="2" t="s">
        <v>40</v>
      </c>
    </row>
    <row r="320" spans="1:55">
      <c r="A320" s="2" t="b">
        <v>0</v>
      </c>
      <c r="B320" s="2" t="s">
        <v>30</v>
      </c>
      <c r="C320" s="2" t="s">
        <v>12301</v>
      </c>
      <c r="D320" s="2" t="s">
        <v>1927</v>
      </c>
      <c r="E320" s="2" t="s">
        <v>1928</v>
      </c>
      <c r="F320" s="2">
        <v>0</v>
      </c>
      <c r="G320" s="2">
        <v>127.444</v>
      </c>
      <c r="H320" s="2">
        <v>61</v>
      </c>
      <c r="I320" s="2">
        <v>15</v>
      </c>
      <c r="J320" s="2">
        <v>134</v>
      </c>
      <c r="K320" s="2">
        <v>15</v>
      </c>
      <c r="L320" s="2">
        <v>1</v>
      </c>
      <c r="M320" s="2">
        <v>332</v>
      </c>
      <c r="N320" s="2">
        <v>36.799999999999997</v>
      </c>
      <c r="O320" s="2">
        <v>5.99</v>
      </c>
      <c r="P320" s="2">
        <v>465.02</v>
      </c>
      <c r="Q320" s="2">
        <v>15</v>
      </c>
      <c r="R320" s="2" t="s">
        <v>132</v>
      </c>
      <c r="S320" s="2" t="s">
        <v>34</v>
      </c>
      <c r="T320" s="2" t="s">
        <v>207</v>
      </c>
      <c r="U320" s="2" t="s">
        <v>1929</v>
      </c>
      <c r="V320" s="2" t="s">
        <v>1930</v>
      </c>
      <c r="W320" s="2" t="s">
        <v>1931</v>
      </c>
      <c r="X320" s="2" t="s">
        <v>1932</v>
      </c>
      <c r="Y320" s="2" t="s">
        <v>1933</v>
      </c>
      <c r="Z320" s="2">
        <v>0</v>
      </c>
      <c r="AA320" s="22">
        <v>1.2030000000000001</v>
      </c>
      <c r="AB320" s="22">
        <v>1.21</v>
      </c>
      <c r="AC320" s="21">
        <v>0.27</v>
      </c>
      <c r="AD320" s="21">
        <v>0.27</v>
      </c>
      <c r="AE320" s="102">
        <v>3.10037141372492E-2</v>
      </c>
      <c r="AF320" s="102">
        <v>2.8958254103750601E-2</v>
      </c>
      <c r="AG320" s="23">
        <v>0.22193979516362899</v>
      </c>
      <c r="AH320" s="23">
        <v>0.18070331590399699</v>
      </c>
      <c r="AI320" s="2">
        <v>90.8</v>
      </c>
      <c r="AJ320" s="2">
        <v>109.2</v>
      </c>
      <c r="AK320" s="2">
        <v>113.4</v>
      </c>
      <c r="AL320" s="2">
        <v>137.19999999999999</v>
      </c>
      <c r="AM320" s="2">
        <v>0.71</v>
      </c>
      <c r="AN320" s="2">
        <v>3.07</v>
      </c>
      <c r="AO320" s="2">
        <v>2.2200000000000002</v>
      </c>
      <c r="AP320" s="2">
        <v>2.97</v>
      </c>
      <c r="AQ320" s="2" t="s">
        <v>30</v>
      </c>
      <c r="AR320" s="2" t="s">
        <v>30</v>
      </c>
      <c r="AS320" s="2" t="s">
        <v>30</v>
      </c>
      <c r="AT320" s="2" t="s">
        <v>30</v>
      </c>
      <c r="AU320" s="2" t="s">
        <v>30</v>
      </c>
      <c r="AV320" s="2" t="s">
        <v>30</v>
      </c>
      <c r="AW320" s="2" t="s">
        <v>30</v>
      </c>
      <c r="AX320" s="2" t="s">
        <v>30</v>
      </c>
      <c r="AY320" s="2" t="s">
        <v>30</v>
      </c>
      <c r="AZ320" s="2" t="s">
        <v>30</v>
      </c>
      <c r="BA320" s="2" t="s">
        <v>30</v>
      </c>
      <c r="BB320" s="2" t="s">
        <v>30</v>
      </c>
      <c r="BC320" s="2" t="s">
        <v>40</v>
      </c>
    </row>
    <row r="321" spans="1:55">
      <c r="A321" s="2" t="b">
        <v>0</v>
      </c>
      <c r="B321" s="2" t="s">
        <v>30</v>
      </c>
      <c r="C321" s="2" t="s">
        <v>12301</v>
      </c>
      <c r="D321" s="2" t="s">
        <v>2062</v>
      </c>
      <c r="E321" s="2" t="s">
        <v>2063</v>
      </c>
      <c r="F321" s="2">
        <v>0</v>
      </c>
      <c r="G321" s="2">
        <v>127.30800000000001</v>
      </c>
      <c r="H321" s="2">
        <v>69</v>
      </c>
      <c r="I321" s="2">
        <v>12</v>
      </c>
      <c r="J321" s="2">
        <v>101</v>
      </c>
      <c r="K321" s="2">
        <v>12</v>
      </c>
      <c r="L321" s="2">
        <v>1</v>
      </c>
      <c r="M321" s="2">
        <v>264</v>
      </c>
      <c r="N321" s="2">
        <v>30.4</v>
      </c>
      <c r="O321" s="2">
        <v>5.39</v>
      </c>
      <c r="P321" s="2">
        <v>481.58</v>
      </c>
      <c r="Q321" s="2">
        <v>12</v>
      </c>
      <c r="R321" s="2" t="s">
        <v>33</v>
      </c>
      <c r="S321" s="2" t="s">
        <v>86</v>
      </c>
      <c r="T321" s="2" t="s">
        <v>158</v>
      </c>
      <c r="U321" s="2" t="s">
        <v>2064</v>
      </c>
      <c r="V321" s="2" t="s">
        <v>2065</v>
      </c>
      <c r="W321" s="2" t="s">
        <v>2066</v>
      </c>
      <c r="X321" s="2" t="s">
        <v>2067</v>
      </c>
      <c r="Y321" s="2" t="s">
        <v>2068</v>
      </c>
      <c r="Z321" s="2">
        <v>0</v>
      </c>
      <c r="AA321" s="22">
        <v>1.2609999999999999</v>
      </c>
      <c r="AB321" s="22">
        <v>1.2509999999999999</v>
      </c>
      <c r="AC321" s="21">
        <v>0.33</v>
      </c>
      <c r="AD321" s="21">
        <v>0.32</v>
      </c>
      <c r="AE321" s="102">
        <v>0.96675805146571703</v>
      </c>
      <c r="AF321" s="102">
        <v>0.95739626947164103</v>
      </c>
      <c r="AG321" s="23">
        <v>1</v>
      </c>
      <c r="AH321" s="23">
        <v>1</v>
      </c>
      <c r="AI321" s="2">
        <v>84.7</v>
      </c>
      <c r="AJ321" s="2">
        <v>106.8</v>
      </c>
      <c r="AK321" s="2">
        <v>109</v>
      </c>
      <c r="AL321" s="2">
        <v>136.30000000000001</v>
      </c>
      <c r="AM321" s="2">
        <v>6.55</v>
      </c>
      <c r="AN321" s="2">
        <v>1.54</v>
      </c>
      <c r="AO321" s="2">
        <v>1.39</v>
      </c>
      <c r="AP321" s="2">
        <v>1.7</v>
      </c>
      <c r="AQ321" s="2" t="s">
        <v>30</v>
      </c>
      <c r="AR321" s="2" t="s">
        <v>30</v>
      </c>
      <c r="AS321" s="2" t="s">
        <v>30</v>
      </c>
      <c r="AT321" s="2" t="s">
        <v>30</v>
      </c>
      <c r="AU321" s="2" t="s">
        <v>30</v>
      </c>
      <c r="AV321" s="2" t="s">
        <v>30</v>
      </c>
      <c r="AW321" s="2" t="s">
        <v>30</v>
      </c>
      <c r="AX321" s="2" t="s">
        <v>30</v>
      </c>
      <c r="AY321" s="2" t="s">
        <v>30</v>
      </c>
      <c r="AZ321" s="2" t="s">
        <v>30</v>
      </c>
      <c r="BA321" s="2" t="s">
        <v>30</v>
      </c>
      <c r="BB321" s="2" t="s">
        <v>30</v>
      </c>
      <c r="BC321" s="2" t="s">
        <v>40</v>
      </c>
    </row>
    <row r="322" spans="1:55">
      <c r="A322" s="2" t="b">
        <v>0</v>
      </c>
      <c r="B322" s="2" t="s">
        <v>30</v>
      </c>
      <c r="C322" s="2" t="s">
        <v>12301</v>
      </c>
      <c r="D322" s="2" t="s">
        <v>1855</v>
      </c>
      <c r="E322" s="2" t="s">
        <v>1856</v>
      </c>
      <c r="F322" s="2">
        <v>0</v>
      </c>
      <c r="G322" s="2">
        <v>127.26600000000001</v>
      </c>
      <c r="H322" s="2">
        <v>94</v>
      </c>
      <c r="I322" s="2">
        <v>15</v>
      </c>
      <c r="J322" s="2">
        <v>124</v>
      </c>
      <c r="K322" s="2">
        <v>15</v>
      </c>
      <c r="L322" s="2">
        <v>1</v>
      </c>
      <c r="M322" s="2">
        <v>150</v>
      </c>
      <c r="N322" s="2">
        <v>16.899999999999999</v>
      </c>
      <c r="O322" s="2">
        <v>5.52</v>
      </c>
      <c r="P322" s="2">
        <v>445.8</v>
      </c>
      <c r="Q322" s="2">
        <v>15</v>
      </c>
      <c r="R322" s="2" t="s">
        <v>40</v>
      </c>
      <c r="S322" s="2" t="s">
        <v>86</v>
      </c>
      <c r="T322" s="2" t="s">
        <v>40</v>
      </c>
      <c r="U322" s="2" t="s">
        <v>1857</v>
      </c>
      <c r="V322" s="2" t="s">
        <v>1858</v>
      </c>
      <c r="W322" s="2" t="s">
        <v>1859</v>
      </c>
      <c r="X322" s="2" t="s">
        <v>1860</v>
      </c>
      <c r="Y322" s="2" t="s">
        <v>40</v>
      </c>
      <c r="Z322" s="2">
        <v>0</v>
      </c>
      <c r="AA322" s="22">
        <v>1.2669999999999999</v>
      </c>
      <c r="AB322" s="22">
        <v>1.2250000000000001</v>
      </c>
      <c r="AC322" s="21">
        <v>0.34</v>
      </c>
      <c r="AD322" s="21">
        <v>0.28999999999999998</v>
      </c>
      <c r="AE322" s="102">
        <v>0.25027236850201001</v>
      </c>
      <c r="AF322" s="102">
        <v>0.32237043891641398</v>
      </c>
      <c r="AG322" s="23">
        <v>1</v>
      </c>
      <c r="AH322" s="23">
        <v>1</v>
      </c>
      <c r="AI322" s="2">
        <v>124.8</v>
      </c>
      <c r="AJ322" s="2">
        <v>158.1</v>
      </c>
      <c r="AK322" s="2">
        <v>106.5</v>
      </c>
      <c r="AL322" s="2">
        <v>130.5</v>
      </c>
      <c r="AM322" s="2">
        <v>1.54</v>
      </c>
      <c r="AN322" s="2">
        <v>3</v>
      </c>
      <c r="AO322" s="2">
        <v>1.97</v>
      </c>
      <c r="AP322" s="2">
        <v>1.86</v>
      </c>
      <c r="AQ322" s="2" t="s">
        <v>30</v>
      </c>
      <c r="AR322" s="2" t="s">
        <v>30</v>
      </c>
      <c r="AS322" s="2" t="s">
        <v>30</v>
      </c>
      <c r="AT322" s="2" t="s">
        <v>30</v>
      </c>
      <c r="AU322" s="2" t="s">
        <v>30</v>
      </c>
      <c r="AV322" s="2" t="s">
        <v>30</v>
      </c>
      <c r="AW322" s="2" t="s">
        <v>30</v>
      </c>
      <c r="AX322" s="2" t="s">
        <v>30</v>
      </c>
      <c r="AY322" s="2" t="s">
        <v>30</v>
      </c>
      <c r="AZ322" s="2" t="s">
        <v>30</v>
      </c>
      <c r="BA322" s="2" t="s">
        <v>30</v>
      </c>
      <c r="BB322" s="2" t="s">
        <v>30</v>
      </c>
      <c r="BC322" s="2" t="s">
        <v>40</v>
      </c>
    </row>
    <row r="323" spans="1:55">
      <c r="A323" s="2" t="b">
        <v>0</v>
      </c>
      <c r="B323" s="2" t="s">
        <v>30</v>
      </c>
      <c r="C323" s="2" t="s">
        <v>12301</v>
      </c>
      <c r="D323" s="2" t="s">
        <v>2172</v>
      </c>
      <c r="E323" s="2" t="s">
        <v>2173</v>
      </c>
      <c r="F323" s="2">
        <v>0</v>
      </c>
      <c r="G323" s="2">
        <v>126.47799999999999</v>
      </c>
      <c r="H323" s="2">
        <v>72</v>
      </c>
      <c r="I323" s="2">
        <v>16</v>
      </c>
      <c r="J323" s="2">
        <v>117</v>
      </c>
      <c r="K323" s="2">
        <v>16</v>
      </c>
      <c r="L323" s="2">
        <v>1</v>
      </c>
      <c r="M323" s="2">
        <v>206</v>
      </c>
      <c r="N323" s="2">
        <v>22.2</v>
      </c>
      <c r="O323" s="2">
        <v>5.16</v>
      </c>
      <c r="P323" s="2">
        <v>486.73</v>
      </c>
      <c r="Q323" s="2">
        <v>16</v>
      </c>
      <c r="R323" s="2" t="s">
        <v>40</v>
      </c>
      <c r="S323" s="2" t="s">
        <v>141</v>
      </c>
      <c r="T323" s="2" t="s">
        <v>937</v>
      </c>
      <c r="U323" s="2" t="s">
        <v>2174</v>
      </c>
      <c r="V323" s="2" t="s">
        <v>2175</v>
      </c>
      <c r="W323" s="2" t="s">
        <v>2176</v>
      </c>
      <c r="X323" s="2" t="s">
        <v>2177</v>
      </c>
      <c r="Y323" s="2" t="s">
        <v>40</v>
      </c>
      <c r="Z323" s="2">
        <v>0</v>
      </c>
      <c r="AA323" s="22">
        <v>1.2589999999999999</v>
      </c>
      <c r="AB323" s="22">
        <v>1.272</v>
      </c>
      <c r="AC323" s="21">
        <v>0.33</v>
      </c>
      <c r="AD323" s="21">
        <v>0.35</v>
      </c>
      <c r="AE323" s="102">
        <v>0.77785104395225901</v>
      </c>
      <c r="AF323" s="102">
        <v>0.75872203382634296</v>
      </c>
      <c r="AG323" s="23">
        <v>1</v>
      </c>
      <c r="AH323" s="23">
        <v>1</v>
      </c>
      <c r="AI323" s="2">
        <v>87.4</v>
      </c>
      <c r="AJ323" s="2">
        <v>110</v>
      </c>
      <c r="AK323" s="2">
        <v>90.3</v>
      </c>
      <c r="AL323" s="2">
        <v>114.9</v>
      </c>
      <c r="AM323" s="2">
        <v>1.43</v>
      </c>
      <c r="AN323" s="2">
        <v>0.86</v>
      </c>
      <c r="AO323" s="2">
        <v>0.79</v>
      </c>
      <c r="AP323" s="2">
        <v>1</v>
      </c>
      <c r="AQ323" s="2" t="s">
        <v>30</v>
      </c>
      <c r="AR323" s="2" t="s">
        <v>30</v>
      </c>
      <c r="AS323" s="2" t="s">
        <v>30</v>
      </c>
      <c r="AT323" s="2" t="s">
        <v>30</v>
      </c>
      <c r="AU323" s="2" t="s">
        <v>30</v>
      </c>
      <c r="AV323" s="2" t="s">
        <v>30</v>
      </c>
      <c r="AW323" s="2" t="s">
        <v>30</v>
      </c>
      <c r="AX323" s="2" t="s">
        <v>30</v>
      </c>
      <c r="AY323" s="2" t="s">
        <v>30</v>
      </c>
      <c r="AZ323" s="2" t="s">
        <v>30</v>
      </c>
      <c r="BA323" s="2" t="s">
        <v>30</v>
      </c>
      <c r="BB323" s="2" t="s">
        <v>30</v>
      </c>
      <c r="BC323" s="2" t="s">
        <v>40</v>
      </c>
    </row>
    <row r="324" spans="1:55">
      <c r="A324" s="2" t="b">
        <v>0</v>
      </c>
      <c r="B324" s="2" t="s">
        <v>30</v>
      </c>
      <c r="C324" s="2" t="s">
        <v>12301</v>
      </c>
      <c r="D324" s="2" t="s">
        <v>2166</v>
      </c>
      <c r="E324" s="2" t="s">
        <v>2167</v>
      </c>
      <c r="F324" s="2">
        <v>0</v>
      </c>
      <c r="G324" s="2">
        <v>126.288</v>
      </c>
      <c r="H324" s="2">
        <v>88</v>
      </c>
      <c r="I324" s="2">
        <v>14</v>
      </c>
      <c r="J324" s="2">
        <v>132</v>
      </c>
      <c r="K324" s="2">
        <v>14</v>
      </c>
      <c r="L324" s="2">
        <v>1</v>
      </c>
      <c r="M324" s="2">
        <v>192</v>
      </c>
      <c r="N324" s="2">
        <v>20.8</v>
      </c>
      <c r="O324" s="2">
        <v>6.42</v>
      </c>
      <c r="P324" s="2">
        <v>536.03</v>
      </c>
      <c r="Q324" s="2">
        <v>14</v>
      </c>
      <c r="R324" s="2" t="s">
        <v>33</v>
      </c>
      <c r="S324" s="2" t="s">
        <v>34</v>
      </c>
      <c r="T324" s="2" t="s">
        <v>511</v>
      </c>
      <c r="U324" s="2" t="s">
        <v>2168</v>
      </c>
      <c r="V324" s="2" t="s">
        <v>2169</v>
      </c>
      <c r="W324" s="2" t="s">
        <v>2170</v>
      </c>
      <c r="X324" s="2" t="s">
        <v>2171</v>
      </c>
      <c r="Y324" s="2" t="s">
        <v>1251</v>
      </c>
      <c r="Z324" s="2">
        <v>0</v>
      </c>
      <c r="AA324" s="22">
        <v>1.3080000000000001</v>
      </c>
      <c r="AB324" s="22">
        <v>1.2829999999999999</v>
      </c>
      <c r="AC324" s="21">
        <v>0.39</v>
      </c>
      <c r="AD324" s="21">
        <v>0.36</v>
      </c>
      <c r="AE324" s="102">
        <v>4.9113405806458198E-2</v>
      </c>
      <c r="AF324" s="102">
        <v>8.3039224189986494E-2</v>
      </c>
      <c r="AG324" s="23">
        <v>0.32016539798917898</v>
      </c>
      <c r="AH324" s="23">
        <v>0.40353016704916</v>
      </c>
      <c r="AI324" s="2">
        <v>84.9</v>
      </c>
      <c r="AJ324" s="2">
        <v>111.1</v>
      </c>
      <c r="AK324" s="2">
        <v>84.5</v>
      </c>
      <c r="AL324" s="2">
        <v>108.4</v>
      </c>
      <c r="AM324" s="2">
        <v>3.04</v>
      </c>
      <c r="AN324" s="2">
        <v>0.8</v>
      </c>
      <c r="AO324" s="2">
        <v>1.1299999999999999</v>
      </c>
      <c r="AP324" s="2">
        <v>0.41</v>
      </c>
      <c r="AQ324" s="2" t="s">
        <v>30</v>
      </c>
      <c r="AR324" s="2" t="s">
        <v>30</v>
      </c>
      <c r="AS324" s="2" t="s">
        <v>30</v>
      </c>
      <c r="AT324" s="2" t="s">
        <v>30</v>
      </c>
      <c r="AU324" s="2" t="s">
        <v>30</v>
      </c>
      <c r="AV324" s="2" t="s">
        <v>30</v>
      </c>
      <c r="AW324" s="2" t="s">
        <v>30</v>
      </c>
      <c r="AX324" s="2" t="s">
        <v>30</v>
      </c>
      <c r="AY324" s="2" t="s">
        <v>30</v>
      </c>
      <c r="AZ324" s="2" t="s">
        <v>30</v>
      </c>
      <c r="BA324" s="2" t="s">
        <v>30</v>
      </c>
      <c r="BB324" s="2" t="s">
        <v>30</v>
      </c>
      <c r="BC324" s="2" t="s">
        <v>40</v>
      </c>
    </row>
    <row r="325" spans="1:55">
      <c r="A325" s="2" t="b">
        <v>0</v>
      </c>
      <c r="B325" s="2" t="s">
        <v>30</v>
      </c>
      <c r="C325" s="2" t="s">
        <v>12301</v>
      </c>
      <c r="D325" s="2" t="s">
        <v>2824</v>
      </c>
      <c r="E325" s="2" t="s">
        <v>2825</v>
      </c>
      <c r="F325" s="2">
        <v>0</v>
      </c>
      <c r="G325" s="2">
        <v>126.11199999999999</v>
      </c>
      <c r="H325" s="2">
        <v>80</v>
      </c>
      <c r="I325" s="2">
        <v>12</v>
      </c>
      <c r="J325" s="2">
        <v>169</v>
      </c>
      <c r="K325" s="2">
        <v>11</v>
      </c>
      <c r="L325" s="2">
        <v>1</v>
      </c>
      <c r="M325" s="2">
        <v>127</v>
      </c>
      <c r="N325" s="2">
        <v>14.3</v>
      </c>
      <c r="O325" s="2">
        <v>5.17</v>
      </c>
      <c r="P325" s="2">
        <v>558.01</v>
      </c>
      <c r="Q325" s="2">
        <v>12</v>
      </c>
      <c r="R325" s="2" t="s">
        <v>33</v>
      </c>
      <c r="S325" s="2" t="s">
        <v>34</v>
      </c>
      <c r="T325" s="2" t="s">
        <v>151</v>
      </c>
      <c r="U325" s="2" t="s">
        <v>2826</v>
      </c>
      <c r="V325" s="2" t="s">
        <v>2827</v>
      </c>
      <c r="W325" s="2" t="s">
        <v>2828</v>
      </c>
      <c r="X325" s="2" t="s">
        <v>2829</v>
      </c>
      <c r="Y325" s="2" t="s">
        <v>40</v>
      </c>
      <c r="Z325" s="2">
        <v>0</v>
      </c>
      <c r="AA325" s="22">
        <v>0.46200000000000002</v>
      </c>
      <c r="AB325" s="22">
        <v>0.39600000000000002</v>
      </c>
      <c r="AC325" s="21">
        <v>-1.1100000000000001</v>
      </c>
      <c r="AD325" s="21">
        <v>-1.34</v>
      </c>
      <c r="AE325" s="102">
        <v>3.4017534902286399E-6</v>
      </c>
      <c r="AF325" s="102">
        <v>4.4405188981411199E-7</v>
      </c>
      <c r="AG325" s="23">
        <v>2.01660199092617E-4</v>
      </c>
      <c r="AH325" s="23">
        <v>2.90471184474955E-5</v>
      </c>
      <c r="AI325" s="2">
        <v>112.6</v>
      </c>
      <c r="AJ325" s="2">
        <v>52.1</v>
      </c>
      <c r="AK325" s="2">
        <v>141.9</v>
      </c>
      <c r="AL325" s="2">
        <v>56.2</v>
      </c>
      <c r="AM325" s="2">
        <v>4.5199999999999996</v>
      </c>
      <c r="AN325" s="2">
        <v>2.04</v>
      </c>
      <c r="AO325" s="2">
        <v>1.73</v>
      </c>
      <c r="AP325" s="2">
        <v>0.63</v>
      </c>
      <c r="AQ325" s="2" t="s">
        <v>30</v>
      </c>
      <c r="AR325" s="2" t="s">
        <v>30</v>
      </c>
      <c r="AS325" s="2" t="s">
        <v>30</v>
      </c>
      <c r="AT325" s="2" t="s">
        <v>30</v>
      </c>
      <c r="AU325" s="2" t="s">
        <v>30</v>
      </c>
      <c r="AV325" s="2" t="s">
        <v>30</v>
      </c>
      <c r="AW325" s="2" t="s">
        <v>30</v>
      </c>
      <c r="AX325" s="2" t="s">
        <v>30</v>
      </c>
      <c r="AY325" s="2" t="s">
        <v>30</v>
      </c>
      <c r="AZ325" s="2" t="s">
        <v>30</v>
      </c>
      <c r="BA325" s="2" t="s">
        <v>30</v>
      </c>
      <c r="BB325" s="2" t="s">
        <v>30</v>
      </c>
      <c r="BC325" s="2" t="s">
        <v>40</v>
      </c>
    </row>
    <row r="326" spans="1:55">
      <c r="A326" s="2" t="b">
        <v>0</v>
      </c>
      <c r="B326" s="2" t="s">
        <v>30</v>
      </c>
      <c r="C326" s="2" t="s">
        <v>12301</v>
      </c>
      <c r="D326" s="2" t="s">
        <v>2557</v>
      </c>
      <c r="E326" s="2" t="s">
        <v>2558</v>
      </c>
      <c r="F326" s="2">
        <v>0</v>
      </c>
      <c r="G326" s="2">
        <v>126.053</v>
      </c>
      <c r="H326" s="2">
        <v>58</v>
      </c>
      <c r="I326" s="2">
        <v>11</v>
      </c>
      <c r="J326" s="2">
        <v>157</v>
      </c>
      <c r="K326" s="2">
        <v>11</v>
      </c>
      <c r="L326" s="2">
        <v>1</v>
      </c>
      <c r="M326" s="2">
        <v>206</v>
      </c>
      <c r="N326" s="2">
        <v>22.2</v>
      </c>
      <c r="O326" s="2">
        <v>4.8899999999999997</v>
      </c>
      <c r="P326" s="2">
        <v>558.34</v>
      </c>
      <c r="Q326" s="2">
        <v>11</v>
      </c>
      <c r="R326" s="2" t="s">
        <v>33</v>
      </c>
      <c r="S326" s="2" t="s">
        <v>34</v>
      </c>
      <c r="T326" s="2" t="s">
        <v>151</v>
      </c>
      <c r="U326" s="2" t="s">
        <v>959</v>
      </c>
      <c r="V326" s="2" t="s">
        <v>2559</v>
      </c>
      <c r="W326" s="2" t="s">
        <v>2560</v>
      </c>
      <c r="X326" s="2" t="s">
        <v>2561</v>
      </c>
      <c r="Y326" s="2" t="s">
        <v>40</v>
      </c>
      <c r="Z326" s="2">
        <v>0</v>
      </c>
      <c r="AA326" s="22">
        <v>1.0880000000000001</v>
      </c>
      <c r="AB326" s="22">
        <v>1.2490000000000001</v>
      </c>
      <c r="AC326" s="21">
        <v>0.12</v>
      </c>
      <c r="AD326" s="21">
        <v>0.32</v>
      </c>
      <c r="AE326" s="102">
        <v>0.99503478641306697</v>
      </c>
      <c r="AF326" s="102">
        <v>0.78835386806448005</v>
      </c>
      <c r="AG326" s="23">
        <v>1</v>
      </c>
      <c r="AH326" s="23">
        <v>1</v>
      </c>
      <c r="AI326" s="2">
        <v>96.5</v>
      </c>
      <c r="AJ326" s="2">
        <v>105</v>
      </c>
      <c r="AK326" s="2">
        <v>87.5</v>
      </c>
      <c r="AL326" s="2">
        <v>109.3</v>
      </c>
      <c r="AM326" s="2">
        <v>2.41</v>
      </c>
      <c r="AN326" s="2">
        <v>1.06</v>
      </c>
      <c r="AO326" s="2">
        <v>0.94</v>
      </c>
      <c r="AP326" s="2">
        <v>1.59</v>
      </c>
      <c r="AQ326" s="2" t="s">
        <v>30</v>
      </c>
      <c r="AR326" s="2" t="s">
        <v>30</v>
      </c>
      <c r="AS326" s="2" t="s">
        <v>30</v>
      </c>
      <c r="AT326" s="2" t="s">
        <v>30</v>
      </c>
      <c r="AU326" s="2" t="s">
        <v>30</v>
      </c>
      <c r="AV326" s="2" t="s">
        <v>30</v>
      </c>
      <c r="AW326" s="2" t="s">
        <v>30</v>
      </c>
      <c r="AX326" s="2" t="s">
        <v>30</v>
      </c>
      <c r="AY326" s="2" t="s">
        <v>30</v>
      </c>
      <c r="AZ326" s="2" t="s">
        <v>30</v>
      </c>
      <c r="BA326" s="2" t="s">
        <v>30</v>
      </c>
      <c r="BB326" s="2" t="s">
        <v>30</v>
      </c>
      <c r="BC326" s="2" t="s">
        <v>40</v>
      </c>
    </row>
    <row r="327" spans="1:55">
      <c r="A327" s="2" t="b">
        <v>0</v>
      </c>
      <c r="B327" s="2" t="s">
        <v>30</v>
      </c>
      <c r="C327" s="2" t="s">
        <v>12301</v>
      </c>
      <c r="D327" s="2" t="s">
        <v>3174</v>
      </c>
      <c r="E327" s="2" t="s">
        <v>3175</v>
      </c>
      <c r="F327" s="2">
        <v>0</v>
      </c>
      <c r="G327" s="2">
        <v>125.06100000000001</v>
      </c>
      <c r="H327" s="2">
        <v>64</v>
      </c>
      <c r="I327" s="2">
        <v>15</v>
      </c>
      <c r="J327" s="2">
        <v>111</v>
      </c>
      <c r="K327" s="2">
        <v>15</v>
      </c>
      <c r="L327" s="2">
        <v>1</v>
      </c>
      <c r="M327" s="2">
        <v>310</v>
      </c>
      <c r="N327" s="2">
        <v>34.9</v>
      </c>
      <c r="O327" s="2">
        <v>4.93</v>
      </c>
      <c r="P327" s="2">
        <v>433.49</v>
      </c>
      <c r="Q327" s="2">
        <v>15</v>
      </c>
      <c r="R327" s="2" t="s">
        <v>33</v>
      </c>
      <c r="S327" s="2" t="s">
        <v>76</v>
      </c>
      <c r="T327" s="2" t="s">
        <v>111</v>
      </c>
      <c r="U327" s="2" t="s">
        <v>3176</v>
      </c>
      <c r="V327" s="2" t="s">
        <v>3177</v>
      </c>
      <c r="W327" s="2" t="s">
        <v>3178</v>
      </c>
      <c r="X327" s="2" t="s">
        <v>3179</v>
      </c>
      <c r="Y327" s="2" t="s">
        <v>1251</v>
      </c>
      <c r="Z327" s="2">
        <v>0</v>
      </c>
      <c r="AA327" s="22">
        <v>0.70299999999999996</v>
      </c>
      <c r="AB327" s="22">
        <v>0.68700000000000006</v>
      </c>
      <c r="AC327" s="21">
        <v>-0.51</v>
      </c>
      <c r="AD327" s="21">
        <v>-0.54</v>
      </c>
      <c r="AE327" s="102">
        <v>4.0563304834009299E-3</v>
      </c>
      <c r="AF327" s="102">
        <v>5.6145429473931597E-3</v>
      </c>
      <c r="AG327" s="23">
        <v>4.2878733311918597E-2</v>
      </c>
      <c r="AH327" s="23">
        <v>4.6307773787847097E-2</v>
      </c>
      <c r="AI327" s="2">
        <v>112.1</v>
      </c>
      <c r="AJ327" s="2">
        <v>78.900000000000006</v>
      </c>
      <c r="AK327" s="2">
        <v>125.3</v>
      </c>
      <c r="AL327" s="2">
        <v>86.1</v>
      </c>
      <c r="AM327" s="2">
        <v>2.5299999999999998</v>
      </c>
      <c r="AN327" s="2">
        <v>3.21</v>
      </c>
      <c r="AO327" s="2">
        <v>2.5299999999999998</v>
      </c>
      <c r="AP327" s="2">
        <v>3.65</v>
      </c>
      <c r="AQ327" s="2" t="s">
        <v>30</v>
      </c>
      <c r="AR327" s="2" t="s">
        <v>30</v>
      </c>
      <c r="AS327" s="2" t="s">
        <v>30</v>
      </c>
      <c r="AT327" s="2" t="s">
        <v>30</v>
      </c>
      <c r="AU327" s="2" t="s">
        <v>30</v>
      </c>
      <c r="AV327" s="2" t="s">
        <v>30</v>
      </c>
      <c r="AW327" s="2" t="s">
        <v>30</v>
      </c>
      <c r="AX327" s="2" t="s">
        <v>30</v>
      </c>
      <c r="AY327" s="2" t="s">
        <v>30</v>
      </c>
      <c r="AZ327" s="2" t="s">
        <v>30</v>
      </c>
      <c r="BA327" s="2" t="s">
        <v>30</v>
      </c>
      <c r="BB327" s="2" t="s">
        <v>30</v>
      </c>
      <c r="BC327" s="2" t="s">
        <v>40</v>
      </c>
    </row>
    <row r="328" spans="1:55">
      <c r="A328" s="2" t="b">
        <v>0</v>
      </c>
      <c r="B328" s="2" t="s">
        <v>30</v>
      </c>
      <c r="C328" s="2" t="s">
        <v>12301</v>
      </c>
      <c r="D328" s="2" t="s">
        <v>2421</v>
      </c>
      <c r="E328" s="2" t="s">
        <v>2422</v>
      </c>
      <c r="F328" s="2">
        <v>0</v>
      </c>
      <c r="G328" s="2">
        <v>124.96</v>
      </c>
      <c r="H328" s="2">
        <v>35</v>
      </c>
      <c r="I328" s="2">
        <v>22</v>
      </c>
      <c r="J328" s="2">
        <v>70</v>
      </c>
      <c r="K328" s="2">
        <v>22</v>
      </c>
      <c r="L328" s="2">
        <v>1</v>
      </c>
      <c r="M328" s="2">
        <v>853</v>
      </c>
      <c r="N328" s="2">
        <v>95.2</v>
      </c>
      <c r="O328" s="2">
        <v>5.55</v>
      </c>
      <c r="P328" s="2">
        <v>297.64999999999998</v>
      </c>
      <c r="Q328" s="2">
        <v>22</v>
      </c>
      <c r="R328" s="2" t="s">
        <v>2423</v>
      </c>
      <c r="S328" s="2" t="s">
        <v>86</v>
      </c>
      <c r="T328" s="2" t="s">
        <v>2424</v>
      </c>
      <c r="U328" s="2" t="s">
        <v>2425</v>
      </c>
      <c r="V328" s="2" t="s">
        <v>2426</v>
      </c>
      <c r="W328" s="2" t="s">
        <v>2427</v>
      </c>
      <c r="X328" s="2" t="s">
        <v>2428</v>
      </c>
      <c r="Y328" s="2" t="s">
        <v>2429</v>
      </c>
      <c r="Z328" s="2">
        <v>0</v>
      </c>
      <c r="AA328" s="22">
        <v>0.87</v>
      </c>
      <c r="AB328" s="22">
        <v>1.1200000000000001</v>
      </c>
      <c r="AC328" s="21">
        <v>-0.2</v>
      </c>
      <c r="AD328" s="21">
        <v>0.16</v>
      </c>
      <c r="AE328" s="102">
        <v>0.98303393409830298</v>
      </c>
      <c r="AF328" s="102">
        <v>0.97370494686703302</v>
      </c>
      <c r="AG328" s="23">
        <v>1</v>
      </c>
      <c r="AH328" s="23">
        <v>1</v>
      </c>
      <c r="AI328" s="2">
        <v>109.3</v>
      </c>
      <c r="AJ328" s="2">
        <v>95.1</v>
      </c>
      <c r="AK328" s="2">
        <v>105.8</v>
      </c>
      <c r="AL328" s="2">
        <v>118.4</v>
      </c>
      <c r="AM328" s="2">
        <v>6.49</v>
      </c>
      <c r="AN328" s="2">
        <v>0.84</v>
      </c>
      <c r="AO328" s="2">
        <v>1.01</v>
      </c>
      <c r="AP328" s="2">
        <v>4.22</v>
      </c>
      <c r="AQ328" s="2" t="s">
        <v>30</v>
      </c>
      <c r="AR328" s="2" t="s">
        <v>30</v>
      </c>
      <c r="AS328" s="2" t="s">
        <v>30</v>
      </c>
      <c r="AT328" s="2" t="s">
        <v>30</v>
      </c>
      <c r="AU328" s="2" t="s">
        <v>30</v>
      </c>
      <c r="AV328" s="2" t="s">
        <v>30</v>
      </c>
      <c r="AW328" s="2" t="s">
        <v>30</v>
      </c>
      <c r="AX328" s="2" t="s">
        <v>30</v>
      </c>
      <c r="AY328" s="2" t="s">
        <v>30</v>
      </c>
      <c r="AZ328" s="2" t="s">
        <v>30</v>
      </c>
      <c r="BA328" s="2" t="s">
        <v>30</v>
      </c>
      <c r="BB328" s="2" t="s">
        <v>30</v>
      </c>
      <c r="BC328" s="2" t="s">
        <v>40</v>
      </c>
    </row>
    <row r="329" spans="1:55">
      <c r="A329" s="2" t="b">
        <v>0</v>
      </c>
      <c r="B329" s="2" t="s">
        <v>30</v>
      </c>
      <c r="C329" s="2" t="s">
        <v>12301</v>
      </c>
      <c r="D329" s="2" t="s">
        <v>3187</v>
      </c>
      <c r="E329" s="2" t="s">
        <v>3188</v>
      </c>
      <c r="F329" s="2">
        <v>0</v>
      </c>
      <c r="G329" s="2">
        <v>124.724</v>
      </c>
      <c r="H329" s="2">
        <v>78</v>
      </c>
      <c r="I329" s="2">
        <v>14</v>
      </c>
      <c r="J329" s="2">
        <v>158</v>
      </c>
      <c r="K329" s="2">
        <v>14</v>
      </c>
      <c r="L329" s="2">
        <v>1</v>
      </c>
      <c r="M329" s="2">
        <v>118</v>
      </c>
      <c r="N329" s="2">
        <v>13.1</v>
      </c>
      <c r="O329" s="2">
        <v>10.78</v>
      </c>
      <c r="P329" s="2">
        <v>578.79</v>
      </c>
      <c r="Q329" s="2">
        <v>14</v>
      </c>
      <c r="R329" s="2" t="s">
        <v>33</v>
      </c>
      <c r="S329" s="2" t="s">
        <v>991</v>
      </c>
      <c r="T329" s="2" t="s">
        <v>992</v>
      </c>
      <c r="U329" s="2" t="s">
        <v>3189</v>
      </c>
      <c r="V329" s="2" t="s">
        <v>3190</v>
      </c>
      <c r="W329" s="2" t="s">
        <v>3191</v>
      </c>
      <c r="X329" s="2" t="s">
        <v>3192</v>
      </c>
      <c r="Y329" s="2" t="s">
        <v>102</v>
      </c>
      <c r="Z329" s="2">
        <v>0</v>
      </c>
      <c r="AA329" s="22">
        <v>0.85099999999999998</v>
      </c>
      <c r="AB329" s="22">
        <v>0.57899999999999996</v>
      </c>
      <c r="AC329" s="21">
        <v>-0.23</v>
      </c>
      <c r="AD329" s="21">
        <v>-0.79</v>
      </c>
      <c r="AE329" s="102">
        <v>0.102824151157969</v>
      </c>
      <c r="AF329" s="102">
        <v>9.6750219107377705E-6</v>
      </c>
      <c r="AG329" s="23">
        <v>0.56035635522951199</v>
      </c>
      <c r="AH329" s="23">
        <v>2.96024460720477E-4</v>
      </c>
      <c r="AI329" s="2">
        <v>98.6</v>
      </c>
      <c r="AJ329" s="2">
        <v>83.9</v>
      </c>
      <c r="AK329" s="2">
        <v>140.30000000000001</v>
      </c>
      <c r="AL329" s="2">
        <v>81.3</v>
      </c>
      <c r="AM329" s="2">
        <v>4.55</v>
      </c>
      <c r="AN329" s="2">
        <v>0.76</v>
      </c>
      <c r="AO329" s="2">
        <v>3.62</v>
      </c>
      <c r="AP329" s="2">
        <v>3.09</v>
      </c>
      <c r="AQ329" s="2" t="s">
        <v>30</v>
      </c>
      <c r="AR329" s="2" t="s">
        <v>30</v>
      </c>
      <c r="AS329" s="2" t="s">
        <v>30</v>
      </c>
      <c r="AT329" s="2" t="s">
        <v>30</v>
      </c>
      <c r="AU329" s="2" t="s">
        <v>30</v>
      </c>
      <c r="AV329" s="2" t="s">
        <v>30</v>
      </c>
      <c r="AW329" s="2" t="s">
        <v>30</v>
      </c>
      <c r="AX329" s="2" t="s">
        <v>30</v>
      </c>
      <c r="AY329" s="2" t="s">
        <v>30</v>
      </c>
      <c r="AZ329" s="2" t="s">
        <v>30</v>
      </c>
      <c r="BA329" s="2" t="s">
        <v>30</v>
      </c>
      <c r="BB329" s="2" t="s">
        <v>30</v>
      </c>
      <c r="BC329" s="2" t="s">
        <v>40</v>
      </c>
    </row>
    <row r="330" spans="1:55">
      <c r="A330" s="2" t="b">
        <v>0</v>
      </c>
      <c r="B330" s="2" t="s">
        <v>30</v>
      </c>
      <c r="C330" s="2" t="s">
        <v>12301</v>
      </c>
      <c r="D330" s="2" t="s">
        <v>2545</v>
      </c>
      <c r="E330" s="2" t="s">
        <v>2546</v>
      </c>
      <c r="F330" s="2">
        <v>0</v>
      </c>
      <c r="G330" s="2">
        <v>124.506</v>
      </c>
      <c r="H330" s="2">
        <v>43</v>
      </c>
      <c r="I330" s="2">
        <v>22</v>
      </c>
      <c r="J330" s="2">
        <v>84</v>
      </c>
      <c r="K330" s="2">
        <v>22</v>
      </c>
      <c r="L330" s="2">
        <v>1</v>
      </c>
      <c r="M330" s="2">
        <v>682</v>
      </c>
      <c r="N330" s="2">
        <v>76.599999999999994</v>
      </c>
      <c r="O330" s="2">
        <v>6.55</v>
      </c>
      <c r="P330" s="2">
        <v>320.01</v>
      </c>
      <c r="Q330" s="2">
        <v>22</v>
      </c>
      <c r="R330" s="2" t="s">
        <v>235</v>
      </c>
      <c r="S330" s="2" t="s">
        <v>141</v>
      </c>
      <c r="T330" s="2" t="s">
        <v>151</v>
      </c>
      <c r="U330" s="2" t="s">
        <v>2547</v>
      </c>
      <c r="V330" s="2" t="s">
        <v>2548</v>
      </c>
      <c r="W330" s="2" t="s">
        <v>2549</v>
      </c>
      <c r="X330" s="2" t="s">
        <v>2550</v>
      </c>
      <c r="Y330" s="2" t="s">
        <v>40</v>
      </c>
      <c r="Z330" s="2">
        <v>0</v>
      </c>
      <c r="AA330" s="22">
        <v>0.79500000000000004</v>
      </c>
      <c r="AB330" s="22">
        <v>0.76800000000000002</v>
      </c>
      <c r="AC330" s="21">
        <v>-0.33</v>
      </c>
      <c r="AD330" s="21">
        <v>-0.38</v>
      </c>
      <c r="AE330" s="102">
        <v>0.92250271622035596</v>
      </c>
      <c r="AF330" s="102">
        <v>0.91128126849723001</v>
      </c>
      <c r="AG330" s="23">
        <v>1</v>
      </c>
      <c r="AH330" s="23">
        <v>1</v>
      </c>
      <c r="AI330" s="2">
        <v>113.6</v>
      </c>
      <c r="AJ330" s="2">
        <v>90.3</v>
      </c>
      <c r="AK330" s="2">
        <v>112.8</v>
      </c>
      <c r="AL330" s="2">
        <v>86.6</v>
      </c>
      <c r="AM330" s="2">
        <v>3.63</v>
      </c>
      <c r="AN330" s="2">
        <v>0.86</v>
      </c>
      <c r="AO330" s="2">
        <v>0.63</v>
      </c>
      <c r="AP330" s="2">
        <v>3.61</v>
      </c>
      <c r="AQ330" s="2" t="s">
        <v>30</v>
      </c>
      <c r="AR330" s="2" t="s">
        <v>30</v>
      </c>
      <c r="AS330" s="2" t="s">
        <v>30</v>
      </c>
      <c r="AT330" s="2" t="s">
        <v>30</v>
      </c>
      <c r="AU330" s="2" t="s">
        <v>30</v>
      </c>
      <c r="AV330" s="2" t="s">
        <v>30</v>
      </c>
      <c r="AW330" s="2" t="s">
        <v>30</v>
      </c>
      <c r="AX330" s="2" t="s">
        <v>30</v>
      </c>
      <c r="AY330" s="2" t="s">
        <v>30</v>
      </c>
      <c r="AZ330" s="2" t="s">
        <v>30</v>
      </c>
      <c r="BA330" s="2" t="s">
        <v>30</v>
      </c>
      <c r="BB330" s="2" t="s">
        <v>30</v>
      </c>
      <c r="BC330" s="2" t="s">
        <v>40</v>
      </c>
    </row>
    <row r="331" spans="1:55">
      <c r="A331" s="2" t="b">
        <v>0</v>
      </c>
      <c r="B331" s="2" t="s">
        <v>30</v>
      </c>
      <c r="C331" s="2" t="s">
        <v>12301</v>
      </c>
      <c r="D331" s="2" t="s">
        <v>2036</v>
      </c>
      <c r="E331" s="2" t="s">
        <v>2037</v>
      </c>
      <c r="F331" s="2">
        <v>0</v>
      </c>
      <c r="G331" s="2">
        <v>124.444</v>
      </c>
      <c r="H331" s="2">
        <v>38</v>
      </c>
      <c r="I331" s="2">
        <v>24</v>
      </c>
      <c r="J331" s="2">
        <v>99</v>
      </c>
      <c r="K331" s="2">
        <v>24</v>
      </c>
      <c r="L331" s="2">
        <v>1</v>
      </c>
      <c r="M331" s="2">
        <v>759</v>
      </c>
      <c r="N331" s="2">
        <v>82.4</v>
      </c>
      <c r="O331" s="2">
        <v>5.5</v>
      </c>
      <c r="P331" s="2">
        <v>375.44</v>
      </c>
      <c r="Q331" s="2">
        <v>24</v>
      </c>
      <c r="R331" s="2" t="s">
        <v>33</v>
      </c>
      <c r="S331" s="2" t="s">
        <v>86</v>
      </c>
      <c r="T331" s="2" t="s">
        <v>207</v>
      </c>
      <c r="U331" s="2" t="s">
        <v>2038</v>
      </c>
      <c r="V331" s="2" t="s">
        <v>2039</v>
      </c>
      <c r="W331" s="2" t="s">
        <v>2040</v>
      </c>
      <c r="X331" s="2" t="s">
        <v>2041</v>
      </c>
      <c r="Y331" s="2" t="s">
        <v>2042</v>
      </c>
      <c r="Z331" s="2">
        <v>0</v>
      </c>
      <c r="AA331" s="22">
        <v>0.64300000000000002</v>
      </c>
      <c r="AB331" s="22">
        <v>0.52300000000000002</v>
      </c>
      <c r="AC331" s="21">
        <v>-0.64</v>
      </c>
      <c r="AD331" s="21">
        <v>-0.94</v>
      </c>
      <c r="AE331" s="102">
        <v>0.242235915186541</v>
      </c>
      <c r="AF331" s="102">
        <v>3.6323965900415103E-2</v>
      </c>
      <c r="AG331" s="23">
        <v>1</v>
      </c>
      <c r="AH331" s="23">
        <v>0.216687306015998</v>
      </c>
      <c r="AI331" s="2">
        <v>117.2</v>
      </c>
      <c r="AJ331" s="2">
        <v>75.400000000000006</v>
      </c>
      <c r="AK331" s="2">
        <v>133.1</v>
      </c>
      <c r="AL331" s="2">
        <v>69.599999999999994</v>
      </c>
      <c r="AM331" s="2">
        <v>2.66</v>
      </c>
      <c r="AN331" s="2">
        <v>2.1800000000000002</v>
      </c>
      <c r="AO331" s="2">
        <v>1.53</v>
      </c>
      <c r="AP331" s="2">
        <v>4.74</v>
      </c>
      <c r="AQ331" s="2" t="s">
        <v>30</v>
      </c>
      <c r="AR331" s="2" t="s">
        <v>30</v>
      </c>
      <c r="AS331" s="2" t="s">
        <v>30</v>
      </c>
      <c r="AT331" s="2" t="s">
        <v>30</v>
      </c>
      <c r="AU331" s="2" t="s">
        <v>30</v>
      </c>
      <c r="AV331" s="2" t="s">
        <v>30</v>
      </c>
      <c r="AW331" s="2" t="s">
        <v>30</v>
      </c>
      <c r="AX331" s="2" t="s">
        <v>30</v>
      </c>
      <c r="AY331" s="2" t="s">
        <v>30</v>
      </c>
      <c r="AZ331" s="2" t="s">
        <v>30</v>
      </c>
      <c r="BA331" s="2" t="s">
        <v>30</v>
      </c>
      <c r="BB331" s="2" t="s">
        <v>30</v>
      </c>
      <c r="BC331" s="2" t="s">
        <v>40</v>
      </c>
    </row>
    <row r="332" spans="1:55">
      <c r="A332" s="2" t="b">
        <v>0</v>
      </c>
      <c r="B332" s="2" t="s">
        <v>30</v>
      </c>
      <c r="C332" s="2" t="s">
        <v>12301</v>
      </c>
      <c r="D332" s="2" t="s">
        <v>2392</v>
      </c>
      <c r="E332" s="2" t="s">
        <v>2393</v>
      </c>
      <c r="F332" s="2">
        <v>0</v>
      </c>
      <c r="G332" s="2">
        <v>124.318</v>
      </c>
      <c r="H332" s="2">
        <v>80</v>
      </c>
      <c r="I332" s="2">
        <v>16</v>
      </c>
      <c r="J332" s="2">
        <v>146</v>
      </c>
      <c r="K332" s="2">
        <v>15</v>
      </c>
      <c r="L332" s="2">
        <v>1</v>
      </c>
      <c r="M332" s="2">
        <v>211</v>
      </c>
      <c r="N332" s="2">
        <v>23.9</v>
      </c>
      <c r="O332" s="2">
        <v>9.36</v>
      </c>
      <c r="P332" s="2">
        <v>473.51</v>
      </c>
      <c r="Q332" s="2">
        <v>16</v>
      </c>
      <c r="R332" s="2" t="s">
        <v>921</v>
      </c>
      <c r="S332" s="2" t="s">
        <v>40</v>
      </c>
      <c r="T332" s="2" t="s">
        <v>40</v>
      </c>
      <c r="U332" s="2" t="s">
        <v>2394</v>
      </c>
      <c r="V332" s="2" t="s">
        <v>2395</v>
      </c>
      <c r="W332" s="2" t="s">
        <v>2396</v>
      </c>
      <c r="X332" s="2" t="s">
        <v>2397</v>
      </c>
      <c r="Y332" s="2" t="s">
        <v>1180</v>
      </c>
      <c r="Z332" s="2">
        <v>1</v>
      </c>
      <c r="AA332" s="22">
        <v>1.1140000000000001</v>
      </c>
      <c r="AB332" s="22">
        <v>0.93200000000000005</v>
      </c>
      <c r="AC332" s="21">
        <v>0.16</v>
      </c>
      <c r="AD332" s="21">
        <v>-0.1</v>
      </c>
      <c r="AE332" s="102">
        <v>0.57117809813028297</v>
      </c>
      <c r="AF332" s="102">
        <v>0.78547584185919705</v>
      </c>
      <c r="AG332" s="23">
        <v>1</v>
      </c>
      <c r="AH332" s="23">
        <v>1</v>
      </c>
      <c r="AI332" s="2">
        <v>83.3</v>
      </c>
      <c r="AJ332" s="2">
        <v>92.8</v>
      </c>
      <c r="AK332" s="2">
        <v>88.5</v>
      </c>
      <c r="AL332" s="2">
        <v>82.5</v>
      </c>
      <c r="AM332" s="2">
        <v>1.3</v>
      </c>
      <c r="AN332" s="2">
        <v>1.88</v>
      </c>
      <c r="AO332" s="2">
        <v>1.66</v>
      </c>
      <c r="AP332" s="2">
        <v>0.98</v>
      </c>
      <c r="AQ332" s="2" t="s">
        <v>30</v>
      </c>
      <c r="AR332" s="2" t="s">
        <v>30</v>
      </c>
      <c r="AS332" s="2" t="s">
        <v>30</v>
      </c>
      <c r="AT332" s="2" t="s">
        <v>30</v>
      </c>
      <c r="AU332" s="2" t="s">
        <v>30</v>
      </c>
      <c r="AV332" s="2" t="s">
        <v>30</v>
      </c>
      <c r="AW332" s="2" t="s">
        <v>30</v>
      </c>
      <c r="AX332" s="2" t="s">
        <v>30</v>
      </c>
      <c r="AY332" s="2" t="s">
        <v>30</v>
      </c>
      <c r="AZ332" s="2" t="s">
        <v>30</v>
      </c>
      <c r="BA332" s="2" t="s">
        <v>30</v>
      </c>
      <c r="BB332" s="2" t="s">
        <v>30</v>
      </c>
      <c r="BC332" s="2" t="s">
        <v>40</v>
      </c>
    </row>
    <row r="333" spans="1:55">
      <c r="A333" s="2" t="b">
        <v>0</v>
      </c>
      <c r="B333" s="2" t="s">
        <v>30</v>
      </c>
      <c r="C333" s="2" t="s">
        <v>12301</v>
      </c>
      <c r="D333" s="2" t="s">
        <v>2347</v>
      </c>
      <c r="E333" s="2" t="s">
        <v>2348</v>
      </c>
      <c r="F333" s="2">
        <v>0</v>
      </c>
      <c r="G333" s="2">
        <v>123.973</v>
      </c>
      <c r="H333" s="2">
        <v>69</v>
      </c>
      <c r="I333" s="2">
        <v>18</v>
      </c>
      <c r="J333" s="2">
        <v>89</v>
      </c>
      <c r="K333" s="2">
        <v>18</v>
      </c>
      <c r="L333" s="2">
        <v>1</v>
      </c>
      <c r="M333" s="2">
        <v>268</v>
      </c>
      <c r="N333" s="2">
        <v>31</v>
      </c>
      <c r="O333" s="2">
        <v>6.19</v>
      </c>
      <c r="P333" s="2">
        <v>321.61</v>
      </c>
      <c r="Q333" s="2">
        <v>18</v>
      </c>
      <c r="R333" s="2" t="s">
        <v>53</v>
      </c>
      <c r="S333" s="2" t="s">
        <v>86</v>
      </c>
      <c r="T333" s="2" t="s">
        <v>2349</v>
      </c>
      <c r="U333" s="2" t="s">
        <v>2350</v>
      </c>
      <c r="V333" s="2" t="s">
        <v>2351</v>
      </c>
      <c r="W333" s="2" t="s">
        <v>2352</v>
      </c>
      <c r="X333" s="2" t="s">
        <v>2353</v>
      </c>
      <c r="Y333" s="2" t="s">
        <v>2354</v>
      </c>
      <c r="Z333" s="2">
        <v>0</v>
      </c>
      <c r="AA333" s="22">
        <v>1.278</v>
      </c>
      <c r="AB333" s="22">
        <v>1.373</v>
      </c>
      <c r="AC333" s="21">
        <v>0.35</v>
      </c>
      <c r="AD333" s="21">
        <v>0.46</v>
      </c>
      <c r="AE333" s="102">
        <v>0.91921520203003604</v>
      </c>
      <c r="AF333" s="102">
        <v>0.78248009793642903</v>
      </c>
      <c r="AG333" s="23">
        <v>1</v>
      </c>
      <c r="AH333" s="23">
        <v>1</v>
      </c>
      <c r="AI333" s="2">
        <v>91</v>
      </c>
      <c r="AJ333" s="2">
        <v>116.2</v>
      </c>
      <c r="AK333" s="2">
        <v>88.9</v>
      </c>
      <c r="AL333" s="2">
        <v>122</v>
      </c>
      <c r="AM333" s="2">
        <v>1.3</v>
      </c>
      <c r="AN333" s="2">
        <v>1.27</v>
      </c>
      <c r="AO333" s="2">
        <v>3.2</v>
      </c>
      <c r="AP333" s="2">
        <v>1.48</v>
      </c>
      <c r="AQ333" s="2" t="s">
        <v>30</v>
      </c>
      <c r="AR333" s="2" t="s">
        <v>30</v>
      </c>
      <c r="AS333" s="2" t="s">
        <v>30</v>
      </c>
      <c r="AT333" s="2" t="s">
        <v>30</v>
      </c>
      <c r="AU333" s="2" t="s">
        <v>30</v>
      </c>
      <c r="AV333" s="2" t="s">
        <v>30</v>
      </c>
      <c r="AW333" s="2" t="s">
        <v>30</v>
      </c>
      <c r="AX333" s="2" t="s">
        <v>30</v>
      </c>
      <c r="AY333" s="2" t="s">
        <v>30</v>
      </c>
      <c r="AZ333" s="2" t="s">
        <v>30</v>
      </c>
      <c r="BA333" s="2" t="s">
        <v>30</v>
      </c>
      <c r="BB333" s="2" t="s">
        <v>30</v>
      </c>
      <c r="BC333" s="2" t="s">
        <v>40</v>
      </c>
    </row>
    <row r="334" spans="1:55">
      <c r="A334" s="2" t="b">
        <v>0</v>
      </c>
      <c r="B334" s="2" t="s">
        <v>30</v>
      </c>
      <c r="C334" s="2" t="s">
        <v>12301</v>
      </c>
      <c r="D334" s="2" t="s">
        <v>2291</v>
      </c>
      <c r="E334" s="2" t="s">
        <v>2292</v>
      </c>
      <c r="F334" s="2">
        <v>0</v>
      </c>
      <c r="G334" s="2">
        <v>123.964</v>
      </c>
      <c r="H334" s="2">
        <v>64</v>
      </c>
      <c r="I334" s="2">
        <v>10</v>
      </c>
      <c r="J334" s="2">
        <v>110</v>
      </c>
      <c r="K334" s="2">
        <v>10</v>
      </c>
      <c r="L334" s="2">
        <v>1</v>
      </c>
      <c r="M334" s="2">
        <v>192</v>
      </c>
      <c r="N334" s="2">
        <v>20.9</v>
      </c>
      <c r="O334" s="2">
        <v>8.6300000000000008</v>
      </c>
      <c r="P334" s="2">
        <v>512.26</v>
      </c>
      <c r="Q334" s="2">
        <v>10</v>
      </c>
      <c r="R334" s="2" t="s">
        <v>40</v>
      </c>
      <c r="S334" s="2" t="s">
        <v>141</v>
      </c>
      <c r="T334" s="2" t="s">
        <v>40</v>
      </c>
      <c r="U334" s="2" t="s">
        <v>2293</v>
      </c>
      <c r="V334" s="2" t="s">
        <v>2294</v>
      </c>
      <c r="W334" s="2" t="s">
        <v>2295</v>
      </c>
      <c r="X334" s="2" t="s">
        <v>2296</v>
      </c>
      <c r="Y334" s="2" t="s">
        <v>40</v>
      </c>
      <c r="Z334" s="2">
        <v>0</v>
      </c>
      <c r="AA334" s="22">
        <v>1.286</v>
      </c>
      <c r="AB334" s="22">
        <v>1.2190000000000001</v>
      </c>
      <c r="AC334" s="21">
        <v>0.36</v>
      </c>
      <c r="AD334" s="21">
        <v>0.28999999999999998</v>
      </c>
      <c r="AE334" s="102">
        <v>0.31890472892475602</v>
      </c>
      <c r="AF334" s="102">
        <v>0.59501480234251902</v>
      </c>
      <c r="AG334" s="23">
        <v>1</v>
      </c>
      <c r="AH334" s="23">
        <v>1</v>
      </c>
      <c r="AI334" s="2">
        <v>87.1</v>
      </c>
      <c r="AJ334" s="2">
        <v>112</v>
      </c>
      <c r="AK334" s="2">
        <v>94.8</v>
      </c>
      <c r="AL334" s="2">
        <v>115.5</v>
      </c>
      <c r="AM334" s="2">
        <v>3.04</v>
      </c>
      <c r="AN334" s="2">
        <v>1.79</v>
      </c>
      <c r="AO334" s="2">
        <v>1.39</v>
      </c>
      <c r="AP334" s="2">
        <v>1.48</v>
      </c>
      <c r="AQ334" s="2" t="s">
        <v>30</v>
      </c>
      <c r="AR334" s="2" t="s">
        <v>30</v>
      </c>
      <c r="AS334" s="2" t="s">
        <v>30</v>
      </c>
      <c r="AT334" s="2" t="s">
        <v>30</v>
      </c>
      <c r="AU334" s="2" t="s">
        <v>30</v>
      </c>
      <c r="AV334" s="2" t="s">
        <v>30</v>
      </c>
      <c r="AW334" s="2" t="s">
        <v>30</v>
      </c>
      <c r="AX334" s="2" t="s">
        <v>30</v>
      </c>
      <c r="AY334" s="2" t="s">
        <v>30</v>
      </c>
      <c r="AZ334" s="2" t="s">
        <v>30</v>
      </c>
      <c r="BA334" s="2" t="s">
        <v>30</v>
      </c>
      <c r="BB334" s="2" t="s">
        <v>30</v>
      </c>
      <c r="BC334" s="2" t="s">
        <v>40</v>
      </c>
    </row>
    <row r="335" spans="1:55">
      <c r="A335" s="2" t="b">
        <v>0</v>
      </c>
      <c r="B335" s="2" t="s">
        <v>30</v>
      </c>
      <c r="C335" s="2" t="s">
        <v>12301</v>
      </c>
      <c r="D335" s="2" t="s">
        <v>2842</v>
      </c>
      <c r="E335" s="2" t="s">
        <v>2843</v>
      </c>
      <c r="F335" s="2">
        <v>0</v>
      </c>
      <c r="G335" s="2">
        <v>123.64400000000001</v>
      </c>
      <c r="H335" s="2">
        <v>54</v>
      </c>
      <c r="I335" s="2">
        <v>17</v>
      </c>
      <c r="J335" s="2">
        <v>102</v>
      </c>
      <c r="K335" s="2">
        <v>15</v>
      </c>
      <c r="L335" s="2">
        <v>1</v>
      </c>
      <c r="M335" s="2">
        <v>316</v>
      </c>
      <c r="N335" s="2">
        <v>35.6</v>
      </c>
      <c r="O335" s="2">
        <v>6.27</v>
      </c>
      <c r="P335" s="2">
        <v>388.56</v>
      </c>
      <c r="Q335" s="2">
        <v>17</v>
      </c>
      <c r="R335" s="2" t="s">
        <v>33</v>
      </c>
      <c r="S335" s="2" t="s">
        <v>34</v>
      </c>
      <c r="T335" s="2" t="s">
        <v>158</v>
      </c>
      <c r="U335" s="2" t="s">
        <v>289</v>
      </c>
      <c r="V335" s="2" t="s">
        <v>2844</v>
      </c>
      <c r="W335" s="2" t="s">
        <v>2845</v>
      </c>
      <c r="X335" s="2" t="s">
        <v>2846</v>
      </c>
      <c r="Y335" s="2" t="s">
        <v>293</v>
      </c>
      <c r="Z335" s="2">
        <v>0</v>
      </c>
      <c r="AA335" s="22">
        <v>1.208</v>
      </c>
      <c r="AB335" s="22">
        <v>1.206</v>
      </c>
      <c r="AC335" s="21">
        <v>0.27</v>
      </c>
      <c r="AD335" s="21">
        <v>0.27</v>
      </c>
      <c r="AE335" s="102">
        <v>0.78796046376527495</v>
      </c>
      <c r="AF335" s="102">
        <v>0.75967347038371902</v>
      </c>
      <c r="AG335" s="23">
        <v>1</v>
      </c>
      <c r="AH335" s="23">
        <v>1</v>
      </c>
      <c r="AI335" s="2">
        <v>76.3</v>
      </c>
      <c r="AJ335" s="2">
        <v>92.2</v>
      </c>
      <c r="AK335" s="2">
        <v>68.7</v>
      </c>
      <c r="AL335" s="2">
        <v>82.9</v>
      </c>
      <c r="AM335" s="2">
        <v>0.75</v>
      </c>
      <c r="AN335" s="2">
        <v>0.96</v>
      </c>
      <c r="AO335" s="2">
        <v>3.3</v>
      </c>
      <c r="AP335" s="2">
        <v>2.0499999999999998</v>
      </c>
      <c r="AQ335" s="2" t="s">
        <v>30</v>
      </c>
      <c r="AR335" s="2" t="s">
        <v>30</v>
      </c>
      <c r="AS335" s="2" t="s">
        <v>30</v>
      </c>
      <c r="AT335" s="2" t="s">
        <v>30</v>
      </c>
      <c r="AU335" s="2" t="s">
        <v>30</v>
      </c>
      <c r="AV335" s="2" t="s">
        <v>30</v>
      </c>
      <c r="AW335" s="2" t="s">
        <v>30</v>
      </c>
      <c r="AX335" s="2" t="s">
        <v>30</v>
      </c>
      <c r="AY335" s="2" t="s">
        <v>30</v>
      </c>
      <c r="AZ335" s="2" t="s">
        <v>30</v>
      </c>
      <c r="BA335" s="2" t="s">
        <v>30</v>
      </c>
      <c r="BB335" s="2" t="s">
        <v>30</v>
      </c>
      <c r="BC335" s="2" t="s">
        <v>40</v>
      </c>
    </row>
    <row r="336" spans="1:55">
      <c r="A336" s="2" t="b">
        <v>0</v>
      </c>
      <c r="B336" s="2" t="s">
        <v>30</v>
      </c>
      <c r="C336" s="2" t="s">
        <v>12301</v>
      </c>
      <c r="D336" s="2" t="s">
        <v>2660</v>
      </c>
      <c r="E336" s="2" t="s">
        <v>2661</v>
      </c>
      <c r="F336" s="2">
        <v>0</v>
      </c>
      <c r="G336" s="2">
        <v>123.61</v>
      </c>
      <c r="H336" s="2">
        <v>92</v>
      </c>
      <c r="I336" s="2">
        <v>9</v>
      </c>
      <c r="J336" s="2">
        <v>147</v>
      </c>
      <c r="K336" s="2">
        <v>9</v>
      </c>
      <c r="L336" s="2">
        <v>1</v>
      </c>
      <c r="M336" s="2">
        <v>143</v>
      </c>
      <c r="N336" s="2">
        <v>15.5</v>
      </c>
      <c r="O336" s="2">
        <v>5.81</v>
      </c>
      <c r="P336" s="2">
        <v>678.35</v>
      </c>
      <c r="Q336" s="2">
        <v>9</v>
      </c>
      <c r="R336" s="2" t="s">
        <v>33</v>
      </c>
      <c r="S336" s="2" t="s">
        <v>34</v>
      </c>
      <c r="T336" s="2" t="s">
        <v>45</v>
      </c>
      <c r="U336" s="2" t="s">
        <v>2662</v>
      </c>
      <c r="V336" s="2" t="s">
        <v>2663</v>
      </c>
      <c r="W336" s="2" t="s">
        <v>2664</v>
      </c>
      <c r="X336" s="2" t="s">
        <v>2665</v>
      </c>
      <c r="Y336" s="2" t="s">
        <v>2666</v>
      </c>
      <c r="Z336" s="2">
        <v>0</v>
      </c>
      <c r="AA336" s="22">
        <v>1.23</v>
      </c>
      <c r="AB336" s="22">
        <v>1.4730000000000001</v>
      </c>
      <c r="AC336" s="21">
        <v>0.3</v>
      </c>
      <c r="AD336" s="21">
        <v>0.56000000000000005</v>
      </c>
      <c r="AE336" s="102">
        <v>0.76692310584169199</v>
      </c>
      <c r="AF336" s="102">
        <v>0.20217944436278501</v>
      </c>
      <c r="AG336" s="23">
        <v>1</v>
      </c>
      <c r="AH336" s="23">
        <v>0.78272327746163906</v>
      </c>
      <c r="AI336" s="2">
        <v>88.4</v>
      </c>
      <c r="AJ336" s="2">
        <v>108.7</v>
      </c>
      <c r="AK336" s="2">
        <v>91.4</v>
      </c>
      <c r="AL336" s="2">
        <v>134.6</v>
      </c>
      <c r="AM336" s="2">
        <v>2.41</v>
      </c>
      <c r="AN336" s="2">
        <v>1.81</v>
      </c>
      <c r="AO336" s="2">
        <v>0.7</v>
      </c>
      <c r="AP336" s="2">
        <v>0.95</v>
      </c>
      <c r="AQ336" s="2" t="s">
        <v>30</v>
      </c>
      <c r="AR336" s="2" t="s">
        <v>30</v>
      </c>
      <c r="AS336" s="2" t="s">
        <v>30</v>
      </c>
      <c r="AT336" s="2" t="s">
        <v>30</v>
      </c>
      <c r="AU336" s="2" t="s">
        <v>30</v>
      </c>
      <c r="AV336" s="2" t="s">
        <v>30</v>
      </c>
      <c r="AW336" s="2" t="s">
        <v>30</v>
      </c>
      <c r="AX336" s="2" t="s">
        <v>30</v>
      </c>
      <c r="AY336" s="2" t="s">
        <v>30</v>
      </c>
      <c r="AZ336" s="2" t="s">
        <v>30</v>
      </c>
      <c r="BA336" s="2" t="s">
        <v>30</v>
      </c>
      <c r="BB336" s="2" t="s">
        <v>30</v>
      </c>
      <c r="BC336" s="2" t="s">
        <v>40</v>
      </c>
    </row>
    <row r="337" spans="1:55">
      <c r="A337" s="2" t="b">
        <v>0</v>
      </c>
      <c r="B337" s="2" t="s">
        <v>30</v>
      </c>
      <c r="C337" s="2" t="s">
        <v>12301</v>
      </c>
      <c r="D337" s="2" t="s">
        <v>1722</v>
      </c>
      <c r="E337" s="2" t="s">
        <v>1723</v>
      </c>
      <c r="F337" s="2">
        <v>0</v>
      </c>
      <c r="G337" s="2">
        <v>123.39700000000001</v>
      </c>
      <c r="H337" s="2">
        <v>41</v>
      </c>
      <c r="I337" s="2">
        <v>25</v>
      </c>
      <c r="J337" s="2">
        <v>123</v>
      </c>
      <c r="K337" s="2">
        <v>23</v>
      </c>
      <c r="L337" s="2">
        <v>1</v>
      </c>
      <c r="M337" s="2">
        <v>615</v>
      </c>
      <c r="N337" s="2">
        <v>66.599999999999994</v>
      </c>
      <c r="O337" s="2">
        <v>8.6</v>
      </c>
      <c r="P337" s="2">
        <v>404.74</v>
      </c>
      <c r="Q337" s="2">
        <v>25</v>
      </c>
      <c r="R337" s="2" t="s">
        <v>921</v>
      </c>
      <c r="S337" s="2" t="s">
        <v>141</v>
      </c>
      <c r="T337" s="2" t="s">
        <v>336</v>
      </c>
      <c r="U337" s="2" t="s">
        <v>1724</v>
      </c>
      <c r="V337" s="2" t="s">
        <v>1725</v>
      </c>
      <c r="W337" s="2" t="s">
        <v>1726</v>
      </c>
      <c r="X337" s="2" t="s">
        <v>1727</v>
      </c>
      <c r="Y337" s="2" t="s">
        <v>1728</v>
      </c>
      <c r="Z337" s="2">
        <v>1</v>
      </c>
      <c r="AA337" s="22">
        <v>0.871</v>
      </c>
      <c r="AB337" s="22">
        <v>0.84099999999999997</v>
      </c>
      <c r="AC337" s="21">
        <v>-0.2</v>
      </c>
      <c r="AD337" s="21">
        <v>-0.25</v>
      </c>
      <c r="AE337" s="102">
        <v>0.79648537918184503</v>
      </c>
      <c r="AF337" s="102">
        <v>0.56553965219506697</v>
      </c>
      <c r="AG337" s="23">
        <v>1</v>
      </c>
      <c r="AH337" s="23">
        <v>1</v>
      </c>
      <c r="AI337" s="2">
        <v>112.8</v>
      </c>
      <c r="AJ337" s="2">
        <v>98.2</v>
      </c>
      <c r="AK337" s="2">
        <v>107.5</v>
      </c>
      <c r="AL337" s="2">
        <v>90.4</v>
      </c>
      <c r="AM337" s="2">
        <v>1.17</v>
      </c>
      <c r="AN337" s="2">
        <v>0.64</v>
      </c>
      <c r="AO337" s="2">
        <v>1.57</v>
      </c>
      <c r="AP337" s="2">
        <v>0.75</v>
      </c>
      <c r="AQ337" s="2" t="s">
        <v>30</v>
      </c>
      <c r="AR337" s="2" t="s">
        <v>30</v>
      </c>
      <c r="AS337" s="2" t="s">
        <v>30</v>
      </c>
      <c r="AT337" s="2" t="s">
        <v>30</v>
      </c>
      <c r="AU337" s="2" t="s">
        <v>30</v>
      </c>
      <c r="AV337" s="2" t="s">
        <v>30</v>
      </c>
      <c r="AW337" s="2" t="s">
        <v>30</v>
      </c>
      <c r="AX337" s="2" t="s">
        <v>30</v>
      </c>
      <c r="AY337" s="2" t="s">
        <v>30</v>
      </c>
      <c r="AZ337" s="2" t="s">
        <v>30</v>
      </c>
      <c r="BA337" s="2" t="s">
        <v>30</v>
      </c>
      <c r="BB337" s="2" t="s">
        <v>30</v>
      </c>
      <c r="BC337" s="2" t="s">
        <v>40</v>
      </c>
    </row>
    <row r="338" spans="1:55">
      <c r="A338" s="2" t="b">
        <v>0</v>
      </c>
      <c r="B338" s="2" t="s">
        <v>30</v>
      </c>
      <c r="C338" s="2" t="s">
        <v>12301</v>
      </c>
      <c r="D338" s="2" t="s">
        <v>1813</v>
      </c>
      <c r="E338" s="2" t="s">
        <v>1814</v>
      </c>
      <c r="F338" s="2">
        <v>0</v>
      </c>
      <c r="G338" s="2">
        <v>123.339</v>
      </c>
      <c r="H338" s="2">
        <v>34</v>
      </c>
      <c r="I338" s="2">
        <v>23</v>
      </c>
      <c r="J338" s="2">
        <v>95</v>
      </c>
      <c r="K338" s="2">
        <v>23</v>
      </c>
      <c r="L338" s="2">
        <v>1</v>
      </c>
      <c r="M338" s="2">
        <v>957</v>
      </c>
      <c r="N338" s="2">
        <v>104.3</v>
      </c>
      <c r="O338" s="2">
        <v>6</v>
      </c>
      <c r="P338" s="2">
        <v>381.68</v>
      </c>
      <c r="Q338" s="2">
        <v>23</v>
      </c>
      <c r="R338" s="2" t="s">
        <v>33</v>
      </c>
      <c r="S338" s="2" t="s">
        <v>86</v>
      </c>
      <c r="T338" s="2" t="s">
        <v>151</v>
      </c>
      <c r="U338" s="2" t="s">
        <v>1815</v>
      </c>
      <c r="V338" s="2" t="s">
        <v>1816</v>
      </c>
      <c r="W338" s="2" t="s">
        <v>1817</v>
      </c>
      <c r="X338" s="2" t="s">
        <v>1818</v>
      </c>
      <c r="Y338" s="2" t="s">
        <v>1819</v>
      </c>
      <c r="Z338" s="2">
        <v>0</v>
      </c>
      <c r="AA338" s="22">
        <v>0.57999999999999996</v>
      </c>
      <c r="AB338" s="22">
        <v>0.71699999999999997</v>
      </c>
      <c r="AC338" s="21">
        <v>-0.79</v>
      </c>
      <c r="AD338" s="21">
        <v>-0.48</v>
      </c>
      <c r="AE338" s="102">
        <v>0.16936197083344301</v>
      </c>
      <c r="AF338" s="102">
        <v>0.60293992302729704</v>
      </c>
      <c r="AG338" s="23">
        <v>0.80319914667760195</v>
      </c>
      <c r="AH338" s="23">
        <v>1</v>
      </c>
      <c r="AI338" s="2">
        <v>143.30000000000001</v>
      </c>
      <c r="AJ338" s="2">
        <v>83.2</v>
      </c>
      <c r="AK338" s="2">
        <v>75.099999999999994</v>
      </c>
      <c r="AL338" s="2">
        <v>53.8</v>
      </c>
      <c r="AM338" s="2">
        <v>1.07</v>
      </c>
      <c r="AN338" s="2">
        <v>1.53</v>
      </c>
      <c r="AO338" s="2">
        <v>2.59</v>
      </c>
      <c r="AP338" s="2">
        <v>6.71</v>
      </c>
      <c r="AQ338" s="2" t="s">
        <v>30</v>
      </c>
      <c r="AR338" s="2" t="s">
        <v>30</v>
      </c>
      <c r="AS338" s="2" t="s">
        <v>30</v>
      </c>
      <c r="AT338" s="2" t="s">
        <v>30</v>
      </c>
      <c r="AU338" s="2" t="s">
        <v>30</v>
      </c>
      <c r="AV338" s="2" t="s">
        <v>30</v>
      </c>
      <c r="AW338" s="2" t="s">
        <v>30</v>
      </c>
      <c r="AX338" s="2" t="s">
        <v>30</v>
      </c>
      <c r="AY338" s="2" t="s">
        <v>30</v>
      </c>
      <c r="AZ338" s="2" t="s">
        <v>30</v>
      </c>
      <c r="BA338" s="2" t="s">
        <v>30</v>
      </c>
      <c r="BB338" s="2" t="s">
        <v>30</v>
      </c>
      <c r="BC338" s="2" t="s">
        <v>40</v>
      </c>
    </row>
    <row r="339" spans="1:55">
      <c r="A339" s="2" t="b">
        <v>0</v>
      </c>
      <c r="B339" s="2" t="s">
        <v>30</v>
      </c>
      <c r="C339" s="2" t="s">
        <v>12301</v>
      </c>
      <c r="D339" s="2" t="s">
        <v>2128</v>
      </c>
      <c r="E339" s="2" t="s">
        <v>2129</v>
      </c>
      <c r="F339" s="2">
        <v>0</v>
      </c>
      <c r="G339" s="2">
        <v>123.17100000000001</v>
      </c>
      <c r="H339" s="2">
        <v>60</v>
      </c>
      <c r="I339" s="2">
        <v>14</v>
      </c>
      <c r="J339" s="2">
        <v>188</v>
      </c>
      <c r="K339" s="2">
        <v>14</v>
      </c>
      <c r="L339" s="2">
        <v>1</v>
      </c>
      <c r="M339" s="2">
        <v>172</v>
      </c>
      <c r="N339" s="2">
        <v>19</v>
      </c>
      <c r="O339" s="2">
        <v>6.57</v>
      </c>
      <c r="P339" s="2">
        <v>449.61</v>
      </c>
      <c r="Q339" s="2">
        <v>14</v>
      </c>
      <c r="R339" s="2" t="s">
        <v>33</v>
      </c>
      <c r="S339" s="2" t="s">
        <v>34</v>
      </c>
      <c r="T339" s="2" t="s">
        <v>158</v>
      </c>
      <c r="U339" s="2" t="s">
        <v>2130</v>
      </c>
      <c r="V339" s="2" t="s">
        <v>2131</v>
      </c>
      <c r="W339" s="2" t="s">
        <v>2132</v>
      </c>
      <c r="X339" s="2" t="s">
        <v>2133</v>
      </c>
      <c r="Y339" s="2" t="s">
        <v>685</v>
      </c>
      <c r="Z339" s="2">
        <v>0</v>
      </c>
      <c r="AA339" s="22">
        <v>1.212</v>
      </c>
      <c r="AB339" s="22">
        <v>1.31</v>
      </c>
      <c r="AC339" s="21">
        <v>0.28000000000000003</v>
      </c>
      <c r="AD339" s="21">
        <v>0.39</v>
      </c>
      <c r="AE339" s="102">
        <v>0.85794291062705497</v>
      </c>
      <c r="AF339" s="102">
        <v>0.68803890779161303</v>
      </c>
      <c r="AG339" s="23">
        <v>1</v>
      </c>
      <c r="AH339" s="23">
        <v>1</v>
      </c>
      <c r="AI339" s="2">
        <v>93.2</v>
      </c>
      <c r="AJ339" s="2">
        <v>112.9</v>
      </c>
      <c r="AK339" s="2">
        <v>96.7</v>
      </c>
      <c r="AL339" s="2">
        <v>126.6</v>
      </c>
      <c r="AM339" s="2">
        <v>2.2799999999999998</v>
      </c>
      <c r="AN339" s="2">
        <v>0.5</v>
      </c>
      <c r="AO339" s="2">
        <v>0.88</v>
      </c>
      <c r="AP339" s="2">
        <v>0.73</v>
      </c>
      <c r="AQ339" s="2" t="s">
        <v>30</v>
      </c>
      <c r="AR339" s="2" t="s">
        <v>30</v>
      </c>
      <c r="AS339" s="2" t="s">
        <v>30</v>
      </c>
      <c r="AT339" s="2" t="s">
        <v>30</v>
      </c>
      <c r="AU339" s="2" t="s">
        <v>30</v>
      </c>
      <c r="AV339" s="2" t="s">
        <v>30</v>
      </c>
      <c r="AW339" s="2" t="s">
        <v>30</v>
      </c>
      <c r="AX339" s="2" t="s">
        <v>30</v>
      </c>
      <c r="AY339" s="2" t="s">
        <v>30</v>
      </c>
      <c r="AZ339" s="2" t="s">
        <v>30</v>
      </c>
      <c r="BA339" s="2" t="s">
        <v>30</v>
      </c>
      <c r="BB339" s="2" t="s">
        <v>30</v>
      </c>
      <c r="BC339" s="2" t="s">
        <v>40</v>
      </c>
    </row>
    <row r="340" spans="1:55">
      <c r="A340" s="2" t="b">
        <v>0</v>
      </c>
      <c r="B340" s="2" t="s">
        <v>30</v>
      </c>
      <c r="C340" s="2" t="s">
        <v>12301</v>
      </c>
      <c r="D340" s="2" t="s">
        <v>2372</v>
      </c>
      <c r="E340" s="2" t="s">
        <v>2373</v>
      </c>
      <c r="F340" s="2">
        <v>0</v>
      </c>
      <c r="G340" s="2">
        <v>122.783</v>
      </c>
      <c r="H340" s="2">
        <v>65</v>
      </c>
      <c r="I340" s="2">
        <v>19</v>
      </c>
      <c r="J340" s="2">
        <v>110</v>
      </c>
      <c r="K340" s="2">
        <v>18</v>
      </c>
      <c r="L340" s="2">
        <v>1</v>
      </c>
      <c r="M340" s="2">
        <v>283</v>
      </c>
      <c r="N340" s="2">
        <v>31.6</v>
      </c>
      <c r="O340" s="2">
        <v>6.28</v>
      </c>
      <c r="P340" s="2">
        <v>352.19</v>
      </c>
      <c r="Q340" s="2">
        <v>19</v>
      </c>
      <c r="R340" s="2" t="s">
        <v>33</v>
      </c>
      <c r="S340" s="2" t="s">
        <v>34</v>
      </c>
      <c r="T340" s="2" t="s">
        <v>111</v>
      </c>
      <c r="U340" s="2" t="s">
        <v>2374</v>
      </c>
      <c r="V340" s="2" t="s">
        <v>2375</v>
      </c>
      <c r="W340" s="2" t="s">
        <v>2376</v>
      </c>
      <c r="X340" s="2" t="s">
        <v>2377</v>
      </c>
      <c r="Y340" s="2" t="s">
        <v>2378</v>
      </c>
      <c r="Z340" s="2">
        <v>1</v>
      </c>
      <c r="AA340" s="22">
        <v>1.095</v>
      </c>
      <c r="AB340" s="22">
        <v>1.044</v>
      </c>
      <c r="AC340" s="21">
        <v>0.13</v>
      </c>
      <c r="AD340" s="21">
        <v>0.06</v>
      </c>
      <c r="AE340" s="102">
        <v>0.85258978988627099</v>
      </c>
      <c r="AF340" s="102">
        <v>0.984665910101164</v>
      </c>
      <c r="AG340" s="23">
        <v>1</v>
      </c>
      <c r="AH340" s="23">
        <v>1</v>
      </c>
      <c r="AI340" s="2">
        <v>93.8</v>
      </c>
      <c r="AJ340" s="2">
        <v>102.7</v>
      </c>
      <c r="AK340" s="2">
        <v>98.2</v>
      </c>
      <c r="AL340" s="2">
        <v>102.5</v>
      </c>
      <c r="AM340" s="2">
        <v>3.54</v>
      </c>
      <c r="AN340" s="2">
        <v>0.69</v>
      </c>
      <c r="AO340" s="2">
        <v>1.25</v>
      </c>
      <c r="AP340" s="2">
        <v>2.35</v>
      </c>
      <c r="AQ340" s="2" t="s">
        <v>30</v>
      </c>
      <c r="AR340" s="2" t="s">
        <v>30</v>
      </c>
      <c r="AS340" s="2" t="s">
        <v>30</v>
      </c>
      <c r="AT340" s="2" t="s">
        <v>30</v>
      </c>
      <c r="AU340" s="2" t="s">
        <v>30</v>
      </c>
      <c r="AV340" s="2" t="s">
        <v>30</v>
      </c>
      <c r="AW340" s="2" t="s">
        <v>30</v>
      </c>
      <c r="AX340" s="2" t="s">
        <v>30</v>
      </c>
      <c r="AY340" s="2" t="s">
        <v>30</v>
      </c>
      <c r="AZ340" s="2" t="s">
        <v>30</v>
      </c>
      <c r="BA340" s="2" t="s">
        <v>30</v>
      </c>
      <c r="BB340" s="2" t="s">
        <v>30</v>
      </c>
      <c r="BC340" s="2" t="s">
        <v>40</v>
      </c>
    </row>
    <row r="341" spans="1:55">
      <c r="A341" s="2" t="b">
        <v>0</v>
      </c>
      <c r="B341" s="2" t="s">
        <v>30</v>
      </c>
      <c r="C341" s="2" t="s">
        <v>12301</v>
      </c>
      <c r="D341" s="2" t="s">
        <v>2904</v>
      </c>
      <c r="E341" s="2" t="s">
        <v>2905</v>
      </c>
      <c r="F341" s="2">
        <v>0</v>
      </c>
      <c r="G341" s="2">
        <v>122.39</v>
      </c>
      <c r="H341" s="2">
        <v>36</v>
      </c>
      <c r="I341" s="2">
        <v>11</v>
      </c>
      <c r="J341" s="2">
        <v>108</v>
      </c>
      <c r="K341" s="2">
        <v>11</v>
      </c>
      <c r="L341" s="2">
        <v>1</v>
      </c>
      <c r="M341" s="2">
        <v>473</v>
      </c>
      <c r="N341" s="2">
        <v>51</v>
      </c>
      <c r="O341" s="2">
        <v>8.98</v>
      </c>
      <c r="P341" s="2">
        <v>445.44</v>
      </c>
      <c r="Q341" s="2">
        <v>11</v>
      </c>
      <c r="R341" s="2" t="s">
        <v>186</v>
      </c>
      <c r="S341" s="2" t="s">
        <v>141</v>
      </c>
      <c r="T341" s="2" t="s">
        <v>714</v>
      </c>
      <c r="U341" s="2" t="s">
        <v>2906</v>
      </c>
      <c r="V341" s="2" t="s">
        <v>2907</v>
      </c>
      <c r="W341" s="2" t="s">
        <v>40</v>
      </c>
      <c r="X341" s="2" t="s">
        <v>2908</v>
      </c>
      <c r="Y341" s="2" t="s">
        <v>2909</v>
      </c>
      <c r="Z341" s="2">
        <v>0</v>
      </c>
      <c r="AA341" s="22">
        <v>0.86099999999999999</v>
      </c>
      <c r="AB341" s="22">
        <v>0.67</v>
      </c>
      <c r="AC341" s="21">
        <v>-0.22</v>
      </c>
      <c r="AD341" s="21">
        <v>-0.57999999999999996</v>
      </c>
      <c r="AE341" s="102">
        <v>0.78031484000912599</v>
      </c>
      <c r="AF341" s="102">
        <v>6.4960145194288804E-2</v>
      </c>
      <c r="AG341" s="23">
        <v>1</v>
      </c>
      <c r="AH341" s="23">
        <v>0.33761478200977002</v>
      </c>
      <c r="AI341" s="2">
        <v>107.2</v>
      </c>
      <c r="AJ341" s="2">
        <v>92.3</v>
      </c>
      <c r="AK341" s="2">
        <v>126.2</v>
      </c>
      <c r="AL341" s="2">
        <v>84.6</v>
      </c>
      <c r="AM341" s="2">
        <v>3.18</v>
      </c>
      <c r="AN341" s="2">
        <v>1.57</v>
      </c>
      <c r="AO341" s="2">
        <v>2.95</v>
      </c>
      <c r="AP341" s="2">
        <v>2.4300000000000002</v>
      </c>
      <c r="AQ341" s="2" t="s">
        <v>30</v>
      </c>
      <c r="AR341" s="2" t="s">
        <v>30</v>
      </c>
      <c r="AS341" s="2" t="s">
        <v>30</v>
      </c>
      <c r="AT341" s="2" t="s">
        <v>30</v>
      </c>
      <c r="AU341" s="2" t="s">
        <v>30</v>
      </c>
      <c r="AV341" s="2" t="s">
        <v>30</v>
      </c>
      <c r="AW341" s="2" t="s">
        <v>30</v>
      </c>
      <c r="AX341" s="2" t="s">
        <v>30</v>
      </c>
      <c r="AY341" s="2" t="s">
        <v>30</v>
      </c>
      <c r="AZ341" s="2" t="s">
        <v>30</v>
      </c>
      <c r="BA341" s="2" t="s">
        <v>30</v>
      </c>
      <c r="BB341" s="2" t="s">
        <v>30</v>
      </c>
      <c r="BC341" s="2" t="s">
        <v>40</v>
      </c>
    </row>
    <row r="342" spans="1:55">
      <c r="A342" s="2" t="b">
        <v>0</v>
      </c>
      <c r="B342" s="2" t="s">
        <v>30</v>
      </c>
      <c r="C342" s="2" t="s">
        <v>12301</v>
      </c>
      <c r="D342" s="2" t="s">
        <v>12929</v>
      </c>
      <c r="E342" s="2" t="s">
        <v>12928</v>
      </c>
      <c r="F342" s="2">
        <v>0</v>
      </c>
      <c r="G342" s="2">
        <v>122.38200000000001</v>
      </c>
      <c r="H342" s="2">
        <v>73</v>
      </c>
      <c r="I342" s="2">
        <v>17</v>
      </c>
      <c r="J342" s="2">
        <v>112</v>
      </c>
      <c r="K342" s="2">
        <v>17</v>
      </c>
      <c r="L342" s="2">
        <v>1</v>
      </c>
      <c r="M342" s="2">
        <v>315</v>
      </c>
      <c r="N342" s="2">
        <v>35.5</v>
      </c>
      <c r="O342" s="2">
        <v>6.27</v>
      </c>
      <c r="P342" s="2">
        <v>431.97</v>
      </c>
      <c r="Q342" s="2">
        <v>17</v>
      </c>
      <c r="R342" s="2" t="s">
        <v>33</v>
      </c>
      <c r="S342" s="2" t="s">
        <v>141</v>
      </c>
      <c r="T342" s="2" t="s">
        <v>158</v>
      </c>
      <c r="U342" s="2" t="s">
        <v>1838</v>
      </c>
      <c r="V342" s="2" t="s">
        <v>12927</v>
      </c>
      <c r="W342" s="2" t="s">
        <v>40</v>
      </c>
      <c r="X342" s="2" t="s">
        <v>12926</v>
      </c>
      <c r="Y342" s="2" t="s">
        <v>40</v>
      </c>
      <c r="Z342" s="2">
        <v>0</v>
      </c>
      <c r="AA342" s="22">
        <v>0.96099999999999997</v>
      </c>
      <c r="AB342" s="22">
        <v>1.0449999999999999</v>
      </c>
      <c r="AC342" s="21">
        <v>-0.06</v>
      </c>
      <c r="AD342" s="21">
        <v>0.06</v>
      </c>
      <c r="AE342" s="102">
        <v>0.99998756909350195</v>
      </c>
      <c r="AF342" s="102">
        <v>0.99412901616777105</v>
      </c>
      <c r="AG342" s="23">
        <v>1</v>
      </c>
      <c r="AH342" s="23">
        <v>1</v>
      </c>
      <c r="AI342" s="2">
        <v>37</v>
      </c>
      <c r="AJ342" s="2">
        <v>35.6</v>
      </c>
      <c r="AK342" s="2">
        <v>36</v>
      </c>
      <c r="AL342" s="2">
        <v>37.6</v>
      </c>
      <c r="AM342" s="2">
        <v>29.58</v>
      </c>
      <c r="AN342" s="2">
        <v>26.01</v>
      </c>
      <c r="AO342" s="2">
        <v>21.33</v>
      </c>
      <c r="AP342" s="2">
        <v>19.260000000000002</v>
      </c>
      <c r="AQ342" s="2" t="s">
        <v>30</v>
      </c>
      <c r="AR342" s="2" t="s">
        <v>30</v>
      </c>
      <c r="AS342" s="2" t="s">
        <v>30</v>
      </c>
      <c r="AT342" s="2" t="s">
        <v>30</v>
      </c>
      <c r="AU342" s="2" t="s">
        <v>30</v>
      </c>
      <c r="AV342" s="2" t="s">
        <v>30</v>
      </c>
      <c r="AW342" s="2" t="s">
        <v>30</v>
      </c>
      <c r="AX342" s="2" t="s">
        <v>30</v>
      </c>
      <c r="AY342" s="2" t="s">
        <v>30</v>
      </c>
      <c r="AZ342" s="2" t="s">
        <v>30</v>
      </c>
      <c r="BA342" s="2" t="s">
        <v>30</v>
      </c>
      <c r="BB342" s="2" t="s">
        <v>30</v>
      </c>
      <c r="BC342" s="2" t="s">
        <v>40</v>
      </c>
    </row>
    <row r="343" spans="1:55">
      <c r="A343" s="2" t="b">
        <v>0</v>
      </c>
      <c r="B343" s="2" t="s">
        <v>30</v>
      </c>
      <c r="C343" s="2" t="s">
        <v>12301</v>
      </c>
      <c r="D343" s="2" t="s">
        <v>1900</v>
      </c>
      <c r="E343" s="2" t="s">
        <v>1901</v>
      </c>
      <c r="F343" s="2">
        <v>0</v>
      </c>
      <c r="G343" s="2">
        <v>122.32299999999999</v>
      </c>
      <c r="H343" s="2">
        <v>35</v>
      </c>
      <c r="I343" s="2">
        <v>31</v>
      </c>
      <c r="J343" s="2">
        <v>77</v>
      </c>
      <c r="K343" s="2">
        <v>31</v>
      </c>
      <c r="L343" s="2">
        <v>1</v>
      </c>
      <c r="M343" s="2">
        <v>1170</v>
      </c>
      <c r="N343" s="2">
        <v>134</v>
      </c>
      <c r="O343" s="2">
        <v>5.94</v>
      </c>
      <c r="P343" s="2">
        <v>290.33999999999997</v>
      </c>
      <c r="Q343" s="2">
        <v>31</v>
      </c>
      <c r="R343" s="2" t="s">
        <v>1902</v>
      </c>
      <c r="S343" s="2" t="s">
        <v>86</v>
      </c>
      <c r="T343" s="2" t="s">
        <v>1903</v>
      </c>
      <c r="U343" s="2" t="s">
        <v>1904</v>
      </c>
      <c r="V343" s="2" t="s">
        <v>1905</v>
      </c>
      <c r="W343" s="2" t="s">
        <v>1906</v>
      </c>
      <c r="X343" s="2" t="s">
        <v>1907</v>
      </c>
      <c r="Y343" s="2" t="s">
        <v>40</v>
      </c>
      <c r="Z343" s="2">
        <v>0</v>
      </c>
      <c r="AA343" s="22">
        <v>1.0109999999999999</v>
      </c>
      <c r="AB343" s="22">
        <v>1.022</v>
      </c>
      <c r="AC343" s="21">
        <v>0.02</v>
      </c>
      <c r="AD343" s="21">
        <v>0.03</v>
      </c>
      <c r="AE343" s="102">
        <v>0.99999830186861804</v>
      </c>
      <c r="AF343" s="102">
        <v>0.999999532627042</v>
      </c>
      <c r="AG343" s="23">
        <v>1</v>
      </c>
      <c r="AH343" s="23">
        <v>1</v>
      </c>
      <c r="AI343" s="2">
        <v>109.1</v>
      </c>
      <c r="AJ343" s="2">
        <v>110.3</v>
      </c>
      <c r="AK343" s="2">
        <v>101.4</v>
      </c>
      <c r="AL343" s="2">
        <v>103.6</v>
      </c>
      <c r="AM343" s="2">
        <v>2.82</v>
      </c>
      <c r="AN343" s="2">
        <v>3.01</v>
      </c>
      <c r="AO343" s="2">
        <v>2.19</v>
      </c>
      <c r="AP343" s="2">
        <v>2.84</v>
      </c>
      <c r="AQ343" s="2" t="s">
        <v>30</v>
      </c>
      <c r="AR343" s="2" t="s">
        <v>30</v>
      </c>
      <c r="AS343" s="2" t="s">
        <v>30</v>
      </c>
      <c r="AT343" s="2" t="s">
        <v>30</v>
      </c>
      <c r="AU343" s="2" t="s">
        <v>30</v>
      </c>
      <c r="AV343" s="2" t="s">
        <v>30</v>
      </c>
      <c r="AW343" s="2" t="s">
        <v>30</v>
      </c>
      <c r="AX343" s="2" t="s">
        <v>30</v>
      </c>
      <c r="AY343" s="2" t="s">
        <v>30</v>
      </c>
      <c r="AZ343" s="2" t="s">
        <v>30</v>
      </c>
      <c r="BA343" s="2" t="s">
        <v>30</v>
      </c>
      <c r="BB343" s="2" t="s">
        <v>30</v>
      </c>
      <c r="BC343" s="2" t="s">
        <v>40</v>
      </c>
    </row>
    <row r="344" spans="1:55">
      <c r="A344" s="2" t="b">
        <v>0</v>
      </c>
      <c r="B344" s="2" t="s">
        <v>30</v>
      </c>
      <c r="C344" s="2" t="s">
        <v>12301</v>
      </c>
      <c r="D344" s="2" t="s">
        <v>2708</v>
      </c>
      <c r="E344" s="2" t="s">
        <v>2709</v>
      </c>
      <c r="F344" s="2">
        <v>0</v>
      </c>
      <c r="G344" s="2">
        <v>122.304</v>
      </c>
      <c r="H344" s="2">
        <v>74</v>
      </c>
      <c r="I344" s="2">
        <v>17</v>
      </c>
      <c r="J344" s="2">
        <v>98</v>
      </c>
      <c r="K344" s="2">
        <v>17</v>
      </c>
      <c r="L344" s="2">
        <v>1</v>
      </c>
      <c r="M344" s="2">
        <v>320</v>
      </c>
      <c r="N344" s="2">
        <v>34.799999999999997</v>
      </c>
      <c r="O344" s="2">
        <v>5.72</v>
      </c>
      <c r="P344" s="2">
        <v>357.88</v>
      </c>
      <c r="Q344" s="2">
        <v>17</v>
      </c>
      <c r="R344" s="2" t="s">
        <v>132</v>
      </c>
      <c r="S344" s="2" t="s">
        <v>34</v>
      </c>
      <c r="T344" s="2" t="s">
        <v>45</v>
      </c>
      <c r="U344" s="2" t="s">
        <v>2710</v>
      </c>
      <c r="V344" s="2" t="s">
        <v>2711</v>
      </c>
      <c r="W344" s="2" t="s">
        <v>2712</v>
      </c>
      <c r="X344" s="2" t="s">
        <v>2713</v>
      </c>
      <c r="Y344" s="2" t="s">
        <v>2714</v>
      </c>
      <c r="Z344" s="2">
        <v>0</v>
      </c>
      <c r="AA344" s="22">
        <v>0.77100000000000002</v>
      </c>
      <c r="AB344" s="22">
        <v>0.78100000000000003</v>
      </c>
      <c r="AC344" s="21">
        <v>-0.38</v>
      </c>
      <c r="AD344" s="21">
        <v>-0.36</v>
      </c>
      <c r="AE344" s="102">
        <v>0.71670870308229395</v>
      </c>
      <c r="AF344" s="102">
        <v>0.76989862311383495</v>
      </c>
      <c r="AG344" s="23">
        <v>1</v>
      </c>
      <c r="AH344" s="23">
        <v>1</v>
      </c>
      <c r="AI344" s="2">
        <v>113</v>
      </c>
      <c r="AJ344" s="2">
        <v>87.1</v>
      </c>
      <c r="AK344" s="2">
        <v>103.8</v>
      </c>
      <c r="AL344" s="2">
        <v>81.099999999999994</v>
      </c>
      <c r="AM344" s="2">
        <v>2.37</v>
      </c>
      <c r="AN344" s="2">
        <v>2.74</v>
      </c>
      <c r="AO344" s="2">
        <v>2.1</v>
      </c>
      <c r="AP344" s="2">
        <v>2.36</v>
      </c>
      <c r="AQ344" s="2" t="s">
        <v>30</v>
      </c>
      <c r="AR344" s="2" t="s">
        <v>30</v>
      </c>
      <c r="AS344" s="2" t="s">
        <v>30</v>
      </c>
      <c r="AT344" s="2" t="s">
        <v>30</v>
      </c>
      <c r="AU344" s="2" t="s">
        <v>30</v>
      </c>
      <c r="AV344" s="2" t="s">
        <v>30</v>
      </c>
      <c r="AW344" s="2" t="s">
        <v>30</v>
      </c>
      <c r="AX344" s="2" t="s">
        <v>30</v>
      </c>
      <c r="AY344" s="2" t="s">
        <v>30</v>
      </c>
      <c r="AZ344" s="2" t="s">
        <v>30</v>
      </c>
      <c r="BA344" s="2" t="s">
        <v>30</v>
      </c>
      <c r="BB344" s="2" t="s">
        <v>30</v>
      </c>
      <c r="BC344" s="2" t="s">
        <v>40</v>
      </c>
    </row>
    <row r="345" spans="1:55">
      <c r="A345" s="2" t="b">
        <v>0</v>
      </c>
      <c r="B345" s="2" t="s">
        <v>30</v>
      </c>
      <c r="C345" s="2" t="s">
        <v>12301</v>
      </c>
      <c r="D345" s="2" t="s">
        <v>3059</v>
      </c>
      <c r="E345" s="2" t="s">
        <v>3060</v>
      </c>
      <c r="F345" s="2">
        <v>0</v>
      </c>
      <c r="G345" s="2">
        <v>122.288</v>
      </c>
      <c r="H345" s="2">
        <v>83</v>
      </c>
      <c r="I345" s="2">
        <v>19</v>
      </c>
      <c r="J345" s="2">
        <v>81</v>
      </c>
      <c r="K345" s="2">
        <v>18</v>
      </c>
      <c r="L345" s="2">
        <v>1</v>
      </c>
      <c r="M345" s="2">
        <v>362</v>
      </c>
      <c r="N345" s="2">
        <v>39.299999999999997</v>
      </c>
      <c r="O345" s="2">
        <v>4.96</v>
      </c>
      <c r="P345" s="2">
        <v>322.68</v>
      </c>
      <c r="Q345" s="2">
        <v>19</v>
      </c>
      <c r="R345" s="2" t="s">
        <v>1149</v>
      </c>
      <c r="S345" s="2" t="s">
        <v>141</v>
      </c>
      <c r="T345" s="2" t="s">
        <v>336</v>
      </c>
      <c r="U345" s="2" t="s">
        <v>143</v>
      </c>
      <c r="V345" s="2" t="s">
        <v>3061</v>
      </c>
      <c r="W345" s="2" t="s">
        <v>3062</v>
      </c>
      <c r="X345" s="2" t="s">
        <v>3063</v>
      </c>
      <c r="Y345" s="2" t="s">
        <v>147</v>
      </c>
      <c r="Z345" s="2">
        <v>2</v>
      </c>
      <c r="AA345" s="22">
        <v>2.5019999999999998</v>
      </c>
      <c r="AB345" s="22">
        <v>1.9890000000000001</v>
      </c>
      <c r="AC345" s="21">
        <v>1.32</v>
      </c>
      <c r="AD345" s="21">
        <v>0.99</v>
      </c>
      <c r="AE345" s="102">
        <v>3.0424107677617901E-11</v>
      </c>
      <c r="AF345" s="102">
        <v>1.87816606711522E-9</v>
      </c>
      <c r="AG345" s="23">
        <v>2.8857266132220599E-8</v>
      </c>
      <c r="AH345" s="23">
        <v>4.8851637677316296E-7</v>
      </c>
      <c r="AI345" s="2">
        <v>87.3</v>
      </c>
      <c r="AJ345" s="2">
        <v>218.3</v>
      </c>
      <c r="AK345" s="2">
        <v>47.7</v>
      </c>
      <c r="AL345" s="2">
        <v>94.9</v>
      </c>
      <c r="AM345" s="2">
        <v>2.88</v>
      </c>
      <c r="AN345" s="2">
        <v>1.04</v>
      </c>
      <c r="AO345" s="2">
        <v>0.84</v>
      </c>
      <c r="AP345" s="2">
        <v>1.54</v>
      </c>
      <c r="AQ345" s="2" t="s">
        <v>30</v>
      </c>
      <c r="AR345" s="2" t="s">
        <v>30</v>
      </c>
      <c r="AS345" s="2" t="s">
        <v>30</v>
      </c>
      <c r="AT345" s="2" t="s">
        <v>30</v>
      </c>
      <c r="AU345" s="2" t="s">
        <v>30</v>
      </c>
      <c r="AV345" s="2" t="s">
        <v>30</v>
      </c>
      <c r="AW345" s="2" t="s">
        <v>30</v>
      </c>
      <c r="AX345" s="2" t="s">
        <v>30</v>
      </c>
      <c r="AY345" s="2" t="s">
        <v>30</v>
      </c>
      <c r="AZ345" s="2" t="s">
        <v>30</v>
      </c>
      <c r="BA345" s="2" t="s">
        <v>30</v>
      </c>
      <c r="BB345" s="2" t="s">
        <v>30</v>
      </c>
      <c r="BC345" s="2" t="s">
        <v>40</v>
      </c>
    </row>
    <row r="346" spans="1:55">
      <c r="A346" s="2" t="b">
        <v>0</v>
      </c>
      <c r="B346" s="2" t="s">
        <v>30</v>
      </c>
      <c r="C346" s="2" t="s">
        <v>12301</v>
      </c>
      <c r="D346" s="2" t="s">
        <v>1807</v>
      </c>
      <c r="E346" s="2" t="s">
        <v>1808</v>
      </c>
      <c r="F346" s="2">
        <v>0</v>
      </c>
      <c r="G346" s="2">
        <v>122.21299999999999</v>
      </c>
      <c r="H346" s="2">
        <v>47</v>
      </c>
      <c r="I346" s="2">
        <v>22</v>
      </c>
      <c r="J346" s="2">
        <v>120</v>
      </c>
      <c r="K346" s="2">
        <v>22</v>
      </c>
      <c r="L346" s="2">
        <v>1</v>
      </c>
      <c r="M346" s="2">
        <v>599</v>
      </c>
      <c r="N346" s="2">
        <v>66.5</v>
      </c>
      <c r="O346" s="2">
        <v>5.59</v>
      </c>
      <c r="P346" s="2">
        <v>466.55</v>
      </c>
      <c r="Q346" s="2">
        <v>22</v>
      </c>
      <c r="R346" s="2" t="s">
        <v>235</v>
      </c>
      <c r="S346" s="2" t="s">
        <v>76</v>
      </c>
      <c r="T346" s="2" t="s">
        <v>55</v>
      </c>
      <c r="U346" s="2" t="s">
        <v>1809</v>
      </c>
      <c r="V346" s="2" t="s">
        <v>1810</v>
      </c>
      <c r="W346" s="2" t="s">
        <v>1811</v>
      </c>
      <c r="X346" s="2" t="s">
        <v>1812</v>
      </c>
      <c r="Y346" s="2" t="s">
        <v>40</v>
      </c>
      <c r="Z346" s="2">
        <v>0</v>
      </c>
      <c r="AA346" s="22">
        <v>0.95299999999999996</v>
      </c>
      <c r="AB346" s="22">
        <v>0.93200000000000005</v>
      </c>
      <c r="AC346" s="21">
        <v>-7.0000000000000007E-2</v>
      </c>
      <c r="AD346" s="21">
        <v>-0.1</v>
      </c>
      <c r="AE346" s="102">
        <v>0.71043202278695305</v>
      </c>
      <c r="AF346" s="102">
        <v>0.67806886283481804</v>
      </c>
      <c r="AG346" s="23">
        <v>1</v>
      </c>
      <c r="AH346" s="23">
        <v>1</v>
      </c>
      <c r="AI346" s="2">
        <v>94.7</v>
      </c>
      <c r="AJ346" s="2">
        <v>90.3</v>
      </c>
      <c r="AK346" s="2">
        <v>118.2</v>
      </c>
      <c r="AL346" s="2">
        <v>110.2</v>
      </c>
      <c r="AM346" s="2">
        <v>1.8</v>
      </c>
      <c r="AN346" s="2">
        <v>0.94</v>
      </c>
      <c r="AO346" s="2">
        <v>0.99</v>
      </c>
      <c r="AP346" s="2">
        <v>1.74</v>
      </c>
      <c r="AQ346" s="2" t="s">
        <v>30</v>
      </c>
      <c r="AR346" s="2" t="s">
        <v>30</v>
      </c>
      <c r="AS346" s="2" t="s">
        <v>30</v>
      </c>
      <c r="AT346" s="2" t="s">
        <v>30</v>
      </c>
      <c r="AU346" s="2" t="s">
        <v>30</v>
      </c>
      <c r="AV346" s="2" t="s">
        <v>30</v>
      </c>
      <c r="AW346" s="2" t="s">
        <v>30</v>
      </c>
      <c r="AX346" s="2" t="s">
        <v>30</v>
      </c>
      <c r="AY346" s="2" t="s">
        <v>30</v>
      </c>
      <c r="AZ346" s="2" t="s">
        <v>30</v>
      </c>
      <c r="BA346" s="2" t="s">
        <v>30</v>
      </c>
      <c r="BB346" s="2" t="s">
        <v>30</v>
      </c>
      <c r="BC346" s="2" t="s">
        <v>40</v>
      </c>
    </row>
    <row r="347" spans="1:55">
      <c r="A347" s="2" t="b">
        <v>0</v>
      </c>
      <c r="B347" s="2" t="s">
        <v>30</v>
      </c>
      <c r="C347" s="2" t="s">
        <v>12301</v>
      </c>
      <c r="D347" s="2" t="s">
        <v>2069</v>
      </c>
      <c r="E347" s="2" t="s">
        <v>2070</v>
      </c>
      <c r="F347" s="2">
        <v>0</v>
      </c>
      <c r="G347" s="2">
        <v>121.869</v>
      </c>
      <c r="H347" s="2">
        <v>51</v>
      </c>
      <c r="I347" s="2">
        <v>20</v>
      </c>
      <c r="J347" s="2">
        <v>101</v>
      </c>
      <c r="K347" s="2">
        <v>19</v>
      </c>
      <c r="L347" s="2">
        <v>1</v>
      </c>
      <c r="M347" s="2">
        <v>441</v>
      </c>
      <c r="N347" s="2">
        <v>49.6</v>
      </c>
      <c r="O347" s="2">
        <v>5.48</v>
      </c>
      <c r="P347" s="2">
        <v>357.65</v>
      </c>
      <c r="Q347" s="2">
        <v>20</v>
      </c>
      <c r="R347" s="2" t="s">
        <v>33</v>
      </c>
      <c r="S347" s="2" t="s">
        <v>34</v>
      </c>
      <c r="T347" s="2" t="s">
        <v>511</v>
      </c>
      <c r="U347" s="2" t="s">
        <v>2071</v>
      </c>
      <c r="V347" s="2" t="s">
        <v>2072</v>
      </c>
      <c r="W347" s="2" t="s">
        <v>2073</v>
      </c>
      <c r="X347" s="2" t="s">
        <v>2074</v>
      </c>
      <c r="Y347" s="2" t="s">
        <v>40</v>
      </c>
      <c r="Z347" s="2">
        <v>1</v>
      </c>
      <c r="AA347" s="22">
        <v>1.0649999999999999</v>
      </c>
      <c r="AB347" s="22">
        <v>1.2569999999999999</v>
      </c>
      <c r="AC347" s="21">
        <v>0.09</v>
      </c>
      <c r="AD347" s="21">
        <v>0.33</v>
      </c>
      <c r="AE347" s="102">
        <v>0.14348428363995899</v>
      </c>
      <c r="AF347" s="102">
        <v>1.67773399238125E-4</v>
      </c>
      <c r="AG347" s="23">
        <v>0.72390873953458101</v>
      </c>
      <c r="AH347" s="23">
        <v>2.4823017715105301E-3</v>
      </c>
      <c r="AI347" s="2">
        <v>103.6</v>
      </c>
      <c r="AJ347" s="2">
        <v>110.4</v>
      </c>
      <c r="AK347" s="2">
        <v>99.5</v>
      </c>
      <c r="AL347" s="2">
        <v>125</v>
      </c>
      <c r="AM347" s="2">
        <v>3.78</v>
      </c>
      <c r="AN347" s="2">
        <v>1.1200000000000001</v>
      </c>
      <c r="AO347" s="2">
        <v>0.54</v>
      </c>
      <c r="AP347" s="2">
        <v>3.57</v>
      </c>
      <c r="AQ347" s="2" t="s">
        <v>30</v>
      </c>
      <c r="AR347" s="2" t="s">
        <v>30</v>
      </c>
      <c r="AS347" s="2" t="s">
        <v>30</v>
      </c>
      <c r="AT347" s="2" t="s">
        <v>30</v>
      </c>
      <c r="AU347" s="2" t="s">
        <v>30</v>
      </c>
      <c r="AV347" s="2" t="s">
        <v>30</v>
      </c>
      <c r="AW347" s="2" t="s">
        <v>30</v>
      </c>
      <c r="AX347" s="2" t="s">
        <v>30</v>
      </c>
      <c r="AY347" s="2" t="s">
        <v>30</v>
      </c>
      <c r="AZ347" s="2" t="s">
        <v>30</v>
      </c>
      <c r="BA347" s="2" t="s">
        <v>30</v>
      </c>
      <c r="BB347" s="2" t="s">
        <v>30</v>
      </c>
      <c r="BC347" s="2" t="s">
        <v>40</v>
      </c>
    </row>
    <row r="348" spans="1:55">
      <c r="A348" s="2" t="b">
        <v>0</v>
      </c>
      <c r="B348" s="2" t="s">
        <v>30</v>
      </c>
      <c r="C348" s="2" t="s">
        <v>12301</v>
      </c>
      <c r="D348" s="2" t="s">
        <v>2687</v>
      </c>
      <c r="E348" s="2" t="s">
        <v>2688</v>
      </c>
      <c r="F348" s="2">
        <v>0</v>
      </c>
      <c r="G348" s="2">
        <v>121.845</v>
      </c>
      <c r="H348" s="2">
        <v>66</v>
      </c>
      <c r="I348" s="2">
        <v>21</v>
      </c>
      <c r="J348" s="2">
        <v>77</v>
      </c>
      <c r="K348" s="2">
        <v>21</v>
      </c>
      <c r="L348" s="2">
        <v>1</v>
      </c>
      <c r="M348" s="2">
        <v>450</v>
      </c>
      <c r="N348" s="2">
        <v>48.7</v>
      </c>
      <c r="O348" s="2">
        <v>6</v>
      </c>
      <c r="P348" s="2">
        <v>309.79000000000002</v>
      </c>
      <c r="Q348" s="2">
        <v>21</v>
      </c>
      <c r="R348" s="2" t="s">
        <v>1287</v>
      </c>
      <c r="S348" s="2" t="s">
        <v>54</v>
      </c>
      <c r="T348" s="2" t="s">
        <v>2689</v>
      </c>
      <c r="U348" s="2" t="s">
        <v>2690</v>
      </c>
      <c r="V348" s="2" t="s">
        <v>2691</v>
      </c>
      <c r="W348" s="2" t="s">
        <v>2692</v>
      </c>
      <c r="X348" s="2" t="s">
        <v>2693</v>
      </c>
      <c r="Y348" s="2" t="s">
        <v>2694</v>
      </c>
      <c r="Z348" s="2">
        <v>0</v>
      </c>
      <c r="AA348" s="22">
        <v>1.0720000000000001</v>
      </c>
      <c r="AB348" s="22">
        <v>0.879</v>
      </c>
      <c r="AC348" s="21">
        <v>0.1</v>
      </c>
      <c r="AD348" s="21">
        <v>-0.19</v>
      </c>
      <c r="AE348" s="102">
        <v>0.99911520443669899</v>
      </c>
      <c r="AF348" s="102">
        <v>0.98188366307464203</v>
      </c>
      <c r="AG348" s="23">
        <v>1</v>
      </c>
      <c r="AH348" s="23">
        <v>1</v>
      </c>
      <c r="AI348" s="2">
        <v>97.3</v>
      </c>
      <c r="AJ348" s="2">
        <v>104.4</v>
      </c>
      <c r="AK348" s="2">
        <v>107.2</v>
      </c>
      <c r="AL348" s="2">
        <v>94.2</v>
      </c>
      <c r="AM348" s="2">
        <v>1.29</v>
      </c>
      <c r="AN348" s="2">
        <v>0.84</v>
      </c>
      <c r="AO348" s="2">
        <v>1.81</v>
      </c>
      <c r="AP348" s="2">
        <v>3.33</v>
      </c>
      <c r="AQ348" s="2" t="s">
        <v>30</v>
      </c>
      <c r="AR348" s="2" t="s">
        <v>30</v>
      </c>
      <c r="AS348" s="2" t="s">
        <v>30</v>
      </c>
      <c r="AT348" s="2" t="s">
        <v>30</v>
      </c>
      <c r="AU348" s="2" t="s">
        <v>30</v>
      </c>
      <c r="AV348" s="2" t="s">
        <v>30</v>
      </c>
      <c r="AW348" s="2" t="s">
        <v>30</v>
      </c>
      <c r="AX348" s="2" t="s">
        <v>30</v>
      </c>
      <c r="AY348" s="2" t="s">
        <v>30</v>
      </c>
      <c r="AZ348" s="2" t="s">
        <v>30</v>
      </c>
      <c r="BA348" s="2" t="s">
        <v>30</v>
      </c>
      <c r="BB348" s="2" t="s">
        <v>30</v>
      </c>
      <c r="BC348" s="2" t="s">
        <v>40</v>
      </c>
    </row>
    <row r="349" spans="1:55">
      <c r="A349" s="2" t="b">
        <v>0</v>
      </c>
      <c r="B349" s="2" t="s">
        <v>30</v>
      </c>
      <c r="C349" s="2" t="s">
        <v>12301</v>
      </c>
      <c r="D349" s="2" t="s">
        <v>2626</v>
      </c>
      <c r="E349" s="2" t="s">
        <v>2627</v>
      </c>
      <c r="F349" s="2">
        <v>0</v>
      </c>
      <c r="G349" s="2">
        <v>120.845</v>
      </c>
      <c r="H349" s="2">
        <v>54</v>
      </c>
      <c r="I349" s="2">
        <v>17</v>
      </c>
      <c r="J349" s="2">
        <v>109</v>
      </c>
      <c r="K349" s="2">
        <v>16</v>
      </c>
      <c r="L349" s="2">
        <v>1</v>
      </c>
      <c r="M349" s="2">
        <v>454</v>
      </c>
      <c r="N349" s="2">
        <v>48.9</v>
      </c>
      <c r="O349" s="2">
        <v>5.34</v>
      </c>
      <c r="P349" s="2">
        <v>416.99</v>
      </c>
      <c r="Q349" s="2">
        <v>17</v>
      </c>
      <c r="R349" s="2" t="s">
        <v>33</v>
      </c>
      <c r="S349" s="2" t="s">
        <v>86</v>
      </c>
      <c r="T349" s="2" t="s">
        <v>77</v>
      </c>
      <c r="U349" s="2" t="s">
        <v>1228</v>
      </c>
      <c r="V349" s="2" t="s">
        <v>2628</v>
      </c>
      <c r="W349" s="2" t="s">
        <v>2629</v>
      </c>
      <c r="X349" s="2" t="s">
        <v>2630</v>
      </c>
      <c r="Y349" s="2" t="s">
        <v>1232</v>
      </c>
      <c r="Z349" s="2">
        <v>0</v>
      </c>
      <c r="AA349" s="22">
        <v>1.1359999999999999</v>
      </c>
      <c r="AB349" s="22">
        <v>1.107</v>
      </c>
      <c r="AC349" s="21">
        <v>0.18</v>
      </c>
      <c r="AD349" s="21">
        <v>0.15</v>
      </c>
      <c r="AE349" s="102">
        <v>0.69642383482257997</v>
      </c>
      <c r="AF349" s="102">
        <v>0.82151941448547605</v>
      </c>
      <c r="AG349" s="23">
        <v>1</v>
      </c>
      <c r="AH349" s="23">
        <v>1</v>
      </c>
      <c r="AI349" s="2">
        <v>87.5</v>
      </c>
      <c r="AJ349" s="2">
        <v>99.4</v>
      </c>
      <c r="AK349" s="2">
        <v>90.4</v>
      </c>
      <c r="AL349" s="2">
        <v>100</v>
      </c>
      <c r="AM349" s="2">
        <v>0.97</v>
      </c>
      <c r="AN349" s="2">
        <v>1.94</v>
      </c>
      <c r="AO349" s="2">
        <v>3.61</v>
      </c>
      <c r="AP349" s="2">
        <v>1.68</v>
      </c>
      <c r="AQ349" s="2" t="s">
        <v>30</v>
      </c>
      <c r="AR349" s="2" t="s">
        <v>30</v>
      </c>
      <c r="AS349" s="2" t="s">
        <v>30</v>
      </c>
      <c r="AT349" s="2" t="s">
        <v>30</v>
      </c>
      <c r="AU349" s="2" t="s">
        <v>30</v>
      </c>
      <c r="AV349" s="2" t="s">
        <v>30</v>
      </c>
      <c r="AW349" s="2" t="s">
        <v>30</v>
      </c>
      <c r="AX349" s="2" t="s">
        <v>30</v>
      </c>
      <c r="AY349" s="2" t="s">
        <v>30</v>
      </c>
      <c r="AZ349" s="2" t="s">
        <v>30</v>
      </c>
      <c r="BA349" s="2" t="s">
        <v>30</v>
      </c>
      <c r="BB349" s="2" t="s">
        <v>30</v>
      </c>
      <c r="BC349" s="2" t="s">
        <v>40</v>
      </c>
    </row>
    <row r="350" spans="1:55">
      <c r="A350" s="2" t="b">
        <v>0</v>
      </c>
      <c r="B350" s="2" t="s">
        <v>30</v>
      </c>
      <c r="C350" s="2" t="s">
        <v>12301</v>
      </c>
      <c r="D350" s="2" t="s">
        <v>2360</v>
      </c>
      <c r="E350" s="2" t="s">
        <v>2361</v>
      </c>
      <c r="F350" s="2">
        <v>0</v>
      </c>
      <c r="G350" s="2">
        <v>120.718</v>
      </c>
      <c r="H350" s="2">
        <v>69</v>
      </c>
      <c r="I350" s="2">
        <v>18</v>
      </c>
      <c r="J350" s="2">
        <v>71</v>
      </c>
      <c r="K350" s="2">
        <v>18</v>
      </c>
      <c r="L350" s="2">
        <v>1</v>
      </c>
      <c r="M350" s="2">
        <v>420</v>
      </c>
      <c r="N350" s="2">
        <v>45.3</v>
      </c>
      <c r="O350" s="2">
        <v>6.24</v>
      </c>
      <c r="P350" s="2">
        <v>308.72000000000003</v>
      </c>
      <c r="Q350" s="2">
        <v>18</v>
      </c>
      <c r="R350" s="2" t="s">
        <v>688</v>
      </c>
      <c r="S350" s="2" t="s">
        <v>76</v>
      </c>
      <c r="T350" s="2" t="s">
        <v>1583</v>
      </c>
      <c r="U350" s="2" t="s">
        <v>2362</v>
      </c>
      <c r="V350" s="2" t="s">
        <v>2363</v>
      </c>
      <c r="W350" s="2" t="s">
        <v>2364</v>
      </c>
      <c r="X350" s="2" t="s">
        <v>2365</v>
      </c>
      <c r="Y350" s="2" t="s">
        <v>40</v>
      </c>
      <c r="Z350" s="2">
        <v>0</v>
      </c>
      <c r="AA350" s="22">
        <v>1.08</v>
      </c>
      <c r="AB350" s="22">
        <v>1.1200000000000001</v>
      </c>
      <c r="AC350" s="21">
        <v>0.11</v>
      </c>
      <c r="AD350" s="21">
        <v>0.16</v>
      </c>
      <c r="AE350" s="102">
        <v>0.98402485578899801</v>
      </c>
      <c r="AF350" s="102">
        <v>0.72715296210959401</v>
      </c>
      <c r="AG350" s="23">
        <v>1</v>
      </c>
      <c r="AH350" s="23">
        <v>1</v>
      </c>
      <c r="AI350" s="2">
        <v>100.8</v>
      </c>
      <c r="AJ350" s="2">
        <v>108.9</v>
      </c>
      <c r="AK350" s="2">
        <v>94</v>
      </c>
      <c r="AL350" s="2">
        <v>105.3</v>
      </c>
      <c r="AM350" s="2">
        <v>1.9</v>
      </c>
      <c r="AN350" s="2">
        <v>1.84</v>
      </c>
      <c r="AO350" s="2">
        <v>0.75</v>
      </c>
      <c r="AP350" s="2">
        <v>2.21</v>
      </c>
      <c r="AQ350" s="2" t="s">
        <v>30</v>
      </c>
      <c r="AR350" s="2" t="s">
        <v>30</v>
      </c>
      <c r="AS350" s="2" t="s">
        <v>30</v>
      </c>
      <c r="AT350" s="2" t="s">
        <v>30</v>
      </c>
      <c r="AU350" s="2" t="s">
        <v>30</v>
      </c>
      <c r="AV350" s="2" t="s">
        <v>30</v>
      </c>
      <c r="AW350" s="2" t="s">
        <v>30</v>
      </c>
      <c r="AX350" s="2" t="s">
        <v>30</v>
      </c>
      <c r="AY350" s="2" t="s">
        <v>30</v>
      </c>
      <c r="AZ350" s="2" t="s">
        <v>30</v>
      </c>
      <c r="BA350" s="2" t="s">
        <v>30</v>
      </c>
      <c r="BB350" s="2" t="s">
        <v>30</v>
      </c>
      <c r="BC350" s="2" t="s">
        <v>40</v>
      </c>
    </row>
    <row r="351" spans="1:55">
      <c r="A351" s="2" t="b">
        <v>0</v>
      </c>
      <c r="B351" s="2" t="s">
        <v>30</v>
      </c>
      <c r="C351" s="2" t="s">
        <v>12301</v>
      </c>
      <c r="D351" s="2" t="s">
        <v>3103</v>
      </c>
      <c r="E351" s="2" t="s">
        <v>3104</v>
      </c>
      <c r="F351" s="2">
        <v>0</v>
      </c>
      <c r="G351" s="2">
        <v>120.608</v>
      </c>
      <c r="H351" s="2">
        <v>65</v>
      </c>
      <c r="I351" s="2">
        <v>15</v>
      </c>
      <c r="J351" s="2">
        <v>81</v>
      </c>
      <c r="K351" s="2">
        <v>15</v>
      </c>
      <c r="L351" s="2">
        <v>1</v>
      </c>
      <c r="M351" s="2">
        <v>411</v>
      </c>
      <c r="N351" s="2">
        <v>44</v>
      </c>
      <c r="O351" s="2">
        <v>5.14</v>
      </c>
      <c r="P351" s="2">
        <v>388.7</v>
      </c>
      <c r="Q351" s="2">
        <v>15</v>
      </c>
      <c r="R351" s="2" t="s">
        <v>33</v>
      </c>
      <c r="S351" s="2" t="s">
        <v>86</v>
      </c>
      <c r="T351" s="2" t="s">
        <v>77</v>
      </c>
      <c r="U351" s="2" t="s">
        <v>3105</v>
      </c>
      <c r="V351" s="2" t="s">
        <v>3106</v>
      </c>
      <c r="W351" s="2" t="s">
        <v>3107</v>
      </c>
      <c r="X351" s="2" t="s">
        <v>3108</v>
      </c>
      <c r="Y351" s="2" t="s">
        <v>3109</v>
      </c>
      <c r="Z351" s="2">
        <v>0</v>
      </c>
      <c r="AA351" s="22">
        <v>1.1719999999999999</v>
      </c>
      <c r="AB351" s="22">
        <v>1.077</v>
      </c>
      <c r="AC351" s="21">
        <v>0.23</v>
      </c>
      <c r="AD351" s="21">
        <v>0.11</v>
      </c>
      <c r="AE351" s="102">
        <v>0.82544469367928497</v>
      </c>
      <c r="AF351" s="102">
        <v>0.99301640780554401</v>
      </c>
      <c r="AG351" s="23">
        <v>1</v>
      </c>
      <c r="AH351" s="23">
        <v>1</v>
      </c>
      <c r="AI351" s="2">
        <v>95.7</v>
      </c>
      <c r="AJ351" s="2">
        <v>112.2</v>
      </c>
      <c r="AK351" s="2">
        <v>102.7</v>
      </c>
      <c r="AL351" s="2">
        <v>110.6</v>
      </c>
      <c r="AM351" s="2">
        <v>0.9</v>
      </c>
      <c r="AN351" s="2">
        <v>3.52</v>
      </c>
      <c r="AO351" s="2">
        <v>3.17</v>
      </c>
      <c r="AP351" s="2">
        <v>0.64</v>
      </c>
      <c r="AQ351" s="2" t="s">
        <v>30</v>
      </c>
      <c r="AR351" s="2" t="s">
        <v>30</v>
      </c>
      <c r="AS351" s="2" t="s">
        <v>30</v>
      </c>
      <c r="AT351" s="2" t="s">
        <v>30</v>
      </c>
      <c r="AU351" s="2" t="s">
        <v>30</v>
      </c>
      <c r="AV351" s="2" t="s">
        <v>30</v>
      </c>
      <c r="AW351" s="2" t="s">
        <v>30</v>
      </c>
      <c r="AX351" s="2" t="s">
        <v>30</v>
      </c>
      <c r="AY351" s="2" t="s">
        <v>30</v>
      </c>
      <c r="AZ351" s="2" t="s">
        <v>30</v>
      </c>
      <c r="BA351" s="2" t="s">
        <v>30</v>
      </c>
      <c r="BB351" s="2" t="s">
        <v>30</v>
      </c>
      <c r="BC351" s="2" t="s">
        <v>40</v>
      </c>
    </row>
    <row r="352" spans="1:55">
      <c r="A352" s="2" t="b">
        <v>0</v>
      </c>
      <c r="B352" s="2" t="s">
        <v>30</v>
      </c>
      <c r="C352" s="2" t="s">
        <v>12301</v>
      </c>
      <c r="D352" s="2" t="s">
        <v>2965</v>
      </c>
      <c r="E352" s="2" t="s">
        <v>2966</v>
      </c>
      <c r="F352" s="2">
        <v>0</v>
      </c>
      <c r="G352" s="2">
        <v>119.895</v>
      </c>
      <c r="H352" s="2">
        <v>74</v>
      </c>
      <c r="I352" s="2">
        <v>8</v>
      </c>
      <c r="J352" s="2">
        <v>220</v>
      </c>
      <c r="K352" s="2">
        <v>8</v>
      </c>
      <c r="L352" s="2">
        <v>1</v>
      </c>
      <c r="M352" s="2">
        <v>113</v>
      </c>
      <c r="N352" s="2">
        <v>12.8</v>
      </c>
      <c r="O352" s="2">
        <v>6.68</v>
      </c>
      <c r="P352" s="2">
        <v>705.07</v>
      </c>
      <c r="Q352" s="2">
        <v>8</v>
      </c>
      <c r="R352" s="2" t="s">
        <v>235</v>
      </c>
      <c r="S352" s="2" t="s">
        <v>86</v>
      </c>
      <c r="T352" s="2" t="s">
        <v>1844</v>
      </c>
      <c r="U352" s="2" t="s">
        <v>2967</v>
      </c>
      <c r="V352" s="2" t="s">
        <v>2968</v>
      </c>
      <c r="W352" s="2" t="s">
        <v>2969</v>
      </c>
      <c r="X352" s="2" t="s">
        <v>2970</v>
      </c>
      <c r="Y352" s="2" t="s">
        <v>40</v>
      </c>
      <c r="Z352" s="2">
        <v>0</v>
      </c>
      <c r="AA352" s="22">
        <v>0.61699999999999999</v>
      </c>
      <c r="AB352" s="22">
        <v>0.79300000000000004</v>
      </c>
      <c r="AC352" s="21">
        <v>-0.7</v>
      </c>
      <c r="AD352" s="21">
        <v>-0.33</v>
      </c>
      <c r="AE352" s="102">
        <v>2.02495874834785E-5</v>
      </c>
      <c r="AF352" s="102">
        <v>3.1669988735315201E-2</v>
      </c>
      <c r="AG352" s="23">
        <v>7.3612699827159997E-4</v>
      </c>
      <c r="AH352" s="23">
        <v>0.19194239179198999</v>
      </c>
      <c r="AI352" s="2">
        <v>140.30000000000001</v>
      </c>
      <c r="AJ352" s="2">
        <v>86.6</v>
      </c>
      <c r="AK352" s="2">
        <v>86</v>
      </c>
      <c r="AL352" s="2">
        <v>68.2</v>
      </c>
      <c r="AM352" s="2">
        <v>5.01</v>
      </c>
      <c r="AN352" s="2">
        <v>0.65</v>
      </c>
      <c r="AO352" s="2">
        <v>2.7</v>
      </c>
      <c r="AP352" s="2">
        <v>2.88</v>
      </c>
      <c r="AQ352" s="2" t="s">
        <v>30</v>
      </c>
      <c r="AR352" s="2" t="s">
        <v>30</v>
      </c>
      <c r="AS352" s="2" t="s">
        <v>30</v>
      </c>
      <c r="AT352" s="2" t="s">
        <v>30</v>
      </c>
      <c r="AU352" s="2" t="s">
        <v>30</v>
      </c>
      <c r="AV352" s="2" t="s">
        <v>30</v>
      </c>
      <c r="AW352" s="2" t="s">
        <v>30</v>
      </c>
      <c r="AX352" s="2" t="s">
        <v>30</v>
      </c>
      <c r="AY352" s="2" t="s">
        <v>30</v>
      </c>
      <c r="AZ352" s="2" t="s">
        <v>30</v>
      </c>
      <c r="BA352" s="2" t="s">
        <v>30</v>
      </c>
      <c r="BB352" s="2" t="s">
        <v>30</v>
      </c>
      <c r="BC352" s="2" t="s">
        <v>40</v>
      </c>
    </row>
    <row r="353" spans="1:55">
      <c r="A353" s="2" t="b">
        <v>0</v>
      </c>
      <c r="B353" s="2" t="s">
        <v>30</v>
      </c>
      <c r="C353" s="2" t="s">
        <v>12301</v>
      </c>
      <c r="D353" s="2" t="s">
        <v>2523</v>
      </c>
      <c r="E353" s="2" t="s">
        <v>2524</v>
      </c>
      <c r="F353" s="2">
        <v>0</v>
      </c>
      <c r="G353" s="2">
        <v>119.61799999999999</v>
      </c>
      <c r="H353" s="2">
        <v>69</v>
      </c>
      <c r="I353" s="2">
        <v>16</v>
      </c>
      <c r="J353" s="2">
        <v>95</v>
      </c>
      <c r="K353" s="2">
        <v>16</v>
      </c>
      <c r="L353" s="2">
        <v>1</v>
      </c>
      <c r="M353" s="2">
        <v>299</v>
      </c>
      <c r="N353" s="2">
        <v>33</v>
      </c>
      <c r="O353" s="2">
        <v>5.54</v>
      </c>
      <c r="P353" s="2">
        <v>383.58</v>
      </c>
      <c r="Q353" s="2">
        <v>16</v>
      </c>
      <c r="R353" s="2" t="s">
        <v>33</v>
      </c>
      <c r="S353" s="2" t="s">
        <v>34</v>
      </c>
      <c r="T353" s="2" t="s">
        <v>1214</v>
      </c>
      <c r="U353" s="2" t="s">
        <v>2525</v>
      </c>
      <c r="V353" s="2" t="s">
        <v>2526</v>
      </c>
      <c r="W353" s="2" t="s">
        <v>2527</v>
      </c>
      <c r="X353" s="2" t="s">
        <v>2528</v>
      </c>
      <c r="Y353" s="2" t="s">
        <v>40</v>
      </c>
      <c r="Z353" s="2">
        <v>0</v>
      </c>
      <c r="AA353" s="22">
        <v>1.17</v>
      </c>
      <c r="AB353" s="22">
        <v>1.204</v>
      </c>
      <c r="AC353" s="21">
        <v>0.23</v>
      </c>
      <c r="AD353" s="21">
        <v>0.27</v>
      </c>
      <c r="AE353" s="102">
        <v>0.99627938628980095</v>
      </c>
      <c r="AF353" s="102">
        <v>0.99561384897186</v>
      </c>
      <c r="AG353" s="23">
        <v>1</v>
      </c>
      <c r="AH353" s="23">
        <v>1</v>
      </c>
      <c r="AI353" s="2">
        <v>88.5</v>
      </c>
      <c r="AJ353" s="2">
        <v>103.6</v>
      </c>
      <c r="AK353" s="2">
        <v>94.6</v>
      </c>
      <c r="AL353" s="2">
        <v>113.9</v>
      </c>
      <c r="AM353" s="2">
        <v>3.35</v>
      </c>
      <c r="AN353" s="2">
        <v>0.88</v>
      </c>
      <c r="AO353" s="2">
        <v>0.51</v>
      </c>
      <c r="AP353" s="2">
        <v>0.54</v>
      </c>
      <c r="AQ353" s="2" t="s">
        <v>30</v>
      </c>
      <c r="AR353" s="2" t="s">
        <v>30</v>
      </c>
      <c r="AS353" s="2" t="s">
        <v>30</v>
      </c>
      <c r="AT353" s="2" t="s">
        <v>30</v>
      </c>
      <c r="AU353" s="2" t="s">
        <v>30</v>
      </c>
      <c r="AV353" s="2" t="s">
        <v>30</v>
      </c>
      <c r="AW353" s="2" t="s">
        <v>30</v>
      </c>
      <c r="AX353" s="2" t="s">
        <v>30</v>
      </c>
      <c r="AY353" s="2" t="s">
        <v>30</v>
      </c>
      <c r="AZ353" s="2" t="s">
        <v>30</v>
      </c>
      <c r="BA353" s="2" t="s">
        <v>30</v>
      </c>
      <c r="BB353" s="2" t="s">
        <v>30</v>
      </c>
      <c r="BC353" s="2" t="s">
        <v>40</v>
      </c>
    </row>
    <row r="354" spans="1:55">
      <c r="A354" s="2" t="b">
        <v>0</v>
      </c>
      <c r="B354" s="2" t="s">
        <v>30</v>
      </c>
      <c r="C354" s="2" t="s">
        <v>12301</v>
      </c>
      <c r="D354" s="2" t="s">
        <v>2959</v>
      </c>
      <c r="E354" s="2" t="s">
        <v>2960</v>
      </c>
      <c r="F354" s="2">
        <v>0</v>
      </c>
      <c r="G354" s="2">
        <v>118.887</v>
      </c>
      <c r="H354" s="2">
        <v>51</v>
      </c>
      <c r="I354" s="2">
        <v>19</v>
      </c>
      <c r="J354" s="2">
        <v>103</v>
      </c>
      <c r="K354" s="2">
        <v>19</v>
      </c>
      <c r="L354" s="2">
        <v>1</v>
      </c>
      <c r="M354" s="2">
        <v>586</v>
      </c>
      <c r="N354" s="2">
        <v>65.599999999999994</v>
      </c>
      <c r="O354" s="2">
        <v>4.5</v>
      </c>
      <c r="P354" s="2">
        <v>483.14</v>
      </c>
      <c r="Q354" s="2">
        <v>19</v>
      </c>
      <c r="R354" s="2" t="s">
        <v>33</v>
      </c>
      <c r="S354" s="2" t="s">
        <v>86</v>
      </c>
      <c r="T354" s="2" t="s">
        <v>511</v>
      </c>
      <c r="U354" s="2" t="s">
        <v>2961</v>
      </c>
      <c r="V354" s="2" t="s">
        <v>2962</v>
      </c>
      <c r="W354" s="2" t="s">
        <v>2963</v>
      </c>
      <c r="X354" s="2" t="s">
        <v>2964</v>
      </c>
      <c r="Y354" s="2" t="s">
        <v>40</v>
      </c>
      <c r="Z354" s="2">
        <v>0</v>
      </c>
      <c r="AA354" s="22">
        <v>0.86699999999999999</v>
      </c>
      <c r="AB354" s="22">
        <v>0.98599999999999999</v>
      </c>
      <c r="AC354" s="21">
        <v>-0.21</v>
      </c>
      <c r="AD354" s="21">
        <v>-0.02</v>
      </c>
      <c r="AE354" s="102">
        <v>0.78608231516573901</v>
      </c>
      <c r="AF354" s="102">
        <v>0.99999555255865402</v>
      </c>
      <c r="AG354" s="23">
        <v>1</v>
      </c>
      <c r="AH354" s="23">
        <v>1</v>
      </c>
      <c r="AI354" s="2">
        <v>109.8</v>
      </c>
      <c r="AJ354" s="2">
        <v>95.2</v>
      </c>
      <c r="AK354" s="2">
        <v>116.1</v>
      </c>
      <c r="AL354" s="2">
        <v>114.4</v>
      </c>
      <c r="AM354" s="2">
        <v>0.61</v>
      </c>
      <c r="AN354" s="2">
        <v>1.39</v>
      </c>
      <c r="AO354" s="2">
        <v>1.57</v>
      </c>
      <c r="AP354" s="2">
        <v>1.96</v>
      </c>
      <c r="AQ354" s="2" t="s">
        <v>30</v>
      </c>
      <c r="AR354" s="2" t="s">
        <v>30</v>
      </c>
      <c r="AS354" s="2" t="s">
        <v>30</v>
      </c>
      <c r="AT354" s="2" t="s">
        <v>30</v>
      </c>
      <c r="AU354" s="2" t="s">
        <v>30</v>
      </c>
      <c r="AV354" s="2" t="s">
        <v>30</v>
      </c>
      <c r="AW354" s="2" t="s">
        <v>30</v>
      </c>
      <c r="AX354" s="2" t="s">
        <v>30</v>
      </c>
      <c r="AY354" s="2" t="s">
        <v>30</v>
      </c>
      <c r="AZ354" s="2" t="s">
        <v>30</v>
      </c>
      <c r="BA354" s="2" t="s">
        <v>30</v>
      </c>
      <c r="BB354" s="2" t="s">
        <v>30</v>
      </c>
      <c r="BC354" s="2" t="s">
        <v>40</v>
      </c>
    </row>
    <row r="355" spans="1:55">
      <c r="A355" s="2" t="b">
        <v>0</v>
      </c>
      <c r="B355" s="2" t="s">
        <v>30</v>
      </c>
      <c r="C355" s="2" t="s">
        <v>12301</v>
      </c>
      <c r="D355" s="2" t="s">
        <v>2582</v>
      </c>
      <c r="E355" s="2" t="s">
        <v>2583</v>
      </c>
      <c r="F355" s="2">
        <v>0</v>
      </c>
      <c r="G355" s="2">
        <v>118.842</v>
      </c>
      <c r="H355" s="2">
        <v>92</v>
      </c>
      <c r="I355" s="2">
        <v>9</v>
      </c>
      <c r="J355" s="2">
        <v>215</v>
      </c>
      <c r="K355" s="2">
        <v>9</v>
      </c>
      <c r="L355" s="2">
        <v>1</v>
      </c>
      <c r="M355" s="2">
        <v>128</v>
      </c>
      <c r="N355" s="2">
        <v>13.6</v>
      </c>
      <c r="O355" s="2">
        <v>5.5</v>
      </c>
      <c r="P355" s="2">
        <v>913.6</v>
      </c>
      <c r="Q355" s="2">
        <v>9</v>
      </c>
      <c r="R355" s="2" t="s">
        <v>53</v>
      </c>
      <c r="S355" s="2" t="s">
        <v>44</v>
      </c>
      <c r="T355" s="2" t="s">
        <v>151</v>
      </c>
      <c r="U355" s="2" t="s">
        <v>2584</v>
      </c>
      <c r="V355" s="2" t="s">
        <v>2585</v>
      </c>
      <c r="W355" s="2" t="s">
        <v>2586</v>
      </c>
      <c r="X355" s="2" t="s">
        <v>2587</v>
      </c>
      <c r="Y355" s="2" t="s">
        <v>40</v>
      </c>
      <c r="Z355" s="2">
        <v>0</v>
      </c>
      <c r="AA355" s="22">
        <v>1.1439999999999999</v>
      </c>
      <c r="AB355" s="22">
        <v>1.2669999999999999</v>
      </c>
      <c r="AC355" s="21">
        <v>0.19</v>
      </c>
      <c r="AD355" s="21">
        <v>0.34</v>
      </c>
      <c r="AE355" s="102">
        <v>6.2434943360463197E-3</v>
      </c>
      <c r="AF355" s="102">
        <v>1.0913138625556799E-5</v>
      </c>
      <c r="AG355" s="23">
        <v>6.1373326388612599E-2</v>
      </c>
      <c r="AH355" s="23">
        <v>3.2347224957314302E-4</v>
      </c>
      <c r="AI355" s="2">
        <v>93.5</v>
      </c>
      <c r="AJ355" s="2">
        <v>106.9</v>
      </c>
      <c r="AK355" s="2">
        <v>87.7</v>
      </c>
      <c r="AL355" s="2">
        <v>111.2</v>
      </c>
      <c r="AM355" s="2">
        <v>4.03</v>
      </c>
      <c r="AN355" s="2">
        <v>1.23</v>
      </c>
      <c r="AO355" s="2">
        <v>0.86</v>
      </c>
      <c r="AP355" s="2">
        <v>0.81</v>
      </c>
      <c r="AQ355" s="2" t="s">
        <v>30</v>
      </c>
      <c r="AR355" s="2" t="s">
        <v>30</v>
      </c>
      <c r="AS355" s="2" t="s">
        <v>30</v>
      </c>
      <c r="AT355" s="2" t="s">
        <v>30</v>
      </c>
      <c r="AU355" s="2" t="s">
        <v>30</v>
      </c>
      <c r="AV355" s="2" t="s">
        <v>30</v>
      </c>
      <c r="AW355" s="2" t="s">
        <v>30</v>
      </c>
      <c r="AX355" s="2" t="s">
        <v>30</v>
      </c>
      <c r="AY355" s="2" t="s">
        <v>30</v>
      </c>
      <c r="AZ355" s="2" t="s">
        <v>30</v>
      </c>
      <c r="BA355" s="2" t="s">
        <v>30</v>
      </c>
      <c r="BB355" s="2" t="s">
        <v>30</v>
      </c>
      <c r="BC355" s="2" t="s">
        <v>40</v>
      </c>
    </row>
    <row r="356" spans="1:55">
      <c r="A356" s="2" t="b">
        <v>0</v>
      </c>
      <c r="B356" s="2" t="s">
        <v>30</v>
      </c>
      <c r="C356" s="2" t="s">
        <v>12301</v>
      </c>
      <c r="D356" s="2" t="s">
        <v>2734</v>
      </c>
      <c r="E356" s="2" t="s">
        <v>2735</v>
      </c>
      <c r="F356" s="2">
        <v>0</v>
      </c>
      <c r="G356" s="2">
        <v>118.372</v>
      </c>
      <c r="H356" s="2">
        <v>77</v>
      </c>
      <c r="I356" s="2">
        <v>10</v>
      </c>
      <c r="J356" s="2">
        <v>184</v>
      </c>
      <c r="K356" s="2">
        <v>10</v>
      </c>
      <c r="L356" s="2">
        <v>1</v>
      </c>
      <c r="M356" s="2">
        <v>162</v>
      </c>
      <c r="N356" s="2">
        <v>17.3</v>
      </c>
      <c r="O356" s="2">
        <v>7.34</v>
      </c>
      <c r="P356" s="2">
        <v>854.03</v>
      </c>
      <c r="Q356" s="2">
        <v>10</v>
      </c>
      <c r="R356" s="2" t="s">
        <v>85</v>
      </c>
      <c r="S356" s="2" t="s">
        <v>86</v>
      </c>
      <c r="T356" s="2" t="s">
        <v>2736</v>
      </c>
      <c r="U356" s="2" t="s">
        <v>2737</v>
      </c>
      <c r="V356" s="2" t="s">
        <v>2738</v>
      </c>
      <c r="W356" s="2" t="s">
        <v>2739</v>
      </c>
      <c r="X356" s="2" t="s">
        <v>2740</v>
      </c>
      <c r="Y356" s="2" t="s">
        <v>40</v>
      </c>
      <c r="Z356" s="2">
        <v>0</v>
      </c>
      <c r="AA356" s="22">
        <v>0.41899999999999998</v>
      </c>
      <c r="AB356" s="22">
        <v>0.40400000000000003</v>
      </c>
      <c r="AC356" s="21">
        <v>-1.26</v>
      </c>
      <c r="AD356" s="21">
        <v>-1.31</v>
      </c>
      <c r="AE356" s="102">
        <v>7.3855445477766203E-4</v>
      </c>
      <c r="AF356" s="102">
        <v>5.6842148176827799E-4</v>
      </c>
      <c r="AG356" s="23">
        <v>1.07772138516402E-2</v>
      </c>
      <c r="AH356" s="23">
        <v>6.9567454897704701E-3</v>
      </c>
      <c r="AI356" s="2">
        <v>128.80000000000001</v>
      </c>
      <c r="AJ356" s="2">
        <v>53.9</v>
      </c>
      <c r="AK356" s="2">
        <v>129.30000000000001</v>
      </c>
      <c r="AL356" s="2">
        <v>52.2</v>
      </c>
      <c r="AM356" s="2">
        <v>1.78</v>
      </c>
      <c r="AN356" s="2">
        <v>2.5499999999999998</v>
      </c>
      <c r="AO356" s="2">
        <v>2.02</v>
      </c>
      <c r="AP356" s="2">
        <v>2.04</v>
      </c>
      <c r="AQ356" s="2" t="s">
        <v>30</v>
      </c>
      <c r="AR356" s="2" t="s">
        <v>30</v>
      </c>
      <c r="AS356" s="2" t="s">
        <v>30</v>
      </c>
      <c r="AT356" s="2" t="s">
        <v>30</v>
      </c>
      <c r="AU356" s="2" t="s">
        <v>30</v>
      </c>
      <c r="AV356" s="2" t="s">
        <v>30</v>
      </c>
      <c r="AW356" s="2" t="s">
        <v>30</v>
      </c>
      <c r="AX356" s="2" t="s">
        <v>30</v>
      </c>
      <c r="AY356" s="2" t="s">
        <v>30</v>
      </c>
      <c r="AZ356" s="2" t="s">
        <v>30</v>
      </c>
      <c r="BA356" s="2" t="s">
        <v>30</v>
      </c>
      <c r="BB356" s="2" t="s">
        <v>30</v>
      </c>
      <c r="BC356" s="2" t="s">
        <v>40</v>
      </c>
    </row>
    <row r="357" spans="1:55">
      <c r="A357" s="2" t="b">
        <v>0</v>
      </c>
      <c r="B357" s="2" t="s">
        <v>30</v>
      </c>
      <c r="C357" s="2" t="s">
        <v>12301</v>
      </c>
      <c r="D357" s="2" t="s">
        <v>2386</v>
      </c>
      <c r="E357" s="2" t="s">
        <v>2387</v>
      </c>
      <c r="F357" s="2">
        <v>0</v>
      </c>
      <c r="G357" s="2">
        <v>118.303</v>
      </c>
      <c r="H357" s="2">
        <v>63</v>
      </c>
      <c r="I357" s="2">
        <v>20</v>
      </c>
      <c r="J357" s="2">
        <v>95</v>
      </c>
      <c r="K357" s="2">
        <v>20</v>
      </c>
      <c r="L357" s="2">
        <v>1</v>
      </c>
      <c r="M357" s="2">
        <v>355</v>
      </c>
      <c r="N357" s="2">
        <v>38.799999999999997</v>
      </c>
      <c r="O357" s="2">
        <v>7.5</v>
      </c>
      <c r="P357" s="2">
        <v>344.38</v>
      </c>
      <c r="Q357" s="2">
        <v>20</v>
      </c>
      <c r="R357" s="2" t="s">
        <v>921</v>
      </c>
      <c r="S357" s="2" t="s">
        <v>141</v>
      </c>
      <c r="T357" s="2" t="s">
        <v>40</v>
      </c>
      <c r="U357" s="2" t="s">
        <v>2388</v>
      </c>
      <c r="V357" s="2" t="s">
        <v>2389</v>
      </c>
      <c r="W357" s="2" t="s">
        <v>2390</v>
      </c>
      <c r="X357" s="2" t="s">
        <v>2391</v>
      </c>
      <c r="Y357" s="2" t="s">
        <v>40</v>
      </c>
      <c r="Z357" s="2">
        <v>0</v>
      </c>
      <c r="AA357" s="22">
        <v>0.998</v>
      </c>
      <c r="AB357" s="22">
        <v>0.91600000000000004</v>
      </c>
      <c r="AC357" s="21">
        <v>0</v>
      </c>
      <c r="AD357" s="21">
        <v>-0.13</v>
      </c>
      <c r="AE357" s="102">
        <v>0.99999998596365502</v>
      </c>
      <c r="AF357" s="102">
        <v>0.99838645704135798</v>
      </c>
      <c r="AG357" s="23">
        <v>1</v>
      </c>
      <c r="AH357" s="23">
        <v>1</v>
      </c>
      <c r="AI357" s="2">
        <v>110.8</v>
      </c>
      <c r="AJ357" s="2">
        <v>110.6</v>
      </c>
      <c r="AK357" s="2">
        <v>97</v>
      </c>
      <c r="AL357" s="2">
        <v>88.8</v>
      </c>
      <c r="AM357" s="2">
        <v>1.65</v>
      </c>
      <c r="AN357" s="2">
        <v>1.24</v>
      </c>
      <c r="AO357" s="2">
        <v>1.86</v>
      </c>
      <c r="AP357" s="2">
        <v>1.02</v>
      </c>
      <c r="AQ357" s="2" t="s">
        <v>30</v>
      </c>
      <c r="AR357" s="2" t="s">
        <v>30</v>
      </c>
      <c r="AS357" s="2" t="s">
        <v>30</v>
      </c>
      <c r="AT357" s="2" t="s">
        <v>30</v>
      </c>
      <c r="AU357" s="2" t="s">
        <v>30</v>
      </c>
      <c r="AV357" s="2" t="s">
        <v>30</v>
      </c>
      <c r="AW357" s="2" t="s">
        <v>30</v>
      </c>
      <c r="AX357" s="2" t="s">
        <v>30</v>
      </c>
      <c r="AY357" s="2" t="s">
        <v>30</v>
      </c>
      <c r="AZ357" s="2" t="s">
        <v>30</v>
      </c>
      <c r="BA357" s="2" t="s">
        <v>30</v>
      </c>
      <c r="BB357" s="2" t="s">
        <v>30</v>
      </c>
      <c r="BC357" s="2" t="s">
        <v>40</v>
      </c>
    </row>
    <row r="358" spans="1:55">
      <c r="A358" s="2" t="b">
        <v>0</v>
      </c>
      <c r="B358" s="2" t="s">
        <v>30</v>
      </c>
      <c r="C358" s="2" t="s">
        <v>12301</v>
      </c>
      <c r="D358" s="2" t="s">
        <v>2229</v>
      </c>
      <c r="E358" s="2" t="s">
        <v>2230</v>
      </c>
      <c r="F358" s="2">
        <v>0</v>
      </c>
      <c r="G358" s="2">
        <v>118.11</v>
      </c>
      <c r="H358" s="2">
        <v>73</v>
      </c>
      <c r="I358" s="2">
        <v>12</v>
      </c>
      <c r="J358" s="2">
        <v>105</v>
      </c>
      <c r="K358" s="2">
        <v>12</v>
      </c>
      <c r="L358" s="2">
        <v>1</v>
      </c>
      <c r="M358" s="2">
        <v>206</v>
      </c>
      <c r="N358" s="2">
        <v>23.1</v>
      </c>
      <c r="O358" s="2">
        <v>6.96</v>
      </c>
      <c r="P358" s="2">
        <v>415.07</v>
      </c>
      <c r="Q358" s="2">
        <v>12</v>
      </c>
      <c r="R358" s="2" t="s">
        <v>53</v>
      </c>
      <c r="S358" s="2" t="s">
        <v>34</v>
      </c>
      <c r="T358" s="2" t="s">
        <v>2231</v>
      </c>
      <c r="U358" s="2" t="s">
        <v>1215</v>
      </c>
      <c r="V358" s="2" t="s">
        <v>2232</v>
      </c>
      <c r="W358" s="2" t="s">
        <v>2233</v>
      </c>
      <c r="X358" s="2" t="s">
        <v>2234</v>
      </c>
      <c r="Y358" s="2" t="s">
        <v>40</v>
      </c>
      <c r="Z358" s="2">
        <v>0</v>
      </c>
      <c r="AA358" s="22">
        <v>1.4610000000000001</v>
      </c>
      <c r="AB358" s="22">
        <v>1.228</v>
      </c>
      <c r="AC358" s="21">
        <v>0.55000000000000004</v>
      </c>
      <c r="AD358" s="21">
        <v>0.3</v>
      </c>
      <c r="AE358" s="102">
        <v>2.7534576481910999E-2</v>
      </c>
      <c r="AF358" s="102">
        <v>0.38245399776785499</v>
      </c>
      <c r="AG358" s="23">
        <v>0.20167216828643</v>
      </c>
      <c r="AH358" s="23">
        <v>1</v>
      </c>
      <c r="AI358" s="2">
        <v>73.8</v>
      </c>
      <c r="AJ358" s="2">
        <v>107.7</v>
      </c>
      <c r="AK358" s="2">
        <v>97.4</v>
      </c>
      <c r="AL358" s="2">
        <v>119.6</v>
      </c>
      <c r="AM358" s="2">
        <v>3.42</v>
      </c>
      <c r="AN358" s="2">
        <v>2.74</v>
      </c>
      <c r="AO358" s="2">
        <v>1.06</v>
      </c>
      <c r="AP358" s="2">
        <v>1.47</v>
      </c>
      <c r="AQ358" s="2" t="s">
        <v>30</v>
      </c>
      <c r="AR358" s="2" t="s">
        <v>30</v>
      </c>
      <c r="AS358" s="2" t="s">
        <v>30</v>
      </c>
      <c r="AT358" s="2" t="s">
        <v>30</v>
      </c>
      <c r="AU358" s="2" t="s">
        <v>30</v>
      </c>
      <c r="AV358" s="2" t="s">
        <v>30</v>
      </c>
      <c r="AW358" s="2" t="s">
        <v>30</v>
      </c>
      <c r="AX358" s="2" t="s">
        <v>30</v>
      </c>
      <c r="AY358" s="2" t="s">
        <v>30</v>
      </c>
      <c r="AZ358" s="2" t="s">
        <v>30</v>
      </c>
      <c r="BA358" s="2" t="s">
        <v>30</v>
      </c>
      <c r="BB358" s="2" t="s">
        <v>30</v>
      </c>
      <c r="BC358" s="2" t="s">
        <v>40</v>
      </c>
    </row>
    <row r="359" spans="1:55">
      <c r="A359" s="2" t="b">
        <v>0</v>
      </c>
      <c r="B359" s="2" t="s">
        <v>30</v>
      </c>
      <c r="C359" s="2" t="s">
        <v>12301</v>
      </c>
      <c r="D359" s="2" t="s">
        <v>2321</v>
      </c>
      <c r="E359" s="2" t="s">
        <v>2322</v>
      </c>
      <c r="F359" s="2">
        <v>0</v>
      </c>
      <c r="G359" s="2">
        <v>117.995</v>
      </c>
      <c r="H359" s="2">
        <v>58</v>
      </c>
      <c r="I359" s="2">
        <v>10</v>
      </c>
      <c r="J359" s="2">
        <v>207</v>
      </c>
      <c r="K359" s="2">
        <v>10</v>
      </c>
      <c r="L359" s="2">
        <v>1</v>
      </c>
      <c r="M359" s="2">
        <v>176</v>
      </c>
      <c r="N359" s="2">
        <v>19.7</v>
      </c>
      <c r="O359" s="2">
        <v>5.17</v>
      </c>
      <c r="P359" s="2">
        <v>638.19000000000005</v>
      </c>
      <c r="Q359" s="2">
        <v>10</v>
      </c>
      <c r="R359" s="2" t="s">
        <v>33</v>
      </c>
      <c r="S359" s="2" t="s">
        <v>44</v>
      </c>
      <c r="T359" s="2" t="s">
        <v>77</v>
      </c>
      <c r="U359" s="2" t="s">
        <v>2323</v>
      </c>
      <c r="V359" s="2" t="s">
        <v>2324</v>
      </c>
      <c r="W359" s="2" t="s">
        <v>2325</v>
      </c>
      <c r="X359" s="2" t="s">
        <v>2326</v>
      </c>
      <c r="Y359" s="2" t="s">
        <v>2327</v>
      </c>
      <c r="Z359" s="2">
        <v>0</v>
      </c>
      <c r="AA359" s="22">
        <v>0.63800000000000001</v>
      </c>
      <c r="AB359" s="22">
        <v>0.65400000000000003</v>
      </c>
      <c r="AC359" s="21">
        <v>-0.65</v>
      </c>
      <c r="AD359" s="21">
        <v>-0.61</v>
      </c>
      <c r="AE359" s="102">
        <v>2.03449495205104E-2</v>
      </c>
      <c r="AF359" s="102">
        <v>2.9322989605339099E-2</v>
      </c>
      <c r="AG359" s="23">
        <v>0.16195499288828499</v>
      </c>
      <c r="AH359" s="23">
        <v>0.18237938125025599</v>
      </c>
      <c r="AI359" s="2">
        <v>128</v>
      </c>
      <c r="AJ359" s="2">
        <v>81.7</v>
      </c>
      <c r="AK359" s="2">
        <v>119.7</v>
      </c>
      <c r="AL359" s="2">
        <v>78.3</v>
      </c>
      <c r="AM359" s="2">
        <v>1.06</v>
      </c>
      <c r="AN359" s="2">
        <v>0.59</v>
      </c>
      <c r="AO359" s="2">
        <v>1.03</v>
      </c>
      <c r="AP359" s="2">
        <v>0.79</v>
      </c>
      <c r="AQ359" s="2" t="s">
        <v>30</v>
      </c>
      <c r="AR359" s="2" t="s">
        <v>30</v>
      </c>
      <c r="AS359" s="2" t="s">
        <v>30</v>
      </c>
      <c r="AT359" s="2" t="s">
        <v>30</v>
      </c>
      <c r="AU359" s="2" t="s">
        <v>30</v>
      </c>
      <c r="AV359" s="2" t="s">
        <v>30</v>
      </c>
      <c r="AW359" s="2" t="s">
        <v>30</v>
      </c>
      <c r="AX359" s="2" t="s">
        <v>30</v>
      </c>
      <c r="AY359" s="2" t="s">
        <v>30</v>
      </c>
      <c r="AZ359" s="2" t="s">
        <v>30</v>
      </c>
      <c r="BA359" s="2" t="s">
        <v>30</v>
      </c>
      <c r="BB359" s="2" t="s">
        <v>30</v>
      </c>
      <c r="BC359" s="2" t="s">
        <v>40</v>
      </c>
    </row>
    <row r="360" spans="1:55">
      <c r="A360" s="2" t="b">
        <v>0</v>
      </c>
      <c r="B360" s="2" t="s">
        <v>30</v>
      </c>
      <c r="C360" s="2" t="s">
        <v>12301</v>
      </c>
      <c r="D360" s="2" t="s">
        <v>1962</v>
      </c>
      <c r="E360" s="2" t="s">
        <v>1963</v>
      </c>
      <c r="F360" s="2">
        <v>0</v>
      </c>
      <c r="G360" s="2">
        <v>117.90900000000001</v>
      </c>
      <c r="H360" s="2">
        <v>44</v>
      </c>
      <c r="I360" s="2">
        <v>18</v>
      </c>
      <c r="J360" s="2">
        <v>73</v>
      </c>
      <c r="K360" s="2">
        <v>18</v>
      </c>
      <c r="L360" s="2">
        <v>1</v>
      </c>
      <c r="M360" s="2">
        <v>518</v>
      </c>
      <c r="N360" s="2">
        <v>58.2</v>
      </c>
      <c r="O360" s="2">
        <v>5.39</v>
      </c>
      <c r="P360" s="2">
        <v>302.57</v>
      </c>
      <c r="Q360" s="2">
        <v>18</v>
      </c>
      <c r="R360" s="2" t="s">
        <v>53</v>
      </c>
      <c r="S360" s="2" t="s">
        <v>86</v>
      </c>
      <c r="T360" s="2" t="s">
        <v>207</v>
      </c>
      <c r="U360" s="2" t="s">
        <v>1964</v>
      </c>
      <c r="V360" s="2" t="s">
        <v>1965</v>
      </c>
      <c r="W360" s="2" t="s">
        <v>1966</v>
      </c>
      <c r="X360" s="2" t="s">
        <v>1967</v>
      </c>
      <c r="Y360" s="2" t="s">
        <v>1968</v>
      </c>
      <c r="Z360" s="2">
        <v>0</v>
      </c>
      <c r="AA360" s="22">
        <v>1.2849999999999999</v>
      </c>
      <c r="AB360" s="22">
        <v>1.3129999999999999</v>
      </c>
      <c r="AC360" s="21">
        <v>0.36</v>
      </c>
      <c r="AD360" s="21">
        <v>0.39</v>
      </c>
      <c r="AE360" s="102">
        <v>0.91430215372993995</v>
      </c>
      <c r="AF360" s="102">
        <v>0.87774734456049597</v>
      </c>
      <c r="AG360" s="23">
        <v>1</v>
      </c>
      <c r="AH360" s="23">
        <v>1</v>
      </c>
      <c r="AI360" s="2">
        <v>88.1</v>
      </c>
      <c r="AJ360" s="2">
        <v>113.2</v>
      </c>
      <c r="AK360" s="2">
        <v>85.8</v>
      </c>
      <c r="AL360" s="2">
        <v>112.7</v>
      </c>
      <c r="AM360" s="2">
        <v>3.43</v>
      </c>
      <c r="AN360" s="2">
        <v>1.32</v>
      </c>
      <c r="AO360" s="2">
        <v>1.04</v>
      </c>
      <c r="AP360" s="2">
        <v>2.06</v>
      </c>
      <c r="AQ360" s="2" t="s">
        <v>30</v>
      </c>
      <c r="AR360" s="2" t="s">
        <v>30</v>
      </c>
      <c r="AS360" s="2" t="s">
        <v>30</v>
      </c>
      <c r="AT360" s="2" t="s">
        <v>30</v>
      </c>
      <c r="AU360" s="2" t="s">
        <v>30</v>
      </c>
      <c r="AV360" s="2" t="s">
        <v>30</v>
      </c>
      <c r="AW360" s="2" t="s">
        <v>30</v>
      </c>
      <c r="AX360" s="2" t="s">
        <v>30</v>
      </c>
      <c r="AY360" s="2" t="s">
        <v>30</v>
      </c>
      <c r="AZ360" s="2" t="s">
        <v>30</v>
      </c>
      <c r="BA360" s="2" t="s">
        <v>30</v>
      </c>
      <c r="BB360" s="2" t="s">
        <v>30</v>
      </c>
      <c r="BC360" s="2" t="s">
        <v>40</v>
      </c>
    </row>
    <row r="361" spans="1:55">
      <c r="A361" s="2" t="b">
        <v>0</v>
      </c>
      <c r="B361" s="2" t="s">
        <v>30</v>
      </c>
      <c r="C361" s="2" t="s">
        <v>12301</v>
      </c>
      <c r="D361" s="2" t="s">
        <v>2509</v>
      </c>
      <c r="E361" s="2" t="s">
        <v>2510</v>
      </c>
      <c r="F361" s="2">
        <v>0</v>
      </c>
      <c r="G361" s="2">
        <v>117.85299999999999</v>
      </c>
      <c r="H361" s="2">
        <v>92</v>
      </c>
      <c r="I361" s="2">
        <v>8</v>
      </c>
      <c r="J361" s="2">
        <v>226</v>
      </c>
      <c r="K361" s="2">
        <v>8</v>
      </c>
      <c r="L361" s="2">
        <v>1</v>
      </c>
      <c r="M361" s="2">
        <v>97</v>
      </c>
      <c r="N361" s="2">
        <v>10.4</v>
      </c>
      <c r="O361" s="2">
        <v>5.24</v>
      </c>
      <c r="P361" s="2">
        <v>798.9</v>
      </c>
      <c r="Q361" s="2">
        <v>8</v>
      </c>
      <c r="R361" s="2" t="s">
        <v>272</v>
      </c>
      <c r="S361" s="2" t="s">
        <v>34</v>
      </c>
      <c r="T361" s="2" t="s">
        <v>2511</v>
      </c>
      <c r="U361" s="2" t="s">
        <v>2512</v>
      </c>
      <c r="V361" s="2" t="s">
        <v>2513</v>
      </c>
      <c r="W361" s="2" t="s">
        <v>2514</v>
      </c>
      <c r="X361" s="2" t="s">
        <v>2515</v>
      </c>
      <c r="Y361" s="2" t="s">
        <v>40</v>
      </c>
      <c r="Z361" s="2">
        <v>0</v>
      </c>
      <c r="AA361" s="22">
        <v>0.93799999999999994</v>
      </c>
      <c r="AB361" s="22">
        <v>1.27</v>
      </c>
      <c r="AC361" s="21">
        <v>-0.09</v>
      </c>
      <c r="AD361" s="21">
        <v>0.35</v>
      </c>
      <c r="AE361" s="102">
        <v>0.99999648346981196</v>
      </c>
      <c r="AF361" s="102">
        <v>0.92901705062136897</v>
      </c>
      <c r="AG361" s="23">
        <v>1</v>
      </c>
      <c r="AH361" s="23">
        <v>1</v>
      </c>
      <c r="AI361" s="2">
        <v>112.3</v>
      </c>
      <c r="AJ361" s="2">
        <v>105.4</v>
      </c>
      <c r="AK361" s="2">
        <v>88</v>
      </c>
      <c r="AL361" s="2">
        <v>111.8</v>
      </c>
      <c r="AM361" s="2">
        <v>7.86</v>
      </c>
      <c r="AN361" s="2">
        <v>0.52</v>
      </c>
      <c r="AO361" s="2">
        <v>4.55</v>
      </c>
      <c r="AP361" s="2">
        <v>1.21</v>
      </c>
      <c r="AQ361" s="2" t="s">
        <v>30</v>
      </c>
      <c r="AR361" s="2" t="s">
        <v>30</v>
      </c>
      <c r="AS361" s="2" t="s">
        <v>30</v>
      </c>
      <c r="AT361" s="2" t="s">
        <v>30</v>
      </c>
      <c r="AU361" s="2" t="s">
        <v>30</v>
      </c>
      <c r="AV361" s="2" t="s">
        <v>30</v>
      </c>
      <c r="AW361" s="2" t="s">
        <v>30</v>
      </c>
      <c r="AX361" s="2" t="s">
        <v>30</v>
      </c>
      <c r="AY361" s="2" t="s">
        <v>30</v>
      </c>
      <c r="AZ361" s="2" t="s">
        <v>30</v>
      </c>
      <c r="BA361" s="2" t="s">
        <v>30</v>
      </c>
      <c r="BB361" s="2" t="s">
        <v>30</v>
      </c>
      <c r="BC361" s="2" t="s">
        <v>40</v>
      </c>
    </row>
    <row r="362" spans="1:55">
      <c r="A362" s="2" t="b">
        <v>0</v>
      </c>
      <c r="B362" s="2" t="s">
        <v>30</v>
      </c>
      <c r="C362" s="2" t="s">
        <v>12301</v>
      </c>
      <c r="D362" s="2" t="s">
        <v>2540</v>
      </c>
      <c r="E362" s="2" t="s">
        <v>2541</v>
      </c>
      <c r="F362" s="2">
        <v>0</v>
      </c>
      <c r="G362" s="2">
        <v>117.66800000000001</v>
      </c>
      <c r="H362" s="2">
        <v>92</v>
      </c>
      <c r="I362" s="2">
        <v>18</v>
      </c>
      <c r="J362" s="2">
        <v>118</v>
      </c>
      <c r="K362" s="2">
        <v>18</v>
      </c>
      <c r="L362" s="2">
        <v>1</v>
      </c>
      <c r="M362" s="2">
        <v>217</v>
      </c>
      <c r="N362" s="2">
        <v>23.9</v>
      </c>
      <c r="O362" s="2">
        <v>6.23</v>
      </c>
      <c r="P362" s="2">
        <v>455.11</v>
      </c>
      <c r="Q362" s="2">
        <v>18</v>
      </c>
      <c r="R362" s="2" t="s">
        <v>33</v>
      </c>
      <c r="S362" s="2" t="s">
        <v>76</v>
      </c>
      <c r="T362" s="2" t="s">
        <v>111</v>
      </c>
      <c r="U362" s="2" t="s">
        <v>2105</v>
      </c>
      <c r="V362" s="2" t="s">
        <v>2542</v>
      </c>
      <c r="W362" s="2" t="s">
        <v>2543</v>
      </c>
      <c r="X362" s="2" t="s">
        <v>2544</v>
      </c>
      <c r="Y362" s="2" t="s">
        <v>554</v>
      </c>
      <c r="Z362" s="2">
        <v>0</v>
      </c>
      <c r="AA362" s="22">
        <v>1.2</v>
      </c>
      <c r="AB362" s="22">
        <v>1.2230000000000001</v>
      </c>
      <c r="AC362" s="21">
        <v>0.26</v>
      </c>
      <c r="AD362" s="21">
        <v>0.28999999999999998</v>
      </c>
      <c r="AE362" s="102">
        <v>0.62415449760290498</v>
      </c>
      <c r="AF362" s="102">
        <v>0.48212729446302999</v>
      </c>
      <c r="AG362" s="23">
        <v>1</v>
      </c>
      <c r="AH362" s="23">
        <v>1</v>
      </c>
      <c r="AI362" s="2">
        <v>87.4</v>
      </c>
      <c r="AJ362" s="2">
        <v>104.9</v>
      </c>
      <c r="AK362" s="2">
        <v>94.8</v>
      </c>
      <c r="AL362" s="2">
        <v>115.9</v>
      </c>
      <c r="AM362" s="2">
        <v>0.78</v>
      </c>
      <c r="AN362" s="2">
        <v>1.6</v>
      </c>
      <c r="AO362" s="2">
        <v>0.77</v>
      </c>
      <c r="AP362" s="2">
        <v>1.25</v>
      </c>
      <c r="AQ362" s="2" t="s">
        <v>30</v>
      </c>
      <c r="AR362" s="2" t="s">
        <v>30</v>
      </c>
      <c r="AS362" s="2" t="s">
        <v>30</v>
      </c>
      <c r="AT362" s="2" t="s">
        <v>30</v>
      </c>
      <c r="AU362" s="2" t="s">
        <v>30</v>
      </c>
      <c r="AV362" s="2" t="s">
        <v>30</v>
      </c>
      <c r="AW362" s="2" t="s">
        <v>30</v>
      </c>
      <c r="AX362" s="2" t="s">
        <v>30</v>
      </c>
      <c r="AY362" s="2" t="s">
        <v>30</v>
      </c>
      <c r="AZ362" s="2" t="s">
        <v>30</v>
      </c>
      <c r="BA362" s="2" t="s">
        <v>30</v>
      </c>
      <c r="BB362" s="2" t="s">
        <v>30</v>
      </c>
      <c r="BC362" s="2" t="s">
        <v>40</v>
      </c>
    </row>
    <row r="363" spans="1:55">
      <c r="A363" s="2" t="b">
        <v>0</v>
      </c>
      <c r="B363" s="2" t="s">
        <v>30</v>
      </c>
      <c r="C363" s="2" t="s">
        <v>12301</v>
      </c>
      <c r="D363" s="2" t="s">
        <v>1836</v>
      </c>
      <c r="E363" s="2" t="s">
        <v>1837</v>
      </c>
      <c r="F363" s="2">
        <v>0</v>
      </c>
      <c r="G363" s="2">
        <v>117.654</v>
      </c>
      <c r="H363" s="2">
        <v>71</v>
      </c>
      <c r="I363" s="2">
        <v>22</v>
      </c>
      <c r="J363" s="2">
        <v>101</v>
      </c>
      <c r="K363" s="2">
        <v>22</v>
      </c>
      <c r="L363" s="2">
        <v>1</v>
      </c>
      <c r="M363" s="2">
        <v>317</v>
      </c>
      <c r="N363" s="2">
        <v>35.5</v>
      </c>
      <c r="O363" s="2">
        <v>6.05</v>
      </c>
      <c r="P363" s="2">
        <v>401.1</v>
      </c>
      <c r="Q363" s="2">
        <v>22</v>
      </c>
      <c r="R363" s="2" t="s">
        <v>33</v>
      </c>
      <c r="S363" s="2" t="s">
        <v>141</v>
      </c>
      <c r="T363" s="2" t="s">
        <v>158</v>
      </c>
      <c r="U363" s="2" t="s">
        <v>1838</v>
      </c>
      <c r="V363" s="2" t="s">
        <v>1839</v>
      </c>
      <c r="W363" s="2" t="s">
        <v>1840</v>
      </c>
      <c r="X363" s="2" t="s">
        <v>1841</v>
      </c>
      <c r="Y363" s="2" t="s">
        <v>40</v>
      </c>
      <c r="Z363" s="2">
        <v>0</v>
      </c>
      <c r="AA363" s="22">
        <v>1.6479999999999999</v>
      </c>
      <c r="AB363" s="22">
        <v>1.585</v>
      </c>
      <c r="AC363" s="21">
        <v>0.72</v>
      </c>
      <c r="AD363" s="21">
        <v>0.66</v>
      </c>
      <c r="AE363" s="102">
        <v>7.2156914883159101E-6</v>
      </c>
      <c r="AF363" s="102">
        <v>2.3899521691350698E-5</v>
      </c>
      <c r="AG363" s="23">
        <v>3.6995045279284599E-4</v>
      </c>
      <c r="AH363" s="23">
        <v>6.0120455842750003E-4</v>
      </c>
      <c r="AI363" s="2">
        <v>73.3</v>
      </c>
      <c r="AJ363" s="2">
        <v>120.8</v>
      </c>
      <c r="AK363" s="2">
        <v>87.2</v>
      </c>
      <c r="AL363" s="2">
        <v>138.19999999999999</v>
      </c>
      <c r="AM363" s="2">
        <v>10.45</v>
      </c>
      <c r="AN363" s="2">
        <v>3.95</v>
      </c>
      <c r="AO363" s="2">
        <v>3.15</v>
      </c>
      <c r="AP363" s="2">
        <v>8</v>
      </c>
      <c r="AQ363" s="2" t="s">
        <v>30</v>
      </c>
      <c r="AR363" s="2" t="s">
        <v>30</v>
      </c>
      <c r="AS363" s="2" t="s">
        <v>30</v>
      </c>
      <c r="AT363" s="2" t="s">
        <v>30</v>
      </c>
      <c r="AU363" s="2" t="s">
        <v>30</v>
      </c>
      <c r="AV363" s="2" t="s">
        <v>30</v>
      </c>
      <c r="AW363" s="2" t="s">
        <v>30</v>
      </c>
      <c r="AX363" s="2" t="s">
        <v>30</v>
      </c>
      <c r="AY363" s="2" t="s">
        <v>30</v>
      </c>
      <c r="AZ363" s="2" t="s">
        <v>30</v>
      </c>
      <c r="BA363" s="2" t="s">
        <v>30</v>
      </c>
      <c r="BB363" s="2" t="s">
        <v>30</v>
      </c>
      <c r="BC363" s="2" t="s">
        <v>40</v>
      </c>
    </row>
    <row r="364" spans="1:55">
      <c r="A364" s="2" t="b">
        <v>0</v>
      </c>
      <c r="B364" s="2" t="s">
        <v>30</v>
      </c>
      <c r="C364" s="2" t="s">
        <v>12301</v>
      </c>
      <c r="D364" s="2" t="s">
        <v>2097</v>
      </c>
      <c r="E364" s="2" t="s">
        <v>2098</v>
      </c>
      <c r="F364" s="2">
        <v>0</v>
      </c>
      <c r="G364" s="2">
        <v>117.602</v>
      </c>
      <c r="H364" s="2">
        <v>65</v>
      </c>
      <c r="I364" s="2">
        <v>14</v>
      </c>
      <c r="J364" s="2">
        <v>104</v>
      </c>
      <c r="K364" s="2">
        <v>14</v>
      </c>
      <c r="L364" s="2">
        <v>1</v>
      </c>
      <c r="M364" s="2">
        <v>335</v>
      </c>
      <c r="N364" s="2">
        <v>37.799999999999997</v>
      </c>
      <c r="O364" s="2">
        <v>4.97</v>
      </c>
      <c r="P364" s="2">
        <v>458.12</v>
      </c>
      <c r="Q364" s="2">
        <v>14</v>
      </c>
      <c r="R364" s="2" t="s">
        <v>40</v>
      </c>
      <c r="S364" s="2" t="s">
        <v>314</v>
      </c>
      <c r="T364" s="2" t="s">
        <v>952</v>
      </c>
      <c r="U364" s="2" t="s">
        <v>2099</v>
      </c>
      <c r="V364" s="2" t="s">
        <v>2100</v>
      </c>
      <c r="W364" s="2" t="s">
        <v>2101</v>
      </c>
      <c r="X364" s="2" t="s">
        <v>2102</v>
      </c>
      <c r="Y364" s="2" t="s">
        <v>40</v>
      </c>
      <c r="Z364" s="2">
        <v>0</v>
      </c>
      <c r="AA364" s="22">
        <v>1.2729999999999999</v>
      </c>
      <c r="AB364" s="22">
        <v>1.3879999999999999</v>
      </c>
      <c r="AC364" s="21">
        <v>0.35</v>
      </c>
      <c r="AD364" s="21">
        <v>0.47</v>
      </c>
      <c r="AE364" s="102">
        <v>0.89547791163148205</v>
      </c>
      <c r="AF364" s="102">
        <v>0.76633150529529404</v>
      </c>
      <c r="AG364" s="23">
        <v>1</v>
      </c>
      <c r="AH364" s="23">
        <v>1</v>
      </c>
      <c r="AI364" s="2">
        <v>90.4</v>
      </c>
      <c r="AJ364" s="2">
        <v>115.1</v>
      </c>
      <c r="AK364" s="2">
        <v>93.2</v>
      </c>
      <c r="AL364" s="2">
        <v>129.30000000000001</v>
      </c>
      <c r="AM364" s="2">
        <v>1.68</v>
      </c>
      <c r="AN364" s="2">
        <v>2.4500000000000002</v>
      </c>
      <c r="AO364" s="2">
        <v>2.2200000000000002</v>
      </c>
      <c r="AP364" s="2">
        <v>0.39</v>
      </c>
      <c r="AQ364" s="2" t="s">
        <v>30</v>
      </c>
      <c r="AR364" s="2" t="s">
        <v>30</v>
      </c>
      <c r="AS364" s="2" t="s">
        <v>30</v>
      </c>
      <c r="AT364" s="2" t="s">
        <v>30</v>
      </c>
      <c r="AU364" s="2" t="s">
        <v>30</v>
      </c>
      <c r="AV364" s="2" t="s">
        <v>30</v>
      </c>
      <c r="AW364" s="2" t="s">
        <v>30</v>
      </c>
      <c r="AX364" s="2" t="s">
        <v>30</v>
      </c>
      <c r="AY364" s="2" t="s">
        <v>30</v>
      </c>
      <c r="AZ364" s="2" t="s">
        <v>30</v>
      </c>
      <c r="BA364" s="2" t="s">
        <v>30</v>
      </c>
      <c r="BB364" s="2" t="s">
        <v>30</v>
      </c>
      <c r="BC364" s="2" t="s">
        <v>40</v>
      </c>
    </row>
    <row r="365" spans="1:55">
      <c r="A365" s="2" t="b">
        <v>0</v>
      </c>
      <c r="B365" s="2" t="s">
        <v>30</v>
      </c>
      <c r="C365" s="2" t="s">
        <v>12301</v>
      </c>
      <c r="D365" s="2" t="s">
        <v>2866</v>
      </c>
      <c r="E365" s="2" t="s">
        <v>2867</v>
      </c>
      <c r="F365" s="2">
        <v>0</v>
      </c>
      <c r="G365" s="2">
        <v>117.49299999999999</v>
      </c>
      <c r="H365" s="2">
        <v>70</v>
      </c>
      <c r="I365" s="2">
        <v>13</v>
      </c>
      <c r="J365" s="2">
        <v>76</v>
      </c>
      <c r="K365" s="2">
        <v>13</v>
      </c>
      <c r="L365" s="2">
        <v>1</v>
      </c>
      <c r="M365" s="2">
        <v>294</v>
      </c>
      <c r="N365" s="2">
        <v>30.4</v>
      </c>
      <c r="O365" s="2">
        <v>5.9</v>
      </c>
      <c r="P365" s="2">
        <v>378.71</v>
      </c>
      <c r="Q365" s="2">
        <v>13</v>
      </c>
      <c r="R365" s="2" t="s">
        <v>33</v>
      </c>
      <c r="S365" s="2" t="s">
        <v>40</v>
      </c>
      <c r="T365" s="2" t="s">
        <v>214</v>
      </c>
      <c r="U365" s="2" t="s">
        <v>2868</v>
      </c>
      <c r="V365" s="2" t="s">
        <v>2869</v>
      </c>
      <c r="W365" s="2" t="s">
        <v>40</v>
      </c>
      <c r="X365" s="2" t="s">
        <v>2870</v>
      </c>
      <c r="Y365" s="2" t="s">
        <v>2871</v>
      </c>
      <c r="Z365" s="2">
        <v>0</v>
      </c>
      <c r="AA365" s="22">
        <v>0.69</v>
      </c>
      <c r="AB365" s="22">
        <v>0.59099999999999997</v>
      </c>
      <c r="AC365" s="21">
        <v>-0.54</v>
      </c>
      <c r="AD365" s="21">
        <v>-0.76</v>
      </c>
      <c r="AE365" s="102">
        <v>0.13186615911082999</v>
      </c>
      <c r="AF365" s="102">
        <v>2.0304742466646701E-2</v>
      </c>
      <c r="AG365" s="23">
        <v>0.67278096036976598</v>
      </c>
      <c r="AH365" s="23">
        <v>0.136503814520403</v>
      </c>
      <c r="AI365" s="2">
        <v>163.9</v>
      </c>
      <c r="AJ365" s="2">
        <v>113.1</v>
      </c>
      <c r="AK365" s="2">
        <v>99.5</v>
      </c>
      <c r="AL365" s="2">
        <v>58.8</v>
      </c>
      <c r="AM365" s="2">
        <v>1.5</v>
      </c>
      <c r="AN365" s="2">
        <v>0.16</v>
      </c>
      <c r="AO365" s="2">
        <v>1.07</v>
      </c>
      <c r="AP365" s="2">
        <v>1.28</v>
      </c>
      <c r="AQ365" s="2" t="s">
        <v>30</v>
      </c>
      <c r="AR365" s="2" t="s">
        <v>30</v>
      </c>
      <c r="AS365" s="2" t="s">
        <v>30</v>
      </c>
      <c r="AT365" s="2" t="s">
        <v>30</v>
      </c>
      <c r="AU365" s="2" t="s">
        <v>30</v>
      </c>
      <c r="AV365" s="2" t="s">
        <v>30</v>
      </c>
      <c r="AW365" s="2" t="s">
        <v>30</v>
      </c>
      <c r="AX365" s="2" t="s">
        <v>30</v>
      </c>
      <c r="AY365" s="2" t="s">
        <v>30</v>
      </c>
      <c r="AZ365" s="2" t="s">
        <v>30</v>
      </c>
      <c r="BA365" s="2" t="s">
        <v>30</v>
      </c>
      <c r="BB365" s="2" t="s">
        <v>30</v>
      </c>
      <c r="BC365" s="2" t="s">
        <v>40</v>
      </c>
    </row>
    <row r="366" spans="1:55">
      <c r="A366" s="2" t="b">
        <v>0</v>
      </c>
      <c r="B366" s="2" t="s">
        <v>30</v>
      </c>
      <c r="C366" s="2" t="s">
        <v>12301</v>
      </c>
      <c r="D366" s="2" t="s">
        <v>3015</v>
      </c>
      <c r="E366" s="2" t="s">
        <v>3016</v>
      </c>
      <c r="F366" s="2">
        <v>0</v>
      </c>
      <c r="G366" s="2">
        <v>117.351</v>
      </c>
      <c r="H366" s="2">
        <v>84</v>
      </c>
      <c r="I366" s="2">
        <v>8</v>
      </c>
      <c r="J366" s="2">
        <v>172</v>
      </c>
      <c r="K366" s="2">
        <v>8</v>
      </c>
      <c r="L366" s="2">
        <v>1</v>
      </c>
      <c r="M366" s="2">
        <v>109</v>
      </c>
      <c r="N366" s="2">
        <v>11.8</v>
      </c>
      <c r="O366" s="2">
        <v>4.88</v>
      </c>
      <c r="P366" s="2">
        <v>569.15</v>
      </c>
      <c r="Q366" s="2">
        <v>8</v>
      </c>
      <c r="R366" s="2" t="s">
        <v>3017</v>
      </c>
      <c r="S366" s="2" t="s">
        <v>86</v>
      </c>
      <c r="T366" s="2" t="s">
        <v>668</v>
      </c>
      <c r="U366" s="2" t="s">
        <v>3018</v>
      </c>
      <c r="V366" s="2" t="s">
        <v>3019</v>
      </c>
      <c r="W366" s="2" t="s">
        <v>3020</v>
      </c>
      <c r="X366" s="2" t="s">
        <v>3021</v>
      </c>
      <c r="Y366" s="2" t="s">
        <v>40</v>
      </c>
      <c r="Z366" s="2">
        <v>0</v>
      </c>
      <c r="AA366" s="22">
        <v>0.93500000000000005</v>
      </c>
      <c r="AB366" s="22">
        <v>1.3129999999999999</v>
      </c>
      <c r="AC366" s="21">
        <v>-0.1</v>
      </c>
      <c r="AD366" s="21">
        <v>0.39</v>
      </c>
      <c r="AE366" s="102">
        <v>0.99993618399254602</v>
      </c>
      <c r="AF366" s="102">
        <v>0.95891317407232302</v>
      </c>
      <c r="AG366" s="23">
        <v>1</v>
      </c>
      <c r="AH366" s="23">
        <v>1</v>
      </c>
      <c r="AI366" s="2">
        <v>100.7</v>
      </c>
      <c r="AJ366" s="2">
        <v>94.1</v>
      </c>
      <c r="AK366" s="2">
        <v>78.599999999999994</v>
      </c>
      <c r="AL366" s="2">
        <v>103.2</v>
      </c>
      <c r="AM366" s="2">
        <v>2.4300000000000002</v>
      </c>
      <c r="AN366" s="2">
        <v>1.49</v>
      </c>
      <c r="AO366" s="2">
        <v>0.81</v>
      </c>
      <c r="AP366" s="2">
        <v>1.86</v>
      </c>
      <c r="AQ366" s="2" t="s">
        <v>30</v>
      </c>
      <c r="AR366" s="2" t="s">
        <v>30</v>
      </c>
      <c r="AS366" s="2" t="s">
        <v>30</v>
      </c>
      <c r="AT366" s="2" t="s">
        <v>30</v>
      </c>
      <c r="AU366" s="2" t="s">
        <v>30</v>
      </c>
      <c r="AV366" s="2" t="s">
        <v>30</v>
      </c>
      <c r="AW366" s="2" t="s">
        <v>30</v>
      </c>
      <c r="AX366" s="2" t="s">
        <v>30</v>
      </c>
      <c r="AY366" s="2" t="s">
        <v>30</v>
      </c>
      <c r="AZ366" s="2" t="s">
        <v>30</v>
      </c>
      <c r="BA366" s="2" t="s">
        <v>30</v>
      </c>
      <c r="BB366" s="2" t="s">
        <v>30</v>
      </c>
      <c r="BC366" s="2" t="s">
        <v>40</v>
      </c>
    </row>
    <row r="367" spans="1:55">
      <c r="A367" s="2" t="b">
        <v>0</v>
      </c>
      <c r="B367" s="2" t="s">
        <v>30</v>
      </c>
      <c r="C367" s="2" t="s">
        <v>12301</v>
      </c>
      <c r="D367" s="2" t="s">
        <v>2619</v>
      </c>
      <c r="E367" s="2" t="s">
        <v>2620</v>
      </c>
      <c r="F367" s="2">
        <v>0</v>
      </c>
      <c r="G367" s="2">
        <v>117.24</v>
      </c>
      <c r="H367" s="2">
        <v>75</v>
      </c>
      <c r="I367" s="2">
        <v>10</v>
      </c>
      <c r="J367" s="2">
        <v>101</v>
      </c>
      <c r="K367" s="2">
        <v>10</v>
      </c>
      <c r="L367" s="2">
        <v>1</v>
      </c>
      <c r="M367" s="2">
        <v>148</v>
      </c>
      <c r="N367" s="2">
        <v>16.8</v>
      </c>
      <c r="O367" s="2">
        <v>6.11</v>
      </c>
      <c r="P367" s="2">
        <v>390.77</v>
      </c>
      <c r="Q367" s="2">
        <v>10</v>
      </c>
      <c r="R367" s="2" t="s">
        <v>85</v>
      </c>
      <c r="S367" s="2" t="s">
        <v>34</v>
      </c>
      <c r="T367" s="2" t="s">
        <v>2621</v>
      </c>
      <c r="U367" s="2" t="s">
        <v>2622</v>
      </c>
      <c r="V367" s="2" t="s">
        <v>2623</v>
      </c>
      <c r="W367" s="2" t="s">
        <v>2624</v>
      </c>
      <c r="X367" s="2" t="s">
        <v>2625</v>
      </c>
      <c r="Y367" s="2" t="s">
        <v>40</v>
      </c>
      <c r="Z367" s="2">
        <v>0</v>
      </c>
      <c r="AA367" s="22">
        <v>1.0669999999999999</v>
      </c>
      <c r="AB367" s="22">
        <v>1.155</v>
      </c>
      <c r="AC367" s="21">
        <v>0.09</v>
      </c>
      <c r="AD367" s="21">
        <v>0.21</v>
      </c>
      <c r="AE367" s="102">
        <v>0.84309448105532003</v>
      </c>
      <c r="AF367" s="102">
        <v>0.40520783176843</v>
      </c>
      <c r="AG367" s="23">
        <v>1</v>
      </c>
      <c r="AH367" s="23">
        <v>1</v>
      </c>
      <c r="AI367" s="2">
        <v>98.2</v>
      </c>
      <c r="AJ367" s="2">
        <v>104.8</v>
      </c>
      <c r="AK367" s="2">
        <v>94</v>
      </c>
      <c r="AL367" s="2">
        <v>108.5</v>
      </c>
      <c r="AM367" s="2">
        <v>6.99</v>
      </c>
      <c r="AN367" s="2">
        <v>4.76</v>
      </c>
      <c r="AO367" s="2">
        <v>8.14</v>
      </c>
      <c r="AP367" s="2">
        <v>3.85</v>
      </c>
      <c r="AQ367" s="2" t="s">
        <v>30</v>
      </c>
      <c r="AR367" s="2" t="s">
        <v>30</v>
      </c>
      <c r="AS367" s="2" t="s">
        <v>30</v>
      </c>
      <c r="AT367" s="2" t="s">
        <v>30</v>
      </c>
      <c r="AU367" s="2" t="s">
        <v>30</v>
      </c>
      <c r="AV367" s="2" t="s">
        <v>30</v>
      </c>
      <c r="AW367" s="2" t="s">
        <v>30</v>
      </c>
      <c r="AX367" s="2" t="s">
        <v>30</v>
      </c>
      <c r="AY367" s="2" t="s">
        <v>30</v>
      </c>
      <c r="AZ367" s="2" t="s">
        <v>30</v>
      </c>
      <c r="BA367" s="2" t="s">
        <v>30</v>
      </c>
      <c r="BB367" s="2" t="s">
        <v>30</v>
      </c>
      <c r="BC367" s="2" t="s">
        <v>40</v>
      </c>
    </row>
    <row r="368" spans="1:55">
      <c r="A368" s="2" t="b">
        <v>0</v>
      </c>
      <c r="B368" s="2" t="s">
        <v>30</v>
      </c>
      <c r="C368" s="2" t="s">
        <v>12301</v>
      </c>
      <c r="D368" s="2" t="s">
        <v>2341</v>
      </c>
      <c r="E368" s="2" t="s">
        <v>2342</v>
      </c>
      <c r="F368" s="2">
        <v>0</v>
      </c>
      <c r="G368" s="2">
        <v>117.11499999999999</v>
      </c>
      <c r="H368" s="2">
        <v>87</v>
      </c>
      <c r="I368" s="2">
        <v>13</v>
      </c>
      <c r="J368" s="2">
        <v>266</v>
      </c>
      <c r="K368" s="2">
        <v>13</v>
      </c>
      <c r="L368" s="2">
        <v>1</v>
      </c>
      <c r="M368" s="2">
        <v>130</v>
      </c>
      <c r="N368" s="2">
        <v>14.1</v>
      </c>
      <c r="O368" s="2">
        <v>9.42</v>
      </c>
      <c r="P368" s="2">
        <v>675.78</v>
      </c>
      <c r="Q368" s="2">
        <v>13</v>
      </c>
      <c r="R368" s="2" t="s">
        <v>95</v>
      </c>
      <c r="S368" s="2" t="s">
        <v>991</v>
      </c>
      <c r="T368" s="2" t="s">
        <v>1058</v>
      </c>
      <c r="U368" s="2" t="s">
        <v>2343</v>
      </c>
      <c r="V368" s="2" t="s">
        <v>2344</v>
      </c>
      <c r="W368" s="2" t="s">
        <v>2345</v>
      </c>
      <c r="X368" s="2" t="s">
        <v>2346</v>
      </c>
      <c r="Y368" s="2" t="s">
        <v>102</v>
      </c>
      <c r="Z368" s="2">
        <v>0</v>
      </c>
      <c r="AA368" s="22">
        <v>1.3049999999999999</v>
      </c>
      <c r="AB368" s="22">
        <v>1.022</v>
      </c>
      <c r="AC368" s="21">
        <v>0.38</v>
      </c>
      <c r="AD368" s="21">
        <v>0.03</v>
      </c>
      <c r="AE368" s="102">
        <v>1.2860012015614399E-2</v>
      </c>
      <c r="AF368" s="102">
        <v>0.99997894086243</v>
      </c>
      <c r="AG368" s="23">
        <v>0.109396604455697</v>
      </c>
      <c r="AH368" s="23">
        <v>1</v>
      </c>
      <c r="AI368" s="2">
        <v>81.8</v>
      </c>
      <c r="AJ368" s="2">
        <v>106.7</v>
      </c>
      <c r="AK368" s="2">
        <v>111.4</v>
      </c>
      <c r="AL368" s="2">
        <v>113.8</v>
      </c>
      <c r="AM368" s="2">
        <v>3.97</v>
      </c>
      <c r="AN368" s="2">
        <v>1.7</v>
      </c>
      <c r="AO368" s="2">
        <v>3.79</v>
      </c>
      <c r="AP368" s="2">
        <v>0.94</v>
      </c>
      <c r="AQ368" s="2" t="s">
        <v>30</v>
      </c>
      <c r="AR368" s="2" t="s">
        <v>30</v>
      </c>
      <c r="AS368" s="2" t="s">
        <v>30</v>
      </c>
      <c r="AT368" s="2" t="s">
        <v>30</v>
      </c>
      <c r="AU368" s="2" t="s">
        <v>30</v>
      </c>
      <c r="AV368" s="2" t="s">
        <v>30</v>
      </c>
      <c r="AW368" s="2" t="s">
        <v>30</v>
      </c>
      <c r="AX368" s="2" t="s">
        <v>30</v>
      </c>
      <c r="AY368" s="2" t="s">
        <v>30</v>
      </c>
      <c r="AZ368" s="2" t="s">
        <v>30</v>
      </c>
      <c r="BA368" s="2" t="s">
        <v>30</v>
      </c>
      <c r="BB368" s="2" t="s">
        <v>30</v>
      </c>
      <c r="BC368" s="2" t="s">
        <v>40</v>
      </c>
    </row>
    <row r="369" spans="1:55">
      <c r="A369" s="2" t="b">
        <v>0</v>
      </c>
      <c r="B369" s="2" t="s">
        <v>30</v>
      </c>
      <c r="C369" s="2" t="s">
        <v>12301</v>
      </c>
      <c r="D369" s="2" t="s">
        <v>2210</v>
      </c>
      <c r="E369" s="2" t="s">
        <v>2211</v>
      </c>
      <c r="F369" s="2">
        <v>0</v>
      </c>
      <c r="G369" s="2">
        <v>117.09399999999999</v>
      </c>
      <c r="H369" s="2">
        <v>72</v>
      </c>
      <c r="I369" s="2">
        <v>16</v>
      </c>
      <c r="J369" s="2">
        <v>86</v>
      </c>
      <c r="K369" s="2">
        <v>16</v>
      </c>
      <c r="L369" s="2">
        <v>1</v>
      </c>
      <c r="M369" s="2">
        <v>275</v>
      </c>
      <c r="N369" s="2">
        <v>30.6</v>
      </c>
      <c r="O369" s="2">
        <v>5.59</v>
      </c>
      <c r="P369" s="2">
        <v>388.81</v>
      </c>
      <c r="Q369" s="2">
        <v>16</v>
      </c>
      <c r="R369" s="2" t="s">
        <v>53</v>
      </c>
      <c r="S369" s="2" t="s">
        <v>86</v>
      </c>
      <c r="T369" s="2" t="s">
        <v>45</v>
      </c>
      <c r="U369" s="2" t="s">
        <v>2212</v>
      </c>
      <c r="V369" s="2" t="s">
        <v>2213</v>
      </c>
      <c r="W369" s="2" t="s">
        <v>2214</v>
      </c>
      <c r="X369" s="2" t="s">
        <v>2215</v>
      </c>
      <c r="Y369" s="2" t="s">
        <v>1344</v>
      </c>
      <c r="Z369" s="2">
        <v>0</v>
      </c>
      <c r="AA369" s="22">
        <v>1.236</v>
      </c>
      <c r="AB369" s="22">
        <v>1.2609999999999999</v>
      </c>
      <c r="AC369" s="21">
        <v>0.31</v>
      </c>
      <c r="AD369" s="21">
        <v>0.33</v>
      </c>
      <c r="AE369" s="102">
        <v>1.91739949136571E-4</v>
      </c>
      <c r="AF369" s="102">
        <v>7.8019621686631306E-5</v>
      </c>
      <c r="AG369" s="23">
        <v>3.5659870932556398E-3</v>
      </c>
      <c r="AH369" s="23">
        <v>1.4653784390053399E-3</v>
      </c>
      <c r="AI369" s="2">
        <v>96.2</v>
      </c>
      <c r="AJ369" s="2">
        <v>118.9</v>
      </c>
      <c r="AK369" s="2">
        <v>81.099999999999994</v>
      </c>
      <c r="AL369" s="2">
        <v>102.3</v>
      </c>
      <c r="AM369" s="2">
        <v>2.21</v>
      </c>
      <c r="AN369" s="2">
        <v>0.87</v>
      </c>
      <c r="AO369" s="2">
        <v>0.73</v>
      </c>
      <c r="AP369" s="2">
        <v>0.69</v>
      </c>
      <c r="AQ369" s="2" t="s">
        <v>30</v>
      </c>
      <c r="AR369" s="2" t="s">
        <v>30</v>
      </c>
      <c r="AS369" s="2" t="s">
        <v>30</v>
      </c>
      <c r="AT369" s="2" t="s">
        <v>30</v>
      </c>
      <c r="AU369" s="2" t="s">
        <v>30</v>
      </c>
      <c r="AV369" s="2" t="s">
        <v>30</v>
      </c>
      <c r="AW369" s="2" t="s">
        <v>30</v>
      </c>
      <c r="AX369" s="2" t="s">
        <v>30</v>
      </c>
      <c r="AY369" s="2" t="s">
        <v>30</v>
      </c>
      <c r="AZ369" s="2" t="s">
        <v>30</v>
      </c>
      <c r="BA369" s="2" t="s">
        <v>30</v>
      </c>
      <c r="BB369" s="2" t="s">
        <v>30</v>
      </c>
      <c r="BC369" s="2" t="s">
        <v>40</v>
      </c>
    </row>
    <row r="370" spans="1:55">
      <c r="A370" s="2" t="b">
        <v>0</v>
      </c>
      <c r="B370" s="2" t="s">
        <v>30</v>
      </c>
      <c r="C370" s="2" t="s">
        <v>12301</v>
      </c>
      <c r="D370" s="2" t="s">
        <v>2103</v>
      </c>
      <c r="E370" s="2" t="s">
        <v>2104</v>
      </c>
      <c r="F370" s="2">
        <v>0</v>
      </c>
      <c r="G370" s="2">
        <v>117.056</v>
      </c>
      <c r="H370" s="2">
        <v>71</v>
      </c>
      <c r="I370" s="2">
        <v>14</v>
      </c>
      <c r="J370" s="2">
        <v>94</v>
      </c>
      <c r="K370" s="2">
        <v>14</v>
      </c>
      <c r="L370" s="2">
        <v>1</v>
      </c>
      <c r="M370" s="2">
        <v>240</v>
      </c>
      <c r="N370" s="2">
        <v>26.8</v>
      </c>
      <c r="O370" s="2">
        <v>6.93</v>
      </c>
      <c r="P370" s="2">
        <v>400.26</v>
      </c>
      <c r="Q370" s="2">
        <v>14</v>
      </c>
      <c r="R370" s="2" t="s">
        <v>33</v>
      </c>
      <c r="S370" s="2" t="s">
        <v>86</v>
      </c>
      <c r="T370" s="2" t="s">
        <v>111</v>
      </c>
      <c r="U370" s="2" t="s">
        <v>2105</v>
      </c>
      <c r="V370" s="2" t="s">
        <v>2106</v>
      </c>
      <c r="W370" s="2" t="s">
        <v>2107</v>
      </c>
      <c r="X370" s="2" t="s">
        <v>2108</v>
      </c>
      <c r="Y370" s="2" t="s">
        <v>554</v>
      </c>
      <c r="Z370" s="2">
        <v>0</v>
      </c>
      <c r="AA370" s="22">
        <v>1.1279999999999999</v>
      </c>
      <c r="AB370" s="22">
        <v>0.999</v>
      </c>
      <c r="AC370" s="21">
        <v>0.17</v>
      </c>
      <c r="AD370" s="21">
        <v>0</v>
      </c>
      <c r="AE370" s="102">
        <v>0.101174565580646</v>
      </c>
      <c r="AF370" s="102">
        <v>0.99999302696422099</v>
      </c>
      <c r="AG370" s="23">
        <v>0.55470563845804999</v>
      </c>
      <c r="AH370" s="23">
        <v>1</v>
      </c>
      <c r="AI370" s="2">
        <v>89.9</v>
      </c>
      <c r="AJ370" s="2">
        <v>101.4</v>
      </c>
      <c r="AK370" s="2">
        <v>125</v>
      </c>
      <c r="AL370" s="2">
        <v>124.9</v>
      </c>
      <c r="AM370" s="2">
        <v>4.09</v>
      </c>
      <c r="AN370" s="2">
        <v>1.65</v>
      </c>
      <c r="AO370" s="2">
        <v>1.68</v>
      </c>
      <c r="AP370" s="2">
        <v>5.09</v>
      </c>
      <c r="AQ370" s="2" t="s">
        <v>30</v>
      </c>
      <c r="AR370" s="2" t="s">
        <v>30</v>
      </c>
      <c r="AS370" s="2" t="s">
        <v>30</v>
      </c>
      <c r="AT370" s="2" t="s">
        <v>30</v>
      </c>
      <c r="AU370" s="2" t="s">
        <v>30</v>
      </c>
      <c r="AV370" s="2" t="s">
        <v>30</v>
      </c>
      <c r="AW370" s="2" t="s">
        <v>30</v>
      </c>
      <c r="AX370" s="2" t="s">
        <v>30</v>
      </c>
      <c r="AY370" s="2" t="s">
        <v>30</v>
      </c>
      <c r="AZ370" s="2" t="s">
        <v>30</v>
      </c>
      <c r="BA370" s="2" t="s">
        <v>30</v>
      </c>
      <c r="BB370" s="2" t="s">
        <v>30</v>
      </c>
      <c r="BC370" s="2" t="s">
        <v>40</v>
      </c>
    </row>
    <row r="371" spans="1:55">
      <c r="A371" s="2" t="b">
        <v>0</v>
      </c>
      <c r="B371" s="2" t="s">
        <v>30</v>
      </c>
      <c r="C371" s="2" t="s">
        <v>12301</v>
      </c>
      <c r="D371" s="2" t="s">
        <v>4328</v>
      </c>
      <c r="E371" s="2" t="s">
        <v>4329</v>
      </c>
      <c r="F371" s="2">
        <v>0</v>
      </c>
      <c r="G371" s="2">
        <v>116.229</v>
      </c>
      <c r="H371" s="2">
        <v>62</v>
      </c>
      <c r="I371" s="2">
        <v>12</v>
      </c>
      <c r="J371" s="2">
        <v>122</v>
      </c>
      <c r="K371" s="2">
        <v>12</v>
      </c>
      <c r="L371" s="2">
        <v>1</v>
      </c>
      <c r="M371" s="2">
        <v>201</v>
      </c>
      <c r="N371" s="2">
        <v>21.1</v>
      </c>
      <c r="O371" s="2">
        <v>6.81</v>
      </c>
      <c r="P371" s="2">
        <v>458.32</v>
      </c>
      <c r="Q371" s="2">
        <v>12</v>
      </c>
      <c r="R371" s="2" t="s">
        <v>53</v>
      </c>
      <c r="S371" s="2" t="s">
        <v>40</v>
      </c>
      <c r="T371" s="2" t="s">
        <v>937</v>
      </c>
      <c r="U371" s="2" t="s">
        <v>4086</v>
      </c>
      <c r="V371" s="2" t="s">
        <v>4330</v>
      </c>
      <c r="W371" s="2" t="s">
        <v>4331</v>
      </c>
      <c r="X371" s="2" t="s">
        <v>4332</v>
      </c>
      <c r="Y371" s="2" t="s">
        <v>40</v>
      </c>
      <c r="Z371" s="2">
        <v>0</v>
      </c>
      <c r="AA371" s="22">
        <v>0.81799999999999995</v>
      </c>
      <c r="AB371" s="22">
        <v>0.83399999999999996</v>
      </c>
      <c r="AC371" s="21">
        <v>-0.28999999999999998</v>
      </c>
      <c r="AD371" s="21">
        <v>-0.26</v>
      </c>
      <c r="AE371" s="102">
        <v>0.77645408185500797</v>
      </c>
      <c r="AF371" s="102">
        <v>0.58537276549765804</v>
      </c>
      <c r="AG371" s="23">
        <v>1</v>
      </c>
      <c r="AH371" s="23">
        <v>1</v>
      </c>
      <c r="AI371" s="2">
        <v>55.7</v>
      </c>
      <c r="AJ371" s="2">
        <v>45.6</v>
      </c>
      <c r="AK371" s="2">
        <v>44.9</v>
      </c>
      <c r="AL371" s="2">
        <v>37.5</v>
      </c>
      <c r="AM371" s="2">
        <v>5.9</v>
      </c>
      <c r="AN371" s="2">
        <v>5.16</v>
      </c>
      <c r="AO371" s="2">
        <v>6.51</v>
      </c>
      <c r="AP371" s="2">
        <v>8.36</v>
      </c>
      <c r="AQ371" s="2" t="s">
        <v>30</v>
      </c>
      <c r="AR371" s="2" t="s">
        <v>30</v>
      </c>
      <c r="AS371" s="2" t="s">
        <v>30</v>
      </c>
      <c r="AT371" s="2" t="s">
        <v>30</v>
      </c>
      <c r="AU371" s="2" t="s">
        <v>30</v>
      </c>
      <c r="AV371" s="2" t="s">
        <v>30</v>
      </c>
      <c r="AW371" s="2" t="s">
        <v>30</v>
      </c>
      <c r="AX371" s="2" t="s">
        <v>30</v>
      </c>
      <c r="AY371" s="2" t="s">
        <v>30</v>
      </c>
      <c r="AZ371" s="2" t="s">
        <v>30</v>
      </c>
      <c r="BA371" s="2" t="s">
        <v>30</v>
      </c>
      <c r="BB371" s="2" t="s">
        <v>30</v>
      </c>
      <c r="BC371" s="2" t="s">
        <v>40</v>
      </c>
    </row>
    <row r="372" spans="1:55">
      <c r="A372" s="2" t="b">
        <v>0</v>
      </c>
      <c r="B372" s="2" t="s">
        <v>30</v>
      </c>
      <c r="C372" s="2" t="s">
        <v>12301</v>
      </c>
      <c r="D372" s="2" t="s">
        <v>3070</v>
      </c>
      <c r="E372" s="2" t="s">
        <v>3071</v>
      </c>
      <c r="F372" s="2">
        <v>0</v>
      </c>
      <c r="G372" s="2">
        <v>116.119</v>
      </c>
      <c r="H372" s="2">
        <v>46</v>
      </c>
      <c r="I372" s="2">
        <v>15</v>
      </c>
      <c r="J372" s="2">
        <v>85</v>
      </c>
      <c r="K372" s="2">
        <v>15</v>
      </c>
      <c r="L372" s="2">
        <v>1</v>
      </c>
      <c r="M372" s="2">
        <v>469</v>
      </c>
      <c r="N372" s="2">
        <v>51.9</v>
      </c>
      <c r="O372" s="2">
        <v>5.47</v>
      </c>
      <c r="P372" s="2">
        <v>377.03</v>
      </c>
      <c r="Q372" s="2">
        <v>15</v>
      </c>
      <c r="R372" s="2" t="s">
        <v>53</v>
      </c>
      <c r="S372" s="2" t="s">
        <v>44</v>
      </c>
      <c r="T372" s="2" t="s">
        <v>45</v>
      </c>
      <c r="U372" s="2" t="s">
        <v>3072</v>
      </c>
      <c r="V372" s="2" t="s">
        <v>3073</v>
      </c>
      <c r="W372" s="2" t="s">
        <v>3074</v>
      </c>
      <c r="X372" s="2" t="s">
        <v>3075</v>
      </c>
      <c r="Y372" s="2" t="s">
        <v>3076</v>
      </c>
      <c r="Z372" s="2">
        <v>0</v>
      </c>
      <c r="AA372" s="22">
        <v>0.56100000000000005</v>
      </c>
      <c r="AB372" s="22">
        <v>0.498</v>
      </c>
      <c r="AC372" s="21">
        <v>-0.83</v>
      </c>
      <c r="AD372" s="21">
        <v>-1.01</v>
      </c>
      <c r="AE372" s="102">
        <v>0.27865401810777701</v>
      </c>
      <c r="AF372" s="102">
        <v>9.1165054369124907E-2</v>
      </c>
      <c r="AG372" s="23">
        <v>1</v>
      </c>
      <c r="AH372" s="23">
        <v>0.43452288476942202</v>
      </c>
      <c r="AI372" s="2">
        <v>126.7</v>
      </c>
      <c r="AJ372" s="2">
        <v>71.099999999999994</v>
      </c>
      <c r="AK372" s="2">
        <v>151.6</v>
      </c>
      <c r="AL372" s="2">
        <v>75.5</v>
      </c>
      <c r="AM372" s="2">
        <v>5.81</v>
      </c>
      <c r="AN372" s="2">
        <v>7.53</v>
      </c>
      <c r="AO372" s="2">
        <v>5.19</v>
      </c>
      <c r="AP372" s="2">
        <v>8.17</v>
      </c>
      <c r="AQ372" s="2" t="s">
        <v>30</v>
      </c>
      <c r="AR372" s="2" t="s">
        <v>30</v>
      </c>
      <c r="AS372" s="2" t="s">
        <v>30</v>
      </c>
      <c r="AT372" s="2" t="s">
        <v>30</v>
      </c>
      <c r="AU372" s="2" t="s">
        <v>30</v>
      </c>
      <c r="AV372" s="2" t="s">
        <v>30</v>
      </c>
      <c r="AW372" s="2" t="s">
        <v>30</v>
      </c>
      <c r="AX372" s="2" t="s">
        <v>30</v>
      </c>
      <c r="AY372" s="2" t="s">
        <v>30</v>
      </c>
      <c r="AZ372" s="2" t="s">
        <v>30</v>
      </c>
      <c r="BA372" s="2" t="s">
        <v>30</v>
      </c>
      <c r="BB372" s="2" t="s">
        <v>30</v>
      </c>
      <c r="BC372" s="2" t="s">
        <v>40</v>
      </c>
    </row>
    <row r="373" spans="1:55">
      <c r="A373" s="2" t="b">
        <v>0</v>
      </c>
      <c r="B373" s="2" t="s">
        <v>30</v>
      </c>
      <c r="C373" s="2" t="s">
        <v>12301</v>
      </c>
      <c r="D373" s="2" t="s">
        <v>2674</v>
      </c>
      <c r="E373" s="2" t="s">
        <v>2675</v>
      </c>
      <c r="F373" s="2">
        <v>0</v>
      </c>
      <c r="G373" s="2">
        <v>116.114</v>
      </c>
      <c r="H373" s="2">
        <v>33</v>
      </c>
      <c r="I373" s="2">
        <v>29</v>
      </c>
      <c r="J373" s="2">
        <v>66</v>
      </c>
      <c r="K373" s="2">
        <v>29</v>
      </c>
      <c r="L373" s="2">
        <v>1</v>
      </c>
      <c r="M373" s="2">
        <v>1073</v>
      </c>
      <c r="N373" s="2">
        <v>117.8</v>
      </c>
      <c r="O373" s="2">
        <v>5.34</v>
      </c>
      <c r="P373" s="2">
        <v>228.61</v>
      </c>
      <c r="Q373" s="2">
        <v>29</v>
      </c>
      <c r="R373" s="2" t="s">
        <v>33</v>
      </c>
      <c r="S373" s="2" t="s">
        <v>86</v>
      </c>
      <c r="T373" s="2" t="s">
        <v>45</v>
      </c>
      <c r="U373" s="2" t="s">
        <v>2676</v>
      </c>
      <c r="V373" s="2" t="s">
        <v>2677</v>
      </c>
      <c r="W373" s="2" t="s">
        <v>2678</v>
      </c>
      <c r="X373" s="2" t="s">
        <v>2679</v>
      </c>
      <c r="Y373" s="2" t="s">
        <v>2680</v>
      </c>
      <c r="Z373" s="2">
        <v>0</v>
      </c>
      <c r="AA373" s="22">
        <v>0.629</v>
      </c>
      <c r="AB373" s="22">
        <v>0.56799999999999995</v>
      </c>
      <c r="AC373" s="21">
        <v>-0.67</v>
      </c>
      <c r="AD373" s="21">
        <v>-0.82</v>
      </c>
      <c r="AE373" s="102">
        <v>6.9585289717998502E-2</v>
      </c>
      <c r="AF373" s="102">
        <v>2.9463008199039201E-2</v>
      </c>
      <c r="AG373" s="23">
        <v>0.42858212530858197</v>
      </c>
      <c r="AH373" s="23">
        <v>0.18265139396593899</v>
      </c>
      <c r="AI373" s="2">
        <v>114.7</v>
      </c>
      <c r="AJ373" s="2">
        <v>72.099999999999994</v>
      </c>
      <c r="AK373" s="2">
        <v>149</v>
      </c>
      <c r="AL373" s="2">
        <v>84.7</v>
      </c>
      <c r="AM373" s="2">
        <v>1.8</v>
      </c>
      <c r="AN373" s="2">
        <v>2.91</v>
      </c>
      <c r="AO373" s="2">
        <v>3.51</v>
      </c>
      <c r="AP373" s="2">
        <v>4</v>
      </c>
      <c r="AQ373" s="2" t="s">
        <v>30</v>
      </c>
      <c r="AR373" s="2" t="s">
        <v>30</v>
      </c>
      <c r="AS373" s="2" t="s">
        <v>30</v>
      </c>
      <c r="AT373" s="2" t="s">
        <v>30</v>
      </c>
      <c r="AU373" s="2" t="s">
        <v>30</v>
      </c>
      <c r="AV373" s="2" t="s">
        <v>30</v>
      </c>
      <c r="AW373" s="2" t="s">
        <v>30</v>
      </c>
      <c r="AX373" s="2" t="s">
        <v>30</v>
      </c>
      <c r="AY373" s="2" t="s">
        <v>30</v>
      </c>
      <c r="AZ373" s="2" t="s">
        <v>30</v>
      </c>
      <c r="BA373" s="2" t="s">
        <v>30</v>
      </c>
      <c r="BB373" s="2" t="s">
        <v>30</v>
      </c>
      <c r="BC373" s="2" t="s">
        <v>40</v>
      </c>
    </row>
    <row r="374" spans="1:55">
      <c r="A374" s="2" t="b">
        <v>0</v>
      </c>
      <c r="B374" s="2" t="s">
        <v>30</v>
      </c>
      <c r="C374" s="2" t="s">
        <v>12301</v>
      </c>
      <c r="D374" s="2" t="s">
        <v>2575</v>
      </c>
      <c r="E374" s="2" t="s">
        <v>2576</v>
      </c>
      <c r="F374" s="2">
        <v>0</v>
      </c>
      <c r="G374" s="2">
        <v>115.357</v>
      </c>
      <c r="H374" s="2">
        <v>38</v>
      </c>
      <c r="I374" s="2">
        <v>18</v>
      </c>
      <c r="J374" s="2">
        <v>86</v>
      </c>
      <c r="K374" s="2">
        <v>18</v>
      </c>
      <c r="L374" s="2">
        <v>1</v>
      </c>
      <c r="M374" s="2">
        <v>637</v>
      </c>
      <c r="N374" s="2">
        <v>67.900000000000006</v>
      </c>
      <c r="O374" s="2">
        <v>6.49</v>
      </c>
      <c r="P374" s="2">
        <v>367.57</v>
      </c>
      <c r="Q374" s="2">
        <v>18</v>
      </c>
      <c r="R374" s="2" t="s">
        <v>186</v>
      </c>
      <c r="S374" s="2" t="s">
        <v>141</v>
      </c>
      <c r="T374" s="2" t="s">
        <v>714</v>
      </c>
      <c r="U374" s="2" t="s">
        <v>2577</v>
      </c>
      <c r="V374" s="2" t="s">
        <v>2578</v>
      </c>
      <c r="W374" s="2" t="s">
        <v>2579</v>
      </c>
      <c r="X374" s="2" t="s">
        <v>2580</v>
      </c>
      <c r="Y374" s="2" t="s">
        <v>2581</v>
      </c>
      <c r="Z374" s="2">
        <v>0</v>
      </c>
      <c r="AA374" s="22">
        <v>1.1599999999999999</v>
      </c>
      <c r="AB374" s="22">
        <v>1.228</v>
      </c>
      <c r="AC374" s="21">
        <v>0.21</v>
      </c>
      <c r="AD374" s="21">
        <v>0.3</v>
      </c>
      <c r="AE374" s="102">
        <v>0.99778170459540505</v>
      </c>
      <c r="AF374" s="102">
        <v>0.98769088667267002</v>
      </c>
      <c r="AG374" s="23">
        <v>1</v>
      </c>
      <c r="AH374" s="23">
        <v>1</v>
      </c>
      <c r="AI374" s="2">
        <v>95</v>
      </c>
      <c r="AJ374" s="2">
        <v>110.3</v>
      </c>
      <c r="AK374" s="2">
        <v>94.3</v>
      </c>
      <c r="AL374" s="2">
        <v>115.8</v>
      </c>
      <c r="AM374" s="2">
        <v>3.81</v>
      </c>
      <c r="AN374" s="2">
        <v>0.69</v>
      </c>
      <c r="AO374" s="2">
        <v>1.46</v>
      </c>
      <c r="AP374" s="2">
        <v>3.3</v>
      </c>
      <c r="AQ374" s="2" t="s">
        <v>30</v>
      </c>
      <c r="AR374" s="2" t="s">
        <v>30</v>
      </c>
      <c r="AS374" s="2" t="s">
        <v>30</v>
      </c>
      <c r="AT374" s="2" t="s">
        <v>30</v>
      </c>
      <c r="AU374" s="2" t="s">
        <v>30</v>
      </c>
      <c r="AV374" s="2" t="s">
        <v>30</v>
      </c>
      <c r="AW374" s="2" t="s">
        <v>30</v>
      </c>
      <c r="AX374" s="2" t="s">
        <v>30</v>
      </c>
      <c r="AY374" s="2" t="s">
        <v>30</v>
      </c>
      <c r="AZ374" s="2" t="s">
        <v>30</v>
      </c>
      <c r="BA374" s="2" t="s">
        <v>30</v>
      </c>
      <c r="BB374" s="2" t="s">
        <v>30</v>
      </c>
      <c r="BC374" s="2" t="s">
        <v>40</v>
      </c>
    </row>
    <row r="375" spans="1:55">
      <c r="A375" s="2" t="b">
        <v>0</v>
      </c>
      <c r="B375" s="2" t="s">
        <v>30</v>
      </c>
      <c r="C375" s="2" t="s">
        <v>12301</v>
      </c>
      <c r="D375" s="2" t="s">
        <v>2450</v>
      </c>
      <c r="E375" s="2" t="s">
        <v>2451</v>
      </c>
      <c r="F375" s="2">
        <v>0</v>
      </c>
      <c r="G375" s="2">
        <v>115.027</v>
      </c>
      <c r="H375" s="2">
        <v>72</v>
      </c>
      <c r="I375" s="2">
        <v>15</v>
      </c>
      <c r="J375" s="2">
        <v>119</v>
      </c>
      <c r="K375" s="2">
        <v>15</v>
      </c>
      <c r="L375" s="2">
        <v>1</v>
      </c>
      <c r="M375" s="2">
        <v>216</v>
      </c>
      <c r="N375" s="2">
        <v>23.7</v>
      </c>
      <c r="O375" s="2">
        <v>7.47</v>
      </c>
      <c r="P375" s="2">
        <v>456.86</v>
      </c>
      <c r="Q375" s="2">
        <v>15</v>
      </c>
      <c r="R375" s="2" t="s">
        <v>235</v>
      </c>
      <c r="S375" s="2" t="s">
        <v>86</v>
      </c>
      <c r="T375" s="2" t="s">
        <v>1468</v>
      </c>
      <c r="U375" s="2" t="s">
        <v>2452</v>
      </c>
      <c r="V375" s="2" t="s">
        <v>2453</v>
      </c>
      <c r="W375" s="2" t="s">
        <v>2454</v>
      </c>
      <c r="X375" s="2" t="s">
        <v>2455</v>
      </c>
      <c r="Y375" s="2" t="s">
        <v>2385</v>
      </c>
      <c r="Z375" s="2">
        <v>0</v>
      </c>
      <c r="AA375" s="22">
        <v>1.2729999999999999</v>
      </c>
      <c r="AB375" s="22">
        <v>1.1839999999999999</v>
      </c>
      <c r="AC375" s="21">
        <v>0.35</v>
      </c>
      <c r="AD375" s="21">
        <v>0.24</v>
      </c>
      <c r="AE375" s="102">
        <v>0.69855687250033704</v>
      </c>
      <c r="AF375" s="102">
        <v>0.80386616787595699</v>
      </c>
      <c r="AG375" s="23">
        <v>1</v>
      </c>
      <c r="AH375" s="23">
        <v>1</v>
      </c>
      <c r="AI375" s="2">
        <v>88.6</v>
      </c>
      <c r="AJ375" s="2">
        <v>112.8</v>
      </c>
      <c r="AK375" s="2">
        <v>87.8</v>
      </c>
      <c r="AL375" s="2">
        <v>103.9</v>
      </c>
      <c r="AM375" s="2">
        <v>8.32</v>
      </c>
      <c r="AN375" s="2">
        <v>1.73</v>
      </c>
      <c r="AO375" s="2">
        <v>2.61</v>
      </c>
      <c r="AP375" s="2">
        <v>2.13</v>
      </c>
      <c r="AQ375" s="2" t="s">
        <v>30</v>
      </c>
      <c r="AR375" s="2" t="s">
        <v>30</v>
      </c>
      <c r="AS375" s="2" t="s">
        <v>30</v>
      </c>
      <c r="AT375" s="2" t="s">
        <v>30</v>
      </c>
      <c r="AU375" s="2" t="s">
        <v>30</v>
      </c>
      <c r="AV375" s="2" t="s">
        <v>30</v>
      </c>
      <c r="AW375" s="2" t="s">
        <v>30</v>
      </c>
      <c r="AX375" s="2" t="s">
        <v>30</v>
      </c>
      <c r="AY375" s="2" t="s">
        <v>30</v>
      </c>
      <c r="AZ375" s="2" t="s">
        <v>30</v>
      </c>
      <c r="BA375" s="2" t="s">
        <v>30</v>
      </c>
      <c r="BB375" s="2" t="s">
        <v>30</v>
      </c>
      <c r="BC375" s="2" t="s">
        <v>40</v>
      </c>
    </row>
    <row r="376" spans="1:55">
      <c r="A376" s="2" t="b">
        <v>0</v>
      </c>
      <c r="B376" s="2" t="s">
        <v>30</v>
      </c>
      <c r="C376" s="2" t="s">
        <v>12301</v>
      </c>
      <c r="D376" s="2" t="s">
        <v>1800</v>
      </c>
      <c r="E376" s="2" t="s">
        <v>1801</v>
      </c>
      <c r="F376" s="2">
        <v>0</v>
      </c>
      <c r="G376" s="2">
        <v>114.456</v>
      </c>
      <c r="H376" s="2">
        <v>30</v>
      </c>
      <c r="I376" s="2">
        <v>22</v>
      </c>
      <c r="J376" s="2">
        <v>52</v>
      </c>
      <c r="K376" s="2">
        <v>22</v>
      </c>
      <c r="L376" s="2">
        <v>1</v>
      </c>
      <c r="M376" s="2">
        <v>1039</v>
      </c>
      <c r="N376" s="2">
        <v>106.8</v>
      </c>
      <c r="O376" s="2">
        <v>6.2</v>
      </c>
      <c r="P376" s="2">
        <v>227.15</v>
      </c>
      <c r="Q376" s="2">
        <v>22</v>
      </c>
      <c r="R376" s="2" t="s">
        <v>40</v>
      </c>
      <c r="S376" s="2" t="s">
        <v>1802</v>
      </c>
      <c r="T376" s="2" t="s">
        <v>40</v>
      </c>
      <c r="U376" s="2" t="s">
        <v>1803</v>
      </c>
      <c r="V376" s="2" t="s">
        <v>1804</v>
      </c>
      <c r="W376" s="2" t="s">
        <v>1805</v>
      </c>
      <c r="X376" s="2" t="s">
        <v>1806</v>
      </c>
      <c r="Y376" s="2" t="s">
        <v>40</v>
      </c>
      <c r="Z376" s="2">
        <v>0</v>
      </c>
      <c r="AA376" s="22">
        <v>1.7130000000000001</v>
      </c>
      <c r="AB376" s="22">
        <v>1.45</v>
      </c>
      <c r="AC376" s="21">
        <v>0.78</v>
      </c>
      <c r="AD376" s="21">
        <v>0.54</v>
      </c>
      <c r="AE376" s="102">
        <v>1.03545135059231E-2</v>
      </c>
      <c r="AF376" s="102">
        <v>0.14303604189524199</v>
      </c>
      <c r="AG376" s="23">
        <v>9.0518489035650296E-2</v>
      </c>
      <c r="AH376" s="23">
        <v>0.61112471052989603</v>
      </c>
      <c r="AI376" s="2">
        <v>143.9</v>
      </c>
      <c r="AJ376" s="2">
        <v>246.5</v>
      </c>
      <c r="AK376" s="2">
        <v>53.4</v>
      </c>
      <c r="AL376" s="2">
        <v>77.400000000000006</v>
      </c>
      <c r="AM376" s="2">
        <v>3.1</v>
      </c>
      <c r="AN376" s="2">
        <v>3.48</v>
      </c>
      <c r="AO376" s="2">
        <v>4.87</v>
      </c>
      <c r="AP376" s="2">
        <v>4.43</v>
      </c>
      <c r="AQ376" s="2" t="s">
        <v>30</v>
      </c>
      <c r="AR376" s="2" t="s">
        <v>30</v>
      </c>
      <c r="AS376" s="2" t="s">
        <v>30</v>
      </c>
      <c r="AT376" s="2" t="s">
        <v>30</v>
      </c>
      <c r="AU376" s="2" t="s">
        <v>30</v>
      </c>
      <c r="AV376" s="2" t="s">
        <v>30</v>
      </c>
      <c r="AW376" s="2" t="s">
        <v>30</v>
      </c>
      <c r="AX376" s="2" t="s">
        <v>30</v>
      </c>
      <c r="AY376" s="2" t="s">
        <v>30</v>
      </c>
      <c r="AZ376" s="2" t="s">
        <v>30</v>
      </c>
      <c r="BA376" s="2" t="s">
        <v>30</v>
      </c>
      <c r="BB376" s="2" t="s">
        <v>30</v>
      </c>
      <c r="BC376" s="2" t="s">
        <v>40</v>
      </c>
    </row>
    <row r="377" spans="1:55">
      <c r="A377" s="2" t="b">
        <v>0</v>
      </c>
      <c r="B377" s="2" t="s">
        <v>30</v>
      </c>
      <c r="C377" s="2" t="s">
        <v>12301</v>
      </c>
      <c r="D377" s="2" t="s">
        <v>3309</v>
      </c>
      <c r="E377" s="2" t="s">
        <v>3310</v>
      </c>
      <c r="F377" s="2">
        <v>0</v>
      </c>
      <c r="G377" s="2">
        <v>114.09</v>
      </c>
      <c r="H377" s="2">
        <v>69</v>
      </c>
      <c r="I377" s="2">
        <v>9</v>
      </c>
      <c r="J377" s="2">
        <v>170</v>
      </c>
      <c r="K377" s="2">
        <v>9</v>
      </c>
      <c r="L377" s="2">
        <v>1</v>
      </c>
      <c r="M377" s="2">
        <v>110</v>
      </c>
      <c r="N377" s="2">
        <v>12.2</v>
      </c>
      <c r="O377" s="2">
        <v>10.23</v>
      </c>
      <c r="P377" s="2">
        <v>643.51</v>
      </c>
      <c r="Q377" s="2">
        <v>9</v>
      </c>
      <c r="R377" s="2" t="s">
        <v>328</v>
      </c>
      <c r="S377" s="2" t="s">
        <v>991</v>
      </c>
      <c r="T377" s="2" t="s">
        <v>1529</v>
      </c>
      <c r="U377" s="2" t="s">
        <v>3311</v>
      </c>
      <c r="V377" s="2" t="s">
        <v>3312</v>
      </c>
      <c r="W377" s="2" t="s">
        <v>3313</v>
      </c>
      <c r="X377" s="2" t="s">
        <v>3314</v>
      </c>
      <c r="Y377" s="2" t="s">
        <v>102</v>
      </c>
      <c r="Z377" s="2">
        <v>0</v>
      </c>
      <c r="AA377" s="22">
        <v>0.82799999999999996</v>
      </c>
      <c r="AB377" s="22">
        <v>0.70099999999999996</v>
      </c>
      <c r="AC377" s="21">
        <v>-0.27</v>
      </c>
      <c r="AD377" s="21">
        <v>-0.51</v>
      </c>
      <c r="AE377" s="102">
        <v>0.24568611334165499</v>
      </c>
      <c r="AF377" s="102">
        <v>1.11997654701222E-2</v>
      </c>
      <c r="AG377" s="23">
        <v>1</v>
      </c>
      <c r="AH377" s="23">
        <v>8.17152119108535E-2</v>
      </c>
      <c r="AI377" s="2">
        <v>98.6</v>
      </c>
      <c r="AJ377" s="2">
        <v>81.7</v>
      </c>
      <c r="AK377" s="2">
        <v>117.2</v>
      </c>
      <c r="AL377" s="2">
        <v>82.2</v>
      </c>
      <c r="AM377" s="2">
        <v>1.92</v>
      </c>
      <c r="AN377" s="2">
        <v>1.55</v>
      </c>
      <c r="AO377" s="2">
        <v>1.49</v>
      </c>
      <c r="AP377" s="2">
        <v>1.52</v>
      </c>
      <c r="AQ377" s="2" t="s">
        <v>30</v>
      </c>
      <c r="AR377" s="2" t="s">
        <v>30</v>
      </c>
      <c r="AS377" s="2" t="s">
        <v>30</v>
      </c>
      <c r="AT377" s="2" t="s">
        <v>30</v>
      </c>
      <c r="AU377" s="2" t="s">
        <v>30</v>
      </c>
      <c r="AV377" s="2" t="s">
        <v>30</v>
      </c>
      <c r="AW377" s="2" t="s">
        <v>30</v>
      </c>
      <c r="AX377" s="2" t="s">
        <v>30</v>
      </c>
      <c r="AY377" s="2" t="s">
        <v>30</v>
      </c>
      <c r="AZ377" s="2" t="s">
        <v>30</v>
      </c>
      <c r="BA377" s="2" t="s">
        <v>30</v>
      </c>
      <c r="BB377" s="2" t="s">
        <v>30</v>
      </c>
      <c r="BC377" s="2" t="s">
        <v>40</v>
      </c>
    </row>
    <row r="378" spans="1:55">
      <c r="A378" s="2" t="b">
        <v>0</v>
      </c>
      <c r="B378" s="2" t="s">
        <v>30</v>
      </c>
      <c r="C378" s="2" t="s">
        <v>12301</v>
      </c>
      <c r="D378" s="2" t="s">
        <v>2568</v>
      </c>
      <c r="E378" s="2" t="s">
        <v>2569</v>
      </c>
      <c r="F378" s="2">
        <v>0</v>
      </c>
      <c r="G378" s="2">
        <v>114.05</v>
      </c>
      <c r="H378" s="2">
        <v>38</v>
      </c>
      <c r="I378" s="2">
        <v>27</v>
      </c>
      <c r="J378" s="2">
        <v>78</v>
      </c>
      <c r="K378" s="2">
        <v>27</v>
      </c>
      <c r="L378" s="2">
        <v>1</v>
      </c>
      <c r="M378" s="2">
        <v>865</v>
      </c>
      <c r="N378" s="2">
        <v>97.3</v>
      </c>
      <c r="O378" s="2">
        <v>8.4600000000000009</v>
      </c>
      <c r="P378" s="2">
        <v>278.76</v>
      </c>
      <c r="Q378" s="2">
        <v>27</v>
      </c>
      <c r="R378" s="2" t="s">
        <v>33</v>
      </c>
      <c r="S378" s="2" t="s">
        <v>2570</v>
      </c>
      <c r="T378" s="2" t="s">
        <v>751</v>
      </c>
      <c r="U378" s="2" t="s">
        <v>2571</v>
      </c>
      <c r="V378" s="2" t="s">
        <v>2572</v>
      </c>
      <c r="W378" s="2" t="s">
        <v>2573</v>
      </c>
      <c r="X378" s="2" t="s">
        <v>2574</v>
      </c>
      <c r="Y378" s="2" t="s">
        <v>40</v>
      </c>
      <c r="Z378" s="2">
        <v>0</v>
      </c>
      <c r="AA378" s="22">
        <v>0.67200000000000004</v>
      </c>
      <c r="AB378" s="22">
        <v>0.58499999999999996</v>
      </c>
      <c r="AC378" s="21">
        <v>-0.56999999999999995</v>
      </c>
      <c r="AD378" s="21">
        <v>-0.77</v>
      </c>
      <c r="AE378" s="102">
        <v>0.17431386482616901</v>
      </c>
      <c r="AF378" s="102">
        <v>5.3032430121932497E-2</v>
      </c>
      <c r="AG378" s="23">
        <v>0.80513902947835403</v>
      </c>
      <c r="AH378" s="23">
        <v>0.287435771260874</v>
      </c>
      <c r="AI378" s="2">
        <v>114.9</v>
      </c>
      <c r="AJ378" s="2">
        <v>77.2</v>
      </c>
      <c r="AK378" s="2">
        <v>133</v>
      </c>
      <c r="AL378" s="2">
        <v>77.8</v>
      </c>
      <c r="AM378" s="2">
        <v>1.79</v>
      </c>
      <c r="AN378" s="2">
        <v>3.23</v>
      </c>
      <c r="AO378" s="2">
        <v>2.2999999999999998</v>
      </c>
      <c r="AP378" s="2">
        <v>1.18</v>
      </c>
      <c r="AQ378" s="2" t="s">
        <v>30</v>
      </c>
      <c r="AR378" s="2" t="s">
        <v>30</v>
      </c>
      <c r="AS378" s="2" t="s">
        <v>30</v>
      </c>
      <c r="AT378" s="2" t="s">
        <v>30</v>
      </c>
      <c r="AU378" s="2" t="s">
        <v>30</v>
      </c>
      <c r="AV378" s="2" t="s">
        <v>30</v>
      </c>
      <c r="AW378" s="2" t="s">
        <v>30</v>
      </c>
      <c r="AX378" s="2" t="s">
        <v>30</v>
      </c>
      <c r="AY378" s="2" t="s">
        <v>30</v>
      </c>
      <c r="AZ378" s="2" t="s">
        <v>30</v>
      </c>
      <c r="BA378" s="2" t="s">
        <v>30</v>
      </c>
      <c r="BB378" s="2" t="s">
        <v>30</v>
      </c>
      <c r="BC378" s="2" t="s">
        <v>40</v>
      </c>
    </row>
    <row r="379" spans="1:55">
      <c r="A379" s="2" t="b">
        <v>0</v>
      </c>
      <c r="B379" s="2" t="s">
        <v>30</v>
      </c>
      <c r="C379" s="2" t="s">
        <v>12301</v>
      </c>
      <c r="D379" s="2" t="s">
        <v>2983</v>
      </c>
      <c r="E379" s="2" t="s">
        <v>2984</v>
      </c>
      <c r="F379" s="2">
        <v>0</v>
      </c>
      <c r="G379" s="2">
        <v>114.018</v>
      </c>
      <c r="H379" s="2">
        <v>84</v>
      </c>
      <c r="I379" s="2">
        <v>14</v>
      </c>
      <c r="J379" s="2">
        <v>95</v>
      </c>
      <c r="K379" s="2">
        <v>14</v>
      </c>
      <c r="L379" s="2">
        <v>1</v>
      </c>
      <c r="M379" s="2">
        <v>203</v>
      </c>
      <c r="N379" s="2">
        <v>22.5</v>
      </c>
      <c r="O379" s="2">
        <v>6.8</v>
      </c>
      <c r="P379" s="2">
        <v>351.51</v>
      </c>
      <c r="Q379" s="2">
        <v>14</v>
      </c>
      <c r="R379" s="2" t="s">
        <v>921</v>
      </c>
      <c r="S379" s="2" t="s">
        <v>40</v>
      </c>
      <c r="T379" s="2" t="s">
        <v>336</v>
      </c>
      <c r="U379" s="2" t="s">
        <v>2985</v>
      </c>
      <c r="V379" s="2" t="s">
        <v>2986</v>
      </c>
      <c r="W379" s="2" t="s">
        <v>2987</v>
      </c>
      <c r="X379" s="2" t="s">
        <v>2988</v>
      </c>
      <c r="Y379" s="2" t="s">
        <v>40</v>
      </c>
      <c r="Z379" s="2">
        <v>0</v>
      </c>
      <c r="AA379" s="22">
        <v>1.0009999999999999</v>
      </c>
      <c r="AB379" s="22">
        <v>0.96799999999999997</v>
      </c>
      <c r="AC379" s="21">
        <v>0</v>
      </c>
      <c r="AD379" s="21">
        <v>-0.05</v>
      </c>
      <c r="AE379" s="102">
        <v>0.99999999999921496</v>
      </c>
      <c r="AF379" s="102">
        <v>0.99126130401535995</v>
      </c>
      <c r="AG379" s="23">
        <v>1</v>
      </c>
      <c r="AH379" s="23">
        <v>1</v>
      </c>
      <c r="AI379" s="2">
        <v>89.4</v>
      </c>
      <c r="AJ379" s="2">
        <v>89.5</v>
      </c>
      <c r="AK379" s="2">
        <v>77.7</v>
      </c>
      <c r="AL379" s="2">
        <v>75.2</v>
      </c>
      <c r="AM379" s="2">
        <v>2.57</v>
      </c>
      <c r="AN379" s="2">
        <v>2.09</v>
      </c>
      <c r="AO379" s="2">
        <v>2.75</v>
      </c>
      <c r="AP379" s="2">
        <v>2.5299999999999998</v>
      </c>
      <c r="AQ379" s="2" t="s">
        <v>30</v>
      </c>
      <c r="AR379" s="2" t="s">
        <v>30</v>
      </c>
      <c r="AS379" s="2" t="s">
        <v>30</v>
      </c>
      <c r="AT379" s="2" t="s">
        <v>30</v>
      </c>
      <c r="AU379" s="2" t="s">
        <v>30</v>
      </c>
      <c r="AV379" s="2" t="s">
        <v>30</v>
      </c>
      <c r="AW379" s="2" t="s">
        <v>30</v>
      </c>
      <c r="AX379" s="2" t="s">
        <v>30</v>
      </c>
      <c r="AY379" s="2" t="s">
        <v>30</v>
      </c>
      <c r="AZ379" s="2" t="s">
        <v>30</v>
      </c>
      <c r="BA379" s="2" t="s">
        <v>30</v>
      </c>
      <c r="BB379" s="2" t="s">
        <v>30</v>
      </c>
      <c r="BC379" s="2" t="s">
        <v>40</v>
      </c>
    </row>
    <row r="380" spans="1:55">
      <c r="A380" s="2" t="b">
        <v>0</v>
      </c>
      <c r="B380" s="2" t="s">
        <v>30</v>
      </c>
      <c r="C380" s="2" t="s">
        <v>12301</v>
      </c>
      <c r="D380" s="2" t="s">
        <v>4096</v>
      </c>
      <c r="E380" s="2" t="s">
        <v>4097</v>
      </c>
      <c r="F380" s="2">
        <v>0</v>
      </c>
      <c r="G380" s="2">
        <v>114.005</v>
      </c>
      <c r="H380" s="2">
        <v>46</v>
      </c>
      <c r="I380" s="2">
        <v>18</v>
      </c>
      <c r="J380" s="2">
        <v>74</v>
      </c>
      <c r="K380" s="2">
        <v>17</v>
      </c>
      <c r="L380" s="2">
        <v>1</v>
      </c>
      <c r="M380" s="2">
        <v>506</v>
      </c>
      <c r="N380" s="2">
        <v>55</v>
      </c>
      <c r="O380" s="2">
        <v>7.99</v>
      </c>
      <c r="P380" s="2">
        <v>276.77</v>
      </c>
      <c r="Q380" s="2">
        <v>18</v>
      </c>
      <c r="R380" s="2" t="s">
        <v>832</v>
      </c>
      <c r="S380" s="2" t="s">
        <v>141</v>
      </c>
      <c r="T380" s="2" t="s">
        <v>4098</v>
      </c>
      <c r="U380" s="2" t="s">
        <v>4099</v>
      </c>
      <c r="V380" s="2" t="s">
        <v>4100</v>
      </c>
      <c r="W380" s="2" t="s">
        <v>4101</v>
      </c>
      <c r="X380" s="2" t="s">
        <v>4102</v>
      </c>
      <c r="Y380" s="2" t="s">
        <v>532</v>
      </c>
      <c r="Z380" s="2">
        <v>0</v>
      </c>
      <c r="AA380" s="22">
        <v>0.78700000000000003</v>
      </c>
      <c r="AB380" s="22">
        <v>0.88500000000000001</v>
      </c>
      <c r="AC380" s="21">
        <v>-0.35</v>
      </c>
      <c r="AD380" s="21">
        <v>-0.18</v>
      </c>
      <c r="AE380" s="102">
        <v>0.65199811012979503</v>
      </c>
      <c r="AF380" s="102">
        <v>0.99895026497155504</v>
      </c>
      <c r="AG380" s="23">
        <v>1</v>
      </c>
      <c r="AH380" s="23">
        <v>1</v>
      </c>
      <c r="AI380" s="2">
        <v>107.8</v>
      </c>
      <c r="AJ380" s="2">
        <v>84.8</v>
      </c>
      <c r="AK380" s="2">
        <v>125.3</v>
      </c>
      <c r="AL380" s="2">
        <v>110.9</v>
      </c>
      <c r="AM380" s="2">
        <v>3.29</v>
      </c>
      <c r="AN380" s="2">
        <v>8.48</v>
      </c>
      <c r="AO380" s="2">
        <v>3.37</v>
      </c>
      <c r="AP380" s="2">
        <v>16.32</v>
      </c>
      <c r="AQ380" s="2" t="s">
        <v>30</v>
      </c>
      <c r="AR380" s="2" t="s">
        <v>30</v>
      </c>
      <c r="AS380" s="2" t="s">
        <v>30</v>
      </c>
      <c r="AT380" s="2" t="s">
        <v>30</v>
      </c>
      <c r="AU380" s="2" t="s">
        <v>30</v>
      </c>
      <c r="AV380" s="2" t="s">
        <v>30</v>
      </c>
      <c r="AW380" s="2" t="s">
        <v>30</v>
      </c>
      <c r="AX380" s="2" t="s">
        <v>30</v>
      </c>
      <c r="AY380" s="2" t="s">
        <v>30</v>
      </c>
      <c r="AZ380" s="2" t="s">
        <v>30</v>
      </c>
      <c r="BA380" s="2" t="s">
        <v>30</v>
      </c>
      <c r="BB380" s="2" t="s">
        <v>30</v>
      </c>
      <c r="BC380" s="2" t="s">
        <v>40</v>
      </c>
    </row>
    <row r="381" spans="1:55">
      <c r="A381" s="2" t="b">
        <v>0</v>
      </c>
      <c r="B381" s="2" t="s">
        <v>30</v>
      </c>
      <c r="C381" s="2" t="s">
        <v>12301</v>
      </c>
      <c r="D381" s="2" t="s">
        <v>2728</v>
      </c>
      <c r="E381" s="2" t="s">
        <v>2729</v>
      </c>
      <c r="F381" s="2">
        <v>0</v>
      </c>
      <c r="G381" s="2">
        <v>113.925</v>
      </c>
      <c r="H381" s="2">
        <v>63</v>
      </c>
      <c r="I381" s="2">
        <v>13</v>
      </c>
      <c r="J381" s="2">
        <v>87</v>
      </c>
      <c r="K381" s="2">
        <v>11</v>
      </c>
      <c r="L381" s="2">
        <v>1</v>
      </c>
      <c r="M381" s="2">
        <v>306</v>
      </c>
      <c r="N381" s="2">
        <v>33.299999999999997</v>
      </c>
      <c r="O381" s="2">
        <v>6.4</v>
      </c>
      <c r="P381" s="2">
        <v>352.82</v>
      </c>
      <c r="Q381" s="2">
        <v>13</v>
      </c>
      <c r="R381" s="2" t="s">
        <v>95</v>
      </c>
      <c r="S381" s="2" t="s">
        <v>40</v>
      </c>
      <c r="T381" s="2" t="s">
        <v>158</v>
      </c>
      <c r="U381" s="2" t="s">
        <v>2730</v>
      </c>
      <c r="V381" s="2" t="s">
        <v>2731</v>
      </c>
      <c r="W381" s="2" t="s">
        <v>2732</v>
      </c>
      <c r="X381" s="2" t="s">
        <v>2733</v>
      </c>
      <c r="Y381" s="2" t="s">
        <v>40</v>
      </c>
      <c r="Z381" s="2">
        <v>1</v>
      </c>
      <c r="AA381" s="22">
        <v>1.204</v>
      </c>
      <c r="AB381" s="22">
        <v>1.113</v>
      </c>
      <c r="AC381" s="21">
        <v>0.27</v>
      </c>
      <c r="AD381" s="21">
        <v>0.15</v>
      </c>
      <c r="AE381" s="102">
        <v>0.65082728377608701</v>
      </c>
      <c r="AF381" s="102">
        <v>0.92993529097666905</v>
      </c>
      <c r="AG381" s="23">
        <v>1</v>
      </c>
      <c r="AH381" s="23">
        <v>1</v>
      </c>
      <c r="AI381" s="2">
        <v>89.1</v>
      </c>
      <c r="AJ381" s="2">
        <v>107.3</v>
      </c>
      <c r="AK381" s="2">
        <v>90.3</v>
      </c>
      <c r="AL381" s="2">
        <v>100.5</v>
      </c>
      <c r="AM381" s="2">
        <v>0.63</v>
      </c>
      <c r="AN381" s="2">
        <v>0.59</v>
      </c>
      <c r="AO381" s="2">
        <v>1.36</v>
      </c>
      <c r="AP381" s="2">
        <v>0.28000000000000003</v>
      </c>
      <c r="AQ381" s="2" t="s">
        <v>30</v>
      </c>
      <c r="AR381" s="2" t="s">
        <v>30</v>
      </c>
      <c r="AS381" s="2" t="s">
        <v>30</v>
      </c>
      <c r="AT381" s="2" t="s">
        <v>30</v>
      </c>
      <c r="AU381" s="2" t="s">
        <v>30</v>
      </c>
      <c r="AV381" s="2" t="s">
        <v>30</v>
      </c>
      <c r="AW381" s="2" t="s">
        <v>30</v>
      </c>
      <c r="AX381" s="2" t="s">
        <v>30</v>
      </c>
      <c r="AY381" s="2" t="s">
        <v>30</v>
      </c>
      <c r="AZ381" s="2" t="s">
        <v>30</v>
      </c>
      <c r="BA381" s="2" t="s">
        <v>30</v>
      </c>
      <c r="BB381" s="2" t="s">
        <v>30</v>
      </c>
      <c r="BC381" s="2" t="s">
        <v>40</v>
      </c>
    </row>
    <row r="382" spans="1:55">
      <c r="A382" s="2" t="b">
        <v>0</v>
      </c>
      <c r="B382" s="2" t="s">
        <v>30</v>
      </c>
      <c r="C382" s="2" t="s">
        <v>12301</v>
      </c>
      <c r="D382" s="2" t="s">
        <v>2247</v>
      </c>
      <c r="E382" s="2" t="s">
        <v>2248</v>
      </c>
      <c r="F382" s="2">
        <v>0</v>
      </c>
      <c r="G382" s="2">
        <v>113.83199999999999</v>
      </c>
      <c r="H382" s="2">
        <v>73</v>
      </c>
      <c r="I382" s="2">
        <v>10</v>
      </c>
      <c r="J382" s="2">
        <v>173</v>
      </c>
      <c r="K382" s="2">
        <v>10</v>
      </c>
      <c r="L382" s="2">
        <v>1</v>
      </c>
      <c r="M382" s="2">
        <v>104</v>
      </c>
      <c r="N382" s="2">
        <v>11.3</v>
      </c>
      <c r="O382" s="2">
        <v>10.210000000000001</v>
      </c>
      <c r="P382" s="2">
        <v>647.49</v>
      </c>
      <c r="Q382" s="2">
        <v>10</v>
      </c>
      <c r="R382" s="2" t="s">
        <v>132</v>
      </c>
      <c r="S382" s="2" t="s">
        <v>1984</v>
      </c>
      <c r="T382" s="2" t="s">
        <v>1058</v>
      </c>
      <c r="U382" s="2" t="s">
        <v>40</v>
      </c>
      <c r="V382" s="2" t="s">
        <v>2249</v>
      </c>
      <c r="W382" s="2" t="s">
        <v>2250</v>
      </c>
      <c r="X382" s="2" t="s">
        <v>2251</v>
      </c>
      <c r="Y382" s="2" t="s">
        <v>102</v>
      </c>
      <c r="Z382" s="2">
        <v>0</v>
      </c>
      <c r="AA382" s="22">
        <v>1.0660000000000001</v>
      </c>
      <c r="AB382" s="22">
        <v>0.63</v>
      </c>
      <c r="AC382" s="21">
        <v>0.09</v>
      </c>
      <c r="AD382" s="21">
        <v>-0.67</v>
      </c>
      <c r="AE382" s="102">
        <v>0.996285723435408</v>
      </c>
      <c r="AF382" s="102">
        <v>1.3142655685889799E-2</v>
      </c>
      <c r="AG382" s="23">
        <v>1</v>
      </c>
      <c r="AH382" s="23">
        <v>9.3727886602003499E-2</v>
      </c>
      <c r="AI382" s="2">
        <v>89.4</v>
      </c>
      <c r="AJ382" s="2">
        <v>95.4</v>
      </c>
      <c r="AK382" s="2">
        <v>139.69999999999999</v>
      </c>
      <c r="AL382" s="2">
        <v>88.1</v>
      </c>
      <c r="AM382" s="2">
        <v>2.25</v>
      </c>
      <c r="AN382" s="2">
        <v>1.89</v>
      </c>
      <c r="AO382" s="2">
        <v>0.9</v>
      </c>
      <c r="AP382" s="2">
        <v>0.96</v>
      </c>
      <c r="AQ382" s="2" t="s">
        <v>30</v>
      </c>
      <c r="AR382" s="2" t="s">
        <v>30</v>
      </c>
      <c r="AS382" s="2" t="s">
        <v>30</v>
      </c>
      <c r="AT382" s="2" t="s">
        <v>30</v>
      </c>
      <c r="AU382" s="2" t="s">
        <v>30</v>
      </c>
      <c r="AV382" s="2" t="s">
        <v>30</v>
      </c>
      <c r="AW382" s="2" t="s">
        <v>30</v>
      </c>
      <c r="AX382" s="2" t="s">
        <v>30</v>
      </c>
      <c r="AY382" s="2" t="s">
        <v>30</v>
      </c>
      <c r="AZ382" s="2" t="s">
        <v>30</v>
      </c>
      <c r="BA382" s="2" t="s">
        <v>30</v>
      </c>
      <c r="BB382" s="2" t="s">
        <v>30</v>
      </c>
      <c r="BC382" s="2" t="s">
        <v>40</v>
      </c>
    </row>
    <row r="383" spans="1:55">
      <c r="A383" s="2" t="b">
        <v>0</v>
      </c>
      <c r="B383" s="2" t="s">
        <v>30</v>
      </c>
      <c r="C383" s="2" t="s">
        <v>12301</v>
      </c>
      <c r="D383" s="2" t="s">
        <v>2806</v>
      </c>
      <c r="E383" s="2" t="s">
        <v>2807</v>
      </c>
      <c r="F383" s="2">
        <v>0</v>
      </c>
      <c r="G383" s="2">
        <v>113.602</v>
      </c>
      <c r="H383" s="2">
        <v>75</v>
      </c>
      <c r="I383" s="2">
        <v>15</v>
      </c>
      <c r="J383" s="2">
        <v>76</v>
      </c>
      <c r="K383" s="2">
        <v>15</v>
      </c>
      <c r="L383" s="2">
        <v>1</v>
      </c>
      <c r="M383" s="2">
        <v>299</v>
      </c>
      <c r="N383" s="2">
        <v>32.700000000000003</v>
      </c>
      <c r="O383" s="2">
        <v>5.82</v>
      </c>
      <c r="P383" s="2">
        <v>371.06</v>
      </c>
      <c r="Q383" s="2">
        <v>15</v>
      </c>
      <c r="R383" s="2" t="s">
        <v>33</v>
      </c>
      <c r="S383" s="2" t="s">
        <v>86</v>
      </c>
      <c r="T383" s="2" t="s">
        <v>511</v>
      </c>
      <c r="U383" s="2" t="s">
        <v>2808</v>
      </c>
      <c r="V383" s="2" t="s">
        <v>2809</v>
      </c>
      <c r="W383" s="2" t="s">
        <v>2810</v>
      </c>
      <c r="X383" s="2" t="s">
        <v>2811</v>
      </c>
      <c r="Y383" s="2" t="s">
        <v>2812</v>
      </c>
      <c r="Z383" s="2">
        <v>0</v>
      </c>
      <c r="AA383" s="22">
        <v>1.353</v>
      </c>
      <c r="AB383" s="22">
        <v>1.2370000000000001</v>
      </c>
      <c r="AC383" s="21">
        <v>0.44</v>
      </c>
      <c r="AD383" s="21">
        <v>0.31</v>
      </c>
      <c r="AE383" s="102">
        <v>0.50259049005862499</v>
      </c>
      <c r="AF383" s="102">
        <v>0.72266210548419996</v>
      </c>
      <c r="AG383" s="23">
        <v>1</v>
      </c>
      <c r="AH383" s="23">
        <v>1</v>
      </c>
      <c r="AI383" s="2">
        <v>91</v>
      </c>
      <c r="AJ383" s="2">
        <v>123.1</v>
      </c>
      <c r="AK383" s="2">
        <v>99.5</v>
      </c>
      <c r="AL383" s="2">
        <v>123.1</v>
      </c>
      <c r="AM383" s="2">
        <v>3.74</v>
      </c>
      <c r="AN383" s="2">
        <v>2.2799999999999998</v>
      </c>
      <c r="AO383" s="2">
        <v>2.41</v>
      </c>
      <c r="AP383" s="2">
        <v>1.22</v>
      </c>
      <c r="AQ383" s="2" t="s">
        <v>30</v>
      </c>
      <c r="AR383" s="2" t="s">
        <v>30</v>
      </c>
      <c r="AS383" s="2" t="s">
        <v>30</v>
      </c>
      <c r="AT383" s="2" t="s">
        <v>30</v>
      </c>
      <c r="AU383" s="2" t="s">
        <v>30</v>
      </c>
      <c r="AV383" s="2" t="s">
        <v>30</v>
      </c>
      <c r="AW383" s="2" t="s">
        <v>30</v>
      </c>
      <c r="AX383" s="2" t="s">
        <v>30</v>
      </c>
      <c r="AY383" s="2" t="s">
        <v>30</v>
      </c>
      <c r="AZ383" s="2" t="s">
        <v>30</v>
      </c>
      <c r="BA383" s="2" t="s">
        <v>30</v>
      </c>
      <c r="BB383" s="2" t="s">
        <v>30</v>
      </c>
      <c r="BC383" s="2" t="s">
        <v>40</v>
      </c>
    </row>
    <row r="384" spans="1:55">
      <c r="A384" s="2" t="b">
        <v>0</v>
      </c>
      <c r="B384" s="2" t="s">
        <v>30</v>
      </c>
      <c r="C384" s="2" t="s">
        <v>12301</v>
      </c>
      <c r="D384" s="2" t="s">
        <v>2444</v>
      </c>
      <c r="E384" s="2" t="s">
        <v>2445</v>
      </c>
      <c r="F384" s="2">
        <v>0</v>
      </c>
      <c r="G384" s="2">
        <v>113.592</v>
      </c>
      <c r="H384" s="2">
        <v>70</v>
      </c>
      <c r="I384" s="2">
        <v>17</v>
      </c>
      <c r="J384" s="2">
        <v>95</v>
      </c>
      <c r="K384" s="2">
        <v>17</v>
      </c>
      <c r="L384" s="2">
        <v>1</v>
      </c>
      <c r="M384" s="2">
        <v>263</v>
      </c>
      <c r="N384" s="2">
        <v>30</v>
      </c>
      <c r="O384" s="2">
        <v>5.58</v>
      </c>
      <c r="P384" s="2">
        <v>328.05</v>
      </c>
      <c r="Q384" s="2">
        <v>17</v>
      </c>
      <c r="R384" s="2" t="s">
        <v>85</v>
      </c>
      <c r="S384" s="2" t="s">
        <v>86</v>
      </c>
      <c r="T384" s="2" t="s">
        <v>1468</v>
      </c>
      <c r="U384" s="2" t="s">
        <v>2446</v>
      </c>
      <c r="V384" s="2" t="s">
        <v>2447</v>
      </c>
      <c r="W384" s="2" t="s">
        <v>2448</v>
      </c>
      <c r="X384" s="2" t="s">
        <v>2449</v>
      </c>
      <c r="Y384" s="2" t="s">
        <v>40</v>
      </c>
      <c r="Z384" s="2">
        <v>0</v>
      </c>
      <c r="AA384" s="22">
        <v>1.2929999999999999</v>
      </c>
      <c r="AB384" s="22">
        <v>1.2989999999999999</v>
      </c>
      <c r="AC384" s="21">
        <v>0.37</v>
      </c>
      <c r="AD384" s="21">
        <v>0.38</v>
      </c>
      <c r="AE384" s="102">
        <v>0.83771377627050403</v>
      </c>
      <c r="AF384" s="102">
        <v>0.84912897664505005</v>
      </c>
      <c r="AG384" s="23">
        <v>1</v>
      </c>
      <c r="AH384" s="23">
        <v>1</v>
      </c>
      <c r="AI384" s="2">
        <v>102.8</v>
      </c>
      <c r="AJ384" s="2">
        <v>133</v>
      </c>
      <c r="AK384" s="2">
        <v>98.6</v>
      </c>
      <c r="AL384" s="2">
        <v>128.1</v>
      </c>
      <c r="AM384" s="2">
        <v>0.7</v>
      </c>
      <c r="AN384" s="2">
        <v>2.92</v>
      </c>
      <c r="AO384" s="2">
        <v>2.2400000000000002</v>
      </c>
      <c r="AP384" s="2">
        <v>1.07</v>
      </c>
      <c r="AQ384" s="2" t="s">
        <v>30</v>
      </c>
      <c r="AR384" s="2" t="s">
        <v>30</v>
      </c>
      <c r="AS384" s="2" t="s">
        <v>30</v>
      </c>
      <c r="AT384" s="2" t="s">
        <v>30</v>
      </c>
      <c r="AU384" s="2" t="s">
        <v>30</v>
      </c>
      <c r="AV384" s="2" t="s">
        <v>30</v>
      </c>
      <c r="AW384" s="2" t="s">
        <v>30</v>
      </c>
      <c r="AX384" s="2" t="s">
        <v>30</v>
      </c>
      <c r="AY384" s="2" t="s">
        <v>30</v>
      </c>
      <c r="AZ384" s="2" t="s">
        <v>30</v>
      </c>
      <c r="BA384" s="2" t="s">
        <v>30</v>
      </c>
      <c r="BB384" s="2" t="s">
        <v>30</v>
      </c>
      <c r="BC384" s="2" t="s">
        <v>40</v>
      </c>
    </row>
    <row r="385" spans="1:55">
      <c r="A385" s="2" t="b">
        <v>0</v>
      </c>
      <c r="B385" s="2" t="s">
        <v>30</v>
      </c>
      <c r="C385" s="2" t="s">
        <v>12301</v>
      </c>
      <c r="D385" s="2" t="s">
        <v>2830</v>
      </c>
      <c r="E385" s="2" t="s">
        <v>2831</v>
      </c>
      <c r="F385" s="2">
        <v>0</v>
      </c>
      <c r="G385" s="2">
        <v>113.586</v>
      </c>
      <c r="H385" s="2">
        <v>96</v>
      </c>
      <c r="I385" s="2">
        <v>11</v>
      </c>
      <c r="J385" s="2">
        <v>125</v>
      </c>
      <c r="K385" s="2">
        <v>11</v>
      </c>
      <c r="L385" s="2">
        <v>1</v>
      </c>
      <c r="M385" s="2">
        <v>91</v>
      </c>
      <c r="N385" s="2">
        <v>10.9</v>
      </c>
      <c r="O385" s="2">
        <v>6.3</v>
      </c>
      <c r="P385" s="2">
        <v>451.14</v>
      </c>
      <c r="Q385" s="2">
        <v>11</v>
      </c>
      <c r="R385" s="2" t="s">
        <v>2155</v>
      </c>
      <c r="S385" s="2" t="s">
        <v>86</v>
      </c>
      <c r="T385" s="2" t="s">
        <v>2756</v>
      </c>
      <c r="U385" s="2" t="s">
        <v>2832</v>
      </c>
      <c r="V385" s="2" t="s">
        <v>2833</v>
      </c>
      <c r="W385" s="2" t="s">
        <v>2834</v>
      </c>
      <c r="X385" s="2" t="s">
        <v>2835</v>
      </c>
      <c r="Y385" s="2" t="s">
        <v>40</v>
      </c>
      <c r="Z385" s="2">
        <v>0</v>
      </c>
      <c r="AA385" s="22">
        <v>1.161</v>
      </c>
      <c r="AB385" s="22">
        <v>1.196</v>
      </c>
      <c r="AC385" s="21">
        <v>0.22</v>
      </c>
      <c r="AD385" s="21">
        <v>0.26</v>
      </c>
      <c r="AE385" s="102">
        <v>0.92144692221230795</v>
      </c>
      <c r="AF385" s="102">
        <v>0.85352985005466397</v>
      </c>
      <c r="AG385" s="23">
        <v>1</v>
      </c>
      <c r="AH385" s="23">
        <v>1</v>
      </c>
      <c r="AI385" s="2">
        <v>75.7</v>
      </c>
      <c r="AJ385" s="2">
        <v>87.9</v>
      </c>
      <c r="AK385" s="2">
        <v>77.599999999999994</v>
      </c>
      <c r="AL385" s="2">
        <v>92.9</v>
      </c>
      <c r="AM385" s="2">
        <v>1.64</v>
      </c>
      <c r="AN385" s="2">
        <v>1.17</v>
      </c>
      <c r="AO385" s="2">
        <v>0.68</v>
      </c>
      <c r="AP385" s="2">
        <v>0.67</v>
      </c>
      <c r="AQ385" s="2" t="s">
        <v>30</v>
      </c>
      <c r="AR385" s="2" t="s">
        <v>30</v>
      </c>
      <c r="AS385" s="2" t="s">
        <v>30</v>
      </c>
      <c r="AT385" s="2" t="s">
        <v>30</v>
      </c>
      <c r="AU385" s="2" t="s">
        <v>30</v>
      </c>
      <c r="AV385" s="2" t="s">
        <v>30</v>
      </c>
      <c r="AW385" s="2" t="s">
        <v>30</v>
      </c>
      <c r="AX385" s="2" t="s">
        <v>30</v>
      </c>
      <c r="AY385" s="2" t="s">
        <v>30</v>
      </c>
      <c r="AZ385" s="2" t="s">
        <v>30</v>
      </c>
      <c r="BA385" s="2" t="s">
        <v>30</v>
      </c>
      <c r="BB385" s="2" t="s">
        <v>30</v>
      </c>
      <c r="BC385" s="2" t="s">
        <v>40</v>
      </c>
    </row>
    <row r="386" spans="1:55">
      <c r="A386" s="2" t="b">
        <v>0</v>
      </c>
      <c r="B386" s="2" t="s">
        <v>30</v>
      </c>
      <c r="C386" s="2" t="s">
        <v>12301</v>
      </c>
      <c r="D386" s="2" t="s">
        <v>2284</v>
      </c>
      <c r="E386" s="2" t="s">
        <v>2285</v>
      </c>
      <c r="F386" s="2">
        <v>0</v>
      </c>
      <c r="G386" s="2">
        <v>113.496</v>
      </c>
      <c r="H386" s="2">
        <v>66</v>
      </c>
      <c r="I386" s="2">
        <v>14</v>
      </c>
      <c r="J386" s="2">
        <v>169</v>
      </c>
      <c r="K386" s="2">
        <v>14</v>
      </c>
      <c r="L386" s="2">
        <v>1</v>
      </c>
      <c r="M386" s="2">
        <v>197</v>
      </c>
      <c r="N386" s="2">
        <v>21.8</v>
      </c>
      <c r="O386" s="2">
        <v>4.75</v>
      </c>
      <c r="P386" s="2">
        <v>586.71</v>
      </c>
      <c r="Q386" s="2">
        <v>14</v>
      </c>
      <c r="R386" s="2" t="s">
        <v>43</v>
      </c>
      <c r="S386" s="2" t="s">
        <v>34</v>
      </c>
      <c r="T386" s="2" t="s">
        <v>2286</v>
      </c>
      <c r="U386" s="2" t="s">
        <v>2287</v>
      </c>
      <c r="V386" s="2" t="s">
        <v>2288</v>
      </c>
      <c r="W386" s="2" t="s">
        <v>2289</v>
      </c>
      <c r="X386" s="2" t="s">
        <v>2290</v>
      </c>
      <c r="Y386" s="2" t="s">
        <v>40</v>
      </c>
      <c r="Z386" s="2">
        <v>0</v>
      </c>
      <c r="AA386" s="22">
        <v>0.76</v>
      </c>
      <c r="AB386" s="22">
        <v>0.86399999999999999</v>
      </c>
      <c r="AC386" s="21">
        <v>-0.4</v>
      </c>
      <c r="AD386" s="21">
        <v>-0.21</v>
      </c>
      <c r="AE386" s="102">
        <v>1.88425656943991E-6</v>
      </c>
      <c r="AF386" s="102">
        <v>1.2808494723144401E-3</v>
      </c>
      <c r="AG386" s="23">
        <v>1.27658382579554E-4</v>
      </c>
      <c r="AH386" s="23">
        <v>1.3727522310624201E-2</v>
      </c>
      <c r="AI386" s="2">
        <v>120.2</v>
      </c>
      <c r="AJ386" s="2">
        <v>91.3</v>
      </c>
      <c r="AK386" s="2">
        <v>106.3</v>
      </c>
      <c r="AL386" s="2">
        <v>91.9</v>
      </c>
      <c r="AM386" s="2">
        <v>0.42</v>
      </c>
      <c r="AN386" s="2">
        <v>1.02</v>
      </c>
      <c r="AO386" s="2">
        <v>0.38</v>
      </c>
      <c r="AP386" s="2">
        <v>2.37</v>
      </c>
      <c r="AQ386" s="2" t="s">
        <v>30</v>
      </c>
      <c r="AR386" s="2" t="s">
        <v>30</v>
      </c>
      <c r="AS386" s="2" t="s">
        <v>30</v>
      </c>
      <c r="AT386" s="2" t="s">
        <v>30</v>
      </c>
      <c r="AU386" s="2" t="s">
        <v>30</v>
      </c>
      <c r="AV386" s="2" t="s">
        <v>30</v>
      </c>
      <c r="AW386" s="2" t="s">
        <v>30</v>
      </c>
      <c r="AX386" s="2" t="s">
        <v>30</v>
      </c>
      <c r="AY386" s="2" t="s">
        <v>30</v>
      </c>
      <c r="AZ386" s="2" t="s">
        <v>30</v>
      </c>
      <c r="BA386" s="2" t="s">
        <v>30</v>
      </c>
      <c r="BB386" s="2" t="s">
        <v>30</v>
      </c>
      <c r="BC386" s="2" t="s">
        <v>40</v>
      </c>
    </row>
    <row r="387" spans="1:55">
      <c r="A387" s="2" t="b">
        <v>0</v>
      </c>
      <c r="B387" s="2" t="s">
        <v>30</v>
      </c>
      <c r="C387" s="2" t="s">
        <v>12301</v>
      </c>
      <c r="D387" s="2" t="s">
        <v>2116</v>
      </c>
      <c r="E387" s="2" t="s">
        <v>2117</v>
      </c>
      <c r="F387" s="2">
        <v>0</v>
      </c>
      <c r="G387" s="2">
        <v>113.28</v>
      </c>
      <c r="H387" s="2">
        <v>55</v>
      </c>
      <c r="I387" s="2">
        <v>12</v>
      </c>
      <c r="J387" s="2">
        <v>113</v>
      </c>
      <c r="K387" s="2">
        <v>12</v>
      </c>
      <c r="L387" s="2">
        <v>1</v>
      </c>
      <c r="M387" s="2">
        <v>171</v>
      </c>
      <c r="N387" s="2">
        <v>18.600000000000001</v>
      </c>
      <c r="O387" s="2">
        <v>7.17</v>
      </c>
      <c r="P387" s="2">
        <v>474.79</v>
      </c>
      <c r="Q387" s="2">
        <v>12</v>
      </c>
      <c r="R387" s="2" t="s">
        <v>40</v>
      </c>
      <c r="S387" s="2" t="s">
        <v>141</v>
      </c>
      <c r="T387" s="2" t="s">
        <v>937</v>
      </c>
      <c r="U387" s="2" t="s">
        <v>2118</v>
      </c>
      <c r="V387" s="2" t="s">
        <v>2119</v>
      </c>
      <c r="W387" s="2" t="s">
        <v>2120</v>
      </c>
      <c r="X387" s="2" t="s">
        <v>2121</v>
      </c>
      <c r="Y387" s="2" t="s">
        <v>40</v>
      </c>
      <c r="Z387" s="2">
        <v>0</v>
      </c>
      <c r="AA387" s="22">
        <v>2.6960000000000002</v>
      </c>
      <c r="AB387" s="22">
        <v>2.5840000000000001</v>
      </c>
      <c r="AC387" s="21">
        <v>1.43</v>
      </c>
      <c r="AD387" s="21">
        <v>1.37</v>
      </c>
      <c r="AE387" s="102">
        <v>7.2877368850754497E-7</v>
      </c>
      <c r="AF387" s="102">
        <v>9.2814169638799605E-7</v>
      </c>
      <c r="AG387" s="23">
        <v>5.8489737282933302E-5</v>
      </c>
      <c r="AH387" s="23">
        <v>5.0305279944229399E-5</v>
      </c>
      <c r="AI387" s="2">
        <v>62.2</v>
      </c>
      <c r="AJ387" s="2">
        <v>167.8</v>
      </c>
      <c r="AK387" s="2">
        <v>66.3</v>
      </c>
      <c r="AL387" s="2">
        <v>171.4</v>
      </c>
      <c r="AM387" s="2">
        <v>2.73</v>
      </c>
      <c r="AN387" s="2">
        <v>1</v>
      </c>
      <c r="AO387" s="2">
        <v>1.56</v>
      </c>
      <c r="AP387" s="2">
        <v>1.57</v>
      </c>
      <c r="AQ387" s="2" t="s">
        <v>30</v>
      </c>
      <c r="AR387" s="2" t="s">
        <v>30</v>
      </c>
      <c r="AS387" s="2" t="s">
        <v>30</v>
      </c>
      <c r="AT387" s="2" t="s">
        <v>30</v>
      </c>
      <c r="AU387" s="2" t="s">
        <v>30</v>
      </c>
      <c r="AV387" s="2" t="s">
        <v>30</v>
      </c>
      <c r="AW387" s="2" t="s">
        <v>30</v>
      </c>
      <c r="AX387" s="2" t="s">
        <v>30</v>
      </c>
      <c r="AY387" s="2" t="s">
        <v>30</v>
      </c>
      <c r="AZ387" s="2" t="s">
        <v>30</v>
      </c>
      <c r="BA387" s="2" t="s">
        <v>30</v>
      </c>
      <c r="BB387" s="2" t="s">
        <v>30</v>
      </c>
      <c r="BC387" s="2" t="s">
        <v>40</v>
      </c>
    </row>
    <row r="388" spans="1:55">
      <c r="A388" s="2" t="b">
        <v>0</v>
      </c>
      <c r="B388" s="2" t="s">
        <v>30</v>
      </c>
      <c r="C388" s="2" t="s">
        <v>12301</v>
      </c>
      <c r="D388" s="2" t="s">
        <v>2022</v>
      </c>
      <c r="E388" s="2" t="s">
        <v>2023</v>
      </c>
      <c r="F388" s="2">
        <v>0</v>
      </c>
      <c r="G388" s="2">
        <v>112.895</v>
      </c>
      <c r="H388" s="2">
        <v>59</v>
      </c>
      <c r="I388" s="2">
        <v>17</v>
      </c>
      <c r="J388" s="2">
        <v>108</v>
      </c>
      <c r="K388" s="2">
        <v>17</v>
      </c>
      <c r="L388" s="2">
        <v>1</v>
      </c>
      <c r="M388" s="2">
        <v>323</v>
      </c>
      <c r="N388" s="2">
        <v>35</v>
      </c>
      <c r="O388" s="2">
        <v>6.02</v>
      </c>
      <c r="P388" s="2">
        <v>401.62</v>
      </c>
      <c r="Q388" s="2">
        <v>17</v>
      </c>
      <c r="R388" s="2" t="s">
        <v>186</v>
      </c>
      <c r="S388" s="2" t="s">
        <v>44</v>
      </c>
      <c r="T388" s="2" t="s">
        <v>2024</v>
      </c>
      <c r="U388" s="2" t="s">
        <v>2025</v>
      </c>
      <c r="V388" s="2" t="s">
        <v>2026</v>
      </c>
      <c r="W388" s="2" t="s">
        <v>2027</v>
      </c>
      <c r="X388" s="2" t="s">
        <v>2028</v>
      </c>
      <c r="Y388" s="2" t="s">
        <v>2029</v>
      </c>
      <c r="Z388" s="2">
        <v>0</v>
      </c>
      <c r="AA388" s="22">
        <v>0.79</v>
      </c>
      <c r="AB388" s="22">
        <v>0.80900000000000005</v>
      </c>
      <c r="AC388" s="21">
        <v>-0.34</v>
      </c>
      <c r="AD388" s="21">
        <v>-0.31</v>
      </c>
      <c r="AE388" s="102">
        <v>0.48953782662879902</v>
      </c>
      <c r="AF388" s="102">
        <v>0.478089040372284</v>
      </c>
      <c r="AG388" s="23">
        <v>1</v>
      </c>
      <c r="AH388" s="23">
        <v>1</v>
      </c>
      <c r="AI388" s="2">
        <v>116.2</v>
      </c>
      <c r="AJ388" s="2">
        <v>91.8</v>
      </c>
      <c r="AK388" s="2">
        <v>96.8</v>
      </c>
      <c r="AL388" s="2">
        <v>78.3</v>
      </c>
      <c r="AM388" s="2">
        <v>2.25</v>
      </c>
      <c r="AN388" s="2">
        <v>2.77</v>
      </c>
      <c r="AO388" s="2">
        <v>5.83</v>
      </c>
      <c r="AP388" s="2">
        <v>1.85</v>
      </c>
      <c r="AQ388" s="2" t="s">
        <v>30</v>
      </c>
      <c r="AR388" s="2" t="s">
        <v>30</v>
      </c>
      <c r="AS388" s="2" t="s">
        <v>30</v>
      </c>
      <c r="AT388" s="2" t="s">
        <v>30</v>
      </c>
      <c r="AU388" s="2" t="s">
        <v>30</v>
      </c>
      <c r="AV388" s="2" t="s">
        <v>30</v>
      </c>
      <c r="AW388" s="2" t="s">
        <v>30</v>
      </c>
      <c r="AX388" s="2" t="s">
        <v>30</v>
      </c>
      <c r="AY388" s="2" t="s">
        <v>30</v>
      </c>
      <c r="AZ388" s="2" t="s">
        <v>30</v>
      </c>
      <c r="BA388" s="2" t="s">
        <v>30</v>
      </c>
      <c r="BB388" s="2" t="s">
        <v>30</v>
      </c>
      <c r="BC388" s="2" t="s">
        <v>40</v>
      </c>
    </row>
    <row r="389" spans="1:55">
      <c r="A389" s="2" t="b">
        <v>0</v>
      </c>
      <c r="B389" s="2" t="s">
        <v>30</v>
      </c>
      <c r="C389" s="2" t="s">
        <v>12301</v>
      </c>
      <c r="D389" s="2" t="s">
        <v>2437</v>
      </c>
      <c r="E389" s="2" t="s">
        <v>2438</v>
      </c>
      <c r="F389" s="2">
        <v>0</v>
      </c>
      <c r="G389" s="2">
        <v>112.136</v>
      </c>
      <c r="H389" s="2">
        <v>52</v>
      </c>
      <c r="I389" s="2">
        <v>25</v>
      </c>
      <c r="J389" s="2">
        <v>78</v>
      </c>
      <c r="K389" s="2">
        <v>25</v>
      </c>
      <c r="L389" s="2">
        <v>1</v>
      </c>
      <c r="M389" s="2">
        <v>554</v>
      </c>
      <c r="N389" s="2">
        <v>62.6</v>
      </c>
      <c r="O389" s="2">
        <v>5.87</v>
      </c>
      <c r="P389" s="2">
        <v>293.10000000000002</v>
      </c>
      <c r="Q389" s="2">
        <v>25</v>
      </c>
      <c r="R389" s="2" t="s">
        <v>33</v>
      </c>
      <c r="S389" s="2" t="s">
        <v>34</v>
      </c>
      <c r="T389" s="2" t="s">
        <v>111</v>
      </c>
      <c r="U389" s="2" t="s">
        <v>2439</v>
      </c>
      <c r="V389" s="2" t="s">
        <v>2440</v>
      </c>
      <c r="W389" s="2" t="s">
        <v>2441</v>
      </c>
      <c r="X389" s="2" t="s">
        <v>2442</v>
      </c>
      <c r="Y389" s="2" t="s">
        <v>2443</v>
      </c>
      <c r="Z389" s="2">
        <v>0</v>
      </c>
      <c r="AA389" s="22">
        <v>1.1180000000000001</v>
      </c>
      <c r="AB389" s="22">
        <v>1.1299999999999999</v>
      </c>
      <c r="AC389" s="21">
        <v>0.16</v>
      </c>
      <c r="AD389" s="21">
        <v>0.18</v>
      </c>
      <c r="AE389" s="102">
        <v>0.99817862183256301</v>
      </c>
      <c r="AF389" s="102">
        <v>0.99794914911422505</v>
      </c>
      <c r="AG389" s="23">
        <v>1</v>
      </c>
      <c r="AH389" s="23">
        <v>1</v>
      </c>
      <c r="AI389" s="2">
        <v>103.3</v>
      </c>
      <c r="AJ389" s="2">
        <v>115.5</v>
      </c>
      <c r="AK389" s="2">
        <v>86.3</v>
      </c>
      <c r="AL389" s="2">
        <v>97.6</v>
      </c>
      <c r="AM389" s="2">
        <v>5.27</v>
      </c>
      <c r="AN389" s="2">
        <v>2.02</v>
      </c>
      <c r="AO389" s="2">
        <v>3.72</v>
      </c>
      <c r="AP389" s="2">
        <v>3.22</v>
      </c>
      <c r="AQ389" s="2" t="s">
        <v>30</v>
      </c>
      <c r="AR389" s="2" t="s">
        <v>30</v>
      </c>
      <c r="AS389" s="2" t="s">
        <v>30</v>
      </c>
      <c r="AT389" s="2" t="s">
        <v>30</v>
      </c>
      <c r="AU389" s="2" t="s">
        <v>30</v>
      </c>
      <c r="AV389" s="2" t="s">
        <v>30</v>
      </c>
      <c r="AW389" s="2" t="s">
        <v>30</v>
      </c>
      <c r="AX389" s="2" t="s">
        <v>30</v>
      </c>
      <c r="AY389" s="2" t="s">
        <v>30</v>
      </c>
      <c r="AZ389" s="2" t="s">
        <v>30</v>
      </c>
      <c r="BA389" s="2" t="s">
        <v>30</v>
      </c>
      <c r="BB389" s="2" t="s">
        <v>30</v>
      </c>
      <c r="BC389" s="2" t="s">
        <v>40</v>
      </c>
    </row>
    <row r="390" spans="1:55">
      <c r="A390" s="2" t="b">
        <v>0</v>
      </c>
      <c r="B390" s="2" t="s">
        <v>30</v>
      </c>
      <c r="C390" s="2" t="s">
        <v>12301</v>
      </c>
      <c r="D390" s="2" t="s">
        <v>2775</v>
      </c>
      <c r="E390" s="2" t="s">
        <v>2776</v>
      </c>
      <c r="F390" s="2">
        <v>0</v>
      </c>
      <c r="G390" s="2">
        <v>112.04300000000001</v>
      </c>
      <c r="H390" s="2">
        <v>83</v>
      </c>
      <c r="I390" s="2">
        <v>13</v>
      </c>
      <c r="J390" s="2">
        <v>221</v>
      </c>
      <c r="K390" s="2">
        <v>13</v>
      </c>
      <c r="L390" s="2">
        <v>1</v>
      </c>
      <c r="M390" s="2">
        <v>103</v>
      </c>
      <c r="N390" s="2">
        <v>11.7</v>
      </c>
      <c r="O390" s="2">
        <v>9.69</v>
      </c>
      <c r="P390" s="2">
        <v>666.82</v>
      </c>
      <c r="Q390" s="2">
        <v>13</v>
      </c>
      <c r="R390" s="2" t="s">
        <v>85</v>
      </c>
      <c r="S390" s="2" t="s">
        <v>991</v>
      </c>
      <c r="T390" s="2" t="s">
        <v>992</v>
      </c>
      <c r="U390" s="2" t="s">
        <v>2777</v>
      </c>
      <c r="V390" s="2" t="s">
        <v>2778</v>
      </c>
      <c r="W390" s="2" t="s">
        <v>2779</v>
      </c>
      <c r="X390" s="2" t="s">
        <v>2780</v>
      </c>
      <c r="Y390" s="2" t="s">
        <v>102</v>
      </c>
      <c r="Z390" s="2">
        <v>0</v>
      </c>
      <c r="AA390" s="22">
        <v>1.3420000000000001</v>
      </c>
      <c r="AB390" s="22">
        <v>1.1040000000000001</v>
      </c>
      <c r="AC390" s="21">
        <v>0.42</v>
      </c>
      <c r="AD390" s="21">
        <v>0.14000000000000001</v>
      </c>
      <c r="AE390" s="102">
        <v>9.5982562541063699E-4</v>
      </c>
      <c r="AF390" s="102">
        <v>0.20740128147688799</v>
      </c>
      <c r="AG390" s="23">
        <v>1.3290432200029E-2</v>
      </c>
      <c r="AH390" s="23">
        <v>0.79004062442099698</v>
      </c>
      <c r="AI390" s="2">
        <v>83.5</v>
      </c>
      <c r="AJ390" s="2">
        <v>112</v>
      </c>
      <c r="AK390" s="2">
        <v>105.6</v>
      </c>
      <c r="AL390" s="2">
        <v>116.6</v>
      </c>
      <c r="AM390" s="2">
        <v>7.55</v>
      </c>
      <c r="AN390" s="2">
        <v>2.29</v>
      </c>
      <c r="AO390" s="2">
        <v>6.49</v>
      </c>
      <c r="AP390" s="2">
        <v>4.63</v>
      </c>
      <c r="AQ390" s="2" t="s">
        <v>30</v>
      </c>
      <c r="AR390" s="2" t="s">
        <v>30</v>
      </c>
      <c r="AS390" s="2" t="s">
        <v>30</v>
      </c>
      <c r="AT390" s="2" t="s">
        <v>30</v>
      </c>
      <c r="AU390" s="2" t="s">
        <v>30</v>
      </c>
      <c r="AV390" s="2" t="s">
        <v>30</v>
      </c>
      <c r="AW390" s="2" t="s">
        <v>30</v>
      </c>
      <c r="AX390" s="2" t="s">
        <v>30</v>
      </c>
      <c r="AY390" s="2" t="s">
        <v>30</v>
      </c>
      <c r="AZ390" s="2" t="s">
        <v>30</v>
      </c>
      <c r="BA390" s="2" t="s">
        <v>30</v>
      </c>
      <c r="BB390" s="2" t="s">
        <v>30</v>
      </c>
      <c r="BC390" s="2" t="s">
        <v>40</v>
      </c>
    </row>
    <row r="391" spans="1:55">
      <c r="A391" s="2" t="b">
        <v>0</v>
      </c>
      <c r="B391" s="2" t="s">
        <v>30</v>
      </c>
      <c r="C391" s="2" t="s">
        <v>12301</v>
      </c>
      <c r="D391" s="2" t="s">
        <v>2056</v>
      </c>
      <c r="E391" s="2" t="s">
        <v>2057</v>
      </c>
      <c r="F391" s="2">
        <v>0</v>
      </c>
      <c r="G391" s="2">
        <v>111.86499999999999</v>
      </c>
      <c r="H391" s="2">
        <v>57</v>
      </c>
      <c r="I391" s="2">
        <v>16</v>
      </c>
      <c r="J391" s="2">
        <v>68</v>
      </c>
      <c r="K391" s="2">
        <v>16</v>
      </c>
      <c r="L391" s="2">
        <v>1</v>
      </c>
      <c r="M391" s="2">
        <v>372</v>
      </c>
      <c r="N391" s="2">
        <v>40.9</v>
      </c>
      <c r="O391" s="2">
        <v>5.36</v>
      </c>
      <c r="P391" s="2">
        <v>289.95</v>
      </c>
      <c r="Q391" s="2">
        <v>16</v>
      </c>
      <c r="R391" s="2" t="s">
        <v>53</v>
      </c>
      <c r="S391" s="2" t="s">
        <v>86</v>
      </c>
      <c r="T391" s="2" t="s">
        <v>214</v>
      </c>
      <c r="U391" s="2" t="s">
        <v>2058</v>
      </c>
      <c r="V391" s="2" t="s">
        <v>2059</v>
      </c>
      <c r="W391" s="2" t="s">
        <v>2060</v>
      </c>
      <c r="X391" s="2" t="s">
        <v>2061</v>
      </c>
      <c r="Y391" s="2" t="s">
        <v>40</v>
      </c>
      <c r="Z391" s="2">
        <v>0</v>
      </c>
      <c r="AA391" s="22">
        <v>1.214</v>
      </c>
      <c r="AB391" s="22">
        <v>1.1479999999999999</v>
      </c>
      <c r="AC391" s="21">
        <v>0.28000000000000003</v>
      </c>
      <c r="AD391" s="21">
        <v>0.2</v>
      </c>
      <c r="AE391" s="102">
        <v>0.878890622839681</v>
      </c>
      <c r="AF391" s="102">
        <v>0.97150008561030199</v>
      </c>
      <c r="AG391" s="23">
        <v>1</v>
      </c>
      <c r="AH391" s="23">
        <v>1</v>
      </c>
      <c r="AI391" s="2">
        <v>94.2</v>
      </c>
      <c r="AJ391" s="2">
        <v>114.4</v>
      </c>
      <c r="AK391" s="2">
        <v>94.2</v>
      </c>
      <c r="AL391" s="2">
        <v>108.1</v>
      </c>
      <c r="AM391" s="2">
        <v>2.59</v>
      </c>
      <c r="AN391" s="2">
        <v>3.78</v>
      </c>
      <c r="AO391" s="2">
        <v>2.2400000000000002</v>
      </c>
      <c r="AP391" s="2">
        <v>1.89</v>
      </c>
      <c r="AQ391" s="2" t="s">
        <v>30</v>
      </c>
      <c r="AR391" s="2" t="s">
        <v>30</v>
      </c>
      <c r="AS391" s="2" t="s">
        <v>30</v>
      </c>
      <c r="AT391" s="2" t="s">
        <v>30</v>
      </c>
      <c r="AU391" s="2" t="s">
        <v>30</v>
      </c>
      <c r="AV391" s="2" t="s">
        <v>30</v>
      </c>
      <c r="AW391" s="2" t="s">
        <v>30</v>
      </c>
      <c r="AX391" s="2" t="s">
        <v>30</v>
      </c>
      <c r="AY391" s="2" t="s">
        <v>30</v>
      </c>
      <c r="AZ391" s="2" t="s">
        <v>30</v>
      </c>
      <c r="BA391" s="2" t="s">
        <v>30</v>
      </c>
      <c r="BB391" s="2" t="s">
        <v>30</v>
      </c>
      <c r="BC391" s="2" t="s">
        <v>40</v>
      </c>
    </row>
    <row r="392" spans="1:55">
      <c r="A392" s="2" t="b">
        <v>0</v>
      </c>
      <c r="B392" s="2" t="s">
        <v>30</v>
      </c>
      <c r="C392" s="2" t="s">
        <v>12301</v>
      </c>
      <c r="D392" s="2" t="s">
        <v>3022</v>
      </c>
      <c r="E392" s="2" t="s">
        <v>3023</v>
      </c>
      <c r="F392" s="2">
        <v>0</v>
      </c>
      <c r="G392" s="2">
        <v>111.455</v>
      </c>
      <c r="H392" s="2">
        <v>81</v>
      </c>
      <c r="I392" s="2">
        <v>7</v>
      </c>
      <c r="J392" s="2">
        <v>112</v>
      </c>
      <c r="K392" s="2">
        <v>7</v>
      </c>
      <c r="L392" s="2">
        <v>1</v>
      </c>
      <c r="M392" s="2">
        <v>144</v>
      </c>
      <c r="N392" s="2">
        <v>16.100000000000001</v>
      </c>
      <c r="O392" s="2">
        <v>5.29</v>
      </c>
      <c r="P392" s="2">
        <v>500.1</v>
      </c>
      <c r="Q392" s="2">
        <v>7</v>
      </c>
      <c r="R392" s="2" t="s">
        <v>2155</v>
      </c>
      <c r="S392" s="2" t="s">
        <v>54</v>
      </c>
      <c r="T392" s="2" t="s">
        <v>937</v>
      </c>
      <c r="U392" s="2" t="s">
        <v>3024</v>
      </c>
      <c r="V392" s="2" t="s">
        <v>3025</v>
      </c>
      <c r="W392" s="2" t="s">
        <v>3026</v>
      </c>
      <c r="X392" s="2" t="s">
        <v>3027</v>
      </c>
      <c r="Y392" s="2" t="s">
        <v>40</v>
      </c>
      <c r="Z392" s="2">
        <v>0</v>
      </c>
      <c r="AA392" s="22">
        <v>1.2</v>
      </c>
      <c r="AB392" s="22">
        <v>1.1859999999999999</v>
      </c>
      <c r="AC392" s="21">
        <v>0.26</v>
      </c>
      <c r="AD392" s="21">
        <v>0.25</v>
      </c>
      <c r="AE392" s="102">
        <v>0.97020330026456902</v>
      </c>
      <c r="AF392" s="102">
        <v>0.96693606070663096</v>
      </c>
      <c r="AG392" s="23">
        <v>1</v>
      </c>
      <c r="AH392" s="23">
        <v>1</v>
      </c>
      <c r="AI392" s="2">
        <v>89.8</v>
      </c>
      <c r="AJ392" s="2">
        <v>107.7</v>
      </c>
      <c r="AK392" s="2">
        <v>80.900000000000006</v>
      </c>
      <c r="AL392" s="2">
        <v>96</v>
      </c>
      <c r="AM392" s="2">
        <v>3.97</v>
      </c>
      <c r="AN392" s="2">
        <v>1.79</v>
      </c>
      <c r="AO392" s="2">
        <v>2.52</v>
      </c>
      <c r="AP392" s="2">
        <v>3.41</v>
      </c>
      <c r="AQ392" s="2" t="s">
        <v>30</v>
      </c>
      <c r="AR392" s="2" t="s">
        <v>30</v>
      </c>
      <c r="AS392" s="2" t="s">
        <v>30</v>
      </c>
      <c r="AT392" s="2" t="s">
        <v>30</v>
      </c>
      <c r="AU392" s="2" t="s">
        <v>30</v>
      </c>
      <c r="AV392" s="2" t="s">
        <v>30</v>
      </c>
      <c r="AW392" s="2" t="s">
        <v>30</v>
      </c>
      <c r="AX392" s="2" t="s">
        <v>30</v>
      </c>
      <c r="AY392" s="2" t="s">
        <v>30</v>
      </c>
      <c r="AZ392" s="2" t="s">
        <v>30</v>
      </c>
      <c r="BA392" s="2" t="s">
        <v>30</v>
      </c>
      <c r="BB392" s="2" t="s">
        <v>30</v>
      </c>
      <c r="BC392" s="2" t="s">
        <v>40</v>
      </c>
    </row>
    <row r="393" spans="1:55">
      <c r="A393" s="2" t="b">
        <v>0</v>
      </c>
      <c r="B393" s="2" t="s">
        <v>30</v>
      </c>
      <c r="C393" s="2" t="s">
        <v>12301</v>
      </c>
      <c r="D393" s="2" t="s">
        <v>2892</v>
      </c>
      <c r="E393" s="2" t="s">
        <v>2893</v>
      </c>
      <c r="F393" s="2">
        <v>0</v>
      </c>
      <c r="G393" s="2">
        <v>111.43600000000001</v>
      </c>
      <c r="H393" s="2">
        <v>77</v>
      </c>
      <c r="I393" s="2">
        <v>16</v>
      </c>
      <c r="J393" s="2">
        <v>115</v>
      </c>
      <c r="K393" s="2">
        <v>16</v>
      </c>
      <c r="L393" s="2">
        <v>1</v>
      </c>
      <c r="M393" s="2">
        <v>254</v>
      </c>
      <c r="N393" s="2">
        <v>28.9</v>
      </c>
      <c r="O393" s="2">
        <v>5.83</v>
      </c>
      <c r="P393" s="2">
        <v>422.82</v>
      </c>
      <c r="Q393" s="2">
        <v>16</v>
      </c>
      <c r="R393" s="2" t="s">
        <v>2894</v>
      </c>
      <c r="S393" s="2" t="s">
        <v>34</v>
      </c>
      <c r="T393" s="2" t="s">
        <v>214</v>
      </c>
      <c r="U393" s="2" t="s">
        <v>2895</v>
      </c>
      <c r="V393" s="2" t="s">
        <v>2896</v>
      </c>
      <c r="W393" s="2" t="s">
        <v>2897</v>
      </c>
      <c r="X393" s="2" t="s">
        <v>2898</v>
      </c>
      <c r="Y393" s="2" t="s">
        <v>40</v>
      </c>
      <c r="Z393" s="2">
        <v>0</v>
      </c>
      <c r="AA393" s="22">
        <v>1.115</v>
      </c>
      <c r="AB393" s="22">
        <v>1.23</v>
      </c>
      <c r="AC393" s="21">
        <v>0.16</v>
      </c>
      <c r="AD393" s="21">
        <v>0.3</v>
      </c>
      <c r="AE393" s="102">
        <v>0.91331104983893896</v>
      </c>
      <c r="AF393" s="102">
        <v>0.51559056868533704</v>
      </c>
      <c r="AG393" s="23">
        <v>1</v>
      </c>
      <c r="AH393" s="23">
        <v>1</v>
      </c>
      <c r="AI393" s="2">
        <v>98</v>
      </c>
      <c r="AJ393" s="2">
        <v>109.3</v>
      </c>
      <c r="AK393" s="2">
        <v>89.5</v>
      </c>
      <c r="AL393" s="2">
        <v>110</v>
      </c>
      <c r="AM393" s="2">
        <v>2.9</v>
      </c>
      <c r="AN393" s="2">
        <v>1.41</v>
      </c>
      <c r="AO393" s="2">
        <v>1.89</v>
      </c>
      <c r="AP393" s="2">
        <v>1.52</v>
      </c>
      <c r="AQ393" s="2" t="s">
        <v>30</v>
      </c>
      <c r="AR393" s="2" t="s">
        <v>30</v>
      </c>
      <c r="AS393" s="2" t="s">
        <v>30</v>
      </c>
      <c r="AT393" s="2" t="s">
        <v>30</v>
      </c>
      <c r="AU393" s="2" t="s">
        <v>30</v>
      </c>
      <c r="AV393" s="2" t="s">
        <v>30</v>
      </c>
      <c r="AW393" s="2" t="s">
        <v>30</v>
      </c>
      <c r="AX393" s="2" t="s">
        <v>30</v>
      </c>
      <c r="AY393" s="2" t="s">
        <v>30</v>
      </c>
      <c r="AZ393" s="2" t="s">
        <v>30</v>
      </c>
      <c r="BA393" s="2" t="s">
        <v>30</v>
      </c>
      <c r="BB393" s="2" t="s">
        <v>30</v>
      </c>
      <c r="BC393" s="2" t="s">
        <v>40</v>
      </c>
    </row>
    <row r="394" spans="1:55">
      <c r="A394" s="2" t="b">
        <v>0</v>
      </c>
      <c r="B394" s="2" t="s">
        <v>30</v>
      </c>
      <c r="C394" s="2" t="s">
        <v>12301</v>
      </c>
      <c r="D394" s="2" t="s">
        <v>2595</v>
      </c>
      <c r="E394" s="2" t="s">
        <v>2596</v>
      </c>
      <c r="F394" s="2">
        <v>0</v>
      </c>
      <c r="G394" s="2">
        <v>111.36799999999999</v>
      </c>
      <c r="H394" s="2">
        <v>71</v>
      </c>
      <c r="I394" s="2">
        <v>17</v>
      </c>
      <c r="J394" s="2">
        <v>124</v>
      </c>
      <c r="K394" s="2">
        <v>17</v>
      </c>
      <c r="L394" s="2">
        <v>1</v>
      </c>
      <c r="M394" s="2">
        <v>222</v>
      </c>
      <c r="N394" s="2">
        <v>25.5</v>
      </c>
      <c r="O394" s="2">
        <v>5.49</v>
      </c>
      <c r="P394" s="2">
        <v>379.8</v>
      </c>
      <c r="Q394" s="2">
        <v>17</v>
      </c>
      <c r="R394" s="2" t="s">
        <v>832</v>
      </c>
      <c r="S394" s="2" t="s">
        <v>44</v>
      </c>
      <c r="T394" s="2" t="s">
        <v>937</v>
      </c>
      <c r="U394" s="2" t="s">
        <v>2597</v>
      </c>
      <c r="V394" s="2" t="s">
        <v>2598</v>
      </c>
      <c r="W394" s="2" t="s">
        <v>2599</v>
      </c>
      <c r="X394" s="2" t="s">
        <v>2600</v>
      </c>
      <c r="Y394" s="2" t="s">
        <v>40</v>
      </c>
      <c r="Z394" s="2">
        <v>0</v>
      </c>
      <c r="AA394" s="22">
        <v>1.1200000000000001</v>
      </c>
      <c r="AB394" s="22">
        <v>1.177</v>
      </c>
      <c r="AC394" s="21">
        <v>0.16</v>
      </c>
      <c r="AD394" s="21">
        <v>0.24</v>
      </c>
      <c r="AE394" s="102">
        <v>0.83952374418327902</v>
      </c>
      <c r="AF394" s="102">
        <v>0.44059805323970302</v>
      </c>
      <c r="AG394" s="23">
        <v>1</v>
      </c>
      <c r="AH394" s="23">
        <v>1</v>
      </c>
      <c r="AI394" s="2">
        <v>94.6</v>
      </c>
      <c r="AJ394" s="2">
        <v>106</v>
      </c>
      <c r="AK394" s="2">
        <v>82</v>
      </c>
      <c r="AL394" s="2">
        <v>96.5</v>
      </c>
      <c r="AM394" s="2">
        <v>3.4</v>
      </c>
      <c r="AN394" s="2">
        <v>1.9</v>
      </c>
      <c r="AO394" s="2">
        <v>1.27</v>
      </c>
      <c r="AP394" s="2">
        <v>0.98</v>
      </c>
      <c r="AQ394" s="2" t="s">
        <v>30</v>
      </c>
      <c r="AR394" s="2" t="s">
        <v>30</v>
      </c>
      <c r="AS394" s="2" t="s">
        <v>30</v>
      </c>
      <c r="AT394" s="2" t="s">
        <v>30</v>
      </c>
      <c r="AU394" s="2" t="s">
        <v>30</v>
      </c>
      <c r="AV394" s="2" t="s">
        <v>30</v>
      </c>
      <c r="AW394" s="2" t="s">
        <v>30</v>
      </c>
      <c r="AX394" s="2" t="s">
        <v>30</v>
      </c>
      <c r="AY394" s="2" t="s">
        <v>30</v>
      </c>
      <c r="AZ394" s="2" t="s">
        <v>30</v>
      </c>
      <c r="BA394" s="2" t="s">
        <v>30</v>
      </c>
      <c r="BB394" s="2" t="s">
        <v>30</v>
      </c>
      <c r="BC394" s="2" t="s">
        <v>40</v>
      </c>
    </row>
    <row r="395" spans="1:55">
      <c r="A395" s="2" t="b">
        <v>0</v>
      </c>
      <c r="B395" s="2" t="s">
        <v>30</v>
      </c>
      <c r="C395" s="2" t="s">
        <v>12301</v>
      </c>
      <c r="D395" s="2" t="s">
        <v>2278</v>
      </c>
      <c r="E395" s="2" t="s">
        <v>2279</v>
      </c>
      <c r="F395" s="2">
        <v>0</v>
      </c>
      <c r="G395" s="2">
        <v>110.893</v>
      </c>
      <c r="H395" s="2">
        <v>72</v>
      </c>
      <c r="I395" s="2">
        <v>17</v>
      </c>
      <c r="J395" s="2">
        <v>97</v>
      </c>
      <c r="K395" s="2">
        <v>17</v>
      </c>
      <c r="L395" s="2">
        <v>1</v>
      </c>
      <c r="M395" s="2">
        <v>319</v>
      </c>
      <c r="N395" s="2">
        <v>35.200000000000003</v>
      </c>
      <c r="O395" s="2">
        <v>6.04</v>
      </c>
      <c r="P395" s="2">
        <v>402.72</v>
      </c>
      <c r="Q395" s="2">
        <v>17</v>
      </c>
      <c r="R395" s="2" t="s">
        <v>33</v>
      </c>
      <c r="S395" s="2" t="s">
        <v>34</v>
      </c>
      <c r="T395" s="2" t="s">
        <v>111</v>
      </c>
      <c r="U395" s="2" t="s">
        <v>2280</v>
      </c>
      <c r="V395" s="2" t="s">
        <v>2281</v>
      </c>
      <c r="W395" s="2" t="s">
        <v>2282</v>
      </c>
      <c r="X395" s="2" t="s">
        <v>2283</v>
      </c>
      <c r="Y395" s="2" t="s">
        <v>650</v>
      </c>
      <c r="Z395" s="2">
        <v>0</v>
      </c>
      <c r="AA395" s="22">
        <v>0.77300000000000002</v>
      </c>
      <c r="AB395" s="22">
        <v>0.746</v>
      </c>
      <c r="AC395" s="21">
        <v>-0.37</v>
      </c>
      <c r="AD395" s="21">
        <v>-0.42</v>
      </c>
      <c r="AE395" s="102">
        <v>0.86002278331511395</v>
      </c>
      <c r="AF395" s="102">
        <v>0.80981464697152905</v>
      </c>
      <c r="AG395" s="23">
        <v>1</v>
      </c>
      <c r="AH395" s="23">
        <v>1</v>
      </c>
      <c r="AI395" s="2">
        <v>104.3</v>
      </c>
      <c r="AJ395" s="2">
        <v>80.599999999999994</v>
      </c>
      <c r="AK395" s="2">
        <v>132.1</v>
      </c>
      <c r="AL395" s="2">
        <v>98.6</v>
      </c>
      <c r="AM395" s="2">
        <v>6.07</v>
      </c>
      <c r="AN395" s="2">
        <v>3.2</v>
      </c>
      <c r="AO395" s="2">
        <v>5.26</v>
      </c>
      <c r="AP395" s="2">
        <v>1.85</v>
      </c>
      <c r="AQ395" s="2" t="s">
        <v>30</v>
      </c>
      <c r="AR395" s="2" t="s">
        <v>30</v>
      </c>
      <c r="AS395" s="2" t="s">
        <v>30</v>
      </c>
      <c r="AT395" s="2" t="s">
        <v>30</v>
      </c>
      <c r="AU395" s="2" t="s">
        <v>30</v>
      </c>
      <c r="AV395" s="2" t="s">
        <v>30</v>
      </c>
      <c r="AW395" s="2" t="s">
        <v>30</v>
      </c>
      <c r="AX395" s="2" t="s">
        <v>30</v>
      </c>
      <c r="AY395" s="2" t="s">
        <v>30</v>
      </c>
      <c r="AZ395" s="2" t="s">
        <v>30</v>
      </c>
      <c r="BA395" s="2" t="s">
        <v>30</v>
      </c>
      <c r="BB395" s="2" t="s">
        <v>30</v>
      </c>
      <c r="BC395" s="2" t="s">
        <v>40</v>
      </c>
    </row>
    <row r="396" spans="1:55">
      <c r="A396" s="2" t="b">
        <v>0</v>
      </c>
      <c r="B396" s="2" t="s">
        <v>30</v>
      </c>
      <c r="C396" s="2" t="s">
        <v>12301</v>
      </c>
      <c r="D396" s="2" t="s">
        <v>2612</v>
      </c>
      <c r="E396" s="2" t="s">
        <v>2613</v>
      </c>
      <c r="F396" s="2">
        <v>0</v>
      </c>
      <c r="G396" s="2">
        <v>110.598</v>
      </c>
      <c r="H396" s="2">
        <v>58</v>
      </c>
      <c r="I396" s="2">
        <v>21</v>
      </c>
      <c r="J396" s="2">
        <v>66</v>
      </c>
      <c r="K396" s="2">
        <v>21</v>
      </c>
      <c r="L396" s="2">
        <v>1</v>
      </c>
      <c r="M396" s="2">
        <v>426</v>
      </c>
      <c r="N396" s="2">
        <v>48.3</v>
      </c>
      <c r="O396" s="2">
        <v>5.99</v>
      </c>
      <c r="P396" s="2">
        <v>240.89</v>
      </c>
      <c r="Q396" s="2">
        <v>21</v>
      </c>
      <c r="R396" s="2" t="s">
        <v>43</v>
      </c>
      <c r="S396" s="2" t="s">
        <v>34</v>
      </c>
      <c r="T396" s="2" t="s">
        <v>2614</v>
      </c>
      <c r="U396" s="2" t="s">
        <v>2615</v>
      </c>
      <c r="V396" s="2" t="s">
        <v>2616</v>
      </c>
      <c r="W396" s="2" t="s">
        <v>2617</v>
      </c>
      <c r="X396" s="2" t="s">
        <v>2618</v>
      </c>
      <c r="Y396" s="2" t="s">
        <v>40</v>
      </c>
      <c r="Z396" s="2">
        <v>0</v>
      </c>
      <c r="AA396" s="22">
        <v>1.125</v>
      </c>
      <c r="AB396" s="22">
        <v>1.119</v>
      </c>
      <c r="AC396" s="21">
        <v>0.17</v>
      </c>
      <c r="AD396" s="21">
        <v>0.16</v>
      </c>
      <c r="AE396" s="102">
        <v>0.99320540020676695</v>
      </c>
      <c r="AF396" s="102">
        <v>0.99074287027444896</v>
      </c>
      <c r="AG396" s="23">
        <v>1</v>
      </c>
      <c r="AH396" s="23">
        <v>1</v>
      </c>
      <c r="AI396" s="2">
        <v>96.2</v>
      </c>
      <c r="AJ396" s="2">
        <v>108.2</v>
      </c>
      <c r="AK396" s="2">
        <v>96.5</v>
      </c>
      <c r="AL396" s="2">
        <v>107.9</v>
      </c>
      <c r="AM396" s="2">
        <v>2.64</v>
      </c>
      <c r="AN396" s="2">
        <v>1.54</v>
      </c>
      <c r="AO396" s="2">
        <v>1.57</v>
      </c>
      <c r="AP396" s="2">
        <v>2.9</v>
      </c>
      <c r="AQ396" s="2" t="s">
        <v>30</v>
      </c>
      <c r="AR396" s="2" t="s">
        <v>30</v>
      </c>
      <c r="AS396" s="2" t="s">
        <v>30</v>
      </c>
      <c r="AT396" s="2" t="s">
        <v>30</v>
      </c>
      <c r="AU396" s="2" t="s">
        <v>30</v>
      </c>
      <c r="AV396" s="2" t="s">
        <v>30</v>
      </c>
      <c r="AW396" s="2" t="s">
        <v>30</v>
      </c>
      <c r="AX396" s="2" t="s">
        <v>30</v>
      </c>
      <c r="AY396" s="2" t="s">
        <v>30</v>
      </c>
      <c r="AZ396" s="2" t="s">
        <v>30</v>
      </c>
      <c r="BA396" s="2" t="s">
        <v>30</v>
      </c>
      <c r="BB396" s="2" t="s">
        <v>30</v>
      </c>
      <c r="BC396" s="2" t="s">
        <v>40</v>
      </c>
    </row>
    <row r="397" spans="1:55">
      <c r="A397" s="2" t="b">
        <v>0</v>
      </c>
      <c r="B397" s="2" t="s">
        <v>30</v>
      </c>
      <c r="C397" s="2" t="s">
        <v>12301</v>
      </c>
      <c r="D397" s="2" t="s">
        <v>2872</v>
      </c>
      <c r="E397" s="2" t="s">
        <v>2873</v>
      </c>
      <c r="F397" s="2">
        <v>0</v>
      </c>
      <c r="G397" s="2">
        <v>110.223</v>
      </c>
      <c r="H397" s="2">
        <v>30</v>
      </c>
      <c r="I397" s="2">
        <v>21</v>
      </c>
      <c r="J397" s="2">
        <v>89</v>
      </c>
      <c r="K397" s="2">
        <v>21</v>
      </c>
      <c r="L397" s="2">
        <v>1</v>
      </c>
      <c r="M397" s="2">
        <v>729</v>
      </c>
      <c r="N397" s="2">
        <v>79.5</v>
      </c>
      <c r="O397" s="2">
        <v>6.18</v>
      </c>
      <c r="P397" s="2">
        <v>323.64999999999998</v>
      </c>
      <c r="Q397" s="2">
        <v>21</v>
      </c>
      <c r="R397" s="2" t="s">
        <v>33</v>
      </c>
      <c r="S397" s="2" t="s">
        <v>40</v>
      </c>
      <c r="T397" s="2" t="s">
        <v>158</v>
      </c>
      <c r="U397" s="2" t="s">
        <v>2874</v>
      </c>
      <c r="V397" s="2" t="s">
        <v>2875</v>
      </c>
      <c r="W397" s="2" t="s">
        <v>2876</v>
      </c>
      <c r="X397" s="2" t="s">
        <v>2877</v>
      </c>
      <c r="Y397" s="2" t="s">
        <v>2878</v>
      </c>
      <c r="Z397" s="2">
        <v>0</v>
      </c>
      <c r="AA397" s="22">
        <v>1.069</v>
      </c>
      <c r="AB397" s="22">
        <v>1.1419999999999999</v>
      </c>
      <c r="AC397" s="21">
        <v>0.1</v>
      </c>
      <c r="AD397" s="21">
        <v>0.19</v>
      </c>
      <c r="AE397" s="102">
        <v>0.99975418878243405</v>
      </c>
      <c r="AF397" s="102">
        <v>0.99748494729644199</v>
      </c>
      <c r="AG397" s="23">
        <v>1</v>
      </c>
      <c r="AH397" s="23">
        <v>1</v>
      </c>
      <c r="AI397" s="2">
        <v>95.1</v>
      </c>
      <c r="AJ397" s="2">
        <v>101.7</v>
      </c>
      <c r="AK397" s="2">
        <v>85.9</v>
      </c>
      <c r="AL397" s="2">
        <v>98.1</v>
      </c>
      <c r="AM397" s="2">
        <v>1.04</v>
      </c>
      <c r="AN397" s="2">
        <v>2.57</v>
      </c>
      <c r="AO397" s="2">
        <v>5.61</v>
      </c>
      <c r="AP397" s="2">
        <v>4.82</v>
      </c>
      <c r="AQ397" s="2" t="s">
        <v>30</v>
      </c>
      <c r="AR397" s="2" t="s">
        <v>30</v>
      </c>
      <c r="AS397" s="2" t="s">
        <v>30</v>
      </c>
      <c r="AT397" s="2" t="s">
        <v>30</v>
      </c>
      <c r="AU397" s="2" t="s">
        <v>30</v>
      </c>
      <c r="AV397" s="2" t="s">
        <v>30</v>
      </c>
      <c r="AW397" s="2" t="s">
        <v>30</v>
      </c>
      <c r="AX397" s="2" t="s">
        <v>30</v>
      </c>
      <c r="AY397" s="2" t="s">
        <v>30</v>
      </c>
      <c r="AZ397" s="2" t="s">
        <v>30</v>
      </c>
      <c r="BA397" s="2" t="s">
        <v>30</v>
      </c>
      <c r="BB397" s="2" t="s">
        <v>30</v>
      </c>
      <c r="BC397" s="2" t="s">
        <v>40</v>
      </c>
    </row>
    <row r="398" spans="1:55">
      <c r="A398" s="2" t="b">
        <v>0</v>
      </c>
      <c r="B398" s="2" t="s">
        <v>30</v>
      </c>
      <c r="C398" s="2" t="s">
        <v>12301</v>
      </c>
      <c r="D398" s="2" t="s">
        <v>2456</v>
      </c>
      <c r="E398" s="2" t="s">
        <v>2457</v>
      </c>
      <c r="F398" s="2">
        <v>0</v>
      </c>
      <c r="G398" s="2">
        <v>109.803</v>
      </c>
      <c r="H398" s="2">
        <v>68</v>
      </c>
      <c r="I398" s="2">
        <v>13</v>
      </c>
      <c r="J398" s="2">
        <v>79</v>
      </c>
      <c r="K398" s="2">
        <v>13</v>
      </c>
      <c r="L398" s="2">
        <v>1</v>
      </c>
      <c r="M398" s="2">
        <v>294</v>
      </c>
      <c r="N398" s="2">
        <v>32.6</v>
      </c>
      <c r="O398" s="2">
        <v>6.34</v>
      </c>
      <c r="P398" s="2">
        <v>364.91</v>
      </c>
      <c r="Q398" s="2">
        <v>13</v>
      </c>
      <c r="R398" s="2" t="s">
        <v>53</v>
      </c>
      <c r="S398" s="2" t="s">
        <v>86</v>
      </c>
      <c r="T398" s="2" t="s">
        <v>158</v>
      </c>
      <c r="U398" s="2" t="s">
        <v>2458</v>
      </c>
      <c r="V398" s="2" t="s">
        <v>2459</v>
      </c>
      <c r="W398" s="2" t="s">
        <v>2460</v>
      </c>
      <c r="X398" s="2" t="s">
        <v>2461</v>
      </c>
      <c r="Y398" s="2" t="s">
        <v>2462</v>
      </c>
      <c r="Z398" s="2">
        <v>0</v>
      </c>
      <c r="AA398" s="22">
        <v>1.19</v>
      </c>
      <c r="AB398" s="22">
        <v>1.242</v>
      </c>
      <c r="AC398" s="21">
        <v>0.25</v>
      </c>
      <c r="AD398" s="21">
        <v>0.31</v>
      </c>
      <c r="AE398" s="102">
        <v>0.68785682555463101</v>
      </c>
      <c r="AF398" s="102">
        <v>0.47776709567348102</v>
      </c>
      <c r="AG398" s="23">
        <v>1</v>
      </c>
      <c r="AH398" s="23">
        <v>1</v>
      </c>
      <c r="AI398" s="2">
        <v>88.6</v>
      </c>
      <c r="AJ398" s="2">
        <v>105.5</v>
      </c>
      <c r="AK398" s="2">
        <v>80.5</v>
      </c>
      <c r="AL398" s="2">
        <v>100.1</v>
      </c>
      <c r="AM398" s="2">
        <v>1.92</v>
      </c>
      <c r="AN398" s="2">
        <v>1.7</v>
      </c>
      <c r="AO398" s="2">
        <v>3.63</v>
      </c>
      <c r="AP398" s="2">
        <v>1.63</v>
      </c>
      <c r="AQ398" s="2" t="s">
        <v>30</v>
      </c>
      <c r="AR398" s="2" t="s">
        <v>30</v>
      </c>
      <c r="AS398" s="2" t="s">
        <v>30</v>
      </c>
      <c r="AT398" s="2" t="s">
        <v>30</v>
      </c>
      <c r="AU398" s="2" t="s">
        <v>30</v>
      </c>
      <c r="AV398" s="2" t="s">
        <v>30</v>
      </c>
      <c r="AW398" s="2" t="s">
        <v>30</v>
      </c>
      <c r="AX398" s="2" t="s">
        <v>30</v>
      </c>
      <c r="AY398" s="2" t="s">
        <v>30</v>
      </c>
      <c r="AZ398" s="2" t="s">
        <v>30</v>
      </c>
      <c r="BA398" s="2" t="s">
        <v>30</v>
      </c>
      <c r="BB398" s="2" t="s">
        <v>30</v>
      </c>
      <c r="BC398" s="2" t="s">
        <v>40</v>
      </c>
    </row>
    <row r="399" spans="1:55">
      <c r="A399" s="2" t="b">
        <v>0</v>
      </c>
      <c r="B399" s="2" t="s">
        <v>30</v>
      </c>
      <c r="C399" s="2" t="s">
        <v>12301</v>
      </c>
      <c r="D399" s="2" t="s">
        <v>2681</v>
      </c>
      <c r="E399" s="2" t="s">
        <v>2682</v>
      </c>
      <c r="F399" s="2">
        <v>0</v>
      </c>
      <c r="G399" s="2">
        <v>109.79900000000001</v>
      </c>
      <c r="H399" s="2">
        <v>68</v>
      </c>
      <c r="I399" s="2">
        <v>15</v>
      </c>
      <c r="J399" s="2">
        <v>63</v>
      </c>
      <c r="K399" s="2">
        <v>15</v>
      </c>
      <c r="L399" s="2">
        <v>1</v>
      </c>
      <c r="M399" s="2">
        <v>346</v>
      </c>
      <c r="N399" s="2">
        <v>38.200000000000003</v>
      </c>
      <c r="O399" s="2">
        <v>5.01</v>
      </c>
      <c r="P399" s="2">
        <v>299.27999999999997</v>
      </c>
      <c r="Q399" s="2">
        <v>15</v>
      </c>
      <c r="R399" s="2" t="s">
        <v>33</v>
      </c>
      <c r="S399" s="2" t="s">
        <v>314</v>
      </c>
      <c r="T399" s="2" t="s">
        <v>158</v>
      </c>
      <c r="U399" s="2" t="s">
        <v>2458</v>
      </c>
      <c r="V399" s="2" t="s">
        <v>2683</v>
      </c>
      <c r="W399" s="2" t="s">
        <v>2684</v>
      </c>
      <c r="X399" s="2" t="s">
        <v>2685</v>
      </c>
      <c r="Y399" s="2" t="s">
        <v>2686</v>
      </c>
      <c r="Z399" s="2">
        <v>0</v>
      </c>
      <c r="AA399" s="22">
        <v>1.198</v>
      </c>
      <c r="AB399" s="22">
        <v>1.149</v>
      </c>
      <c r="AC399" s="21">
        <v>0.26</v>
      </c>
      <c r="AD399" s="21">
        <v>0.2</v>
      </c>
      <c r="AE399" s="102">
        <v>0.92575542215663997</v>
      </c>
      <c r="AF399" s="102">
        <v>0.98979547637052701</v>
      </c>
      <c r="AG399" s="23">
        <v>1</v>
      </c>
      <c r="AH399" s="23">
        <v>1</v>
      </c>
      <c r="AI399" s="2">
        <v>91.4</v>
      </c>
      <c r="AJ399" s="2">
        <v>109.5</v>
      </c>
      <c r="AK399" s="2">
        <v>89.7</v>
      </c>
      <c r="AL399" s="2">
        <v>103.1</v>
      </c>
      <c r="AM399" s="2">
        <v>1.9</v>
      </c>
      <c r="AN399" s="2">
        <v>0.18</v>
      </c>
      <c r="AO399" s="2">
        <v>1.75</v>
      </c>
      <c r="AP399" s="2">
        <v>2.71</v>
      </c>
      <c r="AQ399" s="2" t="s">
        <v>30</v>
      </c>
      <c r="AR399" s="2" t="s">
        <v>30</v>
      </c>
      <c r="AS399" s="2" t="s">
        <v>30</v>
      </c>
      <c r="AT399" s="2" t="s">
        <v>30</v>
      </c>
      <c r="AU399" s="2" t="s">
        <v>30</v>
      </c>
      <c r="AV399" s="2" t="s">
        <v>30</v>
      </c>
      <c r="AW399" s="2" t="s">
        <v>30</v>
      </c>
      <c r="AX399" s="2" t="s">
        <v>30</v>
      </c>
      <c r="AY399" s="2" t="s">
        <v>30</v>
      </c>
      <c r="AZ399" s="2" t="s">
        <v>30</v>
      </c>
      <c r="BA399" s="2" t="s">
        <v>30</v>
      </c>
      <c r="BB399" s="2" t="s">
        <v>30</v>
      </c>
      <c r="BC399" s="2" t="s">
        <v>40</v>
      </c>
    </row>
    <row r="400" spans="1:55">
      <c r="A400" s="2" t="b">
        <v>0</v>
      </c>
      <c r="B400" s="2" t="s">
        <v>30</v>
      </c>
      <c r="C400" s="2" t="s">
        <v>12301</v>
      </c>
      <c r="D400" s="2" t="s">
        <v>2910</v>
      </c>
      <c r="E400" s="2" t="s">
        <v>2911</v>
      </c>
      <c r="F400" s="2">
        <v>0</v>
      </c>
      <c r="G400" s="2">
        <v>109.759</v>
      </c>
      <c r="H400" s="2">
        <v>63</v>
      </c>
      <c r="I400" s="2">
        <v>22</v>
      </c>
      <c r="J400" s="2">
        <v>89</v>
      </c>
      <c r="K400" s="2">
        <v>22</v>
      </c>
      <c r="L400" s="2">
        <v>1</v>
      </c>
      <c r="M400" s="2">
        <v>453</v>
      </c>
      <c r="N400" s="2">
        <v>49.8</v>
      </c>
      <c r="O400" s="2">
        <v>9.51</v>
      </c>
      <c r="P400" s="2">
        <v>311.07</v>
      </c>
      <c r="Q400" s="2">
        <v>22</v>
      </c>
      <c r="R400" s="2" t="s">
        <v>1149</v>
      </c>
      <c r="S400" s="2" t="s">
        <v>34</v>
      </c>
      <c r="T400" s="2" t="s">
        <v>55</v>
      </c>
      <c r="U400" s="2" t="s">
        <v>2912</v>
      </c>
      <c r="V400" s="2" t="s">
        <v>2913</v>
      </c>
      <c r="W400" s="2" t="s">
        <v>2914</v>
      </c>
      <c r="X400" s="2" t="s">
        <v>2915</v>
      </c>
      <c r="Y400" s="2" t="s">
        <v>462</v>
      </c>
      <c r="Z400" s="2">
        <v>0</v>
      </c>
      <c r="AA400" s="22">
        <v>0.84599999999999997</v>
      </c>
      <c r="AB400" s="22">
        <v>0.82599999999999996</v>
      </c>
      <c r="AC400" s="21">
        <v>-0.24</v>
      </c>
      <c r="AD400" s="21">
        <v>-0.28000000000000003</v>
      </c>
      <c r="AE400" s="102">
        <v>0.75382262252647203</v>
      </c>
      <c r="AF400" s="102">
        <v>0.63376510827263699</v>
      </c>
      <c r="AG400" s="23">
        <v>1</v>
      </c>
      <c r="AH400" s="23">
        <v>1</v>
      </c>
      <c r="AI400" s="2">
        <v>91.9</v>
      </c>
      <c r="AJ400" s="2">
        <v>77.8</v>
      </c>
      <c r="AK400" s="2">
        <v>119.8</v>
      </c>
      <c r="AL400" s="2">
        <v>98.9</v>
      </c>
      <c r="AM400" s="2">
        <v>0.25</v>
      </c>
      <c r="AN400" s="2">
        <v>1.49</v>
      </c>
      <c r="AO400" s="2">
        <v>2.5099999999999998</v>
      </c>
      <c r="AP400" s="2">
        <v>1.19</v>
      </c>
      <c r="AQ400" s="2" t="s">
        <v>30</v>
      </c>
      <c r="AR400" s="2" t="s">
        <v>30</v>
      </c>
      <c r="AS400" s="2" t="s">
        <v>30</v>
      </c>
      <c r="AT400" s="2" t="s">
        <v>30</v>
      </c>
      <c r="AU400" s="2" t="s">
        <v>30</v>
      </c>
      <c r="AV400" s="2" t="s">
        <v>30</v>
      </c>
      <c r="AW400" s="2" t="s">
        <v>30</v>
      </c>
      <c r="AX400" s="2" t="s">
        <v>30</v>
      </c>
      <c r="AY400" s="2" t="s">
        <v>30</v>
      </c>
      <c r="AZ400" s="2" t="s">
        <v>30</v>
      </c>
      <c r="BA400" s="2" t="s">
        <v>30</v>
      </c>
      <c r="BB400" s="2" t="s">
        <v>30</v>
      </c>
      <c r="BC400" s="2" t="s">
        <v>40</v>
      </c>
    </row>
    <row r="401" spans="1:55">
      <c r="A401" s="2" t="b">
        <v>0</v>
      </c>
      <c r="B401" s="2" t="s">
        <v>30</v>
      </c>
      <c r="C401" s="2" t="s">
        <v>12301</v>
      </c>
      <c r="D401" s="2" t="s">
        <v>2516</v>
      </c>
      <c r="E401" s="2" t="s">
        <v>2517</v>
      </c>
      <c r="F401" s="2">
        <v>0</v>
      </c>
      <c r="G401" s="2">
        <v>109.753</v>
      </c>
      <c r="H401" s="2">
        <v>87</v>
      </c>
      <c r="I401" s="2">
        <v>12</v>
      </c>
      <c r="J401" s="2">
        <v>139</v>
      </c>
      <c r="K401" s="2">
        <v>12</v>
      </c>
      <c r="L401" s="2">
        <v>1</v>
      </c>
      <c r="M401" s="2">
        <v>156</v>
      </c>
      <c r="N401" s="2">
        <v>17.600000000000001</v>
      </c>
      <c r="O401" s="2">
        <v>5.24</v>
      </c>
      <c r="P401" s="2">
        <v>483.82</v>
      </c>
      <c r="Q401" s="2">
        <v>12</v>
      </c>
      <c r="R401" s="2" t="s">
        <v>535</v>
      </c>
      <c r="S401" s="2" t="s">
        <v>86</v>
      </c>
      <c r="T401" s="2" t="s">
        <v>2518</v>
      </c>
      <c r="U401" s="2" t="s">
        <v>2519</v>
      </c>
      <c r="V401" s="2" t="s">
        <v>2520</v>
      </c>
      <c r="W401" s="2" t="s">
        <v>2521</v>
      </c>
      <c r="X401" s="2" t="s">
        <v>2522</v>
      </c>
      <c r="Y401" s="2" t="s">
        <v>40</v>
      </c>
      <c r="Z401" s="2">
        <v>0</v>
      </c>
      <c r="AA401" s="22">
        <v>1.101</v>
      </c>
      <c r="AB401" s="22">
        <v>1.268</v>
      </c>
      <c r="AC401" s="21">
        <v>0.14000000000000001</v>
      </c>
      <c r="AD401" s="21">
        <v>0.34</v>
      </c>
      <c r="AE401" s="102">
        <v>0.81278932289050998</v>
      </c>
      <c r="AF401" s="102">
        <v>0.101573846108507</v>
      </c>
      <c r="AG401" s="23">
        <v>1</v>
      </c>
      <c r="AH401" s="23">
        <v>0.46768346132970301</v>
      </c>
      <c r="AI401" s="2">
        <v>98.3</v>
      </c>
      <c r="AJ401" s="2">
        <v>108.3</v>
      </c>
      <c r="AK401" s="2">
        <v>82.1</v>
      </c>
      <c r="AL401" s="2">
        <v>104.1</v>
      </c>
      <c r="AM401" s="2">
        <v>1.97</v>
      </c>
      <c r="AN401" s="2">
        <v>2.08</v>
      </c>
      <c r="AO401" s="2">
        <v>2.54</v>
      </c>
      <c r="AP401" s="2">
        <v>2.1800000000000002</v>
      </c>
      <c r="AQ401" s="2" t="s">
        <v>30</v>
      </c>
      <c r="AR401" s="2" t="s">
        <v>30</v>
      </c>
      <c r="AS401" s="2" t="s">
        <v>30</v>
      </c>
      <c r="AT401" s="2" t="s">
        <v>30</v>
      </c>
      <c r="AU401" s="2" t="s">
        <v>30</v>
      </c>
      <c r="AV401" s="2" t="s">
        <v>30</v>
      </c>
      <c r="AW401" s="2" t="s">
        <v>30</v>
      </c>
      <c r="AX401" s="2" t="s">
        <v>30</v>
      </c>
      <c r="AY401" s="2" t="s">
        <v>30</v>
      </c>
      <c r="AZ401" s="2" t="s">
        <v>30</v>
      </c>
      <c r="BA401" s="2" t="s">
        <v>30</v>
      </c>
      <c r="BB401" s="2" t="s">
        <v>30</v>
      </c>
      <c r="BC401" s="2" t="s">
        <v>40</v>
      </c>
    </row>
    <row r="402" spans="1:55">
      <c r="A402" s="2" t="b">
        <v>0</v>
      </c>
      <c r="B402" s="2" t="s">
        <v>30</v>
      </c>
      <c r="C402" s="2" t="s">
        <v>12301</v>
      </c>
      <c r="D402" s="2" t="s">
        <v>2490</v>
      </c>
      <c r="E402" s="2" t="s">
        <v>2491</v>
      </c>
      <c r="F402" s="2">
        <v>0</v>
      </c>
      <c r="G402" s="2">
        <v>109.401</v>
      </c>
      <c r="H402" s="2">
        <v>70</v>
      </c>
      <c r="I402" s="2">
        <v>18</v>
      </c>
      <c r="J402" s="2">
        <v>85</v>
      </c>
      <c r="K402" s="2">
        <v>17</v>
      </c>
      <c r="L402" s="2">
        <v>1</v>
      </c>
      <c r="M402" s="2">
        <v>350</v>
      </c>
      <c r="N402" s="2">
        <v>38</v>
      </c>
      <c r="O402" s="2">
        <v>6.6</v>
      </c>
      <c r="P402" s="2">
        <v>356.09</v>
      </c>
      <c r="Q402" s="2">
        <v>18</v>
      </c>
      <c r="R402" s="2" t="s">
        <v>33</v>
      </c>
      <c r="S402" s="2" t="s">
        <v>86</v>
      </c>
      <c r="T402" s="2" t="s">
        <v>151</v>
      </c>
      <c r="U402" s="2" t="s">
        <v>1261</v>
      </c>
      <c r="V402" s="2" t="s">
        <v>2492</v>
      </c>
      <c r="W402" s="2" t="s">
        <v>2493</v>
      </c>
      <c r="X402" s="2" t="s">
        <v>2494</v>
      </c>
      <c r="Y402" s="2" t="s">
        <v>2495</v>
      </c>
      <c r="Z402" s="2">
        <v>1</v>
      </c>
      <c r="AA402" s="22">
        <v>1.204</v>
      </c>
      <c r="AB402" s="22">
        <v>1.226</v>
      </c>
      <c r="AC402" s="21">
        <v>0.27</v>
      </c>
      <c r="AD402" s="21">
        <v>0.28999999999999998</v>
      </c>
      <c r="AE402" s="102">
        <v>0.59250103033021495</v>
      </c>
      <c r="AF402" s="102">
        <v>0.55632823256202002</v>
      </c>
      <c r="AG402" s="23">
        <v>1</v>
      </c>
      <c r="AH402" s="23">
        <v>1</v>
      </c>
      <c r="AI402" s="2">
        <v>97.3</v>
      </c>
      <c r="AJ402" s="2">
        <v>117.1</v>
      </c>
      <c r="AK402" s="2">
        <v>80.7</v>
      </c>
      <c r="AL402" s="2">
        <v>98.9</v>
      </c>
      <c r="AM402" s="2">
        <v>3.08</v>
      </c>
      <c r="AN402" s="2">
        <v>2.14</v>
      </c>
      <c r="AO402" s="2">
        <v>2.72</v>
      </c>
      <c r="AP402" s="2">
        <v>3.22</v>
      </c>
      <c r="AQ402" s="2" t="s">
        <v>30</v>
      </c>
      <c r="AR402" s="2" t="s">
        <v>30</v>
      </c>
      <c r="AS402" s="2" t="s">
        <v>30</v>
      </c>
      <c r="AT402" s="2" t="s">
        <v>30</v>
      </c>
      <c r="AU402" s="2" t="s">
        <v>30</v>
      </c>
      <c r="AV402" s="2" t="s">
        <v>30</v>
      </c>
      <c r="AW402" s="2" t="s">
        <v>30</v>
      </c>
      <c r="AX402" s="2" t="s">
        <v>30</v>
      </c>
      <c r="AY402" s="2" t="s">
        <v>30</v>
      </c>
      <c r="AZ402" s="2" t="s">
        <v>30</v>
      </c>
      <c r="BA402" s="2" t="s">
        <v>30</v>
      </c>
      <c r="BB402" s="2" t="s">
        <v>30</v>
      </c>
      <c r="BC402" s="2" t="s">
        <v>40</v>
      </c>
    </row>
    <row r="403" spans="1:55">
      <c r="A403" s="2" t="b">
        <v>0</v>
      </c>
      <c r="B403" s="2" t="s">
        <v>30</v>
      </c>
      <c r="C403" s="2" t="s">
        <v>12301</v>
      </c>
      <c r="D403" s="2" t="s">
        <v>3041</v>
      </c>
      <c r="E403" s="2" t="s">
        <v>3042</v>
      </c>
      <c r="F403" s="2">
        <v>0</v>
      </c>
      <c r="G403" s="2">
        <v>109.395</v>
      </c>
      <c r="H403" s="2">
        <v>35</v>
      </c>
      <c r="I403" s="2">
        <v>23</v>
      </c>
      <c r="J403" s="2">
        <v>85</v>
      </c>
      <c r="K403" s="2">
        <v>23</v>
      </c>
      <c r="L403" s="2">
        <v>1</v>
      </c>
      <c r="M403" s="2">
        <v>891</v>
      </c>
      <c r="N403" s="2">
        <v>96.1</v>
      </c>
      <c r="O403" s="2">
        <v>6.79</v>
      </c>
      <c r="P403" s="2">
        <v>327.64</v>
      </c>
      <c r="Q403" s="2">
        <v>23</v>
      </c>
      <c r="R403" s="2" t="s">
        <v>33</v>
      </c>
      <c r="S403" s="2" t="s">
        <v>76</v>
      </c>
      <c r="T403" s="2" t="s">
        <v>77</v>
      </c>
      <c r="U403" s="2" t="s">
        <v>3043</v>
      </c>
      <c r="V403" s="2" t="s">
        <v>3044</v>
      </c>
      <c r="W403" s="2" t="s">
        <v>3045</v>
      </c>
      <c r="X403" s="2" t="s">
        <v>3046</v>
      </c>
      <c r="Y403" s="2" t="s">
        <v>3047</v>
      </c>
      <c r="Z403" s="2">
        <v>0</v>
      </c>
      <c r="AA403" s="22">
        <v>0.67</v>
      </c>
      <c r="AB403" s="22">
        <v>0.55400000000000005</v>
      </c>
      <c r="AC403" s="21">
        <v>-0.57999999999999996</v>
      </c>
      <c r="AD403" s="21">
        <v>-0.85</v>
      </c>
      <c r="AE403" s="102">
        <v>0.42632345762717699</v>
      </c>
      <c r="AF403" s="102">
        <v>9.5112319596162301E-2</v>
      </c>
      <c r="AG403" s="23">
        <v>1</v>
      </c>
      <c r="AH403" s="23">
        <v>0.44660413434138602</v>
      </c>
      <c r="AI403" s="2">
        <v>100</v>
      </c>
      <c r="AJ403" s="2">
        <v>67</v>
      </c>
      <c r="AK403" s="2">
        <v>113.3</v>
      </c>
      <c r="AL403" s="2">
        <v>62.7</v>
      </c>
      <c r="AM403" s="2">
        <v>0.97</v>
      </c>
      <c r="AN403" s="2">
        <v>5.53</v>
      </c>
      <c r="AO403" s="2">
        <v>1.74</v>
      </c>
      <c r="AP403" s="2">
        <v>5.09</v>
      </c>
      <c r="AQ403" s="2" t="s">
        <v>30</v>
      </c>
      <c r="AR403" s="2" t="s">
        <v>30</v>
      </c>
      <c r="AS403" s="2" t="s">
        <v>30</v>
      </c>
      <c r="AT403" s="2" t="s">
        <v>30</v>
      </c>
      <c r="AU403" s="2" t="s">
        <v>30</v>
      </c>
      <c r="AV403" s="2" t="s">
        <v>30</v>
      </c>
      <c r="AW403" s="2" t="s">
        <v>30</v>
      </c>
      <c r="AX403" s="2" t="s">
        <v>30</v>
      </c>
      <c r="AY403" s="2" t="s">
        <v>30</v>
      </c>
      <c r="AZ403" s="2" t="s">
        <v>30</v>
      </c>
      <c r="BA403" s="2" t="s">
        <v>30</v>
      </c>
      <c r="BB403" s="2" t="s">
        <v>30</v>
      </c>
      <c r="BC403" s="2" t="s">
        <v>40</v>
      </c>
    </row>
    <row r="404" spans="1:55">
      <c r="A404" s="2" t="b">
        <v>0</v>
      </c>
      <c r="B404" s="2" t="s">
        <v>30</v>
      </c>
      <c r="C404" s="2" t="s">
        <v>12301</v>
      </c>
      <c r="D404" s="2" t="s">
        <v>2886</v>
      </c>
      <c r="E404" s="2" t="s">
        <v>2887</v>
      </c>
      <c r="F404" s="2">
        <v>0</v>
      </c>
      <c r="G404" s="2">
        <v>109.10899999999999</v>
      </c>
      <c r="H404" s="2">
        <v>77</v>
      </c>
      <c r="I404" s="2">
        <v>13</v>
      </c>
      <c r="J404" s="2">
        <v>88</v>
      </c>
      <c r="K404" s="2">
        <v>13</v>
      </c>
      <c r="L404" s="2">
        <v>1</v>
      </c>
      <c r="M404" s="2">
        <v>223</v>
      </c>
      <c r="N404" s="2">
        <v>25.5</v>
      </c>
      <c r="O404" s="2">
        <v>5.26</v>
      </c>
      <c r="P404" s="2">
        <v>369.67</v>
      </c>
      <c r="Q404" s="2">
        <v>13</v>
      </c>
      <c r="R404" s="2" t="s">
        <v>235</v>
      </c>
      <c r="S404" s="2" t="s">
        <v>34</v>
      </c>
      <c r="T404" s="2" t="s">
        <v>1468</v>
      </c>
      <c r="U404" s="2" t="s">
        <v>2888</v>
      </c>
      <c r="V404" s="2" t="s">
        <v>2889</v>
      </c>
      <c r="W404" s="2" t="s">
        <v>2890</v>
      </c>
      <c r="X404" s="2" t="s">
        <v>2891</v>
      </c>
      <c r="Y404" s="2" t="s">
        <v>811</v>
      </c>
      <c r="Z404" s="2">
        <v>0</v>
      </c>
      <c r="AA404" s="22">
        <v>1.3460000000000001</v>
      </c>
      <c r="AB404" s="22">
        <v>1.2669999999999999</v>
      </c>
      <c r="AC404" s="21">
        <v>0.43</v>
      </c>
      <c r="AD404" s="21">
        <v>0.34</v>
      </c>
      <c r="AE404" s="102">
        <v>0.52972293674930604</v>
      </c>
      <c r="AF404" s="102">
        <v>0.64392232099481395</v>
      </c>
      <c r="AG404" s="23">
        <v>1</v>
      </c>
      <c r="AH404" s="23">
        <v>1</v>
      </c>
      <c r="AI404" s="2">
        <v>72.400000000000006</v>
      </c>
      <c r="AJ404" s="2">
        <v>97.4</v>
      </c>
      <c r="AK404" s="2">
        <v>76.7</v>
      </c>
      <c r="AL404" s="2">
        <v>97.2</v>
      </c>
      <c r="AM404" s="2">
        <v>4.2</v>
      </c>
      <c r="AN404" s="2">
        <v>2.5099999999999998</v>
      </c>
      <c r="AO404" s="2">
        <v>0.85</v>
      </c>
      <c r="AP404" s="2">
        <v>4.13</v>
      </c>
      <c r="AQ404" s="2" t="s">
        <v>30</v>
      </c>
      <c r="AR404" s="2" t="s">
        <v>30</v>
      </c>
      <c r="AS404" s="2" t="s">
        <v>30</v>
      </c>
      <c r="AT404" s="2" t="s">
        <v>30</v>
      </c>
      <c r="AU404" s="2" t="s">
        <v>30</v>
      </c>
      <c r="AV404" s="2" t="s">
        <v>30</v>
      </c>
      <c r="AW404" s="2" t="s">
        <v>30</v>
      </c>
      <c r="AX404" s="2" t="s">
        <v>30</v>
      </c>
      <c r="AY404" s="2" t="s">
        <v>30</v>
      </c>
      <c r="AZ404" s="2" t="s">
        <v>30</v>
      </c>
      <c r="BA404" s="2" t="s">
        <v>30</v>
      </c>
      <c r="BB404" s="2" t="s">
        <v>30</v>
      </c>
      <c r="BC404" s="2" t="s">
        <v>40</v>
      </c>
    </row>
    <row r="405" spans="1:55">
      <c r="A405" s="2" t="b">
        <v>0</v>
      </c>
      <c r="B405" s="2" t="s">
        <v>30</v>
      </c>
      <c r="C405" s="2" t="s">
        <v>12301</v>
      </c>
      <c r="D405" s="2" t="s">
        <v>2258</v>
      </c>
      <c r="E405" s="2" t="s">
        <v>2259</v>
      </c>
      <c r="F405" s="2">
        <v>0</v>
      </c>
      <c r="G405" s="2">
        <v>109.04</v>
      </c>
      <c r="H405" s="2">
        <v>89</v>
      </c>
      <c r="I405" s="2">
        <v>11</v>
      </c>
      <c r="J405" s="2">
        <v>130</v>
      </c>
      <c r="K405" s="2">
        <v>11</v>
      </c>
      <c r="L405" s="2">
        <v>1</v>
      </c>
      <c r="M405" s="2">
        <v>177</v>
      </c>
      <c r="N405" s="2">
        <v>19.3</v>
      </c>
      <c r="O405" s="2">
        <v>5.0199999999999996</v>
      </c>
      <c r="P405" s="2">
        <v>539.08000000000004</v>
      </c>
      <c r="Q405" s="2">
        <v>11</v>
      </c>
      <c r="R405" s="2" t="s">
        <v>186</v>
      </c>
      <c r="S405" s="2" t="s">
        <v>141</v>
      </c>
      <c r="T405" s="2" t="s">
        <v>714</v>
      </c>
      <c r="U405" s="2" t="s">
        <v>2260</v>
      </c>
      <c r="V405" s="2" t="s">
        <v>2261</v>
      </c>
      <c r="W405" s="2" t="s">
        <v>2262</v>
      </c>
      <c r="X405" s="2" t="s">
        <v>2263</v>
      </c>
      <c r="Y405" s="2" t="s">
        <v>483</v>
      </c>
      <c r="Z405" s="2">
        <v>0</v>
      </c>
      <c r="AA405" s="22">
        <v>1.1499999999999999</v>
      </c>
      <c r="AB405" s="22">
        <v>1.278</v>
      </c>
      <c r="AC405" s="21">
        <v>0.2</v>
      </c>
      <c r="AD405" s="21">
        <v>0.35</v>
      </c>
      <c r="AE405" s="102">
        <v>0.74216448130083501</v>
      </c>
      <c r="AF405" s="102">
        <v>3.6869611883509602E-2</v>
      </c>
      <c r="AG405" s="23">
        <v>1</v>
      </c>
      <c r="AH405" s="23">
        <v>0.21721010479198</v>
      </c>
      <c r="AI405" s="2">
        <v>86.9</v>
      </c>
      <c r="AJ405" s="2">
        <v>99.9</v>
      </c>
      <c r="AK405" s="2">
        <v>97.9</v>
      </c>
      <c r="AL405" s="2">
        <v>125.2</v>
      </c>
      <c r="AM405" s="2">
        <v>5.57</v>
      </c>
      <c r="AN405" s="2">
        <v>4.7699999999999996</v>
      </c>
      <c r="AO405" s="2">
        <v>4.59</v>
      </c>
      <c r="AP405" s="2">
        <v>4.66</v>
      </c>
      <c r="AQ405" s="2" t="s">
        <v>30</v>
      </c>
      <c r="AR405" s="2" t="s">
        <v>30</v>
      </c>
      <c r="AS405" s="2" t="s">
        <v>30</v>
      </c>
      <c r="AT405" s="2" t="s">
        <v>30</v>
      </c>
      <c r="AU405" s="2" t="s">
        <v>30</v>
      </c>
      <c r="AV405" s="2" t="s">
        <v>30</v>
      </c>
      <c r="AW405" s="2" t="s">
        <v>30</v>
      </c>
      <c r="AX405" s="2" t="s">
        <v>30</v>
      </c>
      <c r="AY405" s="2" t="s">
        <v>30</v>
      </c>
      <c r="AZ405" s="2" t="s">
        <v>30</v>
      </c>
      <c r="BA405" s="2" t="s">
        <v>30</v>
      </c>
      <c r="BB405" s="2" t="s">
        <v>30</v>
      </c>
      <c r="BC405" s="2" t="s">
        <v>40</v>
      </c>
    </row>
    <row r="406" spans="1:55">
      <c r="A406" s="2" t="b">
        <v>0</v>
      </c>
      <c r="B406" s="2" t="s">
        <v>30</v>
      </c>
      <c r="C406" s="2" t="s">
        <v>12301</v>
      </c>
      <c r="D406" s="2" t="s">
        <v>4029</v>
      </c>
      <c r="E406" s="2" t="s">
        <v>4030</v>
      </c>
      <c r="F406" s="2">
        <v>0</v>
      </c>
      <c r="G406" s="2">
        <v>108.71299999999999</v>
      </c>
      <c r="H406" s="2">
        <v>93</v>
      </c>
      <c r="I406" s="2">
        <v>5</v>
      </c>
      <c r="J406" s="2">
        <v>87</v>
      </c>
      <c r="K406" s="2">
        <v>5</v>
      </c>
      <c r="L406" s="2">
        <v>1</v>
      </c>
      <c r="M406" s="2">
        <v>94</v>
      </c>
      <c r="N406" s="2">
        <v>10.199999999999999</v>
      </c>
      <c r="O406" s="2">
        <v>6.27</v>
      </c>
      <c r="P406" s="2">
        <v>454.05</v>
      </c>
      <c r="Q406" s="2">
        <v>5</v>
      </c>
      <c r="R406" s="2" t="s">
        <v>186</v>
      </c>
      <c r="S406" s="2" t="s">
        <v>34</v>
      </c>
      <c r="T406" s="2" t="s">
        <v>714</v>
      </c>
      <c r="U406" s="2" t="s">
        <v>4031</v>
      </c>
      <c r="V406" s="2" t="s">
        <v>4032</v>
      </c>
      <c r="W406" s="2" t="s">
        <v>4033</v>
      </c>
      <c r="X406" s="2" t="s">
        <v>4034</v>
      </c>
      <c r="Y406" s="2" t="s">
        <v>3014</v>
      </c>
      <c r="Z406" s="2">
        <v>0</v>
      </c>
      <c r="AA406" s="22">
        <v>0.74199999999999999</v>
      </c>
      <c r="AB406" s="22">
        <v>0.76800000000000002</v>
      </c>
      <c r="AC406" s="21">
        <v>-0.43</v>
      </c>
      <c r="AD406" s="21">
        <v>-0.38</v>
      </c>
      <c r="AE406" s="102">
        <v>8.1294805792354999E-2</v>
      </c>
      <c r="AF406" s="102">
        <v>8.3173587409710897E-2</v>
      </c>
      <c r="AG406" s="23">
        <v>0.47822600083010802</v>
      </c>
      <c r="AH406" s="23">
        <v>0.40353016704916</v>
      </c>
      <c r="AI406" s="2">
        <v>104.4</v>
      </c>
      <c r="AJ406" s="2">
        <v>77.400000000000006</v>
      </c>
      <c r="AK406" s="2">
        <v>77.2</v>
      </c>
      <c r="AL406" s="2">
        <v>59.3</v>
      </c>
      <c r="AM406" s="2">
        <v>3.88</v>
      </c>
      <c r="AN406" s="2">
        <v>4.1900000000000004</v>
      </c>
      <c r="AO406" s="2">
        <v>2.4700000000000002</v>
      </c>
      <c r="AP406" s="2">
        <v>11.51</v>
      </c>
      <c r="AQ406" s="2" t="s">
        <v>30</v>
      </c>
      <c r="AR406" s="2" t="s">
        <v>30</v>
      </c>
      <c r="AS406" s="2" t="s">
        <v>30</v>
      </c>
      <c r="AT406" s="2" t="s">
        <v>30</v>
      </c>
      <c r="AU406" s="2" t="s">
        <v>30</v>
      </c>
      <c r="AV406" s="2" t="s">
        <v>30</v>
      </c>
      <c r="AW406" s="2" t="s">
        <v>30</v>
      </c>
      <c r="AX406" s="2" t="s">
        <v>30</v>
      </c>
      <c r="AY406" s="2" t="s">
        <v>30</v>
      </c>
      <c r="AZ406" s="2" t="s">
        <v>30</v>
      </c>
      <c r="BA406" s="2" t="s">
        <v>30</v>
      </c>
      <c r="BB406" s="2" t="s">
        <v>30</v>
      </c>
      <c r="BC406" s="2" t="s">
        <v>40</v>
      </c>
    </row>
    <row r="407" spans="1:55">
      <c r="A407" s="2" t="b">
        <v>0</v>
      </c>
      <c r="B407" s="2" t="s">
        <v>30</v>
      </c>
      <c r="C407" s="2" t="s">
        <v>12301</v>
      </c>
      <c r="D407" s="2" t="s">
        <v>2768</v>
      </c>
      <c r="E407" s="2" t="s">
        <v>2769</v>
      </c>
      <c r="F407" s="2">
        <v>0</v>
      </c>
      <c r="G407" s="2">
        <v>108.67700000000001</v>
      </c>
      <c r="H407" s="2">
        <v>51</v>
      </c>
      <c r="I407" s="2">
        <v>18</v>
      </c>
      <c r="J407" s="2">
        <v>77</v>
      </c>
      <c r="K407" s="2">
        <v>18</v>
      </c>
      <c r="L407" s="2">
        <v>1</v>
      </c>
      <c r="M407" s="2">
        <v>488</v>
      </c>
      <c r="N407" s="2">
        <v>52</v>
      </c>
      <c r="O407" s="2">
        <v>6.42</v>
      </c>
      <c r="P407" s="2">
        <v>378.21</v>
      </c>
      <c r="Q407" s="2">
        <v>18</v>
      </c>
      <c r="R407" s="2" t="s">
        <v>53</v>
      </c>
      <c r="S407" s="2" t="s">
        <v>86</v>
      </c>
      <c r="T407" s="2" t="s">
        <v>77</v>
      </c>
      <c r="U407" s="2" t="s">
        <v>2770</v>
      </c>
      <c r="V407" s="2" t="s">
        <v>2771</v>
      </c>
      <c r="W407" s="2" t="s">
        <v>2772</v>
      </c>
      <c r="X407" s="2" t="s">
        <v>2773</v>
      </c>
      <c r="Y407" s="2" t="s">
        <v>2774</v>
      </c>
      <c r="Z407" s="2">
        <v>0</v>
      </c>
      <c r="AA407" s="22">
        <v>0.84799999999999998</v>
      </c>
      <c r="AB407" s="22">
        <v>0.65700000000000003</v>
      </c>
      <c r="AC407" s="21">
        <v>-0.24</v>
      </c>
      <c r="AD407" s="21">
        <v>-0.61</v>
      </c>
      <c r="AE407" s="102">
        <v>0.98774738931031403</v>
      </c>
      <c r="AF407" s="102">
        <v>0.50523019093649202</v>
      </c>
      <c r="AG407" s="23">
        <v>1</v>
      </c>
      <c r="AH407" s="23">
        <v>1</v>
      </c>
      <c r="AI407" s="2">
        <v>103.1</v>
      </c>
      <c r="AJ407" s="2">
        <v>87.4</v>
      </c>
      <c r="AK407" s="2">
        <v>134.6</v>
      </c>
      <c r="AL407" s="2">
        <v>88.5</v>
      </c>
      <c r="AM407" s="2">
        <v>3.53</v>
      </c>
      <c r="AN407" s="2">
        <v>9.24</v>
      </c>
      <c r="AO407" s="2">
        <v>9.3000000000000007</v>
      </c>
      <c r="AP407" s="2">
        <v>7.17</v>
      </c>
      <c r="AQ407" s="2" t="s">
        <v>30</v>
      </c>
      <c r="AR407" s="2" t="s">
        <v>30</v>
      </c>
      <c r="AS407" s="2" t="s">
        <v>30</v>
      </c>
      <c r="AT407" s="2" t="s">
        <v>30</v>
      </c>
      <c r="AU407" s="2" t="s">
        <v>30</v>
      </c>
      <c r="AV407" s="2" t="s">
        <v>30</v>
      </c>
      <c r="AW407" s="2" t="s">
        <v>30</v>
      </c>
      <c r="AX407" s="2" t="s">
        <v>30</v>
      </c>
      <c r="AY407" s="2" t="s">
        <v>30</v>
      </c>
      <c r="AZ407" s="2" t="s">
        <v>30</v>
      </c>
      <c r="BA407" s="2" t="s">
        <v>30</v>
      </c>
      <c r="BB407" s="2" t="s">
        <v>30</v>
      </c>
      <c r="BC407" s="2" t="s">
        <v>40</v>
      </c>
    </row>
    <row r="408" spans="1:55">
      <c r="A408" s="2" t="b">
        <v>0</v>
      </c>
      <c r="B408" s="2" t="s">
        <v>30</v>
      </c>
      <c r="C408" s="2" t="s">
        <v>12301</v>
      </c>
      <c r="D408" s="2" t="s">
        <v>2899</v>
      </c>
      <c r="E408" s="2" t="s">
        <v>2900</v>
      </c>
      <c r="F408" s="2">
        <v>0</v>
      </c>
      <c r="G408" s="2">
        <v>108.339</v>
      </c>
      <c r="H408" s="2">
        <v>61</v>
      </c>
      <c r="I408" s="2">
        <v>17</v>
      </c>
      <c r="J408" s="2">
        <v>78</v>
      </c>
      <c r="K408" s="2">
        <v>17</v>
      </c>
      <c r="L408" s="2">
        <v>1</v>
      </c>
      <c r="M408" s="2">
        <v>334</v>
      </c>
      <c r="N408" s="2">
        <v>37.200000000000003</v>
      </c>
      <c r="O408" s="2">
        <v>7.75</v>
      </c>
      <c r="P408" s="2">
        <v>296.05</v>
      </c>
      <c r="Q408" s="2">
        <v>17</v>
      </c>
      <c r="R408" s="2" t="s">
        <v>921</v>
      </c>
      <c r="S408" s="2" t="s">
        <v>141</v>
      </c>
      <c r="T408" s="2" t="s">
        <v>2498</v>
      </c>
      <c r="U408" s="2" t="s">
        <v>2901</v>
      </c>
      <c r="V408" s="2" t="s">
        <v>2902</v>
      </c>
      <c r="W408" s="2" t="s">
        <v>40</v>
      </c>
      <c r="X408" s="2" t="s">
        <v>2903</v>
      </c>
      <c r="Y408" s="2" t="s">
        <v>523</v>
      </c>
      <c r="Z408" s="2">
        <v>0</v>
      </c>
      <c r="AA408" s="22">
        <v>1.1859999999999999</v>
      </c>
      <c r="AB408" s="22">
        <v>1.002</v>
      </c>
      <c r="AC408" s="21">
        <v>0.25</v>
      </c>
      <c r="AD408" s="21">
        <v>0</v>
      </c>
      <c r="AE408" s="102">
        <v>0.98988794259702395</v>
      </c>
      <c r="AF408" s="102">
        <v>0.999999999390076</v>
      </c>
      <c r="AG408" s="23">
        <v>1</v>
      </c>
      <c r="AH408" s="23">
        <v>1</v>
      </c>
      <c r="AI408" s="2">
        <v>96.4</v>
      </c>
      <c r="AJ408" s="2">
        <v>114.3</v>
      </c>
      <c r="AK408" s="2">
        <v>90.7</v>
      </c>
      <c r="AL408" s="2">
        <v>90.9</v>
      </c>
      <c r="AM408" s="2">
        <v>2.4</v>
      </c>
      <c r="AN408" s="2">
        <v>8.0500000000000007</v>
      </c>
      <c r="AO408" s="2">
        <v>5.09</v>
      </c>
      <c r="AP408" s="2">
        <v>2.77</v>
      </c>
      <c r="AQ408" s="2" t="s">
        <v>30</v>
      </c>
      <c r="AR408" s="2" t="s">
        <v>30</v>
      </c>
      <c r="AS408" s="2" t="s">
        <v>30</v>
      </c>
      <c r="AT408" s="2" t="s">
        <v>30</v>
      </c>
      <c r="AU408" s="2" t="s">
        <v>30</v>
      </c>
      <c r="AV408" s="2" t="s">
        <v>30</v>
      </c>
      <c r="AW408" s="2" t="s">
        <v>30</v>
      </c>
      <c r="AX408" s="2" t="s">
        <v>30</v>
      </c>
      <c r="AY408" s="2" t="s">
        <v>30</v>
      </c>
      <c r="AZ408" s="2" t="s">
        <v>30</v>
      </c>
      <c r="BA408" s="2" t="s">
        <v>30</v>
      </c>
      <c r="BB408" s="2" t="s">
        <v>30</v>
      </c>
      <c r="BC408" s="2" t="s">
        <v>40</v>
      </c>
    </row>
    <row r="409" spans="1:55">
      <c r="A409" s="2" t="b">
        <v>0</v>
      </c>
      <c r="B409" s="2" t="s">
        <v>30</v>
      </c>
      <c r="C409" s="2" t="s">
        <v>12301</v>
      </c>
      <c r="D409" s="2" t="s">
        <v>2303</v>
      </c>
      <c r="E409" s="2" t="s">
        <v>2304</v>
      </c>
      <c r="F409" s="2">
        <v>0</v>
      </c>
      <c r="G409" s="2">
        <v>108.178</v>
      </c>
      <c r="H409" s="2">
        <v>39</v>
      </c>
      <c r="I409" s="2">
        <v>11</v>
      </c>
      <c r="J409" s="2">
        <v>121</v>
      </c>
      <c r="K409" s="2">
        <v>11</v>
      </c>
      <c r="L409" s="2">
        <v>1</v>
      </c>
      <c r="M409" s="2">
        <v>246</v>
      </c>
      <c r="N409" s="2">
        <v>26.4</v>
      </c>
      <c r="O409" s="2">
        <v>4.88</v>
      </c>
      <c r="P409" s="2">
        <v>375.94</v>
      </c>
      <c r="Q409" s="2">
        <v>11</v>
      </c>
      <c r="R409" s="2" t="s">
        <v>235</v>
      </c>
      <c r="S409" s="2" t="s">
        <v>34</v>
      </c>
      <c r="T409" s="2" t="s">
        <v>2111</v>
      </c>
      <c r="U409" s="2" t="s">
        <v>2305</v>
      </c>
      <c r="V409" s="2" t="s">
        <v>2306</v>
      </c>
      <c r="W409" s="2" t="s">
        <v>2307</v>
      </c>
      <c r="X409" s="2" t="s">
        <v>2308</v>
      </c>
      <c r="Y409" s="2" t="s">
        <v>40</v>
      </c>
      <c r="Z409" s="2">
        <v>0</v>
      </c>
      <c r="AA409" s="22">
        <v>1.0629999999999999</v>
      </c>
      <c r="AB409" s="22">
        <v>1.171</v>
      </c>
      <c r="AC409" s="21">
        <v>0.09</v>
      </c>
      <c r="AD409" s="21">
        <v>0.23</v>
      </c>
      <c r="AE409" s="102">
        <v>0.66574621647522303</v>
      </c>
      <c r="AF409" s="102">
        <v>4.0818415639670598E-2</v>
      </c>
      <c r="AG409" s="23">
        <v>1</v>
      </c>
      <c r="AH409" s="23">
        <v>0.231685404683977</v>
      </c>
      <c r="AI409" s="2">
        <v>102.6</v>
      </c>
      <c r="AJ409" s="2">
        <v>109.1</v>
      </c>
      <c r="AK409" s="2">
        <v>101.2</v>
      </c>
      <c r="AL409" s="2">
        <v>118.6</v>
      </c>
      <c r="AM409" s="2">
        <v>0.86</v>
      </c>
      <c r="AN409" s="2">
        <v>1.45</v>
      </c>
      <c r="AO409" s="2">
        <v>2.33</v>
      </c>
      <c r="AP409" s="2">
        <v>1.55</v>
      </c>
      <c r="AQ409" s="2" t="s">
        <v>30</v>
      </c>
      <c r="AR409" s="2" t="s">
        <v>30</v>
      </c>
      <c r="AS409" s="2" t="s">
        <v>30</v>
      </c>
      <c r="AT409" s="2" t="s">
        <v>30</v>
      </c>
      <c r="AU409" s="2" t="s">
        <v>30</v>
      </c>
      <c r="AV409" s="2" t="s">
        <v>30</v>
      </c>
      <c r="AW409" s="2" t="s">
        <v>30</v>
      </c>
      <c r="AX409" s="2" t="s">
        <v>30</v>
      </c>
      <c r="AY409" s="2" t="s">
        <v>30</v>
      </c>
      <c r="AZ409" s="2" t="s">
        <v>30</v>
      </c>
      <c r="BA409" s="2" t="s">
        <v>30</v>
      </c>
      <c r="BB409" s="2" t="s">
        <v>30</v>
      </c>
      <c r="BC409" s="2" t="s">
        <v>40</v>
      </c>
    </row>
    <row r="410" spans="1:55">
      <c r="A410" s="2" t="b">
        <v>0</v>
      </c>
      <c r="B410" s="2" t="s">
        <v>30</v>
      </c>
      <c r="C410" s="2" t="s">
        <v>12301</v>
      </c>
      <c r="D410" s="2" t="s">
        <v>3423</v>
      </c>
      <c r="E410" s="2" t="s">
        <v>3424</v>
      </c>
      <c r="F410" s="2">
        <v>0</v>
      </c>
      <c r="G410" s="2">
        <v>107.92100000000001</v>
      </c>
      <c r="H410" s="2">
        <v>38</v>
      </c>
      <c r="I410" s="2">
        <v>17</v>
      </c>
      <c r="J410" s="2">
        <v>82</v>
      </c>
      <c r="K410" s="2">
        <v>16</v>
      </c>
      <c r="L410" s="2">
        <v>1</v>
      </c>
      <c r="M410" s="2">
        <v>546</v>
      </c>
      <c r="N410" s="2">
        <v>58.9</v>
      </c>
      <c r="O410" s="2">
        <v>6.55</v>
      </c>
      <c r="P410" s="2">
        <v>265.62</v>
      </c>
      <c r="Q410" s="2">
        <v>17</v>
      </c>
      <c r="R410" s="2" t="s">
        <v>832</v>
      </c>
      <c r="S410" s="2" t="s">
        <v>141</v>
      </c>
      <c r="T410" s="2" t="s">
        <v>527</v>
      </c>
      <c r="U410" s="2" t="s">
        <v>3425</v>
      </c>
      <c r="V410" s="2" t="s">
        <v>3426</v>
      </c>
      <c r="W410" s="2" t="s">
        <v>3427</v>
      </c>
      <c r="X410" s="2" t="s">
        <v>3428</v>
      </c>
      <c r="Y410" s="2" t="s">
        <v>532</v>
      </c>
      <c r="Z410" s="2">
        <v>0</v>
      </c>
      <c r="AA410" s="22">
        <v>1.097</v>
      </c>
      <c r="AB410" s="22">
        <v>1.246</v>
      </c>
      <c r="AC410" s="21">
        <v>0.13</v>
      </c>
      <c r="AD410" s="21">
        <v>0.32</v>
      </c>
      <c r="AE410" s="102">
        <v>0.99867568630067405</v>
      </c>
      <c r="AF410" s="102">
        <v>0.89350209415112003</v>
      </c>
      <c r="AG410" s="23">
        <v>1</v>
      </c>
      <c r="AH410" s="23">
        <v>1</v>
      </c>
      <c r="AI410" s="2">
        <v>96.2</v>
      </c>
      <c r="AJ410" s="2">
        <v>105.6</v>
      </c>
      <c r="AK410" s="2">
        <v>76.2</v>
      </c>
      <c r="AL410" s="2">
        <v>94.9</v>
      </c>
      <c r="AM410" s="2">
        <v>2.0099999999999998</v>
      </c>
      <c r="AN410" s="2">
        <v>1.27</v>
      </c>
      <c r="AO410" s="2">
        <v>4.58</v>
      </c>
      <c r="AP410" s="2">
        <v>3.14</v>
      </c>
      <c r="AQ410" s="2" t="s">
        <v>30</v>
      </c>
      <c r="AR410" s="2" t="s">
        <v>30</v>
      </c>
      <c r="AS410" s="2" t="s">
        <v>30</v>
      </c>
      <c r="AT410" s="2" t="s">
        <v>30</v>
      </c>
      <c r="AU410" s="2" t="s">
        <v>30</v>
      </c>
      <c r="AV410" s="2" t="s">
        <v>30</v>
      </c>
      <c r="AW410" s="2" t="s">
        <v>30</v>
      </c>
      <c r="AX410" s="2" t="s">
        <v>30</v>
      </c>
      <c r="AY410" s="2" t="s">
        <v>30</v>
      </c>
      <c r="AZ410" s="2" t="s">
        <v>30</v>
      </c>
      <c r="BA410" s="2" t="s">
        <v>30</v>
      </c>
      <c r="BB410" s="2" t="s">
        <v>30</v>
      </c>
      <c r="BC410" s="2" t="s">
        <v>40</v>
      </c>
    </row>
    <row r="411" spans="1:55">
      <c r="A411" s="2" t="b">
        <v>0</v>
      </c>
      <c r="B411" s="2" t="s">
        <v>30</v>
      </c>
      <c r="C411" s="2" t="s">
        <v>12301</v>
      </c>
      <c r="D411" s="2" t="s">
        <v>2398</v>
      </c>
      <c r="E411" s="2" t="s">
        <v>2399</v>
      </c>
      <c r="F411" s="2">
        <v>0</v>
      </c>
      <c r="G411" s="2">
        <v>107.801</v>
      </c>
      <c r="H411" s="2">
        <v>65</v>
      </c>
      <c r="I411" s="2">
        <v>19</v>
      </c>
      <c r="J411" s="2">
        <v>106</v>
      </c>
      <c r="K411" s="2">
        <v>19</v>
      </c>
      <c r="L411" s="2">
        <v>1</v>
      </c>
      <c r="M411" s="2">
        <v>330</v>
      </c>
      <c r="N411" s="2">
        <v>37.700000000000003</v>
      </c>
      <c r="O411" s="2">
        <v>6.25</v>
      </c>
      <c r="P411" s="2">
        <v>324.91000000000003</v>
      </c>
      <c r="Q411" s="2">
        <v>19</v>
      </c>
      <c r="R411" s="2" t="s">
        <v>33</v>
      </c>
      <c r="S411" s="2" t="s">
        <v>314</v>
      </c>
      <c r="T411" s="2" t="s">
        <v>158</v>
      </c>
      <c r="U411" s="2" t="s">
        <v>40</v>
      </c>
      <c r="V411" s="2" t="s">
        <v>2400</v>
      </c>
      <c r="W411" s="2" t="s">
        <v>2401</v>
      </c>
      <c r="X411" s="2" t="s">
        <v>2402</v>
      </c>
      <c r="Y411" s="2" t="s">
        <v>40</v>
      </c>
      <c r="Z411" s="2">
        <v>0</v>
      </c>
      <c r="AA411" s="22">
        <v>1.2569999999999999</v>
      </c>
      <c r="AB411" s="22">
        <v>1.18</v>
      </c>
      <c r="AC411" s="21">
        <v>0.33</v>
      </c>
      <c r="AD411" s="21">
        <v>0.24</v>
      </c>
      <c r="AE411" s="102">
        <v>0.77410746286304</v>
      </c>
      <c r="AF411" s="102">
        <v>0.945706390541172</v>
      </c>
      <c r="AG411" s="23">
        <v>1</v>
      </c>
      <c r="AH411" s="23">
        <v>1</v>
      </c>
      <c r="AI411" s="2">
        <v>97.3</v>
      </c>
      <c r="AJ411" s="2">
        <v>122.2</v>
      </c>
      <c r="AK411" s="2">
        <v>98.8</v>
      </c>
      <c r="AL411" s="2">
        <v>116.6</v>
      </c>
      <c r="AM411" s="2">
        <v>3.15</v>
      </c>
      <c r="AN411" s="2">
        <v>0.25</v>
      </c>
      <c r="AO411" s="2">
        <v>0.47</v>
      </c>
      <c r="AP411" s="2">
        <v>1.55</v>
      </c>
      <c r="AQ411" s="2" t="s">
        <v>30</v>
      </c>
      <c r="AR411" s="2" t="s">
        <v>30</v>
      </c>
      <c r="AS411" s="2" t="s">
        <v>30</v>
      </c>
      <c r="AT411" s="2" t="s">
        <v>30</v>
      </c>
      <c r="AU411" s="2" t="s">
        <v>30</v>
      </c>
      <c r="AV411" s="2" t="s">
        <v>30</v>
      </c>
      <c r="AW411" s="2" t="s">
        <v>30</v>
      </c>
      <c r="AX411" s="2" t="s">
        <v>30</v>
      </c>
      <c r="AY411" s="2" t="s">
        <v>30</v>
      </c>
      <c r="AZ411" s="2" t="s">
        <v>30</v>
      </c>
      <c r="BA411" s="2" t="s">
        <v>30</v>
      </c>
      <c r="BB411" s="2" t="s">
        <v>30</v>
      </c>
      <c r="BC411" s="2" t="s">
        <v>40</v>
      </c>
    </row>
    <row r="412" spans="1:55">
      <c r="A412" s="2" t="b">
        <v>0</v>
      </c>
      <c r="B412" s="2" t="s">
        <v>30</v>
      </c>
      <c r="C412" s="2" t="s">
        <v>12301</v>
      </c>
      <c r="D412" s="2" t="s">
        <v>2879</v>
      </c>
      <c r="E412" s="2" t="s">
        <v>2880</v>
      </c>
      <c r="F412" s="2">
        <v>0</v>
      </c>
      <c r="G412" s="2">
        <v>106.748</v>
      </c>
      <c r="H412" s="2">
        <v>71</v>
      </c>
      <c r="I412" s="2">
        <v>8</v>
      </c>
      <c r="J412" s="2">
        <v>119</v>
      </c>
      <c r="K412" s="2">
        <v>8</v>
      </c>
      <c r="L412" s="2">
        <v>1</v>
      </c>
      <c r="M412" s="2">
        <v>191</v>
      </c>
      <c r="N412" s="2">
        <v>21</v>
      </c>
      <c r="O412" s="2">
        <v>4.6399999999999997</v>
      </c>
      <c r="P412" s="2">
        <v>499.13</v>
      </c>
      <c r="Q412" s="2">
        <v>8</v>
      </c>
      <c r="R412" s="2" t="s">
        <v>2881</v>
      </c>
      <c r="S412" s="2" t="s">
        <v>86</v>
      </c>
      <c r="T412" s="2" t="s">
        <v>894</v>
      </c>
      <c r="U412" s="2" t="s">
        <v>2882</v>
      </c>
      <c r="V412" s="2" t="s">
        <v>2883</v>
      </c>
      <c r="W412" s="2" t="s">
        <v>2884</v>
      </c>
      <c r="X412" s="2" t="s">
        <v>2885</v>
      </c>
      <c r="Y412" s="2" t="s">
        <v>40</v>
      </c>
      <c r="Z412" s="2">
        <v>0</v>
      </c>
      <c r="AA412" s="22">
        <v>1.087</v>
      </c>
      <c r="AB412" s="22">
        <v>1.2170000000000001</v>
      </c>
      <c r="AC412" s="21">
        <v>0.12</v>
      </c>
      <c r="AD412" s="21">
        <v>0.28000000000000003</v>
      </c>
      <c r="AE412" s="102">
        <v>0.99920439050234799</v>
      </c>
      <c r="AF412" s="102">
        <v>0.97477825231205995</v>
      </c>
      <c r="AG412" s="23">
        <v>1</v>
      </c>
      <c r="AH412" s="23">
        <v>1</v>
      </c>
      <c r="AI412" s="2">
        <v>94.9</v>
      </c>
      <c r="AJ412" s="2">
        <v>103.2</v>
      </c>
      <c r="AK412" s="2">
        <v>86.6</v>
      </c>
      <c r="AL412" s="2">
        <v>105.4</v>
      </c>
      <c r="AM412" s="2">
        <v>1.1599999999999999</v>
      </c>
      <c r="AN412" s="2">
        <v>3.28</v>
      </c>
      <c r="AO412" s="2">
        <v>0.2</v>
      </c>
      <c r="AP412" s="2">
        <v>0.55000000000000004</v>
      </c>
      <c r="AQ412" s="2" t="s">
        <v>30</v>
      </c>
      <c r="AR412" s="2" t="s">
        <v>30</v>
      </c>
      <c r="AS412" s="2" t="s">
        <v>30</v>
      </c>
      <c r="AT412" s="2" t="s">
        <v>30</v>
      </c>
      <c r="AU412" s="2" t="s">
        <v>30</v>
      </c>
      <c r="AV412" s="2" t="s">
        <v>30</v>
      </c>
      <c r="AW412" s="2" t="s">
        <v>30</v>
      </c>
      <c r="AX412" s="2" t="s">
        <v>30</v>
      </c>
      <c r="AY412" s="2" t="s">
        <v>30</v>
      </c>
      <c r="AZ412" s="2" t="s">
        <v>30</v>
      </c>
      <c r="BA412" s="2" t="s">
        <v>30</v>
      </c>
      <c r="BB412" s="2" t="s">
        <v>30</v>
      </c>
      <c r="BC412" s="2" t="s">
        <v>40</v>
      </c>
    </row>
    <row r="413" spans="1:55">
      <c r="A413" s="2" t="b">
        <v>0</v>
      </c>
      <c r="B413" s="2" t="s">
        <v>30</v>
      </c>
      <c r="C413" s="2" t="s">
        <v>12301</v>
      </c>
      <c r="D413" s="2" t="s">
        <v>2588</v>
      </c>
      <c r="E413" s="2" t="s">
        <v>2589</v>
      </c>
      <c r="F413" s="2">
        <v>0</v>
      </c>
      <c r="G413" s="2">
        <v>106.462</v>
      </c>
      <c r="H413" s="2">
        <v>58</v>
      </c>
      <c r="I413" s="2">
        <v>11</v>
      </c>
      <c r="J413" s="2">
        <v>236</v>
      </c>
      <c r="K413" s="2">
        <v>11</v>
      </c>
      <c r="L413" s="2">
        <v>1</v>
      </c>
      <c r="M413" s="2">
        <v>142</v>
      </c>
      <c r="N413" s="2">
        <v>14.9</v>
      </c>
      <c r="O413" s="2">
        <v>9.6300000000000008</v>
      </c>
      <c r="P413" s="2">
        <v>587.03</v>
      </c>
      <c r="Q413" s="2">
        <v>11</v>
      </c>
      <c r="R413" s="2" t="s">
        <v>2590</v>
      </c>
      <c r="S413" s="2" t="s">
        <v>991</v>
      </c>
      <c r="T413" s="2" t="s">
        <v>887</v>
      </c>
      <c r="U413" s="2" t="s">
        <v>2591</v>
      </c>
      <c r="V413" s="2" t="s">
        <v>2592</v>
      </c>
      <c r="W413" s="2" t="s">
        <v>2593</v>
      </c>
      <c r="X413" s="2" t="s">
        <v>2594</v>
      </c>
      <c r="Y413" s="2" t="s">
        <v>102</v>
      </c>
      <c r="Z413" s="2">
        <v>0</v>
      </c>
      <c r="AA413" s="22">
        <v>1.1879999999999999</v>
      </c>
      <c r="AB413" s="22">
        <v>1.008</v>
      </c>
      <c r="AC413" s="21">
        <v>0.25</v>
      </c>
      <c r="AD413" s="21">
        <v>0.01</v>
      </c>
      <c r="AE413" s="102">
        <v>0.95579421329104597</v>
      </c>
      <c r="AF413" s="102">
        <v>0.99996559932302298</v>
      </c>
      <c r="AG413" s="23">
        <v>1</v>
      </c>
      <c r="AH413" s="23">
        <v>1</v>
      </c>
      <c r="AI413" s="2">
        <v>92.3</v>
      </c>
      <c r="AJ413" s="2">
        <v>109.7</v>
      </c>
      <c r="AK413" s="2">
        <v>111.8</v>
      </c>
      <c r="AL413" s="2">
        <v>112.7</v>
      </c>
      <c r="AM413" s="2">
        <v>3.91</v>
      </c>
      <c r="AN413" s="2">
        <v>0.93</v>
      </c>
      <c r="AO413" s="2">
        <v>4.05</v>
      </c>
      <c r="AP413" s="2">
        <v>2.86</v>
      </c>
      <c r="AQ413" s="2" t="s">
        <v>30</v>
      </c>
      <c r="AR413" s="2" t="s">
        <v>30</v>
      </c>
      <c r="AS413" s="2" t="s">
        <v>30</v>
      </c>
      <c r="AT413" s="2" t="s">
        <v>30</v>
      </c>
      <c r="AU413" s="2" t="s">
        <v>30</v>
      </c>
      <c r="AV413" s="2" t="s">
        <v>30</v>
      </c>
      <c r="AW413" s="2" t="s">
        <v>30</v>
      </c>
      <c r="AX413" s="2" t="s">
        <v>30</v>
      </c>
      <c r="AY413" s="2" t="s">
        <v>30</v>
      </c>
      <c r="AZ413" s="2" t="s">
        <v>30</v>
      </c>
      <c r="BA413" s="2" t="s">
        <v>30</v>
      </c>
      <c r="BB413" s="2" t="s">
        <v>30</v>
      </c>
      <c r="BC413" s="2" t="s">
        <v>40</v>
      </c>
    </row>
    <row r="414" spans="1:55">
      <c r="A414" s="2" t="b">
        <v>0</v>
      </c>
      <c r="B414" s="2" t="s">
        <v>30</v>
      </c>
      <c r="C414" s="2" t="s">
        <v>12301</v>
      </c>
      <c r="D414" s="2" t="s">
        <v>3223</v>
      </c>
      <c r="E414" s="2" t="s">
        <v>3224</v>
      </c>
      <c r="F414" s="2">
        <v>0</v>
      </c>
      <c r="G414" s="2">
        <v>106.19</v>
      </c>
      <c r="H414" s="2">
        <v>65</v>
      </c>
      <c r="I414" s="2">
        <v>10</v>
      </c>
      <c r="J414" s="2">
        <v>93</v>
      </c>
      <c r="K414" s="2">
        <v>10</v>
      </c>
      <c r="L414" s="2">
        <v>1</v>
      </c>
      <c r="M414" s="2">
        <v>162</v>
      </c>
      <c r="N414" s="2">
        <v>18.2</v>
      </c>
      <c r="O414" s="2">
        <v>7.12</v>
      </c>
      <c r="P414" s="2">
        <v>371.75</v>
      </c>
      <c r="Q414" s="2">
        <v>10</v>
      </c>
      <c r="R414" s="2" t="s">
        <v>3225</v>
      </c>
      <c r="S414" s="2" t="s">
        <v>40</v>
      </c>
      <c r="T414" s="2" t="s">
        <v>2855</v>
      </c>
      <c r="U414" s="2" t="s">
        <v>3226</v>
      </c>
      <c r="V414" s="2" t="s">
        <v>3227</v>
      </c>
      <c r="W414" s="2" t="s">
        <v>3228</v>
      </c>
      <c r="X414" s="2" t="s">
        <v>3229</v>
      </c>
      <c r="Y414" s="2" t="s">
        <v>40</v>
      </c>
      <c r="Z414" s="2">
        <v>0</v>
      </c>
      <c r="AA414" s="22">
        <v>1.0469999999999999</v>
      </c>
      <c r="AB414" s="22">
        <v>0.98199999999999998</v>
      </c>
      <c r="AC414" s="21">
        <v>7.0000000000000007E-2</v>
      </c>
      <c r="AD414" s="21">
        <v>-0.03</v>
      </c>
      <c r="AE414" s="102">
        <v>0.99544286316136799</v>
      </c>
      <c r="AF414" s="102">
        <v>0.99999956900571396</v>
      </c>
      <c r="AG414" s="23">
        <v>1</v>
      </c>
      <c r="AH414" s="23">
        <v>1</v>
      </c>
      <c r="AI414" s="2">
        <v>89.2</v>
      </c>
      <c r="AJ414" s="2">
        <v>93.4</v>
      </c>
      <c r="AK414" s="2">
        <v>87.1</v>
      </c>
      <c r="AL414" s="2">
        <v>85.6</v>
      </c>
      <c r="AM414" s="2">
        <v>2.19</v>
      </c>
      <c r="AN414" s="2">
        <v>0.78</v>
      </c>
      <c r="AO414" s="2">
        <v>1.24</v>
      </c>
      <c r="AP414" s="2">
        <v>1.47</v>
      </c>
      <c r="AQ414" s="2" t="s">
        <v>30</v>
      </c>
      <c r="AR414" s="2" t="s">
        <v>30</v>
      </c>
      <c r="AS414" s="2" t="s">
        <v>30</v>
      </c>
      <c r="AT414" s="2" t="s">
        <v>30</v>
      </c>
      <c r="AU414" s="2" t="s">
        <v>30</v>
      </c>
      <c r="AV414" s="2" t="s">
        <v>30</v>
      </c>
      <c r="AW414" s="2" t="s">
        <v>30</v>
      </c>
      <c r="AX414" s="2" t="s">
        <v>30</v>
      </c>
      <c r="AY414" s="2" t="s">
        <v>30</v>
      </c>
      <c r="AZ414" s="2" t="s">
        <v>30</v>
      </c>
      <c r="BA414" s="2" t="s">
        <v>30</v>
      </c>
      <c r="BB414" s="2" t="s">
        <v>30</v>
      </c>
      <c r="BC414" s="2" t="s">
        <v>40</v>
      </c>
    </row>
    <row r="415" spans="1:55">
      <c r="A415" s="2" t="b">
        <v>0</v>
      </c>
      <c r="B415" s="2" t="s">
        <v>30</v>
      </c>
      <c r="C415" s="2" t="s">
        <v>12301</v>
      </c>
      <c r="D415" s="2" t="s">
        <v>2477</v>
      </c>
      <c r="E415" s="2" t="s">
        <v>2478</v>
      </c>
      <c r="F415" s="2">
        <v>0</v>
      </c>
      <c r="G415" s="2">
        <v>105.607</v>
      </c>
      <c r="H415" s="2">
        <v>57</v>
      </c>
      <c r="I415" s="2">
        <v>13</v>
      </c>
      <c r="J415" s="2">
        <v>72</v>
      </c>
      <c r="K415" s="2">
        <v>13</v>
      </c>
      <c r="L415" s="2">
        <v>1</v>
      </c>
      <c r="M415" s="2">
        <v>446</v>
      </c>
      <c r="N415" s="2">
        <v>48.5</v>
      </c>
      <c r="O415" s="2">
        <v>5.3</v>
      </c>
      <c r="P415" s="2">
        <v>360.21</v>
      </c>
      <c r="Q415" s="2">
        <v>13</v>
      </c>
      <c r="R415" s="2" t="s">
        <v>921</v>
      </c>
      <c r="S415" s="2" t="s">
        <v>141</v>
      </c>
      <c r="T415" s="2" t="s">
        <v>519</v>
      </c>
      <c r="U415" s="2" t="s">
        <v>2479</v>
      </c>
      <c r="V415" s="2" t="s">
        <v>2480</v>
      </c>
      <c r="W415" s="2" t="s">
        <v>2481</v>
      </c>
      <c r="X415" s="2" t="s">
        <v>2482</v>
      </c>
      <c r="Y415" s="2" t="s">
        <v>40</v>
      </c>
      <c r="Z415" s="2">
        <v>0</v>
      </c>
      <c r="AA415" s="22">
        <v>1.829</v>
      </c>
      <c r="AB415" s="22">
        <v>2.2069999999999999</v>
      </c>
      <c r="AC415" s="21">
        <v>0.87</v>
      </c>
      <c r="AD415" s="21">
        <v>1.1399999999999999</v>
      </c>
      <c r="AE415" s="102">
        <v>6.3536538252861899E-9</v>
      </c>
      <c r="AF415" s="102">
        <v>3.0680802343141502E-10</v>
      </c>
      <c r="AG415" s="23">
        <v>1.5066101633209899E-6</v>
      </c>
      <c r="AH415" s="23">
        <v>1.4550370511234901E-7</v>
      </c>
      <c r="AI415" s="2">
        <v>75.099999999999994</v>
      </c>
      <c r="AJ415" s="2">
        <v>137.4</v>
      </c>
      <c r="AK415" s="2">
        <v>79.099999999999994</v>
      </c>
      <c r="AL415" s="2">
        <v>174.5</v>
      </c>
      <c r="AM415" s="2">
        <v>3.74</v>
      </c>
      <c r="AN415" s="2">
        <v>2.57</v>
      </c>
      <c r="AO415" s="2">
        <v>3.53</v>
      </c>
      <c r="AP415" s="2">
        <v>2.46</v>
      </c>
      <c r="AQ415" s="2" t="s">
        <v>30</v>
      </c>
      <c r="AR415" s="2" t="s">
        <v>30</v>
      </c>
      <c r="AS415" s="2" t="s">
        <v>30</v>
      </c>
      <c r="AT415" s="2" t="s">
        <v>30</v>
      </c>
      <c r="AU415" s="2" t="s">
        <v>30</v>
      </c>
      <c r="AV415" s="2" t="s">
        <v>30</v>
      </c>
      <c r="AW415" s="2" t="s">
        <v>30</v>
      </c>
      <c r="AX415" s="2" t="s">
        <v>30</v>
      </c>
      <c r="AY415" s="2" t="s">
        <v>30</v>
      </c>
      <c r="AZ415" s="2" t="s">
        <v>30</v>
      </c>
      <c r="BA415" s="2" t="s">
        <v>30</v>
      </c>
      <c r="BB415" s="2" t="s">
        <v>30</v>
      </c>
      <c r="BC415" s="2" t="s">
        <v>40</v>
      </c>
    </row>
    <row r="416" spans="1:55">
      <c r="A416" s="2" t="b">
        <v>0</v>
      </c>
      <c r="B416" s="2" t="s">
        <v>30</v>
      </c>
      <c r="C416" s="2" t="s">
        <v>12301</v>
      </c>
      <c r="D416" s="2" t="s">
        <v>2695</v>
      </c>
      <c r="E416" s="2" t="s">
        <v>2696</v>
      </c>
      <c r="F416" s="2">
        <v>0</v>
      </c>
      <c r="G416" s="2">
        <v>105.599</v>
      </c>
      <c r="H416" s="2">
        <v>75</v>
      </c>
      <c r="I416" s="2">
        <v>14</v>
      </c>
      <c r="J416" s="2">
        <v>133</v>
      </c>
      <c r="K416" s="2">
        <v>14</v>
      </c>
      <c r="L416" s="2">
        <v>1</v>
      </c>
      <c r="M416" s="2">
        <v>144</v>
      </c>
      <c r="N416" s="2">
        <v>15</v>
      </c>
      <c r="O416" s="2">
        <v>11.18</v>
      </c>
      <c r="P416" s="2">
        <v>408.86</v>
      </c>
      <c r="Q416" s="2">
        <v>14</v>
      </c>
      <c r="R416" s="2" t="s">
        <v>33</v>
      </c>
      <c r="S416" s="2" t="s">
        <v>729</v>
      </c>
      <c r="T416" s="2" t="s">
        <v>992</v>
      </c>
      <c r="U416" s="2" t="s">
        <v>2697</v>
      </c>
      <c r="V416" s="2" t="s">
        <v>2698</v>
      </c>
      <c r="W416" s="2" t="s">
        <v>2699</v>
      </c>
      <c r="X416" s="2" t="s">
        <v>2700</v>
      </c>
      <c r="Y416" s="2" t="s">
        <v>102</v>
      </c>
      <c r="Z416" s="2">
        <v>0</v>
      </c>
      <c r="AA416" s="22">
        <v>0.77700000000000002</v>
      </c>
      <c r="AB416" s="22">
        <v>0.53300000000000003</v>
      </c>
      <c r="AC416" s="21">
        <v>-0.36</v>
      </c>
      <c r="AD416" s="21">
        <v>-0.91</v>
      </c>
      <c r="AE416" s="102">
        <v>0.93969444505518895</v>
      </c>
      <c r="AF416" s="102">
        <v>0.322192689576145</v>
      </c>
      <c r="AG416" s="23">
        <v>1</v>
      </c>
      <c r="AH416" s="23">
        <v>1</v>
      </c>
      <c r="AI416" s="2">
        <v>107.1</v>
      </c>
      <c r="AJ416" s="2">
        <v>83.3</v>
      </c>
      <c r="AK416" s="2">
        <v>149.80000000000001</v>
      </c>
      <c r="AL416" s="2">
        <v>79.900000000000006</v>
      </c>
      <c r="AM416" s="2">
        <v>2.3199999999999998</v>
      </c>
      <c r="AN416" s="2">
        <v>4.08</v>
      </c>
      <c r="AO416" s="2">
        <v>3.66</v>
      </c>
      <c r="AP416" s="2">
        <v>4.0999999999999996</v>
      </c>
      <c r="AQ416" s="2" t="s">
        <v>30</v>
      </c>
      <c r="AR416" s="2" t="s">
        <v>30</v>
      </c>
      <c r="AS416" s="2" t="s">
        <v>30</v>
      </c>
      <c r="AT416" s="2" t="s">
        <v>30</v>
      </c>
      <c r="AU416" s="2" t="s">
        <v>30</v>
      </c>
      <c r="AV416" s="2" t="s">
        <v>30</v>
      </c>
      <c r="AW416" s="2" t="s">
        <v>30</v>
      </c>
      <c r="AX416" s="2" t="s">
        <v>30</v>
      </c>
      <c r="AY416" s="2" t="s">
        <v>30</v>
      </c>
      <c r="AZ416" s="2" t="s">
        <v>30</v>
      </c>
      <c r="BA416" s="2" t="s">
        <v>30</v>
      </c>
      <c r="BB416" s="2" t="s">
        <v>30</v>
      </c>
      <c r="BC416" s="2" t="s">
        <v>40</v>
      </c>
    </row>
    <row r="417" spans="1:55">
      <c r="A417" s="2" t="b">
        <v>0</v>
      </c>
      <c r="B417" s="2" t="s">
        <v>30</v>
      </c>
      <c r="C417" s="2" t="s">
        <v>12301</v>
      </c>
      <c r="D417" s="2" t="s">
        <v>2793</v>
      </c>
      <c r="E417" s="2" t="s">
        <v>2794</v>
      </c>
      <c r="F417" s="2">
        <v>0</v>
      </c>
      <c r="G417" s="2">
        <v>105.387</v>
      </c>
      <c r="H417" s="2">
        <v>70</v>
      </c>
      <c r="I417" s="2">
        <v>16</v>
      </c>
      <c r="J417" s="2">
        <v>81</v>
      </c>
      <c r="K417" s="2">
        <v>16</v>
      </c>
      <c r="L417" s="2">
        <v>1</v>
      </c>
      <c r="M417" s="2">
        <v>297</v>
      </c>
      <c r="N417" s="2">
        <v>32.799999999999997</v>
      </c>
      <c r="O417" s="2">
        <v>6</v>
      </c>
      <c r="P417" s="2">
        <v>341.78</v>
      </c>
      <c r="Q417" s="2">
        <v>16</v>
      </c>
      <c r="R417" s="2" t="s">
        <v>85</v>
      </c>
      <c r="S417" s="2" t="s">
        <v>86</v>
      </c>
      <c r="T417" s="2" t="s">
        <v>2795</v>
      </c>
      <c r="U417" s="2" t="s">
        <v>2796</v>
      </c>
      <c r="V417" s="2" t="s">
        <v>2797</v>
      </c>
      <c r="W417" s="2" t="s">
        <v>2798</v>
      </c>
      <c r="X417" s="2" t="s">
        <v>2799</v>
      </c>
      <c r="Y417" s="2" t="s">
        <v>1694</v>
      </c>
      <c r="Z417" s="2">
        <v>0</v>
      </c>
      <c r="AA417" s="22">
        <v>1.175</v>
      </c>
      <c r="AB417" s="22">
        <v>1.1859999999999999</v>
      </c>
      <c r="AC417" s="21">
        <v>0.23</v>
      </c>
      <c r="AD417" s="21">
        <v>0.25</v>
      </c>
      <c r="AE417" s="102">
        <v>0.17125113610859799</v>
      </c>
      <c r="AF417" s="102">
        <v>0.10975789131678999</v>
      </c>
      <c r="AG417" s="23">
        <v>0.80320663234772305</v>
      </c>
      <c r="AH417" s="23">
        <v>0.49811176992332801</v>
      </c>
      <c r="AI417" s="2">
        <v>95.2</v>
      </c>
      <c r="AJ417" s="2">
        <v>111.8</v>
      </c>
      <c r="AK417" s="2">
        <v>91</v>
      </c>
      <c r="AL417" s="2">
        <v>108</v>
      </c>
      <c r="AM417" s="2">
        <v>1.72</v>
      </c>
      <c r="AN417" s="2">
        <v>1.53</v>
      </c>
      <c r="AO417" s="2">
        <v>2.3199999999999998</v>
      </c>
      <c r="AP417" s="2">
        <v>1.67</v>
      </c>
      <c r="AQ417" s="2" t="s">
        <v>30</v>
      </c>
      <c r="AR417" s="2" t="s">
        <v>30</v>
      </c>
      <c r="AS417" s="2" t="s">
        <v>30</v>
      </c>
      <c r="AT417" s="2" t="s">
        <v>30</v>
      </c>
      <c r="AU417" s="2" t="s">
        <v>30</v>
      </c>
      <c r="AV417" s="2" t="s">
        <v>30</v>
      </c>
      <c r="AW417" s="2" t="s">
        <v>30</v>
      </c>
      <c r="AX417" s="2" t="s">
        <v>30</v>
      </c>
      <c r="AY417" s="2" t="s">
        <v>30</v>
      </c>
      <c r="AZ417" s="2" t="s">
        <v>30</v>
      </c>
      <c r="BA417" s="2" t="s">
        <v>30</v>
      </c>
      <c r="BB417" s="2" t="s">
        <v>30</v>
      </c>
      <c r="BC417" s="2" t="s">
        <v>40</v>
      </c>
    </row>
    <row r="418" spans="1:55">
      <c r="A418" s="2" t="b">
        <v>0</v>
      </c>
      <c r="B418" s="2" t="s">
        <v>30</v>
      </c>
      <c r="C418" s="2" t="s">
        <v>12301</v>
      </c>
      <c r="D418" s="2" t="s">
        <v>3351</v>
      </c>
      <c r="E418" s="2" t="s">
        <v>3352</v>
      </c>
      <c r="F418" s="2">
        <v>0</v>
      </c>
      <c r="G418" s="2">
        <v>105.048</v>
      </c>
      <c r="H418" s="2">
        <v>61</v>
      </c>
      <c r="I418" s="2">
        <v>11</v>
      </c>
      <c r="J418" s="2">
        <v>119</v>
      </c>
      <c r="K418" s="2">
        <v>11</v>
      </c>
      <c r="L418" s="2">
        <v>1</v>
      </c>
      <c r="M418" s="2">
        <v>208</v>
      </c>
      <c r="N418" s="2">
        <v>23.1</v>
      </c>
      <c r="O418" s="2">
        <v>6.34</v>
      </c>
      <c r="P418" s="2">
        <v>460.78</v>
      </c>
      <c r="Q418" s="2">
        <v>11</v>
      </c>
      <c r="R418" s="2" t="s">
        <v>535</v>
      </c>
      <c r="S418" s="2" t="s">
        <v>40</v>
      </c>
      <c r="T418" s="2" t="s">
        <v>151</v>
      </c>
      <c r="U418" s="2" t="s">
        <v>3353</v>
      </c>
      <c r="V418" s="2" t="s">
        <v>3354</v>
      </c>
      <c r="W418" s="2" t="s">
        <v>3355</v>
      </c>
      <c r="X418" s="2" t="s">
        <v>3356</v>
      </c>
      <c r="Y418" s="2" t="s">
        <v>3357</v>
      </c>
      <c r="Z418" s="2">
        <v>0</v>
      </c>
      <c r="AA418" s="22">
        <v>0.98</v>
      </c>
      <c r="AB418" s="22">
        <v>0.94499999999999995</v>
      </c>
      <c r="AC418" s="21">
        <v>-0.03</v>
      </c>
      <c r="AD418" s="21">
        <v>-0.08</v>
      </c>
      <c r="AE418" s="102">
        <v>0.99995941870043703</v>
      </c>
      <c r="AF418" s="102">
        <v>0.98828842081906398</v>
      </c>
      <c r="AG418" s="23">
        <v>1</v>
      </c>
      <c r="AH418" s="23">
        <v>1</v>
      </c>
      <c r="AI418" s="2">
        <v>87</v>
      </c>
      <c r="AJ418" s="2">
        <v>85.3</v>
      </c>
      <c r="AK418" s="2">
        <v>88.7</v>
      </c>
      <c r="AL418" s="2">
        <v>83.9</v>
      </c>
      <c r="AM418" s="2">
        <v>1.45</v>
      </c>
      <c r="AN418" s="2">
        <v>2.4300000000000002</v>
      </c>
      <c r="AO418" s="2">
        <v>1.69</v>
      </c>
      <c r="AP418" s="2">
        <v>5.2</v>
      </c>
      <c r="AQ418" s="2" t="s">
        <v>30</v>
      </c>
      <c r="AR418" s="2" t="s">
        <v>30</v>
      </c>
      <c r="AS418" s="2" t="s">
        <v>30</v>
      </c>
      <c r="AT418" s="2" t="s">
        <v>30</v>
      </c>
      <c r="AU418" s="2" t="s">
        <v>30</v>
      </c>
      <c r="AV418" s="2" t="s">
        <v>30</v>
      </c>
      <c r="AW418" s="2" t="s">
        <v>30</v>
      </c>
      <c r="AX418" s="2" t="s">
        <v>30</v>
      </c>
      <c r="AY418" s="2" t="s">
        <v>30</v>
      </c>
      <c r="AZ418" s="2" t="s">
        <v>30</v>
      </c>
      <c r="BA418" s="2" t="s">
        <v>30</v>
      </c>
      <c r="BB418" s="2" t="s">
        <v>30</v>
      </c>
      <c r="BC418" s="2" t="s">
        <v>40</v>
      </c>
    </row>
    <row r="419" spans="1:55">
      <c r="A419" s="2" t="b">
        <v>0</v>
      </c>
      <c r="B419" s="2" t="s">
        <v>30</v>
      </c>
      <c r="C419" s="2" t="s">
        <v>12301</v>
      </c>
      <c r="D419" s="2" t="s">
        <v>2631</v>
      </c>
      <c r="E419" s="2" t="s">
        <v>2632</v>
      </c>
      <c r="F419" s="2">
        <v>0</v>
      </c>
      <c r="G419" s="2">
        <v>104.77800000000001</v>
      </c>
      <c r="H419" s="2">
        <v>58</v>
      </c>
      <c r="I419" s="2">
        <v>21</v>
      </c>
      <c r="J419" s="2">
        <v>89</v>
      </c>
      <c r="K419" s="2">
        <v>21</v>
      </c>
      <c r="L419" s="2">
        <v>1</v>
      </c>
      <c r="M419" s="2">
        <v>360</v>
      </c>
      <c r="N419" s="2">
        <v>40.5</v>
      </c>
      <c r="O419" s="2">
        <v>5.26</v>
      </c>
      <c r="P419" s="2">
        <v>324.94</v>
      </c>
      <c r="Q419" s="2">
        <v>21</v>
      </c>
      <c r="R419" s="2" t="s">
        <v>132</v>
      </c>
      <c r="S419" s="2" t="s">
        <v>34</v>
      </c>
      <c r="T419" s="2" t="s">
        <v>1321</v>
      </c>
      <c r="U419" s="2" t="s">
        <v>1322</v>
      </c>
      <c r="V419" s="2" t="s">
        <v>2633</v>
      </c>
      <c r="W419" s="2" t="s">
        <v>2634</v>
      </c>
      <c r="X419" s="2" t="s">
        <v>2635</v>
      </c>
      <c r="Y419" s="2" t="s">
        <v>40</v>
      </c>
      <c r="Z419" s="2">
        <v>0</v>
      </c>
      <c r="AA419" s="22">
        <v>1.1559999999999999</v>
      </c>
      <c r="AB419" s="22">
        <v>1.337</v>
      </c>
      <c r="AC419" s="21">
        <v>0.21</v>
      </c>
      <c r="AD419" s="21">
        <v>0.42</v>
      </c>
      <c r="AE419" s="102">
        <v>0.78258432966949398</v>
      </c>
      <c r="AF419" s="102">
        <v>0.190604656306264</v>
      </c>
      <c r="AG419" s="23">
        <v>1</v>
      </c>
      <c r="AH419" s="23">
        <v>0.75171940335339504</v>
      </c>
      <c r="AI419" s="2">
        <v>98.1</v>
      </c>
      <c r="AJ419" s="2">
        <v>113.4</v>
      </c>
      <c r="AK419" s="2">
        <v>88.5</v>
      </c>
      <c r="AL419" s="2">
        <v>118.3</v>
      </c>
      <c r="AM419" s="2">
        <v>1.36</v>
      </c>
      <c r="AN419" s="2">
        <v>2.08</v>
      </c>
      <c r="AO419" s="2">
        <v>3.28</v>
      </c>
      <c r="AP419" s="2">
        <v>2.2599999999999998</v>
      </c>
      <c r="AQ419" s="2" t="s">
        <v>30</v>
      </c>
      <c r="AR419" s="2" t="s">
        <v>30</v>
      </c>
      <c r="AS419" s="2" t="s">
        <v>30</v>
      </c>
      <c r="AT419" s="2" t="s">
        <v>30</v>
      </c>
      <c r="AU419" s="2" t="s">
        <v>30</v>
      </c>
      <c r="AV419" s="2" t="s">
        <v>30</v>
      </c>
      <c r="AW419" s="2" t="s">
        <v>30</v>
      </c>
      <c r="AX419" s="2" t="s">
        <v>30</v>
      </c>
      <c r="AY419" s="2" t="s">
        <v>30</v>
      </c>
      <c r="AZ419" s="2" t="s">
        <v>30</v>
      </c>
      <c r="BA419" s="2" t="s">
        <v>30</v>
      </c>
      <c r="BB419" s="2" t="s">
        <v>30</v>
      </c>
      <c r="BC419" s="2" t="s">
        <v>40</v>
      </c>
    </row>
    <row r="420" spans="1:55">
      <c r="A420" s="2" t="b">
        <v>0</v>
      </c>
      <c r="B420" s="2" t="s">
        <v>30</v>
      </c>
      <c r="C420" s="2" t="s">
        <v>12301</v>
      </c>
      <c r="D420" s="2" t="s">
        <v>2636</v>
      </c>
      <c r="E420" s="2" t="s">
        <v>2637</v>
      </c>
      <c r="F420" s="2">
        <v>0</v>
      </c>
      <c r="G420" s="2">
        <v>104.75</v>
      </c>
      <c r="H420" s="2">
        <v>75</v>
      </c>
      <c r="I420" s="2">
        <v>7</v>
      </c>
      <c r="J420" s="2">
        <v>172</v>
      </c>
      <c r="K420" s="2">
        <v>7</v>
      </c>
      <c r="L420" s="2">
        <v>1</v>
      </c>
      <c r="M420" s="2">
        <v>81</v>
      </c>
      <c r="N420" s="2">
        <v>9.6</v>
      </c>
      <c r="O420" s="2">
        <v>4.67</v>
      </c>
      <c r="P420" s="2">
        <v>674.87</v>
      </c>
      <c r="Q420" s="2">
        <v>7</v>
      </c>
      <c r="R420" s="2" t="s">
        <v>2638</v>
      </c>
      <c r="S420" s="2" t="s">
        <v>34</v>
      </c>
      <c r="T420" s="2" t="s">
        <v>937</v>
      </c>
      <c r="U420" s="2" t="s">
        <v>2639</v>
      </c>
      <c r="V420" s="2" t="s">
        <v>2640</v>
      </c>
      <c r="W420" s="2" t="s">
        <v>40</v>
      </c>
      <c r="X420" s="2" t="s">
        <v>2641</v>
      </c>
      <c r="Y420" s="2" t="s">
        <v>40</v>
      </c>
      <c r="Z420" s="2">
        <v>0</v>
      </c>
      <c r="AA420" s="22">
        <v>1.2090000000000001</v>
      </c>
      <c r="AB420" s="22">
        <v>1.3680000000000001</v>
      </c>
      <c r="AC420" s="21">
        <v>0.27</v>
      </c>
      <c r="AD420" s="21">
        <v>0.45</v>
      </c>
      <c r="AE420" s="102">
        <v>0.98833571852969604</v>
      </c>
      <c r="AF420" s="102">
        <v>0.89728039162016504</v>
      </c>
      <c r="AG420" s="23">
        <v>1</v>
      </c>
      <c r="AH420" s="23">
        <v>1</v>
      </c>
      <c r="AI420" s="2">
        <v>95.4</v>
      </c>
      <c r="AJ420" s="2">
        <v>115.3</v>
      </c>
      <c r="AK420" s="2">
        <v>87.7</v>
      </c>
      <c r="AL420" s="2">
        <v>120</v>
      </c>
      <c r="AM420" s="2">
        <v>1.46</v>
      </c>
      <c r="AN420" s="2">
        <v>0.71</v>
      </c>
      <c r="AO420" s="2">
        <v>1.67</v>
      </c>
      <c r="AP420" s="2">
        <v>2.0299999999999998</v>
      </c>
      <c r="AQ420" s="2" t="s">
        <v>30</v>
      </c>
      <c r="AR420" s="2" t="s">
        <v>30</v>
      </c>
      <c r="AS420" s="2" t="s">
        <v>30</v>
      </c>
      <c r="AT420" s="2" t="s">
        <v>30</v>
      </c>
      <c r="AU420" s="2" t="s">
        <v>30</v>
      </c>
      <c r="AV420" s="2" t="s">
        <v>30</v>
      </c>
      <c r="AW420" s="2" t="s">
        <v>30</v>
      </c>
      <c r="AX420" s="2" t="s">
        <v>30</v>
      </c>
      <c r="AY420" s="2" t="s">
        <v>30</v>
      </c>
      <c r="AZ420" s="2" t="s">
        <v>30</v>
      </c>
      <c r="BA420" s="2" t="s">
        <v>30</v>
      </c>
      <c r="BB420" s="2" t="s">
        <v>30</v>
      </c>
      <c r="BC420" s="2" t="s">
        <v>40</v>
      </c>
    </row>
    <row r="421" spans="1:55">
      <c r="A421" s="2" t="b">
        <v>0</v>
      </c>
      <c r="B421" s="2" t="s">
        <v>30</v>
      </c>
      <c r="C421" s="2" t="s">
        <v>12301</v>
      </c>
      <c r="D421" s="2" t="s">
        <v>2953</v>
      </c>
      <c r="E421" s="2" t="s">
        <v>2954</v>
      </c>
      <c r="F421" s="2">
        <v>0</v>
      </c>
      <c r="G421" s="2">
        <v>104.71899999999999</v>
      </c>
      <c r="H421" s="2">
        <v>58</v>
      </c>
      <c r="I421" s="2">
        <v>15</v>
      </c>
      <c r="J421" s="2">
        <v>129</v>
      </c>
      <c r="K421" s="2">
        <v>15</v>
      </c>
      <c r="L421" s="2">
        <v>1</v>
      </c>
      <c r="M421" s="2">
        <v>238</v>
      </c>
      <c r="N421" s="2">
        <v>27.3</v>
      </c>
      <c r="O421" s="2">
        <v>5.33</v>
      </c>
      <c r="P421" s="2">
        <v>378.14</v>
      </c>
      <c r="Q421" s="2">
        <v>15</v>
      </c>
      <c r="R421" s="2" t="s">
        <v>235</v>
      </c>
      <c r="S421" s="2" t="s">
        <v>34</v>
      </c>
      <c r="T421" s="2" t="s">
        <v>2955</v>
      </c>
      <c r="U421" s="2" t="s">
        <v>2888</v>
      </c>
      <c r="V421" s="2" t="s">
        <v>2956</v>
      </c>
      <c r="W421" s="2" t="s">
        <v>2957</v>
      </c>
      <c r="X421" s="2" t="s">
        <v>2958</v>
      </c>
      <c r="Y421" s="2" t="s">
        <v>2385</v>
      </c>
      <c r="Z421" s="2">
        <v>0</v>
      </c>
      <c r="AA421" s="22">
        <v>1.288</v>
      </c>
      <c r="AB421" s="22">
        <v>1.3140000000000001</v>
      </c>
      <c r="AC421" s="21">
        <v>0.36</v>
      </c>
      <c r="AD421" s="21">
        <v>0.39</v>
      </c>
      <c r="AE421" s="102">
        <v>2.7403596676949499E-2</v>
      </c>
      <c r="AF421" s="102">
        <v>1.8499099935805601E-2</v>
      </c>
      <c r="AG421" s="23">
        <v>0.20167216828643</v>
      </c>
      <c r="AH421" s="23">
        <v>0.125926553914044</v>
      </c>
      <c r="AI421" s="2">
        <v>93.4</v>
      </c>
      <c r="AJ421" s="2">
        <v>120.3</v>
      </c>
      <c r="AK421" s="2">
        <v>80.900000000000006</v>
      </c>
      <c r="AL421" s="2">
        <v>106.3</v>
      </c>
      <c r="AM421" s="2">
        <v>3.36</v>
      </c>
      <c r="AN421" s="2">
        <v>1.51</v>
      </c>
      <c r="AO421" s="2">
        <v>2.5499999999999998</v>
      </c>
      <c r="AP421" s="2">
        <v>0.94</v>
      </c>
      <c r="AQ421" s="2" t="s">
        <v>30</v>
      </c>
      <c r="AR421" s="2" t="s">
        <v>30</v>
      </c>
      <c r="AS421" s="2" t="s">
        <v>30</v>
      </c>
      <c r="AT421" s="2" t="s">
        <v>30</v>
      </c>
      <c r="AU421" s="2" t="s">
        <v>30</v>
      </c>
      <c r="AV421" s="2" t="s">
        <v>30</v>
      </c>
      <c r="AW421" s="2" t="s">
        <v>30</v>
      </c>
      <c r="AX421" s="2" t="s">
        <v>30</v>
      </c>
      <c r="AY421" s="2" t="s">
        <v>30</v>
      </c>
      <c r="AZ421" s="2" t="s">
        <v>30</v>
      </c>
      <c r="BA421" s="2" t="s">
        <v>30</v>
      </c>
      <c r="BB421" s="2" t="s">
        <v>30</v>
      </c>
      <c r="BC421" s="2" t="s">
        <v>40</v>
      </c>
    </row>
    <row r="422" spans="1:55">
      <c r="A422" s="2" t="b">
        <v>0</v>
      </c>
      <c r="B422" s="2" t="s">
        <v>30</v>
      </c>
      <c r="C422" s="2" t="s">
        <v>12301</v>
      </c>
      <c r="D422" s="2" t="s">
        <v>4351</v>
      </c>
      <c r="E422" s="2" t="s">
        <v>4352</v>
      </c>
      <c r="F422" s="2">
        <v>0</v>
      </c>
      <c r="G422" s="2">
        <v>104.532</v>
      </c>
      <c r="H422" s="2">
        <v>80</v>
      </c>
      <c r="I422" s="2">
        <v>12</v>
      </c>
      <c r="J422" s="2">
        <v>85</v>
      </c>
      <c r="K422" s="2">
        <v>12</v>
      </c>
      <c r="L422" s="2">
        <v>1</v>
      </c>
      <c r="M422" s="2">
        <v>214</v>
      </c>
      <c r="N422" s="2">
        <v>24</v>
      </c>
      <c r="O422" s="2">
        <v>4.6100000000000003</v>
      </c>
      <c r="P422" s="2">
        <v>391.42</v>
      </c>
      <c r="Q422" s="2">
        <v>12</v>
      </c>
      <c r="R422" s="2" t="s">
        <v>4353</v>
      </c>
      <c r="S422" s="2" t="s">
        <v>44</v>
      </c>
      <c r="T422" s="2" t="s">
        <v>4354</v>
      </c>
      <c r="U422" s="2" t="s">
        <v>4355</v>
      </c>
      <c r="V422" s="2" t="s">
        <v>4356</v>
      </c>
      <c r="W422" s="2" t="s">
        <v>4357</v>
      </c>
      <c r="X422" s="2" t="s">
        <v>4358</v>
      </c>
      <c r="Y422" s="2" t="s">
        <v>4359</v>
      </c>
      <c r="Z422" s="2">
        <v>0</v>
      </c>
      <c r="AA422" s="22">
        <v>0.54500000000000004</v>
      </c>
      <c r="AB422" s="22">
        <v>0.54800000000000004</v>
      </c>
      <c r="AC422" s="21">
        <v>-0.88</v>
      </c>
      <c r="AD422" s="21">
        <v>-0.87</v>
      </c>
      <c r="AE422" s="102">
        <v>0.84063728984038</v>
      </c>
      <c r="AF422" s="102">
        <v>0.85635646615323802</v>
      </c>
      <c r="AG422" s="23">
        <v>1</v>
      </c>
      <c r="AH422" s="23">
        <v>1</v>
      </c>
      <c r="AI422" s="2">
        <v>117.6</v>
      </c>
      <c r="AJ422" s="2">
        <v>64.099999999999994</v>
      </c>
      <c r="AK422" s="2">
        <v>104.9</v>
      </c>
      <c r="AL422" s="2">
        <v>57.5</v>
      </c>
      <c r="AM422" s="2">
        <v>1.82</v>
      </c>
      <c r="AN422" s="2">
        <v>4.1900000000000004</v>
      </c>
      <c r="AO422" s="2">
        <v>2.29</v>
      </c>
      <c r="AP422" s="2">
        <v>9.17</v>
      </c>
      <c r="AQ422" s="2" t="s">
        <v>30</v>
      </c>
      <c r="AR422" s="2" t="s">
        <v>30</v>
      </c>
      <c r="AS422" s="2" t="s">
        <v>30</v>
      </c>
      <c r="AT422" s="2" t="s">
        <v>30</v>
      </c>
      <c r="AU422" s="2" t="s">
        <v>30</v>
      </c>
      <c r="AV422" s="2" t="s">
        <v>30</v>
      </c>
      <c r="AW422" s="2" t="s">
        <v>30</v>
      </c>
      <c r="AX422" s="2" t="s">
        <v>30</v>
      </c>
      <c r="AY422" s="2" t="s">
        <v>30</v>
      </c>
      <c r="AZ422" s="2" t="s">
        <v>30</v>
      </c>
      <c r="BA422" s="2" t="s">
        <v>30</v>
      </c>
      <c r="BB422" s="2" t="s">
        <v>30</v>
      </c>
      <c r="BC422" s="2" t="s">
        <v>40</v>
      </c>
    </row>
    <row r="423" spans="1:55">
      <c r="A423" s="2" t="b">
        <v>0</v>
      </c>
      <c r="B423" s="2" t="s">
        <v>30</v>
      </c>
      <c r="C423" s="2" t="s">
        <v>12301</v>
      </c>
      <c r="D423" s="2" t="s">
        <v>2922</v>
      </c>
      <c r="E423" s="2" t="s">
        <v>2923</v>
      </c>
      <c r="F423" s="2">
        <v>0</v>
      </c>
      <c r="G423" s="2">
        <v>104.324</v>
      </c>
      <c r="H423" s="2">
        <v>69</v>
      </c>
      <c r="I423" s="2">
        <v>7</v>
      </c>
      <c r="J423" s="2">
        <v>261</v>
      </c>
      <c r="K423" s="2">
        <v>5</v>
      </c>
      <c r="L423" s="2">
        <v>1</v>
      </c>
      <c r="M423" s="2">
        <v>90</v>
      </c>
      <c r="N423" s="2">
        <v>9.1999999999999993</v>
      </c>
      <c r="O423" s="2">
        <v>9.6999999999999993</v>
      </c>
      <c r="P423" s="2">
        <v>848.6</v>
      </c>
      <c r="Q423" s="2">
        <v>7</v>
      </c>
      <c r="R423" s="2" t="s">
        <v>132</v>
      </c>
      <c r="S423" s="2" t="s">
        <v>86</v>
      </c>
      <c r="T423" s="2" t="s">
        <v>1468</v>
      </c>
      <c r="U423" s="2" t="s">
        <v>2924</v>
      </c>
      <c r="V423" s="2" t="s">
        <v>2925</v>
      </c>
      <c r="W423" s="2" t="s">
        <v>2926</v>
      </c>
      <c r="X423" s="2" t="s">
        <v>2927</v>
      </c>
      <c r="Y423" s="2" t="s">
        <v>40</v>
      </c>
      <c r="Z423" s="2">
        <v>0</v>
      </c>
      <c r="AA423" s="22">
        <v>1.0760000000000001</v>
      </c>
      <c r="AB423" s="22">
        <v>1.1819999999999999</v>
      </c>
      <c r="AC423" s="21">
        <v>0.11</v>
      </c>
      <c r="AD423" s="21">
        <v>0.24</v>
      </c>
      <c r="AE423" s="102">
        <v>0.99999534422460301</v>
      </c>
      <c r="AF423" s="102">
        <v>0.92352826532260102</v>
      </c>
      <c r="AG423" s="23">
        <v>1</v>
      </c>
      <c r="AH423" s="23">
        <v>1</v>
      </c>
      <c r="AI423" s="2">
        <v>100.1</v>
      </c>
      <c r="AJ423" s="2">
        <v>107.7</v>
      </c>
      <c r="AK423" s="2">
        <v>80.8</v>
      </c>
      <c r="AL423" s="2">
        <v>95.4</v>
      </c>
      <c r="AM423" s="2">
        <v>18.02</v>
      </c>
      <c r="AN423" s="2">
        <v>3.39</v>
      </c>
      <c r="AO423" s="2">
        <v>8.86</v>
      </c>
      <c r="AP423" s="2">
        <v>4.29</v>
      </c>
      <c r="AQ423" s="2" t="s">
        <v>30</v>
      </c>
      <c r="AR423" s="2" t="s">
        <v>30</v>
      </c>
      <c r="AS423" s="2" t="s">
        <v>30</v>
      </c>
      <c r="AT423" s="2" t="s">
        <v>30</v>
      </c>
      <c r="AU423" s="2" t="s">
        <v>30</v>
      </c>
      <c r="AV423" s="2" t="s">
        <v>30</v>
      </c>
      <c r="AW423" s="2" t="s">
        <v>30</v>
      </c>
      <c r="AX423" s="2" t="s">
        <v>30</v>
      </c>
      <c r="AY423" s="2" t="s">
        <v>30</v>
      </c>
      <c r="AZ423" s="2" t="s">
        <v>30</v>
      </c>
      <c r="BA423" s="2" t="s">
        <v>30</v>
      </c>
      <c r="BB423" s="2" t="s">
        <v>30</v>
      </c>
      <c r="BC423" s="2" t="s">
        <v>40</v>
      </c>
    </row>
    <row r="424" spans="1:55">
      <c r="A424" s="2" t="b">
        <v>0</v>
      </c>
      <c r="B424" s="2" t="s">
        <v>30</v>
      </c>
      <c r="C424" s="2" t="s">
        <v>12301</v>
      </c>
      <c r="D424" s="2" t="s">
        <v>2667</v>
      </c>
      <c r="E424" s="2" t="s">
        <v>2668</v>
      </c>
      <c r="F424" s="2">
        <v>0</v>
      </c>
      <c r="G424" s="2">
        <v>103.949</v>
      </c>
      <c r="H424" s="2">
        <v>52</v>
      </c>
      <c r="I424" s="2">
        <v>16</v>
      </c>
      <c r="J424" s="2">
        <v>87</v>
      </c>
      <c r="K424" s="2">
        <v>16</v>
      </c>
      <c r="L424" s="2">
        <v>1</v>
      </c>
      <c r="M424" s="2">
        <v>368</v>
      </c>
      <c r="N424" s="2">
        <v>40.9</v>
      </c>
      <c r="O424" s="2">
        <v>5.0599999999999996</v>
      </c>
      <c r="P424" s="2">
        <v>365.7</v>
      </c>
      <c r="Q424" s="2">
        <v>16</v>
      </c>
      <c r="R424" s="2" t="s">
        <v>33</v>
      </c>
      <c r="S424" s="2" t="s">
        <v>34</v>
      </c>
      <c r="T424" s="2" t="s">
        <v>35</v>
      </c>
      <c r="U424" s="2" t="s">
        <v>2669</v>
      </c>
      <c r="V424" s="2" t="s">
        <v>2670</v>
      </c>
      <c r="W424" s="2" t="s">
        <v>2671</v>
      </c>
      <c r="X424" s="2" t="s">
        <v>2672</v>
      </c>
      <c r="Y424" s="2" t="s">
        <v>2673</v>
      </c>
      <c r="Z424" s="2">
        <v>0</v>
      </c>
      <c r="AA424" s="22">
        <v>1.294</v>
      </c>
      <c r="AB424" s="22">
        <v>1.212</v>
      </c>
      <c r="AC424" s="21">
        <v>0.37</v>
      </c>
      <c r="AD424" s="21">
        <v>0.28000000000000003</v>
      </c>
      <c r="AE424" s="102">
        <v>0.68733551928942105</v>
      </c>
      <c r="AF424" s="102">
        <v>0.83417825098221599</v>
      </c>
      <c r="AG424" s="23">
        <v>1</v>
      </c>
      <c r="AH424" s="23">
        <v>1</v>
      </c>
      <c r="AI424" s="2">
        <v>92.1</v>
      </c>
      <c r="AJ424" s="2">
        <v>119.2</v>
      </c>
      <c r="AK424" s="2">
        <v>95.2</v>
      </c>
      <c r="AL424" s="2">
        <v>115.3</v>
      </c>
      <c r="AM424" s="2">
        <v>3.79</v>
      </c>
      <c r="AN424" s="2">
        <v>1.37</v>
      </c>
      <c r="AO424" s="2">
        <v>0.63</v>
      </c>
      <c r="AP424" s="2">
        <v>0.9</v>
      </c>
      <c r="AQ424" s="2" t="s">
        <v>30</v>
      </c>
      <c r="AR424" s="2" t="s">
        <v>30</v>
      </c>
      <c r="AS424" s="2" t="s">
        <v>30</v>
      </c>
      <c r="AT424" s="2" t="s">
        <v>30</v>
      </c>
      <c r="AU424" s="2" t="s">
        <v>30</v>
      </c>
      <c r="AV424" s="2" t="s">
        <v>30</v>
      </c>
      <c r="AW424" s="2" t="s">
        <v>30</v>
      </c>
      <c r="AX424" s="2" t="s">
        <v>30</v>
      </c>
      <c r="AY424" s="2" t="s">
        <v>30</v>
      </c>
      <c r="AZ424" s="2" t="s">
        <v>30</v>
      </c>
      <c r="BA424" s="2" t="s">
        <v>30</v>
      </c>
      <c r="BB424" s="2" t="s">
        <v>30</v>
      </c>
      <c r="BC424" s="2" t="s">
        <v>40</v>
      </c>
    </row>
    <row r="425" spans="1:55">
      <c r="A425" s="2" t="b">
        <v>0</v>
      </c>
      <c r="B425" s="2" t="s">
        <v>30</v>
      </c>
      <c r="C425" s="2" t="s">
        <v>12301</v>
      </c>
      <c r="D425" s="2" t="s">
        <v>2178</v>
      </c>
      <c r="E425" s="2" t="s">
        <v>2179</v>
      </c>
      <c r="F425" s="2">
        <v>0</v>
      </c>
      <c r="G425" s="2">
        <v>103.744</v>
      </c>
      <c r="H425" s="2">
        <v>60</v>
      </c>
      <c r="I425" s="2">
        <v>11</v>
      </c>
      <c r="J425" s="2">
        <v>70</v>
      </c>
      <c r="K425" s="2">
        <v>11</v>
      </c>
      <c r="L425" s="2">
        <v>1</v>
      </c>
      <c r="M425" s="2">
        <v>322</v>
      </c>
      <c r="N425" s="2">
        <v>35.9</v>
      </c>
      <c r="O425" s="2">
        <v>5.73</v>
      </c>
      <c r="P425" s="2">
        <v>313.14999999999998</v>
      </c>
      <c r="Q425" s="2">
        <v>11</v>
      </c>
      <c r="R425" s="2" t="s">
        <v>33</v>
      </c>
      <c r="S425" s="2" t="s">
        <v>141</v>
      </c>
      <c r="T425" s="2" t="s">
        <v>158</v>
      </c>
      <c r="U425" s="2" t="s">
        <v>2180</v>
      </c>
      <c r="V425" s="2" t="s">
        <v>2181</v>
      </c>
      <c r="W425" s="2" t="s">
        <v>2182</v>
      </c>
      <c r="X425" s="2" t="s">
        <v>2183</v>
      </c>
      <c r="Y425" s="2" t="s">
        <v>2184</v>
      </c>
      <c r="Z425" s="2">
        <v>0</v>
      </c>
      <c r="AA425" s="22">
        <v>1.3420000000000001</v>
      </c>
      <c r="AB425" s="22">
        <v>1.296</v>
      </c>
      <c r="AC425" s="21">
        <v>0.42</v>
      </c>
      <c r="AD425" s="21">
        <v>0.37</v>
      </c>
      <c r="AE425" s="102">
        <v>0.87372136855329896</v>
      </c>
      <c r="AF425" s="102">
        <v>0.90178736365780499</v>
      </c>
      <c r="AG425" s="23">
        <v>1</v>
      </c>
      <c r="AH425" s="23">
        <v>1</v>
      </c>
      <c r="AI425" s="2">
        <v>81.900000000000006</v>
      </c>
      <c r="AJ425" s="2">
        <v>109.9</v>
      </c>
      <c r="AK425" s="2">
        <v>89.8</v>
      </c>
      <c r="AL425" s="2">
        <v>116.3</v>
      </c>
      <c r="AM425" s="2">
        <v>3.12</v>
      </c>
      <c r="AN425" s="2">
        <v>4.57</v>
      </c>
      <c r="AO425" s="2">
        <v>2.2200000000000002</v>
      </c>
      <c r="AP425" s="2">
        <v>1.46</v>
      </c>
      <c r="AQ425" s="2" t="s">
        <v>30</v>
      </c>
      <c r="AR425" s="2" t="s">
        <v>30</v>
      </c>
      <c r="AS425" s="2" t="s">
        <v>30</v>
      </c>
      <c r="AT425" s="2" t="s">
        <v>30</v>
      </c>
      <c r="AU425" s="2" t="s">
        <v>30</v>
      </c>
      <c r="AV425" s="2" t="s">
        <v>30</v>
      </c>
      <c r="AW425" s="2" t="s">
        <v>30</v>
      </c>
      <c r="AX425" s="2" t="s">
        <v>30</v>
      </c>
      <c r="AY425" s="2" t="s">
        <v>30</v>
      </c>
      <c r="AZ425" s="2" t="s">
        <v>30</v>
      </c>
      <c r="BA425" s="2" t="s">
        <v>30</v>
      </c>
      <c r="BB425" s="2" t="s">
        <v>30</v>
      </c>
      <c r="BC425" s="2" t="s">
        <v>40</v>
      </c>
    </row>
    <row r="426" spans="1:55">
      <c r="A426" s="2" t="b">
        <v>0</v>
      </c>
      <c r="B426" s="2" t="s">
        <v>30</v>
      </c>
      <c r="C426" s="2" t="s">
        <v>12301</v>
      </c>
      <c r="D426" s="2" t="s">
        <v>2836</v>
      </c>
      <c r="E426" s="2" t="s">
        <v>2837</v>
      </c>
      <c r="F426" s="2">
        <v>0</v>
      </c>
      <c r="G426" s="2">
        <v>103.426</v>
      </c>
      <c r="H426" s="2">
        <v>50</v>
      </c>
      <c r="I426" s="2">
        <v>13</v>
      </c>
      <c r="J426" s="2">
        <v>87</v>
      </c>
      <c r="K426" s="2">
        <v>13</v>
      </c>
      <c r="L426" s="2">
        <v>1</v>
      </c>
      <c r="M426" s="2">
        <v>326</v>
      </c>
      <c r="N426" s="2">
        <v>36.4</v>
      </c>
      <c r="O426" s="2">
        <v>5.59</v>
      </c>
      <c r="P426" s="2">
        <v>340.79</v>
      </c>
      <c r="Q426" s="2">
        <v>13</v>
      </c>
      <c r="R426" s="2" t="s">
        <v>33</v>
      </c>
      <c r="S426" s="2" t="s">
        <v>141</v>
      </c>
      <c r="T426" s="2" t="s">
        <v>40</v>
      </c>
      <c r="U426" s="2" t="s">
        <v>2838</v>
      </c>
      <c r="V426" s="2" t="s">
        <v>2839</v>
      </c>
      <c r="W426" s="2" t="s">
        <v>2840</v>
      </c>
      <c r="X426" s="2" t="s">
        <v>2841</v>
      </c>
      <c r="Y426" s="2" t="s">
        <v>40</v>
      </c>
      <c r="Z426" s="2">
        <v>0</v>
      </c>
      <c r="AA426" s="22">
        <v>1.248</v>
      </c>
      <c r="AB426" s="22">
        <v>1.101</v>
      </c>
      <c r="AC426" s="21">
        <v>0.32</v>
      </c>
      <c r="AD426" s="21">
        <v>0.14000000000000001</v>
      </c>
      <c r="AE426" s="102">
        <v>3.7852518095149402E-4</v>
      </c>
      <c r="AF426" s="102">
        <v>0.18856145535358401</v>
      </c>
      <c r="AG426" s="23">
        <v>6.2440197240433504E-3</v>
      </c>
      <c r="AH426" s="23">
        <v>0.74521058501197801</v>
      </c>
      <c r="AI426" s="2">
        <v>98.1</v>
      </c>
      <c r="AJ426" s="2">
        <v>122.4</v>
      </c>
      <c r="AK426" s="2">
        <v>91.3</v>
      </c>
      <c r="AL426" s="2">
        <v>100.5</v>
      </c>
      <c r="AM426" s="2">
        <v>0.35</v>
      </c>
      <c r="AN426" s="2">
        <v>0.39</v>
      </c>
      <c r="AO426" s="2">
        <v>1.75</v>
      </c>
      <c r="AP426" s="2">
        <v>0.87</v>
      </c>
      <c r="AQ426" s="2" t="s">
        <v>30</v>
      </c>
      <c r="AR426" s="2" t="s">
        <v>30</v>
      </c>
      <c r="AS426" s="2" t="s">
        <v>30</v>
      </c>
      <c r="AT426" s="2" t="s">
        <v>30</v>
      </c>
      <c r="AU426" s="2" t="s">
        <v>30</v>
      </c>
      <c r="AV426" s="2" t="s">
        <v>30</v>
      </c>
      <c r="AW426" s="2" t="s">
        <v>30</v>
      </c>
      <c r="AX426" s="2" t="s">
        <v>30</v>
      </c>
      <c r="AY426" s="2" t="s">
        <v>30</v>
      </c>
      <c r="AZ426" s="2" t="s">
        <v>30</v>
      </c>
      <c r="BA426" s="2" t="s">
        <v>30</v>
      </c>
      <c r="BB426" s="2" t="s">
        <v>30</v>
      </c>
      <c r="BC426" s="2" t="s">
        <v>40</v>
      </c>
    </row>
    <row r="427" spans="1:55">
      <c r="A427" s="2" t="b">
        <v>0</v>
      </c>
      <c r="B427" s="2" t="s">
        <v>30</v>
      </c>
      <c r="C427" s="2" t="s">
        <v>12301</v>
      </c>
      <c r="D427" s="2" t="s">
        <v>2252</v>
      </c>
      <c r="E427" s="2" t="s">
        <v>2253</v>
      </c>
      <c r="F427" s="2">
        <v>0</v>
      </c>
      <c r="G427" s="2">
        <v>103.093</v>
      </c>
      <c r="H427" s="2">
        <v>76</v>
      </c>
      <c r="I427" s="2">
        <v>17</v>
      </c>
      <c r="J427" s="2">
        <v>129</v>
      </c>
      <c r="K427" s="2">
        <v>17</v>
      </c>
      <c r="L427" s="2">
        <v>1</v>
      </c>
      <c r="M427" s="2">
        <v>207</v>
      </c>
      <c r="N427" s="2">
        <v>23.4</v>
      </c>
      <c r="O427" s="2">
        <v>6.74</v>
      </c>
      <c r="P427" s="2">
        <v>382.76</v>
      </c>
      <c r="Q427" s="2">
        <v>17</v>
      </c>
      <c r="R427" s="2" t="s">
        <v>235</v>
      </c>
      <c r="S427" s="2" t="s">
        <v>86</v>
      </c>
      <c r="T427" s="2" t="s">
        <v>2111</v>
      </c>
      <c r="U427" s="2" t="s">
        <v>2254</v>
      </c>
      <c r="V427" s="2" t="s">
        <v>2255</v>
      </c>
      <c r="W427" s="2" t="s">
        <v>2256</v>
      </c>
      <c r="X427" s="2" t="s">
        <v>2257</v>
      </c>
      <c r="Y427" s="2" t="s">
        <v>40</v>
      </c>
      <c r="Z427" s="2">
        <v>0</v>
      </c>
      <c r="AA427" s="22">
        <v>0.74299999999999999</v>
      </c>
      <c r="AB427" s="22">
        <v>0.746</v>
      </c>
      <c r="AC427" s="21">
        <v>-0.43</v>
      </c>
      <c r="AD427" s="21">
        <v>-0.42</v>
      </c>
      <c r="AE427" s="102">
        <v>0.913153254237973</v>
      </c>
      <c r="AF427" s="102">
        <v>0.91592890286569695</v>
      </c>
      <c r="AG427" s="23">
        <v>1</v>
      </c>
      <c r="AH427" s="23">
        <v>1</v>
      </c>
      <c r="AI427" s="2">
        <v>126.2</v>
      </c>
      <c r="AJ427" s="2">
        <v>93.8</v>
      </c>
      <c r="AK427" s="2">
        <v>119.4</v>
      </c>
      <c r="AL427" s="2">
        <v>89.1</v>
      </c>
      <c r="AM427" s="2">
        <v>6.33</v>
      </c>
      <c r="AN427" s="2">
        <v>2.27</v>
      </c>
      <c r="AO427" s="2">
        <v>3.6</v>
      </c>
      <c r="AP427" s="2">
        <v>1.76</v>
      </c>
      <c r="AQ427" s="2" t="s">
        <v>30</v>
      </c>
      <c r="AR427" s="2" t="s">
        <v>30</v>
      </c>
      <c r="AS427" s="2" t="s">
        <v>30</v>
      </c>
      <c r="AT427" s="2" t="s">
        <v>30</v>
      </c>
      <c r="AU427" s="2" t="s">
        <v>30</v>
      </c>
      <c r="AV427" s="2" t="s">
        <v>30</v>
      </c>
      <c r="AW427" s="2" t="s">
        <v>30</v>
      </c>
      <c r="AX427" s="2" t="s">
        <v>30</v>
      </c>
      <c r="AY427" s="2" t="s">
        <v>30</v>
      </c>
      <c r="AZ427" s="2" t="s">
        <v>30</v>
      </c>
      <c r="BA427" s="2" t="s">
        <v>30</v>
      </c>
      <c r="BB427" s="2" t="s">
        <v>30</v>
      </c>
      <c r="BC427" s="2" t="s">
        <v>40</v>
      </c>
    </row>
    <row r="428" spans="1:55">
      <c r="A428" s="2" t="b">
        <v>0</v>
      </c>
      <c r="B428" s="2" t="s">
        <v>30</v>
      </c>
      <c r="C428" s="2" t="s">
        <v>12301</v>
      </c>
      <c r="D428" s="2" t="s">
        <v>2271</v>
      </c>
      <c r="E428" s="2" t="s">
        <v>2272</v>
      </c>
      <c r="F428" s="2">
        <v>0</v>
      </c>
      <c r="G428" s="2">
        <v>103.071</v>
      </c>
      <c r="H428" s="2">
        <v>62</v>
      </c>
      <c r="I428" s="2">
        <v>14</v>
      </c>
      <c r="J428" s="2">
        <v>75</v>
      </c>
      <c r="K428" s="2">
        <v>14</v>
      </c>
      <c r="L428" s="2">
        <v>1</v>
      </c>
      <c r="M428" s="2">
        <v>338</v>
      </c>
      <c r="N428" s="2">
        <v>37.200000000000003</v>
      </c>
      <c r="O428" s="2">
        <v>6.35</v>
      </c>
      <c r="P428" s="2">
        <v>324.5</v>
      </c>
      <c r="Q428" s="2">
        <v>14</v>
      </c>
      <c r="R428" s="2" t="s">
        <v>33</v>
      </c>
      <c r="S428" s="2" t="s">
        <v>34</v>
      </c>
      <c r="T428" s="2" t="s">
        <v>111</v>
      </c>
      <c r="U428" s="2" t="s">
        <v>2273</v>
      </c>
      <c r="V428" s="2" t="s">
        <v>2274</v>
      </c>
      <c r="W428" s="2" t="s">
        <v>2275</v>
      </c>
      <c r="X428" s="2" t="s">
        <v>2276</v>
      </c>
      <c r="Y428" s="2" t="s">
        <v>2277</v>
      </c>
      <c r="Z428" s="2">
        <v>0</v>
      </c>
      <c r="AA428" s="22">
        <v>1.19</v>
      </c>
      <c r="AB428" s="22">
        <v>1.2490000000000001</v>
      </c>
      <c r="AC428" s="21">
        <v>0.25</v>
      </c>
      <c r="AD428" s="21">
        <v>0.32</v>
      </c>
      <c r="AE428" s="102">
        <v>0.54004915821805399</v>
      </c>
      <c r="AF428" s="102">
        <v>0.314467492009808</v>
      </c>
      <c r="AG428" s="23">
        <v>1</v>
      </c>
      <c r="AH428" s="23">
        <v>1</v>
      </c>
      <c r="AI428" s="2">
        <v>94.1</v>
      </c>
      <c r="AJ428" s="2">
        <v>112</v>
      </c>
      <c r="AK428" s="2">
        <v>101.2</v>
      </c>
      <c r="AL428" s="2">
        <v>126.3</v>
      </c>
      <c r="AM428" s="2">
        <v>1.37</v>
      </c>
      <c r="AN428" s="2">
        <v>3.14</v>
      </c>
      <c r="AO428" s="2">
        <v>3.22</v>
      </c>
      <c r="AP428" s="2">
        <v>4.4000000000000004</v>
      </c>
      <c r="AQ428" s="2" t="s">
        <v>30</v>
      </c>
      <c r="AR428" s="2" t="s">
        <v>30</v>
      </c>
      <c r="AS428" s="2" t="s">
        <v>30</v>
      </c>
      <c r="AT428" s="2" t="s">
        <v>30</v>
      </c>
      <c r="AU428" s="2" t="s">
        <v>30</v>
      </c>
      <c r="AV428" s="2" t="s">
        <v>30</v>
      </c>
      <c r="AW428" s="2" t="s">
        <v>30</v>
      </c>
      <c r="AX428" s="2" t="s">
        <v>30</v>
      </c>
      <c r="AY428" s="2" t="s">
        <v>30</v>
      </c>
      <c r="AZ428" s="2" t="s">
        <v>30</v>
      </c>
      <c r="BA428" s="2" t="s">
        <v>30</v>
      </c>
      <c r="BB428" s="2" t="s">
        <v>30</v>
      </c>
      <c r="BC428" s="2" t="s">
        <v>40</v>
      </c>
    </row>
    <row r="429" spans="1:55">
      <c r="A429" s="2" t="b">
        <v>0</v>
      </c>
      <c r="B429" s="2" t="s">
        <v>30</v>
      </c>
      <c r="C429" s="2" t="s">
        <v>12301</v>
      </c>
      <c r="D429" s="2" t="s">
        <v>3364</v>
      </c>
      <c r="E429" s="2" t="s">
        <v>3365</v>
      </c>
      <c r="F429" s="2">
        <v>0</v>
      </c>
      <c r="G429" s="2">
        <v>102.953</v>
      </c>
      <c r="H429" s="2">
        <v>50</v>
      </c>
      <c r="I429" s="2">
        <v>24</v>
      </c>
      <c r="J429" s="2">
        <v>84</v>
      </c>
      <c r="K429" s="2">
        <v>24</v>
      </c>
      <c r="L429" s="2">
        <v>1</v>
      </c>
      <c r="M429" s="2">
        <v>511</v>
      </c>
      <c r="N429" s="2">
        <v>57.9</v>
      </c>
      <c r="O429" s="2">
        <v>7.21</v>
      </c>
      <c r="P429" s="2">
        <v>297.66000000000003</v>
      </c>
      <c r="Q429" s="2">
        <v>24</v>
      </c>
      <c r="R429" s="2" t="s">
        <v>53</v>
      </c>
      <c r="S429" s="2" t="s">
        <v>40</v>
      </c>
      <c r="T429" s="2" t="s">
        <v>158</v>
      </c>
      <c r="U429" s="2" t="s">
        <v>3366</v>
      </c>
      <c r="V429" s="2" t="s">
        <v>3367</v>
      </c>
      <c r="W429" s="2" t="s">
        <v>40</v>
      </c>
      <c r="X429" s="2" t="s">
        <v>3368</v>
      </c>
      <c r="Y429" s="2" t="s">
        <v>40</v>
      </c>
      <c r="Z429" s="2">
        <v>0</v>
      </c>
      <c r="AA429" s="22">
        <v>0.71299999999999997</v>
      </c>
      <c r="AB429" s="22">
        <v>0.71299999999999997</v>
      </c>
      <c r="AC429" s="21">
        <v>-0.49</v>
      </c>
      <c r="AD429" s="21">
        <v>-0.49</v>
      </c>
      <c r="AE429" s="102">
        <v>0.84108047997221203</v>
      </c>
      <c r="AF429" s="102">
        <v>0.827154724892326</v>
      </c>
      <c r="AG429" s="23">
        <v>1</v>
      </c>
      <c r="AH429" s="23">
        <v>1</v>
      </c>
      <c r="AI429" s="2">
        <v>115.6</v>
      </c>
      <c r="AJ429" s="2">
        <v>82.4</v>
      </c>
      <c r="AK429" s="2">
        <v>122.3</v>
      </c>
      <c r="AL429" s="2">
        <v>87.2</v>
      </c>
      <c r="AM429" s="2">
        <v>4.17</v>
      </c>
      <c r="AN429" s="2">
        <v>4.9800000000000004</v>
      </c>
      <c r="AO429" s="2">
        <v>4.03</v>
      </c>
      <c r="AP429" s="2">
        <v>10.18</v>
      </c>
      <c r="AQ429" s="2" t="s">
        <v>30</v>
      </c>
      <c r="AR429" s="2" t="s">
        <v>30</v>
      </c>
      <c r="AS429" s="2" t="s">
        <v>30</v>
      </c>
      <c r="AT429" s="2" t="s">
        <v>30</v>
      </c>
      <c r="AU429" s="2" t="s">
        <v>30</v>
      </c>
      <c r="AV429" s="2" t="s">
        <v>30</v>
      </c>
      <c r="AW429" s="2" t="s">
        <v>30</v>
      </c>
      <c r="AX429" s="2" t="s">
        <v>30</v>
      </c>
      <c r="AY429" s="2" t="s">
        <v>30</v>
      </c>
      <c r="AZ429" s="2" t="s">
        <v>30</v>
      </c>
      <c r="BA429" s="2" t="s">
        <v>30</v>
      </c>
      <c r="BB429" s="2" t="s">
        <v>30</v>
      </c>
      <c r="BC429" s="2" t="s">
        <v>40</v>
      </c>
    </row>
    <row r="430" spans="1:55">
      <c r="A430" s="2" t="b">
        <v>0</v>
      </c>
      <c r="B430" s="2" t="s">
        <v>30</v>
      </c>
      <c r="C430" s="2" t="s">
        <v>12301</v>
      </c>
      <c r="D430" s="2" t="s">
        <v>2185</v>
      </c>
      <c r="E430" s="2" t="s">
        <v>2186</v>
      </c>
      <c r="F430" s="2">
        <v>0</v>
      </c>
      <c r="G430" s="2">
        <v>102.095</v>
      </c>
      <c r="H430" s="2">
        <v>68</v>
      </c>
      <c r="I430" s="2">
        <v>15</v>
      </c>
      <c r="J430" s="2">
        <v>73</v>
      </c>
      <c r="K430" s="2">
        <v>15</v>
      </c>
      <c r="L430" s="2">
        <v>1</v>
      </c>
      <c r="M430" s="2">
        <v>315</v>
      </c>
      <c r="N430" s="2">
        <v>34.1</v>
      </c>
      <c r="O430" s="2">
        <v>5.76</v>
      </c>
      <c r="P430" s="2">
        <v>325.85000000000002</v>
      </c>
      <c r="Q430" s="2">
        <v>15</v>
      </c>
      <c r="R430" s="2" t="s">
        <v>33</v>
      </c>
      <c r="S430" s="2" t="s">
        <v>86</v>
      </c>
      <c r="T430" s="2" t="s">
        <v>158</v>
      </c>
      <c r="U430" s="2" t="s">
        <v>2187</v>
      </c>
      <c r="V430" s="2" t="s">
        <v>2188</v>
      </c>
      <c r="W430" s="2" t="s">
        <v>2189</v>
      </c>
      <c r="X430" s="2" t="s">
        <v>2190</v>
      </c>
      <c r="Y430" s="2" t="s">
        <v>2191</v>
      </c>
      <c r="Z430" s="2">
        <v>0</v>
      </c>
      <c r="AA430" s="22">
        <v>1.278</v>
      </c>
      <c r="AB430" s="22">
        <v>1.1559999999999999</v>
      </c>
      <c r="AC430" s="21">
        <v>0.35</v>
      </c>
      <c r="AD430" s="21">
        <v>0.21</v>
      </c>
      <c r="AE430" s="102">
        <v>4.7618159190865301E-4</v>
      </c>
      <c r="AF430" s="102">
        <v>9.4159256147692307E-3</v>
      </c>
      <c r="AG430" s="23">
        <v>7.5908947886614703E-3</v>
      </c>
      <c r="AH430" s="23">
        <v>7.0322877524477301E-2</v>
      </c>
      <c r="AI430" s="2">
        <v>86.2</v>
      </c>
      <c r="AJ430" s="2">
        <v>110.2</v>
      </c>
      <c r="AK430" s="2">
        <v>102.3</v>
      </c>
      <c r="AL430" s="2">
        <v>118.3</v>
      </c>
      <c r="AM430" s="2">
        <v>2.83</v>
      </c>
      <c r="AN430" s="2">
        <v>1.61</v>
      </c>
      <c r="AO430" s="2">
        <v>2.2200000000000002</v>
      </c>
      <c r="AP430" s="2">
        <v>4.55</v>
      </c>
      <c r="AQ430" s="2" t="s">
        <v>30</v>
      </c>
      <c r="AR430" s="2" t="s">
        <v>30</v>
      </c>
      <c r="AS430" s="2" t="s">
        <v>30</v>
      </c>
      <c r="AT430" s="2" t="s">
        <v>30</v>
      </c>
      <c r="AU430" s="2" t="s">
        <v>30</v>
      </c>
      <c r="AV430" s="2" t="s">
        <v>30</v>
      </c>
      <c r="AW430" s="2" t="s">
        <v>30</v>
      </c>
      <c r="AX430" s="2" t="s">
        <v>30</v>
      </c>
      <c r="AY430" s="2" t="s">
        <v>30</v>
      </c>
      <c r="AZ430" s="2" t="s">
        <v>30</v>
      </c>
      <c r="BA430" s="2" t="s">
        <v>30</v>
      </c>
      <c r="BB430" s="2" t="s">
        <v>30</v>
      </c>
      <c r="BC430" s="2" t="s">
        <v>40</v>
      </c>
    </row>
    <row r="431" spans="1:55">
      <c r="A431" s="2" t="b">
        <v>0</v>
      </c>
      <c r="B431" s="2" t="s">
        <v>30</v>
      </c>
      <c r="C431" s="2" t="s">
        <v>12301</v>
      </c>
      <c r="D431" s="2" t="s">
        <v>3592</v>
      </c>
      <c r="E431" s="2" t="s">
        <v>3593</v>
      </c>
      <c r="F431" s="2">
        <v>0</v>
      </c>
      <c r="G431" s="2">
        <v>102.044</v>
      </c>
      <c r="H431" s="2">
        <v>39</v>
      </c>
      <c r="I431" s="2">
        <v>23</v>
      </c>
      <c r="J431" s="2">
        <v>55</v>
      </c>
      <c r="K431" s="2">
        <v>23</v>
      </c>
      <c r="L431" s="2">
        <v>1</v>
      </c>
      <c r="M431" s="2">
        <v>797</v>
      </c>
      <c r="N431" s="2">
        <v>90.5</v>
      </c>
      <c r="O431" s="2">
        <v>7.39</v>
      </c>
      <c r="P431" s="2">
        <v>212.68</v>
      </c>
      <c r="Q431" s="2">
        <v>23</v>
      </c>
      <c r="R431" s="2" t="s">
        <v>33</v>
      </c>
      <c r="S431" s="2" t="s">
        <v>34</v>
      </c>
      <c r="T431" s="2" t="s">
        <v>158</v>
      </c>
      <c r="U431" s="2" t="s">
        <v>3594</v>
      </c>
      <c r="V431" s="2" t="s">
        <v>3595</v>
      </c>
      <c r="W431" s="2" t="s">
        <v>3596</v>
      </c>
      <c r="X431" s="2" t="s">
        <v>3597</v>
      </c>
      <c r="Y431" s="2" t="s">
        <v>3598</v>
      </c>
      <c r="Z431" s="2">
        <v>0</v>
      </c>
      <c r="AA431" s="22">
        <v>0.65100000000000002</v>
      </c>
      <c r="AB431" s="22">
        <v>0.52</v>
      </c>
      <c r="AC431" s="21">
        <v>-0.62</v>
      </c>
      <c r="AD431" s="21">
        <v>-0.94</v>
      </c>
      <c r="AE431" s="102">
        <v>7.3741741921267102E-3</v>
      </c>
      <c r="AF431" s="102">
        <v>2.1407348606483601E-4</v>
      </c>
      <c r="AG431" s="23">
        <v>6.9251526942892994E-2</v>
      </c>
      <c r="AH431" s="23">
        <v>3.0081289115925498E-3</v>
      </c>
      <c r="AI431" s="2">
        <v>109</v>
      </c>
      <c r="AJ431" s="2">
        <v>70.900000000000006</v>
      </c>
      <c r="AK431" s="2">
        <v>141</v>
      </c>
      <c r="AL431" s="2">
        <v>73.3</v>
      </c>
      <c r="AM431" s="2">
        <v>1.45</v>
      </c>
      <c r="AN431" s="2">
        <v>1</v>
      </c>
      <c r="AO431" s="2">
        <v>4.5999999999999996</v>
      </c>
      <c r="AP431" s="2">
        <v>0.7</v>
      </c>
      <c r="AQ431" s="2" t="s">
        <v>30</v>
      </c>
      <c r="AR431" s="2" t="s">
        <v>30</v>
      </c>
      <c r="AS431" s="2" t="s">
        <v>30</v>
      </c>
      <c r="AT431" s="2" t="s">
        <v>30</v>
      </c>
      <c r="AU431" s="2" t="s">
        <v>30</v>
      </c>
      <c r="AV431" s="2" t="s">
        <v>30</v>
      </c>
      <c r="AW431" s="2" t="s">
        <v>30</v>
      </c>
      <c r="AX431" s="2" t="s">
        <v>30</v>
      </c>
      <c r="AY431" s="2" t="s">
        <v>30</v>
      </c>
      <c r="AZ431" s="2" t="s">
        <v>30</v>
      </c>
      <c r="BA431" s="2" t="s">
        <v>30</v>
      </c>
      <c r="BB431" s="2" t="s">
        <v>30</v>
      </c>
      <c r="BC431" s="2" t="s">
        <v>40</v>
      </c>
    </row>
    <row r="432" spans="1:55">
      <c r="A432" s="2" t="b">
        <v>0</v>
      </c>
      <c r="B432" s="2" t="s">
        <v>30</v>
      </c>
      <c r="C432" s="2" t="s">
        <v>12301</v>
      </c>
      <c r="D432" s="2" t="s">
        <v>4128</v>
      </c>
      <c r="E432" s="2" t="s">
        <v>4129</v>
      </c>
      <c r="F432" s="2">
        <v>0</v>
      </c>
      <c r="G432" s="2">
        <v>101.953</v>
      </c>
      <c r="H432" s="2">
        <v>62</v>
      </c>
      <c r="I432" s="2">
        <v>10</v>
      </c>
      <c r="J432" s="2">
        <v>86</v>
      </c>
      <c r="K432" s="2">
        <v>10</v>
      </c>
      <c r="L432" s="2">
        <v>1</v>
      </c>
      <c r="M432" s="2">
        <v>198</v>
      </c>
      <c r="N432" s="2">
        <v>20.8</v>
      </c>
      <c r="O432" s="2">
        <v>5.86</v>
      </c>
      <c r="P432" s="2">
        <v>349.55</v>
      </c>
      <c r="Q432" s="2">
        <v>10</v>
      </c>
      <c r="R432" s="2" t="s">
        <v>328</v>
      </c>
      <c r="S432" s="2" t="s">
        <v>76</v>
      </c>
      <c r="T432" s="2" t="s">
        <v>111</v>
      </c>
      <c r="U432" s="2" t="s">
        <v>4130</v>
      </c>
      <c r="V432" s="2" t="s">
        <v>4131</v>
      </c>
      <c r="W432" s="2" t="s">
        <v>4132</v>
      </c>
      <c r="X432" s="2" t="s">
        <v>4133</v>
      </c>
      <c r="Y432" s="2" t="s">
        <v>4134</v>
      </c>
      <c r="Z432" s="2">
        <v>0</v>
      </c>
      <c r="AA432" s="22">
        <v>1.1950000000000001</v>
      </c>
      <c r="AB432" s="22">
        <v>1.1279999999999999</v>
      </c>
      <c r="AC432" s="21">
        <v>0.26</v>
      </c>
      <c r="AD432" s="21">
        <v>0.17</v>
      </c>
      <c r="AE432" s="102">
        <v>0.81047259341503597</v>
      </c>
      <c r="AF432" s="102">
        <v>0.75166556065084</v>
      </c>
      <c r="AG432" s="23">
        <v>1</v>
      </c>
      <c r="AH432" s="23">
        <v>1</v>
      </c>
      <c r="AI432" s="2">
        <v>78.7</v>
      </c>
      <c r="AJ432" s="2">
        <v>94.1</v>
      </c>
      <c r="AK432" s="2">
        <v>71.3</v>
      </c>
      <c r="AL432" s="2">
        <v>80.400000000000006</v>
      </c>
      <c r="AM432" s="2">
        <v>6.63</v>
      </c>
      <c r="AN432" s="2">
        <v>1.38</v>
      </c>
      <c r="AO432" s="2">
        <v>4.2</v>
      </c>
      <c r="AP432" s="2">
        <v>3.42</v>
      </c>
      <c r="AQ432" s="2" t="s">
        <v>30</v>
      </c>
      <c r="AR432" s="2" t="s">
        <v>30</v>
      </c>
      <c r="AS432" s="2" t="s">
        <v>30</v>
      </c>
      <c r="AT432" s="2" t="s">
        <v>30</v>
      </c>
      <c r="AU432" s="2" t="s">
        <v>30</v>
      </c>
      <c r="AV432" s="2" t="s">
        <v>30</v>
      </c>
      <c r="AW432" s="2" t="s">
        <v>30</v>
      </c>
      <c r="AX432" s="2" t="s">
        <v>30</v>
      </c>
      <c r="AY432" s="2" t="s">
        <v>30</v>
      </c>
      <c r="AZ432" s="2" t="s">
        <v>30</v>
      </c>
      <c r="BA432" s="2" t="s">
        <v>30</v>
      </c>
      <c r="BB432" s="2" t="s">
        <v>30</v>
      </c>
      <c r="BC432" s="2" t="s">
        <v>40</v>
      </c>
    </row>
    <row r="433" spans="1:55">
      <c r="A433" s="2" t="b">
        <v>0</v>
      </c>
      <c r="B433" s="2" t="s">
        <v>30</v>
      </c>
      <c r="C433" s="2" t="s">
        <v>12301</v>
      </c>
      <c r="D433" s="2" t="s">
        <v>3008</v>
      </c>
      <c r="E433" s="2" t="s">
        <v>3009</v>
      </c>
      <c r="F433" s="2">
        <v>0</v>
      </c>
      <c r="G433" s="2">
        <v>101.825</v>
      </c>
      <c r="H433" s="2">
        <v>87</v>
      </c>
      <c r="I433" s="2">
        <v>9</v>
      </c>
      <c r="J433" s="2">
        <v>104</v>
      </c>
      <c r="K433" s="2">
        <v>9</v>
      </c>
      <c r="L433" s="2">
        <v>1</v>
      </c>
      <c r="M433" s="2">
        <v>150</v>
      </c>
      <c r="N433" s="2">
        <v>16.899999999999999</v>
      </c>
      <c r="O433" s="2">
        <v>5.29</v>
      </c>
      <c r="P433" s="2">
        <v>430.71</v>
      </c>
      <c r="Q433" s="2">
        <v>9</v>
      </c>
      <c r="R433" s="2" t="s">
        <v>186</v>
      </c>
      <c r="S433" s="2" t="s">
        <v>44</v>
      </c>
      <c r="T433" s="2" t="s">
        <v>714</v>
      </c>
      <c r="U433" s="2" t="s">
        <v>3010</v>
      </c>
      <c r="V433" s="2" t="s">
        <v>3011</v>
      </c>
      <c r="W433" s="2" t="s">
        <v>3012</v>
      </c>
      <c r="X433" s="2" t="s">
        <v>3013</v>
      </c>
      <c r="Y433" s="2" t="s">
        <v>3014</v>
      </c>
      <c r="Z433" s="2">
        <v>0</v>
      </c>
      <c r="AA433" s="22">
        <v>1.1040000000000001</v>
      </c>
      <c r="AB433" s="22">
        <v>1.129</v>
      </c>
      <c r="AC433" s="21">
        <v>0.14000000000000001</v>
      </c>
      <c r="AD433" s="21">
        <v>0.18</v>
      </c>
      <c r="AE433" s="102">
        <v>0.99209039321303805</v>
      </c>
      <c r="AF433" s="102">
        <v>0.97920438910285201</v>
      </c>
      <c r="AG433" s="23">
        <v>1</v>
      </c>
      <c r="AH433" s="23">
        <v>1</v>
      </c>
      <c r="AI433" s="2">
        <v>103.5</v>
      </c>
      <c r="AJ433" s="2">
        <v>114.3</v>
      </c>
      <c r="AK433" s="2">
        <v>76.7</v>
      </c>
      <c r="AL433" s="2">
        <v>86.6</v>
      </c>
      <c r="AM433" s="2">
        <v>4.3899999999999997</v>
      </c>
      <c r="AN433" s="2">
        <v>0.74</v>
      </c>
      <c r="AO433" s="2">
        <v>1.57</v>
      </c>
      <c r="AP433" s="2">
        <v>5.67</v>
      </c>
      <c r="AQ433" s="2" t="s">
        <v>30</v>
      </c>
      <c r="AR433" s="2" t="s">
        <v>30</v>
      </c>
      <c r="AS433" s="2" t="s">
        <v>30</v>
      </c>
      <c r="AT433" s="2" t="s">
        <v>30</v>
      </c>
      <c r="AU433" s="2" t="s">
        <v>30</v>
      </c>
      <c r="AV433" s="2" t="s">
        <v>30</v>
      </c>
      <c r="AW433" s="2" t="s">
        <v>30</v>
      </c>
      <c r="AX433" s="2" t="s">
        <v>30</v>
      </c>
      <c r="AY433" s="2" t="s">
        <v>30</v>
      </c>
      <c r="AZ433" s="2" t="s">
        <v>30</v>
      </c>
      <c r="BA433" s="2" t="s">
        <v>30</v>
      </c>
      <c r="BB433" s="2" t="s">
        <v>30</v>
      </c>
      <c r="BC433" s="2" t="s">
        <v>40</v>
      </c>
    </row>
    <row r="434" spans="1:55">
      <c r="A434" s="2" t="b">
        <v>0</v>
      </c>
      <c r="B434" s="2" t="s">
        <v>30</v>
      </c>
      <c r="C434" s="2" t="s">
        <v>12301</v>
      </c>
      <c r="D434" s="2" t="s">
        <v>3302</v>
      </c>
      <c r="E434" s="2" t="s">
        <v>3303</v>
      </c>
      <c r="F434" s="2">
        <v>0</v>
      </c>
      <c r="G434" s="2">
        <v>101.35899999999999</v>
      </c>
      <c r="H434" s="2">
        <v>61</v>
      </c>
      <c r="I434" s="2">
        <v>17</v>
      </c>
      <c r="J434" s="2">
        <v>70</v>
      </c>
      <c r="K434" s="2">
        <v>17</v>
      </c>
      <c r="L434" s="2">
        <v>1</v>
      </c>
      <c r="M434" s="2">
        <v>366</v>
      </c>
      <c r="N434" s="2">
        <v>41.9</v>
      </c>
      <c r="O434" s="2">
        <v>6.07</v>
      </c>
      <c r="P434" s="2">
        <v>268.82</v>
      </c>
      <c r="Q434" s="2">
        <v>17</v>
      </c>
      <c r="R434" s="2" t="s">
        <v>33</v>
      </c>
      <c r="S434" s="2" t="s">
        <v>86</v>
      </c>
      <c r="T434" s="2" t="s">
        <v>3304</v>
      </c>
      <c r="U434" s="2" t="s">
        <v>3305</v>
      </c>
      <c r="V434" s="2" t="s">
        <v>3306</v>
      </c>
      <c r="W434" s="2" t="s">
        <v>3307</v>
      </c>
      <c r="X434" s="2" t="s">
        <v>3308</v>
      </c>
      <c r="Y434" s="2" t="s">
        <v>40</v>
      </c>
      <c r="Z434" s="2">
        <v>0</v>
      </c>
      <c r="AA434" s="22">
        <v>1.218</v>
      </c>
      <c r="AB434" s="22">
        <v>1.079</v>
      </c>
      <c r="AC434" s="21">
        <v>0.28999999999999998</v>
      </c>
      <c r="AD434" s="21">
        <v>0.11</v>
      </c>
      <c r="AE434" s="102">
        <v>0.46897100415685899</v>
      </c>
      <c r="AF434" s="102">
        <v>0.96789713310638803</v>
      </c>
      <c r="AG434" s="23">
        <v>1</v>
      </c>
      <c r="AH434" s="23">
        <v>1</v>
      </c>
      <c r="AI434" s="2">
        <v>93.6</v>
      </c>
      <c r="AJ434" s="2">
        <v>114</v>
      </c>
      <c r="AK434" s="2">
        <v>108.2</v>
      </c>
      <c r="AL434" s="2">
        <v>116.8</v>
      </c>
      <c r="AM434" s="2">
        <v>2.52</v>
      </c>
      <c r="AN434" s="2">
        <v>3.7</v>
      </c>
      <c r="AO434" s="2">
        <v>3.52</v>
      </c>
      <c r="AP434" s="2">
        <v>4.6100000000000003</v>
      </c>
      <c r="AQ434" s="2" t="s">
        <v>30</v>
      </c>
      <c r="AR434" s="2" t="s">
        <v>30</v>
      </c>
      <c r="AS434" s="2" t="s">
        <v>30</v>
      </c>
      <c r="AT434" s="2" t="s">
        <v>30</v>
      </c>
      <c r="AU434" s="2" t="s">
        <v>30</v>
      </c>
      <c r="AV434" s="2" t="s">
        <v>30</v>
      </c>
      <c r="AW434" s="2" t="s">
        <v>30</v>
      </c>
      <c r="AX434" s="2" t="s">
        <v>30</v>
      </c>
      <c r="AY434" s="2" t="s">
        <v>30</v>
      </c>
      <c r="AZ434" s="2" t="s">
        <v>30</v>
      </c>
      <c r="BA434" s="2" t="s">
        <v>30</v>
      </c>
      <c r="BB434" s="2" t="s">
        <v>30</v>
      </c>
      <c r="BC434" s="2" t="s">
        <v>40</v>
      </c>
    </row>
    <row r="435" spans="1:55">
      <c r="A435" s="2" t="b">
        <v>0</v>
      </c>
      <c r="B435" s="2" t="s">
        <v>30</v>
      </c>
      <c r="C435" s="2" t="s">
        <v>12301</v>
      </c>
      <c r="D435" s="2" t="s">
        <v>2941</v>
      </c>
      <c r="E435" s="2" t="s">
        <v>2942</v>
      </c>
      <c r="F435" s="2">
        <v>0</v>
      </c>
      <c r="G435" s="2">
        <v>101.242</v>
      </c>
      <c r="H435" s="2">
        <v>51</v>
      </c>
      <c r="I435" s="2">
        <v>20</v>
      </c>
      <c r="J435" s="2">
        <v>74</v>
      </c>
      <c r="K435" s="2">
        <v>20</v>
      </c>
      <c r="L435" s="2">
        <v>1</v>
      </c>
      <c r="M435" s="2">
        <v>495</v>
      </c>
      <c r="N435" s="2">
        <v>53.3</v>
      </c>
      <c r="O435" s="2">
        <v>5.73</v>
      </c>
      <c r="P435" s="2">
        <v>276.88</v>
      </c>
      <c r="Q435" s="2">
        <v>20</v>
      </c>
      <c r="R435" s="2" t="s">
        <v>1267</v>
      </c>
      <c r="S435" s="2" t="s">
        <v>34</v>
      </c>
      <c r="T435" s="2" t="s">
        <v>111</v>
      </c>
      <c r="U435" s="2" t="s">
        <v>2723</v>
      </c>
      <c r="V435" s="2" t="s">
        <v>2943</v>
      </c>
      <c r="W435" s="2" t="s">
        <v>2944</v>
      </c>
      <c r="X435" s="2" t="s">
        <v>2945</v>
      </c>
      <c r="Y435" s="2" t="s">
        <v>2946</v>
      </c>
      <c r="Z435" s="2">
        <v>0</v>
      </c>
      <c r="AA435" s="22">
        <v>1.149</v>
      </c>
      <c r="AB435" s="22">
        <v>1.198</v>
      </c>
      <c r="AC435" s="21">
        <v>0.2</v>
      </c>
      <c r="AD435" s="21">
        <v>0.26</v>
      </c>
      <c r="AE435" s="102">
        <v>0.88295576461348002</v>
      </c>
      <c r="AF435" s="102">
        <v>0.68512943379791302</v>
      </c>
      <c r="AG435" s="23">
        <v>1</v>
      </c>
      <c r="AH435" s="23">
        <v>1</v>
      </c>
      <c r="AI435" s="2">
        <v>98.9</v>
      </c>
      <c r="AJ435" s="2">
        <v>113.6</v>
      </c>
      <c r="AK435" s="2">
        <v>92.2</v>
      </c>
      <c r="AL435" s="2">
        <v>110.5</v>
      </c>
      <c r="AM435" s="2">
        <v>2.57</v>
      </c>
      <c r="AN435" s="2">
        <v>1.92</v>
      </c>
      <c r="AO435" s="2">
        <v>1.83</v>
      </c>
      <c r="AP435" s="2">
        <v>1.64</v>
      </c>
      <c r="AQ435" s="2" t="s">
        <v>30</v>
      </c>
      <c r="AR435" s="2" t="s">
        <v>30</v>
      </c>
      <c r="AS435" s="2" t="s">
        <v>30</v>
      </c>
      <c r="AT435" s="2" t="s">
        <v>30</v>
      </c>
      <c r="AU435" s="2" t="s">
        <v>30</v>
      </c>
      <c r="AV435" s="2" t="s">
        <v>30</v>
      </c>
      <c r="AW435" s="2" t="s">
        <v>30</v>
      </c>
      <c r="AX435" s="2" t="s">
        <v>30</v>
      </c>
      <c r="AY435" s="2" t="s">
        <v>30</v>
      </c>
      <c r="AZ435" s="2" t="s">
        <v>30</v>
      </c>
      <c r="BA435" s="2" t="s">
        <v>30</v>
      </c>
      <c r="BB435" s="2" t="s">
        <v>30</v>
      </c>
      <c r="BC435" s="2" t="s">
        <v>40</v>
      </c>
    </row>
    <row r="436" spans="1:55">
      <c r="A436" s="2" t="b">
        <v>0</v>
      </c>
      <c r="B436" s="2" t="s">
        <v>30</v>
      </c>
      <c r="C436" s="2" t="s">
        <v>12301</v>
      </c>
      <c r="D436" s="2" t="s">
        <v>2379</v>
      </c>
      <c r="E436" s="2" t="s">
        <v>2380</v>
      </c>
      <c r="F436" s="2">
        <v>0</v>
      </c>
      <c r="G436" s="2">
        <v>100.996</v>
      </c>
      <c r="H436" s="2">
        <v>60</v>
      </c>
      <c r="I436" s="2">
        <v>21</v>
      </c>
      <c r="J436" s="2">
        <v>67</v>
      </c>
      <c r="K436" s="2">
        <v>21</v>
      </c>
      <c r="L436" s="2">
        <v>1</v>
      </c>
      <c r="M436" s="2">
        <v>467</v>
      </c>
      <c r="N436" s="2">
        <v>52.5</v>
      </c>
      <c r="O436" s="2">
        <v>8.66</v>
      </c>
      <c r="P436" s="2">
        <v>281.89999999999998</v>
      </c>
      <c r="Q436" s="2">
        <v>21</v>
      </c>
      <c r="R436" s="2" t="s">
        <v>85</v>
      </c>
      <c r="S436" s="2" t="s">
        <v>44</v>
      </c>
      <c r="T436" s="2" t="s">
        <v>1086</v>
      </c>
      <c r="U436" s="2" t="s">
        <v>2381</v>
      </c>
      <c r="V436" s="2" t="s">
        <v>2382</v>
      </c>
      <c r="W436" s="2" t="s">
        <v>2383</v>
      </c>
      <c r="X436" s="2" t="s">
        <v>2384</v>
      </c>
      <c r="Y436" s="2" t="s">
        <v>2385</v>
      </c>
      <c r="Z436" s="2">
        <v>0</v>
      </c>
      <c r="AA436" s="22">
        <v>0.84099999999999997</v>
      </c>
      <c r="AB436" s="22">
        <v>0.86399999999999999</v>
      </c>
      <c r="AC436" s="21">
        <v>-0.25</v>
      </c>
      <c r="AD436" s="21">
        <v>-0.21</v>
      </c>
      <c r="AE436" s="102">
        <v>0.72350858432972898</v>
      </c>
      <c r="AF436" s="102">
        <v>0.88428245319098298</v>
      </c>
      <c r="AG436" s="23">
        <v>1</v>
      </c>
      <c r="AH436" s="23">
        <v>1</v>
      </c>
      <c r="AI436" s="2">
        <v>104.4</v>
      </c>
      <c r="AJ436" s="2">
        <v>87.9</v>
      </c>
      <c r="AK436" s="2">
        <v>117.4</v>
      </c>
      <c r="AL436" s="2">
        <v>101.4</v>
      </c>
      <c r="AM436" s="2">
        <v>2.21</v>
      </c>
      <c r="AN436" s="2">
        <v>3.67</v>
      </c>
      <c r="AO436" s="2">
        <v>2.82</v>
      </c>
      <c r="AP436" s="2">
        <v>1.49</v>
      </c>
      <c r="AQ436" s="2" t="s">
        <v>30</v>
      </c>
      <c r="AR436" s="2" t="s">
        <v>30</v>
      </c>
      <c r="AS436" s="2" t="s">
        <v>30</v>
      </c>
      <c r="AT436" s="2" t="s">
        <v>30</v>
      </c>
      <c r="AU436" s="2" t="s">
        <v>30</v>
      </c>
      <c r="AV436" s="2" t="s">
        <v>30</v>
      </c>
      <c r="AW436" s="2" t="s">
        <v>30</v>
      </c>
      <c r="AX436" s="2" t="s">
        <v>30</v>
      </c>
      <c r="AY436" s="2" t="s">
        <v>30</v>
      </c>
      <c r="AZ436" s="2" t="s">
        <v>30</v>
      </c>
      <c r="BA436" s="2" t="s">
        <v>30</v>
      </c>
      <c r="BB436" s="2" t="s">
        <v>30</v>
      </c>
      <c r="BC436" s="2" t="s">
        <v>40</v>
      </c>
    </row>
    <row r="437" spans="1:55">
      <c r="A437" s="2" t="b">
        <v>0</v>
      </c>
      <c r="B437" s="2" t="s">
        <v>30</v>
      </c>
      <c r="C437" s="2" t="s">
        <v>12301</v>
      </c>
      <c r="D437" s="2" t="s">
        <v>3339</v>
      </c>
      <c r="E437" s="2" t="s">
        <v>3340</v>
      </c>
      <c r="F437" s="2">
        <v>0</v>
      </c>
      <c r="G437" s="2">
        <v>100.79300000000001</v>
      </c>
      <c r="H437" s="2">
        <v>37</v>
      </c>
      <c r="I437" s="2">
        <v>20</v>
      </c>
      <c r="J437" s="2">
        <v>83</v>
      </c>
      <c r="K437" s="2">
        <v>20</v>
      </c>
      <c r="L437" s="2">
        <v>1</v>
      </c>
      <c r="M437" s="2">
        <v>582</v>
      </c>
      <c r="N437" s="2">
        <v>64.400000000000006</v>
      </c>
      <c r="O437" s="2">
        <v>8.5399999999999991</v>
      </c>
      <c r="P437" s="2">
        <v>308.45</v>
      </c>
      <c r="Q437" s="2">
        <v>20</v>
      </c>
      <c r="R437" s="2" t="s">
        <v>1149</v>
      </c>
      <c r="S437" s="2" t="s">
        <v>141</v>
      </c>
      <c r="T437" s="2" t="s">
        <v>478</v>
      </c>
      <c r="U437" s="2" t="s">
        <v>3341</v>
      </c>
      <c r="V437" s="2" t="s">
        <v>3342</v>
      </c>
      <c r="W437" s="2" t="s">
        <v>3343</v>
      </c>
      <c r="X437" s="2" t="s">
        <v>3344</v>
      </c>
      <c r="Y437" s="2" t="s">
        <v>1180</v>
      </c>
      <c r="Z437" s="2">
        <v>0</v>
      </c>
      <c r="AA437" s="22">
        <v>1.083</v>
      </c>
      <c r="AB437" s="22">
        <v>1.1950000000000001</v>
      </c>
      <c r="AC437" s="21">
        <v>0.12</v>
      </c>
      <c r="AD437" s="21">
        <v>0.26</v>
      </c>
      <c r="AE437" s="102">
        <v>0.99551615817954098</v>
      </c>
      <c r="AF437" s="102">
        <v>0.60423792589013903</v>
      </c>
      <c r="AG437" s="23">
        <v>1</v>
      </c>
      <c r="AH437" s="23">
        <v>1</v>
      </c>
      <c r="AI437" s="2">
        <v>97.4</v>
      </c>
      <c r="AJ437" s="2">
        <v>105.5</v>
      </c>
      <c r="AK437" s="2">
        <v>103.2</v>
      </c>
      <c r="AL437" s="2">
        <v>123.3</v>
      </c>
      <c r="AM437" s="2">
        <v>4.4800000000000004</v>
      </c>
      <c r="AN437" s="2">
        <v>1.0900000000000001</v>
      </c>
      <c r="AO437" s="2">
        <v>2.85</v>
      </c>
      <c r="AP437" s="2">
        <v>2.68</v>
      </c>
      <c r="AQ437" s="2" t="s">
        <v>30</v>
      </c>
      <c r="AR437" s="2" t="s">
        <v>30</v>
      </c>
      <c r="AS437" s="2" t="s">
        <v>30</v>
      </c>
      <c r="AT437" s="2" t="s">
        <v>30</v>
      </c>
      <c r="AU437" s="2" t="s">
        <v>30</v>
      </c>
      <c r="AV437" s="2" t="s">
        <v>30</v>
      </c>
      <c r="AW437" s="2" t="s">
        <v>30</v>
      </c>
      <c r="AX437" s="2" t="s">
        <v>30</v>
      </c>
      <c r="AY437" s="2" t="s">
        <v>30</v>
      </c>
      <c r="AZ437" s="2" t="s">
        <v>30</v>
      </c>
      <c r="BA437" s="2" t="s">
        <v>30</v>
      </c>
      <c r="BB437" s="2" t="s">
        <v>30</v>
      </c>
      <c r="BC437" s="2" t="s">
        <v>40</v>
      </c>
    </row>
    <row r="438" spans="1:55">
      <c r="A438" s="2" t="b">
        <v>0</v>
      </c>
      <c r="B438" s="2" t="s">
        <v>30</v>
      </c>
      <c r="C438" s="2" t="s">
        <v>12301</v>
      </c>
      <c r="D438" s="2" t="s">
        <v>2496</v>
      </c>
      <c r="E438" s="2" t="s">
        <v>2497</v>
      </c>
      <c r="F438" s="2">
        <v>0</v>
      </c>
      <c r="G438" s="2">
        <v>100.517</v>
      </c>
      <c r="H438" s="2">
        <v>53</v>
      </c>
      <c r="I438" s="2">
        <v>17</v>
      </c>
      <c r="J438" s="2">
        <v>80</v>
      </c>
      <c r="K438" s="2">
        <v>17</v>
      </c>
      <c r="L438" s="2">
        <v>1</v>
      </c>
      <c r="M438" s="2">
        <v>378</v>
      </c>
      <c r="N438" s="2">
        <v>43</v>
      </c>
      <c r="O438" s="2">
        <v>5.3</v>
      </c>
      <c r="P438" s="2">
        <v>271.95999999999998</v>
      </c>
      <c r="Q438" s="2">
        <v>17</v>
      </c>
      <c r="R438" s="2" t="s">
        <v>921</v>
      </c>
      <c r="S438" s="2" t="s">
        <v>141</v>
      </c>
      <c r="T438" s="2" t="s">
        <v>2498</v>
      </c>
      <c r="U438" s="2" t="s">
        <v>2499</v>
      </c>
      <c r="V438" s="2" t="s">
        <v>2500</v>
      </c>
      <c r="W438" s="2" t="s">
        <v>2501</v>
      </c>
      <c r="X438" s="2" t="s">
        <v>2502</v>
      </c>
      <c r="Y438" s="2" t="s">
        <v>1180</v>
      </c>
      <c r="Z438" s="2">
        <v>0</v>
      </c>
      <c r="AA438" s="22">
        <v>1.2430000000000001</v>
      </c>
      <c r="AB438" s="22">
        <v>1.29</v>
      </c>
      <c r="AC438" s="21">
        <v>0.31</v>
      </c>
      <c r="AD438" s="21">
        <v>0.37</v>
      </c>
      <c r="AE438" s="102">
        <v>0.58860473736692298</v>
      </c>
      <c r="AF438" s="102">
        <v>0.48798460693252999</v>
      </c>
      <c r="AG438" s="23">
        <v>1</v>
      </c>
      <c r="AH438" s="23">
        <v>1</v>
      </c>
      <c r="AI438" s="2">
        <v>94.2</v>
      </c>
      <c r="AJ438" s="2">
        <v>117.2</v>
      </c>
      <c r="AK438" s="2">
        <v>99.8</v>
      </c>
      <c r="AL438" s="2">
        <v>128.80000000000001</v>
      </c>
      <c r="AM438" s="2">
        <v>2.83</v>
      </c>
      <c r="AN438" s="2">
        <v>0.46</v>
      </c>
      <c r="AO438" s="2">
        <v>1.03</v>
      </c>
      <c r="AP438" s="2">
        <v>2.13</v>
      </c>
      <c r="AQ438" s="2" t="s">
        <v>30</v>
      </c>
      <c r="AR438" s="2" t="s">
        <v>30</v>
      </c>
      <c r="AS438" s="2" t="s">
        <v>30</v>
      </c>
      <c r="AT438" s="2" t="s">
        <v>30</v>
      </c>
      <c r="AU438" s="2" t="s">
        <v>30</v>
      </c>
      <c r="AV438" s="2" t="s">
        <v>30</v>
      </c>
      <c r="AW438" s="2" t="s">
        <v>30</v>
      </c>
      <c r="AX438" s="2" t="s">
        <v>30</v>
      </c>
      <c r="AY438" s="2" t="s">
        <v>30</v>
      </c>
      <c r="AZ438" s="2" t="s">
        <v>30</v>
      </c>
      <c r="BA438" s="2" t="s">
        <v>30</v>
      </c>
      <c r="BB438" s="2" t="s">
        <v>30</v>
      </c>
      <c r="BC438" s="2" t="s">
        <v>40</v>
      </c>
    </row>
    <row r="439" spans="1:55">
      <c r="A439" s="2" t="b">
        <v>0</v>
      </c>
      <c r="B439" s="2" t="s">
        <v>30</v>
      </c>
      <c r="C439" s="2" t="s">
        <v>12301</v>
      </c>
      <c r="D439" s="2" t="s">
        <v>3327</v>
      </c>
      <c r="E439" s="2" t="s">
        <v>3328</v>
      </c>
      <c r="F439" s="2">
        <v>0</v>
      </c>
      <c r="G439" s="2">
        <v>100.02800000000001</v>
      </c>
      <c r="H439" s="2">
        <v>72</v>
      </c>
      <c r="I439" s="2">
        <v>16</v>
      </c>
      <c r="J439" s="2">
        <v>73</v>
      </c>
      <c r="K439" s="2">
        <v>16</v>
      </c>
      <c r="L439" s="2">
        <v>1</v>
      </c>
      <c r="M439" s="2">
        <v>287</v>
      </c>
      <c r="N439" s="2">
        <v>31.6</v>
      </c>
      <c r="O439" s="2">
        <v>8.76</v>
      </c>
      <c r="P439" s="2">
        <v>266.38</v>
      </c>
      <c r="Q439" s="2">
        <v>16</v>
      </c>
      <c r="R439" s="2" t="s">
        <v>186</v>
      </c>
      <c r="S439" s="2" t="s">
        <v>141</v>
      </c>
      <c r="T439" s="2" t="s">
        <v>2024</v>
      </c>
      <c r="U439" s="2" t="s">
        <v>3329</v>
      </c>
      <c r="V439" s="2" t="s">
        <v>3330</v>
      </c>
      <c r="W439" s="2" t="s">
        <v>3331</v>
      </c>
      <c r="X439" s="2" t="s">
        <v>3332</v>
      </c>
      <c r="Y439" s="2" t="s">
        <v>483</v>
      </c>
      <c r="Z439" s="2">
        <v>0</v>
      </c>
      <c r="AA439" s="22">
        <v>0.86099999999999999</v>
      </c>
      <c r="AB439" s="22">
        <v>0.65200000000000002</v>
      </c>
      <c r="AC439" s="21">
        <v>-0.22</v>
      </c>
      <c r="AD439" s="21">
        <v>-0.62</v>
      </c>
      <c r="AE439" s="102">
        <v>0.78066643475673503</v>
      </c>
      <c r="AF439" s="102">
        <v>2.8138369813982201E-2</v>
      </c>
      <c r="AG439" s="23">
        <v>1</v>
      </c>
      <c r="AH439" s="23">
        <v>0.17852336968937901</v>
      </c>
      <c r="AI439" s="2">
        <v>90.1</v>
      </c>
      <c r="AJ439" s="2">
        <v>77.5</v>
      </c>
      <c r="AK439" s="2">
        <v>139.80000000000001</v>
      </c>
      <c r="AL439" s="2">
        <v>91.2</v>
      </c>
      <c r="AM439" s="2">
        <v>1.83</v>
      </c>
      <c r="AN439" s="2">
        <v>1.7</v>
      </c>
      <c r="AO439" s="2">
        <v>2.0499999999999998</v>
      </c>
      <c r="AP439" s="2">
        <v>0.64</v>
      </c>
      <c r="AQ439" s="2" t="s">
        <v>30</v>
      </c>
      <c r="AR439" s="2" t="s">
        <v>30</v>
      </c>
      <c r="AS439" s="2" t="s">
        <v>30</v>
      </c>
      <c r="AT439" s="2" t="s">
        <v>30</v>
      </c>
      <c r="AU439" s="2" t="s">
        <v>30</v>
      </c>
      <c r="AV439" s="2" t="s">
        <v>30</v>
      </c>
      <c r="AW439" s="2" t="s">
        <v>30</v>
      </c>
      <c r="AX439" s="2" t="s">
        <v>30</v>
      </c>
      <c r="AY439" s="2" t="s">
        <v>30</v>
      </c>
      <c r="AZ439" s="2" t="s">
        <v>30</v>
      </c>
      <c r="BA439" s="2" t="s">
        <v>30</v>
      </c>
      <c r="BB439" s="2" t="s">
        <v>30</v>
      </c>
      <c r="BC439" s="2" t="s">
        <v>40</v>
      </c>
    </row>
    <row r="440" spans="1:55">
      <c r="A440" s="2" t="b">
        <v>0</v>
      </c>
      <c r="B440" s="2" t="s">
        <v>30</v>
      </c>
      <c r="C440" s="2" t="s">
        <v>12301</v>
      </c>
      <c r="D440" s="2" t="s">
        <v>2297</v>
      </c>
      <c r="E440" s="2" t="s">
        <v>2298</v>
      </c>
      <c r="F440" s="2">
        <v>0</v>
      </c>
      <c r="G440" s="2">
        <v>99.817999999999998</v>
      </c>
      <c r="H440" s="2">
        <v>74</v>
      </c>
      <c r="I440" s="2">
        <v>15</v>
      </c>
      <c r="J440" s="2">
        <v>79</v>
      </c>
      <c r="K440" s="2">
        <v>15</v>
      </c>
      <c r="L440" s="2">
        <v>1</v>
      </c>
      <c r="M440" s="2">
        <v>263</v>
      </c>
      <c r="N440" s="2">
        <v>27.8</v>
      </c>
      <c r="O440" s="2">
        <v>5.27</v>
      </c>
      <c r="P440" s="2">
        <v>279.72000000000003</v>
      </c>
      <c r="Q440" s="2">
        <v>15</v>
      </c>
      <c r="R440" s="2" t="s">
        <v>33</v>
      </c>
      <c r="S440" s="2" t="s">
        <v>40</v>
      </c>
      <c r="T440" s="2" t="s">
        <v>151</v>
      </c>
      <c r="U440" s="2" t="s">
        <v>2299</v>
      </c>
      <c r="V440" s="2" t="s">
        <v>2300</v>
      </c>
      <c r="W440" s="2" t="s">
        <v>2301</v>
      </c>
      <c r="X440" s="2" t="s">
        <v>2302</v>
      </c>
      <c r="Y440" s="2" t="s">
        <v>40</v>
      </c>
      <c r="Z440" s="2">
        <v>0</v>
      </c>
      <c r="AA440" s="22">
        <v>1.2509999999999999</v>
      </c>
      <c r="AB440" s="22">
        <v>1.33</v>
      </c>
      <c r="AC440" s="21">
        <v>0.32</v>
      </c>
      <c r="AD440" s="21">
        <v>0.41</v>
      </c>
      <c r="AE440" s="102">
        <v>0.80375453825684195</v>
      </c>
      <c r="AF440" s="102">
        <v>0.54462627473094705</v>
      </c>
      <c r="AG440" s="23">
        <v>1</v>
      </c>
      <c r="AH440" s="23">
        <v>1</v>
      </c>
      <c r="AI440" s="2">
        <v>95.1</v>
      </c>
      <c r="AJ440" s="2">
        <v>118.9</v>
      </c>
      <c r="AK440" s="2">
        <v>96.8</v>
      </c>
      <c r="AL440" s="2">
        <v>128.80000000000001</v>
      </c>
      <c r="AM440" s="2">
        <v>4.07</v>
      </c>
      <c r="AN440" s="2">
        <v>3.94</v>
      </c>
      <c r="AO440" s="2">
        <v>1.23</v>
      </c>
      <c r="AP440" s="2">
        <v>1.03</v>
      </c>
      <c r="AQ440" s="2" t="s">
        <v>30</v>
      </c>
      <c r="AR440" s="2" t="s">
        <v>30</v>
      </c>
      <c r="AS440" s="2" t="s">
        <v>30</v>
      </c>
      <c r="AT440" s="2" t="s">
        <v>30</v>
      </c>
      <c r="AU440" s="2" t="s">
        <v>30</v>
      </c>
      <c r="AV440" s="2" t="s">
        <v>30</v>
      </c>
      <c r="AW440" s="2" t="s">
        <v>30</v>
      </c>
      <c r="AX440" s="2" t="s">
        <v>30</v>
      </c>
      <c r="AY440" s="2" t="s">
        <v>30</v>
      </c>
      <c r="AZ440" s="2" t="s">
        <v>30</v>
      </c>
      <c r="BA440" s="2" t="s">
        <v>30</v>
      </c>
      <c r="BB440" s="2" t="s">
        <v>30</v>
      </c>
      <c r="BC440" s="2" t="s">
        <v>40</v>
      </c>
    </row>
    <row r="441" spans="1:55">
      <c r="A441" s="2" t="b">
        <v>0</v>
      </c>
      <c r="B441" s="2" t="s">
        <v>30</v>
      </c>
      <c r="C441" s="2" t="s">
        <v>12301</v>
      </c>
      <c r="D441" s="2" t="s">
        <v>3416</v>
      </c>
      <c r="E441" s="2" t="s">
        <v>3417</v>
      </c>
      <c r="F441" s="2">
        <v>0</v>
      </c>
      <c r="G441" s="2">
        <v>99.724000000000004</v>
      </c>
      <c r="H441" s="2">
        <v>61</v>
      </c>
      <c r="I441" s="2">
        <v>15</v>
      </c>
      <c r="J441" s="2">
        <v>127</v>
      </c>
      <c r="K441" s="2">
        <v>15</v>
      </c>
      <c r="L441" s="2">
        <v>1</v>
      </c>
      <c r="M441" s="2">
        <v>233</v>
      </c>
      <c r="N441" s="2">
        <v>26</v>
      </c>
      <c r="O441" s="2">
        <v>10.27</v>
      </c>
      <c r="P441" s="2">
        <v>398.61</v>
      </c>
      <c r="Q441" s="2">
        <v>15</v>
      </c>
      <c r="R441" s="2" t="s">
        <v>132</v>
      </c>
      <c r="S441" s="2" t="s">
        <v>991</v>
      </c>
      <c r="T441" s="2" t="s">
        <v>3418</v>
      </c>
      <c r="U441" s="2" t="s">
        <v>3419</v>
      </c>
      <c r="V441" s="2" t="s">
        <v>3420</v>
      </c>
      <c r="W441" s="2" t="s">
        <v>3421</v>
      </c>
      <c r="X441" s="2" t="s">
        <v>3422</v>
      </c>
      <c r="Y441" s="2" t="s">
        <v>102</v>
      </c>
      <c r="Z441" s="2">
        <v>0</v>
      </c>
      <c r="AA441" s="22">
        <v>0.76100000000000001</v>
      </c>
      <c r="AB441" s="22">
        <v>0.44700000000000001</v>
      </c>
      <c r="AC441" s="21">
        <v>-0.39</v>
      </c>
      <c r="AD441" s="21">
        <v>-1.1599999999999999</v>
      </c>
      <c r="AE441" s="102">
        <v>0.88042546880146499</v>
      </c>
      <c r="AF441" s="102">
        <v>5.4642357937576498E-2</v>
      </c>
      <c r="AG441" s="23">
        <v>1</v>
      </c>
      <c r="AH441" s="23">
        <v>0.29447884377154199</v>
      </c>
      <c r="AI441" s="2">
        <v>108.7</v>
      </c>
      <c r="AJ441" s="2">
        <v>82.7</v>
      </c>
      <c r="AK441" s="2">
        <v>163.30000000000001</v>
      </c>
      <c r="AL441" s="2">
        <v>72.900000000000006</v>
      </c>
      <c r="AM441" s="2">
        <v>5.57</v>
      </c>
      <c r="AN441" s="2">
        <v>3.15</v>
      </c>
      <c r="AO441" s="2">
        <v>4.2699999999999996</v>
      </c>
      <c r="AP441" s="2">
        <v>10.74</v>
      </c>
      <c r="AQ441" s="2" t="s">
        <v>30</v>
      </c>
      <c r="AR441" s="2" t="s">
        <v>30</v>
      </c>
      <c r="AS441" s="2" t="s">
        <v>30</v>
      </c>
      <c r="AT441" s="2" t="s">
        <v>30</v>
      </c>
      <c r="AU441" s="2" t="s">
        <v>30</v>
      </c>
      <c r="AV441" s="2" t="s">
        <v>30</v>
      </c>
      <c r="AW441" s="2" t="s">
        <v>30</v>
      </c>
      <c r="AX441" s="2" t="s">
        <v>30</v>
      </c>
      <c r="AY441" s="2" t="s">
        <v>30</v>
      </c>
      <c r="AZ441" s="2" t="s">
        <v>30</v>
      </c>
      <c r="BA441" s="2" t="s">
        <v>30</v>
      </c>
      <c r="BB441" s="2" t="s">
        <v>30</v>
      </c>
      <c r="BC441" s="2" t="s">
        <v>40</v>
      </c>
    </row>
    <row r="442" spans="1:55">
      <c r="A442" s="2" t="b">
        <v>0</v>
      </c>
      <c r="B442" s="2" t="s">
        <v>30</v>
      </c>
      <c r="C442" s="2" t="s">
        <v>12301</v>
      </c>
      <c r="D442" s="2" t="s">
        <v>3096</v>
      </c>
      <c r="E442" s="2" t="s">
        <v>3097</v>
      </c>
      <c r="F442" s="2">
        <v>0</v>
      </c>
      <c r="G442" s="2">
        <v>98.204999999999998</v>
      </c>
      <c r="H442" s="2">
        <v>53</v>
      </c>
      <c r="I442" s="2">
        <v>17</v>
      </c>
      <c r="J442" s="2">
        <v>72</v>
      </c>
      <c r="K442" s="2">
        <v>17</v>
      </c>
      <c r="L442" s="2">
        <v>1</v>
      </c>
      <c r="M442" s="2">
        <v>324</v>
      </c>
      <c r="N442" s="2">
        <v>35.9</v>
      </c>
      <c r="O442" s="2">
        <v>7.33</v>
      </c>
      <c r="P442" s="2">
        <v>248.55</v>
      </c>
      <c r="Q442" s="2">
        <v>17</v>
      </c>
      <c r="R442" s="2" t="s">
        <v>33</v>
      </c>
      <c r="S442" s="2" t="s">
        <v>141</v>
      </c>
      <c r="T442" s="2" t="s">
        <v>158</v>
      </c>
      <c r="U442" s="2" t="s">
        <v>3098</v>
      </c>
      <c r="V442" s="2" t="s">
        <v>3099</v>
      </c>
      <c r="W442" s="2" t="s">
        <v>3100</v>
      </c>
      <c r="X442" s="2" t="s">
        <v>3101</v>
      </c>
      <c r="Y442" s="2" t="s">
        <v>3102</v>
      </c>
      <c r="Z442" s="2">
        <v>0</v>
      </c>
      <c r="AA442" s="22">
        <v>1.2929999999999999</v>
      </c>
      <c r="AB442" s="22">
        <v>1.254</v>
      </c>
      <c r="AC442" s="21">
        <v>0.37</v>
      </c>
      <c r="AD442" s="21">
        <v>0.33</v>
      </c>
      <c r="AE442" s="102">
        <v>0.92833473619610896</v>
      </c>
      <c r="AF442" s="102">
        <v>0.95358678863166502</v>
      </c>
      <c r="AG442" s="23">
        <v>1</v>
      </c>
      <c r="AH442" s="23">
        <v>1</v>
      </c>
      <c r="AI442" s="2">
        <v>87.4</v>
      </c>
      <c r="AJ442" s="2">
        <v>113</v>
      </c>
      <c r="AK442" s="2">
        <v>95.6</v>
      </c>
      <c r="AL442" s="2">
        <v>119.8</v>
      </c>
      <c r="AM442" s="2">
        <v>0.39</v>
      </c>
      <c r="AN442" s="2">
        <v>1.74</v>
      </c>
      <c r="AO442" s="2">
        <v>1.53</v>
      </c>
      <c r="AP442" s="2">
        <v>0.89</v>
      </c>
      <c r="AQ442" s="2" t="s">
        <v>30</v>
      </c>
      <c r="AR442" s="2" t="s">
        <v>30</v>
      </c>
      <c r="AS442" s="2" t="s">
        <v>30</v>
      </c>
      <c r="AT442" s="2" t="s">
        <v>30</v>
      </c>
      <c r="AU442" s="2" t="s">
        <v>30</v>
      </c>
      <c r="AV442" s="2" t="s">
        <v>30</v>
      </c>
      <c r="AW442" s="2" t="s">
        <v>30</v>
      </c>
      <c r="AX442" s="2" t="s">
        <v>30</v>
      </c>
      <c r="AY442" s="2" t="s">
        <v>30</v>
      </c>
      <c r="AZ442" s="2" t="s">
        <v>30</v>
      </c>
      <c r="BA442" s="2" t="s">
        <v>30</v>
      </c>
      <c r="BB442" s="2" t="s">
        <v>30</v>
      </c>
      <c r="BC442" s="2" t="s">
        <v>40</v>
      </c>
    </row>
    <row r="443" spans="1:55">
      <c r="A443" s="2" t="b">
        <v>0</v>
      </c>
      <c r="B443" s="2" t="s">
        <v>30</v>
      </c>
      <c r="C443" s="2" t="s">
        <v>12301</v>
      </c>
      <c r="D443" s="2" t="s">
        <v>2818</v>
      </c>
      <c r="E443" s="2" t="s">
        <v>2819</v>
      </c>
      <c r="F443" s="2">
        <v>0</v>
      </c>
      <c r="G443" s="2">
        <v>98.010999999999996</v>
      </c>
      <c r="H443" s="2">
        <v>76</v>
      </c>
      <c r="I443" s="2">
        <v>17</v>
      </c>
      <c r="J443" s="2">
        <v>84</v>
      </c>
      <c r="K443" s="2">
        <v>17</v>
      </c>
      <c r="L443" s="2">
        <v>1</v>
      </c>
      <c r="M443" s="2">
        <v>241</v>
      </c>
      <c r="N443" s="2">
        <v>26.8</v>
      </c>
      <c r="O443" s="2">
        <v>5.99</v>
      </c>
      <c r="P443" s="2">
        <v>309.27999999999997</v>
      </c>
      <c r="Q443" s="2">
        <v>17</v>
      </c>
      <c r="R443" s="2" t="s">
        <v>921</v>
      </c>
      <c r="S443" s="2" t="s">
        <v>54</v>
      </c>
      <c r="T443" s="2" t="s">
        <v>478</v>
      </c>
      <c r="U443" s="2" t="s">
        <v>2820</v>
      </c>
      <c r="V443" s="2" t="s">
        <v>2821</v>
      </c>
      <c r="W443" s="2" t="s">
        <v>2822</v>
      </c>
      <c r="X443" s="2" t="s">
        <v>2823</v>
      </c>
      <c r="Y443" s="2" t="s">
        <v>1180</v>
      </c>
      <c r="Z443" s="2">
        <v>0</v>
      </c>
      <c r="AA443" s="22">
        <v>1.1639999999999999</v>
      </c>
      <c r="AB443" s="22">
        <v>1.292</v>
      </c>
      <c r="AC443" s="21">
        <v>0.22</v>
      </c>
      <c r="AD443" s="21">
        <v>0.37</v>
      </c>
      <c r="AE443" s="102">
        <v>0.66622674322523401</v>
      </c>
      <c r="AF443" s="102">
        <v>0.28904611753100901</v>
      </c>
      <c r="AG443" s="23">
        <v>1</v>
      </c>
      <c r="AH443" s="23">
        <v>1</v>
      </c>
      <c r="AI443" s="2">
        <v>96.5</v>
      </c>
      <c r="AJ443" s="2">
        <v>112.3</v>
      </c>
      <c r="AK443" s="2">
        <v>92.2</v>
      </c>
      <c r="AL443" s="2">
        <v>119.1</v>
      </c>
      <c r="AM443" s="2">
        <v>4.71</v>
      </c>
      <c r="AN443" s="2">
        <v>0.44</v>
      </c>
      <c r="AO443" s="2">
        <v>2.59</v>
      </c>
      <c r="AP443" s="2">
        <v>1.31</v>
      </c>
      <c r="AQ443" s="2" t="s">
        <v>30</v>
      </c>
      <c r="AR443" s="2" t="s">
        <v>30</v>
      </c>
      <c r="AS443" s="2" t="s">
        <v>30</v>
      </c>
      <c r="AT443" s="2" t="s">
        <v>30</v>
      </c>
      <c r="AU443" s="2" t="s">
        <v>30</v>
      </c>
      <c r="AV443" s="2" t="s">
        <v>30</v>
      </c>
      <c r="AW443" s="2" t="s">
        <v>30</v>
      </c>
      <c r="AX443" s="2" t="s">
        <v>30</v>
      </c>
      <c r="AY443" s="2" t="s">
        <v>30</v>
      </c>
      <c r="AZ443" s="2" t="s">
        <v>30</v>
      </c>
      <c r="BA443" s="2" t="s">
        <v>30</v>
      </c>
      <c r="BB443" s="2" t="s">
        <v>30</v>
      </c>
      <c r="BC443" s="2" t="s">
        <v>40</v>
      </c>
    </row>
    <row r="444" spans="1:55">
      <c r="A444" s="2" t="b">
        <v>0</v>
      </c>
      <c r="B444" s="2" t="s">
        <v>30</v>
      </c>
      <c r="C444" s="2" t="s">
        <v>12301</v>
      </c>
      <c r="D444" s="2" t="s">
        <v>3536</v>
      </c>
      <c r="E444" s="2" t="s">
        <v>3537</v>
      </c>
      <c r="F444" s="2">
        <v>0</v>
      </c>
      <c r="G444" s="2">
        <v>97.991</v>
      </c>
      <c r="H444" s="2">
        <v>54</v>
      </c>
      <c r="I444" s="2">
        <v>21</v>
      </c>
      <c r="J444" s="2">
        <v>56</v>
      </c>
      <c r="K444" s="2">
        <v>21</v>
      </c>
      <c r="L444" s="2">
        <v>1</v>
      </c>
      <c r="M444" s="2">
        <v>537</v>
      </c>
      <c r="N444" s="2">
        <v>59.9</v>
      </c>
      <c r="O444" s="2">
        <v>8.41</v>
      </c>
      <c r="P444" s="2">
        <v>211.75</v>
      </c>
      <c r="Q444" s="2">
        <v>21</v>
      </c>
      <c r="R444" s="2" t="s">
        <v>921</v>
      </c>
      <c r="S444" s="2" t="s">
        <v>40</v>
      </c>
      <c r="T444" s="2" t="s">
        <v>519</v>
      </c>
      <c r="U444" s="2" t="s">
        <v>520</v>
      </c>
      <c r="V444" s="2" t="s">
        <v>3538</v>
      </c>
      <c r="W444" s="2" t="s">
        <v>3539</v>
      </c>
      <c r="X444" s="2" t="s">
        <v>3540</v>
      </c>
      <c r="Y444" s="2" t="s">
        <v>523</v>
      </c>
      <c r="Z444" s="2">
        <v>0</v>
      </c>
      <c r="AA444" s="22">
        <v>0.98299999999999998</v>
      </c>
      <c r="AB444" s="22">
        <v>0.86399999999999999</v>
      </c>
      <c r="AC444" s="21">
        <v>-0.03</v>
      </c>
      <c r="AD444" s="21">
        <v>-0.21</v>
      </c>
      <c r="AE444" s="102">
        <v>0.99988287936670595</v>
      </c>
      <c r="AF444" s="102">
        <v>0.91493536076238202</v>
      </c>
      <c r="AG444" s="23">
        <v>1</v>
      </c>
      <c r="AH444" s="23">
        <v>1</v>
      </c>
      <c r="AI444" s="2">
        <v>99.2</v>
      </c>
      <c r="AJ444" s="2">
        <v>97.4</v>
      </c>
      <c r="AK444" s="2">
        <v>97.2</v>
      </c>
      <c r="AL444" s="2">
        <v>84</v>
      </c>
      <c r="AM444" s="2">
        <v>2.81</v>
      </c>
      <c r="AN444" s="2">
        <v>3.88</v>
      </c>
      <c r="AO444" s="2">
        <v>4.0199999999999996</v>
      </c>
      <c r="AP444" s="2">
        <v>3.37</v>
      </c>
      <c r="AQ444" s="2" t="s">
        <v>30</v>
      </c>
      <c r="AR444" s="2" t="s">
        <v>30</v>
      </c>
      <c r="AS444" s="2" t="s">
        <v>30</v>
      </c>
      <c r="AT444" s="2" t="s">
        <v>30</v>
      </c>
      <c r="AU444" s="2" t="s">
        <v>30</v>
      </c>
      <c r="AV444" s="2" t="s">
        <v>30</v>
      </c>
      <c r="AW444" s="2" t="s">
        <v>30</v>
      </c>
      <c r="AX444" s="2" t="s">
        <v>30</v>
      </c>
      <c r="AY444" s="2" t="s">
        <v>30</v>
      </c>
      <c r="AZ444" s="2" t="s">
        <v>30</v>
      </c>
      <c r="BA444" s="2" t="s">
        <v>30</v>
      </c>
      <c r="BB444" s="2" t="s">
        <v>30</v>
      </c>
      <c r="BC444" s="2" t="s">
        <v>40</v>
      </c>
    </row>
    <row r="445" spans="1:55">
      <c r="A445" s="2" t="b">
        <v>0</v>
      </c>
      <c r="B445" s="2" t="s">
        <v>30</v>
      </c>
      <c r="C445" s="2" t="s">
        <v>12301</v>
      </c>
      <c r="D445" s="2" t="s">
        <v>4226</v>
      </c>
      <c r="E445" s="2" t="s">
        <v>4227</v>
      </c>
      <c r="F445" s="2">
        <v>0</v>
      </c>
      <c r="G445" s="2">
        <v>97.838999999999999</v>
      </c>
      <c r="H445" s="2">
        <v>63</v>
      </c>
      <c r="I445" s="2">
        <v>15</v>
      </c>
      <c r="J445" s="2">
        <v>80</v>
      </c>
      <c r="K445" s="2">
        <v>15</v>
      </c>
      <c r="L445" s="2">
        <v>1</v>
      </c>
      <c r="M445" s="2">
        <v>257</v>
      </c>
      <c r="N445" s="2">
        <v>27.3</v>
      </c>
      <c r="O445" s="2">
        <v>8.19</v>
      </c>
      <c r="P445" s="2">
        <v>301.33</v>
      </c>
      <c r="Q445" s="2">
        <v>15</v>
      </c>
      <c r="R445" s="2" t="s">
        <v>921</v>
      </c>
      <c r="S445" s="2" t="s">
        <v>40</v>
      </c>
      <c r="T445" s="2" t="s">
        <v>2465</v>
      </c>
      <c r="U445" s="2" t="s">
        <v>4228</v>
      </c>
      <c r="V445" s="2" t="s">
        <v>4229</v>
      </c>
      <c r="W445" s="2" t="s">
        <v>4230</v>
      </c>
      <c r="X445" s="2" t="s">
        <v>4231</v>
      </c>
      <c r="Y445" s="2" t="s">
        <v>1180</v>
      </c>
      <c r="Z445" s="2">
        <v>0</v>
      </c>
      <c r="AA445" s="22">
        <v>1.0489999999999999</v>
      </c>
      <c r="AB445" s="22">
        <v>0.80100000000000005</v>
      </c>
      <c r="AC445" s="21">
        <v>7.0000000000000007E-2</v>
      </c>
      <c r="AD445" s="21">
        <v>-0.32</v>
      </c>
      <c r="AE445" s="102">
        <v>0.90924778784373395</v>
      </c>
      <c r="AF445" s="102">
        <v>1.7543860776716502E-2</v>
      </c>
      <c r="AG445" s="23">
        <v>1</v>
      </c>
      <c r="AH445" s="23">
        <v>0.121020741430659</v>
      </c>
      <c r="AI445" s="2">
        <v>77.7</v>
      </c>
      <c r="AJ445" s="2">
        <v>81.5</v>
      </c>
      <c r="AK445" s="2">
        <v>67.599999999999994</v>
      </c>
      <c r="AL445" s="2">
        <v>54.1</v>
      </c>
      <c r="AM445" s="2">
        <v>2.57</v>
      </c>
      <c r="AN445" s="2">
        <v>0.72</v>
      </c>
      <c r="AO445" s="2">
        <v>2.5099999999999998</v>
      </c>
      <c r="AP445" s="2">
        <v>3.17</v>
      </c>
      <c r="AQ445" s="2" t="s">
        <v>30</v>
      </c>
      <c r="AR445" s="2" t="s">
        <v>30</v>
      </c>
      <c r="AS445" s="2" t="s">
        <v>30</v>
      </c>
      <c r="AT445" s="2" t="s">
        <v>30</v>
      </c>
      <c r="AU445" s="2" t="s">
        <v>30</v>
      </c>
      <c r="AV445" s="2" t="s">
        <v>30</v>
      </c>
      <c r="AW445" s="2" t="s">
        <v>30</v>
      </c>
      <c r="AX445" s="2" t="s">
        <v>30</v>
      </c>
      <c r="AY445" s="2" t="s">
        <v>30</v>
      </c>
      <c r="AZ445" s="2" t="s">
        <v>30</v>
      </c>
      <c r="BA445" s="2" t="s">
        <v>30</v>
      </c>
      <c r="BB445" s="2" t="s">
        <v>30</v>
      </c>
      <c r="BC445" s="2" t="s">
        <v>40</v>
      </c>
    </row>
    <row r="446" spans="1:55">
      <c r="A446" s="2" t="b">
        <v>0</v>
      </c>
      <c r="B446" s="2" t="s">
        <v>30</v>
      </c>
      <c r="C446" s="2" t="s">
        <v>12301</v>
      </c>
      <c r="D446" s="2" t="s">
        <v>2721</v>
      </c>
      <c r="E446" s="2" t="s">
        <v>2722</v>
      </c>
      <c r="F446" s="2">
        <v>0</v>
      </c>
      <c r="G446" s="2">
        <v>97.52</v>
      </c>
      <c r="H446" s="2">
        <v>50</v>
      </c>
      <c r="I446" s="2">
        <v>18</v>
      </c>
      <c r="J446" s="2">
        <v>70</v>
      </c>
      <c r="K446" s="2">
        <v>18</v>
      </c>
      <c r="L446" s="2">
        <v>1</v>
      </c>
      <c r="M446" s="2">
        <v>491</v>
      </c>
      <c r="N446" s="2">
        <v>53.6</v>
      </c>
      <c r="O446" s="2">
        <v>5.85</v>
      </c>
      <c r="P446" s="2">
        <v>319.82</v>
      </c>
      <c r="Q446" s="2">
        <v>18</v>
      </c>
      <c r="R446" s="2" t="s">
        <v>1267</v>
      </c>
      <c r="S446" s="2" t="s">
        <v>314</v>
      </c>
      <c r="T446" s="2" t="s">
        <v>45</v>
      </c>
      <c r="U446" s="2" t="s">
        <v>2723</v>
      </c>
      <c r="V446" s="2" t="s">
        <v>2724</v>
      </c>
      <c r="W446" s="2" t="s">
        <v>2725</v>
      </c>
      <c r="X446" s="2" t="s">
        <v>2726</v>
      </c>
      <c r="Y446" s="2" t="s">
        <v>2727</v>
      </c>
      <c r="Z446" s="2">
        <v>0</v>
      </c>
      <c r="AA446" s="22">
        <v>1.034</v>
      </c>
      <c r="AB446" s="22">
        <v>1.2110000000000001</v>
      </c>
      <c r="AC446" s="21">
        <v>0.05</v>
      </c>
      <c r="AD446" s="21">
        <v>0.28000000000000003</v>
      </c>
      <c r="AE446" s="102">
        <v>0.99997416744297496</v>
      </c>
      <c r="AF446" s="102">
        <v>0.87025647102658898</v>
      </c>
      <c r="AG446" s="23">
        <v>1</v>
      </c>
      <c r="AH446" s="23">
        <v>1</v>
      </c>
      <c r="AI446" s="2">
        <v>108.5</v>
      </c>
      <c r="AJ446" s="2">
        <v>112.1</v>
      </c>
      <c r="AK446" s="2">
        <v>91.1</v>
      </c>
      <c r="AL446" s="2">
        <v>110.4</v>
      </c>
      <c r="AM446" s="2">
        <v>3.45</v>
      </c>
      <c r="AN446" s="2">
        <v>1.33</v>
      </c>
      <c r="AO446" s="2">
        <v>3.52</v>
      </c>
      <c r="AP446" s="2">
        <v>1.1299999999999999</v>
      </c>
      <c r="AQ446" s="2" t="s">
        <v>30</v>
      </c>
      <c r="AR446" s="2" t="s">
        <v>30</v>
      </c>
      <c r="AS446" s="2" t="s">
        <v>30</v>
      </c>
      <c r="AT446" s="2" t="s">
        <v>30</v>
      </c>
      <c r="AU446" s="2" t="s">
        <v>30</v>
      </c>
      <c r="AV446" s="2" t="s">
        <v>30</v>
      </c>
      <c r="AW446" s="2" t="s">
        <v>30</v>
      </c>
      <c r="AX446" s="2" t="s">
        <v>30</v>
      </c>
      <c r="AY446" s="2" t="s">
        <v>30</v>
      </c>
      <c r="AZ446" s="2" t="s">
        <v>30</v>
      </c>
      <c r="BA446" s="2" t="s">
        <v>30</v>
      </c>
      <c r="BB446" s="2" t="s">
        <v>30</v>
      </c>
      <c r="BC446" s="2" t="s">
        <v>40</v>
      </c>
    </row>
    <row r="447" spans="1:55">
      <c r="A447" s="2" t="b">
        <v>0</v>
      </c>
      <c r="B447" s="2" t="s">
        <v>30</v>
      </c>
      <c r="C447" s="2" t="s">
        <v>12301</v>
      </c>
      <c r="D447" s="2" t="s">
        <v>3034</v>
      </c>
      <c r="E447" s="2" t="s">
        <v>3035</v>
      </c>
      <c r="F447" s="2">
        <v>0</v>
      </c>
      <c r="G447" s="2">
        <v>97.352000000000004</v>
      </c>
      <c r="H447" s="2">
        <v>96</v>
      </c>
      <c r="I447" s="2">
        <v>6</v>
      </c>
      <c r="J447" s="2">
        <v>156</v>
      </c>
      <c r="K447" s="2">
        <v>6</v>
      </c>
      <c r="L447" s="2">
        <v>1</v>
      </c>
      <c r="M447" s="2">
        <v>85</v>
      </c>
      <c r="N447" s="2">
        <v>9.1</v>
      </c>
      <c r="O447" s="2">
        <v>5.83</v>
      </c>
      <c r="P447" s="2">
        <v>611.52</v>
      </c>
      <c r="Q447" s="2">
        <v>6</v>
      </c>
      <c r="R447" s="2" t="s">
        <v>1501</v>
      </c>
      <c r="S447" s="2" t="s">
        <v>34</v>
      </c>
      <c r="T447" s="2" t="s">
        <v>3036</v>
      </c>
      <c r="U447" s="2" t="s">
        <v>3037</v>
      </c>
      <c r="V447" s="2" t="s">
        <v>3038</v>
      </c>
      <c r="W447" s="2" t="s">
        <v>3039</v>
      </c>
      <c r="X447" s="2" t="s">
        <v>3040</v>
      </c>
      <c r="Y447" s="2" t="s">
        <v>191</v>
      </c>
      <c r="Z447" s="2">
        <v>0</v>
      </c>
      <c r="AA447" s="22">
        <v>1.0740000000000001</v>
      </c>
      <c r="AB447" s="22">
        <v>1.2709999999999999</v>
      </c>
      <c r="AC447" s="21">
        <v>0.1</v>
      </c>
      <c r="AD447" s="21">
        <v>0.35</v>
      </c>
      <c r="AE447" s="102">
        <v>0.99964168730060299</v>
      </c>
      <c r="AF447" s="102">
        <v>0.91828719133386905</v>
      </c>
      <c r="AG447" s="23">
        <v>1</v>
      </c>
      <c r="AH447" s="23">
        <v>1</v>
      </c>
      <c r="AI447" s="2">
        <v>94.4</v>
      </c>
      <c r="AJ447" s="2">
        <v>101.3</v>
      </c>
      <c r="AK447" s="2">
        <v>80.400000000000006</v>
      </c>
      <c r="AL447" s="2">
        <v>102.2</v>
      </c>
      <c r="AM447" s="2">
        <v>1.52</v>
      </c>
      <c r="AN447" s="2">
        <v>1.61</v>
      </c>
      <c r="AO447" s="2">
        <v>0.76</v>
      </c>
      <c r="AP447" s="2">
        <v>1.97</v>
      </c>
      <c r="AQ447" s="2" t="s">
        <v>30</v>
      </c>
      <c r="AR447" s="2" t="s">
        <v>30</v>
      </c>
      <c r="AS447" s="2" t="s">
        <v>30</v>
      </c>
      <c r="AT447" s="2" t="s">
        <v>30</v>
      </c>
      <c r="AU447" s="2" t="s">
        <v>30</v>
      </c>
      <c r="AV447" s="2" t="s">
        <v>30</v>
      </c>
      <c r="AW447" s="2" t="s">
        <v>30</v>
      </c>
      <c r="AX447" s="2" t="s">
        <v>30</v>
      </c>
      <c r="AY447" s="2" t="s">
        <v>30</v>
      </c>
      <c r="AZ447" s="2" t="s">
        <v>30</v>
      </c>
      <c r="BA447" s="2" t="s">
        <v>30</v>
      </c>
      <c r="BB447" s="2" t="s">
        <v>30</v>
      </c>
      <c r="BC447" s="2" t="s">
        <v>40</v>
      </c>
    </row>
    <row r="448" spans="1:55">
      <c r="A448" s="2" t="b">
        <v>0</v>
      </c>
      <c r="B448" s="2" t="s">
        <v>30</v>
      </c>
      <c r="C448" s="2" t="s">
        <v>12301</v>
      </c>
      <c r="D448" s="2" t="s">
        <v>6170</v>
      </c>
      <c r="E448" s="2" t="s">
        <v>6171</v>
      </c>
      <c r="F448" s="2">
        <v>0</v>
      </c>
      <c r="G448" s="2">
        <v>97.093000000000004</v>
      </c>
      <c r="H448" s="2">
        <v>70</v>
      </c>
      <c r="I448" s="2">
        <v>16</v>
      </c>
      <c r="J448" s="2">
        <v>85</v>
      </c>
      <c r="K448" s="2">
        <v>15</v>
      </c>
      <c r="L448" s="2">
        <v>1</v>
      </c>
      <c r="M448" s="2">
        <v>260</v>
      </c>
      <c r="N448" s="2">
        <v>28</v>
      </c>
      <c r="O448" s="2">
        <v>5.86</v>
      </c>
      <c r="P448" s="2">
        <v>313.68</v>
      </c>
      <c r="Q448" s="2">
        <v>16</v>
      </c>
      <c r="R448" s="2" t="s">
        <v>6172</v>
      </c>
      <c r="S448" s="2" t="s">
        <v>40</v>
      </c>
      <c r="T448" s="2" t="s">
        <v>519</v>
      </c>
      <c r="U448" s="2" t="s">
        <v>3256</v>
      </c>
      <c r="V448" s="2" t="s">
        <v>6173</v>
      </c>
      <c r="W448" s="2" t="s">
        <v>6174</v>
      </c>
      <c r="X448" s="2" t="s">
        <v>6175</v>
      </c>
      <c r="Y448" s="2" t="s">
        <v>1180</v>
      </c>
      <c r="Z448" s="2">
        <v>0</v>
      </c>
      <c r="AA448" s="22">
        <v>0.99199999999999999</v>
      </c>
      <c r="AB448" s="22">
        <v>0.80600000000000005</v>
      </c>
      <c r="AC448" s="21">
        <v>-0.01</v>
      </c>
      <c r="AD448" s="21">
        <v>-0.31</v>
      </c>
      <c r="AE448" s="102">
        <v>0.99999441743904305</v>
      </c>
      <c r="AF448" s="102">
        <v>0.127292401161748</v>
      </c>
      <c r="AG448" s="23">
        <v>1</v>
      </c>
      <c r="AH448" s="23">
        <v>0.55766559318483999</v>
      </c>
      <c r="AI448" s="2">
        <v>68</v>
      </c>
      <c r="AJ448" s="2">
        <v>67.5</v>
      </c>
      <c r="AK448" s="2">
        <v>53.1</v>
      </c>
      <c r="AL448" s="2">
        <v>42.8</v>
      </c>
      <c r="AM448" s="2">
        <v>2.59</v>
      </c>
      <c r="AN448" s="2">
        <v>2.12</v>
      </c>
      <c r="AO448" s="2">
        <v>6.4</v>
      </c>
      <c r="AP448" s="2">
        <v>2.42</v>
      </c>
      <c r="AQ448" s="2" t="s">
        <v>30</v>
      </c>
      <c r="AR448" s="2" t="s">
        <v>30</v>
      </c>
      <c r="AS448" s="2" t="s">
        <v>30</v>
      </c>
      <c r="AT448" s="2" t="s">
        <v>30</v>
      </c>
      <c r="AU448" s="2" t="s">
        <v>30</v>
      </c>
      <c r="AV448" s="2" t="s">
        <v>30</v>
      </c>
      <c r="AW448" s="2" t="s">
        <v>30</v>
      </c>
      <c r="AX448" s="2" t="s">
        <v>30</v>
      </c>
      <c r="AY448" s="2" t="s">
        <v>30</v>
      </c>
      <c r="AZ448" s="2" t="s">
        <v>30</v>
      </c>
      <c r="BA448" s="2" t="s">
        <v>30</v>
      </c>
      <c r="BB448" s="2" t="s">
        <v>30</v>
      </c>
      <c r="BC448" s="2" t="s">
        <v>40</v>
      </c>
    </row>
    <row r="449" spans="1:55">
      <c r="A449" s="2" t="b">
        <v>0</v>
      </c>
      <c r="B449" s="2" t="s">
        <v>30</v>
      </c>
      <c r="C449" s="2" t="s">
        <v>12301</v>
      </c>
      <c r="D449" s="2" t="s">
        <v>3130</v>
      </c>
      <c r="E449" s="2" t="s">
        <v>3131</v>
      </c>
      <c r="F449" s="2">
        <v>0</v>
      </c>
      <c r="G449" s="2">
        <v>97.076999999999998</v>
      </c>
      <c r="H449" s="2">
        <v>33</v>
      </c>
      <c r="I449" s="2">
        <v>14</v>
      </c>
      <c r="J449" s="2">
        <v>75</v>
      </c>
      <c r="K449" s="2">
        <v>14</v>
      </c>
      <c r="L449" s="2">
        <v>1</v>
      </c>
      <c r="M449" s="2">
        <v>522</v>
      </c>
      <c r="N449" s="2">
        <v>58.2</v>
      </c>
      <c r="O449" s="2">
        <v>6.81</v>
      </c>
      <c r="P449" s="2">
        <v>280.41000000000003</v>
      </c>
      <c r="Q449" s="2">
        <v>14</v>
      </c>
      <c r="R449" s="2" t="s">
        <v>186</v>
      </c>
      <c r="S449" s="2" t="s">
        <v>54</v>
      </c>
      <c r="T449" s="2" t="s">
        <v>77</v>
      </c>
      <c r="U449" s="2" t="s">
        <v>3132</v>
      </c>
      <c r="V449" s="2" t="s">
        <v>3133</v>
      </c>
      <c r="W449" s="2" t="s">
        <v>3134</v>
      </c>
      <c r="X449" s="2" t="s">
        <v>3135</v>
      </c>
      <c r="Y449" s="2" t="s">
        <v>3136</v>
      </c>
      <c r="Z449" s="2">
        <v>0</v>
      </c>
      <c r="AA449" s="22">
        <v>0.54</v>
      </c>
      <c r="AB449" s="22">
        <v>0.51600000000000001</v>
      </c>
      <c r="AC449" s="21">
        <v>-0.89</v>
      </c>
      <c r="AD449" s="21">
        <v>-0.96</v>
      </c>
      <c r="AE449" s="102">
        <v>0.52226953501754103</v>
      </c>
      <c r="AF449" s="102">
        <v>0.41177197489727002</v>
      </c>
      <c r="AG449" s="23">
        <v>1</v>
      </c>
      <c r="AH449" s="23">
        <v>1</v>
      </c>
      <c r="AI449" s="2">
        <v>136.5</v>
      </c>
      <c r="AJ449" s="2">
        <v>73.7</v>
      </c>
      <c r="AK449" s="2">
        <v>129.5</v>
      </c>
      <c r="AL449" s="2">
        <v>66.8</v>
      </c>
      <c r="AM449" s="2">
        <v>3.3</v>
      </c>
      <c r="AN449" s="2">
        <v>4.0199999999999996</v>
      </c>
      <c r="AO449" s="2">
        <v>1.07</v>
      </c>
      <c r="AP449" s="2">
        <v>4.78</v>
      </c>
      <c r="AQ449" s="2" t="s">
        <v>30</v>
      </c>
      <c r="AR449" s="2" t="s">
        <v>30</v>
      </c>
      <c r="AS449" s="2" t="s">
        <v>30</v>
      </c>
      <c r="AT449" s="2" t="s">
        <v>30</v>
      </c>
      <c r="AU449" s="2" t="s">
        <v>30</v>
      </c>
      <c r="AV449" s="2" t="s">
        <v>30</v>
      </c>
      <c r="AW449" s="2" t="s">
        <v>30</v>
      </c>
      <c r="AX449" s="2" t="s">
        <v>30</v>
      </c>
      <c r="AY449" s="2" t="s">
        <v>30</v>
      </c>
      <c r="AZ449" s="2" t="s">
        <v>30</v>
      </c>
      <c r="BA449" s="2" t="s">
        <v>30</v>
      </c>
      <c r="BB449" s="2" t="s">
        <v>30</v>
      </c>
      <c r="BC449" s="2" t="s">
        <v>40</v>
      </c>
    </row>
    <row r="450" spans="1:55">
      <c r="A450" s="2" t="b">
        <v>0</v>
      </c>
      <c r="B450" s="2" t="s">
        <v>30</v>
      </c>
      <c r="C450" s="2" t="s">
        <v>12301</v>
      </c>
      <c r="D450" s="2" t="s">
        <v>2463</v>
      </c>
      <c r="E450" s="2" t="s">
        <v>2464</v>
      </c>
      <c r="F450" s="2">
        <v>0</v>
      </c>
      <c r="G450" s="2">
        <v>96.707999999999998</v>
      </c>
      <c r="H450" s="2">
        <v>39</v>
      </c>
      <c r="I450" s="2">
        <v>15</v>
      </c>
      <c r="J450" s="2">
        <v>71</v>
      </c>
      <c r="K450" s="2">
        <v>15</v>
      </c>
      <c r="L450" s="2">
        <v>1</v>
      </c>
      <c r="M450" s="2">
        <v>648</v>
      </c>
      <c r="N450" s="2">
        <v>68.3</v>
      </c>
      <c r="O450" s="2">
        <v>6.16</v>
      </c>
      <c r="P450" s="2">
        <v>289.06</v>
      </c>
      <c r="Q450" s="2">
        <v>15</v>
      </c>
      <c r="R450" s="2" t="s">
        <v>518</v>
      </c>
      <c r="S450" s="2" t="s">
        <v>141</v>
      </c>
      <c r="T450" s="2" t="s">
        <v>2465</v>
      </c>
      <c r="U450" s="2" t="s">
        <v>2466</v>
      </c>
      <c r="V450" s="2" t="s">
        <v>2467</v>
      </c>
      <c r="W450" s="2" t="s">
        <v>2468</v>
      </c>
      <c r="X450" s="2" t="s">
        <v>2469</v>
      </c>
      <c r="Y450" s="2" t="s">
        <v>2470</v>
      </c>
      <c r="Z450" s="2">
        <v>0</v>
      </c>
      <c r="AA450" s="22">
        <v>1.179</v>
      </c>
      <c r="AB450" s="22">
        <v>1.07</v>
      </c>
      <c r="AC450" s="21">
        <v>0.24</v>
      </c>
      <c r="AD450" s="21">
        <v>0.1</v>
      </c>
      <c r="AE450" s="102">
        <v>0.93478955580923095</v>
      </c>
      <c r="AF450" s="102">
        <v>0.99636939830532301</v>
      </c>
      <c r="AG450" s="23">
        <v>1</v>
      </c>
      <c r="AH450" s="23">
        <v>1</v>
      </c>
      <c r="AI450" s="2">
        <v>102.4</v>
      </c>
      <c r="AJ450" s="2">
        <v>120.8</v>
      </c>
      <c r="AK450" s="2">
        <v>97.1</v>
      </c>
      <c r="AL450" s="2">
        <v>103.9</v>
      </c>
      <c r="AM450" s="2">
        <v>2.41</v>
      </c>
      <c r="AN450" s="2">
        <v>3.73</v>
      </c>
      <c r="AO450" s="2">
        <v>1.95</v>
      </c>
      <c r="AP450" s="2">
        <v>6.12</v>
      </c>
      <c r="AQ450" s="2" t="s">
        <v>30</v>
      </c>
      <c r="AR450" s="2" t="s">
        <v>30</v>
      </c>
      <c r="AS450" s="2" t="s">
        <v>30</v>
      </c>
      <c r="AT450" s="2" t="s">
        <v>30</v>
      </c>
      <c r="AU450" s="2" t="s">
        <v>30</v>
      </c>
      <c r="AV450" s="2" t="s">
        <v>30</v>
      </c>
      <c r="AW450" s="2" t="s">
        <v>30</v>
      </c>
      <c r="AX450" s="2" t="s">
        <v>30</v>
      </c>
      <c r="AY450" s="2" t="s">
        <v>30</v>
      </c>
      <c r="AZ450" s="2" t="s">
        <v>30</v>
      </c>
      <c r="BA450" s="2" t="s">
        <v>30</v>
      </c>
      <c r="BB450" s="2" t="s">
        <v>30</v>
      </c>
      <c r="BC450" s="2" t="s">
        <v>40</v>
      </c>
    </row>
    <row r="451" spans="1:55">
      <c r="A451" s="2" t="b">
        <v>0</v>
      </c>
      <c r="B451" s="2" t="s">
        <v>30</v>
      </c>
      <c r="C451" s="2" t="s">
        <v>12301</v>
      </c>
      <c r="D451" s="2" t="s">
        <v>3278</v>
      </c>
      <c r="E451" s="2" t="s">
        <v>3279</v>
      </c>
      <c r="F451" s="2">
        <v>0</v>
      </c>
      <c r="G451" s="2">
        <v>96.537000000000006</v>
      </c>
      <c r="H451" s="2">
        <v>74</v>
      </c>
      <c r="I451" s="2">
        <v>12</v>
      </c>
      <c r="J451" s="2">
        <v>107</v>
      </c>
      <c r="K451" s="2">
        <v>12</v>
      </c>
      <c r="L451" s="2">
        <v>1</v>
      </c>
      <c r="M451" s="2">
        <v>142</v>
      </c>
      <c r="N451" s="2">
        <v>16</v>
      </c>
      <c r="O451" s="2">
        <v>9.91</v>
      </c>
      <c r="P451" s="2">
        <v>364.6</v>
      </c>
      <c r="Q451" s="2">
        <v>12</v>
      </c>
      <c r="R451" s="2" t="s">
        <v>85</v>
      </c>
      <c r="S451" s="2" t="s">
        <v>991</v>
      </c>
      <c r="T451" s="2" t="s">
        <v>3182</v>
      </c>
      <c r="U451" s="2" t="s">
        <v>3280</v>
      </c>
      <c r="V451" s="2" t="s">
        <v>3281</v>
      </c>
      <c r="W451" s="2" t="s">
        <v>3282</v>
      </c>
      <c r="X451" s="2" t="s">
        <v>3283</v>
      </c>
      <c r="Y451" s="2" t="s">
        <v>102</v>
      </c>
      <c r="Z451" s="2">
        <v>0</v>
      </c>
      <c r="AA451" s="22">
        <v>0.81100000000000005</v>
      </c>
      <c r="AB451" s="22">
        <v>0.498</v>
      </c>
      <c r="AC451" s="21">
        <v>-0.3</v>
      </c>
      <c r="AD451" s="21">
        <v>-1.01</v>
      </c>
      <c r="AE451" s="102">
        <v>8.6632854884032308E-3</v>
      </c>
      <c r="AF451" s="102">
        <v>2.5192848029931299E-8</v>
      </c>
      <c r="AG451" s="23">
        <v>7.9392524500004502E-2</v>
      </c>
      <c r="AH451" s="23">
        <v>3.6762179009830501E-6</v>
      </c>
      <c r="AI451" s="2">
        <v>105.3</v>
      </c>
      <c r="AJ451" s="2">
        <v>85.5</v>
      </c>
      <c r="AK451" s="2">
        <v>154.5</v>
      </c>
      <c r="AL451" s="2">
        <v>77</v>
      </c>
      <c r="AM451" s="2">
        <v>2.4</v>
      </c>
      <c r="AN451" s="2">
        <v>1.33</v>
      </c>
      <c r="AO451" s="2">
        <v>1.66</v>
      </c>
      <c r="AP451" s="2">
        <v>2.38</v>
      </c>
      <c r="AQ451" s="2" t="s">
        <v>30</v>
      </c>
      <c r="AR451" s="2" t="s">
        <v>30</v>
      </c>
      <c r="AS451" s="2" t="s">
        <v>30</v>
      </c>
      <c r="AT451" s="2" t="s">
        <v>30</v>
      </c>
      <c r="AU451" s="2" t="s">
        <v>30</v>
      </c>
      <c r="AV451" s="2" t="s">
        <v>30</v>
      </c>
      <c r="AW451" s="2" t="s">
        <v>30</v>
      </c>
      <c r="AX451" s="2" t="s">
        <v>30</v>
      </c>
      <c r="AY451" s="2" t="s">
        <v>30</v>
      </c>
      <c r="AZ451" s="2" t="s">
        <v>30</v>
      </c>
      <c r="BA451" s="2" t="s">
        <v>30</v>
      </c>
      <c r="BB451" s="2" t="s">
        <v>30</v>
      </c>
      <c r="BC451" s="2" t="s">
        <v>40</v>
      </c>
    </row>
    <row r="452" spans="1:55">
      <c r="A452" s="2" t="b">
        <v>0</v>
      </c>
      <c r="B452" s="2" t="s">
        <v>30</v>
      </c>
      <c r="C452" s="2" t="s">
        <v>12301</v>
      </c>
      <c r="D452" s="2" t="s">
        <v>4072</v>
      </c>
      <c r="E452" s="2" t="s">
        <v>4073</v>
      </c>
      <c r="F452" s="2">
        <v>0</v>
      </c>
      <c r="G452" s="2">
        <v>96.284000000000006</v>
      </c>
      <c r="H452" s="2">
        <v>69</v>
      </c>
      <c r="I452" s="2">
        <v>13</v>
      </c>
      <c r="J452" s="2">
        <v>72</v>
      </c>
      <c r="K452" s="2">
        <v>13</v>
      </c>
      <c r="L452" s="2">
        <v>1</v>
      </c>
      <c r="M452" s="2">
        <v>239</v>
      </c>
      <c r="N452" s="2">
        <v>27.5</v>
      </c>
      <c r="O452" s="2">
        <v>5.31</v>
      </c>
      <c r="P452" s="2">
        <v>301.49</v>
      </c>
      <c r="Q452" s="2">
        <v>13</v>
      </c>
      <c r="R452" s="2" t="s">
        <v>85</v>
      </c>
      <c r="S452" s="2" t="s">
        <v>34</v>
      </c>
      <c r="T452" s="2" t="s">
        <v>68</v>
      </c>
      <c r="U452" s="2" t="s">
        <v>4074</v>
      </c>
      <c r="V452" s="2" t="s">
        <v>4075</v>
      </c>
      <c r="W452" s="2" t="s">
        <v>4076</v>
      </c>
      <c r="X452" s="2" t="s">
        <v>4077</v>
      </c>
      <c r="Y452" s="2" t="s">
        <v>2385</v>
      </c>
      <c r="Z452" s="2">
        <v>0</v>
      </c>
      <c r="AA452" s="22">
        <v>0.36699999999999999</v>
      </c>
      <c r="AB452" s="22">
        <v>0.36299999999999999</v>
      </c>
      <c r="AC452" s="21">
        <v>-1.45</v>
      </c>
      <c r="AD452" s="21">
        <v>-1.46</v>
      </c>
      <c r="AE452" s="102">
        <v>2.3614398096383101E-2</v>
      </c>
      <c r="AF452" s="102">
        <v>2.6098310453547598E-2</v>
      </c>
      <c r="AG452" s="23">
        <v>0.182842910974852</v>
      </c>
      <c r="AH452" s="23">
        <v>0.167258428818851</v>
      </c>
      <c r="AI452" s="2">
        <v>154.5</v>
      </c>
      <c r="AJ452" s="2">
        <v>56.6</v>
      </c>
      <c r="AK452" s="2">
        <v>120.9</v>
      </c>
      <c r="AL452" s="2">
        <v>43.9</v>
      </c>
      <c r="AM452" s="2">
        <v>2.21</v>
      </c>
      <c r="AN452" s="2">
        <v>3.52</v>
      </c>
      <c r="AO452" s="2">
        <v>2.58</v>
      </c>
      <c r="AP452" s="2">
        <v>7.4</v>
      </c>
      <c r="AQ452" s="2" t="s">
        <v>30</v>
      </c>
      <c r="AR452" s="2" t="s">
        <v>30</v>
      </c>
      <c r="AS452" s="2" t="s">
        <v>30</v>
      </c>
      <c r="AT452" s="2" t="s">
        <v>30</v>
      </c>
      <c r="AU452" s="2" t="s">
        <v>30</v>
      </c>
      <c r="AV452" s="2" t="s">
        <v>30</v>
      </c>
      <c r="AW452" s="2" t="s">
        <v>30</v>
      </c>
      <c r="AX452" s="2" t="s">
        <v>30</v>
      </c>
      <c r="AY452" s="2" t="s">
        <v>30</v>
      </c>
      <c r="AZ452" s="2" t="s">
        <v>30</v>
      </c>
      <c r="BA452" s="2" t="s">
        <v>30</v>
      </c>
      <c r="BB452" s="2" t="s">
        <v>30</v>
      </c>
      <c r="BC452" s="2" t="s">
        <v>40</v>
      </c>
    </row>
    <row r="453" spans="1:55">
      <c r="A453" s="2" t="b">
        <v>0</v>
      </c>
      <c r="B453" s="2" t="s">
        <v>30</v>
      </c>
      <c r="C453" s="2" t="s">
        <v>12301</v>
      </c>
      <c r="D453" s="2" t="s">
        <v>3284</v>
      </c>
      <c r="E453" s="2" t="s">
        <v>3285</v>
      </c>
      <c r="F453" s="2">
        <v>0</v>
      </c>
      <c r="G453" s="2">
        <v>95.873000000000005</v>
      </c>
      <c r="H453" s="2">
        <v>69</v>
      </c>
      <c r="I453" s="2">
        <v>11</v>
      </c>
      <c r="J453" s="2">
        <v>83</v>
      </c>
      <c r="K453" s="2">
        <v>11</v>
      </c>
      <c r="L453" s="2">
        <v>1</v>
      </c>
      <c r="M453" s="2">
        <v>294</v>
      </c>
      <c r="N453" s="2">
        <v>33.6</v>
      </c>
      <c r="O453" s="2">
        <v>5.33</v>
      </c>
      <c r="P453" s="2">
        <v>354.84</v>
      </c>
      <c r="Q453" s="2">
        <v>11</v>
      </c>
      <c r="R453" s="2" t="s">
        <v>921</v>
      </c>
      <c r="S453" s="2" t="s">
        <v>141</v>
      </c>
      <c r="T453" s="2" t="s">
        <v>519</v>
      </c>
      <c r="U453" s="2" t="s">
        <v>3286</v>
      </c>
      <c r="V453" s="2" t="s">
        <v>3287</v>
      </c>
      <c r="W453" s="2" t="s">
        <v>3288</v>
      </c>
      <c r="X453" s="2" t="s">
        <v>3289</v>
      </c>
      <c r="Y453" s="2" t="s">
        <v>40</v>
      </c>
      <c r="Z453" s="2">
        <v>0</v>
      </c>
      <c r="AA453" s="22">
        <v>1.7529999999999999</v>
      </c>
      <c r="AB453" s="22">
        <v>2.056</v>
      </c>
      <c r="AC453" s="21">
        <v>0.81</v>
      </c>
      <c r="AD453" s="21">
        <v>1.04</v>
      </c>
      <c r="AE453" s="102">
        <v>2.2001653999570399E-5</v>
      </c>
      <c r="AF453" s="102">
        <v>1.4886830161930901E-6</v>
      </c>
      <c r="AG453" s="23">
        <v>7.5527073127523703E-4</v>
      </c>
      <c r="AH453" s="23">
        <v>6.8878821505324297E-5</v>
      </c>
      <c r="AI453" s="2">
        <v>80.3</v>
      </c>
      <c r="AJ453" s="2">
        <v>140.80000000000001</v>
      </c>
      <c r="AK453" s="2">
        <v>79.3</v>
      </c>
      <c r="AL453" s="2">
        <v>163</v>
      </c>
      <c r="AM453" s="2">
        <v>2.78</v>
      </c>
      <c r="AN453" s="2">
        <v>1.31</v>
      </c>
      <c r="AO453" s="2">
        <v>1.81</v>
      </c>
      <c r="AP453" s="2">
        <v>1.33</v>
      </c>
      <c r="AQ453" s="2" t="s">
        <v>30</v>
      </c>
      <c r="AR453" s="2" t="s">
        <v>30</v>
      </c>
      <c r="AS453" s="2" t="s">
        <v>30</v>
      </c>
      <c r="AT453" s="2" t="s">
        <v>30</v>
      </c>
      <c r="AU453" s="2" t="s">
        <v>30</v>
      </c>
      <c r="AV453" s="2" t="s">
        <v>30</v>
      </c>
      <c r="AW453" s="2" t="s">
        <v>30</v>
      </c>
      <c r="AX453" s="2" t="s">
        <v>30</v>
      </c>
      <c r="AY453" s="2" t="s">
        <v>30</v>
      </c>
      <c r="AZ453" s="2" t="s">
        <v>30</v>
      </c>
      <c r="BA453" s="2" t="s">
        <v>30</v>
      </c>
      <c r="BB453" s="2" t="s">
        <v>30</v>
      </c>
      <c r="BC453" s="2" t="s">
        <v>40</v>
      </c>
    </row>
    <row r="454" spans="1:55">
      <c r="A454" s="2" t="b">
        <v>0</v>
      </c>
      <c r="B454" s="2" t="s">
        <v>30</v>
      </c>
      <c r="C454" s="2" t="s">
        <v>12301</v>
      </c>
      <c r="D454" s="2" t="s">
        <v>2741</v>
      </c>
      <c r="E454" s="2" t="s">
        <v>2742</v>
      </c>
      <c r="F454" s="2">
        <v>0</v>
      </c>
      <c r="G454" s="2">
        <v>95.784000000000006</v>
      </c>
      <c r="H454" s="2">
        <v>47</v>
      </c>
      <c r="I454" s="2">
        <v>15</v>
      </c>
      <c r="J454" s="2">
        <v>68</v>
      </c>
      <c r="K454" s="2">
        <v>15</v>
      </c>
      <c r="L454" s="2">
        <v>1</v>
      </c>
      <c r="M454" s="2">
        <v>418</v>
      </c>
      <c r="N454" s="2">
        <v>42.9</v>
      </c>
      <c r="O454" s="2">
        <v>4.54</v>
      </c>
      <c r="P454" s="2">
        <v>286.64999999999998</v>
      </c>
      <c r="Q454" s="2">
        <v>15</v>
      </c>
      <c r="R454" s="2" t="s">
        <v>2155</v>
      </c>
      <c r="S454" s="2" t="s">
        <v>40</v>
      </c>
      <c r="T454" s="2" t="s">
        <v>40</v>
      </c>
      <c r="U454" s="2" t="s">
        <v>40</v>
      </c>
      <c r="V454" s="2" t="s">
        <v>2743</v>
      </c>
      <c r="W454" s="2" t="s">
        <v>2744</v>
      </c>
      <c r="X454" s="2" t="s">
        <v>2745</v>
      </c>
      <c r="Y454" s="2" t="s">
        <v>40</v>
      </c>
      <c r="Z454" s="2">
        <v>0</v>
      </c>
      <c r="AA454" s="22">
        <v>0.877</v>
      </c>
      <c r="AB454" s="22">
        <v>1.012</v>
      </c>
      <c r="AC454" s="21">
        <v>-0.19</v>
      </c>
      <c r="AD454" s="21">
        <v>0.02</v>
      </c>
      <c r="AE454" s="102">
        <v>0.79443755044172004</v>
      </c>
      <c r="AF454" s="102">
        <v>0.99988957847985205</v>
      </c>
      <c r="AG454" s="23">
        <v>1</v>
      </c>
      <c r="AH454" s="23">
        <v>1</v>
      </c>
      <c r="AI454" s="2">
        <v>114.1</v>
      </c>
      <c r="AJ454" s="2">
        <v>100.1</v>
      </c>
      <c r="AK454" s="2">
        <v>94.8</v>
      </c>
      <c r="AL454" s="2">
        <v>95.9</v>
      </c>
      <c r="AM454" s="2">
        <v>0.68</v>
      </c>
      <c r="AN454" s="2">
        <v>0.77</v>
      </c>
      <c r="AO454" s="2">
        <v>1.43</v>
      </c>
      <c r="AP454" s="2">
        <v>1.1299999999999999</v>
      </c>
      <c r="AQ454" s="2" t="s">
        <v>30</v>
      </c>
      <c r="AR454" s="2" t="s">
        <v>30</v>
      </c>
      <c r="AS454" s="2" t="s">
        <v>30</v>
      </c>
      <c r="AT454" s="2" t="s">
        <v>30</v>
      </c>
      <c r="AU454" s="2" t="s">
        <v>30</v>
      </c>
      <c r="AV454" s="2" t="s">
        <v>30</v>
      </c>
      <c r="AW454" s="2" t="s">
        <v>30</v>
      </c>
      <c r="AX454" s="2" t="s">
        <v>30</v>
      </c>
      <c r="AY454" s="2" t="s">
        <v>30</v>
      </c>
      <c r="AZ454" s="2" t="s">
        <v>30</v>
      </c>
      <c r="BA454" s="2" t="s">
        <v>30</v>
      </c>
      <c r="BB454" s="2" t="s">
        <v>30</v>
      </c>
      <c r="BC454" s="2" t="s">
        <v>40</v>
      </c>
    </row>
    <row r="455" spans="1:55">
      <c r="A455" s="2" t="b">
        <v>0</v>
      </c>
      <c r="B455" s="2" t="s">
        <v>30</v>
      </c>
      <c r="C455" s="2" t="s">
        <v>12301</v>
      </c>
      <c r="D455" s="2" t="s">
        <v>2813</v>
      </c>
      <c r="E455" s="2" t="s">
        <v>2814</v>
      </c>
      <c r="F455" s="2">
        <v>0</v>
      </c>
      <c r="G455" s="2">
        <v>95.649000000000001</v>
      </c>
      <c r="H455" s="2">
        <v>54</v>
      </c>
      <c r="I455" s="2">
        <v>16</v>
      </c>
      <c r="J455" s="2">
        <v>62</v>
      </c>
      <c r="K455" s="2">
        <v>16</v>
      </c>
      <c r="L455" s="2">
        <v>1</v>
      </c>
      <c r="M455" s="2">
        <v>481</v>
      </c>
      <c r="N455" s="2">
        <v>51.3</v>
      </c>
      <c r="O455" s="2">
        <v>5.0599999999999996</v>
      </c>
      <c r="P455" s="2">
        <v>276.14</v>
      </c>
      <c r="Q455" s="2">
        <v>16</v>
      </c>
      <c r="R455" s="2" t="s">
        <v>33</v>
      </c>
      <c r="S455" s="2" t="s">
        <v>86</v>
      </c>
      <c r="T455" s="2" t="s">
        <v>158</v>
      </c>
      <c r="U455" s="2" t="s">
        <v>1030</v>
      </c>
      <c r="V455" s="2" t="s">
        <v>2815</v>
      </c>
      <c r="W455" s="2" t="s">
        <v>2816</v>
      </c>
      <c r="X455" s="2" t="s">
        <v>2817</v>
      </c>
      <c r="Y455" s="2" t="s">
        <v>40</v>
      </c>
      <c r="Z455" s="2">
        <v>0</v>
      </c>
      <c r="AA455" s="22">
        <v>1.044</v>
      </c>
      <c r="AB455" s="22">
        <v>1.089</v>
      </c>
      <c r="AC455" s="21">
        <v>0.06</v>
      </c>
      <c r="AD455" s="21">
        <v>0.12</v>
      </c>
      <c r="AE455" s="102">
        <v>0.99998319735692098</v>
      </c>
      <c r="AF455" s="102">
        <v>0.99975787758680101</v>
      </c>
      <c r="AG455" s="23">
        <v>1</v>
      </c>
      <c r="AH455" s="23">
        <v>1</v>
      </c>
      <c r="AI455" s="2">
        <v>106.6</v>
      </c>
      <c r="AJ455" s="2">
        <v>111.3</v>
      </c>
      <c r="AK455" s="2">
        <v>90.5</v>
      </c>
      <c r="AL455" s="2">
        <v>98.5</v>
      </c>
      <c r="AM455" s="2">
        <v>1.71</v>
      </c>
      <c r="AN455" s="2">
        <v>5.2</v>
      </c>
      <c r="AO455" s="2">
        <v>5.13</v>
      </c>
      <c r="AP455" s="2">
        <v>7.58</v>
      </c>
      <c r="AQ455" s="2" t="s">
        <v>30</v>
      </c>
      <c r="AR455" s="2" t="s">
        <v>30</v>
      </c>
      <c r="AS455" s="2" t="s">
        <v>30</v>
      </c>
      <c r="AT455" s="2" t="s">
        <v>30</v>
      </c>
      <c r="AU455" s="2" t="s">
        <v>30</v>
      </c>
      <c r="AV455" s="2" t="s">
        <v>30</v>
      </c>
      <c r="AW455" s="2" t="s">
        <v>30</v>
      </c>
      <c r="AX455" s="2" t="s">
        <v>30</v>
      </c>
      <c r="AY455" s="2" t="s">
        <v>30</v>
      </c>
      <c r="AZ455" s="2" t="s">
        <v>30</v>
      </c>
      <c r="BA455" s="2" t="s">
        <v>30</v>
      </c>
      <c r="BB455" s="2" t="s">
        <v>30</v>
      </c>
      <c r="BC455" s="2" t="s">
        <v>40</v>
      </c>
    </row>
    <row r="456" spans="1:55">
      <c r="A456" s="2" t="b">
        <v>0</v>
      </c>
      <c r="B456" s="2" t="s">
        <v>30</v>
      </c>
      <c r="C456" s="2" t="s">
        <v>12301</v>
      </c>
      <c r="D456" s="2" t="s">
        <v>3512</v>
      </c>
      <c r="E456" s="2" t="s">
        <v>3513</v>
      </c>
      <c r="F456" s="2">
        <v>0</v>
      </c>
      <c r="G456" s="2">
        <v>95.405000000000001</v>
      </c>
      <c r="H456" s="2">
        <v>92</v>
      </c>
      <c r="I456" s="2">
        <v>10</v>
      </c>
      <c r="J456" s="2">
        <v>78</v>
      </c>
      <c r="K456" s="2">
        <v>10</v>
      </c>
      <c r="L456" s="2">
        <v>1</v>
      </c>
      <c r="M456" s="2">
        <v>142</v>
      </c>
      <c r="N456" s="2">
        <v>15.9</v>
      </c>
      <c r="O456" s="2">
        <v>6.52</v>
      </c>
      <c r="P456" s="2">
        <v>351.56</v>
      </c>
      <c r="Q456" s="2">
        <v>10</v>
      </c>
      <c r="R456" s="2" t="s">
        <v>235</v>
      </c>
      <c r="S456" s="2" t="s">
        <v>314</v>
      </c>
      <c r="T456" s="2" t="s">
        <v>151</v>
      </c>
      <c r="U456" s="2" t="s">
        <v>3024</v>
      </c>
      <c r="V456" s="2" t="s">
        <v>3514</v>
      </c>
      <c r="W456" s="2" t="s">
        <v>3515</v>
      </c>
      <c r="X456" s="2" t="s">
        <v>3516</v>
      </c>
      <c r="Y456" s="2" t="s">
        <v>40</v>
      </c>
      <c r="Z456" s="2">
        <v>0</v>
      </c>
      <c r="AA456" s="22">
        <v>1.3049999999999999</v>
      </c>
      <c r="AB456" s="22">
        <v>1.2849999999999999</v>
      </c>
      <c r="AC456" s="21">
        <v>0.38</v>
      </c>
      <c r="AD456" s="21">
        <v>0.36</v>
      </c>
      <c r="AE456" s="102">
        <v>0.58868458174412497</v>
      </c>
      <c r="AF456" s="102">
        <v>0.59822774390697997</v>
      </c>
      <c r="AG456" s="23">
        <v>1</v>
      </c>
      <c r="AH456" s="23">
        <v>1</v>
      </c>
      <c r="AI456" s="2">
        <v>76.7</v>
      </c>
      <c r="AJ456" s="2">
        <v>100.1</v>
      </c>
      <c r="AK456" s="2">
        <v>84.8</v>
      </c>
      <c r="AL456" s="2">
        <v>109</v>
      </c>
      <c r="AM456" s="2">
        <v>7.59</v>
      </c>
      <c r="AN456" s="2">
        <v>4.6500000000000004</v>
      </c>
      <c r="AO456" s="2">
        <v>8.02</v>
      </c>
      <c r="AP456" s="2">
        <v>5.31</v>
      </c>
      <c r="AQ456" s="2" t="s">
        <v>30</v>
      </c>
      <c r="AR456" s="2" t="s">
        <v>30</v>
      </c>
      <c r="AS456" s="2" t="s">
        <v>30</v>
      </c>
      <c r="AT456" s="2" t="s">
        <v>30</v>
      </c>
      <c r="AU456" s="2" t="s">
        <v>30</v>
      </c>
      <c r="AV456" s="2" t="s">
        <v>30</v>
      </c>
      <c r="AW456" s="2" t="s">
        <v>30</v>
      </c>
      <c r="AX456" s="2" t="s">
        <v>30</v>
      </c>
      <c r="AY456" s="2" t="s">
        <v>30</v>
      </c>
      <c r="AZ456" s="2" t="s">
        <v>30</v>
      </c>
      <c r="BA456" s="2" t="s">
        <v>30</v>
      </c>
      <c r="BB456" s="2" t="s">
        <v>30</v>
      </c>
      <c r="BC456" s="2" t="s">
        <v>40</v>
      </c>
    </row>
    <row r="457" spans="1:55">
      <c r="A457" s="2" t="b">
        <v>0</v>
      </c>
      <c r="B457" s="2" t="s">
        <v>30</v>
      </c>
      <c r="C457" s="2" t="s">
        <v>12301</v>
      </c>
      <c r="D457" s="2" t="s">
        <v>3410</v>
      </c>
      <c r="E457" s="2" t="s">
        <v>3411</v>
      </c>
      <c r="F457" s="2">
        <v>0</v>
      </c>
      <c r="G457" s="2">
        <v>95.3</v>
      </c>
      <c r="H457" s="2">
        <v>80</v>
      </c>
      <c r="I457" s="2">
        <v>13</v>
      </c>
      <c r="J457" s="2">
        <v>73</v>
      </c>
      <c r="K457" s="2">
        <v>13</v>
      </c>
      <c r="L457" s="2">
        <v>1</v>
      </c>
      <c r="M457" s="2">
        <v>220</v>
      </c>
      <c r="N457" s="2">
        <v>25</v>
      </c>
      <c r="O457" s="2">
        <v>5.74</v>
      </c>
      <c r="P457" s="2">
        <v>262.22000000000003</v>
      </c>
      <c r="Q457" s="2">
        <v>13</v>
      </c>
      <c r="R457" s="2" t="s">
        <v>186</v>
      </c>
      <c r="S457" s="2" t="s">
        <v>54</v>
      </c>
      <c r="T457" s="2" t="s">
        <v>511</v>
      </c>
      <c r="U457" s="2" t="s">
        <v>3412</v>
      </c>
      <c r="V457" s="2" t="s">
        <v>3413</v>
      </c>
      <c r="W457" s="2" t="s">
        <v>3414</v>
      </c>
      <c r="X457" s="2" t="s">
        <v>3415</v>
      </c>
      <c r="Y457" s="2" t="s">
        <v>483</v>
      </c>
      <c r="Z457" s="2">
        <v>0</v>
      </c>
      <c r="AA457" s="22">
        <v>0.72299999999999998</v>
      </c>
      <c r="AB457" s="22">
        <v>0.51900000000000002</v>
      </c>
      <c r="AC457" s="21">
        <v>-0.47</v>
      </c>
      <c r="AD457" s="21">
        <v>-0.95</v>
      </c>
      <c r="AE457" s="102">
        <v>0.14606531233448999</v>
      </c>
      <c r="AF457" s="102">
        <v>5.0058386753690804E-3</v>
      </c>
      <c r="AG457" s="23">
        <v>0.73286422173764099</v>
      </c>
      <c r="AH457" s="23">
        <v>4.33610774756856E-2</v>
      </c>
      <c r="AI457" s="2">
        <v>113.7</v>
      </c>
      <c r="AJ457" s="2">
        <v>82.2</v>
      </c>
      <c r="AK457" s="2">
        <v>125.4</v>
      </c>
      <c r="AL457" s="2">
        <v>65.099999999999994</v>
      </c>
      <c r="AM457" s="2">
        <v>4.6500000000000004</v>
      </c>
      <c r="AN457" s="2">
        <v>9.16</v>
      </c>
      <c r="AO457" s="2">
        <v>3.71</v>
      </c>
      <c r="AP457" s="2">
        <v>7.48</v>
      </c>
      <c r="AQ457" s="2" t="s">
        <v>30</v>
      </c>
      <c r="AR457" s="2" t="s">
        <v>30</v>
      </c>
      <c r="AS457" s="2" t="s">
        <v>30</v>
      </c>
      <c r="AT457" s="2" t="s">
        <v>30</v>
      </c>
      <c r="AU457" s="2" t="s">
        <v>30</v>
      </c>
      <c r="AV457" s="2" t="s">
        <v>30</v>
      </c>
      <c r="AW457" s="2" t="s">
        <v>30</v>
      </c>
      <c r="AX457" s="2" t="s">
        <v>30</v>
      </c>
      <c r="AY457" s="2" t="s">
        <v>30</v>
      </c>
      <c r="AZ457" s="2" t="s">
        <v>30</v>
      </c>
      <c r="BA457" s="2" t="s">
        <v>30</v>
      </c>
      <c r="BB457" s="2" t="s">
        <v>30</v>
      </c>
      <c r="BC457" s="2" t="s">
        <v>40</v>
      </c>
    </row>
    <row r="458" spans="1:55">
      <c r="A458" s="2" t="b">
        <v>0</v>
      </c>
      <c r="B458" s="2" t="s">
        <v>30</v>
      </c>
      <c r="C458" s="2" t="s">
        <v>12301</v>
      </c>
      <c r="D458" s="2" t="s">
        <v>4004</v>
      </c>
      <c r="E458" s="2" t="s">
        <v>4005</v>
      </c>
      <c r="F458" s="2">
        <v>0</v>
      </c>
      <c r="G458" s="2">
        <v>95.2</v>
      </c>
      <c r="H458" s="2">
        <v>60</v>
      </c>
      <c r="I458" s="2">
        <v>19</v>
      </c>
      <c r="J458" s="2">
        <v>71</v>
      </c>
      <c r="K458" s="2">
        <v>19</v>
      </c>
      <c r="L458" s="2">
        <v>1</v>
      </c>
      <c r="M458" s="2">
        <v>413</v>
      </c>
      <c r="N458" s="2">
        <v>45.7</v>
      </c>
      <c r="O458" s="2">
        <v>5.73</v>
      </c>
      <c r="P458" s="2">
        <v>257.45</v>
      </c>
      <c r="Q458" s="2">
        <v>19</v>
      </c>
      <c r="R458" s="2" t="s">
        <v>33</v>
      </c>
      <c r="S458" s="2" t="s">
        <v>40</v>
      </c>
      <c r="T458" s="2" t="s">
        <v>158</v>
      </c>
      <c r="U458" s="2" t="s">
        <v>4006</v>
      </c>
      <c r="V458" s="2" t="s">
        <v>4007</v>
      </c>
      <c r="W458" s="2" t="s">
        <v>4008</v>
      </c>
      <c r="X458" s="2" t="s">
        <v>4009</v>
      </c>
      <c r="Y458" s="2" t="s">
        <v>4010</v>
      </c>
      <c r="Z458" s="2">
        <v>0</v>
      </c>
      <c r="AA458" s="22">
        <v>1.0049999999999999</v>
      </c>
      <c r="AB458" s="22">
        <v>0.94499999999999995</v>
      </c>
      <c r="AC458" s="21">
        <v>0.01</v>
      </c>
      <c r="AD458" s="21">
        <v>-0.08</v>
      </c>
      <c r="AE458" s="102">
        <v>0.99996650798640196</v>
      </c>
      <c r="AF458" s="102">
        <v>0.99803502103105701</v>
      </c>
      <c r="AG458" s="23">
        <v>1</v>
      </c>
      <c r="AH458" s="23">
        <v>1</v>
      </c>
      <c r="AI458" s="2">
        <v>101.4</v>
      </c>
      <c r="AJ458" s="2">
        <v>101.9</v>
      </c>
      <c r="AK458" s="2">
        <v>76.5</v>
      </c>
      <c r="AL458" s="2">
        <v>72.3</v>
      </c>
      <c r="AM458" s="2">
        <v>3.16</v>
      </c>
      <c r="AN458" s="2">
        <v>2.16</v>
      </c>
      <c r="AO458" s="2">
        <v>1.28</v>
      </c>
      <c r="AP458" s="2">
        <v>11.12</v>
      </c>
      <c r="AQ458" s="2" t="s">
        <v>30</v>
      </c>
      <c r="AR458" s="2" t="s">
        <v>30</v>
      </c>
      <c r="AS458" s="2" t="s">
        <v>30</v>
      </c>
      <c r="AT458" s="2" t="s">
        <v>30</v>
      </c>
      <c r="AU458" s="2" t="s">
        <v>30</v>
      </c>
      <c r="AV458" s="2" t="s">
        <v>30</v>
      </c>
      <c r="AW458" s="2" t="s">
        <v>30</v>
      </c>
      <c r="AX458" s="2" t="s">
        <v>30</v>
      </c>
      <c r="AY458" s="2" t="s">
        <v>30</v>
      </c>
      <c r="AZ458" s="2" t="s">
        <v>30</v>
      </c>
      <c r="BA458" s="2" t="s">
        <v>30</v>
      </c>
      <c r="BB458" s="2" t="s">
        <v>30</v>
      </c>
      <c r="BC458" s="2" t="s">
        <v>40</v>
      </c>
    </row>
    <row r="459" spans="1:55">
      <c r="A459" s="2" t="b">
        <v>0</v>
      </c>
      <c r="B459" s="2" t="s">
        <v>30</v>
      </c>
      <c r="C459" s="2" t="s">
        <v>12301</v>
      </c>
      <c r="D459" s="2" t="s">
        <v>3117</v>
      </c>
      <c r="E459" s="2" t="s">
        <v>3118</v>
      </c>
      <c r="F459" s="2">
        <v>0</v>
      </c>
      <c r="G459" s="2">
        <v>95.183000000000007</v>
      </c>
      <c r="H459" s="2">
        <v>71</v>
      </c>
      <c r="I459" s="2">
        <v>15</v>
      </c>
      <c r="J459" s="2">
        <v>92</v>
      </c>
      <c r="K459" s="2">
        <v>15</v>
      </c>
      <c r="L459" s="2">
        <v>1</v>
      </c>
      <c r="M459" s="2">
        <v>316</v>
      </c>
      <c r="N459" s="2">
        <v>35.700000000000003</v>
      </c>
      <c r="O459" s="2">
        <v>5.31</v>
      </c>
      <c r="P459" s="2">
        <v>404.94</v>
      </c>
      <c r="Q459" s="2">
        <v>15</v>
      </c>
      <c r="R459" s="2" t="s">
        <v>3119</v>
      </c>
      <c r="S459" s="2" t="s">
        <v>314</v>
      </c>
      <c r="T459" s="2" t="s">
        <v>40</v>
      </c>
      <c r="U459" s="2" t="s">
        <v>3024</v>
      </c>
      <c r="V459" s="2" t="s">
        <v>3120</v>
      </c>
      <c r="W459" s="2" t="s">
        <v>3121</v>
      </c>
      <c r="X459" s="2" t="s">
        <v>3122</v>
      </c>
      <c r="Y459" s="2" t="s">
        <v>40</v>
      </c>
      <c r="Z459" s="2">
        <v>0</v>
      </c>
      <c r="AA459" s="22">
        <v>1.1579999999999999</v>
      </c>
      <c r="AB459" s="22">
        <v>1.1160000000000001</v>
      </c>
      <c r="AC459" s="21">
        <v>0.21</v>
      </c>
      <c r="AD459" s="21">
        <v>0.16</v>
      </c>
      <c r="AE459" s="102">
        <v>0.94864678952880199</v>
      </c>
      <c r="AF459" s="102">
        <v>0.98956806033543898</v>
      </c>
      <c r="AG459" s="23">
        <v>1</v>
      </c>
      <c r="AH459" s="23">
        <v>1</v>
      </c>
      <c r="AI459" s="2">
        <v>82.6</v>
      </c>
      <c r="AJ459" s="2">
        <v>95.6</v>
      </c>
      <c r="AK459" s="2">
        <v>80</v>
      </c>
      <c r="AL459" s="2">
        <v>89.3</v>
      </c>
      <c r="AM459" s="2">
        <v>1.22</v>
      </c>
      <c r="AN459" s="2">
        <v>4.13</v>
      </c>
      <c r="AO459" s="2">
        <v>1.36</v>
      </c>
      <c r="AP459" s="2">
        <v>3.33</v>
      </c>
      <c r="AQ459" s="2" t="s">
        <v>30</v>
      </c>
      <c r="AR459" s="2" t="s">
        <v>30</v>
      </c>
      <c r="AS459" s="2" t="s">
        <v>30</v>
      </c>
      <c r="AT459" s="2" t="s">
        <v>30</v>
      </c>
      <c r="AU459" s="2" t="s">
        <v>30</v>
      </c>
      <c r="AV459" s="2" t="s">
        <v>30</v>
      </c>
      <c r="AW459" s="2" t="s">
        <v>30</v>
      </c>
      <c r="AX459" s="2" t="s">
        <v>30</v>
      </c>
      <c r="AY459" s="2" t="s">
        <v>30</v>
      </c>
      <c r="AZ459" s="2" t="s">
        <v>30</v>
      </c>
      <c r="BA459" s="2" t="s">
        <v>30</v>
      </c>
      <c r="BB459" s="2" t="s">
        <v>30</v>
      </c>
      <c r="BC459" s="2" t="s">
        <v>40</v>
      </c>
    </row>
    <row r="460" spans="1:55">
      <c r="A460" s="2" t="b">
        <v>0</v>
      </c>
      <c r="B460" s="2" t="s">
        <v>30</v>
      </c>
      <c r="C460" s="2" t="s">
        <v>12301</v>
      </c>
      <c r="D460" s="2" t="s">
        <v>1567</v>
      </c>
      <c r="E460" s="2" t="s">
        <v>1568</v>
      </c>
      <c r="F460" s="2">
        <v>0</v>
      </c>
      <c r="G460" s="2">
        <v>95.021000000000001</v>
      </c>
      <c r="H460" s="2">
        <v>35</v>
      </c>
      <c r="I460" s="2">
        <v>19</v>
      </c>
      <c r="J460" s="2">
        <v>67</v>
      </c>
      <c r="K460" s="2">
        <v>19</v>
      </c>
      <c r="L460" s="2">
        <v>1</v>
      </c>
      <c r="M460" s="2">
        <v>635</v>
      </c>
      <c r="N460" s="2">
        <v>72</v>
      </c>
      <c r="O460" s="2">
        <v>5.5</v>
      </c>
      <c r="P460" s="2">
        <v>253.83</v>
      </c>
      <c r="Q460" s="2">
        <v>19</v>
      </c>
      <c r="R460" s="2" t="s">
        <v>1569</v>
      </c>
      <c r="S460" s="2" t="s">
        <v>54</v>
      </c>
      <c r="T460" s="2" t="s">
        <v>178</v>
      </c>
      <c r="U460" s="2" t="s">
        <v>1570</v>
      </c>
      <c r="V460" s="2" t="s">
        <v>1571</v>
      </c>
      <c r="W460" s="2" t="s">
        <v>1572</v>
      </c>
      <c r="X460" s="2" t="s">
        <v>1573</v>
      </c>
      <c r="Y460" s="2" t="s">
        <v>40</v>
      </c>
      <c r="Z460" s="2">
        <v>0</v>
      </c>
      <c r="AA460" s="22">
        <v>0.81699999999999995</v>
      </c>
      <c r="AB460" s="22">
        <v>0.93799999999999994</v>
      </c>
      <c r="AC460" s="21">
        <v>-0.28999999999999998</v>
      </c>
      <c r="AD460" s="21">
        <v>-0.09</v>
      </c>
      <c r="AE460" s="102">
        <v>0.96649257528237098</v>
      </c>
      <c r="AF460" s="102">
        <v>0.99981512377634896</v>
      </c>
      <c r="AG460" s="23">
        <v>1</v>
      </c>
      <c r="AH460" s="23">
        <v>1</v>
      </c>
      <c r="AI460" s="2">
        <v>100.2</v>
      </c>
      <c r="AJ460" s="2">
        <v>81.8</v>
      </c>
      <c r="AK460" s="2">
        <v>115.8</v>
      </c>
      <c r="AL460" s="2">
        <v>108.6</v>
      </c>
      <c r="AM460" s="2">
        <v>1.61</v>
      </c>
      <c r="AN460" s="2">
        <v>1.32</v>
      </c>
      <c r="AO460" s="2">
        <v>2.37</v>
      </c>
      <c r="AP460" s="2">
        <v>0.65</v>
      </c>
      <c r="AQ460" s="2" t="s">
        <v>30</v>
      </c>
      <c r="AR460" s="2" t="s">
        <v>30</v>
      </c>
      <c r="AS460" s="2" t="s">
        <v>30</v>
      </c>
      <c r="AT460" s="2" t="s">
        <v>30</v>
      </c>
      <c r="AU460" s="2" t="s">
        <v>30</v>
      </c>
      <c r="AV460" s="2" t="s">
        <v>30</v>
      </c>
      <c r="AW460" s="2" t="s">
        <v>30</v>
      </c>
      <c r="AX460" s="2" t="s">
        <v>30</v>
      </c>
      <c r="AY460" s="2" t="s">
        <v>30</v>
      </c>
      <c r="AZ460" s="2" t="s">
        <v>30</v>
      </c>
      <c r="BA460" s="2" t="s">
        <v>30</v>
      </c>
      <c r="BB460" s="2" t="s">
        <v>30</v>
      </c>
      <c r="BC460" s="2" t="s">
        <v>40</v>
      </c>
    </row>
    <row r="461" spans="1:55">
      <c r="A461" s="2" t="b">
        <v>0</v>
      </c>
      <c r="B461" s="2" t="s">
        <v>30</v>
      </c>
      <c r="C461" s="2" t="s">
        <v>12301</v>
      </c>
      <c r="D461" s="2" t="s">
        <v>2928</v>
      </c>
      <c r="E461" s="2" t="s">
        <v>2929</v>
      </c>
      <c r="F461" s="2">
        <v>0</v>
      </c>
      <c r="G461" s="2">
        <v>94.995000000000005</v>
      </c>
      <c r="H461" s="2">
        <v>48</v>
      </c>
      <c r="I461" s="2">
        <v>17</v>
      </c>
      <c r="J461" s="2">
        <v>73</v>
      </c>
      <c r="K461" s="2">
        <v>17</v>
      </c>
      <c r="L461" s="2">
        <v>1</v>
      </c>
      <c r="M461" s="2">
        <v>428</v>
      </c>
      <c r="N461" s="2">
        <v>46.1</v>
      </c>
      <c r="O461" s="2">
        <v>5.81</v>
      </c>
      <c r="P461" s="2">
        <v>300.2</v>
      </c>
      <c r="Q461" s="2">
        <v>17</v>
      </c>
      <c r="R461" s="2" t="s">
        <v>2930</v>
      </c>
      <c r="S461" s="2" t="s">
        <v>141</v>
      </c>
      <c r="T461" s="2" t="s">
        <v>937</v>
      </c>
      <c r="U461" s="2" t="s">
        <v>2931</v>
      </c>
      <c r="V461" s="2" t="s">
        <v>2932</v>
      </c>
      <c r="W461" s="2" t="s">
        <v>2933</v>
      </c>
      <c r="X461" s="2" t="s">
        <v>2934</v>
      </c>
      <c r="Y461" s="2" t="s">
        <v>40</v>
      </c>
      <c r="Z461" s="2">
        <v>0</v>
      </c>
      <c r="AA461" s="22">
        <v>0.46100000000000002</v>
      </c>
      <c r="AB461" s="22">
        <v>0.46200000000000002</v>
      </c>
      <c r="AC461" s="21">
        <v>-1.1200000000000001</v>
      </c>
      <c r="AD461" s="21">
        <v>-1.1100000000000001</v>
      </c>
      <c r="AE461" s="102">
        <v>2.4015644307651099E-5</v>
      </c>
      <c r="AF461" s="102">
        <v>4.37829106020304E-5</v>
      </c>
      <c r="AG461" s="23">
        <v>7.85477193993348E-4</v>
      </c>
      <c r="AH461" s="23">
        <v>9.1270529024232701E-4</v>
      </c>
      <c r="AI461" s="2">
        <v>133</v>
      </c>
      <c r="AJ461" s="2">
        <v>61.4</v>
      </c>
      <c r="AK461" s="2">
        <v>148.69999999999999</v>
      </c>
      <c r="AL461" s="2">
        <v>68.7</v>
      </c>
      <c r="AM461" s="2">
        <v>4.04</v>
      </c>
      <c r="AN461" s="2">
        <v>4.9800000000000004</v>
      </c>
      <c r="AO461" s="2">
        <v>3.56</v>
      </c>
      <c r="AP461" s="2">
        <v>7.23</v>
      </c>
      <c r="AQ461" s="2" t="s">
        <v>30</v>
      </c>
      <c r="AR461" s="2" t="s">
        <v>30</v>
      </c>
      <c r="AS461" s="2" t="s">
        <v>30</v>
      </c>
      <c r="AT461" s="2" t="s">
        <v>30</v>
      </c>
      <c r="AU461" s="2" t="s">
        <v>30</v>
      </c>
      <c r="AV461" s="2" t="s">
        <v>30</v>
      </c>
      <c r="AW461" s="2" t="s">
        <v>30</v>
      </c>
      <c r="AX461" s="2" t="s">
        <v>30</v>
      </c>
      <c r="AY461" s="2" t="s">
        <v>30</v>
      </c>
      <c r="AZ461" s="2" t="s">
        <v>30</v>
      </c>
      <c r="BA461" s="2" t="s">
        <v>30</v>
      </c>
      <c r="BB461" s="2" t="s">
        <v>30</v>
      </c>
      <c r="BC461" s="2" t="s">
        <v>40</v>
      </c>
    </row>
    <row r="462" spans="1:55">
      <c r="A462" s="2" t="b">
        <v>0</v>
      </c>
      <c r="B462" s="2" t="s">
        <v>30</v>
      </c>
      <c r="C462" s="2" t="s">
        <v>12301</v>
      </c>
      <c r="D462" s="2" t="s">
        <v>3143</v>
      </c>
      <c r="E462" s="2" t="s">
        <v>3144</v>
      </c>
      <c r="F462" s="2">
        <v>0</v>
      </c>
      <c r="G462" s="2">
        <v>94.894000000000005</v>
      </c>
      <c r="H462" s="2">
        <v>74</v>
      </c>
      <c r="I462" s="2">
        <v>12</v>
      </c>
      <c r="J462" s="2">
        <v>106</v>
      </c>
      <c r="K462" s="2">
        <v>11</v>
      </c>
      <c r="L462" s="2">
        <v>1</v>
      </c>
      <c r="M462" s="2">
        <v>178</v>
      </c>
      <c r="N462" s="2">
        <v>20.100000000000001</v>
      </c>
      <c r="O462" s="2">
        <v>5.2</v>
      </c>
      <c r="P462" s="2">
        <v>307.70999999999998</v>
      </c>
      <c r="Q462" s="2">
        <v>12</v>
      </c>
      <c r="R462" s="2" t="s">
        <v>33</v>
      </c>
      <c r="S462" s="2" t="s">
        <v>34</v>
      </c>
      <c r="T462" s="2" t="s">
        <v>207</v>
      </c>
      <c r="U462" s="2" t="s">
        <v>3145</v>
      </c>
      <c r="V462" s="2" t="s">
        <v>3146</v>
      </c>
      <c r="W462" s="2" t="s">
        <v>3147</v>
      </c>
      <c r="X462" s="2" t="s">
        <v>3148</v>
      </c>
      <c r="Y462" s="2" t="s">
        <v>2774</v>
      </c>
      <c r="Z462" s="2">
        <v>1</v>
      </c>
      <c r="AA462" s="22">
        <v>1.2190000000000001</v>
      </c>
      <c r="AB462" s="22">
        <v>1.3029999999999999</v>
      </c>
      <c r="AC462" s="21">
        <v>0.28999999999999998</v>
      </c>
      <c r="AD462" s="21">
        <v>0.38</v>
      </c>
      <c r="AE462" s="102">
        <v>0.17200159346419799</v>
      </c>
      <c r="AF462" s="102">
        <v>3.8461881081870798E-2</v>
      </c>
      <c r="AG462" s="23">
        <v>0.80320663234772305</v>
      </c>
      <c r="AH462" s="23">
        <v>0.22381039390278801</v>
      </c>
      <c r="AI462" s="2">
        <v>92.6</v>
      </c>
      <c r="AJ462" s="2">
        <v>112.9</v>
      </c>
      <c r="AK462" s="2">
        <v>92.2</v>
      </c>
      <c r="AL462" s="2">
        <v>120.1</v>
      </c>
      <c r="AM462" s="2">
        <v>0.42</v>
      </c>
      <c r="AN462" s="2">
        <v>2.46</v>
      </c>
      <c r="AO462" s="2">
        <v>1.0900000000000001</v>
      </c>
      <c r="AP462" s="2">
        <v>2.4900000000000002</v>
      </c>
      <c r="AQ462" s="2" t="s">
        <v>30</v>
      </c>
      <c r="AR462" s="2" t="s">
        <v>30</v>
      </c>
      <c r="AS462" s="2" t="s">
        <v>30</v>
      </c>
      <c r="AT462" s="2" t="s">
        <v>30</v>
      </c>
      <c r="AU462" s="2" t="s">
        <v>30</v>
      </c>
      <c r="AV462" s="2" t="s">
        <v>30</v>
      </c>
      <c r="AW462" s="2" t="s">
        <v>30</v>
      </c>
      <c r="AX462" s="2" t="s">
        <v>30</v>
      </c>
      <c r="AY462" s="2" t="s">
        <v>30</v>
      </c>
      <c r="AZ462" s="2" t="s">
        <v>30</v>
      </c>
      <c r="BA462" s="2" t="s">
        <v>30</v>
      </c>
      <c r="BB462" s="2" t="s">
        <v>30</v>
      </c>
      <c r="BC462" s="2" t="s">
        <v>40</v>
      </c>
    </row>
    <row r="463" spans="1:55">
      <c r="A463" s="2" t="b">
        <v>0</v>
      </c>
      <c r="B463" s="2" t="s">
        <v>30</v>
      </c>
      <c r="C463" s="2" t="s">
        <v>12301</v>
      </c>
      <c r="D463" s="2" t="s">
        <v>3123</v>
      </c>
      <c r="E463" s="2" t="s">
        <v>3124</v>
      </c>
      <c r="F463" s="2">
        <v>0</v>
      </c>
      <c r="G463" s="2">
        <v>94.843000000000004</v>
      </c>
      <c r="H463" s="2">
        <v>61</v>
      </c>
      <c r="I463" s="2">
        <v>12</v>
      </c>
      <c r="J463" s="2">
        <v>90</v>
      </c>
      <c r="K463" s="2">
        <v>12</v>
      </c>
      <c r="L463" s="2">
        <v>1</v>
      </c>
      <c r="M463" s="2">
        <v>281</v>
      </c>
      <c r="N463" s="2">
        <v>30.8</v>
      </c>
      <c r="O463" s="2">
        <v>4.6900000000000004</v>
      </c>
      <c r="P463" s="2">
        <v>349.85</v>
      </c>
      <c r="Q463" s="2">
        <v>12</v>
      </c>
      <c r="R463" s="2" t="s">
        <v>2155</v>
      </c>
      <c r="S463" s="2" t="s">
        <v>34</v>
      </c>
      <c r="T463" s="2" t="s">
        <v>158</v>
      </c>
      <c r="U463" s="2" t="s">
        <v>3125</v>
      </c>
      <c r="V463" s="2" t="s">
        <v>3126</v>
      </c>
      <c r="W463" s="2" t="s">
        <v>3127</v>
      </c>
      <c r="X463" s="2" t="s">
        <v>3128</v>
      </c>
      <c r="Y463" s="2" t="s">
        <v>3129</v>
      </c>
      <c r="Z463" s="2">
        <v>0</v>
      </c>
      <c r="AA463" s="22">
        <v>1.1479999999999999</v>
      </c>
      <c r="AB463" s="22">
        <v>1.208</v>
      </c>
      <c r="AC463" s="21">
        <v>0.2</v>
      </c>
      <c r="AD463" s="21">
        <v>0.27</v>
      </c>
      <c r="AE463" s="102">
        <v>0.87267066759823497</v>
      </c>
      <c r="AF463" s="102">
        <v>0.531022681833626</v>
      </c>
      <c r="AG463" s="23">
        <v>1</v>
      </c>
      <c r="AH463" s="23">
        <v>1</v>
      </c>
      <c r="AI463" s="2">
        <v>88.9</v>
      </c>
      <c r="AJ463" s="2">
        <v>102.1</v>
      </c>
      <c r="AK463" s="2">
        <v>83.9</v>
      </c>
      <c r="AL463" s="2">
        <v>101.4</v>
      </c>
      <c r="AM463" s="2">
        <v>3.91</v>
      </c>
      <c r="AN463" s="2">
        <v>0.27</v>
      </c>
      <c r="AO463" s="2">
        <v>1.07</v>
      </c>
      <c r="AP463" s="2">
        <v>2.0099999999999998</v>
      </c>
      <c r="AQ463" s="2" t="s">
        <v>30</v>
      </c>
      <c r="AR463" s="2" t="s">
        <v>30</v>
      </c>
      <c r="AS463" s="2" t="s">
        <v>30</v>
      </c>
      <c r="AT463" s="2" t="s">
        <v>30</v>
      </c>
      <c r="AU463" s="2" t="s">
        <v>30</v>
      </c>
      <c r="AV463" s="2" t="s">
        <v>30</v>
      </c>
      <c r="AW463" s="2" t="s">
        <v>30</v>
      </c>
      <c r="AX463" s="2" t="s">
        <v>30</v>
      </c>
      <c r="AY463" s="2" t="s">
        <v>30</v>
      </c>
      <c r="AZ463" s="2" t="s">
        <v>30</v>
      </c>
      <c r="BA463" s="2" t="s">
        <v>30</v>
      </c>
      <c r="BB463" s="2" t="s">
        <v>30</v>
      </c>
      <c r="BC463" s="2" t="s">
        <v>40</v>
      </c>
    </row>
    <row r="464" spans="1:55">
      <c r="A464" s="2" t="b">
        <v>0</v>
      </c>
      <c r="B464" s="2" t="s">
        <v>30</v>
      </c>
      <c r="C464" s="2" t="s">
        <v>12301</v>
      </c>
      <c r="D464" s="2" t="s">
        <v>2853</v>
      </c>
      <c r="E464" s="2" t="s">
        <v>2854</v>
      </c>
      <c r="F464" s="2">
        <v>0</v>
      </c>
      <c r="G464" s="2">
        <v>94.802999999999997</v>
      </c>
      <c r="H464" s="2">
        <v>82</v>
      </c>
      <c r="I464" s="2">
        <v>12</v>
      </c>
      <c r="J464" s="2">
        <v>104</v>
      </c>
      <c r="K464" s="2">
        <v>12</v>
      </c>
      <c r="L464" s="2">
        <v>1</v>
      </c>
      <c r="M464" s="2">
        <v>171</v>
      </c>
      <c r="N464" s="2">
        <v>20.100000000000001</v>
      </c>
      <c r="O464" s="2">
        <v>5.19</v>
      </c>
      <c r="P464" s="2">
        <v>442.04</v>
      </c>
      <c r="Q464" s="2">
        <v>12</v>
      </c>
      <c r="R464" s="2" t="s">
        <v>95</v>
      </c>
      <c r="S464" s="2" t="s">
        <v>86</v>
      </c>
      <c r="T464" s="2" t="s">
        <v>2855</v>
      </c>
      <c r="U464" s="2" t="s">
        <v>2856</v>
      </c>
      <c r="V464" s="2" t="s">
        <v>2857</v>
      </c>
      <c r="W464" s="2" t="s">
        <v>2858</v>
      </c>
      <c r="X464" s="2" t="s">
        <v>2859</v>
      </c>
      <c r="Y464" s="2" t="s">
        <v>40</v>
      </c>
      <c r="Z464" s="2">
        <v>0</v>
      </c>
      <c r="AA464" s="22">
        <v>1.1850000000000001</v>
      </c>
      <c r="AB464" s="22">
        <v>1.244</v>
      </c>
      <c r="AC464" s="21">
        <v>0.24</v>
      </c>
      <c r="AD464" s="21">
        <v>0.31</v>
      </c>
      <c r="AE464" s="102">
        <v>0.92584681068824404</v>
      </c>
      <c r="AF464" s="102">
        <v>0.82173184774714003</v>
      </c>
      <c r="AG464" s="23">
        <v>1</v>
      </c>
      <c r="AH464" s="23">
        <v>1</v>
      </c>
      <c r="AI464" s="2">
        <v>91</v>
      </c>
      <c r="AJ464" s="2">
        <v>107.9</v>
      </c>
      <c r="AK464" s="2">
        <v>90.6</v>
      </c>
      <c r="AL464" s="2">
        <v>112.7</v>
      </c>
      <c r="AM464" s="2">
        <v>1.62</v>
      </c>
      <c r="AN464" s="2">
        <v>0.96</v>
      </c>
      <c r="AO464" s="2">
        <v>2.27</v>
      </c>
      <c r="AP464" s="2">
        <v>2.14</v>
      </c>
      <c r="AQ464" s="2" t="s">
        <v>30</v>
      </c>
      <c r="AR464" s="2" t="s">
        <v>30</v>
      </c>
      <c r="AS464" s="2" t="s">
        <v>30</v>
      </c>
      <c r="AT464" s="2" t="s">
        <v>30</v>
      </c>
      <c r="AU464" s="2" t="s">
        <v>30</v>
      </c>
      <c r="AV464" s="2" t="s">
        <v>30</v>
      </c>
      <c r="AW464" s="2" t="s">
        <v>30</v>
      </c>
      <c r="AX464" s="2" t="s">
        <v>30</v>
      </c>
      <c r="AY464" s="2" t="s">
        <v>30</v>
      </c>
      <c r="AZ464" s="2" t="s">
        <v>30</v>
      </c>
      <c r="BA464" s="2" t="s">
        <v>30</v>
      </c>
      <c r="BB464" s="2" t="s">
        <v>30</v>
      </c>
      <c r="BC464" s="2" t="s">
        <v>40</v>
      </c>
    </row>
    <row r="465" spans="1:55">
      <c r="A465" s="2" t="b">
        <v>0</v>
      </c>
      <c r="B465" s="2" t="s">
        <v>30</v>
      </c>
      <c r="C465" s="2" t="s">
        <v>12301</v>
      </c>
      <c r="D465" s="2" t="s">
        <v>3744</v>
      </c>
      <c r="E465" s="2" t="s">
        <v>3745</v>
      </c>
      <c r="F465" s="2">
        <v>0</v>
      </c>
      <c r="G465" s="2">
        <v>94.548000000000002</v>
      </c>
      <c r="H465" s="2">
        <v>70</v>
      </c>
      <c r="I465" s="2">
        <v>15</v>
      </c>
      <c r="J465" s="2">
        <v>61</v>
      </c>
      <c r="K465" s="2">
        <v>15</v>
      </c>
      <c r="L465" s="2">
        <v>1</v>
      </c>
      <c r="M465" s="2">
        <v>334</v>
      </c>
      <c r="N465" s="2">
        <v>37.799999999999997</v>
      </c>
      <c r="O465" s="2">
        <v>5.69</v>
      </c>
      <c r="P465" s="2">
        <v>252.49</v>
      </c>
      <c r="Q465" s="2">
        <v>15</v>
      </c>
      <c r="R465" s="2" t="s">
        <v>3119</v>
      </c>
      <c r="S465" s="2" t="s">
        <v>141</v>
      </c>
      <c r="T465" s="2" t="s">
        <v>1823</v>
      </c>
      <c r="U465" s="2" t="s">
        <v>3746</v>
      </c>
      <c r="V465" s="2" t="s">
        <v>3747</v>
      </c>
      <c r="W465" s="2" t="s">
        <v>3748</v>
      </c>
      <c r="X465" s="2" t="s">
        <v>3749</v>
      </c>
      <c r="Y465" s="2" t="s">
        <v>1828</v>
      </c>
      <c r="Z465" s="2">
        <v>0</v>
      </c>
      <c r="AA465" s="22">
        <v>0.81200000000000006</v>
      </c>
      <c r="AB465" s="22">
        <v>0.67700000000000005</v>
      </c>
      <c r="AC465" s="21">
        <v>-0.3</v>
      </c>
      <c r="AD465" s="21">
        <v>-0.56000000000000005</v>
      </c>
      <c r="AE465" s="102">
        <v>0.96555242515268203</v>
      </c>
      <c r="AF465" s="102">
        <v>0.74537949758151301</v>
      </c>
      <c r="AG465" s="23">
        <v>1</v>
      </c>
      <c r="AH465" s="23">
        <v>1</v>
      </c>
      <c r="AI465" s="2">
        <v>119.4</v>
      </c>
      <c r="AJ465" s="2">
        <v>96.9</v>
      </c>
      <c r="AK465" s="2">
        <v>117.4</v>
      </c>
      <c r="AL465" s="2">
        <v>79.5</v>
      </c>
      <c r="AM465" s="2">
        <v>4.32</v>
      </c>
      <c r="AN465" s="2">
        <v>6.88</v>
      </c>
      <c r="AO465" s="2">
        <v>3.87</v>
      </c>
      <c r="AP465" s="2">
        <v>3.68</v>
      </c>
      <c r="AQ465" s="2" t="s">
        <v>30</v>
      </c>
      <c r="AR465" s="2" t="s">
        <v>30</v>
      </c>
      <c r="AS465" s="2" t="s">
        <v>30</v>
      </c>
      <c r="AT465" s="2" t="s">
        <v>30</v>
      </c>
      <c r="AU465" s="2" t="s">
        <v>30</v>
      </c>
      <c r="AV465" s="2" t="s">
        <v>30</v>
      </c>
      <c r="AW465" s="2" t="s">
        <v>30</v>
      </c>
      <c r="AX465" s="2" t="s">
        <v>30</v>
      </c>
      <c r="AY465" s="2" t="s">
        <v>30</v>
      </c>
      <c r="AZ465" s="2" t="s">
        <v>30</v>
      </c>
      <c r="BA465" s="2" t="s">
        <v>30</v>
      </c>
      <c r="BB465" s="2" t="s">
        <v>30</v>
      </c>
      <c r="BC465" s="2" t="s">
        <v>40</v>
      </c>
    </row>
    <row r="466" spans="1:55">
      <c r="A466" s="2" t="b">
        <v>0</v>
      </c>
      <c r="B466" s="2" t="s">
        <v>30</v>
      </c>
      <c r="C466" s="2" t="s">
        <v>12301</v>
      </c>
      <c r="D466" s="2" t="s">
        <v>2847</v>
      </c>
      <c r="E466" s="2" t="s">
        <v>2848</v>
      </c>
      <c r="F466" s="2">
        <v>0</v>
      </c>
      <c r="G466" s="2">
        <v>94.507000000000005</v>
      </c>
      <c r="H466" s="2">
        <v>73</v>
      </c>
      <c r="I466" s="2">
        <v>12</v>
      </c>
      <c r="J466" s="2">
        <v>74</v>
      </c>
      <c r="K466" s="2">
        <v>12</v>
      </c>
      <c r="L466" s="2">
        <v>1</v>
      </c>
      <c r="M466" s="2">
        <v>226</v>
      </c>
      <c r="N466" s="2">
        <v>25.5</v>
      </c>
      <c r="O466" s="2">
        <v>6.89</v>
      </c>
      <c r="P466" s="2">
        <v>309.08</v>
      </c>
      <c r="Q466" s="2">
        <v>12</v>
      </c>
      <c r="R466" s="2" t="s">
        <v>33</v>
      </c>
      <c r="S466" s="2" t="s">
        <v>34</v>
      </c>
      <c r="T466" s="2" t="s">
        <v>62</v>
      </c>
      <c r="U466" s="2" t="s">
        <v>2849</v>
      </c>
      <c r="V466" s="2" t="s">
        <v>2850</v>
      </c>
      <c r="W466" s="2" t="s">
        <v>2851</v>
      </c>
      <c r="X466" s="2" t="s">
        <v>2852</v>
      </c>
      <c r="Y466" s="2" t="s">
        <v>40</v>
      </c>
      <c r="Z466" s="2">
        <v>0</v>
      </c>
      <c r="AA466" s="22">
        <v>1.272</v>
      </c>
      <c r="AB466" s="22">
        <v>1.198</v>
      </c>
      <c r="AC466" s="21">
        <v>0.35</v>
      </c>
      <c r="AD466" s="21">
        <v>0.26</v>
      </c>
      <c r="AE466" s="102">
        <v>0.25925126935398501</v>
      </c>
      <c r="AF466" s="102">
        <v>0.53286001200696698</v>
      </c>
      <c r="AG466" s="23">
        <v>1</v>
      </c>
      <c r="AH466" s="23">
        <v>1</v>
      </c>
      <c r="AI466" s="2">
        <v>91.2</v>
      </c>
      <c r="AJ466" s="2">
        <v>116.1</v>
      </c>
      <c r="AK466" s="2">
        <v>99.2</v>
      </c>
      <c r="AL466" s="2">
        <v>118.8</v>
      </c>
      <c r="AM466" s="2">
        <v>1.64</v>
      </c>
      <c r="AN466" s="2">
        <v>1.1000000000000001</v>
      </c>
      <c r="AO466" s="2">
        <v>0.41</v>
      </c>
      <c r="AP466" s="2">
        <v>0.7</v>
      </c>
      <c r="AQ466" s="2" t="s">
        <v>30</v>
      </c>
      <c r="AR466" s="2" t="s">
        <v>30</v>
      </c>
      <c r="AS466" s="2" t="s">
        <v>30</v>
      </c>
      <c r="AT466" s="2" t="s">
        <v>30</v>
      </c>
      <c r="AU466" s="2" t="s">
        <v>30</v>
      </c>
      <c r="AV466" s="2" t="s">
        <v>30</v>
      </c>
      <c r="AW466" s="2" t="s">
        <v>30</v>
      </c>
      <c r="AX466" s="2" t="s">
        <v>30</v>
      </c>
      <c r="AY466" s="2" t="s">
        <v>30</v>
      </c>
      <c r="AZ466" s="2" t="s">
        <v>30</v>
      </c>
      <c r="BA466" s="2" t="s">
        <v>30</v>
      </c>
      <c r="BB466" s="2" t="s">
        <v>30</v>
      </c>
      <c r="BC466" s="2" t="s">
        <v>40</v>
      </c>
    </row>
    <row r="467" spans="1:55">
      <c r="A467" s="2" t="b">
        <v>0</v>
      </c>
      <c r="B467" s="2" t="s">
        <v>30</v>
      </c>
      <c r="C467" s="2" t="s">
        <v>12301</v>
      </c>
      <c r="D467" s="2" t="s">
        <v>3149</v>
      </c>
      <c r="E467" s="2" t="s">
        <v>3150</v>
      </c>
      <c r="F467" s="2">
        <v>0</v>
      </c>
      <c r="G467" s="2">
        <v>94.444999999999993</v>
      </c>
      <c r="H467" s="2">
        <v>83</v>
      </c>
      <c r="I467" s="2">
        <v>15</v>
      </c>
      <c r="J467" s="2">
        <v>115</v>
      </c>
      <c r="K467" s="2">
        <v>15</v>
      </c>
      <c r="L467" s="2">
        <v>1</v>
      </c>
      <c r="M467" s="2">
        <v>133</v>
      </c>
      <c r="N467" s="2">
        <v>15.1</v>
      </c>
      <c r="O467" s="2">
        <v>6.2</v>
      </c>
      <c r="P467" s="2">
        <v>340.36</v>
      </c>
      <c r="Q467" s="2">
        <v>15</v>
      </c>
      <c r="R467" s="2" t="s">
        <v>53</v>
      </c>
      <c r="S467" s="2" t="s">
        <v>34</v>
      </c>
      <c r="T467" s="2" t="s">
        <v>40</v>
      </c>
      <c r="U467" s="2" t="s">
        <v>3151</v>
      </c>
      <c r="V467" s="2" t="s">
        <v>3152</v>
      </c>
      <c r="W467" s="2" t="s">
        <v>3153</v>
      </c>
      <c r="X467" s="2" t="s">
        <v>3154</v>
      </c>
      <c r="Y467" s="2" t="s">
        <v>40</v>
      </c>
      <c r="Z467" s="2">
        <v>0</v>
      </c>
      <c r="AA467" s="22">
        <v>1.474</v>
      </c>
      <c r="AB467" s="22">
        <v>1.3240000000000001</v>
      </c>
      <c r="AC467" s="21">
        <v>0.56000000000000005</v>
      </c>
      <c r="AD467" s="21">
        <v>0.4</v>
      </c>
      <c r="AE467" s="102">
        <v>2.5670800195721401E-2</v>
      </c>
      <c r="AF467" s="102">
        <v>0.18505391876257599</v>
      </c>
      <c r="AG467" s="23">
        <v>0.19401397598120901</v>
      </c>
      <c r="AH467" s="23">
        <v>0.73594818426122899</v>
      </c>
      <c r="AI467" s="2">
        <v>82.3</v>
      </c>
      <c r="AJ467" s="2">
        <v>121.3</v>
      </c>
      <c r="AK467" s="2">
        <v>90</v>
      </c>
      <c r="AL467" s="2">
        <v>119.2</v>
      </c>
      <c r="AM467" s="2">
        <v>3.3</v>
      </c>
      <c r="AN467" s="2">
        <v>1.1399999999999999</v>
      </c>
      <c r="AO467" s="2">
        <v>0.49</v>
      </c>
      <c r="AP467" s="2">
        <v>1.87</v>
      </c>
      <c r="AQ467" s="2" t="s">
        <v>30</v>
      </c>
      <c r="AR467" s="2" t="s">
        <v>30</v>
      </c>
      <c r="AS467" s="2" t="s">
        <v>30</v>
      </c>
      <c r="AT467" s="2" t="s">
        <v>30</v>
      </c>
      <c r="AU467" s="2" t="s">
        <v>30</v>
      </c>
      <c r="AV467" s="2" t="s">
        <v>30</v>
      </c>
      <c r="AW467" s="2" t="s">
        <v>30</v>
      </c>
      <c r="AX467" s="2" t="s">
        <v>30</v>
      </c>
      <c r="AY467" s="2" t="s">
        <v>30</v>
      </c>
      <c r="AZ467" s="2" t="s">
        <v>30</v>
      </c>
      <c r="BA467" s="2" t="s">
        <v>30</v>
      </c>
      <c r="BB467" s="2" t="s">
        <v>30</v>
      </c>
      <c r="BC467" s="2" t="s">
        <v>40</v>
      </c>
    </row>
    <row r="468" spans="1:55">
      <c r="A468" s="2" t="b">
        <v>0</v>
      </c>
      <c r="B468" s="2" t="s">
        <v>30</v>
      </c>
      <c r="C468" s="2" t="s">
        <v>12301</v>
      </c>
      <c r="D468" s="2" t="s">
        <v>2977</v>
      </c>
      <c r="E468" s="2" t="s">
        <v>2978</v>
      </c>
      <c r="F468" s="2">
        <v>0</v>
      </c>
      <c r="G468" s="2">
        <v>94.2</v>
      </c>
      <c r="H468" s="2">
        <v>56</v>
      </c>
      <c r="I468" s="2">
        <v>10</v>
      </c>
      <c r="J468" s="2">
        <v>72</v>
      </c>
      <c r="K468" s="2">
        <v>10</v>
      </c>
      <c r="L468" s="2">
        <v>1</v>
      </c>
      <c r="M468" s="2">
        <v>306</v>
      </c>
      <c r="N468" s="2">
        <v>31.9</v>
      </c>
      <c r="O468" s="2">
        <v>8.02</v>
      </c>
      <c r="P468" s="2">
        <v>300.64999999999998</v>
      </c>
      <c r="Q468" s="2">
        <v>10</v>
      </c>
      <c r="R468" s="2" t="s">
        <v>921</v>
      </c>
      <c r="S468" s="2" t="s">
        <v>40</v>
      </c>
      <c r="T468" s="2" t="s">
        <v>40</v>
      </c>
      <c r="U468" s="2" t="s">
        <v>2979</v>
      </c>
      <c r="V468" s="2" t="s">
        <v>2980</v>
      </c>
      <c r="W468" s="2" t="s">
        <v>2981</v>
      </c>
      <c r="X468" s="2" t="s">
        <v>2982</v>
      </c>
      <c r="Y468" s="2" t="s">
        <v>40</v>
      </c>
      <c r="Z468" s="2">
        <v>0</v>
      </c>
      <c r="AA468" s="22">
        <v>1.0249999999999999</v>
      </c>
      <c r="AB468" s="22">
        <v>1.135</v>
      </c>
      <c r="AC468" s="21">
        <v>0.04</v>
      </c>
      <c r="AD468" s="21">
        <v>0.18</v>
      </c>
      <c r="AE468" s="102">
        <v>0.99996230691816201</v>
      </c>
      <c r="AF468" s="102">
        <v>0.93104328093159705</v>
      </c>
      <c r="AG468" s="23">
        <v>1</v>
      </c>
      <c r="AH468" s="23">
        <v>1</v>
      </c>
      <c r="AI468" s="2">
        <v>104.5</v>
      </c>
      <c r="AJ468" s="2">
        <v>107.1</v>
      </c>
      <c r="AK468" s="2">
        <v>82.7</v>
      </c>
      <c r="AL468" s="2">
        <v>93.9</v>
      </c>
      <c r="AM468" s="2">
        <v>1.1299999999999999</v>
      </c>
      <c r="AN468" s="2">
        <v>2.02</v>
      </c>
      <c r="AO468" s="2">
        <v>3.17</v>
      </c>
      <c r="AP468" s="2">
        <v>3.86</v>
      </c>
      <c r="AQ468" s="2" t="s">
        <v>30</v>
      </c>
      <c r="AR468" s="2" t="s">
        <v>30</v>
      </c>
      <c r="AS468" s="2" t="s">
        <v>30</v>
      </c>
      <c r="AT468" s="2" t="s">
        <v>30</v>
      </c>
      <c r="AU468" s="2" t="s">
        <v>30</v>
      </c>
      <c r="AV468" s="2" t="s">
        <v>30</v>
      </c>
      <c r="AW468" s="2" t="s">
        <v>30</v>
      </c>
      <c r="AX468" s="2" t="s">
        <v>30</v>
      </c>
      <c r="AY468" s="2" t="s">
        <v>30</v>
      </c>
      <c r="AZ468" s="2" t="s">
        <v>30</v>
      </c>
      <c r="BA468" s="2" t="s">
        <v>30</v>
      </c>
      <c r="BB468" s="2" t="s">
        <v>30</v>
      </c>
      <c r="BC468" s="2" t="s">
        <v>40</v>
      </c>
    </row>
    <row r="469" spans="1:55">
      <c r="A469" s="2" t="b">
        <v>0</v>
      </c>
      <c r="B469" s="2" t="s">
        <v>30</v>
      </c>
      <c r="C469" s="2" t="s">
        <v>12301</v>
      </c>
      <c r="D469" s="2" t="s">
        <v>3053</v>
      </c>
      <c r="E469" s="2" t="s">
        <v>3054</v>
      </c>
      <c r="F469" s="2">
        <v>0</v>
      </c>
      <c r="G469" s="2">
        <v>94.162999999999997</v>
      </c>
      <c r="H469" s="2">
        <v>37</v>
      </c>
      <c r="I469" s="2">
        <v>14</v>
      </c>
      <c r="J469" s="2">
        <v>59</v>
      </c>
      <c r="K469" s="2">
        <v>14</v>
      </c>
      <c r="L469" s="2">
        <v>1</v>
      </c>
      <c r="M469" s="2">
        <v>427</v>
      </c>
      <c r="N469" s="2">
        <v>46.1</v>
      </c>
      <c r="O469" s="2">
        <v>6</v>
      </c>
      <c r="P469" s="2">
        <v>253.14</v>
      </c>
      <c r="Q469" s="2">
        <v>14</v>
      </c>
      <c r="R469" s="2" t="s">
        <v>1956</v>
      </c>
      <c r="S469" s="2" t="s">
        <v>141</v>
      </c>
      <c r="T469" s="2" t="s">
        <v>158</v>
      </c>
      <c r="U469" s="2" t="s">
        <v>3055</v>
      </c>
      <c r="V469" s="2" t="s">
        <v>3056</v>
      </c>
      <c r="W469" s="2" t="s">
        <v>3057</v>
      </c>
      <c r="X469" s="2" t="s">
        <v>3058</v>
      </c>
      <c r="Y469" s="2" t="s">
        <v>1513</v>
      </c>
      <c r="Z469" s="2">
        <v>0</v>
      </c>
      <c r="AA469" s="22">
        <v>1.103</v>
      </c>
      <c r="AB469" s="22">
        <v>1.1930000000000001</v>
      </c>
      <c r="AC469" s="21">
        <v>0.14000000000000001</v>
      </c>
      <c r="AD469" s="21">
        <v>0.25</v>
      </c>
      <c r="AE469" s="102">
        <v>0.98873667919930797</v>
      </c>
      <c r="AF469" s="102">
        <v>0.74713425861233296</v>
      </c>
      <c r="AG469" s="23">
        <v>1</v>
      </c>
      <c r="AH469" s="23">
        <v>1</v>
      </c>
      <c r="AI469" s="2">
        <v>101.9</v>
      </c>
      <c r="AJ469" s="2">
        <v>112.4</v>
      </c>
      <c r="AK469" s="2">
        <v>95.4</v>
      </c>
      <c r="AL469" s="2">
        <v>113.8</v>
      </c>
      <c r="AM469" s="2">
        <v>2.2999999999999998</v>
      </c>
      <c r="AN469" s="2">
        <v>2.0099999999999998</v>
      </c>
      <c r="AO469" s="2">
        <v>0.75</v>
      </c>
      <c r="AP469" s="2">
        <v>0.9</v>
      </c>
      <c r="AQ469" s="2" t="s">
        <v>30</v>
      </c>
      <c r="AR469" s="2" t="s">
        <v>30</v>
      </c>
      <c r="AS469" s="2" t="s">
        <v>30</v>
      </c>
      <c r="AT469" s="2" t="s">
        <v>30</v>
      </c>
      <c r="AU469" s="2" t="s">
        <v>30</v>
      </c>
      <c r="AV469" s="2" t="s">
        <v>30</v>
      </c>
      <c r="AW469" s="2" t="s">
        <v>30</v>
      </c>
      <c r="AX469" s="2" t="s">
        <v>30</v>
      </c>
      <c r="AY469" s="2" t="s">
        <v>30</v>
      </c>
      <c r="AZ469" s="2" t="s">
        <v>30</v>
      </c>
      <c r="BA469" s="2" t="s">
        <v>30</v>
      </c>
      <c r="BB469" s="2" t="s">
        <v>30</v>
      </c>
      <c r="BC469" s="2" t="s">
        <v>40</v>
      </c>
    </row>
    <row r="470" spans="1:55">
      <c r="A470" s="2" t="b">
        <v>0</v>
      </c>
      <c r="B470" s="2" t="s">
        <v>30</v>
      </c>
      <c r="C470" s="2" t="s">
        <v>12301</v>
      </c>
      <c r="D470" s="2" t="s">
        <v>2240</v>
      </c>
      <c r="E470" s="2" t="s">
        <v>2241</v>
      </c>
      <c r="F470" s="2">
        <v>0</v>
      </c>
      <c r="G470" s="2">
        <v>94.158000000000001</v>
      </c>
      <c r="H470" s="2">
        <v>46</v>
      </c>
      <c r="I470" s="2">
        <v>13</v>
      </c>
      <c r="J470" s="2">
        <v>66</v>
      </c>
      <c r="K470" s="2">
        <v>13</v>
      </c>
      <c r="L470" s="2">
        <v>1</v>
      </c>
      <c r="M470" s="2">
        <v>446</v>
      </c>
      <c r="N470" s="2">
        <v>49.9</v>
      </c>
      <c r="O470" s="2">
        <v>4.9800000000000004</v>
      </c>
      <c r="P470" s="2">
        <v>318.63</v>
      </c>
      <c r="Q470" s="2">
        <v>13</v>
      </c>
      <c r="R470" s="2" t="s">
        <v>140</v>
      </c>
      <c r="S470" s="2" t="s">
        <v>141</v>
      </c>
      <c r="T470" s="2" t="s">
        <v>2242</v>
      </c>
      <c r="U470" s="2" t="s">
        <v>2243</v>
      </c>
      <c r="V470" s="2" t="s">
        <v>2244</v>
      </c>
      <c r="W470" s="2" t="s">
        <v>2245</v>
      </c>
      <c r="X470" s="2" t="s">
        <v>2246</v>
      </c>
      <c r="Y470" s="2" t="s">
        <v>40</v>
      </c>
      <c r="Z470" s="2">
        <v>0</v>
      </c>
      <c r="AA470" s="22">
        <v>1.6519999999999999</v>
      </c>
      <c r="AB470" s="22">
        <v>1.7450000000000001</v>
      </c>
      <c r="AC470" s="21">
        <v>0.72</v>
      </c>
      <c r="AD470" s="21">
        <v>0.8</v>
      </c>
      <c r="AE470" s="102">
        <v>3.9447207190123103E-3</v>
      </c>
      <c r="AF470" s="102">
        <v>1.36938763583261E-3</v>
      </c>
      <c r="AG470" s="23">
        <v>4.2040085415541301E-2</v>
      </c>
      <c r="AH470" s="23">
        <v>1.45939794672722E-2</v>
      </c>
      <c r="AI470" s="2">
        <v>91.1</v>
      </c>
      <c r="AJ470" s="2">
        <v>150.5</v>
      </c>
      <c r="AK470" s="2">
        <v>77.7</v>
      </c>
      <c r="AL470" s="2">
        <v>135.5</v>
      </c>
      <c r="AM470" s="2">
        <v>2.2999999999999998</v>
      </c>
      <c r="AN470" s="2">
        <v>1.55</v>
      </c>
      <c r="AO470" s="2">
        <v>1.8</v>
      </c>
      <c r="AP470" s="2">
        <v>1.53</v>
      </c>
      <c r="AQ470" s="2" t="s">
        <v>30</v>
      </c>
      <c r="AR470" s="2" t="s">
        <v>30</v>
      </c>
      <c r="AS470" s="2" t="s">
        <v>30</v>
      </c>
      <c r="AT470" s="2" t="s">
        <v>30</v>
      </c>
      <c r="AU470" s="2" t="s">
        <v>30</v>
      </c>
      <c r="AV470" s="2" t="s">
        <v>30</v>
      </c>
      <c r="AW470" s="2" t="s">
        <v>30</v>
      </c>
      <c r="AX470" s="2" t="s">
        <v>30</v>
      </c>
      <c r="AY470" s="2" t="s">
        <v>30</v>
      </c>
      <c r="AZ470" s="2" t="s">
        <v>30</v>
      </c>
      <c r="BA470" s="2" t="s">
        <v>30</v>
      </c>
      <c r="BB470" s="2" t="s">
        <v>30</v>
      </c>
      <c r="BC470" s="2" t="s">
        <v>40</v>
      </c>
    </row>
    <row r="471" spans="1:55">
      <c r="A471" s="2" t="b">
        <v>0</v>
      </c>
      <c r="B471" s="2" t="s">
        <v>30</v>
      </c>
      <c r="C471" s="2" t="s">
        <v>12301</v>
      </c>
      <c r="D471" s="2" t="s">
        <v>3077</v>
      </c>
      <c r="E471" s="2" t="s">
        <v>3078</v>
      </c>
      <c r="F471" s="2">
        <v>0</v>
      </c>
      <c r="G471" s="2">
        <v>94.103999999999999</v>
      </c>
      <c r="H471" s="2">
        <v>59</v>
      </c>
      <c r="I471" s="2">
        <v>13</v>
      </c>
      <c r="J471" s="2">
        <v>65</v>
      </c>
      <c r="K471" s="2">
        <v>13</v>
      </c>
      <c r="L471" s="2">
        <v>1</v>
      </c>
      <c r="M471" s="2">
        <v>348</v>
      </c>
      <c r="N471" s="2">
        <v>38.799999999999997</v>
      </c>
      <c r="O471" s="2">
        <v>6.19</v>
      </c>
      <c r="P471" s="2">
        <v>269.11</v>
      </c>
      <c r="Q471" s="2">
        <v>13</v>
      </c>
      <c r="R471" s="2" t="s">
        <v>33</v>
      </c>
      <c r="S471" s="2" t="s">
        <v>86</v>
      </c>
      <c r="T471" s="2" t="s">
        <v>511</v>
      </c>
      <c r="U471" s="2" t="s">
        <v>3079</v>
      </c>
      <c r="V471" s="2" t="s">
        <v>3080</v>
      </c>
      <c r="W471" s="2" t="s">
        <v>3081</v>
      </c>
      <c r="X471" s="2" t="s">
        <v>3082</v>
      </c>
      <c r="Y471" s="2" t="s">
        <v>469</v>
      </c>
      <c r="Z471" s="2">
        <v>0</v>
      </c>
      <c r="AA471" s="22">
        <v>1.22</v>
      </c>
      <c r="AB471" s="22">
        <v>1.357</v>
      </c>
      <c r="AC471" s="21">
        <v>0.28999999999999998</v>
      </c>
      <c r="AD471" s="21">
        <v>0.44</v>
      </c>
      <c r="AE471" s="102">
        <v>0.89135118065684205</v>
      </c>
      <c r="AF471" s="102">
        <v>0.52225949127962901</v>
      </c>
      <c r="AG471" s="23">
        <v>1</v>
      </c>
      <c r="AH471" s="23">
        <v>1</v>
      </c>
      <c r="AI471" s="2">
        <v>92.9</v>
      </c>
      <c r="AJ471" s="2">
        <v>113.4</v>
      </c>
      <c r="AK471" s="2">
        <v>88</v>
      </c>
      <c r="AL471" s="2">
        <v>119.4</v>
      </c>
      <c r="AM471" s="2">
        <v>6.36</v>
      </c>
      <c r="AN471" s="2">
        <v>1.59</v>
      </c>
      <c r="AO471" s="2">
        <v>0.4</v>
      </c>
      <c r="AP471" s="2">
        <v>2.85</v>
      </c>
      <c r="AQ471" s="2" t="s">
        <v>30</v>
      </c>
      <c r="AR471" s="2" t="s">
        <v>30</v>
      </c>
      <c r="AS471" s="2" t="s">
        <v>30</v>
      </c>
      <c r="AT471" s="2" t="s">
        <v>30</v>
      </c>
      <c r="AU471" s="2" t="s">
        <v>30</v>
      </c>
      <c r="AV471" s="2" t="s">
        <v>30</v>
      </c>
      <c r="AW471" s="2" t="s">
        <v>30</v>
      </c>
      <c r="AX471" s="2" t="s">
        <v>30</v>
      </c>
      <c r="AY471" s="2" t="s">
        <v>30</v>
      </c>
      <c r="AZ471" s="2" t="s">
        <v>30</v>
      </c>
      <c r="BA471" s="2" t="s">
        <v>30</v>
      </c>
      <c r="BB471" s="2" t="s">
        <v>30</v>
      </c>
      <c r="BC471" s="2" t="s">
        <v>40</v>
      </c>
    </row>
    <row r="472" spans="1:55">
      <c r="A472" s="2" t="b">
        <v>0</v>
      </c>
      <c r="B472" s="2" t="s">
        <v>30</v>
      </c>
      <c r="C472" s="2" t="s">
        <v>12301</v>
      </c>
      <c r="D472" s="2" t="s">
        <v>3248</v>
      </c>
      <c r="E472" s="2" t="s">
        <v>3249</v>
      </c>
      <c r="F472" s="2">
        <v>0</v>
      </c>
      <c r="G472" s="2">
        <v>94</v>
      </c>
      <c r="H472" s="2">
        <v>61</v>
      </c>
      <c r="I472" s="2">
        <v>11</v>
      </c>
      <c r="J472" s="2">
        <v>154</v>
      </c>
      <c r="K472" s="2">
        <v>10</v>
      </c>
      <c r="L472" s="2">
        <v>1</v>
      </c>
      <c r="M472" s="2">
        <v>164</v>
      </c>
      <c r="N472" s="2">
        <v>18.100000000000001</v>
      </c>
      <c r="O472" s="2">
        <v>5.8</v>
      </c>
      <c r="P472" s="2">
        <v>420.12</v>
      </c>
      <c r="Q472" s="2">
        <v>11</v>
      </c>
      <c r="R472" s="2" t="s">
        <v>33</v>
      </c>
      <c r="S472" s="2" t="s">
        <v>34</v>
      </c>
      <c r="T472" s="2" t="s">
        <v>151</v>
      </c>
      <c r="U472" s="2" t="s">
        <v>3250</v>
      </c>
      <c r="V472" s="2" t="s">
        <v>3251</v>
      </c>
      <c r="W472" s="2" t="s">
        <v>3252</v>
      </c>
      <c r="X472" s="2" t="s">
        <v>3253</v>
      </c>
      <c r="Y472" s="2" t="s">
        <v>40</v>
      </c>
      <c r="Z472" s="2">
        <v>2</v>
      </c>
      <c r="AA472" s="22">
        <v>1.159</v>
      </c>
      <c r="AB472" s="22">
        <v>1.1819999999999999</v>
      </c>
      <c r="AC472" s="21">
        <v>0.21</v>
      </c>
      <c r="AD472" s="21">
        <v>0.24</v>
      </c>
      <c r="AE472" s="102">
        <v>0.87336477739525598</v>
      </c>
      <c r="AF472" s="102">
        <v>0.73258168845113802</v>
      </c>
      <c r="AG472" s="23">
        <v>1</v>
      </c>
      <c r="AH472" s="23">
        <v>1</v>
      </c>
      <c r="AI472" s="2">
        <v>86.9</v>
      </c>
      <c r="AJ472" s="2">
        <v>100.8</v>
      </c>
      <c r="AK472" s="2">
        <v>84.9</v>
      </c>
      <c r="AL472" s="2">
        <v>100.4</v>
      </c>
      <c r="AM472" s="2">
        <v>2.65</v>
      </c>
      <c r="AN472" s="2">
        <v>0.8</v>
      </c>
      <c r="AO472" s="2">
        <v>0.41</v>
      </c>
      <c r="AP472" s="2">
        <v>3.84</v>
      </c>
      <c r="AQ472" s="2" t="s">
        <v>30</v>
      </c>
      <c r="AR472" s="2" t="s">
        <v>30</v>
      </c>
      <c r="AS472" s="2" t="s">
        <v>30</v>
      </c>
      <c r="AT472" s="2" t="s">
        <v>30</v>
      </c>
      <c r="AU472" s="2" t="s">
        <v>30</v>
      </c>
      <c r="AV472" s="2" t="s">
        <v>30</v>
      </c>
      <c r="AW472" s="2" t="s">
        <v>30</v>
      </c>
      <c r="AX472" s="2" t="s">
        <v>30</v>
      </c>
      <c r="AY472" s="2" t="s">
        <v>30</v>
      </c>
      <c r="AZ472" s="2" t="s">
        <v>30</v>
      </c>
      <c r="BA472" s="2" t="s">
        <v>30</v>
      </c>
      <c r="BB472" s="2" t="s">
        <v>30</v>
      </c>
      <c r="BC472" s="2" t="s">
        <v>40</v>
      </c>
    </row>
    <row r="473" spans="1:55">
      <c r="A473" s="2" t="b">
        <v>0</v>
      </c>
      <c r="B473" s="2" t="s">
        <v>30</v>
      </c>
      <c r="C473" s="2" t="s">
        <v>12301</v>
      </c>
      <c r="D473" s="2" t="s">
        <v>2430</v>
      </c>
      <c r="E473" s="2" t="s">
        <v>2431</v>
      </c>
      <c r="F473" s="2">
        <v>0</v>
      </c>
      <c r="G473" s="2">
        <v>93.787999999999997</v>
      </c>
      <c r="H473" s="2">
        <v>49</v>
      </c>
      <c r="I473" s="2">
        <v>20</v>
      </c>
      <c r="J473" s="2">
        <v>98</v>
      </c>
      <c r="K473" s="2">
        <v>20</v>
      </c>
      <c r="L473" s="2">
        <v>1</v>
      </c>
      <c r="M473" s="2">
        <v>400</v>
      </c>
      <c r="N473" s="2">
        <v>44.1</v>
      </c>
      <c r="O473" s="2">
        <v>5.57</v>
      </c>
      <c r="P473" s="2">
        <v>320.7</v>
      </c>
      <c r="Q473" s="2">
        <v>20</v>
      </c>
      <c r="R473" s="2" t="s">
        <v>1569</v>
      </c>
      <c r="S473" s="2" t="s">
        <v>141</v>
      </c>
      <c r="T473" s="2" t="s">
        <v>2432</v>
      </c>
      <c r="U473" s="2" t="s">
        <v>2433</v>
      </c>
      <c r="V473" s="2" t="s">
        <v>2434</v>
      </c>
      <c r="W473" s="2" t="s">
        <v>2435</v>
      </c>
      <c r="X473" s="2" t="s">
        <v>2436</v>
      </c>
      <c r="Y473" s="2" t="s">
        <v>1180</v>
      </c>
      <c r="Z473" s="2">
        <v>0</v>
      </c>
      <c r="AA473" s="22">
        <v>0.92300000000000004</v>
      </c>
      <c r="AB473" s="22">
        <v>0.93300000000000005</v>
      </c>
      <c r="AC473" s="21">
        <v>-0.12</v>
      </c>
      <c r="AD473" s="21">
        <v>-0.1</v>
      </c>
      <c r="AE473" s="102">
        <v>0.98887282391565501</v>
      </c>
      <c r="AF473" s="102">
        <v>0.98834537397743905</v>
      </c>
      <c r="AG473" s="23">
        <v>1</v>
      </c>
      <c r="AH473" s="23">
        <v>1</v>
      </c>
      <c r="AI473" s="2">
        <v>107.5</v>
      </c>
      <c r="AJ473" s="2">
        <v>99.2</v>
      </c>
      <c r="AK473" s="2">
        <v>121.9</v>
      </c>
      <c r="AL473" s="2">
        <v>113.7</v>
      </c>
      <c r="AM473" s="2">
        <v>3.84</v>
      </c>
      <c r="AN473" s="2">
        <v>2.0699999999999998</v>
      </c>
      <c r="AO473" s="2">
        <v>2.4900000000000002</v>
      </c>
      <c r="AP473" s="2">
        <v>2.4500000000000002</v>
      </c>
      <c r="AQ473" s="2" t="s">
        <v>30</v>
      </c>
      <c r="AR473" s="2" t="s">
        <v>30</v>
      </c>
      <c r="AS473" s="2" t="s">
        <v>30</v>
      </c>
      <c r="AT473" s="2" t="s">
        <v>30</v>
      </c>
      <c r="AU473" s="2" t="s">
        <v>30</v>
      </c>
      <c r="AV473" s="2" t="s">
        <v>30</v>
      </c>
      <c r="AW473" s="2" t="s">
        <v>30</v>
      </c>
      <c r="AX473" s="2" t="s">
        <v>30</v>
      </c>
      <c r="AY473" s="2" t="s">
        <v>30</v>
      </c>
      <c r="AZ473" s="2" t="s">
        <v>30</v>
      </c>
      <c r="BA473" s="2" t="s">
        <v>30</v>
      </c>
      <c r="BB473" s="2" t="s">
        <v>30</v>
      </c>
      <c r="BC473" s="2" t="s">
        <v>40</v>
      </c>
    </row>
    <row r="474" spans="1:55">
      <c r="A474" s="2" t="b">
        <v>0</v>
      </c>
      <c r="B474" s="2" t="s">
        <v>30</v>
      </c>
      <c r="C474" s="2" t="s">
        <v>12301</v>
      </c>
      <c r="D474" s="2" t="s">
        <v>3242</v>
      </c>
      <c r="E474" s="2" t="s">
        <v>3243</v>
      </c>
      <c r="F474" s="2">
        <v>0</v>
      </c>
      <c r="G474" s="2">
        <v>93.518000000000001</v>
      </c>
      <c r="H474" s="2">
        <v>68</v>
      </c>
      <c r="I474" s="2">
        <v>10</v>
      </c>
      <c r="J474" s="2">
        <v>129</v>
      </c>
      <c r="K474" s="2">
        <v>10</v>
      </c>
      <c r="L474" s="2">
        <v>1</v>
      </c>
      <c r="M474" s="2">
        <v>112</v>
      </c>
      <c r="N474" s="2">
        <v>13.1</v>
      </c>
      <c r="O474" s="2">
        <v>6.55</v>
      </c>
      <c r="P474" s="2">
        <v>422.89</v>
      </c>
      <c r="Q474" s="2">
        <v>10</v>
      </c>
      <c r="R474" s="2" t="s">
        <v>1956</v>
      </c>
      <c r="S474" s="2" t="s">
        <v>86</v>
      </c>
      <c r="T474" s="2" t="s">
        <v>40</v>
      </c>
      <c r="U474" s="2" t="s">
        <v>3244</v>
      </c>
      <c r="V474" s="2" t="s">
        <v>3245</v>
      </c>
      <c r="W474" s="2" t="s">
        <v>3246</v>
      </c>
      <c r="X474" s="2" t="s">
        <v>3247</v>
      </c>
      <c r="Y474" s="2" t="s">
        <v>40</v>
      </c>
      <c r="Z474" s="2">
        <v>0</v>
      </c>
      <c r="AA474" s="22">
        <v>0.95299999999999996</v>
      </c>
      <c r="AB474" s="22">
        <v>1.042</v>
      </c>
      <c r="AC474" s="21">
        <v>-7.0000000000000007E-2</v>
      </c>
      <c r="AD474" s="21">
        <v>0.06</v>
      </c>
      <c r="AE474" s="102">
        <v>0.98225398506733397</v>
      </c>
      <c r="AF474" s="102">
        <v>0.98405581102988604</v>
      </c>
      <c r="AG474" s="23">
        <v>1</v>
      </c>
      <c r="AH474" s="23">
        <v>1</v>
      </c>
      <c r="AI474" s="2">
        <v>100.5</v>
      </c>
      <c r="AJ474" s="2">
        <v>95.8</v>
      </c>
      <c r="AK474" s="2">
        <v>93.1</v>
      </c>
      <c r="AL474" s="2">
        <v>97</v>
      </c>
      <c r="AM474" s="2">
        <v>1.62</v>
      </c>
      <c r="AN474" s="2">
        <v>1.48</v>
      </c>
      <c r="AO474" s="2">
        <v>1.76</v>
      </c>
      <c r="AP474" s="2">
        <v>0.52</v>
      </c>
      <c r="AQ474" s="2" t="s">
        <v>30</v>
      </c>
      <c r="AR474" s="2" t="s">
        <v>30</v>
      </c>
      <c r="AS474" s="2" t="s">
        <v>30</v>
      </c>
      <c r="AT474" s="2" t="s">
        <v>30</v>
      </c>
      <c r="AU474" s="2" t="s">
        <v>30</v>
      </c>
      <c r="AV474" s="2" t="s">
        <v>30</v>
      </c>
      <c r="AW474" s="2" t="s">
        <v>30</v>
      </c>
      <c r="AX474" s="2" t="s">
        <v>30</v>
      </c>
      <c r="AY474" s="2" t="s">
        <v>30</v>
      </c>
      <c r="AZ474" s="2" t="s">
        <v>30</v>
      </c>
      <c r="BA474" s="2" t="s">
        <v>30</v>
      </c>
      <c r="BB474" s="2" t="s">
        <v>30</v>
      </c>
      <c r="BC474" s="2" t="s">
        <v>40</v>
      </c>
    </row>
    <row r="475" spans="1:55">
      <c r="A475" s="2" t="b">
        <v>0</v>
      </c>
      <c r="B475" s="2" t="s">
        <v>30</v>
      </c>
      <c r="C475" s="2" t="s">
        <v>12301</v>
      </c>
      <c r="D475" s="2" t="s">
        <v>2642</v>
      </c>
      <c r="E475" s="2" t="s">
        <v>2643</v>
      </c>
      <c r="F475" s="2">
        <v>0</v>
      </c>
      <c r="G475" s="2">
        <v>93.504999999999995</v>
      </c>
      <c r="H475" s="2">
        <v>63</v>
      </c>
      <c r="I475" s="2">
        <v>14</v>
      </c>
      <c r="J475" s="2">
        <v>98</v>
      </c>
      <c r="K475" s="2">
        <v>13</v>
      </c>
      <c r="L475" s="2">
        <v>1</v>
      </c>
      <c r="M475" s="2">
        <v>232</v>
      </c>
      <c r="N475" s="2">
        <v>25.9</v>
      </c>
      <c r="O475" s="2">
        <v>9.64</v>
      </c>
      <c r="P475" s="2">
        <v>314.23</v>
      </c>
      <c r="Q475" s="2">
        <v>14</v>
      </c>
      <c r="R475" s="2" t="s">
        <v>832</v>
      </c>
      <c r="S475" s="2" t="s">
        <v>34</v>
      </c>
      <c r="T475" s="2" t="s">
        <v>1844</v>
      </c>
      <c r="U475" s="2" t="s">
        <v>2644</v>
      </c>
      <c r="V475" s="2" t="s">
        <v>2645</v>
      </c>
      <c r="W475" s="2" t="s">
        <v>2646</v>
      </c>
      <c r="X475" s="2" t="s">
        <v>2647</v>
      </c>
      <c r="Y475" s="2" t="s">
        <v>40</v>
      </c>
      <c r="Z475" s="2">
        <v>0</v>
      </c>
      <c r="AA475" s="22">
        <v>1.0980000000000001</v>
      </c>
      <c r="AB475" s="22">
        <v>1.0820000000000001</v>
      </c>
      <c r="AC475" s="21">
        <v>0.13</v>
      </c>
      <c r="AD475" s="21">
        <v>0.11</v>
      </c>
      <c r="AE475" s="102">
        <v>0.85206507190621605</v>
      </c>
      <c r="AF475" s="102">
        <v>0.920578859356601</v>
      </c>
      <c r="AG475" s="23">
        <v>1</v>
      </c>
      <c r="AH475" s="23">
        <v>1</v>
      </c>
      <c r="AI475" s="2">
        <v>92.1</v>
      </c>
      <c r="AJ475" s="2">
        <v>101.1</v>
      </c>
      <c r="AK475" s="2">
        <v>110.7</v>
      </c>
      <c r="AL475" s="2">
        <v>119.8</v>
      </c>
      <c r="AM475" s="2">
        <v>1.31</v>
      </c>
      <c r="AN475" s="2">
        <v>0.43</v>
      </c>
      <c r="AO475" s="2">
        <v>0.55000000000000004</v>
      </c>
      <c r="AP475" s="2">
        <v>1.66</v>
      </c>
      <c r="AQ475" s="2" t="s">
        <v>30</v>
      </c>
      <c r="AR475" s="2" t="s">
        <v>30</v>
      </c>
      <c r="AS475" s="2" t="s">
        <v>30</v>
      </c>
      <c r="AT475" s="2" t="s">
        <v>30</v>
      </c>
      <c r="AU475" s="2" t="s">
        <v>30</v>
      </c>
      <c r="AV475" s="2" t="s">
        <v>30</v>
      </c>
      <c r="AW475" s="2" t="s">
        <v>30</v>
      </c>
      <c r="AX475" s="2" t="s">
        <v>30</v>
      </c>
      <c r="AY475" s="2" t="s">
        <v>30</v>
      </c>
      <c r="AZ475" s="2" t="s">
        <v>30</v>
      </c>
      <c r="BA475" s="2" t="s">
        <v>30</v>
      </c>
      <c r="BB475" s="2" t="s">
        <v>30</v>
      </c>
      <c r="BC475" s="2" t="s">
        <v>40</v>
      </c>
    </row>
    <row r="476" spans="1:55">
      <c r="A476" s="2" t="b">
        <v>0</v>
      </c>
      <c r="B476" s="2" t="s">
        <v>30</v>
      </c>
      <c r="C476" s="2" t="s">
        <v>12301</v>
      </c>
      <c r="D476" s="2" t="s">
        <v>3404</v>
      </c>
      <c r="E476" s="2" t="s">
        <v>3405</v>
      </c>
      <c r="F476" s="2">
        <v>0</v>
      </c>
      <c r="G476" s="2">
        <v>93.09</v>
      </c>
      <c r="H476" s="2">
        <v>54</v>
      </c>
      <c r="I476" s="2">
        <v>11</v>
      </c>
      <c r="J476" s="2">
        <v>75</v>
      </c>
      <c r="K476" s="2">
        <v>11</v>
      </c>
      <c r="L476" s="2">
        <v>1</v>
      </c>
      <c r="M476" s="2">
        <v>315</v>
      </c>
      <c r="N476" s="2">
        <v>34.9</v>
      </c>
      <c r="O476" s="2">
        <v>7.3</v>
      </c>
      <c r="P476" s="2">
        <v>334.9</v>
      </c>
      <c r="Q476" s="2">
        <v>11</v>
      </c>
      <c r="R476" s="2" t="s">
        <v>186</v>
      </c>
      <c r="S476" s="2" t="s">
        <v>141</v>
      </c>
      <c r="T476" s="2" t="s">
        <v>2465</v>
      </c>
      <c r="U476" s="2" t="s">
        <v>3406</v>
      </c>
      <c r="V476" s="2" t="s">
        <v>3407</v>
      </c>
      <c r="W476" s="2" t="s">
        <v>3408</v>
      </c>
      <c r="X476" s="2" t="s">
        <v>3409</v>
      </c>
      <c r="Y476" s="2" t="s">
        <v>483</v>
      </c>
      <c r="Z476" s="2">
        <v>0</v>
      </c>
      <c r="AA476" s="22">
        <v>0.86899999999999999</v>
      </c>
      <c r="AB476" s="22">
        <v>0.73699999999999999</v>
      </c>
      <c r="AC476" s="21">
        <v>-0.2</v>
      </c>
      <c r="AD476" s="21">
        <v>-0.44</v>
      </c>
      <c r="AE476" s="102">
        <v>0.72304784142850398</v>
      </c>
      <c r="AF476" s="102">
        <v>0.16214821543401101</v>
      </c>
      <c r="AG476" s="23">
        <v>1</v>
      </c>
      <c r="AH476" s="23">
        <v>0.67160516305309703</v>
      </c>
      <c r="AI476" s="2">
        <v>99.5</v>
      </c>
      <c r="AJ476" s="2">
        <v>86.5</v>
      </c>
      <c r="AK476" s="2">
        <v>123.6</v>
      </c>
      <c r="AL476" s="2">
        <v>91.1</v>
      </c>
      <c r="AM476" s="2">
        <v>0.76</v>
      </c>
      <c r="AN476" s="2">
        <v>3</v>
      </c>
      <c r="AO476" s="2">
        <v>2.02</v>
      </c>
      <c r="AP476" s="2">
        <v>4.32</v>
      </c>
      <c r="AQ476" s="2" t="s">
        <v>30</v>
      </c>
      <c r="AR476" s="2" t="s">
        <v>30</v>
      </c>
      <c r="AS476" s="2" t="s">
        <v>30</v>
      </c>
      <c r="AT476" s="2" t="s">
        <v>30</v>
      </c>
      <c r="AU476" s="2" t="s">
        <v>30</v>
      </c>
      <c r="AV476" s="2" t="s">
        <v>30</v>
      </c>
      <c r="AW476" s="2" t="s">
        <v>30</v>
      </c>
      <c r="AX476" s="2" t="s">
        <v>30</v>
      </c>
      <c r="AY476" s="2" t="s">
        <v>30</v>
      </c>
      <c r="AZ476" s="2" t="s">
        <v>30</v>
      </c>
      <c r="BA476" s="2" t="s">
        <v>30</v>
      </c>
      <c r="BB476" s="2" t="s">
        <v>30</v>
      </c>
      <c r="BC476" s="2" t="s">
        <v>40</v>
      </c>
    </row>
    <row r="477" spans="1:55">
      <c r="A477" s="2" t="b">
        <v>0</v>
      </c>
      <c r="B477" s="2" t="s">
        <v>30</v>
      </c>
      <c r="C477" s="2" t="s">
        <v>12301</v>
      </c>
      <c r="D477" s="2" t="s">
        <v>3272</v>
      </c>
      <c r="E477" s="2" t="s">
        <v>3273</v>
      </c>
      <c r="F477" s="2">
        <v>0</v>
      </c>
      <c r="G477" s="2">
        <v>92.876999999999995</v>
      </c>
      <c r="H477" s="2">
        <v>88</v>
      </c>
      <c r="I477" s="2">
        <v>13</v>
      </c>
      <c r="J477" s="2">
        <v>64</v>
      </c>
      <c r="K477" s="2">
        <v>13</v>
      </c>
      <c r="L477" s="2">
        <v>1</v>
      </c>
      <c r="M477" s="2">
        <v>182</v>
      </c>
      <c r="N477" s="2">
        <v>20.6</v>
      </c>
      <c r="O477" s="2">
        <v>4.8099999999999996</v>
      </c>
      <c r="P477" s="2">
        <v>247.53</v>
      </c>
      <c r="Q477" s="2">
        <v>13</v>
      </c>
      <c r="R477" s="2" t="s">
        <v>132</v>
      </c>
      <c r="S477" s="2" t="s">
        <v>1984</v>
      </c>
      <c r="T477" s="2" t="s">
        <v>1844</v>
      </c>
      <c r="U477" s="2" t="s">
        <v>3274</v>
      </c>
      <c r="V477" s="2" t="s">
        <v>3275</v>
      </c>
      <c r="W477" s="2" t="s">
        <v>3276</v>
      </c>
      <c r="X477" s="2" t="s">
        <v>3277</v>
      </c>
      <c r="Y477" s="2" t="s">
        <v>40</v>
      </c>
      <c r="Z477" s="2">
        <v>0</v>
      </c>
      <c r="AA477" s="22">
        <v>1.214</v>
      </c>
      <c r="AB477" s="22">
        <v>1.131</v>
      </c>
      <c r="AC477" s="21">
        <v>0.28000000000000003</v>
      </c>
      <c r="AD477" s="21">
        <v>0.18</v>
      </c>
      <c r="AE477" s="102">
        <v>0.92348599784815499</v>
      </c>
      <c r="AF477" s="102">
        <v>0.99065901236777199</v>
      </c>
      <c r="AG477" s="23">
        <v>1</v>
      </c>
      <c r="AH477" s="23">
        <v>1</v>
      </c>
      <c r="AI477" s="2">
        <v>93.7</v>
      </c>
      <c r="AJ477" s="2">
        <v>113.8</v>
      </c>
      <c r="AK477" s="2">
        <v>103.5</v>
      </c>
      <c r="AL477" s="2">
        <v>117.1</v>
      </c>
      <c r="AM477" s="2">
        <v>2.33</v>
      </c>
      <c r="AN477" s="2">
        <v>1.41</v>
      </c>
      <c r="AO477" s="2">
        <v>1.59</v>
      </c>
      <c r="AP477" s="2">
        <v>0.4</v>
      </c>
      <c r="AQ477" s="2" t="s">
        <v>30</v>
      </c>
      <c r="AR477" s="2" t="s">
        <v>30</v>
      </c>
      <c r="AS477" s="2" t="s">
        <v>30</v>
      </c>
      <c r="AT477" s="2" t="s">
        <v>30</v>
      </c>
      <c r="AU477" s="2" t="s">
        <v>30</v>
      </c>
      <c r="AV477" s="2" t="s">
        <v>30</v>
      </c>
      <c r="AW477" s="2" t="s">
        <v>30</v>
      </c>
      <c r="AX477" s="2" t="s">
        <v>30</v>
      </c>
      <c r="AY477" s="2" t="s">
        <v>30</v>
      </c>
      <c r="AZ477" s="2" t="s">
        <v>30</v>
      </c>
      <c r="BA477" s="2" t="s">
        <v>30</v>
      </c>
      <c r="BB477" s="2" t="s">
        <v>30</v>
      </c>
      <c r="BC477" s="2" t="s">
        <v>40</v>
      </c>
    </row>
    <row r="478" spans="1:55">
      <c r="A478" s="2" t="b">
        <v>0</v>
      </c>
      <c r="B478" s="2" t="s">
        <v>30</v>
      </c>
      <c r="C478" s="2" t="s">
        <v>12301</v>
      </c>
      <c r="D478" s="2" t="s">
        <v>2715</v>
      </c>
      <c r="E478" s="2" t="s">
        <v>2716</v>
      </c>
      <c r="F478" s="2">
        <v>0</v>
      </c>
      <c r="G478" s="2">
        <v>92.840999999999994</v>
      </c>
      <c r="H478" s="2">
        <v>33</v>
      </c>
      <c r="I478" s="2">
        <v>19</v>
      </c>
      <c r="J478" s="2">
        <v>59</v>
      </c>
      <c r="K478" s="2">
        <v>19</v>
      </c>
      <c r="L478" s="2">
        <v>1</v>
      </c>
      <c r="M478" s="2">
        <v>630</v>
      </c>
      <c r="N478" s="2">
        <v>70.2</v>
      </c>
      <c r="O478" s="2">
        <v>5.66</v>
      </c>
      <c r="P478" s="2">
        <v>185.05</v>
      </c>
      <c r="Q478" s="2">
        <v>19</v>
      </c>
      <c r="R478" s="2" t="s">
        <v>328</v>
      </c>
      <c r="S478" s="2" t="s">
        <v>2570</v>
      </c>
      <c r="T478" s="2" t="s">
        <v>443</v>
      </c>
      <c r="U478" s="2" t="s">
        <v>2717</v>
      </c>
      <c r="V478" s="2" t="s">
        <v>2718</v>
      </c>
      <c r="W478" s="2" t="s">
        <v>2719</v>
      </c>
      <c r="X478" s="2" t="s">
        <v>2720</v>
      </c>
      <c r="Y478" s="2" t="s">
        <v>40</v>
      </c>
      <c r="Z478" s="2">
        <v>0</v>
      </c>
      <c r="AA478" s="22">
        <v>0.73899999999999999</v>
      </c>
      <c r="AB478" s="22">
        <v>0.82599999999999996</v>
      </c>
      <c r="AC478" s="21">
        <v>-0.44</v>
      </c>
      <c r="AD478" s="21">
        <v>-0.28000000000000003</v>
      </c>
      <c r="AE478" s="102">
        <v>0.85977025781249405</v>
      </c>
      <c r="AF478" s="102">
        <v>0.96783721856337102</v>
      </c>
      <c r="AG478" s="23">
        <v>1</v>
      </c>
      <c r="AH478" s="23">
        <v>1</v>
      </c>
      <c r="AI478" s="2">
        <v>106.5</v>
      </c>
      <c r="AJ478" s="2">
        <v>78.599999999999994</v>
      </c>
      <c r="AK478" s="2">
        <v>122.4</v>
      </c>
      <c r="AL478" s="2">
        <v>101.1</v>
      </c>
      <c r="AM478" s="2">
        <v>1.55</v>
      </c>
      <c r="AN478" s="2">
        <v>0.92</v>
      </c>
      <c r="AO478" s="2">
        <v>2.4700000000000002</v>
      </c>
      <c r="AP478" s="2">
        <v>1.92</v>
      </c>
      <c r="AQ478" s="2" t="s">
        <v>30</v>
      </c>
      <c r="AR478" s="2" t="s">
        <v>30</v>
      </c>
      <c r="AS478" s="2" t="s">
        <v>30</v>
      </c>
      <c r="AT478" s="2" t="s">
        <v>30</v>
      </c>
      <c r="AU478" s="2" t="s">
        <v>30</v>
      </c>
      <c r="AV478" s="2" t="s">
        <v>30</v>
      </c>
      <c r="AW478" s="2" t="s">
        <v>30</v>
      </c>
      <c r="AX478" s="2" t="s">
        <v>30</v>
      </c>
      <c r="AY478" s="2" t="s">
        <v>30</v>
      </c>
      <c r="AZ478" s="2" t="s">
        <v>30</v>
      </c>
      <c r="BA478" s="2" t="s">
        <v>30</v>
      </c>
      <c r="BB478" s="2" t="s">
        <v>30</v>
      </c>
      <c r="BC478" s="2" t="s">
        <v>40</v>
      </c>
    </row>
    <row r="479" spans="1:55">
      <c r="A479" s="2" t="b">
        <v>0</v>
      </c>
      <c r="B479" s="2" t="s">
        <v>30</v>
      </c>
      <c r="C479" s="2" t="s">
        <v>12301</v>
      </c>
      <c r="D479" s="2" t="s">
        <v>3260</v>
      </c>
      <c r="E479" s="2" t="s">
        <v>3261</v>
      </c>
      <c r="F479" s="2">
        <v>0</v>
      </c>
      <c r="G479" s="2">
        <v>92.417000000000002</v>
      </c>
      <c r="H479" s="2">
        <v>52</v>
      </c>
      <c r="I479" s="2">
        <v>12</v>
      </c>
      <c r="J479" s="2">
        <v>102</v>
      </c>
      <c r="K479" s="2">
        <v>11</v>
      </c>
      <c r="L479" s="2">
        <v>1</v>
      </c>
      <c r="M479" s="2">
        <v>292</v>
      </c>
      <c r="N479" s="2">
        <v>31.3</v>
      </c>
      <c r="O479" s="2">
        <v>6.44</v>
      </c>
      <c r="P479" s="2">
        <v>365.35</v>
      </c>
      <c r="Q479" s="2">
        <v>12</v>
      </c>
      <c r="R479" s="2" t="s">
        <v>33</v>
      </c>
      <c r="S479" s="2" t="s">
        <v>34</v>
      </c>
      <c r="T479" s="2" t="s">
        <v>151</v>
      </c>
      <c r="U479" s="2" t="s">
        <v>1949</v>
      </c>
      <c r="V479" s="2" t="s">
        <v>3262</v>
      </c>
      <c r="W479" s="2" t="s">
        <v>3263</v>
      </c>
      <c r="X479" s="2" t="s">
        <v>3264</v>
      </c>
      <c r="Y479" s="2" t="s">
        <v>3265</v>
      </c>
      <c r="Z479" s="2">
        <v>0</v>
      </c>
      <c r="AA479" s="22">
        <v>0.96799999999999997</v>
      </c>
      <c r="AB479" s="22">
        <v>0.98499999999999999</v>
      </c>
      <c r="AC479" s="21">
        <v>-0.05</v>
      </c>
      <c r="AD479" s="21">
        <v>-0.02</v>
      </c>
      <c r="AE479" s="102">
        <v>0.997304964280186</v>
      </c>
      <c r="AF479" s="102">
        <v>0.99992466591209805</v>
      </c>
      <c r="AG479" s="23">
        <v>1</v>
      </c>
      <c r="AH479" s="23">
        <v>1</v>
      </c>
      <c r="AI479" s="2">
        <v>109.2</v>
      </c>
      <c r="AJ479" s="2">
        <v>105.7</v>
      </c>
      <c r="AK479" s="2">
        <v>99.2</v>
      </c>
      <c r="AL479" s="2">
        <v>97.7</v>
      </c>
      <c r="AM479" s="2">
        <v>2.89</v>
      </c>
      <c r="AN479" s="2">
        <v>3.77</v>
      </c>
      <c r="AO479" s="2">
        <v>0.88</v>
      </c>
      <c r="AP479" s="2">
        <v>1.55</v>
      </c>
      <c r="AQ479" s="2" t="s">
        <v>30</v>
      </c>
      <c r="AR479" s="2" t="s">
        <v>30</v>
      </c>
      <c r="AS479" s="2" t="s">
        <v>30</v>
      </c>
      <c r="AT479" s="2" t="s">
        <v>30</v>
      </c>
      <c r="AU479" s="2" t="s">
        <v>30</v>
      </c>
      <c r="AV479" s="2" t="s">
        <v>30</v>
      </c>
      <c r="AW479" s="2" t="s">
        <v>30</v>
      </c>
      <c r="AX479" s="2" t="s">
        <v>30</v>
      </c>
      <c r="AY479" s="2" t="s">
        <v>30</v>
      </c>
      <c r="AZ479" s="2" t="s">
        <v>30</v>
      </c>
      <c r="BA479" s="2" t="s">
        <v>30</v>
      </c>
      <c r="BB479" s="2" t="s">
        <v>30</v>
      </c>
      <c r="BC479" s="2" t="s">
        <v>40</v>
      </c>
    </row>
    <row r="480" spans="1:55">
      <c r="A480" s="2" t="b">
        <v>0</v>
      </c>
      <c r="B480" s="2" t="s">
        <v>30</v>
      </c>
      <c r="C480" s="2" t="s">
        <v>12301</v>
      </c>
      <c r="D480" s="2" t="s">
        <v>3868</v>
      </c>
      <c r="E480" s="2" t="s">
        <v>3869</v>
      </c>
      <c r="F480" s="2">
        <v>0</v>
      </c>
      <c r="G480" s="2">
        <v>92.373000000000005</v>
      </c>
      <c r="H480" s="2">
        <v>40</v>
      </c>
      <c r="I480" s="2">
        <v>12</v>
      </c>
      <c r="J480" s="2">
        <v>49</v>
      </c>
      <c r="K480" s="2">
        <v>12</v>
      </c>
      <c r="L480" s="2">
        <v>1</v>
      </c>
      <c r="M480" s="2">
        <v>316</v>
      </c>
      <c r="N480" s="2">
        <v>34.799999999999997</v>
      </c>
      <c r="O480" s="2">
        <v>5.3</v>
      </c>
      <c r="P480" s="2">
        <v>194.19</v>
      </c>
      <c r="Q480" s="2">
        <v>12</v>
      </c>
      <c r="R480" s="2" t="s">
        <v>33</v>
      </c>
      <c r="S480" s="2" t="s">
        <v>86</v>
      </c>
      <c r="T480" s="2" t="s">
        <v>511</v>
      </c>
      <c r="U480" s="2" t="s">
        <v>3870</v>
      </c>
      <c r="V480" s="2" t="s">
        <v>3871</v>
      </c>
      <c r="W480" s="2" t="s">
        <v>3872</v>
      </c>
      <c r="X480" s="2" t="s">
        <v>3873</v>
      </c>
      <c r="Y480" s="2" t="s">
        <v>1708</v>
      </c>
      <c r="Z480" s="2">
        <v>0</v>
      </c>
      <c r="AA480" s="22">
        <v>1.105</v>
      </c>
      <c r="AB480" s="22">
        <v>1.1100000000000001</v>
      </c>
      <c r="AC480" s="21">
        <v>0.14000000000000001</v>
      </c>
      <c r="AD480" s="21">
        <v>0.15</v>
      </c>
      <c r="AE480" s="102">
        <v>0.999519831125806</v>
      </c>
      <c r="AF480" s="102">
        <v>0.99894314420651598</v>
      </c>
      <c r="AG480" s="23">
        <v>1</v>
      </c>
      <c r="AH480" s="23">
        <v>1</v>
      </c>
      <c r="AI480" s="2">
        <v>96.1</v>
      </c>
      <c r="AJ480" s="2">
        <v>106.1</v>
      </c>
      <c r="AK480" s="2">
        <v>98</v>
      </c>
      <c r="AL480" s="2">
        <v>108.8</v>
      </c>
      <c r="AM480" s="2">
        <v>5.58</v>
      </c>
      <c r="AN480" s="2">
        <v>4.0999999999999996</v>
      </c>
      <c r="AO480" s="2">
        <v>4.97</v>
      </c>
      <c r="AP480" s="2">
        <v>2.2999999999999998</v>
      </c>
      <c r="AQ480" s="2" t="s">
        <v>30</v>
      </c>
      <c r="AR480" s="2" t="s">
        <v>30</v>
      </c>
      <c r="AS480" s="2" t="s">
        <v>30</v>
      </c>
      <c r="AT480" s="2" t="s">
        <v>30</v>
      </c>
      <c r="AU480" s="2" t="s">
        <v>30</v>
      </c>
      <c r="AV480" s="2" t="s">
        <v>30</v>
      </c>
      <c r="AW480" s="2" t="s">
        <v>30</v>
      </c>
      <c r="AX480" s="2" t="s">
        <v>30</v>
      </c>
      <c r="AY480" s="2" t="s">
        <v>30</v>
      </c>
      <c r="AZ480" s="2" t="s">
        <v>30</v>
      </c>
      <c r="BA480" s="2" t="s">
        <v>30</v>
      </c>
      <c r="BB480" s="2" t="s">
        <v>30</v>
      </c>
      <c r="BC480" s="2" t="s">
        <v>40</v>
      </c>
    </row>
    <row r="481" spans="1:55">
      <c r="A481" s="2" t="b">
        <v>0</v>
      </c>
      <c r="B481" s="2" t="s">
        <v>30</v>
      </c>
      <c r="C481" s="2" t="s">
        <v>12301</v>
      </c>
      <c r="D481" s="2" t="s">
        <v>4978</v>
      </c>
      <c r="E481" s="2" t="s">
        <v>4979</v>
      </c>
      <c r="F481" s="2">
        <v>0</v>
      </c>
      <c r="G481" s="2">
        <v>92.262</v>
      </c>
      <c r="H481" s="2">
        <v>67</v>
      </c>
      <c r="I481" s="2">
        <v>15</v>
      </c>
      <c r="J481" s="2">
        <v>74</v>
      </c>
      <c r="K481" s="2">
        <v>15</v>
      </c>
      <c r="L481" s="2">
        <v>1</v>
      </c>
      <c r="M481" s="2">
        <v>329</v>
      </c>
      <c r="N481" s="2">
        <v>36.5</v>
      </c>
      <c r="O481" s="2">
        <v>5.44</v>
      </c>
      <c r="P481" s="2">
        <v>283.39</v>
      </c>
      <c r="Q481" s="2">
        <v>15</v>
      </c>
      <c r="R481" s="2" t="s">
        <v>53</v>
      </c>
      <c r="S481" s="2" t="s">
        <v>86</v>
      </c>
      <c r="T481" s="2" t="s">
        <v>214</v>
      </c>
      <c r="U481" s="2" t="s">
        <v>4980</v>
      </c>
      <c r="V481" s="2" t="s">
        <v>4981</v>
      </c>
      <c r="W481" s="2" t="s">
        <v>4982</v>
      </c>
      <c r="X481" s="2" t="s">
        <v>4983</v>
      </c>
      <c r="Y481" s="2" t="s">
        <v>2140</v>
      </c>
      <c r="Z481" s="2">
        <v>0</v>
      </c>
      <c r="AA481" s="22">
        <v>0.45900000000000002</v>
      </c>
      <c r="AB481" s="22">
        <v>0.45100000000000001</v>
      </c>
      <c r="AC481" s="21">
        <v>-1.1200000000000001</v>
      </c>
      <c r="AD481" s="21">
        <v>-1.1499999999999999</v>
      </c>
      <c r="AE481" s="102">
        <v>3.00213973185115E-3</v>
      </c>
      <c r="AF481" s="102">
        <v>2.1333813349187999E-3</v>
      </c>
      <c r="AG481" s="23">
        <v>3.36985743865185E-2</v>
      </c>
      <c r="AH481" s="23">
        <v>2.0860950475984401E-2</v>
      </c>
      <c r="AI481" s="2">
        <v>125.4</v>
      </c>
      <c r="AJ481" s="2">
        <v>57.5</v>
      </c>
      <c r="AK481" s="2">
        <v>126.6</v>
      </c>
      <c r="AL481" s="2">
        <v>57.1</v>
      </c>
      <c r="AM481" s="2">
        <v>2.19</v>
      </c>
      <c r="AN481" s="2">
        <v>5.61</v>
      </c>
      <c r="AO481" s="2">
        <v>1.01</v>
      </c>
      <c r="AP481" s="2">
        <v>7.47</v>
      </c>
      <c r="AQ481" s="2" t="s">
        <v>30</v>
      </c>
      <c r="AR481" s="2" t="s">
        <v>30</v>
      </c>
      <c r="AS481" s="2" t="s">
        <v>30</v>
      </c>
      <c r="AT481" s="2" t="s">
        <v>30</v>
      </c>
      <c r="AU481" s="2" t="s">
        <v>30</v>
      </c>
      <c r="AV481" s="2" t="s">
        <v>30</v>
      </c>
      <c r="AW481" s="2" t="s">
        <v>30</v>
      </c>
      <c r="AX481" s="2" t="s">
        <v>30</v>
      </c>
      <c r="AY481" s="2" t="s">
        <v>30</v>
      </c>
      <c r="AZ481" s="2" t="s">
        <v>30</v>
      </c>
      <c r="BA481" s="2" t="s">
        <v>30</v>
      </c>
      <c r="BB481" s="2" t="s">
        <v>30</v>
      </c>
      <c r="BC481" s="2" t="s">
        <v>40</v>
      </c>
    </row>
    <row r="482" spans="1:55">
      <c r="A482" s="2" t="b">
        <v>0</v>
      </c>
      <c r="B482" s="2" t="s">
        <v>30</v>
      </c>
      <c r="C482" s="2" t="s">
        <v>12301</v>
      </c>
      <c r="D482" s="2" t="s">
        <v>3530</v>
      </c>
      <c r="E482" s="2" t="s">
        <v>3531</v>
      </c>
      <c r="F482" s="2">
        <v>0</v>
      </c>
      <c r="G482" s="2">
        <v>92.033000000000001</v>
      </c>
      <c r="H482" s="2">
        <v>57</v>
      </c>
      <c r="I482" s="2">
        <v>15</v>
      </c>
      <c r="J482" s="2">
        <v>56</v>
      </c>
      <c r="K482" s="2">
        <v>15</v>
      </c>
      <c r="L482" s="2">
        <v>1</v>
      </c>
      <c r="M482" s="2">
        <v>417</v>
      </c>
      <c r="N482" s="2">
        <v>44.6</v>
      </c>
      <c r="O482" s="2">
        <v>5.64</v>
      </c>
      <c r="P482" s="2">
        <v>242.93</v>
      </c>
      <c r="Q482" s="2">
        <v>15</v>
      </c>
      <c r="R482" s="2" t="s">
        <v>33</v>
      </c>
      <c r="S482" s="2" t="s">
        <v>34</v>
      </c>
      <c r="T482" s="2" t="s">
        <v>111</v>
      </c>
      <c r="U482" s="2" t="s">
        <v>945</v>
      </c>
      <c r="V482" s="2" t="s">
        <v>3532</v>
      </c>
      <c r="W482" s="2" t="s">
        <v>3533</v>
      </c>
      <c r="X482" s="2" t="s">
        <v>3534</v>
      </c>
      <c r="Y482" s="2" t="s">
        <v>3535</v>
      </c>
      <c r="Z482" s="2">
        <v>0</v>
      </c>
      <c r="AA482" s="22">
        <v>0.48299999999999998</v>
      </c>
      <c r="AB482" s="22">
        <v>0.54500000000000004</v>
      </c>
      <c r="AC482" s="21">
        <v>-1.05</v>
      </c>
      <c r="AD482" s="21">
        <v>-0.88</v>
      </c>
      <c r="AE482" s="102">
        <v>0.39726089035004403</v>
      </c>
      <c r="AF482" s="102">
        <v>0.59809945525590102</v>
      </c>
      <c r="AG482" s="23">
        <v>1</v>
      </c>
      <c r="AH482" s="23">
        <v>1</v>
      </c>
      <c r="AI482" s="2">
        <v>129.69999999999999</v>
      </c>
      <c r="AJ482" s="2">
        <v>62.6</v>
      </c>
      <c r="AK482" s="2">
        <v>120.5</v>
      </c>
      <c r="AL482" s="2">
        <v>65.7</v>
      </c>
      <c r="AM482" s="2">
        <v>1.75</v>
      </c>
      <c r="AN482" s="2">
        <v>3.08</v>
      </c>
      <c r="AO482" s="2">
        <v>1.7</v>
      </c>
      <c r="AP482" s="2">
        <v>4.1500000000000004</v>
      </c>
      <c r="AQ482" s="2" t="s">
        <v>30</v>
      </c>
      <c r="AR482" s="2" t="s">
        <v>30</v>
      </c>
      <c r="AS482" s="2" t="s">
        <v>30</v>
      </c>
      <c r="AT482" s="2" t="s">
        <v>30</v>
      </c>
      <c r="AU482" s="2" t="s">
        <v>30</v>
      </c>
      <c r="AV482" s="2" t="s">
        <v>30</v>
      </c>
      <c r="AW482" s="2" t="s">
        <v>30</v>
      </c>
      <c r="AX482" s="2" t="s">
        <v>30</v>
      </c>
      <c r="AY482" s="2" t="s">
        <v>30</v>
      </c>
      <c r="AZ482" s="2" t="s">
        <v>30</v>
      </c>
      <c r="BA482" s="2" t="s">
        <v>30</v>
      </c>
      <c r="BB482" s="2" t="s">
        <v>30</v>
      </c>
      <c r="BC482" s="2" t="s">
        <v>40</v>
      </c>
    </row>
    <row r="483" spans="1:55">
      <c r="A483" s="2" t="b">
        <v>0</v>
      </c>
      <c r="B483" s="2" t="s">
        <v>30</v>
      </c>
      <c r="C483" s="2" t="s">
        <v>12301</v>
      </c>
      <c r="D483" s="2" t="s">
        <v>2800</v>
      </c>
      <c r="E483" s="2" t="s">
        <v>2801</v>
      </c>
      <c r="F483" s="2">
        <v>0</v>
      </c>
      <c r="G483" s="2">
        <v>91.453999999999994</v>
      </c>
      <c r="H483" s="2">
        <v>39</v>
      </c>
      <c r="I483" s="2">
        <v>15</v>
      </c>
      <c r="J483" s="2">
        <v>75</v>
      </c>
      <c r="K483" s="2">
        <v>15</v>
      </c>
      <c r="L483" s="2">
        <v>1</v>
      </c>
      <c r="M483" s="2">
        <v>454</v>
      </c>
      <c r="N483" s="2">
        <v>50.9</v>
      </c>
      <c r="O483" s="2">
        <v>6.48</v>
      </c>
      <c r="P483" s="2">
        <v>260.58999999999997</v>
      </c>
      <c r="Q483" s="2">
        <v>15</v>
      </c>
      <c r="R483" s="2" t="s">
        <v>40</v>
      </c>
      <c r="S483" s="2" t="s">
        <v>86</v>
      </c>
      <c r="T483" s="2" t="s">
        <v>158</v>
      </c>
      <c r="U483" s="2" t="s">
        <v>2802</v>
      </c>
      <c r="V483" s="2" t="s">
        <v>2803</v>
      </c>
      <c r="W483" s="2" t="s">
        <v>2804</v>
      </c>
      <c r="X483" s="2" t="s">
        <v>2805</v>
      </c>
      <c r="Y483" s="2" t="s">
        <v>40</v>
      </c>
      <c r="Z483" s="2">
        <v>0</v>
      </c>
      <c r="AA483" s="22">
        <v>1.2050000000000001</v>
      </c>
      <c r="AB483" s="22">
        <v>1.1859999999999999</v>
      </c>
      <c r="AC483" s="21">
        <v>0.27</v>
      </c>
      <c r="AD483" s="21">
        <v>0.25</v>
      </c>
      <c r="AE483" s="102">
        <v>0.68181476834566102</v>
      </c>
      <c r="AF483" s="102">
        <v>0.51999020087756698</v>
      </c>
      <c r="AG483" s="23">
        <v>1</v>
      </c>
      <c r="AH483" s="23">
        <v>1</v>
      </c>
      <c r="AI483" s="2">
        <v>99.6</v>
      </c>
      <c r="AJ483" s="2">
        <v>120</v>
      </c>
      <c r="AK483" s="2">
        <v>91.3</v>
      </c>
      <c r="AL483" s="2">
        <v>108.2</v>
      </c>
      <c r="AM483" s="2">
        <v>6.12</v>
      </c>
      <c r="AN483" s="2">
        <v>2.0099999999999998</v>
      </c>
      <c r="AO483" s="2">
        <v>3.75</v>
      </c>
      <c r="AP483" s="2">
        <v>2.5499999999999998</v>
      </c>
      <c r="AQ483" s="2" t="s">
        <v>30</v>
      </c>
      <c r="AR483" s="2" t="s">
        <v>30</v>
      </c>
      <c r="AS483" s="2" t="s">
        <v>30</v>
      </c>
      <c r="AT483" s="2" t="s">
        <v>30</v>
      </c>
      <c r="AU483" s="2" t="s">
        <v>30</v>
      </c>
      <c r="AV483" s="2" t="s">
        <v>30</v>
      </c>
      <c r="AW483" s="2" t="s">
        <v>30</v>
      </c>
      <c r="AX483" s="2" t="s">
        <v>30</v>
      </c>
      <c r="AY483" s="2" t="s">
        <v>30</v>
      </c>
      <c r="AZ483" s="2" t="s">
        <v>30</v>
      </c>
      <c r="BA483" s="2" t="s">
        <v>30</v>
      </c>
      <c r="BB483" s="2" t="s">
        <v>30</v>
      </c>
      <c r="BC483" s="2" t="s">
        <v>40</v>
      </c>
    </row>
    <row r="484" spans="1:55">
      <c r="A484" s="2" t="b">
        <v>0</v>
      </c>
      <c r="B484" s="2" t="s">
        <v>30</v>
      </c>
      <c r="C484" s="2" t="s">
        <v>12301</v>
      </c>
      <c r="D484" s="2" t="s">
        <v>3429</v>
      </c>
      <c r="E484" s="2" t="s">
        <v>3430</v>
      </c>
      <c r="F484" s="2">
        <v>0</v>
      </c>
      <c r="G484" s="2">
        <v>91.281000000000006</v>
      </c>
      <c r="H484" s="2">
        <v>58</v>
      </c>
      <c r="I484" s="2">
        <v>12</v>
      </c>
      <c r="J484" s="2">
        <v>152</v>
      </c>
      <c r="K484" s="2">
        <v>12</v>
      </c>
      <c r="L484" s="2">
        <v>1</v>
      </c>
      <c r="M484" s="2">
        <v>127</v>
      </c>
      <c r="N484" s="2">
        <v>14.4</v>
      </c>
      <c r="O484" s="2">
        <v>11.05</v>
      </c>
      <c r="P484" s="2">
        <v>395.14</v>
      </c>
      <c r="Q484" s="2">
        <v>12</v>
      </c>
      <c r="R484" s="2" t="s">
        <v>132</v>
      </c>
      <c r="S484" s="2" t="s">
        <v>991</v>
      </c>
      <c r="T484" s="2" t="s">
        <v>1058</v>
      </c>
      <c r="U484" s="2" t="s">
        <v>3431</v>
      </c>
      <c r="V484" s="2" t="s">
        <v>3432</v>
      </c>
      <c r="W484" s="2" t="s">
        <v>3433</v>
      </c>
      <c r="X484" s="2" t="s">
        <v>3434</v>
      </c>
      <c r="Y484" s="2" t="s">
        <v>102</v>
      </c>
      <c r="Z484" s="2">
        <v>0</v>
      </c>
      <c r="AA484" s="22">
        <v>1.0089999999999999</v>
      </c>
      <c r="AB484" s="22">
        <v>0.68200000000000005</v>
      </c>
      <c r="AC484" s="21">
        <v>0.01</v>
      </c>
      <c r="AD484" s="21">
        <v>-0.55000000000000004</v>
      </c>
      <c r="AE484" s="102">
        <v>0.99999998268329304</v>
      </c>
      <c r="AF484" s="102">
        <v>2.3521224686212001E-2</v>
      </c>
      <c r="AG484" s="23">
        <v>1</v>
      </c>
      <c r="AH484" s="23">
        <v>0.154393644393578</v>
      </c>
      <c r="AI484" s="2">
        <v>91.8</v>
      </c>
      <c r="AJ484" s="2">
        <v>92.7</v>
      </c>
      <c r="AK484" s="2">
        <v>127.1</v>
      </c>
      <c r="AL484" s="2">
        <v>86.7</v>
      </c>
      <c r="AM484" s="2">
        <v>2.54</v>
      </c>
      <c r="AN484" s="2">
        <v>1.4</v>
      </c>
      <c r="AO484" s="2">
        <v>4.76</v>
      </c>
      <c r="AP484" s="2">
        <v>3.44</v>
      </c>
      <c r="AQ484" s="2" t="s">
        <v>30</v>
      </c>
      <c r="AR484" s="2" t="s">
        <v>30</v>
      </c>
      <c r="AS484" s="2" t="s">
        <v>30</v>
      </c>
      <c r="AT484" s="2" t="s">
        <v>30</v>
      </c>
      <c r="AU484" s="2" t="s">
        <v>30</v>
      </c>
      <c r="AV484" s="2" t="s">
        <v>30</v>
      </c>
      <c r="AW484" s="2" t="s">
        <v>30</v>
      </c>
      <c r="AX484" s="2" t="s">
        <v>30</v>
      </c>
      <c r="AY484" s="2" t="s">
        <v>30</v>
      </c>
      <c r="AZ484" s="2" t="s">
        <v>30</v>
      </c>
      <c r="BA484" s="2" t="s">
        <v>30</v>
      </c>
      <c r="BB484" s="2" t="s">
        <v>30</v>
      </c>
      <c r="BC484" s="2" t="s">
        <v>40</v>
      </c>
    </row>
    <row r="485" spans="1:55">
      <c r="A485" s="2" t="b">
        <v>0</v>
      </c>
      <c r="B485" s="2" t="s">
        <v>30</v>
      </c>
      <c r="C485" s="2" t="s">
        <v>12301</v>
      </c>
      <c r="D485" s="2" t="s">
        <v>3206</v>
      </c>
      <c r="E485" s="2" t="s">
        <v>3207</v>
      </c>
      <c r="F485" s="2">
        <v>0</v>
      </c>
      <c r="G485" s="2">
        <v>91.161000000000001</v>
      </c>
      <c r="H485" s="2">
        <v>39</v>
      </c>
      <c r="I485" s="2">
        <v>16</v>
      </c>
      <c r="J485" s="2">
        <v>65</v>
      </c>
      <c r="K485" s="2">
        <v>16</v>
      </c>
      <c r="L485" s="2">
        <v>1</v>
      </c>
      <c r="M485" s="2">
        <v>477</v>
      </c>
      <c r="N485" s="2">
        <v>50.6</v>
      </c>
      <c r="O485" s="2">
        <v>8.65</v>
      </c>
      <c r="P485" s="2">
        <v>243.47</v>
      </c>
      <c r="Q485" s="2">
        <v>16</v>
      </c>
      <c r="R485" s="2" t="s">
        <v>186</v>
      </c>
      <c r="S485" s="2" t="s">
        <v>76</v>
      </c>
      <c r="T485" s="2" t="s">
        <v>2024</v>
      </c>
      <c r="U485" s="2" t="s">
        <v>2906</v>
      </c>
      <c r="V485" s="2" t="s">
        <v>3208</v>
      </c>
      <c r="W485" s="2" t="s">
        <v>3209</v>
      </c>
      <c r="X485" s="2" t="s">
        <v>3210</v>
      </c>
      <c r="Y485" s="2" t="s">
        <v>3211</v>
      </c>
      <c r="Z485" s="2">
        <v>0</v>
      </c>
      <c r="AA485" s="22">
        <v>0.83599999999999997</v>
      </c>
      <c r="AB485" s="22">
        <v>0.68</v>
      </c>
      <c r="AC485" s="21">
        <v>-0.26</v>
      </c>
      <c r="AD485" s="21">
        <v>-0.56000000000000005</v>
      </c>
      <c r="AE485" s="102">
        <v>0.49601586369422301</v>
      </c>
      <c r="AF485" s="102">
        <v>4.8118446270556302E-2</v>
      </c>
      <c r="AG485" s="23">
        <v>1</v>
      </c>
      <c r="AH485" s="23">
        <v>0.26535085050943402</v>
      </c>
      <c r="AI485" s="2">
        <v>103.3</v>
      </c>
      <c r="AJ485" s="2">
        <v>86.3</v>
      </c>
      <c r="AK485" s="2">
        <v>126</v>
      </c>
      <c r="AL485" s="2">
        <v>85.7</v>
      </c>
      <c r="AM485" s="2">
        <v>4.84</v>
      </c>
      <c r="AN485" s="2">
        <v>0.52</v>
      </c>
      <c r="AO485" s="2">
        <v>2.41</v>
      </c>
      <c r="AP485" s="2">
        <v>7.11</v>
      </c>
      <c r="AQ485" s="2" t="s">
        <v>30</v>
      </c>
      <c r="AR485" s="2" t="s">
        <v>30</v>
      </c>
      <c r="AS485" s="2" t="s">
        <v>30</v>
      </c>
      <c r="AT485" s="2" t="s">
        <v>30</v>
      </c>
      <c r="AU485" s="2" t="s">
        <v>30</v>
      </c>
      <c r="AV485" s="2" t="s">
        <v>30</v>
      </c>
      <c r="AW485" s="2" t="s">
        <v>30</v>
      </c>
      <c r="AX485" s="2" t="s">
        <v>30</v>
      </c>
      <c r="AY485" s="2" t="s">
        <v>30</v>
      </c>
      <c r="AZ485" s="2" t="s">
        <v>30</v>
      </c>
      <c r="BA485" s="2" t="s">
        <v>30</v>
      </c>
      <c r="BB485" s="2" t="s">
        <v>30</v>
      </c>
      <c r="BC485" s="2" t="s">
        <v>40</v>
      </c>
    </row>
    <row r="486" spans="1:55">
      <c r="A486" s="2" t="b">
        <v>0</v>
      </c>
      <c r="B486" s="2" t="s">
        <v>30</v>
      </c>
      <c r="C486" s="2" t="s">
        <v>12301</v>
      </c>
      <c r="D486" s="2" t="s">
        <v>2701</v>
      </c>
      <c r="E486" s="2" t="s">
        <v>2702</v>
      </c>
      <c r="F486" s="2">
        <v>0</v>
      </c>
      <c r="G486" s="2">
        <v>91.13</v>
      </c>
      <c r="H486" s="2">
        <v>41</v>
      </c>
      <c r="I486" s="2">
        <v>15</v>
      </c>
      <c r="J486" s="2">
        <v>74</v>
      </c>
      <c r="K486" s="2">
        <v>15</v>
      </c>
      <c r="L486" s="2">
        <v>1</v>
      </c>
      <c r="M486" s="2">
        <v>367</v>
      </c>
      <c r="N486" s="2">
        <v>39</v>
      </c>
      <c r="O486" s="2">
        <v>6.54</v>
      </c>
      <c r="P486" s="2">
        <v>243.4</v>
      </c>
      <c r="Q486" s="2">
        <v>15</v>
      </c>
      <c r="R486" s="2" t="s">
        <v>33</v>
      </c>
      <c r="S486" s="2" t="s">
        <v>34</v>
      </c>
      <c r="T486" s="2" t="s">
        <v>62</v>
      </c>
      <c r="U486" s="2" t="s">
        <v>2703</v>
      </c>
      <c r="V486" s="2" t="s">
        <v>2704</v>
      </c>
      <c r="W486" s="2" t="s">
        <v>2705</v>
      </c>
      <c r="X486" s="2" t="s">
        <v>2706</v>
      </c>
      <c r="Y486" s="2" t="s">
        <v>2707</v>
      </c>
      <c r="Z486" s="2">
        <v>0</v>
      </c>
      <c r="AA486" s="22">
        <v>1.1930000000000001</v>
      </c>
      <c r="AB486" s="22">
        <v>1.232</v>
      </c>
      <c r="AC486" s="21">
        <v>0.25</v>
      </c>
      <c r="AD486" s="21">
        <v>0.3</v>
      </c>
      <c r="AE486" s="102">
        <v>0.85891122206456505</v>
      </c>
      <c r="AF486" s="102">
        <v>0.80743690990470396</v>
      </c>
      <c r="AG486" s="23">
        <v>1</v>
      </c>
      <c r="AH486" s="23">
        <v>1</v>
      </c>
      <c r="AI486" s="2">
        <v>101</v>
      </c>
      <c r="AJ486" s="2">
        <v>120.5</v>
      </c>
      <c r="AK486" s="2">
        <v>88.3</v>
      </c>
      <c r="AL486" s="2">
        <v>108.8</v>
      </c>
      <c r="AM486" s="2">
        <v>2.2400000000000002</v>
      </c>
      <c r="AN486" s="2">
        <v>0.96</v>
      </c>
      <c r="AO486" s="2">
        <v>2.16</v>
      </c>
      <c r="AP486" s="2">
        <v>0.38</v>
      </c>
      <c r="AQ486" s="2" t="s">
        <v>30</v>
      </c>
      <c r="AR486" s="2" t="s">
        <v>30</v>
      </c>
      <c r="AS486" s="2" t="s">
        <v>30</v>
      </c>
      <c r="AT486" s="2" t="s">
        <v>30</v>
      </c>
      <c r="AU486" s="2" t="s">
        <v>30</v>
      </c>
      <c r="AV486" s="2" t="s">
        <v>30</v>
      </c>
      <c r="AW486" s="2" t="s">
        <v>30</v>
      </c>
      <c r="AX486" s="2" t="s">
        <v>30</v>
      </c>
      <c r="AY486" s="2" t="s">
        <v>30</v>
      </c>
      <c r="AZ486" s="2" t="s">
        <v>30</v>
      </c>
      <c r="BA486" s="2" t="s">
        <v>30</v>
      </c>
      <c r="BB486" s="2" t="s">
        <v>30</v>
      </c>
      <c r="BC486" s="2" t="s">
        <v>40</v>
      </c>
    </row>
    <row r="487" spans="1:55">
      <c r="A487" s="2" t="b">
        <v>0</v>
      </c>
      <c r="B487" s="2" t="s">
        <v>30</v>
      </c>
      <c r="C487" s="2" t="s">
        <v>12301</v>
      </c>
      <c r="D487" s="2" t="s">
        <v>3290</v>
      </c>
      <c r="E487" s="2" t="s">
        <v>3291</v>
      </c>
      <c r="F487" s="2">
        <v>0</v>
      </c>
      <c r="G487" s="2">
        <v>91.009</v>
      </c>
      <c r="H487" s="2">
        <v>74</v>
      </c>
      <c r="I487" s="2">
        <v>14</v>
      </c>
      <c r="J487" s="2">
        <v>83</v>
      </c>
      <c r="K487" s="2">
        <v>14</v>
      </c>
      <c r="L487" s="2">
        <v>1</v>
      </c>
      <c r="M487" s="2">
        <v>243</v>
      </c>
      <c r="N487" s="2">
        <v>26.9</v>
      </c>
      <c r="O487" s="2">
        <v>6.1</v>
      </c>
      <c r="P487" s="2">
        <v>316.14999999999998</v>
      </c>
      <c r="Q487" s="2">
        <v>14</v>
      </c>
      <c r="R487" s="2" t="s">
        <v>1569</v>
      </c>
      <c r="S487" s="2" t="s">
        <v>141</v>
      </c>
      <c r="T487" s="2" t="s">
        <v>1916</v>
      </c>
      <c r="U487" s="2" t="s">
        <v>1917</v>
      </c>
      <c r="V487" s="2" t="s">
        <v>3292</v>
      </c>
      <c r="W487" s="2" t="s">
        <v>3293</v>
      </c>
      <c r="X487" s="2" t="s">
        <v>3294</v>
      </c>
      <c r="Y487" s="2" t="s">
        <v>1180</v>
      </c>
      <c r="Z487" s="2">
        <v>0</v>
      </c>
      <c r="AA487" s="22">
        <v>0.93200000000000005</v>
      </c>
      <c r="AB487" s="22">
        <v>0.82899999999999996</v>
      </c>
      <c r="AC487" s="21">
        <v>-0.1</v>
      </c>
      <c r="AD487" s="21">
        <v>-0.27</v>
      </c>
      <c r="AE487" s="102">
        <v>0.89027627073494298</v>
      </c>
      <c r="AF487" s="102">
        <v>7.5106587151145196E-2</v>
      </c>
      <c r="AG487" s="23">
        <v>1</v>
      </c>
      <c r="AH487" s="23">
        <v>0.37692379848074697</v>
      </c>
      <c r="AI487" s="2">
        <v>82.6</v>
      </c>
      <c r="AJ487" s="2">
        <v>76.900000000000006</v>
      </c>
      <c r="AK487" s="2">
        <v>67.5</v>
      </c>
      <c r="AL487" s="2">
        <v>56</v>
      </c>
      <c r="AM487" s="2">
        <v>3.17</v>
      </c>
      <c r="AN487" s="2">
        <v>0.56000000000000005</v>
      </c>
      <c r="AO487" s="2">
        <v>3.82</v>
      </c>
      <c r="AP487" s="2">
        <v>6.19</v>
      </c>
      <c r="AQ487" s="2" t="s">
        <v>30</v>
      </c>
      <c r="AR487" s="2" t="s">
        <v>30</v>
      </c>
      <c r="AS487" s="2" t="s">
        <v>30</v>
      </c>
      <c r="AT487" s="2" t="s">
        <v>30</v>
      </c>
      <c r="AU487" s="2" t="s">
        <v>30</v>
      </c>
      <c r="AV487" s="2" t="s">
        <v>30</v>
      </c>
      <c r="AW487" s="2" t="s">
        <v>30</v>
      </c>
      <c r="AX487" s="2" t="s">
        <v>30</v>
      </c>
      <c r="AY487" s="2" t="s">
        <v>30</v>
      </c>
      <c r="AZ487" s="2" t="s">
        <v>30</v>
      </c>
      <c r="BA487" s="2" t="s">
        <v>30</v>
      </c>
      <c r="BB487" s="2" t="s">
        <v>30</v>
      </c>
      <c r="BC487" s="2" t="s">
        <v>40</v>
      </c>
    </row>
    <row r="488" spans="1:55">
      <c r="A488" s="2" t="b">
        <v>0</v>
      </c>
      <c r="B488" s="2" t="s">
        <v>30</v>
      </c>
      <c r="C488" s="2" t="s">
        <v>12301</v>
      </c>
      <c r="D488" s="2" t="s">
        <v>3517</v>
      </c>
      <c r="E488" s="2" t="s">
        <v>3518</v>
      </c>
      <c r="F488" s="2">
        <v>0</v>
      </c>
      <c r="G488" s="2">
        <v>90.986999999999995</v>
      </c>
      <c r="H488" s="2">
        <v>58</v>
      </c>
      <c r="I488" s="2">
        <v>12</v>
      </c>
      <c r="J488" s="2">
        <v>51</v>
      </c>
      <c r="K488" s="2">
        <v>12</v>
      </c>
      <c r="L488" s="2">
        <v>1</v>
      </c>
      <c r="M488" s="2">
        <v>288</v>
      </c>
      <c r="N488" s="2">
        <v>32.299999999999997</v>
      </c>
      <c r="O488" s="2">
        <v>5.66</v>
      </c>
      <c r="P488" s="2">
        <v>208</v>
      </c>
      <c r="Q488" s="2">
        <v>12</v>
      </c>
      <c r="R488" s="2" t="s">
        <v>33</v>
      </c>
      <c r="S488" s="2" t="s">
        <v>34</v>
      </c>
      <c r="T488" s="2" t="s">
        <v>158</v>
      </c>
      <c r="U488" s="2" t="s">
        <v>3519</v>
      </c>
      <c r="V488" s="2" t="s">
        <v>3520</v>
      </c>
      <c r="W488" s="2" t="s">
        <v>3521</v>
      </c>
      <c r="X488" s="2" t="s">
        <v>3522</v>
      </c>
      <c r="Y488" s="2" t="s">
        <v>3523</v>
      </c>
      <c r="Z488" s="2">
        <v>0</v>
      </c>
      <c r="AA488" s="22">
        <v>1.2929999999999999</v>
      </c>
      <c r="AB488" s="22">
        <v>1.222</v>
      </c>
      <c r="AC488" s="21">
        <v>0.37</v>
      </c>
      <c r="AD488" s="21">
        <v>0.28999999999999998</v>
      </c>
      <c r="AE488" s="102">
        <v>0.99990492563937095</v>
      </c>
      <c r="AF488" s="102">
        <v>0.99996956264554304</v>
      </c>
      <c r="AG488" s="23">
        <v>1</v>
      </c>
      <c r="AH488" s="23">
        <v>1</v>
      </c>
      <c r="AI488" s="2">
        <v>83.5</v>
      </c>
      <c r="AJ488" s="2">
        <v>108</v>
      </c>
      <c r="AK488" s="2">
        <v>104.7</v>
      </c>
      <c r="AL488" s="2">
        <v>128</v>
      </c>
      <c r="AM488" s="2">
        <v>10.35</v>
      </c>
      <c r="AN488" s="2">
        <v>6.44</v>
      </c>
      <c r="AO488" s="2">
        <v>6.84</v>
      </c>
      <c r="AP488" s="2">
        <v>2.2000000000000002</v>
      </c>
      <c r="AQ488" s="2" t="s">
        <v>30</v>
      </c>
      <c r="AR488" s="2" t="s">
        <v>30</v>
      </c>
      <c r="AS488" s="2" t="s">
        <v>30</v>
      </c>
      <c r="AT488" s="2" t="s">
        <v>30</v>
      </c>
      <c r="AU488" s="2" t="s">
        <v>30</v>
      </c>
      <c r="AV488" s="2" t="s">
        <v>30</v>
      </c>
      <c r="AW488" s="2" t="s">
        <v>30</v>
      </c>
      <c r="AX488" s="2" t="s">
        <v>30</v>
      </c>
      <c r="AY488" s="2" t="s">
        <v>30</v>
      </c>
      <c r="AZ488" s="2" t="s">
        <v>30</v>
      </c>
      <c r="BA488" s="2" t="s">
        <v>30</v>
      </c>
      <c r="BB488" s="2" t="s">
        <v>30</v>
      </c>
      <c r="BC488" s="2" t="s">
        <v>40</v>
      </c>
    </row>
    <row r="489" spans="1:55">
      <c r="A489" s="2" t="b">
        <v>0</v>
      </c>
      <c r="B489" s="2" t="s">
        <v>30</v>
      </c>
      <c r="C489" s="2" t="s">
        <v>12301</v>
      </c>
      <c r="D489" s="2" t="s">
        <v>3737</v>
      </c>
      <c r="E489" s="2" t="s">
        <v>3738</v>
      </c>
      <c r="F489" s="2">
        <v>0</v>
      </c>
      <c r="G489" s="2">
        <v>90.938000000000002</v>
      </c>
      <c r="H489" s="2">
        <v>87</v>
      </c>
      <c r="I489" s="2">
        <v>8</v>
      </c>
      <c r="J489" s="2">
        <v>230</v>
      </c>
      <c r="K489" s="2">
        <v>7</v>
      </c>
      <c r="L489" s="2">
        <v>1</v>
      </c>
      <c r="M489" s="2">
        <v>69</v>
      </c>
      <c r="N489" s="2">
        <v>7.5</v>
      </c>
      <c r="O489" s="2">
        <v>8.5399999999999991</v>
      </c>
      <c r="P489" s="2">
        <v>601.38</v>
      </c>
      <c r="Q489" s="2">
        <v>8</v>
      </c>
      <c r="R489" s="2" t="s">
        <v>85</v>
      </c>
      <c r="S489" s="2" t="s">
        <v>34</v>
      </c>
      <c r="T489" s="2" t="s">
        <v>3739</v>
      </c>
      <c r="U489" s="2" t="s">
        <v>3740</v>
      </c>
      <c r="V489" s="2" t="s">
        <v>3741</v>
      </c>
      <c r="W489" s="2" t="s">
        <v>3742</v>
      </c>
      <c r="X489" s="2" t="s">
        <v>3743</v>
      </c>
      <c r="Y489" s="2" t="s">
        <v>40</v>
      </c>
      <c r="Z489" s="2">
        <v>2</v>
      </c>
      <c r="AA489" s="22">
        <v>0.95</v>
      </c>
      <c r="AB489" s="22">
        <v>1.383</v>
      </c>
      <c r="AC489" s="21">
        <v>-7.0000000000000007E-2</v>
      </c>
      <c r="AD489" s="21">
        <v>0.47</v>
      </c>
      <c r="AE489" s="102">
        <v>0.99991506767403204</v>
      </c>
      <c r="AF489" s="102">
        <v>0.63172449990855395</v>
      </c>
      <c r="AG489" s="23">
        <v>1</v>
      </c>
      <c r="AH489" s="23">
        <v>1</v>
      </c>
      <c r="AI489" s="2">
        <v>112.1</v>
      </c>
      <c r="AJ489" s="2">
        <v>106.5</v>
      </c>
      <c r="AK489" s="2">
        <v>86.7</v>
      </c>
      <c r="AL489" s="2">
        <v>119.9</v>
      </c>
      <c r="AM489" s="2">
        <v>5.51</v>
      </c>
      <c r="AN489" s="2">
        <v>0.77</v>
      </c>
      <c r="AO489" s="2">
        <v>2.9</v>
      </c>
      <c r="AP489" s="2">
        <v>0.96</v>
      </c>
      <c r="AQ489" s="2" t="s">
        <v>30</v>
      </c>
      <c r="AR489" s="2" t="s">
        <v>30</v>
      </c>
      <c r="AS489" s="2" t="s">
        <v>30</v>
      </c>
      <c r="AT489" s="2" t="s">
        <v>30</v>
      </c>
      <c r="AU489" s="2" t="s">
        <v>30</v>
      </c>
      <c r="AV489" s="2" t="s">
        <v>30</v>
      </c>
      <c r="AW489" s="2" t="s">
        <v>30</v>
      </c>
      <c r="AX489" s="2" t="s">
        <v>30</v>
      </c>
      <c r="AY489" s="2" t="s">
        <v>30</v>
      </c>
      <c r="AZ489" s="2" t="s">
        <v>30</v>
      </c>
      <c r="BA489" s="2" t="s">
        <v>30</v>
      </c>
      <c r="BB489" s="2" t="s">
        <v>30</v>
      </c>
      <c r="BC489" s="2" t="s">
        <v>40</v>
      </c>
    </row>
    <row r="490" spans="1:55">
      <c r="A490" s="2" t="b">
        <v>0</v>
      </c>
      <c r="B490" s="2" t="s">
        <v>30</v>
      </c>
      <c r="C490" s="2" t="s">
        <v>12301</v>
      </c>
      <c r="D490" s="2" t="s">
        <v>2781</v>
      </c>
      <c r="E490" s="2" t="s">
        <v>2782</v>
      </c>
      <c r="F490" s="2">
        <v>0</v>
      </c>
      <c r="G490" s="2">
        <v>90.932000000000002</v>
      </c>
      <c r="H490" s="2">
        <v>48</v>
      </c>
      <c r="I490" s="2">
        <v>19</v>
      </c>
      <c r="J490" s="2">
        <v>50</v>
      </c>
      <c r="K490" s="2">
        <v>19</v>
      </c>
      <c r="L490" s="2">
        <v>1</v>
      </c>
      <c r="M490" s="2">
        <v>490</v>
      </c>
      <c r="N490" s="2">
        <v>55</v>
      </c>
      <c r="O490" s="2">
        <v>5.85</v>
      </c>
      <c r="P490" s="2">
        <v>185.84</v>
      </c>
      <c r="Q490" s="2">
        <v>19</v>
      </c>
      <c r="R490" s="2" t="s">
        <v>965</v>
      </c>
      <c r="S490" s="2" t="s">
        <v>86</v>
      </c>
      <c r="T490" s="2" t="s">
        <v>111</v>
      </c>
      <c r="U490" s="2" t="s">
        <v>2783</v>
      </c>
      <c r="V490" s="2" t="s">
        <v>2784</v>
      </c>
      <c r="W490" s="2" t="s">
        <v>2785</v>
      </c>
      <c r="X490" s="2" t="s">
        <v>2786</v>
      </c>
      <c r="Y490" s="2" t="s">
        <v>40</v>
      </c>
      <c r="Z490" s="2">
        <v>0</v>
      </c>
      <c r="AA490" s="22">
        <v>0.747</v>
      </c>
      <c r="AB490" s="22">
        <v>0.77700000000000002</v>
      </c>
      <c r="AC490" s="21">
        <v>-0.42</v>
      </c>
      <c r="AD490" s="21">
        <v>-0.36</v>
      </c>
      <c r="AE490" s="102">
        <v>0.79299716050377</v>
      </c>
      <c r="AF490" s="102">
        <v>0.80254485717709501</v>
      </c>
      <c r="AG490" s="23">
        <v>1</v>
      </c>
      <c r="AH490" s="23">
        <v>1</v>
      </c>
      <c r="AI490" s="2">
        <v>105.8</v>
      </c>
      <c r="AJ490" s="2">
        <v>79.099999999999994</v>
      </c>
      <c r="AK490" s="2">
        <v>118.8</v>
      </c>
      <c r="AL490" s="2">
        <v>92.3</v>
      </c>
      <c r="AM490" s="2">
        <v>3.95</v>
      </c>
      <c r="AN490" s="2">
        <v>0.91</v>
      </c>
      <c r="AO490" s="2">
        <v>0.87</v>
      </c>
      <c r="AP490" s="2">
        <v>2.2599999999999998</v>
      </c>
      <c r="AQ490" s="2" t="s">
        <v>30</v>
      </c>
      <c r="AR490" s="2" t="s">
        <v>30</v>
      </c>
      <c r="AS490" s="2" t="s">
        <v>30</v>
      </c>
      <c r="AT490" s="2" t="s">
        <v>30</v>
      </c>
      <c r="AU490" s="2" t="s">
        <v>30</v>
      </c>
      <c r="AV490" s="2" t="s">
        <v>30</v>
      </c>
      <c r="AW490" s="2" t="s">
        <v>30</v>
      </c>
      <c r="AX490" s="2" t="s">
        <v>30</v>
      </c>
      <c r="AY490" s="2" t="s">
        <v>30</v>
      </c>
      <c r="AZ490" s="2" t="s">
        <v>30</v>
      </c>
      <c r="BA490" s="2" t="s">
        <v>30</v>
      </c>
      <c r="BB490" s="2" t="s">
        <v>30</v>
      </c>
      <c r="BC490" s="2" t="s">
        <v>40</v>
      </c>
    </row>
    <row r="491" spans="1:55">
      <c r="A491" s="2" t="b">
        <v>0</v>
      </c>
      <c r="B491" s="2" t="s">
        <v>30</v>
      </c>
      <c r="C491" s="2" t="s">
        <v>12301</v>
      </c>
      <c r="D491" s="2" t="s">
        <v>3180</v>
      </c>
      <c r="E491" s="2" t="s">
        <v>3181</v>
      </c>
      <c r="F491" s="2">
        <v>0</v>
      </c>
      <c r="G491" s="2">
        <v>90.703000000000003</v>
      </c>
      <c r="H491" s="2">
        <v>74</v>
      </c>
      <c r="I491" s="2">
        <v>6</v>
      </c>
      <c r="J491" s="2">
        <v>114</v>
      </c>
      <c r="K491" s="2">
        <v>6</v>
      </c>
      <c r="L491" s="2">
        <v>1</v>
      </c>
      <c r="M491" s="2">
        <v>70</v>
      </c>
      <c r="N491" s="2">
        <v>7.9</v>
      </c>
      <c r="O491" s="2">
        <v>9.32</v>
      </c>
      <c r="P491" s="2">
        <v>345.05</v>
      </c>
      <c r="Q491" s="2">
        <v>6</v>
      </c>
      <c r="R491" s="2" t="s">
        <v>33</v>
      </c>
      <c r="S491" s="2" t="s">
        <v>991</v>
      </c>
      <c r="T491" s="2" t="s">
        <v>3182</v>
      </c>
      <c r="U491" s="2" t="s">
        <v>3183</v>
      </c>
      <c r="V491" s="2" t="s">
        <v>3184</v>
      </c>
      <c r="W491" s="2" t="s">
        <v>3185</v>
      </c>
      <c r="X491" s="2" t="s">
        <v>3186</v>
      </c>
      <c r="Y491" s="2" t="s">
        <v>102</v>
      </c>
      <c r="Z491" s="2">
        <v>0</v>
      </c>
      <c r="AA491" s="22">
        <v>1.31</v>
      </c>
      <c r="AB491" s="22">
        <v>1.4159999999999999</v>
      </c>
      <c r="AC491" s="21">
        <v>0.39</v>
      </c>
      <c r="AD491" s="21">
        <v>0.5</v>
      </c>
      <c r="AE491" s="102">
        <v>0.22474478775329301</v>
      </c>
      <c r="AF491" s="102">
        <v>5.5770036679188499E-2</v>
      </c>
      <c r="AG491" s="23">
        <v>0.97560838070479805</v>
      </c>
      <c r="AH491" s="23">
        <v>0.29717909994500102</v>
      </c>
      <c r="AI491" s="2">
        <v>87.8</v>
      </c>
      <c r="AJ491" s="2">
        <v>115.1</v>
      </c>
      <c r="AK491" s="2">
        <v>92.4</v>
      </c>
      <c r="AL491" s="2">
        <v>130.80000000000001</v>
      </c>
      <c r="AM491" s="2">
        <v>2.34</v>
      </c>
      <c r="AN491" s="2">
        <v>0.75</v>
      </c>
      <c r="AO491" s="2">
        <v>1.36</v>
      </c>
      <c r="AP491" s="2">
        <v>0.49</v>
      </c>
      <c r="AQ491" s="2" t="s">
        <v>30</v>
      </c>
      <c r="AR491" s="2" t="s">
        <v>30</v>
      </c>
      <c r="AS491" s="2" t="s">
        <v>30</v>
      </c>
      <c r="AT491" s="2" t="s">
        <v>30</v>
      </c>
      <c r="AU491" s="2" t="s">
        <v>30</v>
      </c>
      <c r="AV491" s="2" t="s">
        <v>30</v>
      </c>
      <c r="AW491" s="2" t="s">
        <v>30</v>
      </c>
      <c r="AX491" s="2" t="s">
        <v>30</v>
      </c>
      <c r="AY491" s="2" t="s">
        <v>30</v>
      </c>
      <c r="AZ491" s="2" t="s">
        <v>30</v>
      </c>
      <c r="BA491" s="2" t="s">
        <v>30</v>
      </c>
      <c r="BB491" s="2" t="s">
        <v>30</v>
      </c>
      <c r="BC491" s="2" t="s">
        <v>40</v>
      </c>
    </row>
    <row r="492" spans="1:55">
      <c r="A492" s="2" t="b">
        <v>0</v>
      </c>
      <c r="B492" s="2" t="s">
        <v>30</v>
      </c>
      <c r="C492" s="2" t="s">
        <v>12301</v>
      </c>
      <c r="D492" s="2" t="s">
        <v>2746</v>
      </c>
      <c r="E492" s="2" t="s">
        <v>2747</v>
      </c>
      <c r="F492" s="2">
        <v>0</v>
      </c>
      <c r="G492" s="2">
        <v>90.372</v>
      </c>
      <c r="H492" s="2">
        <v>45</v>
      </c>
      <c r="I492" s="2">
        <v>15</v>
      </c>
      <c r="J492" s="2">
        <v>82</v>
      </c>
      <c r="K492" s="2">
        <v>14</v>
      </c>
      <c r="L492" s="2">
        <v>1</v>
      </c>
      <c r="M492" s="2">
        <v>390</v>
      </c>
      <c r="N492" s="2">
        <v>43.3</v>
      </c>
      <c r="O492" s="2">
        <v>4.88</v>
      </c>
      <c r="P492" s="2">
        <v>311.7</v>
      </c>
      <c r="Q492" s="2">
        <v>15</v>
      </c>
      <c r="R492" s="2" t="s">
        <v>2748</v>
      </c>
      <c r="S492" s="2" t="s">
        <v>34</v>
      </c>
      <c r="T492" s="2" t="s">
        <v>2749</v>
      </c>
      <c r="U492" s="2" t="s">
        <v>2750</v>
      </c>
      <c r="V492" s="2" t="s">
        <v>2751</v>
      </c>
      <c r="W492" s="2" t="s">
        <v>2752</v>
      </c>
      <c r="X492" s="2" t="s">
        <v>2753</v>
      </c>
      <c r="Y492" s="2" t="s">
        <v>40</v>
      </c>
      <c r="Z492" s="2">
        <v>1</v>
      </c>
      <c r="AA492" s="22">
        <v>1.204</v>
      </c>
      <c r="AB492" s="22">
        <v>1.1539999999999999</v>
      </c>
      <c r="AC492" s="21">
        <v>0.27</v>
      </c>
      <c r="AD492" s="21">
        <v>0.21</v>
      </c>
      <c r="AE492" s="102">
        <v>0.81690161775756998</v>
      </c>
      <c r="AF492" s="102">
        <v>0.89753970663293603</v>
      </c>
      <c r="AG492" s="23">
        <v>1</v>
      </c>
      <c r="AH492" s="23">
        <v>1</v>
      </c>
      <c r="AI492" s="2">
        <v>101.8</v>
      </c>
      <c r="AJ492" s="2">
        <v>122.5</v>
      </c>
      <c r="AK492" s="2">
        <v>103.5</v>
      </c>
      <c r="AL492" s="2">
        <v>119.4</v>
      </c>
      <c r="AM492" s="2">
        <v>2.95</v>
      </c>
      <c r="AN492" s="2">
        <v>2.08</v>
      </c>
      <c r="AO492" s="2">
        <v>2.79</v>
      </c>
      <c r="AP492" s="2">
        <v>1.1399999999999999</v>
      </c>
      <c r="AQ492" s="2" t="s">
        <v>30</v>
      </c>
      <c r="AR492" s="2" t="s">
        <v>30</v>
      </c>
      <c r="AS492" s="2" t="s">
        <v>30</v>
      </c>
      <c r="AT492" s="2" t="s">
        <v>30</v>
      </c>
      <c r="AU492" s="2" t="s">
        <v>30</v>
      </c>
      <c r="AV492" s="2" t="s">
        <v>30</v>
      </c>
      <c r="AW492" s="2" t="s">
        <v>30</v>
      </c>
      <c r="AX492" s="2" t="s">
        <v>30</v>
      </c>
      <c r="AY492" s="2" t="s">
        <v>30</v>
      </c>
      <c r="AZ492" s="2" t="s">
        <v>30</v>
      </c>
      <c r="BA492" s="2" t="s">
        <v>30</v>
      </c>
      <c r="BB492" s="2" t="s">
        <v>30</v>
      </c>
      <c r="BC492" s="2" t="s">
        <v>40</v>
      </c>
    </row>
    <row r="493" spans="1:55">
      <c r="A493" s="2" t="b">
        <v>0</v>
      </c>
      <c r="B493" s="2" t="s">
        <v>30</v>
      </c>
      <c r="C493" s="2" t="s">
        <v>12301</v>
      </c>
      <c r="D493" s="2" t="s">
        <v>2754</v>
      </c>
      <c r="E493" s="2" t="s">
        <v>2755</v>
      </c>
      <c r="F493" s="2">
        <v>0</v>
      </c>
      <c r="G493" s="2">
        <v>90.334999999999994</v>
      </c>
      <c r="H493" s="2">
        <v>83</v>
      </c>
      <c r="I493" s="2">
        <v>10</v>
      </c>
      <c r="J493" s="2">
        <v>137</v>
      </c>
      <c r="K493" s="2">
        <v>10</v>
      </c>
      <c r="L493" s="2">
        <v>1</v>
      </c>
      <c r="M493" s="2">
        <v>151</v>
      </c>
      <c r="N493" s="2">
        <v>17.5</v>
      </c>
      <c r="O493" s="2">
        <v>5.12</v>
      </c>
      <c r="P493" s="2">
        <v>542.91999999999996</v>
      </c>
      <c r="Q493" s="2">
        <v>10</v>
      </c>
      <c r="R493" s="2" t="s">
        <v>40</v>
      </c>
      <c r="S493" s="2" t="s">
        <v>34</v>
      </c>
      <c r="T493" s="2" t="s">
        <v>2756</v>
      </c>
      <c r="U493" s="2" t="s">
        <v>2757</v>
      </c>
      <c r="V493" s="2" t="s">
        <v>2758</v>
      </c>
      <c r="W493" s="2" t="s">
        <v>2759</v>
      </c>
      <c r="X493" s="2" t="s">
        <v>2760</v>
      </c>
      <c r="Y493" s="2" t="s">
        <v>40</v>
      </c>
      <c r="Z493" s="2">
        <v>0</v>
      </c>
      <c r="AA493" s="22">
        <v>0.77300000000000002</v>
      </c>
      <c r="AB493" s="22">
        <v>0.92800000000000005</v>
      </c>
      <c r="AC493" s="21">
        <v>-0.37</v>
      </c>
      <c r="AD493" s="21">
        <v>-0.11</v>
      </c>
      <c r="AE493" s="102">
        <v>8.7109917213029103E-2</v>
      </c>
      <c r="AF493" s="102">
        <v>0.91984249889689895</v>
      </c>
      <c r="AG493" s="23">
        <v>0.49180807426522699</v>
      </c>
      <c r="AH493" s="23">
        <v>1</v>
      </c>
      <c r="AI493" s="2">
        <v>113.8</v>
      </c>
      <c r="AJ493" s="2">
        <v>88</v>
      </c>
      <c r="AK493" s="2">
        <v>104.6</v>
      </c>
      <c r="AL493" s="2">
        <v>97</v>
      </c>
      <c r="AM493" s="2">
        <v>0.98</v>
      </c>
      <c r="AN493" s="2">
        <v>1.07</v>
      </c>
      <c r="AO493" s="2">
        <v>0.56999999999999995</v>
      </c>
      <c r="AP493" s="2">
        <v>1.23</v>
      </c>
      <c r="AQ493" s="2" t="s">
        <v>30</v>
      </c>
      <c r="AR493" s="2" t="s">
        <v>30</v>
      </c>
      <c r="AS493" s="2" t="s">
        <v>30</v>
      </c>
      <c r="AT493" s="2" t="s">
        <v>30</v>
      </c>
      <c r="AU493" s="2" t="s">
        <v>30</v>
      </c>
      <c r="AV493" s="2" t="s">
        <v>30</v>
      </c>
      <c r="AW493" s="2" t="s">
        <v>30</v>
      </c>
      <c r="AX493" s="2" t="s">
        <v>30</v>
      </c>
      <c r="AY493" s="2" t="s">
        <v>30</v>
      </c>
      <c r="AZ493" s="2" t="s">
        <v>30</v>
      </c>
      <c r="BA493" s="2" t="s">
        <v>30</v>
      </c>
      <c r="BB493" s="2" t="s">
        <v>30</v>
      </c>
      <c r="BC493" s="2" t="s">
        <v>40</v>
      </c>
    </row>
    <row r="494" spans="1:55">
      <c r="A494" s="2" t="b">
        <v>0</v>
      </c>
      <c r="B494" s="2" t="s">
        <v>30</v>
      </c>
      <c r="C494" s="2" t="s">
        <v>12301</v>
      </c>
      <c r="D494" s="2" t="s">
        <v>2601</v>
      </c>
      <c r="E494" s="2" t="s">
        <v>2602</v>
      </c>
      <c r="F494" s="2">
        <v>0</v>
      </c>
      <c r="G494" s="2">
        <v>90.244</v>
      </c>
      <c r="H494" s="2">
        <v>82</v>
      </c>
      <c r="I494" s="2">
        <v>13</v>
      </c>
      <c r="J494" s="2">
        <v>84</v>
      </c>
      <c r="K494" s="2">
        <v>13</v>
      </c>
      <c r="L494" s="2">
        <v>1</v>
      </c>
      <c r="M494" s="2">
        <v>176</v>
      </c>
      <c r="N494" s="2">
        <v>20.6</v>
      </c>
      <c r="O494" s="2">
        <v>6.21</v>
      </c>
      <c r="P494" s="2">
        <v>275.27</v>
      </c>
      <c r="Q494" s="2">
        <v>13</v>
      </c>
      <c r="R494" s="2" t="s">
        <v>235</v>
      </c>
      <c r="S494" s="2" t="s">
        <v>86</v>
      </c>
      <c r="T494" s="2" t="s">
        <v>2111</v>
      </c>
      <c r="U494" s="2" t="s">
        <v>2603</v>
      </c>
      <c r="V494" s="2" t="s">
        <v>2604</v>
      </c>
      <c r="W494" s="2" t="s">
        <v>2605</v>
      </c>
      <c r="X494" s="2" t="s">
        <v>2606</v>
      </c>
      <c r="Y494" s="2" t="s">
        <v>40</v>
      </c>
      <c r="Z494" s="2">
        <v>0</v>
      </c>
      <c r="AA494" s="22">
        <v>1.117</v>
      </c>
      <c r="AB494" s="22">
        <v>1.212</v>
      </c>
      <c r="AC494" s="21">
        <v>0.16</v>
      </c>
      <c r="AD494" s="21">
        <v>0.28000000000000003</v>
      </c>
      <c r="AE494" s="102">
        <v>0.95596197050726806</v>
      </c>
      <c r="AF494" s="102">
        <v>0.82389927259195905</v>
      </c>
      <c r="AG494" s="23">
        <v>1</v>
      </c>
      <c r="AH494" s="23">
        <v>1</v>
      </c>
      <c r="AI494" s="2">
        <v>101.8</v>
      </c>
      <c r="AJ494" s="2">
        <v>113.7</v>
      </c>
      <c r="AK494" s="2">
        <v>95.6</v>
      </c>
      <c r="AL494" s="2">
        <v>115.9</v>
      </c>
      <c r="AM494" s="2">
        <v>1.8</v>
      </c>
      <c r="AN494" s="2">
        <v>4.1100000000000003</v>
      </c>
      <c r="AO494" s="2">
        <v>1.92</v>
      </c>
      <c r="AP494" s="2">
        <v>4.0199999999999996</v>
      </c>
      <c r="AQ494" s="2" t="s">
        <v>30</v>
      </c>
      <c r="AR494" s="2" t="s">
        <v>30</v>
      </c>
      <c r="AS494" s="2" t="s">
        <v>30</v>
      </c>
      <c r="AT494" s="2" t="s">
        <v>30</v>
      </c>
      <c r="AU494" s="2" t="s">
        <v>30</v>
      </c>
      <c r="AV494" s="2" t="s">
        <v>30</v>
      </c>
      <c r="AW494" s="2" t="s">
        <v>30</v>
      </c>
      <c r="AX494" s="2" t="s">
        <v>30</v>
      </c>
      <c r="AY494" s="2" t="s">
        <v>30</v>
      </c>
      <c r="AZ494" s="2" t="s">
        <v>30</v>
      </c>
      <c r="BA494" s="2" t="s">
        <v>30</v>
      </c>
      <c r="BB494" s="2" t="s">
        <v>30</v>
      </c>
      <c r="BC494" s="2" t="s">
        <v>40</v>
      </c>
    </row>
    <row r="495" spans="1:55">
      <c r="A495" s="2" t="b">
        <v>0</v>
      </c>
      <c r="B495" s="2" t="s">
        <v>30</v>
      </c>
      <c r="C495" s="2" t="s">
        <v>12301</v>
      </c>
      <c r="D495" s="2" t="s">
        <v>3028</v>
      </c>
      <c r="E495" s="2" t="s">
        <v>3029</v>
      </c>
      <c r="F495" s="2">
        <v>0</v>
      </c>
      <c r="G495" s="2">
        <v>90.177000000000007</v>
      </c>
      <c r="H495" s="2">
        <v>49</v>
      </c>
      <c r="I495" s="2">
        <v>14</v>
      </c>
      <c r="J495" s="2">
        <v>67</v>
      </c>
      <c r="K495" s="2">
        <v>14</v>
      </c>
      <c r="L495" s="2">
        <v>1</v>
      </c>
      <c r="M495" s="2">
        <v>397</v>
      </c>
      <c r="N495" s="2">
        <v>43</v>
      </c>
      <c r="O495" s="2">
        <v>6.09</v>
      </c>
      <c r="P495" s="2">
        <v>282.37</v>
      </c>
      <c r="Q495" s="2">
        <v>14</v>
      </c>
      <c r="R495" s="2" t="s">
        <v>33</v>
      </c>
      <c r="S495" s="2" t="s">
        <v>34</v>
      </c>
      <c r="T495" s="2" t="s">
        <v>151</v>
      </c>
      <c r="U495" s="2" t="s">
        <v>428</v>
      </c>
      <c r="V495" s="2" t="s">
        <v>3030</v>
      </c>
      <c r="W495" s="2" t="s">
        <v>3031</v>
      </c>
      <c r="X495" s="2" t="s">
        <v>3032</v>
      </c>
      <c r="Y495" s="2" t="s">
        <v>3033</v>
      </c>
      <c r="Z495" s="2">
        <v>0</v>
      </c>
      <c r="AA495" s="22">
        <v>1.296</v>
      </c>
      <c r="AB495" s="22">
        <v>1.2310000000000001</v>
      </c>
      <c r="AC495" s="21">
        <v>0.37</v>
      </c>
      <c r="AD495" s="21">
        <v>0.3</v>
      </c>
      <c r="AE495" s="102">
        <v>0.48675382089299202</v>
      </c>
      <c r="AF495" s="102">
        <v>0.526968145216408</v>
      </c>
      <c r="AG495" s="23">
        <v>1</v>
      </c>
      <c r="AH495" s="23">
        <v>1</v>
      </c>
      <c r="AI495" s="2">
        <v>76.3</v>
      </c>
      <c r="AJ495" s="2">
        <v>98.9</v>
      </c>
      <c r="AK495" s="2">
        <v>76.3</v>
      </c>
      <c r="AL495" s="2">
        <v>94</v>
      </c>
      <c r="AM495" s="2">
        <v>3.98</v>
      </c>
      <c r="AN495" s="2">
        <v>1.76</v>
      </c>
      <c r="AO495" s="2">
        <v>1.67</v>
      </c>
      <c r="AP495" s="2">
        <v>2.82</v>
      </c>
      <c r="AQ495" s="2" t="s">
        <v>30</v>
      </c>
      <c r="AR495" s="2" t="s">
        <v>30</v>
      </c>
      <c r="AS495" s="2" t="s">
        <v>30</v>
      </c>
      <c r="AT495" s="2" t="s">
        <v>30</v>
      </c>
      <c r="AU495" s="2" t="s">
        <v>30</v>
      </c>
      <c r="AV495" s="2" t="s">
        <v>30</v>
      </c>
      <c r="AW495" s="2" t="s">
        <v>30</v>
      </c>
      <c r="AX495" s="2" t="s">
        <v>30</v>
      </c>
      <c r="AY495" s="2" t="s">
        <v>30</v>
      </c>
      <c r="AZ495" s="2" t="s">
        <v>30</v>
      </c>
      <c r="BA495" s="2" t="s">
        <v>30</v>
      </c>
      <c r="BB495" s="2" t="s">
        <v>30</v>
      </c>
      <c r="BC495" s="2" t="s">
        <v>40</v>
      </c>
    </row>
    <row r="496" spans="1:55">
      <c r="A496" s="2" t="b">
        <v>0</v>
      </c>
      <c r="B496" s="2" t="s">
        <v>30</v>
      </c>
      <c r="C496" s="2" t="s">
        <v>12301</v>
      </c>
      <c r="D496" s="2" t="s">
        <v>3836</v>
      </c>
      <c r="E496" s="2" t="s">
        <v>3837</v>
      </c>
      <c r="F496" s="2">
        <v>0</v>
      </c>
      <c r="G496" s="2">
        <v>90.167000000000002</v>
      </c>
      <c r="H496" s="2">
        <v>34</v>
      </c>
      <c r="I496" s="2">
        <v>17</v>
      </c>
      <c r="J496" s="2">
        <v>68</v>
      </c>
      <c r="K496" s="2">
        <v>17</v>
      </c>
      <c r="L496" s="2">
        <v>1</v>
      </c>
      <c r="M496" s="2">
        <v>620</v>
      </c>
      <c r="N496" s="2">
        <v>67.599999999999994</v>
      </c>
      <c r="O496" s="2">
        <v>6.62</v>
      </c>
      <c r="P496" s="2">
        <v>256.64</v>
      </c>
      <c r="Q496" s="2">
        <v>17</v>
      </c>
      <c r="R496" s="2" t="s">
        <v>33</v>
      </c>
      <c r="S496" s="2" t="s">
        <v>86</v>
      </c>
      <c r="T496" s="2" t="s">
        <v>511</v>
      </c>
      <c r="U496" s="2" t="s">
        <v>3838</v>
      </c>
      <c r="V496" s="2" t="s">
        <v>3839</v>
      </c>
      <c r="W496" s="2" t="s">
        <v>3840</v>
      </c>
      <c r="X496" s="2" t="s">
        <v>3841</v>
      </c>
      <c r="Y496" s="2" t="s">
        <v>3842</v>
      </c>
      <c r="Z496" s="2">
        <v>0</v>
      </c>
      <c r="AA496" s="22">
        <v>0.80600000000000005</v>
      </c>
      <c r="AB496" s="22">
        <v>0.78400000000000003</v>
      </c>
      <c r="AC496" s="21">
        <v>-0.31</v>
      </c>
      <c r="AD496" s="21">
        <v>-0.35</v>
      </c>
      <c r="AE496" s="102">
        <v>1.8624870832269599E-2</v>
      </c>
      <c r="AF496" s="102">
        <v>7.4214680687112499E-3</v>
      </c>
      <c r="AG496" s="23">
        <v>0.15098880328553599</v>
      </c>
      <c r="AH496" s="23">
        <v>5.7936316569321897E-2</v>
      </c>
      <c r="AI496" s="2">
        <v>113.6</v>
      </c>
      <c r="AJ496" s="2">
        <v>91.5</v>
      </c>
      <c r="AK496" s="2">
        <v>117.1</v>
      </c>
      <c r="AL496" s="2">
        <v>91.8</v>
      </c>
      <c r="AM496" s="2">
        <v>2.12</v>
      </c>
      <c r="AN496" s="2">
        <v>1.41</v>
      </c>
      <c r="AO496" s="2">
        <v>1.72</v>
      </c>
      <c r="AP496" s="2">
        <v>2.83</v>
      </c>
      <c r="AQ496" s="2" t="s">
        <v>30</v>
      </c>
      <c r="AR496" s="2" t="s">
        <v>30</v>
      </c>
      <c r="AS496" s="2" t="s">
        <v>30</v>
      </c>
      <c r="AT496" s="2" t="s">
        <v>30</v>
      </c>
      <c r="AU496" s="2" t="s">
        <v>30</v>
      </c>
      <c r="AV496" s="2" t="s">
        <v>30</v>
      </c>
      <c r="AW496" s="2" t="s">
        <v>30</v>
      </c>
      <c r="AX496" s="2" t="s">
        <v>30</v>
      </c>
      <c r="AY496" s="2" t="s">
        <v>30</v>
      </c>
      <c r="AZ496" s="2" t="s">
        <v>30</v>
      </c>
      <c r="BA496" s="2" t="s">
        <v>30</v>
      </c>
      <c r="BB496" s="2" t="s">
        <v>30</v>
      </c>
      <c r="BC496" s="2" t="s">
        <v>40</v>
      </c>
    </row>
    <row r="497" spans="1:55">
      <c r="A497" s="2" t="b">
        <v>0</v>
      </c>
      <c r="B497" s="2" t="s">
        <v>30</v>
      </c>
      <c r="C497" s="2" t="s">
        <v>12301</v>
      </c>
      <c r="D497" s="2" t="s">
        <v>4238</v>
      </c>
      <c r="E497" s="2" t="s">
        <v>4239</v>
      </c>
      <c r="F497" s="2">
        <v>0</v>
      </c>
      <c r="G497" s="2">
        <v>89.966999999999999</v>
      </c>
      <c r="H497" s="2">
        <v>80</v>
      </c>
      <c r="I497" s="2">
        <v>14</v>
      </c>
      <c r="J497" s="2">
        <v>90</v>
      </c>
      <c r="K497" s="2">
        <v>14</v>
      </c>
      <c r="L497" s="2">
        <v>1</v>
      </c>
      <c r="M497" s="2">
        <v>215</v>
      </c>
      <c r="N497" s="2">
        <v>24.3</v>
      </c>
      <c r="O497" s="2">
        <v>7.96</v>
      </c>
      <c r="P497" s="2">
        <v>370.34</v>
      </c>
      <c r="Q497" s="2">
        <v>14</v>
      </c>
      <c r="R497" s="2" t="s">
        <v>1339</v>
      </c>
      <c r="S497" s="2" t="s">
        <v>86</v>
      </c>
      <c r="T497" s="2" t="s">
        <v>151</v>
      </c>
      <c r="U497" s="2" t="s">
        <v>4240</v>
      </c>
      <c r="V497" s="2" t="s">
        <v>4241</v>
      </c>
      <c r="W497" s="2" t="s">
        <v>4242</v>
      </c>
      <c r="X497" s="2" t="s">
        <v>4243</v>
      </c>
      <c r="Y497" s="2" t="s">
        <v>40</v>
      </c>
      <c r="Z497" s="2">
        <v>0</v>
      </c>
      <c r="AA497" s="22">
        <v>1.226</v>
      </c>
      <c r="AB497" s="22">
        <v>1.22</v>
      </c>
      <c r="AC497" s="21">
        <v>0.28999999999999998</v>
      </c>
      <c r="AD497" s="21">
        <v>0.28999999999999998</v>
      </c>
      <c r="AE497" s="102">
        <v>2.4506768629694E-2</v>
      </c>
      <c r="AF497" s="102">
        <v>3.6825387691904597E-2</v>
      </c>
      <c r="AG497" s="23">
        <v>0.18821595178352099</v>
      </c>
      <c r="AH497" s="23">
        <v>0.21721010479198</v>
      </c>
      <c r="AI497" s="2">
        <v>75</v>
      </c>
      <c r="AJ497" s="2">
        <v>92</v>
      </c>
      <c r="AK497" s="2">
        <v>68.599999999999994</v>
      </c>
      <c r="AL497" s="2">
        <v>83.7</v>
      </c>
      <c r="AM497" s="2">
        <v>4.79</v>
      </c>
      <c r="AN497" s="2">
        <v>2.92</v>
      </c>
      <c r="AO497" s="2">
        <v>6.57</v>
      </c>
      <c r="AP497" s="2">
        <v>6.59</v>
      </c>
      <c r="AQ497" s="2" t="s">
        <v>30</v>
      </c>
      <c r="AR497" s="2" t="s">
        <v>30</v>
      </c>
      <c r="AS497" s="2" t="s">
        <v>30</v>
      </c>
      <c r="AT497" s="2" t="s">
        <v>30</v>
      </c>
      <c r="AU497" s="2" t="s">
        <v>30</v>
      </c>
      <c r="AV497" s="2" t="s">
        <v>30</v>
      </c>
      <c r="AW497" s="2" t="s">
        <v>30</v>
      </c>
      <c r="AX497" s="2" t="s">
        <v>30</v>
      </c>
      <c r="AY497" s="2" t="s">
        <v>30</v>
      </c>
      <c r="AZ497" s="2" t="s">
        <v>30</v>
      </c>
      <c r="BA497" s="2" t="s">
        <v>30</v>
      </c>
      <c r="BB497" s="2" t="s">
        <v>30</v>
      </c>
      <c r="BC497" s="2" t="s">
        <v>40</v>
      </c>
    </row>
    <row r="498" spans="1:55">
      <c r="A498" s="2" t="b">
        <v>0</v>
      </c>
      <c r="B498" s="2" t="s">
        <v>30</v>
      </c>
      <c r="C498" s="2" t="s">
        <v>12301</v>
      </c>
      <c r="D498" s="2" t="s">
        <v>3193</v>
      </c>
      <c r="E498" s="2" t="s">
        <v>3194</v>
      </c>
      <c r="F498" s="2">
        <v>0</v>
      </c>
      <c r="G498" s="2">
        <v>89.774000000000001</v>
      </c>
      <c r="H498" s="2">
        <v>62</v>
      </c>
      <c r="I498" s="2">
        <v>12</v>
      </c>
      <c r="J498" s="2">
        <v>91</v>
      </c>
      <c r="K498" s="2">
        <v>12</v>
      </c>
      <c r="L498" s="2">
        <v>1</v>
      </c>
      <c r="M498" s="2">
        <v>190</v>
      </c>
      <c r="N498" s="2">
        <v>21.5</v>
      </c>
      <c r="O498" s="2">
        <v>5.0199999999999996</v>
      </c>
      <c r="P498" s="2">
        <v>290.38</v>
      </c>
      <c r="Q498" s="2">
        <v>12</v>
      </c>
      <c r="R498" s="2" t="s">
        <v>33</v>
      </c>
      <c r="S498" s="2" t="s">
        <v>34</v>
      </c>
      <c r="T498" s="2" t="s">
        <v>1321</v>
      </c>
      <c r="U498" s="2" t="s">
        <v>3195</v>
      </c>
      <c r="V498" s="2" t="s">
        <v>3196</v>
      </c>
      <c r="W498" s="2" t="s">
        <v>3197</v>
      </c>
      <c r="X498" s="2" t="s">
        <v>3198</v>
      </c>
      <c r="Y498" s="2" t="s">
        <v>40</v>
      </c>
      <c r="Z498" s="2">
        <v>0</v>
      </c>
      <c r="AA498" s="22">
        <v>1.097</v>
      </c>
      <c r="AB498" s="22">
        <v>1.256</v>
      </c>
      <c r="AC498" s="21">
        <v>0.13</v>
      </c>
      <c r="AD498" s="21">
        <v>0.33</v>
      </c>
      <c r="AE498" s="102">
        <v>0.95071501820007498</v>
      </c>
      <c r="AF498" s="102">
        <v>0.58975597380670397</v>
      </c>
      <c r="AG498" s="23">
        <v>1</v>
      </c>
      <c r="AH498" s="23">
        <v>1</v>
      </c>
      <c r="AI498" s="2">
        <v>95.5</v>
      </c>
      <c r="AJ498" s="2">
        <v>104.8</v>
      </c>
      <c r="AK498" s="2">
        <v>89.2</v>
      </c>
      <c r="AL498" s="2">
        <v>112</v>
      </c>
      <c r="AM498" s="2">
        <v>2.89</v>
      </c>
      <c r="AN498" s="2">
        <v>1.71</v>
      </c>
      <c r="AO498" s="2">
        <v>2.37</v>
      </c>
      <c r="AP498" s="2">
        <v>2.37</v>
      </c>
      <c r="AQ498" s="2" t="s">
        <v>30</v>
      </c>
      <c r="AR498" s="2" t="s">
        <v>30</v>
      </c>
      <c r="AS498" s="2" t="s">
        <v>30</v>
      </c>
      <c r="AT498" s="2" t="s">
        <v>30</v>
      </c>
      <c r="AU498" s="2" t="s">
        <v>30</v>
      </c>
      <c r="AV498" s="2" t="s">
        <v>30</v>
      </c>
      <c r="AW498" s="2" t="s">
        <v>30</v>
      </c>
      <c r="AX498" s="2" t="s">
        <v>30</v>
      </c>
      <c r="AY498" s="2" t="s">
        <v>30</v>
      </c>
      <c r="AZ498" s="2" t="s">
        <v>30</v>
      </c>
      <c r="BA498" s="2" t="s">
        <v>30</v>
      </c>
      <c r="BB498" s="2" t="s">
        <v>30</v>
      </c>
      <c r="BC498" s="2" t="s">
        <v>40</v>
      </c>
    </row>
    <row r="499" spans="1:55">
      <c r="A499" s="2" t="b">
        <v>0</v>
      </c>
      <c r="B499" s="2" t="s">
        <v>30</v>
      </c>
      <c r="C499" s="2" t="s">
        <v>12301</v>
      </c>
      <c r="D499" s="2" t="s">
        <v>2989</v>
      </c>
      <c r="E499" s="2" t="s">
        <v>2990</v>
      </c>
      <c r="F499" s="2">
        <v>0</v>
      </c>
      <c r="G499" s="2">
        <v>89.352999999999994</v>
      </c>
      <c r="H499" s="2">
        <v>77</v>
      </c>
      <c r="I499" s="2">
        <v>14</v>
      </c>
      <c r="J499" s="2">
        <v>48</v>
      </c>
      <c r="K499" s="2">
        <v>14</v>
      </c>
      <c r="L499" s="2">
        <v>1</v>
      </c>
      <c r="M499" s="2">
        <v>309</v>
      </c>
      <c r="N499" s="2">
        <v>32.4</v>
      </c>
      <c r="O499" s="2">
        <v>5.36</v>
      </c>
      <c r="P499" s="2">
        <v>186.65</v>
      </c>
      <c r="Q499" s="2">
        <v>14</v>
      </c>
      <c r="R499" s="2" t="s">
        <v>53</v>
      </c>
      <c r="S499" s="2" t="s">
        <v>86</v>
      </c>
      <c r="T499" s="2" t="s">
        <v>45</v>
      </c>
      <c r="U499" s="2" t="s">
        <v>1301</v>
      </c>
      <c r="V499" s="2" t="s">
        <v>2991</v>
      </c>
      <c r="W499" s="2" t="s">
        <v>2992</v>
      </c>
      <c r="X499" s="2" t="s">
        <v>2993</v>
      </c>
      <c r="Y499" s="2" t="s">
        <v>2994</v>
      </c>
      <c r="Z499" s="2">
        <v>0</v>
      </c>
      <c r="AA499" s="22">
        <v>1.179</v>
      </c>
      <c r="AB499" s="22">
        <v>1.23</v>
      </c>
      <c r="AC499" s="21">
        <v>0.24</v>
      </c>
      <c r="AD499" s="21">
        <v>0.3</v>
      </c>
      <c r="AE499" s="102">
        <v>0.82460446948477495</v>
      </c>
      <c r="AF499" s="102">
        <v>0.64866780674744695</v>
      </c>
      <c r="AG499" s="23">
        <v>1</v>
      </c>
      <c r="AH499" s="23">
        <v>1</v>
      </c>
      <c r="AI499" s="2">
        <v>98.4</v>
      </c>
      <c r="AJ499" s="2">
        <v>116.1</v>
      </c>
      <c r="AK499" s="2">
        <v>79.8</v>
      </c>
      <c r="AL499" s="2">
        <v>98.2</v>
      </c>
      <c r="AM499" s="2">
        <v>3.52</v>
      </c>
      <c r="AN499" s="2">
        <v>1.1200000000000001</v>
      </c>
      <c r="AO499" s="2">
        <v>2.25</v>
      </c>
      <c r="AP499" s="2">
        <v>0.96</v>
      </c>
      <c r="AQ499" s="2" t="s">
        <v>30</v>
      </c>
      <c r="AR499" s="2" t="s">
        <v>30</v>
      </c>
      <c r="AS499" s="2" t="s">
        <v>30</v>
      </c>
      <c r="AT499" s="2" t="s">
        <v>30</v>
      </c>
      <c r="AU499" s="2" t="s">
        <v>30</v>
      </c>
      <c r="AV499" s="2" t="s">
        <v>30</v>
      </c>
      <c r="AW499" s="2" t="s">
        <v>30</v>
      </c>
      <c r="AX499" s="2" t="s">
        <v>30</v>
      </c>
      <c r="AY499" s="2" t="s">
        <v>30</v>
      </c>
      <c r="AZ499" s="2" t="s">
        <v>30</v>
      </c>
      <c r="BA499" s="2" t="s">
        <v>30</v>
      </c>
      <c r="BB499" s="2" t="s">
        <v>30</v>
      </c>
      <c r="BC499" s="2" t="s">
        <v>40</v>
      </c>
    </row>
    <row r="500" spans="1:55">
      <c r="A500" s="2" t="b">
        <v>0</v>
      </c>
      <c r="B500" s="2" t="s">
        <v>30</v>
      </c>
      <c r="C500" s="2" t="s">
        <v>12301</v>
      </c>
      <c r="D500" s="2" t="s">
        <v>3375</v>
      </c>
      <c r="E500" s="2" t="s">
        <v>3376</v>
      </c>
      <c r="F500" s="2">
        <v>0</v>
      </c>
      <c r="G500" s="2">
        <v>89.009</v>
      </c>
      <c r="H500" s="2">
        <v>39</v>
      </c>
      <c r="I500" s="2">
        <v>19</v>
      </c>
      <c r="J500" s="2">
        <v>66</v>
      </c>
      <c r="K500" s="2">
        <v>19</v>
      </c>
      <c r="L500" s="2">
        <v>1</v>
      </c>
      <c r="M500" s="2">
        <v>570</v>
      </c>
      <c r="N500" s="2">
        <v>64</v>
      </c>
      <c r="O500" s="2">
        <v>7.64</v>
      </c>
      <c r="P500" s="2">
        <v>286.24</v>
      </c>
      <c r="Q500" s="2">
        <v>19</v>
      </c>
      <c r="R500" s="2" t="s">
        <v>33</v>
      </c>
      <c r="S500" s="2" t="s">
        <v>40</v>
      </c>
      <c r="T500" s="2" t="s">
        <v>207</v>
      </c>
      <c r="U500" s="2" t="s">
        <v>3377</v>
      </c>
      <c r="V500" s="2" t="s">
        <v>3378</v>
      </c>
      <c r="W500" s="2" t="s">
        <v>3379</v>
      </c>
      <c r="X500" s="2" t="s">
        <v>3380</v>
      </c>
      <c r="Y500" s="2" t="s">
        <v>3381</v>
      </c>
      <c r="Z500" s="2">
        <v>0</v>
      </c>
      <c r="AA500" s="22">
        <v>0.74199999999999999</v>
      </c>
      <c r="AB500" s="22">
        <v>0.68799999999999994</v>
      </c>
      <c r="AC500" s="21">
        <v>-0.43</v>
      </c>
      <c r="AD500" s="21">
        <v>-0.54</v>
      </c>
      <c r="AE500" s="102">
        <v>0.25834435750761697</v>
      </c>
      <c r="AF500" s="102">
        <v>7.0331798705236398E-2</v>
      </c>
      <c r="AG500" s="23">
        <v>1</v>
      </c>
      <c r="AH500" s="23">
        <v>0.35769282076094799</v>
      </c>
      <c r="AI500" s="2">
        <v>93.2</v>
      </c>
      <c r="AJ500" s="2">
        <v>69.2</v>
      </c>
      <c r="AK500" s="2">
        <v>118.8</v>
      </c>
      <c r="AL500" s="2">
        <v>81.8</v>
      </c>
      <c r="AM500" s="2">
        <v>0.96</v>
      </c>
      <c r="AN500" s="2">
        <v>1.84</v>
      </c>
      <c r="AO500" s="2">
        <v>2.68</v>
      </c>
      <c r="AP500" s="2">
        <v>7.66</v>
      </c>
      <c r="AQ500" s="2" t="s">
        <v>30</v>
      </c>
      <c r="AR500" s="2" t="s">
        <v>30</v>
      </c>
      <c r="AS500" s="2" t="s">
        <v>30</v>
      </c>
      <c r="AT500" s="2" t="s">
        <v>30</v>
      </c>
      <c r="AU500" s="2" t="s">
        <v>30</v>
      </c>
      <c r="AV500" s="2" t="s">
        <v>30</v>
      </c>
      <c r="AW500" s="2" t="s">
        <v>30</v>
      </c>
      <c r="AX500" s="2" t="s">
        <v>30</v>
      </c>
      <c r="AY500" s="2" t="s">
        <v>30</v>
      </c>
      <c r="AZ500" s="2" t="s">
        <v>30</v>
      </c>
      <c r="BA500" s="2" t="s">
        <v>30</v>
      </c>
      <c r="BB500" s="2" t="s">
        <v>30</v>
      </c>
      <c r="BC500" s="2" t="s">
        <v>40</v>
      </c>
    </row>
    <row r="501" spans="1:55">
      <c r="A501" s="2" t="b">
        <v>0</v>
      </c>
      <c r="B501" s="2" t="s">
        <v>30</v>
      </c>
      <c r="C501" s="2" t="s">
        <v>12301</v>
      </c>
      <c r="D501" s="2" t="s">
        <v>2971</v>
      </c>
      <c r="E501" s="2" t="s">
        <v>2972</v>
      </c>
      <c r="F501" s="2">
        <v>0</v>
      </c>
      <c r="G501" s="2">
        <v>88.614999999999995</v>
      </c>
      <c r="H501" s="2">
        <v>66</v>
      </c>
      <c r="I501" s="2">
        <v>17</v>
      </c>
      <c r="J501" s="2">
        <v>65</v>
      </c>
      <c r="K501" s="2">
        <v>17</v>
      </c>
      <c r="L501" s="2">
        <v>1</v>
      </c>
      <c r="M501" s="2">
        <v>337</v>
      </c>
      <c r="N501" s="2">
        <v>36.299999999999997</v>
      </c>
      <c r="O501" s="2">
        <v>4.4800000000000004</v>
      </c>
      <c r="P501" s="2">
        <v>247.83</v>
      </c>
      <c r="Q501" s="2">
        <v>17</v>
      </c>
      <c r="R501" s="2" t="s">
        <v>33</v>
      </c>
      <c r="S501" s="2" t="s">
        <v>34</v>
      </c>
      <c r="T501" s="2" t="s">
        <v>111</v>
      </c>
      <c r="U501" s="2" t="s">
        <v>2973</v>
      </c>
      <c r="V501" s="2" t="s">
        <v>2974</v>
      </c>
      <c r="W501" s="2" t="s">
        <v>2975</v>
      </c>
      <c r="X501" s="2" t="s">
        <v>2976</v>
      </c>
      <c r="Y501" s="2" t="s">
        <v>40</v>
      </c>
      <c r="Z501" s="2">
        <v>0</v>
      </c>
      <c r="AA501" s="22">
        <v>1.206</v>
      </c>
      <c r="AB501" s="22">
        <v>1.216</v>
      </c>
      <c r="AC501" s="21">
        <v>0.27</v>
      </c>
      <c r="AD501" s="21">
        <v>0.28000000000000003</v>
      </c>
      <c r="AE501" s="102">
        <v>0.97905976419821705</v>
      </c>
      <c r="AF501" s="102">
        <v>0.98363154287177501</v>
      </c>
      <c r="AG501" s="23">
        <v>1</v>
      </c>
      <c r="AH501" s="23">
        <v>1</v>
      </c>
      <c r="AI501" s="2">
        <v>91.6</v>
      </c>
      <c r="AJ501" s="2">
        <v>110.5</v>
      </c>
      <c r="AK501" s="2">
        <v>96.3</v>
      </c>
      <c r="AL501" s="2">
        <v>117.1</v>
      </c>
      <c r="AM501" s="2">
        <v>4.82</v>
      </c>
      <c r="AN501" s="2">
        <v>2.37</v>
      </c>
      <c r="AO501" s="2">
        <v>1.52</v>
      </c>
      <c r="AP501" s="2">
        <v>3.9</v>
      </c>
      <c r="AQ501" s="2" t="s">
        <v>30</v>
      </c>
      <c r="AR501" s="2" t="s">
        <v>30</v>
      </c>
      <c r="AS501" s="2" t="s">
        <v>30</v>
      </c>
      <c r="AT501" s="2" t="s">
        <v>30</v>
      </c>
      <c r="AU501" s="2" t="s">
        <v>30</v>
      </c>
      <c r="AV501" s="2" t="s">
        <v>30</v>
      </c>
      <c r="AW501" s="2" t="s">
        <v>30</v>
      </c>
      <c r="AX501" s="2" t="s">
        <v>30</v>
      </c>
      <c r="AY501" s="2" t="s">
        <v>30</v>
      </c>
      <c r="AZ501" s="2" t="s">
        <v>30</v>
      </c>
      <c r="BA501" s="2" t="s">
        <v>30</v>
      </c>
      <c r="BB501" s="2" t="s">
        <v>30</v>
      </c>
      <c r="BC501" s="2" t="s">
        <v>40</v>
      </c>
    </row>
    <row r="502" spans="1:55">
      <c r="A502" s="2" t="b">
        <v>0</v>
      </c>
      <c r="B502" s="2" t="s">
        <v>30</v>
      </c>
      <c r="C502" s="2" t="s">
        <v>12301</v>
      </c>
      <c r="D502" s="2" t="s">
        <v>3979</v>
      </c>
      <c r="E502" s="2" t="s">
        <v>3980</v>
      </c>
      <c r="F502" s="2">
        <v>0</v>
      </c>
      <c r="G502" s="2">
        <v>88.203999999999994</v>
      </c>
      <c r="H502" s="2">
        <v>65</v>
      </c>
      <c r="I502" s="2">
        <v>11</v>
      </c>
      <c r="J502" s="2">
        <v>68</v>
      </c>
      <c r="K502" s="2">
        <v>11</v>
      </c>
      <c r="L502" s="2">
        <v>1</v>
      </c>
      <c r="M502" s="2">
        <v>210</v>
      </c>
      <c r="N502" s="2">
        <v>23.5</v>
      </c>
      <c r="O502" s="2">
        <v>7.49</v>
      </c>
      <c r="P502" s="2">
        <v>234.74</v>
      </c>
      <c r="Q502" s="2">
        <v>11</v>
      </c>
      <c r="R502" s="2" t="s">
        <v>688</v>
      </c>
      <c r="S502" s="2" t="s">
        <v>86</v>
      </c>
      <c r="T502" s="2" t="s">
        <v>207</v>
      </c>
      <c r="U502" s="2" t="s">
        <v>3981</v>
      </c>
      <c r="V502" s="2" t="s">
        <v>3982</v>
      </c>
      <c r="W502" s="2" t="s">
        <v>3983</v>
      </c>
      <c r="X502" s="2" t="s">
        <v>3984</v>
      </c>
      <c r="Y502" s="2" t="s">
        <v>40</v>
      </c>
      <c r="Z502" s="2">
        <v>0</v>
      </c>
      <c r="AA502" s="22">
        <v>1.1779999999999999</v>
      </c>
      <c r="AB502" s="22">
        <v>1.383</v>
      </c>
      <c r="AC502" s="21">
        <v>0.24</v>
      </c>
      <c r="AD502" s="21">
        <v>0.47</v>
      </c>
      <c r="AE502" s="102">
        <v>0.94224325593843805</v>
      </c>
      <c r="AF502" s="102">
        <v>0.49636610925726499</v>
      </c>
      <c r="AG502" s="23">
        <v>1</v>
      </c>
      <c r="AH502" s="23">
        <v>1</v>
      </c>
      <c r="AI502" s="2">
        <v>96.4</v>
      </c>
      <c r="AJ502" s="2">
        <v>113.5</v>
      </c>
      <c r="AK502" s="2">
        <v>88.7</v>
      </c>
      <c r="AL502" s="2">
        <v>122.6</v>
      </c>
      <c r="AM502" s="2">
        <v>4.3</v>
      </c>
      <c r="AN502" s="2">
        <v>0.97</v>
      </c>
      <c r="AO502" s="2">
        <v>3.83</v>
      </c>
      <c r="AP502" s="2">
        <v>2.8</v>
      </c>
      <c r="AQ502" s="2" t="s">
        <v>30</v>
      </c>
      <c r="AR502" s="2" t="s">
        <v>30</v>
      </c>
      <c r="AS502" s="2" t="s">
        <v>30</v>
      </c>
      <c r="AT502" s="2" t="s">
        <v>30</v>
      </c>
      <c r="AU502" s="2" t="s">
        <v>30</v>
      </c>
      <c r="AV502" s="2" t="s">
        <v>30</v>
      </c>
      <c r="AW502" s="2" t="s">
        <v>30</v>
      </c>
      <c r="AX502" s="2" t="s">
        <v>30</v>
      </c>
      <c r="AY502" s="2" t="s">
        <v>30</v>
      </c>
      <c r="AZ502" s="2" t="s">
        <v>30</v>
      </c>
      <c r="BA502" s="2" t="s">
        <v>30</v>
      </c>
      <c r="BB502" s="2" t="s">
        <v>30</v>
      </c>
      <c r="BC502" s="2" t="s">
        <v>40</v>
      </c>
    </row>
    <row r="503" spans="1:55">
      <c r="A503" s="2" t="b">
        <v>0</v>
      </c>
      <c r="B503" s="2" t="s">
        <v>30</v>
      </c>
      <c r="C503" s="2" t="s">
        <v>12301</v>
      </c>
      <c r="D503" s="2" t="s">
        <v>4570</v>
      </c>
      <c r="E503" s="2" t="s">
        <v>4571</v>
      </c>
      <c r="F503" s="2">
        <v>0</v>
      </c>
      <c r="G503" s="2">
        <v>88.078999999999994</v>
      </c>
      <c r="H503" s="2">
        <v>52</v>
      </c>
      <c r="I503" s="2">
        <v>14</v>
      </c>
      <c r="J503" s="2">
        <v>78</v>
      </c>
      <c r="K503" s="2">
        <v>14</v>
      </c>
      <c r="L503" s="2">
        <v>1</v>
      </c>
      <c r="M503" s="2">
        <v>302</v>
      </c>
      <c r="N503" s="2">
        <v>33.4</v>
      </c>
      <c r="O503" s="2">
        <v>8.5299999999999994</v>
      </c>
      <c r="P503" s="2">
        <v>262.82</v>
      </c>
      <c r="Q503" s="2">
        <v>14</v>
      </c>
      <c r="R503" s="2" t="s">
        <v>921</v>
      </c>
      <c r="S503" s="2" t="s">
        <v>141</v>
      </c>
      <c r="T503" s="2" t="s">
        <v>1916</v>
      </c>
      <c r="U503" s="2" t="s">
        <v>1917</v>
      </c>
      <c r="V503" s="2" t="s">
        <v>4572</v>
      </c>
      <c r="W503" s="2" t="s">
        <v>4573</v>
      </c>
      <c r="X503" s="2" t="s">
        <v>4574</v>
      </c>
      <c r="Y503" s="2" t="s">
        <v>2315</v>
      </c>
      <c r="Z503" s="2">
        <v>0</v>
      </c>
      <c r="AA503" s="22">
        <v>1.109</v>
      </c>
      <c r="AB503" s="22">
        <v>0.90800000000000003</v>
      </c>
      <c r="AC503" s="21">
        <v>0.15</v>
      </c>
      <c r="AD503" s="21">
        <v>-0.14000000000000001</v>
      </c>
      <c r="AE503" s="102">
        <v>0.94749233971269098</v>
      </c>
      <c r="AF503" s="102">
        <v>0.91350993356486698</v>
      </c>
      <c r="AG503" s="23">
        <v>1</v>
      </c>
      <c r="AH503" s="23">
        <v>1</v>
      </c>
      <c r="AI503" s="2">
        <v>75.3</v>
      </c>
      <c r="AJ503" s="2">
        <v>83.5</v>
      </c>
      <c r="AK503" s="2">
        <v>68.2</v>
      </c>
      <c r="AL503" s="2">
        <v>61.9</v>
      </c>
      <c r="AM503" s="2">
        <v>2.42</v>
      </c>
      <c r="AN503" s="2">
        <v>1.96</v>
      </c>
      <c r="AO503" s="2">
        <v>0.89</v>
      </c>
      <c r="AP503" s="2">
        <v>2.2999999999999998</v>
      </c>
      <c r="AQ503" s="2" t="s">
        <v>30</v>
      </c>
      <c r="AR503" s="2" t="s">
        <v>30</v>
      </c>
      <c r="AS503" s="2" t="s">
        <v>30</v>
      </c>
      <c r="AT503" s="2" t="s">
        <v>30</v>
      </c>
      <c r="AU503" s="2" t="s">
        <v>30</v>
      </c>
      <c r="AV503" s="2" t="s">
        <v>30</v>
      </c>
      <c r="AW503" s="2" t="s">
        <v>30</v>
      </c>
      <c r="AX503" s="2" t="s">
        <v>30</v>
      </c>
      <c r="AY503" s="2" t="s">
        <v>30</v>
      </c>
      <c r="AZ503" s="2" t="s">
        <v>30</v>
      </c>
      <c r="BA503" s="2" t="s">
        <v>30</v>
      </c>
      <c r="BB503" s="2" t="s">
        <v>30</v>
      </c>
      <c r="BC503" s="2" t="s">
        <v>40</v>
      </c>
    </row>
    <row r="504" spans="1:55">
      <c r="A504" s="2" t="b">
        <v>0</v>
      </c>
      <c r="B504" s="2" t="s">
        <v>30</v>
      </c>
      <c r="C504" s="2" t="s">
        <v>12301</v>
      </c>
      <c r="D504" s="2" t="s">
        <v>3650</v>
      </c>
      <c r="E504" s="2" t="s">
        <v>3651</v>
      </c>
      <c r="F504" s="2">
        <v>0</v>
      </c>
      <c r="G504" s="2">
        <v>87.914000000000001</v>
      </c>
      <c r="H504" s="2">
        <v>75</v>
      </c>
      <c r="I504" s="2">
        <v>11</v>
      </c>
      <c r="J504" s="2">
        <v>105</v>
      </c>
      <c r="K504" s="2">
        <v>11</v>
      </c>
      <c r="L504" s="2">
        <v>1</v>
      </c>
      <c r="M504" s="2">
        <v>128</v>
      </c>
      <c r="N504" s="2">
        <v>15.1</v>
      </c>
      <c r="O504" s="2">
        <v>7.18</v>
      </c>
      <c r="P504" s="2">
        <v>331.54</v>
      </c>
      <c r="Q504" s="2">
        <v>11</v>
      </c>
      <c r="R504" s="2" t="s">
        <v>40</v>
      </c>
      <c r="S504" s="2" t="s">
        <v>40</v>
      </c>
      <c r="T504" s="2" t="s">
        <v>40</v>
      </c>
      <c r="U504" s="2" t="s">
        <v>3652</v>
      </c>
      <c r="V504" s="2" t="s">
        <v>3653</v>
      </c>
      <c r="W504" s="2" t="s">
        <v>3654</v>
      </c>
      <c r="X504" s="2" t="s">
        <v>3655</v>
      </c>
      <c r="Y504" s="2" t="s">
        <v>40</v>
      </c>
      <c r="Z504" s="2">
        <v>0</v>
      </c>
      <c r="AA504" s="22">
        <v>0.96599999999999997</v>
      </c>
      <c r="AB504" s="22">
        <v>0.99099999999999999</v>
      </c>
      <c r="AC504" s="21">
        <v>-0.05</v>
      </c>
      <c r="AD504" s="21">
        <v>-0.01</v>
      </c>
      <c r="AE504" s="102">
        <v>0.99609090499120001</v>
      </c>
      <c r="AF504" s="102">
        <v>0.99999995709914602</v>
      </c>
      <c r="AG504" s="23">
        <v>1</v>
      </c>
      <c r="AH504" s="23">
        <v>1</v>
      </c>
      <c r="AI504" s="2">
        <v>92.7</v>
      </c>
      <c r="AJ504" s="2">
        <v>89.5</v>
      </c>
      <c r="AK504" s="2">
        <v>75.400000000000006</v>
      </c>
      <c r="AL504" s="2">
        <v>74.7</v>
      </c>
      <c r="AM504" s="2">
        <v>2.2400000000000002</v>
      </c>
      <c r="AN504" s="2">
        <v>1.35</v>
      </c>
      <c r="AO504" s="2">
        <v>2.64</v>
      </c>
      <c r="AP504" s="2">
        <v>2.3199999999999998</v>
      </c>
      <c r="AQ504" s="2" t="s">
        <v>30</v>
      </c>
      <c r="AR504" s="2" t="s">
        <v>30</v>
      </c>
      <c r="AS504" s="2" t="s">
        <v>30</v>
      </c>
      <c r="AT504" s="2" t="s">
        <v>30</v>
      </c>
      <c r="AU504" s="2" t="s">
        <v>30</v>
      </c>
      <c r="AV504" s="2" t="s">
        <v>30</v>
      </c>
      <c r="AW504" s="2" t="s">
        <v>30</v>
      </c>
      <c r="AX504" s="2" t="s">
        <v>30</v>
      </c>
      <c r="AY504" s="2" t="s">
        <v>30</v>
      </c>
      <c r="AZ504" s="2" t="s">
        <v>30</v>
      </c>
      <c r="BA504" s="2" t="s">
        <v>30</v>
      </c>
      <c r="BB504" s="2" t="s">
        <v>30</v>
      </c>
      <c r="BC504" s="2" t="s">
        <v>40</v>
      </c>
    </row>
    <row r="505" spans="1:55">
      <c r="A505" s="2" t="b">
        <v>0</v>
      </c>
      <c r="B505" s="2" t="s">
        <v>30</v>
      </c>
      <c r="C505" s="2" t="s">
        <v>12301</v>
      </c>
      <c r="D505" s="2" t="s">
        <v>3218</v>
      </c>
      <c r="E505" s="2" t="s">
        <v>3219</v>
      </c>
      <c r="F505" s="2">
        <v>0</v>
      </c>
      <c r="G505" s="2">
        <v>87.91</v>
      </c>
      <c r="H505" s="2">
        <v>65</v>
      </c>
      <c r="I505" s="2">
        <v>13</v>
      </c>
      <c r="J505" s="2">
        <v>99</v>
      </c>
      <c r="K505" s="2">
        <v>13</v>
      </c>
      <c r="L505" s="2">
        <v>1</v>
      </c>
      <c r="M505" s="2">
        <v>238</v>
      </c>
      <c r="N505" s="2">
        <v>25.9</v>
      </c>
      <c r="O505" s="2">
        <v>4.82</v>
      </c>
      <c r="P505" s="2">
        <v>381.83</v>
      </c>
      <c r="Q505" s="2">
        <v>13</v>
      </c>
      <c r="R505" s="2" t="s">
        <v>85</v>
      </c>
      <c r="S505" s="2" t="s">
        <v>34</v>
      </c>
      <c r="T505" s="2" t="s">
        <v>1468</v>
      </c>
      <c r="U505" s="2" t="s">
        <v>2305</v>
      </c>
      <c r="V505" s="2" t="s">
        <v>3220</v>
      </c>
      <c r="W505" s="2" t="s">
        <v>3221</v>
      </c>
      <c r="X505" s="2" t="s">
        <v>3222</v>
      </c>
      <c r="Y505" s="2" t="s">
        <v>40</v>
      </c>
      <c r="Z505" s="2">
        <v>0</v>
      </c>
      <c r="AA505" s="22">
        <v>1.2889999999999999</v>
      </c>
      <c r="AB505" s="22">
        <v>1.3049999999999999</v>
      </c>
      <c r="AC505" s="21">
        <v>0.37</v>
      </c>
      <c r="AD505" s="21">
        <v>0.38</v>
      </c>
      <c r="AE505" s="102">
        <v>4.6994391892774001E-4</v>
      </c>
      <c r="AF505" s="102">
        <v>2.11987667575464E-4</v>
      </c>
      <c r="AG505" s="23">
        <v>7.5549458831010398E-3</v>
      </c>
      <c r="AH505" s="23">
        <v>3.0010492939601102E-3</v>
      </c>
      <c r="AI505" s="2">
        <v>88.2</v>
      </c>
      <c r="AJ505" s="2">
        <v>113.6</v>
      </c>
      <c r="AK505" s="2">
        <v>93.3</v>
      </c>
      <c r="AL505" s="2">
        <v>121.7</v>
      </c>
      <c r="AM505" s="2">
        <v>1.84</v>
      </c>
      <c r="AN505" s="2">
        <v>0.41</v>
      </c>
      <c r="AO505" s="2">
        <v>0.2</v>
      </c>
      <c r="AP505" s="2">
        <v>1.41</v>
      </c>
      <c r="AQ505" s="2" t="s">
        <v>30</v>
      </c>
      <c r="AR505" s="2" t="s">
        <v>30</v>
      </c>
      <c r="AS505" s="2" t="s">
        <v>30</v>
      </c>
      <c r="AT505" s="2" t="s">
        <v>30</v>
      </c>
      <c r="AU505" s="2" t="s">
        <v>30</v>
      </c>
      <c r="AV505" s="2" t="s">
        <v>30</v>
      </c>
      <c r="AW505" s="2" t="s">
        <v>30</v>
      </c>
      <c r="AX505" s="2" t="s">
        <v>30</v>
      </c>
      <c r="AY505" s="2" t="s">
        <v>30</v>
      </c>
      <c r="AZ505" s="2" t="s">
        <v>30</v>
      </c>
      <c r="BA505" s="2" t="s">
        <v>30</v>
      </c>
      <c r="BB505" s="2" t="s">
        <v>30</v>
      </c>
      <c r="BC505" s="2" t="s">
        <v>40</v>
      </c>
    </row>
    <row r="506" spans="1:55">
      <c r="A506" s="2" t="b">
        <v>0</v>
      </c>
      <c r="B506" s="2" t="s">
        <v>30</v>
      </c>
      <c r="C506" s="2" t="s">
        <v>12301</v>
      </c>
      <c r="D506" s="2" t="s">
        <v>3750</v>
      </c>
      <c r="E506" s="2" t="s">
        <v>3751</v>
      </c>
      <c r="F506" s="2">
        <v>0</v>
      </c>
      <c r="G506" s="2">
        <v>87.906999999999996</v>
      </c>
      <c r="H506" s="2">
        <v>85</v>
      </c>
      <c r="I506" s="2">
        <v>10</v>
      </c>
      <c r="J506" s="2">
        <v>68</v>
      </c>
      <c r="K506" s="2">
        <v>10</v>
      </c>
      <c r="L506" s="2">
        <v>1</v>
      </c>
      <c r="M506" s="2">
        <v>165</v>
      </c>
      <c r="N506" s="2">
        <v>18.100000000000001</v>
      </c>
      <c r="O506" s="2">
        <v>4.83</v>
      </c>
      <c r="P506" s="2">
        <v>290.61</v>
      </c>
      <c r="Q506" s="2">
        <v>10</v>
      </c>
      <c r="R506" s="2" t="s">
        <v>33</v>
      </c>
      <c r="S506" s="2" t="s">
        <v>86</v>
      </c>
      <c r="T506" s="2" t="s">
        <v>151</v>
      </c>
      <c r="U506" s="2" t="s">
        <v>3752</v>
      </c>
      <c r="V506" s="2" t="s">
        <v>3753</v>
      </c>
      <c r="W506" s="2" t="s">
        <v>3754</v>
      </c>
      <c r="X506" s="2" t="s">
        <v>3755</v>
      </c>
      <c r="Y506" s="2" t="s">
        <v>40</v>
      </c>
      <c r="Z506" s="2">
        <v>0</v>
      </c>
      <c r="AA506" s="22">
        <v>1.246</v>
      </c>
      <c r="AB506" s="22">
        <v>1.228</v>
      </c>
      <c r="AC506" s="21">
        <v>0.32</v>
      </c>
      <c r="AD506" s="21">
        <v>0.3</v>
      </c>
      <c r="AE506" s="102">
        <v>0.12064656394669</v>
      </c>
      <c r="AF506" s="102">
        <v>0.12758401024893001</v>
      </c>
      <c r="AG506" s="23">
        <v>0.63929198828734801</v>
      </c>
      <c r="AH506" s="23">
        <v>0.55766559318483999</v>
      </c>
      <c r="AI506" s="2">
        <v>91.7</v>
      </c>
      <c r="AJ506" s="2">
        <v>114.3</v>
      </c>
      <c r="AK506" s="2">
        <v>77.7</v>
      </c>
      <c r="AL506" s="2">
        <v>95.4</v>
      </c>
      <c r="AM506" s="2">
        <v>0.56999999999999995</v>
      </c>
      <c r="AN506" s="2">
        <v>0.68</v>
      </c>
      <c r="AO506" s="2">
        <v>1.61</v>
      </c>
      <c r="AP506" s="2">
        <v>0.98</v>
      </c>
      <c r="AQ506" s="2" t="s">
        <v>30</v>
      </c>
      <c r="AR506" s="2" t="s">
        <v>30</v>
      </c>
      <c r="AS506" s="2" t="s">
        <v>30</v>
      </c>
      <c r="AT506" s="2" t="s">
        <v>30</v>
      </c>
      <c r="AU506" s="2" t="s">
        <v>30</v>
      </c>
      <c r="AV506" s="2" t="s">
        <v>30</v>
      </c>
      <c r="AW506" s="2" t="s">
        <v>30</v>
      </c>
      <c r="AX506" s="2" t="s">
        <v>30</v>
      </c>
      <c r="AY506" s="2" t="s">
        <v>30</v>
      </c>
      <c r="AZ506" s="2" t="s">
        <v>30</v>
      </c>
      <c r="BA506" s="2" t="s">
        <v>30</v>
      </c>
      <c r="BB506" s="2" t="s">
        <v>30</v>
      </c>
      <c r="BC506" s="2" t="s">
        <v>40</v>
      </c>
    </row>
    <row r="507" spans="1:55">
      <c r="A507" s="2" t="b">
        <v>0</v>
      </c>
      <c r="B507" s="2" t="s">
        <v>30</v>
      </c>
      <c r="C507" s="2" t="s">
        <v>12301</v>
      </c>
      <c r="D507" s="2" t="s">
        <v>4053</v>
      </c>
      <c r="E507" s="2" t="s">
        <v>4054</v>
      </c>
      <c r="F507" s="2">
        <v>0</v>
      </c>
      <c r="G507" s="2">
        <v>87.180999999999997</v>
      </c>
      <c r="H507" s="2">
        <v>63</v>
      </c>
      <c r="I507" s="2">
        <v>10</v>
      </c>
      <c r="J507" s="2">
        <v>56</v>
      </c>
      <c r="K507" s="2">
        <v>10</v>
      </c>
      <c r="L507" s="2">
        <v>1</v>
      </c>
      <c r="M507" s="2">
        <v>248</v>
      </c>
      <c r="N507" s="2">
        <v>27.2</v>
      </c>
      <c r="O507" s="2">
        <v>6</v>
      </c>
      <c r="P507" s="2">
        <v>231.56</v>
      </c>
      <c r="Q507" s="2">
        <v>10</v>
      </c>
      <c r="R507" s="2" t="s">
        <v>33</v>
      </c>
      <c r="S507" s="2" t="s">
        <v>86</v>
      </c>
      <c r="T507" s="2" t="s">
        <v>158</v>
      </c>
      <c r="U507" s="2" t="s">
        <v>4055</v>
      </c>
      <c r="V507" s="2" t="s">
        <v>4056</v>
      </c>
      <c r="W507" s="2" t="s">
        <v>4057</v>
      </c>
      <c r="X507" s="2" t="s">
        <v>4058</v>
      </c>
      <c r="Y507" s="2" t="s">
        <v>4059</v>
      </c>
      <c r="Z507" s="2">
        <v>0</v>
      </c>
      <c r="AA507" s="22">
        <v>1.214</v>
      </c>
      <c r="AB507" s="22">
        <v>1.2410000000000001</v>
      </c>
      <c r="AC507" s="21">
        <v>0.28000000000000003</v>
      </c>
      <c r="AD507" s="21">
        <v>0.31</v>
      </c>
      <c r="AE507" s="102">
        <v>0.13260288547591301</v>
      </c>
      <c r="AF507" s="102">
        <v>1.14581093237704E-2</v>
      </c>
      <c r="AG507" s="23">
        <v>0.67439054624077199</v>
      </c>
      <c r="AH507" s="23">
        <v>8.3279821406868001E-2</v>
      </c>
      <c r="AI507" s="2">
        <v>95.8</v>
      </c>
      <c r="AJ507" s="2">
        <v>116.3</v>
      </c>
      <c r="AK507" s="2">
        <v>88.2</v>
      </c>
      <c r="AL507" s="2">
        <v>109.5</v>
      </c>
      <c r="AM507" s="2">
        <v>6.74</v>
      </c>
      <c r="AN507" s="2">
        <v>1.2</v>
      </c>
      <c r="AO507" s="2">
        <v>3.24</v>
      </c>
      <c r="AP507" s="2">
        <v>4.07</v>
      </c>
      <c r="AQ507" s="2" t="s">
        <v>30</v>
      </c>
      <c r="AR507" s="2" t="s">
        <v>30</v>
      </c>
      <c r="AS507" s="2" t="s">
        <v>30</v>
      </c>
      <c r="AT507" s="2" t="s">
        <v>30</v>
      </c>
      <c r="AU507" s="2" t="s">
        <v>30</v>
      </c>
      <c r="AV507" s="2" t="s">
        <v>30</v>
      </c>
      <c r="AW507" s="2" t="s">
        <v>30</v>
      </c>
      <c r="AX507" s="2" t="s">
        <v>30</v>
      </c>
      <c r="AY507" s="2" t="s">
        <v>30</v>
      </c>
      <c r="AZ507" s="2" t="s">
        <v>30</v>
      </c>
      <c r="BA507" s="2" t="s">
        <v>30</v>
      </c>
      <c r="BB507" s="2" t="s">
        <v>30</v>
      </c>
      <c r="BC507" s="2" t="s">
        <v>40</v>
      </c>
    </row>
    <row r="508" spans="1:55">
      <c r="A508" s="2" t="b">
        <v>0</v>
      </c>
      <c r="B508" s="2" t="s">
        <v>30</v>
      </c>
      <c r="C508" s="2" t="s">
        <v>12301</v>
      </c>
      <c r="D508" s="2" t="s">
        <v>3199</v>
      </c>
      <c r="E508" s="2" t="s">
        <v>3200</v>
      </c>
      <c r="F508" s="2">
        <v>0</v>
      </c>
      <c r="G508" s="2">
        <v>86.995000000000005</v>
      </c>
      <c r="H508" s="2">
        <v>81</v>
      </c>
      <c r="I508" s="2">
        <v>11</v>
      </c>
      <c r="J508" s="2">
        <v>85</v>
      </c>
      <c r="K508" s="2">
        <v>11</v>
      </c>
      <c r="L508" s="2">
        <v>1</v>
      </c>
      <c r="M508" s="2">
        <v>171</v>
      </c>
      <c r="N508" s="2">
        <v>19.399999999999999</v>
      </c>
      <c r="O508" s="2">
        <v>5.36</v>
      </c>
      <c r="P508" s="2">
        <v>308.05</v>
      </c>
      <c r="Q508" s="2">
        <v>11</v>
      </c>
      <c r="R508" s="2" t="s">
        <v>1629</v>
      </c>
      <c r="S508" s="2" t="s">
        <v>86</v>
      </c>
      <c r="T508" s="2" t="s">
        <v>77</v>
      </c>
      <c r="U508" s="2" t="s">
        <v>3201</v>
      </c>
      <c r="V508" s="2" t="s">
        <v>3202</v>
      </c>
      <c r="W508" s="2" t="s">
        <v>3203</v>
      </c>
      <c r="X508" s="2" t="s">
        <v>3204</v>
      </c>
      <c r="Y508" s="2" t="s">
        <v>3205</v>
      </c>
      <c r="Z508" s="2">
        <v>0</v>
      </c>
      <c r="AA508" s="22">
        <v>0.91100000000000003</v>
      </c>
      <c r="AB508" s="22">
        <v>1.171</v>
      </c>
      <c r="AC508" s="21">
        <v>-0.13</v>
      </c>
      <c r="AD508" s="21">
        <v>0.23</v>
      </c>
      <c r="AE508" s="102">
        <v>0.95499456571140795</v>
      </c>
      <c r="AF508" s="102">
        <v>0.78585396941193897</v>
      </c>
      <c r="AG508" s="23">
        <v>1</v>
      </c>
      <c r="AH508" s="23">
        <v>1</v>
      </c>
      <c r="AI508" s="2">
        <v>99.7</v>
      </c>
      <c r="AJ508" s="2">
        <v>90.9</v>
      </c>
      <c r="AK508" s="2">
        <v>79.5</v>
      </c>
      <c r="AL508" s="2">
        <v>93</v>
      </c>
      <c r="AM508" s="2">
        <v>0.61</v>
      </c>
      <c r="AN508" s="2">
        <v>1.83</v>
      </c>
      <c r="AO508" s="2">
        <v>3.24</v>
      </c>
      <c r="AP508" s="2">
        <v>6.68</v>
      </c>
      <c r="AQ508" s="2" t="s">
        <v>30</v>
      </c>
      <c r="AR508" s="2" t="s">
        <v>30</v>
      </c>
      <c r="AS508" s="2" t="s">
        <v>30</v>
      </c>
      <c r="AT508" s="2" t="s">
        <v>30</v>
      </c>
      <c r="AU508" s="2" t="s">
        <v>30</v>
      </c>
      <c r="AV508" s="2" t="s">
        <v>30</v>
      </c>
      <c r="AW508" s="2" t="s">
        <v>30</v>
      </c>
      <c r="AX508" s="2" t="s">
        <v>30</v>
      </c>
      <c r="AY508" s="2" t="s">
        <v>30</v>
      </c>
      <c r="AZ508" s="2" t="s">
        <v>30</v>
      </c>
      <c r="BA508" s="2" t="s">
        <v>30</v>
      </c>
      <c r="BB508" s="2" t="s">
        <v>30</v>
      </c>
      <c r="BC508" s="2" t="s">
        <v>40</v>
      </c>
    </row>
    <row r="509" spans="1:55">
      <c r="A509" s="2" t="b">
        <v>0</v>
      </c>
      <c r="B509" s="2" t="s">
        <v>30</v>
      </c>
      <c r="C509" s="2" t="s">
        <v>12301</v>
      </c>
      <c r="D509" s="2" t="s">
        <v>3788</v>
      </c>
      <c r="E509" s="2" t="s">
        <v>3789</v>
      </c>
      <c r="F509" s="2">
        <v>0</v>
      </c>
      <c r="G509" s="2">
        <v>86.878</v>
      </c>
      <c r="H509" s="2">
        <v>68</v>
      </c>
      <c r="I509" s="2">
        <v>12</v>
      </c>
      <c r="J509" s="2">
        <v>58</v>
      </c>
      <c r="K509" s="2">
        <v>12</v>
      </c>
      <c r="L509" s="2">
        <v>1</v>
      </c>
      <c r="M509" s="2">
        <v>268</v>
      </c>
      <c r="N509" s="2">
        <v>28.7</v>
      </c>
      <c r="O509" s="2">
        <v>5.48</v>
      </c>
      <c r="P509" s="2">
        <v>254.3</v>
      </c>
      <c r="Q509" s="2">
        <v>12</v>
      </c>
      <c r="R509" s="2" t="s">
        <v>33</v>
      </c>
      <c r="S509" s="2" t="s">
        <v>34</v>
      </c>
      <c r="T509" s="2" t="s">
        <v>158</v>
      </c>
      <c r="U509" s="2" t="s">
        <v>3790</v>
      </c>
      <c r="V509" s="2" t="s">
        <v>3791</v>
      </c>
      <c r="W509" s="2" t="s">
        <v>3792</v>
      </c>
      <c r="X509" s="2" t="s">
        <v>3793</v>
      </c>
      <c r="Y509" s="2" t="s">
        <v>3033</v>
      </c>
      <c r="Z509" s="2">
        <v>0</v>
      </c>
      <c r="AA509" s="22">
        <v>1.1850000000000001</v>
      </c>
      <c r="AB509" s="22">
        <v>1.3049999999999999</v>
      </c>
      <c r="AC509" s="21">
        <v>0.25</v>
      </c>
      <c r="AD509" s="21">
        <v>0.38</v>
      </c>
      <c r="AE509" s="102">
        <v>0.70776692661586105</v>
      </c>
      <c r="AF509" s="102">
        <v>0.20456365123251799</v>
      </c>
      <c r="AG509" s="23">
        <v>1</v>
      </c>
      <c r="AH509" s="23">
        <v>0.78807837456460605</v>
      </c>
      <c r="AI509" s="2">
        <v>80.099999999999994</v>
      </c>
      <c r="AJ509" s="2">
        <v>94.9</v>
      </c>
      <c r="AK509" s="2">
        <v>70.2</v>
      </c>
      <c r="AL509" s="2">
        <v>91.6</v>
      </c>
      <c r="AM509" s="2">
        <v>1.54</v>
      </c>
      <c r="AN509" s="2">
        <v>3.15</v>
      </c>
      <c r="AO509" s="2">
        <v>1.4</v>
      </c>
      <c r="AP509" s="2">
        <v>5.59</v>
      </c>
      <c r="AQ509" s="2" t="s">
        <v>30</v>
      </c>
      <c r="AR509" s="2" t="s">
        <v>30</v>
      </c>
      <c r="AS509" s="2" t="s">
        <v>30</v>
      </c>
      <c r="AT509" s="2" t="s">
        <v>30</v>
      </c>
      <c r="AU509" s="2" t="s">
        <v>30</v>
      </c>
      <c r="AV509" s="2" t="s">
        <v>30</v>
      </c>
      <c r="AW509" s="2" t="s">
        <v>30</v>
      </c>
      <c r="AX509" s="2" t="s">
        <v>30</v>
      </c>
      <c r="AY509" s="2" t="s">
        <v>30</v>
      </c>
      <c r="AZ509" s="2" t="s">
        <v>30</v>
      </c>
      <c r="BA509" s="2" t="s">
        <v>30</v>
      </c>
      <c r="BB509" s="2" t="s">
        <v>30</v>
      </c>
      <c r="BC509" s="2" t="s">
        <v>40</v>
      </c>
    </row>
    <row r="510" spans="1:55">
      <c r="A510" s="2" t="b">
        <v>0</v>
      </c>
      <c r="B510" s="2" t="s">
        <v>30</v>
      </c>
      <c r="C510" s="2" t="s">
        <v>12301</v>
      </c>
      <c r="D510" s="2" t="s">
        <v>3489</v>
      </c>
      <c r="E510" s="2" t="s">
        <v>3490</v>
      </c>
      <c r="F510" s="2">
        <v>0</v>
      </c>
      <c r="G510" s="2">
        <v>86.783000000000001</v>
      </c>
      <c r="H510" s="2">
        <v>87</v>
      </c>
      <c r="I510" s="2">
        <v>5</v>
      </c>
      <c r="J510" s="2">
        <v>242</v>
      </c>
      <c r="K510" s="2">
        <v>4</v>
      </c>
      <c r="L510" s="2">
        <v>1</v>
      </c>
      <c r="M510" s="2">
        <v>69</v>
      </c>
      <c r="N510" s="2">
        <v>7.4</v>
      </c>
      <c r="O510" s="2">
        <v>7.24</v>
      </c>
      <c r="P510" s="2">
        <v>888.28</v>
      </c>
      <c r="Q510" s="2">
        <v>5</v>
      </c>
      <c r="R510" s="2" t="s">
        <v>85</v>
      </c>
      <c r="S510" s="2" t="s">
        <v>44</v>
      </c>
      <c r="T510" s="2" t="s">
        <v>952</v>
      </c>
      <c r="U510" s="2" t="s">
        <v>3491</v>
      </c>
      <c r="V510" s="2" t="s">
        <v>3492</v>
      </c>
      <c r="W510" s="2" t="s">
        <v>3493</v>
      </c>
      <c r="X510" s="2" t="s">
        <v>3494</v>
      </c>
      <c r="Y510" s="2" t="s">
        <v>40</v>
      </c>
      <c r="Z510" s="2">
        <v>0</v>
      </c>
      <c r="AA510" s="22">
        <v>1.129</v>
      </c>
      <c r="AB510" s="22">
        <v>1.446</v>
      </c>
      <c r="AC510" s="21">
        <v>0.18</v>
      </c>
      <c r="AD510" s="21">
        <v>0.53</v>
      </c>
      <c r="AE510" s="102">
        <v>0.96503143797569702</v>
      </c>
      <c r="AF510" s="102">
        <v>8.3962433219765195E-2</v>
      </c>
      <c r="AG510" s="23">
        <v>1</v>
      </c>
      <c r="AH510" s="23">
        <v>0.40528431505825602</v>
      </c>
      <c r="AI510" s="2">
        <v>95.5</v>
      </c>
      <c r="AJ510" s="2">
        <v>107.9</v>
      </c>
      <c r="AK510" s="2">
        <v>74.900000000000006</v>
      </c>
      <c r="AL510" s="2">
        <v>108.3</v>
      </c>
      <c r="AM510" s="2">
        <v>4.6900000000000004</v>
      </c>
      <c r="AN510" s="2">
        <v>3.13</v>
      </c>
      <c r="AO510" s="2">
        <v>4.7300000000000004</v>
      </c>
      <c r="AP510" s="2">
        <v>2.65</v>
      </c>
      <c r="AQ510" s="2" t="s">
        <v>30</v>
      </c>
      <c r="AR510" s="2" t="s">
        <v>30</v>
      </c>
      <c r="AS510" s="2" t="s">
        <v>30</v>
      </c>
      <c r="AT510" s="2" t="s">
        <v>30</v>
      </c>
      <c r="AU510" s="2" t="s">
        <v>30</v>
      </c>
      <c r="AV510" s="2" t="s">
        <v>30</v>
      </c>
      <c r="AW510" s="2" t="s">
        <v>30</v>
      </c>
      <c r="AX510" s="2" t="s">
        <v>30</v>
      </c>
      <c r="AY510" s="2" t="s">
        <v>30</v>
      </c>
      <c r="AZ510" s="2" t="s">
        <v>30</v>
      </c>
      <c r="BA510" s="2" t="s">
        <v>30</v>
      </c>
      <c r="BB510" s="2" t="s">
        <v>30</v>
      </c>
      <c r="BC510" s="2" t="s">
        <v>40</v>
      </c>
    </row>
    <row r="511" spans="1:55">
      <c r="A511" s="2" t="b">
        <v>0</v>
      </c>
      <c r="B511" s="2" t="s">
        <v>30</v>
      </c>
      <c r="C511" s="2" t="s">
        <v>12301</v>
      </c>
      <c r="D511" s="2" t="s">
        <v>3002</v>
      </c>
      <c r="E511" s="2" t="s">
        <v>3003</v>
      </c>
      <c r="F511" s="2">
        <v>0</v>
      </c>
      <c r="G511" s="2">
        <v>86.346000000000004</v>
      </c>
      <c r="H511" s="2">
        <v>72</v>
      </c>
      <c r="I511" s="2">
        <v>12</v>
      </c>
      <c r="J511" s="2">
        <v>146</v>
      </c>
      <c r="K511" s="2">
        <v>12</v>
      </c>
      <c r="L511" s="2">
        <v>1</v>
      </c>
      <c r="M511" s="2">
        <v>117</v>
      </c>
      <c r="N511" s="2">
        <v>12.8</v>
      </c>
      <c r="O511" s="2">
        <v>10.42</v>
      </c>
      <c r="P511" s="2">
        <v>421.13</v>
      </c>
      <c r="Q511" s="2">
        <v>12</v>
      </c>
      <c r="R511" s="2" t="s">
        <v>33</v>
      </c>
      <c r="S511" s="2" t="s">
        <v>991</v>
      </c>
      <c r="T511" s="2" t="s">
        <v>1058</v>
      </c>
      <c r="U511" s="2" t="s">
        <v>3004</v>
      </c>
      <c r="V511" s="2" t="s">
        <v>3005</v>
      </c>
      <c r="W511" s="2" t="s">
        <v>3006</v>
      </c>
      <c r="X511" s="2" t="s">
        <v>3007</v>
      </c>
      <c r="Y511" s="2" t="s">
        <v>102</v>
      </c>
      <c r="Z511" s="2">
        <v>0</v>
      </c>
      <c r="AA511" s="22">
        <v>1.2909999999999999</v>
      </c>
      <c r="AB511" s="22">
        <v>1.121</v>
      </c>
      <c r="AC511" s="21">
        <v>0.37</v>
      </c>
      <c r="AD511" s="21">
        <v>0.17</v>
      </c>
      <c r="AE511" s="102">
        <v>0.73046959772327302</v>
      </c>
      <c r="AF511" s="102">
        <v>0.96922878846859595</v>
      </c>
      <c r="AG511" s="23">
        <v>1</v>
      </c>
      <c r="AH511" s="23">
        <v>1</v>
      </c>
      <c r="AI511" s="2">
        <v>78.5</v>
      </c>
      <c r="AJ511" s="2">
        <v>101.3</v>
      </c>
      <c r="AK511" s="2">
        <v>96.3</v>
      </c>
      <c r="AL511" s="2">
        <v>107.9</v>
      </c>
      <c r="AM511" s="2">
        <v>6.06</v>
      </c>
      <c r="AN511" s="2">
        <v>2.75</v>
      </c>
      <c r="AO511" s="2">
        <v>2.2400000000000002</v>
      </c>
      <c r="AP511" s="2">
        <v>6.53</v>
      </c>
      <c r="AQ511" s="2" t="s">
        <v>30</v>
      </c>
      <c r="AR511" s="2" t="s">
        <v>30</v>
      </c>
      <c r="AS511" s="2" t="s">
        <v>30</v>
      </c>
      <c r="AT511" s="2" t="s">
        <v>30</v>
      </c>
      <c r="AU511" s="2" t="s">
        <v>30</v>
      </c>
      <c r="AV511" s="2" t="s">
        <v>30</v>
      </c>
      <c r="AW511" s="2" t="s">
        <v>30</v>
      </c>
      <c r="AX511" s="2" t="s">
        <v>30</v>
      </c>
      <c r="AY511" s="2" t="s">
        <v>30</v>
      </c>
      <c r="AZ511" s="2" t="s">
        <v>30</v>
      </c>
      <c r="BA511" s="2" t="s">
        <v>30</v>
      </c>
      <c r="BB511" s="2" t="s">
        <v>30</v>
      </c>
      <c r="BC511" s="2" t="s">
        <v>40</v>
      </c>
    </row>
    <row r="512" spans="1:55">
      <c r="A512" s="2" t="b">
        <v>0</v>
      </c>
      <c r="B512" s="2" t="s">
        <v>30</v>
      </c>
      <c r="C512" s="2" t="s">
        <v>12301</v>
      </c>
      <c r="D512" s="2" t="s">
        <v>3167</v>
      </c>
      <c r="E512" s="2" t="s">
        <v>3168</v>
      </c>
      <c r="F512" s="2">
        <v>0</v>
      </c>
      <c r="G512" s="2">
        <v>86.308999999999997</v>
      </c>
      <c r="H512" s="2">
        <v>59</v>
      </c>
      <c r="I512" s="2">
        <v>17</v>
      </c>
      <c r="J512" s="2">
        <v>81</v>
      </c>
      <c r="K512" s="2">
        <v>17</v>
      </c>
      <c r="L512" s="2">
        <v>1</v>
      </c>
      <c r="M512" s="2">
        <v>299</v>
      </c>
      <c r="N512" s="2">
        <v>33.299999999999997</v>
      </c>
      <c r="O512" s="2">
        <v>5.63</v>
      </c>
      <c r="P512" s="2">
        <v>267.52999999999997</v>
      </c>
      <c r="Q512" s="2">
        <v>17</v>
      </c>
      <c r="R512" s="2" t="s">
        <v>33</v>
      </c>
      <c r="S512" s="2" t="s">
        <v>34</v>
      </c>
      <c r="T512" s="2" t="s">
        <v>207</v>
      </c>
      <c r="U512" s="2" t="s">
        <v>3169</v>
      </c>
      <c r="V512" s="2" t="s">
        <v>3170</v>
      </c>
      <c r="W512" s="2" t="s">
        <v>3171</v>
      </c>
      <c r="X512" s="2" t="s">
        <v>3172</v>
      </c>
      <c r="Y512" s="2" t="s">
        <v>3173</v>
      </c>
      <c r="Z512" s="2">
        <v>0</v>
      </c>
      <c r="AA512" s="22">
        <v>1.2929999999999999</v>
      </c>
      <c r="AB512" s="22">
        <v>1.238</v>
      </c>
      <c r="AC512" s="21">
        <v>0.37</v>
      </c>
      <c r="AD512" s="21">
        <v>0.31</v>
      </c>
      <c r="AE512" s="102">
        <v>2.3354719715899398E-2</v>
      </c>
      <c r="AF512" s="102">
        <v>8.9972794609524107E-2</v>
      </c>
      <c r="AG512" s="23">
        <v>0.18215036357286599</v>
      </c>
      <c r="AH512" s="23">
        <v>0.43100603882390698</v>
      </c>
      <c r="AI512" s="2">
        <v>85.3</v>
      </c>
      <c r="AJ512" s="2">
        <v>110.3</v>
      </c>
      <c r="AK512" s="2">
        <v>83</v>
      </c>
      <c r="AL512" s="2">
        <v>102.7</v>
      </c>
      <c r="AM512" s="2">
        <v>3.16</v>
      </c>
      <c r="AN512" s="2">
        <v>0.81</v>
      </c>
      <c r="AO512" s="2">
        <v>0.55000000000000004</v>
      </c>
      <c r="AP512" s="2">
        <v>0.55000000000000004</v>
      </c>
      <c r="AQ512" s="2" t="s">
        <v>30</v>
      </c>
      <c r="AR512" s="2" t="s">
        <v>30</v>
      </c>
      <c r="AS512" s="2" t="s">
        <v>30</v>
      </c>
      <c r="AT512" s="2" t="s">
        <v>30</v>
      </c>
      <c r="AU512" s="2" t="s">
        <v>30</v>
      </c>
      <c r="AV512" s="2" t="s">
        <v>30</v>
      </c>
      <c r="AW512" s="2" t="s">
        <v>30</v>
      </c>
      <c r="AX512" s="2" t="s">
        <v>30</v>
      </c>
      <c r="AY512" s="2" t="s">
        <v>30</v>
      </c>
      <c r="AZ512" s="2" t="s">
        <v>30</v>
      </c>
      <c r="BA512" s="2" t="s">
        <v>30</v>
      </c>
      <c r="BB512" s="2" t="s">
        <v>30</v>
      </c>
      <c r="BC512" s="2" t="s">
        <v>40</v>
      </c>
    </row>
    <row r="513" spans="1:55">
      <c r="A513" s="2" t="b">
        <v>0</v>
      </c>
      <c r="B513" s="2" t="s">
        <v>30</v>
      </c>
      <c r="C513" s="2" t="s">
        <v>12301</v>
      </c>
      <c r="D513" s="2" t="s">
        <v>3155</v>
      </c>
      <c r="E513" s="2" t="s">
        <v>3156</v>
      </c>
      <c r="F513" s="2">
        <v>0</v>
      </c>
      <c r="G513" s="2">
        <v>86.290999999999997</v>
      </c>
      <c r="H513" s="2">
        <v>48</v>
      </c>
      <c r="I513" s="2">
        <v>15</v>
      </c>
      <c r="J513" s="2">
        <v>57</v>
      </c>
      <c r="K513" s="2">
        <v>15</v>
      </c>
      <c r="L513" s="2">
        <v>1</v>
      </c>
      <c r="M513" s="2">
        <v>457</v>
      </c>
      <c r="N513" s="2">
        <v>49.8</v>
      </c>
      <c r="O513" s="2">
        <v>5.88</v>
      </c>
      <c r="P513" s="2">
        <v>216.64</v>
      </c>
      <c r="Q513" s="2">
        <v>15</v>
      </c>
      <c r="R513" s="2" t="s">
        <v>1267</v>
      </c>
      <c r="S513" s="2" t="s">
        <v>3157</v>
      </c>
      <c r="T513" s="2" t="s">
        <v>111</v>
      </c>
      <c r="U513" s="2" t="s">
        <v>2723</v>
      </c>
      <c r="V513" s="2" t="s">
        <v>3158</v>
      </c>
      <c r="W513" s="2" t="s">
        <v>3159</v>
      </c>
      <c r="X513" s="2" t="s">
        <v>3160</v>
      </c>
      <c r="Y513" s="2" t="s">
        <v>40</v>
      </c>
      <c r="Z513" s="2">
        <v>0</v>
      </c>
      <c r="AA513" s="22">
        <v>0.88600000000000001</v>
      </c>
      <c r="AB513" s="22">
        <v>0.82</v>
      </c>
      <c r="AC513" s="21">
        <v>-0.17</v>
      </c>
      <c r="AD513" s="21">
        <v>-0.28999999999999998</v>
      </c>
      <c r="AE513" s="102">
        <v>0.62594685225695201</v>
      </c>
      <c r="AF513" s="102">
        <v>0.205921560086538</v>
      </c>
      <c r="AG513" s="23">
        <v>1</v>
      </c>
      <c r="AH513" s="23">
        <v>0.789157978755885</v>
      </c>
      <c r="AI513" s="2">
        <v>111</v>
      </c>
      <c r="AJ513" s="2">
        <v>98.4</v>
      </c>
      <c r="AK513" s="2">
        <v>108.1</v>
      </c>
      <c r="AL513" s="2">
        <v>88.7</v>
      </c>
      <c r="AM513" s="2">
        <v>3.59</v>
      </c>
      <c r="AN513" s="2">
        <v>0.93</v>
      </c>
      <c r="AO513" s="2">
        <v>1.1599999999999999</v>
      </c>
      <c r="AP513" s="2">
        <v>4.66</v>
      </c>
      <c r="AQ513" s="2" t="s">
        <v>30</v>
      </c>
      <c r="AR513" s="2" t="s">
        <v>30</v>
      </c>
      <c r="AS513" s="2" t="s">
        <v>30</v>
      </c>
      <c r="AT513" s="2" t="s">
        <v>30</v>
      </c>
      <c r="AU513" s="2" t="s">
        <v>30</v>
      </c>
      <c r="AV513" s="2" t="s">
        <v>30</v>
      </c>
      <c r="AW513" s="2" t="s">
        <v>30</v>
      </c>
      <c r="AX513" s="2" t="s">
        <v>30</v>
      </c>
      <c r="AY513" s="2" t="s">
        <v>30</v>
      </c>
      <c r="AZ513" s="2" t="s">
        <v>30</v>
      </c>
      <c r="BA513" s="2" t="s">
        <v>30</v>
      </c>
      <c r="BB513" s="2" t="s">
        <v>30</v>
      </c>
      <c r="BC513" s="2" t="s">
        <v>40</v>
      </c>
    </row>
    <row r="514" spans="1:55">
      <c r="A514" s="2" t="b">
        <v>0</v>
      </c>
      <c r="B514" s="2" t="s">
        <v>30</v>
      </c>
      <c r="C514" s="2" t="s">
        <v>12301</v>
      </c>
      <c r="D514" s="2" t="s">
        <v>2503</v>
      </c>
      <c r="E514" s="2" t="s">
        <v>2504</v>
      </c>
      <c r="F514" s="2">
        <v>0</v>
      </c>
      <c r="G514" s="2">
        <v>86.253</v>
      </c>
      <c r="H514" s="2">
        <v>52</v>
      </c>
      <c r="I514" s="2">
        <v>14</v>
      </c>
      <c r="J514" s="2">
        <v>69</v>
      </c>
      <c r="K514" s="2">
        <v>14</v>
      </c>
      <c r="L514" s="2">
        <v>1</v>
      </c>
      <c r="M514" s="2">
        <v>382</v>
      </c>
      <c r="N514" s="2">
        <v>41.4</v>
      </c>
      <c r="O514" s="2">
        <v>5.45</v>
      </c>
      <c r="P514" s="2">
        <v>280.37</v>
      </c>
      <c r="Q514" s="2">
        <v>14</v>
      </c>
      <c r="R514" s="2" t="s">
        <v>33</v>
      </c>
      <c r="S514" s="2" t="s">
        <v>34</v>
      </c>
      <c r="T514" s="2" t="s">
        <v>207</v>
      </c>
      <c r="U514" s="2" t="s">
        <v>2505</v>
      </c>
      <c r="V514" s="2" t="s">
        <v>2506</v>
      </c>
      <c r="W514" s="2" t="s">
        <v>2507</v>
      </c>
      <c r="X514" s="2" t="s">
        <v>2508</v>
      </c>
      <c r="Y514" s="2" t="s">
        <v>2277</v>
      </c>
      <c r="Z514" s="2">
        <v>0</v>
      </c>
      <c r="AA514" s="22">
        <v>1.282</v>
      </c>
      <c r="AB514" s="22">
        <v>1.274</v>
      </c>
      <c r="AC514" s="21">
        <v>0.36</v>
      </c>
      <c r="AD514" s="21">
        <v>0.35</v>
      </c>
      <c r="AE514" s="102">
        <v>0.60435183300073503</v>
      </c>
      <c r="AF514" s="102">
        <v>0.60914064319649097</v>
      </c>
      <c r="AG514" s="23">
        <v>1</v>
      </c>
      <c r="AH514" s="23">
        <v>1</v>
      </c>
      <c r="AI514" s="2">
        <v>93.8</v>
      </c>
      <c r="AJ514" s="2">
        <v>120.2</v>
      </c>
      <c r="AK514" s="2">
        <v>98.5</v>
      </c>
      <c r="AL514" s="2">
        <v>125.6</v>
      </c>
      <c r="AM514" s="2">
        <v>0.88</v>
      </c>
      <c r="AN514" s="2">
        <v>1.36</v>
      </c>
      <c r="AO514" s="2">
        <v>1.73</v>
      </c>
      <c r="AP514" s="2">
        <v>1.8</v>
      </c>
      <c r="AQ514" s="2" t="s">
        <v>30</v>
      </c>
      <c r="AR514" s="2" t="s">
        <v>30</v>
      </c>
      <c r="AS514" s="2" t="s">
        <v>30</v>
      </c>
      <c r="AT514" s="2" t="s">
        <v>30</v>
      </c>
      <c r="AU514" s="2" t="s">
        <v>30</v>
      </c>
      <c r="AV514" s="2" t="s">
        <v>30</v>
      </c>
      <c r="AW514" s="2" t="s">
        <v>30</v>
      </c>
      <c r="AX514" s="2" t="s">
        <v>30</v>
      </c>
      <c r="AY514" s="2" t="s">
        <v>30</v>
      </c>
      <c r="AZ514" s="2" t="s">
        <v>30</v>
      </c>
      <c r="BA514" s="2" t="s">
        <v>30</v>
      </c>
      <c r="BB514" s="2" t="s">
        <v>30</v>
      </c>
      <c r="BC514" s="2" t="s">
        <v>40</v>
      </c>
    </row>
    <row r="515" spans="1:55">
      <c r="A515" s="2" t="b">
        <v>0</v>
      </c>
      <c r="B515" s="2" t="s">
        <v>30</v>
      </c>
      <c r="C515" s="2" t="s">
        <v>12301</v>
      </c>
      <c r="D515" s="2" t="s">
        <v>3453</v>
      </c>
      <c r="E515" s="2" t="s">
        <v>3454</v>
      </c>
      <c r="F515" s="2">
        <v>0</v>
      </c>
      <c r="G515" s="2">
        <v>86.183000000000007</v>
      </c>
      <c r="H515" s="2">
        <v>72</v>
      </c>
      <c r="I515" s="2">
        <v>10</v>
      </c>
      <c r="J515" s="2">
        <v>70</v>
      </c>
      <c r="K515" s="2">
        <v>10</v>
      </c>
      <c r="L515" s="2">
        <v>1</v>
      </c>
      <c r="M515" s="2">
        <v>181</v>
      </c>
      <c r="N515" s="2">
        <v>20.3</v>
      </c>
      <c r="O515" s="2">
        <v>8.6999999999999993</v>
      </c>
      <c r="P515" s="2">
        <v>283.22000000000003</v>
      </c>
      <c r="Q515" s="2">
        <v>10</v>
      </c>
      <c r="R515" s="2" t="s">
        <v>965</v>
      </c>
      <c r="S515" s="2" t="s">
        <v>34</v>
      </c>
      <c r="T515" s="2" t="s">
        <v>1468</v>
      </c>
      <c r="U515" s="2" t="s">
        <v>3455</v>
      </c>
      <c r="V515" s="2" t="s">
        <v>3456</v>
      </c>
      <c r="W515" s="2" t="s">
        <v>3457</v>
      </c>
      <c r="X515" s="2" t="s">
        <v>3458</v>
      </c>
      <c r="Y515" s="2" t="s">
        <v>40</v>
      </c>
      <c r="Z515" s="2">
        <v>0</v>
      </c>
      <c r="AA515" s="22">
        <v>1.327</v>
      </c>
      <c r="AB515" s="22">
        <v>1.2669999999999999</v>
      </c>
      <c r="AC515" s="21">
        <v>0.41</v>
      </c>
      <c r="AD515" s="21">
        <v>0.34</v>
      </c>
      <c r="AE515" s="102">
        <v>1.5437798145887501E-3</v>
      </c>
      <c r="AF515" s="102">
        <v>1.60196686669667E-3</v>
      </c>
      <c r="AG515" s="23">
        <v>1.9654700055536E-2</v>
      </c>
      <c r="AH515" s="23">
        <v>1.64266548439112E-2</v>
      </c>
      <c r="AI515" s="2">
        <v>93.6</v>
      </c>
      <c r="AJ515" s="2">
        <v>124.1</v>
      </c>
      <c r="AK515" s="2">
        <v>92.7</v>
      </c>
      <c r="AL515" s="2">
        <v>117.5</v>
      </c>
      <c r="AM515" s="2">
        <v>3.14</v>
      </c>
      <c r="AN515" s="2">
        <v>1.65</v>
      </c>
      <c r="AO515" s="2">
        <v>4.2</v>
      </c>
      <c r="AP515" s="2">
        <v>3.85</v>
      </c>
      <c r="AQ515" s="2" t="s">
        <v>30</v>
      </c>
      <c r="AR515" s="2" t="s">
        <v>30</v>
      </c>
      <c r="AS515" s="2" t="s">
        <v>30</v>
      </c>
      <c r="AT515" s="2" t="s">
        <v>30</v>
      </c>
      <c r="AU515" s="2" t="s">
        <v>30</v>
      </c>
      <c r="AV515" s="2" t="s">
        <v>30</v>
      </c>
      <c r="AW515" s="2" t="s">
        <v>30</v>
      </c>
      <c r="AX515" s="2" t="s">
        <v>30</v>
      </c>
      <c r="AY515" s="2" t="s">
        <v>30</v>
      </c>
      <c r="AZ515" s="2" t="s">
        <v>30</v>
      </c>
      <c r="BA515" s="2" t="s">
        <v>30</v>
      </c>
      <c r="BB515" s="2" t="s">
        <v>30</v>
      </c>
      <c r="BC515" s="2" t="s">
        <v>40</v>
      </c>
    </row>
    <row r="516" spans="1:55">
      <c r="A516" s="2" t="b">
        <v>0</v>
      </c>
      <c r="B516" s="2" t="s">
        <v>30</v>
      </c>
      <c r="C516" s="2" t="s">
        <v>12301</v>
      </c>
      <c r="D516" s="2" t="s">
        <v>3576</v>
      </c>
      <c r="E516" s="2" t="s">
        <v>3577</v>
      </c>
      <c r="F516" s="2">
        <v>0</v>
      </c>
      <c r="G516" s="2">
        <v>86.179000000000002</v>
      </c>
      <c r="H516" s="2">
        <v>75</v>
      </c>
      <c r="I516" s="2">
        <v>12</v>
      </c>
      <c r="J516" s="2">
        <v>51</v>
      </c>
      <c r="K516" s="2">
        <v>12</v>
      </c>
      <c r="L516" s="2">
        <v>1</v>
      </c>
      <c r="M516" s="2">
        <v>239</v>
      </c>
      <c r="N516" s="2">
        <v>27</v>
      </c>
      <c r="O516" s="2">
        <v>7.02</v>
      </c>
      <c r="P516" s="2">
        <v>283.62</v>
      </c>
      <c r="Q516" s="2">
        <v>12</v>
      </c>
      <c r="R516" s="2" t="s">
        <v>85</v>
      </c>
      <c r="S516" s="2" t="s">
        <v>34</v>
      </c>
      <c r="T516" s="2" t="s">
        <v>2111</v>
      </c>
      <c r="U516" s="2" t="s">
        <v>3578</v>
      </c>
      <c r="V516" s="2" t="s">
        <v>3579</v>
      </c>
      <c r="W516" s="2" t="s">
        <v>3580</v>
      </c>
      <c r="X516" s="2" t="s">
        <v>3581</v>
      </c>
      <c r="Y516" s="2" t="s">
        <v>40</v>
      </c>
      <c r="Z516" s="2">
        <v>0</v>
      </c>
      <c r="AA516" s="22">
        <v>1.2030000000000001</v>
      </c>
      <c r="AB516" s="22">
        <v>1.2150000000000001</v>
      </c>
      <c r="AC516" s="21">
        <v>0.27</v>
      </c>
      <c r="AD516" s="21">
        <v>0.28000000000000003</v>
      </c>
      <c r="AE516" s="102">
        <v>0.992680170468342</v>
      </c>
      <c r="AF516" s="102">
        <v>0.986140040879804</v>
      </c>
      <c r="AG516" s="23">
        <v>1</v>
      </c>
      <c r="AH516" s="23">
        <v>1</v>
      </c>
      <c r="AI516" s="2">
        <v>97</v>
      </c>
      <c r="AJ516" s="2">
        <v>116.7</v>
      </c>
      <c r="AK516" s="2">
        <v>89.3</v>
      </c>
      <c r="AL516" s="2">
        <v>108.6</v>
      </c>
      <c r="AM516" s="2">
        <v>2.3199999999999998</v>
      </c>
      <c r="AN516" s="2">
        <v>2.65</v>
      </c>
      <c r="AO516" s="2">
        <v>2.79</v>
      </c>
      <c r="AP516" s="2">
        <v>1.1000000000000001</v>
      </c>
      <c r="AQ516" s="2" t="s">
        <v>30</v>
      </c>
      <c r="AR516" s="2" t="s">
        <v>30</v>
      </c>
      <c r="AS516" s="2" t="s">
        <v>30</v>
      </c>
      <c r="AT516" s="2" t="s">
        <v>30</v>
      </c>
      <c r="AU516" s="2" t="s">
        <v>30</v>
      </c>
      <c r="AV516" s="2" t="s">
        <v>30</v>
      </c>
      <c r="AW516" s="2" t="s">
        <v>30</v>
      </c>
      <c r="AX516" s="2" t="s">
        <v>30</v>
      </c>
      <c r="AY516" s="2" t="s">
        <v>30</v>
      </c>
      <c r="AZ516" s="2" t="s">
        <v>30</v>
      </c>
      <c r="BA516" s="2" t="s">
        <v>30</v>
      </c>
      <c r="BB516" s="2" t="s">
        <v>30</v>
      </c>
      <c r="BC516" s="2" t="s">
        <v>40</v>
      </c>
    </row>
    <row r="517" spans="1:55">
      <c r="A517" s="2" t="b">
        <v>0</v>
      </c>
      <c r="B517" s="2" t="s">
        <v>30</v>
      </c>
      <c r="C517" s="2" t="s">
        <v>12301</v>
      </c>
      <c r="D517" s="2" t="s">
        <v>3880</v>
      </c>
      <c r="E517" s="2" t="s">
        <v>3881</v>
      </c>
      <c r="F517" s="2">
        <v>0</v>
      </c>
      <c r="G517" s="2">
        <v>86.159000000000006</v>
      </c>
      <c r="H517" s="2">
        <v>41</v>
      </c>
      <c r="I517" s="2">
        <v>14</v>
      </c>
      <c r="J517" s="2">
        <v>53</v>
      </c>
      <c r="K517" s="2">
        <v>14</v>
      </c>
      <c r="L517" s="2">
        <v>1</v>
      </c>
      <c r="M517" s="2">
        <v>414</v>
      </c>
      <c r="N517" s="2">
        <v>47</v>
      </c>
      <c r="O517" s="2">
        <v>6.95</v>
      </c>
      <c r="P517" s="2">
        <v>196.15</v>
      </c>
      <c r="Q517" s="2">
        <v>14</v>
      </c>
      <c r="R517" s="2" t="s">
        <v>3225</v>
      </c>
      <c r="S517" s="2" t="s">
        <v>40</v>
      </c>
      <c r="T517" s="2" t="s">
        <v>151</v>
      </c>
      <c r="U517" s="2" t="s">
        <v>3882</v>
      </c>
      <c r="V517" s="2" t="s">
        <v>3883</v>
      </c>
      <c r="W517" s="2" t="s">
        <v>3884</v>
      </c>
      <c r="X517" s="2" t="s">
        <v>3885</v>
      </c>
      <c r="Y517" s="2" t="s">
        <v>40</v>
      </c>
      <c r="Z517" s="2">
        <v>0</v>
      </c>
      <c r="AA517" s="22">
        <v>0.97099999999999997</v>
      </c>
      <c r="AB517" s="22">
        <v>1.081</v>
      </c>
      <c r="AC517" s="21">
        <v>-0.04</v>
      </c>
      <c r="AD517" s="21">
        <v>0.11</v>
      </c>
      <c r="AE517" s="102">
        <v>0.98730441299716099</v>
      </c>
      <c r="AF517" s="102">
        <v>0.80219265231341597</v>
      </c>
      <c r="AG517" s="23">
        <v>1</v>
      </c>
      <c r="AH517" s="23">
        <v>1</v>
      </c>
      <c r="AI517" s="2">
        <v>101.9</v>
      </c>
      <c r="AJ517" s="2">
        <v>99</v>
      </c>
      <c r="AK517" s="2">
        <v>99.1</v>
      </c>
      <c r="AL517" s="2">
        <v>107.1</v>
      </c>
      <c r="AM517" s="2">
        <v>3.57</v>
      </c>
      <c r="AN517" s="2">
        <v>2.17</v>
      </c>
      <c r="AO517" s="2">
        <v>0.77</v>
      </c>
      <c r="AP517" s="2">
        <v>0.16</v>
      </c>
      <c r="AQ517" s="2" t="s">
        <v>30</v>
      </c>
      <c r="AR517" s="2" t="s">
        <v>30</v>
      </c>
      <c r="AS517" s="2" t="s">
        <v>30</v>
      </c>
      <c r="AT517" s="2" t="s">
        <v>30</v>
      </c>
      <c r="AU517" s="2" t="s">
        <v>30</v>
      </c>
      <c r="AV517" s="2" t="s">
        <v>30</v>
      </c>
      <c r="AW517" s="2" t="s">
        <v>30</v>
      </c>
      <c r="AX517" s="2" t="s">
        <v>30</v>
      </c>
      <c r="AY517" s="2" t="s">
        <v>30</v>
      </c>
      <c r="AZ517" s="2" t="s">
        <v>30</v>
      </c>
      <c r="BA517" s="2" t="s">
        <v>30</v>
      </c>
      <c r="BB517" s="2" t="s">
        <v>30</v>
      </c>
      <c r="BC517" s="2" t="s">
        <v>40</v>
      </c>
    </row>
    <row r="518" spans="1:55">
      <c r="A518" s="2" t="b">
        <v>0</v>
      </c>
      <c r="B518" s="2" t="s">
        <v>30</v>
      </c>
      <c r="C518" s="2" t="s">
        <v>12301</v>
      </c>
      <c r="D518" s="2" t="s">
        <v>12925</v>
      </c>
      <c r="E518" s="2" t="s">
        <v>12924</v>
      </c>
      <c r="F518" s="2">
        <v>0</v>
      </c>
      <c r="G518" s="2">
        <v>85.825000000000003</v>
      </c>
      <c r="H518" s="2">
        <v>29</v>
      </c>
      <c r="I518" s="2">
        <v>22</v>
      </c>
      <c r="J518" s="2">
        <v>53</v>
      </c>
      <c r="K518" s="2">
        <v>22</v>
      </c>
      <c r="L518" s="2">
        <v>1</v>
      </c>
      <c r="M518" s="2">
        <v>875</v>
      </c>
      <c r="N518" s="2">
        <v>99.1</v>
      </c>
      <c r="O518" s="2">
        <v>6.02</v>
      </c>
      <c r="P518" s="2">
        <v>177.04</v>
      </c>
      <c r="Q518" s="2">
        <v>22</v>
      </c>
      <c r="R518" s="2" t="s">
        <v>12593</v>
      </c>
      <c r="S518" s="2" t="s">
        <v>141</v>
      </c>
      <c r="T518" s="2" t="s">
        <v>40</v>
      </c>
      <c r="U518" s="2" t="s">
        <v>12923</v>
      </c>
      <c r="V518" s="2" t="s">
        <v>12922</v>
      </c>
      <c r="W518" s="2" t="s">
        <v>12921</v>
      </c>
      <c r="X518" s="2" t="s">
        <v>12920</v>
      </c>
      <c r="Y518" s="2" t="s">
        <v>40</v>
      </c>
      <c r="Z518" s="2">
        <v>0</v>
      </c>
      <c r="AA518" s="22">
        <v>1.141</v>
      </c>
      <c r="AB518" s="22">
        <v>1.0920000000000001</v>
      </c>
      <c r="AC518" s="21">
        <v>0.19</v>
      </c>
      <c r="AD518" s="21">
        <v>0.13</v>
      </c>
      <c r="AE518" s="102">
        <v>0.77939591463644897</v>
      </c>
      <c r="AF518" s="102">
        <v>0.82040697664840601</v>
      </c>
      <c r="AG518" s="23">
        <v>1</v>
      </c>
      <c r="AH518" s="23">
        <v>1</v>
      </c>
      <c r="AI518" s="2">
        <v>42.4</v>
      </c>
      <c r="AJ518" s="2">
        <v>48.4</v>
      </c>
      <c r="AK518" s="2">
        <v>43.2</v>
      </c>
      <c r="AL518" s="2">
        <v>47.2</v>
      </c>
      <c r="AM518" s="2">
        <v>3.94</v>
      </c>
      <c r="AN518" s="2">
        <v>5.66</v>
      </c>
      <c r="AO518" s="2">
        <v>0.36</v>
      </c>
      <c r="AP518" s="2">
        <v>13.87</v>
      </c>
      <c r="AQ518" s="2" t="s">
        <v>30</v>
      </c>
      <c r="AR518" s="2" t="s">
        <v>30</v>
      </c>
      <c r="AS518" s="2" t="s">
        <v>30</v>
      </c>
      <c r="AT518" s="2" t="s">
        <v>30</v>
      </c>
      <c r="AU518" s="2" t="s">
        <v>30</v>
      </c>
      <c r="AV518" s="2" t="s">
        <v>30</v>
      </c>
      <c r="AW518" s="2" t="s">
        <v>30</v>
      </c>
      <c r="AX518" s="2" t="s">
        <v>30</v>
      </c>
      <c r="AY518" s="2" t="s">
        <v>30</v>
      </c>
      <c r="AZ518" s="2" t="s">
        <v>30</v>
      </c>
      <c r="BA518" s="2" t="s">
        <v>30</v>
      </c>
      <c r="BB518" s="2" t="s">
        <v>30</v>
      </c>
      <c r="BC518" s="2" t="s">
        <v>40</v>
      </c>
    </row>
    <row r="519" spans="1:55">
      <c r="A519" s="2" t="b">
        <v>0</v>
      </c>
      <c r="B519" s="2" t="s">
        <v>30</v>
      </c>
      <c r="C519" s="2" t="s">
        <v>12301</v>
      </c>
      <c r="D519" s="2" t="s">
        <v>3441</v>
      </c>
      <c r="E519" s="2" t="s">
        <v>3442</v>
      </c>
      <c r="F519" s="2">
        <v>0</v>
      </c>
      <c r="G519" s="2">
        <v>85.77</v>
      </c>
      <c r="H519" s="2">
        <v>45</v>
      </c>
      <c r="I519" s="2">
        <v>13</v>
      </c>
      <c r="J519" s="2">
        <v>82</v>
      </c>
      <c r="K519" s="2">
        <v>13</v>
      </c>
      <c r="L519" s="2">
        <v>1</v>
      </c>
      <c r="M519" s="2">
        <v>364</v>
      </c>
      <c r="N519" s="2">
        <v>40.1</v>
      </c>
      <c r="O519" s="2">
        <v>5.57</v>
      </c>
      <c r="P519" s="2">
        <v>297.01</v>
      </c>
      <c r="Q519" s="2">
        <v>13</v>
      </c>
      <c r="R519" s="2" t="s">
        <v>33</v>
      </c>
      <c r="S519" s="2" t="s">
        <v>86</v>
      </c>
      <c r="T519" s="2" t="s">
        <v>158</v>
      </c>
      <c r="U519" s="2" t="s">
        <v>1347</v>
      </c>
      <c r="V519" s="2" t="s">
        <v>3443</v>
      </c>
      <c r="W519" s="2" t="s">
        <v>3444</v>
      </c>
      <c r="X519" s="2" t="s">
        <v>3445</v>
      </c>
      <c r="Y519" s="2" t="s">
        <v>3446</v>
      </c>
      <c r="Z519" s="2">
        <v>0</v>
      </c>
      <c r="AA519" s="22">
        <v>1.2430000000000001</v>
      </c>
      <c r="AB519" s="22">
        <v>1.302</v>
      </c>
      <c r="AC519" s="21">
        <v>0.31</v>
      </c>
      <c r="AD519" s="21">
        <v>0.38</v>
      </c>
      <c r="AE519" s="102">
        <v>0.56793693567454195</v>
      </c>
      <c r="AF519" s="102">
        <v>0.27666131443360498</v>
      </c>
      <c r="AG519" s="23">
        <v>1</v>
      </c>
      <c r="AH519" s="23">
        <v>0.97733056514068495</v>
      </c>
      <c r="AI519" s="2">
        <v>104.7</v>
      </c>
      <c r="AJ519" s="2">
        <v>130.1</v>
      </c>
      <c r="AK519" s="2">
        <v>48.9</v>
      </c>
      <c r="AL519" s="2">
        <v>63.7</v>
      </c>
      <c r="AM519" s="2">
        <v>2.68</v>
      </c>
      <c r="AN519" s="2">
        <v>1.65</v>
      </c>
      <c r="AO519" s="2">
        <v>6.42</v>
      </c>
      <c r="AP519" s="2">
        <v>4.59</v>
      </c>
      <c r="AQ519" s="2" t="s">
        <v>30</v>
      </c>
      <c r="AR519" s="2" t="s">
        <v>30</v>
      </c>
      <c r="AS519" s="2" t="s">
        <v>30</v>
      </c>
      <c r="AT519" s="2" t="s">
        <v>30</v>
      </c>
      <c r="AU519" s="2" t="s">
        <v>30</v>
      </c>
      <c r="AV519" s="2" t="s">
        <v>30</v>
      </c>
      <c r="AW519" s="2" t="s">
        <v>30</v>
      </c>
      <c r="AX519" s="2" t="s">
        <v>30</v>
      </c>
      <c r="AY519" s="2" t="s">
        <v>30</v>
      </c>
      <c r="AZ519" s="2" t="s">
        <v>30</v>
      </c>
      <c r="BA519" s="2" t="s">
        <v>30</v>
      </c>
      <c r="BB519" s="2" t="s">
        <v>30</v>
      </c>
      <c r="BC519" s="2" t="s">
        <v>40</v>
      </c>
    </row>
    <row r="520" spans="1:55">
      <c r="A520" s="2" t="b">
        <v>0</v>
      </c>
      <c r="B520" s="2" t="s">
        <v>30</v>
      </c>
      <c r="C520" s="2" t="s">
        <v>12301</v>
      </c>
      <c r="D520" s="2" t="s">
        <v>4385</v>
      </c>
      <c r="E520" s="2" t="s">
        <v>4386</v>
      </c>
      <c r="F520" s="2">
        <v>0</v>
      </c>
      <c r="G520" s="2">
        <v>85.722999999999999</v>
      </c>
      <c r="H520" s="2">
        <v>58</v>
      </c>
      <c r="I520" s="2">
        <v>15</v>
      </c>
      <c r="J520" s="2">
        <v>42</v>
      </c>
      <c r="K520" s="2">
        <v>15</v>
      </c>
      <c r="L520" s="2">
        <v>1</v>
      </c>
      <c r="M520" s="2">
        <v>328</v>
      </c>
      <c r="N520" s="2">
        <v>36</v>
      </c>
      <c r="O520" s="2">
        <v>7.36</v>
      </c>
      <c r="P520" s="2">
        <v>144.12</v>
      </c>
      <c r="Q520" s="2">
        <v>15</v>
      </c>
      <c r="R520" s="2" t="s">
        <v>33</v>
      </c>
      <c r="S520" s="2" t="s">
        <v>40</v>
      </c>
      <c r="T520" s="2" t="s">
        <v>511</v>
      </c>
      <c r="U520" s="2" t="s">
        <v>4387</v>
      </c>
      <c r="V520" s="2" t="s">
        <v>4388</v>
      </c>
      <c r="W520" s="2" t="s">
        <v>4389</v>
      </c>
      <c r="X520" s="2" t="s">
        <v>4390</v>
      </c>
      <c r="Y520" s="2" t="s">
        <v>40</v>
      </c>
      <c r="Z520" s="2">
        <v>0</v>
      </c>
      <c r="AA520" s="22">
        <v>0.64900000000000002</v>
      </c>
      <c r="AB520" s="22">
        <v>0.67100000000000004</v>
      </c>
      <c r="AC520" s="21">
        <v>-0.62</v>
      </c>
      <c r="AD520" s="21">
        <v>-0.57999999999999996</v>
      </c>
      <c r="AE520" s="102">
        <v>0.86902428223736805</v>
      </c>
      <c r="AF520" s="102">
        <v>0.88654936710416599</v>
      </c>
      <c r="AG520" s="23">
        <v>1</v>
      </c>
      <c r="AH520" s="23">
        <v>1</v>
      </c>
      <c r="AI520" s="2">
        <v>125.8</v>
      </c>
      <c r="AJ520" s="2">
        <v>81.599999999999994</v>
      </c>
      <c r="AK520" s="2">
        <v>128.5</v>
      </c>
      <c r="AL520" s="2">
        <v>86.2</v>
      </c>
      <c r="AM520" s="2">
        <v>7.19</v>
      </c>
      <c r="AN520" s="2">
        <v>0.9</v>
      </c>
      <c r="AO520" s="2">
        <v>3.29</v>
      </c>
      <c r="AP520" s="2">
        <v>1.94</v>
      </c>
      <c r="AQ520" s="2" t="s">
        <v>30</v>
      </c>
      <c r="AR520" s="2" t="s">
        <v>30</v>
      </c>
      <c r="AS520" s="2" t="s">
        <v>30</v>
      </c>
      <c r="AT520" s="2" t="s">
        <v>30</v>
      </c>
      <c r="AU520" s="2" t="s">
        <v>30</v>
      </c>
      <c r="AV520" s="2" t="s">
        <v>30</v>
      </c>
      <c r="AW520" s="2" t="s">
        <v>30</v>
      </c>
      <c r="AX520" s="2" t="s">
        <v>30</v>
      </c>
      <c r="AY520" s="2" t="s">
        <v>30</v>
      </c>
      <c r="AZ520" s="2" t="s">
        <v>30</v>
      </c>
      <c r="BA520" s="2" t="s">
        <v>30</v>
      </c>
      <c r="BB520" s="2" t="s">
        <v>30</v>
      </c>
      <c r="BC520" s="2" t="s">
        <v>40</v>
      </c>
    </row>
    <row r="521" spans="1:55">
      <c r="A521" s="2" t="b">
        <v>0</v>
      </c>
      <c r="B521" s="2" t="s">
        <v>30</v>
      </c>
      <c r="C521" s="2" t="s">
        <v>12301</v>
      </c>
      <c r="D521" s="2" t="s">
        <v>3718</v>
      </c>
      <c r="E521" s="2" t="s">
        <v>3719</v>
      </c>
      <c r="F521" s="2">
        <v>0</v>
      </c>
      <c r="G521" s="2">
        <v>85.716999999999999</v>
      </c>
      <c r="H521" s="2">
        <v>50</v>
      </c>
      <c r="I521" s="2">
        <v>18</v>
      </c>
      <c r="J521" s="2">
        <v>55</v>
      </c>
      <c r="K521" s="2">
        <v>18</v>
      </c>
      <c r="L521" s="2">
        <v>1</v>
      </c>
      <c r="M521" s="2">
        <v>386</v>
      </c>
      <c r="N521" s="2">
        <v>43.1</v>
      </c>
      <c r="O521" s="2">
        <v>6.68</v>
      </c>
      <c r="P521" s="2">
        <v>184.5</v>
      </c>
      <c r="Q521" s="2">
        <v>18</v>
      </c>
      <c r="R521" s="2" t="s">
        <v>33</v>
      </c>
      <c r="S521" s="2" t="s">
        <v>314</v>
      </c>
      <c r="T521" s="2" t="s">
        <v>158</v>
      </c>
      <c r="U521" s="2" t="s">
        <v>3720</v>
      </c>
      <c r="V521" s="2" t="s">
        <v>3721</v>
      </c>
      <c r="W521" s="2" t="s">
        <v>3722</v>
      </c>
      <c r="X521" s="2" t="s">
        <v>3723</v>
      </c>
      <c r="Y521" s="2" t="s">
        <v>1687</v>
      </c>
      <c r="Z521" s="2">
        <v>0</v>
      </c>
      <c r="AA521" s="22">
        <v>1.2010000000000001</v>
      </c>
      <c r="AB521" s="22">
        <v>1.272</v>
      </c>
      <c r="AC521" s="21">
        <v>0.26</v>
      </c>
      <c r="AD521" s="21">
        <v>0.35</v>
      </c>
      <c r="AE521" s="102">
        <v>0.97940396943033403</v>
      </c>
      <c r="AF521" s="102">
        <v>0.94737296273201999</v>
      </c>
      <c r="AG521" s="23">
        <v>1</v>
      </c>
      <c r="AH521" s="23">
        <v>1</v>
      </c>
      <c r="AI521" s="2">
        <v>96.6</v>
      </c>
      <c r="AJ521" s="2">
        <v>116</v>
      </c>
      <c r="AK521" s="2">
        <v>85</v>
      </c>
      <c r="AL521" s="2">
        <v>108.1</v>
      </c>
      <c r="AM521" s="2">
        <v>1.21</v>
      </c>
      <c r="AN521" s="2">
        <v>2.87</v>
      </c>
      <c r="AO521" s="2">
        <v>3.96</v>
      </c>
      <c r="AP521" s="2">
        <v>2.27</v>
      </c>
      <c r="AQ521" s="2" t="s">
        <v>30</v>
      </c>
      <c r="AR521" s="2" t="s">
        <v>30</v>
      </c>
      <c r="AS521" s="2" t="s">
        <v>30</v>
      </c>
      <c r="AT521" s="2" t="s">
        <v>30</v>
      </c>
      <c r="AU521" s="2" t="s">
        <v>30</v>
      </c>
      <c r="AV521" s="2" t="s">
        <v>30</v>
      </c>
      <c r="AW521" s="2" t="s">
        <v>30</v>
      </c>
      <c r="AX521" s="2" t="s">
        <v>30</v>
      </c>
      <c r="AY521" s="2" t="s">
        <v>30</v>
      </c>
      <c r="AZ521" s="2" t="s">
        <v>30</v>
      </c>
      <c r="BA521" s="2" t="s">
        <v>30</v>
      </c>
      <c r="BB521" s="2" t="s">
        <v>30</v>
      </c>
      <c r="BC521" s="2" t="s">
        <v>40</v>
      </c>
    </row>
    <row r="522" spans="1:55">
      <c r="A522" s="2" t="b">
        <v>0</v>
      </c>
      <c r="B522" s="2" t="s">
        <v>30</v>
      </c>
      <c r="C522" s="2" t="s">
        <v>12301</v>
      </c>
      <c r="D522" s="2" t="s">
        <v>3495</v>
      </c>
      <c r="E522" s="2" t="s">
        <v>3496</v>
      </c>
      <c r="F522" s="2">
        <v>0</v>
      </c>
      <c r="G522" s="2">
        <v>85.661000000000001</v>
      </c>
      <c r="H522" s="2">
        <v>72</v>
      </c>
      <c r="I522" s="2">
        <v>6</v>
      </c>
      <c r="J522" s="2">
        <v>88</v>
      </c>
      <c r="K522" s="2">
        <v>6</v>
      </c>
      <c r="L522" s="2">
        <v>1</v>
      </c>
      <c r="M522" s="2">
        <v>89</v>
      </c>
      <c r="N522" s="2">
        <v>10.3</v>
      </c>
      <c r="O522" s="2">
        <v>5.26</v>
      </c>
      <c r="P522" s="2">
        <v>325.89999999999998</v>
      </c>
      <c r="Q522" s="2">
        <v>6</v>
      </c>
      <c r="R522" s="2" t="s">
        <v>40</v>
      </c>
      <c r="S522" s="2" t="s">
        <v>86</v>
      </c>
      <c r="T522" s="2" t="s">
        <v>40</v>
      </c>
      <c r="U522" s="2" t="s">
        <v>3497</v>
      </c>
      <c r="V522" s="2" t="s">
        <v>3498</v>
      </c>
      <c r="W522" s="2" t="s">
        <v>3499</v>
      </c>
      <c r="X522" s="2" t="s">
        <v>3500</v>
      </c>
      <c r="Y522" s="2" t="s">
        <v>40</v>
      </c>
      <c r="Z522" s="2">
        <v>0</v>
      </c>
      <c r="AA522" s="22">
        <v>1.0349999999999999</v>
      </c>
      <c r="AB522" s="22">
        <v>1.159</v>
      </c>
      <c r="AC522" s="21">
        <v>0.05</v>
      </c>
      <c r="AD522" s="21">
        <v>0.21</v>
      </c>
      <c r="AE522" s="102">
        <v>0.90463521487153398</v>
      </c>
      <c r="AF522" s="102">
        <v>4.2217531428966303E-3</v>
      </c>
      <c r="AG522" s="23">
        <v>1</v>
      </c>
      <c r="AH522" s="23">
        <v>3.7253962712519802E-2</v>
      </c>
      <c r="AI522" s="2">
        <v>99.1</v>
      </c>
      <c r="AJ522" s="2">
        <v>102.6</v>
      </c>
      <c r="AK522" s="2">
        <v>81.2</v>
      </c>
      <c r="AL522" s="2">
        <v>94.1</v>
      </c>
      <c r="AM522" s="2">
        <v>5.72</v>
      </c>
      <c r="AN522" s="2">
        <v>0.74</v>
      </c>
      <c r="AO522" s="2">
        <v>2.2400000000000002</v>
      </c>
      <c r="AP522" s="2">
        <v>2.36</v>
      </c>
      <c r="AQ522" s="2" t="s">
        <v>30</v>
      </c>
      <c r="AR522" s="2" t="s">
        <v>30</v>
      </c>
      <c r="AS522" s="2" t="s">
        <v>30</v>
      </c>
      <c r="AT522" s="2" t="s">
        <v>30</v>
      </c>
      <c r="AU522" s="2" t="s">
        <v>30</v>
      </c>
      <c r="AV522" s="2" t="s">
        <v>30</v>
      </c>
      <c r="AW522" s="2" t="s">
        <v>30</v>
      </c>
      <c r="AX522" s="2" t="s">
        <v>30</v>
      </c>
      <c r="AY522" s="2" t="s">
        <v>30</v>
      </c>
      <c r="AZ522" s="2" t="s">
        <v>30</v>
      </c>
      <c r="BA522" s="2" t="s">
        <v>30</v>
      </c>
      <c r="BB522" s="2" t="s">
        <v>30</v>
      </c>
      <c r="BC522" s="2" t="s">
        <v>40</v>
      </c>
    </row>
    <row r="523" spans="1:55">
      <c r="A523" s="2" t="b">
        <v>0</v>
      </c>
      <c r="B523" s="2" t="s">
        <v>30</v>
      </c>
      <c r="C523" s="2" t="s">
        <v>12301</v>
      </c>
      <c r="D523" s="2" t="s">
        <v>3064</v>
      </c>
      <c r="E523" s="2" t="s">
        <v>3065</v>
      </c>
      <c r="F523" s="2">
        <v>0</v>
      </c>
      <c r="G523" s="2">
        <v>85.394000000000005</v>
      </c>
      <c r="H523" s="2">
        <v>58</v>
      </c>
      <c r="I523" s="2">
        <v>14</v>
      </c>
      <c r="J523" s="2">
        <v>57</v>
      </c>
      <c r="K523" s="2">
        <v>14</v>
      </c>
      <c r="L523" s="2">
        <v>1</v>
      </c>
      <c r="M523" s="2">
        <v>316</v>
      </c>
      <c r="N523" s="2">
        <v>35.5</v>
      </c>
      <c r="O523" s="2">
        <v>5.22</v>
      </c>
      <c r="P523" s="2">
        <v>223.53</v>
      </c>
      <c r="Q523" s="2">
        <v>14</v>
      </c>
      <c r="R523" s="2" t="s">
        <v>33</v>
      </c>
      <c r="S523" s="2" t="s">
        <v>86</v>
      </c>
      <c r="T523" s="2" t="s">
        <v>207</v>
      </c>
      <c r="U523" s="2" t="s">
        <v>3066</v>
      </c>
      <c r="V523" s="2" t="s">
        <v>3067</v>
      </c>
      <c r="W523" s="2" t="s">
        <v>3068</v>
      </c>
      <c r="X523" s="2" t="s">
        <v>3069</v>
      </c>
      <c r="Y523" s="2" t="s">
        <v>1968</v>
      </c>
      <c r="Z523" s="2">
        <v>0</v>
      </c>
      <c r="AA523" s="22">
        <v>0.74099999999999999</v>
      </c>
      <c r="AB523" s="22">
        <v>0.76100000000000001</v>
      </c>
      <c r="AC523" s="21">
        <v>-0.43</v>
      </c>
      <c r="AD523" s="21">
        <v>-0.39</v>
      </c>
      <c r="AE523" s="102">
        <v>5.1113791212828302E-2</v>
      </c>
      <c r="AF523" s="102">
        <v>8.1791758067556994E-2</v>
      </c>
      <c r="AG523" s="23">
        <v>0.328687667561815</v>
      </c>
      <c r="AH523" s="23">
        <v>0.40092755827947202</v>
      </c>
      <c r="AI523" s="2">
        <v>117.9</v>
      </c>
      <c r="AJ523" s="2">
        <v>87.3</v>
      </c>
      <c r="AK523" s="2">
        <v>112.2</v>
      </c>
      <c r="AL523" s="2">
        <v>85.4</v>
      </c>
      <c r="AM523" s="2">
        <v>1.85</v>
      </c>
      <c r="AN523" s="2">
        <v>2.62</v>
      </c>
      <c r="AO523" s="2">
        <v>4.29</v>
      </c>
      <c r="AP523" s="2">
        <v>0.47</v>
      </c>
      <c r="AQ523" s="2" t="s">
        <v>30</v>
      </c>
      <c r="AR523" s="2" t="s">
        <v>30</v>
      </c>
      <c r="AS523" s="2" t="s">
        <v>30</v>
      </c>
      <c r="AT523" s="2" t="s">
        <v>30</v>
      </c>
      <c r="AU523" s="2" t="s">
        <v>30</v>
      </c>
      <c r="AV523" s="2" t="s">
        <v>30</v>
      </c>
      <c r="AW523" s="2" t="s">
        <v>30</v>
      </c>
      <c r="AX523" s="2" t="s">
        <v>30</v>
      </c>
      <c r="AY523" s="2" t="s">
        <v>30</v>
      </c>
      <c r="AZ523" s="2" t="s">
        <v>30</v>
      </c>
      <c r="BA523" s="2" t="s">
        <v>30</v>
      </c>
      <c r="BB523" s="2" t="s">
        <v>30</v>
      </c>
      <c r="BC523" s="2" t="s">
        <v>40</v>
      </c>
    </row>
    <row r="524" spans="1:55">
      <c r="A524" s="2" t="b">
        <v>0</v>
      </c>
      <c r="B524" s="2" t="s">
        <v>30</v>
      </c>
      <c r="C524" s="2" t="s">
        <v>12301</v>
      </c>
      <c r="D524" s="2" t="s">
        <v>3387</v>
      </c>
      <c r="E524" s="2" t="s">
        <v>3388</v>
      </c>
      <c r="F524" s="2">
        <v>0</v>
      </c>
      <c r="G524" s="2">
        <v>85.150999999999996</v>
      </c>
      <c r="H524" s="2">
        <v>59</v>
      </c>
      <c r="I524" s="2">
        <v>13</v>
      </c>
      <c r="J524" s="2">
        <v>51</v>
      </c>
      <c r="K524" s="2">
        <v>13</v>
      </c>
      <c r="L524" s="2">
        <v>1</v>
      </c>
      <c r="M524" s="2">
        <v>320</v>
      </c>
      <c r="N524" s="2">
        <v>35</v>
      </c>
      <c r="O524" s="2">
        <v>6.86</v>
      </c>
      <c r="P524" s="2">
        <v>211.69</v>
      </c>
      <c r="Q524" s="2">
        <v>13</v>
      </c>
      <c r="R524" s="2" t="s">
        <v>33</v>
      </c>
      <c r="S524" s="2" t="s">
        <v>86</v>
      </c>
      <c r="T524" s="2" t="s">
        <v>3389</v>
      </c>
      <c r="U524" s="2" t="s">
        <v>3390</v>
      </c>
      <c r="V524" s="2" t="s">
        <v>3391</v>
      </c>
      <c r="W524" s="2" t="s">
        <v>3392</v>
      </c>
      <c r="X524" s="2" t="s">
        <v>3393</v>
      </c>
      <c r="Y524" s="2" t="s">
        <v>40</v>
      </c>
      <c r="Z524" s="2">
        <v>0</v>
      </c>
      <c r="AA524" s="22">
        <v>1.129</v>
      </c>
      <c r="AB524" s="22">
        <v>1.2290000000000001</v>
      </c>
      <c r="AC524" s="21">
        <v>0.18</v>
      </c>
      <c r="AD524" s="21">
        <v>0.3</v>
      </c>
      <c r="AE524" s="102">
        <v>0.495054999922799</v>
      </c>
      <c r="AF524" s="102">
        <v>5.5643892734820698E-2</v>
      </c>
      <c r="AG524" s="23">
        <v>1</v>
      </c>
      <c r="AH524" s="23">
        <v>0.29717909994500102</v>
      </c>
      <c r="AI524" s="2">
        <v>95.9</v>
      </c>
      <c r="AJ524" s="2">
        <v>108.3</v>
      </c>
      <c r="AK524" s="2">
        <v>83</v>
      </c>
      <c r="AL524" s="2">
        <v>102</v>
      </c>
      <c r="AM524" s="2">
        <v>3.48</v>
      </c>
      <c r="AN524" s="2">
        <v>1.37</v>
      </c>
      <c r="AO524" s="2">
        <v>2.2000000000000002</v>
      </c>
      <c r="AP524" s="2">
        <v>2.35</v>
      </c>
      <c r="AQ524" s="2" t="s">
        <v>30</v>
      </c>
      <c r="AR524" s="2" t="s">
        <v>30</v>
      </c>
      <c r="AS524" s="2" t="s">
        <v>30</v>
      </c>
      <c r="AT524" s="2" t="s">
        <v>30</v>
      </c>
      <c r="AU524" s="2" t="s">
        <v>30</v>
      </c>
      <c r="AV524" s="2" t="s">
        <v>30</v>
      </c>
      <c r="AW524" s="2" t="s">
        <v>30</v>
      </c>
      <c r="AX524" s="2" t="s">
        <v>30</v>
      </c>
      <c r="AY524" s="2" t="s">
        <v>30</v>
      </c>
      <c r="AZ524" s="2" t="s">
        <v>30</v>
      </c>
      <c r="BA524" s="2" t="s">
        <v>30</v>
      </c>
      <c r="BB524" s="2" t="s">
        <v>30</v>
      </c>
      <c r="BC524" s="2" t="s">
        <v>40</v>
      </c>
    </row>
    <row r="525" spans="1:55">
      <c r="A525" s="2" t="b">
        <v>0</v>
      </c>
      <c r="B525" s="2" t="s">
        <v>30</v>
      </c>
      <c r="C525" s="2" t="s">
        <v>12301</v>
      </c>
      <c r="D525" s="2" t="s">
        <v>9357</v>
      </c>
      <c r="E525" s="2" t="s">
        <v>9358</v>
      </c>
      <c r="F525" s="2">
        <v>0</v>
      </c>
      <c r="G525" s="2">
        <v>84.863</v>
      </c>
      <c r="H525" s="2">
        <v>63</v>
      </c>
      <c r="I525" s="2">
        <v>15</v>
      </c>
      <c r="J525" s="2">
        <v>46</v>
      </c>
      <c r="K525" s="2">
        <v>14</v>
      </c>
      <c r="L525" s="2">
        <v>1</v>
      </c>
      <c r="M525" s="2">
        <v>406</v>
      </c>
      <c r="N525" s="2">
        <v>43.6</v>
      </c>
      <c r="O525" s="2">
        <v>6.35</v>
      </c>
      <c r="P525" s="2">
        <v>206.77</v>
      </c>
      <c r="Q525" s="2">
        <v>15</v>
      </c>
      <c r="R525" s="2" t="s">
        <v>33</v>
      </c>
      <c r="S525" s="2" t="s">
        <v>40</v>
      </c>
      <c r="T525" s="2" t="s">
        <v>151</v>
      </c>
      <c r="U525" s="2" t="s">
        <v>1399</v>
      </c>
      <c r="V525" s="2" t="s">
        <v>9359</v>
      </c>
      <c r="W525" s="2" t="s">
        <v>9360</v>
      </c>
      <c r="X525" s="2" t="s">
        <v>9361</v>
      </c>
      <c r="Y525" s="2" t="s">
        <v>1607</v>
      </c>
      <c r="Z525" s="2">
        <v>1</v>
      </c>
      <c r="AA525" s="22">
        <v>1.2370000000000001</v>
      </c>
      <c r="AB525" s="22">
        <v>1.1240000000000001</v>
      </c>
      <c r="AC525" s="21">
        <v>0.31</v>
      </c>
      <c r="AD525" s="21">
        <v>0.17</v>
      </c>
      <c r="AE525" s="102">
        <v>0.159230122162133</v>
      </c>
      <c r="AF525" s="102">
        <v>0.413728417341657</v>
      </c>
      <c r="AG525" s="23">
        <v>0.77357029980316805</v>
      </c>
      <c r="AH525" s="23">
        <v>1</v>
      </c>
      <c r="AI525" s="2">
        <v>74.099999999999994</v>
      </c>
      <c r="AJ525" s="2">
        <v>91.7</v>
      </c>
      <c r="AK525" s="2">
        <v>58.1</v>
      </c>
      <c r="AL525" s="2">
        <v>65.3</v>
      </c>
      <c r="AM525" s="2">
        <v>1.39</v>
      </c>
      <c r="AN525" s="2">
        <v>0.76</v>
      </c>
      <c r="AO525" s="2">
        <v>7.81</v>
      </c>
      <c r="AP525" s="2">
        <v>6.62</v>
      </c>
      <c r="AQ525" s="2" t="s">
        <v>30</v>
      </c>
      <c r="AR525" s="2" t="s">
        <v>30</v>
      </c>
      <c r="AS525" s="2" t="s">
        <v>30</v>
      </c>
      <c r="AT525" s="2" t="s">
        <v>30</v>
      </c>
      <c r="AU525" s="2" t="s">
        <v>30</v>
      </c>
      <c r="AV525" s="2" t="s">
        <v>30</v>
      </c>
      <c r="AW525" s="2" t="s">
        <v>30</v>
      </c>
      <c r="AX525" s="2" t="s">
        <v>30</v>
      </c>
      <c r="AY525" s="2" t="s">
        <v>30</v>
      </c>
      <c r="AZ525" s="2" t="s">
        <v>30</v>
      </c>
      <c r="BA525" s="2" t="s">
        <v>30</v>
      </c>
      <c r="BB525" s="2" t="s">
        <v>30</v>
      </c>
      <c r="BC525" s="2" t="s">
        <v>40</v>
      </c>
    </row>
    <row r="526" spans="1:55">
      <c r="A526" s="2" t="b">
        <v>0</v>
      </c>
      <c r="B526" s="2" t="s">
        <v>30</v>
      </c>
      <c r="C526" s="2" t="s">
        <v>12301</v>
      </c>
      <c r="D526" s="2" t="s">
        <v>3730</v>
      </c>
      <c r="E526" s="2" t="s">
        <v>3731</v>
      </c>
      <c r="F526" s="2">
        <v>0</v>
      </c>
      <c r="G526" s="2">
        <v>84.831999999999994</v>
      </c>
      <c r="H526" s="2">
        <v>54</v>
      </c>
      <c r="I526" s="2">
        <v>12</v>
      </c>
      <c r="J526" s="2">
        <v>65</v>
      </c>
      <c r="K526" s="2">
        <v>12</v>
      </c>
      <c r="L526" s="2">
        <v>1</v>
      </c>
      <c r="M526" s="2">
        <v>369</v>
      </c>
      <c r="N526" s="2">
        <v>39.299999999999997</v>
      </c>
      <c r="O526" s="2">
        <v>6.28</v>
      </c>
      <c r="P526" s="2">
        <v>279.47000000000003</v>
      </c>
      <c r="Q526" s="2">
        <v>12</v>
      </c>
      <c r="R526" s="2" t="s">
        <v>33</v>
      </c>
      <c r="S526" s="2" t="s">
        <v>34</v>
      </c>
      <c r="T526" s="2" t="s">
        <v>77</v>
      </c>
      <c r="U526" s="2" t="s">
        <v>3732</v>
      </c>
      <c r="V526" s="2" t="s">
        <v>3733</v>
      </c>
      <c r="W526" s="2" t="s">
        <v>3734</v>
      </c>
      <c r="X526" s="2" t="s">
        <v>3735</v>
      </c>
      <c r="Y526" s="2" t="s">
        <v>3736</v>
      </c>
      <c r="Z526" s="2">
        <v>0</v>
      </c>
      <c r="AA526" s="22">
        <v>1.1930000000000001</v>
      </c>
      <c r="AB526" s="22">
        <v>1.204</v>
      </c>
      <c r="AC526" s="21">
        <v>0.25</v>
      </c>
      <c r="AD526" s="21">
        <v>0.27</v>
      </c>
      <c r="AE526" s="102">
        <v>0.706838413845022</v>
      </c>
      <c r="AF526" s="102">
        <v>0.75554070164054898</v>
      </c>
      <c r="AG526" s="23">
        <v>1</v>
      </c>
      <c r="AH526" s="23">
        <v>1</v>
      </c>
      <c r="AI526" s="2">
        <v>94.6</v>
      </c>
      <c r="AJ526" s="2">
        <v>112.8</v>
      </c>
      <c r="AK526" s="2">
        <v>94.7</v>
      </c>
      <c r="AL526" s="2">
        <v>114</v>
      </c>
      <c r="AM526" s="2">
        <v>5.61</v>
      </c>
      <c r="AN526" s="2">
        <v>1.31</v>
      </c>
      <c r="AO526" s="2">
        <v>3.12</v>
      </c>
      <c r="AP526" s="2">
        <v>0.57999999999999996</v>
      </c>
      <c r="AQ526" s="2" t="s">
        <v>30</v>
      </c>
      <c r="AR526" s="2" t="s">
        <v>30</v>
      </c>
      <c r="AS526" s="2" t="s">
        <v>30</v>
      </c>
      <c r="AT526" s="2" t="s">
        <v>30</v>
      </c>
      <c r="AU526" s="2" t="s">
        <v>30</v>
      </c>
      <c r="AV526" s="2" t="s">
        <v>30</v>
      </c>
      <c r="AW526" s="2" t="s">
        <v>30</v>
      </c>
      <c r="AX526" s="2" t="s">
        <v>30</v>
      </c>
      <c r="AY526" s="2" t="s">
        <v>30</v>
      </c>
      <c r="AZ526" s="2" t="s">
        <v>30</v>
      </c>
      <c r="BA526" s="2" t="s">
        <v>30</v>
      </c>
      <c r="BB526" s="2" t="s">
        <v>30</v>
      </c>
      <c r="BC526" s="2" t="s">
        <v>40</v>
      </c>
    </row>
    <row r="527" spans="1:55">
      <c r="A527" s="2" t="b">
        <v>0</v>
      </c>
      <c r="B527" s="2" t="s">
        <v>30</v>
      </c>
      <c r="C527" s="2" t="s">
        <v>12301</v>
      </c>
      <c r="D527" s="2" t="s">
        <v>3588</v>
      </c>
      <c r="E527" s="2" t="s">
        <v>3589</v>
      </c>
      <c r="F527" s="2">
        <v>0</v>
      </c>
      <c r="G527" s="2">
        <v>84.582999999999998</v>
      </c>
      <c r="H527" s="2">
        <v>68</v>
      </c>
      <c r="I527" s="2">
        <v>11</v>
      </c>
      <c r="J527" s="2">
        <v>107</v>
      </c>
      <c r="K527" s="2">
        <v>11</v>
      </c>
      <c r="L527" s="2">
        <v>1</v>
      </c>
      <c r="M527" s="2">
        <v>133</v>
      </c>
      <c r="N527" s="2">
        <v>15.6</v>
      </c>
      <c r="O527" s="2">
        <v>6.79</v>
      </c>
      <c r="P527" s="2">
        <v>316.47000000000003</v>
      </c>
      <c r="Q527" s="2">
        <v>11</v>
      </c>
      <c r="R527" s="2" t="s">
        <v>95</v>
      </c>
      <c r="S527" s="2" t="s">
        <v>34</v>
      </c>
      <c r="T527" s="2" t="s">
        <v>937</v>
      </c>
      <c r="U527" s="2" t="s">
        <v>3590</v>
      </c>
      <c r="V527" s="2" t="s">
        <v>40</v>
      </c>
      <c r="W527" s="2" t="s">
        <v>3591</v>
      </c>
      <c r="X527" s="2" t="s">
        <v>40</v>
      </c>
      <c r="Y527" s="2" t="s">
        <v>40</v>
      </c>
      <c r="Z527" s="2">
        <v>0</v>
      </c>
      <c r="AA527" s="22">
        <v>1.236</v>
      </c>
      <c r="AB527" s="22">
        <v>1.224</v>
      </c>
      <c r="AC527" s="21">
        <v>0.31</v>
      </c>
      <c r="AD527" s="21">
        <v>0.28999999999999998</v>
      </c>
      <c r="AE527" s="102">
        <v>0.51015234367789097</v>
      </c>
      <c r="AF527" s="102">
        <v>0.55610058401627704</v>
      </c>
      <c r="AG527" s="23">
        <v>1</v>
      </c>
      <c r="AH527" s="23">
        <v>1</v>
      </c>
      <c r="AI527" s="2">
        <v>80.2</v>
      </c>
      <c r="AJ527" s="2">
        <v>99.1</v>
      </c>
      <c r="AK527" s="2">
        <v>87.7</v>
      </c>
      <c r="AL527" s="2">
        <v>107.3</v>
      </c>
      <c r="AM527" s="2">
        <v>4.53</v>
      </c>
      <c r="AN527" s="2">
        <v>2.9</v>
      </c>
      <c r="AO527" s="2">
        <v>1.31</v>
      </c>
      <c r="AP527" s="2">
        <v>9.18</v>
      </c>
      <c r="AQ527" s="2" t="s">
        <v>30</v>
      </c>
      <c r="AR527" s="2" t="s">
        <v>30</v>
      </c>
      <c r="AS527" s="2" t="s">
        <v>30</v>
      </c>
      <c r="AT527" s="2" t="s">
        <v>30</v>
      </c>
      <c r="AU527" s="2" t="s">
        <v>30</v>
      </c>
      <c r="AV527" s="2" t="s">
        <v>30</v>
      </c>
      <c r="AW527" s="2" t="s">
        <v>30</v>
      </c>
      <c r="AX527" s="2" t="s">
        <v>30</v>
      </c>
      <c r="AY527" s="2" t="s">
        <v>30</v>
      </c>
      <c r="AZ527" s="2" t="s">
        <v>30</v>
      </c>
      <c r="BA527" s="2" t="s">
        <v>30</v>
      </c>
      <c r="BB527" s="2" t="s">
        <v>30</v>
      </c>
      <c r="BC527" s="2" t="s">
        <v>40</v>
      </c>
    </row>
    <row r="528" spans="1:55">
      <c r="A528" s="2" t="b">
        <v>0</v>
      </c>
      <c r="B528" s="2" t="s">
        <v>30</v>
      </c>
      <c r="C528" s="2" t="s">
        <v>12301</v>
      </c>
      <c r="D528" s="2" t="s">
        <v>2471</v>
      </c>
      <c r="E528" s="2" t="s">
        <v>2472</v>
      </c>
      <c r="F528" s="2">
        <v>0</v>
      </c>
      <c r="G528" s="2">
        <v>84.546999999999997</v>
      </c>
      <c r="H528" s="2">
        <v>34</v>
      </c>
      <c r="I528" s="2">
        <v>18</v>
      </c>
      <c r="J528" s="2">
        <v>51</v>
      </c>
      <c r="K528" s="2">
        <v>18</v>
      </c>
      <c r="L528" s="2">
        <v>1</v>
      </c>
      <c r="M528" s="2">
        <v>732</v>
      </c>
      <c r="N528" s="2">
        <v>76.8</v>
      </c>
      <c r="O528" s="2">
        <v>5.96</v>
      </c>
      <c r="P528" s="2">
        <v>224.19</v>
      </c>
      <c r="Q528" s="2">
        <v>18</v>
      </c>
      <c r="R528" s="2" t="s">
        <v>140</v>
      </c>
      <c r="S528" s="2" t="s">
        <v>141</v>
      </c>
      <c r="T528" s="2" t="s">
        <v>1555</v>
      </c>
      <c r="U528" s="2" t="s">
        <v>2473</v>
      </c>
      <c r="V528" s="2" t="s">
        <v>2474</v>
      </c>
      <c r="W528" s="2" t="s">
        <v>2475</v>
      </c>
      <c r="X528" s="2" t="s">
        <v>2476</v>
      </c>
      <c r="Y528" s="2" t="s">
        <v>40</v>
      </c>
      <c r="Z528" s="2">
        <v>0</v>
      </c>
      <c r="AA528" s="22">
        <v>0.79300000000000004</v>
      </c>
      <c r="AB528" s="22">
        <v>0.76500000000000001</v>
      </c>
      <c r="AC528" s="21">
        <v>-0.33</v>
      </c>
      <c r="AD528" s="21">
        <v>-0.39</v>
      </c>
      <c r="AE528" s="102">
        <v>0.78559098710976205</v>
      </c>
      <c r="AF528" s="102">
        <v>0.66943057295164798</v>
      </c>
      <c r="AG528" s="23">
        <v>1</v>
      </c>
      <c r="AH528" s="23">
        <v>1</v>
      </c>
      <c r="AI528" s="2">
        <v>120.9</v>
      </c>
      <c r="AJ528" s="2">
        <v>95.9</v>
      </c>
      <c r="AK528" s="2">
        <v>117.9</v>
      </c>
      <c r="AL528" s="2">
        <v>90.2</v>
      </c>
      <c r="AM528" s="2">
        <v>4.03</v>
      </c>
      <c r="AN528" s="2">
        <v>2.5499999999999998</v>
      </c>
      <c r="AO528" s="2">
        <v>4.3600000000000003</v>
      </c>
      <c r="AP528" s="2">
        <v>0.48</v>
      </c>
      <c r="AQ528" s="2" t="s">
        <v>30</v>
      </c>
      <c r="AR528" s="2" t="s">
        <v>30</v>
      </c>
      <c r="AS528" s="2" t="s">
        <v>30</v>
      </c>
      <c r="AT528" s="2" t="s">
        <v>30</v>
      </c>
      <c r="AU528" s="2" t="s">
        <v>30</v>
      </c>
      <c r="AV528" s="2" t="s">
        <v>30</v>
      </c>
      <c r="AW528" s="2" t="s">
        <v>30</v>
      </c>
      <c r="AX528" s="2" t="s">
        <v>30</v>
      </c>
      <c r="AY528" s="2" t="s">
        <v>30</v>
      </c>
      <c r="AZ528" s="2" t="s">
        <v>30</v>
      </c>
      <c r="BA528" s="2" t="s">
        <v>30</v>
      </c>
      <c r="BB528" s="2" t="s">
        <v>30</v>
      </c>
      <c r="BC528" s="2" t="s">
        <v>40</v>
      </c>
    </row>
    <row r="529" spans="1:55">
      <c r="A529" s="2" t="b">
        <v>0</v>
      </c>
      <c r="B529" s="2" t="s">
        <v>30</v>
      </c>
      <c r="C529" s="2" t="s">
        <v>12301</v>
      </c>
      <c r="D529" s="2" t="s">
        <v>3619</v>
      </c>
      <c r="E529" s="2" t="s">
        <v>3620</v>
      </c>
      <c r="F529" s="2">
        <v>0</v>
      </c>
      <c r="G529" s="2">
        <v>84.46</v>
      </c>
      <c r="H529" s="2">
        <v>69</v>
      </c>
      <c r="I529" s="2">
        <v>16</v>
      </c>
      <c r="J529" s="2">
        <v>55</v>
      </c>
      <c r="K529" s="2">
        <v>16</v>
      </c>
      <c r="L529" s="2">
        <v>1</v>
      </c>
      <c r="M529" s="2">
        <v>350</v>
      </c>
      <c r="N529" s="2">
        <v>39.200000000000003</v>
      </c>
      <c r="O529" s="2">
        <v>5.92</v>
      </c>
      <c r="P529" s="2">
        <v>213.55</v>
      </c>
      <c r="Q529" s="2">
        <v>16</v>
      </c>
      <c r="R529" s="2" t="s">
        <v>40</v>
      </c>
      <c r="S529" s="2" t="s">
        <v>34</v>
      </c>
      <c r="T529" s="2" t="s">
        <v>62</v>
      </c>
      <c r="U529" s="2" t="s">
        <v>3621</v>
      </c>
      <c r="V529" s="2" t="s">
        <v>3622</v>
      </c>
      <c r="W529" s="2" t="s">
        <v>3623</v>
      </c>
      <c r="X529" s="2" t="s">
        <v>3624</v>
      </c>
      <c r="Y529" s="2" t="s">
        <v>3625</v>
      </c>
      <c r="Z529" s="2">
        <v>0</v>
      </c>
      <c r="AA529" s="22">
        <v>1.1180000000000001</v>
      </c>
      <c r="AB529" s="22">
        <v>1.1240000000000001</v>
      </c>
      <c r="AC529" s="21">
        <v>0.16</v>
      </c>
      <c r="AD529" s="21">
        <v>0.17</v>
      </c>
      <c r="AE529" s="102">
        <v>0.99691608093611395</v>
      </c>
      <c r="AF529" s="102">
        <v>0.991674484989848</v>
      </c>
      <c r="AG529" s="23">
        <v>1</v>
      </c>
      <c r="AH529" s="23">
        <v>1</v>
      </c>
      <c r="AI529" s="2">
        <v>96.4</v>
      </c>
      <c r="AJ529" s="2">
        <v>107.7</v>
      </c>
      <c r="AK529" s="2">
        <v>105.3</v>
      </c>
      <c r="AL529" s="2">
        <v>118.4</v>
      </c>
      <c r="AM529" s="2">
        <v>3.33</v>
      </c>
      <c r="AN529" s="2">
        <v>1.77</v>
      </c>
      <c r="AO529" s="2">
        <v>1.76</v>
      </c>
      <c r="AP529" s="2">
        <v>1.63</v>
      </c>
      <c r="AQ529" s="2" t="s">
        <v>30</v>
      </c>
      <c r="AR529" s="2" t="s">
        <v>30</v>
      </c>
      <c r="AS529" s="2" t="s">
        <v>30</v>
      </c>
      <c r="AT529" s="2" t="s">
        <v>30</v>
      </c>
      <c r="AU529" s="2" t="s">
        <v>30</v>
      </c>
      <c r="AV529" s="2" t="s">
        <v>30</v>
      </c>
      <c r="AW529" s="2" t="s">
        <v>30</v>
      </c>
      <c r="AX529" s="2" t="s">
        <v>30</v>
      </c>
      <c r="AY529" s="2" t="s">
        <v>30</v>
      </c>
      <c r="AZ529" s="2" t="s">
        <v>30</v>
      </c>
      <c r="BA529" s="2" t="s">
        <v>30</v>
      </c>
      <c r="BB529" s="2" t="s">
        <v>30</v>
      </c>
      <c r="BC529" s="2" t="s">
        <v>40</v>
      </c>
    </row>
    <row r="530" spans="1:55">
      <c r="A530" s="2" t="b">
        <v>0</v>
      </c>
      <c r="B530" s="2" t="s">
        <v>30</v>
      </c>
      <c r="C530" s="2" t="s">
        <v>12301</v>
      </c>
      <c r="D530" s="2" t="s">
        <v>3236</v>
      </c>
      <c r="E530" s="2" t="s">
        <v>3237</v>
      </c>
      <c r="F530" s="2">
        <v>0</v>
      </c>
      <c r="G530" s="2">
        <v>84.376999999999995</v>
      </c>
      <c r="H530" s="2">
        <v>37</v>
      </c>
      <c r="I530" s="2">
        <v>17</v>
      </c>
      <c r="J530" s="2">
        <v>58</v>
      </c>
      <c r="K530" s="2">
        <v>17</v>
      </c>
      <c r="L530" s="2">
        <v>1</v>
      </c>
      <c r="M530" s="2">
        <v>482</v>
      </c>
      <c r="N530" s="2">
        <v>54.9</v>
      </c>
      <c r="O530" s="2">
        <v>6.61</v>
      </c>
      <c r="P530" s="2">
        <v>192.96</v>
      </c>
      <c r="Q530" s="2">
        <v>17</v>
      </c>
      <c r="R530" s="2" t="s">
        <v>33</v>
      </c>
      <c r="S530" s="2" t="s">
        <v>34</v>
      </c>
      <c r="T530" s="2" t="s">
        <v>35</v>
      </c>
      <c r="U530" s="2" t="s">
        <v>3238</v>
      </c>
      <c r="V530" s="2" t="s">
        <v>3239</v>
      </c>
      <c r="W530" s="2" t="s">
        <v>3240</v>
      </c>
      <c r="X530" s="2" t="s">
        <v>3241</v>
      </c>
      <c r="Y530" s="2" t="s">
        <v>370</v>
      </c>
      <c r="Z530" s="2">
        <v>0</v>
      </c>
      <c r="AA530" s="22">
        <v>0.86099999999999999</v>
      </c>
      <c r="AB530" s="22">
        <v>0.71399999999999997</v>
      </c>
      <c r="AC530" s="21">
        <v>-0.22</v>
      </c>
      <c r="AD530" s="21">
        <v>-0.49</v>
      </c>
      <c r="AE530" s="102">
        <v>0.79117163071289598</v>
      </c>
      <c r="AF530" s="102">
        <v>0.150159049594946</v>
      </c>
      <c r="AG530" s="23">
        <v>1</v>
      </c>
      <c r="AH530" s="23">
        <v>0.63020291389737204</v>
      </c>
      <c r="AI530" s="2">
        <v>100.7</v>
      </c>
      <c r="AJ530" s="2">
        <v>86.7</v>
      </c>
      <c r="AK530" s="2">
        <v>133.19999999999999</v>
      </c>
      <c r="AL530" s="2">
        <v>95.1</v>
      </c>
      <c r="AM530" s="2">
        <v>3.07</v>
      </c>
      <c r="AN530" s="2">
        <v>1.71</v>
      </c>
      <c r="AO530" s="2">
        <v>2.3199999999999998</v>
      </c>
      <c r="AP530" s="2">
        <v>2.94</v>
      </c>
      <c r="AQ530" s="2" t="s">
        <v>30</v>
      </c>
      <c r="AR530" s="2" t="s">
        <v>30</v>
      </c>
      <c r="AS530" s="2" t="s">
        <v>30</v>
      </c>
      <c r="AT530" s="2" t="s">
        <v>30</v>
      </c>
      <c r="AU530" s="2" t="s">
        <v>30</v>
      </c>
      <c r="AV530" s="2" t="s">
        <v>30</v>
      </c>
      <c r="AW530" s="2" t="s">
        <v>30</v>
      </c>
      <c r="AX530" s="2" t="s">
        <v>30</v>
      </c>
      <c r="AY530" s="2" t="s">
        <v>30</v>
      </c>
      <c r="AZ530" s="2" t="s">
        <v>30</v>
      </c>
      <c r="BA530" s="2" t="s">
        <v>30</v>
      </c>
      <c r="BB530" s="2" t="s">
        <v>30</v>
      </c>
      <c r="BC530" s="2" t="s">
        <v>40</v>
      </c>
    </row>
    <row r="531" spans="1:55">
      <c r="A531" s="2" t="b">
        <v>0</v>
      </c>
      <c r="B531" s="2" t="s">
        <v>30</v>
      </c>
      <c r="C531" s="2" t="s">
        <v>12301</v>
      </c>
      <c r="D531" s="2" t="s">
        <v>3161</v>
      </c>
      <c r="E531" s="2" t="s">
        <v>3162</v>
      </c>
      <c r="F531" s="2">
        <v>0</v>
      </c>
      <c r="G531" s="2">
        <v>84.085999999999999</v>
      </c>
      <c r="H531" s="2">
        <v>47</v>
      </c>
      <c r="I531" s="2">
        <v>15</v>
      </c>
      <c r="J531" s="2">
        <v>44</v>
      </c>
      <c r="K531" s="2">
        <v>15</v>
      </c>
      <c r="L531" s="2">
        <v>1</v>
      </c>
      <c r="M531" s="2">
        <v>422</v>
      </c>
      <c r="N531" s="2">
        <v>45.4</v>
      </c>
      <c r="O531" s="2">
        <v>5.8</v>
      </c>
      <c r="P531" s="2">
        <v>197.5</v>
      </c>
      <c r="Q531" s="2">
        <v>15</v>
      </c>
      <c r="R531" s="2" t="s">
        <v>33</v>
      </c>
      <c r="S531" s="2" t="s">
        <v>314</v>
      </c>
      <c r="T531" s="2" t="s">
        <v>207</v>
      </c>
      <c r="U531" s="2" t="s">
        <v>3163</v>
      </c>
      <c r="V531" s="2" t="s">
        <v>3164</v>
      </c>
      <c r="W531" s="2" t="s">
        <v>3165</v>
      </c>
      <c r="X531" s="2" t="s">
        <v>3166</v>
      </c>
      <c r="Y531" s="2" t="s">
        <v>3109</v>
      </c>
      <c r="Z531" s="2">
        <v>0</v>
      </c>
      <c r="AA531" s="22">
        <v>1.3029999999999999</v>
      </c>
      <c r="AB531" s="22">
        <v>1.212</v>
      </c>
      <c r="AC531" s="21">
        <v>0.38</v>
      </c>
      <c r="AD531" s="21">
        <v>0.28000000000000003</v>
      </c>
      <c r="AE531" s="102">
        <v>0.593537814077294</v>
      </c>
      <c r="AF531" s="102">
        <v>0.85888318497179905</v>
      </c>
      <c r="AG531" s="23">
        <v>1</v>
      </c>
      <c r="AH531" s="23">
        <v>1</v>
      </c>
      <c r="AI531" s="2">
        <v>85.1</v>
      </c>
      <c r="AJ531" s="2">
        <v>110.9</v>
      </c>
      <c r="AK531" s="2">
        <v>100.3</v>
      </c>
      <c r="AL531" s="2">
        <v>121.6</v>
      </c>
      <c r="AM531" s="2">
        <v>5.49</v>
      </c>
      <c r="AN531" s="2">
        <v>2.57</v>
      </c>
      <c r="AO531" s="2">
        <v>0.15</v>
      </c>
      <c r="AP531" s="2">
        <v>3.02</v>
      </c>
      <c r="AQ531" s="2" t="s">
        <v>30</v>
      </c>
      <c r="AR531" s="2" t="s">
        <v>30</v>
      </c>
      <c r="AS531" s="2" t="s">
        <v>30</v>
      </c>
      <c r="AT531" s="2" t="s">
        <v>30</v>
      </c>
      <c r="AU531" s="2" t="s">
        <v>30</v>
      </c>
      <c r="AV531" s="2" t="s">
        <v>30</v>
      </c>
      <c r="AW531" s="2" t="s">
        <v>30</v>
      </c>
      <c r="AX531" s="2" t="s">
        <v>30</v>
      </c>
      <c r="AY531" s="2" t="s">
        <v>30</v>
      </c>
      <c r="AZ531" s="2" t="s">
        <v>30</v>
      </c>
      <c r="BA531" s="2" t="s">
        <v>30</v>
      </c>
      <c r="BB531" s="2" t="s">
        <v>30</v>
      </c>
      <c r="BC531" s="2" t="s">
        <v>40</v>
      </c>
    </row>
    <row r="532" spans="1:55">
      <c r="A532" s="2" t="b">
        <v>0</v>
      </c>
      <c r="B532" s="2" t="s">
        <v>30</v>
      </c>
      <c r="C532" s="2" t="s">
        <v>12301</v>
      </c>
      <c r="D532" s="2" t="s">
        <v>3345</v>
      </c>
      <c r="E532" s="2" t="s">
        <v>3346</v>
      </c>
      <c r="F532" s="2">
        <v>0</v>
      </c>
      <c r="G532" s="2">
        <v>84.006</v>
      </c>
      <c r="H532" s="2">
        <v>71</v>
      </c>
      <c r="I532" s="2">
        <v>15</v>
      </c>
      <c r="J532" s="2">
        <v>78</v>
      </c>
      <c r="K532" s="2">
        <v>15</v>
      </c>
      <c r="L532" s="2">
        <v>1</v>
      </c>
      <c r="M532" s="2">
        <v>313</v>
      </c>
      <c r="N532" s="2">
        <v>33.799999999999997</v>
      </c>
      <c r="O532" s="2">
        <v>5.47</v>
      </c>
      <c r="P532" s="2">
        <v>303.20999999999998</v>
      </c>
      <c r="Q532" s="2">
        <v>15</v>
      </c>
      <c r="R532" s="2" t="s">
        <v>33</v>
      </c>
      <c r="S532" s="2" t="s">
        <v>34</v>
      </c>
      <c r="T532" s="2" t="s">
        <v>158</v>
      </c>
      <c r="U532" s="2" t="s">
        <v>3347</v>
      </c>
      <c r="V532" s="2" t="s">
        <v>3348</v>
      </c>
      <c r="W532" s="2" t="s">
        <v>3349</v>
      </c>
      <c r="X532" s="2" t="s">
        <v>3350</v>
      </c>
      <c r="Y532" s="2" t="s">
        <v>1566</v>
      </c>
      <c r="Z532" s="2">
        <v>0</v>
      </c>
      <c r="AA532" s="22">
        <v>1.1319999999999999</v>
      </c>
      <c r="AB532" s="22">
        <v>1.2450000000000001</v>
      </c>
      <c r="AC532" s="21">
        <v>0.18</v>
      </c>
      <c r="AD532" s="21">
        <v>0.32</v>
      </c>
      <c r="AE532" s="102">
        <v>0.99995434262688598</v>
      </c>
      <c r="AF532" s="102">
        <v>0.99961558134092898</v>
      </c>
      <c r="AG532" s="23">
        <v>1</v>
      </c>
      <c r="AH532" s="23">
        <v>1</v>
      </c>
      <c r="AI532" s="2">
        <v>94.6</v>
      </c>
      <c r="AJ532" s="2">
        <v>107.2</v>
      </c>
      <c r="AK532" s="2">
        <v>83.3</v>
      </c>
      <c r="AL532" s="2">
        <v>103.7</v>
      </c>
      <c r="AM532" s="2">
        <v>2.14</v>
      </c>
      <c r="AN532" s="2">
        <v>2.6</v>
      </c>
      <c r="AO532" s="2">
        <v>5.47</v>
      </c>
      <c r="AP532" s="2">
        <v>1.19</v>
      </c>
      <c r="AQ532" s="2" t="s">
        <v>30</v>
      </c>
      <c r="AR532" s="2" t="s">
        <v>30</v>
      </c>
      <c r="AS532" s="2" t="s">
        <v>30</v>
      </c>
      <c r="AT532" s="2" t="s">
        <v>30</v>
      </c>
      <c r="AU532" s="2" t="s">
        <v>30</v>
      </c>
      <c r="AV532" s="2" t="s">
        <v>30</v>
      </c>
      <c r="AW532" s="2" t="s">
        <v>30</v>
      </c>
      <c r="AX532" s="2" t="s">
        <v>30</v>
      </c>
      <c r="AY532" s="2" t="s">
        <v>30</v>
      </c>
      <c r="AZ532" s="2" t="s">
        <v>30</v>
      </c>
      <c r="BA532" s="2" t="s">
        <v>30</v>
      </c>
      <c r="BB532" s="2" t="s">
        <v>30</v>
      </c>
      <c r="BC532" s="2" t="s">
        <v>40</v>
      </c>
    </row>
    <row r="533" spans="1:55">
      <c r="A533" s="2" t="b">
        <v>0</v>
      </c>
      <c r="B533" s="2" t="s">
        <v>30</v>
      </c>
      <c r="C533" s="2" t="s">
        <v>12301</v>
      </c>
      <c r="D533" s="2" t="s">
        <v>3954</v>
      </c>
      <c r="E533" s="2" t="s">
        <v>3955</v>
      </c>
      <c r="F533" s="2">
        <v>0</v>
      </c>
      <c r="G533" s="2">
        <v>83.795000000000002</v>
      </c>
      <c r="H533" s="2">
        <v>53</v>
      </c>
      <c r="I533" s="2">
        <v>13</v>
      </c>
      <c r="J533" s="2">
        <v>66</v>
      </c>
      <c r="K533" s="2">
        <v>13</v>
      </c>
      <c r="L533" s="2">
        <v>1</v>
      </c>
      <c r="M533" s="2">
        <v>365</v>
      </c>
      <c r="N533" s="2">
        <v>39.5</v>
      </c>
      <c r="O533" s="2">
        <v>6.2</v>
      </c>
      <c r="P533" s="2">
        <v>280.98</v>
      </c>
      <c r="Q533" s="2">
        <v>13</v>
      </c>
      <c r="R533" s="2" t="s">
        <v>33</v>
      </c>
      <c r="S533" s="2" t="s">
        <v>86</v>
      </c>
      <c r="T533" s="2" t="s">
        <v>214</v>
      </c>
      <c r="U533" s="2" t="s">
        <v>3956</v>
      </c>
      <c r="V533" s="2" t="s">
        <v>3957</v>
      </c>
      <c r="W533" s="2" t="s">
        <v>3958</v>
      </c>
      <c r="X533" s="2" t="s">
        <v>3959</v>
      </c>
      <c r="Y533" s="2" t="s">
        <v>554</v>
      </c>
      <c r="Z533" s="2">
        <v>0</v>
      </c>
      <c r="AA533" s="22">
        <v>0.78600000000000003</v>
      </c>
      <c r="AB533" s="22">
        <v>0.84299999999999997</v>
      </c>
      <c r="AC533" s="21">
        <v>-0.35</v>
      </c>
      <c r="AD533" s="21">
        <v>-0.25</v>
      </c>
      <c r="AE533" s="102">
        <v>9.1241099885495794E-2</v>
      </c>
      <c r="AF533" s="102">
        <v>0.46916666809020002</v>
      </c>
      <c r="AG533" s="23">
        <v>0.51057335245659397</v>
      </c>
      <c r="AH533" s="23">
        <v>1</v>
      </c>
      <c r="AI533" s="2">
        <v>98.4</v>
      </c>
      <c r="AJ533" s="2">
        <v>77.400000000000006</v>
      </c>
      <c r="AK533" s="2">
        <v>96.7</v>
      </c>
      <c r="AL533" s="2">
        <v>81.5</v>
      </c>
      <c r="AM533" s="2">
        <v>8.76</v>
      </c>
      <c r="AN533" s="2">
        <v>7.39</v>
      </c>
      <c r="AO533" s="2">
        <v>3.62</v>
      </c>
      <c r="AP533" s="2">
        <v>6.64</v>
      </c>
      <c r="AQ533" s="2" t="s">
        <v>30</v>
      </c>
      <c r="AR533" s="2" t="s">
        <v>30</v>
      </c>
      <c r="AS533" s="2" t="s">
        <v>30</v>
      </c>
      <c r="AT533" s="2" t="s">
        <v>30</v>
      </c>
      <c r="AU533" s="2" t="s">
        <v>30</v>
      </c>
      <c r="AV533" s="2" t="s">
        <v>30</v>
      </c>
      <c r="AW533" s="2" t="s">
        <v>30</v>
      </c>
      <c r="AX533" s="2" t="s">
        <v>30</v>
      </c>
      <c r="AY533" s="2" t="s">
        <v>30</v>
      </c>
      <c r="AZ533" s="2" t="s">
        <v>30</v>
      </c>
      <c r="BA533" s="2" t="s">
        <v>30</v>
      </c>
      <c r="BB533" s="2" t="s">
        <v>30</v>
      </c>
      <c r="BC533" s="2" t="s">
        <v>40</v>
      </c>
    </row>
    <row r="534" spans="1:55">
      <c r="A534" s="2" t="b">
        <v>0</v>
      </c>
      <c r="B534" s="2" t="s">
        <v>30</v>
      </c>
      <c r="C534" s="2" t="s">
        <v>12301</v>
      </c>
      <c r="D534" s="2" t="s">
        <v>3090</v>
      </c>
      <c r="E534" s="2" t="s">
        <v>3091</v>
      </c>
      <c r="F534" s="2">
        <v>0</v>
      </c>
      <c r="G534" s="2">
        <v>83.608000000000004</v>
      </c>
      <c r="H534" s="2">
        <v>67</v>
      </c>
      <c r="I534" s="2">
        <v>17</v>
      </c>
      <c r="J534" s="2">
        <v>84</v>
      </c>
      <c r="K534" s="2">
        <v>17</v>
      </c>
      <c r="L534" s="2">
        <v>1</v>
      </c>
      <c r="M534" s="2">
        <v>239</v>
      </c>
      <c r="N534" s="2">
        <v>27.3</v>
      </c>
      <c r="O534" s="2">
        <v>6.39</v>
      </c>
      <c r="P534" s="2">
        <v>227.01</v>
      </c>
      <c r="Q534" s="2">
        <v>17</v>
      </c>
      <c r="R534" s="2" t="s">
        <v>235</v>
      </c>
      <c r="S534" s="2" t="s">
        <v>314</v>
      </c>
      <c r="T534" s="2" t="s">
        <v>2955</v>
      </c>
      <c r="U534" s="2" t="s">
        <v>3092</v>
      </c>
      <c r="V534" s="2" t="s">
        <v>3093</v>
      </c>
      <c r="W534" s="2" t="s">
        <v>3094</v>
      </c>
      <c r="X534" s="2" t="s">
        <v>3095</v>
      </c>
      <c r="Y534" s="2" t="s">
        <v>2385</v>
      </c>
      <c r="Z534" s="2">
        <v>0</v>
      </c>
      <c r="AA534" s="22">
        <v>1.2290000000000001</v>
      </c>
      <c r="AB534" s="22">
        <v>1.256</v>
      </c>
      <c r="AC534" s="21">
        <v>0.3</v>
      </c>
      <c r="AD534" s="21">
        <v>0.33</v>
      </c>
      <c r="AE534" s="102">
        <v>0.96731535636662902</v>
      </c>
      <c r="AF534" s="102">
        <v>0.94808647199877405</v>
      </c>
      <c r="AG534" s="23">
        <v>1</v>
      </c>
      <c r="AH534" s="23">
        <v>1</v>
      </c>
      <c r="AI534" s="2">
        <v>85.8</v>
      </c>
      <c r="AJ534" s="2">
        <v>105.4</v>
      </c>
      <c r="AK534" s="2">
        <v>87.8</v>
      </c>
      <c r="AL534" s="2">
        <v>110.4</v>
      </c>
      <c r="AM534" s="2">
        <v>0.91</v>
      </c>
      <c r="AN534" s="2">
        <v>0.73</v>
      </c>
      <c r="AO534" s="2">
        <v>0.85</v>
      </c>
      <c r="AP534" s="2">
        <v>1.68</v>
      </c>
      <c r="AQ534" s="2" t="s">
        <v>30</v>
      </c>
      <c r="AR534" s="2" t="s">
        <v>30</v>
      </c>
      <c r="AS534" s="2" t="s">
        <v>30</v>
      </c>
      <c r="AT534" s="2" t="s">
        <v>30</v>
      </c>
      <c r="AU534" s="2" t="s">
        <v>30</v>
      </c>
      <c r="AV534" s="2" t="s">
        <v>30</v>
      </c>
      <c r="AW534" s="2" t="s">
        <v>30</v>
      </c>
      <c r="AX534" s="2" t="s">
        <v>30</v>
      </c>
      <c r="AY534" s="2" t="s">
        <v>30</v>
      </c>
      <c r="AZ534" s="2" t="s">
        <v>30</v>
      </c>
      <c r="BA534" s="2" t="s">
        <v>30</v>
      </c>
      <c r="BB534" s="2" t="s">
        <v>30</v>
      </c>
      <c r="BC534" s="2" t="s">
        <v>40</v>
      </c>
    </row>
    <row r="535" spans="1:55">
      <c r="A535" s="2" t="b">
        <v>0</v>
      </c>
      <c r="B535" s="2" t="s">
        <v>30</v>
      </c>
      <c r="C535" s="2" t="s">
        <v>12301</v>
      </c>
      <c r="D535" s="2" t="s">
        <v>3899</v>
      </c>
      <c r="E535" s="2" t="s">
        <v>3900</v>
      </c>
      <c r="F535" s="2">
        <v>0</v>
      </c>
      <c r="G535" s="2">
        <v>83.603999999999999</v>
      </c>
      <c r="H535" s="2">
        <v>53</v>
      </c>
      <c r="I535" s="2">
        <v>13</v>
      </c>
      <c r="J535" s="2">
        <v>63</v>
      </c>
      <c r="K535" s="2">
        <v>13</v>
      </c>
      <c r="L535" s="2">
        <v>1</v>
      </c>
      <c r="M535" s="2">
        <v>356</v>
      </c>
      <c r="N535" s="2">
        <v>38.799999999999997</v>
      </c>
      <c r="O535" s="2">
        <v>7.05</v>
      </c>
      <c r="P535" s="2">
        <v>259.58999999999997</v>
      </c>
      <c r="Q535" s="2">
        <v>13</v>
      </c>
      <c r="R535" s="2" t="s">
        <v>33</v>
      </c>
      <c r="S535" s="2" t="s">
        <v>40</v>
      </c>
      <c r="T535" s="2" t="s">
        <v>158</v>
      </c>
      <c r="U535" s="2" t="s">
        <v>3901</v>
      </c>
      <c r="V535" s="2" t="s">
        <v>3902</v>
      </c>
      <c r="W535" s="2" t="s">
        <v>3903</v>
      </c>
      <c r="X535" s="2" t="s">
        <v>3904</v>
      </c>
      <c r="Y535" s="2" t="s">
        <v>3905</v>
      </c>
      <c r="Z535" s="2">
        <v>0</v>
      </c>
      <c r="AA535" s="22">
        <v>1.212</v>
      </c>
      <c r="AB535" s="22">
        <v>1.1919999999999999</v>
      </c>
      <c r="AC535" s="21">
        <v>0.28000000000000003</v>
      </c>
      <c r="AD535" s="21">
        <v>0.25</v>
      </c>
      <c r="AE535" s="102">
        <v>0.98666306516336</v>
      </c>
      <c r="AF535" s="102">
        <v>0.97903338699456199</v>
      </c>
      <c r="AG535" s="23">
        <v>1</v>
      </c>
      <c r="AH535" s="23">
        <v>1</v>
      </c>
      <c r="AI535" s="2">
        <v>93.5</v>
      </c>
      <c r="AJ535" s="2">
        <v>113.3</v>
      </c>
      <c r="AK535" s="2">
        <v>67</v>
      </c>
      <c r="AL535" s="2">
        <v>79.900000000000006</v>
      </c>
      <c r="AM535" s="2">
        <v>5.12</v>
      </c>
      <c r="AN535" s="2">
        <v>1.49</v>
      </c>
      <c r="AO535" s="2">
        <v>6.6</v>
      </c>
      <c r="AP535" s="2">
        <v>6.68</v>
      </c>
      <c r="AQ535" s="2" t="s">
        <v>30</v>
      </c>
      <c r="AR535" s="2" t="s">
        <v>30</v>
      </c>
      <c r="AS535" s="2" t="s">
        <v>30</v>
      </c>
      <c r="AT535" s="2" t="s">
        <v>30</v>
      </c>
      <c r="AU535" s="2" t="s">
        <v>30</v>
      </c>
      <c r="AV535" s="2" t="s">
        <v>30</v>
      </c>
      <c r="AW535" s="2" t="s">
        <v>30</v>
      </c>
      <c r="AX535" s="2" t="s">
        <v>30</v>
      </c>
      <c r="AY535" s="2" t="s">
        <v>30</v>
      </c>
      <c r="AZ535" s="2" t="s">
        <v>30</v>
      </c>
      <c r="BA535" s="2" t="s">
        <v>30</v>
      </c>
      <c r="BB535" s="2" t="s">
        <v>30</v>
      </c>
      <c r="BC535" s="2" t="s">
        <v>40</v>
      </c>
    </row>
    <row r="536" spans="1:55">
      <c r="A536" s="2" t="b">
        <v>0</v>
      </c>
      <c r="B536" s="2" t="s">
        <v>30</v>
      </c>
      <c r="C536" s="2" t="s">
        <v>12301</v>
      </c>
      <c r="D536" s="2" t="s">
        <v>2761</v>
      </c>
      <c r="E536" s="2" t="s">
        <v>2762</v>
      </c>
      <c r="F536" s="2">
        <v>0</v>
      </c>
      <c r="G536" s="2">
        <v>83.6</v>
      </c>
      <c r="H536" s="2">
        <v>28</v>
      </c>
      <c r="I536" s="2">
        <v>20</v>
      </c>
      <c r="J536" s="2">
        <v>57</v>
      </c>
      <c r="K536" s="2">
        <v>20</v>
      </c>
      <c r="L536" s="2">
        <v>1</v>
      </c>
      <c r="M536" s="2">
        <v>807</v>
      </c>
      <c r="N536" s="2">
        <v>91.3</v>
      </c>
      <c r="O536" s="2">
        <v>8.3800000000000008</v>
      </c>
      <c r="P536" s="2">
        <v>207.25</v>
      </c>
      <c r="Q536" s="2">
        <v>20</v>
      </c>
      <c r="R536" s="2" t="s">
        <v>33</v>
      </c>
      <c r="S536" s="2" t="s">
        <v>141</v>
      </c>
      <c r="T536" s="2" t="s">
        <v>151</v>
      </c>
      <c r="U536" s="2" t="s">
        <v>2763</v>
      </c>
      <c r="V536" s="2" t="s">
        <v>2764</v>
      </c>
      <c r="W536" s="2" t="s">
        <v>2765</v>
      </c>
      <c r="X536" s="2" t="s">
        <v>2766</v>
      </c>
      <c r="Y536" s="2" t="s">
        <v>2767</v>
      </c>
      <c r="Z536" s="2">
        <v>0</v>
      </c>
      <c r="AA536" s="22">
        <v>0.74399999999999999</v>
      </c>
      <c r="AB536" s="22">
        <v>0.77900000000000003</v>
      </c>
      <c r="AC536" s="21">
        <v>-0.43</v>
      </c>
      <c r="AD536" s="21">
        <v>-0.36</v>
      </c>
      <c r="AE536" s="102">
        <v>0.54948366728893006</v>
      </c>
      <c r="AF536" s="102">
        <v>0.81434843698229797</v>
      </c>
      <c r="AG536" s="23">
        <v>1</v>
      </c>
      <c r="AH536" s="23">
        <v>1</v>
      </c>
      <c r="AI536" s="2">
        <v>111.1</v>
      </c>
      <c r="AJ536" s="2">
        <v>82.7</v>
      </c>
      <c r="AK536" s="2">
        <v>126.8</v>
      </c>
      <c r="AL536" s="2">
        <v>98.8</v>
      </c>
      <c r="AM536" s="2">
        <v>2.94</v>
      </c>
      <c r="AN536" s="2">
        <v>4.5999999999999996</v>
      </c>
      <c r="AO536" s="2">
        <v>2.5499999999999998</v>
      </c>
      <c r="AP536" s="2">
        <v>0.74</v>
      </c>
      <c r="AQ536" s="2" t="s">
        <v>30</v>
      </c>
      <c r="AR536" s="2" t="s">
        <v>30</v>
      </c>
      <c r="AS536" s="2" t="s">
        <v>30</v>
      </c>
      <c r="AT536" s="2" t="s">
        <v>30</v>
      </c>
      <c r="AU536" s="2" t="s">
        <v>30</v>
      </c>
      <c r="AV536" s="2" t="s">
        <v>30</v>
      </c>
      <c r="AW536" s="2" t="s">
        <v>30</v>
      </c>
      <c r="AX536" s="2" t="s">
        <v>30</v>
      </c>
      <c r="AY536" s="2" t="s">
        <v>30</v>
      </c>
      <c r="AZ536" s="2" t="s">
        <v>30</v>
      </c>
      <c r="BA536" s="2" t="s">
        <v>30</v>
      </c>
      <c r="BB536" s="2" t="s">
        <v>30</v>
      </c>
      <c r="BC536" s="2" t="s">
        <v>40</v>
      </c>
    </row>
    <row r="537" spans="1:55">
      <c r="A537" s="2" t="b">
        <v>0</v>
      </c>
      <c r="B537" s="2" t="s">
        <v>30</v>
      </c>
      <c r="C537" s="2" t="s">
        <v>12301</v>
      </c>
      <c r="D537" s="2" t="s">
        <v>3812</v>
      </c>
      <c r="E537" s="2" t="s">
        <v>3813</v>
      </c>
      <c r="F537" s="2">
        <v>0</v>
      </c>
      <c r="G537" s="2">
        <v>83.507000000000005</v>
      </c>
      <c r="H537" s="2">
        <v>57</v>
      </c>
      <c r="I537" s="2">
        <v>10</v>
      </c>
      <c r="J537" s="2">
        <v>60</v>
      </c>
      <c r="K537" s="2">
        <v>10</v>
      </c>
      <c r="L537" s="2">
        <v>1</v>
      </c>
      <c r="M537" s="2">
        <v>252</v>
      </c>
      <c r="N537" s="2">
        <v>26.8</v>
      </c>
      <c r="O537" s="2">
        <v>6.13</v>
      </c>
      <c r="P537" s="2">
        <v>260.5</v>
      </c>
      <c r="Q537" s="2">
        <v>10</v>
      </c>
      <c r="R537" s="2" t="s">
        <v>33</v>
      </c>
      <c r="S537" s="2" t="s">
        <v>141</v>
      </c>
      <c r="T537" s="2" t="s">
        <v>77</v>
      </c>
      <c r="U537" s="2" t="s">
        <v>3814</v>
      </c>
      <c r="V537" s="2" t="s">
        <v>3815</v>
      </c>
      <c r="W537" s="2" t="s">
        <v>3816</v>
      </c>
      <c r="X537" s="2" t="s">
        <v>3817</v>
      </c>
      <c r="Y537" s="2" t="s">
        <v>40</v>
      </c>
      <c r="Z537" s="2">
        <v>0</v>
      </c>
      <c r="AA537" s="22">
        <v>1.151</v>
      </c>
      <c r="AB537" s="22">
        <v>1.218</v>
      </c>
      <c r="AC537" s="21">
        <v>0.2</v>
      </c>
      <c r="AD537" s="21">
        <v>0.28000000000000003</v>
      </c>
      <c r="AE537" s="102">
        <v>0.93681023829853405</v>
      </c>
      <c r="AF537" s="102">
        <v>0.77423062117764196</v>
      </c>
      <c r="AG537" s="23">
        <v>1</v>
      </c>
      <c r="AH537" s="23">
        <v>1</v>
      </c>
      <c r="AI537" s="2">
        <v>87.7</v>
      </c>
      <c r="AJ537" s="2">
        <v>101</v>
      </c>
      <c r="AK537" s="2">
        <v>73.2</v>
      </c>
      <c r="AL537" s="2">
        <v>89.2</v>
      </c>
      <c r="AM537" s="2">
        <v>2.38</v>
      </c>
      <c r="AN537" s="2">
        <v>2.85</v>
      </c>
      <c r="AO537" s="2">
        <v>4.5</v>
      </c>
      <c r="AP537" s="2">
        <v>1.89</v>
      </c>
      <c r="AQ537" s="2" t="s">
        <v>30</v>
      </c>
      <c r="AR537" s="2" t="s">
        <v>30</v>
      </c>
      <c r="AS537" s="2" t="s">
        <v>30</v>
      </c>
      <c r="AT537" s="2" t="s">
        <v>30</v>
      </c>
      <c r="AU537" s="2" t="s">
        <v>30</v>
      </c>
      <c r="AV537" s="2" t="s">
        <v>30</v>
      </c>
      <c r="AW537" s="2" t="s">
        <v>30</v>
      </c>
      <c r="AX537" s="2" t="s">
        <v>30</v>
      </c>
      <c r="AY537" s="2" t="s">
        <v>30</v>
      </c>
      <c r="AZ537" s="2" t="s">
        <v>30</v>
      </c>
      <c r="BA537" s="2" t="s">
        <v>30</v>
      </c>
      <c r="BB537" s="2" t="s">
        <v>30</v>
      </c>
      <c r="BC537" s="2" t="s">
        <v>40</v>
      </c>
    </row>
    <row r="538" spans="1:55">
      <c r="A538" s="2" t="b">
        <v>0</v>
      </c>
      <c r="B538" s="2" t="s">
        <v>30</v>
      </c>
      <c r="C538" s="2" t="s">
        <v>12301</v>
      </c>
      <c r="D538" s="2" t="s">
        <v>4322</v>
      </c>
      <c r="E538" s="2" t="s">
        <v>4323</v>
      </c>
      <c r="F538" s="2">
        <v>0</v>
      </c>
      <c r="G538" s="2">
        <v>83.433000000000007</v>
      </c>
      <c r="H538" s="2">
        <v>46</v>
      </c>
      <c r="I538" s="2">
        <v>17</v>
      </c>
      <c r="J538" s="2">
        <v>49</v>
      </c>
      <c r="K538" s="2">
        <v>17</v>
      </c>
      <c r="L538" s="2">
        <v>1</v>
      </c>
      <c r="M538" s="2">
        <v>498</v>
      </c>
      <c r="N538" s="2">
        <v>55.5</v>
      </c>
      <c r="O538" s="2">
        <v>6.02</v>
      </c>
      <c r="P538" s="2">
        <v>214.46</v>
      </c>
      <c r="Q538" s="2">
        <v>17</v>
      </c>
      <c r="R538" s="2" t="s">
        <v>33</v>
      </c>
      <c r="S538" s="2" t="s">
        <v>40</v>
      </c>
      <c r="T538" s="2" t="s">
        <v>511</v>
      </c>
      <c r="U538" s="2" t="s">
        <v>4324</v>
      </c>
      <c r="V538" s="2" t="s">
        <v>4325</v>
      </c>
      <c r="W538" s="2" t="s">
        <v>4326</v>
      </c>
      <c r="X538" s="2" t="s">
        <v>4327</v>
      </c>
      <c r="Y538" s="2" t="s">
        <v>40</v>
      </c>
      <c r="Z538" s="2">
        <v>0</v>
      </c>
      <c r="AA538" s="22">
        <v>1.115</v>
      </c>
      <c r="AB538" s="22">
        <v>1.069</v>
      </c>
      <c r="AC538" s="21">
        <v>0.16</v>
      </c>
      <c r="AD538" s="21">
        <v>0.1</v>
      </c>
      <c r="AE538" s="102">
        <v>0.99764916346756805</v>
      </c>
      <c r="AF538" s="102">
        <v>0.99959603041758605</v>
      </c>
      <c r="AG538" s="23">
        <v>1</v>
      </c>
      <c r="AH538" s="23">
        <v>1</v>
      </c>
      <c r="AI538" s="2">
        <v>87.8</v>
      </c>
      <c r="AJ538" s="2">
        <v>97.9</v>
      </c>
      <c r="AK538" s="2">
        <v>78.7</v>
      </c>
      <c r="AL538" s="2">
        <v>84.2</v>
      </c>
      <c r="AM538" s="2">
        <v>2.89</v>
      </c>
      <c r="AN538" s="2">
        <v>2.39</v>
      </c>
      <c r="AO538" s="2">
        <v>1.99</v>
      </c>
      <c r="AP538" s="2">
        <v>2.67</v>
      </c>
      <c r="AQ538" s="2" t="s">
        <v>30</v>
      </c>
      <c r="AR538" s="2" t="s">
        <v>30</v>
      </c>
      <c r="AS538" s="2" t="s">
        <v>30</v>
      </c>
      <c r="AT538" s="2" t="s">
        <v>30</v>
      </c>
      <c r="AU538" s="2" t="s">
        <v>30</v>
      </c>
      <c r="AV538" s="2" t="s">
        <v>30</v>
      </c>
      <c r="AW538" s="2" t="s">
        <v>30</v>
      </c>
      <c r="AX538" s="2" t="s">
        <v>30</v>
      </c>
      <c r="AY538" s="2" t="s">
        <v>30</v>
      </c>
      <c r="AZ538" s="2" t="s">
        <v>30</v>
      </c>
      <c r="BA538" s="2" t="s">
        <v>30</v>
      </c>
      <c r="BB538" s="2" t="s">
        <v>30</v>
      </c>
      <c r="BC538" s="2" t="s">
        <v>40</v>
      </c>
    </row>
    <row r="539" spans="1:55">
      <c r="A539" s="2" t="b">
        <v>0</v>
      </c>
      <c r="B539" s="2" t="s">
        <v>30</v>
      </c>
      <c r="C539" s="2" t="s">
        <v>12301</v>
      </c>
      <c r="D539" s="2" t="s">
        <v>9665</v>
      </c>
      <c r="E539" s="2" t="s">
        <v>9666</v>
      </c>
      <c r="F539" s="2">
        <v>0</v>
      </c>
      <c r="G539" s="2">
        <v>83.388999999999996</v>
      </c>
      <c r="H539" s="2">
        <v>55</v>
      </c>
      <c r="I539" s="2">
        <v>15</v>
      </c>
      <c r="J539" s="2">
        <v>60</v>
      </c>
      <c r="K539" s="2">
        <v>15</v>
      </c>
      <c r="L539" s="2">
        <v>1</v>
      </c>
      <c r="M539" s="2">
        <v>329</v>
      </c>
      <c r="N539" s="2">
        <v>36.6</v>
      </c>
      <c r="O539" s="2">
        <v>7.15</v>
      </c>
      <c r="P539" s="2">
        <v>210.86</v>
      </c>
      <c r="Q539" s="2">
        <v>15</v>
      </c>
      <c r="R539" s="2" t="s">
        <v>186</v>
      </c>
      <c r="S539" s="2" t="s">
        <v>40</v>
      </c>
      <c r="T539" s="2" t="s">
        <v>714</v>
      </c>
      <c r="U539" s="2" t="s">
        <v>1991</v>
      </c>
      <c r="V539" s="2" t="s">
        <v>9667</v>
      </c>
      <c r="W539" s="2" t="s">
        <v>9668</v>
      </c>
      <c r="X539" s="2" t="s">
        <v>9669</v>
      </c>
      <c r="Y539" s="2" t="s">
        <v>1995</v>
      </c>
      <c r="Z539" s="2">
        <v>0</v>
      </c>
      <c r="AA539" s="22">
        <v>1.1839999999999999</v>
      </c>
      <c r="AB539" s="22">
        <v>1.0589999999999999</v>
      </c>
      <c r="AC539" s="21">
        <v>0.24</v>
      </c>
      <c r="AD539" s="21">
        <v>0.08</v>
      </c>
      <c r="AE539" s="102">
        <v>8.1426368632619997E-5</v>
      </c>
      <c r="AF539" s="102">
        <v>0.64500726631682204</v>
      </c>
      <c r="AG539" s="23">
        <v>1.930822766201E-3</v>
      </c>
      <c r="AH539" s="23">
        <v>1</v>
      </c>
      <c r="AI539" s="2">
        <v>38.700000000000003</v>
      </c>
      <c r="AJ539" s="2">
        <v>45.8</v>
      </c>
      <c r="AK539" s="2">
        <v>36.4</v>
      </c>
      <c r="AL539" s="2">
        <v>38.5</v>
      </c>
      <c r="AM539" s="2">
        <v>5.17</v>
      </c>
      <c r="AN539" s="2">
        <v>2.09</v>
      </c>
      <c r="AO539" s="2">
        <v>5.46</v>
      </c>
      <c r="AP539" s="2">
        <v>1.48</v>
      </c>
      <c r="AQ539" s="2" t="s">
        <v>30</v>
      </c>
      <c r="AR539" s="2" t="s">
        <v>30</v>
      </c>
      <c r="AS539" s="2" t="s">
        <v>30</v>
      </c>
      <c r="AT539" s="2" t="s">
        <v>30</v>
      </c>
      <c r="AU539" s="2" t="s">
        <v>30</v>
      </c>
      <c r="AV539" s="2" t="s">
        <v>30</v>
      </c>
      <c r="AW539" s="2" t="s">
        <v>30</v>
      </c>
      <c r="AX539" s="2" t="s">
        <v>30</v>
      </c>
      <c r="AY539" s="2" t="s">
        <v>30</v>
      </c>
      <c r="AZ539" s="2" t="s">
        <v>30</v>
      </c>
      <c r="BA539" s="2" t="s">
        <v>30</v>
      </c>
      <c r="BB539" s="2" t="s">
        <v>30</v>
      </c>
      <c r="BC539" s="2" t="s">
        <v>40</v>
      </c>
    </row>
    <row r="540" spans="1:55">
      <c r="A540" s="2" t="b">
        <v>0</v>
      </c>
      <c r="B540" s="2" t="s">
        <v>30</v>
      </c>
      <c r="C540" s="2" t="s">
        <v>12301</v>
      </c>
      <c r="D540" s="2" t="s">
        <v>2916</v>
      </c>
      <c r="E540" s="2" t="s">
        <v>2917</v>
      </c>
      <c r="F540" s="2">
        <v>0</v>
      </c>
      <c r="G540" s="2">
        <v>82.941999999999993</v>
      </c>
      <c r="H540" s="2">
        <v>69</v>
      </c>
      <c r="I540" s="2">
        <v>13</v>
      </c>
      <c r="J540" s="2">
        <v>54</v>
      </c>
      <c r="K540" s="2">
        <v>13</v>
      </c>
      <c r="L540" s="2">
        <v>1</v>
      </c>
      <c r="M540" s="2">
        <v>259</v>
      </c>
      <c r="N540" s="2">
        <v>27.8</v>
      </c>
      <c r="O540" s="2">
        <v>6.33</v>
      </c>
      <c r="P540" s="2">
        <v>196.34</v>
      </c>
      <c r="Q540" s="2">
        <v>13</v>
      </c>
      <c r="R540" s="2" t="s">
        <v>33</v>
      </c>
      <c r="S540" s="2" t="s">
        <v>40</v>
      </c>
      <c r="T540" s="2" t="s">
        <v>151</v>
      </c>
      <c r="U540" s="2" t="s">
        <v>2918</v>
      </c>
      <c r="V540" s="2" t="s">
        <v>2919</v>
      </c>
      <c r="W540" s="2" t="s">
        <v>2920</v>
      </c>
      <c r="X540" s="2" t="s">
        <v>2921</v>
      </c>
      <c r="Y540" s="2" t="s">
        <v>1975</v>
      </c>
      <c r="Z540" s="2">
        <v>0</v>
      </c>
      <c r="AA540" s="22">
        <v>0.84799999999999998</v>
      </c>
      <c r="AB540" s="22">
        <v>0.93300000000000005</v>
      </c>
      <c r="AC540" s="21">
        <v>-0.24</v>
      </c>
      <c r="AD540" s="21">
        <v>-0.1</v>
      </c>
      <c r="AE540" s="102">
        <v>5.9142780455934104E-3</v>
      </c>
      <c r="AF540" s="102">
        <v>0.112395684146188</v>
      </c>
      <c r="AG540" s="23">
        <v>5.90493971183721E-2</v>
      </c>
      <c r="AH540" s="23">
        <v>0.50524789769032796</v>
      </c>
      <c r="AI540" s="2">
        <v>139.30000000000001</v>
      </c>
      <c r="AJ540" s="2">
        <v>118.2</v>
      </c>
      <c r="AK540" s="2">
        <v>72.599999999999994</v>
      </c>
      <c r="AL540" s="2">
        <v>67.8</v>
      </c>
      <c r="AM540" s="2">
        <v>4.5999999999999996</v>
      </c>
      <c r="AN540" s="2">
        <v>2.85</v>
      </c>
      <c r="AO540" s="2">
        <v>2.5099999999999998</v>
      </c>
      <c r="AP540" s="2">
        <v>7.36</v>
      </c>
      <c r="AQ540" s="2" t="s">
        <v>30</v>
      </c>
      <c r="AR540" s="2" t="s">
        <v>30</v>
      </c>
      <c r="AS540" s="2" t="s">
        <v>30</v>
      </c>
      <c r="AT540" s="2" t="s">
        <v>30</v>
      </c>
      <c r="AU540" s="2" t="s">
        <v>30</v>
      </c>
      <c r="AV540" s="2" t="s">
        <v>30</v>
      </c>
      <c r="AW540" s="2" t="s">
        <v>30</v>
      </c>
      <c r="AX540" s="2" t="s">
        <v>30</v>
      </c>
      <c r="AY540" s="2" t="s">
        <v>30</v>
      </c>
      <c r="AZ540" s="2" t="s">
        <v>30</v>
      </c>
      <c r="BA540" s="2" t="s">
        <v>30</v>
      </c>
      <c r="BB540" s="2" t="s">
        <v>30</v>
      </c>
      <c r="BC540" s="2" t="s">
        <v>40</v>
      </c>
    </row>
    <row r="541" spans="1:55">
      <c r="A541" s="2" t="b">
        <v>0</v>
      </c>
      <c r="B541" s="2" t="s">
        <v>30</v>
      </c>
      <c r="C541" s="2" t="s">
        <v>12301</v>
      </c>
      <c r="D541" s="2" t="s">
        <v>3724</v>
      </c>
      <c r="E541" s="2" t="s">
        <v>3725</v>
      </c>
      <c r="F541" s="2">
        <v>0</v>
      </c>
      <c r="G541" s="2">
        <v>82.831000000000003</v>
      </c>
      <c r="H541" s="2">
        <v>66</v>
      </c>
      <c r="I541" s="2">
        <v>9</v>
      </c>
      <c r="J541" s="2">
        <v>79</v>
      </c>
      <c r="K541" s="2">
        <v>9</v>
      </c>
      <c r="L541" s="2">
        <v>1</v>
      </c>
      <c r="M541" s="2">
        <v>217</v>
      </c>
      <c r="N541" s="2">
        <v>23</v>
      </c>
      <c r="O541" s="2">
        <v>4.7699999999999996</v>
      </c>
      <c r="P541" s="2">
        <v>358.26</v>
      </c>
      <c r="Q541" s="2">
        <v>9</v>
      </c>
      <c r="R541" s="2" t="s">
        <v>85</v>
      </c>
      <c r="S541" s="2" t="s">
        <v>86</v>
      </c>
      <c r="T541" s="2" t="s">
        <v>158</v>
      </c>
      <c r="U541" s="2" t="s">
        <v>3726</v>
      </c>
      <c r="V541" s="2" t="s">
        <v>3727</v>
      </c>
      <c r="W541" s="2" t="s">
        <v>3728</v>
      </c>
      <c r="X541" s="2" t="s">
        <v>3729</v>
      </c>
      <c r="Y541" s="2" t="s">
        <v>40</v>
      </c>
      <c r="Z541" s="2">
        <v>0</v>
      </c>
      <c r="AA541" s="22">
        <v>1.222</v>
      </c>
      <c r="AB541" s="22">
        <v>1.2410000000000001</v>
      </c>
      <c r="AC541" s="21">
        <v>0.28999999999999998</v>
      </c>
      <c r="AD541" s="21">
        <v>0.31</v>
      </c>
      <c r="AE541" s="102">
        <v>3.9006482635846301E-2</v>
      </c>
      <c r="AF541" s="102">
        <v>3.01461856734377E-2</v>
      </c>
      <c r="AG541" s="23">
        <v>0.271801464340723</v>
      </c>
      <c r="AH541" s="23">
        <v>0.18567309812503699</v>
      </c>
      <c r="AI541" s="2">
        <v>91.8</v>
      </c>
      <c r="AJ541" s="2">
        <v>112.2</v>
      </c>
      <c r="AK541" s="2">
        <v>80.3</v>
      </c>
      <c r="AL541" s="2">
        <v>99.7</v>
      </c>
      <c r="AM541" s="2">
        <v>2.1800000000000002</v>
      </c>
      <c r="AN541" s="2">
        <v>0.51</v>
      </c>
      <c r="AO541" s="2">
        <v>0.74</v>
      </c>
      <c r="AP541" s="2">
        <v>1.1299999999999999</v>
      </c>
      <c r="AQ541" s="2" t="s">
        <v>30</v>
      </c>
      <c r="AR541" s="2" t="s">
        <v>30</v>
      </c>
      <c r="AS541" s="2" t="s">
        <v>30</v>
      </c>
      <c r="AT541" s="2" t="s">
        <v>30</v>
      </c>
      <c r="AU541" s="2" t="s">
        <v>30</v>
      </c>
      <c r="AV541" s="2" t="s">
        <v>30</v>
      </c>
      <c r="AW541" s="2" t="s">
        <v>30</v>
      </c>
      <c r="AX541" s="2" t="s">
        <v>30</v>
      </c>
      <c r="AY541" s="2" t="s">
        <v>30</v>
      </c>
      <c r="AZ541" s="2" t="s">
        <v>30</v>
      </c>
      <c r="BA541" s="2" t="s">
        <v>30</v>
      </c>
      <c r="BB541" s="2" t="s">
        <v>30</v>
      </c>
      <c r="BC541" s="2" t="s">
        <v>40</v>
      </c>
    </row>
    <row r="542" spans="1:55">
      <c r="A542" s="2" t="b">
        <v>0</v>
      </c>
      <c r="B542" s="2" t="s">
        <v>30</v>
      </c>
      <c r="C542" s="2" t="s">
        <v>12301</v>
      </c>
      <c r="D542" s="2" t="s">
        <v>3843</v>
      </c>
      <c r="E542" s="2" t="s">
        <v>3844</v>
      </c>
      <c r="F542" s="2">
        <v>0</v>
      </c>
      <c r="G542" s="2">
        <v>82.777000000000001</v>
      </c>
      <c r="H542" s="2">
        <v>42</v>
      </c>
      <c r="I542" s="2">
        <v>18</v>
      </c>
      <c r="J542" s="2">
        <v>58</v>
      </c>
      <c r="K542" s="2">
        <v>18</v>
      </c>
      <c r="L542" s="2">
        <v>1</v>
      </c>
      <c r="M542" s="2">
        <v>529</v>
      </c>
      <c r="N542" s="2">
        <v>57.3</v>
      </c>
      <c r="O542" s="2">
        <v>5.78</v>
      </c>
      <c r="P542" s="2">
        <v>214.91</v>
      </c>
      <c r="Q542" s="2">
        <v>18</v>
      </c>
      <c r="R542" s="2" t="s">
        <v>33</v>
      </c>
      <c r="S542" s="2" t="s">
        <v>86</v>
      </c>
      <c r="T542" s="2" t="s">
        <v>158</v>
      </c>
      <c r="U542" s="2" t="s">
        <v>3845</v>
      </c>
      <c r="V542" s="2" t="s">
        <v>3846</v>
      </c>
      <c r="W542" s="2" t="s">
        <v>3847</v>
      </c>
      <c r="X542" s="2" t="s">
        <v>3848</v>
      </c>
      <c r="Y542" s="2" t="s">
        <v>3849</v>
      </c>
      <c r="Z542" s="2">
        <v>0</v>
      </c>
      <c r="AA542" s="22">
        <v>0.82099999999999995</v>
      </c>
      <c r="AB542" s="22">
        <v>0.64300000000000002</v>
      </c>
      <c r="AC542" s="21">
        <v>-0.28000000000000003</v>
      </c>
      <c r="AD542" s="21">
        <v>-0.64</v>
      </c>
      <c r="AE542" s="102">
        <v>0.97243167859498103</v>
      </c>
      <c r="AF542" s="102">
        <v>0.61486610218958204</v>
      </c>
      <c r="AG542" s="23">
        <v>1</v>
      </c>
      <c r="AH542" s="23">
        <v>1</v>
      </c>
      <c r="AI542" s="2">
        <v>103.6</v>
      </c>
      <c r="AJ542" s="2">
        <v>85.1</v>
      </c>
      <c r="AK542" s="2">
        <v>151.9</v>
      </c>
      <c r="AL542" s="2">
        <v>97.7</v>
      </c>
      <c r="AM542" s="2">
        <v>0.66</v>
      </c>
      <c r="AN542" s="2">
        <v>0.52</v>
      </c>
      <c r="AO542" s="2">
        <v>2.44</v>
      </c>
      <c r="AP542" s="2">
        <v>0.96</v>
      </c>
      <c r="AQ542" s="2" t="s">
        <v>30</v>
      </c>
      <c r="AR542" s="2" t="s">
        <v>30</v>
      </c>
      <c r="AS542" s="2" t="s">
        <v>30</v>
      </c>
      <c r="AT542" s="2" t="s">
        <v>30</v>
      </c>
      <c r="AU542" s="2" t="s">
        <v>30</v>
      </c>
      <c r="AV542" s="2" t="s">
        <v>30</v>
      </c>
      <c r="AW542" s="2" t="s">
        <v>30</v>
      </c>
      <c r="AX542" s="2" t="s">
        <v>30</v>
      </c>
      <c r="AY542" s="2" t="s">
        <v>30</v>
      </c>
      <c r="AZ542" s="2" t="s">
        <v>30</v>
      </c>
      <c r="BA542" s="2" t="s">
        <v>30</v>
      </c>
      <c r="BB542" s="2" t="s">
        <v>30</v>
      </c>
      <c r="BC542" s="2" t="s">
        <v>40</v>
      </c>
    </row>
    <row r="543" spans="1:55">
      <c r="A543" s="2" t="b">
        <v>0</v>
      </c>
      <c r="B543" s="2" t="s">
        <v>30</v>
      </c>
      <c r="C543" s="2" t="s">
        <v>12301</v>
      </c>
      <c r="D543" s="2" t="s">
        <v>3570</v>
      </c>
      <c r="E543" s="2" t="s">
        <v>3571</v>
      </c>
      <c r="F543" s="2">
        <v>0</v>
      </c>
      <c r="G543" s="2">
        <v>82.305000000000007</v>
      </c>
      <c r="H543" s="2">
        <v>72</v>
      </c>
      <c r="I543" s="2">
        <v>8</v>
      </c>
      <c r="J543" s="2">
        <v>85</v>
      </c>
      <c r="K543" s="2">
        <v>8</v>
      </c>
      <c r="L543" s="2">
        <v>1</v>
      </c>
      <c r="M543" s="2">
        <v>132</v>
      </c>
      <c r="N543" s="2">
        <v>15</v>
      </c>
      <c r="O543" s="2">
        <v>5.88</v>
      </c>
      <c r="P543" s="2">
        <v>332.1</v>
      </c>
      <c r="Q543" s="2">
        <v>8</v>
      </c>
      <c r="R543" s="2" t="s">
        <v>40</v>
      </c>
      <c r="S543" s="2" t="s">
        <v>76</v>
      </c>
      <c r="T543" s="2" t="s">
        <v>40</v>
      </c>
      <c r="U543" s="2" t="s">
        <v>3572</v>
      </c>
      <c r="V543" s="2" t="s">
        <v>3573</v>
      </c>
      <c r="W543" s="2" t="s">
        <v>3574</v>
      </c>
      <c r="X543" s="2" t="s">
        <v>3575</v>
      </c>
      <c r="Y543" s="2" t="s">
        <v>40</v>
      </c>
      <c r="Z543" s="2">
        <v>0</v>
      </c>
      <c r="AA543" s="22">
        <v>0.57399999999999995</v>
      </c>
      <c r="AB543" s="22">
        <v>0.67700000000000005</v>
      </c>
      <c r="AC543" s="21">
        <v>-0.8</v>
      </c>
      <c r="AD543" s="21">
        <v>-0.56000000000000005</v>
      </c>
      <c r="AE543" s="102">
        <v>6.4767618031198501E-2</v>
      </c>
      <c r="AF543" s="102">
        <v>0.19549088405687301</v>
      </c>
      <c r="AG543" s="23">
        <v>0.40151690001693902</v>
      </c>
      <c r="AH543" s="23">
        <v>0.76365282537046097</v>
      </c>
      <c r="AI543" s="2">
        <v>130.80000000000001</v>
      </c>
      <c r="AJ543" s="2">
        <v>75.2</v>
      </c>
      <c r="AK543" s="2">
        <v>108.1</v>
      </c>
      <c r="AL543" s="2">
        <v>73.2</v>
      </c>
      <c r="AM543" s="2">
        <v>7.2</v>
      </c>
      <c r="AN543" s="2">
        <v>0.87</v>
      </c>
      <c r="AO543" s="2">
        <v>7.09</v>
      </c>
      <c r="AP543" s="2">
        <v>1.26</v>
      </c>
      <c r="AQ543" s="2" t="s">
        <v>30</v>
      </c>
      <c r="AR543" s="2" t="s">
        <v>30</v>
      </c>
      <c r="AS543" s="2" t="s">
        <v>30</v>
      </c>
      <c r="AT543" s="2" t="s">
        <v>30</v>
      </c>
      <c r="AU543" s="2" t="s">
        <v>30</v>
      </c>
      <c r="AV543" s="2" t="s">
        <v>30</v>
      </c>
      <c r="AW543" s="2" t="s">
        <v>30</v>
      </c>
      <c r="AX543" s="2" t="s">
        <v>30</v>
      </c>
      <c r="AY543" s="2" t="s">
        <v>30</v>
      </c>
      <c r="AZ543" s="2" t="s">
        <v>30</v>
      </c>
      <c r="BA543" s="2" t="s">
        <v>30</v>
      </c>
      <c r="BB543" s="2" t="s">
        <v>30</v>
      </c>
      <c r="BC543" s="2" t="s">
        <v>40</v>
      </c>
    </row>
    <row r="544" spans="1:55">
      <c r="A544" s="2" t="b">
        <v>0</v>
      </c>
      <c r="B544" s="2" t="s">
        <v>30</v>
      </c>
      <c r="C544" s="2" t="s">
        <v>12301</v>
      </c>
      <c r="D544" s="2" t="s">
        <v>3110</v>
      </c>
      <c r="E544" s="2" t="s">
        <v>3111</v>
      </c>
      <c r="F544" s="2">
        <v>0</v>
      </c>
      <c r="G544" s="2">
        <v>82.231999999999999</v>
      </c>
      <c r="H544" s="2">
        <v>53</v>
      </c>
      <c r="I544" s="2">
        <v>13</v>
      </c>
      <c r="J544" s="2">
        <v>72</v>
      </c>
      <c r="K544" s="2">
        <v>13</v>
      </c>
      <c r="L544" s="2">
        <v>1</v>
      </c>
      <c r="M544" s="2">
        <v>346</v>
      </c>
      <c r="N544" s="2">
        <v>38.6</v>
      </c>
      <c r="O544" s="2">
        <v>5.48</v>
      </c>
      <c r="P544" s="2">
        <v>259.42</v>
      </c>
      <c r="Q544" s="2">
        <v>13</v>
      </c>
      <c r="R544" s="2" t="s">
        <v>33</v>
      </c>
      <c r="S544" s="2" t="s">
        <v>40</v>
      </c>
      <c r="T544" s="2" t="s">
        <v>77</v>
      </c>
      <c r="U544" s="2" t="s">
        <v>3112</v>
      </c>
      <c r="V544" s="2" t="s">
        <v>3113</v>
      </c>
      <c r="W544" s="2" t="s">
        <v>3114</v>
      </c>
      <c r="X544" s="2" t="s">
        <v>3115</v>
      </c>
      <c r="Y544" s="2" t="s">
        <v>3116</v>
      </c>
      <c r="Z544" s="2">
        <v>0</v>
      </c>
      <c r="AA544" s="22">
        <v>0.505</v>
      </c>
      <c r="AB544" s="22">
        <v>0.49299999999999999</v>
      </c>
      <c r="AC544" s="21">
        <v>-0.99</v>
      </c>
      <c r="AD544" s="21">
        <v>-1.02</v>
      </c>
      <c r="AE544" s="102">
        <v>4.1711046828004604E-3</v>
      </c>
      <c r="AF544" s="102">
        <v>4.5756120613181803E-3</v>
      </c>
      <c r="AG544" s="23">
        <v>4.3475744963035599E-2</v>
      </c>
      <c r="AH544" s="23">
        <v>4.0184889260743401E-2</v>
      </c>
      <c r="AI544" s="2">
        <v>127.4</v>
      </c>
      <c r="AJ544" s="2">
        <v>64.400000000000006</v>
      </c>
      <c r="AK544" s="2">
        <v>154.19999999999999</v>
      </c>
      <c r="AL544" s="2">
        <v>76</v>
      </c>
      <c r="AM544" s="2">
        <v>1.1000000000000001</v>
      </c>
      <c r="AN544" s="2">
        <v>5.81</v>
      </c>
      <c r="AO544" s="2">
        <v>3.02</v>
      </c>
      <c r="AP544" s="2">
        <v>2.5299999999999998</v>
      </c>
      <c r="AQ544" s="2" t="s">
        <v>30</v>
      </c>
      <c r="AR544" s="2" t="s">
        <v>30</v>
      </c>
      <c r="AS544" s="2" t="s">
        <v>30</v>
      </c>
      <c r="AT544" s="2" t="s">
        <v>30</v>
      </c>
      <c r="AU544" s="2" t="s">
        <v>30</v>
      </c>
      <c r="AV544" s="2" t="s">
        <v>30</v>
      </c>
      <c r="AW544" s="2" t="s">
        <v>30</v>
      </c>
      <c r="AX544" s="2" t="s">
        <v>30</v>
      </c>
      <c r="AY544" s="2" t="s">
        <v>30</v>
      </c>
      <c r="AZ544" s="2" t="s">
        <v>30</v>
      </c>
      <c r="BA544" s="2" t="s">
        <v>30</v>
      </c>
      <c r="BB544" s="2" t="s">
        <v>30</v>
      </c>
      <c r="BC544" s="2" t="s">
        <v>40</v>
      </c>
    </row>
    <row r="545" spans="1:55">
      <c r="A545" s="2" t="b">
        <v>0</v>
      </c>
      <c r="B545" s="2" t="s">
        <v>30</v>
      </c>
      <c r="C545" s="2" t="s">
        <v>12301</v>
      </c>
      <c r="D545" s="2" t="s">
        <v>6533</v>
      </c>
      <c r="E545" s="2" t="s">
        <v>6534</v>
      </c>
      <c r="F545" s="2">
        <v>0</v>
      </c>
      <c r="G545" s="2">
        <v>82.141999999999996</v>
      </c>
      <c r="H545" s="2">
        <v>34</v>
      </c>
      <c r="I545" s="2">
        <v>14</v>
      </c>
      <c r="J545" s="2">
        <v>60</v>
      </c>
      <c r="K545" s="2">
        <v>12</v>
      </c>
      <c r="L545" s="2">
        <v>1</v>
      </c>
      <c r="M545" s="2">
        <v>533</v>
      </c>
      <c r="N545" s="2">
        <v>57.5</v>
      </c>
      <c r="O545" s="2">
        <v>5.71</v>
      </c>
      <c r="P545" s="2">
        <v>221.1</v>
      </c>
      <c r="Q545" s="2">
        <v>14</v>
      </c>
      <c r="R545" s="2" t="s">
        <v>832</v>
      </c>
      <c r="S545" s="2" t="s">
        <v>141</v>
      </c>
      <c r="T545" s="2" t="s">
        <v>6535</v>
      </c>
      <c r="U545" s="2" t="s">
        <v>528</v>
      </c>
      <c r="V545" s="2" t="s">
        <v>6536</v>
      </c>
      <c r="W545" s="2" t="s">
        <v>6537</v>
      </c>
      <c r="X545" s="2" t="s">
        <v>6538</v>
      </c>
      <c r="Y545" s="2" t="s">
        <v>532</v>
      </c>
      <c r="Z545" s="2">
        <v>0</v>
      </c>
      <c r="AA545" s="22">
        <v>0.86499999999999999</v>
      </c>
      <c r="AB545" s="22">
        <v>0.85499999999999998</v>
      </c>
      <c r="AC545" s="21">
        <v>-0.21</v>
      </c>
      <c r="AD545" s="21">
        <v>-0.23</v>
      </c>
      <c r="AE545" s="102">
        <v>0.22913846230138599</v>
      </c>
      <c r="AF545" s="102">
        <v>0.193351474547689</v>
      </c>
      <c r="AG545" s="23">
        <v>0.99014957399938397</v>
      </c>
      <c r="AH545" s="23">
        <v>0.75939492177425805</v>
      </c>
      <c r="AI545" s="2">
        <v>85.7</v>
      </c>
      <c r="AJ545" s="2">
        <v>74.2</v>
      </c>
      <c r="AK545" s="2">
        <v>89</v>
      </c>
      <c r="AL545" s="2">
        <v>76</v>
      </c>
      <c r="AM545" s="2">
        <v>4.43</v>
      </c>
      <c r="AN545" s="2">
        <v>1.61</v>
      </c>
      <c r="AO545" s="2">
        <v>4.72</v>
      </c>
      <c r="AP545" s="2">
        <v>2.08</v>
      </c>
      <c r="AQ545" s="2" t="s">
        <v>30</v>
      </c>
      <c r="AR545" s="2" t="s">
        <v>30</v>
      </c>
      <c r="AS545" s="2" t="s">
        <v>30</v>
      </c>
      <c r="AT545" s="2" t="s">
        <v>30</v>
      </c>
      <c r="AU545" s="2" t="s">
        <v>30</v>
      </c>
      <c r="AV545" s="2" t="s">
        <v>30</v>
      </c>
      <c r="AW545" s="2" t="s">
        <v>30</v>
      </c>
      <c r="AX545" s="2" t="s">
        <v>30</v>
      </c>
      <c r="AY545" s="2" t="s">
        <v>30</v>
      </c>
      <c r="AZ545" s="2" t="s">
        <v>30</v>
      </c>
      <c r="BA545" s="2" t="s">
        <v>30</v>
      </c>
      <c r="BB545" s="2" t="s">
        <v>30</v>
      </c>
      <c r="BC545" s="2" t="s">
        <v>40</v>
      </c>
    </row>
    <row r="546" spans="1:55">
      <c r="A546" s="2" t="b">
        <v>0</v>
      </c>
      <c r="B546" s="2" t="s">
        <v>30</v>
      </c>
      <c r="C546" s="2" t="s">
        <v>12301</v>
      </c>
      <c r="D546" s="2" t="s">
        <v>3552</v>
      </c>
      <c r="E546" s="2" t="s">
        <v>3553</v>
      </c>
      <c r="F546" s="2">
        <v>0</v>
      </c>
      <c r="G546" s="2">
        <v>81.540999999999997</v>
      </c>
      <c r="H546" s="2">
        <v>49</v>
      </c>
      <c r="I546" s="2">
        <v>16</v>
      </c>
      <c r="J546" s="2">
        <v>65</v>
      </c>
      <c r="K546" s="2">
        <v>16</v>
      </c>
      <c r="L546" s="2">
        <v>1</v>
      </c>
      <c r="M546" s="2">
        <v>375</v>
      </c>
      <c r="N546" s="2">
        <v>41.1</v>
      </c>
      <c r="O546" s="2">
        <v>5.1100000000000003</v>
      </c>
      <c r="P546" s="2">
        <v>243.88</v>
      </c>
      <c r="Q546" s="2">
        <v>16</v>
      </c>
      <c r="R546" s="2" t="s">
        <v>2155</v>
      </c>
      <c r="S546" s="2" t="s">
        <v>40</v>
      </c>
      <c r="T546" s="2" t="s">
        <v>40</v>
      </c>
      <c r="U546" s="2" t="s">
        <v>3554</v>
      </c>
      <c r="V546" s="2" t="s">
        <v>3555</v>
      </c>
      <c r="W546" s="2" t="s">
        <v>3556</v>
      </c>
      <c r="X546" s="2" t="s">
        <v>3557</v>
      </c>
      <c r="Y546" s="2" t="s">
        <v>40</v>
      </c>
      <c r="Z546" s="2">
        <v>0</v>
      </c>
      <c r="AA546" s="22">
        <v>0.95099999999999996</v>
      </c>
      <c r="AB546" s="22">
        <v>0.80300000000000005</v>
      </c>
      <c r="AC546" s="21">
        <v>-7.0000000000000007E-2</v>
      </c>
      <c r="AD546" s="21">
        <v>-0.32</v>
      </c>
      <c r="AE546" s="102">
        <v>0.99982724474283902</v>
      </c>
      <c r="AF546" s="102">
        <v>0.80875366849655494</v>
      </c>
      <c r="AG546" s="23">
        <v>1</v>
      </c>
      <c r="AH546" s="23">
        <v>1</v>
      </c>
      <c r="AI546" s="2">
        <v>110.4</v>
      </c>
      <c r="AJ546" s="2">
        <v>105</v>
      </c>
      <c r="AK546" s="2">
        <v>99.4</v>
      </c>
      <c r="AL546" s="2">
        <v>79.8</v>
      </c>
      <c r="AM546" s="2">
        <v>0.86</v>
      </c>
      <c r="AN546" s="2">
        <v>1.97</v>
      </c>
      <c r="AO546" s="2">
        <v>1.1299999999999999</v>
      </c>
      <c r="AP546" s="2">
        <v>3.14</v>
      </c>
      <c r="AQ546" s="2" t="s">
        <v>30</v>
      </c>
      <c r="AR546" s="2" t="s">
        <v>30</v>
      </c>
      <c r="AS546" s="2" t="s">
        <v>30</v>
      </c>
      <c r="AT546" s="2" t="s">
        <v>30</v>
      </c>
      <c r="AU546" s="2" t="s">
        <v>30</v>
      </c>
      <c r="AV546" s="2" t="s">
        <v>30</v>
      </c>
      <c r="AW546" s="2" t="s">
        <v>30</v>
      </c>
      <c r="AX546" s="2" t="s">
        <v>30</v>
      </c>
      <c r="AY546" s="2" t="s">
        <v>30</v>
      </c>
      <c r="AZ546" s="2" t="s">
        <v>30</v>
      </c>
      <c r="BA546" s="2" t="s">
        <v>30</v>
      </c>
      <c r="BB546" s="2" t="s">
        <v>30</v>
      </c>
      <c r="BC546" s="2" t="s">
        <v>40</v>
      </c>
    </row>
    <row r="547" spans="1:55">
      <c r="A547" s="2" t="b">
        <v>0</v>
      </c>
      <c r="B547" s="2" t="s">
        <v>30</v>
      </c>
      <c r="C547" s="2" t="s">
        <v>12301</v>
      </c>
      <c r="D547" s="2" t="s">
        <v>3333</v>
      </c>
      <c r="E547" s="2" t="s">
        <v>3334</v>
      </c>
      <c r="F547" s="2">
        <v>0</v>
      </c>
      <c r="G547" s="2">
        <v>81.450999999999993</v>
      </c>
      <c r="H547" s="2">
        <v>39</v>
      </c>
      <c r="I547" s="2">
        <v>12</v>
      </c>
      <c r="J547" s="2">
        <v>62</v>
      </c>
      <c r="K547" s="2">
        <v>12</v>
      </c>
      <c r="L547" s="2">
        <v>1</v>
      </c>
      <c r="M547" s="2">
        <v>369</v>
      </c>
      <c r="N547" s="2">
        <v>39.9</v>
      </c>
      <c r="O547" s="2">
        <v>6.3</v>
      </c>
      <c r="P547" s="2">
        <v>240.12</v>
      </c>
      <c r="Q547" s="2">
        <v>12</v>
      </c>
      <c r="R547" s="2" t="s">
        <v>40</v>
      </c>
      <c r="S547" s="2" t="s">
        <v>86</v>
      </c>
      <c r="T547" s="2" t="s">
        <v>207</v>
      </c>
      <c r="U547" s="2" t="s">
        <v>3335</v>
      </c>
      <c r="V547" s="2" t="s">
        <v>3336</v>
      </c>
      <c r="W547" s="2" t="s">
        <v>3337</v>
      </c>
      <c r="X547" s="2" t="s">
        <v>3338</v>
      </c>
      <c r="Y547" s="2" t="s">
        <v>40</v>
      </c>
      <c r="Z547" s="2">
        <v>0</v>
      </c>
      <c r="AA547" s="22">
        <v>1.0640000000000001</v>
      </c>
      <c r="AB547" s="22">
        <v>1.111</v>
      </c>
      <c r="AC547" s="21">
        <v>0.09</v>
      </c>
      <c r="AD547" s="21">
        <v>0.15</v>
      </c>
      <c r="AE547" s="102">
        <v>0.99981625567403398</v>
      </c>
      <c r="AF547" s="102">
        <v>0.99797062610366405</v>
      </c>
      <c r="AG547" s="23">
        <v>1</v>
      </c>
      <c r="AH547" s="23">
        <v>1</v>
      </c>
      <c r="AI547" s="2">
        <v>95.2</v>
      </c>
      <c r="AJ547" s="2">
        <v>101.2</v>
      </c>
      <c r="AK547" s="2">
        <v>103.3</v>
      </c>
      <c r="AL547" s="2">
        <v>114.8</v>
      </c>
      <c r="AM547" s="2">
        <v>1.24</v>
      </c>
      <c r="AN547" s="2">
        <v>0.9</v>
      </c>
      <c r="AO547" s="2">
        <v>2.1</v>
      </c>
      <c r="AP547" s="2">
        <v>1.86</v>
      </c>
      <c r="AQ547" s="2" t="s">
        <v>30</v>
      </c>
      <c r="AR547" s="2" t="s">
        <v>30</v>
      </c>
      <c r="AS547" s="2" t="s">
        <v>30</v>
      </c>
      <c r="AT547" s="2" t="s">
        <v>30</v>
      </c>
      <c r="AU547" s="2" t="s">
        <v>30</v>
      </c>
      <c r="AV547" s="2" t="s">
        <v>30</v>
      </c>
      <c r="AW547" s="2" t="s">
        <v>30</v>
      </c>
      <c r="AX547" s="2" t="s">
        <v>30</v>
      </c>
      <c r="AY547" s="2" t="s">
        <v>30</v>
      </c>
      <c r="AZ547" s="2" t="s">
        <v>30</v>
      </c>
      <c r="BA547" s="2" t="s">
        <v>30</v>
      </c>
      <c r="BB547" s="2" t="s">
        <v>30</v>
      </c>
      <c r="BC547" s="2" t="s">
        <v>40</v>
      </c>
    </row>
    <row r="548" spans="1:55">
      <c r="A548" s="2" t="b">
        <v>0</v>
      </c>
      <c r="B548" s="2" t="s">
        <v>30</v>
      </c>
      <c r="C548" s="2" t="s">
        <v>12301</v>
      </c>
      <c r="D548" s="2" t="s">
        <v>4221</v>
      </c>
      <c r="E548" s="2" t="s">
        <v>4222</v>
      </c>
      <c r="F548" s="2">
        <v>0</v>
      </c>
      <c r="G548" s="2">
        <v>80.875</v>
      </c>
      <c r="H548" s="2">
        <v>41</v>
      </c>
      <c r="I548" s="2">
        <v>13</v>
      </c>
      <c r="J548" s="2">
        <v>85</v>
      </c>
      <c r="K548" s="2">
        <v>13</v>
      </c>
      <c r="L548" s="2">
        <v>1</v>
      </c>
      <c r="M548" s="2">
        <v>346</v>
      </c>
      <c r="N548" s="2">
        <v>37.4</v>
      </c>
      <c r="O548" s="2">
        <v>6.38</v>
      </c>
      <c r="P548" s="2">
        <v>267.92</v>
      </c>
      <c r="Q548" s="2">
        <v>13</v>
      </c>
      <c r="R548" s="2" t="s">
        <v>33</v>
      </c>
      <c r="S548" s="2" t="s">
        <v>86</v>
      </c>
      <c r="T548" s="2" t="s">
        <v>77</v>
      </c>
      <c r="U548" s="2" t="s">
        <v>3732</v>
      </c>
      <c r="V548" s="2" t="s">
        <v>4223</v>
      </c>
      <c r="W548" s="2" t="s">
        <v>4224</v>
      </c>
      <c r="X548" s="2" t="s">
        <v>4225</v>
      </c>
      <c r="Y548" s="2" t="s">
        <v>719</v>
      </c>
      <c r="Z548" s="2">
        <v>0</v>
      </c>
      <c r="AA548" s="22">
        <v>0.42299999999999999</v>
      </c>
      <c r="AB548" s="22">
        <v>0.44700000000000001</v>
      </c>
      <c r="AC548" s="21">
        <v>-1.24</v>
      </c>
      <c r="AD548" s="21">
        <v>-1.1599999999999999</v>
      </c>
      <c r="AE548" s="102">
        <v>1.9637478202827501E-4</v>
      </c>
      <c r="AF548" s="102">
        <v>4.74330879038032E-4</v>
      </c>
      <c r="AG548" s="23">
        <v>3.6167277816275402E-3</v>
      </c>
      <c r="AH548" s="23">
        <v>5.9286573304871996E-3</v>
      </c>
      <c r="AI548" s="2">
        <v>147.4</v>
      </c>
      <c r="AJ548" s="2">
        <v>62.3</v>
      </c>
      <c r="AK548" s="2">
        <v>91.3</v>
      </c>
      <c r="AL548" s="2">
        <v>40.799999999999997</v>
      </c>
      <c r="AM548" s="2">
        <v>3.33</v>
      </c>
      <c r="AN548" s="2">
        <v>2.68</v>
      </c>
      <c r="AO548" s="2">
        <v>5.0599999999999996</v>
      </c>
      <c r="AP548" s="2">
        <v>13.17</v>
      </c>
      <c r="AQ548" s="2" t="s">
        <v>30</v>
      </c>
      <c r="AR548" s="2" t="s">
        <v>30</v>
      </c>
      <c r="AS548" s="2" t="s">
        <v>30</v>
      </c>
      <c r="AT548" s="2" t="s">
        <v>30</v>
      </c>
      <c r="AU548" s="2" t="s">
        <v>30</v>
      </c>
      <c r="AV548" s="2" t="s">
        <v>30</v>
      </c>
      <c r="AW548" s="2" t="s">
        <v>30</v>
      </c>
      <c r="AX548" s="2" t="s">
        <v>30</v>
      </c>
      <c r="AY548" s="2" t="s">
        <v>30</v>
      </c>
      <c r="AZ548" s="2" t="s">
        <v>30</v>
      </c>
      <c r="BA548" s="2" t="s">
        <v>30</v>
      </c>
      <c r="BB548" s="2" t="s">
        <v>30</v>
      </c>
      <c r="BC548" s="2" t="s">
        <v>40</v>
      </c>
    </row>
    <row r="549" spans="1:55">
      <c r="A549" s="2" t="b">
        <v>0</v>
      </c>
      <c r="B549" s="2" t="s">
        <v>30</v>
      </c>
      <c r="C549" s="2" t="s">
        <v>12301</v>
      </c>
      <c r="D549" s="2" t="s">
        <v>5193</v>
      </c>
      <c r="E549" s="2" t="s">
        <v>5194</v>
      </c>
      <c r="F549" s="2">
        <v>0</v>
      </c>
      <c r="G549" s="2">
        <v>80.840999999999994</v>
      </c>
      <c r="H549" s="2">
        <v>35</v>
      </c>
      <c r="I549" s="2">
        <v>14</v>
      </c>
      <c r="J549" s="2">
        <v>55</v>
      </c>
      <c r="K549" s="2">
        <v>14</v>
      </c>
      <c r="L549" s="2">
        <v>1</v>
      </c>
      <c r="M549" s="2">
        <v>599</v>
      </c>
      <c r="N549" s="2">
        <v>66.2</v>
      </c>
      <c r="O549" s="2">
        <v>5.0199999999999996</v>
      </c>
      <c r="P549" s="2">
        <v>223.92</v>
      </c>
      <c r="Q549" s="2">
        <v>14</v>
      </c>
      <c r="R549" s="2" t="s">
        <v>186</v>
      </c>
      <c r="S549" s="2" t="s">
        <v>40</v>
      </c>
      <c r="T549" s="2" t="s">
        <v>111</v>
      </c>
      <c r="U549" s="2" t="s">
        <v>5195</v>
      </c>
      <c r="V549" s="2" t="s">
        <v>5196</v>
      </c>
      <c r="W549" s="2" t="s">
        <v>5197</v>
      </c>
      <c r="X549" s="2" t="s">
        <v>5198</v>
      </c>
      <c r="Y549" s="2" t="s">
        <v>3381</v>
      </c>
      <c r="Z549" s="2">
        <v>0</v>
      </c>
      <c r="AA549" s="22">
        <v>0.64700000000000002</v>
      </c>
      <c r="AB549" s="22">
        <v>0.55000000000000004</v>
      </c>
      <c r="AC549" s="21">
        <v>-0.63</v>
      </c>
      <c r="AD549" s="21">
        <v>-0.86</v>
      </c>
      <c r="AE549" s="102">
        <v>0.38817015755811102</v>
      </c>
      <c r="AF549" s="102">
        <v>0.12827386104862501</v>
      </c>
      <c r="AG549" s="23">
        <v>1</v>
      </c>
      <c r="AH549" s="23">
        <v>0.55939198714768101</v>
      </c>
      <c r="AI549" s="2">
        <v>87.4</v>
      </c>
      <c r="AJ549" s="2">
        <v>56.6</v>
      </c>
      <c r="AK549" s="2">
        <v>123.7</v>
      </c>
      <c r="AL549" s="2">
        <v>68</v>
      </c>
      <c r="AM549" s="2">
        <v>0.33</v>
      </c>
      <c r="AN549" s="2">
        <v>6.16</v>
      </c>
      <c r="AO549" s="2">
        <v>2.68</v>
      </c>
      <c r="AP549" s="2">
        <v>3.4</v>
      </c>
      <c r="AQ549" s="2" t="s">
        <v>30</v>
      </c>
      <c r="AR549" s="2" t="s">
        <v>30</v>
      </c>
      <c r="AS549" s="2" t="s">
        <v>30</v>
      </c>
      <c r="AT549" s="2" t="s">
        <v>30</v>
      </c>
      <c r="AU549" s="2" t="s">
        <v>30</v>
      </c>
      <c r="AV549" s="2" t="s">
        <v>30</v>
      </c>
      <c r="AW549" s="2" t="s">
        <v>30</v>
      </c>
      <c r="AX549" s="2" t="s">
        <v>30</v>
      </c>
      <c r="AY549" s="2" t="s">
        <v>30</v>
      </c>
      <c r="AZ549" s="2" t="s">
        <v>30</v>
      </c>
      <c r="BA549" s="2" t="s">
        <v>30</v>
      </c>
      <c r="BB549" s="2" t="s">
        <v>30</v>
      </c>
      <c r="BC549" s="2" t="s">
        <v>40</v>
      </c>
    </row>
    <row r="550" spans="1:55">
      <c r="A550" s="2" t="b">
        <v>0</v>
      </c>
      <c r="B550" s="2" t="s">
        <v>30</v>
      </c>
      <c r="C550" s="2" t="s">
        <v>12301</v>
      </c>
      <c r="D550" s="2" t="s">
        <v>3998</v>
      </c>
      <c r="E550" s="2" t="s">
        <v>3999</v>
      </c>
      <c r="F550" s="2">
        <v>0</v>
      </c>
      <c r="G550" s="2">
        <v>80.81</v>
      </c>
      <c r="H550" s="2">
        <v>69</v>
      </c>
      <c r="I550" s="2">
        <v>10</v>
      </c>
      <c r="J550" s="2">
        <v>88</v>
      </c>
      <c r="K550" s="2">
        <v>10</v>
      </c>
      <c r="L550" s="2">
        <v>1</v>
      </c>
      <c r="M550" s="2">
        <v>115</v>
      </c>
      <c r="N550" s="2">
        <v>13.1</v>
      </c>
      <c r="O550" s="2">
        <v>10.62</v>
      </c>
      <c r="P550" s="2">
        <v>261.5</v>
      </c>
      <c r="Q550" s="2">
        <v>10</v>
      </c>
      <c r="R550" s="2" t="s">
        <v>132</v>
      </c>
      <c r="S550" s="2" t="s">
        <v>991</v>
      </c>
      <c r="T550" s="2" t="s">
        <v>1058</v>
      </c>
      <c r="U550" s="2" t="s">
        <v>4000</v>
      </c>
      <c r="V550" s="2" t="s">
        <v>4001</v>
      </c>
      <c r="W550" s="2" t="s">
        <v>4002</v>
      </c>
      <c r="X550" s="2" t="s">
        <v>4003</v>
      </c>
      <c r="Y550" s="2" t="s">
        <v>102</v>
      </c>
      <c r="Z550" s="2">
        <v>0</v>
      </c>
      <c r="AA550" s="22">
        <v>0.73599999999999999</v>
      </c>
      <c r="AB550" s="22">
        <v>0.39100000000000001</v>
      </c>
      <c r="AC550" s="21">
        <v>-0.44</v>
      </c>
      <c r="AD550" s="21">
        <v>-1.35</v>
      </c>
      <c r="AE550" s="102">
        <v>2.9856725842591903E-4</v>
      </c>
      <c r="AF550" s="102">
        <v>2.3833146567398002E-9</v>
      </c>
      <c r="AG550" s="23">
        <v>5.1307053257056597E-3</v>
      </c>
      <c r="AH550" s="23">
        <v>4.8851637677316296E-7</v>
      </c>
      <c r="AI550" s="2">
        <v>103.3</v>
      </c>
      <c r="AJ550" s="2">
        <v>76.099999999999994</v>
      </c>
      <c r="AK550" s="2">
        <v>170.1</v>
      </c>
      <c r="AL550" s="2">
        <v>66.5</v>
      </c>
      <c r="AM550" s="2">
        <v>3.02</v>
      </c>
      <c r="AN550" s="2">
        <v>1.34</v>
      </c>
      <c r="AO550" s="2">
        <v>1.33</v>
      </c>
      <c r="AP550" s="2">
        <v>3.91</v>
      </c>
      <c r="AQ550" s="2" t="s">
        <v>30</v>
      </c>
      <c r="AR550" s="2" t="s">
        <v>30</v>
      </c>
      <c r="AS550" s="2" t="s">
        <v>30</v>
      </c>
      <c r="AT550" s="2" t="s">
        <v>30</v>
      </c>
      <c r="AU550" s="2" t="s">
        <v>30</v>
      </c>
      <c r="AV550" s="2" t="s">
        <v>30</v>
      </c>
      <c r="AW550" s="2" t="s">
        <v>30</v>
      </c>
      <c r="AX550" s="2" t="s">
        <v>30</v>
      </c>
      <c r="AY550" s="2" t="s">
        <v>30</v>
      </c>
      <c r="AZ550" s="2" t="s">
        <v>30</v>
      </c>
      <c r="BA550" s="2" t="s">
        <v>30</v>
      </c>
      <c r="BB550" s="2" t="s">
        <v>30</v>
      </c>
      <c r="BC550" s="2" t="s">
        <v>40</v>
      </c>
    </row>
    <row r="551" spans="1:55">
      <c r="A551" s="2" t="b">
        <v>0</v>
      </c>
      <c r="B551" s="2" t="s">
        <v>30</v>
      </c>
      <c r="C551" s="2" t="s">
        <v>12301</v>
      </c>
      <c r="D551" s="2" t="s">
        <v>3358</v>
      </c>
      <c r="E551" s="2" t="s">
        <v>3359</v>
      </c>
      <c r="F551" s="2">
        <v>0</v>
      </c>
      <c r="G551" s="2">
        <v>80.406999999999996</v>
      </c>
      <c r="H551" s="2">
        <v>51</v>
      </c>
      <c r="I551" s="2">
        <v>14</v>
      </c>
      <c r="J551" s="2">
        <v>47</v>
      </c>
      <c r="K551" s="2">
        <v>14</v>
      </c>
      <c r="L551" s="2">
        <v>1</v>
      </c>
      <c r="M551" s="2">
        <v>420</v>
      </c>
      <c r="N551" s="2">
        <v>45.8</v>
      </c>
      <c r="O551" s="2">
        <v>5.39</v>
      </c>
      <c r="P551" s="2">
        <v>195.44</v>
      </c>
      <c r="Q551" s="2">
        <v>14</v>
      </c>
      <c r="R551" s="2" t="s">
        <v>33</v>
      </c>
      <c r="S551" s="2" t="s">
        <v>86</v>
      </c>
      <c r="T551" s="2" t="s">
        <v>214</v>
      </c>
      <c r="U551" s="2" t="s">
        <v>3360</v>
      </c>
      <c r="V551" s="2" t="s">
        <v>3361</v>
      </c>
      <c r="W551" s="2" t="s">
        <v>3362</v>
      </c>
      <c r="X551" s="2" t="s">
        <v>3363</v>
      </c>
      <c r="Y551" s="2" t="s">
        <v>1953</v>
      </c>
      <c r="Z551" s="2">
        <v>0</v>
      </c>
      <c r="AA551" s="22">
        <v>1.2450000000000001</v>
      </c>
      <c r="AB551" s="22">
        <v>1.33</v>
      </c>
      <c r="AC551" s="21">
        <v>0.32</v>
      </c>
      <c r="AD551" s="21">
        <v>0.41</v>
      </c>
      <c r="AE551" s="102">
        <v>0.821646017894619</v>
      </c>
      <c r="AF551" s="102">
        <v>0.55256979795956696</v>
      </c>
      <c r="AG551" s="23">
        <v>1</v>
      </c>
      <c r="AH551" s="23">
        <v>1</v>
      </c>
      <c r="AI551" s="2">
        <v>90.1</v>
      </c>
      <c r="AJ551" s="2">
        <v>112.2</v>
      </c>
      <c r="AK551" s="2">
        <v>99.1</v>
      </c>
      <c r="AL551" s="2">
        <v>131.80000000000001</v>
      </c>
      <c r="AM551" s="2">
        <v>1.8</v>
      </c>
      <c r="AN551" s="2">
        <v>1.58</v>
      </c>
      <c r="AO551" s="2">
        <v>0.67</v>
      </c>
      <c r="AP551" s="2">
        <v>3.34</v>
      </c>
      <c r="AQ551" s="2" t="s">
        <v>30</v>
      </c>
      <c r="AR551" s="2" t="s">
        <v>30</v>
      </c>
      <c r="AS551" s="2" t="s">
        <v>30</v>
      </c>
      <c r="AT551" s="2" t="s">
        <v>30</v>
      </c>
      <c r="AU551" s="2" t="s">
        <v>30</v>
      </c>
      <c r="AV551" s="2" t="s">
        <v>30</v>
      </c>
      <c r="AW551" s="2" t="s">
        <v>30</v>
      </c>
      <c r="AX551" s="2" t="s">
        <v>30</v>
      </c>
      <c r="AY551" s="2" t="s">
        <v>30</v>
      </c>
      <c r="AZ551" s="2" t="s">
        <v>30</v>
      </c>
      <c r="BA551" s="2" t="s">
        <v>30</v>
      </c>
      <c r="BB551" s="2" t="s">
        <v>30</v>
      </c>
      <c r="BC551" s="2" t="s">
        <v>40</v>
      </c>
    </row>
    <row r="552" spans="1:55">
      <c r="A552" s="2" t="b">
        <v>0</v>
      </c>
      <c r="B552" s="2" t="s">
        <v>30</v>
      </c>
      <c r="C552" s="2" t="s">
        <v>12301</v>
      </c>
      <c r="D552" s="2" t="s">
        <v>3137</v>
      </c>
      <c r="E552" s="2" t="s">
        <v>3138</v>
      </c>
      <c r="F552" s="2">
        <v>0</v>
      </c>
      <c r="G552" s="2">
        <v>80.370999999999995</v>
      </c>
      <c r="H552" s="2">
        <v>48</v>
      </c>
      <c r="I552" s="2">
        <v>14</v>
      </c>
      <c r="J552" s="2">
        <v>68</v>
      </c>
      <c r="K552" s="2">
        <v>14</v>
      </c>
      <c r="L552" s="2">
        <v>1</v>
      </c>
      <c r="M552" s="2">
        <v>314</v>
      </c>
      <c r="N552" s="2">
        <v>33.9</v>
      </c>
      <c r="O552" s="2">
        <v>9.2799999999999994</v>
      </c>
      <c r="P552" s="2">
        <v>238.96</v>
      </c>
      <c r="Q552" s="2">
        <v>14</v>
      </c>
      <c r="R552" s="2" t="s">
        <v>40</v>
      </c>
      <c r="S552" s="2" t="s">
        <v>40</v>
      </c>
      <c r="T552" s="2" t="s">
        <v>40</v>
      </c>
      <c r="U552" s="2" t="s">
        <v>3139</v>
      </c>
      <c r="V552" s="2" t="s">
        <v>3140</v>
      </c>
      <c r="W552" s="2" t="s">
        <v>3141</v>
      </c>
      <c r="X552" s="2" t="s">
        <v>3142</v>
      </c>
      <c r="Y552" s="2" t="s">
        <v>40</v>
      </c>
      <c r="Z552" s="2">
        <v>0</v>
      </c>
      <c r="AA552" s="22">
        <v>1.2050000000000001</v>
      </c>
      <c r="AB552" s="22">
        <v>1.157</v>
      </c>
      <c r="AC552" s="21">
        <v>0.27</v>
      </c>
      <c r="AD552" s="21">
        <v>0.21</v>
      </c>
      <c r="AE552" s="102">
        <v>0.18390071066150801</v>
      </c>
      <c r="AF552" s="102">
        <v>0.41888105573194101</v>
      </c>
      <c r="AG552" s="23">
        <v>0.84062565813224199</v>
      </c>
      <c r="AH552" s="23">
        <v>1</v>
      </c>
      <c r="AI552" s="2">
        <v>78.599999999999994</v>
      </c>
      <c r="AJ552" s="2">
        <v>94.8</v>
      </c>
      <c r="AK552" s="2">
        <v>81.599999999999994</v>
      </c>
      <c r="AL552" s="2">
        <v>94.4</v>
      </c>
      <c r="AM552" s="2">
        <v>0.86</v>
      </c>
      <c r="AN552" s="2">
        <v>2.25</v>
      </c>
      <c r="AO552" s="2">
        <v>1.05</v>
      </c>
      <c r="AP552" s="2">
        <v>1.66</v>
      </c>
      <c r="AQ552" s="2" t="s">
        <v>30</v>
      </c>
      <c r="AR552" s="2" t="s">
        <v>30</v>
      </c>
      <c r="AS552" s="2" t="s">
        <v>30</v>
      </c>
      <c r="AT552" s="2" t="s">
        <v>30</v>
      </c>
      <c r="AU552" s="2" t="s">
        <v>30</v>
      </c>
      <c r="AV552" s="2" t="s">
        <v>30</v>
      </c>
      <c r="AW552" s="2" t="s">
        <v>30</v>
      </c>
      <c r="AX552" s="2" t="s">
        <v>30</v>
      </c>
      <c r="AY552" s="2" t="s">
        <v>30</v>
      </c>
      <c r="AZ552" s="2" t="s">
        <v>30</v>
      </c>
      <c r="BA552" s="2" t="s">
        <v>30</v>
      </c>
      <c r="BB552" s="2" t="s">
        <v>30</v>
      </c>
      <c r="BC552" s="2" t="s">
        <v>40</v>
      </c>
    </row>
    <row r="553" spans="1:55">
      <c r="A553" s="2" t="b">
        <v>0</v>
      </c>
      <c r="B553" s="2" t="s">
        <v>30</v>
      </c>
      <c r="C553" s="2" t="s">
        <v>12301</v>
      </c>
      <c r="D553" s="2" t="s">
        <v>3541</v>
      </c>
      <c r="E553" s="2" t="s">
        <v>3542</v>
      </c>
      <c r="F553" s="2">
        <v>0</v>
      </c>
      <c r="G553" s="2">
        <v>80.207999999999998</v>
      </c>
      <c r="H553" s="2">
        <v>34</v>
      </c>
      <c r="I553" s="2">
        <v>12</v>
      </c>
      <c r="J553" s="2">
        <v>58</v>
      </c>
      <c r="K553" s="2">
        <v>12</v>
      </c>
      <c r="L553" s="2">
        <v>1</v>
      </c>
      <c r="M553" s="2">
        <v>486</v>
      </c>
      <c r="N553" s="2">
        <v>53.5</v>
      </c>
      <c r="O553" s="2">
        <v>5.52</v>
      </c>
      <c r="P553" s="2">
        <v>225.02</v>
      </c>
      <c r="Q553" s="2">
        <v>12</v>
      </c>
      <c r="R553" s="2" t="s">
        <v>33</v>
      </c>
      <c r="S553" s="2" t="s">
        <v>40</v>
      </c>
      <c r="T553" s="2" t="s">
        <v>158</v>
      </c>
      <c r="U553" s="2" t="s">
        <v>1971</v>
      </c>
      <c r="V553" s="2" t="s">
        <v>3543</v>
      </c>
      <c r="W553" s="2" t="s">
        <v>3544</v>
      </c>
      <c r="X553" s="2" t="s">
        <v>3545</v>
      </c>
      <c r="Y553" s="2" t="s">
        <v>1513</v>
      </c>
      <c r="Z553" s="2">
        <v>0</v>
      </c>
      <c r="AA553" s="22">
        <v>1.2589999999999999</v>
      </c>
      <c r="AB553" s="22">
        <v>1.1970000000000001</v>
      </c>
      <c r="AC553" s="21">
        <v>0.33</v>
      </c>
      <c r="AD553" s="21">
        <v>0.26</v>
      </c>
      <c r="AE553" s="102">
        <v>0.492781219453995</v>
      </c>
      <c r="AF553" s="102">
        <v>0.71295630809654797</v>
      </c>
      <c r="AG553" s="23">
        <v>1</v>
      </c>
      <c r="AH553" s="23">
        <v>1</v>
      </c>
      <c r="AI553" s="2">
        <v>92.2</v>
      </c>
      <c r="AJ553" s="2">
        <v>116.1</v>
      </c>
      <c r="AK553" s="2">
        <v>90.8</v>
      </c>
      <c r="AL553" s="2">
        <v>108.7</v>
      </c>
      <c r="AM553" s="2">
        <v>1.72</v>
      </c>
      <c r="AN553" s="2">
        <v>0.38</v>
      </c>
      <c r="AO553" s="2">
        <v>1.33</v>
      </c>
      <c r="AP553" s="2">
        <v>1.44</v>
      </c>
      <c r="AQ553" s="2" t="s">
        <v>30</v>
      </c>
      <c r="AR553" s="2" t="s">
        <v>30</v>
      </c>
      <c r="AS553" s="2" t="s">
        <v>30</v>
      </c>
      <c r="AT553" s="2" t="s">
        <v>30</v>
      </c>
      <c r="AU553" s="2" t="s">
        <v>30</v>
      </c>
      <c r="AV553" s="2" t="s">
        <v>30</v>
      </c>
      <c r="AW553" s="2" t="s">
        <v>30</v>
      </c>
      <c r="AX553" s="2" t="s">
        <v>30</v>
      </c>
      <c r="AY553" s="2" t="s">
        <v>30</v>
      </c>
      <c r="AZ553" s="2" t="s">
        <v>30</v>
      </c>
      <c r="BA553" s="2" t="s">
        <v>30</v>
      </c>
      <c r="BB553" s="2" t="s">
        <v>30</v>
      </c>
      <c r="BC553" s="2" t="s">
        <v>40</v>
      </c>
    </row>
    <row r="554" spans="1:55">
      <c r="A554" s="2" t="b">
        <v>0</v>
      </c>
      <c r="B554" s="2" t="s">
        <v>30</v>
      </c>
      <c r="C554" s="2" t="s">
        <v>12301</v>
      </c>
      <c r="D554" s="2" t="s">
        <v>3048</v>
      </c>
      <c r="E554" s="2" t="s">
        <v>3049</v>
      </c>
      <c r="F554" s="2">
        <v>0</v>
      </c>
      <c r="G554" s="2">
        <v>80.180999999999997</v>
      </c>
      <c r="H554" s="2">
        <v>57</v>
      </c>
      <c r="I554" s="2">
        <v>13</v>
      </c>
      <c r="J554" s="2">
        <v>52</v>
      </c>
      <c r="K554" s="2">
        <v>13</v>
      </c>
      <c r="L554" s="2">
        <v>1</v>
      </c>
      <c r="M554" s="2">
        <v>375</v>
      </c>
      <c r="N554" s="2">
        <v>41.2</v>
      </c>
      <c r="O554" s="2">
        <v>5.52</v>
      </c>
      <c r="P554" s="2">
        <v>262.85000000000002</v>
      </c>
      <c r="Q554" s="2">
        <v>13</v>
      </c>
      <c r="R554" s="2" t="s">
        <v>33</v>
      </c>
      <c r="S554" s="2" t="s">
        <v>86</v>
      </c>
      <c r="T554" s="2" t="s">
        <v>511</v>
      </c>
      <c r="U554" s="2" t="s">
        <v>1079</v>
      </c>
      <c r="V554" s="2" t="s">
        <v>3050</v>
      </c>
      <c r="W554" s="2" t="s">
        <v>3051</v>
      </c>
      <c r="X554" s="2" t="s">
        <v>3052</v>
      </c>
      <c r="Y554" s="2" t="s">
        <v>1614</v>
      </c>
      <c r="Z554" s="2">
        <v>0</v>
      </c>
      <c r="AA554" s="22">
        <v>1.345</v>
      </c>
      <c r="AB554" s="22">
        <v>1.2569999999999999</v>
      </c>
      <c r="AC554" s="21">
        <v>0.43</v>
      </c>
      <c r="AD554" s="21">
        <v>0.33</v>
      </c>
      <c r="AE554" s="102">
        <v>9.92951023458422E-4</v>
      </c>
      <c r="AF554" s="102">
        <v>4.8556640703206798E-3</v>
      </c>
      <c r="AG554" s="23">
        <v>1.35888803135017E-2</v>
      </c>
      <c r="AH554" s="23">
        <v>4.2447902034093599E-2</v>
      </c>
      <c r="AI554" s="2">
        <v>87.1</v>
      </c>
      <c r="AJ554" s="2">
        <v>117.1</v>
      </c>
      <c r="AK554" s="2">
        <v>93.9</v>
      </c>
      <c r="AL554" s="2">
        <v>118</v>
      </c>
      <c r="AM554" s="2">
        <v>1.61</v>
      </c>
      <c r="AN554" s="2">
        <v>0.5</v>
      </c>
      <c r="AO554" s="2">
        <v>0.88</v>
      </c>
      <c r="AP554" s="2">
        <v>2.2999999999999998</v>
      </c>
      <c r="AQ554" s="2" t="s">
        <v>30</v>
      </c>
      <c r="AR554" s="2" t="s">
        <v>30</v>
      </c>
      <c r="AS554" s="2" t="s">
        <v>30</v>
      </c>
      <c r="AT554" s="2" t="s">
        <v>30</v>
      </c>
      <c r="AU554" s="2" t="s">
        <v>30</v>
      </c>
      <c r="AV554" s="2" t="s">
        <v>30</v>
      </c>
      <c r="AW554" s="2" t="s">
        <v>30</v>
      </c>
      <c r="AX554" s="2" t="s">
        <v>30</v>
      </c>
      <c r="AY554" s="2" t="s">
        <v>30</v>
      </c>
      <c r="AZ554" s="2" t="s">
        <v>30</v>
      </c>
      <c r="BA554" s="2" t="s">
        <v>30</v>
      </c>
      <c r="BB554" s="2" t="s">
        <v>30</v>
      </c>
      <c r="BC554" s="2" t="s">
        <v>40</v>
      </c>
    </row>
    <row r="555" spans="1:55">
      <c r="A555" s="2" t="b">
        <v>0</v>
      </c>
      <c r="B555" s="2" t="s">
        <v>30</v>
      </c>
      <c r="C555" s="2" t="s">
        <v>12301</v>
      </c>
      <c r="D555" s="2" t="s">
        <v>4575</v>
      </c>
      <c r="E555" s="2" t="s">
        <v>4576</v>
      </c>
      <c r="F555" s="2">
        <v>0</v>
      </c>
      <c r="G555" s="2">
        <v>80.135000000000005</v>
      </c>
      <c r="H555" s="2">
        <v>51</v>
      </c>
      <c r="I555" s="2">
        <v>12</v>
      </c>
      <c r="J555" s="2">
        <v>53</v>
      </c>
      <c r="K555" s="2">
        <v>12</v>
      </c>
      <c r="L555" s="2">
        <v>1</v>
      </c>
      <c r="M555" s="2">
        <v>334</v>
      </c>
      <c r="N555" s="2">
        <v>38</v>
      </c>
      <c r="O555" s="2">
        <v>6.96</v>
      </c>
      <c r="P555" s="2">
        <v>219.23</v>
      </c>
      <c r="Q555" s="2">
        <v>12</v>
      </c>
      <c r="R555" s="2" t="s">
        <v>235</v>
      </c>
      <c r="S555" s="2" t="s">
        <v>40</v>
      </c>
      <c r="T555" s="2" t="s">
        <v>2111</v>
      </c>
      <c r="U555" s="2" t="s">
        <v>4577</v>
      </c>
      <c r="V555" s="2" t="s">
        <v>4578</v>
      </c>
      <c r="W555" s="2" t="s">
        <v>4579</v>
      </c>
      <c r="X555" s="2" t="s">
        <v>4580</v>
      </c>
      <c r="Y555" s="2" t="s">
        <v>40</v>
      </c>
      <c r="Z555" s="2">
        <v>0</v>
      </c>
      <c r="AA555" s="22">
        <v>0.81</v>
      </c>
      <c r="AB555" s="22">
        <v>0.84599999999999997</v>
      </c>
      <c r="AC555" s="21">
        <v>-0.3</v>
      </c>
      <c r="AD555" s="21">
        <v>-0.24</v>
      </c>
      <c r="AE555" s="102">
        <v>0.99760145692616098</v>
      </c>
      <c r="AF555" s="102">
        <v>0.99894507665765697</v>
      </c>
      <c r="AG555" s="23">
        <v>1</v>
      </c>
      <c r="AH555" s="23">
        <v>1</v>
      </c>
      <c r="AI555" s="2">
        <v>113.6</v>
      </c>
      <c r="AJ555" s="2">
        <v>92</v>
      </c>
      <c r="AK555" s="2">
        <v>111.8</v>
      </c>
      <c r="AL555" s="2">
        <v>94.5</v>
      </c>
      <c r="AM555" s="2">
        <v>5.25</v>
      </c>
      <c r="AN555" s="2">
        <v>6.04</v>
      </c>
      <c r="AO555" s="2">
        <v>1.89</v>
      </c>
      <c r="AP555" s="2">
        <v>4.55</v>
      </c>
      <c r="AQ555" s="2" t="s">
        <v>30</v>
      </c>
      <c r="AR555" s="2" t="s">
        <v>30</v>
      </c>
      <c r="AS555" s="2" t="s">
        <v>30</v>
      </c>
      <c r="AT555" s="2" t="s">
        <v>30</v>
      </c>
      <c r="AU555" s="2" t="s">
        <v>30</v>
      </c>
      <c r="AV555" s="2" t="s">
        <v>30</v>
      </c>
      <c r="AW555" s="2" t="s">
        <v>30</v>
      </c>
      <c r="AX555" s="2" t="s">
        <v>30</v>
      </c>
      <c r="AY555" s="2" t="s">
        <v>30</v>
      </c>
      <c r="AZ555" s="2" t="s">
        <v>30</v>
      </c>
      <c r="BA555" s="2" t="s">
        <v>30</v>
      </c>
      <c r="BB555" s="2" t="s">
        <v>30</v>
      </c>
      <c r="BC555" s="2" t="s">
        <v>40</v>
      </c>
    </row>
    <row r="556" spans="1:55">
      <c r="A556" s="2" t="b">
        <v>0</v>
      </c>
      <c r="B556" s="2" t="s">
        <v>30</v>
      </c>
      <c r="C556" s="2" t="s">
        <v>12301</v>
      </c>
      <c r="D556" s="2" t="s">
        <v>3824</v>
      </c>
      <c r="E556" s="2" t="s">
        <v>3825</v>
      </c>
      <c r="F556" s="2">
        <v>0</v>
      </c>
      <c r="G556" s="2">
        <v>79.896000000000001</v>
      </c>
      <c r="H556" s="2">
        <v>70</v>
      </c>
      <c r="I556" s="2">
        <v>7</v>
      </c>
      <c r="J556" s="2">
        <v>109</v>
      </c>
      <c r="K556" s="2">
        <v>7</v>
      </c>
      <c r="L556" s="2">
        <v>1</v>
      </c>
      <c r="M556" s="2">
        <v>103</v>
      </c>
      <c r="N556" s="2">
        <v>11.6</v>
      </c>
      <c r="O556" s="2">
        <v>9.85</v>
      </c>
      <c r="P556" s="2">
        <v>402.96</v>
      </c>
      <c r="Q556" s="2">
        <v>7</v>
      </c>
      <c r="R556" s="2" t="s">
        <v>33</v>
      </c>
      <c r="S556" s="2" t="s">
        <v>991</v>
      </c>
      <c r="T556" s="2" t="s">
        <v>1058</v>
      </c>
      <c r="U556" s="2" t="s">
        <v>3826</v>
      </c>
      <c r="V556" s="2" t="s">
        <v>3827</v>
      </c>
      <c r="W556" s="2" t="s">
        <v>3828</v>
      </c>
      <c r="X556" s="2" t="s">
        <v>3829</v>
      </c>
      <c r="Y556" s="2" t="s">
        <v>102</v>
      </c>
      <c r="Z556" s="2">
        <v>0</v>
      </c>
      <c r="AA556" s="22">
        <v>0.90100000000000002</v>
      </c>
      <c r="AB556" s="22">
        <v>0.80100000000000005</v>
      </c>
      <c r="AC556" s="21">
        <v>-0.15</v>
      </c>
      <c r="AD556" s="21">
        <v>-0.32</v>
      </c>
      <c r="AE556" s="102">
        <v>0.99123628515583095</v>
      </c>
      <c r="AF556" s="102">
        <v>0.89094789545807795</v>
      </c>
      <c r="AG556" s="23">
        <v>1</v>
      </c>
      <c r="AH556" s="23">
        <v>1</v>
      </c>
      <c r="AI556" s="2">
        <v>98.5</v>
      </c>
      <c r="AJ556" s="2">
        <v>88.7</v>
      </c>
      <c r="AK556" s="2">
        <v>135.30000000000001</v>
      </c>
      <c r="AL556" s="2">
        <v>108.4</v>
      </c>
      <c r="AM556" s="2">
        <v>2.56</v>
      </c>
      <c r="AN556" s="2">
        <v>0.61</v>
      </c>
      <c r="AO556" s="2">
        <v>2.23</v>
      </c>
      <c r="AP556" s="2">
        <v>0.52</v>
      </c>
      <c r="AQ556" s="2" t="s">
        <v>30</v>
      </c>
      <c r="AR556" s="2" t="s">
        <v>30</v>
      </c>
      <c r="AS556" s="2" t="s">
        <v>30</v>
      </c>
      <c r="AT556" s="2" t="s">
        <v>30</v>
      </c>
      <c r="AU556" s="2" t="s">
        <v>30</v>
      </c>
      <c r="AV556" s="2" t="s">
        <v>30</v>
      </c>
      <c r="AW556" s="2" t="s">
        <v>30</v>
      </c>
      <c r="AX556" s="2" t="s">
        <v>30</v>
      </c>
      <c r="AY556" s="2" t="s">
        <v>30</v>
      </c>
      <c r="AZ556" s="2" t="s">
        <v>30</v>
      </c>
      <c r="BA556" s="2" t="s">
        <v>30</v>
      </c>
      <c r="BB556" s="2" t="s">
        <v>30</v>
      </c>
      <c r="BC556" s="2" t="s">
        <v>40</v>
      </c>
    </row>
    <row r="557" spans="1:55">
      <c r="A557" s="2" t="b">
        <v>0</v>
      </c>
      <c r="B557" s="2" t="s">
        <v>30</v>
      </c>
      <c r="C557" s="2" t="s">
        <v>12301</v>
      </c>
      <c r="D557" s="2" t="s">
        <v>3472</v>
      </c>
      <c r="E557" s="2" t="s">
        <v>3473</v>
      </c>
      <c r="F557" s="2">
        <v>0</v>
      </c>
      <c r="G557" s="2">
        <v>79.832999999999998</v>
      </c>
      <c r="H557" s="2">
        <v>55</v>
      </c>
      <c r="I557" s="2">
        <v>5</v>
      </c>
      <c r="J557" s="2">
        <v>109</v>
      </c>
      <c r="K557" s="2">
        <v>5</v>
      </c>
      <c r="L557" s="2">
        <v>1</v>
      </c>
      <c r="M557" s="2">
        <v>155</v>
      </c>
      <c r="N557" s="2">
        <v>17.3</v>
      </c>
      <c r="O557" s="2">
        <v>4.37</v>
      </c>
      <c r="P557" s="2">
        <v>442.53</v>
      </c>
      <c r="Q557" s="2">
        <v>5</v>
      </c>
      <c r="R557" s="2" t="s">
        <v>364</v>
      </c>
      <c r="S557" s="2" t="s">
        <v>34</v>
      </c>
      <c r="T557" s="2" t="s">
        <v>937</v>
      </c>
      <c r="U557" s="2" t="s">
        <v>3474</v>
      </c>
      <c r="V557" s="2" t="s">
        <v>3475</v>
      </c>
      <c r="W557" s="2" t="s">
        <v>3476</v>
      </c>
      <c r="X557" s="2" t="s">
        <v>3477</v>
      </c>
      <c r="Y557" s="2" t="s">
        <v>462</v>
      </c>
      <c r="Z557" s="2">
        <v>0</v>
      </c>
      <c r="AA557" s="22">
        <v>0.94199999999999995</v>
      </c>
      <c r="AB557" s="22">
        <v>1.044</v>
      </c>
      <c r="AC557" s="21">
        <v>-0.09</v>
      </c>
      <c r="AD557" s="21">
        <v>0.06</v>
      </c>
      <c r="AE557" s="102">
        <v>0.99413373016440199</v>
      </c>
      <c r="AF557" s="102">
        <v>0.99988809511592602</v>
      </c>
      <c r="AG557" s="23">
        <v>1</v>
      </c>
      <c r="AH557" s="23">
        <v>1</v>
      </c>
      <c r="AI557" s="2">
        <v>109.6</v>
      </c>
      <c r="AJ557" s="2">
        <v>103.3</v>
      </c>
      <c r="AK557" s="2">
        <v>99.1</v>
      </c>
      <c r="AL557" s="2">
        <v>103.4</v>
      </c>
      <c r="AM557" s="2">
        <v>2.87</v>
      </c>
      <c r="AN557" s="2">
        <v>3.07</v>
      </c>
      <c r="AO557" s="2">
        <v>0.43</v>
      </c>
      <c r="AP557" s="2">
        <v>3.07</v>
      </c>
      <c r="AQ557" s="2" t="s">
        <v>30</v>
      </c>
      <c r="AR557" s="2" t="s">
        <v>30</v>
      </c>
      <c r="AS557" s="2" t="s">
        <v>30</v>
      </c>
      <c r="AT557" s="2" t="s">
        <v>30</v>
      </c>
      <c r="AU557" s="2" t="s">
        <v>30</v>
      </c>
      <c r="AV557" s="2" t="s">
        <v>30</v>
      </c>
      <c r="AW557" s="2" t="s">
        <v>30</v>
      </c>
      <c r="AX557" s="2" t="s">
        <v>30</v>
      </c>
      <c r="AY557" s="2" t="s">
        <v>30</v>
      </c>
      <c r="AZ557" s="2" t="s">
        <v>30</v>
      </c>
      <c r="BA557" s="2" t="s">
        <v>30</v>
      </c>
      <c r="BB557" s="2" t="s">
        <v>30</v>
      </c>
      <c r="BC557" s="2" t="s">
        <v>40</v>
      </c>
    </row>
    <row r="558" spans="1:55">
      <c r="A558" s="2" t="b">
        <v>0</v>
      </c>
      <c r="B558" s="2" t="s">
        <v>30</v>
      </c>
      <c r="C558" s="2" t="s">
        <v>12301</v>
      </c>
      <c r="D558" s="2" t="s">
        <v>5044</v>
      </c>
      <c r="E558" s="2" t="s">
        <v>5045</v>
      </c>
      <c r="F558" s="2">
        <v>0</v>
      </c>
      <c r="G558" s="2">
        <v>79.769000000000005</v>
      </c>
      <c r="H558" s="2">
        <v>73</v>
      </c>
      <c r="I558" s="2">
        <v>10</v>
      </c>
      <c r="J558" s="2">
        <v>51</v>
      </c>
      <c r="K558" s="2">
        <v>10</v>
      </c>
      <c r="L558" s="2">
        <v>1</v>
      </c>
      <c r="M558" s="2">
        <v>201</v>
      </c>
      <c r="N558" s="2">
        <v>22.9</v>
      </c>
      <c r="O558" s="2">
        <v>6.21</v>
      </c>
      <c r="P558" s="2">
        <v>207.83</v>
      </c>
      <c r="Q558" s="2">
        <v>10</v>
      </c>
      <c r="R558" s="2" t="s">
        <v>2155</v>
      </c>
      <c r="S558" s="2" t="s">
        <v>314</v>
      </c>
      <c r="T558" s="2" t="s">
        <v>151</v>
      </c>
      <c r="U558" s="2" t="s">
        <v>5046</v>
      </c>
      <c r="V558" s="2" t="s">
        <v>5047</v>
      </c>
      <c r="W558" s="2" t="s">
        <v>5048</v>
      </c>
      <c r="X558" s="2" t="s">
        <v>5049</v>
      </c>
      <c r="Y558" s="2" t="s">
        <v>2694</v>
      </c>
      <c r="Z558" s="2">
        <v>0</v>
      </c>
      <c r="AA558" s="22">
        <v>1.409</v>
      </c>
      <c r="AB558" s="22">
        <v>1.179</v>
      </c>
      <c r="AC558" s="21">
        <v>0.49</v>
      </c>
      <c r="AD558" s="21">
        <v>0.24</v>
      </c>
      <c r="AE558" s="102">
        <v>0.323882292398458</v>
      </c>
      <c r="AF558" s="102">
        <v>0.85322375259114902</v>
      </c>
      <c r="AG558" s="23">
        <v>1</v>
      </c>
      <c r="AH558" s="23">
        <v>1</v>
      </c>
      <c r="AI558" s="2">
        <v>69.599999999999994</v>
      </c>
      <c r="AJ558" s="2">
        <v>98</v>
      </c>
      <c r="AK558" s="2">
        <v>72.8</v>
      </c>
      <c r="AL558" s="2">
        <v>85.9</v>
      </c>
      <c r="AM558" s="2">
        <v>0.76</v>
      </c>
      <c r="AN558" s="2">
        <v>1.47</v>
      </c>
      <c r="AO558" s="2">
        <v>8.4600000000000009</v>
      </c>
      <c r="AP558" s="2">
        <v>2.36</v>
      </c>
      <c r="AQ558" s="2" t="s">
        <v>30</v>
      </c>
      <c r="AR558" s="2" t="s">
        <v>30</v>
      </c>
      <c r="AS558" s="2" t="s">
        <v>30</v>
      </c>
      <c r="AT558" s="2" t="s">
        <v>30</v>
      </c>
      <c r="AU558" s="2" t="s">
        <v>30</v>
      </c>
      <c r="AV558" s="2" t="s">
        <v>30</v>
      </c>
      <c r="AW558" s="2" t="s">
        <v>30</v>
      </c>
      <c r="AX558" s="2" t="s">
        <v>30</v>
      </c>
      <c r="AY558" s="2" t="s">
        <v>30</v>
      </c>
      <c r="AZ558" s="2" t="s">
        <v>30</v>
      </c>
      <c r="BA558" s="2" t="s">
        <v>30</v>
      </c>
      <c r="BB558" s="2" t="s">
        <v>30</v>
      </c>
      <c r="BC558" s="2" t="s">
        <v>40</v>
      </c>
    </row>
    <row r="559" spans="1:55">
      <c r="A559" s="2" t="b">
        <v>0</v>
      </c>
      <c r="B559" s="2" t="s">
        <v>30</v>
      </c>
      <c r="C559" s="2" t="s">
        <v>12301</v>
      </c>
      <c r="D559" s="2" t="s">
        <v>4642</v>
      </c>
      <c r="E559" s="2" t="s">
        <v>4643</v>
      </c>
      <c r="F559" s="2">
        <v>0</v>
      </c>
      <c r="G559" s="2">
        <v>79.656999999999996</v>
      </c>
      <c r="H559" s="2">
        <v>51</v>
      </c>
      <c r="I559" s="2">
        <v>11</v>
      </c>
      <c r="J559" s="2">
        <v>50</v>
      </c>
      <c r="K559" s="2">
        <v>11</v>
      </c>
      <c r="L559" s="2">
        <v>1</v>
      </c>
      <c r="M559" s="2">
        <v>402</v>
      </c>
      <c r="N559" s="2">
        <v>42</v>
      </c>
      <c r="O559" s="2">
        <v>4.68</v>
      </c>
      <c r="P559" s="2">
        <v>229.76</v>
      </c>
      <c r="Q559" s="2">
        <v>11</v>
      </c>
      <c r="R559" s="2" t="s">
        <v>242</v>
      </c>
      <c r="S559" s="2" t="s">
        <v>86</v>
      </c>
      <c r="T559" s="2" t="s">
        <v>40</v>
      </c>
      <c r="U559" s="2" t="s">
        <v>4644</v>
      </c>
      <c r="V559" s="2" t="s">
        <v>4645</v>
      </c>
      <c r="W559" s="2" t="s">
        <v>4646</v>
      </c>
      <c r="X559" s="2" t="s">
        <v>4647</v>
      </c>
      <c r="Y559" s="2" t="s">
        <v>3001</v>
      </c>
      <c r="Z559" s="2">
        <v>0</v>
      </c>
      <c r="AA559" s="22">
        <v>0.23300000000000001</v>
      </c>
      <c r="AB559" s="22">
        <v>0.30199999999999999</v>
      </c>
      <c r="AC559" s="21">
        <v>-2.1</v>
      </c>
      <c r="AD559" s="21">
        <v>-1.73</v>
      </c>
      <c r="AE559" s="102">
        <v>1.1473012797458301E-4</v>
      </c>
      <c r="AF559" s="102">
        <v>3.2743207481189502E-4</v>
      </c>
      <c r="AG559" s="23">
        <v>2.3923347576806698E-3</v>
      </c>
      <c r="AH559" s="23">
        <v>4.3436268945326196E-3</v>
      </c>
      <c r="AI559" s="2">
        <v>151</v>
      </c>
      <c r="AJ559" s="2">
        <v>35.200000000000003</v>
      </c>
      <c r="AK559" s="2">
        <v>156.9</v>
      </c>
      <c r="AL559" s="2">
        <v>47.4</v>
      </c>
      <c r="AM559" s="2">
        <v>2.61</v>
      </c>
      <c r="AN559" s="2">
        <v>15.52</v>
      </c>
      <c r="AO559" s="2">
        <v>5.09</v>
      </c>
      <c r="AP559" s="2">
        <v>15.45</v>
      </c>
      <c r="AQ559" s="2" t="s">
        <v>30</v>
      </c>
      <c r="AR559" s="2" t="s">
        <v>30</v>
      </c>
      <c r="AS559" s="2" t="s">
        <v>30</v>
      </c>
      <c r="AT559" s="2" t="s">
        <v>30</v>
      </c>
      <c r="AU559" s="2" t="s">
        <v>30</v>
      </c>
      <c r="AV559" s="2" t="s">
        <v>30</v>
      </c>
      <c r="AW559" s="2" t="s">
        <v>30</v>
      </c>
      <c r="AX559" s="2" t="s">
        <v>30</v>
      </c>
      <c r="AY559" s="2" t="s">
        <v>30</v>
      </c>
      <c r="AZ559" s="2" t="s">
        <v>30</v>
      </c>
      <c r="BA559" s="2" t="s">
        <v>30</v>
      </c>
      <c r="BB559" s="2" t="s">
        <v>30</v>
      </c>
      <c r="BC559" s="2" t="s">
        <v>40</v>
      </c>
    </row>
    <row r="560" spans="1:55">
      <c r="A560" s="2" t="b">
        <v>0</v>
      </c>
      <c r="B560" s="2" t="s">
        <v>30</v>
      </c>
      <c r="C560" s="2" t="s">
        <v>12301</v>
      </c>
      <c r="D560" s="2" t="s">
        <v>4047</v>
      </c>
      <c r="E560" s="2" t="s">
        <v>4048</v>
      </c>
      <c r="F560" s="2">
        <v>0</v>
      </c>
      <c r="G560" s="2">
        <v>79.622</v>
      </c>
      <c r="H560" s="2">
        <v>45</v>
      </c>
      <c r="I560" s="2">
        <v>16</v>
      </c>
      <c r="J560" s="2">
        <v>56</v>
      </c>
      <c r="K560" s="2">
        <v>16</v>
      </c>
      <c r="L560" s="2">
        <v>1</v>
      </c>
      <c r="M560" s="2">
        <v>456</v>
      </c>
      <c r="N560" s="2">
        <v>49.2</v>
      </c>
      <c r="O560" s="2">
        <v>6.54</v>
      </c>
      <c r="P560" s="2">
        <v>199.8</v>
      </c>
      <c r="Q560" s="2">
        <v>16</v>
      </c>
      <c r="R560" s="2" t="s">
        <v>95</v>
      </c>
      <c r="S560" s="2" t="s">
        <v>34</v>
      </c>
      <c r="T560" s="2" t="s">
        <v>77</v>
      </c>
      <c r="U560" s="2" t="s">
        <v>4049</v>
      </c>
      <c r="V560" s="2" t="s">
        <v>4050</v>
      </c>
      <c r="W560" s="2" t="s">
        <v>4051</v>
      </c>
      <c r="X560" s="2" t="s">
        <v>4052</v>
      </c>
      <c r="Y560" s="2" t="s">
        <v>1382</v>
      </c>
      <c r="Z560" s="2">
        <v>0</v>
      </c>
      <c r="AA560" s="22">
        <v>0.66900000000000004</v>
      </c>
      <c r="AB560" s="22">
        <v>0.63600000000000001</v>
      </c>
      <c r="AC560" s="21">
        <v>-0.57999999999999996</v>
      </c>
      <c r="AD560" s="21">
        <v>-0.65</v>
      </c>
      <c r="AE560" s="102">
        <v>1.9833036410526701E-2</v>
      </c>
      <c r="AF560" s="102">
        <v>5.0658312471630901E-3</v>
      </c>
      <c r="AG560" s="23">
        <v>0.15942063589309</v>
      </c>
      <c r="AH560" s="23">
        <v>4.35716166133042E-2</v>
      </c>
      <c r="AI560" s="2">
        <v>116</v>
      </c>
      <c r="AJ560" s="2">
        <v>77.599999999999994</v>
      </c>
      <c r="AK560" s="2">
        <v>130.30000000000001</v>
      </c>
      <c r="AL560" s="2">
        <v>82.9</v>
      </c>
      <c r="AM560" s="2">
        <v>3.45</v>
      </c>
      <c r="AN560" s="2">
        <v>4.0199999999999996</v>
      </c>
      <c r="AO560" s="2">
        <v>1.38</v>
      </c>
      <c r="AP560" s="2">
        <v>2.97</v>
      </c>
      <c r="AQ560" s="2" t="s">
        <v>30</v>
      </c>
      <c r="AR560" s="2" t="s">
        <v>30</v>
      </c>
      <c r="AS560" s="2" t="s">
        <v>30</v>
      </c>
      <c r="AT560" s="2" t="s">
        <v>30</v>
      </c>
      <c r="AU560" s="2" t="s">
        <v>30</v>
      </c>
      <c r="AV560" s="2" t="s">
        <v>30</v>
      </c>
      <c r="AW560" s="2" t="s">
        <v>30</v>
      </c>
      <c r="AX560" s="2" t="s">
        <v>30</v>
      </c>
      <c r="AY560" s="2" t="s">
        <v>30</v>
      </c>
      <c r="AZ560" s="2" t="s">
        <v>30</v>
      </c>
      <c r="BA560" s="2" t="s">
        <v>30</v>
      </c>
      <c r="BB560" s="2" t="s">
        <v>30</v>
      </c>
      <c r="BC560" s="2" t="s">
        <v>40</v>
      </c>
    </row>
    <row r="561" spans="1:55">
      <c r="A561" s="2" t="b">
        <v>0</v>
      </c>
      <c r="B561" s="2" t="s">
        <v>30</v>
      </c>
      <c r="C561" s="2" t="s">
        <v>12301</v>
      </c>
      <c r="D561" s="2" t="s">
        <v>3582</v>
      </c>
      <c r="E561" s="2" t="s">
        <v>3583</v>
      </c>
      <c r="F561" s="2">
        <v>0</v>
      </c>
      <c r="G561" s="2">
        <v>79.436999999999998</v>
      </c>
      <c r="H561" s="2">
        <v>50</v>
      </c>
      <c r="I561" s="2">
        <v>14</v>
      </c>
      <c r="J561" s="2">
        <v>52</v>
      </c>
      <c r="K561" s="2">
        <v>14</v>
      </c>
      <c r="L561" s="2">
        <v>1</v>
      </c>
      <c r="M561" s="2">
        <v>434</v>
      </c>
      <c r="N561" s="2">
        <v>46.1</v>
      </c>
      <c r="O561" s="2">
        <v>5.17</v>
      </c>
      <c r="P561" s="2">
        <v>189.49</v>
      </c>
      <c r="Q561" s="2">
        <v>14</v>
      </c>
      <c r="R561" s="2" t="s">
        <v>33</v>
      </c>
      <c r="S561" s="2" t="s">
        <v>86</v>
      </c>
      <c r="T561" s="2" t="s">
        <v>207</v>
      </c>
      <c r="U561" s="2" t="s">
        <v>3584</v>
      </c>
      <c r="V561" s="2" t="s">
        <v>3585</v>
      </c>
      <c r="W561" s="2" t="s">
        <v>3586</v>
      </c>
      <c r="X561" s="2" t="s">
        <v>3587</v>
      </c>
      <c r="Y561" s="2" t="s">
        <v>3173</v>
      </c>
      <c r="Z561" s="2">
        <v>0</v>
      </c>
      <c r="AA561" s="22">
        <v>1.1439999999999999</v>
      </c>
      <c r="AB561" s="22">
        <v>1.113</v>
      </c>
      <c r="AC561" s="21">
        <v>0.19</v>
      </c>
      <c r="AD561" s="21">
        <v>0.15</v>
      </c>
      <c r="AE561" s="102">
        <v>0.99948871739215295</v>
      </c>
      <c r="AF561" s="102">
        <v>0.999998537530425</v>
      </c>
      <c r="AG561" s="23">
        <v>1</v>
      </c>
      <c r="AH561" s="23">
        <v>1</v>
      </c>
      <c r="AI561" s="2">
        <v>90.4</v>
      </c>
      <c r="AJ561" s="2">
        <v>103.5</v>
      </c>
      <c r="AK561" s="2">
        <v>81.099999999999994</v>
      </c>
      <c r="AL561" s="2">
        <v>90.2</v>
      </c>
      <c r="AM561" s="2">
        <v>9.48</v>
      </c>
      <c r="AN561" s="2">
        <v>7.53</v>
      </c>
      <c r="AO561" s="2">
        <v>8.4499999999999993</v>
      </c>
      <c r="AP561" s="2">
        <v>7.6</v>
      </c>
      <c r="AQ561" s="2" t="s">
        <v>30</v>
      </c>
      <c r="AR561" s="2" t="s">
        <v>30</v>
      </c>
      <c r="AS561" s="2" t="s">
        <v>30</v>
      </c>
      <c r="AT561" s="2" t="s">
        <v>30</v>
      </c>
      <c r="AU561" s="2" t="s">
        <v>30</v>
      </c>
      <c r="AV561" s="2" t="s">
        <v>30</v>
      </c>
      <c r="AW561" s="2" t="s">
        <v>30</v>
      </c>
      <c r="AX561" s="2" t="s">
        <v>30</v>
      </c>
      <c r="AY561" s="2" t="s">
        <v>30</v>
      </c>
      <c r="AZ561" s="2" t="s">
        <v>30</v>
      </c>
      <c r="BA561" s="2" t="s">
        <v>30</v>
      </c>
      <c r="BB561" s="2" t="s">
        <v>30</v>
      </c>
      <c r="BC561" s="2" t="s">
        <v>40</v>
      </c>
    </row>
    <row r="562" spans="1:55">
      <c r="A562" s="2" t="b">
        <v>0</v>
      </c>
      <c r="B562" s="2" t="s">
        <v>30</v>
      </c>
      <c r="C562" s="2" t="s">
        <v>12301</v>
      </c>
      <c r="D562" s="2" t="s">
        <v>7858</v>
      </c>
      <c r="E562" s="2" t="s">
        <v>7859</v>
      </c>
      <c r="F562" s="2">
        <v>0</v>
      </c>
      <c r="G562" s="2">
        <v>79.355000000000004</v>
      </c>
      <c r="H562" s="2">
        <v>65</v>
      </c>
      <c r="I562" s="2">
        <v>17</v>
      </c>
      <c r="J562" s="2">
        <v>44</v>
      </c>
      <c r="K562" s="2">
        <v>17</v>
      </c>
      <c r="L562" s="2">
        <v>1</v>
      </c>
      <c r="M562" s="2">
        <v>275</v>
      </c>
      <c r="N562" s="2">
        <v>31.1</v>
      </c>
      <c r="O562" s="2">
        <v>6.46</v>
      </c>
      <c r="P562" s="2">
        <v>150.91</v>
      </c>
      <c r="Q562" s="2">
        <v>17</v>
      </c>
      <c r="R562" s="2" t="s">
        <v>33</v>
      </c>
      <c r="S562" s="2" t="s">
        <v>34</v>
      </c>
      <c r="T562" s="2" t="s">
        <v>158</v>
      </c>
      <c r="U562" s="2" t="s">
        <v>5976</v>
      </c>
      <c r="V562" s="2" t="s">
        <v>7860</v>
      </c>
      <c r="W562" s="2" t="s">
        <v>7861</v>
      </c>
      <c r="X562" s="2" t="s">
        <v>7862</v>
      </c>
      <c r="Y562" s="2" t="s">
        <v>40</v>
      </c>
      <c r="Z562" s="2">
        <v>0</v>
      </c>
      <c r="AA562" s="22">
        <v>1.2250000000000001</v>
      </c>
      <c r="AB562" s="22">
        <v>1.077</v>
      </c>
      <c r="AC562" s="21">
        <v>0.28999999999999998</v>
      </c>
      <c r="AD562" s="21">
        <v>0.11</v>
      </c>
      <c r="AE562" s="102">
        <v>0.96989752109910099</v>
      </c>
      <c r="AF562" s="102">
        <v>0.99609241293010098</v>
      </c>
      <c r="AG562" s="23">
        <v>1</v>
      </c>
      <c r="AH562" s="23">
        <v>1</v>
      </c>
      <c r="AI562" s="2">
        <v>72.400000000000006</v>
      </c>
      <c r="AJ562" s="2">
        <v>88.7</v>
      </c>
      <c r="AK562" s="2">
        <v>78.599999999999994</v>
      </c>
      <c r="AL562" s="2">
        <v>84.6</v>
      </c>
      <c r="AM562" s="2">
        <v>0.89</v>
      </c>
      <c r="AN562" s="2">
        <v>2.31</v>
      </c>
      <c r="AO562" s="2">
        <v>9.59</v>
      </c>
      <c r="AP562" s="2">
        <v>4.78</v>
      </c>
      <c r="AQ562" s="2" t="s">
        <v>30</v>
      </c>
      <c r="AR562" s="2" t="s">
        <v>30</v>
      </c>
      <c r="AS562" s="2" t="s">
        <v>30</v>
      </c>
      <c r="AT562" s="2" t="s">
        <v>30</v>
      </c>
      <c r="AU562" s="2" t="s">
        <v>30</v>
      </c>
      <c r="AV562" s="2" t="s">
        <v>30</v>
      </c>
      <c r="AW562" s="2" t="s">
        <v>30</v>
      </c>
      <c r="AX562" s="2" t="s">
        <v>30</v>
      </c>
      <c r="AY562" s="2" t="s">
        <v>30</v>
      </c>
      <c r="AZ562" s="2" t="s">
        <v>30</v>
      </c>
      <c r="BA562" s="2" t="s">
        <v>30</v>
      </c>
      <c r="BB562" s="2" t="s">
        <v>30</v>
      </c>
      <c r="BC562" s="2" t="s">
        <v>40</v>
      </c>
    </row>
    <row r="563" spans="1:55">
      <c r="A563" s="2" t="b">
        <v>0</v>
      </c>
      <c r="B563" s="2" t="s">
        <v>30</v>
      </c>
      <c r="C563" s="2" t="s">
        <v>12301</v>
      </c>
      <c r="D563" s="2" t="s">
        <v>4090</v>
      </c>
      <c r="E563" s="2" t="s">
        <v>4091</v>
      </c>
      <c r="F563" s="2">
        <v>0</v>
      </c>
      <c r="G563" s="2">
        <v>79.241</v>
      </c>
      <c r="H563" s="2">
        <v>29</v>
      </c>
      <c r="I563" s="2">
        <v>19</v>
      </c>
      <c r="J563" s="2">
        <v>63</v>
      </c>
      <c r="K563" s="2">
        <v>19</v>
      </c>
      <c r="L563" s="2">
        <v>1</v>
      </c>
      <c r="M563" s="2">
        <v>712</v>
      </c>
      <c r="N563" s="2">
        <v>80</v>
      </c>
      <c r="O563" s="2">
        <v>6.83</v>
      </c>
      <c r="P563" s="2">
        <v>210.24</v>
      </c>
      <c r="Q563" s="2">
        <v>19</v>
      </c>
      <c r="R563" s="2" t="s">
        <v>33</v>
      </c>
      <c r="S563" s="2" t="s">
        <v>40</v>
      </c>
      <c r="T563" s="2" t="s">
        <v>45</v>
      </c>
      <c r="U563" s="2" t="s">
        <v>4092</v>
      </c>
      <c r="V563" s="2" t="s">
        <v>4093</v>
      </c>
      <c r="W563" s="2" t="s">
        <v>4094</v>
      </c>
      <c r="X563" s="2" t="s">
        <v>4095</v>
      </c>
      <c r="Y563" s="2" t="s">
        <v>600</v>
      </c>
      <c r="Z563" s="2">
        <v>0</v>
      </c>
      <c r="AA563" s="22">
        <v>0.68799999999999994</v>
      </c>
      <c r="AB563" s="22">
        <v>0.64800000000000002</v>
      </c>
      <c r="AC563" s="21">
        <v>-0.54</v>
      </c>
      <c r="AD563" s="21">
        <v>-0.63</v>
      </c>
      <c r="AE563" s="102">
        <v>0.82029415466391797</v>
      </c>
      <c r="AF563" s="102">
        <v>0.72209424624823804</v>
      </c>
      <c r="AG563" s="23">
        <v>1</v>
      </c>
      <c r="AH563" s="23">
        <v>1</v>
      </c>
      <c r="AI563" s="2">
        <v>121.6</v>
      </c>
      <c r="AJ563" s="2">
        <v>83.6</v>
      </c>
      <c r="AK563" s="2">
        <v>130.80000000000001</v>
      </c>
      <c r="AL563" s="2">
        <v>84.7</v>
      </c>
      <c r="AM563" s="2">
        <v>3.79</v>
      </c>
      <c r="AN563" s="2">
        <v>1.24</v>
      </c>
      <c r="AO563" s="2">
        <v>1.74</v>
      </c>
      <c r="AP563" s="2">
        <v>1.4</v>
      </c>
      <c r="AQ563" s="2" t="s">
        <v>30</v>
      </c>
      <c r="AR563" s="2" t="s">
        <v>30</v>
      </c>
      <c r="AS563" s="2" t="s">
        <v>30</v>
      </c>
      <c r="AT563" s="2" t="s">
        <v>30</v>
      </c>
      <c r="AU563" s="2" t="s">
        <v>30</v>
      </c>
      <c r="AV563" s="2" t="s">
        <v>30</v>
      </c>
      <c r="AW563" s="2" t="s">
        <v>30</v>
      </c>
      <c r="AX563" s="2" t="s">
        <v>30</v>
      </c>
      <c r="AY563" s="2" t="s">
        <v>30</v>
      </c>
      <c r="AZ563" s="2" t="s">
        <v>30</v>
      </c>
      <c r="BA563" s="2" t="s">
        <v>30</v>
      </c>
      <c r="BB563" s="2" t="s">
        <v>30</v>
      </c>
      <c r="BC563" s="2" t="s">
        <v>40</v>
      </c>
    </row>
    <row r="564" spans="1:55">
      <c r="A564" s="2" t="b">
        <v>0</v>
      </c>
      <c r="B564" s="2" t="s">
        <v>30</v>
      </c>
      <c r="C564" s="2" t="s">
        <v>12301</v>
      </c>
      <c r="D564" s="2" t="s">
        <v>2995</v>
      </c>
      <c r="E564" s="2" t="s">
        <v>2996</v>
      </c>
      <c r="F564" s="2">
        <v>0</v>
      </c>
      <c r="G564" s="2">
        <v>79.180999999999997</v>
      </c>
      <c r="H564" s="2">
        <v>43</v>
      </c>
      <c r="I564" s="2">
        <v>16</v>
      </c>
      <c r="J564" s="2">
        <v>47</v>
      </c>
      <c r="K564" s="2">
        <v>16</v>
      </c>
      <c r="L564" s="2">
        <v>1</v>
      </c>
      <c r="M564" s="2">
        <v>552</v>
      </c>
      <c r="N564" s="2">
        <v>60.6</v>
      </c>
      <c r="O564" s="2">
        <v>6.99</v>
      </c>
      <c r="P564" s="2">
        <v>164.89</v>
      </c>
      <c r="Q564" s="2">
        <v>16</v>
      </c>
      <c r="R564" s="2" t="s">
        <v>242</v>
      </c>
      <c r="S564" s="2" t="s">
        <v>141</v>
      </c>
      <c r="T564" s="2" t="s">
        <v>1823</v>
      </c>
      <c r="U564" s="2" t="s">
        <v>2997</v>
      </c>
      <c r="V564" s="2" t="s">
        <v>2998</v>
      </c>
      <c r="W564" s="2" t="s">
        <v>2999</v>
      </c>
      <c r="X564" s="2" t="s">
        <v>3000</v>
      </c>
      <c r="Y564" s="2" t="s">
        <v>3001</v>
      </c>
      <c r="Z564" s="2">
        <v>0</v>
      </c>
      <c r="AA564" s="22">
        <v>1.1639999999999999</v>
      </c>
      <c r="AB564" s="22">
        <v>1.3979999999999999</v>
      </c>
      <c r="AC564" s="21">
        <v>0.22</v>
      </c>
      <c r="AD564" s="21">
        <v>0.48</v>
      </c>
      <c r="AE564" s="102">
        <v>0.52800256548038804</v>
      </c>
      <c r="AF564" s="102">
        <v>3.6174378951866301E-2</v>
      </c>
      <c r="AG564" s="23">
        <v>1</v>
      </c>
      <c r="AH564" s="23">
        <v>0.21647569991069501</v>
      </c>
      <c r="AI564" s="2">
        <v>94.7</v>
      </c>
      <c r="AJ564" s="2">
        <v>110.3</v>
      </c>
      <c r="AK564" s="2">
        <v>91.1</v>
      </c>
      <c r="AL564" s="2">
        <v>127.4</v>
      </c>
      <c r="AM564" s="2">
        <v>4.1399999999999997</v>
      </c>
      <c r="AN564" s="2">
        <v>3.75</v>
      </c>
      <c r="AO564" s="2">
        <v>1.2</v>
      </c>
      <c r="AP564" s="2">
        <v>0.95</v>
      </c>
      <c r="AQ564" s="2" t="s">
        <v>30</v>
      </c>
      <c r="AR564" s="2" t="s">
        <v>30</v>
      </c>
      <c r="AS564" s="2" t="s">
        <v>30</v>
      </c>
      <c r="AT564" s="2" t="s">
        <v>30</v>
      </c>
      <c r="AU564" s="2" t="s">
        <v>30</v>
      </c>
      <c r="AV564" s="2" t="s">
        <v>30</v>
      </c>
      <c r="AW564" s="2" t="s">
        <v>30</v>
      </c>
      <c r="AX564" s="2" t="s">
        <v>30</v>
      </c>
      <c r="AY564" s="2" t="s">
        <v>30</v>
      </c>
      <c r="AZ564" s="2" t="s">
        <v>30</v>
      </c>
      <c r="BA564" s="2" t="s">
        <v>30</v>
      </c>
      <c r="BB564" s="2" t="s">
        <v>30</v>
      </c>
      <c r="BC564" s="2" t="s">
        <v>40</v>
      </c>
    </row>
    <row r="565" spans="1:55">
      <c r="A565" s="2" t="b">
        <v>0</v>
      </c>
      <c r="B565" s="2" t="s">
        <v>30</v>
      </c>
      <c r="C565" s="2" t="s">
        <v>12301</v>
      </c>
      <c r="D565" s="2" t="s">
        <v>3776</v>
      </c>
      <c r="E565" s="2" t="s">
        <v>3777</v>
      </c>
      <c r="F565" s="2">
        <v>0</v>
      </c>
      <c r="G565" s="2">
        <v>79.168000000000006</v>
      </c>
      <c r="H565" s="2">
        <v>57</v>
      </c>
      <c r="I565" s="2">
        <v>14</v>
      </c>
      <c r="J565" s="2">
        <v>59</v>
      </c>
      <c r="K565" s="2">
        <v>14</v>
      </c>
      <c r="L565" s="2">
        <v>1</v>
      </c>
      <c r="M565" s="2">
        <v>292</v>
      </c>
      <c r="N565" s="2">
        <v>33.299999999999997</v>
      </c>
      <c r="O565" s="2">
        <v>4.7</v>
      </c>
      <c r="P565" s="2">
        <v>230.27</v>
      </c>
      <c r="Q565" s="2">
        <v>14</v>
      </c>
      <c r="R565" s="2" t="s">
        <v>186</v>
      </c>
      <c r="S565" s="2" t="s">
        <v>141</v>
      </c>
      <c r="T565" s="2" t="s">
        <v>214</v>
      </c>
      <c r="U565" s="2" t="s">
        <v>3778</v>
      </c>
      <c r="V565" s="2" t="s">
        <v>3779</v>
      </c>
      <c r="W565" s="2" t="s">
        <v>3780</v>
      </c>
      <c r="X565" s="2" t="s">
        <v>3781</v>
      </c>
      <c r="Y565" s="2" t="s">
        <v>40</v>
      </c>
      <c r="Z565" s="2">
        <v>0</v>
      </c>
      <c r="AA565" s="22">
        <v>1.19</v>
      </c>
      <c r="AB565" s="22">
        <v>1.3580000000000001</v>
      </c>
      <c r="AC565" s="21">
        <v>0.25</v>
      </c>
      <c r="AD565" s="21">
        <v>0.44</v>
      </c>
      <c r="AE565" s="102">
        <v>0.99936603818949299</v>
      </c>
      <c r="AF565" s="102">
        <v>0.98730059962824801</v>
      </c>
      <c r="AG565" s="23">
        <v>1</v>
      </c>
      <c r="AH565" s="23">
        <v>1</v>
      </c>
      <c r="AI565" s="2">
        <v>100</v>
      </c>
      <c r="AJ565" s="2">
        <v>119</v>
      </c>
      <c r="AK565" s="2">
        <v>98.3</v>
      </c>
      <c r="AL565" s="2">
        <v>133.4</v>
      </c>
      <c r="AM565" s="2">
        <v>2.2000000000000002</v>
      </c>
      <c r="AN565" s="2">
        <v>3.3</v>
      </c>
      <c r="AO565" s="2">
        <v>4.5</v>
      </c>
      <c r="AP565" s="2">
        <v>3.19</v>
      </c>
      <c r="AQ565" s="2" t="s">
        <v>30</v>
      </c>
      <c r="AR565" s="2" t="s">
        <v>30</v>
      </c>
      <c r="AS565" s="2" t="s">
        <v>30</v>
      </c>
      <c r="AT565" s="2" t="s">
        <v>30</v>
      </c>
      <c r="AU565" s="2" t="s">
        <v>30</v>
      </c>
      <c r="AV565" s="2" t="s">
        <v>30</v>
      </c>
      <c r="AW565" s="2" t="s">
        <v>30</v>
      </c>
      <c r="AX565" s="2" t="s">
        <v>30</v>
      </c>
      <c r="AY565" s="2" t="s">
        <v>30</v>
      </c>
      <c r="AZ565" s="2" t="s">
        <v>30</v>
      </c>
      <c r="BA565" s="2" t="s">
        <v>30</v>
      </c>
      <c r="BB565" s="2" t="s">
        <v>30</v>
      </c>
      <c r="BC565" s="2" t="s">
        <v>40</v>
      </c>
    </row>
    <row r="566" spans="1:55">
      <c r="A566" s="2" t="b">
        <v>0</v>
      </c>
      <c r="B566" s="2" t="s">
        <v>30</v>
      </c>
      <c r="C566" s="2" t="s">
        <v>12301</v>
      </c>
      <c r="D566" s="2" t="s">
        <v>3382</v>
      </c>
      <c r="E566" s="2" t="s">
        <v>3383</v>
      </c>
      <c r="F566" s="2">
        <v>0</v>
      </c>
      <c r="G566" s="2">
        <v>78.742999999999995</v>
      </c>
      <c r="H566" s="2">
        <v>60</v>
      </c>
      <c r="I566" s="2">
        <v>10</v>
      </c>
      <c r="J566" s="2">
        <v>101</v>
      </c>
      <c r="K566" s="2">
        <v>9</v>
      </c>
      <c r="L566" s="2">
        <v>1</v>
      </c>
      <c r="M566" s="2">
        <v>134</v>
      </c>
      <c r="N566" s="2">
        <v>15.3</v>
      </c>
      <c r="O566" s="2">
        <v>8.4</v>
      </c>
      <c r="P566" s="2">
        <v>348.49</v>
      </c>
      <c r="Q566" s="2">
        <v>10</v>
      </c>
      <c r="R566" s="2" t="s">
        <v>85</v>
      </c>
      <c r="S566" s="2" t="s">
        <v>34</v>
      </c>
      <c r="T566" s="2" t="s">
        <v>952</v>
      </c>
      <c r="U566" s="2" t="s">
        <v>953</v>
      </c>
      <c r="V566" s="2" t="s">
        <v>3384</v>
      </c>
      <c r="W566" s="2" t="s">
        <v>3385</v>
      </c>
      <c r="X566" s="2" t="s">
        <v>3386</v>
      </c>
      <c r="Y566" s="2" t="s">
        <v>40</v>
      </c>
      <c r="Z566" s="2">
        <v>0</v>
      </c>
      <c r="AA566" s="22">
        <v>1.516</v>
      </c>
      <c r="AB566" s="22">
        <v>1.714</v>
      </c>
      <c r="AC566" s="21">
        <v>0.6</v>
      </c>
      <c r="AD566" s="21">
        <v>0.78</v>
      </c>
      <c r="AE566" s="102">
        <v>7.2481115661019405E-2</v>
      </c>
      <c r="AF566" s="102">
        <v>2.3317114316625101E-2</v>
      </c>
      <c r="AG566" s="23">
        <v>0.43928650609889403</v>
      </c>
      <c r="AH566" s="23">
        <v>0.15358529812027</v>
      </c>
      <c r="AI566" s="2">
        <v>90.8</v>
      </c>
      <c r="AJ566" s="2">
        <v>137.69999999999999</v>
      </c>
      <c r="AK566" s="2">
        <v>86.5</v>
      </c>
      <c r="AL566" s="2">
        <v>148.30000000000001</v>
      </c>
      <c r="AM566" s="2">
        <v>3.08</v>
      </c>
      <c r="AN566" s="2">
        <v>1.92</v>
      </c>
      <c r="AO566" s="2">
        <v>2.39</v>
      </c>
      <c r="AP566" s="2">
        <v>1.1000000000000001</v>
      </c>
      <c r="AQ566" s="2" t="s">
        <v>30</v>
      </c>
      <c r="AR566" s="2" t="s">
        <v>30</v>
      </c>
      <c r="AS566" s="2" t="s">
        <v>30</v>
      </c>
      <c r="AT566" s="2" t="s">
        <v>30</v>
      </c>
      <c r="AU566" s="2" t="s">
        <v>30</v>
      </c>
      <c r="AV566" s="2" t="s">
        <v>30</v>
      </c>
      <c r="AW566" s="2" t="s">
        <v>30</v>
      </c>
      <c r="AX566" s="2" t="s">
        <v>30</v>
      </c>
      <c r="AY566" s="2" t="s">
        <v>30</v>
      </c>
      <c r="AZ566" s="2" t="s">
        <v>30</v>
      </c>
      <c r="BA566" s="2" t="s">
        <v>30</v>
      </c>
      <c r="BB566" s="2" t="s">
        <v>30</v>
      </c>
      <c r="BC566" s="2" t="s">
        <v>40</v>
      </c>
    </row>
    <row r="567" spans="1:55">
      <c r="A567" s="2" t="b">
        <v>0</v>
      </c>
      <c r="B567" s="2" t="s">
        <v>30</v>
      </c>
      <c r="C567" s="2" t="s">
        <v>12301</v>
      </c>
      <c r="D567" s="2" t="s">
        <v>3459</v>
      </c>
      <c r="E567" s="2" t="s">
        <v>3460</v>
      </c>
      <c r="F567" s="2">
        <v>0</v>
      </c>
      <c r="G567" s="2">
        <v>78.531999999999996</v>
      </c>
      <c r="H567" s="2">
        <v>53</v>
      </c>
      <c r="I567" s="2">
        <v>16</v>
      </c>
      <c r="J567" s="2">
        <v>59</v>
      </c>
      <c r="K567" s="2">
        <v>15</v>
      </c>
      <c r="L567" s="2">
        <v>1</v>
      </c>
      <c r="M567" s="2">
        <v>376</v>
      </c>
      <c r="N567" s="2">
        <v>42.2</v>
      </c>
      <c r="O567" s="2">
        <v>6.35</v>
      </c>
      <c r="P567" s="2">
        <v>181.89</v>
      </c>
      <c r="Q567" s="2">
        <v>16</v>
      </c>
      <c r="R567" s="2" t="s">
        <v>33</v>
      </c>
      <c r="S567" s="2" t="s">
        <v>34</v>
      </c>
      <c r="T567" s="2" t="s">
        <v>151</v>
      </c>
      <c r="U567" s="2" t="s">
        <v>3461</v>
      </c>
      <c r="V567" s="2" t="s">
        <v>3462</v>
      </c>
      <c r="W567" s="2" t="s">
        <v>3463</v>
      </c>
      <c r="X567" s="2" t="s">
        <v>3464</v>
      </c>
      <c r="Y567" s="2" t="s">
        <v>3465</v>
      </c>
      <c r="Z567" s="2">
        <v>2</v>
      </c>
      <c r="AA567" s="22">
        <v>1.1479999999999999</v>
      </c>
      <c r="AB567" s="22">
        <v>1.339</v>
      </c>
      <c r="AC567" s="21">
        <v>0.2</v>
      </c>
      <c r="AD567" s="21">
        <v>0.42</v>
      </c>
      <c r="AE567" s="102">
        <v>2.42301528048257E-2</v>
      </c>
      <c r="AF567" s="102">
        <v>4.6190690806358097E-5</v>
      </c>
      <c r="AG567" s="23">
        <v>0.18684796695428599</v>
      </c>
      <c r="AH567" s="23">
        <v>9.4219075763076604E-4</v>
      </c>
      <c r="AI567" s="2">
        <v>100.5</v>
      </c>
      <c r="AJ567" s="2">
        <v>115.4</v>
      </c>
      <c r="AK567" s="2">
        <v>91</v>
      </c>
      <c r="AL567" s="2">
        <v>121.9</v>
      </c>
      <c r="AM567" s="2">
        <v>2.41</v>
      </c>
      <c r="AN567" s="2">
        <v>2.09</v>
      </c>
      <c r="AO567" s="2">
        <v>1.47</v>
      </c>
      <c r="AP567" s="2">
        <v>3.23</v>
      </c>
      <c r="AQ567" s="2" t="s">
        <v>30</v>
      </c>
      <c r="AR567" s="2" t="s">
        <v>30</v>
      </c>
      <c r="AS567" s="2" t="s">
        <v>30</v>
      </c>
      <c r="AT567" s="2" t="s">
        <v>30</v>
      </c>
      <c r="AU567" s="2" t="s">
        <v>30</v>
      </c>
      <c r="AV567" s="2" t="s">
        <v>30</v>
      </c>
      <c r="AW567" s="2" t="s">
        <v>30</v>
      </c>
      <c r="AX567" s="2" t="s">
        <v>30</v>
      </c>
      <c r="AY567" s="2" t="s">
        <v>30</v>
      </c>
      <c r="AZ567" s="2" t="s">
        <v>30</v>
      </c>
      <c r="BA567" s="2" t="s">
        <v>30</v>
      </c>
      <c r="BB567" s="2" t="s">
        <v>30</v>
      </c>
      <c r="BC567" s="2" t="s">
        <v>40</v>
      </c>
    </row>
    <row r="568" spans="1:55">
      <c r="A568" s="2" t="b">
        <v>0</v>
      </c>
      <c r="B568" s="2" t="s">
        <v>30</v>
      </c>
      <c r="C568" s="2" t="s">
        <v>12301</v>
      </c>
      <c r="D568" s="2" t="s">
        <v>3266</v>
      </c>
      <c r="E568" s="2" t="s">
        <v>3267</v>
      </c>
      <c r="F568" s="2">
        <v>0</v>
      </c>
      <c r="G568" s="2">
        <v>78.412000000000006</v>
      </c>
      <c r="H568" s="2">
        <v>50</v>
      </c>
      <c r="I568" s="2">
        <v>10</v>
      </c>
      <c r="J568" s="2">
        <v>68</v>
      </c>
      <c r="K568" s="2">
        <v>10</v>
      </c>
      <c r="L568" s="2">
        <v>1</v>
      </c>
      <c r="M568" s="2">
        <v>216</v>
      </c>
      <c r="N568" s="2">
        <v>23.9</v>
      </c>
      <c r="O568" s="2">
        <v>6.07</v>
      </c>
      <c r="P568" s="2">
        <v>212.97</v>
      </c>
      <c r="Q568" s="2">
        <v>10</v>
      </c>
      <c r="R568" s="2" t="s">
        <v>235</v>
      </c>
      <c r="S568" s="2" t="s">
        <v>86</v>
      </c>
      <c r="T568" s="2" t="s">
        <v>1086</v>
      </c>
      <c r="U568" s="2" t="s">
        <v>3268</v>
      </c>
      <c r="V568" s="2" t="s">
        <v>3269</v>
      </c>
      <c r="W568" s="2" t="s">
        <v>3270</v>
      </c>
      <c r="X568" s="2" t="s">
        <v>3271</v>
      </c>
      <c r="Y568" s="2" t="s">
        <v>2385</v>
      </c>
      <c r="Z568" s="2">
        <v>0</v>
      </c>
      <c r="AA568" s="22">
        <v>1.2070000000000001</v>
      </c>
      <c r="AB568" s="22">
        <v>1.1839999999999999</v>
      </c>
      <c r="AC568" s="21">
        <v>0.27</v>
      </c>
      <c r="AD568" s="21">
        <v>0.24</v>
      </c>
      <c r="AE568" s="102">
        <v>0.99192638192378102</v>
      </c>
      <c r="AF568" s="102">
        <v>0.989626499009572</v>
      </c>
      <c r="AG568" s="23">
        <v>1</v>
      </c>
      <c r="AH568" s="23">
        <v>1</v>
      </c>
      <c r="AI568" s="2">
        <v>98.7</v>
      </c>
      <c r="AJ568" s="2">
        <v>119.1</v>
      </c>
      <c r="AK568" s="2">
        <v>95.7</v>
      </c>
      <c r="AL568" s="2">
        <v>113.3</v>
      </c>
      <c r="AM568" s="2">
        <v>3.92</v>
      </c>
      <c r="AN568" s="2">
        <v>3.46</v>
      </c>
      <c r="AO568" s="2">
        <v>3.22</v>
      </c>
      <c r="AP568" s="2">
        <v>2.2200000000000002</v>
      </c>
      <c r="AQ568" s="2" t="s">
        <v>30</v>
      </c>
      <c r="AR568" s="2" t="s">
        <v>30</v>
      </c>
      <c r="AS568" s="2" t="s">
        <v>30</v>
      </c>
      <c r="AT568" s="2" t="s">
        <v>30</v>
      </c>
      <c r="AU568" s="2" t="s">
        <v>30</v>
      </c>
      <c r="AV568" s="2" t="s">
        <v>30</v>
      </c>
      <c r="AW568" s="2" t="s">
        <v>30</v>
      </c>
      <c r="AX568" s="2" t="s">
        <v>30</v>
      </c>
      <c r="AY568" s="2" t="s">
        <v>30</v>
      </c>
      <c r="AZ568" s="2" t="s">
        <v>30</v>
      </c>
      <c r="BA568" s="2" t="s">
        <v>30</v>
      </c>
      <c r="BB568" s="2" t="s">
        <v>30</v>
      </c>
      <c r="BC568" s="2" t="s">
        <v>40</v>
      </c>
    </row>
    <row r="569" spans="1:55">
      <c r="A569" s="2" t="b">
        <v>0</v>
      </c>
      <c r="B569" s="2" t="s">
        <v>30</v>
      </c>
      <c r="C569" s="2" t="s">
        <v>12301</v>
      </c>
      <c r="D569" s="2" t="s">
        <v>4084</v>
      </c>
      <c r="E569" s="2" t="s">
        <v>4085</v>
      </c>
      <c r="F569" s="2">
        <v>0</v>
      </c>
      <c r="G569" s="2">
        <v>78.302999999999997</v>
      </c>
      <c r="H569" s="2">
        <v>72</v>
      </c>
      <c r="I569" s="2">
        <v>13</v>
      </c>
      <c r="J569" s="2">
        <v>79</v>
      </c>
      <c r="K569" s="2">
        <v>13</v>
      </c>
      <c r="L569" s="2">
        <v>1</v>
      </c>
      <c r="M569" s="2">
        <v>191</v>
      </c>
      <c r="N569" s="2">
        <v>20</v>
      </c>
      <c r="O569" s="2">
        <v>8.98</v>
      </c>
      <c r="P569" s="2">
        <v>287.31</v>
      </c>
      <c r="Q569" s="2">
        <v>13</v>
      </c>
      <c r="R569" s="2" t="s">
        <v>40</v>
      </c>
      <c r="S569" s="2" t="s">
        <v>40</v>
      </c>
      <c r="T569" s="2" t="s">
        <v>40</v>
      </c>
      <c r="U569" s="2" t="s">
        <v>4086</v>
      </c>
      <c r="V569" s="2" t="s">
        <v>4087</v>
      </c>
      <c r="W569" s="2" t="s">
        <v>4088</v>
      </c>
      <c r="X569" s="2" t="s">
        <v>4089</v>
      </c>
      <c r="Y569" s="2" t="s">
        <v>40</v>
      </c>
      <c r="Z569" s="2">
        <v>0</v>
      </c>
      <c r="AA569" s="22">
        <v>1.2569999999999999</v>
      </c>
      <c r="AB569" s="22">
        <v>1.2490000000000001</v>
      </c>
      <c r="AC569" s="21">
        <v>0.33</v>
      </c>
      <c r="AD569" s="21">
        <v>0.32</v>
      </c>
      <c r="AE569" s="102">
        <v>0.93170891900619002</v>
      </c>
      <c r="AF569" s="102">
        <v>0.945322797798962</v>
      </c>
      <c r="AG569" s="23">
        <v>1</v>
      </c>
      <c r="AH569" s="23">
        <v>1</v>
      </c>
      <c r="AI569" s="2">
        <v>88.4</v>
      </c>
      <c r="AJ569" s="2">
        <v>111.2</v>
      </c>
      <c r="AK569" s="2">
        <v>86.7</v>
      </c>
      <c r="AL569" s="2">
        <v>108.2</v>
      </c>
      <c r="AM569" s="2">
        <v>2.6</v>
      </c>
      <c r="AN569" s="2">
        <v>1.45</v>
      </c>
      <c r="AO569" s="2">
        <v>0.94</v>
      </c>
      <c r="AP569" s="2">
        <v>0.56000000000000005</v>
      </c>
      <c r="AQ569" s="2" t="s">
        <v>30</v>
      </c>
      <c r="AR569" s="2" t="s">
        <v>30</v>
      </c>
      <c r="AS569" s="2" t="s">
        <v>30</v>
      </c>
      <c r="AT569" s="2" t="s">
        <v>30</v>
      </c>
      <c r="AU569" s="2" t="s">
        <v>30</v>
      </c>
      <c r="AV569" s="2" t="s">
        <v>30</v>
      </c>
      <c r="AW569" s="2" t="s">
        <v>30</v>
      </c>
      <c r="AX569" s="2" t="s">
        <v>30</v>
      </c>
      <c r="AY569" s="2" t="s">
        <v>30</v>
      </c>
      <c r="AZ569" s="2" t="s">
        <v>30</v>
      </c>
      <c r="BA569" s="2" t="s">
        <v>30</v>
      </c>
      <c r="BB569" s="2" t="s">
        <v>30</v>
      </c>
      <c r="BC569" s="2" t="s">
        <v>40</v>
      </c>
    </row>
    <row r="570" spans="1:55">
      <c r="A570" s="2" t="b">
        <v>0</v>
      </c>
      <c r="B570" s="2" t="s">
        <v>30</v>
      </c>
      <c r="C570" s="2" t="s">
        <v>12301</v>
      </c>
      <c r="D570" s="2" t="s">
        <v>3930</v>
      </c>
      <c r="E570" s="2" t="s">
        <v>3931</v>
      </c>
      <c r="F570" s="2">
        <v>0</v>
      </c>
      <c r="G570" s="2">
        <v>78.114999999999995</v>
      </c>
      <c r="H570" s="2">
        <v>65</v>
      </c>
      <c r="I570" s="2">
        <v>11</v>
      </c>
      <c r="J570" s="2">
        <v>60</v>
      </c>
      <c r="K570" s="2">
        <v>11</v>
      </c>
      <c r="L570" s="2">
        <v>1</v>
      </c>
      <c r="M570" s="2">
        <v>245</v>
      </c>
      <c r="N570" s="2">
        <v>26</v>
      </c>
      <c r="O570" s="2">
        <v>5.1100000000000003</v>
      </c>
      <c r="P570" s="2">
        <v>262.33</v>
      </c>
      <c r="Q570" s="2">
        <v>11</v>
      </c>
      <c r="R570" s="2" t="s">
        <v>53</v>
      </c>
      <c r="S570" s="2" t="s">
        <v>34</v>
      </c>
      <c r="T570" s="2" t="s">
        <v>158</v>
      </c>
      <c r="U570" s="2" t="s">
        <v>3932</v>
      </c>
      <c r="V570" s="2" t="s">
        <v>3933</v>
      </c>
      <c r="W570" s="2" t="s">
        <v>3934</v>
      </c>
      <c r="X570" s="2" t="s">
        <v>3935</v>
      </c>
      <c r="Y570" s="2" t="s">
        <v>3173</v>
      </c>
      <c r="Z570" s="2">
        <v>0</v>
      </c>
      <c r="AA570" s="22">
        <v>1.2310000000000001</v>
      </c>
      <c r="AB570" s="22">
        <v>1.179</v>
      </c>
      <c r="AC570" s="21">
        <v>0.3</v>
      </c>
      <c r="AD570" s="21">
        <v>0.24</v>
      </c>
      <c r="AE570" s="102">
        <v>0.99725879757556601</v>
      </c>
      <c r="AF570" s="102">
        <v>0.99945718956562402</v>
      </c>
      <c r="AG570" s="23">
        <v>1</v>
      </c>
      <c r="AH570" s="23">
        <v>1</v>
      </c>
      <c r="AI570" s="2">
        <v>78.7</v>
      </c>
      <c r="AJ570" s="2">
        <v>96.8</v>
      </c>
      <c r="AK570" s="2">
        <v>73.5</v>
      </c>
      <c r="AL570" s="2">
        <v>86.7</v>
      </c>
      <c r="AM570" s="2">
        <v>7.28</v>
      </c>
      <c r="AN570" s="2">
        <v>2.2400000000000002</v>
      </c>
      <c r="AO570" s="2">
        <v>1.21</v>
      </c>
      <c r="AP570" s="2">
        <v>3.48</v>
      </c>
      <c r="AQ570" s="2" t="s">
        <v>30</v>
      </c>
      <c r="AR570" s="2" t="s">
        <v>30</v>
      </c>
      <c r="AS570" s="2" t="s">
        <v>30</v>
      </c>
      <c r="AT570" s="2" t="s">
        <v>30</v>
      </c>
      <c r="AU570" s="2" t="s">
        <v>30</v>
      </c>
      <c r="AV570" s="2" t="s">
        <v>30</v>
      </c>
      <c r="AW570" s="2" t="s">
        <v>30</v>
      </c>
      <c r="AX570" s="2" t="s">
        <v>30</v>
      </c>
      <c r="AY570" s="2" t="s">
        <v>30</v>
      </c>
      <c r="AZ570" s="2" t="s">
        <v>30</v>
      </c>
      <c r="BA570" s="2" t="s">
        <v>30</v>
      </c>
      <c r="BB570" s="2" t="s">
        <v>30</v>
      </c>
      <c r="BC570" s="2" t="s">
        <v>40</v>
      </c>
    </row>
    <row r="571" spans="1:55">
      <c r="A571" s="2" t="b">
        <v>0</v>
      </c>
      <c r="B571" s="2" t="s">
        <v>30</v>
      </c>
      <c r="C571" s="2" t="s">
        <v>12301</v>
      </c>
      <c r="D571" s="2" t="s">
        <v>2935</v>
      </c>
      <c r="E571" s="2" t="s">
        <v>2936</v>
      </c>
      <c r="F571" s="2">
        <v>0</v>
      </c>
      <c r="G571" s="2">
        <v>78.114000000000004</v>
      </c>
      <c r="H571" s="2">
        <v>58</v>
      </c>
      <c r="I571" s="2">
        <v>14</v>
      </c>
      <c r="J571" s="2">
        <v>54</v>
      </c>
      <c r="K571" s="2">
        <v>14</v>
      </c>
      <c r="L571" s="2">
        <v>1</v>
      </c>
      <c r="M571" s="2">
        <v>362</v>
      </c>
      <c r="N571" s="2">
        <v>38.9</v>
      </c>
      <c r="O571" s="2">
        <v>6.05</v>
      </c>
      <c r="P571" s="2">
        <v>222.85</v>
      </c>
      <c r="Q571" s="2">
        <v>14</v>
      </c>
      <c r="R571" s="2" t="s">
        <v>33</v>
      </c>
      <c r="S571" s="2" t="s">
        <v>314</v>
      </c>
      <c r="T571" s="2" t="s">
        <v>45</v>
      </c>
      <c r="U571" s="2" t="s">
        <v>2937</v>
      </c>
      <c r="V571" s="2" t="s">
        <v>2938</v>
      </c>
      <c r="W571" s="2" t="s">
        <v>2939</v>
      </c>
      <c r="X571" s="2" t="s">
        <v>2940</v>
      </c>
      <c r="Y571" s="2" t="s">
        <v>1687</v>
      </c>
      <c r="Z571" s="2">
        <v>0</v>
      </c>
      <c r="AA571" s="22">
        <v>1.23</v>
      </c>
      <c r="AB571" s="22">
        <v>1.2270000000000001</v>
      </c>
      <c r="AC571" s="21">
        <v>0.3</v>
      </c>
      <c r="AD571" s="21">
        <v>0.3</v>
      </c>
      <c r="AE571" s="102">
        <v>0.798230158517788</v>
      </c>
      <c r="AF571" s="102">
        <v>0.79344168995582598</v>
      </c>
      <c r="AG571" s="23">
        <v>1</v>
      </c>
      <c r="AH571" s="23">
        <v>1</v>
      </c>
      <c r="AI571" s="2">
        <v>88.2</v>
      </c>
      <c r="AJ571" s="2">
        <v>108.5</v>
      </c>
      <c r="AK571" s="2">
        <v>89.8</v>
      </c>
      <c r="AL571" s="2">
        <v>110.1</v>
      </c>
      <c r="AM571" s="2">
        <v>2.09</v>
      </c>
      <c r="AN571" s="2">
        <v>1.22</v>
      </c>
      <c r="AO571" s="2">
        <v>2.2799999999999998</v>
      </c>
      <c r="AP571" s="2">
        <v>1.26</v>
      </c>
      <c r="AQ571" s="2" t="s">
        <v>30</v>
      </c>
      <c r="AR571" s="2" t="s">
        <v>30</v>
      </c>
      <c r="AS571" s="2" t="s">
        <v>30</v>
      </c>
      <c r="AT571" s="2" t="s">
        <v>30</v>
      </c>
      <c r="AU571" s="2" t="s">
        <v>30</v>
      </c>
      <c r="AV571" s="2" t="s">
        <v>30</v>
      </c>
      <c r="AW571" s="2" t="s">
        <v>30</v>
      </c>
      <c r="AX571" s="2" t="s">
        <v>30</v>
      </c>
      <c r="AY571" s="2" t="s">
        <v>30</v>
      </c>
      <c r="AZ571" s="2" t="s">
        <v>30</v>
      </c>
      <c r="BA571" s="2" t="s">
        <v>30</v>
      </c>
      <c r="BB571" s="2" t="s">
        <v>30</v>
      </c>
      <c r="BC571" s="2" t="s">
        <v>40</v>
      </c>
    </row>
    <row r="572" spans="1:55">
      <c r="A572" s="2" t="b">
        <v>0</v>
      </c>
      <c r="B572" s="2" t="s">
        <v>30</v>
      </c>
      <c r="C572" s="2" t="s">
        <v>12301</v>
      </c>
      <c r="D572" s="2" t="s">
        <v>3369</v>
      </c>
      <c r="E572" s="2" t="s">
        <v>3370</v>
      </c>
      <c r="F572" s="2">
        <v>0</v>
      </c>
      <c r="G572" s="2">
        <v>78.113</v>
      </c>
      <c r="H572" s="2">
        <v>51</v>
      </c>
      <c r="I572" s="2">
        <v>15</v>
      </c>
      <c r="J572" s="2">
        <v>62</v>
      </c>
      <c r="K572" s="2">
        <v>15</v>
      </c>
      <c r="L572" s="2">
        <v>1</v>
      </c>
      <c r="M572" s="2">
        <v>386</v>
      </c>
      <c r="N572" s="2">
        <v>45</v>
      </c>
      <c r="O572" s="2">
        <v>4.7699999999999996</v>
      </c>
      <c r="P572" s="2">
        <v>231.64</v>
      </c>
      <c r="Q572" s="2">
        <v>15</v>
      </c>
      <c r="R572" s="2" t="s">
        <v>40</v>
      </c>
      <c r="S572" s="2" t="s">
        <v>40</v>
      </c>
      <c r="T572" s="2" t="s">
        <v>207</v>
      </c>
      <c r="U572" s="2" t="s">
        <v>3371</v>
      </c>
      <c r="V572" s="2" t="s">
        <v>3372</v>
      </c>
      <c r="W572" s="2" t="s">
        <v>3373</v>
      </c>
      <c r="X572" s="2" t="s">
        <v>3374</v>
      </c>
      <c r="Y572" s="2" t="s">
        <v>40</v>
      </c>
      <c r="Z572" s="2">
        <v>0</v>
      </c>
      <c r="AA572" s="22">
        <v>1.236</v>
      </c>
      <c r="AB572" s="22">
        <v>1.2190000000000001</v>
      </c>
      <c r="AC572" s="21">
        <v>0.31</v>
      </c>
      <c r="AD572" s="21">
        <v>0.28999999999999998</v>
      </c>
      <c r="AE572" s="102">
        <v>0.34939012086312399</v>
      </c>
      <c r="AF572" s="102">
        <v>0.44666759940901601</v>
      </c>
      <c r="AG572" s="23">
        <v>1</v>
      </c>
      <c r="AH572" s="23">
        <v>1</v>
      </c>
      <c r="AI572" s="2">
        <v>85.9</v>
      </c>
      <c r="AJ572" s="2">
        <v>106.1</v>
      </c>
      <c r="AK572" s="2">
        <v>96.2</v>
      </c>
      <c r="AL572" s="2">
        <v>117.3</v>
      </c>
      <c r="AM572" s="2">
        <v>1.9</v>
      </c>
      <c r="AN572" s="2">
        <v>0.91</v>
      </c>
      <c r="AO572" s="2">
        <v>1.18</v>
      </c>
      <c r="AP572" s="2">
        <v>1.06</v>
      </c>
      <c r="AQ572" s="2" t="s">
        <v>30</v>
      </c>
      <c r="AR572" s="2" t="s">
        <v>30</v>
      </c>
      <c r="AS572" s="2" t="s">
        <v>30</v>
      </c>
      <c r="AT572" s="2" t="s">
        <v>30</v>
      </c>
      <c r="AU572" s="2" t="s">
        <v>30</v>
      </c>
      <c r="AV572" s="2" t="s">
        <v>30</v>
      </c>
      <c r="AW572" s="2" t="s">
        <v>30</v>
      </c>
      <c r="AX572" s="2" t="s">
        <v>30</v>
      </c>
      <c r="AY572" s="2" t="s">
        <v>30</v>
      </c>
      <c r="AZ572" s="2" t="s">
        <v>30</v>
      </c>
      <c r="BA572" s="2" t="s">
        <v>30</v>
      </c>
      <c r="BB572" s="2" t="s">
        <v>30</v>
      </c>
      <c r="BC572" s="2" t="s">
        <v>40</v>
      </c>
    </row>
    <row r="573" spans="1:55">
      <c r="A573" s="2" t="b">
        <v>0</v>
      </c>
      <c r="B573" s="2" t="s">
        <v>30</v>
      </c>
      <c r="C573" s="2" t="s">
        <v>12301</v>
      </c>
      <c r="D573" s="2" t="s">
        <v>4509</v>
      </c>
      <c r="E573" s="2" t="s">
        <v>4510</v>
      </c>
      <c r="F573" s="2">
        <v>0</v>
      </c>
      <c r="G573" s="2">
        <v>77.981999999999999</v>
      </c>
      <c r="H573" s="2">
        <v>58</v>
      </c>
      <c r="I573" s="2">
        <v>16</v>
      </c>
      <c r="J573" s="2">
        <v>68</v>
      </c>
      <c r="K573" s="2">
        <v>16</v>
      </c>
      <c r="L573" s="2">
        <v>1</v>
      </c>
      <c r="M573" s="2">
        <v>304</v>
      </c>
      <c r="N573" s="2">
        <v>33.299999999999997</v>
      </c>
      <c r="O573" s="2">
        <v>7.68</v>
      </c>
      <c r="P573" s="2">
        <v>196.99</v>
      </c>
      <c r="Q573" s="2">
        <v>16</v>
      </c>
      <c r="R573" s="2" t="s">
        <v>85</v>
      </c>
      <c r="S573" s="2" t="s">
        <v>34</v>
      </c>
      <c r="T573" s="2" t="s">
        <v>2749</v>
      </c>
      <c r="U573" s="2" t="s">
        <v>4511</v>
      </c>
      <c r="V573" s="2" t="s">
        <v>4512</v>
      </c>
      <c r="W573" s="2" t="s">
        <v>4513</v>
      </c>
      <c r="X573" s="2" t="s">
        <v>4514</v>
      </c>
      <c r="Y573" s="2" t="s">
        <v>650</v>
      </c>
      <c r="Z573" s="2">
        <v>0</v>
      </c>
      <c r="AA573" s="22">
        <v>0.88800000000000001</v>
      </c>
      <c r="AB573" s="22">
        <v>0.69699999999999995</v>
      </c>
      <c r="AC573" s="21">
        <v>-0.17</v>
      </c>
      <c r="AD573" s="21">
        <v>-0.52</v>
      </c>
      <c r="AE573" s="102">
        <v>0.99552485796873103</v>
      </c>
      <c r="AF573" s="102">
        <v>0.63440684921545798</v>
      </c>
      <c r="AG573" s="23">
        <v>1</v>
      </c>
      <c r="AH573" s="23">
        <v>1</v>
      </c>
      <c r="AI573" s="2">
        <v>102.9</v>
      </c>
      <c r="AJ573" s="2">
        <v>91.4</v>
      </c>
      <c r="AK573" s="2">
        <v>123.3</v>
      </c>
      <c r="AL573" s="2">
        <v>85.9</v>
      </c>
      <c r="AM573" s="2">
        <v>3.47</v>
      </c>
      <c r="AN573" s="2">
        <v>5.58</v>
      </c>
      <c r="AO573" s="2">
        <v>1.58</v>
      </c>
      <c r="AP573" s="2">
        <v>2.82</v>
      </c>
      <c r="AQ573" s="2" t="s">
        <v>30</v>
      </c>
      <c r="AR573" s="2" t="s">
        <v>30</v>
      </c>
      <c r="AS573" s="2" t="s">
        <v>30</v>
      </c>
      <c r="AT573" s="2" t="s">
        <v>30</v>
      </c>
      <c r="AU573" s="2" t="s">
        <v>30</v>
      </c>
      <c r="AV573" s="2" t="s">
        <v>30</v>
      </c>
      <c r="AW573" s="2" t="s">
        <v>30</v>
      </c>
      <c r="AX573" s="2" t="s">
        <v>30</v>
      </c>
      <c r="AY573" s="2" t="s">
        <v>30</v>
      </c>
      <c r="AZ573" s="2" t="s">
        <v>30</v>
      </c>
      <c r="BA573" s="2" t="s">
        <v>30</v>
      </c>
      <c r="BB573" s="2" t="s">
        <v>30</v>
      </c>
      <c r="BC573" s="2" t="s">
        <v>40</v>
      </c>
    </row>
    <row r="574" spans="1:55">
      <c r="A574" s="2" t="b">
        <v>0</v>
      </c>
      <c r="B574" s="2" t="s">
        <v>30</v>
      </c>
      <c r="C574" s="2" t="s">
        <v>12301</v>
      </c>
      <c r="D574" s="2" t="s">
        <v>3656</v>
      </c>
      <c r="E574" s="2" t="s">
        <v>3657</v>
      </c>
      <c r="F574" s="2">
        <v>0</v>
      </c>
      <c r="G574" s="2">
        <v>77.938000000000002</v>
      </c>
      <c r="H574" s="2">
        <v>76</v>
      </c>
      <c r="I574" s="2">
        <v>10</v>
      </c>
      <c r="J574" s="2">
        <v>94</v>
      </c>
      <c r="K574" s="2">
        <v>10</v>
      </c>
      <c r="L574" s="2">
        <v>1</v>
      </c>
      <c r="M574" s="2">
        <v>92</v>
      </c>
      <c r="N574" s="2">
        <v>10.4</v>
      </c>
      <c r="O574" s="2">
        <v>10.52</v>
      </c>
      <c r="P574" s="2">
        <v>223.85</v>
      </c>
      <c r="Q574" s="2">
        <v>10</v>
      </c>
      <c r="R574" s="2" t="s">
        <v>132</v>
      </c>
      <c r="S574" s="2" t="s">
        <v>991</v>
      </c>
      <c r="T574" s="2" t="s">
        <v>1058</v>
      </c>
      <c r="U574" s="2" t="s">
        <v>3658</v>
      </c>
      <c r="V574" s="2" t="s">
        <v>3659</v>
      </c>
      <c r="W574" s="2" t="s">
        <v>3660</v>
      </c>
      <c r="X574" s="2" t="s">
        <v>3661</v>
      </c>
      <c r="Y574" s="2" t="s">
        <v>102</v>
      </c>
      <c r="Z574" s="2">
        <v>0</v>
      </c>
      <c r="AA574" s="22">
        <v>0.76400000000000001</v>
      </c>
      <c r="AB574" s="22">
        <v>0.45200000000000001</v>
      </c>
      <c r="AC574" s="21">
        <v>-0.39</v>
      </c>
      <c r="AD574" s="21">
        <v>-1.1399999999999999</v>
      </c>
      <c r="AE574" s="102">
        <v>0.57487238194203105</v>
      </c>
      <c r="AF574" s="102">
        <v>8.4488519279744007E-3</v>
      </c>
      <c r="AG574" s="23">
        <v>1</v>
      </c>
      <c r="AH574" s="23">
        <v>6.3854470547280606E-2</v>
      </c>
      <c r="AI574" s="2">
        <v>101.9</v>
      </c>
      <c r="AJ574" s="2">
        <v>77.900000000000006</v>
      </c>
      <c r="AK574" s="2">
        <v>171.7</v>
      </c>
      <c r="AL574" s="2">
        <v>77.7</v>
      </c>
      <c r="AM574" s="2">
        <v>5.05</v>
      </c>
      <c r="AN574" s="2">
        <v>7.1</v>
      </c>
      <c r="AO574" s="2">
        <v>1.04</v>
      </c>
      <c r="AP574" s="2">
        <v>7.37</v>
      </c>
      <c r="AQ574" s="2" t="s">
        <v>30</v>
      </c>
      <c r="AR574" s="2" t="s">
        <v>30</v>
      </c>
      <c r="AS574" s="2" t="s">
        <v>30</v>
      </c>
      <c r="AT574" s="2" t="s">
        <v>30</v>
      </c>
      <c r="AU574" s="2" t="s">
        <v>30</v>
      </c>
      <c r="AV574" s="2" t="s">
        <v>30</v>
      </c>
      <c r="AW574" s="2" t="s">
        <v>30</v>
      </c>
      <c r="AX574" s="2" t="s">
        <v>30</v>
      </c>
      <c r="AY574" s="2" t="s">
        <v>30</v>
      </c>
      <c r="AZ574" s="2" t="s">
        <v>30</v>
      </c>
      <c r="BA574" s="2" t="s">
        <v>30</v>
      </c>
      <c r="BB574" s="2" t="s">
        <v>30</v>
      </c>
      <c r="BC574" s="2" t="s">
        <v>40</v>
      </c>
    </row>
    <row r="575" spans="1:55">
      <c r="A575" s="2" t="b">
        <v>0</v>
      </c>
      <c r="B575" s="2" t="s">
        <v>30</v>
      </c>
      <c r="C575" s="2" t="s">
        <v>12301</v>
      </c>
      <c r="D575" s="2" t="s">
        <v>3212</v>
      </c>
      <c r="E575" s="2" t="s">
        <v>3213</v>
      </c>
      <c r="F575" s="2">
        <v>0</v>
      </c>
      <c r="G575" s="2">
        <v>77.902000000000001</v>
      </c>
      <c r="H575" s="2">
        <v>49</v>
      </c>
      <c r="I575" s="2">
        <v>18</v>
      </c>
      <c r="J575" s="2">
        <v>55</v>
      </c>
      <c r="K575" s="2">
        <v>18</v>
      </c>
      <c r="L575" s="2">
        <v>1</v>
      </c>
      <c r="M575" s="2">
        <v>454</v>
      </c>
      <c r="N575" s="2">
        <v>49.2</v>
      </c>
      <c r="O575" s="2">
        <v>5.0199999999999996</v>
      </c>
      <c r="P575" s="2">
        <v>231.08</v>
      </c>
      <c r="Q575" s="2">
        <v>18</v>
      </c>
      <c r="R575" s="2" t="s">
        <v>235</v>
      </c>
      <c r="S575" s="2" t="s">
        <v>44</v>
      </c>
      <c r="T575" s="2" t="s">
        <v>45</v>
      </c>
      <c r="U575" s="2" t="s">
        <v>3214</v>
      </c>
      <c r="V575" s="2" t="s">
        <v>3215</v>
      </c>
      <c r="W575" s="2" t="s">
        <v>3216</v>
      </c>
      <c r="X575" s="2" t="s">
        <v>3217</v>
      </c>
      <c r="Y575" s="2" t="s">
        <v>40</v>
      </c>
      <c r="Z575" s="2">
        <v>0</v>
      </c>
      <c r="AA575" s="22">
        <v>1.258</v>
      </c>
      <c r="AB575" s="22">
        <v>1.161</v>
      </c>
      <c r="AC575" s="21">
        <v>0.33</v>
      </c>
      <c r="AD575" s="21">
        <v>0.22</v>
      </c>
      <c r="AE575" s="102">
        <v>0.87634357468116497</v>
      </c>
      <c r="AF575" s="102">
        <v>0.98059209693382099</v>
      </c>
      <c r="AG575" s="23">
        <v>1</v>
      </c>
      <c r="AH575" s="23">
        <v>1</v>
      </c>
      <c r="AI575" s="2">
        <v>88.9</v>
      </c>
      <c r="AJ575" s="2">
        <v>111.9</v>
      </c>
      <c r="AK575" s="2">
        <v>104.6</v>
      </c>
      <c r="AL575" s="2">
        <v>121.4</v>
      </c>
      <c r="AM575" s="2">
        <v>3.15</v>
      </c>
      <c r="AN575" s="2">
        <v>1.06</v>
      </c>
      <c r="AO575" s="2">
        <v>3.26</v>
      </c>
      <c r="AP575" s="2">
        <v>2.35</v>
      </c>
      <c r="AQ575" s="2" t="s">
        <v>30</v>
      </c>
      <c r="AR575" s="2" t="s">
        <v>30</v>
      </c>
      <c r="AS575" s="2" t="s">
        <v>30</v>
      </c>
      <c r="AT575" s="2" t="s">
        <v>30</v>
      </c>
      <c r="AU575" s="2" t="s">
        <v>30</v>
      </c>
      <c r="AV575" s="2" t="s">
        <v>30</v>
      </c>
      <c r="AW575" s="2" t="s">
        <v>30</v>
      </c>
      <c r="AX575" s="2" t="s">
        <v>30</v>
      </c>
      <c r="AY575" s="2" t="s">
        <v>30</v>
      </c>
      <c r="AZ575" s="2" t="s">
        <v>30</v>
      </c>
      <c r="BA575" s="2" t="s">
        <v>30</v>
      </c>
      <c r="BB575" s="2" t="s">
        <v>30</v>
      </c>
      <c r="BC575" s="2" t="s">
        <v>40</v>
      </c>
    </row>
    <row r="576" spans="1:55">
      <c r="A576" s="2" t="b">
        <v>0</v>
      </c>
      <c r="B576" s="2" t="s">
        <v>30</v>
      </c>
      <c r="C576" s="2" t="s">
        <v>12301</v>
      </c>
      <c r="D576" s="2" t="s">
        <v>3632</v>
      </c>
      <c r="E576" s="2" t="s">
        <v>3633</v>
      </c>
      <c r="F576" s="2">
        <v>0</v>
      </c>
      <c r="G576" s="2">
        <v>77.861000000000004</v>
      </c>
      <c r="H576" s="2">
        <v>50</v>
      </c>
      <c r="I576" s="2">
        <v>10</v>
      </c>
      <c r="J576" s="2">
        <v>55</v>
      </c>
      <c r="K576" s="2">
        <v>10</v>
      </c>
      <c r="L576" s="2">
        <v>1</v>
      </c>
      <c r="M576" s="2">
        <v>236</v>
      </c>
      <c r="N576" s="2">
        <v>25.6</v>
      </c>
      <c r="O576" s="2">
        <v>6.79</v>
      </c>
      <c r="P576" s="2">
        <v>211.26</v>
      </c>
      <c r="Q576" s="2">
        <v>10</v>
      </c>
      <c r="R576" s="2" t="s">
        <v>1287</v>
      </c>
      <c r="S576" s="2" t="s">
        <v>40</v>
      </c>
      <c r="T576" s="2" t="s">
        <v>158</v>
      </c>
      <c r="U576" s="2" t="s">
        <v>3634</v>
      </c>
      <c r="V576" s="2" t="s">
        <v>3635</v>
      </c>
      <c r="W576" s="2" t="s">
        <v>3636</v>
      </c>
      <c r="X576" s="2" t="s">
        <v>3637</v>
      </c>
      <c r="Y576" s="2" t="s">
        <v>40</v>
      </c>
      <c r="Z576" s="2">
        <v>0</v>
      </c>
      <c r="AA576" s="22">
        <v>1.125</v>
      </c>
      <c r="AB576" s="22">
        <v>1.038</v>
      </c>
      <c r="AC576" s="21">
        <v>0.17</v>
      </c>
      <c r="AD576" s="21">
        <v>0.05</v>
      </c>
      <c r="AE576" s="102">
        <v>0.98117860147570701</v>
      </c>
      <c r="AF576" s="102">
        <v>0.99998804929176099</v>
      </c>
      <c r="AG576" s="23">
        <v>1</v>
      </c>
      <c r="AH576" s="23">
        <v>1</v>
      </c>
      <c r="AI576" s="2">
        <v>91.5</v>
      </c>
      <c r="AJ576" s="2">
        <v>103</v>
      </c>
      <c r="AK576" s="2">
        <v>85.6</v>
      </c>
      <c r="AL576" s="2">
        <v>88.9</v>
      </c>
      <c r="AM576" s="2">
        <v>1.24</v>
      </c>
      <c r="AN576" s="2">
        <v>0.59</v>
      </c>
      <c r="AO576" s="2">
        <v>3.42</v>
      </c>
      <c r="AP576" s="2">
        <v>1.78</v>
      </c>
      <c r="AQ576" s="2" t="s">
        <v>30</v>
      </c>
      <c r="AR576" s="2" t="s">
        <v>30</v>
      </c>
      <c r="AS576" s="2" t="s">
        <v>30</v>
      </c>
      <c r="AT576" s="2" t="s">
        <v>30</v>
      </c>
      <c r="AU576" s="2" t="s">
        <v>30</v>
      </c>
      <c r="AV576" s="2" t="s">
        <v>30</v>
      </c>
      <c r="AW576" s="2" t="s">
        <v>30</v>
      </c>
      <c r="AX576" s="2" t="s">
        <v>30</v>
      </c>
      <c r="AY576" s="2" t="s">
        <v>30</v>
      </c>
      <c r="AZ576" s="2" t="s">
        <v>30</v>
      </c>
      <c r="BA576" s="2" t="s">
        <v>30</v>
      </c>
      <c r="BB576" s="2" t="s">
        <v>30</v>
      </c>
      <c r="BC576" s="2" t="s">
        <v>40</v>
      </c>
    </row>
    <row r="577" spans="1:55">
      <c r="A577" s="2" t="b">
        <v>0</v>
      </c>
      <c r="B577" s="2" t="s">
        <v>30</v>
      </c>
      <c r="C577" s="2" t="s">
        <v>12301</v>
      </c>
      <c r="D577" s="2" t="s">
        <v>4103</v>
      </c>
      <c r="E577" s="2" t="s">
        <v>4104</v>
      </c>
      <c r="F577" s="2">
        <v>0</v>
      </c>
      <c r="G577" s="2">
        <v>77.796000000000006</v>
      </c>
      <c r="H577" s="2">
        <v>55</v>
      </c>
      <c r="I577" s="2">
        <v>9</v>
      </c>
      <c r="J577" s="2">
        <v>59</v>
      </c>
      <c r="K577" s="2">
        <v>9</v>
      </c>
      <c r="L577" s="2">
        <v>1</v>
      </c>
      <c r="M577" s="2">
        <v>232</v>
      </c>
      <c r="N577" s="2">
        <v>24.6</v>
      </c>
      <c r="O577" s="2">
        <v>8.15</v>
      </c>
      <c r="P577" s="2">
        <v>242.97</v>
      </c>
      <c r="Q577" s="2">
        <v>9</v>
      </c>
      <c r="R577" s="2" t="s">
        <v>3119</v>
      </c>
      <c r="S577" s="2" t="s">
        <v>141</v>
      </c>
      <c r="T577" s="2" t="s">
        <v>4105</v>
      </c>
      <c r="U577" s="2" t="s">
        <v>4106</v>
      </c>
      <c r="V577" s="2" t="s">
        <v>4107</v>
      </c>
      <c r="W577" s="2" t="s">
        <v>4108</v>
      </c>
      <c r="X577" s="2" t="s">
        <v>4109</v>
      </c>
      <c r="Y577" s="2" t="s">
        <v>3001</v>
      </c>
      <c r="Z577" s="2">
        <v>0</v>
      </c>
      <c r="AA577" s="22">
        <v>1.113</v>
      </c>
      <c r="AB577" s="22">
        <v>1.1759999999999999</v>
      </c>
      <c r="AC577" s="21">
        <v>0.16</v>
      </c>
      <c r="AD577" s="21">
        <v>0.23</v>
      </c>
      <c r="AE577" s="102">
        <v>0.92147814704995901</v>
      </c>
      <c r="AF577" s="102">
        <v>0.54853686944907099</v>
      </c>
      <c r="AG577" s="23">
        <v>1</v>
      </c>
      <c r="AH577" s="23">
        <v>1</v>
      </c>
      <c r="AI577" s="2">
        <v>97.6</v>
      </c>
      <c r="AJ577" s="2">
        <v>108.7</v>
      </c>
      <c r="AK577" s="2">
        <v>85.5</v>
      </c>
      <c r="AL577" s="2">
        <v>100.5</v>
      </c>
      <c r="AM577" s="2">
        <v>1.0900000000000001</v>
      </c>
      <c r="AN577" s="2">
        <v>1.81</v>
      </c>
      <c r="AO577" s="2">
        <v>2.2400000000000002</v>
      </c>
      <c r="AP577" s="2">
        <v>2.33</v>
      </c>
      <c r="AQ577" s="2" t="s">
        <v>30</v>
      </c>
      <c r="AR577" s="2" t="s">
        <v>30</v>
      </c>
      <c r="AS577" s="2" t="s">
        <v>30</v>
      </c>
      <c r="AT577" s="2" t="s">
        <v>30</v>
      </c>
      <c r="AU577" s="2" t="s">
        <v>30</v>
      </c>
      <c r="AV577" s="2" t="s">
        <v>30</v>
      </c>
      <c r="AW577" s="2" t="s">
        <v>30</v>
      </c>
      <c r="AX577" s="2" t="s">
        <v>30</v>
      </c>
      <c r="AY577" s="2" t="s">
        <v>30</v>
      </c>
      <c r="AZ577" s="2" t="s">
        <v>30</v>
      </c>
      <c r="BA577" s="2" t="s">
        <v>30</v>
      </c>
      <c r="BB577" s="2" t="s">
        <v>30</v>
      </c>
      <c r="BC577" s="2" t="s">
        <v>40</v>
      </c>
    </row>
    <row r="578" spans="1:55">
      <c r="A578" s="2" t="b">
        <v>0</v>
      </c>
      <c r="B578" s="2" t="s">
        <v>30</v>
      </c>
      <c r="C578" s="2" t="s">
        <v>12301</v>
      </c>
      <c r="D578" s="2" t="s">
        <v>4011</v>
      </c>
      <c r="E578" s="2" t="s">
        <v>4012</v>
      </c>
      <c r="F578" s="2">
        <v>0</v>
      </c>
      <c r="G578" s="2">
        <v>77.768000000000001</v>
      </c>
      <c r="H578" s="2">
        <v>48</v>
      </c>
      <c r="I578" s="2">
        <v>11</v>
      </c>
      <c r="J578" s="2">
        <v>57</v>
      </c>
      <c r="K578" s="2">
        <v>11</v>
      </c>
      <c r="L578" s="2">
        <v>1</v>
      </c>
      <c r="M578" s="2">
        <v>282</v>
      </c>
      <c r="N578" s="2">
        <v>30.6</v>
      </c>
      <c r="O578" s="2">
        <v>6.02</v>
      </c>
      <c r="P578" s="2">
        <v>201.85</v>
      </c>
      <c r="Q578" s="2">
        <v>11</v>
      </c>
      <c r="R578" s="2" t="s">
        <v>53</v>
      </c>
      <c r="S578" s="2" t="s">
        <v>34</v>
      </c>
      <c r="T578" s="2" t="s">
        <v>511</v>
      </c>
      <c r="U578" s="2" t="s">
        <v>4013</v>
      </c>
      <c r="V578" s="2" t="s">
        <v>4014</v>
      </c>
      <c r="W578" s="2" t="s">
        <v>4015</v>
      </c>
      <c r="X578" s="2" t="s">
        <v>4016</v>
      </c>
      <c r="Y578" s="2" t="s">
        <v>3109</v>
      </c>
      <c r="Z578" s="2">
        <v>0</v>
      </c>
      <c r="AA578" s="22">
        <v>1.194</v>
      </c>
      <c r="AB578" s="22">
        <v>1.327</v>
      </c>
      <c r="AC578" s="21">
        <v>0.26</v>
      </c>
      <c r="AD578" s="21">
        <v>0.41</v>
      </c>
      <c r="AE578" s="102">
        <v>0.89427475365563802</v>
      </c>
      <c r="AF578" s="102">
        <v>0.63801480999671001</v>
      </c>
      <c r="AG578" s="23">
        <v>1</v>
      </c>
      <c r="AH578" s="23">
        <v>1</v>
      </c>
      <c r="AI578" s="2">
        <v>83.6</v>
      </c>
      <c r="AJ578" s="2">
        <v>99.8</v>
      </c>
      <c r="AK578" s="2">
        <v>93.8</v>
      </c>
      <c r="AL578" s="2">
        <v>124.5</v>
      </c>
      <c r="AM578" s="2">
        <v>2.84</v>
      </c>
      <c r="AN578" s="2">
        <v>3.55</v>
      </c>
      <c r="AO578" s="2">
        <v>2.23</v>
      </c>
      <c r="AP578" s="2">
        <v>1.61</v>
      </c>
      <c r="AQ578" s="2" t="s">
        <v>30</v>
      </c>
      <c r="AR578" s="2" t="s">
        <v>30</v>
      </c>
      <c r="AS578" s="2" t="s">
        <v>30</v>
      </c>
      <c r="AT578" s="2" t="s">
        <v>30</v>
      </c>
      <c r="AU578" s="2" t="s">
        <v>30</v>
      </c>
      <c r="AV578" s="2" t="s">
        <v>30</v>
      </c>
      <c r="AW578" s="2" t="s">
        <v>30</v>
      </c>
      <c r="AX578" s="2" t="s">
        <v>30</v>
      </c>
      <c r="AY578" s="2" t="s">
        <v>30</v>
      </c>
      <c r="AZ578" s="2" t="s">
        <v>30</v>
      </c>
      <c r="BA578" s="2" t="s">
        <v>30</v>
      </c>
      <c r="BB578" s="2" t="s">
        <v>30</v>
      </c>
      <c r="BC578" s="2" t="s">
        <v>40</v>
      </c>
    </row>
    <row r="579" spans="1:55">
      <c r="A579" s="2" t="b">
        <v>0</v>
      </c>
      <c r="B579" s="2" t="s">
        <v>30</v>
      </c>
      <c r="C579" s="2" t="s">
        <v>12301</v>
      </c>
      <c r="D579" s="2" t="s">
        <v>3800</v>
      </c>
      <c r="E579" s="2" t="s">
        <v>3801</v>
      </c>
      <c r="F579" s="2">
        <v>0</v>
      </c>
      <c r="G579" s="2">
        <v>77.658000000000001</v>
      </c>
      <c r="H579" s="2">
        <v>57</v>
      </c>
      <c r="I579" s="2">
        <v>11</v>
      </c>
      <c r="J579" s="2">
        <v>49</v>
      </c>
      <c r="K579" s="2">
        <v>11</v>
      </c>
      <c r="L579" s="2">
        <v>1</v>
      </c>
      <c r="M579" s="2">
        <v>248</v>
      </c>
      <c r="N579" s="2">
        <v>27.6</v>
      </c>
      <c r="O579" s="2">
        <v>5.27</v>
      </c>
      <c r="P579" s="2">
        <v>177.45</v>
      </c>
      <c r="Q579" s="2">
        <v>11</v>
      </c>
      <c r="R579" s="2" t="s">
        <v>33</v>
      </c>
      <c r="S579" s="2" t="s">
        <v>34</v>
      </c>
      <c r="T579" s="2" t="s">
        <v>77</v>
      </c>
      <c r="U579" s="2" t="s">
        <v>3802</v>
      </c>
      <c r="V579" s="2" t="s">
        <v>3803</v>
      </c>
      <c r="W579" s="2" t="s">
        <v>3804</v>
      </c>
      <c r="X579" s="2" t="s">
        <v>3805</v>
      </c>
      <c r="Y579" s="2" t="s">
        <v>1251</v>
      </c>
      <c r="Z579" s="2">
        <v>0</v>
      </c>
      <c r="AA579" s="22">
        <v>1.2729999999999999</v>
      </c>
      <c r="AB579" s="22">
        <v>1.272</v>
      </c>
      <c r="AC579" s="21">
        <v>0.35</v>
      </c>
      <c r="AD579" s="21">
        <v>0.35</v>
      </c>
      <c r="AE579" s="102">
        <v>0.98373846846879498</v>
      </c>
      <c r="AF579" s="102">
        <v>0.98653399856121005</v>
      </c>
      <c r="AG579" s="23">
        <v>1</v>
      </c>
      <c r="AH579" s="23">
        <v>1</v>
      </c>
      <c r="AI579" s="2">
        <v>85.6</v>
      </c>
      <c r="AJ579" s="2">
        <v>109</v>
      </c>
      <c r="AK579" s="2">
        <v>92.5</v>
      </c>
      <c r="AL579" s="2">
        <v>117.6</v>
      </c>
      <c r="AM579" s="2">
        <v>6.33</v>
      </c>
      <c r="AN579" s="2">
        <v>3.52</v>
      </c>
      <c r="AO579" s="2">
        <v>0.41</v>
      </c>
      <c r="AP579" s="2">
        <v>3.66</v>
      </c>
      <c r="AQ579" s="2" t="s">
        <v>30</v>
      </c>
      <c r="AR579" s="2" t="s">
        <v>30</v>
      </c>
      <c r="AS579" s="2" t="s">
        <v>30</v>
      </c>
      <c r="AT579" s="2" t="s">
        <v>30</v>
      </c>
      <c r="AU579" s="2" t="s">
        <v>30</v>
      </c>
      <c r="AV579" s="2" t="s">
        <v>30</v>
      </c>
      <c r="AW579" s="2" t="s">
        <v>30</v>
      </c>
      <c r="AX579" s="2" t="s">
        <v>30</v>
      </c>
      <c r="AY579" s="2" t="s">
        <v>30</v>
      </c>
      <c r="AZ579" s="2" t="s">
        <v>30</v>
      </c>
      <c r="BA579" s="2" t="s">
        <v>30</v>
      </c>
      <c r="BB579" s="2" t="s">
        <v>30</v>
      </c>
      <c r="BC579" s="2" t="s">
        <v>40</v>
      </c>
    </row>
    <row r="580" spans="1:55">
      <c r="A580" s="2" t="b">
        <v>0</v>
      </c>
      <c r="B580" s="2" t="s">
        <v>30</v>
      </c>
      <c r="C580" s="2" t="s">
        <v>12301</v>
      </c>
      <c r="D580" s="2" t="s">
        <v>3712</v>
      </c>
      <c r="E580" s="2" t="s">
        <v>3713</v>
      </c>
      <c r="F580" s="2">
        <v>0</v>
      </c>
      <c r="G580" s="2">
        <v>77.245999999999995</v>
      </c>
      <c r="H580" s="2">
        <v>65</v>
      </c>
      <c r="I580" s="2">
        <v>8</v>
      </c>
      <c r="J580" s="2">
        <v>98</v>
      </c>
      <c r="K580" s="2">
        <v>8</v>
      </c>
      <c r="L580" s="2">
        <v>1</v>
      </c>
      <c r="M580" s="2">
        <v>109</v>
      </c>
      <c r="N580" s="2">
        <v>12.8</v>
      </c>
      <c r="O580" s="2">
        <v>9.31</v>
      </c>
      <c r="P580" s="2">
        <v>305.92</v>
      </c>
      <c r="Q580" s="2">
        <v>8</v>
      </c>
      <c r="R580" s="2" t="s">
        <v>40</v>
      </c>
      <c r="S580" s="2" t="s">
        <v>86</v>
      </c>
      <c r="T580" s="2" t="s">
        <v>40</v>
      </c>
      <c r="U580" s="2" t="s">
        <v>3714</v>
      </c>
      <c r="V580" s="2" t="s">
        <v>3715</v>
      </c>
      <c r="W580" s="2" t="s">
        <v>3716</v>
      </c>
      <c r="X580" s="2" t="s">
        <v>3717</v>
      </c>
      <c r="Y580" s="2" t="s">
        <v>40</v>
      </c>
      <c r="Z580" s="2">
        <v>0</v>
      </c>
      <c r="AA580" s="22">
        <v>1.2170000000000001</v>
      </c>
      <c r="AB580" s="22">
        <v>1.331</v>
      </c>
      <c r="AC580" s="21">
        <v>0.28000000000000003</v>
      </c>
      <c r="AD580" s="21">
        <v>0.41</v>
      </c>
      <c r="AE580" s="102">
        <v>0.717546349954582</v>
      </c>
      <c r="AF580" s="102">
        <v>0.40757330656520202</v>
      </c>
      <c r="AG580" s="23">
        <v>1</v>
      </c>
      <c r="AH580" s="23">
        <v>1</v>
      </c>
      <c r="AI580" s="2">
        <v>96.2</v>
      </c>
      <c r="AJ580" s="2">
        <v>117.1</v>
      </c>
      <c r="AK580" s="2">
        <v>73.7</v>
      </c>
      <c r="AL580" s="2">
        <v>98.1</v>
      </c>
      <c r="AM580" s="2">
        <v>2.69</v>
      </c>
      <c r="AN580" s="2">
        <v>0.15</v>
      </c>
      <c r="AO580" s="2">
        <v>1.1399999999999999</v>
      </c>
      <c r="AP580" s="2">
        <v>0.97</v>
      </c>
      <c r="AQ580" s="2" t="s">
        <v>30</v>
      </c>
      <c r="AR580" s="2" t="s">
        <v>30</v>
      </c>
      <c r="AS580" s="2" t="s">
        <v>30</v>
      </c>
      <c r="AT580" s="2" t="s">
        <v>30</v>
      </c>
      <c r="AU580" s="2" t="s">
        <v>30</v>
      </c>
      <c r="AV580" s="2" t="s">
        <v>30</v>
      </c>
      <c r="AW580" s="2" t="s">
        <v>30</v>
      </c>
      <c r="AX580" s="2" t="s">
        <v>30</v>
      </c>
      <c r="AY580" s="2" t="s">
        <v>30</v>
      </c>
      <c r="AZ580" s="2" t="s">
        <v>30</v>
      </c>
      <c r="BA580" s="2" t="s">
        <v>30</v>
      </c>
      <c r="BB580" s="2" t="s">
        <v>30</v>
      </c>
      <c r="BC580" s="2" t="s">
        <v>12887</v>
      </c>
    </row>
    <row r="581" spans="1:55">
      <c r="A581" s="2" t="b">
        <v>0</v>
      </c>
      <c r="B581" s="2" t="s">
        <v>30</v>
      </c>
      <c r="C581" s="2" t="s">
        <v>12301</v>
      </c>
      <c r="D581" s="2" t="s">
        <v>3321</v>
      </c>
      <c r="E581" s="2" t="s">
        <v>3322</v>
      </c>
      <c r="F581" s="2">
        <v>0</v>
      </c>
      <c r="G581" s="2">
        <v>77.242999999999995</v>
      </c>
      <c r="H581" s="2">
        <v>58</v>
      </c>
      <c r="I581" s="2">
        <v>9</v>
      </c>
      <c r="J581" s="2">
        <v>124</v>
      </c>
      <c r="K581" s="2">
        <v>9</v>
      </c>
      <c r="L581" s="2">
        <v>1</v>
      </c>
      <c r="M581" s="2">
        <v>176</v>
      </c>
      <c r="N581" s="2">
        <v>19.7</v>
      </c>
      <c r="O581" s="2">
        <v>4.3899999999999997</v>
      </c>
      <c r="P581" s="2">
        <v>470.86</v>
      </c>
      <c r="Q581" s="2">
        <v>9</v>
      </c>
      <c r="R581" s="2" t="s">
        <v>186</v>
      </c>
      <c r="S581" s="2" t="s">
        <v>34</v>
      </c>
      <c r="T581" s="2" t="s">
        <v>1583</v>
      </c>
      <c r="U581" s="2" t="s">
        <v>3323</v>
      </c>
      <c r="V581" s="2" t="s">
        <v>3324</v>
      </c>
      <c r="W581" s="2" t="s">
        <v>3325</v>
      </c>
      <c r="X581" s="2" t="s">
        <v>3326</v>
      </c>
      <c r="Y581" s="2" t="s">
        <v>40</v>
      </c>
      <c r="Z581" s="2">
        <v>0</v>
      </c>
      <c r="AA581" s="22">
        <v>1.121</v>
      </c>
      <c r="AB581" s="22">
        <v>1.3779999999999999</v>
      </c>
      <c r="AC581" s="21">
        <v>0.17</v>
      </c>
      <c r="AD581" s="21">
        <v>0.46</v>
      </c>
      <c r="AE581" s="102">
        <v>0.99899040635449898</v>
      </c>
      <c r="AF581" s="102">
        <v>0.87830799223681999</v>
      </c>
      <c r="AG581" s="23">
        <v>1</v>
      </c>
      <c r="AH581" s="23">
        <v>1</v>
      </c>
      <c r="AI581" s="2">
        <v>90.9</v>
      </c>
      <c r="AJ581" s="2">
        <v>101.9</v>
      </c>
      <c r="AK581" s="2">
        <v>82.6</v>
      </c>
      <c r="AL581" s="2">
        <v>113.9</v>
      </c>
      <c r="AM581" s="2">
        <v>2.5299999999999998</v>
      </c>
      <c r="AN581" s="2">
        <v>0.28000000000000003</v>
      </c>
      <c r="AO581" s="2">
        <v>1.02</v>
      </c>
      <c r="AP581" s="2">
        <v>2.39</v>
      </c>
      <c r="AQ581" s="2" t="s">
        <v>30</v>
      </c>
      <c r="AR581" s="2" t="s">
        <v>30</v>
      </c>
      <c r="AS581" s="2" t="s">
        <v>30</v>
      </c>
      <c r="AT581" s="2" t="s">
        <v>30</v>
      </c>
      <c r="AU581" s="2" t="s">
        <v>30</v>
      </c>
      <c r="AV581" s="2" t="s">
        <v>30</v>
      </c>
      <c r="AW581" s="2" t="s">
        <v>30</v>
      </c>
      <c r="AX581" s="2" t="s">
        <v>30</v>
      </c>
      <c r="AY581" s="2" t="s">
        <v>30</v>
      </c>
      <c r="AZ581" s="2" t="s">
        <v>30</v>
      </c>
      <c r="BA581" s="2" t="s">
        <v>30</v>
      </c>
      <c r="BB581" s="2" t="s">
        <v>30</v>
      </c>
      <c r="BC581" s="2" t="s">
        <v>40</v>
      </c>
    </row>
    <row r="582" spans="1:55">
      <c r="A582" s="2" t="b">
        <v>0</v>
      </c>
      <c r="B582" s="2" t="s">
        <v>30</v>
      </c>
      <c r="C582" s="2" t="s">
        <v>12301</v>
      </c>
      <c r="D582" s="2" t="s">
        <v>3850</v>
      </c>
      <c r="E582" s="2" t="s">
        <v>3851</v>
      </c>
      <c r="F582" s="2">
        <v>0</v>
      </c>
      <c r="G582" s="2">
        <v>77.162000000000006</v>
      </c>
      <c r="H582" s="2">
        <v>52</v>
      </c>
      <c r="I582" s="2">
        <v>9</v>
      </c>
      <c r="J582" s="2">
        <v>64</v>
      </c>
      <c r="K582" s="2">
        <v>9</v>
      </c>
      <c r="L582" s="2">
        <v>1</v>
      </c>
      <c r="M582" s="2">
        <v>227</v>
      </c>
      <c r="N582" s="2">
        <v>24.7</v>
      </c>
      <c r="O582" s="2">
        <v>5.85</v>
      </c>
      <c r="P582" s="2">
        <v>254.43</v>
      </c>
      <c r="Q582" s="2">
        <v>9</v>
      </c>
      <c r="R582" s="2" t="s">
        <v>53</v>
      </c>
      <c r="S582" s="2" t="s">
        <v>34</v>
      </c>
      <c r="T582" s="2" t="s">
        <v>214</v>
      </c>
      <c r="U582" s="2" t="s">
        <v>3852</v>
      </c>
      <c r="V582" s="2" t="s">
        <v>3853</v>
      </c>
      <c r="W582" s="2" t="s">
        <v>3854</v>
      </c>
      <c r="X582" s="2" t="s">
        <v>3855</v>
      </c>
      <c r="Y582" s="2" t="s">
        <v>469</v>
      </c>
      <c r="Z582" s="2">
        <v>0</v>
      </c>
      <c r="AA582" s="22">
        <v>1.1040000000000001</v>
      </c>
      <c r="AB582" s="22">
        <v>1.304</v>
      </c>
      <c r="AC582" s="21">
        <v>0.14000000000000001</v>
      </c>
      <c r="AD582" s="21">
        <v>0.38</v>
      </c>
      <c r="AE582" s="102">
        <v>0.92366862694477103</v>
      </c>
      <c r="AF582" s="102">
        <v>0.246605774731605</v>
      </c>
      <c r="AG582" s="23">
        <v>1</v>
      </c>
      <c r="AH582" s="23">
        <v>0.89791008573100495</v>
      </c>
      <c r="AI582" s="2">
        <v>100.4</v>
      </c>
      <c r="AJ582" s="2">
        <v>110.8</v>
      </c>
      <c r="AK582" s="2">
        <v>92.6</v>
      </c>
      <c r="AL582" s="2">
        <v>120.8</v>
      </c>
      <c r="AM582" s="2">
        <v>2.52</v>
      </c>
      <c r="AN582" s="2">
        <v>1.77</v>
      </c>
      <c r="AO582" s="2">
        <v>2.1</v>
      </c>
      <c r="AP582" s="2">
        <v>1.4</v>
      </c>
      <c r="AQ582" s="2" t="s">
        <v>30</v>
      </c>
      <c r="AR582" s="2" t="s">
        <v>30</v>
      </c>
      <c r="AS582" s="2" t="s">
        <v>30</v>
      </c>
      <c r="AT582" s="2" t="s">
        <v>30</v>
      </c>
      <c r="AU582" s="2" t="s">
        <v>30</v>
      </c>
      <c r="AV582" s="2" t="s">
        <v>30</v>
      </c>
      <c r="AW582" s="2" t="s">
        <v>30</v>
      </c>
      <c r="AX582" s="2" t="s">
        <v>30</v>
      </c>
      <c r="AY582" s="2" t="s">
        <v>30</v>
      </c>
      <c r="AZ582" s="2" t="s">
        <v>30</v>
      </c>
      <c r="BA582" s="2" t="s">
        <v>30</v>
      </c>
      <c r="BB582" s="2" t="s">
        <v>30</v>
      </c>
      <c r="BC582" s="2" t="s">
        <v>40</v>
      </c>
    </row>
    <row r="583" spans="1:55">
      <c r="A583" s="2" t="b">
        <v>0</v>
      </c>
      <c r="B583" s="2" t="s">
        <v>30</v>
      </c>
      <c r="C583" s="2" t="s">
        <v>12301</v>
      </c>
      <c r="D583" s="2" t="s">
        <v>3972</v>
      </c>
      <c r="E583" s="2" t="s">
        <v>3973</v>
      </c>
      <c r="F583" s="2">
        <v>0</v>
      </c>
      <c r="G583" s="2">
        <v>77.040999999999997</v>
      </c>
      <c r="H583" s="2">
        <v>30</v>
      </c>
      <c r="I583" s="2">
        <v>13</v>
      </c>
      <c r="J583" s="2">
        <v>72</v>
      </c>
      <c r="K583" s="2">
        <v>13</v>
      </c>
      <c r="L583" s="2">
        <v>1</v>
      </c>
      <c r="M583" s="2">
        <v>405</v>
      </c>
      <c r="N583" s="2">
        <v>44</v>
      </c>
      <c r="O583" s="2">
        <v>5.81</v>
      </c>
      <c r="P583" s="2">
        <v>259.66000000000003</v>
      </c>
      <c r="Q583" s="2">
        <v>13</v>
      </c>
      <c r="R583" s="2" t="s">
        <v>33</v>
      </c>
      <c r="S583" s="2" t="s">
        <v>86</v>
      </c>
      <c r="T583" s="2" t="s">
        <v>151</v>
      </c>
      <c r="U583" s="2" t="s">
        <v>3974</v>
      </c>
      <c r="V583" s="2" t="s">
        <v>3975</v>
      </c>
      <c r="W583" s="2" t="s">
        <v>3976</v>
      </c>
      <c r="X583" s="2" t="s">
        <v>3977</v>
      </c>
      <c r="Y583" s="2" t="s">
        <v>3978</v>
      </c>
      <c r="Z583" s="2">
        <v>0</v>
      </c>
      <c r="AA583" s="22">
        <v>0.40799999999999997</v>
      </c>
      <c r="AB583" s="22">
        <v>0.32900000000000001</v>
      </c>
      <c r="AC583" s="21">
        <v>-1.29</v>
      </c>
      <c r="AD583" s="21">
        <v>-1.6</v>
      </c>
      <c r="AE583" s="102">
        <v>0.12836295125165501</v>
      </c>
      <c r="AF583" s="102">
        <v>3.1124940818683101E-2</v>
      </c>
      <c r="AG583" s="23">
        <v>0.66350005047517502</v>
      </c>
      <c r="AH583" s="23">
        <v>0.18924363055462101</v>
      </c>
      <c r="AI583" s="2">
        <v>134.4</v>
      </c>
      <c r="AJ583" s="2">
        <v>54.8</v>
      </c>
      <c r="AK583" s="2">
        <v>146.1</v>
      </c>
      <c r="AL583" s="2">
        <v>48.1</v>
      </c>
      <c r="AM583" s="2">
        <v>1.2</v>
      </c>
      <c r="AN583" s="2">
        <v>7.83</v>
      </c>
      <c r="AO583" s="2">
        <v>3.75</v>
      </c>
      <c r="AP583" s="2">
        <v>2.66</v>
      </c>
      <c r="AQ583" s="2" t="s">
        <v>30</v>
      </c>
      <c r="AR583" s="2" t="s">
        <v>30</v>
      </c>
      <c r="AS583" s="2" t="s">
        <v>30</v>
      </c>
      <c r="AT583" s="2" t="s">
        <v>30</v>
      </c>
      <c r="AU583" s="2" t="s">
        <v>30</v>
      </c>
      <c r="AV583" s="2" t="s">
        <v>30</v>
      </c>
      <c r="AW583" s="2" t="s">
        <v>30</v>
      </c>
      <c r="AX583" s="2" t="s">
        <v>30</v>
      </c>
      <c r="AY583" s="2" t="s">
        <v>30</v>
      </c>
      <c r="AZ583" s="2" t="s">
        <v>30</v>
      </c>
      <c r="BA583" s="2" t="s">
        <v>30</v>
      </c>
      <c r="BB583" s="2" t="s">
        <v>30</v>
      </c>
      <c r="BC583" s="2" t="s">
        <v>40</v>
      </c>
    </row>
    <row r="584" spans="1:55">
      <c r="A584" s="2" t="b">
        <v>0</v>
      </c>
      <c r="B584" s="2" t="s">
        <v>30</v>
      </c>
      <c r="C584" s="2" t="s">
        <v>12301</v>
      </c>
      <c r="D584" s="2" t="s">
        <v>3230</v>
      </c>
      <c r="E584" s="2" t="s">
        <v>3231</v>
      </c>
      <c r="F584" s="2">
        <v>0</v>
      </c>
      <c r="G584" s="2">
        <v>76.774000000000001</v>
      </c>
      <c r="H584" s="2">
        <v>50</v>
      </c>
      <c r="I584" s="2">
        <v>15</v>
      </c>
      <c r="J584" s="2">
        <v>50</v>
      </c>
      <c r="K584" s="2">
        <v>13</v>
      </c>
      <c r="L584" s="2">
        <v>1</v>
      </c>
      <c r="M584" s="2">
        <v>355</v>
      </c>
      <c r="N584" s="2">
        <v>39.700000000000003</v>
      </c>
      <c r="O584" s="2">
        <v>6</v>
      </c>
      <c r="P584" s="2">
        <v>181.85</v>
      </c>
      <c r="Q584" s="2">
        <v>15</v>
      </c>
      <c r="R584" s="2" t="s">
        <v>33</v>
      </c>
      <c r="S584" s="2" t="s">
        <v>40</v>
      </c>
      <c r="T584" s="2" t="s">
        <v>158</v>
      </c>
      <c r="U584" s="2" t="s">
        <v>3232</v>
      </c>
      <c r="V584" s="2" t="s">
        <v>3233</v>
      </c>
      <c r="W584" s="2" t="s">
        <v>3234</v>
      </c>
      <c r="X584" s="2" t="s">
        <v>3235</v>
      </c>
      <c r="Y584" s="2" t="s">
        <v>657</v>
      </c>
      <c r="Z584" s="2">
        <v>0</v>
      </c>
      <c r="AA584" s="22">
        <v>1.232</v>
      </c>
      <c r="AB584" s="22">
        <v>1.23</v>
      </c>
      <c r="AC584" s="21">
        <v>0.3</v>
      </c>
      <c r="AD584" s="21">
        <v>0.3</v>
      </c>
      <c r="AE584" s="102">
        <v>0.98667628103969096</v>
      </c>
      <c r="AF584" s="102">
        <v>0.97508135569311405</v>
      </c>
      <c r="AG584" s="23">
        <v>1</v>
      </c>
      <c r="AH584" s="23">
        <v>1</v>
      </c>
      <c r="AI584" s="2">
        <v>94.1</v>
      </c>
      <c r="AJ584" s="2">
        <v>115.9</v>
      </c>
      <c r="AK584" s="2">
        <v>100</v>
      </c>
      <c r="AL584" s="2">
        <v>123</v>
      </c>
      <c r="AM584" s="2">
        <v>5.47</v>
      </c>
      <c r="AN584" s="2">
        <v>2.15</v>
      </c>
      <c r="AO584" s="2">
        <v>1.87</v>
      </c>
      <c r="AP584" s="2">
        <v>1.25</v>
      </c>
      <c r="AQ584" s="2" t="s">
        <v>30</v>
      </c>
      <c r="AR584" s="2" t="s">
        <v>30</v>
      </c>
      <c r="AS584" s="2" t="s">
        <v>30</v>
      </c>
      <c r="AT584" s="2" t="s">
        <v>30</v>
      </c>
      <c r="AU584" s="2" t="s">
        <v>30</v>
      </c>
      <c r="AV584" s="2" t="s">
        <v>30</v>
      </c>
      <c r="AW584" s="2" t="s">
        <v>30</v>
      </c>
      <c r="AX584" s="2" t="s">
        <v>30</v>
      </c>
      <c r="AY584" s="2" t="s">
        <v>30</v>
      </c>
      <c r="AZ584" s="2" t="s">
        <v>30</v>
      </c>
      <c r="BA584" s="2" t="s">
        <v>30</v>
      </c>
      <c r="BB584" s="2" t="s">
        <v>30</v>
      </c>
      <c r="BC584" s="2" t="s">
        <v>40</v>
      </c>
    </row>
    <row r="585" spans="1:55">
      <c r="A585" s="2" t="b">
        <v>0</v>
      </c>
      <c r="B585" s="2" t="s">
        <v>30</v>
      </c>
      <c r="C585" s="2" t="s">
        <v>12301</v>
      </c>
      <c r="D585" s="2" t="s">
        <v>3605</v>
      </c>
      <c r="E585" s="2" t="s">
        <v>3606</v>
      </c>
      <c r="F585" s="2">
        <v>0</v>
      </c>
      <c r="G585" s="2">
        <v>76.772000000000006</v>
      </c>
      <c r="H585" s="2">
        <v>29</v>
      </c>
      <c r="I585" s="2">
        <v>18</v>
      </c>
      <c r="J585" s="2">
        <v>47</v>
      </c>
      <c r="K585" s="2">
        <v>18</v>
      </c>
      <c r="L585" s="2">
        <v>1</v>
      </c>
      <c r="M585" s="2">
        <v>778</v>
      </c>
      <c r="N585" s="2">
        <v>87.9</v>
      </c>
      <c r="O585" s="2">
        <v>5.0999999999999996</v>
      </c>
      <c r="P585" s="2">
        <v>173.47</v>
      </c>
      <c r="Q585" s="2">
        <v>18</v>
      </c>
      <c r="R585" s="2" t="s">
        <v>235</v>
      </c>
      <c r="S585" s="2" t="s">
        <v>141</v>
      </c>
      <c r="T585" s="2" t="s">
        <v>3607</v>
      </c>
      <c r="U585" s="2" t="s">
        <v>3608</v>
      </c>
      <c r="V585" s="2" t="s">
        <v>3609</v>
      </c>
      <c r="W585" s="2" t="s">
        <v>3610</v>
      </c>
      <c r="X585" s="2" t="s">
        <v>3611</v>
      </c>
      <c r="Y585" s="2" t="s">
        <v>2385</v>
      </c>
      <c r="Z585" s="2">
        <v>0</v>
      </c>
      <c r="AA585" s="22">
        <v>1.0720000000000001</v>
      </c>
      <c r="AB585" s="22">
        <v>1.17</v>
      </c>
      <c r="AC585" s="21">
        <v>0.1</v>
      </c>
      <c r="AD585" s="21">
        <v>0.23</v>
      </c>
      <c r="AE585" s="102">
        <v>0.83161687957228503</v>
      </c>
      <c r="AF585" s="102">
        <v>0.24962196707860099</v>
      </c>
      <c r="AG585" s="23">
        <v>1</v>
      </c>
      <c r="AH585" s="23">
        <v>0.90715109491974499</v>
      </c>
      <c r="AI585" s="2">
        <v>103.6</v>
      </c>
      <c r="AJ585" s="2">
        <v>111</v>
      </c>
      <c r="AK585" s="2">
        <v>89.8</v>
      </c>
      <c r="AL585" s="2">
        <v>105</v>
      </c>
      <c r="AM585" s="2">
        <v>1.96</v>
      </c>
      <c r="AN585" s="2">
        <v>1.84</v>
      </c>
      <c r="AO585" s="2">
        <v>2.4700000000000002</v>
      </c>
      <c r="AP585" s="2">
        <v>3.61</v>
      </c>
      <c r="AQ585" s="2" t="s">
        <v>30</v>
      </c>
      <c r="AR585" s="2" t="s">
        <v>30</v>
      </c>
      <c r="AS585" s="2" t="s">
        <v>30</v>
      </c>
      <c r="AT585" s="2" t="s">
        <v>30</v>
      </c>
      <c r="AU585" s="2" t="s">
        <v>30</v>
      </c>
      <c r="AV585" s="2" t="s">
        <v>30</v>
      </c>
      <c r="AW585" s="2" t="s">
        <v>30</v>
      </c>
      <c r="AX585" s="2" t="s">
        <v>30</v>
      </c>
      <c r="AY585" s="2" t="s">
        <v>30</v>
      </c>
      <c r="AZ585" s="2" t="s">
        <v>30</v>
      </c>
      <c r="BA585" s="2" t="s">
        <v>30</v>
      </c>
      <c r="BB585" s="2" t="s">
        <v>30</v>
      </c>
      <c r="BC585" s="2" t="s">
        <v>40</v>
      </c>
    </row>
    <row r="586" spans="1:55">
      <c r="A586" s="2" t="b">
        <v>0</v>
      </c>
      <c r="B586" s="2" t="s">
        <v>30</v>
      </c>
      <c r="C586" s="2" t="s">
        <v>12301</v>
      </c>
      <c r="D586" s="2" t="s">
        <v>3599</v>
      </c>
      <c r="E586" s="2" t="s">
        <v>3600</v>
      </c>
      <c r="F586" s="2">
        <v>0</v>
      </c>
      <c r="G586" s="2">
        <v>76.760000000000005</v>
      </c>
      <c r="H586" s="2">
        <v>34</v>
      </c>
      <c r="I586" s="2">
        <v>15</v>
      </c>
      <c r="J586" s="2">
        <v>53</v>
      </c>
      <c r="K586" s="2">
        <v>15</v>
      </c>
      <c r="L586" s="2">
        <v>1</v>
      </c>
      <c r="M586" s="2">
        <v>563</v>
      </c>
      <c r="N586" s="2">
        <v>57.5</v>
      </c>
      <c r="O586" s="2">
        <v>8.75</v>
      </c>
      <c r="P586" s="2">
        <v>189.82</v>
      </c>
      <c r="Q586" s="2">
        <v>15</v>
      </c>
      <c r="R586" s="2" t="s">
        <v>186</v>
      </c>
      <c r="S586" s="2" t="s">
        <v>141</v>
      </c>
      <c r="T586" s="2" t="s">
        <v>714</v>
      </c>
      <c r="U586" s="2" t="s">
        <v>3601</v>
      </c>
      <c r="V586" s="2" t="s">
        <v>3602</v>
      </c>
      <c r="W586" s="2" t="s">
        <v>3603</v>
      </c>
      <c r="X586" s="2" t="s">
        <v>3604</v>
      </c>
      <c r="Y586" s="2" t="s">
        <v>1640</v>
      </c>
      <c r="Z586" s="2">
        <v>0</v>
      </c>
      <c r="AA586" s="22">
        <v>0.90500000000000003</v>
      </c>
      <c r="AB586" s="22">
        <v>0.77100000000000002</v>
      </c>
      <c r="AC586" s="21">
        <v>-0.14000000000000001</v>
      </c>
      <c r="AD586" s="21">
        <v>-0.38</v>
      </c>
      <c r="AE586" s="102">
        <v>0.99669431507300899</v>
      </c>
      <c r="AF586" s="102">
        <v>0.86883239272261703</v>
      </c>
      <c r="AG586" s="23">
        <v>1</v>
      </c>
      <c r="AH586" s="23">
        <v>1</v>
      </c>
      <c r="AI586" s="2">
        <v>97.8</v>
      </c>
      <c r="AJ586" s="2">
        <v>88.5</v>
      </c>
      <c r="AK586" s="2">
        <v>91.4</v>
      </c>
      <c r="AL586" s="2">
        <v>70.5</v>
      </c>
      <c r="AM586" s="2">
        <v>3.31</v>
      </c>
      <c r="AN586" s="2">
        <v>0.89</v>
      </c>
      <c r="AO586" s="2">
        <v>2.57</v>
      </c>
      <c r="AP586" s="2">
        <v>2.59</v>
      </c>
      <c r="AQ586" s="2" t="s">
        <v>30</v>
      </c>
      <c r="AR586" s="2" t="s">
        <v>30</v>
      </c>
      <c r="AS586" s="2" t="s">
        <v>30</v>
      </c>
      <c r="AT586" s="2" t="s">
        <v>30</v>
      </c>
      <c r="AU586" s="2" t="s">
        <v>30</v>
      </c>
      <c r="AV586" s="2" t="s">
        <v>30</v>
      </c>
      <c r="AW586" s="2" t="s">
        <v>30</v>
      </c>
      <c r="AX586" s="2" t="s">
        <v>30</v>
      </c>
      <c r="AY586" s="2" t="s">
        <v>30</v>
      </c>
      <c r="AZ586" s="2" t="s">
        <v>30</v>
      </c>
      <c r="BA586" s="2" t="s">
        <v>30</v>
      </c>
      <c r="BB586" s="2" t="s">
        <v>30</v>
      </c>
      <c r="BC586" s="2" t="s">
        <v>40</v>
      </c>
    </row>
    <row r="587" spans="1:55">
      <c r="A587" s="2" t="b">
        <v>0</v>
      </c>
      <c r="B587" s="2" t="s">
        <v>30</v>
      </c>
      <c r="C587" s="2" t="s">
        <v>12301</v>
      </c>
      <c r="D587" s="2" t="s">
        <v>4484</v>
      </c>
      <c r="E587" s="2" t="s">
        <v>4485</v>
      </c>
      <c r="F587" s="2">
        <v>0</v>
      </c>
      <c r="G587" s="2">
        <v>76.62</v>
      </c>
      <c r="H587" s="2">
        <v>73</v>
      </c>
      <c r="I587" s="2">
        <v>10</v>
      </c>
      <c r="J587" s="2">
        <v>81</v>
      </c>
      <c r="K587" s="2">
        <v>10</v>
      </c>
      <c r="L587" s="2">
        <v>1</v>
      </c>
      <c r="M587" s="2">
        <v>59</v>
      </c>
      <c r="N587" s="2">
        <v>6.5</v>
      </c>
      <c r="O587" s="2">
        <v>10.96</v>
      </c>
      <c r="P587" s="2">
        <v>232.34</v>
      </c>
      <c r="Q587" s="2">
        <v>10</v>
      </c>
      <c r="R587" s="2" t="s">
        <v>95</v>
      </c>
      <c r="S587" s="2" t="s">
        <v>4486</v>
      </c>
      <c r="T587" s="2" t="s">
        <v>1878</v>
      </c>
      <c r="U587" s="2" t="s">
        <v>4487</v>
      </c>
      <c r="V587" s="2" t="s">
        <v>4488</v>
      </c>
      <c r="W587" s="2" t="s">
        <v>4489</v>
      </c>
      <c r="X587" s="2" t="s">
        <v>4490</v>
      </c>
      <c r="Y587" s="2" t="s">
        <v>102</v>
      </c>
      <c r="Z587" s="2">
        <v>0</v>
      </c>
      <c r="AA587" s="22">
        <v>1.141</v>
      </c>
      <c r="AB587" s="22">
        <v>0.78200000000000003</v>
      </c>
      <c r="AC587" s="21">
        <v>0.19</v>
      </c>
      <c r="AD587" s="21">
        <v>-0.36</v>
      </c>
      <c r="AE587" s="102">
        <v>0.780726048041962</v>
      </c>
      <c r="AF587" s="102">
        <v>0.40722680001982797</v>
      </c>
      <c r="AG587" s="23">
        <v>1</v>
      </c>
      <c r="AH587" s="23">
        <v>1</v>
      </c>
      <c r="AI587" s="2">
        <v>88.6</v>
      </c>
      <c r="AJ587" s="2">
        <v>101.2</v>
      </c>
      <c r="AK587" s="2">
        <v>140.4</v>
      </c>
      <c r="AL587" s="2">
        <v>109.7</v>
      </c>
      <c r="AM587" s="2">
        <v>3.09</v>
      </c>
      <c r="AN587" s="2">
        <v>4.8099999999999996</v>
      </c>
      <c r="AO587" s="2">
        <v>2.56</v>
      </c>
      <c r="AP587" s="2">
        <v>3.67</v>
      </c>
      <c r="AQ587" s="2" t="s">
        <v>30</v>
      </c>
      <c r="AR587" s="2" t="s">
        <v>30</v>
      </c>
      <c r="AS587" s="2" t="s">
        <v>30</v>
      </c>
      <c r="AT587" s="2" t="s">
        <v>30</v>
      </c>
      <c r="AU587" s="2" t="s">
        <v>30</v>
      </c>
      <c r="AV587" s="2" t="s">
        <v>30</v>
      </c>
      <c r="AW587" s="2" t="s">
        <v>30</v>
      </c>
      <c r="AX587" s="2" t="s">
        <v>30</v>
      </c>
      <c r="AY587" s="2" t="s">
        <v>30</v>
      </c>
      <c r="AZ587" s="2" t="s">
        <v>30</v>
      </c>
      <c r="BA587" s="2" t="s">
        <v>30</v>
      </c>
      <c r="BB587" s="2" t="s">
        <v>30</v>
      </c>
      <c r="BC587" s="2" t="s">
        <v>40</v>
      </c>
    </row>
    <row r="588" spans="1:55">
      <c r="A588" s="2" t="b">
        <v>0</v>
      </c>
      <c r="B588" s="2" t="s">
        <v>30</v>
      </c>
      <c r="C588" s="2" t="s">
        <v>12301</v>
      </c>
      <c r="D588" s="2" t="s">
        <v>3626</v>
      </c>
      <c r="E588" s="2" t="s">
        <v>3627</v>
      </c>
      <c r="F588" s="2">
        <v>0</v>
      </c>
      <c r="G588" s="2">
        <v>76.561999999999998</v>
      </c>
      <c r="H588" s="2">
        <v>58</v>
      </c>
      <c r="I588" s="2">
        <v>11</v>
      </c>
      <c r="J588" s="2">
        <v>95</v>
      </c>
      <c r="K588" s="2">
        <v>11</v>
      </c>
      <c r="L588" s="2">
        <v>1</v>
      </c>
      <c r="M588" s="2">
        <v>130</v>
      </c>
      <c r="N588" s="2">
        <v>14.8</v>
      </c>
      <c r="O588" s="2">
        <v>10.95</v>
      </c>
      <c r="P588" s="2">
        <v>245.15</v>
      </c>
      <c r="Q588" s="2">
        <v>11</v>
      </c>
      <c r="R588" s="2" t="s">
        <v>33</v>
      </c>
      <c r="S588" s="2" t="s">
        <v>991</v>
      </c>
      <c r="T588" s="2" t="s">
        <v>1058</v>
      </c>
      <c r="U588" s="2" t="s">
        <v>3628</v>
      </c>
      <c r="V588" s="2" t="s">
        <v>3629</v>
      </c>
      <c r="W588" s="2" t="s">
        <v>3630</v>
      </c>
      <c r="X588" s="2" t="s">
        <v>3631</v>
      </c>
      <c r="Y588" s="2" t="s">
        <v>102</v>
      </c>
      <c r="Z588" s="2">
        <v>0</v>
      </c>
      <c r="AA588" s="22">
        <v>0.91300000000000003</v>
      </c>
      <c r="AB588" s="22">
        <v>0.60699999999999998</v>
      </c>
      <c r="AC588" s="21">
        <v>-0.13</v>
      </c>
      <c r="AD588" s="21">
        <v>-0.72</v>
      </c>
      <c r="AE588" s="102">
        <v>0.95364376066457901</v>
      </c>
      <c r="AF588" s="102">
        <v>7.9771232122460801E-4</v>
      </c>
      <c r="AG588" s="23">
        <v>1</v>
      </c>
      <c r="AH588" s="23">
        <v>9.1712743840186798E-3</v>
      </c>
      <c r="AI588" s="2">
        <v>93.9</v>
      </c>
      <c r="AJ588" s="2">
        <v>85.7</v>
      </c>
      <c r="AK588" s="2">
        <v>148.80000000000001</v>
      </c>
      <c r="AL588" s="2">
        <v>90.3</v>
      </c>
      <c r="AM588" s="2">
        <v>4.41</v>
      </c>
      <c r="AN588" s="2">
        <v>4.96</v>
      </c>
      <c r="AO588" s="2">
        <v>4.25</v>
      </c>
      <c r="AP588" s="2">
        <v>4.9400000000000004</v>
      </c>
      <c r="AQ588" s="2" t="s">
        <v>30</v>
      </c>
      <c r="AR588" s="2" t="s">
        <v>30</v>
      </c>
      <c r="AS588" s="2" t="s">
        <v>30</v>
      </c>
      <c r="AT588" s="2" t="s">
        <v>30</v>
      </c>
      <c r="AU588" s="2" t="s">
        <v>30</v>
      </c>
      <c r="AV588" s="2" t="s">
        <v>30</v>
      </c>
      <c r="AW588" s="2" t="s">
        <v>30</v>
      </c>
      <c r="AX588" s="2" t="s">
        <v>30</v>
      </c>
      <c r="AY588" s="2" t="s">
        <v>30</v>
      </c>
      <c r="AZ588" s="2" t="s">
        <v>30</v>
      </c>
      <c r="BA588" s="2" t="s">
        <v>30</v>
      </c>
      <c r="BB588" s="2" t="s">
        <v>30</v>
      </c>
      <c r="BC588" s="2" t="s">
        <v>40</v>
      </c>
    </row>
    <row r="589" spans="1:55">
      <c r="A589" s="2" t="b">
        <v>0</v>
      </c>
      <c r="B589" s="2" t="s">
        <v>30</v>
      </c>
      <c r="C589" s="2" t="s">
        <v>12301</v>
      </c>
      <c r="D589" s="2" t="s">
        <v>3668</v>
      </c>
      <c r="E589" s="2" t="s">
        <v>3669</v>
      </c>
      <c r="F589" s="2">
        <v>0</v>
      </c>
      <c r="G589" s="2">
        <v>76.445999999999998</v>
      </c>
      <c r="H589" s="2">
        <v>76</v>
      </c>
      <c r="I589" s="2">
        <v>14</v>
      </c>
      <c r="J589" s="2">
        <v>53</v>
      </c>
      <c r="K589" s="2">
        <v>14</v>
      </c>
      <c r="L589" s="2">
        <v>1</v>
      </c>
      <c r="M589" s="2">
        <v>213</v>
      </c>
      <c r="N589" s="2">
        <v>23.8</v>
      </c>
      <c r="O589" s="2">
        <v>5.52</v>
      </c>
      <c r="P589" s="2">
        <v>199.75</v>
      </c>
      <c r="Q589" s="2">
        <v>14</v>
      </c>
      <c r="R589" s="2" t="s">
        <v>33</v>
      </c>
      <c r="S589" s="2" t="s">
        <v>34</v>
      </c>
      <c r="T589" s="2" t="s">
        <v>214</v>
      </c>
      <c r="U589" s="2" t="s">
        <v>3670</v>
      </c>
      <c r="V589" s="2" t="s">
        <v>3671</v>
      </c>
      <c r="W589" s="2" t="s">
        <v>3672</v>
      </c>
      <c r="X589" s="2" t="s">
        <v>3673</v>
      </c>
      <c r="Y589" s="2" t="s">
        <v>469</v>
      </c>
      <c r="Z589" s="2">
        <v>0</v>
      </c>
      <c r="AA589" s="22">
        <v>1.419</v>
      </c>
      <c r="AB589" s="22">
        <v>1.2949999999999999</v>
      </c>
      <c r="AC589" s="21">
        <v>0.51</v>
      </c>
      <c r="AD589" s="21">
        <v>0.37</v>
      </c>
      <c r="AE589" s="102">
        <v>0.45318110206999102</v>
      </c>
      <c r="AF589" s="102">
        <v>0.71490497457447599</v>
      </c>
      <c r="AG589" s="23">
        <v>1</v>
      </c>
      <c r="AH589" s="23">
        <v>1</v>
      </c>
      <c r="AI589" s="2">
        <v>84.4</v>
      </c>
      <c r="AJ589" s="2">
        <v>119.7</v>
      </c>
      <c r="AK589" s="2">
        <v>88.1</v>
      </c>
      <c r="AL589" s="2">
        <v>114.1</v>
      </c>
      <c r="AM589" s="2">
        <v>3.75</v>
      </c>
      <c r="AN589" s="2">
        <v>0.92</v>
      </c>
      <c r="AO589" s="2">
        <v>1.67</v>
      </c>
      <c r="AP589" s="2">
        <v>1.35</v>
      </c>
      <c r="AQ589" s="2" t="s">
        <v>30</v>
      </c>
      <c r="AR589" s="2" t="s">
        <v>30</v>
      </c>
      <c r="AS589" s="2" t="s">
        <v>30</v>
      </c>
      <c r="AT589" s="2" t="s">
        <v>30</v>
      </c>
      <c r="AU589" s="2" t="s">
        <v>30</v>
      </c>
      <c r="AV589" s="2" t="s">
        <v>30</v>
      </c>
      <c r="AW589" s="2" t="s">
        <v>30</v>
      </c>
      <c r="AX589" s="2" t="s">
        <v>30</v>
      </c>
      <c r="AY589" s="2" t="s">
        <v>30</v>
      </c>
      <c r="AZ589" s="2" t="s">
        <v>30</v>
      </c>
      <c r="BA589" s="2" t="s">
        <v>30</v>
      </c>
      <c r="BB589" s="2" t="s">
        <v>30</v>
      </c>
      <c r="BC589" s="2" t="s">
        <v>40</v>
      </c>
    </row>
    <row r="590" spans="1:55">
      <c r="A590" s="2" t="b">
        <v>0</v>
      </c>
      <c r="B590" s="2" t="s">
        <v>30</v>
      </c>
      <c r="C590" s="2" t="s">
        <v>12301</v>
      </c>
      <c r="D590" s="2" t="s">
        <v>4889</v>
      </c>
      <c r="E590" s="2" t="s">
        <v>4890</v>
      </c>
      <c r="F590" s="2">
        <v>0</v>
      </c>
      <c r="G590" s="2">
        <v>76.444999999999993</v>
      </c>
      <c r="H590" s="2">
        <v>29</v>
      </c>
      <c r="I590" s="2">
        <v>18</v>
      </c>
      <c r="J590" s="2">
        <v>55</v>
      </c>
      <c r="K590" s="2">
        <v>18</v>
      </c>
      <c r="L590" s="2">
        <v>1</v>
      </c>
      <c r="M590" s="2">
        <v>644</v>
      </c>
      <c r="N590" s="2">
        <v>74.400000000000006</v>
      </c>
      <c r="O590" s="2">
        <v>5.85</v>
      </c>
      <c r="P590" s="2">
        <v>201.69</v>
      </c>
      <c r="Q590" s="2">
        <v>18</v>
      </c>
      <c r="R590" s="2" t="s">
        <v>2650</v>
      </c>
      <c r="S590" s="2" t="s">
        <v>40</v>
      </c>
      <c r="T590" s="2" t="s">
        <v>158</v>
      </c>
      <c r="U590" s="2" t="s">
        <v>4891</v>
      </c>
      <c r="V590" s="2" t="s">
        <v>4892</v>
      </c>
      <c r="W590" s="2" t="s">
        <v>4893</v>
      </c>
      <c r="X590" s="2" t="s">
        <v>4894</v>
      </c>
      <c r="Y590" s="2" t="s">
        <v>40</v>
      </c>
      <c r="Z590" s="2">
        <v>0</v>
      </c>
      <c r="AA590" s="22">
        <v>0.91700000000000004</v>
      </c>
      <c r="AB590" s="22">
        <v>0.93100000000000005</v>
      </c>
      <c r="AC590" s="21">
        <v>-0.12</v>
      </c>
      <c r="AD590" s="21">
        <v>-0.1</v>
      </c>
      <c r="AE590" s="102">
        <v>0.78216799534831405</v>
      </c>
      <c r="AF590" s="102">
        <v>0.96211637255964699</v>
      </c>
      <c r="AG590" s="23">
        <v>1</v>
      </c>
      <c r="AH590" s="23">
        <v>1</v>
      </c>
      <c r="AI590" s="2">
        <v>89.9</v>
      </c>
      <c r="AJ590" s="2">
        <v>82.5</v>
      </c>
      <c r="AK590" s="2">
        <v>74.900000000000006</v>
      </c>
      <c r="AL590" s="2">
        <v>69.8</v>
      </c>
      <c r="AM590" s="2">
        <v>1.23</v>
      </c>
      <c r="AN590" s="2">
        <v>1.92</v>
      </c>
      <c r="AO590" s="2">
        <v>8.8699999999999992</v>
      </c>
      <c r="AP590" s="2">
        <v>5.51</v>
      </c>
      <c r="AQ590" s="2" t="s">
        <v>30</v>
      </c>
      <c r="AR590" s="2" t="s">
        <v>30</v>
      </c>
      <c r="AS590" s="2" t="s">
        <v>30</v>
      </c>
      <c r="AT590" s="2" t="s">
        <v>30</v>
      </c>
      <c r="AU590" s="2" t="s">
        <v>30</v>
      </c>
      <c r="AV590" s="2" t="s">
        <v>30</v>
      </c>
      <c r="AW590" s="2" t="s">
        <v>30</v>
      </c>
      <c r="AX590" s="2" t="s">
        <v>30</v>
      </c>
      <c r="AY590" s="2" t="s">
        <v>30</v>
      </c>
      <c r="AZ590" s="2" t="s">
        <v>30</v>
      </c>
      <c r="BA590" s="2" t="s">
        <v>30</v>
      </c>
      <c r="BB590" s="2" t="s">
        <v>30</v>
      </c>
      <c r="BC590" s="2" t="s">
        <v>40</v>
      </c>
    </row>
    <row r="591" spans="1:55">
      <c r="A591" s="2" t="b">
        <v>0</v>
      </c>
      <c r="B591" s="2" t="s">
        <v>30</v>
      </c>
      <c r="C591" s="2" t="s">
        <v>12301</v>
      </c>
      <c r="D591" s="2" t="s">
        <v>3662</v>
      </c>
      <c r="E591" s="2" t="s">
        <v>3663</v>
      </c>
      <c r="F591" s="2">
        <v>0</v>
      </c>
      <c r="G591" s="2">
        <v>76.364000000000004</v>
      </c>
      <c r="H591" s="2">
        <v>48</v>
      </c>
      <c r="I591" s="2">
        <v>11</v>
      </c>
      <c r="J591" s="2">
        <v>54</v>
      </c>
      <c r="K591" s="2">
        <v>11</v>
      </c>
      <c r="L591" s="2">
        <v>1</v>
      </c>
      <c r="M591" s="2">
        <v>308</v>
      </c>
      <c r="N591" s="2">
        <v>34.6</v>
      </c>
      <c r="O591" s="2">
        <v>8.44</v>
      </c>
      <c r="P591" s="2">
        <v>230.31</v>
      </c>
      <c r="Q591" s="2">
        <v>11</v>
      </c>
      <c r="R591" s="2" t="s">
        <v>140</v>
      </c>
      <c r="S591" s="2" t="s">
        <v>141</v>
      </c>
      <c r="T591" s="2" t="s">
        <v>111</v>
      </c>
      <c r="U591" s="2" t="s">
        <v>3664</v>
      </c>
      <c r="V591" s="2" t="s">
        <v>3665</v>
      </c>
      <c r="W591" s="2" t="s">
        <v>3666</v>
      </c>
      <c r="X591" s="2" t="s">
        <v>3667</v>
      </c>
      <c r="Y591" s="2" t="s">
        <v>40</v>
      </c>
      <c r="Z591" s="2">
        <v>0</v>
      </c>
      <c r="AA591" s="22">
        <v>1.236</v>
      </c>
      <c r="AB591" s="22">
        <v>1.1279999999999999</v>
      </c>
      <c r="AC591" s="21">
        <v>0.31</v>
      </c>
      <c r="AD591" s="21">
        <v>0.17</v>
      </c>
      <c r="AE591" s="102">
        <v>0.55005315102821195</v>
      </c>
      <c r="AF591" s="102">
        <v>0.89476013700169399</v>
      </c>
      <c r="AG591" s="23">
        <v>1</v>
      </c>
      <c r="AH591" s="23">
        <v>1</v>
      </c>
      <c r="AI591" s="2">
        <v>86.1</v>
      </c>
      <c r="AJ591" s="2">
        <v>106.3</v>
      </c>
      <c r="AK591" s="2">
        <v>107.2</v>
      </c>
      <c r="AL591" s="2">
        <v>120.9</v>
      </c>
      <c r="AM591" s="2">
        <v>4.47</v>
      </c>
      <c r="AN591" s="2">
        <v>2.21</v>
      </c>
      <c r="AO591" s="2">
        <v>1.32</v>
      </c>
      <c r="AP591" s="2">
        <v>4.95</v>
      </c>
      <c r="AQ591" s="2" t="s">
        <v>30</v>
      </c>
      <c r="AR591" s="2" t="s">
        <v>30</v>
      </c>
      <c r="AS591" s="2" t="s">
        <v>30</v>
      </c>
      <c r="AT591" s="2" t="s">
        <v>30</v>
      </c>
      <c r="AU591" s="2" t="s">
        <v>30</v>
      </c>
      <c r="AV591" s="2" t="s">
        <v>30</v>
      </c>
      <c r="AW591" s="2" t="s">
        <v>30</v>
      </c>
      <c r="AX591" s="2" t="s">
        <v>30</v>
      </c>
      <c r="AY591" s="2" t="s">
        <v>30</v>
      </c>
      <c r="AZ591" s="2" t="s">
        <v>30</v>
      </c>
      <c r="BA591" s="2" t="s">
        <v>30</v>
      </c>
      <c r="BB591" s="2" t="s">
        <v>30</v>
      </c>
      <c r="BC591" s="2" t="s">
        <v>40</v>
      </c>
    </row>
    <row r="592" spans="1:55">
      <c r="A592" s="2" t="b">
        <v>0</v>
      </c>
      <c r="B592" s="2" t="s">
        <v>30</v>
      </c>
      <c r="C592" s="2" t="s">
        <v>12301</v>
      </c>
      <c r="D592" s="2" t="s">
        <v>3948</v>
      </c>
      <c r="E592" s="2" t="s">
        <v>3949</v>
      </c>
      <c r="F592" s="2">
        <v>0</v>
      </c>
      <c r="G592" s="2">
        <v>76.293999999999997</v>
      </c>
      <c r="H592" s="2">
        <v>25</v>
      </c>
      <c r="I592" s="2">
        <v>9</v>
      </c>
      <c r="J592" s="2">
        <v>63</v>
      </c>
      <c r="K592" s="2">
        <v>9</v>
      </c>
      <c r="L592" s="2">
        <v>1</v>
      </c>
      <c r="M592" s="2">
        <v>429</v>
      </c>
      <c r="N592" s="2">
        <v>46.9</v>
      </c>
      <c r="O592" s="2">
        <v>9.16</v>
      </c>
      <c r="P592" s="2">
        <v>186.56</v>
      </c>
      <c r="Q592" s="2">
        <v>9</v>
      </c>
      <c r="R592" s="2" t="s">
        <v>921</v>
      </c>
      <c r="S592" s="2" t="s">
        <v>141</v>
      </c>
      <c r="T592" s="2" t="s">
        <v>519</v>
      </c>
      <c r="U592" s="2" t="s">
        <v>3950</v>
      </c>
      <c r="V592" s="2" t="s">
        <v>3951</v>
      </c>
      <c r="W592" s="2" t="s">
        <v>3952</v>
      </c>
      <c r="X592" s="2" t="s">
        <v>3953</v>
      </c>
      <c r="Y592" s="2" t="s">
        <v>40</v>
      </c>
      <c r="Z592" s="2">
        <v>0</v>
      </c>
      <c r="AA592" s="22">
        <v>0.94</v>
      </c>
      <c r="AB592" s="22">
        <v>0.878</v>
      </c>
      <c r="AC592" s="21">
        <v>-0.09</v>
      </c>
      <c r="AD592" s="21">
        <v>-0.19</v>
      </c>
      <c r="AE592" s="102">
        <v>0.87198104987875402</v>
      </c>
      <c r="AF592" s="102">
        <v>0.60871971825175797</v>
      </c>
      <c r="AG592" s="23">
        <v>1</v>
      </c>
      <c r="AH592" s="23">
        <v>1</v>
      </c>
      <c r="AI592" s="2">
        <v>139.5</v>
      </c>
      <c r="AJ592" s="2">
        <v>131.1</v>
      </c>
      <c r="AK592" s="2">
        <v>37.799999999999997</v>
      </c>
      <c r="AL592" s="2">
        <v>33.200000000000003</v>
      </c>
      <c r="AM592" s="2">
        <v>4.3499999999999996</v>
      </c>
      <c r="AN592" s="2">
        <v>1.05</v>
      </c>
      <c r="AO592" s="2">
        <v>12.32</v>
      </c>
      <c r="AP592" s="2">
        <v>11.26</v>
      </c>
      <c r="AQ592" s="2" t="s">
        <v>30</v>
      </c>
      <c r="AR592" s="2" t="s">
        <v>30</v>
      </c>
      <c r="AS592" s="2" t="s">
        <v>30</v>
      </c>
      <c r="AT592" s="2" t="s">
        <v>30</v>
      </c>
      <c r="AU592" s="2" t="s">
        <v>30</v>
      </c>
      <c r="AV592" s="2" t="s">
        <v>30</v>
      </c>
      <c r="AW592" s="2" t="s">
        <v>30</v>
      </c>
      <c r="AX592" s="2" t="s">
        <v>30</v>
      </c>
      <c r="AY592" s="2" t="s">
        <v>30</v>
      </c>
      <c r="AZ592" s="2" t="s">
        <v>30</v>
      </c>
      <c r="BA592" s="2" t="s">
        <v>30</v>
      </c>
      <c r="BB592" s="2" t="s">
        <v>30</v>
      </c>
      <c r="BC592" s="2" t="s">
        <v>40</v>
      </c>
    </row>
    <row r="593" spans="1:55">
      <c r="A593" s="2" t="b">
        <v>0</v>
      </c>
      <c r="B593" s="2" t="s">
        <v>30</v>
      </c>
      <c r="C593" s="2" t="s">
        <v>12301</v>
      </c>
      <c r="D593" s="2" t="s">
        <v>3918</v>
      </c>
      <c r="E593" s="2" t="s">
        <v>3919</v>
      </c>
      <c r="F593" s="2">
        <v>0</v>
      </c>
      <c r="G593" s="2">
        <v>75.988</v>
      </c>
      <c r="H593" s="2">
        <v>51</v>
      </c>
      <c r="I593" s="2">
        <v>10</v>
      </c>
      <c r="J593" s="2">
        <v>51</v>
      </c>
      <c r="K593" s="2">
        <v>10</v>
      </c>
      <c r="L593" s="2">
        <v>1</v>
      </c>
      <c r="M593" s="2">
        <v>270</v>
      </c>
      <c r="N593" s="2">
        <v>29.7</v>
      </c>
      <c r="O593" s="2">
        <v>5.26</v>
      </c>
      <c r="P593" s="2">
        <v>217.08</v>
      </c>
      <c r="Q593" s="2">
        <v>10</v>
      </c>
      <c r="R593" s="2" t="s">
        <v>33</v>
      </c>
      <c r="S593" s="2" t="s">
        <v>86</v>
      </c>
      <c r="T593" s="2" t="s">
        <v>511</v>
      </c>
      <c r="U593" s="2" t="s">
        <v>3920</v>
      </c>
      <c r="V593" s="2" t="s">
        <v>3921</v>
      </c>
      <c r="W593" s="2" t="s">
        <v>3922</v>
      </c>
      <c r="X593" s="2" t="s">
        <v>3923</v>
      </c>
      <c r="Y593" s="2" t="s">
        <v>40</v>
      </c>
      <c r="Z593" s="2">
        <v>0</v>
      </c>
      <c r="AA593" s="22">
        <v>1.204</v>
      </c>
      <c r="AB593" s="22">
        <v>1.202</v>
      </c>
      <c r="AC593" s="21">
        <v>0.27</v>
      </c>
      <c r="AD593" s="21">
        <v>0.26</v>
      </c>
      <c r="AE593" s="102">
        <v>0.95245200489747694</v>
      </c>
      <c r="AF593" s="102">
        <v>0.96712706779622204</v>
      </c>
      <c r="AG593" s="23">
        <v>1</v>
      </c>
      <c r="AH593" s="23">
        <v>1</v>
      </c>
      <c r="AI593" s="2">
        <v>96.6</v>
      </c>
      <c r="AJ593" s="2">
        <v>116.3</v>
      </c>
      <c r="AK593" s="2">
        <v>94.2</v>
      </c>
      <c r="AL593" s="2">
        <v>113.2</v>
      </c>
      <c r="AM593" s="2">
        <v>2.08</v>
      </c>
      <c r="AN593" s="2">
        <v>2.1800000000000002</v>
      </c>
      <c r="AO593" s="2">
        <v>1.85</v>
      </c>
      <c r="AP593" s="2">
        <v>0.28000000000000003</v>
      </c>
      <c r="AQ593" s="2" t="s">
        <v>30</v>
      </c>
      <c r="AR593" s="2" t="s">
        <v>30</v>
      </c>
      <c r="AS593" s="2" t="s">
        <v>30</v>
      </c>
      <c r="AT593" s="2" t="s">
        <v>30</v>
      </c>
      <c r="AU593" s="2" t="s">
        <v>30</v>
      </c>
      <c r="AV593" s="2" t="s">
        <v>30</v>
      </c>
      <c r="AW593" s="2" t="s">
        <v>30</v>
      </c>
      <c r="AX593" s="2" t="s">
        <v>30</v>
      </c>
      <c r="AY593" s="2" t="s">
        <v>30</v>
      </c>
      <c r="AZ593" s="2" t="s">
        <v>30</v>
      </c>
      <c r="BA593" s="2" t="s">
        <v>30</v>
      </c>
      <c r="BB593" s="2" t="s">
        <v>30</v>
      </c>
      <c r="BC593" s="2" t="s">
        <v>40</v>
      </c>
    </row>
    <row r="594" spans="1:55">
      <c r="A594" s="2" t="b">
        <v>0</v>
      </c>
      <c r="B594" s="2" t="s">
        <v>30</v>
      </c>
      <c r="C594" s="2" t="s">
        <v>12301</v>
      </c>
      <c r="D594" s="2" t="s">
        <v>4110</v>
      </c>
      <c r="E594" s="2" t="s">
        <v>4111</v>
      </c>
      <c r="F594" s="2">
        <v>0</v>
      </c>
      <c r="G594" s="2">
        <v>75.918999999999997</v>
      </c>
      <c r="H594" s="2">
        <v>57</v>
      </c>
      <c r="I594" s="2">
        <v>16</v>
      </c>
      <c r="J594" s="2">
        <v>44</v>
      </c>
      <c r="K594" s="2">
        <v>16</v>
      </c>
      <c r="L594" s="2">
        <v>1</v>
      </c>
      <c r="M594" s="2">
        <v>434</v>
      </c>
      <c r="N594" s="2">
        <v>48.4</v>
      </c>
      <c r="O594" s="2">
        <v>5.78</v>
      </c>
      <c r="P594" s="2">
        <v>175.8</v>
      </c>
      <c r="Q594" s="2">
        <v>16</v>
      </c>
      <c r="R594" s="2" t="s">
        <v>33</v>
      </c>
      <c r="S594" s="2" t="s">
        <v>40</v>
      </c>
      <c r="T594" s="2" t="s">
        <v>111</v>
      </c>
      <c r="U594" s="2" t="s">
        <v>772</v>
      </c>
      <c r="V594" s="2" t="s">
        <v>4112</v>
      </c>
      <c r="W594" s="2" t="s">
        <v>4113</v>
      </c>
      <c r="X594" s="2" t="s">
        <v>4114</v>
      </c>
      <c r="Y594" s="2" t="s">
        <v>2222</v>
      </c>
      <c r="Z594" s="2">
        <v>0</v>
      </c>
      <c r="AA594" s="22">
        <v>0.86299999999999999</v>
      </c>
      <c r="AB594" s="22">
        <v>0.79400000000000004</v>
      </c>
      <c r="AC594" s="21">
        <v>-0.21</v>
      </c>
      <c r="AD594" s="21">
        <v>-0.33</v>
      </c>
      <c r="AE594" s="102">
        <v>0.98021159577363504</v>
      </c>
      <c r="AF594" s="102">
        <v>0.92562981547725598</v>
      </c>
      <c r="AG594" s="23">
        <v>1</v>
      </c>
      <c r="AH594" s="23">
        <v>1</v>
      </c>
      <c r="AI594" s="2">
        <v>104.2</v>
      </c>
      <c r="AJ594" s="2">
        <v>89.9</v>
      </c>
      <c r="AK594" s="2">
        <v>121.8</v>
      </c>
      <c r="AL594" s="2">
        <v>96.8</v>
      </c>
      <c r="AM594" s="2">
        <v>2.4700000000000002</v>
      </c>
      <c r="AN594" s="2">
        <v>4.3</v>
      </c>
      <c r="AO594" s="2">
        <v>5.64</v>
      </c>
      <c r="AP594" s="2">
        <v>3.01</v>
      </c>
      <c r="AQ594" s="2" t="s">
        <v>30</v>
      </c>
      <c r="AR594" s="2" t="s">
        <v>30</v>
      </c>
      <c r="AS594" s="2" t="s">
        <v>30</v>
      </c>
      <c r="AT594" s="2" t="s">
        <v>30</v>
      </c>
      <c r="AU594" s="2" t="s">
        <v>30</v>
      </c>
      <c r="AV594" s="2" t="s">
        <v>30</v>
      </c>
      <c r="AW594" s="2" t="s">
        <v>30</v>
      </c>
      <c r="AX594" s="2" t="s">
        <v>30</v>
      </c>
      <c r="AY594" s="2" t="s">
        <v>30</v>
      </c>
      <c r="AZ594" s="2" t="s">
        <v>30</v>
      </c>
      <c r="BA594" s="2" t="s">
        <v>30</v>
      </c>
      <c r="BB594" s="2" t="s">
        <v>30</v>
      </c>
      <c r="BC594" s="2" t="s">
        <v>40</v>
      </c>
    </row>
    <row r="595" spans="1:55">
      <c r="A595" s="2" t="b">
        <v>0</v>
      </c>
      <c r="B595" s="2" t="s">
        <v>30</v>
      </c>
      <c r="C595" s="2" t="s">
        <v>12301</v>
      </c>
      <c r="D595" s="2" t="s">
        <v>4244</v>
      </c>
      <c r="E595" s="2" t="s">
        <v>4245</v>
      </c>
      <c r="F595" s="2">
        <v>0</v>
      </c>
      <c r="G595" s="2">
        <v>75.802999999999997</v>
      </c>
      <c r="H595" s="2">
        <v>46</v>
      </c>
      <c r="I595" s="2">
        <v>13</v>
      </c>
      <c r="J595" s="2">
        <v>40</v>
      </c>
      <c r="K595" s="2">
        <v>12</v>
      </c>
      <c r="L595" s="2">
        <v>1</v>
      </c>
      <c r="M595" s="2">
        <v>452</v>
      </c>
      <c r="N595" s="2">
        <v>47.4</v>
      </c>
      <c r="O595" s="2">
        <v>5.44</v>
      </c>
      <c r="P595" s="2">
        <v>173.83</v>
      </c>
      <c r="Q595" s="2">
        <v>13</v>
      </c>
      <c r="R595" s="2" t="s">
        <v>1267</v>
      </c>
      <c r="S595" s="2" t="s">
        <v>34</v>
      </c>
      <c r="T595" s="2" t="s">
        <v>214</v>
      </c>
      <c r="U595" s="2" t="s">
        <v>2723</v>
      </c>
      <c r="V595" s="2" t="s">
        <v>4246</v>
      </c>
      <c r="W595" s="2" t="s">
        <v>4247</v>
      </c>
      <c r="X595" s="2" t="s">
        <v>4248</v>
      </c>
      <c r="Y595" s="2" t="s">
        <v>4249</v>
      </c>
      <c r="Z595" s="2">
        <v>1</v>
      </c>
      <c r="AA595" s="22">
        <v>1.3069999999999999</v>
      </c>
      <c r="AB595" s="22">
        <v>1.319</v>
      </c>
      <c r="AC595" s="21">
        <v>0.39</v>
      </c>
      <c r="AD595" s="21">
        <v>0.4</v>
      </c>
      <c r="AE595" s="102">
        <v>0.88329784719672699</v>
      </c>
      <c r="AF595" s="102">
        <v>0.87074426775905001</v>
      </c>
      <c r="AG595" s="23">
        <v>1</v>
      </c>
      <c r="AH595" s="23">
        <v>1</v>
      </c>
      <c r="AI595" s="2">
        <v>87.1</v>
      </c>
      <c r="AJ595" s="2">
        <v>113.8</v>
      </c>
      <c r="AK595" s="2">
        <v>93.6</v>
      </c>
      <c r="AL595" s="2">
        <v>123.4</v>
      </c>
      <c r="AM595" s="2">
        <v>2.81</v>
      </c>
      <c r="AN595" s="2">
        <v>3.54</v>
      </c>
      <c r="AO595" s="2">
        <v>3.34</v>
      </c>
      <c r="AP595" s="2">
        <v>2.09</v>
      </c>
      <c r="AQ595" s="2" t="s">
        <v>30</v>
      </c>
      <c r="AR595" s="2" t="s">
        <v>30</v>
      </c>
      <c r="AS595" s="2" t="s">
        <v>30</v>
      </c>
      <c r="AT595" s="2" t="s">
        <v>30</v>
      </c>
      <c r="AU595" s="2" t="s">
        <v>30</v>
      </c>
      <c r="AV595" s="2" t="s">
        <v>30</v>
      </c>
      <c r="AW595" s="2" t="s">
        <v>30</v>
      </c>
      <c r="AX595" s="2" t="s">
        <v>30</v>
      </c>
      <c r="AY595" s="2" t="s">
        <v>30</v>
      </c>
      <c r="AZ595" s="2" t="s">
        <v>30</v>
      </c>
      <c r="BA595" s="2" t="s">
        <v>30</v>
      </c>
      <c r="BB595" s="2" t="s">
        <v>30</v>
      </c>
      <c r="BC595" s="2" t="s">
        <v>40</v>
      </c>
    </row>
    <row r="596" spans="1:55">
      <c r="A596" s="2" t="b">
        <v>0</v>
      </c>
      <c r="B596" s="2" t="s">
        <v>30</v>
      </c>
      <c r="C596" s="2" t="s">
        <v>12301</v>
      </c>
      <c r="D596" s="2" t="s">
        <v>3856</v>
      </c>
      <c r="E596" s="2" t="s">
        <v>3857</v>
      </c>
      <c r="F596" s="2">
        <v>0</v>
      </c>
      <c r="G596" s="2">
        <v>75.774000000000001</v>
      </c>
      <c r="H596" s="2">
        <v>63</v>
      </c>
      <c r="I596" s="2">
        <v>14</v>
      </c>
      <c r="J596" s="2">
        <v>61</v>
      </c>
      <c r="K596" s="2">
        <v>14</v>
      </c>
      <c r="L596" s="2">
        <v>1</v>
      </c>
      <c r="M596" s="2">
        <v>208</v>
      </c>
      <c r="N596" s="2">
        <v>23.7</v>
      </c>
      <c r="O596" s="2">
        <v>5.17</v>
      </c>
      <c r="P596" s="2">
        <v>178.41</v>
      </c>
      <c r="Q596" s="2">
        <v>14</v>
      </c>
      <c r="R596" s="2" t="s">
        <v>33</v>
      </c>
      <c r="S596" s="2" t="s">
        <v>86</v>
      </c>
      <c r="T596" s="2" t="s">
        <v>151</v>
      </c>
      <c r="U596" s="2" t="s">
        <v>3858</v>
      </c>
      <c r="V596" s="2" t="s">
        <v>3859</v>
      </c>
      <c r="W596" s="2" t="s">
        <v>3860</v>
      </c>
      <c r="X596" s="2" t="s">
        <v>3861</v>
      </c>
      <c r="Y596" s="2" t="s">
        <v>2694</v>
      </c>
      <c r="Z596" s="2">
        <v>0</v>
      </c>
      <c r="AA596" s="22">
        <v>1.31</v>
      </c>
      <c r="AB596" s="22">
        <v>1.24</v>
      </c>
      <c r="AC596" s="21">
        <v>0.39</v>
      </c>
      <c r="AD596" s="21">
        <v>0.31</v>
      </c>
      <c r="AE596" s="102">
        <v>0.56318028954903498</v>
      </c>
      <c r="AF596" s="102">
        <v>0.76833784435403196</v>
      </c>
      <c r="AG596" s="23">
        <v>1</v>
      </c>
      <c r="AH596" s="23">
        <v>1</v>
      </c>
      <c r="AI596" s="2">
        <v>79.599999999999994</v>
      </c>
      <c r="AJ596" s="2">
        <v>104.3</v>
      </c>
      <c r="AK596" s="2">
        <v>66.099999999999994</v>
      </c>
      <c r="AL596" s="2">
        <v>82</v>
      </c>
      <c r="AM596" s="2">
        <v>2.5</v>
      </c>
      <c r="AN596" s="2">
        <v>0.96</v>
      </c>
      <c r="AO596" s="2">
        <v>3.78</v>
      </c>
      <c r="AP596" s="2">
        <v>2.75</v>
      </c>
      <c r="AQ596" s="2" t="s">
        <v>30</v>
      </c>
      <c r="AR596" s="2" t="s">
        <v>30</v>
      </c>
      <c r="AS596" s="2" t="s">
        <v>30</v>
      </c>
      <c r="AT596" s="2" t="s">
        <v>30</v>
      </c>
      <c r="AU596" s="2" t="s">
        <v>30</v>
      </c>
      <c r="AV596" s="2" t="s">
        <v>30</v>
      </c>
      <c r="AW596" s="2" t="s">
        <v>30</v>
      </c>
      <c r="AX596" s="2" t="s">
        <v>30</v>
      </c>
      <c r="AY596" s="2" t="s">
        <v>30</v>
      </c>
      <c r="AZ596" s="2" t="s">
        <v>30</v>
      </c>
      <c r="BA596" s="2" t="s">
        <v>30</v>
      </c>
      <c r="BB596" s="2" t="s">
        <v>30</v>
      </c>
      <c r="BC596" s="2" t="s">
        <v>40</v>
      </c>
    </row>
    <row r="597" spans="1:55">
      <c r="A597" s="2" t="b">
        <v>0</v>
      </c>
      <c r="B597" s="2" t="s">
        <v>30</v>
      </c>
      <c r="C597" s="2" t="s">
        <v>12301</v>
      </c>
      <c r="D597" s="2" t="s">
        <v>4660</v>
      </c>
      <c r="E597" s="2" t="s">
        <v>4661</v>
      </c>
      <c r="F597" s="2">
        <v>0</v>
      </c>
      <c r="G597" s="2">
        <v>75.62</v>
      </c>
      <c r="H597" s="2">
        <v>76</v>
      </c>
      <c r="I597" s="2">
        <v>8</v>
      </c>
      <c r="J597" s="2">
        <v>84</v>
      </c>
      <c r="K597" s="2">
        <v>8</v>
      </c>
      <c r="L597" s="2">
        <v>1</v>
      </c>
      <c r="M597" s="2">
        <v>101</v>
      </c>
      <c r="N597" s="2">
        <v>11</v>
      </c>
      <c r="O597" s="2">
        <v>9.09</v>
      </c>
      <c r="P597" s="2">
        <v>318.93</v>
      </c>
      <c r="Q597" s="2">
        <v>8</v>
      </c>
      <c r="R597" s="2" t="s">
        <v>2155</v>
      </c>
      <c r="S597" s="2" t="s">
        <v>141</v>
      </c>
      <c r="T597" s="2" t="s">
        <v>937</v>
      </c>
      <c r="U597" s="2" t="s">
        <v>4662</v>
      </c>
      <c r="V597" s="2" t="s">
        <v>4663</v>
      </c>
      <c r="W597" s="2" t="s">
        <v>4664</v>
      </c>
      <c r="X597" s="2" t="s">
        <v>4665</v>
      </c>
      <c r="Y597" s="2" t="s">
        <v>40</v>
      </c>
      <c r="Z597" s="2">
        <v>0</v>
      </c>
      <c r="AA597" s="22">
        <v>1.121</v>
      </c>
      <c r="AB597" s="22">
        <v>1.179</v>
      </c>
      <c r="AC597" s="21">
        <v>0.17</v>
      </c>
      <c r="AD597" s="21">
        <v>0.24</v>
      </c>
      <c r="AE597" s="102">
        <v>0.59847871190896396</v>
      </c>
      <c r="AF597" s="102">
        <v>0.233887913046776</v>
      </c>
      <c r="AG597" s="23">
        <v>1</v>
      </c>
      <c r="AH597" s="23">
        <v>0.86331410451097901</v>
      </c>
      <c r="AI597" s="2">
        <v>81.2</v>
      </c>
      <c r="AJ597" s="2">
        <v>91.1</v>
      </c>
      <c r="AK597" s="2">
        <v>64.8</v>
      </c>
      <c r="AL597" s="2">
        <v>76.400000000000006</v>
      </c>
      <c r="AM597" s="2">
        <v>0.97</v>
      </c>
      <c r="AN597" s="2">
        <v>2.0699999999999998</v>
      </c>
      <c r="AO597" s="2">
        <v>2.0499999999999998</v>
      </c>
      <c r="AP597" s="2">
        <v>2.36</v>
      </c>
      <c r="AQ597" s="2" t="s">
        <v>30</v>
      </c>
      <c r="AR597" s="2" t="s">
        <v>30</v>
      </c>
      <c r="AS597" s="2" t="s">
        <v>30</v>
      </c>
      <c r="AT597" s="2" t="s">
        <v>30</v>
      </c>
      <c r="AU597" s="2" t="s">
        <v>30</v>
      </c>
      <c r="AV597" s="2" t="s">
        <v>30</v>
      </c>
      <c r="AW597" s="2" t="s">
        <v>30</v>
      </c>
      <c r="AX597" s="2" t="s">
        <v>30</v>
      </c>
      <c r="AY597" s="2" t="s">
        <v>30</v>
      </c>
      <c r="AZ597" s="2" t="s">
        <v>30</v>
      </c>
      <c r="BA597" s="2" t="s">
        <v>30</v>
      </c>
      <c r="BB597" s="2" t="s">
        <v>30</v>
      </c>
      <c r="BC597" s="2" t="s">
        <v>40</v>
      </c>
    </row>
    <row r="598" spans="1:55">
      <c r="A598" s="2" t="b">
        <v>0</v>
      </c>
      <c r="B598" s="2" t="s">
        <v>30</v>
      </c>
      <c r="C598" s="2" t="s">
        <v>12301</v>
      </c>
      <c r="D598" s="2" t="s">
        <v>4310</v>
      </c>
      <c r="E598" s="2" t="s">
        <v>4311</v>
      </c>
      <c r="F598" s="2">
        <v>0</v>
      </c>
      <c r="G598" s="2">
        <v>75.504000000000005</v>
      </c>
      <c r="H598" s="2">
        <v>55</v>
      </c>
      <c r="I598" s="2">
        <v>9</v>
      </c>
      <c r="J598" s="2">
        <v>61</v>
      </c>
      <c r="K598" s="2">
        <v>9</v>
      </c>
      <c r="L598" s="2">
        <v>1</v>
      </c>
      <c r="M598" s="2">
        <v>236</v>
      </c>
      <c r="N598" s="2">
        <v>25.6</v>
      </c>
      <c r="O598" s="2">
        <v>6.55</v>
      </c>
      <c r="P598" s="2">
        <v>223.14</v>
      </c>
      <c r="Q598" s="2">
        <v>9</v>
      </c>
      <c r="R598" s="2" t="s">
        <v>40</v>
      </c>
      <c r="S598" s="2" t="s">
        <v>40</v>
      </c>
      <c r="T598" s="2" t="s">
        <v>40</v>
      </c>
      <c r="U598" s="2" t="s">
        <v>4312</v>
      </c>
      <c r="V598" s="2" t="s">
        <v>4313</v>
      </c>
      <c r="W598" s="2" t="s">
        <v>4314</v>
      </c>
      <c r="X598" s="2" t="s">
        <v>4315</v>
      </c>
      <c r="Y598" s="2" t="s">
        <v>40</v>
      </c>
      <c r="Z598" s="2">
        <v>0</v>
      </c>
      <c r="AA598" s="22">
        <v>1.1160000000000001</v>
      </c>
      <c r="AB598" s="22">
        <v>1.218</v>
      </c>
      <c r="AC598" s="21">
        <v>0.16</v>
      </c>
      <c r="AD598" s="21">
        <v>0.28999999999999998</v>
      </c>
      <c r="AE598" s="102">
        <v>0.19261343182035001</v>
      </c>
      <c r="AF598" s="102">
        <v>1.6575930981510702E-2</v>
      </c>
      <c r="AG598" s="23">
        <v>0.86584758332512801</v>
      </c>
      <c r="AH598" s="23">
        <v>0.115604930411492</v>
      </c>
      <c r="AI598" s="2">
        <v>99.4</v>
      </c>
      <c r="AJ598" s="2">
        <v>110.9</v>
      </c>
      <c r="AK598" s="2">
        <v>86.7</v>
      </c>
      <c r="AL598" s="2">
        <v>105.6</v>
      </c>
      <c r="AM598" s="2">
        <v>3.4</v>
      </c>
      <c r="AN598" s="2">
        <v>1.33</v>
      </c>
      <c r="AO598" s="2">
        <v>0.81</v>
      </c>
      <c r="AP598" s="2">
        <v>2.56</v>
      </c>
      <c r="AQ598" s="2" t="s">
        <v>30</v>
      </c>
      <c r="AR598" s="2" t="s">
        <v>30</v>
      </c>
      <c r="AS598" s="2" t="s">
        <v>30</v>
      </c>
      <c r="AT598" s="2" t="s">
        <v>30</v>
      </c>
      <c r="AU598" s="2" t="s">
        <v>30</v>
      </c>
      <c r="AV598" s="2" t="s">
        <v>30</v>
      </c>
      <c r="AW598" s="2" t="s">
        <v>30</v>
      </c>
      <c r="AX598" s="2" t="s">
        <v>30</v>
      </c>
      <c r="AY598" s="2" t="s">
        <v>30</v>
      </c>
      <c r="AZ598" s="2" t="s">
        <v>30</v>
      </c>
      <c r="BA598" s="2" t="s">
        <v>30</v>
      </c>
      <c r="BB598" s="2" t="s">
        <v>30</v>
      </c>
      <c r="BC598" s="2" t="s">
        <v>40</v>
      </c>
    </row>
    <row r="599" spans="1:55">
      <c r="A599" s="2" t="b">
        <v>0</v>
      </c>
      <c r="B599" s="2" t="s">
        <v>30</v>
      </c>
      <c r="C599" s="2" t="s">
        <v>12301</v>
      </c>
      <c r="D599" s="2" t="s">
        <v>4727</v>
      </c>
      <c r="E599" s="2" t="s">
        <v>4728</v>
      </c>
      <c r="F599" s="2">
        <v>0</v>
      </c>
      <c r="G599" s="2">
        <v>75.364999999999995</v>
      </c>
      <c r="H599" s="2">
        <v>73</v>
      </c>
      <c r="I599" s="2">
        <v>7</v>
      </c>
      <c r="J599" s="2">
        <v>46</v>
      </c>
      <c r="K599" s="2">
        <v>7</v>
      </c>
      <c r="L599" s="2">
        <v>1</v>
      </c>
      <c r="M599" s="2">
        <v>159</v>
      </c>
      <c r="N599" s="2">
        <v>16.899999999999999</v>
      </c>
      <c r="O599" s="2">
        <v>6.52</v>
      </c>
      <c r="P599" s="2">
        <v>210.28</v>
      </c>
      <c r="Q599" s="2">
        <v>7</v>
      </c>
      <c r="R599" s="2" t="s">
        <v>33</v>
      </c>
      <c r="S599" s="2" t="s">
        <v>40</v>
      </c>
      <c r="T599" s="2" t="s">
        <v>77</v>
      </c>
      <c r="U599" s="2" t="s">
        <v>4729</v>
      </c>
      <c r="V599" s="2" t="s">
        <v>4730</v>
      </c>
      <c r="W599" s="2" t="s">
        <v>4731</v>
      </c>
      <c r="X599" s="2" t="s">
        <v>4732</v>
      </c>
      <c r="Y599" s="2" t="s">
        <v>1708</v>
      </c>
      <c r="Z599" s="2">
        <v>0</v>
      </c>
      <c r="AA599" s="22">
        <v>1.252</v>
      </c>
      <c r="AB599" s="22">
        <v>1.21</v>
      </c>
      <c r="AC599" s="21">
        <v>0.32</v>
      </c>
      <c r="AD599" s="21">
        <v>0.28000000000000003</v>
      </c>
      <c r="AE599" s="102">
        <v>0.99279428133065695</v>
      </c>
      <c r="AF599" s="102">
        <v>0.99646833592253203</v>
      </c>
      <c r="AG599" s="23">
        <v>1</v>
      </c>
      <c r="AH599" s="23">
        <v>1</v>
      </c>
      <c r="AI599" s="2">
        <v>83.2</v>
      </c>
      <c r="AJ599" s="2">
        <v>104.2</v>
      </c>
      <c r="AK599" s="2">
        <v>88.1</v>
      </c>
      <c r="AL599" s="2">
        <v>106.7</v>
      </c>
      <c r="AM599" s="2">
        <v>1.24</v>
      </c>
      <c r="AN599" s="2">
        <v>1.03</v>
      </c>
      <c r="AO599" s="2">
        <v>2.88</v>
      </c>
      <c r="AP599" s="2">
        <v>2.13</v>
      </c>
      <c r="AQ599" s="2" t="s">
        <v>30</v>
      </c>
      <c r="AR599" s="2" t="s">
        <v>30</v>
      </c>
      <c r="AS599" s="2" t="s">
        <v>30</v>
      </c>
      <c r="AT599" s="2" t="s">
        <v>30</v>
      </c>
      <c r="AU599" s="2" t="s">
        <v>30</v>
      </c>
      <c r="AV599" s="2" t="s">
        <v>30</v>
      </c>
      <c r="AW599" s="2" t="s">
        <v>30</v>
      </c>
      <c r="AX599" s="2" t="s">
        <v>30</v>
      </c>
      <c r="AY599" s="2" t="s">
        <v>30</v>
      </c>
      <c r="AZ599" s="2" t="s">
        <v>30</v>
      </c>
      <c r="BA599" s="2" t="s">
        <v>30</v>
      </c>
      <c r="BB599" s="2" t="s">
        <v>30</v>
      </c>
      <c r="BC599" s="2" t="s">
        <v>40</v>
      </c>
    </row>
    <row r="600" spans="1:55">
      <c r="A600" s="2" t="b">
        <v>0</v>
      </c>
      <c r="B600" s="2" t="s">
        <v>30</v>
      </c>
      <c r="C600" s="2" t="s">
        <v>12301</v>
      </c>
      <c r="D600" s="2" t="s">
        <v>4558</v>
      </c>
      <c r="E600" s="2" t="s">
        <v>4559</v>
      </c>
      <c r="F600" s="2">
        <v>0</v>
      </c>
      <c r="G600" s="2">
        <v>75.212000000000003</v>
      </c>
      <c r="H600" s="2">
        <v>74</v>
      </c>
      <c r="I600" s="2">
        <v>10</v>
      </c>
      <c r="J600" s="2">
        <v>62</v>
      </c>
      <c r="K600" s="2">
        <v>10</v>
      </c>
      <c r="L600" s="2">
        <v>1</v>
      </c>
      <c r="M600" s="2">
        <v>144</v>
      </c>
      <c r="N600" s="2">
        <v>16</v>
      </c>
      <c r="O600" s="2">
        <v>5.96</v>
      </c>
      <c r="P600" s="2">
        <v>194.8</v>
      </c>
      <c r="Q600" s="2">
        <v>10</v>
      </c>
      <c r="R600" s="2" t="s">
        <v>2155</v>
      </c>
      <c r="S600" s="2" t="s">
        <v>40</v>
      </c>
      <c r="T600" s="2" t="s">
        <v>4560</v>
      </c>
      <c r="U600" s="2" t="s">
        <v>3024</v>
      </c>
      <c r="V600" s="2" t="s">
        <v>4561</v>
      </c>
      <c r="W600" s="2" t="s">
        <v>4562</v>
      </c>
      <c r="X600" s="2" t="s">
        <v>4563</v>
      </c>
      <c r="Y600" s="2" t="s">
        <v>40</v>
      </c>
      <c r="Z600" s="2">
        <v>0</v>
      </c>
      <c r="AA600" s="22">
        <v>1.1819999999999999</v>
      </c>
      <c r="AB600" s="22">
        <v>1.1970000000000001</v>
      </c>
      <c r="AC600" s="21">
        <v>0.24</v>
      </c>
      <c r="AD600" s="21">
        <v>0.26</v>
      </c>
      <c r="AE600" s="102">
        <v>0.99938998453171501</v>
      </c>
      <c r="AF600" s="102">
        <v>0.99810455721751501</v>
      </c>
      <c r="AG600" s="23">
        <v>1</v>
      </c>
      <c r="AH600" s="23">
        <v>1</v>
      </c>
      <c r="AI600" s="2">
        <v>91.3</v>
      </c>
      <c r="AJ600" s="2">
        <v>107.9</v>
      </c>
      <c r="AK600" s="2">
        <v>74.5</v>
      </c>
      <c r="AL600" s="2">
        <v>89.1</v>
      </c>
      <c r="AM600" s="2">
        <v>5.81</v>
      </c>
      <c r="AN600" s="2">
        <v>1.47</v>
      </c>
      <c r="AO600" s="2">
        <v>2.27</v>
      </c>
      <c r="AP600" s="2">
        <v>1.7</v>
      </c>
      <c r="AQ600" s="2" t="s">
        <v>30</v>
      </c>
      <c r="AR600" s="2" t="s">
        <v>30</v>
      </c>
      <c r="AS600" s="2" t="s">
        <v>30</v>
      </c>
      <c r="AT600" s="2" t="s">
        <v>30</v>
      </c>
      <c r="AU600" s="2" t="s">
        <v>30</v>
      </c>
      <c r="AV600" s="2" t="s">
        <v>30</v>
      </c>
      <c r="AW600" s="2" t="s">
        <v>30</v>
      </c>
      <c r="AX600" s="2" t="s">
        <v>30</v>
      </c>
      <c r="AY600" s="2" t="s">
        <v>30</v>
      </c>
      <c r="AZ600" s="2" t="s">
        <v>30</v>
      </c>
      <c r="BA600" s="2" t="s">
        <v>30</v>
      </c>
      <c r="BB600" s="2" t="s">
        <v>30</v>
      </c>
      <c r="BC600" s="2" t="s">
        <v>40</v>
      </c>
    </row>
    <row r="601" spans="1:55">
      <c r="A601" s="2" t="b">
        <v>0</v>
      </c>
      <c r="B601" s="2" t="s">
        <v>30</v>
      </c>
      <c r="C601" s="2" t="s">
        <v>12301</v>
      </c>
      <c r="D601" s="2" t="s">
        <v>4552</v>
      </c>
      <c r="E601" s="2" t="s">
        <v>4553</v>
      </c>
      <c r="F601" s="2">
        <v>0</v>
      </c>
      <c r="G601" s="2">
        <v>75.201999999999998</v>
      </c>
      <c r="H601" s="2">
        <v>33</v>
      </c>
      <c r="I601" s="2">
        <v>18</v>
      </c>
      <c r="J601" s="2">
        <v>41</v>
      </c>
      <c r="K601" s="2">
        <v>18</v>
      </c>
      <c r="L601" s="2">
        <v>1</v>
      </c>
      <c r="M601" s="2">
        <v>673</v>
      </c>
      <c r="N601" s="2">
        <v>76.2</v>
      </c>
      <c r="O601" s="2">
        <v>5.24</v>
      </c>
      <c r="P601" s="2">
        <v>124.7</v>
      </c>
      <c r="Q601" s="2">
        <v>18</v>
      </c>
      <c r="R601" s="2" t="s">
        <v>2650</v>
      </c>
      <c r="S601" s="2" t="s">
        <v>314</v>
      </c>
      <c r="T601" s="2" t="s">
        <v>178</v>
      </c>
      <c r="U601" s="2" t="s">
        <v>4554</v>
      </c>
      <c r="V601" s="2" t="s">
        <v>4555</v>
      </c>
      <c r="W601" s="2" t="s">
        <v>4556</v>
      </c>
      <c r="X601" s="2" t="s">
        <v>4557</v>
      </c>
      <c r="Y601" s="2" t="s">
        <v>1370</v>
      </c>
      <c r="Z601" s="2">
        <v>0</v>
      </c>
      <c r="AA601" s="22">
        <v>0.79900000000000004</v>
      </c>
      <c r="AB601" s="22">
        <v>0.98299999999999998</v>
      </c>
      <c r="AC601" s="21">
        <v>-0.32</v>
      </c>
      <c r="AD601" s="21">
        <v>-0.03</v>
      </c>
      <c r="AE601" s="102">
        <v>0.96682302094906203</v>
      </c>
      <c r="AF601" s="102">
        <v>0.999941028466654</v>
      </c>
      <c r="AG601" s="23">
        <v>1</v>
      </c>
      <c r="AH601" s="23">
        <v>1</v>
      </c>
      <c r="AI601" s="2">
        <v>115.2</v>
      </c>
      <c r="AJ601" s="2">
        <v>92</v>
      </c>
      <c r="AK601" s="2">
        <v>102.2</v>
      </c>
      <c r="AL601" s="2">
        <v>100.4</v>
      </c>
      <c r="AM601" s="2">
        <v>6.22</v>
      </c>
      <c r="AN601" s="2">
        <v>4.1100000000000003</v>
      </c>
      <c r="AO601" s="2">
        <v>3.62</v>
      </c>
      <c r="AP601" s="2">
        <v>6.58</v>
      </c>
      <c r="AQ601" s="2" t="s">
        <v>30</v>
      </c>
      <c r="AR601" s="2" t="s">
        <v>30</v>
      </c>
      <c r="AS601" s="2" t="s">
        <v>30</v>
      </c>
      <c r="AT601" s="2" t="s">
        <v>30</v>
      </c>
      <c r="AU601" s="2" t="s">
        <v>30</v>
      </c>
      <c r="AV601" s="2" t="s">
        <v>30</v>
      </c>
      <c r="AW601" s="2" t="s">
        <v>30</v>
      </c>
      <c r="AX601" s="2" t="s">
        <v>30</v>
      </c>
      <c r="AY601" s="2" t="s">
        <v>30</v>
      </c>
      <c r="AZ601" s="2" t="s">
        <v>30</v>
      </c>
      <c r="BA601" s="2" t="s">
        <v>30</v>
      </c>
      <c r="BB601" s="2" t="s">
        <v>30</v>
      </c>
      <c r="BC601" s="2" t="s">
        <v>40</v>
      </c>
    </row>
    <row r="602" spans="1:55">
      <c r="A602" s="2" t="b">
        <v>0</v>
      </c>
      <c r="B602" s="2" t="s">
        <v>30</v>
      </c>
      <c r="C602" s="2" t="s">
        <v>12301</v>
      </c>
      <c r="D602" s="2" t="s">
        <v>5224</v>
      </c>
      <c r="E602" s="2" t="s">
        <v>5225</v>
      </c>
      <c r="F602" s="2">
        <v>0</v>
      </c>
      <c r="G602" s="2">
        <v>75.152000000000001</v>
      </c>
      <c r="H602" s="2">
        <v>43</v>
      </c>
      <c r="I602" s="2">
        <v>14</v>
      </c>
      <c r="J602" s="2">
        <v>49</v>
      </c>
      <c r="K602" s="2">
        <v>14</v>
      </c>
      <c r="L602" s="2">
        <v>1</v>
      </c>
      <c r="M602" s="2">
        <v>467</v>
      </c>
      <c r="N602" s="2">
        <v>50.5</v>
      </c>
      <c r="O602" s="2">
        <v>6.58</v>
      </c>
      <c r="P602" s="2">
        <v>181.87</v>
      </c>
      <c r="Q602" s="2">
        <v>14</v>
      </c>
      <c r="R602" s="2" t="s">
        <v>53</v>
      </c>
      <c r="S602" s="2" t="s">
        <v>34</v>
      </c>
      <c r="T602" s="2" t="s">
        <v>158</v>
      </c>
      <c r="U602" s="2" t="s">
        <v>1385</v>
      </c>
      <c r="V602" s="2" t="s">
        <v>5226</v>
      </c>
      <c r="W602" s="2" t="s">
        <v>5227</v>
      </c>
      <c r="X602" s="2" t="s">
        <v>5228</v>
      </c>
      <c r="Y602" s="2" t="s">
        <v>348</v>
      </c>
      <c r="Z602" s="2">
        <v>0</v>
      </c>
      <c r="AA602" s="22">
        <v>1.014</v>
      </c>
      <c r="AB602" s="22">
        <v>0.86699999999999999</v>
      </c>
      <c r="AC602" s="21">
        <v>0.02</v>
      </c>
      <c r="AD602" s="21">
        <v>-0.21</v>
      </c>
      <c r="AE602" s="102">
        <v>0.99998703177746595</v>
      </c>
      <c r="AF602" s="102">
        <v>0.13727844673527501</v>
      </c>
      <c r="AG602" s="23">
        <v>1</v>
      </c>
      <c r="AH602" s="23">
        <v>0.59051522325808803</v>
      </c>
      <c r="AI602" s="2">
        <v>103.2</v>
      </c>
      <c r="AJ602" s="2">
        <v>104.7</v>
      </c>
      <c r="AK602" s="2">
        <v>93.5</v>
      </c>
      <c r="AL602" s="2">
        <v>81</v>
      </c>
      <c r="AM602" s="2">
        <v>2.73</v>
      </c>
      <c r="AN602" s="2">
        <v>1.33</v>
      </c>
      <c r="AO602" s="2">
        <v>0.86</v>
      </c>
      <c r="AP602" s="2">
        <v>5.0599999999999996</v>
      </c>
      <c r="AQ602" s="2" t="s">
        <v>30</v>
      </c>
      <c r="AR602" s="2" t="s">
        <v>30</v>
      </c>
      <c r="AS602" s="2" t="s">
        <v>30</v>
      </c>
      <c r="AT602" s="2" t="s">
        <v>30</v>
      </c>
      <c r="AU602" s="2" t="s">
        <v>30</v>
      </c>
      <c r="AV602" s="2" t="s">
        <v>30</v>
      </c>
      <c r="AW602" s="2" t="s">
        <v>30</v>
      </c>
      <c r="AX602" s="2" t="s">
        <v>30</v>
      </c>
      <c r="AY602" s="2" t="s">
        <v>30</v>
      </c>
      <c r="AZ602" s="2" t="s">
        <v>30</v>
      </c>
      <c r="BA602" s="2" t="s">
        <v>30</v>
      </c>
      <c r="BB602" s="2" t="s">
        <v>30</v>
      </c>
      <c r="BC602" s="2" t="s">
        <v>40</v>
      </c>
    </row>
    <row r="603" spans="1:55">
      <c r="A603" s="2" t="b">
        <v>0</v>
      </c>
      <c r="B603" s="2" t="s">
        <v>30</v>
      </c>
      <c r="C603" s="2" t="s">
        <v>12301</v>
      </c>
      <c r="D603" s="2" t="s">
        <v>3478</v>
      </c>
      <c r="E603" s="2" t="s">
        <v>3479</v>
      </c>
      <c r="F603" s="2">
        <v>0</v>
      </c>
      <c r="G603" s="2">
        <v>74.88</v>
      </c>
      <c r="H603" s="2">
        <v>35</v>
      </c>
      <c r="I603" s="2">
        <v>8</v>
      </c>
      <c r="J603" s="2">
        <v>59</v>
      </c>
      <c r="K603" s="2">
        <v>8</v>
      </c>
      <c r="L603" s="2">
        <v>1</v>
      </c>
      <c r="M603" s="2">
        <v>328</v>
      </c>
      <c r="N603" s="2">
        <v>36.5</v>
      </c>
      <c r="O603" s="2">
        <v>5.99</v>
      </c>
      <c r="P603" s="2">
        <v>302.64999999999998</v>
      </c>
      <c r="Q603" s="2">
        <v>8</v>
      </c>
      <c r="R603" s="2" t="s">
        <v>688</v>
      </c>
      <c r="S603" s="2" t="s">
        <v>141</v>
      </c>
      <c r="T603" s="2" t="s">
        <v>937</v>
      </c>
      <c r="U603" s="2" t="s">
        <v>3480</v>
      </c>
      <c r="V603" s="2" t="s">
        <v>3481</v>
      </c>
      <c r="W603" s="2" t="s">
        <v>3482</v>
      </c>
      <c r="X603" s="2" t="s">
        <v>3483</v>
      </c>
      <c r="Y603" s="2" t="s">
        <v>40</v>
      </c>
      <c r="Z603" s="2">
        <v>0</v>
      </c>
      <c r="AA603" s="22">
        <v>1.179</v>
      </c>
      <c r="AB603" s="22">
        <v>1.282</v>
      </c>
      <c r="AC603" s="21">
        <v>0.24</v>
      </c>
      <c r="AD603" s="21">
        <v>0.36</v>
      </c>
      <c r="AE603" s="102">
        <v>0.99973054305933096</v>
      </c>
      <c r="AF603" s="102">
        <v>0.99808534088336598</v>
      </c>
      <c r="AG603" s="23">
        <v>1</v>
      </c>
      <c r="AH603" s="23">
        <v>1</v>
      </c>
      <c r="AI603" s="2">
        <v>99.2</v>
      </c>
      <c r="AJ603" s="2">
        <v>117</v>
      </c>
      <c r="AK603" s="2">
        <v>90.5</v>
      </c>
      <c r="AL603" s="2">
        <v>115.9</v>
      </c>
      <c r="AM603" s="2">
        <v>6.58</v>
      </c>
      <c r="AN603" s="2">
        <v>1.93</v>
      </c>
      <c r="AO603" s="2">
        <v>20.02</v>
      </c>
      <c r="AP603" s="2">
        <v>8.07</v>
      </c>
      <c r="AQ603" s="2" t="s">
        <v>30</v>
      </c>
      <c r="AR603" s="2" t="s">
        <v>30</v>
      </c>
      <c r="AS603" s="2" t="s">
        <v>30</v>
      </c>
      <c r="AT603" s="2" t="s">
        <v>30</v>
      </c>
      <c r="AU603" s="2" t="s">
        <v>30</v>
      </c>
      <c r="AV603" s="2" t="s">
        <v>30</v>
      </c>
      <c r="AW603" s="2" t="s">
        <v>30</v>
      </c>
      <c r="AX603" s="2" t="s">
        <v>30</v>
      </c>
      <c r="AY603" s="2" t="s">
        <v>30</v>
      </c>
      <c r="AZ603" s="2" t="s">
        <v>30</v>
      </c>
      <c r="BA603" s="2" t="s">
        <v>30</v>
      </c>
      <c r="BB603" s="2" t="s">
        <v>30</v>
      </c>
      <c r="BC603" s="2" t="s">
        <v>40</v>
      </c>
    </row>
    <row r="604" spans="1:55">
      <c r="A604" s="2" t="b">
        <v>0</v>
      </c>
      <c r="B604" s="2" t="s">
        <v>30</v>
      </c>
      <c r="C604" s="2" t="s">
        <v>12301</v>
      </c>
      <c r="D604" s="2" t="s">
        <v>4135</v>
      </c>
      <c r="E604" s="2" t="s">
        <v>4136</v>
      </c>
      <c r="F604" s="2">
        <v>0</v>
      </c>
      <c r="G604" s="2">
        <v>74.721000000000004</v>
      </c>
      <c r="H604" s="2">
        <v>16</v>
      </c>
      <c r="I604" s="2">
        <v>17</v>
      </c>
      <c r="J604" s="2">
        <v>43</v>
      </c>
      <c r="K604" s="2">
        <v>17</v>
      </c>
      <c r="L604" s="2">
        <v>1</v>
      </c>
      <c r="M604" s="2">
        <v>1520</v>
      </c>
      <c r="N604" s="2">
        <v>167.1</v>
      </c>
      <c r="O604" s="2">
        <v>5.03</v>
      </c>
      <c r="P604" s="2">
        <v>175.83</v>
      </c>
      <c r="Q604" s="2">
        <v>17</v>
      </c>
      <c r="R604" s="2" t="s">
        <v>40</v>
      </c>
      <c r="S604" s="2" t="s">
        <v>141</v>
      </c>
      <c r="T604" s="2" t="s">
        <v>40</v>
      </c>
      <c r="U604" s="2" t="s">
        <v>4137</v>
      </c>
      <c r="V604" s="2" t="s">
        <v>4138</v>
      </c>
      <c r="W604" s="2" t="s">
        <v>4139</v>
      </c>
      <c r="X604" s="2" t="s">
        <v>4140</v>
      </c>
      <c r="Y604" s="2" t="s">
        <v>40</v>
      </c>
      <c r="Z604" s="2">
        <v>0</v>
      </c>
      <c r="AA604" s="22">
        <v>0.71699999999999997</v>
      </c>
      <c r="AB604" s="22">
        <v>0.84</v>
      </c>
      <c r="AC604" s="21">
        <v>-0.48</v>
      </c>
      <c r="AD604" s="21">
        <v>-0.25</v>
      </c>
      <c r="AE604" s="102">
        <v>2.0404450869952601E-2</v>
      </c>
      <c r="AF604" s="102">
        <v>0.76398144526712797</v>
      </c>
      <c r="AG604" s="23">
        <v>0.16195499288828499</v>
      </c>
      <c r="AH604" s="23">
        <v>1</v>
      </c>
      <c r="AI604" s="2">
        <v>139.69999999999999</v>
      </c>
      <c r="AJ604" s="2">
        <v>100.2</v>
      </c>
      <c r="AK604" s="2">
        <v>90.2</v>
      </c>
      <c r="AL604" s="2">
        <v>75.8</v>
      </c>
      <c r="AM604" s="2">
        <v>5.19</v>
      </c>
      <c r="AN604" s="2">
        <v>1.85</v>
      </c>
      <c r="AO604" s="2">
        <v>6.47</v>
      </c>
      <c r="AP604" s="2">
        <v>3.49</v>
      </c>
      <c r="AQ604" s="2" t="s">
        <v>30</v>
      </c>
      <c r="AR604" s="2" t="s">
        <v>30</v>
      </c>
      <c r="AS604" s="2" t="s">
        <v>30</v>
      </c>
      <c r="AT604" s="2" t="s">
        <v>30</v>
      </c>
      <c r="AU604" s="2" t="s">
        <v>30</v>
      </c>
      <c r="AV604" s="2" t="s">
        <v>30</v>
      </c>
      <c r="AW604" s="2" t="s">
        <v>30</v>
      </c>
      <c r="AX604" s="2" t="s">
        <v>30</v>
      </c>
      <c r="AY604" s="2" t="s">
        <v>30</v>
      </c>
      <c r="AZ604" s="2" t="s">
        <v>30</v>
      </c>
      <c r="BA604" s="2" t="s">
        <v>30</v>
      </c>
      <c r="BB604" s="2" t="s">
        <v>30</v>
      </c>
      <c r="BC604" s="2" t="s">
        <v>40</v>
      </c>
    </row>
    <row r="605" spans="1:55">
      <c r="A605" s="2" t="b">
        <v>0</v>
      </c>
      <c r="B605" s="2" t="s">
        <v>30</v>
      </c>
      <c r="C605" s="2" t="s">
        <v>12301</v>
      </c>
      <c r="D605" s="2" t="s">
        <v>4648</v>
      </c>
      <c r="E605" s="2" t="s">
        <v>4649</v>
      </c>
      <c r="F605" s="2">
        <v>0</v>
      </c>
      <c r="G605" s="2">
        <v>74.701999999999998</v>
      </c>
      <c r="H605" s="2">
        <v>63</v>
      </c>
      <c r="I605" s="2">
        <v>17</v>
      </c>
      <c r="J605" s="2">
        <v>59</v>
      </c>
      <c r="K605" s="2">
        <v>17</v>
      </c>
      <c r="L605" s="2">
        <v>1</v>
      </c>
      <c r="M605" s="2">
        <v>336</v>
      </c>
      <c r="N605" s="2">
        <v>36.799999999999997</v>
      </c>
      <c r="O605" s="2">
        <v>7.81</v>
      </c>
      <c r="P605" s="2">
        <v>217.82</v>
      </c>
      <c r="Q605" s="2">
        <v>17</v>
      </c>
      <c r="R605" s="2" t="s">
        <v>33</v>
      </c>
      <c r="S605" s="2" t="s">
        <v>44</v>
      </c>
      <c r="T605" s="2" t="s">
        <v>214</v>
      </c>
      <c r="U605" s="2" t="s">
        <v>4650</v>
      </c>
      <c r="V605" s="2" t="s">
        <v>4651</v>
      </c>
      <c r="W605" s="2" t="s">
        <v>4652</v>
      </c>
      <c r="X605" s="2" t="s">
        <v>4653</v>
      </c>
      <c r="Y605" s="2" t="s">
        <v>469</v>
      </c>
      <c r="Z605" s="2">
        <v>0</v>
      </c>
      <c r="AA605" s="22">
        <v>1.2430000000000001</v>
      </c>
      <c r="AB605" s="22">
        <v>1.075</v>
      </c>
      <c r="AC605" s="21">
        <v>0.31</v>
      </c>
      <c r="AD605" s="21">
        <v>0.1</v>
      </c>
      <c r="AE605" s="102">
        <v>0.78937979970393801</v>
      </c>
      <c r="AF605" s="102">
        <v>0.996982664752883</v>
      </c>
      <c r="AG605" s="23">
        <v>1</v>
      </c>
      <c r="AH605" s="23">
        <v>1</v>
      </c>
      <c r="AI605" s="2">
        <v>90</v>
      </c>
      <c r="AJ605" s="2">
        <v>111.8</v>
      </c>
      <c r="AK605" s="2">
        <v>108.7</v>
      </c>
      <c r="AL605" s="2">
        <v>116.8</v>
      </c>
      <c r="AM605" s="2">
        <v>4.3600000000000003</v>
      </c>
      <c r="AN605" s="2">
        <v>2.84</v>
      </c>
      <c r="AO605" s="2">
        <v>5.62</v>
      </c>
      <c r="AP605" s="2">
        <v>2.0299999999999998</v>
      </c>
      <c r="AQ605" s="2" t="s">
        <v>30</v>
      </c>
      <c r="AR605" s="2" t="s">
        <v>30</v>
      </c>
      <c r="AS605" s="2" t="s">
        <v>30</v>
      </c>
      <c r="AT605" s="2" t="s">
        <v>30</v>
      </c>
      <c r="AU605" s="2" t="s">
        <v>30</v>
      </c>
      <c r="AV605" s="2" t="s">
        <v>30</v>
      </c>
      <c r="AW605" s="2" t="s">
        <v>30</v>
      </c>
      <c r="AX605" s="2" t="s">
        <v>30</v>
      </c>
      <c r="AY605" s="2" t="s">
        <v>30</v>
      </c>
      <c r="AZ605" s="2" t="s">
        <v>30</v>
      </c>
      <c r="BA605" s="2" t="s">
        <v>30</v>
      </c>
      <c r="BB605" s="2" t="s">
        <v>30</v>
      </c>
      <c r="BC605" s="2" t="s">
        <v>40</v>
      </c>
    </row>
    <row r="606" spans="1:55">
      <c r="A606" s="2" t="b">
        <v>0</v>
      </c>
      <c r="B606" s="2" t="s">
        <v>30</v>
      </c>
      <c r="C606" s="2" t="s">
        <v>12301</v>
      </c>
      <c r="D606" s="2" t="s">
        <v>4041</v>
      </c>
      <c r="E606" s="2" t="s">
        <v>4042</v>
      </c>
      <c r="F606" s="2">
        <v>0</v>
      </c>
      <c r="G606" s="2">
        <v>74.591999999999999</v>
      </c>
      <c r="H606" s="2">
        <v>66</v>
      </c>
      <c r="I606" s="2">
        <v>10</v>
      </c>
      <c r="J606" s="2">
        <v>91</v>
      </c>
      <c r="K606" s="2">
        <v>10</v>
      </c>
      <c r="L606" s="2">
        <v>1</v>
      </c>
      <c r="M606" s="2">
        <v>154</v>
      </c>
      <c r="N606" s="2">
        <v>17.2</v>
      </c>
      <c r="O606" s="2">
        <v>8.9700000000000006</v>
      </c>
      <c r="P606" s="2">
        <v>319.68</v>
      </c>
      <c r="Q606" s="2">
        <v>10</v>
      </c>
      <c r="R606" s="2" t="s">
        <v>3119</v>
      </c>
      <c r="S606" s="2" t="s">
        <v>141</v>
      </c>
      <c r="T606" s="2" t="s">
        <v>40</v>
      </c>
      <c r="U606" s="2" t="s">
        <v>4043</v>
      </c>
      <c r="V606" s="2" t="s">
        <v>4044</v>
      </c>
      <c r="W606" s="2" t="s">
        <v>4045</v>
      </c>
      <c r="X606" s="2" t="s">
        <v>4046</v>
      </c>
      <c r="Y606" s="2" t="s">
        <v>40</v>
      </c>
      <c r="Z606" s="2">
        <v>0</v>
      </c>
      <c r="AA606" s="22">
        <v>1.1539999999999999</v>
      </c>
      <c r="AB606" s="22">
        <v>1.1519999999999999</v>
      </c>
      <c r="AC606" s="21">
        <v>0.21</v>
      </c>
      <c r="AD606" s="21">
        <v>0.2</v>
      </c>
      <c r="AE606" s="102">
        <v>0.18796998715712801</v>
      </c>
      <c r="AF606" s="102">
        <v>0.271230817844129</v>
      </c>
      <c r="AG606" s="23">
        <v>0.85510567299057905</v>
      </c>
      <c r="AH606" s="23">
        <v>0.96168429239515696</v>
      </c>
      <c r="AI606" s="2">
        <v>97.9</v>
      </c>
      <c r="AJ606" s="2">
        <v>112.9</v>
      </c>
      <c r="AK606" s="2">
        <v>99.3</v>
      </c>
      <c r="AL606" s="2">
        <v>114.4</v>
      </c>
      <c r="AM606" s="2">
        <v>1.08</v>
      </c>
      <c r="AN606" s="2">
        <v>2.13</v>
      </c>
      <c r="AO606" s="2">
        <v>0.34</v>
      </c>
      <c r="AP606" s="2">
        <v>3.32</v>
      </c>
      <c r="AQ606" s="2" t="s">
        <v>30</v>
      </c>
      <c r="AR606" s="2" t="s">
        <v>30</v>
      </c>
      <c r="AS606" s="2" t="s">
        <v>30</v>
      </c>
      <c r="AT606" s="2" t="s">
        <v>30</v>
      </c>
      <c r="AU606" s="2" t="s">
        <v>30</v>
      </c>
      <c r="AV606" s="2" t="s">
        <v>30</v>
      </c>
      <c r="AW606" s="2" t="s">
        <v>30</v>
      </c>
      <c r="AX606" s="2" t="s">
        <v>30</v>
      </c>
      <c r="AY606" s="2" t="s">
        <v>30</v>
      </c>
      <c r="AZ606" s="2" t="s">
        <v>30</v>
      </c>
      <c r="BA606" s="2" t="s">
        <v>30</v>
      </c>
      <c r="BB606" s="2" t="s">
        <v>30</v>
      </c>
      <c r="BC606" s="2" t="s">
        <v>40</v>
      </c>
    </row>
    <row r="607" spans="1:55">
      <c r="A607" s="2" t="b">
        <v>0</v>
      </c>
      <c r="B607" s="2" t="s">
        <v>30</v>
      </c>
      <c r="C607" s="2" t="s">
        <v>12301</v>
      </c>
      <c r="D607" s="2" t="s">
        <v>3992</v>
      </c>
      <c r="E607" s="2" t="s">
        <v>3993</v>
      </c>
      <c r="F607" s="2">
        <v>0</v>
      </c>
      <c r="G607" s="2">
        <v>74.575000000000003</v>
      </c>
      <c r="H607" s="2">
        <v>77</v>
      </c>
      <c r="I607" s="2">
        <v>13</v>
      </c>
      <c r="J607" s="2">
        <v>50</v>
      </c>
      <c r="K607" s="2">
        <v>13</v>
      </c>
      <c r="L607" s="2">
        <v>1</v>
      </c>
      <c r="M607" s="2">
        <v>223</v>
      </c>
      <c r="N607" s="2">
        <v>25</v>
      </c>
      <c r="O607" s="2">
        <v>6.06</v>
      </c>
      <c r="P607" s="2">
        <v>218.88</v>
      </c>
      <c r="Q607" s="2">
        <v>13</v>
      </c>
      <c r="R607" s="2" t="s">
        <v>33</v>
      </c>
      <c r="S607" s="2" t="s">
        <v>86</v>
      </c>
      <c r="T607" s="2" t="s">
        <v>511</v>
      </c>
      <c r="U607" s="2" t="s">
        <v>3994</v>
      </c>
      <c r="V607" s="2" t="s">
        <v>3995</v>
      </c>
      <c r="W607" s="2" t="s">
        <v>3996</v>
      </c>
      <c r="X607" s="2" t="s">
        <v>3997</v>
      </c>
      <c r="Y607" s="2" t="s">
        <v>3109</v>
      </c>
      <c r="Z607" s="2">
        <v>0</v>
      </c>
      <c r="AA607" s="22">
        <v>1.1839999999999999</v>
      </c>
      <c r="AB607" s="22">
        <v>1.161</v>
      </c>
      <c r="AC607" s="21">
        <v>0.24</v>
      </c>
      <c r="AD607" s="21">
        <v>0.22</v>
      </c>
      <c r="AE607" s="102">
        <v>0.82300614428199403</v>
      </c>
      <c r="AF607" s="102">
        <v>0.90830119727647496</v>
      </c>
      <c r="AG607" s="23">
        <v>1</v>
      </c>
      <c r="AH607" s="23">
        <v>1</v>
      </c>
      <c r="AI607" s="2">
        <v>83.9</v>
      </c>
      <c r="AJ607" s="2">
        <v>99.4</v>
      </c>
      <c r="AK607" s="2">
        <v>103.3</v>
      </c>
      <c r="AL607" s="2">
        <v>120</v>
      </c>
      <c r="AM607" s="2">
        <v>2.2000000000000002</v>
      </c>
      <c r="AN607" s="2">
        <v>1.93</v>
      </c>
      <c r="AO607" s="2">
        <v>3.85</v>
      </c>
      <c r="AP607" s="2">
        <v>2.68</v>
      </c>
      <c r="AQ607" s="2" t="s">
        <v>30</v>
      </c>
      <c r="AR607" s="2" t="s">
        <v>30</v>
      </c>
      <c r="AS607" s="2" t="s">
        <v>30</v>
      </c>
      <c r="AT607" s="2" t="s">
        <v>30</v>
      </c>
      <c r="AU607" s="2" t="s">
        <v>30</v>
      </c>
      <c r="AV607" s="2" t="s">
        <v>30</v>
      </c>
      <c r="AW607" s="2" t="s">
        <v>30</v>
      </c>
      <c r="AX607" s="2" t="s">
        <v>30</v>
      </c>
      <c r="AY607" s="2" t="s">
        <v>30</v>
      </c>
      <c r="AZ607" s="2" t="s">
        <v>30</v>
      </c>
      <c r="BA607" s="2" t="s">
        <v>30</v>
      </c>
      <c r="BB607" s="2" t="s">
        <v>30</v>
      </c>
      <c r="BC607" s="2" t="s">
        <v>40</v>
      </c>
    </row>
    <row r="608" spans="1:55">
      <c r="A608" s="2" t="b">
        <v>0</v>
      </c>
      <c r="B608" s="2" t="s">
        <v>30</v>
      </c>
      <c r="C608" s="2" t="s">
        <v>12301</v>
      </c>
      <c r="D608" s="2" t="s">
        <v>3906</v>
      </c>
      <c r="E608" s="2" t="s">
        <v>3907</v>
      </c>
      <c r="F608" s="2">
        <v>0</v>
      </c>
      <c r="G608" s="2">
        <v>74.555000000000007</v>
      </c>
      <c r="H608" s="2">
        <v>60</v>
      </c>
      <c r="I608" s="2">
        <v>17</v>
      </c>
      <c r="J608" s="2">
        <v>62</v>
      </c>
      <c r="K608" s="2">
        <v>17</v>
      </c>
      <c r="L608" s="2">
        <v>1</v>
      </c>
      <c r="M608" s="2">
        <v>356</v>
      </c>
      <c r="N608" s="2">
        <v>39.299999999999997</v>
      </c>
      <c r="O608" s="2">
        <v>5.08</v>
      </c>
      <c r="P608" s="2">
        <v>248.06</v>
      </c>
      <c r="Q608" s="2">
        <v>17</v>
      </c>
      <c r="R608" s="2" t="s">
        <v>33</v>
      </c>
      <c r="S608" s="2" t="s">
        <v>86</v>
      </c>
      <c r="T608" s="2" t="s">
        <v>151</v>
      </c>
      <c r="U608" s="2" t="s">
        <v>3908</v>
      </c>
      <c r="V608" s="2" t="s">
        <v>3909</v>
      </c>
      <c r="W608" s="2" t="s">
        <v>3910</v>
      </c>
      <c r="X608" s="2" t="s">
        <v>3911</v>
      </c>
      <c r="Y608" s="2" t="s">
        <v>3912</v>
      </c>
      <c r="Z608" s="2">
        <v>0</v>
      </c>
      <c r="AA608" s="22">
        <v>1.22</v>
      </c>
      <c r="AB608" s="22">
        <v>1.26</v>
      </c>
      <c r="AC608" s="21">
        <v>0.28999999999999998</v>
      </c>
      <c r="AD608" s="21">
        <v>0.33</v>
      </c>
      <c r="AE608" s="102">
        <v>0.58482396348919796</v>
      </c>
      <c r="AF608" s="102">
        <v>0.42315329842996902</v>
      </c>
      <c r="AG608" s="23">
        <v>1</v>
      </c>
      <c r="AH608" s="23">
        <v>1</v>
      </c>
      <c r="AI608" s="2">
        <v>84.8</v>
      </c>
      <c r="AJ608" s="2">
        <v>103.4</v>
      </c>
      <c r="AK608" s="2">
        <v>75</v>
      </c>
      <c r="AL608" s="2">
        <v>94.6</v>
      </c>
      <c r="AM608" s="2">
        <v>2.69</v>
      </c>
      <c r="AN608" s="2">
        <v>1.6</v>
      </c>
      <c r="AO608" s="2">
        <v>2.19</v>
      </c>
      <c r="AP608" s="2">
        <v>3.52</v>
      </c>
      <c r="AQ608" s="2" t="s">
        <v>30</v>
      </c>
      <c r="AR608" s="2" t="s">
        <v>30</v>
      </c>
      <c r="AS608" s="2" t="s">
        <v>30</v>
      </c>
      <c r="AT608" s="2" t="s">
        <v>30</v>
      </c>
      <c r="AU608" s="2" t="s">
        <v>30</v>
      </c>
      <c r="AV608" s="2" t="s">
        <v>30</v>
      </c>
      <c r="AW608" s="2" t="s">
        <v>30</v>
      </c>
      <c r="AX608" s="2" t="s">
        <v>30</v>
      </c>
      <c r="AY608" s="2" t="s">
        <v>30</v>
      </c>
      <c r="AZ608" s="2" t="s">
        <v>30</v>
      </c>
      <c r="BA608" s="2" t="s">
        <v>30</v>
      </c>
      <c r="BB608" s="2" t="s">
        <v>30</v>
      </c>
      <c r="BC608" s="2" t="s">
        <v>40</v>
      </c>
    </row>
    <row r="609" spans="1:55">
      <c r="A609" s="2" t="b">
        <v>0</v>
      </c>
      <c r="B609" s="2" t="s">
        <v>30</v>
      </c>
      <c r="C609" s="2" t="s">
        <v>12301</v>
      </c>
      <c r="D609" s="2" t="s">
        <v>3985</v>
      </c>
      <c r="E609" s="2" t="s">
        <v>3986</v>
      </c>
      <c r="F609" s="2">
        <v>0</v>
      </c>
      <c r="G609" s="2">
        <v>74.421000000000006</v>
      </c>
      <c r="H609" s="2">
        <v>69</v>
      </c>
      <c r="I609" s="2">
        <v>10</v>
      </c>
      <c r="J609" s="2">
        <v>63</v>
      </c>
      <c r="K609" s="2">
        <v>10</v>
      </c>
      <c r="L609" s="2">
        <v>1</v>
      </c>
      <c r="M609" s="2">
        <v>215</v>
      </c>
      <c r="N609" s="2">
        <v>23.6</v>
      </c>
      <c r="O609" s="2">
        <v>4.97</v>
      </c>
      <c r="P609" s="2">
        <v>248.09</v>
      </c>
      <c r="Q609" s="2">
        <v>10</v>
      </c>
      <c r="R609" s="2" t="s">
        <v>235</v>
      </c>
      <c r="S609" s="2" t="s">
        <v>40</v>
      </c>
      <c r="T609" s="2" t="s">
        <v>3987</v>
      </c>
      <c r="U609" s="2" t="s">
        <v>3988</v>
      </c>
      <c r="V609" s="2" t="s">
        <v>3989</v>
      </c>
      <c r="W609" s="2" t="s">
        <v>3990</v>
      </c>
      <c r="X609" s="2" t="s">
        <v>3991</v>
      </c>
      <c r="Y609" s="2" t="s">
        <v>2385</v>
      </c>
      <c r="Z609" s="2">
        <v>0</v>
      </c>
      <c r="AA609" s="22">
        <v>1.087</v>
      </c>
      <c r="AB609" s="22">
        <v>1.179</v>
      </c>
      <c r="AC609" s="21">
        <v>0.12</v>
      </c>
      <c r="AD609" s="21">
        <v>0.24</v>
      </c>
      <c r="AE609" s="102">
        <v>0.96702131038946104</v>
      </c>
      <c r="AF609" s="102">
        <v>0.387099553914109</v>
      </c>
      <c r="AG609" s="23">
        <v>1</v>
      </c>
      <c r="AH609" s="23">
        <v>1</v>
      </c>
      <c r="AI609" s="2">
        <v>101.8</v>
      </c>
      <c r="AJ609" s="2">
        <v>110.7</v>
      </c>
      <c r="AK609" s="2">
        <v>98.8</v>
      </c>
      <c r="AL609" s="2">
        <v>116.6</v>
      </c>
      <c r="AM609" s="2">
        <v>6.31</v>
      </c>
      <c r="AN609" s="2">
        <v>3.54</v>
      </c>
      <c r="AO609" s="2">
        <v>0.37</v>
      </c>
      <c r="AP609" s="2">
        <v>1.98</v>
      </c>
      <c r="AQ609" s="2" t="s">
        <v>30</v>
      </c>
      <c r="AR609" s="2" t="s">
        <v>30</v>
      </c>
      <c r="AS609" s="2" t="s">
        <v>30</v>
      </c>
      <c r="AT609" s="2" t="s">
        <v>30</v>
      </c>
      <c r="AU609" s="2" t="s">
        <v>30</v>
      </c>
      <c r="AV609" s="2" t="s">
        <v>30</v>
      </c>
      <c r="AW609" s="2" t="s">
        <v>30</v>
      </c>
      <c r="AX609" s="2" t="s">
        <v>30</v>
      </c>
      <c r="AY609" s="2" t="s">
        <v>30</v>
      </c>
      <c r="AZ609" s="2" t="s">
        <v>30</v>
      </c>
      <c r="BA609" s="2" t="s">
        <v>30</v>
      </c>
      <c r="BB609" s="2" t="s">
        <v>30</v>
      </c>
      <c r="BC609" s="2" t="s">
        <v>40</v>
      </c>
    </row>
    <row r="610" spans="1:55">
      <c r="A610" s="2" t="b">
        <v>0</v>
      </c>
      <c r="B610" s="2" t="s">
        <v>30</v>
      </c>
      <c r="C610" s="2" t="s">
        <v>12301</v>
      </c>
      <c r="D610" s="2" t="s">
        <v>6232</v>
      </c>
      <c r="E610" s="2" t="s">
        <v>6233</v>
      </c>
      <c r="F610" s="2">
        <v>0</v>
      </c>
      <c r="G610" s="2">
        <v>74.394000000000005</v>
      </c>
      <c r="H610" s="2">
        <v>48</v>
      </c>
      <c r="I610" s="2">
        <v>6</v>
      </c>
      <c r="J610" s="2">
        <v>52</v>
      </c>
      <c r="K610" s="2">
        <v>6</v>
      </c>
      <c r="L610" s="2">
        <v>1</v>
      </c>
      <c r="M610" s="2">
        <v>271</v>
      </c>
      <c r="N610" s="2">
        <v>30.3</v>
      </c>
      <c r="O610" s="2">
        <v>6.89</v>
      </c>
      <c r="P610" s="2">
        <v>229.44</v>
      </c>
      <c r="Q610" s="2">
        <v>6</v>
      </c>
      <c r="R610" s="2" t="s">
        <v>186</v>
      </c>
      <c r="S610" s="2" t="s">
        <v>141</v>
      </c>
      <c r="T610" s="2" t="s">
        <v>714</v>
      </c>
      <c r="U610" s="2" t="s">
        <v>6234</v>
      </c>
      <c r="V610" s="2" t="s">
        <v>6235</v>
      </c>
      <c r="W610" s="2" t="s">
        <v>6236</v>
      </c>
      <c r="X610" s="2" t="s">
        <v>6237</v>
      </c>
      <c r="Y610" s="2" t="s">
        <v>483</v>
      </c>
      <c r="Z610" s="2">
        <v>0</v>
      </c>
      <c r="AA610" s="22">
        <v>1.54</v>
      </c>
      <c r="AB610" s="22">
        <v>1.2729999999999999</v>
      </c>
      <c r="AC610" s="21">
        <v>0.62</v>
      </c>
      <c r="AD610" s="21">
        <v>0.35</v>
      </c>
      <c r="AE610" s="102">
        <v>0.72962828242464395</v>
      </c>
      <c r="AF610" s="102">
        <v>0.95729109205556595</v>
      </c>
      <c r="AG610" s="23">
        <v>1</v>
      </c>
      <c r="AH610" s="23">
        <v>1</v>
      </c>
      <c r="AI610" s="2">
        <v>73.3</v>
      </c>
      <c r="AJ610" s="2">
        <v>112.9</v>
      </c>
      <c r="AK610" s="2">
        <v>98.6</v>
      </c>
      <c r="AL610" s="2">
        <v>125.5</v>
      </c>
      <c r="AM610" s="2">
        <v>3.33</v>
      </c>
      <c r="AN610" s="2">
        <v>3.63</v>
      </c>
      <c r="AO610" s="2">
        <v>1.21</v>
      </c>
      <c r="AP610" s="2">
        <v>3.07</v>
      </c>
      <c r="AQ610" s="2" t="s">
        <v>30</v>
      </c>
      <c r="AR610" s="2" t="s">
        <v>30</v>
      </c>
      <c r="AS610" s="2" t="s">
        <v>30</v>
      </c>
      <c r="AT610" s="2" t="s">
        <v>30</v>
      </c>
      <c r="AU610" s="2" t="s">
        <v>30</v>
      </c>
      <c r="AV610" s="2" t="s">
        <v>30</v>
      </c>
      <c r="AW610" s="2" t="s">
        <v>30</v>
      </c>
      <c r="AX610" s="2" t="s">
        <v>30</v>
      </c>
      <c r="AY610" s="2" t="s">
        <v>30</v>
      </c>
      <c r="AZ610" s="2" t="s">
        <v>30</v>
      </c>
      <c r="BA610" s="2" t="s">
        <v>30</v>
      </c>
      <c r="BB610" s="2" t="s">
        <v>30</v>
      </c>
      <c r="BC610" s="2" t="s">
        <v>40</v>
      </c>
    </row>
    <row r="611" spans="1:55">
      <c r="A611" s="2" t="b">
        <v>0</v>
      </c>
      <c r="B611" s="2" t="s">
        <v>30</v>
      </c>
      <c r="C611" s="2" t="s">
        <v>12301</v>
      </c>
      <c r="D611" s="2" t="s">
        <v>12919</v>
      </c>
      <c r="E611" s="2" t="s">
        <v>12918</v>
      </c>
      <c r="F611" s="2">
        <v>0</v>
      </c>
      <c r="G611" s="2">
        <v>74.36</v>
      </c>
      <c r="H611" s="2">
        <v>28</v>
      </c>
      <c r="I611" s="2">
        <v>19</v>
      </c>
      <c r="J611" s="2">
        <v>59</v>
      </c>
      <c r="K611" s="2">
        <v>19</v>
      </c>
      <c r="L611" s="2">
        <v>1</v>
      </c>
      <c r="M611" s="2">
        <v>717</v>
      </c>
      <c r="N611" s="2">
        <v>81.400000000000006</v>
      </c>
      <c r="O611" s="2">
        <v>5.4</v>
      </c>
      <c r="P611" s="2">
        <v>179.64</v>
      </c>
      <c r="Q611" s="2">
        <v>19</v>
      </c>
      <c r="R611" s="2" t="s">
        <v>12593</v>
      </c>
      <c r="S611" s="2" t="s">
        <v>141</v>
      </c>
      <c r="T611" s="2" t="s">
        <v>4560</v>
      </c>
      <c r="U611" s="2" t="s">
        <v>12917</v>
      </c>
      <c r="V611" s="2" t="s">
        <v>12916</v>
      </c>
      <c r="W611" s="2" t="s">
        <v>12915</v>
      </c>
      <c r="X611" s="2" t="s">
        <v>12914</v>
      </c>
      <c r="Y611" s="2" t="s">
        <v>40</v>
      </c>
      <c r="Z611" s="2">
        <v>0</v>
      </c>
      <c r="AA611" s="22">
        <v>1.0669999999999999</v>
      </c>
      <c r="AB611" s="22">
        <v>1.111</v>
      </c>
      <c r="AC611" s="21">
        <v>0.09</v>
      </c>
      <c r="AD611" s="21">
        <v>0.15</v>
      </c>
      <c r="AE611" s="102">
        <v>0.99357535598012403</v>
      </c>
      <c r="AF611" s="102">
        <v>0.91866240326471105</v>
      </c>
      <c r="AG611" s="23">
        <v>1</v>
      </c>
      <c r="AH611" s="23">
        <v>1</v>
      </c>
      <c r="AI611" s="2">
        <v>35</v>
      </c>
      <c r="AJ611" s="2">
        <v>37.299999999999997</v>
      </c>
      <c r="AK611" s="2">
        <v>37</v>
      </c>
      <c r="AL611" s="2">
        <v>41.2</v>
      </c>
      <c r="AM611" s="2">
        <v>14.58</v>
      </c>
      <c r="AN611" s="2">
        <v>15.5</v>
      </c>
      <c r="AO611" s="2">
        <v>15.42</v>
      </c>
      <c r="AP611" s="2">
        <v>23.4</v>
      </c>
      <c r="AQ611" s="2" t="s">
        <v>30</v>
      </c>
      <c r="AR611" s="2" t="s">
        <v>30</v>
      </c>
      <c r="AS611" s="2" t="s">
        <v>30</v>
      </c>
      <c r="AT611" s="2" t="s">
        <v>30</v>
      </c>
      <c r="AU611" s="2" t="s">
        <v>30</v>
      </c>
      <c r="AV611" s="2" t="s">
        <v>30</v>
      </c>
      <c r="AW611" s="2" t="s">
        <v>30</v>
      </c>
      <c r="AX611" s="2" t="s">
        <v>30</v>
      </c>
      <c r="AY611" s="2" t="s">
        <v>30</v>
      </c>
      <c r="AZ611" s="2" t="s">
        <v>30</v>
      </c>
      <c r="BA611" s="2" t="s">
        <v>30</v>
      </c>
      <c r="BB611" s="2" t="s">
        <v>30</v>
      </c>
      <c r="BC611" s="2" t="s">
        <v>40</v>
      </c>
    </row>
    <row r="612" spans="1:55">
      <c r="A612" s="2" t="b">
        <v>0</v>
      </c>
      <c r="B612" s="2" t="s">
        <v>30</v>
      </c>
      <c r="C612" s="2" t="s">
        <v>12301</v>
      </c>
      <c r="D612" s="2" t="s">
        <v>4267</v>
      </c>
      <c r="E612" s="2" t="s">
        <v>4268</v>
      </c>
      <c r="F612" s="2">
        <v>0</v>
      </c>
      <c r="G612" s="2">
        <v>74.353999999999999</v>
      </c>
      <c r="H612" s="2">
        <v>64</v>
      </c>
      <c r="I612" s="2">
        <v>6</v>
      </c>
      <c r="J612" s="2">
        <v>75</v>
      </c>
      <c r="K612" s="2">
        <v>6</v>
      </c>
      <c r="L612" s="2">
        <v>1</v>
      </c>
      <c r="M612" s="2">
        <v>108</v>
      </c>
      <c r="N612" s="2">
        <v>12.9</v>
      </c>
      <c r="O612" s="2">
        <v>4.96</v>
      </c>
      <c r="P612" s="2">
        <v>248.01</v>
      </c>
      <c r="Q612" s="2">
        <v>6</v>
      </c>
      <c r="R612" s="2" t="s">
        <v>40</v>
      </c>
      <c r="S612" s="2" t="s">
        <v>86</v>
      </c>
      <c r="T612" s="2" t="s">
        <v>40</v>
      </c>
      <c r="U612" s="2" t="s">
        <v>4269</v>
      </c>
      <c r="V612" s="2" t="s">
        <v>4270</v>
      </c>
      <c r="W612" s="2" t="s">
        <v>4271</v>
      </c>
      <c r="X612" s="2" t="s">
        <v>4272</v>
      </c>
      <c r="Y612" s="2" t="s">
        <v>40</v>
      </c>
      <c r="Z612" s="2">
        <v>0</v>
      </c>
      <c r="AA612" s="22">
        <v>1.2649999999999999</v>
      </c>
      <c r="AB612" s="22">
        <v>1.349</v>
      </c>
      <c r="AC612" s="21">
        <v>0.34</v>
      </c>
      <c r="AD612" s="21">
        <v>0.43</v>
      </c>
      <c r="AE612" s="102">
        <v>0.78666329551040104</v>
      </c>
      <c r="AF612" s="102">
        <v>0.63915494689993901</v>
      </c>
      <c r="AG612" s="23">
        <v>1</v>
      </c>
      <c r="AH612" s="23">
        <v>1</v>
      </c>
      <c r="AI612" s="2">
        <v>83.2</v>
      </c>
      <c r="AJ612" s="2">
        <v>105.2</v>
      </c>
      <c r="AK612" s="2">
        <v>82</v>
      </c>
      <c r="AL612" s="2">
        <v>110.7</v>
      </c>
      <c r="AM612" s="2">
        <v>3.74</v>
      </c>
      <c r="AN612" s="2">
        <v>1.18</v>
      </c>
      <c r="AO612" s="2">
        <v>7.12</v>
      </c>
      <c r="AP612" s="2">
        <v>4.21</v>
      </c>
      <c r="AQ612" s="2" t="s">
        <v>30</v>
      </c>
      <c r="AR612" s="2" t="s">
        <v>30</v>
      </c>
      <c r="AS612" s="2" t="s">
        <v>30</v>
      </c>
      <c r="AT612" s="2" t="s">
        <v>30</v>
      </c>
      <c r="AU612" s="2" t="s">
        <v>30</v>
      </c>
      <c r="AV612" s="2" t="s">
        <v>30</v>
      </c>
      <c r="AW612" s="2" t="s">
        <v>30</v>
      </c>
      <c r="AX612" s="2" t="s">
        <v>30</v>
      </c>
      <c r="AY612" s="2" t="s">
        <v>30</v>
      </c>
      <c r="AZ612" s="2" t="s">
        <v>30</v>
      </c>
      <c r="BA612" s="2" t="s">
        <v>30</v>
      </c>
      <c r="BB612" s="2" t="s">
        <v>30</v>
      </c>
      <c r="BC612" s="2" t="s">
        <v>40</v>
      </c>
    </row>
    <row r="613" spans="1:55">
      <c r="A613" s="2" t="b">
        <v>0</v>
      </c>
      <c r="B613" s="2" t="s">
        <v>30</v>
      </c>
      <c r="C613" s="2" t="s">
        <v>12301</v>
      </c>
      <c r="D613" s="2" t="s">
        <v>3686</v>
      </c>
      <c r="E613" s="2" t="s">
        <v>3687</v>
      </c>
      <c r="F613" s="2">
        <v>0</v>
      </c>
      <c r="G613" s="2">
        <v>74.218000000000004</v>
      </c>
      <c r="H613" s="2">
        <v>51</v>
      </c>
      <c r="I613" s="2">
        <v>18</v>
      </c>
      <c r="J613" s="2">
        <v>61</v>
      </c>
      <c r="K613" s="2">
        <v>18</v>
      </c>
      <c r="L613" s="2">
        <v>1</v>
      </c>
      <c r="M613" s="2">
        <v>378</v>
      </c>
      <c r="N613" s="2">
        <v>41.3</v>
      </c>
      <c r="O613" s="2">
        <v>6.7</v>
      </c>
      <c r="P613" s="2">
        <v>179.79</v>
      </c>
      <c r="Q613" s="2">
        <v>18</v>
      </c>
      <c r="R613" s="2" t="s">
        <v>33</v>
      </c>
      <c r="S613" s="2" t="s">
        <v>34</v>
      </c>
      <c r="T613" s="2" t="s">
        <v>111</v>
      </c>
      <c r="U613" s="2" t="s">
        <v>3688</v>
      </c>
      <c r="V613" s="2" t="s">
        <v>3689</v>
      </c>
      <c r="W613" s="2" t="s">
        <v>3690</v>
      </c>
      <c r="X613" s="2" t="s">
        <v>3691</v>
      </c>
      <c r="Y613" s="2" t="s">
        <v>3692</v>
      </c>
      <c r="Z613" s="2">
        <v>0</v>
      </c>
      <c r="AA613" s="22">
        <v>0.87</v>
      </c>
      <c r="AB613" s="22">
        <v>0.67</v>
      </c>
      <c r="AC613" s="21">
        <v>-0.2</v>
      </c>
      <c r="AD613" s="21">
        <v>-0.57999999999999996</v>
      </c>
      <c r="AE613" s="102">
        <v>0.87483929434806396</v>
      </c>
      <c r="AF613" s="102">
        <v>0.106041364387119</v>
      </c>
      <c r="AG613" s="23">
        <v>1</v>
      </c>
      <c r="AH613" s="23">
        <v>0.48472401986112001</v>
      </c>
      <c r="AI613" s="2">
        <v>109.4</v>
      </c>
      <c r="AJ613" s="2">
        <v>95.2</v>
      </c>
      <c r="AK613" s="2">
        <v>115.9</v>
      </c>
      <c r="AL613" s="2">
        <v>77.599999999999994</v>
      </c>
      <c r="AM613" s="2">
        <v>1.31</v>
      </c>
      <c r="AN613" s="2">
        <v>3.35</v>
      </c>
      <c r="AO613" s="2">
        <v>3.15</v>
      </c>
      <c r="AP613" s="2">
        <v>4.0599999999999996</v>
      </c>
      <c r="AQ613" s="2" t="s">
        <v>30</v>
      </c>
      <c r="AR613" s="2" t="s">
        <v>30</v>
      </c>
      <c r="AS613" s="2" t="s">
        <v>30</v>
      </c>
      <c r="AT613" s="2" t="s">
        <v>30</v>
      </c>
      <c r="AU613" s="2" t="s">
        <v>30</v>
      </c>
      <c r="AV613" s="2" t="s">
        <v>30</v>
      </c>
      <c r="AW613" s="2" t="s">
        <v>30</v>
      </c>
      <c r="AX613" s="2" t="s">
        <v>30</v>
      </c>
      <c r="AY613" s="2" t="s">
        <v>30</v>
      </c>
      <c r="AZ613" s="2" t="s">
        <v>30</v>
      </c>
      <c r="BA613" s="2" t="s">
        <v>30</v>
      </c>
      <c r="BB613" s="2" t="s">
        <v>30</v>
      </c>
      <c r="BC613" s="2" t="s">
        <v>40</v>
      </c>
    </row>
    <row r="614" spans="1:55">
      <c r="A614" s="2" t="b">
        <v>0</v>
      </c>
      <c r="B614" s="2" t="s">
        <v>30</v>
      </c>
      <c r="C614" s="2" t="s">
        <v>12301</v>
      </c>
      <c r="D614" s="2" t="s">
        <v>3762</v>
      </c>
      <c r="E614" s="2" t="s">
        <v>3763</v>
      </c>
      <c r="F614" s="2">
        <v>0</v>
      </c>
      <c r="G614" s="2">
        <v>74.143000000000001</v>
      </c>
      <c r="H614" s="2">
        <v>70</v>
      </c>
      <c r="I614" s="2">
        <v>6</v>
      </c>
      <c r="J614" s="2">
        <v>101</v>
      </c>
      <c r="K614" s="2">
        <v>6</v>
      </c>
      <c r="L614" s="2">
        <v>1</v>
      </c>
      <c r="M614" s="2">
        <v>107</v>
      </c>
      <c r="N614" s="2">
        <v>11.5</v>
      </c>
      <c r="O614" s="2">
        <v>4.88</v>
      </c>
      <c r="P614" s="2">
        <v>373.99</v>
      </c>
      <c r="Q614" s="2">
        <v>6</v>
      </c>
      <c r="R614" s="2" t="s">
        <v>132</v>
      </c>
      <c r="S614" s="2" t="s">
        <v>3764</v>
      </c>
      <c r="T614" s="2" t="s">
        <v>3765</v>
      </c>
      <c r="U614" s="2" t="s">
        <v>3766</v>
      </c>
      <c r="V614" s="2" t="s">
        <v>3767</v>
      </c>
      <c r="W614" s="2" t="s">
        <v>3768</v>
      </c>
      <c r="X614" s="2" t="s">
        <v>3769</v>
      </c>
      <c r="Y614" s="2" t="s">
        <v>40</v>
      </c>
      <c r="Z614" s="2">
        <v>0</v>
      </c>
      <c r="AA614" s="22">
        <v>0.89</v>
      </c>
      <c r="AB614" s="22">
        <v>1.0369999999999999</v>
      </c>
      <c r="AC614" s="21">
        <v>-0.17</v>
      </c>
      <c r="AD614" s="21">
        <v>0.05</v>
      </c>
      <c r="AE614" s="102">
        <v>0.62299117743741605</v>
      </c>
      <c r="AF614" s="102">
        <v>0.97761554384639204</v>
      </c>
      <c r="AG614" s="23">
        <v>1</v>
      </c>
      <c r="AH614" s="23">
        <v>1</v>
      </c>
      <c r="AI614" s="2">
        <v>107.2</v>
      </c>
      <c r="AJ614" s="2">
        <v>95.4</v>
      </c>
      <c r="AK614" s="2">
        <v>102.8</v>
      </c>
      <c r="AL614" s="2">
        <v>106.6</v>
      </c>
      <c r="AM614" s="2">
        <v>3.72</v>
      </c>
      <c r="AN614" s="2">
        <v>1.75</v>
      </c>
      <c r="AO614" s="2">
        <v>2.76</v>
      </c>
      <c r="AP614" s="2">
        <v>2.76</v>
      </c>
      <c r="AQ614" s="2" t="s">
        <v>30</v>
      </c>
      <c r="AR614" s="2" t="s">
        <v>30</v>
      </c>
      <c r="AS614" s="2" t="s">
        <v>30</v>
      </c>
      <c r="AT614" s="2" t="s">
        <v>30</v>
      </c>
      <c r="AU614" s="2" t="s">
        <v>30</v>
      </c>
      <c r="AV614" s="2" t="s">
        <v>30</v>
      </c>
      <c r="AW614" s="2" t="s">
        <v>30</v>
      </c>
      <c r="AX614" s="2" t="s">
        <v>30</v>
      </c>
      <c r="AY614" s="2" t="s">
        <v>30</v>
      </c>
      <c r="AZ614" s="2" t="s">
        <v>30</v>
      </c>
      <c r="BA614" s="2" t="s">
        <v>30</v>
      </c>
      <c r="BB614" s="2" t="s">
        <v>30</v>
      </c>
      <c r="BC614" s="2" t="s">
        <v>40</v>
      </c>
    </row>
    <row r="615" spans="1:55">
      <c r="A615" s="2" t="b">
        <v>0</v>
      </c>
      <c r="B615" s="2" t="s">
        <v>30</v>
      </c>
      <c r="C615" s="2" t="s">
        <v>12301</v>
      </c>
      <c r="D615" s="2" t="s">
        <v>5211</v>
      </c>
      <c r="E615" s="2" t="s">
        <v>5212</v>
      </c>
      <c r="F615" s="2">
        <v>0</v>
      </c>
      <c r="G615" s="2">
        <v>74.055000000000007</v>
      </c>
      <c r="H615" s="2">
        <v>19</v>
      </c>
      <c r="I615" s="2">
        <v>9</v>
      </c>
      <c r="J615" s="2">
        <v>59</v>
      </c>
      <c r="K615" s="2">
        <v>9</v>
      </c>
      <c r="L615" s="2">
        <v>1</v>
      </c>
      <c r="M615" s="2">
        <v>716</v>
      </c>
      <c r="N615" s="2">
        <v>77.3</v>
      </c>
      <c r="O615" s="2">
        <v>8.6999999999999993</v>
      </c>
      <c r="P615" s="2">
        <v>237.83</v>
      </c>
      <c r="Q615" s="2">
        <v>9</v>
      </c>
      <c r="R615" s="2" t="s">
        <v>5213</v>
      </c>
      <c r="S615" s="2" t="s">
        <v>141</v>
      </c>
      <c r="T615" s="2" t="s">
        <v>40</v>
      </c>
      <c r="U615" s="2" t="s">
        <v>5214</v>
      </c>
      <c r="V615" s="2" t="s">
        <v>5215</v>
      </c>
      <c r="W615" s="2" t="s">
        <v>5216</v>
      </c>
      <c r="X615" s="2" t="s">
        <v>5217</v>
      </c>
      <c r="Y615" s="2" t="s">
        <v>40</v>
      </c>
      <c r="Z615" s="2">
        <v>0</v>
      </c>
      <c r="AA615" s="22">
        <v>0.69499999999999995</v>
      </c>
      <c r="AB615" s="22">
        <v>0.79900000000000004</v>
      </c>
      <c r="AC615" s="21">
        <v>-0.53</v>
      </c>
      <c r="AD615" s="21">
        <v>-0.32</v>
      </c>
      <c r="AE615" s="102">
        <v>0.75995537979288297</v>
      </c>
      <c r="AF615" s="102">
        <v>0.93890713146425298</v>
      </c>
      <c r="AG615" s="23">
        <v>1</v>
      </c>
      <c r="AH615" s="23">
        <v>1</v>
      </c>
      <c r="AI615" s="2">
        <v>117.2</v>
      </c>
      <c r="AJ615" s="2">
        <v>81.400000000000006</v>
      </c>
      <c r="AK615" s="2">
        <v>102.5</v>
      </c>
      <c r="AL615" s="2">
        <v>82</v>
      </c>
      <c r="AM615" s="2">
        <v>4.91</v>
      </c>
      <c r="AN615" s="2">
        <v>10.36</v>
      </c>
      <c r="AO615" s="2">
        <v>4.82</v>
      </c>
      <c r="AP615" s="2">
        <v>9.06</v>
      </c>
      <c r="AQ615" s="2" t="s">
        <v>30</v>
      </c>
      <c r="AR615" s="2" t="s">
        <v>30</v>
      </c>
      <c r="AS615" s="2" t="s">
        <v>30</v>
      </c>
      <c r="AT615" s="2" t="s">
        <v>30</v>
      </c>
      <c r="AU615" s="2" t="s">
        <v>30</v>
      </c>
      <c r="AV615" s="2" t="s">
        <v>30</v>
      </c>
      <c r="AW615" s="2" t="s">
        <v>30</v>
      </c>
      <c r="AX615" s="2" t="s">
        <v>30</v>
      </c>
      <c r="AY615" s="2" t="s">
        <v>30</v>
      </c>
      <c r="AZ615" s="2" t="s">
        <v>30</v>
      </c>
      <c r="BA615" s="2" t="s">
        <v>30</v>
      </c>
      <c r="BB615" s="2" t="s">
        <v>30</v>
      </c>
      <c r="BC615" s="2" t="s">
        <v>40</v>
      </c>
    </row>
    <row r="616" spans="1:55">
      <c r="A616" s="2" t="b">
        <v>0</v>
      </c>
      <c r="B616" s="2" t="s">
        <v>30</v>
      </c>
      <c r="C616" s="2" t="s">
        <v>12301</v>
      </c>
      <c r="D616" s="2" t="s">
        <v>3501</v>
      </c>
      <c r="E616" s="2" t="s">
        <v>3502</v>
      </c>
      <c r="F616" s="2">
        <v>0</v>
      </c>
      <c r="G616" s="2">
        <v>73.894999999999996</v>
      </c>
      <c r="H616" s="2">
        <v>77</v>
      </c>
      <c r="I616" s="2">
        <v>8</v>
      </c>
      <c r="J616" s="2">
        <v>47</v>
      </c>
      <c r="K616" s="2">
        <v>8</v>
      </c>
      <c r="L616" s="2">
        <v>1</v>
      </c>
      <c r="M616" s="2">
        <v>155</v>
      </c>
      <c r="N616" s="2">
        <v>15.6</v>
      </c>
      <c r="O616" s="2">
        <v>9.31</v>
      </c>
      <c r="P616" s="2">
        <v>244.37</v>
      </c>
      <c r="Q616" s="2">
        <v>8</v>
      </c>
      <c r="R616" s="2" t="s">
        <v>40</v>
      </c>
      <c r="S616" s="2" t="s">
        <v>141</v>
      </c>
      <c r="T616" s="2" t="s">
        <v>40</v>
      </c>
      <c r="U616" s="2" t="s">
        <v>40</v>
      </c>
      <c r="V616" s="2" t="s">
        <v>3503</v>
      </c>
      <c r="W616" s="2" t="s">
        <v>3504</v>
      </c>
      <c r="X616" s="2" t="s">
        <v>3505</v>
      </c>
      <c r="Y616" s="2" t="s">
        <v>40</v>
      </c>
      <c r="Z616" s="2">
        <v>0</v>
      </c>
      <c r="AA616" s="22">
        <v>1.9410000000000001</v>
      </c>
      <c r="AB616" s="22">
        <v>1.865</v>
      </c>
      <c r="AC616" s="21">
        <v>0.96</v>
      </c>
      <c r="AD616" s="21">
        <v>0.9</v>
      </c>
      <c r="AE616" s="102">
        <v>7.8410204772061398E-5</v>
      </c>
      <c r="AF616" s="102">
        <v>1.69718839794775E-4</v>
      </c>
      <c r="AG616" s="23">
        <v>1.9026177032450799E-3</v>
      </c>
      <c r="AH616" s="23">
        <v>2.4823017715105301E-3</v>
      </c>
      <c r="AI616" s="2">
        <v>63.8</v>
      </c>
      <c r="AJ616" s="2">
        <v>123.9</v>
      </c>
      <c r="AK616" s="2">
        <v>70.8</v>
      </c>
      <c r="AL616" s="2">
        <v>132.1</v>
      </c>
      <c r="AM616" s="2">
        <v>1.1200000000000001</v>
      </c>
      <c r="AN616" s="2">
        <v>2.42</v>
      </c>
      <c r="AO616" s="2">
        <v>2.21</v>
      </c>
      <c r="AP616" s="2">
        <v>3.04</v>
      </c>
      <c r="AQ616" s="2" t="s">
        <v>30</v>
      </c>
      <c r="AR616" s="2" t="s">
        <v>30</v>
      </c>
      <c r="AS616" s="2" t="s">
        <v>30</v>
      </c>
      <c r="AT616" s="2" t="s">
        <v>30</v>
      </c>
      <c r="AU616" s="2" t="s">
        <v>30</v>
      </c>
      <c r="AV616" s="2" t="s">
        <v>30</v>
      </c>
      <c r="AW616" s="2" t="s">
        <v>30</v>
      </c>
      <c r="AX616" s="2" t="s">
        <v>30</v>
      </c>
      <c r="AY616" s="2" t="s">
        <v>30</v>
      </c>
      <c r="AZ616" s="2" t="s">
        <v>30</v>
      </c>
      <c r="BA616" s="2" t="s">
        <v>30</v>
      </c>
      <c r="BB616" s="2" t="s">
        <v>30</v>
      </c>
      <c r="BC616" s="2" t="s">
        <v>40</v>
      </c>
    </row>
    <row r="617" spans="1:55">
      <c r="A617" s="2" t="b">
        <v>0</v>
      </c>
      <c r="B617" s="2" t="s">
        <v>30</v>
      </c>
      <c r="C617" s="2" t="s">
        <v>12301</v>
      </c>
      <c r="D617" s="2" t="s">
        <v>4273</v>
      </c>
      <c r="E617" s="2" t="s">
        <v>4274</v>
      </c>
      <c r="F617" s="2">
        <v>0</v>
      </c>
      <c r="G617" s="2">
        <v>73.823999999999998</v>
      </c>
      <c r="H617" s="2">
        <v>65</v>
      </c>
      <c r="I617" s="2">
        <v>15</v>
      </c>
      <c r="J617" s="2">
        <v>56</v>
      </c>
      <c r="K617" s="2">
        <v>15</v>
      </c>
      <c r="L617" s="2">
        <v>1</v>
      </c>
      <c r="M617" s="2">
        <v>246</v>
      </c>
      <c r="N617" s="2">
        <v>28.2</v>
      </c>
      <c r="O617" s="2">
        <v>6.46</v>
      </c>
      <c r="P617" s="2">
        <v>205.92</v>
      </c>
      <c r="Q617" s="2">
        <v>15</v>
      </c>
      <c r="R617" s="2" t="s">
        <v>53</v>
      </c>
      <c r="S617" s="2" t="s">
        <v>34</v>
      </c>
      <c r="T617" s="2" t="s">
        <v>77</v>
      </c>
      <c r="U617" s="2" t="s">
        <v>4275</v>
      </c>
      <c r="V617" s="2" t="s">
        <v>4276</v>
      </c>
      <c r="W617" s="2" t="s">
        <v>4277</v>
      </c>
      <c r="X617" s="2" t="s">
        <v>4278</v>
      </c>
      <c r="Y617" s="2" t="s">
        <v>40</v>
      </c>
      <c r="Z617" s="2">
        <v>0</v>
      </c>
      <c r="AA617" s="22">
        <v>1.1870000000000001</v>
      </c>
      <c r="AB617" s="22">
        <v>1.296</v>
      </c>
      <c r="AC617" s="21">
        <v>0.25</v>
      </c>
      <c r="AD617" s="21">
        <v>0.37</v>
      </c>
      <c r="AE617" s="102">
        <v>0.37114109709155002</v>
      </c>
      <c r="AF617" s="102">
        <v>5.2244696262747699E-2</v>
      </c>
      <c r="AG617" s="23">
        <v>1</v>
      </c>
      <c r="AH617" s="23">
        <v>0.28397761836800101</v>
      </c>
      <c r="AI617" s="2">
        <v>89.8</v>
      </c>
      <c r="AJ617" s="2">
        <v>106.6</v>
      </c>
      <c r="AK617" s="2">
        <v>86.9</v>
      </c>
      <c r="AL617" s="2">
        <v>112.7</v>
      </c>
      <c r="AM617" s="2">
        <v>2.25</v>
      </c>
      <c r="AN617" s="2">
        <v>0.42</v>
      </c>
      <c r="AO617" s="2">
        <v>2.48</v>
      </c>
      <c r="AP617" s="2">
        <v>1.56</v>
      </c>
      <c r="AQ617" s="2" t="s">
        <v>30</v>
      </c>
      <c r="AR617" s="2" t="s">
        <v>30</v>
      </c>
      <c r="AS617" s="2" t="s">
        <v>30</v>
      </c>
      <c r="AT617" s="2" t="s">
        <v>30</v>
      </c>
      <c r="AU617" s="2" t="s">
        <v>30</v>
      </c>
      <c r="AV617" s="2" t="s">
        <v>30</v>
      </c>
      <c r="AW617" s="2" t="s">
        <v>30</v>
      </c>
      <c r="AX617" s="2" t="s">
        <v>30</v>
      </c>
      <c r="AY617" s="2" t="s">
        <v>30</v>
      </c>
      <c r="AZ617" s="2" t="s">
        <v>30</v>
      </c>
      <c r="BA617" s="2" t="s">
        <v>30</v>
      </c>
      <c r="BB617" s="2" t="s">
        <v>30</v>
      </c>
      <c r="BC617" s="2" t="s">
        <v>40</v>
      </c>
    </row>
    <row r="618" spans="1:55">
      <c r="A618" s="2" t="b">
        <v>0</v>
      </c>
      <c r="B618" s="2" t="s">
        <v>30</v>
      </c>
      <c r="C618" s="2" t="s">
        <v>12301</v>
      </c>
      <c r="D618" s="2" t="s">
        <v>4164</v>
      </c>
      <c r="E618" s="2" t="s">
        <v>4165</v>
      </c>
      <c r="F618" s="2">
        <v>0</v>
      </c>
      <c r="G618" s="2">
        <v>73.709000000000003</v>
      </c>
      <c r="H618" s="2">
        <v>23</v>
      </c>
      <c r="I618" s="2">
        <v>17</v>
      </c>
      <c r="J618" s="2">
        <v>50</v>
      </c>
      <c r="K618" s="2">
        <v>17</v>
      </c>
      <c r="L618" s="2">
        <v>1</v>
      </c>
      <c r="M618" s="2">
        <v>763</v>
      </c>
      <c r="N618" s="2">
        <v>85.4</v>
      </c>
      <c r="O618" s="2">
        <v>6.55</v>
      </c>
      <c r="P618" s="2">
        <v>172.1</v>
      </c>
      <c r="Q618" s="2">
        <v>17</v>
      </c>
      <c r="R618" s="2" t="s">
        <v>33</v>
      </c>
      <c r="S618" s="2" t="s">
        <v>141</v>
      </c>
      <c r="T618" s="2" t="s">
        <v>158</v>
      </c>
      <c r="U618" s="2" t="s">
        <v>4166</v>
      </c>
      <c r="V618" s="2" t="s">
        <v>4167</v>
      </c>
      <c r="W618" s="2" t="s">
        <v>4168</v>
      </c>
      <c r="X618" s="2" t="s">
        <v>4169</v>
      </c>
      <c r="Y618" s="2" t="s">
        <v>4170</v>
      </c>
      <c r="Z618" s="2">
        <v>0</v>
      </c>
      <c r="AA618" s="22">
        <v>0.72199999999999998</v>
      </c>
      <c r="AB618" s="22">
        <v>0.67400000000000004</v>
      </c>
      <c r="AC618" s="21">
        <v>-0.47</v>
      </c>
      <c r="AD618" s="21">
        <v>-0.56999999999999995</v>
      </c>
      <c r="AE618" s="102">
        <v>0.672640933169392</v>
      </c>
      <c r="AF618" s="102">
        <v>0.45639981687638898</v>
      </c>
      <c r="AG618" s="23">
        <v>1</v>
      </c>
      <c r="AH618" s="23">
        <v>1</v>
      </c>
      <c r="AI618" s="2">
        <v>108.6</v>
      </c>
      <c r="AJ618" s="2">
        <v>78.5</v>
      </c>
      <c r="AK618" s="2">
        <v>115.6</v>
      </c>
      <c r="AL618" s="2">
        <v>77.900000000000006</v>
      </c>
      <c r="AM618" s="2">
        <v>0.93</v>
      </c>
      <c r="AN618" s="2">
        <v>4.3099999999999996</v>
      </c>
      <c r="AO618" s="2">
        <v>3.37</v>
      </c>
      <c r="AP618" s="2">
        <v>5.0199999999999996</v>
      </c>
      <c r="AQ618" s="2" t="s">
        <v>30</v>
      </c>
      <c r="AR618" s="2" t="s">
        <v>30</v>
      </c>
      <c r="AS618" s="2" t="s">
        <v>30</v>
      </c>
      <c r="AT618" s="2" t="s">
        <v>30</v>
      </c>
      <c r="AU618" s="2" t="s">
        <v>30</v>
      </c>
      <c r="AV618" s="2" t="s">
        <v>30</v>
      </c>
      <c r="AW618" s="2" t="s">
        <v>30</v>
      </c>
      <c r="AX618" s="2" t="s">
        <v>30</v>
      </c>
      <c r="AY618" s="2" t="s">
        <v>30</v>
      </c>
      <c r="AZ618" s="2" t="s">
        <v>30</v>
      </c>
      <c r="BA618" s="2" t="s">
        <v>30</v>
      </c>
      <c r="BB618" s="2" t="s">
        <v>30</v>
      </c>
      <c r="BC618" s="2" t="s">
        <v>40</v>
      </c>
    </row>
    <row r="619" spans="1:55">
      <c r="A619" s="2" t="b">
        <v>0</v>
      </c>
      <c r="B619" s="2" t="s">
        <v>30</v>
      </c>
      <c r="C619" s="2" t="s">
        <v>12301</v>
      </c>
      <c r="D619" s="2" t="s">
        <v>3782</v>
      </c>
      <c r="E619" s="2" t="s">
        <v>3783</v>
      </c>
      <c r="F619" s="2">
        <v>0</v>
      </c>
      <c r="G619" s="2">
        <v>73.664000000000001</v>
      </c>
      <c r="H619" s="2">
        <v>53</v>
      </c>
      <c r="I619" s="2">
        <v>9</v>
      </c>
      <c r="J619" s="2">
        <v>82</v>
      </c>
      <c r="K619" s="2">
        <v>9</v>
      </c>
      <c r="L619" s="2">
        <v>1</v>
      </c>
      <c r="M619" s="2">
        <v>258</v>
      </c>
      <c r="N619" s="2">
        <v>28.6</v>
      </c>
      <c r="O619" s="2">
        <v>4.51</v>
      </c>
      <c r="P619" s="2">
        <v>326.02</v>
      </c>
      <c r="Q619" s="2">
        <v>9</v>
      </c>
      <c r="R619" s="2" t="s">
        <v>40</v>
      </c>
      <c r="S619" s="2" t="s">
        <v>40</v>
      </c>
      <c r="T619" s="2" t="s">
        <v>40</v>
      </c>
      <c r="U619" s="2" t="s">
        <v>3784</v>
      </c>
      <c r="V619" s="2" t="s">
        <v>3785</v>
      </c>
      <c r="W619" s="2" t="s">
        <v>3786</v>
      </c>
      <c r="X619" s="2" t="s">
        <v>3787</v>
      </c>
      <c r="Y619" s="2" t="s">
        <v>40</v>
      </c>
      <c r="Z619" s="2">
        <v>0</v>
      </c>
      <c r="AA619" s="22">
        <v>1.0069999999999999</v>
      </c>
      <c r="AB619" s="22">
        <v>1.0389999999999999</v>
      </c>
      <c r="AC619" s="21">
        <v>0.01</v>
      </c>
      <c r="AD619" s="21">
        <v>0.05</v>
      </c>
      <c r="AE619" s="102">
        <v>0.99997133980400998</v>
      </c>
      <c r="AF619" s="102">
        <v>0.99998229309882702</v>
      </c>
      <c r="AG619" s="23">
        <v>1</v>
      </c>
      <c r="AH619" s="23">
        <v>1</v>
      </c>
      <c r="AI619" s="2">
        <v>102.7</v>
      </c>
      <c r="AJ619" s="2">
        <v>103.4</v>
      </c>
      <c r="AK619" s="2">
        <v>109.5</v>
      </c>
      <c r="AL619" s="2">
        <v>113.7</v>
      </c>
      <c r="AM619" s="2">
        <v>9.9700000000000006</v>
      </c>
      <c r="AN619" s="2">
        <v>1.99</v>
      </c>
      <c r="AO619" s="2">
        <v>4.18</v>
      </c>
      <c r="AP619" s="2">
        <v>2.0099999999999998</v>
      </c>
      <c r="AQ619" s="2" t="s">
        <v>30</v>
      </c>
      <c r="AR619" s="2" t="s">
        <v>30</v>
      </c>
      <c r="AS619" s="2" t="s">
        <v>30</v>
      </c>
      <c r="AT619" s="2" t="s">
        <v>30</v>
      </c>
      <c r="AU619" s="2" t="s">
        <v>30</v>
      </c>
      <c r="AV619" s="2" t="s">
        <v>30</v>
      </c>
      <c r="AW619" s="2" t="s">
        <v>30</v>
      </c>
      <c r="AX619" s="2" t="s">
        <v>30</v>
      </c>
      <c r="AY619" s="2" t="s">
        <v>30</v>
      </c>
      <c r="AZ619" s="2" t="s">
        <v>30</v>
      </c>
      <c r="BA619" s="2" t="s">
        <v>30</v>
      </c>
      <c r="BB619" s="2" t="s">
        <v>30</v>
      </c>
      <c r="BC619" s="2" t="s">
        <v>40</v>
      </c>
    </row>
    <row r="620" spans="1:55">
      <c r="A620" s="2" t="b">
        <v>0</v>
      </c>
      <c r="B620" s="2" t="s">
        <v>30</v>
      </c>
      <c r="C620" s="2" t="s">
        <v>12301</v>
      </c>
      <c r="D620" s="2" t="s">
        <v>3705</v>
      </c>
      <c r="E620" s="2" t="s">
        <v>3706</v>
      </c>
      <c r="F620" s="2">
        <v>0</v>
      </c>
      <c r="G620" s="2">
        <v>73.613</v>
      </c>
      <c r="H620" s="2">
        <v>57</v>
      </c>
      <c r="I620" s="2">
        <v>12</v>
      </c>
      <c r="J620" s="2">
        <v>60</v>
      </c>
      <c r="K620" s="2">
        <v>12</v>
      </c>
      <c r="L620" s="2">
        <v>1</v>
      </c>
      <c r="M620" s="2">
        <v>321</v>
      </c>
      <c r="N620" s="2">
        <v>34.700000000000003</v>
      </c>
      <c r="O620" s="2">
        <v>6.52</v>
      </c>
      <c r="P620" s="2">
        <v>194.36</v>
      </c>
      <c r="Q620" s="2">
        <v>12</v>
      </c>
      <c r="R620" s="2" t="s">
        <v>33</v>
      </c>
      <c r="S620" s="2" t="s">
        <v>34</v>
      </c>
      <c r="T620" s="2" t="s">
        <v>214</v>
      </c>
      <c r="U620" s="2" t="s">
        <v>3707</v>
      </c>
      <c r="V620" s="2" t="s">
        <v>3708</v>
      </c>
      <c r="W620" s="2" t="s">
        <v>3709</v>
      </c>
      <c r="X620" s="2" t="s">
        <v>3710</v>
      </c>
      <c r="Y620" s="2" t="s">
        <v>3711</v>
      </c>
      <c r="Z620" s="2">
        <v>0</v>
      </c>
      <c r="AA620" s="22">
        <v>1.23</v>
      </c>
      <c r="AB620" s="22">
        <v>1.2829999999999999</v>
      </c>
      <c r="AC620" s="21">
        <v>0.3</v>
      </c>
      <c r="AD620" s="21">
        <v>0.36</v>
      </c>
      <c r="AE620" s="102">
        <v>6.5864787846925593E-2</v>
      </c>
      <c r="AF620" s="102">
        <v>2.3680129033313201E-2</v>
      </c>
      <c r="AG620" s="23">
        <v>0.40698860764044897</v>
      </c>
      <c r="AH620" s="23">
        <v>0.15490070612481099</v>
      </c>
      <c r="AI620" s="2">
        <v>101.4</v>
      </c>
      <c r="AJ620" s="2">
        <v>124.7</v>
      </c>
      <c r="AK620" s="2">
        <v>77.7</v>
      </c>
      <c r="AL620" s="2">
        <v>99.6</v>
      </c>
      <c r="AM620" s="2">
        <v>0.74</v>
      </c>
      <c r="AN620" s="2">
        <v>1.58</v>
      </c>
      <c r="AO620" s="2">
        <v>1.04</v>
      </c>
      <c r="AP620" s="2">
        <v>0.91</v>
      </c>
      <c r="AQ620" s="2" t="s">
        <v>30</v>
      </c>
      <c r="AR620" s="2" t="s">
        <v>30</v>
      </c>
      <c r="AS620" s="2" t="s">
        <v>30</v>
      </c>
      <c r="AT620" s="2" t="s">
        <v>30</v>
      </c>
      <c r="AU620" s="2" t="s">
        <v>30</v>
      </c>
      <c r="AV620" s="2" t="s">
        <v>30</v>
      </c>
      <c r="AW620" s="2" t="s">
        <v>30</v>
      </c>
      <c r="AX620" s="2" t="s">
        <v>30</v>
      </c>
      <c r="AY620" s="2" t="s">
        <v>30</v>
      </c>
      <c r="AZ620" s="2" t="s">
        <v>30</v>
      </c>
      <c r="BA620" s="2" t="s">
        <v>30</v>
      </c>
      <c r="BB620" s="2" t="s">
        <v>30</v>
      </c>
      <c r="BC620" s="2" t="s">
        <v>40</v>
      </c>
    </row>
    <row r="621" spans="1:55">
      <c r="A621" s="2" t="b">
        <v>0</v>
      </c>
      <c r="B621" s="2" t="s">
        <v>30</v>
      </c>
      <c r="C621" s="2" t="s">
        <v>12301</v>
      </c>
      <c r="D621" s="2" t="s">
        <v>4442</v>
      </c>
      <c r="E621" s="2" t="s">
        <v>4443</v>
      </c>
      <c r="F621" s="2">
        <v>0</v>
      </c>
      <c r="G621" s="2">
        <v>73.281000000000006</v>
      </c>
      <c r="H621" s="2">
        <v>72</v>
      </c>
      <c r="I621" s="2">
        <v>14</v>
      </c>
      <c r="J621" s="2">
        <v>52</v>
      </c>
      <c r="K621" s="2">
        <v>14</v>
      </c>
      <c r="L621" s="2">
        <v>1</v>
      </c>
      <c r="M621" s="2">
        <v>258</v>
      </c>
      <c r="N621" s="2">
        <v>28.4</v>
      </c>
      <c r="O621" s="2">
        <v>5.2</v>
      </c>
      <c r="P621" s="2">
        <v>199.5</v>
      </c>
      <c r="Q621" s="2">
        <v>14</v>
      </c>
      <c r="R621" s="2" t="s">
        <v>33</v>
      </c>
      <c r="S621" s="2" t="s">
        <v>34</v>
      </c>
      <c r="T621" s="2" t="s">
        <v>214</v>
      </c>
      <c r="U621" s="2" t="s">
        <v>4444</v>
      </c>
      <c r="V621" s="2" t="s">
        <v>4445</v>
      </c>
      <c r="W621" s="2" t="s">
        <v>4446</v>
      </c>
      <c r="X621" s="2" t="s">
        <v>4447</v>
      </c>
      <c r="Y621" s="2" t="s">
        <v>3173</v>
      </c>
      <c r="Z621" s="2">
        <v>0</v>
      </c>
      <c r="AA621" s="22">
        <v>1.32</v>
      </c>
      <c r="AB621" s="22">
        <v>1.2490000000000001</v>
      </c>
      <c r="AC621" s="21">
        <v>0.4</v>
      </c>
      <c r="AD621" s="21">
        <v>0.32</v>
      </c>
      <c r="AE621" s="102">
        <v>0.55144188904275404</v>
      </c>
      <c r="AF621" s="102">
        <v>0.71923411747553301</v>
      </c>
      <c r="AG621" s="23">
        <v>1</v>
      </c>
      <c r="AH621" s="23">
        <v>1</v>
      </c>
      <c r="AI621" s="2">
        <v>76.599999999999994</v>
      </c>
      <c r="AJ621" s="2">
        <v>101.1</v>
      </c>
      <c r="AK621" s="2">
        <v>69.599999999999994</v>
      </c>
      <c r="AL621" s="2">
        <v>87</v>
      </c>
      <c r="AM621" s="2">
        <v>4.42</v>
      </c>
      <c r="AN621" s="2">
        <v>1.41</v>
      </c>
      <c r="AO621" s="2">
        <v>1.29</v>
      </c>
      <c r="AP621" s="2">
        <v>0.81</v>
      </c>
      <c r="AQ621" s="2" t="s">
        <v>30</v>
      </c>
      <c r="AR621" s="2" t="s">
        <v>30</v>
      </c>
      <c r="AS621" s="2" t="s">
        <v>30</v>
      </c>
      <c r="AT621" s="2" t="s">
        <v>30</v>
      </c>
      <c r="AU621" s="2" t="s">
        <v>30</v>
      </c>
      <c r="AV621" s="2" t="s">
        <v>30</v>
      </c>
      <c r="AW621" s="2" t="s">
        <v>30</v>
      </c>
      <c r="AX621" s="2" t="s">
        <v>30</v>
      </c>
      <c r="AY621" s="2" t="s">
        <v>30</v>
      </c>
      <c r="AZ621" s="2" t="s">
        <v>30</v>
      </c>
      <c r="BA621" s="2" t="s">
        <v>30</v>
      </c>
      <c r="BB621" s="2" t="s">
        <v>30</v>
      </c>
      <c r="BC621" s="2" t="s">
        <v>40</v>
      </c>
    </row>
    <row r="622" spans="1:55">
      <c r="A622" s="2" t="b">
        <v>0</v>
      </c>
      <c r="B622" s="2" t="s">
        <v>30</v>
      </c>
      <c r="C622" s="2" t="s">
        <v>12301</v>
      </c>
      <c r="D622" s="2" t="s">
        <v>4305</v>
      </c>
      <c r="E622" s="2" t="s">
        <v>4306</v>
      </c>
      <c r="F622" s="2">
        <v>0</v>
      </c>
      <c r="G622" s="2">
        <v>73.241</v>
      </c>
      <c r="H622" s="2">
        <v>56</v>
      </c>
      <c r="I622" s="2">
        <v>11</v>
      </c>
      <c r="J622" s="2">
        <v>57</v>
      </c>
      <c r="K622" s="2">
        <v>11</v>
      </c>
      <c r="L622" s="2">
        <v>1</v>
      </c>
      <c r="M622" s="2">
        <v>232</v>
      </c>
      <c r="N622" s="2">
        <v>26.3</v>
      </c>
      <c r="O622" s="2">
        <v>5.66</v>
      </c>
      <c r="P622" s="2">
        <v>238.52</v>
      </c>
      <c r="Q622" s="2">
        <v>11</v>
      </c>
      <c r="R622" s="2" t="s">
        <v>235</v>
      </c>
      <c r="S622" s="2" t="s">
        <v>34</v>
      </c>
      <c r="T622" s="2" t="s">
        <v>1468</v>
      </c>
      <c r="U622" s="2" t="s">
        <v>2888</v>
      </c>
      <c r="V622" s="2" t="s">
        <v>4307</v>
      </c>
      <c r="W622" s="2" t="s">
        <v>4308</v>
      </c>
      <c r="X622" s="2" t="s">
        <v>4309</v>
      </c>
      <c r="Y622" s="2" t="s">
        <v>811</v>
      </c>
      <c r="Z622" s="2">
        <v>0</v>
      </c>
      <c r="AA622" s="22">
        <v>1.2190000000000001</v>
      </c>
      <c r="AB622" s="22">
        <v>1.383</v>
      </c>
      <c r="AC622" s="21">
        <v>0.28999999999999998</v>
      </c>
      <c r="AD622" s="21">
        <v>0.47</v>
      </c>
      <c r="AE622" s="102">
        <v>0.99138386423452596</v>
      </c>
      <c r="AF622" s="102">
        <v>0.91775539001920003</v>
      </c>
      <c r="AG622" s="23">
        <v>1</v>
      </c>
      <c r="AH622" s="23">
        <v>1</v>
      </c>
      <c r="AI622" s="2">
        <v>87.5</v>
      </c>
      <c r="AJ622" s="2">
        <v>106.7</v>
      </c>
      <c r="AK622" s="2">
        <v>82.4</v>
      </c>
      <c r="AL622" s="2">
        <v>113.9</v>
      </c>
      <c r="AM622" s="2">
        <v>3.83</v>
      </c>
      <c r="AN622" s="2">
        <v>1.1200000000000001</v>
      </c>
      <c r="AO622" s="2">
        <v>0.66</v>
      </c>
      <c r="AP622" s="2">
        <v>0.98</v>
      </c>
      <c r="AQ622" s="2" t="s">
        <v>30</v>
      </c>
      <c r="AR622" s="2" t="s">
        <v>30</v>
      </c>
      <c r="AS622" s="2" t="s">
        <v>30</v>
      </c>
      <c r="AT622" s="2" t="s">
        <v>30</v>
      </c>
      <c r="AU622" s="2" t="s">
        <v>30</v>
      </c>
      <c r="AV622" s="2" t="s">
        <v>30</v>
      </c>
      <c r="AW622" s="2" t="s">
        <v>30</v>
      </c>
      <c r="AX622" s="2" t="s">
        <v>30</v>
      </c>
      <c r="AY622" s="2" t="s">
        <v>30</v>
      </c>
      <c r="AZ622" s="2" t="s">
        <v>30</v>
      </c>
      <c r="BA622" s="2" t="s">
        <v>30</v>
      </c>
      <c r="BB622" s="2" t="s">
        <v>30</v>
      </c>
      <c r="BC622" s="2" t="s">
        <v>40</v>
      </c>
    </row>
    <row r="623" spans="1:55">
      <c r="A623" s="2" t="b">
        <v>0</v>
      </c>
      <c r="B623" s="2" t="s">
        <v>30</v>
      </c>
      <c r="C623" s="2" t="s">
        <v>12301</v>
      </c>
      <c r="D623" s="2" t="s">
        <v>3315</v>
      </c>
      <c r="E623" s="2" t="s">
        <v>3316</v>
      </c>
      <c r="F623" s="2">
        <v>0</v>
      </c>
      <c r="G623" s="2">
        <v>73.06</v>
      </c>
      <c r="H623" s="2">
        <v>78</v>
      </c>
      <c r="I623" s="2">
        <v>10</v>
      </c>
      <c r="J623" s="2">
        <v>58</v>
      </c>
      <c r="K623" s="2">
        <v>10</v>
      </c>
      <c r="L623" s="2">
        <v>1</v>
      </c>
      <c r="M623" s="2">
        <v>201</v>
      </c>
      <c r="N623" s="2">
        <v>21.6</v>
      </c>
      <c r="O623" s="2">
        <v>5.22</v>
      </c>
      <c r="P623" s="2">
        <v>259.05</v>
      </c>
      <c r="Q623" s="2">
        <v>10</v>
      </c>
      <c r="R623" s="2" t="s">
        <v>53</v>
      </c>
      <c r="S623" s="2" t="s">
        <v>86</v>
      </c>
      <c r="T623" s="2" t="s">
        <v>214</v>
      </c>
      <c r="U623" s="2" t="s">
        <v>3317</v>
      </c>
      <c r="V623" s="2" t="s">
        <v>3318</v>
      </c>
      <c r="W623" s="2" t="s">
        <v>3319</v>
      </c>
      <c r="X623" s="2" t="s">
        <v>3320</v>
      </c>
      <c r="Y623" s="2" t="s">
        <v>40</v>
      </c>
      <c r="Z623" s="2">
        <v>0</v>
      </c>
      <c r="AA623" s="22">
        <v>1.2</v>
      </c>
      <c r="AB623" s="22">
        <v>1.3109999999999999</v>
      </c>
      <c r="AC623" s="21">
        <v>0.26</v>
      </c>
      <c r="AD623" s="21">
        <v>0.39</v>
      </c>
      <c r="AE623" s="102">
        <v>4.6047777364727196E-3</v>
      </c>
      <c r="AF623" s="102">
        <v>1.07239309542595E-4</v>
      </c>
      <c r="AG623" s="23">
        <v>4.7733679596113403E-2</v>
      </c>
      <c r="AH623" s="23">
        <v>1.8163658053777E-3</v>
      </c>
      <c r="AI623" s="2">
        <v>84.3</v>
      </c>
      <c r="AJ623" s="2">
        <v>101.2</v>
      </c>
      <c r="AK623" s="2">
        <v>81.2</v>
      </c>
      <c r="AL623" s="2">
        <v>106.5</v>
      </c>
      <c r="AM623" s="2">
        <v>2.72</v>
      </c>
      <c r="AN623" s="2">
        <v>0.66</v>
      </c>
      <c r="AO623" s="2">
        <v>3.05</v>
      </c>
      <c r="AP623" s="2">
        <v>1.34</v>
      </c>
      <c r="AQ623" s="2" t="s">
        <v>30</v>
      </c>
      <c r="AR623" s="2" t="s">
        <v>30</v>
      </c>
      <c r="AS623" s="2" t="s">
        <v>30</v>
      </c>
      <c r="AT623" s="2" t="s">
        <v>30</v>
      </c>
      <c r="AU623" s="2" t="s">
        <v>30</v>
      </c>
      <c r="AV623" s="2" t="s">
        <v>30</v>
      </c>
      <c r="AW623" s="2" t="s">
        <v>30</v>
      </c>
      <c r="AX623" s="2" t="s">
        <v>30</v>
      </c>
      <c r="AY623" s="2" t="s">
        <v>30</v>
      </c>
      <c r="AZ623" s="2" t="s">
        <v>30</v>
      </c>
      <c r="BA623" s="2" t="s">
        <v>30</v>
      </c>
      <c r="BB623" s="2" t="s">
        <v>30</v>
      </c>
      <c r="BC623" s="2" t="s">
        <v>40</v>
      </c>
    </row>
    <row r="624" spans="1:55">
      <c r="A624" s="2" t="b">
        <v>0</v>
      </c>
      <c r="B624" s="2" t="s">
        <v>30</v>
      </c>
      <c r="C624" s="2" t="s">
        <v>12301</v>
      </c>
      <c r="D624" s="2" t="s">
        <v>3435</v>
      </c>
      <c r="E624" s="2" t="s">
        <v>3436</v>
      </c>
      <c r="F624" s="2">
        <v>0</v>
      </c>
      <c r="G624" s="2">
        <v>72.837000000000003</v>
      </c>
      <c r="H624" s="2">
        <v>21</v>
      </c>
      <c r="I624" s="2">
        <v>16</v>
      </c>
      <c r="J624" s="2">
        <v>57</v>
      </c>
      <c r="K624" s="2">
        <v>16</v>
      </c>
      <c r="L624" s="2">
        <v>1</v>
      </c>
      <c r="M624" s="2">
        <v>810</v>
      </c>
      <c r="N624" s="2">
        <v>88.8</v>
      </c>
      <c r="O624" s="2">
        <v>5.59</v>
      </c>
      <c r="P624" s="2">
        <v>173.34</v>
      </c>
      <c r="Q624" s="2">
        <v>16</v>
      </c>
      <c r="R624" s="2" t="s">
        <v>33</v>
      </c>
      <c r="S624" s="2" t="s">
        <v>86</v>
      </c>
      <c r="T624" s="2" t="s">
        <v>214</v>
      </c>
      <c r="U624" s="2" t="s">
        <v>3437</v>
      </c>
      <c r="V624" s="2" t="s">
        <v>3438</v>
      </c>
      <c r="W624" s="2" t="s">
        <v>3439</v>
      </c>
      <c r="X624" s="2" t="s">
        <v>3440</v>
      </c>
      <c r="Y624" s="2" t="s">
        <v>975</v>
      </c>
      <c r="Z624" s="2">
        <v>0</v>
      </c>
      <c r="AA624" s="22">
        <v>1.0740000000000001</v>
      </c>
      <c r="AB624" s="22">
        <v>1.103</v>
      </c>
      <c r="AC624" s="21">
        <v>0.1</v>
      </c>
      <c r="AD624" s="21">
        <v>0.14000000000000001</v>
      </c>
      <c r="AE624" s="102">
        <v>0.99986338141902198</v>
      </c>
      <c r="AF624" s="102">
        <v>0.99571363752740005</v>
      </c>
      <c r="AG624" s="23">
        <v>1</v>
      </c>
      <c r="AH624" s="23">
        <v>1</v>
      </c>
      <c r="AI624" s="2">
        <v>101.6</v>
      </c>
      <c r="AJ624" s="2">
        <v>109.2</v>
      </c>
      <c r="AK624" s="2">
        <v>99.8</v>
      </c>
      <c r="AL624" s="2">
        <v>110.1</v>
      </c>
      <c r="AM624" s="2">
        <v>2.79</v>
      </c>
      <c r="AN624" s="2">
        <v>4.9400000000000004</v>
      </c>
      <c r="AO624" s="2">
        <v>5.12</v>
      </c>
      <c r="AP624" s="2">
        <v>3.85</v>
      </c>
      <c r="AQ624" s="2" t="s">
        <v>30</v>
      </c>
      <c r="AR624" s="2" t="s">
        <v>30</v>
      </c>
      <c r="AS624" s="2" t="s">
        <v>30</v>
      </c>
      <c r="AT624" s="2" t="s">
        <v>30</v>
      </c>
      <c r="AU624" s="2" t="s">
        <v>30</v>
      </c>
      <c r="AV624" s="2" t="s">
        <v>30</v>
      </c>
      <c r="AW624" s="2" t="s">
        <v>30</v>
      </c>
      <c r="AX624" s="2" t="s">
        <v>30</v>
      </c>
      <c r="AY624" s="2" t="s">
        <v>30</v>
      </c>
      <c r="AZ624" s="2" t="s">
        <v>30</v>
      </c>
      <c r="BA624" s="2" t="s">
        <v>30</v>
      </c>
      <c r="BB624" s="2" t="s">
        <v>30</v>
      </c>
      <c r="BC624" s="2" t="s">
        <v>40</v>
      </c>
    </row>
    <row r="625" spans="1:55">
      <c r="A625" s="2" t="b">
        <v>0</v>
      </c>
      <c r="B625" s="2" t="s">
        <v>30</v>
      </c>
      <c r="C625" s="2" t="s">
        <v>12301</v>
      </c>
      <c r="D625" s="2" t="s">
        <v>4158</v>
      </c>
      <c r="E625" s="2" t="s">
        <v>4159</v>
      </c>
      <c r="F625" s="2">
        <v>0</v>
      </c>
      <c r="G625" s="2">
        <v>72.831000000000003</v>
      </c>
      <c r="H625" s="2">
        <v>43</v>
      </c>
      <c r="I625" s="2">
        <v>13</v>
      </c>
      <c r="J625" s="2">
        <v>58</v>
      </c>
      <c r="K625" s="2">
        <v>13</v>
      </c>
      <c r="L625" s="2">
        <v>1</v>
      </c>
      <c r="M625" s="2">
        <v>362</v>
      </c>
      <c r="N625" s="2">
        <v>37.5</v>
      </c>
      <c r="O625" s="2">
        <v>5.73</v>
      </c>
      <c r="P625" s="2">
        <v>204.51</v>
      </c>
      <c r="Q625" s="2">
        <v>13</v>
      </c>
      <c r="R625" s="2" t="s">
        <v>1956</v>
      </c>
      <c r="S625" s="2" t="s">
        <v>141</v>
      </c>
      <c r="T625" s="2" t="s">
        <v>158</v>
      </c>
      <c r="U625" s="2" t="s">
        <v>4160</v>
      </c>
      <c r="V625" s="2" t="s">
        <v>4161</v>
      </c>
      <c r="W625" s="2" t="s">
        <v>4162</v>
      </c>
      <c r="X625" s="2" t="s">
        <v>4163</v>
      </c>
      <c r="Y625" s="2" t="s">
        <v>40</v>
      </c>
      <c r="Z625" s="2">
        <v>0</v>
      </c>
      <c r="AA625" s="22">
        <v>1.1000000000000001</v>
      </c>
      <c r="AB625" s="22">
        <v>1.1160000000000001</v>
      </c>
      <c r="AC625" s="21">
        <v>0.14000000000000001</v>
      </c>
      <c r="AD625" s="21">
        <v>0.16</v>
      </c>
      <c r="AE625" s="102">
        <v>0.98804291841943304</v>
      </c>
      <c r="AF625" s="102">
        <v>0.96752775732069496</v>
      </c>
      <c r="AG625" s="23">
        <v>1</v>
      </c>
      <c r="AH625" s="23">
        <v>1</v>
      </c>
      <c r="AI625" s="2">
        <v>98</v>
      </c>
      <c r="AJ625" s="2">
        <v>107.7</v>
      </c>
      <c r="AK625" s="2">
        <v>87.3</v>
      </c>
      <c r="AL625" s="2">
        <v>97.4</v>
      </c>
      <c r="AM625" s="2">
        <v>1.5</v>
      </c>
      <c r="AN625" s="2">
        <v>0.83</v>
      </c>
      <c r="AO625" s="2">
        <v>1.05</v>
      </c>
      <c r="AP625" s="2">
        <v>1.3</v>
      </c>
      <c r="AQ625" s="2" t="s">
        <v>30</v>
      </c>
      <c r="AR625" s="2" t="s">
        <v>30</v>
      </c>
      <c r="AS625" s="2" t="s">
        <v>30</v>
      </c>
      <c r="AT625" s="2" t="s">
        <v>30</v>
      </c>
      <c r="AU625" s="2" t="s">
        <v>30</v>
      </c>
      <c r="AV625" s="2" t="s">
        <v>30</v>
      </c>
      <c r="AW625" s="2" t="s">
        <v>30</v>
      </c>
      <c r="AX625" s="2" t="s">
        <v>30</v>
      </c>
      <c r="AY625" s="2" t="s">
        <v>30</v>
      </c>
      <c r="AZ625" s="2" t="s">
        <v>30</v>
      </c>
      <c r="BA625" s="2" t="s">
        <v>30</v>
      </c>
      <c r="BB625" s="2" t="s">
        <v>30</v>
      </c>
      <c r="BC625" s="2" t="s">
        <v>40</v>
      </c>
    </row>
    <row r="626" spans="1:55">
      <c r="A626" s="2" t="b">
        <v>0</v>
      </c>
      <c r="B626" s="2" t="s">
        <v>30</v>
      </c>
      <c r="C626" s="2" t="s">
        <v>12301</v>
      </c>
      <c r="D626" s="2" t="s">
        <v>4515</v>
      </c>
      <c r="E626" s="2" t="s">
        <v>4516</v>
      </c>
      <c r="F626" s="2">
        <v>0</v>
      </c>
      <c r="G626" s="2">
        <v>72.650999999999996</v>
      </c>
      <c r="H626" s="2">
        <v>64</v>
      </c>
      <c r="I626" s="2">
        <v>9</v>
      </c>
      <c r="J626" s="2">
        <v>60</v>
      </c>
      <c r="K626" s="2">
        <v>9</v>
      </c>
      <c r="L626" s="2">
        <v>1</v>
      </c>
      <c r="M626" s="2">
        <v>202</v>
      </c>
      <c r="N626" s="2">
        <v>22.3</v>
      </c>
      <c r="O626" s="2">
        <v>6.71</v>
      </c>
      <c r="P626" s="2">
        <v>224.26</v>
      </c>
      <c r="Q626" s="2">
        <v>9</v>
      </c>
      <c r="R626" s="2" t="s">
        <v>2084</v>
      </c>
      <c r="S626" s="2" t="s">
        <v>86</v>
      </c>
      <c r="T626" s="2" t="s">
        <v>68</v>
      </c>
      <c r="U626" s="2" t="s">
        <v>4517</v>
      </c>
      <c r="V626" s="2" t="s">
        <v>4518</v>
      </c>
      <c r="W626" s="2" t="s">
        <v>4519</v>
      </c>
      <c r="X626" s="2" t="s">
        <v>4520</v>
      </c>
      <c r="Y626" s="2" t="s">
        <v>40</v>
      </c>
      <c r="Z626" s="2">
        <v>0</v>
      </c>
      <c r="AA626" s="22">
        <v>1.1379999999999999</v>
      </c>
      <c r="AB626" s="22">
        <v>0.85099999999999998</v>
      </c>
      <c r="AC626" s="21">
        <v>0.19</v>
      </c>
      <c r="AD626" s="21">
        <v>-0.23</v>
      </c>
      <c r="AE626" s="102">
        <v>9.3542187174204594E-2</v>
      </c>
      <c r="AF626" s="102">
        <v>8.4974205915263595E-3</v>
      </c>
      <c r="AG626" s="23">
        <v>0.52037985064359604</v>
      </c>
      <c r="AH626" s="23">
        <v>6.3966693897323401E-2</v>
      </c>
      <c r="AI626" s="2">
        <v>105.4</v>
      </c>
      <c r="AJ626" s="2">
        <v>120</v>
      </c>
      <c r="AK626" s="2">
        <v>101.2</v>
      </c>
      <c r="AL626" s="2">
        <v>86.1</v>
      </c>
      <c r="AM626" s="2">
        <v>3.53</v>
      </c>
      <c r="AN626" s="2">
        <v>2.3199999999999998</v>
      </c>
      <c r="AO626" s="2">
        <v>1.95</v>
      </c>
      <c r="AP626" s="2">
        <v>4.12</v>
      </c>
      <c r="AQ626" s="2" t="s">
        <v>30</v>
      </c>
      <c r="AR626" s="2" t="s">
        <v>30</v>
      </c>
      <c r="AS626" s="2" t="s">
        <v>30</v>
      </c>
      <c r="AT626" s="2" t="s">
        <v>30</v>
      </c>
      <c r="AU626" s="2" t="s">
        <v>30</v>
      </c>
      <c r="AV626" s="2" t="s">
        <v>30</v>
      </c>
      <c r="AW626" s="2" t="s">
        <v>30</v>
      </c>
      <c r="AX626" s="2" t="s">
        <v>30</v>
      </c>
      <c r="AY626" s="2" t="s">
        <v>30</v>
      </c>
      <c r="AZ626" s="2" t="s">
        <v>30</v>
      </c>
      <c r="BA626" s="2" t="s">
        <v>30</v>
      </c>
      <c r="BB626" s="2" t="s">
        <v>30</v>
      </c>
      <c r="BC626" s="2" t="s">
        <v>40</v>
      </c>
    </row>
    <row r="627" spans="1:55">
      <c r="A627" s="2" t="b">
        <v>0</v>
      </c>
      <c r="B627" s="2" t="s">
        <v>30</v>
      </c>
      <c r="C627" s="2" t="s">
        <v>12301</v>
      </c>
      <c r="D627" s="2" t="s">
        <v>4345</v>
      </c>
      <c r="E627" s="2" t="s">
        <v>4346</v>
      </c>
      <c r="F627" s="2">
        <v>0</v>
      </c>
      <c r="G627" s="2">
        <v>72.385999999999996</v>
      </c>
      <c r="H627" s="2">
        <v>61</v>
      </c>
      <c r="I627" s="2">
        <v>14</v>
      </c>
      <c r="J627" s="2">
        <v>54</v>
      </c>
      <c r="K627" s="2">
        <v>14</v>
      </c>
      <c r="L627" s="2">
        <v>1</v>
      </c>
      <c r="M627" s="2">
        <v>251</v>
      </c>
      <c r="N627" s="2">
        <v>28.1</v>
      </c>
      <c r="O627" s="2">
        <v>7.99</v>
      </c>
      <c r="P627" s="2">
        <v>205.88</v>
      </c>
      <c r="Q627" s="2">
        <v>14</v>
      </c>
      <c r="R627" s="2" t="s">
        <v>33</v>
      </c>
      <c r="S627" s="2" t="s">
        <v>40</v>
      </c>
      <c r="T627" s="2" t="s">
        <v>158</v>
      </c>
      <c r="U627" s="2" t="s">
        <v>4347</v>
      </c>
      <c r="V627" s="2" t="s">
        <v>4348</v>
      </c>
      <c r="W627" s="2" t="s">
        <v>4349</v>
      </c>
      <c r="X627" s="2" t="s">
        <v>4350</v>
      </c>
      <c r="Y627" s="2" t="s">
        <v>3569</v>
      </c>
      <c r="Z627" s="2">
        <v>0</v>
      </c>
      <c r="AA627" s="22">
        <v>1.093</v>
      </c>
      <c r="AB627" s="22">
        <v>1.133</v>
      </c>
      <c r="AC627" s="21">
        <v>0.13</v>
      </c>
      <c r="AD627" s="21">
        <v>0.18</v>
      </c>
      <c r="AE627" s="102">
        <v>0.99725574924222105</v>
      </c>
      <c r="AF627" s="102">
        <v>0.99916902817741704</v>
      </c>
      <c r="AG627" s="23">
        <v>1</v>
      </c>
      <c r="AH627" s="23">
        <v>1</v>
      </c>
      <c r="AI627" s="2">
        <v>91</v>
      </c>
      <c r="AJ627" s="2">
        <v>99.4</v>
      </c>
      <c r="AK627" s="2">
        <v>104.2</v>
      </c>
      <c r="AL627" s="2">
        <v>118.1</v>
      </c>
      <c r="AM627" s="2">
        <v>1.97</v>
      </c>
      <c r="AN627" s="2">
        <v>0.81</v>
      </c>
      <c r="AO627" s="2">
        <v>1.19</v>
      </c>
      <c r="AP627" s="2">
        <v>10.53</v>
      </c>
      <c r="AQ627" s="2" t="s">
        <v>30</v>
      </c>
      <c r="AR627" s="2" t="s">
        <v>30</v>
      </c>
      <c r="AS627" s="2" t="s">
        <v>30</v>
      </c>
      <c r="AT627" s="2" t="s">
        <v>30</v>
      </c>
      <c r="AU627" s="2" t="s">
        <v>30</v>
      </c>
      <c r="AV627" s="2" t="s">
        <v>30</v>
      </c>
      <c r="AW627" s="2" t="s">
        <v>30</v>
      </c>
      <c r="AX627" s="2" t="s">
        <v>30</v>
      </c>
      <c r="AY627" s="2" t="s">
        <v>30</v>
      </c>
      <c r="AZ627" s="2" t="s">
        <v>30</v>
      </c>
      <c r="BA627" s="2" t="s">
        <v>30</v>
      </c>
      <c r="BB627" s="2" t="s">
        <v>30</v>
      </c>
      <c r="BC627" s="2" t="s">
        <v>40</v>
      </c>
    </row>
    <row r="628" spans="1:55">
      <c r="A628" s="2" t="b">
        <v>0</v>
      </c>
      <c r="B628" s="2" t="s">
        <v>30</v>
      </c>
      <c r="C628" s="2" t="s">
        <v>12301</v>
      </c>
      <c r="D628" s="2" t="s">
        <v>3806</v>
      </c>
      <c r="E628" s="2" t="s">
        <v>3807</v>
      </c>
      <c r="F628" s="2">
        <v>0</v>
      </c>
      <c r="G628" s="2">
        <v>72.070999999999998</v>
      </c>
      <c r="H628" s="2">
        <v>64</v>
      </c>
      <c r="I628" s="2">
        <v>13</v>
      </c>
      <c r="J628" s="2">
        <v>40</v>
      </c>
      <c r="K628" s="2">
        <v>13</v>
      </c>
      <c r="L628" s="2">
        <v>1</v>
      </c>
      <c r="M628" s="2">
        <v>286</v>
      </c>
      <c r="N628" s="2">
        <v>31.3</v>
      </c>
      <c r="O628" s="2">
        <v>6.24</v>
      </c>
      <c r="P628" s="2">
        <v>163.08000000000001</v>
      </c>
      <c r="Q628" s="2">
        <v>13</v>
      </c>
      <c r="R628" s="2" t="s">
        <v>33</v>
      </c>
      <c r="S628" s="2" t="s">
        <v>314</v>
      </c>
      <c r="T628" s="2" t="s">
        <v>151</v>
      </c>
      <c r="U628" s="2" t="s">
        <v>3808</v>
      </c>
      <c r="V628" s="2" t="s">
        <v>3809</v>
      </c>
      <c r="W628" s="2" t="s">
        <v>3810</v>
      </c>
      <c r="X628" s="2" t="s">
        <v>3811</v>
      </c>
      <c r="Y628" s="2" t="s">
        <v>40</v>
      </c>
      <c r="Z628" s="2">
        <v>0</v>
      </c>
      <c r="AA628" s="22">
        <v>1.2509999999999999</v>
      </c>
      <c r="AB628" s="22">
        <v>1.2929999999999999</v>
      </c>
      <c r="AC628" s="21">
        <v>0.32</v>
      </c>
      <c r="AD628" s="21">
        <v>0.37</v>
      </c>
      <c r="AE628" s="102">
        <v>0.96980752681552596</v>
      </c>
      <c r="AF628" s="102">
        <v>0.94986088888178299</v>
      </c>
      <c r="AG628" s="23">
        <v>1</v>
      </c>
      <c r="AH628" s="23">
        <v>1</v>
      </c>
      <c r="AI628" s="2">
        <v>90.4</v>
      </c>
      <c r="AJ628" s="2">
        <v>113.1</v>
      </c>
      <c r="AK628" s="2">
        <v>97.2</v>
      </c>
      <c r="AL628" s="2">
        <v>125.7</v>
      </c>
      <c r="AM628" s="2">
        <v>4.08</v>
      </c>
      <c r="AN628" s="2">
        <v>2.4900000000000002</v>
      </c>
      <c r="AO628" s="2">
        <v>4.5</v>
      </c>
      <c r="AP628" s="2">
        <v>4.43</v>
      </c>
      <c r="AQ628" s="2" t="s">
        <v>30</v>
      </c>
      <c r="AR628" s="2" t="s">
        <v>30</v>
      </c>
      <c r="AS628" s="2" t="s">
        <v>30</v>
      </c>
      <c r="AT628" s="2" t="s">
        <v>30</v>
      </c>
      <c r="AU628" s="2" t="s">
        <v>30</v>
      </c>
      <c r="AV628" s="2" t="s">
        <v>30</v>
      </c>
      <c r="AW628" s="2" t="s">
        <v>30</v>
      </c>
      <c r="AX628" s="2" t="s">
        <v>30</v>
      </c>
      <c r="AY628" s="2" t="s">
        <v>30</v>
      </c>
      <c r="AZ628" s="2" t="s">
        <v>30</v>
      </c>
      <c r="BA628" s="2" t="s">
        <v>30</v>
      </c>
      <c r="BB628" s="2" t="s">
        <v>30</v>
      </c>
      <c r="BC628" s="2" t="s">
        <v>40</v>
      </c>
    </row>
    <row r="629" spans="1:55">
      <c r="A629" s="2" t="b">
        <v>0</v>
      </c>
      <c r="B629" s="2" t="s">
        <v>30</v>
      </c>
      <c r="C629" s="2" t="s">
        <v>12301</v>
      </c>
      <c r="D629" s="2" t="s">
        <v>3874</v>
      </c>
      <c r="E629" s="2" t="s">
        <v>3875</v>
      </c>
      <c r="F629" s="2">
        <v>0</v>
      </c>
      <c r="G629" s="2">
        <v>71.638999999999996</v>
      </c>
      <c r="H629" s="2">
        <v>58</v>
      </c>
      <c r="I629" s="2">
        <v>13</v>
      </c>
      <c r="J629" s="2">
        <v>69</v>
      </c>
      <c r="K629" s="2">
        <v>13</v>
      </c>
      <c r="L629" s="2">
        <v>1</v>
      </c>
      <c r="M629" s="2">
        <v>245</v>
      </c>
      <c r="N629" s="2">
        <v>26.3</v>
      </c>
      <c r="O629" s="2">
        <v>6.21</v>
      </c>
      <c r="P629" s="2">
        <v>240.77</v>
      </c>
      <c r="Q629" s="2">
        <v>13</v>
      </c>
      <c r="R629" s="2" t="s">
        <v>33</v>
      </c>
      <c r="S629" s="2" t="s">
        <v>34</v>
      </c>
      <c r="T629" s="2" t="s">
        <v>151</v>
      </c>
      <c r="U629" s="2" t="s">
        <v>3876</v>
      </c>
      <c r="V629" s="2" t="s">
        <v>3877</v>
      </c>
      <c r="W629" s="2" t="s">
        <v>3878</v>
      </c>
      <c r="X629" s="2" t="s">
        <v>3879</v>
      </c>
      <c r="Y629" s="2" t="s">
        <v>469</v>
      </c>
      <c r="Z629" s="2">
        <v>0</v>
      </c>
      <c r="AA629" s="22">
        <v>1.2130000000000001</v>
      </c>
      <c r="AB629" s="22">
        <v>1.3049999999999999</v>
      </c>
      <c r="AC629" s="21">
        <v>0.28000000000000003</v>
      </c>
      <c r="AD629" s="21">
        <v>0.38</v>
      </c>
      <c r="AE629" s="102">
        <v>0.35656402216458499</v>
      </c>
      <c r="AF629" s="102">
        <v>0.14039910683135401</v>
      </c>
      <c r="AG629" s="23">
        <v>1</v>
      </c>
      <c r="AH629" s="23">
        <v>0.60257263723773202</v>
      </c>
      <c r="AI629" s="2">
        <v>88.3</v>
      </c>
      <c r="AJ629" s="2">
        <v>107.2</v>
      </c>
      <c r="AK629" s="2">
        <v>92.4</v>
      </c>
      <c r="AL629" s="2">
        <v>120.6</v>
      </c>
      <c r="AM629" s="2">
        <v>1.1000000000000001</v>
      </c>
      <c r="AN629" s="2">
        <v>1.75</v>
      </c>
      <c r="AO629" s="2">
        <v>1.49</v>
      </c>
      <c r="AP629" s="2">
        <v>3.4</v>
      </c>
      <c r="AQ629" s="2" t="s">
        <v>30</v>
      </c>
      <c r="AR629" s="2" t="s">
        <v>30</v>
      </c>
      <c r="AS629" s="2" t="s">
        <v>30</v>
      </c>
      <c r="AT629" s="2" t="s">
        <v>30</v>
      </c>
      <c r="AU629" s="2" t="s">
        <v>30</v>
      </c>
      <c r="AV629" s="2" t="s">
        <v>30</v>
      </c>
      <c r="AW629" s="2" t="s">
        <v>30</v>
      </c>
      <c r="AX629" s="2" t="s">
        <v>30</v>
      </c>
      <c r="AY629" s="2" t="s">
        <v>30</v>
      </c>
      <c r="AZ629" s="2" t="s">
        <v>30</v>
      </c>
      <c r="BA629" s="2" t="s">
        <v>30</v>
      </c>
      <c r="BB629" s="2" t="s">
        <v>30</v>
      </c>
      <c r="BC629" s="2" t="s">
        <v>40</v>
      </c>
    </row>
    <row r="630" spans="1:55">
      <c r="A630" s="2" t="b">
        <v>0</v>
      </c>
      <c r="B630" s="2" t="s">
        <v>30</v>
      </c>
      <c r="C630" s="2" t="s">
        <v>12301</v>
      </c>
      <c r="D630" s="2" t="s">
        <v>5061</v>
      </c>
      <c r="E630" s="2" t="s">
        <v>5062</v>
      </c>
      <c r="F630" s="2">
        <v>0</v>
      </c>
      <c r="G630" s="2">
        <v>71.363</v>
      </c>
      <c r="H630" s="2">
        <v>75</v>
      </c>
      <c r="I630" s="2">
        <v>9</v>
      </c>
      <c r="J630" s="2">
        <v>54</v>
      </c>
      <c r="K630" s="2">
        <v>8</v>
      </c>
      <c r="L630" s="2">
        <v>1</v>
      </c>
      <c r="M630" s="2">
        <v>190</v>
      </c>
      <c r="N630" s="2">
        <v>20.399999999999999</v>
      </c>
      <c r="O630" s="2">
        <v>8.85</v>
      </c>
      <c r="P630" s="2">
        <v>223.82</v>
      </c>
      <c r="Q630" s="2">
        <v>9</v>
      </c>
      <c r="R630" s="2" t="s">
        <v>33</v>
      </c>
      <c r="S630" s="2" t="s">
        <v>40</v>
      </c>
      <c r="T630" s="2" t="s">
        <v>158</v>
      </c>
      <c r="U630" s="2" t="s">
        <v>3250</v>
      </c>
      <c r="V630" s="2" t="s">
        <v>5063</v>
      </c>
      <c r="W630" s="2" t="s">
        <v>5064</v>
      </c>
      <c r="X630" s="2" t="s">
        <v>5065</v>
      </c>
      <c r="Y630" s="2" t="s">
        <v>3357</v>
      </c>
      <c r="Z630" s="2">
        <v>0</v>
      </c>
      <c r="AA630" s="22">
        <v>1.103</v>
      </c>
      <c r="AB630" s="22">
        <v>0.96299999999999997</v>
      </c>
      <c r="AC630" s="21">
        <v>0.14000000000000001</v>
      </c>
      <c r="AD630" s="21">
        <v>-0.05</v>
      </c>
      <c r="AE630" s="102">
        <v>0.99594909711073598</v>
      </c>
      <c r="AF630" s="102">
        <v>0.99985717616550396</v>
      </c>
      <c r="AG630" s="23">
        <v>1</v>
      </c>
      <c r="AH630" s="23">
        <v>1</v>
      </c>
      <c r="AI630" s="2">
        <v>75.8</v>
      </c>
      <c r="AJ630" s="2">
        <v>83.6</v>
      </c>
      <c r="AK630" s="2">
        <v>88.2</v>
      </c>
      <c r="AL630" s="2">
        <v>84.9</v>
      </c>
      <c r="AM630" s="2">
        <v>2.82</v>
      </c>
      <c r="AN630" s="2">
        <v>0.88</v>
      </c>
      <c r="AO630" s="2">
        <v>2.44</v>
      </c>
      <c r="AP630" s="2">
        <v>3.22</v>
      </c>
      <c r="AQ630" s="2" t="s">
        <v>30</v>
      </c>
      <c r="AR630" s="2" t="s">
        <v>30</v>
      </c>
      <c r="AS630" s="2" t="s">
        <v>30</v>
      </c>
      <c r="AT630" s="2" t="s">
        <v>30</v>
      </c>
      <c r="AU630" s="2" t="s">
        <v>30</v>
      </c>
      <c r="AV630" s="2" t="s">
        <v>30</v>
      </c>
      <c r="AW630" s="2" t="s">
        <v>30</v>
      </c>
      <c r="AX630" s="2" t="s">
        <v>30</v>
      </c>
      <c r="AY630" s="2" t="s">
        <v>30</v>
      </c>
      <c r="AZ630" s="2" t="s">
        <v>30</v>
      </c>
      <c r="BA630" s="2" t="s">
        <v>30</v>
      </c>
      <c r="BB630" s="2" t="s">
        <v>30</v>
      </c>
      <c r="BC630" s="2" t="s">
        <v>40</v>
      </c>
    </row>
    <row r="631" spans="1:55">
      <c r="A631" s="2" t="b">
        <v>0</v>
      </c>
      <c r="B631" s="2" t="s">
        <v>30</v>
      </c>
      <c r="C631" s="2" t="s">
        <v>12301</v>
      </c>
      <c r="D631" s="2" t="s">
        <v>4121</v>
      </c>
      <c r="E631" s="2" t="s">
        <v>4122</v>
      </c>
      <c r="F631" s="2">
        <v>0</v>
      </c>
      <c r="G631" s="2">
        <v>71.225999999999999</v>
      </c>
      <c r="H631" s="2">
        <v>97</v>
      </c>
      <c r="I631" s="2">
        <v>7</v>
      </c>
      <c r="J631" s="2">
        <v>75</v>
      </c>
      <c r="K631" s="2">
        <v>7</v>
      </c>
      <c r="L631" s="2">
        <v>1</v>
      </c>
      <c r="M631" s="2">
        <v>102</v>
      </c>
      <c r="N631" s="2">
        <v>11.2</v>
      </c>
      <c r="O631" s="2">
        <v>7.65</v>
      </c>
      <c r="P631" s="2">
        <v>273.02999999999997</v>
      </c>
      <c r="Q631" s="2">
        <v>7</v>
      </c>
      <c r="R631" s="2" t="s">
        <v>3225</v>
      </c>
      <c r="S631" s="2" t="s">
        <v>86</v>
      </c>
      <c r="T631" s="2" t="s">
        <v>952</v>
      </c>
      <c r="U631" s="2" t="s">
        <v>4123</v>
      </c>
      <c r="V631" s="2" t="s">
        <v>4124</v>
      </c>
      <c r="W631" s="2" t="s">
        <v>4125</v>
      </c>
      <c r="X631" s="2" t="s">
        <v>4126</v>
      </c>
      <c r="Y631" s="2" t="s">
        <v>4127</v>
      </c>
      <c r="Z631" s="2">
        <v>0</v>
      </c>
      <c r="AA631" s="22">
        <v>0.874</v>
      </c>
      <c r="AB631" s="22">
        <v>0.64500000000000002</v>
      </c>
      <c r="AC631" s="21">
        <v>-0.19</v>
      </c>
      <c r="AD631" s="21">
        <v>-0.63</v>
      </c>
      <c r="AE631" s="102">
        <v>0.24080767666636799</v>
      </c>
      <c r="AF631" s="102">
        <v>8.3340505924178702E-5</v>
      </c>
      <c r="AG631" s="23">
        <v>1</v>
      </c>
      <c r="AH631" s="23">
        <v>1.5499699974330101E-3</v>
      </c>
      <c r="AI631" s="2">
        <v>99.8</v>
      </c>
      <c r="AJ631" s="2">
        <v>87.2</v>
      </c>
      <c r="AK631" s="2">
        <v>129.19999999999999</v>
      </c>
      <c r="AL631" s="2">
        <v>83.4</v>
      </c>
      <c r="AM631" s="2">
        <v>1.58</v>
      </c>
      <c r="AN631" s="2">
        <v>1.54</v>
      </c>
      <c r="AO631" s="2">
        <v>0.6</v>
      </c>
      <c r="AP631" s="2">
        <v>2.79</v>
      </c>
      <c r="AQ631" s="2" t="s">
        <v>30</v>
      </c>
      <c r="AR631" s="2" t="s">
        <v>30</v>
      </c>
      <c r="AS631" s="2" t="s">
        <v>30</v>
      </c>
      <c r="AT631" s="2" t="s">
        <v>30</v>
      </c>
      <c r="AU631" s="2" t="s">
        <v>30</v>
      </c>
      <c r="AV631" s="2" t="s">
        <v>30</v>
      </c>
      <c r="AW631" s="2" t="s">
        <v>30</v>
      </c>
      <c r="AX631" s="2" t="s">
        <v>30</v>
      </c>
      <c r="AY631" s="2" t="s">
        <v>30</v>
      </c>
      <c r="AZ631" s="2" t="s">
        <v>30</v>
      </c>
      <c r="BA631" s="2" t="s">
        <v>30</v>
      </c>
      <c r="BB631" s="2" t="s">
        <v>30</v>
      </c>
      <c r="BC631" s="2" t="s">
        <v>40</v>
      </c>
    </row>
    <row r="632" spans="1:55">
      <c r="A632" s="2" t="b">
        <v>0</v>
      </c>
      <c r="B632" s="2" t="s">
        <v>30</v>
      </c>
      <c r="C632" s="2" t="s">
        <v>12301</v>
      </c>
      <c r="D632" s="2" t="s">
        <v>4984</v>
      </c>
      <c r="E632" s="2" t="s">
        <v>4985</v>
      </c>
      <c r="F632" s="2">
        <v>0</v>
      </c>
      <c r="G632" s="2">
        <v>71.08</v>
      </c>
      <c r="H632" s="2">
        <v>44</v>
      </c>
      <c r="I632" s="2">
        <v>6</v>
      </c>
      <c r="J632" s="2">
        <v>71</v>
      </c>
      <c r="K632" s="2">
        <v>6</v>
      </c>
      <c r="L632" s="2">
        <v>1</v>
      </c>
      <c r="M632" s="2">
        <v>136</v>
      </c>
      <c r="N632" s="2">
        <v>15.3</v>
      </c>
      <c r="O632" s="2">
        <v>11.22</v>
      </c>
      <c r="P632" s="2">
        <v>238.48</v>
      </c>
      <c r="Q632" s="2">
        <v>6</v>
      </c>
      <c r="R632" s="2" t="s">
        <v>132</v>
      </c>
      <c r="S632" s="2" t="s">
        <v>729</v>
      </c>
      <c r="T632" s="2" t="s">
        <v>1058</v>
      </c>
      <c r="U632" s="2" t="s">
        <v>4986</v>
      </c>
      <c r="V632" s="2" t="s">
        <v>4987</v>
      </c>
      <c r="W632" s="2" t="s">
        <v>4988</v>
      </c>
      <c r="X632" s="2" t="s">
        <v>4989</v>
      </c>
      <c r="Y632" s="2" t="s">
        <v>102</v>
      </c>
      <c r="Z632" s="2">
        <v>0</v>
      </c>
      <c r="AA632" s="22">
        <v>0.82699999999999996</v>
      </c>
      <c r="AB632" s="22">
        <v>0.51900000000000002</v>
      </c>
      <c r="AC632" s="21">
        <v>-0.27</v>
      </c>
      <c r="AD632" s="21">
        <v>-0.95</v>
      </c>
      <c r="AE632" s="102">
        <v>0.48047369892263803</v>
      </c>
      <c r="AF632" s="102">
        <v>2.87505195833981E-4</v>
      </c>
      <c r="AG632" s="23">
        <v>1</v>
      </c>
      <c r="AH632" s="23">
        <v>3.8680663581352002E-3</v>
      </c>
      <c r="AI632" s="2">
        <v>107.7</v>
      </c>
      <c r="AJ632" s="2">
        <v>89</v>
      </c>
      <c r="AK632" s="2">
        <v>153.4</v>
      </c>
      <c r="AL632" s="2">
        <v>79.599999999999994</v>
      </c>
      <c r="AM632" s="2">
        <v>6.04</v>
      </c>
      <c r="AN632" s="2">
        <v>0.83</v>
      </c>
      <c r="AO632" s="2">
        <v>4.58</v>
      </c>
      <c r="AP632" s="2">
        <v>9.9600000000000009</v>
      </c>
      <c r="AQ632" s="2" t="s">
        <v>30</v>
      </c>
      <c r="AR632" s="2" t="s">
        <v>30</v>
      </c>
      <c r="AS632" s="2" t="s">
        <v>30</v>
      </c>
      <c r="AT632" s="2" t="s">
        <v>30</v>
      </c>
      <c r="AU632" s="2" t="s">
        <v>30</v>
      </c>
      <c r="AV632" s="2" t="s">
        <v>30</v>
      </c>
      <c r="AW632" s="2" t="s">
        <v>30</v>
      </c>
      <c r="AX632" s="2" t="s">
        <v>30</v>
      </c>
      <c r="AY632" s="2" t="s">
        <v>30</v>
      </c>
      <c r="AZ632" s="2" t="s">
        <v>30</v>
      </c>
      <c r="BA632" s="2" t="s">
        <v>30</v>
      </c>
      <c r="BB632" s="2" t="s">
        <v>30</v>
      </c>
      <c r="BC632" s="2" t="s">
        <v>40</v>
      </c>
    </row>
    <row r="633" spans="1:55">
      <c r="A633" s="2" t="b">
        <v>0</v>
      </c>
      <c r="B633" s="2" t="s">
        <v>30</v>
      </c>
      <c r="C633" s="2" t="s">
        <v>12301</v>
      </c>
      <c r="D633" s="2" t="s">
        <v>7342</v>
      </c>
      <c r="E633" s="2" t="s">
        <v>7343</v>
      </c>
      <c r="F633" s="2">
        <v>0</v>
      </c>
      <c r="G633" s="2">
        <v>71.043999999999997</v>
      </c>
      <c r="H633" s="2">
        <v>40</v>
      </c>
      <c r="I633" s="2">
        <v>17</v>
      </c>
      <c r="J633" s="2">
        <v>42</v>
      </c>
      <c r="K633" s="2">
        <v>17</v>
      </c>
      <c r="L633" s="2">
        <v>1</v>
      </c>
      <c r="M633" s="2">
        <v>565</v>
      </c>
      <c r="N633" s="2">
        <v>63.6</v>
      </c>
      <c r="O633" s="2">
        <v>5.9</v>
      </c>
      <c r="P633" s="2">
        <v>153.33000000000001</v>
      </c>
      <c r="Q633" s="2">
        <v>17</v>
      </c>
      <c r="R633" s="2" t="s">
        <v>53</v>
      </c>
      <c r="S633" s="2" t="s">
        <v>40</v>
      </c>
      <c r="T633" s="2" t="s">
        <v>158</v>
      </c>
      <c r="U633" s="2" t="s">
        <v>7344</v>
      </c>
      <c r="V633" s="2" t="s">
        <v>7345</v>
      </c>
      <c r="W633" s="2" t="s">
        <v>7346</v>
      </c>
      <c r="X633" s="2" t="s">
        <v>7347</v>
      </c>
      <c r="Y633" s="2" t="s">
        <v>7348</v>
      </c>
      <c r="Z633" s="2">
        <v>0</v>
      </c>
      <c r="AA633" s="22">
        <v>1.026</v>
      </c>
      <c r="AB633" s="22">
        <v>1.0580000000000001</v>
      </c>
      <c r="AC633" s="21">
        <v>0.04</v>
      </c>
      <c r="AD633" s="21">
        <v>0.08</v>
      </c>
      <c r="AE633" s="102">
        <v>0.99999874030445501</v>
      </c>
      <c r="AF633" s="102">
        <v>0.99911828938644298</v>
      </c>
      <c r="AG633" s="23">
        <v>1</v>
      </c>
      <c r="AH633" s="23">
        <v>1</v>
      </c>
      <c r="AI633" s="2">
        <v>81.7</v>
      </c>
      <c r="AJ633" s="2">
        <v>83.8</v>
      </c>
      <c r="AK633" s="2">
        <v>60.6</v>
      </c>
      <c r="AL633" s="2">
        <v>64.099999999999994</v>
      </c>
      <c r="AM633" s="2">
        <v>2.8</v>
      </c>
      <c r="AN633" s="2">
        <v>1.28</v>
      </c>
      <c r="AO633" s="2">
        <v>4.8899999999999997</v>
      </c>
      <c r="AP633" s="2">
        <v>3.1</v>
      </c>
      <c r="AQ633" s="2" t="s">
        <v>30</v>
      </c>
      <c r="AR633" s="2" t="s">
        <v>30</v>
      </c>
      <c r="AS633" s="2" t="s">
        <v>30</v>
      </c>
      <c r="AT633" s="2" t="s">
        <v>30</v>
      </c>
      <c r="AU633" s="2" t="s">
        <v>30</v>
      </c>
      <c r="AV633" s="2" t="s">
        <v>30</v>
      </c>
      <c r="AW633" s="2" t="s">
        <v>30</v>
      </c>
      <c r="AX633" s="2" t="s">
        <v>30</v>
      </c>
      <c r="AY633" s="2" t="s">
        <v>30</v>
      </c>
      <c r="AZ633" s="2" t="s">
        <v>30</v>
      </c>
      <c r="BA633" s="2" t="s">
        <v>30</v>
      </c>
      <c r="BB633" s="2" t="s">
        <v>30</v>
      </c>
      <c r="BC633" s="2" t="s">
        <v>40</v>
      </c>
    </row>
    <row r="634" spans="1:55">
      <c r="A634" s="2" t="b">
        <v>0</v>
      </c>
      <c r="B634" s="2" t="s">
        <v>30</v>
      </c>
      <c r="C634" s="2" t="s">
        <v>12301</v>
      </c>
      <c r="D634" s="2" t="s">
        <v>4960</v>
      </c>
      <c r="E634" s="2" t="s">
        <v>4961</v>
      </c>
      <c r="F634" s="2">
        <v>0</v>
      </c>
      <c r="G634" s="2">
        <v>71.040000000000006</v>
      </c>
      <c r="H634" s="2">
        <v>39</v>
      </c>
      <c r="I634" s="2">
        <v>13</v>
      </c>
      <c r="J634" s="2">
        <v>42</v>
      </c>
      <c r="K634" s="2">
        <v>13</v>
      </c>
      <c r="L634" s="2">
        <v>1</v>
      </c>
      <c r="M634" s="2">
        <v>455</v>
      </c>
      <c r="N634" s="2">
        <v>47.2</v>
      </c>
      <c r="O634" s="2">
        <v>5.95</v>
      </c>
      <c r="P634" s="2">
        <v>165.2</v>
      </c>
      <c r="Q634" s="2">
        <v>13</v>
      </c>
      <c r="R634" s="2" t="s">
        <v>33</v>
      </c>
      <c r="S634" s="2" t="s">
        <v>40</v>
      </c>
      <c r="T634" s="2" t="s">
        <v>151</v>
      </c>
      <c r="U634" s="2" t="s">
        <v>4962</v>
      </c>
      <c r="V634" s="2" t="s">
        <v>4963</v>
      </c>
      <c r="W634" s="2" t="s">
        <v>4964</v>
      </c>
      <c r="X634" s="2" t="s">
        <v>4965</v>
      </c>
      <c r="Y634" s="2" t="s">
        <v>40</v>
      </c>
      <c r="Z634" s="2">
        <v>0</v>
      </c>
      <c r="AA634" s="22">
        <v>1.1870000000000001</v>
      </c>
      <c r="AB634" s="22">
        <v>1.085</v>
      </c>
      <c r="AC634" s="21">
        <v>0.25</v>
      </c>
      <c r="AD634" s="21">
        <v>0.12</v>
      </c>
      <c r="AE634" s="102">
        <v>0.97675497416465296</v>
      </c>
      <c r="AF634" s="102">
        <v>0.99956942562190998</v>
      </c>
      <c r="AG634" s="23">
        <v>1</v>
      </c>
      <c r="AH634" s="23">
        <v>1</v>
      </c>
      <c r="AI634" s="2">
        <v>92.5</v>
      </c>
      <c r="AJ634" s="2">
        <v>109.9</v>
      </c>
      <c r="AK634" s="2">
        <v>86.5</v>
      </c>
      <c r="AL634" s="2">
        <v>93.9</v>
      </c>
      <c r="AM634" s="2">
        <v>1.84</v>
      </c>
      <c r="AN634" s="2">
        <v>3.2</v>
      </c>
      <c r="AO634" s="2">
        <v>3.45</v>
      </c>
      <c r="AP634" s="2">
        <v>2.21</v>
      </c>
      <c r="AQ634" s="2" t="s">
        <v>30</v>
      </c>
      <c r="AR634" s="2" t="s">
        <v>30</v>
      </c>
      <c r="AS634" s="2" t="s">
        <v>30</v>
      </c>
      <c r="AT634" s="2" t="s">
        <v>30</v>
      </c>
      <c r="AU634" s="2" t="s">
        <v>30</v>
      </c>
      <c r="AV634" s="2" t="s">
        <v>30</v>
      </c>
      <c r="AW634" s="2" t="s">
        <v>30</v>
      </c>
      <c r="AX634" s="2" t="s">
        <v>30</v>
      </c>
      <c r="AY634" s="2" t="s">
        <v>30</v>
      </c>
      <c r="AZ634" s="2" t="s">
        <v>30</v>
      </c>
      <c r="BA634" s="2" t="s">
        <v>30</v>
      </c>
      <c r="BB634" s="2" t="s">
        <v>30</v>
      </c>
      <c r="BC634" s="2" t="s">
        <v>40</v>
      </c>
    </row>
    <row r="635" spans="1:55">
      <c r="A635" s="2" t="b">
        <v>0</v>
      </c>
      <c r="B635" s="2" t="s">
        <v>30</v>
      </c>
      <c r="C635" s="2" t="s">
        <v>12301</v>
      </c>
      <c r="D635" s="2" t="s">
        <v>4035</v>
      </c>
      <c r="E635" s="2" t="s">
        <v>4036</v>
      </c>
      <c r="F635" s="2">
        <v>0</v>
      </c>
      <c r="G635" s="2">
        <v>70.799000000000007</v>
      </c>
      <c r="H635" s="2">
        <v>54</v>
      </c>
      <c r="I635" s="2">
        <v>10</v>
      </c>
      <c r="J635" s="2">
        <v>82</v>
      </c>
      <c r="K635" s="2">
        <v>10</v>
      </c>
      <c r="L635" s="2">
        <v>1</v>
      </c>
      <c r="M635" s="2">
        <v>139</v>
      </c>
      <c r="N635" s="2">
        <v>15.7</v>
      </c>
      <c r="O635" s="2">
        <v>7.18</v>
      </c>
      <c r="P635" s="2">
        <v>242.56</v>
      </c>
      <c r="Q635" s="2">
        <v>10</v>
      </c>
      <c r="R635" s="2" t="s">
        <v>85</v>
      </c>
      <c r="S635" s="2" t="s">
        <v>86</v>
      </c>
      <c r="T635" s="2" t="s">
        <v>1844</v>
      </c>
      <c r="U635" s="2" t="s">
        <v>4037</v>
      </c>
      <c r="V635" s="2" t="s">
        <v>4038</v>
      </c>
      <c r="W635" s="2" t="s">
        <v>4039</v>
      </c>
      <c r="X635" s="2" t="s">
        <v>4040</v>
      </c>
      <c r="Y635" s="2" t="s">
        <v>40</v>
      </c>
      <c r="Z635" s="2">
        <v>0</v>
      </c>
      <c r="AA635" s="22">
        <v>1.3009999999999999</v>
      </c>
      <c r="AB635" s="22">
        <v>1.304</v>
      </c>
      <c r="AC635" s="21">
        <v>0.38</v>
      </c>
      <c r="AD635" s="21">
        <v>0.38</v>
      </c>
      <c r="AE635" s="102">
        <v>0.193207424213971</v>
      </c>
      <c r="AF635" s="102">
        <v>9.07294409741249E-2</v>
      </c>
      <c r="AG635" s="23">
        <v>0.86646450055296398</v>
      </c>
      <c r="AH635" s="23">
        <v>0.43353589301741802</v>
      </c>
      <c r="AI635" s="2">
        <v>87.7</v>
      </c>
      <c r="AJ635" s="2">
        <v>114.1</v>
      </c>
      <c r="AK635" s="2">
        <v>92.8</v>
      </c>
      <c r="AL635" s="2">
        <v>121</v>
      </c>
      <c r="AM635" s="2">
        <v>7.7</v>
      </c>
      <c r="AN635" s="2">
        <v>1.88</v>
      </c>
      <c r="AO635" s="2">
        <v>0.84</v>
      </c>
      <c r="AP635" s="2">
        <v>5.21</v>
      </c>
      <c r="AQ635" s="2" t="s">
        <v>30</v>
      </c>
      <c r="AR635" s="2" t="s">
        <v>30</v>
      </c>
      <c r="AS635" s="2" t="s">
        <v>30</v>
      </c>
      <c r="AT635" s="2" t="s">
        <v>30</v>
      </c>
      <c r="AU635" s="2" t="s">
        <v>30</v>
      </c>
      <c r="AV635" s="2" t="s">
        <v>30</v>
      </c>
      <c r="AW635" s="2" t="s">
        <v>30</v>
      </c>
      <c r="AX635" s="2" t="s">
        <v>30</v>
      </c>
      <c r="AY635" s="2" t="s">
        <v>30</v>
      </c>
      <c r="AZ635" s="2" t="s">
        <v>30</v>
      </c>
      <c r="BA635" s="2" t="s">
        <v>30</v>
      </c>
      <c r="BB635" s="2" t="s">
        <v>30</v>
      </c>
      <c r="BC635" s="2" t="s">
        <v>40</v>
      </c>
    </row>
    <row r="636" spans="1:55">
      <c r="A636" s="2" t="b">
        <v>0</v>
      </c>
      <c r="B636" s="2" t="s">
        <v>30</v>
      </c>
      <c r="C636" s="2" t="s">
        <v>12301</v>
      </c>
      <c r="D636" s="2" t="s">
        <v>3960</v>
      </c>
      <c r="E636" s="2" t="s">
        <v>3961</v>
      </c>
      <c r="F636" s="2">
        <v>0</v>
      </c>
      <c r="G636" s="2">
        <v>70.792000000000002</v>
      </c>
      <c r="H636" s="2">
        <v>58</v>
      </c>
      <c r="I636" s="2">
        <v>11</v>
      </c>
      <c r="J636" s="2">
        <v>42</v>
      </c>
      <c r="K636" s="2">
        <v>11</v>
      </c>
      <c r="L636" s="2">
        <v>1</v>
      </c>
      <c r="M636" s="2">
        <v>323</v>
      </c>
      <c r="N636" s="2">
        <v>35.200000000000003</v>
      </c>
      <c r="O636" s="2">
        <v>4.8099999999999996</v>
      </c>
      <c r="P636" s="2">
        <v>176.37</v>
      </c>
      <c r="Q636" s="2">
        <v>11</v>
      </c>
      <c r="R636" s="2" t="s">
        <v>33</v>
      </c>
      <c r="S636" s="2" t="s">
        <v>86</v>
      </c>
      <c r="T636" s="2" t="s">
        <v>77</v>
      </c>
      <c r="U636" s="2" t="s">
        <v>3758</v>
      </c>
      <c r="V636" s="2" t="s">
        <v>3962</v>
      </c>
      <c r="W636" s="2" t="s">
        <v>3963</v>
      </c>
      <c r="X636" s="2" t="s">
        <v>3964</v>
      </c>
      <c r="Y636" s="2" t="s">
        <v>3965</v>
      </c>
      <c r="Z636" s="2">
        <v>0</v>
      </c>
      <c r="AA636" s="22">
        <v>1.2809999999999999</v>
      </c>
      <c r="AB636" s="22">
        <v>1.351</v>
      </c>
      <c r="AC636" s="21">
        <v>0.36</v>
      </c>
      <c r="AD636" s="21">
        <v>0.43</v>
      </c>
      <c r="AE636" s="102">
        <v>0.850152281993238</v>
      </c>
      <c r="AF636" s="102">
        <v>0.75083861643917804</v>
      </c>
      <c r="AG636" s="23">
        <v>1</v>
      </c>
      <c r="AH636" s="23">
        <v>1</v>
      </c>
      <c r="AI636" s="2">
        <v>88</v>
      </c>
      <c r="AJ636" s="2">
        <v>112.8</v>
      </c>
      <c r="AK636" s="2">
        <v>92.7</v>
      </c>
      <c r="AL636" s="2">
        <v>125.3</v>
      </c>
      <c r="AM636" s="2">
        <v>4.5199999999999996</v>
      </c>
      <c r="AN636" s="2">
        <v>1.62</v>
      </c>
      <c r="AO636" s="2">
        <v>2.68</v>
      </c>
      <c r="AP636" s="2">
        <v>1.98</v>
      </c>
      <c r="AQ636" s="2" t="s">
        <v>30</v>
      </c>
      <c r="AR636" s="2" t="s">
        <v>30</v>
      </c>
      <c r="AS636" s="2" t="s">
        <v>30</v>
      </c>
      <c r="AT636" s="2" t="s">
        <v>30</v>
      </c>
      <c r="AU636" s="2" t="s">
        <v>30</v>
      </c>
      <c r="AV636" s="2" t="s">
        <v>30</v>
      </c>
      <c r="AW636" s="2" t="s">
        <v>30</v>
      </c>
      <c r="AX636" s="2" t="s">
        <v>30</v>
      </c>
      <c r="AY636" s="2" t="s">
        <v>30</v>
      </c>
      <c r="AZ636" s="2" t="s">
        <v>30</v>
      </c>
      <c r="BA636" s="2" t="s">
        <v>30</v>
      </c>
      <c r="BB636" s="2" t="s">
        <v>30</v>
      </c>
      <c r="BC636" s="2" t="s">
        <v>40</v>
      </c>
    </row>
    <row r="637" spans="1:55">
      <c r="A637" s="2" t="b">
        <v>0</v>
      </c>
      <c r="B637" s="2" t="s">
        <v>30</v>
      </c>
      <c r="C637" s="2" t="s">
        <v>12301</v>
      </c>
      <c r="D637" s="2" t="s">
        <v>5527</v>
      </c>
      <c r="E637" s="2" t="s">
        <v>5528</v>
      </c>
      <c r="F637" s="2">
        <v>0</v>
      </c>
      <c r="G637" s="2">
        <v>70.763999999999996</v>
      </c>
      <c r="H637" s="2">
        <v>55</v>
      </c>
      <c r="I637" s="2">
        <v>11</v>
      </c>
      <c r="J637" s="2">
        <v>56</v>
      </c>
      <c r="K637" s="2">
        <v>11</v>
      </c>
      <c r="L637" s="2">
        <v>1</v>
      </c>
      <c r="M637" s="2">
        <v>324</v>
      </c>
      <c r="N637" s="2">
        <v>35.4</v>
      </c>
      <c r="O637" s="2">
        <v>5.82</v>
      </c>
      <c r="P637" s="2">
        <v>226.21</v>
      </c>
      <c r="Q637" s="2">
        <v>11</v>
      </c>
      <c r="R637" s="2" t="s">
        <v>33</v>
      </c>
      <c r="S637" s="2" t="s">
        <v>34</v>
      </c>
      <c r="T637" s="2" t="s">
        <v>111</v>
      </c>
      <c r="U637" s="2" t="s">
        <v>4980</v>
      </c>
      <c r="V637" s="2" t="s">
        <v>5529</v>
      </c>
      <c r="W637" s="2" t="s">
        <v>5530</v>
      </c>
      <c r="X637" s="2" t="s">
        <v>5531</v>
      </c>
      <c r="Y637" s="2" t="s">
        <v>5532</v>
      </c>
      <c r="Z637" s="2">
        <v>0</v>
      </c>
      <c r="AA637" s="22">
        <v>0.83699999999999997</v>
      </c>
      <c r="AB637" s="22">
        <v>0.81299999999999994</v>
      </c>
      <c r="AC637" s="21">
        <v>-0.26</v>
      </c>
      <c r="AD637" s="21">
        <v>-0.3</v>
      </c>
      <c r="AE637" s="102">
        <v>0.97321421274790798</v>
      </c>
      <c r="AF637" s="102">
        <v>0.93324569862309203</v>
      </c>
      <c r="AG637" s="23">
        <v>1</v>
      </c>
      <c r="AH637" s="23">
        <v>1</v>
      </c>
      <c r="AI637" s="2">
        <v>111.5</v>
      </c>
      <c r="AJ637" s="2">
        <v>93.4</v>
      </c>
      <c r="AK637" s="2">
        <v>104.9</v>
      </c>
      <c r="AL637" s="2">
        <v>85.4</v>
      </c>
      <c r="AM637" s="2">
        <v>3.95</v>
      </c>
      <c r="AN637" s="2">
        <v>1.1499999999999999</v>
      </c>
      <c r="AO637" s="2">
        <v>4.3099999999999996</v>
      </c>
      <c r="AP637" s="2">
        <v>3.12</v>
      </c>
      <c r="AQ637" s="2" t="s">
        <v>30</v>
      </c>
      <c r="AR637" s="2" t="s">
        <v>30</v>
      </c>
      <c r="AS637" s="2" t="s">
        <v>30</v>
      </c>
      <c r="AT637" s="2" t="s">
        <v>30</v>
      </c>
      <c r="AU637" s="2" t="s">
        <v>30</v>
      </c>
      <c r="AV637" s="2" t="s">
        <v>30</v>
      </c>
      <c r="AW637" s="2" t="s">
        <v>30</v>
      </c>
      <c r="AX637" s="2" t="s">
        <v>30</v>
      </c>
      <c r="AY637" s="2" t="s">
        <v>30</v>
      </c>
      <c r="AZ637" s="2" t="s">
        <v>30</v>
      </c>
      <c r="BA637" s="2" t="s">
        <v>30</v>
      </c>
      <c r="BB637" s="2" t="s">
        <v>30</v>
      </c>
      <c r="BC637" s="2" t="s">
        <v>40</v>
      </c>
    </row>
    <row r="638" spans="1:55">
      <c r="A638" s="2" t="b">
        <v>0</v>
      </c>
      <c r="B638" s="2" t="s">
        <v>30</v>
      </c>
      <c r="C638" s="2" t="s">
        <v>12301</v>
      </c>
      <c r="D638" s="2" t="s">
        <v>3638</v>
      </c>
      <c r="E638" s="2" t="s">
        <v>3639</v>
      </c>
      <c r="F638" s="2">
        <v>0</v>
      </c>
      <c r="G638" s="2">
        <v>70.707999999999998</v>
      </c>
      <c r="H638" s="2">
        <v>55</v>
      </c>
      <c r="I638" s="2">
        <v>8</v>
      </c>
      <c r="J638" s="2">
        <v>55</v>
      </c>
      <c r="K638" s="2">
        <v>8</v>
      </c>
      <c r="L638" s="2">
        <v>1</v>
      </c>
      <c r="M638" s="2">
        <v>250</v>
      </c>
      <c r="N638" s="2">
        <v>27.1</v>
      </c>
      <c r="O638" s="2">
        <v>5.41</v>
      </c>
      <c r="P638" s="2">
        <v>212.09</v>
      </c>
      <c r="Q638" s="2">
        <v>8</v>
      </c>
      <c r="R638" s="2" t="s">
        <v>33</v>
      </c>
      <c r="S638" s="2" t="s">
        <v>86</v>
      </c>
      <c r="T638" s="2" t="s">
        <v>511</v>
      </c>
      <c r="U638" s="2" t="s">
        <v>3640</v>
      </c>
      <c r="V638" s="2" t="s">
        <v>3641</v>
      </c>
      <c r="W638" s="2" t="s">
        <v>3642</v>
      </c>
      <c r="X638" s="2" t="s">
        <v>3643</v>
      </c>
      <c r="Y638" s="2" t="s">
        <v>40</v>
      </c>
      <c r="Z638" s="2">
        <v>0</v>
      </c>
      <c r="AA638" s="22">
        <v>1.234</v>
      </c>
      <c r="AB638" s="22">
        <v>1.4119999999999999</v>
      </c>
      <c r="AC638" s="21">
        <v>0.3</v>
      </c>
      <c r="AD638" s="21">
        <v>0.5</v>
      </c>
      <c r="AE638" s="102">
        <v>4.7758473866430298E-2</v>
      </c>
      <c r="AF638" s="102">
        <v>1.94291881359621E-3</v>
      </c>
      <c r="AG638" s="23">
        <v>0.314575780988258</v>
      </c>
      <c r="AH638" s="23">
        <v>1.9501148092021199E-2</v>
      </c>
      <c r="AI638" s="2">
        <v>90.2</v>
      </c>
      <c r="AJ638" s="2">
        <v>111.4</v>
      </c>
      <c r="AK638" s="2">
        <v>87.9</v>
      </c>
      <c r="AL638" s="2">
        <v>124</v>
      </c>
      <c r="AM638" s="2">
        <v>1.55</v>
      </c>
      <c r="AN638" s="2">
        <v>2.57</v>
      </c>
      <c r="AO638" s="2">
        <v>1.32</v>
      </c>
      <c r="AP638" s="2">
        <v>2.48</v>
      </c>
      <c r="AQ638" s="2" t="s">
        <v>30</v>
      </c>
      <c r="AR638" s="2" t="s">
        <v>30</v>
      </c>
      <c r="AS638" s="2" t="s">
        <v>30</v>
      </c>
      <c r="AT638" s="2" t="s">
        <v>30</v>
      </c>
      <c r="AU638" s="2" t="s">
        <v>30</v>
      </c>
      <c r="AV638" s="2" t="s">
        <v>30</v>
      </c>
      <c r="AW638" s="2" t="s">
        <v>30</v>
      </c>
      <c r="AX638" s="2" t="s">
        <v>30</v>
      </c>
      <c r="AY638" s="2" t="s">
        <v>30</v>
      </c>
      <c r="AZ638" s="2" t="s">
        <v>30</v>
      </c>
      <c r="BA638" s="2" t="s">
        <v>30</v>
      </c>
      <c r="BB638" s="2" t="s">
        <v>30</v>
      </c>
      <c r="BC638" s="2" t="s">
        <v>40</v>
      </c>
    </row>
    <row r="639" spans="1:55">
      <c r="A639" s="2" t="b">
        <v>0</v>
      </c>
      <c r="B639" s="2" t="s">
        <v>30</v>
      </c>
      <c r="C639" s="2" t="s">
        <v>12301</v>
      </c>
      <c r="D639" s="2" t="s">
        <v>3693</v>
      </c>
      <c r="E639" s="2" t="s">
        <v>3694</v>
      </c>
      <c r="F639" s="2">
        <v>0</v>
      </c>
      <c r="G639" s="2">
        <v>70.58</v>
      </c>
      <c r="H639" s="2">
        <v>78</v>
      </c>
      <c r="I639" s="2">
        <v>10</v>
      </c>
      <c r="J639" s="2">
        <v>41</v>
      </c>
      <c r="K639" s="2">
        <v>10</v>
      </c>
      <c r="L639" s="2">
        <v>1</v>
      </c>
      <c r="M639" s="2">
        <v>215</v>
      </c>
      <c r="N639" s="2">
        <v>24.1</v>
      </c>
      <c r="O639" s="2">
        <v>5.66</v>
      </c>
      <c r="P639" s="2">
        <v>152.69</v>
      </c>
      <c r="Q639" s="2">
        <v>10</v>
      </c>
      <c r="R639" s="2" t="s">
        <v>33</v>
      </c>
      <c r="S639" s="2" t="s">
        <v>40</v>
      </c>
      <c r="T639" s="2" t="s">
        <v>158</v>
      </c>
      <c r="U639" s="2" t="s">
        <v>1051</v>
      </c>
      <c r="V639" s="2" t="s">
        <v>3695</v>
      </c>
      <c r="W639" s="2" t="s">
        <v>3696</v>
      </c>
      <c r="X639" s="2" t="s">
        <v>3697</v>
      </c>
      <c r="Y639" s="2" t="s">
        <v>1055</v>
      </c>
      <c r="Z639" s="2">
        <v>0</v>
      </c>
      <c r="AA639" s="22">
        <v>1.262</v>
      </c>
      <c r="AB639" s="22">
        <v>1.3220000000000001</v>
      </c>
      <c r="AC639" s="21">
        <v>0.34</v>
      </c>
      <c r="AD639" s="21">
        <v>0.4</v>
      </c>
      <c r="AE639" s="102">
        <v>0.16162193210717199</v>
      </c>
      <c r="AF639" s="102">
        <v>5.5669097310881301E-2</v>
      </c>
      <c r="AG639" s="23">
        <v>0.78202419695250502</v>
      </c>
      <c r="AH639" s="23">
        <v>0.29717909994500102</v>
      </c>
      <c r="AI639" s="2">
        <v>92.4</v>
      </c>
      <c r="AJ639" s="2">
        <v>116.5</v>
      </c>
      <c r="AK639" s="2">
        <v>94.4</v>
      </c>
      <c r="AL639" s="2">
        <v>124.9</v>
      </c>
      <c r="AM639" s="2">
        <v>1.58</v>
      </c>
      <c r="AN639" s="2">
        <v>2.2799999999999998</v>
      </c>
      <c r="AO639" s="2">
        <v>1.66</v>
      </c>
      <c r="AP639" s="2">
        <v>2.25</v>
      </c>
      <c r="AQ639" s="2" t="s">
        <v>30</v>
      </c>
      <c r="AR639" s="2" t="s">
        <v>30</v>
      </c>
      <c r="AS639" s="2" t="s">
        <v>30</v>
      </c>
      <c r="AT639" s="2" t="s">
        <v>30</v>
      </c>
      <c r="AU639" s="2" t="s">
        <v>30</v>
      </c>
      <c r="AV639" s="2" t="s">
        <v>30</v>
      </c>
      <c r="AW639" s="2" t="s">
        <v>30</v>
      </c>
      <c r="AX639" s="2" t="s">
        <v>30</v>
      </c>
      <c r="AY639" s="2" t="s">
        <v>30</v>
      </c>
      <c r="AZ639" s="2" t="s">
        <v>30</v>
      </c>
      <c r="BA639" s="2" t="s">
        <v>30</v>
      </c>
      <c r="BB639" s="2" t="s">
        <v>30</v>
      </c>
      <c r="BC639" s="2" t="s">
        <v>40</v>
      </c>
    </row>
    <row r="640" spans="1:55">
      <c r="A640" s="2" t="b">
        <v>0</v>
      </c>
      <c r="B640" s="2" t="s">
        <v>30</v>
      </c>
      <c r="C640" s="2" t="s">
        <v>12301</v>
      </c>
      <c r="D640" s="2" t="s">
        <v>5368</v>
      </c>
      <c r="E640" s="2" t="s">
        <v>5369</v>
      </c>
      <c r="F640" s="2">
        <v>0</v>
      </c>
      <c r="G640" s="2">
        <v>70.379000000000005</v>
      </c>
      <c r="H640" s="2">
        <v>89</v>
      </c>
      <c r="I640" s="2">
        <v>8</v>
      </c>
      <c r="J640" s="2">
        <v>56</v>
      </c>
      <c r="K640" s="2">
        <v>8</v>
      </c>
      <c r="L640" s="2">
        <v>1</v>
      </c>
      <c r="M640" s="2">
        <v>166</v>
      </c>
      <c r="N640" s="2">
        <v>18.600000000000001</v>
      </c>
      <c r="O640" s="2">
        <v>5.68</v>
      </c>
      <c r="P640" s="2">
        <v>240.26</v>
      </c>
      <c r="Q640" s="2">
        <v>8</v>
      </c>
      <c r="R640" s="2" t="s">
        <v>33</v>
      </c>
      <c r="S640" s="2" t="s">
        <v>54</v>
      </c>
      <c r="T640" s="2" t="s">
        <v>45</v>
      </c>
      <c r="U640" s="2" t="s">
        <v>5370</v>
      </c>
      <c r="V640" s="2" t="s">
        <v>5371</v>
      </c>
      <c r="W640" s="2" t="s">
        <v>5372</v>
      </c>
      <c r="X640" s="2" t="s">
        <v>5373</v>
      </c>
      <c r="Y640" s="2" t="s">
        <v>483</v>
      </c>
      <c r="Z640" s="2">
        <v>0</v>
      </c>
      <c r="AA640" s="22">
        <v>0.623</v>
      </c>
      <c r="AB640" s="22">
        <v>0.68</v>
      </c>
      <c r="AC640" s="21">
        <v>-0.68</v>
      </c>
      <c r="AD640" s="21">
        <v>-0.56000000000000005</v>
      </c>
      <c r="AE640" s="102">
        <v>7.0993903599959598E-3</v>
      </c>
      <c r="AF640" s="102">
        <v>3.05610778302117E-2</v>
      </c>
      <c r="AG640" s="23">
        <v>6.8363165040164195E-2</v>
      </c>
      <c r="AH640" s="23">
        <v>0.18641274805116301</v>
      </c>
      <c r="AI640" s="2">
        <v>124.7</v>
      </c>
      <c r="AJ640" s="2">
        <v>77.7</v>
      </c>
      <c r="AK640" s="2">
        <v>115.1</v>
      </c>
      <c r="AL640" s="2">
        <v>78.3</v>
      </c>
      <c r="AM640" s="2">
        <v>7.48</v>
      </c>
      <c r="AN640" s="2">
        <v>5.29</v>
      </c>
      <c r="AO640" s="2">
        <v>4.6900000000000004</v>
      </c>
      <c r="AP640" s="2">
        <v>4.1900000000000004</v>
      </c>
      <c r="AQ640" s="2" t="s">
        <v>30</v>
      </c>
      <c r="AR640" s="2" t="s">
        <v>30</v>
      </c>
      <c r="AS640" s="2" t="s">
        <v>30</v>
      </c>
      <c r="AT640" s="2" t="s">
        <v>30</v>
      </c>
      <c r="AU640" s="2" t="s">
        <v>30</v>
      </c>
      <c r="AV640" s="2" t="s">
        <v>30</v>
      </c>
      <c r="AW640" s="2" t="s">
        <v>30</v>
      </c>
      <c r="AX640" s="2" t="s">
        <v>30</v>
      </c>
      <c r="AY640" s="2" t="s">
        <v>30</v>
      </c>
      <c r="AZ640" s="2" t="s">
        <v>30</v>
      </c>
      <c r="BA640" s="2" t="s">
        <v>30</v>
      </c>
      <c r="BB640" s="2" t="s">
        <v>30</v>
      </c>
      <c r="BC640" s="2" t="s">
        <v>40</v>
      </c>
    </row>
    <row r="641" spans="1:55">
      <c r="A641" s="2" t="b">
        <v>0</v>
      </c>
      <c r="B641" s="2" t="s">
        <v>30</v>
      </c>
      <c r="C641" s="2" t="s">
        <v>12301</v>
      </c>
      <c r="D641" s="2" t="s">
        <v>2654</v>
      </c>
      <c r="E641" s="2" t="s">
        <v>2655</v>
      </c>
      <c r="F641" s="2">
        <v>0</v>
      </c>
      <c r="G641" s="2">
        <v>70.353999999999999</v>
      </c>
      <c r="H641" s="2">
        <v>29</v>
      </c>
      <c r="I641" s="2">
        <v>17</v>
      </c>
      <c r="J641" s="2">
        <v>47</v>
      </c>
      <c r="K641" s="2">
        <v>17</v>
      </c>
      <c r="L641" s="2">
        <v>1</v>
      </c>
      <c r="M641" s="2">
        <v>637</v>
      </c>
      <c r="N641" s="2">
        <v>71.8</v>
      </c>
      <c r="O641" s="2">
        <v>5.73</v>
      </c>
      <c r="P641" s="2">
        <v>151.04</v>
      </c>
      <c r="Q641" s="2">
        <v>17</v>
      </c>
      <c r="R641" s="2" t="s">
        <v>186</v>
      </c>
      <c r="S641" s="2" t="s">
        <v>34</v>
      </c>
      <c r="T641" s="2" t="s">
        <v>111</v>
      </c>
      <c r="U641" s="2" t="s">
        <v>2656</v>
      </c>
      <c r="V641" s="2" t="s">
        <v>2657</v>
      </c>
      <c r="W641" s="2" t="s">
        <v>2658</v>
      </c>
      <c r="X641" s="2" t="s">
        <v>2659</v>
      </c>
      <c r="Y641" s="2" t="s">
        <v>40</v>
      </c>
      <c r="Z641" s="2">
        <v>0</v>
      </c>
      <c r="AA641" s="22">
        <v>0.88800000000000001</v>
      </c>
      <c r="AB641" s="22">
        <v>0.95899999999999996</v>
      </c>
      <c r="AC641" s="21">
        <v>-0.17</v>
      </c>
      <c r="AD641" s="21">
        <v>-0.06</v>
      </c>
      <c r="AE641" s="102">
        <v>2.5336396017363601E-2</v>
      </c>
      <c r="AF641" s="102">
        <v>0.55102978169625105</v>
      </c>
      <c r="AG641" s="23">
        <v>0.19225257297975501</v>
      </c>
      <c r="AH641" s="23">
        <v>1</v>
      </c>
      <c r="AI641" s="2">
        <v>103.8</v>
      </c>
      <c r="AJ641" s="2">
        <v>92.2</v>
      </c>
      <c r="AK641" s="2">
        <v>114.6</v>
      </c>
      <c r="AL641" s="2">
        <v>109.9</v>
      </c>
      <c r="AM641" s="2">
        <v>3.45</v>
      </c>
      <c r="AN641" s="2">
        <v>1.39</v>
      </c>
      <c r="AO641" s="2">
        <v>2.29</v>
      </c>
      <c r="AP641" s="2">
        <v>1.33</v>
      </c>
      <c r="AQ641" s="2" t="s">
        <v>30</v>
      </c>
      <c r="AR641" s="2" t="s">
        <v>30</v>
      </c>
      <c r="AS641" s="2" t="s">
        <v>30</v>
      </c>
      <c r="AT641" s="2" t="s">
        <v>30</v>
      </c>
      <c r="AU641" s="2" t="s">
        <v>30</v>
      </c>
      <c r="AV641" s="2" t="s">
        <v>30</v>
      </c>
      <c r="AW641" s="2" t="s">
        <v>30</v>
      </c>
      <c r="AX641" s="2" t="s">
        <v>30</v>
      </c>
      <c r="AY641" s="2" t="s">
        <v>30</v>
      </c>
      <c r="AZ641" s="2" t="s">
        <v>30</v>
      </c>
      <c r="BA641" s="2" t="s">
        <v>30</v>
      </c>
      <c r="BB641" s="2" t="s">
        <v>30</v>
      </c>
      <c r="BC641" s="2" t="s">
        <v>40</v>
      </c>
    </row>
    <row r="642" spans="1:55">
      <c r="A642" s="2" t="b">
        <v>0</v>
      </c>
      <c r="B642" s="2" t="s">
        <v>30</v>
      </c>
      <c r="C642" s="2" t="s">
        <v>12301</v>
      </c>
      <c r="D642" s="2" t="s">
        <v>4822</v>
      </c>
      <c r="E642" s="2" t="s">
        <v>4823</v>
      </c>
      <c r="F642" s="2">
        <v>0</v>
      </c>
      <c r="G642" s="2">
        <v>70.165000000000006</v>
      </c>
      <c r="H642" s="2">
        <v>54</v>
      </c>
      <c r="I642" s="2">
        <v>6</v>
      </c>
      <c r="J642" s="2">
        <v>117</v>
      </c>
      <c r="K642" s="2">
        <v>6</v>
      </c>
      <c r="L642" s="2">
        <v>1</v>
      </c>
      <c r="M642" s="2">
        <v>115</v>
      </c>
      <c r="N642" s="2">
        <v>12.9</v>
      </c>
      <c r="O642" s="2">
        <v>4.75</v>
      </c>
      <c r="P642" s="2">
        <v>451.71</v>
      </c>
      <c r="Q642" s="2">
        <v>6</v>
      </c>
      <c r="R642" s="2" t="s">
        <v>1287</v>
      </c>
      <c r="S642" s="2" t="s">
        <v>34</v>
      </c>
      <c r="T642" s="2" t="s">
        <v>77</v>
      </c>
      <c r="U642" s="2" t="s">
        <v>4824</v>
      </c>
      <c r="V642" s="2" t="s">
        <v>4825</v>
      </c>
      <c r="W642" s="2" t="s">
        <v>4826</v>
      </c>
      <c r="X642" s="2" t="s">
        <v>4827</v>
      </c>
      <c r="Y642" s="2" t="s">
        <v>40</v>
      </c>
      <c r="Z642" s="2">
        <v>0</v>
      </c>
      <c r="AA642" s="22">
        <v>1.234</v>
      </c>
      <c r="AB642" s="22">
        <v>1.3180000000000001</v>
      </c>
      <c r="AC642" s="21">
        <v>0.3</v>
      </c>
      <c r="AD642" s="21">
        <v>0.4</v>
      </c>
      <c r="AE642" s="102">
        <v>0.91165782369236803</v>
      </c>
      <c r="AF642" s="102">
        <v>0.77210200382462102</v>
      </c>
      <c r="AG642" s="23">
        <v>1</v>
      </c>
      <c r="AH642" s="23">
        <v>1</v>
      </c>
      <c r="AI642" s="2">
        <v>84.3</v>
      </c>
      <c r="AJ642" s="2">
        <v>104.1</v>
      </c>
      <c r="AK642" s="2">
        <v>80.7</v>
      </c>
      <c r="AL642" s="2">
        <v>106.4</v>
      </c>
      <c r="AM642" s="2">
        <v>1.58</v>
      </c>
      <c r="AN642" s="2">
        <v>0.47</v>
      </c>
      <c r="AO642" s="2">
        <v>1.1100000000000001</v>
      </c>
      <c r="AP642" s="2">
        <v>0.71</v>
      </c>
      <c r="AQ642" s="2" t="s">
        <v>30</v>
      </c>
      <c r="AR642" s="2" t="s">
        <v>30</v>
      </c>
      <c r="AS642" s="2" t="s">
        <v>30</v>
      </c>
      <c r="AT642" s="2" t="s">
        <v>30</v>
      </c>
      <c r="AU642" s="2" t="s">
        <v>30</v>
      </c>
      <c r="AV642" s="2" t="s">
        <v>30</v>
      </c>
      <c r="AW642" s="2" t="s">
        <v>30</v>
      </c>
      <c r="AX642" s="2" t="s">
        <v>30</v>
      </c>
      <c r="AY642" s="2" t="s">
        <v>30</v>
      </c>
      <c r="AZ642" s="2" t="s">
        <v>30</v>
      </c>
      <c r="BA642" s="2" t="s">
        <v>30</v>
      </c>
      <c r="BB642" s="2" t="s">
        <v>30</v>
      </c>
      <c r="BC642" s="2" t="s">
        <v>40</v>
      </c>
    </row>
    <row r="643" spans="1:55">
      <c r="A643" s="2" t="b">
        <v>0</v>
      </c>
      <c r="B643" s="2" t="s">
        <v>30</v>
      </c>
      <c r="C643" s="2" t="s">
        <v>12301</v>
      </c>
      <c r="D643" s="2" t="s">
        <v>4954</v>
      </c>
      <c r="E643" s="2" t="s">
        <v>4955</v>
      </c>
      <c r="F643" s="2">
        <v>0</v>
      </c>
      <c r="G643" s="2">
        <v>69.968999999999994</v>
      </c>
      <c r="H643" s="2">
        <v>53</v>
      </c>
      <c r="I643" s="2">
        <v>12</v>
      </c>
      <c r="J643" s="2">
        <v>48</v>
      </c>
      <c r="K643" s="2">
        <v>12</v>
      </c>
      <c r="L643" s="2">
        <v>1</v>
      </c>
      <c r="M643" s="2">
        <v>337</v>
      </c>
      <c r="N643" s="2">
        <v>37.200000000000003</v>
      </c>
      <c r="O643" s="2">
        <v>6.1</v>
      </c>
      <c r="P643" s="2">
        <v>169.97</v>
      </c>
      <c r="Q643" s="2">
        <v>12</v>
      </c>
      <c r="R643" s="2" t="s">
        <v>921</v>
      </c>
      <c r="S643" s="2" t="s">
        <v>141</v>
      </c>
      <c r="T643" s="2" t="s">
        <v>478</v>
      </c>
      <c r="U643" s="2" t="s">
        <v>4956</v>
      </c>
      <c r="V643" s="2" t="s">
        <v>4957</v>
      </c>
      <c r="W643" s="2" t="s">
        <v>4958</v>
      </c>
      <c r="X643" s="2" t="s">
        <v>4959</v>
      </c>
      <c r="Y643" s="2" t="s">
        <v>523</v>
      </c>
      <c r="Z643" s="2">
        <v>0</v>
      </c>
      <c r="AA643" s="22">
        <v>1.1379999999999999</v>
      </c>
      <c r="AB643" s="22">
        <v>1.2250000000000001</v>
      </c>
      <c r="AC643" s="21">
        <v>0.19</v>
      </c>
      <c r="AD643" s="21">
        <v>0.28999999999999998</v>
      </c>
      <c r="AE643" s="102">
        <v>0.97195997232558395</v>
      </c>
      <c r="AF643" s="102">
        <v>0.78796428335393698</v>
      </c>
      <c r="AG643" s="23">
        <v>1</v>
      </c>
      <c r="AH643" s="23">
        <v>1</v>
      </c>
      <c r="AI643" s="2">
        <v>93.6</v>
      </c>
      <c r="AJ643" s="2">
        <v>106.5</v>
      </c>
      <c r="AK643" s="2">
        <v>82.8</v>
      </c>
      <c r="AL643" s="2">
        <v>101.4</v>
      </c>
      <c r="AM643" s="2">
        <v>1.02</v>
      </c>
      <c r="AN643" s="2">
        <v>1.73</v>
      </c>
      <c r="AO643" s="2">
        <v>1.34</v>
      </c>
      <c r="AP643" s="2">
        <v>1.21</v>
      </c>
      <c r="AQ643" s="2" t="s">
        <v>30</v>
      </c>
      <c r="AR643" s="2" t="s">
        <v>30</v>
      </c>
      <c r="AS643" s="2" t="s">
        <v>30</v>
      </c>
      <c r="AT643" s="2" t="s">
        <v>30</v>
      </c>
      <c r="AU643" s="2" t="s">
        <v>30</v>
      </c>
      <c r="AV643" s="2" t="s">
        <v>30</v>
      </c>
      <c r="AW643" s="2" t="s">
        <v>30</v>
      </c>
      <c r="AX643" s="2" t="s">
        <v>30</v>
      </c>
      <c r="AY643" s="2" t="s">
        <v>30</v>
      </c>
      <c r="AZ643" s="2" t="s">
        <v>30</v>
      </c>
      <c r="BA643" s="2" t="s">
        <v>30</v>
      </c>
      <c r="BB643" s="2" t="s">
        <v>30</v>
      </c>
      <c r="BC643" s="2" t="s">
        <v>40</v>
      </c>
    </row>
    <row r="644" spans="1:55">
      <c r="A644" s="2" t="b">
        <v>0</v>
      </c>
      <c r="B644" s="2" t="s">
        <v>30</v>
      </c>
      <c r="C644" s="2" t="s">
        <v>12301</v>
      </c>
      <c r="D644" s="2" t="s">
        <v>2787</v>
      </c>
      <c r="E644" s="2" t="s">
        <v>2788</v>
      </c>
      <c r="F644" s="2">
        <v>0</v>
      </c>
      <c r="G644" s="2">
        <v>69.804000000000002</v>
      </c>
      <c r="H644" s="2">
        <v>17</v>
      </c>
      <c r="I644" s="2">
        <v>13</v>
      </c>
      <c r="J644" s="2">
        <v>37</v>
      </c>
      <c r="K644" s="2">
        <v>13</v>
      </c>
      <c r="L644" s="2">
        <v>1</v>
      </c>
      <c r="M644" s="2">
        <v>1049</v>
      </c>
      <c r="N644" s="2">
        <v>113.5</v>
      </c>
      <c r="O644" s="2">
        <v>5.57</v>
      </c>
      <c r="P644" s="2">
        <v>141.76</v>
      </c>
      <c r="Q644" s="2">
        <v>13</v>
      </c>
      <c r="R644" s="2" t="s">
        <v>140</v>
      </c>
      <c r="S644" s="2" t="s">
        <v>141</v>
      </c>
      <c r="T644" s="2" t="s">
        <v>336</v>
      </c>
      <c r="U644" s="2" t="s">
        <v>2789</v>
      </c>
      <c r="V644" s="2" t="s">
        <v>2790</v>
      </c>
      <c r="W644" s="2" t="s">
        <v>2791</v>
      </c>
      <c r="X644" s="2" t="s">
        <v>2792</v>
      </c>
      <c r="Y644" s="2" t="s">
        <v>705</v>
      </c>
      <c r="Z644" s="2">
        <v>0</v>
      </c>
      <c r="AA644" s="22">
        <v>0.91800000000000004</v>
      </c>
      <c r="AB644" s="22">
        <v>0.96</v>
      </c>
      <c r="AC644" s="21">
        <v>-0.12</v>
      </c>
      <c r="AD644" s="21">
        <v>-0.06</v>
      </c>
      <c r="AE644" s="102">
        <v>0.99982495625664702</v>
      </c>
      <c r="AF644" s="102">
        <v>0.99999265323264697</v>
      </c>
      <c r="AG644" s="23">
        <v>1</v>
      </c>
      <c r="AH644" s="23">
        <v>1</v>
      </c>
      <c r="AI644" s="2">
        <v>116</v>
      </c>
      <c r="AJ644" s="2">
        <v>106.5</v>
      </c>
      <c r="AK644" s="2">
        <v>77.3</v>
      </c>
      <c r="AL644" s="2">
        <v>74.2</v>
      </c>
      <c r="AM644" s="2">
        <v>2.33</v>
      </c>
      <c r="AN644" s="2">
        <v>0.61</v>
      </c>
      <c r="AO644" s="2">
        <v>5.43</v>
      </c>
      <c r="AP644" s="2">
        <v>7.66</v>
      </c>
      <c r="AQ644" s="2" t="s">
        <v>30</v>
      </c>
      <c r="AR644" s="2" t="s">
        <v>30</v>
      </c>
      <c r="AS644" s="2" t="s">
        <v>30</v>
      </c>
      <c r="AT644" s="2" t="s">
        <v>30</v>
      </c>
      <c r="AU644" s="2" t="s">
        <v>30</v>
      </c>
      <c r="AV644" s="2" t="s">
        <v>30</v>
      </c>
      <c r="AW644" s="2" t="s">
        <v>30</v>
      </c>
      <c r="AX644" s="2" t="s">
        <v>30</v>
      </c>
      <c r="AY644" s="2" t="s">
        <v>30</v>
      </c>
      <c r="AZ644" s="2" t="s">
        <v>30</v>
      </c>
      <c r="BA644" s="2" t="s">
        <v>30</v>
      </c>
      <c r="BB644" s="2" t="s">
        <v>30</v>
      </c>
      <c r="BC644" s="2" t="s">
        <v>40</v>
      </c>
    </row>
    <row r="645" spans="1:55">
      <c r="A645" s="2" t="b">
        <v>0</v>
      </c>
      <c r="B645" s="2" t="s">
        <v>30</v>
      </c>
      <c r="C645" s="2" t="s">
        <v>12301</v>
      </c>
      <c r="D645" s="2" t="s">
        <v>3674</v>
      </c>
      <c r="E645" s="2" t="s">
        <v>3675</v>
      </c>
      <c r="F645" s="2">
        <v>0</v>
      </c>
      <c r="G645" s="2">
        <v>69.716999999999999</v>
      </c>
      <c r="H645" s="2">
        <v>60</v>
      </c>
      <c r="I645" s="2">
        <v>15</v>
      </c>
      <c r="J645" s="2">
        <v>37</v>
      </c>
      <c r="K645" s="2">
        <v>15</v>
      </c>
      <c r="L645" s="2">
        <v>1</v>
      </c>
      <c r="M645" s="2">
        <v>297</v>
      </c>
      <c r="N645" s="2">
        <v>32.700000000000003</v>
      </c>
      <c r="O645" s="2">
        <v>5.2</v>
      </c>
      <c r="P645" s="2">
        <v>129.72</v>
      </c>
      <c r="Q645" s="2">
        <v>15</v>
      </c>
      <c r="R645" s="2" t="s">
        <v>33</v>
      </c>
      <c r="S645" s="2" t="s">
        <v>34</v>
      </c>
      <c r="T645" s="2" t="s">
        <v>158</v>
      </c>
      <c r="U645" s="2" t="s">
        <v>3676</v>
      </c>
      <c r="V645" s="2" t="s">
        <v>3677</v>
      </c>
      <c r="W645" s="2" t="s">
        <v>3678</v>
      </c>
      <c r="X645" s="2" t="s">
        <v>3679</v>
      </c>
      <c r="Y645" s="2" t="s">
        <v>1344</v>
      </c>
      <c r="Z645" s="2">
        <v>0</v>
      </c>
      <c r="AA645" s="22">
        <v>1.26</v>
      </c>
      <c r="AB645" s="22">
        <v>1.28</v>
      </c>
      <c r="AC645" s="21">
        <v>0.33</v>
      </c>
      <c r="AD645" s="21">
        <v>0.36</v>
      </c>
      <c r="AE645" s="102">
        <v>0.39325530785076301</v>
      </c>
      <c r="AF645" s="102">
        <v>0.27130800099879299</v>
      </c>
      <c r="AG645" s="23">
        <v>1</v>
      </c>
      <c r="AH645" s="23">
        <v>0.96168429239515696</v>
      </c>
      <c r="AI645" s="2">
        <v>90.4</v>
      </c>
      <c r="AJ645" s="2">
        <v>113.9</v>
      </c>
      <c r="AK645" s="2">
        <v>89.8</v>
      </c>
      <c r="AL645" s="2">
        <v>114.9</v>
      </c>
      <c r="AM645" s="2">
        <v>6.02</v>
      </c>
      <c r="AN645" s="2">
        <v>1.64</v>
      </c>
      <c r="AO645" s="2">
        <v>0.46</v>
      </c>
      <c r="AP645" s="2">
        <v>8.8000000000000007</v>
      </c>
      <c r="AQ645" s="2" t="s">
        <v>30</v>
      </c>
      <c r="AR645" s="2" t="s">
        <v>30</v>
      </c>
      <c r="AS645" s="2" t="s">
        <v>30</v>
      </c>
      <c r="AT645" s="2" t="s">
        <v>30</v>
      </c>
      <c r="AU645" s="2" t="s">
        <v>30</v>
      </c>
      <c r="AV645" s="2" t="s">
        <v>30</v>
      </c>
      <c r="AW645" s="2" t="s">
        <v>30</v>
      </c>
      <c r="AX645" s="2" t="s">
        <v>30</v>
      </c>
      <c r="AY645" s="2" t="s">
        <v>30</v>
      </c>
      <c r="AZ645" s="2" t="s">
        <v>30</v>
      </c>
      <c r="BA645" s="2" t="s">
        <v>30</v>
      </c>
      <c r="BB645" s="2" t="s">
        <v>30</v>
      </c>
      <c r="BC645" s="2" t="s">
        <v>40</v>
      </c>
    </row>
    <row r="646" spans="1:55">
      <c r="A646" s="2" t="b">
        <v>0</v>
      </c>
      <c r="B646" s="2" t="s">
        <v>30</v>
      </c>
      <c r="C646" s="2" t="s">
        <v>12301</v>
      </c>
      <c r="D646" s="2" t="s">
        <v>3830</v>
      </c>
      <c r="E646" s="2" t="s">
        <v>3831</v>
      </c>
      <c r="F646" s="2">
        <v>0</v>
      </c>
      <c r="G646" s="2">
        <v>69.379000000000005</v>
      </c>
      <c r="H646" s="2">
        <v>64</v>
      </c>
      <c r="I646" s="2">
        <v>12</v>
      </c>
      <c r="J646" s="2">
        <v>48</v>
      </c>
      <c r="K646" s="2">
        <v>12</v>
      </c>
      <c r="L646" s="2">
        <v>1</v>
      </c>
      <c r="M646" s="2">
        <v>273</v>
      </c>
      <c r="N646" s="2">
        <v>30.4</v>
      </c>
      <c r="O646" s="2">
        <v>8.0299999999999994</v>
      </c>
      <c r="P646" s="2">
        <v>184.86</v>
      </c>
      <c r="Q646" s="2">
        <v>12</v>
      </c>
      <c r="R646" s="2" t="s">
        <v>328</v>
      </c>
      <c r="S646" s="2" t="s">
        <v>34</v>
      </c>
      <c r="T646" s="2" t="s">
        <v>3389</v>
      </c>
      <c r="U646" s="2" t="s">
        <v>3832</v>
      </c>
      <c r="V646" s="2" t="s">
        <v>3833</v>
      </c>
      <c r="W646" s="2" t="s">
        <v>3834</v>
      </c>
      <c r="X646" s="2" t="s">
        <v>3835</v>
      </c>
      <c r="Y646" s="2" t="s">
        <v>40</v>
      </c>
      <c r="Z646" s="2">
        <v>0</v>
      </c>
      <c r="AA646" s="22">
        <v>1.2490000000000001</v>
      </c>
      <c r="AB646" s="22">
        <v>1.1859999999999999</v>
      </c>
      <c r="AC646" s="21">
        <v>0.32</v>
      </c>
      <c r="AD646" s="21">
        <v>0.25</v>
      </c>
      <c r="AE646" s="102">
        <v>0.96543686498436998</v>
      </c>
      <c r="AF646" s="102">
        <v>0.98601155258914497</v>
      </c>
      <c r="AG646" s="23">
        <v>1</v>
      </c>
      <c r="AH646" s="23">
        <v>1</v>
      </c>
      <c r="AI646" s="2">
        <v>90.3</v>
      </c>
      <c r="AJ646" s="2">
        <v>112.8</v>
      </c>
      <c r="AK646" s="2">
        <v>101.4</v>
      </c>
      <c r="AL646" s="2">
        <v>120.3</v>
      </c>
      <c r="AM646" s="2">
        <v>8.4</v>
      </c>
      <c r="AN646" s="2">
        <v>4.21</v>
      </c>
      <c r="AO646" s="2">
        <v>2.4300000000000002</v>
      </c>
      <c r="AP646" s="2">
        <v>5.71</v>
      </c>
      <c r="AQ646" s="2" t="s">
        <v>30</v>
      </c>
      <c r="AR646" s="2" t="s">
        <v>30</v>
      </c>
      <c r="AS646" s="2" t="s">
        <v>30</v>
      </c>
      <c r="AT646" s="2" t="s">
        <v>30</v>
      </c>
      <c r="AU646" s="2" t="s">
        <v>30</v>
      </c>
      <c r="AV646" s="2" t="s">
        <v>30</v>
      </c>
      <c r="AW646" s="2" t="s">
        <v>30</v>
      </c>
      <c r="AX646" s="2" t="s">
        <v>30</v>
      </c>
      <c r="AY646" s="2" t="s">
        <v>30</v>
      </c>
      <c r="AZ646" s="2" t="s">
        <v>30</v>
      </c>
      <c r="BA646" s="2" t="s">
        <v>30</v>
      </c>
      <c r="BB646" s="2" t="s">
        <v>30</v>
      </c>
      <c r="BC646" s="2" t="s">
        <v>40</v>
      </c>
    </row>
    <row r="647" spans="1:55">
      <c r="A647" s="2" t="b">
        <v>0</v>
      </c>
      <c r="B647" s="2" t="s">
        <v>30</v>
      </c>
      <c r="C647" s="2" t="s">
        <v>12301</v>
      </c>
      <c r="D647" s="2" t="s">
        <v>3484</v>
      </c>
      <c r="E647" s="2" t="s">
        <v>3485</v>
      </c>
      <c r="F647" s="2">
        <v>0</v>
      </c>
      <c r="G647" s="2">
        <v>69.141000000000005</v>
      </c>
      <c r="H647" s="2">
        <v>48</v>
      </c>
      <c r="I647" s="2">
        <v>13</v>
      </c>
      <c r="J647" s="2">
        <v>71</v>
      </c>
      <c r="K647" s="2">
        <v>13</v>
      </c>
      <c r="L647" s="2">
        <v>1</v>
      </c>
      <c r="M647" s="2">
        <v>312</v>
      </c>
      <c r="N647" s="2">
        <v>33.700000000000003</v>
      </c>
      <c r="O647" s="2">
        <v>5.54</v>
      </c>
      <c r="P647" s="2">
        <v>278.12</v>
      </c>
      <c r="Q647" s="2">
        <v>13</v>
      </c>
      <c r="R647" s="2" t="s">
        <v>33</v>
      </c>
      <c r="S647" s="2" t="s">
        <v>86</v>
      </c>
      <c r="T647" s="2" t="s">
        <v>214</v>
      </c>
      <c r="U647" s="2" t="s">
        <v>1301</v>
      </c>
      <c r="V647" s="2" t="s">
        <v>3486</v>
      </c>
      <c r="W647" s="2" t="s">
        <v>3487</v>
      </c>
      <c r="X647" s="2" t="s">
        <v>3488</v>
      </c>
      <c r="Y647" s="2" t="s">
        <v>1975</v>
      </c>
      <c r="Z647" s="2">
        <v>0</v>
      </c>
      <c r="AA647" s="22">
        <v>1.2549999999999999</v>
      </c>
      <c r="AB647" s="22">
        <v>1.29</v>
      </c>
      <c r="AC647" s="21">
        <v>0.33</v>
      </c>
      <c r="AD647" s="21">
        <v>0.37</v>
      </c>
      <c r="AE647" s="102">
        <v>0.626746454755858</v>
      </c>
      <c r="AF647" s="102">
        <v>0.51707622715631996</v>
      </c>
      <c r="AG647" s="23">
        <v>1</v>
      </c>
      <c r="AH647" s="23">
        <v>1</v>
      </c>
      <c r="AI647" s="2">
        <v>92.6</v>
      </c>
      <c r="AJ647" s="2">
        <v>116.2</v>
      </c>
      <c r="AK647" s="2">
        <v>74.2</v>
      </c>
      <c r="AL647" s="2">
        <v>95.7</v>
      </c>
      <c r="AM647" s="2">
        <v>1.64</v>
      </c>
      <c r="AN647" s="2">
        <v>0.73</v>
      </c>
      <c r="AO647" s="2">
        <v>2.7</v>
      </c>
      <c r="AP647" s="2">
        <v>1.71</v>
      </c>
      <c r="AQ647" s="2" t="s">
        <v>30</v>
      </c>
      <c r="AR647" s="2" t="s">
        <v>30</v>
      </c>
      <c r="AS647" s="2" t="s">
        <v>30</v>
      </c>
      <c r="AT647" s="2" t="s">
        <v>30</v>
      </c>
      <c r="AU647" s="2" t="s">
        <v>30</v>
      </c>
      <c r="AV647" s="2" t="s">
        <v>30</v>
      </c>
      <c r="AW647" s="2" t="s">
        <v>30</v>
      </c>
      <c r="AX647" s="2" t="s">
        <v>30</v>
      </c>
      <c r="AY647" s="2" t="s">
        <v>30</v>
      </c>
      <c r="AZ647" s="2" t="s">
        <v>30</v>
      </c>
      <c r="BA647" s="2" t="s">
        <v>30</v>
      </c>
      <c r="BB647" s="2" t="s">
        <v>30</v>
      </c>
      <c r="BC647" s="2" t="s">
        <v>40</v>
      </c>
    </row>
    <row r="648" spans="1:55">
      <c r="A648" s="2" t="b">
        <v>0</v>
      </c>
      <c r="B648" s="2" t="s">
        <v>30</v>
      </c>
      <c r="C648" s="2" t="s">
        <v>12301</v>
      </c>
      <c r="D648" s="2" t="s">
        <v>3936</v>
      </c>
      <c r="E648" s="2" t="s">
        <v>3937</v>
      </c>
      <c r="F648" s="2">
        <v>0</v>
      </c>
      <c r="G648" s="2">
        <v>69.013000000000005</v>
      </c>
      <c r="H648" s="2">
        <v>64</v>
      </c>
      <c r="I648" s="2">
        <v>12</v>
      </c>
      <c r="J648" s="2">
        <v>67</v>
      </c>
      <c r="K648" s="2">
        <v>12</v>
      </c>
      <c r="L648" s="2">
        <v>1</v>
      </c>
      <c r="M648" s="2">
        <v>222</v>
      </c>
      <c r="N648" s="2">
        <v>24.3</v>
      </c>
      <c r="O648" s="2">
        <v>4.96</v>
      </c>
      <c r="P648" s="2">
        <v>243.65</v>
      </c>
      <c r="Q648" s="2">
        <v>12</v>
      </c>
      <c r="R648" s="2" t="s">
        <v>33</v>
      </c>
      <c r="S648" s="2" t="s">
        <v>86</v>
      </c>
      <c r="T648" s="2" t="s">
        <v>511</v>
      </c>
      <c r="U648" s="2" t="s">
        <v>3938</v>
      </c>
      <c r="V648" s="2" t="s">
        <v>3939</v>
      </c>
      <c r="W648" s="2" t="s">
        <v>3940</v>
      </c>
      <c r="X648" s="2" t="s">
        <v>3941</v>
      </c>
      <c r="Y648" s="2" t="s">
        <v>40</v>
      </c>
      <c r="Z648" s="2">
        <v>0</v>
      </c>
      <c r="AA648" s="22">
        <v>1.2270000000000001</v>
      </c>
      <c r="AB648" s="22">
        <v>1.26</v>
      </c>
      <c r="AC648" s="21">
        <v>0.3</v>
      </c>
      <c r="AD648" s="21">
        <v>0.33</v>
      </c>
      <c r="AE648" s="102">
        <v>1.49207437559106E-2</v>
      </c>
      <c r="AF648" s="102">
        <v>1.0893194309889701E-2</v>
      </c>
      <c r="AG648" s="23">
        <v>0.12524181816355001</v>
      </c>
      <c r="AH648" s="23">
        <v>8.00945333560492E-2</v>
      </c>
      <c r="AI648" s="2">
        <v>91</v>
      </c>
      <c r="AJ648" s="2">
        <v>111.7</v>
      </c>
      <c r="AK648" s="2">
        <v>87.1</v>
      </c>
      <c r="AL648" s="2">
        <v>109.8</v>
      </c>
      <c r="AM648" s="2">
        <v>2.89</v>
      </c>
      <c r="AN648" s="2">
        <v>0.86</v>
      </c>
      <c r="AO648" s="2">
        <v>1.34</v>
      </c>
      <c r="AP648" s="2">
        <v>0.41</v>
      </c>
      <c r="AQ648" s="2" t="s">
        <v>30</v>
      </c>
      <c r="AR648" s="2" t="s">
        <v>30</v>
      </c>
      <c r="AS648" s="2" t="s">
        <v>30</v>
      </c>
      <c r="AT648" s="2" t="s">
        <v>30</v>
      </c>
      <c r="AU648" s="2" t="s">
        <v>30</v>
      </c>
      <c r="AV648" s="2" t="s">
        <v>30</v>
      </c>
      <c r="AW648" s="2" t="s">
        <v>30</v>
      </c>
      <c r="AX648" s="2" t="s">
        <v>30</v>
      </c>
      <c r="AY648" s="2" t="s">
        <v>30</v>
      </c>
      <c r="AZ648" s="2" t="s">
        <v>30</v>
      </c>
      <c r="BA648" s="2" t="s">
        <v>30</v>
      </c>
      <c r="BB648" s="2" t="s">
        <v>30</v>
      </c>
      <c r="BC648" s="2" t="s">
        <v>40</v>
      </c>
    </row>
    <row r="649" spans="1:55">
      <c r="A649" s="2" t="b">
        <v>0</v>
      </c>
      <c r="B649" s="2" t="s">
        <v>30</v>
      </c>
      <c r="C649" s="2" t="s">
        <v>12301</v>
      </c>
      <c r="D649" s="2" t="s">
        <v>4598</v>
      </c>
      <c r="E649" s="2" t="s">
        <v>4599</v>
      </c>
      <c r="F649" s="2">
        <v>0</v>
      </c>
      <c r="G649" s="2">
        <v>68.894000000000005</v>
      </c>
      <c r="H649" s="2">
        <v>51</v>
      </c>
      <c r="I649" s="2">
        <v>11</v>
      </c>
      <c r="J649" s="2">
        <v>45</v>
      </c>
      <c r="K649" s="2">
        <v>11</v>
      </c>
      <c r="L649" s="2">
        <v>1</v>
      </c>
      <c r="M649" s="2">
        <v>312</v>
      </c>
      <c r="N649" s="2">
        <v>35.299999999999997</v>
      </c>
      <c r="O649" s="2">
        <v>6.8</v>
      </c>
      <c r="P649" s="2">
        <v>182.67</v>
      </c>
      <c r="Q649" s="2">
        <v>11</v>
      </c>
      <c r="R649" s="2" t="s">
        <v>33</v>
      </c>
      <c r="S649" s="2" t="s">
        <v>34</v>
      </c>
      <c r="T649" s="2" t="s">
        <v>214</v>
      </c>
      <c r="U649" s="2" t="s">
        <v>4600</v>
      </c>
      <c r="V649" s="2" t="s">
        <v>4601</v>
      </c>
      <c r="W649" s="2" t="s">
        <v>4602</v>
      </c>
      <c r="X649" s="2" t="s">
        <v>4603</v>
      </c>
      <c r="Y649" s="2" t="s">
        <v>4604</v>
      </c>
      <c r="Z649" s="2">
        <v>0</v>
      </c>
      <c r="AA649" s="22">
        <v>0.86799999999999999</v>
      </c>
      <c r="AB649" s="22">
        <v>0.92200000000000004</v>
      </c>
      <c r="AC649" s="21">
        <v>-0.2</v>
      </c>
      <c r="AD649" s="21">
        <v>-0.12</v>
      </c>
      <c r="AE649" s="102">
        <v>6.8012286013605702E-3</v>
      </c>
      <c r="AF649" s="102">
        <v>0.65331266139303601</v>
      </c>
      <c r="AG649" s="23">
        <v>6.5881648109154298E-2</v>
      </c>
      <c r="AH649" s="23">
        <v>1</v>
      </c>
      <c r="AI649" s="2">
        <v>100.8</v>
      </c>
      <c r="AJ649" s="2">
        <v>87.5</v>
      </c>
      <c r="AK649" s="2">
        <v>103.9</v>
      </c>
      <c r="AL649" s="2">
        <v>95.9</v>
      </c>
      <c r="AM649" s="2">
        <v>2.5099999999999998</v>
      </c>
      <c r="AN649" s="2">
        <v>1.89</v>
      </c>
      <c r="AO649" s="2">
        <v>0.45</v>
      </c>
      <c r="AP649" s="2">
        <v>5.75</v>
      </c>
      <c r="AQ649" s="2" t="s">
        <v>30</v>
      </c>
      <c r="AR649" s="2" t="s">
        <v>30</v>
      </c>
      <c r="AS649" s="2" t="s">
        <v>30</v>
      </c>
      <c r="AT649" s="2" t="s">
        <v>30</v>
      </c>
      <c r="AU649" s="2" t="s">
        <v>30</v>
      </c>
      <c r="AV649" s="2" t="s">
        <v>30</v>
      </c>
      <c r="AW649" s="2" t="s">
        <v>30</v>
      </c>
      <c r="AX649" s="2" t="s">
        <v>30</v>
      </c>
      <c r="AY649" s="2" t="s">
        <v>30</v>
      </c>
      <c r="AZ649" s="2" t="s">
        <v>30</v>
      </c>
      <c r="BA649" s="2" t="s">
        <v>30</v>
      </c>
      <c r="BB649" s="2" t="s">
        <v>30</v>
      </c>
      <c r="BC649" s="2" t="s">
        <v>40</v>
      </c>
    </row>
    <row r="650" spans="1:55">
      <c r="A650" s="2" t="b">
        <v>0</v>
      </c>
      <c r="B650" s="2" t="s">
        <v>30</v>
      </c>
      <c r="C650" s="2" t="s">
        <v>12301</v>
      </c>
      <c r="D650" s="2" t="s">
        <v>4546</v>
      </c>
      <c r="E650" s="2" t="s">
        <v>4547</v>
      </c>
      <c r="F650" s="2">
        <v>0</v>
      </c>
      <c r="G650" s="2">
        <v>68.870999999999995</v>
      </c>
      <c r="H650" s="2">
        <v>42</v>
      </c>
      <c r="I650" s="2">
        <v>9</v>
      </c>
      <c r="J650" s="2">
        <v>45</v>
      </c>
      <c r="K650" s="2">
        <v>9</v>
      </c>
      <c r="L650" s="2">
        <v>1</v>
      </c>
      <c r="M650" s="2">
        <v>310</v>
      </c>
      <c r="N650" s="2">
        <v>33.799999999999997</v>
      </c>
      <c r="O650" s="2">
        <v>5.99</v>
      </c>
      <c r="P650" s="2">
        <v>170.1</v>
      </c>
      <c r="Q650" s="2">
        <v>9</v>
      </c>
      <c r="R650" s="2" t="s">
        <v>921</v>
      </c>
      <c r="S650" s="2" t="s">
        <v>40</v>
      </c>
      <c r="T650" s="2" t="s">
        <v>2756</v>
      </c>
      <c r="U650" s="2" t="s">
        <v>4548</v>
      </c>
      <c r="V650" s="2" t="s">
        <v>4549</v>
      </c>
      <c r="W650" s="2" t="s">
        <v>4550</v>
      </c>
      <c r="X650" s="2" t="s">
        <v>4551</v>
      </c>
      <c r="Y650" s="2" t="s">
        <v>1180</v>
      </c>
      <c r="Z650" s="2">
        <v>0</v>
      </c>
      <c r="AA650" s="22">
        <v>0.92900000000000005</v>
      </c>
      <c r="AB650" s="22">
        <v>0.91</v>
      </c>
      <c r="AC650" s="21">
        <v>-0.11</v>
      </c>
      <c r="AD650" s="21">
        <v>-0.14000000000000001</v>
      </c>
      <c r="AE650" s="102">
        <v>0.99933895549177998</v>
      </c>
      <c r="AF650" s="102">
        <v>0.999904367499168</v>
      </c>
      <c r="AG650" s="23">
        <v>1</v>
      </c>
      <c r="AH650" s="23">
        <v>1</v>
      </c>
      <c r="AI650" s="2">
        <v>111.4</v>
      </c>
      <c r="AJ650" s="2">
        <v>103.4</v>
      </c>
      <c r="AK650" s="2">
        <v>96</v>
      </c>
      <c r="AL650" s="2">
        <v>87.4</v>
      </c>
      <c r="AM650" s="2">
        <v>2.3199999999999998</v>
      </c>
      <c r="AN650" s="2">
        <v>4.6500000000000004</v>
      </c>
      <c r="AO650" s="2">
        <v>1.1599999999999999</v>
      </c>
      <c r="AP650" s="2">
        <v>6.46</v>
      </c>
      <c r="AQ650" s="2" t="s">
        <v>30</v>
      </c>
      <c r="AR650" s="2" t="s">
        <v>30</v>
      </c>
      <c r="AS650" s="2" t="s">
        <v>30</v>
      </c>
      <c r="AT650" s="2" t="s">
        <v>30</v>
      </c>
      <c r="AU650" s="2" t="s">
        <v>30</v>
      </c>
      <c r="AV650" s="2" t="s">
        <v>30</v>
      </c>
      <c r="AW650" s="2" t="s">
        <v>30</v>
      </c>
      <c r="AX650" s="2" t="s">
        <v>30</v>
      </c>
      <c r="AY650" s="2" t="s">
        <v>30</v>
      </c>
      <c r="AZ650" s="2" t="s">
        <v>30</v>
      </c>
      <c r="BA650" s="2" t="s">
        <v>30</v>
      </c>
      <c r="BB650" s="2" t="s">
        <v>30</v>
      </c>
      <c r="BC650" s="2" t="s">
        <v>40</v>
      </c>
    </row>
    <row r="651" spans="1:55">
      <c r="A651" s="2" t="b">
        <v>0</v>
      </c>
      <c r="B651" s="2" t="s">
        <v>30</v>
      </c>
      <c r="C651" s="2" t="s">
        <v>12301</v>
      </c>
      <c r="D651" s="2" t="s">
        <v>5136</v>
      </c>
      <c r="E651" s="2" t="s">
        <v>5137</v>
      </c>
      <c r="F651" s="2">
        <v>0</v>
      </c>
      <c r="G651" s="2">
        <v>68.566000000000003</v>
      </c>
      <c r="H651" s="2">
        <v>39</v>
      </c>
      <c r="I651" s="2">
        <v>12</v>
      </c>
      <c r="J651" s="2">
        <v>39</v>
      </c>
      <c r="K651" s="2">
        <v>12</v>
      </c>
      <c r="L651" s="2">
        <v>1</v>
      </c>
      <c r="M651" s="2">
        <v>375</v>
      </c>
      <c r="N651" s="2">
        <v>42.6</v>
      </c>
      <c r="O651" s="2">
        <v>6.4</v>
      </c>
      <c r="P651" s="2">
        <v>138.30000000000001</v>
      </c>
      <c r="Q651" s="2">
        <v>12</v>
      </c>
      <c r="R651" s="2" t="s">
        <v>33</v>
      </c>
      <c r="S651" s="2" t="s">
        <v>86</v>
      </c>
      <c r="T651" s="2" t="s">
        <v>511</v>
      </c>
      <c r="U651" s="2" t="s">
        <v>5138</v>
      </c>
      <c r="V651" s="2" t="s">
        <v>5139</v>
      </c>
      <c r="W651" s="2" t="s">
        <v>5140</v>
      </c>
      <c r="X651" s="2" t="s">
        <v>5141</v>
      </c>
      <c r="Y651" s="2" t="s">
        <v>40</v>
      </c>
      <c r="Z651" s="2">
        <v>0</v>
      </c>
      <c r="AA651" s="22">
        <v>0.878</v>
      </c>
      <c r="AB651" s="22">
        <v>0.79400000000000004</v>
      </c>
      <c r="AC651" s="21">
        <v>-0.19</v>
      </c>
      <c r="AD651" s="21">
        <v>-0.33</v>
      </c>
      <c r="AE651" s="102">
        <v>0.94217297189024896</v>
      </c>
      <c r="AF651" s="102">
        <v>0.78779855789014397</v>
      </c>
      <c r="AG651" s="23">
        <v>1</v>
      </c>
      <c r="AH651" s="23">
        <v>1</v>
      </c>
      <c r="AI651" s="2">
        <v>104.2</v>
      </c>
      <c r="AJ651" s="2">
        <v>91.5</v>
      </c>
      <c r="AK651" s="2">
        <v>123.7</v>
      </c>
      <c r="AL651" s="2">
        <v>98.2</v>
      </c>
      <c r="AM651" s="2">
        <v>6.04</v>
      </c>
      <c r="AN651" s="2">
        <v>2.2200000000000002</v>
      </c>
      <c r="AO651" s="2">
        <v>0.2</v>
      </c>
      <c r="AP651" s="2">
        <v>1.64</v>
      </c>
      <c r="AQ651" s="2" t="s">
        <v>30</v>
      </c>
      <c r="AR651" s="2" t="s">
        <v>30</v>
      </c>
      <c r="AS651" s="2" t="s">
        <v>30</v>
      </c>
      <c r="AT651" s="2" t="s">
        <v>30</v>
      </c>
      <c r="AU651" s="2" t="s">
        <v>30</v>
      </c>
      <c r="AV651" s="2" t="s">
        <v>30</v>
      </c>
      <c r="AW651" s="2" t="s">
        <v>30</v>
      </c>
      <c r="AX651" s="2" t="s">
        <v>30</v>
      </c>
      <c r="AY651" s="2" t="s">
        <v>30</v>
      </c>
      <c r="AZ651" s="2" t="s">
        <v>30</v>
      </c>
      <c r="BA651" s="2" t="s">
        <v>30</v>
      </c>
      <c r="BB651" s="2" t="s">
        <v>30</v>
      </c>
      <c r="BC651" s="2" t="s">
        <v>40</v>
      </c>
    </row>
    <row r="652" spans="1:55">
      <c r="A652" s="2" t="b">
        <v>0</v>
      </c>
      <c r="B652" s="2" t="s">
        <v>30</v>
      </c>
      <c r="C652" s="2" t="s">
        <v>12301</v>
      </c>
      <c r="D652" s="2" t="s">
        <v>4635</v>
      </c>
      <c r="E652" s="2" t="s">
        <v>4636</v>
      </c>
      <c r="F652" s="2">
        <v>0</v>
      </c>
      <c r="G652" s="2">
        <v>68.477999999999994</v>
      </c>
      <c r="H652" s="2">
        <v>70</v>
      </c>
      <c r="I652" s="2">
        <v>6</v>
      </c>
      <c r="J652" s="2">
        <v>42</v>
      </c>
      <c r="K652" s="2">
        <v>6</v>
      </c>
      <c r="L652" s="2">
        <v>1</v>
      </c>
      <c r="M652" s="2">
        <v>152</v>
      </c>
      <c r="N652" s="2">
        <v>16.899999999999999</v>
      </c>
      <c r="O652" s="2">
        <v>6.64</v>
      </c>
      <c r="P652" s="2">
        <v>206.79</v>
      </c>
      <c r="Q652" s="2">
        <v>6</v>
      </c>
      <c r="R652" s="2" t="s">
        <v>33</v>
      </c>
      <c r="S652" s="2" t="s">
        <v>34</v>
      </c>
      <c r="T652" s="2" t="s">
        <v>158</v>
      </c>
      <c r="U652" s="2" t="s">
        <v>4637</v>
      </c>
      <c r="V652" s="2" t="s">
        <v>4638</v>
      </c>
      <c r="W652" s="2" t="s">
        <v>4639</v>
      </c>
      <c r="X652" s="2" t="s">
        <v>4640</v>
      </c>
      <c r="Y652" s="2" t="s">
        <v>4641</v>
      </c>
      <c r="Z652" s="2">
        <v>0</v>
      </c>
      <c r="AA652" s="22">
        <v>1.1120000000000001</v>
      </c>
      <c r="AB652" s="22">
        <v>1.1439999999999999</v>
      </c>
      <c r="AC652" s="21">
        <v>0.15</v>
      </c>
      <c r="AD652" s="21">
        <v>0.19</v>
      </c>
      <c r="AE652" s="102">
        <v>0.91743270408091704</v>
      </c>
      <c r="AF652" s="102">
        <v>0.99999998985166105</v>
      </c>
      <c r="AG652" s="23">
        <v>1</v>
      </c>
      <c r="AH652" s="23">
        <v>1</v>
      </c>
      <c r="AI652" s="2">
        <v>95.4</v>
      </c>
      <c r="AJ652" s="2">
        <v>106</v>
      </c>
      <c r="AK652" s="2">
        <v>93</v>
      </c>
      <c r="AL652" s="2">
        <v>106.4</v>
      </c>
      <c r="AM652" s="2">
        <v>18.760000000000002</v>
      </c>
      <c r="AN652" s="2">
        <v>46.36</v>
      </c>
      <c r="AO652" s="2">
        <v>17.010000000000002</v>
      </c>
      <c r="AP652" s="2">
        <v>9.81</v>
      </c>
      <c r="AQ652" s="2" t="s">
        <v>30</v>
      </c>
      <c r="AR652" s="2" t="s">
        <v>30</v>
      </c>
      <c r="AS652" s="2" t="s">
        <v>30</v>
      </c>
      <c r="AT652" s="2" t="s">
        <v>30</v>
      </c>
      <c r="AU652" s="2" t="s">
        <v>30</v>
      </c>
      <c r="AV652" s="2" t="s">
        <v>30</v>
      </c>
      <c r="AW652" s="2" t="s">
        <v>30</v>
      </c>
      <c r="AX652" s="2" t="s">
        <v>30</v>
      </c>
      <c r="AY652" s="2" t="s">
        <v>30</v>
      </c>
      <c r="AZ652" s="2" t="s">
        <v>30</v>
      </c>
      <c r="BA652" s="2" t="s">
        <v>30</v>
      </c>
      <c r="BB652" s="2" t="s">
        <v>30</v>
      </c>
      <c r="BC652" s="2" t="s">
        <v>40</v>
      </c>
    </row>
    <row r="653" spans="1:55">
      <c r="A653" s="2" t="b">
        <v>0</v>
      </c>
      <c r="B653" s="2" t="s">
        <v>30</v>
      </c>
      <c r="C653" s="2" t="s">
        <v>12301</v>
      </c>
      <c r="D653" s="2" t="s">
        <v>4391</v>
      </c>
      <c r="E653" s="2" t="s">
        <v>4392</v>
      </c>
      <c r="F653" s="2">
        <v>0</v>
      </c>
      <c r="G653" s="2">
        <v>68.286000000000001</v>
      </c>
      <c r="H653" s="2">
        <v>74</v>
      </c>
      <c r="I653" s="2">
        <v>9</v>
      </c>
      <c r="J653" s="2">
        <v>60</v>
      </c>
      <c r="K653" s="2">
        <v>9</v>
      </c>
      <c r="L653" s="2">
        <v>1</v>
      </c>
      <c r="M653" s="2">
        <v>137</v>
      </c>
      <c r="N653" s="2">
        <v>15</v>
      </c>
      <c r="O653" s="2">
        <v>4.9800000000000004</v>
      </c>
      <c r="P653" s="2">
        <v>191.41</v>
      </c>
      <c r="Q653" s="2">
        <v>9</v>
      </c>
      <c r="R653" s="2" t="s">
        <v>40</v>
      </c>
      <c r="S653" s="2" t="s">
        <v>141</v>
      </c>
      <c r="T653" s="2" t="s">
        <v>40</v>
      </c>
      <c r="U653" s="2" t="s">
        <v>4393</v>
      </c>
      <c r="V653" s="2" t="s">
        <v>4394</v>
      </c>
      <c r="W653" s="2" t="s">
        <v>4395</v>
      </c>
      <c r="X653" s="2" t="s">
        <v>4396</v>
      </c>
      <c r="Y653" s="2" t="s">
        <v>40</v>
      </c>
      <c r="Z653" s="2">
        <v>0</v>
      </c>
      <c r="AA653" s="22">
        <v>1.1850000000000001</v>
      </c>
      <c r="AB653" s="22">
        <v>1.212</v>
      </c>
      <c r="AC653" s="21">
        <v>0.25</v>
      </c>
      <c r="AD653" s="21">
        <v>0.28000000000000003</v>
      </c>
      <c r="AE653" s="102">
        <v>0.76096173524725597</v>
      </c>
      <c r="AF653" s="102">
        <v>0.65375502122393103</v>
      </c>
      <c r="AG653" s="23">
        <v>1</v>
      </c>
      <c r="AH653" s="23">
        <v>1</v>
      </c>
      <c r="AI653" s="2">
        <v>93.1</v>
      </c>
      <c r="AJ653" s="2">
        <v>110.3</v>
      </c>
      <c r="AK653" s="2">
        <v>90.7</v>
      </c>
      <c r="AL653" s="2">
        <v>109.9</v>
      </c>
      <c r="AM653" s="2">
        <v>2.97</v>
      </c>
      <c r="AN653" s="2">
        <v>1.49</v>
      </c>
      <c r="AO653" s="2">
        <v>2.66</v>
      </c>
      <c r="AP653" s="2">
        <v>0.56999999999999995</v>
      </c>
      <c r="AQ653" s="2" t="s">
        <v>30</v>
      </c>
      <c r="AR653" s="2" t="s">
        <v>30</v>
      </c>
      <c r="AS653" s="2" t="s">
        <v>30</v>
      </c>
      <c r="AT653" s="2" t="s">
        <v>30</v>
      </c>
      <c r="AU653" s="2" t="s">
        <v>30</v>
      </c>
      <c r="AV653" s="2" t="s">
        <v>30</v>
      </c>
      <c r="AW653" s="2" t="s">
        <v>30</v>
      </c>
      <c r="AX653" s="2" t="s">
        <v>30</v>
      </c>
      <c r="AY653" s="2" t="s">
        <v>30</v>
      </c>
      <c r="AZ653" s="2" t="s">
        <v>30</v>
      </c>
      <c r="BA653" s="2" t="s">
        <v>30</v>
      </c>
      <c r="BB653" s="2" t="s">
        <v>30</v>
      </c>
      <c r="BC653" s="2" t="s">
        <v>40</v>
      </c>
    </row>
    <row r="654" spans="1:55">
      <c r="A654" s="2" t="b">
        <v>0</v>
      </c>
      <c r="B654" s="2" t="s">
        <v>30</v>
      </c>
      <c r="C654" s="2" t="s">
        <v>12301</v>
      </c>
      <c r="D654" s="2" t="s">
        <v>4581</v>
      </c>
      <c r="E654" s="2" t="s">
        <v>4582</v>
      </c>
      <c r="F654" s="2">
        <v>0</v>
      </c>
      <c r="G654" s="2">
        <v>68.165000000000006</v>
      </c>
      <c r="H654" s="2">
        <v>21</v>
      </c>
      <c r="I654" s="2">
        <v>14</v>
      </c>
      <c r="J654" s="2">
        <v>37</v>
      </c>
      <c r="K654" s="2">
        <v>14</v>
      </c>
      <c r="L654" s="2">
        <v>1</v>
      </c>
      <c r="M654" s="2">
        <v>962</v>
      </c>
      <c r="N654" s="2">
        <v>107.6</v>
      </c>
      <c r="O654" s="2">
        <v>6.09</v>
      </c>
      <c r="P654" s="2">
        <v>128.49</v>
      </c>
      <c r="Q654" s="2">
        <v>14</v>
      </c>
      <c r="R654" s="2" t="s">
        <v>33</v>
      </c>
      <c r="S654" s="2" t="s">
        <v>314</v>
      </c>
      <c r="T654" s="2" t="s">
        <v>511</v>
      </c>
      <c r="U654" s="2" t="s">
        <v>4583</v>
      </c>
      <c r="V654" s="2" t="s">
        <v>4584</v>
      </c>
      <c r="W654" s="2" t="s">
        <v>4585</v>
      </c>
      <c r="X654" s="2" t="s">
        <v>4586</v>
      </c>
      <c r="Y654" s="2" t="s">
        <v>40</v>
      </c>
      <c r="Z654" s="2">
        <v>0</v>
      </c>
      <c r="AA654" s="22">
        <v>1.103</v>
      </c>
      <c r="AB654" s="22">
        <v>1.075</v>
      </c>
      <c r="AC654" s="21">
        <v>0.14000000000000001</v>
      </c>
      <c r="AD654" s="21">
        <v>0.1</v>
      </c>
      <c r="AE654" s="102">
        <v>0.72167108526026502</v>
      </c>
      <c r="AF654" s="102">
        <v>0.944555610915501</v>
      </c>
      <c r="AG654" s="23">
        <v>1</v>
      </c>
      <c r="AH654" s="23">
        <v>1</v>
      </c>
      <c r="AI654" s="2">
        <v>93.2</v>
      </c>
      <c r="AJ654" s="2">
        <v>102.8</v>
      </c>
      <c r="AK654" s="2">
        <v>101</v>
      </c>
      <c r="AL654" s="2">
        <v>108.7</v>
      </c>
      <c r="AM654" s="2">
        <v>2.75</v>
      </c>
      <c r="AN654" s="2">
        <v>3.48</v>
      </c>
      <c r="AO654" s="2">
        <v>3.97</v>
      </c>
      <c r="AP654" s="2">
        <v>2.13</v>
      </c>
      <c r="AQ654" s="2" t="s">
        <v>30</v>
      </c>
      <c r="AR654" s="2" t="s">
        <v>30</v>
      </c>
      <c r="AS654" s="2" t="s">
        <v>30</v>
      </c>
      <c r="AT654" s="2" t="s">
        <v>30</v>
      </c>
      <c r="AU654" s="2" t="s">
        <v>30</v>
      </c>
      <c r="AV654" s="2" t="s">
        <v>30</v>
      </c>
      <c r="AW654" s="2" t="s">
        <v>30</v>
      </c>
      <c r="AX654" s="2" t="s">
        <v>30</v>
      </c>
      <c r="AY654" s="2" t="s">
        <v>30</v>
      </c>
      <c r="AZ654" s="2" t="s">
        <v>30</v>
      </c>
      <c r="BA654" s="2" t="s">
        <v>30</v>
      </c>
      <c r="BB654" s="2" t="s">
        <v>30</v>
      </c>
      <c r="BC654" s="2" t="s">
        <v>40</v>
      </c>
    </row>
    <row r="655" spans="1:55">
      <c r="A655" s="2" t="b">
        <v>0</v>
      </c>
      <c r="B655" s="2" t="s">
        <v>30</v>
      </c>
      <c r="C655" s="2" t="s">
        <v>12301</v>
      </c>
      <c r="D655" s="2" t="s">
        <v>3295</v>
      </c>
      <c r="E655" s="2" t="s">
        <v>3296</v>
      </c>
      <c r="F655" s="2">
        <v>0</v>
      </c>
      <c r="G655" s="2">
        <v>68.087000000000003</v>
      </c>
      <c r="H655" s="2">
        <v>33</v>
      </c>
      <c r="I655" s="2">
        <v>14</v>
      </c>
      <c r="J655" s="2">
        <v>47</v>
      </c>
      <c r="K655" s="2">
        <v>14</v>
      </c>
      <c r="L655" s="2">
        <v>1</v>
      </c>
      <c r="M655" s="2">
        <v>523</v>
      </c>
      <c r="N655" s="2">
        <v>56.4</v>
      </c>
      <c r="O655" s="2">
        <v>5.62</v>
      </c>
      <c r="P655" s="2">
        <v>199.3</v>
      </c>
      <c r="Q655" s="2">
        <v>14</v>
      </c>
      <c r="R655" s="2" t="s">
        <v>33</v>
      </c>
      <c r="S655" s="2" t="s">
        <v>40</v>
      </c>
      <c r="T655" s="2" t="s">
        <v>158</v>
      </c>
      <c r="U655" s="2" t="s">
        <v>3297</v>
      </c>
      <c r="V655" s="2" t="s">
        <v>3298</v>
      </c>
      <c r="W655" s="2" t="s">
        <v>3299</v>
      </c>
      <c r="X655" s="2" t="s">
        <v>3300</v>
      </c>
      <c r="Y655" s="2" t="s">
        <v>3301</v>
      </c>
      <c r="Z655" s="2">
        <v>0</v>
      </c>
      <c r="AA655" s="22">
        <v>0.67600000000000005</v>
      </c>
      <c r="AB655" s="22">
        <v>0.67300000000000004</v>
      </c>
      <c r="AC655" s="21">
        <v>-0.56999999999999995</v>
      </c>
      <c r="AD655" s="21">
        <v>-0.56999999999999995</v>
      </c>
      <c r="AE655" s="102">
        <v>5.5718872753474102E-4</v>
      </c>
      <c r="AF655" s="102">
        <v>4.6939271035106899E-4</v>
      </c>
      <c r="AG655" s="23">
        <v>8.5240888397855093E-3</v>
      </c>
      <c r="AH655" s="23">
        <v>5.9286573304871996E-3</v>
      </c>
      <c r="AI655" s="2">
        <v>145.1</v>
      </c>
      <c r="AJ655" s="2">
        <v>98</v>
      </c>
      <c r="AK655" s="2">
        <v>119.1</v>
      </c>
      <c r="AL655" s="2">
        <v>80.099999999999994</v>
      </c>
      <c r="AM655" s="2">
        <v>0.57999999999999996</v>
      </c>
      <c r="AN655" s="2">
        <v>1.96</v>
      </c>
      <c r="AO655" s="2">
        <v>2.1800000000000002</v>
      </c>
      <c r="AP655" s="2">
        <v>1.97</v>
      </c>
      <c r="AQ655" s="2" t="s">
        <v>30</v>
      </c>
      <c r="AR655" s="2" t="s">
        <v>30</v>
      </c>
      <c r="AS655" s="2" t="s">
        <v>30</v>
      </c>
      <c r="AT655" s="2" t="s">
        <v>30</v>
      </c>
      <c r="AU655" s="2" t="s">
        <v>30</v>
      </c>
      <c r="AV655" s="2" t="s">
        <v>30</v>
      </c>
      <c r="AW655" s="2" t="s">
        <v>30</v>
      </c>
      <c r="AX655" s="2" t="s">
        <v>30</v>
      </c>
      <c r="AY655" s="2" t="s">
        <v>30</v>
      </c>
      <c r="AZ655" s="2" t="s">
        <v>30</v>
      </c>
      <c r="BA655" s="2" t="s">
        <v>30</v>
      </c>
      <c r="BB655" s="2" t="s">
        <v>30</v>
      </c>
      <c r="BC655" s="2" t="s">
        <v>40</v>
      </c>
    </row>
    <row r="656" spans="1:55">
      <c r="A656" s="2" t="b">
        <v>0</v>
      </c>
      <c r="B656" s="2" t="s">
        <v>30</v>
      </c>
      <c r="C656" s="2" t="s">
        <v>12301</v>
      </c>
      <c r="D656" s="2" t="s">
        <v>3942</v>
      </c>
      <c r="E656" s="2" t="s">
        <v>3943</v>
      </c>
      <c r="F656" s="2">
        <v>0</v>
      </c>
      <c r="G656" s="2">
        <v>68.066999999999993</v>
      </c>
      <c r="H656" s="2">
        <v>74</v>
      </c>
      <c r="I656" s="2">
        <v>11</v>
      </c>
      <c r="J656" s="2">
        <v>64</v>
      </c>
      <c r="K656" s="2">
        <v>11</v>
      </c>
      <c r="L656" s="2">
        <v>1</v>
      </c>
      <c r="M656" s="2">
        <v>185</v>
      </c>
      <c r="N656" s="2">
        <v>21.3</v>
      </c>
      <c r="O656" s="2">
        <v>5.78</v>
      </c>
      <c r="P656" s="2">
        <v>231.64</v>
      </c>
      <c r="Q656" s="2">
        <v>11</v>
      </c>
      <c r="R656" s="2" t="s">
        <v>53</v>
      </c>
      <c r="S656" s="2" t="s">
        <v>86</v>
      </c>
      <c r="T656" s="2" t="s">
        <v>151</v>
      </c>
      <c r="U656" s="2" t="s">
        <v>3944</v>
      </c>
      <c r="V656" s="2" t="s">
        <v>3945</v>
      </c>
      <c r="W656" s="2" t="s">
        <v>3946</v>
      </c>
      <c r="X656" s="2" t="s">
        <v>3947</v>
      </c>
      <c r="Y656" s="2" t="s">
        <v>2812</v>
      </c>
      <c r="Z656" s="2">
        <v>0</v>
      </c>
      <c r="AA656" s="22">
        <v>1.171</v>
      </c>
      <c r="AB656" s="22">
        <v>1.389</v>
      </c>
      <c r="AC656" s="21">
        <v>0.23</v>
      </c>
      <c r="AD656" s="21">
        <v>0.47</v>
      </c>
      <c r="AE656" s="102">
        <v>0.45552296450965202</v>
      </c>
      <c r="AF656" s="102">
        <v>7.6141429783836506E-2</v>
      </c>
      <c r="AG656" s="23">
        <v>1</v>
      </c>
      <c r="AH656" s="23">
        <v>0.38110895065946698</v>
      </c>
      <c r="AI656" s="2">
        <v>98.6</v>
      </c>
      <c r="AJ656" s="2">
        <v>115.4</v>
      </c>
      <c r="AK656" s="2">
        <v>88.5</v>
      </c>
      <c r="AL656" s="2">
        <v>122.9</v>
      </c>
      <c r="AM656" s="2">
        <v>7.59</v>
      </c>
      <c r="AN656" s="2">
        <v>0.76</v>
      </c>
      <c r="AO656" s="2">
        <v>3.5</v>
      </c>
      <c r="AP656" s="2">
        <v>4.18</v>
      </c>
      <c r="AQ656" s="2" t="s">
        <v>30</v>
      </c>
      <c r="AR656" s="2" t="s">
        <v>30</v>
      </c>
      <c r="AS656" s="2" t="s">
        <v>30</v>
      </c>
      <c r="AT656" s="2" t="s">
        <v>30</v>
      </c>
      <c r="AU656" s="2" t="s">
        <v>30</v>
      </c>
      <c r="AV656" s="2" t="s">
        <v>30</v>
      </c>
      <c r="AW656" s="2" t="s">
        <v>30</v>
      </c>
      <c r="AX656" s="2" t="s">
        <v>30</v>
      </c>
      <c r="AY656" s="2" t="s">
        <v>30</v>
      </c>
      <c r="AZ656" s="2" t="s">
        <v>30</v>
      </c>
      <c r="BA656" s="2" t="s">
        <v>30</v>
      </c>
      <c r="BB656" s="2" t="s">
        <v>30</v>
      </c>
      <c r="BC656" s="2" t="s">
        <v>40</v>
      </c>
    </row>
    <row r="657" spans="1:55">
      <c r="A657" s="2" t="b">
        <v>0</v>
      </c>
      <c r="B657" s="2" t="s">
        <v>30</v>
      </c>
      <c r="C657" s="2" t="s">
        <v>12301</v>
      </c>
      <c r="D657" s="2" t="s">
        <v>3966</v>
      </c>
      <c r="E657" s="2" t="s">
        <v>3967</v>
      </c>
      <c r="F657" s="2">
        <v>0</v>
      </c>
      <c r="G657" s="2">
        <v>67.98</v>
      </c>
      <c r="H657" s="2">
        <v>49</v>
      </c>
      <c r="I657" s="2">
        <v>13</v>
      </c>
      <c r="J657" s="2">
        <v>50</v>
      </c>
      <c r="K657" s="2">
        <v>13</v>
      </c>
      <c r="L657" s="2">
        <v>1</v>
      </c>
      <c r="M657" s="2">
        <v>316</v>
      </c>
      <c r="N657" s="2">
        <v>36.299999999999997</v>
      </c>
      <c r="O657" s="2">
        <v>6.81</v>
      </c>
      <c r="P657" s="2">
        <v>174.22</v>
      </c>
      <c r="Q657" s="2">
        <v>13</v>
      </c>
      <c r="R657" s="2" t="s">
        <v>33</v>
      </c>
      <c r="S657" s="2" t="s">
        <v>34</v>
      </c>
      <c r="T657" s="2" t="s">
        <v>214</v>
      </c>
      <c r="U657" s="2" t="s">
        <v>3968</v>
      </c>
      <c r="V657" s="2" t="s">
        <v>3969</v>
      </c>
      <c r="W657" s="2" t="s">
        <v>40</v>
      </c>
      <c r="X657" s="2" t="s">
        <v>3970</v>
      </c>
      <c r="Y657" s="2" t="s">
        <v>3971</v>
      </c>
      <c r="Z657" s="2">
        <v>0</v>
      </c>
      <c r="AA657" s="22">
        <v>1.276</v>
      </c>
      <c r="AB657" s="22">
        <v>1.319</v>
      </c>
      <c r="AC657" s="21">
        <v>0.35</v>
      </c>
      <c r="AD657" s="21">
        <v>0.4</v>
      </c>
      <c r="AE657" s="102">
        <v>9.6096468451204505E-3</v>
      </c>
      <c r="AF657" s="102">
        <v>2.6582662957688199E-3</v>
      </c>
      <c r="AG657" s="23">
        <v>8.5584507348326205E-2</v>
      </c>
      <c r="AH657" s="23">
        <v>2.5468339207441699E-2</v>
      </c>
      <c r="AI657" s="2">
        <v>87</v>
      </c>
      <c r="AJ657" s="2">
        <v>111.1</v>
      </c>
      <c r="AK657" s="2">
        <v>96.8</v>
      </c>
      <c r="AL657" s="2">
        <v>127.6</v>
      </c>
      <c r="AM657" s="2">
        <v>0.7</v>
      </c>
      <c r="AN657" s="2">
        <v>4.96</v>
      </c>
      <c r="AO657" s="2">
        <v>5.83</v>
      </c>
      <c r="AP657" s="2">
        <v>0.76</v>
      </c>
      <c r="AQ657" s="2" t="s">
        <v>30</v>
      </c>
      <c r="AR657" s="2" t="s">
        <v>30</v>
      </c>
      <c r="AS657" s="2" t="s">
        <v>30</v>
      </c>
      <c r="AT657" s="2" t="s">
        <v>30</v>
      </c>
      <c r="AU657" s="2" t="s">
        <v>30</v>
      </c>
      <c r="AV657" s="2" t="s">
        <v>30</v>
      </c>
      <c r="AW657" s="2" t="s">
        <v>30</v>
      </c>
      <c r="AX657" s="2" t="s">
        <v>30</v>
      </c>
      <c r="AY657" s="2" t="s">
        <v>30</v>
      </c>
      <c r="AZ657" s="2" t="s">
        <v>30</v>
      </c>
      <c r="BA657" s="2" t="s">
        <v>30</v>
      </c>
      <c r="BB657" s="2" t="s">
        <v>30</v>
      </c>
      <c r="BC657" s="2" t="s">
        <v>40</v>
      </c>
    </row>
    <row r="658" spans="1:55">
      <c r="A658" s="2" t="b">
        <v>0</v>
      </c>
      <c r="B658" s="2" t="s">
        <v>30</v>
      </c>
      <c r="C658" s="2" t="s">
        <v>12301</v>
      </c>
      <c r="D658" s="2" t="s">
        <v>4316</v>
      </c>
      <c r="E658" s="2" t="s">
        <v>4317</v>
      </c>
      <c r="F658" s="2">
        <v>0</v>
      </c>
      <c r="G658" s="2">
        <v>67.941000000000003</v>
      </c>
      <c r="H658" s="2">
        <v>53</v>
      </c>
      <c r="I658" s="2">
        <v>10</v>
      </c>
      <c r="J658" s="2">
        <v>52</v>
      </c>
      <c r="K658" s="2">
        <v>10</v>
      </c>
      <c r="L658" s="2">
        <v>1</v>
      </c>
      <c r="M658" s="2">
        <v>263</v>
      </c>
      <c r="N658" s="2">
        <v>28.2</v>
      </c>
      <c r="O658" s="2">
        <v>8.65</v>
      </c>
      <c r="P658" s="2">
        <v>228.35</v>
      </c>
      <c r="Q658" s="2">
        <v>10</v>
      </c>
      <c r="R658" s="2" t="s">
        <v>688</v>
      </c>
      <c r="S658" s="2" t="s">
        <v>40</v>
      </c>
      <c r="T658" s="2" t="s">
        <v>937</v>
      </c>
      <c r="U658" s="2" t="s">
        <v>4318</v>
      </c>
      <c r="V658" s="2" t="s">
        <v>4319</v>
      </c>
      <c r="W658" s="2" t="s">
        <v>4320</v>
      </c>
      <c r="X658" s="2" t="s">
        <v>4321</v>
      </c>
      <c r="Y658" s="2" t="s">
        <v>40</v>
      </c>
      <c r="Z658" s="2">
        <v>0</v>
      </c>
      <c r="AA658" s="22">
        <v>0.93400000000000005</v>
      </c>
      <c r="AB658" s="22">
        <v>0.70299999999999996</v>
      </c>
      <c r="AC658" s="21">
        <v>-0.1</v>
      </c>
      <c r="AD658" s="21">
        <v>-0.51</v>
      </c>
      <c r="AE658" s="102">
        <v>0.74153320066287398</v>
      </c>
      <c r="AF658" s="102">
        <v>1.37797368112558E-3</v>
      </c>
      <c r="AG658" s="23">
        <v>1</v>
      </c>
      <c r="AH658" s="23">
        <v>1.4603441749135301E-2</v>
      </c>
      <c r="AI658" s="2">
        <v>105.1</v>
      </c>
      <c r="AJ658" s="2">
        <v>98.2</v>
      </c>
      <c r="AK658" s="2">
        <v>116.6</v>
      </c>
      <c r="AL658" s="2">
        <v>82</v>
      </c>
      <c r="AM658" s="2">
        <v>4.04</v>
      </c>
      <c r="AN658" s="2">
        <v>0.67</v>
      </c>
      <c r="AO658" s="2">
        <v>1.91</v>
      </c>
      <c r="AP658" s="2">
        <v>6.38</v>
      </c>
      <c r="AQ658" s="2" t="s">
        <v>30</v>
      </c>
      <c r="AR658" s="2" t="s">
        <v>30</v>
      </c>
      <c r="AS658" s="2" t="s">
        <v>30</v>
      </c>
      <c r="AT658" s="2" t="s">
        <v>30</v>
      </c>
      <c r="AU658" s="2" t="s">
        <v>30</v>
      </c>
      <c r="AV658" s="2" t="s">
        <v>30</v>
      </c>
      <c r="AW658" s="2" t="s">
        <v>30</v>
      </c>
      <c r="AX658" s="2" t="s">
        <v>30</v>
      </c>
      <c r="AY658" s="2" t="s">
        <v>30</v>
      </c>
      <c r="AZ658" s="2" t="s">
        <v>30</v>
      </c>
      <c r="BA658" s="2" t="s">
        <v>30</v>
      </c>
      <c r="BB658" s="2" t="s">
        <v>30</v>
      </c>
      <c r="BC658" s="2" t="s">
        <v>40</v>
      </c>
    </row>
    <row r="659" spans="1:55">
      <c r="A659" s="2" t="b">
        <v>0</v>
      </c>
      <c r="B659" s="2" t="s">
        <v>30</v>
      </c>
      <c r="C659" s="2" t="s">
        <v>12301</v>
      </c>
      <c r="D659" s="2" t="s">
        <v>3524</v>
      </c>
      <c r="E659" s="2" t="s">
        <v>3525</v>
      </c>
      <c r="F659" s="2">
        <v>0</v>
      </c>
      <c r="G659" s="2">
        <v>67.917000000000002</v>
      </c>
      <c r="H659" s="2">
        <v>48</v>
      </c>
      <c r="I659" s="2">
        <v>14</v>
      </c>
      <c r="J659" s="2">
        <v>47</v>
      </c>
      <c r="K659" s="2">
        <v>14</v>
      </c>
      <c r="L659" s="2">
        <v>1</v>
      </c>
      <c r="M659" s="2">
        <v>382</v>
      </c>
      <c r="N659" s="2">
        <v>40.5</v>
      </c>
      <c r="O659" s="2">
        <v>5.27</v>
      </c>
      <c r="P659" s="2">
        <v>187.51</v>
      </c>
      <c r="Q659" s="2">
        <v>14</v>
      </c>
      <c r="R659" s="2" t="s">
        <v>33</v>
      </c>
      <c r="S659" s="2" t="s">
        <v>86</v>
      </c>
      <c r="T659" s="2" t="s">
        <v>511</v>
      </c>
      <c r="U659" s="2" t="s">
        <v>1777</v>
      </c>
      <c r="V659" s="2" t="s">
        <v>3526</v>
      </c>
      <c r="W659" s="2" t="s">
        <v>3527</v>
      </c>
      <c r="X659" s="2" t="s">
        <v>3528</v>
      </c>
      <c r="Y659" s="2" t="s">
        <v>3529</v>
      </c>
      <c r="Z659" s="2">
        <v>0</v>
      </c>
      <c r="AA659" s="22">
        <v>1.165</v>
      </c>
      <c r="AB659" s="22">
        <v>1.202</v>
      </c>
      <c r="AC659" s="21">
        <v>0.22</v>
      </c>
      <c r="AD659" s="21">
        <v>0.27</v>
      </c>
      <c r="AE659" s="102">
        <v>0.95376321746564796</v>
      </c>
      <c r="AF659" s="102">
        <v>0.90703024945446797</v>
      </c>
      <c r="AG659" s="23">
        <v>1</v>
      </c>
      <c r="AH659" s="23">
        <v>1</v>
      </c>
      <c r="AI659" s="2">
        <v>105.2</v>
      </c>
      <c r="AJ659" s="2">
        <v>122.5</v>
      </c>
      <c r="AK659" s="2">
        <v>89.1</v>
      </c>
      <c r="AL659" s="2">
        <v>107.1</v>
      </c>
      <c r="AM659" s="2">
        <v>3.89</v>
      </c>
      <c r="AN659" s="2">
        <v>1.98</v>
      </c>
      <c r="AO659" s="2">
        <v>1.32</v>
      </c>
      <c r="AP659" s="2">
        <v>4.83</v>
      </c>
      <c r="AQ659" s="2" t="s">
        <v>30</v>
      </c>
      <c r="AR659" s="2" t="s">
        <v>30</v>
      </c>
      <c r="AS659" s="2" t="s">
        <v>30</v>
      </c>
      <c r="AT659" s="2" t="s">
        <v>30</v>
      </c>
      <c r="AU659" s="2" t="s">
        <v>30</v>
      </c>
      <c r="AV659" s="2" t="s">
        <v>30</v>
      </c>
      <c r="AW659" s="2" t="s">
        <v>30</v>
      </c>
      <c r="AX659" s="2" t="s">
        <v>30</v>
      </c>
      <c r="AY659" s="2" t="s">
        <v>30</v>
      </c>
      <c r="AZ659" s="2" t="s">
        <v>30</v>
      </c>
      <c r="BA659" s="2" t="s">
        <v>30</v>
      </c>
      <c r="BB659" s="2" t="s">
        <v>30</v>
      </c>
      <c r="BC659" s="2" t="s">
        <v>40</v>
      </c>
    </row>
    <row r="660" spans="1:55">
      <c r="A660" s="2" t="b">
        <v>0</v>
      </c>
      <c r="B660" s="2" t="s">
        <v>30</v>
      </c>
      <c r="C660" s="2" t="s">
        <v>12301</v>
      </c>
      <c r="D660" s="2" t="s">
        <v>4422</v>
      </c>
      <c r="E660" s="2" t="s">
        <v>4423</v>
      </c>
      <c r="F660" s="2">
        <v>0</v>
      </c>
      <c r="G660" s="2">
        <v>67.787999999999997</v>
      </c>
      <c r="H660" s="2">
        <v>27</v>
      </c>
      <c r="I660" s="2">
        <v>17</v>
      </c>
      <c r="J660" s="2">
        <v>45</v>
      </c>
      <c r="K660" s="2">
        <v>16</v>
      </c>
      <c r="L660" s="2">
        <v>1</v>
      </c>
      <c r="M660" s="2">
        <v>720</v>
      </c>
      <c r="N660" s="2">
        <v>81.900000000000006</v>
      </c>
      <c r="O660" s="2">
        <v>6.24</v>
      </c>
      <c r="P660" s="2">
        <v>121.8</v>
      </c>
      <c r="Q660" s="2">
        <v>17</v>
      </c>
      <c r="R660" s="2" t="s">
        <v>2881</v>
      </c>
      <c r="S660" s="2" t="s">
        <v>34</v>
      </c>
      <c r="T660" s="2" t="s">
        <v>178</v>
      </c>
      <c r="U660" s="2" t="s">
        <v>4424</v>
      </c>
      <c r="V660" s="2" t="s">
        <v>4425</v>
      </c>
      <c r="W660" s="2" t="s">
        <v>4426</v>
      </c>
      <c r="X660" s="2" t="s">
        <v>4427</v>
      </c>
      <c r="Y660" s="2" t="s">
        <v>4428</v>
      </c>
      <c r="Z660" s="2">
        <v>1</v>
      </c>
      <c r="AA660" s="22">
        <v>0.75700000000000001</v>
      </c>
      <c r="AB660" s="22">
        <v>0.84399999999999997</v>
      </c>
      <c r="AC660" s="21">
        <v>-0.4</v>
      </c>
      <c r="AD660" s="21">
        <v>-0.24</v>
      </c>
      <c r="AE660" s="102">
        <v>0.38844527103786802</v>
      </c>
      <c r="AF660" s="102">
        <v>0.82296870861028804</v>
      </c>
      <c r="AG660" s="23">
        <v>1</v>
      </c>
      <c r="AH660" s="23">
        <v>1</v>
      </c>
      <c r="AI660" s="2">
        <v>118.7</v>
      </c>
      <c r="AJ660" s="2">
        <v>89.9</v>
      </c>
      <c r="AK660" s="2">
        <v>110.8</v>
      </c>
      <c r="AL660" s="2">
        <v>93.5</v>
      </c>
      <c r="AM660" s="2">
        <v>6.07</v>
      </c>
      <c r="AN660" s="2">
        <v>4.41</v>
      </c>
      <c r="AO660" s="2">
        <v>0.71</v>
      </c>
      <c r="AP660" s="2">
        <v>4.74</v>
      </c>
      <c r="AQ660" s="2" t="s">
        <v>30</v>
      </c>
      <c r="AR660" s="2" t="s">
        <v>30</v>
      </c>
      <c r="AS660" s="2" t="s">
        <v>30</v>
      </c>
      <c r="AT660" s="2" t="s">
        <v>30</v>
      </c>
      <c r="AU660" s="2" t="s">
        <v>30</v>
      </c>
      <c r="AV660" s="2" t="s">
        <v>30</v>
      </c>
      <c r="AW660" s="2" t="s">
        <v>30</v>
      </c>
      <c r="AX660" s="2" t="s">
        <v>30</v>
      </c>
      <c r="AY660" s="2" t="s">
        <v>30</v>
      </c>
      <c r="AZ660" s="2" t="s">
        <v>30</v>
      </c>
      <c r="BA660" s="2" t="s">
        <v>30</v>
      </c>
      <c r="BB660" s="2" t="s">
        <v>30</v>
      </c>
      <c r="BC660" s="2" t="s">
        <v>40</v>
      </c>
    </row>
    <row r="661" spans="1:55">
      <c r="A661" s="2" t="b">
        <v>0</v>
      </c>
      <c r="B661" s="2" t="s">
        <v>30</v>
      </c>
      <c r="C661" s="2" t="s">
        <v>12301</v>
      </c>
      <c r="D661" s="2" t="s">
        <v>6114</v>
      </c>
      <c r="E661" s="2" t="s">
        <v>6115</v>
      </c>
      <c r="F661" s="2">
        <v>0</v>
      </c>
      <c r="G661" s="2">
        <v>67.537000000000006</v>
      </c>
      <c r="H661" s="2">
        <v>81</v>
      </c>
      <c r="I661" s="2">
        <v>6</v>
      </c>
      <c r="J661" s="2">
        <v>48</v>
      </c>
      <c r="K661" s="2">
        <v>6</v>
      </c>
      <c r="L661" s="2">
        <v>1</v>
      </c>
      <c r="M661" s="2">
        <v>190</v>
      </c>
      <c r="N661" s="2">
        <v>19.399999999999999</v>
      </c>
      <c r="O661" s="2">
        <v>8.15</v>
      </c>
      <c r="P661" s="2">
        <v>252.55</v>
      </c>
      <c r="Q661" s="2">
        <v>6</v>
      </c>
      <c r="R661" s="2" t="s">
        <v>40</v>
      </c>
      <c r="S661" s="2" t="s">
        <v>141</v>
      </c>
      <c r="T661" s="2" t="s">
        <v>937</v>
      </c>
      <c r="U661" s="2" t="s">
        <v>6116</v>
      </c>
      <c r="V661" s="2" t="s">
        <v>6117</v>
      </c>
      <c r="W661" s="2" t="s">
        <v>6118</v>
      </c>
      <c r="X661" s="2" t="s">
        <v>6119</v>
      </c>
      <c r="Y661" s="2" t="s">
        <v>40</v>
      </c>
      <c r="Z661" s="2">
        <v>0</v>
      </c>
      <c r="AA661" s="22">
        <v>1.3740000000000001</v>
      </c>
      <c r="AB661" s="22">
        <v>1.2589999999999999</v>
      </c>
      <c r="AC661" s="21">
        <v>0.46</v>
      </c>
      <c r="AD661" s="21">
        <v>0.33</v>
      </c>
      <c r="AE661" s="102">
        <v>5.5359469210006802E-3</v>
      </c>
      <c r="AF661" s="102">
        <v>3.75641458928049E-2</v>
      </c>
      <c r="AG661" s="23">
        <v>5.5860060154990898E-2</v>
      </c>
      <c r="AH661" s="23">
        <v>0.219935755427935</v>
      </c>
      <c r="AI661" s="2">
        <v>55.8</v>
      </c>
      <c r="AJ661" s="2">
        <v>76.599999999999994</v>
      </c>
      <c r="AK661" s="2">
        <v>56.7</v>
      </c>
      <c r="AL661" s="2">
        <v>71.400000000000006</v>
      </c>
      <c r="AM661" s="2">
        <v>3.81</v>
      </c>
      <c r="AN661" s="2">
        <v>1.58</v>
      </c>
      <c r="AO661" s="2">
        <v>6.02</v>
      </c>
      <c r="AP661" s="2">
        <v>1.85</v>
      </c>
      <c r="AQ661" s="2" t="s">
        <v>30</v>
      </c>
      <c r="AR661" s="2" t="s">
        <v>30</v>
      </c>
      <c r="AS661" s="2" t="s">
        <v>30</v>
      </c>
      <c r="AT661" s="2" t="s">
        <v>30</v>
      </c>
      <c r="AU661" s="2" t="s">
        <v>30</v>
      </c>
      <c r="AV661" s="2" t="s">
        <v>30</v>
      </c>
      <c r="AW661" s="2" t="s">
        <v>30</v>
      </c>
      <c r="AX661" s="2" t="s">
        <v>30</v>
      </c>
      <c r="AY661" s="2" t="s">
        <v>30</v>
      </c>
      <c r="AZ661" s="2" t="s">
        <v>30</v>
      </c>
      <c r="BA661" s="2" t="s">
        <v>30</v>
      </c>
      <c r="BB661" s="2" t="s">
        <v>30</v>
      </c>
      <c r="BC661" s="2" t="s">
        <v>40</v>
      </c>
    </row>
    <row r="662" spans="1:55">
      <c r="A662" s="2" t="b">
        <v>0</v>
      </c>
      <c r="B662" s="2" t="s">
        <v>30</v>
      </c>
      <c r="C662" s="2" t="s">
        <v>12301</v>
      </c>
      <c r="D662" s="2" t="s">
        <v>5350</v>
      </c>
      <c r="E662" s="2" t="s">
        <v>5351</v>
      </c>
      <c r="F662" s="2">
        <v>0</v>
      </c>
      <c r="G662" s="2">
        <v>67.343000000000004</v>
      </c>
      <c r="H662" s="2">
        <v>63</v>
      </c>
      <c r="I662" s="2">
        <v>8</v>
      </c>
      <c r="J662" s="2">
        <v>45</v>
      </c>
      <c r="K662" s="2">
        <v>8</v>
      </c>
      <c r="L662" s="2">
        <v>1</v>
      </c>
      <c r="M662" s="2">
        <v>188</v>
      </c>
      <c r="N662" s="2">
        <v>20</v>
      </c>
      <c r="O662" s="2">
        <v>5.1100000000000003</v>
      </c>
      <c r="P662" s="2">
        <v>205.68</v>
      </c>
      <c r="Q662" s="2">
        <v>8</v>
      </c>
      <c r="R662" s="2" t="s">
        <v>33</v>
      </c>
      <c r="S662" s="2" t="s">
        <v>86</v>
      </c>
      <c r="T662" s="2" t="s">
        <v>511</v>
      </c>
      <c r="U662" s="2" t="s">
        <v>5352</v>
      </c>
      <c r="V662" s="2" t="s">
        <v>5353</v>
      </c>
      <c r="W662" s="2" t="s">
        <v>5354</v>
      </c>
      <c r="X662" s="2" t="s">
        <v>5355</v>
      </c>
      <c r="Y662" s="2" t="s">
        <v>1251</v>
      </c>
      <c r="Z662" s="2">
        <v>0</v>
      </c>
      <c r="AA662" s="22">
        <v>1.4870000000000001</v>
      </c>
      <c r="AB662" s="22">
        <v>1.3140000000000001</v>
      </c>
      <c r="AC662" s="21">
        <v>0.56999999999999995</v>
      </c>
      <c r="AD662" s="21">
        <v>0.39</v>
      </c>
      <c r="AE662" s="102">
        <v>0.20326112155285</v>
      </c>
      <c r="AF662" s="102">
        <v>0.58339965590975296</v>
      </c>
      <c r="AG662" s="23">
        <v>0.89880267502507405</v>
      </c>
      <c r="AH662" s="23">
        <v>1</v>
      </c>
      <c r="AI662" s="2">
        <v>81.400000000000006</v>
      </c>
      <c r="AJ662" s="2">
        <v>121.1</v>
      </c>
      <c r="AK662" s="2">
        <v>88.9</v>
      </c>
      <c r="AL662" s="2">
        <v>116.8</v>
      </c>
      <c r="AM662" s="2">
        <v>1.49</v>
      </c>
      <c r="AN662" s="2">
        <v>2.58</v>
      </c>
      <c r="AO662" s="2">
        <v>1.33</v>
      </c>
      <c r="AP662" s="2">
        <v>1.57</v>
      </c>
      <c r="AQ662" s="2" t="s">
        <v>30</v>
      </c>
      <c r="AR662" s="2" t="s">
        <v>30</v>
      </c>
      <c r="AS662" s="2" t="s">
        <v>30</v>
      </c>
      <c r="AT662" s="2" t="s">
        <v>30</v>
      </c>
      <c r="AU662" s="2" t="s">
        <v>30</v>
      </c>
      <c r="AV662" s="2" t="s">
        <v>30</v>
      </c>
      <c r="AW662" s="2" t="s">
        <v>30</v>
      </c>
      <c r="AX662" s="2" t="s">
        <v>30</v>
      </c>
      <c r="AY662" s="2" t="s">
        <v>30</v>
      </c>
      <c r="AZ662" s="2" t="s">
        <v>30</v>
      </c>
      <c r="BA662" s="2" t="s">
        <v>30</v>
      </c>
      <c r="BB662" s="2" t="s">
        <v>30</v>
      </c>
      <c r="BC662" s="2" t="s">
        <v>40</v>
      </c>
    </row>
    <row r="663" spans="1:55">
      <c r="A663" s="2" t="b">
        <v>0</v>
      </c>
      <c r="B663" s="2" t="s">
        <v>30</v>
      </c>
      <c r="C663" s="2" t="s">
        <v>12301</v>
      </c>
      <c r="D663" s="2" t="s">
        <v>5497</v>
      </c>
      <c r="E663" s="2" t="s">
        <v>5498</v>
      </c>
      <c r="F663" s="2">
        <v>0</v>
      </c>
      <c r="G663" s="2">
        <v>67.290000000000006</v>
      </c>
      <c r="H663" s="2">
        <v>91</v>
      </c>
      <c r="I663" s="2">
        <v>7</v>
      </c>
      <c r="J663" s="2">
        <v>53</v>
      </c>
      <c r="K663" s="2">
        <v>6</v>
      </c>
      <c r="L663" s="2">
        <v>1</v>
      </c>
      <c r="M663" s="2">
        <v>117</v>
      </c>
      <c r="N663" s="2">
        <v>12.7</v>
      </c>
      <c r="O663" s="2">
        <v>5.1100000000000003</v>
      </c>
      <c r="P663" s="2">
        <v>231.34</v>
      </c>
      <c r="Q663" s="2">
        <v>7</v>
      </c>
      <c r="R663" s="2" t="s">
        <v>40</v>
      </c>
      <c r="S663" s="2" t="s">
        <v>86</v>
      </c>
      <c r="T663" s="2" t="s">
        <v>40</v>
      </c>
      <c r="U663" s="2" t="s">
        <v>5499</v>
      </c>
      <c r="V663" s="2" t="s">
        <v>5500</v>
      </c>
      <c r="W663" s="2" t="s">
        <v>5501</v>
      </c>
      <c r="X663" s="2" t="s">
        <v>5502</v>
      </c>
      <c r="Y663" s="2" t="s">
        <v>40</v>
      </c>
      <c r="Z663" s="2">
        <v>1</v>
      </c>
      <c r="AA663" s="22">
        <v>1.2909999999999999</v>
      </c>
      <c r="AB663" s="22">
        <v>1.4330000000000001</v>
      </c>
      <c r="AC663" s="21">
        <v>0.37</v>
      </c>
      <c r="AD663" s="21">
        <v>0.52</v>
      </c>
      <c r="AE663" s="102">
        <v>0.29243579756077498</v>
      </c>
      <c r="AF663" s="102">
        <v>0.13000111065339401</v>
      </c>
      <c r="AG663" s="23">
        <v>1</v>
      </c>
      <c r="AH663" s="23">
        <v>0.56529942593724403</v>
      </c>
      <c r="AI663" s="2">
        <v>87.7</v>
      </c>
      <c r="AJ663" s="2">
        <v>113.2</v>
      </c>
      <c r="AK663" s="2">
        <v>78.2</v>
      </c>
      <c r="AL663" s="2">
        <v>112.1</v>
      </c>
      <c r="AM663" s="2">
        <v>7.12</v>
      </c>
      <c r="AN663" s="2">
        <v>1.32</v>
      </c>
      <c r="AO663" s="2">
        <v>6.41</v>
      </c>
      <c r="AP663" s="2">
        <v>3.18</v>
      </c>
      <c r="AQ663" s="2" t="s">
        <v>30</v>
      </c>
      <c r="AR663" s="2" t="s">
        <v>30</v>
      </c>
      <c r="AS663" s="2" t="s">
        <v>30</v>
      </c>
      <c r="AT663" s="2" t="s">
        <v>30</v>
      </c>
      <c r="AU663" s="2" t="s">
        <v>30</v>
      </c>
      <c r="AV663" s="2" t="s">
        <v>30</v>
      </c>
      <c r="AW663" s="2" t="s">
        <v>30</v>
      </c>
      <c r="AX663" s="2" t="s">
        <v>30</v>
      </c>
      <c r="AY663" s="2" t="s">
        <v>30</v>
      </c>
      <c r="AZ663" s="2" t="s">
        <v>30</v>
      </c>
      <c r="BA663" s="2" t="s">
        <v>30</v>
      </c>
      <c r="BB663" s="2" t="s">
        <v>30</v>
      </c>
      <c r="BC663" s="2" t="s">
        <v>40</v>
      </c>
    </row>
    <row r="664" spans="1:55">
      <c r="A664" s="2" t="b">
        <v>0</v>
      </c>
      <c r="B664" s="2" t="s">
        <v>30</v>
      </c>
      <c r="C664" s="2" t="s">
        <v>12301</v>
      </c>
      <c r="D664" s="2" t="s">
        <v>3546</v>
      </c>
      <c r="E664" s="2" t="s">
        <v>3547</v>
      </c>
      <c r="F664" s="2">
        <v>0</v>
      </c>
      <c r="G664" s="2">
        <v>67.260999999999996</v>
      </c>
      <c r="H664" s="2">
        <v>47</v>
      </c>
      <c r="I664" s="2">
        <v>13</v>
      </c>
      <c r="J664" s="2">
        <v>54</v>
      </c>
      <c r="K664" s="2">
        <v>13</v>
      </c>
      <c r="L664" s="2">
        <v>1</v>
      </c>
      <c r="M664" s="2">
        <v>397</v>
      </c>
      <c r="N664" s="2">
        <v>43.5</v>
      </c>
      <c r="O664" s="2">
        <v>5.48</v>
      </c>
      <c r="P664" s="2">
        <v>195.99</v>
      </c>
      <c r="Q664" s="2">
        <v>13</v>
      </c>
      <c r="R664" s="2" t="s">
        <v>33</v>
      </c>
      <c r="S664" s="2" t="s">
        <v>34</v>
      </c>
      <c r="T664" s="2" t="s">
        <v>151</v>
      </c>
      <c r="U664" s="2" t="s">
        <v>872</v>
      </c>
      <c r="V664" s="2" t="s">
        <v>3548</v>
      </c>
      <c r="W664" s="2" t="s">
        <v>3549</v>
      </c>
      <c r="X664" s="2" t="s">
        <v>3550</v>
      </c>
      <c r="Y664" s="2" t="s">
        <v>3551</v>
      </c>
      <c r="Z664" s="2">
        <v>0</v>
      </c>
      <c r="AA664" s="22">
        <v>1.1930000000000001</v>
      </c>
      <c r="AB664" s="22">
        <v>1.2350000000000001</v>
      </c>
      <c r="AC664" s="21">
        <v>0.25</v>
      </c>
      <c r="AD664" s="21">
        <v>0.3</v>
      </c>
      <c r="AE664" s="102">
        <v>0.57532826851000296</v>
      </c>
      <c r="AF664" s="102">
        <v>0.407648257886078</v>
      </c>
      <c r="AG664" s="23">
        <v>1</v>
      </c>
      <c r="AH664" s="23">
        <v>1</v>
      </c>
      <c r="AI664" s="2">
        <v>97.8</v>
      </c>
      <c r="AJ664" s="2">
        <v>116.7</v>
      </c>
      <c r="AK664" s="2">
        <v>85.1</v>
      </c>
      <c r="AL664" s="2">
        <v>105</v>
      </c>
      <c r="AM664" s="2">
        <v>1.54</v>
      </c>
      <c r="AN664" s="2">
        <v>2.77</v>
      </c>
      <c r="AO664" s="2">
        <v>2.5499999999999998</v>
      </c>
      <c r="AP664" s="2">
        <v>2.97</v>
      </c>
      <c r="AQ664" s="2" t="s">
        <v>30</v>
      </c>
      <c r="AR664" s="2" t="s">
        <v>30</v>
      </c>
      <c r="AS664" s="2" t="s">
        <v>30</v>
      </c>
      <c r="AT664" s="2" t="s">
        <v>30</v>
      </c>
      <c r="AU664" s="2" t="s">
        <v>30</v>
      </c>
      <c r="AV664" s="2" t="s">
        <v>30</v>
      </c>
      <c r="AW664" s="2" t="s">
        <v>30</v>
      </c>
      <c r="AX664" s="2" t="s">
        <v>30</v>
      </c>
      <c r="AY664" s="2" t="s">
        <v>30</v>
      </c>
      <c r="AZ664" s="2" t="s">
        <v>30</v>
      </c>
      <c r="BA664" s="2" t="s">
        <v>30</v>
      </c>
      <c r="BB664" s="2" t="s">
        <v>30</v>
      </c>
      <c r="BC664" s="2" t="s">
        <v>40</v>
      </c>
    </row>
    <row r="665" spans="1:55">
      <c r="A665" s="2" t="b">
        <v>0</v>
      </c>
      <c r="B665" s="2" t="s">
        <v>30</v>
      </c>
      <c r="C665" s="2" t="s">
        <v>12301</v>
      </c>
      <c r="D665" s="2" t="s">
        <v>4360</v>
      </c>
      <c r="E665" s="2" t="s">
        <v>4361</v>
      </c>
      <c r="F665" s="2">
        <v>0</v>
      </c>
      <c r="G665" s="2">
        <v>67.203999999999994</v>
      </c>
      <c r="H665" s="2">
        <v>64</v>
      </c>
      <c r="I665" s="2">
        <v>12</v>
      </c>
      <c r="J665" s="2">
        <v>103</v>
      </c>
      <c r="K665" s="2">
        <v>12</v>
      </c>
      <c r="L665" s="2">
        <v>1</v>
      </c>
      <c r="M665" s="2">
        <v>118</v>
      </c>
      <c r="N665" s="2">
        <v>13.5</v>
      </c>
      <c r="O665" s="2">
        <v>11.47</v>
      </c>
      <c r="P665" s="2">
        <v>268.70999999999998</v>
      </c>
      <c r="Q665" s="2">
        <v>12</v>
      </c>
      <c r="R665" s="2" t="s">
        <v>95</v>
      </c>
      <c r="S665" s="2" t="s">
        <v>991</v>
      </c>
      <c r="T665" s="2" t="s">
        <v>4362</v>
      </c>
      <c r="U665" s="2" t="s">
        <v>4363</v>
      </c>
      <c r="V665" s="2" t="s">
        <v>4364</v>
      </c>
      <c r="W665" s="2" t="s">
        <v>4365</v>
      </c>
      <c r="X665" s="2" t="s">
        <v>4366</v>
      </c>
      <c r="Y665" s="2" t="s">
        <v>102</v>
      </c>
      <c r="Z665" s="2">
        <v>0</v>
      </c>
      <c r="AA665" s="22">
        <v>0.76100000000000001</v>
      </c>
      <c r="AB665" s="22">
        <v>0.56100000000000005</v>
      </c>
      <c r="AC665" s="21">
        <v>-0.39</v>
      </c>
      <c r="AD665" s="21">
        <v>-0.83</v>
      </c>
      <c r="AE665" s="102">
        <v>0.149673303346682</v>
      </c>
      <c r="AF665" s="102">
        <v>8.9242787596288697E-4</v>
      </c>
      <c r="AG665" s="23">
        <v>0.74045182776533403</v>
      </c>
      <c r="AH665" s="23">
        <v>9.9002086590736608E-3</v>
      </c>
      <c r="AI665" s="2">
        <v>116.1</v>
      </c>
      <c r="AJ665" s="2">
        <v>88.3</v>
      </c>
      <c r="AK665" s="2">
        <v>145.19999999999999</v>
      </c>
      <c r="AL665" s="2">
        <v>81.400000000000006</v>
      </c>
      <c r="AM665" s="2">
        <v>1.2</v>
      </c>
      <c r="AN665" s="2">
        <v>2.91</v>
      </c>
      <c r="AO665" s="2">
        <v>1.67</v>
      </c>
      <c r="AP665" s="2">
        <v>1.49</v>
      </c>
      <c r="AQ665" s="2" t="s">
        <v>30</v>
      </c>
      <c r="AR665" s="2" t="s">
        <v>30</v>
      </c>
      <c r="AS665" s="2" t="s">
        <v>30</v>
      </c>
      <c r="AT665" s="2" t="s">
        <v>30</v>
      </c>
      <c r="AU665" s="2" t="s">
        <v>30</v>
      </c>
      <c r="AV665" s="2" t="s">
        <v>30</v>
      </c>
      <c r="AW665" s="2" t="s">
        <v>30</v>
      </c>
      <c r="AX665" s="2" t="s">
        <v>30</v>
      </c>
      <c r="AY665" s="2" t="s">
        <v>30</v>
      </c>
      <c r="AZ665" s="2" t="s">
        <v>30</v>
      </c>
      <c r="BA665" s="2" t="s">
        <v>30</v>
      </c>
      <c r="BB665" s="2" t="s">
        <v>30</v>
      </c>
      <c r="BC665" s="2" t="s">
        <v>40</v>
      </c>
    </row>
    <row r="666" spans="1:55">
      <c r="A666" s="2" t="b">
        <v>0</v>
      </c>
      <c r="B666" s="2" t="s">
        <v>30</v>
      </c>
      <c r="C666" s="2" t="s">
        <v>12301</v>
      </c>
      <c r="D666" s="2" t="s">
        <v>2648</v>
      </c>
      <c r="E666" s="2" t="s">
        <v>2649</v>
      </c>
      <c r="F666" s="2">
        <v>0</v>
      </c>
      <c r="G666" s="2">
        <v>67.042000000000002</v>
      </c>
      <c r="H666" s="2">
        <v>22</v>
      </c>
      <c r="I666" s="2">
        <v>17</v>
      </c>
      <c r="J666" s="2">
        <v>44</v>
      </c>
      <c r="K666" s="2">
        <v>17</v>
      </c>
      <c r="L666" s="2">
        <v>1</v>
      </c>
      <c r="M666" s="2">
        <v>940</v>
      </c>
      <c r="N666" s="2">
        <v>103.8</v>
      </c>
      <c r="O666" s="2">
        <v>6.64</v>
      </c>
      <c r="P666" s="2">
        <v>171.93</v>
      </c>
      <c r="Q666" s="2">
        <v>17</v>
      </c>
      <c r="R666" s="2" t="s">
        <v>2650</v>
      </c>
      <c r="S666" s="2" t="s">
        <v>34</v>
      </c>
      <c r="T666" s="2" t="s">
        <v>443</v>
      </c>
      <c r="U666" s="2" t="s">
        <v>1176</v>
      </c>
      <c r="V666" s="2" t="s">
        <v>2651</v>
      </c>
      <c r="W666" s="2" t="s">
        <v>2652</v>
      </c>
      <c r="X666" s="2" t="s">
        <v>2653</v>
      </c>
      <c r="Y666" s="2" t="s">
        <v>1370</v>
      </c>
      <c r="Z666" s="2">
        <v>0</v>
      </c>
      <c r="AA666" s="22">
        <v>0.82</v>
      </c>
      <c r="AB666" s="22">
        <v>0.92500000000000004</v>
      </c>
      <c r="AC666" s="21">
        <v>-0.28999999999999998</v>
      </c>
      <c r="AD666" s="21">
        <v>-0.11</v>
      </c>
      <c r="AE666" s="102">
        <v>0.96453046291649602</v>
      </c>
      <c r="AF666" s="102">
        <v>0.99984903382344703</v>
      </c>
      <c r="AG666" s="23">
        <v>1</v>
      </c>
      <c r="AH666" s="23">
        <v>1</v>
      </c>
      <c r="AI666" s="2">
        <v>100.4</v>
      </c>
      <c r="AJ666" s="2">
        <v>82.3</v>
      </c>
      <c r="AK666" s="2">
        <v>112</v>
      </c>
      <c r="AL666" s="2">
        <v>103.6</v>
      </c>
      <c r="AM666" s="2">
        <v>3.26</v>
      </c>
      <c r="AN666" s="2">
        <v>2.44</v>
      </c>
      <c r="AO666" s="2">
        <v>0.77</v>
      </c>
      <c r="AP666" s="2">
        <v>3.03</v>
      </c>
      <c r="AQ666" s="2" t="s">
        <v>30</v>
      </c>
      <c r="AR666" s="2" t="s">
        <v>30</v>
      </c>
      <c r="AS666" s="2" t="s">
        <v>30</v>
      </c>
      <c r="AT666" s="2" t="s">
        <v>30</v>
      </c>
      <c r="AU666" s="2" t="s">
        <v>30</v>
      </c>
      <c r="AV666" s="2" t="s">
        <v>30</v>
      </c>
      <c r="AW666" s="2" t="s">
        <v>30</v>
      </c>
      <c r="AX666" s="2" t="s">
        <v>30</v>
      </c>
      <c r="AY666" s="2" t="s">
        <v>30</v>
      </c>
      <c r="AZ666" s="2" t="s">
        <v>30</v>
      </c>
      <c r="BA666" s="2" t="s">
        <v>30</v>
      </c>
      <c r="BB666" s="2" t="s">
        <v>30</v>
      </c>
      <c r="BC666" s="2" t="s">
        <v>40</v>
      </c>
    </row>
    <row r="667" spans="1:55">
      <c r="A667" s="2" t="b">
        <v>0</v>
      </c>
      <c r="B667" s="2" t="s">
        <v>30</v>
      </c>
      <c r="C667" s="2" t="s">
        <v>12301</v>
      </c>
      <c r="D667" s="2" t="s">
        <v>4527</v>
      </c>
      <c r="E667" s="2" t="s">
        <v>4528</v>
      </c>
      <c r="F667" s="2">
        <v>0</v>
      </c>
      <c r="G667" s="2">
        <v>66.977000000000004</v>
      </c>
      <c r="H667" s="2">
        <v>53</v>
      </c>
      <c r="I667" s="2">
        <v>10</v>
      </c>
      <c r="J667" s="2">
        <v>52</v>
      </c>
      <c r="K667" s="2">
        <v>10</v>
      </c>
      <c r="L667" s="2">
        <v>1</v>
      </c>
      <c r="M667" s="2">
        <v>180</v>
      </c>
      <c r="N667" s="2">
        <v>20.5</v>
      </c>
      <c r="O667" s="2">
        <v>5.48</v>
      </c>
      <c r="P667" s="2">
        <v>167.25</v>
      </c>
      <c r="Q667" s="2">
        <v>10</v>
      </c>
      <c r="R667" s="2" t="s">
        <v>33</v>
      </c>
      <c r="S667" s="2" t="s">
        <v>54</v>
      </c>
      <c r="T667" s="2" t="s">
        <v>511</v>
      </c>
      <c r="U667" s="2" t="s">
        <v>4529</v>
      </c>
      <c r="V667" s="2" t="s">
        <v>4530</v>
      </c>
      <c r="W667" s="2" t="s">
        <v>4531</v>
      </c>
      <c r="X667" s="2" t="s">
        <v>4532</v>
      </c>
      <c r="Y667" s="2" t="s">
        <v>483</v>
      </c>
      <c r="Z667" s="2">
        <v>0</v>
      </c>
      <c r="AA667" s="22">
        <v>0.88100000000000001</v>
      </c>
      <c r="AB667" s="22">
        <v>0.83799999999999997</v>
      </c>
      <c r="AC667" s="21">
        <v>-0.18</v>
      </c>
      <c r="AD667" s="21">
        <v>-0.26</v>
      </c>
      <c r="AE667" s="102">
        <v>0.59938475355748499</v>
      </c>
      <c r="AF667" s="102">
        <v>0.19564326469691301</v>
      </c>
      <c r="AG667" s="23">
        <v>1</v>
      </c>
      <c r="AH667" s="23">
        <v>0.76365282537046097</v>
      </c>
      <c r="AI667" s="2">
        <v>106.1</v>
      </c>
      <c r="AJ667" s="2">
        <v>93.5</v>
      </c>
      <c r="AK667" s="2">
        <v>109.7</v>
      </c>
      <c r="AL667" s="2">
        <v>91.9</v>
      </c>
      <c r="AM667" s="2">
        <v>2.78</v>
      </c>
      <c r="AN667" s="2">
        <v>0.52</v>
      </c>
      <c r="AO667" s="2">
        <v>1.22</v>
      </c>
      <c r="AP667" s="2">
        <v>7.64</v>
      </c>
      <c r="AQ667" s="2" t="s">
        <v>30</v>
      </c>
      <c r="AR667" s="2" t="s">
        <v>30</v>
      </c>
      <c r="AS667" s="2" t="s">
        <v>30</v>
      </c>
      <c r="AT667" s="2" t="s">
        <v>30</v>
      </c>
      <c r="AU667" s="2" t="s">
        <v>30</v>
      </c>
      <c r="AV667" s="2" t="s">
        <v>30</v>
      </c>
      <c r="AW667" s="2" t="s">
        <v>30</v>
      </c>
      <c r="AX667" s="2" t="s">
        <v>30</v>
      </c>
      <c r="AY667" s="2" t="s">
        <v>30</v>
      </c>
      <c r="AZ667" s="2" t="s">
        <v>30</v>
      </c>
      <c r="BA667" s="2" t="s">
        <v>30</v>
      </c>
      <c r="BB667" s="2" t="s">
        <v>30</v>
      </c>
      <c r="BC667" s="2" t="s">
        <v>40</v>
      </c>
    </row>
    <row r="668" spans="1:55">
      <c r="A668" s="2" t="b">
        <v>0</v>
      </c>
      <c r="B668" s="2" t="s">
        <v>30</v>
      </c>
      <c r="C668" s="2" t="s">
        <v>12301</v>
      </c>
      <c r="D668" s="2" t="s">
        <v>5168</v>
      </c>
      <c r="E668" s="2" t="s">
        <v>5169</v>
      </c>
      <c r="F668" s="2">
        <v>0</v>
      </c>
      <c r="G668" s="2">
        <v>66.587000000000003</v>
      </c>
      <c r="H668" s="2">
        <v>61</v>
      </c>
      <c r="I668" s="2">
        <v>10</v>
      </c>
      <c r="J668" s="2">
        <v>47</v>
      </c>
      <c r="K668" s="2">
        <v>10</v>
      </c>
      <c r="L668" s="2">
        <v>1</v>
      </c>
      <c r="M668" s="2">
        <v>183</v>
      </c>
      <c r="N668" s="2">
        <v>20</v>
      </c>
      <c r="O668" s="2">
        <v>6.79</v>
      </c>
      <c r="P668" s="2">
        <v>166.18</v>
      </c>
      <c r="Q668" s="2">
        <v>10</v>
      </c>
      <c r="R668" s="2" t="s">
        <v>33</v>
      </c>
      <c r="S668" s="2" t="s">
        <v>86</v>
      </c>
      <c r="T668" s="2" t="s">
        <v>214</v>
      </c>
      <c r="U668" s="2" t="s">
        <v>2105</v>
      </c>
      <c r="V668" s="2" t="s">
        <v>5170</v>
      </c>
      <c r="W668" s="2" t="s">
        <v>5171</v>
      </c>
      <c r="X668" s="2" t="s">
        <v>5172</v>
      </c>
      <c r="Y668" s="2" t="s">
        <v>40</v>
      </c>
      <c r="Z668" s="2">
        <v>0</v>
      </c>
      <c r="AA668" s="22">
        <v>1.034</v>
      </c>
      <c r="AB668" s="22">
        <v>0.93899999999999995</v>
      </c>
      <c r="AC668" s="21">
        <v>0.05</v>
      </c>
      <c r="AD668" s="21">
        <v>-0.09</v>
      </c>
      <c r="AE668" s="102">
        <v>0.99367464335047595</v>
      </c>
      <c r="AF668" s="102">
        <v>0.98698498565960902</v>
      </c>
      <c r="AG668" s="23">
        <v>1</v>
      </c>
      <c r="AH668" s="23">
        <v>1</v>
      </c>
      <c r="AI668" s="2">
        <v>102.6</v>
      </c>
      <c r="AJ668" s="2">
        <v>106.1</v>
      </c>
      <c r="AK668" s="2">
        <v>97.9</v>
      </c>
      <c r="AL668" s="2">
        <v>91.9</v>
      </c>
      <c r="AM668" s="2">
        <v>4.78</v>
      </c>
      <c r="AN668" s="2">
        <v>1.46</v>
      </c>
      <c r="AO668" s="2">
        <v>2.71</v>
      </c>
      <c r="AP668" s="2">
        <v>2.54</v>
      </c>
      <c r="AQ668" s="2" t="s">
        <v>30</v>
      </c>
      <c r="AR668" s="2" t="s">
        <v>30</v>
      </c>
      <c r="AS668" s="2" t="s">
        <v>30</v>
      </c>
      <c r="AT668" s="2" t="s">
        <v>30</v>
      </c>
      <c r="AU668" s="2" t="s">
        <v>30</v>
      </c>
      <c r="AV668" s="2" t="s">
        <v>30</v>
      </c>
      <c r="AW668" s="2" t="s">
        <v>30</v>
      </c>
      <c r="AX668" s="2" t="s">
        <v>30</v>
      </c>
      <c r="AY668" s="2" t="s">
        <v>30</v>
      </c>
      <c r="AZ668" s="2" t="s">
        <v>30</v>
      </c>
      <c r="BA668" s="2" t="s">
        <v>30</v>
      </c>
      <c r="BB668" s="2" t="s">
        <v>30</v>
      </c>
      <c r="BC668" s="2" t="s">
        <v>40</v>
      </c>
    </row>
    <row r="669" spans="1:55">
      <c r="A669" s="2" t="b">
        <v>0</v>
      </c>
      <c r="B669" s="2" t="s">
        <v>30</v>
      </c>
      <c r="C669" s="2" t="s">
        <v>12301</v>
      </c>
      <c r="D669" s="2" t="s">
        <v>3466</v>
      </c>
      <c r="E669" s="2" t="s">
        <v>3467</v>
      </c>
      <c r="F669" s="2">
        <v>0</v>
      </c>
      <c r="G669" s="2">
        <v>66.41</v>
      </c>
      <c r="H669" s="2">
        <v>59</v>
      </c>
      <c r="I669" s="2">
        <v>8</v>
      </c>
      <c r="J669" s="2">
        <v>50</v>
      </c>
      <c r="K669" s="2">
        <v>8</v>
      </c>
      <c r="L669" s="2">
        <v>1</v>
      </c>
      <c r="M669" s="2">
        <v>180</v>
      </c>
      <c r="N669" s="2">
        <v>20.399999999999999</v>
      </c>
      <c r="O669" s="2">
        <v>4.72</v>
      </c>
      <c r="P669" s="2">
        <v>213.97</v>
      </c>
      <c r="Q669" s="2">
        <v>8</v>
      </c>
      <c r="R669" s="2" t="s">
        <v>40</v>
      </c>
      <c r="S669" s="2" t="s">
        <v>86</v>
      </c>
      <c r="T669" s="2" t="s">
        <v>77</v>
      </c>
      <c r="U669" s="2" t="s">
        <v>3468</v>
      </c>
      <c r="V669" s="2" t="s">
        <v>3469</v>
      </c>
      <c r="W669" s="2" t="s">
        <v>3470</v>
      </c>
      <c r="X669" s="2" t="s">
        <v>3471</v>
      </c>
      <c r="Y669" s="2" t="s">
        <v>40</v>
      </c>
      <c r="Z669" s="2">
        <v>0</v>
      </c>
      <c r="AA669" s="22">
        <v>1.131</v>
      </c>
      <c r="AB669" s="22">
        <v>1.008</v>
      </c>
      <c r="AC669" s="21">
        <v>0.18</v>
      </c>
      <c r="AD669" s="21">
        <v>0.01</v>
      </c>
      <c r="AE669" s="102">
        <v>0.99954691442745403</v>
      </c>
      <c r="AF669" s="102">
        <v>0.99999987946703695</v>
      </c>
      <c r="AG669" s="23">
        <v>1</v>
      </c>
      <c r="AH669" s="23">
        <v>1</v>
      </c>
      <c r="AI669" s="2">
        <v>85.2</v>
      </c>
      <c r="AJ669" s="2">
        <v>96.4</v>
      </c>
      <c r="AK669" s="2">
        <v>97.1</v>
      </c>
      <c r="AL669" s="2">
        <v>97.9</v>
      </c>
      <c r="AM669" s="2">
        <v>2.89</v>
      </c>
      <c r="AN669" s="2">
        <v>2.68</v>
      </c>
      <c r="AO669" s="2">
        <v>0.95</v>
      </c>
      <c r="AP669" s="2">
        <v>3.85</v>
      </c>
      <c r="AQ669" s="2" t="s">
        <v>30</v>
      </c>
      <c r="AR669" s="2" t="s">
        <v>30</v>
      </c>
      <c r="AS669" s="2" t="s">
        <v>30</v>
      </c>
      <c r="AT669" s="2" t="s">
        <v>30</v>
      </c>
      <c r="AU669" s="2" t="s">
        <v>30</v>
      </c>
      <c r="AV669" s="2" t="s">
        <v>30</v>
      </c>
      <c r="AW669" s="2" t="s">
        <v>30</v>
      </c>
      <c r="AX669" s="2" t="s">
        <v>30</v>
      </c>
      <c r="AY669" s="2" t="s">
        <v>30</v>
      </c>
      <c r="AZ669" s="2" t="s">
        <v>30</v>
      </c>
      <c r="BA669" s="2" t="s">
        <v>30</v>
      </c>
      <c r="BB669" s="2" t="s">
        <v>30</v>
      </c>
      <c r="BC669" s="2" t="s">
        <v>40</v>
      </c>
    </row>
    <row r="670" spans="1:55">
      <c r="A670" s="2" t="b">
        <v>0</v>
      </c>
      <c r="B670" s="2" t="s">
        <v>30</v>
      </c>
      <c r="C670" s="2" t="s">
        <v>12301</v>
      </c>
      <c r="D670" s="2" t="s">
        <v>2947</v>
      </c>
      <c r="E670" s="2" t="s">
        <v>2948</v>
      </c>
      <c r="F670" s="2">
        <v>0</v>
      </c>
      <c r="G670" s="2">
        <v>66.209999999999994</v>
      </c>
      <c r="H670" s="2">
        <v>57</v>
      </c>
      <c r="I670" s="2">
        <v>12</v>
      </c>
      <c r="J670" s="2">
        <v>67</v>
      </c>
      <c r="K670" s="2">
        <v>12</v>
      </c>
      <c r="L670" s="2">
        <v>1</v>
      </c>
      <c r="M670" s="2">
        <v>237</v>
      </c>
      <c r="N670" s="2">
        <v>27</v>
      </c>
      <c r="O670" s="2">
        <v>5.16</v>
      </c>
      <c r="P670" s="2">
        <v>206.54</v>
      </c>
      <c r="Q670" s="2">
        <v>12</v>
      </c>
      <c r="R670" s="2" t="s">
        <v>33</v>
      </c>
      <c r="S670" s="2" t="s">
        <v>76</v>
      </c>
      <c r="T670" s="2" t="s">
        <v>214</v>
      </c>
      <c r="U670" s="2" t="s">
        <v>2949</v>
      </c>
      <c r="V670" s="2" t="s">
        <v>2950</v>
      </c>
      <c r="W670" s="2" t="s">
        <v>2951</v>
      </c>
      <c r="X670" s="2" t="s">
        <v>2952</v>
      </c>
      <c r="Y670" s="2" t="s">
        <v>1069</v>
      </c>
      <c r="Z670" s="2">
        <v>0</v>
      </c>
      <c r="AA670" s="22">
        <v>1.1879999999999999</v>
      </c>
      <c r="AB670" s="22">
        <v>1.1830000000000001</v>
      </c>
      <c r="AC670" s="21">
        <v>0.25</v>
      </c>
      <c r="AD670" s="21">
        <v>0.24</v>
      </c>
      <c r="AE670" s="102">
        <v>0.97091340468796306</v>
      </c>
      <c r="AF670" s="102">
        <v>0.97406127168520595</v>
      </c>
      <c r="AG670" s="23">
        <v>1</v>
      </c>
      <c r="AH670" s="23">
        <v>1</v>
      </c>
      <c r="AI670" s="2">
        <v>90.7</v>
      </c>
      <c r="AJ670" s="2">
        <v>107.7</v>
      </c>
      <c r="AK670" s="2">
        <v>114.1</v>
      </c>
      <c r="AL670" s="2">
        <v>135</v>
      </c>
      <c r="AM670" s="2">
        <v>0.48</v>
      </c>
      <c r="AN670" s="2">
        <v>0.84</v>
      </c>
      <c r="AO670" s="2">
        <v>1.82</v>
      </c>
      <c r="AP670" s="2">
        <v>0.98</v>
      </c>
      <c r="AQ670" s="2" t="s">
        <v>30</v>
      </c>
      <c r="AR670" s="2" t="s">
        <v>30</v>
      </c>
      <c r="AS670" s="2" t="s">
        <v>30</v>
      </c>
      <c r="AT670" s="2" t="s">
        <v>30</v>
      </c>
      <c r="AU670" s="2" t="s">
        <v>30</v>
      </c>
      <c r="AV670" s="2" t="s">
        <v>30</v>
      </c>
      <c r="AW670" s="2" t="s">
        <v>30</v>
      </c>
      <c r="AX670" s="2" t="s">
        <v>30</v>
      </c>
      <c r="AY670" s="2" t="s">
        <v>30</v>
      </c>
      <c r="AZ670" s="2" t="s">
        <v>30</v>
      </c>
      <c r="BA670" s="2" t="s">
        <v>30</v>
      </c>
      <c r="BB670" s="2" t="s">
        <v>30</v>
      </c>
      <c r="BC670" s="2" t="s">
        <v>40</v>
      </c>
    </row>
    <row r="671" spans="1:55">
      <c r="A671" s="2" t="b">
        <v>0</v>
      </c>
      <c r="B671" s="2" t="s">
        <v>30</v>
      </c>
      <c r="C671" s="2" t="s">
        <v>12301</v>
      </c>
      <c r="D671" s="2" t="s">
        <v>3698</v>
      </c>
      <c r="E671" s="2" t="s">
        <v>3699</v>
      </c>
      <c r="F671" s="2">
        <v>0</v>
      </c>
      <c r="G671" s="2">
        <v>65.769000000000005</v>
      </c>
      <c r="H671" s="2">
        <v>64</v>
      </c>
      <c r="I671" s="2">
        <v>10</v>
      </c>
      <c r="J671" s="2">
        <v>46</v>
      </c>
      <c r="K671" s="2">
        <v>10</v>
      </c>
      <c r="L671" s="2">
        <v>1</v>
      </c>
      <c r="M671" s="2">
        <v>225</v>
      </c>
      <c r="N671" s="2">
        <v>24.5</v>
      </c>
      <c r="O671" s="2">
        <v>5.31</v>
      </c>
      <c r="P671" s="2">
        <v>189.98</v>
      </c>
      <c r="Q671" s="2">
        <v>10</v>
      </c>
      <c r="R671" s="2" t="s">
        <v>33</v>
      </c>
      <c r="S671" s="2" t="s">
        <v>86</v>
      </c>
      <c r="T671" s="2" t="s">
        <v>77</v>
      </c>
      <c r="U671" s="2" t="s">
        <v>3700</v>
      </c>
      <c r="V671" s="2" t="s">
        <v>3701</v>
      </c>
      <c r="W671" s="2" t="s">
        <v>3702</v>
      </c>
      <c r="X671" s="2" t="s">
        <v>3703</v>
      </c>
      <c r="Y671" s="2" t="s">
        <v>3704</v>
      </c>
      <c r="Z671" s="2">
        <v>0</v>
      </c>
      <c r="AA671" s="22">
        <v>0.56599999999999995</v>
      </c>
      <c r="AB671" s="22">
        <v>0.57499999999999996</v>
      </c>
      <c r="AC671" s="21">
        <v>-0.82</v>
      </c>
      <c r="AD671" s="21">
        <v>-0.8</v>
      </c>
      <c r="AE671" s="102">
        <v>0.77997634452825704</v>
      </c>
      <c r="AF671" s="102">
        <v>0.76772515408133202</v>
      </c>
      <c r="AG671" s="23">
        <v>1</v>
      </c>
      <c r="AH671" s="23">
        <v>1</v>
      </c>
      <c r="AI671" s="2">
        <v>118.8</v>
      </c>
      <c r="AJ671" s="2">
        <v>67.2</v>
      </c>
      <c r="AK671" s="2">
        <v>126</v>
      </c>
      <c r="AL671" s="2">
        <v>72.5</v>
      </c>
      <c r="AM671" s="2">
        <v>4.1900000000000004</v>
      </c>
      <c r="AN671" s="2">
        <v>5.73</v>
      </c>
      <c r="AO671" s="2">
        <v>2.8</v>
      </c>
      <c r="AP671" s="2">
        <v>7.5</v>
      </c>
      <c r="AQ671" s="2" t="s">
        <v>30</v>
      </c>
      <c r="AR671" s="2" t="s">
        <v>30</v>
      </c>
      <c r="AS671" s="2" t="s">
        <v>30</v>
      </c>
      <c r="AT671" s="2" t="s">
        <v>30</v>
      </c>
      <c r="AU671" s="2" t="s">
        <v>30</v>
      </c>
      <c r="AV671" s="2" t="s">
        <v>30</v>
      </c>
      <c r="AW671" s="2" t="s">
        <v>30</v>
      </c>
      <c r="AX671" s="2" t="s">
        <v>30</v>
      </c>
      <c r="AY671" s="2" t="s">
        <v>30</v>
      </c>
      <c r="AZ671" s="2" t="s">
        <v>30</v>
      </c>
      <c r="BA671" s="2" t="s">
        <v>30</v>
      </c>
      <c r="BB671" s="2" t="s">
        <v>30</v>
      </c>
      <c r="BC671" s="2" t="s">
        <v>40</v>
      </c>
    </row>
    <row r="672" spans="1:55">
      <c r="A672" s="2" t="b">
        <v>0</v>
      </c>
      <c r="B672" s="2" t="s">
        <v>30</v>
      </c>
      <c r="C672" s="2" t="s">
        <v>12301</v>
      </c>
      <c r="D672" s="2" t="s">
        <v>4232</v>
      </c>
      <c r="E672" s="2" t="s">
        <v>4233</v>
      </c>
      <c r="F672" s="2">
        <v>0</v>
      </c>
      <c r="G672" s="2">
        <v>65.721000000000004</v>
      </c>
      <c r="H672" s="2">
        <v>63</v>
      </c>
      <c r="I672" s="2">
        <v>11</v>
      </c>
      <c r="J672" s="2">
        <v>39</v>
      </c>
      <c r="K672" s="2">
        <v>11</v>
      </c>
      <c r="L672" s="2">
        <v>1</v>
      </c>
      <c r="M672" s="2">
        <v>207</v>
      </c>
      <c r="N672" s="2">
        <v>23.5</v>
      </c>
      <c r="O672" s="2">
        <v>8.84</v>
      </c>
      <c r="P672" s="2">
        <v>148.96</v>
      </c>
      <c r="Q672" s="2">
        <v>11</v>
      </c>
      <c r="R672" s="2" t="s">
        <v>186</v>
      </c>
      <c r="S672" s="2" t="s">
        <v>141</v>
      </c>
      <c r="T672" s="2" t="s">
        <v>937</v>
      </c>
      <c r="U672" s="2" t="s">
        <v>4234</v>
      </c>
      <c r="V672" s="2" t="s">
        <v>4235</v>
      </c>
      <c r="W672" s="2" t="s">
        <v>4236</v>
      </c>
      <c r="X672" s="2" t="s">
        <v>4237</v>
      </c>
      <c r="Y672" s="2" t="s">
        <v>40</v>
      </c>
      <c r="Z672" s="2">
        <v>0</v>
      </c>
      <c r="AA672" s="22">
        <v>1.343</v>
      </c>
      <c r="AB672" s="22">
        <v>1.2949999999999999</v>
      </c>
      <c r="AC672" s="21">
        <v>0.43</v>
      </c>
      <c r="AD672" s="21">
        <v>0.37</v>
      </c>
      <c r="AE672" s="102">
        <v>0.69231746122895699</v>
      </c>
      <c r="AF672" s="102">
        <v>0.76962552093009795</v>
      </c>
      <c r="AG672" s="23">
        <v>1</v>
      </c>
      <c r="AH672" s="23">
        <v>1</v>
      </c>
      <c r="AI672" s="2">
        <v>87.7</v>
      </c>
      <c r="AJ672" s="2">
        <v>117.8</v>
      </c>
      <c r="AK672" s="2">
        <v>90.7</v>
      </c>
      <c r="AL672" s="2">
        <v>117.5</v>
      </c>
      <c r="AM672" s="2">
        <v>6.78</v>
      </c>
      <c r="AN672" s="2">
        <v>0.98</v>
      </c>
      <c r="AO672" s="2">
        <v>2.2999999999999998</v>
      </c>
      <c r="AP672" s="2">
        <v>3.59</v>
      </c>
      <c r="AQ672" s="2" t="s">
        <v>30</v>
      </c>
      <c r="AR672" s="2" t="s">
        <v>30</v>
      </c>
      <c r="AS672" s="2" t="s">
        <v>30</v>
      </c>
      <c r="AT672" s="2" t="s">
        <v>30</v>
      </c>
      <c r="AU672" s="2" t="s">
        <v>30</v>
      </c>
      <c r="AV672" s="2" t="s">
        <v>30</v>
      </c>
      <c r="AW672" s="2" t="s">
        <v>30</v>
      </c>
      <c r="AX672" s="2" t="s">
        <v>30</v>
      </c>
      <c r="AY672" s="2" t="s">
        <v>30</v>
      </c>
      <c r="AZ672" s="2" t="s">
        <v>30</v>
      </c>
      <c r="BA672" s="2" t="s">
        <v>30</v>
      </c>
      <c r="BB672" s="2" t="s">
        <v>30</v>
      </c>
      <c r="BC672" s="2" t="s">
        <v>40</v>
      </c>
    </row>
    <row r="673" spans="1:55">
      <c r="A673" s="2" t="b">
        <v>0</v>
      </c>
      <c r="B673" s="2" t="s">
        <v>30</v>
      </c>
      <c r="C673" s="2" t="s">
        <v>12301</v>
      </c>
      <c r="D673" s="2" t="s">
        <v>4292</v>
      </c>
      <c r="E673" s="2" t="s">
        <v>4293</v>
      </c>
      <c r="F673" s="2">
        <v>0</v>
      </c>
      <c r="G673" s="2">
        <v>65.712000000000003</v>
      </c>
      <c r="H673" s="2">
        <v>55</v>
      </c>
      <c r="I673" s="2">
        <v>11</v>
      </c>
      <c r="J673" s="2">
        <v>54</v>
      </c>
      <c r="K673" s="2">
        <v>11</v>
      </c>
      <c r="L673" s="2">
        <v>1</v>
      </c>
      <c r="M673" s="2">
        <v>181</v>
      </c>
      <c r="N673" s="2">
        <v>20.8</v>
      </c>
      <c r="O673" s="2">
        <v>5.08</v>
      </c>
      <c r="P673" s="2">
        <v>158.66</v>
      </c>
      <c r="Q673" s="2">
        <v>11</v>
      </c>
      <c r="R673" s="2" t="s">
        <v>33</v>
      </c>
      <c r="S673" s="2" t="s">
        <v>34</v>
      </c>
      <c r="T673" s="2" t="s">
        <v>511</v>
      </c>
      <c r="U673" s="2" t="s">
        <v>4294</v>
      </c>
      <c r="V673" s="2" t="s">
        <v>4295</v>
      </c>
      <c r="W673" s="2" t="s">
        <v>4296</v>
      </c>
      <c r="X673" s="2" t="s">
        <v>4297</v>
      </c>
      <c r="Y673" s="2" t="s">
        <v>40</v>
      </c>
      <c r="Z673" s="2">
        <v>0</v>
      </c>
      <c r="AA673" s="22">
        <v>1.21</v>
      </c>
      <c r="AB673" s="22">
        <v>1.367</v>
      </c>
      <c r="AC673" s="21">
        <v>0.28000000000000003</v>
      </c>
      <c r="AD673" s="21">
        <v>0.45</v>
      </c>
      <c r="AE673" s="102">
        <v>9.9615163949447E-2</v>
      </c>
      <c r="AF673" s="102">
        <v>6.2220219199636802E-3</v>
      </c>
      <c r="AG673" s="23">
        <v>0.54933129654680501</v>
      </c>
      <c r="AH673" s="23">
        <v>5.06054408272772E-2</v>
      </c>
      <c r="AI673" s="2">
        <v>94.5</v>
      </c>
      <c r="AJ673" s="2">
        <v>114.4</v>
      </c>
      <c r="AK673" s="2">
        <v>85.1</v>
      </c>
      <c r="AL673" s="2">
        <v>116.3</v>
      </c>
      <c r="AM673" s="2">
        <v>2.5</v>
      </c>
      <c r="AN673" s="2">
        <v>2.41</v>
      </c>
      <c r="AO673" s="2">
        <v>2.91</v>
      </c>
      <c r="AP673" s="2">
        <v>2.2400000000000002</v>
      </c>
      <c r="AQ673" s="2" t="s">
        <v>30</v>
      </c>
      <c r="AR673" s="2" t="s">
        <v>30</v>
      </c>
      <c r="AS673" s="2" t="s">
        <v>30</v>
      </c>
      <c r="AT673" s="2" t="s">
        <v>30</v>
      </c>
      <c r="AU673" s="2" t="s">
        <v>30</v>
      </c>
      <c r="AV673" s="2" t="s">
        <v>30</v>
      </c>
      <c r="AW673" s="2" t="s">
        <v>30</v>
      </c>
      <c r="AX673" s="2" t="s">
        <v>30</v>
      </c>
      <c r="AY673" s="2" t="s">
        <v>30</v>
      </c>
      <c r="AZ673" s="2" t="s">
        <v>30</v>
      </c>
      <c r="BA673" s="2" t="s">
        <v>30</v>
      </c>
      <c r="BB673" s="2" t="s">
        <v>30</v>
      </c>
      <c r="BC673" s="2" t="s">
        <v>40</v>
      </c>
    </row>
    <row r="674" spans="1:55">
      <c r="A674" s="2" t="b">
        <v>0</v>
      </c>
      <c r="B674" s="2" t="s">
        <v>30</v>
      </c>
      <c r="C674" s="2" t="s">
        <v>12301</v>
      </c>
      <c r="D674" s="2" t="s">
        <v>3447</v>
      </c>
      <c r="E674" s="2" t="s">
        <v>3448</v>
      </c>
      <c r="F674" s="2">
        <v>0</v>
      </c>
      <c r="G674" s="2">
        <v>65.649000000000001</v>
      </c>
      <c r="H674" s="2">
        <v>37</v>
      </c>
      <c r="I674" s="2">
        <v>11</v>
      </c>
      <c r="J674" s="2">
        <v>39</v>
      </c>
      <c r="K674" s="2">
        <v>11</v>
      </c>
      <c r="L674" s="2">
        <v>1</v>
      </c>
      <c r="M674" s="2">
        <v>419</v>
      </c>
      <c r="N674" s="2">
        <v>45.3</v>
      </c>
      <c r="O674" s="2">
        <v>6.13</v>
      </c>
      <c r="P674" s="2">
        <v>192.16</v>
      </c>
      <c r="Q674" s="2">
        <v>11</v>
      </c>
      <c r="R674" s="2" t="s">
        <v>33</v>
      </c>
      <c r="S674" s="2" t="s">
        <v>76</v>
      </c>
      <c r="T674" s="2" t="s">
        <v>214</v>
      </c>
      <c r="U674" s="2" t="s">
        <v>3449</v>
      </c>
      <c r="V674" s="2" t="s">
        <v>3450</v>
      </c>
      <c r="W674" s="2" t="s">
        <v>3451</v>
      </c>
      <c r="X674" s="2" t="s">
        <v>3452</v>
      </c>
      <c r="Y674" s="2" t="s">
        <v>319</v>
      </c>
      <c r="Z674" s="2">
        <v>0</v>
      </c>
      <c r="AA674" s="22">
        <v>1.135</v>
      </c>
      <c r="AB674" s="22">
        <v>1.2589999999999999</v>
      </c>
      <c r="AC674" s="21">
        <v>0.18</v>
      </c>
      <c r="AD674" s="21">
        <v>0.33</v>
      </c>
      <c r="AE674" s="102">
        <v>0.81469639166475205</v>
      </c>
      <c r="AF674" s="102">
        <v>0.53298139039690196</v>
      </c>
      <c r="AG674" s="23">
        <v>1</v>
      </c>
      <c r="AH674" s="23">
        <v>1</v>
      </c>
      <c r="AI674" s="2">
        <v>115.5</v>
      </c>
      <c r="AJ674" s="2">
        <v>131.1</v>
      </c>
      <c r="AK674" s="2">
        <v>85.9</v>
      </c>
      <c r="AL674" s="2">
        <v>108.2</v>
      </c>
      <c r="AM674" s="2">
        <v>7.2</v>
      </c>
      <c r="AN674" s="2">
        <v>1.94</v>
      </c>
      <c r="AO674" s="2">
        <v>5.28</v>
      </c>
      <c r="AP674" s="2">
        <v>3.78</v>
      </c>
      <c r="AQ674" s="2" t="s">
        <v>30</v>
      </c>
      <c r="AR674" s="2" t="s">
        <v>30</v>
      </c>
      <c r="AS674" s="2" t="s">
        <v>30</v>
      </c>
      <c r="AT674" s="2" t="s">
        <v>30</v>
      </c>
      <c r="AU674" s="2" t="s">
        <v>30</v>
      </c>
      <c r="AV674" s="2" t="s">
        <v>30</v>
      </c>
      <c r="AW674" s="2" t="s">
        <v>30</v>
      </c>
      <c r="AX674" s="2" t="s">
        <v>30</v>
      </c>
      <c r="AY674" s="2" t="s">
        <v>30</v>
      </c>
      <c r="AZ674" s="2" t="s">
        <v>30</v>
      </c>
      <c r="BA674" s="2" t="s">
        <v>30</v>
      </c>
      <c r="BB674" s="2" t="s">
        <v>30</v>
      </c>
      <c r="BC674" s="2" t="s">
        <v>40</v>
      </c>
    </row>
    <row r="675" spans="1:55">
      <c r="A675" s="2" t="b">
        <v>0</v>
      </c>
      <c r="B675" s="2" t="s">
        <v>30</v>
      </c>
      <c r="C675" s="2" t="s">
        <v>12301</v>
      </c>
      <c r="D675" s="2" t="s">
        <v>3083</v>
      </c>
      <c r="E675" s="2" t="s">
        <v>3084</v>
      </c>
      <c r="F675" s="2">
        <v>0</v>
      </c>
      <c r="G675" s="2">
        <v>65.597999999999999</v>
      </c>
      <c r="H675" s="2">
        <v>38</v>
      </c>
      <c r="I675" s="2">
        <v>15</v>
      </c>
      <c r="J675" s="2">
        <v>49</v>
      </c>
      <c r="K675" s="2">
        <v>15</v>
      </c>
      <c r="L675" s="2">
        <v>1</v>
      </c>
      <c r="M675" s="2">
        <v>471</v>
      </c>
      <c r="N675" s="2">
        <v>52.4</v>
      </c>
      <c r="O675" s="2">
        <v>5.0599999999999996</v>
      </c>
      <c r="P675" s="2">
        <v>176.23</v>
      </c>
      <c r="Q675" s="2">
        <v>15</v>
      </c>
      <c r="R675" s="2" t="s">
        <v>53</v>
      </c>
      <c r="S675" s="2" t="s">
        <v>86</v>
      </c>
      <c r="T675" s="2" t="s">
        <v>178</v>
      </c>
      <c r="U675" s="2" t="s">
        <v>3085</v>
      </c>
      <c r="V675" s="2" t="s">
        <v>3086</v>
      </c>
      <c r="W675" s="2" t="s">
        <v>3087</v>
      </c>
      <c r="X675" s="2" t="s">
        <v>3088</v>
      </c>
      <c r="Y675" s="2" t="s">
        <v>3089</v>
      </c>
      <c r="Z675" s="2">
        <v>0</v>
      </c>
      <c r="AA675" s="22">
        <v>1.022</v>
      </c>
      <c r="AB675" s="22">
        <v>1.173</v>
      </c>
      <c r="AC675" s="21">
        <v>0.03</v>
      </c>
      <c r="AD675" s="21">
        <v>0.23</v>
      </c>
      <c r="AE675" s="102">
        <v>0.99999999999558997</v>
      </c>
      <c r="AF675" s="102">
        <v>0.99740095674066098</v>
      </c>
      <c r="AG675" s="23">
        <v>1</v>
      </c>
      <c r="AH675" s="23">
        <v>1</v>
      </c>
      <c r="AI675" s="2">
        <v>102.8</v>
      </c>
      <c r="AJ675" s="2">
        <v>105.1</v>
      </c>
      <c r="AK675" s="2">
        <v>92.4</v>
      </c>
      <c r="AL675" s="2">
        <v>108.4</v>
      </c>
      <c r="AM675" s="2">
        <v>2.73</v>
      </c>
      <c r="AN675" s="2">
        <v>2.6</v>
      </c>
      <c r="AO675" s="2">
        <v>5.32</v>
      </c>
      <c r="AP675" s="2">
        <v>5.87</v>
      </c>
      <c r="AQ675" s="2" t="s">
        <v>30</v>
      </c>
      <c r="AR675" s="2" t="s">
        <v>30</v>
      </c>
      <c r="AS675" s="2" t="s">
        <v>30</v>
      </c>
      <c r="AT675" s="2" t="s">
        <v>30</v>
      </c>
      <c r="AU675" s="2" t="s">
        <v>30</v>
      </c>
      <c r="AV675" s="2" t="s">
        <v>30</v>
      </c>
      <c r="AW675" s="2" t="s">
        <v>30</v>
      </c>
      <c r="AX675" s="2" t="s">
        <v>30</v>
      </c>
      <c r="AY675" s="2" t="s">
        <v>30</v>
      </c>
      <c r="AZ675" s="2" t="s">
        <v>30</v>
      </c>
      <c r="BA675" s="2" t="s">
        <v>30</v>
      </c>
      <c r="BB675" s="2" t="s">
        <v>30</v>
      </c>
      <c r="BC675" s="2" t="s">
        <v>40</v>
      </c>
    </row>
    <row r="676" spans="1:55">
      <c r="A676" s="2" t="b">
        <v>0</v>
      </c>
      <c r="B676" s="2" t="s">
        <v>30</v>
      </c>
      <c r="C676" s="2" t="s">
        <v>12301</v>
      </c>
      <c r="D676" s="2" t="s">
        <v>6846</v>
      </c>
      <c r="E676" s="2" t="s">
        <v>6847</v>
      </c>
      <c r="F676" s="2">
        <v>0</v>
      </c>
      <c r="G676" s="2">
        <v>65.563999999999993</v>
      </c>
      <c r="H676" s="2">
        <v>42</v>
      </c>
      <c r="I676" s="2">
        <v>15</v>
      </c>
      <c r="J676" s="2">
        <v>45</v>
      </c>
      <c r="K676" s="2">
        <v>15</v>
      </c>
      <c r="L676" s="2">
        <v>1</v>
      </c>
      <c r="M676" s="2">
        <v>482</v>
      </c>
      <c r="N676" s="2">
        <v>51.7</v>
      </c>
      <c r="O676" s="2">
        <v>5.6</v>
      </c>
      <c r="P676" s="2">
        <v>172.81</v>
      </c>
      <c r="Q676" s="2">
        <v>15</v>
      </c>
      <c r="R676" s="2" t="s">
        <v>33</v>
      </c>
      <c r="S676" s="2" t="s">
        <v>6848</v>
      </c>
      <c r="T676" s="2" t="s">
        <v>214</v>
      </c>
      <c r="U676" s="2" t="s">
        <v>945</v>
      </c>
      <c r="V676" s="2" t="s">
        <v>6849</v>
      </c>
      <c r="W676" s="2" t="s">
        <v>6850</v>
      </c>
      <c r="X676" s="2" t="s">
        <v>6851</v>
      </c>
      <c r="Y676" s="2" t="s">
        <v>6852</v>
      </c>
      <c r="Z676" s="2">
        <v>0</v>
      </c>
      <c r="AA676" s="22">
        <v>0.57999999999999996</v>
      </c>
      <c r="AB676" s="22">
        <v>0.69</v>
      </c>
      <c r="AC676" s="21">
        <v>-0.79</v>
      </c>
      <c r="AD676" s="21">
        <v>-0.54</v>
      </c>
      <c r="AE676" s="102">
        <v>2.6952084011087601E-2</v>
      </c>
      <c r="AF676" s="102">
        <v>0.22975078346501601</v>
      </c>
      <c r="AG676" s="23">
        <v>0.20050236615307099</v>
      </c>
      <c r="AH676" s="23">
        <v>0.85124460201784102</v>
      </c>
      <c r="AI676" s="2">
        <v>105.2</v>
      </c>
      <c r="AJ676" s="2">
        <v>61</v>
      </c>
      <c r="AK676" s="2">
        <v>80.3</v>
      </c>
      <c r="AL676" s="2">
        <v>55.4</v>
      </c>
      <c r="AM676" s="2">
        <v>4.17</v>
      </c>
      <c r="AN676" s="2">
        <v>7.49</v>
      </c>
      <c r="AO676" s="2">
        <v>1.53</v>
      </c>
      <c r="AP676" s="2">
        <v>8.23</v>
      </c>
      <c r="AQ676" s="2" t="s">
        <v>30</v>
      </c>
      <c r="AR676" s="2" t="s">
        <v>30</v>
      </c>
      <c r="AS676" s="2" t="s">
        <v>30</v>
      </c>
      <c r="AT676" s="2" t="s">
        <v>30</v>
      </c>
      <c r="AU676" s="2" t="s">
        <v>30</v>
      </c>
      <c r="AV676" s="2" t="s">
        <v>30</v>
      </c>
      <c r="AW676" s="2" t="s">
        <v>30</v>
      </c>
      <c r="AX676" s="2" t="s">
        <v>30</v>
      </c>
      <c r="AY676" s="2" t="s">
        <v>30</v>
      </c>
      <c r="AZ676" s="2" t="s">
        <v>30</v>
      </c>
      <c r="BA676" s="2" t="s">
        <v>30</v>
      </c>
      <c r="BB676" s="2" t="s">
        <v>30</v>
      </c>
      <c r="BC676" s="2" t="s">
        <v>40</v>
      </c>
    </row>
    <row r="677" spans="1:55">
      <c r="A677" s="2" t="b">
        <v>0</v>
      </c>
      <c r="B677" s="2" t="s">
        <v>30</v>
      </c>
      <c r="C677" s="2" t="s">
        <v>12301</v>
      </c>
      <c r="D677" s="2" t="s">
        <v>4250</v>
      </c>
      <c r="E677" s="2" t="s">
        <v>4251</v>
      </c>
      <c r="F677" s="2">
        <v>0</v>
      </c>
      <c r="G677" s="2">
        <v>65.489000000000004</v>
      </c>
      <c r="H677" s="2">
        <v>47</v>
      </c>
      <c r="I677" s="2">
        <v>15</v>
      </c>
      <c r="J677" s="2">
        <v>36</v>
      </c>
      <c r="K677" s="2">
        <v>15</v>
      </c>
      <c r="L677" s="2">
        <v>1</v>
      </c>
      <c r="M677" s="2">
        <v>354</v>
      </c>
      <c r="N677" s="2">
        <v>39.200000000000003</v>
      </c>
      <c r="O677" s="2">
        <v>6.3</v>
      </c>
      <c r="P677" s="2">
        <v>125.98</v>
      </c>
      <c r="Q677" s="2">
        <v>15</v>
      </c>
      <c r="R677" s="2" t="s">
        <v>33</v>
      </c>
      <c r="S677" s="2" t="s">
        <v>34</v>
      </c>
      <c r="T677" s="2" t="s">
        <v>158</v>
      </c>
      <c r="U677" s="2" t="s">
        <v>4252</v>
      </c>
      <c r="V677" s="2" t="s">
        <v>4253</v>
      </c>
      <c r="W677" s="2" t="s">
        <v>4254</v>
      </c>
      <c r="X677" s="2" t="s">
        <v>4255</v>
      </c>
      <c r="Y677" s="2" t="s">
        <v>1566</v>
      </c>
      <c r="Z677" s="2">
        <v>0</v>
      </c>
      <c r="AA677" s="22">
        <v>1.024</v>
      </c>
      <c r="AB677" s="22">
        <v>0.93</v>
      </c>
      <c r="AC677" s="21">
        <v>0.03</v>
      </c>
      <c r="AD677" s="21">
        <v>-0.1</v>
      </c>
      <c r="AE677" s="102">
        <v>0.99999974454428298</v>
      </c>
      <c r="AF677" s="102">
        <v>0.999980258678833</v>
      </c>
      <c r="AG677" s="23">
        <v>1</v>
      </c>
      <c r="AH677" s="23">
        <v>1</v>
      </c>
      <c r="AI677" s="2">
        <v>100.5</v>
      </c>
      <c r="AJ677" s="2">
        <v>102.9</v>
      </c>
      <c r="AK677" s="2">
        <v>102</v>
      </c>
      <c r="AL677" s="2">
        <v>94.8</v>
      </c>
      <c r="AM677" s="2">
        <v>1.76</v>
      </c>
      <c r="AN677" s="2">
        <v>1.58</v>
      </c>
      <c r="AO677" s="2">
        <v>2</v>
      </c>
      <c r="AP677" s="2">
        <v>2.5499999999999998</v>
      </c>
      <c r="AQ677" s="2" t="s">
        <v>30</v>
      </c>
      <c r="AR677" s="2" t="s">
        <v>30</v>
      </c>
      <c r="AS677" s="2" t="s">
        <v>30</v>
      </c>
      <c r="AT677" s="2" t="s">
        <v>30</v>
      </c>
      <c r="AU677" s="2" t="s">
        <v>30</v>
      </c>
      <c r="AV677" s="2" t="s">
        <v>30</v>
      </c>
      <c r="AW677" s="2" t="s">
        <v>30</v>
      </c>
      <c r="AX677" s="2" t="s">
        <v>30</v>
      </c>
      <c r="AY677" s="2" t="s">
        <v>30</v>
      </c>
      <c r="AZ677" s="2" t="s">
        <v>30</v>
      </c>
      <c r="BA677" s="2" t="s">
        <v>30</v>
      </c>
      <c r="BB677" s="2" t="s">
        <v>30</v>
      </c>
      <c r="BC677" s="2" t="s">
        <v>40</v>
      </c>
    </row>
    <row r="678" spans="1:55">
      <c r="A678" s="2" t="b">
        <v>0</v>
      </c>
      <c r="B678" s="2" t="s">
        <v>30</v>
      </c>
      <c r="C678" s="2" t="s">
        <v>12301</v>
      </c>
      <c r="D678" s="2" t="s">
        <v>4298</v>
      </c>
      <c r="E678" s="2" t="s">
        <v>4299</v>
      </c>
      <c r="F678" s="2">
        <v>0</v>
      </c>
      <c r="G678" s="2">
        <v>65.433000000000007</v>
      </c>
      <c r="H678" s="2">
        <v>16</v>
      </c>
      <c r="I678" s="2">
        <v>15</v>
      </c>
      <c r="J678" s="2">
        <v>44</v>
      </c>
      <c r="K678" s="2">
        <v>15</v>
      </c>
      <c r="L678" s="2">
        <v>1</v>
      </c>
      <c r="M678" s="2">
        <v>1247</v>
      </c>
      <c r="N678" s="2">
        <v>140.4</v>
      </c>
      <c r="O678" s="2">
        <v>6.51</v>
      </c>
      <c r="P678" s="2">
        <v>163.4</v>
      </c>
      <c r="Q678" s="2">
        <v>15</v>
      </c>
      <c r="R678" s="2" t="s">
        <v>186</v>
      </c>
      <c r="S678" s="2" t="s">
        <v>141</v>
      </c>
      <c r="T678" s="2" t="s">
        <v>77</v>
      </c>
      <c r="U678" s="2" t="s">
        <v>4300</v>
      </c>
      <c r="V678" s="2" t="s">
        <v>4301</v>
      </c>
      <c r="W678" s="2" t="s">
        <v>4302</v>
      </c>
      <c r="X678" s="2" t="s">
        <v>4303</v>
      </c>
      <c r="Y678" s="2" t="s">
        <v>4304</v>
      </c>
      <c r="Z678" s="2">
        <v>0</v>
      </c>
      <c r="AA678" s="22">
        <v>0.54300000000000004</v>
      </c>
      <c r="AB678" s="22">
        <v>0.51800000000000002</v>
      </c>
      <c r="AC678" s="21">
        <v>-0.88</v>
      </c>
      <c r="AD678" s="21">
        <v>-0.95</v>
      </c>
      <c r="AE678" s="102">
        <v>0.74387022292562599</v>
      </c>
      <c r="AF678" s="102">
        <v>0.584225659381994</v>
      </c>
      <c r="AG678" s="23">
        <v>1</v>
      </c>
      <c r="AH678" s="23">
        <v>1</v>
      </c>
      <c r="AI678" s="2">
        <v>115.5</v>
      </c>
      <c r="AJ678" s="2">
        <v>62.8</v>
      </c>
      <c r="AK678" s="2">
        <v>117.9</v>
      </c>
      <c r="AL678" s="2">
        <v>61.1</v>
      </c>
      <c r="AM678" s="2">
        <v>5.23</v>
      </c>
      <c r="AN678" s="2">
        <v>3.75</v>
      </c>
      <c r="AO678" s="2">
        <v>7.06</v>
      </c>
      <c r="AP678" s="2">
        <v>13.07</v>
      </c>
      <c r="AQ678" s="2" t="s">
        <v>30</v>
      </c>
      <c r="AR678" s="2" t="s">
        <v>30</v>
      </c>
      <c r="AS678" s="2" t="s">
        <v>30</v>
      </c>
      <c r="AT678" s="2" t="s">
        <v>30</v>
      </c>
      <c r="AU678" s="2" t="s">
        <v>30</v>
      </c>
      <c r="AV678" s="2" t="s">
        <v>30</v>
      </c>
      <c r="AW678" s="2" t="s">
        <v>30</v>
      </c>
      <c r="AX678" s="2" t="s">
        <v>30</v>
      </c>
      <c r="AY678" s="2" t="s">
        <v>30</v>
      </c>
      <c r="AZ678" s="2" t="s">
        <v>30</v>
      </c>
      <c r="BA678" s="2" t="s">
        <v>30</v>
      </c>
      <c r="BB678" s="2" t="s">
        <v>30</v>
      </c>
      <c r="BC678" s="2" t="s">
        <v>40</v>
      </c>
    </row>
    <row r="679" spans="1:55">
      <c r="A679" s="2" t="b">
        <v>0</v>
      </c>
      <c r="B679" s="2" t="s">
        <v>30</v>
      </c>
      <c r="C679" s="2" t="s">
        <v>12301</v>
      </c>
      <c r="D679" s="2" t="s">
        <v>5782</v>
      </c>
      <c r="E679" s="2" t="s">
        <v>5783</v>
      </c>
      <c r="F679" s="2">
        <v>0</v>
      </c>
      <c r="G679" s="2">
        <v>65.402000000000001</v>
      </c>
      <c r="H679" s="2">
        <v>77</v>
      </c>
      <c r="I679" s="2">
        <v>8</v>
      </c>
      <c r="J679" s="2">
        <v>85</v>
      </c>
      <c r="K679" s="2">
        <v>8</v>
      </c>
      <c r="L679" s="2">
        <v>1</v>
      </c>
      <c r="M679" s="2">
        <v>167</v>
      </c>
      <c r="N679" s="2">
        <v>18.100000000000001</v>
      </c>
      <c r="O679" s="2">
        <v>4.45</v>
      </c>
      <c r="P679" s="2">
        <v>290.83</v>
      </c>
      <c r="Q679" s="2">
        <v>8</v>
      </c>
      <c r="R679" s="2" t="s">
        <v>832</v>
      </c>
      <c r="S679" s="2" t="s">
        <v>44</v>
      </c>
      <c r="T679" s="2" t="s">
        <v>4098</v>
      </c>
      <c r="U679" s="2" t="s">
        <v>5784</v>
      </c>
      <c r="V679" s="2" t="s">
        <v>5785</v>
      </c>
      <c r="W679" s="2" t="s">
        <v>5786</v>
      </c>
      <c r="X679" s="2" t="s">
        <v>5787</v>
      </c>
      <c r="Y679" s="2" t="s">
        <v>532</v>
      </c>
      <c r="Z679" s="2">
        <v>0</v>
      </c>
      <c r="AA679" s="22">
        <v>0.77600000000000002</v>
      </c>
      <c r="AB679" s="22">
        <v>1.044</v>
      </c>
      <c r="AC679" s="21">
        <v>-0.37</v>
      </c>
      <c r="AD679" s="21">
        <v>0.06</v>
      </c>
      <c r="AE679" s="102">
        <v>0.37877872312405397</v>
      </c>
      <c r="AF679" s="102">
        <v>0.97581703917473805</v>
      </c>
      <c r="AG679" s="23">
        <v>1</v>
      </c>
      <c r="AH679" s="23">
        <v>1</v>
      </c>
      <c r="AI679" s="2">
        <v>108.8</v>
      </c>
      <c r="AJ679" s="2">
        <v>84.4</v>
      </c>
      <c r="AK679" s="2">
        <v>87.1</v>
      </c>
      <c r="AL679" s="2">
        <v>90.9</v>
      </c>
      <c r="AM679" s="2">
        <v>12.54</v>
      </c>
      <c r="AN679" s="2">
        <v>4.76</v>
      </c>
      <c r="AO679" s="2">
        <v>7.76</v>
      </c>
      <c r="AP679" s="2">
        <v>8.75</v>
      </c>
      <c r="AQ679" s="2" t="s">
        <v>30</v>
      </c>
      <c r="AR679" s="2" t="s">
        <v>30</v>
      </c>
      <c r="AS679" s="2" t="s">
        <v>30</v>
      </c>
      <c r="AT679" s="2" t="s">
        <v>30</v>
      </c>
      <c r="AU679" s="2" t="s">
        <v>30</v>
      </c>
      <c r="AV679" s="2" t="s">
        <v>30</v>
      </c>
      <c r="AW679" s="2" t="s">
        <v>30</v>
      </c>
      <c r="AX679" s="2" t="s">
        <v>30</v>
      </c>
      <c r="AY679" s="2" t="s">
        <v>30</v>
      </c>
      <c r="AZ679" s="2" t="s">
        <v>30</v>
      </c>
      <c r="BA679" s="2" t="s">
        <v>30</v>
      </c>
      <c r="BB679" s="2" t="s">
        <v>30</v>
      </c>
      <c r="BC679" s="2" t="s">
        <v>40</v>
      </c>
    </row>
    <row r="680" spans="1:55">
      <c r="A680" s="2" t="b">
        <v>0</v>
      </c>
      <c r="B680" s="2" t="s">
        <v>30</v>
      </c>
      <c r="C680" s="2" t="s">
        <v>12301</v>
      </c>
      <c r="D680" s="2" t="s">
        <v>2860</v>
      </c>
      <c r="E680" s="2" t="s">
        <v>2861</v>
      </c>
      <c r="F680" s="2">
        <v>0</v>
      </c>
      <c r="G680" s="2">
        <v>65.215999999999994</v>
      </c>
      <c r="H680" s="2">
        <v>30</v>
      </c>
      <c r="I680" s="2">
        <v>10</v>
      </c>
      <c r="J680" s="2">
        <v>53</v>
      </c>
      <c r="K680" s="2">
        <v>10</v>
      </c>
      <c r="L680" s="2">
        <v>1</v>
      </c>
      <c r="M680" s="2">
        <v>441</v>
      </c>
      <c r="N680" s="2">
        <v>49.8</v>
      </c>
      <c r="O680" s="2">
        <v>5.39</v>
      </c>
      <c r="P680" s="2">
        <v>194.52</v>
      </c>
      <c r="Q680" s="2">
        <v>10</v>
      </c>
      <c r="R680" s="2" t="s">
        <v>33</v>
      </c>
      <c r="S680" s="2" t="s">
        <v>34</v>
      </c>
      <c r="T680" s="2" t="s">
        <v>77</v>
      </c>
      <c r="U680" s="2" t="s">
        <v>2862</v>
      </c>
      <c r="V680" s="2" t="s">
        <v>2863</v>
      </c>
      <c r="W680" s="2" t="s">
        <v>2864</v>
      </c>
      <c r="X680" s="2" t="s">
        <v>2865</v>
      </c>
      <c r="Y680" s="2" t="s">
        <v>40</v>
      </c>
      <c r="Z680" s="2">
        <v>0</v>
      </c>
      <c r="AA680" s="22">
        <v>0.57899999999999996</v>
      </c>
      <c r="AB680" s="22">
        <v>0.58099999999999996</v>
      </c>
      <c r="AC680" s="21">
        <v>-0.79</v>
      </c>
      <c r="AD680" s="21">
        <v>-0.78</v>
      </c>
      <c r="AE680" s="102">
        <v>0.86032504216997696</v>
      </c>
      <c r="AF680" s="102">
        <v>0.82084424212810703</v>
      </c>
      <c r="AG680" s="23">
        <v>1</v>
      </c>
      <c r="AH680" s="23">
        <v>1</v>
      </c>
      <c r="AI680" s="2">
        <v>126.4</v>
      </c>
      <c r="AJ680" s="2">
        <v>73.2</v>
      </c>
      <c r="AK680" s="2">
        <v>123.8</v>
      </c>
      <c r="AL680" s="2">
        <v>71.900000000000006</v>
      </c>
      <c r="AM680" s="2">
        <v>6.36</v>
      </c>
      <c r="AN680" s="2">
        <v>6.49</v>
      </c>
      <c r="AO680" s="2">
        <v>7.5</v>
      </c>
      <c r="AP680" s="2">
        <v>9.14</v>
      </c>
      <c r="AQ680" s="2" t="s">
        <v>30</v>
      </c>
      <c r="AR680" s="2" t="s">
        <v>30</v>
      </c>
      <c r="AS680" s="2" t="s">
        <v>30</v>
      </c>
      <c r="AT680" s="2" t="s">
        <v>30</v>
      </c>
      <c r="AU680" s="2" t="s">
        <v>30</v>
      </c>
      <c r="AV680" s="2" t="s">
        <v>30</v>
      </c>
      <c r="AW680" s="2" t="s">
        <v>30</v>
      </c>
      <c r="AX680" s="2" t="s">
        <v>30</v>
      </c>
      <c r="AY680" s="2" t="s">
        <v>30</v>
      </c>
      <c r="AZ680" s="2" t="s">
        <v>30</v>
      </c>
      <c r="BA680" s="2" t="s">
        <v>30</v>
      </c>
      <c r="BB680" s="2" t="s">
        <v>30</v>
      </c>
      <c r="BC680" s="2" t="s">
        <v>40</v>
      </c>
    </row>
    <row r="681" spans="1:55">
      <c r="A681" s="2" t="b">
        <v>0</v>
      </c>
      <c r="B681" s="2" t="s">
        <v>30</v>
      </c>
      <c r="C681" s="2" t="s">
        <v>12301</v>
      </c>
      <c r="D681" s="2" t="s">
        <v>5261</v>
      </c>
      <c r="E681" s="2" t="s">
        <v>5262</v>
      </c>
      <c r="F681" s="2">
        <v>0</v>
      </c>
      <c r="G681" s="2">
        <v>65.013999999999996</v>
      </c>
      <c r="H681" s="2">
        <v>81</v>
      </c>
      <c r="I681" s="2">
        <v>7</v>
      </c>
      <c r="J681" s="2">
        <v>52</v>
      </c>
      <c r="K681" s="2">
        <v>7</v>
      </c>
      <c r="L681" s="2">
        <v>1</v>
      </c>
      <c r="M681" s="2">
        <v>139</v>
      </c>
      <c r="N681" s="2">
        <v>15.3</v>
      </c>
      <c r="O681" s="2">
        <v>6.39</v>
      </c>
      <c r="P681" s="2">
        <v>184.94</v>
      </c>
      <c r="Q681" s="2">
        <v>7</v>
      </c>
      <c r="R681" s="2" t="s">
        <v>33</v>
      </c>
      <c r="S681" s="2" t="s">
        <v>34</v>
      </c>
      <c r="T681" s="2" t="s">
        <v>151</v>
      </c>
      <c r="U681" s="2" t="s">
        <v>5263</v>
      </c>
      <c r="V681" s="2" t="s">
        <v>5264</v>
      </c>
      <c r="W681" s="2" t="s">
        <v>5265</v>
      </c>
      <c r="X681" s="2" t="s">
        <v>5266</v>
      </c>
      <c r="Y681" s="2" t="s">
        <v>1180</v>
      </c>
      <c r="Z681" s="2">
        <v>0</v>
      </c>
      <c r="AA681" s="22">
        <v>0.36699999999999999</v>
      </c>
      <c r="AB681" s="22">
        <v>0.42299999999999999</v>
      </c>
      <c r="AC681" s="21">
        <v>-1.45</v>
      </c>
      <c r="AD681" s="21">
        <v>-1.24</v>
      </c>
      <c r="AE681" s="102">
        <v>6.8069599522373502E-3</v>
      </c>
      <c r="AF681" s="102">
        <v>2.0473541081043899E-2</v>
      </c>
      <c r="AG681" s="23">
        <v>6.5881648109154298E-2</v>
      </c>
      <c r="AH681" s="23">
        <v>0.13675460362936701</v>
      </c>
      <c r="AI681" s="2">
        <v>141.80000000000001</v>
      </c>
      <c r="AJ681" s="2">
        <v>52</v>
      </c>
      <c r="AK681" s="2">
        <v>136.5</v>
      </c>
      <c r="AL681" s="2">
        <v>57.8</v>
      </c>
      <c r="AM681" s="2">
        <v>1.63</v>
      </c>
      <c r="AN681" s="2">
        <v>5.29</v>
      </c>
      <c r="AO681" s="2">
        <v>2.44</v>
      </c>
      <c r="AP681" s="2">
        <v>7.83</v>
      </c>
      <c r="AQ681" s="2" t="s">
        <v>30</v>
      </c>
      <c r="AR681" s="2" t="s">
        <v>30</v>
      </c>
      <c r="AS681" s="2" t="s">
        <v>30</v>
      </c>
      <c r="AT681" s="2" t="s">
        <v>30</v>
      </c>
      <c r="AU681" s="2" t="s">
        <v>30</v>
      </c>
      <c r="AV681" s="2" t="s">
        <v>30</v>
      </c>
      <c r="AW681" s="2" t="s">
        <v>30</v>
      </c>
      <c r="AX681" s="2" t="s">
        <v>30</v>
      </c>
      <c r="AY681" s="2" t="s">
        <v>30</v>
      </c>
      <c r="AZ681" s="2" t="s">
        <v>30</v>
      </c>
      <c r="BA681" s="2" t="s">
        <v>30</v>
      </c>
      <c r="BB681" s="2" t="s">
        <v>30</v>
      </c>
      <c r="BC681" s="2" t="s">
        <v>40</v>
      </c>
    </row>
    <row r="682" spans="1:55">
      <c r="A682" s="2" t="b">
        <v>0</v>
      </c>
      <c r="B682" s="2" t="s">
        <v>30</v>
      </c>
      <c r="C682" s="2" t="s">
        <v>12301</v>
      </c>
      <c r="D682" s="2" t="s">
        <v>5179</v>
      </c>
      <c r="E682" s="2" t="s">
        <v>5180</v>
      </c>
      <c r="F682" s="2">
        <v>0</v>
      </c>
      <c r="G682" s="2">
        <v>64.823999999999998</v>
      </c>
      <c r="H682" s="2">
        <v>41</v>
      </c>
      <c r="I682" s="2">
        <v>14</v>
      </c>
      <c r="J682" s="2">
        <v>50</v>
      </c>
      <c r="K682" s="2">
        <v>14</v>
      </c>
      <c r="L682" s="2">
        <v>1</v>
      </c>
      <c r="M682" s="2">
        <v>410</v>
      </c>
      <c r="N682" s="2">
        <v>44.1</v>
      </c>
      <c r="O682" s="2">
        <v>6.35</v>
      </c>
      <c r="P682" s="2">
        <v>186.65</v>
      </c>
      <c r="Q682" s="2">
        <v>14</v>
      </c>
      <c r="R682" s="2" t="s">
        <v>33</v>
      </c>
      <c r="S682" s="2" t="s">
        <v>86</v>
      </c>
      <c r="T682" s="2" t="s">
        <v>111</v>
      </c>
      <c r="U682" s="2" t="s">
        <v>5181</v>
      </c>
      <c r="V682" s="2" t="s">
        <v>5182</v>
      </c>
      <c r="W682" s="2" t="s">
        <v>5183</v>
      </c>
      <c r="X682" s="2" t="s">
        <v>5184</v>
      </c>
      <c r="Y682" s="2" t="s">
        <v>5185</v>
      </c>
      <c r="Z682" s="2">
        <v>0</v>
      </c>
      <c r="AA682" s="22">
        <v>1.206</v>
      </c>
      <c r="AB682" s="22">
        <v>1.1140000000000001</v>
      </c>
      <c r="AC682" s="21">
        <v>0.27</v>
      </c>
      <c r="AD682" s="21">
        <v>0.16</v>
      </c>
      <c r="AE682" s="102">
        <v>0.269742896019462</v>
      </c>
      <c r="AF682" s="102">
        <v>0.60259810229021604</v>
      </c>
      <c r="AG682" s="23">
        <v>1</v>
      </c>
      <c r="AH682" s="23">
        <v>1</v>
      </c>
      <c r="AI682" s="2">
        <v>96.7</v>
      </c>
      <c r="AJ682" s="2">
        <v>116.6</v>
      </c>
      <c r="AK682" s="2">
        <v>80.7</v>
      </c>
      <c r="AL682" s="2">
        <v>89.9</v>
      </c>
      <c r="AM682" s="2">
        <v>4.1900000000000004</v>
      </c>
      <c r="AN682" s="2">
        <v>3.45</v>
      </c>
      <c r="AO682" s="2">
        <v>3.22</v>
      </c>
      <c r="AP682" s="2">
        <v>2.37</v>
      </c>
      <c r="AQ682" s="2" t="s">
        <v>30</v>
      </c>
      <c r="AR682" s="2" t="s">
        <v>30</v>
      </c>
      <c r="AS682" s="2" t="s">
        <v>30</v>
      </c>
      <c r="AT682" s="2" t="s">
        <v>30</v>
      </c>
      <c r="AU682" s="2" t="s">
        <v>30</v>
      </c>
      <c r="AV682" s="2" t="s">
        <v>30</v>
      </c>
      <c r="AW682" s="2" t="s">
        <v>30</v>
      </c>
      <c r="AX682" s="2" t="s">
        <v>30</v>
      </c>
      <c r="AY682" s="2" t="s">
        <v>30</v>
      </c>
      <c r="AZ682" s="2" t="s">
        <v>30</v>
      </c>
      <c r="BA682" s="2" t="s">
        <v>30</v>
      </c>
      <c r="BB682" s="2" t="s">
        <v>30</v>
      </c>
      <c r="BC682" s="2" t="s">
        <v>40</v>
      </c>
    </row>
    <row r="683" spans="1:55">
      <c r="A683" s="2" t="b">
        <v>0</v>
      </c>
      <c r="B683" s="2" t="s">
        <v>30</v>
      </c>
      <c r="C683" s="2" t="s">
        <v>12301</v>
      </c>
      <c r="D683" s="2" t="s">
        <v>4141</v>
      </c>
      <c r="E683" s="2" t="s">
        <v>4142</v>
      </c>
      <c r="F683" s="2">
        <v>0</v>
      </c>
      <c r="G683" s="2">
        <v>64.787000000000006</v>
      </c>
      <c r="H683" s="2">
        <v>50</v>
      </c>
      <c r="I683" s="2">
        <v>12</v>
      </c>
      <c r="J683" s="2">
        <v>47</v>
      </c>
      <c r="K683" s="2">
        <v>12</v>
      </c>
      <c r="L683" s="2">
        <v>1</v>
      </c>
      <c r="M683" s="2">
        <v>313</v>
      </c>
      <c r="N683" s="2">
        <v>34.9</v>
      </c>
      <c r="O683" s="2">
        <v>6.46</v>
      </c>
      <c r="P683" s="2">
        <v>189.43</v>
      </c>
      <c r="Q683" s="2">
        <v>12</v>
      </c>
      <c r="R683" s="2" t="s">
        <v>33</v>
      </c>
      <c r="S683" s="2" t="s">
        <v>34</v>
      </c>
      <c r="T683" s="2" t="s">
        <v>158</v>
      </c>
      <c r="U683" s="2" t="s">
        <v>4143</v>
      </c>
      <c r="V683" s="2" t="s">
        <v>4144</v>
      </c>
      <c r="W683" s="2" t="s">
        <v>4145</v>
      </c>
      <c r="X683" s="2" t="s">
        <v>4146</v>
      </c>
      <c r="Y683" s="2" t="s">
        <v>40</v>
      </c>
      <c r="Z683" s="2">
        <v>0</v>
      </c>
      <c r="AA683" s="22">
        <v>1.333</v>
      </c>
      <c r="AB683" s="22">
        <v>1.327</v>
      </c>
      <c r="AC683" s="21">
        <v>0.41</v>
      </c>
      <c r="AD683" s="21">
        <v>0.41</v>
      </c>
      <c r="AE683" s="102">
        <v>9.0094347373266201E-2</v>
      </c>
      <c r="AF683" s="102">
        <v>7.4203096353811199E-2</v>
      </c>
      <c r="AG683" s="23">
        <v>0.50714829960559604</v>
      </c>
      <c r="AH683" s="23">
        <v>0.37337738404026499</v>
      </c>
      <c r="AI683" s="2">
        <v>96.7</v>
      </c>
      <c r="AJ683" s="2">
        <v>128.9</v>
      </c>
      <c r="AK683" s="2">
        <v>86.4</v>
      </c>
      <c r="AL683" s="2">
        <v>114.6</v>
      </c>
      <c r="AM683" s="2">
        <v>2.37</v>
      </c>
      <c r="AN683" s="2">
        <v>0.96</v>
      </c>
      <c r="AO683" s="2">
        <v>7.0000000000000007E-2</v>
      </c>
      <c r="AP683" s="2">
        <v>0.31</v>
      </c>
      <c r="AQ683" s="2" t="s">
        <v>30</v>
      </c>
      <c r="AR683" s="2" t="s">
        <v>30</v>
      </c>
      <c r="AS683" s="2" t="s">
        <v>30</v>
      </c>
      <c r="AT683" s="2" t="s">
        <v>30</v>
      </c>
      <c r="AU683" s="2" t="s">
        <v>30</v>
      </c>
      <c r="AV683" s="2" t="s">
        <v>30</v>
      </c>
      <c r="AW683" s="2" t="s">
        <v>30</v>
      </c>
      <c r="AX683" s="2" t="s">
        <v>30</v>
      </c>
      <c r="AY683" s="2" t="s">
        <v>30</v>
      </c>
      <c r="AZ683" s="2" t="s">
        <v>30</v>
      </c>
      <c r="BA683" s="2" t="s">
        <v>30</v>
      </c>
      <c r="BB683" s="2" t="s">
        <v>30</v>
      </c>
      <c r="BC683" s="2" t="s">
        <v>40</v>
      </c>
    </row>
    <row r="684" spans="1:55">
      <c r="A684" s="2" t="b">
        <v>0</v>
      </c>
      <c r="B684" s="2" t="s">
        <v>30</v>
      </c>
      <c r="C684" s="2" t="s">
        <v>12301</v>
      </c>
      <c r="D684" s="2" t="s">
        <v>4521</v>
      </c>
      <c r="E684" s="2" t="s">
        <v>4522</v>
      </c>
      <c r="F684" s="2">
        <v>0</v>
      </c>
      <c r="G684" s="2">
        <v>64.691999999999993</v>
      </c>
      <c r="H684" s="2">
        <v>52</v>
      </c>
      <c r="I684" s="2">
        <v>9</v>
      </c>
      <c r="J684" s="2">
        <v>61</v>
      </c>
      <c r="K684" s="2">
        <v>9</v>
      </c>
      <c r="L684" s="2">
        <v>1</v>
      </c>
      <c r="M684" s="2">
        <v>197</v>
      </c>
      <c r="N684" s="2">
        <v>21</v>
      </c>
      <c r="O684" s="2">
        <v>5.41</v>
      </c>
      <c r="P684" s="2">
        <v>187.06</v>
      </c>
      <c r="Q684" s="2">
        <v>9</v>
      </c>
      <c r="R684" s="2" t="s">
        <v>33</v>
      </c>
      <c r="S684" s="2" t="s">
        <v>86</v>
      </c>
      <c r="T684" s="2" t="s">
        <v>45</v>
      </c>
      <c r="U684" s="2" t="s">
        <v>4523</v>
      </c>
      <c r="V684" s="2" t="s">
        <v>4524</v>
      </c>
      <c r="W684" s="2" t="s">
        <v>4525</v>
      </c>
      <c r="X684" s="2" t="s">
        <v>4526</v>
      </c>
      <c r="Y684" s="2" t="s">
        <v>2222</v>
      </c>
      <c r="Z684" s="2">
        <v>0</v>
      </c>
      <c r="AA684" s="22">
        <v>1.095</v>
      </c>
      <c r="AB684" s="22">
        <v>1.4359999999999999</v>
      </c>
      <c r="AC684" s="21">
        <v>0.13</v>
      </c>
      <c r="AD684" s="21">
        <v>0.52</v>
      </c>
      <c r="AE684" s="102">
        <v>0.99805480836685001</v>
      </c>
      <c r="AF684" s="102">
        <v>0.792912543766223</v>
      </c>
      <c r="AG684" s="23">
        <v>1</v>
      </c>
      <c r="AH684" s="23">
        <v>1</v>
      </c>
      <c r="AI684" s="2">
        <v>104.3</v>
      </c>
      <c r="AJ684" s="2">
        <v>114.2</v>
      </c>
      <c r="AK684" s="2">
        <v>83</v>
      </c>
      <c r="AL684" s="2">
        <v>119.2</v>
      </c>
      <c r="AM684" s="2">
        <v>7.86</v>
      </c>
      <c r="AN684" s="2">
        <v>0.83</v>
      </c>
      <c r="AO684" s="2">
        <v>5.16</v>
      </c>
      <c r="AP684" s="2">
        <v>3.18</v>
      </c>
      <c r="AQ684" s="2" t="s">
        <v>30</v>
      </c>
      <c r="AR684" s="2" t="s">
        <v>30</v>
      </c>
      <c r="AS684" s="2" t="s">
        <v>30</v>
      </c>
      <c r="AT684" s="2" t="s">
        <v>30</v>
      </c>
      <c r="AU684" s="2" t="s">
        <v>30</v>
      </c>
      <c r="AV684" s="2" t="s">
        <v>30</v>
      </c>
      <c r="AW684" s="2" t="s">
        <v>30</v>
      </c>
      <c r="AX684" s="2" t="s">
        <v>30</v>
      </c>
      <c r="AY684" s="2" t="s">
        <v>30</v>
      </c>
      <c r="AZ684" s="2" t="s">
        <v>30</v>
      </c>
      <c r="BA684" s="2" t="s">
        <v>30</v>
      </c>
      <c r="BB684" s="2" t="s">
        <v>30</v>
      </c>
      <c r="BC684" s="2" t="s">
        <v>40</v>
      </c>
    </row>
    <row r="685" spans="1:55">
      <c r="A685" s="2" t="b">
        <v>0</v>
      </c>
      <c r="B685" s="2" t="s">
        <v>30</v>
      </c>
      <c r="C685" s="2" t="s">
        <v>12301</v>
      </c>
      <c r="D685" s="2" t="s">
        <v>4115</v>
      </c>
      <c r="E685" s="2" t="s">
        <v>4116</v>
      </c>
      <c r="F685" s="2">
        <v>0</v>
      </c>
      <c r="G685" s="2">
        <v>64.603999999999999</v>
      </c>
      <c r="H685" s="2">
        <v>51</v>
      </c>
      <c r="I685" s="2">
        <v>11</v>
      </c>
      <c r="J685" s="2">
        <v>50</v>
      </c>
      <c r="K685" s="2">
        <v>11</v>
      </c>
      <c r="L685" s="2">
        <v>1</v>
      </c>
      <c r="M685" s="2">
        <v>231</v>
      </c>
      <c r="N685" s="2">
        <v>25.5</v>
      </c>
      <c r="O685" s="2">
        <v>6.06</v>
      </c>
      <c r="P685" s="2">
        <v>197.19</v>
      </c>
      <c r="Q685" s="2">
        <v>11</v>
      </c>
      <c r="R685" s="2" t="s">
        <v>33</v>
      </c>
      <c r="S685" s="2" t="s">
        <v>40</v>
      </c>
      <c r="T685" s="2" t="s">
        <v>45</v>
      </c>
      <c r="U685" s="2" t="s">
        <v>4117</v>
      </c>
      <c r="V685" s="2" t="s">
        <v>4118</v>
      </c>
      <c r="W685" s="2" t="s">
        <v>4119</v>
      </c>
      <c r="X685" s="2" t="s">
        <v>4120</v>
      </c>
      <c r="Y685" s="2" t="s">
        <v>3109</v>
      </c>
      <c r="Z685" s="2">
        <v>0</v>
      </c>
      <c r="AA685" s="22">
        <v>1.105</v>
      </c>
      <c r="AB685" s="22">
        <v>1.2649999999999999</v>
      </c>
      <c r="AC685" s="21">
        <v>0.14000000000000001</v>
      </c>
      <c r="AD685" s="21">
        <v>0.34</v>
      </c>
      <c r="AE685" s="102">
        <v>0.686217562916969</v>
      </c>
      <c r="AF685" s="102">
        <v>0.19959357160875699</v>
      </c>
      <c r="AG685" s="23">
        <v>1</v>
      </c>
      <c r="AH685" s="23">
        <v>0.77429244446178502</v>
      </c>
      <c r="AI685" s="2">
        <v>95</v>
      </c>
      <c r="AJ685" s="2">
        <v>105</v>
      </c>
      <c r="AK685" s="2">
        <v>94.3</v>
      </c>
      <c r="AL685" s="2">
        <v>119.3</v>
      </c>
      <c r="AM685" s="2">
        <v>5.05</v>
      </c>
      <c r="AN685" s="2">
        <v>1.91</v>
      </c>
      <c r="AO685" s="2">
        <v>1.71</v>
      </c>
      <c r="AP685" s="2">
        <v>0.31</v>
      </c>
      <c r="AQ685" s="2" t="s">
        <v>30</v>
      </c>
      <c r="AR685" s="2" t="s">
        <v>30</v>
      </c>
      <c r="AS685" s="2" t="s">
        <v>30</v>
      </c>
      <c r="AT685" s="2" t="s">
        <v>30</v>
      </c>
      <c r="AU685" s="2" t="s">
        <v>30</v>
      </c>
      <c r="AV685" s="2" t="s">
        <v>30</v>
      </c>
      <c r="AW685" s="2" t="s">
        <v>30</v>
      </c>
      <c r="AX685" s="2" t="s">
        <v>30</v>
      </c>
      <c r="AY685" s="2" t="s">
        <v>30</v>
      </c>
      <c r="AZ685" s="2" t="s">
        <v>30</v>
      </c>
      <c r="BA685" s="2" t="s">
        <v>30</v>
      </c>
      <c r="BB685" s="2" t="s">
        <v>30</v>
      </c>
      <c r="BC685" s="2" t="s">
        <v>40</v>
      </c>
    </row>
    <row r="686" spans="1:55">
      <c r="A686" s="2" t="b">
        <v>0</v>
      </c>
      <c r="B686" s="2" t="s">
        <v>30</v>
      </c>
      <c r="C686" s="2" t="s">
        <v>12301</v>
      </c>
      <c r="D686" s="2" t="s">
        <v>5356</v>
      </c>
      <c r="E686" s="2" t="s">
        <v>5357</v>
      </c>
      <c r="F686" s="2">
        <v>0</v>
      </c>
      <c r="G686" s="2">
        <v>64.492000000000004</v>
      </c>
      <c r="H686" s="2">
        <v>61</v>
      </c>
      <c r="I686" s="2">
        <v>11</v>
      </c>
      <c r="J686" s="2">
        <v>36</v>
      </c>
      <c r="K686" s="2">
        <v>11</v>
      </c>
      <c r="L686" s="2">
        <v>1</v>
      </c>
      <c r="M686" s="2">
        <v>272</v>
      </c>
      <c r="N686" s="2">
        <v>29.4</v>
      </c>
      <c r="O686" s="2">
        <v>5.58</v>
      </c>
      <c r="P686" s="2">
        <v>158.62</v>
      </c>
      <c r="Q686" s="2">
        <v>11</v>
      </c>
      <c r="R686" s="2" t="s">
        <v>33</v>
      </c>
      <c r="S686" s="2" t="s">
        <v>86</v>
      </c>
      <c r="T686" s="2" t="s">
        <v>111</v>
      </c>
      <c r="U686" s="2" t="s">
        <v>5358</v>
      </c>
      <c r="V686" s="2" t="s">
        <v>5359</v>
      </c>
      <c r="W686" s="2" t="s">
        <v>5360</v>
      </c>
      <c r="X686" s="2" t="s">
        <v>5361</v>
      </c>
      <c r="Y686" s="2" t="s">
        <v>1687</v>
      </c>
      <c r="Z686" s="2">
        <v>0</v>
      </c>
      <c r="AA686" s="22">
        <v>1.2030000000000001</v>
      </c>
      <c r="AB686" s="22">
        <v>1.1950000000000001</v>
      </c>
      <c r="AC686" s="21">
        <v>0.27</v>
      </c>
      <c r="AD686" s="21">
        <v>0.26</v>
      </c>
      <c r="AE686" s="102">
        <v>0.98904492131236199</v>
      </c>
      <c r="AF686" s="102">
        <v>0.98899363435407694</v>
      </c>
      <c r="AG686" s="23">
        <v>1</v>
      </c>
      <c r="AH686" s="23">
        <v>1</v>
      </c>
      <c r="AI686" s="2">
        <v>84.3</v>
      </c>
      <c r="AJ686" s="2">
        <v>101.4</v>
      </c>
      <c r="AK686" s="2">
        <v>95.1</v>
      </c>
      <c r="AL686" s="2">
        <v>113.6</v>
      </c>
      <c r="AM686" s="2">
        <v>2.76</v>
      </c>
      <c r="AN686" s="2">
        <v>0.68</v>
      </c>
      <c r="AO686" s="2">
        <v>4.55</v>
      </c>
      <c r="AP686" s="2">
        <v>3.86</v>
      </c>
      <c r="AQ686" s="2" t="s">
        <v>30</v>
      </c>
      <c r="AR686" s="2" t="s">
        <v>30</v>
      </c>
      <c r="AS686" s="2" t="s">
        <v>30</v>
      </c>
      <c r="AT686" s="2" t="s">
        <v>30</v>
      </c>
      <c r="AU686" s="2" t="s">
        <v>30</v>
      </c>
      <c r="AV686" s="2" t="s">
        <v>30</v>
      </c>
      <c r="AW686" s="2" t="s">
        <v>30</v>
      </c>
      <c r="AX686" s="2" t="s">
        <v>30</v>
      </c>
      <c r="AY686" s="2" t="s">
        <v>30</v>
      </c>
      <c r="AZ686" s="2" t="s">
        <v>30</v>
      </c>
      <c r="BA686" s="2" t="s">
        <v>30</v>
      </c>
      <c r="BB686" s="2" t="s">
        <v>30</v>
      </c>
      <c r="BC686" s="2" t="s">
        <v>40</v>
      </c>
    </row>
    <row r="687" spans="1:55">
      <c r="A687" s="2" t="b">
        <v>0</v>
      </c>
      <c r="B687" s="2" t="s">
        <v>30</v>
      </c>
      <c r="C687" s="2" t="s">
        <v>12301</v>
      </c>
      <c r="D687" s="2" t="s">
        <v>3756</v>
      </c>
      <c r="E687" s="2" t="s">
        <v>3757</v>
      </c>
      <c r="F687" s="2">
        <v>0</v>
      </c>
      <c r="G687" s="2">
        <v>64.331999999999994</v>
      </c>
      <c r="H687" s="2">
        <v>40</v>
      </c>
      <c r="I687" s="2">
        <v>11</v>
      </c>
      <c r="J687" s="2">
        <v>56</v>
      </c>
      <c r="K687" s="2">
        <v>11</v>
      </c>
      <c r="L687" s="2">
        <v>1</v>
      </c>
      <c r="M687" s="2">
        <v>299</v>
      </c>
      <c r="N687" s="2">
        <v>32.1</v>
      </c>
      <c r="O687" s="2">
        <v>5.54</v>
      </c>
      <c r="P687" s="2">
        <v>213.1</v>
      </c>
      <c r="Q687" s="2">
        <v>11</v>
      </c>
      <c r="R687" s="2" t="s">
        <v>33</v>
      </c>
      <c r="S687" s="2" t="s">
        <v>34</v>
      </c>
      <c r="T687" s="2" t="s">
        <v>77</v>
      </c>
      <c r="U687" s="2" t="s">
        <v>3758</v>
      </c>
      <c r="V687" s="2" t="s">
        <v>3759</v>
      </c>
      <c r="W687" s="2" t="s">
        <v>3760</v>
      </c>
      <c r="X687" s="2" t="s">
        <v>3761</v>
      </c>
      <c r="Y687" s="2" t="s">
        <v>1708</v>
      </c>
      <c r="Z687" s="2">
        <v>0</v>
      </c>
      <c r="AA687" s="22">
        <v>1.24</v>
      </c>
      <c r="AB687" s="22">
        <v>1.302</v>
      </c>
      <c r="AC687" s="21">
        <v>0.31</v>
      </c>
      <c r="AD687" s="21">
        <v>0.38</v>
      </c>
      <c r="AE687" s="102">
        <v>0.35033334892342499</v>
      </c>
      <c r="AF687" s="102">
        <v>0.178124782826932</v>
      </c>
      <c r="AG687" s="23">
        <v>1</v>
      </c>
      <c r="AH687" s="23">
        <v>0.71894194260147004</v>
      </c>
      <c r="AI687" s="2">
        <v>93.7</v>
      </c>
      <c r="AJ687" s="2">
        <v>116.1</v>
      </c>
      <c r="AK687" s="2">
        <v>93</v>
      </c>
      <c r="AL687" s="2">
        <v>121.1</v>
      </c>
      <c r="AM687" s="2">
        <v>3.18</v>
      </c>
      <c r="AN687" s="2">
        <v>1.1299999999999999</v>
      </c>
      <c r="AO687" s="2">
        <v>1.2</v>
      </c>
      <c r="AP687" s="2">
        <v>2.31</v>
      </c>
      <c r="AQ687" s="2" t="s">
        <v>30</v>
      </c>
      <c r="AR687" s="2" t="s">
        <v>30</v>
      </c>
      <c r="AS687" s="2" t="s">
        <v>30</v>
      </c>
      <c r="AT687" s="2" t="s">
        <v>30</v>
      </c>
      <c r="AU687" s="2" t="s">
        <v>30</v>
      </c>
      <c r="AV687" s="2" t="s">
        <v>30</v>
      </c>
      <c r="AW687" s="2" t="s">
        <v>30</v>
      </c>
      <c r="AX687" s="2" t="s">
        <v>30</v>
      </c>
      <c r="AY687" s="2" t="s">
        <v>30</v>
      </c>
      <c r="AZ687" s="2" t="s">
        <v>30</v>
      </c>
      <c r="BA687" s="2" t="s">
        <v>30</v>
      </c>
      <c r="BB687" s="2" t="s">
        <v>30</v>
      </c>
      <c r="BC687" s="2" t="s">
        <v>40</v>
      </c>
    </row>
    <row r="688" spans="1:55">
      <c r="A688" s="2" t="b">
        <v>0</v>
      </c>
      <c r="B688" s="2" t="s">
        <v>30</v>
      </c>
      <c r="C688" s="2" t="s">
        <v>12301</v>
      </c>
      <c r="D688" s="2" t="s">
        <v>5242</v>
      </c>
      <c r="E688" s="2" t="s">
        <v>5243</v>
      </c>
      <c r="F688" s="2">
        <v>0</v>
      </c>
      <c r="G688" s="2">
        <v>64.298000000000002</v>
      </c>
      <c r="H688" s="2">
        <v>48</v>
      </c>
      <c r="I688" s="2">
        <v>6</v>
      </c>
      <c r="J688" s="2">
        <v>92</v>
      </c>
      <c r="K688" s="2">
        <v>6</v>
      </c>
      <c r="L688" s="2">
        <v>1</v>
      </c>
      <c r="M688" s="2">
        <v>188</v>
      </c>
      <c r="N688" s="2">
        <v>20.6</v>
      </c>
      <c r="O688" s="2">
        <v>5.0199999999999996</v>
      </c>
      <c r="P688" s="2">
        <v>309.69</v>
      </c>
      <c r="Q688" s="2">
        <v>6</v>
      </c>
      <c r="R688" s="2" t="s">
        <v>85</v>
      </c>
      <c r="S688" s="2" t="s">
        <v>34</v>
      </c>
      <c r="T688" s="2" t="s">
        <v>1321</v>
      </c>
      <c r="U688" s="2" t="s">
        <v>3195</v>
      </c>
      <c r="V688" s="2" t="s">
        <v>5244</v>
      </c>
      <c r="W688" s="2" t="s">
        <v>5245</v>
      </c>
      <c r="X688" s="2" t="s">
        <v>5246</v>
      </c>
      <c r="Y688" s="2" t="s">
        <v>40</v>
      </c>
      <c r="Z688" s="2">
        <v>0</v>
      </c>
      <c r="AA688" s="22">
        <v>1.1910000000000001</v>
      </c>
      <c r="AB688" s="22">
        <v>1.1870000000000001</v>
      </c>
      <c r="AC688" s="21">
        <v>0.25</v>
      </c>
      <c r="AD688" s="21">
        <v>0.25</v>
      </c>
      <c r="AE688" s="102">
        <v>0.96075210373481801</v>
      </c>
      <c r="AF688" s="102">
        <v>0.88730805461957996</v>
      </c>
      <c r="AG688" s="23">
        <v>1</v>
      </c>
      <c r="AH688" s="23">
        <v>1</v>
      </c>
      <c r="AI688" s="2">
        <v>94.2</v>
      </c>
      <c r="AJ688" s="2">
        <v>112.2</v>
      </c>
      <c r="AK688" s="2">
        <v>101.7</v>
      </c>
      <c r="AL688" s="2">
        <v>120.7</v>
      </c>
      <c r="AM688" s="2">
        <v>7.85</v>
      </c>
      <c r="AN688" s="2">
        <v>1.98</v>
      </c>
      <c r="AO688" s="2">
        <v>5.25</v>
      </c>
      <c r="AP688" s="2">
        <v>2.4300000000000002</v>
      </c>
      <c r="AQ688" s="2" t="s">
        <v>30</v>
      </c>
      <c r="AR688" s="2" t="s">
        <v>30</v>
      </c>
      <c r="AS688" s="2" t="s">
        <v>30</v>
      </c>
      <c r="AT688" s="2" t="s">
        <v>30</v>
      </c>
      <c r="AU688" s="2" t="s">
        <v>30</v>
      </c>
      <c r="AV688" s="2" t="s">
        <v>30</v>
      </c>
      <c r="AW688" s="2" t="s">
        <v>30</v>
      </c>
      <c r="AX688" s="2" t="s">
        <v>30</v>
      </c>
      <c r="AY688" s="2" t="s">
        <v>30</v>
      </c>
      <c r="AZ688" s="2" t="s">
        <v>30</v>
      </c>
      <c r="BA688" s="2" t="s">
        <v>30</v>
      </c>
      <c r="BB688" s="2" t="s">
        <v>30</v>
      </c>
      <c r="BC688" s="2" t="s">
        <v>40</v>
      </c>
    </row>
    <row r="689" spans="1:55">
      <c r="A689" s="2" t="b">
        <v>0</v>
      </c>
      <c r="B689" s="2" t="s">
        <v>30</v>
      </c>
      <c r="C689" s="2" t="s">
        <v>12301</v>
      </c>
      <c r="D689" s="2" t="s">
        <v>4435</v>
      </c>
      <c r="E689" s="2" t="s">
        <v>4436</v>
      </c>
      <c r="F689" s="2">
        <v>0</v>
      </c>
      <c r="G689" s="2">
        <v>64.064999999999998</v>
      </c>
      <c r="H689" s="2">
        <v>15</v>
      </c>
      <c r="I689" s="2">
        <v>15</v>
      </c>
      <c r="J689" s="2">
        <v>41</v>
      </c>
      <c r="K689" s="2">
        <v>15</v>
      </c>
      <c r="L689" s="2">
        <v>1</v>
      </c>
      <c r="M689" s="2">
        <v>1160</v>
      </c>
      <c r="N689" s="2">
        <v>129.80000000000001</v>
      </c>
      <c r="O689" s="2">
        <v>5.31</v>
      </c>
      <c r="P689" s="2">
        <v>142.13</v>
      </c>
      <c r="Q689" s="2">
        <v>15</v>
      </c>
      <c r="R689" s="2" t="s">
        <v>33</v>
      </c>
      <c r="S689" s="2" t="s">
        <v>34</v>
      </c>
      <c r="T689" s="2" t="s">
        <v>68</v>
      </c>
      <c r="U689" s="2" t="s">
        <v>4437</v>
      </c>
      <c r="V689" s="2" t="s">
        <v>4438</v>
      </c>
      <c r="W689" s="2" t="s">
        <v>4439</v>
      </c>
      <c r="X689" s="2" t="s">
        <v>4440</v>
      </c>
      <c r="Y689" s="2" t="s">
        <v>4441</v>
      </c>
      <c r="Z689" s="2">
        <v>0</v>
      </c>
      <c r="AA689" s="22">
        <v>0.88800000000000001</v>
      </c>
      <c r="AB689" s="22">
        <v>1.0589999999999999</v>
      </c>
      <c r="AC689" s="21">
        <v>-0.17</v>
      </c>
      <c r="AD689" s="21">
        <v>0.08</v>
      </c>
      <c r="AE689" s="102">
        <v>0.998750114013776</v>
      </c>
      <c r="AF689" s="102">
        <v>0.999957443283783</v>
      </c>
      <c r="AG689" s="23">
        <v>1</v>
      </c>
      <c r="AH689" s="23">
        <v>1</v>
      </c>
      <c r="AI689" s="2">
        <v>105.3</v>
      </c>
      <c r="AJ689" s="2">
        <v>93.4</v>
      </c>
      <c r="AK689" s="2">
        <v>108.8</v>
      </c>
      <c r="AL689" s="2">
        <v>115.2</v>
      </c>
      <c r="AM689" s="2">
        <v>3.19</v>
      </c>
      <c r="AN689" s="2">
        <v>4.68</v>
      </c>
      <c r="AO689" s="2">
        <v>0.38</v>
      </c>
      <c r="AP689" s="2">
        <v>6.43</v>
      </c>
      <c r="AQ689" s="2" t="s">
        <v>30</v>
      </c>
      <c r="AR689" s="2" t="s">
        <v>30</v>
      </c>
      <c r="AS689" s="2" t="s">
        <v>30</v>
      </c>
      <c r="AT689" s="2" t="s">
        <v>30</v>
      </c>
      <c r="AU689" s="2" t="s">
        <v>30</v>
      </c>
      <c r="AV689" s="2" t="s">
        <v>30</v>
      </c>
      <c r="AW689" s="2" t="s">
        <v>30</v>
      </c>
      <c r="AX689" s="2" t="s">
        <v>30</v>
      </c>
      <c r="AY689" s="2" t="s">
        <v>30</v>
      </c>
      <c r="AZ689" s="2" t="s">
        <v>30</v>
      </c>
      <c r="BA689" s="2" t="s">
        <v>30</v>
      </c>
      <c r="BB689" s="2" t="s">
        <v>30</v>
      </c>
      <c r="BC689" s="2" t="s">
        <v>40</v>
      </c>
    </row>
    <row r="690" spans="1:55">
      <c r="A690" s="2" t="b">
        <v>0</v>
      </c>
      <c r="B690" s="2" t="s">
        <v>30</v>
      </c>
      <c r="C690" s="2" t="s">
        <v>12301</v>
      </c>
      <c r="D690" s="2" t="s">
        <v>5332</v>
      </c>
      <c r="E690" s="2" t="s">
        <v>5333</v>
      </c>
      <c r="F690" s="2">
        <v>0</v>
      </c>
      <c r="G690" s="2">
        <v>63.927</v>
      </c>
      <c r="H690" s="2">
        <v>78</v>
      </c>
      <c r="I690" s="2">
        <v>8</v>
      </c>
      <c r="J690" s="2">
        <v>43</v>
      </c>
      <c r="K690" s="2">
        <v>8</v>
      </c>
      <c r="L690" s="2">
        <v>1</v>
      </c>
      <c r="M690" s="2">
        <v>188</v>
      </c>
      <c r="N690" s="2">
        <v>20.399999999999999</v>
      </c>
      <c r="O690" s="2">
        <v>5.15</v>
      </c>
      <c r="P690" s="2">
        <v>228.33</v>
      </c>
      <c r="Q690" s="2">
        <v>8</v>
      </c>
      <c r="R690" s="2" t="s">
        <v>33</v>
      </c>
      <c r="S690" s="2" t="s">
        <v>86</v>
      </c>
      <c r="T690" s="2" t="s">
        <v>214</v>
      </c>
      <c r="U690" s="2" t="s">
        <v>3317</v>
      </c>
      <c r="V690" s="2" t="s">
        <v>5334</v>
      </c>
      <c r="W690" s="2" t="s">
        <v>5335</v>
      </c>
      <c r="X690" s="2" t="s">
        <v>5336</v>
      </c>
      <c r="Y690" s="2" t="s">
        <v>40</v>
      </c>
      <c r="Z690" s="2">
        <v>0</v>
      </c>
      <c r="AA690" s="22">
        <v>1.3660000000000001</v>
      </c>
      <c r="AB690" s="22">
        <v>0.97599999999999998</v>
      </c>
      <c r="AC690" s="21">
        <v>0.45</v>
      </c>
      <c r="AD690" s="21">
        <v>-0.03</v>
      </c>
      <c r="AE690" s="102">
        <v>0.37005758151950202</v>
      </c>
      <c r="AF690" s="102">
        <v>0.99997551135131901</v>
      </c>
      <c r="AG690" s="23">
        <v>1</v>
      </c>
      <c r="AH690" s="23">
        <v>1</v>
      </c>
      <c r="AI690" s="2">
        <v>85.9</v>
      </c>
      <c r="AJ690" s="2">
        <v>117.4</v>
      </c>
      <c r="AK690" s="2">
        <v>99.4</v>
      </c>
      <c r="AL690" s="2">
        <v>97.1</v>
      </c>
      <c r="AM690" s="2">
        <v>3.78</v>
      </c>
      <c r="AN690" s="2">
        <v>12.29</v>
      </c>
      <c r="AO690" s="2">
        <v>7.37</v>
      </c>
      <c r="AP690" s="2">
        <v>6.67</v>
      </c>
      <c r="AQ690" s="2" t="s">
        <v>30</v>
      </c>
      <c r="AR690" s="2" t="s">
        <v>30</v>
      </c>
      <c r="AS690" s="2" t="s">
        <v>30</v>
      </c>
      <c r="AT690" s="2" t="s">
        <v>30</v>
      </c>
      <c r="AU690" s="2" t="s">
        <v>30</v>
      </c>
      <c r="AV690" s="2" t="s">
        <v>30</v>
      </c>
      <c r="AW690" s="2" t="s">
        <v>30</v>
      </c>
      <c r="AX690" s="2" t="s">
        <v>30</v>
      </c>
      <c r="AY690" s="2" t="s">
        <v>30</v>
      </c>
      <c r="AZ690" s="2" t="s">
        <v>30</v>
      </c>
      <c r="BA690" s="2" t="s">
        <v>30</v>
      </c>
      <c r="BB690" s="2" t="s">
        <v>30</v>
      </c>
      <c r="BC690" s="2" t="s">
        <v>40</v>
      </c>
    </row>
    <row r="691" spans="1:55">
      <c r="A691" s="2" t="b">
        <v>0</v>
      </c>
      <c r="B691" s="2" t="s">
        <v>30</v>
      </c>
      <c r="C691" s="2" t="s">
        <v>12301</v>
      </c>
      <c r="D691" s="2" t="s">
        <v>4666</v>
      </c>
      <c r="E691" s="2" t="s">
        <v>4667</v>
      </c>
      <c r="F691" s="2">
        <v>0</v>
      </c>
      <c r="G691" s="2">
        <v>63.924999999999997</v>
      </c>
      <c r="H691" s="2">
        <v>40</v>
      </c>
      <c r="I691" s="2">
        <v>9</v>
      </c>
      <c r="J691" s="2">
        <v>42</v>
      </c>
      <c r="K691" s="2">
        <v>9</v>
      </c>
      <c r="L691" s="2">
        <v>1</v>
      </c>
      <c r="M691" s="2">
        <v>269</v>
      </c>
      <c r="N691" s="2">
        <v>28.1</v>
      </c>
      <c r="O691" s="2">
        <v>5.9</v>
      </c>
      <c r="P691" s="2">
        <v>176.53</v>
      </c>
      <c r="Q691" s="2">
        <v>9</v>
      </c>
      <c r="R691" s="2" t="s">
        <v>33</v>
      </c>
      <c r="S691" s="2" t="s">
        <v>34</v>
      </c>
      <c r="T691" s="2" t="s">
        <v>111</v>
      </c>
      <c r="U691" s="2" t="s">
        <v>4668</v>
      </c>
      <c r="V691" s="2" t="s">
        <v>4669</v>
      </c>
      <c r="W691" s="2" t="s">
        <v>4670</v>
      </c>
      <c r="X691" s="2" t="s">
        <v>4671</v>
      </c>
      <c r="Y691" s="2" t="s">
        <v>4672</v>
      </c>
      <c r="Z691" s="2">
        <v>0</v>
      </c>
      <c r="AA691" s="22">
        <v>1.784</v>
      </c>
      <c r="AB691" s="22">
        <v>1.466</v>
      </c>
      <c r="AC691" s="21">
        <v>0.84</v>
      </c>
      <c r="AD691" s="21">
        <v>0.55000000000000004</v>
      </c>
      <c r="AE691" s="102">
        <v>0.42597146324997098</v>
      </c>
      <c r="AF691" s="102">
        <v>0.79954433656844703</v>
      </c>
      <c r="AG691" s="23">
        <v>1</v>
      </c>
      <c r="AH691" s="23">
        <v>1</v>
      </c>
      <c r="AI691" s="2">
        <v>77.900000000000006</v>
      </c>
      <c r="AJ691" s="2">
        <v>139</v>
      </c>
      <c r="AK691" s="2">
        <v>75.900000000000006</v>
      </c>
      <c r="AL691" s="2">
        <v>111.2</v>
      </c>
      <c r="AM691" s="2">
        <v>3.05</v>
      </c>
      <c r="AN691" s="2">
        <v>2.2200000000000002</v>
      </c>
      <c r="AO691" s="2">
        <v>2.16</v>
      </c>
      <c r="AP691" s="2">
        <v>1.91</v>
      </c>
      <c r="AQ691" s="2" t="s">
        <v>30</v>
      </c>
      <c r="AR691" s="2" t="s">
        <v>30</v>
      </c>
      <c r="AS691" s="2" t="s">
        <v>30</v>
      </c>
      <c r="AT691" s="2" t="s">
        <v>30</v>
      </c>
      <c r="AU691" s="2" t="s">
        <v>30</v>
      </c>
      <c r="AV691" s="2" t="s">
        <v>30</v>
      </c>
      <c r="AW691" s="2" t="s">
        <v>30</v>
      </c>
      <c r="AX691" s="2" t="s">
        <v>30</v>
      </c>
      <c r="AY691" s="2" t="s">
        <v>30</v>
      </c>
      <c r="AZ691" s="2" t="s">
        <v>30</v>
      </c>
      <c r="BA691" s="2" t="s">
        <v>30</v>
      </c>
      <c r="BB691" s="2" t="s">
        <v>30</v>
      </c>
      <c r="BC691" s="2" t="s">
        <v>40</v>
      </c>
    </row>
    <row r="692" spans="1:55">
      <c r="A692" s="2" t="b">
        <v>0</v>
      </c>
      <c r="B692" s="2" t="s">
        <v>30</v>
      </c>
      <c r="C692" s="2" t="s">
        <v>12301</v>
      </c>
      <c r="D692" s="2" t="s">
        <v>6612</v>
      </c>
      <c r="E692" s="2" t="s">
        <v>6613</v>
      </c>
      <c r="F692" s="2">
        <v>0</v>
      </c>
      <c r="G692" s="2">
        <v>63.923000000000002</v>
      </c>
      <c r="H692" s="2">
        <v>71</v>
      </c>
      <c r="I692" s="2">
        <v>7</v>
      </c>
      <c r="J692" s="2">
        <v>52</v>
      </c>
      <c r="K692" s="2">
        <v>7</v>
      </c>
      <c r="L692" s="2">
        <v>1</v>
      </c>
      <c r="M692" s="2">
        <v>137</v>
      </c>
      <c r="N692" s="2">
        <v>14.8</v>
      </c>
      <c r="O692" s="2">
        <v>4.6100000000000003</v>
      </c>
      <c r="P692" s="2">
        <v>198.43</v>
      </c>
      <c r="Q692" s="2">
        <v>7</v>
      </c>
      <c r="R692" s="2" t="s">
        <v>3119</v>
      </c>
      <c r="S692" s="2" t="s">
        <v>141</v>
      </c>
      <c r="T692" s="2" t="s">
        <v>1823</v>
      </c>
      <c r="U692" s="2" t="s">
        <v>6614</v>
      </c>
      <c r="V692" s="2" t="s">
        <v>6615</v>
      </c>
      <c r="W692" s="2" t="s">
        <v>6616</v>
      </c>
      <c r="X692" s="2" t="s">
        <v>6617</v>
      </c>
      <c r="Y692" s="2" t="s">
        <v>1828</v>
      </c>
      <c r="Z692" s="2">
        <v>0</v>
      </c>
      <c r="AA692" s="22">
        <v>0.871</v>
      </c>
      <c r="AB692" s="22">
        <v>1.0820000000000001</v>
      </c>
      <c r="AC692" s="21">
        <v>-0.2</v>
      </c>
      <c r="AD692" s="21">
        <v>0.11</v>
      </c>
      <c r="AE692" s="102">
        <v>0.99999563143627401</v>
      </c>
      <c r="AF692" s="102">
        <v>0.99979529416919799</v>
      </c>
      <c r="AG692" s="23">
        <v>1</v>
      </c>
      <c r="AH692" s="23">
        <v>1</v>
      </c>
      <c r="AI692" s="2">
        <v>117.8</v>
      </c>
      <c r="AJ692" s="2">
        <v>102.6</v>
      </c>
      <c r="AK692" s="2">
        <v>100.6</v>
      </c>
      <c r="AL692" s="2">
        <v>108.9</v>
      </c>
      <c r="AM692" s="2">
        <v>15.11</v>
      </c>
      <c r="AN692" s="2">
        <v>0.45</v>
      </c>
      <c r="AO692" s="2">
        <v>3.85</v>
      </c>
      <c r="AP692" s="2">
        <v>5.35</v>
      </c>
      <c r="AQ692" s="2" t="s">
        <v>30</v>
      </c>
      <c r="AR692" s="2" t="s">
        <v>30</v>
      </c>
      <c r="AS692" s="2" t="s">
        <v>30</v>
      </c>
      <c r="AT692" s="2" t="s">
        <v>30</v>
      </c>
      <c r="AU692" s="2" t="s">
        <v>30</v>
      </c>
      <c r="AV692" s="2" t="s">
        <v>30</v>
      </c>
      <c r="AW692" s="2" t="s">
        <v>30</v>
      </c>
      <c r="AX692" s="2" t="s">
        <v>30</v>
      </c>
      <c r="AY692" s="2" t="s">
        <v>30</v>
      </c>
      <c r="AZ692" s="2" t="s">
        <v>30</v>
      </c>
      <c r="BA692" s="2" t="s">
        <v>30</v>
      </c>
      <c r="BB692" s="2" t="s">
        <v>30</v>
      </c>
      <c r="BC692" s="2" t="s">
        <v>40</v>
      </c>
    </row>
    <row r="693" spans="1:55">
      <c r="A693" s="2" t="b">
        <v>0</v>
      </c>
      <c r="B693" s="2" t="s">
        <v>30</v>
      </c>
      <c r="C693" s="2" t="s">
        <v>12301</v>
      </c>
      <c r="D693" s="2" t="s">
        <v>4502</v>
      </c>
      <c r="E693" s="2" t="s">
        <v>4503</v>
      </c>
      <c r="F693" s="2">
        <v>0</v>
      </c>
      <c r="G693" s="2">
        <v>63.640999999999998</v>
      </c>
      <c r="H693" s="2">
        <v>27</v>
      </c>
      <c r="I693" s="2">
        <v>10</v>
      </c>
      <c r="J693" s="2">
        <v>52</v>
      </c>
      <c r="K693" s="2">
        <v>10</v>
      </c>
      <c r="L693" s="2">
        <v>1</v>
      </c>
      <c r="M693" s="2">
        <v>558</v>
      </c>
      <c r="N693" s="2">
        <v>59.4</v>
      </c>
      <c r="O693" s="2">
        <v>5.07</v>
      </c>
      <c r="P693" s="2">
        <v>197.09</v>
      </c>
      <c r="Q693" s="2">
        <v>10</v>
      </c>
      <c r="R693" s="2" t="s">
        <v>921</v>
      </c>
      <c r="S693" s="2" t="s">
        <v>141</v>
      </c>
      <c r="T693" s="2" t="s">
        <v>4504</v>
      </c>
      <c r="U693" s="2" t="s">
        <v>4505</v>
      </c>
      <c r="V693" s="2" t="s">
        <v>4506</v>
      </c>
      <c r="W693" s="2" t="s">
        <v>4507</v>
      </c>
      <c r="X693" s="2" t="s">
        <v>4508</v>
      </c>
      <c r="Y693" s="2" t="s">
        <v>40</v>
      </c>
      <c r="Z693" s="2">
        <v>0</v>
      </c>
      <c r="AA693" s="22">
        <v>1.1619999999999999</v>
      </c>
      <c r="AB693" s="22">
        <v>1.2809999999999999</v>
      </c>
      <c r="AC693" s="21">
        <v>0.22</v>
      </c>
      <c r="AD693" s="21">
        <v>0.36</v>
      </c>
      <c r="AE693" s="102">
        <v>0.88343707232685398</v>
      </c>
      <c r="AF693" s="102">
        <v>0.36136150733192601</v>
      </c>
      <c r="AG693" s="23">
        <v>1</v>
      </c>
      <c r="AH693" s="23">
        <v>1</v>
      </c>
      <c r="AI693" s="2">
        <v>90.8</v>
      </c>
      <c r="AJ693" s="2">
        <v>105.5</v>
      </c>
      <c r="AK693" s="2">
        <v>96.2</v>
      </c>
      <c r="AL693" s="2">
        <v>123.2</v>
      </c>
      <c r="AM693" s="2">
        <v>6.89</v>
      </c>
      <c r="AN693" s="2">
        <v>1.87</v>
      </c>
      <c r="AO693" s="2">
        <v>2.2000000000000002</v>
      </c>
      <c r="AP693" s="2">
        <v>4.3099999999999996</v>
      </c>
      <c r="AQ693" s="2" t="s">
        <v>30</v>
      </c>
      <c r="AR693" s="2" t="s">
        <v>30</v>
      </c>
      <c r="AS693" s="2" t="s">
        <v>30</v>
      </c>
      <c r="AT693" s="2" t="s">
        <v>30</v>
      </c>
      <c r="AU693" s="2" t="s">
        <v>30</v>
      </c>
      <c r="AV693" s="2" t="s">
        <v>30</v>
      </c>
      <c r="AW693" s="2" t="s">
        <v>30</v>
      </c>
      <c r="AX693" s="2" t="s">
        <v>30</v>
      </c>
      <c r="AY693" s="2" t="s">
        <v>30</v>
      </c>
      <c r="AZ693" s="2" t="s">
        <v>30</v>
      </c>
      <c r="BA693" s="2" t="s">
        <v>30</v>
      </c>
      <c r="BB693" s="2" t="s">
        <v>30</v>
      </c>
      <c r="BC693" s="2" t="s">
        <v>40</v>
      </c>
    </row>
    <row r="694" spans="1:55">
      <c r="A694" s="2" t="b">
        <v>0</v>
      </c>
      <c r="B694" s="2" t="s">
        <v>30</v>
      </c>
      <c r="C694" s="2" t="s">
        <v>12301</v>
      </c>
      <c r="D694" s="2" t="s">
        <v>4147</v>
      </c>
      <c r="E694" s="2" t="s">
        <v>4148</v>
      </c>
      <c r="F694" s="2">
        <v>0</v>
      </c>
      <c r="G694" s="2">
        <v>63.63</v>
      </c>
      <c r="H694" s="2">
        <v>34</v>
      </c>
      <c r="I694" s="2">
        <v>16</v>
      </c>
      <c r="J694" s="2">
        <v>49</v>
      </c>
      <c r="K694" s="2">
        <v>16</v>
      </c>
      <c r="L694" s="2">
        <v>1</v>
      </c>
      <c r="M694" s="2">
        <v>470</v>
      </c>
      <c r="N694" s="2">
        <v>54</v>
      </c>
      <c r="O694" s="2">
        <v>5.71</v>
      </c>
      <c r="P694" s="2">
        <v>158.13999999999999</v>
      </c>
      <c r="Q694" s="2">
        <v>16</v>
      </c>
      <c r="R694" s="2" t="s">
        <v>33</v>
      </c>
      <c r="S694" s="2" t="s">
        <v>40</v>
      </c>
      <c r="T694" s="2" t="s">
        <v>158</v>
      </c>
      <c r="U694" s="2" t="s">
        <v>4149</v>
      </c>
      <c r="V694" s="2" t="s">
        <v>4150</v>
      </c>
      <c r="W694" s="2" t="s">
        <v>4151</v>
      </c>
      <c r="X694" s="2" t="s">
        <v>4152</v>
      </c>
      <c r="Y694" s="2" t="s">
        <v>1513</v>
      </c>
      <c r="Z694" s="2">
        <v>0</v>
      </c>
      <c r="AA694" s="22">
        <v>0.44700000000000001</v>
      </c>
      <c r="AB694" s="22">
        <v>0.54500000000000004</v>
      </c>
      <c r="AC694" s="21">
        <v>-1.1599999999999999</v>
      </c>
      <c r="AD694" s="21">
        <v>-0.88</v>
      </c>
      <c r="AE694" s="102">
        <v>6.9978663191661794E-2</v>
      </c>
      <c r="AF694" s="102">
        <v>0.24299232298812501</v>
      </c>
      <c r="AG694" s="23">
        <v>0.42961011027372997</v>
      </c>
      <c r="AH694" s="23">
        <v>0.88645468597783394</v>
      </c>
      <c r="AI694" s="2">
        <v>151.5</v>
      </c>
      <c r="AJ694" s="2">
        <v>67.8</v>
      </c>
      <c r="AK694" s="2">
        <v>120.9</v>
      </c>
      <c r="AL694" s="2">
        <v>65.900000000000006</v>
      </c>
      <c r="AM694" s="2">
        <v>3.96</v>
      </c>
      <c r="AN694" s="2">
        <v>4.8099999999999996</v>
      </c>
      <c r="AO694" s="2">
        <v>1.97</v>
      </c>
      <c r="AP694" s="2">
        <v>4.53</v>
      </c>
      <c r="AQ694" s="2" t="s">
        <v>30</v>
      </c>
      <c r="AR694" s="2" t="s">
        <v>30</v>
      </c>
      <c r="AS694" s="2" t="s">
        <v>30</v>
      </c>
      <c r="AT694" s="2" t="s">
        <v>30</v>
      </c>
      <c r="AU694" s="2" t="s">
        <v>30</v>
      </c>
      <c r="AV694" s="2" t="s">
        <v>30</v>
      </c>
      <c r="AW694" s="2" t="s">
        <v>30</v>
      </c>
      <c r="AX694" s="2" t="s">
        <v>30</v>
      </c>
      <c r="AY694" s="2" t="s">
        <v>30</v>
      </c>
      <c r="AZ694" s="2" t="s">
        <v>30</v>
      </c>
      <c r="BA694" s="2" t="s">
        <v>30</v>
      </c>
      <c r="BB694" s="2" t="s">
        <v>30</v>
      </c>
      <c r="BC694" s="2" t="s">
        <v>40</v>
      </c>
    </row>
    <row r="695" spans="1:55">
      <c r="A695" s="2" t="b">
        <v>0</v>
      </c>
      <c r="B695" s="2" t="s">
        <v>30</v>
      </c>
      <c r="C695" s="2" t="s">
        <v>12301</v>
      </c>
      <c r="D695" s="2" t="s">
        <v>4195</v>
      </c>
      <c r="E695" s="2" t="s">
        <v>4196</v>
      </c>
      <c r="F695" s="2">
        <v>0</v>
      </c>
      <c r="G695" s="2">
        <v>63.569000000000003</v>
      </c>
      <c r="H695" s="2">
        <v>67</v>
      </c>
      <c r="I695" s="2">
        <v>11</v>
      </c>
      <c r="J695" s="2">
        <v>54</v>
      </c>
      <c r="K695" s="2">
        <v>11</v>
      </c>
      <c r="L695" s="2">
        <v>1</v>
      </c>
      <c r="M695" s="2">
        <v>233</v>
      </c>
      <c r="N695" s="2">
        <v>26.2</v>
      </c>
      <c r="O695" s="2">
        <v>5.49</v>
      </c>
      <c r="P695" s="2">
        <v>199.91</v>
      </c>
      <c r="Q695" s="2">
        <v>11</v>
      </c>
      <c r="R695" s="2" t="s">
        <v>4197</v>
      </c>
      <c r="S695" s="2" t="s">
        <v>86</v>
      </c>
      <c r="T695" s="2" t="s">
        <v>2795</v>
      </c>
      <c r="U695" s="2" t="s">
        <v>4198</v>
      </c>
      <c r="V695" s="2" t="s">
        <v>4199</v>
      </c>
      <c r="W695" s="2" t="s">
        <v>4200</v>
      </c>
      <c r="X695" s="2" t="s">
        <v>4201</v>
      </c>
      <c r="Y695" s="2" t="s">
        <v>4202</v>
      </c>
      <c r="Z695" s="2">
        <v>0</v>
      </c>
      <c r="AA695" s="22">
        <v>1.155</v>
      </c>
      <c r="AB695" s="22">
        <v>1.1859999999999999</v>
      </c>
      <c r="AC695" s="21">
        <v>0.21</v>
      </c>
      <c r="AD695" s="21">
        <v>0.25</v>
      </c>
      <c r="AE695" s="102">
        <v>0.99584883885050401</v>
      </c>
      <c r="AF695" s="102">
        <v>0.99533040144379903</v>
      </c>
      <c r="AG695" s="23">
        <v>1</v>
      </c>
      <c r="AH695" s="23">
        <v>1</v>
      </c>
      <c r="AI695" s="2">
        <v>89</v>
      </c>
      <c r="AJ695" s="2">
        <v>102.8</v>
      </c>
      <c r="AK695" s="2">
        <v>94.9</v>
      </c>
      <c r="AL695" s="2">
        <v>112.6</v>
      </c>
      <c r="AM695" s="2">
        <v>5.84</v>
      </c>
      <c r="AN695" s="2">
        <v>0.69</v>
      </c>
      <c r="AO695" s="2">
        <v>1.02</v>
      </c>
      <c r="AP695" s="2">
        <v>3.24</v>
      </c>
      <c r="AQ695" s="2" t="s">
        <v>30</v>
      </c>
      <c r="AR695" s="2" t="s">
        <v>30</v>
      </c>
      <c r="AS695" s="2" t="s">
        <v>30</v>
      </c>
      <c r="AT695" s="2" t="s">
        <v>30</v>
      </c>
      <c r="AU695" s="2" t="s">
        <v>30</v>
      </c>
      <c r="AV695" s="2" t="s">
        <v>30</v>
      </c>
      <c r="AW695" s="2" t="s">
        <v>30</v>
      </c>
      <c r="AX695" s="2" t="s">
        <v>30</v>
      </c>
      <c r="AY695" s="2" t="s">
        <v>30</v>
      </c>
      <c r="AZ695" s="2" t="s">
        <v>30</v>
      </c>
      <c r="BA695" s="2" t="s">
        <v>30</v>
      </c>
      <c r="BB695" s="2" t="s">
        <v>30</v>
      </c>
      <c r="BC695" s="2" t="s">
        <v>40</v>
      </c>
    </row>
    <row r="696" spans="1:55">
      <c r="A696" s="2" t="b">
        <v>0</v>
      </c>
      <c r="B696" s="2" t="s">
        <v>30</v>
      </c>
      <c r="C696" s="2" t="s">
        <v>12301</v>
      </c>
      <c r="D696" s="2" t="s">
        <v>3563</v>
      </c>
      <c r="E696" s="2" t="s">
        <v>3564</v>
      </c>
      <c r="F696" s="2">
        <v>0</v>
      </c>
      <c r="G696" s="2">
        <v>63.515999999999998</v>
      </c>
      <c r="H696" s="2">
        <v>68</v>
      </c>
      <c r="I696" s="2">
        <v>11</v>
      </c>
      <c r="J696" s="2">
        <v>50</v>
      </c>
      <c r="K696" s="2">
        <v>11</v>
      </c>
      <c r="L696" s="2">
        <v>1</v>
      </c>
      <c r="M696" s="2">
        <v>240</v>
      </c>
      <c r="N696" s="2">
        <v>26.5</v>
      </c>
      <c r="O696" s="2">
        <v>6.6</v>
      </c>
      <c r="P696" s="2">
        <v>230.33</v>
      </c>
      <c r="Q696" s="2">
        <v>11</v>
      </c>
      <c r="R696" s="2" t="s">
        <v>53</v>
      </c>
      <c r="S696" s="2" t="s">
        <v>86</v>
      </c>
      <c r="T696" s="2" t="s">
        <v>151</v>
      </c>
      <c r="U696" s="2" t="s">
        <v>3565</v>
      </c>
      <c r="V696" s="2" t="s">
        <v>3566</v>
      </c>
      <c r="W696" s="2" t="s">
        <v>3567</v>
      </c>
      <c r="X696" s="2" t="s">
        <v>3568</v>
      </c>
      <c r="Y696" s="2" t="s">
        <v>3569</v>
      </c>
      <c r="Z696" s="2">
        <v>0</v>
      </c>
      <c r="AA696" s="22">
        <v>0.90700000000000003</v>
      </c>
      <c r="AB696" s="22">
        <v>1.034</v>
      </c>
      <c r="AC696" s="21">
        <v>-0.14000000000000001</v>
      </c>
      <c r="AD696" s="21">
        <v>0.05</v>
      </c>
      <c r="AE696" s="102">
        <v>0.91756876554289302</v>
      </c>
      <c r="AF696" s="102">
        <v>0.99879612240039595</v>
      </c>
      <c r="AG696" s="23">
        <v>1</v>
      </c>
      <c r="AH696" s="23">
        <v>1</v>
      </c>
      <c r="AI696" s="2">
        <v>98.6</v>
      </c>
      <c r="AJ696" s="2">
        <v>89.4</v>
      </c>
      <c r="AK696" s="2">
        <v>100.6</v>
      </c>
      <c r="AL696" s="2">
        <v>104</v>
      </c>
      <c r="AM696" s="2">
        <v>1.65</v>
      </c>
      <c r="AN696" s="2">
        <v>2.5</v>
      </c>
      <c r="AO696" s="2">
        <v>2.12</v>
      </c>
      <c r="AP696" s="2">
        <v>2.31</v>
      </c>
      <c r="AQ696" s="2" t="s">
        <v>30</v>
      </c>
      <c r="AR696" s="2" t="s">
        <v>30</v>
      </c>
      <c r="AS696" s="2" t="s">
        <v>30</v>
      </c>
      <c r="AT696" s="2" t="s">
        <v>30</v>
      </c>
      <c r="AU696" s="2" t="s">
        <v>30</v>
      </c>
      <c r="AV696" s="2" t="s">
        <v>30</v>
      </c>
      <c r="AW696" s="2" t="s">
        <v>30</v>
      </c>
      <c r="AX696" s="2" t="s">
        <v>30</v>
      </c>
      <c r="AY696" s="2" t="s">
        <v>30</v>
      </c>
      <c r="AZ696" s="2" t="s">
        <v>30</v>
      </c>
      <c r="BA696" s="2" t="s">
        <v>30</v>
      </c>
      <c r="BB696" s="2" t="s">
        <v>30</v>
      </c>
      <c r="BC696" s="2" t="s">
        <v>40</v>
      </c>
    </row>
    <row r="697" spans="1:55">
      <c r="A697" s="2" t="b">
        <v>0</v>
      </c>
      <c r="B697" s="2" t="s">
        <v>30</v>
      </c>
      <c r="C697" s="2" t="s">
        <v>12301</v>
      </c>
      <c r="D697" s="2" t="s">
        <v>4066</v>
      </c>
      <c r="E697" s="2" t="s">
        <v>4067</v>
      </c>
      <c r="F697" s="2">
        <v>0</v>
      </c>
      <c r="G697" s="2">
        <v>63.395000000000003</v>
      </c>
      <c r="H697" s="2">
        <v>51</v>
      </c>
      <c r="I697" s="2">
        <v>12</v>
      </c>
      <c r="J697" s="2">
        <v>48</v>
      </c>
      <c r="K697" s="2">
        <v>12</v>
      </c>
      <c r="L697" s="2">
        <v>1</v>
      </c>
      <c r="M697" s="2">
        <v>306</v>
      </c>
      <c r="N697" s="2">
        <v>32.799999999999997</v>
      </c>
      <c r="O697" s="2">
        <v>4.84</v>
      </c>
      <c r="P697" s="2">
        <v>153.05000000000001</v>
      </c>
      <c r="Q697" s="2">
        <v>12</v>
      </c>
      <c r="R697" s="2" t="s">
        <v>95</v>
      </c>
      <c r="S697" s="2" t="s">
        <v>34</v>
      </c>
      <c r="T697" s="2" t="s">
        <v>207</v>
      </c>
      <c r="U697" s="2" t="s">
        <v>4068</v>
      </c>
      <c r="V697" s="2" t="s">
        <v>4069</v>
      </c>
      <c r="W697" s="2" t="s">
        <v>4070</v>
      </c>
      <c r="X697" s="2" t="s">
        <v>4071</v>
      </c>
      <c r="Y697" s="2" t="s">
        <v>1761</v>
      </c>
      <c r="Z697" s="2">
        <v>0</v>
      </c>
      <c r="AA697" s="22">
        <v>1.353</v>
      </c>
      <c r="AB697" s="22">
        <v>1.2549999999999999</v>
      </c>
      <c r="AC697" s="21">
        <v>0.44</v>
      </c>
      <c r="AD697" s="21">
        <v>0.33</v>
      </c>
      <c r="AE697" s="102">
        <v>4.4531069589003699E-2</v>
      </c>
      <c r="AF697" s="102">
        <v>0.206740193586122</v>
      </c>
      <c r="AG697" s="23">
        <v>0.29955829436290798</v>
      </c>
      <c r="AH697" s="23">
        <v>0.78938759955418403</v>
      </c>
      <c r="AI697" s="2">
        <v>86.6</v>
      </c>
      <c r="AJ697" s="2">
        <v>117.1</v>
      </c>
      <c r="AK697" s="2">
        <v>94.3</v>
      </c>
      <c r="AL697" s="2">
        <v>118.3</v>
      </c>
      <c r="AM697" s="2">
        <v>1.76</v>
      </c>
      <c r="AN697" s="2">
        <v>2.3199999999999998</v>
      </c>
      <c r="AO697" s="2">
        <v>3.36</v>
      </c>
      <c r="AP697" s="2">
        <v>1.48</v>
      </c>
      <c r="AQ697" s="2" t="s">
        <v>30</v>
      </c>
      <c r="AR697" s="2" t="s">
        <v>30</v>
      </c>
      <c r="AS697" s="2" t="s">
        <v>30</v>
      </c>
      <c r="AT697" s="2" t="s">
        <v>30</v>
      </c>
      <c r="AU697" s="2" t="s">
        <v>30</v>
      </c>
      <c r="AV697" s="2" t="s">
        <v>30</v>
      </c>
      <c r="AW697" s="2" t="s">
        <v>30</v>
      </c>
      <c r="AX697" s="2" t="s">
        <v>30</v>
      </c>
      <c r="AY697" s="2" t="s">
        <v>30</v>
      </c>
      <c r="AZ697" s="2" t="s">
        <v>30</v>
      </c>
      <c r="BA697" s="2" t="s">
        <v>30</v>
      </c>
      <c r="BB697" s="2" t="s">
        <v>30</v>
      </c>
      <c r="BC697" s="2" t="s">
        <v>40</v>
      </c>
    </row>
    <row r="698" spans="1:55">
      <c r="A698" s="2" t="b">
        <v>0</v>
      </c>
      <c r="B698" s="2" t="s">
        <v>30</v>
      </c>
      <c r="C698" s="2" t="s">
        <v>12301</v>
      </c>
      <c r="D698" s="2" t="s">
        <v>7428</v>
      </c>
      <c r="E698" s="2" t="s">
        <v>7429</v>
      </c>
      <c r="F698" s="2">
        <v>0</v>
      </c>
      <c r="G698" s="2">
        <v>63.387</v>
      </c>
      <c r="H698" s="2">
        <v>29</v>
      </c>
      <c r="I698" s="2">
        <v>10</v>
      </c>
      <c r="J698" s="2">
        <v>46</v>
      </c>
      <c r="K698" s="2">
        <v>10</v>
      </c>
      <c r="L698" s="2">
        <v>1</v>
      </c>
      <c r="M698" s="2">
        <v>451</v>
      </c>
      <c r="N698" s="2">
        <v>48.3</v>
      </c>
      <c r="O698" s="2">
        <v>9.2799999999999994</v>
      </c>
      <c r="P698" s="2">
        <v>157.33000000000001</v>
      </c>
      <c r="Q698" s="2">
        <v>10</v>
      </c>
      <c r="R698" s="2" t="s">
        <v>186</v>
      </c>
      <c r="S698" s="2" t="s">
        <v>141</v>
      </c>
      <c r="T698" s="2" t="s">
        <v>714</v>
      </c>
      <c r="U698" s="2" t="s">
        <v>7430</v>
      </c>
      <c r="V698" s="2" t="s">
        <v>40</v>
      </c>
      <c r="W698" s="2" t="s">
        <v>7431</v>
      </c>
      <c r="X698" s="2" t="s">
        <v>40</v>
      </c>
      <c r="Y698" s="2" t="s">
        <v>3014</v>
      </c>
      <c r="Z698" s="2">
        <v>0</v>
      </c>
      <c r="AA698" s="22">
        <v>1.101</v>
      </c>
      <c r="AB698" s="22">
        <v>0.97299999999999998</v>
      </c>
      <c r="AC698" s="21">
        <v>0.14000000000000001</v>
      </c>
      <c r="AD698" s="21">
        <v>-0.04</v>
      </c>
      <c r="AE698" s="102">
        <v>0.92937022830963201</v>
      </c>
      <c r="AF698" s="102">
        <v>0.99895300454460301</v>
      </c>
      <c r="AG698" s="23">
        <v>1</v>
      </c>
      <c r="AH698" s="23">
        <v>1</v>
      </c>
      <c r="AI698" s="2">
        <v>105.1</v>
      </c>
      <c r="AJ698" s="2">
        <v>115.7</v>
      </c>
      <c r="AK698" s="2">
        <v>79</v>
      </c>
      <c r="AL698" s="2">
        <v>76.8</v>
      </c>
      <c r="AM698" s="2">
        <v>3.08</v>
      </c>
      <c r="AN698" s="2">
        <v>2.34</v>
      </c>
      <c r="AO698" s="2">
        <v>3.73</v>
      </c>
      <c r="AP698" s="2">
        <v>8.5299999999999994</v>
      </c>
      <c r="AQ698" s="2" t="s">
        <v>30</v>
      </c>
      <c r="AR698" s="2" t="s">
        <v>30</v>
      </c>
      <c r="AS698" s="2" t="s">
        <v>30</v>
      </c>
      <c r="AT698" s="2" t="s">
        <v>30</v>
      </c>
      <c r="AU698" s="2" t="s">
        <v>30</v>
      </c>
      <c r="AV698" s="2" t="s">
        <v>30</v>
      </c>
      <c r="AW698" s="2" t="s">
        <v>30</v>
      </c>
      <c r="AX698" s="2" t="s">
        <v>30</v>
      </c>
      <c r="AY698" s="2" t="s">
        <v>30</v>
      </c>
      <c r="AZ698" s="2" t="s">
        <v>30</v>
      </c>
      <c r="BA698" s="2" t="s">
        <v>30</v>
      </c>
      <c r="BB698" s="2" t="s">
        <v>30</v>
      </c>
      <c r="BC698" s="2" t="s">
        <v>40</v>
      </c>
    </row>
    <row r="699" spans="1:55">
      <c r="A699" s="2" t="b">
        <v>0</v>
      </c>
      <c r="B699" s="2" t="s">
        <v>30</v>
      </c>
      <c r="C699" s="2" t="s">
        <v>12301</v>
      </c>
      <c r="D699" s="2" t="s">
        <v>6278</v>
      </c>
      <c r="E699" s="2" t="s">
        <v>6279</v>
      </c>
      <c r="F699" s="2">
        <v>0</v>
      </c>
      <c r="G699" s="2">
        <v>63.273000000000003</v>
      </c>
      <c r="H699" s="2">
        <v>32</v>
      </c>
      <c r="I699" s="2">
        <v>12</v>
      </c>
      <c r="J699" s="2">
        <v>50</v>
      </c>
      <c r="K699" s="2">
        <v>12</v>
      </c>
      <c r="L699" s="2">
        <v>1</v>
      </c>
      <c r="M699" s="2">
        <v>421</v>
      </c>
      <c r="N699" s="2">
        <v>47.1</v>
      </c>
      <c r="O699" s="2">
        <v>7.68</v>
      </c>
      <c r="P699" s="2">
        <v>161.6</v>
      </c>
      <c r="Q699" s="2">
        <v>12</v>
      </c>
      <c r="R699" s="2" t="s">
        <v>33</v>
      </c>
      <c r="S699" s="2" t="s">
        <v>34</v>
      </c>
      <c r="T699" s="2" t="s">
        <v>55</v>
      </c>
      <c r="U699" s="2" t="s">
        <v>5802</v>
      </c>
      <c r="V699" s="2" t="s">
        <v>6280</v>
      </c>
      <c r="W699" s="2" t="s">
        <v>6281</v>
      </c>
      <c r="X699" s="2" t="s">
        <v>6282</v>
      </c>
      <c r="Y699" s="2" t="s">
        <v>50</v>
      </c>
      <c r="Z699" s="2">
        <v>0</v>
      </c>
      <c r="AA699" s="22">
        <v>0.72499999999999998</v>
      </c>
      <c r="AB699" s="22">
        <v>0.61799999999999999</v>
      </c>
      <c r="AC699" s="21">
        <v>-0.46</v>
      </c>
      <c r="AD699" s="21">
        <v>-0.69</v>
      </c>
      <c r="AE699" s="102">
        <v>0.26613914366458002</v>
      </c>
      <c r="AF699" s="102">
        <v>3.9427137512734502E-2</v>
      </c>
      <c r="AG699" s="23">
        <v>1</v>
      </c>
      <c r="AH699" s="23">
        <v>0.22664630261108301</v>
      </c>
      <c r="AI699" s="2">
        <v>103.9</v>
      </c>
      <c r="AJ699" s="2">
        <v>75.400000000000006</v>
      </c>
      <c r="AK699" s="2">
        <v>137.30000000000001</v>
      </c>
      <c r="AL699" s="2">
        <v>84.9</v>
      </c>
      <c r="AM699" s="2">
        <v>0.71</v>
      </c>
      <c r="AN699" s="2">
        <v>0.41</v>
      </c>
      <c r="AO699" s="2">
        <v>2.0699999999999998</v>
      </c>
      <c r="AP699" s="2">
        <v>3.76</v>
      </c>
      <c r="AQ699" s="2" t="s">
        <v>30</v>
      </c>
      <c r="AR699" s="2" t="s">
        <v>30</v>
      </c>
      <c r="AS699" s="2" t="s">
        <v>30</v>
      </c>
      <c r="AT699" s="2" t="s">
        <v>30</v>
      </c>
      <c r="AU699" s="2" t="s">
        <v>30</v>
      </c>
      <c r="AV699" s="2" t="s">
        <v>30</v>
      </c>
      <c r="AW699" s="2" t="s">
        <v>30</v>
      </c>
      <c r="AX699" s="2" t="s">
        <v>30</v>
      </c>
      <c r="AY699" s="2" t="s">
        <v>30</v>
      </c>
      <c r="AZ699" s="2" t="s">
        <v>30</v>
      </c>
      <c r="BA699" s="2" t="s">
        <v>30</v>
      </c>
      <c r="BB699" s="2" t="s">
        <v>30</v>
      </c>
      <c r="BC699" s="2" t="s">
        <v>40</v>
      </c>
    </row>
    <row r="700" spans="1:55">
      <c r="A700" s="2" t="b">
        <v>0</v>
      </c>
      <c r="B700" s="2" t="s">
        <v>30</v>
      </c>
      <c r="C700" s="2" t="s">
        <v>12301</v>
      </c>
      <c r="D700" s="2" t="s">
        <v>5229</v>
      </c>
      <c r="E700" s="2" t="s">
        <v>5230</v>
      </c>
      <c r="F700" s="2">
        <v>0</v>
      </c>
      <c r="G700" s="2">
        <v>63.201000000000001</v>
      </c>
      <c r="H700" s="2">
        <v>86</v>
      </c>
      <c r="I700" s="2">
        <v>4</v>
      </c>
      <c r="J700" s="2">
        <v>48</v>
      </c>
      <c r="K700" s="2">
        <v>4</v>
      </c>
      <c r="L700" s="2">
        <v>1</v>
      </c>
      <c r="M700" s="2">
        <v>87</v>
      </c>
      <c r="N700" s="2">
        <v>9.8000000000000007</v>
      </c>
      <c r="O700" s="2">
        <v>5.76</v>
      </c>
      <c r="P700" s="2">
        <v>215.84</v>
      </c>
      <c r="Q700" s="2">
        <v>4</v>
      </c>
      <c r="R700" s="2" t="s">
        <v>40</v>
      </c>
      <c r="S700" s="2" t="s">
        <v>86</v>
      </c>
      <c r="T700" s="2" t="s">
        <v>937</v>
      </c>
      <c r="U700" s="2" t="s">
        <v>5231</v>
      </c>
      <c r="V700" s="2" t="s">
        <v>5232</v>
      </c>
      <c r="W700" s="2" t="s">
        <v>5233</v>
      </c>
      <c r="X700" s="2" t="s">
        <v>5234</v>
      </c>
      <c r="Y700" s="2" t="s">
        <v>40</v>
      </c>
      <c r="Z700" s="2">
        <v>0</v>
      </c>
      <c r="AA700" s="22">
        <v>0.91600000000000004</v>
      </c>
      <c r="AB700" s="22">
        <v>0.88200000000000001</v>
      </c>
      <c r="AC700" s="21">
        <v>-0.13</v>
      </c>
      <c r="AD700" s="21">
        <v>-0.18</v>
      </c>
      <c r="AE700" s="102">
        <v>0.99840098628974405</v>
      </c>
      <c r="AF700" s="102">
        <v>0.82117668988895498</v>
      </c>
      <c r="AG700" s="23">
        <v>1</v>
      </c>
      <c r="AH700" s="23">
        <v>1</v>
      </c>
      <c r="AI700" s="2">
        <v>84.4</v>
      </c>
      <c r="AJ700" s="2">
        <v>77.400000000000006</v>
      </c>
      <c r="AK700" s="2">
        <v>87</v>
      </c>
      <c r="AL700" s="2">
        <v>76.7</v>
      </c>
      <c r="AM700" s="2">
        <v>4.3600000000000003</v>
      </c>
      <c r="AN700" s="2">
        <v>9.42</v>
      </c>
      <c r="AO700" s="2">
        <v>9.4</v>
      </c>
      <c r="AP700" s="2">
        <v>7.79</v>
      </c>
      <c r="AQ700" s="2" t="s">
        <v>30</v>
      </c>
      <c r="AR700" s="2" t="s">
        <v>30</v>
      </c>
      <c r="AS700" s="2" t="s">
        <v>30</v>
      </c>
      <c r="AT700" s="2" t="s">
        <v>30</v>
      </c>
      <c r="AU700" s="2" t="s">
        <v>30</v>
      </c>
      <c r="AV700" s="2" t="s">
        <v>30</v>
      </c>
      <c r="AW700" s="2" t="s">
        <v>30</v>
      </c>
      <c r="AX700" s="2" t="s">
        <v>30</v>
      </c>
      <c r="AY700" s="2" t="s">
        <v>30</v>
      </c>
      <c r="AZ700" s="2" t="s">
        <v>30</v>
      </c>
      <c r="BA700" s="2" t="s">
        <v>30</v>
      </c>
      <c r="BB700" s="2" t="s">
        <v>30</v>
      </c>
      <c r="BC700" s="2" t="s">
        <v>40</v>
      </c>
    </row>
    <row r="701" spans="1:55">
      <c r="A701" s="2" t="b">
        <v>0</v>
      </c>
      <c r="B701" s="2" t="s">
        <v>30</v>
      </c>
      <c r="C701" s="2" t="s">
        <v>12301</v>
      </c>
      <c r="D701" s="2" t="s">
        <v>4695</v>
      </c>
      <c r="E701" s="2" t="s">
        <v>4696</v>
      </c>
      <c r="F701" s="2">
        <v>0</v>
      </c>
      <c r="G701" s="2">
        <v>63.197000000000003</v>
      </c>
      <c r="H701" s="2">
        <v>14</v>
      </c>
      <c r="I701" s="2">
        <v>15</v>
      </c>
      <c r="J701" s="2">
        <v>27</v>
      </c>
      <c r="K701" s="2">
        <v>15</v>
      </c>
      <c r="L701" s="2">
        <v>1</v>
      </c>
      <c r="M701" s="2">
        <v>1486</v>
      </c>
      <c r="N701" s="2">
        <v>163.19999999999999</v>
      </c>
      <c r="O701" s="2">
        <v>6.6</v>
      </c>
      <c r="P701" s="2">
        <v>97.63</v>
      </c>
      <c r="Q701" s="2">
        <v>15</v>
      </c>
      <c r="R701" s="2" t="s">
        <v>33</v>
      </c>
      <c r="S701" s="2" t="s">
        <v>86</v>
      </c>
      <c r="T701" s="2" t="s">
        <v>77</v>
      </c>
      <c r="U701" s="2" t="s">
        <v>4697</v>
      </c>
      <c r="V701" s="2" t="s">
        <v>4698</v>
      </c>
      <c r="W701" s="2" t="s">
        <v>4699</v>
      </c>
      <c r="X701" s="2" t="s">
        <v>4700</v>
      </c>
      <c r="Y701" s="2" t="s">
        <v>4701</v>
      </c>
      <c r="Z701" s="2">
        <v>0</v>
      </c>
      <c r="AA701" s="22">
        <v>0.48499999999999999</v>
      </c>
      <c r="AB701" s="22">
        <v>0.71599999999999997</v>
      </c>
      <c r="AC701" s="21">
        <v>-1.04</v>
      </c>
      <c r="AD701" s="21">
        <v>-0.48</v>
      </c>
      <c r="AE701" s="102">
        <v>7.8438211277193099E-3</v>
      </c>
      <c r="AF701" s="102">
        <v>0.25526719998937902</v>
      </c>
      <c r="AG701" s="23">
        <v>7.2584042337968405E-2</v>
      </c>
      <c r="AH701" s="23">
        <v>0.91916110961672004</v>
      </c>
      <c r="AI701" s="2">
        <v>146.5</v>
      </c>
      <c r="AJ701" s="2">
        <v>71</v>
      </c>
      <c r="AK701" s="2">
        <v>81.8</v>
      </c>
      <c r="AL701" s="2">
        <v>58.6</v>
      </c>
      <c r="AM701" s="2">
        <v>10.91</v>
      </c>
      <c r="AN701" s="2">
        <v>1.23</v>
      </c>
      <c r="AO701" s="2">
        <v>9.94</v>
      </c>
      <c r="AP701" s="2">
        <v>6.84</v>
      </c>
      <c r="AQ701" s="2" t="s">
        <v>30</v>
      </c>
      <c r="AR701" s="2" t="s">
        <v>30</v>
      </c>
      <c r="AS701" s="2" t="s">
        <v>30</v>
      </c>
      <c r="AT701" s="2" t="s">
        <v>30</v>
      </c>
      <c r="AU701" s="2" t="s">
        <v>30</v>
      </c>
      <c r="AV701" s="2" t="s">
        <v>30</v>
      </c>
      <c r="AW701" s="2" t="s">
        <v>30</v>
      </c>
      <c r="AX701" s="2" t="s">
        <v>30</v>
      </c>
      <c r="AY701" s="2" t="s">
        <v>30</v>
      </c>
      <c r="AZ701" s="2" t="s">
        <v>30</v>
      </c>
      <c r="BA701" s="2" t="s">
        <v>30</v>
      </c>
      <c r="BB701" s="2" t="s">
        <v>30</v>
      </c>
      <c r="BC701" s="2" t="s">
        <v>40</v>
      </c>
    </row>
    <row r="702" spans="1:55">
      <c r="A702" s="2" t="b">
        <v>0</v>
      </c>
      <c r="B702" s="2" t="s">
        <v>30</v>
      </c>
      <c r="C702" s="2" t="s">
        <v>12301</v>
      </c>
      <c r="D702" s="2" t="s">
        <v>4751</v>
      </c>
      <c r="E702" s="2" t="s">
        <v>4752</v>
      </c>
      <c r="F702" s="2">
        <v>0</v>
      </c>
      <c r="G702" s="2">
        <v>62.712000000000003</v>
      </c>
      <c r="H702" s="2">
        <v>57</v>
      </c>
      <c r="I702" s="2">
        <v>8</v>
      </c>
      <c r="J702" s="2">
        <v>58</v>
      </c>
      <c r="K702" s="2">
        <v>8</v>
      </c>
      <c r="L702" s="2">
        <v>1</v>
      </c>
      <c r="M702" s="2">
        <v>193</v>
      </c>
      <c r="N702" s="2">
        <v>21.9</v>
      </c>
      <c r="O702" s="2">
        <v>6.29</v>
      </c>
      <c r="P702" s="2">
        <v>259.18</v>
      </c>
      <c r="Q702" s="2">
        <v>8</v>
      </c>
      <c r="R702" s="2" t="s">
        <v>33</v>
      </c>
      <c r="S702" s="2" t="s">
        <v>86</v>
      </c>
      <c r="T702" s="2" t="s">
        <v>214</v>
      </c>
      <c r="U702" s="2" t="s">
        <v>4753</v>
      </c>
      <c r="V702" s="2" t="s">
        <v>4754</v>
      </c>
      <c r="W702" s="2" t="s">
        <v>4755</v>
      </c>
      <c r="X702" s="2" t="s">
        <v>4756</v>
      </c>
      <c r="Y702" s="2" t="s">
        <v>40</v>
      </c>
      <c r="Z702" s="2">
        <v>0</v>
      </c>
      <c r="AA702" s="22">
        <v>1.2450000000000001</v>
      </c>
      <c r="AB702" s="22">
        <v>1.3069999999999999</v>
      </c>
      <c r="AC702" s="21">
        <v>0.32</v>
      </c>
      <c r="AD702" s="21">
        <v>0.39</v>
      </c>
      <c r="AE702" s="102">
        <v>0.97207779299643504</v>
      </c>
      <c r="AF702" s="102">
        <v>0.94194576481260595</v>
      </c>
      <c r="AG702" s="23">
        <v>1</v>
      </c>
      <c r="AH702" s="23">
        <v>1</v>
      </c>
      <c r="AI702" s="2">
        <v>81.3</v>
      </c>
      <c r="AJ702" s="2">
        <v>101.3</v>
      </c>
      <c r="AK702" s="2">
        <v>88.4</v>
      </c>
      <c r="AL702" s="2">
        <v>115.5</v>
      </c>
      <c r="AM702" s="2">
        <v>0.85</v>
      </c>
      <c r="AN702" s="2">
        <v>0.72</v>
      </c>
      <c r="AO702" s="2">
        <v>3.49</v>
      </c>
      <c r="AP702" s="2">
        <v>1.17</v>
      </c>
      <c r="AQ702" s="2" t="s">
        <v>30</v>
      </c>
      <c r="AR702" s="2" t="s">
        <v>30</v>
      </c>
      <c r="AS702" s="2" t="s">
        <v>30</v>
      </c>
      <c r="AT702" s="2" t="s">
        <v>30</v>
      </c>
      <c r="AU702" s="2" t="s">
        <v>30</v>
      </c>
      <c r="AV702" s="2" t="s">
        <v>30</v>
      </c>
      <c r="AW702" s="2" t="s">
        <v>30</v>
      </c>
      <c r="AX702" s="2" t="s">
        <v>30</v>
      </c>
      <c r="AY702" s="2" t="s">
        <v>30</v>
      </c>
      <c r="AZ702" s="2" t="s">
        <v>30</v>
      </c>
      <c r="BA702" s="2" t="s">
        <v>30</v>
      </c>
      <c r="BB702" s="2" t="s">
        <v>30</v>
      </c>
      <c r="BC702" s="2" t="s">
        <v>40</v>
      </c>
    </row>
    <row r="703" spans="1:55">
      <c r="A703" s="2" t="b">
        <v>0</v>
      </c>
      <c r="B703" s="2" t="s">
        <v>30</v>
      </c>
      <c r="C703" s="2" t="s">
        <v>12301</v>
      </c>
      <c r="D703" s="2" t="s">
        <v>4279</v>
      </c>
      <c r="E703" s="2" t="s">
        <v>4280</v>
      </c>
      <c r="F703" s="2">
        <v>0</v>
      </c>
      <c r="G703" s="2">
        <v>62.694000000000003</v>
      </c>
      <c r="H703" s="2">
        <v>42</v>
      </c>
      <c r="I703" s="2">
        <v>12</v>
      </c>
      <c r="J703" s="2">
        <v>48</v>
      </c>
      <c r="K703" s="2">
        <v>12</v>
      </c>
      <c r="L703" s="2">
        <v>1</v>
      </c>
      <c r="M703" s="2">
        <v>330</v>
      </c>
      <c r="N703" s="2">
        <v>36.6</v>
      </c>
      <c r="O703" s="2">
        <v>5.76</v>
      </c>
      <c r="P703" s="2">
        <v>159.52000000000001</v>
      </c>
      <c r="Q703" s="2">
        <v>12</v>
      </c>
      <c r="R703" s="2" t="s">
        <v>53</v>
      </c>
      <c r="S703" s="2" t="s">
        <v>34</v>
      </c>
      <c r="T703" s="2" t="s">
        <v>111</v>
      </c>
      <c r="U703" s="2" t="s">
        <v>4281</v>
      </c>
      <c r="V703" s="2" t="s">
        <v>4282</v>
      </c>
      <c r="W703" s="2" t="s">
        <v>4283</v>
      </c>
      <c r="X703" s="2" t="s">
        <v>4284</v>
      </c>
      <c r="Y703" s="2" t="s">
        <v>4285</v>
      </c>
      <c r="Z703" s="2">
        <v>0</v>
      </c>
      <c r="AA703" s="22">
        <v>1.258</v>
      </c>
      <c r="AB703" s="22">
        <v>1.113</v>
      </c>
      <c r="AC703" s="21">
        <v>0.33</v>
      </c>
      <c r="AD703" s="21">
        <v>0.15</v>
      </c>
      <c r="AE703" s="102">
        <v>0.52039929488191605</v>
      </c>
      <c r="AF703" s="102">
        <v>0.96649212418405195</v>
      </c>
      <c r="AG703" s="23">
        <v>1</v>
      </c>
      <c r="AH703" s="23">
        <v>1</v>
      </c>
      <c r="AI703" s="2">
        <v>87.3</v>
      </c>
      <c r="AJ703" s="2">
        <v>109.8</v>
      </c>
      <c r="AK703" s="2">
        <v>75.8</v>
      </c>
      <c r="AL703" s="2">
        <v>84.4</v>
      </c>
      <c r="AM703" s="2">
        <v>0.83</v>
      </c>
      <c r="AN703" s="2">
        <v>1.58</v>
      </c>
      <c r="AO703" s="2">
        <v>4.49</v>
      </c>
      <c r="AP703" s="2">
        <v>4.32</v>
      </c>
      <c r="AQ703" s="2" t="s">
        <v>30</v>
      </c>
      <c r="AR703" s="2" t="s">
        <v>30</v>
      </c>
      <c r="AS703" s="2" t="s">
        <v>30</v>
      </c>
      <c r="AT703" s="2" t="s">
        <v>30</v>
      </c>
      <c r="AU703" s="2" t="s">
        <v>30</v>
      </c>
      <c r="AV703" s="2" t="s">
        <v>30</v>
      </c>
      <c r="AW703" s="2" t="s">
        <v>30</v>
      </c>
      <c r="AX703" s="2" t="s">
        <v>30</v>
      </c>
      <c r="AY703" s="2" t="s">
        <v>30</v>
      </c>
      <c r="AZ703" s="2" t="s">
        <v>30</v>
      </c>
      <c r="BA703" s="2" t="s">
        <v>30</v>
      </c>
      <c r="BB703" s="2" t="s">
        <v>30</v>
      </c>
      <c r="BC703" s="2" t="s">
        <v>40</v>
      </c>
    </row>
    <row r="704" spans="1:55">
      <c r="A704" s="2" t="b">
        <v>0</v>
      </c>
      <c r="B704" s="2" t="s">
        <v>30</v>
      </c>
      <c r="C704" s="2" t="s">
        <v>12301</v>
      </c>
      <c r="D704" s="2" t="s">
        <v>4017</v>
      </c>
      <c r="E704" s="2" t="s">
        <v>4018</v>
      </c>
      <c r="F704" s="2">
        <v>0</v>
      </c>
      <c r="G704" s="2">
        <v>62.484000000000002</v>
      </c>
      <c r="H704" s="2">
        <v>48</v>
      </c>
      <c r="I704" s="2">
        <v>10</v>
      </c>
      <c r="J704" s="2">
        <v>31</v>
      </c>
      <c r="K704" s="2">
        <v>9</v>
      </c>
      <c r="L704" s="2">
        <v>1</v>
      </c>
      <c r="M704" s="2">
        <v>339</v>
      </c>
      <c r="N704" s="2">
        <v>36.299999999999997</v>
      </c>
      <c r="O704" s="2">
        <v>6.54</v>
      </c>
      <c r="P704" s="2">
        <v>128.07</v>
      </c>
      <c r="Q704" s="2">
        <v>10</v>
      </c>
      <c r="R704" s="2" t="s">
        <v>33</v>
      </c>
      <c r="S704" s="2" t="s">
        <v>34</v>
      </c>
      <c r="T704" s="2" t="s">
        <v>214</v>
      </c>
      <c r="U704" s="2" t="s">
        <v>4019</v>
      </c>
      <c r="V704" s="2" t="s">
        <v>4020</v>
      </c>
      <c r="W704" s="2" t="s">
        <v>4021</v>
      </c>
      <c r="X704" s="2" t="s">
        <v>4022</v>
      </c>
      <c r="Y704" s="2" t="s">
        <v>319</v>
      </c>
      <c r="Z704" s="2">
        <v>0</v>
      </c>
      <c r="AA704" s="22">
        <v>1.0289999999999999</v>
      </c>
      <c r="AB704" s="22">
        <v>1.073</v>
      </c>
      <c r="AC704" s="21">
        <v>0.04</v>
      </c>
      <c r="AD704" s="21">
        <v>0.1</v>
      </c>
      <c r="AE704" s="102">
        <v>0.99999998474208796</v>
      </c>
      <c r="AF704" s="102">
        <v>0.99998703075148898</v>
      </c>
      <c r="AG704" s="23">
        <v>1</v>
      </c>
      <c r="AH704" s="23">
        <v>1</v>
      </c>
      <c r="AI704" s="2">
        <v>108.2</v>
      </c>
      <c r="AJ704" s="2">
        <v>111.3</v>
      </c>
      <c r="AK704" s="2">
        <v>91.3</v>
      </c>
      <c r="AL704" s="2">
        <v>97.9</v>
      </c>
      <c r="AM704" s="2">
        <v>3.72</v>
      </c>
      <c r="AN704" s="2">
        <v>3.42</v>
      </c>
      <c r="AO704" s="2">
        <v>2.91</v>
      </c>
      <c r="AP704" s="2">
        <v>2.94</v>
      </c>
      <c r="AQ704" s="2" t="s">
        <v>30</v>
      </c>
      <c r="AR704" s="2" t="s">
        <v>30</v>
      </c>
      <c r="AS704" s="2" t="s">
        <v>30</v>
      </c>
      <c r="AT704" s="2" t="s">
        <v>30</v>
      </c>
      <c r="AU704" s="2" t="s">
        <v>30</v>
      </c>
      <c r="AV704" s="2" t="s">
        <v>30</v>
      </c>
      <c r="AW704" s="2" t="s">
        <v>30</v>
      </c>
      <c r="AX704" s="2" t="s">
        <v>30</v>
      </c>
      <c r="AY704" s="2" t="s">
        <v>30</v>
      </c>
      <c r="AZ704" s="2" t="s">
        <v>30</v>
      </c>
      <c r="BA704" s="2" t="s">
        <v>30</v>
      </c>
      <c r="BB704" s="2" t="s">
        <v>30</v>
      </c>
      <c r="BC704" s="2" t="s">
        <v>40</v>
      </c>
    </row>
    <row r="705" spans="1:55">
      <c r="A705" s="2" t="b">
        <v>0</v>
      </c>
      <c r="B705" s="2" t="s">
        <v>30</v>
      </c>
      <c r="C705" s="2" t="s">
        <v>12301</v>
      </c>
      <c r="D705" s="2" t="s">
        <v>6999</v>
      </c>
      <c r="E705" s="2" t="s">
        <v>7000</v>
      </c>
      <c r="F705" s="2">
        <v>0</v>
      </c>
      <c r="G705" s="2">
        <v>62.482999999999997</v>
      </c>
      <c r="H705" s="2">
        <v>57</v>
      </c>
      <c r="I705" s="2">
        <v>4</v>
      </c>
      <c r="J705" s="2">
        <v>60</v>
      </c>
      <c r="K705" s="2">
        <v>4</v>
      </c>
      <c r="L705" s="2">
        <v>1</v>
      </c>
      <c r="M705" s="2">
        <v>129</v>
      </c>
      <c r="N705" s="2">
        <v>14.1</v>
      </c>
      <c r="O705" s="2">
        <v>4.9800000000000004</v>
      </c>
      <c r="P705" s="2">
        <v>309.60000000000002</v>
      </c>
      <c r="Q705" s="2">
        <v>4</v>
      </c>
      <c r="R705" s="2" t="s">
        <v>4353</v>
      </c>
      <c r="S705" s="2" t="s">
        <v>34</v>
      </c>
      <c r="T705" s="2" t="s">
        <v>77</v>
      </c>
      <c r="U705" s="2" t="s">
        <v>7001</v>
      </c>
      <c r="V705" s="2" t="s">
        <v>7002</v>
      </c>
      <c r="W705" s="2" t="s">
        <v>7003</v>
      </c>
      <c r="X705" s="2" t="s">
        <v>7004</v>
      </c>
      <c r="Y705" s="2" t="s">
        <v>532</v>
      </c>
      <c r="Z705" s="2">
        <v>0</v>
      </c>
      <c r="AA705" s="22">
        <v>1.1100000000000001</v>
      </c>
      <c r="AB705" s="22">
        <v>1.2010000000000001</v>
      </c>
      <c r="AC705" s="21">
        <v>0.15</v>
      </c>
      <c r="AD705" s="21">
        <v>0.26</v>
      </c>
      <c r="AE705" s="102">
        <v>0.57220328391856401</v>
      </c>
      <c r="AF705" s="102">
        <v>3.66958739359622E-2</v>
      </c>
      <c r="AG705" s="23">
        <v>1</v>
      </c>
      <c r="AH705" s="23">
        <v>0.21721010479198</v>
      </c>
      <c r="AI705" s="2">
        <v>79.400000000000006</v>
      </c>
      <c r="AJ705" s="2">
        <v>88.1</v>
      </c>
      <c r="AK705" s="2">
        <v>76.900000000000006</v>
      </c>
      <c r="AL705" s="2">
        <v>92.4</v>
      </c>
      <c r="AM705" s="2">
        <v>1.79</v>
      </c>
      <c r="AN705" s="2">
        <v>2.11</v>
      </c>
      <c r="AO705" s="2">
        <v>2.04</v>
      </c>
      <c r="AP705" s="2">
        <v>3.92</v>
      </c>
      <c r="AQ705" s="2" t="s">
        <v>30</v>
      </c>
      <c r="AR705" s="2" t="s">
        <v>30</v>
      </c>
      <c r="AS705" s="2" t="s">
        <v>30</v>
      </c>
      <c r="AT705" s="2" t="s">
        <v>30</v>
      </c>
      <c r="AU705" s="2" t="s">
        <v>30</v>
      </c>
      <c r="AV705" s="2" t="s">
        <v>30</v>
      </c>
      <c r="AW705" s="2" t="s">
        <v>30</v>
      </c>
      <c r="AX705" s="2" t="s">
        <v>30</v>
      </c>
      <c r="AY705" s="2" t="s">
        <v>30</v>
      </c>
      <c r="AZ705" s="2" t="s">
        <v>30</v>
      </c>
      <c r="BA705" s="2" t="s">
        <v>30</v>
      </c>
      <c r="BB705" s="2" t="s">
        <v>30</v>
      </c>
      <c r="BC705" s="2" t="s">
        <v>40</v>
      </c>
    </row>
    <row r="706" spans="1:55">
      <c r="A706" s="2" t="b">
        <v>0</v>
      </c>
      <c r="B706" s="2" t="s">
        <v>30</v>
      </c>
      <c r="C706" s="2" t="s">
        <v>12301</v>
      </c>
      <c r="D706" s="2" t="s">
        <v>5014</v>
      </c>
      <c r="E706" s="2" t="s">
        <v>5015</v>
      </c>
      <c r="F706" s="2">
        <v>0</v>
      </c>
      <c r="G706" s="2">
        <v>62.48</v>
      </c>
      <c r="H706" s="2">
        <v>20</v>
      </c>
      <c r="I706" s="2">
        <v>10</v>
      </c>
      <c r="J706" s="2">
        <v>53</v>
      </c>
      <c r="K706" s="2">
        <v>10</v>
      </c>
      <c r="L706" s="2">
        <v>1</v>
      </c>
      <c r="M706" s="2">
        <v>500</v>
      </c>
      <c r="N706" s="2">
        <v>54.8</v>
      </c>
      <c r="O706" s="2">
        <v>7.24</v>
      </c>
      <c r="P706" s="2">
        <v>150.41</v>
      </c>
      <c r="Q706" s="2">
        <v>10</v>
      </c>
      <c r="R706" s="2" t="s">
        <v>1569</v>
      </c>
      <c r="S706" s="2" t="s">
        <v>141</v>
      </c>
      <c r="T706" s="2" t="s">
        <v>519</v>
      </c>
      <c r="U706" s="2" t="s">
        <v>5016</v>
      </c>
      <c r="V706" s="2" t="s">
        <v>5017</v>
      </c>
      <c r="W706" s="2" t="s">
        <v>5018</v>
      </c>
      <c r="X706" s="2" t="s">
        <v>5019</v>
      </c>
      <c r="Y706" s="2" t="s">
        <v>40</v>
      </c>
      <c r="Z706" s="2">
        <v>0</v>
      </c>
      <c r="AA706" s="22">
        <v>0.72499999999999998</v>
      </c>
      <c r="AB706" s="22">
        <v>0.63300000000000001</v>
      </c>
      <c r="AC706" s="21">
        <v>-0.46</v>
      </c>
      <c r="AD706" s="21">
        <v>-0.66</v>
      </c>
      <c r="AE706" s="102">
        <v>0.96708250601368395</v>
      </c>
      <c r="AF706" s="102">
        <v>0.85778440735140304</v>
      </c>
      <c r="AG706" s="23">
        <v>1</v>
      </c>
      <c r="AH706" s="23">
        <v>1</v>
      </c>
      <c r="AI706" s="2">
        <v>130.69999999999999</v>
      </c>
      <c r="AJ706" s="2">
        <v>94.7</v>
      </c>
      <c r="AK706" s="2">
        <v>113</v>
      </c>
      <c r="AL706" s="2">
        <v>71.5</v>
      </c>
      <c r="AM706" s="2">
        <v>4.4000000000000004</v>
      </c>
      <c r="AN706" s="2">
        <v>3.32</v>
      </c>
      <c r="AO706" s="2">
        <v>2.84</v>
      </c>
      <c r="AP706" s="2">
        <v>9.44</v>
      </c>
      <c r="AQ706" s="2" t="s">
        <v>30</v>
      </c>
      <c r="AR706" s="2" t="s">
        <v>30</v>
      </c>
      <c r="AS706" s="2" t="s">
        <v>30</v>
      </c>
      <c r="AT706" s="2" t="s">
        <v>30</v>
      </c>
      <c r="AU706" s="2" t="s">
        <v>30</v>
      </c>
      <c r="AV706" s="2" t="s">
        <v>30</v>
      </c>
      <c r="AW706" s="2" t="s">
        <v>30</v>
      </c>
      <c r="AX706" s="2" t="s">
        <v>30</v>
      </c>
      <c r="AY706" s="2" t="s">
        <v>30</v>
      </c>
      <c r="AZ706" s="2" t="s">
        <v>30</v>
      </c>
      <c r="BA706" s="2" t="s">
        <v>30</v>
      </c>
      <c r="BB706" s="2" t="s">
        <v>30</v>
      </c>
      <c r="BC706" s="2" t="s">
        <v>40</v>
      </c>
    </row>
    <row r="707" spans="1:55">
      <c r="A707" s="2" t="b">
        <v>0</v>
      </c>
      <c r="B707" s="2" t="s">
        <v>30</v>
      </c>
      <c r="C707" s="2" t="s">
        <v>12301</v>
      </c>
      <c r="D707" s="2" t="s">
        <v>5218</v>
      </c>
      <c r="E707" s="2" t="s">
        <v>5219</v>
      </c>
      <c r="F707" s="2">
        <v>0</v>
      </c>
      <c r="G707" s="2">
        <v>62.093000000000004</v>
      </c>
      <c r="H707" s="2">
        <v>41</v>
      </c>
      <c r="I707" s="2">
        <v>9</v>
      </c>
      <c r="J707" s="2">
        <v>57</v>
      </c>
      <c r="K707" s="2">
        <v>9</v>
      </c>
      <c r="L707" s="2">
        <v>1</v>
      </c>
      <c r="M707" s="2">
        <v>246</v>
      </c>
      <c r="N707" s="2">
        <v>26.6</v>
      </c>
      <c r="O707" s="2">
        <v>6.57</v>
      </c>
      <c r="P707" s="2">
        <v>230.67</v>
      </c>
      <c r="Q707" s="2">
        <v>9</v>
      </c>
      <c r="R707" s="2" t="s">
        <v>2155</v>
      </c>
      <c r="S707" s="2" t="s">
        <v>40</v>
      </c>
      <c r="T707" s="2" t="s">
        <v>40</v>
      </c>
      <c r="U707" s="2" t="s">
        <v>5220</v>
      </c>
      <c r="V707" s="2" t="s">
        <v>5221</v>
      </c>
      <c r="W707" s="2" t="s">
        <v>5222</v>
      </c>
      <c r="X707" s="2" t="s">
        <v>5223</v>
      </c>
      <c r="Y707" s="2" t="s">
        <v>40</v>
      </c>
      <c r="Z707" s="2">
        <v>0</v>
      </c>
      <c r="AA707" s="22">
        <v>0.60299999999999998</v>
      </c>
      <c r="AB707" s="22">
        <v>0.6</v>
      </c>
      <c r="AC707" s="21">
        <v>-0.73</v>
      </c>
      <c r="AD707" s="21">
        <v>-0.74</v>
      </c>
      <c r="AE707" s="102">
        <v>1.1421077678042101E-6</v>
      </c>
      <c r="AF707" s="102">
        <v>1.1912874499087099E-6</v>
      </c>
      <c r="AG707" s="23">
        <v>8.3329939827868905E-5</v>
      </c>
      <c r="AH707" s="23">
        <v>5.9470323486232001E-5</v>
      </c>
      <c r="AI707" s="2">
        <v>113.8</v>
      </c>
      <c r="AJ707" s="2">
        <v>68.599999999999994</v>
      </c>
      <c r="AK707" s="2">
        <v>100</v>
      </c>
      <c r="AL707" s="2">
        <v>60</v>
      </c>
      <c r="AM707" s="2">
        <v>2.09</v>
      </c>
      <c r="AN707" s="2">
        <v>6.51</v>
      </c>
      <c r="AO707" s="2">
        <v>0.85</v>
      </c>
      <c r="AP707" s="2">
        <v>7.64</v>
      </c>
      <c r="AQ707" s="2" t="s">
        <v>30</v>
      </c>
      <c r="AR707" s="2" t="s">
        <v>30</v>
      </c>
      <c r="AS707" s="2" t="s">
        <v>30</v>
      </c>
      <c r="AT707" s="2" t="s">
        <v>30</v>
      </c>
      <c r="AU707" s="2" t="s">
        <v>30</v>
      </c>
      <c r="AV707" s="2" t="s">
        <v>30</v>
      </c>
      <c r="AW707" s="2" t="s">
        <v>30</v>
      </c>
      <c r="AX707" s="2" t="s">
        <v>30</v>
      </c>
      <c r="AY707" s="2" t="s">
        <v>30</v>
      </c>
      <c r="AZ707" s="2" t="s">
        <v>30</v>
      </c>
      <c r="BA707" s="2" t="s">
        <v>30</v>
      </c>
      <c r="BB707" s="2" t="s">
        <v>30</v>
      </c>
      <c r="BC707" s="2" t="s">
        <v>40</v>
      </c>
    </row>
    <row r="708" spans="1:55">
      <c r="A708" s="2" t="b">
        <v>0</v>
      </c>
      <c r="B708" s="2" t="s">
        <v>30</v>
      </c>
      <c r="C708" s="2" t="s">
        <v>12301</v>
      </c>
      <c r="D708" s="2" t="s">
        <v>3913</v>
      </c>
      <c r="E708" s="2" t="s">
        <v>3914</v>
      </c>
      <c r="F708" s="2">
        <v>0</v>
      </c>
      <c r="G708" s="2">
        <v>62.052</v>
      </c>
      <c r="H708" s="2">
        <v>62</v>
      </c>
      <c r="I708" s="2">
        <v>7</v>
      </c>
      <c r="J708" s="2">
        <v>55</v>
      </c>
      <c r="K708" s="2">
        <v>7</v>
      </c>
      <c r="L708" s="2">
        <v>1</v>
      </c>
      <c r="M708" s="2">
        <v>143</v>
      </c>
      <c r="N708" s="2">
        <v>15.6</v>
      </c>
      <c r="O708" s="2">
        <v>9.33</v>
      </c>
      <c r="P708" s="2">
        <v>236.16</v>
      </c>
      <c r="Q708" s="2">
        <v>7</v>
      </c>
      <c r="R708" s="2" t="s">
        <v>40</v>
      </c>
      <c r="S708" s="2" t="s">
        <v>86</v>
      </c>
      <c r="T708" s="2" t="s">
        <v>40</v>
      </c>
      <c r="U708" s="2" t="s">
        <v>3125</v>
      </c>
      <c r="V708" s="2" t="s">
        <v>3915</v>
      </c>
      <c r="W708" s="2" t="s">
        <v>3916</v>
      </c>
      <c r="X708" s="2" t="s">
        <v>3917</v>
      </c>
      <c r="Y708" s="2" t="s">
        <v>40</v>
      </c>
      <c r="Z708" s="2">
        <v>0</v>
      </c>
      <c r="AA708" s="22">
        <v>0.83899999999999997</v>
      </c>
      <c r="AB708" s="22">
        <v>0.71799999999999997</v>
      </c>
      <c r="AC708" s="21">
        <v>-0.25</v>
      </c>
      <c r="AD708" s="21">
        <v>-0.48</v>
      </c>
      <c r="AE708" s="102">
        <v>0.35320657889218998</v>
      </c>
      <c r="AF708" s="102">
        <v>1.8520563279925201E-2</v>
      </c>
      <c r="AG708" s="23">
        <v>1</v>
      </c>
      <c r="AH708" s="23">
        <v>0.125926553914044</v>
      </c>
      <c r="AI708" s="2">
        <v>107.7</v>
      </c>
      <c r="AJ708" s="2">
        <v>90.4</v>
      </c>
      <c r="AK708" s="2">
        <v>122.4</v>
      </c>
      <c r="AL708" s="2">
        <v>87.9</v>
      </c>
      <c r="AM708" s="2">
        <v>0.96</v>
      </c>
      <c r="AN708" s="2">
        <v>2.06</v>
      </c>
      <c r="AO708" s="2">
        <v>1.55</v>
      </c>
      <c r="AP708" s="2">
        <v>0.84</v>
      </c>
      <c r="AQ708" s="2" t="s">
        <v>30</v>
      </c>
      <c r="AR708" s="2" t="s">
        <v>30</v>
      </c>
      <c r="AS708" s="2" t="s">
        <v>30</v>
      </c>
      <c r="AT708" s="2" t="s">
        <v>30</v>
      </c>
      <c r="AU708" s="2" t="s">
        <v>30</v>
      </c>
      <c r="AV708" s="2" t="s">
        <v>30</v>
      </c>
      <c r="AW708" s="2" t="s">
        <v>30</v>
      </c>
      <c r="AX708" s="2" t="s">
        <v>30</v>
      </c>
      <c r="AY708" s="2" t="s">
        <v>30</v>
      </c>
      <c r="AZ708" s="2" t="s">
        <v>30</v>
      </c>
      <c r="BA708" s="2" t="s">
        <v>30</v>
      </c>
      <c r="BB708" s="2" t="s">
        <v>30</v>
      </c>
      <c r="BC708" s="2" t="s">
        <v>40</v>
      </c>
    </row>
    <row r="709" spans="1:55">
      <c r="A709" s="2" t="b">
        <v>0</v>
      </c>
      <c r="B709" s="2" t="s">
        <v>30</v>
      </c>
      <c r="C709" s="2" t="s">
        <v>12301</v>
      </c>
      <c r="D709" s="2" t="s">
        <v>3886</v>
      </c>
      <c r="E709" s="2" t="s">
        <v>3887</v>
      </c>
      <c r="F709" s="2">
        <v>0</v>
      </c>
      <c r="G709" s="2">
        <v>62.036000000000001</v>
      </c>
      <c r="H709" s="2">
        <v>22</v>
      </c>
      <c r="I709" s="2">
        <v>9</v>
      </c>
      <c r="J709" s="2">
        <v>58</v>
      </c>
      <c r="K709" s="2">
        <v>9</v>
      </c>
      <c r="L709" s="2">
        <v>1</v>
      </c>
      <c r="M709" s="2">
        <v>452</v>
      </c>
      <c r="N709" s="2">
        <v>50.3</v>
      </c>
      <c r="O709" s="2">
        <v>8.4600000000000009</v>
      </c>
      <c r="P709" s="2">
        <v>174.1</v>
      </c>
      <c r="Q709" s="2">
        <v>9</v>
      </c>
      <c r="R709" s="2" t="s">
        <v>186</v>
      </c>
      <c r="S709" s="2" t="s">
        <v>141</v>
      </c>
      <c r="T709" s="2" t="s">
        <v>519</v>
      </c>
      <c r="U709" s="2" t="s">
        <v>3888</v>
      </c>
      <c r="V709" s="2" t="s">
        <v>3889</v>
      </c>
      <c r="W709" s="2" t="s">
        <v>3890</v>
      </c>
      <c r="X709" s="2" t="s">
        <v>3891</v>
      </c>
      <c r="Y709" s="2" t="s">
        <v>40</v>
      </c>
      <c r="Z709" s="2">
        <v>0</v>
      </c>
      <c r="AA709" s="22">
        <v>1.095</v>
      </c>
      <c r="AB709" s="22">
        <v>0.79</v>
      </c>
      <c r="AC709" s="21">
        <v>0.13</v>
      </c>
      <c r="AD709" s="21">
        <v>-0.34</v>
      </c>
      <c r="AE709" s="102">
        <v>0.99897241970330597</v>
      </c>
      <c r="AF709" s="102">
        <v>0.93641580690023896</v>
      </c>
      <c r="AG709" s="23">
        <v>1</v>
      </c>
      <c r="AH709" s="23">
        <v>1</v>
      </c>
      <c r="AI709" s="2">
        <v>107.9</v>
      </c>
      <c r="AJ709" s="2">
        <v>118.1</v>
      </c>
      <c r="AK709" s="2">
        <v>102.6</v>
      </c>
      <c r="AL709" s="2">
        <v>81</v>
      </c>
      <c r="AM709" s="2">
        <v>1.95</v>
      </c>
      <c r="AN709" s="2">
        <v>1.38</v>
      </c>
      <c r="AO709" s="2">
        <v>2.0699999999999998</v>
      </c>
      <c r="AP709" s="2">
        <v>3.91</v>
      </c>
      <c r="AQ709" s="2" t="s">
        <v>30</v>
      </c>
      <c r="AR709" s="2" t="s">
        <v>30</v>
      </c>
      <c r="AS709" s="2" t="s">
        <v>30</v>
      </c>
      <c r="AT709" s="2" t="s">
        <v>30</v>
      </c>
      <c r="AU709" s="2" t="s">
        <v>30</v>
      </c>
      <c r="AV709" s="2" t="s">
        <v>30</v>
      </c>
      <c r="AW709" s="2" t="s">
        <v>30</v>
      </c>
      <c r="AX709" s="2" t="s">
        <v>30</v>
      </c>
      <c r="AY709" s="2" t="s">
        <v>30</v>
      </c>
      <c r="AZ709" s="2" t="s">
        <v>30</v>
      </c>
      <c r="BA709" s="2" t="s">
        <v>30</v>
      </c>
      <c r="BB709" s="2" t="s">
        <v>30</v>
      </c>
      <c r="BC709" s="2" t="s">
        <v>40</v>
      </c>
    </row>
    <row r="710" spans="1:55">
      <c r="A710" s="2" t="b">
        <v>0</v>
      </c>
      <c r="B710" s="2" t="s">
        <v>30</v>
      </c>
      <c r="C710" s="2" t="s">
        <v>12301</v>
      </c>
      <c r="D710" s="2" t="s">
        <v>6745</v>
      </c>
      <c r="E710" s="2" t="s">
        <v>6746</v>
      </c>
      <c r="F710" s="2">
        <v>0</v>
      </c>
      <c r="G710" s="2">
        <v>62.027000000000001</v>
      </c>
      <c r="H710" s="2">
        <v>31</v>
      </c>
      <c r="I710" s="2">
        <v>11</v>
      </c>
      <c r="J710" s="2">
        <v>35</v>
      </c>
      <c r="K710" s="2">
        <v>11</v>
      </c>
      <c r="L710" s="2">
        <v>1</v>
      </c>
      <c r="M710" s="2">
        <v>547</v>
      </c>
      <c r="N710" s="2">
        <v>57.9</v>
      </c>
      <c r="O710" s="2">
        <v>4.6900000000000004</v>
      </c>
      <c r="P710" s="2">
        <v>147.26</v>
      </c>
      <c r="Q710" s="2">
        <v>11</v>
      </c>
      <c r="R710" s="2" t="s">
        <v>6747</v>
      </c>
      <c r="S710" s="2" t="s">
        <v>243</v>
      </c>
      <c r="T710" s="2" t="s">
        <v>244</v>
      </c>
      <c r="U710" s="2" t="s">
        <v>6748</v>
      </c>
      <c r="V710" s="2" t="s">
        <v>6749</v>
      </c>
      <c r="W710" s="2" t="s">
        <v>6750</v>
      </c>
      <c r="X710" s="2" t="s">
        <v>6751</v>
      </c>
      <c r="Y710" s="2" t="s">
        <v>3001</v>
      </c>
      <c r="Z710" s="2">
        <v>0</v>
      </c>
      <c r="AA710" s="22">
        <v>0.47699999999999998</v>
      </c>
      <c r="AB710" s="22">
        <v>0.53400000000000003</v>
      </c>
      <c r="AC710" s="21">
        <v>-1.07</v>
      </c>
      <c r="AD710" s="21">
        <v>-0.9</v>
      </c>
      <c r="AE710" s="102">
        <v>1.7275117252711199E-2</v>
      </c>
      <c r="AF710" s="102">
        <v>3.82817830752714E-2</v>
      </c>
      <c r="AG710" s="23">
        <v>0.14186535683287099</v>
      </c>
      <c r="AH710" s="23">
        <v>0.22344782305781499</v>
      </c>
      <c r="AI710" s="2">
        <v>120.2</v>
      </c>
      <c r="AJ710" s="2">
        <v>57.3</v>
      </c>
      <c r="AK710" s="2">
        <v>111.6</v>
      </c>
      <c r="AL710" s="2">
        <v>59.6</v>
      </c>
      <c r="AM710" s="2">
        <v>1.82</v>
      </c>
      <c r="AN710" s="2">
        <v>3.38</v>
      </c>
      <c r="AO710" s="2">
        <v>1.24</v>
      </c>
      <c r="AP710" s="2">
        <v>2.56</v>
      </c>
      <c r="AQ710" s="2" t="s">
        <v>30</v>
      </c>
      <c r="AR710" s="2" t="s">
        <v>30</v>
      </c>
      <c r="AS710" s="2" t="s">
        <v>30</v>
      </c>
      <c r="AT710" s="2" t="s">
        <v>30</v>
      </c>
      <c r="AU710" s="2" t="s">
        <v>30</v>
      </c>
      <c r="AV710" s="2" t="s">
        <v>30</v>
      </c>
      <c r="AW710" s="2" t="s">
        <v>30</v>
      </c>
      <c r="AX710" s="2" t="s">
        <v>30</v>
      </c>
      <c r="AY710" s="2" t="s">
        <v>30</v>
      </c>
      <c r="AZ710" s="2" t="s">
        <v>30</v>
      </c>
      <c r="BA710" s="2" t="s">
        <v>30</v>
      </c>
      <c r="BB710" s="2" t="s">
        <v>30</v>
      </c>
      <c r="BC710" s="2" t="s">
        <v>40</v>
      </c>
    </row>
    <row r="711" spans="1:55">
      <c r="A711" s="2" t="b">
        <v>0</v>
      </c>
      <c r="B711" s="2" t="s">
        <v>30</v>
      </c>
      <c r="C711" s="2" t="s">
        <v>12301</v>
      </c>
      <c r="D711" s="2" t="s">
        <v>4177</v>
      </c>
      <c r="E711" s="2" t="s">
        <v>4178</v>
      </c>
      <c r="F711" s="2">
        <v>0</v>
      </c>
      <c r="G711" s="2">
        <v>61.911000000000001</v>
      </c>
      <c r="H711" s="2">
        <v>28</v>
      </c>
      <c r="I711" s="2">
        <v>15</v>
      </c>
      <c r="J711" s="2">
        <v>43</v>
      </c>
      <c r="K711" s="2">
        <v>15</v>
      </c>
      <c r="L711" s="2">
        <v>1</v>
      </c>
      <c r="M711" s="2">
        <v>653</v>
      </c>
      <c r="N711" s="2">
        <v>72.7</v>
      </c>
      <c r="O711" s="2">
        <v>7.17</v>
      </c>
      <c r="P711" s="2">
        <v>142.24</v>
      </c>
      <c r="Q711" s="2">
        <v>15</v>
      </c>
      <c r="R711" s="2" t="s">
        <v>33</v>
      </c>
      <c r="S711" s="2" t="s">
        <v>40</v>
      </c>
      <c r="T711" s="2" t="s">
        <v>151</v>
      </c>
      <c r="U711" s="2" t="s">
        <v>4179</v>
      </c>
      <c r="V711" s="2" t="s">
        <v>4180</v>
      </c>
      <c r="W711" s="2" t="s">
        <v>4181</v>
      </c>
      <c r="X711" s="2" t="s">
        <v>4182</v>
      </c>
      <c r="Y711" s="2" t="s">
        <v>40</v>
      </c>
      <c r="Z711" s="2">
        <v>0</v>
      </c>
      <c r="AA711" s="22">
        <v>0.8</v>
      </c>
      <c r="AB711" s="22">
        <v>0.80100000000000005</v>
      </c>
      <c r="AC711" s="21">
        <v>-0.32</v>
      </c>
      <c r="AD711" s="21">
        <v>-0.32</v>
      </c>
      <c r="AE711" s="102">
        <v>0.88503288014035697</v>
      </c>
      <c r="AF711" s="102">
        <v>0.88840510975732601</v>
      </c>
      <c r="AG711" s="23">
        <v>1</v>
      </c>
      <c r="AH711" s="23">
        <v>1</v>
      </c>
      <c r="AI711" s="2">
        <v>111.1</v>
      </c>
      <c r="AJ711" s="2">
        <v>88.8</v>
      </c>
      <c r="AK711" s="2">
        <v>121.8</v>
      </c>
      <c r="AL711" s="2">
        <v>97.5</v>
      </c>
      <c r="AM711" s="2">
        <v>1.82</v>
      </c>
      <c r="AN711" s="2">
        <v>0.39</v>
      </c>
      <c r="AO711" s="2">
        <v>2.67</v>
      </c>
      <c r="AP711" s="2">
        <v>0.98</v>
      </c>
      <c r="AQ711" s="2" t="s">
        <v>30</v>
      </c>
      <c r="AR711" s="2" t="s">
        <v>30</v>
      </c>
      <c r="AS711" s="2" t="s">
        <v>30</v>
      </c>
      <c r="AT711" s="2" t="s">
        <v>30</v>
      </c>
      <c r="AU711" s="2" t="s">
        <v>30</v>
      </c>
      <c r="AV711" s="2" t="s">
        <v>30</v>
      </c>
      <c r="AW711" s="2" t="s">
        <v>30</v>
      </c>
      <c r="AX711" s="2" t="s">
        <v>30</v>
      </c>
      <c r="AY711" s="2" t="s">
        <v>30</v>
      </c>
      <c r="AZ711" s="2" t="s">
        <v>30</v>
      </c>
      <c r="BA711" s="2" t="s">
        <v>30</v>
      </c>
      <c r="BB711" s="2" t="s">
        <v>30</v>
      </c>
      <c r="BC711" s="2" t="s">
        <v>40</v>
      </c>
    </row>
    <row r="712" spans="1:55">
      <c r="A712" s="2" t="b">
        <v>0</v>
      </c>
      <c r="B712" s="2" t="s">
        <v>30</v>
      </c>
      <c r="C712" s="2" t="s">
        <v>12301</v>
      </c>
      <c r="D712" s="2" t="s">
        <v>4996</v>
      </c>
      <c r="E712" s="2" t="s">
        <v>4997</v>
      </c>
      <c r="F712" s="2">
        <v>0</v>
      </c>
      <c r="G712" s="2">
        <v>61.802</v>
      </c>
      <c r="H712" s="2">
        <v>46</v>
      </c>
      <c r="I712" s="2">
        <v>7</v>
      </c>
      <c r="J712" s="2">
        <v>49</v>
      </c>
      <c r="K712" s="2">
        <v>7</v>
      </c>
      <c r="L712" s="2">
        <v>1</v>
      </c>
      <c r="M712" s="2">
        <v>169</v>
      </c>
      <c r="N712" s="2">
        <v>19</v>
      </c>
      <c r="O712" s="2">
        <v>6.83</v>
      </c>
      <c r="P712" s="2">
        <v>187.81</v>
      </c>
      <c r="Q712" s="2">
        <v>7</v>
      </c>
      <c r="R712" s="2" t="s">
        <v>3225</v>
      </c>
      <c r="S712" s="2" t="s">
        <v>86</v>
      </c>
      <c r="T712" s="2" t="s">
        <v>2855</v>
      </c>
      <c r="U712" s="2" t="s">
        <v>4998</v>
      </c>
      <c r="V712" s="2" t="s">
        <v>4999</v>
      </c>
      <c r="W712" s="2" t="s">
        <v>5000</v>
      </c>
      <c r="X712" s="2" t="s">
        <v>5001</v>
      </c>
      <c r="Y712" s="2" t="s">
        <v>40</v>
      </c>
      <c r="Z712" s="2">
        <v>0</v>
      </c>
      <c r="AA712" s="22">
        <v>0.88800000000000001</v>
      </c>
      <c r="AB712" s="22">
        <v>1.0009999999999999</v>
      </c>
      <c r="AC712" s="21">
        <v>-0.17</v>
      </c>
      <c r="AD712" s="21">
        <v>0</v>
      </c>
      <c r="AE712" s="102">
        <v>0.990219448211756</v>
      </c>
      <c r="AF712" s="102">
        <v>0.99999999995950095</v>
      </c>
      <c r="AG712" s="23">
        <v>1</v>
      </c>
      <c r="AH712" s="23">
        <v>1</v>
      </c>
      <c r="AI712" s="2">
        <v>98.4</v>
      </c>
      <c r="AJ712" s="2">
        <v>87.4</v>
      </c>
      <c r="AK712" s="2">
        <v>119.9</v>
      </c>
      <c r="AL712" s="2">
        <v>119.9</v>
      </c>
      <c r="AM712" s="2">
        <v>4.37</v>
      </c>
      <c r="AN712" s="2">
        <v>2.9</v>
      </c>
      <c r="AO712" s="2">
        <v>0.56999999999999995</v>
      </c>
      <c r="AP712" s="2">
        <v>1.26</v>
      </c>
      <c r="AQ712" s="2" t="s">
        <v>30</v>
      </c>
      <c r="AR712" s="2" t="s">
        <v>30</v>
      </c>
      <c r="AS712" s="2" t="s">
        <v>30</v>
      </c>
      <c r="AT712" s="2" t="s">
        <v>30</v>
      </c>
      <c r="AU712" s="2" t="s">
        <v>30</v>
      </c>
      <c r="AV712" s="2" t="s">
        <v>30</v>
      </c>
      <c r="AW712" s="2" t="s">
        <v>30</v>
      </c>
      <c r="AX712" s="2" t="s">
        <v>30</v>
      </c>
      <c r="AY712" s="2" t="s">
        <v>30</v>
      </c>
      <c r="AZ712" s="2" t="s">
        <v>30</v>
      </c>
      <c r="BA712" s="2" t="s">
        <v>30</v>
      </c>
      <c r="BB712" s="2" t="s">
        <v>30</v>
      </c>
      <c r="BC712" s="2" t="s">
        <v>40</v>
      </c>
    </row>
    <row r="713" spans="1:55">
      <c r="A713" s="2" t="b">
        <v>0</v>
      </c>
      <c r="B713" s="2" t="s">
        <v>30</v>
      </c>
      <c r="C713" s="2" t="s">
        <v>12301</v>
      </c>
      <c r="D713" s="2" t="s">
        <v>5380</v>
      </c>
      <c r="E713" s="2" t="s">
        <v>5381</v>
      </c>
      <c r="F713" s="2">
        <v>0</v>
      </c>
      <c r="G713" s="2">
        <v>61.43</v>
      </c>
      <c r="H713" s="2">
        <v>80</v>
      </c>
      <c r="I713" s="2">
        <v>12</v>
      </c>
      <c r="J713" s="2">
        <v>49</v>
      </c>
      <c r="K713" s="2">
        <v>12</v>
      </c>
      <c r="L713" s="2">
        <v>1</v>
      </c>
      <c r="M713" s="2">
        <v>196</v>
      </c>
      <c r="N713" s="2">
        <v>21.8</v>
      </c>
      <c r="O713" s="2">
        <v>5.95</v>
      </c>
      <c r="P713" s="2">
        <v>176.66</v>
      </c>
      <c r="Q713" s="2">
        <v>12</v>
      </c>
      <c r="R713" s="2" t="s">
        <v>33</v>
      </c>
      <c r="S713" s="2" t="s">
        <v>40</v>
      </c>
      <c r="T713" s="2" t="s">
        <v>45</v>
      </c>
      <c r="U713" s="2" t="s">
        <v>5382</v>
      </c>
      <c r="V713" s="2" t="s">
        <v>5383</v>
      </c>
      <c r="W713" s="2" t="s">
        <v>5384</v>
      </c>
      <c r="X713" s="2" t="s">
        <v>5385</v>
      </c>
      <c r="Y713" s="2" t="s">
        <v>4786</v>
      </c>
      <c r="Z713" s="2">
        <v>0</v>
      </c>
      <c r="AA713" s="22">
        <v>1.169</v>
      </c>
      <c r="AB713" s="22">
        <v>1.175</v>
      </c>
      <c r="AC713" s="21">
        <v>0.22</v>
      </c>
      <c r="AD713" s="21">
        <v>0.23</v>
      </c>
      <c r="AE713" s="102">
        <v>0.97738788051062298</v>
      </c>
      <c r="AF713" s="102">
        <v>0.97710952509981097</v>
      </c>
      <c r="AG713" s="23">
        <v>1</v>
      </c>
      <c r="AH713" s="23">
        <v>1</v>
      </c>
      <c r="AI713" s="2">
        <v>94.6</v>
      </c>
      <c r="AJ713" s="2">
        <v>110.5</v>
      </c>
      <c r="AK713" s="2">
        <v>95.2</v>
      </c>
      <c r="AL713" s="2">
        <v>111.9</v>
      </c>
      <c r="AM713" s="2">
        <v>1.85</v>
      </c>
      <c r="AN713" s="2">
        <v>1.4</v>
      </c>
      <c r="AO713" s="2">
        <v>3.37</v>
      </c>
      <c r="AP713" s="2">
        <v>0.87</v>
      </c>
      <c r="AQ713" s="2" t="s">
        <v>30</v>
      </c>
      <c r="AR713" s="2" t="s">
        <v>30</v>
      </c>
      <c r="AS713" s="2" t="s">
        <v>30</v>
      </c>
      <c r="AT713" s="2" t="s">
        <v>30</v>
      </c>
      <c r="AU713" s="2" t="s">
        <v>30</v>
      </c>
      <c r="AV713" s="2" t="s">
        <v>30</v>
      </c>
      <c r="AW713" s="2" t="s">
        <v>30</v>
      </c>
      <c r="AX713" s="2" t="s">
        <v>30</v>
      </c>
      <c r="AY713" s="2" t="s">
        <v>30</v>
      </c>
      <c r="AZ713" s="2" t="s">
        <v>30</v>
      </c>
      <c r="BA713" s="2" t="s">
        <v>30</v>
      </c>
      <c r="BB713" s="2" t="s">
        <v>30</v>
      </c>
      <c r="BC713" s="2" t="s">
        <v>40</v>
      </c>
    </row>
    <row r="714" spans="1:55">
      <c r="A714" s="2" t="b">
        <v>0</v>
      </c>
      <c r="B714" s="2" t="s">
        <v>30</v>
      </c>
      <c r="C714" s="2" t="s">
        <v>12301</v>
      </c>
      <c r="D714" s="2" t="s">
        <v>11235</v>
      </c>
      <c r="E714" s="2" t="s">
        <v>11236</v>
      </c>
      <c r="F714" s="2">
        <v>0</v>
      </c>
      <c r="G714" s="2">
        <v>61.183999999999997</v>
      </c>
      <c r="H714" s="2">
        <v>47</v>
      </c>
      <c r="I714" s="2">
        <v>13</v>
      </c>
      <c r="J714" s="2">
        <v>32</v>
      </c>
      <c r="K714" s="2">
        <v>13</v>
      </c>
      <c r="L714" s="2">
        <v>1</v>
      </c>
      <c r="M714" s="2">
        <v>426</v>
      </c>
      <c r="N714" s="2">
        <v>45.7</v>
      </c>
      <c r="O714" s="2">
        <v>6.16</v>
      </c>
      <c r="P714" s="2">
        <v>121.99</v>
      </c>
      <c r="Q714" s="2">
        <v>13</v>
      </c>
      <c r="R714" s="2" t="s">
        <v>33</v>
      </c>
      <c r="S714" s="2" t="s">
        <v>86</v>
      </c>
      <c r="T714" s="2" t="s">
        <v>158</v>
      </c>
      <c r="U714" s="2" t="s">
        <v>1399</v>
      </c>
      <c r="V714" s="2" t="s">
        <v>11237</v>
      </c>
      <c r="W714" s="2" t="s">
        <v>11238</v>
      </c>
      <c r="X714" s="2" t="s">
        <v>11239</v>
      </c>
      <c r="Y714" s="2" t="s">
        <v>11240</v>
      </c>
      <c r="Z714" s="2">
        <v>0</v>
      </c>
      <c r="AA714" s="22">
        <v>0.69099999999999995</v>
      </c>
      <c r="AB714" s="22">
        <v>0.93500000000000005</v>
      </c>
      <c r="AC714" s="21">
        <v>-0.53</v>
      </c>
      <c r="AD714" s="21">
        <v>-0.1</v>
      </c>
      <c r="AE714" s="102">
        <v>0.92479843793611405</v>
      </c>
      <c r="AF714" s="102">
        <v>0.99978933673526904</v>
      </c>
      <c r="AG714" s="23">
        <v>1</v>
      </c>
      <c r="AH714" s="23">
        <v>1</v>
      </c>
      <c r="AI714" s="2">
        <v>93.1</v>
      </c>
      <c r="AJ714" s="2">
        <v>64.3</v>
      </c>
      <c r="AK714" s="2">
        <v>71.2</v>
      </c>
      <c r="AL714" s="2">
        <v>66.599999999999994</v>
      </c>
      <c r="AM714" s="2">
        <v>7.75</v>
      </c>
      <c r="AN714" s="2">
        <v>2.23</v>
      </c>
      <c r="AO714" s="2">
        <v>3.26</v>
      </c>
      <c r="AP714" s="2">
        <v>11.82</v>
      </c>
      <c r="AQ714" s="2" t="s">
        <v>30</v>
      </c>
      <c r="AR714" s="2" t="s">
        <v>30</v>
      </c>
      <c r="AS714" s="2" t="s">
        <v>30</v>
      </c>
      <c r="AT714" s="2" t="s">
        <v>30</v>
      </c>
      <c r="AU714" s="2" t="s">
        <v>30</v>
      </c>
      <c r="AV714" s="2" t="s">
        <v>30</v>
      </c>
      <c r="AW714" s="2" t="s">
        <v>30</v>
      </c>
      <c r="AX714" s="2" t="s">
        <v>30</v>
      </c>
      <c r="AY714" s="2" t="s">
        <v>30</v>
      </c>
      <c r="AZ714" s="2" t="s">
        <v>30</v>
      </c>
      <c r="BA714" s="2" t="s">
        <v>30</v>
      </c>
      <c r="BB714" s="2" t="s">
        <v>30</v>
      </c>
      <c r="BC714" s="2" t="s">
        <v>40</v>
      </c>
    </row>
    <row r="715" spans="1:55">
      <c r="A715" s="2" t="b">
        <v>0</v>
      </c>
      <c r="B715" s="2" t="s">
        <v>30</v>
      </c>
      <c r="C715" s="2" t="s">
        <v>12301</v>
      </c>
      <c r="D715" s="2" t="s">
        <v>4171</v>
      </c>
      <c r="E715" s="2" t="s">
        <v>4172</v>
      </c>
      <c r="F715" s="2">
        <v>0</v>
      </c>
      <c r="G715" s="2">
        <v>61.155999999999999</v>
      </c>
      <c r="H715" s="2">
        <v>47</v>
      </c>
      <c r="I715" s="2">
        <v>14</v>
      </c>
      <c r="J715" s="2">
        <v>48</v>
      </c>
      <c r="K715" s="2">
        <v>14</v>
      </c>
      <c r="L715" s="2">
        <v>1</v>
      </c>
      <c r="M715" s="2">
        <v>301</v>
      </c>
      <c r="N715" s="2">
        <v>33.799999999999997</v>
      </c>
      <c r="O715" s="2">
        <v>7.25</v>
      </c>
      <c r="P715" s="2">
        <v>150.11000000000001</v>
      </c>
      <c r="Q715" s="2">
        <v>14</v>
      </c>
      <c r="R715" s="2" t="s">
        <v>235</v>
      </c>
      <c r="S715" s="2" t="s">
        <v>44</v>
      </c>
      <c r="T715" s="2" t="s">
        <v>55</v>
      </c>
      <c r="U715" s="2" t="s">
        <v>4173</v>
      </c>
      <c r="V715" s="2" t="s">
        <v>4174</v>
      </c>
      <c r="W715" s="2" t="s">
        <v>4175</v>
      </c>
      <c r="X715" s="2" t="s">
        <v>4176</v>
      </c>
      <c r="Y715" s="2" t="s">
        <v>40</v>
      </c>
      <c r="Z715" s="2">
        <v>0</v>
      </c>
      <c r="AA715" s="22">
        <v>1.228</v>
      </c>
      <c r="AB715" s="22">
        <v>1.278</v>
      </c>
      <c r="AC715" s="21">
        <v>0.3</v>
      </c>
      <c r="AD715" s="21">
        <v>0.35</v>
      </c>
      <c r="AE715" s="102">
        <v>0.79202169310826198</v>
      </c>
      <c r="AF715" s="102">
        <v>0.72218876702324797</v>
      </c>
      <c r="AG715" s="23">
        <v>1</v>
      </c>
      <c r="AH715" s="23">
        <v>1</v>
      </c>
      <c r="AI715" s="2">
        <v>96.7</v>
      </c>
      <c r="AJ715" s="2">
        <v>118.7</v>
      </c>
      <c r="AK715" s="2">
        <v>96.5</v>
      </c>
      <c r="AL715" s="2">
        <v>123.3</v>
      </c>
      <c r="AM715" s="2">
        <v>0.67</v>
      </c>
      <c r="AN715" s="2">
        <v>1.86</v>
      </c>
      <c r="AO715" s="2">
        <v>2.78</v>
      </c>
      <c r="AP715" s="2">
        <v>1.92</v>
      </c>
      <c r="AQ715" s="2" t="s">
        <v>30</v>
      </c>
      <c r="AR715" s="2" t="s">
        <v>30</v>
      </c>
      <c r="AS715" s="2" t="s">
        <v>30</v>
      </c>
      <c r="AT715" s="2" t="s">
        <v>30</v>
      </c>
      <c r="AU715" s="2" t="s">
        <v>30</v>
      </c>
      <c r="AV715" s="2" t="s">
        <v>30</v>
      </c>
      <c r="AW715" s="2" t="s">
        <v>30</v>
      </c>
      <c r="AX715" s="2" t="s">
        <v>30</v>
      </c>
      <c r="AY715" s="2" t="s">
        <v>30</v>
      </c>
      <c r="AZ715" s="2" t="s">
        <v>30</v>
      </c>
      <c r="BA715" s="2" t="s">
        <v>30</v>
      </c>
      <c r="BB715" s="2" t="s">
        <v>30</v>
      </c>
      <c r="BC715" s="2" t="s">
        <v>40</v>
      </c>
    </row>
    <row r="716" spans="1:55">
      <c r="A716" s="2" t="b">
        <v>0</v>
      </c>
      <c r="B716" s="2" t="s">
        <v>30</v>
      </c>
      <c r="C716" s="2" t="s">
        <v>12301</v>
      </c>
      <c r="D716" s="2" t="s">
        <v>5155</v>
      </c>
      <c r="E716" s="2" t="s">
        <v>5156</v>
      </c>
      <c r="F716" s="2">
        <v>0</v>
      </c>
      <c r="G716" s="2">
        <v>61.13</v>
      </c>
      <c r="H716" s="2">
        <v>41</v>
      </c>
      <c r="I716" s="2">
        <v>9</v>
      </c>
      <c r="J716" s="2">
        <v>47</v>
      </c>
      <c r="K716" s="2">
        <v>9</v>
      </c>
      <c r="L716" s="2">
        <v>1</v>
      </c>
      <c r="M716" s="2">
        <v>341</v>
      </c>
      <c r="N716" s="2">
        <v>37.200000000000003</v>
      </c>
      <c r="O716" s="2">
        <v>6.38</v>
      </c>
      <c r="P716" s="2">
        <v>170.8</v>
      </c>
      <c r="Q716" s="2">
        <v>9</v>
      </c>
      <c r="R716" s="2" t="s">
        <v>33</v>
      </c>
      <c r="S716" s="2" t="s">
        <v>34</v>
      </c>
      <c r="T716" s="2" t="s">
        <v>511</v>
      </c>
      <c r="U716" s="2" t="s">
        <v>5157</v>
      </c>
      <c r="V716" s="2" t="s">
        <v>5158</v>
      </c>
      <c r="W716" s="2" t="s">
        <v>5159</v>
      </c>
      <c r="X716" s="2" t="s">
        <v>5160</v>
      </c>
      <c r="Y716" s="2" t="s">
        <v>1027</v>
      </c>
      <c r="Z716" s="2">
        <v>0</v>
      </c>
      <c r="AA716" s="22">
        <v>0.60599999999999998</v>
      </c>
      <c r="AB716" s="22">
        <v>0.57599999999999996</v>
      </c>
      <c r="AC716" s="21">
        <v>-0.72</v>
      </c>
      <c r="AD716" s="21">
        <v>-0.8</v>
      </c>
      <c r="AE716" s="102">
        <v>4.9490089078528997E-2</v>
      </c>
      <c r="AF716" s="102">
        <v>2.8568555779744299E-2</v>
      </c>
      <c r="AG716" s="23">
        <v>0.32151609240400503</v>
      </c>
      <c r="AH716" s="23">
        <v>0.179452153358195</v>
      </c>
      <c r="AI716" s="2">
        <v>127.5</v>
      </c>
      <c r="AJ716" s="2">
        <v>77.2</v>
      </c>
      <c r="AK716" s="2">
        <v>125.5</v>
      </c>
      <c r="AL716" s="2">
        <v>72.3</v>
      </c>
      <c r="AM716" s="2">
        <v>2</v>
      </c>
      <c r="AN716" s="2">
        <v>2.0299999999999998</v>
      </c>
      <c r="AO716" s="2">
        <v>2.77</v>
      </c>
      <c r="AP716" s="2">
        <v>1.08</v>
      </c>
      <c r="AQ716" s="2" t="s">
        <v>30</v>
      </c>
      <c r="AR716" s="2" t="s">
        <v>30</v>
      </c>
      <c r="AS716" s="2" t="s">
        <v>30</v>
      </c>
      <c r="AT716" s="2" t="s">
        <v>30</v>
      </c>
      <c r="AU716" s="2" t="s">
        <v>30</v>
      </c>
      <c r="AV716" s="2" t="s">
        <v>30</v>
      </c>
      <c r="AW716" s="2" t="s">
        <v>30</v>
      </c>
      <c r="AX716" s="2" t="s">
        <v>30</v>
      </c>
      <c r="AY716" s="2" t="s">
        <v>30</v>
      </c>
      <c r="AZ716" s="2" t="s">
        <v>30</v>
      </c>
      <c r="BA716" s="2" t="s">
        <v>30</v>
      </c>
      <c r="BB716" s="2" t="s">
        <v>30</v>
      </c>
      <c r="BC716" s="2" t="s">
        <v>40</v>
      </c>
    </row>
    <row r="717" spans="1:55">
      <c r="A717" s="2" t="b">
        <v>0</v>
      </c>
      <c r="B717" s="2" t="s">
        <v>30</v>
      </c>
      <c r="C717" s="2" t="s">
        <v>12301</v>
      </c>
      <c r="D717" s="2" t="s">
        <v>4023</v>
      </c>
      <c r="E717" s="2" t="s">
        <v>4024</v>
      </c>
      <c r="F717" s="2">
        <v>0</v>
      </c>
      <c r="G717" s="2">
        <v>60.965000000000003</v>
      </c>
      <c r="H717" s="2">
        <v>35</v>
      </c>
      <c r="I717" s="2">
        <v>11</v>
      </c>
      <c r="J717" s="2">
        <v>42</v>
      </c>
      <c r="K717" s="2">
        <v>11</v>
      </c>
      <c r="L717" s="2">
        <v>1</v>
      </c>
      <c r="M717" s="2">
        <v>429</v>
      </c>
      <c r="N717" s="2">
        <v>45.9</v>
      </c>
      <c r="O717" s="2">
        <v>5.08</v>
      </c>
      <c r="P717" s="2">
        <v>176.23</v>
      </c>
      <c r="Q717" s="2">
        <v>11</v>
      </c>
      <c r="R717" s="2" t="s">
        <v>53</v>
      </c>
      <c r="S717" s="2" t="s">
        <v>40</v>
      </c>
      <c r="T717" s="2" t="s">
        <v>207</v>
      </c>
      <c r="U717" s="2" t="s">
        <v>4025</v>
      </c>
      <c r="V717" s="2" t="s">
        <v>4026</v>
      </c>
      <c r="W717" s="2" t="s">
        <v>4027</v>
      </c>
      <c r="X717" s="2" t="s">
        <v>4028</v>
      </c>
      <c r="Y717" s="2" t="s">
        <v>1069</v>
      </c>
      <c r="Z717" s="2">
        <v>0</v>
      </c>
      <c r="AA717" s="22">
        <v>1.163</v>
      </c>
      <c r="AB717" s="22">
        <v>1.3580000000000001</v>
      </c>
      <c r="AC717" s="21">
        <v>0.22</v>
      </c>
      <c r="AD717" s="21">
        <v>0.44</v>
      </c>
      <c r="AE717" s="102">
        <v>0.88057963444140297</v>
      </c>
      <c r="AF717" s="102">
        <v>0.3626818137483</v>
      </c>
      <c r="AG717" s="23">
        <v>1</v>
      </c>
      <c r="AH717" s="23">
        <v>1</v>
      </c>
      <c r="AI717" s="2">
        <v>86.4</v>
      </c>
      <c r="AJ717" s="2">
        <v>100.5</v>
      </c>
      <c r="AK717" s="2">
        <v>101</v>
      </c>
      <c r="AL717" s="2">
        <v>137.1</v>
      </c>
      <c r="AM717" s="2">
        <v>1.85</v>
      </c>
      <c r="AN717" s="2">
        <v>0.18</v>
      </c>
      <c r="AO717" s="2">
        <v>2.4900000000000002</v>
      </c>
      <c r="AP717" s="2">
        <v>4.46</v>
      </c>
      <c r="AQ717" s="2" t="s">
        <v>30</v>
      </c>
      <c r="AR717" s="2" t="s">
        <v>30</v>
      </c>
      <c r="AS717" s="2" t="s">
        <v>30</v>
      </c>
      <c r="AT717" s="2" t="s">
        <v>30</v>
      </c>
      <c r="AU717" s="2" t="s">
        <v>30</v>
      </c>
      <c r="AV717" s="2" t="s">
        <v>30</v>
      </c>
      <c r="AW717" s="2" t="s">
        <v>30</v>
      </c>
      <c r="AX717" s="2" t="s">
        <v>30</v>
      </c>
      <c r="AY717" s="2" t="s">
        <v>30</v>
      </c>
      <c r="AZ717" s="2" t="s">
        <v>30</v>
      </c>
      <c r="BA717" s="2" t="s">
        <v>30</v>
      </c>
      <c r="BB717" s="2" t="s">
        <v>30</v>
      </c>
      <c r="BC717" s="2" t="s">
        <v>40</v>
      </c>
    </row>
    <row r="718" spans="1:55">
      <c r="A718" s="2" t="b">
        <v>0</v>
      </c>
      <c r="B718" s="2" t="s">
        <v>30</v>
      </c>
      <c r="C718" s="2" t="s">
        <v>12301</v>
      </c>
      <c r="D718" s="2" t="s">
        <v>5101</v>
      </c>
      <c r="E718" s="2" t="s">
        <v>5102</v>
      </c>
      <c r="F718" s="2">
        <v>0</v>
      </c>
      <c r="G718" s="2">
        <v>60.756999999999998</v>
      </c>
      <c r="H718" s="2">
        <v>49</v>
      </c>
      <c r="I718" s="2">
        <v>12</v>
      </c>
      <c r="J718" s="2">
        <v>37</v>
      </c>
      <c r="K718" s="2">
        <v>12</v>
      </c>
      <c r="L718" s="2">
        <v>1</v>
      </c>
      <c r="M718" s="2">
        <v>324</v>
      </c>
      <c r="N718" s="2">
        <v>36.1</v>
      </c>
      <c r="O718" s="2">
        <v>7.42</v>
      </c>
      <c r="P718" s="2">
        <v>140.28</v>
      </c>
      <c r="Q718" s="2">
        <v>12</v>
      </c>
      <c r="R718" s="2" t="s">
        <v>235</v>
      </c>
      <c r="S718" s="2" t="s">
        <v>34</v>
      </c>
      <c r="T718" s="2" t="s">
        <v>1468</v>
      </c>
      <c r="U718" s="2" t="s">
        <v>5092</v>
      </c>
      <c r="V718" s="2" t="s">
        <v>5103</v>
      </c>
      <c r="W718" s="2" t="s">
        <v>5104</v>
      </c>
      <c r="X718" s="2" t="s">
        <v>5105</v>
      </c>
      <c r="Y718" s="2" t="s">
        <v>40</v>
      </c>
      <c r="Z718" s="2">
        <v>0</v>
      </c>
      <c r="AA718" s="22">
        <v>1.167</v>
      </c>
      <c r="AB718" s="22">
        <v>1.0609999999999999</v>
      </c>
      <c r="AC718" s="21">
        <v>0.22</v>
      </c>
      <c r="AD718" s="21">
        <v>0.09</v>
      </c>
      <c r="AE718" s="102">
        <v>0.89317707873371899</v>
      </c>
      <c r="AF718" s="102">
        <v>0.99567970127791605</v>
      </c>
      <c r="AG718" s="23">
        <v>1</v>
      </c>
      <c r="AH718" s="23">
        <v>1</v>
      </c>
      <c r="AI718" s="2">
        <v>91.8</v>
      </c>
      <c r="AJ718" s="2">
        <v>107</v>
      </c>
      <c r="AK718" s="2">
        <v>97.9</v>
      </c>
      <c r="AL718" s="2">
        <v>103.8</v>
      </c>
      <c r="AM718" s="2">
        <v>4.16</v>
      </c>
      <c r="AN718" s="2">
        <v>2.93</v>
      </c>
      <c r="AO718" s="2">
        <v>2.82</v>
      </c>
      <c r="AP718" s="2">
        <v>4.45</v>
      </c>
      <c r="AQ718" s="2" t="s">
        <v>30</v>
      </c>
      <c r="AR718" s="2" t="s">
        <v>30</v>
      </c>
      <c r="AS718" s="2" t="s">
        <v>30</v>
      </c>
      <c r="AT718" s="2" t="s">
        <v>30</v>
      </c>
      <c r="AU718" s="2" t="s">
        <v>30</v>
      </c>
      <c r="AV718" s="2" t="s">
        <v>30</v>
      </c>
      <c r="AW718" s="2" t="s">
        <v>30</v>
      </c>
      <c r="AX718" s="2" t="s">
        <v>30</v>
      </c>
      <c r="AY718" s="2" t="s">
        <v>30</v>
      </c>
      <c r="AZ718" s="2" t="s">
        <v>30</v>
      </c>
      <c r="BA718" s="2" t="s">
        <v>30</v>
      </c>
      <c r="BB718" s="2" t="s">
        <v>30</v>
      </c>
      <c r="BC718" s="2" t="s">
        <v>40</v>
      </c>
    </row>
    <row r="719" spans="1:55">
      <c r="A719" s="2" t="b">
        <v>0</v>
      </c>
      <c r="B719" s="2" t="s">
        <v>30</v>
      </c>
      <c r="C719" s="2" t="s">
        <v>12301</v>
      </c>
      <c r="D719" s="2" t="s">
        <v>4416</v>
      </c>
      <c r="E719" s="2" t="s">
        <v>4417</v>
      </c>
      <c r="F719" s="2">
        <v>0</v>
      </c>
      <c r="G719" s="2">
        <v>60.588000000000001</v>
      </c>
      <c r="H719" s="2">
        <v>58</v>
      </c>
      <c r="I719" s="2">
        <v>12</v>
      </c>
      <c r="J719" s="2">
        <v>48</v>
      </c>
      <c r="K719" s="2">
        <v>12</v>
      </c>
      <c r="L719" s="2">
        <v>1</v>
      </c>
      <c r="M719" s="2">
        <v>265</v>
      </c>
      <c r="N719" s="2">
        <v>29.8</v>
      </c>
      <c r="O719" s="2">
        <v>5.41</v>
      </c>
      <c r="P719" s="2">
        <v>190.05</v>
      </c>
      <c r="Q719" s="2">
        <v>12</v>
      </c>
      <c r="R719" s="2" t="s">
        <v>33</v>
      </c>
      <c r="S719" s="2" t="s">
        <v>86</v>
      </c>
      <c r="T719" s="2" t="s">
        <v>77</v>
      </c>
      <c r="U719" s="2" t="s">
        <v>4418</v>
      </c>
      <c r="V719" s="2" t="s">
        <v>4419</v>
      </c>
      <c r="W719" s="2" t="s">
        <v>4420</v>
      </c>
      <c r="X719" s="2" t="s">
        <v>4421</v>
      </c>
      <c r="Y719" s="2" t="s">
        <v>40</v>
      </c>
      <c r="Z719" s="2">
        <v>0</v>
      </c>
      <c r="AA719" s="22">
        <v>1.097</v>
      </c>
      <c r="AB719" s="22">
        <v>1.2749999999999999</v>
      </c>
      <c r="AC719" s="21">
        <v>0.13</v>
      </c>
      <c r="AD719" s="21">
        <v>0.35</v>
      </c>
      <c r="AE719" s="102">
        <v>0.84335230307892495</v>
      </c>
      <c r="AF719" s="102">
        <v>0.186901985453957</v>
      </c>
      <c r="AG719" s="23">
        <v>1</v>
      </c>
      <c r="AH719" s="23">
        <v>0.74174281674928</v>
      </c>
      <c r="AI719" s="2">
        <v>98.1</v>
      </c>
      <c r="AJ719" s="2">
        <v>107.7</v>
      </c>
      <c r="AK719" s="2">
        <v>93.8</v>
      </c>
      <c r="AL719" s="2">
        <v>119.7</v>
      </c>
      <c r="AM719" s="2">
        <v>2.4700000000000002</v>
      </c>
      <c r="AN719" s="2">
        <v>3.11</v>
      </c>
      <c r="AO719" s="2">
        <v>1.73</v>
      </c>
      <c r="AP719" s="2">
        <v>2.95</v>
      </c>
      <c r="AQ719" s="2" t="s">
        <v>30</v>
      </c>
      <c r="AR719" s="2" t="s">
        <v>30</v>
      </c>
      <c r="AS719" s="2" t="s">
        <v>30</v>
      </c>
      <c r="AT719" s="2" t="s">
        <v>30</v>
      </c>
      <c r="AU719" s="2" t="s">
        <v>30</v>
      </c>
      <c r="AV719" s="2" t="s">
        <v>30</v>
      </c>
      <c r="AW719" s="2" t="s">
        <v>30</v>
      </c>
      <c r="AX719" s="2" t="s">
        <v>30</v>
      </c>
      <c r="AY719" s="2" t="s">
        <v>30</v>
      </c>
      <c r="AZ719" s="2" t="s">
        <v>30</v>
      </c>
      <c r="BA719" s="2" t="s">
        <v>30</v>
      </c>
      <c r="BB719" s="2" t="s">
        <v>30</v>
      </c>
      <c r="BC719" s="2" t="s">
        <v>40</v>
      </c>
    </row>
    <row r="720" spans="1:55">
      <c r="A720" s="2" t="b">
        <v>0</v>
      </c>
      <c r="B720" s="2" t="s">
        <v>30</v>
      </c>
      <c r="C720" s="2" t="s">
        <v>12301</v>
      </c>
      <c r="D720" s="2" t="s">
        <v>5503</v>
      </c>
      <c r="E720" s="2" t="s">
        <v>5504</v>
      </c>
      <c r="F720" s="2">
        <v>0</v>
      </c>
      <c r="G720" s="2">
        <v>60.576999999999998</v>
      </c>
      <c r="H720" s="2">
        <v>87</v>
      </c>
      <c r="I720" s="2">
        <v>4</v>
      </c>
      <c r="J720" s="2">
        <v>55</v>
      </c>
      <c r="K720" s="2">
        <v>4</v>
      </c>
      <c r="L720" s="2">
        <v>1</v>
      </c>
      <c r="M720" s="2">
        <v>75</v>
      </c>
      <c r="N720" s="2">
        <v>8.3000000000000007</v>
      </c>
      <c r="O720" s="2">
        <v>5.78</v>
      </c>
      <c r="P720" s="2">
        <v>280.27999999999997</v>
      </c>
      <c r="Q720" s="2">
        <v>4</v>
      </c>
      <c r="R720" s="2" t="s">
        <v>40</v>
      </c>
      <c r="S720" s="2" t="s">
        <v>86</v>
      </c>
      <c r="T720" s="2" t="s">
        <v>40</v>
      </c>
      <c r="U720" s="2" t="s">
        <v>5505</v>
      </c>
      <c r="V720" s="2" t="s">
        <v>5506</v>
      </c>
      <c r="W720" s="2" t="s">
        <v>5507</v>
      </c>
      <c r="X720" s="2" t="s">
        <v>5508</v>
      </c>
      <c r="Y720" s="2" t="s">
        <v>40</v>
      </c>
      <c r="Z720" s="2">
        <v>0</v>
      </c>
      <c r="AA720" s="22">
        <v>1.153</v>
      </c>
      <c r="AB720" s="22">
        <v>1.2350000000000001</v>
      </c>
      <c r="AC720" s="21">
        <v>0.21</v>
      </c>
      <c r="AD720" s="21">
        <v>0.3</v>
      </c>
      <c r="AE720" s="102">
        <v>0.99767450741320196</v>
      </c>
      <c r="AF720" s="102">
        <v>0.98849071155878199</v>
      </c>
      <c r="AG720" s="23">
        <v>1</v>
      </c>
      <c r="AH720" s="23">
        <v>1</v>
      </c>
      <c r="AI720" s="2">
        <v>94.4</v>
      </c>
      <c r="AJ720" s="2">
        <v>108.8</v>
      </c>
      <c r="AK720" s="2">
        <v>91.3</v>
      </c>
      <c r="AL720" s="2">
        <v>112.8</v>
      </c>
      <c r="AM720" s="2">
        <v>2.4300000000000002</v>
      </c>
      <c r="AN720" s="2">
        <v>0.04</v>
      </c>
      <c r="AO720" s="2">
        <v>1.99</v>
      </c>
      <c r="AP720" s="2">
        <v>1.83</v>
      </c>
      <c r="AQ720" s="2" t="s">
        <v>30</v>
      </c>
      <c r="AR720" s="2" t="s">
        <v>30</v>
      </c>
      <c r="AS720" s="2" t="s">
        <v>30</v>
      </c>
      <c r="AT720" s="2" t="s">
        <v>30</v>
      </c>
      <c r="AU720" s="2" t="s">
        <v>30</v>
      </c>
      <c r="AV720" s="2" t="s">
        <v>30</v>
      </c>
      <c r="AW720" s="2" t="s">
        <v>30</v>
      </c>
      <c r="AX720" s="2" t="s">
        <v>30</v>
      </c>
      <c r="AY720" s="2" t="s">
        <v>30</v>
      </c>
      <c r="AZ720" s="2" t="s">
        <v>30</v>
      </c>
      <c r="BA720" s="2" t="s">
        <v>30</v>
      </c>
      <c r="BB720" s="2" t="s">
        <v>30</v>
      </c>
      <c r="BC720" s="2" t="s">
        <v>40</v>
      </c>
    </row>
    <row r="721" spans="1:55">
      <c r="A721" s="2" t="b">
        <v>0</v>
      </c>
      <c r="B721" s="2" t="s">
        <v>30</v>
      </c>
      <c r="C721" s="2" t="s">
        <v>12301</v>
      </c>
      <c r="D721" s="2" t="s">
        <v>3506</v>
      </c>
      <c r="E721" s="2" t="s">
        <v>3507</v>
      </c>
      <c r="F721" s="2">
        <v>0</v>
      </c>
      <c r="G721" s="2">
        <v>60.478999999999999</v>
      </c>
      <c r="H721" s="2">
        <v>47</v>
      </c>
      <c r="I721" s="2">
        <v>15</v>
      </c>
      <c r="J721" s="2">
        <v>54</v>
      </c>
      <c r="K721" s="2">
        <v>15</v>
      </c>
      <c r="L721" s="2">
        <v>1</v>
      </c>
      <c r="M721" s="2">
        <v>287</v>
      </c>
      <c r="N721" s="2">
        <v>33.200000000000003</v>
      </c>
      <c r="O721" s="2">
        <v>5.12</v>
      </c>
      <c r="P721" s="2">
        <v>220.82</v>
      </c>
      <c r="Q721" s="2">
        <v>15</v>
      </c>
      <c r="R721" s="2" t="s">
        <v>40</v>
      </c>
      <c r="S721" s="2" t="s">
        <v>86</v>
      </c>
      <c r="T721" s="2" t="s">
        <v>40</v>
      </c>
      <c r="U721" s="2" t="s">
        <v>3508</v>
      </c>
      <c r="V721" s="2" t="s">
        <v>3509</v>
      </c>
      <c r="W721" s="2" t="s">
        <v>3510</v>
      </c>
      <c r="X721" s="2" t="s">
        <v>3511</v>
      </c>
      <c r="Y721" s="2" t="s">
        <v>40</v>
      </c>
      <c r="Z721" s="2">
        <v>0</v>
      </c>
      <c r="AA721" s="22">
        <v>1.0069999999999999</v>
      </c>
      <c r="AB721" s="22">
        <v>0.95399999999999996</v>
      </c>
      <c r="AC721" s="21">
        <v>0.01</v>
      </c>
      <c r="AD721" s="21">
        <v>-7.0000000000000007E-2</v>
      </c>
      <c r="AE721" s="102">
        <v>0.99999997717710198</v>
      </c>
      <c r="AF721" s="102">
        <v>0.999350661663302</v>
      </c>
      <c r="AG721" s="23">
        <v>1</v>
      </c>
      <c r="AH721" s="23">
        <v>1</v>
      </c>
      <c r="AI721" s="2">
        <v>99.2</v>
      </c>
      <c r="AJ721" s="2">
        <v>99.8</v>
      </c>
      <c r="AK721" s="2">
        <v>105.1</v>
      </c>
      <c r="AL721" s="2">
        <v>100.3</v>
      </c>
      <c r="AM721" s="2">
        <v>1.92</v>
      </c>
      <c r="AN721" s="2">
        <v>2.36</v>
      </c>
      <c r="AO721" s="2">
        <v>1.18</v>
      </c>
      <c r="AP721" s="2">
        <v>4.1399999999999997</v>
      </c>
      <c r="AQ721" s="2" t="s">
        <v>30</v>
      </c>
      <c r="AR721" s="2" t="s">
        <v>30</v>
      </c>
      <c r="AS721" s="2" t="s">
        <v>30</v>
      </c>
      <c r="AT721" s="2" t="s">
        <v>30</v>
      </c>
      <c r="AU721" s="2" t="s">
        <v>30</v>
      </c>
      <c r="AV721" s="2" t="s">
        <v>30</v>
      </c>
      <c r="AW721" s="2" t="s">
        <v>30</v>
      </c>
      <c r="AX721" s="2" t="s">
        <v>30</v>
      </c>
      <c r="AY721" s="2" t="s">
        <v>30</v>
      </c>
      <c r="AZ721" s="2" t="s">
        <v>30</v>
      </c>
      <c r="BA721" s="2" t="s">
        <v>30</v>
      </c>
      <c r="BB721" s="2" t="s">
        <v>30</v>
      </c>
      <c r="BC721" s="2" t="s">
        <v>40</v>
      </c>
    </row>
    <row r="722" spans="1:55">
      <c r="A722" s="2" t="b">
        <v>0</v>
      </c>
      <c r="B722" s="2" t="s">
        <v>30</v>
      </c>
      <c r="C722" s="2" t="s">
        <v>12301</v>
      </c>
      <c r="D722" s="2" t="s">
        <v>4629</v>
      </c>
      <c r="E722" s="2" t="s">
        <v>4630</v>
      </c>
      <c r="F722" s="2">
        <v>0</v>
      </c>
      <c r="G722" s="2">
        <v>60.427999999999997</v>
      </c>
      <c r="H722" s="2">
        <v>48</v>
      </c>
      <c r="I722" s="2">
        <v>13</v>
      </c>
      <c r="J722" s="2">
        <v>66</v>
      </c>
      <c r="K722" s="2">
        <v>13</v>
      </c>
      <c r="L722" s="2">
        <v>1</v>
      </c>
      <c r="M722" s="2">
        <v>285</v>
      </c>
      <c r="N722" s="2">
        <v>31.6</v>
      </c>
      <c r="O722" s="2">
        <v>6.42</v>
      </c>
      <c r="P722" s="2">
        <v>190.71</v>
      </c>
      <c r="Q722" s="2">
        <v>13</v>
      </c>
      <c r="R722" s="2" t="s">
        <v>33</v>
      </c>
      <c r="S722" s="2" t="s">
        <v>86</v>
      </c>
      <c r="T722" s="2" t="s">
        <v>151</v>
      </c>
      <c r="U722" s="2" t="s">
        <v>4631</v>
      </c>
      <c r="V722" s="2" t="s">
        <v>4632</v>
      </c>
      <c r="W722" s="2" t="s">
        <v>4633</v>
      </c>
      <c r="X722" s="2" t="s">
        <v>4634</v>
      </c>
      <c r="Y722" s="2" t="s">
        <v>3569</v>
      </c>
      <c r="Z722" s="2">
        <v>0</v>
      </c>
      <c r="AA722" s="22">
        <v>0.56699999999999995</v>
      </c>
      <c r="AB722" s="22">
        <v>0.51400000000000001</v>
      </c>
      <c r="AC722" s="21">
        <v>-0.82</v>
      </c>
      <c r="AD722" s="21">
        <v>-0.96</v>
      </c>
      <c r="AE722" s="102">
        <v>5.5395892841336703E-4</v>
      </c>
      <c r="AF722" s="102">
        <v>1.01175651783247E-4</v>
      </c>
      <c r="AG722" s="23">
        <v>8.5240888397855093E-3</v>
      </c>
      <c r="AH722" s="23">
        <v>1.77713158734093E-3</v>
      </c>
      <c r="AI722" s="2">
        <v>124.9</v>
      </c>
      <c r="AJ722" s="2">
        <v>70.900000000000006</v>
      </c>
      <c r="AK722" s="2">
        <v>135</v>
      </c>
      <c r="AL722" s="2">
        <v>69.400000000000006</v>
      </c>
      <c r="AM722" s="2">
        <v>2.67</v>
      </c>
      <c r="AN722" s="2">
        <v>3.99</v>
      </c>
      <c r="AO722" s="2">
        <v>2</v>
      </c>
      <c r="AP722" s="2">
        <v>3.03</v>
      </c>
      <c r="AQ722" s="2" t="s">
        <v>30</v>
      </c>
      <c r="AR722" s="2" t="s">
        <v>30</v>
      </c>
      <c r="AS722" s="2" t="s">
        <v>30</v>
      </c>
      <c r="AT722" s="2" t="s">
        <v>30</v>
      </c>
      <c r="AU722" s="2" t="s">
        <v>30</v>
      </c>
      <c r="AV722" s="2" t="s">
        <v>30</v>
      </c>
      <c r="AW722" s="2" t="s">
        <v>30</v>
      </c>
      <c r="AX722" s="2" t="s">
        <v>30</v>
      </c>
      <c r="AY722" s="2" t="s">
        <v>30</v>
      </c>
      <c r="AZ722" s="2" t="s">
        <v>30</v>
      </c>
      <c r="BA722" s="2" t="s">
        <v>30</v>
      </c>
      <c r="BB722" s="2" t="s">
        <v>30</v>
      </c>
      <c r="BC722" s="2" t="s">
        <v>40</v>
      </c>
    </row>
    <row r="723" spans="1:55">
      <c r="A723" s="2" t="b">
        <v>0</v>
      </c>
      <c r="B723" s="2" t="s">
        <v>30</v>
      </c>
      <c r="C723" s="2" t="s">
        <v>12301</v>
      </c>
      <c r="D723" s="2" t="s">
        <v>4714</v>
      </c>
      <c r="E723" s="2" t="s">
        <v>4715</v>
      </c>
      <c r="F723" s="2">
        <v>0</v>
      </c>
      <c r="G723" s="2">
        <v>60.33</v>
      </c>
      <c r="H723" s="2">
        <v>40</v>
      </c>
      <c r="I723" s="2">
        <v>13</v>
      </c>
      <c r="J723" s="2">
        <v>33</v>
      </c>
      <c r="K723" s="2">
        <v>13</v>
      </c>
      <c r="L723" s="2">
        <v>1</v>
      </c>
      <c r="M723" s="2">
        <v>372</v>
      </c>
      <c r="N723" s="2">
        <v>43.2</v>
      </c>
      <c r="O723" s="2">
        <v>8.92</v>
      </c>
      <c r="P723" s="2">
        <v>117.52</v>
      </c>
      <c r="Q723" s="2">
        <v>13</v>
      </c>
      <c r="R723" s="2" t="s">
        <v>33</v>
      </c>
      <c r="S723" s="2" t="s">
        <v>141</v>
      </c>
      <c r="T723" s="2" t="s">
        <v>158</v>
      </c>
      <c r="U723" s="2" t="s">
        <v>4716</v>
      </c>
      <c r="V723" s="2" t="s">
        <v>4717</v>
      </c>
      <c r="W723" s="2" t="s">
        <v>4718</v>
      </c>
      <c r="X723" s="2" t="s">
        <v>4719</v>
      </c>
      <c r="Y723" s="2" t="s">
        <v>40</v>
      </c>
      <c r="Z723" s="2">
        <v>0</v>
      </c>
      <c r="AA723" s="22">
        <v>0.64400000000000002</v>
      </c>
      <c r="AB723" s="22">
        <v>0.61799999999999999</v>
      </c>
      <c r="AC723" s="21">
        <v>-0.63</v>
      </c>
      <c r="AD723" s="21">
        <v>-0.69</v>
      </c>
      <c r="AE723" s="102">
        <v>0.170042025849374</v>
      </c>
      <c r="AF723" s="102">
        <v>0.117246779970715</v>
      </c>
      <c r="AG723" s="23">
        <v>0.80320663234772305</v>
      </c>
      <c r="AH723" s="23">
        <v>0.52456873019916495</v>
      </c>
      <c r="AI723" s="2">
        <v>111.6</v>
      </c>
      <c r="AJ723" s="2">
        <v>71.8</v>
      </c>
      <c r="AK723" s="2">
        <v>138.4</v>
      </c>
      <c r="AL723" s="2">
        <v>85.6</v>
      </c>
      <c r="AM723" s="2">
        <v>1.9</v>
      </c>
      <c r="AN723" s="2">
        <v>1.01</v>
      </c>
      <c r="AO723" s="2">
        <v>1.24</v>
      </c>
      <c r="AP723" s="2">
        <v>4.79</v>
      </c>
      <c r="AQ723" s="2" t="s">
        <v>30</v>
      </c>
      <c r="AR723" s="2" t="s">
        <v>30</v>
      </c>
      <c r="AS723" s="2" t="s">
        <v>30</v>
      </c>
      <c r="AT723" s="2" t="s">
        <v>30</v>
      </c>
      <c r="AU723" s="2" t="s">
        <v>30</v>
      </c>
      <c r="AV723" s="2" t="s">
        <v>30</v>
      </c>
      <c r="AW723" s="2" t="s">
        <v>30</v>
      </c>
      <c r="AX723" s="2" t="s">
        <v>30</v>
      </c>
      <c r="AY723" s="2" t="s">
        <v>30</v>
      </c>
      <c r="AZ723" s="2" t="s">
        <v>30</v>
      </c>
      <c r="BA723" s="2" t="s">
        <v>30</v>
      </c>
      <c r="BB723" s="2" t="s">
        <v>30</v>
      </c>
      <c r="BC723" s="2" t="s">
        <v>40</v>
      </c>
    </row>
    <row r="724" spans="1:55">
      <c r="A724" s="2" t="b">
        <v>0</v>
      </c>
      <c r="B724" s="2" t="s">
        <v>30</v>
      </c>
      <c r="C724" s="2" t="s">
        <v>12301</v>
      </c>
      <c r="D724" s="2" t="s">
        <v>3924</v>
      </c>
      <c r="E724" s="2" t="s">
        <v>3925</v>
      </c>
      <c r="F724" s="2">
        <v>0</v>
      </c>
      <c r="G724" s="2">
        <v>60.296999999999997</v>
      </c>
      <c r="H724" s="2">
        <v>50</v>
      </c>
      <c r="I724" s="2">
        <v>12</v>
      </c>
      <c r="J724" s="2">
        <v>61</v>
      </c>
      <c r="K724" s="2">
        <v>12</v>
      </c>
      <c r="L724" s="2">
        <v>1</v>
      </c>
      <c r="M724" s="2">
        <v>183</v>
      </c>
      <c r="N724" s="2">
        <v>21.3</v>
      </c>
      <c r="O724" s="2">
        <v>5.45</v>
      </c>
      <c r="P724" s="2">
        <v>192.85</v>
      </c>
      <c r="Q724" s="2">
        <v>12</v>
      </c>
      <c r="R724" s="2" t="s">
        <v>40</v>
      </c>
      <c r="S724" s="2" t="s">
        <v>34</v>
      </c>
      <c r="T724" s="2" t="s">
        <v>40</v>
      </c>
      <c r="U724" s="2" t="s">
        <v>3926</v>
      </c>
      <c r="V724" s="2" t="s">
        <v>3927</v>
      </c>
      <c r="W724" s="2" t="s">
        <v>3928</v>
      </c>
      <c r="X724" s="2" t="s">
        <v>3929</v>
      </c>
      <c r="Y724" s="2" t="s">
        <v>40</v>
      </c>
      <c r="Z724" s="2">
        <v>0</v>
      </c>
      <c r="AA724" s="22">
        <v>1.1839999999999999</v>
      </c>
      <c r="AB724" s="22">
        <v>1.3080000000000001</v>
      </c>
      <c r="AC724" s="21">
        <v>0.24</v>
      </c>
      <c r="AD724" s="21">
        <v>0.39</v>
      </c>
      <c r="AE724" s="102">
        <v>0.99092567035651002</v>
      </c>
      <c r="AF724" s="102">
        <v>0.94319428065281996</v>
      </c>
      <c r="AG724" s="23">
        <v>1</v>
      </c>
      <c r="AH724" s="23">
        <v>1</v>
      </c>
      <c r="AI724" s="2">
        <v>97.1</v>
      </c>
      <c r="AJ724" s="2">
        <v>115</v>
      </c>
      <c r="AK724" s="2">
        <v>93.4</v>
      </c>
      <c r="AL724" s="2">
        <v>122.2</v>
      </c>
      <c r="AM724" s="2">
        <v>2.5099999999999998</v>
      </c>
      <c r="AN724" s="2">
        <v>2.06</v>
      </c>
      <c r="AO724" s="2">
        <v>1.2</v>
      </c>
      <c r="AP724" s="2">
        <v>0.82</v>
      </c>
      <c r="AQ724" s="2" t="s">
        <v>30</v>
      </c>
      <c r="AR724" s="2" t="s">
        <v>30</v>
      </c>
      <c r="AS724" s="2" t="s">
        <v>30</v>
      </c>
      <c r="AT724" s="2" t="s">
        <v>30</v>
      </c>
      <c r="AU724" s="2" t="s">
        <v>30</v>
      </c>
      <c r="AV724" s="2" t="s">
        <v>30</v>
      </c>
      <c r="AW724" s="2" t="s">
        <v>30</v>
      </c>
      <c r="AX724" s="2" t="s">
        <v>30</v>
      </c>
      <c r="AY724" s="2" t="s">
        <v>30</v>
      </c>
      <c r="AZ724" s="2" t="s">
        <v>30</v>
      </c>
      <c r="BA724" s="2" t="s">
        <v>30</v>
      </c>
      <c r="BB724" s="2" t="s">
        <v>30</v>
      </c>
      <c r="BC724" s="2" t="s">
        <v>40</v>
      </c>
    </row>
    <row r="725" spans="1:55">
      <c r="A725" s="2" t="b">
        <v>0</v>
      </c>
      <c r="B725" s="2" t="s">
        <v>30</v>
      </c>
      <c r="C725" s="2" t="s">
        <v>12301</v>
      </c>
      <c r="D725" s="2" t="s">
        <v>4858</v>
      </c>
      <c r="E725" s="2" t="s">
        <v>4859</v>
      </c>
      <c r="F725" s="2">
        <v>0</v>
      </c>
      <c r="G725" s="2">
        <v>60.186</v>
      </c>
      <c r="H725" s="2">
        <v>61</v>
      </c>
      <c r="I725" s="2">
        <v>7</v>
      </c>
      <c r="J725" s="2">
        <v>66</v>
      </c>
      <c r="K725" s="2">
        <v>7</v>
      </c>
      <c r="L725" s="2">
        <v>1</v>
      </c>
      <c r="M725" s="2">
        <v>99</v>
      </c>
      <c r="N725" s="2">
        <v>11.3</v>
      </c>
      <c r="O725" s="2">
        <v>9.35</v>
      </c>
      <c r="P725" s="2">
        <v>217.25</v>
      </c>
      <c r="Q725" s="2">
        <v>7</v>
      </c>
      <c r="R725" s="2" t="s">
        <v>4860</v>
      </c>
      <c r="S725" s="2" t="s">
        <v>34</v>
      </c>
      <c r="T725" s="2" t="s">
        <v>2111</v>
      </c>
      <c r="U725" s="2" t="s">
        <v>2924</v>
      </c>
      <c r="V725" s="2" t="s">
        <v>4861</v>
      </c>
      <c r="W725" s="2" t="s">
        <v>4862</v>
      </c>
      <c r="X725" s="2" t="s">
        <v>4863</v>
      </c>
      <c r="Y725" s="2" t="s">
        <v>40</v>
      </c>
      <c r="Z725" s="2">
        <v>0</v>
      </c>
      <c r="AA725" s="22">
        <v>0.996</v>
      </c>
      <c r="AB725" s="22">
        <v>0.91900000000000004</v>
      </c>
      <c r="AC725" s="21">
        <v>-0.01</v>
      </c>
      <c r="AD725" s="21">
        <v>-0.12</v>
      </c>
      <c r="AE725" s="102">
        <v>0.999997829113347</v>
      </c>
      <c r="AF725" s="102">
        <v>0.995031183820136</v>
      </c>
      <c r="AG725" s="23">
        <v>1</v>
      </c>
      <c r="AH725" s="23">
        <v>1</v>
      </c>
      <c r="AI725" s="2">
        <v>90.5</v>
      </c>
      <c r="AJ725" s="2">
        <v>90.1</v>
      </c>
      <c r="AK725" s="2">
        <v>83.1</v>
      </c>
      <c r="AL725" s="2">
        <v>76.400000000000006</v>
      </c>
      <c r="AM725" s="2">
        <v>2.0299999999999998</v>
      </c>
      <c r="AN725" s="2">
        <v>2.5099999999999998</v>
      </c>
      <c r="AO725" s="2">
        <v>2.91</v>
      </c>
      <c r="AP725" s="2">
        <v>1.71</v>
      </c>
      <c r="AQ725" s="2" t="s">
        <v>30</v>
      </c>
      <c r="AR725" s="2" t="s">
        <v>30</v>
      </c>
      <c r="AS725" s="2" t="s">
        <v>30</v>
      </c>
      <c r="AT725" s="2" t="s">
        <v>30</v>
      </c>
      <c r="AU725" s="2" t="s">
        <v>30</v>
      </c>
      <c r="AV725" s="2" t="s">
        <v>30</v>
      </c>
      <c r="AW725" s="2" t="s">
        <v>30</v>
      </c>
      <c r="AX725" s="2" t="s">
        <v>30</v>
      </c>
      <c r="AY725" s="2" t="s">
        <v>30</v>
      </c>
      <c r="AZ725" s="2" t="s">
        <v>30</v>
      </c>
      <c r="BA725" s="2" t="s">
        <v>30</v>
      </c>
      <c r="BB725" s="2" t="s">
        <v>30</v>
      </c>
      <c r="BC725" s="2" t="s">
        <v>40</v>
      </c>
    </row>
    <row r="726" spans="1:55">
      <c r="A726" s="2" t="b">
        <v>0</v>
      </c>
      <c r="B726" s="2" t="s">
        <v>30</v>
      </c>
      <c r="C726" s="2" t="s">
        <v>12301</v>
      </c>
      <c r="D726" s="2" t="s">
        <v>5915</v>
      </c>
      <c r="E726" s="2" t="s">
        <v>5916</v>
      </c>
      <c r="F726" s="2">
        <v>0</v>
      </c>
      <c r="G726" s="2">
        <v>60.177999999999997</v>
      </c>
      <c r="H726" s="2">
        <v>70</v>
      </c>
      <c r="I726" s="2">
        <v>11</v>
      </c>
      <c r="J726" s="2">
        <v>49</v>
      </c>
      <c r="K726" s="2">
        <v>11</v>
      </c>
      <c r="L726" s="2">
        <v>1</v>
      </c>
      <c r="M726" s="2">
        <v>191</v>
      </c>
      <c r="N726" s="2">
        <v>21.9</v>
      </c>
      <c r="O726" s="2">
        <v>5.08</v>
      </c>
      <c r="P726" s="2">
        <v>160.79</v>
      </c>
      <c r="Q726" s="2">
        <v>11</v>
      </c>
      <c r="R726" s="2" t="s">
        <v>85</v>
      </c>
      <c r="S726" s="2" t="s">
        <v>86</v>
      </c>
      <c r="T726" s="2" t="s">
        <v>2111</v>
      </c>
      <c r="U726" s="2" t="s">
        <v>5917</v>
      </c>
      <c r="V726" s="2" t="s">
        <v>5918</v>
      </c>
      <c r="W726" s="2" t="s">
        <v>5919</v>
      </c>
      <c r="X726" s="2" t="s">
        <v>5920</v>
      </c>
      <c r="Y726" s="2" t="s">
        <v>40</v>
      </c>
      <c r="Z726" s="2">
        <v>0</v>
      </c>
      <c r="AA726" s="22">
        <v>1.1479999999999999</v>
      </c>
      <c r="AB726" s="22">
        <v>1.2130000000000001</v>
      </c>
      <c r="AC726" s="21">
        <v>0.2</v>
      </c>
      <c r="AD726" s="21">
        <v>0.28000000000000003</v>
      </c>
      <c r="AE726" s="102">
        <v>0.78949397164653101</v>
      </c>
      <c r="AF726" s="102">
        <v>0.37800192587620401</v>
      </c>
      <c r="AG726" s="23">
        <v>1</v>
      </c>
      <c r="AH726" s="23">
        <v>1</v>
      </c>
      <c r="AI726" s="2">
        <v>78.599999999999994</v>
      </c>
      <c r="AJ726" s="2">
        <v>90.3</v>
      </c>
      <c r="AK726" s="2">
        <v>60.3</v>
      </c>
      <c r="AL726" s="2">
        <v>73.099999999999994</v>
      </c>
      <c r="AM726" s="2">
        <v>2.66</v>
      </c>
      <c r="AN726" s="2">
        <v>0.47</v>
      </c>
      <c r="AO726" s="2">
        <v>3.72</v>
      </c>
      <c r="AP726" s="2">
        <v>6.56</v>
      </c>
      <c r="AQ726" s="2" t="s">
        <v>30</v>
      </c>
      <c r="AR726" s="2" t="s">
        <v>30</v>
      </c>
      <c r="AS726" s="2" t="s">
        <v>30</v>
      </c>
      <c r="AT726" s="2" t="s">
        <v>30</v>
      </c>
      <c r="AU726" s="2" t="s">
        <v>30</v>
      </c>
      <c r="AV726" s="2" t="s">
        <v>30</v>
      </c>
      <c r="AW726" s="2" t="s">
        <v>30</v>
      </c>
      <c r="AX726" s="2" t="s">
        <v>30</v>
      </c>
      <c r="AY726" s="2" t="s">
        <v>30</v>
      </c>
      <c r="AZ726" s="2" t="s">
        <v>30</v>
      </c>
      <c r="BA726" s="2" t="s">
        <v>30</v>
      </c>
      <c r="BB726" s="2" t="s">
        <v>30</v>
      </c>
      <c r="BC726" s="2" t="s">
        <v>40</v>
      </c>
    </row>
    <row r="727" spans="1:55">
      <c r="A727" s="2" t="b">
        <v>0</v>
      </c>
      <c r="B727" s="2" t="s">
        <v>30</v>
      </c>
      <c r="C727" s="2" t="s">
        <v>12301</v>
      </c>
      <c r="D727" s="2" t="s">
        <v>4708</v>
      </c>
      <c r="E727" s="2" t="s">
        <v>4709</v>
      </c>
      <c r="F727" s="2">
        <v>0</v>
      </c>
      <c r="G727" s="2">
        <v>60.052999999999997</v>
      </c>
      <c r="H727" s="2">
        <v>34</v>
      </c>
      <c r="I727" s="2">
        <v>15</v>
      </c>
      <c r="J727" s="2">
        <v>56</v>
      </c>
      <c r="K727" s="2">
        <v>15</v>
      </c>
      <c r="L727" s="2">
        <v>1</v>
      </c>
      <c r="M727" s="2">
        <v>457</v>
      </c>
      <c r="N727" s="2">
        <v>52.7</v>
      </c>
      <c r="O727" s="2">
        <v>6.06</v>
      </c>
      <c r="P727" s="2">
        <v>188.29</v>
      </c>
      <c r="Q727" s="2">
        <v>15</v>
      </c>
      <c r="R727" s="2" t="s">
        <v>33</v>
      </c>
      <c r="S727" s="2" t="s">
        <v>314</v>
      </c>
      <c r="T727" s="2" t="s">
        <v>511</v>
      </c>
      <c r="U727" s="2" t="s">
        <v>4710</v>
      </c>
      <c r="V727" s="2" t="s">
        <v>4711</v>
      </c>
      <c r="W727" s="2" t="s">
        <v>4712</v>
      </c>
      <c r="X727" s="2" t="s">
        <v>4713</v>
      </c>
      <c r="Y727" s="2" t="s">
        <v>1566</v>
      </c>
      <c r="Z727" s="2">
        <v>0</v>
      </c>
      <c r="AA727" s="22">
        <v>1.133</v>
      </c>
      <c r="AB727" s="22">
        <v>1.2230000000000001</v>
      </c>
      <c r="AC727" s="21">
        <v>0.18</v>
      </c>
      <c r="AD727" s="21">
        <v>0.28999999999999998</v>
      </c>
      <c r="AE727" s="102">
        <v>0.96136650610323104</v>
      </c>
      <c r="AF727" s="102">
        <v>0.81469779104901097</v>
      </c>
      <c r="AG727" s="23">
        <v>1</v>
      </c>
      <c r="AH727" s="23">
        <v>1</v>
      </c>
      <c r="AI727" s="2">
        <v>99.7</v>
      </c>
      <c r="AJ727" s="2">
        <v>112.9</v>
      </c>
      <c r="AK727" s="2">
        <v>92.2</v>
      </c>
      <c r="AL727" s="2">
        <v>112.7</v>
      </c>
      <c r="AM727" s="2">
        <v>6.66</v>
      </c>
      <c r="AN727" s="2">
        <v>8.8800000000000008</v>
      </c>
      <c r="AO727" s="2">
        <v>2.44</v>
      </c>
      <c r="AP727" s="2">
        <v>5.21</v>
      </c>
      <c r="AQ727" s="2" t="s">
        <v>30</v>
      </c>
      <c r="AR727" s="2" t="s">
        <v>30</v>
      </c>
      <c r="AS727" s="2" t="s">
        <v>30</v>
      </c>
      <c r="AT727" s="2" t="s">
        <v>30</v>
      </c>
      <c r="AU727" s="2" t="s">
        <v>30</v>
      </c>
      <c r="AV727" s="2" t="s">
        <v>30</v>
      </c>
      <c r="AW727" s="2" t="s">
        <v>30</v>
      </c>
      <c r="AX727" s="2" t="s">
        <v>30</v>
      </c>
      <c r="AY727" s="2" t="s">
        <v>30</v>
      </c>
      <c r="AZ727" s="2" t="s">
        <v>30</v>
      </c>
      <c r="BA727" s="2" t="s">
        <v>30</v>
      </c>
      <c r="BB727" s="2" t="s">
        <v>30</v>
      </c>
      <c r="BC727" s="2" t="s">
        <v>40</v>
      </c>
    </row>
    <row r="728" spans="1:55">
      <c r="A728" s="2" t="b">
        <v>0</v>
      </c>
      <c r="B728" s="2" t="s">
        <v>30</v>
      </c>
      <c r="C728" s="2" t="s">
        <v>12301</v>
      </c>
      <c r="D728" s="2" t="s">
        <v>5902</v>
      </c>
      <c r="E728" s="2" t="s">
        <v>5903</v>
      </c>
      <c r="F728" s="2">
        <v>0</v>
      </c>
      <c r="G728" s="2">
        <v>59.927999999999997</v>
      </c>
      <c r="H728" s="2">
        <v>45</v>
      </c>
      <c r="I728" s="2">
        <v>12</v>
      </c>
      <c r="J728" s="2">
        <v>57</v>
      </c>
      <c r="K728" s="2">
        <v>12</v>
      </c>
      <c r="L728" s="2">
        <v>1</v>
      </c>
      <c r="M728" s="2">
        <v>264</v>
      </c>
      <c r="N728" s="2">
        <v>30.5</v>
      </c>
      <c r="O728" s="2">
        <v>6.02</v>
      </c>
      <c r="P728" s="2">
        <v>189.33</v>
      </c>
      <c r="Q728" s="2">
        <v>12</v>
      </c>
      <c r="R728" s="2" t="s">
        <v>235</v>
      </c>
      <c r="S728" s="2" t="s">
        <v>34</v>
      </c>
      <c r="T728" s="2" t="s">
        <v>1333</v>
      </c>
      <c r="U728" s="2" t="s">
        <v>5904</v>
      </c>
      <c r="V728" s="2" t="s">
        <v>5905</v>
      </c>
      <c r="W728" s="2" t="s">
        <v>5906</v>
      </c>
      <c r="X728" s="2" t="s">
        <v>5907</v>
      </c>
      <c r="Y728" s="2" t="s">
        <v>5908</v>
      </c>
      <c r="Z728" s="2">
        <v>0</v>
      </c>
      <c r="AA728" s="22">
        <v>1.1439999999999999</v>
      </c>
      <c r="AB728" s="22">
        <v>0.997</v>
      </c>
      <c r="AC728" s="21">
        <v>0.19</v>
      </c>
      <c r="AD728" s="21">
        <v>0</v>
      </c>
      <c r="AE728" s="102">
        <v>0.94465358624404905</v>
      </c>
      <c r="AF728" s="102">
        <v>0.99999830093215103</v>
      </c>
      <c r="AG728" s="23">
        <v>1</v>
      </c>
      <c r="AH728" s="23">
        <v>1</v>
      </c>
      <c r="AI728" s="2">
        <v>97.2</v>
      </c>
      <c r="AJ728" s="2">
        <v>111.2</v>
      </c>
      <c r="AK728" s="2">
        <v>102.9</v>
      </c>
      <c r="AL728" s="2">
        <v>102.6</v>
      </c>
      <c r="AM728" s="2">
        <v>2.86</v>
      </c>
      <c r="AN728" s="2">
        <v>2.16</v>
      </c>
      <c r="AO728" s="2">
        <v>2</v>
      </c>
      <c r="AP728" s="2">
        <v>1.82</v>
      </c>
      <c r="AQ728" s="2" t="s">
        <v>30</v>
      </c>
      <c r="AR728" s="2" t="s">
        <v>30</v>
      </c>
      <c r="AS728" s="2" t="s">
        <v>30</v>
      </c>
      <c r="AT728" s="2" t="s">
        <v>30</v>
      </c>
      <c r="AU728" s="2" t="s">
        <v>30</v>
      </c>
      <c r="AV728" s="2" t="s">
        <v>30</v>
      </c>
      <c r="AW728" s="2" t="s">
        <v>30</v>
      </c>
      <c r="AX728" s="2" t="s">
        <v>30</v>
      </c>
      <c r="AY728" s="2" t="s">
        <v>30</v>
      </c>
      <c r="AZ728" s="2" t="s">
        <v>30</v>
      </c>
      <c r="BA728" s="2" t="s">
        <v>30</v>
      </c>
      <c r="BB728" s="2" t="s">
        <v>30</v>
      </c>
      <c r="BC728" s="2" t="s">
        <v>40</v>
      </c>
    </row>
    <row r="729" spans="1:55">
      <c r="A729" s="2" t="b">
        <v>0</v>
      </c>
      <c r="B729" s="2" t="s">
        <v>30</v>
      </c>
      <c r="C729" s="2" t="s">
        <v>12301</v>
      </c>
      <c r="D729" s="2" t="s">
        <v>4972</v>
      </c>
      <c r="E729" s="2" t="s">
        <v>4973</v>
      </c>
      <c r="F729" s="2">
        <v>0</v>
      </c>
      <c r="G729" s="2">
        <v>59.917999999999999</v>
      </c>
      <c r="H729" s="2">
        <v>46</v>
      </c>
      <c r="I729" s="2">
        <v>13</v>
      </c>
      <c r="J729" s="2">
        <v>37</v>
      </c>
      <c r="K729" s="2">
        <v>13</v>
      </c>
      <c r="L729" s="2">
        <v>1</v>
      </c>
      <c r="M729" s="2">
        <v>342</v>
      </c>
      <c r="N729" s="2">
        <v>37.799999999999997</v>
      </c>
      <c r="O729" s="2">
        <v>6.18</v>
      </c>
      <c r="P729" s="2">
        <v>146.44</v>
      </c>
      <c r="Q729" s="2">
        <v>13</v>
      </c>
      <c r="R729" s="2" t="s">
        <v>1267</v>
      </c>
      <c r="S729" s="2" t="s">
        <v>34</v>
      </c>
      <c r="T729" s="2" t="s">
        <v>214</v>
      </c>
      <c r="U729" s="2" t="s">
        <v>4974</v>
      </c>
      <c r="V729" s="2" t="s">
        <v>4975</v>
      </c>
      <c r="W729" s="2" t="s">
        <v>4976</v>
      </c>
      <c r="X729" s="2" t="s">
        <v>4977</v>
      </c>
      <c r="Y729" s="2" t="s">
        <v>1357</v>
      </c>
      <c r="Z729" s="2">
        <v>0</v>
      </c>
      <c r="AA729" s="22">
        <v>1.323</v>
      </c>
      <c r="AB729" s="22">
        <v>1.2290000000000001</v>
      </c>
      <c r="AC729" s="21">
        <v>0.4</v>
      </c>
      <c r="AD729" s="21">
        <v>0.3</v>
      </c>
      <c r="AE729" s="102">
        <v>0.96603339173224101</v>
      </c>
      <c r="AF729" s="102">
        <v>0.98537037746238898</v>
      </c>
      <c r="AG729" s="23">
        <v>1</v>
      </c>
      <c r="AH729" s="23">
        <v>1</v>
      </c>
      <c r="AI729" s="2">
        <v>81</v>
      </c>
      <c r="AJ729" s="2">
        <v>107.1</v>
      </c>
      <c r="AK729" s="2">
        <v>96.1</v>
      </c>
      <c r="AL729" s="2">
        <v>118.2</v>
      </c>
      <c r="AM729" s="2">
        <v>2.61</v>
      </c>
      <c r="AN729" s="2">
        <v>2.57</v>
      </c>
      <c r="AO729" s="2">
        <v>1.96</v>
      </c>
      <c r="AP729" s="2">
        <v>2.0499999999999998</v>
      </c>
      <c r="AQ729" s="2" t="s">
        <v>30</v>
      </c>
      <c r="AR729" s="2" t="s">
        <v>30</v>
      </c>
      <c r="AS729" s="2" t="s">
        <v>30</v>
      </c>
      <c r="AT729" s="2" t="s">
        <v>30</v>
      </c>
      <c r="AU729" s="2" t="s">
        <v>30</v>
      </c>
      <c r="AV729" s="2" t="s">
        <v>30</v>
      </c>
      <c r="AW729" s="2" t="s">
        <v>30</v>
      </c>
      <c r="AX729" s="2" t="s">
        <v>30</v>
      </c>
      <c r="AY729" s="2" t="s">
        <v>30</v>
      </c>
      <c r="AZ729" s="2" t="s">
        <v>30</v>
      </c>
      <c r="BA729" s="2" t="s">
        <v>30</v>
      </c>
      <c r="BB729" s="2" t="s">
        <v>30</v>
      </c>
      <c r="BC729" s="2" t="s">
        <v>40</v>
      </c>
    </row>
    <row r="730" spans="1:55">
      <c r="A730" s="2" t="b">
        <v>0</v>
      </c>
      <c r="B730" s="2" t="s">
        <v>30</v>
      </c>
      <c r="C730" s="2" t="s">
        <v>12301</v>
      </c>
      <c r="D730" s="2" t="s">
        <v>5864</v>
      </c>
      <c r="E730" s="2" t="s">
        <v>5865</v>
      </c>
      <c r="F730" s="2">
        <v>0</v>
      </c>
      <c r="G730" s="2">
        <v>59.895000000000003</v>
      </c>
      <c r="H730" s="2">
        <v>55</v>
      </c>
      <c r="I730" s="2">
        <v>9</v>
      </c>
      <c r="J730" s="2">
        <v>39</v>
      </c>
      <c r="K730" s="2">
        <v>9</v>
      </c>
      <c r="L730" s="2">
        <v>1</v>
      </c>
      <c r="M730" s="2">
        <v>228</v>
      </c>
      <c r="N730" s="2">
        <v>25</v>
      </c>
      <c r="O730" s="2">
        <v>4.74</v>
      </c>
      <c r="P730" s="2">
        <v>168.61</v>
      </c>
      <c r="Q730" s="2">
        <v>9</v>
      </c>
      <c r="R730" s="2" t="s">
        <v>5866</v>
      </c>
      <c r="S730" s="2" t="s">
        <v>34</v>
      </c>
      <c r="T730" s="2" t="s">
        <v>4105</v>
      </c>
      <c r="U730" s="2" t="s">
        <v>5867</v>
      </c>
      <c r="V730" s="2" t="s">
        <v>5868</v>
      </c>
      <c r="W730" s="2" t="s">
        <v>5869</v>
      </c>
      <c r="X730" s="2" t="s">
        <v>5870</v>
      </c>
      <c r="Y730" s="2" t="s">
        <v>3001</v>
      </c>
      <c r="Z730" s="2">
        <v>0</v>
      </c>
      <c r="AA730" s="22">
        <v>0.8</v>
      </c>
      <c r="AB730" s="22">
        <v>0.79100000000000004</v>
      </c>
      <c r="AC730" s="21">
        <v>-0.32</v>
      </c>
      <c r="AD730" s="21">
        <v>-0.34</v>
      </c>
      <c r="AE730" s="102">
        <v>0.98668733072840697</v>
      </c>
      <c r="AF730" s="102">
        <v>0.982575332737324</v>
      </c>
      <c r="AG730" s="23">
        <v>1</v>
      </c>
      <c r="AH730" s="23">
        <v>1</v>
      </c>
      <c r="AI730" s="2">
        <v>117.2</v>
      </c>
      <c r="AJ730" s="2">
        <v>93.7</v>
      </c>
      <c r="AK730" s="2">
        <v>108.4</v>
      </c>
      <c r="AL730" s="2">
        <v>85.7</v>
      </c>
      <c r="AM730" s="2">
        <v>0.99</v>
      </c>
      <c r="AN730" s="2">
        <v>2.56</v>
      </c>
      <c r="AO730" s="2">
        <v>2.2000000000000002</v>
      </c>
      <c r="AP730" s="2">
        <v>4.07</v>
      </c>
      <c r="AQ730" s="2" t="s">
        <v>30</v>
      </c>
      <c r="AR730" s="2" t="s">
        <v>30</v>
      </c>
      <c r="AS730" s="2" t="s">
        <v>30</v>
      </c>
      <c r="AT730" s="2" t="s">
        <v>30</v>
      </c>
      <c r="AU730" s="2" t="s">
        <v>30</v>
      </c>
      <c r="AV730" s="2" t="s">
        <v>30</v>
      </c>
      <c r="AW730" s="2" t="s">
        <v>30</v>
      </c>
      <c r="AX730" s="2" t="s">
        <v>30</v>
      </c>
      <c r="AY730" s="2" t="s">
        <v>30</v>
      </c>
      <c r="AZ730" s="2" t="s">
        <v>30</v>
      </c>
      <c r="BA730" s="2" t="s">
        <v>30</v>
      </c>
      <c r="BB730" s="2" t="s">
        <v>30</v>
      </c>
      <c r="BC730" s="2" t="s">
        <v>40</v>
      </c>
    </row>
    <row r="731" spans="1:55">
      <c r="A731" s="2" t="b">
        <v>0</v>
      </c>
      <c r="B731" s="2" t="s">
        <v>30</v>
      </c>
      <c r="C731" s="2" t="s">
        <v>12301</v>
      </c>
      <c r="D731" s="2" t="s">
        <v>5032</v>
      </c>
      <c r="E731" s="2" t="s">
        <v>5033</v>
      </c>
      <c r="F731" s="2">
        <v>0</v>
      </c>
      <c r="G731" s="2">
        <v>59.834000000000003</v>
      </c>
      <c r="H731" s="2">
        <v>56</v>
      </c>
      <c r="I731" s="2">
        <v>11</v>
      </c>
      <c r="J731" s="2">
        <v>40</v>
      </c>
      <c r="K731" s="2">
        <v>11</v>
      </c>
      <c r="L731" s="2">
        <v>1</v>
      </c>
      <c r="M731" s="2">
        <v>274</v>
      </c>
      <c r="N731" s="2">
        <v>29.7</v>
      </c>
      <c r="O731" s="2">
        <v>5.47</v>
      </c>
      <c r="P731" s="2">
        <v>170.06</v>
      </c>
      <c r="Q731" s="2">
        <v>11</v>
      </c>
      <c r="R731" s="2" t="s">
        <v>33</v>
      </c>
      <c r="S731" s="2" t="s">
        <v>86</v>
      </c>
      <c r="T731" s="2" t="s">
        <v>214</v>
      </c>
      <c r="U731" s="2" t="s">
        <v>5034</v>
      </c>
      <c r="V731" s="2" t="s">
        <v>5035</v>
      </c>
      <c r="W731" s="2" t="s">
        <v>5036</v>
      </c>
      <c r="X731" s="2" t="s">
        <v>5037</v>
      </c>
      <c r="Y731" s="2" t="s">
        <v>40</v>
      </c>
      <c r="Z731" s="2">
        <v>0</v>
      </c>
      <c r="AA731" s="22">
        <v>1.135</v>
      </c>
      <c r="AB731" s="22">
        <v>1.0620000000000001</v>
      </c>
      <c r="AC731" s="21">
        <v>0.18</v>
      </c>
      <c r="AD731" s="21">
        <v>0.09</v>
      </c>
      <c r="AE731" s="102">
        <v>0.99459236110802196</v>
      </c>
      <c r="AF731" s="102">
        <v>0.99979292695210698</v>
      </c>
      <c r="AG731" s="23">
        <v>1</v>
      </c>
      <c r="AH731" s="23">
        <v>1</v>
      </c>
      <c r="AI731" s="2">
        <v>89.8</v>
      </c>
      <c r="AJ731" s="2">
        <v>101.9</v>
      </c>
      <c r="AK731" s="2">
        <v>91.6</v>
      </c>
      <c r="AL731" s="2">
        <v>97.2</v>
      </c>
      <c r="AM731" s="2">
        <v>1.56</v>
      </c>
      <c r="AN731" s="2">
        <v>5.58</v>
      </c>
      <c r="AO731" s="2">
        <v>1.21</v>
      </c>
      <c r="AP731" s="2">
        <v>2.5499999999999998</v>
      </c>
      <c r="AQ731" s="2" t="s">
        <v>30</v>
      </c>
      <c r="AR731" s="2" t="s">
        <v>30</v>
      </c>
      <c r="AS731" s="2" t="s">
        <v>30</v>
      </c>
      <c r="AT731" s="2" t="s">
        <v>30</v>
      </c>
      <c r="AU731" s="2" t="s">
        <v>30</v>
      </c>
      <c r="AV731" s="2" t="s">
        <v>30</v>
      </c>
      <c r="AW731" s="2" t="s">
        <v>30</v>
      </c>
      <c r="AX731" s="2" t="s">
        <v>30</v>
      </c>
      <c r="AY731" s="2" t="s">
        <v>30</v>
      </c>
      <c r="AZ731" s="2" t="s">
        <v>30</v>
      </c>
      <c r="BA731" s="2" t="s">
        <v>30</v>
      </c>
      <c r="BB731" s="2" t="s">
        <v>30</v>
      </c>
      <c r="BC731" s="2" t="s">
        <v>40</v>
      </c>
    </row>
    <row r="732" spans="1:55">
      <c r="A732" s="2" t="b">
        <v>0</v>
      </c>
      <c r="B732" s="2" t="s">
        <v>30</v>
      </c>
      <c r="C732" s="2" t="s">
        <v>12301</v>
      </c>
      <c r="D732" s="2" t="s">
        <v>3770</v>
      </c>
      <c r="E732" s="2" t="s">
        <v>3771</v>
      </c>
      <c r="F732" s="2">
        <v>0</v>
      </c>
      <c r="G732" s="2">
        <v>59.789000000000001</v>
      </c>
      <c r="H732" s="2">
        <v>55</v>
      </c>
      <c r="I732" s="2">
        <v>13</v>
      </c>
      <c r="J732" s="2">
        <v>48</v>
      </c>
      <c r="K732" s="2">
        <v>13</v>
      </c>
      <c r="L732" s="2">
        <v>1</v>
      </c>
      <c r="M732" s="2">
        <v>318</v>
      </c>
      <c r="N732" s="2">
        <v>35.6</v>
      </c>
      <c r="O732" s="2">
        <v>4.92</v>
      </c>
      <c r="P732" s="2">
        <v>176.76</v>
      </c>
      <c r="Q732" s="2">
        <v>13</v>
      </c>
      <c r="R732" s="2" t="s">
        <v>53</v>
      </c>
      <c r="S732" s="2" t="s">
        <v>86</v>
      </c>
      <c r="T732" s="2" t="s">
        <v>45</v>
      </c>
      <c r="U732" s="2" t="s">
        <v>3772</v>
      </c>
      <c r="V732" s="2" t="s">
        <v>3773</v>
      </c>
      <c r="W732" s="2" t="s">
        <v>3774</v>
      </c>
      <c r="X732" s="2" t="s">
        <v>3775</v>
      </c>
      <c r="Y732" s="2" t="s">
        <v>40</v>
      </c>
      <c r="Z732" s="2">
        <v>0</v>
      </c>
      <c r="AA732" s="22">
        <v>1.167</v>
      </c>
      <c r="AB732" s="22">
        <v>1.1439999999999999</v>
      </c>
      <c r="AC732" s="21">
        <v>0.22</v>
      </c>
      <c r="AD732" s="21">
        <v>0.19</v>
      </c>
      <c r="AE732" s="102">
        <v>0.98019489376422397</v>
      </c>
      <c r="AF732" s="102">
        <v>0.981578235423753</v>
      </c>
      <c r="AG732" s="23">
        <v>1</v>
      </c>
      <c r="AH732" s="23">
        <v>1</v>
      </c>
      <c r="AI732" s="2">
        <v>96.9</v>
      </c>
      <c r="AJ732" s="2">
        <v>113.2</v>
      </c>
      <c r="AK732" s="2">
        <v>90.2</v>
      </c>
      <c r="AL732" s="2">
        <v>103.3</v>
      </c>
      <c r="AM732" s="2">
        <v>1.1499999999999999</v>
      </c>
      <c r="AN732" s="2">
        <v>3.08</v>
      </c>
      <c r="AO732" s="2">
        <v>3.8</v>
      </c>
      <c r="AP732" s="2">
        <v>3.2</v>
      </c>
      <c r="AQ732" s="2" t="s">
        <v>30</v>
      </c>
      <c r="AR732" s="2" t="s">
        <v>30</v>
      </c>
      <c r="AS732" s="2" t="s">
        <v>30</v>
      </c>
      <c r="AT732" s="2" t="s">
        <v>30</v>
      </c>
      <c r="AU732" s="2" t="s">
        <v>30</v>
      </c>
      <c r="AV732" s="2" t="s">
        <v>30</v>
      </c>
      <c r="AW732" s="2" t="s">
        <v>30</v>
      </c>
      <c r="AX732" s="2" t="s">
        <v>30</v>
      </c>
      <c r="AY732" s="2" t="s">
        <v>30</v>
      </c>
      <c r="AZ732" s="2" t="s">
        <v>30</v>
      </c>
      <c r="BA732" s="2" t="s">
        <v>30</v>
      </c>
      <c r="BB732" s="2" t="s">
        <v>30</v>
      </c>
      <c r="BC732" s="2" t="s">
        <v>40</v>
      </c>
    </row>
    <row r="733" spans="1:55">
      <c r="A733" s="2" t="b">
        <v>0</v>
      </c>
      <c r="B733" s="2" t="s">
        <v>30</v>
      </c>
      <c r="C733" s="2" t="s">
        <v>12301</v>
      </c>
      <c r="D733" s="2" t="s">
        <v>4895</v>
      </c>
      <c r="E733" s="2" t="s">
        <v>4896</v>
      </c>
      <c r="F733" s="2">
        <v>0</v>
      </c>
      <c r="G733" s="2">
        <v>59.664999999999999</v>
      </c>
      <c r="H733" s="2">
        <v>55</v>
      </c>
      <c r="I733" s="2">
        <v>11</v>
      </c>
      <c r="J733" s="2">
        <v>40</v>
      </c>
      <c r="K733" s="2">
        <v>11</v>
      </c>
      <c r="L733" s="2">
        <v>1</v>
      </c>
      <c r="M733" s="2">
        <v>257</v>
      </c>
      <c r="N733" s="2">
        <v>29</v>
      </c>
      <c r="O733" s="2">
        <v>6.55</v>
      </c>
      <c r="P733" s="2">
        <v>144.68</v>
      </c>
      <c r="Q733" s="2">
        <v>11</v>
      </c>
      <c r="R733" s="2" t="s">
        <v>4897</v>
      </c>
      <c r="S733" s="2" t="s">
        <v>141</v>
      </c>
      <c r="T733" s="2" t="s">
        <v>478</v>
      </c>
      <c r="U733" s="2" t="s">
        <v>4898</v>
      </c>
      <c r="V733" s="2" t="s">
        <v>4899</v>
      </c>
      <c r="W733" s="2" t="s">
        <v>4900</v>
      </c>
      <c r="X733" s="2" t="s">
        <v>4901</v>
      </c>
      <c r="Y733" s="2" t="s">
        <v>1180</v>
      </c>
      <c r="Z733" s="2">
        <v>0</v>
      </c>
      <c r="AA733" s="22">
        <v>1.24</v>
      </c>
      <c r="AB733" s="22">
        <v>1.19</v>
      </c>
      <c r="AC733" s="21">
        <v>0.31</v>
      </c>
      <c r="AD733" s="21">
        <v>0.25</v>
      </c>
      <c r="AE733" s="102">
        <v>0.98008398710920996</v>
      </c>
      <c r="AF733" s="102">
        <v>0.99105729637751705</v>
      </c>
      <c r="AG733" s="23">
        <v>1</v>
      </c>
      <c r="AH733" s="23">
        <v>1</v>
      </c>
      <c r="AI733" s="2">
        <v>82.6</v>
      </c>
      <c r="AJ733" s="2">
        <v>102.5</v>
      </c>
      <c r="AK733" s="2">
        <v>92.6</v>
      </c>
      <c r="AL733" s="2">
        <v>110.2</v>
      </c>
      <c r="AM733" s="2">
        <v>6.29</v>
      </c>
      <c r="AN733" s="2">
        <v>0.54</v>
      </c>
      <c r="AO733" s="2">
        <v>4.29</v>
      </c>
      <c r="AP733" s="2">
        <v>0.71</v>
      </c>
      <c r="AQ733" s="2" t="s">
        <v>30</v>
      </c>
      <c r="AR733" s="2" t="s">
        <v>30</v>
      </c>
      <c r="AS733" s="2" t="s">
        <v>30</v>
      </c>
      <c r="AT733" s="2" t="s">
        <v>30</v>
      </c>
      <c r="AU733" s="2" t="s">
        <v>30</v>
      </c>
      <c r="AV733" s="2" t="s">
        <v>30</v>
      </c>
      <c r="AW733" s="2" t="s">
        <v>30</v>
      </c>
      <c r="AX733" s="2" t="s">
        <v>30</v>
      </c>
      <c r="AY733" s="2" t="s">
        <v>30</v>
      </c>
      <c r="AZ733" s="2" t="s">
        <v>30</v>
      </c>
      <c r="BA733" s="2" t="s">
        <v>30</v>
      </c>
      <c r="BB733" s="2" t="s">
        <v>30</v>
      </c>
      <c r="BC733" s="2" t="s">
        <v>40</v>
      </c>
    </row>
    <row r="734" spans="1:55">
      <c r="A734" s="2" t="b">
        <v>0</v>
      </c>
      <c r="B734" s="2" t="s">
        <v>30</v>
      </c>
      <c r="C734" s="2" t="s">
        <v>12301</v>
      </c>
      <c r="D734" s="2" t="s">
        <v>4702</v>
      </c>
      <c r="E734" s="2" t="s">
        <v>4703</v>
      </c>
      <c r="F734" s="2">
        <v>0</v>
      </c>
      <c r="G734" s="2">
        <v>59.527000000000001</v>
      </c>
      <c r="H734" s="2">
        <v>57</v>
      </c>
      <c r="I734" s="2">
        <v>10</v>
      </c>
      <c r="J734" s="2">
        <v>57</v>
      </c>
      <c r="K734" s="2">
        <v>10</v>
      </c>
      <c r="L734" s="2">
        <v>1</v>
      </c>
      <c r="M734" s="2">
        <v>234</v>
      </c>
      <c r="N734" s="2">
        <v>25.8</v>
      </c>
      <c r="O734" s="2">
        <v>6.55</v>
      </c>
      <c r="P734" s="2">
        <v>246.51</v>
      </c>
      <c r="Q734" s="2">
        <v>10</v>
      </c>
      <c r="R734" s="2" t="s">
        <v>40</v>
      </c>
      <c r="S734" s="2" t="s">
        <v>86</v>
      </c>
      <c r="T734" s="2" t="s">
        <v>40</v>
      </c>
      <c r="U734" s="2" t="s">
        <v>4704</v>
      </c>
      <c r="V734" s="2" t="s">
        <v>4705</v>
      </c>
      <c r="W734" s="2" t="s">
        <v>4706</v>
      </c>
      <c r="X734" s="2" t="s">
        <v>4707</v>
      </c>
      <c r="Y734" s="2" t="s">
        <v>40</v>
      </c>
      <c r="Z734" s="2">
        <v>0</v>
      </c>
      <c r="AA734" s="22">
        <v>1.2809999999999999</v>
      </c>
      <c r="AB734" s="22">
        <v>1.2709999999999999</v>
      </c>
      <c r="AC734" s="21">
        <v>0.36</v>
      </c>
      <c r="AD734" s="21">
        <v>0.35</v>
      </c>
      <c r="AE734" s="102">
        <v>0.45988717467565698</v>
      </c>
      <c r="AF734" s="102">
        <v>0.52239012288895403</v>
      </c>
      <c r="AG734" s="23">
        <v>1</v>
      </c>
      <c r="AH734" s="23">
        <v>1</v>
      </c>
      <c r="AI734" s="2">
        <v>90.6</v>
      </c>
      <c r="AJ734" s="2">
        <v>116.1</v>
      </c>
      <c r="AK734" s="2">
        <v>90.8</v>
      </c>
      <c r="AL734" s="2">
        <v>115.5</v>
      </c>
      <c r="AM734" s="2">
        <v>1.46</v>
      </c>
      <c r="AN734" s="2">
        <v>1.35</v>
      </c>
      <c r="AO734" s="2">
        <v>0.97</v>
      </c>
      <c r="AP734" s="2">
        <v>1.35</v>
      </c>
      <c r="AQ734" s="2" t="s">
        <v>30</v>
      </c>
      <c r="AR734" s="2" t="s">
        <v>30</v>
      </c>
      <c r="AS734" s="2" t="s">
        <v>30</v>
      </c>
      <c r="AT734" s="2" t="s">
        <v>30</v>
      </c>
      <c r="AU734" s="2" t="s">
        <v>30</v>
      </c>
      <c r="AV734" s="2" t="s">
        <v>30</v>
      </c>
      <c r="AW734" s="2" t="s">
        <v>30</v>
      </c>
      <c r="AX734" s="2" t="s">
        <v>30</v>
      </c>
      <c r="AY734" s="2" t="s">
        <v>30</v>
      </c>
      <c r="AZ734" s="2" t="s">
        <v>30</v>
      </c>
      <c r="BA734" s="2" t="s">
        <v>30</v>
      </c>
      <c r="BB734" s="2" t="s">
        <v>30</v>
      </c>
      <c r="BC734" s="2" t="s">
        <v>40</v>
      </c>
    </row>
    <row r="735" spans="1:55">
      <c r="A735" s="2" t="b">
        <v>0</v>
      </c>
      <c r="B735" s="2" t="s">
        <v>30</v>
      </c>
      <c r="C735" s="2" t="s">
        <v>12301</v>
      </c>
      <c r="D735" s="2" t="s">
        <v>4934</v>
      </c>
      <c r="E735" s="2" t="s">
        <v>4935</v>
      </c>
      <c r="F735" s="2">
        <v>0</v>
      </c>
      <c r="G735" s="2">
        <v>59.439</v>
      </c>
      <c r="H735" s="2">
        <v>39</v>
      </c>
      <c r="I735" s="2">
        <v>4</v>
      </c>
      <c r="J735" s="2">
        <v>82</v>
      </c>
      <c r="K735" s="2">
        <v>4</v>
      </c>
      <c r="L735" s="2">
        <v>1</v>
      </c>
      <c r="M735" s="2">
        <v>111</v>
      </c>
      <c r="N735" s="2">
        <v>12.3</v>
      </c>
      <c r="O735" s="2">
        <v>5.12</v>
      </c>
      <c r="P735" s="2">
        <v>235.06</v>
      </c>
      <c r="Q735" s="2">
        <v>4</v>
      </c>
      <c r="R735" s="2" t="s">
        <v>33</v>
      </c>
      <c r="S735" s="2" t="s">
        <v>86</v>
      </c>
      <c r="T735" s="2" t="s">
        <v>2756</v>
      </c>
      <c r="U735" s="2" t="s">
        <v>4936</v>
      </c>
      <c r="V735" s="2" t="s">
        <v>4937</v>
      </c>
      <c r="W735" s="2" t="s">
        <v>4938</v>
      </c>
      <c r="X735" s="2" t="s">
        <v>4939</v>
      </c>
      <c r="Y735" s="2" t="s">
        <v>4940</v>
      </c>
      <c r="Z735" s="2">
        <v>0</v>
      </c>
      <c r="AA735" s="22">
        <v>1.181</v>
      </c>
      <c r="AB735" s="22">
        <v>1.194</v>
      </c>
      <c r="AC735" s="21">
        <v>0.24</v>
      </c>
      <c r="AD735" s="21">
        <v>0.26</v>
      </c>
      <c r="AE735" s="102">
        <v>0.90282596086472999</v>
      </c>
      <c r="AF735" s="102">
        <v>0.82301052660980001</v>
      </c>
      <c r="AG735" s="23">
        <v>1</v>
      </c>
      <c r="AH735" s="23">
        <v>1</v>
      </c>
      <c r="AI735" s="2">
        <v>83.9</v>
      </c>
      <c r="AJ735" s="2">
        <v>99</v>
      </c>
      <c r="AK735" s="2">
        <v>96.5</v>
      </c>
      <c r="AL735" s="2">
        <v>115.2</v>
      </c>
      <c r="AM735" s="2">
        <v>1.79</v>
      </c>
      <c r="AN735" s="2">
        <v>0.72</v>
      </c>
      <c r="AO735" s="2">
        <v>0.67</v>
      </c>
      <c r="AP735" s="2">
        <v>1.1499999999999999</v>
      </c>
      <c r="AQ735" s="2" t="s">
        <v>30</v>
      </c>
      <c r="AR735" s="2" t="s">
        <v>30</v>
      </c>
      <c r="AS735" s="2" t="s">
        <v>30</v>
      </c>
      <c r="AT735" s="2" t="s">
        <v>30</v>
      </c>
      <c r="AU735" s="2" t="s">
        <v>30</v>
      </c>
      <c r="AV735" s="2" t="s">
        <v>30</v>
      </c>
      <c r="AW735" s="2" t="s">
        <v>30</v>
      </c>
      <c r="AX735" s="2" t="s">
        <v>30</v>
      </c>
      <c r="AY735" s="2" t="s">
        <v>30</v>
      </c>
      <c r="AZ735" s="2" t="s">
        <v>30</v>
      </c>
      <c r="BA735" s="2" t="s">
        <v>30</v>
      </c>
      <c r="BB735" s="2" t="s">
        <v>30</v>
      </c>
      <c r="BC735" s="2" t="s">
        <v>40</v>
      </c>
    </row>
    <row r="736" spans="1:55">
      <c r="A736" s="2" t="b">
        <v>0</v>
      </c>
      <c r="B736" s="2" t="s">
        <v>30</v>
      </c>
      <c r="C736" s="2" t="s">
        <v>12301</v>
      </c>
      <c r="D736" s="2" t="s">
        <v>6703</v>
      </c>
      <c r="E736" s="2" t="s">
        <v>6704</v>
      </c>
      <c r="F736" s="2">
        <v>0</v>
      </c>
      <c r="G736" s="2">
        <v>59.262</v>
      </c>
      <c r="H736" s="2">
        <v>59</v>
      </c>
      <c r="I736" s="2">
        <v>9</v>
      </c>
      <c r="J736" s="2">
        <v>52</v>
      </c>
      <c r="K736" s="2">
        <v>9</v>
      </c>
      <c r="L736" s="2">
        <v>1</v>
      </c>
      <c r="M736" s="2">
        <v>195</v>
      </c>
      <c r="N736" s="2">
        <v>21.2</v>
      </c>
      <c r="O736" s="2">
        <v>5.0199999999999996</v>
      </c>
      <c r="P736" s="2">
        <v>180.11</v>
      </c>
      <c r="Q736" s="2">
        <v>9</v>
      </c>
      <c r="R736" s="2" t="s">
        <v>33</v>
      </c>
      <c r="S736" s="2" t="s">
        <v>86</v>
      </c>
      <c r="T736" s="2" t="s">
        <v>111</v>
      </c>
      <c r="U736" s="2" t="s">
        <v>6705</v>
      </c>
      <c r="V736" s="2" t="s">
        <v>6706</v>
      </c>
      <c r="W736" s="2" t="s">
        <v>6707</v>
      </c>
      <c r="X736" s="2" t="s">
        <v>6708</v>
      </c>
      <c r="Y736" s="2" t="s">
        <v>4888</v>
      </c>
      <c r="Z736" s="2">
        <v>0</v>
      </c>
      <c r="AA736" s="22">
        <v>0.66300000000000003</v>
      </c>
      <c r="AB736" s="22">
        <v>0.54400000000000004</v>
      </c>
      <c r="AC736" s="21">
        <v>-0.59</v>
      </c>
      <c r="AD736" s="21">
        <v>-0.88</v>
      </c>
      <c r="AE736" s="102">
        <v>0.68715544412860996</v>
      </c>
      <c r="AF736" s="102">
        <v>0.336650638060495</v>
      </c>
      <c r="AG736" s="23">
        <v>1</v>
      </c>
      <c r="AH736" s="23">
        <v>1</v>
      </c>
      <c r="AI736" s="2">
        <v>120</v>
      </c>
      <c r="AJ736" s="2">
        <v>79.5</v>
      </c>
      <c r="AK736" s="2">
        <v>122.4</v>
      </c>
      <c r="AL736" s="2">
        <v>66.599999999999994</v>
      </c>
      <c r="AM736" s="2">
        <v>2.27</v>
      </c>
      <c r="AN736" s="2">
        <v>1.58</v>
      </c>
      <c r="AO736" s="2">
        <v>1.84</v>
      </c>
      <c r="AP736" s="2">
        <v>0.54</v>
      </c>
      <c r="AQ736" s="2" t="s">
        <v>30</v>
      </c>
      <c r="AR736" s="2" t="s">
        <v>30</v>
      </c>
      <c r="AS736" s="2" t="s">
        <v>30</v>
      </c>
      <c r="AT736" s="2" t="s">
        <v>30</v>
      </c>
      <c r="AU736" s="2" t="s">
        <v>30</v>
      </c>
      <c r="AV736" s="2" t="s">
        <v>30</v>
      </c>
      <c r="AW736" s="2" t="s">
        <v>30</v>
      </c>
      <c r="AX736" s="2" t="s">
        <v>30</v>
      </c>
      <c r="AY736" s="2" t="s">
        <v>30</v>
      </c>
      <c r="AZ736" s="2" t="s">
        <v>30</v>
      </c>
      <c r="BA736" s="2" t="s">
        <v>30</v>
      </c>
      <c r="BB736" s="2" t="s">
        <v>30</v>
      </c>
      <c r="BC736" s="2" t="s">
        <v>40</v>
      </c>
    </row>
    <row r="737" spans="1:55">
      <c r="A737" s="2" t="b">
        <v>0</v>
      </c>
      <c r="B737" s="2" t="s">
        <v>30</v>
      </c>
      <c r="C737" s="2" t="s">
        <v>12301</v>
      </c>
      <c r="D737" s="2" t="s">
        <v>5871</v>
      </c>
      <c r="E737" s="2" t="s">
        <v>5872</v>
      </c>
      <c r="F737" s="2">
        <v>0</v>
      </c>
      <c r="G737" s="2">
        <v>59.195</v>
      </c>
      <c r="H737" s="2">
        <v>48</v>
      </c>
      <c r="I737" s="2">
        <v>14</v>
      </c>
      <c r="J737" s="2">
        <v>34</v>
      </c>
      <c r="K737" s="2">
        <v>14</v>
      </c>
      <c r="L737" s="2">
        <v>1</v>
      </c>
      <c r="M737" s="2">
        <v>372</v>
      </c>
      <c r="N737" s="2">
        <v>39.6</v>
      </c>
      <c r="O737" s="2">
        <v>6.76</v>
      </c>
      <c r="P737" s="2">
        <v>107.64</v>
      </c>
      <c r="Q737" s="2">
        <v>14</v>
      </c>
      <c r="R737" s="2" t="s">
        <v>33</v>
      </c>
      <c r="S737" s="2" t="s">
        <v>141</v>
      </c>
      <c r="T737" s="2" t="s">
        <v>77</v>
      </c>
      <c r="U737" s="2" t="s">
        <v>5873</v>
      </c>
      <c r="V737" s="2" t="s">
        <v>5874</v>
      </c>
      <c r="W737" s="2" t="s">
        <v>5875</v>
      </c>
      <c r="X737" s="2" t="s">
        <v>5876</v>
      </c>
      <c r="Y737" s="2" t="s">
        <v>554</v>
      </c>
      <c r="Z737" s="2">
        <v>0</v>
      </c>
      <c r="AA737" s="22">
        <v>0.34899999999999998</v>
      </c>
      <c r="AB737" s="22">
        <v>0.30199999999999999</v>
      </c>
      <c r="AC737" s="21">
        <v>-1.52</v>
      </c>
      <c r="AD737" s="21">
        <v>-1.73</v>
      </c>
      <c r="AE737" s="102">
        <v>1.05010326878485E-6</v>
      </c>
      <c r="AF737" s="102">
        <v>1.2973338092692199E-7</v>
      </c>
      <c r="AG737" s="23">
        <v>7.9681836035394598E-5</v>
      </c>
      <c r="AH737" s="23">
        <v>1.11865556190169E-5</v>
      </c>
      <c r="AI737" s="2">
        <v>135</v>
      </c>
      <c r="AJ737" s="2">
        <v>47.1</v>
      </c>
      <c r="AK737" s="2">
        <v>171.6</v>
      </c>
      <c r="AL737" s="2">
        <v>51.9</v>
      </c>
      <c r="AM737" s="2">
        <v>5.08</v>
      </c>
      <c r="AN737" s="2">
        <v>10.050000000000001</v>
      </c>
      <c r="AO737" s="2">
        <v>4.97</v>
      </c>
      <c r="AP737" s="2">
        <v>9.9600000000000009</v>
      </c>
      <c r="AQ737" s="2" t="s">
        <v>30</v>
      </c>
      <c r="AR737" s="2" t="s">
        <v>30</v>
      </c>
      <c r="AS737" s="2" t="s">
        <v>30</v>
      </c>
      <c r="AT737" s="2" t="s">
        <v>30</v>
      </c>
      <c r="AU737" s="2" t="s">
        <v>30</v>
      </c>
      <c r="AV737" s="2" t="s">
        <v>30</v>
      </c>
      <c r="AW737" s="2" t="s">
        <v>30</v>
      </c>
      <c r="AX737" s="2" t="s">
        <v>30</v>
      </c>
      <c r="AY737" s="2" t="s">
        <v>30</v>
      </c>
      <c r="AZ737" s="2" t="s">
        <v>30</v>
      </c>
      <c r="BA737" s="2" t="s">
        <v>30</v>
      </c>
      <c r="BB737" s="2" t="s">
        <v>30</v>
      </c>
      <c r="BC737" s="2" t="s">
        <v>40</v>
      </c>
    </row>
    <row r="738" spans="1:55">
      <c r="A738" s="2" t="b">
        <v>0</v>
      </c>
      <c r="B738" s="2" t="s">
        <v>30</v>
      </c>
      <c r="C738" s="2" t="s">
        <v>12301</v>
      </c>
      <c r="D738" s="2" t="s">
        <v>4763</v>
      </c>
      <c r="E738" s="2" t="s">
        <v>4764</v>
      </c>
      <c r="F738" s="2">
        <v>0</v>
      </c>
      <c r="G738" s="2">
        <v>59.167000000000002</v>
      </c>
      <c r="H738" s="2">
        <v>51</v>
      </c>
      <c r="I738" s="2">
        <v>10</v>
      </c>
      <c r="J738" s="2">
        <v>45</v>
      </c>
      <c r="K738" s="2">
        <v>10</v>
      </c>
      <c r="L738" s="2">
        <v>1</v>
      </c>
      <c r="M738" s="2">
        <v>252</v>
      </c>
      <c r="N738" s="2">
        <v>27.9</v>
      </c>
      <c r="O738" s="2">
        <v>7.8</v>
      </c>
      <c r="P738" s="2">
        <v>172.58</v>
      </c>
      <c r="Q738" s="2">
        <v>10</v>
      </c>
      <c r="R738" s="2" t="s">
        <v>33</v>
      </c>
      <c r="S738" s="2" t="s">
        <v>40</v>
      </c>
      <c r="T738" s="2" t="s">
        <v>214</v>
      </c>
      <c r="U738" s="2" t="s">
        <v>2299</v>
      </c>
      <c r="V738" s="2" t="s">
        <v>4765</v>
      </c>
      <c r="W738" s="2" t="s">
        <v>4766</v>
      </c>
      <c r="X738" s="2" t="s">
        <v>4767</v>
      </c>
      <c r="Y738" s="2" t="s">
        <v>40</v>
      </c>
      <c r="Z738" s="2">
        <v>0</v>
      </c>
      <c r="AA738" s="22">
        <v>1.232</v>
      </c>
      <c r="AB738" s="22">
        <v>1.3680000000000001</v>
      </c>
      <c r="AC738" s="21">
        <v>0.3</v>
      </c>
      <c r="AD738" s="21">
        <v>0.45</v>
      </c>
      <c r="AE738" s="102">
        <v>9.8585866331712998E-5</v>
      </c>
      <c r="AF738" s="102">
        <v>8.6481441885499798E-7</v>
      </c>
      <c r="AG738" s="23">
        <v>2.1746207957123202E-3</v>
      </c>
      <c r="AH738" s="23">
        <v>4.8435410818281601E-5</v>
      </c>
      <c r="AI738" s="2">
        <v>92.5</v>
      </c>
      <c r="AJ738" s="2">
        <v>114</v>
      </c>
      <c r="AK738" s="2">
        <v>83.7</v>
      </c>
      <c r="AL738" s="2">
        <v>114.5</v>
      </c>
      <c r="AM738" s="2">
        <v>2.95</v>
      </c>
      <c r="AN738" s="2">
        <v>1.3</v>
      </c>
      <c r="AO738" s="2">
        <v>1.74</v>
      </c>
      <c r="AP738" s="2">
        <v>1.24</v>
      </c>
      <c r="AQ738" s="2" t="s">
        <v>30</v>
      </c>
      <c r="AR738" s="2" t="s">
        <v>30</v>
      </c>
      <c r="AS738" s="2" t="s">
        <v>30</v>
      </c>
      <c r="AT738" s="2" t="s">
        <v>30</v>
      </c>
      <c r="AU738" s="2" t="s">
        <v>30</v>
      </c>
      <c r="AV738" s="2" t="s">
        <v>30</v>
      </c>
      <c r="AW738" s="2" t="s">
        <v>30</v>
      </c>
      <c r="AX738" s="2" t="s">
        <v>30</v>
      </c>
      <c r="AY738" s="2" t="s">
        <v>30</v>
      </c>
      <c r="AZ738" s="2" t="s">
        <v>30</v>
      </c>
      <c r="BA738" s="2" t="s">
        <v>30</v>
      </c>
      <c r="BB738" s="2" t="s">
        <v>30</v>
      </c>
      <c r="BC738" s="2" t="s">
        <v>40</v>
      </c>
    </row>
    <row r="739" spans="1:55">
      <c r="A739" s="2" t="b">
        <v>0</v>
      </c>
      <c r="B739" s="2" t="s">
        <v>30</v>
      </c>
      <c r="C739" s="2" t="s">
        <v>12301</v>
      </c>
      <c r="D739" s="2" t="s">
        <v>4876</v>
      </c>
      <c r="E739" s="2" t="s">
        <v>4877</v>
      </c>
      <c r="F739" s="2">
        <v>0</v>
      </c>
      <c r="G739" s="2">
        <v>59.09</v>
      </c>
      <c r="H739" s="2">
        <v>27</v>
      </c>
      <c r="I739" s="2">
        <v>12</v>
      </c>
      <c r="J739" s="2">
        <v>41</v>
      </c>
      <c r="K739" s="2">
        <v>12</v>
      </c>
      <c r="L739" s="2">
        <v>1</v>
      </c>
      <c r="M739" s="2">
        <v>513</v>
      </c>
      <c r="N739" s="2">
        <v>57.6</v>
      </c>
      <c r="O739" s="2">
        <v>5.78</v>
      </c>
      <c r="P739" s="2">
        <v>135.02000000000001</v>
      </c>
      <c r="Q739" s="2">
        <v>12</v>
      </c>
      <c r="R739" s="2" t="s">
        <v>235</v>
      </c>
      <c r="S739" s="2" t="s">
        <v>86</v>
      </c>
      <c r="T739" s="2" t="s">
        <v>1086</v>
      </c>
      <c r="U739" s="2" t="s">
        <v>4878</v>
      </c>
      <c r="V739" s="2" t="s">
        <v>4879</v>
      </c>
      <c r="W739" s="2" t="s">
        <v>4880</v>
      </c>
      <c r="X739" s="2" t="s">
        <v>4881</v>
      </c>
      <c r="Y739" s="2" t="s">
        <v>40</v>
      </c>
      <c r="Z739" s="2">
        <v>0</v>
      </c>
      <c r="AA739" s="22">
        <v>1.0229999999999999</v>
      </c>
      <c r="AB739" s="22">
        <v>1.006</v>
      </c>
      <c r="AC739" s="21">
        <v>0.03</v>
      </c>
      <c r="AD739" s="21">
        <v>0.01</v>
      </c>
      <c r="AE739" s="102">
        <v>0.999999881460367</v>
      </c>
      <c r="AF739" s="102">
        <v>0.99998622919730695</v>
      </c>
      <c r="AG739" s="23">
        <v>1</v>
      </c>
      <c r="AH739" s="23">
        <v>1</v>
      </c>
      <c r="AI739" s="2">
        <v>103.5</v>
      </c>
      <c r="AJ739" s="2">
        <v>105.8</v>
      </c>
      <c r="AK739" s="2">
        <v>99.7</v>
      </c>
      <c r="AL739" s="2">
        <v>100.4</v>
      </c>
      <c r="AM739" s="2">
        <v>2.87</v>
      </c>
      <c r="AN739" s="2">
        <v>2.17</v>
      </c>
      <c r="AO739" s="2">
        <v>3.21</v>
      </c>
      <c r="AP739" s="2">
        <v>6.35</v>
      </c>
      <c r="AQ739" s="2" t="s">
        <v>30</v>
      </c>
      <c r="AR739" s="2" t="s">
        <v>30</v>
      </c>
      <c r="AS739" s="2" t="s">
        <v>30</v>
      </c>
      <c r="AT739" s="2" t="s">
        <v>30</v>
      </c>
      <c r="AU739" s="2" t="s">
        <v>30</v>
      </c>
      <c r="AV739" s="2" t="s">
        <v>30</v>
      </c>
      <c r="AW739" s="2" t="s">
        <v>30</v>
      </c>
      <c r="AX739" s="2" t="s">
        <v>30</v>
      </c>
      <c r="AY739" s="2" t="s">
        <v>30</v>
      </c>
      <c r="AZ739" s="2" t="s">
        <v>30</v>
      </c>
      <c r="BA739" s="2" t="s">
        <v>30</v>
      </c>
      <c r="BB739" s="2" t="s">
        <v>30</v>
      </c>
      <c r="BC739" s="2" t="s">
        <v>40</v>
      </c>
    </row>
    <row r="740" spans="1:55">
      <c r="A740" s="2" t="b">
        <v>0</v>
      </c>
      <c r="B740" s="2" t="s">
        <v>30</v>
      </c>
      <c r="C740" s="2" t="s">
        <v>12301</v>
      </c>
      <c r="D740" s="2" t="s">
        <v>4203</v>
      </c>
      <c r="E740" s="2" t="s">
        <v>4204</v>
      </c>
      <c r="F740" s="2">
        <v>0</v>
      </c>
      <c r="G740" s="2">
        <v>58.993000000000002</v>
      </c>
      <c r="H740" s="2">
        <v>57</v>
      </c>
      <c r="I740" s="2">
        <v>11</v>
      </c>
      <c r="J740" s="2">
        <v>73</v>
      </c>
      <c r="K740" s="2">
        <v>11</v>
      </c>
      <c r="L740" s="2">
        <v>1</v>
      </c>
      <c r="M740" s="2">
        <v>101</v>
      </c>
      <c r="N740" s="2">
        <v>11.6</v>
      </c>
      <c r="O740" s="2">
        <v>11.17</v>
      </c>
      <c r="P740" s="2">
        <v>235.42</v>
      </c>
      <c r="Q740" s="2">
        <v>11</v>
      </c>
      <c r="R740" s="2" t="s">
        <v>132</v>
      </c>
      <c r="S740" s="2" t="s">
        <v>729</v>
      </c>
      <c r="T740" s="2" t="s">
        <v>1058</v>
      </c>
      <c r="U740" s="2" t="s">
        <v>4205</v>
      </c>
      <c r="V740" s="2" t="s">
        <v>4206</v>
      </c>
      <c r="W740" s="2" t="s">
        <v>4207</v>
      </c>
      <c r="X740" s="2" t="s">
        <v>4208</v>
      </c>
      <c r="Y740" s="2" t="s">
        <v>102</v>
      </c>
      <c r="Z740" s="2">
        <v>0</v>
      </c>
      <c r="AA740" s="22">
        <v>0.78500000000000003</v>
      </c>
      <c r="AB740" s="22">
        <v>0.45500000000000002</v>
      </c>
      <c r="AC740" s="21">
        <v>-0.35</v>
      </c>
      <c r="AD740" s="21">
        <v>-1.1299999999999999</v>
      </c>
      <c r="AE740" s="102">
        <v>0.38401284187698898</v>
      </c>
      <c r="AF740" s="102">
        <v>1.66200931690508E-4</v>
      </c>
      <c r="AG740" s="23">
        <v>1</v>
      </c>
      <c r="AH740" s="23">
        <v>2.4823017715105301E-3</v>
      </c>
      <c r="AI740" s="2">
        <v>105.2</v>
      </c>
      <c r="AJ740" s="2">
        <v>82.6</v>
      </c>
      <c r="AK740" s="2">
        <v>155.9</v>
      </c>
      <c r="AL740" s="2">
        <v>71</v>
      </c>
      <c r="AM740" s="2">
        <v>7</v>
      </c>
      <c r="AN740" s="2">
        <v>4.12</v>
      </c>
      <c r="AO740" s="2">
        <v>4.5599999999999996</v>
      </c>
      <c r="AP740" s="2">
        <v>5.43</v>
      </c>
      <c r="AQ740" s="2" t="s">
        <v>30</v>
      </c>
      <c r="AR740" s="2" t="s">
        <v>30</v>
      </c>
      <c r="AS740" s="2" t="s">
        <v>30</v>
      </c>
      <c r="AT740" s="2" t="s">
        <v>30</v>
      </c>
      <c r="AU740" s="2" t="s">
        <v>30</v>
      </c>
      <c r="AV740" s="2" t="s">
        <v>30</v>
      </c>
      <c r="AW740" s="2" t="s">
        <v>30</v>
      </c>
      <c r="AX740" s="2" t="s">
        <v>30</v>
      </c>
      <c r="AY740" s="2" t="s">
        <v>30</v>
      </c>
      <c r="AZ740" s="2" t="s">
        <v>30</v>
      </c>
      <c r="BA740" s="2" t="s">
        <v>30</v>
      </c>
      <c r="BB740" s="2" t="s">
        <v>30</v>
      </c>
      <c r="BC740" s="2" t="s">
        <v>40</v>
      </c>
    </row>
    <row r="741" spans="1:55">
      <c r="A741" s="2" t="b">
        <v>0</v>
      </c>
      <c r="B741" s="2" t="s">
        <v>30</v>
      </c>
      <c r="C741" s="2" t="s">
        <v>12301</v>
      </c>
      <c r="D741" s="2" t="s">
        <v>4209</v>
      </c>
      <c r="E741" s="2" t="s">
        <v>4210</v>
      </c>
      <c r="F741" s="2">
        <v>0</v>
      </c>
      <c r="G741" s="2">
        <v>58.89</v>
      </c>
      <c r="H741" s="2">
        <v>39</v>
      </c>
      <c r="I741" s="2">
        <v>11</v>
      </c>
      <c r="J741" s="2">
        <v>50</v>
      </c>
      <c r="K741" s="2">
        <v>11</v>
      </c>
      <c r="L741" s="2">
        <v>1</v>
      </c>
      <c r="M741" s="2">
        <v>337</v>
      </c>
      <c r="N741" s="2">
        <v>36</v>
      </c>
      <c r="O741" s="2">
        <v>6.33</v>
      </c>
      <c r="P741" s="2">
        <v>172.36</v>
      </c>
      <c r="Q741" s="2">
        <v>11</v>
      </c>
      <c r="R741" s="2" t="s">
        <v>33</v>
      </c>
      <c r="S741" s="2" t="s">
        <v>34</v>
      </c>
      <c r="T741" s="2" t="s">
        <v>77</v>
      </c>
      <c r="U741" s="2" t="s">
        <v>4211</v>
      </c>
      <c r="V741" s="2" t="s">
        <v>4212</v>
      </c>
      <c r="W741" s="2" t="s">
        <v>4213</v>
      </c>
      <c r="X741" s="2" t="s">
        <v>4214</v>
      </c>
      <c r="Y741" s="2" t="s">
        <v>40</v>
      </c>
      <c r="Z741" s="2">
        <v>0</v>
      </c>
      <c r="AA741" s="22">
        <v>1.2989999999999999</v>
      </c>
      <c r="AB741" s="22">
        <v>1.248</v>
      </c>
      <c r="AC741" s="21">
        <v>0.38</v>
      </c>
      <c r="AD741" s="21">
        <v>0.32</v>
      </c>
      <c r="AE741" s="102">
        <v>0.86027077350134995</v>
      </c>
      <c r="AF741" s="102">
        <v>0.93540484384839595</v>
      </c>
      <c r="AG741" s="23">
        <v>1</v>
      </c>
      <c r="AH741" s="23">
        <v>1</v>
      </c>
      <c r="AI741" s="2">
        <v>89.9</v>
      </c>
      <c r="AJ741" s="2">
        <v>116.9</v>
      </c>
      <c r="AK741" s="2">
        <v>96.6</v>
      </c>
      <c r="AL741" s="2">
        <v>120.6</v>
      </c>
      <c r="AM741" s="2">
        <v>2.6</v>
      </c>
      <c r="AN741" s="2">
        <v>0.76</v>
      </c>
      <c r="AO741" s="2">
        <v>0.72</v>
      </c>
      <c r="AP741" s="2">
        <v>1.01</v>
      </c>
      <c r="AQ741" s="2" t="s">
        <v>30</v>
      </c>
      <c r="AR741" s="2" t="s">
        <v>30</v>
      </c>
      <c r="AS741" s="2" t="s">
        <v>30</v>
      </c>
      <c r="AT741" s="2" t="s">
        <v>30</v>
      </c>
      <c r="AU741" s="2" t="s">
        <v>30</v>
      </c>
      <c r="AV741" s="2" t="s">
        <v>30</v>
      </c>
      <c r="AW741" s="2" t="s">
        <v>30</v>
      </c>
      <c r="AX741" s="2" t="s">
        <v>30</v>
      </c>
      <c r="AY741" s="2" t="s">
        <v>30</v>
      </c>
      <c r="AZ741" s="2" t="s">
        <v>30</v>
      </c>
      <c r="BA741" s="2" t="s">
        <v>30</v>
      </c>
      <c r="BB741" s="2" t="s">
        <v>30</v>
      </c>
      <c r="BC741" s="2" t="s">
        <v>40</v>
      </c>
    </row>
    <row r="742" spans="1:55">
      <c r="A742" s="2" t="b">
        <v>0</v>
      </c>
      <c r="B742" s="2" t="s">
        <v>30</v>
      </c>
      <c r="C742" s="2" t="s">
        <v>12301</v>
      </c>
      <c r="D742" s="2" t="s">
        <v>3818</v>
      </c>
      <c r="E742" s="2" t="s">
        <v>3819</v>
      </c>
      <c r="F742" s="2">
        <v>0</v>
      </c>
      <c r="G742" s="2">
        <v>58.853000000000002</v>
      </c>
      <c r="H742" s="2">
        <v>45</v>
      </c>
      <c r="I742" s="2">
        <v>11</v>
      </c>
      <c r="J742" s="2">
        <v>42</v>
      </c>
      <c r="K742" s="2">
        <v>11</v>
      </c>
      <c r="L742" s="2">
        <v>1</v>
      </c>
      <c r="M742" s="2">
        <v>283</v>
      </c>
      <c r="N742" s="2">
        <v>30.9</v>
      </c>
      <c r="O742" s="2">
        <v>9.23</v>
      </c>
      <c r="P742" s="2">
        <v>165.46</v>
      </c>
      <c r="Q742" s="2">
        <v>11</v>
      </c>
      <c r="R742" s="2" t="s">
        <v>921</v>
      </c>
      <c r="S742" s="2" t="s">
        <v>141</v>
      </c>
      <c r="T742" s="2" t="s">
        <v>714</v>
      </c>
      <c r="U742" s="2" t="s">
        <v>3820</v>
      </c>
      <c r="V742" s="2" t="s">
        <v>3821</v>
      </c>
      <c r="W742" s="2" t="s">
        <v>3822</v>
      </c>
      <c r="X742" s="2" t="s">
        <v>3823</v>
      </c>
      <c r="Y742" s="2" t="s">
        <v>2029</v>
      </c>
      <c r="Z742" s="2">
        <v>0</v>
      </c>
      <c r="AA742" s="22">
        <v>1.274</v>
      </c>
      <c r="AB742" s="22">
        <v>1.2589999999999999</v>
      </c>
      <c r="AC742" s="21">
        <v>0.35</v>
      </c>
      <c r="AD742" s="21">
        <v>0.33</v>
      </c>
      <c r="AE742" s="102">
        <v>0.99092713473896799</v>
      </c>
      <c r="AF742" s="102">
        <v>0.98985601203803897</v>
      </c>
      <c r="AG742" s="23">
        <v>1</v>
      </c>
      <c r="AH742" s="23">
        <v>1</v>
      </c>
      <c r="AI742" s="2">
        <v>96.2</v>
      </c>
      <c r="AJ742" s="2">
        <v>122.5</v>
      </c>
      <c r="AK742" s="2">
        <v>78.900000000000006</v>
      </c>
      <c r="AL742" s="2">
        <v>99.3</v>
      </c>
      <c r="AM742" s="2">
        <v>2.75</v>
      </c>
      <c r="AN742" s="2">
        <v>3.21</v>
      </c>
      <c r="AO742" s="2">
        <v>2.99</v>
      </c>
      <c r="AP742" s="2">
        <v>2.2799999999999998</v>
      </c>
      <c r="AQ742" s="2" t="s">
        <v>30</v>
      </c>
      <c r="AR742" s="2" t="s">
        <v>30</v>
      </c>
      <c r="AS742" s="2" t="s">
        <v>30</v>
      </c>
      <c r="AT742" s="2" t="s">
        <v>30</v>
      </c>
      <c r="AU742" s="2" t="s">
        <v>30</v>
      </c>
      <c r="AV742" s="2" t="s">
        <v>30</v>
      </c>
      <c r="AW742" s="2" t="s">
        <v>30</v>
      </c>
      <c r="AX742" s="2" t="s">
        <v>30</v>
      </c>
      <c r="AY742" s="2" t="s">
        <v>30</v>
      </c>
      <c r="AZ742" s="2" t="s">
        <v>30</v>
      </c>
      <c r="BA742" s="2" t="s">
        <v>30</v>
      </c>
      <c r="BB742" s="2" t="s">
        <v>30</v>
      </c>
      <c r="BC742" s="2" t="s">
        <v>40</v>
      </c>
    </row>
    <row r="743" spans="1:55">
      <c r="A743" s="2" t="b">
        <v>0</v>
      </c>
      <c r="B743" s="2" t="s">
        <v>30</v>
      </c>
      <c r="C743" s="2" t="s">
        <v>12301</v>
      </c>
      <c r="D743" s="2" t="s">
        <v>4403</v>
      </c>
      <c r="E743" s="2" t="s">
        <v>4404</v>
      </c>
      <c r="F743" s="2">
        <v>0</v>
      </c>
      <c r="G743" s="2">
        <v>58.841000000000001</v>
      </c>
      <c r="H743" s="2">
        <v>51</v>
      </c>
      <c r="I743" s="2">
        <v>12</v>
      </c>
      <c r="J743" s="2">
        <v>41</v>
      </c>
      <c r="K743" s="2">
        <v>12</v>
      </c>
      <c r="L743" s="2">
        <v>1</v>
      </c>
      <c r="M743" s="2">
        <v>321</v>
      </c>
      <c r="N743" s="2">
        <v>34</v>
      </c>
      <c r="O743" s="2">
        <v>6.35</v>
      </c>
      <c r="P743" s="2">
        <v>131.61000000000001</v>
      </c>
      <c r="Q743" s="2">
        <v>12</v>
      </c>
      <c r="R743" s="2" t="s">
        <v>33</v>
      </c>
      <c r="S743" s="2" t="s">
        <v>40</v>
      </c>
      <c r="T743" s="2" t="s">
        <v>207</v>
      </c>
      <c r="U743" s="2" t="s">
        <v>4405</v>
      </c>
      <c r="V743" s="2" t="s">
        <v>4406</v>
      </c>
      <c r="W743" s="2" t="s">
        <v>4407</v>
      </c>
      <c r="X743" s="2" t="s">
        <v>4408</v>
      </c>
      <c r="Y743" s="2" t="s">
        <v>40</v>
      </c>
      <c r="Z743" s="2">
        <v>0</v>
      </c>
      <c r="AA743" s="22">
        <v>1.083</v>
      </c>
      <c r="AB743" s="22">
        <v>1.1819999999999999</v>
      </c>
      <c r="AC743" s="21">
        <v>0.12</v>
      </c>
      <c r="AD743" s="21">
        <v>0.24</v>
      </c>
      <c r="AE743" s="102">
        <v>0.98845306497379704</v>
      </c>
      <c r="AF743" s="102">
        <v>0.95466074242870902</v>
      </c>
      <c r="AG743" s="23">
        <v>1</v>
      </c>
      <c r="AH743" s="23">
        <v>1</v>
      </c>
      <c r="AI743" s="2">
        <v>110.9</v>
      </c>
      <c r="AJ743" s="2">
        <v>120.2</v>
      </c>
      <c r="AK743" s="2">
        <v>86</v>
      </c>
      <c r="AL743" s="2">
        <v>101.6</v>
      </c>
      <c r="AM743" s="2">
        <v>4.4800000000000004</v>
      </c>
      <c r="AN743" s="2">
        <v>1.41</v>
      </c>
      <c r="AO743" s="2">
        <v>4.58</v>
      </c>
      <c r="AP743" s="2">
        <v>2.1800000000000002</v>
      </c>
      <c r="AQ743" s="2" t="s">
        <v>30</v>
      </c>
      <c r="AR743" s="2" t="s">
        <v>30</v>
      </c>
      <c r="AS743" s="2" t="s">
        <v>30</v>
      </c>
      <c r="AT743" s="2" t="s">
        <v>30</v>
      </c>
      <c r="AU743" s="2" t="s">
        <v>30</v>
      </c>
      <c r="AV743" s="2" t="s">
        <v>30</v>
      </c>
      <c r="AW743" s="2" t="s">
        <v>30</v>
      </c>
      <c r="AX743" s="2" t="s">
        <v>30</v>
      </c>
      <c r="AY743" s="2" t="s">
        <v>30</v>
      </c>
      <c r="AZ743" s="2" t="s">
        <v>30</v>
      </c>
      <c r="BA743" s="2" t="s">
        <v>30</v>
      </c>
      <c r="BB743" s="2" t="s">
        <v>30</v>
      </c>
      <c r="BC743" s="2" t="s">
        <v>40</v>
      </c>
    </row>
    <row r="744" spans="1:55">
      <c r="A744" s="2" t="b">
        <v>0</v>
      </c>
      <c r="B744" s="2" t="s">
        <v>30</v>
      </c>
      <c r="C744" s="2" t="s">
        <v>12301</v>
      </c>
      <c r="D744" s="2" t="s">
        <v>5002</v>
      </c>
      <c r="E744" s="2" t="s">
        <v>5003</v>
      </c>
      <c r="F744" s="2">
        <v>0</v>
      </c>
      <c r="G744" s="2">
        <v>58.677999999999997</v>
      </c>
      <c r="H744" s="2">
        <v>29</v>
      </c>
      <c r="I744" s="2">
        <v>12</v>
      </c>
      <c r="J744" s="2">
        <v>36</v>
      </c>
      <c r="K744" s="2">
        <v>12</v>
      </c>
      <c r="L744" s="2">
        <v>1</v>
      </c>
      <c r="M744" s="2">
        <v>547</v>
      </c>
      <c r="N744" s="2">
        <v>61.5</v>
      </c>
      <c r="O744" s="2">
        <v>7.33</v>
      </c>
      <c r="P744" s="2">
        <v>147.75</v>
      </c>
      <c r="Q744" s="2">
        <v>12</v>
      </c>
      <c r="R744" s="2" t="s">
        <v>921</v>
      </c>
      <c r="S744" s="2" t="s">
        <v>40</v>
      </c>
      <c r="T744" s="2" t="s">
        <v>519</v>
      </c>
      <c r="U744" s="2" t="s">
        <v>520</v>
      </c>
      <c r="V744" s="2" t="s">
        <v>5004</v>
      </c>
      <c r="W744" s="2" t="s">
        <v>5005</v>
      </c>
      <c r="X744" s="2" t="s">
        <v>5006</v>
      </c>
      <c r="Y744" s="2" t="s">
        <v>5007</v>
      </c>
      <c r="Z744" s="2">
        <v>0</v>
      </c>
      <c r="AA744" s="22">
        <v>1.054</v>
      </c>
      <c r="AB744" s="22">
        <v>1.1419999999999999</v>
      </c>
      <c r="AC744" s="21">
        <v>0.08</v>
      </c>
      <c r="AD744" s="21">
        <v>0.19</v>
      </c>
      <c r="AE744" s="102">
        <v>0.96107701816648405</v>
      </c>
      <c r="AF744" s="102">
        <v>0.484656294297026</v>
      </c>
      <c r="AG744" s="23">
        <v>1</v>
      </c>
      <c r="AH744" s="23">
        <v>1</v>
      </c>
      <c r="AI744" s="2">
        <v>102.1</v>
      </c>
      <c r="AJ744" s="2">
        <v>107.6</v>
      </c>
      <c r="AK744" s="2">
        <v>96.5</v>
      </c>
      <c r="AL744" s="2">
        <v>110.2</v>
      </c>
      <c r="AM744" s="2">
        <v>5.41</v>
      </c>
      <c r="AN744" s="2">
        <v>1.05</v>
      </c>
      <c r="AO744" s="2">
        <v>3.19</v>
      </c>
      <c r="AP744" s="2">
        <v>8.32</v>
      </c>
      <c r="AQ744" s="2" t="s">
        <v>30</v>
      </c>
      <c r="AR744" s="2" t="s">
        <v>30</v>
      </c>
      <c r="AS744" s="2" t="s">
        <v>30</v>
      </c>
      <c r="AT744" s="2" t="s">
        <v>30</v>
      </c>
      <c r="AU744" s="2" t="s">
        <v>30</v>
      </c>
      <c r="AV744" s="2" t="s">
        <v>30</v>
      </c>
      <c r="AW744" s="2" t="s">
        <v>30</v>
      </c>
      <c r="AX744" s="2" t="s">
        <v>30</v>
      </c>
      <c r="AY744" s="2" t="s">
        <v>30</v>
      </c>
      <c r="AZ744" s="2" t="s">
        <v>30</v>
      </c>
      <c r="BA744" s="2" t="s">
        <v>30</v>
      </c>
      <c r="BB744" s="2" t="s">
        <v>30</v>
      </c>
      <c r="BC744" s="2" t="s">
        <v>40</v>
      </c>
    </row>
    <row r="745" spans="1:55">
      <c r="A745" s="2" t="b">
        <v>0</v>
      </c>
      <c r="B745" s="2" t="s">
        <v>30</v>
      </c>
      <c r="C745" s="2" t="s">
        <v>12301</v>
      </c>
      <c r="D745" s="2" t="s">
        <v>6046</v>
      </c>
      <c r="E745" s="2" t="s">
        <v>6047</v>
      </c>
      <c r="F745" s="2">
        <v>0</v>
      </c>
      <c r="G745" s="2">
        <v>58.494</v>
      </c>
      <c r="H745" s="2">
        <v>34</v>
      </c>
      <c r="I745" s="2">
        <v>11</v>
      </c>
      <c r="J745" s="2">
        <v>37</v>
      </c>
      <c r="K745" s="2">
        <v>11</v>
      </c>
      <c r="L745" s="2">
        <v>1</v>
      </c>
      <c r="M745" s="2">
        <v>348</v>
      </c>
      <c r="N745" s="2">
        <v>39.6</v>
      </c>
      <c r="O745" s="2">
        <v>6.47</v>
      </c>
      <c r="P745" s="2">
        <v>144.21</v>
      </c>
      <c r="Q745" s="2">
        <v>11</v>
      </c>
      <c r="R745" s="2" t="s">
        <v>33</v>
      </c>
      <c r="S745" s="2" t="s">
        <v>86</v>
      </c>
      <c r="T745" s="2" t="s">
        <v>511</v>
      </c>
      <c r="U745" s="2" t="s">
        <v>6048</v>
      </c>
      <c r="V745" s="2" t="s">
        <v>6049</v>
      </c>
      <c r="W745" s="2" t="s">
        <v>6050</v>
      </c>
      <c r="X745" s="2" t="s">
        <v>6051</v>
      </c>
      <c r="Y745" s="2" t="s">
        <v>2277</v>
      </c>
      <c r="Z745" s="2">
        <v>0</v>
      </c>
      <c r="AA745" s="22">
        <v>1.2090000000000001</v>
      </c>
      <c r="AB745" s="22">
        <v>1.252</v>
      </c>
      <c r="AC745" s="21">
        <v>0.27</v>
      </c>
      <c r="AD745" s="21">
        <v>0.32</v>
      </c>
      <c r="AE745" s="102">
        <v>0.99563900872938405</v>
      </c>
      <c r="AF745" s="102">
        <v>0.99488970062323401</v>
      </c>
      <c r="AG745" s="23">
        <v>1</v>
      </c>
      <c r="AH745" s="23">
        <v>1</v>
      </c>
      <c r="AI745" s="2">
        <v>94</v>
      </c>
      <c r="AJ745" s="2">
        <v>113.7</v>
      </c>
      <c r="AK745" s="2">
        <v>98.8</v>
      </c>
      <c r="AL745" s="2">
        <v>123.7</v>
      </c>
      <c r="AM745" s="2">
        <v>1.82</v>
      </c>
      <c r="AN745" s="2">
        <v>2.34</v>
      </c>
      <c r="AO745" s="2">
        <v>3.17</v>
      </c>
      <c r="AP745" s="2">
        <v>2.0699999999999998</v>
      </c>
      <c r="AQ745" s="2" t="s">
        <v>30</v>
      </c>
      <c r="AR745" s="2" t="s">
        <v>30</v>
      </c>
      <c r="AS745" s="2" t="s">
        <v>30</v>
      </c>
      <c r="AT745" s="2" t="s">
        <v>30</v>
      </c>
      <c r="AU745" s="2" t="s">
        <v>30</v>
      </c>
      <c r="AV745" s="2" t="s">
        <v>30</v>
      </c>
      <c r="AW745" s="2" t="s">
        <v>30</v>
      </c>
      <c r="AX745" s="2" t="s">
        <v>30</v>
      </c>
      <c r="AY745" s="2" t="s">
        <v>30</v>
      </c>
      <c r="AZ745" s="2" t="s">
        <v>30</v>
      </c>
      <c r="BA745" s="2" t="s">
        <v>30</v>
      </c>
      <c r="BB745" s="2" t="s">
        <v>30</v>
      </c>
      <c r="BC745" s="2" t="s">
        <v>40</v>
      </c>
    </row>
    <row r="746" spans="1:55">
      <c r="A746" s="2" t="b">
        <v>0</v>
      </c>
      <c r="B746" s="2" t="s">
        <v>30</v>
      </c>
      <c r="C746" s="2" t="s">
        <v>12301</v>
      </c>
      <c r="D746" s="2" t="s">
        <v>4564</v>
      </c>
      <c r="E746" s="2" t="s">
        <v>4565</v>
      </c>
      <c r="F746" s="2">
        <v>0</v>
      </c>
      <c r="G746" s="2">
        <v>58.423999999999999</v>
      </c>
      <c r="H746" s="2">
        <v>37</v>
      </c>
      <c r="I746" s="2">
        <v>10</v>
      </c>
      <c r="J746" s="2">
        <v>33</v>
      </c>
      <c r="K746" s="2">
        <v>10</v>
      </c>
      <c r="L746" s="2">
        <v>1</v>
      </c>
      <c r="M746" s="2">
        <v>376</v>
      </c>
      <c r="N746" s="2">
        <v>41.1</v>
      </c>
      <c r="O746" s="2">
        <v>7.84</v>
      </c>
      <c r="P746" s="2">
        <v>120.12</v>
      </c>
      <c r="Q746" s="2">
        <v>10</v>
      </c>
      <c r="R746" s="2" t="s">
        <v>43</v>
      </c>
      <c r="S746" s="2" t="s">
        <v>44</v>
      </c>
      <c r="T746" s="2" t="s">
        <v>45</v>
      </c>
      <c r="U746" s="2" t="s">
        <v>4566</v>
      </c>
      <c r="V746" s="2" t="s">
        <v>4567</v>
      </c>
      <c r="W746" s="2" t="s">
        <v>4568</v>
      </c>
      <c r="X746" s="2" t="s">
        <v>4569</v>
      </c>
      <c r="Y746" s="2" t="s">
        <v>40</v>
      </c>
      <c r="Z746" s="2">
        <v>0</v>
      </c>
      <c r="AA746" s="22">
        <v>0.81899999999999995</v>
      </c>
      <c r="AB746" s="22">
        <v>0.73799999999999999</v>
      </c>
      <c r="AC746" s="21">
        <v>-0.28999999999999998</v>
      </c>
      <c r="AD746" s="21">
        <v>-0.44</v>
      </c>
      <c r="AE746" s="102">
        <v>0.61605418476760898</v>
      </c>
      <c r="AF746" s="102">
        <v>0.18824801187524401</v>
      </c>
      <c r="AG746" s="23">
        <v>1</v>
      </c>
      <c r="AH746" s="23">
        <v>0.74521058501197801</v>
      </c>
      <c r="AI746" s="2">
        <v>99.7</v>
      </c>
      <c r="AJ746" s="2">
        <v>81.7</v>
      </c>
      <c r="AK746" s="2">
        <v>121.7</v>
      </c>
      <c r="AL746" s="2">
        <v>89.9</v>
      </c>
      <c r="AM746" s="2">
        <v>3.66</v>
      </c>
      <c r="AN746" s="2">
        <v>1.31</v>
      </c>
      <c r="AO746" s="2">
        <v>2.52</v>
      </c>
      <c r="AP746" s="2">
        <v>1.86</v>
      </c>
      <c r="AQ746" s="2" t="s">
        <v>30</v>
      </c>
      <c r="AR746" s="2" t="s">
        <v>30</v>
      </c>
      <c r="AS746" s="2" t="s">
        <v>30</v>
      </c>
      <c r="AT746" s="2" t="s">
        <v>30</v>
      </c>
      <c r="AU746" s="2" t="s">
        <v>30</v>
      </c>
      <c r="AV746" s="2" t="s">
        <v>30</v>
      </c>
      <c r="AW746" s="2" t="s">
        <v>30</v>
      </c>
      <c r="AX746" s="2" t="s">
        <v>30</v>
      </c>
      <c r="AY746" s="2" t="s">
        <v>30</v>
      </c>
      <c r="AZ746" s="2" t="s">
        <v>30</v>
      </c>
      <c r="BA746" s="2" t="s">
        <v>30</v>
      </c>
      <c r="BB746" s="2" t="s">
        <v>30</v>
      </c>
      <c r="BC746" s="2" t="s">
        <v>40</v>
      </c>
    </row>
    <row r="747" spans="1:55">
      <c r="A747" s="2" t="b">
        <v>0</v>
      </c>
      <c r="B747" s="2" t="s">
        <v>30</v>
      </c>
      <c r="C747" s="2" t="s">
        <v>12301</v>
      </c>
      <c r="D747" s="2" t="s">
        <v>5278</v>
      </c>
      <c r="E747" s="2" t="s">
        <v>5279</v>
      </c>
      <c r="F747" s="2">
        <v>0</v>
      </c>
      <c r="G747" s="2">
        <v>58.423000000000002</v>
      </c>
      <c r="H747" s="2">
        <v>65</v>
      </c>
      <c r="I747" s="2">
        <v>9</v>
      </c>
      <c r="J747" s="2">
        <v>51</v>
      </c>
      <c r="K747" s="2">
        <v>9</v>
      </c>
      <c r="L747" s="2">
        <v>1</v>
      </c>
      <c r="M747" s="2">
        <v>187</v>
      </c>
      <c r="N747" s="2">
        <v>20.7</v>
      </c>
      <c r="O747" s="2">
        <v>5.57</v>
      </c>
      <c r="P747" s="2">
        <v>170.16</v>
      </c>
      <c r="Q747" s="2">
        <v>9</v>
      </c>
      <c r="R747" s="2" t="s">
        <v>40</v>
      </c>
      <c r="S747" s="2" t="s">
        <v>86</v>
      </c>
      <c r="T747" s="2" t="s">
        <v>40</v>
      </c>
      <c r="U747" s="2" t="s">
        <v>5280</v>
      </c>
      <c r="V747" s="2" t="s">
        <v>5281</v>
      </c>
      <c r="W747" s="2" t="s">
        <v>5282</v>
      </c>
      <c r="X747" s="2" t="s">
        <v>5283</v>
      </c>
      <c r="Y747" s="2" t="s">
        <v>40</v>
      </c>
      <c r="Z747" s="2">
        <v>0</v>
      </c>
      <c r="AA747" s="22">
        <v>1.282</v>
      </c>
      <c r="AB747" s="22">
        <v>1.2030000000000001</v>
      </c>
      <c r="AC747" s="21">
        <v>0.36</v>
      </c>
      <c r="AD747" s="21">
        <v>0.27</v>
      </c>
      <c r="AE747" s="102">
        <v>0.98791193542270195</v>
      </c>
      <c r="AF747" s="102">
        <v>0.98709798325448195</v>
      </c>
      <c r="AG747" s="23">
        <v>1</v>
      </c>
      <c r="AH747" s="23">
        <v>1</v>
      </c>
      <c r="AI747" s="2">
        <v>77.5</v>
      </c>
      <c r="AJ747" s="2">
        <v>99.4</v>
      </c>
      <c r="AK747" s="2">
        <v>88.8</v>
      </c>
      <c r="AL747" s="2">
        <v>106.9</v>
      </c>
      <c r="AM747" s="2">
        <v>9.9</v>
      </c>
      <c r="AN747" s="2">
        <v>1.56</v>
      </c>
      <c r="AO747" s="2">
        <v>5.22</v>
      </c>
      <c r="AP747" s="2">
        <v>5.55</v>
      </c>
      <c r="AQ747" s="2" t="s">
        <v>30</v>
      </c>
      <c r="AR747" s="2" t="s">
        <v>30</v>
      </c>
      <c r="AS747" s="2" t="s">
        <v>30</v>
      </c>
      <c r="AT747" s="2" t="s">
        <v>30</v>
      </c>
      <c r="AU747" s="2" t="s">
        <v>30</v>
      </c>
      <c r="AV747" s="2" t="s">
        <v>30</v>
      </c>
      <c r="AW747" s="2" t="s">
        <v>30</v>
      </c>
      <c r="AX747" s="2" t="s">
        <v>30</v>
      </c>
      <c r="AY747" s="2" t="s">
        <v>30</v>
      </c>
      <c r="AZ747" s="2" t="s">
        <v>30</v>
      </c>
      <c r="BA747" s="2" t="s">
        <v>30</v>
      </c>
      <c r="BB747" s="2" t="s">
        <v>30</v>
      </c>
      <c r="BC747" s="2" t="s">
        <v>40</v>
      </c>
    </row>
    <row r="748" spans="1:55">
      <c r="A748" s="2" t="b">
        <v>0</v>
      </c>
      <c r="B748" s="2" t="s">
        <v>30</v>
      </c>
      <c r="C748" s="2" t="s">
        <v>12301</v>
      </c>
      <c r="D748" s="2" t="s">
        <v>4882</v>
      </c>
      <c r="E748" s="2" t="s">
        <v>4883</v>
      </c>
      <c r="F748" s="2">
        <v>0</v>
      </c>
      <c r="G748" s="2">
        <v>58.405000000000001</v>
      </c>
      <c r="H748" s="2">
        <v>71</v>
      </c>
      <c r="I748" s="2">
        <v>10</v>
      </c>
      <c r="J748" s="2">
        <v>51</v>
      </c>
      <c r="K748" s="2">
        <v>10</v>
      </c>
      <c r="L748" s="2">
        <v>1</v>
      </c>
      <c r="M748" s="2">
        <v>150</v>
      </c>
      <c r="N748" s="2">
        <v>17</v>
      </c>
      <c r="O748" s="2">
        <v>5.38</v>
      </c>
      <c r="P748" s="2">
        <v>176.13</v>
      </c>
      <c r="Q748" s="2">
        <v>10</v>
      </c>
      <c r="R748" s="2" t="s">
        <v>33</v>
      </c>
      <c r="S748" s="2" t="s">
        <v>86</v>
      </c>
      <c r="T748" s="2" t="s">
        <v>151</v>
      </c>
      <c r="U748" s="2" t="s">
        <v>4884</v>
      </c>
      <c r="V748" s="2" t="s">
        <v>4885</v>
      </c>
      <c r="W748" s="2" t="s">
        <v>4886</v>
      </c>
      <c r="X748" s="2" t="s">
        <v>4887</v>
      </c>
      <c r="Y748" s="2" t="s">
        <v>4888</v>
      </c>
      <c r="Z748" s="2">
        <v>0</v>
      </c>
      <c r="AA748" s="22">
        <v>0.997</v>
      </c>
      <c r="AB748" s="22">
        <v>1.131</v>
      </c>
      <c r="AC748" s="21">
        <v>0</v>
      </c>
      <c r="AD748" s="21">
        <v>0.18</v>
      </c>
      <c r="AE748" s="102">
        <v>0.99999999974926601</v>
      </c>
      <c r="AF748" s="102">
        <v>0.36175613057455602</v>
      </c>
      <c r="AG748" s="23">
        <v>1</v>
      </c>
      <c r="AH748" s="23">
        <v>1</v>
      </c>
      <c r="AI748" s="2">
        <v>92.1</v>
      </c>
      <c r="AJ748" s="2">
        <v>91.9</v>
      </c>
      <c r="AK748" s="2">
        <v>83.8</v>
      </c>
      <c r="AL748" s="2">
        <v>94.8</v>
      </c>
      <c r="AM748" s="2">
        <v>1.79</v>
      </c>
      <c r="AN748" s="2">
        <v>1.75</v>
      </c>
      <c r="AO748" s="2">
        <v>3.39</v>
      </c>
      <c r="AP748" s="2">
        <v>1.01</v>
      </c>
      <c r="AQ748" s="2" t="s">
        <v>30</v>
      </c>
      <c r="AR748" s="2" t="s">
        <v>30</v>
      </c>
      <c r="AS748" s="2" t="s">
        <v>30</v>
      </c>
      <c r="AT748" s="2" t="s">
        <v>30</v>
      </c>
      <c r="AU748" s="2" t="s">
        <v>30</v>
      </c>
      <c r="AV748" s="2" t="s">
        <v>30</v>
      </c>
      <c r="AW748" s="2" t="s">
        <v>30</v>
      </c>
      <c r="AX748" s="2" t="s">
        <v>30</v>
      </c>
      <c r="AY748" s="2" t="s">
        <v>30</v>
      </c>
      <c r="AZ748" s="2" t="s">
        <v>30</v>
      </c>
      <c r="BA748" s="2" t="s">
        <v>30</v>
      </c>
      <c r="BB748" s="2" t="s">
        <v>30</v>
      </c>
      <c r="BC748" s="2" t="s">
        <v>40</v>
      </c>
    </row>
    <row r="749" spans="1:55">
      <c r="A749" s="2" t="b">
        <v>0</v>
      </c>
      <c r="B749" s="2" t="s">
        <v>30</v>
      </c>
      <c r="C749" s="2" t="s">
        <v>12301</v>
      </c>
      <c r="D749" s="2" t="s">
        <v>5985</v>
      </c>
      <c r="E749" s="2" t="s">
        <v>5986</v>
      </c>
      <c r="F749" s="2">
        <v>0</v>
      </c>
      <c r="G749" s="2">
        <v>58.404000000000003</v>
      </c>
      <c r="H749" s="2">
        <v>38</v>
      </c>
      <c r="I749" s="2">
        <v>12</v>
      </c>
      <c r="J749" s="2">
        <v>43</v>
      </c>
      <c r="K749" s="2">
        <v>12</v>
      </c>
      <c r="L749" s="2">
        <v>1</v>
      </c>
      <c r="M749" s="2">
        <v>447</v>
      </c>
      <c r="N749" s="2">
        <v>49.9</v>
      </c>
      <c r="O749" s="2">
        <v>5.39</v>
      </c>
      <c r="P749" s="2">
        <v>169.38</v>
      </c>
      <c r="Q749" s="2">
        <v>12</v>
      </c>
      <c r="R749" s="2" t="s">
        <v>33</v>
      </c>
      <c r="S749" s="2" t="s">
        <v>34</v>
      </c>
      <c r="T749" s="2" t="s">
        <v>111</v>
      </c>
      <c r="U749" s="2" t="s">
        <v>5987</v>
      </c>
      <c r="V749" s="2" t="s">
        <v>5988</v>
      </c>
      <c r="W749" s="2" t="s">
        <v>5989</v>
      </c>
      <c r="X749" s="2" t="s">
        <v>5990</v>
      </c>
      <c r="Y749" s="2" t="s">
        <v>5991</v>
      </c>
      <c r="Z749" s="2">
        <v>0</v>
      </c>
      <c r="AA749" s="22">
        <v>0.94599999999999995</v>
      </c>
      <c r="AB749" s="22">
        <v>0.86899999999999999</v>
      </c>
      <c r="AC749" s="21">
        <v>-0.08</v>
      </c>
      <c r="AD749" s="21">
        <v>-0.2</v>
      </c>
      <c r="AE749" s="102">
        <v>0.98378630794739896</v>
      </c>
      <c r="AF749" s="102">
        <v>0.66524875565244601</v>
      </c>
      <c r="AG749" s="23">
        <v>1</v>
      </c>
      <c r="AH749" s="23">
        <v>1</v>
      </c>
      <c r="AI749" s="2">
        <v>95.9</v>
      </c>
      <c r="AJ749" s="2">
        <v>90.7</v>
      </c>
      <c r="AK749" s="2">
        <v>88.5</v>
      </c>
      <c r="AL749" s="2">
        <v>76.900000000000006</v>
      </c>
      <c r="AM749" s="2">
        <v>3.96</v>
      </c>
      <c r="AN749" s="2">
        <v>2.1</v>
      </c>
      <c r="AO749" s="2">
        <v>2.89</v>
      </c>
      <c r="AP749" s="2">
        <v>8.4600000000000009</v>
      </c>
      <c r="AQ749" s="2" t="s">
        <v>30</v>
      </c>
      <c r="AR749" s="2" t="s">
        <v>30</v>
      </c>
      <c r="AS749" s="2" t="s">
        <v>30</v>
      </c>
      <c r="AT749" s="2" t="s">
        <v>30</v>
      </c>
      <c r="AU749" s="2" t="s">
        <v>30</v>
      </c>
      <c r="AV749" s="2" t="s">
        <v>30</v>
      </c>
      <c r="AW749" s="2" t="s">
        <v>30</v>
      </c>
      <c r="AX749" s="2" t="s">
        <v>30</v>
      </c>
      <c r="AY749" s="2" t="s">
        <v>30</v>
      </c>
      <c r="AZ749" s="2" t="s">
        <v>30</v>
      </c>
      <c r="BA749" s="2" t="s">
        <v>30</v>
      </c>
      <c r="BB749" s="2" t="s">
        <v>30</v>
      </c>
      <c r="BC749" s="2" t="s">
        <v>40</v>
      </c>
    </row>
    <row r="750" spans="1:55">
      <c r="A750" s="2" t="b">
        <v>0</v>
      </c>
      <c r="B750" s="2" t="s">
        <v>30</v>
      </c>
      <c r="C750" s="2" t="s">
        <v>12301</v>
      </c>
      <c r="D750" s="2" t="s">
        <v>4689</v>
      </c>
      <c r="E750" s="2" t="s">
        <v>4690</v>
      </c>
      <c r="F750" s="2">
        <v>0</v>
      </c>
      <c r="G750" s="2">
        <v>58.307000000000002</v>
      </c>
      <c r="H750" s="2">
        <v>77</v>
      </c>
      <c r="I750" s="2">
        <v>12</v>
      </c>
      <c r="J750" s="2">
        <v>49</v>
      </c>
      <c r="K750" s="2">
        <v>12</v>
      </c>
      <c r="L750" s="2">
        <v>1</v>
      </c>
      <c r="M750" s="2">
        <v>180</v>
      </c>
      <c r="N750" s="2">
        <v>21.2</v>
      </c>
      <c r="O750" s="2">
        <v>6.61</v>
      </c>
      <c r="P750" s="2">
        <v>162.19</v>
      </c>
      <c r="Q750" s="2">
        <v>12</v>
      </c>
      <c r="R750" s="2" t="s">
        <v>40</v>
      </c>
      <c r="S750" s="2" t="s">
        <v>86</v>
      </c>
      <c r="T750" s="2" t="s">
        <v>937</v>
      </c>
      <c r="U750" s="2" t="s">
        <v>4691</v>
      </c>
      <c r="V750" s="2" t="s">
        <v>4692</v>
      </c>
      <c r="W750" s="2" t="s">
        <v>4693</v>
      </c>
      <c r="X750" s="2" t="s">
        <v>4694</v>
      </c>
      <c r="Y750" s="2" t="s">
        <v>40</v>
      </c>
      <c r="Z750" s="2">
        <v>0</v>
      </c>
      <c r="AA750" s="22">
        <v>1.17</v>
      </c>
      <c r="AB750" s="22">
        <v>1.18</v>
      </c>
      <c r="AC750" s="21">
        <v>0.23</v>
      </c>
      <c r="AD750" s="21">
        <v>0.24</v>
      </c>
      <c r="AE750" s="102">
        <v>0.84771363409195399</v>
      </c>
      <c r="AF750" s="102">
        <v>0.66983432173978796</v>
      </c>
      <c r="AG750" s="23">
        <v>1</v>
      </c>
      <c r="AH750" s="23">
        <v>1</v>
      </c>
      <c r="AI750" s="2">
        <v>84.7</v>
      </c>
      <c r="AJ750" s="2">
        <v>99</v>
      </c>
      <c r="AK750" s="2">
        <v>78.400000000000006</v>
      </c>
      <c r="AL750" s="2">
        <v>92.5</v>
      </c>
      <c r="AM750" s="2">
        <v>9</v>
      </c>
      <c r="AN750" s="2">
        <v>2.2400000000000002</v>
      </c>
      <c r="AO750" s="2">
        <v>3.31</v>
      </c>
      <c r="AP750" s="2">
        <v>12.51</v>
      </c>
      <c r="AQ750" s="2" t="s">
        <v>30</v>
      </c>
      <c r="AR750" s="2" t="s">
        <v>30</v>
      </c>
      <c r="AS750" s="2" t="s">
        <v>30</v>
      </c>
      <c r="AT750" s="2" t="s">
        <v>30</v>
      </c>
      <c r="AU750" s="2" t="s">
        <v>30</v>
      </c>
      <c r="AV750" s="2" t="s">
        <v>30</v>
      </c>
      <c r="AW750" s="2" t="s">
        <v>30</v>
      </c>
      <c r="AX750" s="2" t="s">
        <v>30</v>
      </c>
      <c r="AY750" s="2" t="s">
        <v>30</v>
      </c>
      <c r="AZ750" s="2" t="s">
        <v>30</v>
      </c>
      <c r="BA750" s="2" t="s">
        <v>30</v>
      </c>
      <c r="BB750" s="2" t="s">
        <v>30</v>
      </c>
      <c r="BC750" s="2" t="s">
        <v>40</v>
      </c>
    </row>
    <row r="751" spans="1:55">
      <c r="A751" s="2" t="b">
        <v>0</v>
      </c>
      <c r="B751" s="2" t="s">
        <v>30</v>
      </c>
      <c r="C751" s="2" t="s">
        <v>12301</v>
      </c>
      <c r="D751" s="2" t="s">
        <v>4587</v>
      </c>
      <c r="E751" s="2" t="s">
        <v>4588</v>
      </c>
      <c r="F751" s="2">
        <v>0</v>
      </c>
      <c r="G751" s="2">
        <v>58.277999999999999</v>
      </c>
      <c r="H751" s="2">
        <v>76</v>
      </c>
      <c r="I751" s="2">
        <v>12</v>
      </c>
      <c r="J751" s="2">
        <v>46</v>
      </c>
      <c r="K751" s="2">
        <v>12</v>
      </c>
      <c r="L751" s="2">
        <v>1</v>
      </c>
      <c r="M751" s="2">
        <v>184</v>
      </c>
      <c r="N751" s="2">
        <v>20.2</v>
      </c>
      <c r="O751" s="2">
        <v>5.55</v>
      </c>
      <c r="P751" s="2">
        <v>160.96</v>
      </c>
      <c r="Q751" s="2">
        <v>12</v>
      </c>
      <c r="R751" s="2" t="s">
        <v>1956</v>
      </c>
      <c r="S751" s="2" t="s">
        <v>86</v>
      </c>
      <c r="T751" s="2" t="s">
        <v>894</v>
      </c>
      <c r="U751" s="2" t="s">
        <v>4589</v>
      </c>
      <c r="V751" s="2" t="s">
        <v>4590</v>
      </c>
      <c r="W751" s="2" t="s">
        <v>4591</v>
      </c>
      <c r="X751" s="2" t="s">
        <v>4592</v>
      </c>
      <c r="Y751" s="2" t="s">
        <v>40</v>
      </c>
      <c r="Z751" s="2">
        <v>0</v>
      </c>
      <c r="AA751" s="22">
        <v>1.2030000000000001</v>
      </c>
      <c r="AB751" s="22">
        <v>1.2390000000000001</v>
      </c>
      <c r="AC751" s="21">
        <v>0.27</v>
      </c>
      <c r="AD751" s="21">
        <v>0.31</v>
      </c>
      <c r="AE751" s="102">
        <v>0.11612035386894499</v>
      </c>
      <c r="AF751" s="102">
        <v>9.6605752094290898E-2</v>
      </c>
      <c r="AG751" s="23">
        <v>0.618764919352216</v>
      </c>
      <c r="AH751" s="23">
        <v>0.45138204857849701</v>
      </c>
      <c r="AI751" s="2">
        <v>98.3</v>
      </c>
      <c r="AJ751" s="2">
        <v>118.2</v>
      </c>
      <c r="AK751" s="2">
        <v>88.6</v>
      </c>
      <c r="AL751" s="2">
        <v>109.8</v>
      </c>
      <c r="AM751" s="2">
        <v>3.45</v>
      </c>
      <c r="AN751" s="2">
        <v>0.27</v>
      </c>
      <c r="AO751" s="2">
        <v>3.65</v>
      </c>
      <c r="AP751" s="2">
        <v>4.1399999999999997</v>
      </c>
      <c r="AQ751" s="2" t="s">
        <v>30</v>
      </c>
      <c r="AR751" s="2" t="s">
        <v>30</v>
      </c>
      <c r="AS751" s="2" t="s">
        <v>30</v>
      </c>
      <c r="AT751" s="2" t="s">
        <v>30</v>
      </c>
      <c r="AU751" s="2" t="s">
        <v>30</v>
      </c>
      <c r="AV751" s="2" t="s">
        <v>30</v>
      </c>
      <c r="AW751" s="2" t="s">
        <v>30</v>
      </c>
      <c r="AX751" s="2" t="s">
        <v>30</v>
      </c>
      <c r="AY751" s="2" t="s">
        <v>30</v>
      </c>
      <c r="AZ751" s="2" t="s">
        <v>30</v>
      </c>
      <c r="BA751" s="2" t="s">
        <v>30</v>
      </c>
      <c r="BB751" s="2" t="s">
        <v>30</v>
      </c>
      <c r="BC751" s="2" t="s">
        <v>40</v>
      </c>
    </row>
    <row r="752" spans="1:55">
      <c r="A752" s="2" t="b">
        <v>0</v>
      </c>
      <c r="B752" s="2" t="s">
        <v>30</v>
      </c>
      <c r="C752" s="2" t="s">
        <v>12301</v>
      </c>
      <c r="D752" s="2" t="s">
        <v>5337</v>
      </c>
      <c r="E752" s="2" t="s">
        <v>5338</v>
      </c>
      <c r="F752" s="2">
        <v>0</v>
      </c>
      <c r="G752" s="2">
        <v>58.271999999999998</v>
      </c>
      <c r="H752" s="2">
        <v>52</v>
      </c>
      <c r="I752" s="2">
        <v>5</v>
      </c>
      <c r="J752" s="2">
        <v>54</v>
      </c>
      <c r="K752" s="2">
        <v>5</v>
      </c>
      <c r="L752" s="2">
        <v>1</v>
      </c>
      <c r="M752" s="2">
        <v>139</v>
      </c>
      <c r="N752" s="2">
        <v>15.1</v>
      </c>
      <c r="O752" s="2">
        <v>5.72</v>
      </c>
      <c r="P752" s="2">
        <v>232.65</v>
      </c>
      <c r="Q752" s="2">
        <v>5</v>
      </c>
      <c r="R752" s="2" t="s">
        <v>186</v>
      </c>
      <c r="S752" s="2" t="s">
        <v>141</v>
      </c>
      <c r="T752" s="2" t="s">
        <v>2024</v>
      </c>
      <c r="U752" s="2" t="s">
        <v>5339</v>
      </c>
      <c r="V752" s="2" t="s">
        <v>5340</v>
      </c>
      <c r="W752" s="2" t="s">
        <v>5341</v>
      </c>
      <c r="X752" s="2" t="s">
        <v>5342</v>
      </c>
      <c r="Y752" s="2" t="s">
        <v>483</v>
      </c>
      <c r="Z752" s="2">
        <v>0</v>
      </c>
      <c r="AA752" s="22">
        <v>0.96899999999999997</v>
      </c>
      <c r="AB752" s="22">
        <v>1.0580000000000001</v>
      </c>
      <c r="AC752" s="21">
        <v>-0.05</v>
      </c>
      <c r="AD752" s="21">
        <v>0.08</v>
      </c>
      <c r="AE752" s="102">
        <v>0.999455818159529</v>
      </c>
      <c r="AF752" s="102">
        <v>0.99955683510371496</v>
      </c>
      <c r="AG752" s="23">
        <v>1</v>
      </c>
      <c r="AH752" s="23">
        <v>1</v>
      </c>
      <c r="AI752" s="2">
        <v>99.8</v>
      </c>
      <c r="AJ752" s="2">
        <v>96.7</v>
      </c>
      <c r="AK752" s="2">
        <v>99.1</v>
      </c>
      <c r="AL752" s="2">
        <v>104.8</v>
      </c>
      <c r="AM752" s="2">
        <v>7.45</v>
      </c>
      <c r="AN752" s="2">
        <v>1.99</v>
      </c>
      <c r="AO752" s="2">
        <v>2.08</v>
      </c>
      <c r="AP752" s="2">
        <v>0.64</v>
      </c>
      <c r="AQ752" s="2" t="s">
        <v>30</v>
      </c>
      <c r="AR752" s="2" t="s">
        <v>30</v>
      </c>
      <c r="AS752" s="2" t="s">
        <v>30</v>
      </c>
      <c r="AT752" s="2" t="s">
        <v>30</v>
      </c>
      <c r="AU752" s="2" t="s">
        <v>30</v>
      </c>
      <c r="AV752" s="2" t="s">
        <v>30</v>
      </c>
      <c r="AW752" s="2" t="s">
        <v>30</v>
      </c>
      <c r="AX752" s="2" t="s">
        <v>30</v>
      </c>
      <c r="AY752" s="2" t="s">
        <v>30</v>
      </c>
      <c r="AZ752" s="2" t="s">
        <v>30</v>
      </c>
      <c r="BA752" s="2" t="s">
        <v>30</v>
      </c>
      <c r="BB752" s="2" t="s">
        <v>30</v>
      </c>
      <c r="BC752" s="2" t="s">
        <v>40</v>
      </c>
    </row>
    <row r="753" spans="1:55">
      <c r="A753" s="2" t="b">
        <v>0</v>
      </c>
      <c r="B753" s="2" t="s">
        <v>30</v>
      </c>
      <c r="C753" s="2" t="s">
        <v>12301</v>
      </c>
      <c r="D753" s="2" t="s">
        <v>4533</v>
      </c>
      <c r="E753" s="2" t="s">
        <v>4534</v>
      </c>
      <c r="F753" s="2">
        <v>0</v>
      </c>
      <c r="G753" s="2">
        <v>58.104999999999997</v>
      </c>
      <c r="H753" s="2">
        <v>71</v>
      </c>
      <c r="I753" s="2">
        <v>10</v>
      </c>
      <c r="J753" s="2">
        <v>87</v>
      </c>
      <c r="K753" s="2">
        <v>10</v>
      </c>
      <c r="L753" s="2">
        <v>1</v>
      </c>
      <c r="M753" s="2">
        <v>135</v>
      </c>
      <c r="N753" s="2">
        <v>14.9</v>
      </c>
      <c r="O753" s="2">
        <v>5.0199999999999996</v>
      </c>
      <c r="P753" s="2">
        <v>247.33</v>
      </c>
      <c r="Q753" s="2">
        <v>10</v>
      </c>
      <c r="R753" s="2" t="s">
        <v>53</v>
      </c>
      <c r="S753" s="2" t="s">
        <v>86</v>
      </c>
      <c r="T753" s="2" t="s">
        <v>77</v>
      </c>
      <c r="U753" s="2" t="s">
        <v>4535</v>
      </c>
      <c r="V753" s="2" t="s">
        <v>4536</v>
      </c>
      <c r="W753" s="2" t="s">
        <v>4537</v>
      </c>
      <c r="X753" s="2" t="s">
        <v>4538</v>
      </c>
      <c r="Y753" s="2" t="s">
        <v>4539</v>
      </c>
      <c r="Z753" s="2">
        <v>0</v>
      </c>
      <c r="AA753" s="22">
        <v>1.2629999999999999</v>
      </c>
      <c r="AB753" s="22">
        <v>1.23</v>
      </c>
      <c r="AC753" s="21">
        <v>0.34</v>
      </c>
      <c r="AD753" s="21">
        <v>0.3</v>
      </c>
      <c r="AE753" s="102">
        <v>0.92783670826006603</v>
      </c>
      <c r="AF753" s="102">
        <v>0.924808031151927</v>
      </c>
      <c r="AG753" s="23">
        <v>1</v>
      </c>
      <c r="AH753" s="23">
        <v>1</v>
      </c>
      <c r="AI753" s="2">
        <v>87.6</v>
      </c>
      <c r="AJ753" s="2">
        <v>110.7</v>
      </c>
      <c r="AK753" s="2">
        <v>79.3</v>
      </c>
      <c r="AL753" s="2">
        <v>97.6</v>
      </c>
      <c r="AM753" s="2">
        <v>8.9700000000000006</v>
      </c>
      <c r="AN753" s="2">
        <v>0.56000000000000005</v>
      </c>
      <c r="AO753" s="2">
        <v>5.08</v>
      </c>
      <c r="AP753" s="2">
        <v>1.73</v>
      </c>
      <c r="AQ753" s="2" t="s">
        <v>30</v>
      </c>
      <c r="AR753" s="2" t="s">
        <v>30</v>
      </c>
      <c r="AS753" s="2" t="s">
        <v>30</v>
      </c>
      <c r="AT753" s="2" t="s">
        <v>30</v>
      </c>
      <c r="AU753" s="2" t="s">
        <v>30</v>
      </c>
      <c r="AV753" s="2" t="s">
        <v>30</v>
      </c>
      <c r="AW753" s="2" t="s">
        <v>30</v>
      </c>
      <c r="AX753" s="2" t="s">
        <v>30</v>
      </c>
      <c r="AY753" s="2" t="s">
        <v>30</v>
      </c>
      <c r="AZ753" s="2" t="s">
        <v>30</v>
      </c>
      <c r="BA753" s="2" t="s">
        <v>30</v>
      </c>
      <c r="BB753" s="2" t="s">
        <v>30</v>
      </c>
      <c r="BC753" s="2" t="s">
        <v>40</v>
      </c>
    </row>
    <row r="754" spans="1:55">
      <c r="A754" s="2" t="b">
        <v>0</v>
      </c>
      <c r="B754" s="2" t="s">
        <v>30</v>
      </c>
      <c r="C754" s="2" t="s">
        <v>12301</v>
      </c>
      <c r="D754" s="2" t="s">
        <v>4611</v>
      </c>
      <c r="E754" s="2" t="s">
        <v>4612</v>
      </c>
      <c r="F754" s="2">
        <v>0</v>
      </c>
      <c r="G754" s="2">
        <v>57.98</v>
      </c>
      <c r="H754" s="2">
        <v>29</v>
      </c>
      <c r="I754" s="2">
        <v>12</v>
      </c>
      <c r="J754" s="2">
        <v>56</v>
      </c>
      <c r="K754" s="2">
        <v>12</v>
      </c>
      <c r="L754" s="2">
        <v>1</v>
      </c>
      <c r="M754" s="2">
        <v>384</v>
      </c>
      <c r="N754" s="2">
        <v>43.1</v>
      </c>
      <c r="O754" s="2">
        <v>6.99</v>
      </c>
      <c r="P754" s="2">
        <v>168.63</v>
      </c>
      <c r="Q754" s="2">
        <v>12</v>
      </c>
      <c r="R754" s="2" t="s">
        <v>53</v>
      </c>
      <c r="S754" s="2" t="s">
        <v>34</v>
      </c>
      <c r="T754" s="2" t="s">
        <v>87</v>
      </c>
      <c r="U754" s="2" t="s">
        <v>2077</v>
      </c>
      <c r="V754" s="2" t="s">
        <v>4613</v>
      </c>
      <c r="W754" s="2" t="s">
        <v>4614</v>
      </c>
      <c r="X754" s="2" t="s">
        <v>4615</v>
      </c>
      <c r="Y754" s="2" t="s">
        <v>40</v>
      </c>
      <c r="Z754" s="2">
        <v>0</v>
      </c>
      <c r="AA754" s="22">
        <v>0.97099999999999997</v>
      </c>
      <c r="AB754" s="22">
        <v>0.96599999999999997</v>
      </c>
      <c r="AC754" s="21">
        <v>-0.04</v>
      </c>
      <c r="AD754" s="21">
        <v>-0.05</v>
      </c>
      <c r="AE754" s="102">
        <v>0.99996126995835199</v>
      </c>
      <c r="AF754" s="102">
        <v>0.999989450441364</v>
      </c>
      <c r="AG754" s="23">
        <v>1</v>
      </c>
      <c r="AH754" s="23">
        <v>1</v>
      </c>
      <c r="AI754" s="2">
        <v>105.7</v>
      </c>
      <c r="AJ754" s="2">
        <v>102.6</v>
      </c>
      <c r="AK754" s="2">
        <v>111</v>
      </c>
      <c r="AL754" s="2">
        <v>107.3</v>
      </c>
      <c r="AM754" s="2">
        <v>3.37</v>
      </c>
      <c r="AN754" s="2">
        <v>3.98</v>
      </c>
      <c r="AO754" s="2">
        <v>1.77</v>
      </c>
      <c r="AP754" s="2">
        <v>2.08</v>
      </c>
      <c r="AQ754" s="2" t="s">
        <v>30</v>
      </c>
      <c r="AR754" s="2" t="s">
        <v>30</v>
      </c>
      <c r="AS754" s="2" t="s">
        <v>30</v>
      </c>
      <c r="AT754" s="2" t="s">
        <v>30</v>
      </c>
      <c r="AU754" s="2" t="s">
        <v>30</v>
      </c>
      <c r="AV754" s="2" t="s">
        <v>30</v>
      </c>
      <c r="AW754" s="2" t="s">
        <v>30</v>
      </c>
      <c r="AX754" s="2" t="s">
        <v>30</v>
      </c>
      <c r="AY754" s="2" t="s">
        <v>30</v>
      </c>
      <c r="AZ754" s="2" t="s">
        <v>30</v>
      </c>
      <c r="BA754" s="2" t="s">
        <v>30</v>
      </c>
      <c r="BB754" s="2" t="s">
        <v>30</v>
      </c>
      <c r="BC754" s="2" t="s">
        <v>40</v>
      </c>
    </row>
    <row r="755" spans="1:55">
      <c r="A755" s="2" t="b">
        <v>0</v>
      </c>
      <c r="B755" s="2" t="s">
        <v>30</v>
      </c>
      <c r="C755" s="2" t="s">
        <v>12301</v>
      </c>
      <c r="D755" s="2" t="s">
        <v>4153</v>
      </c>
      <c r="E755" s="2" t="s">
        <v>4154</v>
      </c>
      <c r="F755" s="2">
        <v>0</v>
      </c>
      <c r="G755" s="2">
        <v>57.975999999999999</v>
      </c>
      <c r="H755" s="2">
        <v>51</v>
      </c>
      <c r="I755" s="2">
        <v>13</v>
      </c>
      <c r="J755" s="2">
        <v>40</v>
      </c>
      <c r="K755" s="2">
        <v>13</v>
      </c>
      <c r="L755" s="2">
        <v>1</v>
      </c>
      <c r="M755" s="2">
        <v>304</v>
      </c>
      <c r="N755" s="2">
        <v>33.5</v>
      </c>
      <c r="O755" s="2">
        <v>6.02</v>
      </c>
      <c r="P755" s="2">
        <v>155.21</v>
      </c>
      <c r="Q755" s="2">
        <v>13</v>
      </c>
      <c r="R755" s="2" t="s">
        <v>1902</v>
      </c>
      <c r="S755" s="2" t="s">
        <v>40</v>
      </c>
      <c r="T755" s="2" t="s">
        <v>1036</v>
      </c>
      <c r="U755" s="2" t="s">
        <v>4155</v>
      </c>
      <c r="V755" s="2" t="s">
        <v>4156</v>
      </c>
      <c r="W755" s="2" t="s">
        <v>40</v>
      </c>
      <c r="X755" s="2" t="s">
        <v>4157</v>
      </c>
      <c r="Y755" s="2" t="s">
        <v>40</v>
      </c>
      <c r="Z755" s="2">
        <v>0</v>
      </c>
      <c r="AA755" s="22">
        <v>1.2929999999999999</v>
      </c>
      <c r="AB755" s="22">
        <v>1.1919999999999999</v>
      </c>
      <c r="AC755" s="21">
        <v>0.37</v>
      </c>
      <c r="AD755" s="21">
        <v>0.25</v>
      </c>
      <c r="AE755" s="102">
        <v>0.93598107253830798</v>
      </c>
      <c r="AF755" s="102">
        <v>0.98608807367599005</v>
      </c>
      <c r="AG755" s="23">
        <v>1</v>
      </c>
      <c r="AH755" s="23">
        <v>1</v>
      </c>
      <c r="AI755" s="2">
        <v>95</v>
      </c>
      <c r="AJ755" s="2">
        <v>122.8</v>
      </c>
      <c r="AK755" s="2">
        <v>91</v>
      </c>
      <c r="AL755" s="2">
        <v>108.5</v>
      </c>
      <c r="AM755" s="2">
        <v>1.1499999999999999</v>
      </c>
      <c r="AN755" s="2">
        <v>1.84</v>
      </c>
      <c r="AO755" s="2">
        <v>1.07</v>
      </c>
      <c r="AP755" s="2">
        <v>0.89</v>
      </c>
      <c r="AQ755" s="2" t="s">
        <v>30</v>
      </c>
      <c r="AR755" s="2" t="s">
        <v>30</v>
      </c>
      <c r="AS755" s="2" t="s">
        <v>30</v>
      </c>
      <c r="AT755" s="2" t="s">
        <v>30</v>
      </c>
      <c r="AU755" s="2" t="s">
        <v>30</v>
      </c>
      <c r="AV755" s="2" t="s">
        <v>30</v>
      </c>
      <c r="AW755" s="2" t="s">
        <v>30</v>
      </c>
      <c r="AX755" s="2" t="s">
        <v>30</v>
      </c>
      <c r="AY755" s="2" t="s">
        <v>30</v>
      </c>
      <c r="AZ755" s="2" t="s">
        <v>30</v>
      </c>
      <c r="BA755" s="2" t="s">
        <v>30</v>
      </c>
      <c r="BB755" s="2" t="s">
        <v>30</v>
      </c>
      <c r="BC755" s="2" t="s">
        <v>40</v>
      </c>
    </row>
    <row r="756" spans="1:55">
      <c r="A756" s="2" t="b">
        <v>0</v>
      </c>
      <c r="B756" s="2" t="s">
        <v>30</v>
      </c>
      <c r="C756" s="2" t="s">
        <v>12301</v>
      </c>
      <c r="D756" s="2" t="s">
        <v>4774</v>
      </c>
      <c r="E756" s="2" t="s">
        <v>4775</v>
      </c>
      <c r="F756" s="2">
        <v>0</v>
      </c>
      <c r="G756" s="2">
        <v>57.924999999999997</v>
      </c>
      <c r="H756" s="2">
        <v>49</v>
      </c>
      <c r="I756" s="2">
        <v>11</v>
      </c>
      <c r="J756" s="2">
        <v>55</v>
      </c>
      <c r="K756" s="2">
        <v>11</v>
      </c>
      <c r="L756" s="2">
        <v>1</v>
      </c>
      <c r="M756" s="2">
        <v>310</v>
      </c>
      <c r="N756" s="2">
        <v>35</v>
      </c>
      <c r="O756" s="2">
        <v>4.7699999999999996</v>
      </c>
      <c r="P756" s="2">
        <v>205.81</v>
      </c>
      <c r="Q756" s="2">
        <v>11</v>
      </c>
      <c r="R756" s="2" t="s">
        <v>85</v>
      </c>
      <c r="S756" s="2" t="s">
        <v>86</v>
      </c>
      <c r="T756" s="2" t="s">
        <v>1036</v>
      </c>
      <c r="U756" s="2" t="s">
        <v>4776</v>
      </c>
      <c r="V756" s="2" t="s">
        <v>4777</v>
      </c>
      <c r="W756" s="2" t="s">
        <v>4778</v>
      </c>
      <c r="X756" s="2" t="s">
        <v>4779</v>
      </c>
      <c r="Y756" s="2" t="s">
        <v>40</v>
      </c>
      <c r="Z756" s="2">
        <v>0</v>
      </c>
      <c r="AA756" s="22">
        <v>1.258</v>
      </c>
      <c r="AB756" s="22">
        <v>1.339</v>
      </c>
      <c r="AC756" s="21">
        <v>0.33</v>
      </c>
      <c r="AD756" s="21">
        <v>0.42</v>
      </c>
      <c r="AE756" s="102">
        <v>0.96058130639195305</v>
      </c>
      <c r="AF756" s="102">
        <v>0.93606124546507696</v>
      </c>
      <c r="AG756" s="23">
        <v>1</v>
      </c>
      <c r="AH756" s="23">
        <v>1</v>
      </c>
      <c r="AI756" s="2">
        <v>92.5</v>
      </c>
      <c r="AJ756" s="2">
        <v>116.4</v>
      </c>
      <c r="AK756" s="2">
        <v>84.2</v>
      </c>
      <c r="AL756" s="2">
        <v>112.6</v>
      </c>
      <c r="AM756" s="2">
        <v>3.92</v>
      </c>
      <c r="AN756" s="2">
        <v>2.63</v>
      </c>
      <c r="AO756" s="2">
        <v>2.2799999999999998</v>
      </c>
      <c r="AP756" s="2">
        <v>3.62</v>
      </c>
      <c r="AQ756" s="2" t="s">
        <v>30</v>
      </c>
      <c r="AR756" s="2" t="s">
        <v>30</v>
      </c>
      <c r="AS756" s="2" t="s">
        <v>30</v>
      </c>
      <c r="AT756" s="2" t="s">
        <v>30</v>
      </c>
      <c r="AU756" s="2" t="s">
        <v>30</v>
      </c>
      <c r="AV756" s="2" t="s">
        <v>30</v>
      </c>
      <c r="AW756" s="2" t="s">
        <v>30</v>
      </c>
      <c r="AX756" s="2" t="s">
        <v>30</v>
      </c>
      <c r="AY756" s="2" t="s">
        <v>30</v>
      </c>
      <c r="AZ756" s="2" t="s">
        <v>30</v>
      </c>
      <c r="BA756" s="2" t="s">
        <v>30</v>
      </c>
      <c r="BB756" s="2" t="s">
        <v>30</v>
      </c>
      <c r="BC756" s="2" t="s">
        <v>40</v>
      </c>
    </row>
    <row r="757" spans="1:55">
      <c r="A757" s="2" t="b">
        <v>0</v>
      </c>
      <c r="B757" s="2" t="s">
        <v>30</v>
      </c>
      <c r="C757" s="2" t="s">
        <v>12301</v>
      </c>
      <c r="D757" s="2" t="s">
        <v>4333</v>
      </c>
      <c r="E757" s="2" t="s">
        <v>4334</v>
      </c>
      <c r="F757" s="2">
        <v>0</v>
      </c>
      <c r="G757" s="2">
        <v>57.923999999999999</v>
      </c>
      <c r="H757" s="2">
        <v>53</v>
      </c>
      <c r="I757" s="2">
        <v>11</v>
      </c>
      <c r="J757" s="2">
        <v>51</v>
      </c>
      <c r="K757" s="2">
        <v>11</v>
      </c>
      <c r="L757" s="2">
        <v>1</v>
      </c>
      <c r="M757" s="2">
        <v>247</v>
      </c>
      <c r="N757" s="2">
        <v>28.3</v>
      </c>
      <c r="O757" s="2">
        <v>6.79</v>
      </c>
      <c r="P757" s="2">
        <v>204.56</v>
      </c>
      <c r="Q757" s="2">
        <v>11</v>
      </c>
      <c r="R757" s="2" t="s">
        <v>2638</v>
      </c>
      <c r="S757" s="2" t="s">
        <v>34</v>
      </c>
      <c r="T757" s="2" t="s">
        <v>937</v>
      </c>
      <c r="U757" s="2" t="s">
        <v>4335</v>
      </c>
      <c r="V757" s="2" t="s">
        <v>4336</v>
      </c>
      <c r="W757" s="2" t="s">
        <v>4337</v>
      </c>
      <c r="X757" s="2" t="s">
        <v>4338</v>
      </c>
      <c r="Y757" s="2" t="s">
        <v>40</v>
      </c>
      <c r="Z757" s="2">
        <v>0</v>
      </c>
      <c r="AA757" s="22">
        <v>1.1830000000000001</v>
      </c>
      <c r="AB757" s="22">
        <v>1.2729999999999999</v>
      </c>
      <c r="AC757" s="21">
        <v>0.24</v>
      </c>
      <c r="AD757" s="21">
        <v>0.35</v>
      </c>
      <c r="AE757" s="102">
        <v>0.96922942606683204</v>
      </c>
      <c r="AF757" s="102">
        <v>0.825414003256002</v>
      </c>
      <c r="AG757" s="23">
        <v>1</v>
      </c>
      <c r="AH757" s="23">
        <v>1</v>
      </c>
      <c r="AI757" s="2">
        <v>93.2</v>
      </c>
      <c r="AJ757" s="2">
        <v>110.2</v>
      </c>
      <c r="AK757" s="2">
        <v>90.8</v>
      </c>
      <c r="AL757" s="2">
        <v>115.7</v>
      </c>
      <c r="AM757" s="2">
        <v>7.37</v>
      </c>
      <c r="AN757" s="2">
        <v>0.67</v>
      </c>
      <c r="AO757" s="2">
        <v>1.74</v>
      </c>
      <c r="AP757" s="2">
        <v>0.83</v>
      </c>
      <c r="AQ757" s="2" t="s">
        <v>30</v>
      </c>
      <c r="AR757" s="2" t="s">
        <v>30</v>
      </c>
      <c r="AS757" s="2" t="s">
        <v>30</v>
      </c>
      <c r="AT757" s="2" t="s">
        <v>30</v>
      </c>
      <c r="AU757" s="2" t="s">
        <v>30</v>
      </c>
      <c r="AV757" s="2" t="s">
        <v>30</v>
      </c>
      <c r="AW757" s="2" t="s">
        <v>30</v>
      </c>
      <c r="AX757" s="2" t="s">
        <v>30</v>
      </c>
      <c r="AY757" s="2" t="s">
        <v>30</v>
      </c>
      <c r="AZ757" s="2" t="s">
        <v>30</v>
      </c>
      <c r="BA757" s="2" t="s">
        <v>30</v>
      </c>
      <c r="BB757" s="2" t="s">
        <v>30</v>
      </c>
      <c r="BC757" s="2" t="s">
        <v>40</v>
      </c>
    </row>
    <row r="758" spans="1:55">
      <c r="A758" s="2" t="b">
        <v>0</v>
      </c>
      <c r="B758" s="2" t="s">
        <v>30</v>
      </c>
      <c r="C758" s="2" t="s">
        <v>12301</v>
      </c>
      <c r="D758" s="2" t="s">
        <v>6098</v>
      </c>
      <c r="E758" s="2" t="s">
        <v>6099</v>
      </c>
      <c r="F758" s="2">
        <v>0</v>
      </c>
      <c r="G758" s="2">
        <v>57.860999999999997</v>
      </c>
      <c r="H758" s="2">
        <v>37</v>
      </c>
      <c r="I758" s="2">
        <v>12</v>
      </c>
      <c r="J758" s="2">
        <v>33</v>
      </c>
      <c r="K758" s="2">
        <v>12</v>
      </c>
      <c r="L758" s="2">
        <v>1</v>
      </c>
      <c r="M758" s="2">
        <v>429</v>
      </c>
      <c r="N758" s="2">
        <v>47.3</v>
      </c>
      <c r="O758" s="2">
        <v>5.86</v>
      </c>
      <c r="P758" s="2">
        <v>131.35</v>
      </c>
      <c r="Q758" s="2">
        <v>12</v>
      </c>
      <c r="R758" s="2" t="s">
        <v>33</v>
      </c>
      <c r="S758" s="2" t="s">
        <v>314</v>
      </c>
      <c r="T758" s="2" t="s">
        <v>158</v>
      </c>
      <c r="U758" s="2" t="s">
        <v>1562</v>
      </c>
      <c r="V758" s="2" t="s">
        <v>6100</v>
      </c>
      <c r="W758" s="2" t="s">
        <v>40</v>
      </c>
      <c r="X758" s="2" t="s">
        <v>6101</v>
      </c>
      <c r="Y758" s="2" t="s">
        <v>3116</v>
      </c>
      <c r="Z758" s="2">
        <v>0</v>
      </c>
      <c r="AA758" s="22">
        <v>1.075</v>
      </c>
      <c r="AB758" s="22">
        <v>0.93200000000000005</v>
      </c>
      <c r="AC758" s="21">
        <v>0.1</v>
      </c>
      <c r="AD758" s="21">
        <v>-0.1</v>
      </c>
      <c r="AE758" s="102">
        <v>0.99999208887187097</v>
      </c>
      <c r="AF758" s="102">
        <v>0.99999876129576404</v>
      </c>
      <c r="AG758" s="23">
        <v>1</v>
      </c>
      <c r="AH758" s="23">
        <v>1</v>
      </c>
      <c r="AI758" s="2">
        <v>95.8</v>
      </c>
      <c r="AJ758" s="2">
        <v>103</v>
      </c>
      <c r="AK758" s="2">
        <v>121.6</v>
      </c>
      <c r="AL758" s="2">
        <v>113.3</v>
      </c>
      <c r="AM758" s="2">
        <v>2.68</v>
      </c>
      <c r="AN758" s="2">
        <v>5.41</v>
      </c>
      <c r="AO758" s="2">
        <v>7.05</v>
      </c>
      <c r="AP758" s="2">
        <v>4.91</v>
      </c>
      <c r="AQ758" s="2" t="s">
        <v>30</v>
      </c>
      <c r="AR758" s="2" t="s">
        <v>30</v>
      </c>
      <c r="AS758" s="2" t="s">
        <v>30</v>
      </c>
      <c r="AT758" s="2" t="s">
        <v>30</v>
      </c>
      <c r="AU758" s="2" t="s">
        <v>30</v>
      </c>
      <c r="AV758" s="2" t="s">
        <v>30</v>
      </c>
      <c r="AW758" s="2" t="s">
        <v>30</v>
      </c>
      <c r="AX758" s="2" t="s">
        <v>30</v>
      </c>
      <c r="AY758" s="2" t="s">
        <v>30</v>
      </c>
      <c r="AZ758" s="2" t="s">
        <v>30</v>
      </c>
      <c r="BA758" s="2" t="s">
        <v>30</v>
      </c>
      <c r="BB758" s="2" t="s">
        <v>30</v>
      </c>
      <c r="BC758" s="2" t="s">
        <v>40</v>
      </c>
    </row>
    <row r="759" spans="1:55">
      <c r="A759" s="2" t="b">
        <v>0</v>
      </c>
      <c r="B759" s="2" t="s">
        <v>30</v>
      </c>
      <c r="C759" s="2" t="s">
        <v>12301</v>
      </c>
      <c r="D759" s="2" t="s">
        <v>6087</v>
      </c>
      <c r="E759" s="2" t="s">
        <v>6088</v>
      </c>
      <c r="F759" s="2">
        <v>0</v>
      </c>
      <c r="G759" s="2">
        <v>57.811</v>
      </c>
      <c r="H759" s="2">
        <v>54</v>
      </c>
      <c r="I759" s="2">
        <v>5</v>
      </c>
      <c r="J759" s="2">
        <v>45</v>
      </c>
      <c r="K759" s="2">
        <v>5</v>
      </c>
      <c r="L759" s="2">
        <v>1</v>
      </c>
      <c r="M759" s="2">
        <v>105</v>
      </c>
      <c r="N759" s="2">
        <v>11.6</v>
      </c>
      <c r="O759" s="2">
        <v>4.7</v>
      </c>
      <c r="P759" s="2">
        <v>164.97</v>
      </c>
      <c r="Q759" s="2">
        <v>5</v>
      </c>
      <c r="R759" s="2" t="s">
        <v>3225</v>
      </c>
      <c r="S759" s="2" t="s">
        <v>34</v>
      </c>
      <c r="T759" s="2" t="s">
        <v>937</v>
      </c>
      <c r="U759" s="2" t="s">
        <v>6089</v>
      </c>
      <c r="V759" s="2" t="s">
        <v>6090</v>
      </c>
      <c r="W759" s="2" t="s">
        <v>6091</v>
      </c>
      <c r="X759" s="2" t="s">
        <v>6092</v>
      </c>
      <c r="Y759" s="2" t="s">
        <v>40</v>
      </c>
      <c r="Z759" s="2">
        <v>0</v>
      </c>
      <c r="AA759" s="22">
        <v>1.0209999999999999</v>
      </c>
      <c r="AB759" s="22">
        <v>0.91400000000000003</v>
      </c>
      <c r="AC759" s="21">
        <v>0.03</v>
      </c>
      <c r="AD759" s="21">
        <v>-0.13</v>
      </c>
      <c r="AE759" s="102">
        <v>0.99999959366984503</v>
      </c>
      <c r="AF759" s="102">
        <v>0.97251574319864498</v>
      </c>
      <c r="AG759" s="23">
        <v>1</v>
      </c>
      <c r="AH759" s="23">
        <v>1</v>
      </c>
      <c r="AI759" s="2">
        <v>101.8</v>
      </c>
      <c r="AJ759" s="2">
        <v>103.9</v>
      </c>
      <c r="AK759" s="2">
        <v>114.8</v>
      </c>
      <c r="AL759" s="2">
        <v>104.9</v>
      </c>
      <c r="AM759" s="2">
        <v>7.04</v>
      </c>
      <c r="AN759" s="2">
        <v>1.81</v>
      </c>
      <c r="AO759" s="2">
        <v>3.94</v>
      </c>
      <c r="AP759" s="2">
        <v>2.82</v>
      </c>
      <c r="AQ759" s="2" t="s">
        <v>30</v>
      </c>
      <c r="AR759" s="2" t="s">
        <v>30</v>
      </c>
      <c r="AS759" s="2" t="s">
        <v>30</v>
      </c>
      <c r="AT759" s="2" t="s">
        <v>30</v>
      </c>
      <c r="AU759" s="2" t="s">
        <v>30</v>
      </c>
      <c r="AV759" s="2" t="s">
        <v>30</v>
      </c>
      <c r="AW759" s="2" t="s">
        <v>30</v>
      </c>
      <c r="AX759" s="2" t="s">
        <v>30</v>
      </c>
      <c r="AY759" s="2" t="s">
        <v>30</v>
      </c>
      <c r="AZ759" s="2" t="s">
        <v>30</v>
      </c>
      <c r="BA759" s="2" t="s">
        <v>30</v>
      </c>
      <c r="BB759" s="2" t="s">
        <v>30</v>
      </c>
      <c r="BC759" s="2" t="s">
        <v>40</v>
      </c>
    </row>
    <row r="760" spans="1:55">
      <c r="A760" s="2" t="b">
        <v>0</v>
      </c>
      <c r="B760" s="2" t="s">
        <v>30</v>
      </c>
      <c r="C760" s="2" t="s">
        <v>12301</v>
      </c>
      <c r="D760" s="2" t="s">
        <v>4828</v>
      </c>
      <c r="E760" s="2" t="s">
        <v>4829</v>
      </c>
      <c r="F760" s="2">
        <v>0</v>
      </c>
      <c r="G760" s="2">
        <v>57.765000000000001</v>
      </c>
      <c r="H760" s="2">
        <v>77</v>
      </c>
      <c r="I760" s="2">
        <v>8</v>
      </c>
      <c r="J760" s="2">
        <v>41</v>
      </c>
      <c r="K760" s="2">
        <v>8</v>
      </c>
      <c r="L760" s="2">
        <v>1</v>
      </c>
      <c r="M760" s="2">
        <v>161</v>
      </c>
      <c r="N760" s="2">
        <v>17.399999999999999</v>
      </c>
      <c r="O760" s="2">
        <v>4.2</v>
      </c>
      <c r="P760" s="2">
        <v>186.72</v>
      </c>
      <c r="Q760" s="2">
        <v>8</v>
      </c>
      <c r="R760" s="2" t="s">
        <v>85</v>
      </c>
      <c r="S760" s="2" t="s">
        <v>34</v>
      </c>
      <c r="T760" s="2" t="s">
        <v>2855</v>
      </c>
      <c r="U760" s="2" t="s">
        <v>4830</v>
      </c>
      <c r="V760" s="2" t="s">
        <v>4831</v>
      </c>
      <c r="W760" s="2" t="s">
        <v>4832</v>
      </c>
      <c r="X760" s="2" t="s">
        <v>4833</v>
      </c>
      <c r="Y760" s="2" t="s">
        <v>40</v>
      </c>
      <c r="Z760" s="2">
        <v>0</v>
      </c>
      <c r="AA760" s="22">
        <v>0.84499999999999997</v>
      </c>
      <c r="AB760" s="22">
        <v>0.99399999999999999</v>
      </c>
      <c r="AC760" s="21">
        <v>-0.24</v>
      </c>
      <c r="AD760" s="21">
        <v>-0.01</v>
      </c>
      <c r="AE760" s="102">
        <v>0.15488451274176401</v>
      </c>
      <c r="AF760" s="102">
        <v>0.99988194997661395</v>
      </c>
      <c r="AG760" s="23">
        <v>0.76118114163504302</v>
      </c>
      <c r="AH760" s="23">
        <v>1</v>
      </c>
      <c r="AI760" s="2">
        <v>110.7</v>
      </c>
      <c r="AJ760" s="2">
        <v>93.5</v>
      </c>
      <c r="AK760" s="2">
        <v>102</v>
      </c>
      <c r="AL760" s="2">
        <v>101.4</v>
      </c>
      <c r="AM760" s="2">
        <v>2.2000000000000002</v>
      </c>
      <c r="AN760" s="2">
        <v>1.37</v>
      </c>
      <c r="AO760" s="2">
        <v>0.93</v>
      </c>
      <c r="AP760" s="2">
        <v>3.27</v>
      </c>
      <c r="AQ760" s="2" t="s">
        <v>30</v>
      </c>
      <c r="AR760" s="2" t="s">
        <v>30</v>
      </c>
      <c r="AS760" s="2" t="s">
        <v>30</v>
      </c>
      <c r="AT760" s="2" t="s">
        <v>30</v>
      </c>
      <c r="AU760" s="2" t="s">
        <v>30</v>
      </c>
      <c r="AV760" s="2" t="s">
        <v>30</v>
      </c>
      <c r="AW760" s="2" t="s">
        <v>30</v>
      </c>
      <c r="AX760" s="2" t="s">
        <v>30</v>
      </c>
      <c r="AY760" s="2" t="s">
        <v>30</v>
      </c>
      <c r="AZ760" s="2" t="s">
        <v>30</v>
      </c>
      <c r="BA760" s="2" t="s">
        <v>30</v>
      </c>
      <c r="BB760" s="2" t="s">
        <v>30</v>
      </c>
      <c r="BC760" s="2" t="s">
        <v>40</v>
      </c>
    </row>
    <row r="761" spans="1:55">
      <c r="A761" s="2" t="b">
        <v>0</v>
      </c>
      <c r="B761" s="2" t="s">
        <v>30</v>
      </c>
      <c r="C761" s="2" t="s">
        <v>12301</v>
      </c>
      <c r="D761" s="2" t="s">
        <v>4793</v>
      </c>
      <c r="E761" s="2" t="s">
        <v>4794</v>
      </c>
      <c r="F761" s="2">
        <v>0</v>
      </c>
      <c r="G761" s="2">
        <v>57.758000000000003</v>
      </c>
      <c r="H761" s="2">
        <v>50</v>
      </c>
      <c r="I761" s="2">
        <v>7</v>
      </c>
      <c r="J761" s="2">
        <v>46</v>
      </c>
      <c r="K761" s="2">
        <v>7</v>
      </c>
      <c r="L761" s="2">
        <v>1</v>
      </c>
      <c r="M761" s="2">
        <v>247</v>
      </c>
      <c r="N761" s="2">
        <v>26.9</v>
      </c>
      <c r="O761" s="2">
        <v>5.19</v>
      </c>
      <c r="P761" s="2">
        <v>220.47</v>
      </c>
      <c r="Q761" s="2">
        <v>7</v>
      </c>
      <c r="R761" s="2" t="s">
        <v>53</v>
      </c>
      <c r="S761" s="2" t="s">
        <v>86</v>
      </c>
      <c r="T761" s="2" t="s">
        <v>894</v>
      </c>
      <c r="U761" s="2" t="s">
        <v>4795</v>
      </c>
      <c r="V761" s="2" t="s">
        <v>4796</v>
      </c>
      <c r="W761" s="2" t="s">
        <v>4797</v>
      </c>
      <c r="X761" s="2" t="s">
        <v>4798</v>
      </c>
      <c r="Y761" s="2" t="s">
        <v>40</v>
      </c>
      <c r="Z761" s="2">
        <v>0</v>
      </c>
      <c r="AA761" s="22">
        <v>0.42599999999999999</v>
      </c>
      <c r="AB761" s="22">
        <v>0.46500000000000002</v>
      </c>
      <c r="AC761" s="21">
        <v>-1.23</v>
      </c>
      <c r="AD761" s="21">
        <v>-1.1000000000000001</v>
      </c>
      <c r="AE761" s="102">
        <v>7.8763129432446495E-5</v>
      </c>
      <c r="AF761" s="102">
        <v>1.97487030932253E-4</v>
      </c>
      <c r="AG761" s="23">
        <v>1.9026177032450799E-3</v>
      </c>
      <c r="AH761" s="23">
        <v>2.8167887043494999E-3</v>
      </c>
      <c r="AI761" s="2">
        <v>133.9</v>
      </c>
      <c r="AJ761" s="2">
        <v>57.1</v>
      </c>
      <c r="AK761" s="2">
        <v>118.2</v>
      </c>
      <c r="AL761" s="2">
        <v>55</v>
      </c>
      <c r="AM761" s="2">
        <v>2.93</v>
      </c>
      <c r="AN761" s="2">
        <v>5.93</v>
      </c>
      <c r="AO761" s="2">
        <v>2.5299999999999998</v>
      </c>
      <c r="AP761" s="2">
        <v>5.15</v>
      </c>
      <c r="AQ761" s="2" t="s">
        <v>30</v>
      </c>
      <c r="AR761" s="2" t="s">
        <v>30</v>
      </c>
      <c r="AS761" s="2" t="s">
        <v>30</v>
      </c>
      <c r="AT761" s="2" t="s">
        <v>30</v>
      </c>
      <c r="AU761" s="2" t="s">
        <v>30</v>
      </c>
      <c r="AV761" s="2" t="s">
        <v>30</v>
      </c>
      <c r="AW761" s="2" t="s">
        <v>30</v>
      </c>
      <c r="AX761" s="2" t="s">
        <v>30</v>
      </c>
      <c r="AY761" s="2" t="s">
        <v>30</v>
      </c>
      <c r="AZ761" s="2" t="s">
        <v>30</v>
      </c>
      <c r="BA761" s="2" t="s">
        <v>30</v>
      </c>
      <c r="BB761" s="2" t="s">
        <v>30</v>
      </c>
      <c r="BC761" s="2" t="s">
        <v>40</v>
      </c>
    </row>
    <row r="762" spans="1:55">
      <c r="A762" s="2" t="b">
        <v>0</v>
      </c>
      <c r="B762" s="2" t="s">
        <v>30</v>
      </c>
      <c r="C762" s="2" t="s">
        <v>12301</v>
      </c>
      <c r="D762" s="2" t="s">
        <v>3612</v>
      </c>
      <c r="E762" s="2" t="s">
        <v>3613</v>
      </c>
      <c r="F762" s="2">
        <v>0</v>
      </c>
      <c r="G762" s="2">
        <v>57.703000000000003</v>
      </c>
      <c r="H762" s="2">
        <v>18</v>
      </c>
      <c r="I762" s="2">
        <v>13</v>
      </c>
      <c r="J762" s="2">
        <v>37</v>
      </c>
      <c r="K762" s="2">
        <v>13</v>
      </c>
      <c r="L762" s="2">
        <v>1</v>
      </c>
      <c r="M762" s="2">
        <v>890</v>
      </c>
      <c r="N762" s="2">
        <v>100.3</v>
      </c>
      <c r="O762" s="2">
        <v>5.21</v>
      </c>
      <c r="P762" s="2">
        <v>141.76</v>
      </c>
      <c r="Q762" s="2">
        <v>13</v>
      </c>
      <c r="R762" s="2" t="s">
        <v>235</v>
      </c>
      <c r="S762" s="2" t="s">
        <v>141</v>
      </c>
      <c r="T762" s="2" t="s">
        <v>3614</v>
      </c>
      <c r="U762" s="2" t="s">
        <v>3615</v>
      </c>
      <c r="V762" s="2" t="s">
        <v>3616</v>
      </c>
      <c r="W762" s="2" t="s">
        <v>3617</v>
      </c>
      <c r="X762" s="2" t="s">
        <v>3618</v>
      </c>
      <c r="Y762" s="2" t="s">
        <v>2385</v>
      </c>
      <c r="Z762" s="2">
        <v>0</v>
      </c>
      <c r="AA762" s="22">
        <v>0.98299999999999998</v>
      </c>
      <c r="AB762" s="22">
        <v>0.94199999999999995</v>
      </c>
      <c r="AC762" s="21">
        <v>-0.03</v>
      </c>
      <c r="AD762" s="21">
        <v>-0.09</v>
      </c>
      <c r="AE762" s="102">
        <v>0.99999999999919598</v>
      </c>
      <c r="AF762" s="102">
        <v>0.99969620330023901</v>
      </c>
      <c r="AG762" s="23">
        <v>1</v>
      </c>
      <c r="AH762" s="23">
        <v>1</v>
      </c>
      <c r="AI762" s="2">
        <v>101.1</v>
      </c>
      <c r="AJ762" s="2">
        <v>99.4</v>
      </c>
      <c r="AK762" s="2">
        <v>101.4</v>
      </c>
      <c r="AL762" s="2">
        <v>95.6</v>
      </c>
      <c r="AM762" s="2">
        <v>3.4</v>
      </c>
      <c r="AN762" s="2">
        <v>2.3199999999999998</v>
      </c>
      <c r="AO762" s="2">
        <v>2.66</v>
      </c>
      <c r="AP762" s="2">
        <v>2.69</v>
      </c>
      <c r="AQ762" s="2" t="s">
        <v>30</v>
      </c>
      <c r="AR762" s="2" t="s">
        <v>30</v>
      </c>
      <c r="AS762" s="2" t="s">
        <v>30</v>
      </c>
      <c r="AT762" s="2" t="s">
        <v>30</v>
      </c>
      <c r="AU762" s="2" t="s">
        <v>30</v>
      </c>
      <c r="AV762" s="2" t="s">
        <v>30</v>
      </c>
      <c r="AW762" s="2" t="s">
        <v>30</v>
      </c>
      <c r="AX762" s="2" t="s">
        <v>30</v>
      </c>
      <c r="AY762" s="2" t="s">
        <v>30</v>
      </c>
      <c r="AZ762" s="2" t="s">
        <v>30</v>
      </c>
      <c r="BA762" s="2" t="s">
        <v>30</v>
      </c>
      <c r="BB762" s="2" t="s">
        <v>30</v>
      </c>
      <c r="BC762" s="2" t="s">
        <v>40</v>
      </c>
    </row>
    <row r="763" spans="1:55">
      <c r="A763" s="2" t="b">
        <v>0</v>
      </c>
      <c r="B763" s="2" t="s">
        <v>30</v>
      </c>
      <c r="C763" s="2" t="s">
        <v>12301</v>
      </c>
      <c r="D763" s="2" t="s">
        <v>5921</v>
      </c>
      <c r="E763" s="2" t="s">
        <v>5922</v>
      </c>
      <c r="F763" s="2">
        <v>0</v>
      </c>
      <c r="G763" s="2">
        <v>57.597000000000001</v>
      </c>
      <c r="H763" s="2">
        <v>31</v>
      </c>
      <c r="I763" s="2">
        <v>11</v>
      </c>
      <c r="J763" s="2">
        <v>35</v>
      </c>
      <c r="K763" s="2">
        <v>11</v>
      </c>
      <c r="L763" s="2">
        <v>1</v>
      </c>
      <c r="M763" s="2">
        <v>398</v>
      </c>
      <c r="N763" s="2">
        <v>45.2</v>
      </c>
      <c r="O763" s="2">
        <v>8.5299999999999994</v>
      </c>
      <c r="P763" s="2">
        <v>124.74</v>
      </c>
      <c r="Q763" s="2">
        <v>11</v>
      </c>
      <c r="R763" s="2" t="s">
        <v>33</v>
      </c>
      <c r="S763" s="2" t="s">
        <v>141</v>
      </c>
      <c r="T763" s="2" t="s">
        <v>937</v>
      </c>
      <c r="U763" s="2" t="s">
        <v>5923</v>
      </c>
      <c r="V763" s="2" t="s">
        <v>5924</v>
      </c>
      <c r="W763" s="2" t="s">
        <v>5925</v>
      </c>
      <c r="X763" s="2" t="s">
        <v>5926</v>
      </c>
      <c r="Y763" s="2" t="s">
        <v>40</v>
      </c>
      <c r="Z763" s="2">
        <v>0</v>
      </c>
      <c r="AA763" s="22">
        <v>0.64800000000000002</v>
      </c>
      <c r="AB763" s="22">
        <v>0.65900000000000003</v>
      </c>
      <c r="AC763" s="21">
        <v>-0.63</v>
      </c>
      <c r="AD763" s="21">
        <v>-0.6</v>
      </c>
      <c r="AE763" s="102">
        <v>2.6973234239502399E-5</v>
      </c>
      <c r="AF763" s="102">
        <v>4.8575711061205103E-5</v>
      </c>
      <c r="AG763" s="23">
        <v>8.4970629099906804E-4</v>
      </c>
      <c r="AH763" s="23">
        <v>9.6952817208641499E-4</v>
      </c>
      <c r="AI763" s="2">
        <v>110.4</v>
      </c>
      <c r="AJ763" s="2">
        <v>71.599999999999994</v>
      </c>
      <c r="AK763" s="2">
        <v>111.5</v>
      </c>
      <c r="AL763" s="2">
        <v>73.5</v>
      </c>
      <c r="AM763" s="2">
        <v>1.44</v>
      </c>
      <c r="AN763" s="2">
        <v>1.61</v>
      </c>
      <c r="AO763" s="2">
        <v>2.5499999999999998</v>
      </c>
      <c r="AP763" s="2">
        <v>0.79</v>
      </c>
      <c r="AQ763" s="2" t="s">
        <v>30</v>
      </c>
      <c r="AR763" s="2" t="s">
        <v>30</v>
      </c>
      <c r="AS763" s="2" t="s">
        <v>30</v>
      </c>
      <c r="AT763" s="2" t="s">
        <v>30</v>
      </c>
      <c r="AU763" s="2" t="s">
        <v>30</v>
      </c>
      <c r="AV763" s="2" t="s">
        <v>30</v>
      </c>
      <c r="AW763" s="2" t="s">
        <v>30</v>
      </c>
      <c r="AX763" s="2" t="s">
        <v>30</v>
      </c>
      <c r="AY763" s="2" t="s">
        <v>30</v>
      </c>
      <c r="AZ763" s="2" t="s">
        <v>30</v>
      </c>
      <c r="BA763" s="2" t="s">
        <v>30</v>
      </c>
      <c r="BB763" s="2" t="s">
        <v>30</v>
      </c>
      <c r="BC763" s="2" t="s">
        <v>40</v>
      </c>
    </row>
    <row r="764" spans="1:55">
      <c r="A764" s="2" t="b">
        <v>0</v>
      </c>
      <c r="B764" s="2" t="s">
        <v>30</v>
      </c>
      <c r="C764" s="2" t="s">
        <v>12301</v>
      </c>
      <c r="D764" s="2" t="s">
        <v>5362</v>
      </c>
      <c r="E764" s="2" t="s">
        <v>5363</v>
      </c>
      <c r="F764" s="2">
        <v>0</v>
      </c>
      <c r="G764" s="2">
        <v>57.591999999999999</v>
      </c>
      <c r="H764" s="2">
        <v>55</v>
      </c>
      <c r="I764" s="2">
        <v>6</v>
      </c>
      <c r="J764" s="2">
        <v>42</v>
      </c>
      <c r="K764" s="2">
        <v>6</v>
      </c>
      <c r="L764" s="2">
        <v>1</v>
      </c>
      <c r="M764" s="2">
        <v>143</v>
      </c>
      <c r="N764" s="2">
        <v>15.1</v>
      </c>
      <c r="O764" s="2">
        <v>5.86</v>
      </c>
      <c r="P764" s="2">
        <v>181.17</v>
      </c>
      <c r="Q764" s="2">
        <v>6</v>
      </c>
      <c r="R764" s="2" t="s">
        <v>53</v>
      </c>
      <c r="S764" s="2" t="s">
        <v>34</v>
      </c>
      <c r="T764" s="2" t="s">
        <v>2518</v>
      </c>
      <c r="U764" s="2" t="s">
        <v>5364</v>
      </c>
      <c r="V764" s="2" t="s">
        <v>5365</v>
      </c>
      <c r="W764" s="2" t="s">
        <v>5366</v>
      </c>
      <c r="X764" s="2" t="s">
        <v>5367</v>
      </c>
      <c r="Y764" s="2" t="s">
        <v>40</v>
      </c>
      <c r="Z764" s="2">
        <v>0</v>
      </c>
      <c r="AA764" s="22">
        <v>1.133</v>
      </c>
      <c r="AB764" s="22">
        <v>1.3069999999999999</v>
      </c>
      <c r="AC764" s="21">
        <v>0.18</v>
      </c>
      <c r="AD764" s="21">
        <v>0.39</v>
      </c>
      <c r="AE764" s="102">
        <v>0.66226236289404805</v>
      </c>
      <c r="AF764" s="102">
        <v>5.7033022318532099E-2</v>
      </c>
      <c r="AG764" s="23">
        <v>1</v>
      </c>
      <c r="AH764" s="23">
        <v>0.30221129424093701</v>
      </c>
      <c r="AI764" s="2">
        <v>57.5</v>
      </c>
      <c r="AJ764" s="2">
        <v>65.099999999999994</v>
      </c>
      <c r="AK764" s="2">
        <v>43.6</v>
      </c>
      <c r="AL764" s="2">
        <v>57</v>
      </c>
      <c r="AM764" s="2">
        <v>4.37</v>
      </c>
      <c r="AN764" s="2">
        <v>5.46</v>
      </c>
      <c r="AO764" s="2">
        <v>14.53</v>
      </c>
      <c r="AP764" s="2">
        <v>10.34</v>
      </c>
      <c r="AQ764" s="2" t="s">
        <v>30</v>
      </c>
      <c r="AR764" s="2" t="s">
        <v>30</v>
      </c>
      <c r="AS764" s="2" t="s">
        <v>30</v>
      </c>
      <c r="AT764" s="2" t="s">
        <v>30</v>
      </c>
      <c r="AU764" s="2" t="s">
        <v>30</v>
      </c>
      <c r="AV764" s="2" t="s">
        <v>30</v>
      </c>
      <c r="AW764" s="2" t="s">
        <v>30</v>
      </c>
      <c r="AX764" s="2" t="s">
        <v>30</v>
      </c>
      <c r="AY764" s="2" t="s">
        <v>30</v>
      </c>
      <c r="AZ764" s="2" t="s">
        <v>30</v>
      </c>
      <c r="BA764" s="2" t="s">
        <v>30</v>
      </c>
      <c r="BB764" s="2" t="s">
        <v>30</v>
      </c>
      <c r="BC764" s="2" t="s">
        <v>40</v>
      </c>
    </row>
    <row r="765" spans="1:55">
      <c r="A765" s="2" t="b">
        <v>0</v>
      </c>
      <c r="B765" s="2" t="s">
        <v>30</v>
      </c>
      <c r="C765" s="2" t="s">
        <v>12301</v>
      </c>
      <c r="D765" s="2" t="s">
        <v>4733</v>
      </c>
      <c r="E765" s="2" t="s">
        <v>4734</v>
      </c>
      <c r="F765" s="2">
        <v>0</v>
      </c>
      <c r="G765" s="2">
        <v>57.591000000000001</v>
      </c>
      <c r="H765" s="2">
        <v>60</v>
      </c>
      <c r="I765" s="2">
        <v>11</v>
      </c>
      <c r="J765" s="2">
        <v>35</v>
      </c>
      <c r="K765" s="2">
        <v>11</v>
      </c>
      <c r="L765" s="2">
        <v>1</v>
      </c>
      <c r="M765" s="2">
        <v>247</v>
      </c>
      <c r="N765" s="2">
        <v>27.8</v>
      </c>
      <c r="O765" s="2">
        <v>5.6</v>
      </c>
      <c r="P765" s="2">
        <v>137.72999999999999</v>
      </c>
      <c r="Q765" s="2">
        <v>11</v>
      </c>
      <c r="R765" s="2" t="s">
        <v>33</v>
      </c>
      <c r="S765" s="2" t="s">
        <v>86</v>
      </c>
      <c r="T765" s="2" t="s">
        <v>158</v>
      </c>
      <c r="U765" s="2" t="s">
        <v>4735</v>
      </c>
      <c r="V765" s="2" t="s">
        <v>4736</v>
      </c>
      <c r="W765" s="2" t="s">
        <v>4737</v>
      </c>
      <c r="X765" s="2" t="s">
        <v>4738</v>
      </c>
      <c r="Y765" s="2" t="s">
        <v>40</v>
      </c>
      <c r="Z765" s="2">
        <v>0</v>
      </c>
      <c r="AA765" s="22">
        <v>1.08</v>
      </c>
      <c r="AB765" s="22">
        <v>1.1080000000000001</v>
      </c>
      <c r="AC765" s="21">
        <v>0.11</v>
      </c>
      <c r="AD765" s="21">
        <v>0.15</v>
      </c>
      <c r="AE765" s="102">
        <v>0.99792324817576405</v>
      </c>
      <c r="AF765" s="102">
        <v>0.99077574089685305</v>
      </c>
      <c r="AG765" s="23">
        <v>1</v>
      </c>
      <c r="AH765" s="23">
        <v>1</v>
      </c>
      <c r="AI765" s="2">
        <v>96.3</v>
      </c>
      <c r="AJ765" s="2">
        <v>104</v>
      </c>
      <c r="AK765" s="2">
        <v>99.5</v>
      </c>
      <c r="AL765" s="2">
        <v>110.2</v>
      </c>
      <c r="AM765" s="2">
        <v>1.45</v>
      </c>
      <c r="AN765" s="2">
        <v>4.2300000000000004</v>
      </c>
      <c r="AO765" s="2">
        <v>2.76</v>
      </c>
      <c r="AP765" s="2">
        <v>3.25</v>
      </c>
      <c r="AQ765" s="2" t="s">
        <v>30</v>
      </c>
      <c r="AR765" s="2" t="s">
        <v>30</v>
      </c>
      <c r="AS765" s="2" t="s">
        <v>30</v>
      </c>
      <c r="AT765" s="2" t="s">
        <v>30</v>
      </c>
      <c r="AU765" s="2" t="s">
        <v>30</v>
      </c>
      <c r="AV765" s="2" t="s">
        <v>30</v>
      </c>
      <c r="AW765" s="2" t="s">
        <v>30</v>
      </c>
      <c r="AX765" s="2" t="s">
        <v>30</v>
      </c>
      <c r="AY765" s="2" t="s">
        <v>30</v>
      </c>
      <c r="AZ765" s="2" t="s">
        <v>30</v>
      </c>
      <c r="BA765" s="2" t="s">
        <v>30</v>
      </c>
      <c r="BB765" s="2" t="s">
        <v>30</v>
      </c>
      <c r="BC765" s="2" t="s">
        <v>40</v>
      </c>
    </row>
    <row r="766" spans="1:55">
      <c r="A766" s="2" t="b">
        <v>0</v>
      </c>
      <c r="B766" s="2" t="s">
        <v>30</v>
      </c>
      <c r="C766" s="2" t="s">
        <v>12301</v>
      </c>
      <c r="D766" s="2" t="s">
        <v>6064</v>
      </c>
      <c r="E766" s="2" t="s">
        <v>6065</v>
      </c>
      <c r="F766" s="2">
        <v>0</v>
      </c>
      <c r="G766" s="2">
        <v>57.335000000000001</v>
      </c>
      <c r="H766" s="2">
        <v>58</v>
      </c>
      <c r="I766" s="2">
        <v>8</v>
      </c>
      <c r="J766" s="2">
        <v>42</v>
      </c>
      <c r="K766" s="2">
        <v>8</v>
      </c>
      <c r="L766" s="2">
        <v>1</v>
      </c>
      <c r="M766" s="2">
        <v>196</v>
      </c>
      <c r="N766" s="2">
        <v>22.6</v>
      </c>
      <c r="O766" s="2">
        <v>4.53</v>
      </c>
      <c r="P766" s="2">
        <v>145.44999999999999</v>
      </c>
      <c r="Q766" s="2">
        <v>8</v>
      </c>
      <c r="R766" s="2" t="s">
        <v>40</v>
      </c>
      <c r="S766" s="2" t="s">
        <v>86</v>
      </c>
      <c r="T766" s="2" t="s">
        <v>40</v>
      </c>
      <c r="U766" s="2" t="s">
        <v>6066</v>
      </c>
      <c r="V766" s="2" t="s">
        <v>6067</v>
      </c>
      <c r="W766" s="2" t="s">
        <v>6068</v>
      </c>
      <c r="X766" s="2" t="s">
        <v>6069</v>
      </c>
      <c r="Y766" s="2" t="s">
        <v>40</v>
      </c>
      <c r="Z766" s="2">
        <v>0</v>
      </c>
      <c r="AA766" s="22">
        <v>1.32</v>
      </c>
      <c r="AB766" s="22">
        <v>1.2569999999999999</v>
      </c>
      <c r="AC766" s="21">
        <v>0.4</v>
      </c>
      <c r="AD766" s="21">
        <v>0.33</v>
      </c>
      <c r="AE766" s="102">
        <v>0.355866947291545</v>
      </c>
      <c r="AF766" s="102">
        <v>0.59265069209576604</v>
      </c>
      <c r="AG766" s="23">
        <v>1</v>
      </c>
      <c r="AH766" s="23">
        <v>1</v>
      </c>
      <c r="AI766" s="2">
        <v>85.2</v>
      </c>
      <c r="AJ766" s="2">
        <v>112.4</v>
      </c>
      <c r="AK766" s="2">
        <v>95.9</v>
      </c>
      <c r="AL766" s="2">
        <v>120.5</v>
      </c>
      <c r="AM766" s="2">
        <v>5.41</v>
      </c>
      <c r="AN766" s="2">
        <v>2.82</v>
      </c>
      <c r="AO766" s="2">
        <v>4.92</v>
      </c>
      <c r="AP766" s="2">
        <v>3.31</v>
      </c>
      <c r="AQ766" s="2" t="s">
        <v>30</v>
      </c>
      <c r="AR766" s="2" t="s">
        <v>30</v>
      </c>
      <c r="AS766" s="2" t="s">
        <v>30</v>
      </c>
      <c r="AT766" s="2" t="s">
        <v>30</v>
      </c>
      <c r="AU766" s="2" t="s">
        <v>30</v>
      </c>
      <c r="AV766" s="2" t="s">
        <v>30</v>
      </c>
      <c r="AW766" s="2" t="s">
        <v>30</v>
      </c>
      <c r="AX766" s="2" t="s">
        <v>30</v>
      </c>
      <c r="AY766" s="2" t="s">
        <v>30</v>
      </c>
      <c r="AZ766" s="2" t="s">
        <v>30</v>
      </c>
      <c r="BA766" s="2" t="s">
        <v>30</v>
      </c>
      <c r="BB766" s="2" t="s">
        <v>30</v>
      </c>
      <c r="BC766" s="2" t="s">
        <v>40</v>
      </c>
    </row>
    <row r="767" spans="1:55">
      <c r="A767" s="2" t="b">
        <v>0</v>
      </c>
      <c r="B767" s="2" t="s">
        <v>30</v>
      </c>
      <c r="C767" s="2" t="s">
        <v>12301</v>
      </c>
      <c r="D767" s="2" t="s">
        <v>5882</v>
      </c>
      <c r="E767" s="2" t="s">
        <v>5883</v>
      </c>
      <c r="F767" s="2">
        <v>0</v>
      </c>
      <c r="G767" s="2">
        <v>57.326999999999998</v>
      </c>
      <c r="H767" s="2">
        <v>57</v>
      </c>
      <c r="I767" s="2">
        <v>8</v>
      </c>
      <c r="J767" s="2">
        <v>87</v>
      </c>
      <c r="K767" s="2">
        <v>8</v>
      </c>
      <c r="L767" s="2">
        <v>1</v>
      </c>
      <c r="M767" s="2">
        <v>123</v>
      </c>
      <c r="N767" s="2">
        <v>13.5</v>
      </c>
      <c r="O767" s="2">
        <v>10.42</v>
      </c>
      <c r="P767" s="2">
        <v>248.7</v>
      </c>
      <c r="Q767" s="2">
        <v>8</v>
      </c>
      <c r="R767" s="2" t="s">
        <v>364</v>
      </c>
      <c r="S767" s="2" t="s">
        <v>991</v>
      </c>
      <c r="T767" s="2" t="s">
        <v>5884</v>
      </c>
      <c r="U767" s="2" t="s">
        <v>5885</v>
      </c>
      <c r="V767" s="2" t="s">
        <v>5886</v>
      </c>
      <c r="W767" s="2" t="s">
        <v>5887</v>
      </c>
      <c r="X767" s="2" t="s">
        <v>5888</v>
      </c>
      <c r="Y767" s="2" t="s">
        <v>102</v>
      </c>
      <c r="Z767" s="2">
        <v>0</v>
      </c>
      <c r="AA767" s="22">
        <v>0.747</v>
      </c>
      <c r="AB767" s="22">
        <v>0.51900000000000002</v>
      </c>
      <c r="AC767" s="21">
        <v>-0.42</v>
      </c>
      <c r="AD767" s="21">
        <v>-0.95</v>
      </c>
      <c r="AE767" s="102">
        <v>0.98705843674334104</v>
      </c>
      <c r="AF767" s="102">
        <v>0.72131720668195198</v>
      </c>
      <c r="AG767" s="23">
        <v>1</v>
      </c>
      <c r="AH767" s="23">
        <v>1</v>
      </c>
      <c r="AI767" s="2">
        <v>116</v>
      </c>
      <c r="AJ767" s="2">
        <v>86.7</v>
      </c>
      <c r="AK767" s="2">
        <v>147.80000000000001</v>
      </c>
      <c r="AL767" s="2">
        <v>76.8</v>
      </c>
      <c r="AM767" s="2">
        <v>5.26</v>
      </c>
      <c r="AN767" s="2">
        <v>7.21</v>
      </c>
      <c r="AO767" s="2">
        <v>13.41</v>
      </c>
      <c r="AP767" s="2">
        <v>11.62</v>
      </c>
      <c r="AQ767" s="2" t="s">
        <v>30</v>
      </c>
      <c r="AR767" s="2" t="s">
        <v>30</v>
      </c>
      <c r="AS767" s="2" t="s">
        <v>30</v>
      </c>
      <c r="AT767" s="2" t="s">
        <v>30</v>
      </c>
      <c r="AU767" s="2" t="s">
        <v>30</v>
      </c>
      <c r="AV767" s="2" t="s">
        <v>30</v>
      </c>
      <c r="AW767" s="2" t="s">
        <v>30</v>
      </c>
      <c r="AX767" s="2" t="s">
        <v>30</v>
      </c>
      <c r="AY767" s="2" t="s">
        <v>30</v>
      </c>
      <c r="AZ767" s="2" t="s">
        <v>30</v>
      </c>
      <c r="BA767" s="2" t="s">
        <v>30</v>
      </c>
      <c r="BB767" s="2" t="s">
        <v>30</v>
      </c>
      <c r="BC767" s="2" t="s">
        <v>40</v>
      </c>
    </row>
    <row r="768" spans="1:55">
      <c r="A768" s="2" t="b">
        <v>0</v>
      </c>
      <c r="B768" s="2" t="s">
        <v>30</v>
      </c>
      <c r="C768" s="2" t="s">
        <v>12301</v>
      </c>
      <c r="D768" s="2" t="s">
        <v>4429</v>
      </c>
      <c r="E768" s="2" t="s">
        <v>4430</v>
      </c>
      <c r="F768" s="2">
        <v>0</v>
      </c>
      <c r="G768" s="2">
        <v>57.264000000000003</v>
      </c>
      <c r="H768" s="2">
        <v>48</v>
      </c>
      <c r="I768" s="2">
        <v>10</v>
      </c>
      <c r="J768" s="2">
        <v>45</v>
      </c>
      <c r="K768" s="2">
        <v>10</v>
      </c>
      <c r="L768" s="2">
        <v>1</v>
      </c>
      <c r="M768" s="2">
        <v>213</v>
      </c>
      <c r="N768" s="2">
        <v>24.3</v>
      </c>
      <c r="O768" s="2">
        <v>6.87</v>
      </c>
      <c r="P768" s="2">
        <v>138.86000000000001</v>
      </c>
      <c r="Q768" s="2">
        <v>10</v>
      </c>
      <c r="R768" s="2" t="s">
        <v>33</v>
      </c>
      <c r="S768" s="2" t="s">
        <v>34</v>
      </c>
      <c r="T768" s="2" t="s">
        <v>214</v>
      </c>
      <c r="U768" s="2" t="s">
        <v>4431</v>
      </c>
      <c r="V768" s="2" t="s">
        <v>4432</v>
      </c>
      <c r="W768" s="2" t="s">
        <v>4433</v>
      </c>
      <c r="X768" s="2" t="s">
        <v>4434</v>
      </c>
      <c r="Y768" s="2" t="s">
        <v>469</v>
      </c>
      <c r="Z768" s="2">
        <v>0</v>
      </c>
      <c r="AA768" s="22">
        <v>1.163</v>
      </c>
      <c r="AB768" s="22">
        <v>1.323</v>
      </c>
      <c r="AC768" s="21">
        <v>0.22</v>
      </c>
      <c r="AD768" s="21">
        <v>0.4</v>
      </c>
      <c r="AE768" s="102">
        <v>0.98850906490494606</v>
      </c>
      <c r="AF768" s="102">
        <v>0.88469434488352405</v>
      </c>
      <c r="AG768" s="23">
        <v>1</v>
      </c>
      <c r="AH768" s="23">
        <v>1</v>
      </c>
      <c r="AI768" s="2">
        <v>97.7</v>
      </c>
      <c r="AJ768" s="2">
        <v>113.5</v>
      </c>
      <c r="AK768" s="2">
        <v>94.6</v>
      </c>
      <c r="AL768" s="2">
        <v>125.1</v>
      </c>
      <c r="AM768" s="2">
        <v>5.9</v>
      </c>
      <c r="AN768" s="2">
        <v>1.0900000000000001</v>
      </c>
      <c r="AO768" s="2">
        <v>0.42</v>
      </c>
      <c r="AP768" s="2">
        <v>1.33</v>
      </c>
      <c r="AQ768" s="2" t="s">
        <v>30</v>
      </c>
      <c r="AR768" s="2" t="s">
        <v>30</v>
      </c>
      <c r="AS768" s="2" t="s">
        <v>30</v>
      </c>
      <c r="AT768" s="2" t="s">
        <v>30</v>
      </c>
      <c r="AU768" s="2" t="s">
        <v>30</v>
      </c>
      <c r="AV768" s="2" t="s">
        <v>30</v>
      </c>
      <c r="AW768" s="2" t="s">
        <v>30</v>
      </c>
      <c r="AX768" s="2" t="s">
        <v>30</v>
      </c>
      <c r="AY768" s="2" t="s">
        <v>30</v>
      </c>
      <c r="AZ768" s="2" t="s">
        <v>30</v>
      </c>
      <c r="BA768" s="2" t="s">
        <v>30</v>
      </c>
      <c r="BB768" s="2" t="s">
        <v>30</v>
      </c>
      <c r="BC768" s="2" t="s">
        <v>40</v>
      </c>
    </row>
    <row r="769" spans="1:55">
      <c r="A769" s="2" t="b">
        <v>0</v>
      </c>
      <c r="B769" s="2" t="s">
        <v>30</v>
      </c>
      <c r="C769" s="2" t="s">
        <v>12301</v>
      </c>
      <c r="D769" s="2" t="s">
        <v>3558</v>
      </c>
      <c r="E769" s="2" t="s">
        <v>3559</v>
      </c>
      <c r="F769" s="2">
        <v>0</v>
      </c>
      <c r="G769" s="2">
        <v>57.249000000000002</v>
      </c>
      <c r="H769" s="2">
        <v>50</v>
      </c>
      <c r="I769" s="2">
        <v>12</v>
      </c>
      <c r="J769" s="2">
        <v>53</v>
      </c>
      <c r="K769" s="2">
        <v>12</v>
      </c>
      <c r="L769" s="2">
        <v>1</v>
      </c>
      <c r="M769" s="2">
        <v>345</v>
      </c>
      <c r="N769" s="2">
        <v>38.4</v>
      </c>
      <c r="O769" s="2">
        <v>6.58</v>
      </c>
      <c r="P769" s="2">
        <v>227.36</v>
      </c>
      <c r="Q769" s="2">
        <v>12</v>
      </c>
      <c r="R769" s="2" t="s">
        <v>33</v>
      </c>
      <c r="S769" s="2" t="s">
        <v>86</v>
      </c>
      <c r="T769" s="2" t="s">
        <v>35</v>
      </c>
      <c r="U769" s="2" t="s">
        <v>3560</v>
      </c>
      <c r="V769" s="2" t="s">
        <v>3561</v>
      </c>
      <c r="W769" s="2" t="s">
        <v>40</v>
      </c>
      <c r="X769" s="2" t="s">
        <v>3562</v>
      </c>
      <c r="Y769" s="2" t="s">
        <v>40</v>
      </c>
      <c r="Z769" s="2">
        <v>0</v>
      </c>
      <c r="AA769" s="22">
        <v>1.1659999999999999</v>
      </c>
      <c r="AB769" s="22">
        <v>1.2030000000000001</v>
      </c>
      <c r="AC769" s="21">
        <v>0.22</v>
      </c>
      <c r="AD769" s="21">
        <v>0.27</v>
      </c>
      <c r="AE769" s="102">
        <v>0.97574996847248396</v>
      </c>
      <c r="AF769" s="102">
        <v>0.92274058826644001</v>
      </c>
      <c r="AG769" s="23">
        <v>1</v>
      </c>
      <c r="AH769" s="23">
        <v>1</v>
      </c>
      <c r="AI769" s="2">
        <v>98.7</v>
      </c>
      <c r="AJ769" s="2">
        <v>115.1</v>
      </c>
      <c r="AK769" s="2">
        <v>98.6</v>
      </c>
      <c r="AL769" s="2">
        <v>118.7</v>
      </c>
      <c r="AM769" s="2">
        <v>3.08</v>
      </c>
      <c r="AN769" s="2">
        <v>0.62</v>
      </c>
      <c r="AO769" s="2">
        <v>3.66</v>
      </c>
      <c r="AP769" s="2">
        <v>0.41</v>
      </c>
      <c r="AQ769" s="2" t="s">
        <v>30</v>
      </c>
      <c r="AR769" s="2" t="s">
        <v>30</v>
      </c>
      <c r="AS769" s="2" t="s">
        <v>30</v>
      </c>
      <c r="AT769" s="2" t="s">
        <v>30</v>
      </c>
      <c r="AU769" s="2" t="s">
        <v>30</v>
      </c>
      <c r="AV769" s="2" t="s">
        <v>30</v>
      </c>
      <c r="AW769" s="2" t="s">
        <v>30</v>
      </c>
      <c r="AX769" s="2" t="s">
        <v>30</v>
      </c>
      <c r="AY769" s="2" t="s">
        <v>30</v>
      </c>
      <c r="AZ769" s="2" t="s">
        <v>30</v>
      </c>
      <c r="BA769" s="2" t="s">
        <v>30</v>
      </c>
      <c r="BB769" s="2" t="s">
        <v>30</v>
      </c>
      <c r="BC769" s="2" t="s">
        <v>40</v>
      </c>
    </row>
    <row r="770" spans="1:55">
      <c r="A770" s="2" t="b">
        <v>0</v>
      </c>
      <c r="B770" s="2" t="s">
        <v>30</v>
      </c>
      <c r="C770" s="2" t="s">
        <v>12301</v>
      </c>
      <c r="D770" s="2" t="s">
        <v>4189</v>
      </c>
      <c r="E770" s="2" t="s">
        <v>4190</v>
      </c>
      <c r="F770" s="2">
        <v>0</v>
      </c>
      <c r="G770" s="2">
        <v>57.225999999999999</v>
      </c>
      <c r="H770" s="2">
        <v>40</v>
      </c>
      <c r="I770" s="2">
        <v>12</v>
      </c>
      <c r="J770" s="2">
        <v>45</v>
      </c>
      <c r="K770" s="2">
        <v>12</v>
      </c>
      <c r="L770" s="2">
        <v>1</v>
      </c>
      <c r="M770" s="2">
        <v>349</v>
      </c>
      <c r="N770" s="2">
        <v>39.1</v>
      </c>
      <c r="O770" s="2">
        <v>6.57</v>
      </c>
      <c r="P770" s="2">
        <v>157.05000000000001</v>
      </c>
      <c r="Q770" s="2">
        <v>12</v>
      </c>
      <c r="R770" s="2" t="s">
        <v>33</v>
      </c>
      <c r="S770" s="2" t="s">
        <v>86</v>
      </c>
      <c r="T770" s="2" t="s">
        <v>3304</v>
      </c>
      <c r="U770" s="2" t="s">
        <v>4191</v>
      </c>
      <c r="V770" s="2" t="s">
        <v>4192</v>
      </c>
      <c r="W770" s="2" t="s">
        <v>4193</v>
      </c>
      <c r="X770" s="2" t="s">
        <v>4194</v>
      </c>
      <c r="Y770" s="2" t="s">
        <v>40</v>
      </c>
      <c r="Z770" s="2">
        <v>0</v>
      </c>
      <c r="AA770" s="22">
        <v>0.74099999999999999</v>
      </c>
      <c r="AB770" s="22">
        <v>0.78700000000000003</v>
      </c>
      <c r="AC770" s="21">
        <v>-0.43</v>
      </c>
      <c r="AD770" s="21">
        <v>-0.35</v>
      </c>
      <c r="AE770" s="102">
        <v>0.78905050049498204</v>
      </c>
      <c r="AF770" s="102">
        <v>0.91097954708915496</v>
      </c>
      <c r="AG770" s="23">
        <v>1</v>
      </c>
      <c r="AH770" s="23">
        <v>1</v>
      </c>
      <c r="AI770" s="2">
        <v>111.5</v>
      </c>
      <c r="AJ770" s="2">
        <v>82.6</v>
      </c>
      <c r="AK770" s="2">
        <v>116.1</v>
      </c>
      <c r="AL770" s="2">
        <v>91.4</v>
      </c>
      <c r="AM770" s="2">
        <v>0.84</v>
      </c>
      <c r="AN770" s="2">
        <v>1.19</v>
      </c>
      <c r="AO770" s="2">
        <v>1.35</v>
      </c>
      <c r="AP770" s="2">
        <v>4.2699999999999996</v>
      </c>
      <c r="AQ770" s="2" t="s">
        <v>30</v>
      </c>
      <c r="AR770" s="2" t="s">
        <v>30</v>
      </c>
      <c r="AS770" s="2" t="s">
        <v>30</v>
      </c>
      <c r="AT770" s="2" t="s">
        <v>30</v>
      </c>
      <c r="AU770" s="2" t="s">
        <v>30</v>
      </c>
      <c r="AV770" s="2" t="s">
        <v>30</v>
      </c>
      <c r="AW770" s="2" t="s">
        <v>30</v>
      </c>
      <c r="AX770" s="2" t="s">
        <v>30</v>
      </c>
      <c r="AY770" s="2" t="s">
        <v>30</v>
      </c>
      <c r="AZ770" s="2" t="s">
        <v>30</v>
      </c>
      <c r="BA770" s="2" t="s">
        <v>30</v>
      </c>
      <c r="BB770" s="2" t="s">
        <v>30</v>
      </c>
      <c r="BC770" s="2" t="s">
        <v>40</v>
      </c>
    </row>
    <row r="771" spans="1:55">
      <c r="A771" s="2" t="b">
        <v>0</v>
      </c>
      <c r="B771" s="2" t="s">
        <v>30</v>
      </c>
      <c r="C771" s="2" t="s">
        <v>12301</v>
      </c>
      <c r="D771" s="2" t="s">
        <v>6575</v>
      </c>
      <c r="E771" s="2" t="s">
        <v>6576</v>
      </c>
      <c r="F771" s="2">
        <v>0</v>
      </c>
      <c r="G771" s="2">
        <v>57.134</v>
      </c>
      <c r="H771" s="2">
        <v>50</v>
      </c>
      <c r="I771" s="2">
        <v>11</v>
      </c>
      <c r="J771" s="2">
        <v>29</v>
      </c>
      <c r="K771" s="2">
        <v>11</v>
      </c>
      <c r="L771" s="2">
        <v>1</v>
      </c>
      <c r="M771" s="2">
        <v>327</v>
      </c>
      <c r="N771" s="2">
        <v>35.200000000000003</v>
      </c>
      <c r="O771" s="2">
        <v>8.31</v>
      </c>
      <c r="P771" s="2">
        <v>128.66999999999999</v>
      </c>
      <c r="Q771" s="2">
        <v>11</v>
      </c>
      <c r="R771" s="2" t="s">
        <v>53</v>
      </c>
      <c r="S771" s="2" t="s">
        <v>34</v>
      </c>
      <c r="T771" s="2" t="s">
        <v>87</v>
      </c>
      <c r="U771" s="2" t="s">
        <v>6577</v>
      </c>
      <c r="V771" s="2" t="s">
        <v>6578</v>
      </c>
      <c r="W771" s="2" t="s">
        <v>6579</v>
      </c>
      <c r="X771" s="2" t="s">
        <v>6580</v>
      </c>
      <c r="Y771" s="2" t="s">
        <v>40</v>
      </c>
      <c r="Z771" s="2">
        <v>0</v>
      </c>
      <c r="AA771" s="22">
        <v>0.83799999999999997</v>
      </c>
      <c r="AB771" s="22">
        <v>0.80700000000000005</v>
      </c>
      <c r="AC771" s="21">
        <v>-0.25</v>
      </c>
      <c r="AD771" s="21">
        <v>-0.31</v>
      </c>
      <c r="AE771" s="102">
        <v>0.79200417221679198</v>
      </c>
      <c r="AF771" s="102">
        <v>0.78132264971790399</v>
      </c>
      <c r="AG771" s="23">
        <v>1</v>
      </c>
      <c r="AH771" s="23">
        <v>1</v>
      </c>
      <c r="AI771" s="2">
        <v>97.9</v>
      </c>
      <c r="AJ771" s="2">
        <v>82</v>
      </c>
      <c r="AK771" s="2">
        <v>95.5</v>
      </c>
      <c r="AL771" s="2">
        <v>77</v>
      </c>
      <c r="AM771" s="2">
        <v>1.0900000000000001</v>
      </c>
      <c r="AN771" s="2">
        <v>0.96</v>
      </c>
      <c r="AO771" s="2">
        <v>1.25</v>
      </c>
      <c r="AP771" s="2">
        <v>7.13</v>
      </c>
      <c r="AQ771" s="2" t="s">
        <v>30</v>
      </c>
      <c r="AR771" s="2" t="s">
        <v>30</v>
      </c>
      <c r="AS771" s="2" t="s">
        <v>30</v>
      </c>
      <c r="AT771" s="2" t="s">
        <v>30</v>
      </c>
      <c r="AU771" s="2" t="s">
        <v>30</v>
      </c>
      <c r="AV771" s="2" t="s">
        <v>30</v>
      </c>
      <c r="AW771" s="2" t="s">
        <v>30</v>
      </c>
      <c r="AX771" s="2" t="s">
        <v>30</v>
      </c>
      <c r="AY771" s="2" t="s">
        <v>30</v>
      </c>
      <c r="AZ771" s="2" t="s">
        <v>30</v>
      </c>
      <c r="BA771" s="2" t="s">
        <v>30</v>
      </c>
      <c r="BB771" s="2" t="s">
        <v>30</v>
      </c>
      <c r="BC771" s="2" t="s">
        <v>40</v>
      </c>
    </row>
    <row r="772" spans="1:55">
      <c r="A772" s="2" t="b">
        <v>0</v>
      </c>
      <c r="B772" s="2" t="s">
        <v>30</v>
      </c>
      <c r="C772" s="2" t="s">
        <v>12301</v>
      </c>
      <c r="D772" s="2" t="s">
        <v>6039</v>
      </c>
      <c r="E772" s="2" t="s">
        <v>6040</v>
      </c>
      <c r="F772" s="2">
        <v>0</v>
      </c>
      <c r="G772" s="2">
        <v>57.116</v>
      </c>
      <c r="H772" s="2">
        <v>47</v>
      </c>
      <c r="I772" s="2">
        <v>13</v>
      </c>
      <c r="J772" s="2">
        <v>46</v>
      </c>
      <c r="K772" s="2">
        <v>13</v>
      </c>
      <c r="L772" s="2">
        <v>1</v>
      </c>
      <c r="M772" s="2">
        <v>317</v>
      </c>
      <c r="N772" s="2">
        <v>34.299999999999997</v>
      </c>
      <c r="O772" s="2">
        <v>4.79</v>
      </c>
      <c r="P772" s="2">
        <v>152.97999999999999</v>
      </c>
      <c r="Q772" s="2">
        <v>13</v>
      </c>
      <c r="R772" s="2" t="s">
        <v>242</v>
      </c>
      <c r="S772" s="2" t="s">
        <v>243</v>
      </c>
      <c r="T772" s="2" t="s">
        <v>6041</v>
      </c>
      <c r="U772" s="2" t="s">
        <v>6042</v>
      </c>
      <c r="V772" s="2" t="s">
        <v>6043</v>
      </c>
      <c r="W772" s="2" t="s">
        <v>6044</v>
      </c>
      <c r="X772" s="2" t="s">
        <v>6045</v>
      </c>
      <c r="Y772" s="2" t="s">
        <v>3001</v>
      </c>
      <c r="Z772" s="2">
        <v>0</v>
      </c>
      <c r="AA772" s="22">
        <v>0.22900000000000001</v>
      </c>
      <c r="AB772" s="22">
        <v>0.247</v>
      </c>
      <c r="AC772" s="21">
        <v>-2.13</v>
      </c>
      <c r="AD772" s="21">
        <v>-2.02</v>
      </c>
      <c r="AE772" s="102">
        <v>5.3976867334548698E-5</v>
      </c>
      <c r="AF772" s="102">
        <v>1.06021696036129E-4</v>
      </c>
      <c r="AG772" s="23">
        <v>1.56328688082547E-3</v>
      </c>
      <c r="AH772" s="23">
        <v>1.8163658053777E-3</v>
      </c>
      <c r="AI772" s="2">
        <v>156.1</v>
      </c>
      <c r="AJ772" s="2">
        <v>35.700000000000003</v>
      </c>
      <c r="AK772" s="2">
        <v>141.9</v>
      </c>
      <c r="AL772" s="2">
        <v>35</v>
      </c>
      <c r="AM772" s="2">
        <v>3.33</v>
      </c>
      <c r="AN772" s="2">
        <v>1.82</v>
      </c>
      <c r="AO772" s="2">
        <v>0.66</v>
      </c>
      <c r="AP772" s="2">
        <v>4.8600000000000003</v>
      </c>
      <c r="AQ772" s="2" t="s">
        <v>30</v>
      </c>
      <c r="AR772" s="2" t="s">
        <v>30</v>
      </c>
      <c r="AS772" s="2" t="s">
        <v>30</v>
      </c>
      <c r="AT772" s="2" t="s">
        <v>30</v>
      </c>
      <c r="AU772" s="2" t="s">
        <v>30</v>
      </c>
      <c r="AV772" s="2" t="s">
        <v>30</v>
      </c>
      <c r="AW772" s="2" t="s">
        <v>30</v>
      </c>
      <c r="AX772" s="2" t="s">
        <v>30</v>
      </c>
      <c r="AY772" s="2" t="s">
        <v>30</v>
      </c>
      <c r="AZ772" s="2" t="s">
        <v>30</v>
      </c>
      <c r="BA772" s="2" t="s">
        <v>30</v>
      </c>
      <c r="BB772" s="2" t="s">
        <v>30</v>
      </c>
      <c r="BC772" s="2" t="s">
        <v>40</v>
      </c>
    </row>
    <row r="773" spans="1:55">
      <c r="A773" s="2" t="b">
        <v>0</v>
      </c>
      <c r="B773" s="2" t="s">
        <v>30</v>
      </c>
      <c r="C773" s="2" t="s">
        <v>12301</v>
      </c>
      <c r="D773" s="2" t="s">
        <v>4902</v>
      </c>
      <c r="E773" s="2" t="s">
        <v>4903</v>
      </c>
      <c r="F773" s="2">
        <v>0</v>
      </c>
      <c r="G773" s="2">
        <v>57.082999999999998</v>
      </c>
      <c r="H773" s="2">
        <v>82</v>
      </c>
      <c r="I773" s="2">
        <v>6</v>
      </c>
      <c r="J773" s="2">
        <v>63</v>
      </c>
      <c r="K773" s="2">
        <v>6</v>
      </c>
      <c r="L773" s="2">
        <v>1</v>
      </c>
      <c r="M773" s="2">
        <v>83</v>
      </c>
      <c r="N773" s="2">
        <v>9.1</v>
      </c>
      <c r="O773" s="2">
        <v>7.24</v>
      </c>
      <c r="P773" s="2">
        <v>221.26</v>
      </c>
      <c r="Q773" s="2">
        <v>6</v>
      </c>
      <c r="R773" s="2" t="s">
        <v>1339</v>
      </c>
      <c r="S773" s="2" t="s">
        <v>86</v>
      </c>
      <c r="T773" s="2" t="s">
        <v>151</v>
      </c>
      <c r="U773" s="2" t="s">
        <v>4904</v>
      </c>
      <c r="V773" s="2" t="s">
        <v>4905</v>
      </c>
      <c r="W773" s="2" t="s">
        <v>4906</v>
      </c>
      <c r="X773" s="2" t="s">
        <v>4907</v>
      </c>
      <c r="Y773" s="2" t="s">
        <v>40</v>
      </c>
      <c r="Z773" s="2">
        <v>0</v>
      </c>
      <c r="AA773" s="22">
        <v>1.004</v>
      </c>
      <c r="AB773" s="22">
        <v>1.1970000000000001</v>
      </c>
      <c r="AC773" s="21">
        <v>0.01</v>
      </c>
      <c r="AD773" s="21">
        <v>0.26</v>
      </c>
      <c r="AE773" s="102">
        <v>0.99999999813277496</v>
      </c>
      <c r="AF773" s="102">
        <v>0.80433057872814195</v>
      </c>
      <c r="AG773" s="23">
        <v>1</v>
      </c>
      <c r="AH773" s="23">
        <v>1</v>
      </c>
      <c r="AI773" s="2">
        <v>85.6</v>
      </c>
      <c r="AJ773" s="2">
        <v>85.9</v>
      </c>
      <c r="AK773" s="2">
        <v>76.7</v>
      </c>
      <c r="AL773" s="2">
        <v>91.8</v>
      </c>
      <c r="AM773" s="2">
        <v>2.46</v>
      </c>
      <c r="AN773" s="2">
        <v>1.29</v>
      </c>
      <c r="AO773" s="2">
        <v>1.17</v>
      </c>
      <c r="AP773" s="2">
        <v>1.45</v>
      </c>
      <c r="AQ773" s="2" t="s">
        <v>30</v>
      </c>
      <c r="AR773" s="2" t="s">
        <v>30</v>
      </c>
      <c r="AS773" s="2" t="s">
        <v>30</v>
      </c>
      <c r="AT773" s="2" t="s">
        <v>30</v>
      </c>
      <c r="AU773" s="2" t="s">
        <v>30</v>
      </c>
      <c r="AV773" s="2" t="s">
        <v>30</v>
      </c>
      <c r="AW773" s="2" t="s">
        <v>30</v>
      </c>
      <c r="AX773" s="2" t="s">
        <v>30</v>
      </c>
      <c r="AY773" s="2" t="s">
        <v>30</v>
      </c>
      <c r="AZ773" s="2" t="s">
        <v>30</v>
      </c>
      <c r="BA773" s="2" t="s">
        <v>30</v>
      </c>
      <c r="BB773" s="2" t="s">
        <v>30</v>
      </c>
      <c r="BC773" s="2" t="s">
        <v>40</v>
      </c>
    </row>
    <row r="774" spans="1:55">
      <c r="A774" s="2" t="b">
        <v>0</v>
      </c>
      <c r="B774" s="2" t="s">
        <v>30</v>
      </c>
      <c r="C774" s="2" t="s">
        <v>12301</v>
      </c>
      <c r="D774" s="2" t="s">
        <v>3794</v>
      </c>
      <c r="E774" s="2" t="s">
        <v>3795</v>
      </c>
      <c r="F774" s="2">
        <v>0</v>
      </c>
      <c r="G774" s="2">
        <v>56.939</v>
      </c>
      <c r="H774" s="2">
        <v>75</v>
      </c>
      <c r="I774" s="2">
        <v>11</v>
      </c>
      <c r="J774" s="2">
        <v>52</v>
      </c>
      <c r="K774" s="2">
        <v>11</v>
      </c>
      <c r="L774" s="2">
        <v>1</v>
      </c>
      <c r="M774" s="2">
        <v>207</v>
      </c>
      <c r="N774" s="2">
        <v>23.4</v>
      </c>
      <c r="O774" s="2">
        <v>6.54</v>
      </c>
      <c r="P774" s="2">
        <v>197.92</v>
      </c>
      <c r="Q774" s="2">
        <v>11</v>
      </c>
      <c r="R774" s="2" t="s">
        <v>33</v>
      </c>
      <c r="S774" s="2" t="s">
        <v>34</v>
      </c>
      <c r="T774" s="2" t="s">
        <v>158</v>
      </c>
      <c r="U774" s="2" t="s">
        <v>3796</v>
      </c>
      <c r="V774" s="2" t="s">
        <v>3797</v>
      </c>
      <c r="W774" s="2" t="s">
        <v>3798</v>
      </c>
      <c r="X774" s="2" t="s">
        <v>3799</v>
      </c>
      <c r="Y774" s="2" t="s">
        <v>40</v>
      </c>
      <c r="Z774" s="2">
        <v>0</v>
      </c>
      <c r="AA774" s="22">
        <v>1.1870000000000001</v>
      </c>
      <c r="AB774" s="22">
        <v>1.2729999999999999</v>
      </c>
      <c r="AC774" s="21">
        <v>0.25</v>
      </c>
      <c r="AD774" s="21">
        <v>0.35</v>
      </c>
      <c r="AE774" s="102">
        <v>0.88606988182505597</v>
      </c>
      <c r="AF774" s="102">
        <v>0.64436939365549095</v>
      </c>
      <c r="AG774" s="23">
        <v>1</v>
      </c>
      <c r="AH774" s="23">
        <v>1</v>
      </c>
      <c r="AI774" s="2">
        <v>95.8</v>
      </c>
      <c r="AJ774" s="2">
        <v>113.8</v>
      </c>
      <c r="AK774" s="2">
        <v>93.6</v>
      </c>
      <c r="AL774" s="2">
        <v>119.1</v>
      </c>
      <c r="AM774" s="2">
        <v>1.85</v>
      </c>
      <c r="AN774" s="2">
        <v>0.73</v>
      </c>
      <c r="AO774" s="2">
        <v>0.8</v>
      </c>
      <c r="AP774" s="2">
        <v>2.5499999999999998</v>
      </c>
      <c r="AQ774" s="2" t="s">
        <v>30</v>
      </c>
      <c r="AR774" s="2" t="s">
        <v>30</v>
      </c>
      <c r="AS774" s="2" t="s">
        <v>30</v>
      </c>
      <c r="AT774" s="2" t="s">
        <v>30</v>
      </c>
      <c r="AU774" s="2" t="s">
        <v>30</v>
      </c>
      <c r="AV774" s="2" t="s">
        <v>30</v>
      </c>
      <c r="AW774" s="2" t="s">
        <v>30</v>
      </c>
      <c r="AX774" s="2" t="s">
        <v>30</v>
      </c>
      <c r="AY774" s="2" t="s">
        <v>30</v>
      </c>
      <c r="AZ774" s="2" t="s">
        <v>30</v>
      </c>
      <c r="BA774" s="2" t="s">
        <v>30</v>
      </c>
      <c r="BB774" s="2" t="s">
        <v>30</v>
      </c>
      <c r="BC774" s="2" t="s">
        <v>40</v>
      </c>
    </row>
    <row r="775" spans="1:55">
      <c r="A775" s="2" t="b">
        <v>0</v>
      </c>
      <c r="B775" s="2" t="s">
        <v>30</v>
      </c>
      <c r="C775" s="2" t="s">
        <v>12301</v>
      </c>
      <c r="D775" s="2" t="s">
        <v>5078</v>
      </c>
      <c r="E775" s="2" t="s">
        <v>5079</v>
      </c>
      <c r="F775" s="2">
        <v>0</v>
      </c>
      <c r="G775" s="2">
        <v>56.927</v>
      </c>
      <c r="H775" s="2">
        <v>43</v>
      </c>
      <c r="I775" s="2">
        <v>8</v>
      </c>
      <c r="J775" s="2">
        <v>45</v>
      </c>
      <c r="K775" s="2">
        <v>8</v>
      </c>
      <c r="L775" s="2">
        <v>1</v>
      </c>
      <c r="M775" s="2">
        <v>207</v>
      </c>
      <c r="N775" s="2">
        <v>23.6</v>
      </c>
      <c r="O775" s="2">
        <v>6.54</v>
      </c>
      <c r="P775" s="2">
        <v>159.94</v>
      </c>
      <c r="Q775" s="2">
        <v>8</v>
      </c>
      <c r="R775" s="2" t="s">
        <v>33</v>
      </c>
      <c r="S775" s="2" t="s">
        <v>34</v>
      </c>
      <c r="T775" s="2" t="s">
        <v>111</v>
      </c>
      <c r="U775" s="2" t="s">
        <v>5080</v>
      </c>
      <c r="V775" s="2" t="s">
        <v>5081</v>
      </c>
      <c r="W775" s="2" t="s">
        <v>5082</v>
      </c>
      <c r="X775" s="2" t="s">
        <v>5083</v>
      </c>
      <c r="Y775" s="2" t="s">
        <v>355</v>
      </c>
      <c r="Z775" s="2">
        <v>0</v>
      </c>
      <c r="AA775" s="22">
        <v>1.1020000000000001</v>
      </c>
      <c r="AB775" s="22">
        <v>0.96099999999999997</v>
      </c>
      <c r="AC775" s="21">
        <v>0.14000000000000001</v>
      </c>
      <c r="AD775" s="21">
        <v>-0.06</v>
      </c>
      <c r="AE775" s="102">
        <v>0.99995146774133603</v>
      </c>
      <c r="AF775" s="102">
        <v>0.99999993114986296</v>
      </c>
      <c r="AG775" s="23">
        <v>1</v>
      </c>
      <c r="AH775" s="23">
        <v>1</v>
      </c>
      <c r="AI775" s="2">
        <v>99.6</v>
      </c>
      <c r="AJ775" s="2">
        <v>109.8</v>
      </c>
      <c r="AK775" s="2">
        <v>103.7</v>
      </c>
      <c r="AL775" s="2">
        <v>99.7</v>
      </c>
      <c r="AM775" s="2">
        <v>2.71</v>
      </c>
      <c r="AN775" s="2">
        <v>2.37</v>
      </c>
      <c r="AO775" s="2">
        <v>2.87</v>
      </c>
      <c r="AP775" s="2">
        <v>0.54</v>
      </c>
      <c r="AQ775" s="2" t="s">
        <v>30</v>
      </c>
      <c r="AR775" s="2" t="s">
        <v>30</v>
      </c>
      <c r="AS775" s="2" t="s">
        <v>30</v>
      </c>
      <c r="AT775" s="2" t="s">
        <v>30</v>
      </c>
      <c r="AU775" s="2" t="s">
        <v>30</v>
      </c>
      <c r="AV775" s="2" t="s">
        <v>30</v>
      </c>
      <c r="AW775" s="2" t="s">
        <v>30</v>
      </c>
      <c r="AX775" s="2" t="s">
        <v>30</v>
      </c>
      <c r="AY775" s="2" t="s">
        <v>30</v>
      </c>
      <c r="AZ775" s="2" t="s">
        <v>30</v>
      </c>
      <c r="BA775" s="2" t="s">
        <v>30</v>
      </c>
      <c r="BB775" s="2" t="s">
        <v>30</v>
      </c>
      <c r="BC775" s="2" t="s">
        <v>40</v>
      </c>
    </row>
    <row r="776" spans="1:55">
      <c r="A776" s="2" t="b">
        <v>0</v>
      </c>
      <c r="B776" s="2" t="s">
        <v>30</v>
      </c>
      <c r="C776" s="2" t="s">
        <v>12301</v>
      </c>
      <c r="D776" s="2" t="s">
        <v>5441</v>
      </c>
      <c r="E776" s="2" t="s">
        <v>5442</v>
      </c>
      <c r="F776" s="2">
        <v>0</v>
      </c>
      <c r="G776" s="2">
        <v>56.856999999999999</v>
      </c>
      <c r="H776" s="2">
        <v>57</v>
      </c>
      <c r="I776" s="2">
        <v>10</v>
      </c>
      <c r="J776" s="2">
        <v>38</v>
      </c>
      <c r="K776" s="2">
        <v>10</v>
      </c>
      <c r="L776" s="2">
        <v>1</v>
      </c>
      <c r="M776" s="2">
        <v>234</v>
      </c>
      <c r="N776" s="2">
        <v>27</v>
      </c>
      <c r="O776" s="2">
        <v>5</v>
      </c>
      <c r="P776" s="2">
        <v>146.25</v>
      </c>
      <c r="Q776" s="2">
        <v>10</v>
      </c>
      <c r="R776" s="2" t="s">
        <v>1085</v>
      </c>
      <c r="S776" s="2" t="s">
        <v>314</v>
      </c>
      <c r="T776" s="2" t="s">
        <v>937</v>
      </c>
      <c r="U776" s="2" t="s">
        <v>5443</v>
      </c>
      <c r="V776" s="2" t="s">
        <v>5444</v>
      </c>
      <c r="W776" s="2" t="s">
        <v>5445</v>
      </c>
      <c r="X776" s="2" t="s">
        <v>5446</v>
      </c>
      <c r="Y776" s="2" t="s">
        <v>40</v>
      </c>
      <c r="Z776" s="2">
        <v>0</v>
      </c>
      <c r="AA776" s="22">
        <v>1.159</v>
      </c>
      <c r="AB776" s="22">
        <v>1.341</v>
      </c>
      <c r="AC776" s="21">
        <v>0.21</v>
      </c>
      <c r="AD776" s="21">
        <v>0.42</v>
      </c>
      <c r="AE776" s="102">
        <v>0.96405671668160997</v>
      </c>
      <c r="AF776" s="102">
        <v>0.67682640619688705</v>
      </c>
      <c r="AG776" s="23">
        <v>1</v>
      </c>
      <c r="AH776" s="23">
        <v>1</v>
      </c>
      <c r="AI776" s="2">
        <v>102</v>
      </c>
      <c r="AJ776" s="2">
        <v>118.2</v>
      </c>
      <c r="AK776" s="2">
        <v>87.3</v>
      </c>
      <c r="AL776" s="2">
        <v>117.1</v>
      </c>
      <c r="AM776" s="2">
        <v>1.99</v>
      </c>
      <c r="AN776" s="2">
        <v>0.51</v>
      </c>
      <c r="AO776" s="2">
        <v>1.84</v>
      </c>
      <c r="AP776" s="2">
        <v>1.17</v>
      </c>
      <c r="AQ776" s="2" t="s">
        <v>30</v>
      </c>
      <c r="AR776" s="2" t="s">
        <v>30</v>
      </c>
      <c r="AS776" s="2" t="s">
        <v>30</v>
      </c>
      <c r="AT776" s="2" t="s">
        <v>30</v>
      </c>
      <c r="AU776" s="2" t="s">
        <v>30</v>
      </c>
      <c r="AV776" s="2" t="s">
        <v>30</v>
      </c>
      <c r="AW776" s="2" t="s">
        <v>30</v>
      </c>
      <c r="AX776" s="2" t="s">
        <v>30</v>
      </c>
      <c r="AY776" s="2" t="s">
        <v>30</v>
      </c>
      <c r="AZ776" s="2" t="s">
        <v>30</v>
      </c>
      <c r="BA776" s="2" t="s">
        <v>30</v>
      </c>
      <c r="BB776" s="2" t="s">
        <v>30</v>
      </c>
      <c r="BC776" s="2" t="s">
        <v>40</v>
      </c>
    </row>
    <row r="777" spans="1:55">
      <c r="A777" s="2" t="b">
        <v>0</v>
      </c>
      <c r="B777" s="2" t="s">
        <v>30</v>
      </c>
      <c r="C777" s="2" t="s">
        <v>12301</v>
      </c>
      <c r="D777" s="2" t="s">
        <v>5096</v>
      </c>
      <c r="E777" s="2" t="s">
        <v>5097</v>
      </c>
      <c r="F777" s="2">
        <v>0</v>
      </c>
      <c r="G777" s="2">
        <v>56.767000000000003</v>
      </c>
      <c r="H777" s="2">
        <v>94</v>
      </c>
      <c r="I777" s="2">
        <v>7</v>
      </c>
      <c r="J777" s="2">
        <v>107</v>
      </c>
      <c r="K777" s="2">
        <v>4</v>
      </c>
      <c r="L777" s="2">
        <v>1</v>
      </c>
      <c r="M777" s="2">
        <v>70</v>
      </c>
      <c r="N777" s="2">
        <v>7.4</v>
      </c>
      <c r="O777" s="2">
        <v>5.95</v>
      </c>
      <c r="P777" s="2">
        <v>331.67</v>
      </c>
      <c r="Q777" s="2">
        <v>7</v>
      </c>
      <c r="R777" s="2" t="s">
        <v>235</v>
      </c>
      <c r="S777" s="2" t="s">
        <v>34</v>
      </c>
      <c r="T777" s="2" t="s">
        <v>3739</v>
      </c>
      <c r="U777" s="2" t="s">
        <v>3740</v>
      </c>
      <c r="V777" s="2" t="s">
        <v>5098</v>
      </c>
      <c r="W777" s="2" t="s">
        <v>5099</v>
      </c>
      <c r="X777" s="2" t="s">
        <v>5100</v>
      </c>
      <c r="Y777" s="2" t="s">
        <v>40</v>
      </c>
      <c r="Z777" s="2">
        <v>4</v>
      </c>
      <c r="AA777" s="22">
        <v>1.27</v>
      </c>
      <c r="AB777" s="22">
        <v>1.2350000000000001</v>
      </c>
      <c r="AC777" s="21">
        <v>0.35</v>
      </c>
      <c r="AD777" s="21">
        <v>0.3</v>
      </c>
      <c r="AE777" s="102">
        <v>5.11750080972595E-5</v>
      </c>
      <c r="AF777" s="102">
        <v>1.1269150371351299E-4</v>
      </c>
      <c r="AG777" s="23">
        <v>1.51685922438283E-3</v>
      </c>
      <c r="AH777" s="23">
        <v>1.8752261626713599E-3</v>
      </c>
      <c r="AI777" s="2">
        <v>104.6</v>
      </c>
      <c r="AJ777" s="2">
        <v>132.9</v>
      </c>
      <c r="AK777" s="2">
        <v>78.8</v>
      </c>
      <c r="AL777" s="2">
        <v>97.3</v>
      </c>
      <c r="AM777" s="2">
        <v>3.76</v>
      </c>
      <c r="AN777" s="2">
        <v>1.1399999999999999</v>
      </c>
      <c r="AO777" s="2">
        <v>1.07</v>
      </c>
      <c r="AP777" s="2">
        <v>1.46</v>
      </c>
      <c r="AQ777" s="2" t="s">
        <v>30</v>
      </c>
      <c r="AR777" s="2" t="s">
        <v>30</v>
      </c>
      <c r="AS777" s="2" t="s">
        <v>30</v>
      </c>
      <c r="AT777" s="2" t="s">
        <v>30</v>
      </c>
      <c r="AU777" s="2" t="s">
        <v>30</v>
      </c>
      <c r="AV777" s="2" t="s">
        <v>30</v>
      </c>
      <c r="AW777" s="2" t="s">
        <v>30</v>
      </c>
      <c r="AX777" s="2" t="s">
        <v>30</v>
      </c>
      <c r="AY777" s="2" t="s">
        <v>30</v>
      </c>
      <c r="AZ777" s="2" t="s">
        <v>30</v>
      </c>
      <c r="BA777" s="2" t="s">
        <v>30</v>
      </c>
      <c r="BB777" s="2" t="s">
        <v>30</v>
      </c>
      <c r="BC777" s="2" t="s">
        <v>40</v>
      </c>
    </row>
    <row r="778" spans="1:55">
      <c r="A778" s="2" t="b">
        <v>0</v>
      </c>
      <c r="B778" s="2" t="s">
        <v>30</v>
      </c>
      <c r="C778" s="2" t="s">
        <v>12301</v>
      </c>
      <c r="D778" s="2" t="s">
        <v>5852</v>
      </c>
      <c r="E778" s="2" t="s">
        <v>5853</v>
      </c>
      <c r="F778" s="2">
        <v>0</v>
      </c>
      <c r="G778" s="2">
        <v>56.713000000000001</v>
      </c>
      <c r="H778" s="2">
        <v>59</v>
      </c>
      <c r="I778" s="2">
        <v>9</v>
      </c>
      <c r="J778" s="2">
        <v>43</v>
      </c>
      <c r="K778" s="2">
        <v>9</v>
      </c>
      <c r="L778" s="2">
        <v>1</v>
      </c>
      <c r="M778" s="2">
        <v>191</v>
      </c>
      <c r="N778" s="2">
        <v>20.9</v>
      </c>
      <c r="O778" s="2">
        <v>5.4</v>
      </c>
      <c r="P778" s="2">
        <v>185.37</v>
      </c>
      <c r="Q778" s="2">
        <v>9</v>
      </c>
      <c r="R778" s="2" t="s">
        <v>40</v>
      </c>
      <c r="S778" s="2" t="s">
        <v>40</v>
      </c>
      <c r="T778" s="2" t="s">
        <v>40</v>
      </c>
      <c r="U778" s="2" t="s">
        <v>5854</v>
      </c>
      <c r="V778" s="2" t="s">
        <v>5855</v>
      </c>
      <c r="W778" s="2" t="s">
        <v>5856</v>
      </c>
      <c r="X778" s="2" t="s">
        <v>5857</v>
      </c>
      <c r="Y778" s="2" t="s">
        <v>40</v>
      </c>
      <c r="Z778" s="2">
        <v>0</v>
      </c>
      <c r="AA778" s="22">
        <v>1.282</v>
      </c>
      <c r="AB778" s="22">
        <v>1.3029999999999999</v>
      </c>
      <c r="AC778" s="21">
        <v>0.36</v>
      </c>
      <c r="AD778" s="21">
        <v>0.38</v>
      </c>
      <c r="AE778" s="102">
        <v>0.63923622415730896</v>
      </c>
      <c r="AF778" s="102">
        <v>0.53696865383532699</v>
      </c>
      <c r="AG778" s="23">
        <v>1</v>
      </c>
      <c r="AH778" s="23">
        <v>1</v>
      </c>
      <c r="AI778" s="2">
        <v>85.9</v>
      </c>
      <c r="AJ778" s="2">
        <v>110.1</v>
      </c>
      <c r="AK778" s="2">
        <v>80.2</v>
      </c>
      <c r="AL778" s="2">
        <v>104.5</v>
      </c>
      <c r="AM778" s="2">
        <v>7.38</v>
      </c>
      <c r="AN778" s="2">
        <v>3.85</v>
      </c>
      <c r="AO778" s="2">
        <v>6.19</v>
      </c>
      <c r="AP778" s="2">
        <v>2.38</v>
      </c>
      <c r="AQ778" s="2" t="s">
        <v>30</v>
      </c>
      <c r="AR778" s="2" t="s">
        <v>30</v>
      </c>
      <c r="AS778" s="2" t="s">
        <v>30</v>
      </c>
      <c r="AT778" s="2" t="s">
        <v>30</v>
      </c>
      <c r="AU778" s="2" t="s">
        <v>30</v>
      </c>
      <c r="AV778" s="2" t="s">
        <v>30</v>
      </c>
      <c r="AW778" s="2" t="s">
        <v>30</v>
      </c>
      <c r="AX778" s="2" t="s">
        <v>30</v>
      </c>
      <c r="AY778" s="2" t="s">
        <v>30</v>
      </c>
      <c r="AZ778" s="2" t="s">
        <v>30</v>
      </c>
      <c r="BA778" s="2" t="s">
        <v>30</v>
      </c>
      <c r="BB778" s="2" t="s">
        <v>30</v>
      </c>
      <c r="BC778" s="2" t="s">
        <v>40</v>
      </c>
    </row>
    <row r="779" spans="1:55">
      <c r="A779" s="2" t="b">
        <v>0</v>
      </c>
      <c r="B779" s="2" t="s">
        <v>30</v>
      </c>
      <c r="C779" s="2" t="s">
        <v>12301</v>
      </c>
      <c r="D779" s="2" t="s">
        <v>4373</v>
      </c>
      <c r="E779" s="2" t="s">
        <v>4374</v>
      </c>
      <c r="F779" s="2">
        <v>0</v>
      </c>
      <c r="G779" s="2">
        <v>56.7</v>
      </c>
      <c r="H779" s="2">
        <v>63</v>
      </c>
      <c r="I779" s="2">
        <v>8</v>
      </c>
      <c r="J779" s="2">
        <v>54</v>
      </c>
      <c r="K779" s="2">
        <v>8</v>
      </c>
      <c r="L779" s="2">
        <v>1</v>
      </c>
      <c r="M779" s="2">
        <v>167</v>
      </c>
      <c r="N779" s="2">
        <v>18.5</v>
      </c>
      <c r="O779" s="2">
        <v>4.7300000000000004</v>
      </c>
      <c r="P779" s="2">
        <v>246.78</v>
      </c>
      <c r="Q779" s="2">
        <v>8</v>
      </c>
      <c r="R779" s="2" t="s">
        <v>33</v>
      </c>
      <c r="S779" s="2" t="s">
        <v>86</v>
      </c>
      <c r="T779" s="2" t="s">
        <v>158</v>
      </c>
      <c r="U779" s="2" t="s">
        <v>4375</v>
      </c>
      <c r="V779" s="2" t="s">
        <v>4376</v>
      </c>
      <c r="W779" s="2" t="s">
        <v>4377</v>
      </c>
      <c r="X779" s="2" t="s">
        <v>4378</v>
      </c>
      <c r="Y779" s="2" t="s">
        <v>40</v>
      </c>
      <c r="Z779" s="2">
        <v>0</v>
      </c>
      <c r="AA779" s="22">
        <v>1.272</v>
      </c>
      <c r="AB779" s="22">
        <v>1.1970000000000001</v>
      </c>
      <c r="AC779" s="21">
        <v>0.35</v>
      </c>
      <c r="AD779" s="21">
        <v>0.26</v>
      </c>
      <c r="AE779" s="102">
        <v>0.72246080643018196</v>
      </c>
      <c r="AF779" s="102">
        <v>0.84175738490358998</v>
      </c>
      <c r="AG779" s="23">
        <v>1</v>
      </c>
      <c r="AH779" s="23">
        <v>1</v>
      </c>
      <c r="AI779" s="2">
        <v>86.4</v>
      </c>
      <c r="AJ779" s="2">
        <v>109.9</v>
      </c>
      <c r="AK779" s="2">
        <v>84.1</v>
      </c>
      <c r="AL779" s="2">
        <v>100.6</v>
      </c>
      <c r="AM779" s="2">
        <v>7.01</v>
      </c>
      <c r="AN779" s="2">
        <v>1.84</v>
      </c>
      <c r="AO779" s="2">
        <v>2.31</v>
      </c>
      <c r="AP779" s="2">
        <v>4.76</v>
      </c>
      <c r="AQ779" s="2" t="s">
        <v>30</v>
      </c>
      <c r="AR779" s="2" t="s">
        <v>30</v>
      </c>
      <c r="AS779" s="2" t="s">
        <v>30</v>
      </c>
      <c r="AT779" s="2" t="s">
        <v>30</v>
      </c>
      <c r="AU779" s="2" t="s">
        <v>30</v>
      </c>
      <c r="AV779" s="2" t="s">
        <v>30</v>
      </c>
      <c r="AW779" s="2" t="s">
        <v>30</v>
      </c>
      <c r="AX779" s="2" t="s">
        <v>30</v>
      </c>
      <c r="AY779" s="2" t="s">
        <v>30</v>
      </c>
      <c r="AZ779" s="2" t="s">
        <v>30</v>
      </c>
      <c r="BA779" s="2" t="s">
        <v>30</v>
      </c>
      <c r="BB779" s="2" t="s">
        <v>30</v>
      </c>
      <c r="BC779" s="2" t="s">
        <v>40</v>
      </c>
    </row>
    <row r="780" spans="1:55">
      <c r="A780" s="2" t="b">
        <v>0</v>
      </c>
      <c r="B780" s="2" t="s">
        <v>30</v>
      </c>
      <c r="C780" s="2" t="s">
        <v>12301</v>
      </c>
      <c r="D780" s="2" t="s">
        <v>6475</v>
      </c>
      <c r="E780" s="2" t="s">
        <v>6476</v>
      </c>
      <c r="F780" s="2">
        <v>0</v>
      </c>
      <c r="G780" s="2">
        <v>56.658000000000001</v>
      </c>
      <c r="H780" s="2">
        <v>59</v>
      </c>
      <c r="I780" s="2">
        <v>9</v>
      </c>
      <c r="J780" s="2">
        <v>36</v>
      </c>
      <c r="K780" s="2">
        <v>9</v>
      </c>
      <c r="L780" s="2">
        <v>1</v>
      </c>
      <c r="M780" s="2">
        <v>233</v>
      </c>
      <c r="N780" s="2">
        <v>25.4</v>
      </c>
      <c r="O780" s="2">
        <v>8.0500000000000007</v>
      </c>
      <c r="P780" s="2">
        <v>147.12</v>
      </c>
      <c r="Q780" s="2">
        <v>9</v>
      </c>
      <c r="R780" s="2" t="s">
        <v>921</v>
      </c>
      <c r="S780" s="2" t="s">
        <v>141</v>
      </c>
      <c r="T780" s="2" t="s">
        <v>2498</v>
      </c>
      <c r="U780" s="2" t="s">
        <v>6477</v>
      </c>
      <c r="V780" s="2" t="s">
        <v>6478</v>
      </c>
      <c r="W780" s="2" t="s">
        <v>6479</v>
      </c>
      <c r="X780" s="2" t="s">
        <v>6480</v>
      </c>
      <c r="Y780" s="2" t="s">
        <v>1180</v>
      </c>
      <c r="Z780" s="2">
        <v>0</v>
      </c>
      <c r="AA780" s="22">
        <v>1.335</v>
      </c>
      <c r="AB780" s="22">
        <v>1.3480000000000001</v>
      </c>
      <c r="AC780" s="21">
        <v>0.42</v>
      </c>
      <c r="AD780" s="21">
        <v>0.43</v>
      </c>
      <c r="AE780" s="102">
        <v>0.76715846806356902</v>
      </c>
      <c r="AF780" s="102">
        <v>0.77749849983769104</v>
      </c>
      <c r="AG780" s="23">
        <v>1</v>
      </c>
      <c r="AH780" s="23">
        <v>1</v>
      </c>
      <c r="AI780" s="2">
        <v>86.4</v>
      </c>
      <c r="AJ780" s="2">
        <v>115.4</v>
      </c>
      <c r="AK780" s="2">
        <v>91.1</v>
      </c>
      <c r="AL780" s="2">
        <v>122.8</v>
      </c>
      <c r="AM780" s="2">
        <v>0.86</v>
      </c>
      <c r="AN780" s="2">
        <v>1.26</v>
      </c>
      <c r="AO780" s="2">
        <v>2.44</v>
      </c>
      <c r="AP780" s="2">
        <v>1.37</v>
      </c>
      <c r="AQ780" s="2" t="s">
        <v>30</v>
      </c>
      <c r="AR780" s="2" t="s">
        <v>30</v>
      </c>
      <c r="AS780" s="2" t="s">
        <v>30</v>
      </c>
      <c r="AT780" s="2" t="s">
        <v>30</v>
      </c>
      <c r="AU780" s="2" t="s">
        <v>30</v>
      </c>
      <c r="AV780" s="2" t="s">
        <v>30</v>
      </c>
      <c r="AW780" s="2" t="s">
        <v>30</v>
      </c>
      <c r="AX780" s="2" t="s">
        <v>30</v>
      </c>
      <c r="AY780" s="2" t="s">
        <v>30</v>
      </c>
      <c r="AZ780" s="2" t="s">
        <v>30</v>
      </c>
      <c r="BA780" s="2" t="s">
        <v>30</v>
      </c>
      <c r="BB780" s="2" t="s">
        <v>30</v>
      </c>
      <c r="BC780" s="2" t="s">
        <v>40</v>
      </c>
    </row>
    <row r="781" spans="1:55">
      <c r="A781" s="2" t="b">
        <v>0</v>
      </c>
      <c r="B781" s="2" t="s">
        <v>30</v>
      </c>
      <c r="C781" s="2" t="s">
        <v>12301</v>
      </c>
      <c r="D781" s="2" t="s">
        <v>5205</v>
      </c>
      <c r="E781" s="2" t="s">
        <v>5206</v>
      </c>
      <c r="F781" s="2">
        <v>0</v>
      </c>
      <c r="G781" s="2">
        <v>56.584000000000003</v>
      </c>
      <c r="H781" s="2">
        <v>37</v>
      </c>
      <c r="I781" s="2">
        <v>13</v>
      </c>
      <c r="J781" s="2">
        <v>35</v>
      </c>
      <c r="K781" s="2">
        <v>13</v>
      </c>
      <c r="L781" s="2">
        <v>1</v>
      </c>
      <c r="M781" s="2">
        <v>550</v>
      </c>
      <c r="N781" s="2">
        <v>60.8</v>
      </c>
      <c r="O781" s="2">
        <v>5.71</v>
      </c>
      <c r="P781" s="2">
        <v>141.08000000000001</v>
      </c>
      <c r="Q781" s="2">
        <v>13</v>
      </c>
      <c r="R781" s="2" t="s">
        <v>33</v>
      </c>
      <c r="S781" s="2" t="s">
        <v>40</v>
      </c>
      <c r="T781" s="2" t="s">
        <v>207</v>
      </c>
      <c r="U781" s="2" t="s">
        <v>5207</v>
      </c>
      <c r="V781" s="2" t="s">
        <v>5208</v>
      </c>
      <c r="W781" s="2" t="s">
        <v>5209</v>
      </c>
      <c r="X781" s="2" t="s">
        <v>5210</v>
      </c>
      <c r="Y781" s="2" t="s">
        <v>1453</v>
      </c>
      <c r="Z781" s="2">
        <v>0</v>
      </c>
      <c r="AA781" s="22">
        <v>0.58199999999999996</v>
      </c>
      <c r="AB781" s="22">
        <v>0.46600000000000003</v>
      </c>
      <c r="AC781" s="21">
        <v>-0.78</v>
      </c>
      <c r="AD781" s="21">
        <v>-1.1000000000000001</v>
      </c>
      <c r="AE781" s="102">
        <v>0.20114476418227201</v>
      </c>
      <c r="AF781" s="102">
        <v>4.0571459596638902E-2</v>
      </c>
      <c r="AG781" s="23">
        <v>0.89361034579337195</v>
      </c>
      <c r="AH781" s="23">
        <v>0.231123299864336</v>
      </c>
      <c r="AI781" s="2">
        <v>122.2</v>
      </c>
      <c r="AJ781" s="2">
        <v>71.099999999999994</v>
      </c>
      <c r="AK781" s="2">
        <v>113.7</v>
      </c>
      <c r="AL781" s="2">
        <v>53</v>
      </c>
      <c r="AM781" s="2">
        <v>1.54</v>
      </c>
      <c r="AN781" s="2">
        <v>0.45</v>
      </c>
      <c r="AO781" s="2">
        <v>0.88</v>
      </c>
      <c r="AP781" s="2">
        <v>2.5099999999999998</v>
      </c>
      <c r="AQ781" s="2" t="s">
        <v>30</v>
      </c>
      <c r="AR781" s="2" t="s">
        <v>30</v>
      </c>
      <c r="AS781" s="2" t="s">
        <v>30</v>
      </c>
      <c r="AT781" s="2" t="s">
        <v>30</v>
      </c>
      <c r="AU781" s="2" t="s">
        <v>30</v>
      </c>
      <c r="AV781" s="2" t="s">
        <v>30</v>
      </c>
      <c r="AW781" s="2" t="s">
        <v>30</v>
      </c>
      <c r="AX781" s="2" t="s">
        <v>30</v>
      </c>
      <c r="AY781" s="2" t="s">
        <v>30</v>
      </c>
      <c r="AZ781" s="2" t="s">
        <v>30</v>
      </c>
      <c r="BA781" s="2" t="s">
        <v>30</v>
      </c>
      <c r="BB781" s="2" t="s">
        <v>30</v>
      </c>
      <c r="BC781" s="2" t="s">
        <v>40</v>
      </c>
    </row>
    <row r="782" spans="1:55">
      <c r="A782" s="2" t="b">
        <v>0</v>
      </c>
      <c r="B782" s="2" t="s">
        <v>30</v>
      </c>
      <c r="C782" s="2" t="s">
        <v>12301</v>
      </c>
      <c r="D782" s="2" t="s">
        <v>5575</v>
      </c>
      <c r="E782" s="2" t="s">
        <v>5576</v>
      </c>
      <c r="F782" s="2">
        <v>0</v>
      </c>
      <c r="G782" s="2">
        <v>56.470999999999997</v>
      </c>
      <c r="H782" s="2">
        <v>43</v>
      </c>
      <c r="I782" s="2">
        <v>10</v>
      </c>
      <c r="J782" s="2">
        <v>44</v>
      </c>
      <c r="K782" s="2">
        <v>10</v>
      </c>
      <c r="L782" s="2">
        <v>1</v>
      </c>
      <c r="M782" s="2">
        <v>289</v>
      </c>
      <c r="N782" s="2">
        <v>33.1</v>
      </c>
      <c r="O782" s="2">
        <v>7.17</v>
      </c>
      <c r="P782" s="2">
        <v>170.78</v>
      </c>
      <c r="Q782" s="2">
        <v>10</v>
      </c>
      <c r="R782" s="2" t="s">
        <v>85</v>
      </c>
      <c r="S782" s="2" t="s">
        <v>86</v>
      </c>
      <c r="T782" s="2" t="s">
        <v>1036</v>
      </c>
      <c r="U782" s="2" t="s">
        <v>5577</v>
      </c>
      <c r="V782" s="2" t="s">
        <v>5578</v>
      </c>
      <c r="W782" s="2" t="s">
        <v>5579</v>
      </c>
      <c r="X782" s="2" t="s">
        <v>5580</v>
      </c>
      <c r="Y782" s="2" t="s">
        <v>40</v>
      </c>
      <c r="Z782" s="2">
        <v>0</v>
      </c>
      <c r="AA782" s="22">
        <v>1.161</v>
      </c>
      <c r="AB782" s="22">
        <v>1.1739999999999999</v>
      </c>
      <c r="AC782" s="21">
        <v>0.21</v>
      </c>
      <c r="AD782" s="21">
        <v>0.23</v>
      </c>
      <c r="AE782" s="102">
        <v>0.97842069879741</v>
      </c>
      <c r="AF782" s="102">
        <v>0.98648786089593599</v>
      </c>
      <c r="AG782" s="23">
        <v>1</v>
      </c>
      <c r="AH782" s="23">
        <v>1</v>
      </c>
      <c r="AI782" s="2">
        <v>91.5</v>
      </c>
      <c r="AJ782" s="2">
        <v>106.2</v>
      </c>
      <c r="AK782" s="2">
        <v>85.9</v>
      </c>
      <c r="AL782" s="2">
        <v>100.9</v>
      </c>
      <c r="AM782" s="2">
        <v>4.41</v>
      </c>
      <c r="AN782" s="2">
        <v>2.99</v>
      </c>
      <c r="AO782" s="2">
        <v>3.2</v>
      </c>
      <c r="AP782" s="2">
        <v>3.39</v>
      </c>
      <c r="AQ782" s="2" t="s">
        <v>30</v>
      </c>
      <c r="AR782" s="2" t="s">
        <v>30</v>
      </c>
      <c r="AS782" s="2" t="s">
        <v>30</v>
      </c>
      <c r="AT782" s="2" t="s">
        <v>30</v>
      </c>
      <c r="AU782" s="2" t="s">
        <v>30</v>
      </c>
      <c r="AV782" s="2" t="s">
        <v>30</v>
      </c>
      <c r="AW782" s="2" t="s">
        <v>30</v>
      </c>
      <c r="AX782" s="2" t="s">
        <v>30</v>
      </c>
      <c r="AY782" s="2" t="s">
        <v>30</v>
      </c>
      <c r="AZ782" s="2" t="s">
        <v>30</v>
      </c>
      <c r="BA782" s="2" t="s">
        <v>30</v>
      </c>
      <c r="BB782" s="2" t="s">
        <v>30</v>
      </c>
      <c r="BC782" s="2" t="s">
        <v>40</v>
      </c>
    </row>
    <row r="783" spans="1:55">
      <c r="A783" s="2" t="b">
        <v>0</v>
      </c>
      <c r="B783" s="2" t="s">
        <v>30</v>
      </c>
      <c r="C783" s="2" t="s">
        <v>12301</v>
      </c>
      <c r="D783" s="2" t="s">
        <v>3680</v>
      </c>
      <c r="E783" s="2" t="s">
        <v>3681</v>
      </c>
      <c r="F783" s="2">
        <v>0</v>
      </c>
      <c r="G783" s="2">
        <v>56.414999999999999</v>
      </c>
      <c r="H783" s="2">
        <v>32</v>
      </c>
      <c r="I783" s="2">
        <v>11</v>
      </c>
      <c r="J783" s="2">
        <v>40</v>
      </c>
      <c r="K783" s="2">
        <v>11</v>
      </c>
      <c r="L783" s="2">
        <v>1</v>
      </c>
      <c r="M783" s="2">
        <v>510</v>
      </c>
      <c r="N783" s="2">
        <v>54.6</v>
      </c>
      <c r="O783" s="2">
        <v>5.83</v>
      </c>
      <c r="P783" s="2">
        <v>153.93</v>
      </c>
      <c r="Q783" s="2">
        <v>11</v>
      </c>
      <c r="R783" s="2" t="s">
        <v>186</v>
      </c>
      <c r="S783" s="2" t="s">
        <v>141</v>
      </c>
      <c r="T783" s="2" t="s">
        <v>111</v>
      </c>
      <c r="U783" s="2" t="s">
        <v>3682</v>
      </c>
      <c r="V783" s="2" t="s">
        <v>3683</v>
      </c>
      <c r="W783" s="2" t="s">
        <v>3684</v>
      </c>
      <c r="X783" s="2" t="s">
        <v>3685</v>
      </c>
      <c r="Y783" s="2" t="s">
        <v>1344</v>
      </c>
      <c r="Z783" s="2">
        <v>0</v>
      </c>
      <c r="AA783" s="22">
        <v>0.621</v>
      </c>
      <c r="AB783" s="22">
        <v>0.53300000000000003</v>
      </c>
      <c r="AC783" s="21">
        <v>-0.69</v>
      </c>
      <c r="AD783" s="21">
        <v>-0.91</v>
      </c>
      <c r="AE783" s="102">
        <v>9.9231186363457607E-6</v>
      </c>
      <c r="AF783" s="102">
        <v>5.8578991091184896E-7</v>
      </c>
      <c r="AG783" s="23">
        <v>4.4819419174161701E-4</v>
      </c>
      <c r="AH783" s="23">
        <v>3.5846563258057399E-5</v>
      </c>
      <c r="AI783" s="2">
        <v>121.3</v>
      </c>
      <c r="AJ783" s="2">
        <v>75.3</v>
      </c>
      <c r="AK783" s="2">
        <v>120.8</v>
      </c>
      <c r="AL783" s="2">
        <v>64.400000000000006</v>
      </c>
      <c r="AM783" s="2">
        <v>1.56</v>
      </c>
      <c r="AN783" s="2">
        <v>2.5299999999999998</v>
      </c>
      <c r="AO783" s="2">
        <v>1.1399999999999999</v>
      </c>
      <c r="AP783" s="2">
        <v>1.94</v>
      </c>
      <c r="AQ783" s="2" t="s">
        <v>30</v>
      </c>
      <c r="AR783" s="2" t="s">
        <v>30</v>
      </c>
      <c r="AS783" s="2" t="s">
        <v>30</v>
      </c>
      <c r="AT783" s="2" t="s">
        <v>30</v>
      </c>
      <c r="AU783" s="2" t="s">
        <v>30</v>
      </c>
      <c r="AV783" s="2" t="s">
        <v>30</v>
      </c>
      <c r="AW783" s="2" t="s">
        <v>30</v>
      </c>
      <c r="AX783" s="2" t="s">
        <v>30</v>
      </c>
      <c r="AY783" s="2" t="s">
        <v>30</v>
      </c>
      <c r="AZ783" s="2" t="s">
        <v>30</v>
      </c>
      <c r="BA783" s="2" t="s">
        <v>30</v>
      </c>
      <c r="BB783" s="2" t="s">
        <v>30</v>
      </c>
      <c r="BC783" s="2" t="s">
        <v>40</v>
      </c>
    </row>
    <row r="784" spans="1:55">
      <c r="A784" s="2" t="b">
        <v>0</v>
      </c>
      <c r="B784" s="2" t="s">
        <v>30</v>
      </c>
      <c r="C784" s="2" t="s">
        <v>12301</v>
      </c>
      <c r="D784" s="2" t="s">
        <v>4787</v>
      </c>
      <c r="E784" s="2" t="s">
        <v>4788</v>
      </c>
      <c r="F784" s="2">
        <v>0</v>
      </c>
      <c r="G784" s="2">
        <v>56.247</v>
      </c>
      <c r="H784" s="2">
        <v>38</v>
      </c>
      <c r="I784" s="2">
        <v>14</v>
      </c>
      <c r="J784" s="2">
        <v>39</v>
      </c>
      <c r="K784" s="2">
        <v>14</v>
      </c>
      <c r="L784" s="2">
        <v>1</v>
      </c>
      <c r="M784" s="2">
        <v>400</v>
      </c>
      <c r="N784" s="2">
        <v>45.9</v>
      </c>
      <c r="O784" s="2">
        <v>6.7</v>
      </c>
      <c r="P784" s="2">
        <v>127.08</v>
      </c>
      <c r="Q784" s="2">
        <v>14</v>
      </c>
      <c r="R784" s="2" t="s">
        <v>53</v>
      </c>
      <c r="S784" s="2" t="s">
        <v>86</v>
      </c>
      <c r="T784" s="2" t="s">
        <v>158</v>
      </c>
      <c r="U784" s="2" t="s">
        <v>4789</v>
      </c>
      <c r="V784" s="2" t="s">
        <v>4790</v>
      </c>
      <c r="W784" s="2" t="s">
        <v>4791</v>
      </c>
      <c r="X784" s="2" t="s">
        <v>4792</v>
      </c>
      <c r="Y784" s="2" t="s">
        <v>1344</v>
      </c>
      <c r="Z784" s="2">
        <v>0</v>
      </c>
      <c r="AA784" s="22">
        <v>0.66500000000000004</v>
      </c>
      <c r="AB784" s="22">
        <v>0.72199999999999998</v>
      </c>
      <c r="AC784" s="21">
        <v>-0.59</v>
      </c>
      <c r="AD784" s="21">
        <v>-0.47</v>
      </c>
      <c r="AE784" s="102">
        <v>0.124876635705684</v>
      </c>
      <c r="AF784" s="102">
        <v>0.26900584921993898</v>
      </c>
      <c r="AG784" s="23">
        <v>0.65079938992769704</v>
      </c>
      <c r="AH784" s="23">
        <v>0.96024190647114505</v>
      </c>
      <c r="AI784" s="2">
        <v>119.9</v>
      </c>
      <c r="AJ784" s="2">
        <v>79.7</v>
      </c>
      <c r="AK784" s="2">
        <v>124.9</v>
      </c>
      <c r="AL784" s="2">
        <v>90.1</v>
      </c>
      <c r="AM784" s="2">
        <v>4.63</v>
      </c>
      <c r="AN784" s="2">
        <v>8.0399999999999991</v>
      </c>
      <c r="AO784" s="2">
        <v>2.7</v>
      </c>
      <c r="AP784" s="2">
        <v>7.58</v>
      </c>
      <c r="AQ784" s="2" t="s">
        <v>30</v>
      </c>
      <c r="AR784" s="2" t="s">
        <v>30</v>
      </c>
      <c r="AS784" s="2" t="s">
        <v>30</v>
      </c>
      <c r="AT784" s="2" t="s">
        <v>30</v>
      </c>
      <c r="AU784" s="2" t="s">
        <v>30</v>
      </c>
      <c r="AV784" s="2" t="s">
        <v>30</v>
      </c>
      <c r="AW784" s="2" t="s">
        <v>30</v>
      </c>
      <c r="AX784" s="2" t="s">
        <v>30</v>
      </c>
      <c r="AY784" s="2" t="s">
        <v>30</v>
      </c>
      <c r="AZ784" s="2" t="s">
        <v>30</v>
      </c>
      <c r="BA784" s="2" t="s">
        <v>30</v>
      </c>
      <c r="BB784" s="2" t="s">
        <v>30</v>
      </c>
      <c r="BC784" s="2" t="s">
        <v>40</v>
      </c>
    </row>
    <row r="785" spans="1:55">
      <c r="A785" s="2" t="b">
        <v>0</v>
      </c>
      <c r="B785" s="2" t="s">
        <v>30</v>
      </c>
      <c r="C785" s="2" t="s">
        <v>12301</v>
      </c>
      <c r="D785" s="2" t="s">
        <v>5800</v>
      </c>
      <c r="E785" s="2" t="s">
        <v>5801</v>
      </c>
      <c r="F785" s="2">
        <v>0</v>
      </c>
      <c r="G785" s="2">
        <v>56.17</v>
      </c>
      <c r="H785" s="2">
        <v>33</v>
      </c>
      <c r="I785" s="2">
        <v>14</v>
      </c>
      <c r="J785" s="2">
        <v>38</v>
      </c>
      <c r="K785" s="2">
        <v>14</v>
      </c>
      <c r="L785" s="2">
        <v>1</v>
      </c>
      <c r="M785" s="2">
        <v>444</v>
      </c>
      <c r="N785" s="2">
        <v>49.9</v>
      </c>
      <c r="O785" s="2">
        <v>9.25</v>
      </c>
      <c r="P785" s="2">
        <v>133.37</v>
      </c>
      <c r="Q785" s="2">
        <v>14</v>
      </c>
      <c r="R785" s="2" t="s">
        <v>132</v>
      </c>
      <c r="S785" s="2" t="s">
        <v>34</v>
      </c>
      <c r="T785" s="2" t="s">
        <v>55</v>
      </c>
      <c r="U785" s="2" t="s">
        <v>5802</v>
      </c>
      <c r="V785" s="2" t="s">
        <v>5803</v>
      </c>
      <c r="W785" s="2" t="s">
        <v>5804</v>
      </c>
      <c r="X785" s="2" t="s">
        <v>5805</v>
      </c>
      <c r="Y785" s="2" t="s">
        <v>40</v>
      </c>
      <c r="Z785" s="2">
        <v>0</v>
      </c>
      <c r="AA785" s="22">
        <v>0.77100000000000002</v>
      </c>
      <c r="AB785" s="22">
        <v>0.751</v>
      </c>
      <c r="AC785" s="21">
        <v>-0.38</v>
      </c>
      <c r="AD785" s="21">
        <v>-0.41</v>
      </c>
      <c r="AE785" s="102">
        <v>0.67415861197973703</v>
      </c>
      <c r="AF785" s="102">
        <v>0.66732146990601504</v>
      </c>
      <c r="AG785" s="23">
        <v>1</v>
      </c>
      <c r="AH785" s="23">
        <v>1</v>
      </c>
      <c r="AI785" s="2">
        <v>109.6</v>
      </c>
      <c r="AJ785" s="2">
        <v>84.5</v>
      </c>
      <c r="AK785" s="2">
        <v>122.8</v>
      </c>
      <c r="AL785" s="2">
        <v>92.2</v>
      </c>
      <c r="AM785" s="2">
        <v>1.63</v>
      </c>
      <c r="AN785" s="2">
        <v>2.9</v>
      </c>
      <c r="AO785" s="2">
        <v>4.76</v>
      </c>
      <c r="AP785" s="2">
        <v>4.3</v>
      </c>
      <c r="AQ785" s="2" t="s">
        <v>30</v>
      </c>
      <c r="AR785" s="2" t="s">
        <v>30</v>
      </c>
      <c r="AS785" s="2" t="s">
        <v>30</v>
      </c>
      <c r="AT785" s="2" t="s">
        <v>30</v>
      </c>
      <c r="AU785" s="2" t="s">
        <v>30</v>
      </c>
      <c r="AV785" s="2" t="s">
        <v>30</v>
      </c>
      <c r="AW785" s="2" t="s">
        <v>30</v>
      </c>
      <c r="AX785" s="2" t="s">
        <v>30</v>
      </c>
      <c r="AY785" s="2" t="s">
        <v>30</v>
      </c>
      <c r="AZ785" s="2" t="s">
        <v>30</v>
      </c>
      <c r="BA785" s="2" t="s">
        <v>30</v>
      </c>
      <c r="BB785" s="2" t="s">
        <v>30</v>
      </c>
      <c r="BC785" s="2" t="s">
        <v>40</v>
      </c>
    </row>
    <row r="786" spans="1:55">
      <c r="A786" s="2" t="b">
        <v>0</v>
      </c>
      <c r="B786" s="2" t="s">
        <v>30</v>
      </c>
      <c r="C786" s="2" t="s">
        <v>12301</v>
      </c>
      <c r="D786" s="2" t="s">
        <v>4805</v>
      </c>
      <c r="E786" s="2" t="s">
        <v>4806</v>
      </c>
      <c r="F786" s="2">
        <v>0</v>
      </c>
      <c r="G786" s="2">
        <v>56.162999999999997</v>
      </c>
      <c r="H786" s="2">
        <v>16</v>
      </c>
      <c r="I786" s="2">
        <v>13</v>
      </c>
      <c r="J786" s="2">
        <v>41</v>
      </c>
      <c r="K786" s="2">
        <v>13</v>
      </c>
      <c r="L786" s="2">
        <v>1</v>
      </c>
      <c r="M786" s="2">
        <v>1329</v>
      </c>
      <c r="N786" s="2">
        <v>146.6</v>
      </c>
      <c r="O786" s="2">
        <v>5.0199999999999996</v>
      </c>
      <c r="P786" s="2">
        <v>133.02000000000001</v>
      </c>
      <c r="Q786" s="2">
        <v>13</v>
      </c>
      <c r="R786" s="2" t="s">
        <v>603</v>
      </c>
      <c r="S786" s="2" t="s">
        <v>141</v>
      </c>
      <c r="T786" s="2" t="s">
        <v>178</v>
      </c>
      <c r="U786" s="2" t="s">
        <v>4807</v>
      </c>
      <c r="V786" s="2" t="s">
        <v>4808</v>
      </c>
      <c r="W786" s="2" t="s">
        <v>4809</v>
      </c>
      <c r="X786" s="2" t="s">
        <v>4810</v>
      </c>
      <c r="Y786" s="2" t="s">
        <v>40</v>
      </c>
      <c r="Z786" s="2">
        <v>0</v>
      </c>
      <c r="AA786" s="22">
        <v>0.66700000000000004</v>
      </c>
      <c r="AB786" s="22">
        <v>0.753</v>
      </c>
      <c r="AC786" s="21">
        <v>-0.57999999999999996</v>
      </c>
      <c r="AD786" s="21">
        <v>-0.41</v>
      </c>
      <c r="AE786" s="102">
        <v>0.78068670873015</v>
      </c>
      <c r="AF786" s="102">
        <v>0.93524568114341999</v>
      </c>
      <c r="AG786" s="23">
        <v>1</v>
      </c>
      <c r="AH786" s="23">
        <v>1</v>
      </c>
      <c r="AI786" s="2">
        <v>122.6</v>
      </c>
      <c r="AJ786" s="2">
        <v>81.8</v>
      </c>
      <c r="AK786" s="2">
        <v>114.5</v>
      </c>
      <c r="AL786" s="2">
        <v>86.2</v>
      </c>
      <c r="AM786" s="2">
        <v>4.24</v>
      </c>
      <c r="AN786" s="2">
        <v>0.3</v>
      </c>
      <c r="AO786" s="2">
        <v>3.28</v>
      </c>
      <c r="AP786" s="2">
        <v>4.3</v>
      </c>
      <c r="AQ786" s="2" t="s">
        <v>30</v>
      </c>
      <c r="AR786" s="2" t="s">
        <v>30</v>
      </c>
      <c r="AS786" s="2" t="s">
        <v>30</v>
      </c>
      <c r="AT786" s="2" t="s">
        <v>30</v>
      </c>
      <c r="AU786" s="2" t="s">
        <v>30</v>
      </c>
      <c r="AV786" s="2" t="s">
        <v>30</v>
      </c>
      <c r="AW786" s="2" t="s">
        <v>30</v>
      </c>
      <c r="AX786" s="2" t="s">
        <v>30</v>
      </c>
      <c r="AY786" s="2" t="s">
        <v>30</v>
      </c>
      <c r="AZ786" s="2" t="s">
        <v>30</v>
      </c>
      <c r="BA786" s="2" t="s">
        <v>30</v>
      </c>
      <c r="BB786" s="2" t="s">
        <v>30</v>
      </c>
      <c r="BC786" s="2" t="s">
        <v>40</v>
      </c>
    </row>
    <row r="787" spans="1:55">
      <c r="A787" s="2" t="b">
        <v>0</v>
      </c>
      <c r="B787" s="2" t="s">
        <v>30</v>
      </c>
      <c r="C787" s="2" t="s">
        <v>12301</v>
      </c>
      <c r="D787" s="2" t="s">
        <v>4757</v>
      </c>
      <c r="E787" s="2" t="s">
        <v>4758</v>
      </c>
      <c r="F787" s="2">
        <v>0</v>
      </c>
      <c r="G787" s="2">
        <v>55.95</v>
      </c>
      <c r="H787" s="2">
        <v>52</v>
      </c>
      <c r="I787" s="2">
        <v>8</v>
      </c>
      <c r="J787" s="2">
        <v>36</v>
      </c>
      <c r="K787" s="2">
        <v>8</v>
      </c>
      <c r="L787" s="2">
        <v>1</v>
      </c>
      <c r="M787" s="2">
        <v>239</v>
      </c>
      <c r="N787" s="2">
        <v>27.3</v>
      </c>
      <c r="O787" s="2">
        <v>6.92</v>
      </c>
      <c r="P787" s="2">
        <v>143.06</v>
      </c>
      <c r="Q787" s="2">
        <v>8</v>
      </c>
      <c r="R787" s="2" t="s">
        <v>33</v>
      </c>
      <c r="S787" s="2" t="s">
        <v>40</v>
      </c>
      <c r="T787" s="2" t="s">
        <v>158</v>
      </c>
      <c r="U787" s="2" t="s">
        <v>4759</v>
      </c>
      <c r="V787" s="2" t="s">
        <v>4760</v>
      </c>
      <c r="W787" s="2" t="s">
        <v>4761</v>
      </c>
      <c r="X787" s="2" t="s">
        <v>4762</v>
      </c>
      <c r="Y787" s="2" t="s">
        <v>40</v>
      </c>
      <c r="Z787" s="2">
        <v>0</v>
      </c>
      <c r="AA787" s="22">
        <v>1.3260000000000001</v>
      </c>
      <c r="AB787" s="22">
        <v>1.327</v>
      </c>
      <c r="AC787" s="21">
        <v>0.41</v>
      </c>
      <c r="AD787" s="21">
        <v>0.41</v>
      </c>
      <c r="AE787" s="102">
        <v>0.975425556331039</v>
      </c>
      <c r="AF787" s="102">
        <v>0.98074516741043305</v>
      </c>
      <c r="AG787" s="23">
        <v>1</v>
      </c>
      <c r="AH787" s="23">
        <v>1</v>
      </c>
      <c r="AI787" s="2">
        <v>87.7</v>
      </c>
      <c r="AJ787" s="2">
        <v>116.3</v>
      </c>
      <c r="AK787" s="2">
        <v>102.4</v>
      </c>
      <c r="AL787" s="2">
        <v>135.9</v>
      </c>
      <c r="AM787" s="2">
        <v>9.61</v>
      </c>
      <c r="AN787" s="2">
        <v>4.5</v>
      </c>
      <c r="AO787" s="2">
        <v>3.14</v>
      </c>
      <c r="AP787" s="2">
        <v>2.39</v>
      </c>
      <c r="AQ787" s="2" t="s">
        <v>30</v>
      </c>
      <c r="AR787" s="2" t="s">
        <v>30</v>
      </c>
      <c r="AS787" s="2" t="s">
        <v>30</v>
      </c>
      <c r="AT787" s="2" t="s">
        <v>30</v>
      </c>
      <c r="AU787" s="2" t="s">
        <v>30</v>
      </c>
      <c r="AV787" s="2" t="s">
        <v>30</v>
      </c>
      <c r="AW787" s="2" t="s">
        <v>30</v>
      </c>
      <c r="AX787" s="2" t="s">
        <v>30</v>
      </c>
      <c r="AY787" s="2" t="s">
        <v>30</v>
      </c>
      <c r="AZ787" s="2" t="s">
        <v>30</v>
      </c>
      <c r="BA787" s="2" t="s">
        <v>30</v>
      </c>
      <c r="BB787" s="2" t="s">
        <v>30</v>
      </c>
      <c r="BC787" s="2" t="s">
        <v>40</v>
      </c>
    </row>
    <row r="788" spans="1:55">
      <c r="A788" s="2" t="b">
        <v>0</v>
      </c>
      <c r="B788" s="2" t="s">
        <v>30</v>
      </c>
      <c r="C788" s="2" t="s">
        <v>12301</v>
      </c>
      <c r="D788" s="2" t="s">
        <v>5731</v>
      </c>
      <c r="E788" s="2" t="s">
        <v>5732</v>
      </c>
      <c r="F788" s="2">
        <v>0</v>
      </c>
      <c r="G788" s="2">
        <v>55.927999999999997</v>
      </c>
      <c r="H788" s="2">
        <v>47</v>
      </c>
      <c r="I788" s="2">
        <v>10</v>
      </c>
      <c r="J788" s="2">
        <v>38</v>
      </c>
      <c r="K788" s="2">
        <v>10</v>
      </c>
      <c r="L788" s="2">
        <v>1</v>
      </c>
      <c r="M788" s="2">
        <v>271</v>
      </c>
      <c r="N788" s="2">
        <v>29.3</v>
      </c>
      <c r="O788" s="2">
        <v>6.14</v>
      </c>
      <c r="P788" s="2">
        <v>129.36000000000001</v>
      </c>
      <c r="Q788" s="2">
        <v>10</v>
      </c>
      <c r="R788" s="2" t="s">
        <v>235</v>
      </c>
      <c r="S788" s="2" t="s">
        <v>86</v>
      </c>
      <c r="T788" s="2" t="s">
        <v>1468</v>
      </c>
      <c r="U788" s="2" t="s">
        <v>2446</v>
      </c>
      <c r="V788" s="2" t="s">
        <v>5733</v>
      </c>
      <c r="W788" s="2" t="s">
        <v>5734</v>
      </c>
      <c r="X788" s="2" t="s">
        <v>5735</v>
      </c>
      <c r="Y788" s="2" t="s">
        <v>40</v>
      </c>
      <c r="Z788" s="2">
        <v>0</v>
      </c>
      <c r="AA788" s="22">
        <v>1.266</v>
      </c>
      <c r="AB788" s="22">
        <v>1.135</v>
      </c>
      <c r="AC788" s="21">
        <v>0.34</v>
      </c>
      <c r="AD788" s="21">
        <v>0.18</v>
      </c>
      <c r="AE788" s="102">
        <v>0.48316147667961101</v>
      </c>
      <c r="AF788" s="102">
        <v>0.90258360538015503</v>
      </c>
      <c r="AG788" s="23">
        <v>1</v>
      </c>
      <c r="AH788" s="23">
        <v>1</v>
      </c>
      <c r="AI788" s="2">
        <v>87.8</v>
      </c>
      <c r="AJ788" s="2">
        <v>111.1</v>
      </c>
      <c r="AK788" s="2">
        <v>90.4</v>
      </c>
      <c r="AL788" s="2">
        <v>102.6</v>
      </c>
      <c r="AM788" s="2">
        <v>1.57</v>
      </c>
      <c r="AN788" s="2">
        <v>1.9</v>
      </c>
      <c r="AO788" s="2">
        <v>0.46</v>
      </c>
      <c r="AP788" s="2">
        <v>0.25</v>
      </c>
      <c r="AQ788" s="2" t="s">
        <v>30</v>
      </c>
      <c r="AR788" s="2" t="s">
        <v>30</v>
      </c>
      <c r="AS788" s="2" t="s">
        <v>30</v>
      </c>
      <c r="AT788" s="2" t="s">
        <v>30</v>
      </c>
      <c r="AU788" s="2" t="s">
        <v>30</v>
      </c>
      <c r="AV788" s="2" t="s">
        <v>30</v>
      </c>
      <c r="AW788" s="2" t="s">
        <v>30</v>
      </c>
      <c r="AX788" s="2" t="s">
        <v>30</v>
      </c>
      <c r="AY788" s="2" t="s">
        <v>30</v>
      </c>
      <c r="AZ788" s="2" t="s">
        <v>30</v>
      </c>
      <c r="BA788" s="2" t="s">
        <v>30</v>
      </c>
      <c r="BB788" s="2" t="s">
        <v>30</v>
      </c>
      <c r="BC788" s="2" t="s">
        <v>40</v>
      </c>
    </row>
    <row r="789" spans="1:55">
      <c r="A789" s="2" t="b">
        <v>0</v>
      </c>
      <c r="B789" s="2" t="s">
        <v>30</v>
      </c>
      <c r="C789" s="2" t="s">
        <v>12301</v>
      </c>
      <c r="D789" s="2" t="s">
        <v>4846</v>
      </c>
      <c r="E789" s="2" t="s">
        <v>4847</v>
      </c>
      <c r="F789" s="2">
        <v>0</v>
      </c>
      <c r="G789" s="2">
        <v>55.731000000000002</v>
      </c>
      <c r="H789" s="2">
        <v>65</v>
      </c>
      <c r="I789" s="2">
        <v>4</v>
      </c>
      <c r="J789" s="2">
        <v>45</v>
      </c>
      <c r="K789" s="2">
        <v>4</v>
      </c>
      <c r="L789" s="2">
        <v>1</v>
      </c>
      <c r="M789" s="2">
        <v>112</v>
      </c>
      <c r="N789" s="2">
        <v>12</v>
      </c>
      <c r="O789" s="2">
        <v>7.87</v>
      </c>
      <c r="P789" s="2">
        <v>227.06</v>
      </c>
      <c r="Q789" s="2">
        <v>4</v>
      </c>
      <c r="R789" s="2" t="s">
        <v>2155</v>
      </c>
      <c r="S789" s="2" t="s">
        <v>141</v>
      </c>
      <c r="T789" s="2" t="s">
        <v>937</v>
      </c>
      <c r="U789" s="2" t="s">
        <v>4848</v>
      </c>
      <c r="V789" s="2" t="s">
        <v>4849</v>
      </c>
      <c r="W789" s="2" t="s">
        <v>4850</v>
      </c>
      <c r="X789" s="2" t="s">
        <v>4851</v>
      </c>
      <c r="Y789" s="2" t="s">
        <v>40</v>
      </c>
      <c r="Z789" s="2">
        <v>0</v>
      </c>
      <c r="AA789" s="22">
        <v>1.3149999999999999</v>
      </c>
      <c r="AB789" s="22">
        <v>1.296</v>
      </c>
      <c r="AC789" s="21">
        <v>0.39</v>
      </c>
      <c r="AD789" s="21">
        <v>0.37</v>
      </c>
      <c r="AE789" s="102">
        <v>0.88863001617954296</v>
      </c>
      <c r="AF789" s="102">
        <v>0.91007360130775805</v>
      </c>
      <c r="AG789" s="23">
        <v>1</v>
      </c>
      <c r="AH789" s="23">
        <v>1</v>
      </c>
      <c r="AI789" s="2">
        <v>73.2</v>
      </c>
      <c r="AJ789" s="2">
        <v>96.2</v>
      </c>
      <c r="AK789" s="2">
        <v>56.4</v>
      </c>
      <c r="AL789" s="2">
        <v>73.099999999999994</v>
      </c>
      <c r="AM789" s="2">
        <v>3.68</v>
      </c>
      <c r="AN789" s="2">
        <v>1.1599999999999999</v>
      </c>
      <c r="AO789" s="2">
        <v>7.81</v>
      </c>
      <c r="AP789" s="2">
        <v>5.04</v>
      </c>
      <c r="AQ789" s="2" t="s">
        <v>30</v>
      </c>
      <c r="AR789" s="2" t="s">
        <v>30</v>
      </c>
      <c r="AS789" s="2" t="s">
        <v>30</v>
      </c>
      <c r="AT789" s="2" t="s">
        <v>30</v>
      </c>
      <c r="AU789" s="2" t="s">
        <v>30</v>
      </c>
      <c r="AV789" s="2" t="s">
        <v>30</v>
      </c>
      <c r="AW789" s="2" t="s">
        <v>30</v>
      </c>
      <c r="AX789" s="2" t="s">
        <v>30</v>
      </c>
      <c r="AY789" s="2" t="s">
        <v>30</v>
      </c>
      <c r="AZ789" s="2" t="s">
        <v>30</v>
      </c>
      <c r="BA789" s="2" t="s">
        <v>30</v>
      </c>
      <c r="BB789" s="2" t="s">
        <v>30</v>
      </c>
      <c r="BC789" s="2" t="s">
        <v>40</v>
      </c>
    </row>
    <row r="790" spans="1:55">
      <c r="A790" s="2" t="b">
        <v>0</v>
      </c>
      <c r="B790" s="2" t="s">
        <v>30</v>
      </c>
      <c r="C790" s="2" t="s">
        <v>12301</v>
      </c>
      <c r="D790" s="2" t="s">
        <v>6004</v>
      </c>
      <c r="E790" s="2" t="s">
        <v>6005</v>
      </c>
      <c r="F790" s="2">
        <v>0</v>
      </c>
      <c r="G790" s="2">
        <v>55.406999999999996</v>
      </c>
      <c r="H790" s="2">
        <v>48</v>
      </c>
      <c r="I790" s="2">
        <v>9</v>
      </c>
      <c r="J790" s="2">
        <v>23</v>
      </c>
      <c r="K790" s="2">
        <v>9</v>
      </c>
      <c r="L790" s="2">
        <v>1</v>
      </c>
      <c r="M790" s="2">
        <v>298</v>
      </c>
      <c r="N790" s="2">
        <v>31.2</v>
      </c>
      <c r="O790" s="2">
        <v>5.95</v>
      </c>
      <c r="P790" s="2">
        <v>108.61</v>
      </c>
      <c r="Q790" s="2">
        <v>9</v>
      </c>
      <c r="R790" s="2" t="s">
        <v>33</v>
      </c>
      <c r="S790" s="2" t="s">
        <v>40</v>
      </c>
      <c r="T790" s="2" t="s">
        <v>151</v>
      </c>
      <c r="U790" s="2" t="s">
        <v>2168</v>
      </c>
      <c r="V790" s="2" t="s">
        <v>6006</v>
      </c>
      <c r="W790" s="2" t="s">
        <v>6007</v>
      </c>
      <c r="X790" s="2" t="s">
        <v>6008</v>
      </c>
      <c r="Y790" s="2" t="s">
        <v>3465</v>
      </c>
      <c r="Z790" s="2">
        <v>0</v>
      </c>
      <c r="AA790" s="22">
        <v>0.96699999999999997</v>
      </c>
      <c r="AB790" s="22">
        <v>1.054</v>
      </c>
      <c r="AC790" s="21">
        <v>-0.05</v>
      </c>
      <c r="AD790" s="21">
        <v>0.08</v>
      </c>
      <c r="AE790" s="102">
        <v>0.999983226476028</v>
      </c>
      <c r="AF790" s="102">
        <v>0.99947374909112097</v>
      </c>
      <c r="AG790" s="23">
        <v>1</v>
      </c>
      <c r="AH790" s="23">
        <v>1</v>
      </c>
      <c r="AI790" s="2">
        <v>100.5</v>
      </c>
      <c r="AJ790" s="2">
        <v>97.1</v>
      </c>
      <c r="AK790" s="2">
        <v>114.7</v>
      </c>
      <c r="AL790" s="2">
        <v>120.9</v>
      </c>
      <c r="AM790" s="2">
        <v>2.44</v>
      </c>
      <c r="AN790" s="2">
        <v>3.14</v>
      </c>
      <c r="AO790" s="2">
        <v>7.99</v>
      </c>
      <c r="AP790" s="2">
        <v>4.5599999999999996</v>
      </c>
      <c r="AQ790" s="2" t="s">
        <v>30</v>
      </c>
      <c r="AR790" s="2" t="s">
        <v>30</v>
      </c>
      <c r="AS790" s="2" t="s">
        <v>30</v>
      </c>
      <c r="AT790" s="2" t="s">
        <v>30</v>
      </c>
      <c r="AU790" s="2" t="s">
        <v>30</v>
      </c>
      <c r="AV790" s="2" t="s">
        <v>30</v>
      </c>
      <c r="AW790" s="2" t="s">
        <v>30</v>
      </c>
      <c r="AX790" s="2" t="s">
        <v>30</v>
      </c>
      <c r="AY790" s="2" t="s">
        <v>30</v>
      </c>
      <c r="AZ790" s="2" t="s">
        <v>30</v>
      </c>
      <c r="BA790" s="2" t="s">
        <v>30</v>
      </c>
      <c r="BB790" s="2" t="s">
        <v>30</v>
      </c>
      <c r="BC790" s="2" t="s">
        <v>40</v>
      </c>
    </row>
    <row r="791" spans="1:55">
      <c r="A791" s="2" t="b">
        <v>0</v>
      </c>
      <c r="B791" s="2" t="s">
        <v>30</v>
      </c>
      <c r="C791" s="2" t="s">
        <v>12301</v>
      </c>
      <c r="D791" s="2" t="s">
        <v>4870</v>
      </c>
      <c r="E791" s="2" t="s">
        <v>4871</v>
      </c>
      <c r="F791" s="2">
        <v>0</v>
      </c>
      <c r="G791" s="2">
        <v>55.234000000000002</v>
      </c>
      <c r="H791" s="2">
        <v>41</v>
      </c>
      <c r="I791" s="2">
        <v>10</v>
      </c>
      <c r="J791" s="2">
        <v>40</v>
      </c>
      <c r="K791" s="2">
        <v>10</v>
      </c>
      <c r="L791" s="2">
        <v>1</v>
      </c>
      <c r="M791" s="2">
        <v>341</v>
      </c>
      <c r="N791" s="2">
        <v>38.200000000000003</v>
      </c>
      <c r="O791" s="2">
        <v>6.74</v>
      </c>
      <c r="P791" s="2">
        <v>153.43</v>
      </c>
      <c r="Q791" s="2">
        <v>10</v>
      </c>
      <c r="R791" s="2" t="s">
        <v>85</v>
      </c>
      <c r="S791" s="2" t="s">
        <v>86</v>
      </c>
      <c r="T791" s="2" t="s">
        <v>1468</v>
      </c>
      <c r="U791" s="2" t="s">
        <v>4872</v>
      </c>
      <c r="V791" s="2" t="s">
        <v>4873</v>
      </c>
      <c r="W791" s="2" t="s">
        <v>4874</v>
      </c>
      <c r="X791" s="2" t="s">
        <v>4875</v>
      </c>
      <c r="Y791" s="2" t="s">
        <v>40</v>
      </c>
      <c r="Z791" s="2">
        <v>0</v>
      </c>
      <c r="AA791" s="22">
        <v>0.71499999999999997</v>
      </c>
      <c r="AB791" s="22">
        <v>0.88300000000000001</v>
      </c>
      <c r="AC791" s="21">
        <v>-0.48</v>
      </c>
      <c r="AD791" s="21">
        <v>-0.18</v>
      </c>
      <c r="AE791" s="102">
        <v>0.46209856100805902</v>
      </c>
      <c r="AF791" s="102">
        <v>0.92311500970375104</v>
      </c>
      <c r="AG791" s="23">
        <v>1</v>
      </c>
      <c r="AH791" s="23">
        <v>1</v>
      </c>
      <c r="AI791" s="2">
        <v>123.4</v>
      </c>
      <c r="AJ791" s="2">
        <v>88.2</v>
      </c>
      <c r="AK791" s="2">
        <v>108</v>
      </c>
      <c r="AL791" s="2">
        <v>95.4</v>
      </c>
      <c r="AM791" s="2">
        <v>4.82</v>
      </c>
      <c r="AN791" s="2">
        <v>5.22</v>
      </c>
      <c r="AO791" s="2">
        <v>3.93</v>
      </c>
      <c r="AP791" s="2">
        <v>2.7</v>
      </c>
      <c r="AQ791" s="2" t="s">
        <v>30</v>
      </c>
      <c r="AR791" s="2" t="s">
        <v>30</v>
      </c>
      <c r="AS791" s="2" t="s">
        <v>30</v>
      </c>
      <c r="AT791" s="2" t="s">
        <v>30</v>
      </c>
      <c r="AU791" s="2" t="s">
        <v>30</v>
      </c>
      <c r="AV791" s="2" t="s">
        <v>30</v>
      </c>
      <c r="AW791" s="2" t="s">
        <v>30</v>
      </c>
      <c r="AX791" s="2" t="s">
        <v>30</v>
      </c>
      <c r="AY791" s="2" t="s">
        <v>30</v>
      </c>
      <c r="AZ791" s="2" t="s">
        <v>30</v>
      </c>
      <c r="BA791" s="2" t="s">
        <v>30</v>
      </c>
      <c r="BB791" s="2" t="s">
        <v>30</v>
      </c>
      <c r="BC791" s="2" t="s">
        <v>40</v>
      </c>
    </row>
    <row r="792" spans="1:55">
      <c r="A792" s="2" t="b">
        <v>0</v>
      </c>
      <c r="B792" s="2" t="s">
        <v>30</v>
      </c>
      <c r="C792" s="2" t="s">
        <v>12301</v>
      </c>
      <c r="D792" s="2" t="s">
        <v>5297</v>
      </c>
      <c r="E792" s="2" t="s">
        <v>5298</v>
      </c>
      <c r="F792" s="2">
        <v>0</v>
      </c>
      <c r="G792" s="2">
        <v>55.223999999999997</v>
      </c>
      <c r="H792" s="2">
        <v>39</v>
      </c>
      <c r="I792" s="2">
        <v>11</v>
      </c>
      <c r="J792" s="2">
        <v>37</v>
      </c>
      <c r="K792" s="2">
        <v>11</v>
      </c>
      <c r="L792" s="2">
        <v>1</v>
      </c>
      <c r="M792" s="2">
        <v>337</v>
      </c>
      <c r="N792" s="2">
        <v>36.200000000000003</v>
      </c>
      <c r="O792" s="2">
        <v>5.8</v>
      </c>
      <c r="P792" s="2">
        <v>140.24</v>
      </c>
      <c r="Q792" s="2">
        <v>11</v>
      </c>
      <c r="R792" s="2" t="s">
        <v>3225</v>
      </c>
      <c r="S792" s="2" t="s">
        <v>141</v>
      </c>
      <c r="T792" s="2" t="s">
        <v>1468</v>
      </c>
      <c r="U792" s="2" t="s">
        <v>5299</v>
      </c>
      <c r="V792" s="2" t="s">
        <v>5300</v>
      </c>
      <c r="W792" s="2" t="s">
        <v>5301</v>
      </c>
      <c r="X792" s="2" t="s">
        <v>5302</v>
      </c>
      <c r="Y792" s="2" t="s">
        <v>40</v>
      </c>
      <c r="Z792" s="2">
        <v>0</v>
      </c>
      <c r="AA792" s="22">
        <v>1.173</v>
      </c>
      <c r="AB792" s="22">
        <v>1.369</v>
      </c>
      <c r="AC792" s="21">
        <v>0.23</v>
      </c>
      <c r="AD792" s="21">
        <v>0.45</v>
      </c>
      <c r="AE792" s="102">
        <v>0.80466451153582697</v>
      </c>
      <c r="AF792" s="102">
        <v>0.21183332147345901</v>
      </c>
      <c r="AG792" s="23">
        <v>1</v>
      </c>
      <c r="AH792" s="23">
        <v>0.80369562167030195</v>
      </c>
      <c r="AI792" s="2">
        <v>101.2</v>
      </c>
      <c r="AJ792" s="2">
        <v>118.7</v>
      </c>
      <c r="AK792" s="2">
        <v>90.9</v>
      </c>
      <c r="AL792" s="2">
        <v>124.5</v>
      </c>
      <c r="AM792" s="2">
        <v>1.47</v>
      </c>
      <c r="AN792" s="2">
        <v>1.25</v>
      </c>
      <c r="AO792" s="2">
        <v>0.74</v>
      </c>
      <c r="AP792" s="2">
        <v>0.35</v>
      </c>
      <c r="AQ792" s="2" t="s">
        <v>30</v>
      </c>
      <c r="AR792" s="2" t="s">
        <v>30</v>
      </c>
      <c r="AS792" s="2" t="s">
        <v>30</v>
      </c>
      <c r="AT792" s="2" t="s">
        <v>30</v>
      </c>
      <c r="AU792" s="2" t="s">
        <v>30</v>
      </c>
      <c r="AV792" s="2" t="s">
        <v>30</v>
      </c>
      <c r="AW792" s="2" t="s">
        <v>30</v>
      </c>
      <c r="AX792" s="2" t="s">
        <v>30</v>
      </c>
      <c r="AY792" s="2" t="s">
        <v>30</v>
      </c>
      <c r="AZ792" s="2" t="s">
        <v>30</v>
      </c>
      <c r="BA792" s="2" t="s">
        <v>30</v>
      </c>
      <c r="BB792" s="2" t="s">
        <v>30</v>
      </c>
      <c r="BC792" s="2" t="s">
        <v>40</v>
      </c>
    </row>
    <row r="793" spans="1:55">
      <c r="A793" s="2" t="b">
        <v>0</v>
      </c>
      <c r="B793" s="2" t="s">
        <v>30</v>
      </c>
      <c r="C793" s="2" t="s">
        <v>12301</v>
      </c>
      <c r="D793" s="2" t="s">
        <v>4286</v>
      </c>
      <c r="E793" s="2" t="s">
        <v>4287</v>
      </c>
      <c r="F793" s="2">
        <v>0</v>
      </c>
      <c r="G793" s="2">
        <v>55.171999999999997</v>
      </c>
      <c r="H793" s="2">
        <v>34</v>
      </c>
      <c r="I793" s="2">
        <v>12</v>
      </c>
      <c r="J793" s="2">
        <v>30</v>
      </c>
      <c r="K793" s="2">
        <v>12</v>
      </c>
      <c r="L793" s="2">
        <v>1</v>
      </c>
      <c r="M793" s="2">
        <v>484</v>
      </c>
      <c r="N793" s="2">
        <v>54</v>
      </c>
      <c r="O793" s="2">
        <v>6.34</v>
      </c>
      <c r="P793" s="2">
        <v>119.76</v>
      </c>
      <c r="Q793" s="2">
        <v>12</v>
      </c>
      <c r="R793" s="2" t="s">
        <v>33</v>
      </c>
      <c r="S793" s="2" t="s">
        <v>86</v>
      </c>
      <c r="T793" s="2" t="s">
        <v>158</v>
      </c>
      <c r="U793" s="2" t="s">
        <v>4288</v>
      </c>
      <c r="V793" s="2" t="s">
        <v>4289</v>
      </c>
      <c r="W793" s="2" t="s">
        <v>4290</v>
      </c>
      <c r="X793" s="2" t="s">
        <v>4291</v>
      </c>
      <c r="Y793" s="2" t="s">
        <v>2222</v>
      </c>
      <c r="Z793" s="2">
        <v>0</v>
      </c>
      <c r="AA793" s="22">
        <v>0.95899999999999996</v>
      </c>
      <c r="AB793" s="22">
        <v>1.091</v>
      </c>
      <c r="AC793" s="21">
        <v>-0.06</v>
      </c>
      <c r="AD793" s="21">
        <v>0.13</v>
      </c>
      <c r="AE793" s="102">
        <v>0.99999978965586001</v>
      </c>
      <c r="AF793" s="102">
        <v>0.99938855108068603</v>
      </c>
      <c r="AG793" s="23">
        <v>1</v>
      </c>
      <c r="AH793" s="23">
        <v>1</v>
      </c>
      <c r="AI793" s="2">
        <v>108.8</v>
      </c>
      <c r="AJ793" s="2">
        <v>104.4</v>
      </c>
      <c r="AK793" s="2">
        <v>87.6</v>
      </c>
      <c r="AL793" s="2">
        <v>95.6</v>
      </c>
      <c r="AM793" s="2">
        <v>4.5999999999999996</v>
      </c>
      <c r="AN793" s="2">
        <v>5.6</v>
      </c>
      <c r="AO793" s="2">
        <v>4.45</v>
      </c>
      <c r="AP793" s="2">
        <v>3.05</v>
      </c>
      <c r="AQ793" s="2" t="s">
        <v>30</v>
      </c>
      <c r="AR793" s="2" t="s">
        <v>30</v>
      </c>
      <c r="AS793" s="2" t="s">
        <v>30</v>
      </c>
      <c r="AT793" s="2" t="s">
        <v>30</v>
      </c>
      <c r="AU793" s="2" t="s">
        <v>30</v>
      </c>
      <c r="AV793" s="2" t="s">
        <v>30</v>
      </c>
      <c r="AW793" s="2" t="s">
        <v>30</v>
      </c>
      <c r="AX793" s="2" t="s">
        <v>30</v>
      </c>
      <c r="AY793" s="2" t="s">
        <v>30</v>
      </c>
      <c r="AZ793" s="2" t="s">
        <v>30</v>
      </c>
      <c r="BA793" s="2" t="s">
        <v>30</v>
      </c>
      <c r="BB793" s="2" t="s">
        <v>30</v>
      </c>
      <c r="BC793" s="2" t="s">
        <v>40</v>
      </c>
    </row>
    <row r="794" spans="1:55">
      <c r="A794" s="2" t="b">
        <v>0</v>
      </c>
      <c r="B794" s="2" t="s">
        <v>30</v>
      </c>
      <c r="C794" s="2" t="s">
        <v>12301</v>
      </c>
      <c r="D794" s="2" t="s">
        <v>4453</v>
      </c>
      <c r="E794" s="2" t="s">
        <v>4454</v>
      </c>
      <c r="F794" s="2">
        <v>0</v>
      </c>
      <c r="G794" s="2">
        <v>55.058999999999997</v>
      </c>
      <c r="H794" s="2">
        <v>47</v>
      </c>
      <c r="I794" s="2">
        <v>11</v>
      </c>
      <c r="J794" s="2">
        <v>40</v>
      </c>
      <c r="K794" s="2">
        <v>11</v>
      </c>
      <c r="L794" s="2">
        <v>1</v>
      </c>
      <c r="M794" s="2">
        <v>328</v>
      </c>
      <c r="N794" s="2">
        <v>36.1</v>
      </c>
      <c r="O794" s="2">
        <v>6.47</v>
      </c>
      <c r="P794" s="2">
        <v>163.55000000000001</v>
      </c>
      <c r="Q794" s="2">
        <v>11</v>
      </c>
      <c r="R794" s="2" t="s">
        <v>40</v>
      </c>
      <c r="S794" s="2" t="s">
        <v>40</v>
      </c>
      <c r="T794" s="2" t="s">
        <v>207</v>
      </c>
      <c r="U794" s="2" t="s">
        <v>4455</v>
      </c>
      <c r="V794" s="2" t="s">
        <v>4456</v>
      </c>
      <c r="W794" s="2" t="s">
        <v>4457</v>
      </c>
      <c r="X794" s="2" t="s">
        <v>4458</v>
      </c>
      <c r="Y794" s="2" t="s">
        <v>40</v>
      </c>
      <c r="Z794" s="2">
        <v>0</v>
      </c>
      <c r="AA794" s="22">
        <v>1.1359999999999999</v>
      </c>
      <c r="AB794" s="22">
        <v>1.266</v>
      </c>
      <c r="AC794" s="21">
        <v>0.18</v>
      </c>
      <c r="AD794" s="21">
        <v>0.34</v>
      </c>
      <c r="AE794" s="102">
        <v>0.99774511611268202</v>
      </c>
      <c r="AF794" s="102">
        <v>0.99028349843991303</v>
      </c>
      <c r="AG794" s="23">
        <v>1</v>
      </c>
      <c r="AH794" s="23">
        <v>1</v>
      </c>
      <c r="AI794" s="2">
        <v>90.2</v>
      </c>
      <c r="AJ794" s="2">
        <v>102.4</v>
      </c>
      <c r="AK794" s="2">
        <v>100</v>
      </c>
      <c r="AL794" s="2">
        <v>126.5</v>
      </c>
      <c r="AM794" s="2">
        <v>12.72</v>
      </c>
      <c r="AN794" s="2">
        <v>5.14</v>
      </c>
      <c r="AO794" s="2">
        <v>5.82</v>
      </c>
      <c r="AP794" s="2">
        <v>13.91</v>
      </c>
      <c r="AQ794" s="2" t="s">
        <v>30</v>
      </c>
      <c r="AR794" s="2" t="s">
        <v>30</v>
      </c>
      <c r="AS794" s="2" t="s">
        <v>30</v>
      </c>
      <c r="AT794" s="2" t="s">
        <v>30</v>
      </c>
      <c r="AU794" s="2" t="s">
        <v>30</v>
      </c>
      <c r="AV794" s="2" t="s">
        <v>30</v>
      </c>
      <c r="AW794" s="2" t="s">
        <v>30</v>
      </c>
      <c r="AX794" s="2" t="s">
        <v>30</v>
      </c>
      <c r="AY794" s="2" t="s">
        <v>30</v>
      </c>
      <c r="AZ794" s="2" t="s">
        <v>30</v>
      </c>
      <c r="BA794" s="2" t="s">
        <v>30</v>
      </c>
      <c r="BB794" s="2" t="s">
        <v>30</v>
      </c>
      <c r="BC794" s="2" t="s">
        <v>40</v>
      </c>
    </row>
    <row r="795" spans="1:55">
      <c r="A795" s="2" t="b">
        <v>0</v>
      </c>
      <c r="B795" s="2" t="s">
        <v>30</v>
      </c>
      <c r="C795" s="2" t="s">
        <v>12301</v>
      </c>
      <c r="D795" s="2" t="s">
        <v>5428</v>
      </c>
      <c r="E795" s="2" t="s">
        <v>5429</v>
      </c>
      <c r="F795" s="2">
        <v>0</v>
      </c>
      <c r="G795" s="2">
        <v>54.929000000000002</v>
      </c>
      <c r="H795" s="2">
        <v>65</v>
      </c>
      <c r="I795" s="2">
        <v>4</v>
      </c>
      <c r="J795" s="2">
        <v>116</v>
      </c>
      <c r="K795" s="2">
        <v>4</v>
      </c>
      <c r="L795" s="2">
        <v>1</v>
      </c>
      <c r="M795" s="2">
        <v>63</v>
      </c>
      <c r="N795" s="2">
        <v>7.3</v>
      </c>
      <c r="O795" s="2">
        <v>9.99</v>
      </c>
      <c r="P795" s="2">
        <v>445.37</v>
      </c>
      <c r="Q795" s="2">
        <v>4</v>
      </c>
      <c r="R795" s="2" t="s">
        <v>364</v>
      </c>
      <c r="S795" s="2" t="s">
        <v>5430</v>
      </c>
      <c r="T795" s="2" t="s">
        <v>1058</v>
      </c>
      <c r="U795" s="2" t="s">
        <v>5431</v>
      </c>
      <c r="V795" s="2" t="s">
        <v>5432</v>
      </c>
      <c r="W795" s="2" t="s">
        <v>5433</v>
      </c>
      <c r="X795" s="2" t="s">
        <v>5434</v>
      </c>
      <c r="Y795" s="2" t="s">
        <v>102</v>
      </c>
      <c r="Z795" s="2">
        <v>0</v>
      </c>
      <c r="AA795" s="22">
        <v>1.373</v>
      </c>
      <c r="AB795" s="22">
        <v>1.4039999999999999</v>
      </c>
      <c r="AC795" s="21">
        <v>0.46</v>
      </c>
      <c r="AD795" s="21">
        <v>0.49</v>
      </c>
      <c r="AE795" s="102">
        <v>1.31124737741128E-5</v>
      </c>
      <c r="AF795" s="102">
        <v>4.8444554732185503E-6</v>
      </c>
      <c r="AG795" s="23">
        <v>5.4074701629330596E-4</v>
      </c>
      <c r="AH795" s="23">
        <v>1.76671745343627E-4</v>
      </c>
      <c r="AI795" s="2">
        <v>93.2</v>
      </c>
      <c r="AJ795" s="2">
        <v>127.9</v>
      </c>
      <c r="AK795" s="2">
        <v>89.4</v>
      </c>
      <c r="AL795" s="2">
        <v>125.6</v>
      </c>
      <c r="AM795" s="2">
        <v>2.36</v>
      </c>
      <c r="AN795" s="2">
        <v>1.36</v>
      </c>
      <c r="AO795" s="2">
        <v>0.5</v>
      </c>
      <c r="AP795" s="2">
        <v>0.79</v>
      </c>
      <c r="AQ795" s="2" t="s">
        <v>30</v>
      </c>
      <c r="AR795" s="2" t="s">
        <v>30</v>
      </c>
      <c r="AS795" s="2" t="s">
        <v>30</v>
      </c>
      <c r="AT795" s="2" t="s">
        <v>30</v>
      </c>
      <c r="AU795" s="2" t="s">
        <v>30</v>
      </c>
      <c r="AV795" s="2" t="s">
        <v>30</v>
      </c>
      <c r="AW795" s="2" t="s">
        <v>30</v>
      </c>
      <c r="AX795" s="2" t="s">
        <v>30</v>
      </c>
      <c r="AY795" s="2" t="s">
        <v>30</v>
      </c>
      <c r="AZ795" s="2" t="s">
        <v>30</v>
      </c>
      <c r="BA795" s="2" t="s">
        <v>30</v>
      </c>
      <c r="BB795" s="2" t="s">
        <v>30</v>
      </c>
      <c r="BC795" s="2" t="s">
        <v>40</v>
      </c>
    </row>
    <row r="796" spans="1:55">
      <c r="A796" s="2" t="b">
        <v>0</v>
      </c>
      <c r="B796" s="2" t="s">
        <v>30</v>
      </c>
      <c r="C796" s="2" t="s">
        <v>12301</v>
      </c>
      <c r="D796" s="2" t="s">
        <v>4990</v>
      </c>
      <c r="E796" s="2" t="s">
        <v>4991</v>
      </c>
      <c r="F796" s="2">
        <v>0</v>
      </c>
      <c r="G796" s="2">
        <v>54.723999999999997</v>
      </c>
      <c r="H796" s="2">
        <v>41</v>
      </c>
      <c r="I796" s="2">
        <v>8</v>
      </c>
      <c r="J796" s="2">
        <v>42</v>
      </c>
      <c r="K796" s="2">
        <v>8</v>
      </c>
      <c r="L796" s="2">
        <v>1</v>
      </c>
      <c r="M796" s="2">
        <v>246</v>
      </c>
      <c r="N796" s="2">
        <v>27</v>
      </c>
      <c r="O796" s="2">
        <v>6</v>
      </c>
      <c r="P796" s="2">
        <v>161.94999999999999</v>
      </c>
      <c r="Q796" s="2">
        <v>8</v>
      </c>
      <c r="R796" s="2" t="s">
        <v>33</v>
      </c>
      <c r="S796" s="2" t="s">
        <v>34</v>
      </c>
      <c r="T796" s="2" t="s">
        <v>3304</v>
      </c>
      <c r="U796" s="2" t="s">
        <v>4992</v>
      </c>
      <c r="V796" s="2" t="s">
        <v>4993</v>
      </c>
      <c r="W796" s="2" t="s">
        <v>4994</v>
      </c>
      <c r="X796" s="2" t="s">
        <v>4995</v>
      </c>
      <c r="Y796" s="2" t="s">
        <v>40</v>
      </c>
      <c r="Z796" s="2">
        <v>0</v>
      </c>
      <c r="AA796" s="22">
        <v>1.212</v>
      </c>
      <c r="AB796" s="22">
        <v>1.3360000000000001</v>
      </c>
      <c r="AC796" s="21">
        <v>0.28000000000000003</v>
      </c>
      <c r="AD796" s="21">
        <v>0.42</v>
      </c>
      <c r="AE796" s="102">
        <v>0.19172306569505901</v>
      </c>
      <c r="AF796" s="102">
        <v>4.7995550820801203E-2</v>
      </c>
      <c r="AG796" s="23">
        <v>0.86389229364258202</v>
      </c>
      <c r="AH796" s="23">
        <v>0.26535085050943402</v>
      </c>
      <c r="AI796" s="2">
        <v>91.7</v>
      </c>
      <c r="AJ796" s="2">
        <v>111.2</v>
      </c>
      <c r="AK796" s="2">
        <v>96.1</v>
      </c>
      <c r="AL796" s="2">
        <v>128.4</v>
      </c>
      <c r="AM796" s="2">
        <v>2.85</v>
      </c>
      <c r="AN796" s="2">
        <v>3.72</v>
      </c>
      <c r="AO796" s="2">
        <v>3.56</v>
      </c>
      <c r="AP796" s="2">
        <v>2.36</v>
      </c>
      <c r="AQ796" s="2" t="s">
        <v>30</v>
      </c>
      <c r="AR796" s="2" t="s">
        <v>30</v>
      </c>
      <c r="AS796" s="2" t="s">
        <v>30</v>
      </c>
      <c r="AT796" s="2" t="s">
        <v>30</v>
      </c>
      <c r="AU796" s="2" t="s">
        <v>30</v>
      </c>
      <c r="AV796" s="2" t="s">
        <v>30</v>
      </c>
      <c r="AW796" s="2" t="s">
        <v>30</v>
      </c>
      <c r="AX796" s="2" t="s">
        <v>30</v>
      </c>
      <c r="AY796" s="2" t="s">
        <v>30</v>
      </c>
      <c r="AZ796" s="2" t="s">
        <v>30</v>
      </c>
      <c r="BA796" s="2" t="s">
        <v>30</v>
      </c>
      <c r="BB796" s="2" t="s">
        <v>30</v>
      </c>
      <c r="BC796" s="2" t="s">
        <v>40</v>
      </c>
    </row>
    <row r="797" spans="1:55">
      <c r="A797" s="2" t="b">
        <v>0</v>
      </c>
      <c r="B797" s="2" t="s">
        <v>30</v>
      </c>
      <c r="C797" s="2" t="s">
        <v>12301</v>
      </c>
      <c r="D797" s="2" t="s">
        <v>6364</v>
      </c>
      <c r="E797" s="2" t="s">
        <v>6365</v>
      </c>
      <c r="F797" s="2">
        <v>0</v>
      </c>
      <c r="G797" s="2">
        <v>54.698</v>
      </c>
      <c r="H797" s="2">
        <v>54</v>
      </c>
      <c r="I797" s="2">
        <v>8</v>
      </c>
      <c r="J797" s="2">
        <v>52</v>
      </c>
      <c r="K797" s="2">
        <v>8</v>
      </c>
      <c r="L797" s="2">
        <v>1</v>
      </c>
      <c r="M797" s="2">
        <v>130</v>
      </c>
      <c r="N797" s="2">
        <v>14</v>
      </c>
      <c r="O797" s="2">
        <v>5.26</v>
      </c>
      <c r="P797" s="2">
        <v>170.09</v>
      </c>
      <c r="Q797" s="2">
        <v>8</v>
      </c>
      <c r="R797" s="2" t="s">
        <v>2155</v>
      </c>
      <c r="S797" s="2" t="s">
        <v>40</v>
      </c>
      <c r="T797" s="2" t="s">
        <v>40</v>
      </c>
      <c r="U797" s="2" t="s">
        <v>6366</v>
      </c>
      <c r="V797" s="2" t="s">
        <v>6367</v>
      </c>
      <c r="W797" s="2" t="s">
        <v>6368</v>
      </c>
      <c r="X797" s="2" t="s">
        <v>6369</v>
      </c>
      <c r="Y797" s="2" t="s">
        <v>40</v>
      </c>
      <c r="Z797" s="2">
        <v>0</v>
      </c>
      <c r="AA797" s="22">
        <v>0.74299999999999999</v>
      </c>
      <c r="AB797" s="22">
        <v>0.59399999999999997</v>
      </c>
      <c r="AC797" s="21">
        <v>-0.43</v>
      </c>
      <c r="AD797" s="21">
        <v>-0.75</v>
      </c>
      <c r="AE797" s="102">
        <v>0.99155988388449001</v>
      </c>
      <c r="AF797" s="102">
        <v>0.93349147818365796</v>
      </c>
      <c r="AG797" s="23">
        <v>1</v>
      </c>
      <c r="AH797" s="23">
        <v>1</v>
      </c>
      <c r="AI797" s="2">
        <v>88.5</v>
      </c>
      <c r="AJ797" s="2">
        <v>65.8</v>
      </c>
      <c r="AK797" s="2">
        <v>78.2</v>
      </c>
      <c r="AL797" s="2">
        <v>46.5</v>
      </c>
      <c r="AM797" s="2">
        <v>2.95</v>
      </c>
      <c r="AN797" s="2">
        <v>6.81</v>
      </c>
      <c r="AO797" s="2">
        <v>4.1100000000000003</v>
      </c>
      <c r="AP797" s="2">
        <v>10.93</v>
      </c>
      <c r="AQ797" s="2" t="s">
        <v>30</v>
      </c>
      <c r="AR797" s="2" t="s">
        <v>30</v>
      </c>
      <c r="AS797" s="2" t="s">
        <v>30</v>
      </c>
      <c r="AT797" s="2" t="s">
        <v>30</v>
      </c>
      <c r="AU797" s="2" t="s">
        <v>30</v>
      </c>
      <c r="AV797" s="2" t="s">
        <v>30</v>
      </c>
      <c r="AW797" s="2" t="s">
        <v>30</v>
      </c>
      <c r="AX797" s="2" t="s">
        <v>30</v>
      </c>
      <c r="AY797" s="2" t="s">
        <v>30</v>
      </c>
      <c r="AZ797" s="2" t="s">
        <v>30</v>
      </c>
      <c r="BA797" s="2" t="s">
        <v>30</v>
      </c>
      <c r="BB797" s="2" t="s">
        <v>30</v>
      </c>
      <c r="BC797" s="2" t="s">
        <v>40</v>
      </c>
    </row>
    <row r="798" spans="1:55">
      <c r="A798" s="2" t="b">
        <v>0</v>
      </c>
      <c r="B798" s="2" t="s">
        <v>30</v>
      </c>
      <c r="C798" s="2" t="s">
        <v>12301</v>
      </c>
      <c r="D798" s="2" t="s">
        <v>4478</v>
      </c>
      <c r="E798" s="2" t="s">
        <v>4479</v>
      </c>
      <c r="F798" s="2">
        <v>0</v>
      </c>
      <c r="G798" s="2">
        <v>54.670999999999999</v>
      </c>
      <c r="H798" s="2">
        <v>43</v>
      </c>
      <c r="I798" s="2">
        <v>14</v>
      </c>
      <c r="J798" s="2">
        <v>38</v>
      </c>
      <c r="K798" s="2">
        <v>14</v>
      </c>
      <c r="L798" s="2">
        <v>1</v>
      </c>
      <c r="M798" s="2">
        <v>396</v>
      </c>
      <c r="N798" s="2">
        <v>44.1</v>
      </c>
      <c r="O798" s="2">
        <v>8.43</v>
      </c>
      <c r="P798" s="2">
        <v>132.68</v>
      </c>
      <c r="Q798" s="2">
        <v>14</v>
      </c>
      <c r="R798" s="2" t="s">
        <v>186</v>
      </c>
      <c r="S798" s="2" t="s">
        <v>141</v>
      </c>
      <c r="T798" s="2" t="s">
        <v>511</v>
      </c>
      <c r="U798" s="2" t="s">
        <v>4480</v>
      </c>
      <c r="V798" s="2" t="s">
        <v>4481</v>
      </c>
      <c r="W798" s="2" t="s">
        <v>4482</v>
      </c>
      <c r="X798" s="2" t="s">
        <v>4483</v>
      </c>
      <c r="Y798" s="2" t="s">
        <v>319</v>
      </c>
      <c r="Z798" s="2">
        <v>0</v>
      </c>
      <c r="AA798" s="22">
        <v>0.65100000000000002</v>
      </c>
      <c r="AB798" s="22">
        <v>0.70599999999999996</v>
      </c>
      <c r="AC798" s="21">
        <v>-0.62</v>
      </c>
      <c r="AD798" s="21">
        <v>-0.5</v>
      </c>
      <c r="AE798" s="102">
        <v>0.37952970643962902</v>
      </c>
      <c r="AF798" s="102">
        <v>0.58368457071659297</v>
      </c>
      <c r="AG798" s="23">
        <v>1</v>
      </c>
      <c r="AH798" s="23">
        <v>1</v>
      </c>
      <c r="AI798" s="2">
        <v>142.1</v>
      </c>
      <c r="AJ798" s="2">
        <v>92.4</v>
      </c>
      <c r="AK798" s="2">
        <v>113.4</v>
      </c>
      <c r="AL798" s="2">
        <v>80.099999999999994</v>
      </c>
      <c r="AM798" s="2">
        <v>1.52</v>
      </c>
      <c r="AN798" s="2">
        <v>1.52</v>
      </c>
      <c r="AO798" s="2">
        <v>2.08</v>
      </c>
      <c r="AP798" s="2">
        <v>5.01</v>
      </c>
      <c r="AQ798" s="2" t="s">
        <v>30</v>
      </c>
      <c r="AR798" s="2" t="s">
        <v>30</v>
      </c>
      <c r="AS798" s="2" t="s">
        <v>30</v>
      </c>
      <c r="AT798" s="2" t="s">
        <v>30</v>
      </c>
      <c r="AU798" s="2" t="s">
        <v>30</v>
      </c>
      <c r="AV798" s="2" t="s">
        <v>30</v>
      </c>
      <c r="AW798" s="2" t="s">
        <v>30</v>
      </c>
      <c r="AX798" s="2" t="s">
        <v>30</v>
      </c>
      <c r="AY798" s="2" t="s">
        <v>30</v>
      </c>
      <c r="AZ798" s="2" t="s">
        <v>30</v>
      </c>
      <c r="BA798" s="2" t="s">
        <v>30</v>
      </c>
      <c r="BB798" s="2" t="s">
        <v>30</v>
      </c>
      <c r="BC798" s="2" t="s">
        <v>40</v>
      </c>
    </row>
    <row r="799" spans="1:55">
      <c r="A799" s="2" t="b">
        <v>0</v>
      </c>
      <c r="B799" s="2" t="s">
        <v>30</v>
      </c>
      <c r="C799" s="2" t="s">
        <v>12301</v>
      </c>
      <c r="D799" s="2" t="s">
        <v>5581</v>
      </c>
      <c r="E799" s="2" t="s">
        <v>5582</v>
      </c>
      <c r="F799" s="2">
        <v>0</v>
      </c>
      <c r="G799" s="2">
        <v>54.567999999999998</v>
      </c>
      <c r="H799" s="2">
        <v>82</v>
      </c>
      <c r="I799" s="2">
        <v>8</v>
      </c>
      <c r="J799" s="2">
        <v>50</v>
      </c>
      <c r="K799" s="2">
        <v>8</v>
      </c>
      <c r="L799" s="2">
        <v>1</v>
      </c>
      <c r="M799" s="2">
        <v>137</v>
      </c>
      <c r="N799" s="2">
        <v>15.4</v>
      </c>
      <c r="O799" s="2">
        <v>5.94</v>
      </c>
      <c r="P799" s="2">
        <v>202.96</v>
      </c>
      <c r="Q799" s="2">
        <v>8</v>
      </c>
      <c r="R799" s="2" t="s">
        <v>53</v>
      </c>
      <c r="S799" s="2" t="s">
        <v>86</v>
      </c>
      <c r="T799" s="2" t="s">
        <v>511</v>
      </c>
      <c r="U799" s="2" t="s">
        <v>5583</v>
      </c>
      <c r="V799" s="2" t="s">
        <v>5584</v>
      </c>
      <c r="W799" s="2" t="s">
        <v>5585</v>
      </c>
      <c r="X799" s="2" t="s">
        <v>5586</v>
      </c>
      <c r="Y799" s="2" t="s">
        <v>40</v>
      </c>
      <c r="Z799" s="2">
        <v>0</v>
      </c>
      <c r="AA799" s="22">
        <v>0.8</v>
      </c>
      <c r="AB799" s="22">
        <v>0.872</v>
      </c>
      <c r="AC799" s="21">
        <v>-0.32</v>
      </c>
      <c r="AD799" s="21">
        <v>-0.2</v>
      </c>
      <c r="AE799" s="102">
        <v>0.835089040673617</v>
      </c>
      <c r="AF799" s="102">
        <v>0.96880090195395996</v>
      </c>
      <c r="AG799" s="23">
        <v>1</v>
      </c>
      <c r="AH799" s="23">
        <v>1</v>
      </c>
      <c r="AI799" s="2">
        <v>95.3</v>
      </c>
      <c r="AJ799" s="2">
        <v>76.3</v>
      </c>
      <c r="AK799" s="2">
        <v>82.7</v>
      </c>
      <c r="AL799" s="2">
        <v>72.099999999999994</v>
      </c>
      <c r="AM799" s="2">
        <v>1.65</v>
      </c>
      <c r="AN799" s="2">
        <v>9.39</v>
      </c>
      <c r="AO799" s="2">
        <v>5.74</v>
      </c>
      <c r="AP799" s="2">
        <v>12.06</v>
      </c>
      <c r="AQ799" s="2" t="s">
        <v>30</v>
      </c>
      <c r="AR799" s="2" t="s">
        <v>30</v>
      </c>
      <c r="AS799" s="2" t="s">
        <v>30</v>
      </c>
      <c r="AT799" s="2" t="s">
        <v>30</v>
      </c>
      <c r="AU799" s="2" t="s">
        <v>30</v>
      </c>
      <c r="AV799" s="2" t="s">
        <v>30</v>
      </c>
      <c r="AW799" s="2" t="s">
        <v>30</v>
      </c>
      <c r="AX799" s="2" t="s">
        <v>30</v>
      </c>
      <c r="AY799" s="2" t="s">
        <v>30</v>
      </c>
      <c r="AZ799" s="2" t="s">
        <v>30</v>
      </c>
      <c r="BA799" s="2" t="s">
        <v>30</v>
      </c>
      <c r="BB799" s="2" t="s">
        <v>30</v>
      </c>
      <c r="BC799" s="2" t="s">
        <v>40</v>
      </c>
    </row>
    <row r="800" spans="1:55">
      <c r="A800" s="2" t="b">
        <v>0</v>
      </c>
      <c r="B800" s="2" t="s">
        <v>30</v>
      </c>
      <c r="C800" s="2" t="s">
        <v>12301</v>
      </c>
      <c r="D800" s="2" t="s">
        <v>5142</v>
      </c>
      <c r="E800" s="2" t="s">
        <v>5143</v>
      </c>
      <c r="F800" s="2">
        <v>0</v>
      </c>
      <c r="G800" s="2">
        <v>54.372</v>
      </c>
      <c r="H800" s="2">
        <v>70</v>
      </c>
      <c r="I800" s="2">
        <v>7</v>
      </c>
      <c r="J800" s="2">
        <v>67</v>
      </c>
      <c r="K800" s="2">
        <v>7</v>
      </c>
      <c r="L800" s="2">
        <v>1</v>
      </c>
      <c r="M800" s="2">
        <v>82</v>
      </c>
      <c r="N800" s="2">
        <v>9.1999999999999993</v>
      </c>
      <c r="O800" s="2">
        <v>10.55</v>
      </c>
      <c r="P800" s="2">
        <v>212.15</v>
      </c>
      <c r="Q800" s="2">
        <v>7</v>
      </c>
      <c r="R800" s="2" t="s">
        <v>132</v>
      </c>
      <c r="S800" s="2" t="s">
        <v>729</v>
      </c>
      <c r="T800" s="2" t="s">
        <v>5144</v>
      </c>
      <c r="U800" s="2" t="s">
        <v>5145</v>
      </c>
      <c r="V800" s="2" t="s">
        <v>5146</v>
      </c>
      <c r="W800" s="2" t="s">
        <v>5147</v>
      </c>
      <c r="X800" s="2" t="s">
        <v>5148</v>
      </c>
      <c r="Y800" s="2" t="s">
        <v>102</v>
      </c>
      <c r="Z800" s="2">
        <v>0</v>
      </c>
      <c r="AA800" s="22">
        <v>1.3069999999999999</v>
      </c>
      <c r="AB800" s="22">
        <v>0.82099999999999995</v>
      </c>
      <c r="AC800" s="21">
        <v>0.39</v>
      </c>
      <c r="AD800" s="21">
        <v>-0.28000000000000003</v>
      </c>
      <c r="AE800" s="102">
        <v>0.560255082038423</v>
      </c>
      <c r="AF800" s="102">
        <v>0.67458308347154705</v>
      </c>
      <c r="AG800" s="23">
        <v>1</v>
      </c>
      <c r="AH800" s="23">
        <v>1</v>
      </c>
      <c r="AI800" s="2">
        <v>68.900000000000006</v>
      </c>
      <c r="AJ800" s="2">
        <v>90.1</v>
      </c>
      <c r="AK800" s="2">
        <v>117</v>
      </c>
      <c r="AL800" s="2">
        <v>96.1</v>
      </c>
      <c r="AM800" s="2">
        <v>6.7</v>
      </c>
      <c r="AN800" s="2">
        <v>1.82</v>
      </c>
      <c r="AO800" s="2">
        <v>1.2</v>
      </c>
      <c r="AP800" s="2">
        <v>8.24</v>
      </c>
      <c r="AQ800" s="2" t="s">
        <v>30</v>
      </c>
      <c r="AR800" s="2" t="s">
        <v>30</v>
      </c>
      <c r="AS800" s="2" t="s">
        <v>30</v>
      </c>
      <c r="AT800" s="2" t="s">
        <v>30</v>
      </c>
      <c r="AU800" s="2" t="s">
        <v>30</v>
      </c>
      <c r="AV800" s="2" t="s">
        <v>30</v>
      </c>
      <c r="AW800" s="2" t="s">
        <v>30</v>
      </c>
      <c r="AX800" s="2" t="s">
        <v>30</v>
      </c>
      <c r="AY800" s="2" t="s">
        <v>30</v>
      </c>
      <c r="AZ800" s="2" t="s">
        <v>30</v>
      </c>
      <c r="BA800" s="2" t="s">
        <v>30</v>
      </c>
      <c r="BB800" s="2" t="s">
        <v>30</v>
      </c>
      <c r="BC800" s="2" t="s">
        <v>40</v>
      </c>
    </row>
    <row r="801" spans="1:55">
      <c r="A801" s="2" t="b">
        <v>0</v>
      </c>
      <c r="B801" s="2" t="s">
        <v>30</v>
      </c>
      <c r="C801" s="2" t="s">
        <v>12301</v>
      </c>
      <c r="D801" s="2" t="s">
        <v>5186</v>
      </c>
      <c r="E801" s="2" t="s">
        <v>5187</v>
      </c>
      <c r="F801" s="2">
        <v>0</v>
      </c>
      <c r="G801" s="2">
        <v>54.343000000000004</v>
      </c>
      <c r="H801" s="2">
        <v>46</v>
      </c>
      <c r="I801" s="2">
        <v>10</v>
      </c>
      <c r="J801" s="2">
        <v>34</v>
      </c>
      <c r="K801" s="2">
        <v>10</v>
      </c>
      <c r="L801" s="2">
        <v>1</v>
      </c>
      <c r="M801" s="2">
        <v>289</v>
      </c>
      <c r="N801" s="2">
        <v>33.1</v>
      </c>
      <c r="O801" s="2">
        <v>5.33</v>
      </c>
      <c r="P801" s="2">
        <v>127.47</v>
      </c>
      <c r="Q801" s="2">
        <v>10</v>
      </c>
      <c r="R801" s="2" t="s">
        <v>33</v>
      </c>
      <c r="S801" s="2" t="s">
        <v>141</v>
      </c>
      <c r="T801" s="2" t="s">
        <v>77</v>
      </c>
      <c r="U801" s="2" t="s">
        <v>5188</v>
      </c>
      <c r="V801" s="2" t="s">
        <v>5189</v>
      </c>
      <c r="W801" s="2" t="s">
        <v>5190</v>
      </c>
      <c r="X801" s="2" t="s">
        <v>5191</v>
      </c>
      <c r="Y801" s="2" t="s">
        <v>5192</v>
      </c>
      <c r="Z801" s="2">
        <v>0</v>
      </c>
      <c r="AA801" s="22">
        <v>1.4890000000000001</v>
      </c>
      <c r="AB801" s="22">
        <v>1.595</v>
      </c>
      <c r="AC801" s="21">
        <v>0.56999999999999995</v>
      </c>
      <c r="AD801" s="21">
        <v>0.67</v>
      </c>
      <c r="AE801" s="102">
        <v>0.98722697039197405</v>
      </c>
      <c r="AF801" s="102">
        <v>0.983985965973738</v>
      </c>
      <c r="AG801" s="23">
        <v>1</v>
      </c>
      <c r="AH801" s="23">
        <v>1</v>
      </c>
      <c r="AI801" s="2">
        <v>82.6</v>
      </c>
      <c r="AJ801" s="2">
        <v>123.1</v>
      </c>
      <c r="AK801" s="2">
        <v>90.3</v>
      </c>
      <c r="AL801" s="2">
        <v>144</v>
      </c>
      <c r="AM801" s="2">
        <v>3.81</v>
      </c>
      <c r="AN801" s="2">
        <v>6.55</v>
      </c>
      <c r="AO801" s="2">
        <v>1.19</v>
      </c>
      <c r="AP801" s="2">
        <v>6.74</v>
      </c>
      <c r="AQ801" s="2" t="s">
        <v>30</v>
      </c>
      <c r="AR801" s="2" t="s">
        <v>30</v>
      </c>
      <c r="AS801" s="2" t="s">
        <v>30</v>
      </c>
      <c r="AT801" s="2" t="s">
        <v>30</v>
      </c>
      <c r="AU801" s="2" t="s">
        <v>30</v>
      </c>
      <c r="AV801" s="2" t="s">
        <v>30</v>
      </c>
      <c r="AW801" s="2" t="s">
        <v>30</v>
      </c>
      <c r="AX801" s="2" t="s">
        <v>30</v>
      </c>
      <c r="AY801" s="2" t="s">
        <v>30</v>
      </c>
      <c r="AZ801" s="2" t="s">
        <v>30</v>
      </c>
      <c r="BA801" s="2" t="s">
        <v>30</v>
      </c>
      <c r="BB801" s="2" t="s">
        <v>30</v>
      </c>
      <c r="BC801" s="2" t="s">
        <v>40</v>
      </c>
    </row>
    <row r="802" spans="1:55">
      <c r="A802" s="2" t="b">
        <v>0</v>
      </c>
      <c r="B802" s="2" t="s">
        <v>30</v>
      </c>
      <c r="C802" s="2" t="s">
        <v>12301</v>
      </c>
      <c r="D802" s="2" t="s">
        <v>5320</v>
      </c>
      <c r="E802" s="2" t="s">
        <v>5321</v>
      </c>
      <c r="F802" s="2">
        <v>0</v>
      </c>
      <c r="G802" s="2">
        <v>54.337000000000003</v>
      </c>
      <c r="H802" s="2">
        <v>57</v>
      </c>
      <c r="I802" s="2">
        <v>7</v>
      </c>
      <c r="J802" s="2">
        <v>105</v>
      </c>
      <c r="K802" s="2">
        <v>7</v>
      </c>
      <c r="L802" s="2">
        <v>1</v>
      </c>
      <c r="M802" s="2">
        <v>100</v>
      </c>
      <c r="N802" s="2">
        <v>11.2</v>
      </c>
      <c r="O802" s="2">
        <v>9.94</v>
      </c>
      <c r="P802" s="2">
        <v>295.64</v>
      </c>
      <c r="Q802" s="2">
        <v>7</v>
      </c>
      <c r="R802" s="2" t="s">
        <v>132</v>
      </c>
      <c r="S802" s="2" t="s">
        <v>729</v>
      </c>
      <c r="T802" s="2" t="s">
        <v>992</v>
      </c>
      <c r="U802" s="2" t="s">
        <v>5322</v>
      </c>
      <c r="V802" s="2" t="s">
        <v>5323</v>
      </c>
      <c r="W802" s="2" t="s">
        <v>5324</v>
      </c>
      <c r="X802" s="2" t="s">
        <v>5325</v>
      </c>
      <c r="Y802" s="2" t="s">
        <v>102</v>
      </c>
      <c r="Z802" s="2">
        <v>0</v>
      </c>
      <c r="AA802" s="22">
        <v>1.0229999999999999</v>
      </c>
      <c r="AB802" s="22">
        <v>0.72199999999999998</v>
      </c>
      <c r="AC802" s="21">
        <v>0.03</v>
      </c>
      <c r="AD802" s="21">
        <v>-0.47</v>
      </c>
      <c r="AE802" s="102">
        <v>0.99999873998475897</v>
      </c>
      <c r="AF802" s="102">
        <v>7.6419738327075201E-2</v>
      </c>
      <c r="AG802" s="23">
        <v>1</v>
      </c>
      <c r="AH802" s="23">
        <v>0.38149537791174098</v>
      </c>
      <c r="AI802" s="2">
        <v>94.4</v>
      </c>
      <c r="AJ802" s="2">
        <v>96.6</v>
      </c>
      <c r="AK802" s="2">
        <v>136.6</v>
      </c>
      <c r="AL802" s="2">
        <v>98.7</v>
      </c>
      <c r="AM802" s="2">
        <v>3.75</v>
      </c>
      <c r="AN802" s="2">
        <v>1.6</v>
      </c>
      <c r="AO802" s="2">
        <v>1.95</v>
      </c>
      <c r="AP802" s="2">
        <v>0.75</v>
      </c>
      <c r="AQ802" s="2" t="s">
        <v>30</v>
      </c>
      <c r="AR802" s="2" t="s">
        <v>30</v>
      </c>
      <c r="AS802" s="2" t="s">
        <v>30</v>
      </c>
      <c r="AT802" s="2" t="s">
        <v>30</v>
      </c>
      <c r="AU802" s="2" t="s">
        <v>30</v>
      </c>
      <c r="AV802" s="2" t="s">
        <v>30</v>
      </c>
      <c r="AW802" s="2" t="s">
        <v>30</v>
      </c>
      <c r="AX802" s="2" t="s">
        <v>30</v>
      </c>
      <c r="AY802" s="2" t="s">
        <v>30</v>
      </c>
      <c r="AZ802" s="2" t="s">
        <v>30</v>
      </c>
      <c r="BA802" s="2" t="s">
        <v>30</v>
      </c>
      <c r="BB802" s="2" t="s">
        <v>30</v>
      </c>
      <c r="BC802" s="2" t="s">
        <v>40</v>
      </c>
    </row>
    <row r="803" spans="1:55">
      <c r="A803" s="2" t="b">
        <v>0</v>
      </c>
      <c r="B803" s="2" t="s">
        <v>30</v>
      </c>
      <c r="C803" s="2" t="s">
        <v>12301</v>
      </c>
      <c r="D803" s="2" t="s">
        <v>4448</v>
      </c>
      <c r="E803" s="2" t="s">
        <v>4449</v>
      </c>
      <c r="F803" s="2">
        <v>0</v>
      </c>
      <c r="G803" s="2">
        <v>54.305</v>
      </c>
      <c r="H803" s="2">
        <v>53</v>
      </c>
      <c r="I803" s="2">
        <v>7</v>
      </c>
      <c r="J803" s="2">
        <v>49</v>
      </c>
      <c r="K803" s="2">
        <v>7</v>
      </c>
      <c r="L803" s="2">
        <v>1</v>
      </c>
      <c r="M803" s="2">
        <v>152</v>
      </c>
      <c r="N803" s="2">
        <v>17</v>
      </c>
      <c r="O803" s="2">
        <v>5.85</v>
      </c>
      <c r="P803" s="2">
        <v>181.72</v>
      </c>
      <c r="Q803" s="2">
        <v>7</v>
      </c>
      <c r="R803" s="2" t="s">
        <v>33</v>
      </c>
      <c r="S803" s="2" t="s">
        <v>76</v>
      </c>
      <c r="T803" s="2" t="s">
        <v>511</v>
      </c>
      <c r="U803" s="2" t="s">
        <v>3145</v>
      </c>
      <c r="V803" s="2" t="s">
        <v>4450</v>
      </c>
      <c r="W803" s="2" t="s">
        <v>4451</v>
      </c>
      <c r="X803" s="2" t="s">
        <v>4452</v>
      </c>
      <c r="Y803" s="2" t="s">
        <v>2774</v>
      </c>
      <c r="Z803" s="2">
        <v>0</v>
      </c>
      <c r="AA803" s="22">
        <v>1.2410000000000001</v>
      </c>
      <c r="AB803" s="22">
        <v>1.466</v>
      </c>
      <c r="AC803" s="21">
        <v>0.31</v>
      </c>
      <c r="AD803" s="21">
        <v>0.55000000000000004</v>
      </c>
      <c r="AE803" s="102">
        <v>0.933630620599046</v>
      </c>
      <c r="AF803" s="102">
        <v>0.73660413140040704</v>
      </c>
      <c r="AG803" s="23">
        <v>1</v>
      </c>
      <c r="AH803" s="23">
        <v>1</v>
      </c>
      <c r="AI803" s="2">
        <v>95.6</v>
      </c>
      <c r="AJ803" s="2">
        <v>118.6</v>
      </c>
      <c r="AK803" s="2">
        <v>88</v>
      </c>
      <c r="AL803" s="2">
        <v>129</v>
      </c>
      <c r="AM803" s="2">
        <v>7.94</v>
      </c>
      <c r="AN803" s="2">
        <v>4.1900000000000004</v>
      </c>
      <c r="AO803" s="2">
        <v>3.54</v>
      </c>
      <c r="AP803" s="2">
        <v>2.85</v>
      </c>
      <c r="AQ803" s="2" t="s">
        <v>30</v>
      </c>
      <c r="AR803" s="2" t="s">
        <v>30</v>
      </c>
      <c r="AS803" s="2" t="s">
        <v>30</v>
      </c>
      <c r="AT803" s="2" t="s">
        <v>30</v>
      </c>
      <c r="AU803" s="2" t="s">
        <v>30</v>
      </c>
      <c r="AV803" s="2" t="s">
        <v>30</v>
      </c>
      <c r="AW803" s="2" t="s">
        <v>30</v>
      </c>
      <c r="AX803" s="2" t="s">
        <v>30</v>
      </c>
      <c r="AY803" s="2" t="s">
        <v>30</v>
      </c>
      <c r="AZ803" s="2" t="s">
        <v>30</v>
      </c>
      <c r="BA803" s="2" t="s">
        <v>30</v>
      </c>
      <c r="BB803" s="2" t="s">
        <v>30</v>
      </c>
      <c r="BC803" s="2" t="s">
        <v>40</v>
      </c>
    </row>
    <row r="804" spans="1:55">
      <c r="A804" s="2" t="b">
        <v>0</v>
      </c>
      <c r="B804" s="2" t="s">
        <v>30</v>
      </c>
      <c r="C804" s="2" t="s">
        <v>12301</v>
      </c>
      <c r="D804" s="2" t="s">
        <v>4397</v>
      </c>
      <c r="E804" s="2" t="s">
        <v>4398</v>
      </c>
      <c r="F804" s="2">
        <v>0</v>
      </c>
      <c r="G804" s="2">
        <v>54.225999999999999</v>
      </c>
      <c r="H804" s="2">
        <v>30</v>
      </c>
      <c r="I804" s="2">
        <v>13</v>
      </c>
      <c r="J804" s="2">
        <v>41</v>
      </c>
      <c r="K804" s="2">
        <v>13</v>
      </c>
      <c r="L804" s="2">
        <v>1</v>
      </c>
      <c r="M804" s="2">
        <v>586</v>
      </c>
      <c r="N804" s="2">
        <v>65.8</v>
      </c>
      <c r="O804" s="2">
        <v>4.78</v>
      </c>
      <c r="P804" s="2">
        <v>154.04</v>
      </c>
      <c r="Q804" s="2">
        <v>13</v>
      </c>
      <c r="R804" s="2" t="s">
        <v>33</v>
      </c>
      <c r="S804" s="2" t="s">
        <v>40</v>
      </c>
      <c r="T804" s="2" t="s">
        <v>214</v>
      </c>
      <c r="U804" s="2" t="s">
        <v>4399</v>
      </c>
      <c r="V804" s="2" t="s">
        <v>4400</v>
      </c>
      <c r="W804" s="2" t="s">
        <v>4401</v>
      </c>
      <c r="X804" s="2" t="s">
        <v>4402</v>
      </c>
      <c r="Y804" s="2" t="s">
        <v>40</v>
      </c>
      <c r="Z804" s="2">
        <v>0</v>
      </c>
      <c r="AA804" s="22">
        <v>1.147</v>
      </c>
      <c r="AB804" s="22">
        <v>1.1779999999999999</v>
      </c>
      <c r="AC804" s="21">
        <v>0.2</v>
      </c>
      <c r="AD804" s="21">
        <v>0.24</v>
      </c>
      <c r="AE804" s="102">
        <v>0.61619237491416801</v>
      </c>
      <c r="AF804" s="102">
        <v>0.28508380824764601</v>
      </c>
      <c r="AG804" s="23">
        <v>1</v>
      </c>
      <c r="AH804" s="23">
        <v>0.99598088005477403</v>
      </c>
      <c r="AI804" s="2">
        <v>99.5</v>
      </c>
      <c r="AJ804" s="2">
        <v>114.2</v>
      </c>
      <c r="AK804" s="2">
        <v>99.9</v>
      </c>
      <c r="AL804" s="2">
        <v>117.7</v>
      </c>
      <c r="AM804" s="2">
        <v>3.53</v>
      </c>
      <c r="AN804" s="2">
        <v>3.42</v>
      </c>
      <c r="AO804" s="2">
        <v>0.65</v>
      </c>
      <c r="AP804" s="2">
        <v>3.37</v>
      </c>
      <c r="AQ804" s="2" t="s">
        <v>30</v>
      </c>
      <c r="AR804" s="2" t="s">
        <v>30</v>
      </c>
      <c r="AS804" s="2" t="s">
        <v>30</v>
      </c>
      <c r="AT804" s="2" t="s">
        <v>30</v>
      </c>
      <c r="AU804" s="2" t="s">
        <v>30</v>
      </c>
      <c r="AV804" s="2" t="s">
        <v>30</v>
      </c>
      <c r="AW804" s="2" t="s">
        <v>30</v>
      </c>
      <c r="AX804" s="2" t="s">
        <v>30</v>
      </c>
      <c r="AY804" s="2" t="s">
        <v>30</v>
      </c>
      <c r="AZ804" s="2" t="s">
        <v>30</v>
      </c>
      <c r="BA804" s="2" t="s">
        <v>30</v>
      </c>
      <c r="BB804" s="2" t="s">
        <v>30</v>
      </c>
      <c r="BC804" s="2" t="s">
        <v>40</v>
      </c>
    </row>
    <row r="805" spans="1:55">
      <c r="A805" s="2" t="b">
        <v>0</v>
      </c>
      <c r="B805" s="2" t="s">
        <v>30</v>
      </c>
      <c r="C805" s="2" t="s">
        <v>12301</v>
      </c>
      <c r="D805" s="2" t="s">
        <v>6176</v>
      </c>
      <c r="E805" s="2" t="s">
        <v>6177</v>
      </c>
      <c r="F805" s="2">
        <v>0</v>
      </c>
      <c r="G805" s="2">
        <v>54.088000000000001</v>
      </c>
      <c r="H805" s="2">
        <v>82</v>
      </c>
      <c r="I805" s="2">
        <v>3</v>
      </c>
      <c r="J805" s="2">
        <v>62</v>
      </c>
      <c r="K805" s="2">
        <v>3</v>
      </c>
      <c r="L805" s="2">
        <v>1</v>
      </c>
      <c r="M805" s="2">
        <v>66</v>
      </c>
      <c r="N805" s="2">
        <v>7.7</v>
      </c>
      <c r="O805" s="2">
        <v>4.12</v>
      </c>
      <c r="P805" s="2">
        <v>268.32</v>
      </c>
      <c r="Q805" s="2">
        <v>3</v>
      </c>
      <c r="R805" s="2" t="s">
        <v>95</v>
      </c>
      <c r="S805" s="2" t="s">
        <v>86</v>
      </c>
      <c r="T805" s="2" t="s">
        <v>6178</v>
      </c>
      <c r="U805" s="2" t="s">
        <v>6179</v>
      </c>
      <c r="V805" s="2" t="s">
        <v>6180</v>
      </c>
      <c r="W805" s="2" t="s">
        <v>6181</v>
      </c>
      <c r="X805" s="2" t="s">
        <v>6182</v>
      </c>
      <c r="Y805" s="2" t="s">
        <v>40</v>
      </c>
      <c r="Z805" s="2">
        <v>0</v>
      </c>
      <c r="AA805" s="22">
        <v>1.1040000000000001</v>
      </c>
      <c r="AB805" s="22">
        <v>0.89200000000000002</v>
      </c>
      <c r="AC805" s="21">
        <v>0.14000000000000001</v>
      </c>
      <c r="AD805" s="21">
        <v>-0.16</v>
      </c>
      <c r="AE805" s="102">
        <v>0.98256912427657495</v>
      </c>
      <c r="AF805" s="102">
        <v>0.96776165858698804</v>
      </c>
      <c r="AG805" s="23">
        <v>1</v>
      </c>
      <c r="AH805" s="23">
        <v>1</v>
      </c>
      <c r="AI805" s="2">
        <v>85.6</v>
      </c>
      <c r="AJ805" s="2">
        <v>94.5</v>
      </c>
      <c r="AK805" s="2">
        <v>116.7</v>
      </c>
      <c r="AL805" s="2">
        <v>104.1</v>
      </c>
      <c r="AM805" s="2">
        <v>2.62</v>
      </c>
      <c r="AN805" s="2">
        <v>2.62</v>
      </c>
      <c r="AO805" s="2">
        <v>1.07</v>
      </c>
      <c r="AP805" s="2">
        <v>0.69</v>
      </c>
      <c r="AQ805" s="2" t="s">
        <v>30</v>
      </c>
      <c r="AR805" s="2" t="s">
        <v>30</v>
      </c>
      <c r="AS805" s="2" t="s">
        <v>30</v>
      </c>
      <c r="AT805" s="2" t="s">
        <v>30</v>
      </c>
      <c r="AU805" s="2" t="s">
        <v>30</v>
      </c>
      <c r="AV805" s="2" t="s">
        <v>30</v>
      </c>
      <c r="AW805" s="2" t="s">
        <v>30</v>
      </c>
      <c r="AX805" s="2" t="s">
        <v>30</v>
      </c>
      <c r="AY805" s="2" t="s">
        <v>30</v>
      </c>
      <c r="AZ805" s="2" t="s">
        <v>30</v>
      </c>
      <c r="BA805" s="2" t="s">
        <v>30</v>
      </c>
      <c r="BB805" s="2" t="s">
        <v>30</v>
      </c>
      <c r="BC805" s="2" t="s">
        <v>40</v>
      </c>
    </row>
    <row r="806" spans="1:55">
      <c r="A806" s="2" t="b">
        <v>0</v>
      </c>
      <c r="B806" s="2" t="s">
        <v>30</v>
      </c>
      <c r="C806" s="2" t="s">
        <v>12301</v>
      </c>
      <c r="D806" s="2" t="s">
        <v>5008</v>
      </c>
      <c r="E806" s="2" t="s">
        <v>5009</v>
      </c>
      <c r="F806" s="2">
        <v>0</v>
      </c>
      <c r="G806" s="2">
        <v>53.970999999999997</v>
      </c>
      <c r="H806" s="2">
        <v>53</v>
      </c>
      <c r="I806" s="2">
        <v>8</v>
      </c>
      <c r="J806" s="2">
        <v>34</v>
      </c>
      <c r="K806" s="2">
        <v>8</v>
      </c>
      <c r="L806" s="2">
        <v>1</v>
      </c>
      <c r="M806" s="2">
        <v>219</v>
      </c>
      <c r="N806" s="2">
        <v>23.7</v>
      </c>
      <c r="O806" s="2">
        <v>6.33</v>
      </c>
      <c r="P806" s="2">
        <v>136.29</v>
      </c>
      <c r="Q806" s="2">
        <v>8</v>
      </c>
      <c r="R806" s="2" t="s">
        <v>33</v>
      </c>
      <c r="S806" s="2" t="s">
        <v>40</v>
      </c>
      <c r="T806" s="2" t="s">
        <v>511</v>
      </c>
      <c r="U806" s="2" t="s">
        <v>5010</v>
      </c>
      <c r="V806" s="2" t="s">
        <v>5011</v>
      </c>
      <c r="W806" s="2" t="s">
        <v>5012</v>
      </c>
      <c r="X806" s="2" t="s">
        <v>5013</v>
      </c>
      <c r="Y806" s="2" t="s">
        <v>40</v>
      </c>
      <c r="Z806" s="2">
        <v>0</v>
      </c>
      <c r="AA806" s="22">
        <v>1.218</v>
      </c>
      <c r="AB806" s="22">
        <v>1.1220000000000001</v>
      </c>
      <c r="AC806" s="21">
        <v>0.28999999999999998</v>
      </c>
      <c r="AD806" s="21">
        <v>0.17</v>
      </c>
      <c r="AE806" s="102">
        <v>0.85837210037647504</v>
      </c>
      <c r="AF806" s="102">
        <v>0.96811937535082104</v>
      </c>
      <c r="AG806" s="23">
        <v>1</v>
      </c>
      <c r="AH806" s="23">
        <v>1</v>
      </c>
      <c r="AI806" s="2">
        <v>74.400000000000006</v>
      </c>
      <c r="AJ806" s="2">
        <v>90.6</v>
      </c>
      <c r="AK806" s="2">
        <v>71.5</v>
      </c>
      <c r="AL806" s="2">
        <v>80.2</v>
      </c>
      <c r="AM806" s="2">
        <v>3.5</v>
      </c>
      <c r="AN806" s="2">
        <v>1.44</v>
      </c>
      <c r="AO806" s="2">
        <v>3.71</v>
      </c>
      <c r="AP806" s="2">
        <v>3.24</v>
      </c>
      <c r="AQ806" s="2" t="s">
        <v>30</v>
      </c>
      <c r="AR806" s="2" t="s">
        <v>30</v>
      </c>
      <c r="AS806" s="2" t="s">
        <v>30</v>
      </c>
      <c r="AT806" s="2" t="s">
        <v>30</v>
      </c>
      <c r="AU806" s="2" t="s">
        <v>30</v>
      </c>
      <c r="AV806" s="2" t="s">
        <v>30</v>
      </c>
      <c r="AW806" s="2" t="s">
        <v>30</v>
      </c>
      <c r="AX806" s="2" t="s">
        <v>30</v>
      </c>
      <c r="AY806" s="2" t="s">
        <v>30</v>
      </c>
      <c r="AZ806" s="2" t="s">
        <v>30</v>
      </c>
      <c r="BA806" s="2" t="s">
        <v>30</v>
      </c>
      <c r="BB806" s="2" t="s">
        <v>30</v>
      </c>
      <c r="BC806" s="2" t="s">
        <v>40</v>
      </c>
    </row>
    <row r="807" spans="1:55">
      <c r="A807" s="2" t="b">
        <v>0</v>
      </c>
      <c r="B807" s="2" t="s">
        <v>30</v>
      </c>
      <c r="C807" s="2" t="s">
        <v>12301</v>
      </c>
      <c r="D807" s="2" t="s">
        <v>6009</v>
      </c>
      <c r="E807" s="2" t="s">
        <v>6010</v>
      </c>
      <c r="F807" s="2">
        <v>0</v>
      </c>
      <c r="G807" s="2">
        <v>53.929000000000002</v>
      </c>
      <c r="H807" s="2">
        <v>57</v>
      </c>
      <c r="I807" s="2">
        <v>5</v>
      </c>
      <c r="J807" s="2">
        <v>83</v>
      </c>
      <c r="K807" s="2">
        <v>4</v>
      </c>
      <c r="L807" s="2">
        <v>1</v>
      </c>
      <c r="M807" s="2">
        <v>89</v>
      </c>
      <c r="N807" s="2">
        <v>10.3</v>
      </c>
      <c r="O807" s="2">
        <v>10.4</v>
      </c>
      <c r="P807" s="2">
        <v>357.07</v>
      </c>
      <c r="Q807" s="2">
        <v>5</v>
      </c>
      <c r="R807" s="2" t="s">
        <v>95</v>
      </c>
      <c r="S807" s="2" t="s">
        <v>991</v>
      </c>
      <c r="T807" s="2" t="s">
        <v>1058</v>
      </c>
      <c r="U807" s="2" t="s">
        <v>6011</v>
      </c>
      <c r="V807" s="2" t="s">
        <v>6012</v>
      </c>
      <c r="W807" s="2" t="s">
        <v>6013</v>
      </c>
      <c r="X807" s="2" t="s">
        <v>6014</v>
      </c>
      <c r="Y807" s="2" t="s">
        <v>102</v>
      </c>
      <c r="Z807" s="2">
        <v>0</v>
      </c>
      <c r="AA807" s="22">
        <v>0.92200000000000004</v>
      </c>
      <c r="AB807" s="22">
        <v>0.59599999999999997</v>
      </c>
      <c r="AC807" s="21">
        <v>-0.12</v>
      </c>
      <c r="AD807" s="21">
        <v>-0.75</v>
      </c>
      <c r="AE807" s="102">
        <v>0.99921205753672404</v>
      </c>
      <c r="AF807" s="102">
        <v>0.44206539619296997</v>
      </c>
      <c r="AG807" s="23">
        <v>1</v>
      </c>
      <c r="AH807" s="23">
        <v>1</v>
      </c>
      <c r="AI807" s="2">
        <v>94.9</v>
      </c>
      <c r="AJ807" s="2">
        <v>87.5</v>
      </c>
      <c r="AK807" s="2">
        <v>130.80000000000001</v>
      </c>
      <c r="AL807" s="2">
        <v>77.900000000000006</v>
      </c>
      <c r="AM807" s="2">
        <v>7.64</v>
      </c>
      <c r="AN807" s="2">
        <v>2.85</v>
      </c>
      <c r="AO807" s="2">
        <v>6.4</v>
      </c>
      <c r="AP807" s="2">
        <v>3.39</v>
      </c>
      <c r="AQ807" s="2" t="s">
        <v>30</v>
      </c>
      <c r="AR807" s="2" t="s">
        <v>30</v>
      </c>
      <c r="AS807" s="2" t="s">
        <v>30</v>
      </c>
      <c r="AT807" s="2" t="s">
        <v>30</v>
      </c>
      <c r="AU807" s="2" t="s">
        <v>30</v>
      </c>
      <c r="AV807" s="2" t="s">
        <v>30</v>
      </c>
      <c r="AW807" s="2" t="s">
        <v>30</v>
      </c>
      <c r="AX807" s="2" t="s">
        <v>30</v>
      </c>
      <c r="AY807" s="2" t="s">
        <v>30</v>
      </c>
      <c r="AZ807" s="2" t="s">
        <v>30</v>
      </c>
      <c r="BA807" s="2" t="s">
        <v>30</v>
      </c>
      <c r="BB807" s="2" t="s">
        <v>30</v>
      </c>
      <c r="BC807" s="2" t="s">
        <v>40</v>
      </c>
    </row>
    <row r="808" spans="1:55">
      <c r="A808" s="2" t="b">
        <v>0</v>
      </c>
      <c r="B808" s="2" t="s">
        <v>30</v>
      </c>
      <c r="C808" s="2" t="s">
        <v>12301</v>
      </c>
      <c r="D808" s="2" t="s">
        <v>4605</v>
      </c>
      <c r="E808" s="2" t="s">
        <v>4606</v>
      </c>
      <c r="F808" s="2">
        <v>0</v>
      </c>
      <c r="G808" s="2">
        <v>53.866999999999997</v>
      </c>
      <c r="H808" s="2">
        <v>33</v>
      </c>
      <c r="I808" s="2">
        <v>10</v>
      </c>
      <c r="J808" s="2">
        <v>40</v>
      </c>
      <c r="K808" s="2">
        <v>10</v>
      </c>
      <c r="L808" s="2">
        <v>1</v>
      </c>
      <c r="M808" s="2">
        <v>382</v>
      </c>
      <c r="N808" s="2">
        <v>42.4</v>
      </c>
      <c r="O808" s="2">
        <v>7.03</v>
      </c>
      <c r="P808" s="2">
        <v>148.13</v>
      </c>
      <c r="Q808" s="2">
        <v>10</v>
      </c>
      <c r="R808" s="2" t="s">
        <v>33</v>
      </c>
      <c r="S808" s="2" t="s">
        <v>34</v>
      </c>
      <c r="T808" s="2" t="s">
        <v>151</v>
      </c>
      <c r="U808" s="2" t="s">
        <v>4607</v>
      </c>
      <c r="V808" s="2" t="s">
        <v>4608</v>
      </c>
      <c r="W808" s="2" t="s">
        <v>4609</v>
      </c>
      <c r="X808" s="2" t="s">
        <v>4610</v>
      </c>
      <c r="Y808" s="2" t="s">
        <v>1251</v>
      </c>
      <c r="Z808" s="2">
        <v>0</v>
      </c>
      <c r="AA808" s="22">
        <v>1.41</v>
      </c>
      <c r="AB808" s="22">
        <v>1.2869999999999999</v>
      </c>
      <c r="AC808" s="21">
        <v>0.5</v>
      </c>
      <c r="AD808" s="21">
        <v>0.36</v>
      </c>
      <c r="AE808" s="102">
        <v>0.83637088989677399</v>
      </c>
      <c r="AF808" s="102">
        <v>0.93832366813600698</v>
      </c>
      <c r="AG808" s="23">
        <v>1</v>
      </c>
      <c r="AH808" s="23">
        <v>1</v>
      </c>
      <c r="AI808" s="2">
        <v>81.3</v>
      </c>
      <c r="AJ808" s="2">
        <v>114.7</v>
      </c>
      <c r="AK808" s="2">
        <v>99.3</v>
      </c>
      <c r="AL808" s="2">
        <v>127.9</v>
      </c>
      <c r="AM808" s="2">
        <v>2.38</v>
      </c>
      <c r="AN808" s="2">
        <v>2.0499999999999998</v>
      </c>
      <c r="AO808" s="2">
        <v>2.0699999999999998</v>
      </c>
      <c r="AP808" s="2">
        <v>3.43</v>
      </c>
      <c r="AQ808" s="2" t="s">
        <v>30</v>
      </c>
      <c r="AR808" s="2" t="s">
        <v>30</v>
      </c>
      <c r="AS808" s="2" t="s">
        <v>30</v>
      </c>
      <c r="AT808" s="2" t="s">
        <v>30</v>
      </c>
      <c r="AU808" s="2" t="s">
        <v>30</v>
      </c>
      <c r="AV808" s="2" t="s">
        <v>30</v>
      </c>
      <c r="AW808" s="2" t="s">
        <v>30</v>
      </c>
      <c r="AX808" s="2" t="s">
        <v>30</v>
      </c>
      <c r="AY808" s="2" t="s">
        <v>30</v>
      </c>
      <c r="AZ808" s="2" t="s">
        <v>30</v>
      </c>
      <c r="BA808" s="2" t="s">
        <v>30</v>
      </c>
      <c r="BB808" s="2" t="s">
        <v>30</v>
      </c>
      <c r="BC808" s="2" t="s">
        <v>40</v>
      </c>
    </row>
    <row r="809" spans="1:55">
      <c r="A809" s="2" t="b">
        <v>0</v>
      </c>
      <c r="B809" s="2" t="s">
        <v>30</v>
      </c>
      <c r="C809" s="2" t="s">
        <v>12301</v>
      </c>
      <c r="D809" s="2" t="s">
        <v>4623</v>
      </c>
      <c r="E809" s="2" t="s">
        <v>4624</v>
      </c>
      <c r="F809" s="2">
        <v>0</v>
      </c>
      <c r="G809" s="2">
        <v>53.866</v>
      </c>
      <c r="H809" s="2">
        <v>44</v>
      </c>
      <c r="I809" s="2">
        <v>10</v>
      </c>
      <c r="J809" s="2">
        <v>35</v>
      </c>
      <c r="K809" s="2">
        <v>10</v>
      </c>
      <c r="L809" s="2">
        <v>1</v>
      </c>
      <c r="M809" s="2">
        <v>324</v>
      </c>
      <c r="N809" s="2">
        <v>34.700000000000003</v>
      </c>
      <c r="O809" s="2">
        <v>5.91</v>
      </c>
      <c r="P809" s="2">
        <v>142.07</v>
      </c>
      <c r="Q809" s="2">
        <v>10</v>
      </c>
      <c r="R809" s="2" t="s">
        <v>33</v>
      </c>
      <c r="S809" s="2" t="s">
        <v>314</v>
      </c>
      <c r="T809" s="2" t="s">
        <v>158</v>
      </c>
      <c r="U809" s="2" t="s">
        <v>3732</v>
      </c>
      <c r="V809" s="2" t="s">
        <v>4625</v>
      </c>
      <c r="W809" s="2" t="s">
        <v>4626</v>
      </c>
      <c r="X809" s="2" t="s">
        <v>4627</v>
      </c>
      <c r="Y809" s="2" t="s">
        <v>4628</v>
      </c>
      <c r="Z809" s="2">
        <v>0</v>
      </c>
      <c r="AA809" s="22">
        <v>1.1739999999999999</v>
      </c>
      <c r="AB809" s="22">
        <v>1.2110000000000001</v>
      </c>
      <c r="AC809" s="21">
        <v>0.23</v>
      </c>
      <c r="AD809" s="21">
        <v>0.28000000000000003</v>
      </c>
      <c r="AE809" s="102">
        <v>8.4685771091432396E-2</v>
      </c>
      <c r="AF809" s="102">
        <v>8.2450812123933806E-2</v>
      </c>
      <c r="AG809" s="23">
        <v>0.48978325536721701</v>
      </c>
      <c r="AH809" s="23">
        <v>0.40208018148869501</v>
      </c>
      <c r="AI809" s="2">
        <v>92.9</v>
      </c>
      <c r="AJ809" s="2">
        <v>109.1</v>
      </c>
      <c r="AK809" s="2">
        <v>81.599999999999994</v>
      </c>
      <c r="AL809" s="2">
        <v>98.9</v>
      </c>
      <c r="AM809" s="2">
        <v>8.18</v>
      </c>
      <c r="AN809" s="2">
        <v>0.44</v>
      </c>
      <c r="AO809" s="2">
        <v>3.56</v>
      </c>
      <c r="AP809" s="2">
        <v>6.31</v>
      </c>
      <c r="AQ809" s="2" t="s">
        <v>30</v>
      </c>
      <c r="AR809" s="2" t="s">
        <v>30</v>
      </c>
      <c r="AS809" s="2" t="s">
        <v>30</v>
      </c>
      <c r="AT809" s="2" t="s">
        <v>30</v>
      </c>
      <c r="AU809" s="2" t="s">
        <v>30</v>
      </c>
      <c r="AV809" s="2" t="s">
        <v>30</v>
      </c>
      <c r="AW809" s="2" t="s">
        <v>30</v>
      </c>
      <c r="AX809" s="2" t="s">
        <v>30</v>
      </c>
      <c r="AY809" s="2" t="s">
        <v>30</v>
      </c>
      <c r="AZ809" s="2" t="s">
        <v>30</v>
      </c>
      <c r="BA809" s="2" t="s">
        <v>30</v>
      </c>
      <c r="BB809" s="2" t="s">
        <v>30</v>
      </c>
      <c r="BC809" s="2" t="s">
        <v>40</v>
      </c>
    </row>
    <row r="810" spans="1:55">
      <c r="A810" s="2" t="b">
        <v>0</v>
      </c>
      <c r="B810" s="2" t="s">
        <v>30</v>
      </c>
      <c r="C810" s="2" t="s">
        <v>12301</v>
      </c>
      <c r="D810" s="2" t="s">
        <v>4768</v>
      </c>
      <c r="E810" s="2" t="s">
        <v>4769</v>
      </c>
      <c r="F810" s="2">
        <v>0</v>
      </c>
      <c r="G810" s="2">
        <v>53.66</v>
      </c>
      <c r="H810" s="2">
        <v>63</v>
      </c>
      <c r="I810" s="2">
        <v>12</v>
      </c>
      <c r="J810" s="2">
        <v>55</v>
      </c>
      <c r="K810" s="2">
        <v>12</v>
      </c>
      <c r="L810" s="2">
        <v>1</v>
      </c>
      <c r="M810" s="2">
        <v>215</v>
      </c>
      <c r="N810" s="2">
        <v>24.2</v>
      </c>
      <c r="O810" s="2">
        <v>5.0599999999999996</v>
      </c>
      <c r="P810" s="2">
        <v>201.88</v>
      </c>
      <c r="Q810" s="2">
        <v>12</v>
      </c>
      <c r="R810" s="2" t="s">
        <v>40</v>
      </c>
      <c r="S810" s="2" t="s">
        <v>86</v>
      </c>
      <c r="T810" s="2" t="s">
        <v>40</v>
      </c>
      <c r="U810" s="2" t="s">
        <v>4770</v>
      </c>
      <c r="V810" s="2" t="s">
        <v>4771</v>
      </c>
      <c r="W810" s="2" t="s">
        <v>4772</v>
      </c>
      <c r="X810" s="2" t="s">
        <v>4773</v>
      </c>
      <c r="Y810" s="2" t="s">
        <v>40</v>
      </c>
      <c r="Z810" s="2">
        <v>0</v>
      </c>
      <c r="AA810" s="22">
        <v>1.1060000000000001</v>
      </c>
      <c r="AB810" s="22">
        <v>1.036</v>
      </c>
      <c r="AC810" s="21">
        <v>0.15</v>
      </c>
      <c r="AD810" s="21">
        <v>0.05</v>
      </c>
      <c r="AE810" s="102">
        <v>0.99833827075342896</v>
      </c>
      <c r="AF810" s="102">
        <v>0.999997350601181</v>
      </c>
      <c r="AG810" s="23">
        <v>1</v>
      </c>
      <c r="AH810" s="23">
        <v>1</v>
      </c>
      <c r="AI810" s="2">
        <v>100.1</v>
      </c>
      <c r="AJ810" s="2">
        <v>110.7</v>
      </c>
      <c r="AK810" s="2">
        <v>83.2</v>
      </c>
      <c r="AL810" s="2">
        <v>86.2</v>
      </c>
      <c r="AM810" s="2">
        <v>2.54</v>
      </c>
      <c r="AN810" s="2">
        <v>3.07</v>
      </c>
      <c r="AO810" s="2">
        <v>4.28</v>
      </c>
      <c r="AP810" s="2">
        <v>4.21</v>
      </c>
      <c r="AQ810" s="2" t="s">
        <v>30</v>
      </c>
      <c r="AR810" s="2" t="s">
        <v>30</v>
      </c>
      <c r="AS810" s="2" t="s">
        <v>30</v>
      </c>
      <c r="AT810" s="2" t="s">
        <v>30</v>
      </c>
      <c r="AU810" s="2" t="s">
        <v>30</v>
      </c>
      <c r="AV810" s="2" t="s">
        <v>30</v>
      </c>
      <c r="AW810" s="2" t="s">
        <v>30</v>
      </c>
      <c r="AX810" s="2" t="s">
        <v>30</v>
      </c>
      <c r="AY810" s="2" t="s">
        <v>30</v>
      </c>
      <c r="AZ810" s="2" t="s">
        <v>30</v>
      </c>
      <c r="BA810" s="2" t="s">
        <v>30</v>
      </c>
      <c r="BB810" s="2" t="s">
        <v>30</v>
      </c>
      <c r="BC810" s="2" t="s">
        <v>40</v>
      </c>
    </row>
    <row r="811" spans="1:55">
      <c r="A811" s="2" t="b">
        <v>0</v>
      </c>
      <c r="B811" s="2" t="s">
        <v>30</v>
      </c>
      <c r="C811" s="2" t="s">
        <v>12301</v>
      </c>
      <c r="D811" s="2" t="s">
        <v>4339</v>
      </c>
      <c r="E811" s="2" t="s">
        <v>4340</v>
      </c>
      <c r="F811" s="2">
        <v>0</v>
      </c>
      <c r="G811" s="2">
        <v>53.656999999999996</v>
      </c>
      <c r="H811" s="2">
        <v>52</v>
      </c>
      <c r="I811" s="2">
        <v>9</v>
      </c>
      <c r="J811" s="2">
        <v>33</v>
      </c>
      <c r="K811" s="2">
        <v>9</v>
      </c>
      <c r="L811" s="2">
        <v>1</v>
      </c>
      <c r="M811" s="2">
        <v>266</v>
      </c>
      <c r="N811" s="2">
        <v>29.7</v>
      </c>
      <c r="O811" s="2">
        <v>5.48</v>
      </c>
      <c r="P811" s="2">
        <v>136.32</v>
      </c>
      <c r="Q811" s="2">
        <v>9</v>
      </c>
      <c r="R811" s="2" t="s">
        <v>33</v>
      </c>
      <c r="S811" s="2" t="s">
        <v>86</v>
      </c>
      <c r="T811" s="2" t="s">
        <v>511</v>
      </c>
      <c r="U811" s="2" t="s">
        <v>4341</v>
      </c>
      <c r="V811" s="2" t="s">
        <v>4342</v>
      </c>
      <c r="W811" s="2" t="s">
        <v>4343</v>
      </c>
      <c r="X811" s="2" t="s">
        <v>4344</v>
      </c>
      <c r="Y811" s="2" t="s">
        <v>40</v>
      </c>
      <c r="Z811" s="2">
        <v>0</v>
      </c>
      <c r="AA811" s="22">
        <v>1.1819999999999999</v>
      </c>
      <c r="AB811" s="22">
        <v>1.1160000000000001</v>
      </c>
      <c r="AC811" s="21">
        <v>0.24</v>
      </c>
      <c r="AD811" s="21">
        <v>0.16</v>
      </c>
      <c r="AE811" s="102">
        <v>0.99568184638082402</v>
      </c>
      <c r="AF811" s="102">
        <v>0.99984456601765803</v>
      </c>
      <c r="AG811" s="23">
        <v>1</v>
      </c>
      <c r="AH811" s="23">
        <v>1</v>
      </c>
      <c r="AI811" s="2">
        <v>90.7</v>
      </c>
      <c r="AJ811" s="2">
        <v>107.2</v>
      </c>
      <c r="AK811" s="2">
        <v>100.1</v>
      </c>
      <c r="AL811" s="2">
        <v>111.8</v>
      </c>
      <c r="AM811" s="2">
        <v>8.19</v>
      </c>
      <c r="AN811" s="2">
        <v>1.24</v>
      </c>
      <c r="AO811" s="2">
        <v>0.27</v>
      </c>
      <c r="AP811" s="2">
        <v>4.96</v>
      </c>
      <c r="AQ811" s="2" t="s">
        <v>30</v>
      </c>
      <c r="AR811" s="2" t="s">
        <v>30</v>
      </c>
      <c r="AS811" s="2" t="s">
        <v>30</v>
      </c>
      <c r="AT811" s="2" t="s">
        <v>30</v>
      </c>
      <c r="AU811" s="2" t="s">
        <v>30</v>
      </c>
      <c r="AV811" s="2" t="s">
        <v>30</v>
      </c>
      <c r="AW811" s="2" t="s">
        <v>30</v>
      </c>
      <c r="AX811" s="2" t="s">
        <v>30</v>
      </c>
      <c r="AY811" s="2" t="s">
        <v>30</v>
      </c>
      <c r="AZ811" s="2" t="s">
        <v>30</v>
      </c>
      <c r="BA811" s="2" t="s">
        <v>30</v>
      </c>
      <c r="BB811" s="2" t="s">
        <v>30</v>
      </c>
      <c r="BC811" s="2" t="s">
        <v>40</v>
      </c>
    </row>
    <row r="812" spans="1:55">
      <c r="A812" s="2" t="b">
        <v>0</v>
      </c>
      <c r="B812" s="2" t="s">
        <v>30</v>
      </c>
      <c r="C812" s="2" t="s">
        <v>12301</v>
      </c>
      <c r="D812" s="2" t="s">
        <v>5635</v>
      </c>
      <c r="E812" s="2" t="s">
        <v>5636</v>
      </c>
      <c r="F812" s="2">
        <v>0</v>
      </c>
      <c r="G812" s="2">
        <v>53.587000000000003</v>
      </c>
      <c r="H812" s="2">
        <v>34</v>
      </c>
      <c r="I812" s="2">
        <v>10</v>
      </c>
      <c r="J812" s="2">
        <v>33</v>
      </c>
      <c r="K812" s="2">
        <v>10</v>
      </c>
      <c r="L812" s="2">
        <v>1</v>
      </c>
      <c r="M812" s="2">
        <v>348</v>
      </c>
      <c r="N812" s="2">
        <v>39.5</v>
      </c>
      <c r="O812" s="2">
        <v>6.65</v>
      </c>
      <c r="P812" s="2">
        <v>104.38</v>
      </c>
      <c r="Q812" s="2">
        <v>10</v>
      </c>
      <c r="R812" s="2" t="s">
        <v>33</v>
      </c>
      <c r="S812" s="2" t="s">
        <v>141</v>
      </c>
      <c r="T812" s="2" t="s">
        <v>40</v>
      </c>
      <c r="U812" s="2" t="s">
        <v>2838</v>
      </c>
      <c r="V812" s="2" t="s">
        <v>5637</v>
      </c>
      <c r="W812" s="2" t="s">
        <v>5638</v>
      </c>
      <c r="X812" s="2" t="s">
        <v>5639</v>
      </c>
      <c r="Y812" s="2" t="s">
        <v>40</v>
      </c>
      <c r="Z812" s="2">
        <v>0</v>
      </c>
      <c r="AA812" s="22">
        <v>1.298</v>
      </c>
      <c r="AB812" s="22">
        <v>1.117</v>
      </c>
      <c r="AC812" s="21">
        <v>0.38</v>
      </c>
      <c r="AD812" s="21">
        <v>0.16</v>
      </c>
      <c r="AE812" s="102">
        <v>0.99714461649409603</v>
      </c>
      <c r="AF812" s="102">
        <v>0.99998035357141501</v>
      </c>
      <c r="AG812" s="23">
        <v>1</v>
      </c>
      <c r="AH812" s="23">
        <v>1</v>
      </c>
      <c r="AI812" s="2">
        <v>88.1</v>
      </c>
      <c r="AJ812" s="2">
        <v>114.3</v>
      </c>
      <c r="AK812" s="2">
        <v>97.5</v>
      </c>
      <c r="AL812" s="2">
        <v>108.9</v>
      </c>
      <c r="AM812" s="2">
        <v>6.73</v>
      </c>
      <c r="AN812" s="2">
        <v>3.6</v>
      </c>
      <c r="AO812" s="2">
        <v>4.13</v>
      </c>
      <c r="AP812" s="2">
        <v>3.43</v>
      </c>
      <c r="AQ812" s="2" t="s">
        <v>30</v>
      </c>
      <c r="AR812" s="2" t="s">
        <v>30</v>
      </c>
      <c r="AS812" s="2" t="s">
        <v>30</v>
      </c>
      <c r="AT812" s="2" t="s">
        <v>30</v>
      </c>
      <c r="AU812" s="2" t="s">
        <v>30</v>
      </c>
      <c r="AV812" s="2" t="s">
        <v>30</v>
      </c>
      <c r="AW812" s="2" t="s">
        <v>30</v>
      </c>
      <c r="AX812" s="2" t="s">
        <v>30</v>
      </c>
      <c r="AY812" s="2" t="s">
        <v>30</v>
      </c>
      <c r="AZ812" s="2" t="s">
        <v>30</v>
      </c>
      <c r="BA812" s="2" t="s">
        <v>30</v>
      </c>
      <c r="BB812" s="2" t="s">
        <v>30</v>
      </c>
      <c r="BC812" s="2" t="s">
        <v>40</v>
      </c>
    </row>
    <row r="813" spans="1:55">
      <c r="A813" s="2" t="b">
        <v>0</v>
      </c>
      <c r="B813" s="2" t="s">
        <v>30</v>
      </c>
      <c r="C813" s="2" t="s">
        <v>12301</v>
      </c>
      <c r="D813" s="2" t="s">
        <v>5515</v>
      </c>
      <c r="E813" s="2" t="s">
        <v>5516</v>
      </c>
      <c r="F813" s="2">
        <v>0</v>
      </c>
      <c r="G813" s="2">
        <v>53.582999999999998</v>
      </c>
      <c r="H813" s="2">
        <v>49</v>
      </c>
      <c r="I813" s="2">
        <v>9</v>
      </c>
      <c r="J813" s="2">
        <v>43</v>
      </c>
      <c r="K813" s="2">
        <v>9</v>
      </c>
      <c r="L813" s="2">
        <v>1</v>
      </c>
      <c r="M813" s="2">
        <v>246</v>
      </c>
      <c r="N813" s="2">
        <v>27.2</v>
      </c>
      <c r="O813" s="2">
        <v>5.96</v>
      </c>
      <c r="P813" s="2">
        <v>191.94</v>
      </c>
      <c r="Q813" s="2">
        <v>9</v>
      </c>
      <c r="R813" s="2" t="s">
        <v>33</v>
      </c>
      <c r="S813" s="2" t="s">
        <v>54</v>
      </c>
      <c r="T813" s="2" t="s">
        <v>511</v>
      </c>
      <c r="U813" s="2" t="s">
        <v>2017</v>
      </c>
      <c r="V813" s="2" t="s">
        <v>5517</v>
      </c>
      <c r="W813" s="2" t="s">
        <v>5518</v>
      </c>
      <c r="X813" s="2" t="s">
        <v>5519</v>
      </c>
      <c r="Y813" s="2" t="s">
        <v>5520</v>
      </c>
      <c r="Z813" s="2">
        <v>0</v>
      </c>
      <c r="AA813" s="22">
        <v>1.1859999999999999</v>
      </c>
      <c r="AB813" s="22">
        <v>1.3069999999999999</v>
      </c>
      <c r="AC813" s="21">
        <v>0.25</v>
      </c>
      <c r="AD813" s="21">
        <v>0.39</v>
      </c>
      <c r="AE813" s="102">
        <v>0.20406356699184899</v>
      </c>
      <c r="AF813" s="102">
        <v>5.3427888405228101E-2</v>
      </c>
      <c r="AG813" s="23">
        <v>0.90025252693846103</v>
      </c>
      <c r="AH813" s="23">
        <v>0.28875414331828397</v>
      </c>
      <c r="AI813" s="2">
        <v>84.4</v>
      </c>
      <c r="AJ813" s="2">
        <v>100</v>
      </c>
      <c r="AK813" s="2">
        <v>70.599999999999994</v>
      </c>
      <c r="AL813" s="2">
        <v>92.4</v>
      </c>
      <c r="AM813" s="2">
        <v>2.34</v>
      </c>
      <c r="AN813" s="2">
        <v>0.85</v>
      </c>
      <c r="AO813" s="2">
        <v>4.3600000000000003</v>
      </c>
      <c r="AP813" s="2">
        <v>1.54</v>
      </c>
      <c r="AQ813" s="2" t="s">
        <v>30</v>
      </c>
      <c r="AR813" s="2" t="s">
        <v>30</v>
      </c>
      <c r="AS813" s="2" t="s">
        <v>30</v>
      </c>
      <c r="AT813" s="2" t="s">
        <v>30</v>
      </c>
      <c r="AU813" s="2" t="s">
        <v>30</v>
      </c>
      <c r="AV813" s="2" t="s">
        <v>30</v>
      </c>
      <c r="AW813" s="2" t="s">
        <v>30</v>
      </c>
      <c r="AX813" s="2" t="s">
        <v>30</v>
      </c>
      <c r="AY813" s="2" t="s">
        <v>30</v>
      </c>
      <c r="AZ813" s="2" t="s">
        <v>30</v>
      </c>
      <c r="BA813" s="2" t="s">
        <v>30</v>
      </c>
      <c r="BB813" s="2" t="s">
        <v>30</v>
      </c>
      <c r="BC813" s="2" t="s">
        <v>40</v>
      </c>
    </row>
    <row r="814" spans="1:55">
      <c r="A814" s="2" t="b">
        <v>0</v>
      </c>
      <c r="B814" s="2" t="s">
        <v>30</v>
      </c>
      <c r="C814" s="2" t="s">
        <v>12301</v>
      </c>
      <c r="D814" s="2" t="s">
        <v>4078</v>
      </c>
      <c r="E814" s="2" t="s">
        <v>4079</v>
      </c>
      <c r="F814" s="2">
        <v>0</v>
      </c>
      <c r="G814" s="2">
        <v>53.581000000000003</v>
      </c>
      <c r="H814" s="2">
        <v>78</v>
      </c>
      <c r="I814" s="2">
        <v>5</v>
      </c>
      <c r="J814" s="2">
        <v>24</v>
      </c>
      <c r="K814" s="2">
        <v>5</v>
      </c>
      <c r="L814" s="2">
        <v>1</v>
      </c>
      <c r="M814" s="2">
        <v>182</v>
      </c>
      <c r="N814" s="2">
        <v>18.100000000000001</v>
      </c>
      <c r="O814" s="2">
        <v>5.35</v>
      </c>
      <c r="P814" s="2">
        <v>163.18</v>
      </c>
      <c r="Q814" s="2">
        <v>5</v>
      </c>
      <c r="R814" s="2" t="s">
        <v>40</v>
      </c>
      <c r="S814" s="2" t="s">
        <v>40</v>
      </c>
      <c r="T814" s="2" t="s">
        <v>937</v>
      </c>
      <c r="U814" s="2" t="s">
        <v>4080</v>
      </c>
      <c r="V814" s="2" t="s">
        <v>4081</v>
      </c>
      <c r="W814" s="2" t="s">
        <v>4082</v>
      </c>
      <c r="X814" s="2" t="s">
        <v>4083</v>
      </c>
      <c r="Y814" s="2" t="s">
        <v>40</v>
      </c>
      <c r="Z814" s="2">
        <v>0</v>
      </c>
      <c r="AA814" s="22">
        <v>0.497</v>
      </c>
      <c r="AB814" s="22">
        <v>0.438</v>
      </c>
      <c r="AC814" s="21">
        <v>-1.01</v>
      </c>
      <c r="AD814" s="21">
        <v>-1.19</v>
      </c>
      <c r="AE814" s="102">
        <v>0.73846767178770101</v>
      </c>
      <c r="AF814" s="102">
        <v>0.692885371077818</v>
      </c>
      <c r="AG814" s="23">
        <v>1</v>
      </c>
      <c r="AH814" s="23">
        <v>1</v>
      </c>
      <c r="AI814" s="2">
        <v>117</v>
      </c>
      <c r="AJ814" s="2">
        <v>58.2</v>
      </c>
      <c r="AK814" s="2">
        <v>109.6</v>
      </c>
      <c r="AL814" s="2">
        <v>48</v>
      </c>
      <c r="AM814" s="2">
        <v>5.78</v>
      </c>
      <c r="AN814" s="2">
        <v>25.66</v>
      </c>
      <c r="AO814" s="2">
        <v>6.8</v>
      </c>
      <c r="AP814" s="2">
        <v>33.42</v>
      </c>
      <c r="AQ814" s="2" t="s">
        <v>30</v>
      </c>
      <c r="AR814" s="2" t="s">
        <v>30</v>
      </c>
      <c r="AS814" s="2" t="s">
        <v>30</v>
      </c>
      <c r="AT814" s="2" t="s">
        <v>30</v>
      </c>
      <c r="AU814" s="2" t="s">
        <v>30</v>
      </c>
      <c r="AV814" s="2" t="s">
        <v>30</v>
      </c>
      <c r="AW814" s="2" t="s">
        <v>30</v>
      </c>
      <c r="AX814" s="2" t="s">
        <v>30</v>
      </c>
      <c r="AY814" s="2" t="s">
        <v>30</v>
      </c>
      <c r="AZ814" s="2" t="s">
        <v>30</v>
      </c>
      <c r="BA814" s="2" t="s">
        <v>30</v>
      </c>
      <c r="BB814" s="2" t="s">
        <v>30</v>
      </c>
      <c r="BC814" s="2" t="s">
        <v>40</v>
      </c>
    </row>
    <row r="815" spans="1:55">
      <c r="A815" s="2" t="b">
        <v>0</v>
      </c>
      <c r="B815" s="2" t="s">
        <v>30</v>
      </c>
      <c r="C815" s="2" t="s">
        <v>12301</v>
      </c>
      <c r="D815" s="2" t="s">
        <v>5689</v>
      </c>
      <c r="E815" s="2" t="s">
        <v>5690</v>
      </c>
      <c r="F815" s="2">
        <v>0</v>
      </c>
      <c r="G815" s="2">
        <v>53.48</v>
      </c>
      <c r="H815" s="2">
        <v>86</v>
      </c>
      <c r="I815" s="2">
        <v>7</v>
      </c>
      <c r="J815" s="2">
        <v>49</v>
      </c>
      <c r="K815" s="2">
        <v>7</v>
      </c>
      <c r="L815" s="2">
        <v>1</v>
      </c>
      <c r="M815" s="2">
        <v>83</v>
      </c>
      <c r="N815" s="2">
        <v>9.4</v>
      </c>
      <c r="O815" s="2">
        <v>5.73</v>
      </c>
      <c r="P815" s="2">
        <v>210.36</v>
      </c>
      <c r="Q815" s="2">
        <v>7</v>
      </c>
      <c r="R815" s="2" t="s">
        <v>40</v>
      </c>
      <c r="S815" s="2" t="s">
        <v>86</v>
      </c>
      <c r="T815" s="2" t="s">
        <v>40</v>
      </c>
      <c r="U815" s="2" t="s">
        <v>5691</v>
      </c>
      <c r="V815" s="2" t="s">
        <v>5692</v>
      </c>
      <c r="W815" s="2" t="s">
        <v>5693</v>
      </c>
      <c r="X815" s="2" t="s">
        <v>5694</v>
      </c>
      <c r="Y815" s="2" t="s">
        <v>40</v>
      </c>
      <c r="Z815" s="2">
        <v>0</v>
      </c>
      <c r="AA815" s="22">
        <v>1.022</v>
      </c>
      <c r="AB815" s="22">
        <v>0.95299999999999996</v>
      </c>
      <c r="AC815" s="21">
        <v>0.03</v>
      </c>
      <c r="AD815" s="21">
        <v>-7.0000000000000007E-2</v>
      </c>
      <c r="AE815" s="102">
        <v>0.99998930628990002</v>
      </c>
      <c r="AF815" s="102">
        <v>0.99999187280349899</v>
      </c>
      <c r="AG815" s="23">
        <v>1</v>
      </c>
      <c r="AH815" s="23">
        <v>1</v>
      </c>
      <c r="AI815" s="2">
        <v>90.7</v>
      </c>
      <c r="AJ815" s="2">
        <v>92.6</v>
      </c>
      <c r="AK815" s="2">
        <v>95.1</v>
      </c>
      <c r="AL815" s="2">
        <v>90.7</v>
      </c>
      <c r="AM815" s="2">
        <v>2.12</v>
      </c>
      <c r="AN815" s="2">
        <v>0.94</v>
      </c>
      <c r="AO815" s="2">
        <v>2.6</v>
      </c>
      <c r="AP815" s="2">
        <v>3.2</v>
      </c>
      <c r="AQ815" s="2" t="s">
        <v>30</v>
      </c>
      <c r="AR815" s="2" t="s">
        <v>30</v>
      </c>
      <c r="AS815" s="2" t="s">
        <v>30</v>
      </c>
      <c r="AT815" s="2" t="s">
        <v>30</v>
      </c>
      <c r="AU815" s="2" t="s">
        <v>30</v>
      </c>
      <c r="AV815" s="2" t="s">
        <v>30</v>
      </c>
      <c r="AW815" s="2" t="s">
        <v>30</v>
      </c>
      <c r="AX815" s="2" t="s">
        <v>30</v>
      </c>
      <c r="AY815" s="2" t="s">
        <v>30</v>
      </c>
      <c r="AZ815" s="2" t="s">
        <v>30</v>
      </c>
      <c r="BA815" s="2" t="s">
        <v>30</v>
      </c>
      <c r="BB815" s="2" t="s">
        <v>30</v>
      </c>
      <c r="BC815" s="2" t="s">
        <v>40</v>
      </c>
    </row>
    <row r="816" spans="1:55">
      <c r="A816" s="2" t="b">
        <v>0</v>
      </c>
      <c r="B816" s="2" t="s">
        <v>30</v>
      </c>
      <c r="C816" s="2" t="s">
        <v>12301</v>
      </c>
      <c r="D816" s="2" t="s">
        <v>5618</v>
      </c>
      <c r="E816" s="2" t="s">
        <v>5619</v>
      </c>
      <c r="F816" s="2">
        <v>0</v>
      </c>
      <c r="G816" s="2">
        <v>53.295000000000002</v>
      </c>
      <c r="H816" s="2">
        <v>46</v>
      </c>
      <c r="I816" s="2">
        <v>4</v>
      </c>
      <c r="J816" s="2">
        <v>68</v>
      </c>
      <c r="K816" s="2">
        <v>4</v>
      </c>
      <c r="L816" s="2">
        <v>1</v>
      </c>
      <c r="M816" s="2">
        <v>89</v>
      </c>
      <c r="N816" s="2">
        <v>9.6999999999999993</v>
      </c>
      <c r="O816" s="2">
        <v>6.09</v>
      </c>
      <c r="P816" s="2">
        <v>221.26</v>
      </c>
      <c r="Q816" s="2">
        <v>4</v>
      </c>
      <c r="R816" s="2" t="s">
        <v>921</v>
      </c>
      <c r="S816" s="2" t="s">
        <v>76</v>
      </c>
      <c r="T816" s="2" t="s">
        <v>336</v>
      </c>
      <c r="U816" s="2" t="s">
        <v>5620</v>
      </c>
      <c r="V816" s="2" t="s">
        <v>5621</v>
      </c>
      <c r="W816" s="2" t="s">
        <v>5622</v>
      </c>
      <c r="X816" s="2" t="s">
        <v>5623</v>
      </c>
      <c r="Y816" s="2" t="s">
        <v>1728</v>
      </c>
      <c r="Z816" s="2">
        <v>0</v>
      </c>
      <c r="AA816" s="22">
        <v>1.1839999999999999</v>
      </c>
      <c r="AB816" s="22">
        <v>1.254</v>
      </c>
      <c r="AC816" s="21">
        <v>0.24</v>
      </c>
      <c r="AD816" s="21">
        <v>0.33</v>
      </c>
      <c r="AE816" s="102">
        <v>0.98243135477045496</v>
      </c>
      <c r="AF816" s="102">
        <v>0.90004835110923298</v>
      </c>
      <c r="AG816" s="23">
        <v>1</v>
      </c>
      <c r="AH816" s="23">
        <v>1</v>
      </c>
      <c r="AI816" s="2">
        <v>91.9</v>
      </c>
      <c r="AJ816" s="2">
        <v>108.8</v>
      </c>
      <c r="AK816" s="2">
        <v>93.2</v>
      </c>
      <c r="AL816" s="2">
        <v>116.9</v>
      </c>
      <c r="AM816" s="2">
        <v>3.74</v>
      </c>
      <c r="AN816" s="2">
        <v>1.92</v>
      </c>
      <c r="AO816" s="2">
        <v>2.2000000000000002</v>
      </c>
      <c r="AP816" s="2">
        <v>0.67</v>
      </c>
      <c r="AQ816" s="2" t="s">
        <v>30</v>
      </c>
      <c r="AR816" s="2" t="s">
        <v>30</v>
      </c>
      <c r="AS816" s="2" t="s">
        <v>30</v>
      </c>
      <c r="AT816" s="2" t="s">
        <v>30</v>
      </c>
      <c r="AU816" s="2" t="s">
        <v>30</v>
      </c>
      <c r="AV816" s="2" t="s">
        <v>30</v>
      </c>
      <c r="AW816" s="2" t="s">
        <v>30</v>
      </c>
      <c r="AX816" s="2" t="s">
        <v>30</v>
      </c>
      <c r="AY816" s="2" t="s">
        <v>30</v>
      </c>
      <c r="AZ816" s="2" t="s">
        <v>30</v>
      </c>
      <c r="BA816" s="2" t="s">
        <v>30</v>
      </c>
      <c r="BB816" s="2" t="s">
        <v>30</v>
      </c>
      <c r="BC816" s="2" t="s">
        <v>40</v>
      </c>
    </row>
    <row r="817" spans="1:55">
      <c r="A817" s="2" t="b">
        <v>0</v>
      </c>
      <c r="B817" s="2" t="s">
        <v>30</v>
      </c>
      <c r="C817" s="2" t="s">
        <v>12301</v>
      </c>
      <c r="D817" s="2" t="s">
        <v>5403</v>
      </c>
      <c r="E817" s="2" t="s">
        <v>5404</v>
      </c>
      <c r="F817" s="2">
        <v>0</v>
      </c>
      <c r="G817" s="2">
        <v>53.17</v>
      </c>
      <c r="H817" s="2">
        <v>18</v>
      </c>
      <c r="I817" s="2">
        <v>16</v>
      </c>
      <c r="J817" s="2">
        <v>33</v>
      </c>
      <c r="K817" s="2">
        <v>16</v>
      </c>
      <c r="L817" s="2">
        <v>1</v>
      </c>
      <c r="M817" s="2">
        <v>1018</v>
      </c>
      <c r="N817" s="2">
        <v>113.2</v>
      </c>
      <c r="O817" s="2">
        <v>7.11</v>
      </c>
      <c r="P817" s="2">
        <v>111.26</v>
      </c>
      <c r="Q817" s="2">
        <v>16</v>
      </c>
      <c r="R817" s="2" t="s">
        <v>33</v>
      </c>
      <c r="S817" s="2" t="s">
        <v>40</v>
      </c>
      <c r="T817" s="2" t="s">
        <v>207</v>
      </c>
      <c r="U817" s="2" t="s">
        <v>5405</v>
      </c>
      <c r="V817" s="2" t="s">
        <v>5406</v>
      </c>
      <c r="W817" s="2" t="s">
        <v>5407</v>
      </c>
      <c r="X817" s="2" t="s">
        <v>5408</v>
      </c>
      <c r="Y817" s="2" t="s">
        <v>40</v>
      </c>
      <c r="Z817" s="2">
        <v>0</v>
      </c>
      <c r="AA817" s="22">
        <v>0.68200000000000005</v>
      </c>
      <c r="AB817" s="22">
        <v>0.88500000000000001</v>
      </c>
      <c r="AC817" s="21">
        <v>-0.55000000000000004</v>
      </c>
      <c r="AD817" s="21">
        <v>-0.18</v>
      </c>
      <c r="AE817" s="102">
        <v>9.6244056549919202E-2</v>
      </c>
      <c r="AF817" s="102">
        <v>0.91279556183744903</v>
      </c>
      <c r="AG817" s="23">
        <v>0.53228855765363503</v>
      </c>
      <c r="AH817" s="23">
        <v>1</v>
      </c>
      <c r="AI817" s="2">
        <v>121.8</v>
      </c>
      <c r="AJ817" s="2">
        <v>83.1</v>
      </c>
      <c r="AK817" s="2">
        <v>107.6</v>
      </c>
      <c r="AL817" s="2">
        <v>95.2</v>
      </c>
      <c r="AM817" s="2">
        <v>0.91</v>
      </c>
      <c r="AN817" s="2">
        <v>0.5</v>
      </c>
      <c r="AO817" s="2">
        <v>4.7</v>
      </c>
      <c r="AP817" s="2">
        <v>3.45</v>
      </c>
      <c r="AQ817" s="2" t="s">
        <v>30</v>
      </c>
      <c r="AR817" s="2" t="s">
        <v>30</v>
      </c>
      <c r="AS817" s="2" t="s">
        <v>30</v>
      </c>
      <c r="AT817" s="2" t="s">
        <v>30</v>
      </c>
      <c r="AU817" s="2" t="s">
        <v>30</v>
      </c>
      <c r="AV817" s="2" t="s">
        <v>30</v>
      </c>
      <c r="AW817" s="2" t="s">
        <v>30</v>
      </c>
      <c r="AX817" s="2" t="s">
        <v>30</v>
      </c>
      <c r="AY817" s="2" t="s">
        <v>30</v>
      </c>
      <c r="AZ817" s="2" t="s">
        <v>30</v>
      </c>
      <c r="BA817" s="2" t="s">
        <v>30</v>
      </c>
      <c r="BB817" s="2" t="s">
        <v>30</v>
      </c>
      <c r="BC817" s="2" t="s">
        <v>40</v>
      </c>
    </row>
    <row r="818" spans="1:55">
      <c r="A818" s="2" t="b">
        <v>0</v>
      </c>
      <c r="B818" s="2" t="s">
        <v>30</v>
      </c>
      <c r="C818" s="2" t="s">
        <v>12301</v>
      </c>
      <c r="D818" s="2" t="s">
        <v>6147</v>
      </c>
      <c r="E818" s="2" t="s">
        <v>6148</v>
      </c>
      <c r="F818" s="2">
        <v>0</v>
      </c>
      <c r="G818" s="2">
        <v>53.055999999999997</v>
      </c>
      <c r="H818" s="2">
        <v>46</v>
      </c>
      <c r="I818" s="2">
        <v>7</v>
      </c>
      <c r="J818" s="2">
        <v>43</v>
      </c>
      <c r="K818" s="2">
        <v>7</v>
      </c>
      <c r="L818" s="2">
        <v>1</v>
      </c>
      <c r="M818" s="2">
        <v>184</v>
      </c>
      <c r="N818" s="2">
        <v>20.7</v>
      </c>
      <c r="O818" s="2">
        <v>4.2699999999999996</v>
      </c>
      <c r="P818" s="2">
        <v>139.62</v>
      </c>
      <c r="Q818" s="2">
        <v>7</v>
      </c>
      <c r="R818" s="2" t="s">
        <v>3119</v>
      </c>
      <c r="S818" s="2" t="s">
        <v>86</v>
      </c>
      <c r="T818" s="2" t="s">
        <v>937</v>
      </c>
      <c r="U818" s="2" t="s">
        <v>6149</v>
      </c>
      <c r="V818" s="2" t="s">
        <v>6150</v>
      </c>
      <c r="W818" s="2" t="s">
        <v>6151</v>
      </c>
      <c r="X818" s="2" t="s">
        <v>6152</v>
      </c>
      <c r="Y818" s="2" t="s">
        <v>40</v>
      </c>
      <c r="Z818" s="2">
        <v>0</v>
      </c>
      <c r="AA818" s="22">
        <v>1.1850000000000001</v>
      </c>
      <c r="AB818" s="22">
        <v>1.399</v>
      </c>
      <c r="AC818" s="21">
        <v>0.24</v>
      </c>
      <c r="AD818" s="21">
        <v>0.48</v>
      </c>
      <c r="AE818" s="102">
        <v>0.97640025906711503</v>
      </c>
      <c r="AF818" s="102">
        <v>0.74386195798523502</v>
      </c>
      <c r="AG818" s="23">
        <v>1</v>
      </c>
      <c r="AH818" s="23">
        <v>1</v>
      </c>
      <c r="AI818" s="2">
        <v>97.2</v>
      </c>
      <c r="AJ818" s="2">
        <v>115.1</v>
      </c>
      <c r="AK818" s="2">
        <v>83.4</v>
      </c>
      <c r="AL818" s="2">
        <v>116.6</v>
      </c>
      <c r="AM818" s="2">
        <v>3.1</v>
      </c>
      <c r="AN818" s="2">
        <v>2.85</v>
      </c>
      <c r="AO818" s="2">
        <v>1.33</v>
      </c>
      <c r="AP818" s="2">
        <v>0.82</v>
      </c>
      <c r="AQ818" s="2" t="s">
        <v>30</v>
      </c>
      <c r="AR818" s="2" t="s">
        <v>30</v>
      </c>
      <c r="AS818" s="2" t="s">
        <v>30</v>
      </c>
      <c r="AT818" s="2" t="s">
        <v>30</v>
      </c>
      <c r="AU818" s="2" t="s">
        <v>30</v>
      </c>
      <c r="AV818" s="2" t="s">
        <v>30</v>
      </c>
      <c r="AW818" s="2" t="s">
        <v>30</v>
      </c>
      <c r="AX818" s="2" t="s">
        <v>30</v>
      </c>
      <c r="AY818" s="2" t="s">
        <v>30</v>
      </c>
      <c r="AZ818" s="2" t="s">
        <v>30</v>
      </c>
      <c r="BA818" s="2" t="s">
        <v>30</v>
      </c>
      <c r="BB818" s="2" t="s">
        <v>30</v>
      </c>
      <c r="BC818" s="2" t="s">
        <v>40</v>
      </c>
    </row>
    <row r="819" spans="1:55">
      <c r="A819" s="2" t="b">
        <v>0</v>
      </c>
      <c r="B819" s="2" t="s">
        <v>30</v>
      </c>
      <c r="C819" s="2" t="s">
        <v>12301</v>
      </c>
      <c r="D819" s="2" t="s">
        <v>5795</v>
      </c>
      <c r="E819" s="2" t="s">
        <v>5796</v>
      </c>
      <c r="F819" s="2">
        <v>0</v>
      </c>
      <c r="G819" s="2">
        <v>52.898000000000003</v>
      </c>
      <c r="H819" s="2">
        <v>60</v>
      </c>
      <c r="I819" s="2">
        <v>7</v>
      </c>
      <c r="J819" s="2">
        <v>32</v>
      </c>
      <c r="K819" s="2">
        <v>7</v>
      </c>
      <c r="L819" s="2">
        <v>1</v>
      </c>
      <c r="M819" s="2">
        <v>196</v>
      </c>
      <c r="N819" s="2">
        <v>21.1</v>
      </c>
      <c r="O819" s="2">
        <v>5.53</v>
      </c>
      <c r="P819" s="2">
        <v>184.37</v>
      </c>
      <c r="Q819" s="2">
        <v>7</v>
      </c>
      <c r="R819" s="2" t="s">
        <v>85</v>
      </c>
      <c r="S819" s="2" t="s">
        <v>40</v>
      </c>
      <c r="T819" s="2" t="s">
        <v>937</v>
      </c>
      <c r="U819" s="2" t="s">
        <v>2168</v>
      </c>
      <c r="V819" s="2" t="s">
        <v>5797</v>
      </c>
      <c r="W819" s="2" t="s">
        <v>5798</v>
      </c>
      <c r="X819" s="2" t="s">
        <v>5799</v>
      </c>
      <c r="Y819" s="2" t="s">
        <v>40</v>
      </c>
      <c r="Z819" s="2">
        <v>0</v>
      </c>
      <c r="AA819" s="22">
        <v>1.3180000000000001</v>
      </c>
      <c r="AB819" s="22">
        <v>1.2789999999999999</v>
      </c>
      <c r="AC819" s="21">
        <v>0.4</v>
      </c>
      <c r="AD819" s="21">
        <v>0.35</v>
      </c>
      <c r="AE819" s="102">
        <v>0.95472670759843803</v>
      </c>
      <c r="AF819" s="102">
        <v>0.96828827511626703</v>
      </c>
      <c r="AG819" s="23">
        <v>1</v>
      </c>
      <c r="AH819" s="23">
        <v>1</v>
      </c>
      <c r="AI819" s="2">
        <v>82.5</v>
      </c>
      <c r="AJ819" s="2">
        <v>108.8</v>
      </c>
      <c r="AK819" s="2">
        <v>94.2</v>
      </c>
      <c r="AL819" s="2">
        <v>120.5</v>
      </c>
      <c r="AM819" s="2">
        <v>4.95</v>
      </c>
      <c r="AN819" s="2">
        <v>0.61</v>
      </c>
      <c r="AO819" s="2">
        <v>3.36</v>
      </c>
      <c r="AP819" s="2">
        <v>3.9</v>
      </c>
      <c r="AQ819" s="2" t="s">
        <v>30</v>
      </c>
      <c r="AR819" s="2" t="s">
        <v>30</v>
      </c>
      <c r="AS819" s="2" t="s">
        <v>30</v>
      </c>
      <c r="AT819" s="2" t="s">
        <v>30</v>
      </c>
      <c r="AU819" s="2" t="s">
        <v>30</v>
      </c>
      <c r="AV819" s="2" t="s">
        <v>30</v>
      </c>
      <c r="AW819" s="2" t="s">
        <v>30</v>
      </c>
      <c r="AX819" s="2" t="s">
        <v>30</v>
      </c>
      <c r="AY819" s="2" t="s">
        <v>30</v>
      </c>
      <c r="AZ819" s="2" t="s">
        <v>30</v>
      </c>
      <c r="BA819" s="2" t="s">
        <v>30</v>
      </c>
      <c r="BB819" s="2" t="s">
        <v>30</v>
      </c>
      <c r="BC819" s="2" t="s">
        <v>40</v>
      </c>
    </row>
    <row r="820" spans="1:55">
      <c r="A820" s="2" t="b">
        <v>0</v>
      </c>
      <c r="B820" s="2" t="s">
        <v>30</v>
      </c>
      <c r="C820" s="2" t="s">
        <v>12301</v>
      </c>
      <c r="D820" s="2" t="s">
        <v>5743</v>
      </c>
      <c r="E820" s="2" t="s">
        <v>5744</v>
      </c>
      <c r="F820" s="2">
        <v>0</v>
      </c>
      <c r="G820" s="2">
        <v>52.887</v>
      </c>
      <c r="H820" s="2">
        <v>38</v>
      </c>
      <c r="I820" s="2">
        <v>12</v>
      </c>
      <c r="J820" s="2">
        <v>36</v>
      </c>
      <c r="K820" s="2">
        <v>12</v>
      </c>
      <c r="L820" s="2">
        <v>1</v>
      </c>
      <c r="M820" s="2">
        <v>338</v>
      </c>
      <c r="N820" s="2">
        <v>37.9</v>
      </c>
      <c r="O820" s="2">
        <v>6.02</v>
      </c>
      <c r="P820" s="2">
        <v>121.9</v>
      </c>
      <c r="Q820" s="2">
        <v>12</v>
      </c>
      <c r="R820" s="2" t="s">
        <v>33</v>
      </c>
      <c r="S820" s="2" t="s">
        <v>34</v>
      </c>
      <c r="T820" s="2" t="s">
        <v>214</v>
      </c>
      <c r="U820" s="2" t="s">
        <v>5745</v>
      </c>
      <c r="V820" s="2" t="s">
        <v>5746</v>
      </c>
      <c r="W820" s="2" t="s">
        <v>5747</v>
      </c>
      <c r="X820" s="2" t="s">
        <v>5748</v>
      </c>
      <c r="Y820" s="2" t="s">
        <v>2081</v>
      </c>
      <c r="Z820" s="2">
        <v>0</v>
      </c>
      <c r="AA820" s="22">
        <v>1.22</v>
      </c>
      <c r="AB820" s="22">
        <v>1.288</v>
      </c>
      <c r="AC820" s="21">
        <v>0.28999999999999998</v>
      </c>
      <c r="AD820" s="21">
        <v>0.37</v>
      </c>
      <c r="AE820" s="102">
        <v>0.99457784384131198</v>
      </c>
      <c r="AF820" s="102">
        <v>0.99178391127462795</v>
      </c>
      <c r="AG820" s="23">
        <v>1</v>
      </c>
      <c r="AH820" s="23">
        <v>1</v>
      </c>
      <c r="AI820" s="2">
        <v>93.6</v>
      </c>
      <c r="AJ820" s="2">
        <v>114.1</v>
      </c>
      <c r="AK820" s="2">
        <v>88.5</v>
      </c>
      <c r="AL820" s="2">
        <v>114</v>
      </c>
      <c r="AM820" s="2">
        <v>6.12</v>
      </c>
      <c r="AN820" s="2">
        <v>3.18</v>
      </c>
      <c r="AO820" s="2">
        <v>5.57</v>
      </c>
      <c r="AP820" s="2">
        <v>2.0299999999999998</v>
      </c>
      <c r="AQ820" s="2" t="s">
        <v>30</v>
      </c>
      <c r="AR820" s="2" t="s">
        <v>30</v>
      </c>
      <c r="AS820" s="2" t="s">
        <v>30</v>
      </c>
      <c r="AT820" s="2" t="s">
        <v>30</v>
      </c>
      <c r="AU820" s="2" t="s">
        <v>30</v>
      </c>
      <c r="AV820" s="2" t="s">
        <v>30</v>
      </c>
      <c r="AW820" s="2" t="s">
        <v>30</v>
      </c>
      <c r="AX820" s="2" t="s">
        <v>30</v>
      </c>
      <c r="AY820" s="2" t="s">
        <v>30</v>
      </c>
      <c r="AZ820" s="2" t="s">
        <v>30</v>
      </c>
      <c r="BA820" s="2" t="s">
        <v>30</v>
      </c>
      <c r="BB820" s="2" t="s">
        <v>30</v>
      </c>
      <c r="BC820" s="2" t="s">
        <v>40</v>
      </c>
    </row>
    <row r="821" spans="1:55">
      <c r="A821" s="2" t="b">
        <v>0</v>
      </c>
      <c r="B821" s="2" t="s">
        <v>30</v>
      </c>
      <c r="C821" s="2" t="s">
        <v>12301</v>
      </c>
      <c r="D821" s="2" t="s">
        <v>5754</v>
      </c>
      <c r="E821" s="2" t="s">
        <v>5755</v>
      </c>
      <c r="F821" s="2">
        <v>0</v>
      </c>
      <c r="G821" s="2">
        <v>52.771000000000001</v>
      </c>
      <c r="H821" s="2">
        <v>68</v>
      </c>
      <c r="I821" s="2">
        <v>8</v>
      </c>
      <c r="J821" s="2">
        <v>61</v>
      </c>
      <c r="K821" s="2">
        <v>8</v>
      </c>
      <c r="L821" s="2">
        <v>1</v>
      </c>
      <c r="M821" s="2">
        <v>105</v>
      </c>
      <c r="N821" s="2">
        <v>12.1</v>
      </c>
      <c r="O821" s="2">
        <v>5.54</v>
      </c>
      <c r="P821" s="2">
        <v>182.76</v>
      </c>
      <c r="Q821" s="2">
        <v>8</v>
      </c>
      <c r="R821" s="2" t="s">
        <v>85</v>
      </c>
      <c r="S821" s="2" t="s">
        <v>34</v>
      </c>
      <c r="T821" s="2" t="s">
        <v>1468</v>
      </c>
      <c r="U821" s="2" t="s">
        <v>5756</v>
      </c>
      <c r="V821" s="2" t="s">
        <v>5757</v>
      </c>
      <c r="W821" s="2" t="s">
        <v>5758</v>
      </c>
      <c r="X821" s="2" t="s">
        <v>5759</v>
      </c>
      <c r="Y821" s="2" t="s">
        <v>40</v>
      </c>
      <c r="Z821" s="2">
        <v>0</v>
      </c>
      <c r="AA821" s="22">
        <v>1.198</v>
      </c>
      <c r="AB821" s="22">
        <v>1.41</v>
      </c>
      <c r="AC821" s="21">
        <v>0.26</v>
      </c>
      <c r="AD821" s="21">
        <v>0.5</v>
      </c>
      <c r="AE821" s="102">
        <v>0.83961448255485105</v>
      </c>
      <c r="AF821" s="102">
        <v>0.28509099518700198</v>
      </c>
      <c r="AG821" s="23">
        <v>1</v>
      </c>
      <c r="AH821" s="23">
        <v>0.99598088005477403</v>
      </c>
      <c r="AI821" s="2">
        <v>95.8</v>
      </c>
      <c r="AJ821" s="2">
        <v>114.8</v>
      </c>
      <c r="AK821" s="2">
        <v>94.2</v>
      </c>
      <c r="AL821" s="2">
        <v>132.80000000000001</v>
      </c>
      <c r="AM821" s="2">
        <v>3.53</v>
      </c>
      <c r="AN821" s="2">
        <v>2.87</v>
      </c>
      <c r="AO821" s="2">
        <v>2.63</v>
      </c>
      <c r="AP821" s="2">
        <v>2.74</v>
      </c>
      <c r="AQ821" s="2" t="s">
        <v>30</v>
      </c>
      <c r="AR821" s="2" t="s">
        <v>30</v>
      </c>
      <c r="AS821" s="2" t="s">
        <v>30</v>
      </c>
      <c r="AT821" s="2" t="s">
        <v>30</v>
      </c>
      <c r="AU821" s="2" t="s">
        <v>30</v>
      </c>
      <c r="AV821" s="2" t="s">
        <v>30</v>
      </c>
      <c r="AW821" s="2" t="s">
        <v>30</v>
      </c>
      <c r="AX821" s="2" t="s">
        <v>30</v>
      </c>
      <c r="AY821" s="2" t="s">
        <v>30</v>
      </c>
      <c r="AZ821" s="2" t="s">
        <v>30</v>
      </c>
      <c r="BA821" s="2" t="s">
        <v>30</v>
      </c>
      <c r="BB821" s="2" t="s">
        <v>30</v>
      </c>
      <c r="BC821" s="2" t="s">
        <v>40</v>
      </c>
    </row>
    <row r="822" spans="1:55">
      <c r="A822" s="2" t="b">
        <v>0</v>
      </c>
      <c r="B822" s="2" t="s">
        <v>30</v>
      </c>
      <c r="C822" s="2" t="s">
        <v>12301</v>
      </c>
      <c r="D822" s="2" t="s">
        <v>5459</v>
      </c>
      <c r="E822" s="2" t="s">
        <v>5460</v>
      </c>
      <c r="F822" s="2">
        <v>0</v>
      </c>
      <c r="G822" s="2">
        <v>52.670999999999999</v>
      </c>
      <c r="H822" s="2">
        <v>41</v>
      </c>
      <c r="I822" s="2">
        <v>7</v>
      </c>
      <c r="J822" s="2">
        <v>44</v>
      </c>
      <c r="K822" s="2">
        <v>7</v>
      </c>
      <c r="L822" s="2">
        <v>1</v>
      </c>
      <c r="M822" s="2">
        <v>213</v>
      </c>
      <c r="N822" s="2">
        <v>23.4</v>
      </c>
      <c r="O822" s="2">
        <v>5.99</v>
      </c>
      <c r="P822" s="2">
        <v>163.37</v>
      </c>
      <c r="Q822" s="2">
        <v>7</v>
      </c>
      <c r="R822" s="2" t="s">
        <v>33</v>
      </c>
      <c r="S822" s="2" t="s">
        <v>86</v>
      </c>
      <c r="T822" s="2" t="s">
        <v>158</v>
      </c>
      <c r="U822" s="2" t="s">
        <v>5461</v>
      </c>
      <c r="V822" s="2" t="s">
        <v>5462</v>
      </c>
      <c r="W822" s="2" t="s">
        <v>5463</v>
      </c>
      <c r="X822" s="2" t="s">
        <v>5464</v>
      </c>
      <c r="Y822" s="2" t="s">
        <v>1940</v>
      </c>
      <c r="Z822" s="2">
        <v>0</v>
      </c>
      <c r="AA822" s="22">
        <v>1.2330000000000001</v>
      </c>
      <c r="AB822" s="22">
        <v>1.214</v>
      </c>
      <c r="AC822" s="21">
        <v>0.3</v>
      </c>
      <c r="AD822" s="21">
        <v>0.28000000000000003</v>
      </c>
      <c r="AE822" s="102">
        <v>2.2181625652928401E-5</v>
      </c>
      <c r="AF822" s="102">
        <v>4.6859703794921403E-5</v>
      </c>
      <c r="AG822" s="23">
        <v>7.5527073127523703E-4</v>
      </c>
      <c r="AH822" s="23">
        <v>9.4566870318048897E-4</v>
      </c>
      <c r="AI822" s="2">
        <v>93.9</v>
      </c>
      <c r="AJ822" s="2">
        <v>115.7</v>
      </c>
      <c r="AK822" s="2">
        <v>87.1</v>
      </c>
      <c r="AL822" s="2">
        <v>105.8</v>
      </c>
      <c r="AM822" s="2">
        <v>4.0999999999999996</v>
      </c>
      <c r="AN822" s="2">
        <v>0.9</v>
      </c>
      <c r="AO822" s="2">
        <v>3.84</v>
      </c>
      <c r="AP822" s="2">
        <v>1.97</v>
      </c>
      <c r="AQ822" s="2" t="s">
        <v>30</v>
      </c>
      <c r="AR822" s="2" t="s">
        <v>30</v>
      </c>
      <c r="AS822" s="2" t="s">
        <v>30</v>
      </c>
      <c r="AT822" s="2" t="s">
        <v>30</v>
      </c>
      <c r="AU822" s="2" t="s">
        <v>30</v>
      </c>
      <c r="AV822" s="2" t="s">
        <v>30</v>
      </c>
      <c r="AW822" s="2" t="s">
        <v>30</v>
      </c>
      <c r="AX822" s="2" t="s">
        <v>30</v>
      </c>
      <c r="AY822" s="2" t="s">
        <v>30</v>
      </c>
      <c r="AZ822" s="2" t="s">
        <v>30</v>
      </c>
      <c r="BA822" s="2" t="s">
        <v>30</v>
      </c>
      <c r="BB822" s="2" t="s">
        <v>30</v>
      </c>
      <c r="BC822" s="2" t="s">
        <v>40</v>
      </c>
    </row>
    <row r="823" spans="1:55">
      <c r="A823" s="2" t="b">
        <v>0</v>
      </c>
      <c r="B823" s="2" t="s">
        <v>30</v>
      </c>
      <c r="C823" s="2" t="s">
        <v>12301</v>
      </c>
      <c r="D823" s="2" t="s">
        <v>6557</v>
      </c>
      <c r="E823" s="2" t="s">
        <v>6558</v>
      </c>
      <c r="F823" s="2">
        <v>0</v>
      </c>
      <c r="G823" s="2">
        <v>52.631</v>
      </c>
      <c r="H823" s="2">
        <v>59</v>
      </c>
      <c r="I823" s="2">
        <v>9</v>
      </c>
      <c r="J823" s="2">
        <v>42</v>
      </c>
      <c r="K823" s="2">
        <v>9</v>
      </c>
      <c r="L823" s="2">
        <v>1</v>
      </c>
      <c r="M823" s="2">
        <v>186</v>
      </c>
      <c r="N823" s="2">
        <v>20.5</v>
      </c>
      <c r="O823" s="2">
        <v>6.57</v>
      </c>
      <c r="P823" s="2">
        <v>125.42</v>
      </c>
      <c r="Q823" s="2">
        <v>9</v>
      </c>
      <c r="R823" s="2" t="s">
        <v>40</v>
      </c>
      <c r="S823" s="2" t="s">
        <v>141</v>
      </c>
      <c r="T823" s="2" t="s">
        <v>40</v>
      </c>
      <c r="U823" s="2" t="s">
        <v>6559</v>
      </c>
      <c r="V823" s="2" t="s">
        <v>6560</v>
      </c>
      <c r="W823" s="2" t="s">
        <v>6561</v>
      </c>
      <c r="X823" s="2" t="s">
        <v>6562</v>
      </c>
      <c r="Y823" s="2" t="s">
        <v>40</v>
      </c>
      <c r="Z823" s="2">
        <v>0</v>
      </c>
      <c r="AA823" s="22">
        <v>1.179</v>
      </c>
      <c r="AB823" s="22">
        <v>1.0489999999999999</v>
      </c>
      <c r="AC823" s="21">
        <v>0.24</v>
      </c>
      <c r="AD823" s="21">
        <v>7.0000000000000007E-2</v>
      </c>
      <c r="AE823" s="102">
        <v>0.95741350595198205</v>
      </c>
      <c r="AF823" s="102">
        <v>0.99873407321625796</v>
      </c>
      <c r="AG823" s="23">
        <v>1</v>
      </c>
      <c r="AH823" s="23">
        <v>1</v>
      </c>
      <c r="AI823" s="2">
        <v>91.9</v>
      </c>
      <c r="AJ823" s="2">
        <v>108.4</v>
      </c>
      <c r="AK823" s="2">
        <v>95.5</v>
      </c>
      <c r="AL823" s="2">
        <v>100.2</v>
      </c>
      <c r="AM823" s="2">
        <v>1.73</v>
      </c>
      <c r="AN823" s="2">
        <v>1.63</v>
      </c>
      <c r="AO823" s="2">
        <v>4.18</v>
      </c>
      <c r="AP823" s="2">
        <v>4.34</v>
      </c>
      <c r="AQ823" s="2" t="s">
        <v>30</v>
      </c>
      <c r="AR823" s="2" t="s">
        <v>30</v>
      </c>
      <c r="AS823" s="2" t="s">
        <v>30</v>
      </c>
      <c r="AT823" s="2" t="s">
        <v>30</v>
      </c>
      <c r="AU823" s="2" t="s">
        <v>30</v>
      </c>
      <c r="AV823" s="2" t="s">
        <v>30</v>
      </c>
      <c r="AW823" s="2" t="s">
        <v>30</v>
      </c>
      <c r="AX823" s="2" t="s">
        <v>30</v>
      </c>
      <c r="AY823" s="2" t="s">
        <v>30</v>
      </c>
      <c r="AZ823" s="2" t="s">
        <v>30</v>
      </c>
      <c r="BA823" s="2" t="s">
        <v>30</v>
      </c>
      <c r="BB823" s="2" t="s">
        <v>30</v>
      </c>
      <c r="BC823" s="2" t="s">
        <v>40</v>
      </c>
    </row>
    <row r="824" spans="1:55">
      <c r="A824" s="2" t="b">
        <v>0</v>
      </c>
      <c r="B824" s="2" t="s">
        <v>30</v>
      </c>
      <c r="C824" s="2" t="s">
        <v>12301</v>
      </c>
      <c r="D824" s="2" t="s">
        <v>4852</v>
      </c>
      <c r="E824" s="2" t="s">
        <v>4853</v>
      </c>
      <c r="F824" s="2">
        <v>0</v>
      </c>
      <c r="G824" s="2">
        <v>52.613999999999997</v>
      </c>
      <c r="H824" s="2">
        <v>41</v>
      </c>
      <c r="I824" s="2">
        <v>8</v>
      </c>
      <c r="J824" s="2">
        <v>48</v>
      </c>
      <c r="K824" s="2">
        <v>8</v>
      </c>
      <c r="L824" s="2">
        <v>1</v>
      </c>
      <c r="M824" s="2">
        <v>293</v>
      </c>
      <c r="N824" s="2">
        <v>31.9</v>
      </c>
      <c r="O824" s="2">
        <v>4.4800000000000004</v>
      </c>
      <c r="P824" s="2">
        <v>163.53</v>
      </c>
      <c r="Q824" s="2">
        <v>8</v>
      </c>
      <c r="R824" s="2" t="s">
        <v>33</v>
      </c>
      <c r="S824" s="2" t="s">
        <v>34</v>
      </c>
      <c r="T824" s="2" t="s">
        <v>151</v>
      </c>
      <c r="U824" s="2" t="s">
        <v>4854</v>
      </c>
      <c r="V824" s="2" t="s">
        <v>4855</v>
      </c>
      <c r="W824" s="2" t="s">
        <v>4856</v>
      </c>
      <c r="X824" s="2" t="s">
        <v>4857</v>
      </c>
      <c r="Y824" s="2" t="s">
        <v>40</v>
      </c>
      <c r="Z824" s="2">
        <v>0</v>
      </c>
      <c r="AA824" s="22">
        <v>1.2470000000000001</v>
      </c>
      <c r="AB824" s="22">
        <v>1.2250000000000001</v>
      </c>
      <c r="AC824" s="21">
        <v>0.32</v>
      </c>
      <c r="AD824" s="21">
        <v>0.28999999999999998</v>
      </c>
      <c r="AE824" s="102">
        <v>0.71971135723625701</v>
      </c>
      <c r="AF824" s="102">
        <v>0.688406984478378</v>
      </c>
      <c r="AG824" s="23">
        <v>1</v>
      </c>
      <c r="AH824" s="23">
        <v>1</v>
      </c>
      <c r="AI824" s="2">
        <v>89</v>
      </c>
      <c r="AJ824" s="2">
        <v>111</v>
      </c>
      <c r="AK824" s="2">
        <v>101.1</v>
      </c>
      <c r="AL824" s="2">
        <v>123.8</v>
      </c>
      <c r="AM824" s="2">
        <v>2.97</v>
      </c>
      <c r="AN824" s="2">
        <v>1.28</v>
      </c>
      <c r="AO824" s="2">
        <v>2.0499999999999998</v>
      </c>
      <c r="AP824" s="2">
        <v>0.35</v>
      </c>
      <c r="AQ824" s="2" t="s">
        <v>30</v>
      </c>
      <c r="AR824" s="2" t="s">
        <v>30</v>
      </c>
      <c r="AS824" s="2" t="s">
        <v>30</v>
      </c>
      <c r="AT824" s="2" t="s">
        <v>30</v>
      </c>
      <c r="AU824" s="2" t="s">
        <v>30</v>
      </c>
      <c r="AV824" s="2" t="s">
        <v>30</v>
      </c>
      <c r="AW824" s="2" t="s">
        <v>30</v>
      </c>
      <c r="AX824" s="2" t="s">
        <v>30</v>
      </c>
      <c r="AY824" s="2" t="s">
        <v>30</v>
      </c>
      <c r="AZ824" s="2" t="s">
        <v>30</v>
      </c>
      <c r="BA824" s="2" t="s">
        <v>30</v>
      </c>
      <c r="BB824" s="2" t="s">
        <v>30</v>
      </c>
      <c r="BC824" s="2" t="s">
        <v>40</v>
      </c>
    </row>
    <row r="825" spans="1:55">
      <c r="A825" s="2" t="b">
        <v>0</v>
      </c>
      <c r="B825" s="2" t="s">
        <v>30</v>
      </c>
      <c r="C825" s="2" t="s">
        <v>12301</v>
      </c>
      <c r="D825" s="2" t="s">
        <v>5676</v>
      </c>
      <c r="E825" s="2" t="s">
        <v>5677</v>
      </c>
      <c r="F825" s="2">
        <v>0</v>
      </c>
      <c r="G825" s="2">
        <v>52.579000000000001</v>
      </c>
      <c r="H825" s="2">
        <v>73</v>
      </c>
      <c r="I825" s="2">
        <v>8</v>
      </c>
      <c r="J825" s="2">
        <v>35</v>
      </c>
      <c r="K825" s="2">
        <v>8</v>
      </c>
      <c r="L825" s="2">
        <v>1</v>
      </c>
      <c r="M825" s="2">
        <v>164</v>
      </c>
      <c r="N825" s="2">
        <v>17.7</v>
      </c>
      <c r="O825" s="2">
        <v>4.7300000000000004</v>
      </c>
      <c r="P825" s="2">
        <v>119.53</v>
      </c>
      <c r="Q825" s="2">
        <v>8</v>
      </c>
      <c r="R825" s="2" t="s">
        <v>85</v>
      </c>
      <c r="S825" s="2" t="s">
        <v>40</v>
      </c>
      <c r="T825" s="2" t="s">
        <v>5678</v>
      </c>
      <c r="U825" s="2" t="s">
        <v>5679</v>
      </c>
      <c r="V825" s="2" t="s">
        <v>5680</v>
      </c>
      <c r="W825" s="2" t="s">
        <v>5681</v>
      </c>
      <c r="X825" s="2" t="s">
        <v>5682</v>
      </c>
      <c r="Y825" s="2" t="s">
        <v>40</v>
      </c>
      <c r="Z825" s="2">
        <v>0</v>
      </c>
      <c r="AA825" s="22">
        <v>1.1379999999999999</v>
      </c>
      <c r="AB825" s="22">
        <v>1.282</v>
      </c>
      <c r="AC825" s="21">
        <v>0.19</v>
      </c>
      <c r="AD825" s="21">
        <v>0.36</v>
      </c>
      <c r="AE825" s="102">
        <v>0.99966894390314198</v>
      </c>
      <c r="AF825" s="102">
        <v>0.99250707469461097</v>
      </c>
      <c r="AG825" s="23">
        <v>1</v>
      </c>
      <c r="AH825" s="23">
        <v>1</v>
      </c>
      <c r="AI825" s="2">
        <v>95.6</v>
      </c>
      <c r="AJ825" s="2">
        <v>108.7</v>
      </c>
      <c r="AK825" s="2">
        <v>93.7</v>
      </c>
      <c r="AL825" s="2">
        <v>120.1</v>
      </c>
      <c r="AM825" s="2">
        <v>5.17</v>
      </c>
      <c r="AN825" s="2">
        <v>1.21</v>
      </c>
      <c r="AO825" s="2">
        <v>2.21</v>
      </c>
      <c r="AP825" s="2">
        <v>2.69</v>
      </c>
      <c r="AQ825" s="2" t="s">
        <v>30</v>
      </c>
      <c r="AR825" s="2" t="s">
        <v>30</v>
      </c>
      <c r="AS825" s="2" t="s">
        <v>30</v>
      </c>
      <c r="AT825" s="2" t="s">
        <v>30</v>
      </c>
      <c r="AU825" s="2" t="s">
        <v>30</v>
      </c>
      <c r="AV825" s="2" t="s">
        <v>30</v>
      </c>
      <c r="AW825" s="2" t="s">
        <v>30</v>
      </c>
      <c r="AX825" s="2" t="s">
        <v>30</v>
      </c>
      <c r="AY825" s="2" t="s">
        <v>30</v>
      </c>
      <c r="AZ825" s="2" t="s">
        <v>30</v>
      </c>
      <c r="BA825" s="2" t="s">
        <v>30</v>
      </c>
      <c r="BB825" s="2" t="s">
        <v>30</v>
      </c>
      <c r="BC825" s="2" t="s">
        <v>40</v>
      </c>
    </row>
    <row r="826" spans="1:55">
      <c r="A826" s="2" t="b">
        <v>0</v>
      </c>
      <c r="B826" s="2" t="s">
        <v>30</v>
      </c>
      <c r="C826" s="2" t="s">
        <v>12301</v>
      </c>
      <c r="D826" s="2" t="s">
        <v>6142</v>
      </c>
      <c r="E826" s="2" t="s">
        <v>6143</v>
      </c>
      <c r="F826" s="2">
        <v>0</v>
      </c>
      <c r="G826" s="2">
        <v>52.558999999999997</v>
      </c>
      <c r="H826" s="2">
        <v>68</v>
      </c>
      <c r="I826" s="2">
        <v>9</v>
      </c>
      <c r="J826" s="2">
        <v>34</v>
      </c>
      <c r="K826" s="2">
        <v>9</v>
      </c>
      <c r="L826" s="2">
        <v>1</v>
      </c>
      <c r="M826" s="2">
        <v>134</v>
      </c>
      <c r="N826" s="2">
        <v>14.5</v>
      </c>
      <c r="O826" s="2">
        <v>5.81</v>
      </c>
      <c r="P826" s="2">
        <v>102.06</v>
      </c>
      <c r="Q826" s="2">
        <v>9</v>
      </c>
      <c r="R826" s="2" t="s">
        <v>40</v>
      </c>
      <c r="S826" s="2" t="s">
        <v>40</v>
      </c>
      <c r="T826" s="2" t="s">
        <v>40</v>
      </c>
      <c r="U826" s="2" t="s">
        <v>5364</v>
      </c>
      <c r="V826" s="2" t="s">
        <v>6144</v>
      </c>
      <c r="W826" s="2" t="s">
        <v>6145</v>
      </c>
      <c r="X826" s="2" t="s">
        <v>6146</v>
      </c>
      <c r="Y826" s="2" t="s">
        <v>40</v>
      </c>
      <c r="Z826" s="2">
        <v>0</v>
      </c>
      <c r="AA826" s="22">
        <v>1.1930000000000001</v>
      </c>
      <c r="AB826" s="22">
        <v>1.2370000000000001</v>
      </c>
      <c r="AC826" s="21">
        <v>0.26</v>
      </c>
      <c r="AD826" s="21">
        <v>0.31</v>
      </c>
      <c r="AE826" s="102">
        <v>0.99879579943704999</v>
      </c>
      <c r="AF826" s="102">
        <v>0.98358720245357101</v>
      </c>
      <c r="AG826" s="23">
        <v>1</v>
      </c>
      <c r="AH826" s="23">
        <v>1</v>
      </c>
      <c r="AI826" s="2">
        <v>98.4</v>
      </c>
      <c r="AJ826" s="2">
        <v>117.5</v>
      </c>
      <c r="AK826" s="2">
        <v>81.7</v>
      </c>
      <c r="AL826" s="2">
        <v>101.1</v>
      </c>
      <c r="AM826" s="2">
        <v>5.41</v>
      </c>
      <c r="AN826" s="2">
        <v>2.79</v>
      </c>
      <c r="AO826" s="2">
        <v>2.5499999999999998</v>
      </c>
      <c r="AP826" s="2">
        <v>5.63</v>
      </c>
      <c r="AQ826" s="2" t="s">
        <v>30</v>
      </c>
      <c r="AR826" s="2" t="s">
        <v>30</v>
      </c>
      <c r="AS826" s="2" t="s">
        <v>30</v>
      </c>
      <c r="AT826" s="2" t="s">
        <v>30</v>
      </c>
      <c r="AU826" s="2" t="s">
        <v>30</v>
      </c>
      <c r="AV826" s="2" t="s">
        <v>30</v>
      </c>
      <c r="AW826" s="2" t="s">
        <v>30</v>
      </c>
      <c r="AX826" s="2" t="s">
        <v>30</v>
      </c>
      <c r="AY826" s="2" t="s">
        <v>30</v>
      </c>
      <c r="AZ826" s="2" t="s">
        <v>30</v>
      </c>
      <c r="BA826" s="2" t="s">
        <v>30</v>
      </c>
      <c r="BB826" s="2" t="s">
        <v>30</v>
      </c>
      <c r="BC826" s="2" t="s">
        <v>40</v>
      </c>
    </row>
    <row r="827" spans="1:55">
      <c r="A827" s="2" t="b">
        <v>0</v>
      </c>
      <c r="B827" s="2" t="s">
        <v>30</v>
      </c>
      <c r="C827" s="2" t="s">
        <v>12301</v>
      </c>
      <c r="D827" s="2" t="s">
        <v>4739</v>
      </c>
      <c r="E827" s="2" t="s">
        <v>4740</v>
      </c>
      <c r="F827" s="2">
        <v>0</v>
      </c>
      <c r="G827" s="2">
        <v>52.491999999999997</v>
      </c>
      <c r="H827" s="2">
        <v>39</v>
      </c>
      <c r="I827" s="2">
        <v>13</v>
      </c>
      <c r="J827" s="2">
        <v>27</v>
      </c>
      <c r="K827" s="2">
        <v>13</v>
      </c>
      <c r="L827" s="2">
        <v>1</v>
      </c>
      <c r="M827" s="2">
        <v>433</v>
      </c>
      <c r="N827" s="2">
        <v>48.4</v>
      </c>
      <c r="O827" s="2">
        <v>6.13</v>
      </c>
      <c r="P827" s="2">
        <v>92.46</v>
      </c>
      <c r="Q827" s="2">
        <v>13</v>
      </c>
      <c r="R827" s="2" t="s">
        <v>40</v>
      </c>
      <c r="S827" s="2" t="s">
        <v>40</v>
      </c>
      <c r="T827" s="2" t="s">
        <v>511</v>
      </c>
      <c r="U827" s="2" t="s">
        <v>4741</v>
      </c>
      <c r="V827" s="2" t="s">
        <v>4742</v>
      </c>
      <c r="W827" s="2" t="s">
        <v>4743</v>
      </c>
      <c r="X827" s="2" t="s">
        <v>4744</v>
      </c>
      <c r="Y827" s="2" t="s">
        <v>40</v>
      </c>
      <c r="Z827" s="2">
        <v>0</v>
      </c>
      <c r="AA827" s="22">
        <v>1.125</v>
      </c>
      <c r="AB827" s="22">
        <v>1.07</v>
      </c>
      <c r="AC827" s="21">
        <v>0.17</v>
      </c>
      <c r="AD827" s="21">
        <v>0.1</v>
      </c>
      <c r="AE827" s="102">
        <v>0.98608155972074296</v>
      </c>
      <c r="AF827" s="102">
        <v>0.99962469630213302</v>
      </c>
      <c r="AG827" s="23">
        <v>1</v>
      </c>
      <c r="AH827" s="23">
        <v>1</v>
      </c>
      <c r="AI827" s="2">
        <v>99.6</v>
      </c>
      <c r="AJ827" s="2">
        <v>112.1</v>
      </c>
      <c r="AK827" s="2">
        <v>94.3</v>
      </c>
      <c r="AL827" s="2">
        <v>101</v>
      </c>
      <c r="AM827" s="2">
        <v>3.99</v>
      </c>
      <c r="AN827" s="2">
        <v>0.56000000000000005</v>
      </c>
      <c r="AO827" s="2">
        <v>0.69</v>
      </c>
      <c r="AP827" s="2">
        <v>2.79</v>
      </c>
      <c r="AQ827" s="2" t="s">
        <v>30</v>
      </c>
      <c r="AR827" s="2" t="s">
        <v>30</v>
      </c>
      <c r="AS827" s="2" t="s">
        <v>30</v>
      </c>
      <c r="AT827" s="2" t="s">
        <v>30</v>
      </c>
      <c r="AU827" s="2" t="s">
        <v>30</v>
      </c>
      <c r="AV827" s="2" t="s">
        <v>30</v>
      </c>
      <c r="AW827" s="2" t="s">
        <v>30</v>
      </c>
      <c r="AX827" s="2" t="s">
        <v>30</v>
      </c>
      <c r="AY827" s="2" t="s">
        <v>30</v>
      </c>
      <c r="AZ827" s="2" t="s">
        <v>30</v>
      </c>
      <c r="BA827" s="2" t="s">
        <v>30</v>
      </c>
      <c r="BB827" s="2" t="s">
        <v>30</v>
      </c>
      <c r="BC827" s="2" t="s">
        <v>40</v>
      </c>
    </row>
    <row r="828" spans="1:55">
      <c r="A828" s="2" t="b">
        <v>0</v>
      </c>
      <c r="B828" s="2" t="s">
        <v>30</v>
      </c>
      <c r="C828" s="2" t="s">
        <v>12301</v>
      </c>
      <c r="D828" s="2" t="s">
        <v>5397</v>
      </c>
      <c r="E828" s="2" t="s">
        <v>5398</v>
      </c>
      <c r="F828" s="2">
        <v>0</v>
      </c>
      <c r="G828" s="2">
        <v>52.286000000000001</v>
      </c>
      <c r="H828" s="2">
        <v>34</v>
      </c>
      <c r="I828" s="2">
        <v>7</v>
      </c>
      <c r="J828" s="2">
        <v>33</v>
      </c>
      <c r="K828" s="2">
        <v>7</v>
      </c>
      <c r="L828" s="2">
        <v>1</v>
      </c>
      <c r="M828" s="2">
        <v>311</v>
      </c>
      <c r="N828" s="2">
        <v>33.799999999999997</v>
      </c>
      <c r="O828" s="2">
        <v>4.97</v>
      </c>
      <c r="P828" s="2">
        <v>122.98</v>
      </c>
      <c r="Q828" s="2">
        <v>7</v>
      </c>
      <c r="R828" s="2" t="s">
        <v>33</v>
      </c>
      <c r="S828" s="2" t="s">
        <v>34</v>
      </c>
      <c r="T828" s="2" t="s">
        <v>77</v>
      </c>
      <c r="U828" s="2" t="s">
        <v>5399</v>
      </c>
      <c r="V828" s="2" t="s">
        <v>5400</v>
      </c>
      <c r="W828" s="2" t="s">
        <v>5401</v>
      </c>
      <c r="X828" s="2" t="s">
        <v>5402</v>
      </c>
      <c r="Y828" s="2" t="s">
        <v>40</v>
      </c>
      <c r="Z828" s="2">
        <v>0</v>
      </c>
      <c r="AA828" s="22">
        <v>0.36399999999999999</v>
      </c>
      <c r="AB828" s="22">
        <v>0.40899999999999997</v>
      </c>
      <c r="AC828" s="21">
        <v>-1.46</v>
      </c>
      <c r="AD828" s="21">
        <v>-1.29</v>
      </c>
      <c r="AE828" s="102">
        <v>6.2759918420418601E-5</v>
      </c>
      <c r="AF828" s="102">
        <v>1.5988368502106701E-4</v>
      </c>
      <c r="AG828" s="23">
        <v>1.75081713593433E-3</v>
      </c>
      <c r="AH828" s="23">
        <v>2.4300503177535101E-3</v>
      </c>
      <c r="AI828" s="2">
        <v>152.4</v>
      </c>
      <c r="AJ828" s="2">
        <v>55.5</v>
      </c>
      <c r="AK828" s="2">
        <v>133.19999999999999</v>
      </c>
      <c r="AL828" s="2">
        <v>54.5</v>
      </c>
      <c r="AM828" s="2">
        <v>3.57</v>
      </c>
      <c r="AN828" s="2">
        <v>5.67</v>
      </c>
      <c r="AO828" s="2">
        <v>3.46</v>
      </c>
      <c r="AP828" s="2">
        <v>4.58</v>
      </c>
      <c r="AQ828" s="2" t="s">
        <v>30</v>
      </c>
      <c r="AR828" s="2" t="s">
        <v>30</v>
      </c>
      <c r="AS828" s="2" t="s">
        <v>30</v>
      </c>
      <c r="AT828" s="2" t="s">
        <v>30</v>
      </c>
      <c r="AU828" s="2" t="s">
        <v>30</v>
      </c>
      <c r="AV828" s="2" t="s">
        <v>30</v>
      </c>
      <c r="AW828" s="2" t="s">
        <v>30</v>
      </c>
      <c r="AX828" s="2" t="s">
        <v>30</v>
      </c>
      <c r="AY828" s="2" t="s">
        <v>30</v>
      </c>
      <c r="AZ828" s="2" t="s">
        <v>30</v>
      </c>
      <c r="BA828" s="2" t="s">
        <v>30</v>
      </c>
      <c r="BB828" s="2" t="s">
        <v>30</v>
      </c>
      <c r="BC828" s="2" t="s">
        <v>40</v>
      </c>
    </row>
    <row r="829" spans="1:55">
      <c r="A829" s="2" t="b">
        <v>0</v>
      </c>
      <c r="B829" s="2" t="s">
        <v>30</v>
      </c>
      <c r="C829" s="2" t="s">
        <v>12301</v>
      </c>
      <c r="D829" s="2" t="s">
        <v>5593</v>
      </c>
      <c r="E829" s="2" t="s">
        <v>5594</v>
      </c>
      <c r="F829" s="2">
        <v>0</v>
      </c>
      <c r="G829" s="2">
        <v>52.194000000000003</v>
      </c>
      <c r="H829" s="2">
        <v>32</v>
      </c>
      <c r="I829" s="2">
        <v>10</v>
      </c>
      <c r="J829" s="2">
        <v>40</v>
      </c>
      <c r="K829" s="2">
        <v>10</v>
      </c>
      <c r="L829" s="2">
        <v>1</v>
      </c>
      <c r="M829" s="2">
        <v>336</v>
      </c>
      <c r="N829" s="2">
        <v>35.799999999999997</v>
      </c>
      <c r="O829" s="2">
        <v>5.5</v>
      </c>
      <c r="P829" s="2">
        <v>137.76</v>
      </c>
      <c r="Q829" s="2">
        <v>10</v>
      </c>
      <c r="R829" s="2" t="s">
        <v>33</v>
      </c>
      <c r="S829" s="2" t="s">
        <v>34</v>
      </c>
      <c r="T829" s="2" t="s">
        <v>511</v>
      </c>
      <c r="U829" s="2" t="s">
        <v>5595</v>
      </c>
      <c r="V829" s="2" t="s">
        <v>5596</v>
      </c>
      <c r="W829" s="2" t="s">
        <v>5597</v>
      </c>
      <c r="X829" s="2" t="s">
        <v>5598</v>
      </c>
      <c r="Y829" s="2" t="s">
        <v>1933</v>
      </c>
      <c r="Z829" s="2">
        <v>0</v>
      </c>
      <c r="AA829" s="22">
        <v>1.147</v>
      </c>
      <c r="AB829" s="22">
        <v>1.2989999999999999</v>
      </c>
      <c r="AC829" s="21">
        <v>0.2</v>
      </c>
      <c r="AD829" s="21">
        <v>0.38</v>
      </c>
      <c r="AE829" s="102">
        <v>0.97432713192649201</v>
      </c>
      <c r="AF829" s="102">
        <v>0.740792218270512</v>
      </c>
      <c r="AG829" s="23">
        <v>1</v>
      </c>
      <c r="AH829" s="23">
        <v>1</v>
      </c>
      <c r="AI829" s="2">
        <v>101.2</v>
      </c>
      <c r="AJ829" s="2">
        <v>116.1</v>
      </c>
      <c r="AK829" s="2">
        <v>94.8</v>
      </c>
      <c r="AL829" s="2">
        <v>123.2</v>
      </c>
      <c r="AM829" s="2">
        <v>2.17</v>
      </c>
      <c r="AN829" s="2">
        <v>1.34</v>
      </c>
      <c r="AO829" s="2">
        <v>1.54</v>
      </c>
      <c r="AP829" s="2">
        <v>0.25</v>
      </c>
      <c r="AQ829" s="2" t="s">
        <v>30</v>
      </c>
      <c r="AR829" s="2" t="s">
        <v>30</v>
      </c>
      <c r="AS829" s="2" t="s">
        <v>30</v>
      </c>
      <c r="AT829" s="2" t="s">
        <v>30</v>
      </c>
      <c r="AU829" s="2" t="s">
        <v>30</v>
      </c>
      <c r="AV829" s="2" t="s">
        <v>30</v>
      </c>
      <c r="AW829" s="2" t="s">
        <v>30</v>
      </c>
      <c r="AX829" s="2" t="s">
        <v>30</v>
      </c>
      <c r="AY829" s="2" t="s">
        <v>30</v>
      </c>
      <c r="AZ829" s="2" t="s">
        <v>30</v>
      </c>
      <c r="BA829" s="2" t="s">
        <v>30</v>
      </c>
      <c r="BB829" s="2" t="s">
        <v>30</v>
      </c>
      <c r="BC829" s="2" t="s">
        <v>40</v>
      </c>
    </row>
    <row r="830" spans="1:55">
      <c r="A830" s="2" t="b">
        <v>0</v>
      </c>
      <c r="B830" s="2" t="s">
        <v>30</v>
      </c>
      <c r="C830" s="2" t="s">
        <v>12301</v>
      </c>
      <c r="D830" s="2" t="s">
        <v>6874</v>
      </c>
      <c r="E830" s="2" t="s">
        <v>6875</v>
      </c>
      <c r="F830" s="2">
        <v>0</v>
      </c>
      <c r="G830" s="2">
        <v>52.091999999999999</v>
      </c>
      <c r="H830" s="2">
        <v>74</v>
      </c>
      <c r="I830" s="2">
        <v>7</v>
      </c>
      <c r="J830" s="2">
        <v>24</v>
      </c>
      <c r="K830" s="2">
        <v>7</v>
      </c>
      <c r="L830" s="2">
        <v>1</v>
      </c>
      <c r="M830" s="2">
        <v>184</v>
      </c>
      <c r="N830" s="2">
        <v>20.100000000000001</v>
      </c>
      <c r="O830" s="2">
        <v>6.05</v>
      </c>
      <c r="P830" s="2">
        <v>106.41</v>
      </c>
      <c r="Q830" s="2">
        <v>7</v>
      </c>
      <c r="R830" s="2" t="s">
        <v>40</v>
      </c>
      <c r="S830" s="2" t="s">
        <v>86</v>
      </c>
      <c r="T830" s="2" t="s">
        <v>511</v>
      </c>
      <c r="U830" s="2" t="s">
        <v>6876</v>
      </c>
      <c r="V830" s="2" t="s">
        <v>6877</v>
      </c>
      <c r="W830" s="2" t="s">
        <v>40</v>
      </c>
      <c r="X830" s="2" t="s">
        <v>6878</v>
      </c>
      <c r="Y830" s="2" t="s">
        <v>40</v>
      </c>
      <c r="Z830" s="2">
        <v>0</v>
      </c>
      <c r="AA830" s="22">
        <v>1.157</v>
      </c>
      <c r="AB830" s="22">
        <v>1.141</v>
      </c>
      <c r="AC830" s="21">
        <v>0.21</v>
      </c>
      <c r="AD830" s="21">
        <v>0.19</v>
      </c>
      <c r="AE830" s="102">
        <v>0.99961307671245803</v>
      </c>
      <c r="AF830" s="102">
        <v>0.99965757354861995</v>
      </c>
      <c r="AG830" s="23">
        <v>1</v>
      </c>
      <c r="AH830" s="23">
        <v>1</v>
      </c>
      <c r="AI830" s="2">
        <v>91.7</v>
      </c>
      <c r="AJ830" s="2">
        <v>106.1</v>
      </c>
      <c r="AK830" s="2">
        <v>98.1</v>
      </c>
      <c r="AL830" s="2">
        <v>111.9</v>
      </c>
      <c r="AM830" s="2">
        <v>6.28</v>
      </c>
      <c r="AN830" s="2">
        <v>1.18</v>
      </c>
      <c r="AO830" s="2">
        <v>5.36</v>
      </c>
      <c r="AP830" s="2">
        <v>2.2999999999999998</v>
      </c>
      <c r="AQ830" s="2" t="s">
        <v>30</v>
      </c>
      <c r="AR830" s="2" t="s">
        <v>30</v>
      </c>
      <c r="AS830" s="2" t="s">
        <v>30</v>
      </c>
      <c r="AT830" s="2" t="s">
        <v>30</v>
      </c>
      <c r="AU830" s="2" t="s">
        <v>30</v>
      </c>
      <c r="AV830" s="2" t="s">
        <v>30</v>
      </c>
      <c r="AW830" s="2" t="s">
        <v>30</v>
      </c>
      <c r="AX830" s="2" t="s">
        <v>30</v>
      </c>
      <c r="AY830" s="2" t="s">
        <v>30</v>
      </c>
      <c r="AZ830" s="2" t="s">
        <v>30</v>
      </c>
      <c r="BA830" s="2" t="s">
        <v>30</v>
      </c>
      <c r="BB830" s="2" t="s">
        <v>30</v>
      </c>
      <c r="BC830" s="2" t="s">
        <v>40</v>
      </c>
    </row>
    <row r="831" spans="1:55">
      <c r="A831" s="2" t="b">
        <v>0</v>
      </c>
      <c r="B831" s="2" t="s">
        <v>30</v>
      </c>
      <c r="C831" s="2" t="s">
        <v>12301</v>
      </c>
      <c r="D831" s="2" t="s">
        <v>7180</v>
      </c>
      <c r="E831" s="2" t="s">
        <v>7181</v>
      </c>
      <c r="F831" s="2">
        <v>0</v>
      </c>
      <c r="G831" s="2">
        <v>52.057000000000002</v>
      </c>
      <c r="H831" s="2">
        <v>37</v>
      </c>
      <c r="I831" s="2">
        <v>13</v>
      </c>
      <c r="J831" s="2">
        <v>31</v>
      </c>
      <c r="K831" s="2">
        <v>13</v>
      </c>
      <c r="L831" s="2">
        <v>1</v>
      </c>
      <c r="M831" s="2">
        <v>468</v>
      </c>
      <c r="N831" s="2">
        <v>48.4</v>
      </c>
      <c r="O831" s="2">
        <v>5.08</v>
      </c>
      <c r="P831" s="2">
        <v>117.29</v>
      </c>
      <c r="Q831" s="2">
        <v>13</v>
      </c>
      <c r="R831" s="2" t="s">
        <v>6747</v>
      </c>
      <c r="S831" s="2" t="s">
        <v>243</v>
      </c>
      <c r="T831" s="2" t="s">
        <v>937</v>
      </c>
      <c r="U831" s="2" t="s">
        <v>7182</v>
      </c>
      <c r="V831" s="2" t="s">
        <v>7183</v>
      </c>
      <c r="W831" s="2" t="s">
        <v>7184</v>
      </c>
      <c r="X831" s="2" t="s">
        <v>7185</v>
      </c>
      <c r="Y831" s="2" t="s">
        <v>3001</v>
      </c>
      <c r="Z831" s="2">
        <v>0</v>
      </c>
      <c r="AA831" s="22">
        <v>0.47599999999999998</v>
      </c>
      <c r="AB831" s="22">
        <v>0.47099999999999997</v>
      </c>
      <c r="AC831" s="21">
        <v>-1.07</v>
      </c>
      <c r="AD831" s="21">
        <v>-1.0900000000000001</v>
      </c>
      <c r="AE831" s="102">
        <v>0.202711936289275</v>
      </c>
      <c r="AF831" s="102">
        <v>0.25271100570147098</v>
      </c>
      <c r="AG831" s="23">
        <v>0.89846855874007903</v>
      </c>
      <c r="AH831" s="23">
        <v>0.91312910060131403</v>
      </c>
      <c r="AI831" s="2">
        <v>121.2</v>
      </c>
      <c r="AJ831" s="2">
        <v>57.7</v>
      </c>
      <c r="AK831" s="2">
        <v>123.8</v>
      </c>
      <c r="AL831" s="2">
        <v>58.3</v>
      </c>
      <c r="AM831" s="2">
        <v>4.5</v>
      </c>
      <c r="AN831" s="2">
        <v>5.9</v>
      </c>
      <c r="AO831" s="2">
        <v>1.98</v>
      </c>
      <c r="AP831" s="2">
        <v>14.44</v>
      </c>
      <c r="AQ831" s="2" t="s">
        <v>30</v>
      </c>
      <c r="AR831" s="2" t="s">
        <v>30</v>
      </c>
      <c r="AS831" s="2" t="s">
        <v>30</v>
      </c>
      <c r="AT831" s="2" t="s">
        <v>30</v>
      </c>
      <c r="AU831" s="2" t="s">
        <v>30</v>
      </c>
      <c r="AV831" s="2" t="s">
        <v>30</v>
      </c>
      <c r="AW831" s="2" t="s">
        <v>30</v>
      </c>
      <c r="AX831" s="2" t="s">
        <v>30</v>
      </c>
      <c r="AY831" s="2" t="s">
        <v>30</v>
      </c>
      <c r="AZ831" s="2" t="s">
        <v>30</v>
      </c>
      <c r="BA831" s="2" t="s">
        <v>30</v>
      </c>
      <c r="BB831" s="2" t="s">
        <v>30</v>
      </c>
      <c r="BC831" s="2" t="s">
        <v>40</v>
      </c>
    </row>
    <row r="832" spans="1:55">
      <c r="A832" s="2" t="b">
        <v>0</v>
      </c>
      <c r="B832" s="2" t="s">
        <v>30</v>
      </c>
      <c r="C832" s="2" t="s">
        <v>12301</v>
      </c>
      <c r="D832" s="2" t="s">
        <v>5272</v>
      </c>
      <c r="E832" s="2" t="s">
        <v>5273</v>
      </c>
      <c r="F832" s="2">
        <v>0</v>
      </c>
      <c r="G832" s="2">
        <v>51.966999999999999</v>
      </c>
      <c r="H832" s="2">
        <v>35</v>
      </c>
      <c r="I832" s="2">
        <v>8</v>
      </c>
      <c r="J832" s="2">
        <v>26</v>
      </c>
      <c r="K832" s="2">
        <v>8</v>
      </c>
      <c r="L832" s="2">
        <v>1</v>
      </c>
      <c r="M832" s="2">
        <v>361</v>
      </c>
      <c r="N832" s="2">
        <v>38.9</v>
      </c>
      <c r="O832" s="2">
        <v>6.43</v>
      </c>
      <c r="P832" s="2">
        <v>108.53</v>
      </c>
      <c r="Q832" s="2">
        <v>8</v>
      </c>
      <c r="R832" s="2" t="s">
        <v>33</v>
      </c>
      <c r="S832" s="2" t="s">
        <v>86</v>
      </c>
      <c r="T832" s="2" t="s">
        <v>158</v>
      </c>
      <c r="U832" s="2" t="s">
        <v>5274</v>
      </c>
      <c r="V832" s="2" t="s">
        <v>5275</v>
      </c>
      <c r="W832" s="2" t="s">
        <v>5276</v>
      </c>
      <c r="X832" s="2" t="s">
        <v>5277</v>
      </c>
      <c r="Y832" s="2" t="s">
        <v>40</v>
      </c>
      <c r="Z832" s="2">
        <v>0</v>
      </c>
      <c r="AA832" s="22">
        <v>1.343</v>
      </c>
      <c r="AB832" s="22">
        <v>1.2589999999999999</v>
      </c>
      <c r="AC832" s="21">
        <v>0.43</v>
      </c>
      <c r="AD832" s="21">
        <v>0.33</v>
      </c>
      <c r="AE832" s="102">
        <v>0.13193174341462999</v>
      </c>
      <c r="AF832" s="102">
        <v>0.42396890490688199</v>
      </c>
      <c r="AG832" s="23">
        <v>0.67278096036976598</v>
      </c>
      <c r="AH832" s="23">
        <v>1</v>
      </c>
      <c r="AI832" s="2">
        <v>82.6</v>
      </c>
      <c r="AJ832" s="2">
        <v>110.9</v>
      </c>
      <c r="AK832" s="2">
        <v>75.3</v>
      </c>
      <c r="AL832" s="2">
        <v>94.8</v>
      </c>
      <c r="AM832" s="2">
        <v>9.94</v>
      </c>
      <c r="AN832" s="2">
        <v>3.25</v>
      </c>
      <c r="AO832" s="2">
        <v>9.36</v>
      </c>
      <c r="AP832" s="2">
        <v>6.54</v>
      </c>
      <c r="AQ832" s="2" t="s">
        <v>30</v>
      </c>
      <c r="AR832" s="2" t="s">
        <v>30</v>
      </c>
      <c r="AS832" s="2" t="s">
        <v>30</v>
      </c>
      <c r="AT832" s="2" t="s">
        <v>30</v>
      </c>
      <c r="AU832" s="2" t="s">
        <v>30</v>
      </c>
      <c r="AV832" s="2" t="s">
        <v>30</v>
      </c>
      <c r="AW832" s="2" t="s">
        <v>30</v>
      </c>
      <c r="AX832" s="2" t="s">
        <v>30</v>
      </c>
      <c r="AY832" s="2" t="s">
        <v>30</v>
      </c>
      <c r="AZ832" s="2" t="s">
        <v>30</v>
      </c>
      <c r="BA832" s="2" t="s">
        <v>30</v>
      </c>
      <c r="BB832" s="2" t="s">
        <v>30</v>
      </c>
      <c r="BC832" s="2" t="s">
        <v>40</v>
      </c>
    </row>
    <row r="833" spans="1:55">
      <c r="A833" s="2" t="b">
        <v>0</v>
      </c>
      <c r="B833" s="2" t="s">
        <v>30</v>
      </c>
      <c r="C833" s="2" t="s">
        <v>12301</v>
      </c>
      <c r="D833" s="2" t="s">
        <v>4745</v>
      </c>
      <c r="E833" s="2" t="s">
        <v>4746</v>
      </c>
      <c r="F833" s="2">
        <v>0</v>
      </c>
      <c r="G833" s="2">
        <v>51.866999999999997</v>
      </c>
      <c r="H833" s="2">
        <v>31</v>
      </c>
      <c r="I833" s="2">
        <v>10</v>
      </c>
      <c r="J833" s="2">
        <v>44</v>
      </c>
      <c r="K833" s="2">
        <v>10</v>
      </c>
      <c r="L833" s="2">
        <v>1</v>
      </c>
      <c r="M833" s="2">
        <v>366</v>
      </c>
      <c r="N833" s="2">
        <v>40.6</v>
      </c>
      <c r="O833" s="2">
        <v>5.39</v>
      </c>
      <c r="P833" s="2">
        <v>166.84</v>
      </c>
      <c r="Q833" s="2">
        <v>10</v>
      </c>
      <c r="R833" s="2" t="s">
        <v>53</v>
      </c>
      <c r="S833" s="2" t="s">
        <v>34</v>
      </c>
      <c r="T833" s="2" t="s">
        <v>68</v>
      </c>
      <c r="U833" s="2" t="s">
        <v>4747</v>
      </c>
      <c r="V833" s="2" t="s">
        <v>4748</v>
      </c>
      <c r="W833" s="2" t="s">
        <v>4749</v>
      </c>
      <c r="X833" s="2" t="s">
        <v>4750</v>
      </c>
      <c r="Y833" s="2" t="s">
        <v>4441</v>
      </c>
      <c r="Z833" s="2">
        <v>0</v>
      </c>
      <c r="AA833" s="22">
        <v>1.0189999999999999</v>
      </c>
      <c r="AB833" s="22">
        <v>0.89500000000000002</v>
      </c>
      <c r="AC833" s="21">
        <v>0.03</v>
      </c>
      <c r="AD833" s="21">
        <v>-0.16</v>
      </c>
      <c r="AE833" s="102">
        <v>0.99999989752779594</v>
      </c>
      <c r="AF833" s="102">
        <v>0.65641798013960295</v>
      </c>
      <c r="AG833" s="23">
        <v>1</v>
      </c>
      <c r="AH833" s="23">
        <v>1</v>
      </c>
      <c r="AI833" s="2">
        <v>101.8</v>
      </c>
      <c r="AJ833" s="2">
        <v>103.7</v>
      </c>
      <c r="AK833" s="2">
        <v>108.8</v>
      </c>
      <c r="AL833" s="2">
        <v>97.4</v>
      </c>
      <c r="AM833" s="2">
        <v>1.73</v>
      </c>
      <c r="AN833" s="2">
        <v>1.73</v>
      </c>
      <c r="AO833" s="2">
        <v>1.26</v>
      </c>
      <c r="AP833" s="2">
        <v>3.26</v>
      </c>
      <c r="AQ833" s="2" t="s">
        <v>30</v>
      </c>
      <c r="AR833" s="2" t="s">
        <v>30</v>
      </c>
      <c r="AS833" s="2" t="s">
        <v>30</v>
      </c>
      <c r="AT833" s="2" t="s">
        <v>30</v>
      </c>
      <c r="AU833" s="2" t="s">
        <v>30</v>
      </c>
      <c r="AV833" s="2" t="s">
        <v>30</v>
      </c>
      <c r="AW833" s="2" t="s">
        <v>30</v>
      </c>
      <c r="AX833" s="2" t="s">
        <v>30</v>
      </c>
      <c r="AY833" s="2" t="s">
        <v>30</v>
      </c>
      <c r="AZ833" s="2" t="s">
        <v>30</v>
      </c>
      <c r="BA833" s="2" t="s">
        <v>30</v>
      </c>
      <c r="BB833" s="2" t="s">
        <v>30</v>
      </c>
      <c r="BC833" s="2" t="s">
        <v>40</v>
      </c>
    </row>
    <row r="834" spans="1:55">
      <c r="A834" s="2" t="b">
        <v>0</v>
      </c>
      <c r="B834" s="2" t="s">
        <v>30</v>
      </c>
      <c r="C834" s="2" t="s">
        <v>12301</v>
      </c>
      <c r="D834" s="2" t="s">
        <v>5130</v>
      </c>
      <c r="E834" s="2" t="s">
        <v>5131</v>
      </c>
      <c r="F834" s="2">
        <v>0</v>
      </c>
      <c r="G834" s="2">
        <v>51.85</v>
      </c>
      <c r="H834" s="2">
        <v>38</v>
      </c>
      <c r="I834" s="2">
        <v>9</v>
      </c>
      <c r="J834" s="2">
        <v>30</v>
      </c>
      <c r="K834" s="2">
        <v>9</v>
      </c>
      <c r="L834" s="2">
        <v>1</v>
      </c>
      <c r="M834" s="2">
        <v>288</v>
      </c>
      <c r="N834" s="2">
        <v>32.4</v>
      </c>
      <c r="O834" s="2">
        <v>6.7</v>
      </c>
      <c r="P834" s="2">
        <v>124.94</v>
      </c>
      <c r="Q834" s="2">
        <v>9</v>
      </c>
      <c r="R834" s="2" t="s">
        <v>33</v>
      </c>
      <c r="S834" s="2" t="s">
        <v>40</v>
      </c>
      <c r="T834" s="2" t="s">
        <v>668</v>
      </c>
      <c r="U834" s="2" t="s">
        <v>5132</v>
      </c>
      <c r="V834" s="2" t="s">
        <v>5133</v>
      </c>
      <c r="W834" s="2" t="s">
        <v>5134</v>
      </c>
      <c r="X834" s="2" t="s">
        <v>5135</v>
      </c>
      <c r="Y834" s="2" t="s">
        <v>40</v>
      </c>
      <c r="Z834" s="2">
        <v>0</v>
      </c>
      <c r="AA834" s="22">
        <v>1.3160000000000001</v>
      </c>
      <c r="AB834" s="22">
        <v>1.3280000000000001</v>
      </c>
      <c r="AC834" s="21">
        <v>0.4</v>
      </c>
      <c r="AD834" s="21">
        <v>0.41</v>
      </c>
      <c r="AE834" s="102">
        <v>1.63599829058402E-2</v>
      </c>
      <c r="AF834" s="102">
        <v>1.9891412452401901E-2</v>
      </c>
      <c r="AG834" s="23">
        <v>0.13493429379295099</v>
      </c>
      <c r="AH834" s="23">
        <v>0.13476431936502301</v>
      </c>
      <c r="AI834" s="2">
        <v>76.5</v>
      </c>
      <c r="AJ834" s="2">
        <v>100.7</v>
      </c>
      <c r="AK834" s="2">
        <v>70.599999999999994</v>
      </c>
      <c r="AL834" s="2">
        <v>93.7</v>
      </c>
      <c r="AM834" s="2">
        <v>3.45</v>
      </c>
      <c r="AN834" s="2">
        <v>0.57999999999999996</v>
      </c>
      <c r="AO834" s="2">
        <v>3</v>
      </c>
      <c r="AP834" s="2">
        <v>1.48</v>
      </c>
      <c r="AQ834" s="2" t="s">
        <v>30</v>
      </c>
      <c r="AR834" s="2" t="s">
        <v>30</v>
      </c>
      <c r="AS834" s="2" t="s">
        <v>30</v>
      </c>
      <c r="AT834" s="2" t="s">
        <v>30</v>
      </c>
      <c r="AU834" s="2" t="s">
        <v>30</v>
      </c>
      <c r="AV834" s="2" t="s">
        <v>30</v>
      </c>
      <c r="AW834" s="2" t="s">
        <v>30</v>
      </c>
      <c r="AX834" s="2" t="s">
        <v>30</v>
      </c>
      <c r="AY834" s="2" t="s">
        <v>30</v>
      </c>
      <c r="AZ834" s="2" t="s">
        <v>30</v>
      </c>
      <c r="BA834" s="2" t="s">
        <v>30</v>
      </c>
      <c r="BB834" s="2" t="s">
        <v>30</v>
      </c>
      <c r="BC834" s="2" t="s">
        <v>40</v>
      </c>
    </row>
    <row r="835" spans="1:55">
      <c r="A835" s="2" t="b">
        <v>0</v>
      </c>
      <c r="B835" s="2" t="s">
        <v>30</v>
      </c>
      <c r="C835" s="2" t="s">
        <v>12301</v>
      </c>
      <c r="D835" s="2" t="s">
        <v>5896</v>
      </c>
      <c r="E835" s="2" t="s">
        <v>5897</v>
      </c>
      <c r="F835" s="2">
        <v>0</v>
      </c>
      <c r="G835" s="2">
        <v>51.502000000000002</v>
      </c>
      <c r="H835" s="2">
        <v>38</v>
      </c>
      <c r="I835" s="2">
        <v>9</v>
      </c>
      <c r="J835" s="2">
        <v>37</v>
      </c>
      <c r="K835" s="2">
        <v>9</v>
      </c>
      <c r="L835" s="2">
        <v>1</v>
      </c>
      <c r="M835" s="2">
        <v>328</v>
      </c>
      <c r="N835" s="2">
        <v>35.1</v>
      </c>
      <c r="O835" s="2">
        <v>5.05</v>
      </c>
      <c r="P835" s="2">
        <v>155.66</v>
      </c>
      <c r="Q835" s="2">
        <v>9</v>
      </c>
      <c r="R835" s="2" t="s">
        <v>2650</v>
      </c>
      <c r="S835" s="2" t="s">
        <v>86</v>
      </c>
      <c r="T835" s="2" t="s">
        <v>151</v>
      </c>
      <c r="U835" s="2" t="s">
        <v>428</v>
      </c>
      <c r="V835" s="2" t="s">
        <v>5898</v>
      </c>
      <c r="W835" s="2" t="s">
        <v>5899</v>
      </c>
      <c r="X835" s="2" t="s">
        <v>5900</v>
      </c>
      <c r="Y835" s="2" t="s">
        <v>5901</v>
      </c>
      <c r="Z835" s="2">
        <v>0</v>
      </c>
      <c r="AA835" s="22">
        <v>1.2210000000000001</v>
      </c>
      <c r="AB835" s="22">
        <v>1.1719999999999999</v>
      </c>
      <c r="AC835" s="21">
        <v>0.28999999999999998</v>
      </c>
      <c r="AD835" s="21">
        <v>0.23</v>
      </c>
      <c r="AE835" s="102">
        <v>0.40314486345141498</v>
      </c>
      <c r="AF835" s="102">
        <v>0.68969858203075396</v>
      </c>
      <c r="AG835" s="23">
        <v>1</v>
      </c>
      <c r="AH835" s="23">
        <v>1</v>
      </c>
      <c r="AI835" s="2">
        <v>89.4</v>
      </c>
      <c r="AJ835" s="2">
        <v>109.2</v>
      </c>
      <c r="AK835" s="2">
        <v>84.2</v>
      </c>
      <c r="AL835" s="2">
        <v>98.7</v>
      </c>
      <c r="AM835" s="2">
        <v>2.17</v>
      </c>
      <c r="AN835" s="2">
        <v>1.19</v>
      </c>
      <c r="AO835" s="2">
        <v>9.02</v>
      </c>
      <c r="AP835" s="2">
        <v>3.85</v>
      </c>
      <c r="AQ835" s="2" t="s">
        <v>30</v>
      </c>
      <c r="AR835" s="2" t="s">
        <v>30</v>
      </c>
      <c r="AS835" s="2" t="s">
        <v>30</v>
      </c>
      <c r="AT835" s="2" t="s">
        <v>30</v>
      </c>
      <c r="AU835" s="2" t="s">
        <v>30</v>
      </c>
      <c r="AV835" s="2" t="s">
        <v>30</v>
      </c>
      <c r="AW835" s="2" t="s">
        <v>30</v>
      </c>
      <c r="AX835" s="2" t="s">
        <v>30</v>
      </c>
      <c r="AY835" s="2" t="s">
        <v>30</v>
      </c>
      <c r="AZ835" s="2" t="s">
        <v>30</v>
      </c>
      <c r="BA835" s="2" t="s">
        <v>30</v>
      </c>
      <c r="BB835" s="2" t="s">
        <v>30</v>
      </c>
      <c r="BC835" s="2" t="s">
        <v>40</v>
      </c>
    </row>
    <row r="836" spans="1:55">
      <c r="A836" s="2" t="b">
        <v>0</v>
      </c>
      <c r="B836" s="2" t="s">
        <v>30</v>
      </c>
      <c r="C836" s="2" t="s">
        <v>12301</v>
      </c>
      <c r="D836" s="2" t="s">
        <v>9990</v>
      </c>
      <c r="E836" s="2" t="s">
        <v>9991</v>
      </c>
      <c r="F836" s="2">
        <v>0</v>
      </c>
      <c r="G836" s="2">
        <v>51.390999999999998</v>
      </c>
      <c r="H836" s="2">
        <v>43</v>
      </c>
      <c r="I836" s="2">
        <v>10</v>
      </c>
      <c r="J836" s="2">
        <v>38</v>
      </c>
      <c r="K836" s="2">
        <v>10</v>
      </c>
      <c r="L836" s="2">
        <v>1</v>
      </c>
      <c r="M836" s="2">
        <v>305</v>
      </c>
      <c r="N836" s="2">
        <v>32.6</v>
      </c>
      <c r="O836" s="2">
        <v>6.1</v>
      </c>
      <c r="P836" s="2">
        <v>149.38</v>
      </c>
      <c r="Q836" s="2">
        <v>10</v>
      </c>
      <c r="R836" s="2" t="s">
        <v>140</v>
      </c>
      <c r="S836" s="2" t="s">
        <v>141</v>
      </c>
      <c r="T836" s="2" t="s">
        <v>519</v>
      </c>
      <c r="U836" s="2" t="s">
        <v>1871</v>
      </c>
      <c r="V836" s="2" t="s">
        <v>9992</v>
      </c>
      <c r="W836" s="2" t="s">
        <v>9993</v>
      </c>
      <c r="X836" s="2" t="s">
        <v>9994</v>
      </c>
      <c r="Y836" s="2" t="s">
        <v>1180</v>
      </c>
      <c r="Z836" s="2">
        <v>0</v>
      </c>
      <c r="AA836" s="22">
        <v>0.872</v>
      </c>
      <c r="AB836" s="22">
        <v>0.85699999999999998</v>
      </c>
      <c r="AC836" s="21">
        <v>-0.2</v>
      </c>
      <c r="AD836" s="21">
        <v>-0.22</v>
      </c>
      <c r="AE836" s="102">
        <v>0.535007206615569</v>
      </c>
      <c r="AF836" s="102">
        <v>0.31164636145715202</v>
      </c>
      <c r="AG836" s="23">
        <v>1</v>
      </c>
      <c r="AH836" s="23">
        <v>1</v>
      </c>
      <c r="AI836" s="2">
        <v>58.5</v>
      </c>
      <c r="AJ836" s="2">
        <v>51.1</v>
      </c>
      <c r="AK836" s="2">
        <v>49.2</v>
      </c>
      <c r="AL836" s="2">
        <v>42.2</v>
      </c>
      <c r="AM836" s="2">
        <v>3.39</v>
      </c>
      <c r="AN836" s="2">
        <v>4.2</v>
      </c>
      <c r="AO836" s="2">
        <v>4.96</v>
      </c>
      <c r="AP836" s="2">
        <v>0.2</v>
      </c>
      <c r="AQ836" s="2" t="s">
        <v>30</v>
      </c>
      <c r="AR836" s="2" t="s">
        <v>30</v>
      </c>
      <c r="AS836" s="2" t="s">
        <v>30</v>
      </c>
      <c r="AT836" s="2" t="s">
        <v>30</v>
      </c>
      <c r="AU836" s="2" t="s">
        <v>30</v>
      </c>
      <c r="AV836" s="2" t="s">
        <v>30</v>
      </c>
      <c r="AW836" s="2" t="s">
        <v>30</v>
      </c>
      <c r="AX836" s="2" t="s">
        <v>30</v>
      </c>
      <c r="AY836" s="2" t="s">
        <v>30</v>
      </c>
      <c r="AZ836" s="2" t="s">
        <v>30</v>
      </c>
      <c r="BA836" s="2" t="s">
        <v>30</v>
      </c>
      <c r="BB836" s="2" t="s">
        <v>30</v>
      </c>
      <c r="BC836" s="2" t="s">
        <v>40</v>
      </c>
    </row>
    <row r="837" spans="1:55">
      <c r="A837" s="2" t="b">
        <v>0</v>
      </c>
      <c r="B837" s="2" t="s">
        <v>30</v>
      </c>
      <c r="C837" s="2" t="s">
        <v>12301</v>
      </c>
      <c r="D837" s="2" t="s">
        <v>5326</v>
      </c>
      <c r="E837" s="2" t="s">
        <v>5327</v>
      </c>
      <c r="F837" s="2">
        <v>0</v>
      </c>
      <c r="G837" s="2">
        <v>51.325000000000003</v>
      </c>
      <c r="H837" s="2">
        <v>57</v>
      </c>
      <c r="I837" s="2">
        <v>8</v>
      </c>
      <c r="J837" s="2">
        <v>47</v>
      </c>
      <c r="K837" s="2">
        <v>8</v>
      </c>
      <c r="L837" s="2">
        <v>1</v>
      </c>
      <c r="M837" s="2">
        <v>120</v>
      </c>
      <c r="N837" s="2">
        <v>14.1</v>
      </c>
      <c r="O837" s="2">
        <v>7.06</v>
      </c>
      <c r="P837" s="2">
        <v>144.44</v>
      </c>
      <c r="Q837" s="2">
        <v>8</v>
      </c>
      <c r="R837" s="2" t="s">
        <v>33</v>
      </c>
      <c r="S837" s="2" t="s">
        <v>86</v>
      </c>
      <c r="T837" s="2" t="s">
        <v>158</v>
      </c>
      <c r="U837" s="2" t="s">
        <v>5328</v>
      </c>
      <c r="V837" s="2" t="s">
        <v>5329</v>
      </c>
      <c r="W837" s="2" t="s">
        <v>5330</v>
      </c>
      <c r="X837" s="2" t="s">
        <v>5331</v>
      </c>
      <c r="Y837" s="2" t="s">
        <v>40</v>
      </c>
      <c r="Z837" s="2">
        <v>0</v>
      </c>
      <c r="AA837" s="22">
        <v>1.238</v>
      </c>
      <c r="AB837" s="22">
        <v>1.329</v>
      </c>
      <c r="AC837" s="21">
        <v>0.31</v>
      </c>
      <c r="AD837" s="21">
        <v>0.41</v>
      </c>
      <c r="AE837" s="102">
        <v>0.424137654597247</v>
      </c>
      <c r="AF837" s="102">
        <v>0.20380384277549099</v>
      </c>
      <c r="AG837" s="23">
        <v>1</v>
      </c>
      <c r="AH837" s="23">
        <v>0.78740507076396304</v>
      </c>
      <c r="AI837" s="2">
        <v>98.1</v>
      </c>
      <c r="AJ837" s="2">
        <v>121.5</v>
      </c>
      <c r="AK837" s="2">
        <v>91.5</v>
      </c>
      <c r="AL837" s="2">
        <v>121.6</v>
      </c>
      <c r="AM837" s="2">
        <v>1.58</v>
      </c>
      <c r="AN837" s="2">
        <v>3.57</v>
      </c>
      <c r="AO837" s="2">
        <v>2.54</v>
      </c>
      <c r="AP837" s="2">
        <v>2.36</v>
      </c>
      <c r="AQ837" s="2" t="s">
        <v>30</v>
      </c>
      <c r="AR837" s="2" t="s">
        <v>30</v>
      </c>
      <c r="AS837" s="2" t="s">
        <v>30</v>
      </c>
      <c r="AT837" s="2" t="s">
        <v>30</v>
      </c>
      <c r="AU837" s="2" t="s">
        <v>30</v>
      </c>
      <c r="AV837" s="2" t="s">
        <v>30</v>
      </c>
      <c r="AW837" s="2" t="s">
        <v>30</v>
      </c>
      <c r="AX837" s="2" t="s">
        <v>30</v>
      </c>
      <c r="AY837" s="2" t="s">
        <v>30</v>
      </c>
      <c r="AZ837" s="2" t="s">
        <v>30</v>
      </c>
      <c r="BA837" s="2" t="s">
        <v>30</v>
      </c>
      <c r="BB837" s="2" t="s">
        <v>30</v>
      </c>
      <c r="BC837" s="2" t="s">
        <v>40</v>
      </c>
    </row>
    <row r="838" spans="1:55">
      <c r="A838" s="2" t="b">
        <v>0</v>
      </c>
      <c r="B838" s="2" t="s">
        <v>30</v>
      </c>
      <c r="C838" s="2" t="s">
        <v>12301</v>
      </c>
      <c r="D838" s="2" t="s">
        <v>5478</v>
      </c>
      <c r="E838" s="2" t="s">
        <v>5479</v>
      </c>
      <c r="F838" s="2">
        <v>0</v>
      </c>
      <c r="G838" s="2">
        <v>51.216999999999999</v>
      </c>
      <c r="H838" s="2">
        <v>25</v>
      </c>
      <c r="I838" s="2">
        <v>7</v>
      </c>
      <c r="J838" s="2">
        <v>36</v>
      </c>
      <c r="K838" s="2">
        <v>7</v>
      </c>
      <c r="L838" s="2">
        <v>1</v>
      </c>
      <c r="M838" s="2">
        <v>463</v>
      </c>
      <c r="N838" s="2">
        <v>48.6</v>
      </c>
      <c r="O838" s="2">
        <v>9.0299999999999994</v>
      </c>
      <c r="P838" s="2">
        <v>137.6</v>
      </c>
      <c r="Q838" s="2">
        <v>7</v>
      </c>
      <c r="R838" s="2" t="s">
        <v>921</v>
      </c>
      <c r="S838" s="2" t="s">
        <v>141</v>
      </c>
      <c r="T838" s="2" t="s">
        <v>519</v>
      </c>
      <c r="U838" s="2" t="s">
        <v>5480</v>
      </c>
      <c r="V838" s="2" t="s">
        <v>5481</v>
      </c>
      <c r="W838" s="2" t="s">
        <v>5482</v>
      </c>
      <c r="X838" s="2" t="s">
        <v>5483</v>
      </c>
      <c r="Y838" s="2" t="s">
        <v>40</v>
      </c>
      <c r="Z838" s="2">
        <v>0</v>
      </c>
      <c r="AA838" s="22">
        <v>1.002</v>
      </c>
      <c r="AB838" s="22">
        <v>0.76800000000000002</v>
      </c>
      <c r="AC838" s="21">
        <v>0</v>
      </c>
      <c r="AD838" s="21">
        <v>-0.38</v>
      </c>
      <c r="AE838" s="102">
        <v>0.99999999999752898</v>
      </c>
      <c r="AF838" s="102">
        <v>0.58688308295436298</v>
      </c>
      <c r="AG838" s="23">
        <v>1</v>
      </c>
      <c r="AH838" s="23">
        <v>1</v>
      </c>
      <c r="AI838" s="2">
        <v>91.1</v>
      </c>
      <c r="AJ838" s="2">
        <v>91.2</v>
      </c>
      <c r="AK838" s="2">
        <v>122.5</v>
      </c>
      <c r="AL838" s="2">
        <v>94.1</v>
      </c>
      <c r="AM838" s="2">
        <v>0.21</v>
      </c>
      <c r="AN838" s="2">
        <v>2.2400000000000002</v>
      </c>
      <c r="AO838" s="2">
        <v>3.55</v>
      </c>
      <c r="AP838" s="2">
        <v>5.98</v>
      </c>
      <c r="AQ838" s="2" t="s">
        <v>30</v>
      </c>
      <c r="AR838" s="2" t="s">
        <v>30</v>
      </c>
      <c r="AS838" s="2" t="s">
        <v>30</v>
      </c>
      <c r="AT838" s="2" t="s">
        <v>30</v>
      </c>
      <c r="AU838" s="2" t="s">
        <v>30</v>
      </c>
      <c r="AV838" s="2" t="s">
        <v>30</v>
      </c>
      <c r="AW838" s="2" t="s">
        <v>30</v>
      </c>
      <c r="AX838" s="2" t="s">
        <v>30</v>
      </c>
      <c r="AY838" s="2" t="s">
        <v>30</v>
      </c>
      <c r="AZ838" s="2" t="s">
        <v>30</v>
      </c>
      <c r="BA838" s="2" t="s">
        <v>30</v>
      </c>
      <c r="BB838" s="2" t="s">
        <v>30</v>
      </c>
      <c r="BC838" s="2" t="s">
        <v>40</v>
      </c>
    </row>
    <row r="839" spans="1:55">
      <c r="A839" s="2" t="b">
        <v>0</v>
      </c>
      <c r="B839" s="2" t="s">
        <v>30</v>
      </c>
      <c r="C839" s="2" t="s">
        <v>12301</v>
      </c>
      <c r="D839" s="2" t="s">
        <v>4840</v>
      </c>
      <c r="E839" s="2" t="s">
        <v>4841</v>
      </c>
      <c r="F839" s="2">
        <v>0</v>
      </c>
      <c r="G839" s="2">
        <v>51.08</v>
      </c>
      <c r="H839" s="2">
        <v>54</v>
      </c>
      <c r="I839" s="2">
        <v>12</v>
      </c>
      <c r="J839" s="2">
        <v>54</v>
      </c>
      <c r="K839" s="2">
        <v>12</v>
      </c>
      <c r="L839" s="2">
        <v>1</v>
      </c>
      <c r="M839" s="2">
        <v>164</v>
      </c>
      <c r="N839" s="2">
        <v>19.5</v>
      </c>
      <c r="O839" s="2">
        <v>6.52</v>
      </c>
      <c r="P839" s="2">
        <v>135.35</v>
      </c>
      <c r="Q839" s="2">
        <v>12</v>
      </c>
      <c r="R839" s="2" t="s">
        <v>2155</v>
      </c>
      <c r="S839" s="2" t="s">
        <v>86</v>
      </c>
      <c r="T839" s="2" t="s">
        <v>40</v>
      </c>
      <c r="U839" s="2" t="s">
        <v>4842</v>
      </c>
      <c r="V839" s="2" t="s">
        <v>4843</v>
      </c>
      <c r="W839" s="2" t="s">
        <v>4844</v>
      </c>
      <c r="X839" s="2" t="s">
        <v>4845</v>
      </c>
      <c r="Y839" s="2" t="s">
        <v>40</v>
      </c>
      <c r="Z839" s="2">
        <v>0</v>
      </c>
      <c r="AA839" s="22">
        <v>1.0469999999999999</v>
      </c>
      <c r="AB839" s="22">
        <v>1.1839999999999999</v>
      </c>
      <c r="AC839" s="21">
        <v>7.0000000000000007E-2</v>
      </c>
      <c r="AD839" s="21">
        <v>0.24</v>
      </c>
      <c r="AE839" s="102">
        <v>0.99362684339121898</v>
      </c>
      <c r="AF839" s="102">
        <v>0.56457617921567005</v>
      </c>
      <c r="AG839" s="23">
        <v>1</v>
      </c>
      <c r="AH839" s="23">
        <v>1</v>
      </c>
      <c r="AI839" s="2">
        <v>114.4</v>
      </c>
      <c r="AJ839" s="2">
        <v>119.8</v>
      </c>
      <c r="AK839" s="2">
        <v>85</v>
      </c>
      <c r="AL839" s="2">
        <v>100.6</v>
      </c>
      <c r="AM839" s="2">
        <v>2.14</v>
      </c>
      <c r="AN839" s="2">
        <v>1.0900000000000001</v>
      </c>
      <c r="AO839" s="2">
        <v>2.2599999999999998</v>
      </c>
      <c r="AP839" s="2">
        <v>1.07</v>
      </c>
      <c r="AQ839" s="2" t="s">
        <v>30</v>
      </c>
      <c r="AR839" s="2" t="s">
        <v>30</v>
      </c>
      <c r="AS839" s="2" t="s">
        <v>30</v>
      </c>
      <c r="AT839" s="2" t="s">
        <v>30</v>
      </c>
      <c r="AU839" s="2" t="s">
        <v>30</v>
      </c>
      <c r="AV839" s="2" t="s">
        <v>30</v>
      </c>
      <c r="AW839" s="2" t="s">
        <v>30</v>
      </c>
      <c r="AX839" s="2" t="s">
        <v>30</v>
      </c>
      <c r="AY839" s="2" t="s">
        <v>30</v>
      </c>
      <c r="AZ839" s="2" t="s">
        <v>30</v>
      </c>
      <c r="BA839" s="2" t="s">
        <v>30</v>
      </c>
      <c r="BB839" s="2" t="s">
        <v>30</v>
      </c>
      <c r="BC839" s="2" t="s">
        <v>40</v>
      </c>
    </row>
    <row r="840" spans="1:55">
      <c r="A840" s="2" t="b">
        <v>0</v>
      </c>
      <c r="B840" s="2" t="s">
        <v>30</v>
      </c>
      <c r="C840" s="2" t="s">
        <v>12301</v>
      </c>
      <c r="D840" s="2" t="s">
        <v>6316</v>
      </c>
      <c r="E840" s="2" t="s">
        <v>6317</v>
      </c>
      <c r="F840" s="2">
        <v>0</v>
      </c>
      <c r="G840" s="2">
        <v>51.07</v>
      </c>
      <c r="H840" s="2">
        <v>57</v>
      </c>
      <c r="I840" s="2">
        <v>11</v>
      </c>
      <c r="J840" s="2">
        <v>51</v>
      </c>
      <c r="K840" s="2">
        <v>11</v>
      </c>
      <c r="L840" s="2">
        <v>1</v>
      </c>
      <c r="M840" s="2">
        <v>244</v>
      </c>
      <c r="N840" s="2">
        <v>27.8</v>
      </c>
      <c r="O840" s="2">
        <v>8.94</v>
      </c>
      <c r="P840" s="2">
        <v>179.13</v>
      </c>
      <c r="Q840" s="2">
        <v>11</v>
      </c>
      <c r="R840" s="2" t="s">
        <v>6318</v>
      </c>
      <c r="S840" s="2" t="s">
        <v>40</v>
      </c>
      <c r="T840" s="2" t="s">
        <v>1583</v>
      </c>
      <c r="U840" s="2" t="s">
        <v>6319</v>
      </c>
      <c r="V840" s="2" t="s">
        <v>6320</v>
      </c>
      <c r="W840" s="2" t="s">
        <v>6321</v>
      </c>
      <c r="X840" s="2" t="s">
        <v>6322</v>
      </c>
      <c r="Y840" s="2" t="s">
        <v>40</v>
      </c>
      <c r="Z840" s="2">
        <v>0</v>
      </c>
      <c r="AA840" s="22">
        <v>1.093</v>
      </c>
      <c r="AB840" s="22">
        <v>1.1120000000000001</v>
      </c>
      <c r="AC840" s="21">
        <v>0.13</v>
      </c>
      <c r="AD840" s="21">
        <v>0.15</v>
      </c>
      <c r="AE840" s="102">
        <v>0.95939494594520902</v>
      </c>
      <c r="AF840" s="102">
        <v>0.99007992762708597</v>
      </c>
      <c r="AG840" s="23">
        <v>1</v>
      </c>
      <c r="AH840" s="23">
        <v>1</v>
      </c>
      <c r="AI840" s="2">
        <v>92.5</v>
      </c>
      <c r="AJ840" s="2">
        <v>101.1</v>
      </c>
      <c r="AK840" s="2">
        <v>95.2</v>
      </c>
      <c r="AL840" s="2">
        <v>105.8</v>
      </c>
      <c r="AM840" s="2">
        <v>5.69</v>
      </c>
      <c r="AN840" s="2">
        <v>1.69</v>
      </c>
      <c r="AO840" s="2">
        <v>0.26</v>
      </c>
      <c r="AP840" s="2">
        <v>6.32</v>
      </c>
      <c r="AQ840" s="2" t="s">
        <v>30</v>
      </c>
      <c r="AR840" s="2" t="s">
        <v>30</v>
      </c>
      <c r="AS840" s="2" t="s">
        <v>30</v>
      </c>
      <c r="AT840" s="2" t="s">
        <v>30</v>
      </c>
      <c r="AU840" s="2" t="s">
        <v>30</v>
      </c>
      <c r="AV840" s="2" t="s">
        <v>30</v>
      </c>
      <c r="AW840" s="2" t="s">
        <v>30</v>
      </c>
      <c r="AX840" s="2" t="s">
        <v>30</v>
      </c>
      <c r="AY840" s="2" t="s">
        <v>30</v>
      </c>
      <c r="AZ840" s="2" t="s">
        <v>30</v>
      </c>
      <c r="BA840" s="2" t="s">
        <v>30</v>
      </c>
      <c r="BB840" s="2" t="s">
        <v>30</v>
      </c>
      <c r="BC840" s="2" t="s">
        <v>40</v>
      </c>
    </row>
    <row r="841" spans="1:55">
      <c r="A841" s="2" t="b">
        <v>0</v>
      </c>
      <c r="B841" s="2" t="s">
        <v>30</v>
      </c>
      <c r="C841" s="2" t="s">
        <v>12301</v>
      </c>
      <c r="D841" s="2" t="s">
        <v>6934</v>
      </c>
      <c r="E841" s="2" t="s">
        <v>6935</v>
      </c>
      <c r="F841" s="2">
        <v>0</v>
      </c>
      <c r="G841" s="2">
        <v>51.066000000000003</v>
      </c>
      <c r="H841" s="2">
        <v>30</v>
      </c>
      <c r="I841" s="2">
        <v>8</v>
      </c>
      <c r="J841" s="2">
        <v>22</v>
      </c>
      <c r="K841" s="2">
        <v>8</v>
      </c>
      <c r="L841" s="2">
        <v>1</v>
      </c>
      <c r="M841" s="2">
        <v>428</v>
      </c>
      <c r="N841" s="2">
        <v>45.4</v>
      </c>
      <c r="O841" s="2">
        <v>8.75</v>
      </c>
      <c r="P841" s="2">
        <v>99.82</v>
      </c>
      <c r="Q841" s="2">
        <v>8</v>
      </c>
      <c r="R841" s="2" t="s">
        <v>140</v>
      </c>
      <c r="S841" s="2" t="s">
        <v>141</v>
      </c>
      <c r="T841" s="2" t="s">
        <v>336</v>
      </c>
      <c r="U841" s="2" t="s">
        <v>5480</v>
      </c>
      <c r="V841" s="2" t="s">
        <v>6936</v>
      </c>
      <c r="W841" s="2" t="s">
        <v>6937</v>
      </c>
      <c r="X841" s="2" t="s">
        <v>6938</v>
      </c>
      <c r="Y841" s="2" t="s">
        <v>2385</v>
      </c>
      <c r="Z841" s="2">
        <v>0</v>
      </c>
      <c r="AA841" s="22">
        <v>1.163</v>
      </c>
      <c r="AB841" s="22">
        <v>1.0089999999999999</v>
      </c>
      <c r="AC841" s="21">
        <v>0.22</v>
      </c>
      <c r="AD841" s="21">
        <v>0.01</v>
      </c>
      <c r="AE841" s="102">
        <v>0.99869720776813298</v>
      </c>
      <c r="AF841" s="102">
        <v>0.99999998370557996</v>
      </c>
      <c r="AG841" s="23">
        <v>1</v>
      </c>
      <c r="AH841" s="23">
        <v>1</v>
      </c>
      <c r="AI841" s="2">
        <v>84</v>
      </c>
      <c r="AJ841" s="2">
        <v>97.7</v>
      </c>
      <c r="AK841" s="2">
        <v>103.3</v>
      </c>
      <c r="AL841" s="2">
        <v>104.2</v>
      </c>
      <c r="AM841" s="2">
        <v>3.75</v>
      </c>
      <c r="AN841" s="2">
        <v>1.66</v>
      </c>
      <c r="AO841" s="2">
        <v>3.29</v>
      </c>
      <c r="AP841" s="2">
        <v>2.7</v>
      </c>
      <c r="AQ841" s="2" t="s">
        <v>30</v>
      </c>
      <c r="AR841" s="2" t="s">
        <v>30</v>
      </c>
      <c r="AS841" s="2" t="s">
        <v>30</v>
      </c>
      <c r="AT841" s="2" t="s">
        <v>30</v>
      </c>
      <c r="AU841" s="2" t="s">
        <v>30</v>
      </c>
      <c r="AV841" s="2" t="s">
        <v>30</v>
      </c>
      <c r="AW841" s="2" t="s">
        <v>30</v>
      </c>
      <c r="AX841" s="2" t="s">
        <v>30</v>
      </c>
      <c r="AY841" s="2" t="s">
        <v>30</v>
      </c>
      <c r="AZ841" s="2" t="s">
        <v>30</v>
      </c>
      <c r="BA841" s="2" t="s">
        <v>30</v>
      </c>
      <c r="BB841" s="2" t="s">
        <v>30</v>
      </c>
      <c r="BC841" s="2" t="s">
        <v>40</v>
      </c>
    </row>
    <row r="842" spans="1:55">
      <c r="A842" s="2" t="b">
        <v>0</v>
      </c>
      <c r="B842" s="2" t="s">
        <v>30</v>
      </c>
      <c r="C842" s="2" t="s">
        <v>12301</v>
      </c>
      <c r="D842" s="2" t="s">
        <v>5055</v>
      </c>
      <c r="E842" s="2" t="s">
        <v>5056</v>
      </c>
      <c r="F842" s="2">
        <v>0</v>
      </c>
      <c r="G842" s="2">
        <v>50.959000000000003</v>
      </c>
      <c r="H842" s="2">
        <v>32</v>
      </c>
      <c r="I842" s="2">
        <v>10</v>
      </c>
      <c r="J842" s="2">
        <v>34</v>
      </c>
      <c r="K842" s="2">
        <v>10</v>
      </c>
      <c r="L842" s="2">
        <v>1</v>
      </c>
      <c r="M842" s="2">
        <v>366</v>
      </c>
      <c r="N842" s="2">
        <v>41.9</v>
      </c>
      <c r="O842" s="2">
        <v>7.37</v>
      </c>
      <c r="P842" s="2">
        <v>124.99</v>
      </c>
      <c r="Q842" s="2">
        <v>10</v>
      </c>
      <c r="R842" s="2" t="s">
        <v>33</v>
      </c>
      <c r="S842" s="2" t="s">
        <v>314</v>
      </c>
      <c r="T842" s="2" t="s">
        <v>158</v>
      </c>
      <c r="U842" s="2" t="s">
        <v>5057</v>
      </c>
      <c r="V842" s="2" t="s">
        <v>5058</v>
      </c>
      <c r="W842" s="2" t="s">
        <v>5059</v>
      </c>
      <c r="X842" s="2" t="s">
        <v>5060</v>
      </c>
      <c r="Y842" s="2" t="s">
        <v>40</v>
      </c>
      <c r="Z842" s="2">
        <v>0</v>
      </c>
      <c r="AA842" s="22">
        <v>1.2070000000000001</v>
      </c>
      <c r="AB842" s="22">
        <v>1.19</v>
      </c>
      <c r="AC842" s="21">
        <v>0.27</v>
      </c>
      <c r="AD842" s="21">
        <v>0.25</v>
      </c>
      <c r="AE842" s="102">
        <v>4.4757428384377199E-2</v>
      </c>
      <c r="AF842" s="102">
        <v>7.0220390422732398E-2</v>
      </c>
      <c r="AG842" s="23">
        <v>0.30001710828679701</v>
      </c>
      <c r="AH842" s="23">
        <v>0.35769282076094799</v>
      </c>
      <c r="AI842" s="2">
        <v>93.8</v>
      </c>
      <c r="AJ842" s="2">
        <v>113.2</v>
      </c>
      <c r="AK842" s="2">
        <v>100.3</v>
      </c>
      <c r="AL842" s="2">
        <v>119.4</v>
      </c>
      <c r="AM842" s="2">
        <v>2.04</v>
      </c>
      <c r="AN842" s="2">
        <v>3.75</v>
      </c>
      <c r="AO842" s="2">
        <v>2.82</v>
      </c>
      <c r="AP842" s="2">
        <v>3.91</v>
      </c>
      <c r="AQ842" s="2" t="s">
        <v>30</v>
      </c>
      <c r="AR842" s="2" t="s">
        <v>30</v>
      </c>
      <c r="AS842" s="2" t="s">
        <v>30</v>
      </c>
      <c r="AT842" s="2" t="s">
        <v>30</v>
      </c>
      <c r="AU842" s="2" t="s">
        <v>30</v>
      </c>
      <c r="AV842" s="2" t="s">
        <v>30</v>
      </c>
      <c r="AW842" s="2" t="s">
        <v>30</v>
      </c>
      <c r="AX842" s="2" t="s">
        <v>30</v>
      </c>
      <c r="AY842" s="2" t="s">
        <v>30</v>
      </c>
      <c r="AZ842" s="2" t="s">
        <v>30</v>
      </c>
      <c r="BA842" s="2" t="s">
        <v>30</v>
      </c>
      <c r="BB842" s="2" t="s">
        <v>30</v>
      </c>
      <c r="BC842" s="2" t="s">
        <v>40</v>
      </c>
    </row>
    <row r="843" spans="1:55">
      <c r="A843" s="2" t="b">
        <v>0</v>
      </c>
      <c r="B843" s="2" t="s">
        <v>30</v>
      </c>
      <c r="C843" s="2" t="s">
        <v>12301</v>
      </c>
      <c r="D843" s="2" t="s">
        <v>5267</v>
      </c>
      <c r="E843" s="2" t="s">
        <v>5268</v>
      </c>
      <c r="F843" s="2">
        <v>0</v>
      </c>
      <c r="G843" s="2">
        <v>50.935000000000002</v>
      </c>
      <c r="H843" s="2">
        <v>51</v>
      </c>
      <c r="I843" s="2">
        <v>6</v>
      </c>
      <c r="J843" s="2">
        <v>50</v>
      </c>
      <c r="K843" s="2">
        <v>6</v>
      </c>
      <c r="L843" s="2">
        <v>1</v>
      </c>
      <c r="M843" s="2">
        <v>114</v>
      </c>
      <c r="N843" s="2">
        <v>12.5</v>
      </c>
      <c r="O843" s="2">
        <v>5.16</v>
      </c>
      <c r="P843" s="2">
        <v>155.22</v>
      </c>
      <c r="Q843" s="2">
        <v>6</v>
      </c>
      <c r="R843" s="2" t="s">
        <v>40</v>
      </c>
      <c r="S843" s="2" t="s">
        <v>86</v>
      </c>
      <c r="T843" s="2" t="s">
        <v>40</v>
      </c>
      <c r="U843" s="2" t="s">
        <v>2584</v>
      </c>
      <c r="V843" s="2" t="s">
        <v>5269</v>
      </c>
      <c r="W843" s="2" t="s">
        <v>5270</v>
      </c>
      <c r="X843" s="2" t="s">
        <v>5271</v>
      </c>
      <c r="Y843" s="2" t="s">
        <v>40</v>
      </c>
      <c r="Z843" s="2">
        <v>0</v>
      </c>
      <c r="AA843" s="22">
        <v>1.1559999999999999</v>
      </c>
      <c r="AB843" s="22">
        <v>1.258</v>
      </c>
      <c r="AC843" s="21">
        <v>0.21</v>
      </c>
      <c r="AD843" s="21">
        <v>0.33</v>
      </c>
      <c r="AE843" s="102">
        <v>0.92556958908139297</v>
      </c>
      <c r="AF843" s="102">
        <v>0.72981095461621204</v>
      </c>
      <c r="AG843" s="23">
        <v>1</v>
      </c>
      <c r="AH843" s="23">
        <v>1</v>
      </c>
      <c r="AI843" s="2">
        <v>84.7</v>
      </c>
      <c r="AJ843" s="2">
        <v>97.9</v>
      </c>
      <c r="AK843" s="2">
        <v>85.9</v>
      </c>
      <c r="AL843" s="2">
        <v>108.1</v>
      </c>
      <c r="AM843" s="2">
        <v>2.73</v>
      </c>
      <c r="AN843" s="2">
        <v>1.92</v>
      </c>
      <c r="AO843" s="2">
        <v>0.83</v>
      </c>
      <c r="AP843" s="2">
        <v>2.29</v>
      </c>
      <c r="AQ843" s="2" t="s">
        <v>30</v>
      </c>
      <c r="AR843" s="2" t="s">
        <v>30</v>
      </c>
      <c r="AS843" s="2" t="s">
        <v>30</v>
      </c>
      <c r="AT843" s="2" t="s">
        <v>30</v>
      </c>
      <c r="AU843" s="2" t="s">
        <v>30</v>
      </c>
      <c r="AV843" s="2" t="s">
        <v>30</v>
      </c>
      <c r="AW843" s="2" t="s">
        <v>30</v>
      </c>
      <c r="AX843" s="2" t="s">
        <v>30</v>
      </c>
      <c r="AY843" s="2" t="s">
        <v>30</v>
      </c>
      <c r="AZ843" s="2" t="s">
        <v>30</v>
      </c>
      <c r="BA843" s="2" t="s">
        <v>30</v>
      </c>
      <c r="BB843" s="2" t="s">
        <v>30</v>
      </c>
      <c r="BC843" s="2" t="s">
        <v>40</v>
      </c>
    </row>
    <row r="844" spans="1:55">
      <c r="A844" s="2" t="b">
        <v>0</v>
      </c>
      <c r="B844" s="2" t="s">
        <v>30</v>
      </c>
      <c r="C844" s="2" t="s">
        <v>12301</v>
      </c>
      <c r="D844" s="2" t="s">
        <v>5447</v>
      </c>
      <c r="E844" s="2" t="s">
        <v>5448</v>
      </c>
      <c r="F844" s="2">
        <v>0</v>
      </c>
      <c r="G844" s="2">
        <v>50.777999999999999</v>
      </c>
      <c r="H844" s="2">
        <v>38</v>
      </c>
      <c r="I844" s="2">
        <v>8</v>
      </c>
      <c r="J844" s="2">
        <v>29</v>
      </c>
      <c r="K844" s="2">
        <v>8</v>
      </c>
      <c r="L844" s="2">
        <v>1</v>
      </c>
      <c r="M844" s="2">
        <v>252</v>
      </c>
      <c r="N844" s="2">
        <v>27.4</v>
      </c>
      <c r="O844" s="2">
        <v>5.36</v>
      </c>
      <c r="P844" s="2">
        <v>110.73</v>
      </c>
      <c r="Q844" s="2">
        <v>8</v>
      </c>
      <c r="R844" s="2" t="s">
        <v>33</v>
      </c>
      <c r="S844" s="2" t="s">
        <v>86</v>
      </c>
      <c r="T844" s="2" t="s">
        <v>151</v>
      </c>
      <c r="U844" s="2" t="s">
        <v>5449</v>
      </c>
      <c r="V844" s="2" t="s">
        <v>5450</v>
      </c>
      <c r="W844" s="2" t="s">
        <v>5451</v>
      </c>
      <c r="X844" s="2" t="s">
        <v>5452</v>
      </c>
      <c r="Y844" s="2" t="s">
        <v>1687</v>
      </c>
      <c r="Z844" s="2">
        <v>0</v>
      </c>
      <c r="AA844" s="22">
        <v>1.139</v>
      </c>
      <c r="AB844" s="22">
        <v>1.167</v>
      </c>
      <c r="AC844" s="21">
        <v>0.19</v>
      </c>
      <c r="AD844" s="21">
        <v>0.22</v>
      </c>
      <c r="AE844" s="102">
        <v>0.80504365704774605</v>
      </c>
      <c r="AF844" s="102">
        <v>0.71367237018364205</v>
      </c>
      <c r="AG844" s="23">
        <v>1</v>
      </c>
      <c r="AH844" s="23">
        <v>1</v>
      </c>
      <c r="AI844" s="2">
        <v>93.9</v>
      </c>
      <c r="AJ844" s="2">
        <v>106.9</v>
      </c>
      <c r="AK844" s="2">
        <v>77.400000000000006</v>
      </c>
      <c r="AL844" s="2">
        <v>90.4</v>
      </c>
      <c r="AM844" s="2">
        <v>4.8</v>
      </c>
      <c r="AN844" s="2">
        <v>1.7</v>
      </c>
      <c r="AO844" s="2">
        <v>1.48</v>
      </c>
      <c r="AP844" s="2">
        <v>1.76</v>
      </c>
      <c r="AQ844" s="2" t="s">
        <v>30</v>
      </c>
      <c r="AR844" s="2" t="s">
        <v>30</v>
      </c>
      <c r="AS844" s="2" t="s">
        <v>30</v>
      </c>
      <c r="AT844" s="2" t="s">
        <v>30</v>
      </c>
      <c r="AU844" s="2" t="s">
        <v>30</v>
      </c>
      <c r="AV844" s="2" t="s">
        <v>30</v>
      </c>
      <c r="AW844" s="2" t="s">
        <v>30</v>
      </c>
      <c r="AX844" s="2" t="s">
        <v>30</v>
      </c>
      <c r="AY844" s="2" t="s">
        <v>30</v>
      </c>
      <c r="AZ844" s="2" t="s">
        <v>30</v>
      </c>
      <c r="BA844" s="2" t="s">
        <v>30</v>
      </c>
      <c r="BB844" s="2" t="s">
        <v>30</v>
      </c>
      <c r="BC844" s="2" t="s">
        <v>40</v>
      </c>
    </row>
    <row r="845" spans="1:55">
      <c r="A845" s="2" t="b">
        <v>0</v>
      </c>
      <c r="B845" s="2" t="s">
        <v>30</v>
      </c>
      <c r="C845" s="2" t="s">
        <v>12301</v>
      </c>
      <c r="D845" s="2" t="s">
        <v>4616</v>
      </c>
      <c r="E845" s="2" t="s">
        <v>4617</v>
      </c>
      <c r="F845" s="2">
        <v>0</v>
      </c>
      <c r="G845" s="2">
        <v>50.771999999999998</v>
      </c>
      <c r="H845" s="2">
        <v>56</v>
      </c>
      <c r="I845" s="2">
        <v>11</v>
      </c>
      <c r="J845" s="2">
        <v>33</v>
      </c>
      <c r="K845" s="2">
        <v>11</v>
      </c>
      <c r="L845" s="2">
        <v>1</v>
      </c>
      <c r="M845" s="2">
        <v>218</v>
      </c>
      <c r="N845" s="2">
        <v>23.9</v>
      </c>
      <c r="O845" s="2">
        <v>7.02</v>
      </c>
      <c r="P845" s="2">
        <v>103.58</v>
      </c>
      <c r="Q845" s="2">
        <v>11</v>
      </c>
      <c r="R845" s="2" t="s">
        <v>235</v>
      </c>
      <c r="S845" s="2" t="s">
        <v>314</v>
      </c>
      <c r="T845" s="2" t="s">
        <v>4618</v>
      </c>
      <c r="U845" s="2" t="s">
        <v>4619</v>
      </c>
      <c r="V845" s="2" t="s">
        <v>4620</v>
      </c>
      <c r="W845" s="2" t="s">
        <v>4621</v>
      </c>
      <c r="X845" s="2" t="s">
        <v>4622</v>
      </c>
      <c r="Y845" s="2" t="s">
        <v>2385</v>
      </c>
      <c r="Z845" s="2">
        <v>0</v>
      </c>
      <c r="AA845" s="22">
        <v>0.86199999999999999</v>
      </c>
      <c r="AB845" s="22">
        <v>0.877</v>
      </c>
      <c r="AC845" s="21">
        <v>-0.21</v>
      </c>
      <c r="AD845" s="21">
        <v>-0.19</v>
      </c>
      <c r="AE845" s="102">
        <v>0.96142863489328501</v>
      </c>
      <c r="AF845" s="102">
        <v>0.91851305266153005</v>
      </c>
      <c r="AG845" s="23">
        <v>1</v>
      </c>
      <c r="AH845" s="23">
        <v>1</v>
      </c>
      <c r="AI845" s="2">
        <v>117.6</v>
      </c>
      <c r="AJ845" s="2">
        <v>101.3</v>
      </c>
      <c r="AK845" s="2">
        <v>98</v>
      </c>
      <c r="AL845" s="2">
        <v>85.9</v>
      </c>
      <c r="AM845" s="2">
        <v>4.9800000000000004</v>
      </c>
      <c r="AN845" s="2">
        <v>4.04</v>
      </c>
      <c r="AO845" s="2">
        <v>4.3600000000000003</v>
      </c>
      <c r="AP845" s="2">
        <v>4</v>
      </c>
      <c r="AQ845" s="2" t="s">
        <v>30</v>
      </c>
      <c r="AR845" s="2" t="s">
        <v>30</v>
      </c>
      <c r="AS845" s="2" t="s">
        <v>30</v>
      </c>
      <c r="AT845" s="2" t="s">
        <v>30</v>
      </c>
      <c r="AU845" s="2" t="s">
        <v>30</v>
      </c>
      <c r="AV845" s="2" t="s">
        <v>30</v>
      </c>
      <c r="AW845" s="2" t="s">
        <v>30</v>
      </c>
      <c r="AX845" s="2" t="s">
        <v>30</v>
      </c>
      <c r="AY845" s="2" t="s">
        <v>30</v>
      </c>
      <c r="AZ845" s="2" t="s">
        <v>30</v>
      </c>
      <c r="BA845" s="2" t="s">
        <v>30</v>
      </c>
      <c r="BB845" s="2" t="s">
        <v>30</v>
      </c>
      <c r="BC845" s="2" t="s">
        <v>40</v>
      </c>
    </row>
    <row r="846" spans="1:55">
      <c r="A846" s="2" t="b">
        <v>0</v>
      </c>
      <c r="B846" s="2" t="s">
        <v>30</v>
      </c>
      <c r="C846" s="2" t="s">
        <v>12301</v>
      </c>
      <c r="D846" s="2" t="s">
        <v>4379</v>
      </c>
      <c r="E846" s="2" t="s">
        <v>4380</v>
      </c>
      <c r="F846" s="2">
        <v>0</v>
      </c>
      <c r="G846" s="2">
        <v>50.697000000000003</v>
      </c>
      <c r="H846" s="2">
        <v>26</v>
      </c>
      <c r="I846" s="2">
        <v>10</v>
      </c>
      <c r="J846" s="2">
        <v>33</v>
      </c>
      <c r="K846" s="2">
        <v>10</v>
      </c>
      <c r="L846" s="2">
        <v>1</v>
      </c>
      <c r="M846" s="2">
        <v>560</v>
      </c>
      <c r="N846" s="2">
        <v>62.8</v>
      </c>
      <c r="O846" s="2">
        <v>6.05</v>
      </c>
      <c r="P846" s="2">
        <v>157.86000000000001</v>
      </c>
      <c r="Q846" s="2">
        <v>10</v>
      </c>
      <c r="R846" s="2" t="s">
        <v>33</v>
      </c>
      <c r="S846" s="2" t="s">
        <v>40</v>
      </c>
      <c r="T846" s="2" t="s">
        <v>511</v>
      </c>
      <c r="U846" s="2" t="s">
        <v>4381</v>
      </c>
      <c r="V846" s="2" t="s">
        <v>4382</v>
      </c>
      <c r="W846" s="2" t="s">
        <v>4383</v>
      </c>
      <c r="X846" s="2" t="s">
        <v>4384</v>
      </c>
      <c r="Y846" s="2" t="s">
        <v>40</v>
      </c>
      <c r="Z846" s="2">
        <v>0</v>
      </c>
      <c r="AA846" s="22">
        <v>0.90300000000000002</v>
      </c>
      <c r="AB846" s="22">
        <v>0.92300000000000004</v>
      </c>
      <c r="AC846" s="21">
        <v>-0.15</v>
      </c>
      <c r="AD846" s="21">
        <v>-0.12</v>
      </c>
      <c r="AE846" s="102">
        <v>0.99926272559461204</v>
      </c>
      <c r="AF846" s="102">
        <v>0.99800792471714606</v>
      </c>
      <c r="AG846" s="23">
        <v>1</v>
      </c>
      <c r="AH846" s="23">
        <v>1</v>
      </c>
      <c r="AI846" s="2">
        <v>141.4</v>
      </c>
      <c r="AJ846" s="2">
        <v>127.6</v>
      </c>
      <c r="AK846" s="2">
        <v>84.1</v>
      </c>
      <c r="AL846" s="2">
        <v>77.7</v>
      </c>
      <c r="AM846" s="2">
        <v>4.4400000000000004</v>
      </c>
      <c r="AN846" s="2">
        <v>4.88</v>
      </c>
      <c r="AO846" s="2">
        <v>2.97</v>
      </c>
      <c r="AP846" s="2">
        <v>0.67</v>
      </c>
      <c r="AQ846" s="2" t="s">
        <v>30</v>
      </c>
      <c r="AR846" s="2" t="s">
        <v>30</v>
      </c>
      <c r="AS846" s="2" t="s">
        <v>30</v>
      </c>
      <c r="AT846" s="2" t="s">
        <v>30</v>
      </c>
      <c r="AU846" s="2" t="s">
        <v>30</v>
      </c>
      <c r="AV846" s="2" t="s">
        <v>30</v>
      </c>
      <c r="AW846" s="2" t="s">
        <v>30</v>
      </c>
      <c r="AX846" s="2" t="s">
        <v>30</v>
      </c>
      <c r="AY846" s="2" t="s">
        <v>30</v>
      </c>
      <c r="AZ846" s="2" t="s">
        <v>30</v>
      </c>
      <c r="BA846" s="2" t="s">
        <v>30</v>
      </c>
      <c r="BB846" s="2" t="s">
        <v>30</v>
      </c>
      <c r="BC846" s="2" t="s">
        <v>40</v>
      </c>
    </row>
    <row r="847" spans="1:55">
      <c r="A847" s="2" t="b">
        <v>0</v>
      </c>
      <c r="B847" s="2" t="s">
        <v>30</v>
      </c>
      <c r="C847" s="2" t="s">
        <v>12301</v>
      </c>
      <c r="D847" s="2" t="s">
        <v>5290</v>
      </c>
      <c r="E847" s="2" t="s">
        <v>5291</v>
      </c>
      <c r="F847" s="2">
        <v>0</v>
      </c>
      <c r="G847" s="2">
        <v>50.691000000000003</v>
      </c>
      <c r="H847" s="2">
        <v>41</v>
      </c>
      <c r="I847" s="2">
        <v>8</v>
      </c>
      <c r="J847" s="2">
        <v>43</v>
      </c>
      <c r="K847" s="2">
        <v>8</v>
      </c>
      <c r="L847" s="2">
        <v>1</v>
      </c>
      <c r="M847" s="2">
        <v>302</v>
      </c>
      <c r="N847" s="2">
        <v>32.5</v>
      </c>
      <c r="O847" s="2">
        <v>5.69</v>
      </c>
      <c r="P847" s="2">
        <v>170.43</v>
      </c>
      <c r="Q847" s="2">
        <v>8</v>
      </c>
      <c r="R847" s="2" t="s">
        <v>33</v>
      </c>
      <c r="S847" s="2" t="s">
        <v>86</v>
      </c>
      <c r="T847" s="2" t="s">
        <v>1903</v>
      </c>
      <c r="U847" s="2" t="s">
        <v>5292</v>
      </c>
      <c r="V847" s="2" t="s">
        <v>5293</v>
      </c>
      <c r="W847" s="2" t="s">
        <v>5294</v>
      </c>
      <c r="X847" s="2" t="s">
        <v>5295</v>
      </c>
      <c r="Y847" s="2" t="s">
        <v>5296</v>
      </c>
      <c r="Z847" s="2">
        <v>0</v>
      </c>
      <c r="AA847" s="22">
        <v>1.1950000000000001</v>
      </c>
      <c r="AB847" s="22">
        <v>1.2669999999999999</v>
      </c>
      <c r="AC847" s="21">
        <v>0.26</v>
      </c>
      <c r="AD847" s="21">
        <v>0.34</v>
      </c>
      <c r="AE847" s="102">
        <v>0.991449352121761</v>
      </c>
      <c r="AF847" s="102">
        <v>0.95775132454957901</v>
      </c>
      <c r="AG847" s="23">
        <v>1</v>
      </c>
      <c r="AH847" s="23">
        <v>1</v>
      </c>
      <c r="AI847" s="2">
        <v>90.4</v>
      </c>
      <c r="AJ847" s="2">
        <v>108</v>
      </c>
      <c r="AK847" s="2">
        <v>85.2</v>
      </c>
      <c r="AL847" s="2">
        <v>108</v>
      </c>
      <c r="AM847" s="2">
        <v>2.4700000000000002</v>
      </c>
      <c r="AN847" s="2">
        <v>0.91</v>
      </c>
      <c r="AO847" s="2">
        <v>6.36</v>
      </c>
      <c r="AP847" s="2">
        <v>2.68</v>
      </c>
      <c r="AQ847" s="2" t="s">
        <v>30</v>
      </c>
      <c r="AR847" s="2" t="s">
        <v>30</v>
      </c>
      <c r="AS847" s="2" t="s">
        <v>30</v>
      </c>
      <c r="AT847" s="2" t="s">
        <v>30</v>
      </c>
      <c r="AU847" s="2" t="s">
        <v>30</v>
      </c>
      <c r="AV847" s="2" t="s">
        <v>30</v>
      </c>
      <c r="AW847" s="2" t="s">
        <v>30</v>
      </c>
      <c r="AX847" s="2" t="s">
        <v>30</v>
      </c>
      <c r="AY847" s="2" t="s">
        <v>30</v>
      </c>
      <c r="AZ847" s="2" t="s">
        <v>30</v>
      </c>
      <c r="BA847" s="2" t="s">
        <v>30</v>
      </c>
      <c r="BB847" s="2" t="s">
        <v>30</v>
      </c>
      <c r="BC847" s="2" t="s">
        <v>40</v>
      </c>
    </row>
    <row r="848" spans="1:55">
      <c r="A848" s="2" t="b">
        <v>0</v>
      </c>
      <c r="B848" s="2" t="s">
        <v>30</v>
      </c>
      <c r="C848" s="2" t="s">
        <v>12301</v>
      </c>
      <c r="D848" s="2" t="s">
        <v>4654</v>
      </c>
      <c r="E848" s="2" t="s">
        <v>4655</v>
      </c>
      <c r="F848" s="2">
        <v>0</v>
      </c>
      <c r="G848" s="2">
        <v>50.661000000000001</v>
      </c>
      <c r="H848" s="2">
        <v>49</v>
      </c>
      <c r="I848" s="2">
        <v>8</v>
      </c>
      <c r="J848" s="2">
        <v>28</v>
      </c>
      <c r="K848" s="2">
        <v>8</v>
      </c>
      <c r="L848" s="2">
        <v>1</v>
      </c>
      <c r="M848" s="2">
        <v>248</v>
      </c>
      <c r="N848" s="2">
        <v>27.7</v>
      </c>
      <c r="O848" s="2">
        <v>6.65</v>
      </c>
      <c r="P848" s="2">
        <v>126.87</v>
      </c>
      <c r="Q848" s="2">
        <v>8</v>
      </c>
      <c r="R848" s="2" t="s">
        <v>328</v>
      </c>
      <c r="S848" s="2" t="s">
        <v>34</v>
      </c>
      <c r="T848" s="2" t="s">
        <v>214</v>
      </c>
      <c r="U848" s="2" t="s">
        <v>4656</v>
      </c>
      <c r="V848" s="2" t="s">
        <v>4657</v>
      </c>
      <c r="W848" s="2" t="s">
        <v>4658</v>
      </c>
      <c r="X848" s="2" t="s">
        <v>4659</v>
      </c>
      <c r="Y848" s="2" t="s">
        <v>40</v>
      </c>
      <c r="Z848" s="2">
        <v>0</v>
      </c>
      <c r="AA848" s="22">
        <v>1.2430000000000001</v>
      </c>
      <c r="AB848" s="22">
        <v>1.218</v>
      </c>
      <c r="AC848" s="21">
        <v>0.31</v>
      </c>
      <c r="AD848" s="21">
        <v>0.28000000000000003</v>
      </c>
      <c r="AE848" s="102">
        <v>0.75275375458277105</v>
      </c>
      <c r="AF848" s="102">
        <v>0.81439313052495099</v>
      </c>
      <c r="AG848" s="23">
        <v>1</v>
      </c>
      <c r="AH848" s="23">
        <v>1</v>
      </c>
      <c r="AI848" s="2">
        <v>88.5</v>
      </c>
      <c r="AJ848" s="2">
        <v>110</v>
      </c>
      <c r="AK848" s="2">
        <v>83.6</v>
      </c>
      <c r="AL848" s="2">
        <v>101.8</v>
      </c>
      <c r="AM848" s="2">
        <v>0.83</v>
      </c>
      <c r="AN848" s="2">
        <v>1.3</v>
      </c>
      <c r="AO848" s="2">
        <v>2.4700000000000002</v>
      </c>
      <c r="AP848" s="2">
        <v>1.22</v>
      </c>
      <c r="AQ848" s="2" t="s">
        <v>30</v>
      </c>
      <c r="AR848" s="2" t="s">
        <v>30</v>
      </c>
      <c r="AS848" s="2" t="s">
        <v>30</v>
      </c>
      <c r="AT848" s="2" t="s">
        <v>30</v>
      </c>
      <c r="AU848" s="2" t="s">
        <v>30</v>
      </c>
      <c r="AV848" s="2" t="s">
        <v>30</v>
      </c>
      <c r="AW848" s="2" t="s">
        <v>30</v>
      </c>
      <c r="AX848" s="2" t="s">
        <v>30</v>
      </c>
      <c r="AY848" s="2" t="s">
        <v>30</v>
      </c>
      <c r="AZ848" s="2" t="s">
        <v>30</v>
      </c>
      <c r="BA848" s="2" t="s">
        <v>30</v>
      </c>
      <c r="BB848" s="2" t="s">
        <v>30</v>
      </c>
      <c r="BC848" s="2" t="s">
        <v>40</v>
      </c>
    </row>
    <row r="849" spans="1:55">
      <c r="A849" s="2" t="b">
        <v>0</v>
      </c>
      <c r="B849" s="2" t="s">
        <v>30</v>
      </c>
      <c r="C849" s="2" t="s">
        <v>12301</v>
      </c>
      <c r="D849" s="2" t="s">
        <v>6196</v>
      </c>
      <c r="E849" s="2" t="s">
        <v>6197</v>
      </c>
      <c r="F849" s="2">
        <v>0</v>
      </c>
      <c r="G849" s="2">
        <v>50.604999999999997</v>
      </c>
      <c r="H849" s="2">
        <v>72</v>
      </c>
      <c r="I849" s="2">
        <v>5</v>
      </c>
      <c r="J849" s="2">
        <v>31</v>
      </c>
      <c r="K849" s="2">
        <v>5</v>
      </c>
      <c r="L849" s="2">
        <v>1</v>
      </c>
      <c r="M849" s="2">
        <v>149</v>
      </c>
      <c r="N849" s="2">
        <v>16.3</v>
      </c>
      <c r="O849" s="2">
        <v>4.09</v>
      </c>
      <c r="P849" s="2">
        <v>128.63</v>
      </c>
      <c r="Q849" s="2">
        <v>5</v>
      </c>
      <c r="R849" s="2" t="s">
        <v>186</v>
      </c>
      <c r="S849" s="2" t="s">
        <v>40</v>
      </c>
      <c r="T849" s="2" t="s">
        <v>4560</v>
      </c>
      <c r="U849" s="2" t="s">
        <v>6198</v>
      </c>
      <c r="V849" s="2" t="s">
        <v>6199</v>
      </c>
      <c r="W849" s="2" t="s">
        <v>6200</v>
      </c>
      <c r="X849" s="2" t="s">
        <v>6201</v>
      </c>
      <c r="Y849" s="2" t="s">
        <v>40</v>
      </c>
      <c r="Z849" s="2">
        <v>0</v>
      </c>
      <c r="AA849" s="22">
        <v>1.173</v>
      </c>
      <c r="AB849" s="22">
        <v>1.264</v>
      </c>
      <c r="AC849" s="21">
        <v>0.23</v>
      </c>
      <c r="AD849" s="21">
        <v>0.34</v>
      </c>
      <c r="AE849" s="102">
        <v>0.91847581096303399</v>
      </c>
      <c r="AF849" s="102">
        <v>0.74547782592872303</v>
      </c>
      <c r="AG849" s="23">
        <v>1</v>
      </c>
      <c r="AH849" s="23">
        <v>1</v>
      </c>
      <c r="AI849" s="2">
        <v>93.5</v>
      </c>
      <c r="AJ849" s="2">
        <v>109.6</v>
      </c>
      <c r="AK849" s="2">
        <v>76.400000000000006</v>
      </c>
      <c r="AL849" s="2">
        <v>96.5</v>
      </c>
      <c r="AM849" s="2">
        <v>3.32</v>
      </c>
      <c r="AN849" s="2">
        <v>2.14</v>
      </c>
      <c r="AO849" s="2">
        <v>2.73</v>
      </c>
      <c r="AP849" s="2">
        <v>1.76</v>
      </c>
      <c r="AQ849" s="2" t="s">
        <v>30</v>
      </c>
      <c r="AR849" s="2" t="s">
        <v>30</v>
      </c>
      <c r="AS849" s="2" t="s">
        <v>30</v>
      </c>
      <c r="AT849" s="2" t="s">
        <v>30</v>
      </c>
      <c r="AU849" s="2" t="s">
        <v>30</v>
      </c>
      <c r="AV849" s="2" t="s">
        <v>30</v>
      </c>
      <c r="AW849" s="2" t="s">
        <v>30</v>
      </c>
      <c r="AX849" s="2" t="s">
        <v>30</v>
      </c>
      <c r="AY849" s="2" t="s">
        <v>30</v>
      </c>
      <c r="AZ849" s="2" t="s">
        <v>30</v>
      </c>
      <c r="BA849" s="2" t="s">
        <v>30</v>
      </c>
      <c r="BB849" s="2" t="s">
        <v>30</v>
      </c>
      <c r="BC849" s="2" t="s">
        <v>40</v>
      </c>
    </row>
    <row r="850" spans="1:55">
      <c r="A850" s="2" t="b">
        <v>0</v>
      </c>
      <c r="B850" s="2" t="s">
        <v>30</v>
      </c>
      <c r="C850" s="2" t="s">
        <v>12301</v>
      </c>
      <c r="D850" s="2" t="s">
        <v>6266</v>
      </c>
      <c r="E850" s="2" t="s">
        <v>6267</v>
      </c>
      <c r="F850" s="2">
        <v>0</v>
      </c>
      <c r="G850" s="2">
        <v>50.57</v>
      </c>
      <c r="H850" s="2">
        <v>51</v>
      </c>
      <c r="I850" s="2">
        <v>11</v>
      </c>
      <c r="J850" s="2">
        <v>36</v>
      </c>
      <c r="K850" s="2">
        <v>11</v>
      </c>
      <c r="L850" s="2">
        <v>1</v>
      </c>
      <c r="M850" s="2">
        <v>273</v>
      </c>
      <c r="N850" s="2">
        <v>28.7</v>
      </c>
      <c r="O850" s="2">
        <v>5.76</v>
      </c>
      <c r="P850" s="2">
        <v>123.21</v>
      </c>
      <c r="Q850" s="2">
        <v>11</v>
      </c>
      <c r="R850" s="2" t="s">
        <v>33</v>
      </c>
      <c r="S850" s="2" t="s">
        <v>34</v>
      </c>
      <c r="T850" s="2" t="s">
        <v>151</v>
      </c>
      <c r="U850" s="2" t="s">
        <v>6268</v>
      </c>
      <c r="V850" s="2" t="s">
        <v>6269</v>
      </c>
      <c r="W850" s="2" t="s">
        <v>6270</v>
      </c>
      <c r="X850" s="2" t="s">
        <v>6271</v>
      </c>
      <c r="Y850" s="2" t="s">
        <v>3265</v>
      </c>
      <c r="Z850" s="2">
        <v>0</v>
      </c>
      <c r="AA850" s="22">
        <v>0.91800000000000004</v>
      </c>
      <c r="AB850" s="22">
        <v>0.84299999999999997</v>
      </c>
      <c r="AC850" s="21">
        <v>-0.12</v>
      </c>
      <c r="AD850" s="21">
        <v>-0.25</v>
      </c>
      <c r="AE850" s="102">
        <v>0.83950413635213295</v>
      </c>
      <c r="AF850" s="102">
        <v>0.58461160207095697</v>
      </c>
      <c r="AG850" s="23">
        <v>1</v>
      </c>
      <c r="AH850" s="23">
        <v>1</v>
      </c>
      <c r="AI850" s="2">
        <v>112.3</v>
      </c>
      <c r="AJ850" s="2">
        <v>103</v>
      </c>
      <c r="AK850" s="2">
        <v>104.7</v>
      </c>
      <c r="AL850" s="2">
        <v>88.3</v>
      </c>
      <c r="AM850" s="2">
        <v>0.6</v>
      </c>
      <c r="AN850" s="2">
        <v>14.93</v>
      </c>
      <c r="AO850" s="2">
        <v>3.19</v>
      </c>
      <c r="AP850" s="2">
        <v>6.47</v>
      </c>
      <c r="AQ850" s="2" t="s">
        <v>30</v>
      </c>
      <c r="AR850" s="2" t="s">
        <v>30</v>
      </c>
      <c r="AS850" s="2" t="s">
        <v>30</v>
      </c>
      <c r="AT850" s="2" t="s">
        <v>30</v>
      </c>
      <c r="AU850" s="2" t="s">
        <v>30</v>
      </c>
      <c r="AV850" s="2" t="s">
        <v>30</v>
      </c>
      <c r="AW850" s="2" t="s">
        <v>30</v>
      </c>
      <c r="AX850" s="2" t="s">
        <v>30</v>
      </c>
      <c r="AY850" s="2" t="s">
        <v>30</v>
      </c>
      <c r="AZ850" s="2" t="s">
        <v>30</v>
      </c>
      <c r="BA850" s="2" t="s">
        <v>30</v>
      </c>
      <c r="BB850" s="2" t="s">
        <v>30</v>
      </c>
      <c r="BC850" s="2" t="s">
        <v>40</v>
      </c>
    </row>
    <row r="851" spans="1:55">
      <c r="A851" s="2" t="b">
        <v>0</v>
      </c>
      <c r="B851" s="2" t="s">
        <v>30</v>
      </c>
      <c r="C851" s="2" t="s">
        <v>12301</v>
      </c>
      <c r="D851" s="2" t="s">
        <v>5663</v>
      </c>
      <c r="E851" s="2" t="s">
        <v>5664</v>
      </c>
      <c r="F851" s="2">
        <v>0</v>
      </c>
      <c r="G851" s="2">
        <v>50.536999999999999</v>
      </c>
      <c r="H851" s="2">
        <v>29</v>
      </c>
      <c r="I851" s="2">
        <v>14</v>
      </c>
      <c r="J851" s="2">
        <v>41</v>
      </c>
      <c r="K851" s="2">
        <v>14</v>
      </c>
      <c r="L851" s="2">
        <v>1</v>
      </c>
      <c r="M851" s="2">
        <v>577</v>
      </c>
      <c r="N851" s="2">
        <v>66.599999999999994</v>
      </c>
      <c r="O851" s="2">
        <v>7.39</v>
      </c>
      <c r="P851" s="2">
        <v>148.22</v>
      </c>
      <c r="Q851" s="2">
        <v>14</v>
      </c>
      <c r="R851" s="2" t="s">
        <v>33</v>
      </c>
      <c r="S851" s="2" t="s">
        <v>141</v>
      </c>
      <c r="T851" s="2" t="s">
        <v>158</v>
      </c>
      <c r="U851" s="2" t="s">
        <v>5665</v>
      </c>
      <c r="V851" s="2" t="s">
        <v>5666</v>
      </c>
      <c r="W851" s="2" t="s">
        <v>5667</v>
      </c>
      <c r="X851" s="2" t="s">
        <v>5668</v>
      </c>
      <c r="Y851" s="2" t="s">
        <v>5669</v>
      </c>
      <c r="Z851" s="2">
        <v>0</v>
      </c>
      <c r="AA851" s="22">
        <v>0.98499999999999999</v>
      </c>
      <c r="AB851" s="22">
        <v>0.89700000000000002</v>
      </c>
      <c r="AC851" s="21">
        <v>-0.02</v>
      </c>
      <c r="AD851" s="21">
        <v>-0.16</v>
      </c>
      <c r="AE851" s="102">
        <v>0.99998764523132</v>
      </c>
      <c r="AF851" s="102">
        <v>0.96908917888811097</v>
      </c>
      <c r="AG851" s="23">
        <v>1</v>
      </c>
      <c r="AH851" s="23">
        <v>1</v>
      </c>
      <c r="AI851" s="2">
        <v>105</v>
      </c>
      <c r="AJ851" s="2">
        <v>103.4</v>
      </c>
      <c r="AK851" s="2">
        <v>118.9</v>
      </c>
      <c r="AL851" s="2">
        <v>106.6</v>
      </c>
      <c r="AM851" s="2">
        <v>1.71</v>
      </c>
      <c r="AN851" s="2">
        <v>1.24</v>
      </c>
      <c r="AO851" s="2">
        <v>0.98</v>
      </c>
      <c r="AP851" s="2">
        <v>1.34</v>
      </c>
      <c r="AQ851" s="2" t="s">
        <v>30</v>
      </c>
      <c r="AR851" s="2" t="s">
        <v>30</v>
      </c>
      <c r="AS851" s="2" t="s">
        <v>30</v>
      </c>
      <c r="AT851" s="2" t="s">
        <v>30</v>
      </c>
      <c r="AU851" s="2" t="s">
        <v>30</v>
      </c>
      <c r="AV851" s="2" t="s">
        <v>30</v>
      </c>
      <c r="AW851" s="2" t="s">
        <v>30</v>
      </c>
      <c r="AX851" s="2" t="s">
        <v>30</v>
      </c>
      <c r="AY851" s="2" t="s">
        <v>30</v>
      </c>
      <c r="AZ851" s="2" t="s">
        <v>30</v>
      </c>
      <c r="BA851" s="2" t="s">
        <v>30</v>
      </c>
      <c r="BB851" s="2" t="s">
        <v>30</v>
      </c>
      <c r="BC851" s="2" t="s">
        <v>40</v>
      </c>
    </row>
    <row r="852" spans="1:55">
      <c r="A852" s="2" t="b">
        <v>0</v>
      </c>
      <c r="B852" s="2" t="s">
        <v>30</v>
      </c>
      <c r="C852" s="2" t="s">
        <v>12301</v>
      </c>
      <c r="D852" s="2" t="s">
        <v>5308</v>
      </c>
      <c r="E852" s="2" t="s">
        <v>5309</v>
      </c>
      <c r="F852" s="2">
        <v>0</v>
      </c>
      <c r="G852" s="2">
        <v>50.531999999999996</v>
      </c>
      <c r="H852" s="2">
        <v>43</v>
      </c>
      <c r="I852" s="2">
        <v>8</v>
      </c>
      <c r="J852" s="2">
        <v>29</v>
      </c>
      <c r="K852" s="2">
        <v>8</v>
      </c>
      <c r="L852" s="2">
        <v>1</v>
      </c>
      <c r="M852" s="2">
        <v>243</v>
      </c>
      <c r="N852" s="2">
        <v>26.4</v>
      </c>
      <c r="O852" s="2">
        <v>5.95</v>
      </c>
      <c r="P852" s="2">
        <v>130.82</v>
      </c>
      <c r="Q852" s="2">
        <v>8</v>
      </c>
      <c r="R852" s="2" t="s">
        <v>33</v>
      </c>
      <c r="S852" s="2" t="s">
        <v>34</v>
      </c>
      <c r="T852" s="2" t="s">
        <v>151</v>
      </c>
      <c r="U852" s="2" t="s">
        <v>5310</v>
      </c>
      <c r="V852" s="2" t="s">
        <v>5311</v>
      </c>
      <c r="W852" s="2" t="s">
        <v>5312</v>
      </c>
      <c r="X852" s="2" t="s">
        <v>5313</v>
      </c>
      <c r="Y852" s="2" t="s">
        <v>3692</v>
      </c>
      <c r="Z852" s="2">
        <v>0</v>
      </c>
      <c r="AA852" s="22">
        <v>0.53500000000000003</v>
      </c>
      <c r="AB852" s="22">
        <v>0.59199999999999997</v>
      </c>
      <c r="AC852" s="21">
        <v>-0.9</v>
      </c>
      <c r="AD852" s="21">
        <v>-0.76</v>
      </c>
      <c r="AE852" s="102">
        <v>7.94511314478136E-2</v>
      </c>
      <c r="AF852" s="102">
        <v>0.19496801971949401</v>
      </c>
      <c r="AG852" s="23">
        <v>0.47247271585110501</v>
      </c>
      <c r="AH852" s="23">
        <v>0.76365282537046097</v>
      </c>
      <c r="AI852" s="2">
        <v>125.5</v>
      </c>
      <c r="AJ852" s="2">
        <v>67.2</v>
      </c>
      <c r="AK852" s="2">
        <v>130.4</v>
      </c>
      <c r="AL852" s="2">
        <v>77.099999999999994</v>
      </c>
      <c r="AM852" s="2">
        <v>0.85</v>
      </c>
      <c r="AN852" s="2">
        <v>8.15</v>
      </c>
      <c r="AO852" s="2">
        <v>4.9400000000000004</v>
      </c>
      <c r="AP852" s="2">
        <v>3.51</v>
      </c>
      <c r="AQ852" s="2" t="s">
        <v>30</v>
      </c>
      <c r="AR852" s="2" t="s">
        <v>30</v>
      </c>
      <c r="AS852" s="2" t="s">
        <v>30</v>
      </c>
      <c r="AT852" s="2" t="s">
        <v>30</v>
      </c>
      <c r="AU852" s="2" t="s">
        <v>30</v>
      </c>
      <c r="AV852" s="2" t="s">
        <v>30</v>
      </c>
      <c r="AW852" s="2" t="s">
        <v>30</v>
      </c>
      <c r="AX852" s="2" t="s">
        <v>30</v>
      </c>
      <c r="AY852" s="2" t="s">
        <v>30</v>
      </c>
      <c r="AZ852" s="2" t="s">
        <v>30</v>
      </c>
      <c r="BA852" s="2" t="s">
        <v>30</v>
      </c>
      <c r="BB852" s="2" t="s">
        <v>30</v>
      </c>
      <c r="BC852" s="2" t="s">
        <v>40</v>
      </c>
    </row>
    <row r="853" spans="1:55">
      <c r="A853" s="2" t="b">
        <v>0</v>
      </c>
      <c r="B853" s="2" t="s">
        <v>30</v>
      </c>
      <c r="C853" s="2" t="s">
        <v>12301</v>
      </c>
      <c r="D853" s="2" t="s">
        <v>4183</v>
      </c>
      <c r="E853" s="2" t="s">
        <v>4184</v>
      </c>
      <c r="F853" s="2">
        <v>0</v>
      </c>
      <c r="G853" s="2">
        <v>50.411000000000001</v>
      </c>
      <c r="H853" s="2">
        <v>64</v>
      </c>
      <c r="I853" s="2">
        <v>8</v>
      </c>
      <c r="J853" s="2">
        <v>36</v>
      </c>
      <c r="K853" s="2">
        <v>8</v>
      </c>
      <c r="L853" s="2">
        <v>1</v>
      </c>
      <c r="M853" s="2">
        <v>229</v>
      </c>
      <c r="N853" s="2">
        <v>24.1</v>
      </c>
      <c r="O853" s="2">
        <v>5.05</v>
      </c>
      <c r="P853" s="2">
        <v>152.75</v>
      </c>
      <c r="Q853" s="2">
        <v>8</v>
      </c>
      <c r="R853" s="2" t="s">
        <v>33</v>
      </c>
      <c r="S853" s="2" t="s">
        <v>86</v>
      </c>
      <c r="T853" s="2" t="s">
        <v>151</v>
      </c>
      <c r="U853" s="2" t="s">
        <v>4185</v>
      </c>
      <c r="V853" s="2" t="s">
        <v>4186</v>
      </c>
      <c r="W853" s="2" t="s">
        <v>4187</v>
      </c>
      <c r="X853" s="2" t="s">
        <v>4188</v>
      </c>
      <c r="Y853" s="2" t="s">
        <v>1953</v>
      </c>
      <c r="Z853" s="2">
        <v>0</v>
      </c>
      <c r="AA853" s="22">
        <v>1.3049999999999999</v>
      </c>
      <c r="AB853" s="22">
        <v>1.2470000000000001</v>
      </c>
      <c r="AC853" s="21">
        <v>0.38</v>
      </c>
      <c r="AD853" s="21">
        <v>0.32</v>
      </c>
      <c r="AE853" s="102">
        <v>0.47206258632133002</v>
      </c>
      <c r="AF853" s="102">
        <v>0.73537802373831296</v>
      </c>
      <c r="AG853" s="23">
        <v>1</v>
      </c>
      <c r="AH853" s="23">
        <v>1</v>
      </c>
      <c r="AI853" s="2">
        <v>94.8</v>
      </c>
      <c r="AJ853" s="2">
        <v>123.7</v>
      </c>
      <c r="AK853" s="2">
        <v>86.9</v>
      </c>
      <c r="AL853" s="2">
        <v>108.4</v>
      </c>
      <c r="AM853" s="2">
        <v>4.9000000000000004</v>
      </c>
      <c r="AN853" s="2">
        <v>2.96</v>
      </c>
      <c r="AO853" s="2">
        <v>5.48</v>
      </c>
      <c r="AP853" s="2">
        <v>3.62</v>
      </c>
      <c r="AQ853" s="2" t="s">
        <v>30</v>
      </c>
      <c r="AR853" s="2" t="s">
        <v>30</v>
      </c>
      <c r="AS853" s="2" t="s">
        <v>30</v>
      </c>
      <c r="AT853" s="2" t="s">
        <v>30</v>
      </c>
      <c r="AU853" s="2" t="s">
        <v>30</v>
      </c>
      <c r="AV853" s="2" t="s">
        <v>30</v>
      </c>
      <c r="AW853" s="2" t="s">
        <v>30</v>
      </c>
      <c r="AX853" s="2" t="s">
        <v>30</v>
      </c>
      <c r="AY853" s="2" t="s">
        <v>30</v>
      </c>
      <c r="AZ853" s="2" t="s">
        <v>30</v>
      </c>
      <c r="BA853" s="2" t="s">
        <v>30</v>
      </c>
      <c r="BB853" s="2" t="s">
        <v>30</v>
      </c>
      <c r="BC853" s="2" t="s">
        <v>40</v>
      </c>
    </row>
    <row r="854" spans="1:55">
      <c r="A854" s="2" t="b">
        <v>0</v>
      </c>
      <c r="B854" s="2" t="s">
        <v>30</v>
      </c>
      <c r="C854" s="2" t="s">
        <v>12301</v>
      </c>
      <c r="D854" s="2" t="s">
        <v>6158</v>
      </c>
      <c r="E854" s="2" t="s">
        <v>6159</v>
      </c>
      <c r="F854" s="2">
        <v>0</v>
      </c>
      <c r="G854" s="2">
        <v>50.375999999999998</v>
      </c>
      <c r="H854" s="2">
        <v>43</v>
      </c>
      <c r="I854" s="2">
        <v>10</v>
      </c>
      <c r="J854" s="2">
        <v>27</v>
      </c>
      <c r="K854" s="2">
        <v>10</v>
      </c>
      <c r="L854" s="2">
        <v>1</v>
      </c>
      <c r="M854" s="2">
        <v>324</v>
      </c>
      <c r="N854" s="2">
        <v>36.4</v>
      </c>
      <c r="O854" s="2">
        <v>5.31</v>
      </c>
      <c r="P854" s="2">
        <v>102.07</v>
      </c>
      <c r="Q854" s="2">
        <v>10</v>
      </c>
      <c r="R854" s="2" t="s">
        <v>33</v>
      </c>
      <c r="S854" s="2" t="s">
        <v>86</v>
      </c>
      <c r="T854" s="2" t="s">
        <v>158</v>
      </c>
      <c r="U854" s="2" t="s">
        <v>5976</v>
      </c>
      <c r="V854" s="2" t="s">
        <v>6160</v>
      </c>
      <c r="W854" s="2" t="s">
        <v>6161</v>
      </c>
      <c r="X854" s="2" t="s">
        <v>6162</v>
      </c>
      <c r="Y854" s="2" t="s">
        <v>40</v>
      </c>
      <c r="Z854" s="2">
        <v>0</v>
      </c>
      <c r="AA854" s="22">
        <v>1.1060000000000001</v>
      </c>
      <c r="AB854" s="22">
        <v>1.228</v>
      </c>
      <c r="AC854" s="21">
        <v>0.15</v>
      </c>
      <c r="AD854" s="21">
        <v>0.3</v>
      </c>
      <c r="AE854" s="102">
        <v>0.95373318918229699</v>
      </c>
      <c r="AF854" s="102">
        <v>0.58084402521819101</v>
      </c>
      <c r="AG854" s="23">
        <v>1</v>
      </c>
      <c r="AH854" s="23">
        <v>1</v>
      </c>
      <c r="AI854" s="2">
        <v>84.9</v>
      </c>
      <c r="AJ854" s="2">
        <v>93.9</v>
      </c>
      <c r="AK854" s="2">
        <v>66.5</v>
      </c>
      <c r="AL854" s="2">
        <v>81.7</v>
      </c>
      <c r="AM854" s="2">
        <v>1.04</v>
      </c>
      <c r="AN854" s="2">
        <v>1.2</v>
      </c>
      <c r="AO854" s="2">
        <v>3.95</v>
      </c>
      <c r="AP854" s="2">
        <v>3.79</v>
      </c>
      <c r="AQ854" s="2" t="s">
        <v>30</v>
      </c>
      <c r="AR854" s="2" t="s">
        <v>30</v>
      </c>
      <c r="AS854" s="2" t="s">
        <v>30</v>
      </c>
      <c r="AT854" s="2" t="s">
        <v>30</v>
      </c>
      <c r="AU854" s="2" t="s">
        <v>30</v>
      </c>
      <c r="AV854" s="2" t="s">
        <v>30</v>
      </c>
      <c r="AW854" s="2" t="s">
        <v>30</v>
      </c>
      <c r="AX854" s="2" t="s">
        <v>30</v>
      </c>
      <c r="AY854" s="2" t="s">
        <v>30</v>
      </c>
      <c r="AZ854" s="2" t="s">
        <v>30</v>
      </c>
      <c r="BA854" s="2" t="s">
        <v>30</v>
      </c>
      <c r="BB854" s="2" t="s">
        <v>30</v>
      </c>
      <c r="BC854" s="2" t="s">
        <v>40</v>
      </c>
    </row>
    <row r="855" spans="1:55">
      <c r="A855" s="2" t="b">
        <v>0</v>
      </c>
      <c r="B855" s="2" t="s">
        <v>30</v>
      </c>
      <c r="C855" s="2" t="s">
        <v>12301</v>
      </c>
      <c r="D855" s="2" t="s">
        <v>4921</v>
      </c>
      <c r="E855" s="2" t="s">
        <v>4922</v>
      </c>
      <c r="F855" s="2">
        <v>0</v>
      </c>
      <c r="G855" s="2">
        <v>50.366999999999997</v>
      </c>
      <c r="H855" s="2">
        <v>63</v>
      </c>
      <c r="I855" s="2">
        <v>12</v>
      </c>
      <c r="J855" s="2">
        <v>39</v>
      </c>
      <c r="K855" s="2">
        <v>12</v>
      </c>
      <c r="L855" s="2">
        <v>1</v>
      </c>
      <c r="M855" s="2">
        <v>262</v>
      </c>
      <c r="N855" s="2">
        <v>28.3</v>
      </c>
      <c r="O855" s="2">
        <v>5.44</v>
      </c>
      <c r="P855" s="2">
        <v>152.74</v>
      </c>
      <c r="Q855" s="2">
        <v>12</v>
      </c>
      <c r="R855" s="2" t="s">
        <v>1501</v>
      </c>
      <c r="S855" s="2" t="s">
        <v>34</v>
      </c>
      <c r="T855" s="2" t="s">
        <v>2621</v>
      </c>
      <c r="U855" s="2" t="s">
        <v>4923</v>
      </c>
      <c r="V855" s="2" t="s">
        <v>4924</v>
      </c>
      <c r="W855" s="2" t="s">
        <v>4925</v>
      </c>
      <c r="X855" s="2" t="s">
        <v>4926</v>
      </c>
      <c r="Y855" s="2" t="s">
        <v>40</v>
      </c>
      <c r="Z855" s="2">
        <v>0</v>
      </c>
      <c r="AA855" s="22">
        <v>1.1220000000000001</v>
      </c>
      <c r="AB855" s="22">
        <v>1.1319999999999999</v>
      </c>
      <c r="AC855" s="21">
        <v>0.17</v>
      </c>
      <c r="AD855" s="21">
        <v>0.18</v>
      </c>
      <c r="AE855" s="102">
        <v>0.66307154879976704</v>
      </c>
      <c r="AF855" s="102">
        <v>0.73146499417501698</v>
      </c>
      <c r="AG855" s="23">
        <v>1</v>
      </c>
      <c r="AH855" s="23">
        <v>1</v>
      </c>
      <c r="AI855" s="2">
        <v>94.4</v>
      </c>
      <c r="AJ855" s="2">
        <v>106</v>
      </c>
      <c r="AK855" s="2">
        <v>97.1</v>
      </c>
      <c r="AL855" s="2">
        <v>109.9</v>
      </c>
      <c r="AM855" s="2">
        <v>1.7</v>
      </c>
      <c r="AN855" s="2">
        <v>1.46</v>
      </c>
      <c r="AO855" s="2">
        <v>1.35</v>
      </c>
      <c r="AP855" s="2">
        <v>1.76</v>
      </c>
      <c r="AQ855" s="2" t="s">
        <v>30</v>
      </c>
      <c r="AR855" s="2" t="s">
        <v>30</v>
      </c>
      <c r="AS855" s="2" t="s">
        <v>30</v>
      </c>
      <c r="AT855" s="2" t="s">
        <v>30</v>
      </c>
      <c r="AU855" s="2" t="s">
        <v>30</v>
      </c>
      <c r="AV855" s="2" t="s">
        <v>30</v>
      </c>
      <c r="AW855" s="2" t="s">
        <v>30</v>
      </c>
      <c r="AX855" s="2" t="s">
        <v>30</v>
      </c>
      <c r="AY855" s="2" t="s">
        <v>30</v>
      </c>
      <c r="AZ855" s="2" t="s">
        <v>30</v>
      </c>
      <c r="BA855" s="2" t="s">
        <v>30</v>
      </c>
      <c r="BB855" s="2" t="s">
        <v>30</v>
      </c>
      <c r="BC855" s="2" t="s">
        <v>40</v>
      </c>
    </row>
    <row r="856" spans="1:55">
      <c r="A856" s="2" t="b">
        <v>0</v>
      </c>
      <c r="B856" s="2" t="s">
        <v>30</v>
      </c>
      <c r="C856" s="2" t="s">
        <v>12301</v>
      </c>
      <c r="D856" s="2" t="s">
        <v>5066</v>
      </c>
      <c r="E856" s="2" t="s">
        <v>5067</v>
      </c>
      <c r="F856" s="2">
        <v>0</v>
      </c>
      <c r="G856" s="2">
        <v>50.161999999999999</v>
      </c>
      <c r="H856" s="2">
        <v>51</v>
      </c>
      <c r="I856" s="2">
        <v>9</v>
      </c>
      <c r="J856" s="2">
        <v>34</v>
      </c>
      <c r="K856" s="2">
        <v>9</v>
      </c>
      <c r="L856" s="2">
        <v>1</v>
      </c>
      <c r="M856" s="2">
        <v>239</v>
      </c>
      <c r="N856" s="2">
        <v>26</v>
      </c>
      <c r="O856" s="2">
        <v>7.56</v>
      </c>
      <c r="P856" s="2">
        <v>127.61</v>
      </c>
      <c r="Q856" s="2">
        <v>9</v>
      </c>
      <c r="R856" s="2" t="s">
        <v>40</v>
      </c>
      <c r="S856" s="2" t="s">
        <v>86</v>
      </c>
      <c r="T856" s="2" t="s">
        <v>158</v>
      </c>
      <c r="U856" s="2" t="s">
        <v>5068</v>
      </c>
      <c r="V856" s="2" t="s">
        <v>5069</v>
      </c>
      <c r="W856" s="2" t="s">
        <v>5070</v>
      </c>
      <c r="X856" s="2" t="s">
        <v>5071</v>
      </c>
      <c r="Y856" s="2" t="s">
        <v>40</v>
      </c>
      <c r="Z856" s="2">
        <v>0</v>
      </c>
      <c r="AA856" s="22">
        <v>1.1779999999999999</v>
      </c>
      <c r="AB856" s="22">
        <v>1.21</v>
      </c>
      <c r="AC856" s="21">
        <v>0.24</v>
      </c>
      <c r="AD856" s="21">
        <v>0.28000000000000003</v>
      </c>
      <c r="AE856" s="102">
        <v>0.51949028150057497</v>
      </c>
      <c r="AF856" s="102">
        <v>0.31772402206580103</v>
      </c>
      <c r="AG856" s="23">
        <v>1</v>
      </c>
      <c r="AH856" s="23">
        <v>1</v>
      </c>
      <c r="AI856" s="2">
        <v>114.9</v>
      </c>
      <c r="AJ856" s="2">
        <v>135.30000000000001</v>
      </c>
      <c r="AK856" s="2">
        <v>89.2</v>
      </c>
      <c r="AL856" s="2">
        <v>108</v>
      </c>
      <c r="AM856" s="2">
        <v>1.7</v>
      </c>
      <c r="AN856" s="2">
        <v>4.76</v>
      </c>
      <c r="AO856" s="2">
        <v>2.58</v>
      </c>
      <c r="AP856" s="2">
        <v>4.38</v>
      </c>
      <c r="AQ856" s="2" t="s">
        <v>30</v>
      </c>
      <c r="AR856" s="2" t="s">
        <v>30</v>
      </c>
      <c r="AS856" s="2" t="s">
        <v>30</v>
      </c>
      <c r="AT856" s="2" t="s">
        <v>30</v>
      </c>
      <c r="AU856" s="2" t="s">
        <v>30</v>
      </c>
      <c r="AV856" s="2" t="s">
        <v>30</v>
      </c>
      <c r="AW856" s="2" t="s">
        <v>30</v>
      </c>
      <c r="AX856" s="2" t="s">
        <v>30</v>
      </c>
      <c r="AY856" s="2" t="s">
        <v>30</v>
      </c>
      <c r="AZ856" s="2" t="s">
        <v>30</v>
      </c>
      <c r="BA856" s="2" t="s">
        <v>30</v>
      </c>
      <c r="BB856" s="2" t="s">
        <v>30</v>
      </c>
      <c r="BC856" s="2" t="s">
        <v>40</v>
      </c>
    </row>
    <row r="857" spans="1:55">
      <c r="A857" s="2" t="b">
        <v>0</v>
      </c>
      <c r="B857" s="2" t="s">
        <v>30</v>
      </c>
      <c r="C857" s="2" t="s">
        <v>12301</v>
      </c>
      <c r="D857" s="2" t="s">
        <v>4367</v>
      </c>
      <c r="E857" s="2" t="s">
        <v>4368</v>
      </c>
      <c r="F857" s="2">
        <v>0</v>
      </c>
      <c r="G857" s="2">
        <v>49.896999999999998</v>
      </c>
      <c r="H857" s="2">
        <v>42</v>
      </c>
      <c r="I857" s="2">
        <v>9</v>
      </c>
      <c r="J857" s="2">
        <v>30</v>
      </c>
      <c r="K857" s="2">
        <v>9</v>
      </c>
      <c r="L857" s="2">
        <v>1</v>
      </c>
      <c r="M857" s="2">
        <v>231</v>
      </c>
      <c r="N857" s="2">
        <v>25.2</v>
      </c>
      <c r="O857" s="2">
        <v>5.0199999999999996</v>
      </c>
      <c r="P857" s="2">
        <v>112.85</v>
      </c>
      <c r="Q857" s="2">
        <v>9</v>
      </c>
      <c r="R857" s="2" t="s">
        <v>40</v>
      </c>
      <c r="S857" s="2" t="s">
        <v>86</v>
      </c>
      <c r="T857" s="2" t="s">
        <v>158</v>
      </c>
      <c r="U857" s="2" t="s">
        <v>4369</v>
      </c>
      <c r="V857" s="2" t="s">
        <v>4370</v>
      </c>
      <c r="W857" s="2" t="s">
        <v>4371</v>
      </c>
      <c r="X857" s="2" t="s">
        <v>4372</v>
      </c>
      <c r="Y857" s="2" t="s">
        <v>40</v>
      </c>
      <c r="Z857" s="2">
        <v>0</v>
      </c>
      <c r="AA857" s="22">
        <v>0.84799999999999998</v>
      </c>
      <c r="AB857" s="22">
        <v>0.76100000000000001</v>
      </c>
      <c r="AC857" s="21">
        <v>-0.24</v>
      </c>
      <c r="AD857" s="21">
        <v>-0.39</v>
      </c>
      <c r="AE857" s="102">
        <v>0.710291045093569</v>
      </c>
      <c r="AF857" s="102">
        <v>0.37974769980634598</v>
      </c>
      <c r="AG857" s="23">
        <v>1</v>
      </c>
      <c r="AH857" s="23">
        <v>1</v>
      </c>
      <c r="AI857" s="2">
        <v>160</v>
      </c>
      <c r="AJ857" s="2">
        <v>135.69999999999999</v>
      </c>
      <c r="AK857" s="2">
        <v>99</v>
      </c>
      <c r="AL857" s="2">
        <v>75.3</v>
      </c>
      <c r="AM857" s="2">
        <v>6.08</v>
      </c>
      <c r="AN857" s="2">
        <v>5.86</v>
      </c>
      <c r="AO857" s="2">
        <v>3.96</v>
      </c>
      <c r="AP857" s="2">
        <v>3.17</v>
      </c>
      <c r="AQ857" s="2" t="s">
        <v>30</v>
      </c>
      <c r="AR857" s="2" t="s">
        <v>30</v>
      </c>
      <c r="AS857" s="2" t="s">
        <v>30</v>
      </c>
      <c r="AT857" s="2" t="s">
        <v>30</v>
      </c>
      <c r="AU857" s="2" t="s">
        <v>30</v>
      </c>
      <c r="AV857" s="2" t="s">
        <v>30</v>
      </c>
      <c r="AW857" s="2" t="s">
        <v>30</v>
      </c>
      <c r="AX857" s="2" t="s">
        <v>30</v>
      </c>
      <c r="AY857" s="2" t="s">
        <v>30</v>
      </c>
      <c r="AZ857" s="2" t="s">
        <v>30</v>
      </c>
      <c r="BA857" s="2" t="s">
        <v>30</v>
      </c>
      <c r="BB857" s="2" t="s">
        <v>30</v>
      </c>
      <c r="BC857" s="2" t="s">
        <v>40</v>
      </c>
    </row>
    <row r="858" spans="1:55">
      <c r="A858" s="2" t="b">
        <v>0</v>
      </c>
      <c r="B858" s="2" t="s">
        <v>30</v>
      </c>
      <c r="C858" s="2" t="s">
        <v>12301</v>
      </c>
      <c r="D858" s="2" t="s">
        <v>4409</v>
      </c>
      <c r="E858" s="2" t="s">
        <v>4410</v>
      </c>
      <c r="F858" s="2">
        <v>0</v>
      </c>
      <c r="G858" s="2">
        <v>49.89</v>
      </c>
      <c r="H858" s="2">
        <v>82</v>
      </c>
      <c r="I858" s="2">
        <v>7</v>
      </c>
      <c r="J858" s="2">
        <v>49</v>
      </c>
      <c r="K858" s="2">
        <v>7</v>
      </c>
      <c r="L858" s="2">
        <v>1</v>
      </c>
      <c r="M858" s="2">
        <v>88</v>
      </c>
      <c r="N858" s="2">
        <v>10.199999999999999</v>
      </c>
      <c r="O858" s="2">
        <v>5.24</v>
      </c>
      <c r="P858" s="2">
        <v>165.49</v>
      </c>
      <c r="Q858" s="2">
        <v>7</v>
      </c>
      <c r="R858" s="2" t="s">
        <v>4411</v>
      </c>
      <c r="S858" s="2" t="s">
        <v>76</v>
      </c>
      <c r="T858" s="2" t="s">
        <v>937</v>
      </c>
      <c r="U858" s="2" t="s">
        <v>4412</v>
      </c>
      <c r="V858" s="2" t="s">
        <v>4413</v>
      </c>
      <c r="W858" s="2" t="s">
        <v>4414</v>
      </c>
      <c r="X858" s="2" t="s">
        <v>4415</v>
      </c>
      <c r="Y858" s="2" t="s">
        <v>40</v>
      </c>
      <c r="Z858" s="2">
        <v>0</v>
      </c>
      <c r="AA858" s="22">
        <v>1.121</v>
      </c>
      <c r="AB858" s="22">
        <v>1.161</v>
      </c>
      <c r="AC858" s="21">
        <v>0.17</v>
      </c>
      <c r="AD858" s="21">
        <v>0.22</v>
      </c>
      <c r="AE858" s="102">
        <v>0.73361038385098798</v>
      </c>
      <c r="AF858" s="102">
        <v>0.51120674546585299</v>
      </c>
      <c r="AG858" s="23">
        <v>1</v>
      </c>
      <c r="AH858" s="23">
        <v>1</v>
      </c>
      <c r="AI858" s="2">
        <v>92.3</v>
      </c>
      <c r="AJ858" s="2">
        <v>103.5</v>
      </c>
      <c r="AK858" s="2">
        <v>84.3</v>
      </c>
      <c r="AL858" s="2">
        <v>97.9</v>
      </c>
      <c r="AM858" s="2">
        <v>2.71</v>
      </c>
      <c r="AN858" s="2">
        <v>2.81</v>
      </c>
      <c r="AO858" s="2">
        <v>3.79</v>
      </c>
      <c r="AP858" s="2">
        <v>3.48</v>
      </c>
      <c r="AQ858" s="2" t="s">
        <v>30</v>
      </c>
      <c r="AR858" s="2" t="s">
        <v>30</v>
      </c>
      <c r="AS858" s="2" t="s">
        <v>30</v>
      </c>
      <c r="AT858" s="2" t="s">
        <v>30</v>
      </c>
      <c r="AU858" s="2" t="s">
        <v>30</v>
      </c>
      <c r="AV858" s="2" t="s">
        <v>30</v>
      </c>
      <c r="AW858" s="2" t="s">
        <v>30</v>
      </c>
      <c r="AX858" s="2" t="s">
        <v>30</v>
      </c>
      <c r="AY858" s="2" t="s">
        <v>30</v>
      </c>
      <c r="AZ858" s="2" t="s">
        <v>30</v>
      </c>
      <c r="BA858" s="2" t="s">
        <v>30</v>
      </c>
      <c r="BB858" s="2" t="s">
        <v>30</v>
      </c>
      <c r="BC858" s="2" t="s">
        <v>40</v>
      </c>
    </row>
    <row r="859" spans="1:55">
      <c r="A859" s="2" t="b">
        <v>0</v>
      </c>
      <c r="B859" s="2" t="s">
        <v>30</v>
      </c>
      <c r="C859" s="2" t="s">
        <v>12301</v>
      </c>
      <c r="D859" s="2" t="s">
        <v>5421</v>
      </c>
      <c r="E859" s="2" t="s">
        <v>5422</v>
      </c>
      <c r="F859" s="2">
        <v>0</v>
      </c>
      <c r="G859" s="2">
        <v>49.875</v>
      </c>
      <c r="H859" s="2">
        <v>53</v>
      </c>
      <c r="I859" s="2">
        <v>9</v>
      </c>
      <c r="J859" s="2">
        <v>38</v>
      </c>
      <c r="K859" s="2">
        <v>9</v>
      </c>
      <c r="L859" s="2">
        <v>1</v>
      </c>
      <c r="M859" s="2">
        <v>220</v>
      </c>
      <c r="N859" s="2">
        <v>25.1</v>
      </c>
      <c r="O859" s="2">
        <v>6.65</v>
      </c>
      <c r="P859" s="2">
        <v>141.63999999999999</v>
      </c>
      <c r="Q859" s="2">
        <v>9</v>
      </c>
      <c r="R859" s="2" t="s">
        <v>40</v>
      </c>
      <c r="S859" s="2" t="s">
        <v>86</v>
      </c>
      <c r="T859" s="2" t="s">
        <v>77</v>
      </c>
      <c r="U859" s="2" t="s">
        <v>5423</v>
      </c>
      <c r="V859" s="2" t="s">
        <v>5424</v>
      </c>
      <c r="W859" s="2" t="s">
        <v>5425</v>
      </c>
      <c r="X859" s="2" t="s">
        <v>5426</v>
      </c>
      <c r="Y859" s="2" t="s">
        <v>5427</v>
      </c>
      <c r="Z859" s="2">
        <v>0</v>
      </c>
      <c r="AA859" s="22">
        <v>1.216</v>
      </c>
      <c r="AB859" s="22">
        <v>1.2070000000000001</v>
      </c>
      <c r="AC859" s="21">
        <v>0.28000000000000003</v>
      </c>
      <c r="AD859" s="21">
        <v>0.27</v>
      </c>
      <c r="AE859" s="102">
        <v>1.5682001346719699E-2</v>
      </c>
      <c r="AF859" s="102">
        <v>1.5552808982846699E-2</v>
      </c>
      <c r="AG859" s="23">
        <v>0.13047700243301399</v>
      </c>
      <c r="AH859" s="23">
        <v>0.108869662879927</v>
      </c>
      <c r="AI859" s="2">
        <v>94.6</v>
      </c>
      <c r="AJ859" s="2">
        <v>115.1</v>
      </c>
      <c r="AK859" s="2">
        <v>91</v>
      </c>
      <c r="AL859" s="2">
        <v>109.9</v>
      </c>
      <c r="AM859" s="2">
        <v>0.86</v>
      </c>
      <c r="AN859" s="2">
        <v>1.91</v>
      </c>
      <c r="AO859" s="2">
        <v>2.99</v>
      </c>
      <c r="AP859" s="2">
        <v>3.25</v>
      </c>
      <c r="AQ859" s="2" t="s">
        <v>30</v>
      </c>
      <c r="AR859" s="2" t="s">
        <v>30</v>
      </c>
      <c r="AS859" s="2" t="s">
        <v>30</v>
      </c>
      <c r="AT859" s="2" t="s">
        <v>30</v>
      </c>
      <c r="AU859" s="2" t="s">
        <v>30</v>
      </c>
      <c r="AV859" s="2" t="s">
        <v>30</v>
      </c>
      <c r="AW859" s="2" t="s">
        <v>30</v>
      </c>
      <c r="AX859" s="2" t="s">
        <v>30</v>
      </c>
      <c r="AY859" s="2" t="s">
        <v>30</v>
      </c>
      <c r="AZ859" s="2" t="s">
        <v>30</v>
      </c>
      <c r="BA859" s="2" t="s">
        <v>30</v>
      </c>
      <c r="BB859" s="2" t="s">
        <v>30</v>
      </c>
      <c r="BC859" s="2" t="s">
        <v>40</v>
      </c>
    </row>
    <row r="860" spans="1:55">
      <c r="A860" s="2" t="b">
        <v>0</v>
      </c>
      <c r="B860" s="2" t="s">
        <v>30</v>
      </c>
      <c r="C860" s="2" t="s">
        <v>12301</v>
      </c>
      <c r="D860" s="2" t="s">
        <v>5149</v>
      </c>
      <c r="E860" s="2" t="s">
        <v>5150</v>
      </c>
      <c r="F860" s="2">
        <v>0</v>
      </c>
      <c r="G860" s="2">
        <v>49.795999999999999</v>
      </c>
      <c r="H860" s="2">
        <v>39</v>
      </c>
      <c r="I860" s="2">
        <v>6</v>
      </c>
      <c r="J860" s="2">
        <v>45</v>
      </c>
      <c r="K860" s="2">
        <v>6</v>
      </c>
      <c r="L860" s="2">
        <v>1</v>
      </c>
      <c r="M860" s="2">
        <v>169</v>
      </c>
      <c r="N860" s="2">
        <v>19.3</v>
      </c>
      <c r="O860" s="2">
        <v>5.35</v>
      </c>
      <c r="P860" s="2">
        <v>182.38</v>
      </c>
      <c r="Q860" s="2">
        <v>6</v>
      </c>
      <c r="R860" s="2" t="s">
        <v>33</v>
      </c>
      <c r="S860" s="2" t="s">
        <v>944</v>
      </c>
      <c r="T860" s="2" t="s">
        <v>77</v>
      </c>
      <c r="U860" s="2" t="s">
        <v>5151</v>
      </c>
      <c r="V860" s="2" t="s">
        <v>5152</v>
      </c>
      <c r="W860" s="2" t="s">
        <v>5153</v>
      </c>
      <c r="X860" s="2" t="s">
        <v>5154</v>
      </c>
      <c r="Y860" s="2" t="s">
        <v>40</v>
      </c>
      <c r="Z860" s="2">
        <v>0</v>
      </c>
      <c r="AA860" s="22">
        <v>1.43</v>
      </c>
      <c r="AB860" s="22">
        <v>0.96199999999999997</v>
      </c>
      <c r="AC860" s="21">
        <v>0.52</v>
      </c>
      <c r="AD860" s="21">
        <v>-0.06</v>
      </c>
      <c r="AE860" s="102">
        <v>0.42821070916663201</v>
      </c>
      <c r="AF860" s="102">
        <v>0.99990442980017002</v>
      </c>
      <c r="AG860" s="23">
        <v>1</v>
      </c>
      <c r="AH860" s="23">
        <v>1</v>
      </c>
      <c r="AI860" s="2">
        <v>78.5</v>
      </c>
      <c r="AJ860" s="2">
        <v>112.3</v>
      </c>
      <c r="AK860" s="2">
        <v>102.8</v>
      </c>
      <c r="AL860" s="2">
        <v>98.8</v>
      </c>
      <c r="AM860" s="2">
        <v>2.91</v>
      </c>
      <c r="AN860" s="2">
        <v>6.8</v>
      </c>
      <c r="AO860" s="2">
        <v>1.48</v>
      </c>
      <c r="AP860" s="2">
        <v>4.21</v>
      </c>
      <c r="AQ860" s="2" t="s">
        <v>30</v>
      </c>
      <c r="AR860" s="2" t="s">
        <v>30</v>
      </c>
      <c r="AS860" s="2" t="s">
        <v>30</v>
      </c>
      <c r="AT860" s="2" t="s">
        <v>30</v>
      </c>
      <c r="AU860" s="2" t="s">
        <v>30</v>
      </c>
      <c r="AV860" s="2" t="s">
        <v>30</v>
      </c>
      <c r="AW860" s="2" t="s">
        <v>30</v>
      </c>
      <c r="AX860" s="2" t="s">
        <v>30</v>
      </c>
      <c r="AY860" s="2" t="s">
        <v>30</v>
      </c>
      <c r="AZ860" s="2" t="s">
        <v>30</v>
      </c>
      <c r="BA860" s="2" t="s">
        <v>30</v>
      </c>
      <c r="BB860" s="2" t="s">
        <v>30</v>
      </c>
      <c r="BC860" s="2" t="s">
        <v>40</v>
      </c>
    </row>
    <row r="861" spans="1:55">
      <c r="A861" s="2" t="b">
        <v>0</v>
      </c>
      <c r="B861" s="2" t="s">
        <v>30</v>
      </c>
      <c r="C861" s="2" t="s">
        <v>12301</v>
      </c>
      <c r="D861" s="2" t="s">
        <v>7058</v>
      </c>
      <c r="E861" s="2" t="s">
        <v>7059</v>
      </c>
      <c r="F861" s="2">
        <v>0</v>
      </c>
      <c r="G861" s="2">
        <v>49.737000000000002</v>
      </c>
      <c r="H861" s="2">
        <v>51</v>
      </c>
      <c r="I861" s="2">
        <v>12</v>
      </c>
      <c r="J861" s="2">
        <v>30</v>
      </c>
      <c r="K861" s="2">
        <v>12</v>
      </c>
      <c r="L861" s="2">
        <v>1</v>
      </c>
      <c r="M861" s="2">
        <v>283</v>
      </c>
      <c r="N861" s="2">
        <v>30.9</v>
      </c>
      <c r="O861" s="2">
        <v>5.26</v>
      </c>
      <c r="P861" s="2">
        <v>108.87</v>
      </c>
      <c r="Q861" s="2">
        <v>12</v>
      </c>
      <c r="R861" s="2" t="s">
        <v>33</v>
      </c>
      <c r="S861" s="2" t="s">
        <v>40</v>
      </c>
      <c r="T861" s="2" t="s">
        <v>111</v>
      </c>
      <c r="U861" s="2" t="s">
        <v>7060</v>
      </c>
      <c r="V861" s="2" t="s">
        <v>7061</v>
      </c>
      <c r="W861" s="2" t="s">
        <v>7062</v>
      </c>
      <c r="X861" s="2" t="s">
        <v>7063</v>
      </c>
      <c r="Y861" s="2" t="s">
        <v>1708</v>
      </c>
      <c r="Z861" s="2">
        <v>0</v>
      </c>
      <c r="AA861" s="22">
        <v>1.3520000000000001</v>
      </c>
      <c r="AB861" s="22">
        <v>1.278</v>
      </c>
      <c r="AC861" s="21">
        <v>0.43</v>
      </c>
      <c r="AD861" s="21">
        <v>0.35</v>
      </c>
      <c r="AE861" s="102">
        <v>0.53580783647228802</v>
      </c>
      <c r="AF861" s="102">
        <v>0.58549294847937405</v>
      </c>
      <c r="AG861" s="23">
        <v>1</v>
      </c>
      <c r="AH861" s="23">
        <v>1</v>
      </c>
      <c r="AI861" s="2">
        <v>87.7</v>
      </c>
      <c r="AJ861" s="2">
        <v>118.5</v>
      </c>
      <c r="AK861" s="2">
        <v>88.9</v>
      </c>
      <c r="AL861" s="2">
        <v>113.7</v>
      </c>
      <c r="AM861" s="2">
        <v>7.68</v>
      </c>
      <c r="AN861" s="2">
        <v>4.21</v>
      </c>
      <c r="AO861" s="2">
        <v>7.65</v>
      </c>
      <c r="AP861" s="2">
        <v>5.98</v>
      </c>
      <c r="AQ861" s="2" t="s">
        <v>30</v>
      </c>
      <c r="AR861" s="2" t="s">
        <v>30</v>
      </c>
      <c r="AS861" s="2" t="s">
        <v>30</v>
      </c>
      <c r="AT861" s="2" t="s">
        <v>30</v>
      </c>
      <c r="AU861" s="2" t="s">
        <v>30</v>
      </c>
      <c r="AV861" s="2" t="s">
        <v>30</v>
      </c>
      <c r="AW861" s="2" t="s">
        <v>30</v>
      </c>
      <c r="AX861" s="2" t="s">
        <v>30</v>
      </c>
      <c r="AY861" s="2" t="s">
        <v>30</v>
      </c>
      <c r="AZ861" s="2" t="s">
        <v>30</v>
      </c>
      <c r="BA861" s="2" t="s">
        <v>30</v>
      </c>
      <c r="BB861" s="2" t="s">
        <v>30</v>
      </c>
      <c r="BC861" s="2" t="s">
        <v>40</v>
      </c>
    </row>
    <row r="862" spans="1:55">
      <c r="A862" s="2" t="b">
        <v>0</v>
      </c>
      <c r="B862" s="2" t="s">
        <v>30</v>
      </c>
      <c r="C862" s="2" t="s">
        <v>12301</v>
      </c>
      <c r="D862" s="2" t="s">
        <v>6551</v>
      </c>
      <c r="E862" s="2" t="s">
        <v>6552</v>
      </c>
      <c r="F862" s="2">
        <v>0</v>
      </c>
      <c r="G862" s="2">
        <v>49.695999999999998</v>
      </c>
      <c r="H862" s="2">
        <v>76</v>
      </c>
      <c r="I862" s="2">
        <v>9</v>
      </c>
      <c r="J862" s="2">
        <v>40</v>
      </c>
      <c r="K862" s="2">
        <v>9</v>
      </c>
      <c r="L862" s="2">
        <v>1</v>
      </c>
      <c r="M862" s="2">
        <v>167</v>
      </c>
      <c r="N862" s="2">
        <v>17.8</v>
      </c>
      <c r="O862" s="2">
        <v>7.02</v>
      </c>
      <c r="P862" s="2">
        <v>151.74</v>
      </c>
      <c r="Q862" s="2">
        <v>9</v>
      </c>
      <c r="R862" s="2" t="s">
        <v>3225</v>
      </c>
      <c r="S862" s="2" t="s">
        <v>40</v>
      </c>
      <c r="T862" s="2" t="s">
        <v>158</v>
      </c>
      <c r="U862" s="2" t="s">
        <v>6553</v>
      </c>
      <c r="V862" s="2" t="s">
        <v>6554</v>
      </c>
      <c r="W862" s="2" t="s">
        <v>6555</v>
      </c>
      <c r="X862" s="2" t="s">
        <v>6556</v>
      </c>
      <c r="Y862" s="2" t="s">
        <v>40</v>
      </c>
      <c r="Z862" s="2">
        <v>0</v>
      </c>
      <c r="AA862" s="22">
        <v>1.234</v>
      </c>
      <c r="AB862" s="22">
        <v>1.27</v>
      </c>
      <c r="AC862" s="21">
        <v>0.3</v>
      </c>
      <c r="AD862" s="21">
        <v>0.34</v>
      </c>
      <c r="AE862" s="102">
        <v>0.796905884156065</v>
      </c>
      <c r="AF862" s="102">
        <v>0.666928526412502</v>
      </c>
      <c r="AG862" s="23">
        <v>1</v>
      </c>
      <c r="AH862" s="23">
        <v>1</v>
      </c>
      <c r="AI862" s="2">
        <v>84.2</v>
      </c>
      <c r="AJ862" s="2">
        <v>103.9</v>
      </c>
      <c r="AK862" s="2">
        <v>82.6</v>
      </c>
      <c r="AL862" s="2">
        <v>104.9</v>
      </c>
      <c r="AM862" s="2">
        <v>5.95</v>
      </c>
      <c r="AN862" s="2">
        <v>5.07</v>
      </c>
      <c r="AO862" s="2">
        <v>4.04</v>
      </c>
      <c r="AP862" s="2">
        <v>0.48</v>
      </c>
      <c r="AQ862" s="2" t="s">
        <v>30</v>
      </c>
      <c r="AR862" s="2" t="s">
        <v>30</v>
      </c>
      <c r="AS862" s="2" t="s">
        <v>30</v>
      </c>
      <c r="AT862" s="2" t="s">
        <v>30</v>
      </c>
      <c r="AU862" s="2" t="s">
        <v>30</v>
      </c>
      <c r="AV862" s="2" t="s">
        <v>30</v>
      </c>
      <c r="AW862" s="2" t="s">
        <v>30</v>
      </c>
      <c r="AX862" s="2" t="s">
        <v>30</v>
      </c>
      <c r="AY862" s="2" t="s">
        <v>30</v>
      </c>
      <c r="AZ862" s="2" t="s">
        <v>30</v>
      </c>
      <c r="BA862" s="2" t="s">
        <v>30</v>
      </c>
      <c r="BB862" s="2" t="s">
        <v>30</v>
      </c>
      <c r="BC862" s="2" t="s">
        <v>40</v>
      </c>
    </row>
    <row r="863" spans="1:55">
      <c r="A863" s="2" t="b">
        <v>0</v>
      </c>
      <c r="B863" s="2" t="s">
        <v>30</v>
      </c>
      <c r="C863" s="2" t="s">
        <v>12301</v>
      </c>
      <c r="D863" s="2" t="s">
        <v>6311</v>
      </c>
      <c r="E863" s="2" t="s">
        <v>6312</v>
      </c>
      <c r="F863" s="2">
        <v>0</v>
      </c>
      <c r="G863" s="2">
        <v>49.536999999999999</v>
      </c>
      <c r="H863" s="2">
        <v>23</v>
      </c>
      <c r="I863" s="2">
        <v>13</v>
      </c>
      <c r="J863" s="2">
        <v>25</v>
      </c>
      <c r="K863" s="2">
        <v>13</v>
      </c>
      <c r="L863" s="2">
        <v>1</v>
      </c>
      <c r="M863" s="2">
        <v>815</v>
      </c>
      <c r="N863" s="2">
        <v>93.1</v>
      </c>
      <c r="O863" s="2">
        <v>5.9</v>
      </c>
      <c r="P863" s="2">
        <v>81.33</v>
      </c>
      <c r="Q863" s="2">
        <v>13</v>
      </c>
      <c r="R863" s="2" t="s">
        <v>33</v>
      </c>
      <c r="S863" s="2" t="s">
        <v>314</v>
      </c>
      <c r="T863" s="2" t="s">
        <v>158</v>
      </c>
      <c r="U863" s="2" t="s">
        <v>3594</v>
      </c>
      <c r="V863" s="2" t="s">
        <v>6313</v>
      </c>
      <c r="W863" s="2" t="s">
        <v>6314</v>
      </c>
      <c r="X863" s="2" t="s">
        <v>6315</v>
      </c>
      <c r="Y863" s="2" t="s">
        <v>3598</v>
      </c>
      <c r="Z863" s="2">
        <v>0</v>
      </c>
      <c r="AA863" s="22">
        <v>0.64</v>
      </c>
      <c r="AB863" s="22">
        <v>0.745</v>
      </c>
      <c r="AC863" s="21">
        <v>-0.64</v>
      </c>
      <c r="AD863" s="21">
        <v>-0.42</v>
      </c>
      <c r="AE863" s="102">
        <v>7.5775449653758806E-5</v>
      </c>
      <c r="AF863" s="102">
        <v>2.5412933446044002E-3</v>
      </c>
      <c r="AG863" s="23">
        <v>1.89225431051625E-3</v>
      </c>
      <c r="AH863" s="23">
        <v>2.4596089156706899E-2</v>
      </c>
      <c r="AI863" s="2">
        <v>126.8</v>
      </c>
      <c r="AJ863" s="2">
        <v>81.099999999999994</v>
      </c>
      <c r="AK863" s="2">
        <v>103.9</v>
      </c>
      <c r="AL863" s="2">
        <v>77.400000000000006</v>
      </c>
      <c r="AM863" s="2">
        <v>4.9800000000000004</v>
      </c>
      <c r="AN863" s="2">
        <v>1.1399999999999999</v>
      </c>
      <c r="AO863" s="2">
        <v>2.4900000000000002</v>
      </c>
      <c r="AP863" s="2">
        <v>6.68</v>
      </c>
      <c r="AQ863" s="2" t="s">
        <v>30</v>
      </c>
      <c r="AR863" s="2" t="s">
        <v>30</v>
      </c>
      <c r="AS863" s="2" t="s">
        <v>30</v>
      </c>
      <c r="AT863" s="2" t="s">
        <v>30</v>
      </c>
      <c r="AU863" s="2" t="s">
        <v>30</v>
      </c>
      <c r="AV863" s="2" t="s">
        <v>30</v>
      </c>
      <c r="AW863" s="2" t="s">
        <v>30</v>
      </c>
      <c r="AX863" s="2" t="s">
        <v>30</v>
      </c>
      <c r="AY863" s="2" t="s">
        <v>30</v>
      </c>
      <c r="AZ863" s="2" t="s">
        <v>30</v>
      </c>
      <c r="BA863" s="2" t="s">
        <v>30</v>
      </c>
      <c r="BB863" s="2" t="s">
        <v>30</v>
      </c>
      <c r="BC863" s="2" t="s">
        <v>40</v>
      </c>
    </row>
    <row r="864" spans="1:55">
      <c r="A864" s="2" t="b">
        <v>0</v>
      </c>
      <c r="B864" s="2" t="s">
        <v>30</v>
      </c>
      <c r="C864" s="2" t="s">
        <v>12301</v>
      </c>
      <c r="D864" s="2" t="s">
        <v>5569</v>
      </c>
      <c r="E864" s="2" t="s">
        <v>5570</v>
      </c>
      <c r="F864" s="2">
        <v>0</v>
      </c>
      <c r="G864" s="2">
        <v>49.460999999999999</v>
      </c>
      <c r="H864" s="2">
        <v>36</v>
      </c>
      <c r="I864" s="2">
        <v>11</v>
      </c>
      <c r="J864" s="2">
        <v>34</v>
      </c>
      <c r="K864" s="2">
        <v>11</v>
      </c>
      <c r="L864" s="2">
        <v>1</v>
      </c>
      <c r="M864" s="2">
        <v>287</v>
      </c>
      <c r="N864" s="2">
        <v>31.4</v>
      </c>
      <c r="O864" s="2">
        <v>5.9</v>
      </c>
      <c r="P864" s="2">
        <v>117.01</v>
      </c>
      <c r="Q864" s="2">
        <v>11</v>
      </c>
      <c r="R864" s="2" t="s">
        <v>40</v>
      </c>
      <c r="S864" s="2" t="s">
        <v>141</v>
      </c>
      <c r="T864" s="2" t="s">
        <v>40</v>
      </c>
      <c r="U864" s="2" t="s">
        <v>5571</v>
      </c>
      <c r="V864" s="2" t="s">
        <v>5572</v>
      </c>
      <c r="W864" s="2" t="s">
        <v>5573</v>
      </c>
      <c r="X864" s="2" t="s">
        <v>5574</v>
      </c>
      <c r="Y864" s="2" t="s">
        <v>40</v>
      </c>
      <c r="Z864" s="2">
        <v>0</v>
      </c>
      <c r="AA864" s="22">
        <v>1.1599999999999999</v>
      </c>
      <c r="AB864" s="22">
        <v>1.18</v>
      </c>
      <c r="AC864" s="21">
        <v>0.21</v>
      </c>
      <c r="AD864" s="21">
        <v>0.24</v>
      </c>
      <c r="AE864" s="102">
        <v>0.92246547284521996</v>
      </c>
      <c r="AF864" s="102">
        <v>0.85319709678541</v>
      </c>
      <c r="AG864" s="23">
        <v>1</v>
      </c>
      <c r="AH864" s="23">
        <v>1</v>
      </c>
      <c r="AI864" s="2">
        <v>99.9</v>
      </c>
      <c r="AJ864" s="2">
        <v>115.8</v>
      </c>
      <c r="AK864" s="2">
        <v>93.7</v>
      </c>
      <c r="AL864" s="2">
        <v>110.6</v>
      </c>
      <c r="AM864" s="2">
        <v>1.61</v>
      </c>
      <c r="AN864" s="2">
        <v>1.68</v>
      </c>
      <c r="AO864" s="2">
        <v>1.2</v>
      </c>
      <c r="AP864" s="2">
        <v>1.1000000000000001</v>
      </c>
      <c r="AQ864" s="2" t="s">
        <v>30</v>
      </c>
      <c r="AR864" s="2" t="s">
        <v>30</v>
      </c>
      <c r="AS864" s="2" t="s">
        <v>30</v>
      </c>
      <c r="AT864" s="2" t="s">
        <v>30</v>
      </c>
      <c r="AU864" s="2" t="s">
        <v>30</v>
      </c>
      <c r="AV864" s="2" t="s">
        <v>30</v>
      </c>
      <c r="AW864" s="2" t="s">
        <v>30</v>
      </c>
      <c r="AX864" s="2" t="s">
        <v>30</v>
      </c>
      <c r="AY864" s="2" t="s">
        <v>30</v>
      </c>
      <c r="AZ864" s="2" t="s">
        <v>30</v>
      </c>
      <c r="BA864" s="2" t="s">
        <v>30</v>
      </c>
      <c r="BB864" s="2" t="s">
        <v>30</v>
      </c>
      <c r="BC864" s="2" t="s">
        <v>40</v>
      </c>
    </row>
    <row r="865" spans="1:55">
      <c r="A865" s="2" t="b">
        <v>0</v>
      </c>
      <c r="B865" s="2" t="s">
        <v>30</v>
      </c>
      <c r="C865" s="2" t="s">
        <v>12301</v>
      </c>
      <c r="D865" s="2" t="s">
        <v>7028</v>
      </c>
      <c r="E865" s="2" t="s">
        <v>7029</v>
      </c>
      <c r="F865" s="2">
        <v>0</v>
      </c>
      <c r="G865" s="2">
        <v>49.445999999999998</v>
      </c>
      <c r="H865" s="2">
        <v>76</v>
      </c>
      <c r="I865" s="2">
        <v>9</v>
      </c>
      <c r="J865" s="2">
        <v>28</v>
      </c>
      <c r="K865" s="2">
        <v>9</v>
      </c>
      <c r="L865" s="2">
        <v>1</v>
      </c>
      <c r="M865" s="2">
        <v>212</v>
      </c>
      <c r="N865" s="2">
        <v>23.3</v>
      </c>
      <c r="O865" s="2">
        <v>5.19</v>
      </c>
      <c r="P865" s="2">
        <v>127.03</v>
      </c>
      <c r="Q865" s="2">
        <v>9</v>
      </c>
      <c r="R865" s="2" t="s">
        <v>53</v>
      </c>
      <c r="S865" s="2" t="s">
        <v>86</v>
      </c>
      <c r="T865" s="2" t="s">
        <v>158</v>
      </c>
      <c r="U865" s="2" t="s">
        <v>7030</v>
      </c>
      <c r="V865" s="2" t="s">
        <v>7031</v>
      </c>
      <c r="W865" s="2" t="s">
        <v>7032</v>
      </c>
      <c r="X865" s="2" t="s">
        <v>7033</v>
      </c>
      <c r="Y865" s="2" t="s">
        <v>40</v>
      </c>
      <c r="Z865" s="2">
        <v>0</v>
      </c>
      <c r="AA865" s="22">
        <v>0.94699999999999995</v>
      </c>
      <c r="AB865" s="22">
        <v>1.2010000000000001</v>
      </c>
      <c r="AC865" s="21">
        <v>-0.08</v>
      </c>
      <c r="AD865" s="21">
        <v>0.26</v>
      </c>
      <c r="AE865" s="102">
        <v>0.99996254508026094</v>
      </c>
      <c r="AF865" s="102">
        <v>0.98008581121711802</v>
      </c>
      <c r="AG865" s="23">
        <v>1</v>
      </c>
      <c r="AH865" s="23">
        <v>1</v>
      </c>
      <c r="AI865" s="2">
        <v>94.3</v>
      </c>
      <c r="AJ865" s="2">
        <v>89.3</v>
      </c>
      <c r="AK865" s="2">
        <v>61.1</v>
      </c>
      <c r="AL865" s="2">
        <v>73.400000000000006</v>
      </c>
      <c r="AM865" s="2">
        <v>1.77</v>
      </c>
      <c r="AN865" s="2">
        <v>6.07</v>
      </c>
      <c r="AO865" s="2">
        <v>19.059999999999999</v>
      </c>
      <c r="AP865" s="2">
        <v>19.78</v>
      </c>
      <c r="AQ865" s="2" t="s">
        <v>30</v>
      </c>
      <c r="AR865" s="2" t="s">
        <v>30</v>
      </c>
      <c r="AS865" s="2" t="s">
        <v>30</v>
      </c>
      <c r="AT865" s="2" t="s">
        <v>30</v>
      </c>
      <c r="AU865" s="2" t="s">
        <v>30</v>
      </c>
      <c r="AV865" s="2" t="s">
        <v>30</v>
      </c>
      <c r="AW865" s="2" t="s">
        <v>30</v>
      </c>
      <c r="AX865" s="2" t="s">
        <v>30</v>
      </c>
      <c r="AY865" s="2" t="s">
        <v>30</v>
      </c>
      <c r="AZ865" s="2" t="s">
        <v>30</v>
      </c>
      <c r="BA865" s="2" t="s">
        <v>30</v>
      </c>
      <c r="BB865" s="2" t="s">
        <v>30</v>
      </c>
      <c r="BC865" s="2" t="s">
        <v>40</v>
      </c>
    </row>
    <row r="866" spans="1:55">
      <c r="A866" s="2" t="b">
        <v>0</v>
      </c>
      <c r="B866" s="2" t="s">
        <v>30</v>
      </c>
      <c r="C866" s="2" t="s">
        <v>12301</v>
      </c>
      <c r="D866" s="2" t="s">
        <v>5629</v>
      </c>
      <c r="E866" s="2" t="s">
        <v>5630</v>
      </c>
      <c r="F866" s="2">
        <v>0</v>
      </c>
      <c r="G866" s="2">
        <v>49.418999999999997</v>
      </c>
      <c r="H866" s="2">
        <v>45</v>
      </c>
      <c r="I866" s="2">
        <v>6</v>
      </c>
      <c r="J866" s="2">
        <v>40</v>
      </c>
      <c r="K866" s="2">
        <v>6</v>
      </c>
      <c r="L866" s="2">
        <v>1</v>
      </c>
      <c r="M866" s="2">
        <v>71</v>
      </c>
      <c r="N866" s="2">
        <v>8.5</v>
      </c>
      <c r="O866" s="2">
        <v>11.15</v>
      </c>
      <c r="P866" s="2">
        <v>119.67</v>
      </c>
      <c r="Q866" s="2">
        <v>6</v>
      </c>
      <c r="R866" s="2" t="s">
        <v>132</v>
      </c>
      <c r="S866" s="2" t="s">
        <v>991</v>
      </c>
      <c r="T866" s="2" t="s">
        <v>1058</v>
      </c>
      <c r="U866" s="2" t="s">
        <v>5631</v>
      </c>
      <c r="V866" s="2" t="s">
        <v>5632</v>
      </c>
      <c r="W866" s="2" t="s">
        <v>5633</v>
      </c>
      <c r="X866" s="2" t="s">
        <v>5634</v>
      </c>
      <c r="Y866" s="2" t="s">
        <v>102</v>
      </c>
      <c r="Z866" s="2">
        <v>0</v>
      </c>
      <c r="AA866" s="22">
        <v>0.61299999999999999</v>
      </c>
      <c r="AB866" s="22">
        <v>0.374</v>
      </c>
      <c r="AC866" s="21">
        <v>-0.71</v>
      </c>
      <c r="AD866" s="21">
        <v>-1.42</v>
      </c>
      <c r="AE866" s="102">
        <v>8.1946775231129504E-2</v>
      </c>
      <c r="AF866" s="102">
        <v>6.5770742587312203E-4</v>
      </c>
      <c r="AG866" s="23">
        <v>0.47979331053534802</v>
      </c>
      <c r="AH866" s="23">
        <v>7.7495092352876504E-3</v>
      </c>
      <c r="AI866" s="2">
        <v>116.6</v>
      </c>
      <c r="AJ866" s="2">
        <v>71.400000000000006</v>
      </c>
      <c r="AK866" s="2">
        <v>152.69999999999999</v>
      </c>
      <c r="AL866" s="2">
        <v>57.2</v>
      </c>
      <c r="AM866" s="2">
        <v>4.22</v>
      </c>
      <c r="AN866" s="2">
        <v>0.49</v>
      </c>
      <c r="AO866" s="2">
        <v>4.8600000000000003</v>
      </c>
      <c r="AP866" s="2">
        <v>9.11</v>
      </c>
      <c r="AQ866" s="2" t="s">
        <v>30</v>
      </c>
      <c r="AR866" s="2" t="s">
        <v>30</v>
      </c>
      <c r="AS866" s="2" t="s">
        <v>30</v>
      </c>
      <c r="AT866" s="2" t="s">
        <v>30</v>
      </c>
      <c r="AU866" s="2" t="s">
        <v>30</v>
      </c>
      <c r="AV866" s="2" t="s">
        <v>30</v>
      </c>
      <c r="AW866" s="2" t="s">
        <v>30</v>
      </c>
      <c r="AX866" s="2" t="s">
        <v>30</v>
      </c>
      <c r="AY866" s="2" t="s">
        <v>30</v>
      </c>
      <c r="AZ866" s="2" t="s">
        <v>30</v>
      </c>
      <c r="BA866" s="2" t="s">
        <v>30</v>
      </c>
      <c r="BB866" s="2" t="s">
        <v>30</v>
      </c>
      <c r="BC866" s="2" t="s">
        <v>40</v>
      </c>
    </row>
    <row r="867" spans="1:55">
      <c r="A867" s="2" t="b">
        <v>0</v>
      </c>
      <c r="B867" s="2" t="s">
        <v>30</v>
      </c>
      <c r="C867" s="2" t="s">
        <v>12301</v>
      </c>
      <c r="D867" s="2" t="s">
        <v>12913</v>
      </c>
      <c r="E867" s="2" t="s">
        <v>12912</v>
      </c>
      <c r="F867" s="2">
        <v>0</v>
      </c>
      <c r="G867" s="2">
        <v>49.356999999999999</v>
      </c>
      <c r="H867" s="2">
        <v>63</v>
      </c>
      <c r="I867" s="2">
        <v>10</v>
      </c>
      <c r="J867" s="2">
        <v>52</v>
      </c>
      <c r="K867" s="2">
        <v>10</v>
      </c>
      <c r="L867" s="2">
        <v>1</v>
      </c>
      <c r="M867" s="2">
        <v>131</v>
      </c>
      <c r="N867" s="2">
        <v>15.2</v>
      </c>
      <c r="O867" s="2">
        <v>9.39</v>
      </c>
      <c r="P867" s="2">
        <v>160.05000000000001</v>
      </c>
      <c r="Q867" s="2">
        <v>10</v>
      </c>
      <c r="R867" s="2" t="s">
        <v>4860</v>
      </c>
      <c r="S867" s="2" t="s">
        <v>314</v>
      </c>
      <c r="T867" s="2" t="s">
        <v>2111</v>
      </c>
      <c r="U867" s="2" t="s">
        <v>12911</v>
      </c>
      <c r="V867" s="2" t="s">
        <v>12910</v>
      </c>
      <c r="W867" s="2" t="s">
        <v>40</v>
      </c>
      <c r="X867" s="2" t="s">
        <v>12909</v>
      </c>
      <c r="Y867" s="2" t="s">
        <v>40</v>
      </c>
      <c r="Z867" s="2">
        <v>0</v>
      </c>
      <c r="AA867" s="22">
        <v>1.1240000000000001</v>
      </c>
      <c r="AB867" s="22">
        <v>1.181</v>
      </c>
      <c r="AC867" s="21">
        <v>0.17</v>
      </c>
      <c r="AD867" s="21">
        <v>0.24</v>
      </c>
      <c r="AE867" s="102">
        <v>0.99978814063577404</v>
      </c>
      <c r="AF867" s="102">
        <v>0.994499753442322</v>
      </c>
      <c r="AG867" s="23">
        <v>1</v>
      </c>
      <c r="AH867" s="23">
        <v>1</v>
      </c>
      <c r="AI867" s="2">
        <v>37</v>
      </c>
      <c r="AJ867" s="2">
        <v>41.6</v>
      </c>
      <c r="AK867" s="2">
        <v>35.799999999999997</v>
      </c>
      <c r="AL867" s="2">
        <v>42.3</v>
      </c>
      <c r="AM867" s="2">
        <v>16.489999999999998</v>
      </c>
      <c r="AN867" s="2">
        <v>10.27</v>
      </c>
      <c r="AO867" s="2">
        <v>12.72</v>
      </c>
      <c r="AP867" s="2">
        <v>11.75</v>
      </c>
      <c r="AQ867" s="2" t="s">
        <v>30</v>
      </c>
      <c r="AR867" s="2" t="s">
        <v>30</v>
      </c>
      <c r="AS867" s="2" t="s">
        <v>30</v>
      </c>
      <c r="AT867" s="2" t="s">
        <v>30</v>
      </c>
      <c r="AU867" s="2" t="s">
        <v>30</v>
      </c>
      <c r="AV867" s="2" t="s">
        <v>30</v>
      </c>
      <c r="AW867" s="2" t="s">
        <v>30</v>
      </c>
      <c r="AX867" s="2" t="s">
        <v>30</v>
      </c>
      <c r="AY867" s="2" t="s">
        <v>30</v>
      </c>
      <c r="AZ867" s="2" t="s">
        <v>30</v>
      </c>
      <c r="BA867" s="2" t="s">
        <v>30</v>
      </c>
      <c r="BB867" s="2" t="s">
        <v>30</v>
      </c>
      <c r="BC867" s="2" t="s">
        <v>40</v>
      </c>
    </row>
    <row r="868" spans="1:55">
      <c r="A868" s="2" t="b">
        <v>0</v>
      </c>
      <c r="B868" s="2" t="s">
        <v>30</v>
      </c>
      <c r="C868" s="2" t="s">
        <v>12301</v>
      </c>
      <c r="D868" s="2" t="s">
        <v>5020</v>
      </c>
      <c r="E868" s="2" t="s">
        <v>5021</v>
      </c>
      <c r="F868" s="2">
        <v>0</v>
      </c>
      <c r="G868" s="2">
        <v>49.329000000000001</v>
      </c>
      <c r="H868" s="2">
        <v>26</v>
      </c>
      <c r="I868" s="2">
        <v>8</v>
      </c>
      <c r="J868" s="2">
        <v>43</v>
      </c>
      <c r="K868" s="2">
        <v>8</v>
      </c>
      <c r="L868" s="2">
        <v>1</v>
      </c>
      <c r="M868" s="2">
        <v>373</v>
      </c>
      <c r="N868" s="2">
        <v>42.6</v>
      </c>
      <c r="O868" s="2">
        <v>4.83</v>
      </c>
      <c r="P868" s="2">
        <v>162.38</v>
      </c>
      <c r="Q868" s="2">
        <v>8</v>
      </c>
      <c r="R868" s="2" t="s">
        <v>33</v>
      </c>
      <c r="S868" s="2" t="s">
        <v>40</v>
      </c>
      <c r="T868" s="2" t="s">
        <v>77</v>
      </c>
      <c r="U868" s="2" t="s">
        <v>5022</v>
      </c>
      <c r="V868" s="2" t="s">
        <v>5023</v>
      </c>
      <c r="W868" s="2" t="s">
        <v>5024</v>
      </c>
      <c r="X868" s="2" t="s">
        <v>5025</v>
      </c>
      <c r="Y868" s="2" t="s">
        <v>40</v>
      </c>
      <c r="Z868" s="2">
        <v>0</v>
      </c>
      <c r="AA868" s="22">
        <v>0.876</v>
      </c>
      <c r="AB868" s="22">
        <v>1.014</v>
      </c>
      <c r="AC868" s="21">
        <v>-0.19</v>
      </c>
      <c r="AD868" s="21">
        <v>0.02</v>
      </c>
      <c r="AE868" s="102">
        <v>0.95458302755864499</v>
      </c>
      <c r="AF868" s="102">
        <v>0.99999997099818605</v>
      </c>
      <c r="AG868" s="23">
        <v>1</v>
      </c>
      <c r="AH868" s="23">
        <v>1</v>
      </c>
      <c r="AI868" s="2">
        <v>104.7</v>
      </c>
      <c r="AJ868" s="2">
        <v>91.7</v>
      </c>
      <c r="AK868" s="2">
        <v>102.4</v>
      </c>
      <c r="AL868" s="2">
        <v>103.9</v>
      </c>
      <c r="AM868" s="2">
        <v>5.05</v>
      </c>
      <c r="AN868" s="2">
        <v>0.62</v>
      </c>
      <c r="AO868" s="2">
        <v>1.34</v>
      </c>
      <c r="AP868" s="2">
        <v>4.41</v>
      </c>
      <c r="AQ868" s="2" t="s">
        <v>30</v>
      </c>
      <c r="AR868" s="2" t="s">
        <v>30</v>
      </c>
      <c r="AS868" s="2" t="s">
        <v>30</v>
      </c>
      <c r="AT868" s="2" t="s">
        <v>30</v>
      </c>
      <c r="AU868" s="2" t="s">
        <v>30</v>
      </c>
      <c r="AV868" s="2" t="s">
        <v>30</v>
      </c>
      <c r="AW868" s="2" t="s">
        <v>30</v>
      </c>
      <c r="AX868" s="2" t="s">
        <v>30</v>
      </c>
      <c r="AY868" s="2" t="s">
        <v>30</v>
      </c>
      <c r="AZ868" s="2" t="s">
        <v>30</v>
      </c>
      <c r="BA868" s="2" t="s">
        <v>30</v>
      </c>
      <c r="BB868" s="2" t="s">
        <v>30</v>
      </c>
      <c r="BC868" s="2" t="s">
        <v>40</v>
      </c>
    </row>
    <row r="869" spans="1:55">
      <c r="A869" s="2" t="b">
        <v>0</v>
      </c>
      <c r="B869" s="2" t="s">
        <v>30</v>
      </c>
      <c r="C869" s="2" t="s">
        <v>12301</v>
      </c>
      <c r="D869" s="2" t="s">
        <v>5247</v>
      </c>
      <c r="E869" s="2" t="s">
        <v>5248</v>
      </c>
      <c r="F869" s="2">
        <v>0</v>
      </c>
      <c r="G869" s="2">
        <v>49.308</v>
      </c>
      <c r="H869" s="2">
        <v>49</v>
      </c>
      <c r="I869" s="2">
        <v>11</v>
      </c>
      <c r="J869" s="2">
        <v>45</v>
      </c>
      <c r="K869" s="2">
        <v>11</v>
      </c>
      <c r="L869" s="2">
        <v>1</v>
      </c>
      <c r="M869" s="2">
        <v>245</v>
      </c>
      <c r="N869" s="2">
        <v>26.9</v>
      </c>
      <c r="O869" s="2">
        <v>5.92</v>
      </c>
      <c r="P869" s="2">
        <v>128.41999999999999</v>
      </c>
      <c r="Q869" s="2">
        <v>11</v>
      </c>
      <c r="R869" s="2" t="s">
        <v>5249</v>
      </c>
      <c r="S869" s="2" t="s">
        <v>86</v>
      </c>
      <c r="T869" s="2" t="s">
        <v>5250</v>
      </c>
      <c r="U869" s="2" t="s">
        <v>5251</v>
      </c>
      <c r="V869" s="2" t="s">
        <v>5252</v>
      </c>
      <c r="W869" s="2" t="s">
        <v>5253</v>
      </c>
      <c r="X869" s="2" t="s">
        <v>5254</v>
      </c>
      <c r="Y869" s="2" t="s">
        <v>40</v>
      </c>
      <c r="Z869" s="2">
        <v>0</v>
      </c>
      <c r="AA869" s="22">
        <v>1.2190000000000001</v>
      </c>
      <c r="AB869" s="22">
        <v>1.1439999999999999</v>
      </c>
      <c r="AC869" s="21">
        <v>0.28999999999999998</v>
      </c>
      <c r="AD869" s="21">
        <v>0.19</v>
      </c>
      <c r="AE869" s="102">
        <v>0.41371732147129597</v>
      </c>
      <c r="AF869" s="102">
        <v>0.85843256794656897</v>
      </c>
      <c r="AG869" s="23">
        <v>1</v>
      </c>
      <c r="AH869" s="23">
        <v>1</v>
      </c>
      <c r="AI869" s="2">
        <v>94.6</v>
      </c>
      <c r="AJ869" s="2">
        <v>115.3</v>
      </c>
      <c r="AK869" s="2">
        <v>86.6</v>
      </c>
      <c r="AL869" s="2">
        <v>99.1</v>
      </c>
      <c r="AM869" s="2">
        <v>4.79</v>
      </c>
      <c r="AN869" s="2">
        <v>1.53</v>
      </c>
      <c r="AO869" s="2">
        <v>4.6500000000000004</v>
      </c>
      <c r="AP869" s="2">
        <v>1.1399999999999999</v>
      </c>
      <c r="AQ869" s="2" t="s">
        <v>30</v>
      </c>
      <c r="AR869" s="2" t="s">
        <v>30</v>
      </c>
      <c r="AS869" s="2" t="s">
        <v>30</v>
      </c>
      <c r="AT869" s="2" t="s">
        <v>30</v>
      </c>
      <c r="AU869" s="2" t="s">
        <v>30</v>
      </c>
      <c r="AV869" s="2" t="s">
        <v>30</v>
      </c>
      <c r="AW869" s="2" t="s">
        <v>30</v>
      </c>
      <c r="AX869" s="2" t="s">
        <v>30</v>
      </c>
      <c r="AY869" s="2" t="s">
        <v>30</v>
      </c>
      <c r="AZ869" s="2" t="s">
        <v>30</v>
      </c>
      <c r="BA869" s="2" t="s">
        <v>30</v>
      </c>
      <c r="BB869" s="2" t="s">
        <v>30</v>
      </c>
      <c r="BC869" s="2" t="s">
        <v>40</v>
      </c>
    </row>
    <row r="870" spans="1:55">
      <c r="A870" s="2" t="b">
        <v>0</v>
      </c>
      <c r="B870" s="2" t="s">
        <v>30</v>
      </c>
      <c r="C870" s="2" t="s">
        <v>12301</v>
      </c>
      <c r="D870" s="2" t="s">
        <v>6416</v>
      </c>
      <c r="E870" s="2" t="s">
        <v>6417</v>
      </c>
      <c r="F870" s="2">
        <v>0</v>
      </c>
      <c r="G870" s="2">
        <v>49.195</v>
      </c>
      <c r="H870" s="2">
        <v>93</v>
      </c>
      <c r="I870" s="2">
        <v>8</v>
      </c>
      <c r="J870" s="2">
        <v>58</v>
      </c>
      <c r="K870" s="2">
        <v>8</v>
      </c>
      <c r="L870" s="2">
        <v>1</v>
      </c>
      <c r="M870" s="2">
        <v>60</v>
      </c>
      <c r="N870" s="2">
        <v>6.9</v>
      </c>
      <c r="O870" s="2">
        <v>5.01</v>
      </c>
      <c r="P870" s="2">
        <v>201.82</v>
      </c>
      <c r="Q870" s="2">
        <v>8</v>
      </c>
      <c r="R870" s="2" t="s">
        <v>40</v>
      </c>
      <c r="S870" s="2" t="s">
        <v>86</v>
      </c>
      <c r="T870" s="2" t="s">
        <v>40</v>
      </c>
      <c r="U870" s="2" t="s">
        <v>6418</v>
      </c>
      <c r="V870" s="2" t="s">
        <v>6419</v>
      </c>
      <c r="W870" s="2" t="s">
        <v>6420</v>
      </c>
      <c r="X870" s="2" t="s">
        <v>6421</v>
      </c>
      <c r="Y870" s="2" t="s">
        <v>40</v>
      </c>
      <c r="Z870" s="2">
        <v>0</v>
      </c>
      <c r="AA870" s="22">
        <v>0.92700000000000005</v>
      </c>
      <c r="AB870" s="22">
        <v>1.0309999999999999</v>
      </c>
      <c r="AC870" s="21">
        <v>-0.11</v>
      </c>
      <c r="AD870" s="21">
        <v>0.04</v>
      </c>
      <c r="AE870" s="102">
        <v>0.99984676868297495</v>
      </c>
      <c r="AF870" s="102">
        <v>0.99997397989756898</v>
      </c>
      <c r="AG870" s="23">
        <v>1</v>
      </c>
      <c r="AH870" s="23">
        <v>1</v>
      </c>
      <c r="AI870" s="2">
        <v>95</v>
      </c>
      <c r="AJ870" s="2">
        <v>88</v>
      </c>
      <c r="AK870" s="2">
        <v>95.3</v>
      </c>
      <c r="AL870" s="2">
        <v>98.2</v>
      </c>
      <c r="AM870" s="2">
        <v>2.52</v>
      </c>
      <c r="AN870" s="2">
        <v>3.16</v>
      </c>
      <c r="AO870" s="2">
        <v>1.79</v>
      </c>
      <c r="AP870" s="2">
        <v>2.76</v>
      </c>
      <c r="AQ870" s="2" t="s">
        <v>30</v>
      </c>
      <c r="AR870" s="2" t="s">
        <v>30</v>
      </c>
      <c r="AS870" s="2" t="s">
        <v>30</v>
      </c>
      <c r="AT870" s="2" t="s">
        <v>30</v>
      </c>
      <c r="AU870" s="2" t="s">
        <v>30</v>
      </c>
      <c r="AV870" s="2" t="s">
        <v>30</v>
      </c>
      <c r="AW870" s="2" t="s">
        <v>30</v>
      </c>
      <c r="AX870" s="2" t="s">
        <v>30</v>
      </c>
      <c r="AY870" s="2" t="s">
        <v>30</v>
      </c>
      <c r="AZ870" s="2" t="s">
        <v>30</v>
      </c>
      <c r="BA870" s="2" t="s">
        <v>30</v>
      </c>
      <c r="BB870" s="2" t="s">
        <v>30</v>
      </c>
      <c r="BC870" s="2" t="s">
        <v>40</v>
      </c>
    </row>
    <row r="871" spans="1:55">
      <c r="A871" s="2" t="b">
        <v>0</v>
      </c>
      <c r="B871" s="2" t="s">
        <v>30</v>
      </c>
      <c r="C871" s="2" t="s">
        <v>12301</v>
      </c>
      <c r="D871" s="2" t="s">
        <v>6376</v>
      </c>
      <c r="E871" s="2" t="s">
        <v>6377</v>
      </c>
      <c r="F871" s="2">
        <v>0</v>
      </c>
      <c r="G871" s="2">
        <v>49.16</v>
      </c>
      <c r="H871" s="2">
        <v>62</v>
      </c>
      <c r="I871" s="2">
        <v>12</v>
      </c>
      <c r="J871" s="2">
        <v>36</v>
      </c>
      <c r="K871" s="2">
        <v>12</v>
      </c>
      <c r="L871" s="2">
        <v>1</v>
      </c>
      <c r="M871" s="2">
        <v>239</v>
      </c>
      <c r="N871" s="2">
        <v>26.7</v>
      </c>
      <c r="O871" s="2">
        <v>5.66</v>
      </c>
      <c r="P871" s="2">
        <v>114.37</v>
      </c>
      <c r="Q871" s="2">
        <v>12</v>
      </c>
      <c r="R871" s="2" t="s">
        <v>235</v>
      </c>
      <c r="S871" s="2" t="s">
        <v>314</v>
      </c>
      <c r="T871" s="2" t="s">
        <v>1468</v>
      </c>
      <c r="U871" s="2" t="s">
        <v>2888</v>
      </c>
      <c r="V871" s="2" t="s">
        <v>6378</v>
      </c>
      <c r="W871" s="2" t="s">
        <v>6379</v>
      </c>
      <c r="X871" s="2" t="s">
        <v>6380</v>
      </c>
      <c r="Y871" s="2" t="s">
        <v>2385</v>
      </c>
      <c r="Z871" s="2">
        <v>0</v>
      </c>
      <c r="AA871" s="22">
        <v>1.1639999999999999</v>
      </c>
      <c r="AB871" s="22">
        <v>1.1519999999999999</v>
      </c>
      <c r="AC871" s="21">
        <v>0.22</v>
      </c>
      <c r="AD871" s="21">
        <v>0.2</v>
      </c>
      <c r="AE871" s="102">
        <v>8.63462867996906E-2</v>
      </c>
      <c r="AF871" s="102">
        <v>0.15256514596441001</v>
      </c>
      <c r="AG871" s="23">
        <v>0.49180807426522699</v>
      </c>
      <c r="AH871" s="23">
        <v>0.63888759800107098</v>
      </c>
      <c r="AI871" s="2">
        <v>79</v>
      </c>
      <c r="AJ871" s="2">
        <v>92</v>
      </c>
      <c r="AK871" s="2">
        <v>74.900000000000006</v>
      </c>
      <c r="AL871" s="2">
        <v>86.4</v>
      </c>
      <c r="AM871" s="2">
        <v>5.99</v>
      </c>
      <c r="AN871" s="2">
        <v>2.88</v>
      </c>
      <c r="AO871" s="2">
        <v>0.22</v>
      </c>
      <c r="AP871" s="2">
        <v>0.79</v>
      </c>
      <c r="AQ871" s="2" t="s">
        <v>30</v>
      </c>
      <c r="AR871" s="2" t="s">
        <v>30</v>
      </c>
      <c r="AS871" s="2" t="s">
        <v>30</v>
      </c>
      <c r="AT871" s="2" t="s">
        <v>30</v>
      </c>
      <c r="AU871" s="2" t="s">
        <v>30</v>
      </c>
      <c r="AV871" s="2" t="s">
        <v>30</v>
      </c>
      <c r="AW871" s="2" t="s">
        <v>30</v>
      </c>
      <c r="AX871" s="2" t="s">
        <v>30</v>
      </c>
      <c r="AY871" s="2" t="s">
        <v>30</v>
      </c>
      <c r="AZ871" s="2" t="s">
        <v>30</v>
      </c>
      <c r="BA871" s="2" t="s">
        <v>30</v>
      </c>
      <c r="BB871" s="2" t="s">
        <v>30</v>
      </c>
      <c r="BC871" s="2" t="s">
        <v>40</v>
      </c>
    </row>
    <row r="872" spans="1:55">
      <c r="A872" s="2" t="b">
        <v>0</v>
      </c>
      <c r="B872" s="2" t="s">
        <v>30</v>
      </c>
      <c r="C872" s="2" t="s">
        <v>12301</v>
      </c>
      <c r="D872" s="2" t="s">
        <v>5817</v>
      </c>
      <c r="E872" s="2" t="s">
        <v>5818</v>
      </c>
      <c r="F872" s="2">
        <v>0</v>
      </c>
      <c r="G872" s="2">
        <v>49.151000000000003</v>
      </c>
      <c r="H872" s="2">
        <v>69</v>
      </c>
      <c r="I872" s="2">
        <v>10</v>
      </c>
      <c r="J872" s="2">
        <v>46</v>
      </c>
      <c r="K872" s="2">
        <v>10</v>
      </c>
      <c r="L872" s="2">
        <v>1</v>
      </c>
      <c r="M872" s="2">
        <v>160</v>
      </c>
      <c r="N872" s="2">
        <v>18.8</v>
      </c>
      <c r="O872" s="2">
        <v>5.2</v>
      </c>
      <c r="P872" s="2">
        <v>152.15</v>
      </c>
      <c r="Q872" s="2">
        <v>10</v>
      </c>
      <c r="R872" s="2" t="s">
        <v>40</v>
      </c>
      <c r="S872" s="2" t="s">
        <v>40</v>
      </c>
      <c r="T872" s="2" t="s">
        <v>40</v>
      </c>
      <c r="U872" s="2" t="s">
        <v>5819</v>
      </c>
      <c r="V872" s="2" t="s">
        <v>5820</v>
      </c>
      <c r="W872" s="2" t="s">
        <v>5821</v>
      </c>
      <c r="X872" s="2" t="s">
        <v>5822</v>
      </c>
      <c r="Y872" s="2" t="s">
        <v>40</v>
      </c>
      <c r="Z872" s="2">
        <v>0</v>
      </c>
      <c r="AA872" s="22">
        <v>1.032</v>
      </c>
      <c r="AB872" s="22">
        <v>1.234</v>
      </c>
      <c r="AC872" s="21">
        <v>0.05</v>
      </c>
      <c r="AD872" s="21">
        <v>0.3</v>
      </c>
      <c r="AE872" s="102">
        <v>0.99999540147733001</v>
      </c>
      <c r="AF872" s="102">
        <v>0.93372874750359003</v>
      </c>
      <c r="AG872" s="23">
        <v>1</v>
      </c>
      <c r="AH872" s="23">
        <v>1</v>
      </c>
      <c r="AI872" s="2">
        <v>83.9</v>
      </c>
      <c r="AJ872" s="2">
        <v>86.6</v>
      </c>
      <c r="AK872" s="2">
        <v>62.5</v>
      </c>
      <c r="AL872" s="2">
        <v>77.099999999999994</v>
      </c>
      <c r="AM872" s="2">
        <v>3.32</v>
      </c>
      <c r="AN872" s="2">
        <v>3.5</v>
      </c>
      <c r="AO872" s="2">
        <v>4.17</v>
      </c>
      <c r="AP872" s="2">
        <v>0.87</v>
      </c>
      <c r="AQ872" s="2" t="s">
        <v>30</v>
      </c>
      <c r="AR872" s="2" t="s">
        <v>30</v>
      </c>
      <c r="AS872" s="2" t="s">
        <v>30</v>
      </c>
      <c r="AT872" s="2" t="s">
        <v>30</v>
      </c>
      <c r="AU872" s="2" t="s">
        <v>30</v>
      </c>
      <c r="AV872" s="2" t="s">
        <v>30</v>
      </c>
      <c r="AW872" s="2" t="s">
        <v>30</v>
      </c>
      <c r="AX872" s="2" t="s">
        <v>30</v>
      </c>
      <c r="AY872" s="2" t="s">
        <v>30</v>
      </c>
      <c r="AZ872" s="2" t="s">
        <v>30</v>
      </c>
      <c r="BA872" s="2" t="s">
        <v>30</v>
      </c>
      <c r="BB872" s="2" t="s">
        <v>30</v>
      </c>
      <c r="BC872" s="2" t="s">
        <v>40</v>
      </c>
    </row>
    <row r="873" spans="1:55">
      <c r="A873" s="2" t="b">
        <v>0</v>
      </c>
      <c r="B873" s="2" t="s">
        <v>30</v>
      </c>
      <c r="C873" s="2" t="s">
        <v>12301</v>
      </c>
      <c r="D873" s="2" t="s">
        <v>6841</v>
      </c>
      <c r="E873" s="2" t="s">
        <v>6842</v>
      </c>
      <c r="F873" s="2">
        <v>0</v>
      </c>
      <c r="G873" s="2">
        <v>48.811999999999998</v>
      </c>
      <c r="H873" s="2">
        <v>47</v>
      </c>
      <c r="I873" s="2">
        <v>6</v>
      </c>
      <c r="J873" s="2">
        <v>40</v>
      </c>
      <c r="K873" s="2">
        <v>6</v>
      </c>
      <c r="L873" s="2">
        <v>1</v>
      </c>
      <c r="M873" s="2">
        <v>206</v>
      </c>
      <c r="N873" s="2">
        <v>23.2</v>
      </c>
      <c r="O873" s="2">
        <v>6.35</v>
      </c>
      <c r="P873" s="2">
        <v>166.64</v>
      </c>
      <c r="Q873" s="2">
        <v>6</v>
      </c>
      <c r="R873" s="2" t="s">
        <v>40</v>
      </c>
      <c r="S873" s="2" t="s">
        <v>86</v>
      </c>
      <c r="T873" s="2" t="s">
        <v>1321</v>
      </c>
      <c r="U873" s="2" t="s">
        <v>5028</v>
      </c>
      <c r="V873" s="2" t="s">
        <v>6843</v>
      </c>
      <c r="W873" s="2" t="s">
        <v>6844</v>
      </c>
      <c r="X873" s="2" t="s">
        <v>6845</v>
      </c>
      <c r="Y873" s="2" t="s">
        <v>40</v>
      </c>
      <c r="Z873" s="2">
        <v>0</v>
      </c>
      <c r="AA873" s="22">
        <v>1.405</v>
      </c>
      <c r="AB873" s="22">
        <v>1.3</v>
      </c>
      <c r="AC873" s="21">
        <v>0.49</v>
      </c>
      <c r="AD873" s="21">
        <v>0.38</v>
      </c>
      <c r="AE873" s="102">
        <v>0.14719096915236801</v>
      </c>
      <c r="AF873" s="102">
        <v>0.37132960692403799</v>
      </c>
      <c r="AG873" s="23">
        <v>0.73286422173764099</v>
      </c>
      <c r="AH873" s="23">
        <v>1</v>
      </c>
      <c r="AI873" s="2">
        <v>82.1</v>
      </c>
      <c r="AJ873" s="2">
        <v>115.4</v>
      </c>
      <c r="AK873" s="2">
        <v>89.3</v>
      </c>
      <c r="AL873" s="2">
        <v>116.1</v>
      </c>
      <c r="AM873" s="2">
        <v>3.39</v>
      </c>
      <c r="AN873" s="2">
        <v>1.1499999999999999</v>
      </c>
      <c r="AO873" s="2">
        <v>1.63</v>
      </c>
      <c r="AP873" s="2">
        <v>1.38</v>
      </c>
      <c r="AQ873" s="2" t="s">
        <v>30</v>
      </c>
      <c r="AR873" s="2" t="s">
        <v>30</v>
      </c>
      <c r="AS873" s="2" t="s">
        <v>30</v>
      </c>
      <c r="AT873" s="2" t="s">
        <v>30</v>
      </c>
      <c r="AU873" s="2" t="s">
        <v>30</v>
      </c>
      <c r="AV873" s="2" t="s">
        <v>30</v>
      </c>
      <c r="AW873" s="2" t="s">
        <v>30</v>
      </c>
      <c r="AX873" s="2" t="s">
        <v>30</v>
      </c>
      <c r="AY873" s="2" t="s">
        <v>30</v>
      </c>
      <c r="AZ873" s="2" t="s">
        <v>30</v>
      </c>
      <c r="BA873" s="2" t="s">
        <v>30</v>
      </c>
      <c r="BB873" s="2" t="s">
        <v>30</v>
      </c>
      <c r="BC873" s="2" t="s">
        <v>40</v>
      </c>
    </row>
    <row r="874" spans="1:55">
      <c r="A874" s="2" t="b">
        <v>0</v>
      </c>
      <c r="B874" s="2" t="s">
        <v>30</v>
      </c>
      <c r="C874" s="2" t="s">
        <v>12301</v>
      </c>
      <c r="D874" s="2" t="s">
        <v>6970</v>
      </c>
      <c r="E874" s="2" t="s">
        <v>6971</v>
      </c>
      <c r="F874" s="2">
        <v>0</v>
      </c>
      <c r="G874" s="2">
        <v>48.597000000000001</v>
      </c>
      <c r="H874" s="2">
        <v>40</v>
      </c>
      <c r="I874" s="2">
        <v>9</v>
      </c>
      <c r="J874" s="2">
        <v>27</v>
      </c>
      <c r="K874" s="2">
        <v>9</v>
      </c>
      <c r="L874" s="2">
        <v>1</v>
      </c>
      <c r="M874" s="2">
        <v>382</v>
      </c>
      <c r="N874" s="2">
        <v>40.9</v>
      </c>
      <c r="O874" s="2">
        <v>5.97</v>
      </c>
      <c r="P874" s="2">
        <v>135.47999999999999</v>
      </c>
      <c r="Q874" s="2">
        <v>9</v>
      </c>
      <c r="R874" s="2" t="s">
        <v>132</v>
      </c>
      <c r="S874" s="2" t="s">
        <v>40</v>
      </c>
      <c r="T874" s="2" t="s">
        <v>511</v>
      </c>
      <c r="U874" s="2" t="s">
        <v>6972</v>
      </c>
      <c r="V874" s="2" t="s">
        <v>6973</v>
      </c>
      <c r="W874" s="2" t="s">
        <v>6974</v>
      </c>
      <c r="X874" s="2" t="s">
        <v>6975</v>
      </c>
      <c r="Y874" s="2" t="s">
        <v>6976</v>
      </c>
      <c r="Z874" s="2">
        <v>0</v>
      </c>
      <c r="AA874" s="22">
        <v>0.57299999999999995</v>
      </c>
      <c r="AB874" s="22">
        <v>0.66900000000000004</v>
      </c>
      <c r="AC874" s="21">
        <v>-0.8</v>
      </c>
      <c r="AD874" s="21">
        <v>-0.57999999999999996</v>
      </c>
      <c r="AE874" s="102">
        <v>0.38704763682861199</v>
      </c>
      <c r="AF874" s="102">
        <v>0.79333827001435497</v>
      </c>
      <c r="AG874" s="23">
        <v>1</v>
      </c>
      <c r="AH874" s="23">
        <v>1</v>
      </c>
      <c r="AI874" s="2">
        <v>120.7</v>
      </c>
      <c r="AJ874" s="2">
        <v>69.099999999999994</v>
      </c>
      <c r="AK874" s="2">
        <v>112.7</v>
      </c>
      <c r="AL874" s="2">
        <v>75.400000000000006</v>
      </c>
      <c r="AM874" s="2">
        <v>1.52</v>
      </c>
      <c r="AN874" s="2">
        <v>11.4</v>
      </c>
      <c r="AO874" s="2">
        <v>0.12</v>
      </c>
      <c r="AP874" s="2">
        <v>6.35</v>
      </c>
      <c r="AQ874" s="2" t="s">
        <v>30</v>
      </c>
      <c r="AR874" s="2" t="s">
        <v>30</v>
      </c>
      <c r="AS874" s="2" t="s">
        <v>30</v>
      </c>
      <c r="AT874" s="2" t="s">
        <v>30</v>
      </c>
      <c r="AU874" s="2" t="s">
        <v>30</v>
      </c>
      <c r="AV874" s="2" t="s">
        <v>30</v>
      </c>
      <c r="AW874" s="2" t="s">
        <v>30</v>
      </c>
      <c r="AX874" s="2" t="s">
        <v>30</v>
      </c>
      <c r="AY874" s="2" t="s">
        <v>30</v>
      </c>
      <c r="AZ874" s="2" t="s">
        <v>30</v>
      </c>
      <c r="BA874" s="2" t="s">
        <v>30</v>
      </c>
      <c r="BB874" s="2" t="s">
        <v>30</v>
      </c>
      <c r="BC874" s="2" t="s">
        <v>40</v>
      </c>
    </row>
    <row r="875" spans="1:55">
      <c r="A875" s="2" t="b">
        <v>0</v>
      </c>
      <c r="B875" s="2" t="s">
        <v>30</v>
      </c>
      <c r="C875" s="2" t="s">
        <v>12301</v>
      </c>
      <c r="D875" s="2" t="s">
        <v>12908</v>
      </c>
      <c r="E875" s="2" t="s">
        <v>12907</v>
      </c>
      <c r="F875" s="2">
        <v>0</v>
      </c>
      <c r="G875" s="2">
        <v>48.552999999999997</v>
      </c>
      <c r="H875" s="2">
        <v>82</v>
      </c>
      <c r="I875" s="2">
        <v>10</v>
      </c>
      <c r="J875" s="2">
        <v>51</v>
      </c>
      <c r="K875" s="2">
        <v>10</v>
      </c>
      <c r="L875" s="2">
        <v>1</v>
      </c>
      <c r="M875" s="2">
        <v>127</v>
      </c>
      <c r="N875" s="2">
        <v>14.5</v>
      </c>
      <c r="O875" s="2">
        <v>5.38</v>
      </c>
      <c r="P875" s="2">
        <v>158.88999999999999</v>
      </c>
      <c r="Q875" s="2">
        <v>10</v>
      </c>
      <c r="R875" s="2" t="s">
        <v>4860</v>
      </c>
      <c r="S875" s="2" t="s">
        <v>314</v>
      </c>
      <c r="T875" s="2" t="s">
        <v>2111</v>
      </c>
      <c r="U875" s="2" t="s">
        <v>12906</v>
      </c>
      <c r="V875" s="2" t="s">
        <v>12905</v>
      </c>
      <c r="W875" s="2" t="s">
        <v>12904</v>
      </c>
      <c r="X875" s="2" t="s">
        <v>12903</v>
      </c>
      <c r="Y875" s="2" t="s">
        <v>40</v>
      </c>
      <c r="Z875" s="2">
        <v>0</v>
      </c>
      <c r="AA875" s="22">
        <v>1.014</v>
      </c>
      <c r="AB875" s="22">
        <v>1.04</v>
      </c>
      <c r="AC875" s="21">
        <v>0.02</v>
      </c>
      <c r="AD875" s="21">
        <v>0.06</v>
      </c>
      <c r="AE875" s="102">
        <v>0.99700312027805904</v>
      </c>
      <c r="AF875" s="102">
        <v>0.95150838150154904</v>
      </c>
      <c r="AG875" s="23">
        <v>1</v>
      </c>
      <c r="AH875" s="23">
        <v>1</v>
      </c>
      <c r="AI875" s="2">
        <v>33.299999999999997</v>
      </c>
      <c r="AJ875" s="2">
        <v>33.799999999999997</v>
      </c>
      <c r="AK875" s="2">
        <v>33.700000000000003</v>
      </c>
      <c r="AL875" s="2">
        <v>35.1</v>
      </c>
      <c r="AM875" s="2">
        <v>3.26</v>
      </c>
      <c r="AN875" s="2">
        <v>6.25</v>
      </c>
      <c r="AO875" s="2">
        <v>3.77</v>
      </c>
      <c r="AP875" s="2">
        <v>8.09</v>
      </c>
      <c r="AQ875" s="2" t="s">
        <v>30</v>
      </c>
      <c r="AR875" s="2" t="s">
        <v>30</v>
      </c>
      <c r="AS875" s="2" t="s">
        <v>30</v>
      </c>
      <c r="AT875" s="2" t="s">
        <v>30</v>
      </c>
      <c r="AU875" s="2" t="s">
        <v>30</v>
      </c>
      <c r="AV875" s="2" t="s">
        <v>30</v>
      </c>
      <c r="AW875" s="2" t="s">
        <v>30</v>
      </c>
      <c r="AX875" s="2" t="s">
        <v>30</v>
      </c>
      <c r="AY875" s="2" t="s">
        <v>30</v>
      </c>
      <c r="AZ875" s="2" t="s">
        <v>30</v>
      </c>
      <c r="BA875" s="2" t="s">
        <v>30</v>
      </c>
      <c r="BB875" s="2" t="s">
        <v>30</v>
      </c>
      <c r="BC875" s="2" t="s">
        <v>40</v>
      </c>
    </row>
    <row r="876" spans="1:55">
      <c r="A876" s="2" t="b">
        <v>0</v>
      </c>
      <c r="B876" s="2" t="s">
        <v>30</v>
      </c>
      <c r="C876" s="2" t="s">
        <v>12301</v>
      </c>
      <c r="D876" s="2" t="s">
        <v>4799</v>
      </c>
      <c r="E876" s="2" t="s">
        <v>4800</v>
      </c>
      <c r="F876" s="2">
        <v>0</v>
      </c>
      <c r="G876" s="2">
        <v>48.548999999999999</v>
      </c>
      <c r="H876" s="2">
        <v>45</v>
      </c>
      <c r="I876" s="2">
        <v>12</v>
      </c>
      <c r="J876" s="2">
        <v>32</v>
      </c>
      <c r="K876" s="2">
        <v>12</v>
      </c>
      <c r="L876" s="2">
        <v>1</v>
      </c>
      <c r="M876" s="2">
        <v>326</v>
      </c>
      <c r="N876" s="2">
        <v>37.1</v>
      </c>
      <c r="O876" s="2">
        <v>6.81</v>
      </c>
      <c r="P876" s="2">
        <v>109.14</v>
      </c>
      <c r="Q876" s="2">
        <v>12</v>
      </c>
      <c r="R876" s="2" t="s">
        <v>132</v>
      </c>
      <c r="S876" s="2" t="s">
        <v>86</v>
      </c>
      <c r="T876" s="2" t="s">
        <v>929</v>
      </c>
      <c r="U876" s="2" t="s">
        <v>4801</v>
      </c>
      <c r="V876" s="2" t="s">
        <v>4802</v>
      </c>
      <c r="W876" s="2" t="s">
        <v>4803</v>
      </c>
      <c r="X876" s="2" t="s">
        <v>4804</v>
      </c>
      <c r="Y876" s="2" t="s">
        <v>40</v>
      </c>
      <c r="Z876" s="2">
        <v>0</v>
      </c>
      <c r="AA876" s="22">
        <v>0.73799999999999999</v>
      </c>
      <c r="AB876" s="22">
        <v>0.75600000000000001</v>
      </c>
      <c r="AC876" s="21">
        <v>-0.44</v>
      </c>
      <c r="AD876" s="21">
        <v>-0.4</v>
      </c>
      <c r="AE876" s="102">
        <v>0.12824237404621799</v>
      </c>
      <c r="AF876" s="102">
        <v>0.16063122764269999</v>
      </c>
      <c r="AG876" s="23">
        <v>0.66350005047517502</v>
      </c>
      <c r="AH876" s="23">
        <v>0.66777717979515305</v>
      </c>
      <c r="AI876" s="2">
        <v>116.8</v>
      </c>
      <c r="AJ876" s="2">
        <v>86.2</v>
      </c>
      <c r="AK876" s="2">
        <v>111.5</v>
      </c>
      <c r="AL876" s="2">
        <v>84.3</v>
      </c>
      <c r="AM876" s="2">
        <v>4.1100000000000003</v>
      </c>
      <c r="AN876" s="2">
        <v>1.79</v>
      </c>
      <c r="AO876" s="2">
        <v>2.5099999999999998</v>
      </c>
      <c r="AP876" s="2">
        <v>5.22</v>
      </c>
      <c r="AQ876" s="2" t="s">
        <v>30</v>
      </c>
      <c r="AR876" s="2" t="s">
        <v>30</v>
      </c>
      <c r="AS876" s="2" t="s">
        <v>30</v>
      </c>
      <c r="AT876" s="2" t="s">
        <v>30</v>
      </c>
      <c r="AU876" s="2" t="s">
        <v>30</v>
      </c>
      <c r="AV876" s="2" t="s">
        <v>30</v>
      </c>
      <c r="AW876" s="2" t="s">
        <v>30</v>
      </c>
      <c r="AX876" s="2" t="s">
        <v>30</v>
      </c>
      <c r="AY876" s="2" t="s">
        <v>30</v>
      </c>
      <c r="AZ876" s="2" t="s">
        <v>30</v>
      </c>
      <c r="BA876" s="2" t="s">
        <v>30</v>
      </c>
      <c r="BB876" s="2" t="s">
        <v>30</v>
      </c>
      <c r="BC876" s="2" t="s">
        <v>40</v>
      </c>
    </row>
    <row r="877" spans="1:55">
      <c r="A877" s="2" t="b">
        <v>0</v>
      </c>
      <c r="B877" s="2" t="s">
        <v>30</v>
      </c>
      <c r="C877" s="2" t="s">
        <v>12301</v>
      </c>
      <c r="D877" s="2" t="s">
        <v>5161</v>
      </c>
      <c r="E877" s="2" t="s">
        <v>5162</v>
      </c>
      <c r="F877" s="2">
        <v>0</v>
      </c>
      <c r="G877" s="2">
        <v>48.472000000000001</v>
      </c>
      <c r="H877" s="2">
        <v>30</v>
      </c>
      <c r="I877" s="2">
        <v>12</v>
      </c>
      <c r="J877" s="2">
        <v>33</v>
      </c>
      <c r="K877" s="2">
        <v>12</v>
      </c>
      <c r="L877" s="2">
        <v>1</v>
      </c>
      <c r="M877" s="2">
        <v>450</v>
      </c>
      <c r="N877" s="2">
        <v>49</v>
      </c>
      <c r="O877" s="2">
        <v>7.12</v>
      </c>
      <c r="P877" s="2">
        <v>106.61</v>
      </c>
      <c r="Q877" s="2">
        <v>12</v>
      </c>
      <c r="R877" s="2" t="s">
        <v>85</v>
      </c>
      <c r="S877" s="2" t="s">
        <v>141</v>
      </c>
      <c r="T877" s="2" t="s">
        <v>77</v>
      </c>
      <c r="U877" s="2" t="s">
        <v>5163</v>
      </c>
      <c r="V877" s="2" t="s">
        <v>5164</v>
      </c>
      <c r="W877" s="2" t="s">
        <v>5165</v>
      </c>
      <c r="X877" s="2" t="s">
        <v>5166</v>
      </c>
      <c r="Y877" s="2" t="s">
        <v>5167</v>
      </c>
      <c r="Z877" s="2">
        <v>0</v>
      </c>
      <c r="AA877" s="22">
        <v>1.0960000000000001</v>
      </c>
      <c r="AB877" s="22">
        <v>1.0129999999999999</v>
      </c>
      <c r="AC877" s="21">
        <v>0.13</v>
      </c>
      <c r="AD877" s="21">
        <v>0.02</v>
      </c>
      <c r="AE877" s="102">
        <v>0.99984967056798701</v>
      </c>
      <c r="AF877" s="102">
        <v>0.99999999895464597</v>
      </c>
      <c r="AG877" s="23">
        <v>1</v>
      </c>
      <c r="AH877" s="23">
        <v>1</v>
      </c>
      <c r="AI877" s="2">
        <v>98.9</v>
      </c>
      <c r="AJ877" s="2">
        <v>108.4</v>
      </c>
      <c r="AK877" s="2">
        <v>103.7</v>
      </c>
      <c r="AL877" s="2">
        <v>105</v>
      </c>
      <c r="AM877" s="2">
        <v>3.05</v>
      </c>
      <c r="AN877" s="2">
        <v>5.55</v>
      </c>
      <c r="AO877" s="2">
        <v>5.28</v>
      </c>
      <c r="AP877" s="2">
        <v>3.76</v>
      </c>
      <c r="AQ877" s="2" t="s">
        <v>30</v>
      </c>
      <c r="AR877" s="2" t="s">
        <v>30</v>
      </c>
      <c r="AS877" s="2" t="s">
        <v>30</v>
      </c>
      <c r="AT877" s="2" t="s">
        <v>30</v>
      </c>
      <c r="AU877" s="2" t="s">
        <v>30</v>
      </c>
      <c r="AV877" s="2" t="s">
        <v>30</v>
      </c>
      <c r="AW877" s="2" t="s">
        <v>30</v>
      </c>
      <c r="AX877" s="2" t="s">
        <v>30</v>
      </c>
      <c r="AY877" s="2" t="s">
        <v>30</v>
      </c>
      <c r="AZ877" s="2" t="s">
        <v>30</v>
      </c>
      <c r="BA877" s="2" t="s">
        <v>30</v>
      </c>
      <c r="BB877" s="2" t="s">
        <v>30</v>
      </c>
      <c r="BC877" s="2" t="s">
        <v>40</v>
      </c>
    </row>
    <row r="878" spans="1:55">
      <c r="A878" s="2" t="b">
        <v>0</v>
      </c>
      <c r="B878" s="2" t="s">
        <v>30</v>
      </c>
      <c r="C878" s="2" t="s">
        <v>12301</v>
      </c>
      <c r="D878" s="2" t="s">
        <v>5173</v>
      </c>
      <c r="E878" s="2" t="s">
        <v>5174</v>
      </c>
      <c r="F878" s="2">
        <v>0</v>
      </c>
      <c r="G878" s="2">
        <v>48.447000000000003</v>
      </c>
      <c r="H878" s="2">
        <v>60</v>
      </c>
      <c r="I878" s="2">
        <v>8</v>
      </c>
      <c r="J878" s="2">
        <v>29</v>
      </c>
      <c r="K878" s="2">
        <v>8</v>
      </c>
      <c r="L878" s="2">
        <v>1</v>
      </c>
      <c r="M878" s="2">
        <v>205</v>
      </c>
      <c r="N878" s="2">
        <v>23.4</v>
      </c>
      <c r="O878" s="2">
        <v>6.39</v>
      </c>
      <c r="P878" s="2">
        <v>142.35</v>
      </c>
      <c r="Q878" s="2">
        <v>8</v>
      </c>
      <c r="R878" s="2" t="s">
        <v>33</v>
      </c>
      <c r="S878" s="2" t="s">
        <v>34</v>
      </c>
      <c r="T878" s="2" t="s">
        <v>207</v>
      </c>
      <c r="U878" s="2" t="s">
        <v>5175</v>
      </c>
      <c r="V878" s="2" t="s">
        <v>5176</v>
      </c>
      <c r="W878" s="2" t="s">
        <v>5177</v>
      </c>
      <c r="X878" s="2" t="s">
        <v>5178</v>
      </c>
      <c r="Y878" s="2" t="s">
        <v>469</v>
      </c>
      <c r="Z878" s="2">
        <v>0</v>
      </c>
      <c r="AA878" s="22">
        <v>0.98</v>
      </c>
      <c r="AB878" s="22">
        <v>1.151</v>
      </c>
      <c r="AC878" s="21">
        <v>-0.03</v>
      </c>
      <c r="AD878" s="21">
        <v>0.2</v>
      </c>
      <c r="AE878" s="102">
        <v>0.99998643696353995</v>
      </c>
      <c r="AF878" s="102">
        <v>0.97439536584418895</v>
      </c>
      <c r="AG878" s="23">
        <v>1</v>
      </c>
      <c r="AH878" s="23">
        <v>1</v>
      </c>
      <c r="AI878" s="2">
        <v>107.6</v>
      </c>
      <c r="AJ878" s="2">
        <v>105.5</v>
      </c>
      <c r="AK878" s="2">
        <v>96.8</v>
      </c>
      <c r="AL878" s="2">
        <v>111.4</v>
      </c>
      <c r="AM878" s="2">
        <v>0.31</v>
      </c>
      <c r="AN878" s="2">
        <v>2.34</v>
      </c>
      <c r="AO878" s="2">
        <v>2.36</v>
      </c>
      <c r="AP878" s="2">
        <v>1.62</v>
      </c>
      <c r="AQ878" s="2" t="s">
        <v>30</v>
      </c>
      <c r="AR878" s="2" t="s">
        <v>30</v>
      </c>
      <c r="AS878" s="2" t="s">
        <v>30</v>
      </c>
      <c r="AT878" s="2" t="s">
        <v>30</v>
      </c>
      <c r="AU878" s="2" t="s">
        <v>30</v>
      </c>
      <c r="AV878" s="2" t="s">
        <v>30</v>
      </c>
      <c r="AW878" s="2" t="s">
        <v>30</v>
      </c>
      <c r="AX878" s="2" t="s">
        <v>30</v>
      </c>
      <c r="AY878" s="2" t="s">
        <v>30</v>
      </c>
      <c r="AZ878" s="2" t="s">
        <v>30</v>
      </c>
      <c r="BA878" s="2" t="s">
        <v>30</v>
      </c>
      <c r="BB878" s="2" t="s">
        <v>30</v>
      </c>
      <c r="BC878" s="2" t="s">
        <v>40</v>
      </c>
    </row>
    <row r="879" spans="1:55">
      <c r="A879" s="2" t="b">
        <v>0</v>
      </c>
      <c r="B879" s="2" t="s">
        <v>30</v>
      </c>
      <c r="C879" s="2" t="s">
        <v>12301</v>
      </c>
      <c r="D879" s="2" t="s">
        <v>4497</v>
      </c>
      <c r="E879" s="2" t="s">
        <v>4498</v>
      </c>
      <c r="F879" s="2">
        <v>0</v>
      </c>
      <c r="G879" s="2">
        <v>48.445999999999998</v>
      </c>
      <c r="H879" s="2">
        <v>24</v>
      </c>
      <c r="I879" s="2">
        <v>13</v>
      </c>
      <c r="J879" s="2">
        <v>36</v>
      </c>
      <c r="K879" s="2">
        <v>13</v>
      </c>
      <c r="L879" s="2">
        <v>1</v>
      </c>
      <c r="M879" s="2">
        <v>506</v>
      </c>
      <c r="N879" s="2">
        <v>56.4</v>
      </c>
      <c r="O879" s="2">
        <v>7.64</v>
      </c>
      <c r="P879" s="2">
        <v>100.01</v>
      </c>
      <c r="Q879" s="2">
        <v>13</v>
      </c>
      <c r="R879" s="2" t="s">
        <v>140</v>
      </c>
      <c r="S879" s="2" t="s">
        <v>141</v>
      </c>
      <c r="T879" s="2" t="s">
        <v>2498</v>
      </c>
      <c r="U879" s="2" t="s">
        <v>1176</v>
      </c>
      <c r="V879" s="2" t="s">
        <v>4499</v>
      </c>
      <c r="W879" s="2" t="s">
        <v>4500</v>
      </c>
      <c r="X879" s="2" t="s">
        <v>4501</v>
      </c>
      <c r="Y879" s="2" t="s">
        <v>1180</v>
      </c>
      <c r="Z879" s="2">
        <v>0</v>
      </c>
      <c r="AA879" s="22">
        <v>1.091</v>
      </c>
      <c r="AB879" s="22">
        <v>1.0469999999999999</v>
      </c>
      <c r="AC879" s="21">
        <v>0.13</v>
      </c>
      <c r="AD879" s="21">
        <v>7.0000000000000007E-2</v>
      </c>
      <c r="AE879" s="102">
        <v>0.99699325839326303</v>
      </c>
      <c r="AF879" s="102">
        <v>0.99969343947151101</v>
      </c>
      <c r="AG879" s="23">
        <v>1</v>
      </c>
      <c r="AH879" s="23">
        <v>1</v>
      </c>
      <c r="AI879" s="2">
        <v>116.4</v>
      </c>
      <c r="AJ879" s="2">
        <v>127</v>
      </c>
      <c r="AK879" s="2">
        <v>91.8</v>
      </c>
      <c r="AL879" s="2">
        <v>96.1</v>
      </c>
      <c r="AM879" s="2">
        <v>2.88</v>
      </c>
      <c r="AN879" s="2">
        <v>2.37</v>
      </c>
      <c r="AO879" s="2">
        <v>3.63</v>
      </c>
      <c r="AP879" s="2">
        <v>7.14</v>
      </c>
      <c r="AQ879" s="2" t="s">
        <v>30</v>
      </c>
      <c r="AR879" s="2" t="s">
        <v>30</v>
      </c>
      <c r="AS879" s="2" t="s">
        <v>30</v>
      </c>
      <c r="AT879" s="2" t="s">
        <v>30</v>
      </c>
      <c r="AU879" s="2" t="s">
        <v>30</v>
      </c>
      <c r="AV879" s="2" t="s">
        <v>30</v>
      </c>
      <c r="AW879" s="2" t="s">
        <v>30</v>
      </c>
      <c r="AX879" s="2" t="s">
        <v>30</v>
      </c>
      <c r="AY879" s="2" t="s">
        <v>30</v>
      </c>
      <c r="AZ879" s="2" t="s">
        <v>30</v>
      </c>
      <c r="BA879" s="2" t="s">
        <v>30</v>
      </c>
      <c r="BB879" s="2" t="s">
        <v>30</v>
      </c>
      <c r="BC879" s="2" t="s">
        <v>40</v>
      </c>
    </row>
    <row r="880" spans="1:55">
      <c r="A880" s="2" t="b">
        <v>0</v>
      </c>
      <c r="B880" s="2" t="s">
        <v>30</v>
      </c>
      <c r="C880" s="2" t="s">
        <v>12301</v>
      </c>
      <c r="D880" s="2" t="s">
        <v>7473</v>
      </c>
      <c r="E880" s="2" t="s">
        <v>7474</v>
      </c>
      <c r="F880" s="2">
        <v>0</v>
      </c>
      <c r="G880" s="2">
        <v>48.445</v>
      </c>
      <c r="H880" s="2">
        <v>56</v>
      </c>
      <c r="I880" s="2">
        <v>8</v>
      </c>
      <c r="J880" s="2">
        <v>23</v>
      </c>
      <c r="K880" s="2">
        <v>8</v>
      </c>
      <c r="L880" s="2">
        <v>1</v>
      </c>
      <c r="M880" s="2">
        <v>266</v>
      </c>
      <c r="N880" s="2">
        <v>29.7</v>
      </c>
      <c r="O880" s="2">
        <v>5.87</v>
      </c>
      <c r="P880" s="2">
        <v>98.48</v>
      </c>
      <c r="Q880" s="2">
        <v>8</v>
      </c>
      <c r="R880" s="2" t="s">
        <v>40</v>
      </c>
      <c r="S880" s="2" t="s">
        <v>141</v>
      </c>
      <c r="T880" s="2" t="s">
        <v>40</v>
      </c>
      <c r="U880" s="2" t="s">
        <v>7475</v>
      </c>
      <c r="V880" s="2" t="s">
        <v>7476</v>
      </c>
      <c r="W880" s="2" t="s">
        <v>7477</v>
      </c>
      <c r="X880" s="2" t="s">
        <v>7478</v>
      </c>
      <c r="Y880" s="2" t="s">
        <v>40</v>
      </c>
      <c r="Z880" s="2">
        <v>0</v>
      </c>
      <c r="AA880" s="22">
        <v>1.2410000000000001</v>
      </c>
      <c r="AB880" s="22">
        <v>1.302</v>
      </c>
      <c r="AC880" s="21">
        <v>0.31</v>
      </c>
      <c r="AD880" s="21">
        <v>0.38</v>
      </c>
      <c r="AE880" s="102">
        <v>0.94690243646896899</v>
      </c>
      <c r="AF880" s="102">
        <v>0.87499164706548205</v>
      </c>
      <c r="AG880" s="23">
        <v>1</v>
      </c>
      <c r="AH880" s="23">
        <v>1</v>
      </c>
      <c r="AI880" s="2">
        <v>78.099999999999994</v>
      </c>
      <c r="AJ880" s="2">
        <v>96.9</v>
      </c>
      <c r="AK880" s="2">
        <v>69.900000000000006</v>
      </c>
      <c r="AL880" s="2">
        <v>91</v>
      </c>
      <c r="AM880" s="2">
        <v>4.2699999999999996</v>
      </c>
      <c r="AN880" s="2">
        <v>3.4</v>
      </c>
      <c r="AO880" s="2">
        <v>11.17</v>
      </c>
      <c r="AP880" s="2">
        <v>5.08</v>
      </c>
      <c r="AQ880" s="2" t="s">
        <v>30</v>
      </c>
      <c r="AR880" s="2" t="s">
        <v>30</v>
      </c>
      <c r="AS880" s="2" t="s">
        <v>30</v>
      </c>
      <c r="AT880" s="2" t="s">
        <v>30</v>
      </c>
      <c r="AU880" s="2" t="s">
        <v>30</v>
      </c>
      <c r="AV880" s="2" t="s">
        <v>30</v>
      </c>
      <c r="AW880" s="2" t="s">
        <v>30</v>
      </c>
      <c r="AX880" s="2" t="s">
        <v>30</v>
      </c>
      <c r="AY880" s="2" t="s">
        <v>30</v>
      </c>
      <c r="AZ880" s="2" t="s">
        <v>30</v>
      </c>
      <c r="BA880" s="2" t="s">
        <v>30</v>
      </c>
      <c r="BB880" s="2" t="s">
        <v>30</v>
      </c>
      <c r="BC880" s="2" t="s">
        <v>40</v>
      </c>
    </row>
    <row r="881" spans="1:55">
      <c r="A881" s="2" t="b">
        <v>0</v>
      </c>
      <c r="B881" s="2" t="s">
        <v>30</v>
      </c>
      <c r="C881" s="2" t="s">
        <v>12301</v>
      </c>
      <c r="D881" s="2" t="s">
        <v>6059</v>
      </c>
      <c r="E881" s="2" t="s">
        <v>6060</v>
      </c>
      <c r="F881" s="2">
        <v>0</v>
      </c>
      <c r="G881" s="2">
        <v>48.427999999999997</v>
      </c>
      <c r="H881" s="2">
        <v>36</v>
      </c>
      <c r="I881" s="2">
        <v>8</v>
      </c>
      <c r="J881" s="2">
        <v>29</v>
      </c>
      <c r="K881" s="2">
        <v>8</v>
      </c>
      <c r="L881" s="2">
        <v>1</v>
      </c>
      <c r="M881" s="2">
        <v>338</v>
      </c>
      <c r="N881" s="2">
        <v>37.1</v>
      </c>
      <c r="O881" s="2">
        <v>5.86</v>
      </c>
      <c r="P881" s="2">
        <v>116.26</v>
      </c>
      <c r="Q881" s="2">
        <v>8</v>
      </c>
      <c r="R881" s="2" t="s">
        <v>33</v>
      </c>
      <c r="S881" s="2" t="s">
        <v>34</v>
      </c>
      <c r="T881" s="2" t="s">
        <v>151</v>
      </c>
      <c r="U881" s="2" t="s">
        <v>1764</v>
      </c>
      <c r="V881" s="2" t="s">
        <v>6061</v>
      </c>
      <c r="W881" s="2" t="s">
        <v>6062</v>
      </c>
      <c r="X881" s="2" t="s">
        <v>6063</v>
      </c>
      <c r="Y881" s="2" t="s">
        <v>1768</v>
      </c>
      <c r="Z881" s="2">
        <v>0</v>
      </c>
      <c r="AA881" s="22">
        <v>1.0229999999999999</v>
      </c>
      <c r="AB881" s="22">
        <v>1.119</v>
      </c>
      <c r="AC881" s="21">
        <v>0.03</v>
      </c>
      <c r="AD881" s="21">
        <v>0.16</v>
      </c>
      <c r="AE881" s="102">
        <v>0.99999999929000705</v>
      </c>
      <c r="AF881" s="102">
        <v>0.99976887906474499</v>
      </c>
      <c r="AG881" s="23">
        <v>1</v>
      </c>
      <c r="AH881" s="23">
        <v>1</v>
      </c>
      <c r="AI881" s="2">
        <v>104.6</v>
      </c>
      <c r="AJ881" s="2">
        <v>106.9</v>
      </c>
      <c r="AK881" s="2">
        <v>97.4</v>
      </c>
      <c r="AL881" s="2">
        <v>109</v>
      </c>
      <c r="AM881" s="2">
        <v>7.06</v>
      </c>
      <c r="AN881" s="2">
        <v>5.22</v>
      </c>
      <c r="AO881" s="2">
        <v>4.6500000000000004</v>
      </c>
      <c r="AP881" s="2">
        <v>5.22</v>
      </c>
      <c r="AQ881" s="2" t="s">
        <v>30</v>
      </c>
      <c r="AR881" s="2" t="s">
        <v>30</v>
      </c>
      <c r="AS881" s="2" t="s">
        <v>30</v>
      </c>
      <c r="AT881" s="2" t="s">
        <v>30</v>
      </c>
      <c r="AU881" s="2" t="s">
        <v>30</v>
      </c>
      <c r="AV881" s="2" t="s">
        <v>30</v>
      </c>
      <c r="AW881" s="2" t="s">
        <v>30</v>
      </c>
      <c r="AX881" s="2" t="s">
        <v>30</v>
      </c>
      <c r="AY881" s="2" t="s">
        <v>30</v>
      </c>
      <c r="AZ881" s="2" t="s">
        <v>30</v>
      </c>
      <c r="BA881" s="2" t="s">
        <v>30</v>
      </c>
      <c r="BB881" s="2" t="s">
        <v>30</v>
      </c>
      <c r="BC881" s="2" t="s">
        <v>40</v>
      </c>
    </row>
    <row r="882" spans="1:55">
      <c r="A882" s="2" t="b">
        <v>0</v>
      </c>
      <c r="B882" s="2" t="s">
        <v>30</v>
      </c>
      <c r="C882" s="2" t="s">
        <v>12301</v>
      </c>
      <c r="D882" s="2" t="s">
        <v>4491</v>
      </c>
      <c r="E882" s="2" t="s">
        <v>4492</v>
      </c>
      <c r="F882" s="2">
        <v>0</v>
      </c>
      <c r="G882" s="2">
        <v>48.326999999999998</v>
      </c>
      <c r="H882" s="2">
        <v>23</v>
      </c>
      <c r="I882" s="2">
        <v>8</v>
      </c>
      <c r="J882" s="2">
        <v>28</v>
      </c>
      <c r="K882" s="2">
        <v>8</v>
      </c>
      <c r="L882" s="2">
        <v>1</v>
      </c>
      <c r="M882" s="2">
        <v>536</v>
      </c>
      <c r="N882" s="2">
        <v>59.1</v>
      </c>
      <c r="O882" s="2">
        <v>5.63</v>
      </c>
      <c r="P882" s="2">
        <v>138.68</v>
      </c>
      <c r="Q882" s="2">
        <v>8</v>
      </c>
      <c r="R882" s="2" t="s">
        <v>33</v>
      </c>
      <c r="S882" s="2" t="s">
        <v>76</v>
      </c>
      <c r="T882" s="2" t="s">
        <v>214</v>
      </c>
      <c r="U882" s="2" t="s">
        <v>1576</v>
      </c>
      <c r="V882" s="2" t="s">
        <v>4493</v>
      </c>
      <c r="W882" s="2" t="s">
        <v>4494</v>
      </c>
      <c r="X882" s="2" t="s">
        <v>4495</v>
      </c>
      <c r="Y882" s="2" t="s">
        <v>4496</v>
      </c>
      <c r="Z882" s="2">
        <v>0</v>
      </c>
      <c r="AA882" s="22">
        <v>1.19</v>
      </c>
      <c r="AB882" s="22">
        <v>1.0720000000000001</v>
      </c>
      <c r="AC882" s="21">
        <v>0.25</v>
      </c>
      <c r="AD882" s="21">
        <v>0.1</v>
      </c>
      <c r="AE882" s="102">
        <v>0.99978467577234797</v>
      </c>
      <c r="AF882" s="102">
        <v>0.99999916076654005</v>
      </c>
      <c r="AG882" s="23">
        <v>1</v>
      </c>
      <c r="AH882" s="23">
        <v>1</v>
      </c>
      <c r="AI882" s="2">
        <v>94.2</v>
      </c>
      <c r="AJ882" s="2">
        <v>112.1</v>
      </c>
      <c r="AK882" s="2">
        <v>109.7</v>
      </c>
      <c r="AL882" s="2">
        <v>117.6</v>
      </c>
      <c r="AM882" s="2">
        <v>5.57</v>
      </c>
      <c r="AN882" s="2">
        <v>0.64</v>
      </c>
      <c r="AO882" s="2">
        <v>1.57</v>
      </c>
      <c r="AP882" s="2">
        <v>3.02</v>
      </c>
      <c r="AQ882" s="2" t="s">
        <v>30</v>
      </c>
      <c r="AR882" s="2" t="s">
        <v>30</v>
      </c>
      <c r="AS882" s="2" t="s">
        <v>30</v>
      </c>
      <c r="AT882" s="2" t="s">
        <v>30</v>
      </c>
      <c r="AU882" s="2" t="s">
        <v>30</v>
      </c>
      <c r="AV882" s="2" t="s">
        <v>30</v>
      </c>
      <c r="AW882" s="2" t="s">
        <v>30</v>
      </c>
      <c r="AX882" s="2" t="s">
        <v>30</v>
      </c>
      <c r="AY882" s="2" t="s">
        <v>30</v>
      </c>
      <c r="AZ882" s="2" t="s">
        <v>30</v>
      </c>
      <c r="BA882" s="2" t="s">
        <v>30</v>
      </c>
      <c r="BB882" s="2" t="s">
        <v>30</v>
      </c>
      <c r="BC882" s="2" t="s">
        <v>40</v>
      </c>
    </row>
    <row r="883" spans="1:55">
      <c r="A883" s="2" t="b">
        <v>0</v>
      </c>
      <c r="B883" s="2" t="s">
        <v>30</v>
      </c>
      <c r="C883" s="2" t="s">
        <v>12301</v>
      </c>
      <c r="D883" s="2" t="s">
        <v>5549</v>
      </c>
      <c r="E883" s="2" t="s">
        <v>5550</v>
      </c>
      <c r="F883" s="2">
        <v>0</v>
      </c>
      <c r="G883" s="2">
        <v>48.313000000000002</v>
      </c>
      <c r="H883" s="2">
        <v>45</v>
      </c>
      <c r="I883" s="2">
        <v>5</v>
      </c>
      <c r="J883" s="2">
        <v>62</v>
      </c>
      <c r="K883" s="2">
        <v>5</v>
      </c>
      <c r="L883" s="2">
        <v>1</v>
      </c>
      <c r="M883" s="2">
        <v>110</v>
      </c>
      <c r="N883" s="2">
        <v>11.9</v>
      </c>
      <c r="O883" s="2">
        <v>9.58</v>
      </c>
      <c r="P883" s="2">
        <v>197.7</v>
      </c>
      <c r="Q883" s="2">
        <v>5</v>
      </c>
      <c r="R883" s="2" t="s">
        <v>4897</v>
      </c>
      <c r="S883" s="2" t="s">
        <v>141</v>
      </c>
      <c r="T883" s="2" t="s">
        <v>937</v>
      </c>
      <c r="U883" s="2" t="s">
        <v>5551</v>
      </c>
      <c r="V883" s="2" t="s">
        <v>5552</v>
      </c>
      <c r="W883" s="2" t="s">
        <v>5553</v>
      </c>
      <c r="X883" s="2" t="s">
        <v>5554</v>
      </c>
      <c r="Y883" s="2" t="s">
        <v>462</v>
      </c>
      <c r="Z883" s="2">
        <v>0</v>
      </c>
      <c r="AA883" s="22">
        <v>1.133</v>
      </c>
      <c r="AB883" s="22">
        <v>0.81899999999999995</v>
      </c>
      <c r="AC883" s="21">
        <v>0.18</v>
      </c>
      <c r="AD883" s="21">
        <v>-0.28999999999999998</v>
      </c>
      <c r="AE883" s="102">
        <v>0.99882794913636597</v>
      </c>
      <c r="AF883" s="102">
        <v>0.95950134626189898</v>
      </c>
      <c r="AG883" s="23">
        <v>1</v>
      </c>
      <c r="AH883" s="23">
        <v>1</v>
      </c>
      <c r="AI883" s="2">
        <v>92.8</v>
      </c>
      <c r="AJ883" s="2">
        <v>105.2</v>
      </c>
      <c r="AK883" s="2">
        <v>126.7</v>
      </c>
      <c r="AL883" s="2">
        <v>103.8</v>
      </c>
      <c r="AM883" s="2">
        <v>6.74</v>
      </c>
      <c r="AN883" s="2">
        <v>4.4800000000000004</v>
      </c>
      <c r="AO883" s="2">
        <v>6.47</v>
      </c>
      <c r="AP883" s="2">
        <v>0.84</v>
      </c>
      <c r="AQ883" s="2" t="s">
        <v>30</v>
      </c>
      <c r="AR883" s="2" t="s">
        <v>30</v>
      </c>
      <c r="AS883" s="2" t="s">
        <v>30</v>
      </c>
      <c r="AT883" s="2" t="s">
        <v>30</v>
      </c>
      <c r="AU883" s="2" t="s">
        <v>30</v>
      </c>
      <c r="AV883" s="2" t="s">
        <v>30</v>
      </c>
      <c r="AW883" s="2" t="s">
        <v>30</v>
      </c>
      <c r="AX883" s="2" t="s">
        <v>30</v>
      </c>
      <c r="AY883" s="2" t="s">
        <v>30</v>
      </c>
      <c r="AZ883" s="2" t="s">
        <v>30</v>
      </c>
      <c r="BA883" s="2" t="s">
        <v>30</v>
      </c>
      <c r="BB883" s="2" t="s">
        <v>30</v>
      </c>
      <c r="BC883" s="2" t="s">
        <v>40</v>
      </c>
    </row>
    <row r="884" spans="1:55">
      <c r="A884" s="2" t="b">
        <v>0</v>
      </c>
      <c r="B884" s="2" t="s">
        <v>30</v>
      </c>
      <c r="C884" s="2" t="s">
        <v>12301</v>
      </c>
      <c r="D884" s="2" t="s">
        <v>4927</v>
      </c>
      <c r="E884" s="2" t="s">
        <v>4928</v>
      </c>
      <c r="F884" s="2">
        <v>0</v>
      </c>
      <c r="G884" s="2">
        <v>48.311999999999998</v>
      </c>
      <c r="H884" s="2">
        <v>47</v>
      </c>
      <c r="I884" s="2">
        <v>11</v>
      </c>
      <c r="J884" s="2">
        <v>39</v>
      </c>
      <c r="K884" s="2">
        <v>11</v>
      </c>
      <c r="L884" s="2">
        <v>1</v>
      </c>
      <c r="M884" s="2">
        <v>241</v>
      </c>
      <c r="N884" s="2">
        <v>27.4</v>
      </c>
      <c r="O884" s="2">
        <v>5.31</v>
      </c>
      <c r="P884" s="2">
        <v>121.89</v>
      </c>
      <c r="Q884" s="2">
        <v>11</v>
      </c>
      <c r="R884" s="2" t="s">
        <v>4929</v>
      </c>
      <c r="S884" s="2" t="s">
        <v>314</v>
      </c>
      <c r="T884" s="2" t="s">
        <v>894</v>
      </c>
      <c r="U884" s="2" t="s">
        <v>4930</v>
      </c>
      <c r="V884" s="2" t="s">
        <v>4931</v>
      </c>
      <c r="W884" s="2" t="s">
        <v>4932</v>
      </c>
      <c r="X884" s="2" t="s">
        <v>4933</v>
      </c>
      <c r="Y884" s="2" t="s">
        <v>40</v>
      </c>
      <c r="Z884" s="2">
        <v>0</v>
      </c>
      <c r="AA884" s="22">
        <v>1.131</v>
      </c>
      <c r="AB884" s="22">
        <v>1.208</v>
      </c>
      <c r="AC884" s="21">
        <v>0.18</v>
      </c>
      <c r="AD884" s="21">
        <v>0.27</v>
      </c>
      <c r="AE884" s="102">
        <v>0.99846390165682997</v>
      </c>
      <c r="AF884" s="102">
        <v>0.99184364297769401</v>
      </c>
      <c r="AG884" s="23">
        <v>1</v>
      </c>
      <c r="AH884" s="23">
        <v>1</v>
      </c>
      <c r="AI884" s="2">
        <v>84.9</v>
      </c>
      <c r="AJ884" s="2">
        <v>96</v>
      </c>
      <c r="AK884" s="2">
        <v>86</v>
      </c>
      <c r="AL884" s="2">
        <v>103.9</v>
      </c>
      <c r="AM884" s="2">
        <v>6.64</v>
      </c>
      <c r="AN884" s="2">
        <v>3.35</v>
      </c>
      <c r="AO884" s="2">
        <v>4.87</v>
      </c>
      <c r="AP884" s="2">
        <v>4.63</v>
      </c>
      <c r="AQ884" s="2" t="s">
        <v>30</v>
      </c>
      <c r="AR884" s="2" t="s">
        <v>30</v>
      </c>
      <c r="AS884" s="2" t="s">
        <v>30</v>
      </c>
      <c r="AT884" s="2" t="s">
        <v>30</v>
      </c>
      <c r="AU884" s="2" t="s">
        <v>30</v>
      </c>
      <c r="AV884" s="2" t="s">
        <v>30</v>
      </c>
      <c r="AW884" s="2" t="s">
        <v>30</v>
      </c>
      <c r="AX884" s="2" t="s">
        <v>30</v>
      </c>
      <c r="AY884" s="2" t="s">
        <v>30</v>
      </c>
      <c r="AZ884" s="2" t="s">
        <v>30</v>
      </c>
      <c r="BA884" s="2" t="s">
        <v>30</v>
      </c>
      <c r="BB884" s="2" t="s">
        <v>30</v>
      </c>
      <c r="BC884" s="2" t="s">
        <v>40</v>
      </c>
    </row>
    <row r="885" spans="1:55">
      <c r="A885" s="2" t="b">
        <v>0</v>
      </c>
      <c r="B885" s="2" t="s">
        <v>30</v>
      </c>
      <c r="C885" s="2" t="s">
        <v>12301</v>
      </c>
      <c r="D885" s="2" t="s">
        <v>6137</v>
      </c>
      <c r="E885" s="2" t="s">
        <v>6138</v>
      </c>
      <c r="F885" s="2">
        <v>0</v>
      </c>
      <c r="G885" s="2">
        <v>48.206000000000003</v>
      </c>
      <c r="H885" s="2">
        <v>37</v>
      </c>
      <c r="I885" s="2">
        <v>7</v>
      </c>
      <c r="J885" s="2">
        <v>29</v>
      </c>
      <c r="K885" s="2">
        <v>7</v>
      </c>
      <c r="L885" s="2">
        <v>1</v>
      </c>
      <c r="M885" s="2">
        <v>302</v>
      </c>
      <c r="N885" s="2">
        <v>32.5</v>
      </c>
      <c r="O885" s="2">
        <v>6.44</v>
      </c>
      <c r="P885" s="2">
        <v>132.11000000000001</v>
      </c>
      <c r="Q885" s="2">
        <v>7</v>
      </c>
      <c r="R885" s="2" t="s">
        <v>33</v>
      </c>
      <c r="S885" s="2" t="s">
        <v>314</v>
      </c>
      <c r="T885" s="2" t="s">
        <v>151</v>
      </c>
      <c r="U885" s="2" t="s">
        <v>1949</v>
      </c>
      <c r="V885" s="2" t="s">
        <v>6139</v>
      </c>
      <c r="W885" s="2" t="s">
        <v>6140</v>
      </c>
      <c r="X885" s="2" t="s">
        <v>6141</v>
      </c>
      <c r="Y885" s="2" t="s">
        <v>3265</v>
      </c>
      <c r="Z885" s="2">
        <v>0</v>
      </c>
      <c r="AA885" s="22">
        <v>0.98599999999999999</v>
      </c>
      <c r="AB885" s="22">
        <v>1.048</v>
      </c>
      <c r="AC885" s="21">
        <v>-0.02</v>
      </c>
      <c r="AD885" s="21">
        <v>7.0000000000000007E-2</v>
      </c>
      <c r="AE885" s="102">
        <v>0.99999944724283596</v>
      </c>
      <c r="AF885" s="102">
        <v>0.99999996037376304</v>
      </c>
      <c r="AG885" s="23">
        <v>1</v>
      </c>
      <c r="AH885" s="23">
        <v>1</v>
      </c>
      <c r="AI885" s="2">
        <v>110.9</v>
      </c>
      <c r="AJ885" s="2">
        <v>109.4</v>
      </c>
      <c r="AK885" s="2">
        <v>100.5</v>
      </c>
      <c r="AL885" s="2">
        <v>105.3</v>
      </c>
      <c r="AM885" s="2">
        <v>8.33</v>
      </c>
      <c r="AN885" s="2">
        <v>9.08</v>
      </c>
      <c r="AO885" s="2">
        <v>2.69</v>
      </c>
      <c r="AP885" s="2">
        <v>11.36</v>
      </c>
      <c r="AQ885" s="2" t="s">
        <v>30</v>
      </c>
      <c r="AR885" s="2" t="s">
        <v>30</v>
      </c>
      <c r="AS885" s="2" t="s">
        <v>30</v>
      </c>
      <c r="AT885" s="2" t="s">
        <v>30</v>
      </c>
      <c r="AU885" s="2" t="s">
        <v>30</v>
      </c>
      <c r="AV885" s="2" t="s">
        <v>30</v>
      </c>
      <c r="AW885" s="2" t="s">
        <v>30</v>
      </c>
      <c r="AX885" s="2" t="s">
        <v>30</v>
      </c>
      <c r="AY885" s="2" t="s">
        <v>30</v>
      </c>
      <c r="AZ885" s="2" t="s">
        <v>30</v>
      </c>
      <c r="BA885" s="2" t="s">
        <v>30</v>
      </c>
      <c r="BB885" s="2" t="s">
        <v>30</v>
      </c>
      <c r="BC885" s="2" t="s">
        <v>40</v>
      </c>
    </row>
    <row r="886" spans="1:55">
      <c r="A886" s="2" t="b">
        <v>0</v>
      </c>
      <c r="B886" s="2" t="s">
        <v>30</v>
      </c>
      <c r="C886" s="2" t="s">
        <v>12301</v>
      </c>
      <c r="D886" s="2" t="s">
        <v>5980</v>
      </c>
      <c r="E886" s="2" t="s">
        <v>5981</v>
      </c>
      <c r="F886" s="2">
        <v>0</v>
      </c>
      <c r="G886" s="2">
        <v>48.186</v>
      </c>
      <c r="H886" s="2">
        <v>39</v>
      </c>
      <c r="I886" s="2">
        <v>7</v>
      </c>
      <c r="J886" s="2">
        <v>27</v>
      </c>
      <c r="K886" s="2">
        <v>7</v>
      </c>
      <c r="L886" s="2">
        <v>1</v>
      </c>
      <c r="M886" s="2">
        <v>244</v>
      </c>
      <c r="N886" s="2">
        <v>26.3</v>
      </c>
      <c r="O886" s="2">
        <v>8.16</v>
      </c>
      <c r="P886" s="2">
        <v>130.08000000000001</v>
      </c>
      <c r="Q886" s="2">
        <v>7</v>
      </c>
      <c r="R886" s="2" t="s">
        <v>4897</v>
      </c>
      <c r="S886" s="2" t="s">
        <v>141</v>
      </c>
      <c r="T886" s="2" t="s">
        <v>336</v>
      </c>
      <c r="U886" s="2" t="s">
        <v>5377</v>
      </c>
      <c r="V886" s="2" t="s">
        <v>5982</v>
      </c>
      <c r="W886" s="2" t="s">
        <v>5983</v>
      </c>
      <c r="X886" s="2" t="s">
        <v>5984</v>
      </c>
      <c r="Y886" s="2" t="s">
        <v>40</v>
      </c>
      <c r="Z886" s="2">
        <v>0</v>
      </c>
      <c r="AA886" s="22">
        <v>0.67900000000000005</v>
      </c>
      <c r="AB886" s="22">
        <v>0.58899999999999997</v>
      </c>
      <c r="AC886" s="21">
        <v>-0.56000000000000005</v>
      </c>
      <c r="AD886" s="21">
        <v>-0.76</v>
      </c>
      <c r="AE886" s="102">
        <v>0.47048641411728798</v>
      </c>
      <c r="AF886" s="102">
        <v>0.19827884472759</v>
      </c>
      <c r="AG886" s="23">
        <v>1</v>
      </c>
      <c r="AH886" s="23">
        <v>0.77076837796770303</v>
      </c>
      <c r="AI886" s="2">
        <v>107.6</v>
      </c>
      <c r="AJ886" s="2">
        <v>73</v>
      </c>
      <c r="AK886" s="2">
        <v>136.80000000000001</v>
      </c>
      <c r="AL886" s="2">
        <v>80.599999999999994</v>
      </c>
      <c r="AM886" s="2">
        <v>3.19</v>
      </c>
      <c r="AN886" s="2">
        <v>4.82</v>
      </c>
      <c r="AO886" s="2">
        <v>0.48</v>
      </c>
      <c r="AP886" s="2">
        <v>6.65</v>
      </c>
      <c r="AQ886" s="2" t="s">
        <v>30</v>
      </c>
      <c r="AR886" s="2" t="s">
        <v>30</v>
      </c>
      <c r="AS886" s="2" t="s">
        <v>30</v>
      </c>
      <c r="AT886" s="2" t="s">
        <v>30</v>
      </c>
      <c r="AU886" s="2" t="s">
        <v>30</v>
      </c>
      <c r="AV886" s="2" t="s">
        <v>30</v>
      </c>
      <c r="AW886" s="2" t="s">
        <v>30</v>
      </c>
      <c r="AX886" s="2" t="s">
        <v>30</v>
      </c>
      <c r="AY886" s="2" t="s">
        <v>30</v>
      </c>
      <c r="AZ886" s="2" t="s">
        <v>30</v>
      </c>
      <c r="BA886" s="2" t="s">
        <v>30</v>
      </c>
      <c r="BB886" s="2" t="s">
        <v>30</v>
      </c>
      <c r="BC886" s="2" t="s">
        <v>40</v>
      </c>
    </row>
    <row r="887" spans="1:55">
      <c r="A887" s="2" t="b">
        <v>0</v>
      </c>
      <c r="B887" s="2" t="s">
        <v>30</v>
      </c>
      <c r="C887" s="2" t="s">
        <v>12301</v>
      </c>
      <c r="D887" s="2" t="s">
        <v>5072</v>
      </c>
      <c r="E887" s="2" t="s">
        <v>5073</v>
      </c>
      <c r="F887" s="2">
        <v>0</v>
      </c>
      <c r="G887" s="2">
        <v>48.082000000000001</v>
      </c>
      <c r="H887" s="2">
        <v>39</v>
      </c>
      <c r="I887" s="2">
        <v>8</v>
      </c>
      <c r="J887" s="2">
        <v>25</v>
      </c>
      <c r="K887" s="2">
        <v>8</v>
      </c>
      <c r="L887" s="2">
        <v>1</v>
      </c>
      <c r="M887" s="2">
        <v>321</v>
      </c>
      <c r="N887" s="2">
        <v>35.299999999999997</v>
      </c>
      <c r="O887" s="2">
        <v>8.0500000000000007</v>
      </c>
      <c r="P887" s="2">
        <v>109.88</v>
      </c>
      <c r="Q887" s="2">
        <v>8</v>
      </c>
      <c r="R887" s="2" t="s">
        <v>85</v>
      </c>
      <c r="S887" s="2" t="s">
        <v>40</v>
      </c>
      <c r="T887" s="2" t="s">
        <v>178</v>
      </c>
      <c r="U887" s="2" t="s">
        <v>5074</v>
      </c>
      <c r="V887" s="2" t="s">
        <v>5075</v>
      </c>
      <c r="W887" s="2" t="s">
        <v>5076</v>
      </c>
      <c r="X887" s="2" t="s">
        <v>5077</v>
      </c>
      <c r="Y887" s="2" t="s">
        <v>3116</v>
      </c>
      <c r="Z887" s="2">
        <v>0</v>
      </c>
      <c r="AA887" s="22">
        <v>1.3180000000000001</v>
      </c>
      <c r="AB887" s="22">
        <v>1.3640000000000001</v>
      </c>
      <c r="AC887" s="21">
        <v>0.4</v>
      </c>
      <c r="AD887" s="21">
        <v>0.45</v>
      </c>
      <c r="AE887" s="102">
        <v>0.99932914593770805</v>
      </c>
      <c r="AF887" s="102">
        <v>0.99724562387121696</v>
      </c>
      <c r="AG887" s="23">
        <v>1</v>
      </c>
      <c r="AH887" s="23">
        <v>1</v>
      </c>
      <c r="AI887" s="2">
        <v>83</v>
      </c>
      <c r="AJ887" s="2">
        <v>109.4</v>
      </c>
      <c r="AK887" s="2">
        <v>98.4</v>
      </c>
      <c r="AL887" s="2">
        <v>134.30000000000001</v>
      </c>
      <c r="AM887" s="2">
        <v>5.65</v>
      </c>
      <c r="AN887" s="2">
        <v>3.63</v>
      </c>
      <c r="AO887" s="2">
        <v>2.75</v>
      </c>
      <c r="AP887" s="2">
        <v>4.79</v>
      </c>
      <c r="AQ887" s="2" t="s">
        <v>30</v>
      </c>
      <c r="AR887" s="2" t="s">
        <v>30</v>
      </c>
      <c r="AS887" s="2" t="s">
        <v>30</v>
      </c>
      <c r="AT887" s="2" t="s">
        <v>30</v>
      </c>
      <c r="AU887" s="2" t="s">
        <v>30</v>
      </c>
      <c r="AV887" s="2" t="s">
        <v>30</v>
      </c>
      <c r="AW887" s="2" t="s">
        <v>30</v>
      </c>
      <c r="AX887" s="2" t="s">
        <v>30</v>
      </c>
      <c r="AY887" s="2" t="s">
        <v>30</v>
      </c>
      <c r="AZ887" s="2" t="s">
        <v>30</v>
      </c>
      <c r="BA887" s="2" t="s">
        <v>30</v>
      </c>
      <c r="BB887" s="2" t="s">
        <v>30</v>
      </c>
      <c r="BC887" s="2" t="s">
        <v>40</v>
      </c>
    </row>
    <row r="888" spans="1:55">
      <c r="A888" s="2" t="b">
        <v>0</v>
      </c>
      <c r="B888" s="2" t="s">
        <v>30</v>
      </c>
      <c r="C888" s="2" t="s">
        <v>12301</v>
      </c>
      <c r="D888" s="2" t="s">
        <v>5106</v>
      </c>
      <c r="E888" s="2" t="s">
        <v>5107</v>
      </c>
      <c r="F888" s="2">
        <v>0</v>
      </c>
      <c r="G888" s="2">
        <v>48.08</v>
      </c>
      <c r="H888" s="2">
        <v>42</v>
      </c>
      <c r="I888" s="2">
        <v>7</v>
      </c>
      <c r="J888" s="2">
        <v>36</v>
      </c>
      <c r="K888" s="2">
        <v>7</v>
      </c>
      <c r="L888" s="2">
        <v>1</v>
      </c>
      <c r="M888" s="2">
        <v>283</v>
      </c>
      <c r="N888" s="2">
        <v>30.8</v>
      </c>
      <c r="O888" s="2">
        <v>5.34</v>
      </c>
      <c r="P888" s="2">
        <v>151.86000000000001</v>
      </c>
      <c r="Q888" s="2">
        <v>7</v>
      </c>
      <c r="R888" s="2" t="s">
        <v>33</v>
      </c>
      <c r="S888" s="2" t="s">
        <v>86</v>
      </c>
      <c r="T888" s="2" t="s">
        <v>207</v>
      </c>
      <c r="U888" s="2" t="s">
        <v>1301</v>
      </c>
      <c r="V888" s="2" t="s">
        <v>5108</v>
      </c>
      <c r="W888" s="2" t="s">
        <v>5109</v>
      </c>
      <c r="X888" s="2" t="s">
        <v>5110</v>
      </c>
      <c r="Y888" s="2" t="s">
        <v>3692</v>
      </c>
      <c r="Z888" s="2">
        <v>0</v>
      </c>
      <c r="AA888" s="22">
        <v>1.3160000000000001</v>
      </c>
      <c r="AB888" s="22">
        <v>1.21</v>
      </c>
      <c r="AC888" s="21">
        <v>0.4</v>
      </c>
      <c r="AD888" s="21">
        <v>0.28000000000000003</v>
      </c>
      <c r="AE888" s="102">
        <v>0.74204069525077099</v>
      </c>
      <c r="AF888" s="102">
        <v>0.910990457165892</v>
      </c>
      <c r="AG888" s="23">
        <v>1</v>
      </c>
      <c r="AH888" s="23">
        <v>1</v>
      </c>
      <c r="AI888" s="2">
        <v>86</v>
      </c>
      <c r="AJ888" s="2">
        <v>113.3</v>
      </c>
      <c r="AK888" s="2">
        <v>93</v>
      </c>
      <c r="AL888" s="2">
        <v>112.5</v>
      </c>
      <c r="AM888" s="2">
        <v>6.13</v>
      </c>
      <c r="AN888" s="2">
        <v>2.36</v>
      </c>
      <c r="AO888" s="2">
        <v>2.44</v>
      </c>
      <c r="AP888" s="2">
        <v>3.26</v>
      </c>
      <c r="AQ888" s="2" t="s">
        <v>30</v>
      </c>
      <c r="AR888" s="2" t="s">
        <v>30</v>
      </c>
      <c r="AS888" s="2" t="s">
        <v>30</v>
      </c>
      <c r="AT888" s="2" t="s">
        <v>30</v>
      </c>
      <c r="AU888" s="2" t="s">
        <v>30</v>
      </c>
      <c r="AV888" s="2" t="s">
        <v>30</v>
      </c>
      <c r="AW888" s="2" t="s">
        <v>30</v>
      </c>
      <c r="AX888" s="2" t="s">
        <v>30</v>
      </c>
      <c r="AY888" s="2" t="s">
        <v>30</v>
      </c>
      <c r="AZ888" s="2" t="s">
        <v>30</v>
      </c>
      <c r="BA888" s="2" t="s">
        <v>30</v>
      </c>
      <c r="BB888" s="2" t="s">
        <v>30</v>
      </c>
      <c r="BC888" s="2" t="s">
        <v>40</v>
      </c>
    </row>
    <row r="889" spans="1:55">
      <c r="A889" s="2" t="b">
        <v>0</v>
      </c>
      <c r="B889" s="2" t="s">
        <v>30</v>
      </c>
      <c r="C889" s="2" t="s">
        <v>12301</v>
      </c>
      <c r="D889" s="2" t="s">
        <v>5491</v>
      </c>
      <c r="E889" s="2" t="s">
        <v>5492</v>
      </c>
      <c r="F889" s="2">
        <v>0</v>
      </c>
      <c r="G889" s="2">
        <v>48.030999999999999</v>
      </c>
      <c r="H889" s="2">
        <v>84</v>
      </c>
      <c r="I889" s="2">
        <v>8</v>
      </c>
      <c r="J889" s="2">
        <v>42</v>
      </c>
      <c r="K889" s="2">
        <v>7</v>
      </c>
      <c r="L889" s="2">
        <v>1</v>
      </c>
      <c r="M889" s="2">
        <v>93</v>
      </c>
      <c r="N889" s="2">
        <v>10.199999999999999</v>
      </c>
      <c r="O889" s="2">
        <v>9.14</v>
      </c>
      <c r="P889" s="2">
        <v>146.75</v>
      </c>
      <c r="Q889" s="2">
        <v>8</v>
      </c>
      <c r="R889" s="2" t="s">
        <v>33</v>
      </c>
      <c r="S889" s="2" t="s">
        <v>314</v>
      </c>
      <c r="T889" s="2" t="s">
        <v>151</v>
      </c>
      <c r="U889" s="2" t="s">
        <v>5493</v>
      </c>
      <c r="V889" s="2" t="s">
        <v>5494</v>
      </c>
      <c r="W889" s="2" t="s">
        <v>5495</v>
      </c>
      <c r="X889" s="2" t="s">
        <v>5496</v>
      </c>
      <c r="Y889" s="2" t="s">
        <v>40</v>
      </c>
      <c r="Z889" s="2">
        <v>0</v>
      </c>
      <c r="AA889" s="22">
        <v>1.2629999999999999</v>
      </c>
      <c r="AB889" s="22">
        <v>1.105</v>
      </c>
      <c r="AC889" s="21">
        <v>0.34</v>
      </c>
      <c r="AD889" s="21">
        <v>0.14000000000000001</v>
      </c>
      <c r="AE889" s="102">
        <v>0.45058495240419</v>
      </c>
      <c r="AF889" s="102">
        <v>0.96536331618043003</v>
      </c>
      <c r="AG889" s="23">
        <v>1</v>
      </c>
      <c r="AH889" s="23">
        <v>1</v>
      </c>
      <c r="AI889" s="2">
        <v>77.099999999999994</v>
      </c>
      <c r="AJ889" s="2">
        <v>97.3</v>
      </c>
      <c r="AK889" s="2">
        <v>99.5</v>
      </c>
      <c r="AL889" s="2">
        <v>109.9</v>
      </c>
      <c r="AM889" s="2">
        <v>0.42</v>
      </c>
      <c r="AN889" s="2">
        <v>1.64</v>
      </c>
      <c r="AO889" s="2">
        <v>1.1499999999999999</v>
      </c>
      <c r="AP889" s="2">
        <v>1.29</v>
      </c>
      <c r="AQ889" s="2" t="s">
        <v>30</v>
      </c>
      <c r="AR889" s="2" t="s">
        <v>30</v>
      </c>
      <c r="AS889" s="2" t="s">
        <v>30</v>
      </c>
      <c r="AT889" s="2" t="s">
        <v>30</v>
      </c>
      <c r="AU889" s="2" t="s">
        <v>30</v>
      </c>
      <c r="AV889" s="2" t="s">
        <v>30</v>
      </c>
      <c r="AW889" s="2" t="s">
        <v>30</v>
      </c>
      <c r="AX889" s="2" t="s">
        <v>30</v>
      </c>
      <c r="AY889" s="2" t="s">
        <v>30</v>
      </c>
      <c r="AZ889" s="2" t="s">
        <v>30</v>
      </c>
      <c r="BA889" s="2" t="s">
        <v>30</v>
      </c>
      <c r="BB889" s="2" t="s">
        <v>30</v>
      </c>
      <c r="BC889" s="2" t="s">
        <v>40</v>
      </c>
    </row>
    <row r="890" spans="1:55">
      <c r="A890" s="2" t="b">
        <v>0</v>
      </c>
      <c r="B890" s="2" t="s">
        <v>30</v>
      </c>
      <c r="C890" s="2" t="s">
        <v>12301</v>
      </c>
      <c r="D890" s="2" t="s">
        <v>5050</v>
      </c>
      <c r="E890" s="2" t="s">
        <v>5051</v>
      </c>
      <c r="F890" s="2">
        <v>0</v>
      </c>
      <c r="G890" s="2">
        <v>48.03</v>
      </c>
      <c r="H890" s="2">
        <v>35</v>
      </c>
      <c r="I890" s="2">
        <v>11</v>
      </c>
      <c r="J890" s="2">
        <v>29</v>
      </c>
      <c r="K890" s="2">
        <v>11</v>
      </c>
      <c r="L890" s="2">
        <v>1</v>
      </c>
      <c r="M890" s="2">
        <v>408</v>
      </c>
      <c r="N890" s="2">
        <v>44.9</v>
      </c>
      <c r="O890" s="2">
        <v>5.59</v>
      </c>
      <c r="P890" s="2">
        <v>112.6</v>
      </c>
      <c r="Q890" s="2">
        <v>11</v>
      </c>
      <c r="R890" s="2" t="s">
        <v>33</v>
      </c>
      <c r="S890" s="2" t="s">
        <v>34</v>
      </c>
      <c r="T890" s="2" t="s">
        <v>77</v>
      </c>
      <c r="U890" s="2" t="s">
        <v>1079</v>
      </c>
      <c r="V890" s="2" t="s">
        <v>5052</v>
      </c>
      <c r="W890" s="2" t="s">
        <v>5053</v>
      </c>
      <c r="X890" s="2" t="s">
        <v>5054</v>
      </c>
      <c r="Y890" s="2" t="s">
        <v>40</v>
      </c>
      <c r="Z890" s="2">
        <v>0</v>
      </c>
      <c r="AA890" s="22">
        <v>0.95199999999999996</v>
      </c>
      <c r="AB890" s="22">
        <v>0.88700000000000001</v>
      </c>
      <c r="AC890" s="21">
        <v>-7.0000000000000007E-2</v>
      </c>
      <c r="AD890" s="21">
        <v>-0.17</v>
      </c>
      <c r="AE890" s="102">
        <v>0.84369532139022696</v>
      </c>
      <c r="AF890" s="102">
        <v>0.29422235818567</v>
      </c>
      <c r="AG890" s="23">
        <v>1</v>
      </c>
      <c r="AH890" s="23">
        <v>1</v>
      </c>
      <c r="AI890" s="2">
        <v>99.6</v>
      </c>
      <c r="AJ890" s="2">
        <v>94.8</v>
      </c>
      <c r="AK890" s="2">
        <v>83.8</v>
      </c>
      <c r="AL890" s="2">
        <v>74.3</v>
      </c>
      <c r="AM890" s="2">
        <v>1.82</v>
      </c>
      <c r="AN890" s="2">
        <v>3.94</v>
      </c>
      <c r="AO890" s="2">
        <v>2.19</v>
      </c>
      <c r="AP890" s="2">
        <v>6.23</v>
      </c>
      <c r="AQ890" s="2" t="s">
        <v>30</v>
      </c>
      <c r="AR890" s="2" t="s">
        <v>30</v>
      </c>
      <c r="AS890" s="2" t="s">
        <v>30</v>
      </c>
      <c r="AT890" s="2" t="s">
        <v>30</v>
      </c>
      <c r="AU890" s="2" t="s">
        <v>30</v>
      </c>
      <c r="AV890" s="2" t="s">
        <v>30</v>
      </c>
      <c r="AW890" s="2" t="s">
        <v>30</v>
      </c>
      <c r="AX890" s="2" t="s">
        <v>30</v>
      </c>
      <c r="AY890" s="2" t="s">
        <v>30</v>
      </c>
      <c r="AZ890" s="2" t="s">
        <v>30</v>
      </c>
      <c r="BA890" s="2" t="s">
        <v>30</v>
      </c>
      <c r="BB890" s="2" t="s">
        <v>30</v>
      </c>
      <c r="BC890" s="2" t="s">
        <v>40</v>
      </c>
    </row>
    <row r="891" spans="1:55">
      <c r="A891" s="2" t="b">
        <v>0</v>
      </c>
      <c r="B891" s="2" t="s">
        <v>30</v>
      </c>
      <c r="C891" s="2" t="s">
        <v>12301</v>
      </c>
      <c r="D891" s="2" t="s">
        <v>5695</v>
      </c>
      <c r="E891" s="2" t="s">
        <v>5696</v>
      </c>
      <c r="F891" s="2">
        <v>0</v>
      </c>
      <c r="G891" s="2">
        <v>48.002000000000002</v>
      </c>
      <c r="H891" s="2">
        <v>72</v>
      </c>
      <c r="I891" s="2">
        <v>7</v>
      </c>
      <c r="J891" s="2">
        <v>23</v>
      </c>
      <c r="K891" s="2">
        <v>7</v>
      </c>
      <c r="L891" s="2">
        <v>1</v>
      </c>
      <c r="M891" s="2">
        <v>144</v>
      </c>
      <c r="N891" s="2">
        <v>16.3</v>
      </c>
      <c r="O891" s="2">
        <v>7.14</v>
      </c>
      <c r="P891" s="2">
        <v>86.6</v>
      </c>
      <c r="Q891" s="2">
        <v>7</v>
      </c>
      <c r="R891" s="2" t="s">
        <v>85</v>
      </c>
      <c r="S891" s="2" t="s">
        <v>40</v>
      </c>
      <c r="T891" s="2" t="s">
        <v>2111</v>
      </c>
      <c r="U891" s="2" t="s">
        <v>5697</v>
      </c>
      <c r="V891" s="2" t="s">
        <v>5698</v>
      </c>
      <c r="W891" s="2" t="s">
        <v>5699</v>
      </c>
      <c r="X891" s="2" t="s">
        <v>5700</v>
      </c>
      <c r="Y891" s="2" t="s">
        <v>40</v>
      </c>
      <c r="Z891" s="2">
        <v>0</v>
      </c>
      <c r="AA891" s="22">
        <v>1.115</v>
      </c>
      <c r="AB891" s="22">
        <v>1.196</v>
      </c>
      <c r="AC891" s="21">
        <v>0.16</v>
      </c>
      <c r="AD891" s="21">
        <v>0.26</v>
      </c>
      <c r="AE891" s="102">
        <v>0.94143391711132496</v>
      </c>
      <c r="AF891" s="102">
        <v>0.27105435936536998</v>
      </c>
      <c r="AG891" s="23">
        <v>1</v>
      </c>
      <c r="AH891" s="23">
        <v>0.96168429239515696</v>
      </c>
      <c r="AI891" s="2">
        <v>94.2</v>
      </c>
      <c r="AJ891" s="2">
        <v>105.1</v>
      </c>
      <c r="AK891" s="2">
        <v>86.5</v>
      </c>
      <c r="AL891" s="2">
        <v>103.5</v>
      </c>
      <c r="AM891" s="2">
        <v>12.03</v>
      </c>
      <c r="AN891" s="2">
        <v>1.48</v>
      </c>
      <c r="AO891" s="2">
        <v>1.82</v>
      </c>
      <c r="AP891" s="2">
        <v>2.2999999999999998</v>
      </c>
      <c r="AQ891" s="2" t="s">
        <v>30</v>
      </c>
      <c r="AR891" s="2" t="s">
        <v>30</v>
      </c>
      <c r="AS891" s="2" t="s">
        <v>30</v>
      </c>
      <c r="AT891" s="2" t="s">
        <v>30</v>
      </c>
      <c r="AU891" s="2" t="s">
        <v>30</v>
      </c>
      <c r="AV891" s="2" t="s">
        <v>30</v>
      </c>
      <c r="AW891" s="2" t="s">
        <v>30</v>
      </c>
      <c r="AX891" s="2" t="s">
        <v>30</v>
      </c>
      <c r="AY891" s="2" t="s">
        <v>30</v>
      </c>
      <c r="AZ891" s="2" t="s">
        <v>30</v>
      </c>
      <c r="BA891" s="2" t="s">
        <v>30</v>
      </c>
      <c r="BB891" s="2" t="s">
        <v>30</v>
      </c>
      <c r="BC891" s="2" t="s">
        <v>40</v>
      </c>
    </row>
    <row r="892" spans="1:55">
      <c r="A892" s="2" t="b">
        <v>0</v>
      </c>
      <c r="B892" s="2" t="s">
        <v>30</v>
      </c>
      <c r="C892" s="2" t="s">
        <v>12301</v>
      </c>
      <c r="D892" s="2" t="s">
        <v>5646</v>
      </c>
      <c r="E892" s="2" t="s">
        <v>5647</v>
      </c>
      <c r="F892" s="2">
        <v>0</v>
      </c>
      <c r="G892" s="2">
        <v>47.994999999999997</v>
      </c>
      <c r="H892" s="2">
        <v>71</v>
      </c>
      <c r="I892" s="2">
        <v>9</v>
      </c>
      <c r="J892" s="2">
        <v>97</v>
      </c>
      <c r="K892" s="2">
        <v>9</v>
      </c>
      <c r="L892" s="2">
        <v>1</v>
      </c>
      <c r="M892" s="2">
        <v>84</v>
      </c>
      <c r="N892" s="2">
        <v>9.6999999999999993</v>
      </c>
      <c r="O892" s="2">
        <v>9.6</v>
      </c>
      <c r="P892" s="2">
        <v>257.73</v>
      </c>
      <c r="Q892" s="2">
        <v>9</v>
      </c>
      <c r="R892" s="2" t="s">
        <v>328</v>
      </c>
      <c r="S892" s="2" t="s">
        <v>729</v>
      </c>
      <c r="T892" s="2" t="s">
        <v>1058</v>
      </c>
      <c r="U892" s="2" t="s">
        <v>5648</v>
      </c>
      <c r="V892" s="2" t="s">
        <v>5649</v>
      </c>
      <c r="W892" s="2" t="s">
        <v>5650</v>
      </c>
      <c r="X892" s="2" t="s">
        <v>5651</v>
      </c>
      <c r="Y892" s="2" t="s">
        <v>102</v>
      </c>
      <c r="Z892" s="2">
        <v>0</v>
      </c>
      <c r="AA892" s="22">
        <v>1.121</v>
      </c>
      <c r="AB892" s="22">
        <v>0.86699999999999999</v>
      </c>
      <c r="AC892" s="21">
        <v>0.16</v>
      </c>
      <c r="AD892" s="21">
        <v>-0.21</v>
      </c>
      <c r="AE892" s="102">
        <v>0.99934042906853704</v>
      </c>
      <c r="AF892" s="102">
        <v>0.99776811230713702</v>
      </c>
      <c r="AG892" s="23">
        <v>1</v>
      </c>
      <c r="AH892" s="23">
        <v>1</v>
      </c>
      <c r="AI892" s="2">
        <v>90.2</v>
      </c>
      <c r="AJ892" s="2">
        <v>101.1</v>
      </c>
      <c r="AK892" s="2">
        <v>126.3</v>
      </c>
      <c r="AL892" s="2">
        <v>109.5</v>
      </c>
      <c r="AM892" s="2">
        <v>4.58</v>
      </c>
      <c r="AN892" s="2">
        <v>2.1800000000000002</v>
      </c>
      <c r="AO892" s="2">
        <v>1</v>
      </c>
      <c r="AP892" s="2">
        <v>4.28</v>
      </c>
      <c r="AQ892" s="2" t="s">
        <v>30</v>
      </c>
      <c r="AR892" s="2" t="s">
        <v>30</v>
      </c>
      <c r="AS892" s="2" t="s">
        <v>30</v>
      </c>
      <c r="AT892" s="2" t="s">
        <v>30</v>
      </c>
      <c r="AU892" s="2" t="s">
        <v>30</v>
      </c>
      <c r="AV892" s="2" t="s">
        <v>30</v>
      </c>
      <c r="AW892" s="2" t="s">
        <v>30</v>
      </c>
      <c r="AX892" s="2" t="s">
        <v>30</v>
      </c>
      <c r="AY892" s="2" t="s">
        <v>30</v>
      </c>
      <c r="AZ892" s="2" t="s">
        <v>30</v>
      </c>
      <c r="BA892" s="2" t="s">
        <v>30</v>
      </c>
      <c r="BB892" s="2" t="s">
        <v>30</v>
      </c>
      <c r="BC892" s="2" t="s">
        <v>40</v>
      </c>
    </row>
    <row r="893" spans="1:55">
      <c r="A893" s="2" t="b">
        <v>0</v>
      </c>
      <c r="B893" s="2" t="s">
        <v>30</v>
      </c>
      <c r="C893" s="2" t="s">
        <v>12301</v>
      </c>
      <c r="D893" s="2" t="s">
        <v>5415</v>
      </c>
      <c r="E893" s="2" t="s">
        <v>5416</v>
      </c>
      <c r="F893" s="2">
        <v>0</v>
      </c>
      <c r="G893" s="2">
        <v>47.805</v>
      </c>
      <c r="H893" s="2">
        <v>71</v>
      </c>
      <c r="I893" s="2">
        <v>9</v>
      </c>
      <c r="J893" s="2">
        <v>42</v>
      </c>
      <c r="K893" s="2">
        <v>9</v>
      </c>
      <c r="L893" s="2">
        <v>1</v>
      </c>
      <c r="M893" s="2">
        <v>137</v>
      </c>
      <c r="N893" s="2">
        <v>15.8</v>
      </c>
      <c r="O893" s="2">
        <v>5.83</v>
      </c>
      <c r="P893" s="2">
        <v>140.72999999999999</v>
      </c>
      <c r="Q893" s="2">
        <v>9</v>
      </c>
      <c r="R893" s="2" t="s">
        <v>2155</v>
      </c>
      <c r="S893" s="2" t="s">
        <v>34</v>
      </c>
      <c r="T893" s="2" t="s">
        <v>937</v>
      </c>
      <c r="U893" s="2" t="s">
        <v>5417</v>
      </c>
      <c r="V893" s="2" t="s">
        <v>5418</v>
      </c>
      <c r="W893" s="2" t="s">
        <v>5419</v>
      </c>
      <c r="X893" s="2" t="s">
        <v>5420</v>
      </c>
      <c r="Y893" s="2" t="s">
        <v>40</v>
      </c>
      <c r="Z893" s="2">
        <v>0</v>
      </c>
      <c r="AA893" s="22">
        <v>0.35299999999999998</v>
      </c>
      <c r="AB893" s="22">
        <v>0.50700000000000001</v>
      </c>
      <c r="AC893" s="21">
        <v>-1.5</v>
      </c>
      <c r="AD893" s="21">
        <v>-0.98</v>
      </c>
      <c r="AE893" s="102">
        <v>3.9485300785140599E-2</v>
      </c>
      <c r="AF893" s="102">
        <v>0.2692929331801</v>
      </c>
      <c r="AG893" s="23">
        <v>0.272376783961497</v>
      </c>
      <c r="AH893" s="23">
        <v>0.96024190647114505</v>
      </c>
      <c r="AI893" s="2">
        <v>154.5</v>
      </c>
      <c r="AJ893" s="2">
        <v>54.5</v>
      </c>
      <c r="AK893" s="2">
        <v>111.6</v>
      </c>
      <c r="AL893" s="2">
        <v>56.6</v>
      </c>
      <c r="AM893" s="2">
        <v>5.57</v>
      </c>
      <c r="AN893" s="2">
        <v>9.9700000000000006</v>
      </c>
      <c r="AO893" s="2">
        <v>1.36</v>
      </c>
      <c r="AP893" s="2">
        <v>5.33</v>
      </c>
      <c r="AQ893" s="2" t="s">
        <v>30</v>
      </c>
      <c r="AR893" s="2" t="s">
        <v>30</v>
      </c>
      <c r="AS893" s="2" t="s">
        <v>30</v>
      </c>
      <c r="AT893" s="2" t="s">
        <v>30</v>
      </c>
      <c r="AU893" s="2" t="s">
        <v>30</v>
      </c>
      <c r="AV893" s="2" t="s">
        <v>30</v>
      </c>
      <c r="AW893" s="2" t="s">
        <v>30</v>
      </c>
      <c r="AX893" s="2" t="s">
        <v>30</v>
      </c>
      <c r="AY893" s="2" t="s">
        <v>30</v>
      </c>
      <c r="AZ893" s="2" t="s">
        <v>30</v>
      </c>
      <c r="BA893" s="2" t="s">
        <v>30</v>
      </c>
      <c r="BB893" s="2" t="s">
        <v>30</v>
      </c>
      <c r="BC893" s="2" t="s">
        <v>40</v>
      </c>
    </row>
    <row r="894" spans="1:55">
      <c r="A894" s="2" t="b">
        <v>0</v>
      </c>
      <c r="B894" s="2" t="s">
        <v>30</v>
      </c>
      <c r="C894" s="2" t="s">
        <v>12301</v>
      </c>
      <c r="D894" s="2" t="s">
        <v>6791</v>
      </c>
      <c r="E894" s="2" t="s">
        <v>6792</v>
      </c>
      <c r="F894" s="2">
        <v>0</v>
      </c>
      <c r="G894" s="2">
        <v>47.749000000000002</v>
      </c>
      <c r="H894" s="2">
        <v>44</v>
      </c>
      <c r="I894" s="2">
        <v>11</v>
      </c>
      <c r="J894" s="2">
        <v>27</v>
      </c>
      <c r="K894" s="2">
        <v>11</v>
      </c>
      <c r="L894" s="2">
        <v>1</v>
      </c>
      <c r="M894" s="2">
        <v>330</v>
      </c>
      <c r="N894" s="2">
        <v>38.299999999999997</v>
      </c>
      <c r="O894" s="2">
        <v>9.35</v>
      </c>
      <c r="P894" s="2">
        <v>93.65</v>
      </c>
      <c r="Q894" s="2">
        <v>11</v>
      </c>
      <c r="R894" s="2" t="s">
        <v>2155</v>
      </c>
      <c r="S894" s="2" t="s">
        <v>86</v>
      </c>
      <c r="T894" s="2" t="s">
        <v>40</v>
      </c>
      <c r="U894" s="2" t="s">
        <v>6793</v>
      </c>
      <c r="V894" s="2" t="s">
        <v>6794</v>
      </c>
      <c r="W894" s="2" t="s">
        <v>6795</v>
      </c>
      <c r="X894" s="2" t="s">
        <v>6796</v>
      </c>
      <c r="Y894" s="2" t="s">
        <v>40</v>
      </c>
      <c r="Z894" s="2">
        <v>0</v>
      </c>
      <c r="AA894" s="22">
        <v>0.60899999999999999</v>
      </c>
      <c r="AB894" s="22">
        <v>0.51</v>
      </c>
      <c r="AC894" s="21">
        <v>-0.72</v>
      </c>
      <c r="AD894" s="21">
        <v>-0.97</v>
      </c>
      <c r="AE894" s="102">
        <v>4.7572829695997701E-2</v>
      </c>
      <c r="AF894" s="102">
        <v>6.6495425316686098E-3</v>
      </c>
      <c r="AG894" s="23">
        <v>0.314575780988258</v>
      </c>
      <c r="AH894" s="23">
        <v>5.3224397394832701E-2</v>
      </c>
      <c r="AI894" s="2">
        <v>107.7</v>
      </c>
      <c r="AJ894" s="2">
        <v>65.599999999999994</v>
      </c>
      <c r="AK894" s="2">
        <v>149.6</v>
      </c>
      <c r="AL894" s="2">
        <v>76.400000000000006</v>
      </c>
      <c r="AM894" s="2">
        <v>2.08</v>
      </c>
      <c r="AN894" s="2">
        <v>13.93</v>
      </c>
      <c r="AO894" s="2">
        <v>8.5500000000000007</v>
      </c>
      <c r="AP894" s="2">
        <v>12.47</v>
      </c>
      <c r="AQ894" s="2" t="s">
        <v>30</v>
      </c>
      <c r="AR894" s="2" t="s">
        <v>30</v>
      </c>
      <c r="AS894" s="2" t="s">
        <v>30</v>
      </c>
      <c r="AT894" s="2" t="s">
        <v>30</v>
      </c>
      <c r="AU894" s="2" t="s">
        <v>30</v>
      </c>
      <c r="AV894" s="2" t="s">
        <v>30</v>
      </c>
      <c r="AW894" s="2" t="s">
        <v>30</v>
      </c>
      <c r="AX894" s="2" t="s">
        <v>30</v>
      </c>
      <c r="AY894" s="2" t="s">
        <v>30</v>
      </c>
      <c r="AZ894" s="2" t="s">
        <v>30</v>
      </c>
      <c r="BA894" s="2" t="s">
        <v>30</v>
      </c>
      <c r="BB894" s="2" t="s">
        <v>30</v>
      </c>
      <c r="BC894" s="2" t="s">
        <v>40</v>
      </c>
    </row>
    <row r="895" spans="1:55">
      <c r="A895" s="2" t="b">
        <v>0</v>
      </c>
      <c r="B895" s="2" t="s">
        <v>30</v>
      </c>
      <c r="C895" s="2" t="s">
        <v>12301</v>
      </c>
      <c r="D895" s="2" t="s">
        <v>6659</v>
      </c>
      <c r="E895" s="2" t="s">
        <v>6660</v>
      </c>
      <c r="F895" s="2">
        <v>0</v>
      </c>
      <c r="G895" s="2">
        <v>47.585000000000001</v>
      </c>
      <c r="H895" s="2">
        <v>40</v>
      </c>
      <c r="I895" s="2">
        <v>6</v>
      </c>
      <c r="J895" s="2">
        <v>29</v>
      </c>
      <c r="K895" s="2">
        <v>6</v>
      </c>
      <c r="L895" s="2">
        <v>1</v>
      </c>
      <c r="M895" s="2">
        <v>283</v>
      </c>
      <c r="N895" s="2">
        <v>31.2</v>
      </c>
      <c r="O895" s="2">
        <v>6.02</v>
      </c>
      <c r="P895" s="2">
        <v>144.81</v>
      </c>
      <c r="Q895" s="2">
        <v>6</v>
      </c>
      <c r="R895" s="2" t="s">
        <v>235</v>
      </c>
      <c r="S895" s="2" t="s">
        <v>34</v>
      </c>
      <c r="T895" s="2" t="s">
        <v>77</v>
      </c>
      <c r="U895" s="2" t="s">
        <v>3726</v>
      </c>
      <c r="V895" s="2" t="s">
        <v>6661</v>
      </c>
      <c r="W895" s="2" t="s">
        <v>6662</v>
      </c>
      <c r="X895" s="2" t="s">
        <v>6663</v>
      </c>
      <c r="Y895" s="2" t="s">
        <v>2140</v>
      </c>
      <c r="Z895" s="2">
        <v>0</v>
      </c>
      <c r="AA895" s="22">
        <v>1.2509999999999999</v>
      </c>
      <c r="AB895" s="22">
        <v>1.323</v>
      </c>
      <c r="AC895" s="21">
        <v>0.32</v>
      </c>
      <c r="AD895" s="21">
        <v>0.4</v>
      </c>
      <c r="AE895" s="102">
        <v>0.72162647577799099</v>
      </c>
      <c r="AF895" s="102">
        <v>0.29140225329857</v>
      </c>
      <c r="AG895" s="23">
        <v>1</v>
      </c>
      <c r="AH895" s="23">
        <v>1</v>
      </c>
      <c r="AI895" s="2">
        <v>71.8</v>
      </c>
      <c r="AJ895" s="2">
        <v>89.8</v>
      </c>
      <c r="AK895" s="2">
        <v>57.4</v>
      </c>
      <c r="AL895" s="2">
        <v>75.900000000000006</v>
      </c>
      <c r="AM895" s="2">
        <v>9.3000000000000007</v>
      </c>
      <c r="AN895" s="2">
        <v>0.82</v>
      </c>
      <c r="AO895" s="2">
        <v>4.87</v>
      </c>
      <c r="AP895" s="2">
        <v>6.77</v>
      </c>
      <c r="AQ895" s="2" t="s">
        <v>30</v>
      </c>
      <c r="AR895" s="2" t="s">
        <v>30</v>
      </c>
      <c r="AS895" s="2" t="s">
        <v>30</v>
      </c>
      <c r="AT895" s="2" t="s">
        <v>30</v>
      </c>
      <c r="AU895" s="2" t="s">
        <v>30</v>
      </c>
      <c r="AV895" s="2" t="s">
        <v>30</v>
      </c>
      <c r="AW895" s="2" t="s">
        <v>30</v>
      </c>
      <c r="AX895" s="2" t="s">
        <v>30</v>
      </c>
      <c r="AY895" s="2" t="s">
        <v>30</v>
      </c>
      <c r="AZ895" s="2" t="s">
        <v>30</v>
      </c>
      <c r="BA895" s="2" t="s">
        <v>30</v>
      </c>
      <c r="BB895" s="2" t="s">
        <v>30</v>
      </c>
      <c r="BC895" s="2" t="s">
        <v>40</v>
      </c>
    </row>
    <row r="896" spans="1:55">
      <c r="A896" s="2" t="b">
        <v>0</v>
      </c>
      <c r="B896" s="2" t="s">
        <v>30</v>
      </c>
      <c r="C896" s="2" t="s">
        <v>12301</v>
      </c>
      <c r="D896" s="2" t="s">
        <v>4811</v>
      </c>
      <c r="E896" s="2" t="s">
        <v>4812</v>
      </c>
      <c r="F896" s="2">
        <v>0</v>
      </c>
      <c r="G896" s="2">
        <v>47.511000000000003</v>
      </c>
      <c r="H896" s="2">
        <v>48</v>
      </c>
      <c r="I896" s="2">
        <v>7</v>
      </c>
      <c r="J896" s="2">
        <v>31</v>
      </c>
      <c r="K896" s="2">
        <v>7</v>
      </c>
      <c r="L896" s="2">
        <v>1</v>
      </c>
      <c r="M896" s="2">
        <v>215</v>
      </c>
      <c r="N896" s="2">
        <v>23.5</v>
      </c>
      <c r="O896" s="2">
        <v>5.39</v>
      </c>
      <c r="P896" s="2">
        <v>146.22</v>
      </c>
      <c r="Q896" s="2">
        <v>7</v>
      </c>
      <c r="R896" s="2" t="s">
        <v>33</v>
      </c>
      <c r="S896" s="2" t="s">
        <v>86</v>
      </c>
      <c r="T896" s="2" t="s">
        <v>77</v>
      </c>
      <c r="U896" s="2" t="s">
        <v>4294</v>
      </c>
      <c r="V896" s="2" t="s">
        <v>4813</v>
      </c>
      <c r="W896" s="2" t="s">
        <v>4814</v>
      </c>
      <c r="X896" s="2" t="s">
        <v>4815</v>
      </c>
      <c r="Y896" s="2" t="s">
        <v>40</v>
      </c>
      <c r="Z896" s="2">
        <v>0</v>
      </c>
      <c r="AA896" s="22">
        <v>1.571</v>
      </c>
      <c r="AB896" s="22">
        <v>1.3109999999999999</v>
      </c>
      <c r="AC896" s="21">
        <v>0.65</v>
      </c>
      <c r="AD896" s="21">
        <v>0.39</v>
      </c>
      <c r="AE896" s="102">
        <v>0.48364405483065698</v>
      </c>
      <c r="AF896" s="102">
        <v>0.87516373501857603</v>
      </c>
      <c r="AG896" s="23">
        <v>1</v>
      </c>
      <c r="AH896" s="23">
        <v>1</v>
      </c>
      <c r="AI896" s="2">
        <v>75.8</v>
      </c>
      <c r="AJ896" s="2">
        <v>119.1</v>
      </c>
      <c r="AK896" s="2">
        <v>96.5</v>
      </c>
      <c r="AL896" s="2">
        <v>126.5</v>
      </c>
      <c r="AM896" s="2">
        <v>2.65</v>
      </c>
      <c r="AN896" s="2">
        <v>1.31</v>
      </c>
      <c r="AO896" s="2">
        <v>2.82</v>
      </c>
      <c r="AP896" s="2">
        <v>0.22</v>
      </c>
      <c r="AQ896" s="2" t="s">
        <v>30</v>
      </c>
      <c r="AR896" s="2" t="s">
        <v>30</v>
      </c>
      <c r="AS896" s="2" t="s">
        <v>30</v>
      </c>
      <c r="AT896" s="2" t="s">
        <v>30</v>
      </c>
      <c r="AU896" s="2" t="s">
        <v>30</v>
      </c>
      <c r="AV896" s="2" t="s">
        <v>30</v>
      </c>
      <c r="AW896" s="2" t="s">
        <v>30</v>
      </c>
      <c r="AX896" s="2" t="s">
        <v>30</v>
      </c>
      <c r="AY896" s="2" t="s">
        <v>30</v>
      </c>
      <c r="AZ896" s="2" t="s">
        <v>30</v>
      </c>
      <c r="BA896" s="2" t="s">
        <v>30</v>
      </c>
      <c r="BB896" s="2" t="s">
        <v>30</v>
      </c>
      <c r="BC896" s="2" t="s">
        <v>40</v>
      </c>
    </row>
    <row r="897" spans="1:55">
      <c r="A897" s="2" t="b">
        <v>0</v>
      </c>
      <c r="B897" s="2" t="s">
        <v>30</v>
      </c>
      <c r="C897" s="2" t="s">
        <v>12301</v>
      </c>
      <c r="D897" s="2" t="s">
        <v>5255</v>
      </c>
      <c r="E897" s="2" t="s">
        <v>5256</v>
      </c>
      <c r="F897" s="2">
        <v>0</v>
      </c>
      <c r="G897" s="2">
        <v>47.331000000000003</v>
      </c>
      <c r="H897" s="2">
        <v>28</v>
      </c>
      <c r="I897" s="2">
        <v>6</v>
      </c>
      <c r="J897" s="2">
        <v>29</v>
      </c>
      <c r="K897" s="2">
        <v>6</v>
      </c>
      <c r="L897" s="2">
        <v>1</v>
      </c>
      <c r="M897" s="2">
        <v>306</v>
      </c>
      <c r="N897" s="2">
        <v>33.5</v>
      </c>
      <c r="O897" s="2">
        <v>5.39</v>
      </c>
      <c r="P897" s="2">
        <v>122.58</v>
      </c>
      <c r="Q897" s="2">
        <v>6</v>
      </c>
      <c r="R897" s="2" t="s">
        <v>33</v>
      </c>
      <c r="S897" s="2" t="s">
        <v>86</v>
      </c>
      <c r="T897" s="2" t="s">
        <v>511</v>
      </c>
      <c r="U897" s="2" t="s">
        <v>5257</v>
      </c>
      <c r="V897" s="2" t="s">
        <v>5258</v>
      </c>
      <c r="W897" s="2" t="s">
        <v>5259</v>
      </c>
      <c r="X897" s="2" t="s">
        <v>5260</v>
      </c>
      <c r="Y897" s="2" t="s">
        <v>1607</v>
      </c>
      <c r="Z897" s="2">
        <v>0</v>
      </c>
      <c r="AA897" s="22">
        <v>0.44500000000000001</v>
      </c>
      <c r="AB897" s="22">
        <v>0.53</v>
      </c>
      <c r="AC897" s="21">
        <v>-1.17</v>
      </c>
      <c r="AD897" s="21">
        <v>-0.92</v>
      </c>
      <c r="AE897" s="102">
        <v>8.6996402519634603E-6</v>
      </c>
      <c r="AF897" s="102">
        <v>5.1202936595440298E-5</v>
      </c>
      <c r="AG897" s="23">
        <v>4.07075778095032E-4</v>
      </c>
      <c r="AH897" s="23">
        <v>9.9114255838316607E-4</v>
      </c>
      <c r="AI897" s="2">
        <v>141.69999999999999</v>
      </c>
      <c r="AJ897" s="2">
        <v>63.1</v>
      </c>
      <c r="AK897" s="2">
        <v>128.69999999999999</v>
      </c>
      <c r="AL897" s="2">
        <v>68.2</v>
      </c>
      <c r="AM897" s="2">
        <v>3.73</v>
      </c>
      <c r="AN897" s="2">
        <v>4.79</v>
      </c>
      <c r="AO897" s="2">
        <v>2.79</v>
      </c>
      <c r="AP897" s="2">
        <v>5.14</v>
      </c>
      <c r="AQ897" s="2" t="s">
        <v>30</v>
      </c>
      <c r="AR897" s="2" t="s">
        <v>30</v>
      </c>
      <c r="AS897" s="2" t="s">
        <v>30</v>
      </c>
      <c r="AT897" s="2" t="s">
        <v>30</v>
      </c>
      <c r="AU897" s="2" t="s">
        <v>30</v>
      </c>
      <c r="AV897" s="2" t="s">
        <v>30</v>
      </c>
      <c r="AW897" s="2" t="s">
        <v>30</v>
      </c>
      <c r="AX897" s="2" t="s">
        <v>30</v>
      </c>
      <c r="AY897" s="2" t="s">
        <v>30</v>
      </c>
      <c r="AZ897" s="2" t="s">
        <v>30</v>
      </c>
      <c r="BA897" s="2" t="s">
        <v>30</v>
      </c>
      <c r="BB897" s="2" t="s">
        <v>30</v>
      </c>
      <c r="BC897" s="2" t="s">
        <v>40</v>
      </c>
    </row>
    <row r="898" spans="1:55">
      <c r="A898" s="2" t="b">
        <v>0</v>
      </c>
      <c r="B898" s="2" t="s">
        <v>30</v>
      </c>
      <c r="C898" s="2" t="s">
        <v>12301</v>
      </c>
      <c r="D898" s="2" t="s">
        <v>6070</v>
      </c>
      <c r="E898" s="2" t="s">
        <v>6071</v>
      </c>
      <c r="F898" s="2">
        <v>0</v>
      </c>
      <c r="G898" s="2">
        <v>47.328000000000003</v>
      </c>
      <c r="H898" s="2">
        <v>52</v>
      </c>
      <c r="I898" s="2">
        <v>8</v>
      </c>
      <c r="J898" s="2">
        <v>35</v>
      </c>
      <c r="K898" s="2">
        <v>8</v>
      </c>
      <c r="L898" s="2">
        <v>1</v>
      </c>
      <c r="M898" s="2">
        <v>186</v>
      </c>
      <c r="N898" s="2">
        <v>21.9</v>
      </c>
      <c r="O898" s="2">
        <v>6.68</v>
      </c>
      <c r="P898" s="2">
        <v>111.64</v>
      </c>
      <c r="Q898" s="2">
        <v>8</v>
      </c>
      <c r="R898" s="2" t="s">
        <v>132</v>
      </c>
      <c r="S898" s="2" t="s">
        <v>314</v>
      </c>
      <c r="T898" s="2" t="s">
        <v>77</v>
      </c>
      <c r="U898" s="2" t="s">
        <v>6072</v>
      </c>
      <c r="V898" s="2" t="s">
        <v>6073</v>
      </c>
      <c r="W898" s="2" t="s">
        <v>6074</v>
      </c>
      <c r="X898" s="2" t="s">
        <v>6075</v>
      </c>
      <c r="Y898" s="2" t="s">
        <v>1607</v>
      </c>
      <c r="Z898" s="2">
        <v>0</v>
      </c>
      <c r="AA898" s="22">
        <v>0.996</v>
      </c>
      <c r="AB898" s="22">
        <v>0.63500000000000001</v>
      </c>
      <c r="AC898" s="21">
        <v>-0.01</v>
      </c>
      <c r="AD898" s="21">
        <v>-0.65</v>
      </c>
      <c r="AE898" s="102">
        <v>0.99999968649411097</v>
      </c>
      <c r="AF898" s="102">
        <v>9.6025524686842001E-2</v>
      </c>
      <c r="AG898" s="23">
        <v>1</v>
      </c>
      <c r="AH898" s="23">
        <v>0.44977881563194899</v>
      </c>
      <c r="AI898" s="2">
        <v>95.7</v>
      </c>
      <c r="AJ898" s="2">
        <v>95.4</v>
      </c>
      <c r="AK898" s="2">
        <v>109.2</v>
      </c>
      <c r="AL898" s="2">
        <v>69.400000000000006</v>
      </c>
      <c r="AM898" s="2">
        <v>3.84</v>
      </c>
      <c r="AN898" s="2">
        <v>1.93</v>
      </c>
      <c r="AO898" s="2">
        <v>1.68</v>
      </c>
      <c r="AP898" s="2">
        <v>3.69</v>
      </c>
      <c r="AQ898" s="2" t="s">
        <v>30</v>
      </c>
      <c r="AR898" s="2" t="s">
        <v>30</v>
      </c>
      <c r="AS898" s="2" t="s">
        <v>30</v>
      </c>
      <c r="AT898" s="2" t="s">
        <v>30</v>
      </c>
      <c r="AU898" s="2" t="s">
        <v>30</v>
      </c>
      <c r="AV898" s="2" t="s">
        <v>30</v>
      </c>
      <c r="AW898" s="2" t="s">
        <v>30</v>
      </c>
      <c r="AX898" s="2" t="s">
        <v>30</v>
      </c>
      <c r="AY898" s="2" t="s">
        <v>30</v>
      </c>
      <c r="AZ898" s="2" t="s">
        <v>30</v>
      </c>
      <c r="BA898" s="2" t="s">
        <v>30</v>
      </c>
      <c r="BB898" s="2" t="s">
        <v>30</v>
      </c>
      <c r="BC898" s="2" t="s">
        <v>40</v>
      </c>
    </row>
    <row r="899" spans="1:55">
      <c r="A899" s="2" t="b">
        <v>0</v>
      </c>
      <c r="B899" s="2" t="s">
        <v>30</v>
      </c>
      <c r="C899" s="2" t="s">
        <v>12301</v>
      </c>
      <c r="D899" s="2" t="s">
        <v>8405</v>
      </c>
      <c r="E899" s="2" t="s">
        <v>8406</v>
      </c>
      <c r="F899" s="2">
        <v>0</v>
      </c>
      <c r="G899" s="2">
        <v>47.319000000000003</v>
      </c>
      <c r="H899" s="2">
        <v>28</v>
      </c>
      <c r="I899" s="2">
        <v>10</v>
      </c>
      <c r="J899" s="2">
        <v>30</v>
      </c>
      <c r="K899" s="2">
        <v>10</v>
      </c>
      <c r="L899" s="2">
        <v>1</v>
      </c>
      <c r="M899" s="2">
        <v>438</v>
      </c>
      <c r="N899" s="2">
        <v>48.4</v>
      </c>
      <c r="O899" s="2">
        <v>6.73</v>
      </c>
      <c r="P899" s="2">
        <v>118.16</v>
      </c>
      <c r="Q899" s="2">
        <v>10</v>
      </c>
      <c r="R899" s="2" t="s">
        <v>921</v>
      </c>
      <c r="S899" s="2" t="s">
        <v>40</v>
      </c>
      <c r="T899" s="2" t="s">
        <v>519</v>
      </c>
      <c r="U899" s="2" t="s">
        <v>8407</v>
      </c>
      <c r="V899" s="2" t="s">
        <v>8408</v>
      </c>
      <c r="W899" s="2" t="s">
        <v>8409</v>
      </c>
      <c r="X899" s="2" t="s">
        <v>8410</v>
      </c>
      <c r="Y899" s="2" t="s">
        <v>1180</v>
      </c>
      <c r="Z899" s="2">
        <v>0</v>
      </c>
      <c r="AA899" s="22">
        <v>0.96399999999999997</v>
      </c>
      <c r="AB899" s="22">
        <v>0.91100000000000003</v>
      </c>
      <c r="AC899" s="21">
        <v>-0.05</v>
      </c>
      <c r="AD899" s="21">
        <v>-0.13</v>
      </c>
      <c r="AE899" s="102">
        <v>0.97628508931879499</v>
      </c>
      <c r="AF899" s="102">
        <v>0.46850319571853699</v>
      </c>
      <c r="AG899" s="23">
        <v>1</v>
      </c>
      <c r="AH899" s="23">
        <v>1</v>
      </c>
      <c r="AI899" s="2">
        <v>71.900000000000006</v>
      </c>
      <c r="AJ899" s="2">
        <v>69.3</v>
      </c>
      <c r="AK899" s="2">
        <v>55.8</v>
      </c>
      <c r="AL899" s="2">
        <v>50.9</v>
      </c>
      <c r="AM899" s="2">
        <v>2.81</v>
      </c>
      <c r="AN899" s="2">
        <v>1.75</v>
      </c>
      <c r="AO899" s="2">
        <v>5.54</v>
      </c>
      <c r="AP899" s="2">
        <v>4.66</v>
      </c>
      <c r="AQ899" s="2" t="s">
        <v>30</v>
      </c>
      <c r="AR899" s="2" t="s">
        <v>30</v>
      </c>
      <c r="AS899" s="2" t="s">
        <v>30</v>
      </c>
      <c r="AT899" s="2" t="s">
        <v>30</v>
      </c>
      <c r="AU899" s="2" t="s">
        <v>30</v>
      </c>
      <c r="AV899" s="2" t="s">
        <v>30</v>
      </c>
      <c r="AW899" s="2" t="s">
        <v>30</v>
      </c>
      <c r="AX899" s="2" t="s">
        <v>30</v>
      </c>
      <c r="AY899" s="2" t="s">
        <v>30</v>
      </c>
      <c r="AZ899" s="2" t="s">
        <v>30</v>
      </c>
      <c r="BA899" s="2" t="s">
        <v>30</v>
      </c>
      <c r="BB899" s="2" t="s">
        <v>30</v>
      </c>
      <c r="BC899" s="2" t="s">
        <v>40</v>
      </c>
    </row>
    <row r="900" spans="1:55">
      <c r="A900" s="2" t="b">
        <v>0</v>
      </c>
      <c r="B900" s="2" t="s">
        <v>30</v>
      </c>
      <c r="C900" s="2" t="s">
        <v>12301</v>
      </c>
      <c r="D900" s="2" t="s">
        <v>6624</v>
      </c>
      <c r="E900" s="2" t="s">
        <v>6625</v>
      </c>
      <c r="F900" s="2">
        <v>0</v>
      </c>
      <c r="G900" s="2">
        <v>47.273000000000003</v>
      </c>
      <c r="H900" s="2">
        <v>51</v>
      </c>
      <c r="I900" s="2">
        <v>8</v>
      </c>
      <c r="J900" s="2">
        <v>29</v>
      </c>
      <c r="K900" s="2">
        <v>8</v>
      </c>
      <c r="L900" s="2">
        <v>1</v>
      </c>
      <c r="M900" s="2">
        <v>255</v>
      </c>
      <c r="N900" s="2">
        <v>26.8</v>
      </c>
      <c r="O900" s="2">
        <v>5.4</v>
      </c>
      <c r="P900" s="2">
        <v>114.81</v>
      </c>
      <c r="Q900" s="2">
        <v>8</v>
      </c>
      <c r="R900" s="2" t="s">
        <v>132</v>
      </c>
      <c r="S900" s="2" t="s">
        <v>86</v>
      </c>
      <c r="T900" s="2" t="s">
        <v>151</v>
      </c>
      <c r="U900" s="2" t="s">
        <v>570</v>
      </c>
      <c r="V900" s="2" t="s">
        <v>6626</v>
      </c>
      <c r="W900" s="2" t="s">
        <v>6627</v>
      </c>
      <c r="X900" s="2" t="s">
        <v>6628</v>
      </c>
      <c r="Y900" s="2" t="s">
        <v>40</v>
      </c>
      <c r="Z900" s="2">
        <v>0</v>
      </c>
      <c r="AA900" s="22">
        <v>0.621</v>
      </c>
      <c r="AB900" s="22">
        <v>0.628</v>
      </c>
      <c r="AC900" s="21">
        <v>-0.69</v>
      </c>
      <c r="AD900" s="21">
        <v>-0.67</v>
      </c>
      <c r="AE900" s="102">
        <v>0.23868403053972201</v>
      </c>
      <c r="AF900" s="102">
        <v>0.241129337292978</v>
      </c>
      <c r="AG900" s="23">
        <v>1</v>
      </c>
      <c r="AH900" s="23">
        <v>0.88135328101113597</v>
      </c>
      <c r="AI900" s="2">
        <v>97.4</v>
      </c>
      <c r="AJ900" s="2">
        <v>60.5</v>
      </c>
      <c r="AK900" s="2">
        <v>94.5</v>
      </c>
      <c r="AL900" s="2">
        <v>59.4</v>
      </c>
      <c r="AM900" s="2">
        <v>1.7</v>
      </c>
      <c r="AN900" s="2">
        <v>7.98</v>
      </c>
      <c r="AO900" s="2">
        <v>6.38</v>
      </c>
      <c r="AP900" s="2">
        <v>4.7300000000000004</v>
      </c>
      <c r="AQ900" s="2" t="s">
        <v>30</v>
      </c>
      <c r="AR900" s="2" t="s">
        <v>30</v>
      </c>
      <c r="AS900" s="2" t="s">
        <v>30</v>
      </c>
      <c r="AT900" s="2" t="s">
        <v>30</v>
      </c>
      <c r="AU900" s="2" t="s">
        <v>30</v>
      </c>
      <c r="AV900" s="2" t="s">
        <v>30</v>
      </c>
      <c r="AW900" s="2" t="s">
        <v>30</v>
      </c>
      <c r="AX900" s="2" t="s">
        <v>30</v>
      </c>
      <c r="AY900" s="2" t="s">
        <v>30</v>
      </c>
      <c r="AZ900" s="2" t="s">
        <v>30</v>
      </c>
      <c r="BA900" s="2" t="s">
        <v>30</v>
      </c>
      <c r="BB900" s="2" t="s">
        <v>30</v>
      </c>
      <c r="BC900" s="2" t="s">
        <v>40</v>
      </c>
    </row>
    <row r="901" spans="1:55">
      <c r="A901" s="2" t="b">
        <v>0</v>
      </c>
      <c r="B901" s="2" t="s">
        <v>30</v>
      </c>
      <c r="C901" s="2" t="s">
        <v>12301</v>
      </c>
      <c r="D901" s="2" t="s">
        <v>6102</v>
      </c>
      <c r="E901" s="2" t="s">
        <v>6103</v>
      </c>
      <c r="F901" s="2">
        <v>0</v>
      </c>
      <c r="G901" s="2">
        <v>47.271999999999998</v>
      </c>
      <c r="H901" s="2">
        <v>40</v>
      </c>
      <c r="I901" s="2">
        <v>11</v>
      </c>
      <c r="J901" s="2">
        <v>27</v>
      </c>
      <c r="K901" s="2">
        <v>11</v>
      </c>
      <c r="L901" s="2">
        <v>1</v>
      </c>
      <c r="M901" s="2">
        <v>349</v>
      </c>
      <c r="N901" s="2">
        <v>38</v>
      </c>
      <c r="O901" s="2">
        <v>6.23</v>
      </c>
      <c r="P901" s="2">
        <v>102.03</v>
      </c>
      <c r="Q901" s="2">
        <v>11</v>
      </c>
      <c r="R901" s="2" t="s">
        <v>33</v>
      </c>
      <c r="S901" s="2" t="s">
        <v>40</v>
      </c>
      <c r="T901" s="2" t="s">
        <v>511</v>
      </c>
      <c r="U901" s="2" t="s">
        <v>6104</v>
      </c>
      <c r="V901" s="2" t="s">
        <v>6105</v>
      </c>
      <c r="W901" s="2" t="s">
        <v>6106</v>
      </c>
      <c r="X901" s="2" t="s">
        <v>6107</v>
      </c>
      <c r="Y901" s="2" t="s">
        <v>40</v>
      </c>
      <c r="Z901" s="2">
        <v>0</v>
      </c>
      <c r="AA901" s="22">
        <v>1.081</v>
      </c>
      <c r="AB901" s="22">
        <v>1.22</v>
      </c>
      <c r="AC901" s="21">
        <v>0.11</v>
      </c>
      <c r="AD901" s="21">
        <v>0.28999999999999998</v>
      </c>
      <c r="AE901" s="102">
        <v>0.68232868531250701</v>
      </c>
      <c r="AF901" s="102">
        <v>7.8317134759629203E-2</v>
      </c>
      <c r="AG901" s="23">
        <v>1</v>
      </c>
      <c r="AH901" s="23">
        <v>0.38994121952497801</v>
      </c>
      <c r="AI901" s="2">
        <v>88.3</v>
      </c>
      <c r="AJ901" s="2">
        <v>95.4</v>
      </c>
      <c r="AK901" s="2">
        <v>73.7</v>
      </c>
      <c r="AL901" s="2">
        <v>89.9</v>
      </c>
      <c r="AM901" s="2">
        <v>1.21</v>
      </c>
      <c r="AN901" s="2">
        <v>1.19</v>
      </c>
      <c r="AO901" s="2">
        <v>6.53</v>
      </c>
      <c r="AP901" s="2">
        <v>4.3499999999999996</v>
      </c>
      <c r="AQ901" s="2" t="s">
        <v>30</v>
      </c>
      <c r="AR901" s="2" t="s">
        <v>30</v>
      </c>
      <c r="AS901" s="2" t="s">
        <v>30</v>
      </c>
      <c r="AT901" s="2" t="s">
        <v>30</v>
      </c>
      <c r="AU901" s="2" t="s">
        <v>30</v>
      </c>
      <c r="AV901" s="2" t="s">
        <v>30</v>
      </c>
      <c r="AW901" s="2" t="s">
        <v>30</v>
      </c>
      <c r="AX901" s="2" t="s">
        <v>30</v>
      </c>
      <c r="AY901" s="2" t="s">
        <v>30</v>
      </c>
      <c r="AZ901" s="2" t="s">
        <v>30</v>
      </c>
      <c r="BA901" s="2" t="s">
        <v>30</v>
      </c>
      <c r="BB901" s="2" t="s">
        <v>30</v>
      </c>
      <c r="BC901" s="2" t="s">
        <v>40</v>
      </c>
    </row>
    <row r="902" spans="1:55">
      <c r="A902" s="2" t="b">
        <v>0</v>
      </c>
      <c r="B902" s="2" t="s">
        <v>30</v>
      </c>
      <c r="C902" s="2" t="s">
        <v>12301</v>
      </c>
      <c r="D902" s="2" t="s">
        <v>5835</v>
      </c>
      <c r="E902" s="2" t="s">
        <v>5836</v>
      </c>
      <c r="F902" s="2">
        <v>0</v>
      </c>
      <c r="G902" s="2">
        <v>47.22</v>
      </c>
      <c r="H902" s="2">
        <v>47</v>
      </c>
      <c r="I902" s="2">
        <v>11</v>
      </c>
      <c r="J902" s="2">
        <v>29</v>
      </c>
      <c r="K902" s="2">
        <v>11</v>
      </c>
      <c r="L902" s="2">
        <v>1</v>
      </c>
      <c r="M902" s="2">
        <v>339</v>
      </c>
      <c r="N902" s="2">
        <v>37.299999999999997</v>
      </c>
      <c r="O902" s="2">
        <v>6.76</v>
      </c>
      <c r="P902" s="2">
        <v>113.37</v>
      </c>
      <c r="Q902" s="2">
        <v>11</v>
      </c>
      <c r="R902" s="2" t="s">
        <v>33</v>
      </c>
      <c r="S902" s="2" t="s">
        <v>34</v>
      </c>
      <c r="T902" s="2" t="s">
        <v>214</v>
      </c>
      <c r="U902" s="2" t="s">
        <v>5837</v>
      </c>
      <c r="V902" s="2" t="s">
        <v>5838</v>
      </c>
      <c r="W902" s="2" t="s">
        <v>5839</v>
      </c>
      <c r="X902" s="2" t="s">
        <v>5840</v>
      </c>
      <c r="Y902" s="2" t="s">
        <v>3692</v>
      </c>
      <c r="Z902" s="2">
        <v>0</v>
      </c>
      <c r="AA902" s="22">
        <v>0.96</v>
      </c>
      <c r="AB902" s="22">
        <v>0.93100000000000005</v>
      </c>
      <c r="AC902" s="21">
        <v>-0.06</v>
      </c>
      <c r="AD902" s="21">
        <v>-0.1</v>
      </c>
      <c r="AE902" s="102">
        <v>0.99865515622525203</v>
      </c>
      <c r="AF902" s="102">
        <v>0.97141166013508595</v>
      </c>
      <c r="AG902" s="23">
        <v>1</v>
      </c>
      <c r="AH902" s="23">
        <v>1</v>
      </c>
      <c r="AI902" s="2">
        <v>112.6</v>
      </c>
      <c r="AJ902" s="2">
        <v>108.1</v>
      </c>
      <c r="AK902" s="2">
        <v>106.6</v>
      </c>
      <c r="AL902" s="2">
        <v>99.3</v>
      </c>
      <c r="AM902" s="2">
        <v>7.6</v>
      </c>
      <c r="AN902" s="2">
        <v>2.74</v>
      </c>
      <c r="AO902" s="2">
        <v>1.22</v>
      </c>
      <c r="AP902" s="2">
        <v>8.5</v>
      </c>
      <c r="AQ902" s="2" t="s">
        <v>30</v>
      </c>
      <c r="AR902" s="2" t="s">
        <v>30</v>
      </c>
      <c r="AS902" s="2" t="s">
        <v>30</v>
      </c>
      <c r="AT902" s="2" t="s">
        <v>30</v>
      </c>
      <c r="AU902" s="2" t="s">
        <v>30</v>
      </c>
      <c r="AV902" s="2" t="s">
        <v>30</v>
      </c>
      <c r="AW902" s="2" t="s">
        <v>30</v>
      </c>
      <c r="AX902" s="2" t="s">
        <v>30</v>
      </c>
      <c r="AY902" s="2" t="s">
        <v>30</v>
      </c>
      <c r="AZ902" s="2" t="s">
        <v>30</v>
      </c>
      <c r="BA902" s="2" t="s">
        <v>30</v>
      </c>
      <c r="BB902" s="2" t="s">
        <v>30</v>
      </c>
      <c r="BC902" s="2" t="s">
        <v>40</v>
      </c>
    </row>
    <row r="903" spans="1:55">
      <c r="A903" s="2" t="b">
        <v>0</v>
      </c>
      <c r="B903" s="2" t="s">
        <v>30</v>
      </c>
      <c r="C903" s="2" t="s">
        <v>12301</v>
      </c>
      <c r="D903" s="2" t="s">
        <v>4914</v>
      </c>
      <c r="E903" s="2" t="s">
        <v>4915</v>
      </c>
      <c r="F903" s="2">
        <v>0</v>
      </c>
      <c r="G903" s="2">
        <v>47.134</v>
      </c>
      <c r="H903" s="2">
        <v>45</v>
      </c>
      <c r="I903" s="2">
        <v>9</v>
      </c>
      <c r="J903" s="2">
        <v>34</v>
      </c>
      <c r="K903" s="2">
        <v>9</v>
      </c>
      <c r="L903" s="2">
        <v>1</v>
      </c>
      <c r="M903" s="2">
        <v>273</v>
      </c>
      <c r="N903" s="2">
        <v>29.3</v>
      </c>
      <c r="O903" s="2">
        <v>6.52</v>
      </c>
      <c r="P903" s="2">
        <v>136.55000000000001</v>
      </c>
      <c r="Q903" s="2">
        <v>9</v>
      </c>
      <c r="R903" s="2" t="s">
        <v>53</v>
      </c>
      <c r="S903" s="2" t="s">
        <v>34</v>
      </c>
      <c r="T903" s="2" t="s">
        <v>158</v>
      </c>
      <c r="U903" s="2" t="s">
        <v>4916</v>
      </c>
      <c r="V903" s="2" t="s">
        <v>4917</v>
      </c>
      <c r="W903" s="2" t="s">
        <v>4918</v>
      </c>
      <c r="X903" s="2" t="s">
        <v>4919</v>
      </c>
      <c r="Y903" s="2" t="s">
        <v>4920</v>
      </c>
      <c r="Z903" s="2">
        <v>0</v>
      </c>
      <c r="AA903" s="22">
        <v>1.0649999999999999</v>
      </c>
      <c r="AB903" s="22">
        <v>1.038</v>
      </c>
      <c r="AC903" s="21">
        <v>0.09</v>
      </c>
      <c r="AD903" s="21">
        <v>0.05</v>
      </c>
      <c r="AE903" s="102">
        <v>0.99697411926916402</v>
      </c>
      <c r="AF903" s="102">
        <v>0.99998715569506302</v>
      </c>
      <c r="AG903" s="23">
        <v>1</v>
      </c>
      <c r="AH903" s="23">
        <v>1</v>
      </c>
      <c r="AI903" s="2">
        <v>99</v>
      </c>
      <c r="AJ903" s="2">
        <v>105.4</v>
      </c>
      <c r="AK903" s="2">
        <v>103.3</v>
      </c>
      <c r="AL903" s="2">
        <v>107.1</v>
      </c>
      <c r="AM903" s="2">
        <v>6.32</v>
      </c>
      <c r="AN903" s="2">
        <v>2.8</v>
      </c>
      <c r="AO903" s="2">
        <v>5.14</v>
      </c>
      <c r="AP903" s="2">
        <v>6.89</v>
      </c>
      <c r="AQ903" s="2" t="s">
        <v>30</v>
      </c>
      <c r="AR903" s="2" t="s">
        <v>30</v>
      </c>
      <c r="AS903" s="2" t="s">
        <v>30</v>
      </c>
      <c r="AT903" s="2" t="s">
        <v>30</v>
      </c>
      <c r="AU903" s="2" t="s">
        <v>30</v>
      </c>
      <c r="AV903" s="2" t="s">
        <v>30</v>
      </c>
      <c r="AW903" s="2" t="s">
        <v>30</v>
      </c>
      <c r="AX903" s="2" t="s">
        <v>30</v>
      </c>
      <c r="AY903" s="2" t="s">
        <v>30</v>
      </c>
      <c r="AZ903" s="2" t="s">
        <v>30</v>
      </c>
      <c r="BA903" s="2" t="s">
        <v>30</v>
      </c>
      <c r="BB903" s="2" t="s">
        <v>30</v>
      </c>
      <c r="BC903" s="2" t="s">
        <v>40</v>
      </c>
    </row>
    <row r="904" spans="1:55">
      <c r="A904" s="2" t="b">
        <v>0</v>
      </c>
      <c r="B904" s="2" t="s">
        <v>30</v>
      </c>
      <c r="C904" s="2" t="s">
        <v>12301</v>
      </c>
      <c r="D904" s="2" t="s">
        <v>4816</v>
      </c>
      <c r="E904" s="2" t="s">
        <v>4817</v>
      </c>
      <c r="F904" s="2">
        <v>0</v>
      </c>
      <c r="G904" s="2">
        <v>47.091999999999999</v>
      </c>
      <c r="H904" s="2">
        <v>24</v>
      </c>
      <c r="I904" s="2">
        <v>10</v>
      </c>
      <c r="J904" s="2">
        <v>27</v>
      </c>
      <c r="K904" s="2">
        <v>10</v>
      </c>
      <c r="L904" s="2">
        <v>1</v>
      </c>
      <c r="M904" s="2">
        <v>581</v>
      </c>
      <c r="N904" s="2">
        <v>65.5</v>
      </c>
      <c r="O904" s="2">
        <v>6</v>
      </c>
      <c r="P904" s="2">
        <v>91.92</v>
      </c>
      <c r="Q904" s="2">
        <v>10</v>
      </c>
      <c r="R904" s="2" t="s">
        <v>33</v>
      </c>
      <c r="S904" s="2" t="s">
        <v>314</v>
      </c>
      <c r="T904" s="2" t="s">
        <v>751</v>
      </c>
      <c r="U904" s="2" t="s">
        <v>4818</v>
      </c>
      <c r="V904" s="2" t="s">
        <v>4819</v>
      </c>
      <c r="W904" s="2" t="s">
        <v>4820</v>
      </c>
      <c r="X904" s="2" t="s">
        <v>4821</v>
      </c>
      <c r="Y904" s="2" t="s">
        <v>3089</v>
      </c>
      <c r="Z904" s="2">
        <v>0</v>
      </c>
      <c r="AA904" s="22">
        <v>1.1000000000000001</v>
      </c>
      <c r="AB904" s="22">
        <v>1.137</v>
      </c>
      <c r="AC904" s="21">
        <v>0.14000000000000001</v>
      </c>
      <c r="AD904" s="21">
        <v>0.19</v>
      </c>
      <c r="AE904" s="102">
        <v>0.99697651715784996</v>
      </c>
      <c r="AF904" s="102">
        <v>0.98195548072056704</v>
      </c>
      <c r="AG904" s="23">
        <v>1</v>
      </c>
      <c r="AH904" s="23">
        <v>1</v>
      </c>
      <c r="AI904" s="2">
        <v>96.3</v>
      </c>
      <c r="AJ904" s="2">
        <v>105.9</v>
      </c>
      <c r="AK904" s="2">
        <v>100.7</v>
      </c>
      <c r="AL904" s="2">
        <v>114.5</v>
      </c>
      <c r="AM904" s="2">
        <v>3.99</v>
      </c>
      <c r="AN904" s="2">
        <v>1.32</v>
      </c>
      <c r="AO904" s="2">
        <v>3.1</v>
      </c>
      <c r="AP904" s="2">
        <v>5.56</v>
      </c>
      <c r="AQ904" s="2" t="s">
        <v>30</v>
      </c>
      <c r="AR904" s="2" t="s">
        <v>30</v>
      </c>
      <c r="AS904" s="2" t="s">
        <v>30</v>
      </c>
      <c r="AT904" s="2" t="s">
        <v>30</v>
      </c>
      <c r="AU904" s="2" t="s">
        <v>30</v>
      </c>
      <c r="AV904" s="2" t="s">
        <v>30</v>
      </c>
      <c r="AW904" s="2" t="s">
        <v>30</v>
      </c>
      <c r="AX904" s="2" t="s">
        <v>30</v>
      </c>
      <c r="AY904" s="2" t="s">
        <v>30</v>
      </c>
      <c r="AZ904" s="2" t="s">
        <v>30</v>
      </c>
      <c r="BA904" s="2" t="s">
        <v>30</v>
      </c>
      <c r="BB904" s="2" t="s">
        <v>30</v>
      </c>
      <c r="BC904" s="2" t="s">
        <v>40</v>
      </c>
    </row>
    <row r="905" spans="1:55">
      <c r="A905" s="2" t="b">
        <v>0</v>
      </c>
      <c r="B905" s="2" t="s">
        <v>30</v>
      </c>
      <c r="C905" s="2" t="s">
        <v>12301</v>
      </c>
      <c r="D905" s="2" t="s">
        <v>5713</v>
      </c>
      <c r="E905" s="2" t="s">
        <v>5714</v>
      </c>
      <c r="F905" s="2">
        <v>0</v>
      </c>
      <c r="G905" s="2">
        <v>47.006</v>
      </c>
      <c r="H905" s="2">
        <v>79</v>
      </c>
      <c r="I905" s="2">
        <v>9</v>
      </c>
      <c r="J905" s="2">
        <v>57</v>
      </c>
      <c r="K905" s="2">
        <v>9</v>
      </c>
      <c r="L905" s="2">
        <v>1</v>
      </c>
      <c r="M905" s="2">
        <v>78</v>
      </c>
      <c r="N905" s="2">
        <v>9</v>
      </c>
      <c r="O905" s="2">
        <v>11.41</v>
      </c>
      <c r="P905" s="2">
        <v>145.81</v>
      </c>
      <c r="Q905" s="2">
        <v>9</v>
      </c>
      <c r="R905" s="2" t="s">
        <v>132</v>
      </c>
      <c r="S905" s="2" t="s">
        <v>991</v>
      </c>
      <c r="T905" s="2" t="s">
        <v>1529</v>
      </c>
      <c r="U905" s="2" t="s">
        <v>5715</v>
      </c>
      <c r="V905" s="2" t="s">
        <v>5716</v>
      </c>
      <c r="W905" s="2" t="s">
        <v>5717</v>
      </c>
      <c r="X905" s="2" t="s">
        <v>5718</v>
      </c>
      <c r="Y905" s="2" t="s">
        <v>102</v>
      </c>
      <c r="Z905" s="2">
        <v>0</v>
      </c>
      <c r="AA905" s="22">
        <v>0.81399999999999995</v>
      </c>
      <c r="AB905" s="22">
        <v>0.48899999999999999</v>
      </c>
      <c r="AC905" s="21">
        <v>-0.3</v>
      </c>
      <c r="AD905" s="21">
        <v>-1.03</v>
      </c>
      <c r="AE905" s="102">
        <v>0.98291532123070902</v>
      </c>
      <c r="AF905" s="102">
        <v>0.122589988912727</v>
      </c>
      <c r="AG905" s="23">
        <v>1</v>
      </c>
      <c r="AH905" s="23">
        <v>0.54334861908281196</v>
      </c>
      <c r="AI905" s="2">
        <v>106.4</v>
      </c>
      <c r="AJ905" s="2">
        <v>86.6</v>
      </c>
      <c r="AK905" s="2">
        <v>153.80000000000001</v>
      </c>
      <c r="AL905" s="2">
        <v>75.2</v>
      </c>
      <c r="AM905" s="2">
        <v>6.19</v>
      </c>
      <c r="AN905" s="2">
        <v>5.19</v>
      </c>
      <c r="AO905" s="2">
        <v>3.65</v>
      </c>
      <c r="AP905" s="2">
        <v>10.29</v>
      </c>
      <c r="AQ905" s="2" t="s">
        <v>30</v>
      </c>
      <c r="AR905" s="2" t="s">
        <v>30</v>
      </c>
      <c r="AS905" s="2" t="s">
        <v>30</v>
      </c>
      <c r="AT905" s="2" t="s">
        <v>30</v>
      </c>
      <c r="AU905" s="2" t="s">
        <v>30</v>
      </c>
      <c r="AV905" s="2" t="s">
        <v>30</v>
      </c>
      <c r="AW905" s="2" t="s">
        <v>30</v>
      </c>
      <c r="AX905" s="2" t="s">
        <v>30</v>
      </c>
      <c r="AY905" s="2" t="s">
        <v>30</v>
      </c>
      <c r="AZ905" s="2" t="s">
        <v>30</v>
      </c>
      <c r="BA905" s="2" t="s">
        <v>30</v>
      </c>
      <c r="BB905" s="2" t="s">
        <v>30</v>
      </c>
      <c r="BC905" s="2" t="s">
        <v>40</v>
      </c>
    </row>
    <row r="906" spans="1:55">
      <c r="A906" s="2" t="b">
        <v>0</v>
      </c>
      <c r="B906" s="2" t="s">
        <v>30</v>
      </c>
      <c r="C906" s="2" t="s">
        <v>12301</v>
      </c>
      <c r="D906" s="2" t="s">
        <v>5701</v>
      </c>
      <c r="E906" s="2" t="s">
        <v>5702</v>
      </c>
      <c r="F906" s="2">
        <v>0</v>
      </c>
      <c r="G906" s="2">
        <v>46.94</v>
      </c>
      <c r="H906" s="2">
        <v>53</v>
      </c>
      <c r="I906" s="2">
        <v>9</v>
      </c>
      <c r="J906" s="2">
        <v>34</v>
      </c>
      <c r="K906" s="2">
        <v>9</v>
      </c>
      <c r="L906" s="2">
        <v>1</v>
      </c>
      <c r="M906" s="2">
        <v>249</v>
      </c>
      <c r="N906" s="2">
        <v>27.6</v>
      </c>
      <c r="O906" s="2">
        <v>6.43</v>
      </c>
      <c r="P906" s="2">
        <v>136.62</v>
      </c>
      <c r="Q906" s="2">
        <v>9</v>
      </c>
      <c r="R906" s="2" t="s">
        <v>235</v>
      </c>
      <c r="S906" s="2" t="s">
        <v>86</v>
      </c>
      <c r="T906" s="2" t="s">
        <v>2111</v>
      </c>
      <c r="U906" s="2" t="s">
        <v>5703</v>
      </c>
      <c r="V906" s="2" t="s">
        <v>5704</v>
      </c>
      <c r="W906" s="2" t="s">
        <v>5705</v>
      </c>
      <c r="X906" s="2" t="s">
        <v>5706</v>
      </c>
      <c r="Y906" s="2" t="s">
        <v>40</v>
      </c>
      <c r="Z906" s="2">
        <v>0</v>
      </c>
      <c r="AA906" s="22">
        <v>0.86499999999999999</v>
      </c>
      <c r="AB906" s="22">
        <v>0.78</v>
      </c>
      <c r="AC906" s="21">
        <v>-0.21</v>
      </c>
      <c r="AD906" s="21">
        <v>-0.36</v>
      </c>
      <c r="AE906" s="102">
        <v>0.80405570631360601</v>
      </c>
      <c r="AF906" s="102">
        <v>0.23718533687194901</v>
      </c>
      <c r="AG906" s="23">
        <v>1</v>
      </c>
      <c r="AH906" s="23">
        <v>0.87288589597224298</v>
      </c>
      <c r="AI906" s="2">
        <v>117.2</v>
      </c>
      <c r="AJ906" s="2">
        <v>101.3</v>
      </c>
      <c r="AK906" s="2">
        <v>109.2</v>
      </c>
      <c r="AL906" s="2">
        <v>85.1</v>
      </c>
      <c r="AM906" s="2">
        <v>1.47</v>
      </c>
      <c r="AN906" s="2">
        <v>3.02</v>
      </c>
      <c r="AO906" s="2">
        <v>2.91</v>
      </c>
      <c r="AP906" s="2">
        <v>2.5099999999999998</v>
      </c>
      <c r="AQ906" s="2" t="s">
        <v>30</v>
      </c>
      <c r="AR906" s="2" t="s">
        <v>30</v>
      </c>
      <c r="AS906" s="2" t="s">
        <v>30</v>
      </c>
      <c r="AT906" s="2" t="s">
        <v>30</v>
      </c>
      <c r="AU906" s="2" t="s">
        <v>30</v>
      </c>
      <c r="AV906" s="2" t="s">
        <v>30</v>
      </c>
      <c r="AW906" s="2" t="s">
        <v>30</v>
      </c>
      <c r="AX906" s="2" t="s">
        <v>30</v>
      </c>
      <c r="AY906" s="2" t="s">
        <v>30</v>
      </c>
      <c r="AZ906" s="2" t="s">
        <v>30</v>
      </c>
      <c r="BA906" s="2" t="s">
        <v>30</v>
      </c>
      <c r="BB906" s="2" t="s">
        <v>30</v>
      </c>
      <c r="BC906" s="2" t="s">
        <v>40</v>
      </c>
    </row>
    <row r="907" spans="1:55">
      <c r="A907" s="2" t="b">
        <v>0</v>
      </c>
      <c r="B907" s="2" t="s">
        <v>30</v>
      </c>
      <c r="C907" s="2" t="s">
        <v>12301</v>
      </c>
      <c r="D907" s="2" t="s">
        <v>6594</v>
      </c>
      <c r="E907" s="2" t="s">
        <v>6595</v>
      </c>
      <c r="F907" s="2">
        <v>0</v>
      </c>
      <c r="G907" s="2">
        <v>46.8</v>
      </c>
      <c r="H907" s="2">
        <v>16</v>
      </c>
      <c r="I907" s="2">
        <v>8</v>
      </c>
      <c r="J907" s="2">
        <v>53</v>
      </c>
      <c r="K907" s="2">
        <v>5</v>
      </c>
      <c r="L907" s="2">
        <v>1</v>
      </c>
      <c r="M907" s="2">
        <v>667</v>
      </c>
      <c r="N907" s="2">
        <v>73</v>
      </c>
      <c r="O907" s="2">
        <v>6.29</v>
      </c>
      <c r="P907" s="2">
        <v>179.58</v>
      </c>
      <c r="Q907" s="2">
        <v>8</v>
      </c>
      <c r="R907" s="2" t="s">
        <v>33</v>
      </c>
      <c r="S907" s="2" t="s">
        <v>86</v>
      </c>
      <c r="T907" s="2" t="s">
        <v>511</v>
      </c>
      <c r="U907" s="2" t="s">
        <v>472</v>
      </c>
      <c r="V907" s="2" t="s">
        <v>6596</v>
      </c>
      <c r="W907" s="2" t="s">
        <v>6597</v>
      </c>
      <c r="X907" s="2" t="s">
        <v>6598</v>
      </c>
      <c r="Y907" s="2" t="s">
        <v>293</v>
      </c>
      <c r="Z907" s="2">
        <v>0</v>
      </c>
      <c r="AA907" s="22">
        <v>0.626</v>
      </c>
      <c r="AB907" s="22">
        <v>0.66500000000000004</v>
      </c>
      <c r="AC907" s="21">
        <v>-0.68</v>
      </c>
      <c r="AD907" s="21">
        <v>-0.59</v>
      </c>
      <c r="AE907" s="102">
        <v>1.3459853894237699E-4</v>
      </c>
      <c r="AF907" s="102">
        <v>2.8739948531642E-4</v>
      </c>
      <c r="AG907" s="23">
        <v>2.7058798395873198E-3</v>
      </c>
      <c r="AH907" s="23">
        <v>3.8680663581352002E-3</v>
      </c>
      <c r="AI907" s="2">
        <v>102.4</v>
      </c>
      <c r="AJ907" s="2">
        <v>64.099999999999994</v>
      </c>
      <c r="AK907" s="2">
        <v>90.9</v>
      </c>
      <c r="AL907" s="2">
        <v>60.4</v>
      </c>
      <c r="AM907" s="2">
        <v>6.41</v>
      </c>
      <c r="AN907" s="2">
        <v>2.61</v>
      </c>
      <c r="AO907" s="2">
        <v>2.34</v>
      </c>
      <c r="AP907" s="2">
        <v>13.26</v>
      </c>
      <c r="AQ907" s="2" t="s">
        <v>30</v>
      </c>
      <c r="AR907" s="2" t="s">
        <v>30</v>
      </c>
      <c r="AS907" s="2" t="s">
        <v>30</v>
      </c>
      <c r="AT907" s="2" t="s">
        <v>30</v>
      </c>
      <c r="AU907" s="2" t="s">
        <v>30</v>
      </c>
      <c r="AV907" s="2" t="s">
        <v>30</v>
      </c>
      <c r="AW907" s="2" t="s">
        <v>30</v>
      </c>
      <c r="AX907" s="2" t="s">
        <v>30</v>
      </c>
      <c r="AY907" s="2" t="s">
        <v>30</v>
      </c>
      <c r="AZ907" s="2" t="s">
        <v>30</v>
      </c>
      <c r="BA907" s="2" t="s">
        <v>30</v>
      </c>
      <c r="BB907" s="2" t="s">
        <v>30</v>
      </c>
      <c r="BC907" s="2" t="s">
        <v>40</v>
      </c>
    </row>
    <row r="908" spans="1:55">
      <c r="A908" s="2" t="b">
        <v>0</v>
      </c>
      <c r="B908" s="2" t="s">
        <v>30</v>
      </c>
      <c r="C908" s="2" t="s">
        <v>12301</v>
      </c>
      <c r="D908" s="2" t="s">
        <v>6769</v>
      </c>
      <c r="E908" s="2" t="s">
        <v>6770</v>
      </c>
      <c r="F908" s="2">
        <v>0</v>
      </c>
      <c r="G908" s="2">
        <v>46.584000000000003</v>
      </c>
      <c r="H908" s="2">
        <v>51</v>
      </c>
      <c r="I908" s="2">
        <v>5</v>
      </c>
      <c r="J908" s="2">
        <v>70</v>
      </c>
      <c r="K908" s="2">
        <v>5</v>
      </c>
      <c r="L908" s="2">
        <v>1</v>
      </c>
      <c r="M908" s="2">
        <v>75</v>
      </c>
      <c r="N908" s="2">
        <v>9</v>
      </c>
      <c r="O908" s="2">
        <v>10.59</v>
      </c>
      <c r="P908" s="2">
        <v>207.36</v>
      </c>
      <c r="Q908" s="2">
        <v>5</v>
      </c>
      <c r="R908" s="2" t="s">
        <v>33</v>
      </c>
      <c r="S908" s="2" t="s">
        <v>991</v>
      </c>
      <c r="T908" s="2" t="s">
        <v>992</v>
      </c>
      <c r="U908" s="2" t="s">
        <v>6771</v>
      </c>
      <c r="V908" s="2" t="s">
        <v>6772</v>
      </c>
      <c r="W908" s="2" t="s">
        <v>6773</v>
      </c>
      <c r="X908" s="2" t="s">
        <v>6774</v>
      </c>
      <c r="Y908" s="2" t="s">
        <v>102</v>
      </c>
      <c r="Z908" s="2">
        <v>0</v>
      </c>
      <c r="AA908" s="22">
        <v>1.111</v>
      </c>
      <c r="AB908" s="22">
        <v>0.58599999999999997</v>
      </c>
      <c r="AC908" s="21">
        <v>0.15</v>
      </c>
      <c r="AD908" s="21">
        <v>-0.77</v>
      </c>
      <c r="AE908" s="102">
        <v>0.91904635060319695</v>
      </c>
      <c r="AF908" s="102">
        <v>5.0125089901209596E-4</v>
      </c>
      <c r="AG908" s="23">
        <v>1</v>
      </c>
      <c r="AH908" s="23">
        <v>6.2148559178166404E-3</v>
      </c>
      <c r="AI908" s="2">
        <v>80.7</v>
      </c>
      <c r="AJ908" s="2">
        <v>89.7</v>
      </c>
      <c r="AK908" s="2">
        <v>137.1</v>
      </c>
      <c r="AL908" s="2">
        <v>80.3</v>
      </c>
      <c r="AM908" s="2">
        <v>6.48</v>
      </c>
      <c r="AN908" s="2">
        <v>2.16</v>
      </c>
      <c r="AO908" s="2">
        <v>4.1399999999999997</v>
      </c>
      <c r="AP908" s="2">
        <v>4.8899999999999997</v>
      </c>
      <c r="AQ908" s="2" t="s">
        <v>30</v>
      </c>
      <c r="AR908" s="2" t="s">
        <v>30</v>
      </c>
      <c r="AS908" s="2" t="s">
        <v>30</v>
      </c>
      <c r="AT908" s="2" t="s">
        <v>30</v>
      </c>
      <c r="AU908" s="2" t="s">
        <v>30</v>
      </c>
      <c r="AV908" s="2" t="s">
        <v>30</v>
      </c>
      <c r="AW908" s="2" t="s">
        <v>30</v>
      </c>
      <c r="AX908" s="2" t="s">
        <v>30</v>
      </c>
      <c r="AY908" s="2" t="s">
        <v>30</v>
      </c>
      <c r="AZ908" s="2" t="s">
        <v>30</v>
      </c>
      <c r="BA908" s="2" t="s">
        <v>30</v>
      </c>
      <c r="BB908" s="2" t="s">
        <v>30</v>
      </c>
      <c r="BC908" s="2" t="s">
        <v>40</v>
      </c>
    </row>
    <row r="909" spans="1:55">
      <c r="A909" s="2" t="b">
        <v>0</v>
      </c>
      <c r="B909" s="2" t="s">
        <v>30</v>
      </c>
      <c r="C909" s="2" t="s">
        <v>12301</v>
      </c>
      <c r="D909" s="2" t="s">
        <v>5117</v>
      </c>
      <c r="E909" s="2" t="s">
        <v>5118</v>
      </c>
      <c r="F909" s="2">
        <v>0</v>
      </c>
      <c r="G909" s="2">
        <v>46.517000000000003</v>
      </c>
      <c r="H909" s="2">
        <v>33</v>
      </c>
      <c r="I909" s="2">
        <v>9</v>
      </c>
      <c r="J909" s="2">
        <v>35</v>
      </c>
      <c r="K909" s="2">
        <v>9</v>
      </c>
      <c r="L909" s="2">
        <v>1</v>
      </c>
      <c r="M909" s="2">
        <v>333</v>
      </c>
      <c r="N909" s="2">
        <v>36.5</v>
      </c>
      <c r="O909" s="2">
        <v>6.19</v>
      </c>
      <c r="P909" s="2">
        <v>122.33</v>
      </c>
      <c r="Q909" s="2">
        <v>9</v>
      </c>
      <c r="R909" s="2" t="s">
        <v>33</v>
      </c>
      <c r="S909" s="2" t="s">
        <v>86</v>
      </c>
      <c r="T909" s="2" t="s">
        <v>151</v>
      </c>
      <c r="U909" s="2" t="s">
        <v>5119</v>
      </c>
      <c r="V909" s="2" t="s">
        <v>5120</v>
      </c>
      <c r="W909" s="2" t="s">
        <v>5121</v>
      </c>
      <c r="X909" s="2" t="s">
        <v>5122</v>
      </c>
      <c r="Y909" s="2" t="s">
        <v>5123</v>
      </c>
      <c r="Z909" s="2">
        <v>0</v>
      </c>
      <c r="AA909" s="22">
        <v>0.7</v>
      </c>
      <c r="AB909" s="22">
        <v>0.86</v>
      </c>
      <c r="AC909" s="21">
        <v>-0.52</v>
      </c>
      <c r="AD909" s="21">
        <v>-0.22</v>
      </c>
      <c r="AE909" s="102">
        <v>0.98046326708492004</v>
      </c>
      <c r="AF909" s="102">
        <v>0.99991255548576097</v>
      </c>
      <c r="AG909" s="23">
        <v>1</v>
      </c>
      <c r="AH909" s="23">
        <v>1</v>
      </c>
      <c r="AI909" s="2">
        <v>120.2</v>
      </c>
      <c r="AJ909" s="2">
        <v>84.1</v>
      </c>
      <c r="AK909" s="2">
        <v>104.3</v>
      </c>
      <c r="AL909" s="2">
        <v>89.7</v>
      </c>
      <c r="AM909" s="2">
        <v>6.6</v>
      </c>
      <c r="AN909" s="2">
        <v>2.02</v>
      </c>
      <c r="AO909" s="2">
        <v>3.24</v>
      </c>
      <c r="AP909" s="2">
        <v>7.91</v>
      </c>
      <c r="AQ909" s="2" t="s">
        <v>30</v>
      </c>
      <c r="AR909" s="2" t="s">
        <v>30</v>
      </c>
      <c r="AS909" s="2" t="s">
        <v>30</v>
      </c>
      <c r="AT909" s="2" t="s">
        <v>30</v>
      </c>
      <c r="AU909" s="2" t="s">
        <v>30</v>
      </c>
      <c r="AV909" s="2" t="s">
        <v>30</v>
      </c>
      <c r="AW909" s="2" t="s">
        <v>30</v>
      </c>
      <c r="AX909" s="2" t="s">
        <v>30</v>
      </c>
      <c r="AY909" s="2" t="s">
        <v>30</v>
      </c>
      <c r="AZ909" s="2" t="s">
        <v>30</v>
      </c>
      <c r="BA909" s="2" t="s">
        <v>30</v>
      </c>
      <c r="BB909" s="2" t="s">
        <v>30</v>
      </c>
      <c r="BC909" s="2" t="s">
        <v>40</v>
      </c>
    </row>
    <row r="910" spans="1:55">
      <c r="A910" s="2" t="b">
        <v>0</v>
      </c>
      <c r="B910" s="2" t="s">
        <v>30</v>
      </c>
      <c r="C910" s="2" t="s">
        <v>12301</v>
      </c>
      <c r="D910" s="2" t="s">
        <v>4256</v>
      </c>
      <c r="E910" s="2" t="s">
        <v>4257</v>
      </c>
      <c r="F910" s="2">
        <v>0</v>
      </c>
      <c r="G910" s="2">
        <v>46.389000000000003</v>
      </c>
      <c r="H910" s="2">
        <v>56</v>
      </c>
      <c r="I910" s="2">
        <v>8</v>
      </c>
      <c r="J910" s="2">
        <v>33</v>
      </c>
      <c r="K910" s="2">
        <v>8</v>
      </c>
      <c r="L910" s="2">
        <v>1</v>
      </c>
      <c r="M910" s="2">
        <v>179</v>
      </c>
      <c r="N910" s="2">
        <v>19.899999999999999</v>
      </c>
      <c r="O910" s="2">
        <v>8.25</v>
      </c>
      <c r="P910" s="2">
        <v>157.6</v>
      </c>
      <c r="Q910" s="2">
        <v>8</v>
      </c>
      <c r="R910" s="2" t="s">
        <v>40</v>
      </c>
      <c r="S910" s="2" t="s">
        <v>86</v>
      </c>
      <c r="T910" s="2" t="s">
        <v>40</v>
      </c>
      <c r="U910" s="2" t="s">
        <v>4258</v>
      </c>
      <c r="V910" s="2" t="s">
        <v>4259</v>
      </c>
      <c r="W910" s="2" t="s">
        <v>4260</v>
      </c>
      <c r="X910" s="2" t="s">
        <v>4261</v>
      </c>
      <c r="Y910" s="2" t="s">
        <v>40</v>
      </c>
      <c r="Z910" s="2">
        <v>0</v>
      </c>
      <c r="AA910" s="22">
        <v>1.5680000000000001</v>
      </c>
      <c r="AB910" s="22">
        <v>1.6339999999999999</v>
      </c>
      <c r="AC910" s="21">
        <v>0.65</v>
      </c>
      <c r="AD910" s="21">
        <v>0.71</v>
      </c>
      <c r="AE910" s="102">
        <v>8.2065149810128801E-6</v>
      </c>
      <c r="AF910" s="102">
        <v>1.8943092275902599E-6</v>
      </c>
      <c r="AG910" s="23">
        <v>3.9917330561490898E-4</v>
      </c>
      <c r="AH910" s="23">
        <v>8.2024301358899897E-5</v>
      </c>
      <c r="AI910" s="2">
        <v>84.7</v>
      </c>
      <c r="AJ910" s="2">
        <v>132.80000000000001</v>
      </c>
      <c r="AK910" s="2">
        <v>88.1</v>
      </c>
      <c r="AL910" s="2">
        <v>143.9</v>
      </c>
      <c r="AM910" s="2">
        <v>1.07</v>
      </c>
      <c r="AN910" s="2">
        <v>4.68</v>
      </c>
      <c r="AO910" s="2">
        <v>1.29</v>
      </c>
      <c r="AP910" s="2">
        <v>2.2400000000000002</v>
      </c>
      <c r="AQ910" s="2" t="s">
        <v>30</v>
      </c>
      <c r="AR910" s="2" t="s">
        <v>30</v>
      </c>
      <c r="AS910" s="2" t="s">
        <v>30</v>
      </c>
      <c r="AT910" s="2" t="s">
        <v>30</v>
      </c>
      <c r="AU910" s="2" t="s">
        <v>30</v>
      </c>
      <c r="AV910" s="2" t="s">
        <v>30</v>
      </c>
      <c r="AW910" s="2" t="s">
        <v>30</v>
      </c>
      <c r="AX910" s="2" t="s">
        <v>30</v>
      </c>
      <c r="AY910" s="2" t="s">
        <v>30</v>
      </c>
      <c r="AZ910" s="2" t="s">
        <v>30</v>
      </c>
      <c r="BA910" s="2" t="s">
        <v>30</v>
      </c>
      <c r="BB910" s="2" t="s">
        <v>30</v>
      </c>
      <c r="BC910" s="2" t="s">
        <v>40</v>
      </c>
    </row>
    <row r="911" spans="1:55">
      <c r="A911" s="2" t="b">
        <v>0</v>
      </c>
      <c r="B911" s="2" t="s">
        <v>30</v>
      </c>
      <c r="C911" s="2" t="s">
        <v>12301</v>
      </c>
      <c r="D911" s="2" t="s">
        <v>4060</v>
      </c>
      <c r="E911" s="2" t="s">
        <v>4061</v>
      </c>
      <c r="F911" s="2">
        <v>0</v>
      </c>
      <c r="G911" s="2">
        <v>46.335000000000001</v>
      </c>
      <c r="H911" s="2">
        <v>31</v>
      </c>
      <c r="I911" s="2">
        <v>8</v>
      </c>
      <c r="J911" s="2">
        <v>26</v>
      </c>
      <c r="K911" s="2">
        <v>8</v>
      </c>
      <c r="L911" s="2">
        <v>1</v>
      </c>
      <c r="M911" s="2">
        <v>429</v>
      </c>
      <c r="N911" s="2">
        <v>48.3</v>
      </c>
      <c r="O911" s="2">
        <v>7.52</v>
      </c>
      <c r="P911" s="2">
        <v>115.19</v>
      </c>
      <c r="Q911" s="2">
        <v>8</v>
      </c>
      <c r="R911" s="2" t="s">
        <v>85</v>
      </c>
      <c r="S911" s="2" t="s">
        <v>34</v>
      </c>
      <c r="T911" s="2" t="s">
        <v>3304</v>
      </c>
      <c r="U911" s="2" t="s">
        <v>4062</v>
      </c>
      <c r="V911" s="2" t="s">
        <v>4063</v>
      </c>
      <c r="W911" s="2" t="s">
        <v>4064</v>
      </c>
      <c r="X911" s="2" t="s">
        <v>4065</v>
      </c>
      <c r="Y911" s="2" t="s">
        <v>40</v>
      </c>
      <c r="Z911" s="2">
        <v>0</v>
      </c>
      <c r="AA911" s="22">
        <v>1.115</v>
      </c>
      <c r="AB911" s="22">
        <v>1.071</v>
      </c>
      <c r="AC911" s="21">
        <v>0.16</v>
      </c>
      <c r="AD911" s="21">
        <v>0.1</v>
      </c>
      <c r="AE911" s="102">
        <v>0.99980082650018398</v>
      </c>
      <c r="AF911" s="102">
        <v>0.99997810997133796</v>
      </c>
      <c r="AG911" s="23">
        <v>1</v>
      </c>
      <c r="AH911" s="23">
        <v>1</v>
      </c>
      <c r="AI911" s="2">
        <v>90.1</v>
      </c>
      <c r="AJ911" s="2">
        <v>100.5</v>
      </c>
      <c r="AK911" s="2">
        <v>111.9</v>
      </c>
      <c r="AL911" s="2">
        <v>119.8</v>
      </c>
      <c r="AM911" s="2">
        <v>5.79</v>
      </c>
      <c r="AN911" s="2">
        <v>1.01</v>
      </c>
      <c r="AO911" s="2">
        <v>1.33</v>
      </c>
      <c r="AP911" s="2">
        <v>1.1100000000000001</v>
      </c>
      <c r="AQ911" s="2" t="s">
        <v>30</v>
      </c>
      <c r="AR911" s="2" t="s">
        <v>30</v>
      </c>
      <c r="AS911" s="2" t="s">
        <v>30</v>
      </c>
      <c r="AT911" s="2" t="s">
        <v>30</v>
      </c>
      <c r="AU911" s="2" t="s">
        <v>30</v>
      </c>
      <c r="AV911" s="2" t="s">
        <v>30</v>
      </c>
      <c r="AW911" s="2" t="s">
        <v>30</v>
      </c>
      <c r="AX911" s="2" t="s">
        <v>30</v>
      </c>
      <c r="AY911" s="2" t="s">
        <v>30</v>
      </c>
      <c r="AZ911" s="2" t="s">
        <v>30</v>
      </c>
      <c r="BA911" s="2" t="s">
        <v>30</v>
      </c>
      <c r="BB911" s="2" t="s">
        <v>30</v>
      </c>
      <c r="BC911" s="2" t="s">
        <v>40</v>
      </c>
    </row>
    <row r="912" spans="1:55">
      <c r="A912" s="2" t="b">
        <v>0</v>
      </c>
      <c r="B912" s="2" t="s">
        <v>30</v>
      </c>
      <c r="C912" s="2" t="s">
        <v>12301</v>
      </c>
      <c r="D912" s="2" t="s">
        <v>6202</v>
      </c>
      <c r="E912" s="2" t="s">
        <v>6203</v>
      </c>
      <c r="F912" s="2">
        <v>0</v>
      </c>
      <c r="G912" s="2">
        <v>46.314</v>
      </c>
      <c r="H912" s="2">
        <v>66</v>
      </c>
      <c r="I912" s="2">
        <v>6</v>
      </c>
      <c r="J912" s="2">
        <v>47</v>
      </c>
      <c r="K912" s="2">
        <v>6</v>
      </c>
      <c r="L912" s="2">
        <v>1</v>
      </c>
      <c r="M912" s="2">
        <v>119</v>
      </c>
      <c r="N912" s="2">
        <v>13.2</v>
      </c>
      <c r="O912" s="2">
        <v>6.18</v>
      </c>
      <c r="P912" s="2">
        <v>160.30000000000001</v>
      </c>
      <c r="Q912" s="2">
        <v>6</v>
      </c>
      <c r="R912" s="2" t="s">
        <v>33</v>
      </c>
      <c r="S912" s="2" t="s">
        <v>86</v>
      </c>
      <c r="T912" s="2" t="s">
        <v>214</v>
      </c>
      <c r="U912" s="2" t="s">
        <v>6204</v>
      </c>
      <c r="V912" s="2" t="s">
        <v>6205</v>
      </c>
      <c r="W912" s="2" t="s">
        <v>6206</v>
      </c>
      <c r="X912" s="2" t="s">
        <v>6207</v>
      </c>
      <c r="Y912" s="2" t="s">
        <v>40</v>
      </c>
      <c r="Z912" s="2">
        <v>0</v>
      </c>
      <c r="AA912" s="22">
        <v>1.1020000000000001</v>
      </c>
      <c r="AB912" s="22">
        <v>1.369</v>
      </c>
      <c r="AC912" s="21">
        <v>0.14000000000000001</v>
      </c>
      <c r="AD912" s="21">
        <v>0.45</v>
      </c>
      <c r="AE912" s="102">
        <v>0.93614107508056099</v>
      </c>
      <c r="AF912" s="102">
        <v>0.39366388072019498</v>
      </c>
      <c r="AG912" s="23">
        <v>1</v>
      </c>
      <c r="AH912" s="23">
        <v>1</v>
      </c>
      <c r="AI912" s="2">
        <v>98.6</v>
      </c>
      <c r="AJ912" s="2">
        <v>108.7</v>
      </c>
      <c r="AK912" s="2">
        <v>71.5</v>
      </c>
      <c r="AL912" s="2">
        <v>97.9</v>
      </c>
      <c r="AM912" s="2">
        <v>8.08</v>
      </c>
      <c r="AN912" s="2">
        <v>1.48</v>
      </c>
      <c r="AO912" s="2">
        <v>1.72</v>
      </c>
      <c r="AP912" s="2">
        <v>2.02</v>
      </c>
      <c r="AQ912" s="2" t="s">
        <v>30</v>
      </c>
      <c r="AR912" s="2" t="s">
        <v>30</v>
      </c>
      <c r="AS912" s="2" t="s">
        <v>30</v>
      </c>
      <c r="AT912" s="2" t="s">
        <v>30</v>
      </c>
      <c r="AU912" s="2" t="s">
        <v>30</v>
      </c>
      <c r="AV912" s="2" t="s">
        <v>30</v>
      </c>
      <c r="AW912" s="2" t="s">
        <v>30</v>
      </c>
      <c r="AX912" s="2" t="s">
        <v>30</v>
      </c>
      <c r="AY912" s="2" t="s">
        <v>30</v>
      </c>
      <c r="AZ912" s="2" t="s">
        <v>30</v>
      </c>
      <c r="BA912" s="2" t="s">
        <v>30</v>
      </c>
      <c r="BB912" s="2" t="s">
        <v>30</v>
      </c>
      <c r="BC912" s="2" t="s">
        <v>40</v>
      </c>
    </row>
    <row r="913" spans="1:55">
      <c r="A913" s="2" t="b">
        <v>0</v>
      </c>
      <c r="B913" s="2" t="s">
        <v>30</v>
      </c>
      <c r="C913" s="2" t="s">
        <v>12301</v>
      </c>
      <c r="D913" s="2" t="s">
        <v>4780</v>
      </c>
      <c r="E913" s="2" t="s">
        <v>4781</v>
      </c>
      <c r="F913" s="2">
        <v>0</v>
      </c>
      <c r="G913" s="2">
        <v>46.31</v>
      </c>
      <c r="H913" s="2">
        <v>29</v>
      </c>
      <c r="I913" s="2">
        <v>11</v>
      </c>
      <c r="J913" s="2">
        <v>33</v>
      </c>
      <c r="K913" s="2">
        <v>11</v>
      </c>
      <c r="L913" s="2">
        <v>1</v>
      </c>
      <c r="M913" s="2">
        <v>367</v>
      </c>
      <c r="N913" s="2">
        <v>40.299999999999997</v>
      </c>
      <c r="O913" s="2">
        <v>7.59</v>
      </c>
      <c r="P913" s="2">
        <v>108.73</v>
      </c>
      <c r="Q913" s="2">
        <v>11</v>
      </c>
      <c r="R913" s="2" t="s">
        <v>33</v>
      </c>
      <c r="S913" s="2" t="s">
        <v>40</v>
      </c>
      <c r="T913" s="2" t="s">
        <v>45</v>
      </c>
      <c r="U913" s="2" t="s">
        <v>4782</v>
      </c>
      <c r="V913" s="2" t="s">
        <v>4783</v>
      </c>
      <c r="W913" s="2" t="s">
        <v>4784</v>
      </c>
      <c r="X913" s="2" t="s">
        <v>4785</v>
      </c>
      <c r="Y913" s="2" t="s">
        <v>4786</v>
      </c>
      <c r="Z913" s="2">
        <v>0</v>
      </c>
      <c r="AA913" s="22">
        <v>1.1839999999999999</v>
      </c>
      <c r="AB913" s="22">
        <v>1.073</v>
      </c>
      <c r="AC913" s="21">
        <v>0.24</v>
      </c>
      <c r="AD913" s="21">
        <v>0.1</v>
      </c>
      <c r="AE913" s="102">
        <v>0.83128449515939096</v>
      </c>
      <c r="AF913" s="102">
        <v>0.99387780563929295</v>
      </c>
      <c r="AG913" s="23">
        <v>1</v>
      </c>
      <c r="AH913" s="23">
        <v>1</v>
      </c>
      <c r="AI913" s="2">
        <v>89.8</v>
      </c>
      <c r="AJ913" s="2">
        <v>106.2</v>
      </c>
      <c r="AK913" s="2">
        <v>96.4</v>
      </c>
      <c r="AL913" s="2">
        <v>103.4</v>
      </c>
      <c r="AM913" s="2">
        <v>3.89</v>
      </c>
      <c r="AN913" s="2">
        <v>0.85</v>
      </c>
      <c r="AO913" s="2">
        <v>1.39</v>
      </c>
      <c r="AP913" s="2">
        <v>1.1599999999999999</v>
      </c>
      <c r="AQ913" s="2" t="s">
        <v>30</v>
      </c>
      <c r="AR913" s="2" t="s">
        <v>30</v>
      </c>
      <c r="AS913" s="2" t="s">
        <v>30</v>
      </c>
      <c r="AT913" s="2" t="s">
        <v>30</v>
      </c>
      <c r="AU913" s="2" t="s">
        <v>30</v>
      </c>
      <c r="AV913" s="2" t="s">
        <v>30</v>
      </c>
      <c r="AW913" s="2" t="s">
        <v>30</v>
      </c>
      <c r="AX913" s="2" t="s">
        <v>30</v>
      </c>
      <c r="AY913" s="2" t="s">
        <v>30</v>
      </c>
      <c r="AZ913" s="2" t="s">
        <v>30</v>
      </c>
      <c r="BA913" s="2" t="s">
        <v>30</v>
      </c>
      <c r="BB913" s="2" t="s">
        <v>30</v>
      </c>
      <c r="BC913" s="2" t="s">
        <v>40</v>
      </c>
    </row>
    <row r="914" spans="1:55">
      <c r="A914" s="2" t="b">
        <v>0</v>
      </c>
      <c r="B914" s="2" t="s">
        <v>30</v>
      </c>
      <c r="C914" s="2" t="s">
        <v>12301</v>
      </c>
      <c r="D914" s="2" t="s">
        <v>6248</v>
      </c>
      <c r="E914" s="2" t="s">
        <v>6249</v>
      </c>
      <c r="F914" s="2">
        <v>0</v>
      </c>
      <c r="G914" s="2">
        <v>46.119</v>
      </c>
      <c r="H914" s="2">
        <v>38</v>
      </c>
      <c r="I914" s="2">
        <v>6</v>
      </c>
      <c r="J914" s="2">
        <v>51</v>
      </c>
      <c r="K914" s="2">
        <v>6</v>
      </c>
      <c r="L914" s="2">
        <v>1</v>
      </c>
      <c r="M914" s="2">
        <v>173</v>
      </c>
      <c r="N914" s="2">
        <v>19.3</v>
      </c>
      <c r="O914" s="2">
        <v>4.55</v>
      </c>
      <c r="P914" s="2">
        <v>208.08</v>
      </c>
      <c r="Q914" s="2">
        <v>6</v>
      </c>
      <c r="R914" s="2" t="s">
        <v>40</v>
      </c>
      <c r="S914" s="2" t="s">
        <v>86</v>
      </c>
      <c r="T914" s="2" t="s">
        <v>40</v>
      </c>
      <c r="U914" s="2" t="s">
        <v>6250</v>
      </c>
      <c r="V914" s="2" t="s">
        <v>6251</v>
      </c>
      <c r="W914" s="2" t="s">
        <v>6252</v>
      </c>
      <c r="X914" s="2" t="s">
        <v>6253</v>
      </c>
      <c r="Y914" s="2" t="s">
        <v>40</v>
      </c>
      <c r="Z914" s="2">
        <v>0</v>
      </c>
      <c r="AA914" s="22">
        <v>1.383</v>
      </c>
      <c r="AB914" s="22">
        <v>1.5489999999999999</v>
      </c>
      <c r="AC914" s="21">
        <v>0.47</v>
      </c>
      <c r="AD914" s="21">
        <v>0.63</v>
      </c>
      <c r="AE914" s="102">
        <v>0.54039002545395698</v>
      </c>
      <c r="AF914" s="102">
        <v>0.32845448069690703</v>
      </c>
      <c r="AG914" s="23">
        <v>1</v>
      </c>
      <c r="AH914" s="23">
        <v>1</v>
      </c>
      <c r="AI914" s="2">
        <v>93.5</v>
      </c>
      <c r="AJ914" s="2">
        <v>129.19999999999999</v>
      </c>
      <c r="AK914" s="2">
        <v>75.8</v>
      </c>
      <c r="AL914" s="2">
        <v>117.4</v>
      </c>
      <c r="AM914" s="2">
        <v>4.42</v>
      </c>
      <c r="AN914" s="2">
        <v>0.94</v>
      </c>
      <c r="AO914" s="2">
        <v>2.59</v>
      </c>
      <c r="AP914" s="2">
        <v>2.36</v>
      </c>
      <c r="AQ914" s="2" t="s">
        <v>30</v>
      </c>
      <c r="AR914" s="2" t="s">
        <v>30</v>
      </c>
      <c r="AS914" s="2" t="s">
        <v>30</v>
      </c>
      <c r="AT914" s="2" t="s">
        <v>30</v>
      </c>
      <c r="AU914" s="2" t="s">
        <v>30</v>
      </c>
      <c r="AV914" s="2" t="s">
        <v>30</v>
      </c>
      <c r="AW914" s="2" t="s">
        <v>30</v>
      </c>
      <c r="AX914" s="2" t="s">
        <v>30</v>
      </c>
      <c r="AY914" s="2" t="s">
        <v>30</v>
      </c>
      <c r="AZ914" s="2" t="s">
        <v>30</v>
      </c>
      <c r="BA914" s="2" t="s">
        <v>30</v>
      </c>
      <c r="BB914" s="2" t="s">
        <v>30</v>
      </c>
      <c r="BC914" s="2" t="s">
        <v>40</v>
      </c>
    </row>
    <row r="915" spans="1:55">
      <c r="A915" s="2" t="b">
        <v>0</v>
      </c>
      <c r="B915" s="2" t="s">
        <v>30</v>
      </c>
      <c r="C915" s="2" t="s">
        <v>12301</v>
      </c>
      <c r="D915" s="2" t="s">
        <v>6739</v>
      </c>
      <c r="E915" s="2" t="s">
        <v>6740</v>
      </c>
      <c r="F915" s="2">
        <v>0</v>
      </c>
      <c r="G915" s="2">
        <v>46.103999999999999</v>
      </c>
      <c r="H915" s="2">
        <v>55</v>
      </c>
      <c r="I915" s="2">
        <v>8</v>
      </c>
      <c r="J915" s="2">
        <v>28</v>
      </c>
      <c r="K915" s="2">
        <v>8</v>
      </c>
      <c r="L915" s="2">
        <v>1</v>
      </c>
      <c r="M915" s="2">
        <v>173</v>
      </c>
      <c r="N915" s="2">
        <v>18.8</v>
      </c>
      <c r="O915" s="2">
        <v>6.8</v>
      </c>
      <c r="P915" s="2">
        <v>113.02</v>
      </c>
      <c r="Q915" s="2">
        <v>8</v>
      </c>
      <c r="R915" s="2" t="s">
        <v>2930</v>
      </c>
      <c r="S915" s="2" t="s">
        <v>141</v>
      </c>
      <c r="T915" s="2" t="s">
        <v>937</v>
      </c>
      <c r="U915" s="2" t="s">
        <v>6741</v>
      </c>
      <c r="V915" s="2" t="s">
        <v>6742</v>
      </c>
      <c r="W915" s="2" t="s">
        <v>6743</v>
      </c>
      <c r="X915" s="2" t="s">
        <v>6744</v>
      </c>
      <c r="Y915" s="2" t="s">
        <v>40</v>
      </c>
      <c r="Z915" s="2">
        <v>0</v>
      </c>
      <c r="AA915" s="22">
        <v>1.319</v>
      </c>
      <c r="AB915" s="22">
        <v>1.734</v>
      </c>
      <c r="AC915" s="21">
        <v>0.4</v>
      </c>
      <c r="AD915" s="21">
        <v>0.79</v>
      </c>
      <c r="AE915" s="102">
        <v>0.98833795922666901</v>
      </c>
      <c r="AF915" s="102">
        <v>0.81188410382251097</v>
      </c>
      <c r="AG915" s="23">
        <v>1</v>
      </c>
      <c r="AH915" s="23">
        <v>1</v>
      </c>
      <c r="AI915" s="2">
        <v>84</v>
      </c>
      <c r="AJ915" s="2">
        <v>110.7</v>
      </c>
      <c r="AK915" s="2">
        <v>78.5</v>
      </c>
      <c r="AL915" s="2">
        <v>136.19999999999999</v>
      </c>
      <c r="AM915" s="2">
        <v>3.25</v>
      </c>
      <c r="AN915" s="2">
        <v>0.23</v>
      </c>
      <c r="AO915" s="2">
        <v>6.06</v>
      </c>
      <c r="AP915" s="2">
        <v>2.98</v>
      </c>
      <c r="AQ915" s="2" t="s">
        <v>30</v>
      </c>
      <c r="AR915" s="2" t="s">
        <v>30</v>
      </c>
      <c r="AS915" s="2" t="s">
        <v>30</v>
      </c>
      <c r="AT915" s="2" t="s">
        <v>30</v>
      </c>
      <c r="AU915" s="2" t="s">
        <v>30</v>
      </c>
      <c r="AV915" s="2" t="s">
        <v>30</v>
      </c>
      <c r="AW915" s="2" t="s">
        <v>30</v>
      </c>
      <c r="AX915" s="2" t="s">
        <v>30</v>
      </c>
      <c r="AY915" s="2" t="s">
        <v>30</v>
      </c>
      <c r="AZ915" s="2" t="s">
        <v>30</v>
      </c>
      <c r="BA915" s="2" t="s">
        <v>30</v>
      </c>
      <c r="BB915" s="2" t="s">
        <v>30</v>
      </c>
      <c r="BC915" s="2" t="s">
        <v>40</v>
      </c>
    </row>
    <row r="916" spans="1:55">
      <c r="A916" s="2" t="b">
        <v>0</v>
      </c>
      <c r="B916" s="2" t="s">
        <v>30</v>
      </c>
      <c r="C916" s="2" t="s">
        <v>12301</v>
      </c>
      <c r="D916" s="2" t="s">
        <v>6120</v>
      </c>
      <c r="E916" s="2" t="s">
        <v>6121</v>
      </c>
      <c r="F916" s="2">
        <v>0</v>
      </c>
      <c r="G916" s="2">
        <v>46.078000000000003</v>
      </c>
      <c r="H916" s="2">
        <v>50</v>
      </c>
      <c r="I916" s="2">
        <v>9</v>
      </c>
      <c r="J916" s="2">
        <v>39</v>
      </c>
      <c r="K916" s="2">
        <v>9</v>
      </c>
      <c r="L916" s="2">
        <v>1</v>
      </c>
      <c r="M916" s="2">
        <v>171</v>
      </c>
      <c r="N916" s="2">
        <v>18.399999999999999</v>
      </c>
      <c r="O916" s="2">
        <v>5.22</v>
      </c>
      <c r="P916" s="2">
        <v>132.1</v>
      </c>
      <c r="Q916" s="2">
        <v>9</v>
      </c>
      <c r="R916" s="2" t="s">
        <v>921</v>
      </c>
      <c r="S916" s="2" t="s">
        <v>141</v>
      </c>
      <c r="T916" s="2" t="s">
        <v>336</v>
      </c>
      <c r="U916" s="2" t="s">
        <v>40</v>
      </c>
      <c r="V916" s="2" t="s">
        <v>6122</v>
      </c>
      <c r="W916" s="2" t="s">
        <v>6123</v>
      </c>
      <c r="X916" s="2" t="s">
        <v>6124</v>
      </c>
      <c r="Y916" s="2" t="s">
        <v>1728</v>
      </c>
      <c r="Z916" s="2">
        <v>0</v>
      </c>
      <c r="AA916" s="22">
        <v>1.167</v>
      </c>
      <c r="AB916" s="22">
        <v>1.224</v>
      </c>
      <c r="AC916" s="21">
        <v>0.22</v>
      </c>
      <c r="AD916" s="21">
        <v>0.28999999999999998</v>
      </c>
      <c r="AE916" s="102">
        <v>0.24400551478022101</v>
      </c>
      <c r="AF916" s="102">
        <v>5.0793555479394299E-2</v>
      </c>
      <c r="AG916" s="23">
        <v>1</v>
      </c>
      <c r="AH916" s="23">
        <v>0.27848374203587001</v>
      </c>
      <c r="AI916" s="2">
        <v>86.7</v>
      </c>
      <c r="AJ916" s="2">
        <v>101.1</v>
      </c>
      <c r="AK916" s="2">
        <v>96.5</v>
      </c>
      <c r="AL916" s="2">
        <v>118.1</v>
      </c>
      <c r="AM916" s="2">
        <v>0.93</v>
      </c>
      <c r="AN916" s="2">
        <v>0.08</v>
      </c>
      <c r="AO916" s="2">
        <v>1.2</v>
      </c>
      <c r="AP916" s="2">
        <v>1.1000000000000001</v>
      </c>
      <c r="AQ916" s="2" t="s">
        <v>30</v>
      </c>
      <c r="AR916" s="2" t="s">
        <v>30</v>
      </c>
      <c r="AS916" s="2" t="s">
        <v>30</v>
      </c>
      <c r="AT916" s="2" t="s">
        <v>30</v>
      </c>
      <c r="AU916" s="2" t="s">
        <v>30</v>
      </c>
      <c r="AV916" s="2" t="s">
        <v>30</v>
      </c>
      <c r="AW916" s="2" t="s">
        <v>30</v>
      </c>
      <c r="AX916" s="2" t="s">
        <v>30</v>
      </c>
      <c r="AY916" s="2" t="s">
        <v>30</v>
      </c>
      <c r="AZ916" s="2" t="s">
        <v>30</v>
      </c>
      <c r="BA916" s="2" t="s">
        <v>30</v>
      </c>
      <c r="BB916" s="2" t="s">
        <v>30</v>
      </c>
      <c r="BC916" s="2" t="s">
        <v>40</v>
      </c>
    </row>
    <row r="917" spans="1:55">
      <c r="A917" s="2" t="b">
        <v>0</v>
      </c>
      <c r="B917" s="2" t="s">
        <v>30</v>
      </c>
      <c r="C917" s="2" t="s">
        <v>12301</v>
      </c>
      <c r="D917" s="2" t="s">
        <v>5823</v>
      </c>
      <c r="E917" s="2" t="s">
        <v>5824</v>
      </c>
      <c r="F917" s="2">
        <v>0</v>
      </c>
      <c r="G917" s="2">
        <v>46.000999999999998</v>
      </c>
      <c r="H917" s="2">
        <v>52</v>
      </c>
      <c r="I917" s="2">
        <v>12</v>
      </c>
      <c r="J917" s="2">
        <v>30</v>
      </c>
      <c r="K917" s="2">
        <v>12</v>
      </c>
      <c r="L917" s="2">
        <v>1</v>
      </c>
      <c r="M917" s="2">
        <v>282</v>
      </c>
      <c r="N917" s="2">
        <v>32.6</v>
      </c>
      <c r="O917" s="2">
        <v>6.13</v>
      </c>
      <c r="P917" s="2">
        <v>111.88</v>
      </c>
      <c r="Q917" s="2">
        <v>12</v>
      </c>
      <c r="R917" s="2" t="s">
        <v>33</v>
      </c>
      <c r="S917" s="2" t="s">
        <v>34</v>
      </c>
      <c r="T917" s="2" t="s">
        <v>158</v>
      </c>
      <c r="U917" s="2" t="s">
        <v>5825</v>
      </c>
      <c r="V917" s="2" t="s">
        <v>5826</v>
      </c>
      <c r="W917" s="2" t="s">
        <v>5827</v>
      </c>
      <c r="X917" s="2" t="s">
        <v>5828</v>
      </c>
      <c r="Y917" s="2" t="s">
        <v>3109</v>
      </c>
      <c r="Z917" s="2">
        <v>0</v>
      </c>
      <c r="AA917" s="22">
        <v>1.0920000000000001</v>
      </c>
      <c r="AB917" s="22">
        <v>1.2569999999999999</v>
      </c>
      <c r="AC917" s="21">
        <v>0.13</v>
      </c>
      <c r="AD917" s="21">
        <v>0.33</v>
      </c>
      <c r="AE917" s="102">
        <v>0.99512543111941898</v>
      </c>
      <c r="AF917" s="102">
        <v>0.90713480985359796</v>
      </c>
      <c r="AG917" s="23">
        <v>1</v>
      </c>
      <c r="AH917" s="23">
        <v>1</v>
      </c>
      <c r="AI917" s="2">
        <v>98.5</v>
      </c>
      <c r="AJ917" s="2">
        <v>107.6</v>
      </c>
      <c r="AK917" s="2">
        <v>96.7</v>
      </c>
      <c r="AL917" s="2">
        <v>121.5</v>
      </c>
      <c r="AM917" s="2">
        <v>1.84</v>
      </c>
      <c r="AN917" s="2">
        <v>2.38</v>
      </c>
      <c r="AO917" s="2">
        <v>1.68</v>
      </c>
      <c r="AP917" s="2">
        <v>1.67</v>
      </c>
      <c r="AQ917" s="2" t="s">
        <v>30</v>
      </c>
      <c r="AR917" s="2" t="s">
        <v>30</v>
      </c>
      <c r="AS917" s="2" t="s">
        <v>30</v>
      </c>
      <c r="AT917" s="2" t="s">
        <v>30</v>
      </c>
      <c r="AU917" s="2" t="s">
        <v>30</v>
      </c>
      <c r="AV917" s="2" t="s">
        <v>30</v>
      </c>
      <c r="AW917" s="2" t="s">
        <v>30</v>
      </c>
      <c r="AX917" s="2" t="s">
        <v>30</v>
      </c>
      <c r="AY917" s="2" t="s">
        <v>30</v>
      </c>
      <c r="AZ917" s="2" t="s">
        <v>30</v>
      </c>
      <c r="BA917" s="2" t="s">
        <v>30</v>
      </c>
      <c r="BB917" s="2" t="s">
        <v>30</v>
      </c>
      <c r="BC917" s="2" t="s">
        <v>40</v>
      </c>
    </row>
    <row r="918" spans="1:55">
      <c r="A918" s="2" t="b">
        <v>0</v>
      </c>
      <c r="B918" s="2" t="s">
        <v>30</v>
      </c>
      <c r="C918" s="2" t="s">
        <v>12301</v>
      </c>
      <c r="D918" s="2" t="s">
        <v>5235</v>
      </c>
      <c r="E918" s="2" t="s">
        <v>5236</v>
      </c>
      <c r="F918" s="2">
        <v>0</v>
      </c>
      <c r="G918" s="2">
        <v>45.902000000000001</v>
      </c>
      <c r="H918" s="2">
        <v>32</v>
      </c>
      <c r="I918" s="2">
        <v>11</v>
      </c>
      <c r="J918" s="2">
        <v>31</v>
      </c>
      <c r="K918" s="2">
        <v>11</v>
      </c>
      <c r="L918" s="2">
        <v>1</v>
      </c>
      <c r="M918" s="2">
        <v>373</v>
      </c>
      <c r="N918" s="2">
        <v>42</v>
      </c>
      <c r="O918" s="2">
        <v>6.01</v>
      </c>
      <c r="P918" s="2">
        <v>91.05</v>
      </c>
      <c r="Q918" s="2">
        <v>11</v>
      </c>
      <c r="R918" s="2" t="s">
        <v>33</v>
      </c>
      <c r="S918" s="2" t="s">
        <v>314</v>
      </c>
      <c r="T918" s="2" t="s">
        <v>214</v>
      </c>
      <c r="U918" s="2" t="s">
        <v>5237</v>
      </c>
      <c r="V918" s="2" t="s">
        <v>5238</v>
      </c>
      <c r="W918" s="2" t="s">
        <v>5239</v>
      </c>
      <c r="X918" s="2" t="s">
        <v>5240</v>
      </c>
      <c r="Y918" s="2" t="s">
        <v>5241</v>
      </c>
      <c r="Z918" s="2">
        <v>0</v>
      </c>
      <c r="AA918" s="22">
        <v>1.2410000000000001</v>
      </c>
      <c r="AB918" s="22">
        <v>1.23</v>
      </c>
      <c r="AC918" s="21">
        <v>0.31</v>
      </c>
      <c r="AD918" s="21">
        <v>0.3</v>
      </c>
      <c r="AE918" s="102">
        <v>0.908338521599381</v>
      </c>
      <c r="AF918" s="102">
        <v>0.92596152801347098</v>
      </c>
      <c r="AG918" s="23">
        <v>1</v>
      </c>
      <c r="AH918" s="23">
        <v>1</v>
      </c>
      <c r="AI918" s="2">
        <v>88.6</v>
      </c>
      <c r="AJ918" s="2">
        <v>109.9</v>
      </c>
      <c r="AK918" s="2">
        <v>92.4</v>
      </c>
      <c r="AL918" s="2">
        <v>113.7</v>
      </c>
      <c r="AM918" s="2">
        <v>3.13</v>
      </c>
      <c r="AN918" s="2">
        <v>0.11</v>
      </c>
      <c r="AO918" s="2">
        <v>0.74</v>
      </c>
      <c r="AP918" s="2">
        <v>1.57</v>
      </c>
      <c r="AQ918" s="2" t="s">
        <v>30</v>
      </c>
      <c r="AR918" s="2" t="s">
        <v>30</v>
      </c>
      <c r="AS918" s="2" t="s">
        <v>30</v>
      </c>
      <c r="AT918" s="2" t="s">
        <v>30</v>
      </c>
      <c r="AU918" s="2" t="s">
        <v>30</v>
      </c>
      <c r="AV918" s="2" t="s">
        <v>30</v>
      </c>
      <c r="AW918" s="2" t="s">
        <v>30</v>
      </c>
      <c r="AX918" s="2" t="s">
        <v>30</v>
      </c>
      <c r="AY918" s="2" t="s">
        <v>30</v>
      </c>
      <c r="AZ918" s="2" t="s">
        <v>30</v>
      </c>
      <c r="BA918" s="2" t="s">
        <v>30</v>
      </c>
      <c r="BB918" s="2" t="s">
        <v>30</v>
      </c>
      <c r="BC918" s="2" t="s">
        <v>40</v>
      </c>
    </row>
    <row r="919" spans="1:55">
      <c r="A919" s="2" t="b">
        <v>0</v>
      </c>
      <c r="B919" s="2" t="s">
        <v>30</v>
      </c>
      <c r="C919" s="2" t="s">
        <v>12301</v>
      </c>
      <c r="D919" s="2" t="s">
        <v>7724</v>
      </c>
      <c r="E919" s="2" t="s">
        <v>7725</v>
      </c>
      <c r="F919" s="2">
        <v>0</v>
      </c>
      <c r="G919" s="2">
        <v>45.808999999999997</v>
      </c>
      <c r="H919" s="2">
        <v>71</v>
      </c>
      <c r="I919" s="2">
        <v>8</v>
      </c>
      <c r="J919" s="2">
        <v>43</v>
      </c>
      <c r="K919" s="2">
        <v>8</v>
      </c>
      <c r="L919" s="2">
        <v>1</v>
      </c>
      <c r="M919" s="2">
        <v>112</v>
      </c>
      <c r="N919" s="2">
        <v>12.4</v>
      </c>
      <c r="O919" s="2">
        <v>5.34</v>
      </c>
      <c r="P919" s="2">
        <v>124.18</v>
      </c>
      <c r="Q919" s="2">
        <v>8</v>
      </c>
      <c r="R919" s="2" t="s">
        <v>85</v>
      </c>
      <c r="S919" s="2" t="s">
        <v>86</v>
      </c>
      <c r="T919" s="2" t="s">
        <v>2286</v>
      </c>
      <c r="U919" s="2" t="s">
        <v>7726</v>
      </c>
      <c r="V919" s="2" t="s">
        <v>7727</v>
      </c>
      <c r="W919" s="2" t="s">
        <v>7728</v>
      </c>
      <c r="X919" s="2" t="s">
        <v>7729</v>
      </c>
      <c r="Y919" s="2" t="s">
        <v>2385</v>
      </c>
      <c r="Z919" s="2">
        <v>0</v>
      </c>
      <c r="AA919" s="22">
        <v>1.2310000000000001</v>
      </c>
      <c r="AB919" s="22">
        <v>1.4550000000000001</v>
      </c>
      <c r="AC919" s="21">
        <v>0.3</v>
      </c>
      <c r="AD919" s="21">
        <v>0.54</v>
      </c>
      <c r="AE919" s="102">
        <v>0.99965731482842901</v>
      </c>
      <c r="AF919" s="102">
        <v>0.99775096163829302</v>
      </c>
      <c r="AG919" s="23">
        <v>1</v>
      </c>
      <c r="AH919" s="23">
        <v>1</v>
      </c>
      <c r="AI919" s="2">
        <v>98.9</v>
      </c>
      <c r="AJ919" s="2">
        <v>121.9</v>
      </c>
      <c r="AK919" s="2">
        <v>80.400000000000006</v>
      </c>
      <c r="AL919" s="2">
        <v>117</v>
      </c>
      <c r="AM919" s="2">
        <v>4.37</v>
      </c>
      <c r="AN919" s="2">
        <v>4.43</v>
      </c>
      <c r="AO919" s="2">
        <v>9.2799999999999994</v>
      </c>
      <c r="AP919" s="2">
        <v>5.17</v>
      </c>
      <c r="AQ919" s="2" t="s">
        <v>30</v>
      </c>
      <c r="AR919" s="2" t="s">
        <v>30</v>
      </c>
      <c r="AS919" s="2" t="s">
        <v>30</v>
      </c>
      <c r="AT919" s="2" t="s">
        <v>30</v>
      </c>
      <c r="AU919" s="2" t="s">
        <v>30</v>
      </c>
      <c r="AV919" s="2" t="s">
        <v>30</v>
      </c>
      <c r="AW919" s="2" t="s">
        <v>30</v>
      </c>
      <c r="AX919" s="2" t="s">
        <v>30</v>
      </c>
      <c r="AY919" s="2" t="s">
        <v>30</v>
      </c>
      <c r="AZ919" s="2" t="s">
        <v>30</v>
      </c>
      <c r="BA919" s="2" t="s">
        <v>30</v>
      </c>
      <c r="BB919" s="2" t="s">
        <v>30</v>
      </c>
      <c r="BC919" s="2" t="s">
        <v>40</v>
      </c>
    </row>
    <row r="920" spans="1:55">
      <c r="A920" s="2" t="b">
        <v>0</v>
      </c>
      <c r="B920" s="2" t="s">
        <v>30</v>
      </c>
      <c r="C920" s="2" t="s">
        <v>12301</v>
      </c>
      <c r="D920" s="2" t="s">
        <v>5658</v>
      </c>
      <c r="E920" s="2" t="s">
        <v>5659</v>
      </c>
      <c r="F920" s="2">
        <v>0</v>
      </c>
      <c r="G920" s="2">
        <v>45.771000000000001</v>
      </c>
      <c r="H920" s="2">
        <v>54</v>
      </c>
      <c r="I920" s="2">
        <v>8</v>
      </c>
      <c r="J920" s="2">
        <v>23</v>
      </c>
      <c r="K920" s="2">
        <v>8</v>
      </c>
      <c r="L920" s="2">
        <v>1</v>
      </c>
      <c r="M920" s="2">
        <v>304</v>
      </c>
      <c r="N920" s="2">
        <v>32.5</v>
      </c>
      <c r="O920" s="2">
        <v>5.44</v>
      </c>
      <c r="P920" s="2">
        <v>101.19</v>
      </c>
      <c r="Q920" s="2">
        <v>8</v>
      </c>
      <c r="R920" s="2" t="s">
        <v>53</v>
      </c>
      <c r="S920" s="2" t="s">
        <v>86</v>
      </c>
      <c r="T920" s="2" t="s">
        <v>158</v>
      </c>
      <c r="U920" s="2" t="s">
        <v>5399</v>
      </c>
      <c r="V920" s="2" t="s">
        <v>5660</v>
      </c>
      <c r="W920" s="2" t="s">
        <v>5661</v>
      </c>
      <c r="X920" s="2" t="s">
        <v>5662</v>
      </c>
      <c r="Y920" s="2" t="s">
        <v>40</v>
      </c>
      <c r="Z920" s="2">
        <v>0</v>
      </c>
      <c r="AA920" s="22">
        <v>0.876</v>
      </c>
      <c r="AB920" s="22">
        <v>0.94199999999999995</v>
      </c>
      <c r="AC920" s="21">
        <v>-0.19</v>
      </c>
      <c r="AD920" s="21">
        <v>-0.09</v>
      </c>
      <c r="AE920" s="102">
        <v>0.99996908396345197</v>
      </c>
      <c r="AF920" s="102">
        <v>0.99999944524496398</v>
      </c>
      <c r="AG920" s="23">
        <v>1</v>
      </c>
      <c r="AH920" s="23">
        <v>1</v>
      </c>
      <c r="AI920" s="2">
        <v>112.6</v>
      </c>
      <c r="AJ920" s="2">
        <v>98.6</v>
      </c>
      <c r="AK920" s="2">
        <v>101.9</v>
      </c>
      <c r="AL920" s="2">
        <v>96</v>
      </c>
      <c r="AM920" s="2">
        <v>9.99</v>
      </c>
      <c r="AN920" s="2">
        <v>2.66</v>
      </c>
      <c r="AO920" s="2">
        <v>4.6900000000000004</v>
      </c>
      <c r="AP920" s="2">
        <v>3.21</v>
      </c>
      <c r="AQ920" s="2" t="s">
        <v>30</v>
      </c>
      <c r="AR920" s="2" t="s">
        <v>30</v>
      </c>
      <c r="AS920" s="2" t="s">
        <v>30</v>
      </c>
      <c r="AT920" s="2" t="s">
        <v>30</v>
      </c>
      <c r="AU920" s="2" t="s">
        <v>30</v>
      </c>
      <c r="AV920" s="2" t="s">
        <v>30</v>
      </c>
      <c r="AW920" s="2" t="s">
        <v>30</v>
      </c>
      <c r="AX920" s="2" t="s">
        <v>30</v>
      </c>
      <c r="AY920" s="2" t="s">
        <v>30</v>
      </c>
      <c r="AZ920" s="2" t="s">
        <v>30</v>
      </c>
      <c r="BA920" s="2" t="s">
        <v>30</v>
      </c>
      <c r="BB920" s="2" t="s">
        <v>30</v>
      </c>
      <c r="BC920" s="2" t="s">
        <v>40</v>
      </c>
    </row>
    <row r="921" spans="1:55">
      <c r="A921" s="2" t="b">
        <v>0</v>
      </c>
      <c r="B921" s="2" t="s">
        <v>30</v>
      </c>
      <c r="C921" s="2" t="s">
        <v>12301</v>
      </c>
      <c r="D921" s="2" t="s">
        <v>5471</v>
      </c>
      <c r="E921" s="2" t="s">
        <v>5472</v>
      </c>
      <c r="F921" s="2">
        <v>0</v>
      </c>
      <c r="G921" s="2">
        <v>45.76</v>
      </c>
      <c r="H921" s="2">
        <v>36</v>
      </c>
      <c r="I921" s="2">
        <v>11</v>
      </c>
      <c r="J921" s="2">
        <v>33</v>
      </c>
      <c r="K921" s="2">
        <v>11</v>
      </c>
      <c r="L921" s="2">
        <v>1</v>
      </c>
      <c r="M921" s="2">
        <v>405</v>
      </c>
      <c r="N921" s="2">
        <v>45.5</v>
      </c>
      <c r="O921" s="2">
        <v>6.25</v>
      </c>
      <c r="P921" s="2">
        <v>128.72999999999999</v>
      </c>
      <c r="Q921" s="2">
        <v>11</v>
      </c>
      <c r="R921" s="2" t="s">
        <v>53</v>
      </c>
      <c r="S921" s="2" t="s">
        <v>314</v>
      </c>
      <c r="T921" s="2" t="s">
        <v>158</v>
      </c>
      <c r="U921" s="2" t="s">
        <v>5473</v>
      </c>
      <c r="V921" s="2" t="s">
        <v>5474</v>
      </c>
      <c r="W921" s="2" t="s">
        <v>5475</v>
      </c>
      <c r="X921" s="2" t="s">
        <v>5476</v>
      </c>
      <c r="Y921" s="2" t="s">
        <v>5477</v>
      </c>
      <c r="Z921" s="2">
        <v>0</v>
      </c>
      <c r="AA921" s="22">
        <v>1.157</v>
      </c>
      <c r="AB921" s="22">
        <v>1.2609999999999999</v>
      </c>
      <c r="AC921" s="21">
        <v>0.21</v>
      </c>
      <c r="AD921" s="21">
        <v>0.33</v>
      </c>
      <c r="AE921" s="102">
        <v>0.99593330795378499</v>
      </c>
      <c r="AF921" s="102">
        <v>0.98166306240174195</v>
      </c>
      <c r="AG921" s="23">
        <v>1</v>
      </c>
      <c r="AH921" s="23">
        <v>1</v>
      </c>
      <c r="AI921" s="2">
        <v>91.9</v>
      </c>
      <c r="AJ921" s="2">
        <v>106.3</v>
      </c>
      <c r="AK921" s="2">
        <v>101.7</v>
      </c>
      <c r="AL921" s="2">
        <v>128.19999999999999</v>
      </c>
      <c r="AM921" s="2">
        <v>0.86</v>
      </c>
      <c r="AN921" s="2">
        <v>4.12</v>
      </c>
      <c r="AO921" s="2">
        <v>2.64</v>
      </c>
      <c r="AP921" s="2">
        <v>3.06</v>
      </c>
      <c r="AQ921" s="2" t="s">
        <v>30</v>
      </c>
      <c r="AR921" s="2" t="s">
        <v>30</v>
      </c>
      <c r="AS921" s="2" t="s">
        <v>30</v>
      </c>
      <c r="AT921" s="2" t="s">
        <v>30</v>
      </c>
      <c r="AU921" s="2" t="s">
        <v>30</v>
      </c>
      <c r="AV921" s="2" t="s">
        <v>30</v>
      </c>
      <c r="AW921" s="2" t="s">
        <v>30</v>
      </c>
      <c r="AX921" s="2" t="s">
        <v>30</v>
      </c>
      <c r="AY921" s="2" t="s">
        <v>30</v>
      </c>
      <c r="AZ921" s="2" t="s">
        <v>30</v>
      </c>
      <c r="BA921" s="2" t="s">
        <v>30</v>
      </c>
      <c r="BB921" s="2" t="s">
        <v>30</v>
      </c>
      <c r="BC921" s="2" t="s">
        <v>40</v>
      </c>
    </row>
    <row r="922" spans="1:55">
      <c r="A922" s="2" t="b">
        <v>0</v>
      </c>
      <c r="B922" s="2" t="s">
        <v>30</v>
      </c>
      <c r="C922" s="2" t="s">
        <v>12301</v>
      </c>
      <c r="D922" s="2" t="s">
        <v>4678</v>
      </c>
      <c r="E922" s="2" t="s">
        <v>4679</v>
      </c>
      <c r="F922" s="2">
        <v>0</v>
      </c>
      <c r="G922" s="2">
        <v>45.658999999999999</v>
      </c>
      <c r="H922" s="2">
        <v>35</v>
      </c>
      <c r="I922" s="2">
        <v>10</v>
      </c>
      <c r="J922" s="2">
        <v>33</v>
      </c>
      <c r="K922" s="2">
        <v>10</v>
      </c>
      <c r="L922" s="2">
        <v>1</v>
      </c>
      <c r="M922" s="2">
        <v>343</v>
      </c>
      <c r="N922" s="2">
        <v>37.799999999999997</v>
      </c>
      <c r="O922" s="2">
        <v>6.38</v>
      </c>
      <c r="P922" s="2">
        <v>107.39</v>
      </c>
      <c r="Q922" s="2">
        <v>10</v>
      </c>
      <c r="R922" s="2" t="s">
        <v>921</v>
      </c>
      <c r="S922" s="2" t="s">
        <v>141</v>
      </c>
      <c r="T922" s="2" t="s">
        <v>478</v>
      </c>
      <c r="U922" s="2" t="s">
        <v>4680</v>
      </c>
      <c r="V922" s="2" t="s">
        <v>4681</v>
      </c>
      <c r="W922" s="2" t="s">
        <v>4682</v>
      </c>
      <c r="X922" s="2" t="s">
        <v>4683</v>
      </c>
      <c r="Y922" s="2" t="s">
        <v>1180</v>
      </c>
      <c r="Z922" s="2">
        <v>0</v>
      </c>
      <c r="AA922" s="22">
        <v>1.2709999999999999</v>
      </c>
      <c r="AB922" s="22">
        <v>1.266</v>
      </c>
      <c r="AC922" s="21">
        <v>0.35</v>
      </c>
      <c r="AD922" s="21">
        <v>0.34</v>
      </c>
      <c r="AE922" s="102">
        <v>0.88274436678441803</v>
      </c>
      <c r="AF922" s="102">
        <v>0.91130203916590702</v>
      </c>
      <c r="AG922" s="23">
        <v>1</v>
      </c>
      <c r="AH922" s="23">
        <v>1</v>
      </c>
      <c r="AI922" s="2">
        <v>89.1</v>
      </c>
      <c r="AJ922" s="2">
        <v>113.3</v>
      </c>
      <c r="AK922" s="2">
        <v>102.2</v>
      </c>
      <c r="AL922" s="2">
        <v>129.30000000000001</v>
      </c>
      <c r="AM922" s="2">
        <v>1.77</v>
      </c>
      <c r="AN922" s="2">
        <v>2.16</v>
      </c>
      <c r="AO922" s="2">
        <v>2.54</v>
      </c>
      <c r="AP922" s="2">
        <v>1.44</v>
      </c>
      <c r="AQ922" s="2" t="s">
        <v>30</v>
      </c>
      <c r="AR922" s="2" t="s">
        <v>30</v>
      </c>
      <c r="AS922" s="2" t="s">
        <v>30</v>
      </c>
      <c r="AT922" s="2" t="s">
        <v>30</v>
      </c>
      <c r="AU922" s="2" t="s">
        <v>30</v>
      </c>
      <c r="AV922" s="2" t="s">
        <v>30</v>
      </c>
      <c r="AW922" s="2" t="s">
        <v>30</v>
      </c>
      <c r="AX922" s="2" t="s">
        <v>30</v>
      </c>
      <c r="AY922" s="2" t="s">
        <v>30</v>
      </c>
      <c r="AZ922" s="2" t="s">
        <v>30</v>
      </c>
      <c r="BA922" s="2" t="s">
        <v>30</v>
      </c>
      <c r="BB922" s="2" t="s">
        <v>30</v>
      </c>
      <c r="BC922" s="2" t="s">
        <v>40</v>
      </c>
    </row>
    <row r="923" spans="1:55">
      <c r="A923" s="2" t="b">
        <v>0</v>
      </c>
      <c r="B923" s="2" t="s">
        <v>30</v>
      </c>
      <c r="C923" s="2" t="s">
        <v>12301</v>
      </c>
      <c r="D923" s="2" t="s">
        <v>7448</v>
      </c>
      <c r="E923" s="2" t="s">
        <v>7449</v>
      </c>
      <c r="F923" s="2">
        <v>0</v>
      </c>
      <c r="G923" s="2">
        <v>45.256999999999998</v>
      </c>
      <c r="H923" s="2">
        <v>40</v>
      </c>
      <c r="I923" s="2">
        <v>9</v>
      </c>
      <c r="J923" s="2">
        <v>24</v>
      </c>
      <c r="K923" s="2">
        <v>9</v>
      </c>
      <c r="L923" s="2">
        <v>1</v>
      </c>
      <c r="M923" s="2">
        <v>348</v>
      </c>
      <c r="N923" s="2">
        <v>39</v>
      </c>
      <c r="O923" s="2">
        <v>7.55</v>
      </c>
      <c r="P923" s="2">
        <v>109.24</v>
      </c>
      <c r="Q923" s="2">
        <v>9</v>
      </c>
      <c r="R923" s="2" t="s">
        <v>33</v>
      </c>
      <c r="S923" s="2" t="s">
        <v>86</v>
      </c>
      <c r="T923" s="2" t="s">
        <v>158</v>
      </c>
      <c r="U923" s="2" t="s">
        <v>7107</v>
      </c>
      <c r="V923" s="2" t="s">
        <v>7450</v>
      </c>
      <c r="W923" s="2" t="s">
        <v>7451</v>
      </c>
      <c r="X923" s="2" t="s">
        <v>7452</v>
      </c>
      <c r="Y923" s="2" t="s">
        <v>1251</v>
      </c>
      <c r="Z923" s="2">
        <v>0</v>
      </c>
      <c r="AA923" s="22">
        <v>1.069</v>
      </c>
      <c r="AB923" s="22">
        <v>0.90500000000000003</v>
      </c>
      <c r="AC923" s="21">
        <v>0.1</v>
      </c>
      <c r="AD923" s="21">
        <v>-0.14000000000000001</v>
      </c>
      <c r="AE923" s="102">
        <v>0.61998087041869199</v>
      </c>
      <c r="AF923" s="102">
        <v>0.2775898991154</v>
      </c>
      <c r="AG923" s="23">
        <v>1</v>
      </c>
      <c r="AH923" s="23">
        <v>0.97878817587716205</v>
      </c>
      <c r="AI923" s="2">
        <v>97.4</v>
      </c>
      <c r="AJ923" s="2">
        <v>104.1</v>
      </c>
      <c r="AK923" s="2">
        <v>105.7</v>
      </c>
      <c r="AL923" s="2">
        <v>95.6</v>
      </c>
      <c r="AM923" s="2">
        <v>0.11</v>
      </c>
      <c r="AN923" s="2">
        <v>5.44</v>
      </c>
      <c r="AO923" s="2">
        <v>1.96</v>
      </c>
      <c r="AP923" s="2">
        <v>6.54</v>
      </c>
      <c r="AQ923" s="2" t="s">
        <v>30</v>
      </c>
      <c r="AR923" s="2" t="s">
        <v>30</v>
      </c>
      <c r="AS923" s="2" t="s">
        <v>30</v>
      </c>
      <c r="AT923" s="2" t="s">
        <v>30</v>
      </c>
      <c r="AU923" s="2" t="s">
        <v>30</v>
      </c>
      <c r="AV923" s="2" t="s">
        <v>30</v>
      </c>
      <c r="AW923" s="2" t="s">
        <v>30</v>
      </c>
      <c r="AX923" s="2" t="s">
        <v>30</v>
      </c>
      <c r="AY923" s="2" t="s">
        <v>30</v>
      </c>
      <c r="AZ923" s="2" t="s">
        <v>30</v>
      </c>
      <c r="BA923" s="2" t="s">
        <v>30</v>
      </c>
      <c r="BB923" s="2" t="s">
        <v>30</v>
      </c>
      <c r="BC923" s="2" t="s">
        <v>40</v>
      </c>
    </row>
    <row r="924" spans="1:55">
      <c r="A924" s="2" t="b">
        <v>0</v>
      </c>
      <c r="B924" s="2" t="s">
        <v>30</v>
      </c>
      <c r="C924" s="2" t="s">
        <v>12301</v>
      </c>
      <c r="D924" s="2" t="s">
        <v>5111</v>
      </c>
      <c r="E924" s="2" t="s">
        <v>5112</v>
      </c>
      <c r="F924" s="2">
        <v>0</v>
      </c>
      <c r="G924" s="2">
        <v>45.252000000000002</v>
      </c>
      <c r="H924" s="2">
        <v>41</v>
      </c>
      <c r="I924" s="2">
        <v>8</v>
      </c>
      <c r="J924" s="2">
        <v>37</v>
      </c>
      <c r="K924" s="2">
        <v>8</v>
      </c>
      <c r="L924" s="2">
        <v>1</v>
      </c>
      <c r="M924" s="2">
        <v>193</v>
      </c>
      <c r="N924" s="2">
        <v>21.3</v>
      </c>
      <c r="O924" s="2">
        <v>8.68</v>
      </c>
      <c r="P924" s="2">
        <v>93.19</v>
      </c>
      <c r="Q924" s="2">
        <v>8</v>
      </c>
      <c r="R924" s="2" t="s">
        <v>1149</v>
      </c>
      <c r="S924" s="2" t="s">
        <v>141</v>
      </c>
      <c r="T924" s="2" t="s">
        <v>937</v>
      </c>
      <c r="U924" s="2" t="s">
        <v>5113</v>
      </c>
      <c r="V924" s="2" t="s">
        <v>5114</v>
      </c>
      <c r="W924" s="2" t="s">
        <v>5115</v>
      </c>
      <c r="X924" s="2" t="s">
        <v>5116</v>
      </c>
      <c r="Y924" s="2" t="s">
        <v>40</v>
      </c>
      <c r="Z924" s="2">
        <v>0</v>
      </c>
      <c r="AA924" s="22">
        <v>1.5269999999999999</v>
      </c>
      <c r="AB924" s="22">
        <v>1.4770000000000001</v>
      </c>
      <c r="AC924" s="21">
        <v>0.61</v>
      </c>
      <c r="AD924" s="21">
        <v>0.56000000000000005</v>
      </c>
      <c r="AE924" s="102">
        <v>0.798138533215204</v>
      </c>
      <c r="AF924" s="102">
        <v>0.81786503596224402</v>
      </c>
      <c r="AG924" s="23">
        <v>1</v>
      </c>
      <c r="AH924" s="23">
        <v>1</v>
      </c>
      <c r="AI924" s="2">
        <v>76.3</v>
      </c>
      <c r="AJ924" s="2">
        <v>116.5</v>
      </c>
      <c r="AK924" s="2">
        <v>92.8</v>
      </c>
      <c r="AL924" s="2">
        <v>137.1</v>
      </c>
      <c r="AM924" s="2">
        <v>7.29</v>
      </c>
      <c r="AN924" s="2">
        <v>5.55</v>
      </c>
      <c r="AO924" s="2">
        <v>6.56</v>
      </c>
      <c r="AP924" s="2">
        <v>4.1100000000000003</v>
      </c>
      <c r="AQ924" s="2" t="s">
        <v>30</v>
      </c>
      <c r="AR924" s="2" t="s">
        <v>30</v>
      </c>
      <c r="AS924" s="2" t="s">
        <v>30</v>
      </c>
      <c r="AT924" s="2" t="s">
        <v>30</v>
      </c>
      <c r="AU924" s="2" t="s">
        <v>30</v>
      </c>
      <c r="AV924" s="2" t="s">
        <v>30</v>
      </c>
      <c r="AW924" s="2" t="s">
        <v>30</v>
      </c>
      <c r="AX924" s="2" t="s">
        <v>30</v>
      </c>
      <c r="AY924" s="2" t="s">
        <v>30</v>
      </c>
      <c r="AZ924" s="2" t="s">
        <v>30</v>
      </c>
      <c r="BA924" s="2" t="s">
        <v>30</v>
      </c>
      <c r="BB924" s="2" t="s">
        <v>30</v>
      </c>
      <c r="BC924" s="2" t="s">
        <v>40</v>
      </c>
    </row>
    <row r="925" spans="1:55">
      <c r="A925" s="2" t="b">
        <v>0</v>
      </c>
      <c r="B925" s="2" t="s">
        <v>30</v>
      </c>
      <c r="C925" s="2" t="s">
        <v>12301</v>
      </c>
      <c r="D925" s="2" t="s">
        <v>6664</v>
      </c>
      <c r="E925" s="2" t="s">
        <v>6665</v>
      </c>
      <c r="F925" s="2">
        <v>0</v>
      </c>
      <c r="G925" s="2">
        <v>45.241999999999997</v>
      </c>
      <c r="H925" s="2">
        <v>51</v>
      </c>
      <c r="I925" s="2">
        <v>11</v>
      </c>
      <c r="J925" s="2">
        <v>34</v>
      </c>
      <c r="K925" s="2">
        <v>11</v>
      </c>
      <c r="L925" s="2">
        <v>1</v>
      </c>
      <c r="M925" s="2">
        <v>240</v>
      </c>
      <c r="N925" s="2">
        <v>26.8</v>
      </c>
      <c r="O925" s="2">
        <v>5.66</v>
      </c>
      <c r="P925" s="2">
        <v>99.41</v>
      </c>
      <c r="Q925" s="2">
        <v>11</v>
      </c>
      <c r="R925" s="2" t="s">
        <v>33</v>
      </c>
      <c r="S925" s="2" t="s">
        <v>34</v>
      </c>
      <c r="T925" s="2" t="s">
        <v>1036</v>
      </c>
      <c r="U925" s="2" t="s">
        <v>6666</v>
      </c>
      <c r="V925" s="2" t="s">
        <v>6667</v>
      </c>
      <c r="W925" s="2" t="s">
        <v>6668</v>
      </c>
      <c r="X925" s="2" t="s">
        <v>6669</v>
      </c>
      <c r="Y925" s="2" t="s">
        <v>40</v>
      </c>
      <c r="Z925" s="2">
        <v>0</v>
      </c>
      <c r="AA925" s="22">
        <v>1.133</v>
      </c>
      <c r="AB925" s="22">
        <v>1.0629999999999999</v>
      </c>
      <c r="AC925" s="21">
        <v>0.18</v>
      </c>
      <c r="AD925" s="21">
        <v>0.09</v>
      </c>
      <c r="AE925" s="102">
        <v>0.94493025380036599</v>
      </c>
      <c r="AF925" s="102">
        <v>0.99450803704905499</v>
      </c>
      <c r="AG925" s="23">
        <v>1</v>
      </c>
      <c r="AH925" s="23">
        <v>1</v>
      </c>
      <c r="AI925" s="2">
        <v>96.9</v>
      </c>
      <c r="AJ925" s="2">
        <v>109.8</v>
      </c>
      <c r="AK925" s="2">
        <v>96.1</v>
      </c>
      <c r="AL925" s="2">
        <v>102.1</v>
      </c>
      <c r="AM925" s="2">
        <v>0.41</v>
      </c>
      <c r="AN925" s="2">
        <v>0.78</v>
      </c>
      <c r="AO925" s="2">
        <v>3.58</v>
      </c>
      <c r="AP925" s="2">
        <v>0.14000000000000001</v>
      </c>
      <c r="AQ925" s="2" t="s">
        <v>30</v>
      </c>
      <c r="AR925" s="2" t="s">
        <v>30</v>
      </c>
      <c r="AS925" s="2" t="s">
        <v>30</v>
      </c>
      <c r="AT925" s="2" t="s">
        <v>30</v>
      </c>
      <c r="AU925" s="2" t="s">
        <v>30</v>
      </c>
      <c r="AV925" s="2" t="s">
        <v>30</v>
      </c>
      <c r="AW925" s="2" t="s">
        <v>30</v>
      </c>
      <c r="AX925" s="2" t="s">
        <v>30</v>
      </c>
      <c r="AY925" s="2" t="s">
        <v>30</v>
      </c>
      <c r="AZ925" s="2" t="s">
        <v>30</v>
      </c>
      <c r="BA925" s="2" t="s">
        <v>30</v>
      </c>
      <c r="BB925" s="2" t="s">
        <v>30</v>
      </c>
      <c r="BC925" s="2" t="s">
        <v>40</v>
      </c>
    </row>
    <row r="926" spans="1:55">
      <c r="A926" s="2" t="b">
        <v>0</v>
      </c>
      <c r="B926" s="2" t="s">
        <v>30</v>
      </c>
      <c r="C926" s="2" t="s">
        <v>12301</v>
      </c>
      <c r="D926" s="2" t="s">
        <v>5652</v>
      </c>
      <c r="E926" s="2" t="s">
        <v>5653</v>
      </c>
      <c r="F926" s="2">
        <v>0</v>
      </c>
      <c r="G926" s="2">
        <v>45.220999999999997</v>
      </c>
      <c r="H926" s="2">
        <v>54</v>
      </c>
      <c r="I926" s="2">
        <v>4</v>
      </c>
      <c r="J926" s="2">
        <v>49</v>
      </c>
      <c r="K926" s="2">
        <v>4</v>
      </c>
      <c r="L926" s="2">
        <v>1</v>
      </c>
      <c r="M926" s="2">
        <v>114</v>
      </c>
      <c r="N926" s="2">
        <v>12.1</v>
      </c>
      <c r="O926" s="2">
        <v>4.3099999999999996</v>
      </c>
      <c r="P926" s="2">
        <v>216.87</v>
      </c>
      <c r="Q926" s="2">
        <v>4</v>
      </c>
      <c r="R926" s="2" t="s">
        <v>132</v>
      </c>
      <c r="S926" s="2" t="s">
        <v>86</v>
      </c>
      <c r="T926" s="2" t="s">
        <v>5654</v>
      </c>
      <c r="U926" s="2" t="s">
        <v>3766</v>
      </c>
      <c r="V926" s="2" t="s">
        <v>5655</v>
      </c>
      <c r="W926" s="2" t="s">
        <v>5656</v>
      </c>
      <c r="X926" s="2" t="s">
        <v>5657</v>
      </c>
      <c r="Y926" s="2" t="s">
        <v>40</v>
      </c>
      <c r="Z926" s="2">
        <v>0</v>
      </c>
      <c r="AA926" s="22">
        <v>0.97699999999999998</v>
      </c>
      <c r="AB926" s="22">
        <v>1.2350000000000001</v>
      </c>
      <c r="AC926" s="21">
        <v>-0.03</v>
      </c>
      <c r="AD926" s="21">
        <v>0.3</v>
      </c>
      <c r="AE926" s="102">
        <v>0.99999999865111799</v>
      </c>
      <c r="AF926" s="102">
        <v>0.98512598961390996</v>
      </c>
      <c r="AG926" s="23">
        <v>1</v>
      </c>
      <c r="AH926" s="23">
        <v>1</v>
      </c>
      <c r="AI926" s="2">
        <v>108.3</v>
      </c>
      <c r="AJ926" s="2">
        <v>105.8</v>
      </c>
      <c r="AK926" s="2">
        <v>88.9</v>
      </c>
      <c r="AL926" s="2">
        <v>109.8</v>
      </c>
      <c r="AM926" s="2">
        <v>7.51</v>
      </c>
      <c r="AN926" s="2">
        <v>1.28</v>
      </c>
      <c r="AO926" s="2">
        <v>5.93</v>
      </c>
      <c r="AP926" s="2">
        <v>1.54</v>
      </c>
      <c r="AQ926" s="2" t="s">
        <v>30</v>
      </c>
      <c r="AR926" s="2" t="s">
        <v>30</v>
      </c>
      <c r="AS926" s="2" t="s">
        <v>30</v>
      </c>
      <c r="AT926" s="2" t="s">
        <v>30</v>
      </c>
      <c r="AU926" s="2" t="s">
        <v>30</v>
      </c>
      <c r="AV926" s="2" t="s">
        <v>30</v>
      </c>
      <c r="AW926" s="2" t="s">
        <v>30</v>
      </c>
      <c r="AX926" s="2" t="s">
        <v>30</v>
      </c>
      <c r="AY926" s="2" t="s">
        <v>30</v>
      </c>
      <c r="AZ926" s="2" t="s">
        <v>30</v>
      </c>
      <c r="BA926" s="2" t="s">
        <v>30</v>
      </c>
      <c r="BB926" s="2" t="s">
        <v>30</v>
      </c>
      <c r="BC926" s="2" t="s">
        <v>40</v>
      </c>
    </row>
    <row r="927" spans="1:55">
      <c r="A927" s="2" t="b">
        <v>0</v>
      </c>
      <c r="B927" s="2" t="s">
        <v>30</v>
      </c>
      <c r="C927" s="2" t="s">
        <v>12301</v>
      </c>
      <c r="D927" s="2" t="s">
        <v>7568</v>
      </c>
      <c r="E927" s="2" t="s">
        <v>7569</v>
      </c>
      <c r="F927" s="2">
        <v>0</v>
      </c>
      <c r="G927" s="2">
        <v>45.203000000000003</v>
      </c>
      <c r="H927" s="2">
        <v>55</v>
      </c>
      <c r="I927" s="2">
        <v>8</v>
      </c>
      <c r="J927" s="2">
        <v>28</v>
      </c>
      <c r="K927" s="2">
        <v>8</v>
      </c>
      <c r="L927" s="2">
        <v>1</v>
      </c>
      <c r="M927" s="2">
        <v>170</v>
      </c>
      <c r="N927" s="2">
        <v>18.7</v>
      </c>
      <c r="O927" s="2">
        <v>6.1</v>
      </c>
      <c r="P927" s="2">
        <v>96.87</v>
      </c>
      <c r="Q927" s="2">
        <v>8</v>
      </c>
      <c r="R927" s="2" t="s">
        <v>33</v>
      </c>
      <c r="S927" s="2" t="s">
        <v>86</v>
      </c>
      <c r="T927" s="2" t="s">
        <v>1583</v>
      </c>
      <c r="U927" s="2" t="s">
        <v>6705</v>
      </c>
      <c r="V927" s="2" t="s">
        <v>7570</v>
      </c>
      <c r="W927" s="2" t="s">
        <v>7571</v>
      </c>
      <c r="X927" s="2" t="s">
        <v>7572</v>
      </c>
      <c r="Y927" s="2" t="s">
        <v>40</v>
      </c>
      <c r="Z927" s="2">
        <v>0</v>
      </c>
      <c r="AA927" s="22">
        <v>0.70899999999999996</v>
      </c>
      <c r="AB927" s="22">
        <v>0.66700000000000004</v>
      </c>
      <c r="AC927" s="21">
        <v>-0.5</v>
      </c>
      <c r="AD927" s="21">
        <v>-0.57999999999999996</v>
      </c>
      <c r="AE927" s="102">
        <v>0.121330206171213</v>
      </c>
      <c r="AF927" s="102">
        <v>4.0401902164537401E-2</v>
      </c>
      <c r="AG927" s="23">
        <v>0.64112367996320796</v>
      </c>
      <c r="AH927" s="23">
        <v>0.23085062772930001</v>
      </c>
      <c r="AI927" s="2">
        <v>115</v>
      </c>
      <c r="AJ927" s="2">
        <v>81.599999999999994</v>
      </c>
      <c r="AK927" s="2">
        <v>100.9</v>
      </c>
      <c r="AL927" s="2">
        <v>67.2</v>
      </c>
      <c r="AM927" s="2">
        <v>0.35</v>
      </c>
      <c r="AN927" s="2">
        <v>3.61</v>
      </c>
      <c r="AO927" s="2">
        <v>1.74</v>
      </c>
      <c r="AP927" s="2">
        <v>3.51</v>
      </c>
      <c r="AQ927" s="2" t="s">
        <v>30</v>
      </c>
      <c r="AR927" s="2" t="s">
        <v>30</v>
      </c>
      <c r="AS927" s="2" t="s">
        <v>30</v>
      </c>
      <c r="AT927" s="2" t="s">
        <v>30</v>
      </c>
      <c r="AU927" s="2" t="s">
        <v>30</v>
      </c>
      <c r="AV927" s="2" t="s">
        <v>30</v>
      </c>
      <c r="AW927" s="2" t="s">
        <v>30</v>
      </c>
      <c r="AX927" s="2" t="s">
        <v>30</v>
      </c>
      <c r="AY927" s="2" t="s">
        <v>30</v>
      </c>
      <c r="AZ927" s="2" t="s">
        <v>30</v>
      </c>
      <c r="BA927" s="2" t="s">
        <v>30</v>
      </c>
      <c r="BB927" s="2" t="s">
        <v>30</v>
      </c>
      <c r="BC927" s="2" t="s">
        <v>40</v>
      </c>
    </row>
    <row r="928" spans="1:55">
      <c r="A928" s="2" t="b">
        <v>0</v>
      </c>
      <c r="B928" s="2" t="s">
        <v>30</v>
      </c>
      <c r="C928" s="2" t="s">
        <v>12301</v>
      </c>
      <c r="D928" s="2" t="s">
        <v>6763</v>
      </c>
      <c r="E928" s="2" t="s">
        <v>6764</v>
      </c>
      <c r="F928" s="2">
        <v>0</v>
      </c>
      <c r="G928" s="2">
        <v>45.145000000000003</v>
      </c>
      <c r="H928" s="2">
        <v>47</v>
      </c>
      <c r="I928" s="2">
        <v>10</v>
      </c>
      <c r="J928" s="2">
        <v>25</v>
      </c>
      <c r="K928" s="2">
        <v>10</v>
      </c>
      <c r="L928" s="2">
        <v>1</v>
      </c>
      <c r="M928" s="2">
        <v>390</v>
      </c>
      <c r="N928" s="2">
        <v>41.1</v>
      </c>
      <c r="O928" s="2">
        <v>5.26</v>
      </c>
      <c r="P928" s="2">
        <v>108.03</v>
      </c>
      <c r="Q928" s="2">
        <v>10</v>
      </c>
      <c r="R928" s="2" t="s">
        <v>33</v>
      </c>
      <c r="S928" s="2" t="s">
        <v>34</v>
      </c>
      <c r="T928" s="2" t="s">
        <v>511</v>
      </c>
      <c r="U928" s="2" t="s">
        <v>6765</v>
      </c>
      <c r="V928" s="2" t="s">
        <v>6766</v>
      </c>
      <c r="W928" s="2" t="s">
        <v>6767</v>
      </c>
      <c r="X928" s="2" t="s">
        <v>6768</v>
      </c>
      <c r="Y928" s="2" t="s">
        <v>40</v>
      </c>
      <c r="Z928" s="2">
        <v>0</v>
      </c>
      <c r="AA928" s="22">
        <v>0.67500000000000004</v>
      </c>
      <c r="AB928" s="22">
        <v>0.48599999999999999</v>
      </c>
      <c r="AC928" s="21">
        <v>-0.56999999999999995</v>
      </c>
      <c r="AD928" s="21">
        <v>-1.04</v>
      </c>
      <c r="AE928" s="102">
        <v>0.83195931684079705</v>
      </c>
      <c r="AF928" s="102">
        <v>0.45346105936890302</v>
      </c>
      <c r="AG928" s="23">
        <v>1</v>
      </c>
      <c r="AH928" s="23">
        <v>1</v>
      </c>
      <c r="AI928" s="2">
        <v>109.8</v>
      </c>
      <c r="AJ928" s="2">
        <v>74.099999999999994</v>
      </c>
      <c r="AK928" s="2">
        <v>150.30000000000001</v>
      </c>
      <c r="AL928" s="2">
        <v>73.099999999999994</v>
      </c>
      <c r="AM928" s="2">
        <v>5.8</v>
      </c>
      <c r="AN928" s="2">
        <v>3.28</v>
      </c>
      <c r="AO928" s="2">
        <v>6.95</v>
      </c>
      <c r="AP928" s="2">
        <v>2.57</v>
      </c>
      <c r="AQ928" s="2" t="s">
        <v>30</v>
      </c>
      <c r="AR928" s="2" t="s">
        <v>30</v>
      </c>
      <c r="AS928" s="2" t="s">
        <v>30</v>
      </c>
      <c r="AT928" s="2" t="s">
        <v>30</v>
      </c>
      <c r="AU928" s="2" t="s">
        <v>30</v>
      </c>
      <c r="AV928" s="2" t="s">
        <v>30</v>
      </c>
      <c r="AW928" s="2" t="s">
        <v>30</v>
      </c>
      <c r="AX928" s="2" t="s">
        <v>30</v>
      </c>
      <c r="AY928" s="2" t="s">
        <v>30</v>
      </c>
      <c r="AZ928" s="2" t="s">
        <v>30</v>
      </c>
      <c r="BA928" s="2" t="s">
        <v>30</v>
      </c>
      <c r="BB928" s="2" t="s">
        <v>30</v>
      </c>
      <c r="BC928" s="2" t="s">
        <v>40</v>
      </c>
    </row>
    <row r="929" spans="1:55">
      <c r="A929" s="2" t="b">
        <v>0</v>
      </c>
      <c r="B929" s="2" t="s">
        <v>30</v>
      </c>
      <c r="C929" s="2" t="s">
        <v>12301</v>
      </c>
      <c r="D929" s="2" t="s">
        <v>5927</v>
      </c>
      <c r="E929" s="2" t="s">
        <v>5928</v>
      </c>
      <c r="F929" s="2">
        <v>0</v>
      </c>
      <c r="G929" s="2">
        <v>45.140999999999998</v>
      </c>
      <c r="H929" s="2">
        <v>49</v>
      </c>
      <c r="I929" s="2">
        <v>8</v>
      </c>
      <c r="J929" s="2">
        <v>33</v>
      </c>
      <c r="K929" s="2">
        <v>8</v>
      </c>
      <c r="L929" s="2">
        <v>1</v>
      </c>
      <c r="M929" s="2">
        <v>156</v>
      </c>
      <c r="N929" s="2">
        <v>18</v>
      </c>
      <c r="O929" s="2">
        <v>9.1</v>
      </c>
      <c r="P929" s="2">
        <v>129.1</v>
      </c>
      <c r="Q929" s="2">
        <v>8</v>
      </c>
      <c r="R929" s="2" t="s">
        <v>40</v>
      </c>
      <c r="S929" s="2" t="s">
        <v>40</v>
      </c>
      <c r="T929" s="2" t="s">
        <v>40</v>
      </c>
      <c r="U929" s="2" t="s">
        <v>5929</v>
      </c>
      <c r="V929" s="2" t="s">
        <v>5930</v>
      </c>
      <c r="W929" s="2" t="s">
        <v>5931</v>
      </c>
      <c r="X929" s="2" t="s">
        <v>5932</v>
      </c>
      <c r="Y929" s="2" t="s">
        <v>40</v>
      </c>
      <c r="Z929" s="2">
        <v>0</v>
      </c>
      <c r="AA929" s="22">
        <v>0.81599999999999995</v>
      </c>
      <c r="AB929" s="22">
        <v>0.82399999999999995</v>
      </c>
      <c r="AC929" s="21">
        <v>-0.28999999999999998</v>
      </c>
      <c r="AD929" s="21">
        <v>-0.28000000000000003</v>
      </c>
      <c r="AE929" s="102">
        <v>0.96502682412233698</v>
      </c>
      <c r="AF929" s="102">
        <v>0.96570297812290895</v>
      </c>
      <c r="AG929" s="23">
        <v>1</v>
      </c>
      <c r="AH929" s="23">
        <v>1</v>
      </c>
      <c r="AI929" s="2">
        <v>110.7</v>
      </c>
      <c r="AJ929" s="2">
        <v>90.3</v>
      </c>
      <c r="AK929" s="2">
        <v>106.8</v>
      </c>
      <c r="AL929" s="2">
        <v>87.9</v>
      </c>
      <c r="AM929" s="2">
        <v>5.37</v>
      </c>
      <c r="AN929" s="2">
        <v>1.96</v>
      </c>
      <c r="AO929" s="2">
        <v>2.74</v>
      </c>
      <c r="AP929" s="2">
        <v>5.39</v>
      </c>
      <c r="AQ929" s="2" t="s">
        <v>30</v>
      </c>
      <c r="AR929" s="2" t="s">
        <v>30</v>
      </c>
      <c r="AS929" s="2" t="s">
        <v>30</v>
      </c>
      <c r="AT929" s="2" t="s">
        <v>30</v>
      </c>
      <c r="AU929" s="2" t="s">
        <v>30</v>
      </c>
      <c r="AV929" s="2" t="s">
        <v>30</v>
      </c>
      <c r="AW929" s="2" t="s">
        <v>30</v>
      </c>
      <c r="AX929" s="2" t="s">
        <v>30</v>
      </c>
      <c r="AY929" s="2" t="s">
        <v>30</v>
      </c>
      <c r="AZ929" s="2" t="s">
        <v>30</v>
      </c>
      <c r="BA929" s="2" t="s">
        <v>30</v>
      </c>
      <c r="BB929" s="2" t="s">
        <v>30</v>
      </c>
      <c r="BC929" s="2" t="s">
        <v>40</v>
      </c>
    </row>
    <row r="930" spans="1:55">
      <c r="A930" s="2" t="b">
        <v>0</v>
      </c>
      <c r="B930" s="2" t="s">
        <v>30</v>
      </c>
      <c r="C930" s="2" t="s">
        <v>12301</v>
      </c>
      <c r="D930" s="2" t="s">
        <v>4908</v>
      </c>
      <c r="E930" s="2" t="s">
        <v>4909</v>
      </c>
      <c r="F930" s="2">
        <v>0</v>
      </c>
      <c r="G930" s="2">
        <v>45.134999999999998</v>
      </c>
      <c r="H930" s="2">
        <v>38</v>
      </c>
      <c r="I930" s="2">
        <v>12</v>
      </c>
      <c r="J930" s="2">
        <v>35</v>
      </c>
      <c r="K930" s="2">
        <v>12</v>
      </c>
      <c r="L930" s="2">
        <v>1</v>
      </c>
      <c r="M930" s="2">
        <v>353</v>
      </c>
      <c r="N930" s="2">
        <v>38.6</v>
      </c>
      <c r="O930" s="2">
        <v>9.23</v>
      </c>
      <c r="P930" s="2">
        <v>129.53</v>
      </c>
      <c r="Q930" s="2">
        <v>12</v>
      </c>
      <c r="R930" s="2" t="s">
        <v>40</v>
      </c>
      <c r="S930" s="2" t="s">
        <v>40</v>
      </c>
      <c r="T930" s="2" t="s">
        <v>1468</v>
      </c>
      <c r="U930" s="2" t="s">
        <v>4910</v>
      </c>
      <c r="V930" s="2" t="s">
        <v>4911</v>
      </c>
      <c r="W930" s="2" t="s">
        <v>4912</v>
      </c>
      <c r="X930" s="2" t="s">
        <v>4913</v>
      </c>
      <c r="Y930" s="2" t="s">
        <v>40</v>
      </c>
      <c r="Z930" s="2">
        <v>0</v>
      </c>
      <c r="AA930" s="22">
        <v>0.66600000000000004</v>
      </c>
      <c r="AB930" s="22">
        <v>0.505</v>
      </c>
      <c r="AC930" s="21">
        <v>-0.59</v>
      </c>
      <c r="AD930" s="21">
        <v>-0.99</v>
      </c>
      <c r="AE930" s="102">
        <v>1.06875462874276E-2</v>
      </c>
      <c r="AF930" s="102">
        <v>1.06861522924828E-4</v>
      </c>
      <c r="AG930" s="23">
        <v>9.27197129291812E-2</v>
      </c>
      <c r="AH930" s="23">
        <v>1.8163658053777E-3</v>
      </c>
      <c r="AI930" s="2">
        <v>107.5</v>
      </c>
      <c r="AJ930" s="2">
        <v>71.599999999999994</v>
      </c>
      <c r="AK930" s="2">
        <v>139.4</v>
      </c>
      <c r="AL930" s="2">
        <v>70.3</v>
      </c>
      <c r="AM930" s="2">
        <v>0.69</v>
      </c>
      <c r="AN930" s="2">
        <v>2.5</v>
      </c>
      <c r="AO930" s="2">
        <v>1.49</v>
      </c>
      <c r="AP930" s="2">
        <v>1.3</v>
      </c>
      <c r="AQ930" s="2" t="s">
        <v>30</v>
      </c>
      <c r="AR930" s="2" t="s">
        <v>30</v>
      </c>
      <c r="AS930" s="2" t="s">
        <v>30</v>
      </c>
      <c r="AT930" s="2" t="s">
        <v>30</v>
      </c>
      <c r="AU930" s="2" t="s">
        <v>30</v>
      </c>
      <c r="AV930" s="2" t="s">
        <v>30</v>
      </c>
      <c r="AW930" s="2" t="s">
        <v>30</v>
      </c>
      <c r="AX930" s="2" t="s">
        <v>30</v>
      </c>
      <c r="AY930" s="2" t="s">
        <v>30</v>
      </c>
      <c r="AZ930" s="2" t="s">
        <v>30</v>
      </c>
      <c r="BA930" s="2" t="s">
        <v>30</v>
      </c>
      <c r="BB930" s="2" t="s">
        <v>30</v>
      </c>
      <c r="BC930" s="2" t="s">
        <v>40</v>
      </c>
    </row>
    <row r="931" spans="1:55">
      <c r="A931" s="2" t="b">
        <v>0</v>
      </c>
      <c r="B931" s="2" t="s">
        <v>30</v>
      </c>
      <c r="C931" s="2" t="s">
        <v>12301</v>
      </c>
      <c r="D931" s="2" t="s">
        <v>6189</v>
      </c>
      <c r="E931" s="2" t="s">
        <v>6190</v>
      </c>
      <c r="F931" s="2">
        <v>0</v>
      </c>
      <c r="G931" s="2">
        <v>45.048000000000002</v>
      </c>
      <c r="H931" s="2">
        <v>48</v>
      </c>
      <c r="I931" s="2">
        <v>11</v>
      </c>
      <c r="J931" s="2">
        <v>37</v>
      </c>
      <c r="K931" s="2">
        <v>11</v>
      </c>
      <c r="L931" s="2">
        <v>1</v>
      </c>
      <c r="M931" s="2">
        <v>280</v>
      </c>
      <c r="N931" s="2">
        <v>31.9</v>
      </c>
      <c r="O931" s="2">
        <v>7.01</v>
      </c>
      <c r="P931" s="2">
        <v>133.77000000000001</v>
      </c>
      <c r="Q931" s="2">
        <v>11</v>
      </c>
      <c r="R931" s="2" t="s">
        <v>33</v>
      </c>
      <c r="S931" s="2" t="s">
        <v>86</v>
      </c>
      <c r="T931" s="2" t="s">
        <v>158</v>
      </c>
      <c r="U931" s="2" t="s">
        <v>6191</v>
      </c>
      <c r="V931" s="2" t="s">
        <v>6192</v>
      </c>
      <c r="W931" s="2" t="s">
        <v>6193</v>
      </c>
      <c r="X931" s="2" t="s">
        <v>6194</v>
      </c>
      <c r="Y931" s="2" t="s">
        <v>6195</v>
      </c>
      <c r="Z931" s="2">
        <v>0</v>
      </c>
      <c r="AA931" s="22">
        <v>1.054</v>
      </c>
      <c r="AB931" s="22">
        <v>0.81799999999999995</v>
      </c>
      <c r="AC931" s="21">
        <v>0.08</v>
      </c>
      <c r="AD931" s="21">
        <v>-0.28999999999999998</v>
      </c>
      <c r="AE931" s="102">
        <v>0.99992046552436897</v>
      </c>
      <c r="AF931" s="102">
        <v>0.99487179851586804</v>
      </c>
      <c r="AG931" s="23">
        <v>1</v>
      </c>
      <c r="AH931" s="23">
        <v>1</v>
      </c>
      <c r="AI931" s="2">
        <v>99.3</v>
      </c>
      <c r="AJ931" s="2">
        <v>104.6</v>
      </c>
      <c r="AK931" s="2">
        <v>116.2</v>
      </c>
      <c r="AL931" s="2">
        <v>95</v>
      </c>
      <c r="AM931" s="2">
        <v>12.67</v>
      </c>
      <c r="AN931" s="2">
        <v>5.2</v>
      </c>
      <c r="AO931" s="2">
        <v>1.29</v>
      </c>
      <c r="AP931" s="2">
        <v>6.87</v>
      </c>
      <c r="AQ931" s="2" t="s">
        <v>30</v>
      </c>
      <c r="AR931" s="2" t="s">
        <v>30</v>
      </c>
      <c r="AS931" s="2" t="s">
        <v>30</v>
      </c>
      <c r="AT931" s="2" t="s">
        <v>30</v>
      </c>
      <c r="AU931" s="2" t="s">
        <v>30</v>
      </c>
      <c r="AV931" s="2" t="s">
        <v>30</v>
      </c>
      <c r="AW931" s="2" t="s">
        <v>30</v>
      </c>
      <c r="AX931" s="2" t="s">
        <v>30</v>
      </c>
      <c r="AY931" s="2" t="s">
        <v>30</v>
      </c>
      <c r="AZ931" s="2" t="s">
        <v>30</v>
      </c>
      <c r="BA931" s="2" t="s">
        <v>30</v>
      </c>
      <c r="BB931" s="2" t="s">
        <v>30</v>
      </c>
      <c r="BC931" s="2" t="s">
        <v>40</v>
      </c>
    </row>
    <row r="932" spans="1:55">
      <c r="A932" s="2" t="b">
        <v>0</v>
      </c>
      <c r="B932" s="2" t="s">
        <v>30</v>
      </c>
      <c r="C932" s="2" t="s">
        <v>12301</v>
      </c>
      <c r="D932" s="2" t="s">
        <v>5670</v>
      </c>
      <c r="E932" s="2" t="s">
        <v>5671</v>
      </c>
      <c r="F932" s="2">
        <v>0</v>
      </c>
      <c r="G932" s="2">
        <v>45.046999999999997</v>
      </c>
      <c r="H932" s="2">
        <v>60</v>
      </c>
      <c r="I932" s="2">
        <v>8</v>
      </c>
      <c r="J932" s="2">
        <v>27</v>
      </c>
      <c r="K932" s="2">
        <v>8</v>
      </c>
      <c r="L932" s="2">
        <v>1</v>
      </c>
      <c r="M932" s="2">
        <v>229</v>
      </c>
      <c r="N932" s="2">
        <v>24.6</v>
      </c>
      <c r="O932" s="2">
        <v>6.02</v>
      </c>
      <c r="P932" s="2">
        <v>125.35</v>
      </c>
      <c r="Q932" s="2">
        <v>8</v>
      </c>
      <c r="R932" s="2" t="s">
        <v>33</v>
      </c>
      <c r="S932" s="2" t="s">
        <v>314</v>
      </c>
      <c r="T932" s="2" t="s">
        <v>151</v>
      </c>
      <c r="U932" s="2" t="s">
        <v>5672</v>
      </c>
      <c r="V932" s="2" t="s">
        <v>5673</v>
      </c>
      <c r="W932" s="2" t="s">
        <v>5674</v>
      </c>
      <c r="X932" s="2" t="s">
        <v>5675</v>
      </c>
      <c r="Y932" s="2" t="s">
        <v>40</v>
      </c>
      <c r="Z932" s="2">
        <v>0</v>
      </c>
      <c r="AA932" s="22">
        <v>1.3</v>
      </c>
      <c r="AB932" s="22">
        <v>1.496</v>
      </c>
      <c r="AC932" s="21">
        <v>0.38</v>
      </c>
      <c r="AD932" s="21">
        <v>0.57999999999999996</v>
      </c>
      <c r="AE932" s="102">
        <v>0.47681657393501797</v>
      </c>
      <c r="AF932" s="102">
        <v>0.15978456548230399</v>
      </c>
      <c r="AG932" s="23">
        <v>1</v>
      </c>
      <c r="AH932" s="23">
        <v>0.66617872685698898</v>
      </c>
      <c r="AI932" s="2">
        <v>81</v>
      </c>
      <c r="AJ932" s="2">
        <v>105.4</v>
      </c>
      <c r="AK932" s="2">
        <v>85.2</v>
      </c>
      <c r="AL932" s="2">
        <v>127.4</v>
      </c>
      <c r="AM932" s="2">
        <v>22.06</v>
      </c>
      <c r="AN932" s="2">
        <v>2.16</v>
      </c>
      <c r="AO932" s="2">
        <v>7.08</v>
      </c>
      <c r="AP932" s="2">
        <v>16.55</v>
      </c>
      <c r="AQ932" s="2" t="s">
        <v>30</v>
      </c>
      <c r="AR932" s="2" t="s">
        <v>30</v>
      </c>
      <c r="AS932" s="2" t="s">
        <v>30</v>
      </c>
      <c r="AT932" s="2" t="s">
        <v>30</v>
      </c>
      <c r="AU932" s="2" t="s">
        <v>30</v>
      </c>
      <c r="AV932" s="2" t="s">
        <v>30</v>
      </c>
      <c r="AW932" s="2" t="s">
        <v>30</v>
      </c>
      <c r="AX932" s="2" t="s">
        <v>30</v>
      </c>
      <c r="AY932" s="2" t="s">
        <v>30</v>
      </c>
      <c r="AZ932" s="2" t="s">
        <v>30</v>
      </c>
      <c r="BA932" s="2" t="s">
        <v>30</v>
      </c>
      <c r="BB932" s="2" t="s">
        <v>30</v>
      </c>
      <c r="BC932" s="2" t="s">
        <v>40</v>
      </c>
    </row>
    <row r="933" spans="1:55">
      <c r="A933" s="2" t="b">
        <v>0</v>
      </c>
      <c r="B933" s="2" t="s">
        <v>30</v>
      </c>
      <c r="C933" s="2" t="s">
        <v>12301</v>
      </c>
      <c r="D933" s="2" t="s">
        <v>4864</v>
      </c>
      <c r="E933" s="2" t="s">
        <v>4865</v>
      </c>
      <c r="F933" s="2">
        <v>0</v>
      </c>
      <c r="G933" s="2">
        <v>45.029000000000003</v>
      </c>
      <c r="H933" s="2">
        <v>78</v>
      </c>
      <c r="I933" s="2">
        <v>8</v>
      </c>
      <c r="J933" s="2">
        <v>37</v>
      </c>
      <c r="K933" s="2">
        <v>8</v>
      </c>
      <c r="L933" s="2">
        <v>1</v>
      </c>
      <c r="M933" s="2">
        <v>119</v>
      </c>
      <c r="N933" s="2">
        <v>13.4</v>
      </c>
      <c r="O933" s="2">
        <v>6.14</v>
      </c>
      <c r="P933" s="2">
        <v>144.22999999999999</v>
      </c>
      <c r="Q933" s="2">
        <v>8</v>
      </c>
      <c r="R933" s="2" t="s">
        <v>33</v>
      </c>
      <c r="S933" s="2" t="s">
        <v>86</v>
      </c>
      <c r="T933" s="2" t="s">
        <v>158</v>
      </c>
      <c r="U933" s="2" t="s">
        <v>4866</v>
      </c>
      <c r="V933" s="2" t="s">
        <v>4867</v>
      </c>
      <c r="W933" s="2" t="s">
        <v>4868</v>
      </c>
      <c r="X933" s="2" t="s">
        <v>4869</v>
      </c>
      <c r="Y933" s="2" t="s">
        <v>40</v>
      </c>
      <c r="Z933" s="2">
        <v>0</v>
      </c>
      <c r="AA933" s="22">
        <v>1.1220000000000001</v>
      </c>
      <c r="AB933" s="22">
        <v>1.2210000000000001</v>
      </c>
      <c r="AC933" s="21">
        <v>0.17</v>
      </c>
      <c r="AD933" s="21">
        <v>0.28999999999999998</v>
      </c>
      <c r="AE933" s="102">
        <v>0.99094345268936102</v>
      </c>
      <c r="AF933" s="102">
        <v>0.94501488230431197</v>
      </c>
      <c r="AG933" s="23">
        <v>1</v>
      </c>
      <c r="AH933" s="23">
        <v>1</v>
      </c>
      <c r="AI933" s="2">
        <v>89.1</v>
      </c>
      <c r="AJ933" s="2">
        <v>99.9</v>
      </c>
      <c r="AK933" s="2">
        <v>85.4</v>
      </c>
      <c r="AL933" s="2">
        <v>104.3</v>
      </c>
      <c r="AM933" s="2">
        <v>5.38</v>
      </c>
      <c r="AN933" s="2">
        <v>2.58</v>
      </c>
      <c r="AO933" s="2">
        <v>1.72</v>
      </c>
      <c r="AP933" s="2">
        <v>2.4500000000000002</v>
      </c>
      <c r="AQ933" s="2" t="s">
        <v>30</v>
      </c>
      <c r="AR933" s="2" t="s">
        <v>30</v>
      </c>
      <c r="AS933" s="2" t="s">
        <v>30</v>
      </c>
      <c r="AT933" s="2" t="s">
        <v>30</v>
      </c>
      <c r="AU933" s="2" t="s">
        <v>30</v>
      </c>
      <c r="AV933" s="2" t="s">
        <v>30</v>
      </c>
      <c r="AW933" s="2" t="s">
        <v>30</v>
      </c>
      <c r="AX933" s="2" t="s">
        <v>30</v>
      </c>
      <c r="AY933" s="2" t="s">
        <v>30</v>
      </c>
      <c r="AZ933" s="2" t="s">
        <v>30</v>
      </c>
      <c r="BA933" s="2" t="s">
        <v>30</v>
      </c>
      <c r="BB933" s="2" t="s">
        <v>30</v>
      </c>
      <c r="BC933" s="2" t="s">
        <v>40</v>
      </c>
    </row>
    <row r="934" spans="1:55">
      <c r="A934" s="2" t="b">
        <v>0</v>
      </c>
      <c r="B934" s="2" t="s">
        <v>30</v>
      </c>
      <c r="C934" s="2" t="s">
        <v>12301</v>
      </c>
      <c r="D934" s="2" t="s">
        <v>4720</v>
      </c>
      <c r="E934" s="2" t="s">
        <v>4721</v>
      </c>
      <c r="F934" s="2">
        <v>0</v>
      </c>
      <c r="G934" s="2">
        <v>45.011000000000003</v>
      </c>
      <c r="H934" s="2">
        <v>23</v>
      </c>
      <c r="I934" s="2">
        <v>8</v>
      </c>
      <c r="J934" s="2">
        <v>31</v>
      </c>
      <c r="K934" s="2">
        <v>8</v>
      </c>
      <c r="L934" s="2">
        <v>1</v>
      </c>
      <c r="M934" s="2">
        <v>577</v>
      </c>
      <c r="N934" s="2">
        <v>63.3</v>
      </c>
      <c r="O934" s="2">
        <v>5.6</v>
      </c>
      <c r="P934" s="2">
        <v>120.27</v>
      </c>
      <c r="Q934" s="2">
        <v>8</v>
      </c>
      <c r="R934" s="2" t="s">
        <v>53</v>
      </c>
      <c r="S934" s="2" t="s">
        <v>40</v>
      </c>
      <c r="T934" s="2" t="s">
        <v>151</v>
      </c>
      <c r="U934" s="2" t="s">
        <v>4722</v>
      </c>
      <c r="V934" s="2" t="s">
        <v>4723</v>
      </c>
      <c r="W934" s="2" t="s">
        <v>4724</v>
      </c>
      <c r="X934" s="2" t="s">
        <v>4725</v>
      </c>
      <c r="Y934" s="2" t="s">
        <v>4726</v>
      </c>
      <c r="Z934" s="2">
        <v>0</v>
      </c>
      <c r="AA934" s="22">
        <v>0.81599999999999995</v>
      </c>
      <c r="AB934" s="22">
        <v>1.3109999999999999</v>
      </c>
      <c r="AC934" s="21">
        <v>-0.28999999999999998</v>
      </c>
      <c r="AD934" s="21">
        <v>0.39</v>
      </c>
      <c r="AE934" s="102">
        <v>0.99991101736170096</v>
      </c>
      <c r="AF934" s="102">
        <v>0.99771288381337497</v>
      </c>
      <c r="AG934" s="23">
        <v>1</v>
      </c>
      <c r="AH934" s="23">
        <v>1</v>
      </c>
      <c r="AI934" s="2">
        <v>111.2</v>
      </c>
      <c r="AJ934" s="2">
        <v>90.7</v>
      </c>
      <c r="AK934" s="2">
        <v>90.1</v>
      </c>
      <c r="AL934" s="2">
        <v>118.2</v>
      </c>
      <c r="AM934" s="2">
        <v>1.79</v>
      </c>
      <c r="AN934" s="2">
        <v>17.3</v>
      </c>
      <c r="AO934" s="2">
        <v>5.43</v>
      </c>
      <c r="AP934" s="2">
        <v>5.63</v>
      </c>
      <c r="AQ934" s="2" t="s">
        <v>30</v>
      </c>
      <c r="AR934" s="2" t="s">
        <v>30</v>
      </c>
      <c r="AS934" s="2" t="s">
        <v>30</v>
      </c>
      <c r="AT934" s="2" t="s">
        <v>30</v>
      </c>
      <c r="AU934" s="2" t="s">
        <v>30</v>
      </c>
      <c r="AV934" s="2" t="s">
        <v>30</v>
      </c>
      <c r="AW934" s="2" t="s">
        <v>30</v>
      </c>
      <c r="AX934" s="2" t="s">
        <v>30</v>
      </c>
      <c r="AY934" s="2" t="s">
        <v>30</v>
      </c>
      <c r="AZ934" s="2" t="s">
        <v>30</v>
      </c>
      <c r="BA934" s="2" t="s">
        <v>30</v>
      </c>
      <c r="BB934" s="2" t="s">
        <v>30</v>
      </c>
      <c r="BC934" s="2" t="s">
        <v>40</v>
      </c>
    </row>
    <row r="935" spans="1:55">
      <c r="A935" s="2" t="b">
        <v>0</v>
      </c>
      <c r="B935" s="2" t="s">
        <v>30</v>
      </c>
      <c r="C935" s="2" t="s">
        <v>12301</v>
      </c>
      <c r="D935" s="2" t="s">
        <v>6853</v>
      </c>
      <c r="E935" s="2" t="s">
        <v>6854</v>
      </c>
      <c r="F935" s="2">
        <v>0</v>
      </c>
      <c r="G935" s="2">
        <v>44.957999999999998</v>
      </c>
      <c r="H935" s="2">
        <v>32</v>
      </c>
      <c r="I935" s="2">
        <v>12</v>
      </c>
      <c r="J935" s="2">
        <v>28</v>
      </c>
      <c r="K935" s="2">
        <v>12</v>
      </c>
      <c r="L935" s="2">
        <v>1</v>
      </c>
      <c r="M935" s="2">
        <v>451</v>
      </c>
      <c r="N935" s="2">
        <v>52.8</v>
      </c>
      <c r="O935" s="2">
        <v>8.98</v>
      </c>
      <c r="P935" s="2">
        <v>92.62</v>
      </c>
      <c r="Q935" s="2">
        <v>12</v>
      </c>
      <c r="R935" s="2" t="s">
        <v>33</v>
      </c>
      <c r="S935" s="2" t="s">
        <v>6855</v>
      </c>
      <c r="T935" s="2" t="s">
        <v>158</v>
      </c>
      <c r="U935" s="2" t="s">
        <v>6856</v>
      </c>
      <c r="V935" s="2" t="s">
        <v>6857</v>
      </c>
      <c r="W935" s="2" t="s">
        <v>6858</v>
      </c>
      <c r="X935" s="2" t="s">
        <v>6859</v>
      </c>
      <c r="Y935" s="2" t="s">
        <v>6860</v>
      </c>
      <c r="Z935" s="2">
        <v>0</v>
      </c>
      <c r="AA935" s="22">
        <v>0.72399999999999998</v>
      </c>
      <c r="AB935" s="22">
        <v>0.69399999999999995</v>
      </c>
      <c r="AC935" s="21">
        <v>-0.47</v>
      </c>
      <c r="AD935" s="21">
        <v>-0.53</v>
      </c>
      <c r="AE935" s="102">
        <v>3.5167490892162901E-5</v>
      </c>
      <c r="AF935" s="102">
        <v>5.9093912918584098E-6</v>
      </c>
      <c r="AG935" s="23">
        <v>1.0589322257528999E-3</v>
      </c>
      <c r="AH935" s="23">
        <v>2.03820277830098E-4</v>
      </c>
      <c r="AI935" s="2">
        <v>113.2</v>
      </c>
      <c r="AJ935" s="2">
        <v>81.900000000000006</v>
      </c>
      <c r="AK935" s="2">
        <v>120.8</v>
      </c>
      <c r="AL935" s="2">
        <v>83.9</v>
      </c>
      <c r="AM935" s="2">
        <v>0.17</v>
      </c>
      <c r="AN935" s="2">
        <v>7.73</v>
      </c>
      <c r="AO935" s="2">
        <v>8.0299999999999994</v>
      </c>
      <c r="AP935" s="2">
        <v>4.2</v>
      </c>
      <c r="AQ935" s="2" t="s">
        <v>30</v>
      </c>
      <c r="AR935" s="2" t="s">
        <v>30</v>
      </c>
      <c r="AS935" s="2" t="s">
        <v>30</v>
      </c>
      <c r="AT935" s="2" t="s">
        <v>30</v>
      </c>
      <c r="AU935" s="2" t="s">
        <v>30</v>
      </c>
      <c r="AV935" s="2" t="s">
        <v>30</v>
      </c>
      <c r="AW935" s="2" t="s">
        <v>30</v>
      </c>
      <c r="AX935" s="2" t="s">
        <v>30</v>
      </c>
      <c r="AY935" s="2" t="s">
        <v>30</v>
      </c>
      <c r="AZ935" s="2" t="s">
        <v>30</v>
      </c>
      <c r="BA935" s="2" t="s">
        <v>30</v>
      </c>
      <c r="BB935" s="2" t="s">
        <v>30</v>
      </c>
      <c r="BC935" s="2" t="s">
        <v>40</v>
      </c>
    </row>
    <row r="936" spans="1:55">
      <c r="A936" s="2" t="b">
        <v>0</v>
      </c>
      <c r="B936" s="2" t="s">
        <v>30</v>
      </c>
      <c r="C936" s="2" t="s">
        <v>12301</v>
      </c>
      <c r="D936" s="2" t="s">
        <v>5968</v>
      </c>
      <c r="E936" s="2" t="s">
        <v>5969</v>
      </c>
      <c r="F936" s="2">
        <v>0</v>
      </c>
      <c r="G936" s="2">
        <v>44.807000000000002</v>
      </c>
      <c r="H936" s="2">
        <v>86</v>
      </c>
      <c r="I936" s="2">
        <v>6</v>
      </c>
      <c r="J936" s="2">
        <v>30</v>
      </c>
      <c r="K936" s="2">
        <v>6</v>
      </c>
      <c r="L936" s="2">
        <v>1</v>
      </c>
      <c r="M936" s="2">
        <v>123</v>
      </c>
      <c r="N936" s="2">
        <v>13.3</v>
      </c>
      <c r="O936" s="2">
        <v>5.05</v>
      </c>
      <c r="P936" s="2">
        <v>152.41</v>
      </c>
      <c r="Q936" s="2">
        <v>6</v>
      </c>
      <c r="R936" s="2" t="s">
        <v>186</v>
      </c>
      <c r="S936" s="2" t="s">
        <v>314</v>
      </c>
      <c r="T936" s="2" t="s">
        <v>714</v>
      </c>
      <c r="U936" s="2" t="s">
        <v>5970</v>
      </c>
      <c r="V936" s="2" t="s">
        <v>5971</v>
      </c>
      <c r="W936" s="2" t="s">
        <v>5972</v>
      </c>
      <c r="X936" s="2" t="s">
        <v>5973</v>
      </c>
      <c r="Y936" s="2" t="s">
        <v>2581</v>
      </c>
      <c r="Z936" s="2">
        <v>0</v>
      </c>
      <c r="AA936" s="22">
        <v>0.16300000000000001</v>
      </c>
      <c r="AB936" s="22">
        <v>0.25600000000000001</v>
      </c>
      <c r="AC936" s="21">
        <v>-2.62</v>
      </c>
      <c r="AD936" s="21">
        <v>-1.97</v>
      </c>
      <c r="AE936" s="102">
        <v>0.31317459008693499</v>
      </c>
      <c r="AF936" s="102">
        <v>0.61852144506757001</v>
      </c>
      <c r="AG936" s="23">
        <v>1</v>
      </c>
      <c r="AH936" s="23">
        <v>1</v>
      </c>
      <c r="AI936" s="2">
        <v>201.7</v>
      </c>
      <c r="AJ936" s="2">
        <v>32.799999999999997</v>
      </c>
      <c r="AK936" s="2">
        <v>96.8</v>
      </c>
      <c r="AL936" s="2">
        <v>24.8</v>
      </c>
      <c r="AM936" s="2">
        <v>20.32</v>
      </c>
      <c r="AN936" s="2">
        <v>50.66</v>
      </c>
      <c r="AO936" s="2">
        <v>2.81</v>
      </c>
      <c r="AP936" s="2">
        <v>66.319999999999993</v>
      </c>
      <c r="AQ936" s="2" t="s">
        <v>30</v>
      </c>
      <c r="AR936" s="2" t="s">
        <v>30</v>
      </c>
      <c r="AS936" s="2" t="s">
        <v>30</v>
      </c>
      <c r="AT936" s="2" t="s">
        <v>30</v>
      </c>
      <c r="AU936" s="2" t="s">
        <v>30</v>
      </c>
      <c r="AV936" s="2" t="s">
        <v>30</v>
      </c>
      <c r="AW936" s="2" t="s">
        <v>30</v>
      </c>
      <c r="AX936" s="2" t="s">
        <v>30</v>
      </c>
      <c r="AY936" s="2" t="s">
        <v>30</v>
      </c>
      <c r="AZ936" s="2" t="s">
        <v>30</v>
      </c>
      <c r="BA936" s="2" t="s">
        <v>30</v>
      </c>
      <c r="BB936" s="2" t="s">
        <v>30</v>
      </c>
      <c r="BC936" s="2" t="s">
        <v>40</v>
      </c>
    </row>
    <row r="937" spans="1:55">
      <c r="A937" s="2" t="b">
        <v>0</v>
      </c>
      <c r="B937" s="2" t="s">
        <v>30</v>
      </c>
      <c r="C937" s="2" t="s">
        <v>12301</v>
      </c>
      <c r="D937" s="2" t="s">
        <v>6904</v>
      </c>
      <c r="E937" s="2" t="s">
        <v>6905</v>
      </c>
      <c r="F937" s="2">
        <v>0</v>
      </c>
      <c r="G937" s="2">
        <v>44.805999999999997</v>
      </c>
      <c r="H937" s="2">
        <v>24</v>
      </c>
      <c r="I937" s="2">
        <v>10</v>
      </c>
      <c r="J937" s="2">
        <v>28</v>
      </c>
      <c r="K937" s="2">
        <v>10</v>
      </c>
      <c r="L937" s="2">
        <v>1</v>
      </c>
      <c r="M937" s="2">
        <v>619</v>
      </c>
      <c r="N937" s="2">
        <v>70.5</v>
      </c>
      <c r="O937" s="2">
        <v>5.29</v>
      </c>
      <c r="P937" s="2">
        <v>107.18</v>
      </c>
      <c r="Q937" s="2">
        <v>10</v>
      </c>
      <c r="R937" s="2" t="s">
        <v>33</v>
      </c>
      <c r="S937" s="2" t="s">
        <v>86</v>
      </c>
      <c r="T937" s="2" t="s">
        <v>45</v>
      </c>
      <c r="U937" s="2" t="s">
        <v>6906</v>
      </c>
      <c r="V937" s="2" t="s">
        <v>6907</v>
      </c>
      <c r="W937" s="2" t="s">
        <v>6908</v>
      </c>
      <c r="X937" s="2" t="s">
        <v>6909</v>
      </c>
      <c r="Y937" s="2" t="s">
        <v>496</v>
      </c>
      <c r="Z937" s="2">
        <v>0</v>
      </c>
      <c r="AA937" s="22">
        <v>0.81</v>
      </c>
      <c r="AB937" s="22">
        <v>0.73499999999999999</v>
      </c>
      <c r="AC937" s="21">
        <v>-0.3</v>
      </c>
      <c r="AD937" s="21">
        <v>-0.44</v>
      </c>
      <c r="AE937" s="102" t="s">
        <v>40</v>
      </c>
      <c r="AF937" s="102" t="s">
        <v>40</v>
      </c>
      <c r="AG937" s="23" t="s">
        <v>40</v>
      </c>
      <c r="AH937" s="23" t="s">
        <v>40</v>
      </c>
      <c r="AI937" s="2">
        <v>102.6</v>
      </c>
      <c r="AJ937" s="2">
        <v>83</v>
      </c>
      <c r="AK937" s="2">
        <v>111.3</v>
      </c>
      <c r="AL937" s="2">
        <v>81.8</v>
      </c>
      <c r="AM937" s="2" t="s">
        <v>40</v>
      </c>
      <c r="AN937" s="2" t="s">
        <v>40</v>
      </c>
      <c r="AO937" s="2" t="s">
        <v>40</v>
      </c>
      <c r="AP937" s="2" t="s">
        <v>40</v>
      </c>
      <c r="AQ937" s="2" t="s">
        <v>30</v>
      </c>
      <c r="AR937" s="2" t="s">
        <v>30</v>
      </c>
      <c r="AS937" s="2" t="s">
        <v>30</v>
      </c>
      <c r="AT937" s="2" t="s">
        <v>30</v>
      </c>
      <c r="AU937" s="2" t="s">
        <v>30</v>
      </c>
      <c r="AV937" s="2" t="s">
        <v>30</v>
      </c>
      <c r="AW937" s="2" t="s">
        <v>30</v>
      </c>
      <c r="AX937" s="2" t="s">
        <v>30</v>
      </c>
      <c r="AY937" s="2" t="s">
        <v>30</v>
      </c>
      <c r="AZ937" s="2" t="s">
        <v>30</v>
      </c>
      <c r="BA937" s="2" t="s">
        <v>30</v>
      </c>
      <c r="BB937" s="2" t="s">
        <v>30</v>
      </c>
      <c r="BC937" s="2" t="s">
        <v>40</v>
      </c>
    </row>
    <row r="938" spans="1:55">
      <c r="A938" s="2" t="b">
        <v>0</v>
      </c>
      <c r="B938" s="2" t="s">
        <v>30</v>
      </c>
      <c r="C938" s="2" t="s">
        <v>12301</v>
      </c>
      <c r="D938" s="2" t="s">
        <v>5846</v>
      </c>
      <c r="E938" s="2" t="s">
        <v>5847</v>
      </c>
      <c r="F938" s="2">
        <v>0</v>
      </c>
      <c r="G938" s="2">
        <v>44.722000000000001</v>
      </c>
      <c r="H938" s="2">
        <v>37</v>
      </c>
      <c r="I938" s="2">
        <v>10</v>
      </c>
      <c r="J938" s="2">
        <v>43</v>
      </c>
      <c r="K938" s="2">
        <v>10</v>
      </c>
      <c r="L938" s="2">
        <v>1</v>
      </c>
      <c r="M938" s="2">
        <v>255</v>
      </c>
      <c r="N938" s="2">
        <v>28.4</v>
      </c>
      <c r="O938" s="2">
        <v>5.78</v>
      </c>
      <c r="P938" s="2">
        <v>150.57</v>
      </c>
      <c r="Q938" s="2">
        <v>10</v>
      </c>
      <c r="R938" s="2" t="s">
        <v>33</v>
      </c>
      <c r="S938" s="2" t="s">
        <v>34</v>
      </c>
      <c r="T938" s="2" t="s">
        <v>77</v>
      </c>
      <c r="U938" s="2" t="s">
        <v>5848</v>
      </c>
      <c r="V938" s="2" t="s">
        <v>5849</v>
      </c>
      <c r="W938" s="2" t="s">
        <v>5850</v>
      </c>
      <c r="X938" s="2" t="s">
        <v>5851</v>
      </c>
      <c r="Y938" s="2" t="s">
        <v>40</v>
      </c>
      <c r="Z938" s="2">
        <v>0</v>
      </c>
      <c r="AA938" s="22">
        <v>1.234</v>
      </c>
      <c r="AB938" s="22">
        <v>1.272</v>
      </c>
      <c r="AC938" s="21">
        <v>0.3</v>
      </c>
      <c r="AD938" s="21">
        <v>0.35</v>
      </c>
      <c r="AE938" s="102">
        <v>0.93613058264101201</v>
      </c>
      <c r="AF938" s="102">
        <v>0.89356788539019605</v>
      </c>
      <c r="AG938" s="23">
        <v>1</v>
      </c>
      <c r="AH938" s="23">
        <v>1</v>
      </c>
      <c r="AI938" s="2">
        <v>96.3</v>
      </c>
      <c r="AJ938" s="2">
        <v>118.9</v>
      </c>
      <c r="AK938" s="2">
        <v>93.3</v>
      </c>
      <c r="AL938" s="2">
        <v>118.6</v>
      </c>
      <c r="AM938" s="2">
        <v>6.23</v>
      </c>
      <c r="AN938" s="2">
        <v>1.68</v>
      </c>
      <c r="AO938" s="2">
        <v>3.1</v>
      </c>
      <c r="AP938" s="2">
        <v>1.97</v>
      </c>
      <c r="AQ938" s="2" t="s">
        <v>30</v>
      </c>
      <c r="AR938" s="2" t="s">
        <v>30</v>
      </c>
      <c r="AS938" s="2" t="s">
        <v>30</v>
      </c>
      <c r="AT938" s="2" t="s">
        <v>30</v>
      </c>
      <c r="AU938" s="2" t="s">
        <v>30</v>
      </c>
      <c r="AV938" s="2" t="s">
        <v>30</v>
      </c>
      <c r="AW938" s="2" t="s">
        <v>30</v>
      </c>
      <c r="AX938" s="2" t="s">
        <v>30</v>
      </c>
      <c r="AY938" s="2" t="s">
        <v>30</v>
      </c>
      <c r="AZ938" s="2" t="s">
        <v>30</v>
      </c>
      <c r="BA938" s="2" t="s">
        <v>30</v>
      </c>
      <c r="BB938" s="2" t="s">
        <v>30</v>
      </c>
      <c r="BC938" s="2" t="s">
        <v>40</v>
      </c>
    </row>
    <row r="939" spans="1:55">
      <c r="A939" s="2" t="b">
        <v>0</v>
      </c>
      <c r="B939" s="2" t="s">
        <v>30</v>
      </c>
      <c r="C939" s="2" t="s">
        <v>12301</v>
      </c>
      <c r="D939" s="2" t="s">
        <v>5386</v>
      </c>
      <c r="E939" s="2" t="s">
        <v>5387</v>
      </c>
      <c r="F939" s="2">
        <v>0</v>
      </c>
      <c r="G939" s="2">
        <v>44.713999999999999</v>
      </c>
      <c r="H939" s="2">
        <v>55</v>
      </c>
      <c r="I939" s="2">
        <v>5</v>
      </c>
      <c r="J939" s="2">
        <v>43</v>
      </c>
      <c r="K939" s="2">
        <v>5</v>
      </c>
      <c r="L939" s="2">
        <v>1</v>
      </c>
      <c r="M939" s="2">
        <v>151</v>
      </c>
      <c r="N939" s="2">
        <v>16.100000000000001</v>
      </c>
      <c r="O939" s="2">
        <v>5.26</v>
      </c>
      <c r="P939" s="2">
        <v>169.13</v>
      </c>
      <c r="Q939" s="2">
        <v>5</v>
      </c>
      <c r="R939" s="2" t="s">
        <v>132</v>
      </c>
      <c r="S939" s="2" t="s">
        <v>86</v>
      </c>
      <c r="T939" s="2" t="s">
        <v>207</v>
      </c>
      <c r="U939" s="2" t="s">
        <v>5388</v>
      </c>
      <c r="V939" s="2" t="s">
        <v>5389</v>
      </c>
      <c r="W939" s="2" t="s">
        <v>40</v>
      </c>
      <c r="X939" s="2" t="s">
        <v>5390</v>
      </c>
      <c r="Y939" s="2" t="s">
        <v>469</v>
      </c>
      <c r="Z939" s="2">
        <v>0</v>
      </c>
      <c r="AA939" s="22">
        <v>1.1080000000000001</v>
      </c>
      <c r="AB939" s="22">
        <v>1.268</v>
      </c>
      <c r="AC939" s="21">
        <v>0.15</v>
      </c>
      <c r="AD939" s="21">
        <v>0.34</v>
      </c>
      <c r="AE939" s="102">
        <v>0.99611872851106797</v>
      </c>
      <c r="AF939" s="102">
        <v>0.62070068443975102</v>
      </c>
      <c r="AG939" s="23">
        <v>1</v>
      </c>
      <c r="AH939" s="23">
        <v>1</v>
      </c>
      <c r="AI939" s="2">
        <v>97.1</v>
      </c>
      <c r="AJ939" s="2">
        <v>107.5</v>
      </c>
      <c r="AK939" s="2">
        <v>97.3</v>
      </c>
      <c r="AL939" s="2">
        <v>123.4</v>
      </c>
      <c r="AM939" s="2">
        <v>7.46</v>
      </c>
      <c r="AN939" s="2">
        <v>0.32</v>
      </c>
      <c r="AO939" s="2">
        <v>4.62</v>
      </c>
      <c r="AP939" s="2">
        <v>3.41</v>
      </c>
      <c r="AQ939" s="2" t="s">
        <v>30</v>
      </c>
      <c r="AR939" s="2" t="s">
        <v>30</v>
      </c>
      <c r="AS939" s="2" t="s">
        <v>30</v>
      </c>
      <c r="AT939" s="2" t="s">
        <v>30</v>
      </c>
      <c r="AU939" s="2" t="s">
        <v>30</v>
      </c>
      <c r="AV939" s="2" t="s">
        <v>30</v>
      </c>
      <c r="AW939" s="2" t="s">
        <v>30</v>
      </c>
      <c r="AX939" s="2" t="s">
        <v>30</v>
      </c>
      <c r="AY939" s="2" t="s">
        <v>30</v>
      </c>
      <c r="AZ939" s="2" t="s">
        <v>30</v>
      </c>
      <c r="BA939" s="2" t="s">
        <v>30</v>
      </c>
      <c r="BB939" s="2" t="s">
        <v>30</v>
      </c>
      <c r="BC939" s="2" t="s">
        <v>40</v>
      </c>
    </row>
    <row r="940" spans="1:55">
      <c r="A940" s="2" t="b">
        <v>0</v>
      </c>
      <c r="B940" s="2" t="s">
        <v>30</v>
      </c>
      <c r="C940" s="2" t="s">
        <v>12301</v>
      </c>
      <c r="D940" s="2" t="s">
        <v>6214</v>
      </c>
      <c r="E940" s="2" t="s">
        <v>6215</v>
      </c>
      <c r="F940" s="2">
        <v>0</v>
      </c>
      <c r="G940" s="2">
        <v>44.622</v>
      </c>
      <c r="H940" s="2">
        <v>39</v>
      </c>
      <c r="I940" s="2">
        <v>8</v>
      </c>
      <c r="J940" s="2">
        <v>32</v>
      </c>
      <c r="K940" s="2">
        <v>8</v>
      </c>
      <c r="L940" s="2">
        <v>1</v>
      </c>
      <c r="M940" s="2">
        <v>237</v>
      </c>
      <c r="N940" s="2">
        <v>26.1</v>
      </c>
      <c r="O940" s="2">
        <v>7.43</v>
      </c>
      <c r="P940" s="2">
        <v>127.3</v>
      </c>
      <c r="Q940" s="2">
        <v>8</v>
      </c>
      <c r="R940" s="2" t="s">
        <v>33</v>
      </c>
      <c r="S940" s="2" t="s">
        <v>40</v>
      </c>
      <c r="T940" s="2" t="s">
        <v>511</v>
      </c>
      <c r="U940" s="2" t="s">
        <v>6216</v>
      </c>
      <c r="V940" s="2" t="s">
        <v>6217</v>
      </c>
      <c r="W940" s="2" t="s">
        <v>6218</v>
      </c>
      <c r="X940" s="2" t="s">
        <v>6219</v>
      </c>
      <c r="Y940" s="2" t="s">
        <v>6220</v>
      </c>
      <c r="Z940" s="2">
        <v>0</v>
      </c>
      <c r="AA940" s="22">
        <v>0.98799999999999999</v>
      </c>
      <c r="AB940" s="22">
        <v>0.95299999999999996</v>
      </c>
      <c r="AC940" s="21">
        <v>-0.02</v>
      </c>
      <c r="AD940" s="21">
        <v>-7.0000000000000007E-2</v>
      </c>
      <c r="AE940" s="102">
        <v>0.99999311346222397</v>
      </c>
      <c r="AF940" s="102">
        <v>0.99999825046626101</v>
      </c>
      <c r="AG940" s="23">
        <v>1</v>
      </c>
      <c r="AH940" s="23">
        <v>1</v>
      </c>
      <c r="AI940" s="2">
        <v>116</v>
      </c>
      <c r="AJ940" s="2">
        <v>114.6</v>
      </c>
      <c r="AK940" s="2">
        <v>99.5</v>
      </c>
      <c r="AL940" s="2">
        <v>94.8</v>
      </c>
      <c r="AM940" s="2">
        <v>8.51</v>
      </c>
      <c r="AN940" s="2">
        <v>1.59</v>
      </c>
      <c r="AO940" s="2">
        <v>3.72</v>
      </c>
      <c r="AP940" s="2">
        <v>1.86</v>
      </c>
      <c r="AQ940" s="2" t="s">
        <v>30</v>
      </c>
      <c r="AR940" s="2" t="s">
        <v>30</v>
      </c>
      <c r="AS940" s="2" t="s">
        <v>30</v>
      </c>
      <c r="AT940" s="2" t="s">
        <v>30</v>
      </c>
      <c r="AU940" s="2" t="s">
        <v>30</v>
      </c>
      <c r="AV940" s="2" t="s">
        <v>30</v>
      </c>
      <c r="AW940" s="2" t="s">
        <v>30</v>
      </c>
      <c r="AX940" s="2" t="s">
        <v>30</v>
      </c>
      <c r="AY940" s="2" t="s">
        <v>30</v>
      </c>
      <c r="AZ940" s="2" t="s">
        <v>30</v>
      </c>
      <c r="BA940" s="2" t="s">
        <v>30</v>
      </c>
      <c r="BB940" s="2" t="s">
        <v>30</v>
      </c>
      <c r="BC940" s="2" t="s">
        <v>40</v>
      </c>
    </row>
    <row r="941" spans="1:55">
      <c r="A941" s="2" t="b">
        <v>0</v>
      </c>
      <c r="B941" s="2" t="s">
        <v>30</v>
      </c>
      <c r="C941" s="2" t="s">
        <v>12301</v>
      </c>
      <c r="D941" s="2" t="s">
        <v>4540</v>
      </c>
      <c r="E941" s="2" t="s">
        <v>4541</v>
      </c>
      <c r="F941" s="2">
        <v>0</v>
      </c>
      <c r="G941" s="2">
        <v>44.595999999999997</v>
      </c>
      <c r="H941" s="2">
        <v>24</v>
      </c>
      <c r="I941" s="2">
        <v>10</v>
      </c>
      <c r="J941" s="2">
        <v>23</v>
      </c>
      <c r="K941" s="2">
        <v>10</v>
      </c>
      <c r="L941" s="2">
        <v>1</v>
      </c>
      <c r="M941" s="2">
        <v>614</v>
      </c>
      <c r="N941" s="2">
        <v>68.400000000000006</v>
      </c>
      <c r="O941" s="2">
        <v>5.49</v>
      </c>
      <c r="P941" s="2">
        <v>99.83</v>
      </c>
      <c r="Q941" s="2">
        <v>10</v>
      </c>
      <c r="R941" s="2" t="s">
        <v>921</v>
      </c>
      <c r="S941" s="2" t="s">
        <v>141</v>
      </c>
      <c r="T941" s="2" t="s">
        <v>4542</v>
      </c>
      <c r="U941" s="2" t="s">
        <v>1393</v>
      </c>
      <c r="V941" s="2" t="s">
        <v>4543</v>
      </c>
      <c r="W941" s="2" t="s">
        <v>4544</v>
      </c>
      <c r="X941" s="2" t="s">
        <v>4545</v>
      </c>
      <c r="Y941" s="2" t="s">
        <v>40</v>
      </c>
      <c r="Z941" s="2">
        <v>0</v>
      </c>
      <c r="AA941" s="22">
        <v>3.1280000000000001</v>
      </c>
      <c r="AB941" s="22">
        <v>2.9950000000000001</v>
      </c>
      <c r="AC941" s="21">
        <v>1.65</v>
      </c>
      <c r="AD941" s="21">
        <v>1.58</v>
      </c>
      <c r="AE941" s="102">
        <v>2.73231859519996E-5</v>
      </c>
      <c r="AF941" s="102">
        <v>3.9148643829145499E-5</v>
      </c>
      <c r="AG941" s="23">
        <v>8.4970629099906804E-4</v>
      </c>
      <c r="AH941" s="23">
        <v>8.5369313709256298E-4</v>
      </c>
      <c r="AI941" s="2">
        <v>54.8</v>
      </c>
      <c r="AJ941" s="2">
        <v>171.5</v>
      </c>
      <c r="AK941" s="2">
        <v>63.1</v>
      </c>
      <c r="AL941" s="2">
        <v>189</v>
      </c>
      <c r="AM941" s="2">
        <v>1.36</v>
      </c>
      <c r="AN941" s="2">
        <v>0.89</v>
      </c>
      <c r="AO941" s="2">
        <v>2.63</v>
      </c>
      <c r="AP941" s="2">
        <v>1.69</v>
      </c>
      <c r="AQ941" s="2" t="s">
        <v>30</v>
      </c>
      <c r="AR941" s="2" t="s">
        <v>30</v>
      </c>
      <c r="AS941" s="2" t="s">
        <v>30</v>
      </c>
      <c r="AT941" s="2" t="s">
        <v>30</v>
      </c>
      <c r="AU941" s="2" t="s">
        <v>30</v>
      </c>
      <c r="AV941" s="2" t="s">
        <v>30</v>
      </c>
      <c r="AW941" s="2" t="s">
        <v>30</v>
      </c>
      <c r="AX941" s="2" t="s">
        <v>30</v>
      </c>
      <c r="AY941" s="2" t="s">
        <v>30</v>
      </c>
      <c r="AZ941" s="2" t="s">
        <v>30</v>
      </c>
      <c r="BA941" s="2" t="s">
        <v>30</v>
      </c>
      <c r="BB941" s="2" t="s">
        <v>30</v>
      </c>
      <c r="BC941" s="2" t="s">
        <v>40</v>
      </c>
    </row>
    <row r="942" spans="1:55">
      <c r="A942" s="2" t="b">
        <v>0</v>
      </c>
      <c r="B942" s="2" t="s">
        <v>30</v>
      </c>
      <c r="C942" s="2" t="s">
        <v>12301</v>
      </c>
      <c r="D942" s="2" t="s">
        <v>5038</v>
      </c>
      <c r="E942" s="2" t="s">
        <v>5039</v>
      </c>
      <c r="F942" s="2">
        <v>0</v>
      </c>
      <c r="G942" s="2">
        <v>44.573</v>
      </c>
      <c r="H942" s="2">
        <v>39</v>
      </c>
      <c r="I942" s="2">
        <v>8</v>
      </c>
      <c r="J942" s="2">
        <v>29</v>
      </c>
      <c r="K942" s="2">
        <v>8</v>
      </c>
      <c r="L942" s="2">
        <v>1</v>
      </c>
      <c r="M942" s="2">
        <v>325</v>
      </c>
      <c r="N942" s="2">
        <v>37</v>
      </c>
      <c r="O942" s="2">
        <v>5.2</v>
      </c>
      <c r="P942" s="2">
        <v>123.13</v>
      </c>
      <c r="Q942" s="2">
        <v>8</v>
      </c>
      <c r="R942" s="2" t="s">
        <v>33</v>
      </c>
      <c r="S942" s="2" t="s">
        <v>34</v>
      </c>
      <c r="T942" s="2" t="s">
        <v>111</v>
      </c>
      <c r="U942" s="2" t="s">
        <v>5040</v>
      </c>
      <c r="V942" s="2" t="s">
        <v>5041</v>
      </c>
      <c r="W942" s="2" t="s">
        <v>5042</v>
      </c>
      <c r="X942" s="2" t="s">
        <v>5043</v>
      </c>
      <c r="Y942" s="2" t="s">
        <v>40</v>
      </c>
      <c r="Z942" s="2">
        <v>0</v>
      </c>
      <c r="AA942" s="22">
        <v>1.155</v>
      </c>
      <c r="AB942" s="22">
        <v>1.123</v>
      </c>
      <c r="AC942" s="21">
        <v>0.21</v>
      </c>
      <c r="AD942" s="21">
        <v>0.17</v>
      </c>
      <c r="AE942" s="102">
        <v>0.99120194921239801</v>
      </c>
      <c r="AF942" s="102">
        <v>0.99478935009890701</v>
      </c>
      <c r="AG942" s="23">
        <v>1</v>
      </c>
      <c r="AH942" s="23">
        <v>1</v>
      </c>
      <c r="AI942" s="2">
        <v>91.4</v>
      </c>
      <c r="AJ942" s="2">
        <v>105.6</v>
      </c>
      <c r="AK942" s="2">
        <v>109.2</v>
      </c>
      <c r="AL942" s="2">
        <v>122.7</v>
      </c>
      <c r="AM942" s="2">
        <v>7.05</v>
      </c>
      <c r="AN942" s="2">
        <v>3.65</v>
      </c>
      <c r="AO942" s="2">
        <v>3.76</v>
      </c>
      <c r="AP942" s="2">
        <v>3.98</v>
      </c>
      <c r="AQ942" s="2" t="s">
        <v>30</v>
      </c>
      <c r="AR942" s="2" t="s">
        <v>30</v>
      </c>
      <c r="AS942" s="2" t="s">
        <v>30</v>
      </c>
      <c r="AT942" s="2" t="s">
        <v>30</v>
      </c>
      <c r="AU942" s="2" t="s">
        <v>30</v>
      </c>
      <c r="AV942" s="2" t="s">
        <v>30</v>
      </c>
      <c r="AW942" s="2" t="s">
        <v>30</v>
      </c>
      <c r="AX942" s="2" t="s">
        <v>30</v>
      </c>
      <c r="AY942" s="2" t="s">
        <v>30</v>
      </c>
      <c r="AZ942" s="2" t="s">
        <v>30</v>
      </c>
      <c r="BA942" s="2" t="s">
        <v>30</v>
      </c>
      <c r="BB942" s="2" t="s">
        <v>30</v>
      </c>
      <c r="BC942" s="2" t="s">
        <v>40</v>
      </c>
    </row>
    <row r="943" spans="1:55">
      <c r="A943" s="2" t="b">
        <v>0</v>
      </c>
      <c r="B943" s="2" t="s">
        <v>30</v>
      </c>
      <c r="C943" s="2" t="s">
        <v>12301</v>
      </c>
      <c r="D943" s="2" t="s">
        <v>5435</v>
      </c>
      <c r="E943" s="2" t="s">
        <v>5436</v>
      </c>
      <c r="F943" s="2">
        <v>0</v>
      </c>
      <c r="G943" s="2">
        <v>44.561999999999998</v>
      </c>
      <c r="H943" s="2">
        <v>37</v>
      </c>
      <c r="I943" s="2">
        <v>9</v>
      </c>
      <c r="J943" s="2">
        <v>31</v>
      </c>
      <c r="K943" s="2">
        <v>9</v>
      </c>
      <c r="L943" s="2">
        <v>1</v>
      </c>
      <c r="M943" s="2">
        <v>300</v>
      </c>
      <c r="N943" s="2">
        <v>33.1</v>
      </c>
      <c r="O943" s="2">
        <v>8.8800000000000008</v>
      </c>
      <c r="P943" s="2">
        <v>150</v>
      </c>
      <c r="Q943" s="2">
        <v>9</v>
      </c>
      <c r="R943" s="2" t="s">
        <v>140</v>
      </c>
      <c r="S943" s="2" t="s">
        <v>40</v>
      </c>
      <c r="T943" s="2" t="s">
        <v>40</v>
      </c>
      <c r="U943" s="2" t="s">
        <v>5437</v>
      </c>
      <c r="V943" s="2" t="s">
        <v>5438</v>
      </c>
      <c r="W943" s="2" t="s">
        <v>5439</v>
      </c>
      <c r="X943" s="2" t="s">
        <v>5440</v>
      </c>
      <c r="Y943" s="2" t="s">
        <v>1180</v>
      </c>
      <c r="Z943" s="2">
        <v>0</v>
      </c>
      <c r="AA943" s="22">
        <v>1.147</v>
      </c>
      <c r="AB943" s="22">
        <v>0.84499999999999997</v>
      </c>
      <c r="AC943" s="21">
        <v>0.2</v>
      </c>
      <c r="AD943" s="21">
        <v>-0.24</v>
      </c>
      <c r="AE943" s="102">
        <v>0.76259404744746795</v>
      </c>
      <c r="AF943" s="102">
        <v>0.37768175902130802</v>
      </c>
      <c r="AG943" s="23">
        <v>1</v>
      </c>
      <c r="AH943" s="23">
        <v>1</v>
      </c>
      <c r="AI943" s="2">
        <v>94.4</v>
      </c>
      <c r="AJ943" s="2">
        <v>108.3</v>
      </c>
      <c r="AK943" s="2">
        <v>110.7</v>
      </c>
      <c r="AL943" s="2">
        <v>93.6</v>
      </c>
      <c r="AM943" s="2">
        <v>1.79</v>
      </c>
      <c r="AN943" s="2">
        <v>2.93</v>
      </c>
      <c r="AO943" s="2">
        <v>3.03</v>
      </c>
      <c r="AP943" s="2">
        <v>2.2999999999999998</v>
      </c>
      <c r="AQ943" s="2" t="s">
        <v>30</v>
      </c>
      <c r="AR943" s="2" t="s">
        <v>30</v>
      </c>
      <c r="AS943" s="2" t="s">
        <v>30</v>
      </c>
      <c r="AT943" s="2" t="s">
        <v>30</v>
      </c>
      <c r="AU943" s="2" t="s">
        <v>30</v>
      </c>
      <c r="AV943" s="2" t="s">
        <v>30</v>
      </c>
      <c r="AW943" s="2" t="s">
        <v>30</v>
      </c>
      <c r="AX943" s="2" t="s">
        <v>30</v>
      </c>
      <c r="AY943" s="2" t="s">
        <v>30</v>
      </c>
      <c r="AZ943" s="2" t="s">
        <v>30</v>
      </c>
      <c r="BA943" s="2" t="s">
        <v>30</v>
      </c>
      <c r="BB943" s="2" t="s">
        <v>30</v>
      </c>
      <c r="BC943" s="2" t="s">
        <v>40</v>
      </c>
    </row>
    <row r="944" spans="1:55">
      <c r="A944" s="2" t="b">
        <v>0</v>
      </c>
      <c r="B944" s="2" t="s">
        <v>30</v>
      </c>
      <c r="C944" s="2" t="s">
        <v>12301</v>
      </c>
      <c r="D944" s="2" t="s">
        <v>5533</v>
      </c>
      <c r="E944" s="2" t="s">
        <v>5534</v>
      </c>
      <c r="F944" s="2">
        <v>0</v>
      </c>
      <c r="G944" s="2">
        <v>44.536999999999999</v>
      </c>
      <c r="H944" s="2">
        <v>34</v>
      </c>
      <c r="I944" s="2">
        <v>12</v>
      </c>
      <c r="J944" s="2">
        <v>29</v>
      </c>
      <c r="K944" s="2">
        <v>12</v>
      </c>
      <c r="L944" s="2">
        <v>1</v>
      </c>
      <c r="M944" s="2">
        <v>438</v>
      </c>
      <c r="N944" s="2">
        <v>46.9</v>
      </c>
      <c r="O944" s="2">
        <v>5.31</v>
      </c>
      <c r="P944" s="2">
        <v>94.89</v>
      </c>
      <c r="Q944" s="2">
        <v>12</v>
      </c>
      <c r="R944" s="2" t="s">
        <v>1267</v>
      </c>
      <c r="S944" s="2" t="s">
        <v>314</v>
      </c>
      <c r="T944" s="2" t="s">
        <v>111</v>
      </c>
      <c r="U944" s="2" t="s">
        <v>3163</v>
      </c>
      <c r="V944" s="2" t="s">
        <v>5535</v>
      </c>
      <c r="W944" s="2" t="s">
        <v>5536</v>
      </c>
      <c r="X944" s="2" t="s">
        <v>5537</v>
      </c>
      <c r="Y944" s="2" t="s">
        <v>2727</v>
      </c>
      <c r="Z944" s="2">
        <v>0</v>
      </c>
      <c r="AA944" s="22">
        <v>1.1160000000000001</v>
      </c>
      <c r="AB944" s="22">
        <v>1.147</v>
      </c>
      <c r="AC944" s="21">
        <v>0.16</v>
      </c>
      <c r="AD944" s="21">
        <v>0.2</v>
      </c>
      <c r="AE944" s="102">
        <v>0.99878333907679595</v>
      </c>
      <c r="AF944" s="102">
        <v>0.99557466889711999</v>
      </c>
      <c r="AG944" s="23">
        <v>1</v>
      </c>
      <c r="AH944" s="23">
        <v>1</v>
      </c>
      <c r="AI944" s="2">
        <v>98.1</v>
      </c>
      <c r="AJ944" s="2">
        <v>109.4</v>
      </c>
      <c r="AK944" s="2">
        <v>89.2</v>
      </c>
      <c r="AL944" s="2">
        <v>102.3</v>
      </c>
      <c r="AM944" s="2">
        <v>1.35</v>
      </c>
      <c r="AN944" s="2">
        <v>0.65</v>
      </c>
      <c r="AO944" s="2">
        <v>1.83</v>
      </c>
      <c r="AP944" s="2">
        <v>2.65</v>
      </c>
      <c r="AQ944" s="2" t="s">
        <v>30</v>
      </c>
      <c r="AR944" s="2" t="s">
        <v>30</v>
      </c>
      <c r="AS944" s="2" t="s">
        <v>30</v>
      </c>
      <c r="AT944" s="2" t="s">
        <v>30</v>
      </c>
      <c r="AU944" s="2" t="s">
        <v>30</v>
      </c>
      <c r="AV944" s="2" t="s">
        <v>30</v>
      </c>
      <c r="AW944" s="2" t="s">
        <v>30</v>
      </c>
      <c r="AX944" s="2" t="s">
        <v>30</v>
      </c>
      <c r="AY944" s="2" t="s">
        <v>30</v>
      </c>
      <c r="AZ944" s="2" t="s">
        <v>30</v>
      </c>
      <c r="BA944" s="2" t="s">
        <v>30</v>
      </c>
      <c r="BB944" s="2" t="s">
        <v>30</v>
      </c>
      <c r="BC944" s="2" t="s">
        <v>40</v>
      </c>
    </row>
    <row r="945" spans="1:55">
      <c r="A945" s="2" t="b">
        <v>0</v>
      </c>
      <c r="B945" s="2" t="s">
        <v>30</v>
      </c>
      <c r="C945" s="2" t="s">
        <v>12301</v>
      </c>
      <c r="D945" s="2" t="s">
        <v>8635</v>
      </c>
      <c r="E945" s="2" t="s">
        <v>8636</v>
      </c>
      <c r="F945" s="2">
        <v>0</v>
      </c>
      <c r="G945" s="2">
        <v>44.496000000000002</v>
      </c>
      <c r="H945" s="2">
        <v>19</v>
      </c>
      <c r="I945" s="2">
        <v>12</v>
      </c>
      <c r="J945" s="2">
        <v>31</v>
      </c>
      <c r="K945" s="2">
        <v>12</v>
      </c>
      <c r="L945" s="2">
        <v>1</v>
      </c>
      <c r="M945" s="2">
        <v>744</v>
      </c>
      <c r="N945" s="2">
        <v>83.8</v>
      </c>
      <c r="O945" s="2">
        <v>6.77</v>
      </c>
      <c r="P945" s="2">
        <v>115.78</v>
      </c>
      <c r="Q945" s="2">
        <v>12</v>
      </c>
      <c r="R945" s="2" t="s">
        <v>53</v>
      </c>
      <c r="S945" s="2" t="s">
        <v>141</v>
      </c>
      <c r="T945" s="2" t="s">
        <v>214</v>
      </c>
      <c r="U945" s="2" t="s">
        <v>8637</v>
      </c>
      <c r="V945" s="2" t="s">
        <v>8638</v>
      </c>
      <c r="W945" s="2" t="s">
        <v>8639</v>
      </c>
      <c r="X945" s="2" t="s">
        <v>8640</v>
      </c>
      <c r="Y945" s="2" t="s">
        <v>2222</v>
      </c>
      <c r="Z945" s="2">
        <v>0</v>
      </c>
      <c r="AA945" s="22">
        <v>0.71599999999999997</v>
      </c>
      <c r="AB945" s="22">
        <v>0.85</v>
      </c>
      <c r="AC945" s="21">
        <v>-0.48</v>
      </c>
      <c r="AD945" s="21">
        <v>-0.23</v>
      </c>
      <c r="AE945" s="102">
        <v>5.6764398207597199E-3</v>
      </c>
      <c r="AF945" s="102">
        <v>0.13698402570083701</v>
      </c>
      <c r="AG945" s="23">
        <v>5.6974636719477098E-2</v>
      </c>
      <c r="AH945" s="23">
        <v>0.59051522325808803</v>
      </c>
      <c r="AI945" s="2">
        <v>115.5</v>
      </c>
      <c r="AJ945" s="2">
        <v>82.7</v>
      </c>
      <c r="AK945" s="2">
        <v>105.6</v>
      </c>
      <c r="AL945" s="2">
        <v>89.8</v>
      </c>
      <c r="AM945" s="2">
        <v>1.66</v>
      </c>
      <c r="AN945" s="2">
        <v>1.47</v>
      </c>
      <c r="AO945" s="2">
        <v>0.71</v>
      </c>
      <c r="AP945" s="2">
        <v>10.4</v>
      </c>
      <c r="AQ945" s="2" t="s">
        <v>30</v>
      </c>
      <c r="AR945" s="2" t="s">
        <v>30</v>
      </c>
      <c r="AS945" s="2" t="s">
        <v>30</v>
      </c>
      <c r="AT945" s="2" t="s">
        <v>30</v>
      </c>
      <c r="AU945" s="2" t="s">
        <v>30</v>
      </c>
      <c r="AV945" s="2" t="s">
        <v>30</v>
      </c>
      <c r="AW945" s="2" t="s">
        <v>30</v>
      </c>
      <c r="AX945" s="2" t="s">
        <v>30</v>
      </c>
      <c r="AY945" s="2" t="s">
        <v>30</v>
      </c>
      <c r="AZ945" s="2" t="s">
        <v>30</v>
      </c>
      <c r="BA945" s="2" t="s">
        <v>30</v>
      </c>
      <c r="BB945" s="2" t="s">
        <v>30</v>
      </c>
      <c r="BC945" s="2" t="s">
        <v>40</v>
      </c>
    </row>
    <row r="946" spans="1:55">
      <c r="A946" s="2" t="b">
        <v>0</v>
      </c>
      <c r="B946" s="2" t="s">
        <v>30</v>
      </c>
      <c r="C946" s="2" t="s">
        <v>12301</v>
      </c>
      <c r="D946" s="2" t="s">
        <v>6653</v>
      </c>
      <c r="E946" s="2" t="s">
        <v>6654</v>
      </c>
      <c r="F946" s="2">
        <v>0</v>
      </c>
      <c r="G946" s="2">
        <v>44.473999999999997</v>
      </c>
      <c r="H946" s="2">
        <v>24</v>
      </c>
      <c r="I946" s="2">
        <v>10</v>
      </c>
      <c r="J946" s="2">
        <v>29</v>
      </c>
      <c r="K946" s="2">
        <v>10</v>
      </c>
      <c r="L946" s="2">
        <v>1</v>
      </c>
      <c r="M946" s="2">
        <v>503</v>
      </c>
      <c r="N946" s="2">
        <v>54.8</v>
      </c>
      <c r="O946" s="2">
        <v>7.23</v>
      </c>
      <c r="P946" s="2">
        <v>90.8</v>
      </c>
      <c r="Q946" s="2">
        <v>10</v>
      </c>
      <c r="R946" s="2" t="s">
        <v>85</v>
      </c>
      <c r="S946" s="2" t="s">
        <v>314</v>
      </c>
      <c r="T946" s="2" t="s">
        <v>2349</v>
      </c>
      <c r="U946" s="2" t="s">
        <v>6655</v>
      </c>
      <c r="V946" s="2" t="s">
        <v>6656</v>
      </c>
      <c r="W946" s="2" t="s">
        <v>6657</v>
      </c>
      <c r="X946" s="2" t="s">
        <v>6658</v>
      </c>
      <c r="Y946" s="2" t="s">
        <v>496</v>
      </c>
      <c r="Z946" s="2">
        <v>0</v>
      </c>
      <c r="AA946" s="22">
        <v>0.73799999999999999</v>
      </c>
      <c r="AB946" s="22">
        <v>0.58899999999999997</v>
      </c>
      <c r="AC946" s="21">
        <v>-0.44</v>
      </c>
      <c r="AD946" s="21">
        <v>-0.76</v>
      </c>
      <c r="AE946" s="102">
        <v>0.99656062208789398</v>
      </c>
      <c r="AF946" s="102">
        <v>0.463702040735604</v>
      </c>
      <c r="AG946" s="23">
        <v>1</v>
      </c>
      <c r="AH946" s="23">
        <v>1</v>
      </c>
      <c r="AI946" s="2">
        <v>112.4</v>
      </c>
      <c r="AJ946" s="2">
        <v>82.9</v>
      </c>
      <c r="AK946" s="2">
        <v>125.7</v>
      </c>
      <c r="AL946" s="2">
        <v>74.099999999999994</v>
      </c>
      <c r="AM946" s="2">
        <v>4.1399999999999997</v>
      </c>
      <c r="AN946" s="2">
        <v>32.21</v>
      </c>
      <c r="AO946" s="2">
        <v>9.02</v>
      </c>
      <c r="AP946" s="2">
        <v>6.91</v>
      </c>
      <c r="AQ946" s="2" t="s">
        <v>30</v>
      </c>
      <c r="AR946" s="2" t="s">
        <v>30</v>
      </c>
      <c r="AS946" s="2" t="s">
        <v>30</v>
      </c>
      <c r="AT946" s="2" t="s">
        <v>30</v>
      </c>
      <c r="AU946" s="2" t="s">
        <v>30</v>
      </c>
      <c r="AV946" s="2" t="s">
        <v>30</v>
      </c>
      <c r="AW946" s="2" t="s">
        <v>30</v>
      </c>
      <c r="AX946" s="2" t="s">
        <v>30</v>
      </c>
      <c r="AY946" s="2" t="s">
        <v>30</v>
      </c>
      <c r="AZ946" s="2" t="s">
        <v>30</v>
      </c>
      <c r="BA946" s="2" t="s">
        <v>30</v>
      </c>
      <c r="BB946" s="2" t="s">
        <v>30</v>
      </c>
      <c r="BC946" s="2" t="s">
        <v>40</v>
      </c>
    </row>
    <row r="947" spans="1:55">
      <c r="A947" s="2" t="b">
        <v>0</v>
      </c>
      <c r="B947" s="2" t="s">
        <v>30</v>
      </c>
      <c r="C947" s="2" t="s">
        <v>12301</v>
      </c>
      <c r="D947" s="2" t="s">
        <v>6809</v>
      </c>
      <c r="E947" s="2" t="s">
        <v>6810</v>
      </c>
      <c r="F947" s="2">
        <v>0</v>
      </c>
      <c r="G947" s="2">
        <v>44.405000000000001</v>
      </c>
      <c r="H947" s="2">
        <v>27</v>
      </c>
      <c r="I947" s="2">
        <v>11</v>
      </c>
      <c r="J947" s="2">
        <v>26</v>
      </c>
      <c r="K947" s="2">
        <v>11</v>
      </c>
      <c r="L947" s="2">
        <v>1</v>
      </c>
      <c r="M947" s="2">
        <v>475</v>
      </c>
      <c r="N947" s="2">
        <v>52.5</v>
      </c>
      <c r="O947" s="2">
        <v>5.14</v>
      </c>
      <c r="P947" s="2">
        <v>99.53</v>
      </c>
      <c r="Q947" s="2">
        <v>11</v>
      </c>
      <c r="R947" s="2" t="s">
        <v>33</v>
      </c>
      <c r="S947" s="2" t="s">
        <v>40</v>
      </c>
      <c r="T947" s="2" t="s">
        <v>111</v>
      </c>
      <c r="U947" s="2" t="s">
        <v>1005</v>
      </c>
      <c r="V947" s="2" t="s">
        <v>6811</v>
      </c>
      <c r="W947" s="2" t="s">
        <v>6812</v>
      </c>
      <c r="X947" s="2" t="s">
        <v>6813</v>
      </c>
      <c r="Y947" s="2" t="s">
        <v>6814</v>
      </c>
      <c r="Z947" s="2">
        <v>0</v>
      </c>
      <c r="AA947" s="22">
        <v>0.58499999999999996</v>
      </c>
      <c r="AB947" s="22">
        <v>0.51600000000000001</v>
      </c>
      <c r="AC947" s="21">
        <v>-0.77</v>
      </c>
      <c r="AD947" s="21">
        <v>-0.95</v>
      </c>
      <c r="AE947" s="102">
        <v>0.17085639667038399</v>
      </c>
      <c r="AF947" s="102">
        <v>3.7494478323619303E-2</v>
      </c>
      <c r="AG947" s="23">
        <v>0.80320663234772305</v>
      </c>
      <c r="AH947" s="23">
        <v>0.219935755427935</v>
      </c>
      <c r="AI947" s="2">
        <v>100.9</v>
      </c>
      <c r="AJ947" s="2">
        <v>59</v>
      </c>
      <c r="AK947" s="2">
        <v>110</v>
      </c>
      <c r="AL947" s="2">
        <v>56.8</v>
      </c>
      <c r="AM947" s="2">
        <v>7.64</v>
      </c>
      <c r="AN947" s="2">
        <v>3.81</v>
      </c>
      <c r="AO947" s="2">
        <v>5.64</v>
      </c>
      <c r="AP947" s="2">
        <v>6.09</v>
      </c>
      <c r="AQ947" s="2" t="s">
        <v>30</v>
      </c>
      <c r="AR947" s="2" t="s">
        <v>30</v>
      </c>
      <c r="AS947" s="2" t="s">
        <v>30</v>
      </c>
      <c r="AT947" s="2" t="s">
        <v>30</v>
      </c>
      <c r="AU947" s="2" t="s">
        <v>30</v>
      </c>
      <c r="AV947" s="2" t="s">
        <v>30</v>
      </c>
      <c r="AW947" s="2" t="s">
        <v>30</v>
      </c>
      <c r="AX947" s="2" t="s">
        <v>30</v>
      </c>
      <c r="AY947" s="2" t="s">
        <v>30</v>
      </c>
      <c r="AZ947" s="2" t="s">
        <v>30</v>
      </c>
      <c r="BA947" s="2" t="s">
        <v>30</v>
      </c>
      <c r="BB947" s="2" t="s">
        <v>30</v>
      </c>
      <c r="BC947" s="2" t="s">
        <v>40</v>
      </c>
    </row>
    <row r="948" spans="1:55">
      <c r="A948" s="2" t="b">
        <v>0</v>
      </c>
      <c r="B948" s="2" t="s">
        <v>30</v>
      </c>
      <c r="C948" s="2" t="s">
        <v>12301</v>
      </c>
      <c r="D948" s="2" t="s">
        <v>5760</v>
      </c>
      <c r="E948" s="2" t="s">
        <v>5761</v>
      </c>
      <c r="F948" s="2">
        <v>0</v>
      </c>
      <c r="G948" s="2">
        <v>44.401000000000003</v>
      </c>
      <c r="H948" s="2">
        <v>72</v>
      </c>
      <c r="I948" s="2">
        <v>9</v>
      </c>
      <c r="J948" s="2">
        <v>71</v>
      </c>
      <c r="K948" s="2">
        <v>9</v>
      </c>
      <c r="L948" s="2">
        <v>1</v>
      </c>
      <c r="M948" s="2">
        <v>96</v>
      </c>
      <c r="N948" s="2">
        <v>11.3</v>
      </c>
      <c r="O948" s="2">
        <v>6.15</v>
      </c>
      <c r="P948" s="2">
        <v>176.02</v>
      </c>
      <c r="Q948" s="2">
        <v>9</v>
      </c>
      <c r="R948" s="2" t="s">
        <v>40</v>
      </c>
      <c r="S948" s="2" t="s">
        <v>86</v>
      </c>
      <c r="T948" s="2" t="s">
        <v>40</v>
      </c>
      <c r="U948" s="2" t="s">
        <v>5762</v>
      </c>
      <c r="V948" s="2" t="s">
        <v>5763</v>
      </c>
      <c r="W948" s="2" t="s">
        <v>5764</v>
      </c>
      <c r="X948" s="2" t="s">
        <v>5765</v>
      </c>
      <c r="Y948" s="2" t="s">
        <v>40</v>
      </c>
      <c r="Z948" s="2">
        <v>0</v>
      </c>
      <c r="AA948" s="22">
        <v>1.1379999999999999</v>
      </c>
      <c r="AB948" s="22">
        <v>1.2430000000000001</v>
      </c>
      <c r="AC948" s="21">
        <v>0.19</v>
      </c>
      <c r="AD948" s="21">
        <v>0.31</v>
      </c>
      <c r="AE948" s="102">
        <v>0.98914600668761099</v>
      </c>
      <c r="AF948" s="102">
        <v>0.76585406073595796</v>
      </c>
      <c r="AG948" s="23">
        <v>1</v>
      </c>
      <c r="AH948" s="23">
        <v>1</v>
      </c>
      <c r="AI948" s="2">
        <v>90.8</v>
      </c>
      <c r="AJ948" s="2">
        <v>103.4</v>
      </c>
      <c r="AK948" s="2">
        <v>81.099999999999994</v>
      </c>
      <c r="AL948" s="2">
        <v>100.8</v>
      </c>
      <c r="AM948" s="2">
        <v>5.28</v>
      </c>
      <c r="AN948" s="2">
        <v>1.45</v>
      </c>
      <c r="AO948" s="2">
        <v>1.26</v>
      </c>
      <c r="AP948" s="2">
        <v>0.53</v>
      </c>
      <c r="AQ948" s="2" t="s">
        <v>30</v>
      </c>
      <c r="AR948" s="2" t="s">
        <v>30</v>
      </c>
      <c r="AS948" s="2" t="s">
        <v>30</v>
      </c>
      <c r="AT948" s="2" t="s">
        <v>30</v>
      </c>
      <c r="AU948" s="2" t="s">
        <v>30</v>
      </c>
      <c r="AV948" s="2" t="s">
        <v>30</v>
      </c>
      <c r="AW948" s="2" t="s">
        <v>30</v>
      </c>
      <c r="AX948" s="2" t="s">
        <v>30</v>
      </c>
      <c r="AY948" s="2" t="s">
        <v>30</v>
      </c>
      <c r="AZ948" s="2" t="s">
        <v>30</v>
      </c>
      <c r="BA948" s="2" t="s">
        <v>30</v>
      </c>
      <c r="BB948" s="2" t="s">
        <v>30</v>
      </c>
      <c r="BC948" s="2" t="s">
        <v>40</v>
      </c>
    </row>
    <row r="949" spans="1:55">
      <c r="A949" s="2" t="b">
        <v>0</v>
      </c>
      <c r="B949" s="2" t="s">
        <v>30</v>
      </c>
      <c r="C949" s="2" t="s">
        <v>12301</v>
      </c>
      <c r="D949" s="2" t="s">
        <v>6323</v>
      </c>
      <c r="E949" s="2" t="s">
        <v>6324</v>
      </c>
      <c r="F949" s="2">
        <v>0</v>
      </c>
      <c r="G949" s="2">
        <v>44.366</v>
      </c>
      <c r="H949" s="2">
        <v>21</v>
      </c>
      <c r="I949" s="2">
        <v>10</v>
      </c>
      <c r="J949" s="2">
        <v>27</v>
      </c>
      <c r="K949" s="2">
        <v>10</v>
      </c>
      <c r="L949" s="2">
        <v>1</v>
      </c>
      <c r="M949" s="2">
        <v>702</v>
      </c>
      <c r="N949" s="2">
        <v>78.8</v>
      </c>
      <c r="O949" s="2">
        <v>8.82</v>
      </c>
      <c r="P949" s="2">
        <v>112.16</v>
      </c>
      <c r="Q949" s="2">
        <v>10</v>
      </c>
      <c r="R949" s="2" t="s">
        <v>33</v>
      </c>
      <c r="S949" s="2" t="s">
        <v>34</v>
      </c>
      <c r="T949" s="2" t="s">
        <v>929</v>
      </c>
      <c r="U949" s="2" t="s">
        <v>6325</v>
      </c>
      <c r="V949" s="2" t="s">
        <v>6326</v>
      </c>
      <c r="W949" s="2" t="s">
        <v>6327</v>
      </c>
      <c r="X949" s="2" t="s">
        <v>6328</v>
      </c>
      <c r="Y949" s="2" t="s">
        <v>40</v>
      </c>
      <c r="Z949" s="2">
        <v>0</v>
      </c>
      <c r="AA949" s="22">
        <v>0.74099999999999999</v>
      </c>
      <c r="AB949" s="22">
        <v>0.58399999999999996</v>
      </c>
      <c r="AC949" s="21">
        <v>-0.43</v>
      </c>
      <c r="AD949" s="21">
        <v>-0.78</v>
      </c>
      <c r="AE949" s="102">
        <v>0.98077753763825304</v>
      </c>
      <c r="AF949" s="102">
        <v>0.88300813160779601</v>
      </c>
      <c r="AG949" s="23">
        <v>1</v>
      </c>
      <c r="AH949" s="23">
        <v>1</v>
      </c>
      <c r="AI949" s="2">
        <v>115.7</v>
      </c>
      <c r="AJ949" s="2">
        <v>85.7</v>
      </c>
      <c r="AK949" s="2">
        <v>131.69999999999999</v>
      </c>
      <c r="AL949" s="2">
        <v>76.900000000000006</v>
      </c>
      <c r="AM949" s="2">
        <v>9.14</v>
      </c>
      <c r="AN949" s="2">
        <v>12.58</v>
      </c>
      <c r="AO949" s="2">
        <v>9.0399999999999991</v>
      </c>
      <c r="AP949" s="2">
        <v>17.510000000000002</v>
      </c>
      <c r="AQ949" s="2" t="s">
        <v>30</v>
      </c>
      <c r="AR949" s="2" t="s">
        <v>30</v>
      </c>
      <c r="AS949" s="2" t="s">
        <v>30</v>
      </c>
      <c r="AT949" s="2" t="s">
        <v>30</v>
      </c>
      <c r="AU949" s="2" t="s">
        <v>30</v>
      </c>
      <c r="AV949" s="2" t="s">
        <v>30</v>
      </c>
      <c r="AW949" s="2" t="s">
        <v>30</v>
      </c>
      <c r="AX949" s="2" t="s">
        <v>30</v>
      </c>
      <c r="AY949" s="2" t="s">
        <v>30</v>
      </c>
      <c r="AZ949" s="2" t="s">
        <v>30</v>
      </c>
      <c r="BA949" s="2" t="s">
        <v>30</v>
      </c>
      <c r="BB949" s="2" t="s">
        <v>30</v>
      </c>
      <c r="BC949" s="2" t="s">
        <v>40</v>
      </c>
    </row>
    <row r="950" spans="1:55">
      <c r="A950" s="2" t="b">
        <v>0</v>
      </c>
      <c r="B950" s="2" t="s">
        <v>30</v>
      </c>
      <c r="C950" s="2" t="s">
        <v>12301</v>
      </c>
      <c r="D950" s="2" t="s">
        <v>5858</v>
      </c>
      <c r="E950" s="2" t="s">
        <v>5859</v>
      </c>
      <c r="F950" s="2">
        <v>0</v>
      </c>
      <c r="G950" s="2">
        <v>44.350999999999999</v>
      </c>
      <c r="H950" s="2">
        <v>32</v>
      </c>
      <c r="I950" s="2">
        <v>7</v>
      </c>
      <c r="J950" s="2">
        <v>37</v>
      </c>
      <c r="K950" s="2">
        <v>7</v>
      </c>
      <c r="L950" s="2">
        <v>1</v>
      </c>
      <c r="M950" s="2">
        <v>196</v>
      </c>
      <c r="N950" s="2">
        <v>21.6</v>
      </c>
      <c r="O950" s="2">
        <v>5.57</v>
      </c>
      <c r="P950" s="2">
        <v>117.08</v>
      </c>
      <c r="Q950" s="2">
        <v>7</v>
      </c>
      <c r="R950" s="2" t="s">
        <v>33</v>
      </c>
      <c r="S950" s="2" t="s">
        <v>314</v>
      </c>
      <c r="T950" s="2" t="s">
        <v>158</v>
      </c>
      <c r="U950" s="2" t="s">
        <v>5860</v>
      </c>
      <c r="V950" s="2" t="s">
        <v>5861</v>
      </c>
      <c r="W950" s="2" t="s">
        <v>5862</v>
      </c>
      <c r="X950" s="2" t="s">
        <v>5863</v>
      </c>
      <c r="Y950" s="2" t="s">
        <v>3173</v>
      </c>
      <c r="Z950" s="2">
        <v>0</v>
      </c>
      <c r="AA950" s="22">
        <v>1.272</v>
      </c>
      <c r="AB950" s="22">
        <v>1.2709999999999999</v>
      </c>
      <c r="AC950" s="21">
        <v>0.35</v>
      </c>
      <c r="AD950" s="21">
        <v>0.35</v>
      </c>
      <c r="AE950" s="102">
        <v>0.99923680719991204</v>
      </c>
      <c r="AF950" s="102">
        <v>0.99944157069657902</v>
      </c>
      <c r="AG950" s="23">
        <v>1</v>
      </c>
      <c r="AH950" s="23">
        <v>1</v>
      </c>
      <c r="AI950" s="2">
        <v>74.3</v>
      </c>
      <c r="AJ950" s="2">
        <v>94.5</v>
      </c>
      <c r="AK950" s="2">
        <v>64.7</v>
      </c>
      <c r="AL950" s="2">
        <v>82.2</v>
      </c>
      <c r="AM950" s="2">
        <v>6.14</v>
      </c>
      <c r="AN950" s="2">
        <v>1.94</v>
      </c>
      <c r="AO950" s="2">
        <v>6.71</v>
      </c>
      <c r="AP950" s="2">
        <v>0.64</v>
      </c>
      <c r="AQ950" s="2" t="s">
        <v>30</v>
      </c>
      <c r="AR950" s="2" t="s">
        <v>30</v>
      </c>
      <c r="AS950" s="2" t="s">
        <v>30</v>
      </c>
      <c r="AT950" s="2" t="s">
        <v>30</v>
      </c>
      <c r="AU950" s="2" t="s">
        <v>30</v>
      </c>
      <c r="AV950" s="2" t="s">
        <v>30</v>
      </c>
      <c r="AW950" s="2" t="s">
        <v>30</v>
      </c>
      <c r="AX950" s="2" t="s">
        <v>30</v>
      </c>
      <c r="AY950" s="2" t="s">
        <v>30</v>
      </c>
      <c r="AZ950" s="2" t="s">
        <v>30</v>
      </c>
      <c r="BA950" s="2" t="s">
        <v>30</v>
      </c>
      <c r="BB950" s="2" t="s">
        <v>30</v>
      </c>
      <c r="BC950" s="2" t="s">
        <v>40</v>
      </c>
    </row>
    <row r="951" spans="1:55">
      <c r="A951" s="2" t="b">
        <v>0</v>
      </c>
      <c r="B951" s="2" t="s">
        <v>30</v>
      </c>
      <c r="C951" s="2" t="s">
        <v>12301</v>
      </c>
      <c r="D951" s="2" t="s">
        <v>4684</v>
      </c>
      <c r="E951" s="2" t="s">
        <v>4685</v>
      </c>
      <c r="F951" s="2">
        <v>0</v>
      </c>
      <c r="G951" s="2">
        <v>44.345999999999997</v>
      </c>
      <c r="H951" s="2">
        <v>35</v>
      </c>
      <c r="I951" s="2">
        <v>9</v>
      </c>
      <c r="J951" s="2">
        <v>31</v>
      </c>
      <c r="K951" s="2">
        <v>9</v>
      </c>
      <c r="L951" s="2">
        <v>1</v>
      </c>
      <c r="M951" s="2">
        <v>345</v>
      </c>
      <c r="N951" s="2">
        <v>36.799999999999997</v>
      </c>
      <c r="O951" s="2">
        <v>4.96</v>
      </c>
      <c r="P951" s="2">
        <v>98.14</v>
      </c>
      <c r="Q951" s="2">
        <v>9</v>
      </c>
      <c r="R951" s="2" t="s">
        <v>33</v>
      </c>
      <c r="S951" s="2" t="s">
        <v>34</v>
      </c>
      <c r="T951" s="2" t="s">
        <v>214</v>
      </c>
      <c r="U951" s="2" t="s">
        <v>1663</v>
      </c>
      <c r="V951" s="2" t="s">
        <v>4686</v>
      </c>
      <c r="W951" s="2" t="s">
        <v>4687</v>
      </c>
      <c r="X951" s="2" t="s">
        <v>4688</v>
      </c>
      <c r="Y951" s="2" t="s">
        <v>1069</v>
      </c>
      <c r="Z951" s="2">
        <v>0</v>
      </c>
      <c r="AA951" s="22">
        <v>1.2609999999999999</v>
      </c>
      <c r="AB951" s="22">
        <v>1.153</v>
      </c>
      <c r="AC951" s="21">
        <v>0.33</v>
      </c>
      <c r="AD951" s="21">
        <v>0.21</v>
      </c>
      <c r="AE951" s="102">
        <v>0.90035961955639199</v>
      </c>
      <c r="AF951" s="102">
        <v>0.97583587514993897</v>
      </c>
      <c r="AG951" s="23">
        <v>1</v>
      </c>
      <c r="AH951" s="23">
        <v>1</v>
      </c>
      <c r="AI951" s="2">
        <v>84.3</v>
      </c>
      <c r="AJ951" s="2">
        <v>106.4</v>
      </c>
      <c r="AK951" s="2">
        <v>125.5</v>
      </c>
      <c r="AL951" s="2">
        <v>144.6</v>
      </c>
      <c r="AM951" s="2">
        <v>2.2999999999999998</v>
      </c>
      <c r="AN951" s="2">
        <v>0.47</v>
      </c>
      <c r="AO951" s="2">
        <v>2.2999999999999998</v>
      </c>
      <c r="AP951" s="2">
        <v>2.2000000000000002</v>
      </c>
      <c r="AQ951" s="2" t="s">
        <v>30</v>
      </c>
      <c r="AR951" s="2" t="s">
        <v>30</v>
      </c>
      <c r="AS951" s="2" t="s">
        <v>30</v>
      </c>
      <c r="AT951" s="2" t="s">
        <v>30</v>
      </c>
      <c r="AU951" s="2" t="s">
        <v>30</v>
      </c>
      <c r="AV951" s="2" t="s">
        <v>30</v>
      </c>
      <c r="AW951" s="2" t="s">
        <v>30</v>
      </c>
      <c r="AX951" s="2" t="s">
        <v>30</v>
      </c>
      <c r="AY951" s="2" t="s">
        <v>30</v>
      </c>
      <c r="AZ951" s="2" t="s">
        <v>30</v>
      </c>
      <c r="BA951" s="2" t="s">
        <v>30</v>
      </c>
      <c r="BB951" s="2" t="s">
        <v>30</v>
      </c>
      <c r="BC951" s="2" t="s">
        <v>40</v>
      </c>
    </row>
    <row r="952" spans="1:55">
      <c r="A952" s="2" t="b">
        <v>0</v>
      </c>
      <c r="B952" s="2" t="s">
        <v>30</v>
      </c>
      <c r="C952" s="2" t="s">
        <v>12301</v>
      </c>
      <c r="D952" s="2" t="s">
        <v>8256</v>
      </c>
      <c r="E952" s="2" t="s">
        <v>8257</v>
      </c>
      <c r="F952" s="2">
        <v>0</v>
      </c>
      <c r="G952" s="2">
        <v>44.225000000000001</v>
      </c>
      <c r="H952" s="2">
        <v>47</v>
      </c>
      <c r="I952" s="2">
        <v>7</v>
      </c>
      <c r="J952" s="2">
        <v>34</v>
      </c>
      <c r="K952" s="2">
        <v>7</v>
      </c>
      <c r="L952" s="2">
        <v>1</v>
      </c>
      <c r="M952" s="2">
        <v>217</v>
      </c>
      <c r="N952" s="2">
        <v>23.3</v>
      </c>
      <c r="O952" s="2">
        <v>5.01</v>
      </c>
      <c r="P952" s="2">
        <v>122.43</v>
      </c>
      <c r="Q952" s="2">
        <v>7</v>
      </c>
      <c r="R952" s="2" t="s">
        <v>33</v>
      </c>
      <c r="S952" s="2" t="s">
        <v>76</v>
      </c>
      <c r="T952" s="2" t="s">
        <v>77</v>
      </c>
      <c r="U952" s="2" t="s">
        <v>8258</v>
      </c>
      <c r="V952" s="2" t="s">
        <v>8259</v>
      </c>
      <c r="W952" s="2" t="s">
        <v>8260</v>
      </c>
      <c r="X952" s="2" t="s">
        <v>8261</v>
      </c>
      <c r="Y952" s="2" t="s">
        <v>1940</v>
      </c>
      <c r="Z952" s="2">
        <v>0</v>
      </c>
      <c r="AA952" s="22">
        <v>0.39700000000000002</v>
      </c>
      <c r="AB952" s="22">
        <v>0.41099999999999998</v>
      </c>
      <c r="AC952" s="21">
        <v>-1.33</v>
      </c>
      <c r="AD952" s="21">
        <v>-1.28</v>
      </c>
      <c r="AE952" s="102">
        <v>9.3570495179923201E-3</v>
      </c>
      <c r="AF952" s="102">
        <v>1.35788183635852E-2</v>
      </c>
      <c r="AG952" s="23">
        <v>8.4525347312530599E-2</v>
      </c>
      <c r="AH952" s="23">
        <v>9.6475724478356298E-2</v>
      </c>
      <c r="AI952" s="2">
        <v>141</v>
      </c>
      <c r="AJ952" s="2">
        <v>56</v>
      </c>
      <c r="AK952" s="2">
        <v>144.5</v>
      </c>
      <c r="AL952" s="2">
        <v>59.3</v>
      </c>
      <c r="AM952" s="2">
        <v>0.85</v>
      </c>
      <c r="AN952" s="2">
        <v>7.36</v>
      </c>
      <c r="AO952" s="2">
        <v>1.23</v>
      </c>
      <c r="AP952" s="2">
        <v>4.1100000000000003</v>
      </c>
      <c r="AQ952" s="2" t="s">
        <v>30</v>
      </c>
      <c r="AR952" s="2" t="s">
        <v>30</v>
      </c>
      <c r="AS952" s="2" t="s">
        <v>30</v>
      </c>
      <c r="AT952" s="2" t="s">
        <v>30</v>
      </c>
      <c r="AU952" s="2" t="s">
        <v>30</v>
      </c>
      <c r="AV952" s="2" t="s">
        <v>30</v>
      </c>
      <c r="AW952" s="2" t="s">
        <v>30</v>
      </c>
      <c r="AX952" s="2" t="s">
        <v>30</v>
      </c>
      <c r="AY952" s="2" t="s">
        <v>30</v>
      </c>
      <c r="AZ952" s="2" t="s">
        <v>30</v>
      </c>
      <c r="BA952" s="2" t="s">
        <v>30</v>
      </c>
      <c r="BB952" s="2" t="s">
        <v>30</v>
      </c>
      <c r="BC952" s="2" t="s">
        <v>40</v>
      </c>
    </row>
    <row r="953" spans="1:55">
      <c r="A953" s="2" t="b">
        <v>0</v>
      </c>
      <c r="B953" s="2" t="s">
        <v>30</v>
      </c>
      <c r="C953" s="2" t="s">
        <v>12301</v>
      </c>
      <c r="D953" s="2" t="s">
        <v>6498</v>
      </c>
      <c r="E953" s="2" t="s">
        <v>6499</v>
      </c>
      <c r="F953" s="2">
        <v>0</v>
      </c>
      <c r="G953" s="2">
        <v>44.207999999999998</v>
      </c>
      <c r="H953" s="2">
        <v>70</v>
      </c>
      <c r="I953" s="2">
        <v>6</v>
      </c>
      <c r="J953" s="2">
        <v>30</v>
      </c>
      <c r="K953" s="2">
        <v>6</v>
      </c>
      <c r="L953" s="2">
        <v>1</v>
      </c>
      <c r="M953" s="2">
        <v>156</v>
      </c>
      <c r="N953" s="2">
        <v>17</v>
      </c>
      <c r="O953" s="2">
        <v>5.03</v>
      </c>
      <c r="P953" s="2">
        <v>129.24</v>
      </c>
      <c r="Q953" s="2">
        <v>6</v>
      </c>
      <c r="R953" s="2" t="s">
        <v>95</v>
      </c>
      <c r="S953" s="2" t="s">
        <v>314</v>
      </c>
      <c r="T953" s="2" t="s">
        <v>2111</v>
      </c>
      <c r="U953" s="2" t="s">
        <v>6500</v>
      </c>
      <c r="V953" s="2" t="s">
        <v>6501</v>
      </c>
      <c r="W953" s="2" t="s">
        <v>6502</v>
      </c>
      <c r="X953" s="2" t="s">
        <v>6503</v>
      </c>
      <c r="Y953" s="2" t="s">
        <v>40</v>
      </c>
      <c r="Z953" s="2">
        <v>0</v>
      </c>
      <c r="AA953" s="22">
        <v>1.232</v>
      </c>
      <c r="AB953" s="22">
        <v>1.367</v>
      </c>
      <c r="AC953" s="21">
        <v>0.3</v>
      </c>
      <c r="AD953" s="21">
        <v>0.45</v>
      </c>
      <c r="AE953" s="102">
        <v>0.97642520517018905</v>
      </c>
      <c r="AF953" s="102">
        <v>0.86127143400777095</v>
      </c>
      <c r="AG953" s="23">
        <v>1</v>
      </c>
      <c r="AH953" s="23">
        <v>1</v>
      </c>
      <c r="AI953" s="2">
        <v>95.5</v>
      </c>
      <c r="AJ953" s="2">
        <v>117.7</v>
      </c>
      <c r="AK953" s="2">
        <v>92.9</v>
      </c>
      <c r="AL953" s="2">
        <v>127</v>
      </c>
      <c r="AM953" s="2">
        <v>5.0999999999999996</v>
      </c>
      <c r="AN953" s="2">
        <v>2.71</v>
      </c>
      <c r="AO953" s="2">
        <v>1</v>
      </c>
      <c r="AP953" s="2">
        <v>0.97</v>
      </c>
      <c r="AQ953" s="2" t="s">
        <v>30</v>
      </c>
      <c r="AR953" s="2" t="s">
        <v>30</v>
      </c>
      <c r="AS953" s="2" t="s">
        <v>30</v>
      </c>
      <c r="AT953" s="2" t="s">
        <v>30</v>
      </c>
      <c r="AU953" s="2" t="s">
        <v>30</v>
      </c>
      <c r="AV953" s="2" t="s">
        <v>30</v>
      </c>
      <c r="AW953" s="2" t="s">
        <v>30</v>
      </c>
      <c r="AX953" s="2" t="s">
        <v>30</v>
      </c>
      <c r="AY953" s="2" t="s">
        <v>30</v>
      </c>
      <c r="AZ953" s="2" t="s">
        <v>30</v>
      </c>
      <c r="BA953" s="2" t="s">
        <v>30</v>
      </c>
      <c r="BB953" s="2" t="s">
        <v>30</v>
      </c>
      <c r="BC953" s="2" t="s">
        <v>40</v>
      </c>
    </row>
    <row r="954" spans="1:55">
      <c r="A954" s="2" t="b">
        <v>0</v>
      </c>
      <c r="B954" s="2" t="s">
        <v>30</v>
      </c>
      <c r="C954" s="2" t="s">
        <v>12301</v>
      </c>
      <c r="D954" s="2" t="s">
        <v>6833</v>
      </c>
      <c r="E954" s="2" t="s">
        <v>6834</v>
      </c>
      <c r="F954" s="2">
        <v>0</v>
      </c>
      <c r="G954" s="2">
        <v>43.991999999999997</v>
      </c>
      <c r="H954" s="2">
        <v>78</v>
      </c>
      <c r="I954" s="2">
        <v>6</v>
      </c>
      <c r="J954" s="2">
        <v>32</v>
      </c>
      <c r="K954" s="2">
        <v>6</v>
      </c>
      <c r="L954" s="2">
        <v>1</v>
      </c>
      <c r="M954" s="2">
        <v>105</v>
      </c>
      <c r="N954" s="2">
        <v>12</v>
      </c>
      <c r="O954" s="2">
        <v>6.68</v>
      </c>
      <c r="P954" s="2">
        <v>117.62</v>
      </c>
      <c r="Q954" s="2">
        <v>6</v>
      </c>
      <c r="R954" s="2" t="s">
        <v>85</v>
      </c>
      <c r="S954" s="2" t="s">
        <v>86</v>
      </c>
      <c r="T954" s="2" t="s">
        <v>1468</v>
      </c>
      <c r="U954" s="2" t="s">
        <v>6835</v>
      </c>
      <c r="V954" s="2" t="s">
        <v>6836</v>
      </c>
      <c r="W954" s="2" t="s">
        <v>6837</v>
      </c>
      <c r="X954" s="2" t="s">
        <v>6838</v>
      </c>
      <c r="Y954" s="2" t="s">
        <v>40</v>
      </c>
      <c r="Z954" s="2">
        <v>0</v>
      </c>
      <c r="AA954" s="22">
        <v>1.0089999999999999</v>
      </c>
      <c r="AB954" s="22">
        <v>0.99099999999999999</v>
      </c>
      <c r="AC954" s="21">
        <v>0.01</v>
      </c>
      <c r="AD954" s="21">
        <v>-0.01</v>
      </c>
      <c r="AE954" s="102">
        <v>0.99999999980236798</v>
      </c>
      <c r="AF954" s="102">
        <v>0.99999863238162101</v>
      </c>
      <c r="AG954" s="23">
        <v>1</v>
      </c>
      <c r="AH954" s="23">
        <v>1</v>
      </c>
      <c r="AI954" s="2">
        <v>82.4</v>
      </c>
      <c r="AJ954" s="2">
        <v>83.1</v>
      </c>
      <c r="AK954" s="2">
        <v>76.099999999999994</v>
      </c>
      <c r="AL954" s="2">
        <v>75.400000000000006</v>
      </c>
      <c r="AM954" s="2">
        <v>11.49</v>
      </c>
      <c r="AN954" s="2">
        <v>11.9</v>
      </c>
      <c r="AO954" s="2">
        <v>12.23</v>
      </c>
      <c r="AP954" s="2">
        <v>11.33</v>
      </c>
      <c r="AQ954" s="2" t="s">
        <v>30</v>
      </c>
      <c r="AR954" s="2" t="s">
        <v>30</v>
      </c>
      <c r="AS954" s="2" t="s">
        <v>30</v>
      </c>
      <c r="AT954" s="2" t="s">
        <v>30</v>
      </c>
      <c r="AU954" s="2" t="s">
        <v>30</v>
      </c>
      <c r="AV954" s="2" t="s">
        <v>30</v>
      </c>
      <c r="AW954" s="2" t="s">
        <v>30</v>
      </c>
      <c r="AX954" s="2" t="s">
        <v>30</v>
      </c>
      <c r="AY954" s="2" t="s">
        <v>30</v>
      </c>
      <c r="AZ954" s="2" t="s">
        <v>30</v>
      </c>
      <c r="BA954" s="2" t="s">
        <v>30</v>
      </c>
      <c r="BB954" s="2" t="s">
        <v>30</v>
      </c>
      <c r="BC954" s="2" t="s">
        <v>40</v>
      </c>
    </row>
    <row r="955" spans="1:55">
      <c r="A955" s="2" t="b">
        <v>0</v>
      </c>
      <c r="B955" s="2" t="s">
        <v>30</v>
      </c>
      <c r="C955" s="2" t="s">
        <v>12301</v>
      </c>
      <c r="D955" s="2" t="s">
        <v>5599</v>
      </c>
      <c r="E955" s="2" t="s">
        <v>5600</v>
      </c>
      <c r="F955" s="2">
        <v>0</v>
      </c>
      <c r="G955" s="2">
        <v>43.844999999999999</v>
      </c>
      <c r="H955" s="2">
        <v>48</v>
      </c>
      <c r="I955" s="2">
        <v>8</v>
      </c>
      <c r="J955" s="2">
        <v>31</v>
      </c>
      <c r="K955" s="2">
        <v>8</v>
      </c>
      <c r="L955" s="2">
        <v>1</v>
      </c>
      <c r="M955" s="2">
        <v>279</v>
      </c>
      <c r="N955" s="2">
        <v>31.4</v>
      </c>
      <c r="O955" s="2">
        <v>7.93</v>
      </c>
      <c r="P955" s="2">
        <v>152.61000000000001</v>
      </c>
      <c r="Q955" s="2">
        <v>8</v>
      </c>
      <c r="R955" s="2" t="s">
        <v>1902</v>
      </c>
      <c r="S955" s="2" t="s">
        <v>314</v>
      </c>
      <c r="T955" s="2" t="s">
        <v>45</v>
      </c>
      <c r="U955" s="2" t="s">
        <v>5601</v>
      </c>
      <c r="V955" s="2" t="s">
        <v>5602</v>
      </c>
      <c r="W955" s="2" t="s">
        <v>5603</v>
      </c>
      <c r="X955" s="2" t="s">
        <v>5604</v>
      </c>
      <c r="Y955" s="2" t="s">
        <v>40</v>
      </c>
      <c r="Z955" s="2">
        <v>0</v>
      </c>
      <c r="AA955" s="22">
        <v>1.1539999999999999</v>
      </c>
      <c r="AB955" s="22">
        <v>1.1890000000000001</v>
      </c>
      <c r="AC955" s="21">
        <v>0.21</v>
      </c>
      <c r="AD955" s="21">
        <v>0.25</v>
      </c>
      <c r="AE955" s="102">
        <v>0.938279718956054</v>
      </c>
      <c r="AF955" s="102">
        <v>0.88574208036310897</v>
      </c>
      <c r="AG955" s="23">
        <v>1</v>
      </c>
      <c r="AH955" s="23">
        <v>1</v>
      </c>
      <c r="AI955" s="2">
        <v>86.8</v>
      </c>
      <c r="AJ955" s="2">
        <v>100.2</v>
      </c>
      <c r="AK955" s="2">
        <v>87.3</v>
      </c>
      <c r="AL955" s="2">
        <v>103.9</v>
      </c>
      <c r="AM955" s="2">
        <v>1.81</v>
      </c>
      <c r="AN955" s="2">
        <v>2.44</v>
      </c>
      <c r="AO955" s="2">
        <v>3.49</v>
      </c>
      <c r="AP955" s="2">
        <v>3.79</v>
      </c>
      <c r="AQ955" s="2" t="s">
        <v>30</v>
      </c>
      <c r="AR955" s="2" t="s">
        <v>30</v>
      </c>
      <c r="AS955" s="2" t="s">
        <v>30</v>
      </c>
      <c r="AT955" s="2" t="s">
        <v>30</v>
      </c>
      <c r="AU955" s="2" t="s">
        <v>30</v>
      </c>
      <c r="AV955" s="2" t="s">
        <v>30</v>
      </c>
      <c r="AW955" s="2" t="s">
        <v>30</v>
      </c>
      <c r="AX955" s="2" t="s">
        <v>30</v>
      </c>
      <c r="AY955" s="2" t="s">
        <v>30</v>
      </c>
      <c r="AZ955" s="2" t="s">
        <v>30</v>
      </c>
      <c r="BA955" s="2" t="s">
        <v>30</v>
      </c>
      <c r="BB955" s="2" t="s">
        <v>30</v>
      </c>
      <c r="BC955" s="2" t="s">
        <v>40</v>
      </c>
    </row>
    <row r="956" spans="1:55">
      <c r="A956" s="2" t="b">
        <v>0</v>
      </c>
      <c r="B956" s="2" t="s">
        <v>30</v>
      </c>
      <c r="C956" s="2" t="s">
        <v>12301</v>
      </c>
      <c r="D956" s="2" t="s">
        <v>5026</v>
      </c>
      <c r="E956" s="2" t="s">
        <v>5027</v>
      </c>
      <c r="F956" s="2">
        <v>0</v>
      </c>
      <c r="G956" s="2">
        <v>43.776000000000003</v>
      </c>
      <c r="H956" s="2">
        <v>37</v>
      </c>
      <c r="I956" s="2">
        <v>6</v>
      </c>
      <c r="J956" s="2">
        <v>43</v>
      </c>
      <c r="K956" s="2">
        <v>6</v>
      </c>
      <c r="L956" s="2">
        <v>1</v>
      </c>
      <c r="M956" s="2">
        <v>190</v>
      </c>
      <c r="N956" s="2">
        <v>20.8</v>
      </c>
      <c r="O956" s="2">
        <v>5.07</v>
      </c>
      <c r="P956" s="2">
        <v>176.93</v>
      </c>
      <c r="Q956" s="2">
        <v>6</v>
      </c>
      <c r="R956" s="2" t="s">
        <v>85</v>
      </c>
      <c r="S956" s="2" t="s">
        <v>34</v>
      </c>
      <c r="T956" s="2" t="s">
        <v>35</v>
      </c>
      <c r="U956" s="2" t="s">
        <v>5028</v>
      </c>
      <c r="V956" s="2" t="s">
        <v>5029</v>
      </c>
      <c r="W956" s="2" t="s">
        <v>5030</v>
      </c>
      <c r="X956" s="2" t="s">
        <v>5031</v>
      </c>
      <c r="Y956" s="2" t="s">
        <v>40</v>
      </c>
      <c r="Z956" s="2">
        <v>0</v>
      </c>
      <c r="AA956" s="22">
        <v>1.006</v>
      </c>
      <c r="AB956" s="22">
        <v>1.31</v>
      </c>
      <c r="AC956" s="21">
        <v>0.01</v>
      </c>
      <c r="AD956" s="21">
        <v>0.39</v>
      </c>
      <c r="AE956" s="102">
        <v>0.99892843923307795</v>
      </c>
      <c r="AF956" s="102">
        <v>8.7572839231422298E-2</v>
      </c>
      <c r="AG956" s="23">
        <v>1</v>
      </c>
      <c r="AH956" s="23">
        <v>0.42163877162946201</v>
      </c>
      <c r="AI956" s="2">
        <v>104.7</v>
      </c>
      <c r="AJ956" s="2">
        <v>105.4</v>
      </c>
      <c r="AK956" s="2">
        <v>86.4</v>
      </c>
      <c r="AL956" s="2">
        <v>113.1</v>
      </c>
      <c r="AM956" s="2">
        <v>5.49</v>
      </c>
      <c r="AN956" s="2">
        <v>0.66</v>
      </c>
      <c r="AO956" s="2">
        <v>1.22</v>
      </c>
      <c r="AP956" s="2">
        <v>5.53</v>
      </c>
      <c r="AQ956" s="2" t="s">
        <v>30</v>
      </c>
      <c r="AR956" s="2" t="s">
        <v>30</v>
      </c>
      <c r="AS956" s="2" t="s">
        <v>30</v>
      </c>
      <c r="AT956" s="2" t="s">
        <v>30</v>
      </c>
      <c r="AU956" s="2" t="s">
        <v>30</v>
      </c>
      <c r="AV956" s="2" t="s">
        <v>30</v>
      </c>
      <c r="AW956" s="2" t="s">
        <v>30</v>
      </c>
      <c r="AX956" s="2" t="s">
        <v>30</v>
      </c>
      <c r="AY956" s="2" t="s">
        <v>30</v>
      </c>
      <c r="AZ956" s="2" t="s">
        <v>30</v>
      </c>
      <c r="BA956" s="2" t="s">
        <v>30</v>
      </c>
      <c r="BB956" s="2" t="s">
        <v>30</v>
      </c>
      <c r="BC956" s="2" t="s">
        <v>40</v>
      </c>
    </row>
    <row r="957" spans="1:55">
      <c r="A957" s="2" t="b">
        <v>0</v>
      </c>
      <c r="B957" s="2" t="s">
        <v>30</v>
      </c>
      <c r="C957" s="2" t="s">
        <v>12301</v>
      </c>
      <c r="D957" s="2" t="s">
        <v>5453</v>
      </c>
      <c r="E957" s="2" t="s">
        <v>5454</v>
      </c>
      <c r="F957" s="2">
        <v>0</v>
      </c>
      <c r="G957" s="2">
        <v>43.749000000000002</v>
      </c>
      <c r="H957" s="2">
        <v>57</v>
      </c>
      <c r="I957" s="2">
        <v>7</v>
      </c>
      <c r="J957" s="2">
        <v>25</v>
      </c>
      <c r="K957" s="2">
        <v>7</v>
      </c>
      <c r="L957" s="2">
        <v>1</v>
      </c>
      <c r="M957" s="2">
        <v>196</v>
      </c>
      <c r="N957" s="2">
        <v>20.8</v>
      </c>
      <c r="O957" s="2">
        <v>5.38</v>
      </c>
      <c r="P957" s="2">
        <v>119.89</v>
      </c>
      <c r="Q957" s="2">
        <v>7</v>
      </c>
      <c r="R957" s="2" t="s">
        <v>53</v>
      </c>
      <c r="S957" s="2" t="s">
        <v>86</v>
      </c>
      <c r="T957" s="2" t="s">
        <v>158</v>
      </c>
      <c r="U957" s="2" t="s">
        <v>5455</v>
      </c>
      <c r="V957" s="2" t="s">
        <v>5456</v>
      </c>
      <c r="W957" s="2" t="s">
        <v>5457</v>
      </c>
      <c r="X957" s="2" t="s">
        <v>5458</v>
      </c>
      <c r="Y957" s="2" t="s">
        <v>40</v>
      </c>
      <c r="Z957" s="2">
        <v>0</v>
      </c>
      <c r="AA957" s="22">
        <v>1.1539999999999999</v>
      </c>
      <c r="AB957" s="22">
        <v>1.254</v>
      </c>
      <c r="AC957" s="21">
        <v>0.21</v>
      </c>
      <c r="AD957" s="21">
        <v>0.33</v>
      </c>
      <c r="AE957" s="102">
        <v>0.99997066054756001</v>
      </c>
      <c r="AF957" s="102">
        <v>0.99989165591461204</v>
      </c>
      <c r="AG957" s="23">
        <v>1</v>
      </c>
      <c r="AH957" s="23">
        <v>1</v>
      </c>
      <c r="AI957" s="2">
        <v>89.3</v>
      </c>
      <c r="AJ957" s="2">
        <v>103.1</v>
      </c>
      <c r="AK957" s="2">
        <v>87.3</v>
      </c>
      <c r="AL957" s="2">
        <v>109.5</v>
      </c>
      <c r="AM957" s="2">
        <v>4.8</v>
      </c>
      <c r="AN957" s="2">
        <v>6.09</v>
      </c>
      <c r="AO957" s="2">
        <v>10.49</v>
      </c>
      <c r="AP957" s="2">
        <v>1.95</v>
      </c>
      <c r="AQ957" s="2" t="s">
        <v>30</v>
      </c>
      <c r="AR957" s="2" t="s">
        <v>30</v>
      </c>
      <c r="AS957" s="2" t="s">
        <v>30</v>
      </c>
      <c r="AT957" s="2" t="s">
        <v>30</v>
      </c>
      <c r="AU957" s="2" t="s">
        <v>30</v>
      </c>
      <c r="AV957" s="2" t="s">
        <v>30</v>
      </c>
      <c r="AW957" s="2" t="s">
        <v>30</v>
      </c>
      <c r="AX957" s="2" t="s">
        <v>30</v>
      </c>
      <c r="AY957" s="2" t="s">
        <v>30</v>
      </c>
      <c r="AZ957" s="2" t="s">
        <v>30</v>
      </c>
      <c r="BA957" s="2" t="s">
        <v>30</v>
      </c>
      <c r="BB957" s="2" t="s">
        <v>30</v>
      </c>
      <c r="BC957" s="2" t="s">
        <v>40</v>
      </c>
    </row>
    <row r="958" spans="1:55">
      <c r="A958" s="2" t="b">
        <v>0</v>
      </c>
      <c r="B958" s="2" t="s">
        <v>30</v>
      </c>
      <c r="C958" s="2" t="s">
        <v>12301</v>
      </c>
      <c r="D958" s="2" t="s">
        <v>5391</v>
      </c>
      <c r="E958" s="2" t="s">
        <v>5392</v>
      </c>
      <c r="F958" s="2">
        <v>0</v>
      </c>
      <c r="G958" s="2">
        <v>43.720999999999997</v>
      </c>
      <c r="H958" s="2">
        <v>32</v>
      </c>
      <c r="I958" s="2">
        <v>8</v>
      </c>
      <c r="J958" s="2">
        <v>27</v>
      </c>
      <c r="K958" s="2">
        <v>8</v>
      </c>
      <c r="L958" s="2">
        <v>1</v>
      </c>
      <c r="M958" s="2">
        <v>324</v>
      </c>
      <c r="N958" s="2">
        <v>35.6</v>
      </c>
      <c r="O958" s="2">
        <v>5.39</v>
      </c>
      <c r="P958" s="2">
        <v>95.05</v>
      </c>
      <c r="Q958" s="2">
        <v>8</v>
      </c>
      <c r="R958" s="2" t="s">
        <v>33</v>
      </c>
      <c r="S958" s="2" t="s">
        <v>86</v>
      </c>
      <c r="T958" s="2" t="s">
        <v>511</v>
      </c>
      <c r="U958" s="2" t="s">
        <v>5393</v>
      </c>
      <c r="V958" s="2" t="s">
        <v>5394</v>
      </c>
      <c r="W958" s="2" t="s">
        <v>5395</v>
      </c>
      <c r="X958" s="2" t="s">
        <v>5396</v>
      </c>
      <c r="Y958" s="2" t="s">
        <v>1566</v>
      </c>
      <c r="Z958" s="2">
        <v>0</v>
      </c>
      <c r="AA958" s="22">
        <v>0.65400000000000003</v>
      </c>
      <c r="AB958" s="22">
        <v>0.52200000000000002</v>
      </c>
      <c r="AC958" s="21">
        <v>-0.61</v>
      </c>
      <c r="AD958" s="21">
        <v>-0.94</v>
      </c>
      <c r="AE958" s="102">
        <v>0.310843912688131</v>
      </c>
      <c r="AF958" s="102">
        <v>4.8078653584873503E-2</v>
      </c>
      <c r="AG958" s="23">
        <v>1</v>
      </c>
      <c r="AH958" s="23">
        <v>0.26535085050943402</v>
      </c>
      <c r="AI958" s="2">
        <v>106.6</v>
      </c>
      <c r="AJ958" s="2">
        <v>69.8</v>
      </c>
      <c r="AK958" s="2">
        <v>154.19999999999999</v>
      </c>
      <c r="AL958" s="2">
        <v>80.599999999999994</v>
      </c>
      <c r="AM958" s="2">
        <v>2.99</v>
      </c>
      <c r="AN958" s="2">
        <v>0.88</v>
      </c>
      <c r="AO958" s="2">
        <v>1.59</v>
      </c>
      <c r="AP958" s="2">
        <v>3.06</v>
      </c>
      <c r="AQ958" s="2" t="s">
        <v>30</v>
      </c>
      <c r="AR958" s="2" t="s">
        <v>30</v>
      </c>
      <c r="AS958" s="2" t="s">
        <v>30</v>
      </c>
      <c r="AT958" s="2" t="s">
        <v>30</v>
      </c>
      <c r="AU958" s="2" t="s">
        <v>30</v>
      </c>
      <c r="AV958" s="2" t="s">
        <v>30</v>
      </c>
      <c r="AW958" s="2" t="s">
        <v>30</v>
      </c>
      <c r="AX958" s="2" t="s">
        <v>30</v>
      </c>
      <c r="AY958" s="2" t="s">
        <v>30</v>
      </c>
      <c r="AZ958" s="2" t="s">
        <v>30</v>
      </c>
      <c r="BA958" s="2" t="s">
        <v>30</v>
      </c>
      <c r="BB958" s="2" t="s">
        <v>30</v>
      </c>
      <c r="BC958" s="2" t="s">
        <v>40</v>
      </c>
    </row>
    <row r="959" spans="1:55">
      <c r="A959" s="2" t="b">
        <v>0</v>
      </c>
      <c r="B959" s="2" t="s">
        <v>30</v>
      </c>
      <c r="C959" s="2" t="s">
        <v>12301</v>
      </c>
      <c r="D959" s="2" t="s">
        <v>6463</v>
      </c>
      <c r="E959" s="2" t="s">
        <v>6464</v>
      </c>
      <c r="F959" s="2">
        <v>0</v>
      </c>
      <c r="G959" s="2">
        <v>43.500999999999998</v>
      </c>
      <c r="H959" s="2">
        <v>55</v>
      </c>
      <c r="I959" s="2">
        <v>8</v>
      </c>
      <c r="J959" s="2">
        <v>26</v>
      </c>
      <c r="K959" s="2">
        <v>8</v>
      </c>
      <c r="L959" s="2">
        <v>1</v>
      </c>
      <c r="M959" s="2">
        <v>194</v>
      </c>
      <c r="N959" s="2">
        <v>21.1</v>
      </c>
      <c r="O959" s="2">
        <v>9</v>
      </c>
      <c r="P959" s="2">
        <v>104.97</v>
      </c>
      <c r="Q959" s="2">
        <v>8</v>
      </c>
      <c r="R959" s="2" t="s">
        <v>33</v>
      </c>
      <c r="S959" s="2" t="s">
        <v>314</v>
      </c>
      <c r="T959" s="2" t="s">
        <v>158</v>
      </c>
      <c r="U959" s="2" t="s">
        <v>6465</v>
      </c>
      <c r="V959" s="2" t="s">
        <v>6466</v>
      </c>
      <c r="W959" s="2" t="s">
        <v>6467</v>
      </c>
      <c r="X959" s="2" t="s">
        <v>6468</v>
      </c>
      <c r="Y959" s="2" t="s">
        <v>40</v>
      </c>
      <c r="Z959" s="2">
        <v>0</v>
      </c>
      <c r="AA959" s="22">
        <v>1.2150000000000001</v>
      </c>
      <c r="AB959" s="22">
        <v>0.94399999999999995</v>
      </c>
      <c r="AC959" s="21">
        <v>0.28000000000000003</v>
      </c>
      <c r="AD959" s="21">
        <v>-0.08</v>
      </c>
      <c r="AE959" s="102">
        <v>0.97473888629731797</v>
      </c>
      <c r="AF959" s="102">
        <v>0.99999999997739597</v>
      </c>
      <c r="AG959" s="23">
        <v>1</v>
      </c>
      <c r="AH959" s="23">
        <v>1</v>
      </c>
      <c r="AI959" s="2">
        <v>84.4</v>
      </c>
      <c r="AJ959" s="2">
        <v>102.5</v>
      </c>
      <c r="AK959" s="2">
        <v>104.7</v>
      </c>
      <c r="AL959" s="2">
        <v>98.8</v>
      </c>
      <c r="AM959" s="2">
        <v>9.51</v>
      </c>
      <c r="AN959" s="2">
        <v>2.61</v>
      </c>
      <c r="AO959" s="2">
        <v>8.3800000000000008</v>
      </c>
      <c r="AP959" s="2">
        <v>7.1</v>
      </c>
      <c r="AQ959" s="2" t="s">
        <v>30</v>
      </c>
      <c r="AR959" s="2" t="s">
        <v>30</v>
      </c>
      <c r="AS959" s="2" t="s">
        <v>30</v>
      </c>
      <c r="AT959" s="2" t="s">
        <v>30</v>
      </c>
      <c r="AU959" s="2" t="s">
        <v>30</v>
      </c>
      <c r="AV959" s="2" t="s">
        <v>30</v>
      </c>
      <c r="AW959" s="2" t="s">
        <v>30</v>
      </c>
      <c r="AX959" s="2" t="s">
        <v>30</v>
      </c>
      <c r="AY959" s="2" t="s">
        <v>30</v>
      </c>
      <c r="AZ959" s="2" t="s">
        <v>30</v>
      </c>
      <c r="BA959" s="2" t="s">
        <v>30</v>
      </c>
      <c r="BB959" s="2" t="s">
        <v>30</v>
      </c>
      <c r="BC959" s="2" t="s">
        <v>40</v>
      </c>
    </row>
    <row r="960" spans="1:55">
      <c r="A960" s="2" t="b">
        <v>0</v>
      </c>
      <c r="B960" s="2" t="s">
        <v>30</v>
      </c>
      <c r="C960" s="2" t="s">
        <v>12301</v>
      </c>
      <c r="D960" s="2" t="s">
        <v>7088</v>
      </c>
      <c r="E960" s="2" t="s">
        <v>7089</v>
      </c>
      <c r="F960" s="2">
        <v>0</v>
      </c>
      <c r="G960" s="2">
        <v>43.494</v>
      </c>
      <c r="H960" s="2">
        <v>31</v>
      </c>
      <c r="I960" s="2">
        <v>5</v>
      </c>
      <c r="J960" s="2">
        <v>22</v>
      </c>
      <c r="K960" s="2">
        <v>5</v>
      </c>
      <c r="L960" s="2">
        <v>1</v>
      </c>
      <c r="M960" s="2">
        <v>291</v>
      </c>
      <c r="N960" s="2">
        <v>33.1</v>
      </c>
      <c r="O960" s="2">
        <v>9.52</v>
      </c>
      <c r="P960" s="2">
        <v>99.78</v>
      </c>
      <c r="Q960" s="2">
        <v>5</v>
      </c>
      <c r="R960" s="2" t="s">
        <v>33</v>
      </c>
      <c r="S960" s="2" t="s">
        <v>141</v>
      </c>
      <c r="T960" s="2" t="s">
        <v>158</v>
      </c>
      <c r="U960" s="2" t="s">
        <v>7090</v>
      </c>
      <c r="V960" s="2" t="s">
        <v>7091</v>
      </c>
      <c r="W960" s="2" t="s">
        <v>7092</v>
      </c>
      <c r="X960" s="2" t="s">
        <v>7093</v>
      </c>
      <c r="Y960" s="2" t="s">
        <v>40</v>
      </c>
      <c r="Z960" s="2">
        <v>0</v>
      </c>
      <c r="AA960" s="22">
        <v>1.365</v>
      </c>
      <c r="AB960" s="22">
        <v>1.2150000000000001</v>
      </c>
      <c r="AC960" s="21">
        <v>0.45</v>
      </c>
      <c r="AD960" s="21">
        <v>0.28000000000000003</v>
      </c>
      <c r="AE960" s="102">
        <v>0.99845760727232102</v>
      </c>
      <c r="AF960" s="102">
        <v>0.99983716207911399</v>
      </c>
      <c r="AG960" s="23">
        <v>1</v>
      </c>
      <c r="AH960" s="23">
        <v>1</v>
      </c>
      <c r="AI960" s="2">
        <v>78</v>
      </c>
      <c r="AJ960" s="2">
        <v>106.5</v>
      </c>
      <c r="AK960" s="2">
        <v>106.1</v>
      </c>
      <c r="AL960" s="2">
        <v>128.9</v>
      </c>
      <c r="AM960" s="2">
        <v>1.1200000000000001</v>
      </c>
      <c r="AN960" s="2">
        <v>1.23</v>
      </c>
      <c r="AO960" s="2">
        <v>5.95</v>
      </c>
      <c r="AP960" s="2">
        <v>4.49</v>
      </c>
      <c r="AQ960" s="2" t="s">
        <v>30</v>
      </c>
      <c r="AR960" s="2" t="s">
        <v>30</v>
      </c>
      <c r="AS960" s="2" t="s">
        <v>30</v>
      </c>
      <c r="AT960" s="2" t="s">
        <v>30</v>
      </c>
      <c r="AU960" s="2" t="s">
        <v>30</v>
      </c>
      <c r="AV960" s="2" t="s">
        <v>30</v>
      </c>
      <c r="AW960" s="2" t="s">
        <v>30</v>
      </c>
      <c r="AX960" s="2" t="s">
        <v>30</v>
      </c>
      <c r="AY960" s="2" t="s">
        <v>30</v>
      </c>
      <c r="AZ960" s="2" t="s">
        <v>30</v>
      </c>
      <c r="BA960" s="2" t="s">
        <v>30</v>
      </c>
      <c r="BB960" s="2" t="s">
        <v>30</v>
      </c>
      <c r="BC960" s="2" t="s">
        <v>40</v>
      </c>
    </row>
    <row r="961" spans="1:55">
      <c r="A961" s="2" t="b">
        <v>0</v>
      </c>
      <c r="B961" s="2" t="s">
        <v>30</v>
      </c>
      <c r="C961" s="2" t="s">
        <v>12301</v>
      </c>
      <c r="D961" s="2" t="s">
        <v>7491</v>
      </c>
      <c r="E961" s="2" t="s">
        <v>7492</v>
      </c>
      <c r="F961" s="2">
        <v>0</v>
      </c>
      <c r="G961" s="2">
        <v>43.338000000000001</v>
      </c>
      <c r="H961" s="2">
        <v>41</v>
      </c>
      <c r="I961" s="2">
        <v>6</v>
      </c>
      <c r="J961" s="2">
        <v>30</v>
      </c>
      <c r="K961" s="2">
        <v>6</v>
      </c>
      <c r="L961" s="2">
        <v>1</v>
      </c>
      <c r="M961" s="2">
        <v>183</v>
      </c>
      <c r="N961" s="2">
        <v>20.5</v>
      </c>
      <c r="O961" s="2">
        <v>4.91</v>
      </c>
      <c r="P961" s="2">
        <v>104.16</v>
      </c>
      <c r="Q961" s="2">
        <v>6</v>
      </c>
      <c r="R961" s="2" t="s">
        <v>518</v>
      </c>
      <c r="S961" s="2" t="s">
        <v>40</v>
      </c>
      <c r="T961" s="2" t="s">
        <v>2518</v>
      </c>
      <c r="U961" s="2" t="s">
        <v>7493</v>
      </c>
      <c r="V961" s="2" t="s">
        <v>7494</v>
      </c>
      <c r="W961" s="2" t="s">
        <v>7495</v>
      </c>
      <c r="X961" s="2" t="s">
        <v>7496</v>
      </c>
      <c r="Y961" s="2" t="s">
        <v>7497</v>
      </c>
      <c r="Z961" s="2">
        <v>0</v>
      </c>
      <c r="AA961" s="22">
        <v>1.0660000000000001</v>
      </c>
      <c r="AB961" s="22">
        <v>1.216</v>
      </c>
      <c r="AC961" s="21">
        <v>0.09</v>
      </c>
      <c r="AD961" s="21">
        <v>0.28000000000000003</v>
      </c>
      <c r="AE961" s="102">
        <v>0.99974487776092802</v>
      </c>
      <c r="AF961" s="102">
        <v>0.88352239933689503</v>
      </c>
      <c r="AG961" s="23">
        <v>1</v>
      </c>
      <c r="AH961" s="23">
        <v>1</v>
      </c>
      <c r="AI961" s="2">
        <v>73.2</v>
      </c>
      <c r="AJ961" s="2">
        <v>78</v>
      </c>
      <c r="AK961" s="2">
        <v>65</v>
      </c>
      <c r="AL961" s="2">
        <v>79</v>
      </c>
      <c r="AM961" s="2">
        <v>3.3</v>
      </c>
      <c r="AN961" s="2">
        <v>1.59</v>
      </c>
      <c r="AO961" s="2">
        <v>6.06</v>
      </c>
      <c r="AP961" s="2">
        <v>0.94</v>
      </c>
      <c r="AQ961" s="2" t="s">
        <v>30</v>
      </c>
      <c r="AR961" s="2" t="s">
        <v>30</v>
      </c>
      <c r="AS961" s="2" t="s">
        <v>30</v>
      </c>
      <c r="AT961" s="2" t="s">
        <v>30</v>
      </c>
      <c r="AU961" s="2" t="s">
        <v>30</v>
      </c>
      <c r="AV961" s="2" t="s">
        <v>30</v>
      </c>
      <c r="AW961" s="2" t="s">
        <v>30</v>
      </c>
      <c r="AX961" s="2" t="s">
        <v>30</v>
      </c>
      <c r="AY961" s="2" t="s">
        <v>30</v>
      </c>
      <c r="AZ961" s="2" t="s">
        <v>30</v>
      </c>
      <c r="BA961" s="2" t="s">
        <v>30</v>
      </c>
      <c r="BB961" s="2" t="s">
        <v>30</v>
      </c>
      <c r="BC961" s="2" t="s">
        <v>40</v>
      </c>
    </row>
    <row r="962" spans="1:55">
      <c r="A962" s="2" t="b">
        <v>0</v>
      </c>
      <c r="B962" s="2" t="s">
        <v>30</v>
      </c>
      <c r="C962" s="2" t="s">
        <v>12301</v>
      </c>
      <c r="D962" s="2" t="s">
        <v>6260</v>
      </c>
      <c r="E962" s="2" t="s">
        <v>6261</v>
      </c>
      <c r="F962" s="2">
        <v>0</v>
      </c>
      <c r="G962" s="2">
        <v>43.329000000000001</v>
      </c>
      <c r="H962" s="2">
        <v>21</v>
      </c>
      <c r="I962" s="2">
        <v>13</v>
      </c>
      <c r="J962" s="2">
        <v>32</v>
      </c>
      <c r="K962" s="2">
        <v>13</v>
      </c>
      <c r="L962" s="2">
        <v>1</v>
      </c>
      <c r="M962" s="2">
        <v>645</v>
      </c>
      <c r="N962" s="2">
        <v>73.3</v>
      </c>
      <c r="O962" s="2">
        <v>8.7799999999999994</v>
      </c>
      <c r="P962" s="2">
        <v>94.26</v>
      </c>
      <c r="Q962" s="2">
        <v>13</v>
      </c>
      <c r="R962" s="2" t="s">
        <v>132</v>
      </c>
      <c r="S962" s="2" t="s">
        <v>141</v>
      </c>
      <c r="T962" s="2" t="s">
        <v>151</v>
      </c>
      <c r="U962" s="2" t="s">
        <v>6262</v>
      </c>
      <c r="V962" s="2" t="s">
        <v>6263</v>
      </c>
      <c r="W962" s="2" t="s">
        <v>6264</v>
      </c>
      <c r="X962" s="2" t="s">
        <v>6265</v>
      </c>
      <c r="Y962" s="2" t="s">
        <v>40</v>
      </c>
      <c r="Z962" s="2">
        <v>0</v>
      </c>
      <c r="AA962" s="22">
        <v>0.97199999999999998</v>
      </c>
      <c r="AB962" s="22">
        <v>1.022</v>
      </c>
      <c r="AC962" s="21">
        <v>-0.04</v>
      </c>
      <c r="AD962" s="21">
        <v>0.03</v>
      </c>
      <c r="AE962" s="102">
        <v>0.99999999986502097</v>
      </c>
      <c r="AF962" s="102">
        <v>0.99997921670716206</v>
      </c>
      <c r="AG962" s="23">
        <v>1</v>
      </c>
      <c r="AH962" s="23">
        <v>1</v>
      </c>
      <c r="AI962" s="2">
        <v>105.1</v>
      </c>
      <c r="AJ962" s="2">
        <v>102.1</v>
      </c>
      <c r="AK962" s="2">
        <v>85.5</v>
      </c>
      <c r="AL962" s="2">
        <v>87.4</v>
      </c>
      <c r="AM962" s="2">
        <v>5.15</v>
      </c>
      <c r="AN962" s="2">
        <v>1.42</v>
      </c>
      <c r="AO962" s="2">
        <v>1.37</v>
      </c>
      <c r="AP962" s="2">
        <v>4.4400000000000004</v>
      </c>
      <c r="AQ962" s="2" t="s">
        <v>30</v>
      </c>
      <c r="AR962" s="2" t="s">
        <v>30</v>
      </c>
      <c r="AS962" s="2" t="s">
        <v>30</v>
      </c>
      <c r="AT962" s="2" t="s">
        <v>30</v>
      </c>
      <c r="AU962" s="2" t="s">
        <v>30</v>
      </c>
      <c r="AV962" s="2" t="s">
        <v>30</v>
      </c>
      <c r="AW962" s="2" t="s">
        <v>30</v>
      </c>
      <c r="AX962" s="2" t="s">
        <v>30</v>
      </c>
      <c r="AY962" s="2" t="s">
        <v>30</v>
      </c>
      <c r="AZ962" s="2" t="s">
        <v>30</v>
      </c>
      <c r="BA962" s="2" t="s">
        <v>30</v>
      </c>
      <c r="BB962" s="2" t="s">
        <v>30</v>
      </c>
      <c r="BC962" s="2" t="s">
        <v>40</v>
      </c>
    </row>
    <row r="963" spans="1:55">
      <c r="A963" s="2" t="b">
        <v>0</v>
      </c>
      <c r="B963" s="2" t="s">
        <v>30</v>
      </c>
      <c r="C963" s="2" t="s">
        <v>12301</v>
      </c>
      <c r="D963" s="2" t="s">
        <v>5303</v>
      </c>
      <c r="E963" s="2" t="s">
        <v>5304</v>
      </c>
      <c r="F963" s="2">
        <v>0</v>
      </c>
      <c r="G963" s="2">
        <v>43.203000000000003</v>
      </c>
      <c r="H963" s="2">
        <v>45</v>
      </c>
      <c r="I963" s="2">
        <v>7</v>
      </c>
      <c r="J963" s="2">
        <v>34</v>
      </c>
      <c r="K963" s="2">
        <v>7</v>
      </c>
      <c r="L963" s="2">
        <v>1</v>
      </c>
      <c r="M963" s="2">
        <v>272</v>
      </c>
      <c r="N963" s="2">
        <v>30.2</v>
      </c>
      <c r="O963" s="2">
        <v>5.9</v>
      </c>
      <c r="P963" s="2">
        <v>133.29</v>
      </c>
      <c r="Q963" s="2">
        <v>7</v>
      </c>
      <c r="R963" s="2" t="s">
        <v>33</v>
      </c>
      <c r="S963" s="2" t="s">
        <v>86</v>
      </c>
      <c r="T963" s="2" t="s">
        <v>511</v>
      </c>
      <c r="U963" s="2" t="s">
        <v>3920</v>
      </c>
      <c r="V963" s="2" t="s">
        <v>5305</v>
      </c>
      <c r="W963" s="2" t="s">
        <v>5306</v>
      </c>
      <c r="X963" s="2" t="s">
        <v>5307</v>
      </c>
      <c r="Y963" s="2" t="s">
        <v>40</v>
      </c>
      <c r="Z963" s="2">
        <v>0</v>
      </c>
      <c r="AA963" s="22">
        <v>1.093</v>
      </c>
      <c r="AB963" s="22">
        <v>0.98399999999999999</v>
      </c>
      <c r="AC963" s="21">
        <v>0.13</v>
      </c>
      <c r="AD963" s="21">
        <v>-0.02</v>
      </c>
      <c r="AE963" s="102">
        <v>0.99972352535194997</v>
      </c>
      <c r="AF963" s="102">
        <v>0.99999995675106501</v>
      </c>
      <c r="AG963" s="23">
        <v>1</v>
      </c>
      <c r="AH963" s="23">
        <v>1</v>
      </c>
      <c r="AI963" s="2">
        <v>91.4</v>
      </c>
      <c r="AJ963" s="2">
        <v>99.9</v>
      </c>
      <c r="AK963" s="2">
        <v>108.2</v>
      </c>
      <c r="AL963" s="2">
        <v>106.5</v>
      </c>
      <c r="AM963" s="2">
        <v>4.6100000000000003</v>
      </c>
      <c r="AN963" s="2">
        <v>8.5299999999999994</v>
      </c>
      <c r="AO963" s="2">
        <v>6.12</v>
      </c>
      <c r="AP963" s="2">
        <v>4.5999999999999996</v>
      </c>
      <c r="AQ963" s="2" t="s">
        <v>30</v>
      </c>
      <c r="AR963" s="2" t="s">
        <v>30</v>
      </c>
      <c r="AS963" s="2" t="s">
        <v>30</v>
      </c>
      <c r="AT963" s="2" t="s">
        <v>30</v>
      </c>
      <c r="AU963" s="2" t="s">
        <v>30</v>
      </c>
      <c r="AV963" s="2" t="s">
        <v>30</v>
      </c>
      <c r="AW963" s="2" t="s">
        <v>30</v>
      </c>
      <c r="AX963" s="2" t="s">
        <v>30</v>
      </c>
      <c r="AY963" s="2" t="s">
        <v>30</v>
      </c>
      <c r="AZ963" s="2" t="s">
        <v>30</v>
      </c>
      <c r="BA963" s="2" t="s">
        <v>30</v>
      </c>
      <c r="BB963" s="2" t="s">
        <v>30</v>
      </c>
      <c r="BC963" s="2" t="s">
        <v>40</v>
      </c>
    </row>
    <row r="964" spans="1:55">
      <c r="A964" s="2" t="b">
        <v>0</v>
      </c>
      <c r="B964" s="2" t="s">
        <v>30</v>
      </c>
      <c r="C964" s="2" t="s">
        <v>12301</v>
      </c>
      <c r="D964" s="2" t="s">
        <v>3400</v>
      </c>
      <c r="E964" s="2" t="s">
        <v>3401</v>
      </c>
      <c r="F964" s="2">
        <v>0</v>
      </c>
      <c r="G964" s="2">
        <v>43.158999999999999</v>
      </c>
      <c r="H964" s="2">
        <v>43</v>
      </c>
      <c r="I964" s="2">
        <v>12</v>
      </c>
      <c r="J964" s="2">
        <v>29</v>
      </c>
      <c r="K964" s="2">
        <v>12</v>
      </c>
      <c r="L964" s="2">
        <v>1</v>
      </c>
      <c r="M964" s="2">
        <v>332</v>
      </c>
      <c r="N964" s="2">
        <v>36.4</v>
      </c>
      <c r="O964" s="2">
        <v>5.6</v>
      </c>
      <c r="P964" s="2">
        <v>108.66</v>
      </c>
      <c r="Q964" s="2">
        <v>12</v>
      </c>
      <c r="R964" s="2" t="s">
        <v>140</v>
      </c>
      <c r="S964" s="2" t="s">
        <v>141</v>
      </c>
      <c r="T964" s="2" t="s">
        <v>40</v>
      </c>
      <c r="U964" s="2" t="s">
        <v>701</v>
      </c>
      <c r="V964" s="2" t="s">
        <v>3402</v>
      </c>
      <c r="W964" s="2" t="s">
        <v>40</v>
      </c>
      <c r="X964" s="2" t="s">
        <v>3403</v>
      </c>
      <c r="Y964" s="2" t="s">
        <v>40</v>
      </c>
      <c r="Z964" s="2">
        <v>0</v>
      </c>
      <c r="AA964" s="22">
        <v>1.006</v>
      </c>
      <c r="AB964" s="22">
        <v>0.94</v>
      </c>
      <c r="AC964" s="21">
        <v>0.01</v>
      </c>
      <c r="AD964" s="21">
        <v>-0.09</v>
      </c>
      <c r="AE964" s="102">
        <v>0.99999999054002497</v>
      </c>
      <c r="AF964" s="102">
        <v>0.99986192460478096</v>
      </c>
      <c r="AG964" s="23">
        <v>1</v>
      </c>
      <c r="AH964" s="23">
        <v>1</v>
      </c>
      <c r="AI964" s="2">
        <v>105</v>
      </c>
      <c r="AJ964" s="2">
        <v>105.7</v>
      </c>
      <c r="AK964" s="2">
        <v>103.3</v>
      </c>
      <c r="AL964" s="2">
        <v>97.1</v>
      </c>
      <c r="AM964" s="2">
        <v>4.28</v>
      </c>
      <c r="AN964" s="2">
        <v>3.13</v>
      </c>
      <c r="AO964" s="2">
        <v>6.46</v>
      </c>
      <c r="AP964" s="2">
        <v>6</v>
      </c>
      <c r="AQ964" s="2" t="s">
        <v>30</v>
      </c>
      <c r="AR964" s="2" t="s">
        <v>30</v>
      </c>
      <c r="AS964" s="2" t="s">
        <v>30</v>
      </c>
      <c r="AT964" s="2" t="s">
        <v>30</v>
      </c>
      <c r="AU964" s="2" t="s">
        <v>30</v>
      </c>
      <c r="AV964" s="2" t="s">
        <v>30</v>
      </c>
      <c r="AW964" s="2" t="s">
        <v>30</v>
      </c>
      <c r="AX964" s="2" t="s">
        <v>30</v>
      </c>
      <c r="AY964" s="2" t="s">
        <v>30</v>
      </c>
      <c r="AZ964" s="2" t="s">
        <v>30</v>
      </c>
      <c r="BA964" s="2" t="s">
        <v>30</v>
      </c>
      <c r="BB964" s="2" t="s">
        <v>30</v>
      </c>
      <c r="BC964" s="2" t="s">
        <v>40</v>
      </c>
    </row>
    <row r="965" spans="1:55">
      <c r="A965" s="2" t="b">
        <v>0</v>
      </c>
      <c r="B965" s="2" t="s">
        <v>30</v>
      </c>
      <c r="C965" s="2" t="s">
        <v>12301</v>
      </c>
      <c r="D965" s="2" t="s">
        <v>5314</v>
      </c>
      <c r="E965" s="2" t="s">
        <v>5315</v>
      </c>
      <c r="F965" s="2">
        <v>0</v>
      </c>
      <c r="G965" s="2">
        <v>43.02</v>
      </c>
      <c r="H965" s="2">
        <v>52</v>
      </c>
      <c r="I965" s="2">
        <v>8</v>
      </c>
      <c r="J965" s="2">
        <v>34</v>
      </c>
      <c r="K965" s="2">
        <v>6</v>
      </c>
      <c r="L965" s="2">
        <v>1</v>
      </c>
      <c r="M965" s="2">
        <v>221</v>
      </c>
      <c r="N965" s="2">
        <v>25</v>
      </c>
      <c r="O965" s="2">
        <v>4.59</v>
      </c>
      <c r="P965" s="2">
        <v>132.69999999999999</v>
      </c>
      <c r="Q965" s="2">
        <v>8</v>
      </c>
      <c r="R965" s="2" t="s">
        <v>40</v>
      </c>
      <c r="S965" s="2" t="s">
        <v>40</v>
      </c>
      <c r="T965" s="2" t="s">
        <v>40</v>
      </c>
      <c r="U965" s="2" t="s">
        <v>5316</v>
      </c>
      <c r="V965" s="2" t="s">
        <v>5317</v>
      </c>
      <c r="W965" s="2" t="s">
        <v>5318</v>
      </c>
      <c r="X965" s="2" t="s">
        <v>5319</v>
      </c>
      <c r="Y965" s="2" t="s">
        <v>40</v>
      </c>
      <c r="Z965" s="2">
        <v>0</v>
      </c>
      <c r="AA965" s="22">
        <v>1.262</v>
      </c>
      <c r="AB965" s="22">
        <v>1.2230000000000001</v>
      </c>
      <c r="AC965" s="21">
        <v>0.34</v>
      </c>
      <c r="AD965" s="21">
        <v>0.28999999999999998</v>
      </c>
      <c r="AE965" s="102">
        <v>0.99173261232298604</v>
      </c>
      <c r="AF965" s="102">
        <v>0.99477346082551898</v>
      </c>
      <c r="AG965" s="23">
        <v>1</v>
      </c>
      <c r="AH965" s="23">
        <v>1</v>
      </c>
      <c r="AI965" s="2">
        <v>87.7</v>
      </c>
      <c r="AJ965" s="2">
        <v>110.8</v>
      </c>
      <c r="AK965" s="2">
        <v>77.3</v>
      </c>
      <c r="AL965" s="2">
        <v>94.5</v>
      </c>
      <c r="AM965" s="2">
        <v>2.54</v>
      </c>
      <c r="AN965" s="2">
        <v>5</v>
      </c>
      <c r="AO965" s="2">
        <v>13.04</v>
      </c>
      <c r="AP965" s="2">
        <v>0.67</v>
      </c>
      <c r="AQ965" s="2" t="s">
        <v>30</v>
      </c>
      <c r="AR965" s="2" t="s">
        <v>30</v>
      </c>
      <c r="AS965" s="2" t="s">
        <v>30</v>
      </c>
      <c r="AT965" s="2" t="s">
        <v>30</v>
      </c>
      <c r="AU965" s="2" t="s">
        <v>30</v>
      </c>
      <c r="AV965" s="2" t="s">
        <v>30</v>
      </c>
      <c r="AW965" s="2" t="s">
        <v>30</v>
      </c>
      <c r="AX965" s="2" t="s">
        <v>30</v>
      </c>
      <c r="AY965" s="2" t="s">
        <v>30</v>
      </c>
      <c r="AZ965" s="2" t="s">
        <v>30</v>
      </c>
      <c r="BA965" s="2" t="s">
        <v>30</v>
      </c>
      <c r="BB965" s="2" t="s">
        <v>30</v>
      </c>
      <c r="BC965" s="2" t="s">
        <v>40</v>
      </c>
    </row>
    <row r="966" spans="1:55">
      <c r="A966" s="2" t="b">
        <v>0</v>
      </c>
      <c r="B966" s="2" t="s">
        <v>30</v>
      </c>
      <c r="C966" s="2" t="s">
        <v>12301</v>
      </c>
      <c r="D966" s="2" t="s">
        <v>6677</v>
      </c>
      <c r="E966" s="2" t="s">
        <v>6678</v>
      </c>
      <c r="F966" s="2">
        <v>0</v>
      </c>
      <c r="G966" s="2">
        <v>43.018999999999998</v>
      </c>
      <c r="H966" s="2">
        <v>31</v>
      </c>
      <c r="I966" s="2">
        <v>3</v>
      </c>
      <c r="J966" s="2">
        <v>26</v>
      </c>
      <c r="K966" s="2">
        <v>3</v>
      </c>
      <c r="L966" s="2">
        <v>1</v>
      </c>
      <c r="M966" s="2">
        <v>192</v>
      </c>
      <c r="N966" s="2">
        <v>21.2</v>
      </c>
      <c r="O966" s="2">
        <v>4.3499999999999996</v>
      </c>
      <c r="P966" s="2">
        <v>123.58</v>
      </c>
      <c r="Q966" s="2">
        <v>3</v>
      </c>
      <c r="R966" s="2" t="s">
        <v>40</v>
      </c>
      <c r="S966" s="2" t="s">
        <v>86</v>
      </c>
      <c r="T966" s="2" t="s">
        <v>40</v>
      </c>
      <c r="U966" s="2" t="s">
        <v>6679</v>
      </c>
      <c r="V966" s="2" t="s">
        <v>6680</v>
      </c>
      <c r="W966" s="2" t="s">
        <v>40</v>
      </c>
      <c r="X966" s="2" t="s">
        <v>6681</v>
      </c>
      <c r="Y966" s="2" t="s">
        <v>40</v>
      </c>
      <c r="Z966" s="2">
        <v>0</v>
      </c>
      <c r="AA966" s="22">
        <v>1.3779999999999999</v>
      </c>
      <c r="AB966" s="22">
        <v>1.2150000000000001</v>
      </c>
      <c r="AC966" s="21">
        <v>0.46</v>
      </c>
      <c r="AD966" s="21">
        <v>0.28000000000000003</v>
      </c>
      <c r="AE966" s="102">
        <v>0.16917836470421599</v>
      </c>
      <c r="AF966" s="102">
        <v>0.65297259774519401</v>
      </c>
      <c r="AG966" s="23">
        <v>0.80319914667760195</v>
      </c>
      <c r="AH966" s="23">
        <v>1</v>
      </c>
      <c r="AI966" s="2">
        <v>76.2</v>
      </c>
      <c r="AJ966" s="2">
        <v>105</v>
      </c>
      <c r="AK966" s="2">
        <v>98.8</v>
      </c>
      <c r="AL966" s="2">
        <v>120.1</v>
      </c>
      <c r="AM966" s="2">
        <v>5.47</v>
      </c>
      <c r="AN966" s="2">
        <v>7.15</v>
      </c>
      <c r="AO966" s="2">
        <v>4.63</v>
      </c>
      <c r="AP966" s="2">
        <v>2.98</v>
      </c>
      <c r="AQ966" s="2" t="s">
        <v>30</v>
      </c>
      <c r="AR966" s="2" t="s">
        <v>30</v>
      </c>
      <c r="AS966" s="2" t="s">
        <v>30</v>
      </c>
      <c r="AT966" s="2" t="s">
        <v>30</v>
      </c>
      <c r="AU966" s="2" t="s">
        <v>30</v>
      </c>
      <c r="AV966" s="2" t="s">
        <v>30</v>
      </c>
      <c r="AW966" s="2" t="s">
        <v>30</v>
      </c>
      <c r="AX966" s="2" t="s">
        <v>30</v>
      </c>
      <c r="AY966" s="2" t="s">
        <v>30</v>
      </c>
      <c r="AZ966" s="2" t="s">
        <v>30</v>
      </c>
      <c r="BA966" s="2" t="s">
        <v>30</v>
      </c>
      <c r="BB966" s="2" t="s">
        <v>30</v>
      </c>
      <c r="BC966" s="2" t="s">
        <v>40</v>
      </c>
    </row>
    <row r="967" spans="1:55">
      <c r="A967" s="2" t="b">
        <v>0</v>
      </c>
      <c r="B967" s="2" t="s">
        <v>30</v>
      </c>
      <c r="C967" s="2" t="s">
        <v>12301</v>
      </c>
      <c r="D967" s="2" t="s">
        <v>5543</v>
      </c>
      <c r="E967" s="2" t="s">
        <v>5544</v>
      </c>
      <c r="F967" s="2">
        <v>0</v>
      </c>
      <c r="G967" s="2">
        <v>42.929000000000002</v>
      </c>
      <c r="H967" s="2">
        <v>48</v>
      </c>
      <c r="I967" s="2">
        <v>6</v>
      </c>
      <c r="J967" s="2">
        <v>22</v>
      </c>
      <c r="K967" s="2">
        <v>6</v>
      </c>
      <c r="L967" s="2">
        <v>1</v>
      </c>
      <c r="M967" s="2">
        <v>212</v>
      </c>
      <c r="N967" s="2">
        <v>22.9</v>
      </c>
      <c r="O967" s="2">
        <v>6.52</v>
      </c>
      <c r="P967" s="2">
        <v>103.93</v>
      </c>
      <c r="Q967" s="2">
        <v>6</v>
      </c>
      <c r="R967" s="2" t="s">
        <v>40</v>
      </c>
      <c r="S967" s="2" t="s">
        <v>141</v>
      </c>
      <c r="T967" s="2" t="s">
        <v>937</v>
      </c>
      <c r="U967" s="2" t="s">
        <v>5545</v>
      </c>
      <c r="V967" s="2" t="s">
        <v>5546</v>
      </c>
      <c r="W967" s="2" t="s">
        <v>5547</v>
      </c>
      <c r="X967" s="2" t="s">
        <v>5548</v>
      </c>
      <c r="Y967" s="2" t="s">
        <v>40</v>
      </c>
      <c r="Z967" s="2">
        <v>0</v>
      </c>
      <c r="AA967" s="22">
        <v>1.7310000000000001</v>
      </c>
      <c r="AB967" s="22">
        <v>1.8360000000000001</v>
      </c>
      <c r="AC967" s="21">
        <v>0.79</v>
      </c>
      <c r="AD967" s="21">
        <v>0.88</v>
      </c>
      <c r="AE967" s="102">
        <v>4.2372896590869797E-4</v>
      </c>
      <c r="AF967" s="102">
        <v>1.4601379966538999E-4</v>
      </c>
      <c r="AG967" s="23">
        <v>6.8702038318700902E-3</v>
      </c>
      <c r="AH967" s="23">
        <v>2.3055122890016599E-3</v>
      </c>
      <c r="AI967" s="2">
        <v>86.8</v>
      </c>
      <c r="AJ967" s="2">
        <v>150.19999999999999</v>
      </c>
      <c r="AK967" s="2">
        <v>85.8</v>
      </c>
      <c r="AL967" s="2">
        <v>157.5</v>
      </c>
      <c r="AM967" s="2">
        <v>4.63</v>
      </c>
      <c r="AN967" s="2">
        <v>4.3</v>
      </c>
      <c r="AO967" s="2">
        <v>1.82</v>
      </c>
      <c r="AP967" s="2">
        <v>5.04</v>
      </c>
      <c r="AQ967" s="2" t="s">
        <v>30</v>
      </c>
      <c r="AR967" s="2" t="s">
        <v>30</v>
      </c>
      <c r="AS967" s="2" t="s">
        <v>30</v>
      </c>
      <c r="AT967" s="2" t="s">
        <v>30</v>
      </c>
      <c r="AU967" s="2" t="s">
        <v>30</v>
      </c>
      <c r="AV967" s="2" t="s">
        <v>30</v>
      </c>
      <c r="AW967" s="2" t="s">
        <v>30</v>
      </c>
      <c r="AX967" s="2" t="s">
        <v>30</v>
      </c>
      <c r="AY967" s="2" t="s">
        <v>30</v>
      </c>
      <c r="AZ967" s="2" t="s">
        <v>30</v>
      </c>
      <c r="BA967" s="2" t="s">
        <v>30</v>
      </c>
      <c r="BB967" s="2" t="s">
        <v>30</v>
      </c>
      <c r="BC967" s="2" t="s">
        <v>40</v>
      </c>
    </row>
    <row r="968" spans="1:55">
      <c r="A968" s="2" t="b">
        <v>0</v>
      </c>
      <c r="B968" s="2" t="s">
        <v>30</v>
      </c>
      <c r="C968" s="2" t="s">
        <v>12301</v>
      </c>
      <c r="D968" s="2" t="s">
        <v>12902</v>
      </c>
      <c r="E968" s="2" t="s">
        <v>12901</v>
      </c>
      <c r="F968" s="2">
        <v>0</v>
      </c>
      <c r="G968" s="2">
        <v>42.917999999999999</v>
      </c>
      <c r="H968" s="2">
        <v>28</v>
      </c>
      <c r="I968" s="2">
        <v>11</v>
      </c>
      <c r="J968" s="2">
        <v>25</v>
      </c>
      <c r="K968" s="2">
        <v>11</v>
      </c>
      <c r="L968" s="2">
        <v>1</v>
      </c>
      <c r="M968" s="2">
        <v>466</v>
      </c>
      <c r="N968" s="2">
        <v>52.6</v>
      </c>
      <c r="O968" s="2">
        <v>5.49</v>
      </c>
      <c r="P968" s="2">
        <v>72.459999999999994</v>
      </c>
      <c r="Q968" s="2">
        <v>11</v>
      </c>
      <c r="R968" s="2" t="s">
        <v>7325</v>
      </c>
      <c r="S968" s="2" t="s">
        <v>44</v>
      </c>
      <c r="T968" s="2" t="s">
        <v>151</v>
      </c>
      <c r="U968" s="2" t="s">
        <v>7326</v>
      </c>
      <c r="V968" s="2" t="s">
        <v>12900</v>
      </c>
      <c r="W968" s="2" t="s">
        <v>12899</v>
      </c>
      <c r="X968" s="2" t="s">
        <v>12898</v>
      </c>
      <c r="Y968" s="2" t="s">
        <v>7330</v>
      </c>
      <c r="Z968" s="2">
        <v>0</v>
      </c>
      <c r="AA968" s="22">
        <v>0.69</v>
      </c>
      <c r="AB968" s="22">
        <v>0.64200000000000002</v>
      </c>
      <c r="AC968" s="21">
        <v>-0.54</v>
      </c>
      <c r="AD968" s="21">
        <v>-0.64</v>
      </c>
      <c r="AE968" s="102">
        <v>0.91318665921554998</v>
      </c>
      <c r="AF968" s="102">
        <v>0.84000439549235495</v>
      </c>
      <c r="AG968" s="23">
        <v>1</v>
      </c>
      <c r="AH968" s="23">
        <v>1</v>
      </c>
      <c r="AI968" s="2">
        <v>132.5</v>
      </c>
      <c r="AJ968" s="2">
        <v>91.4</v>
      </c>
      <c r="AK968" s="2">
        <v>137.69999999999999</v>
      </c>
      <c r="AL968" s="2">
        <v>88.4</v>
      </c>
      <c r="AM968" s="2">
        <v>0.43</v>
      </c>
      <c r="AN968" s="2">
        <v>2.34</v>
      </c>
      <c r="AO968" s="2">
        <v>2.4700000000000002</v>
      </c>
      <c r="AP968" s="2">
        <v>3.82</v>
      </c>
      <c r="AQ968" s="2" t="s">
        <v>30</v>
      </c>
      <c r="AR968" s="2" t="s">
        <v>30</v>
      </c>
      <c r="AS968" s="2" t="s">
        <v>30</v>
      </c>
      <c r="AT968" s="2" t="s">
        <v>30</v>
      </c>
      <c r="AU968" s="2" t="s">
        <v>30</v>
      </c>
      <c r="AV968" s="2" t="s">
        <v>30</v>
      </c>
      <c r="AW968" s="2" t="s">
        <v>30</v>
      </c>
      <c r="AX968" s="2" t="s">
        <v>30</v>
      </c>
      <c r="AY968" s="2" t="s">
        <v>30</v>
      </c>
      <c r="AZ968" s="2" t="s">
        <v>30</v>
      </c>
      <c r="BA968" s="2" t="s">
        <v>30</v>
      </c>
      <c r="BB968" s="2" t="s">
        <v>30</v>
      </c>
      <c r="BC968" s="2" t="s">
        <v>40</v>
      </c>
    </row>
    <row r="969" spans="1:55">
      <c r="A969" s="2" t="b">
        <v>0</v>
      </c>
      <c r="B969" s="2" t="s">
        <v>30</v>
      </c>
      <c r="C969" s="2" t="s">
        <v>12301</v>
      </c>
      <c r="D969" s="2" t="s">
        <v>5374</v>
      </c>
      <c r="E969" s="2" t="s">
        <v>5375</v>
      </c>
      <c r="F969" s="2">
        <v>0</v>
      </c>
      <c r="G969" s="2">
        <v>42.823999999999998</v>
      </c>
      <c r="H969" s="2">
        <v>32</v>
      </c>
      <c r="I969" s="2">
        <v>9</v>
      </c>
      <c r="J969" s="2">
        <v>31</v>
      </c>
      <c r="K969" s="2">
        <v>9</v>
      </c>
      <c r="L969" s="2">
        <v>1</v>
      </c>
      <c r="M969" s="2">
        <v>230</v>
      </c>
      <c r="N969" s="2">
        <v>25.6</v>
      </c>
      <c r="O969" s="2">
        <v>7.06</v>
      </c>
      <c r="P969" s="2">
        <v>99.91</v>
      </c>
      <c r="Q969" s="2">
        <v>9</v>
      </c>
      <c r="R969" s="2" t="s">
        <v>5376</v>
      </c>
      <c r="S969" s="2" t="s">
        <v>141</v>
      </c>
      <c r="T969" s="2" t="s">
        <v>336</v>
      </c>
      <c r="U969" s="2" t="s">
        <v>5377</v>
      </c>
      <c r="V969" s="2" t="s">
        <v>5378</v>
      </c>
      <c r="W969" s="2" t="s">
        <v>40</v>
      </c>
      <c r="X969" s="2" t="s">
        <v>5379</v>
      </c>
      <c r="Y969" s="2" t="s">
        <v>4940</v>
      </c>
      <c r="Z969" s="2">
        <v>0</v>
      </c>
      <c r="AA969" s="22">
        <v>1.23</v>
      </c>
      <c r="AB969" s="22">
        <v>1.175</v>
      </c>
      <c r="AC969" s="21">
        <v>0.3</v>
      </c>
      <c r="AD969" s="21">
        <v>0.23</v>
      </c>
      <c r="AE969" s="102">
        <v>0.85861241624214601</v>
      </c>
      <c r="AF969" s="102">
        <v>0.93354865696533196</v>
      </c>
      <c r="AG969" s="23">
        <v>1</v>
      </c>
      <c r="AH969" s="23">
        <v>1</v>
      </c>
      <c r="AI969" s="2">
        <v>90.6</v>
      </c>
      <c r="AJ969" s="2">
        <v>111.5</v>
      </c>
      <c r="AK969" s="2">
        <v>99.6</v>
      </c>
      <c r="AL969" s="2">
        <v>117</v>
      </c>
      <c r="AM969" s="2">
        <v>8.02</v>
      </c>
      <c r="AN969" s="2">
        <v>2.72</v>
      </c>
      <c r="AO969" s="2">
        <v>1.97</v>
      </c>
      <c r="AP969" s="2">
        <v>5.28</v>
      </c>
      <c r="AQ969" s="2" t="s">
        <v>30</v>
      </c>
      <c r="AR969" s="2" t="s">
        <v>30</v>
      </c>
      <c r="AS969" s="2" t="s">
        <v>30</v>
      </c>
      <c r="AT969" s="2" t="s">
        <v>30</v>
      </c>
      <c r="AU969" s="2" t="s">
        <v>30</v>
      </c>
      <c r="AV969" s="2" t="s">
        <v>30</v>
      </c>
      <c r="AW969" s="2" t="s">
        <v>30</v>
      </c>
      <c r="AX969" s="2" t="s">
        <v>30</v>
      </c>
      <c r="AY969" s="2" t="s">
        <v>30</v>
      </c>
      <c r="AZ969" s="2" t="s">
        <v>30</v>
      </c>
      <c r="BA969" s="2" t="s">
        <v>30</v>
      </c>
      <c r="BB969" s="2" t="s">
        <v>30</v>
      </c>
      <c r="BC969" s="2" t="s">
        <v>40</v>
      </c>
    </row>
    <row r="970" spans="1:55">
      <c r="A970" s="2" t="b">
        <v>0</v>
      </c>
      <c r="B970" s="2" t="s">
        <v>30</v>
      </c>
      <c r="C970" s="2" t="s">
        <v>12301</v>
      </c>
      <c r="D970" s="2" t="s">
        <v>4948</v>
      </c>
      <c r="E970" s="2" t="s">
        <v>4949</v>
      </c>
      <c r="F970" s="2">
        <v>0</v>
      </c>
      <c r="G970" s="2">
        <v>42.784999999999997</v>
      </c>
      <c r="H970" s="2">
        <v>65</v>
      </c>
      <c r="I970" s="2">
        <v>11</v>
      </c>
      <c r="J970" s="2">
        <v>34</v>
      </c>
      <c r="K970" s="2">
        <v>11</v>
      </c>
      <c r="L970" s="2">
        <v>1</v>
      </c>
      <c r="M970" s="2">
        <v>191</v>
      </c>
      <c r="N970" s="2">
        <v>21.7</v>
      </c>
      <c r="O970" s="2">
        <v>5.49</v>
      </c>
      <c r="P970" s="2">
        <v>110.22</v>
      </c>
      <c r="Q970" s="2">
        <v>11</v>
      </c>
      <c r="R970" s="2" t="s">
        <v>235</v>
      </c>
      <c r="S970" s="2" t="s">
        <v>314</v>
      </c>
      <c r="T970" s="2" t="s">
        <v>1468</v>
      </c>
      <c r="U970" s="2" t="s">
        <v>4950</v>
      </c>
      <c r="V970" s="2" t="s">
        <v>4951</v>
      </c>
      <c r="W970" s="2" t="s">
        <v>4952</v>
      </c>
      <c r="X970" s="2" t="s">
        <v>4953</v>
      </c>
      <c r="Y970" s="2" t="s">
        <v>40</v>
      </c>
      <c r="Z970" s="2">
        <v>0</v>
      </c>
      <c r="AA970" s="22">
        <v>1.2729999999999999</v>
      </c>
      <c r="AB970" s="22">
        <v>1.331</v>
      </c>
      <c r="AC970" s="21">
        <v>0.35</v>
      </c>
      <c r="AD970" s="21">
        <v>0.41</v>
      </c>
      <c r="AE970" s="102">
        <v>0.67740315273430296</v>
      </c>
      <c r="AF970" s="102">
        <v>0.67275018992136104</v>
      </c>
      <c r="AG970" s="23">
        <v>1</v>
      </c>
      <c r="AH970" s="23">
        <v>1</v>
      </c>
      <c r="AI970" s="2">
        <v>92.8</v>
      </c>
      <c r="AJ970" s="2">
        <v>118.1</v>
      </c>
      <c r="AK970" s="2">
        <v>83.4</v>
      </c>
      <c r="AL970" s="2">
        <v>111.1</v>
      </c>
      <c r="AM970" s="2">
        <v>7.42</v>
      </c>
      <c r="AN970" s="2">
        <v>3.79</v>
      </c>
      <c r="AO970" s="2">
        <v>1.3</v>
      </c>
      <c r="AP970" s="2">
        <v>2.2999999999999998</v>
      </c>
      <c r="AQ970" s="2" t="s">
        <v>30</v>
      </c>
      <c r="AR970" s="2" t="s">
        <v>30</v>
      </c>
      <c r="AS970" s="2" t="s">
        <v>30</v>
      </c>
      <c r="AT970" s="2" t="s">
        <v>30</v>
      </c>
      <c r="AU970" s="2" t="s">
        <v>30</v>
      </c>
      <c r="AV970" s="2" t="s">
        <v>30</v>
      </c>
      <c r="AW970" s="2" t="s">
        <v>30</v>
      </c>
      <c r="AX970" s="2" t="s">
        <v>30</v>
      </c>
      <c r="AY970" s="2" t="s">
        <v>30</v>
      </c>
      <c r="AZ970" s="2" t="s">
        <v>30</v>
      </c>
      <c r="BA970" s="2" t="s">
        <v>30</v>
      </c>
      <c r="BB970" s="2" t="s">
        <v>30</v>
      </c>
      <c r="BC970" s="2" t="s">
        <v>40</v>
      </c>
    </row>
    <row r="971" spans="1:55">
      <c r="A971" s="2" t="b">
        <v>0</v>
      </c>
      <c r="B971" s="2" t="s">
        <v>30</v>
      </c>
      <c r="C971" s="2" t="s">
        <v>12301</v>
      </c>
      <c r="D971" s="2" t="s">
        <v>5199</v>
      </c>
      <c r="E971" s="2" t="s">
        <v>5200</v>
      </c>
      <c r="F971" s="2">
        <v>0</v>
      </c>
      <c r="G971" s="2">
        <v>42.753999999999998</v>
      </c>
      <c r="H971" s="2">
        <v>80</v>
      </c>
      <c r="I971" s="2">
        <v>7</v>
      </c>
      <c r="J971" s="2">
        <v>32</v>
      </c>
      <c r="K971" s="2">
        <v>7</v>
      </c>
      <c r="L971" s="2">
        <v>1</v>
      </c>
      <c r="M971" s="2">
        <v>137</v>
      </c>
      <c r="N971" s="2">
        <v>14.7</v>
      </c>
      <c r="O971" s="2">
        <v>7.34</v>
      </c>
      <c r="P971" s="2">
        <v>135.53</v>
      </c>
      <c r="Q971" s="2">
        <v>7</v>
      </c>
      <c r="R971" s="2" t="s">
        <v>40</v>
      </c>
      <c r="S971" s="2" t="s">
        <v>86</v>
      </c>
      <c r="T971" s="2" t="s">
        <v>937</v>
      </c>
      <c r="U971" s="2" t="s">
        <v>5201</v>
      </c>
      <c r="V971" s="2" t="s">
        <v>5202</v>
      </c>
      <c r="W971" s="2" t="s">
        <v>5203</v>
      </c>
      <c r="X971" s="2" t="s">
        <v>5204</v>
      </c>
      <c r="Y971" s="2" t="s">
        <v>40</v>
      </c>
      <c r="Z971" s="2">
        <v>0</v>
      </c>
      <c r="AA971" s="22">
        <v>1.018</v>
      </c>
      <c r="AB971" s="22">
        <v>1.133</v>
      </c>
      <c r="AC971" s="21">
        <v>0.03</v>
      </c>
      <c r="AD971" s="21">
        <v>0.18</v>
      </c>
      <c r="AE971" s="102">
        <v>0.99999992581842601</v>
      </c>
      <c r="AF971" s="102">
        <v>0.999646400988771</v>
      </c>
      <c r="AG971" s="23">
        <v>1</v>
      </c>
      <c r="AH971" s="23">
        <v>1</v>
      </c>
      <c r="AI971" s="2">
        <v>87.2</v>
      </c>
      <c r="AJ971" s="2">
        <v>88.8</v>
      </c>
      <c r="AK971" s="2">
        <v>73.400000000000006</v>
      </c>
      <c r="AL971" s="2">
        <v>83.1</v>
      </c>
      <c r="AM971" s="2">
        <v>3.93</v>
      </c>
      <c r="AN971" s="2">
        <v>1.31</v>
      </c>
      <c r="AO971" s="2">
        <v>1.27</v>
      </c>
      <c r="AP971" s="2">
        <v>9.15</v>
      </c>
      <c r="AQ971" s="2" t="s">
        <v>30</v>
      </c>
      <c r="AR971" s="2" t="s">
        <v>30</v>
      </c>
      <c r="AS971" s="2" t="s">
        <v>30</v>
      </c>
      <c r="AT971" s="2" t="s">
        <v>30</v>
      </c>
      <c r="AU971" s="2" t="s">
        <v>30</v>
      </c>
      <c r="AV971" s="2" t="s">
        <v>30</v>
      </c>
      <c r="AW971" s="2" t="s">
        <v>30</v>
      </c>
      <c r="AX971" s="2" t="s">
        <v>30</v>
      </c>
      <c r="AY971" s="2" t="s">
        <v>30</v>
      </c>
      <c r="AZ971" s="2" t="s">
        <v>30</v>
      </c>
      <c r="BA971" s="2" t="s">
        <v>30</v>
      </c>
      <c r="BB971" s="2" t="s">
        <v>30</v>
      </c>
      <c r="BC971" s="2" t="s">
        <v>40</v>
      </c>
    </row>
    <row r="972" spans="1:55">
      <c r="A972" s="2" t="b">
        <v>0</v>
      </c>
      <c r="B972" s="2" t="s">
        <v>30</v>
      </c>
      <c r="C972" s="2" t="s">
        <v>12301</v>
      </c>
      <c r="D972" s="2" t="s">
        <v>7076</v>
      </c>
      <c r="E972" s="2" t="s">
        <v>7077</v>
      </c>
      <c r="F972" s="2">
        <v>0</v>
      </c>
      <c r="G972" s="2">
        <v>42.713999999999999</v>
      </c>
      <c r="H972" s="2">
        <v>72</v>
      </c>
      <c r="I972" s="2">
        <v>7</v>
      </c>
      <c r="J972" s="2">
        <v>42</v>
      </c>
      <c r="K972" s="2">
        <v>7</v>
      </c>
      <c r="L972" s="2">
        <v>1</v>
      </c>
      <c r="M972" s="2">
        <v>163</v>
      </c>
      <c r="N972" s="2">
        <v>17.899999999999999</v>
      </c>
      <c r="O972" s="2">
        <v>5.86</v>
      </c>
      <c r="P972" s="2">
        <v>151.91</v>
      </c>
      <c r="Q972" s="2">
        <v>7</v>
      </c>
      <c r="R972" s="2" t="s">
        <v>4197</v>
      </c>
      <c r="S972" s="2" t="s">
        <v>44</v>
      </c>
      <c r="T972" s="2" t="s">
        <v>7078</v>
      </c>
      <c r="U972" s="2" t="s">
        <v>3010</v>
      </c>
      <c r="V972" s="2" t="s">
        <v>7079</v>
      </c>
      <c r="W972" s="2" t="s">
        <v>7080</v>
      </c>
      <c r="X972" s="2" t="s">
        <v>7081</v>
      </c>
      <c r="Y972" s="2" t="s">
        <v>191</v>
      </c>
      <c r="Z972" s="2">
        <v>0</v>
      </c>
      <c r="AA972" s="22">
        <v>1.222</v>
      </c>
      <c r="AB972" s="22">
        <v>1.2949999999999999</v>
      </c>
      <c r="AC972" s="21">
        <v>0.28999999999999998</v>
      </c>
      <c r="AD972" s="21">
        <v>0.37</v>
      </c>
      <c r="AE972" s="102">
        <v>0.91461662529408005</v>
      </c>
      <c r="AF972" s="102">
        <v>0.77247342763316096</v>
      </c>
      <c r="AG972" s="23">
        <v>1</v>
      </c>
      <c r="AH972" s="23">
        <v>1</v>
      </c>
      <c r="AI972" s="2">
        <v>81.3</v>
      </c>
      <c r="AJ972" s="2">
        <v>99.3</v>
      </c>
      <c r="AK972" s="2">
        <v>78.900000000000006</v>
      </c>
      <c r="AL972" s="2">
        <v>102.2</v>
      </c>
      <c r="AM972" s="2">
        <v>3.29</v>
      </c>
      <c r="AN972" s="2">
        <v>1.2</v>
      </c>
      <c r="AO972" s="2">
        <v>5.04</v>
      </c>
      <c r="AP972" s="2">
        <v>5.49</v>
      </c>
      <c r="AQ972" s="2" t="s">
        <v>30</v>
      </c>
      <c r="AR972" s="2" t="s">
        <v>30</v>
      </c>
      <c r="AS972" s="2" t="s">
        <v>30</v>
      </c>
      <c r="AT972" s="2" t="s">
        <v>30</v>
      </c>
      <c r="AU972" s="2" t="s">
        <v>30</v>
      </c>
      <c r="AV972" s="2" t="s">
        <v>30</v>
      </c>
      <c r="AW972" s="2" t="s">
        <v>30</v>
      </c>
      <c r="AX972" s="2" t="s">
        <v>30</v>
      </c>
      <c r="AY972" s="2" t="s">
        <v>30</v>
      </c>
      <c r="AZ972" s="2" t="s">
        <v>30</v>
      </c>
      <c r="BA972" s="2" t="s">
        <v>30</v>
      </c>
      <c r="BB972" s="2" t="s">
        <v>30</v>
      </c>
      <c r="BC972" s="2" t="s">
        <v>40</v>
      </c>
    </row>
    <row r="973" spans="1:55">
      <c r="A973" s="2" t="b">
        <v>0</v>
      </c>
      <c r="B973" s="2" t="s">
        <v>30</v>
      </c>
      <c r="C973" s="2" t="s">
        <v>12301</v>
      </c>
      <c r="D973" s="2" t="s">
        <v>7585</v>
      </c>
      <c r="E973" s="2" t="s">
        <v>7586</v>
      </c>
      <c r="F973" s="2">
        <v>0</v>
      </c>
      <c r="G973" s="2">
        <v>42.648000000000003</v>
      </c>
      <c r="H973" s="2">
        <v>30</v>
      </c>
      <c r="I973" s="2">
        <v>9</v>
      </c>
      <c r="J973" s="2">
        <v>30</v>
      </c>
      <c r="K973" s="2">
        <v>9</v>
      </c>
      <c r="L973" s="2">
        <v>1</v>
      </c>
      <c r="M973" s="2">
        <v>387</v>
      </c>
      <c r="N973" s="2">
        <v>40.9</v>
      </c>
      <c r="O973" s="2">
        <v>6.8</v>
      </c>
      <c r="P973" s="2">
        <v>115.41</v>
      </c>
      <c r="Q973" s="2">
        <v>9</v>
      </c>
      <c r="R973" s="2" t="s">
        <v>33</v>
      </c>
      <c r="S973" s="2" t="s">
        <v>314</v>
      </c>
      <c r="T973" s="2" t="s">
        <v>158</v>
      </c>
      <c r="U973" s="2" t="s">
        <v>7125</v>
      </c>
      <c r="V973" s="2" t="s">
        <v>7587</v>
      </c>
      <c r="W973" s="2" t="s">
        <v>7588</v>
      </c>
      <c r="X973" s="2" t="s">
        <v>7589</v>
      </c>
      <c r="Y973" s="2" t="s">
        <v>7590</v>
      </c>
      <c r="Z973" s="2">
        <v>0</v>
      </c>
      <c r="AA973" s="22">
        <v>1.3049999999999999</v>
      </c>
      <c r="AB973" s="22">
        <v>1.2010000000000001</v>
      </c>
      <c r="AC973" s="21">
        <v>0.38</v>
      </c>
      <c r="AD973" s="21">
        <v>0.26</v>
      </c>
      <c r="AE973" s="102">
        <v>0.99691864787032303</v>
      </c>
      <c r="AF973" s="102">
        <v>0.99971814306324702</v>
      </c>
      <c r="AG973" s="23">
        <v>1</v>
      </c>
      <c r="AH973" s="23">
        <v>1</v>
      </c>
      <c r="AI973" s="2">
        <v>75.3</v>
      </c>
      <c r="AJ973" s="2">
        <v>98.2</v>
      </c>
      <c r="AK973" s="2">
        <v>71</v>
      </c>
      <c r="AL973" s="2">
        <v>85.4</v>
      </c>
      <c r="AM973" s="2">
        <v>4.8899999999999997</v>
      </c>
      <c r="AN973" s="2">
        <v>3.09</v>
      </c>
      <c r="AO973" s="2">
        <v>8.17</v>
      </c>
      <c r="AP973" s="2">
        <v>9.61</v>
      </c>
      <c r="AQ973" s="2" t="s">
        <v>30</v>
      </c>
      <c r="AR973" s="2" t="s">
        <v>30</v>
      </c>
      <c r="AS973" s="2" t="s">
        <v>30</v>
      </c>
      <c r="AT973" s="2" t="s">
        <v>30</v>
      </c>
      <c r="AU973" s="2" t="s">
        <v>30</v>
      </c>
      <c r="AV973" s="2" t="s">
        <v>30</v>
      </c>
      <c r="AW973" s="2" t="s">
        <v>30</v>
      </c>
      <c r="AX973" s="2" t="s">
        <v>30</v>
      </c>
      <c r="AY973" s="2" t="s">
        <v>30</v>
      </c>
      <c r="AZ973" s="2" t="s">
        <v>30</v>
      </c>
      <c r="BA973" s="2" t="s">
        <v>30</v>
      </c>
      <c r="BB973" s="2" t="s">
        <v>30</v>
      </c>
      <c r="BC973" s="2" t="s">
        <v>40</v>
      </c>
    </row>
    <row r="974" spans="1:55">
      <c r="A974" s="2" t="b">
        <v>0</v>
      </c>
      <c r="B974" s="2" t="s">
        <v>30</v>
      </c>
      <c r="C974" s="2" t="s">
        <v>12301</v>
      </c>
      <c r="D974" s="2" t="s">
        <v>7528</v>
      </c>
      <c r="E974" s="2" t="s">
        <v>7529</v>
      </c>
      <c r="F974" s="2">
        <v>0</v>
      </c>
      <c r="G974" s="2">
        <v>42.582000000000001</v>
      </c>
      <c r="H974" s="2">
        <v>42</v>
      </c>
      <c r="I974" s="2">
        <v>8</v>
      </c>
      <c r="J974" s="2">
        <v>22</v>
      </c>
      <c r="K974" s="2">
        <v>8</v>
      </c>
      <c r="L974" s="2">
        <v>1</v>
      </c>
      <c r="M974" s="2">
        <v>271</v>
      </c>
      <c r="N974" s="2">
        <v>30.2</v>
      </c>
      <c r="O974" s="2">
        <v>4.9800000000000004</v>
      </c>
      <c r="P974" s="2">
        <v>87.54</v>
      </c>
      <c r="Q974" s="2">
        <v>8</v>
      </c>
      <c r="R974" s="2" t="s">
        <v>33</v>
      </c>
      <c r="S974" s="2" t="s">
        <v>40</v>
      </c>
      <c r="T974" s="2" t="s">
        <v>511</v>
      </c>
      <c r="U974" s="2" t="s">
        <v>3920</v>
      </c>
      <c r="V974" s="2" t="s">
        <v>7530</v>
      </c>
      <c r="W974" s="2" t="s">
        <v>7531</v>
      </c>
      <c r="X974" s="2" t="s">
        <v>7532</v>
      </c>
      <c r="Y974" s="2" t="s">
        <v>40</v>
      </c>
      <c r="Z974" s="2">
        <v>0</v>
      </c>
      <c r="AA974" s="22">
        <v>1.149</v>
      </c>
      <c r="AB974" s="22">
        <v>1.149</v>
      </c>
      <c r="AC974" s="21">
        <v>0.2</v>
      </c>
      <c r="AD974" s="21">
        <v>0.2</v>
      </c>
      <c r="AE974" s="102">
        <v>0.92850895125357202</v>
      </c>
      <c r="AF974" s="102">
        <v>0.92828248741119201</v>
      </c>
      <c r="AG974" s="23">
        <v>1</v>
      </c>
      <c r="AH974" s="23">
        <v>1</v>
      </c>
      <c r="AI974" s="2">
        <v>82.5</v>
      </c>
      <c r="AJ974" s="2">
        <v>94.8</v>
      </c>
      <c r="AK974" s="2">
        <v>80.099999999999994</v>
      </c>
      <c r="AL974" s="2">
        <v>92</v>
      </c>
      <c r="AM974" s="2">
        <v>5.77</v>
      </c>
      <c r="AN974" s="2">
        <v>1.26</v>
      </c>
      <c r="AO974" s="2">
        <v>6.15</v>
      </c>
      <c r="AP974" s="2">
        <v>6.34</v>
      </c>
      <c r="AQ974" s="2" t="s">
        <v>30</v>
      </c>
      <c r="AR974" s="2" t="s">
        <v>30</v>
      </c>
      <c r="AS974" s="2" t="s">
        <v>30</v>
      </c>
      <c r="AT974" s="2" t="s">
        <v>30</v>
      </c>
      <c r="AU974" s="2" t="s">
        <v>30</v>
      </c>
      <c r="AV974" s="2" t="s">
        <v>30</v>
      </c>
      <c r="AW974" s="2" t="s">
        <v>30</v>
      </c>
      <c r="AX974" s="2" t="s">
        <v>30</v>
      </c>
      <c r="AY974" s="2" t="s">
        <v>30</v>
      </c>
      <c r="AZ974" s="2" t="s">
        <v>30</v>
      </c>
      <c r="BA974" s="2" t="s">
        <v>30</v>
      </c>
      <c r="BB974" s="2" t="s">
        <v>30</v>
      </c>
      <c r="BC974" s="2" t="s">
        <v>40</v>
      </c>
    </row>
    <row r="975" spans="1:55">
      <c r="A975" s="2" t="b">
        <v>0</v>
      </c>
      <c r="B975" s="2" t="s">
        <v>30</v>
      </c>
      <c r="C975" s="2" t="s">
        <v>12301</v>
      </c>
      <c r="D975" s="2" t="s">
        <v>6254</v>
      </c>
      <c r="E975" s="2" t="s">
        <v>6255</v>
      </c>
      <c r="F975" s="2">
        <v>0</v>
      </c>
      <c r="G975" s="2">
        <v>42.301000000000002</v>
      </c>
      <c r="H975" s="2">
        <v>53</v>
      </c>
      <c r="I975" s="2">
        <v>10</v>
      </c>
      <c r="J975" s="2">
        <v>32</v>
      </c>
      <c r="K975" s="2">
        <v>10</v>
      </c>
      <c r="L975" s="2">
        <v>1</v>
      </c>
      <c r="M975" s="2">
        <v>258</v>
      </c>
      <c r="N975" s="2">
        <v>29.6</v>
      </c>
      <c r="O975" s="2">
        <v>7.47</v>
      </c>
      <c r="P975" s="2">
        <v>142.01</v>
      </c>
      <c r="Q975" s="2">
        <v>10</v>
      </c>
      <c r="R975" s="2" t="s">
        <v>2155</v>
      </c>
      <c r="S975" s="2" t="s">
        <v>86</v>
      </c>
      <c r="T975" s="2" t="s">
        <v>40</v>
      </c>
      <c r="U975" s="2" t="s">
        <v>6256</v>
      </c>
      <c r="V975" s="2" t="s">
        <v>6257</v>
      </c>
      <c r="W975" s="2" t="s">
        <v>6258</v>
      </c>
      <c r="X975" s="2" t="s">
        <v>6259</v>
      </c>
      <c r="Y975" s="2" t="s">
        <v>40</v>
      </c>
      <c r="Z975" s="2">
        <v>0</v>
      </c>
      <c r="AA975" s="22">
        <v>1.0940000000000001</v>
      </c>
      <c r="AB975" s="22">
        <v>1.1120000000000001</v>
      </c>
      <c r="AC975" s="21">
        <v>0.13</v>
      </c>
      <c r="AD975" s="21">
        <v>0.15</v>
      </c>
      <c r="AE975" s="102">
        <v>0.99996046348517698</v>
      </c>
      <c r="AF975" s="102">
        <v>0.99979325852030498</v>
      </c>
      <c r="AG975" s="23">
        <v>1</v>
      </c>
      <c r="AH975" s="23">
        <v>1</v>
      </c>
      <c r="AI975" s="2">
        <v>94.7</v>
      </c>
      <c r="AJ975" s="2">
        <v>103.6</v>
      </c>
      <c r="AK975" s="2">
        <v>99.2</v>
      </c>
      <c r="AL975" s="2">
        <v>110.3</v>
      </c>
      <c r="AM975" s="2">
        <v>5.86</v>
      </c>
      <c r="AN975" s="2">
        <v>4.6399999999999997</v>
      </c>
      <c r="AO975" s="2">
        <v>3.98</v>
      </c>
      <c r="AP975" s="2">
        <v>6.6</v>
      </c>
      <c r="AQ975" s="2" t="s">
        <v>30</v>
      </c>
      <c r="AR975" s="2" t="s">
        <v>30</v>
      </c>
      <c r="AS975" s="2" t="s">
        <v>30</v>
      </c>
      <c r="AT975" s="2" t="s">
        <v>30</v>
      </c>
      <c r="AU975" s="2" t="s">
        <v>30</v>
      </c>
      <c r="AV975" s="2" t="s">
        <v>30</v>
      </c>
      <c r="AW975" s="2" t="s">
        <v>30</v>
      </c>
      <c r="AX975" s="2" t="s">
        <v>30</v>
      </c>
      <c r="AY975" s="2" t="s">
        <v>30</v>
      </c>
      <c r="AZ975" s="2" t="s">
        <v>30</v>
      </c>
      <c r="BA975" s="2" t="s">
        <v>30</v>
      </c>
      <c r="BB975" s="2" t="s">
        <v>30</v>
      </c>
      <c r="BC975" s="2" t="s">
        <v>40</v>
      </c>
    </row>
    <row r="976" spans="1:55">
      <c r="A976" s="2" t="b">
        <v>0</v>
      </c>
      <c r="B976" s="2" t="s">
        <v>30</v>
      </c>
      <c r="C976" s="2" t="s">
        <v>12301</v>
      </c>
      <c r="D976" s="2" t="s">
        <v>6335</v>
      </c>
      <c r="E976" s="2" t="s">
        <v>6336</v>
      </c>
      <c r="F976" s="2">
        <v>0</v>
      </c>
      <c r="G976" s="2">
        <v>42.28</v>
      </c>
      <c r="H976" s="2">
        <v>63</v>
      </c>
      <c r="I976" s="2">
        <v>3</v>
      </c>
      <c r="J976" s="2">
        <v>26</v>
      </c>
      <c r="K976" s="2">
        <v>3</v>
      </c>
      <c r="L976" s="2">
        <v>1</v>
      </c>
      <c r="M976" s="2">
        <v>117</v>
      </c>
      <c r="N976" s="2">
        <v>12</v>
      </c>
      <c r="O976" s="2">
        <v>5.78</v>
      </c>
      <c r="P976" s="2">
        <v>123.82</v>
      </c>
      <c r="Q976" s="2">
        <v>3</v>
      </c>
      <c r="R976" s="2" t="s">
        <v>53</v>
      </c>
      <c r="S976" s="2" t="s">
        <v>40</v>
      </c>
      <c r="T976" s="2" t="s">
        <v>158</v>
      </c>
      <c r="U976" s="2" t="s">
        <v>6337</v>
      </c>
      <c r="V976" s="2" t="s">
        <v>6338</v>
      </c>
      <c r="W976" s="2" t="s">
        <v>6339</v>
      </c>
      <c r="X976" s="2" t="s">
        <v>6340</v>
      </c>
      <c r="Y976" s="2" t="s">
        <v>40</v>
      </c>
      <c r="Z976" s="2">
        <v>0</v>
      </c>
      <c r="AA976" s="22">
        <v>1.2310000000000001</v>
      </c>
      <c r="AB976" s="22">
        <v>1.286</v>
      </c>
      <c r="AC976" s="21">
        <v>0.3</v>
      </c>
      <c r="AD976" s="21">
        <v>0.36</v>
      </c>
      <c r="AE976" s="102">
        <v>0.82558116801827197</v>
      </c>
      <c r="AF976" s="102">
        <v>0.76960554458138397</v>
      </c>
      <c r="AG976" s="23">
        <v>1</v>
      </c>
      <c r="AH976" s="23">
        <v>1</v>
      </c>
      <c r="AI976" s="2">
        <v>88.8</v>
      </c>
      <c r="AJ976" s="2">
        <v>109.3</v>
      </c>
      <c r="AK976" s="2">
        <v>76.2</v>
      </c>
      <c r="AL976" s="2">
        <v>98</v>
      </c>
      <c r="AM976" s="2">
        <v>4.7699999999999996</v>
      </c>
      <c r="AN976" s="2">
        <v>1.6</v>
      </c>
      <c r="AO976" s="2">
        <v>5.34</v>
      </c>
      <c r="AP976" s="2">
        <v>1.1000000000000001</v>
      </c>
      <c r="AQ976" s="2" t="s">
        <v>30</v>
      </c>
      <c r="AR976" s="2" t="s">
        <v>30</v>
      </c>
      <c r="AS976" s="2" t="s">
        <v>30</v>
      </c>
      <c r="AT976" s="2" t="s">
        <v>30</v>
      </c>
      <c r="AU976" s="2" t="s">
        <v>30</v>
      </c>
      <c r="AV976" s="2" t="s">
        <v>30</v>
      </c>
      <c r="AW976" s="2" t="s">
        <v>30</v>
      </c>
      <c r="AX976" s="2" t="s">
        <v>30</v>
      </c>
      <c r="AY976" s="2" t="s">
        <v>30</v>
      </c>
      <c r="AZ976" s="2" t="s">
        <v>30</v>
      </c>
      <c r="BA976" s="2" t="s">
        <v>30</v>
      </c>
      <c r="BB976" s="2" t="s">
        <v>30</v>
      </c>
      <c r="BC976" s="2" t="s">
        <v>40</v>
      </c>
    </row>
    <row r="977" spans="1:55">
      <c r="A977" s="2" t="b">
        <v>0</v>
      </c>
      <c r="B977" s="2" t="s">
        <v>30</v>
      </c>
      <c r="C977" s="2" t="s">
        <v>12301</v>
      </c>
      <c r="D977" s="2" t="s">
        <v>7240</v>
      </c>
      <c r="E977" s="2" t="s">
        <v>7241</v>
      </c>
      <c r="F977" s="2">
        <v>0</v>
      </c>
      <c r="G977" s="2">
        <v>42.253</v>
      </c>
      <c r="H977" s="2">
        <v>53</v>
      </c>
      <c r="I977" s="2">
        <v>9</v>
      </c>
      <c r="J977" s="2">
        <v>35</v>
      </c>
      <c r="K977" s="2">
        <v>9</v>
      </c>
      <c r="L977" s="2">
        <v>1</v>
      </c>
      <c r="M977" s="2">
        <v>266</v>
      </c>
      <c r="N977" s="2">
        <v>29.8</v>
      </c>
      <c r="O977" s="2">
        <v>6.9</v>
      </c>
      <c r="P977" s="2">
        <v>120.07</v>
      </c>
      <c r="Q977" s="2">
        <v>9</v>
      </c>
      <c r="R977" s="2" t="s">
        <v>33</v>
      </c>
      <c r="S977" s="2" t="s">
        <v>86</v>
      </c>
      <c r="T977" s="2" t="s">
        <v>151</v>
      </c>
      <c r="U977" s="2" t="s">
        <v>7242</v>
      </c>
      <c r="V977" s="2" t="s">
        <v>7243</v>
      </c>
      <c r="W977" s="2" t="s">
        <v>7244</v>
      </c>
      <c r="X977" s="2" t="s">
        <v>7245</v>
      </c>
      <c r="Y977" s="2" t="s">
        <v>3465</v>
      </c>
      <c r="Z977" s="2">
        <v>0</v>
      </c>
      <c r="AA977" s="22">
        <v>0.51700000000000002</v>
      </c>
      <c r="AB977" s="22">
        <v>0.50600000000000001</v>
      </c>
      <c r="AC977" s="21">
        <v>-0.95</v>
      </c>
      <c r="AD977" s="21">
        <v>-0.98</v>
      </c>
      <c r="AE977" s="102">
        <v>4.5557900994726203E-2</v>
      </c>
      <c r="AF977" s="102">
        <v>3.5269749251198197E-2</v>
      </c>
      <c r="AG977" s="23">
        <v>0.30323978311226502</v>
      </c>
      <c r="AH977" s="23">
        <v>0.21173010863773101</v>
      </c>
      <c r="AI977" s="2">
        <v>133.69999999999999</v>
      </c>
      <c r="AJ977" s="2">
        <v>69.099999999999994</v>
      </c>
      <c r="AK977" s="2">
        <v>118</v>
      </c>
      <c r="AL977" s="2">
        <v>59.7</v>
      </c>
      <c r="AM977" s="2">
        <v>2.54</v>
      </c>
      <c r="AN977" s="2">
        <v>10.87</v>
      </c>
      <c r="AO977" s="2">
        <v>5.1100000000000003</v>
      </c>
      <c r="AP977" s="2">
        <v>10.34</v>
      </c>
      <c r="AQ977" s="2" t="s">
        <v>30</v>
      </c>
      <c r="AR977" s="2" t="s">
        <v>30</v>
      </c>
      <c r="AS977" s="2" t="s">
        <v>30</v>
      </c>
      <c r="AT977" s="2" t="s">
        <v>30</v>
      </c>
      <c r="AU977" s="2" t="s">
        <v>30</v>
      </c>
      <c r="AV977" s="2" t="s">
        <v>30</v>
      </c>
      <c r="AW977" s="2" t="s">
        <v>30</v>
      </c>
      <c r="AX977" s="2" t="s">
        <v>30</v>
      </c>
      <c r="AY977" s="2" t="s">
        <v>30</v>
      </c>
      <c r="AZ977" s="2" t="s">
        <v>30</v>
      </c>
      <c r="BA977" s="2" t="s">
        <v>30</v>
      </c>
      <c r="BB977" s="2" t="s">
        <v>30</v>
      </c>
      <c r="BC977" s="2" t="s">
        <v>40</v>
      </c>
    </row>
    <row r="978" spans="1:55">
      <c r="A978" s="2" t="b">
        <v>0</v>
      </c>
      <c r="B978" s="2" t="s">
        <v>30</v>
      </c>
      <c r="C978" s="2" t="s">
        <v>12301</v>
      </c>
      <c r="D978" s="2" t="s">
        <v>7573</v>
      </c>
      <c r="E978" s="2" t="s">
        <v>7574</v>
      </c>
      <c r="F978" s="2">
        <v>0</v>
      </c>
      <c r="G978" s="2">
        <v>42.222000000000001</v>
      </c>
      <c r="H978" s="2">
        <v>50</v>
      </c>
      <c r="I978" s="2">
        <v>6</v>
      </c>
      <c r="J978" s="2">
        <v>36</v>
      </c>
      <c r="K978" s="2">
        <v>6</v>
      </c>
      <c r="L978" s="2">
        <v>1</v>
      </c>
      <c r="M978" s="2">
        <v>101</v>
      </c>
      <c r="N978" s="2">
        <v>11.3</v>
      </c>
      <c r="O978" s="2">
        <v>5.15</v>
      </c>
      <c r="P978" s="2">
        <v>121.31</v>
      </c>
      <c r="Q978" s="2">
        <v>6</v>
      </c>
      <c r="R978" s="2" t="s">
        <v>33</v>
      </c>
      <c r="S978" s="2" t="s">
        <v>86</v>
      </c>
      <c r="T978" s="2" t="s">
        <v>151</v>
      </c>
      <c r="U978" s="2" t="s">
        <v>7575</v>
      </c>
      <c r="V978" s="2" t="s">
        <v>7576</v>
      </c>
      <c r="W978" s="2" t="s">
        <v>7577</v>
      </c>
      <c r="X978" s="2" t="s">
        <v>7578</v>
      </c>
      <c r="Y978" s="2" t="s">
        <v>40</v>
      </c>
      <c r="Z978" s="2">
        <v>0</v>
      </c>
      <c r="AA978" s="22">
        <v>1.2250000000000001</v>
      </c>
      <c r="AB978" s="22">
        <v>1.1879999999999999</v>
      </c>
      <c r="AC978" s="21">
        <v>0.28999999999999998</v>
      </c>
      <c r="AD978" s="21">
        <v>0.25</v>
      </c>
      <c r="AE978" s="102">
        <v>0.14387717334341901</v>
      </c>
      <c r="AF978" s="102">
        <v>0.21437202063498201</v>
      </c>
      <c r="AG978" s="23">
        <v>0.72396551149195099</v>
      </c>
      <c r="AH978" s="23">
        <v>0.80847658676850898</v>
      </c>
      <c r="AI978" s="2">
        <v>71.2</v>
      </c>
      <c r="AJ978" s="2">
        <v>87.1</v>
      </c>
      <c r="AK978" s="2">
        <v>72.099999999999994</v>
      </c>
      <c r="AL978" s="2">
        <v>85.7</v>
      </c>
      <c r="AM978" s="2">
        <v>2.12</v>
      </c>
      <c r="AN978" s="2">
        <v>2.92</v>
      </c>
      <c r="AO978" s="2">
        <v>4.62</v>
      </c>
      <c r="AP978" s="2">
        <v>4.63</v>
      </c>
      <c r="AQ978" s="2" t="s">
        <v>30</v>
      </c>
      <c r="AR978" s="2" t="s">
        <v>30</v>
      </c>
      <c r="AS978" s="2" t="s">
        <v>30</v>
      </c>
      <c r="AT978" s="2" t="s">
        <v>30</v>
      </c>
      <c r="AU978" s="2" t="s">
        <v>30</v>
      </c>
      <c r="AV978" s="2" t="s">
        <v>30</v>
      </c>
      <c r="AW978" s="2" t="s">
        <v>30</v>
      </c>
      <c r="AX978" s="2" t="s">
        <v>30</v>
      </c>
      <c r="AY978" s="2" t="s">
        <v>30</v>
      </c>
      <c r="AZ978" s="2" t="s">
        <v>30</v>
      </c>
      <c r="BA978" s="2" t="s">
        <v>30</v>
      </c>
      <c r="BB978" s="2" t="s">
        <v>30</v>
      </c>
      <c r="BC978" s="2" t="s">
        <v>40</v>
      </c>
    </row>
    <row r="979" spans="1:55">
      <c r="A979" s="2" t="b">
        <v>0</v>
      </c>
      <c r="B979" s="2" t="s">
        <v>30</v>
      </c>
      <c r="C979" s="2" t="s">
        <v>12301</v>
      </c>
      <c r="D979" s="2" t="s">
        <v>6397</v>
      </c>
      <c r="E979" s="2" t="s">
        <v>6398</v>
      </c>
      <c r="F979" s="2">
        <v>0</v>
      </c>
      <c r="G979" s="2">
        <v>42.207000000000001</v>
      </c>
      <c r="H979" s="2">
        <v>29</v>
      </c>
      <c r="I979" s="2">
        <v>6</v>
      </c>
      <c r="J979" s="2">
        <v>25</v>
      </c>
      <c r="K979" s="2">
        <v>6</v>
      </c>
      <c r="L979" s="2">
        <v>1</v>
      </c>
      <c r="M979" s="2">
        <v>336</v>
      </c>
      <c r="N979" s="2">
        <v>37.200000000000003</v>
      </c>
      <c r="O979" s="2">
        <v>5.16</v>
      </c>
      <c r="P979" s="2">
        <v>115.83</v>
      </c>
      <c r="Q979" s="2">
        <v>6</v>
      </c>
      <c r="R979" s="2" t="s">
        <v>2650</v>
      </c>
      <c r="S979" s="2" t="s">
        <v>34</v>
      </c>
      <c r="T979" s="2" t="s">
        <v>6399</v>
      </c>
      <c r="U979" s="2" t="s">
        <v>6400</v>
      </c>
      <c r="V979" s="2" t="s">
        <v>6401</v>
      </c>
      <c r="W979" s="2" t="s">
        <v>6402</v>
      </c>
      <c r="X979" s="2" t="s">
        <v>6403</v>
      </c>
      <c r="Y979" s="2" t="s">
        <v>1540</v>
      </c>
      <c r="Z979" s="2">
        <v>0</v>
      </c>
      <c r="AA979" s="22">
        <v>0.78200000000000003</v>
      </c>
      <c r="AB979" s="22">
        <v>0.86099999999999999</v>
      </c>
      <c r="AC979" s="21">
        <v>-0.35</v>
      </c>
      <c r="AD979" s="21">
        <v>-0.22</v>
      </c>
      <c r="AE979" s="102">
        <v>0.43213693736040798</v>
      </c>
      <c r="AF979" s="102">
        <v>0.76889490431615903</v>
      </c>
      <c r="AG979" s="23">
        <v>1</v>
      </c>
      <c r="AH979" s="23">
        <v>1</v>
      </c>
      <c r="AI979" s="2">
        <v>115.3</v>
      </c>
      <c r="AJ979" s="2">
        <v>90.2</v>
      </c>
      <c r="AK979" s="2">
        <v>96.8</v>
      </c>
      <c r="AL979" s="2">
        <v>83.3</v>
      </c>
      <c r="AM979" s="2">
        <v>3.65</v>
      </c>
      <c r="AN979" s="2">
        <v>4.7300000000000004</v>
      </c>
      <c r="AO979" s="2">
        <v>2.2799999999999998</v>
      </c>
      <c r="AP979" s="2">
        <v>2.85</v>
      </c>
      <c r="AQ979" s="2" t="s">
        <v>30</v>
      </c>
      <c r="AR979" s="2" t="s">
        <v>30</v>
      </c>
      <c r="AS979" s="2" t="s">
        <v>30</v>
      </c>
      <c r="AT979" s="2" t="s">
        <v>30</v>
      </c>
      <c r="AU979" s="2" t="s">
        <v>30</v>
      </c>
      <c r="AV979" s="2" t="s">
        <v>30</v>
      </c>
      <c r="AW979" s="2" t="s">
        <v>30</v>
      </c>
      <c r="AX979" s="2" t="s">
        <v>30</v>
      </c>
      <c r="AY979" s="2" t="s">
        <v>30</v>
      </c>
      <c r="AZ979" s="2" t="s">
        <v>30</v>
      </c>
      <c r="BA979" s="2" t="s">
        <v>30</v>
      </c>
      <c r="BB979" s="2" t="s">
        <v>30</v>
      </c>
      <c r="BC979" s="2" t="s">
        <v>40</v>
      </c>
    </row>
    <row r="980" spans="1:55">
      <c r="A980" s="2" t="b">
        <v>0</v>
      </c>
      <c r="B980" s="2" t="s">
        <v>30</v>
      </c>
      <c r="C980" s="2" t="s">
        <v>12301</v>
      </c>
      <c r="D980" s="2" t="s">
        <v>6785</v>
      </c>
      <c r="E980" s="2" t="s">
        <v>6786</v>
      </c>
      <c r="F980" s="2">
        <v>0</v>
      </c>
      <c r="G980" s="2">
        <v>42.084000000000003</v>
      </c>
      <c r="H980" s="2">
        <v>40</v>
      </c>
      <c r="I980" s="2">
        <v>8</v>
      </c>
      <c r="J980" s="2">
        <v>23</v>
      </c>
      <c r="K980" s="2">
        <v>8</v>
      </c>
      <c r="L980" s="2">
        <v>1</v>
      </c>
      <c r="M980" s="2">
        <v>330</v>
      </c>
      <c r="N980" s="2">
        <v>37.9</v>
      </c>
      <c r="O980" s="2">
        <v>4.9400000000000004</v>
      </c>
      <c r="P980" s="2">
        <v>107.6</v>
      </c>
      <c r="Q980" s="2">
        <v>8</v>
      </c>
      <c r="R980" s="2" t="s">
        <v>85</v>
      </c>
      <c r="S980" s="2" t="s">
        <v>314</v>
      </c>
      <c r="T980" s="2" t="s">
        <v>1468</v>
      </c>
      <c r="U980" s="2" t="s">
        <v>6787</v>
      </c>
      <c r="V980" s="2" t="s">
        <v>6788</v>
      </c>
      <c r="W980" s="2" t="s">
        <v>6789</v>
      </c>
      <c r="X980" s="2" t="s">
        <v>6790</v>
      </c>
      <c r="Y980" s="2" t="s">
        <v>40</v>
      </c>
      <c r="Z980" s="2">
        <v>0</v>
      </c>
      <c r="AA980" s="22">
        <v>0.34699999999999998</v>
      </c>
      <c r="AB980" s="22">
        <v>0.29399999999999998</v>
      </c>
      <c r="AC980" s="21">
        <v>-1.53</v>
      </c>
      <c r="AD980" s="21">
        <v>-1.77</v>
      </c>
      <c r="AE980" s="102">
        <v>0.532553104191132</v>
      </c>
      <c r="AF980" s="102">
        <v>0.409605133425127</v>
      </c>
      <c r="AG980" s="23">
        <v>1</v>
      </c>
      <c r="AH980" s="23">
        <v>1</v>
      </c>
      <c r="AI980" s="2">
        <v>127.7</v>
      </c>
      <c r="AJ980" s="2">
        <v>44.2</v>
      </c>
      <c r="AK980" s="2">
        <v>133.80000000000001</v>
      </c>
      <c r="AL980" s="2">
        <v>39.4</v>
      </c>
      <c r="AM980" s="2">
        <v>4.03</v>
      </c>
      <c r="AN980" s="2">
        <v>20.6</v>
      </c>
      <c r="AO980" s="2">
        <v>1.47</v>
      </c>
      <c r="AP980" s="2">
        <v>25.26</v>
      </c>
      <c r="AQ980" s="2" t="s">
        <v>30</v>
      </c>
      <c r="AR980" s="2" t="s">
        <v>30</v>
      </c>
      <c r="AS980" s="2" t="s">
        <v>30</v>
      </c>
      <c r="AT980" s="2" t="s">
        <v>30</v>
      </c>
      <c r="AU980" s="2" t="s">
        <v>30</v>
      </c>
      <c r="AV980" s="2" t="s">
        <v>30</v>
      </c>
      <c r="AW980" s="2" t="s">
        <v>30</v>
      </c>
      <c r="AX980" s="2" t="s">
        <v>30</v>
      </c>
      <c r="AY980" s="2" t="s">
        <v>30</v>
      </c>
      <c r="AZ980" s="2" t="s">
        <v>30</v>
      </c>
      <c r="BA980" s="2" t="s">
        <v>30</v>
      </c>
      <c r="BB980" s="2" t="s">
        <v>30</v>
      </c>
      <c r="BC980" s="2" t="s">
        <v>40</v>
      </c>
    </row>
    <row r="981" spans="1:55">
      <c r="A981" s="2" t="b">
        <v>0</v>
      </c>
      <c r="B981" s="2" t="s">
        <v>30</v>
      </c>
      <c r="C981" s="2" t="s">
        <v>12301</v>
      </c>
      <c r="D981" s="2" t="s">
        <v>6427</v>
      </c>
      <c r="E981" s="2" t="s">
        <v>6428</v>
      </c>
      <c r="F981" s="2">
        <v>0</v>
      </c>
      <c r="G981" s="2">
        <v>42.073</v>
      </c>
      <c r="H981" s="2">
        <v>33</v>
      </c>
      <c r="I981" s="2">
        <v>8</v>
      </c>
      <c r="J981" s="2">
        <v>39</v>
      </c>
      <c r="K981" s="2">
        <v>8</v>
      </c>
      <c r="L981" s="2">
        <v>1</v>
      </c>
      <c r="M981" s="2">
        <v>262</v>
      </c>
      <c r="N981" s="2">
        <v>28.1</v>
      </c>
      <c r="O981" s="2">
        <v>7.12</v>
      </c>
      <c r="P981" s="2">
        <v>160.44</v>
      </c>
      <c r="Q981" s="2">
        <v>8</v>
      </c>
      <c r="R981" s="2" t="s">
        <v>33</v>
      </c>
      <c r="S981" s="2" t="s">
        <v>34</v>
      </c>
      <c r="T981" s="2" t="s">
        <v>151</v>
      </c>
      <c r="U981" s="2" t="s">
        <v>6429</v>
      </c>
      <c r="V981" s="2" t="s">
        <v>6430</v>
      </c>
      <c r="W981" s="2" t="s">
        <v>6431</v>
      </c>
      <c r="X981" s="2" t="s">
        <v>6432</v>
      </c>
      <c r="Y981" s="2" t="s">
        <v>6433</v>
      </c>
      <c r="Z981" s="2">
        <v>0</v>
      </c>
      <c r="AA981" s="22">
        <v>0.54100000000000004</v>
      </c>
      <c r="AB981" s="22">
        <v>0.48899999999999999</v>
      </c>
      <c r="AC981" s="21">
        <v>-0.88</v>
      </c>
      <c r="AD981" s="21">
        <v>-1.03</v>
      </c>
      <c r="AE981" s="102">
        <v>7.8427930771092697E-2</v>
      </c>
      <c r="AF981" s="102">
        <v>3.0530305395886501E-2</v>
      </c>
      <c r="AG981" s="23">
        <v>0.469330551018179</v>
      </c>
      <c r="AH981" s="23">
        <v>0.18641274805116301</v>
      </c>
      <c r="AI981" s="2">
        <v>123.1</v>
      </c>
      <c r="AJ981" s="2">
        <v>66.7</v>
      </c>
      <c r="AK981" s="2">
        <v>132.6</v>
      </c>
      <c r="AL981" s="2">
        <v>64.8</v>
      </c>
      <c r="AM981" s="2">
        <v>4.54</v>
      </c>
      <c r="AN981" s="2">
        <v>3.41</v>
      </c>
      <c r="AO981" s="2">
        <v>3.07</v>
      </c>
      <c r="AP981" s="2">
        <v>4.0199999999999996</v>
      </c>
      <c r="AQ981" s="2" t="s">
        <v>30</v>
      </c>
      <c r="AR981" s="2" t="s">
        <v>30</v>
      </c>
      <c r="AS981" s="2" t="s">
        <v>30</v>
      </c>
      <c r="AT981" s="2" t="s">
        <v>30</v>
      </c>
      <c r="AU981" s="2" t="s">
        <v>30</v>
      </c>
      <c r="AV981" s="2" t="s">
        <v>30</v>
      </c>
      <c r="AW981" s="2" t="s">
        <v>30</v>
      </c>
      <c r="AX981" s="2" t="s">
        <v>30</v>
      </c>
      <c r="AY981" s="2" t="s">
        <v>30</v>
      </c>
      <c r="AZ981" s="2" t="s">
        <v>30</v>
      </c>
      <c r="BA981" s="2" t="s">
        <v>30</v>
      </c>
      <c r="BB981" s="2" t="s">
        <v>30</v>
      </c>
      <c r="BC981" s="2" t="s">
        <v>40</v>
      </c>
    </row>
    <row r="982" spans="1:55">
      <c r="A982" s="2" t="b">
        <v>0</v>
      </c>
      <c r="B982" s="2" t="s">
        <v>30</v>
      </c>
      <c r="C982" s="2" t="s">
        <v>12301</v>
      </c>
      <c r="D982" s="2" t="s">
        <v>5992</v>
      </c>
      <c r="E982" s="2" t="s">
        <v>5993</v>
      </c>
      <c r="F982" s="2">
        <v>0</v>
      </c>
      <c r="G982" s="2">
        <v>42.026000000000003</v>
      </c>
      <c r="H982" s="2">
        <v>40</v>
      </c>
      <c r="I982" s="2">
        <v>8</v>
      </c>
      <c r="J982" s="2">
        <v>39</v>
      </c>
      <c r="K982" s="2">
        <v>8</v>
      </c>
      <c r="L982" s="2">
        <v>1</v>
      </c>
      <c r="M982" s="2">
        <v>269</v>
      </c>
      <c r="N982" s="2">
        <v>29.1</v>
      </c>
      <c r="O982" s="2">
        <v>6.64</v>
      </c>
      <c r="P982" s="2">
        <v>147.81</v>
      </c>
      <c r="Q982" s="2">
        <v>8</v>
      </c>
      <c r="R982" s="2" t="s">
        <v>921</v>
      </c>
      <c r="S982" s="2" t="s">
        <v>141</v>
      </c>
      <c r="T982" s="2" t="s">
        <v>478</v>
      </c>
      <c r="U982" s="2" t="s">
        <v>5994</v>
      </c>
      <c r="V982" s="2" t="s">
        <v>5995</v>
      </c>
      <c r="W982" s="2" t="s">
        <v>5996</v>
      </c>
      <c r="X982" s="2" t="s">
        <v>5997</v>
      </c>
      <c r="Y982" s="2" t="s">
        <v>1180</v>
      </c>
      <c r="Z982" s="2">
        <v>0</v>
      </c>
      <c r="AA982" s="22">
        <v>1.1950000000000001</v>
      </c>
      <c r="AB982" s="22">
        <v>1.29</v>
      </c>
      <c r="AC982" s="21">
        <v>0.26</v>
      </c>
      <c r="AD982" s="21">
        <v>0.37</v>
      </c>
      <c r="AE982" s="102">
        <v>0.38266395322366198</v>
      </c>
      <c r="AF982" s="102">
        <v>0.124518378218616</v>
      </c>
      <c r="AG982" s="23">
        <v>1</v>
      </c>
      <c r="AH982" s="23">
        <v>0.54932875228072997</v>
      </c>
      <c r="AI982" s="2">
        <v>90.6</v>
      </c>
      <c r="AJ982" s="2">
        <v>108.3</v>
      </c>
      <c r="AK982" s="2">
        <v>95.3</v>
      </c>
      <c r="AL982" s="2">
        <v>122.9</v>
      </c>
      <c r="AM982" s="2">
        <v>0.08</v>
      </c>
      <c r="AN982" s="2">
        <v>0.56999999999999995</v>
      </c>
      <c r="AO982" s="2">
        <v>2.61</v>
      </c>
      <c r="AP982" s="2">
        <v>1.37</v>
      </c>
      <c r="AQ982" s="2" t="s">
        <v>30</v>
      </c>
      <c r="AR982" s="2" t="s">
        <v>30</v>
      </c>
      <c r="AS982" s="2" t="s">
        <v>30</v>
      </c>
      <c r="AT982" s="2" t="s">
        <v>30</v>
      </c>
      <c r="AU982" s="2" t="s">
        <v>30</v>
      </c>
      <c r="AV982" s="2" t="s">
        <v>30</v>
      </c>
      <c r="AW982" s="2" t="s">
        <v>30</v>
      </c>
      <c r="AX982" s="2" t="s">
        <v>30</v>
      </c>
      <c r="AY982" s="2" t="s">
        <v>30</v>
      </c>
      <c r="AZ982" s="2" t="s">
        <v>30</v>
      </c>
      <c r="BA982" s="2" t="s">
        <v>30</v>
      </c>
      <c r="BB982" s="2" t="s">
        <v>30</v>
      </c>
      <c r="BC982" s="2" t="s">
        <v>40</v>
      </c>
    </row>
    <row r="983" spans="1:55">
      <c r="A983" s="2" t="b">
        <v>0</v>
      </c>
      <c r="B983" s="2" t="s">
        <v>30</v>
      </c>
      <c r="C983" s="2" t="s">
        <v>12301</v>
      </c>
      <c r="D983" s="2" t="s">
        <v>6208</v>
      </c>
      <c r="E983" s="2" t="s">
        <v>6209</v>
      </c>
      <c r="F983" s="2">
        <v>0</v>
      </c>
      <c r="G983" s="2">
        <v>41.921999999999997</v>
      </c>
      <c r="H983" s="2">
        <v>26</v>
      </c>
      <c r="I983" s="2">
        <v>9</v>
      </c>
      <c r="J983" s="2">
        <v>28</v>
      </c>
      <c r="K983" s="2">
        <v>9</v>
      </c>
      <c r="L983" s="2">
        <v>1</v>
      </c>
      <c r="M983" s="2">
        <v>400</v>
      </c>
      <c r="N983" s="2">
        <v>43.4</v>
      </c>
      <c r="O983" s="2">
        <v>8.48</v>
      </c>
      <c r="P983" s="2">
        <v>104.63</v>
      </c>
      <c r="Q983" s="2">
        <v>9</v>
      </c>
      <c r="R983" s="2" t="s">
        <v>921</v>
      </c>
      <c r="S983" s="2" t="s">
        <v>141</v>
      </c>
      <c r="T983" s="2" t="s">
        <v>519</v>
      </c>
      <c r="U983" s="2" t="s">
        <v>6210</v>
      </c>
      <c r="V983" s="2" t="s">
        <v>6211</v>
      </c>
      <c r="W983" s="2" t="s">
        <v>6212</v>
      </c>
      <c r="X983" s="2" t="s">
        <v>6213</v>
      </c>
      <c r="Y983" s="2" t="s">
        <v>40</v>
      </c>
      <c r="Z983" s="2">
        <v>0</v>
      </c>
      <c r="AA983" s="22">
        <v>1.2450000000000001</v>
      </c>
      <c r="AB983" s="22">
        <v>1.2090000000000001</v>
      </c>
      <c r="AC983" s="21">
        <v>0.32</v>
      </c>
      <c r="AD983" s="21">
        <v>0.27</v>
      </c>
      <c r="AE983" s="102">
        <v>0.99577684430816504</v>
      </c>
      <c r="AF983" s="102">
        <v>0.99767086295617202</v>
      </c>
      <c r="AG983" s="23">
        <v>1</v>
      </c>
      <c r="AH983" s="23">
        <v>1</v>
      </c>
      <c r="AI983" s="2">
        <v>78.2</v>
      </c>
      <c r="AJ983" s="2">
        <v>97.4</v>
      </c>
      <c r="AK983" s="2">
        <v>108.6</v>
      </c>
      <c r="AL983" s="2">
        <v>131.30000000000001</v>
      </c>
      <c r="AM983" s="2">
        <v>9.7899999999999991</v>
      </c>
      <c r="AN983" s="2">
        <v>1.62</v>
      </c>
      <c r="AO983" s="2">
        <v>2.21</v>
      </c>
      <c r="AP983" s="2">
        <v>3.8</v>
      </c>
      <c r="AQ983" s="2" t="s">
        <v>30</v>
      </c>
      <c r="AR983" s="2" t="s">
        <v>30</v>
      </c>
      <c r="AS983" s="2" t="s">
        <v>30</v>
      </c>
      <c r="AT983" s="2" t="s">
        <v>30</v>
      </c>
      <c r="AU983" s="2" t="s">
        <v>30</v>
      </c>
      <c r="AV983" s="2" t="s">
        <v>30</v>
      </c>
      <c r="AW983" s="2" t="s">
        <v>30</v>
      </c>
      <c r="AX983" s="2" t="s">
        <v>30</v>
      </c>
      <c r="AY983" s="2" t="s">
        <v>30</v>
      </c>
      <c r="AZ983" s="2" t="s">
        <v>30</v>
      </c>
      <c r="BA983" s="2" t="s">
        <v>30</v>
      </c>
      <c r="BB983" s="2" t="s">
        <v>30</v>
      </c>
      <c r="BC983" s="2" t="s">
        <v>40</v>
      </c>
    </row>
    <row r="984" spans="1:55">
      <c r="A984" s="2" t="b">
        <v>0</v>
      </c>
      <c r="B984" s="2" t="s">
        <v>30</v>
      </c>
      <c r="C984" s="2" t="s">
        <v>12301</v>
      </c>
      <c r="D984" s="2" t="s">
        <v>5974</v>
      </c>
      <c r="E984" s="2" t="s">
        <v>5975</v>
      </c>
      <c r="F984" s="2">
        <v>0</v>
      </c>
      <c r="G984" s="2">
        <v>41.728000000000002</v>
      </c>
      <c r="H984" s="2">
        <v>40</v>
      </c>
      <c r="I984" s="2">
        <v>10</v>
      </c>
      <c r="J984" s="2">
        <v>27</v>
      </c>
      <c r="K984" s="2">
        <v>10</v>
      </c>
      <c r="L984" s="2">
        <v>1</v>
      </c>
      <c r="M984" s="2">
        <v>298</v>
      </c>
      <c r="N984" s="2">
        <v>33.700000000000003</v>
      </c>
      <c r="O984" s="2">
        <v>6.18</v>
      </c>
      <c r="P984" s="2">
        <v>101.18</v>
      </c>
      <c r="Q984" s="2">
        <v>10</v>
      </c>
      <c r="R984" s="2" t="s">
        <v>33</v>
      </c>
      <c r="S984" s="2" t="s">
        <v>86</v>
      </c>
      <c r="T984" s="2" t="s">
        <v>158</v>
      </c>
      <c r="U984" s="2" t="s">
        <v>5976</v>
      </c>
      <c r="V984" s="2" t="s">
        <v>5977</v>
      </c>
      <c r="W984" s="2" t="s">
        <v>5978</v>
      </c>
      <c r="X984" s="2" t="s">
        <v>5979</v>
      </c>
      <c r="Y984" s="2" t="s">
        <v>40</v>
      </c>
      <c r="Z984" s="2">
        <v>0</v>
      </c>
      <c r="AA984" s="22">
        <v>0.55500000000000005</v>
      </c>
      <c r="AB984" s="22">
        <v>0.61199999999999999</v>
      </c>
      <c r="AC984" s="21">
        <v>-0.85</v>
      </c>
      <c r="AD984" s="21">
        <v>-0.71</v>
      </c>
      <c r="AE984" s="102">
        <v>0.17232741136822499</v>
      </c>
      <c r="AF984" s="102">
        <v>0.35667608871415002</v>
      </c>
      <c r="AG984" s="23">
        <v>0.80320663234772305</v>
      </c>
      <c r="AH984" s="23">
        <v>1</v>
      </c>
      <c r="AI984" s="2">
        <v>129.19999999999999</v>
      </c>
      <c r="AJ984" s="2">
        <v>71.7</v>
      </c>
      <c r="AK984" s="2">
        <v>120.5</v>
      </c>
      <c r="AL984" s="2">
        <v>73.8</v>
      </c>
      <c r="AM984" s="2">
        <v>14.01</v>
      </c>
      <c r="AN984" s="2">
        <v>5.76</v>
      </c>
      <c r="AO984" s="2">
        <v>3.53</v>
      </c>
      <c r="AP984" s="2">
        <v>17.13</v>
      </c>
      <c r="AQ984" s="2" t="s">
        <v>30</v>
      </c>
      <c r="AR984" s="2" t="s">
        <v>30</v>
      </c>
      <c r="AS984" s="2" t="s">
        <v>30</v>
      </c>
      <c r="AT984" s="2" t="s">
        <v>30</v>
      </c>
      <c r="AU984" s="2" t="s">
        <v>30</v>
      </c>
      <c r="AV984" s="2" t="s">
        <v>30</v>
      </c>
      <c r="AW984" s="2" t="s">
        <v>30</v>
      </c>
      <c r="AX984" s="2" t="s">
        <v>30</v>
      </c>
      <c r="AY984" s="2" t="s">
        <v>30</v>
      </c>
      <c r="AZ984" s="2" t="s">
        <v>30</v>
      </c>
      <c r="BA984" s="2" t="s">
        <v>30</v>
      </c>
      <c r="BB984" s="2" t="s">
        <v>30</v>
      </c>
      <c r="BC984" s="2" t="s">
        <v>40</v>
      </c>
    </row>
    <row r="985" spans="1:55">
      <c r="A985" s="2" t="b">
        <v>0</v>
      </c>
      <c r="B985" s="2" t="s">
        <v>30</v>
      </c>
      <c r="C985" s="2" t="s">
        <v>12301</v>
      </c>
      <c r="D985" s="2" t="s">
        <v>5084</v>
      </c>
      <c r="E985" s="2" t="s">
        <v>5085</v>
      </c>
      <c r="F985" s="2">
        <v>0</v>
      </c>
      <c r="G985" s="2">
        <v>41.71</v>
      </c>
      <c r="H985" s="2">
        <v>25</v>
      </c>
      <c r="I985" s="2">
        <v>8</v>
      </c>
      <c r="J985" s="2">
        <v>17</v>
      </c>
      <c r="K985" s="2">
        <v>8</v>
      </c>
      <c r="L985" s="2">
        <v>1</v>
      </c>
      <c r="M985" s="2">
        <v>569</v>
      </c>
      <c r="N985" s="2">
        <v>62.2</v>
      </c>
      <c r="O985" s="2">
        <v>6.02</v>
      </c>
      <c r="P985" s="2">
        <v>70.349999999999994</v>
      </c>
      <c r="Q985" s="2">
        <v>8</v>
      </c>
      <c r="R985" s="2" t="s">
        <v>40</v>
      </c>
      <c r="S985" s="2" t="s">
        <v>86</v>
      </c>
      <c r="T985" s="2" t="s">
        <v>40</v>
      </c>
      <c r="U985" s="2" t="s">
        <v>5086</v>
      </c>
      <c r="V985" s="2" t="s">
        <v>5087</v>
      </c>
      <c r="W985" s="2" t="s">
        <v>5088</v>
      </c>
      <c r="X985" s="2" t="s">
        <v>5089</v>
      </c>
      <c r="Y985" s="2" t="s">
        <v>40</v>
      </c>
      <c r="Z985" s="2">
        <v>0</v>
      </c>
      <c r="AA985" s="22">
        <v>1.0760000000000001</v>
      </c>
      <c r="AB985" s="22">
        <v>1.1459999999999999</v>
      </c>
      <c r="AC985" s="21">
        <v>0.11</v>
      </c>
      <c r="AD985" s="21">
        <v>0.2</v>
      </c>
      <c r="AE985" s="102">
        <v>0.91923310533775604</v>
      </c>
      <c r="AF985" s="102">
        <v>0.83224225098082505</v>
      </c>
      <c r="AG985" s="23">
        <v>1</v>
      </c>
      <c r="AH985" s="23">
        <v>1</v>
      </c>
      <c r="AI985" s="2">
        <v>104.8</v>
      </c>
      <c r="AJ985" s="2">
        <v>112.8</v>
      </c>
      <c r="AK985" s="2">
        <v>92.5</v>
      </c>
      <c r="AL985" s="2">
        <v>106</v>
      </c>
      <c r="AM985" s="2">
        <v>6.03</v>
      </c>
      <c r="AN985" s="2">
        <v>1.9</v>
      </c>
      <c r="AO985" s="2">
        <v>4.92</v>
      </c>
      <c r="AP985" s="2">
        <v>3.14</v>
      </c>
      <c r="AQ985" s="2" t="s">
        <v>30</v>
      </c>
      <c r="AR985" s="2" t="s">
        <v>30</v>
      </c>
      <c r="AS985" s="2" t="s">
        <v>30</v>
      </c>
      <c r="AT985" s="2" t="s">
        <v>30</v>
      </c>
      <c r="AU985" s="2" t="s">
        <v>30</v>
      </c>
      <c r="AV985" s="2" t="s">
        <v>30</v>
      </c>
      <c r="AW985" s="2" t="s">
        <v>30</v>
      </c>
      <c r="AX985" s="2" t="s">
        <v>30</v>
      </c>
      <c r="AY985" s="2" t="s">
        <v>30</v>
      </c>
      <c r="AZ985" s="2" t="s">
        <v>30</v>
      </c>
      <c r="BA985" s="2" t="s">
        <v>30</v>
      </c>
      <c r="BB985" s="2" t="s">
        <v>30</v>
      </c>
      <c r="BC985" s="2" t="s">
        <v>40</v>
      </c>
    </row>
    <row r="986" spans="1:55">
      <c r="A986" s="2" t="b">
        <v>0</v>
      </c>
      <c r="B986" s="2" t="s">
        <v>30</v>
      </c>
      <c r="C986" s="2" t="s">
        <v>12301</v>
      </c>
      <c r="D986" s="2" t="s">
        <v>7052</v>
      </c>
      <c r="E986" s="2" t="s">
        <v>7053</v>
      </c>
      <c r="F986" s="2">
        <v>0</v>
      </c>
      <c r="G986" s="2">
        <v>41.701000000000001</v>
      </c>
      <c r="H986" s="2">
        <v>30</v>
      </c>
      <c r="I986" s="2">
        <v>9</v>
      </c>
      <c r="J986" s="2">
        <v>38</v>
      </c>
      <c r="K986" s="2">
        <v>9</v>
      </c>
      <c r="L986" s="2">
        <v>1</v>
      </c>
      <c r="M986" s="2">
        <v>318</v>
      </c>
      <c r="N986" s="2">
        <v>34.299999999999997</v>
      </c>
      <c r="O986" s="2">
        <v>7.14</v>
      </c>
      <c r="P986" s="2">
        <v>143.38999999999999</v>
      </c>
      <c r="Q986" s="2">
        <v>9</v>
      </c>
      <c r="R986" s="2" t="s">
        <v>921</v>
      </c>
      <c r="S986" s="2" t="s">
        <v>141</v>
      </c>
      <c r="T986" s="2" t="s">
        <v>519</v>
      </c>
      <c r="U986" s="2" t="s">
        <v>7054</v>
      </c>
      <c r="V986" s="2" t="s">
        <v>7055</v>
      </c>
      <c r="W986" s="2" t="s">
        <v>7056</v>
      </c>
      <c r="X986" s="2" t="s">
        <v>7057</v>
      </c>
      <c r="Y986" s="2" t="s">
        <v>40</v>
      </c>
      <c r="Z986" s="2">
        <v>0</v>
      </c>
      <c r="AA986" s="22">
        <v>0.88800000000000001</v>
      </c>
      <c r="AB986" s="22">
        <v>0.88400000000000001</v>
      </c>
      <c r="AC986" s="21">
        <v>-0.17</v>
      </c>
      <c r="AD986" s="21">
        <v>-0.18</v>
      </c>
      <c r="AE986" s="102">
        <v>0.99934669523499498</v>
      </c>
      <c r="AF986" s="102">
        <v>0.99491995196689198</v>
      </c>
      <c r="AG986" s="23">
        <v>1</v>
      </c>
      <c r="AH986" s="23">
        <v>1</v>
      </c>
      <c r="AI986" s="2">
        <v>77.599999999999994</v>
      </c>
      <c r="AJ986" s="2">
        <v>68.900000000000006</v>
      </c>
      <c r="AK986" s="2">
        <v>55.7</v>
      </c>
      <c r="AL986" s="2">
        <v>49.2</v>
      </c>
      <c r="AM986" s="2">
        <v>5.29</v>
      </c>
      <c r="AN986" s="2">
        <v>3.29</v>
      </c>
      <c r="AO986" s="2">
        <v>0.51</v>
      </c>
      <c r="AP986" s="2">
        <v>2.29</v>
      </c>
      <c r="AQ986" s="2" t="s">
        <v>30</v>
      </c>
      <c r="AR986" s="2" t="s">
        <v>30</v>
      </c>
      <c r="AS986" s="2" t="s">
        <v>30</v>
      </c>
      <c r="AT986" s="2" t="s">
        <v>30</v>
      </c>
      <c r="AU986" s="2" t="s">
        <v>30</v>
      </c>
      <c r="AV986" s="2" t="s">
        <v>30</v>
      </c>
      <c r="AW986" s="2" t="s">
        <v>30</v>
      </c>
      <c r="AX986" s="2" t="s">
        <v>30</v>
      </c>
      <c r="AY986" s="2" t="s">
        <v>30</v>
      </c>
      <c r="AZ986" s="2" t="s">
        <v>30</v>
      </c>
      <c r="BA986" s="2" t="s">
        <v>30</v>
      </c>
      <c r="BB986" s="2" t="s">
        <v>30</v>
      </c>
      <c r="BC986" s="2" t="s">
        <v>40</v>
      </c>
    </row>
    <row r="987" spans="1:55">
      <c r="A987" s="2" t="b">
        <v>0</v>
      </c>
      <c r="B987" s="2" t="s">
        <v>30</v>
      </c>
      <c r="C987" s="2" t="s">
        <v>12301</v>
      </c>
      <c r="D987" s="2" t="s">
        <v>5766</v>
      </c>
      <c r="E987" s="2" t="s">
        <v>5767</v>
      </c>
      <c r="F987" s="2">
        <v>0</v>
      </c>
      <c r="G987" s="2">
        <v>41.594999999999999</v>
      </c>
      <c r="H987" s="2">
        <v>29</v>
      </c>
      <c r="I987" s="2">
        <v>7</v>
      </c>
      <c r="J987" s="2">
        <v>33</v>
      </c>
      <c r="K987" s="2">
        <v>7</v>
      </c>
      <c r="L987" s="2">
        <v>1</v>
      </c>
      <c r="M987" s="2">
        <v>314</v>
      </c>
      <c r="N987" s="2">
        <v>35.1</v>
      </c>
      <c r="O987" s="2">
        <v>5.97</v>
      </c>
      <c r="P987" s="2">
        <v>132.38999999999999</v>
      </c>
      <c r="Q987" s="2">
        <v>7</v>
      </c>
      <c r="R987" s="2" t="s">
        <v>33</v>
      </c>
      <c r="S987" s="2" t="s">
        <v>944</v>
      </c>
      <c r="T987" s="2" t="s">
        <v>3304</v>
      </c>
      <c r="U987" s="2" t="s">
        <v>5768</v>
      </c>
      <c r="V987" s="2" t="s">
        <v>5769</v>
      </c>
      <c r="W987" s="2" t="s">
        <v>5770</v>
      </c>
      <c r="X987" s="2" t="s">
        <v>5771</v>
      </c>
      <c r="Y987" s="2" t="s">
        <v>40</v>
      </c>
      <c r="Z987" s="2">
        <v>0</v>
      </c>
      <c r="AA987" s="22">
        <v>0.65600000000000003</v>
      </c>
      <c r="AB987" s="22">
        <v>0.60199999999999998</v>
      </c>
      <c r="AC987" s="21">
        <v>-0.61</v>
      </c>
      <c r="AD987" s="21">
        <v>-0.73</v>
      </c>
      <c r="AE987" s="102">
        <v>0.87330432013057202</v>
      </c>
      <c r="AF987" s="102">
        <v>0.76259131503194799</v>
      </c>
      <c r="AG987" s="23">
        <v>1</v>
      </c>
      <c r="AH987" s="23">
        <v>1</v>
      </c>
      <c r="AI987" s="2">
        <v>116.4</v>
      </c>
      <c r="AJ987" s="2">
        <v>76.3</v>
      </c>
      <c r="AK987" s="2">
        <v>132.69999999999999</v>
      </c>
      <c r="AL987" s="2">
        <v>79.8</v>
      </c>
      <c r="AM987" s="2">
        <v>1.86</v>
      </c>
      <c r="AN987" s="2">
        <v>0.74</v>
      </c>
      <c r="AO987" s="2">
        <v>3.19</v>
      </c>
      <c r="AP987" s="2">
        <v>3.2</v>
      </c>
      <c r="AQ987" s="2" t="s">
        <v>30</v>
      </c>
      <c r="AR987" s="2" t="s">
        <v>30</v>
      </c>
      <c r="AS987" s="2" t="s">
        <v>30</v>
      </c>
      <c r="AT987" s="2" t="s">
        <v>30</v>
      </c>
      <c r="AU987" s="2" t="s">
        <v>30</v>
      </c>
      <c r="AV987" s="2" t="s">
        <v>30</v>
      </c>
      <c r="AW987" s="2" t="s">
        <v>30</v>
      </c>
      <c r="AX987" s="2" t="s">
        <v>30</v>
      </c>
      <c r="AY987" s="2" t="s">
        <v>30</v>
      </c>
      <c r="AZ987" s="2" t="s">
        <v>30</v>
      </c>
      <c r="BA987" s="2" t="s">
        <v>30</v>
      </c>
      <c r="BB987" s="2" t="s">
        <v>30</v>
      </c>
      <c r="BC987" s="2" t="s">
        <v>40</v>
      </c>
    </row>
    <row r="988" spans="1:55">
      <c r="A988" s="2" t="b">
        <v>0</v>
      </c>
      <c r="B988" s="2" t="s">
        <v>30</v>
      </c>
      <c r="C988" s="2" t="s">
        <v>12301</v>
      </c>
      <c r="D988" s="2" t="s">
        <v>9340</v>
      </c>
      <c r="E988" s="2" t="s">
        <v>9341</v>
      </c>
      <c r="F988" s="2">
        <v>0</v>
      </c>
      <c r="G988" s="2">
        <v>41.587000000000003</v>
      </c>
      <c r="H988" s="2">
        <v>64</v>
      </c>
      <c r="I988" s="2">
        <v>8</v>
      </c>
      <c r="J988" s="2">
        <v>48</v>
      </c>
      <c r="K988" s="2">
        <v>8</v>
      </c>
      <c r="L988" s="2">
        <v>1</v>
      </c>
      <c r="M988" s="2">
        <v>118</v>
      </c>
      <c r="N988" s="2">
        <v>13</v>
      </c>
      <c r="O988" s="2">
        <v>8.6199999999999992</v>
      </c>
      <c r="P988" s="2">
        <v>145.16999999999999</v>
      </c>
      <c r="Q988" s="2">
        <v>8</v>
      </c>
      <c r="R988" s="2" t="s">
        <v>40</v>
      </c>
      <c r="S988" s="2" t="s">
        <v>243</v>
      </c>
      <c r="T988" s="2" t="s">
        <v>40</v>
      </c>
      <c r="U988" s="2" t="s">
        <v>9342</v>
      </c>
      <c r="V988" s="2" t="s">
        <v>9343</v>
      </c>
      <c r="W988" s="2" t="s">
        <v>9344</v>
      </c>
      <c r="X988" s="2" t="s">
        <v>9345</v>
      </c>
      <c r="Y988" s="2" t="s">
        <v>40</v>
      </c>
      <c r="Z988" s="2">
        <v>0</v>
      </c>
      <c r="AA988" s="22">
        <v>1.069</v>
      </c>
      <c r="AB988" s="22">
        <v>1.224</v>
      </c>
      <c r="AC988" s="21">
        <v>0.1</v>
      </c>
      <c r="AD988" s="21">
        <v>0.28999999999999998</v>
      </c>
      <c r="AE988" s="102">
        <v>0.93028204168328799</v>
      </c>
      <c r="AF988" s="102">
        <v>0.52941509691060895</v>
      </c>
      <c r="AG988" s="23">
        <v>1</v>
      </c>
      <c r="AH988" s="23">
        <v>1</v>
      </c>
      <c r="AI988" s="2">
        <v>54.1</v>
      </c>
      <c r="AJ988" s="2">
        <v>57.9</v>
      </c>
      <c r="AK988" s="2">
        <v>42.9</v>
      </c>
      <c r="AL988" s="2">
        <v>52.5</v>
      </c>
      <c r="AM988" s="2">
        <v>2.93</v>
      </c>
      <c r="AN988" s="2">
        <v>4.76</v>
      </c>
      <c r="AO988" s="2">
        <v>7</v>
      </c>
      <c r="AP988" s="2">
        <v>2.77</v>
      </c>
      <c r="AQ988" s="2" t="s">
        <v>30</v>
      </c>
      <c r="AR988" s="2" t="s">
        <v>30</v>
      </c>
      <c r="AS988" s="2" t="s">
        <v>30</v>
      </c>
      <c r="AT988" s="2" t="s">
        <v>30</v>
      </c>
      <c r="AU988" s="2" t="s">
        <v>30</v>
      </c>
      <c r="AV988" s="2" t="s">
        <v>30</v>
      </c>
      <c r="AW988" s="2" t="s">
        <v>30</v>
      </c>
      <c r="AX988" s="2" t="s">
        <v>30</v>
      </c>
      <c r="AY988" s="2" t="s">
        <v>30</v>
      </c>
      <c r="AZ988" s="2" t="s">
        <v>30</v>
      </c>
      <c r="BA988" s="2" t="s">
        <v>30</v>
      </c>
      <c r="BB988" s="2" t="s">
        <v>30</v>
      </c>
      <c r="BC988" s="2" t="s">
        <v>40</v>
      </c>
    </row>
    <row r="989" spans="1:55">
      <c r="A989" s="2" t="b">
        <v>0</v>
      </c>
      <c r="B989" s="2" t="s">
        <v>30</v>
      </c>
      <c r="C989" s="2" t="s">
        <v>12301</v>
      </c>
      <c r="D989" s="2" t="s">
        <v>4215</v>
      </c>
      <c r="E989" s="2" t="s">
        <v>4216</v>
      </c>
      <c r="F989" s="2">
        <v>0</v>
      </c>
      <c r="G989" s="2">
        <v>41.561</v>
      </c>
      <c r="H989" s="2">
        <v>40</v>
      </c>
      <c r="I989" s="2">
        <v>6</v>
      </c>
      <c r="J989" s="2">
        <v>29</v>
      </c>
      <c r="K989" s="2">
        <v>6</v>
      </c>
      <c r="L989" s="2">
        <v>1</v>
      </c>
      <c r="M989" s="2">
        <v>183</v>
      </c>
      <c r="N989" s="2">
        <v>19.600000000000001</v>
      </c>
      <c r="O989" s="2">
        <v>4.93</v>
      </c>
      <c r="P989" s="2">
        <v>111.2</v>
      </c>
      <c r="Q989" s="2">
        <v>6</v>
      </c>
      <c r="R989" s="2" t="s">
        <v>921</v>
      </c>
      <c r="S989" s="2" t="s">
        <v>141</v>
      </c>
      <c r="T989" s="2" t="s">
        <v>519</v>
      </c>
      <c r="U989" s="2" t="s">
        <v>4217</v>
      </c>
      <c r="V989" s="2" t="s">
        <v>4218</v>
      </c>
      <c r="W989" s="2" t="s">
        <v>4219</v>
      </c>
      <c r="X989" s="2" t="s">
        <v>4220</v>
      </c>
      <c r="Y989" s="2" t="s">
        <v>1180</v>
      </c>
      <c r="Z989" s="2">
        <v>0</v>
      </c>
      <c r="AA989" s="22">
        <v>1.1080000000000001</v>
      </c>
      <c r="AB989" s="22">
        <v>0.81499999999999995</v>
      </c>
      <c r="AC989" s="21">
        <v>0.15</v>
      </c>
      <c r="AD989" s="21">
        <v>-0.28999999999999998</v>
      </c>
      <c r="AE989" s="102">
        <v>0.99243391259394098</v>
      </c>
      <c r="AF989" s="102">
        <v>0.87908188243051799</v>
      </c>
      <c r="AG989" s="23">
        <v>1</v>
      </c>
      <c r="AH989" s="23">
        <v>1</v>
      </c>
      <c r="AI989" s="2">
        <v>80</v>
      </c>
      <c r="AJ989" s="2">
        <v>88.7</v>
      </c>
      <c r="AK989" s="2">
        <v>119.1</v>
      </c>
      <c r="AL989" s="2">
        <v>97.1</v>
      </c>
      <c r="AM989" s="2">
        <v>1.06</v>
      </c>
      <c r="AN989" s="2">
        <v>2.88</v>
      </c>
      <c r="AO989" s="2">
        <v>1.67</v>
      </c>
      <c r="AP989" s="2">
        <v>1.08</v>
      </c>
      <c r="AQ989" s="2" t="s">
        <v>30</v>
      </c>
      <c r="AR989" s="2" t="s">
        <v>30</v>
      </c>
      <c r="AS989" s="2" t="s">
        <v>30</v>
      </c>
      <c r="AT989" s="2" t="s">
        <v>30</v>
      </c>
      <c r="AU989" s="2" t="s">
        <v>30</v>
      </c>
      <c r="AV989" s="2" t="s">
        <v>30</v>
      </c>
      <c r="AW989" s="2" t="s">
        <v>30</v>
      </c>
      <c r="AX989" s="2" t="s">
        <v>30</v>
      </c>
      <c r="AY989" s="2" t="s">
        <v>30</v>
      </c>
      <c r="AZ989" s="2" t="s">
        <v>30</v>
      </c>
      <c r="BA989" s="2" t="s">
        <v>30</v>
      </c>
      <c r="BB989" s="2" t="s">
        <v>30</v>
      </c>
      <c r="BC989" s="2" t="s">
        <v>40</v>
      </c>
    </row>
    <row r="990" spans="1:55">
      <c r="A990" s="2" t="b">
        <v>0</v>
      </c>
      <c r="B990" s="2" t="s">
        <v>30</v>
      </c>
      <c r="C990" s="2" t="s">
        <v>12301</v>
      </c>
      <c r="D990" s="2" t="s">
        <v>6569</v>
      </c>
      <c r="E990" s="2" t="s">
        <v>6570</v>
      </c>
      <c r="F990" s="2">
        <v>0</v>
      </c>
      <c r="G990" s="2">
        <v>41.488</v>
      </c>
      <c r="H990" s="2">
        <v>61</v>
      </c>
      <c r="I990" s="2">
        <v>8</v>
      </c>
      <c r="J990" s="2">
        <v>38</v>
      </c>
      <c r="K990" s="2">
        <v>8</v>
      </c>
      <c r="L990" s="2">
        <v>1</v>
      </c>
      <c r="M990" s="2">
        <v>129</v>
      </c>
      <c r="N990" s="2">
        <v>13.8</v>
      </c>
      <c r="O990" s="2">
        <v>11.33</v>
      </c>
      <c r="P990" s="2">
        <v>119.87</v>
      </c>
      <c r="Q990" s="2">
        <v>8</v>
      </c>
      <c r="R990" s="2" t="s">
        <v>132</v>
      </c>
      <c r="S990" s="2" t="s">
        <v>991</v>
      </c>
      <c r="T990" s="2" t="s">
        <v>992</v>
      </c>
      <c r="U990" s="2" t="s">
        <v>6571</v>
      </c>
      <c r="V990" s="2" t="s">
        <v>6572</v>
      </c>
      <c r="W990" s="2" t="s">
        <v>6573</v>
      </c>
      <c r="X990" s="2" t="s">
        <v>6574</v>
      </c>
      <c r="Y990" s="2" t="s">
        <v>102</v>
      </c>
      <c r="Z990" s="2">
        <v>0</v>
      </c>
      <c r="AA990" s="22">
        <v>0.91100000000000003</v>
      </c>
      <c r="AB990" s="22">
        <v>0.51</v>
      </c>
      <c r="AC990" s="21">
        <v>-0.13</v>
      </c>
      <c r="AD990" s="21">
        <v>-0.97</v>
      </c>
      <c r="AE990" s="102">
        <v>0.99972682148647196</v>
      </c>
      <c r="AF990" s="102">
        <v>0.50279945899228995</v>
      </c>
      <c r="AG990" s="23">
        <v>1</v>
      </c>
      <c r="AH990" s="23">
        <v>1</v>
      </c>
      <c r="AI990" s="2">
        <v>92.5</v>
      </c>
      <c r="AJ990" s="2">
        <v>84.3</v>
      </c>
      <c r="AK990" s="2">
        <v>147.4</v>
      </c>
      <c r="AL990" s="2">
        <v>75.099999999999994</v>
      </c>
      <c r="AM990" s="2">
        <v>2.75</v>
      </c>
      <c r="AN990" s="2">
        <v>1.24</v>
      </c>
      <c r="AO990" s="2">
        <v>1.23</v>
      </c>
      <c r="AP990" s="2">
        <v>2.82</v>
      </c>
      <c r="AQ990" s="2" t="s">
        <v>30</v>
      </c>
      <c r="AR990" s="2" t="s">
        <v>30</v>
      </c>
      <c r="AS990" s="2" t="s">
        <v>30</v>
      </c>
      <c r="AT990" s="2" t="s">
        <v>30</v>
      </c>
      <c r="AU990" s="2" t="s">
        <v>30</v>
      </c>
      <c r="AV990" s="2" t="s">
        <v>30</v>
      </c>
      <c r="AW990" s="2" t="s">
        <v>30</v>
      </c>
      <c r="AX990" s="2" t="s">
        <v>30</v>
      </c>
      <c r="AY990" s="2" t="s">
        <v>30</v>
      </c>
      <c r="AZ990" s="2" t="s">
        <v>30</v>
      </c>
      <c r="BA990" s="2" t="s">
        <v>30</v>
      </c>
      <c r="BB990" s="2" t="s">
        <v>30</v>
      </c>
      <c r="BC990" s="2" t="s">
        <v>40</v>
      </c>
    </row>
    <row r="991" spans="1:55">
      <c r="A991" s="2" t="b">
        <v>0</v>
      </c>
      <c r="B991" s="2" t="s">
        <v>30</v>
      </c>
      <c r="C991" s="2" t="s">
        <v>12301</v>
      </c>
      <c r="D991" s="2" t="s">
        <v>6283</v>
      </c>
      <c r="E991" s="2" t="s">
        <v>6284</v>
      </c>
      <c r="F991" s="2">
        <v>0</v>
      </c>
      <c r="G991" s="2">
        <v>41.484999999999999</v>
      </c>
      <c r="H991" s="2">
        <v>27</v>
      </c>
      <c r="I991" s="2">
        <v>11</v>
      </c>
      <c r="J991" s="2">
        <v>34</v>
      </c>
      <c r="K991" s="2">
        <v>11</v>
      </c>
      <c r="L991" s="2">
        <v>1</v>
      </c>
      <c r="M991" s="2">
        <v>487</v>
      </c>
      <c r="N991" s="2">
        <v>53.9</v>
      </c>
      <c r="O991" s="2">
        <v>7.68</v>
      </c>
      <c r="P991" s="2">
        <v>99.77</v>
      </c>
      <c r="Q991" s="2">
        <v>11</v>
      </c>
      <c r="R991" s="2" t="s">
        <v>33</v>
      </c>
      <c r="S991" s="2" t="s">
        <v>141</v>
      </c>
      <c r="T991" s="2" t="s">
        <v>77</v>
      </c>
      <c r="U991" s="2" t="s">
        <v>6285</v>
      </c>
      <c r="V991" s="2" t="s">
        <v>6286</v>
      </c>
      <c r="W991" s="2" t="s">
        <v>6287</v>
      </c>
      <c r="X991" s="2" t="s">
        <v>6288</v>
      </c>
      <c r="Y991" s="2" t="s">
        <v>40</v>
      </c>
      <c r="Z991" s="2">
        <v>0</v>
      </c>
      <c r="AA991" s="22">
        <v>1.006</v>
      </c>
      <c r="AB991" s="22">
        <v>1.0589999999999999</v>
      </c>
      <c r="AC991" s="21">
        <v>0.01</v>
      </c>
      <c r="AD991" s="21">
        <v>0.08</v>
      </c>
      <c r="AE991" s="102">
        <v>0.99998528875395998</v>
      </c>
      <c r="AF991" s="102">
        <v>0.99999634536243798</v>
      </c>
      <c r="AG991" s="23">
        <v>1</v>
      </c>
      <c r="AH991" s="23">
        <v>1</v>
      </c>
      <c r="AI991" s="2">
        <v>97.1</v>
      </c>
      <c r="AJ991" s="2">
        <v>97.7</v>
      </c>
      <c r="AK991" s="2">
        <v>96.6</v>
      </c>
      <c r="AL991" s="2">
        <v>102.3</v>
      </c>
      <c r="AM991" s="2">
        <v>4.54</v>
      </c>
      <c r="AN991" s="2">
        <v>6.6</v>
      </c>
      <c r="AO991" s="2">
        <v>6.39</v>
      </c>
      <c r="AP991" s="2">
        <v>13.83</v>
      </c>
      <c r="AQ991" s="2" t="s">
        <v>30</v>
      </c>
      <c r="AR991" s="2" t="s">
        <v>30</v>
      </c>
      <c r="AS991" s="2" t="s">
        <v>30</v>
      </c>
      <c r="AT991" s="2" t="s">
        <v>30</v>
      </c>
      <c r="AU991" s="2" t="s">
        <v>30</v>
      </c>
      <c r="AV991" s="2" t="s">
        <v>30</v>
      </c>
      <c r="AW991" s="2" t="s">
        <v>30</v>
      </c>
      <c r="AX991" s="2" t="s">
        <v>30</v>
      </c>
      <c r="AY991" s="2" t="s">
        <v>30</v>
      </c>
      <c r="AZ991" s="2" t="s">
        <v>30</v>
      </c>
      <c r="BA991" s="2" t="s">
        <v>30</v>
      </c>
      <c r="BB991" s="2" t="s">
        <v>30</v>
      </c>
      <c r="BC991" s="2" t="s">
        <v>40</v>
      </c>
    </row>
    <row r="992" spans="1:55">
      <c r="A992" s="2" t="b">
        <v>0</v>
      </c>
      <c r="B992" s="2" t="s">
        <v>30</v>
      </c>
      <c r="C992" s="2" t="s">
        <v>12301</v>
      </c>
      <c r="D992" s="2" t="s">
        <v>5719</v>
      </c>
      <c r="E992" s="2" t="s">
        <v>5720</v>
      </c>
      <c r="F992" s="2">
        <v>0</v>
      </c>
      <c r="G992" s="2">
        <v>41.417000000000002</v>
      </c>
      <c r="H992" s="2">
        <v>40</v>
      </c>
      <c r="I992" s="2">
        <v>9</v>
      </c>
      <c r="J992" s="2">
        <v>25</v>
      </c>
      <c r="K992" s="2">
        <v>9</v>
      </c>
      <c r="L992" s="2">
        <v>1</v>
      </c>
      <c r="M992" s="2">
        <v>369</v>
      </c>
      <c r="N992" s="2">
        <v>39.5</v>
      </c>
      <c r="O992" s="2">
        <v>6.11</v>
      </c>
      <c r="P992" s="2">
        <v>90.58</v>
      </c>
      <c r="Q992" s="2">
        <v>9</v>
      </c>
      <c r="R992" s="2" t="s">
        <v>33</v>
      </c>
      <c r="S992" s="2" t="s">
        <v>40</v>
      </c>
      <c r="T992" s="2" t="s">
        <v>214</v>
      </c>
      <c r="U992" s="2" t="s">
        <v>5721</v>
      </c>
      <c r="V992" s="2" t="s">
        <v>5722</v>
      </c>
      <c r="W992" s="2" t="s">
        <v>5723</v>
      </c>
      <c r="X992" s="2" t="s">
        <v>5724</v>
      </c>
      <c r="Y992" s="2" t="s">
        <v>40</v>
      </c>
      <c r="Z992" s="2">
        <v>0</v>
      </c>
      <c r="AA992" s="22">
        <v>1.117</v>
      </c>
      <c r="AB992" s="22">
        <v>1.1279999999999999</v>
      </c>
      <c r="AC992" s="21">
        <v>0.16</v>
      </c>
      <c r="AD992" s="21">
        <v>0.17</v>
      </c>
      <c r="AE992" s="102">
        <v>0.99964033830524701</v>
      </c>
      <c r="AF992" s="102">
        <v>0.99960734639416504</v>
      </c>
      <c r="AG992" s="23">
        <v>1</v>
      </c>
      <c r="AH992" s="23">
        <v>1</v>
      </c>
      <c r="AI992" s="2">
        <v>99.4</v>
      </c>
      <c r="AJ992" s="2">
        <v>111</v>
      </c>
      <c r="AK992" s="2">
        <v>87.6</v>
      </c>
      <c r="AL992" s="2">
        <v>98.9</v>
      </c>
      <c r="AM992" s="2">
        <v>4.4000000000000004</v>
      </c>
      <c r="AN992" s="2">
        <v>4.45</v>
      </c>
      <c r="AO992" s="2">
        <v>4.0599999999999996</v>
      </c>
      <c r="AP992" s="2">
        <v>1.69</v>
      </c>
      <c r="AQ992" s="2" t="s">
        <v>30</v>
      </c>
      <c r="AR992" s="2" t="s">
        <v>30</v>
      </c>
      <c r="AS992" s="2" t="s">
        <v>30</v>
      </c>
      <c r="AT992" s="2" t="s">
        <v>30</v>
      </c>
      <c r="AU992" s="2" t="s">
        <v>30</v>
      </c>
      <c r="AV992" s="2" t="s">
        <v>30</v>
      </c>
      <c r="AW992" s="2" t="s">
        <v>30</v>
      </c>
      <c r="AX992" s="2" t="s">
        <v>30</v>
      </c>
      <c r="AY992" s="2" t="s">
        <v>30</v>
      </c>
      <c r="AZ992" s="2" t="s">
        <v>30</v>
      </c>
      <c r="BA992" s="2" t="s">
        <v>30</v>
      </c>
      <c r="BB992" s="2" t="s">
        <v>30</v>
      </c>
      <c r="BC992" s="2" t="s">
        <v>40</v>
      </c>
    </row>
    <row r="993" spans="1:55">
      <c r="A993" s="2" t="b">
        <v>0</v>
      </c>
      <c r="B993" s="2" t="s">
        <v>30</v>
      </c>
      <c r="C993" s="2" t="s">
        <v>12301</v>
      </c>
      <c r="D993" s="2" t="s">
        <v>7836</v>
      </c>
      <c r="E993" s="2" t="s">
        <v>7837</v>
      </c>
      <c r="F993" s="2">
        <v>0</v>
      </c>
      <c r="G993" s="2">
        <v>41.296999999999997</v>
      </c>
      <c r="H993" s="2">
        <v>46</v>
      </c>
      <c r="I993" s="2">
        <v>7</v>
      </c>
      <c r="J993" s="2">
        <v>28</v>
      </c>
      <c r="K993" s="2">
        <v>7</v>
      </c>
      <c r="L993" s="2">
        <v>1</v>
      </c>
      <c r="M993" s="2">
        <v>264</v>
      </c>
      <c r="N993" s="2">
        <v>28.2</v>
      </c>
      <c r="O993" s="2">
        <v>5.3</v>
      </c>
      <c r="P993" s="2">
        <v>116.41</v>
      </c>
      <c r="Q993" s="2">
        <v>7</v>
      </c>
      <c r="R993" s="2" t="s">
        <v>33</v>
      </c>
      <c r="S993" s="2" t="s">
        <v>44</v>
      </c>
      <c r="T993" s="2" t="s">
        <v>77</v>
      </c>
      <c r="U993" s="2" t="s">
        <v>7838</v>
      </c>
      <c r="V993" s="2" t="s">
        <v>7839</v>
      </c>
      <c r="W993" s="2" t="s">
        <v>7840</v>
      </c>
      <c r="X993" s="2" t="s">
        <v>7841</v>
      </c>
      <c r="Y993" s="2" t="s">
        <v>7842</v>
      </c>
      <c r="Z993" s="2">
        <v>0</v>
      </c>
      <c r="AA993" s="22">
        <v>0.64300000000000002</v>
      </c>
      <c r="AB993" s="22">
        <v>0.53800000000000003</v>
      </c>
      <c r="AC993" s="21">
        <v>-0.64</v>
      </c>
      <c r="AD993" s="21">
        <v>-0.89</v>
      </c>
      <c r="AE993" s="102">
        <v>2.2295814945394498E-5</v>
      </c>
      <c r="AF993" s="102">
        <v>4.9527642120850104E-7</v>
      </c>
      <c r="AG993" s="23">
        <v>7.5527073127523703E-4</v>
      </c>
      <c r="AH993" s="23">
        <v>3.1317979034417601E-5</v>
      </c>
      <c r="AI993" s="2">
        <v>106.3</v>
      </c>
      <c r="AJ993" s="2">
        <v>68.3</v>
      </c>
      <c r="AK993" s="2">
        <v>138</v>
      </c>
      <c r="AL993" s="2">
        <v>74.3</v>
      </c>
      <c r="AM993" s="2">
        <v>4.0199999999999996</v>
      </c>
      <c r="AN993" s="2">
        <v>4.03</v>
      </c>
      <c r="AO993" s="2">
        <v>3.9</v>
      </c>
      <c r="AP993" s="2">
        <v>4.3499999999999996</v>
      </c>
      <c r="AQ993" s="2" t="s">
        <v>30</v>
      </c>
      <c r="AR993" s="2" t="s">
        <v>30</v>
      </c>
      <c r="AS993" s="2" t="s">
        <v>30</v>
      </c>
      <c r="AT993" s="2" t="s">
        <v>30</v>
      </c>
      <c r="AU993" s="2" t="s">
        <v>30</v>
      </c>
      <c r="AV993" s="2" t="s">
        <v>30</v>
      </c>
      <c r="AW993" s="2" t="s">
        <v>30</v>
      </c>
      <c r="AX993" s="2" t="s">
        <v>30</v>
      </c>
      <c r="AY993" s="2" t="s">
        <v>30</v>
      </c>
      <c r="AZ993" s="2" t="s">
        <v>30</v>
      </c>
      <c r="BA993" s="2" t="s">
        <v>30</v>
      </c>
      <c r="BB993" s="2" t="s">
        <v>30</v>
      </c>
      <c r="BC993" s="2" t="s">
        <v>40</v>
      </c>
    </row>
    <row r="994" spans="1:55">
      <c r="A994" s="2" t="b">
        <v>0</v>
      </c>
      <c r="B994" s="2" t="s">
        <v>30</v>
      </c>
      <c r="C994" s="2" t="s">
        <v>12301</v>
      </c>
      <c r="D994" s="2" t="s">
        <v>6504</v>
      </c>
      <c r="E994" s="2" t="s">
        <v>6505</v>
      </c>
      <c r="F994" s="2">
        <v>0</v>
      </c>
      <c r="G994" s="2">
        <v>41.103000000000002</v>
      </c>
      <c r="H994" s="2">
        <v>93</v>
      </c>
      <c r="I994" s="2">
        <v>8</v>
      </c>
      <c r="J994" s="2">
        <v>27</v>
      </c>
      <c r="K994" s="2">
        <v>8</v>
      </c>
      <c r="L994" s="2">
        <v>1</v>
      </c>
      <c r="M994" s="2">
        <v>103</v>
      </c>
      <c r="N994" s="2">
        <v>11.9</v>
      </c>
      <c r="O994" s="2">
        <v>4.82</v>
      </c>
      <c r="P994" s="2">
        <v>80.44</v>
      </c>
      <c r="Q994" s="2">
        <v>8</v>
      </c>
      <c r="R994" s="2" t="s">
        <v>40</v>
      </c>
      <c r="S994" s="2" t="s">
        <v>86</v>
      </c>
      <c r="T994" s="2" t="s">
        <v>40</v>
      </c>
      <c r="U994" s="2" t="s">
        <v>6506</v>
      </c>
      <c r="V994" s="2" t="s">
        <v>6507</v>
      </c>
      <c r="W994" s="2" t="s">
        <v>6508</v>
      </c>
      <c r="X994" s="2" t="s">
        <v>6509</v>
      </c>
      <c r="Y994" s="2" t="s">
        <v>40</v>
      </c>
      <c r="Z994" s="2">
        <v>0</v>
      </c>
      <c r="AA994" s="22">
        <v>0.96799999999999997</v>
      </c>
      <c r="AB994" s="22">
        <v>1.1060000000000001</v>
      </c>
      <c r="AC994" s="21">
        <v>-0.05</v>
      </c>
      <c r="AD994" s="21">
        <v>0.15</v>
      </c>
      <c r="AE994" s="102">
        <v>0.99999873120168203</v>
      </c>
      <c r="AF994" s="102">
        <v>0.99970312225400304</v>
      </c>
      <c r="AG994" s="23">
        <v>1</v>
      </c>
      <c r="AH994" s="23">
        <v>1</v>
      </c>
      <c r="AI994" s="2">
        <v>91.9</v>
      </c>
      <c r="AJ994" s="2">
        <v>89</v>
      </c>
      <c r="AK994" s="2">
        <v>80.3</v>
      </c>
      <c r="AL994" s="2">
        <v>88.8</v>
      </c>
      <c r="AM994" s="2">
        <v>5.56</v>
      </c>
      <c r="AN994" s="2">
        <v>4.09</v>
      </c>
      <c r="AO994" s="2">
        <v>5</v>
      </c>
      <c r="AP994" s="2">
        <v>0.71</v>
      </c>
      <c r="AQ994" s="2" t="s">
        <v>30</v>
      </c>
      <c r="AR994" s="2" t="s">
        <v>30</v>
      </c>
      <c r="AS994" s="2" t="s">
        <v>30</v>
      </c>
      <c r="AT994" s="2" t="s">
        <v>30</v>
      </c>
      <c r="AU994" s="2" t="s">
        <v>30</v>
      </c>
      <c r="AV994" s="2" t="s">
        <v>30</v>
      </c>
      <c r="AW994" s="2" t="s">
        <v>30</v>
      </c>
      <c r="AX994" s="2" t="s">
        <v>30</v>
      </c>
      <c r="AY994" s="2" t="s">
        <v>30</v>
      </c>
      <c r="AZ994" s="2" t="s">
        <v>30</v>
      </c>
      <c r="BA994" s="2" t="s">
        <v>30</v>
      </c>
      <c r="BB994" s="2" t="s">
        <v>30</v>
      </c>
      <c r="BC994" s="2" t="s">
        <v>40</v>
      </c>
    </row>
    <row r="995" spans="1:55">
      <c r="A995" s="2" t="b">
        <v>0</v>
      </c>
      <c r="B995" s="2" t="s">
        <v>30</v>
      </c>
      <c r="C995" s="2" t="s">
        <v>12301</v>
      </c>
      <c r="D995" s="2" t="s">
        <v>4673</v>
      </c>
      <c r="E995" s="2" t="s">
        <v>4674</v>
      </c>
      <c r="F995" s="2">
        <v>0</v>
      </c>
      <c r="G995" s="2">
        <v>40.972999999999999</v>
      </c>
      <c r="H995" s="2">
        <v>21</v>
      </c>
      <c r="I995" s="2">
        <v>8</v>
      </c>
      <c r="J995" s="2">
        <v>27</v>
      </c>
      <c r="K995" s="2">
        <v>8</v>
      </c>
      <c r="L995" s="2">
        <v>1</v>
      </c>
      <c r="M995" s="2">
        <v>390</v>
      </c>
      <c r="N995" s="2">
        <v>42.7</v>
      </c>
      <c r="O995" s="2">
        <v>9.33</v>
      </c>
      <c r="P995" s="2">
        <v>96.29</v>
      </c>
      <c r="Q995" s="2">
        <v>8</v>
      </c>
      <c r="R995" s="2" t="s">
        <v>140</v>
      </c>
      <c r="S995" s="2" t="s">
        <v>141</v>
      </c>
      <c r="T995" s="2" t="s">
        <v>336</v>
      </c>
      <c r="U995" s="2" t="s">
        <v>701</v>
      </c>
      <c r="V995" s="2" t="s">
        <v>4675</v>
      </c>
      <c r="W995" s="2" t="s">
        <v>4676</v>
      </c>
      <c r="X995" s="2" t="s">
        <v>4677</v>
      </c>
      <c r="Y995" s="2" t="s">
        <v>40</v>
      </c>
      <c r="Z995" s="2">
        <v>0</v>
      </c>
      <c r="AA995" s="22">
        <v>1.254</v>
      </c>
      <c r="AB995" s="22">
        <v>1.274</v>
      </c>
      <c r="AC995" s="21">
        <v>0.33</v>
      </c>
      <c r="AD995" s="21">
        <v>0.35</v>
      </c>
      <c r="AE995" s="102">
        <v>0.99931178796049303</v>
      </c>
      <c r="AF995" s="102">
        <v>0.99906049587566603</v>
      </c>
      <c r="AG995" s="23">
        <v>1</v>
      </c>
      <c r="AH995" s="23">
        <v>1</v>
      </c>
      <c r="AI995" s="2">
        <v>100.5</v>
      </c>
      <c r="AJ995" s="2">
        <v>126.1</v>
      </c>
      <c r="AK995" s="2">
        <v>89</v>
      </c>
      <c r="AL995" s="2">
        <v>113.4</v>
      </c>
      <c r="AM995" s="2">
        <v>6.73</v>
      </c>
      <c r="AN995" s="2">
        <v>10.36</v>
      </c>
      <c r="AO995" s="2">
        <v>4.18</v>
      </c>
      <c r="AP995" s="2">
        <v>6.31</v>
      </c>
      <c r="AQ995" s="2" t="s">
        <v>30</v>
      </c>
      <c r="AR995" s="2" t="s">
        <v>30</v>
      </c>
      <c r="AS995" s="2" t="s">
        <v>30</v>
      </c>
      <c r="AT995" s="2" t="s">
        <v>30</v>
      </c>
      <c r="AU995" s="2" t="s">
        <v>30</v>
      </c>
      <c r="AV995" s="2" t="s">
        <v>30</v>
      </c>
      <c r="AW995" s="2" t="s">
        <v>30</v>
      </c>
      <c r="AX995" s="2" t="s">
        <v>30</v>
      </c>
      <c r="AY995" s="2" t="s">
        <v>30</v>
      </c>
      <c r="AZ995" s="2" t="s">
        <v>30</v>
      </c>
      <c r="BA995" s="2" t="s">
        <v>30</v>
      </c>
      <c r="BB995" s="2" t="s">
        <v>30</v>
      </c>
      <c r="BC995" s="2" t="s">
        <v>40</v>
      </c>
    </row>
    <row r="996" spans="1:55">
      <c r="A996" s="2" t="b">
        <v>0</v>
      </c>
      <c r="B996" s="2" t="s">
        <v>30</v>
      </c>
      <c r="C996" s="2" t="s">
        <v>12301</v>
      </c>
      <c r="D996" s="2" t="s">
        <v>5707</v>
      </c>
      <c r="E996" s="2" t="s">
        <v>5708</v>
      </c>
      <c r="F996" s="2">
        <v>0</v>
      </c>
      <c r="G996" s="2">
        <v>40.968000000000004</v>
      </c>
      <c r="H996" s="2">
        <v>10</v>
      </c>
      <c r="I996" s="2">
        <v>5</v>
      </c>
      <c r="J996" s="2">
        <v>35</v>
      </c>
      <c r="K996" s="2">
        <v>5</v>
      </c>
      <c r="L996" s="2">
        <v>1</v>
      </c>
      <c r="M996" s="2">
        <v>663</v>
      </c>
      <c r="N996" s="2">
        <v>74.3</v>
      </c>
      <c r="O996" s="2">
        <v>7.2</v>
      </c>
      <c r="P996" s="2">
        <v>129.82</v>
      </c>
      <c r="Q996" s="2">
        <v>5</v>
      </c>
      <c r="R996" s="2" t="s">
        <v>186</v>
      </c>
      <c r="S996" s="2" t="s">
        <v>141</v>
      </c>
      <c r="T996" s="2" t="s">
        <v>365</v>
      </c>
      <c r="U996" s="2" t="s">
        <v>5709</v>
      </c>
      <c r="V996" s="2" t="s">
        <v>5710</v>
      </c>
      <c r="W996" s="2" t="s">
        <v>5711</v>
      </c>
      <c r="X996" s="2" t="s">
        <v>5712</v>
      </c>
      <c r="Y996" s="2" t="s">
        <v>483</v>
      </c>
      <c r="Z996" s="2">
        <v>0</v>
      </c>
      <c r="AA996" s="22">
        <v>0.76600000000000001</v>
      </c>
      <c r="AB996" s="22">
        <v>0.60899999999999999</v>
      </c>
      <c r="AC996" s="21">
        <v>-0.39</v>
      </c>
      <c r="AD996" s="21">
        <v>-0.71</v>
      </c>
      <c r="AE996" s="102">
        <v>0.56817028033305805</v>
      </c>
      <c r="AF996" s="102">
        <v>8.0652484201878802E-2</v>
      </c>
      <c r="AG996" s="23">
        <v>1</v>
      </c>
      <c r="AH996" s="23">
        <v>0.398431673257719</v>
      </c>
      <c r="AI996" s="2">
        <v>104.2</v>
      </c>
      <c r="AJ996" s="2">
        <v>79.7</v>
      </c>
      <c r="AK996" s="2">
        <v>135.4</v>
      </c>
      <c r="AL996" s="2">
        <v>82.5</v>
      </c>
      <c r="AM996" s="2">
        <v>3.66</v>
      </c>
      <c r="AN996" s="2">
        <v>3.93</v>
      </c>
      <c r="AO996" s="2">
        <v>3.32</v>
      </c>
      <c r="AP996" s="2">
        <v>3.68</v>
      </c>
      <c r="AQ996" s="2" t="s">
        <v>30</v>
      </c>
      <c r="AR996" s="2" t="s">
        <v>30</v>
      </c>
      <c r="AS996" s="2" t="s">
        <v>30</v>
      </c>
      <c r="AT996" s="2" t="s">
        <v>30</v>
      </c>
      <c r="AU996" s="2" t="s">
        <v>30</v>
      </c>
      <c r="AV996" s="2" t="s">
        <v>30</v>
      </c>
      <c r="AW996" s="2" t="s">
        <v>30</v>
      </c>
      <c r="AX996" s="2" t="s">
        <v>30</v>
      </c>
      <c r="AY996" s="2" t="s">
        <v>30</v>
      </c>
      <c r="AZ996" s="2" t="s">
        <v>30</v>
      </c>
      <c r="BA996" s="2" t="s">
        <v>30</v>
      </c>
      <c r="BB996" s="2" t="s">
        <v>30</v>
      </c>
      <c r="BC996" s="2" t="s">
        <v>40</v>
      </c>
    </row>
    <row r="997" spans="1:55">
      <c r="A997" s="2" t="b">
        <v>0</v>
      </c>
      <c r="B997" s="2" t="s">
        <v>30</v>
      </c>
      <c r="C997" s="2" t="s">
        <v>12301</v>
      </c>
      <c r="D997" s="2" t="s">
        <v>7414</v>
      </c>
      <c r="E997" s="2" t="s">
        <v>7415</v>
      </c>
      <c r="F997" s="2">
        <v>0</v>
      </c>
      <c r="G997" s="2">
        <v>40.933999999999997</v>
      </c>
      <c r="H997" s="2">
        <v>35</v>
      </c>
      <c r="I997" s="2">
        <v>7</v>
      </c>
      <c r="J997" s="2">
        <v>28</v>
      </c>
      <c r="K997" s="2">
        <v>7</v>
      </c>
      <c r="L997" s="2">
        <v>1</v>
      </c>
      <c r="M997" s="2">
        <v>178</v>
      </c>
      <c r="N997" s="2">
        <v>19</v>
      </c>
      <c r="O997" s="2">
        <v>5.58</v>
      </c>
      <c r="P997" s="2">
        <v>91.75</v>
      </c>
      <c r="Q997" s="2">
        <v>7</v>
      </c>
      <c r="R997" s="2" t="s">
        <v>2084</v>
      </c>
      <c r="S997" s="2" t="s">
        <v>86</v>
      </c>
      <c r="T997" s="2" t="s">
        <v>7416</v>
      </c>
      <c r="U997" s="2" t="s">
        <v>7417</v>
      </c>
      <c r="V997" s="2" t="s">
        <v>7418</v>
      </c>
      <c r="W997" s="2" t="s">
        <v>7419</v>
      </c>
      <c r="X997" s="2" t="s">
        <v>7420</v>
      </c>
      <c r="Y997" s="2" t="s">
        <v>7421</v>
      </c>
      <c r="Z997" s="2">
        <v>0</v>
      </c>
      <c r="AA997" s="22">
        <v>0.86899999999999999</v>
      </c>
      <c r="AB997" s="22">
        <v>0.87</v>
      </c>
      <c r="AC997" s="21">
        <v>-0.2</v>
      </c>
      <c r="AD997" s="21">
        <v>-0.2</v>
      </c>
      <c r="AE997" s="102">
        <v>0.98987203416809699</v>
      </c>
      <c r="AF997" s="102">
        <v>0.99085630861122298</v>
      </c>
      <c r="AG997" s="23">
        <v>1</v>
      </c>
      <c r="AH997" s="23">
        <v>1</v>
      </c>
      <c r="AI997" s="2">
        <v>111.6</v>
      </c>
      <c r="AJ997" s="2">
        <v>97</v>
      </c>
      <c r="AK997" s="2">
        <v>111.2</v>
      </c>
      <c r="AL997" s="2">
        <v>96.7</v>
      </c>
      <c r="AM997" s="2">
        <v>1.51</v>
      </c>
      <c r="AN997" s="2">
        <v>4.93</v>
      </c>
      <c r="AO997" s="2">
        <v>0.88</v>
      </c>
      <c r="AP997" s="2">
        <v>2.78</v>
      </c>
      <c r="AQ997" s="2" t="s">
        <v>30</v>
      </c>
      <c r="AR997" s="2" t="s">
        <v>30</v>
      </c>
      <c r="AS997" s="2" t="s">
        <v>30</v>
      </c>
      <c r="AT997" s="2" t="s">
        <v>30</v>
      </c>
      <c r="AU997" s="2" t="s">
        <v>30</v>
      </c>
      <c r="AV997" s="2" t="s">
        <v>30</v>
      </c>
      <c r="AW997" s="2" t="s">
        <v>30</v>
      </c>
      <c r="AX997" s="2" t="s">
        <v>30</v>
      </c>
      <c r="AY997" s="2" t="s">
        <v>30</v>
      </c>
      <c r="AZ997" s="2" t="s">
        <v>30</v>
      </c>
      <c r="BA997" s="2" t="s">
        <v>30</v>
      </c>
      <c r="BB997" s="2" t="s">
        <v>30</v>
      </c>
      <c r="BC997" s="2" t="s">
        <v>40</v>
      </c>
    </row>
    <row r="998" spans="1:55">
      <c r="A998" s="2" t="b">
        <v>0</v>
      </c>
      <c r="B998" s="2" t="s">
        <v>30</v>
      </c>
      <c r="C998" s="2" t="s">
        <v>12301</v>
      </c>
      <c r="D998" s="2" t="s">
        <v>5587</v>
      </c>
      <c r="E998" s="2" t="s">
        <v>5588</v>
      </c>
      <c r="F998" s="2">
        <v>0</v>
      </c>
      <c r="G998" s="2">
        <v>40.822000000000003</v>
      </c>
      <c r="H998" s="2">
        <v>25</v>
      </c>
      <c r="I998" s="2">
        <v>10</v>
      </c>
      <c r="J998" s="2">
        <v>27</v>
      </c>
      <c r="K998" s="2">
        <v>10</v>
      </c>
      <c r="L998" s="2">
        <v>1</v>
      </c>
      <c r="M998" s="2">
        <v>477</v>
      </c>
      <c r="N998" s="2">
        <v>54</v>
      </c>
      <c r="O998" s="2">
        <v>4.75</v>
      </c>
      <c r="P998" s="2">
        <v>92.41</v>
      </c>
      <c r="Q998" s="2">
        <v>10</v>
      </c>
      <c r="R998" s="2" t="s">
        <v>85</v>
      </c>
      <c r="S998" s="2" t="s">
        <v>40</v>
      </c>
      <c r="T998" s="2" t="s">
        <v>1036</v>
      </c>
      <c r="U998" s="2" t="s">
        <v>5589</v>
      </c>
      <c r="V998" s="2" t="s">
        <v>5590</v>
      </c>
      <c r="W998" s="2" t="s">
        <v>5591</v>
      </c>
      <c r="X998" s="2" t="s">
        <v>5592</v>
      </c>
      <c r="Y998" s="2" t="s">
        <v>2385</v>
      </c>
      <c r="Z998" s="2">
        <v>0</v>
      </c>
      <c r="AA998" s="22">
        <v>1.0109999999999999</v>
      </c>
      <c r="AB998" s="22">
        <v>1.0429999999999999</v>
      </c>
      <c r="AC998" s="21">
        <v>0.02</v>
      </c>
      <c r="AD998" s="21">
        <v>0.06</v>
      </c>
      <c r="AE998" s="102">
        <v>0.99999968358897995</v>
      </c>
      <c r="AF998" s="102">
        <v>0.99997039199311499</v>
      </c>
      <c r="AG998" s="23">
        <v>1</v>
      </c>
      <c r="AH998" s="23">
        <v>1</v>
      </c>
      <c r="AI998" s="2">
        <v>103.7</v>
      </c>
      <c r="AJ998" s="2">
        <v>104.9</v>
      </c>
      <c r="AK998" s="2">
        <v>101.7</v>
      </c>
      <c r="AL998" s="2">
        <v>106.1</v>
      </c>
      <c r="AM998" s="2">
        <v>6.47</v>
      </c>
      <c r="AN998" s="2">
        <v>0.19</v>
      </c>
      <c r="AO998" s="2">
        <v>4.0599999999999996</v>
      </c>
      <c r="AP998" s="2">
        <v>4.22</v>
      </c>
      <c r="AQ998" s="2" t="s">
        <v>30</v>
      </c>
      <c r="AR998" s="2" t="s">
        <v>30</v>
      </c>
      <c r="AS998" s="2" t="s">
        <v>30</v>
      </c>
      <c r="AT998" s="2" t="s">
        <v>30</v>
      </c>
      <c r="AU998" s="2" t="s">
        <v>30</v>
      </c>
      <c r="AV998" s="2" t="s">
        <v>30</v>
      </c>
      <c r="AW998" s="2" t="s">
        <v>30</v>
      </c>
      <c r="AX998" s="2" t="s">
        <v>30</v>
      </c>
      <c r="AY998" s="2" t="s">
        <v>30</v>
      </c>
      <c r="AZ998" s="2" t="s">
        <v>30</v>
      </c>
      <c r="BA998" s="2" t="s">
        <v>30</v>
      </c>
      <c r="BB998" s="2" t="s">
        <v>30</v>
      </c>
      <c r="BC998" s="2" t="s">
        <v>40</v>
      </c>
    </row>
    <row r="999" spans="1:55">
      <c r="A999" s="2" t="b">
        <v>0</v>
      </c>
      <c r="B999" s="2" t="s">
        <v>30</v>
      </c>
      <c r="C999" s="2" t="s">
        <v>12301</v>
      </c>
      <c r="D999" s="2" t="s">
        <v>6581</v>
      </c>
      <c r="E999" s="2" t="s">
        <v>6582</v>
      </c>
      <c r="F999" s="2">
        <v>0</v>
      </c>
      <c r="G999" s="2">
        <v>40.780999999999999</v>
      </c>
      <c r="H999" s="2">
        <v>48</v>
      </c>
      <c r="I999" s="2">
        <v>7</v>
      </c>
      <c r="J999" s="2">
        <v>35</v>
      </c>
      <c r="K999" s="2">
        <v>7</v>
      </c>
      <c r="L999" s="2">
        <v>1</v>
      </c>
      <c r="M999" s="2">
        <v>165</v>
      </c>
      <c r="N999" s="2">
        <v>19.399999999999999</v>
      </c>
      <c r="O999" s="2">
        <v>4.83</v>
      </c>
      <c r="P999" s="2">
        <v>121.07</v>
      </c>
      <c r="Q999" s="2">
        <v>7</v>
      </c>
      <c r="R999" s="2" t="s">
        <v>6583</v>
      </c>
      <c r="S999" s="2" t="s">
        <v>34</v>
      </c>
      <c r="T999" s="2" t="s">
        <v>77</v>
      </c>
      <c r="U999" s="2" t="s">
        <v>6584</v>
      </c>
      <c r="V999" s="2" t="s">
        <v>6585</v>
      </c>
      <c r="W999" s="2" t="s">
        <v>6586</v>
      </c>
      <c r="X999" s="2" t="s">
        <v>6587</v>
      </c>
      <c r="Y999" s="2" t="s">
        <v>40</v>
      </c>
      <c r="Z999" s="2">
        <v>0</v>
      </c>
      <c r="AA999" s="22">
        <v>0.72599999999999998</v>
      </c>
      <c r="AB999" s="22">
        <v>0.53700000000000003</v>
      </c>
      <c r="AC999" s="21">
        <v>-0.46</v>
      </c>
      <c r="AD999" s="21">
        <v>-0.9</v>
      </c>
      <c r="AE999" s="102">
        <v>0.94794012182610299</v>
      </c>
      <c r="AF999" s="102">
        <v>0.60523076988432301</v>
      </c>
      <c r="AG999" s="23">
        <v>1</v>
      </c>
      <c r="AH999" s="23">
        <v>1</v>
      </c>
      <c r="AI999" s="2">
        <v>105.9</v>
      </c>
      <c r="AJ999" s="2">
        <v>76.900000000000006</v>
      </c>
      <c r="AK999" s="2">
        <v>148.80000000000001</v>
      </c>
      <c r="AL999" s="2">
        <v>79.900000000000006</v>
      </c>
      <c r="AM999" s="2">
        <v>3.37</v>
      </c>
      <c r="AN999" s="2">
        <v>2.77</v>
      </c>
      <c r="AO999" s="2">
        <v>3.24</v>
      </c>
      <c r="AP999" s="2">
        <v>2.76</v>
      </c>
      <c r="AQ999" s="2" t="s">
        <v>30</v>
      </c>
      <c r="AR999" s="2" t="s">
        <v>30</v>
      </c>
      <c r="AS999" s="2" t="s">
        <v>30</v>
      </c>
      <c r="AT999" s="2" t="s">
        <v>30</v>
      </c>
      <c r="AU999" s="2" t="s">
        <v>30</v>
      </c>
      <c r="AV999" s="2" t="s">
        <v>30</v>
      </c>
      <c r="AW999" s="2" t="s">
        <v>30</v>
      </c>
      <c r="AX999" s="2" t="s">
        <v>30</v>
      </c>
      <c r="AY999" s="2" t="s">
        <v>30</v>
      </c>
      <c r="AZ999" s="2" t="s">
        <v>30</v>
      </c>
      <c r="BA999" s="2" t="s">
        <v>30</v>
      </c>
      <c r="BB999" s="2" t="s">
        <v>30</v>
      </c>
      <c r="BC999" s="2" t="s">
        <v>40</v>
      </c>
    </row>
    <row r="1000" spans="1:55">
      <c r="A1000" s="2" t="b">
        <v>0</v>
      </c>
      <c r="B1000" s="2" t="s">
        <v>30</v>
      </c>
      <c r="C1000" s="2" t="s">
        <v>12301</v>
      </c>
      <c r="D1000" s="2" t="s">
        <v>6082</v>
      </c>
      <c r="E1000" s="2" t="s">
        <v>6083</v>
      </c>
      <c r="F1000" s="2">
        <v>0</v>
      </c>
      <c r="G1000" s="2">
        <v>40.709000000000003</v>
      </c>
      <c r="H1000" s="2">
        <v>49</v>
      </c>
      <c r="I1000" s="2">
        <v>9</v>
      </c>
      <c r="J1000" s="2">
        <v>33</v>
      </c>
      <c r="K1000" s="2">
        <v>9</v>
      </c>
      <c r="L1000" s="2">
        <v>1</v>
      </c>
      <c r="M1000" s="2">
        <v>198</v>
      </c>
      <c r="N1000" s="2">
        <v>22.8</v>
      </c>
      <c r="O1000" s="2">
        <v>8.7200000000000006</v>
      </c>
      <c r="P1000" s="2">
        <v>117.47</v>
      </c>
      <c r="Q1000" s="2">
        <v>9</v>
      </c>
      <c r="R1000" s="2" t="s">
        <v>4411</v>
      </c>
      <c r="S1000" s="2" t="s">
        <v>34</v>
      </c>
      <c r="T1000" s="2" t="s">
        <v>1468</v>
      </c>
      <c r="U1000" s="2" t="s">
        <v>5917</v>
      </c>
      <c r="V1000" s="2" t="s">
        <v>6084</v>
      </c>
      <c r="W1000" s="2" t="s">
        <v>6085</v>
      </c>
      <c r="X1000" s="2" t="s">
        <v>6086</v>
      </c>
      <c r="Y1000" s="2" t="s">
        <v>40</v>
      </c>
      <c r="Z1000" s="2">
        <v>0</v>
      </c>
      <c r="AA1000" s="22">
        <v>0.99099999999999999</v>
      </c>
      <c r="AB1000" s="22">
        <v>1.0669999999999999</v>
      </c>
      <c r="AC1000" s="21">
        <v>-0.01</v>
      </c>
      <c r="AD1000" s="21">
        <v>0.09</v>
      </c>
      <c r="AE1000" s="102">
        <v>0.999999999995827</v>
      </c>
      <c r="AF1000" s="102">
        <v>0.99997763290430997</v>
      </c>
      <c r="AG1000" s="23">
        <v>1</v>
      </c>
      <c r="AH1000" s="23">
        <v>1</v>
      </c>
      <c r="AI1000" s="2">
        <v>97.1</v>
      </c>
      <c r="AJ1000" s="2">
        <v>96.2</v>
      </c>
      <c r="AK1000" s="2">
        <v>103.4</v>
      </c>
      <c r="AL1000" s="2">
        <v>110.3</v>
      </c>
      <c r="AM1000" s="2">
        <v>4.37</v>
      </c>
      <c r="AN1000" s="2">
        <v>2.94</v>
      </c>
      <c r="AO1000" s="2">
        <v>1.8</v>
      </c>
      <c r="AP1000" s="2">
        <v>4.49</v>
      </c>
      <c r="AQ1000" s="2" t="s">
        <v>30</v>
      </c>
      <c r="AR1000" s="2" t="s">
        <v>30</v>
      </c>
      <c r="AS1000" s="2" t="s">
        <v>30</v>
      </c>
      <c r="AT1000" s="2" t="s">
        <v>30</v>
      </c>
      <c r="AU1000" s="2" t="s">
        <v>30</v>
      </c>
      <c r="AV1000" s="2" t="s">
        <v>30</v>
      </c>
      <c r="AW1000" s="2" t="s">
        <v>30</v>
      </c>
      <c r="AX1000" s="2" t="s">
        <v>30</v>
      </c>
      <c r="AY1000" s="2" t="s">
        <v>30</v>
      </c>
      <c r="AZ1000" s="2" t="s">
        <v>30</v>
      </c>
      <c r="BA1000" s="2" t="s">
        <v>30</v>
      </c>
      <c r="BB1000" s="2" t="s">
        <v>30</v>
      </c>
      <c r="BC1000" s="2" t="s">
        <v>40</v>
      </c>
    </row>
    <row r="1001" spans="1:55">
      <c r="A1001" s="2" t="b">
        <v>0</v>
      </c>
      <c r="B1001" s="2" t="s">
        <v>30</v>
      </c>
      <c r="C1001" s="2" t="s">
        <v>12301</v>
      </c>
      <c r="D1001" s="2" t="s">
        <v>5889</v>
      </c>
      <c r="E1001" s="2" t="s">
        <v>5890</v>
      </c>
      <c r="F1001" s="2">
        <v>0</v>
      </c>
      <c r="G1001" s="2">
        <v>40.658999999999999</v>
      </c>
      <c r="H1001" s="2">
        <v>36</v>
      </c>
      <c r="I1001" s="2">
        <v>10</v>
      </c>
      <c r="J1001" s="2">
        <v>29</v>
      </c>
      <c r="K1001" s="2">
        <v>10</v>
      </c>
      <c r="L1001" s="2">
        <v>1</v>
      </c>
      <c r="M1001" s="2">
        <v>310</v>
      </c>
      <c r="N1001" s="2">
        <v>33.6</v>
      </c>
      <c r="O1001" s="2">
        <v>5.66</v>
      </c>
      <c r="P1001" s="2">
        <v>118.12</v>
      </c>
      <c r="Q1001" s="2">
        <v>10</v>
      </c>
      <c r="R1001" s="2" t="s">
        <v>33</v>
      </c>
      <c r="S1001" s="2" t="s">
        <v>34</v>
      </c>
      <c r="T1001" s="2" t="s">
        <v>214</v>
      </c>
      <c r="U1001" s="2" t="s">
        <v>5891</v>
      </c>
      <c r="V1001" s="2" t="s">
        <v>5892</v>
      </c>
      <c r="W1001" s="2" t="s">
        <v>5893</v>
      </c>
      <c r="X1001" s="2" t="s">
        <v>5894</v>
      </c>
      <c r="Y1001" s="2" t="s">
        <v>5895</v>
      </c>
      <c r="Z1001" s="2">
        <v>0</v>
      </c>
      <c r="AA1001" s="22">
        <v>1.137</v>
      </c>
      <c r="AB1001" s="22">
        <v>1.3720000000000001</v>
      </c>
      <c r="AC1001" s="21">
        <v>0.19</v>
      </c>
      <c r="AD1001" s="21">
        <v>0.46</v>
      </c>
      <c r="AE1001" s="102">
        <v>0.89415839816922404</v>
      </c>
      <c r="AF1001" s="102">
        <v>0.22704031796454799</v>
      </c>
      <c r="AG1001" s="23">
        <v>1</v>
      </c>
      <c r="AH1001" s="23">
        <v>0.84450094740930903</v>
      </c>
      <c r="AI1001" s="2">
        <v>106.7</v>
      </c>
      <c r="AJ1001" s="2">
        <v>121.4</v>
      </c>
      <c r="AK1001" s="2">
        <v>78</v>
      </c>
      <c r="AL1001" s="2">
        <v>106.9</v>
      </c>
      <c r="AM1001" s="2">
        <v>0.82</v>
      </c>
      <c r="AN1001" s="2">
        <v>1.03</v>
      </c>
      <c r="AO1001" s="2">
        <v>1.45</v>
      </c>
      <c r="AP1001" s="2">
        <v>2.21</v>
      </c>
      <c r="AQ1001" s="2" t="s">
        <v>30</v>
      </c>
      <c r="AR1001" s="2" t="s">
        <v>30</v>
      </c>
      <c r="AS1001" s="2" t="s">
        <v>30</v>
      </c>
      <c r="AT1001" s="2" t="s">
        <v>30</v>
      </c>
      <c r="AU1001" s="2" t="s">
        <v>30</v>
      </c>
      <c r="AV1001" s="2" t="s">
        <v>30</v>
      </c>
      <c r="AW1001" s="2" t="s">
        <v>30</v>
      </c>
      <c r="AX1001" s="2" t="s">
        <v>30</v>
      </c>
      <c r="AY1001" s="2" t="s">
        <v>30</v>
      </c>
      <c r="AZ1001" s="2" t="s">
        <v>30</v>
      </c>
      <c r="BA1001" s="2" t="s">
        <v>30</v>
      </c>
      <c r="BB1001" s="2" t="s">
        <v>30</v>
      </c>
      <c r="BC1001" s="2" t="s">
        <v>40</v>
      </c>
    </row>
    <row r="1002" spans="1:55">
      <c r="A1002" s="2" t="b">
        <v>0</v>
      </c>
      <c r="B1002" s="2" t="s">
        <v>30</v>
      </c>
      <c r="C1002" s="2" t="s">
        <v>12301</v>
      </c>
      <c r="D1002" s="2" t="s">
        <v>7169</v>
      </c>
      <c r="E1002" s="2" t="s">
        <v>7170</v>
      </c>
      <c r="F1002" s="2">
        <v>0</v>
      </c>
      <c r="G1002" s="2">
        <v>40.591999999999999</v>
      </c>
      <c r="H1002" s="2">
        <v>43</v>
      </c>
      <c r="I1002" s="2">
        <v>4</v>
      </c>
      <c r="J1002" s="2">
        <v>27</v>
      </c>
      <c r="K1002" s="2">
        <v>4</v>
      </c>
      <c r="L1002" s="2">
        <v>1</v>
      </c>
      <c r="M1002" s="2">
        <v>138</v>
      </c>
      <c r="N1002" s="2">
        <v>15.9</v>
      </c>
      <c r="O1002" s="2">
        <v>6.95</v>
      </c>
      <c r="P1002" s="2">
        <v>125.38</v>
      </c>
      <c r="Q1002" s="2">
        <v>4</v>
      </c>
      <c r="R1002" s="2" t="s">
        <v>1956</v>
      </c>
      <c r="S1002" s="2" t="s">
        <v>314</v>
      </c>
      <c r="T1002" s="2" t="s">
        <v>937</v>
      </c>
      <c r="U1002" s="2" t="s">
        <v>7171</v>
      </c>
      <c r="V1002" s="2" t="s">
        <v>7172</v>
      </c>
      <c r="W1002" s="2" t="s">
        <v>7173</v>
      </c>
      <c r="X1002" s="2" t="s">
        <v>7174</v>
      </c>
      <c r="Y1002" s="2" t="s">
        <v>3001</v>
      </c>
      <c r="Z1002" s="2">
        <v>0</v>
      </c>
      <c r="AA1002" s="22">
        <v>0.35299999999999998</v>
      </c>
      <c r="AB1002" s="22">
        <v>0.39800000000000002</v>
      </c>
      <c r="AC1002" s="21">
        <v>-1.5</v>
      </c>
      <c r="AD1002" s="21">
        <v>-1.33</v>
      </c>
      <c r="AE1002" s="102">
        <v>7.0576472155655198E-2</v>
      </c>
      <c r="AF1002" s="102">
        <v>9.4466116136597195E-2</v>
      </c>
      <c r="AG1002" s="23">
        <v>0.43187019729770099</v>
      </c>
      <c r="AH1002" s="23">
        <v>0.44467052682661201</v>
      </c>
      <c r="AI1002" s="2">
        <v>139.1</v>
      </c>
      <c r="AJ1002" s="2">
        <v>49.1</v>
      </c>
      <c r="AK1002" s="2">
        <v>131.5</v>
      </c>
      <c r="AL1002" s="2">
        <v>52.4</v>
      </c>
      <c r="AM1002" s="2">
        <v>5.35</v>
      </c>
      <c r="AN1002" s="2">
        <v>15.05</v>
      </c>
      <c r="AO1002" s="2">
        <v>5.44</v>
      </c>
      <c r="AP1002" s="2">
        <v>17.14</v>
      </c>
      <c r="AQ1002" s="2" t="s">
        <v>30</v>
      </c>
      <c r="AR1002" s="2" t="s">
        <v>30</v>
      </c>
      <c r="AS1002" s="2" t="s">
        <v>30</v>
      </c>
      <c r="AT1002" s="2" t="s">
        <v>30</v>
      </c>
      <c r="AU1002" s="2" t="s">
        <v>30</v>
      </c>
      <c r="AV1002" s="2" t="s">
        <v>30</v>
      </c>
      <c r="AW1002" s="2" t="s">
        <v>30</v>
      </c>
      <c r="AX1002" s="2" t="s">
        <v>30</v>
      </c>
      <c r="AY1002" s="2" t="s">
        <v>30</v>
      </c>
      <c r="AZ1002" s="2" t="s">
        <v>30</v>
      </c>
      <c r="BA1002" s="2" t="s">
        <v>30</v>
      </c>
      <c r="BB1002" s="2" t="s">
        <v>30</v>
      </c>
      <c r="BC1002" s="2" t="s">
        <v>40</v>
      </c>
    </row>
    <row r="1003" spans="1:55">
      <c r="A1003" s="2" t="b">
        <v>0</v>
      </c>
      <c r="B1003" s="2" t="s">
        <v>30</v>
      </c>
      <c r="C1003" s="2" t="s">
        <v>12301</v>
      </c>
      <c r="D1003" s="2" t="s">
        <v>5962</v>
      </c>
      <c r="E1003" s="2" t="s">
        <v>5963</v>
      </c>
      <c r="F1003" s="2">
        <v>0</v>
      </c>
      <c r="G1003" s="2">
        <v>40.537999999999997</v>
      </c>
      <c r="H1003" s="2">
        <v>36</v>
      </c>
      <c r="I1003" s="2">
        <v>5</v>
      </c>
      <c r="J1003" s="2">
        <v>46</v>
      </c>
      <c r="K1003" s="2">
        <v>5</v>
      </c>
      <c r="L1003" s="2">
        <v>1</v>
      </c>
      <c r="M1003" s="2">
        <v>136</v>
      </c>
      <c r="N1003" s="2">
        <v>14.9</v>
      </c>
      <c r="O1003" s="2">
        <v>7.25</v>
      </c>
      <c r="P1003" s="2">
        <v>162.43</v>
      </c>
      <c r="Q1003" s="2">
        <v>5</v>
      </c>
      <c r="R1003" s="2" t="s">
        <v>3894</v>
      </c>
      <c r="S1003" s="2" t="s">
        <v>141</v>
      </c>
      <c r="T1003" s="2" t="s">
        <v>336</v>
      </c>
      <c r="U1003" s="2" t="s">
        <v>5964</v>
      </c>
      <c r="V1003" s="2" t="s">
        <v>5965</v>
      </c>
      <c r="W1003" s="2" t="s">
        <v>5966</v>
      </c>
      <c r="X1003" s="2" t="s">
        <v>5967</v>
      </c>
      <c r="Y1003" s="2" t="s">
        <v>40</v>
      </c>
      <c r="Z1003" s="2">
        <v>0</v>
      </c>
      <c r="AA1003" s="22">
        <v>1.2170000000000001</v>
      </c>
      <c r="AB1003" s="22">
        <v>1.0389999999999999</v>
      </c>
      <c r="AC1003" s="21">
        <v>0.28000000000000003</v>
      </c>
      <c r="AD1003" s="21">
        <v>0.06</v>
      </c>
      <c r="AE1003" s="102">
        <v>0.97806173374780503</v>
      </c>
      <c r="AF1003" s="102">
        <v>0.99999417019362902</v>
      </c>
      <c r="AG1003" s="23">
        <v>1</v>
      </c>
      <c r="AH1003" s="23">
        <v>1</v>
      </c>
      <c r="AI1003" s="2">
        <v>82.4</v>
      </c>
      <c r="AJ1003" s="2">
        <v>100.3</v>
      </c>
      <c r="AK1003" s="2">
        <v>85.6</v>
      </c>
      <c r="AL1003" s="2">
        <v>89</v>
      </c>
      <c r="AM1003" s="2">
        <v>2.06</v>
      </c>
      <c r="AN1003" s="2">
        <v>0.98</v>
      </c>
      <c r="AO1003" s="2">
        <v>0.4</v>
      </c>
      <c r="AP1003" s="2">
        <v>2.95</v>
      </c>
      <c r="AQ1003" s="2" t="s">
        <v>30</v>
      </c>
      <c r="AR1003" s="2" t="s">
        <v>30</v>
      </c>
      <c r="AS1003" s="2" t="s">
        <v>30</v>
      </c>
      <c r="AT1003" s="2" t="s">
        <v>30</v>
      </c>
      <c r="AU1003" s="2" t="s">
        <v>30</v>
      </c>
      <c r="AV1003" s="2" t="s">
        <v>30</v>
      </c>
      <c r="AW1003" s="2" t="s">
        <v>30</v>
      </c>
      <c r="AX1003" s="2" t="s">
        <v>30</v>
      </c>
      <c r="AY1003" s="2" t="s">
        <v>30</v>
      </c>
      <c r="AZ1003" s="2" t="s">
        <v>30</v>
      </c>
      <c r="BA1003" s="2" t="s">
        <v>30</v>
      </c>
      <c r="BB1003" s="2" t="s">
        <v>30</v>
      </c>
      <c r="BC1003" s="2" t="s">
        <v>40</v>
      </c>
    </row>
    <row r="1004" spans="1:55">
      <c r="A1004" s="2" t="b">
        <v>0</v>
      </c>
      <c r="B1004" s="2" t="s">
        <v>30</v>
      </c>
      <c r="C1004" s="2" t="s">
        <v>12301</v>
      </c>
      <c r="D1004" s="2" t="s">
        <v>6493</v>
      </c>
      <c r="E1004" s="2" t="s">
        <v>6494</v>
      </c>
      <c r="F1004" s="2">
        <v>0</v>
      </c>
      <c r="G1004" s="2">
        <v>40.526000000000003</v>
      </c>
      <c r="H1004" s="2">
        <v>74</v>
      </c>
      <c r="I1004" s="2">
        <v>8</v>
      </c>
      <c r="J1004" s="2">
        <v>42</v>
      </c>
      <c r="K1004" s="2">
        <v>8</v>
      </c>
      <c r="L1004" s="2">
        <v>1</v>
      </c>
      <c r="M1004" s="2">
        <v>94</v>
      </c>
      <c r="N1004" s="2">
        <v>10.6</v>
      </c>
      <c r="O1004" s="2">
        <v>9.35</v>
      </c>
      <c r="P1004" s="2">
        <v>105.57</v>
      </c>
      <c r="Q1004" s="2">
        <v>8</v>
      </c>
      <c r="R1004" s="2" t="s">
        <v>4860</v>
      </c>
      <c r="S1004" s="2" t="s">
        <v>442</v>
      </c>
      <c r="T1004" s="2" t="s">
        <v>2111</v>
      </c>
      <c r="U1004" s="2" t="s">
        <v>2924</v>
      </c>
      <c r="V1004" s="2" t="s">
        <v>6495</v>
      </c>
      <c r="W1004" s="2" t="s">
        <v>6496</v>
      </c>
      <c r="X1004" s="2" t="s">
        <v>6497</v>
      </c>
      <c r="Y1004" s="2" t="s">
        <v>40</v>
      </c>
      <c r="Z1004" s="2">
        <v>0</v>
      </c>
      <c r="AA1004" s="22">
        <v>1.1499999999999999</v>
      </c>
      <c r="AB1004" s="22">
        <v>0.81100000000000005</v>
      </c>
      <c r="AC1004" s="21">
        <v>0.2</v>
      </c>
      <c r="AD1004" s="21">
        <v>-0.3</v>
      </c>
      <c r="AE1004" s="102">
        <v>0.98581867663613698</v>
      </c>
      <c r="AF1004" s="102">
        <v>0.95446925129975402</v>
      </c>
      <c r="AG1004" s="23">
        <v>1</v>
      </c>
      <c r="AH1004" s="23">
        <v>1</v>
      </c>
      <c r="AI1004" s="2">
        <v>80.400000000000006</v>
      </c>
      <c r="AJ1004" s="2">
        <v>92.5</v>
      </c>
      <c r="AK1004" s="2">
        <v>86.4</v>
      </c>
      <c r="AL1004" s="2">
        <v>70.099999999999994</v>
      </c>
      <c r="AM1004" s="2">
        <v>1.43</v>
      </c>
      <c r="AN1004" s="2">
        <v>1.35</v>
      </c>
      <c r="AO1004" s="2">
        <v>2.13</v>
      </c>
      <c r="AP1004" s="2">
        <v>1.71</v>
      </c>
      <c r="AQ1004" s="2" t="s">
        <v>30</v>
      </c>
      <c r="AR1004" s="2" t="s">
        <v>30</v>
      </c>
      <c r="AS1004" s="2" t="s">
        <v>30</v>
      </c>
      <c r="AT1004" s="2" t="s">
        <v>30</v>
      </c>
      <c r="AU1004" s="2" t="s">
        <v>30</v>
      </c>
      <c r="AV1004" s="2" t="s">
        <v>30</v>
      </c>
      <c r="AW1004" s="2" t="s">
        <v>30</v>
      </c>
      <c r="AX1004" s="2" t="s">
        <v>30</v>
      </c>
      <c r="AY1004" s="2" t="s">
        <v>30</v>
      </c>
      <c r="AZ1004" s="2" t="s">
        <v>30</v>
      </c>
      <c r="BA1004" s="2" t="s">
        <v>30</v>
      </c>
      <c r="BB1004" s="2" t="s">
        <v>30</v>
      </c>
      <c r="BC1004" s="2" t="s">
        <v>40</v>
      </c>
    </row>
    <row r="1005" spans="1:55">
      <c r="A1005" s="2" t="b">
        <v>0</v>
      </c>
      <c r="B1005" s="2" t="s">
        <v>30</v>
      </c>
      <c r="C1005" s="2" t="s">
        <v>12301</v>
      </c>
      <c r="D1005" s="2" t="s">
        <v>6827</v>
      </c>
      <c r="E1005" s="2" t="s">
        <v>6828</v>
      </c>
      <c r="F1005" s="2">
        <v>0</v>
      </c>
      <c r="G1005" s="2">
        <v>40.515000000000001</v>
      </c>
      <c r="H1005" s="2">
        <v>25</v>
      </c>
      <c r="I1005" s="2">
        <v>7</v>
      </c>
      <c r="J1005" s="2">
        <v>31</v>
      </c>
      <c r="K1005" s="2">
        <v>7</v>
      </c>
      <c r="L1005" s="2">
        <v>1</v>
      </c>
      <c r="M1005" s="2">
        <v>318</v>
      </c>
      <c r="N1005" s="2">
        <v>35.700000000000003</v>
      </c>
      <c r="O1005" s="2">
        <v>8.57</v>
      </c>
      <c r="P1005" s="2">
        <v>108.05</v>
      </c>
      <c r="Q1005" s="2">
        <v>7</v>
      </c>
      <c r="R1005" s="2" t="s">
        <v>85</v>
      </c>
      <c r="S1005" s="2" t="s">
        <v>40</v>
      </c>
      <c r="T1005" s="2" t="s">
        <v>937</v>
      </c>
      <c r="U1005" s="2" t="s">
        <v>6829</v>
      </c>
      <c r="V1005" s="2" t="s">
        <v>6830</v>
      </c>
      <c r="W1005" s="2" t="s">
        <v>6831</v>
      </c>
      <c r="X1005" s="2" t="s">
        <v>6832</v>
      </c>
      <c r="Y1005" s="2" t="s">
        <v>40</v>
      </c>
      <c r="Z1005" s="2">
        <v>0</v>
      </c>
      <c r="AA1005" s="22">
        <v>1.1499999999999999</v>
      </c>
      <c r="AB1005" s="22">
        <v>1.163</v>
      </c>
      <c r="AC1005" s="21">
        <v>0.2</v>
      </c>
      <c r="AD1005" s="21">
        <v>0.22</v>
      </c>
      <c r="AE1005" s="102">
        <v>0.77816405617422302</v>
      </c>
      <c r="AF1005" s="102">
        <v>0.73142393572515096</v>
      </c>
      <c r="AG1005" s="23">
        <v>1</v>
      </c>
      <c r="AH1005" s="23">
        <v>1</v>
      </c>
      <c r="AI1005" s="2">
        <v>96.9</v>
      </c>
      <c r="AJ1005" s="2">
        <v>111.5</v>
      </c>
      <c r="AK1005" s="2">
        <v>92.7</v>
      </c>
      <c r="AL1005" s="2">
        <v>107.8</v>
      </c>
      <c r="AM1005" s="2">
        <v>3.12</v>
      </c>
      <c r="AN1005" s="2">
        <v>1.52</v>
      </c>
      <c r="AO1005" s="2">
        <v>6.24</v>
      </c>
      <c r="AP1005" s="2">
        <v>2.1800000000000002</v>
      </c>
      <c r="AQ1005" s="2" t="s">
        <v>30</v>
      </c>
      <c r="AR1005" s="2" t="s">
        <v>30</v>
      </c>
      <c r="AS1005" s="2" t="s">
        <v>30</v>
      </c>
      <c r="AT1005" s="2" t="s">
        <v>30</v>
      </c>
      <c r="AU1005" s="2" t="s">
        <v>30</v>
      </c>
      <c r="AV1005" s="2" t="s">
        <v>30</v>
      </c>
      <c r="AW1005" s="2" t="s">
        <v>30</v>
      </c>
      <c r="AX1005" s="2" t="s">
        <v>30</v>
      </c>
      <c r="AY1005" s="2" t="s">
        <v>30</v>
      </c>
      <c r="AZ1005" s="2" t="s">
        <v>30</v>
      </c>
      <c r="BA1005" s="2" t="s">
        <v>30</v>
      </c>
      <c r="BB1005" s="2" t="s">
        <v>30</v>
      </c>
      <c r="BC1005" s="2" t="s">
        <v>40</v>
      </c>
    </row>
    <row r="1006" spans="1:55">
      <c r="A1006" s="2" t="b">
        <v>0</v>
      </c>
      <c r="B1006" s="2" t="s">
        <v>30</v>
      </c>
      <c r="C1006" s="2" t="s">
        <v>12301</v>
      </c>
      <c r="D1006" s="2" t="s">
        <v>6410</v>
      </c>
      <c r="E1006" s="2" t="s">
        <v>6411</v>
      </c>
      <c r="F1006" s="2">
        <v>0</v>
      </c>
      <c r="G1006" s="2">
        <v>40.493000000000002</v>
      </c>
      <c r="H1006" s="2">
        <v>28</v>
      </c>
      <c r="I1006" s="2">
        <v>10</v>
      </c>
      <c r="J1006" s="2">
        <v>21</v>
      </c>
      <c r="K1006" s="2">
        <v>10</v>
      </c>
      <c r="L1006" s="2">
        <v>1</v>
      </c>
      <c r="M1006" s="2">
        <v>457</v>
      </c>
      <c r="N1006" s="2">
        <v>49.3</v>
      </c>
      <c r="O1006" s="2">
        <v>6.83</v>
      </c>
      <c r="P1006" s="2">
        <v>76.989999999999995</v>
      </c>
      <c r="Q1006" s="2">
        <v>10</v>
      </c>
      <c r="R1006" s="2" t="s">
        <v>5944</v>
      </c>
      <c r="S1006" s="2" t="s">
        <v>314</v>
      </c>
      <c r="T1006" s="2" t="s">
        <v>111</v>
      </c>
      <c r="U1006" s="2" t="s">
        <v>6412</v>
      </c>
      <c r="V1006" s="2" t="s">
        <v>6413</v>
      </c>
      <c r="W1006" s="2" t="s">
        <v>6414</v>
      </c>
      <c r="X1006" s="2" t="s">
        <v>6415</v>
      </c>
      <c r="Y1006" s="2" t="s">
        <v>3001</v>
      </c>
      <c r="Z1006" s="2">
        <v>0</v>
      </c>
      <c r="AA1006" s="22">
        <v>0.86299999999999999</v>
      </c>
      <c r="AB1006" s="22">
        <v>0.96899999999999997</v>
      </c>
      <c r="AC1006" s="21">
        <v>-0.21</v>
      </c>
      <c r="AD1006" s="21">
        <v>-0.05</v>
      </c>
      <c r="AE1006" s="102">
        <v>0.96348889928828396</v>
      </c>
      <c r="AF1006" s="102">
        <v>0.99995964980902097</v>
      </c>
      <c r="AG1006" s="23">
        <v>1</v>
      </c>
      <c r="AH1006" s="23">
        <v>1</v>
      </c>
      <c r="AI1006" s="2">
        <v>113.9</v>
      </c>
      <c r="AJ1006" s="2">
        <v>98.3</v>
      </c>
      <c r="AK1006" s="2">
        <v>101.9</v>
      </c>
      <c r="AL1006" s="2">
        <v>98.7</v>
      </c>
      <c r="AM1006" s="2">
        <v>2.66</v>
      </c>
      <c r="AN1006" s="2">
        <v>1.78</v>
      </c>
      <c r="AO1006" s="2">
        <v>1.21</v>
      </c>
      <c r="AP1006" s="2">
        <v>1.98</v>
      </c>
      <c r="AQ1006" s="2" t="s">
        <v>30</v>
      </c>
      <c r="AR1006" s="2" t="s">
        <v>30</v>
      </c>
      <c r="AS1006" s="2" t="s">
        <v>30</v>
      </c>
      <c r="AT1006" s="2" t="s">
        <v>30</v>
      </c>
      <c r="AU1006" s="2" t="s">
        <v>30</v>
      </c>
      <c r="AV1006" s="2" t="s">
        <v>30</v>
      </c>
      <c r="AW1006" s="2" t="s">
        <v>30</v>
      </c>
      <c r="AX1006" s="2" t="s">
        <v>30</v>
      </c>
      <c r="AY1006" s="2" t="s">
        <v>30</v>
      </c>
      <c r="AZ1006" s="2" t="s">
        <v>30</v>
      </c>
      <c r="BA1006" s="2" t="s">
        <v>30</v>
      </c>
      <c r="BB1006" s="2" t="s">
        <v>30</v>
      </c>
      <c r="BC1006" s="2" t="s">
        <v>40</v>
      </c>
    </row>
    <row r="1007" spans="1:55">
      <c r="A1007" s="2" t="b">
        <v>0</v>
      </c>
      <c r="B1007" s="2" t="s">
        <v>30</v>
      </c>
      <c r="C1007" s="2" t="s">
        <v>12301</v>
      </c>
      <c r="D1007" s="2" t="s">
        <v>6329</v>
      </c>
      <c r="E1007" s="2" t="s">
        <v>6330</v>
      </c>
      <c r="F1007" s="2">
        <v>0</v>
      </c>
      <c r="G1007" s="2">
        <v>40.409999999999997</v>
      </c>
      <c r="H1007" s="2">
        <v>46</v>
      </c>
      <c r="I1007" s="2">
        <v>8</v>
      </c>
      <c r="J1007" s="2">
        <v>28</v>
      </c>
      <c r="K1007" s="2">
        <v>8</v>
      </c>
      <c r="L1007" s="2">
        <v>1</v>
      </c>
      <c r="M1007" s="2">
        <v>238</v>
      </c>
      <c r="N1007" s="2">
        <v>27.1</v>
      </c>
      <c r="O1007" s="2">
        <v>6.44</v>
      </c>
      <c r="P1007" s="2">
        <v>110.29</v>
      </c>
      <c r="Q1007" s="2">
        <v>8</v>
      </c>
      <c r="R1007" s="2" t="s">
        <v>33</v>
      </c>
      <c r="S1007" s="2" t="s">
        <v>40</v>
      </c>
      <c r="T1007" s="2" t="s">
        <v>511</v>
      </c>
      <c r="U1007" s="2" t="s">
        <v>6331</v>
      </c>
      <c r="V1007" s="2" t="s">
        <v>6332</v>
      </c>
      <c r="W1007" s="2" t="s">
        <v>6333</v>
      </c>
      <c r="X1007" s="2" t="s">
        <v>6334</v>
      </c>
      <c r="Y1007" s="2" t="s">
        <v>40</v>
      </c>
      <c r="Z1007" s="2">
        <v>0</v>
      </c>
      <c r="AA1007" s="22">
        <v>1.105</v>
      </c>
      <c r="AB1007" s="22">
        <v>1.55</v>
      </c>
      <c r="AC1007" s="21">
        <v>0.14000000000000001</v>
      </c>
      <c r="AD1007" s="21">
        <v>0.63</v>
      </c>
      <c r="AE1007" s="102">
        <v>0.99831811915642299</v>
      </c>
      <c r="AF1007" s="102">
        <v>0.58651074243082901</v>
      </c>
      <c r="AG1007" s="23">
        <v>1</v>
      </c>
      <c r="AH1007" s="23">
        <v>1</v>
      </c>
      <c r="AI1007" s="2">
        <v>103.7</v>
      </c>
      <c r="AJ1007" s="2">
        <v>114.6</v>
      </c>
      <c r="AK1007" s="2">
        <v>85.9</v>
      </c>
      <c r="AL1007" s="2">
        <v>133.19999999999999</v>
      </c>
      <c r="AM1007" s="2">
        <v>2.62</v>
      </c>
      <c r="AN1007" s="2">
        <v>1.78</v>
      </c>
      <c r="AO1007" s="2">
        <v>3.38</v>
      </c>
      <c r="AP1007" s="2">
        <v>0.73</v>
      </c>
      <c r="AQ1007" s="2" t="s">
        <v>30</v>
      </c>
      <c r="AR1007" s="2" t="s">
        <v>30</v>
      </c>
      <c r="AS1007" s="2" t="s">
        <v>30</v>
      </c>
      <c r="AT1007" s="2" t="s">
        <v>30</v>
      </c>
      <c r="AU1007" s="2" t="s">
        <v>30</v>
      </c>
      <c r="AV1007" s="2" t="s">
        <v>30</v>
      </c>
      <c r="AW1007" s="2" t="s">
        <v>30</v>
      </c>
      <c r="AX1007" s="2" t="s">
        <v>30</v>
      </c>
      <c r="AY1007" s="2" t="s">
        <v>30</v>
      </c>
      <c r="AZ1007" s="2" t="s">
        <v>30</v>
      </c>
      <c r="BA1007" s="2" t="s">
        <v>30</v>
      </c>
      <c r="BB1007" s="2" t="s">
        <v>30</v>
      </c>
      <c r="BC1007" s="2" t="s">
        <v>40</v>
      </c>
    </row>
    <row r="1008" spans="1:55">
      <c r="A1008" s="2" t="b">
        <v>0</v>
      </c>
      <c r="B1008" s="2" t="s">
        <v>30</v>
      </c>
      <c r="C1008" s="2" t="s">
        <v>12301</v>
      </c>
      <c r="D1008" s="2" t="s">
        <v>6635</v>
      </c>
      <c r="E1008" s="2" t="s">
        <v>6636</v>
      </c>
      <c r="F1008" s="2">
        <v>0</v>
      </c>
      <c r="G1008" s="2">
        <v>40.366999999999997</v>
      </c>
      <c r="H1008" s="2">
        <v>52</v>
      </c>
      <c r="I1008" s="2">
        <v>7</v>
      </c>
      <c r="J1008" s="2">
        <v>22</v>
      </c>
      <c r="K1008" s="2">
        <v>7</v>
      </c>
      <c r="L1008" s="2">
        <v>1</v>
      </c>
      <c r="M1008" s="2">
        <v>209</v>
      </c>
      <c r="N1008" s="2">
        <v>23.7</v>
      </c>
      <c r="O1008" s="2">
        <v>5.07</v>
      </c>
      <c r="P1008" s="2">
        <v>78.61</v>
      </c>
      <c r="Q1008" s="2">
        <v>7</v>
      </c>
      <c r="R1008" s="2" t="s">
        <v>2155</v>
      </c>
      <c r="S1008" s="2" t="s">
        <v>86</v>
      </c>
      <c r="T1008" s="2" t="s">
        <v>77</v>
      </c>
      <c r="U1008" s="2" t="s">
        <v>3468</v>
      </c>
      <c r="V1008" s="2" t="s">
        <v>6637</v>
      </c>
      <c r="W1008" s="2" t="s">
        <v>6638</v>
      </c>
      <c r="X1008" s="2" t="s">
        <v>6639</v>
      </c>
      <c r="Y1008" s="2" t="s">
        <v>2222</v>
      </c>
      <c r="Z1008" s="2">
        <v>0</v>
      </c>
      <c r="AA1008" s="22">
        <v>1.22</v>
      </c>
      <c r="AB1008" s="22">
        <v>1.2390000000000001</v>
      </c>
      <c r="AC1008" s="21">
        <v>0.28999999999999998</v>
      </c>
      <c r="AD1008" s="21">
        <v>0.31</v>
      </c>
      <c r="AE1008" s="102">
        <v>0.45810333699471301</v>
      </c>
      <c r="AF1008" s="102">
        <v>0.39198759817269302</v>
      </c>
      <c r="AG1008" s="23">
        <v>1</v>
      </c>
      <c r="AH1008" s="23">
        <v>1</v>
      </c>
      <c r="AI1008" s="2">
        <v>86.8</v>
      </c>
      <c r="AJ1008" s="2">
        <v>105.9</v>
      </c>
      <c r="AK1008" s="2">
        <v>85.4</v>
      </c>
      <c r="AL1008" s="2">
        <v>105.8</v>
      </c>
      <c r="AM1008" s="2">
        <v>2.74</v>
      </c>
      <c r="AN1008" s="2">
        <v>0.63</v>
      </c>
      <c r="AO1008" s="2">
        <v>0.06</v>
      </c>
      <c r="AP1008" s="2">
        <v>2.5299999999999998</v>
      </c>
      <c r="AQ1008" s="2" t="s">
        <v>30</v>
      </c>
      <c r="AR1008" s="2" t="s">
        <v>30</v>
      </c>
      <c r="AS1008" s="2" t="s">
        <v>30</v>
      </c>
      <c r="AT1008" s="2" t="s">
        <v>30</v>
      </c>
      <c r="AU1008" s="2" t="s">
        <v>30</v>
      </c>
      <c r="AV1008" s="2" t="s">
        <v>30</v>
      </c>
      <c r="AW1008" s="2" t="s">
        <v>30</v>
      </c>
      <c r="AX1008" s="2" t="s">
        <v>30</v>
      </c>
      <c r="AY1008" s="2" t="s">
        <v>30</v>
      </c>
      <c r="AZ1008" s="2" t="s">
        <v>30</v>
      </c>
      <c r="BA1008" s="2" t="s">
        <v>30</v>
      </c>
      <c r="BB1008" s="2" t="s">
        <v>30</v>
      </c>
      <c r="BC1008" s="2" t="s">
        <v>40</v>
      </c>
    </row>
    <row r="1009" spans="1:55">
      <c r="A1009" s="2" t="b">
        <v>0</v>
      </c>
      <c r="B1009" s="2" t="s">
        <v>30</v>
      </c>
      <c r="C1009" s="2" t="s">
        <v>12301</v>
      </c>
      <c r="D1009" s="2" t="s">
        <v>5465</v>
      </c>
      <c r="E1009" s="2" t="s">
        <v>5466</v>
      </c>
      <c r="F1009" s="2">
        <v>0</v>
      </c>
      <c r="G1009" s="2">
        <v>40.271999999999998</v>
      </c>
      <c r="H1009" s="2">
        <v>28</v>
      </c>
      <c r="I1009" s="2">
        <v>7</v>
      </c>
      <c r="J1009" s="2">
        <v>27</v>
      </c>
      <c r="K1009" s="2">
        <v>7</v>
      </c>
      <c r="L1009" s="2">
        <v>1</v>
      </c>
      <c r="M1009" s="2">
        <v>356</v>
      </c>
      <c r="N1009" s="2">
        <v>39.4</v>
      </c>
      <c r="O1009" s="2">
        <v>5.24</v>
      </c>
      <c r="P1009" s="2">
        <v>103.65</v>
      </c>
      <c r="Q1009" s="2">
        <v>7</v>
      </c>
      <c r="R1009" s="2" t="s">
        <v>53</v>
      </c>
      <c r="S1009" s="2" t="s">
        <v>34</v>
      </c>
      <c r="T1009" s="2" t="s">
        <v>158</v>
      </c>
      <c r="U1009" s="2" t="s">
        <v>5467</v>
      </c>
      <c r="V1009" s="2" t="s">
        <v>5468</v>
      </c>
      <c r="W1009" s="2" t="s">
        <v>5469</v>
      </c>
      <c r="X1009" s="2" t="s">
        <v>5470</v>
      </c>
      <c r="Y1009" s="2" t="s">
        <v>40</v>
      </c>
      <c r="Z1009" s="2">
        <v>0</v>
      </c>
      <c r="AA1009" s="22">
        <v>1.0820000000000001</v>
      </c>
      <c r="AB1009" s="22">
        <v>1.1639999999999999</v>
      </c>
      <c r="AC1009" s="21">
        <v>0.11</v>
      </c>
      <c r="AD1009" s="21">
        <v>0.22</v>
      </c>
      <c r="AE1009" s="102">
        <v>0.99938751194227904</v>
      </c>
      <c r="AF1009" s="102">
        <v>0.97805259207074402</v>
      </c>
      <c r="AG1009" s="23">
        <v>1</v>
      </c>
      <c r="AH1009" s="23">
        <v>1</v>
      </c>
      <c r="AI1009" s="2">
        <v>99.4</v>
      </c>
      <c r="AJ1009" s="2">
        <v>107.5</v>
      </c>
      <c r="AK1009" s="2">
        <v>97.2</v>
      </c>
      <c r="AL1009" s="2">
        <v>113.2</v>
      </c>
      <c r="AM1009" s="2">
        <v>4.4400000000000004</v>
      </c>
      <c r="AN1009" s="2">
        <v>5.56</v>
      </c>
      <c r="AO1009" s="2">
        <v>0.41</v>
      </c>
      <c r="AP1009" s="2">
        <v>1.38</v>
      </c>
      <c r="AQ1009" s="2" t="s">
        <v>30</v>
      </c>
      <c r="AR1009" s="2" t="s">
        <v>30</v>
      </c>
      <c r="AS1009" s="2" t="s">
        <v>30</v>
      </c>
      <c r="AT1009" s="2" t="s">
        <v>30</v>
      </c>
      <c r="AU1009" s="2" t="s">
        <v>30</v>
      </c>
      <c r="AV1009" s="2" t="s">
        <v>30</v>
      </c>
      <c r="AW1009" s="2" t="s">
        <v>30</v>
      </c>
      <c r="AX1009" s="2" t="s">
        <v>30</v>
      </c>
      <c r="AY1009" s="2" t="s">
        <v>30</v>
      </c>
      <c r="AZ1009" s="2" t="s">
        <v>30</v>
      </c>
      <c r="BA1009" s="2" t="s">
        <v>30</v>
      </c>
      <c r="BB1009" s="2" t="s">
        <v>30</v>
      </c>
      <c r="BC1009" s="2" t="s">
        <v>40</v>
      </c>
    </row>
    <row r="1010" spans="1:55">
      <c r="A1010" s="2" t="b">
        <v>0</v>
      </c>
      <c r="B1010" s="2" t="s">
        <v>30</v>
      </c>
      <c r="C1010" s="2" t="s">
        <v>12301</v>
      </c>
      <c r="D1010" s="2" t="s">
        <v>7246</v>
      </c>
      <c r="E1010" s="2" t="s">
        <v>7247</v>
      </c>
      <c r="F1010" s="2">
        <v>0</v>
      </c>
      <c r="G1010" s="2">
        <v>40.24</v>
      </c>
      <c r="H1010" s="2">
        <v>40</v>
      </c>
      <c r="I1010" s="2">
        <v>9</v>
      </c>
      <c r="J1010" s="2">
        <v>25</v>
      </c>
      <c r="K1010" s="2">
        <v>9</v>
      </c>
      <c r="L1010" s="2">
        <v>1</v>
      </c>
      <c r="M1010" s="2">
        <v>239</v>
      </c>
      <c r="N1010" s="2">
        <v>26.4</v>
      </c>
      <c r="O1010" s="2">
        <v>8.8800000000000008</v>
      </c>
      <c r="P1010" s="2">
        <v>102.04</v>
      </c>
      <c r="Q1010" s="2">
        <v>9</v>
      </c>
      <c r="R1010" s="2" t="s">
        <v>40</v>
      </c>
      <c r="S1010" s="2" t="s">
        <v>40</v>
      </c>
      <c r="T1010" s="2" t="s">
        <v>40</v>
      </c>
      <c r="U1010" s="2" t="s">
        <v>7248</v>
      </c>
      <c r="V1010" s="2" t="s">
        <v>7249</v>
      </c>
      <c r="W1010" s="2" t="s">
        <v>7250</v>
      </c>
      <c r="X1010" s="2" t="s">
        <v>7251</v>
      </c>
      <c r="Y1010" s="2" t="s">
        <v>40</v>
      </c>
      <c r="Z1010" s="2">
        <v>0</v>
      </c>
      <c r="AA1010" s="22">
        <v>1.081</v>
      </c>
      <c r="AB1010" s="22">
        <v>0.91200000000000003</v>
      </c>
      <c r="AC1010" s="21">
        <v>0.11</v>
      </c>
      <c r="AD1010" s="21">
        <v>-0.13</v>
      </c>
      <c r="AE1010" s="102">
        <v>0.99191100841937896</v>
      </c>
      <c r="AF1010" s="102">
        <v>0.86003973305544501</v>
      </c>
      <c r="AG1010" s="23">
        <v>1</v>
      </c>
      <c r="AH1010" s="23">
        <v>1</v>
      </c>
      <c r="AI1010" s="2">
        <v>89.3</v>
      </c>
      <c r="AJ1010" s="2">
        <v>96.5</v>
      </c>
      <c r="AK1010" s="2">
        <v>90.9</v>
      </c>
      <c r="AL1010" s="2">
        <v>82.9</v>
      </c>
      <c r="AM1010" s="2">
        <v>4.41</v>
      </c>
      <c r="AN1010" s="2">
        <v>2.59</v>
      </c>
      <c r="AO1010" s="2">
        <v>2.06</v>
      </c>
      <c r="AP1010" s="2">
        <v>8.24</v>
      </c>
      <c r="AQ1010" s="2" t="s">
        <v>30</v>
      </c>
      <c r="AR1010" s="2" t="s">
        <v>30</v>
      </c>
      <c r="AS1010" s="2" t="s">
        <v>30</v>
      </c>
      <c r="AT1010" s="2" t="s">
        <v>30</v>
      </c>
      <c r="AU1010" s="2" t="s">
        <v>30</v>
      </c>
      <c r="AV1010" s="2" t="s">
        <v>30</v>
      </c>
      <c r="AW1010" s="2" t="s">
        <v>30</v>
      </c>
      <c r="AX1010" s="2" t="s">
        <v>30</v>
      </c>
      <c r="AY1010" s="2" t="s">
        <v>30</v>
      </c>
      <c r="AZ1010" s="2" t="s">
        <v>30</v>
      </c>
      <c r="BA1010" s="2" t="s">
        <v>30</v>
      </c>
      <c r="BB1010" s="2" t="s">
        <v>30</v>
      </c>
      <c r="BC1010" s="2" t="s">
        <v>40</v>
      </c>
    </row>
    <row r="1011" spans="1:55">
      <c r="A1011" s="2" t="b">
        <v>0</v>
      </c>
      <c r="B1011" s="2" t="s">
        <v>30</v>
      </c>
      <c r="C1011" s="2" t="s">
        <v>12301</v>
      </c>
      <c r="D1011" s="2" t="s">
        <v>5124</v>
      </c>
      <c r="E1011" s="2" t="s">
        <v>5125</v>
      </c>
      <c r="F1011" s="2">
        <v>0</v>
      </c>
      <c r="G1011" s="2">
        <v>40.237000000000002</v>
      </c>
      <c r="H1011" s="2">
        <v>34</v>
      </c>
      <c r="I1011" s="2">
        <v>9</v>
      </c>
      <c r="J1011" s="2">
        <v>26</v>
      </c>
      <c r="K1011" s="2">
        <v>9</v>
      </c>
      <c r="L1011" s="2">
        <v>1</v>
      </c>
      <c r="M1011" s="2">
        <v>346</v>
      </c>
      <c r="N1011" s="2">
        <v>38.5</v>
      </c>
      <c r="O1011" s="2">
        <v>6.76</v>
      </c>
      <c r="P1011" s="2">
        <v>103.55</v>
      </c>
      <c r="Q1011" s="2">
        <v>9</v>
      </c>
      <c r="R1011" s="2" t="s">
        <v>2650</v>
      </c>
      <c r="S1011" s="2" t="s">
        <v>86</v>
      </c>
      <c r="T1011" s="2" t="s">
        <v>1036</v>
      </c>
      <c r="U1011" s="2" t="s">
        <v>5126</v>
      </c>
      <c r="V1011" s="2" t="s">
        <v>5127</v>
      </c>
      <c r="W1011" s="2" t="s">
        <v>5128</v>
      </c>
      <c r="X1011" s="2" t="s">
        <v>5129</v>
      </c>
      <c r="Y1011" s="2" t="s">
        <v>40</v>
      </c>
      <c r="Z1011" s="2">
        <v>0</v>
      </c>
      <c r="AA1011" s="22">
        <v>1.141</v>
      </c>
      <c r="AB1011" s="22">
        <v>1.3140000000000001</v>
      </c>
      <c r="AC1011" s="21">
        <v>0.19</v>
      </c>
      <c r="AD1011" s="21">
        <v>0.39</v>
      </c>
      <c r="AE1011" s="102">
        <v>0.99715969109743097</v>
      </c>
      <c r="AF1011" s="102">
        <v>0.67473932911646795</v>
      </c>
      <c r="AG1011" s="23">
        <v>1</v>
      </c>
      <c r="AH1011" s="23">
        <v>1</v>
      </c>
      <c r="AI1011" s="2">
        <v>95.1</v>
      </c>
      <c r="AJ1011" s="2">
        <v>108.5</v>
      </c>
      <c r="AK1011" s="2">
        <v>81.099999999999994</v>
      </c>
      <c r="AL1011" s="2">
        <v>106.6</v>
      </c>
      <c r="AM1011" s="2">
        <v>2.42</v>
      </c>
      <c r="AN1011" s="2">
        <v>6.8</v>
      </c>
      <c r="AO1011" s="2">
        <v>2.46</v>
      </c>
      <c r="AP1011" s="2">
        <v>18.3</v>
      </c>
      <c r="AQ1011" s="2" t="s">
        <v>30</v>
      </c>
      <c r="AR1011" s="2" t="s">
        <v>30</v>
      </c>
      <c r="AS1011" s="2" t="s">
        <v>30</v>
      </c>
      <c r="AT1011" s="2" t="s">
        <v>30</v>
      </c>
      <c r="AU1011" s="2" t="s">
        <v>30</v>
      </c>
      <c r="AV1011" s="2" t="s">
        <v>30</v>
      </c>
      <c r="AW1011" s="2" t="s">
        <v>30</v>
      </c>
      <c r="AX1011" s="2" t="s">
        <v>30</v>
      </c>
      <c r="AY1011" s="2" t="s">
        <v>30</v>
      </c>
      <c r="AZ1011" s="2" t="s">
        <v>30</v>
      </c>
      <c r="BA1011" s="2" t="s">
        <v>30</v>
      </c>
      <c r="BB1011" s="2" t="s">
        <v>30</v>
      </c>
      <c r="BC1011" s="2" t="s">
        <v>40</v>
      </c>
    </row>
    <row r="1012" spans="1:55">
      <c r="A1012" s="2" t="b">
        <v>0</v>
      </c>
      <c r="B1012" s="2" t="s">
        <v>30</v>
      </c>
      <c r="C1012" s="2" t="s">
        <v>12301</v>
      </c>
      <c r="D1012" s="2" t="s">
        <v>6244</v>
      </c>
      <c r="E1012" s="2" t="s">
        <v>6245</v>
      </c>
      <c r="F1012" s="2">
        <v>0</v>
      </c>
      <c r="G1012" s="2">
        <v>40.134</v>
      </c>
      <c r="H1012" s="2">
        <v>40</v>
      </c>
      <c r="I1012" s="2">
        <v>7</v>
      </c>
      <c r="J1012" s="2">
        <v>24</v>
      </c>
      <c r="K1012" s="2">
        <v>7</v>
      </c>
      <c r="L1012" s="2">
        <v>1</v>
      </c>
      <c r="M1012" s="2">
        <v>287</v>
      </c>
      <c r="N1012" s="2">
        <v>31.3</v>
      </c>
      <c r="O1012" s="2">
        <v>6.52</v>
      </c>
      <c r="P1012" s="2">
        <v>111</v>
      </c>
      <c r="Q1012" s="2">
        <v>7</v>
      </c>
      <c r="R1012" s="2" t="s">
        <v>33</v>
      </c>
      <c r="S1012" s="2" t="s">
        <v>86</v>
      </c>
      <c r="T1012" s="2" t="s">
        <v>111</v>
      </c>
      <c r="U1012" s="2" t="s">
        <v>1301</v>
      </c>
      <c r="V1012" s="2" t="s">
        <v>6246</v>
      </c>
      <c r="W1012" s="2" t="s">
        <v>40</v>
      </c>
      <c r="X1012" s="2" t="s">
        <v>6247</v>
      </c>
      <c r="Y1012" s="2" t="s">
        <v>3692</v>
      </c>
      <c r="Z1012" s="2">
        <v>0</v>
      </c>
      <c r="AA1012" s="22">
        <v>1.341</v>
      </c>
      <c r="AB1012" s="22">
        <v>1.17</v>
      </c>
      <c r="AC1012" s="21">
        <v>0.42</v>
      </c>
      <c r="AD1012" s="21">
        <v>0.23</v>
      </c>
      <c r="AE1012" s="102">
        <v>0.99597862329339204</v>
      </c>
      <c r="AF1012" s="102">
        <v>0.99772890344908405</v>
      </c>
      <c r="AG1012" s="23">
        <v>1</v>
      </c>
      <c r="AH1012" s="23">
        <v>1</v>
      </c>
      <c r="AI1012" s="2">
        <v>81.7</v>
      </c>
      <c r="AJ1012" s="2">
        <v>109.6</v>
      </c>
      <c r="AK1012" s="2">
        <v>105.1</v>
      </c>
      <c r="AL1012" s="2">
        <v>123</v>
      </c>
      <c r="AM1012" s="2">
        <v>4.53</v>
      </c>
      <c r="AN1012" s="2">
        <v>9.49</v>
      </c>
      <c r="AO1012" s="2">
        <v>4.95</v>
      </c>
      <c r="AP1012" s="2">
        <v>5.89</v>
      </c>
      <c r="AQ1012" s="2" t="s">
        <v>30</v>
      </c>
      <c r="AR1012" s="2" t="s">
        <v>30</v>
      </c>
      <c r="AS1012" s="2" t="s">
        <v>30</v>
      </c>
      <c r="AT1012" s="2" t="s">
        <v>30</v>
      </c>
      <c r="AU1012" s="2" t="s">
        <v>30</v>
      </c>
      <c r="AV1012" s="2" t="s">
        <v>30</v>
      </c>
      <c r="AW1012" s="2" t="s">
        <v>30</v>
      </c>
      <c r="AX1012" s="2" t="s">
        <v>30</v>
      </c>
      <c r="AY1012" s="2" t="s">
        <v>30</v>
      </c>
      <c r="AZ1012" s="2" t="s">
        <v>30</v>
      </c>
      <c r="BA1012" s="2" t="s">
        <v>30</v>
      </c>
      <c r="BB1012" s="2" t="s">
        <v>30</v>
      </c>
      <c r="BC1012" s="2" t="s">
        <v>40</v>
      </c>
    </row>
    <row r="1013" spans="1:55">
      <c r="A1013" s="2" t="b">
        <v>0</v>
      </c>
      <c r="B1013" s="2" t="s">
        <v>30</v>
      </c>
      <c r="C1013" s="2" t="s">
        <v>12301</v>
      </c>
      <c r="D1013" s="2" t="s">
        <v>4941</v>
      </c>
      <c r="E1013" s="2" t="s">
        <v>4942</v>
      </c>
      <c r="F1013" s="2">
        <v>0</v>
      </c>
      <c r="G1013" s="2">
        <v>40.125999999999998</v>
      </c>
      <c r="H1013" s="2">
        <v>25</v>
      </c>
      <c r="I1013" s="2">
        <v>10</v>
      </c>
      <c r="J1013" s="2">
        <v>29</v>
      </c>
      <c r="K1013" s="2">
        <v>10</v>
      </c>
      <c r="L1013" s="2">
        <v>1</v>
      </c>
      <c r="M1013" s="2">
        <v>562</v>
      </c>
      <c r="N1013" s="2">
        <v>60.4</v>
      </c>
      <c r="O1013" s="2">
        <v>5.5</v>
      </c>
      <c r="P1013" s="2">
        <v>105.81</v>
      </c>
      <c r="Q1013" s="2">
        <v>10</v>
      </c>
      <c r="R1013" s="2" t="s">
        <v>33</v>
      </c>
      <c r="S1013" s="2" t="s">
        <v>40</v>
      </c>
      <c r="T1013" s="2" t="s">
        <v>45</v>
      </c>
      <c r="U1013" s="2" t="s">
        <v>4943</v>
      </c>
      <c r="V1013" s="2" t="s">
        <v>4944</v>
      </c>
      <c r="W1013" s="2" t="s">
        <v>4945</v>
      </c>
      <c r="X1013" s="2" t="s">
        <v>4946</v>
      </c>
      <c r="Y1013" s="2" t="s">
        <v>4947</v>
      </c>
      <c r="Z1013" s="2">
        <v>0</v>
      </c>
      <c r="AA1013" s="22">
        <v>0.93100000000000005</v>
      </c>
      <c r="AB1013" s="22">
        <v>0.83599999999999997</v>
      </c>
      <c r="AC1013" s="21">
        <v>-0.1</v>
      </c>
      <c r="AD1013" s="21">
        <v>-0.26</v>
      </c>
      <c r="AE1013" s="102">
        <v>0.99973498788924398</v>
      </c>
      <c r="AF1013" s="102">
        <v>0.97577426670554102</v>
      </c>
      <c r="AG1013" s="23">
        <v>1</v>
      </c>
      <c r="AH1013" s="23">
        <v>1</v>
      </c>
      <c r="AI1013" s="2">
        <v>99.4</v>
      </c>
      <c r="AJ1013" s="2">
        <v>92.5</v>
      </c>
      <c r="AK1013" s="2">
        <v>110.6</v>
      </c>
      <c r="AL1013" s="2">
        <v>92.4</v>
      </c>
      <c r="AM1013" s="2">
        <v>2.83</v>
      </c>
      <c r="AN1013" s="2">
        <v>1.0900000000000001</v>
      </c>
      <c r="AO1013" s="2">
        <v>1.79</v>
      </c>
      <c r="AP1013" s="2">
        <v>3.09</v>
      </c>
      <c r="AQ1013" s="2" t="s">
        <v>30</v>
      </c>
      <c r="AR1013" s="2" t="s">
        <v>30</v>
      </c>
      <c r="AS1013" s="2" t="s">
        <v>30</v>
      </c>
      <c r="AT1013" s="2" t="s">
        <v>30</v>
      </c>
      <c r="AU1013" s="2" t="s">
        <v>30</v>
      </c>
      <c r="AV1013" s="2" t="s">
        <v>30</v>
      </c>
      <c r="AW1013" s="2" t="s">
        <v>30</v>
      </c>
      <c r="AX1013" s="2" t="s">
        <v>30</v>
      </c>
      <c r="AY1013" s="2" t="s">
        <v>30</v>
      </c>
      <c r="AZ1013" s="2" t="s">
        <v>30</v>
      </c>
      <c r="BA1013" s="2" t="s">
        <v>30</v>
      </c>
      <c r="BB1013" s="2" t="s">
        <v>30</v>
      </c>
      <c r="BC1013" s="2" t="s">
        <v>40</v>
      </c>
    </row>
    <row r="1014" spans="1:55">
      <c r="A1014" s="2" t="b">
        <v>0</v>
      </c>
      <c r="B1014" s="2" t="s">
        <v>30</v>
      </c>
      <c r="C1014" s="2" t="s">
        <v>12301</v>
      </c>
      <c r="D1014" s="2" t="s">
        <v>6163</v>
      </c>
      <c r="E1014" s="2" t="s">
        <v>6164</v>
      </c>
      <c r="F1014" s="2">
        <v>0</v>
      </c>
      <c r="G1014" s="2">
        <v>40.124000000000002</v>
      </c>
      <c r="H1014" s="2">
        <v>22</v>
      </c>
      <c r="I1014" s="2">
        <v>9</v>
      </c>
      <c r="J1014" s="2">
        <v>24</v>
      </c>
      <c r="K1014" s="2">
        <v>9</v>
      </c>
      <c r="L1014" s="2">
        <v>1</v>
      </c>
      <c r="M1014" s="2">
        <v>460</v>
      </c>
      <c r="N1014" s="2">
        <v>49.4</v>
      </c>
      <c r="O1014" s="2">
        <v>7.24</v>
      </c>
      <c r="P1014" s="2">
        <v>75.95</v>
      </c>
      <c r="Q1014" s="2">
        <v>9</v>
      </c>
      <c r="R1014" s="2" t="s">
        <v>235</v>
      </c>
      <c r="S1014" s="2" t="s">
        <v>40</v>
      </c>
      <c r="T1014" s="2" t="s">
        <v>6165</v>
      </c>
      <c r="U1014" s="2" t="s">
        <v>6166</v>
      </c>
      <c r="V1014" s="2" t="s">
        <v>6167</v>
      </c>
      <c r="W1014" s="2" t="s">
        <v>6168</v>
      </c>
      <c r="X1014" s="2" t="s">
        <v>6169</v>
      </c>
      <c r="Y1014" s="2" t="s">
        <v>40</v>
      </c>
      <c r="Z1014" s="2">
        <v>0</v>
      </c>
      <c r="AA1014" s="22">
        <v>1.246</v>
      </c>
      <c r="AB1014" s="22">
        <v>1.123</v>
      </c>
      <c r="AC1014" s="21">
        <v>0.32</v>
      </c>
      <c r="AD1014" s="21">
        <v>0.17</v>
      </c>
      <c r="AE1014" s="102">
        <v>0.99329115866089701</v>
      </c>
      <c r="AF1014" s="102">
        <v>0.99972456203964</v>
      </c>
      <c r="AG1014" s="23">
        <v>1</v>
      </c>
      <c r="AH1014" s="23">
        <v>1</v>
      </c>
      <c r="AI1014" s="2">
        <v>87.3</v>
      </c>
      <c r="AJ1014" s="2">
        <v>108.7</v>
      </c>
      <c r="AK1014" s="2">
        <v>98</v>
      </c>
      <c r="AL1014" s="2">
        <v>110.1</v>
      </c>
      <c r="AM1014" s="2">
        <v>10.81</v>
      </c>
      <c r="AN1014" s="2">
        <v>3.61</v>
      </c>
      <c r="AO1014" s="2">
        <v>6.29</v>
      </c>
      <c r="AP1014" s="2">
        <v>6.48</v>
      </c>
      <c r="AQ1014" s="2" t="s">
        <v>30</v>
      </c>
      <c r="AR1014" s="2" t="s">
        <v>30</v>
      </c>
      <c r="AS1014" s="2" t="s">
        <v>30</v>
      </c>
      <c r="AT1014" s="2" t="s">
        <v>30</v>
      </c>
      <c r="AU1014" s="2" t="s">
        <v>30</v>
      </c>
      <c r="AV1014" s="2" t="s">
        <v>30</v>
      </c>
      <c r="AW1014" s="2" t="s">
        <v>30</v>
      </c>
      <c r="AX1014" s="2" t="s">
        <v>30</v>
      </c>
      <c r="AY1014" s="2" t="s">
        <v>30</v>
      </c>
      <c r="AZ1014" s="2" t="s">
        <v>30</v>
      </c>
      <c r="BA1014" s="2" t="s">
        <v>30</v>
      </c>
      <c r="BB1014" s="2" t="s">
        <v>30</v>
      </c>
      <c r="BC1014" s="2" t="s">
        <v>40</v>
      </c>
    </row>
    <row r="1015" spans="1:55">
      <c r="A1015" s="2" t="b">
        <v>0</v>
      </c>
      <c r="B1015" s="2" t="s">
        <v>30</v>
      </c>
      <c r="C1015" s="2" t="s">
        <v>12301</v>
      </c>
      <c r="D1015" s="2" t="s">
        <v>7270</v>
      </c>
      <c r="E1015" s="2" t="s">
        <v>7271</v>
      </c>
      <c r="F1015" s="2">
        <v>0</v>
      </c>
      <c r="G1015" s="2">
        <v>40.094999999999999</v>
      </c>
      <c r="H1015" s="2">
        <v>90</v>
      </c>
      <c r="I1015" s="2">
        <v>9</v>
      </c>
      <c r="J1015" s="2">
        <v>42</v>
      </c>
      <c r="K1015" s="2">
        <v>9</v>
      </c>
      <c r="L1015" s="2">
        <v>1</v>
      </c>
      <c r="M1015" s="2">
        <v>61</v>
      </c>
      <c r="N1015" s="2">
        <v>6.9</v>
      </c>
      <c r="O1015" s="2">
        <v>8.6199999999999992</v>
      </c>
      <c r="P1015" s="2">
        <v>116.51</v>
      </c>
      <c r="Q1015" s="2">
        <v>9</v>
      </c>
      <c r="R1015" s="2" t="s">
        <v>85</v>
      </c>
      <c r="S1015" s="2" t="s">
        <v>34</v>
      </c>
      <c r="T1015" s="2" t="s">
        <v>1321</v>
      </c>
      <c r="U1015" s="2" t="s">
        <v>7272</v>
      </c>
      <c r="V1015" s="2" t="s">
        <v>7273</v>
      </c>
      <c r="W1015" s="2" t="s">
        <v>7274</v>
      </c>
      <c r="X1015" s="2" t="s">
        <v>7275</v>
      </c>
      <c r="Y1015" s="2" t="s">
        <v>2385</v>
      </c>
      <c r="Z1015" s="2">
        <v>0</v>
      </c>
      <c r="AA1015" s="22">
        <v>0.90700000000000003</v>
      </c>
      <c r="AB1015" s="22">
        <v>0.88200000000000001</v>
      </c>
      <c r="AC1015" s="21">
        <v>-0.14000000000000001</v>
      </c>
      <c r="AD1015" s="21">
        <v>-0.18</v>
      </c>
      <c r="AE1015" s="102">
        <v>0.99977988300699105</v>
      </c>
      <c r="AF1015" s="102">
        <v>0.99556624555180595</v>
      </c>
      <c r="AG1015" s="23">
        <v>1</v>
      </c>
      <c r="AH1015" s="23">
        <v>1</v>
      </c>
      <c r="AI1015" s="2">
        <v>107.4</v>
      </c>
      <c r="AJ1015" s="2">
        <v>97.4</v>
      </c>
      <c r="AK1015" s="2">
        <v>105.7</v>
      </c>
      <c r="AL1015" s="2">
        <v>93.2</v>
      </c>
      <c r="AM1015" s="2">
        <v>5.62</v>
      </c>
      <c r="AN1015" s="2">
        <v>2.66</v>
      </c>
      <c r="AO1015" s="2">
        <v>3.67</v>
      </c>
      <c r="AP1015" s="2">
        <v>0.71</v>
      </c>
      <c r="AQ1015" s="2" t="s">
        <v>30</v>
      </c>
      <c r="AR1015" s="2" t="s">
        <v>30</v>
      </c>
      <c r="AS1015" s="2" t="s">
        <v>30</v>
      </c>
      <c r="AT1015" s="2" t="s">
        <v>30</v>
      </c>
      <c r="AU1015" s="2" t="s">
        <v>30</v>
      </c>
      <c r="AV1015" s="2" t="s">
        <v>30</v>
      </c>
      <c r="AW1015" s="2" t="s">
        <v>30</v>
      </c>
      <c r="AX1015" s="2" t="s">
        <v>30</v>
      </c>
      <c r="AY1015" s="2" t="s">
        <v>30</v>
      </c>
      <c r="AZ1015" s="2" t="s">
        <v>30</v>
      </c>
      <c r="BA1015" s="2" t="s">
        <v>30</v>
      </c>
      <c r="BB1015" s="2" t="s">
        <v>30</v>
      </c>
      <c r="BC1015" s="2" t="s">
        <v>40</v>
      </c>
    </row>
    <row r="1016" spans="1:55">
      <c r="A1016" s="2" t="b">
        <v>0</v>
      </c>
      <c r="B1016" s="2" t="s">
        <v>30</v>
      </c>
      <c r="C1016" s="2" t="s">
        <v>12301</v>
      </c>
      <c r="D1016" s="2" t="s">
        <v>5998</v>
      </c>
      <c r="E1016" s="2" t="s">
        <v>5999</v>
      </c>
      <c r="F1016" s="2">
        <v>0</v>
      </c>
      <c r="G1016" s="2">
        <v>39.991999999999997</v>
      </c>
      <c r="H1016" s="2">
        <v>46</v>
      </c>
      <c r="I1016" s="2">
        <v>8</v>
      </c>
      <c r="J1016" s="2">
        <v>21</v>
      </c>
      <c r="K1016" s="2">
        <v>8</v>
      </c>
      <c r="L1016" s="2">
        <v>1</v>
      </c>
      <c r="M1016" s="2">
        <v>293</v>
      </c>
      <c r="N1016" s="2">
        <v>32.700000000000003</v>
      </c>
      <c r="O1016" s="2">
        <v>6.54</v>
      </c>
      <c r="P1016" s="2">
        <v>84.34</v>
      </c>
      <c r="Q1016" s="2">
        <v>8</v>
      </c>
      <c r="R1016" s="2" t="s">
        <v>85</v>
      </c>
      <c r="S1016" s="2" t="s">
        <v>40</v>
      </c>
      <c r="T1016" s="2" t="s">
        <v>2111</v>
      </c>
      <c r="U1016" s="2" t="s">
        <v>6000</v>
      </c>
      <c r="V1016" s="2" t="s">
        <v>6001</v>
      </c>
      <c r="W1016" s="2" t="s">
        <v>6002</v>
      </c>
      <c r="X1016" s="2" t="s">
        <v>6003</v>
      </c>
      <c r="Y1016" s="2" t="s">
        <v>40</v>
      </c>
      <c r="Z1016" s="2">
        <v>0</v>
      </c>
      <c r="AA1016" s="22">
        <v>1.1859999999999999</v>
      </c>
      <c r="AB1016" s="22">
        <v>1.2290000000000001</v>
      </c>
      <c r="AC1016" s="21">
        <v>0.25</v>
      </c>
      <c r="AD1016" s="21">
        <v>0.3</v>
      </c>
      <c r="AE1016" s="102">
        <v>0.99844384052660495</v>
      </c>
      <c r="AF1016" s="102">
        <v>0.99629156470937397</v>
      </c>
      <c r="AG1016" s="23">
        <v>1</v>
      </c>
      <c r="AH1016" s="23">
        <v>1</v>
      </c>
      <c r="AI1016" s="2">
        <v>94.1</v>
      </c>
      <c r="AJ1016" s="2">
        <v>111.6</v>
      </c>
      <c r="AK1016" s="2">
        <v>93.8</v>
      </c>
      <c r="AL1016" s="2">
        <v>115.2</v>
      </c>
      <c r="AM1016" s="2">
        <v>4.4800000000000004</v>
      </c>
      <c r="AN1016" s="2">
        <v>4.53</v>
      </c>
      <c r="AO1016" s="2">
        <v>6.43</v>
      </c>
      <c r="AP1016" s="2">
        <v>1.58</v>
      </c>
      <c r="AQ1016" s="2" t="s">
        <v>30</v>
      </c>
      <c r="AR1016" s="2" t="s">
        <v>30</v>
      </c>
      <c r="AS1016" s="2" t="s">
        <v>30</v>
      </c>
      <c r="AT1016" s="2" t="s">
        <v>30</v>
      </c>
      <c r="AU1016" s="2" t="s">
        <v>30</v>
      </c>
      <c r="AV1016" s="2" t="s">
        <v>30</v>
      </c>
      <c r="AW1016" s="2" t="s">
        <v>30</v>
      </c>
      <c r="AX1016" s="2" t="s">
        <v>30</v>
      </c>
      <c r="AY1016" s="2" t="s">
        <v>30</v>
      </c>
      <c r="AZ1016" s="2" t="s">
        <v>30</v>
      </c>
      <c r="BA1016" s="2" t="s">
        <v>30</v>
      </c>
      <c r="BB1016" s="2" t="s">
        <v>30</v>
      </c>
      <c r="BC1016" s="2" t="s">
        <v>40</v>
      </c>
    </row>
    <row r="1017" spans="1:55">
      <c r="A1017" s="2" t="b">
        <v>0</v>
      </c>
      <c r="B1017" s="2" t="s">
        <v>30</v>
      </c>
      <c r="C1017" s="2" t="s">
        <v>12301</v>
      </c>
      <c r="D1017" s="2" t="s">
        <v>5343</v>
      </c>
      <c r="E1017" s="2" t="s">
        <v>5344</v>
      </c>
      <c r="F1017" s="2">
        <v>0</v>
      </c>
      <c r="G1017" s="2">
        <v>39.932000000000002</v>
      </c>
      <c r="H1017" s="2">
        <v>43</v>
      </c>
      <c r="I1017" s="2">
        <v>5</v>
      </c>
      <c r="J1017" s="2">
        <v>93</v>
      </c>
      <c r="K1017" s="2">
        <v>5</v>
      </c>
      <c r="L1017" s="2">
        <v>1</v>
      </c>
      <c r="M1017" s="2">
        <v>156</v>
      </c>
      <c r="N1017" s="2">
        <v>16.7</v>
      </c>
      <c r="O1017" s="2">
        <v>4.6500000000000004</v>
      </c>
      <c r="P1017" s="2">
        <v>270.05</v>
      </c>
      <c r="Q1017" s="2">
        <v>5</v>
      </c>
      <c r="R1017" s="2" t="s">
        <v>5345</v>
      </c>
      <c r="S1017" s="2" t="s">
        <v>34</v>
      </c>
      <c r="T1017" s="2" t="s">
        <v>151</v>
      </c>
      <c r="U1017" s="2" t="s">
        <v>5346</v>
      </c>
      <c r="V1017" s="2" t="s">
        <v>5347</v>
      </c>
      <c r="W1017" s="2" t="s">
        <v>5348</v>
      </c>
      <c r="X1017" s="2" t="s">
        <v>5349</v>
      </c>
      <c r="Y1017" s="2" t="s">
        <v>650</v>
      </c>
      <c r="Z1017" s="2">
        <v>0</v>
      </c>
      <c r="AA1017" s="22">
        <v>1.0980000000000001</v>
      </c>
      <c r="AB1017" s="22">
        <v>1.222</v>
      </c>
      <c r="AC1017" s="21">
        <v>0.13</v>
      </c>
      <c r="AD1017" s="21">
        <v>0.28999999999999998</v>
      </c>
      <c r="AE1017" s="102">
        <v>0.79582889364952003</v>
      </c>
      <c r="AF1017" s="102">
        <v>0.21562944154503499</v>
      </c>
      <c r="AG1017" s="23">
        <v>1</v>
      </c>
      <c r="AH1017" s="23">
        <v>0.81088874261008703</v>
      </c>
      <c r="AI1017" s="2">
        <v>96.8</v>
      </c>
      <c r="AJ1017" s="2">
        <v>106.3</v>
      </c>
      <c r="AK1017" s="2">
        <v>94.6</v>
      </c>
      <c r="AL1017" s="2">
        <v>115.6</v>
      </c>
      <c r="AM1017" s="2">
        <v>5.46</v>
      </c>
      <c r="AN1017" s="2">
        <v>6.04</v>
      </c>
      <c r="AO1017" s="2">
        <v>4.93</v>
      </c>
      <c r="AP1017" s="2">
        <v>7.37</v>
      </c>
      <c r="AQ1017" s="2" t="s">
        <v>30</v>
      </c>
      <c r="AR1017" s="2" t="s">
        <v>30</v>
      </c>
      <c r="AS1017" s="2" t="s">
        <v>30</v>
      </c>
      <c r="AT1017" s="2" t="s">
        <v>30</v>
      </c>
      <c r="AU1017" s="2" t="s">
        <v>30</v>
      </c>
      <c r="AV1017" s="2" t="s">
        <v>30</v>
      </c>
      <c r="AW1017" s="2" t="s">
        <v>30</v>
      </c>
      <c r="AX1017" s="2" t="s">
        <v>30</v>
      </c>
      <c r="AY1017" s="2" t="s">
        <v>30</v>
      </c>
      <c r="AZ1017" s="2" t="s">
        <v>30</v>
      </c>
      <c r="BA1017" s="2" t="s">
        <v>30</v>
      </c>
      <c r="BB1017" s="2" t="s">
        <v>30</v>
      </c>
      <c r="BC1017" s="2" t="s">
        <v>40</v>
      </c>
    </row>
    <row r="1018" spans="1:55">
      <c r="A1018" s="2" t="b">
        <v>0</v>
      </c>
      <c r="B1018" s="2" t="s">
        <v>30</v>
      </c>
      <c r="C1018" s="2" t="s">
        <v>12301</v>
      </c>
      <c r="D1018" s="2" t="s">
        <v>6797</v>
      </c>
      <c r="E1018" s="2" t="s">
        <v>6798</v>
      </c>
      <c r="F1018" s="2">
        <v>0</v>
      </c>
      <c r="G1018" s="2">
        <v>39.823</v>
      </c>
      <c r="H1018" s="2">
        <v>50</v>
      </c>
      <c r="I1018" s="2">
        <v>7</v>
      </c>
      <c r="J1018" s="2">
        <v>28</v>
      </c>
      <c r="K1018" s="2">
        <v>7</v>
      </c>
      <c r="L1018" s="2">
        <v>1</v>
      </c>
      <c r="M1018" s="2">
        <v>167</v>
      </c>
      <c r="N1018" s="2">
        <v>18.7</v>
      </c>
      <c r="O1018" s="2">
        <v>6.11</v>
      </c>
      <c r="P1018" s="2">
        <v>111.16</v>
      </c>
      <c r="Q1018" s="2">
        <v>7</v>
      </c>
      <c r="R1018" s="2" t="s">
        <v>6799</v>
      </c>
      <c r="S1018" s="2" t="s">
        <v>54</v>
      </c>
      <c r="T1018" s="2" t="s">
        <v>751</v>
      </c>
      <c r="U1018" s="2" t="s">
        <v>6584</v>
      </c>
      <c r="V1018" s="2" t="s">
        <v>6800</v>
      </c>
      <c r="W1018" s="2" t="s">
        <v>6801</v>
      </c>
      <c r="X1018" s="2" t="s">
        <v>6802</v>
      </c>
      <c r="Y1018" s="2" t="s">
        <v>40</v>
      </c>
      <c r="Z1018" s="2">
        <v>0</v>
      </c>
      <c r="AA1018" s="22">
        <v>0.79</v>
      </c>
      <c r="AB1018" s="22">
        <v>0.7</v>
      </c>
      <c r="AC1018" s="21">
        <v>-0.34</v>
      </c>
      <c r="AD1018" s="21">
        <v>-0.51</v>
      </c>
      <c r="AE1018" s="102">
        <v>0.99768697610493096</v>
      </c>
      <c r="AF1018" s="102">
        <v>0.96997110155771904</v>
      </c>
      <c r="AG1018" s="23">
        <v>1</v>
      </c>
      <c r="AH1018" s="23">
        <v>1</v>
      </c>
      <c r="AI1018" s="2">
        <v>85.2</v>
      </c>
      <c r="AJ1018" s="2">
        <v>67.3</v>
      </c>
      <c r="AK1018" s="2">
        <v>76.400000000000006</v>
      </c>
      <c r="AL1018" s="2">
        <v>53.5</v>
      </c>
      <c r="AM1018" s="2">
        <v>9.75</v>
      </c>
      <c r="AN1018" s="2">
        <v>7.59</v>
      </c>
      <c r="AO1018" s="2">
        <v>7.38</v>
      </c>
      <c r="AP1018" s="2">
        <v>20.36</v>
      </c>
      <c r="AQ1018" s="2" t="s">
        <v>30</v>
      </c>
      <c r="AR1018" s="2" t="s">
        <v>30</v>
      </c>
      <c r="AS1018" s="2" t="s">
        <v>30</v>
      </c>
      <c r="AT1018" s="2" t="s">
        <v>30</v>
      </c>
      <c r="AU1018" s="2" t="s">
        <v>30</v>
      </c>
      <c r="AV1018" s="2" t="s">
        <v>30</v>
      </c>
      <c r="AW1018" s="2" t="s">
        <v>30</v>
      </c>
      <c r="AX1018" s="2" t="s">
        <v>30</v>
      </c>
      <c r="AY1018" s="2" t="s">
        <v>30</v>
      </c>
      <c r="AZ1018" s="2" t="s">
        <v>30</v>
      </c>
      <c r="BA1018" s="2" t="s">
        <v>30</v>
      </c>
      <c r="BB1018" s="2" t="s">
        <v>30</v>
      </c>
      <c r="BC1018" s="2" t="s">
        <v>40</v>
      </c>
    </row>
    <row r="1019" spans="1:55">
      <c r="A1019" s="2" t="b">
        <v>0</v>
      </c>
      <c r="B1019" s="2" t="s">
        <v>30</v>
      </c>
      <c r="C1019" s="2" t="s">
        <v>12301</v>
      </c>
      <c r="D1019" s="2" t="s">
        <v>6516</v>
      </c>
      <c r="E1019" s="2" t="s">
        <v>6517</v>
      </c>
      <c r="F1019" s="2">
        <v>0</v>
      </c>
      <c r="G1019" s="2">
        <v>39.630000000000003</v>
      </c>
      <c r="H1019" s="2">
        <v>22</v>
      </c>
      <c r="I1019" s="2">
        <v>5</v>
      </c>
      <c r="J1019" s="2">
        <v>22</v>
      </c>
      <c r="K1019" s="2">
        <v>5</v>
      </c>
      <c r="L1019" s="2">
        <v>1</v>
      </c>
      <c r="M1019" s="2">
        <v>288</v>
      </c>
      <c r="N1019" s="2">
        <v>31</v>
      </c>
      <c r="O1019" s="2">
        <v>6.09</v>
      </c>
      <c r="P1019" s="2">
        <v>87.75</v>
      </c>
      <c r="Q1019" s="2">
        <v>5</v>
      </c>
      <c r="R1019" s="2" t="s">
        <v>33</v>
      </c>
      <c r="S1019" s="2" t="s">
        <v>86</v>
      </c>
      <c r="T1019" s="2" t="s">
        <v>158</v>
      </c>
      <c r="U1019" s="2" t="s">
        <v>6518</v>
      </c>
      <c r="V1019" s="2" t="s">
        <v>6519</v>
      </c>
      <c r="W1019" s="2" t="s">
        <v>6520</v>
      </c>
      <c r="X1019" s="2" t="s">
        <v>6521</v>
      </c>
      <c r="Y1019" s="2" t="s">
        <v>6522</v>
      </c>
      <c r="Z1019" s="2">
        <v>0</v>
      </c>
      <c r="AA1019" s="22">
        <v>0.63600000000000001</v>
      </c>
      <c r="AB1019" s="22">
        <v>0.55900000000000005</v>
      </c>
      <c r="AC1019" s="21">
        <v>-0.65</v>
      </c>
      <c r="AD1019" s="21">
        <v>-0.84</v>
      </c>
      <c r="AE1019" s="102">
        <v>0.92988448876303198</v>
      </c>
      <c r="AF1019" s="102">
        <v>0.85239213853027995</v>
      </c>
      <c r="AG1019" s="23">
        <v>1</v>
      </c>
      <c r="AH1019" s="23">
        <v>1</v>
      </c>
      <c r="AI1019" s="2">
        <v>115.3</v>
      </c>
      <c r="AJ1019" s="2">
        <v>73.400000000000006</v>
      </c>
      <c r="AK1019" s="2">
        <v>137.9</v>
      </c>
      <c r="AL1019" s="2">
        <v>77.099999999999994</v>
      </c>
      <c r="AM1019" s="2">
        <v>8.2100000000000009</v>
      </c>
      <c r="AN1019" s="2">
        <v>5.05</v>
      </c>
      <c r="AO1019" s="2">
        <v>3.75</v>
      </c>
      <c r="AP1019" s="2">
        <v>8.48</v>
      </c>
      <c r="AQ1019" s="2" t="s">
        <v>30</v>
      </c>
      <c r="AR1019" s="2" t="s">
        <v>30</v>
      </c>
      <c r="AS1019" s="2" t="s">
        <v>30</v>
      </c>
      <c r="AT1019" s="2" t="s">
        <v>30</v>
      </c>
      <c r="AU1019" s="2" t="s">
        <v>30</v>
      </c>
      <c r="AV1019" s="2" t="s">
        <v>30</v>
      </c>
      <c r="AW1019" s="2" t="s">
        <v>30</v>
      </c>
      <c r="AX1019" s="2" t="s">
        <v>30</v>
      </c>
      <c r="AY1019" s="2" t="s">
        <v>30</v>
      </c>
      <c r="AZ1019" s="2" t="s">
        <v>30</v>
      </c>
      <c r="BA1019" s="2" t="s">
        <v>30</v>
      </c>
      <c r="BB1019" s="2" t="s">
        <v>30</v>
      </c>
      <c r="BC1019" s="2" t="s">
        <v>40</v>
      </c>
    </row>
    <row r="1020" spans="1:55">
      <c r="A1020" s="2" t="b">
        <v>0</v>
      </c>
      <c r="B1020" s="2" t="s">
        <v>30</v>
      </c>
      <c r="C1020" s="2" t="s">
        <v>12301</v>
      </c>
      <c r="D1020" s="2" t="s">
        <v>6721</v>
      </c>
      <c r="E1020" s="2" t="s">
        <v>6722</v>
      </c>
      <c r="F1020" s="2">
        <v>0</v>
      </c>
      <c r="G1020" s="2">
        <v>39.603000000000002</v>
      </c>
      <c r="H1020" s="2">
        <v>29</v>
      </c>
      <c r="I1020" s="2">
        <v>6</v>
      </c>
      <c r="J1020" s="2">
        <v>22</v>
      </c>
      <c r="K1020" s="2">
        <v>6</v>
      </c>
      <c r="L1020" s="2">
        <v>1</v>
      </c>
      <c r="M1020" s="2">
        <v>286</v>
      </c>
      <c r="N1020" s="2">
        <v>32.4</v>
      </c>
      <c r="O1020" s="2">
        <v>5.15</v>
      </c>
      <c r="P1020" s="2">
        <v>96.59</v>
      </c>
      <c r="Q1020" s="2">
        <v>6</v>
      </c>
      <c r="R1020" s="2" t="s">
        <v>33</v>
      </c>
      <c r="S1020" s="2" t="s">
        <v>40</v>
      </c>
      <c r="T1020" s="2" t="s">
        <v>158</v>
      </c>
      <c r="U1020" s="2" t="s">
        <v>6723</v>
      </c>
      <c r="V1020" s="2" t="s">
        <v>6724</v>
      </c>
      <c r="W1020" s="2" t="s">
        <v>6725</v>
      </c>
      <c r="X1020" s="2" t="s">
        <v>6726</v>
      </c>
      <c r="Y1020" s="2" t="s">
        <v>40</v>
      </c>
      <c r="Z1020" s="2">
        <v>0</v>
      </c>
      <c r="AA1020" s="22">
        <v>1.0820000000000001</v>
      </c>
      <c r="AB1020" s="22">
        <v>0.97099999999999997</v>
      </c>
      <c r="AC1020" s="21">
        <v>0.11</v>
      </c>
      <c r="AD1020" s="21">
        <v>-0.04</v>
      </c>
      <c r="AE1020" s="102">
        <v>0.99987995634336702</v>
      </c>
      <c r="AF1020" s="102">
        <v>0.999999559579963</v>
      </c>
      <c r="AG1020" s="23">
        <v>1</v>
      </c>
      <c r="AH1020" s="23">
        <v>1</v>
      </c>
      <c r="AI1020" s="2">
        <v>96.2</v>
      </c>
      <c r="AJ1020" s="2">
        <v>104.2</v>
      </c>
      <c r="AK1020" s="2">
        <v>88.6</v>
      </c>
      <c r="AL1020" s="2">
        <v>86</v>
      </c>
      <c r="AM1020" s="2">
        <v>6.13</v>
      </c>
      <c r="AN1020" s="2">
        <v>3.34</v>
      </c>
      <c r="AO1020" s="2">
        <v>3.35</v>
      </c>
      <c r="AP1020" s="2">
        <v>10.72</v>
      </c>
      <c r="AQ1020" s="2" t="s">
        <v>30</v>
      </c>
      <c r="AR1020" s="2" t="s">
        <v>30</v>
      </c>
      <c r="AS1020" s="2" t="s">
        <v>30</v>
      </c>
      <c r="AT1020" s="2" t="s">
        <v>30</v>
      </c>
      <c r="AU1020" s="2" t="s">
        <v>30</v>
      </c>
      <c r="AV1020" s="2" t="s">
        <v>30</v>
      </c>
      <c r="AW1020" s="2" t="s">
        <v>30</v>
      </c>
      <c r="AX1020" s="2" t="s">
        <v>30</v>
      </c>
      <c r="AY1020" s="2" t="s">
        <v>30</v>
      </c>
      <c r="AZ1020" s="2" t="s">
        <v>30</v>
      </c>
      <c r="BA1020" s="2" t="s">
        <v>30</v>
      </c>
      <c r="BB1020" s="2" t="s">
        <v>30</v>
      </c>
      <c r="BC1020" s="2" t="s">
        <v>40</v>
      </c>
    </row>
    <row r="1021" spans="1:55">
      <c r="A1021" s="2" t="b">
        <v>0</v>
      </c>
      <c r="B1021" s="2" t="s">
        <v>30</v>
      </c>
      <c r="C1021" s="2" t="s">
        <v>12301</v>
      </c>
      <c r="D1021" s="2" t="s">
        <v>11300</v>
      </c>
      <c r="E1021" s="2" t="s">
        <v>11301</v>
      </c>
      <c r="F1021" s="2">
        <v>0</v>
      </c>
      <c r="G1021" s="2">
        <v>39.497999999999998</v>
      </c>
      <c r="H1021" s="2">
        <v>48</v>
      </c>
      <c r="I1021" s="2">
        <v>12</v>
      </c>
      <c r="J1021" s="2">
        <v>25</v>
      </c>
      <c r="K1021" s="2">
        <v>12</v>
      </c>
      <c r="L1021" s="2">
        <v>1</v>
      </c>
      <c r="M1021" s="2">
        <v>365</v>
      </c>
      <c r="N1021" s="2">
        <v>41</v>
      </c>
      <c r="O1021" s="2">
        <v>7.5</v>
      </c>
      <c r="P1021" s="2">
        <v>77.540000000000006</v>
      </c>
      <c r="Q1021" s="2">
        <v>12</v>
      </c>
      <c r="R1021" s="2" t="s">
        <v>921</v>
      </c>
      <c r="S1021" s="2" t="s">
        <v>141</v>
      </c>
      <c r="T1021" s="2" t="s">
        <v>478</v>
      </c>
      <c r="U1021" s="2" t="s">
        <v>11302</v>
      </c>
      <c r="V1021" s="2" t="s">
        <v>11303</v>
      </c>
      <c r="W1021" s="2" t="s">
        <v>11304</v>
      </c>
      <c r="X1021" s="2" t="s">
        <v>11305</v>
      </c>
      <c r="Y1021" s="2" t="s">
        <v>1995</v>
      </c>
      <c r="Z1021" s="2">
        <v>0</v>
      </c>
      <c r="AA1021" s="22">
        <v>0.84799999999999998</v>
      </c>
      <c r="AB1021" s="22">
        <v>0.60899999999999999</v>
      </c>
      <c r="AC1021" s="21">
        <v>-0.24</v>
      </c>
      <c r="AD1021" s="21">
        <v>-0.72</v>
      </c>
      <c r="AE1021" s="102">
        <v>0.98143795809516499</v>
      </c>
      <c r="AF1021" s="102">
        <v>0.69171597697619203</v>
      </c>
      <c r="AG1021" s="23">
        <v>1</v>
      </c>
      <c r="AH1021" s="23">
        <v>1</v>
      </c>
      <c r="AI1021" s="2">
        <v>80.099999999999994</v>
      </c>
      <c r="AJ1021" s="2">
        <v>67.900000000000006</v>
      </c>
      <c r="AK1021" s="2">
        <v>123.3</v>
      </c>
      <c r="AL1021" s="2">
        <v>75.099999999999994</v>
      </c>
      <c r="AM1021" s="2">
        <v>11.64</v>
      </c>
      <c r="AN1021" s="2">
        <v>21.93</v>
      </c>
      <c r="AO1021" s="2">
        <v>2.93</v>
      </c>
      <c r="AP1021" s="2">
        <v>31.5</v>
      </c>
      <c r="AQ1021" s="2" t="s">
        <v>30</v>
      </c>
      <c r="AR1021" s="2" t="s">
        <v>30</v>
      </c>
      <c r="AS1021" s="2" t="s">
        <v>30</v>
      </c>
      <c r="AT1021" s="2" t="s">
        <v>30</v>
      </c>
      <c r="AU1021" s="2" t="s">
        <v>30</v>
      </c>
      <c r="AV1021" s="2" t="s">
        <v>30</v>
      </c>
      <c r="AW1021" s="2" t="s">
        <v>30</v>
      </c>
      <c r="AX1021" s="2" t="s">
        <v>30</v>
      </c>
      <c r="AY1021" s="2" t="s">
        <v>30</v>
      </c>
      <c r="AZ1021" s="2" t="s">
        <v>30</v>
      </c>
      <c r="BA1021" s="2" t="s">
        <v>30</v>
      </c>
      <c r="BB1021" s="2" t="s">
        <v>30</v>
      </c>
      <c r="BC1021" s="2" t="s">
        <v>40</v>
      </c>
    </row>
    <row r="1022" spans="1:55">
      <c r="A1022" s="2" t="b">
        <v>0</v>
      </c>
      <c r="B1022" s="2" t="s">
        <v>30</v>
      </c>
      <c r="C1022" s="2" t="s">
        <v>12301</v>
      </c>
      <c r="D1022" s="2" t="s">
        <v>8268</v>
      </c>
      <c r="E1022" s="2" t="s">
        <v>8269</v>
      </c>
      <c r="F1022" s="2">
        <v>0</v>
      </c>
      <c r="G1022" s="2">
        <v>39.39</v>
      </c>
      <c r="H1022" s="2">
        <v>27</v>
      </c>
      <c r="I1022" s="2">
        <v>4</v>
      </c>
      <c r="J1022" s="2">
        <v>28</v>
      </c>
      <c r="K1022" s="2">
        <v>4</v>
      </c>
      <c r="L1022" s="2">
        <v>1</v>
      </c>
      <c r="M1022" s="2">
        <v>231</v>
      </c>
      <c r="N1022" s="2">
        <v>23.6</v>
      </c>
      <c r="O1022" s="2">
        <v>4.37</v>
      </c>
      <c r="P1022" s="2">
        <v>142.43</v>
      </c>
      <c r="Q1022" s="2">
        <v>4</v>
      </c>
      <c r="R1022" s="2" t="s">
        <v>6747</v>
      </c>
      <c r="S1022" s="2" t="s">
        <v>86</v>
      </c>
      <c r="T1022" s="2" t="s">
        <v>8270</v>
      </c>
      <c r="U1022" s="2" t="s">
        <v>8271</v>
      </c>
      <c r="V1022" s="2" t="s">
        <v>8272</v>
      </c>
      <c r="W1022" s="2" t="s">
        <v>8273</v>
      </c>
      <c r="X1022" s="2" t="s">
        <v>8274</v>
      </c>
      <c r="Y1022" s="2" t="s">
        <v>3001</v>
      </c>
      <c r="Z1022" s="2">
        <v>0</v>
      </c>
      <c r="AA1022" s="22">
        <v>0.113</v>
      </c>
      <c r="AB1022" s="22">
        <v>0.19700000000000001</v>
      </c>
      <c r="AC1022" s="21">
        <v>-3.15</v>
      </c>
      <c r="AD1022" s="21">
        <v>-2.34</v>
      </c>
      <c r="AE1022" s="102">
        <v>1.9021563213428298E-9</v>
      </c>
      <c r="AF1022" s="102">
        <v>3.6058289576423901E-8</v>
      </c>
      <c r="AG1022" s="23">
        <v>5.1548436308390698E-7</v>
      </c>
      <c r="AH1022" s="23">
        <v>4.4095309730818296E-6</v>
      </c>
      <c r="AI1022" s="2">
        <v>198.1</v>
      </c>
      <c r="AJ1022" s="2">
        <v>22.3</v>
      </c>
      <c r="AK1022" s="2">
        <v>158.5</v>
      </c>
      <c r="AL1022" s="2">
        <v>31.3</v>
      </c>
      <c r="AM1022" s="2">
        <v>1.48</v>
      </c>
      <c r="AN1022" s="2">
        <v>17.809999999999999</v>
      </c>
      <c r="AO1022" s="2">
        <v>2.15</v>
      </c>
      <c r="AP1022" s="2">
        <v>4.8499999999999996</v>
      </c>
      <c r="AQ1022" s="2" t="s">
        <v>30</v>
      </c>
      <c r="AR1022" s="2" t="s">
        <v>30</v>
      </c>
      <c r="AS1022" s="2" t="s">
        <v>30</v>
      </c>
      <c r="AT1022" s="2" t="s">
        <v>30</v>
      </c>
      <c r="AU1022" s="2" t="s">
        <v>30</v>
      </c>
      <c r="AV1022" s="2" t="s">
        <v>30</v>
      </c>
      <c r="AW1022" s="2" t="s">
        <v>30</v>
      </c>
      <c r="AX1022" s="2" t="s">
        <v>30</v>
      </c>
      <c r="AY1022" s="2" t="s">
        <v>30</v>
      </c>
      <c r="AZ1022" s="2" t="s">
        <v>30</v>
      </c>
      <c r="BA1022" s="2" t="s">
        <v>30</v>
      </c>
      <c r="BB1022" s="2" t="s">
        <v>30</v>
      </c>
      <c r="BC1022" s="2" t="s">
        <v>40</v>
      </c>
    </row>
    <row r="1023" spans="1:55">
      <c r="A1023" s="2" t="b">
        <v>0</v>
      </c>
      <c r="B1023" s="2" t="s">
        <v>30</v>
      </c>
      <c r="C1023" s="2" t="s">
        <v>12301</v>
      </c>
      <c r="D1023" s="2" t="s">
        <v>4471</v>
      </c>
      <c r="E1023" s="2" t="s">
        <v>4472</v>
      </c>
      <c r="F1023" s="2">
        <v>0</v>
      </c>
      <c r="G1023" s="2">
        <v>39.253999999999998</v>
      </c>
      <c r="H1023" s="2">
        <v>21</v>
      </c>
      <c r="I1023" s="2">
        <v>9</v>
      </c>
      <c r="J1023" s="2">
        <v>23</v>
      </c>
      <c r="K1023" s="2">
        <v>9</v>
      </c>
      <c r="L1023" s="2">
        <v>1</v>
      </c>
      <c r="M1023" s="2">
        <v>588</v>
      </c>
      <c r="N1023" s="2">
        <v>65</v>
      </c>
      <c r="O1023" s="2">
        <v>6.43</v>
      </c>
      <c r="P1023" s="2">
        <v>90.4</v>
      </c>
      <c r="Q1023" s="2">
        <v>9</v>
      </c>
      <c r="R1023" s="2" t="s">
        <v>4473</v>
      </c>
      <c r="S1023" s="2" t="s">
        <v>141</v>
      </c>
      <c r="T1023" s="2" t="s">
        <v>2498</v>
      </c>
      <c r="U1023" s="2" t="s">
        <v>4474</v>
      </c>
      <c r="V1023" s="2" t="s">
        <v>4475</v>
      </c>
      <c r="W1023" s="2" t="s">
        <v>4476</v>
      </c>
      <c r="X1023" s="2" t="s">
        <v>4477</v>
      </c>
      <c r="Y1023" s="2" t="s">
        <v>1180</v>
      </c>
      <c r="Z1023" s="2">
        <v>0</v>
      </c>
      <c r="AA1023" s="22">
        <v>0.90300000000000002</v>
      </c>
      <c r="AB1023" s="22">
        <v>1.0980000000000001</v>
      </c>
      <c r="AC1023" s="21">
        <v>-0.15</v>
      </c>
      <c r="AD1023" s="21">
        <v>0.13</v>
      </c>
      <c r="AE1023" s="102">
        <v>0.999970371390004</v>
      </c>
      <c r="AF1023" s="102">
        <v>0.99998080942377698</v>
      </c>
      <c r="AG1023" s="23">
        <v>1</v>
      </c>
      <c r="AH1023" s="23">
        <v>1</v>
      </c>
      <c r="AI1023" s="2">
        <v>107.3</v>
      </c>
      <c r="AJ1023" s="2">
        <v>96.9</v>
      </c>
      <c r="AK1023" s="2">
        <v>100.5</v>
      </c>
      <c r="AL1023" s="2">
        <v>110.3</v>
      </c>
      <c r="AM1023" s="2">
        <v>1.1100000000000001</v>
      </c>
      <c r="AN1023" s="2">
        <v>2.3199999999999998</v>
      </c>
      <c r="AO1023" s="2">
        <v>3.19</v>
      </c>
      <c r="AP1023" s="2">
        <v>2.2000000000000002</v>
      </c>
      <c r="AQ1023" s="2" t="s">
        <v>30</v>
      </c>
      <c r="AR1023" s="2" t="s">
        <v>30</v>
      </c>
      <c r="AS1023" s="2" t="s">
        <v>30</v>
      </c>
      <c r="AT1023" s="2" t="s">
        <v>30</v>
      </c>
      <c r="AU1023" s="2" t="s">
        <v>30</v>
      </c>
      <c r="AV1023" s="2" t="s">
        <v>30</v>
      </c>
      <c r="AW1023" s="2" t="s">
        <v>30</v>
      </c>
      <c r="AX1023" s="2" t="s">
        <v>30</v>
      </c>
      <c r="AY1023" s="2" t="s">
        <v>30</v>
      </c>
      <c r="AZ1023" s="2" t="s">
        <v>30</v>
      </c>
      <c r="BA1023" s="2" t="s">
        <v>30</v>
      </c>
      <c r="BB1023" s="2" t="s">
        <v>30</v>
      </c>
      <c r="BC1023" s="2" t="s">
        <v>40</v>
      </c>
    </row>
    <row r="1024" spans="1:55">
      <c r="A1024" s="2" t="b">
        <v>0</v>
      </c>
      <c r="B1024" s="2" t="s">
        <v>30</v>
      </c>
      <c r="C1024" s="2" t="s">
        <v>12301</v>
      </c>
      <c r="D1024" s="2" t="s">
        <v>6523</v>
      </c>
      <c r="E1024" s="2" t="s">
        <v>6524</v>
      </c>
      <c r="F1024" s="2">
        <v>0</v>
      </c>
      <c r="G1024" s="2">
        <v>39.189</v>
      </c>
      <c r="H1024" s="2">
        <v>22</v>
      </c>
      <c r="I1024" s="2">
        <v>10</v>
      </c>
      <c r="J1024" s="2">
        <v>23</v>
      </c>
      <c r="K1024" s="2">
        <v>10</v>
      </c>
      <c r="L1024" s="2">
        <v>1</v>
      </c>
      <c r="M1024" s="2">
        <v>551</v>
      </c>
      <c r="N1024" s="2">
        <v>62.7</v>
      </c>
      <c r="O1024" s="2">
        <v>6.32</v>
      </c>
      <c r="P1024" s="2">
        <v>82.17</v>
      </c>
      <c r="Q1024" s="2">
        <v>10</v>
      </c>
      <c r="R1024" s="2" t="s">
        <v>85</v>
      </c>
      <c r="S1024" s="2" t="s">
        <v>40</v>
      </c>
      <c r="T1024" s="2" t="s">
        <v>158</v>
      </c>
      <c r="U1024" s="2" t="s">
        <v>3366</v>
      </c>
      <c r="V1024" s="2" t="s">
        <v>6525</v>
      </c>
      <c r="W1024" s="2" t="s">
        <v>40</v>
      </c>
      <c r="X1024" s="2" t="s">
        <v>6526</v>
      </c>
      <c r="Y1024" s="2" t="s">
        <v>40</v>
      </c>
      <c r="Z1024" s="2">
        <v>0</v>
      </c>
      <c r="AA1024" s="22">
        <v>1.0589999999999999</v>
      </c>
      <c r="AB1024" s="22">
        <v>0.82199999999999995</v>
      </c>
      <c r="AC1024" s="21">
        <v>0.08</v>
      </c>
      <c r="AD1024" s="21">
        <v>-0.28000000000000003</v>
      </c>
      <c r="AE1024" s="102">
        <v>0.96762228985546705</v>
      </c>
      <c r="AF1024" s="102">
        <v>0.13437066312218901</v>
      </c>
      <c r="AG1024" s="23">
        <v>1</v>
      </c>
      <c r="AH1024" s="23">
        <v>0.58064042811570005</v>
      </c>
      <c r="AI1024" s="2">
        <v>103.5</v>
      </c>
      <c r="AJ1024" s="2">
        <v>109.6</v>
      </c>
      <c r="AK1024" s="2">
        <v>93.1</v>
      </c>
      <c r="AL1024" s="2">
        <v>76.5</v>
      </c>
      <c r="AM1024" s="2">
        <v>7.1</v>
      </c>
      <c r="AN1024" s="2">
        <v>1.7</v>
      </c>
      <c r="AO1024" s="2">
        <v>3.6</v>
      </c>
      <c r="AP1024" s="2">
        <v>4.92</v>
      </c>
      <c r="AQ1024" s="2" t="s">
        <v>30</v>
      </c>
      <c r="AR1024" s="2" t="s">
        <v>30</v>
      </c>
      <c r="AS1024" s="2" t="s">
        <v>30</v>
      </c>
      <c r="AT1024" s="2" t="s">
        <v>30</v>
      </c>
      <c r="AU1024" s="2" t="s">
        <v>30</v>
      </c>
      <c r="AV1024" s="2" t="s">
        <v>30</v>
      </c>
      <c r="AW1024" s="2" t="s">
        <v>30</v>
      </c>
      <c r="AX1024" s="2" t="s">
        <v>30</v>
      </c>
      <c r="AY1024" s="2" t="s">
        <v>30</v>
      </c>
      <c r="AZ1024" s="2" t="s">
        <v>30</v>
      </c>
      <c r="BA1024" s="2" t="s">
        <v>30</v>
      </c>
      <c r="BB1024" s="2" t="s">
        <v>30</v>
      </c>
      <c r="BC1024" s="2" t="s">
        <v>40</v>
      </c>
    </row>
    <row r="1025" spans="1:55">
      <c r="A1025" s="2" t="b">
        <v>0</v>
      </c>
      <c r="B1025" s="2" t="s">
        <v>30</v>
      </c>
      <c r="C1025" s="2" t="s">
        <v>12301</v>
      </c>
      <c r="D1025" s="2" t="s">
        <v>6588</v>
      </c>
      <c r="E1025" s="2" t="s">
        <v>6589</v>
      </c>
      <c r="F1025" s="2">
        <v>0</v>
      </c>
      <c r="G1025" s="2">
        <v>39.177999999999997</v>
      </c>
      <c r="H1025" s="2">
        <v>23</v>
      </c>
      <c r="I1025" s="2">
        <v>8</v>
      </c>
      <c r="J1025" s="2">
        <v>23</v>
      </c>
      <c r="K1025" s="2">
        <v>8</v>
      </c>
      <c r="L1025" s="2">
        <v>1</v>
      </c>
      <c r="M1025" s="2">
        <v>417</v>
      </c>
      <c r="N1025" s="2">
        <v>46.7</v>
      </c>
      <c r="O1025" s="2">
        <v>5.96</v>
      </c>
      <c r="P1025" s="2">
        <v>85.19</v>
      </c>
      <c r="Q1025" s="2">
        <v>8</v>
      </c>
      <c r="R1025" s="2" t="s">
        <v>33</v>
      </c>
      <c r="S1025" s="2" t="s">
        <v>34</v>
      </c>
      <c r="T1025" s="2" t="s">
        <v>158</v>
      </c>
      <c r="U1025" s="2" t="s">
        <v>5119</v>
      </c>
      <c r="V1025" s="2" t="s">
        <v>6590</v>
      </c>
      <c r="W1025" s="2" t="s">
        <v>6591</v>
      </c>
      <c r="X1025" s="2" t="s">
        <v>6592</v>
      </c>
      <c r="Y1025" s="2" t="s">
        <v>6593</v>
      </c>
      <c r="Z1025" s="2">
        <v>0</v>
      </c>
      <c r="AA1025" s="22">
        <v>1.252</v>
      </c>
      <c r="AB1025" s="22">
        <v>1.2130000000000001</v>
      </c>
      <c r="AC1025" s="21">
        <v>0.32</v>
      </c>
      <c r="AD1025" s="21">
        <v>0.28000000000000003</v>
      </c>
      <c r="AE1025" s="102">
        <v>1.16022560730955E-4</v>
      </c>
      <c r="AF1025" s="102">
        <v>8.5542681223482698E-4</v>
      </c>
      <c r="AG1025" s="23">
        <v>2.3923347576806698E-3</v>
      </c>
      <c r="AH1025" s="23">
        <v>9.5455568400556901E-3</v>
      </c>
      <c r="AI1025" s="2">
        <v>96.4</v>
      </c>
      <c r="AJ1025" s="2">
        <v>120.7</v>
      </c>
      <c r="AK1025" s="2">
        <v>92.8</v>
      </c>
      <c r="AL1025" s="2">
        <v>112.6</v>
      </c>
      <c r="AM1025" s="2">
        <v>2.66</v>
      </c>
      <c r="AN1025" s="2">
        <v>2.4</v>
      </c>
      <c r="AO1025" s="2">
        <v>1.1299999999999999</v>
      </c>
      <c r="AP1025" s="2">
        <v>0.83</v>
      </c>
      <c r="AQ1025" s="2" t="s">
        <v>30</v>
      </c>
      <c r="AR1025" s="2" t="s">
        <v>30</v>
      </c>
      <c r="AS1025" s="2" t="s">
        <v>30</v>
      </c>
      <c r="AT1025" s="2" t="s">
        <v>30</v>
      </c>
      <c r="AU1025" s="2" t="s">
        <v>30</v>
      </c>
      <c r="AV1025" s="2" t="s">
        <v>30</v>
      </c>
      <c r="AW1025" s="2" t="s">
        <v>30</v>
      </c>
      <c r="AX1025" s="2" t="s">
        <v>30</v>
      </c>
      <c r="AY1025" s="2" t="s">
        <v>30</v>
      </c>
      <c r="AZ1025" s="2" t="s">
        <v>30</v>
      </c>
      <c r="BA1025" s="2" t="s">
        <v>30</v>
      </c>
      <c r="BB1025" s="2" t="s">
        <v>30</v>
      </c>
      <c r="BC1025" s="2" t="s">
        <v>40</v>
      </c>
    </row>
    <row r="1026" spans="1:55">
      <c r="A1026" s="2" t="b">
        <v>0</v>
      </c>
      <c r="B1026" s="2" t="s">
        <v>30</v>
      </c>
      <c r="C1026" s="2" t="s">
        <v>12301</v>
      </c>
      <c r="D1026" s="2" t="s">
        <v>6076</v>
      </c>
      <c r="E1026" s="2" t="s">
        <v>6077</v>
      </c>
      <c r="F1026" s="2">
        <v>0</v>
      </c>
      <c r="G1026" s="2">
        <v>39.133000000000003</v>
      </c>
      <c r="H1026" s="2">
        <v>45</v>
      </c>
      <c r="I1026" s="2">
        <v>7</v>
      </c>
      <c r="J1026" s="2">
        <v>25</v>
      </c>
      <c r="K1026" s="2">
        <v>7</v>
      </c>
      <c r="L1026" s="2">
        <v>1</v>
      </c>
      <c r="M1026" s="2">
        <v>197</v>
      </c>
      <c r="N1026" s="2">
        <v>21.5</v>
      </c>
      <c r="O1026" s="2">
        <v>5.85</v>
      </c>
      <c r="P1026" s="2">
        <v>111.86</v>
      </c>
      <c r="Q1026" s="2">
        <v>7</v>
      </c>
      <c r="R1026" s="2" t="s">
        <v>40</v>
      </c>
      <c r="S1026" s="2" t="s">
        <v>314</v>
      </c>
      <c r="T1026" s="2" t="s">
        <v>151</v>
      </c>
      <c r="U1026" s="2" t="s">
        <v>6078</v>
      </c>
      <c r="V1026" s="2" t="s">
        <v>6079</v>
      </c>
      <c r="W1026" s="2" t="s">
        <v>6080</v>
      </c>
      <c r="X1026" s="2" t="s">
        <v>6081</v>
      </c>
      <c r="Y1026" s="2" t="s">
        <v>40</v>
      </c>
      <c r="Z1026" s="2">
        <v>0</v>
      </c>
      <c r="AA1026" s="22">
        <v>1.012</v>
      </c>
      <c r="AB1026" s="22">
        <v>1.0780000000000001</v>
      </c>
      <c r="AC1026" s="21">
        <v>0.02</v>
      </c>
      <c r="AD1026" s="21">
        <v>0.11</v>
      </c>
      <c r="AE1026" s="102">
        <v>0.999999999856095</v>
      </c>
      <c r="AF1026" s="102">
        <v>0.99958753659817201</v>
      </c>
      <c r="AG1026" s="23">
        <v>1</v>
      </c>
      <c r="AH1026" s="23">
        <v>1</v>
      </c>
      <c r="AI1026" s="2">
        <v>101.8</v>
      </c>
      <c r="AJ1026" s="2">
        <v>103</v>
      </c>
      <c r="AK1026" s="2">
        <v>100.7</v>
      </c>
      <c r="AL1026" s="2">
        <v>108.5</v>
      </c>
      <c r="AM1026" s="2">
        <v>5.19</v>
      </c>
      <c r="AN1026" s="2">
        <v>4.68</v>
      </c>
      <c r="AO1026" s="2">
        <v>9.18</v>
      </c>
      <c r="AP1026" s="2">
        <v>6.37</v>
      </c>
      <c r="AQ1026" s="2" t="s">
        <v>30</v>
      </c>
      <c r="AR1026" s="2" t="s">
        <v>30</v>
      </c>
      <c r="AS1026" s="2" t="s">
        <v>30</v>
      </c>
      <c r="AT1026" s="2" t="s">
        <v>30</v>
      </c>
      <c r="AU1026" s="2" t="s">
        <v>30</v>
      </c>
      <c r="AV1026" s="2" t="s">
        <v>30</v>
      </c>
      <c r="AW1026" s="2" t="s">
        <v>30</v>
      </c>
      <c r="AX1026" s="2" t="s">
        <v>30</v>
      </c>
      <c r="AY1026" s="2" t="s">
        <v>30</v>
      </c>
      <c r="AZ1026" s="2" t="s">
        <v>30</v>
      </c>
      <c r="BA1026" s="2" t="s">
        <v>30</v>
      </c>
      <c r="BB1026" s="2" t="s">
        <v>30</v>
      </c>
      <c r="BC1026" s="2" t="s">
        <v>40</v>
      </c>
    </row>
    <row r="1027" spans="1:55">
      <c r="A1027" s="2" t="b">
        <v>0</v>
      </c>
      <c r="B1027" s="2" t="s">
        <v>30</v>
      </c>
      <c r="C1027" s="2" t="s">
        <v>12301</v>
      </c>
      <c r="D1027" s="2" t="s">
        <v>5484</v>
      </c>
      <c r="E1027" s="2" t="s">
        <v>5485</v>
      </c>
      <c r="F1027" s="2">
        <v>0</v>
      </c>
      <c r="G1027" s="2">
        <v>39.131999999999998</v>
      </c>
      <c r="H1027" s="2">
        <v>32</v>
      </c>
      <c r="I1027" s="2">
        <v>9</v>
      </c>
      <c r="J1027" s="2">
        <v>28</v>
      </c>
      <c r="K1027" s="2">
        <v>9</v>
      </c>
      <c r="L1027" s="2">
        <v>1</v>
      </c>
      <c r="M1027" s="2">
        <v>371</v>
      </c>
      <c r="N1027" s="2">
        <v>41</v>
      </c>
      <c r="O1027" s="2">
        <v>6.7</v>
      </c>
      <c r="P1027" s="2">
        <v>113.47</v>
      </c>
      <c r="Q1027" s="2">
        <v>9</v>
      </c>
      <c r="R1027" s="2" t="s">
        <v>186</v>
      </c>
      <c r="S1027" s="2" t="s">
        <v>141</v>
      </c>
      <c r="T1027" s="2" t="s">
        <v>5486</v>
      </c>
      <c r="U1027" s="2" t="s">
        <v>5487</v>
      </c>
      <c r="V1027" s="2" t="s">
        <v>5488</v>
      </c>
      <c r="W1027" s="2" t="s">
        <v>5489</v>
      </c>
      <c r="X1027" s="2" t="s">
        <v>5490</v>
      </c>
      <c r="Y1027" s="2" t="s">
        <v>1180</v>
      </c>
      <c r="Z1027" s="2">
        <v>0</v>
      </c>
      <c r="AA1027" s="22">
        <v>1.252</v>
      </c>
      <c r="AB1027" s="22">
        <v>1.115</v>
      </c>
      <c r="AC1027" s="21">
        <v>0.32</v>
      </c>
      <c r="AD1027" s="21">
        <v>0.16</v>
      </c>
      <c r="AE1027" s="102">
        <v>0.83501222329275704</v>
      </c>
      <c r="AF1027" s="102">
        <v>0.99793862893283003</v>
      </c>
      <c r="AG1027" s="23">
        <v>1</v>
      </c>
      <c r="AH1027" s="23">
        <v>1</v>
      </c>
      <c r="AI1027" s="2">
        <v>99.7</v>
      </c>
      <c r="AJ1027" s="2">
        <v>124.9</v>
      </c>
      <c r="AK1027" s="2">
        <v>92.7</v>
      </c>
      <c r="AL1027" s="2">
        <v>103.4</v>
      </c>
      <c r="AM1027" s="2">
        <v>8.2100000000000009</v>
      </c>
      <c r="AN1027" s="2">
        <v>8.16</v>
      </c>
      <c r="AO1027" s="2">
        <v>9.2799999999999994</v>
      </c>
      <c r="AP1027" s="2">
        <v>7</v>
      </c>
      <c r="AQ1027" s="2" t="s">
        <v>30</v>
      </c>
      <c r="AR1027" s="2" t="s">
        <v>30</v>
      </c>
      <c r="AS1027" s="2" t="s">
        <v>30</v>
      </c>
      <c r="AT1027" s="2" t="s">
        <v>30</v>
      </c>
      <c r="AU1027" s="2" t="s">
        <v>30</v>
      </c>
      <c r="AV1027" s="2" t="s">
        <v>30</v>
      </c>
      <c r="AW1027" s="2" t="s">
        <v>30</v>
      </c>
      <c r="AX1027" s="2" t="s">
        <v>30</v>
      </c>
      <c r="AY1027" s="2" t="s">
        <v>30</v>
      </c>
      <c r="AZ1027" s="2" t="s">
        <v>30</v>
      </c>
      <c r="BA1027" s="2" t="s">
        <v>30</v>
      </c>
      <c r="BB1027" s="2" t="s">
        <v>30</v>
      </c>
      <c r="BC1027" s="2" t="s">
        <v>40</v>
      </c>
    </row>
    <row r="1028" spans="1:55">
      <c r="A1028" s="2" t="b">
        <v>0</v>
      </c>
      <c r="B1028" s="2" t="s">
        <v>30</v>
      </c>
      <c r="C1028" s="2" t="s">
        <v>12301</v>
      </c>
      <c r="D1028" s="2" t="s">
        <v>6692</v>
      </c>
      <c r="E1028" s="2" t="s">
        <v>6693</v>
      </c>
      <c r="F1028" s="2">
        <v>0</v>
      </c>
      <c r="G1028" s="2">
        <v>38.945</v>
      </c>
      <c r="H1028" s="2">
        <v>37</v>
      </c>
      <c r="I1028" s="2">
        <v>11</v>
      </c>
      <c r="J1028" s="2">
        <v>26</v>
      </c>
      <c r="K1028" s="2">
        <v>11</v>
      </c>
      <c r="L1028" s="2">
        <v>1</v>
      </c>
      <c r="M1028" s="2">
        <v>291</v>
      </c>
      <c r="N1028" s="2">
        <v>32.700000000000003</v>
      </c>
      <c r="O1028" s="2">
        <v>10.02</v>
      </c>
      <c r="P1028" s="2">
        <v>77.8</v>
      </c>
      <c r="Q1028" s="2">
        <v>11</v>
      </c>
      <c r="R1028" s="2" t="s">
        <v>33</v>
      </c>
      <c r="S1028" s="2" t="s">
        <v>86</v>
      </c>
      <c r="T1028" s="2" t="s">
        <v>929</v>
      </c>
      <c r="U1028" s="2" t="s">
        <v>4801</v>
      </c>
      <c r="V1028" s="2" t="s">
        <v>6694</v>
      </c>
      <c r="W1028" s="2" t="s">
        <v>6695</v>
      </c>
      <c r="X1028" s="2" t="s">
        <v>6696</v>
      </c>
      <c r="Y1028" s="2" t="s">
        <v>40</v>
      </c>
      <c r="Z1028" s="2">
        <v>0</v>
      </c>
      <c r="AA1028" s="22">
        <v>0.96499999999999997</v>
      </c>
      <c r="AB1028" s="22">
        <v>0.77700000000000002</v>
      </c>
      <c r="AC1028" s="21">
        <v>-0.05</v>
      </c>
      <c r="AD1028" s="21">
        <v>-0.36</v>
      </c>
      <c r="AE1028" s="102">
        <v>0.99999999247065896</v>
      </c>
      <c r="AF1028" s="102">
        <v>0.35684484728494598</v>
      </c>
      <c r="AG1028" s="23">
        <v>1</v>
      </c>
      <c r="AH1028" s="23">
        <v>1</v>
      </c>
      <c r="AI1028" s="2">
        <v>102.8</v>
      </c>
      <c r="AJ1028" s="2">
        <v>99.2</v>
      </c>
      <c r="AK1028" s="2">
        <v>121.8</v>
      </c>
      <c r="AL1028" s="2">
        <v>94.6</v>
      </c>
      <c r="AM1028" s="2">
        <v>4.01</v>
      </c>
      <c r="AN1028" s="2">
        <v>4.1500000000000004</v>
      </c>
      <c r="AO1028" s="2">
        <v>4.47</v>
      </c>
      <c r="AP1028" s="2">
        <v>2.8</v>
      </c>
      <c r="AQ1028" s="2" t="s">
        <v>30</v>
      </c>
      <c r="AR1028" s="2" t="s">
        <v>30</v>
      </c>
      <c r="AS1028" s="2" t="s">
        <v>30</v>
      </c>
      <c r="AT1028" s="2" t="s">
        <v>30</v>
      </c>
      <c r="AU1028" s="2" t="s">
        <v>30</v>
      </c>
      <c r="AV1028" s="2" t="s">
        <v>30</v>
      </c>
      <c r="AW1028" s="2" t="s">
        <v>30</v>
      </c>
      <c r="AX1028" s="2" t="s">
        <v>30</v>
      </c>
      <c r="AY1028" s="2" t="s">
        <v>30</v>
      </c>
      <c r="AZ1028" s="2" t="s">
        <v>30</v>
      </c>
      <c r="BA1028" s="2" t="s">
        <v>30</v>
      </c>
      <c r="BB1028" s="2" t="s">
        <v>30</v>
      </c>
      <c r="BC1028" s="2" t="s">
        <v>40</v>
      </c>
    </row>
    <row r="1029" spans="1:55">
      <c r="A1029" s="2" t="b">
        <v>0</v>
      </c>
      <c r="B1029" s="2" t="s">
        <v>30</v>
      </c>
      <c r="C1029" s="2" t="s">
        <v>12301</v>
      </c>
      <c r="D1029" s="2" t="s">
        <v>6221</v>
      </c>
      <c r="E1029" s="2" t="s">
        <v>6222</v>
      </c>
      <c r="F1029" s="2">
        <v>0</v>
      </c>
      <c r="G1029" s="2">
        <v>38.920999999999999</v>
      </c>
      <c r="H1029" s="2">
        <v>27</v>
      </c>
      <c r="I1029" s="2">
        <v>12</v>
      </c>
      <c r="J1029" s="2">
        <v>30</v>
      </c>
      <c r="K1029" s="2">
        <v>12</v>
      </c>
      <c r="L1029" s="2">
        <v>1</v>
      </c>
      <c r="M1029" s="2">
        <v>478</v>
      </c>
      <c r="N1029" s="2">
        <v>53.7</v>
      </c>
      <c r="O1029" s="2">
        <v>7.25</v>
      </c>
      <c r="P1029" s="2">
        <v>88.04</v>
      </c>
      <c r="Q1029" s="2">
        <v>12</v>
      </c>
      <c r="R1029" s="2" t="s">
        <v>186</v>
      </c>
      <c r="S1029" s="2" t="s">
        <v>40</v>
      </c>
      <c r="T1029" s="2" t="s">
        <v>511</v>
      </c>
      <c r="U1029" s="2" t="s">
        <v>6223</v>
      </c>
      <c r="V1029" s="2" t="s">
        <v>6224</v>
      </c>
      <c r="W1029" s="2" t="s">
        <v>6225</v>
      </c>
      <c r="X1029" s="2" t="s">
        <v>6226</v>
      </c>
      <c r="Y1029" s="2" t="s">
        <v>1680</v>
      </c>
      <c r="Z1029" s="2">
        <v>0</v>
      </c>
      <c r="AA1029" s="22">
        <v>0.61899999999999999</v>
      </c>
      <c r="AB1029" s="22">
        <v>0.53700000000000003</v>
      </c>
      <c r="AC1029" s="21">
        <v>-0.69</v>
      </c>
      <c r="AD1029" s="21">
        <v>-0.9</v>
      </c>
      <c r="AE1029" s="102">
        <v>0.33557034730657498</v>
      </c>
      <c r="AF1029" s="102">
        <v>0.14854474106649901</v>
      </c>
      <c r="AG1029" s="23">
        <v>1</v>
      </c>
      <c r="AH1029" s="23">
        <v>0.62759326014064198</v>
      </c>
      <c r="AI1029" s="2">
        <v>105.9</v>
      </c>
      <c r="AJ1029" s="2">
        <v>65.599999999999994</v>
      </c>
      <c r="AK1029" s="2">
        <v>119.8</v>
      </c>
      <c r="AL1029" s="2">
        <v>64.3</v>
      </c>
      <c r="AM1029" s="2">
        <v>3.48</v>
      </c>
      <c r="AN1029" s="2">
        <v>6.24</v>
      </c>
      <c r="AO1029" s="2">
        <v>3.42</v>
      </c>
      <c r="AP1029" s="2">
        <v>6.93</v>
      </c>
      <c r="AQ1029" s="2" t="s">
        <v>30</v>
      </c>
      <c r="AR1029" s="2" t="s">
        <v>30</v>
      </c>
      <c r="AS1029" s="2" t="s">
        <v>30</v>
      </c>
      <c r="AT1029" s="2" t="s">
        <v>30</v>
      </c>
      <c r="AU1029" s="2" t="s">
        <v>30</v>
      </c>
      <c r="AV1029" s="2" t="s">
        <v>30</v>
      </c>
      <c r="AW1029" s="2" t="s">
        <v>30</v>
      </c>
      <c r="AX1029" s="2" t="s">
        <v>30</v>
      </c>
      <c r="AY1029" s="2" t="s">
        <v>30</v>
      </c>
      <c r="AZ1029" s="2" t="s">
        <v>30</v>
      </c>
      <c r="BA1029" s="2" t="s">
        <v>30</v>
      </c>
      <c r="BB1029" s="2" t="s">
        <v>30</v>
      </c>
      <c r="BC1029" s="2" t="s">
        <v>40</v>
      </c>
    </row>
    <row r="1030" spans="1:55">
      <c r="A1030" s="2" t="b">
        <v>0</v>
      </c>
      <c r="B1030" s="2" t="s">
        <v>30</v>
      </c>
      <c r="C1030" s="2" t="s">
        <v>12301</v>
      </c>
      <c r="D1030" s="2" t="s">
        <v>5933</v>
      </c>
      <c r="E1030" s="2" t="s">
        <v>5934</v>
      </c>
      <c r="F1030" s="2">
        <v>0</v>
      </c>
      <c r="G1030" s="2">
        <v>38.795999999999999</v>
      </c>
      <c r="H1030" s="2">
        <v>40</v>
      </c>
      <c r="I1030" s="2">
        <v>6</v>
      </c>
      <c r="J1030" s="2">
        <v>34</v>
      </c>
      <c r="K1030" s="2">
        <v>6</v>
      </c>
      <c r="L1030" s="2">
        <v>1</v>
      </c>
      <c r="M1030" s="2">
        <v>252</v>
      </c>
      <c r="N1030" s="2">
        <v>28</v>
      </c>
      <c r="O1030" s="2">
        <v>6.27</v>
      </c>
      <c r="P1030" s="2">
        <v>153.13999999999999</v>
      </c>
      <c r="Q1030" s="2">
        <v>6</v>
      </c>
      <c r="R1030" s="2" t="s">
        <v>85</v>
      </c>
      <c r="S1030" s="2" t="s">
        <v>40</v>
      </c>
      <c r="T1030" s="2" t="s">
        <v>1468</v>
      </c>
      <c r="U1030" s="2" t="s">
        <v>5935</v>
      </c>
      <c r="V1030" s="2" t="s">
        <v>40</v>
      </c>
      <c r="W1030" s="2" t="s">
        <v>5936</v>
      </c>
      <c r="X1030" s="2" t="s">
        <v>40</v>
      </c>
      <c r="Y1030" s="2" t="s">
        <v>40</v>
      </c>
      <c r="Z1030" s="2">
        <v>0</v>
      </c>
      <c r="AA1030" s="22">
        <v>1.048</v>
      </c>
      <c r="AB1030" s="22">
        <v>1.2829999999999999</v>
      </c>
      <c r="AC1030" s="21">
        <v>7.0000000000000007E-2</v>
      </c>
      <c r="AD1030" s="21">
        <v>0.36</v>
      </c>
      <c r="AE1030" s="102">
        <v>0.99750865933910204</v>
      </c>
      <c r="AF1030" s="102">
        <v>0.191724732279489</v>
      </c>
      <c r="AG1030" s="23">
        <v>1</v>
      </c>
      <c r="AH1030" s="23">
        <v>0.75456808534064501</v>
      </c>
      <c r="AI1030" s="2">
        <v>99.6</v>
      </c>
      <c r="AJ1030" s="2">
        <v>104.3</v>
      </c>
      <c r="AK1030" s="2">
        <v>87.8</v>
      </c>
      <c r="AL1030" s="2">
        <v>112.7</v>
      </c>
      <c r="AM1030" s="2">
        <v>0.67</v>
      </c>
      <c r="AN1030" s="2">
        <v>1.07</v>
      </c>
      <c r="AO1030" s="2">
        <v>0.44</v>
      </c>
      <c r="AP1030" s="2">
        <v>1.85</v>
      </c>
      <c r="AQ1030" s="2" t="s">
        <v>30</v>
      </c>
      <c r="AR1030" s="2" t="s">
        <v>30</v>
      </c>
      <c r="AS1030" s="2" t="s">
        <v>30</v>
      </c>
      <c r="AT1030" s="2" t="s">
        <v>30</v>
      </c>
      <c r="AU1030" s="2" t="s">
        <v>30</v>
      </c>
      <c r="AV1030" s="2" t="s">
        <v>30</v>
      </c>
      <c r="AW1030" s="2" t="s">
        <v>30</v>
      </c>
      <c r="AX1030" s="2" t="s">
        <v>30</v>
      </c>
      <c r="AY1030" s="2" t="s">
        <v>30</v>
      </c>
      <c r="AZ1030" s="2" t="s">
        <v>30</v>
      </c>
      <c r="BA1030" s="2" t="s">
        <v>30</v>
      </c>
      <c r="BB1030" s="2" t="s">
        <v>30</v>
      </c>
      <c r="BC1030" s="2" t="s">
        <v>40</v>
      </c>
    </row>
    <row r="1031" spans="1:55">
      <c r="A1031" s="2" t="b">
        <v>0</v>
      </c>
      <c r="B1031" s="2" t="s">
        <v>30</v>
      </c>
      <c r="C1031" s="2" t="s">
        <v>12301</v>
      </c>
      <c r="D1031" s="2" t="s">
        <v>7675</v>
      </c>
      <c r="E1031" s="2" t="s">
        <v>7676</v>
      </c>
      <c r="F1031" s="2">
        <v>0</v>
      </c>
      <c r="G1031" s="2">
        <v>38.728999999999999</v>
      </c>
      <c r="H1031" s="2">
        <v>51</v>
      </c>
      <c r="I1031" s="2">
        <v>7</v>
      </c>
      <c r="J1031" s="2">
        <v>18</v>
      </c>
      <c r="K1031" s="2">
        <v>7</v>
      </c>
      <c r="L1031" s="2">
        <v>1</v>
      </c>
      <c r="M1031" s="2">
        <v>225</v>
      </c>
      <c r="N1031" s="2">
        <v>25.4</v>
      </c>
      <c r="O1031" s="2">
        <v>5.43</v>
      </c>
      <c r="P1031" s="2">
        <v>71.33</v>
      </c>
      <c r="Q1031" s="2">
        <v>7</v>
      </c>
      <c r="R1031" s="2" t="s">
        <v>7677</v>
      </c>
      <c r="S1031" s="2" t="s">
        <v>141</v>
      </c>
      <c r="T1031" s="2" t="s">
        <v>5486</v>
      </c>
      <c r="U1031" s="2" t="s">
        <v>7678</v>
      </c>
      <c r="V1031" s="2" t="s">
        <v>7679</v>
      </c>
      <c r="W1031" s="2" t="s">
        <v>7680</v>
      </c>
      <c r="X1031" s="2" t="s">
        <v>7681</v>
      </c>
      <c r="Y1031" s="2" t="s">
        <v>40</v>
      </c>
      <c r="Z1031" s="2">
        <v>0</v>
      </c>
      <c r="AA1031" s="22">
        <v>1.3220000000000001</v>
      </c>
      <c r="AB1031" s="22">
        <v>1.24</v>
      </c>
      <c r="AC1031" s="21">
        <v>0.4</v>
      </c>
      <c r="AD1031" s="21">
        <v>0.31</v>
      </c>
      <c r="AE1031" s="102">
        <v>0.98247218250157797</v>
      </c>
      <c r="AF1031" s="102">
        <v>0.994760591194639</v>
      </c>
      <c r="AG1031" s="23">
        <v>1</v>
      </c>
      <c r="AH1031" s="23">
        <v>1</v>
      </c>
      <c r="AI1031" s="2">
        <v>83.4</v>
      </c>
      <c r="AJ1031" s="2">
        <v>110.3</v>
      </c>
      <c r="AK1031" s="2">
        <v>87.6</v>
      </c>
      <c r="AL1031" s="2">
        <v>108.6</v>
      </c>
      <c r="AM1031" s="2">
        <v>7.14</v>
      </c>
      <c r="AN1031" s="2">
        <v>3.8</v>
      </c>
      <c r="AO1031" s="2">
        <v>3.63</v>
      </c>
      <c r="AP1031" s="2">
        <v>4.63</v>
      </c>
      <c r="AQ1031" s="2" t="s">
        <v>30</v>
      </c>
      <c r="AR1031" s="2" t="s">
        <v>30</v>
      </c>
      <c r="AS1031" s="2" t="s">
        <v>30</v>
      </c>
      <c r="AT1031" s="2" t="s">
        <v>30</v>
      </c>
      <c r="AU1031" s="2" t="s">
        <v>30</v>
      </c>
      <c r="AV1031" s="2" t="s">
        <v>30</v>
      </c>
      <c r="AW1031" s="2" t="s">
        <v>30</v>
      </c>
      <c r="AX1031" s="2" t="s">
        <v>30</v>
      </c>
      <c r="AY1031" s="2" t="s">
        <v>30</v>
      </c>
      <c r="AZ1031" s="2" t="s">
        <v>30</v>
      </c>
      <c r="BA1031" s="2" t="s">
        <v>30</v>
      </c>
      <c r="BB1031" s="2" t="s">
        <v>30</v>
      </c>
      <c r="BC1031" s="2" t="s">
        <v>40</v>
      </c>
    </row>
    <row r="1032" spans="1:55">
      <c r="A1032" s="2" t="b">
        <v>0</v>
      </c>
      <c r="B1032" s="2" t="s">
        <v>30</v>
      </c>
      <c r="C1032" s="2" t="s">
        <v>12301</v>
      </c>
      <c r="D1032" s="2" t="s">
        <v>6021</v>
      </c>
      <c r="E1032" s="2" t="s">
        <v>6022</v>
      </c>
      <c r="F1032" s="2">
        <v>0</v>
      </c>
      <c r="G1032" s="2">
        <v>38.692</v>
      </c>
      <c r="H1032" s="2">
        <v>17</v>
      </c>
      <c r="I1032" s="2">
        <v>9</v>
      </c>
      <c r="J1032" s="2">
        <v>19</v>
      </c>
      <c r="K1032" s="2">
        <v>9</v>
      </c>
      <c r="L1032" s="2">
        <v>1</v>
      </c>
      <c r="M1032" s="2">
        <v>748</v>
      </c>
      <c r="N1032" s="2">
        <v>83.7</v>
      </c>
      <c r="O1032" s="2">
        <v>5.78</v>
      </c>
      <c r="P1032" s="2">
        <v>87.44</v>
      </c>
      <c r="Q1032" s="2">
        <v>9</v>
      </c>
      <c r="R1032" s="2" t="s">
        <v>518</v>
      </c>
      <c r="S1032" s="2" t="s">
        <v>314</v>
      </c>
      <c r="T1032" s="2" t="s">
        <v>77</v>
      </c>
      <c r="U1032" s="2" t="s">
        <v>6023</v>
      </c>
      <c r="V1032" s="2" t="s">
        <v>6024</v>
      </c>
      <c r="W1032" s="2" t="s">
        <v>6025</v>
      </c>
      <c r="X1032" s="2" t="s">
        <v>6026</v>
      </c>
      <c r="Y1032" s="2" t="s">
        <v>191</v>
      </c>
      <c r="Z1032" s="2">
        <v>0</v>
      </c>
      <c r="AA1032" s="22">
        <v>0.873</v>
      </c>
      <c r="AB1032" s="22">
        <v>0.93300000000000005</v>
      </c>
      <c r="AC1032" s="21">
        <v>-0.2</v>
      </c>
      <c r="AD1032" s="21">
        <v>-0.1</v>
      </c>
      <c r="AE1032" s="102">
        <v>0.98821962026157995</v>
      </c>
      <c r="AF1032" s="102">
        <v>0.99975867614202596</v>
      </c>
      <c r="AG1032" s="23">
        <v>1</v>
      </c>
      <c r="AH1032" s="23">
        <v>1</v>
      </c>
      <c r="AI1032" s="2">
        <v>110.2</v>
      </c>
      <c r="AJ1032" s="2">
        <v>96.3</v>
      </c>
      <c r="AK1032" s="2">
        <v>106.6</v>
      </c>
      <c r="AL1032" s="2">
        <v>99.5</v>
      </c>
      <c r="AM1032" s="2">
        <v>6.09</v>
      </c>
      <c r="AN1032" s="2">
        <v>2.61</v>
      </c>
      <c r="AO1032" s="2">
        <v>4.5</v>
      </c>
      <c r="AP1032" s="2">
        <v>0.9</v>
      </c>
      <c r="AQ1032" s="2" t="s">
        <v>30</v>
      </c>
      <c r="AR1032" s="2" t="s">
        <v>30</v>
      </c>
      <c r="AS1032" s="2" t="s">
        <v>30</v>
      </c>
      <c r="AT1032" s="2" t="s">
        <v>30</v>
      </c>
      <c r="AU1032" s="2" t="s">
        <v>30</v>
      </c>
      <c r="AV1032" s="2" t="s">
        <v>30</v>
      </c>
      <c r="AW1032" s="2" t="s">
        <v>30</v>
      </c>
      <c r="AX1032" s="2" t="s">
        <v>30</v>
      </c>
      <c r="AY1032" s="2" t="s">
        <v>30</v>
      </c>
      <c r="AZ1032" s="2" t="s">
        <v>30</v>
      </c>
      <c r="BA1032" s="2" t="s">
        <v>30</v>
      </c>
      <c r="BB1032" s="2" t="s">
        <v>30</v>
      </c>
      <c r="BC1032" s="2" t="s">
        <v>40</v>
      </c>
    </row>
    <row r="1033" spans="1:55">
      <c r="A1033" s="2" t="b">
        <v>0</v>
      </c>
      <c r="B1033" s="2" t="s">
        <v>30</v>
      </c>
      <c r="C1033" s="2" t="s">
        <v>12301</v>
      </c>
      <c r="D1033" s="2" t="s">
        <v>6916</v>
      </c>
      <c r="E1033" s="2" t="s">
        <v>6917</v>
      </c>
      <c r="F1033" s="2">
        <v>0</v>
      </c>
      <c r="G1033" s="2">
        <v>38.683</v>
      </c>
      <c r="H1033" s="2">
        <v>67</v>
      </c>
      <c r="I1033" s="2">
        <v>7</v>
      </c>
      <c r="J1033" s="2">
        <v>25</v>
      </c>
      <c r="K1033" s="2">
        <v>7</v>
      </c>
      <c r="L1033" s="2">
        <v>1</v>
      </c>
      <c r="M1033" s="2">
        <v>155</v>
      </c>
      <c r="N1033" s="2">
        <v>17.3</v>
      </c>
      <c r="O1033" s="2">
        <v>8.66</v>
      </c>
      <c r="P1033" s="2">
        <v>100.74</v>
      </c>
      <c r="Q1033" s="2">
        <v>7</v>
      </c>
      <c r="R1033" s="2" t="s">
        <v>33</v>
      </c>
      <c r="S1033" s="2" t="s">
        <v>314</v>
      </c>
      <c r="T1033" s="2" t="s">
        <v>151</v>
      </c>
      <c r="U1033" s="2" t="s">
        <v>6918</v>
      </c>
      <c r="V1033" s="2" t="s">
        <v>6919</v>
      </c>
      <c r="W1033" s="2" t="s">
        <v>6920</v>
      </c>
      <c r="X1033" s="2" t="s">
        <v>6921</v>
      </c>
      <c r="Y1033" s="2" t="s">
        <v>40</v>
      </c>
      <c r="Z1033" s="2">
        <v>0</v>
      </c>
      <c r="AA1033" s="22">
        <v>1.323</v>
      </c>
      <c r="AB1033" s="22">
        <v>1.2190000000000001</v>
      </c>
      <c r="AC1033" s="21">
        <v>0.4</v>
      </c>
      <c r="AD1033" s="21">
        <v>0.28999999999999998</v>
      </c>
      <c r="AE1033" s="102">
        <v>0.99272720788408397</v>
      </c>
      <c r="AF1033" s="102">
        <v>0.99163145974164901</v>
      </c>
      <c r="AG1033" s="23">
        <v>1</v>
      </c>
      <c r="AH1033" s="23">
        <v>1</v>
      </c>
      <c r="AI1033" s="2">
        <v>86.4</v>
      </c>
      <c r="AJ1033" s="2">
        <v>114.3</v>
      </c>
      <c r="AK1033" s="2">
        <v>99</v>
      </c>
      <c r="AL1033" s="2">
        <v>120.7</v>
      </c>
      <c r="AM1033" s="2">
        <v>2.2000000000000002</v>
      </c>
      <c r="AN1033" s="2">
        <v>9.8000000000000007</v>
      </c>
      <c r="AO1033" s="2">
        <v>4.29</v>
      </c>
      <c r="AP1033" s="2">
        <v>8.58</v>
      </c>
      <c r="AQ1033" s="2" t="s">
        <v>30</v>
      </c>
      <c r="AR1033" s="2" t="s">
        <v>30</v>
      </c>
      <c r="AS1033" s="2" t="s">
        <v>30</v>
      </c>
      <c r="AT1033" s="2" t="s">
        <v>30</v>
      </c>
      <c r="AU1033" s="2" t="s">
        <v>30</v>
      </c>
      <c r="AV1033" s="2" t="s">
        <v>30</v>
      </c>
      <c r="AW1033" s="2" t="s">
        <v>30</v>
      </c>
      <c r="AX1033" s="2" t="s">
        <v>30</v>
      </c>
      <c r="AY1033" s="2" t="s">
        <v>30</v>
      </c>
      <c r="AZ1033" s="2" t="s">
        <v>30</v>
      </c>
      <c r="BA1033" s="2" t="s">
        <v>30</v>
      </c>
      <c r="BB1033" s="2" t="s">
        <v>30</v>
      </c>
      <c r="BC1033" s="2" t="s">
        <v>40</v>
      </c>
    </row>
    <row r="1034" spans="1:55">
      <c r="A1034" s="2" t="b">
        <v>0</v>
      </c>
      <c r="B1034" s="2" t="s">
        <v>30</v>
      </c>
      <c r="C1034" s="2" t="s">
        <v>12301</v>
      </c>
      <c r="D1034" s="2" t="s">
        <v>8429</v>
      </c>
      <c r="E1034" s="2" t="s">
        <v>8430</v>
      </c>
      <c r="F1034" s="2">
        <v>0</v>
      </c>
      <c r="G1034" s="2">
        <v>38.593000000000004</v>
      </c>
      <c r="H1034" s="2">
        <v>54</v>
      </c>
      <c r="I1034" s="2">
        <v>7</v>
      </c>
      <c r="J1034" s="2">
        <v>23</v>
      </c>
      <c r="K1034" s="2">
        <v>7</v>
      </c>
      <c r="L1034" s="2">
        <v>1</v>
      </c>
      <c r="M1034" s="2">
        <v>136</v>
      </c>
      <c r="N1034" s="2">
        <v>14.9</v>
      </c>
      <c r="O1034" s="2">
        <v>4.75</v>
      </c>
      <c r="P1034" s="2">
        <v>73.44</v>
      </c>
      <c r="Q1034" s="2">
        <v>7</v>
      </c>
      <c r="R1034" s="2" t="s">
        <v>6747</v>
      </c>
      <c r="S1034" s="2" t="s">
        <v>34</v>
      </c>
      <c r="T1034" s="2" t="s">
        <v>40</v>
      </c>
      <c r="U1034" s="2" t="s">
        <v>8431</v>
      </c>
      <c r="V1034" s="2" t="s">
        <v>8432</v>
      </c>
      <c r="W1034" s="2" t="s">
        <v>8433</v>
      </c>
      <c r="X1034" s="2" t="s">
        <v>8434</v>
      </c>
      <c r="Y1034" s="2" t="s">
        <v>3001</v>
      </c>
      <c r="Z1034" s="2">
        <v>0</v>
      </c>
      <c r="AA1034" s="22">
        <v>0.19400000000000001</v>
      </c>
      <c r="AB1034" s="22">
        <v>0.253</v>
      </c>
      <c r="AC1034" s="21">
        <v>-2.37</v>
      </c>
      <c r="AD1034" s="21">
        <v>-1.98</v>
      </c>
      <c r="AE1034" s="102">
        <v>1.1226944070232799E-3</v>
      </c>
      <c r="AF1034" s="102">
        <v>3.6498209027534499E-3</v>
      </c>
      <c r="AG1034" s="23">
        <v>1.4789939514744201E-2</v>
      </c>
      <c r="AH1034" s="23">
        <v>3.3127800251307703E-2</v>
      </c>
      <c r="AI1034" s="2">
        <v>152.4</v>
      </c>
      <c r="AJ1034" s="2">
        <v>29.6</v>
      </c>
      <c r="AK1034" s="2">
        <v>147.6</v>
      </c>
      <c r="AL1034" s="2">
        <v>37.4</v>
      </c>
      <c r="AM1034" s="2">
        <v>5.35</v>
      </c>
      <c r="AN1034" s="2">
        <v>15.46</v>
      </c>
      <c r="AO1034" s="2">
        <v>0.97</v>
      </c>
      <c r="AP1034" s="2">
        <v>18.48</v>
      </c>
      <c r="AQ1034" s="2" t="s">
        <v>30</v>
      </c>
      <c r="AR1034" s="2" t="s">
        <v>30</v>
      </c>
      <c r="AS1034" s="2" t="s">
        <v>30</v>
      </c>
      <c r="AT1034" s="2" t="s">
        <v>30</v>
      </c>
      <c r="AU1034" s="2" t="s">
        <v>30</v>
      </c>
      <c r="AV1034" s="2" t="s">
        <v>30</v>
      </c>
      <c r="AW1034" s="2" t="s">
        <v>30</v>
      </c>
      <c r="AX1034" s="2" t="s">
        <v>30</v>
      </c>
      <c r="AY1034" s="2" t="s">
        <v>30</v>
      </c>
      <c r="AZ1034" s="2" t="s">
        <v>30</v>
      </c>
      <c r="BA1034" s="2" t="s">
        <v>30</v>
      </c>
      <c r="BB1034" s="2" t="s">
        <v>30</v>
      </c>
      <c r="BC1034" s="2" t="s">
        <v>40</v>
      </c>
    </row>
    <row r="1035" spans="1:55">
      <c r="A1035" s="2" t="b">
        <v>0</v>
      </c>
      <c r="B1035" s="2" t="s">
        <v>30</v>
      </c>
      <c r="C1035" s="2" t="s">
        <v>12301</v>
      </c>
      <c r="D1035" s="2" t="s">
        <v>5521</v>
      </c>
      <c r="E1035" s="2" t="s">
        <v>5522</v>
      </c>
      <c r="F1035" s="2">
        <v>0</v>
      </c>
      <c r="G1035" s="2">
        <v>38.523000000000003</v>
      </c>
      <c r="H1035" s="2">
        <v>48</v>
      </c>
      <c r="I1035" s="2">
        <v>11</v>
      </c>
      <c r="J1035" s="2">
        <v>24</v>
      </c>
      <c r="K1035" s="2">
        <v>11</v>
      </c>
      <c r="L1035" s="2">
        <v>1</v>
      </c>
      <c r="M1035" s="2">
        <v>197</v>
      </c>
      <c r="N1035" s="2">
        <v>22.5</v>
      </c>
      <c r="O1035" s="2">
        <v>7.33</v>
      </c>
      <c r="P1035" s="2">
        <v>56.04</v>
      </c>
      <c r="Q1035" s="2">
        <v>11</v>
      </c>
      <c r="R1035" s="2" t="s">
        <v>53</v>
      </c>
      <c r="S1035" s="2" t="s">
        <v>34</v>
      </c>
      <c r="T1035" s="2" t="s">
        <v>158</v>
      </c>
      <c r="U1035" s="2" t="s">
        <v>5523</v>
      </c>
      <c r="V1035" s="2" t="s">
        <v>5524</v>
      </c>
      <c r="W1035" s="2" t="s">
        <v>5525</v>
      </c>
      <c r="X1035" s="2" t="s">
        <v>5526</v>
      </c>
      <c r="Y1035" s="2" t="s">
        <v>40</v>
      </c>
      <c r="Z1035" s="2">
        <v>0</v>
      </c>
      <c r="AA1035" s="22">
        <v>1.131</v>
      </c>
      <c r="AB1035" s="22">
        <v>1.2949999999999999</v>
      </c>
      <c r="AC1035" s="21">
        <v>0.18</v>
      </c>
      <c r="AD1035" s="21">
        <v>0.37</v>
      </c>
      <c r="AE1035" s="102">
        <v>0.97281224898990304</v>
      </c>
      <c r="AF1035" s="102">
        <v>0.74145998949808001</v>
      </c>
      <c r="AG1035" s="23">
        <v>1</v>
      </c>
      <c r="AH1035" s="23">
        <v>1</v>
      </c>
      <c r="AI1035" s="2">
        <v>89.4</v>
      </c>
      <c r="AJ1035" s="2">
        <v>101.1</v>
      </c>
      <c r="AK1035" s="2">
        <v>79.599999999999994</v>
      </c>
      <c r="AL1035" s="2">
        <v>103.2</v>
      </c>
      <c r="AM1035" s="2">
        <v>8.2899999999999991</v>
      </c>
      <c r="AN1035" s="2">
        <v>3.89</v>
      </c>
      <c r="AO1035" s="2">
        <v>5.22</v>
      </c>
      <c r="AP1035" s="2">
        <v>1.81</v>
      </c>
      <c r="AQ1035" s="2" t="s">
        <v>30</v>
      </c>
      <c r="AR1035" s="2" t="s">
        <v>30</v>
      </c>
      <c r="AS1035" s="2" t="s">
        <v>30</v>
      </c>
      <c r="AT1035" s="2" t="s">
        <v>30</v>
      </c>
      <c r="AU1035" s="2" t="s">
        <v>30</v>
      </c>
      <c r="AV1035" s="2" t="s">
        <v>30</v>
      </c>
      <c r="AW1035" s="2" t="s">
        <v>30</v>
      </c>
      <c r="AX1035" s="2" t="s">
        <v>30</v>
      </c>
      <c r="AY1035" s="2" t="s">
        <v>30</v>
      </c>
      <c r="AZ1035" s="2" t="s">
        <v>30</v>
      </c>
      <c r="BA1035" s="2" t="s">
        <v>30</v>
      </c>
      <c r="BB1035" s="2" t="s">
        <v>30</v>
      </c>
      <c r="BC1035" s="2" t="s">
        <v>40</v>
      </c>
    </row>
    <row r="1036" spans="1:55">
      <c r="A1036" s="2" t="b">
        <v>0</v>
      </c>
      <c r="B1036" s="2" t="s">
        <v>30</v>
      </c>
      <c r="C1036" s="2" t="s">
        <v>12301</v>
      </c>
      <c r="D1036" s="2" t="s">
        <v>4465</v>
      </c>
      <c r="E1036" s="2" t="s">
        <v>4466</v>
      </c>
      <c r="F1036" s="2">
        <v>0</v>
      </c>
      <c r="G1036" s="2">
        <v>38.512</v>
      </c>
      <c r="H1036" s="2">
        <v>10</v>
      </c>
      <c r="I1036" s="2">
        <v>10</v>
      </c>
      <c r="J1036" s="2">
        <v>12</v>
      </c>
      <c r="K1036" s="2">
        <v>10</v>
      </c>
      <c r="L1036" s="2">
        <v>1</v>
      </c>
      <c r="M1036" s="2">
        <v>1259</v>
      </c>
      <c r="N1036" s="2">
        <v>136.69999999999999</v>
      </c>
      <c r="O1036" s="2">
        <v>5.08</v>
      </c>
      <c r="P1036" s="2">
        <v>38.15</v>
      </c>
      <c r="Q1036" s="2">
        <v>10</v>
      </c>
      <c r="R1036" s="2" t="s">
        <v>921</v>
      </c>
      <c r="S1036" s="2" t="s">
        <v>141</v>
      </c>
      <c r="T1036" s="2" t="s">
        <v>937</v>
      </c>
      <c r="U1036" s="2" t="s">
        <v>4467</v>
      </c>
      <c r="V1036" s="2" t="s">
        <v>4468</v>
      </c>
      <c r="W1036" s="2" t="s">
        <v>4469</v>
      </c>
      <c r="X1036" s="2" t="s">
        <v>4470</v>
      </c>
      <c r="Y1036" s="2" t="s">
        <v>40</v>
      </c>
      <c r="Z1036" s="2">
        <v>0</v>
      </c>
      <c r="AA1036" s="22">
        <v>1.248</v>
      </c>
      <c r="AB1036" s="22">
        <v>1.272</v>
      </c>
      <c r="AC1036" s="21">
        <v>0.32</v>
      </c>
      <c r="AD1036" s="21">
        <v>0.35</v>
      </c>
      <c r="AE1036" s="102">
        <v>0.89813808641067305</v>
      </c>
      <c r="AF1036" s="102">
        <v>0.69125575875880496</v>
      </c>
      <c r="AG1036" s="23">
        <v>1</v>
      </c>
      <c r="AH1036" s="23">
        <v>1</v>
      </c>
      <c r="AI1036" s="2">
        <v>88.4</v>
      </c>
      <c r="AJ1036" s="2">
        <v>110.3</v>
      </c>
      <c r="AK1036" s="2">
        <v>96.9</v>
      </c>
      <c r="AL1036" s="2">
        <v>123.3</v>
      </c>
      <c r="AM1036" s="2">
        <v>6.19</v>
      </c>
      <c r="AN1036" s="2">
        <v>6.03</v>
      </c>
      <c r="AO1036" s="2">
        <v>5.33</v>
      </c>
      <c r="AP1036" s="2">
        <v>6.95</v>
      </c>
      <c r="AQ1036" s="2" t="s">
        <v>30</v>
      </c>
      <c r="AR1036" s="2" t="s">
        <v>30</v>
      </c>
      <c r="AS1036" s="2" t="s">
        <v>30</v>
      </c>
      <c r="AT1036" s="2" t="s">
        <v>30</v>
      </c>
      <c r="AU1036" s="2" t="s">
        <v>30</v>
      </c>
      <c r="AV1036" s="2" t="s">
        <v>30</v>
      </c>
      <c r="AW1036" s="2" t="s">
        <v>30</v>
      </c>
      <c r="AX1036" s="2" t="s">
        <v>30</v>
      </c>
      <c r="AY1036" s="2" t="s">
        <v>30</v>
      </c>
      <c r="AZ1036" s="2" t="s">
        <v>30</v>
      </c>
      <c r="BA1036" s="2" t="s">
        <v>30</v>
      </c>
      <c r="BB1036" s="2" t="s">
        <v>30</v>
      </c>
      <c r="BC1036" s="2" t="s">
        <v>40</v>
      </c>
    </row>
    <row r="1037" spans="1:55">
      <c r="A1037" s="2" t="b">
        <v>0</v>
      </c>
      <c r="B1037" s="2" t="s">
        <v>30</v>
      </c>
      <c r="C1037" s="2" t="s">
        <v>12301</v>
      </c>
      <c r="D1037" s="2" t="s">
        <v>6527</v>
      </c>
      <c r="E1037" s="2" t="s">
        <v>6528</v>
      </c>
      <c r="F1037" s="2">
        <v>0</v>
      </c>
      <c r="G1037" s="2">
        <v>38.466000000000001</v>
      </c>
      <c r="H1037" s="2">
        <v>41</v>
      </c>
      <c r="I1037" s="2">
        <v>8</v>
      </c>
      <c r="J1037" s="2">
        <v>34</v>
      </c>
      <c r="K1037" s="2">
        <v>8</v>
      </c>
      <c r="L1037" s="2">
        <v>1</v>
      </c>
      <c r="M1037" s="2">
        <v>223</v>
      </c>
      <c r="N1037" s="2">
        <v>23.5</v>
      </c>
      <c r="O1037" s="2">
        <v>9.35</v>
      </c>
      <c r="P1037" s="2">
        <v>98.96</v>
      </c>
      <c r="Q1037" s="2">
        <v>8</v>
      </c>
      <c r="R1037" s="2" t="s">
        <v>40</v>
      </c>
      <c r="S1037" s="2" t="s">
        <v>141</v>
      </c>
      <c r="T1037" s="2" t="s">
        <v>40</v>
      </c>
      <c r="U1037" s="2" t="s">
        <v>6529</v>
      </c>
      <c r="V1037" s="2" t="s">
        <v>6530</v>
      </c>
      <c r="W1037" s="2" t="s">
        <v>6531</v>
      </c>
      <c r="X1037" s="2" t="s">
        <v>6532</v>
      </c>
      <c r="Y1037" s="2" t="s">
        <v>40</v>
      </c>
      <c r="Z1037" s="2">
        <v>0</v>
      </c>
      <c r="AA1037" s="22">
        <v>0.70599999999999996</v>
      </c>
      <c r="AB1037" s="22">
        <v>0.61099999999999999</v>
      </c>
      <c r="AC1037" s="21">
        <v>-0.5</v>
      </c>
      <c r="AD1037" s="21">
        <v>-0.71</v>
      </c>
      <c r="AE1037" s="102">
        <v>7.6991224879485107E-2</v>
      </c>
      <c r="AF1037" s="102">
        <v>6.8669506319454197E-3</v>
      </c>
      <c r="AG1037" s="23">
        <v>0.463685468445176</v>
      </c>
      <c r="AH1037" s="23">
        <v>5.4514712256656203E-2</v>
      </c>
      <c r="AI1037" s="2">
        <v>117.8</v>
      </c>
      <c r="AJ1037" s="2">
        <v>83.1</v>
      </c>
      <c r="AK1037" s="2">
        <v>129.80000000000001</v>
      </c>
      <c r="AL1037" s="2">
        <v>79.3</v>
      </c>
      <c r="AM1037" s="2">
        <v>6.08</v>
      </c>
      <c r="AN1037" s="2">
        <v>1.5</v>
      </c>
      <c r="AO1037" s="2">
        <v>1.53</v>
      </c>
      <c r="AP1037" s="2">
        <v>7.76</v>
      </c>
      <c r="AQ1037" s="2" t="s">
        <v>30</v>
      </c>
      <c r="AR1037" s="2" t="s">
        <v>30</v>
      </c>
      <c r="AS1037" s="2" t="s">
        <v>30</v>
      </c>
      <c r="AT1037" s="2" t="s">
        <v>30</v>
      </c>
      <c r="AU1037" s="2" t="s">
        <v>30</v>
      </c>
      <c r="AV1037" s="2" t="s">
        <v>30</v>
      </c>
      <c r="AW1037" s="2" t="s">
        <v>30</v>
      </c>
      <c r="AX1037" s="2" t="s">
        <v>30</v>
      </c>
      <c r="AY1037" s="2" t="s">
        <v>30</v>
      </c>
      <c r="AZ1037" s="2" t="s">
        <v>30</v>
      </c>
      <c r="BA1037" s="2" t="s">
        <v>30</v>
      </c>
      <c r="BB1037" s="2" t="s">
        <v>30</v>
      </c>
      <c r="BC1037" s="2" t="s">
        <v>40</v>
      </c>
    </row>
    <row r="1038" spans="1:55">
      <c r="A1038" s="2" t="b">
        <v>0</v>
      </c>
      <c r="B1038" s="2" t="s">
        <v>30</v>
      </c>
      <c r="C1038" s="2" t="s">
        <v>12301</v>
      </c>
      <c r="D1038" s="2" t="s">
        <v>6300</v>
      </c>
      <c r="E1038" s="2" t="s">
        <v>6301</v>
      </c>
      <c r="F1038" s="2">
        <v>0</v>
      </c>
      <c r="G1038" s="2">
        <v>38.441000000000003</v>
      </c>
      <c r="H1038" s="2">
        <v>35</v>
      </c>
      <c r="I1038" s="2">
        <v>9</v>
      </c>
      <c r="J1038" s="2">
        <v>26</v>
      </c>
      <c r="K1038" s="2">
        <v>9</v>
      </c>
      <c r="L1038" s="2">
        <v>1</v>
      </c>
      <c r="M1038" s="2">
        <v>369</v>
      </c>
      <c r="N1038" s="2">
        <v>40.6</v>
      </c>
      <c r="O1038" s="2">
        <v>7.65</v>
      </c>
      <c r="P1038" s="2">
        <v>103.01</v>
      </c>
      <c r="Q1038" s="2">
        <v>9</v>
      </c>
      <c r="R1038" s="2" t="s">
        <v>53</v>
      </c>
      <c r="S1038" s="2" t="s">
        <v>40</v>
      </c>
      <c r="T1038" s="2" t="s">
        <v>77</v>
      </c>
      <c r="U1038" s="2" t="s">
        <v>6302</v>
      </c>
      <c r="V1038" s="2" t="s">
        <v>6303</v>
      </c>
      <c r="W1038" s="2" t="s">
        <v>6304</v>
      </c>
      <c r="X1038" s="2" t="s">
        <v>6305</v>
      </c>
      <c r="Y1038" s="2" t="s">
        <v>40</v>
      </c>
      <c r="Z1038" s="2">
        <v>0</v>
      </c>
      <c r="AA1038" s="22">
        <v>0.98899999999999999</v>
      </c>
      <c r="AB1038" s="22">
        <v>0.83199999999999996</v>
      </c>
      <c r="AC1038" s="21">
        <v>-0.02</v>
      </c>
      <c r="AD1038" s="21">
        <v>-0.27</v>
      </c>
      <c r="AE1038" s="102">
        <v>0.99999840582675703</v>
      </c>
      <c r="AF1038" s="102">
        <v>0.98806546678196505</v>
      </c>
      <c r="AG1038" s="23">
        <v>1</v>
      </c>
      <c r="AH1038" s="23">
        <v>1</v>
      </c>
      <c r="AI1038" s="2">
        <v>107.6</v>
      </c>
      <c r="AJ1038" s="2">
        <v>106.5</v>
      </c>
      <c r="AK1038" s="2">
        <v>103.2</v>
      </c>
      <c r="AL1038" s="2">
        <v>85.8</v>
      </c>
      <c r="AM1038" s="2">
        <v>2.35</v>
      </c>
      <c r="AN1038" s="2">
        <v>5.82</v>
      </c>
      <c r="AO1038" s="2">
        <v>2.52</v>
      </c>
      <c r="AP1038" s="2">
        <v>8.8000000000000007</v>
      </c>
      <c r="AQ1038" s="2" t="s">
        <v>30</v>
      </c>
      <c r="AR1038" s="2" t="s">
        <v>30</v>
      </c>
      <c r="AS1038" s="2" t="s">
        <v>30</v>
      </c>
      <c r="AT1038" s="2" t="s">
        <v>30</v>
      </c>
      <c r="AU1038" s="2" t="s">
        <v>30</v>
      </c>
      <c r="AV1038" s="2" t="s">
        <v>30</v>
      </c>
      <c r="AW1038" s="2" t="s">
        <v>30</v>
      </c>
      <c r="AX1038" s="2" t="s">
        <v>30</v>
      </c>
      <c r="AY1038" s="2" t="s">
        <v>30</v>
      </c>
      <c r="AZ1038" s="2" t="s">
        <v>30</v>
      </c>
      <c r="BA1038" s="2" t="s">
        <v>30</v>
      </c>
      <c r="BB1038" s="2" t="s">
        <v>30</v>
      </c>
      <c r="BC1038" s="2" t="s">
        <v>40</v>
      </c>
    </row>
    <row r="1039" spans="1:55">
      <c r="A1039" s="2" t="b">
        <v>0</v>
      </c>
      <c r="B1039" s="2" t="s">
        <v>30</v>
      </c>
      <c r="C1039" s="2" t="s">
        <v>12301</v>
      </c>
      <c r="D1039" s="2" t="s">
        <v>7305</v>
      </c>
      <c r="E1039" s="2" t="s">
        <v>7306</v>
      </c>
      <c r="F1039" s="2">
        <v>0</v>
      </c>
      <c r="G1039" s="2">
        <v>38.44</v>
      </c>
      <c r="H1039" s="2">
        <v>35</v>
      </c>
      <c r="I1039" s="2">
        <v>6</v>
      </c>
      <c r="J1039" s="2">
        <v>23</v>
      </c>
      <c r="K1039" s="2">
        <v>6</v>
      </c>
      <c r="L1039" s="2">
        <v>1</v>
      </c>
      <c r="M1039" s="2">
        <v>263</v>
      </c>
      <c r="N1039" s="2">
        <v>30.4</v>
      </c>
      <c r="O1039" s="2">
        <v>4.7699999999999996</v>
      </c>
      <c r="P1039" s="2">
        <v>98.54</v>
      </c>
      <c r="Q1039" s="2">
        <v>6</v>
      </c>
      <c r="R1039" s="2" t="s">
        <v>2650</v>
      </c>
      <c r="S1039" s="2" t="s">
        <v>40</v>
      </c>
      <c r="T1039" s="2" t="s">
        <v>45</v>
      </c>
      <c r="U1039" s="2" t="s">
        <v>7307</v>
      </c>
      <c r="V1039" s="2" t="s">
        <v>7308</v>
      </c>
      <c r="W1039" s="2" t="s">
        <v>7309</v>
      </c>
      <c r="X1039" s="2" t="s">
        <v>7310</v>
      </c>
      <c r="Y1039" s="2" t="s">
        <v>7311</v>
      </c>
      <c r="Z1039" s="2">
        <v>0</v>
      </c>
      <c r="AA1039" s="22">
        <v>1.0109999999999999</v>
      </c>
      <c r="AB1039" s="22">
        <v>1.1299999999999999</v>
      </c>
      <c r="AC1039" s="21">
        <v>0.02</v>
      </c>
      <c r="AD1039" s="21">
        <v>0.18</v>
      </c>
      <c r="AE1039" s="102">
        <v>0.99999996866798602</v>
      </c>
      <c r="AF1039" s="102">
        <v>0.212919734883801</v>
      </c>
      <c r="AG1039" s="23">
        <v>1</v>
      </c>
      <c r="AH1039" s="23">
        <v>0.80523943653330499</v>
      </c>
      <c r="AI1039" s="2">
        <v>106.4</v>
      </c>
      <c r="AJ1039" s="2">
        <v>107.5</v>
      </c>
      <c r="AK1039" s="2">
        <v>102.7</v>
      </c>
      <c r="AL1039" s="2">
        <v>116.1</v>
      </c>
      <c r="AM1039" s="2">
        <v>3.51</v>
      </c>
      <c r="AN1039" s="2">
        <v>1.1000000000000001</v>
      </c>
      <c r="AO1039" s="2">
        <v>3.3</v>
      </c>
      <c r="AP1039" s="2">
        <v>0.34</v>
      </c>
      <c r="AQ1039" s="2" t="s">
        <v>30</v>
      </c>
      <c r="AR1039" s="2" t="s">
        <v>30</v>
      </c>
      <c r="AS1039" s="2" t="s">
        <v>30</v>
      </c>
      <c r="AT1039" s="2" t="s">
        <v>30</v>
      </c>
      <c r="AU1039" s="2" t="s">
        <v>30</v>
      </c>
      <c r="AV1039" s="2" t="s">
        <v>30</v>
      </c>
      <c r="AW1039" s="2" t="s">
        <v>30</v>
      </c>
      <c r="AX1039" s="2" t="s">
        <v>30</v>
      </c>
      <c r="AY1039" s="2" t="s">
        <v>30</v>
      </c>
      <c r="AZ1039" s="2" t="s">
        <v>30</v>
      </c>
      <c r="BA1039" s="2" t="s">
        <v>30</v>
      </c>
      <c r="BB1039" s="2" t="s">
        <v>30</v>
      </c>
      <c r="BC1039" s="2" t="s">
        <v>40</v>
      </c>
    </row>
    <row r="1040" spans="1:55">
      <c r="A1040" s="2" t="b">
        <v>0</v>
      </c>
      <c r="B1040" s="2" t="s">
        <v>30</v>
      </c>
      <c r="C1040" s="2" t="s">
        <v>12301</v>
      </c>
      <c r="D1040" s="2" t="s">
        <v>6153</v>
      </c>
      <c r="E1040" s="2" t="s">
        <v>6154</v>
      </c>
      <c r="F1040" s="2">
        <v>0</v>
      </c>
      <c r="G1040" s="2">
        <v>38.381</v>
      </c>
      <c r="H1040" s="2">
        <v>59</v>
      </c>
      <c r="I1040" s="2">
        <v>8</v>
      </c>
      <c r="J1040" s="2">
        <v>24</v>
      </c>
      <c r="K1040" s="2">
        <v>8</v>
      </c>
      <c r="L1040" s="2">
        <v>1</v>
      </c>
      <c r="M1040" s="2">
        <v>194</v>
      </c>
      <c r="N1040" s="2">
        <v>21.7</v>
      </c>
      <c r="O1040" s="2">
        <v>6.29</v>
      </c>
      <c r="P1040" s="2">
        <v>97.73</v>
      </c>
      <c r="Q1040" s="2">
        <v>8</v>
      </c>
      <c r="R1040" s="2" t="s">
        <v>40</v>
      </c>
      <c r="S1040" s="2" t="s">
        <v>314</v>
      </c>
      <c r="T1040" s="2" t="s">
        <v>158</v>
      </c>
      <c r="U1040" s="2" t="s">
        <v>6078</v>
      </c>
      <c r="V1040" s="2" t="s">
        <v>6155</v>
      </c>
      <c r="W1040" s="2" t="s">
        <v>6156</v>
      </c>
      <c r="X1040" s="2" t="s">
        <v>6157</v>
      </c>
      <c r="Y1040" s="2" t="s">
        <v>40</v>
      </c>
      <c r="Z1040" s="2">
        <v>0</v>
      </c>
      <c r="AA1040" s="22">
        <v>1.0129999999999999</v>
      </c>
      <c r="AB1040" s="22">
        <v>1.2490000000000001</v>
      </c>
      <c r="AC1040" s="21">
        <v>0.02</v>
      </c>
      <c r="AD1040" s="21">
        <v>0.32</v>
      </c>
      <c r="AE1040" s="102">
        <v>0.99999931449798596</v>
      </c>
      <c r="AF1040" s="102">
        <v>0.94081636490677301</v>
      </c>
      <c r="AG1040" s="23">
        <v>1</v>
      </c>
      <c r="AH1040" s="23">
        <v>1</v>
      </c>
      <c r="AI1040" s="2">
        <v>90</v>
      </c>
      <c r="AJ1040" s="2">
        <v>91.2</v>
      </c>
      <c r="AK1040" s="2">
        <v>79.2</v>
      </c>
      <c r="AL1040" s="2">
        <v>98.9</v>
      </c>
      <c r="AM1040" s="2">
        <v>2.5</v>
      </c>
      <c r="AN1040" s="2">
        <v>3.27</v>
      </c>
      <c r="AO1040" s="2">
        <v>1.64</v>
      </c>
      <c r="AP1040" s="2">
        <v>3.23</v>
      </c>
      <c r="AQ1040" s="2" t="s">
        <v>30</v>
      </c>
      <c r="AR1040" s="2" t="s">
        <v>30</v>
      </c>
      <c r="AS1040" s="2" t="s">
        <v>30</v>
      </c>
      <c r="AT1040" s="2" t="s">
        <v>30</v>
      </c>
      <c r="AU1040" s="2" t="s">
        <v>30</v>
      </c>
      <c r="AV1040" s="2" t="s">
        <v>30</v>
      </c>
      <c r="AW1040" s="2" t="s">
        <v>30</v>
      </c>
      <c r="AX1040" s="2" t="s">
        <v>30</v>
      </c>
      <c r="AY1040" s="2" t="s">
        <v>30</v>
      </c>
      <c r="AZ1040" s="2" t="s">
        <v>30</v>
      </c>
      <c r="BA1040" s="2" t="s">
        <v>30</v>
      </c>
      <c r="BB1040" s="2" t="s">
        <v>30</v>
      </c>
      <c r="BC1040" s="2" t="s">
        <v>40</v>
      </c>
    </row>
    <row r="1041" spans="1:55">
      <c r="A1041" s="2" t="b">
        <v>0</v>
      </c>
      <c r="B1041" s="2" t="s">
        <v>30</v>
      </c>
      <c r="C1041" s="2" t="s">
        <v>12301</v>
      </c>
      <c r="D1041" s="2" t="s">
        <v>3892</v>
      </c>
      <c r="E1041" s="2" t="s">
        <v>3893</v>
      </c>
      <c r="F1041" s="2">
        <v>0</v>
      </c>
      <c r="G1041" s="2">
        <v>38.371000000000002</v>
      </c>
      <c r="H1041" s="2">
        <v>21</v>
      </c>
      <c r="I1041" s="2">
        <v>9</v>
      </c>
      <c r="J1041" s="2">
        <v>20</v>
      </c>
      <c r="K1041" s="2">
        <v>9</v>
      </c>
      <c r="L1041" s="2">
        <v>1</v>
      </c>
      <c r="M1041" s="2">
        <v>663</v>
      </c>
      <c r="N1041" s="2">
        <v>73.900000000000006</v>
      </c>
      <c r="O1041" s="2">
        <v>5.29</v>
      </c>
      <c r="P1041" s="2">
        <v>71.180000000000007</v>
      </c>
      <c r="Q1041" s="2">
        <v>9</v>
      </c>
      <c r="R1041" s="2" t="s">
        <v>3894</v>
      </c>
      <c r="S1041" s="2" t="s">
        <v>141</v>
      </c>
      <c r="T1041" s="2" t="s">
        <v>3895</v>
      </c>
      <c r="U1041" s="2" t="s">
        <v>923</v>
      </c>
      <c r="V1041" s="2" t="s">
        <v>3896</v>
      </c>
      <c r="W1041" s="2" t="s">
        <v>3897</v>
      </c>
      <c r="X1041" s="2" t="s">
        <v>3898</v>
      </c>
      <c r="Y1041" s="2" t="s">
        <v>40</v>
      </c>
      <c r="Z1041" s="2">
        <v>0</v>
      </c>
      <c r="AA1041" s="22">
        <v>1.458</v>
      </c>
      <c r="AB1041" s="22">
        <v>1.7609999999999999</v>
      </c>
      <c r="AC1041" s="21">
        <v>0.54</v>
      </c>
      <c r="AD1041" s="21">
        <v>0.82</v>
      </c>
      <c r="AE1041" s="102">
        <v>5.0562183275078998E-2</v>
      </c>
      <c r="AF1041" s="102">
        <v>6.8682215231106198E-3</v>
      </c>
      <c r="AG1041" s="23">
        <v>0.32624646827491399</v>
      </c>
      <c r="AH1041" s="23">
        <v>5.4514712256656203E-2</v>
      </c>
      <c r="AI1041" s="2">
        <v>84.3</v>
      </c>
      <c r="AJ1041" s="2">
        <v>122.9</v>
      </c>
      <c r="AK1041" s="2">
        <v>89.3</v>
      </c>
      <c r="AL1041" s="2">
        <v>157.19999999999999</v>
      </c>
      <c r="AM1041" s="2">
        <v>6.23</v>
      </c>
      <c r="AN1041" s="2">
        <v>3.08</v>
      </c>
      <c r="AO1041" s="2">
        <v>2.62</v>
      </c>
      <c r="AP1041" s="2">
        <v>1.42</v>
      </c>
      <c r="AQ1041" s="2" t="s">
        <v>30</v>
      </c>
      <c r="AR1041" s="2" t="s">
        <v>30</v>
      </c>
      <c r="AS1041" s="2" t="s">
        <v>30</v>
      </c>
      <c r="AT1041" s="2" t="s">
        <v>30</v>
      </c>
      <c r="AU1041" s="2" t="s">
        <v>30</v>
      </c>
      <c r="AV1041" s="2" t="s">
        <v>30</v>
      </c>
      <c r="AW1041" s="2" t="s">
        <v>30</v>
      </c>
      <c r="AX1041" s="2" t="s">
        <v>30</v>
      </c>
      <c r="AY1041" s="2" t="s">
        <v>30</v>
      </c>
      <c r="AZ1041" s="2" t="s">
        <v>30</v>
      </c>
      <c r="BA1041" s="2" t="s">
        <v>30</v>
      </c>
      <c r="BB1041" s="2" t="s">
        <v>30</v>
      </c>
      <c r="BC1041" s="2" t="s">
        <v>40</v>
      </c>
    </row>
    <row r="1042" spans="1:55">
      <c r="A1042" s="2" t="b">
        <v>0</v>
      </c>
      <c r="B1042" s="2" t="s">
        <v>30</v>
      </c>
      <c r="C1042" s="2" t="s">
        <v>12301</v>
      </c>
      <c r="D1042" s="2" t="s">
        <v>6452</v>
      </c>
      <c r="E1042" s="2" t="s">
        <v>6453</v>
      </c>
      <c r="F1042" s="2">
        <v>0</v>
      </c>
      <c r="G1042" s="2">
        <v>38.289000000000001</v>
      </c>
      <c r="H1042" s="2">
        <v>33</v>
      </c>
      <c r="I1042" s="2">
        <v>8</v>
      </c>
      <c r="J1042" s="2">
        <v>26</v>
      </c>
      <c r="K1042" s="2">
        <v>8</v>
      </c>
      <c r="L1042" s="2">
        <v>1</v>
      </c>
      <c r="M1042" s="2">
        <v>289</v>
      </c>
      <c r="N1042" s="2">
        <v>32</v>
      </c>
      <c r="O1042" s="2">
        <v>6.65</v>
      </c>
      <c r="P1042" s="2">
        <v>97.01</v>
      </c>
      <c r="Q1042" s="2">
        <v>8</v>
      </c>
      <c r="R1042" s="2" t="s">
        <v>235</v>
      </c>
      <c r="S1042" s="2" t="s">
        <v>86</v>
      </c>
      <c r="T1042" s="2" t="s">
        <v>1036</v>
      </c>
      <c r="U1042" s="2" t="s">
        <v>6454</v>
      </c>
      <c r="V1042" s="2" t="s">
        <v>6455</v>
      </c>
      <c r="W1042" s="2" t="s">
        <v>6456</v>
      </c>
      <c r="X1042" s="2" t="s">
        <v>6457</v>
      </c>
      <c r="Y1042" s="2" t="s">
        <v>40</v>
      </c>
      <c r="Z1042" s="2">
        <v>0</v>
      </c>
      <c r="AA1042" s="22">
        <v>1.206</v>
      </c>
      <c r="AB1042" s="22">
        <v>1.038</v>
      </c>
      <c r="AC1042" s="21">
        <v>0.27</v>
      </c>
      <c r="AD1042" s="21">
        <v>0.05</v>
      </c>
      <c r="AE1042" s="102">
        <v>0.99779333798274505</v>
      </c>
      <c r="AF1042" s="102">
        <v>0.99999841504893305</v>
      </c>
      <c r="AG1042" s="23">
        <v>1</v>
      </c>
      <c r="AH1042" s="23">
        <v>1</v>
      </c>
      <c r="AI1042" s="2">
        <v>94.2</v>
      </c>
      <c r="AJ1042" s="2">
        <v>113.6</v>
      </c>
      <c r="AK1042" s="2">
        <v>103.7</v>
      </c>
      <c r="AL1042" s="2">
        <v>107.7</v>
      </c>
      <c r="AM1042" s="2">
        <v>3.13</v>
      </c>
      <c r="AN1042" s="2">
        <v>0.46</v>
      </c>
      <c r="AO1042" s="2">
        <v>2.74</v>
      </c>
      <c r="AP1042" s="2">
        <v>1.36</v>
      </c>
      <c r="AQ1042" s="2" t="s">
        <v>30</v>
      </c>
      <c r="AR1042" s="2" t="s">
        <v>30</v>
      </c>
      <c r="AS1042" s="2" t="s">
        <v>30</v>
      </c>
      <c r="AT1042" s="2" t="s">
        <v>30</v>
      </c>
      <c r="AU1042" s="2" t="s">
        <v>30</v>
      </c>
      <c r="AV1042" s="2" t="s">
        <v>30</v>
      </c>
      <c r="AW1042" s="2" t="s">
        <v>30</v>
      </c>
      <c r="AX1042" s="2" t="s">
        <v>30</v>
      </c>
      <c r="AY1042" s="2" t="s">
        <v>30</v>
      </c>
      <c r="AZ1042" s="2" t="s">
        <v>30</v>
      </c>
      <c r="BA1042" s="2" t="s">
        <v>30</v>
      </c>
      <c r="BB1042" s="2" t="s">
        <v>30</v>
      </c>
      <c r="BC1042" s="2" t="s">
        <v>40</v>
      </c>
    </row>
    <row r="1043" spans="1:55">
      <c r="A1043" s="2" t="b">
        <v>0</v>
      </c>
      <c r="B1043" s="2" t="s">
        <v>30</v>
      </c>
      <c r="C1043" s="2" t="s">
        <v>12301</v>
      </c>
      <c r="D1043" s="2" t="s">
        <v>6027</v>
      </c>
      <c r="E1043" s="2" t="s">
        <v>6028</v>
      </c>
      <c r="F1043" s="2">
        <v>0</v>
      </c>
      <c r="G1043" s="2">
        <v>38.212000000000003</v>
      </c>
      <c r="H1043" s="2">
        <v>52</v>
      </c>
      <c r="I1043" s="2">
        <v>6</v>
      </c>
      <c r="J1043" s="2">
        <v>19</v>
      </c>
      <c r="K1043" s="2">
        <v>6</v>
      </c>
      <c r="L1043" s="2">
        <v>1</v>
      </c>
      <c r="M1043" s="2">
        <v>254</v>
      </c>
      <c r="N1043" s="2">
        <v>28.4</v>
      </c>
      <c r="O1043" s="2">
        <v>6.34</v>
      </c>
      <c r="P1043" s="2">
        <v>105.17</v>
      </c>
      <c r="Q1043" s="2">
        <v>6</v>
      </c>
      <c r="R1043" s="2" t="s">
        <v>40</v>
      </c>
      <c r="S1043" s="2" t="s">
        <v>86</v>
      </c>
      <c r="T1043" s="2" t="s">
        <v>158</v>
      </c>
      <c r="U1043" s="2" t="s">
        <v>6029</v>
      </c>
      <c r="V1043" s="2" t="s">
        <v>6030</v>
      </c>
      <c r="W1043" s="2" t="s">
        <v>6031</v>
      </c>
      <c r="X1043" s="2" t="s">
        <v>6032</v>
      </c>
      <c r="Y1043" s="2" t="s">
        <v>40</v>
      </c>
      <c r="Z1043" s="2">
        <v>0</v>
      </c>
      <c r="AA1043" s="22">
        <v>1.4630000000000001</v>
      </c>
      <c r="AB1043" s="22">
        <v>1.278</v>
      </c>
      <c r="AC1043" s="21">
        <v>0.55000000000000004</v>
      </c>
      <c r="AD1043" s="21">
        <v>0.35</v>
      </c>
      <c r="AE1043" s="102">
        <v>0.90810455238571097</v>
      </c>
      <c r="AF1043" s="102">
        <v>0.96824954266470398</v>
      </c>
      <c r="AG1043" s="23">
        <v>1</v>
      </c>
      <c r="AH1043" s="23">
        <v>1</v>
      </c>
      <c r="AI1043" s="2">
        <v>66.5</v>
      </c>
      <c r="AJ1043" s="2">
        <v>97.3</v>
      </c>
      <c r="AK1043" s="2">
        <v>95.3</v>
      </c>
      <c r="AL1043" s="2">
        <v>121.8</v>
      </c>
      <c r="AM1043" s="2">
        <v>14.23</v>
      </c>
      <c r="AN1043" s="2">
        <v>2.13</v>
      </c>
      <c r="AO1043" s="2">
        <v>5.71</v>
      </c>
      <c r="AP1043" s="2">
        <v>6.06</v>
      </c>
      <c r="AQ1043" s="2" t="s">
        <v>30</v>
      </c>
      <c r="AR1043" s="2" t="s">
        <v>30</v>
      </c>
      <c r="AS1043" s="2" t="s">
        <v>30</v>
      </c>
      <c r="AT1043" s="2" t="s">
        <v>30</v>
      </c>
      <c r="AU1043" s="2" t="s">
        <v>30</v>
      </c>
      <c r="AV1043" s="2" t="s">
        <v>30</v>
      </c>
      <c r="AW1043" s="2" t="s">
        <v>30</v>
      </c>
      <c r="AX1043" s="2" t="s">
        <v>30</v>
      </c>
      <c r="AY1043" s="2" t="s">
        <v>30</v>
      </c>
      <c r="AZ1043" s="2" t="s">
        <v>30</v>
      </c>
      <c r="BA1043" s="2" t="s">
        <v>30</v>
      </c>
      <c r="BB1043" s="2" t="s">
        <v>30</v>
      </c>
      <c r="BC1043" s="2" t="s">
        <v>40</v>
      </c>
    </row>
    <row r="1044" spans="1:55">
      <c r="A1044" s="2" t="b">
        <v>0</v>
      </c>
      <c r="B1044" s="2" t="s">
        <v>30</v>
      </c>
      <c r="C1044" s="2" t="s">
        <v>12301</v>
      </c>
      <c r="D1044" s="2" t="s">
        <v>5562</v>
      </c>
      <c r="E1044" s="2" t="s">
        <v>5563</v>
      </c>
      <c r="F1044" s="2">
        <v>0</v>
      </c>
      <c r="G1044" s="2">
        <v>38.161000000000001</v>
      </c>
      <c r="H1044" s="2">
        <v>29</v>
      </c>
      <c r="I1044" s="2">
        <v>9</v>
      </c>
      <c r="J1044" s="2">
        <v>27</v>
      </c>
      <c r="K1044" s="2">
        <v>9</v>
      </c>
      <c r="L1044" s="2">
        <v>1</v>
      </c>
      <c r="M1044" s="2">
        <v>341</v>
      </c>
      <c r="N1044" s="2">
        <v>37.6</v>
      </c>
      <c r="O1044" s="2">
        <v>6.29</v>
      </c>
      <c r="P1044" s="2">
        <v>87.18</v>
      </c>
      <c r="Q1044" s="2">
        <v>9</v>
      </c>
      <c r="R1044" s="2" t="s">
        <v>1267</v>
      </c>
      <c r="S1044" s="2" t="s">
        <v>34</v>
      </c>
      <c r="T1044" s="2" t="s">
        <v>158</v>
      </c>
      <c r="U1044" s="2" t="s">
        <v>5564</v>
      </c>
      <c r="V1044" s="2" t="s">
        <v>5565</v>
      </c>
      <c r="W1044" s="2" t="s">
        <v>5566</v>
      </c>
      <c r="X1044" s="2" t="s">
        <v>5567</v>
      </c>
      <c r="Y1044" s="2" t="s">
        <v>5568</v>
      </c>
      <c r="Z1044" s="2">
        <v>0</v>
      </c>
      <c r="AA1044" s="22">
        <v>1.101</v>
      </c>
      <c r="AB1044" s="22">
        <v>1.133</v>
      </c>
      <c r="AC1044" s="21">
        <v>0.14000000000000001</v>
      </c>
      <c r="AD1044" s="21">
        <v>0.18</v>
      </c>
      <c r="AE1044" s="102">
        <v>0.17429875590410601</v>
      </c>
      <c r="AF1044" s="102">
        <v>0.26244598927136797</v>
      </c>
      <c r="AG1044" s="23">
        <v>0.80513902947835403</v>
      </c>
      <c r="AH1044" s="23">
        <v>0.93935856914676596</v>
      </c>
      <c r="AI1044" s="2">
        <v>97.9</v>
      </c>
      <c r="AJ1044" s="2">
        <v>107.8</v>
      </c>
      <c r="AK1044" s="2">
        <v>87.9</v>
      </c>
      <c r="AL1044" s="2">
        <v>99.6</v>
      </c>
      <c r="AM1044" s="2">
        <v>3.82</v>
      </c>
      <c r="AN1044" s="2">
        <v>3.38</v>
      </c>
      <c r="AO1044" s="2">
        <v>5.45</v>
      </c>
      <c r="AP1044" s="2">
        <v>5.14</v>
      </c>
      <c r="AQ1044" s="2" t="s">
        <v>30</v>
      </c>
      <c r="AR1044" s="2" t="s">
        <v>30</v>
      </c>
      <c r="AS1044" s="2" t="s">
        <v>30</v>
      </c>
      <c r="AT1044" s="2" t="s">
        <v>30</v>
      </c>
      <c r="AU1044" s="2" t="s">
        <v>30</v>
      </c>
      <c r="AV1044" s="2" t="s">
        <v>30</v>
      </c>
      <c r="AW1044" s="2" t="s">
        <v>30</v>
      </c>
      <c r="AX1044" s="2" t="s">
        <v>30</v>
      </c>
      <c r="AY1044" s="2" t="s">
        <v>30</v>
      </c>
      <c r="AZ1044" s="2" t="s">
        <v>30</v>
      </c>
      <c r="BA1044" s="2" t="s">
        <v>30</v>
      </c>
      <c r="BB1044" s="2" t="s">
        <v>30</v>
      </c>
      <c r="BC1044" s="2" t="s">
        <v>40</v>
      </c>
    </row>
    <row r="1045" spans="1:55">
      <c r="A1045" s="2" t="b">
        <v>0</v>
      </c>
      <c r="B1045" s="2" t="s">
        <v>30</v>
      </c>
      <c r="C1045" s="2" t="s">
        <v>12301</v>
      </c>
      <c r="D1045" s="2" t="s">
        <v>6539</v>
      </c>
      <c r="E1045" s="2" t="s">
        <v>6540</v>
      </c>
      <c r="F1045" s="2">
        <v>0</v>
      </c>
      <c r="G1045" s="2">
        <v>38.137999999999998</v>
      </c>
      <c r="H1045" s="2">
        <v>17</v>
      </c>
      <c r="I1045" s="2">
        <v>8</v>
      </c>
      <c r="J1045" s="2">
        <v>11</v>
      </c>
      <c r="K1045" s="2">
        <v>8</v>
      </c>
      <c r="L1045" s="2">
        <v>1</v>
      </c>
      <c r="M1045" s="2">
        <v>834</v>
      </c>
      <c r="N1045" s="2">
        <v>87.8</v>
      </c>
      <c r="O1045" s="2">
        <v>5.57</v>
      </c>
      <c r="P1045" s="2">
        <v>54.51</v>
      </c>
      <c r="Q1045" s="2">
        <v>8</v>
      </c>
      <c r="R1045" s="2" t="s">
        <v>140</v>
      </c>
      <c r="S1045" s="2" t="s">
        <v>54</v>
      </c>
      <c r="T1045" s="2" t="s">
        <v>1555</v>
      </c>
      <c r="U1045" s="2" t="s">
        <v>6541</v>
      </c>
      <c r="V1045" s="2" t="s">
        <v>6542</v>
      </c>
      <c r="W1045" s="2" t="s">
        <v>6543</v>
      </c>
      <c r="X1045" s="2" t="s">
        <v>6544</v>
      </c>
      <c r="Y1045" s="2" t="s">
        <v>40</v>
      </c>
      <c r="Z1045" s="2">
        <v>0</v>
      </c>
      <c r="AA1045" s="22">
        <v>1.0669999999999999</v>
      </c>
      <c r="AB1045" s="22">
        <v>1.101</v>
      </c>
      <c r="AC1045" s="21">
        <v>0.09</v>
      </c>
      <c r="AD1045" s="21">
        <v>0.14000000000000001</v>
      </c>
      <c r="AE1045" s="102">
        <v>0.99999768509276199</v>
      </c>
      <c r="AF1045" s="102">
        <v>0.99999937963572405</v>
      </c>
      <c r="AG1045" s="23">
        <v>1</v>
      </c>
      <c r="AH1045" s="23">
        <v>1</v>
      </c>
      <c r="AI1045" s="2">
        <v>100</v>
      </c>
      <c r="AJ1045" s="2">
        <v>106.7</v>
      </c>
      <c r="AK1045" s="2">
        <v>92.7</v>
      </c>
      <c r="AL1045" s="2">
        <v>102</v>
      </c>
      <c r="AM1045" s="2">
        <v>6.03</v>
      </c>
      <c r="AN1045" s="2">
        <v>7.27</v>
      </c>
      <c r="AO1045" s="2">
        <v>3.97</v>
      </c>
      <c r="AP1045" s="2">
        <v>1.94</v>
      </c>
      <c r="AQ1045" s="2" t="s">
        <v>30</v>
      </c>
      <c r="AR1045" s="2" t="s">
        <v>30</v>
      </c>
      <c r="AS1045" s="2" t="s">
        <v>30</v>
      </c>
      <c r="AT1045" s="2" t="s">
        <v>30</v>
      </c>
      <c r="AU1045" s="2" t="s">
        <v>30</v>
      </c>
      <c r="AV1045" s="2" t="s">
        <v>30</v>
      </c>
      <c r="AW1045" s="2" t="s">
        <v>30</v>
      </c>
      <c r="AX1045" s="2" t="s">
        <v>30</v>
      </c>
      <c r="AY1045" s="2" t="s">
        <v>30</v>
      </c>
      <c r="AZ1045" s="2" t="s">
        <v>30</v>
      </c>
      <c r="BA1045" s="2" t="s">
        <v>30</v>
      </c>
      <c r="BB1045" s="2" t="s">
        <v>30</v>
      </c>
      <c r="BC1045" s="2" t="s">
        <v>40</v>
      </c>
    </row>
    <row r="1046" spans="1:55">
      <c r="A1046" s="2" t="b">
        <v>0</v>
      </c>
      <c r="B1046" s="2" t="s">
        <v>30</v>
      </c>
      <c r="C1046" s="2" t="s">
        <v>12301</v>
      </c>
      <c r="D1046" s="2" t="s">
        <v>7355</v>
      </c>
      <c r="E1046" s="2" t="s">
        <v>7356</v>
      </c>
      <c r="F1046" s="2">
        <v>0</v>
      </c>
      <c r="G1046" s="2">
        <v>38.1</v>
      </c>
      <c r="H1046" s="2">
        <v>54</v>
      </c>
      <c r="I1046" s="2">
        <v>4</v>
      </c>
      <c r="J1046" s="2">
        <v>33</v>
      </c>
      <c r="K1046" s="2">
        <v>3</v>
      </c>
      <c r="L1046" s="2">
        <v>1</v>
      </c>
      <c r="M1046" s="2">
        <v>57</v>
      </c>
      <c r="N1046" s="2">
        <v>6.6</v>
      </c>
      <c r="O1046" s="2">
        <v>5.4</v>
      </c>
      <c r="P1046" s="2">
        <v>109.7</v>
      </c>
      <c r="Q1046" s="2">
        <v>4</v>
      </c>
      <c r="R1046" s="2" t="s">
        <v>40</v>
      </c>
      <c r="S1046" s="2" t="s">
        <v>86</v>
      </c>
      <c r="T1046" s="2" t="s">
        <v>937</v>
      </c>
      <c r="U1046" s="2" t="s">
        <v>7357</v>
      </c>
      <c r="V1046" s="2" t="s">
        <v>7358</v>
      </c>
      <c r="W1046" s="2" t="s">
        <v>7359</v>
      </c>
      <c r="X1046" s="2" t="s">
        <v>7360</v>
      </c>
      <c r="Y1046" s="2" t="s">
        <v>40</v>
      </c>
      <c r="Z1046" s="2">
        <v>1</v>
      </c>
      <c r="AA1046" s="22">
        <v>1.018</v>
      </c>
      <c r="AB1046" s="22">
        <v>0.93100000000000005</v>
      </c>
      <c r="AC1046" s="21">
        <v>0.03</v>
      </c>
      <c r="AD1046" s="21">
        <v>-0.1</v>
      </c>
      <c r="AE1046" s="102">
        <v>0.99999995510405004</v>
      </c>
      <c r="AF1046" s="102">
        <v>0.99999374827606402</v>
      </c>
      <c r="AG1046" s="23">
        <v>1</v>
      </c>
      <c r="AH1046" s="23">
        <v>1</v>
      </c>
      <c r="AI1046" s="2">
        <v>99.6</v>
      </c>
      <c r="AJ1046" s="2">
        <v>101.4</v>
      </c>
      <c r="AK1046" s="2">
        <v>97.3</v>
      </c>
      <c r="AL1046" s="2">
        <v>90.5</v>
      </c>
      <c r="AM1046" s="2">
        <v>0.64</v>
      </c>
      <c r="AN1046" s="2">
        <v>2.23</v>
      </c>
      <c r="AO1046" s="2">
        <v>2.17</v>
      </c>
      <c r="AP1046" s="2">
        <v>1.1100000000000001</v>
      </c>
      <c r="AQ1046" s="2" t="s">
        <v>30</v>
      </c>
      <c r="AR1046" s="2" t="s">
        <v>30</v>
      </c>
      <c r="AS1046" s="2" t="s">
        <v>30</v>
      </c>
      <c r="AT1046" s="2" t="s">
        <v>30</v>
      </c>
      <c r="AU1046" s="2" t="s">
        <v>30</v>
      </c>
      <c r="AV1046" s="2" t="s">
        <v>30</v>
      </c>
      <c r="AW1046" s="2" t="s">
        <v>30</v>
      </c>
      <c r="AX1046" s="2" t="s">
        <v>30</v>
      </c>
      <c r="AY1046" s="2" t="s">
        <v>30</v>
      </c>
      <c r="AZ1046" s="2" t="s">
        <v>30</v>
      </c>
      <c r="BA1046" s="2" t="s">
        <v>30</v>
      </c>
      <c r="BB1046" s="2" t="s">
        <v>30</v>
      </c>
      <c r="BC1046" s="2" t="s">
        <v>40</v>
      </c>
    </row>
    <row r="1047" spans="1:55">
      <c r="A1047" s="2" t="b">
        <v>0</v>
      </c>
      <c r="B1047" s="2" t="s">
        <v>30</v>
      </c>
      <c r="C1047" s="2" t="s">
        <v>12301</v>
      </c>
      <c r="D1047" s="2" t="s">
        <v>6272</v>
      </c>
      <c r="E1047" s="2" t="s">
        <v>6273</v>
      </c>
      <c r="F1047" s="2">
        <v>0</v>
      </c>
      <c r="G1047" s="2">
        <v>38.097999999999999</v>
      </c>
      <c r="H1047" s="2">
        <v>49</v>
      </c>
      <c r="I1047" s="2">
        <v>8</v>
      </c>
      <c r="J1047" s="2">
        <v>43</v>
      </c>
      <c r="K1047" s="2">
        <v>8</v>
      </c>
      <c r="L1047" s="2">
        <v>1</v>
      </c>
      <c r="M1047" s="2">
        <v>122</v>
      </c>
      <c r="N1047" s="2">
        <v>13.9</v>
      </c>
      <c r="O1047" s="2">
        <v>8.6999999999999993</v>
      </c>
      <c r="P1047" s="2">
        <v>92.26</v>
      </c>
      <c r="Q1047" s="2">
        <v>8</v>
      </c>
      <c r="R1047" s="2" t="s">
        <v>40</v>
      </c>
      <c r="S1047" s="2" t="s">
        <v>40</v>
      </c>
      <c r="T1047" s="2" t="s">
        <v>40</v>
      </c>
      <c r="U1047" s="2" t="s">
        <v>6274</v>
      </c>
      <c r="V1047" s="2" t="s">
        <v>6275</v>
      </c>
      <c r="W1047" s="2" t="s">
        <v>6276</v>
      </c>
      <c r="X1047" s="2" t="s">
        <v>6277</v>
      </c>
      <c r="Y1047" s="2" t="s">
        <v>40</v>
      </c>
      <c r="Z1047" s="2">
        <v>0</v>
      </c>
      <c r="AA1047" s="22">
        <v>0.92800000000000005</v>
      </c>
      <c r="AB1047" s="22">
        <v>0.72299999999999998</v>
      </c>
      <c r="AC1047" s="21">
        <v>-0.11</v>
      </c>
      <c r="AD1047" s="21">
        <v>-0.47</v>
      </c>
      <c r="AE1047" s="102">
        <v>0.25689392870251898</v>
      </c>
      <c r="AF1047" s="102">
        <v>1.52934135824179E-5</v>
      </c>
      <c r="AG1047" s="23">
        <v>1</v>
      </c>
      <c r="AH1047" s="23">
        <v>4.2664125832127503E-4</v>
      </c>
      <c r="AI1047" s="2">
        <v>95.8</v>
      </c>
      <c r="AJ1047" s="2">
        <v>88.9</v>
      </c>
      <c r="AK1047" s="2">
        <v>85.4</v>
      </c>
      <c r="AL1047" s="2">
        <v>61.8</v>
      </c>
      <c r="AM1047" s="2">
        <v>3.52</v>
      </c>
      <c r="AN1047" s="2">
        <v>1.48</v>
      </c>
      <c r="AO1047" s="2">
        <v>1.53</v>
      </c>
      <c r="AP1047" s="2">
        <v>1.99</v>
      </c>
      <c r="AQ1047" s="2" t="s">
        <v>30</v>
      </c>
      <c r="AR1047" s="2" t="s">
        <v>30</v>
      </c>
      <c r="AS1047" s="2" t="s">
        <v>30</v>
      </c>
      <c r="AT1047" s="2" t="s">
        <v>30</v>
      </c>
      <c r="AU1047" s="2" t="s">
        <v>30</v>
      </c>
      <c r="AV1047" s="2" t="s">
        <v>30</v>
      </c>
      <c r="AW1047" s="2" t="s">
        <v>30</v>
      </c>
      <c r="AX1047" s="2" t="s">
        <v>30</v>
      </c>
      <c r="AY1047" s="2" t="s">
        <v>30</v>
      </c>
      <c r="AZ1047" s="2" t="s">
        <v>30</v>
      </c>
      <c r="BA1047" s="2" t="s">
        <v>30</v>
      </c>
      <c r="BB1047" s="2" t="s">
        <v>30</v>
      </c>
      <c r="BC1047" s="2" t="s">
        <v>40</v>
      </c>
    </row>
    <row r="1048" spans="1:55">
      <c r="A1048" s="2" t="b">
        <v>0</v>
      </c>
      <c r="B1048" s="2" t="s">
        <v>30</v>
      </c>
      <c r="C1048" s="2" t="s">
        <v>12301</v>
      </c>
      <c r="D1048" s="2" t="s">
        <v>6370</v>
      </c>
      <c r="E1048" s="2" t="s">
        <v>6371</v>
      </c>
      <c r="F1048" s="2">
        <v>0</v>
      </c>
      <c r="G1048" s="2">
        <v>38.073999999999998</v>
      </c>
      <c r="H1048" s="2">
        <v>45</v>
      </c>
      <c r="I1048" s="2">
        <v>2</v>
      </c>
      <c r="J1048" s="2">
        <v>32</v>
      </c>
      <c r="K1048" s="2">
        <v>2</v>
      </c>
      <c r="L1048" s="2">
        <v>1</v>
      </c>
      <c r="M1048" s="2">
        <v>74</v>
      </c>
      <c r="N1048" s="2">
        <v>8.1999999999999993</v>
      </c>
      <c r="O1048" s="2">
        <v>5.31</v>
      </c>
      <c r="P1048" s="2">
        <v>150.87</v>
      </c>
      <c r="Q1048" s="2">
        <v>2</v>
      </c>
      <c r="R1048" s="2" t="s">
        <v>40</v>
      </c>
      <c r="S1048" s="2" t="s">
        <v>40</v>
      </c>
      <c r="T1048" s="2" t="s">
        <v>40</v>
      </c>
      <c r="U1048" s="2" t="s">
        <v>6372</v>
      </c>
      <c r="V1048" s="2" t="s">
        <v>6373</v>
      </c>
      <c r="W1048" s="2" t="s">
        <v>6374</v>
      </c>
      <c r="X1048" s="2" t="s">
        <v>6375</v>
      </c>
      <c r="Y1048" s="2" t="s">
        <v>40</v>
      </c>
      <c r="Z1048" s="2">
        <v>0</v>
      </c>
      <c r="AA1048" s="22">
        <v>1.274</v>
      </c>
      <c r="AB1048" s="22">
        <v>1.274</v>
      </c>
      <c r="AC1048" s="21">
        <v>0.35</v>
      </c>
      <c r="AD1048" s="21">
        <v>0.35</v>
      </c>
      <c r="AE1048" s="102">
        <v>0.59194205374931197</v>
      </c>
      <c r="AF1048" s="102">
        <v>0.30298733321843502</v>
      </c>
      <c r="AG1048" s="23">
        <v>1</v>
      </c>
      <c r="AH1048" s="23">
        <v>1</v>
      </c>
      <c r="AI1048" s="2">
        <v>89.6</v>
      </c>
      <c r="AJ1048" s="2">
        <v>114.1</v>
      </c>
      <c r="AK1048" s="2">
        <v>96.7</v>
      </c>
      <c r="AL1048" s="2">
        <v>123.2</v>
      </c>
      <c r="AM1048" s="2">
        <v>7.45</v>
      </c>
      <c r="AN1048" s="2">
        <v>0.28999999999999998</v>
      </c>
      <c r="AO1048" s="2">
        <v>5.45</v>
      </c>
      <c r="AP1048" s="2">
        <v>4.5999999999999996</v>
      </c>
      <c r="AQ1048" s="2" t="s">
        <v>30</v>
      </c>
      <c r="AR1048" s="2" t="s">
        <v>30</v>
      </c>
      <c r="AS1048" s="2" t="s">
        <v>30</v>
      </c>
      <c r="AT1048" s="2" t="s">
        <v>30</v>
      </c>
      <c r="AU1048" s="2" t="s">
        <v>30</v>
      </c>
      <c r="AV1048" s="2" t="s">
        <v>30</v>
      </c>
      <c r="AW1048" s="2" t="s">
        <v>30</v>
      </c>
      <c r="AX1048" s="2" t="s">
        <v>30</v>
      </c>
      <c r="AY1048" s="2" t="s">
        <v>30</v>
      </c>
      <c r="AZ1048" s="2" t="s">
        <v>30</v>
      </c>
      <c r="BA1048" s="2" t="s">
        <v>30</v>
      </c>
      <c r="BB1048" s="2" t="s">
        <v>30</v>
      </c>
      <c r="BC1048" s="2" t="s">
        <v>40</v>
      </c>
    </row>
    <row r="1049" spans="1:55">
      <c r="A1049" s="2" t="b">
        <v>0</v>
      </c>
      <c r="B1049" s="2" t="s">
        <v>30</v>
      </c>
      <c r="C1049" s="2" t="s">
        <v>12301</v>
      </c>
      <c r="D1049" s="2" t="s">
        <v>6295</v>
      </c>
      <c r="E1049" s="2" t="s">
        <v>6296</v>
      </c>
      <c r="F1049" s="2">
        <v>0</v>
      </c>
      <c r="G1049" s="2">
        <v>38.058999999999997</v>
      </c>
      <c r="H1049" s="2">
        <v>57</v>
      </c>
      <c r="I1049" s="2">
        <v>6</v>
      </c>
      <c r="J1049" s="2">
        <v>33</v>
      </c>
      <c r="K1049" s="2">
        <v>6</v>
      </c>
      <c r="L1049" s="2">
        <v>1</v>
      </c>
      <c r="M1049" s="2">
        <v>118</v>
      </c>
      <c r="N1049" s="2">
        <v>13.6</v>
      </c>
      <c r="O1049" s="2">
        <v>6.55</v>
      </c>
      <c r="P1049" s="2">
        <v>104.22</v>
      </c>
      <c r="Q1049" s="2">
        <v>6</v>
      </c>
      <c r="R1049" s="2" t="s">
        <v>40</v>
      </c>
      <c r="S1049" s="2" t="s">
        <v>86</v>
      </c>
      <c r="T1049" s="2" t="s">
        <v>40</v>
      </c>
      <c r="U1049" s="2" t="s">
        <v>4866</v>
      </c>
      <c r="V1049" s="2" t="s">
        <v>6297</v>
      </c>
      <c r="W1049" s="2" t="s">
        <v>6298</v>
      </c>
      <c r="X1049" s="2" t="s">
        <v>6299</v>
      </c>
      <c r="Y1049" s="2" t="s">
        <v>40</v>
      </c>
      <c r="Z1049" s="2">
        <v>0</v>
      </c>
      <c r="AA1049" s="22">
        <v>1.181</v>
      </c>
      <c r="AB1049" s="22">
        <v>1.1080000000000001</v>
      </c>
      <c r="AC1049" s="21">
        <v>0.24</v>
      </c>
      <c r="AD1049" s="21">
        <v>0.15</v>
      </c>
      <c r="AE1049" s="102">
        <v>0.99312090209232395</v>
      </c>
      <c r="AF1049" s="102">
        <v>0.99961730925381298</v>
      </c>
      <c r="AG1049" s="23">
        <v>1</v>
      </c>
      <c r="AH1049" s="23">
        <v>1</v>
      </c>
      <c r="AI1049" s="2">
        <v>90.9</v>
      </c>
      <c r="AJ1049" s="2">
        <v>107.4</v>
      </c>
      <c r="AK1049" s="2">
        <v>84.1</v>
      </c>
      <c r="AL1049" s="2">
        <v>93.1</v>
      </c>
      <c r="AM1049" s="2">
        <v>5.5</v>
      </c>
      <c r="AN1049" s="2">
        <v>3.34</v>
      </c>
      <c r="AO1049" s="2">
        <v>3.41</v>
      </c>
      <c r="AP1049" s="2">
        <v>6.59</v>
      </c>
      <c r="AQ1049" s="2" t="s">
        <v>30</v>
      </c>
      <c r="AR1049" s="2" t="s">
        <v>30</v>
      </c>
      <c r="AS1049" s="2" t="s">
        <v>30</v>
      </c>
      <c r="AT1049" s="2" t="s">
        <v>30</v>
      </c>
      <c r="AU1049" s="2" t="s">
        <v>30</v>
      </c>
      <c r="AV1049" s="2" t="s">
        <v>30</v>
      </c>
      <c r="AW1049" s="2" t="s">
        <v>30</v>
      </c>
      <c r="AX1049" s="2" t="s">
        <v>30</v>
      </c>
      <c r="AY1049" s="2" t="s">
        <v>30</v>
      </c>
      <c r="AZ1049" s="2" t="s">
        <v>30</v>
      </c>
      <c r="BA1049" s="2" t="s">
        <v>30</v>
      </c>
      <c r="BB1049" s="2" t="s">
        <v>30</v>
      </c>
      <c r="BC1049" s="2" t="s">
        <v>40</v>
      </c>
    </row>
    <row r="1050" spans="1:55">
      <c r="A1050" s="2" t="b">
        <v>0</v>
      </c>
      <c r="B1050" s="2" t="s">
        <v>30</v>
      </c>
      <c r="C1050" s="2" t="s">
        <v>12301</v>
      </c>
      <c r="D1050" s="2" t="s">
        <v>5949</v>
      </c>
      <c r="E1050" s="2" t="s">
        <v>5950</v>
      </c>
      <c r="F1050" s="2">
        <v>0</v>
      </c>
      <c r="G1050" s="2">
        <v>38.057000000000002</v>
      </c>
      <c r="H1050" s="2">
        <v>50</v>
      </c>
      <c r="I1050" s="2">
        <v>6</v>
      </c>
      <c r="J1050" s="2">
        <v>23</v>
      </c>
      <c r="K1050" s="2">
        <v>6</v>
      </c>
      <c r="L1050" s="2">
        <v>1</v>
      </c>
      <c r="M1050" s="2">
        <v>159</v>
      </c>
      <c r="N1050" s="2">
        <v>18</v>
      </c>
      <c r="O1050" s="2">
        <v>5</v>
      </c>
      <c r="P1050" s="2">
        <v>82.08</v>
      </c>
      <c r="Q1050" s="2">
        <v>6</v>
      </c>
      <c r="R1050" s="2" t="s">
        <v>53</v>
      </c>
      <c r="S1050" s="2" t="s">
        <v>86</v>
      </c>
      <c r="T1050" s="2" t="s">
        <v>111</v>
      </c>
      <c r="U1050" s="2" t="s">
        <v>5951</v>
      </c>
      <c r="V1050" s="2" t="s">
        <v>5952</v>
      </c>
      <c r="W1050" s="2" t="s">
        <v>5953</v>
      </c>
      <c r="X1050" s="2" t="s">
        <v>5954</v>
      </c>
      <c r="Y1050" s="2" t="s">
        <v>5955</v>
      </c>
      <c r="Z1050" s="2">
        <v>0</v>
      </c>
      <c r="AA1050" s="22">
        <v>1.393</v>
      </c>
      <c r="AB1050" s="22">
        <v>1.304</v>
      </c>
      <c r="AC1050" s="21">
        <v>0.48</v>
      </c>
      <c r="AD1050" s="21">
        <v>0.38</v>
      </c>
      <c r="AE1050" s="102">
        <v>0.96196196134531797</v>
      </c>
      <c r="AF1050" s="102">
        <v>0.97965722458316995</v>
      </c>
      <c r="AG1050" s="23">
        <v>1</v>
      </c>
      <c r="AH1050" s="23">
        <v>1</v>
      </c>
      <c r="AI1050" s="2">
        <v>75.2</v>
      </c>
      <c r="AJ1050" s="2">
        <v>104.8</v>
      </c>
      <c r="AK1050" s="2">
        <v>98.2</v>
      </c>
      <c r="AL1050" s="2">
        <v>128.1</v>
      </c>
      <c r="AM1050" s="2">
        <v>11.6</v>
      </c>
      <c r="AN1050" s="2">
        <v>2.42</v>
      </c>
      <c r="AO1050" s="2">
        <v>8.1199999999999992</v>
      </c>
      <c r="AP1050" s="2">
        <v>10.08</v>
      </c>
      <c r="AQ1050" s="2" t="s">
        <v>30</v>
      </c>
      <c r="AR1050" s="2" t="s">
        <v>30</v>
      </c>
      <c r="AS1050" s="2" t="s">
        <v>30</v>
      </c>
      <c r="AT1050" s="2" t="s">
        <v>30</v>
      </c>
      <c r="AU1050" s="2" t="s">
        <v>30</v>
      </c>
      <c r="AV1050" s="2" t="s">
        <v>30</v>
      </c>
      <c r="AW1050" s="2" t="s">
        <v>30</v>
      </c>
      <c r="AX1050" s="2" t="s">
        <v>30</v>
      </c>
      <c r="AY1050" s="2" t="s">
        <v>30</v>
      </c>
      <c r="AZ1050" s="2" t="s">
        <v>30</v>
      </c>
      <c r="BA1050" s="2" t="s">
        <v>30</v>
      </c>
      <c r="BB1050" s="2" t="s">
        <v>30</v>
      </c>
      <c r="BC1050" s="2" t="s">
        <v>40</v>
      </c>
    </row>
    <row r="1051" spans="1:55">
      <c r="A1051" s="2" t="b">
        <v>0</v>
      </c>
      <c r="B1051" s="2" t="s">
        <v>30</v>
      </c>
      <c r="C1051" s="2" t="s">
        <v>12301</v>
      </c>
      <c r="D1051" s="2" t="s">
        <v>7094</v>
      </c>
      <c r="E1051" s="2" t="s">
        <v>7095</v>
      </c>
      <c r="F1051" s="2">
        <v>0</v>
      </c>
      <c r="G1051" s="2">
        <v>37.576999999999998</v>
      </c>
      <c r="H1051" s="2">
        <v>32</v>
      </c>
      <c r="I1051" s="2">
        <v>4</v>
      </c>
      <c r="J1051" s="2">
        <v>29</v>
      </c>
      <c r="K1051" s="2">
        <v>4</v>
      </c>
      <c r="L1051" s="2">
        <v>1</v>
      </c>
      <c r="M1051" s="2">
        <v>215</v>
      </c>
      <c r="N1051" s="2">
        <v>23.8</v>
      </c>
      <c r="O1051" s="2">
        <v>5.15</v>
      </c>
      <c r="P1051" s="2">
        <v>138.99</v>
      </c>
      <c r="Q1051" s="2">
        <v>4</v>
      </c>
      <c r="R1051" s="2" t="s">
        <v>53</v>
      </c>
      <c r="S1051" s="2" t="s">
        <v>86</v>
      </c>
      <c r="T1051" s="2" t="s">
        <v>511</v>
      </c>
      <c r="U1051" s="2" t="s">
        <v>7096</v>
      </c>
      <c r="V1051" s="2" t="s">
        <v>7097</v>
      </c>
      <c r="W1051" s="2" t="s">
        <v>7098</v>
      </c>
      <c r="X1051" s="2" t="s">
        <v>7099</v>
      </c>
      <c r="Y1051" s="2" t="s">
        <v>40</v>
      </c>
      <c r="Z1051" s="2">
        <v>0</v>
      </c>
      <c r="AA1051" s="22">
        <v>1.056</v>
      </c>
      <c r="AB1051" s="22">
        <v>1.349</v>
      </c>
      <c r="AC1051" s="21">
        <v>0.08</v>
      </c>
      <c r="AD1051" s="21">
        <v>0.43</v>
      </c>
      <c r="AE1051" s="102">
        <v>0.99989249176850503</v>
      </c>
      <c r="AF1051" s="102">
        <v>0.44681638154765602</v>
      </c>
      <c r="AG1051" s="23">
        <v>1</v>
      </c>
      <c r="AH1051" s="23">
        <v>1</v>
      </c>
      <c r="AI1051" s="2">
        <v>84.9</v>
      </c>
      <c r="AJ1051" s="2">
        <v>89.7</v>
      </c>
      <c r="AK1051" s="2">
        <v>81.400000000000006</v>
      </c>
      <c r="AL1051" s="2">
        <v>109.8</v>
      </c>
      <c r="AM1051" s="2">
        <v>1.18</v>
      </c>
      <c r="AN1051" s="2">
        <v>3.9</v>
      </c>
      <c r="AO1051" s="2">
        <v>4.43</v>
      </c>
      <c r="AP1051" s="2">
        <v>5.12</v>
      </c>
      <c r="AQ1051" s="2" t="s">
        <v>30</v>
      </c>
      <c r="AR1051" s="2" t="s">
        <v>30</v>
      </c>
      <c r="AS1051" s="2" t="s">
        <v>30</v>
      </c>
      <c r="AT1051" s="2" t="s">
        <v>30</v>
      </c>
      <c r="AU1051" s="2" t="s">
        <v>30</v>
      </c>
      <c r="AV1051" s="2" t="s">
        <v>30</v>
      </c>
      <c r="AW1051" s="2" t="s">
        <v>30</v>
      </c>
      <c r="AX1051" s="2" t="s">
        <v>30</v>
      </c>
      <c r="AY1051" s="2" t="s">
        <v>30</v>
      </c>
      <c r="AZ1051" s="2" t="s">
        <v>30</v>
      </c>
      <c r="BA1051" s="2" t="s">
        <v>30</v>
      </c>
      <c r="BB1051" s="2" t="s">
        <v>30</v>
      </c>
      <c r="BC1051" s="2" t="s">
        <v>40</v>
      </c>
    </row>
    <row r="1052" spans="1:55">
      <c r="A1052" s="2" t="b">
        <v>0</v>
      </c>
      <c r="B1052" s="2" t="s">
        <v>30</v>
      </c>
      <c r="C1052" s="2" t="s">
        <v>12301</v>
      </c>
      <c r="D1052" s="2" t="s">
        <v>6733</v>
      </c>
      <c r="E1052" s="2" t="s">
        <v>6734</v>
      </c>
      <c r="F1052" s="2">
        <v>0</v>
      </c>
      <c r="G1052" s="2">
        <v>37.551000000000002</v>
      </c>
      <c r="H1052" s="2">
        <v>56</v>
      </c>
      <c r="I1052" s="2">
        <v>6</v>
      </c>
      <c r="J1052" s="2">
        <v>70</v>
      </c>
      <c r="K1052" s="2">
        <v>6</v>
      </c>
      <c r="L1052" s="2">
        <v>1</v>
      </c>
      <c r="M1052" s="2">
        <v>85</v>
      </c>
      <c r="N1052" s="2">
        <v>9.1</v>
      </c>
      <c r="O1052" s="2">
        <v>10.58</v>
      </c>
      <c r="P1052" s="2">
        <v>204.78</v>
      </c>
      <c r="Q1052" s="2">
        <v>6</v>
      </c>
      <c r="R1052" s="2" t="s">
        <v>95</v>
      </c>
      <c r="S1052" s="2" t="s">
        <v>729</v>
      </c>
      <c r="T1052" s="2" t="s">
        <v>1529</v>
      </c>
      <c r="U1052" s="2" t="s">
        <v>6735</v>
      </c>
      <c r="V1052" s="2" t="s">
        <v>6736</v>
      </c>
      <c r="W1052" s="2" t="s">
        <v>6737</v>
      </c>
      <c r="X1052" s="2" t="s">
        <v>6738</v>
      </c>
      <c r="Y1052" s="2" t="s">
        <v>102</v>
      </c>
      <c r="Z1052" s="2">
        <v>0</v>
      </c>
      <c r="AA1052" s="22">
        <v>0.88700000000000001</v>
      </c>
      <c r="AB1052" s="22">
        <v>0.66500000000000004</v>
      </c>
      <c r="AC1052" s="21">
        <v>-0.17</v>
      </c>
      <c r="AD1052" s="21">
        <v>-0.59</v>
      </c>
      <c r="AE1052" s="102">
        <v>0.82463118758995602</v>
      </c>
      <c r="AF1052" s="102">
        <v>1.00305741518147E-2</v>
      </c>
      <c r="AG1052" s="23">
        <v>1</v>
      </c>
      <c r="AH1052" s="23">
        <v>7.4038907260671499E-2</v>
      </c>
      <c r="AI1052" s="2">
        <v>106</v>
      </c>
      <c r="AJ1052" s="2">
        <v>94</v>
      </c>
      <c r="AK1052" s="2">
        <v>139.4</v>
      </c>
      <c r="AL1052" s="2">
        <v>92.6</v>
      </c>
      <c r="AM1052" s="2">
        <v>1.55</v>
      </c>
      <c r="AN1052" s="2">
        <v>1.32</v>
      </c>
      <c r="AO1052" s="2">
        <v>2.0499999999999998</v>
      </c>
      <c r="AP1052" s="2">
        <v>4.41</v>
      </c>
      <c r="AQ1052" s="2" t="s">
        <v>30</v>
      </c>
      <c r="AR1052" s="2" t="s">
        <v>30</v>
      </c>
      <c r="AS1052" s="2" t="s">
        <v>30</v>
      </c>
      <c r="AT1052" s="2" t="s">
        <v>30</v>
      </c>
      <c r="AU1052" s="2" t="s">
        <v>30</v>
      </c>
      <c r="AV1052" s="2" t="s">
        <v>30</v>
      </c>
      <c r="AW1052" s="2" t="s">
        <v>30</v>
      </c>
      <c r="AX1052" s="2" t="s">
        <v>30</v>
      </c>
      <c r="AY1052" s="2" t="s">
        <v>30</v>
      </c>
      <c r="AZ1052" s="2" t="s">
        <v>30</v>
      </c>
      <c r="BA1052" s="2" t="s">
        <v>30</v>
      </c>
      <c r="BB1052" s="2" t="s">
        <v>30</v>
      </c>
      <c r="BC1052" s="2" t="s">
        <v>40</v>
      </c>
    </row>
    <row r="1053" spans="1:55">
      <c r="A1053" s="2" t="b">
        <v>0</v>
      </c>
      <c r="B1053" s="2" t="s">
        <v>30</v>
      </c>
      <c r="C1053" s="2" t="s">
        <v>12301</v>
      </c>
      <c r="D1053" s="2" t="s">
        <v>6670</v>
      </c>
      <c r="E1053" s="2" t="s">
        <v>6671</v>
      </c>
      <c r="F1053" s="2">
        <v>0</v>
      </c>
      <c r="G1053" s="2">
        <v>37.542999999999999</v>
      </c>
      <c r="H1053" s="2">
        <v>48</v>
      </c>
      <c r="I1053" s="2">
        <v>7</v>
      </c>
      <c r="J1053" s="2">
        <v>23</v>
      </c>
      <c r="K1053" s="2">
        <v>7</v>
      </c>
      <c r="L1053" s="2">
        <v>1</v>
      </c>
      <c r="M1053" s="2">
        <v>277</v>
      </c>
      <c r="N1053" s="2">
        <v>31.4</v>
      </c>
      <c r="O1053" s="2">
        <v>6.25</v>
      </c>
      <c r="P1053" s="2">
        <v>93.89</v>
      </c>
      <c r="Q1053" s="2">
        <v>7</v>
      </c>
      <c r="R1053" s="2" t="s">
        <v>33</v>
      </c>
      <c r="S1053" s="2" t="s">
        <v>40</v>
      </c>
      <c r="T1053" s="2" t="s">
        <v>158</v>
      </c>
      <c r="U1053" s="2" t="s">
        <v>6672</v>
      </c>
      <c r="V1053" s="2" t="s">
        <v>6673</v>
      </c>
      <c r="W1053" s="2" t="s">
        <v>6674</v>
      </c>
      <c r="X1053" s="2" t="s">
        <v>6675</v>
      </c>
      <c r="Y1053" s="2" t="s">
        <v>6676</v>
      </c>
      <c r="Z1053" s="2">
        <v>0</v>
      </c>
      <c r="AA1053" s="22">
        <v>1.04</v>
      </c>
      <c r="AB1053" s="22">
        <v>0.95399999999999996</v>
      </c>
      <c r="AC1053" s="21">
        <v>0.06</v>
      </c>
      <c r="AD1053" s="21">
        <v>-7.0000000000000007E-2</v>
      </c>
      <c r="AE1053" s="102">
        <v>0.99994342374185197</v>
      </c>
      <c r="AF1053" s="102">
        <v>0.99993061398548699</v>
      </c>
      <c r="AG1053" s="23">
        <v>1</v>
      </c>
      <c r="AH1053" s="23">
        <v>1</v>
      </c>
      <c r="AI1053" s="2">
        <v>96</v>
      </c>
      <c r="AJ1053" s="2">
        <v>99.8</v>
      </c>
      <c r="AK1053" s="2">
        <v>112.3</v>
      </c>
      <c r="AL1053" s="2">
        <v>107.2</v>
      </c>
      <c r="AM1053" s="2">
        <v>5.81</v>
      </c>
      <c r="AN1053" s="2">
        <v>0.45</v>
      </c>
      <c r="AO1053" s="2">
        <v>4.22</v>
      </c>
      <c r="AP1053" s="2">
        <v>0.86</v>
      </c>
      <c r="AQ1053" s="2" t="s">
        <v>30</v>
      </c>
      <c r="AR1053" s="2" t="s">
        <v>30</v>
      </c>
      <c r="AS1053" s="2" t="s">
        <v>30</v>
      </c>
      <c r="AT1053" s="2" t="s">
        <v>30</v>
      </c>
      <c r="AU1053" s="2" t="s">
        <v>30</v>
      </c>
      <c r="AV1053" s="2" t="s">
        <v>30</v>
      </c>
      <c r="AW1053" s="2" t="s">
        <v>30</v>
      </c>
      <c r="AX1053" s="2" t="s">
        <v>30</v>
      </c>
      <c r="AY1053" s="2" t="s">
        <v>30</v>
      </c>
      <c r="AZ1053" s="2" t="s">
        <v>30</v>
      </c>
      <c r="BA1053" s="2" t="s">
        <v>30</v>
      </c>
      <c r="BB1053" s="2" t="s">
        <v>30</v>
      </c>
      <c r="BC1053" s="2" t="s">
        <v>40</v>
      </c>
    </row>
    <row r="1054" spans="1:55">
      <c r="A1054" s="2" t="b">
        <v>0</v>
      </c>
      <c r="B1054" s="2" t="s">
        <v>30</v>
      </c>
      <c r="C1054" s="2" t="s">
        <v>12301</v>
      </c>
      <c r="D1054" s="2" t="s">
        <v>6839</v>
      </c>
      <c r="E1054" s="2" t="s">
        <v>6840</v>
      </c>
      <c r="F1054" s="2">
        <v>0</v>
      </c>
      <c r="G1054" s="2">
        <v>37.411000000000001</v>
      </c>
      <c r="H1054" s="2">
        <v>18</v>
      </c>
      <c r="I1054" s="2">
        <v>6</v>
      </c>
      <c r="J1054" s="2">
        <v>76</v>
      </c>
      <c r="K1054" s="2">
        <v>3</v>
      </c>
      <c r="L1054" s="2">
        <v>1</v>
      </c>
      <c r="M1054" s="2">
        <v>365</v>
      </c>
      <c r="N1054" s="2">
        <v>40.299999999999997</v>
      </c>
      <c r="O1054" s="2">
        <v>4.87</v>
      </c>
      <c r="P1054" s="2">
        <v>226.52</v>
      </c>
      <c r="Q1054" s="2">
        <v>6</v>
      </c>
      <c r="R1054" s="2" t="s">
        <v>921</v>
      </c>
      <c r="S1054" s="2" t="s">
        <v>141</v>
      </c>
      <c r="T1054" s="2" t="s">
        <v>519</v>
      </c>
      <c r="U1054" s="2" t="s">
        <v>143</v>
      </c>
      <c r="V1054" s="2" t="s">
        <v>40</v>
      </c>
      <c r="W1054" s="2" t="s">
        <v>40</v>
      </c>
      <c r="X1054" s="2" t="s">
        <v>40</v>
      </c>
      <c r="Y1054" s="2" t="s">
        <v>40</v>
      </c>
      <c r="Z1054" s="2">
        <v>0</v>
      </c>
      <c r="AA1054" s="22">
        <v>0.25600000000000001</v>
      </c>
      <c r="AB1054" s="22">
        <v>0.19</v>
      </c>
      <c r="AC1054" s="21">
        <v>-1.97</v>
      </c>
      <c r="AD1054" s="21">
        <v>-2.4</v>
      </c>
      <c r="AE1054" s="102">
        <v>3.0021522991741101E-4</v>
      </c>
      <c r="AF1054" s="102">
        <v>9.6816802706900504E-5</v>
      </c>
      <c r="AG1054" s="23">
        <v>5.1307053257056597E-3</v>
      </c>
      <c r="AH1054" s="23">
        <v>1.73265542202821E-3</v>
      </c>
      <c r="AI1054" s="2">
        <v>158.9</v>
      </c>
      <c r="AJ1054" s="2">
        <v>40.700000000000003</v>
      </c>
      <c r="AK1054" s="2">
        <v>109.3</v>
      </c>
      <c r="AL1054" s="2">
        <v>20.7</v>
      </c>
      <c r="AM1054" s="2">
        <v>1.91</v>
      </c>
      <c r="AN1054" s="2">
        <v>4.32</v>
      </c>
      <c r="AO1054" s="2">
        <v>0.47</v>
      </c>
      <c r="AP1054" s="2">
        <v>11.15</v>
      </c>
      <c r="AQ1054" s="2" t="s">
        <v>30</v>
      </c>
      <c r="AR1054" s="2" t="s">
        <v>30</v>
      </c>
      <c r="AS1054" s="2" t="s">
        <v>12300</v>
      </c>
      <c r="AT1054" s="2" t="s">
        <v>30</v>
      </c>
      <c r="AU1054" s="2" t="s">
        <v>30</v>
      </c>
      <c r="AV1054" s="2" t="s">
        <v>12300</v>
      </c>
      <c r="AW1054" s="2" t="s">
        <v>30</v>
      </c>
      <c r="AX1054" s="2" t="s">
        <v>30</v>
      </c>
      <c r="AY1054" s="2" t="s">
        <v>12300</v>
      </c>
      <c r="AZ1054" s="2" t="s">
        <v>30</v>
      </c>
      <c r="BA1054" s="2" t="s">
        <v>30</v>
      </c>
      <c r="BB1054" s="2" t="s">
        <v>12300</v>
      </c>
      <c r="BC1054" s="2" t="s">
        <v>40</v>
      </c>
    </row>
    <row r="1055" spans="1:55">
      <c r="A1055" s="2" t="b">
        <v>0</v>
      </c>
      <c r="B1055" s="2" t="s">
        <v>30</v>
      </c>
      <c r="C1055" s="2" t="s">
        <v>12301</v>
      </c>
      <c r="D1055" s="2" t="s">
        <v>6359</v>
      </c>
      <c r="E1055" s="2" t="s">
        <v>6360</v>
      </c>
      <c r="F1055" s="2">
        <v>0</v>
      </c>
      <c r="G1055" s="2">
        <v>37.393999999999998</v>
      </c>
      <c r="H1055" s="2">
        <v>30</v>
      </c>
      <c r="I1055" s="2">
        <v>10</v>
      </c>
      <c r="J1055" s="2">
        <v>33</v>
      </c>
      <c r="K1055" s="2">
        <v>10</v>
      </c>
      <c r="L1055" s="2">
        <v>1</v>
      </c>
      <c r="M1055" s="2">
        <v>319</v>
      </c>
      <c r="N1055" s="2">
        <v>36</v>
      </c>
      <c r="O1055" s="2">
        <v>9.85</v>
      </c>
      <c r="P1055" s="2">
        <v>73.56</v>
      </c>
      <c r="Q1055" s="2">
        <v>10</v>
      </c>
      <c r="R1055" s="2" t="s">
        <v>33</v>
      </c>
      <c r="S1055" s="2" t="s">
        <v>86</v>
      </c>
      <c r="T1055" s="2" t="s">
        <v>3304</v>
      </c>
      <c r="U1055" s="2" t="s">
        <v>4801</v>
      </c>
      <c r="V1055" s="2" t="s">
        <v>6361</v>
      </c>
      <c r="W1055" s="2" t="s">
        <v>6362</v>
      </c>
      <c r="X1055" s="2" t="s">
        <v>6363</v>
      </c>
      <c r="Y1055" s="2" t="s">
        <v>40</v>
      </c>
      <c r="Z1055" s="2">
        <v>0</v>
      </c>
      <c r="AA1055" s="22">
        <v>0.75600000000000001</v>
      </c>
      <c r="AB1055" s="22">
        <v>0.63500000000000001</v>
      </c>
      <c r="AC1055" s="21">
        <v>-0.4</v>
      </c>
      <c r="AD1055" s="21">
        <v>-0.66</v>
      </c>
      <c r="AE1055" s="102">
        <v>5.43895277461681E-5</v>
      </c>
      <c r="AF1055" s="102">
        <v>8.7420648386959993E-8</v>
      </c>
      <c r="AG1055" s="23">
        <v>1.56328688082547E-3</v>
      </c>
      <c r="AH1055" s="23">
        <v>8.2936016640333703E-6</v>
      </c>
      <c r="AI1055" s="2">
        <v>107.3</v>
      </c>
      <c r="AJ1055" s="2">
        <v>81.099999999999994</v>
      </c>
      <c r="AK1055" s="2">
        <v>130.1</v>
      </c>
      <c r="AL1055" s="2">
        <v>82.6</v>
      </c>
      <c r="AM1055" s="2">
        <v>1.97</v>
      </c>
      <c r="AN1055" s="2">
        <v>1.59</v>
      </c>
      <c r="AO1055" s="2">
        <v>1.86</v>
      </c>
      <c r="AP1055" s="2">
        <v>5.42</v>
      </c>
      <c r="AQ1055" s="2" t="s">
        <v>30</v>
      </c>
      <c r="AR1055" s="2" t="s">
        <v>30</v>
      </c>
      <c r="AS1055" s="2" t="s">
        <v>30</v>
      </c>
      <c r="AT1055" s="2" t="s">
        <v>30</v>
      </c>
      <c r="AU1055" s="2" t="s">
        <v>30</v>
      </c>
      <c r="AV1055" s="2" t="s">
        <v>30</v>
      </c>
      <c r="AW1055" s="2" t="s">
        <v>30</v>
      </c>
      <c r="AX1055" s="2" t="s">
        <v>30</v>
      </c>
      <c r="AY1055" s="2" t="s">
        <v>30</v>
      </c>
      <c r="AZ1055" s="2" t="s">
        <v>30</v>
      </c>
      <c r="BA1055" s="2" t="s">
        <v>30</v>
      </c>
      <c r="BB1055" s="2" t="s">
        <v>30</v>
      </c>
      <c r="BC1055" s="2" t="s">
        <v>40</v>
      </c>
    </row>
    <row r="1056" spans="1:55">
      <c r="A1056" s="2" t="b">
        <v>0</v>
      </c>
      <c r="B1056" s="2" t="s">
        <v>30</v>
      </c>
      <c r="C1056" s="2" t="s">
        <v>12301</v>
      </c>
      <c r="D1056" s="2" t="s">
        <v>7158</v>
      </c>
      <c r="E1056" s="2" t="s">
        <v>7159</v>
      </c>
      <c r="F1056" s="2">
        <v>0</v>
      </c>
      <c r="G1056" s="2">
        <v>37.365000000000002</v>
      </c>
      <c r="H1056" s="2">
        <v>45</v>
      </c>
      <c r="I1056" s="2">
        <v>8</v>
      </c>
      <c r="J1056" s="2">
        <v>18</v>
      </c>
      <c r="K1056" s="2">
        <v>8</v>
      </c>
      <c r="L1056" s="2">
        <v>1</v>
      </c>
      <c r="M1056" s="2">
        <v>248</v>
      </c>
      <c r="N1056" s="2">
        <v>26.7</v>
      </c>
      <c r="O1056" s="2">
        <v>5.96</v>
      </c>
      <c r="P1056" s="2">
        <v>65.02</v>
      </c>
      <c r="Q1056" s="2">
        <v>8</v>
      </c>
      <c r="R1056" s="2" t="s">
        <v>7160</v>
      </c>
      <c r="S1056" s="2" t="s">
        <v>314</v>
      </c>
      <c r="T1056" s="2" t="s">
        <v>2756</v>
      </c>
      <c r="U1056" s="2" t="s">
        <v>7161</v>
      </c>
      <c r="V1056" s="2" t="s">
        <v>7162</v>
      </c>
      <c r="W1056" s="2" t="s">
        <v>7163</v>
      </c>
      <c r="X1056" s="2" t="s">
        <v>7164</v>
      </c>
      <c r="Y1056" s="2" t="s">
        <v>40</v>
      </c>
      <c r="Z1056" s="2">
        <v>0</v>
      </c>
      <c r="AA1056" s="22">
        <v>1.4159999999999999</v>
      </c>
      <c r="AB1056" s="22">
        <v>1.2749999999999999</v>
      </c>
      <c r="AC1056" s="21">
        <v>0.5</v>
      </c>
      <c r="AD1056" s="21">
        <v>0.35</v>
      </c>
      <c r="AE1056" s="102">
        <v>0.74454729387944196</v>
      </c>
      <c r="AF1056" s="102">
        <v>0.93600485812797996</v>
      </c>
      <c r="AG1056" s="23">
        <v>1</v>
      </c>
      <c r="AH1056" s="23">
        <v>1</v>
      </c>
      <c r="AI1056" s="2">
        <v>78.400000000000006</v>
      </c>
      <c r="AJ1056" s="2">
        <v>111</v>
      </c>
      <c r="AK1056" s="2">
        <v>82.8</v>
      </c>
      <c r="AL1056" s="2">
        <v>105.6</v>
      </c>
      <c r="AM1056" s="2">
        <v>5.93</v>
      </c>
      <c r="AN1056" s="2">
        <v>5.36</v>
      </c>
      <c r="AO1056" s="2">
        <v>1.64</v>
      </c>
      <c r="AP1056" s="2">
        <v>6.32</v>
      </c>
      <c r="AQ1056" s="2" t="s">
        <v>30</v>
      </c>
      <c r="AR1056" s="2" t="s">
        <v>30</v>
      </c>
      <c r="AS1056" s="2" t="s">
        <v>30</v>
      </c>
      <c r="AT1056" s="2" t="s">
        <v>30</v>
      </c>
      <c r="AU1056" s="2" t="s">
        <v>30</v>
      </c>
      <c r="AV1056" s="2" t="s">
        <v>30</v>
      </c>
      <c r="AW1056" s="2" t="s">
        <v>30</v>
      </c>
      <c r="AX1056" s="2" t="s">
        <v>30</v>
      </c>
      <c r="AY1056" s="2" t="s">
        <v>30</v>
      </c>
      <c r="AZ1056" s="2" t="s">
        <v>30</v>
      </c>
      <c r="BA1056" s="2" t="s">
        <v>30</v>
      </c>
      <c r="BB1056" s="2" t="s">
        <v>30</v>
      </c>
      <c r="BC1056" s="2" t="s">
        <v>40</v>
      </c>
    </row>
    <row r="1057" spans="1:55">
      <c r="A1057" s="2" t="b">
        <v>0</v>
      </c>
      <c r="B1057" s="2" t="s">
        <v>30</v>
      </c>
      <c r="C1057" s="2" t="s">
        <v>12301</v>
      </c>
      <c r="D1057" s="2" t="s">
        <v>7022</v>
      </c>
      <c r="E1057" s="2" t="s">
        <v>7023</v>
      </c>
      <c r="F1057" s="2">
        <v>0</v>
      </c>
      <c r="G1057" s="2">
        <v>37.335999999999999</v>
      </c>
      <c r="H1057" s="2">
        <v>26</v>
      </c>
      <c r="I1057" s="2">
        <v>9</v>
      </c>
      <c r="J1057" s="2">
        <v>22</v>
      </c>
      <c r="K1057" s="2">
        <v>9</v>
      </c>
      <c r="L1057" s="2">
        <v>1</v>
      </c>
      <c r="M1057" s="2">
        <v>398</v>
      </c>
      <c r="N1057" s="2">
        <v>43.4</v>
      </c>
      <c r="O1057" s="2">
        <v>6.01</v>
      </c>
      <c r="P1057" s="2">
        <v>69.72</v>
      </c>
      <c r="Q1057" s="2">
        <v>9</v>
      </c>
      <c r="R1057" s="2" t="s">
        <v>33</v>
      </c>
      <c r="S1057" s="2" t="s">
        <v>40</v>
      </c>
      <c r="T1057" s="2" t="s">
        <v>45</v>
      </c>
      <c r="U1057" s="2" t="s">
        <v>7024</v>
      </c>
      <c r="V1057" s="2" t="s">
        <v>7025</v>
      </c>
      <c r="W1057" s="2" t="s">
        <v>7026</v>
      </c>
      <c r="X1057" s="2" t="s">
        <v>7027</v>
      </c>
      <c r="Y1057" s="2" t="s">
        <v>1708</v>
      </c>
      <c r="Z1057" s="2">
        <v>0</v>
      </c>
      <c r="AA1057" s="22">
        <v>0.83699999999999997</v>
      </c>
      <c r="AB1057" s="22">
        <v>0.81</v>
      </c>
      <c r="AC1057" s="21">
        <v>-0.26</v>
      </c>
      <c r="AD1057" s="21">
        <v>-0.3</v>
      </c>
      <c r="AE1057" s="102">
        <v>0.999777798677702</v>
      </c>
      <c r="AF1057" s="102">
        <v>0.99982991681064504</v>
      </c>
      <c r="AG1057" s="23">
        <v>1</v>
      </c>
      <c r="AH1057" s="23">
        <v>1</v>
      </c>
      <c r="AI1057" s="2">
        <v>111.3</v>
      </c>
      <c r="AJ1057" s="2">
        <v>93.2</v>
      </c>
      <c r="AK1057" s="2">
        <v>110</v>
      </c>
      <c r="AL1057" s="2">
        <v>89.1</v>
      </c>
      <c r="AM1057" s="2">
        <v>24.7</v>
      </c>
      <c r="AN1057" s="2">
        <v>6.13</v>
      </c>
      <c r="AO1057" s="2">
        <v>9.31</v>
      </c>
      <c r="AP1057" s="2">
        <v>1.08</v>
      </c>
      <c r="AQ1057" s="2" t="s">
        <v>30</v>
      </c>
      <c r="AR1057" s="2" t="s">
        <v>30</v>
      </c>
      <c r="AS1057" s="2" t="s">
        <v>30</v>
      </c>
      <c r="AT1057" s="2" t="s">
        <v>30</v>
      </c>
      <c r="AU1057" s="2" t="s">
        <v>30</v>
      </c>
      <c r="AV1057" s="2" t="s">
        <v>30</v>
      </c>
      <c r="AW1057" s="2" t="s">
        <v>30</v>
      </c>
      <c r="AX1057" s="2" t="s">
        <v>30</v>
      </c>
      <c r="AY1057" s="2" t="s">
        <v>30</v>
      </c>
      <c r="AZ1057" s="2" t="s">
        <v>30</v>
      </c>
      <c r="BA1057" s="2" t="s">
        <v>30</v>
      </c>
      <c r="BB1057" s="2" t="s">
        <v>30</v>
      </c>
      <c r="BC1057" s="2" t="s">
        <v>40</v>
      </c>
    </row>
    <row r="1058" spans="1:55">
      <c r="A1058" s="2" t="b">
        <v>0</v>
      </c>
      <c r="B1058" s="2" t="s">
        <v>30</v>
      </c>
      <c r="C1058" s="2" t="s">
        <v>12301</v>
      </c>
      <c r="D1058" s="2" t="s">
        <v>5683</v>
      </c>
      <c r="E1058" s="2" t="s">
        <v>5684</v>
      </c>
      <c r="F1058" s="2">
        <v>0</v>
      </c>
      <c r="G1058" s="2">
        <v>37.314999999999998</v>
      </c>
      <c r="H1058" s="2">
        <v>40</v>
      </c>
      <c r="I1058" s="2">
        <v>7</v>
      </c>
      <c r="J1058" s="2">
        <v>31</v>
      </c>
      <c r="K1058" s="2">
        <v>7</v>
      </c>
      <c r="L1058" s="2">
        <v>1</v>
      </c>
      <c r="M1058" s="2">
        <v>222</v>
      </c>
      <c r="N1058" s="2">
        <v>24.4</v>
      </c>
      <c r="O1058" s="2">
        <v>8.32</v>
      </c>
      <c r="P1058" s="2">
        <v>109.83</v>
      </c>
      <c r="Q1058" s="2">
        <v>7</v>
      </c>
      <c r="R1058" s="2" t="s">
        <v>40</v>
      </c>
      <c r="S1058" s="2" t="s">
        <v>141</v>
      </c>
      <c r="T1058" s="2" t="s">
        <v>40</v>
      </c>
      <c r="U1058" s="2" t="s">
        <v>5685</v>
      </c>
      <c r="V1058" s="2" t="s">
        <v>5686</v>
      </c>
      <c r="W1058" s="2" t="s">
        <v>5687</v>
      </c>
      <c r="X1058" s="2" t="s">
        <v>5688</v>
      </c>
      <c r="Y1058" s="2" t="s">
        <v>40</v>
      </c>
      <c r="Z1058" s="2">
        <v>0</v>
      </c>
      <c r="AA1058" s="22">
        <v>1.234</v>
      </c>
      <c r="AB1058" s="22">
        <v>1.1619999999999999</v>
      </c>
      <c r="AC1058" s="21">
        <v>0.3</v>
      </c>
      <c r="AD1058" s="21">
        <v>0.22</v>
      </c>
      <c r="AE1058" s="102">
        <v>0.35156098400952801</v>
      </c>
      <c r="AF1058" s="102">
        <v>0.634565422220847</v>
      </c>
      <c r="AG1058" s="23">
        <v>1</v>
      </c>
      <c r="AH1058" s="23">
        <v>1</v>
      </c>
      <c r="AI1058" s="2">
        <v>76.7</v>
      </c>
      <c r="AJ1058" s="2">
        <v>94.6</v>
      </c>
      <c r="AK1058" s="2">
        <v>79.099999999999994</v>
      </c>
      <c r="AL1058" s="2">
        <v>91.9</v>
      </c>
      <c r="AM1058" s="2">
        <v>1.68</v>
      </c>
      <c r="AN1058" s="2">
        <v>1.62</v>
      </c>
      <c r="AO1058" s="2">
        <v>0.18</v>
      </c>
      <c r="AP1058" s="2">
        <v>3.12</v>
      </c>
      <c r="AQ1058" s="2" t="s">
        <v>30</v>
      </c>
      <c r="AR1058" s="2" t="s">
        <v>30</v>
      </c>
      <c r="AS1058" s="2" t="s">
        <v>30</v>
      </c>
      <c r="AT1058" s="2" t="s">
        <v>30</v>
      </c>
      <c r="AU1058" s="2" t="s">
        <v>30</v>
      </c>
      <c r="AV1058" s="2" t="s">
        <v>30</v>
      </c>
      <c r="AW1058" s="2" t="s">
        <v>30</v>
      </c>
      <c r="AX1058" s="2" t="s">
        <v>30</v>
      </c>
      <c r="AY1058" s="2" t="s">
        <v>30</v>
      </c>
      <c r="AZ1058" s="2" t="s">
        <v>30</v>
      </c>
      <c r="BA1058" s="2" t="s">
        <v>30</v>
      </c>
      <c r="BB1058" s="2" t="s">
        <v>30</v>
      </c>
      <c r="BC1058" s="2" t="s">
        <v>40</v>
      </c>
    </row>
    <row r="1059" spans="1:55">
      <c r="A1059" s="2" t="b">
        <v>0</v>
      </c>
      <c r="B1059" s="2" t="s">
        <v>30</v>
      </c>
      <c r="C1059" s="2" t="s">
        <v>12301</v>
      </c>
      <c r="D1059" s="2" t="s">
        <v>7789</v>
      </c>
      <c r="E1059" s="2" t="s">
        <v>7790</v>
      </c>
      <c r="F1059" s="2">
        <v>0</v>
      </c>
      <c r="G1059" s="2">
        <v>37.286999999999999</v>
      </c>
      <c r="H1059" s="2">
        <v>79</v>
      </c>
      <c r="I1059" s="2">
        <v>6</v>
      </c>
      <c r="J1059" s="2">
        <v>30</v>
      </c>
      <c r="K1059" s="2">
        <v>6</v>
      </c>
      <c r="L1059" s="2">
        <v>1</v>
      </c>
      <c r="M1059" s="2">
        <v>71</v>
      </c>
      <c r="N1059" s="2">
        <v>8.4</v>
      </c>
      <c r="O1059" s="2">
        <v>6.79</v>
      </c>
      <c r="P1059" s="2">
        <v>92.03</v>
      </c>
      <c r="Q1059" s="2">
        <v>6</v>
      </c>
      <c r="R1059" s="2" t="s">
        <v>85</v>
      </c>
      <c r="S1059" s="2" t="s">
        <v>40</v>
      </c>
      <c r="T1059" s="2" t="s">
        <v>1468</v>
      </c>
      <c r="U1059" s="2" t="s">
        <v>7791</v>
      </c>
      <c r="V1059" s="2" t="s">
        <v>7792</v>
      </c>
      <c r="W1059" s="2" t="s">
        <v>7793</v>
      </c>
      <c r="X1059" s="2" t="s">
        <v>7794</v>
      </c>
      <c r="Y1059" s="2" t="s">
        <v>40</v>
      </c>
      <c r="Z1059" s="2">
        <v>0</v>
      </c>
      <c r="AA1059" s="22">
        <v>0.94</v>
      </c>
      <c r="AB1059" s="22">
        <v>0.86</v>
      </c>
      <c r="AC1059" s="21">
        <v>-0.09</v>
      </c>
      <c r="AD1059" s="21">
        <v>-0.22</v>
      </c>
      <c r="AE1059" s="102">
        <v>0.99904859854787997</v>
      </c>
      <c r="AF1059" s="102">
        <v>0.97231406645617402</v>
      </c>
      <c r="AG1059" s="23">
        <v>1</v>
      </c>
      <c r="AH1059" s="23">
        <v>1</v>
      </c>
      <c r="AI1059" s="2">
        <v>110.5</v>
      </c>
      <c r="AJ1059" s="2">
        <v>103.9</v>
      </c>
      <c r="AK1059" s="2">
        <v>97.5</v>
      </c>
      <c r="AL1059" s="2">
        <v>83.9</v>
      </c>
      <c r="AM1059" s="2">
        <v>1.02</v>
      </c>
      <c r="AN1059" s="2">
        <v>3.41</v>
      </c>
      <c r="AO1059" s="2">
        <v>3.38</v>
      </c>
      <c r="AP1059" s="2">
        <v>3.29</v>
      </c>
      <c r="AQ1059" s="2" t="s">
        <v>30</v>
      </c>
      <c r="AR1059" s="2" t="s">
        <v>30</v>
      </c>
      <c r="AS1059" s="2" t="s">
        <v>30</v>
      </c>
      <c r="AT1059" s="2" t="s">
        <v>30</v>
      </c>
      <c r="AU1059" s="2" t="s">
        <v>30</v>
      </c>
      <c r="AV1059" s="2" t="s">
        <v>30</v>
      </c>
      <c r="AW1059" s="2" t="s">
        <v>30</v>
      </c>
      <c r="AX1059" s="2" t="s">
        <v>30</v>
      </c>
      <c r="AY1059" s="2" t="s">
        <v>30</v>
      </c>
      <c r="AZ1059" s="2" t="s">
        <v>30</v>
      </c>
      <c r="BA1059" s="2" t="s">
        <v>30</v>
      </c>
      <c r="BB1059" s="2" t="s">
        <v>30</v>
      </c>
      <c r="BC1059" s="2" t="s">
        <v>40</v>
      </c>
    </row>
    <row r="1060" spans="1:55">
      <c r="A1060" s="2" t="b">
        <v>0</v>
      </c>
      <c r="B1060" s="2" t="s">
        <v>30</v>
      </c>
      <c r="C1060" s="2" t="s">
        <v>12301</v>
      </c>
      <c r="D1060" s="2" t="s">
        <v>6599</v>
      </c>
      <c r="E1060" s="2" t="s">
        <v>6600</v>
      </c>
      <c r="F1060" s="2">
        <v>0</v>
      </c>
      <c r="G1060" s="2">
        <v>37.241</v>
      </c>
      <c r="H1060" s="2">
        <v>38</v>
      </c>
      <c r="I1060" s="2">
        <v>7</v>
      </c>
      <c r="J1060" s="2">
        <v>40</v>
      </c>
      <c r="K1060" s="2">
        <v>7</v>
      </c>
      <c r="L1060" s="2">
        <v>1</v>
      </c>
      <c r="M1060" s="2">
        <v>149</v>
      </c>
      <c r="N1060" s="2">
        <v>17.2</v>
      </c>
      <c r="O1060" s="2">
        <v>7.8</v>
      </c>
      <c r="P1060" s="2">
        <v>104.79</v>
      </c>
      <c r="Q1060" s="2">
        <v>7</v>
      </c>
      <c r="R1060" s="2" t="s">
        <v>85</v>
      </c>
      <c r="S1060" s="2" t="s">
        <v>40</v>
      </c>
      <c r="T1060" s="2" t="s">
        <v>6601</v>
      </c>
      <c r="U1060" s="2" t="s">
        <v>6602</v>
      </c>
      <c r="V1060" s="2" t="s">
        <v>6603</v>
      </c>
      <c r="W1060" s="2" t="s">
        <v>6604</v>
      </c>
      <c r="X1060" s="2" t="s">
        <v>6605</v>
      </c>
      <c r="Y1060" s="2" t="s">
        <v>40</v>
      </c>
      <c r="Z1060" s="2">
        <v>0</v>
      </c>
      <c r="AA1060" s="22">
        <v>1.2030000000000001</v>
      </c>
      <c r="AB1060" s="22">
        <v>1.2150000000000001</v>
      </c>
      <c r="AC1060" s="21">
        <v>0.27</v>
      </c>
      <c r="AD1060" s="21">
        <v>0.28000000000000003</v>
      </c>
      <c r="AE1060" s="102">
        <v>0.15787706051192299</v>
      </c>
      <c r="AF1060" s="102">
        <v>0.10657260402660999</v>
      </c>
      <c r="AG1060" s="23">
        <v>0.76993868786743602</v>
      </c>
      <c r="AH1060" s="23">
        <v>0.485981321727111</v>
      </c>
      <c r="AI1060" s="2">
        <v>91</v>
      </c>
      <c r="AJ1060" s="2">
        <v>109.5</v>
      </c>
      <c r="AK1060" s="2">
        <v>93.4</v>
      </c>
      <c r="AL1060" s="2">
        <v>113.5</v>
      </c>
      <c r="AM1060" s="2">
        <v>4.5599999999999996</v>
      </c>
      <c r="AN1060" s="2">
        <v>4.72</v>
      </c>
      <c r="AO1060" s="2">
        <v>4.3899999999999997</v>
      </c>
      <c r="AP1060" s="2">
        <v>2.88</v>
      </c>
      <c r="AQ1060" s="2" t="s">
        <v>30</v>
      </c>
      <c r="AR1060" s="2" t="s">
        <v>30</v>
      </c>
      <c r="AS1060" s="2" t="s">
        <v>30</v>
      </c>
      <c r="AT1060" s="2" t="s">
        <v>30</v>
      </c>
      <c r="AU1060" s="2" t="s">
        <v>30</v>
      </c>
      <c r="AV1060" s="2" t="s">
        <v>30</v>
      </c>
      <c r="AW1060" s="2" t="s">
        <v>30</v>
      </c>
      <c r="AX1060" s="2" t="s">
        <v>30</v>
      </c>
      <c r="AY1060" s="2" t="s">
        <v>30</v>
      </c>
      <c r="AZ1060" s="2" t="s">
        <v>30</v>
      </c>
      <c r="BA1060" s="2" t="s">
        <v>30</v>
      </c>
      <c r="BB1060" s="2" t="s">
        <v>30</v>
      </c>
      <c r="BC1060" s="2" t="s">
        <v>40</v>
      </c>
    </row>
    <row r="1061" spans="1:55">
      <c r="A1061" s="2" t="b">
        <v>0</v>
      </c>
      <c r="B1061" s="2" t="s">
        <v>30</v>
      </c>
      <c r="C1061" s="2" t="s">
        <v>12301</v>
      </c>
      <c r="D1061" s="2" t="s">
        <v>5777</v>
      </c>
      <c r="E1061" s="2" t="s">
        <v>5778</v>
      </c>
      <c r="F1061" s="2">
        <v>0</v>
      </c>
      <c r="G1061" s="2">
        <v>37.213999999999999</v>
      </c>
      <c r="H1061" s="2">
        <v>33</v>
      </c>
      <c r="I1061" s="2">
        <v>8</v>
      </c>
      <c r="J1061" s="2">
        <v>23</v>
      </c>
      <c r="K1061" s="2">
        <v>8</v>
      </c>
      <c r="L1061" s="2">
        <v>1</v>
      </c>
      <c r="M1061" s="2">
        <v>312</v>
      </c>
      <c r="N1061" s="2">
        <v>34.6</v>
      </c>
      <c r="O1061" s="2">
        <v>5.39</v>
      </c>
      <c r="P1061" s="2">
        <v>94.12</v>
      </c>
      <c r="Q1061" s="2">
        <v>8</v>
      </c>
      <c r="R1061" s="2" t="s">
        <v>85</v>
      </c>
      <c r="S1061" s="2" t="s">
        <v>40</v>
      </c>
      <c r="T1061" s="2" t="s">
        <v>2111</v>
      </c>
      <c r="U1061" s="2" t="s">
        <v>5092</v>
      </c>
      <c r="V1061" s="2" t="s">
        <v>5779</v>
      </c>
      <c r="W1061" s="2" t="s">
        <v>5780</v>
      </c>
      <c r="X1061" s="2" t="s">
        <v>5781</v>
      </c>
      <c r="Y1061" s="2" t="s">
        <v>40</v>
      </c>
      <c r="Z1061" s="2">
        <v>0</v>
      </c>
      <c r="AA1061" s="22">
        <v>0.80300000000000005</v>
      </c>
      <c r="AB1061" s="22">
        <v>0.90900000000000003</v>
      </c>
      <c r="AC1061" s="21">
        <v>-0.32</v>
      </c>
      <c r="AD1061" s="21">
        <v>-0.14000000000000001</v>
      </c>
      <c r="AE1061" s="102">
        <v>0.35967102400304102</v>
      </c>
      <c r="AF1061" s="102">
        <v>0.753689640357875</v>
      </c>
      <c r="AG1061" s="23">
        <v>1</v>
      </c>
      <c r="AH1061" s="23">
        <v>1</v>
      </c>
      <c r="AI1061" s="2">
        <v>110.6</v>
      </c>
      <c r="AJ1061" s="2">
        <v>88.8</v>
      </c>
      <c r="AK1061" s="2">
        <v>108.3</v>
      </c>
      <c r="AL1061" s="2">
        <v>98.5</v>
      </c>
      <c r="AM1061" s="2">
        <v>9.86</v>
      </c>
      <c r="AN1061" s="2">
        <v>6.74</v>
      </c>
      <c r="AO1061" s="2">
        <v>3.47</v>
      </c>
      <c r="AP1061" s="2">
        <v>11.98</v>
      </c>
      <c r="AQ1061" s="2" t="s">
        <v>30</v>
      </c>
      <c r="AR1061" s="2" t="s">
        <v>30</v>
      </c>
      <c r="AS1061" s="2" t="s">
        <v>30</v>
      </c>
      <c r="AT1061" s="2" t="s">
        <v>30</v>
      </c>
      <c r="AU1061" s="2" t="s">
        <v>30</v>
      </c>
      <c r="AV1061" s="2" t="s">
        <v>30</v>
      </c>
      <c r="AW1061" s="2" t="s">
        <v>30</v>
      </c>
      <c r="AX1061" s="2" t="s">
        <v>30</v>
      </c>
      <c r="AY1061" s="2" t="s">
        <v>30</v>
      </c>
      <c r="AZ1061" s="2" t="s">
        <v>30</v>
      </c>
      <c r="BA1061" s="2" t="s">
        <v>30</v>
      </c>
      <c r="BB1061" s="2" t="s">
        <v>30</v>
      </c>
      <c r="BC1061" s="2" t="s">
        <v>40</v>
      </c>
    </row>
    <row r="1062" spans="1:55">
      <c r="A1062" s="2" t="b">
        <v>0</v>
      </c>
      <c r="B1062" s="2" t="s">
        <v>30</v>
      </c>
      <c r="C1062" s="2" t="s">
        <v>12301</v>
      </c>
      <c r="D1062" s="2" t="s">
        <v>6939</v>
      </c>
      <c r="E1062" s="2" t="s">
        <v>6940</v>
      </c>
      <c r="F1062" s="2">
        <v>0</v>
      </c>
      <c r="G1062" s="2">
        <v>36.783000000000001</v>
      </c>
      <c r="H1062" s="2">
        <v>19</v>
      </c>
      <c r="I1062" s="2">
        <v>10</v>
      </c>
      <c r="J1062" s="2">
        <v>24</v>
      </c>
      <c r="K1062" s="2">
        <v>10</v>
      </c>
      <c r="L1062" s="2">
        <v>1</v>
      </c>
      <c r="M1062" s="2">
        <v>616</v>
      </c>
      <c r="N1062" s="2">
        <v>65.5</v>
      </c>
      <c r="O1062" s="2">
        <v>5.9</v>
      </c>
      <c r="P1062" s="2">
        <v>83.48</v>
      </c>
      <c r="Q1062" s="2">
        <v>10</v>
      </c>
      <c r="R1062" s="2" t="s">
        <v>33</v>
      </c>
      <c r="S1062" s="2" t="s">
        <v>86</v>
      </c>
      <c r="T1062" s="2" t="s">
        <v>511</v>
      </c>
      <c r="U1062" s="2" t="s">
        <v>6941</v>
      </c>
      <c r="V1062" s="2" t="s">
        <v>6942</v>
      </c>
      <c r="W1062" s="2" t="s">
        <v>6943</v>
      </c>
      <c r="X1062" s="2" t="s">
        <v>6944</v>
      </c>
      <c r="Y1062" s="2" t="s">
        <v>6945</v>
      </c>
      <c r="Z1062" s="2">
        <v>0</v>
      </c>
      <c r="AA1062" s="22">
        <v>0.83599999999999997</v>
      </c>
      <c r="AB1062" s="22">
        <v>0.79700000000000004</v>
      </c>
      <c r="AC1062" s="21">
        <v>-0.26</v>
      </c>
      <c r="AD1062" s="21">
        <v>-0.33</v>
      </c>
      <c r="AE1062" s="102">
        <v>0.51137011791897702</v>
      </c>
      <c r="AF1062" s="102">
        <v>0.23391852910840399</v>
      </c>
      <c r="AG1062" s="23">
        <v>1</v>
      </c>
      <c r="AH1062" s="23">
        <v>0.86331410451097901</v>
      </c>
      <c r="AI1062" s="2">
        <v>114.7</v>
      </c>
      <c r="AJ1062" s="2">
        <v>96</v>
      </c>
      <c r="AK1062" s="2">
        <v>98.6</v>
      </c>
      <c r="AL1062" s="2">
        <v>78.599999999999994</v>
      </c>
      <c r="AM1062" s="2">
        <v>1.26</v>
      </c>
      <c r="AN1062" s="2">
        <v>1.94</v>
      </c>
      <c r="AO1062" s="2">
        <v>0.9</v>
      </c>
      <c r="AP1062" s="2">
        <v>4.0999999999999996</v>
      </c>
      <c r="AQ1062" s="2" t="s">
        <v>30</v>
      </c>
      <c r="AR1062" s="2" t="s">
        <v>30</v>
      </c>
      <c r="AS1062" s="2" t="s">
        <v>30</v>
      </c>
      <c r="AT1062" s="2" t="s">
        <v>30</v>
      </c>
      <c r="AU1062" s="2" t="s">
        <v>30</v>
      </c>
      <c r="AV1062" s="2" t="s">
        <v>30</v>
      </c>
      <c r="AW1062" s="2" t="s">
        <v>30</v>
      </c>
      <c r="AX1062" s="2" t="s">
        <v>30</v>
      </c>
      <c r="AY1062" s="2" t="s">
        <v>30</v>
      </c>
      <c r="AZ1062" s="2" t="s">
        <v>30</v>
      </c>
      <c r="BA1062" s="2" t="s">
        <v>30</v>
      </c>
      <c r="BB1062" s="2" t="s">
        <v>30</v>
      </c>
      <c r="BC1062" s="2" t="s">
        <v>40</v>
      </c>
    </row>
    <row r="1063" spans="1:55">
      <c r="A1063" s="2" t="b">
        <v>0</v>
      </c>
      <c r="B1063" s="2" t="s">
        <v>30</v>
      </c>
      <c r="C1063" s="2" t="s">
        <v>12301</v>
      </c>
      <c r="D1063" s="2" t="s">
        <v>7111</v>
      </c>
      <c r="E1063" s="2" t="s">
        <v>7112</v>
      </c>
      <c r="F1063" s="2">
        <v>0</v>
      </c>
      <c r="G1063" s="2">
        <v>36.768999999999998</v>
      </c>
      <c r="H1063" s="2">
        <v>72</v>
      </c>
      <c r="I1063" s="2">
        <v>5</v>
      </c>
      <c r="J1063" s="2">
        <v>38</v>
      </c>
      <c r="K1063" s="2">
        <v>5</v>
      </c>
      <c r="L1063" s="2">
        <v>1</v>
      </c>
      <c r="M1063" s="2">
        <v>97</v>
      </c>
      <c r="N1063" s="2">
        <v>10.3</v>
      </c>
      <c r="O1063" s="2">
        <v>5.45</v>
      </c>
      <c r="P1063" s="2">
        <v>123.16</v>
      </c>
      <c r="Q1063" s="2">
        <v>5</v>
      </c>
      <c r="R1063" s="2" t="s">
        <v>95</v>
      </c>
      <c r="S1063" s="2" t="s">
        <v>40</v>
      </c>
      <c r="T1063" s="2" t="s">
        <v>937</v>
      </c>
      <c r="U1063" s="2" t="s">
        <v>7113</v>
      </c>
      <c r="V1063" s="2" t="s">
        <v>7114</v>
      </c>
      <c r="W1063" s="2" t="s">
        <v>7115</v>
      </c>
      <c r="X1063" s="2" t="s">
        <v>7116</v>
      </c>
      <c r="Y1063" s="2" t="s">
        <v>249</v>
      </c>
      <c r="Z1063" s="2">
        <v>0</v>
      </c>
      <c r="AA1063" s="22">
        <v>0.35499999999999998</v>
      </c>
      <c r="AB1063" s="22">
        <v>0.30499999999999999</v>
      </c>
      <c r="AC1063" s="21">
        <v>-1.49</v>
      </c>
      <c r="AD1063" s="21">
        <v>-1.71</v>
      </c>
      <c r="AE1063" s="102">
        <v>9.5366043442402001E-5</v>
      </c>
      <c r="AF1063" s="102">
        <v>2.59352957390213E-5</v>
      </c>
      <c r="AG1063" s="23">
        <v>2.1361884562773798E-3</v>
      </c>
      <c r="AH1063" s="23">
        <v>6.3075969252465898E-4</v>
      </c>
      <c r="AI1063" s="2">
        <v>120.4</v>
      </c>
      <c r="AJ1063" s="2">
        <v>42.8</v>
      </c>
      <c r="AK1063" s="2">
        <v>107.8</v>
      </c>
      <c r="AL1063" s="2">
        <v>32.9</v>
      </c>
      <c r="AM1063" s="2">
        <v>2.0499999999999998</v>
      </c>
      <c r="AN1063" s="2">
        <v>5.4</v>
      </c>
      <c r="AO1063" s="2">
        <v>2.58</v>
      </c>
      <c r="AP1063" s="2">
        <v>1.29</v>
      </c>
      <c r="AQ1063" s="2" t="s">
        <v>30</v>
      </c>
      <c r="AR1063" s="2" t="s">
        <v>30</v>
      </c>
      <c r="AS1063" s="2" t="s">
        <v>30</v>
      </c>
      <c r="AT1063" s="2" t="s">
        <v>30</v>
      </c>
      <c r="AU1063" s="2" t="s">
        <v>30</v>
      </c>
      <c r="AV1063" s="2" t="s">
        <v>30</v>
      </c>
      <c r="AW1063" s="2" t="s">
        <v>30</v>
      </c>
      <c r="AX1063" s="2" t="s">
        <v>30</v>
      </c>
      <c r="AY1063" s="2" t="s">
        <v>30</v>
      </c>
      <c r="AZ1063" s="2" t="s">
        <v>30</v>
      </c>
      <c r="BA1063" s="2" t="s">
        <v>30</v>
      </c>
      <c r="BB1063" s="2" t="s">
        <v>30</v>
      </c>
      <c r="BC1063" s="2" t="s">
        <v>40</v>
      </c>
    </row>
    <row r="1064" spans="1:55">
      <c r="A1064" s="2" t="b">
        <v>0</v>
      </c>
      <c r="B1064" s="2" t="s">
        <v>30</v>
      </c>
      <c r="C1064" s="2" t="s">
        <v>12301</v>
      </c>
      <c r="D1064" s="2" t="s">
        <v>5877</v>
      </c>
      <c r="E1064" s="2" t="s">
        <v>5878</v>
      </c>
      <c r="F1064" s="2">
        <v>0</v>
      </c>
      <c r="G1064" s="2">
        <v>36.667999999999999</v>
      </c>
      <c r="H1064" s="2">
        <v>37</v>
      </c>
      <c r="I1064" s="2">
        <v>6</v>
      </c>
      <c r="J1064" s="2">
        <v>33</v>
      </c>
      <c r="K1064" s="2">
        <v>6</v>
      </c>
      <c r="L1064" s="2">
        <v>1</v>
      </c>
      <c r="M1064" s="2">
        <v>231</v>
      </c>
      <c r="N1064" s="2">
        <v>25.2</v>
      </c>
      <c r="O1064" s="2">
        <v>5.07</v>
      </c>
      <c r="P1064" s="2">
        <v>140.07</v>
      </c>
      <c r="Q1064" s="2">
        <v>6</v>
      </c>
      <c r="R1064" s="2" t="s">
        <v>33</v>
      </c>
      <c r="S1064" s="2" t="s">
        <v>34</v>
      </c>
      <c r="T1064" s="2" t="s">
        <v>151</v>
      </c>
      <c r="U1064" s="2" t="s">
        <v>4211</v>
      </c>
      <c r="V1064" s="2" t="s">
        <v>5879</v>
      </c>
      <c r="W1064" s="2" t="s">
        <v>5880</v>
      </c>
      <c r="X1064" s="2" t="s">
        <v>5881</v>
      </c>
      <c r="Y1064" s="2" t="s">
        <v>40</v>
      </c>
      <c r="Z1064" s="2">
        <v>0</v>
      </c>
      <c r="AA1064" s="22">
        <v>0.89200000000000002</v>
      </c>
      <c r="AB1064" s="22">
        <v>1.21</v>
      </c>
      <c r="AC1064" s="21">
        <v>-0.17</v>
      </c>
      <c r="AD1064" s="21">
        <v>0.28000000000000003</v>
      </c>
      <c r="AE1064" s="102">
        <v>0.99996229307666995</v>
      </c>
      <c r="AF1064" s="102">
        <v>0.99953014660220996</v>
      </c>
      <c r="AG1064" s="23">
        <v>1</v>
      </c>
      <c r="AH1064" s="23">
        <v>1</v>
      </c>
      <c r="AI1064" s="2">
        <v>117.5</v>
      </c>
      <c r="AJ1064" s="2">
        <v>104.8</v>
      </c>
      <c r="AK1064" s="2">
        <v>93</v>
      </c>
      <c r="AL1064" s="2">
        <v>112.6</v>
      </c>
      <c r="AM1064" s="2">
        <v>5.67</v>
      </c>
      <c r="AN1064" s="2">
        <v>8.84</v>
      </c>
      <c r="AO1064" s="2">
        <v>5.28</v>
      </c>
      <c r="AP1064" s="2">
        <v>4.13</v>
      </c>
      <c r="AQ1064" s="2" t="s">
        <v>30</v>
      </c>
      <c r="AR1064" s="2" t="s">
        <v>30</v>
      </c>
      <c r="AS1064" s="2" t="s">
        <v>30</v>
      </c>
      <c r="AT1064" s="2" t="s">
        <v>30</v>
      </c>
      <c r="AU1064" s="2" t="s">
        <v>30</v>
      </c>
      <c r="AV1064" s="2" t="s">
        <v>30</v>
      </c>
      <c r="AW1064" s="2" t="s">
        <v>30</v>
      </c>
      <c r="AX1064" s="2" t="s">
        <v>30</v>
      </c>
      <c r="AY1064" s="2" t="s">
        <v>30</v>
      </c>
      <c r="AZ1064" s="2" t="s">
        <v>30</v>
      </c>
      <c r="BA1064" s="2" t="s">
        <v>30</v>
      </c>
      <c r="BB1064" s="2" t="s">
        <v>30</v>
      </c>
      <c r="BC1064" s="2" t="s">
        <v>40</v>
      </c>
    </row>
    <row r="1065" spans="1:55">
      <c r="A1065" s="2" t="b">
        <v>0</v>
      </c>
      <c r="B1065" s="2" t="s">
        <v>30</v>
      </c>
      <c r="C1065" s="2" t="s">
        <v>12301</v>
      </c>
      <c r="D1065" s="2" t="s">
        <v>7069</v>
      </c>
      <c r="E1065" s="2" t="s">
        <v>7070</v>
      </c>
      <c r="F1065" s="2">
        <v>0</v>
      </c>
      <c r="G1065" s="2">
        <v>36.616</v>
      </c>
      <c r="H1065" s="2">
        <v>78</v>
      </c>
      <c r="I1065" s="2">
        <v>4</v>
      </c>
      <c r="J1065" s="2">
        <v>17</v>
      </c>
      <c r="K1065" s="2">
        <v>4</v>
      </c>
      <c r="L1065" s="2">
        <v>1</v>
      </c>
      <c r="M1065" s="2">
        <v>65</v>
      </c>
      <c r="N1065" s="2">
        <v>7.3</v>
      </c>
      <c r="O1065" s="2">
        <v>4.5599999999999996</v>
      </c>
      <c r="P1065" s="2">
        <v>88.83</v>
      </c>
      <c r="Q1065" s="2">
        <v>4</v>
      </c>
      <c r="R1065" s="2" t="s">
        <v>3225</v>
      </c>
      <c r="S1065" s="2" t="s">
        <v>40</v>
      </c>
      <c r="T1065" s="2" t="s">
        <v>7071</v>
      </c>
      <c r="U1065" s="2" t="s">
        <v>7072</v>
      </c>
      <c r="V1065" s="2" t="s">
        <v>7073</v>
      </c>
      <c r="W1065" s="2" t="s">
        <v>7074</v>
      </c>
      <c r="X1065" s="2" t="s">
        <v>7075</v>
      </c>
      <c r="Y1065" s="2" t="s">
        <v>40</v>
      </c>
      <c r="Z1065" s="2">
        <v>0</v>
      </c>
      <c r="AA1065" s="22">
        <v>1.149</v>
      </c>
      <c r="AB1065" s="22">
        <v>1.2170000000000001</v>
      </c>
      <c r="AC1065" s="21">
        <v>0.2</v>
      </c>
      <c r="AD1065" s="21">
        <v>0.28000000000000003</v>
      </c>
      <c r="AE1065" s="102">
        <v>0.99884787952824305</v>
      </c>
      <c r="AF1065" s="102">
        <v>0.99102013018712798</v>
      </c>
      <c r="AG1065" s="23">
        <v>1</v>
      </c>
      <c r="AH1065" s="23">
        <v>1</v>
      </c>
      <c r="AI1065" s="2">
        <v>79.7</v>
      </c>
      <c r="AJ1065" s="2">
        <v>91.5</v>
      </c>
      <c r="AK1065" s="2">
        <v>88.2</v>
      </c>
      <c r="AL1065" s="2">
        <v>107.3</v>
      </c>
      <c r="AM1065" s="2">
        <v>2.23</v>
      </c>
      <c r="AN1065" s="2">
        <v>0.5</v>
      </c>
      <c r="AO1065" s="2">
        <v>1.49</v>
      </c>
      <c r="AP1065" s="2">
        <v>0.97</v>
      </c>
      <c r="AQ1065" s="2" t="s">
        <v>30</v>
      </c>
      <c r="AR1065" s="2" t="s">
        <v>30</v>
      </c>
      <c r="AS1065" s="2" t="s">
        <v>30</v>
      </c>
      <c r="AT1065" s="2" t="s">
        <v>30</v>
      </c>
      <c r="AU1065" s="2" t="s">
        <v>30</v>
      </c>
      <c r="AV1065" s="2" t="s">
        <v>30</v>
      </c>
      <c r="AW1065" s="2" t="s">
        <v>30</v>
      </c>
      <c r="AX1065" s="2" t="s">
        <v>30</v>
      </c>
      <c r="AY1065" s="2" t="s">
        <v>30</v>
      </c>
      <c r="AZ1065" s="2" t="s">
        <v>30</v>
      </c>
      <c r="BA1065" s="2" t="s">
        <v>30</v>
      </c>
      <c r="BB1065" s="2" t="s">
        <v>30</v>
      </c>
      <c r="BC1065" s="2" t="s">
        <v>40</v>
      </c>
    </row>
    <row r="1066" spans="1:55">
      <c r="A1066" s="2" t="b">
        <v>0</v>
      </c>
      <c r="B1066" s="2" t="s">
        <v>30</v>
      </c>
      <c r="C1066" s="2" t="s">
        <v>12301</v>
      </c>
      <c r="D1066" s="2" t="s">
        <v>5937</v>
      </c>
      <c r="E1066" s="2" t="s">
        <v>5938</v>
      </c>
      <c r="F1066" s="2">
        <v>0</v>
      </c>
      <c r="G1066" s="2">
        <v>36.600999999999999</v>
      </c>
      <c r="H1066" s="2">
        <v>25</v>
      </c>
      <c r="I1066" s="2">
        <v>13</v>
      </c>
      <c r="J1066" s="2">
        <v>27</v>
      </c>
      <c r="K1066" s="2">
        <v>13</v>
      </c>
      <c r="L1066" s="2">
        <v>1</v>
      </c>
      <c r="M1066" s="2">
        <v>475</v>
      </c>
      <c r="N1066" s="2">
        <v>54.5</v>
      </c>
      <c r="O1066" s="2">
        <v>5.73</v>
      </c>
      <c r="P1066" s="2">
        <v>66.489999999999995</v>
      </c>
      <c r="Q1066" s="2">
        <v>13</v>
      </c>
      <c r="R1066" s="2" t="s">
        <v>53</v>
      </c>
      <c r="S1066" s="2" t="s">
        <v>40</v>
      </c>
      <c r="T1066" s="2" t="s">
        <v>751</v>
      </c>
      <c r="U1066" s="2" t="s">
        <v>5939</v>
      </c>
      <c r="V1066" s="2" t="s">
        <v>5940</v>
      </c>
      <c r="W1066" s="2" t="s">
        <v>40</v>
      </c>
      <c r="X1066" s="2" t="s">
        <v>5941</v>
      </c>
      <c r="Y1066" s="2" t="s">
        <v>2429</v>
      </c>
      <c r="Z1066" s="2">
        <v>0</v>
      </c>
      <c r="AA1066" s="22">
        <v>1.179</v>
      </c>
      <c r="AB1066" s="22">
        <v>1.0109999999999999</v>
      </c>
      <c r="AC1066" s="21">
        <v>0.24</v>
      </c>
      <c r="AD1066" s="21">
        <v>0.02</v>
      </c>
      <c r="AE1066" s="102">
        <v>0.43044551430837702</v>
      </c>
      <c r="AF1066" s="102">
        <v>0.99999999999971401</v>
      </c>
      <c r="AG1066" s="23">
        <v>1</v>
      </c>
      <c r="AH1066" s="23">
        <v>1</v>
      </c>
      <c r="AI1066" s="2">
        <v>101</v>
      </c>
      <c r="AJ1066" s="2">
        <v>119.1</v>
      </c>
      <c r="AK1066" s="2">
        <v>96</v>
      </c>
      <c r="AL1066" s="2">
        <v>97.1</v>
      </c>
      <c r="AM1066" s="2">
        <v>3.83</v>
      </c>
      <c r="AN1066" s="2">
        <v>2.4500000000000002</v>
      </c>
      <c r="AO1066" s="2">
        <v>1.45</v>
      </c>
      <c r="AP1066" s="2">
        <v>3.04</v>
      </c>
      <c r="AQ1066" s="2" t="s">
        <v>30</v>
      </c>
      <c r="AR1066" s="2" t="s">
        <v>30</v>
      </c>
      <c r="AS1066" s="2" t="s">
        <v>30</v>
      </c>
      <c r="AT1066" s="2" t="s">
        <v>30</v>
      </c>
      <c r="AU1066" s="2" t="s">
        <v>30</v>
      </c>
      <c r="AV1066" s="2" t="s">
        <v>30</v>
      </c>
      <c r="AW1066" s="2" t="s">
        <v>30</v>
      </c>
      <c r="AX1066" s="2" t="s">
        <v>30</v>
      </c>
      <c r="AY1066" s="2" t="s">
        <v>30</v>
      </c>
      <c r="AZ1066" s="2" t="s">
        <v>30</v>
      </c>
      <c r="BA1066" s="2" t="s">
        <v>30</v>
      </c>
      <c r="BB1066" s="2" t="s">
        <v>30</v>
      </c>
      <c r="BC1066" s="2" t="s">
        <v>40</v>
      </c>
    </row>
    <row r="1067" spans="1:55">
      <c r="A1067" s="2" t="b">
        <v>0</v>
      </c>
      <c r="B1067" s="2" t="s">
        <v>30</v>
      </c>
      <c r="C1067" s="2" t="s">
        <v>12301</v>
      </c>
      <c r="D1067" s="2" t="s">
        <v>7282</v>
      </c>
      <c r="E1067" s="2" t="s">
        <v>7283</v>
      </c>
      <c r="F1067" s="2">
        <v>0</v>
      </c>
      <c r="G1067" s="2">
        <v>36.447000000000003</v>
      </c>
      <c r="H1067" s="2">
        <v>24</v>
      </c>
      <c r="I1067" s="2">
        <v>6</v>
      </c>
      <c r="J1067" s="2">
        <v>26</v>
      </c>
      <c r="K1067" s="2">
        <v>6</v>
      </c>
      <c r="L1067" s="2">
        <v>1</v>
      </c>
      <c r="M1067" s="2">
        <v>285</v>
      </c>
      <c r="N1067" s="2">
        <v>32.5</v>
      </c>
      <c r="O1067" s="2">
        <v>5.25</v>
      </c>
      <c r="P1067" s="2">
        <v>81.27</v>
      </c>
      <c r="Q1067" s="2">
        <v>6</v>
      </c>
      <c r="R1067" s="2" t="s">
        <v>33</v>
      </c>
      <c r="S1067" s="2" t="s">
        <v>44</v>
      </c>
      <c r="T1067" s="2" t="s">
        <v>45</v>
      </c>
      <c r="U1067" s="2" t="s">
        <v>7284</v>
      </c>
      <c r="V1067" s="2" t="s">
        <v>7285</v>
      </c>
      <c r="W1067" s="2" t="s">
        <v>7286</v>
      </c>
      <c r="X1067" s="2" t="s">
        <v>7287</v>
      </c>
      <c r="Y1067" s="2" t="s">
        <v>4496</v>
      </c>
      <c r="Z1067" s="2">
        <v>0</v>
      </c>
      <c r="AA1067" s="22">
        <v>1.177</v>
      </c>
      <c r="AB1067" s="22">
        <v>1.179</v>
      </c>
      <c r="AC1067" s="21">
        <v>0.23</v>
      </c>
      <c r="AD1067" s="21">
        <v>0.24</v>
      </c>
      <c r="AE1067" s="102">
        <v>0.98309805587122701</v>
      </c>
      <c r="AF1067" s="102">
        <v>0.984898450357235</v>
      </c>
      <c r="AG1067" s="23">
        <v>1</v>
      </c>
      <c r="AH1067" s="23">
        <v>1</v>
      </c>
      <c r="AI1067" s="2">
        <v>95.4</v>
      </c>
      <c r="AJ1067" s="2">
        <v>112.3</v>
      </c>
      <c r="AK1067" s="2">
        <v>104.2</v>
      </c>
      <c r="AL1067" s="2">
        <v>122.8</v>
      </c>
      <c r="AM1067" s="2">
        <v>2.06</v>
      </c>
      <c r="AN1067" s="2">
        <v>2.17</v>
      </c>
      <c r="AO1067" s="2">
        <v>1.33</v>
      </c>
      <c r="AP1067" s="2">
        <v>1.88</v>
      </c>
      <c r="AQ1067" s="2" t="s">
        <v>30</v>
      </c>
      <c r="AR1067" s="2" t="s">
        <v>30</v>
      </c>
      <c r="AS1067" s="2" t="s">
        <v>30</v>
      </c>
      <c r="AT1067" s="2" t="s">
        <v>30</v>
      </c>
      <c r="AU1067" s="2" t="s">
        <v>30</v>
      </c>
      <c r="AV1067" s="2" t="s">
        <v>30</v>
      </c>
      <c r="AW1067" s="2" t="s">
        <v>30</v>
      </c>
      <c r="AX1067" s="2" t="s">
        <v>30</v>
      </c>
      <c r="AY1067" s="2" t="s">
        <v>30</v>
      </c>
      <c r="AZ1067" s="2" t="s">
        <v>30</v>
      </c>
      <c r="BA1067" s="2" t="s">
        <v>30</v>
      </c>
      <c r="BB1067" s="2" t="s">
        <v>30</v>
      </c>
      <c r="BC1067" s="2" t="s">
        <v>40</v>
      </c>
    </row>
    <row r="1068" spans="1:55">
      <c r="A1068" s="2" t="b">
        <v>0</v>
      </c>
      <c r="B1068" s="2" t="s">
        <v>30</v>
      </c>
      <c r="C1068" s="2" t="s">
        <v>12301</v>
      </c>
      <c r="D1068" s="2" t="s">
        <v>7337</v>
      </c>
      <c r="E1068" s="2" t="s">
        <v>7338</v>
      </c>
      <c r="F1068" s="2">
        <v>0</v>
      </c>
      <c r="G1068" s="2">
        <v>36.417000000000002</v>
      </c>
      <c r="H1068" s="2">
        <v>36</v>
      </c>
      <c r="I1068" s="2">
        <v>3</v>
      </c>
      <c r="J1068" s="2">
        <v>28</v>
      </c>
      <c r="K1068" s="2">
        <v>3</v>
      </c>
      <c r="L1068" s="2">
        <v>1</v>
      </c>
      <c r="M1068" s="2">
        <v>149</v>
      </c>
      <c r="N1068" s="2">
        <v>16.100000000000001</v>
      </c>
      <c r="O1068" s="2">
        <v>4.4400000000000004</v>
      </c>
      <c r="P1068" s="2">
        <v>120.26</v>
      </c>
      <c r="Q1068" s="2">
        <v>3</v>
      </c>
      <c r="R1068" s="2" t="s">
        <v>33</v>
      </c>
      <c r="S1068" s="2" t="s">
        <v>86</v>
      </c>
      <c r="T1068" s="2" t="s">
        <v>151</v>
      </c>
      <c r="U1068" s="2" t="s">
        <v>1943</v>
      </c>
      <c r="V1068" s="2" t="s">
        <v>7339</v>
      </c>
      <c r="W1068" s="2" t="s">
        <v>7340</v>
      </c>
      <c r="X1068" s="2" t="s">
        <v>7341</v>
      </c>
      <c r="Y1068" s="2" t="s">
        <v>40</v>
      </c>
      <c r="Z1068" s="2">
        <v>0</v>
      </c>
      <c r="AA1068" s="22">
        <v>1.002</v>
      </c>
      <c r="AB1068" s="22">
        <v>1.32</v>
      </c>
      <c r="AC1068" s="21">
        <v>0</v>
      </c>
      <c r="AD1068" s="21">
        <v>0.4</v>
      </c>
      <c r="AE1068" s="102">
        <v>0.999921387687837</v>
      </c>
      <c r="AF1068" s="102">
        <v>0.61415962937830404</v>
      </c>
      <c r="AG1068" s="23">
        <v>1</v>
      </c>
      <c r="AH1068" s="23">
        <v>1</v>
      </c>
      <c r="AI1068" s="2">
        <v>103.6</v>
      </c>
      <c r="AJ1068" s="2">
        <v>103.8</v>
      </c>
      <c r="AK1068" s="2">
        <v>82.9</v>
      </c>
      <c r="AL1068" s="2">
        <v>109.4</v>
      </c>
      <c r="AM1068" s="2">
        <v>7.11</v>
      </c>
      <c r="AN1068" s="2">
        <v>0.74</v>
      </c>
      <c r="AO1068" s="2">
        <v>0.94</v>
      </c>
      <c r="AP1068" s="2">
        <v>2.98</v>
      </c>
      <c r="AQ1068" s="2" t="s">
        <v>30</v>
      </c>
      <c r="AR1068" s="2" t="s">
        <v>30</v>
      </c>
      <c r="AS1068" s="2" t="s">
        <v>30</v>
      </c>
      <c r="AT1068" s="2" t="s">
        <v>30</v>
      </c>
      <c r="AU1068" s="2" t="s">
        <v>30</v>
      </c>
      <c r="AV1068" s="2" t="s">
        <v>30</v>
      </c>
      <c r="AW1068" s="2" t="s">
        <v>30</v>
      </c>
      <c r="AX1068" s="2" t="s">
        <v>30</v>
      </c>
      <c r="AY1068" s="2" t="s">
        <v>30</v>
      </c>
      <c r="AZ1068" s="2" t="s">
        <v>30</v>
      </c>
      <c r="BA1068" s="2" t="s">
        <v>30</v>
      </c>
      <c r="BB1068" s="2" t="s">
        <v>30</v>
      </c>
      <c r="BC1068" s="2" t="s">
        <v>40</v>
      </c>
    </row>
    <row r="1069" spans="1:55">
      <c r="A1069" s="2" t="b">
        <v>0</v>
      </c>
      <c r="B1069" s="2" t="s">
        <v>30</v>
      </c>
      <c r="C1069" s="2" t="s">
        <v>12301</v>
      </c>
      <c r="D1069" s="2" t="s">
        <v>7853</v>
      </c>
      <c r="E1069" s="2" t="s">
        <v>7854</v>
      </c>
      <c r="F1069" s="2">
        <v>0</v>
      </c>
      <c r="G1069" s="2">
        <v>36.353000000000002</v>
      </c>
      <c r="H1069" s="2">
        <v>34</v>
      </c>
      <c r="I1069" s="2">
        <v>7</v>
      </c>
      <c r="J1069" s="2">
        <v>23</v>
      </c>
      <c r="K1069" s="2">
        <v>7</v>
      </c>
      <c r="L1069" s="2">
        <v>1</v>
      </c>
      <c r="M1069" s="2">
        <v>243</v>
      </c>
      <c r="N1069" s="2">
        <v>26.5</v>
      </c>
      <c r="O1069" s="2">
        <v>6.64</v>
      </c>
      <c r="P1069" s="2">
        <v>93.34</v>
      </c>
      <c r="Q1069" s="2">
        <v>7</v>
      </c>
      <c r="R1069" s="2" t="s">
        <v>33</v>
      </c>
      <c r="S1069" s="2" t="s">
        <v>34</v>
      </c>
      <c r="T1069" s="2" t="s">
        <v>929</v>
      </c>
      <c r="U1069" s="2" t="s">
        <v>7013</v>
      </c>
      <c r="V1069" s="2" t="s">
        <v>7855</v>
      </c>
      <c r="W1069" s="2" t="s">
        <v>7856</v>
      </c>
      <c r="X1069" s="2" t="s">
        <v>7857</v>
      </c>
      <c r="Y1069" s="2" t="s">
        <v>40</v>
      </c>
      <c r="Z1069" s="2">
        <v>0</v>
      </c>
      <c r="AA1069" s="22">
        <v>0.96</v>
      </c>
      <c r="AB1069" s="22">
        <v>0.92900000000000005</v>
      </c>
      <c r="AC1069" s="21">
        <v>-0.06</v>
      </c>
      <c r="AD1069" s="21">
        <v>-0.11</v>
      </c>
      <c r="AE1069" s="102">
        <v>0.98678991114521097</v>
      </c>
      <c r="AF1069" s="102">
        <v>0.86324833555798697</v>
      </c>
      <c r="AG1069" s="23">
        <v>1</v>
      </c>
      <c r="AH1069" s="23">
        <v>1</v>
      </c>
      <c r="AI1069" s="2">
        <v>95.8</v>
      </c>
      <c r="AJ1069" s="2">
        <v>92</v>
      </c>
      <c r="AK1069" s="2">
        <v>107.3</v>
      </c>
      <c r="AL1069" s="2">
        <v>99.6</v>
      </c>
      <c r="AM1069" s="2">
        <v>1.96</v>
      </c>
      <c r="AN1069" s="2">
        <v>1.52</v>
      </c>
      <c r="AO1069" s="2">
        <v>1</v>
      </c>
      <c r="AP1069" s="2">
        <v>0.93</v>
      </c>
      <c r="AQ1069" s="2" t="s">
        <v>30</v>
      </c>
      <c r="AR1069" s="2" t="s">
        <v>30</v>
      </c>
      <c r="AS1069" s="2" t="s">
        <v>30</v>
      </c>
      <c r="AT1069" s="2" t="s">
        <v>30</v>
      </c>
      <c r="AU1069" s="2" t="s">
        <v>30</v>
      </c>
      <c r="AV1069" s="2" t="s">
        <v>30</v>
      </c>
      <c r="AW1069" s="2" t="s">
        <v>30</v>
      </c>
      <c r="AX1069" s="2" t="s">
        <v>30</v>
      </c>
      <c r="AY1069" s="2" t="s">
        <v>30</v>
      </c>
      <c r="AZ1069" s="2" t="s">
        <v>30</v>
      </c>
      <c r="BA1069" s="2" t="s">
        <v>30</v>
      </c>
      <c r="BB1069" s="2" t="s">
        <v>30</v>
      </c>
      <c r="BC1069" s="2" t="s">
        <v>40</v>
      </c>
    </row>
    <row r="1070" spans="1:55">
      <c r="A1070" s="2" t="b">
        <v>0</v>
      </c>
      <c r="B1070" s="2" t="s">
        <v>30</v>
      </c>
      <c r="C1070" s="2" t="s">
        <v>12301</v>
      </c>
      <c r="D1070" s="2" t="s">
        <v>7390</v>
      </c>
      <c r="E1070" s="2" t="s">
        <v>7391</v>
      </c>
      <c r="F1070" s="2">
        <v>0</v>
      </c>
      <c r="G1070" s="2">
        <v>36.286000000000001</v>
      </c>
      <c r="H1070" s="2">
        <v>44</v>
      </c>
      <c r="I1070" s="2">
        <v>8</v>
      </c>
      <c r="J1070" s="2">
        <v>32</v>
      </c>
      <c r="K1070" s="2">
        <v>8</v>
      </c>
      <c r="L1070" s="2">
        <v>1</v>
      </c>
      <c r="M1070" s="2">
        <v>250</v>
      </c>
      <c r="N1070" s="2">
        <v>27.9</v>
      </c>
      <c r="O1070" s="2">
        <v>8.09</v>
      </c>
      <c r="P1070" s="2">
        <v>111.77</v>
      </c>
      <c r="Q1070" s="2">
        <v>8</v>
      </c>
      <c r="R1070" s="2" t="s">
        <v>235</v>
      </c>
      <c r="S1070" s="2" t="s">
        <v>34</v>
      </c>
      <c r="T1070" s="2" t="s">
        <v>2621</v>
      </c>
      <c r="U1070" s="2" t="s">
        <v>7392</v>
      </c>
      <c r="V1070" s="2" t="s">
        <v>7393</v>
      </c>
      <c r="W1070" s="2" t="s">
        <v>7394</v>
      </c>
      <c r="X1070" s="2" t="s">
        <v>7395</v>
      </c>
      <c r="Y1070" s="2" t="s">
        <v>40</v>
      </c>
      <c r="Z1070" s="2">
        <v>0</v>
      </c>
      <c r="AA1070" s="22">
        <v>0.67600000000000005</v>
      </c>
      <c r="AB1070" s="22">
        <v>0.83799999999999997</v>
      </c>
      <c r="AC1070" s="21">
        <v>-0.56000000000000005</v>
      </c>
      <c r="AD1070" s="21">
        <v>-0.25</v>
      </c>
      <c r="AE1070" s="102">
        <v>0.89228976090954404</v>
      </c>
      <c r="AF1070" s="102">
        <v>0.98713858836883295</v>
      </c>
      <c r="AG1070" s="23">
        <v>1</v>
      </c>
      <c r="AH1070" s="23">
        <v>1</v>
      </c>
      <c r="AI1070" s="2">
        <v>119.4</v>
      </c>
      <c r="AJ1070" s="2">
        <v>80.8</v>
      </c>
      <c r="AK1070" s="2">
        <v>109.6</v>
      </c>
      <c r="AL1070" s="2">
        <v>91.8</v>
      </c>
      <c r="AM1070" s="2">
        <v>4.5599999999999996</v>
      </c>
      <c r="AN1070" s="2">
        <v>4.28</v>
      </c>
      <c r="AO1070" s="2">
        <v>7.31</v>
      </c>
      <c r="AP1070" s="2">
        <v>7.26</v>
      </c>
      <c r="AQ1070" s="2" t="s">
        <v>30</v>
      </c>
      <c r="AR1070" s="2" t="s">
        <v>30</v>
      </c>
      <c r="AS1070" s="2" t="s">
        <v>30</v>
      </c>
      <c r="AT1070" s="2" t="s">
        <v>30</v>
      </c>
      <c r="AU1070" s="2" t="s">
        <v>30</v>
      </c>
      <c r="AV1070" s="2" t="s">
        <v>30</v>
      </c>
      <c r="AW1070" s="2" t="s">
        <v>30</v>
      </c>
      <c r="AX1070" s="2" t="s">
        <v>30</v>
      </c>
      <c r="AY1070" s="2" t="s">
        <v>30</v>
      </c>
      <c r="AZ1070" s="2" t="s">
        <v>30</v>
      </c>
      <c r="BA1070" s="2" t="s">
        <v>30</v>
      </c>
      <c r="BB1070" s="2" t="s">
        <v>30</v>
      </c>
      <c r="BC1070" s="2" t="s">
        <v>40</v>
      </c>
    </row>
    <row r="1071" spans="1:55">
      <c r="A1071" s="2" t="b">
        <v>0</v>
      </c>
      <c r="B1071" s="2" t="s">
        <v>30</v>
      </c>
      <c r="C1071" s="2" t="s">
        <v>12301</v>
      </c>
      <c r="D1071" s="2" t="s">
        <v>6928</v>
      </c>
      <c r="E1071" s="2" t="s">
        <v>6929</v>
      </c>
      <c r="F1071" s="2">
        <v>0</v>
      </c>
      <c r="G1071" s="2">
        <v>36.234999999999999</v>
      </c>
      <c r="H1071" s="2">
        <v>66</v>
      </c>
      <c r="I1071" s="2">
        <v>5</v>
      </c>
      <c r="J1071" s="2">
        <v>24</v>
      </c>
      <c r="K1071" s="2">
        <v>5</v>
      </c>
      <c r="L1071" s="2">
        <v>1</v>
      </c>
      <c r="M1071" s="2">
        <v>97</v>
      </c>
      <c r="N1071" s="2">
        <v>10.4</v>
      </c>
      <c r="O1071" s="2">
        <v>9.2200000000000006</v>
      </c>
      <c r="P1071" s="2">
        <v>79.89</v>
      </c>
      <c r="Q1071" s="2">
        <v>5</v>
      </c>
      <c r="R1071" s="2" t="s">
        <v>2155</v>
      </c>
      <c r="S1071" s="2" t="s">
        <v>141</v>
      </c>
      <c r="T1071" s="2" t="s">
        <v>40</v>
      </c>
      <c r="U1071" s="2" t="s">
        <v>6930</v>
      </c>
      <c r="V1071" s="2" t="s">
        <v>6931</v>
      </c>
      <c r="W1071" s="2" t="s">
        <v>6932</v>
      </c>
      <c r="X1071" s="2" t="s">
        <v>6933</v>
      </c>
      <c r="Y1071" s="2" t="s">
        <v>40</v>
      </c>
      <c r="Z1071" s="2">
        <v>0</v>
      </c>
      <c r="AA1071" s="22">
        <v>2.952</v>
      </c>
      <c r="AB1071" s="22">
        <v>2.69</v>
      </c>
      <c r="AC1071" s="21">
        <v>1.56</v>
      </c>
      <c r="AD1071" s="21">
        <v>1.43</v>
      </c>
      <c r="AE1071" s="102">
        <v>0.247452069743266</v>
      </c>
      <c r="AF1071" s="102">
        <v>0.35063921924413199</v>
      </c>
      <c r="AG1071" s="23">
        <v>1</v>
      </c>
      <c r="AH1071" s="23">
        <v>1</v>
      </c>
      <c r="AI1071" s="2">
        <v>57.7</v>
      </c>
      <c r="AJ1071" s="2">
        <v>170.2</v>
      </c>
      <c r="AK1071" s="2">
        <v>64.7</v>
      </c>
      <c r="AL1071" s="2">
        <v>174.1</v>
      </c>
      <c r="AM1071" s="2">
        <v>9.25</v>
      </c>
      <c r="AN1071" s="2">
        <v>2.25</v>
      </c>
      <c r="AO1071" s="2">
        <v>3.2</v>
      </c>
      <c r="AP1071" s="2">
        <v>3.04</v>
      </c>
      <c r="AQ1071" s="2" t="s">
        <v>30</v>
      </c>
      <c r="AR1071" s="2" t="s">
        <v>30</v>
      </c>
      <c r="AS1071" s="2" t="s">
        <v>30</v>
      </c>
      <c r="AT1071" s="2" t="s">
        <v>30</v>
      </c>
      <c r="AU1071" s="2" t="s">
        <v>30</v>
      </c>
      <c r="AV1071" s="2" t="s">
        <v>30</v>
      </c>
      <c r="AW1071" s="2" t="s">
        <v>30</v>
      </c>
      <c r="AX1071" s="2" t="s">
        <v>30</v>
      </c>
      <c r="AY1071" s="2" t="s">
        <v>30</v>
      </c>
      <c r="AZ1071" s="2" t="s">
        <v>30</v>
      </c>
      <c r="BA1071" s="2" t="s">
        <v>30</v>
      </c>
      <c r="BB1071" s="2" t="s">
        <v>30</v>
      </c>
      <c r="BC1071" s="2" t="s">
        <v>40</v>
      </c>
    </row>
    <row r="1072" spans="1:55">
      <c r="A1072" s="2" t="b">
        <v>0</v>
      </c>
      <c r="B1072" s="2" t="s">
        <v>30</v>
      </c>
      <c r="C1072" s="2" t="s">
        <v>12301</v>
      </c>
      <c r="D1072" s="2" t="s">
        <v>7136</v>
      </c>
      <c r="E1072" s="2" t="s">
        <v>7137</v>
      </c>
      <c r="F1072" s="2">
        <v>0</v>
      </c>
      <c r="G1072" s="2">
        <v>36.234999999999999</v>
      </c>
      <c r="H1072" s="2">
        <v>20</v>
      </c>
      <c r="I1072" s="2">
        <v>10</v>
      </c>
      <c r="J1072" s="2">
        <v>18</v>
      </c>
      <c r="K1072" s="2">
        <v>10</v>
      </c>
      <c r="L1072" s="2">
        <v>1</v>
      </c>
      <c r="M1072" s="2">
        <v>655</v>
      </c>
      <c r="N1072" s="2">
        <v>69.400000000000006</v>
      </c>
      <c r="O1072" s="2">
        <v>6.42</v>
      </c>
      <c r="P1072" s="2">
        <v>64.14</v>
      </c>
      <c r="Q1072" s="2">
        <v>10</v>
      </c>
      <c r="R1072" s="2" t="s">
        <v>33</v>
      </c>
      <c r="S1072" s="2" t="s">
        <v>40</v>
      </c>
      <c r="T1072" s="2" t="s">
        <v>158</v>
      </c>
      <c r="U1072" s="2" t="s">
        <v>6941</v>
      </c>
      <c r="V1072" s="2" t="s">
        <v>7138</v>
      </c>
      <c r="W1072" s="2" t="s">
        <v>7139</v>
      </c>
      <c r="X1072" s="2" t="s">
        <v>7140</v>
      </c>
      <c r="Y1072" s="2" t="s">
        <v>40</v>
      </c>
      <c r="Z1072" s="2">
        <v>0</v>
      </c>
      <c r="AA1072" s="22">
        <v>0.85299999999999998</v>
      </c>
      <c r="AB1072" s="22">
        <v>0.81399999999999995</v>
      </c>
      <c r="AC1072" s="21">
        <v>-0.23</v>
      </c>
      <c r="AD1072" s="21">
        <v>-0.3</v>
      </c>
      <c r="AE1072" s="102">
        <v>0.99980140726357503</v>
      </c>
      <c r="AF1072" s="102">
        <v>0.99931156149753397</v>
      </c>
      <c r="AG1072" s="23">
        <v>1</v>
      </c>
      <c r="AH1072" s="23">
        <v>1</v>
      </c>
      <c r="AI1072" s="2">
        <v>116</v>
      </c>
      <c r="AJ1072" s="2">
        <v>99</v>
      </c>
      <c r="AK1072" s="2">
        <v>109.6</v>
      </c>
      <c r="AL1072" s="2">
        <v>89.2</v>
      </c>
      <c r="AM1072" s="2">
        <v>5.58</v>
      </c>
      <c r="AN1072" s="2">
        <v>3.19</v>
      </c>
      <c r="AO1072" s="2">
        <v>5.43</v>
      </c>
      <c r="AP1072" s="2">
        <v>6.06</v>
      </c>
      <c r="AQ1072" s="2" t="s">
        <v>30</v>
      </c>
      <c r="AR1072" s="2" t="s">
        <v>30</v>
      </c>
      <c r="AS1072" s="2" t="s">
        <v>30</v>
      </c>
      <c r="AT1072" s="2" t="s">
        <v>30</v>
      </c>
      <c r="AU1072" s="2" t="s">
        <v>30</v>
      </c>
      <c r="AV1072" s="2" t="s">
        <v>30</v>
      </c>
      <c r="AW1072" s="2" t="s">
        <v>30</v>
      </c>
      <c r="AX1072" s="2" t="s">
        <v>30</v>
      </c>
      <c r="AY1072" s="2" t="s">
        <v>30</v>
      </c>
      <c r="AZ1072" s="2" t="s">
        <v>30</v>
      </c>
      <c r="BA1072" s="2" t="s">
        <v>30</v>
      </c>
      <c r="BB1072" s="2" t="s">
        <v>30</v>
      </c>
      <c r="BC1072" s="2" t="s">
        <v>40</v>
      </c>
    </row>
    <row r="1073" spans="1:55">
      <c r="A1073" s="2" t="b">
        <v>0</v>
      </c>
      <c r="B1073" s="2" t="s">
        <v>30</v>
      </c>
      <c r="C1073" s="2" t="s">
        <v>12301</v>
      </c>
      <c r="D1073" s="2" t="s">
        <v>5090</v>
      </c>
      <c r="E1073" s="2" t="s">
        <v>5091</v>
      </c>
      <c r="F1073" s="2">
        <v>0</v>
      </c>
      <c r="G1073" s="2">
        <v>36.139000000000003</v>
      </c>
      <c r="H1073" s="2">
        <v>28</v>
      </c>
      <c r="I1073" s="2">
        <v>6</v>
      </c>
      <c r="J1073" s="2">
        <v>29</v>
      </c>
      <c r="K1073" s="2">
        <v>6</v>
      </c>
      <c r="L1073" s="2">
        <v>1</v>
      </c>
      <c r="M1073" s="2">
        <v>305</v>
      </c>
      <c r="N1073" s="2">
        <v>34.299999999999997</v>
      </c>
      <c r="O1073" s="2">
        <v>6.4</v>
      </c>
      <c r="P1073" s="2">
        <v>115.03</v>
      </c>
      <c r="Q1073" s="2">
        <v>6</v>
      </c>
      <c r="R1073" s="2" t="s">
        <v>235</v>
      </c>
      <c r="S1073" s="2" t="s">
        <v>86</v>
      </c>
      <c r="T1073" s="2" t="s">
        <v>2111</v>
      </c>
      <c r="U1073" s="2" t="s">
        <v>5092</v>
      </c>
      <c r="V1073" s="2" t="s">
        <v>5093</v>
      </c>
      <c r="W1073" s="2" t="s">
        <v>5094</v>
      </c>
      <c r="X1073" s="2" t="s">
        <v>5095</v>
      </c>
      <c r="Y1073" s="2" t="s">
        <v>40</v>
      </c>
      <c r="Z1073" s="2">
        <v>0</v>
      </c>
      <c r="AA1073" s="22">
        <v>1.4410000000000001</v>
      </c>
      <c r="AB1073" s="22">
        <v>1.2809999999999999</v>
      </c>
      <c r="AC1073" s="21">
        <v>0.53</v>
      </c>
      <c r="AD1073" s="21">
        <v>0.36</v>
      </c>
      <c r="AE1073" s="102">
        <v>0.474231738252266</v>
      </c>
      <c r="AF1073" s="102">
        <v>0.85909473041808204</v>
      </c>
      <c r="AG1073" s="23">
        <v>1</v>
      </c>
      <c r="AH1073" s="23">
        <v>1</v>
      </c>
      <c r="AI1073" s="2">
        <v>76.7</v>
      </c>
      <c r="AJ1073" s="2">
        <v>110.5</v>
      </c>
      <c r="AK1073" s="2">
        <v>96.6</v>
      </c>
      <c r="AL1073" s="2">
        <v>123.7</v>
      </c>
      <c r="AM1073" s="2">
        <v>9.19</v>
      </c>
      <c r="AN1073" s="2">
        <v>7.03</v>
      </c>
      <c r="AO1073" s="2">
        <v>5.19</v>
      </c>
      <c r="AP1073" s="2">
        <v>8.66</v>
      </c>
      <c r="AQ1073" s="2" t="s">
        <v>30</v>
      </c>
      <c r="AR1073" s="2" t="s">
        <v>30</v>
      </c>
      <c r="AS1073" s="2" t="s">
        <v>30</v>
      </c>
      <c r="AT1073" s="2" t="s">
        <v>30</v>
      </c>
      <c r="AU1073" s="2" t="s">
        <v>30</v>
      </c>
      <c r="AV1073" s="2" t="s">
        <v>30</v>
      </c>
      <c r="AW1073" s="2" t="s">
        <v>30</v>
      </c>
      <c r="AX1073" s="2" t="s">
        <v>30</v>
      </c>
      <c r="AY1073" s="2" t="s">
        <v>30</v>
      </c>
      <c r="AZ1073" s="2" t="s">
        <v>30</v>
      </c>
      <c r="BA1073" s="2" t="s">
        <v>30</v>
      </c>
      <c r="BB1073" s="2" t="s">
        <v>30</v>
      </c>
      <c r="BC1073" s="2" t="s">
        <v>40</v>
      </c>
    </row>
    <row r="1074" spans="1:55">
      <c r="A1074" s="2" t="b">
        <v>0</v>
      </c>
      <c r="B1074" s="2" t="s">
        <v>30</v>
      </c>
      <c r="C1074" s="2" t="s">
        <v>12301</v>
      </c>
      <c r="D1074" s="2" t="s">
        <v>9470</v>
      </c>
      <c r="E1074" s="2" t="s">
        <v>9471</v>
      </c>
      <c r="F1074" s="2">
        <v>0</v>
      </c>
      <c r="G1074" s="2">
        <v>36.052999999999997</v>
      </c>
      <c r="H1074" s="2">
        <v>35</v>
      </c>
      <c r="I1074" s="2">
        <v>7</v>
      </c>
      <c r="J1074" s="2">
        <v>21</v>
      </c>
      <c r="K1074" s="2">
        <v>7</v>
      </c>
      <c r="L1074" s="2">
        <v>1</v>
      </c>
      <c r="M1074" s="2">
        <v>229</v>
      </c>
      <c r="N1074" s="2">
        <v>25.7</v>
      </c>
      <c r="O1074" s="2">
        <v>7.2</v>
      </c>
      <c r="P1074" s="2">
        <v>77.52</v>
      </c>
      <c r="Q1074" s="2">
        <v>7</v>
      </c>
      <c r="R1074" s="2" t="s">
        <v>53</v>
      </c>
      <c r="S1074" s="2" t="s">
        <v>9472</v>
      </c>
      <c r="T1074" s="2" t="s">
        <v>151</v>
      </c>
      <c r="U1074" s="2" t="s">
        <v>7883</v>
      </c>
      <c r="V1074" s="2" t="s">
        <v>9473</v>
      </c>
      <c r="W1074" s="2" t="s">
        <v>9474</v>
      </c>
      <c r="X1074" s="2" t="s">
        <v>9475</v>
      </c>
      <c r="Y1074" s="2" t="s">
        <v>2354</v>
      </c>
      <c r="Z1074" s="2">
        <v>0</v>
      </c>
      <c r="AA1074" s="22">
        <v>1.244</v>
      </c>
      <c r="AB1074" s="22">
        <v>1.135</v>
      </c>
      <c r="AC1074" s="21">
        <v>0.31</v>
      </c>
      <c r="AD1074" s="21">
        <v>0.18</v>
      </c>
      <c r="AE1074" s="102">
        <v>0.99641122261014203</v>
      </c>
      <c r="AF1074" s="102">
        <v>0.99823155054109702</v>
      </c>
      <c r="AG1074" s="23">
        <v>1</v>
      </c>
      <c r="AH1074" s="23">
        <v>1</v>
      </c>
      <c r="AI1074" s="2">
        <v>89.4</v>
      </c>
      <c r="AJ1074" s="2">
        <v>111.2</v>
      </c>
      <c r="AK1074" s="2">
        <v>90.8</v>
      </c>
      <c r="AL1074" s="2">
        <v>103</v>
      </c>
      <c r="AM1074" s="2">
        <v>8.27</v>
      </c>
      <c r="AN1074" s="2">
        <v>5.64</v>
      </c>
      <c r="AO1074" s="2">
        <v>4.41</v>
      </c>
      <c r="AP1074" s="2">
        <v>7.75</v>
      </c>
      <c r="AQ1074" s="2" t="s">
        <v>30</v>
      </c>
      <c r="AR1074" s="2" t="s">
        <v>30</v>
      </c>
      <c r="AS1074" s="2" t="s">
        <v>30</v>
      </c>
      <c r="AT1074" s="2" t="s">
        <v>30</v>
      </c>
      <c r="AU1074" s="2" t="s">
        <v>30</v>
      </c>
      <c r="AV1074" s="2" t="s">
        <v>30</v>
      </c>
      <c r="AW1074" s="2" t="s">
        <v>30</v>
      </c>
      <c r="AX1074" s="2" t="s">
        <v>30</v>
      </c>
      <c r="AY1074" s="2" t="s">
        <v>30</v>
      </c>
      <c r="AZ1074" s="2" t="s">
        <v>30</v>
      </c>
      <c r="BA1074" s="2" t="s">
        <v>30</v>
      </c>
      <c r="BB1074" s="2" t="s">
        <v>30</v>
      </c>
      <c r="BC1074" s="2" t="s">
        <v>40</v>
      </c>
    </row>
    <row r="1075" spans="1:55">
      <c r="A1075" s="2" t="b">
        <v>0</v>
      </c>
      <c r="B1075" s="2" t="s">
        <v>30</v>
      </c>
      <c r="C1075" s="2" t="s">
        <v>12301</v>
      </c>
      <c r="D1075" s="2" t="s">
        <v>5612</v>
      </c>
      <c r="E1075" s="2" t="s">
        <v>5613</v>
      </c>
      <c r="F1075" s="2">
        <v>0</v>
      </c>
      <c r="G1075" s="2">
        <v>35.996000000000002</v>
      </c>
      <c r="H1075" s="2">
        <v>14</v>
      </c>
      <c r="I1075" s="2">
        <v>8</v>
      </c>
      <c r="J1075" s="2">
        <v>17</v>
      </c>
      <c r="K1075" s="2">
        <v>8</v>
      </c>
      <c r="L1075" s="2">
        <v>1</v>
      </c>
      <c r="M1075" s="2">
        <v>946</v>
      </c>
      <c r="N1075" s="2">
        <v>108.4</v>
      </c>
      <c r="O1075" s="2">
        <v>5.2</v>
      </c>
      <c r="P1075" s="2">
        <v>68.510000000000005</v>
      </c>
      <c r="Q1075" s="2">
        <v>8</v>
      </c>
      <c r="R1075" s="2" t="s">
        <v>85</v>
      </c>
      <c r="S1075" s="2" t="s">
        <v>86</v>
      </c>
      <c r="T1075" s="2" t="s">
        <v>207</v>
      </c>
      <c r="U1075" s="2" t="s">
        <v>5614</v>
      </c>
      <c r="V1075" s="2" t="s">
        <v>5615</v>
      </c>
      <c r="W1075" s="2" t="s">
        <v>5616</v>
      </c>
      <c r="X1075" s="2" t="s">
        <v>5617</v>
      </c>
      <c r="Y1075" s="2" t="s">
        <v>40</v>
      </c>
      <c r="Z1075" s="2">
        <v>0</v>
      </c>
      <c r="AA1075" s="22">
        <v>0.97299999999999998</v>
      </c>
      <c r="AB1075" s="22">
        <v>1</v>
      </c>
      <c r="AC1075" s="21">
        <v>-0.04</v>
      </c>
      <c r="AD1075" s="21">
        <v>0</v>
      </c>
      <c r="AE1075" s="102">
        <v>0.999981184711497</v>
      </c>
      <c r="AF1075" s="102">
        <v>0.99999379471954497</v>
      </c>
      <c r="AG1075" s="23">
        <v>1</v>
      </c>
      <c r="AH1075" s="23">
        <v>1</v>
      </c>
      <c r="AI1075" s="2">
        <v>104.3</v>
      </c>
      <c r="AJ1075" s="2">
        <v>101.5</v>
      </c>
      <c r="AK1075" s="2">
        <v>99.7</v>
      </c>
      <c r="AL1075" s="2">
        <v>99.7</v>
      </c>
      <c r="AM1075" s="2">
        <v>8.65</v>
      </c>
      <c r="AN1075" s="2">
        <v>3.37</v>
      </c>
      <c r="AO1075" s="2">
        <v>8.5399999999999991</v>
      </c>
      <c r="AP1075" s="2">
        <v>5.01</v>
      </c>
      <c r="AQ1075" s="2" t="s">
        <v>30</v>
      </c>
      <c r="AR1075" s="2" t="s">
        <v>30</v>
      </c>
      <c r="AS1075" s="2" t="s">
        <v>30</v>
      </c>
      <c r="AT1075" s="2" t="s">
        <v>30</v>
      </c>
      <c r="AU1075" s="2" t="s">
        <v>30</v>
      </c>
      <c r="AV1075" s="2" t="s">
        <v>30</v>
      </c>
      <c r="AW1075" s="2" t="s">
        <v>30</v>
      </c>
      <c r="AX1075" s="2" t="s">
        <v>30</v>
      </c>
      <c r="AY1075" s="2" t="s">
        <v>30</v>
      </c>
      <c r="AZ1075" s="2" t="s">
        <v>30</v>
      </c>
      <c r="BA1075" s="2" t="s">
        <v>30</v>
      </c>
      <c r="BB1075" s="2" t="s">
        <v>30</v>
      </c>
      <c r="BC1075" s="2" t="s">
        <v>40</v>
      </c>
    </row>
    <row r="1076" spans="1:55">
      <c r="A1076" s="2" t="b">
        <v>0</v>
      </c>
      <c r="B1076" s="2" t="s">
        <v>30</v>
      </c>
      <c r="C1076" s="2" t="s">
        <v>12301</v>
      </c>
      <c r="D1076" s="2" t="s">
        <v>8183</v>
      </c>
      <c r="E1076" s="2" t="s">
        <v>8184</v>
      </c>
      <c r="F1076" s="2">
        <v>0</v>
      </c>
      <c r="G1076" s="2">
        <v>35.966999999999999</v>
      </c>
      <c r="H1076" s="2">
        <v>15</v>
      </c>
      <c r="I1076" s="2">
        <v>11</v>
      </c>
      <c r="J1076" s="2">
        <v>17</v>
      </c>
      <c r="K1076" s="2">
        <v>11</v>
      </c>
      <c r="L1076" s="2">
        <v>1</v>
      </c>
      <c r="M1076" s="2">
        <v>931</v>
      </c>
      <c r="N1076" s="2">
        <v>104.6</v>
      </c>
      <c r="O1076" s="2">
        <v>6.33</v>
      </c>
      <c r="P1076" s="2">
        <v>55</v>
      </c>
      <c r="Q1076" s="2">
        <v>11</v>
      </c>
      <c r="R1076" s="2" t="s">
        <v>33</v>
      </c>
      <c r="S1076" s="2" t="s">
        <v>86</v>
      </c>
      <c r="T1076" s="2" t="s">
        <v>511</v>
      </c>
      <c r="U1076" s="2" t="s">
        <v>4583</v>
      </c>
      <c r="V1076" s="2" t="s">
        <v>8185</v>
      </c>
      <c r="W1076" s="2" t="s">
        <v>40</v>
      </c>
      <c r="X1076" s="2" t="s">
        <v>8186</v>
      </c>
      <c r="Y1076" s="2" t="s">
        <v>40</v>
      </c>
      <c r="Z1076" s="2">
        <v>0</v>
      </c>
      <c r="AA1076" s="22">
        <v>0.749</v>
      </c>
      <c r="AB1076" s="22">
        <v>0.85</v>
      </c>
      <c r="AC1076" s="21">
        <v>-0.42</v>
      </c>
      <c r="AD1076" s="21">
        <v>-0.23</v>
      </c>
      <c r="AE1076" s="102">
        <v>0.99918410977037697</v>
      </c>
      <c r="AF1076" s="102">
        <v>0.99943797735606299</v>
      </c>
      <c r="AG1076" s="23">
        <v>1</v>
      </c>
      <c r="AH1076" s="23">
        <v>1</v>
      </c>
      <c r="AI1076" s="2">
        <v>102.4</v>
      </c>
      <c r="AJ1076" s="2">
        <v>76.7</v>
      </c>
      <c r="AK1076" s="2">
        <v>93.1</v>
      </c>
      <c r="AL1076" s="2">
        <v>79.099999999999994</v>
      </c>
      <c r="AM1076" s="2">
        <v>4.78</v>
      </c>
      <c r="AN1076" s="2">
        <v>7.81</v>
      </c>
      <c r="AO1076" s="2">
        <v>5.56</v>
      </c>
      <c r="AP1076" s="2">
        <v>21.48</v>
      </c>
      <c r="AQ1076" s="2" t="s">
        <v>30</v>
      </c>
      <c r="AR1076" s="2" t="s">
        <v>30</v>
      </c>
      <c r="AS1076" s="2" t="s">
        <v>30</v>
      </c>
      <c r="AT1076" s="2" t="s">
        <v>30</v>
      </c>
      <c r="AU1076" s="2" t="s">
        <v>30</v>
      </c>
      <c r="AV1076" s="2" t="s">
        <v>30</v>
      </c>
      <c r="AW1076" s="2" t="s">
        <v>30</v>
      </c>
      <c r="AX1076" s="2" t="s">
        <v>30</v>
      </c>
      <c r="AY1076" s="2" t="s">
        <v>30</v>
      </c>
      <c r="AZ1076" s="2" t="s">
        <v>30</v>
      </c>
      <c r="BA1076" s="2" t="s">
        <v>30</v>
      </c>
      <c r="BB1076" s="2" t="s">
        <v>30</v>
      </c>
      <c r="BC1076" s="2" t="s">
        <v>40</v>
      </c>
    </row>
    <row r="1077" spans="1:55">
      <c r="A1077" s="2" t="b">
        <v>0</v>
      </c>
      <c r="B1077" s="2" t="s">
        <v>30</v>
      </c>
      <c r="C1077" s="2" t="s">
        <v>12301</v>
      </c>
      <c r="D1077" s="2" t="s">
        <v>6052</v>
      </c>
      <c r="E1077" s="2" t="s">
        <v>6053</v>
      </c>
      <c r="F1077" s="2">
        <v>0</v>
      </c>
      <c r="G1077" s="2">
        <v>35.957000000000001</v>
      </c>
      <c r="H1077" s="2">
        <v>39</v>
      </c>
      <c r="I1077" s="2">
        <v>5</v>
      </c>
      <c r="J1077" s="2">
        <v>23</v>
      </c>
      <c r="K1077" s="2">
        <v>5</v>
      </c>
      <c r="L1077" s="2">
        <v>1</v>
      </c>
      <c r="M1077" s="2">
        <v>252</v>
      </c>
      <c r="N1077" s="2">
        <v>27.4</v>
      </c>
      <c r="O1077" s="2">
        <v>4.72</v>
      </c>
      <c r="P1077" s="2">
        <v>137.51</v>
      </c>
      <c r="Q1077" s="2">
        <v>5</v>
      </c>
      <c r="R1077" s="2" t="s">
        <v>53</v>
      </c>
      <c r="S1077" s="2" t="s">
        <v>86</v>
      </c>
      <c r="T1077" s="2" t="s">
        <v>511</v>
      </c>
      <c r="U1077" s="2" t="s">
        <v>6054</v>
      </c>
      <c r="V1077" s="2" t="s">
        <v>6055</v>
      </c>
      <c r="W1077" s="2" t="s">
        <v>6056</v>
      </c>
      <c r="X1077" s="2" t="s">
        <v>6057</v>
      </c>
      <c r="Y1077" s="2" t="s">
        <v>6058</v>
      </c>
      <c r="Z1077" s="2">
        <v>0</v>
      </c>
      <c r="AA1077" s="22">
        <v>1.2290000000000001</v>
      </c>
      <c r="AB1077" s="22">
        <v>1.1739999999999999</v>
      </c>
      <c r="AC1077" s="21">
        <v>0.3</v>
      </c>
      <c r="AD1077" s="21">
        <v>0.23</v>
      </c>
      <c r="AE1077" s="102">
        <v>3.9460388680073698E-2</v>
      </c>
      <c r="AF1077" s="102">
        <v>0.112378699330379</v>
      </c>
      <c r="AG1077" s="23">
        <v>0.272376783961497</v>
      </c>
      <c r="AH1077" s="23">
        <v>0.50524789769032796</v>
      </c>
      <c r="AI1077" s="2">
        <v>89.2</v>
      </c>
      <c r="AJ1077" s="2">
        <v>109.6</v>
      </c>
      <c r="AK1077" s="2">
        <v>100.1</v>
      </c>
      <c r="AL1077" s="2">
        <v>117.5</v>
      </c>
      <c r="AM1077" s="2">
        <v>1.1000000000000001</v>
      </c>
      <c r="AN1077" s="2">
        <v>1.62</v>
      </c>
      <c r="AO1077" s="2">
        <v>0.28999999999999998</v>
      </c>
      <c r="AP1077" s="2">
        <v>1.59</v>
      </c>
      <c r="AQ1077" s="2" t="s">
        <v>30</v>
      </c>
      <c r="AR1077" s="2" t="s">
        <v>30</v>
      </c>
      <c r="AS1077" s="2" t="s">
        <v>30</v>
      </c>
      <c r="AT1077" s="2" t="s">
        <v>30</v>
      </c>
      <c r="AU1077" s="2" t="s">
        <v>30</v>
      </c>
      <c r="AV1077" s="2" t="s">
        <v>30</v>
      </c>
      <c r="AW1077" s="2" t="s">
        <v>30</v>
      </c>
      <c r="AX1077" s="2" t="s">
        <v>30</v>
      </c>
      <c r="AY1077" s="2" t="s">
        <v>30</v>
      </c>
      <c r="AZ1077" s="2" t="s">
        <v>30</v>
      </c>
      <c r="BA1077" s="2" t="s">
        <v>30</v>
      </c>
      <c r="BB1077" s="2" t="s">
        <v>30</v>
      </c>
      <c r="BC1077" s="2" t="s">
        <v>40</v>
      </c>
    </row>
    <row r="1078" spans="1:55">
      <c r="A1078" s="2" t="b">
        <v>0</v>
      </c>
      <c r="B1078" s="2" t="s">
        <v>30</v>
      </c>
      <c r="C1078" s="2" t="s">
        <v>12301</v>
      </c>
      <c r="D1078" s="2" t="s">
        <v>6353</v>
      </c>
      <c r="E1078" s="2" t="s">
        <v>6354</v>
      </c>
      <c r="F1078" s="2">
        <v>0</v>
      </c>
      <c r="G1078" s="2">
        <v>35.917000000000002</v>
      </c>
      <c r="H1078" s="2">
        <v>34</v>
      </c>
      <c r="I1078" s="2">
        <v>6</v>
      </c>
      <c r="J1078" s="2">
        <v>17</v>
      </c>
      <c r="K1078" s="2">
        <v>6</v>
      </c>
      <c r="L1078" s="2">
        <v>1</v>
      </c>
      <c r="M1078" s="2">
        <v>329</v>
      </c>
      <c r="N1078" s="2">
        <v>35.1</v>
      </c>
      <c r="O1078" s="2">
        <v>6.32</v>
      </c>
      <c r="P1078" s="2">
        <v>90.71</v>
      </c>
      <c r="Q1078" s="2">
        <v>6</v>
      </c>
      <c r="R1078" s="2" t="s">
        <v>33</v>
      </c>
      <c r="S1078" s="2" t="s">
        <v>314</v>
      </c>
      <c r="T1078" s="2" t="s">
        <v>45</v>
      </c>
      <c r="U1078" s="2" t="s">
        <v>6355</v>
      </c>
      <c r="V1078" s="2" t="s">
        <v>6356</v>
      </c>
      <c r="W1078" s="2" t="s">
        <v>6357</v>
      </c>
      <c r="X1078" s="2" t="s">
        <v>6358</v>
      </c>
      <c r="Y1078" s="2" t="s">
        <v>3692</v>
      </c>
      <c r="Z1078" s="2">
        <v>0</v>
      </c>
      <c r="AA1078" s="22">
        <v>1.08</v>
      </c>
      <c r="AB1078" s="22">
        <v>1.0309999999999999</v>
      </c>
      <c r="AC1078" s="21">
        <v>0.11</v>
      </c>
      <c r="AD1078" s="21">
        <v>0.04</v>
      </c>
      <c r="AE1078" s="102">
        <v>0.99484419259433099</v>
      </c>
      <c r="AF1078" s="102">
        <v>0.99982568720396003</v>
      </c>
      <c r="AG1078" s="23">
        <v>1</v>
      </c>
      <c r="AH1078" s="23">
        <v>1</v>
      </c>
      <c r="AI1078" s="2">
        <v>96.1</v>
      </c>
      <c r="AJ1078" s="2">
        <v>103.8</v>
      </c>
      <c r="AK1078" s="2">
        <v>102.5</v>
      </c>
      <c r="AL1078" s="2">
        <v>105.7</v>
      </c>
      <c r="AM1078" s="2">
        <v>16.86</v>
      </c>
      <c r="AN1078" s="2">
        <v>1.71</v>
      </c>
      <c r="AO1078" s="2">
        <v>0.67</v>
      </c>
      <c r="AP1078" s="2">
        <v>11.68</v>
      </c>
      <c r="AQ1078" s="2" t="s">
        <v>30</v>
      </c>
      <c r="AR1078" s="2" t="s">
        <v>30</v>
      </c>
      <c r="AS1078" s="2" t="s">
        <v>30</v>
      </c>
      <c r="AT1078" s="2" t="s">
        <v>30</v>
      </c>
      <c r="AU1078" s="2" t="s">
        <v>30</v>
      </c>
      <c r="AV1078" s="2" t="s">
        <v>30</v>
      </c>
      <c r="AW1078" s="2" t="s">
        <v>30</v>
      </c>
      <c r="AX1078" s="2" t="s">
        <v>30</v>
      </c>
      <c r="AY1078" s="2" t="s">
        <v>30</v>
      </c>
      <c r="AZ1078" s="2" t="s">
        <v>30</v>
      </c>
      <c r="BA1078" s="2" t="s">
        <v>30</v>
      </c>
      <c r="BB1078" s="2" t="s">
        <v>30</v>
      </c>
      <c r="BC1078" s="2" t="s">
        <v>40</v>
      </c>
    </row>
    <row r="1079" spans="1:55">
      <c r="A1079" s="2" t="b">
        <v>0</v>
      </c>
      <c r="B1079" s="2" t="s">
        <v>30</v>
      </c>
      <c r="C1079" s="2" t="s">
        <v>12301</v>
      </c>
      <c r="D1079" s="2" t="s">
        <v>6946</v>
      </c>
      <c r="E1079" s="2" t="s">
        <v>6947</v>
      </c>
      <c r="F1079" s="2">
        <v>0</v>
      </c>
      <c r="G1079" s="2">
        <v>35.804000000000002</v>
      </c>
      <c r="H1079" s="2">
        <v>33</v>
      </c>
      <c r="I1079" s="2">
        <v>5</v>
      </c>
      <c r="J1079" s="2">
        <v>26</v>
      </c>
      <c r="K1079" s="2">
        <v>5</v>
      </c>
      <c r="L1079" s="2">
        <v>1</v>
      </c>
      <c r="M1079" s="2">
        <v>213</v>
      </c>
      <c r="N1079" s="2">
        <v>22.5</v>
      </c>
      <c r="O1079" s="2">
        <v>6.93</v>
      </c>
      <c r="P1079" s="2">
        <v>110.23</v>
      </c>
      <c r="Q1079" s="2">
        <v>5</v>
      </c>
      <c r="R1079" s="2" t="s">
        <v>85</v>
      </c>
      <c r="S1079" s="2" t="s">
        <v>141</v>
      </c>
      <c r="T1079" s="2" t="s">
        <v>2855</v>
      </c>
      <c r="U1079" s="2" t="s">
        <v>6948</v>
      </c>
      <c r="V1079" s="2" t="s">
        <v>6949</v>
      </c>
      <c r="W1079" s="2" t="s">
        <v>6950</v>
      </c>
      <c r="X1079" s="2" t="s">
        <v>6951</v>
      </c>
      <c r="Y1079" s="2" t="s">
        <v>40</v>
      </c>
      <c r="Z1079" s="2">
        <v>0</v>
      </c>
      <c r="AA1079" s="22">
        <v>1.25</v>
      </c>
      <c r="AB1079" s="22">
        <v>1.198</v>
      </c>
      <c r="AC1079" s="21">
        <v>0.32</v>
      </c>
      <c r="AD1079" s="21">
        <v>0.26</v>
      </c>
      <c r="AE1079" s="102">
        <v>3.7211515508164497E-2</v>
      </c>
      <c r="AF1079" s="102">
        <v>0.111766759640686</v>
      </c>
      <c r="AG1079" s="23">
        <v>0.26048060855715099</v>
      </c>
      <c r="AH1079" s="23">
        <v>0.50524789769032796</v>
      </c>
      <c r="AI1079" s="2">
        <v>91.4</v>
      </c>
      <c r="AJ1079" s="2">
        <v>114.2</v>
      </c>
      <c r="AK1079" s="2">
        <v>76.2</v>
      </c>
      <c r="AL1079" s="2">
        <v>91.3</v>
      </c>
      <c r="AM1079" s="2">
        <v>1.95</v>
      </c>
      <c r="AN1079" s="2">
        <v>0.87</v>
      </c>
      <c r="AO1079" s="2">
        <v>0.6</v>
      </c>
      <c r="AP1079" s="2">
        <v>0.42</v>
      </c>
      <c r="AQ1079" s="2" t="s">
        <v>30</v>
      </c>
      <c r="AR1079" s="2" t="s">
        <v>30</v>
      </c>
      <c r="AS1079" s="2" t="s">
        <v>30</v>
      </c>
      <c r="AT1079" s="2" t="s">
        <v>30</v>
      </c>
      <c r="AU1079" s="2" t="s">
        <v>30</v>
      </c>
      <c r="AV1079" s="2" t="s">
        <v>30</v>
      </c>
      <c r="AW1079" s="2" t="s">
        <v>30</v>
      </c>
      <c r="AX1079" s="2" t="s">
        <v>30</v>
      </c>
      <c r="AY1079" s="2" t="s">
        <v>30</v>
      </c>
      <c r="AZ1079" s="2" t="s">
        <v>30</v>
      </c>
      <c r="BA1079" s="2" t="s">
        <v>30</v>
      </c>
      <c r="BB1079" s="2" t="s">
        <v>30</v>
      </c>
      <c r="BC1079" s="2" t="s">
        <v>40</v>
      </c>
    </row>
    <row r="1080" spans="1:55">
      <c r="A1080" s="2" t="b">
        <v>0</v>
      </c>
      <c r="B1080" s="2" t="s">
        <v>30</v>
      </c>
      <c r="C1080" s="2" t="s">
        <v>12301</v>
      </c>
      <c r="D1080" s="2" t="s">
        <v>9019</v>
      </c>
      <c r="E1080" s="2" t="s">
        <v>9020</v>
      </c>
      <c r="F1080" s="2">
        <v>0</v>
      </c>
      <c r="G1080" s="2">
        <v>35.65</v>
      </c>
      <c r="H1080" s="2">
        <v>48</v>
      </c>
      <c r="I1080" s="2">
        <v>6</v>
      </c>
      <c r="J1080" s="2">
        <v>22</v>
      </c>
      <c r="K1080" s="2">
        <v>6</v>
      </c>
      <c r="L1080" s="2">
        <v>1</v>
      </c>
      <c r="M1080" s="2">
        <v>208</v>
      </c>
      <c r="N1080" s="2">
        <v>23.1</v>
      </c>
      <c r="O1080" s="2">
        <v>5.41</v>
      </c>
      <c r="P1080" s="2">
        <v>107.36</v>
      </c>
      <c r="Q1080" s="2">
        <v>6</v>
      </c>
      <c r="R1080" s="2" t="s">
        <v>33</v>
      </c>
      <c r="S1080" s="2" t="s">
        <v>76</v>
      </c>
      <c r="T1080" s="2" t="s">
        <v>151</v>
      </c>
      <c r="U1080" s="2" t="s">
        <v>6240</v>
      </c>
      <c r="V1080" s="2" t="s">
        <v>9021</v>
      </c>
      <c r="W1080" s="2" t="s">
        <v>9022</v>
      </c>
      <c r="X1080" s="2" t="s">
        <v>9023</v>
      </c>
      <c r="Y1080" s="2" t="s">
        <v>40</v>
      </c>
      <c r="Z1080" s="2">
        <v>0</v>
      </c>
      <c r="AA1080" s="22">
        <v>0.59499999999999997</v>
      </c>
      <c r="AB1080" s="22">
        <v>0.58699999999999997</v>
      </c>
      <c r="AC1080" s="21">
        <v>-0.75</v>
      </c>
      <c r="AD1080" s="21">
        <v>-0.77</v>
      </c>
      <c r="AE1080" s="102">
        <v>3.9115339886672401E-2</v>
      </c>
      <c r="AF1080" s="102">
        <v>2.5900924917099801E-2</v>
      </c>
      <c r="AG1080" s="23">
        <v>0.271801464340723</v>
      </c>
      <c r="AH1080" s="23">
        <v>0.167122634584144</v>
      </c>
      <c r="AI1080" s="2">
        <v>86.2</v>
      </c>
      <c r="AJ1080" s="2">
        <v>51.2</v>
      </c>
      <c r="AK1080" s="2">
        <v>97.7</v>
      </c>
      <c r="AL1080" s="2">
        <v>57.3</v>
      </c>
      <c r="AM1080" s="2">
        <v>1.96</v>
      </c>
      <c r="AN1080" s="2">
        <v>10.28</v>
      </c>
      <c r="AO1080" s="2">
        <v>4.12</v>
      </c>
      <c r="AP1080" s="2">
        <v>17.22</v>
      </c>
      <c r="AQ1080" s="2" t="s">
        <v>30</v>
      </c>
      <c r="AR1080" s="2" t="s">
        <v>30</v>
      </c>
      <c r="AS1080" s="2" t="s">
        <v>30</v>
      </c>
      <c r="AT1080" s="2" t="s">
        <v>30</v>
      </c>
      <c r="AU1080" s="2" t="s">
        <v>30</v>
      </c>
      <c r="AV1080" s="2" t="s">
        <v>30</v>
      </c>
      <c r="AW1080" s="2" t="s">
        <v>30</v>
      </c>
      <c r="AX1080" s="2" t="s">
        <v>30</v>
      </c>
      <c r="AY1080" s="2" t="s">
        <v>30</v>
      </c>
      <c r="AZ1080" s="2" t="s">
        <v>30</v>
      </c>
      <c r="BA1080" s="2" t="s">
        <v>30</v>
      </c>
      <c r="BB1080" s="2" t="s">
        <v>30</v>
      </c>
      <c r="BC1080" s="2" t="s">
        <v>40</v>
      </c>
    </row>
    <row r="1081" spans="1:55">
      <c r="A1081" s="2" t="b">
        <v>0</v>
      </c>
      <c r="B1081" s="2" t="s">
        <v>30</v>
      </c>
      <c r="C1081" s="2" t="s">
        <v>12301</v>
      </c>
      <c r="D1081" s="2" t="s">
        <v>7117</v>
      </c>
      <c r="E1081" s="2" t="s">
        <v>7118</v>
      </c>
      <c r="F1081" s="2">
        <v>0</v>
      </c>
      <c r="G1081" s="2">
        <v>35.593000000000004</v>
      </c>
      <c r="H1081" s="2">
        <v>47</v>
      </c>
      <c r="I1081" s="2">
        <v>9</v>
      </c>
      <c r="J1081" s="2">
        <v>24</v>
      </c>
      <c r="K1081" s="2">
        <v>9</v>
      </c>
      <c r="L1081" s="2">
        <v>1</v>
      </c>
      <c r="M1081" s="2">
        <v>228</v>
      </c>
      <c r="N1081" s="2">
        <v>25.2</v>
      </c>
      <c r="O1081" s="2">
        <v>5.95</v>
      </c>
      <c r="P1081" s="2">
        <v>85.83</v>
      </c>
      <c r="Q1081" s="2">
        <v>9</v>
      </c>
      <c r="R1081" s="2" t="s">
        <v>33</v>
      </c>
      <c r="S1081" s="2" t="s">
        <v>86</v>
      </c>
      <c r="T1081" s="2" t="s">
        <v>3304</v>
      </c>
      <c r="U1081" s="2" t="s">
        <v>7119</v>
      </c>
      <c r="V1081" s="2" t="s">
        <v>7120</v>
      </c>
      <c r="W1081" s="2" t="s">
        <v>7121</v>
      </c>
      <c r="X1081" s="2" t="s">
        <v>7122</v>
      </c>
      <c r="Y1081" s="2" t="s">
        <v>40</v>
      </c>
      <c r="Z1081" s="2">
        <v>0</v>
      </c>
      <c r="AA1081" s="22">
        <v>1.153</v>
      </c>
      <c r="AB1081" s="22">
        <v>1.226</v>
      </c>
      <c r="AC1081" s="21">
        <v>0.2</v>
      </c>
      <c r="AD1081" s="21">
        <v>0.28999999999999998</v>
      </c>
      <c r="AE1081" s="102">
        <v>0.38141191736721602</v>
      </c>
      <c r="AF1081" s="102">
        <v>9.9997378460697506E-2</v>
      </c>
      <c r="AG1081" s="23">
        <v>1</v>
      </c>
      <c r="AH1081" s="23">
        <v>0.46380202185805097</v>
      </c>
      <c r="AI1081" s="2">
        <v>121.4</v>
      </c>
      <c r="AJ1081" s="2">
        <v>139.9</v>
      </c>
      <c r="AK1081" s="2">
        <v>78.3</v>
      </c>
      <c r="AL1081" s="2">
        <v>96</v>
      </c>
      <c r="AM1081" s="2">
        <v>3.5</v>
      </c>
      <c r="AN1081" s="2">
        <v>4.79</v>
      </c>
      <c r="AO1081" s="2">
        <v>4.5599999999999996</v>
      </c>
      <c r="AP1081" s="2">
        <v>1.56</v>
      </c>
      <c r="AQ1081" s="2" t="s">
        <v>30</v>
      </c>
      <c r="AR1081" s="2" t="s">
        <v>30</v>
      </c>
      <c r="AS1081" s="2" t="s">
        <v>30</v>
      </c>
      <c r="AT1081" s="2" t="s">
        <v>30</v>
      </c>
      <c r="AU1081" s="2" t="s">
        <v>30</v>
      </c>
      <c r="AV1081" s="2" t="s">
        <v>30</v>
      </c>
      <c r="AW1081" s="2" t="s">
        <v>30</v>
      </c>
      <c r="AX1081" s="2" t="s">
        <v>30</v>
      </c>
      <c r="AY1081" s="2" t="s">
        <v>30</v>
      </c>
      <c r="AZ1081" s="2" t="s">
        <v>30</v>
      </c>
      <c r="BA1081" s="2" t="s">
        <v>30</v>
      </c>
      <c r="BB1081" s="2" t="s">
        <v>30</v>
      </c>
      <c r="BC1081" s="2" t="s">
        <v>40</v>
      </c>
    </row>
    <row r="1082" spans="1:55">
      <c r="A1082" s="2" t="b">
        <v>0</v>
      </c>
      <c r="B1082" s="2" t="s">
        <v>30</v>
      </c>
      <c r="C1082" s="2" t="s">
        <v>12301</v>
      </c>
      <c r="D1082" s="2" t="s">
        <v>7422</v>
      </c>
      <c r="E1082" s="2" t="s">
        <v>7423</v>
      </c>
      <c r="F1082" s="2">
        <v>0</v>
      </c>
      <c r="G1082" s="2">
        <v>35.424999999999997</v>
      </c>
      <c r="H1082" s="2">
        <v>58</v>
      </c>
      <c r="I1082" s="2">
        <v>8</v>
      </c>
      <c r="J1082" s="2">
        <v>22</v>
      </c>
      <c r="K1082" s="2">
        <v>8</v>
      </c>
      <c r="L1082" s="2">
        <v>1</v>
      </c>
      <c r="M1082" s="2">
        <v>202</v>
      </c>
      <c r="N1082" s="2">
        <v>22.5</v>
      </c>
      <c r="O1082" s="2">
        <v>5.17</v>
      </c>
      <c r="P1082" s="2">
        <v>83.55</v>
      </c>
      <c r="Q1082" s="2">
        <v>8</v>
      </c>
      <c r="R1082" s="2" t="s">
        <v>40</v>
      </c>
      <c r="S1082" s="2" t="s">
        <v>86</v>
      </c>
      <c r="T1082" s="2" t="s">
        <v>937</v>
      </c>
      <c r="U1082" s="2" t="s">
        <v>7424</v>
      </c>
      <c r="V1082" s="2" t="s">
        <v>7425</v>
      </c>
      <c r="W1082" s="2" t="s">
        <v>7426</v>
      </c>
      <c r="X1082" s="2" t="s">
        <v>7427</v>
      </c>
      <c r="Y1082" s="2" t="s">
        <v>40</v>
      </c>
      <c r="Z1082" s="2">
        <v>0</v>
      </c>
      <c r="AA1082" s="22">
        <v>1.125</v>
      </c>
      <c r="AB1082" s="22">
        <v>1.29</v>
      </c>
      <c r="AC1082" s="21">
        <v>0.17</v>
      </c>
      <c r="AD1082" s="21">
        <v>0.37</v>
      </c>
      <c r="AE1082" s="102">
        <v>0.998540738359316</v>
      </c>
      <c r="AF1082" s="102">
        <v>0.98071221496016503</v>
      </c>
      <c r="AG1082" s="23">
        <v>1</v>
      </c>
      <c r="AH1082" s="23">
        <v>1</v>
      </c>
      <c r="AI1082" s="2">
        <v>92.2</v>
      </c>
      <c r="AJ1082" s="2">
        <v>103.6</v>
      </c>
      <c r="AK1082" s="2">
        <v>74.2</v>
      </c>
      <c r="AL1082" s="2">
        <v>95.8</v>
      </c>
      <c r="AM1082" s="2">
        <v>8.98</v>
      </c>
      <c r="AN1082" s="2">
        <v>1.78</v>
      </c>
      <c r="AO1082" s="2">
        <v>3.66</v>
      </c>
      <c r="AP1082" s="2">
        <v>0.35</v>
      </c>
      <c r="AQ1082" s="2" t="s">
        <v>30</v>
      </c>
      <c r="AR1082" s="2" t="s">
        <v>30</v>
      </c>
      <c r="AS1082" s="2" t="s">
        <v>30</v>
      </c>
      <c r="AT1082" s="2" t="s">
        <v>30</v>
      </c>
      <c r="AU1082" s="2" t="s">
        <v>30</v>
      </c>
      <c r="AV1082" s="2" t="s">
        <v>30</v>
      </c>
      <c r="AW1082" s="2" t="s">
        <v>30</v>
      </c>
      <c r="AX1082" s="2" t="s">
        <v>30</v>
      </c>
      <c r="AY1082" s="2" t="s">
        <v>30</v>
      </c>
      <c r="AZ1082" s="2" t="s">
        <v>30</v>
      </c>
      <c r="BA1082" s="2" t="s">
        <v>30</v>
      </c>
      <c r="BB1082" s="2" t="s">
        <v>30</v>
      </c>
      <c r="BC1082" s="2" t="s">
        <v>40</v>
      </c>
    </row>
    <row r="1083" spans="1:55">
      <c r="A1083" s="2" t="b">
        <v>0</v>
      </c>
      <c r="B1083" s="2" t="s">
        <v>30</v>
      </c>
      <c r="C1083" s="2" t="s">
        <v>12301</v>
      </c>
      <c r="D1083" s="2" t="s">
        <v>8097</v>
      </c>
      <c r="E1083" s="2" t="s">
        <v>8098</v>
      </c>
      <c r="F1083" s="2">
        <v>0</v>
      </c>
      <c r="G1083" s="2">
        <v>35.381</v>
      </c>
      <c r="H1083" s="2">
        <v>14</v>
      </c>
      <c r="I1083" s="2">
        <v>10</v>
      </c>
      <c r="J1083" s="2">
        <v>24</v>
      </c>
      <c r="K1083" s="2">
        <v>10</v>
      </c>
      <c r="L1083" s="2">
        <v>1</v>
      </c>
      <c r="M1083" s="2">
        <v>813</v>
      </c>
      <c r="N1083" s="2">
        <v>92.1</v>
      </c>
      <c r="O1083" s="2">
        <v>8.6199999999999992</v>
      </c>
      <c r="P1083" s="2">
        <v>68.97</v>
      </c>
      <c r="Q1083" s="2">
        <v>10</v>
      </c>
      <c r="R1083" s="2" t="s">
        <v>53</v>
      </c>
      <c r="S1083" s="2" t="s">
        <v>34</v>
      </c>
      <c r="T1083" s="2" t="s">
        <v>929</v>
      </c>
      <c r="U1083" s="2" t="s">
        <v>8099</v>
      </c>
      <c r="V1083" s="2" t="s">
        <v>8100</v>
      </c>
      <c r="W1083" s="2" t="s">
        <v>8101</v>
      </c>
      <c r="X1083" s="2" t="s">
        <v>8102</v>
      </c>
      <c r="Y1083" s="2" t="s">
        <v>50</v>
      </c>
      <c r="Z1083" s="2">
        <v>0</v>
      </c>
      <c r="AA1083" s="22">
        <v>0.70099999999999996</v>
      </c>
      <c r="AB1083" s="22">
        <v>0.61199999999999999</v>
      </c>
      <c r="AC1083" s="21">
        <v>-0.51</v>
      </c>
      <c r="AD1083" s="21">
        <v>-0.71</v>
      </c>
      <c r="AE1083" s="102">
        <v>1.77916519704002E-3</v>
      </c>
      <c r="AF1083" s="102">
        <v>1.3004381026471299E-5</v>
      </c>
      <c r="AG1083" s="23">
        <v>2.1962568769464001E-2</v>
      </c>
      <c r="AH1083" s="23">
        <v>3.7377743647297001E-4</v>
      </c>
      <c r="AI1083" s="2">
        <v>114.8</v>
      </c>
      <c r="AJ1083" s="2">
        <v>80.5</v>
      </c>
      <c r="AK1083" s="2">
        <v>127.2</v>
      </c>
      <c r="AL1083" s="2">
        <v>77.8</v>
      </c>
      <c r="AM1083" s="2">
        <v>10.88</v>
      </c>
      <c r="AN1083" s="2">
        <v>1.56</v>
      </c>
      <c r="AO1083" s="2">
        <v>7.35</v>
      </c>
      <c r="AP1083" s="2">
        <v>3.39</v>
      </c>
      <c r="AQ1083" s="2" t="s">
        <v>30</v>
      </c>
      <c r="AR1083" s="2" t="s">
        <v>30</v>
      </c>
      <c r="AS1083" s="2" t="s">
        <v>30</v>
      </c>
      <c r="AT1083" s="2" t="s">
        <v>30</v>
      </c>
      <c r="AU1083" s="2" t="s">
        <v>30</v>
      </c>
      <c r="AV1083" s="2" t="s">
        <v>30</v>
      </c>
      <c r="AW1083" s="2" t="s">
        <v>30</v>
      </c>
      <c r="AX1083" s="2" t="s">
        <v>30</v>
      </c>
      <c r="AY1083" s="2" t="s">
        <v>30</v>
      </c>
      <c r="AZ1083" s="2" t="s">
        <v>30</v>
      </c>
      <c r="BA1083" s="2" t="s">
        <v>30</v>
      </c>
      <c r="BB1083" s="2" t="s">
        <v>30</v>
      </c>
      <c r="BC1083" s="2" t="s">
        <v>40</v>
      </c>
    </row>
    <row r="1084" spans="1:55">
      <c r="A1084" s="2" t="b">
        <v>0</v>
      </c>
      <c r="B1084" s="2" t="s">
        <v>30</v>
      </c>
      <c r="C1084" s="2" t="s">
        <v>12301</v>
      </c>
      <c r="D1084" s="2" t="s">
        <v>5942</v>
      </c>
      <c r="E1084" s="2" t="s">
        <v>5943</v>
      </c>
      <c r="F1084" s="2">
        <v>0</v>
      </c>
      <c r="G1084" s="2">
        <v>35.277000000000001</v>
      </c>
      <c r="H1084" s="2">
        <v>46</v>
      </c>
      <c r="I1084" s="2">
        <v>7</v>
      </c>
      <c r="J1084" s="2">
        <v>20</v>
      </c>
      <c r="K1084" s="2">
        <v>7</v>
      </c>
      <c r="L1084" s="2">
        <v>1</v>
      </c>
      <c r="M1084" s="2">
        <v>244</v>
      </c>
      <c r="N1084" s="2">
        <v>27.1</v>
      </c>
      <c r="O1084" s="2">
        <v>6.52</v>
      </c>
      <c r="P1084" s="2">
        <v>80.69</v>
      </c>
      <c r="Q1084" s="2">
        <v>7</v>
      </c>
      <c r="R1084" s="2" t="s">
        <v>5944</v>
      </c>
      <c r="S1084" s="2" t="s">
        <v>76</v>
      </c>
      <c r="T1084" s="2" t="s">
        <v>77</v>
      </c>
      <c r="U1084" s="2" t="s">
        <v>5945</v>
      </c>
      <c r="V1084" s="2" t="s">
        <v>5946</v>
      </c>
      <c r="W1084" s="2" t="s">
        <v>5947</v>
      </c>
      <c r="X1084" s="2" t="s">
        <v>5948</v>
      </c>
      <c r="Y1084" s="2" t="s">
        <v>1211</v>
      </c>
      <c r="Z1084" s="2">
        <v>0</v>
      </c>
      <c r="AA1084" s="22">
        <v>1.0880000000000001</v>
      </c>
      <c r="AB1084" s="22">
        <v>1.0409999999999999</v>
      </c>
      <c r="AC1084" s="21">
        <v>0.12</v>
      </c>
      <c r="AD1084" s="21">
        <v>0.06</v>
      </c>
      <c r="AE1084" s="102">
        <v>0.99999999380812399</v>
      </c>
      <c r="AF1084" s="102">
        <v>0.99999996419130899</v>
      </c>
      <c r="AG1084" s="23">
        <v>1</v>
      </c>
      <c r="AH1084" s="23">
        <v>1</v>
      </c>
      <c r="AI1084" s="2">
        <v>94</v>
      </c>
      <c r="AJ1084" s="2">
        <v>102.2</v>
      </c>
      <c r="AK1084" s="2">
        <v>89.7</v>
      </c>
      <c r="AL1084" s="2">
        <v>93.4</v>
      </c>
      <c r="AM1084" s="2">
        <v>10.75</v>
      </c>
      <c r="AN1084" s="2">
        <v>2.0699999999999998</v>
      </c>
      <c r="AO1084" s="2">
        <v>3.4</v>
      </c>
      <c r="AP1084" s="2">
        <v>2.42</v>
      </c>
      <c r="AQ1084" s="2" t="s">
        <v>30</v>
      </c>
      <c r="AR1084" s="2" t="s">
        <v>30</v>
      </c>
      <c r="AS1084" s="2" t="s">
        <v>30</v>
      </c>
      <c r="AT1084" s="2" t="s">
        <v>30</v>
      </c>
      <c r="AU1084" s="2" t="s">
        <v>30</v>
      </c>
      <c r="AV1084" s="2" t="s">
        <v>30</v>
      </c>
      <c r="AW1084" s="2" t="s">
        <v>30</v>
      </c>
      <c r="AX1084" s="2" t="s">
        <v>30</v>
      </c>
      <c r="AY1084" s="2" t="s">
        <v>30</v>
      </c>
      <c r="AZ1084" s="2" t="s">
        <v>30</v>
      </c>
      <c r="BA1084" s="2" t="s">
        <v>30</v>
      </c>
      <c r="BB1084" s="2" t="s">
        <v>30</v>
      </c>
      <c r="BC1084" s="2" t="s">
        <v>40</v>
      </c>
    </row>
    <row r="1085" spans="1:55">
      <c r="A1085" s="2" t="b">
        <v>0</v>
      </c>
      <c r="B1085" s="2" t="s">
        <v>30</v>
      </c>
      <c r="C1085" s="2" t="s">
        <v>12301</v>
      </c>
      <c r="D1085" s="2" t="s">
        <v>6640</v>
      </c>
      <c r="E1085" s="2" t="s">
        <v>6641</v>
      </c>
      <c r="F1085" s="2">
        <v>0</v>
      </c>
      <c r="G1085" s="2">
        <v>35.243000000000002</v>
      </c>
      <c r="H1085" s="2">
        <v>28</v>
      </c>
      <c r="I1085" s="2">
        <v>6</v>
      </c>
      <c r="J1085" s="2">
        <v>21</v>
      </c>
      <c r="K1085" s="2">
        <v>6</v>
      </c>
      <c r="L1085" s="2">
        <v>1</v>
      </c>
      <c r="M1085" s="2">
        <v>391</v>
      </c>
      <c r="N1085" s="2">
        <v>42.9</v>
      </c>
      <c r="O1085" s="2">
        <v>7.15</v>
      </c>
      <c r="P1085" s="2">
        <v>97.66</v>
      </c>
      <c r="Q1085" s="2">
        <v>6</v>
      </c>
      <c r="R1085" s="2" t="s">
        <v>33</v>
      </c>
      <c r="S1085" s="2" t="s">
        <v>40</v>
      </c>
      <c r="T1085" s="2" t="s">
        <v>111</v>
      </c>
      <c r="U1085" s="2" t="s">
        <v>6642</v>
      </c>
      <c r="V1085" s="2" t="s">
        <v>6643</v>
      </c>
      <c r="W1085" s="2" t="s">
        <v>6644</v>
      </c>
      <c r="X1085" s="2" t="s">
        <v>6645</v>
      </c>
      <c r="Y1085" s="2" t="s">
        <v>3569</v>
      </c>
      <c r="Z1085" s="2">
        <v>0</v>
      </c>
      <c r="AA1085" s="22">
        <v>0.94699999999999995</v>
      </c>
      <c r="AB1085" s="22">
        <v>1.002</v>
      </c>
      <c r="AC1085" s="21">
        <v>-0.08</v>
      </c>
      <c r="AD1085" s="21">
        <v>0</v>
      </c>
      <c r="AE1085" s="102">
        <v>0.99999994021047001</v>
      </c>
      <c r="AF1085" s="102">
        <v>0.99999998502131604</v>
      </c>
      <c r="AG1085" s="23">
        <v>1</v>
      </c>
      <c r="AH1085" s="23">
        <v>1</v>
      </c>
      <c r="AI1085" s="2">
        <v>101.8</v>
      </c>
      <c r="AJ1085" s="2">
        <v>96.4</v>
      </c>
      <c r="AK1085" s="2">
        <v>102</v>
      </c>
      <c r="AL1085" s="2">
        <v>102.3</v>
      </c>
      <c r="AM1085" s="2">
        <v>8.7799999999999994</v>
      </c>
      <c r="AN1085" s="2">
        <v>5.82</v>
      </c>
      <c r="AO1085" s="2">
        <v>9.9499999999999993</v>
      </c>
      <c r="AP1085" s="2">
        <v>4.8499999999999996</v>
      </c>
      <c r="AQ1085" s="2" t="s">
        <v>30</v>
      </c>
      <c r="AR1085" s="2" t="s">
        <v>30</v>
      </c>
      <c r="AS1085" s="2" t="s">
        <v>30</v>
      </c>
      <c r="AT1085" s="2" t="s">
        <v>30</v>
      </c>
      <c r="AU1085" s="2" t="s">
        <v>30</v>
      </c>
      <c r="AV1085" s="2" t="s">
        <v>30</v>
      </c>
      <c r="AW1085" s="2" t="s">
        <v>30</v>
      </c>
      <c r="AX1085" s="2" t="s">
        <v>30</v>
      </c>
      <c r="AY1085" s="2" t="s">
        <v>30</v>
      </c>
      <c r="AZ1085" s="2" t="s">
        <v>30</v>
      </c>
      <c r="BA1085" s="2" t="s">
        <v>30</v>
      </c>
      <c r="BB1085" s="2" t="s">
        <v>30</v>
      </c>
      <c r="BC1085" s="2" t="s">
        <v>40</v>
      </c>
    </row>
    <row r="1086" spans="1:55">
      <c r="A1086" s="2" t="b">
        <v>0</v>
      </c>
      <c r="B1086" s="2" t="s">
        <v>30</v>
      </c>
      <c r="C1086" s="2" t="s">
        <v>12301</v>
      </c>
      <c r="D1086" s="2" t="s">
        <v>7479</v>
      </c>
      <c r="E1086" s="2" t="s">
        <v>7480</v>
      </c>
      <c r="F1086" s="2">
        <v>0</v>
      </c>
      <c r="G1086" s="2">
        <v>35.192999999999998</v>
      </c>
      <c r="H1086" s="2">
        <v>57</v>
      </c>
      <c r="I1086" s="2">
        <v>3</v>
      </c>
      <c r="J1086" s="2">
        <v>23</v>
      </c>
      <c r="K1086" s="2">
        <v>3</v>
      </c>
      <c r="L1086" s="2">
        <v>1</v>
      </c>
      <c r="M1086" s="2">
        <v>75</v>
      </c>
      <c r="N1086" s="2">
        <v>8.5</v>
      </c>
      <c r="O1086" s="2">
        <v>4.74</v>
      </c>
      <c r="P1086" s="2">
        <v>96.82</v>
      </c>
      <c r="Q1086" s="2">
        <v>3</v>
      </c>
      <c r="R1086" s="2" t="s">
        <v>40</v>
      </c>
      <c r="S1086" s="2" t="s">
        <v>86</v>
      </c>
      <c r="T1086" s="2" t="s">
        <v>40</v>
      </c>
      <c r="U1086" s="2" t="s">
        <v>7481</v>
      </c>
      <c r="V1086" s="2" t="s">
        <v>7482</v>
      </c>
      <c r="W1086" s="2" t="s">
        <v>7483</v>
      </c>
      <c r="X1086" s="2" t="s">
        <v>7484</v>
      </c>
      <c r="Y1086" s="2" t="s">
        <v>40</v>
      </c>
      <c r="Z1086" s="2">
        <v>0</v>
      </c>
      <c r="AA1086" s="22">
        <v>0.98099999999999998</v>
      </c>
      <c r="AB1086" s="22">
        <v>0.79500000000000004</v>
      </c>
      <c r="AC1086" s="21">
        <v>-0.03</v>
      </c>
      <c r="AD1086" s="21">
        <v>-0.33</v>
      </c>
      <c r="AE1086" s="102">
        <v>0.99999976012064296</v>
      </c>
      <c r="AF1086" s="102">
        <v>0.99804557315359299</v>
      </c>
      <c r="AG1086" s="23">
        <v>1</v>
      </c>
      <c r="AH1086" s="23">
        <v>1</v>
      </c>
      <c r="AI1086" s="2">
        <v>64.099999999999994</v>
      </c>
      <c r="AJ1086" s="2">
        <v>62.9</v>
      </c>
      <c r="AK1086" s="2">
        <v>63.7</v>
      </c>
      <c r="AL1086" s="2">
        <v>50.6</v>
      </c>
      <c r="AM1086" s="2">
        <v>6.28</v>
      </c>
      <c r="AN1086" s="2">
        <v>5.54</v>
      </c>
      <c r="AO1086" s="2">
        <v>4.6500000000000004</v>
      </c>
      <c r="AP1086" s="2">
        <v>3.27</v>
      </c>
      <c r="AQ1086" s="2" t="s">
        <v>30</v>
      </c>
      <c r="AR1086" s="2" t="s">
        <v>30</v>
      </c>
      <c r="AS1086" s="2" t="s">
        <v>30</v>
      </c>
      <c r="AT1086" s="2" t="s">
        <v>30</v>
      </c>
      <c r="AU1086" s="2" t="s">
        <v>30</v>
      </c>
      <c r="AV1086" s="2" t="s">
        <v>30</v>
      </c>
      <c r="AW1086" s="2" t="s">
        <v>30</v>
      </c>
      <c r="AX1086" s="2" t="s">
        <v>30</v>
      </c>
      <c r="AY1086" s="2" t="s">
        <v>30</v>
      </c>
      <c r="AZ1086" s="2" t="s">
        <v>30</v>
      </c>
      <c r="BA1086" s="2" t="s">
        <v>30</v>
      </c>
      <c r="BB1086" s="2" t="s">
        <v>30</v>
      </c>
      <c r="BC1086" s="2" t="s">
        <v>40</v>
      </c>
    </row>
    <row r="1087" spans="1:55">
      <c r="A1087" s="2" t="b">
        <v>0</v>
      </c>
      <c r="B1087" s="2" t="s">
        <v>30</v>
      </c>
      <c r="C1087" s="2" t="s">
        <v>12301</v>
      </c>
      <c r="D1087" s="2" t="s">
        <v>7153</v>
      </c>
      <c r="E1087" s="2" t="s">
        <v>7154</v>
      </c>
      <c r="F1087" s="2">
        <v>0</v>
      </c>
      <c r="G1087" s="2">
        <v>35.164999999999999</v>
      </c>
      <c r="H1087" s="2">
        <v>56</v>
      </c>
      <c r="I1087" s="2">
        <v>8</v>
      </c>
      <c r="J1087" s="2">
        <v>20</v>
      </c>
      <c r="K1087" s="2">
        <v>8</v>
      </c>
      <c r="L1087" s="2">
        <v>1</v>
      </c>
      <c r="M1087" s="2">
        <v>216</v>
      </c>
      <c r="N1087" s="2">
        <v>23</v>
      </c>
      <c r="O1087" s="2">
        <v>6.14</v>
      </c>
      <c r="P1087" s="2">
        <v>81.37</v>
      </c>
      <c r="Q1087" s="2">
        <v>8</v>
      </c>
      <c r="R1087" s="2" t="s">
        <v>33</v>
      </c>
      <c r="S1087" s="2" t="s">
        <v>40</v>
      </c>
      <c r="T1087" s="2" t="s">
        <v>511</v>
      </c>
      <c r="U1087" s="2" t="s">
        <v>3938</v>
      </c>
      <c r="V1087" s="2" t="s">
        <v>7155</v>
      </c>
      <c r="W1087" s="2" t="s">
        <v>7156</v>
      </c>
      <c r="X1087" s="2" t="s">
        <v>7157</v>
      </c>
      <c r="Y1087" s="2" t="s">
        <v>40</v>
      </c>
      <c r="Z1087" s="2">
        <v>0</v>
      </c>
      <c r="AA1087" s="22">
        <v>1.157</v>
      </c>
      <c r="AB1087" s="22">
        <v>1.127</v>
      </c>
      <c r="AC1087" s="21">
        <v>0.21</v>
      </c>
      <c r="AD1087" s="21">
        <v>0.17</v>
      </c>
      <c r="AE1087" s="102">
        <v>0.95327766515079904</v>
      </c>
      <c r="AF1087" s="102">
        <v>0.94057931510163495</v>
      </c>
      <c r="AG1087" s="23">
        <v>1</v>
      </c>
      <c r="AH1087" s="23">
        <v>1</v>
      </c>
      <c r="AI1087" s="2">
        <v>93.8</v>
      </c>
      <c r="AJ1087" s="2">
        <v>108.5</v>
      </c>
      <c r="AK1087" s="2">
        <v>94.3</v>
      </c>
      <c r="AL1087" s="2">
        <v>106.3</v>
      </c>
      <c r="AM1087" s="2">
        <v>7.23</v>
      </c>
      <c r="AN1087" s="2">
        <v>4.9400000000000004</v>
      </c>
      <c r="AO1087" s="2">
        <v>5.73</v>
      </c>
      <c r="AP1087" s="2">
        <v>6.29</v>
      </c>
      <c r="AQ1087" s="2" t="s">
        <v>30</v>
      </c>
      <c r="AR1087" s="2" t="s">
        <v>30</v>
      </c>
      <c r="AS1087" s="2" t="s">
        <v>30</v>
      </c>
      <c r="AT1087" s="2" t="s">
        <v>30</v>
      </c>
      <c r="AU1087" s="2" t="s">
        <v>30</v>
      </c>
      <c r="AV1087" s="2" t="s">
        <v>30</v>
      </c>
      <c r="AW1087" s="2" t="s">
        <v>30</v>
      </c>
      <c r="AX1087" s="2" t="s">
        <v>30</v>
      </c>
      <c r="AY1087" s="2" t="s">
        <v>30</v>
      </c>
      <c r="AZ1087" s="2" t="s">
        <v>30</v>
      </c>
      <c r="BA1087" s="2" t="s">
        <v>30</v>
      </c>
      <c r="BB1087" s="2" t="s">
        <v>30</v>
      </c>
      <c r="BC1087" s="2" t="s">
        <v>40</v>
      </c>
    </row>
    <row r="1088" spans="1:55">
      <c r="A1088" s="2" t="b">
        <v>0</v>
      </c>
      <c r="B1088" s="2" t="s">
        <v>30</v>
      </c>
      <c r="C1088" s="2" t="s">
        <v>12301</v>
      </c>
      <c r="D1088" s="2" t="s">
        <v>5409</v>
      </c>
      <c r="E1088" s="2" t="s">
        <v>5410</v>
      </c>
      <c r="F1088" s="2">
        <v>0</v>
      </c>
      <c r="G1088" s="2">
        <v>35.098999999999997</v>
      </c>
      <c r="H1088" s="2">
        <v>28</v>
      </c>
      <c r="I1088" s="2">
        <v>6</v>
      </c>
      <c r="J1088" s="2">
        <v>18</v>
      </c>
      <c r="K1088" s="2">
        <v>6</v>
      </c>
      <c r="L1088" s="2">
        <v>1</v>
      </c>
      <c r="M1088" s="2">
        <v>365</v>
      </c>
      <c r="N1088" s="2">
        <v>40.4</v>
      </c>
      <c r="O1088" s="2">
        <v>9.0299999999999994</v>
      </c>
      <c r="P1088" s="2">
        <v>100.34</v>
      </c>
      <c r="Q1088" s="2">
        <v>6</v>
      </c>
      <c r="R1088" s="2" t="s">
        <v>132</v>
      </c>
      <c r="S1088" s="2" t="s">
        <v>141</v>
      </c>
      <c r="T1088" s="2" t="s">
        <v>151</v>
      </c>
      <c r="U1088" s="2" t="s">
        <v>5411</v>
      </c>
      <c r="V1088" s="2" t="s">
        <v>5412</v>
      </c>
      <c r="W1088" s="2" t="s">
        <v>5413</v>
      </c>
      <c r="X1088" s="2" t="s">
        <v>5414</v>
      </c>
      <c r="Y1088" s="2" t="s">
        <v>40</v>
      </c>
      <c r="Z1088" s="2">
        <v>0</v>
      </c>
      <c r="AA1088" s="22">
        <v>1.1599999999999999</v>
      </c>
      <c r="AB1088" s="22">
        <v>1.304</v>
      </c>
      <c r="AC1088" s="21">
        <v>0.21</v>
      </c>
      <c r="AD1088" s="21">
        <v>0.38</v>
      </c>
      <c r="AE1088" s="102">
        <v>0.99825526307764301</v>
      </c>
      <c r="AF1088" s="102">
        <v>0.97667268866082402</v>
      </c>
      <c r="AG1088" s="23">
        <v>1</v>
      </c>
      <c r="AH1088" s="23">
        <v>1</v>
      </c>
      <c r="AI1088" s="2">
        <v>98.2</v>
      </c>
      <c r="AJ1088" s="2">
        <v>113.9</v>
      </c>
      <c r="AK1088" s="2">
        <v>88.9</v>
      </c>
      <c r="AL1088" s="2">
        <v>115.9</v>
      </c>
      <c r="AM1088" s="2">
        <v>4.28</v>
      </c>
      <c r="AN1088" s="2">
        <v>4.8899999999999997</v>
      </c>
      <c r="AO1088" s="2">
        <v>10.39</v>
      </c>
      <c r="AP1088" s="2">
        <v>2.58</v>
      </c>
      <c r="AQ1088" s="2" t="s">
        <v>30</v>
      </c>
      <c r="AR1088" s="2" t="s">
        <v>30</v>
      </c>
      <c r="AS1088" s="2" t="s">
        <v>30</v>
      </c>
      <c r="AT1088" s="2" t="s">
        <v>30</v>
      </c>
      <c r="AU1088" s="2" t="s">
        <v>30</v>
      </c>
      <c r="AV1088" s="2" t="s">
        <v>30</v>
      </c>
      <c r="AW1088" s="2" t="s">
        <v>30</v>
      </c>
      <c r="AX1088" s="2" t="s">
        <v>30</v>
      </c>
      <c r="AY1088" s="2" t="s">
        <v>30</v>
      </c>
      <c r="AZ1088" s="2" t="s">
        <v>30</v>
      </c>
      <c r="BA1088" s="2" t="s">
        <v>30</v>
      </c>
      <c r="BB1088" s="2" t="s">
        <v>30</v>
      </c>
      <c r="BC1088" s="2" t="s">
        <v>40</v>
      </c>
    </row>
    <row r="1089" spans="1:55">
      <c r="A1089" s="2" t="b">
        <v>0</v>
      </c>
      <c r="B1089" s="2" t="s">
        <v>30</v>
      </c>
      <c r="C1089" s="2" t="s">
        <v>12301</v>
      </c>
      <c r="D1089" s="2" t="s">
        <v>7288</v>
      </c>
      <c r="E1089" s="2" t="s">
        <v>7289</v>
      </c>
      <c r="F1089" s="2">
        <v>0</v>
      </c>
      <c r="G1089" s="2">
        <v>34.981999999999999</v>
      </c>
      <c r="H1089" s="2">
        <v>28</v>
      </c>
      <c r="I1089" s="2">
        <v>6</v>
      </c>
      <c r="J1089" s="2">
        <v>20</v>
      </c>
      <c r="K1089" s="2">
        <v>6</v>
      </c>
      <c r="L1089" s="2">
        <v>1</v>
      </c>
      <c r="M1089" s="2">
        <v>303</v>
      </c>
      <c r="N1089" s="2">
        <v>32.6</v>
      </c>
      <c r="O1089" s="2">
        <v>5.55</v>
      </c>
      <c r="P1089" s="2">
        <v>89.21</v>
      </c>
      <c r="Q1089" s="2">
        <v>6</v>
      </c>
      <c r="R1089" s="2" t="s">
        <v>33</v>
      </c>
      <c r="S1089" s="2" t="s">
        <v>314</v>
      </c>
      <c r="T1089" s="2" t="s">
        <v>151</v>
      </c>
      <c r="U1089" s="2" t="s">
        <v>428</v>
      </c>
      <c r="V1089" s="2" t="s">
        <v>7290</v>
      </c>
      <c r="W1089" s="2" t="s">
        <v>7291</v>
      </c>
      <c r="X1089" s="2" t="s">
        <v>7292</v>
      </c>
      <c r="Y1089" s="2" t="s">
        <v>432</v>
      </c>
      <c r="Z1089" s="2">
        <v>0</v>
      </c>
      <c r="AA1089" s="22">
        <v>1.0329999999999999</v>
      </c>
      <c r="AB1089" s="22">
        <v>0.98599999999999999</v>
      </c>
      <c r="AC1089" s="21">
        <v>0.05</v>
      </c>
      <c r="AD1089" s="21">
        <v>-0.02</v>
      </c>
      <c r="AE1089" s="102">
        <v>0.99925830063314602</v>
      </c>
      <c r="AF1089" s="102">
        <v>0.99993818602949802</v>
      </c>
      <c r="AG1089" s="23">
        <v>1</v>
      </c>
      <c r="AH1089" s="23">
        <v>1</v>
      </c>
      <c r="AI1089" s="2">
        <v>100.8</v>
      </c>
      <c r="AJ1089" s="2">
        <v>104</v>
      </c>
      <c r="AK1089" s="2">
        <v>95.8</v>
      </c>
      <c r="AL1089" s="2">
        <v>94.5</v>
      </c>
      <c r="AM1089" s="2">
        <v>0.26</v>
      </c>
      <c r="AN1089" s="2">
        <v>0.97</v>
      </c>
      <c r="AO1089" s="2">
        <v>1.06</v>
      </c>
      <c r="AP1089" s="2">
        <v>1.95</v>
      </c>
      <c r="AQ1089" s="2" t="s">
        <v>30</v>
      </c>
      <c r="AR1089" s="2" t="s">
        <v>30</v>
      </c>
      <c r="AS1089" s="2" t="s">
        <v>30</v>
      </c>
      <c r="AT1089" s="2" t="s">
        <v>30</v>
      </c>
      <c r="AU1089" s="2" t="s">
        <v>30</v>
      </c>
      <c r="AV1089" s="2" t="s">
        <v>30</v>
      </c>
      <c r="AW1089" s="2" t="s">
        <v>30</v>
      </c>
      <c r="AX1089" s="2" t="s">
        <v>30</v>
      </c>
      <c r="AY1089" s="2" t="s">
        <v>30</v>
      </c>
      <c r="AZ1089" s="2" t="s">
        <v>30</v>
      </c>
      <c r="BA1089" s="2" t="s">
        <v>30</v>
      </c>
      <c r="BB1089" s="2" t="s">
        <v>30</v>
      </c>
      <c r="BC1089" s="2" t="s">
        <v>40</v>
      </c>
    </row>
    <row r="1090" spans="1:55">
      <c r="A1090" s="2" t="b">
        <v>0</v>
      </c>
      <c r="B1090" s="2" t="s">
        <v>30</v>
      </c>
      <c r="C1090" s="2" t="s">
        <v>12301</v>
      </c>
      <c r="D1090" s="2" t="s">
        <v>7017</v>
      </c>
      <c r="E1090" s="2" t="s">
        <v>7018</v>
      </c>
      <c r="F1090" s="2">
        <v>0</v>
      </c>
      <c r="G1090" s="2">
        <v>34.893999999999998</v>
      </c>
      <c r="H1090" s="2">
        <v>35</v>
      </c>
      <c r="I1090" s="2">
        <v>5</v>
      </c>
      <c r="J1090" s="2">
        <v>27</v>
      </c>
      <c r="K1090" s="2">
        <v>5</v>
      </c>
      <c r="L1090" s="2">
        <v>1</v>
      </c>
      <c r="M1090" s="2">
        <v>164</v>
      </c>
      <c r="N1090" s="2">
        <v>17.3</v>
      </c>
      <c r="O1090" s="2">
        <v>5.94</v>
      </c>
      <c r="P1090" s="2">
        <v>119.91</v>
      </c>
      <c r="Q1090" s="2">
        <v>5</v>
      </c>
      <c r="R1090" s="2" t="s">
        <v>40</v>
      </c>
      <c r="S1090" s="2" t="s">
        <v>86</v>
      </c>
      <c r="T1090" s="2" t="s">
        <v>40</v>
      </c>
      <c r="U1090" s="2" t="s">
        <v>7019</v>
      </c>
      <c r="V1090" s="2" t="s">
        <v>7020</v>
      </c>
      <c r="W1090" s="2" t="s">
        <v>40</v>
      </c>
      <c r="X1090" s="2" t="s">
        <v>7021</v>
      </c>
      <c r="Y1090" s="2" t="s">
        <v>40</v>
      </c>
      <c r="Z1090" s="2">
        <v>0</v>
      </c>
      <c r="AA1090" s="22">
        <v>0.92200000000000004</v>
      </c>
      <c r="AB1090" s="22">
        <v>0.752</v>
      </c>
      <c r="AC1090" s="21">
        <v>-0.12</v>
      </c>
      <c r="AD1090" s="21">
        <v>-0.41</v>
      </c>
      <c r="AE1090" s="102">
        <v>0.110068690239241</v>
      </c>
      <c r="AF1090" s="102">
        <v>3.8836923218488204E-6</v>
      </c>
      <c r="AG1090" s="23">
        <v>0.59007869580800698</v>
      </c>
      <c r="AH1090" s="23">
        <v>1.5035437417443301E-4</v>
      </c>
      <c r="AI1090" s="2">
        <v>100.3</v>
      </c>
      <c r="AJ1090" s="2">
        <v>92.5</v>
      </c>
      <c r="AK1090" s="2">
        <v>101.3</v>
      </c>
      <c r="AL1090" s="2">
        <v>76.2</v>
      </c>
      <c r="AM1090" s="2">
        <v>1.47</v>
      </c>
      <c r="AN1090" s="2">
        <v>1.32</v>
      </c>
      <c r="AO1090" s="2">
        <v>1.1299999999999999</v>
      </c>
      <c r="AP1090" s="2">
        <v>2.5</v>
      </c>
      <c r="AQ1090" s="2" t="s">
        <v>30</v>
      </c>
      <c r="AR1090" s="2" t="s">
        <v>30</v>
      </c>
      <c r="AS1090" s="2" t="s">
        <v>30</v>
      </c>
      <c r="AT1090" s="2" t="s">
        <v>30</v>
      </c>
      <c r="AU1090" s="2" t="s">
        <v>30</v>
      </c>
      <c r="AV1090" s="2" t="s">
        <v>30</v>
      </c>
      <c r="AW1090" s="2" t="s">
        <v>30</v>
      </c>
      <c r="AX1090" s="2" t="s">
        <v>30</v>
      </c>
      <c r="AY1090" s="2" t="s">
        <v>30</v>
      </c>
      <c r="AZ1090" s="2" t="s">
        <v>30</v>
      </c>
      <c r="BA1090" s="2" t="s">
        <v>30</v>
      </c>
      <c r="BB1090" s="2" t="s">
        <v>30</v>
      </c>
      <c r="BC1090" s="2" t="s">
        <v>40</v>
      </c>
    </row>
    <row r="1091" spans="1:55">
      <c r="A1091" s="2" t="b">
        <v>0</v>
      </c>
      <c r="B1091" s="2" t="s">
        <v>30</v>
      </c>
      <c r="C1091" s="2" t="s">
        <v>12301</v>
      </c>
      <c r="D1091" s="2" t="s">
        <v>7227</v>
      </c>
      <c r="E1091" s="2" t="s">
        <v>7228</v>
      </c>
      <c r="F1091" s="2">
        <v>0</v>
      </c>
      <c r="G1091" s="2">
        <v>34.695999999999998</v>
      </c>
      <c r="H1091" s="2">
        <v>32</v>
      </c>
      <c r="I1091" s="2">
        <v>8</v>
      </c>
      <c r="J1091" s="2">
        <v>24</v>
      </c>
      <c r="K1091" s="2">
        <v>8</v>
      </c>
      <c r="L1091" s="2">
        <v>1</v>
      </c>
      <c r="M1091" s="2">
        <v>367</v>
      </c>
      <c r="N1091" s="2">
        <v>38.700000000000003</v>
      </c>
      <c r="O1091" s="2">
        <v>4.88</v>
      </c>
      <c r="P1091" s="2">
        <v>79.680000000000007</v>
      </c>
      <c r="Q1091" s="2">
        <v>8</v>
      </c>
      <c r="R1091" s="2" t="s">
        <v>33</v>
      </c>
      <c r="S1091" s="2" t="s">
        <v>86</v>
      </c>
      <c r="T1091" s="2" t="s">
        <v>77</v>
      </c>
      <c r="U1091" s="2" t="s">
        <v>7229</v>
      </c>
      <c r="V1091" s="2" t="s">
        <v>7230</v>
      </c>
      <c r="W1091" s="2" t="s">
        <v>7231</v>
      </c>
      <c r="X1091" s="2" t="s">
        <v>7232</v>
      </c>
      <c r="Y1091" s="2" t="s">
        <v>7233</v>
      </c>
      <c r="Z1091" s="2">
        <v>0</v>
      </c>
      <c r="AA1091" s="22">
        <v>1.1519999999999999</v>
      </c>
      <c r="AB1091" s="22">
        <v>1.0149999999999999</v>
      </c>
      <c r="AC1091" s="21">
        <v>0.2</v>
      </c>
      <c r="AD1091" s="21">
        <v>0.02</v>
      </c>
      <c r="AE1091" s="102">
        <v>0.98461880822684</v>
      </c>
      <c r="AF1091" s="102">
        <v>1</v>
      </c>
      <c r="AG1091" s="23">
        <v>1</v>
      </c>
      <c r="AH1091" s="23">
        <v>1</v>
      </c>
      <c r="AI1091" s="2">
        <v>93.6</v>
      </c>
      <c r="AJ1091" s="2">
        <v>107.9</v>
      </c>
      <c r="AK1091" s="2">
        <v>107</v>
      </c>
      <c r="AL1091" s="2">
        <v>108.6</v>
      </c>
      <c r="AM1091" s="2">
        <v>5.5</v>
      </c>
      <c r="AN1091" s="2">
        <v>1.62</v>
      </c>
      <c r="AO1091" s="2">
        <v>4.3499999999999996</v>
      </c>
      <c r="AP1091" s="2">
        <v>0.96</v>
      </c>
      <c r="AQ1091" s="2" t="s">
        <v>30</v>
      </c>
      <c r="AR1091" s="2" t="s">
        <v>30</v>
      </c>
      <c r="AS1091" s="2" t="s">
        <v>30</v>
      </c>
      <c r="AT1091" s="2" t="s">
        <v>30</v>
      </c>
      <c r="AU1091" s="2" t="s">
        <v>30</v>
      </c>
      <c r="AV1091" s="2" t="s">
        <v>30</v>
      </c>
      <c r="AW1091" s="2" t="s">
        <v>30</v>
      </c>
      <c r="AX1091" s="2" t="s">
        <v>30</v>
      </c>
      <c r="AY1091" s="2" t="s">
        <v>30</v>
      </c>
      <c r="AZ1091" s="2" t="s">
        <v>30</v>
      </c>
      <c r="BA1091" s="2" t="s">
        <v>30</v>
      </c>
      <c r="BB1091" s="2" t="s">
        <v>30</v>
      </c>
      <c r="BC1091" s="2" t="s">
        <v>40</v>
      </c>
    </row>
    <row r="1092" spans="1:55">
      <c r="A1092" s="2" t="b">
        <v>0</v>
      </c>
      <c r="B1092" s="2" t="s">
        <v>30</v>
      </c>
      <c r="C1092" s="2" t="s">
        <v>12301</v>
      </c>
      <c r="D1092" s="2" t="s">
        <v>5956</v>
      </c>
      <c r="E1092" s="2" t="s">
        <v>5957</v>
      </c>
      <c r="F1092" s="2">
        <v>0</v>
      </c>
      <c r="G1092" s="2">
        <v>34.625999999999998</v>
      </c>
      <c r="H1092" s="2">
        <v>44</v>
      </c>
      <c r="I1092" s="2">
        <v>5</v>
      </c>
      <c r="J1092" s="2">
        <v>25</v>
      </c>
      <c r="K1092" s="2">
        <v>5</v>
      </c>
      <c r="L1092" s="2">
        <v>1</v>
      </c>
      <c r="M1092" s="2">
        <v>124</v>
      </c>
      <c r="N1092" s="2">
        <v>13.7</v>
      </c>
      <c r="O1092" s="2">
        <v>10.87</v>
      </c>
      <c r="P1092" s="2">
        <v>97.67</v>
      </c>
      <c r="Q1092" s="2">
        <v>5</v>
      </c>
      <c r="R1092" s="2" t="s">
        <v>235</v>
      </c>
      <c r="S1092" s="2" t="s">
        <v>991</v>
      </c>
      <c r="T1092" s="2" t="s">
        <v>992</v>
      </c>
      <c r="U1092" s="2" t="s">
        <v>5958</v>
      </c>
      <c r="V1092" s="2" t="s">
        <v>5959</v>
      </c>
      <c r="W1092" s="2" t="s">
        <v>5960</v>
      </c>
      <c r="X1092" s="2" t="s">
        <v>5961</v>
      </c>
      <c r="Y1092" s="2" t="s">
        <v>102</v>
      </c>
      <c r="Z1092" s="2">
        <v>0</v>
      </c>
      <c r="AA1092" s="22">
        <v>0.54400000000000004</v>
      </c>
      <c r="AB1092" s="22">
        <v>0.29699999999999999</v>
      </c>
      <c r="AC1092" s="21">
        <v>-0.88</v>
      </c>
      <c r="AD1092" s="21">
        <v>-1.75</v>
      </c>
      <c r="AE1092" s="102">
        <v>0.287892326684487</v>
      </c>
      <c r="AF1092" s="102">
        <v>1.74655286987834E-2</v>
      </c>
      <c r="AG1092" s="23">
        <v>1</v>
      </c>
      <c r="AH1092" s="23">
        <v>0.120920101976613</v>
      </c>
      <c r="AI1092" s="2">
        <v>119.6</v>
      </c>
      <c r="AJ1092" s="2">
        <v>65.099999999999994</v>
      </c>
      <c r="AK1092" s="2">
        <v>184.9</v>
      </c>
      <c r="AL1092" s="2">
        <v>54.9</v>
      </c>
      <c r="AM1092" s="2">
        <v>13.6</v>
      </c>
      <c r="AN1092" s="2">
        <v>1.37</v>
      </c>
      <c r="AO1092" s="2">
        <v>6.42</v>
      </c>
      <c r="AP1092" s="2">
        <v>1.18</v>
      </c>
      <c r="AQ1092" s="2" t="s">
        <v>30</v>
      </c>
      <c r="AR1092" s="2" t="s">
        <v>30</v>
      </c>
      <c r="AS1092" s="2" t="s">
        <v>30</v>
      </c>
      <c r="AT1092" s="2" t="s">
        <v>30</v>
      </c>
      <c r="AU1092" s="2" t="s">
        <v>30</v>
      </c>
      <c r="AV1092" s="2" t="s">
        <v>30</v>
      </c>
      <c r="AW1092" s="2" t="s">
        <v>30</v>
      </c>
      <c r="AX1092" s="2" t="s">
        <v>30</v>
      </c>
      <c r="AY1092" s="2" t="s">
        <v>30</v>
      </c>
      <c r="AZ1092" s="2" t="s">
        <v>30</v>
      </c>
      <c r="BA1092" s="2" t="s">
        <v>30</v>
      </c>
      <c r="BB1092" s="2" t="s">
        <v>30</v>
      </c>
      <c r="BC1092" s="2" t="s">
        <v>40</v>
      </c>
    </row>
    <row r="1093" spans="1:55">
      <c r="A1093" s="2" t="b">
        <v>0</v>
      </c>
      <c r="B1093" s="2" t="s">
        <v>30</v>
      </c>
      <c r="C1093" s="2" t="s">
        <v>12301</v>
      </c>
      <c r="D1093" s="2" t="s">
        <v>5829</v>
      </c>
      <c r="E1093" s="2" t="s">
        <v>5830</v>
      </c>
      <c r="F1093" s="2">
        <v>0</v>
      </c>
      <c r="G1093" s="2">
        <v>34.616</v>
      </c>
      <c r="H1093" s="2">
        <v>29</v>
      </c>
      <c r="I1093" s="2">
        <v>7</v>
      </c>
      <c r="J1093" s="2">
        <v>23</v>
      </c>
      <c r="K1093" s="2">
        <v>7</v>
      </c>
      <c r="L1093" s="2">
        <v>1</v>
      </c>
      <c r="M1093" s="2">
        <v>285</v>
      </c>
      <c r="N1093" s="2">
        <v>31.5</v>
      </c>
      <c r="O1093" s="2">
        <v>5.73</v>
      </c>
      <c r="P1093" s="2">
        <v>75.290000000000006</v>
      </c>
      <c r="Q1093" s="2">
        <v>7</v>
      </c>
      <c r="R1093" s="2" t="s">
        <v>53</v>
      </c>
      <c r="S1093" s="2" t="s">
        <v>40</v>
      </c>
      <c r="T1093" s="2" t="s">
        <v>2349</v>
      </c>
      <c r="U1093" s="2" t="s">
        <v>5831</v>
      </c>
      <c r="V1093" s="2" t="s">
        <v>5832</v>
      </c>
      <c r="W1093" s="2" t="s">
        <v>5833</v>
      </c>
      <c r="X1093" s="2" t="s">
        <v>5834</v>
      </c>
      <c r="Y1093" s="2" t="s">
        <v>2354</v>
      </c>
      <c r="Z1093" s="2">
        <v>0</v>
      </c>
      <c r="AA1093" s="22">
        <v>0.97599999999999998</v>
      </c>
      <c r="AB1093" s="22">
        <v>1.002</v>
      </c>
      <c r="AC1093" s="21">
        <v>-0.04</v>
      </c>
      <c r="AD1093" s="21">
        <v>0</v>
      </c>
      <c r="AE1093" s="102">
        <v>0.99999116162410295</v>
      </c>
      <c r="AF1093" s="102">
        <v>0.99999999975108</v>
      </c>
      <c r="AG1093" s="23">
        <v>1</v>
      </c>
      <c r="AH1093" s="23">
        <v>1</v>
      </c>
      <c r="AI1093" s="2">
        <v>96.5</v>
      </c>
      <c r="AJ1093" s="2">
        <v>94.2</v>
      </c>
      <c r="AK1093" s="2">
        <v>99.8</v>
      </c>
      <c r="AL1093" s="2">
        <v>100</v>
      </c>
      <c r="AM1093" s="2">
        <v>2.4900000000000002</v>
      </c>
      <c r="AN1093" s="2">
        <v>1.86</v>
      </c>
      <c r="AO1093" s="2">
        <v>0.91</v>
      </c>
      <c r="AP1093" s="2">
        <v>3.45</v>
      </c>
      <c r="AQ1093" s="2" t="s">
        <v>30</v>
      </c>
      <c r="AR1093" s="2" t="s">
        <v>30</v>
      </c>
      <c r="AS1093" s="2" t="s">
        <v>30</v>
      </c>
      <c r="AT1093" s="2" t="s">
        <v>30</v>
      </c>
      <c r="AU1093" s="2" t="s">
        <v>30</v>
      </c>
      <c r="AV1093" s="2" t="s">
        <v>30</v>
      </c>
      <c r="AW1093" s="2" t="s">
        <v>30</v>
      </c>
      <c r="AX1093" s="2" t="s">
        <v>30</v>
      </c>
      <c r="AY1093" s="2" t="s">
        <v>30</v>
      </c>
      <c r="AZ1093" s="2" t="s">
        <v>30</v>
      </c>
      <c r="BA1093" s="2" t="s">
        <v>30</v>
      </c>
      <c r="BB1093" s="2" t="s">
        <v>30</v>
      </c>
      <c r="BC1093" s="2" t="s">
        <v>40</v>
      </c>
    </row>
    <row r="1094" spans="1:55">
      <c r="A1094" s="2" t="b">
        <v>0</v>
      </c>
      <c r="B1094" s="2" t="s">
        <v>30</v>
      </c>
      <c r="C1094" s="2" t="s">
        <v>12301</v>
      </c>
      <c r="D1094" s="2" t="s">
        <v>7783</v>
      </c>
      <c r="E1094" s="2" t="s">
        <v>7784</v>
      </c>
      <c r="F1094" s="2">
        <v>0</v>
      </c>
      <c r="G1094" s="2">
        <v>34.572000000000003</v>
      </c>
      <c r="H1094" s="2">
        <v>31</v>
      </c>
      <c r="I1094" s="2">
        <v>7</v>
      </c>
      <c r="J1094" s="2">
        <v>18</v>
      </c>
      <c r="K1094" s="2">
        <v>7</v>
      </c>
      <c r="L1094" s="2">
        <v>1</v>
      </c>
      <c r="M1094" s="2">
        <v>297</v>
      </c>
      <c r="N1094" s="2">
        <v>32.700000000000003</v>
      </c>
      <c r="O1094" s="2">
        <v>7.25</v>
      </c>
      <c r="P1094" s="2">
        <v>66.760000000000005</v>
      </c>
      <c r="Q1094" s="2">
        <v>7</v>
      </c>
      <c r="R1094" s="2" t="s">
        <v>33</v>
      </c>
      <c r="S1094" s="2" t="s">
        <v>40</v>
      </c>
      <c r="T1094" s="2" t="s">
        <v>158</v>
      </c>
      <c r="U1094" s="2" t="s">
        <v>7785</v>
      </c>
      <c r="V1094" s="2" t="s">
        <v>7786</v>
      </c>
      <c r="W1094" s="2" t="s">
        <v>7787</v>
      </c>
      <c r="X1094" s="2" t="s">
        <v>7788</v>
      </c>
      <c r="Y1094" s="2" t="s">
        <v>40</v>
      </c>
      <c r="Z1094" s="2">
        <v>0</v>
      </c>
      <c r="AA1094" s="22">
        <v>1.1970000000000001</v>
      </c>
      <c r="AB1094" s="22">
        <v>1.1160000000000001</v>
      </c>
      <c r="AC1094" s="21">
        <v>0.26</v>
      </c>
      <c r="AD1094" s="21">
        <v>0.16</v>
      </c>
      <c r="AE1094" s="102">
        <v>0.99993193391382795</v>
      </c>
      <c r="AF1094" s="102">
        <v>0.99998816487601405</v>
      </c>
      <c r="AG1094" s="23">
        <v>1</v>
      </c>
      <c r="AH1094" s="23">
        <v>1</v>
      </c>
      <c r="AI1094" s="2">
        <v>96.3</v>
      </c>
      <c r="AJ1094" s="2">
        <v>115.2</v>
      </c>
      <c r="AK1094" s="2">
        <v>89</v>
      </c>
      <c r="AL1094" s="2">
        <v>99.3</v>
      </c>
      <c r="AM1094" s="2">
        <v>2.63</v>
      </c>
      <c r="AN1094" s="2">
        <v>2.1800000000000002</v>
      </c>
      <c r="AO1094" s="2">
        <v>1.54</v>
      </c>
      <c r="AP1094" s="2">
        <v>1.28</v>
      </c>
      <c r="AQ1094" s="2" t="s">
        <v>30</v>
      </c>
      <c r="AR1094" s="2" t="s">
        <v>30</v>
      </c>
      <c r="AS1094" s="2" t="s">
        <v>30</v>
      </c>
      <c r="AT1094" s="2" t="s">
        <v>30</v>
      </c>
      <c r="AU1094" s="2" t="s">
        <v>30</v>
      </c>
      <c r="AV1094" s="2" t="s">
        <v>30</v>
      </c>
      <c r="AW1094" s="2" t="s">
        <v>30</v>
      </c>
      <c r="AX1094" s="2" t="s">
        <v>30</v>
      </c>
      <c r="AY1094" s="2" t="s">
        <v>30</v>
      </c>
      <c r="AZ1094" s="2" t="s">
        <v>30</v>
      </c>
      <c r="BA1094" s="2" t="s">
        <v>30</v>
      </c>
      <c r="BB1094" s="2" t="s">
        <v>30</v>
      </c>
      <c r="BC1094" s="2" t="s">
        <v>40</v>
      </c>
    </row>
    <row r="1095" spans="1:55">
      <c r="A1095" s="2" t="b">
        <v>0</v>
      </c>
      <c r="B1095" s="2" t="s">
        <v>30</v>
      </c>
      <c r="C1095" s="2" t="s">
        <v>12301</v>
      </c>
      <c r="D1095" s="2" t="s">
        <v>6815</v>
      </c>
      <c r="E1095" s="2" t="s">
        <v>6816</v>
      </c>
      <c r="F1095" s="2">
        <v>0</v>
      </c>
      <c r="G1095" s="2">
        <v>34.372999999999998</v>
      </c>
      <c r="H1095" s="2">
        <v>96</v>
      </c>
      <c r="I1095" s="2">
        <v>5</v>
      </c>
      <c r="J1095" s="2">
        <v>25</v>
      </c>
      <c r="K1095" s="2">
        <v>5</v>
      </c>
      <c r="L1095" s="2">
        <v>1</v>
      </c>
      <c r="M1095" s="2">
        <v>81</v>
      </c>
      <c r="N1095" s="2">
        <v>8.8000000000000007</v>
      </c>
      <c r="O1095" s="2">
        <v>4.5599999999999996</v>
      </c>
      <c r="P1095" s="2">
        <v>118.93</v>
      </c>
      <c r="Q1095" s="2">
        <v>5</v>
      </c>
      <c r="R1095" s="2" t="s">
        <v>33</v>
      </c>
      <c r="S1095" s="2" t="s">
        <v>86</v>
      </c>
      <c r="T1095" s="2" t="s">
        <v>1583</v>
      </c>
      <c r="U1095" s="2" t="s">
        <v>6817</v>
      </c>
      <c r="V1095" s="2" t="s">
        <v>6818</v>
      </c>
      <c r="W1095" s="2" t="s">
        <v>6819</v>
      </c>
      <c r="X1095" s="2" t="s">
        <v>6820</v>
      </c>
      <c r="Y1095" s="2" t="s">
        <v>4888</v>
      </c>
      <c r="Z1095" s="2">
        <v>0</v>
      </c>
      <c r="AA1095" s="22">
        <v>0.877</v>
      </c>
      <c r="AB1095" s="22">
        <v>0.89</v>
      </c>
      <c r="AC1095" s="21">
        <v>-0.19</v>
      </c>
      <c r="AD1095" s="21">
        <v>-0.17</v>
      </c>
      <c r="AE1095" s="102">
        <v>0.99896359931026102</v>
      </c>
      <c r="AF1095" s="102">
        <v>0.99941814232481896</v>
      </c>
      <c r="AG1095" s="23">
        <v>1</v>
      </c>
      <c r="AH1095" s="23">
        <v>1</v>
      </c>
      <c r="AI1095" s="2">
        <v>98.3</v>
      </c>
      <c r="AJ1095" s="2">
        <v>86.2</v>
      </c>
      <c r="AK1095" s="2">
        <v>103.4</v>
      </c>
      <c r="AL1095" s="2">
        <v>92</v>
      </c>
      <c r="AM1095" s="2">
        <v>3.21</v>
      </c>
      <c r="AN1095" s="2">
        <v>5.03</v>
      </c>
      <c r="AO1095" s="2">
        <v>4.5</v>
      </c>
      <c r="AP1095" s="2">
        <v>1.25</v>
      </c>
      <c r="AQ1095" s="2" t="s">
        <v>30</v>
      </c>
      <c r="AR1095" s="2" t="s">
        <v>30</v>
      </c>
      <c r="AS1095" s="2" t="s">
        <v>30</v>
      </c>
      <c r="AT1095" s="2" t="s">
        <v>30</v>
      </c>
      <c r="AU1095" s="2" t="s">
        <v>30</v>
      </c>
      <c r="AV1095" s="2" t="s">
        <v>30</v>
      </c>
      <c r="AW1095" s="2" t="s">
        <v>30</v>
      </c>
      <c r="AX1095" s="2" t="s">
        <v>30</v>
      </c>
      <c r="AY1095" s="2" t="s">
        <v>30</v>
      </c>
      <c r="AZ1095" s="2" t="s">
        <v>30</v>
      </c>
      <c r="BA1095" s="2" t="s">
        <v>30</v>
      </c>
      <c r="BB1095" s="2" t="s">
        <v>30</v>
      </c>
      <c r="BC1095" s="2" t="s">
        <v>40</v>
      </c>
    </row>
    <row r="1096" spans="1:55">
      <c r="A1096" s="2" t="b">
        <v>0</v>
      </c>
      <c r="B1096" s="2" t="s">
        <v>30</v>
      </c>
      <c r="C1096" s="2" t="s">
        <v>12301</v>
      </c>
      <c r="D1096" s="2" t="s">
        <v>6758</v>
      </c>
      <c r="E1096" s="2" t="s">
        <v>6759</v>
      </c>
      <c r="F1096" s="2">
        <v>0</v>
      </c>
      <c r="G1096" s="2">
        <v>34.338000000000001</v>
      </c>
      <c r="H1096" s="2">
        <v>31</v>
      </c>
      <c r="I1096" s="2">
        <v>7</v>
      </c>
      <c r="J1096" s="2">
        <v>22</v>
      </c>
      <c r="K1096" s="2">
        <v>7</v>
      </c>
      <c r="L1096" s="2">
        <v>1</v>
      </c>
      <c r="M1096" s="2">
        <v>240</v>
      </c>
      <c r="N1096" s="2">
        <v>27.6</v>
      </c>
      <c r="O1096" s="2">
        <v>5.76</v>
      </c>
      <c r="P1096" s="2">
        <v>78.87</v>
      </c>
      <c r="Q1096" s="2">
        <v>7</v>
      </c>
      <c r="R1096" s="2" t="s">
        <v>235</v>
      </c>
      <c r="S1096" s="2" t="s">
        <v>34</v>
      </c>
      <c r="T1096" s="2" t="s">
        <v>1468</v>
      </c>
      <c r="U1096" s="2" t="s">
        <v>2888</v>
      </c>
      <c r="V1096" s="2" t="s">
        <v>6760</v>
      </c>
      <c r="W1096" s="2" t="s">
        <v>6761</v>
      </c>
      <c r="X1096" s="2" t="s">
        <v>6762</v>
      </c>
      <c r="Y1096" s="2" t="s">
        <v>2385</v>
      </c>
      <c r="Z1096" s="2">
        <v>0</v>
      </c>
      <c r="AA1096" s="22">
        <v>1.171</v>
      </c>
      <c r="AB1096" s="22">
        <v>1.2909999999999999</v>
      </c>
      <c r="AC1096" s="21">
        <v>0.23</v>
      </c>
      <c r="AD1096" s="21">
        <v>0.37</v>
      </c>
      <c r="AE1096" s="102">
        <v>0.69837210413675099</v>
      </c>
      <c r="AF1096" s="102">
        <v>0.206813725344454</v>
      </c>
      <c r="AG1096" s="23">
        <v>1</v>
      </c>
      <c r="AH1096" s="23">
        <v>0.78938759955418403</v>
      </c>
      <c r="AI1096" s="2">
        <v>100.7</v>
      </c>
      <c r="AJ1096" s="2">
        <v>117.9</v>
      </c>
      <c r="AK1096" s="2">
        <v>85.2</v>
      </c>
      <c r="AL1096" s="2">
        <v>110.1</v>
      </c>
      <c r="AM1096" s="2">
        <v>2.65</v>
      </c>
      <c r="AN1096" s="2">
        <v>2.91</v>
      </c>
      <c r="AO1096" s="2">
        <v>2.3199999999999998</v>
      </c>
      <c r="AP1096" s="2">
        <v>0.77</v>
      </c>
      <c r="AQ1096" s="2" t="s">
        <v>30</v>
      </c>
      <c r="AR1096" s="2" t="s">
        <v>30</v>
      </c>
      <c r="AS1096" s="2" t="s">
        <v>30</v>
      </c>
      <c r="AT1096" s="2" t="s">
        <v>30</v>
      </c>
      <c r="AU1096" s="2" t="s">
        <v>30</v>
      </c>
      <c r="AV1096" s="2" t="s">
        <v>30</v>
      </c>
      <c r="AW1096" s="2" t="s">
        <v>30</v>
      </c>
      <c r="AX1096" s="2" t="s">
        <v>30</v>
      </c>
      <c r="AY1096" s="2" t="s">
        <v>30</v>
      </c>
      <c r="AZ1096" s="2" t="s">
        <v>30</v>
      </c>
      <c r="BA1096" s="2" t="s">
        <v>30</v>
      </c>
      <c r="BB1096" s="2" t="s">
        <v>30</v>
      </c>
      <c r="BC1096" s="2" t="s">
        <v>40</v>
      </c>
    </row>
    <row r="1097" spans="1:55">
      <c r="A1097" s="2" t="b">
        <v>0</v>
      </c>
      <c r="B1097" s="2" t="s">
        <v>30</v>
      </c>
      <c r="C1097" s="2" t="s">
        <v>12301</v>
      </c>
      <c r="D1097" s="2" t="s">
        <v>6033</v>
      </c>
      <c r="E1097" s="2" t="s">
        <v>6034</v>
      </c>
      <c r="F1097" s="2">
        <v>0</v>
      </c>
      <c r="G1097" s="2">
        <v>34.311999999999998</v>
      </c>
      <c r="H1097" s="2">
        <v>58</v>
      </c>
      <c r="I1097" s="2">
        <v>5</v>
      </c>
      <c r="J1097" s="2">
        <v>36</v>
      </c>
      <c r="K1097" s="2">
        <v>5</v>
      </c>
      <c r="L1097" s="2">
        <v>1</v>
      </c>
      <c r="M1097" s="2">
        <v>78</v>
      </c>
      <c r="N1097" s="2">
        <v>8.3000000000000007</v>
      </c>
      <c r="O1097" s="2">
        <v>9.25</v>
      </c>
      <c r="P1097" s="2">
        <v>109.35</v>
      </c>
      <c r="Q1097" s="2">
        <v>5</v>
      </c>
      <c r="R1097" s="2" t="s">
        <v>33</v>
      </c>
      <c r="S1097" s="2" t="s">
        <v>141</v>
      </c>
      <c r="T1097" s="2" t="s">
        <v>937</v>
      </c>
      <c r="U1097" s="2" t="s">
        <v>6035</v>
      </c>
      <c r="V1097" s="2" t="s">
        <v>6036</v>
      </c>
      <c r="W1097" s="2" t="s">
        <v>6037</v>
      </c>
      <c r="X1097" s="2" t="s">
        <v>6038</v>
      </c>
      <c r="Y1097" s="2" t="s">
        <v>40</v>
      </c>
      <c r="Z1097" s="2">
        <v>0</v>
      </c>
      <c r="AA1097" s="22">
        <v>1.29</v>
      </c>
      <c r="AB1097" s="22">
        <v>0.63700000000000001</v>
      </c>
      <c r="AC1097" s="21">
        <v>0.37</v>
      </c>
      <c r="AD1097" s="21">
        <v>-0.65</v>
      </c>
      <c r="AE1097" s="102">
        <v>0.45315595903246197</v>
      </c>
      <c r="AF1097" s="102">
        <v>6.7436411422906906E-2</v>
      </c>
      <c r="AG1097" s="23">
        <v>1</v>
      </c>
      <c r="AH1097" s="23">
        <v>0.34668529124459202</v>
      </c>
      <c r="AI1097" s="2">
        <v>78.400000000000006</v>
      </c>
      <c r="AJ1097" s="2">
        <v>101.1</v>
      </c>
      <c r="AK1097" s="2">
        <v>121.4</v>
      </c>
      <c r="AL1097" s="2">
        <v>77.3</v>
      </c>
      <c r="AM1097" s="2">
        <v>0.62</v>
      </c>
      <c r="AN1097" s="2">
        <v>3.08</v>
      </c>
      <c r="AO1097" s="2">
        <v>1.92</v>
      </c>
      <c r="AP1097" s="2">
        <v>1.67</v>
      </c>
      <c r="AQ1097" s="2" t="s">
        <v>30</v>
      </c>
      <c r="AR1097" s="2" t="s">
        <v>30</v>
      </c>
      <c r="AS1097" s="2" t="s">
        <v>30</v>
      </c>
      <c r="AT1097" s="2" t="s">
        <v>30</v>
      </c>
      <c r="AU1097" s="2" t="s">
        <v>30</v>
      </c>
      <c r="AV1097" s="2" t="s">
        <v>30</v>
      </c>
      <c r="AW1097" s="2" t="s">
        <v>30</v>
      </c>
      <c r="AX1097" s="2" t="s">
        <v>30</v>
      </c>
      <c r="AY1097" s="2" t="s">
        <v>30</v>
      </c>
      <c r="AZ1097" s="2" t="s">
        <v>30</v>
      </c>
      <c r="BA1097" s="2" t="s">
        <v>30</v>
      </c>
      <c r="BB1097" s="2" t="s">
        <v>30</v>
      </c>
      <c r="BC1097" s="2" t="s">
        <v>40</v>
      </c>
    </row>
    <row r="1098" spans="1:55">
      <c r="A1098" s="2" t="b">
        <v>0</v>
      </c>
      <c r="B1098" s="2" t="s">
        <v>30</v>
      </c>
      <c r="C1098" s="2" t="s">
        <v>12301</v>
      </c>
      <c r="D1098" s="2" t="s">
        <v>6125</v>
      </c>
      <c r="E1098" s="2" t="s">
        <v>6126</v>
      </c>
      <c r="F1098" s="2">
        <v>0</v>
      </c>
      <c r="G1098" s="2">
        <v>34.290999999999997</v>
      </c>
      <c r="H1098" s="2">
        <v>39</v>
      </c>
      <c r="I1098" s="2">
        <v>7</v>
      </c>
      <c r="J1098" s="2">
        <v>35</v>
      </c>
      <c r="K1098" s="2">
        <v>7</v>
      </c>
      <c r="L1098" s="2">
        <v>1</v>
      </c>
      <c r="M1098" s="2">
        <v>161</v>
      </c>
      <c r="N1098" s="2">
        <v>17.7</v>
      </c>
      <c r="O1098" s="2">
        <v>9.6999999999999993</v>
      </c>
      <c r="P1098" s="2">
        <v>95.06</v>
      </c>
      <c r="Q1098" s="2">
        <v>7</v>
      </c>
      <c r="R1098" s="2" t="s">
        <v>95</v>
      </c>
      <c r="S1098" s="2" t="s">
        <v>86</v>
      </c>
      <c r="T1098" s="2" t="s">
        <v>937</v>
      </c>
      <c r="U1098" s="2" t="s">
        <v>6127</v>
      </c>
      <c r="V1098" s="2" t="s">
        <v>6128</v>
      </c>
      <c r="W1098" s="2" t="s">
        <v>6129</v>
      </c>
      <c r="X1098" s="2" t="s">
        <v>6130</v>
      </c>
      <c r="Y1098" s="2" t="s">
        <v>40</v>
      </c>
      <c r="Z1098" s="2">
        <v>0</v>
      </c>
      <c r="AA1098" s="22">
        <v>0.54500000000000004</v>
      </c>
      <c r="AB1098" s="22">
        <v>0.42899999999999999</v>
      </c>
      <c r="AC1098" s="21">
        <v>-0.88</v>
      </c>
      <c r="AD1098" s="21">
        <v>-1.22</v>
      </c>
      <c r="AE1098" s="102">
        <v>8.2598495593222396E-5</v>
      </c>
      <c r="AF1098" s="102">
        <v>1.9362667453837199E-6</v>
      </c>
      <c r="AG1098" s="23">
        <v>1.934436372103E-3</v>
      </c>
      <c r="AH1098" s="23">
        <v>8.2024301358899897E-5</v>
      </c>
      <c r="AI1098" s="2">
        <v>113.4</v>
      </c>
      <c r="AJ1098" s="2">
        <v>61.8</v>
      </c>
      <c r="AK1098" s="2">
        <v>128.5</v>
      </c>
      <c r="AL1098" s="2">
        <v>55.1</v>
      </c>
      <c r="AM1098" s="2">
        <v>3.03</v>
      </c>
      <c r="AN1098" s="2">
        <v>3.32</v>
      </c>
      <c r="AO1098" s="2">
        <v>1.33</v>
      </c>
      <c r="AP1098" s="2">
        <v>5.59</v>
      </c>
      <c r="AQ1098" s="2" t="s">
        <v>30</v>
      </c>
      <c r="AR1098" s="2" t="s">
        <v>30</v>
      </c>
      <c r="AS1098" s="2" t="s">
        <v>30</v>
      </c>
      <c r="AT1098" s="2" t="s">
        <v>30</v>
      </c>
      <c r="AU1098" s="2" t="s">
        <v>30</v>
      </c>
      <c r="AV1098" s="2" t="s">
        <v>30</v>
      </c>
      <c r="AW1098" s="2" t="s">
        <v>30</v>
      </c>
      <c r="AX1098" s="2" t="s">
        <v>30</v>
      </c>
      <c r="AY1098" s="2" t="s">
        <v>30</v>
      </c>
      <c r="AZ1098" s="2" t="s">
        <v>30</v>
      </c>
      <c r="BA1098" s="2" t="s">
        <v>30</v>
      </c>
      <c r="BB1098" s="2" t="s">
        <v>30</v>
      </c>
      <c r="BC1098" s="2" t="s">
        <v>40</v>
      </c>
    </row>
    <row r="1099" spans="1:55">
      <c r="A1099" s="2" t="b">
        <v>0</v>
      </c>
      <c r="B1099" s="2" t="s">
        <v>30</v>
      </c>
      <c r="C1099" s="2" t="s">
        <v>12301</v>
      </c>
      <c r="D1099" s="2" t="s">
        <v>6709</v>
      </c>
      <c r="E1099" s="2" t="s">
        <v>6710</v>
      </c>
      <c r="F1099" s="2">
        <v>0</v>
      </c>
      <c r="G1099" s="2">
        <v>34.146000000000001</v>
      </c>
      <c r="H1099" s="2">
        <v>15</v>
      </c>
      <c r="I1099" s="2">
        <v>9</v>
      </c>
      <c r="J1099" s="2">
        <v>22</v>
      </c>
      <c r="K1099" s="2">
        <v>9</v>
      </c>
      <c r="L1099" s="2">
        <v>1</v>
      </c>
      <c r="M1099" s="2">
        <v>629</v>
      </c>
      <c r="N1099" s="2">
        <v>69.5</v>
      </c>
      <c r="O1099" s="2">
        <v>6.64</v>
      </c>
      <c r="P1099" s="2">
        <v>68.989999999999995</v>
      </c>
      <c r="Q1099" s="2">
        <v>9</v>
      </c>
      <c r="R1099" s="2" t="s">
        <v>53</v>
      </c>
      <c r="S1099" s="2" t="s">
        <v>34</v>
      </c>
      <c r="T1099" s="2" t="s">
        <v>111</v>
      </c>
      <c r="U1099" s="2" t="s">
        <v>6711</v>
      </c>
      <c r="V1099" s="2" t="s">
        <v>6712</v>
      </c>
      <c r="W1099" s="2" t="s">
        <v>6713</v>
      </c>
      <c r="X1099" s="2" t="s">
        <v>6714</v>
      </c>
      <c r="Y1099" s="2" t="s">
        <v>40</v>
      </c>
      <c r="Z1099" s="2">
        <v>0</v>
      </c>
      <c r="AA1099" s="22">
        <v>0.86299999999999999</v>
      </c>
      <c r="AB1099" s="22">
        <v>0.71399999999999997</v>
      </c>
      <c r="AC1099" s="21">
        <v>-0.21</v>
      </c>
      <c r="AD1099" s="21">
        <v>-0.49</v>
      </c>
      <c r="AE1099" s="102">
        <v>0.99999895267175798</v>
      </c>
      <c r="AF1099" s="102">
        <v>0.99646117502899401</v>
      </c>
      <c r="AG1099" s="23">
        <v>1</v>
      </c>
      <c r="AH1099" s="23">
        <v>1</v>
      </c>
      <c r="AI1099" s="2">
        <v>105.6</v>
      </c>
      <c r="AJ1099" s="2">
        <v>91.2</v>
      </c>
      <c r="AK1099" s="2">
        <v>129.80000000000001</v>
      </c>
      <c r="AL1099" s="2">
        <v>92.6</v>
      </c>
      <c r="AM1099" s="2">
        <v>3.78</v>
      </c>
      <c r="AN1099" s="2">
        <v>13.76</v>
      </c>
      <c r="AO1099" s="2">
        <v>8.2200000000000006</v>
      </c>
      <c r="AP1099" s="2">
        <v>6.78</v>
      </c>
      <c r="AQ1099" s="2" t="s">
        <v>30</v>
      </c>
      <c r="AR1099" s="2" t="s">
        <v>30</v>
      </c>
      <c r="AS1099" s="2" t="s">
        <v>30</v>
      </c>
      <c r="AT1099" s="2" t="s">
        <v>30</v>
      </c>
      <c r="AU1099" s="2" t="s">
        <v>30</v>
      </c>
      <c r="AV1099" s="2" t="s">
        <v>30</v>
      </c>
      <c r="AW1099" s="2" t="s">
        <v>30</v>
      </c>
      <c r="AX1099" s="2" t="s">
        <v>30</v>
      </c>
      <c r="AY1099" s="2" t="s">
        <v>30</v>
      </c>
      <c r="AZ1099" s="2" t="s">
        <v>30</v>
      </c>
      <c r="BA1099" s="2" t="s">
        <v>30</v>
      </c>
      <c r="BB1099" s="2" t="s">
        <v>30</v>
      </c>
      <c r="BC1099" s="2" t="s">
        <v>40</v>
      </c>
    </row>
    <row r="1100" spans="1:55">
      <c r="A1100" s="2" t="b">
        <v>0</v>
      </c>
      <c r="B1100" s="2" t="s">
        <v>30</v>
      </c>
      <c r="C1100" s="2" t="s">
        <v>12301</v>
      </c>
      <c r="D1100" s="2" t="s">
        <v>8737</v>
      </c>
      <c r="E1100" s="2" t="s">
        <v>8738</v>
      </c>
      <c r="F1100" s="2">
        <v>0</v>
      </c>
      <c r="G1100" s="2">
        <v>34.097000000000001</v>
      </c>
      <c r="H1100" s="2">
        <v>43</v>
      </c>
      <c r="I1100" s="2">
        <v>6</v>
      </c>
      <c r="J1100" s="2">
        <v>17</v>
      </c>
      <c r="K1100" s="2">
        <v>6</v>
      </c>
      <c r="L1100" s="2">
        <v>1</v>
      </c>
      <c r="M1100" s="2">
        <v>150</v>
      </c>
      <c r="N1100" s="2">
        <v>16.600000000000001</v>
      </c>
      <c r="O1100" s="2">
        <v>4.7</v>
      </c>
      <c r="P1100" s="2">
        <v>70.209999999999994</v>
      </c>
      <c r="Q1100" s="2">
        <v>6</v>
      </c>
      <c r="R1100" s="2" t="s">
        <v>132</v>
      </c>
      <c r="S1100" s="2" t="s">
        <v>34</v>
      </c>
      <c r="T1100" s="2" t="s">
        <v>937</v>
      </c>
      <c r="U1100" s="2" t="s">
        <v>8739</v>
      </c>
      <c r="V1100" s="2" t="s">
        <v>8740</v>
      </c>
      <c r="W1100" s="2" t="s">
        <v>8741</v>
      </c>
      <c r="X1100" s="2" t="s">
        <v>8742</v>
      </c>
      <c r="Y1100" s="2" t="s">
        <v>40</v>
      </c>
      <c r="Z1100" s="2">
        <v>0</v>
      </c>
      <c r="AA1100" s="22">
        <v>1.444</v>
      </c>
      <c r="AB1100" s="22">
        <v>1.246</v>
      </c>
      <c r="AC1100" s="21">
        <v>0.53</v>
      </c>
      <c r="AD1100" s="21">
        <v>0.32</v>
      </c>
      <c r="AE1100" s="102">
        <v>8.3550484332599595E-3</v>
      </c>
      <c r="AF1100" s="102">
        <v>8.3710127013737395E-2</v>
      </c>
      <c r="AG1100" s="23">
        <v>7.6939450863563796E-2</v>
      </c>
      <c r="AH1100" s="23">
        <v>0.40509722179862201</v>
      </c>
      <c r="AI1100" s="2">
        <v>78.7</v>
      </c>
      <c r="AJ1100" s="2">
        <v>113.7</v>
      </c>
      <c r="AK1100" s="2">
        <v>93</v>
      </c>
      <c r="AL1100" s="2">
        <v>115.9</v>
      </c>
      <c r="AM1100" s="2">
        <v>1.1000000000000001</v>
      </c>
      <c r="AN1100" s="2">
        <v>11.42</v>
      </c>
      <c r="AO1100" s="2">
        <v>5.04</v>
      </c>
      <c r="AP1100" s="2">
        <v>0.81</v>
      </c>
      <c r="AQ1100" s="2" t="s">
        <v>30</v>
      </c>
      <c r="AR1100" s="2" t="s">
        <v>30</v>
      </c>
      <c r="AS1100" s="2" t="s">
        <v>30</v>
      </c>
      <c r="AT1100" s="2" t="s">
        <v>30</v>
      </c>
      <c r="AU1100" s="2" t="s">
        <v>30</v>
      </c>
      <c r="AV1100" s="2" t="s">
        <v>30</v>
      </c>
      <c r="AW1100" s="2" t="s">
        <v>30</v>
      </c>
      <c r="AX1100" s="2" t="s">
        <v>30</v>
      </c>
      <c r="AY1100" s="2" t="s">
        <v>30</v>
      </c>
      <c r="AZ1100" s="2" t="s">
        <v>30</v>
      </c>
      <c r="BA1100" s="2" t="s">
        <v>30</v>
      </c>
      <c r="BB1100" s="2" t="s">
        <v>30</v>
      </c>
      <c r="BC1100" s="2" t="s">
        <v>40</v>
      </c>
    </row>
    <row r="1101" spans="1:55">
      <c r="A1101" s="2" t="b">
        <v>0</v>
      </c>
      <c r="B1101" s="2" t="s">
        <v>30</v>
      </c>
      <c r="C1101" s="2" t="s">
        <v>12301</v>
      </c>
      <c r="D1101" s="2" t="s">
        <v>7130</v>
      </c>
      <c r="E1101" s="2" t="s">
        <v>7131</v>
      </c>
      <c r="F1101" s="2">
        <v>0</v>
      </c>
      <c r="G1101" s="2">
        <v>34.091999999999999</v>
      </c>
      <c r="H1101" s="2">
        <v>40</v>
      </c>
      <c r="I1101" s="2">
        <v>8</v>
      </c>
      <c r="J1101" s="2">
        <v>25</v>
      </c>
      <c r="K1101" s="2">
        <v>8</v>
      </c>
      <c r="L1101" s="2">
        <v>1</v>
      </c>
      <c r="M1101" s="2">
        <v>213</v>
      </c>
      <c r="N1101" s="2">
        <v>22.9</v>
      </c>
      <c r="O1101" s="2">
        <v>9.25</v>
      </c>
      <c r="P1101" s="2">
        <v>65.92</v>
      </c>
      <c r="Q1101" s="2">
        <v>8</v>
      </c>
      <c r="R1101" s="2" t="s">
        <v>2155</v>
      </c>
      <c r="S1101" s="2" t="s">
        <v>54</v>
      </c>
      <c r="T1101" s="2" t="s">
        <v>937</v>
      </c>
      <c r="U1101" s="2" t="s">
        <v>7132</v>
      </c>
      <c r="V1101" s="2" t="s">
        <v>7133</v>
      </c>
      <c r="W1101" s="2" t="s">
        <v>7134</v>
      </c>
      <c r="X1101" s="2" t="s">
        <v>7135</v>
      </c>
      <c r="Y1101" s="2" t="s">
        <v>40</v>
      </c>
      <c r="Z1101" s="2">
        <v>0</v>
      </c>
      <c r="AA1101" s="22">
        <v>1.0489999999999999</v>
      </c>
      <c r="AB1101" s="22">
        <v>1.137</v>
      </c>
      <c r="AC1101" s="21">
        <v>7.0000000000000007E-2</v>
      </c>
      <c r="AD1101" s="21">
        <v>0.19</v>
      </c>
      <c r="AE1101" s="102">
        <v>0.99813959976226696</v>
      </c>
      <c r="AF1101" s="102">
        <v>0.67157715705563803</v>
      </c>
      <c r="AG1101" s="23">
        <v>1</v>
      </c>
      <c r="AH1101" s="23">
        <v>1</v>
      </c>
      <c r="AI1101" s="2">
        <v>88.2</v>
      </c>
      <c r="AJ1101" s="2">
        <v>92.6</v>
      </c>
      <c r="AK1101" s="2">
        <v>104.7</v>
      </c>
      <c r="AL1101" s="2">
        <v>119</v>
      </c>
      <c r="AM1101" s="2">
        <v>3.91</v>
      </c>
      <c r="AN1101" s="2">
        <v>1.32</v>
      </c>
      <c r="AO1101" s="2">
        <v>2.4300000000000002</v>
      </c>
      <c r="AP1101" s="2">
        <v>0.63</v>
      </c>
      <c r="AQ1101" s="2" t="s">
        <v>30</v>
      </c>
      <c r="AR1101" s="2" t="s">
        <v>30</v>
      </c>
      <c r="AS1101" s="2" t="s">
        <v>30</v>
      </c>
      <c r="AT1101" s="2" t="s">
        <v>30</v>
      </c>
      <c r="AU1101" s="2" t="s">
        <v>30</v>
      </c>
      <c r="AV1101" s="2" t="s">
        <v>30</v>
      </c>
      <c r="AW1101" s="2" t="s">
        <v>30</v>
      </c>
      <c r="AX1101" s="2" t="s">
        <v>30</v>
      </c>
      <c r="AY1101" s="2" t="s">
        <v>30</v>
      </c>
      <c r="AZ1101" s="2" t="s">
        <v>30</v>
      </c>
      <c r="BA1101" s="2" t="s">
        <v>30</v>
      </c>
      <c r="BB1101" s="2" t="s">
        <v>30</v>
      </c>
      <c r="BC1101" s="2" t="s">
        <v>40</v>
      </c>
    </row>
    <row r="1102" spans="1:55">
      <c r="A1102" s="2" t="b">
        <v>0</v>
      </c>
      <c r="B1102" s="2" t="s">
        <v>30</v>
      </c>
      <c r="C1102" s="2" t="s">
        <v>12301</v>
      </c>
      <c r="D1102" s="2" t="s">
        <v>7221</v>
      </c>
      <c r="E1102" s="2" t="s">
        <v>7222</v>
      </c>
      <c r="F1102" s="2">
        <v>0</v>
      </c>
      <c r="G1102" s="2">
        <v>34.054000000000002</v>
      </c>
      <c r="H1102" s="2">
        <v>50</v>
      </c>
      <c r="I1102" s="2">
        <v>3</v>
      </c>
      <c r="J1102" s="2">
        <v>31</v>
      </c>
      <c r="K1102" s="2">
        <v>3</v>
      </c>
      <c r="L1102" s="2">
        <v>1</v>
      </c>
      <c r="M1102" s="2">
        <v>124</v>
      </c>
      <c r="N1102" s="2">
        <v>14.3</v>
      </c>
      <c r="O1102" s="2">
        <v>3.71</v>
      </c>
      <c r="P1102" s="2">
        <v>171.96</v>
      </c>
      <c r="Q1102" s="2">
        <v>3</v>
      </c>
      <c r="R1102" s="2" t="s">
        <v>40</v>
      </c>
      <c r="S1102" s="2" t="s">
        <v>86</v>
      </c>
      <c r="T1102" s="2" t="s">
        <v>40</v>
      </c>
      <c r="U1102" s="2" t="s">
        <v>7223</v>
      </c>
      <c r="V1102" s="2" t="s">
        <v>7224</v>
      </c>
      <c r="W1102" s="2" t="s">
        <v>7225</v>
      </c>
      <c r="X1102" s="2" t="s">
        <v>7226</v>
      </c>
      <c r="Y1102" s="2" t="s">
        <v>40</v>
      </c>
      <c r="Z1102" s="2">
        <v>0</v>
      </c>
      <c r="AA1102" s="22">
        <v>1.131</v>
      </c>
      <c r="AB1102" s="22">
        <v>1.458</v>
      </c>
      <c r="AC1102" s="21">
        <v>0.18</v>
      </c>
      <c r="AD1102" s="21">
        <v>0.54</v>
      </c>
      <c r="AE1102" s="102">
        <v>0.93664797636969699</v>
      </c>
      <c r="AF1102" s="102">
        <v>9.7329829047274899E-2</v>
      </c>
      <c r="AG1102" s="23">
        <v>1</v>
      </c>
      <c r="AH1102" s="23">
        <v>0.45364787641936299</v>
      </c>
      <c r="AI1102" s="2">
        <v>49.4</v>
      </c>
      <c r="AJ1102" s="2">
        <v>55.9</v>
      </c>
      <c r="AK1102" s="2">
        <v>31.5</v>
      </c>
      <c r="AL1102" s="2">
        <v>45.9</v>
      </c>
      <c r="AM1102" s="2">
        <v>7.26</v>
      </c>
      <c r="AN1102" s="2">
        <v>8.42</v>
      </c>
      <c r="AO1102" s="2">
        <v>12.53</v>
      </c>
      <c r="AP1102" s="2">
        <v>15.74</v>
      </c>
      <c r="AQ1102" s="2" t="s">
        <v>30</v>
      </c>
      <c r="AR1102" s="2" t="s">
        <v>30</v>
      </c>
      <c r="AS1102" s="2" t="s">
        <v>30</v>
      </c>
      <c r="AT1102" s="2" t="s">
        <v>30</v>
      </c>
      <c r="AU1102" s="2" t="s">
        <v>30</v>
      </c>
      <c r="AV1102" s="2" t="s">
        <v>30</v>
      </c>
      <c r="AW1102" s="2" t="s">
        <v>30</v>
      </c>
      <c r="AX1102" s="2" t="s">
        <v>30</v>
      </c>
      <c r="AY1102" s="2" t="s">
        <v>30</v>
      </c>
      <c r="AZ1102" s="2" t="s">
        <v>30</v>
      </c>
      <c r="BA1102" s="2" t="s">
        <v>30</v>
      </c>
      <c r="BB1102" s="2" t="s">
        <v>30</v>
      </c>
      <c r="BC1102" s="2" t="s">
        <v>40</v>
      </c>
    </row>
    <row r="1103" spans="1:55">
      <c r="A1103" s="2" t="b">
        <v>0</v>
      </c>
      <c r="B1103" s="2" t="s">
        <v>30</v>
      </c>
      <c r="C1103" s="2" t="s">
        <v>12301</v>
      </c>
      <c r="D1103" s="2" t="s">
        <v>6885</v>
      </c>
      <c r="E1103" s="2" t="s">
        <v>6886</v>
      </c>
      <c r="F1103" s="2">
        <v>0</v>
      </c>
      <c r="G1103" s="2">
        <v>34.048000000000002</v>
      </c>
      <c r="H1103" s="2">
        <v>29</v>
      </c>
      <c r="I1103" s="2">
        <v>7</v>
      </c>
      <c r="J1103" s="2">
        <v>25</v>
      </c>
      <c r="K1103" s="2">
        <v>7</v>
      </c>
      <c r="L1103" s="2">
        <v>1</v>
      </c>
      <c r="M1103" s="2">
        <v>244</v>
      </c>
      <c r="N1103" s="2">
        <v>28</v>
      </c>
      <c r="O1103" s="2">
        <v>5.71</v>
      </c>
      <c r="P1103" s="2">
        <v>74.2</v>
      </c>
      <c r="Q1103" s="2">
        <v>7</v>
      </c>
      <c r="R1103" s="2" t="s">
        <v>33</v>
      </c>
      <c r="S1103" s="2" t="s">
        <v>314</v>
      </c>
      <c r="T1103" s="2" t="s">
        <v>158</v>
      </c>
      <c r="U1103" s="2" t="s">
        <v>6887</v>
      </c>
      <c r="V1103" s="2" t="s">
        <v>6888</v>
      </c>
      <c r="W1103" s="2" t="s">
        <v>6889</v>
      </c>
      <c r="X1103" s="2" t="s">
        <v>6890</v>
      </c>
      <c r="Y1103" s="2" t="s">
        <v>3381</v>
      </c>
      <c r="Z1103" s="2">
        <v>0</v>
      </c>
      <c r="AA1103" s="22">
        <v>0.91900000000000004</v>
      </c>
      <c r="AB1103" s="22">
        <v>0.80600000000000005</v>
      </c>
      <c r="AC1103" s="21">
        <v>-0.12</v>
      </c>
      <c r="AD1103" s="21">
        <v>-0.31</v>
      </c>
      <c r="AE1103" s="102">
        <v>0.99041227597483095</v>
      </c>
      <c r="AF1103" s="102">
        <v>0.77964212093614305</v>
      </c>
      <c r="AG1103" s="23">
        <v>1</v>
      </c>
      <c r="AH1103" s="23">
        <v>1</v>
      </c>
      <c r="AI1103" s="2">
        <v>66.099999999999994</v>
      </c>
      <c r="AJ1103" s="2">
        <v>60.7</v>
      </c>
      <c r="AK1103" s="2">
        <v>87.3</v>
      </c>
      <c r="AL1103" s="2">
        <v>70.400000000000006</v>
      </c>
      <c r="AM1103" s="2">
        <v>4.32</v>
      </c>
      <c r="AN1103" s="2">
        <v>1.84</v>
      </c>
      <c r="AO1103" s="2">
        <v>1.1299999999999999</v>
      </c>
      <c r="AP1103" s="2">
        <v>4.79</v>
      </c>
      <c r="AQ1103" s="2" t="s">
        <v>30</v>
      </c>
      <c r="AR1103" s="2" t="s">
        <v>30</v>
      </c>
      <c r="AS1103" s="2" t="s">
        <v>30</v>
      </c>
      <c r="AT1103" s="2" t="s">
        <v>30</v>
      </c>
      <c r="AU1103" s="2" t="s">
        <v>30</v>
      </c>
      <c r="AV1103" s="2" t="s">
        <v>30</v>
      </c>
      <c r="AW1103" s="2" t="s">
        <v>30</v>
      </c>
      <c r="AX1103" s="2" t="s">
        <v>30</v>
      </c>
      <c r="AY1103" s="2" t="s">
        <v>30</v>
      </c>
      <c r="AZ1103" s="2" t="s">
        <v>30</v>
      </c>
      <c r="BA1103" s="2" t="s">
        <v>30</v>
      </c>
      <c r="BB1103" s="2" t="s">
        <v>30</v>
      </c>
      <c r="BC1103" s="2" t="s">
        <v>40</v>
      </c>
    </row>
    <row r="1104" spans="1:55">
      <c r="A1104" s="2" t="b">
        <v>0</v>
      </c>
      <c r="B1104" s="2" t="s">
        <v>30</v>
      </c>
      <c r="C1104" s="2" t="s">
        <v>12301</v>
      </c>
      <c r="D1104" s="2" t="s">
        <v>7591</v>
      </c>
      <c r="E1104" s="2" t="s">
        <v>7592</v>
      </c>
      <c r="F1104" s="2">
        <v>0</v>
      </c>
      <c r="G1104" s="2">
        <v>34.046999999999997</v>
      </c>
      <c r="H1104" s="2">
        <v>62</v>
      </c>
      <c r="I1104" s="2">
        <v>5</v>
      </c>
      <c r="J1104" s="2">
        <v>31</v>
      </c>
      <c r="K1104" s="2">
        <v>5</v>
      </c>
      <c r="L1104" s="2">
        <v>1</v>
      </c>
      <c r="M1104" s="2">
        <v>109</v>
      </c>
      <c r="N1104" s="2">
        <v>12.6</v>
      </c>
      <c r="O1104" s="2">
        <v>5.25</v>
      </c>
      <c r="P1104" s="2">
        <v>134.07</v>
      </c>
      <c r="Q1104" s="2">
        <v>5</v>
      </c>
      <c r="R1104" s="2" t="s">
        <v>2638</v>
      </c>
      <c r="S1104" s="2" t="s">
        <v>34</v>
      </c>
      <c r="T1104" s="2" t="s">
        <v>937</v>
      </c>
      <c r="U1104" s="2" t="s">
        <v>7593</v>
      </c>
      <c r="V1104" s="2" t="s">
        <v>7594</v>
      </c>
      <c r="W1104" s="2" t="s">
        <v>7595</v>
      </c>
      <c r="X1104" s="2" t="s">
        <v>7596</v>
      </c>
      <c r="Y1104" s="2" t="s">
        <v>40</v>
      </c>
      <c r="Z1104" s="2">
        <v>0</v>
      </c>
      <c r="AA1104" s="22">
        <v>1.0940000000000001</v>
      </c>
      <c r="AB1104" s="22">
        <v>1.2729999999999999</v>
      </c>
      <c r="AC1104" s="21">
        <v>0.13</v>
      </c>
      <c r="AD1104" s="21">
        <v>0.35</v>
      </c>
      <c r="AE1104" s="102">
        <v>0.99966925644966997</v>
      </c>
      <c r="AF1104" s="102">
        <v>0.94842690083944203</v>
      </c>
      <c r="AG1104" s="23">
        <v>1</v>
      </c>
      <c r="AH1104" s="23">
        <v>1</v>
      </c>
      <c r="AI1104" s="2">
        <v>99.6</v>
      </c>
      <c r="AJ1104" s="2">
        <v>108.9</v>
      </c>
      <c r="AK1104" s="2">
        <v>78.099999999999994</v>
      </c>
      <c r="AL1104" s="2">
        <v>99.4</v>
      </c>
      <c r="AM1104" s="2">
        <v>4.95</v>
      </c>
      <c r="AN1104" s="2">
        <v>2.31</v>
      </c>
      <c r="AO1104" s="2">
        <v>6.15</v>
      </c>
      <c r="AP1104" s="2">
        <v>2.12</v>
      </c>
      <c r="AQ1104" s="2" t="s">
        <v>30</v>
      </c>
      <c r="AR1104" s="2" t="s">
        <v>30</v>
      </c>
      <c r="AS1104" s="2" t="s">
        <v>30</v>
      </c>
      <c r="AT1104" s="2" t="s">
        <v>30</v>
      </c>
      <c r="AU1104" s="2" t="s">
        <v>30</v>
      </c>
      <c r="AV1104" s="2" t="s">
        <v>30</v>
      </c>
      <c r="AW1104" s="2" t="s">
        <v>30</v>
      </c>
      <c r="AX1104" s="2" t="s">
        <v>30</v>
      </c>
      <c r="AY1104" s="2" t="s">
        <v>30</v>
      </c>
      <c r="AZ1104" s="2" t="s">
        <v>30</v>
      </c>
      <c r="BA1104" s="2" t="s">
        <v>30</v>
      </c>
      <c r="BB1104" s="2" t="s">
        <v>30</v>
      </c>
      <c r="BC1104" s="2" t="s">
        <v>40</v>
      </c>
    </row>
    <row r="1105" spans="1:55">
      <c r="A1105" s="2" t="b">
        <v>0</v>
      </c>
      <c r="B1105" s="2" t="s">
        <v>30</v>
      </c>
      <c r="C1105" s="2" t="s">
        <v>12301</v>
      </c>
      <c r="D1105" s="2" t="s">
        <v>6715</v>
      </c>
      <c r="E1105" s="2" t="s">
        <v>6716</v>
      </c>
      <c r="F1105" s="2">
        <v>0</v>
      </c>
      <c r="G1105" s="2">
        <v>33.988</v>
      </c>
      <c r="H1105" s="2">
        <v>15</v>
      </c>
      <c r="I1105" s="2">
        <v>5</v>
      </c>
      <c r="J1105" s="2">
        <v>18</v>
      </c>
      <c r="K1105" s="2">
        <v>5</v>
      </c>
      <c r="L1105" s="2">
        <v>1</v>
      </c>
      <c r="M1105" s="2">
        <v>406</v>
      </c>
      <c r="N1105" s="2">
        <v>43.4</v>
      </c>
      <c r="O1105" s="2">
        <v>7.49</v>
      </c>
      <c r="P1105" s="2">
        <v>68.59</v>
      </c>
      <c r="Q1105" s="2">
        <v>5</v>
      </c>
      <c r="R1105" s="2" t="s">
        <v>33</v>
      </c>
      <c r="S1105" s="2" t="s">
        <v>86</v>
      </c>
      <c r="T1105" s="2" t="s">
        <v>45</v>
      </c>
      <c r="U1105" s="2" t="s">
        <v>6717</v>
      </c>
      <c r="V1105" s="2" t="s">
        <v>6718</v>
      </c>
      <c r="W1105" s="2" t="s">
        <v>6719</v>
      </c>
      <c r="X1105" s="2" t="s">
        <v>6720</v>
      </c>
      <c r="Y1105" s="2" t="s">
        <v>3971</v>
      </c>
      <c r="Z1105" s="2">
        <v>0</v>
      </c>
      <c r="AA1105" s="22">
        <v>1.01</v>
      </c>
      <c r="AB1105" s="22">
        <v>0.78</v>
      </c>
      <c r="AC1105" s="21">
        <v>0.01</v>
      </c>
      <c r="AD1105" s="21">
        <v>-0.36</v>
      </c>
      <c r="AE1105" s="102">
        <v>0.99999913756949299</v>
      </c>
      <c r="AF1105" s="102">
        <v>0.96516334165600304</v>
      </c>
      <c r="AG1105" s="23">
        <v>1</v>
      </c>
      <c r="AH1105" s="23">
        <v>1</v>
      </c>
      <c r="AI1105" s="2">
        <v>91</v>
      </c>
      <c r="AJ1105" s="2">
        <v>91.8</v>
      </c>
      <c r="AK1105" s="2">
        <v>124.9</v>
      </c>
      <c r="AL1105" s="2">
        <v>97.4</v>
      </c>
      <c r="AM1105" s="2">
        <v>7.19</v>
      </c>
      <c r="AN1105" s="2">
        <v>7.71</v>
      </c>
      <c r="AO1105" s="2">
        <v>1.97</v>
      </c>
      <c r="AP1105" s="2">
        <v>9.0299999999999994</v>
      </c>
      <c r="AQ1105" s="2" t="s">
        <v>30</v>
      </c>
      <c r="AR1105" s="2" t="s">
        <v>30</v>
      </c>
      <c r="AS1105" s="2" t="s">
        <v>30</v>
      </c>
      <c r="AT1105" s="2" t="s">
        <v>30</v>
      </c>
      <c r="AU1105" s="2" t="s">
        <v>30</v>
      </c>
      <c r="AV1105" s="2" t="s">
        <v>30</v>
      </c>
      <c r="AW1105" s="2" t="s">
        <v>30</v>
      </c>
      <c r="AX1105" s="2" t="s">
        <v>30</v>
      </c>
      <c r="AY1105" s="2" t="s">
        <v>30</v>
      </c>
      <c r="AZ1105" s="2" t="s">
        <v>30</v>
      </c>
      <c r="BA1105" s="2" t="s">
        <v>30</v>
      </c>
      <c r="BB1105" s="2" t="s">
        <v>30</v>
      </c>
      <c r="BC1105" s="2" t="s">
        <v>40</v>
      </c>
    </row>
    <row r="1106" spans="1:55">
      <c r="A1106" s="2" t="b">
        <v>0</v>
      </c>
      <c r="B1106" s="2" t="s">
        <v>30</v>
      </c>
      <c r="C1106" s="2" t="s">
        <v>12301</v>
      </c>
      <c r="D1106" s="2" t="s">
        <v>6227</v>
      </c>
      <c r="E1106" s="2" t="s">
        <v>6228</v>
      </c>
      <c r="F1106" s="2">
        <v>0</v>
      </c>
      <c r="G1106" s="2">
        <v>33.978000000000002</v>
      </c>
      <c r="H1106" s="2">
        <v>28</v>
      </c>
      <c r="I1106" s="2">
        <v>8</v>
      </c>
      <c r="J1106" s="2">
        <v>23</v>
      </c>
      <c r="K1106" s="2">
        <v>8</v>
      </c>
      <c r="L1106" s="2">
        <v>1</v>
      </c>
      <c r="M1106" s="2">
        <v>348</v>
      </c>
      <c r="N1106" s="2">
        <v>38.700000000000003</v>
      </c>
      <c r="O1106" s="2">
        <v>6.9</v>
      </c>
      <c r="P1106" s="2">
        <v>71.67</v>
      </c>
      <c r="Q1106" s="2">
        <v>8</v>
      </c>
      <c r="R1106" s="2" t="s">
        <v>33</v>
      </c>
      <c r="S1106" s="2" t="s">
        <v>314</v>
      </c>
      <c r="T1106" s="2" t="s">
        <v>151</v>
      </c>
      <c r="U1106" s="2" t="s">
        <v>1261</v>
      </c>
      <c r="V1106" s="2" t="s">
        <v>6229</v>
      </c>
      <c r="W1106" s="2" t="s">
        <v>6230</v>
      </c>
      <c r="X1106" s="2" t="s">
        <v>6231</v>
      </c>
      <c r="Y1106" s="2" t="s">
        <v>2495</v>
      </c>
      <c r="Z1106" s="2">
        <v>0</v>
      </c>
      <c r="AA1106" s="22">
        <v>1.1499999999999999</v>
      </c>
      <c r="AB1106" s="22">
        <v>1.2929999999999999</v>
      </c>
      <c r="AC1106" s="21">
        <v>0.2</v>
      </c>
      <c r="AD1106" s="21">
        <v>0.37</v>
      </c>
      <c r="AE1106" s="102">
        <v>0.90457795089456405</v>
      </c>
      <c r="AF1106" s="102">
        <v>0.44854899561959199</v>
      </c>
      <c r="AG1106" s="23">
        <v>1</v>
      </c>
      <c r="AH1106" s="23">
        <v>1</v>
      </c>
      <c r="AI1106" s="2">
        <v>100.7</v>
      </c>
      <c r="AJ1106" s="2">
        <v>115.9</v>
      </c>
      <c r="AK1106" s="2">
        <v>81.2</v>
      </c>
      <c r="AL1106" s="2">
        <v>104.9</v>
      </c>
      <c r="AM1106" s="2">
        <v>2.16</v>
      </c>
      <c r="AN1106" s="2">
        <v>4.8499999999999996</v>
      </c>
      <c r="AO1106" s="2">
        <v>8.51</v>
      </c>
      <c r="AP1106" s="2">
        <v>4.49</v>
      </c>
      <c r="AQ1106" s="2" t="s">
        <v>30</v>
      </c>
      <c r="AR1106" s="2" t="s">
        <v>30</v>
      </c>
      <c r="AS1106" s="2" t="s">
        <v>30</v>
      </c>
      <c r="AT1106" s="2" t="s">
        <v>30</v>
      </c>
      <c r="AU1106" s="2" t="s">
        <v>30</v>
      </c>
      <c r="AV1106" s="2" t="s">
        <v>30</v>
      </c>
      <c r="AW1106" s="2" t="s">
        <v>30</v>
      </c>
      <c r="AX1106" s="2" t="s">
        <v>30</v>
      </c>
      <c r="AY1106" s="2" t="s">
        <v>30</v>
      </c>
      <c r="AZ1106" s="2" t="s">
        <v>30</v>
      </c>
      <c r="BA1106" s="2" t="s">
        <v>30</v>
      </c>
      <c r="BB1106" s="2" t="s">
        <v>30</v>
      </c>
      <c r="BC1106" s="2" t="s">
        <v>40</v>
      </c>
    </row>
    <row r="1107" spans="1:55">
      <c r="A1107" s="2" t="b">
        <v>0</v>
      </c>
      <c r="B1107" s="2" t="s">
        <v>30</v>
      </c>
      <c r="C1107" s="2" t="s">
        <v>12301</v>
      </c>
      <c r="D1107" s="2" t="s">
        <v>4459</v>
      </c>
      <c r="E1107" s="2" t="s">
        <v>4460</v>
      </c>
      <c r="F1107" s="2">
        <v>0</v>
      </c>
      <c r="G1107" s="2">
        <v>33.959000000000003</v>
      </c>
      <c r="H1107" s="2">
        <v>25</v>
      </c>
      <c r="I1107" s="2">
        <v>7</v>
      </c>
      <c r="J1107" s="2">
        <v>26</v>
      </c>
      <c r="K1107" s="2">
        <v>7</v>
      </c>
      <c r="L1107" s="2">
        <v>1</v>
      </c>
      <c r="M1107" s="2">
        <v>335</v>
      </c>
      <c r="N1107" s="2">
        <v>37.1</v>
      </c>
      <c r="O1107" s="2">
        <v>6.47</v>
      </c>
      <c r="P1107" s="2">
        <v>82.31</v>
      </c>
      <c r="Q1107" s="2">
        <v>7</v>
      </c>
      <c r="R1107" s="2" t="s">
        <v>33</v>
      </c>
      <c r="S1107" s="2" t="s">
        <v>86</v>
      </c>
      <c r="T1107" s="2" t="s">
        <v>158</v>
      </c>
      <c r="U1107" s="2" t="s">
        <v>4461</v>
      </c>
      <c r="V1107" s="2" t="s">
        <v>4462</v>
      </c>
      <c r="W1107" s="2" t="s">
        <v>4463</v>
      </c>
      <c r="X1107" s="2" t="s">
        <v>4464</v>
      </c>
      <c r="Y1107" s="2" t="s">
        <v>40</v>
      </c>
      <c r="Z1107" s="2">
        <v>0</v>
      </c>
      <c r="AA1107" s="22">
        <v>1.321</v>
      </c>
      <c r="AB1107" s="22">
        <v>1.27</v>
      </c>
      <c r="AC1107" s="21">
        <v>0.4</v>
      </c>
      <c r="AD1107" s="21">
        <v>0.34</v>
      </c>
      <c r="AE1107" s="102">
        <v>0.333023265221988</v>
      </c>
      <c r="AF1107" s="102">
        <v>0.51389327115842998</v>
      </c>
      <c r="AG1107" s="23">
        <v>1</v>
      </c>
      <c r="AH1107" s="23">
        <v>1</v>
      </c>
      <c r="AI1107" s="2">
        <v>83.4</v>
      </c>
      <c r="AJ1107" s="2">
        <v>110.1</v>
      </c>
      <c r="AK1107" s="2">
        <v>103.2</v>
      </c>
      <c r="AL1107" s="2">
        <v>131.1</v>
      </c>
      <c r="AM1107" s="2">
        <v>4.6500000000000004</v>
      </c>
      <c r="AN1107" s="2">
        <v>0.65</v>
      </c>
      <c r="AO1107" s="2">
        <v>1.61</v>
      </c>
      <c r="AP1107" s="2">
        <v>1.05</v>
      </c>
      <c r="AQ1107" s="2" t="s">
        <v>30</v>
      </c>
      <c r="AR1107" s="2" t="s">
        <v>30</v>
      </c>
      <c r="AS1107" s="2" t="s">
        <v>30</v>
      </c>
      <c r="AT1107" s="2" t="s">
        <v>30</v>
      </c>
      <c r="AU1107" s="2" t="s">
        <v>30</v>
      </c>
      <c r="AV1107" s="2" t="s">
        <v>30</v>
      </c>
      <c r="AW1107" s="2" t="s">
        <v>30</v>
      </c>
      <c r="AX1107" s="2" t="s">
        <v>30</v>
      </c>
      <c r="AY1107" s="2" t="s">
        <v>30</v>
      </c>
      <c r="AZ1107" s="2" t="s">
        <v>30</v>
      </c>
      <c r="BA1107" s="2" t="s">
        <v>30</v>
      </c>
      <c r="BB1107" s="2" t="s">
        <v>30</v>
      </c>
      <c r="BC1107" s="2" t="s">
        <v>40</v>
      </c>
    </row>
    <row r="1108" spans="1:55">
      <c r="A1108" s="2" t="b">
        <v>0</v>
      </c>
      <c r="B1108" s="2" t="s">
        <v>30</v>
      </c>
      <c r="C1108" s="2" t="s">
        <v>12301</v>
      </c>
      <c r="D1108" s="2" t="s">
        <v>8203</v>
      </c>
      <c r="E1108" s="2" t="s">
        <v>8204</v>
      </c>
      <c r="F1108" s="2">
        <v>0</v>
      </c>
      <c r="G1108" s="2">
        <v>33.840000000000003</v>
      </c>
      <c r="H1108" s="2">
        <v>27</v>
      </c>
      <c r="I1108" s="2">
        <v>10</v>
      </c>
      <c r="J1108" s="2">
        <v>23</v>
      </c>
      <c r="K1108" s="2">
        <v>10</v>
      </c>
      <c r="L1108" s="2">
        <v>1</v>
      </c>
      <c r="M1108" s="2">
        <v>512</v>
      </c>
      <c r="N1108" s="2">
        <v>56.4</v>
      </c>
      <c r="O1108" s="2">
        <v>8.2799999999999994</v>
      </c>
      <c r="P1108" s="2">
        <v>72.739999999999995</v>
      </c>
      <c r="Q1108" s="2">
        <v>10</v>
      </c>
      <c r="R1108" s="2" t="s">
        <v>140</v>
      </c>
      <c r="S1108" s="2" t="s">
        <v>40</v>
      </c>
      <c r="T1108" s="2" t="s">
        <v>40</v>
      </c>
      <c r="U1108" s="2" t="s">
        <v>520</v>
      </c>
      <c r="V1108" s="2" t="s">
        <v>8205</v>
      </c>
      <c r="W1108" s="2" t="s">
        <v>8206</v>
      </c>
      <c r="X1108" s="2" t="s">
        <v>8207</v>
      </c>
      <c r="Y1108" s="2" t="s">
        <v>1180</v>
      </c>
      <c r="Z1108" s="2">
        <v>0</v>
      </c>
      <c r="AA1108" s="22">
        <v>1.075</v>
      </c>
      <c r="AB1108" s="22">
        <v>0.99099999999999999</v>
      </c>
      <c r="AC1108" s="21">
        <v>0.1</v>
      </c>
      <c r="AD1108" s="21">
        <v>-0.01</v>
      </c>
      <c r="AE1108" s="102">
        <v>0.98720436378000298</v>
      </c>
      <c r="AF1108" s="102">
        <v>0.99995875128953804</v>
      </c>
      <c r="AG1108" s="23">
        <v>1</v>
      </c>
      <c r="AH1108" s="23">
        <v>1</v>
      </c>
      <c r="AI1108" s="2">
        <v>75.599999999999994</v>
      </c>
      <c r="AJ1108" s="2">
        <v>81.2</v>
      </c>
      <c r="AK1108" s="2">
        <v>72.5</v>
      </c>
      <c r="AL1108" s="2">
        <v>71.900000000000006</v>
      </c>
      <c r="AM1108" s="2">
        <v>3.82</v>
      </c>
      <c r="AN1108" s="2">
        <v>3.06</v>
      </c>
      <c r="AO1108" s="2">
        <v>4.6100000000000003</v>
      </c>
      <c r="AP1108" s="2">
        <v>3.33</v>
      </c>
      <c r="AQ1108" s="2" t="s">
        <v>30</v>
      </c>
      <c r="AR1108" s="2" t="s">
        <v>30</v>
      </c>
      <c r="AS1108" s="2" t="s">
        <v>30</v>
      </c>
      <c r="AT1108" s="2" t="s">
        <v>30</v>
      </c>
      <c r="AU1108" s="2" t="s">
        <v>30</v>
      </c>
      <c r="AV1108" s="2" t="s">
        <v>30</v>
      </c>
      <c r="AW1108" s="2" t="s">
        <v>30</v>
      </c>
      <c r="AX1108" s="2" t="s">
        <v>30</v>
      </c>
      <c r="AY1108" s="2" t="s">
        <v>30</v>
      </c>
      <c r="AZ1108" s="2" t="s">
        <v>30</v>
      </c>
      <c r="BA1108" s="2" t="s">
        <v>30</v>
      </c>
      <c r="BB1108" s="2" t="s">
        <v>30</v>
      </c>
      <c r="BC1108" s="2" t="s">
        <v>40</v>
      </c>
    </row>
    <row r="1109" spans="1:55">
      <c r="A1109" s="2" t="b">
        <v>0</v>
      </c>
      <c r="B1109" s="2" t="s">
        <v>30</v>
      </c>
      <c r="C1109" s="2" t="s">
        <v>12301</v>
      </c>
      <c r="D1109" s="2" t="s">
        <v>5725</v>
      </c>
      <c r="E1109" s="2" t="s">
        <v>5726</v>
      </c>
      <c r="F1109" s="2">
        <v>0</v>
      </c>
      <c r="G1109" s="2">
        <v>33.732999999999997</v>
      </c>
      <c r="H1109" s="2">
        <v>28</v>
      </c>
      <c r="I1109" s="2">
        <v>6</v>
      </c>
      <c r="J1109" s="2">
        <v>15</v>
      </c>
      <c r="K1109" s="2">
        <v>6</v>
      </c>
      <c r="L1109" s="2">
        <v>1</v>
      </c>
      <c r="M1109" s="2">
        <v>382</v>
      </c>
      <c r="N1109" s="2">
        <v>41.4</v>
      </c>
      <c r="O1109" s="2">
        <v>6.38</v>
      </c>
      <c r="P1109" s="2">
        <v>70.849999999999994</v>
      </c>
      <c r="Q1109" s="2">
        <v>6</v>
      </c>
      <c r="R1109" s="2" t="s">
        <v>33</v>
      </c>
      <c r="S1109" s="2" t="s">
        <v>34</v>
      </c>
      <c r="T1109" s="2" t="s">
        <v>111</v>
      </c>
      <c r="U1109" s="2" t="s">
        <v>5727</v>
      </c>
      <c r="V1109" s="2" t="s">
        <v>5728</v>
      </c>
      <c r="W1109" s="2" t="s">
        <v>5729</v>
      </c>
      <c r="X1109" s="2" t="s">
        <v>5730</v>
      </c>
      <c r="Y1109" s="2" t="s">
        <v>2680</v>
      </c>
      <c r="Z1109" s="2">
        <v>0</v>
      </c>
      <c r="AA1109" s="22">
        <v>0.58799999999999997</v>
      </c>
      <c r="AB1109" s="22">
        <v>0.56599999999999995</v>
      </c>
      <c r="AC1109" s="21">
        <v>-0.77</v>
      </c>
      <c r="AD1109" s="21">
        <v>-0.82</v>
      </c>
      <c r="AE1109" s="102">
        <v>0.74347818783142094</v>
      </c>
      <c r="AF1109" s="102">
        <v>0.74500877300008295</v>
      </c>
      <c r="AG1109" s="23">
        <v>1</v>
      </c>
      <c r="AH1109" s="23">
        <v>1</v>
      </c>
      <c r="AI1109" s="2">
        <v>121.1</v>
      </c>
      <c r="AJ1109" s="2">
        <v>71.2</v>
      </c>
      <c r="AK1109" s="2">
        <v>145.4</v>
      </c>
      <c r="AL1109" s="2">
        <v>82.4</v>
      </c>
      <c r="AM1109" s="2">
        <v>7.95</v>
      </c>
      <c r="AN1109" s="2">
        <v>3.46</v>
      </c>
      <c r="AO1109" s="2">
        <v>3.73</v>
      </c>
      <c r="AP1109" s="2">
        <v>1.22</v>
      </c>
      <c r="AQ1109" s="2" t="s">
        <v>30</v>
      </c>
      <c r="AR1109" s="2" t="s">
        <v>30</v>
      </c>
      <c r="AS1109" s="2" t="s">
        <v>30</v>
      </c>
      <c r="AT1109" s="2" t="s">
        <v>30</v>
      </c>
      <c r="AU1109" s="2" t="s">
        <v>30</v>
      </c>
      <c r="AV1109" s="2" t="s">
        <v>30</v>
      </c>
      <c r="AW1109" s="2" t="s">
        <v>30</v>
      </c>
      <c r="AX1109" s="2" t="s">
        <v>30</v>
      </c>
      <c r="AY1109" s="2" t="s">
        <v>30</v>
      </c>
      <c r="AZ1109" s="2" t="s">
        <v>30</v>
      </c>
      <c r="BA1109" s="2" t="s">
        <v>30</v>
      </c>
      <c r="BB1109" s="2" t="s">
        <v>30</v>
      </c>
      <c r="BC1109" s="2" t="s">
        <v>40</v>
      </c>
    </row>
    <row r="1110" spans="1:55">
      <c r="A1110" s="2" t="b">
        <v>0</v>
      </c>
      <c r="B1110" s="2" t="s">
        <v>30</v>
      </c>
      <c r="C1110" s="2" t="s">
        <v>12301</v>
      </c>
      <c r="D1110" s="2" t="s">
        <v>6964</v>
      </c>
      <c r="E1110" s="2" t="s">
        <v>6965</v>
      </c>
      <c r="F1110" s="2">
        <v>0</v>
      </c>
      <c r="G1110" s="2">
        <v>33.716999999999999</v>
      </c>
      <c r="H1110" s="2">
        <v>36</v>
      </c>
      <c r="I1110" s="2">
        <v>3</v>
      </c>
      <c r="J1110" s="2">
        <v>31</v>
      </c>
      <c r="K1110" s="2">
        <v>3</v>
      </c>
      <c r="L1110" s="2">
        <v>1</v>
      </c>
      <c r="M1110" s="2">
        <v>94</v>
      </c>
      <c r="N1110" s="2">
        <v>10.3</v>
      </c>
      <c r="O1110" s="2">
        <v>4.3600000000000003</v>
      </c>
      <c r="P1110" s="2">
        <v>120.42</v>
      </c>
      <c r="Q1110" s="2">
        <v>3</v>
      </c>
      <c r="R1110" s="2" t="s">
        <v>40</v>
      </c>
      <c r="S1110" s="2" t="s">
        <v>86</v>
      </c>
      <c r="T1110" s="2" t="s">
        <v>40</v>
      </c>
      <c r="U1110" s="2" t="s">
        <v>6966</v>
      </c>
      <c r="V1110" s="2" t="s">
        <v>6967</v>
      </c>
      <c r="W1110" s="2" t="s">
        <v>6968</v>
      </c>
      <c r="X1110" s="2" t="s">
        <v>6969</v>
      </c>
      <c r="Y1110" s="2" t="s">
        <v>40</v>
      </c>
      <c r="Z1110" s="2">
        <v>0</v>
      </c>
      <c r="AA1110" s="22">
        <v>0.745</v>
      </c>
      <c r="AB1110" s="22">
        <v>0.751</v>
      </c>
      <c r="AC1110" s="21">
        <v>-0.42</v>
      </c>
      <c r="AD1110" s="21">
        <v>-0.41</v>
      </c>
      <c r="AE1110" s="102">
        <v>3.02871883510719E-2</v>
      </c>
      <c r="AF1110" s="102">
        <v>2.8676464493204299E-2</v>
      </c>
      <c r="AG1110" s="23">
        <v>0.218459301528454</v>
      </c>
      <c r="AH1110" s="23">
        <v>0.1795354889228</v>
      </c>
      <c r="AI1110" s="2">
        <v>110.2</v>
      </c>
      <c r="AJ1110" s="2">
        <v>82.1</v>
      </c>
      <c r="AK1110" s="2">
        <v>107.6</v>
      </c>
      <c r="AL1110" s="2">
        <v>80.7</v>
      </c>
      <c r="AM1110" s="2">
        <v>1.48</v>
      </c>
      <c r="AN1110" s="2">
        <v>3.91</v>
      </c>
      <c r="AO1110" s="2">
        <v>2.42</v>
      </c>
      <c r="AP1110" s="2">
        <v>1.91</v>
      </c>
      <c r="AQ1110" s="2" t="s">
        <v>30</v>
      </c>
      <c r="AR1110" s="2" t="s">
        <v>30</v>
      </c>
      <c r="AS1110" s="2" t="s">
        <v>30</v>
      </c>
      <c r="AT1110" s="2" t="s">
        <v>30</v>
      </c>
      <c r="AU1110" s="2" t="s">
        <v>30</v>
      </c>
      <c r="AV1110" s="2" t="s">
        <v>30</v>
      </c>
      <c r="AW1110" s="2" t="s">
        <v>30</v>
      </c>
      <c r="AX1110" s="2" t="s">
        <v>30</v>
      </c>
      <c r="AY1110" s="2" t="s">
        <v>30</v>
      </c>
      <c r="AZ1110" s="2" t="s">
        <v>30</v>
      </c>
      <c r="BA1110" s="2" t="s">
        <v>30</v>
      </c>
      <c r="BB1110" s="2" t="s">
        <v>30</v>
      </c>
      <c r="BC1110" s="2" t="s">
        <v>40</v>
      </c>
    </row>
    <row r="1111" spans="1:55">
      <c r="A1111" s="2" t="b">
        <v>0</v>
      </c>
      <c r="B1111" s="2" t="s">
        <v>30</v>
      </c>
      <c r="C1111" s="2" t="s">
        <v>12301</v>
      </c>
      <c r="D1111" s="2" t="s">
        <v>7011</v>
      </c>
      <c r="E1111" s="2" t="s">
        <v>7012</v>
      </c>
      <c r="F1111" s="2">
        <v>0</v>
      </c>
      <c r="G1111" s="2">
        <v>33.707000000000001</v>
      </c>
      <c r="H1111" s="2">
        <v>26</v>
      </c>
      <c r="I1111" s="2">
        <v>8</v>
      </c>
      <c r="J1111" s="2">
        <v>27</v>
      </c>
      <c r="K1111" s="2">
        <v>8</v>
      </c>
      <c r="L1111" s="2">
        <v>1</v>
      </c>
      <c r="M1111" s="2">
        <v>345</v>
      </c>
      <c r="N1111" s="2">
        <v>37.799999999999997</v>
      </c>
      <c r="O1111" s="2">
        <v>8.7799999999999994</v>
      </c>
      <c r="P1111" s="2">
        <v>79.23</v>
      </c>
      <c r="Q1111" s="2">
        <v>8</v>
      </c>
      <c r="R1111" s="2" t="s">
        <v>33</v>
      </c>
      <c r="S1111" s="2" t="s">
        <v>86</v>
      </c>
      <c r="T1111" s="2" t="s">
        <v>929</v>
      </c>
      <c r="U1111" s="2" t="s">
        <v>7013</v>
      </c>
      <c r="V1111" s="2" t="s">
        <v>7014</v>
      </c>
      <c r="W1111" s="2" t="s">
        <v>7015</v>
      </c>
      <c r="X1111" s="2" t="s">
        <v>7016</v>
      </c>
      <c r="Y1111" s="2" t="s">
        <v>40</v>
      </c>
      <c r="Z1111" s="2">
        <v>0</v>
      </c>
      <c r="AA1111" s="22">
        <v>0.69199999999999995</v>
      </c>
      <c r="AB1111" s="22">
        <v>0.44700000000000001</v>
      </c>
      <c r="AC1111" s="21">
        <v>-0.53</v>
      </c>
      <c r="AD1111" s="21">
        <v>-1.1599999999999999</v>
      </c>
      <c r="AE1111" s="102">
        <v>5.1921893792770098E-3</v>
      </c>
      <c r="AF1111" s="102">
        <v>1.94575306333711E-6</v>
      </c>
      <c r="AG1111" s="23">
        <v>5.2954748669292999E-2</v>
      </c>
      <c r="AH1111" s="23">
        <v>8.2024301358899897E-5</v>
      </c>
      <c r="AI1111" s="2">
        <v>102.7</v>
      </c>
      <c r="AJ1111" s="2">
        <v>71.099999999999994</v>
      </c>
      <c r="AK1111" s="2">
        <v>161.69999999999999</v>
      </c>
      <c r="AL1111" s="2">
        <v>72.3</v>
      </c>
      <c r="AM1111" s="2">
        <v>2.56</v>
      </c>
      <c r="AN1111" s="2">
        <v>0.33</v>
      </c>
      <c r="AO1111" s="2">
        <v>1.61</v>
      </c>
      <c r="AP1111" s="2">
        <v>2.31</v>
      </c>
      <c r="AQ1111" s="2" t="s">
        <v>30</v>
      </c>
      <c r="AR1111" s="2" t="s">
        <v>30</v>
      </c>
      <c r="AS1111" s="2" t="s">
        <v>30</v>
      </c>
      <c r="AT1111" s="2" t="s">
        <v>30</v>
      </c>
      <c r="AU1111" s="2" t="s">
        <v>30</v>
      </c>
      <c r="AV1111" s="2" t="s">
        <v>30</v>
      </c>
      <c r="AW1111" s="2" t="s">
        <v>30</v>
      </c>
      <c r="AX1111" s="2" t="s">
        <v>30</v>
      </c>
      <c r="AY1111" s="2" t="s">
        <v>30</v>
      </c>
      <c r="AZ1111" s="2" t="s">
        <v>30</v>
      </c>
      <c r="BA1111" s="2" t="s">
        <v>30</v>
      </c>
      <c r="BB1111" s="2" t="s">
        <v>30</v>
      </c>
      <c r="BC1111" s="2" t="s">
        <v>40</v>
      </c>
    </row>
    <row r="1112" spans="1:55">
      <c r="A1112" s="2" t="b">
        <v>0</v>
      </c>
      <c r="B1112" s="2" t="s">
        <v>30</v>
      </c>
      <c r="C1112" s="2" t="s">
        <v>12301</v>
      </c>
      <c r="D1112" s="2" t="s">
        <v>5811</v>
      </c>
      <c r="E1112" s="2" t="s">
        <v>5812</v>
      </c>
      <c r="F1112" s="2">
        <v>0</v>
      </c>
      <c r="G1112" s="2">
        <v>33.56</v>
      </c>
      <c r="H1112" s="2">
        <v>45</v>
      </c>
      <c r="I1112" s="2">
        <v>10</v>
      </c>
      <c r="J1112" s="2">
        <v>20</v>
      </c>
      <c r="K1112" s="2">
        <v>10</v>
      </c>
      <c r="L1112" s="2">
        <v>1</v>
      </c>
      <c r="M1112" s="2">
        <v>258</v>
      </c>
      <c r="N1112" s="2">
        <v>29.8</v>
      </c>
      <c r="O1112" s="2">
        <v>5.63</v>
      </c>
      <c r="P1112" s="2">
        <v>73.69</v>
      </c>
      <c r="Q1112" s="2">
        <v>10</v>
      </c>
      <c r="R1112" s="2" t="s">
        <v>85</v>
      </c>
      <c r="S1112" s="2" t="s">
        <v>40</v>
      </c>
      <c r="T1112" s="2" t="s">
        <v>2111</v>
      </c>
      <c r="U1112" s="2" t="s">
        <v>5813</v>
      </c>
      <c r="V1112" s="2" t="s">
        <v>5814</v>
      </c>
      <c r="W1112" s="2" t="s">
        <v>5815</v>
      </c>
      <c r="X1112" s="2" t="s">
        <v>5816</v>
      </c>
      <c r="Y1112" s="2" t="s">
        <v>40</v>
      </c>
      <c r="Z1112" s="2">
        <v>0</v>
      </c>
      <c r="AA1112" s="22">
        <v>0.98399999999999999</v>
      </c>
      <c r="AB1112" s="22">
        <v>0.93100000000000005</v>
      </c>
      <c r="AC1112" s="21">
        <v>-0.02</v>
      </c>
      <c r="AD1112" s="21">
        <v>-0.1</v>
      </c>
      <c r="AE1112" s="102">
        <v>0.99999999949949603</v>
      </c>
      <c r="AF1112" s="102">
        <v>0.99997407632795698</v>
      </c>
      <c r="AG1112" s="23">
        <v>1</v>
      </c>
      <c r="AH1112" s="23">
        <v>1</v>
      </c>
      <c r="AI1112" s="2">
        <v>100.7</v>
      </c>
      <c r="AJ1112" s="2">
        <v>99</v>
      </c>
      <c r="AK1112" s="2">
        <v>100.7</v>
      </c>
      <c r="AL1112" s="2">
        <v>93.7</v>
      </c>
      <c r="AM1112" s="2">
        <v>2.6</v>
      </c>
      <c r="AN1112" s="2">
        <v>3.94</v>
      </c>
      <c r="AO1112" s="2">
        <v>1.54</v>
      </c>
      <c r="AP1112" s="2">
        <v>8.75</v>
      </c>
      <c r="AQ1112" s="2" t="s">
        <v>30</v>
      </c>
      <c r="AR1112" s="2" t="s">
        <v>30</v>
      </c>
      <c r="AS1112" s="2" t="s">
        <v>30</v>
      </c>
      <c r="AT1112" s="2" t="s">
        <v>30</v>
      </c>
      <c r="AU1112" s="2" t="s">
        <v>30</v>
      </c>
      <c r="AV1112" s="2" t="s">
        <v>30</v>
      </c>
      <c r="AW1112" s="2" t="s">
        <v>30</v>
      </c>
      <c r="AX1112" s="2" t="s">
        <v>30</v>
      </c>
      <c r="AY1112" s="2" t="s">
        <v>30</v>
      </c>
      <c r="AZ1112" s="2" t="s">
        <v>30</v>
      </c>
      <c r="BA1112" s="2" t="s">
        <v>30</v>
      </c>
      <c r="BB1112" s="2" t="s">
        <v>30</v>
      </c>
      <c r="BC1112" s="2" t="s">
        <v>40</v>
      </c>
    </row>
    <row r="1113" spans="1:55">
      <c r="A1113" s="2" t="b">
        <v>0</v>
      </c>
      <c r="B1113" s="2" t="s">
        <v>30</v>
      </c>
      <c r="C1113" s="2" t="s">
        <v>12301</v>
      </c>
      <c r="D1113" s="2" t="s">
        <v>6446</v>
      </c>
      <c r="E1113" s="2" t="s">
        <v>6447</v>
      </c>
      <c r="F1113" s="2">
        <v>0</v>
      </c>
      <c r="G1113" s="2">
        <v>33.546999999999997</v>
      </c>
      <c r="H1113" s="2">
        <v>26</v>
      </c>
      <c r="I1113" s="2">
        <v>7</v>
      </c>
      <c r="J1113" s="2">
        <v>26</v>
      </c>
      <c r="K1113" s="2">
        <v>7</v>
      </c>
      <c r="L1113" s="2">
        <v>1</v>
      </c>
      <c r="M1113" s="2">
        <v>328</v>
      </c>
      <c r="N1113" s="2">
        <v>38.1</v>
      </c>
      <c r="O1113" s="2">
        <v>5.14</v>
      </c>
      <c r="P1113" s="2">
        <v>84.99</v>
      </c>
      <c r="Q1113" s="2">
        <v>7</v>
      </c>
      <c r="R1113" s="2" t="s">
        <v>33</v>
      </c>
      <c r="S1113" s="2" t="s">
        <v>314</v>
      </c>
      <c r="T1113" s="2" t="s">
        <v>207</v>
      </c>
      <c r="U1113" s="2" t="s">
        <v>6448</v>
      </c>
      <c r="V1113" s="2" t="s">
        <v>6449</v>
      </c>
      <c r="W1113" s="2" t="s">
        <v>6450</v>
      </c>
      <c r="X1113" s="2" t="s">
        <v>6451</v>
      </c>
      <c r="Y1113" s="2" t="s">
        <v>40</v>
      </c>
      <c r="Z1113" s="2">
        <v>0</v>
      </c>
      <c r="AA1113" s="22">
        <v>1.2589999999999999</v>
      </c>
      <c r="AB1113" s="22">
        <v>1.337</v>
      </c>
      <c r="AC1113" s="21">
        <v>0.33</v>
      </c>
      <c r="AD1113" s="21">
        <v>0.42</v>
      </c>
      <c r="AE1113" s="102">
        <v>0.93340973282858797</v>
      </c>
      <c r="AF1113" s="102">
        <v>0.88226276982893204</v>
      </c>
      <c r="AG1113" s="23">
        <v>1</v>
      </c>
      <c r="AH1113" s="23">
        <v>1</v>
      </c>
      <c r="AI1113" s="2">
        <v>88.5</v>
      </c>
      <c r="AJ1113" s="2">
        <v>111.4</v>
      </c>
      <c r="AK1113" s="2">
        <v>90.8</v>
      </c>
      <c r="AL1113" s="2">
        <v>121.4</v>
      </c>
      <c r="AM1113" s="2">
        <v>2.04</v>
      </c>
      <c r="AN1113" s="2">
        <v>1.25</v>
      </c>
      <c r="AO1113" s="2">
        <v>4.05</v>
      </c>
      <c r="AP1113" s="2">
        <v>4.5</v>
      </c>
      <c r="AQ1113" s="2" t="s">
        <v>30</v>
      </c>
      <c r="AR1113" s="2" t="s">
        <v>30</v>
      </c>
      <c r="AS1113" s="2" t="s">
        <v>30</v>
      </c>
      <c r="AT1113" s="2" t="s">
        <v>30</v>
      </c>
      <c r="AU1113" s="2" t="s">
        <v>30</v>
      </c>
      <c r="AV1113" s="2" t="s">
        <v>30</v>
      </c>
      <c r="AW1113" s="2" t="s">
        <v>30</v>
      </c>
      <c r="AX1113" s="2" t="s">
        <v>30</v>
      </c>
      <c r="AY1113" s="2" t="s">
        <v>30</v>
      </c>
      <c r="AZ1113" s="2" t="s">
        <v>30</v>
      </c>
      <c r="BA1113" s="2" t="s">
        <v>30</v>
      </c>
      <c r="BB1113" s="2" t="s">
        <v>30</v>
      </c>
      <c r="BC1113" s="2" t="s">
        <v>40</v>
      </c>
    </row>
    <row r="1114" spans="1:55">
      <c r="A1114" s="2" t="b">
        <v>0</v>
      </c>
      <c r="B1114" s="2" t="s">
        <v>30</v>
      </c>
      <c r="C1114" s="2" t="s">
        <v>12301</v>
      </c>
      <c r="D1114" s="2" t="s">
        <v>7662</v>
      </c>
      <c r="E1114" s="2" t="s">
        <v>7663</v>
      </c>
      <c r="F1114" s="2">
        <v>0</v>
      </c>
      <c r="G1114" s="2">
        <v>33.493000000000002</v>
      </c>
      <c r="H1114" s="2">
        <v>42</v>
      </c>
      <c r="I1114" s="2">
        <v>7</v>
      </c>
      <c r="J1114" s="2">
        <v>25</v>
      </c>
      <c r="K1114" s="2">
        <v>7</v>
      </c>
      <c r="L1114" s="2">
        <v>1</v>
      </c>
      <c r="M1114" s="2">
        <v>156</v>
      </c>
      <c r="N1114" s="2">
        <v>18.3</v>
      </c>
      <c r="O1114" s="2">
        <v>7.34</v>
      </c>
      <c r="P1114" s="2">
        <v>79.73</v>
      </c>
      <c r="Q1114" s="2">
        <v>7</v>
      </c>
      <c r="R1114" s="2" t="s">
        <v>40</v>
      </c>
      <c r="S1114" s="2" t="s">
        <v>141</v>
      </c>
      <c r="T1114" s="2" t="s">
        <v>40</v>
      </c>
      <c r="U1114" s="2" t="s">
        <v>7664</v>
      </c>
      <c r="V1114" s="2" t="s">
        <v>7665</v>
      </c>
      <c r="W1114" s="2" t="s">
        <v>7666</v>
      </c>
      <c r="X1114" s="2" t="s">
        <v>7667</v>
      </c>
      <c r="Y1114" s="2" t="s">
        <v>40</v>
      </c>
      <c r="Z1114" s="2">
        <v>0</v>
      </c>
      <c r="AA1114" s="22">
        <v>0.44</v>
      </c>
      <c r="AB1114" s="22">
        <v>0.42199999999999999</v>
      </c>
      <c r="AC1114" s="21">
        <v>-1.18</v>
      </c>
      <c r="AD1114" s="21">
        <v>-1.25</v>
      </c>
      <c r="AE1114" s="102">
        <v>6.3140036370927605E-2</v>
      </c>
      <c r="AF1114" s="102">
        <v>3.6542600883470097E-2</v>
      </c>
      <c r="AG1114" s="23">
        <v>0.396611420515396</v>
      </c>
      <c r="AH1114" s="23">
        <v>0.21721010479198</v>
      </c>
      <c r="AI1114" s="2">
        <v>143</v>
      </c>
      <c r="AJ1114" s="2">
        <v>63</v>
      </c>
      <c r="AK1114" s="2">
        <v>137.6</v>
      </c>
      <c r="AL1114" s="2">
        <v>58.1</v>
      </c>
      <c r="AM1114" s="2">
        <v>3.79</v>
      </c>
      <c r="AN1114" s="2">
        <v>3.17</v>
      </c>
      <c r="AO1114" s="2">
        <v>2.4</v>
      </c>
      <c r="AP1114" s="2">
        <v>3.55</v>
      </c>
      <c r="AQ1114" s="2" t="s">
        <v>30</v>
      </c>
      <c r="AR1114" s="2" t="s">
        <v>30</v>
      </c>
      <c r="AS1114" s="2" t="s">
        <v>30</v>
      </c>
      <c r="AT1114" s="2" t="s">
        <v>30</v>
      </c>
      <c r="AU1114" s="2" t="s">
        <v>30</v>
      </c>
      <c r="AV1114" s="2" t="s">
        <v>30</v>
      </c>
      <c r="AW1114" s="2" t="s">
        <v>30</v>
      </c>
      <c r="AX1114" s="2" t="s">
        <v>30</v>
      </c>
      <c r="AY1114" s="2" t="s">
        <v>30</v>
      </c>
      <c r="AZ1114" s="2" t="s">
        <v>30</v>
      </c>
      <c r="BA1114" s="2" t="s">
        <v>30</v>
      </c>
      <c r="BB1114" s="2" t="s">
        <v>30</v>
      </c>
      <c r="BC1114" s="2" t="s">
        <v>40</v>
      </c>
    </row>
    <row r="1115" spans="1:55">
      <c r="A1115" s="2" t="b">
        <v>0</v>
      </c>
      <c r="B1115" s="2" t="s">
        <v>30</v>
      </c>
      <c r="C1115" s="2" t="s">
        <v>12301</v>
      </c>
      <c r="D1115" s="2" t="s">
        <v>6752</v>
      </c>
      <c r="E1115" s="2" t="s">
        <v>6753</v>
      </c>
      <c r="F1115" s="2">
        <v>0</v>
      </c>
      <c r="G1115" s="2">
        <v>33.378999999999998</v>
      </c>
      <c r="H1115" s="2">
        <v>44</v>
      </c>
      <c r="I1115" s="2">
        <v>7</v>
      </c>
      <c r="J1115" s="2">
        <v>15</v>
      </c>
      <c r="K1115" s="2">
        <v>7</v>
      </c>
      <c r="L1115" s="2">
        <v>1</v>
      </c>
      <c r="M1115" s="2">
        <v>241</v>
      </c>
      <c r="N1115" s="2">
        <v>26</v>
      </c>
      <c r="O1115" s="2">
        <v>7.39</v>
      </c>
      <c r="P1115" s="2">
        <v>65.03</v>
      </c>
      <c r="Q1115" s="2">
        <v>7</v>
      </c>
      <c r="R1115" s="2" t="s">
        <v>33</v>
      </c>
      <c r="S1115" s="2" t="s">
        <v>34</v>
      </c>
      <c r="T1115" s="2" t="s">
        <v>111</v>
      </c>
      <c r="U1115" s="2" t="s">
        <v>6754</v>
      </c>
      <c r="V1115" s="2" t="s">
        <v>6755</v>
      </c>
      <c r="W1115" s="2" t="s">
        <v>6756</v>
      </c>
      <c r="X1115" s="2" t="s">
        <v>6757</v>
      </c>
      <c r="Y1115" s="2" t="s">
        <v>469</v>
      </c>
      <c r="Z1115" s="2">
        <v>0</v>
      </c>
      <c r="AA1115" s="22">
        <v>0.96</v>
      </c>
      <c r="AB1115" s="22">
        <v>0.873</v>
      </c>
      <c r="AC1115" s="21">
        <v>-0.06</v>
      </c>
      <c r="AD1115" s="21">
        <v>-0.2</v>
      </c>
      <c r="AE1115" s="102">
        <v>0.99995399343250602</v>
      </c>
      <c r="AF1115" s="102">
        <v>0.99793597653743604</v>
      </c>
      <c r="AG1115" s="23">
        <v>1</v>
      </c>
      <c r="AH1115" s="23">
        <v>1</v>
      </c>
      <c r="AI1115" s="2">
        <v>106.6</v>
      </c>
      <c r="AJ1115" s="2">
        <v>102.4</v>
      </c>
      <c r="AK1115" s="2">
        <v>119.2</v>
      </c>
      <c r="AL1115" s="2">
        <v>104.1</v>
      </c>
      <c r="AM1115" s="2">
        <v>3.32</v>
      </c>
      <c r="AN1115" s="2">
        <v>7.89</v>
      </c>
      <c r="AO1115" s="2">
        <v>2.67</v>
      </c>
      <c r="AP1115" s="2">
        <v>5.64</v>
      </c>
      <c r="AQ1115" s="2" t="s">
        <v>30</v>
      </c>
      <c r="AR1115" s="2" t="s">
        <v>30</v>
      </c>
      <c r="AS1115" s="2" t="s">
        <v>30</v>
      </c>
      <c r="AT1115" s="2" t="s">
        <v>30</v>
      </c>
      <c r="AU1115" s="2" t="s">
        <v>30</v>
      </c>
      <c r="AV1115" s="2" t="s">
        <v>30</v>
      </c>
      <c r="AW1115" s="2" t="s">
        <v>30</v>
      </c>
      <c r="AX1115" s="2" t="s">
        <v>30</v>
      </c>
      <c r="AY1115" s="2" t="s">
        <v>30</v>
      </c>
      <c r="AZ1115" s="2" t="s">
        <v>30</v>
      </c>
      <c r="BA1115" s="2" t="s">
        <v>30</v>
      </c>
      <c r="BB1115" s="2" t="s">
        <v>30</v>
      </c>
      <c r="BC1115" s="2" t="s">
        <v>40</v>
      </c>
    </row>
    <row r="1116" spans="1:55">
      <c r="A1116" s="2" t="b">
        <v>0</v>
      </c>
      <c r="B1116" s="2" t="s">
        <v>30</v>
      </c>
      <c r="C1116" s="2" t="s">
        <v>12301</v>
      </c>
      <c r="D1116" s="2" t="s">
        <v>7293</v>
      </c>
      <c r="E1116" s="2" t="s">
        <v>7294</v>
      </c>
      <c r="F1116" s="2">
        <v>0</v>
      </c>
      <c r="G1116" s="2">
        <v>33.375</v>
      </c>
      <c r="H1116" s="2">
        <v>37</v>
      </c>
      <c r="I1116" s="2">
        <v>6</v>
      </c>
      <c r="J1116" s="2">
        <v>19</v>
      </c>
      <c r="K1116" s="2">
        <v>6</v>
      </c>
      <c r="L1116" s="2">
        <v>1</v>
      </c>
      <c r="M1116" s="2">
        <v>219</v>
      </c>
      <c r="N1116" s="2">
        <v>23.7</v>
      </c>
      <c r="O1116" s="2">
        <v>5.48</v>
      </c>
      <c r="P1116" s="2">
        <v>83.04</v>
      </c>
      <c r="Q1116" s="2">
        <v>6</v>
      </c>
      <c r="R1116" s="2" t="s">
        <v>40</v>
      </c>
      <c r="S1116" s="2" t="s">
        <v>141</v>
      </c>
      <c r="T1116" s="2" t="s">
        <v>40</v>
      </c>
      <c r="U1116" s="2" t="s">
        <v>7295</v>
      </c>
      <c r="V1116" s="2" t="s">
        <v>7296</v>
      </c>
      <c r="W1116" s="2" t="s">
        <v>7297</v>
      </c>
      <c r="X1116" s="2" t="s">
        <v>7298</v>
      </c>
      <c r="Y1116" s="2" t="s">
        <v>40</v>
      </c>
      <c r="Z1116" s="2">
        <v>0</v>
      </c>
      <c r="AA1116" s="22">
        <v>1.31</v>
      </c>
      <c r="AB1116" s="22">
        <v>1.0469999999999999</v>
      </c>
      <c r="AC1116" s="21">
        <v>0.39</v>
      </c>
      <c r="AD1116" s="21">
        <v>7.0000000000000007E-2</v>
      </c>
      <c r="AE1116" s="102">
        <v>0.60692410681385001</v>
      </c>
      <c r="AF1116" s="102">
        <v>0.99748356805842997</v>
      </c>
      <c r="AG1116" s="23">
        <v>1</v>
      </c>
      <c r="AH1116" s="23">
        <v>1</v>
      </c>
      <c r="AI1116" s="2">
        <v>84.1</v>
      </c>
      <c r="AJ1116" s="2">
        <v>110.2</v>
      </c>
      <c r="AK1116" s="2">
        <v>71.7</v>
      </c>
      <c r="AL1116" s="2">
        <v>75</v>
      </c>
      <c r="AM1116" s="2">
        <v>7.78</v>
      </c>
      <c r="AN1116" s="2">
        <v>19.05</v>
      </c>
      <c r="AO1116" s="2">
        <v>4.49</v>
      </c>
      <c r="AP1116" s="2">
        <v>3.97</v>
      </c>
      <c r="AQ1116" s="2" t="s">
        <v>30</v>
      </c>
      <c r="AR1116" s="2" t="s">
        <v>30</v>
      </c>
      <c r="AS1116" s="2" t="s">
        <v>30</v>
      </c>
      <c r="AT1116" s="2" t="s">
        <v>30</v>
      </c>
      <c r="AU1116" s="2" t="s">
        <v>30</v>
      </c>
      <c r="AV1116" s="2" t="s">
        <v>30</v>
      </c>
      <c r="AW1116" s="2" t="s">
        <v>30</v>
      </c>
      <c r="AX1116" s="2" t="s">
        <v>30</v>
      </c>
      <c r="AY1116" s="2" t="s">
        <v>30</v>
      </c>
      <c r="AZ1116" s="2" t="s">
        <v>30</v>
      </c>
      <c r="BA1116" s="2" t="s">
        <v>30</v>
      </c>
      <c r="BB1116" s="2" t="s">
        <v>30</v>
      </c>
      <c r="BC1116" s="2" t="s">
        <v>40</v>
      </c>
    </row>
    <row r="1117" spans="1:55">
      <c r="A1117" s="2" t="b">
        <v>0</v>
      </c>
      <c r="B1117" s="2" t="s">
        <v>30</v>
      </c>
      <c r="C1117" s="2" t="s">
        <v>12301</v>
      </c>
      <c r="D1117" s="2" t="s">
        <v>7968</v>
      </c>
      <c r="E1117" s="2" t="s">
        <v>7969</v>
      </c>
      <c r="F1117" s="2">
        <v>0</v>
      </c>
      <c r="G1117" s="2">
        <v>33.359000000000002</v>
      </c>
      <c r="H1117" s="2">
        <v>17</v>
      </c>
      <c r="I1117" s="2">
        <v>9</v>
      </c>
      <c r="J1117" s="2">
        <v>14</v>
      </c>
      <c r="K1117" s="2">
        <v>9</v>
      </c>
      <c r="L1117" s="2">
        <v>1</v>
      </c>
      <c r="M1117" s="2">
        <v>614</v>
      </c>
      <c r="N1117" s="2">
        <v>68.8</v>
      </c>
      <c r="O1117" s="2">
        <v>6.58</v>
      </c>
      <c r="P1117" s="2">
        <v>53.36</v>
      </c>
      <c r="Q1117" s="2">
        <v>9</v>
      </c>
      <c r="R1117" s="2" t="s">
        <v>85</v>
      </c>
      <c r="S1117" s="2" t="s">
        <v>314</v>
      </c>
      <c r="T1117" s="2" t="s">
        <v>55</v>
      </c>
      <c r="U1117" s="2" t="s">
        <v>7970</v>
      </c>
      <c r="V1117" s="2" t="s">
        <v>7971</v>
      </c>
      <c r="W1117" s="2" t="s">
        <v>7972</v>
      </c>
      <c r="X1117" s="2" t="s">
        <v>7973</v>
      </c>
      <c r="Y1117" s="2" t="s">
        <v>40</v>
      </c>
      <c r="Z1117" s="2">
        <v>0</v>
      </c>
      <c r="AA1117" s="22">
        <v>0.89400000000000002</v>
      </c>
      <c r="AB1117" s="22">
        <v>0.82599999999999996</v>
      </c>
      <c r="AC1117" s="21">
        <v>-0.16</v>
      </c>
      <c r="AD1117" s="21">
        <v>-0.28000000000000003</v>
      </c>
      <c r="AE1117" s="102">
        <v>0.99999922550468501</v>
      </c>
      <c r="AF1117" s="102">
        <v>0.99998901173912003</v>
      </c>
      <c r="AG1117" s="23">
        <v>1</v>
      </c>
      <c r="AH1117" s="23">
        <v>1</v>
      </c>
      <c r="AI1117" s="2">
        <v>106.2</v>
      </c>
      <c r="AJ1117" s="2">
        <v>95</v>
      </c>
      <c r="AK1117" s="2">
        <v>116.6</v>
      </c>
      <c r="AL1117" s="2">
        <v>96.3</v>
      </c>
      <c r="AM1117" s="2">
        <v>0.62</v>
      </c>
      <c r="AN1117" s="2">
        <v>4.7300000000000004</v>
      </c>
      <c r="AO1117" s="2">
        <v>0.13</v>
      </c>
      <c r="AP1117" s="2">
        <v>7.6</v>
      </c>
      <c r="AQ1117" s="2" t="s">
        <v>30</v>
      </c>
      <c r="AR1117" s="2" t="s">
        <v>30</v>
      </c>
      <c r="AS1117" s="2" t="s">
        <v>30</v>
      </c>
      <c r="AT1117" s="2" t="s">
        <v>30</v>
      </c>
      <c r="AU1117" s="2" t="s">
        <v>30</v>
      </c>
      <c r="AV1117" s="2" t="s">
        <v>30</v>
      </c>
      <c r="AW1117" s="2" t="s">
        <v>30</v>
      </c>
      <c r="AX1117" s="2" t="s">
        <v>30</v>
      </c>
      <c r="AY1117" s="2" t="s">
        <v>30</v>
      </c>
      <c r="AZ1117" s="2" t="s">
        <v>30</v>
      </c>
      <c r="BA1117" s="2" t="s">
        <v>30</v>
      </c>
      <c r="BB1117" s="2" t="s">
        <v>30</v>
      </c>
      <c r="BC1117" s="2" t="s">
        <v>40</v>
      </c>
    </row>
    <row r="1118" spans="1:55">
      <c r="A1118" s="2" t="b">
        <v>0</v>
      </c>
      <c r="B1118" s="2" t="s">
        <v>30</v>
      </c>
      <c r="C1118" s="2" t="s">
        <v>12301</v>
      </c>
      <c r="D1118" s="2" t="s">
        <v>4834</v>
      </c>
      <c r="E1118" s="2" t="s">
        <v>4835</v>
      </c>
      <c r="F1118" s="2">
        <v>0</v>
      </c>
      <c r="G1118" s="2">
        <v>33.354999999999997</v>
      </c>
      <c r="H1118" s="2">
        <v>22</v>
      </c>
      <c r="I1118" s="2">
        <v>8</v>
      </c>
      <c r="J1118" s="2">
        <v>23</v>
      </c>
      <c r="K1118" s="2">
        <v>8</v>
      </c>
      <c r="L1118" s="2">
        <v>1</v>
      </c>
      <c r="M1118" s="2">
        <v>505</v>
      </c>
      <c r="N1118" s="2">
        <v>56.5</v>
      </c>
      <c r="O1118" s="2">
        <v>5.52</v>
      </c>
      <c r="P1118" s="2">
        <v>66.19</v>
      </c>
      <c r="Q1118" s="2">
        <v>8</v>
      </c>
      <c r="R1118" s="2" t="s">
        <v>33</v>
      </c>
      <c r="S1118" s="2" t="s">
        <v>34</v>
      </c>
      <c r="T1118" s="2" t="s">
        <v>77</v>
      </c>
      <c r="U1118" s="2" t="s">
        <v>4836</v>
      </c>
      <c r="V1118" s="2" t="s">
        <v>4837</v>
      </c>
      <c r="W1118" s="2" t="s">
        <v>4838</v>
      </c>
      <c r="X1118" s="2" t="s">
        <v>4839</v>
      </c>
      <c r="Y1118" s="2" t="s">
        <v>982</v>
      </c>
      <c r="Z1118" s="2">
        <v>0</v>
      </c>
      <c r="AA1118" s="22">
        <v>0.57099999999999995</v>
      </c>
      <c r="AB1118" s="22">
        <v>0.79400000000000004</v>
      </c>
      <c r="AC1118" s="21">
        <v>-0.81</v>
      </c>
      <c r="AD1118" s="21">
        <v>-0.33</v>
      </c>
      <c r="AE1118" s="102">
        <v>5.4361433352807902E-2</v>
      </c>
      <c r="AF1118" s="102">
        <v>0.73014739792845995</v>
      </c>
      <c r="AG1118" s="23">
        <v>0.34489511394741301</v>
      </c>
      <c r="AH1118" s="23">
        <v>1</v>
      </c>
      <c r="AI1118" s="2">
        <v>123.1</v>
      </c>
      <c r="AJ1118" s="2">
        <v>70.3</v>
      </c>
      <c r="AK1118" s="2">
        <v>136.9</v>
      </c>
      <c r="AL1118" s="2">
        <v>108.7</v>
      </c>
      <c r="AM1118" s="2">
        <v>6.13</v>
      </c>
      <c r="AN1118" s="2">
        <v>2.72</v>
      </c>
      <c r="AO1118" s="2">
        <v>2.72</v>
      </c>
      <c r="AP1118" s="2">
        <v>1.68</v>
      </c>
      <c r="AQ1118" s="2" t="s">
        <v>30</v>
      </c>
      <c r="AR1118" s="2" t="s">
        <v>30</v>
      </c>
      <c r="AS1118" s="2" t="s">
        <v>30</v>
      </c>
      <c r="AT1118" s="2" t="s">
        <v>30</v>
      </c>
      <c r="AU1118" s="2" t="s">
        <v>30</v>
      </c>
      <c r="AV1118" s="2" t="s">
        <v>30</v>
      </c>
      <c r="AW1118" s="2" t="s">
        <v>30</v>
      </c>
      <c r="AX1118" s="2" t="s">
        <v>30</v>
      </c>
      <c r="AY1118" s="2" t="s">
        <v>30</v>
      </c>
      <c r="AZ1118" s="2" t="s">
        <v>30</v>
      </c>
      <c r="BA1118" s="2" t="s">
        <v>30</v>
      </c>
      <c r="BB1118" s="2" t="s">
        <v>30</v>
      </c>
      <c r="BC1118" s="2" t="s">
        <v>40</v>
      </c>
    </row>
    <row r="1119" spans="1:55">
      <c r="A1119" s="2" t="b">
        <v>0</v>
      </c>
      <c r="B1119" s="2" t="s">
        <v>30</v>
      </c>
      <c r="C1119" s="2" t="s">
        <v>12301</v>
      </c>
      <c r="D1119" s="2" t="s">
        <v>6381</v>
      </c>
      <c r="E1119" s="2" t="s">
        <v>6382</v>
      </c>
      <c r="F1119" s="2">
        <v>0</v>
      </c>
      <c r="G1119" s="2">
        <v>33.298999999999999</v>
      </c>
      <c r="H1119" s="2">
        <v>21</v>
      </c>
      <c r="I1119" s="2">
        <v>8</v>
      </c>
      <c r="J1119" s="2">
        <v>20</v>
      </c>
      <c r="K1119" s="2">
        <v>8</v>
      </c>
      <c r="L1119" s="2">
        <v>1</v>
      </c>
      <c r="M1119" s="2">
        <v>465</v>
      </c>
      <c r="N1119" s="2">
        <v>53.8</v>
      </c>
      <c r="O1119" s="2">
        <v>9.64</v>
      </c>
      <c r="P1119" s="2">
        <v>75.48</v>
      </c>
      <c r="Q1119" s="2">
        <v>8</v>
      </c>
      <c r="R1119" s="2" t="s">
        <v>33</v>
      </c>
      <c r="S1119" s="2" t="s">
        <v>44</v>
      </c>
      <c r="T1119" s="2" t="s">
        <v>35</v>
      </c>
      <c r="U1119" s="2" t="s">
        <v>6383</v>
      </c>
      <c r="V1119" s="2" t="s">
        <v>6384</v>
      </c>
      <c r="W1119" s="2" t="s">
        <v>40</v>
      </c>
      <c r="X1119" s="2" t="s">
        <v>6385</v>
      </c>
      <c r="Y1119" s="2" t="s">
        <v>50</v>
      </c>
      <c r="Z1119" s="2">
        <v>0</v>
      </c>
      <c r="AA1119" s="22">
        <v>0.73399999999999999</v>
      </c>
      <c r="AB1119" s="22">
        <v>0.65700000000000003</v>
      </c>
      <c r="AC1119" s="21">
        <v>-0.45</v>
      </c>
      <c r="AD1119" s="21">
        <v>-0.61</v>
      </c>
      <c r="AE1119" s="102">
        <v>0.91571052211975601</v>
      </c>
      <c r="AF1119" s="102">
        <v>0.74348396486147095</v>
      </c>
      <c r="AG1119" s="23">
        <v>1</v>
      </c>
      <c r="AH1119" s="23">
        <v>1</v>
      </c>
      <c r="AI1119" s="2">
        <v>108.6</v>
      </c>
      <c r="AJ1119" s="2">
        <v>79.7</v>
      </c>
      <c r="AK1119" s="2">
        <v>131.4</v>
      </c>
      <c r="AL1119" s="2">
        <v>86.3</v>
      </c>
      <c r="AM1119" s="2">
        <v>1.07</v>
      </c>
      <c r="AN1119" s="2">
        <v>0.78</v>
      </c>
      <c r="AO1119" s="2">
        <v>1.93</v>
      </c>
      <c r="AP1119" s="2">
        <v>1.04</v>
      </c>
      <c r="AQ1119" s="2" t="s">
        <v>30</v>
      </c>
      <c r="AR1119" s="2" t="s">
        <v>30</v>
      </c>
      <c r="AS1119" s="2" t="s">
        <v>30</v>
      </c>
      <c r="AT1119" s="2" t="s">
        <v>30</v>
      </c>
      <c r="AU1119" s="2" t="s">
        <v>30</v>
      </c>
      <c r="AV1119" s="2" t="s">
        <v>30</v>
      </c>
      <c r="AW1119" s="2" t="s">
        <v>30</v>
      </c>
      <c r="AX1119" s="2" t="s">
        <v>30</v>
      </c>
      <c r="AY1119" s="2" t="s">
        <v>30</v>
      </c>
      <c r="AZ1119" s="2" t="s">
        <v>30</v>
      </c>
      <c r="BA1119" s="2" t="s">
        <v>30</v>
      </c>
      <c r="BB1119" s="2" t="s">
        <v>30</v>
      </c>
      <c r="BC1119" s="2" t="s">
        <v>40</v>
      </c>
    </row>
    <row r="1120" spans="1:55">
      <c r="A1120" s="2" t="b">
        <v>0</v>
      </c>
      <c r="B1120" s="2" t="s">
        <v>30</v>
      </c>
      <c r="C1120" s="2" t="s">
        <v>12301</v>
      </c>
      <c r="D1120" s="2" t="s">
        <v>7203</v>
      </c>
      <c r="E1120" s="2" t="s">
        <v>7204</v>
      </c>
      <c r="F1120" s="2">
        <v>0</v>
      </c>
      <c r="G1120" s="2">
        <v>33.265999999999998</v>
      </c>
      <c r="H1120" s="2">
        <v>30</v>
      </c>
      <c r="I1120" s="2">
        <v>10</v>
      </c>
      <c r="J1120" s="2">
        <v>23</v>
      </c>
      <c r="K1120" s="2">
        <v>10</v>
      </c>
      <c r="L1120" s="2">
        <v>1</v>
      </c>
      <c r="M1120" s="2">
        <v>396</v>
      </c>
      <c r="N1120" s="2">
        <v>44.3</v>
      </c>
      <c r="O1120" s="2">
        <v>7.72</v>
      </c>
      <c r="P1120" s="2">
        <v>75.33</v>
      </c>
      <c r="Q1120" s="2">
        <v>10</v>
      </c>
      <c r="R1120" s="2" t="s">
        <v>33</v>
      </c>
      <c r="S1120" s="2" t="s">
        <v>34</v>
      </c>
      <c r="T1120" s="2" t="s">
        <v>3304</v>
      </c>
      <c r="U1120" s="2" t="s">
        <v>7205</v>
      </c>
      <c r="V1120" s="2" t="s">
        <v>7206</v>
      </c>
      <c r="W1120" s="2" t="s">
        <v>7207</v>
      </c>
      <c r="X1120" s="2" t="s">
        <v>7208</v>
      </c>
      <c r="Y1120" s="2" t="s">
        <v>40</v>
      </c>
      <c r="Z1120" s="2">
        <v>0</v>
      </c>
      <c r="AA1120" s="22">
        <v>0.80300000000000005</v>
      </c>
      <c r="AB1120" s="22">
        <v>0.73299999999999998</v>
      </c>
      <c r="AC1120" s="21">
        <v>-0.32</v>
      </c>
      <c r="AD1120" s="21">
        <v>-0.45</v>
      </c>
      <c r="AE1120" s="102">
        <v>0.72282937423808202</v>
      </c>
      <c r="AF1120" s="102">
        <v>0.36496731959902401</v>
      </c>
      <c r="AG1120" s="23">
        <v>1</v>
      </c>
      <c r="AH1120" s="23">
        <v>1</v>
      </c>
      <c r="AI1120" s="2">
        <v>105.3</v>
      </c>
      <c r="AJ1120" s="2">
        <v>84.5</v>
      </c>
      <c r="AK1120" s="2">
        <v>125.4</v>
      </c>
      <c r="AL1120" s="2">
        <v>92</v>
      </c>
      <c r="AM1120" s="2">
        <v>2.42</v>
      </c>
      <c r="AN1120" s="2">
        <v>1.1599999999999999</v>
      </c>
      <c r="AO1120" s="2">
        <v>3.33</v>
      </c>
      <c r="AP1120" s="2">
        <v>2.0499999999999998</v>
      </c>
      <c r="AQ1120" s="2" t="s">
        <v>30</v>
      </c>
      <c r="AR1120" s="2" t="s">
        <v>30</v>
      </c>
      <c r="AS1120" s="2" t="s">
        <v>30</v>
      </c>
      <c r="AT1120" s="2" t="s">
        <v>30</v>
      </c>
      <c r="AU1120" s="2" t="s">
        <v>30</v>
      </c>
      <c r="AV1120" s="2" t="s">
        <v>30</v>
      </c>
      <c r="AW1120" s="2" t="s">
        <v>30</v>
      </c>
      <c r="AX1120" s="2" t="s">
        <v>30</v>
      </c>
      <c r="AY1120" s="2" t="s">
        <v>30</v>
      </c>
      <c r="AZ1120" s="2" t="s">
        <v>30</v>
      </c>
      <c r="BA1120" s="2" t="s">
        <v>30</v>
      </c>
      <c r="BB1120" s="2" t="s">
        <v>30</v>
      </c>
      <c r="BC1120" s="2" t="s">
        <v>40</v>
      </c>
    </row>
    <row r="1121" spans="1:55">
      <c r="A1121" s="2" t="b">
        <v>0</v>
      </c>
      <c r="B1121" s="2" t="s">
        <v>30</v>
      </c>
      <c r="C1121" s="2" t="s">
        <v>12301</v>
      </c>
      <c r="D1121" s="2" t="s">
        <v>6306</v>
      </c>
      <c r="E1121" s="2" t="s">
        <v>6307</v>
      </c>
      <c r="F1121" s="2">
        <v>0</v>
      </c>
      <c r="G1121" s="2">
        <v>33.133000000000003</v>
      </c>
      <c r="H1121" s="2">
        <v>30</v>
      </c>
      <c r="I1121" s="2">
        <v>5</v>
      </c>
      <c r="J1121" s="2">
        <v>25</v>
      </c>
      <c r="K1121" s="2">
        <v>5</v>
      </c>
      <c r="L1121" s="2">
        <v>1</v>
      </c>
      <c r="M1121" s="2">
        <v>271</v>
      </c>
      <c r="N1121" s="2">
        <v>30.4</v>
      </c>
      <c r="O1121" s="2">
        <v>6.35</v>
      </c>
      <c r="P1121" s="2">
        <v>105.71</v>
      </c>
      <c r="Q1121" s="2">
        <v>5</v>
      </c>
      <c r="R1121" s="2" t="s">
        <v>33</v>
      </c>
      <c r="S1121" s="2" t="s">
        <v>40</v>
      </c>
      <c r="T1121" s="2" t="s">
        <v>511</v>
      </c>
      <c r="U1121" s="2" t="s">
        <v>3920</v>
      </c>
      <c r="V1121" s="2" t="s">
        <v>6308</v>
      </c>
      <c r="W1121" s="2" t="s">
        <v>6309</v>
      </c>
      <c r="X1121" s="2" t="s">
        <v>6310</v>
      </c>
      <c r="Y1121" s="2" t="s">
        <v>40</v>
      </c>
      <c r="Z1121" s="2">
        <v>0</v>
      </c>
      <c r="AA1121" s="22">
        <v>1.41</v>
      </c>
      <c r="AB1121" s="22">
        <v>1.363</v>
      </c>
      <c r="AC1121" s="21">
        <v>0.5</v>
      </c>
      <c r="AD1121" s="21">
        <v>0.45</v>
      </c>
      <c r="AE1121" s="102">
        <v>0.80396455242865505</v>
      </c>
      <c r="AF1121" s="102">
        <v>0.82384941286919799</v>
      </c>
      <c r="AG1121" s="23">
        <v>1</v>
      </c>
      <c r="AH1121" s="23">
        <v>1</v>
      </c>
      <c r="AI1121" s="2">
        <v>74.900000000000006</v>
      </c>
      <c r="AJ1121" s="2">
        <v>105.7</v>
      </c>
      <c r="AK1121" s="2">
        <v>82.4</v>
      </c>
      <c r="AL1121" s="2">
        <v>112.3</v>
      </c>
      <c r="AM1121" s="2">
        <v>5.0199999999999996</v>
      </c>
      <c r="AN1121" s="2">
        <v>6.18</v>
      </c>
      <c r="AO1121" s="2">
        <v>6.05</v>
      </c>
      <c r="AP1121" s="2">
        <v>13.74</v>
      </c>
      <c r="AQ1121" s="2" t="s">
        <v>30</v>
      </c>
      <c r="AR1121" s="2" t="s">
        <v>30</v>
      </c>
      <c r="AS1121" s="2" t="s">
        <v>30</v>
      </c>
      <c r="AT1121" s="2" t="s">
        <v>30</v>
      </c>
      <c r="AU1121" s="2" t="s">
        <v>30</v>
      </c>
      <c r="AV1121" s="2" t="s">
        <v>30</v>
      </c>
      <c r="AW1121" s="2" t="s">
        <v>30</v>
      </c>
      <c r="AX1121" s="2" t="s">
        <v>30</v>
      </c>
      <c r="AY1121" s="2" t="s">
        <v>30</v>
      </c>
      <c r="AZ1121" s="2" t="s">
        <v>30</v>
      </c>
      <c r="BA1121" s="2" t="s">
        <v>30</v>
      </c>
      <c r="BB1121" s="2" t="s">
        <v>30</v>
      </c>
      <c r="BC1121" s="2" t="s">
        <v>40</v>
      </c>
    </row>
    <row r="1122" spans="1:55">
      <c r="A1122" s="2" t="b">
        <v>0</v>
      </c>
      <c r="B1122" s="2" t="s">
        <v>30</v>
      </c>
      <c r="C1122" s="2" t="s">
        <v>12301</v>
      </c>
      <c r="D1122" s="2" t="s">
        <v>6629</v>
      </c>
      <c r="E1122" s="2" t="s">
        <v>6630</v>
      </c>
      <c r="F1122" s="2">
        <v>0</v>
      </c>
      <c r="G1122" s="2">
        <v>33.018000000000001</v>
      </c>
      <c r="H1122" s="2">
        <v>22</v>
      </c>
      <c r="I1122" s="2">
        <v>6</v>
      </c>
      <c r="J1122" s="2">
        <v>22</v>
      </c>
      <c r="K1122" s="2">
        <v>6</v>
      </c>
      <c r="L1122" s="2">
        <v>1</v>
      </c>
      <c r="M1122" s="2">
        <v>392</v>
      </c>
      <c r="N1122" s="2">
        <v>42.4</v>
      </c>
      <c r="O1122" s="2">
        <v>5.71</v>
      </c>
      <c r="P1122" s="2">
        <v>78.45</v>
      </c>
      <c r="Q1122" s="2">
        <v>6</v>
      </c>
      <c r="R1122" s="2" t="s">
        <v>33</v>
      </c>
      <c r="S1122" s="2" t="s">
        <v>86</v>
      </c>
      <c r="T1122" s="2" t="s">
        <v>45</v>
      </c>
      <c r="U1122" s="2" t="s">
        <v>6631</v>
      </c>
      <c r="V1122" s="2" t="s">
        <v>6632</v>
      </c>
      <c r="W1122" s="2" t="s">
        <v>6633</v>
      </c>
      <c r="X1122" s="2" t="s">
        <v>6634</v>
      </c>
      <c r="Y1122" s="2" t="s">
        <v>3849</v>
      </c>
      <c r="Z1122" s="2">
        <v>0</v>
      </c>
      <c r="AA1122" s="22">
        <v>1.234</v>
      </c>
      <c r="AB1122" s="22">
        <v>1.294</v>
      </c>
      <c r="AC1122" s="21">
        <v>0.3</v>
      </c>
      <c r="AD1122" s="21">
        <v>0.37</v>
      </c>
      <c r="AE1122" s="102">
        <v>0.99408168307679001</v>
      </c>
      <c r="AF1122" s="102">
        <v>0.99770693273396904</v>
      </c>
      <c r="AG1122" s="23">
        <v>1</v>
      </c>
      <c r="AH1122" s="23">
        <v>1</v>
      </c>
      <c r="AI1122" s="2">
        <v>87</v>
      </c>
      <c r="AJ1122" s="2">
        <v>107.4</v>
      </c>
      <c r="AK1122" s="2">
        <v>105.6</v>
      </c>
      <c r="AL1122" s="2">
        <v>136.6</v>
      </c>
      <c r="AM1122" s="2">
        <v>12.59</v>
      </c>
      <c r="AN1122" s="2">
        <v>3.49</v>
      </c>
      <c r="AO1122" s="2">
        <v>15.81</v>
      </c>
      <c r="AP1122" s="2">
        <v>7.35</v>
      </c>
      <c r="AQ1122" s="2" t="s">
        <v>30</v>
      </c>
      <c r="AR1122" s="2" t="s">
        <v>30</v>
      </c>
      <c r="AS1122" s="2" t="s">
        <v>30</v>
      </c>
      <c r="AT1122" s="2" t="s">
        <v>30</v>
      </c>
      <c r="AU1122" s="2" t="s">
        <v>30</v>
      </c>
      <c r="AV1122" s="2" t="s">
        <v>30</v>
      </c>
      <c r="AW1122" s="2" t="s">
        <v>30</v>
      </c>
      <c r="AX1122" s="2" t="s">
        <v>30</v>
      </c>
      <c r="AY1122" s="2" t="s">
        <v>30</v>
      </c>
      <c r="AZ1122" s="2" t="s">
        <v>30</v>
      </c>
      <c r="BA1122" s="2" t="s">
        <v>30</v>
      </c>
      <c r="BB1122" s="2" t="s">
        <v>30</v>
      </c>
      <c r="BC1122" s="2" t="s">
        <v>40</v>
      </c>
    </row>
    <row r="1123" spans="1:55">
      <c r="A1123" s="2" t="b">
        <v>0</v>
      </c>
      <c r="B1123" s="2" t="s">
        <v>30</v>
      </c>
      <c r="C1123" s="2" t="s">
        <v>12301</v>
      </c>
      <c r="D1123" s="2" t="s">
        <v>8990</v>
      </c>
      <c r="E1123" s="2" t="s">
        <v>8991</v>
      </c>
      <c r="F1123" s="2">
        <v>0</v>
      </c>
      <c r="G1123" s="2">
        <v>32.927999999999997</v>
      </c>
      <c r="H1123" s="2">
        <v>42</v>
      </c>
      <c r="I1123" s="2">
        <v>6</v>
      </c>
      <c r="J1123" s="2">
        <v>13</v>
      </c>
      <c r="K1123" s="2">
        <v>6</v>
      </c>
      <c r="L1123" s="2">
        <v>1</v>
      </c>
      <c r="M1123" s="2">
        <v>191</v>
      </c>
      <c r="N1123" s="2">
        <v>20.9</v>
      </c>
      <c r="O1123" s="2">
        <v>5.91</v>
      </c>
      <c r="P1123" s="2">
        <v>45.73</v>
      </c>
      <c r="Q1123" s="2">
        <v>6</v>
      </c>
      <c r="R1123" s="2" t="s">
        <v>40</v>
      </c>
      <c r="S1123" s="2" t="s">
        <v>40</v>
      </c>
      <c r="T1123" s="2" t="s">
        <v>40</v>
      </c>
      <c r="U1123" s="2" t="s">
        <v>8992</v>
      </c>
      <c r="V1123" s="2" t="s">
        <v>8993</v>
      </c>
      <c r="W1123" s="2" t="s">
        <v>8994</v>
      </c>
      <c r="X1123" s="2" t="s">
        <v>8995</v>
      </c>
      <c r="Y1123" s="2" t="s">
        <v>40</v>
      </c>
      <c r="Z1123" s="2">
        <v>0</v>
      </c>
      <c r="AA1123" s="22">
        <v>0.97299999999999998</v>
      </c>
      <c r="AB1123" s="22">
        <v>0.86299999999999999</v>
      </c>
      <c r="AC1123" s="21">
        <v>-0.04</v>
      </c>
      <c r="AD1123" s="21">
        <v>-0.21</v>
      </c>
      <c r="AE1123" s="102">
        <v>0.99999999946668505</v>
      </c>
      <c r="AF1123" s="102">
        <v>0.99980759123172103</v>
      </c>
      <c r="AG1123" s="23">
        <v>1</v>
      </c>
      <c r="AH1123" s="23">
        <v>1</v>
      </c>
      <c r="AI1123" s="2">
        <v>88.9</v>
      </c>
      <c r="AJ1123" s="2">
        <v>86.5</v>
      </c>
      <c r="AK1123" s="2">
        <v>80</v>
      </c>
      <c r="AL1123" s="2">
        <v>69</v>
      </c>
      <c r="AM1123" s="2">
        <v>6.39</v>
      </c>
      <c r="AN1123" s="2">
        <v>5.48</v>
      </c>
      <c r="AO1123" s="2">
        <v>9.56</v>
      </c>
      <c r="AP1123" s="2">
        <v>11.35</v>
      </c>
      <c r="AQ1123" s="2" t="s">
        <v>30</v>
      </c>
      <c r="AR1123" s="2" t="s">
        <v>30</v>
      </c>
      <c r="AS1123" s="2" t="s">
        <v>30</v>
      </c>
      <c r="AT1123" s="2" t="s">
        <v>30</v>
      </c>
      <c r="AU1123" s="2" t="s">
        <v>30</v>
      </c>
      <c r="AV1123" s="2" t="s">
        <v>30</v>
      </c>
      <c r="AW1123" s="2" t="s">
        <v>30</v>
      </c>
      <c r="AX1123" s="2" t="s">
        <v>30</v>
      </c>
      <c r="AY1123" s="2" t="s">
        <v>30</v>
      </c>
      <c r="AZ1123" s="2" t="s">
        <v>30</v>
      </c>
      <c r="BA1123" s="2" t="s">
        <v>30</v>
      </c>
      <c r="BB1123" s="2" t="s">
        <v>30</v>
      </c>
      <c r="BC1123" s="2" t="s">
        <v>40</v>
      </c>
    </row>
    <row r="1124" spans="1:55">
      <c r="A1124" s="2" t="b">
        <v>0</v>
      </c>
      <c r="B1124" s="2" t="s">
        <v>30</v>
      </c>
      <c r="C1124" s="2" t="s">
        <v>12301</v>
      </c>
      <c r="D1124" s="2" t="s">
        <v>5749</v>
      </c>
      <c r="E1124" s="2" t="s">
        <v>5750</v>
      </c>
      <c r="F1124" s="2">
        <v>0</v>
      </c>
      <c r="G1124" s="2">
        <v>32.843000000000004</v>
      </c>
      <c r="H1124" s="2">
        <v>22</v>
      </c>
      <c r="I1124" s="2">
        <v>5</v>
      </c>
      <c r="J1124" s="2">
        <v>26</v>
      </c>
      <c r="K1124" s="2">
        <v>5</v>
      </c>
      <c r="L1124" s="2">
        <v>1</v>
      </c>
      <c r="M1124" s="2">
        <v>293</v>
      </c>
      <c r="N1124" s="2">
        <v>31.9</v>
      </c>
      <c r="O1124" s="2">
        <v>7.14</v>
      </c>
      <c r="P1124" s="2">
        <v>111.87</v>
      </c>
      <c r="Q1124" s="2">
        <v>5</v>
      </c>
      <c r="R1124" s="2" t="s">
        <v>53</v>
      </c>
      <c r="S1124" s="2" t="s">
        <v>141</v>
      </c>
      <c r="T1124" s="2" t="s">
        <v>511</v>
      </c>
      <c r="U1124" s="2" t="s">
        <v>3814</v>
      </c>
      <c r="V1124" s="2" t="s">
        <v>5751</v>
      </c>
      <c r="W1124" s="2" t="s">
        <v>5752</v>
      </c>
      <c r="X1124" s="2" t="s">
        <v>5753</v>
      </c>
      <c r="Y1124" s="2" t="s">
        <v>40</v>
      </c>
      <c r="Z1124" s="2">
        <v>0</v>
      </c>
      <c r="AA1124" s="22">
        <v>1.399</v>
      </c>
      <c r="AB1124" s="22">
        <v>1.05</v>
      </c>
      <c r="AC1124" s="21">
        <v>0.48</v>
      </c>
      <c r="AD1124" s="21">
        <v>7.0000000000000007E-2</v>
      </c>
      <c r="AE1124" s="102">
        <v>0.98736410110858597</v>
      </c>
      <c r="AF1124" s="102">
        <v>1</v>
      </c>
      <c r="AG1124" s="23">
        <v>1</v>
      </c>
      <c r="AH1124" s="23">
        <v>1</v>
      </c>
      <c r="AI1124" s="2">
        <v>84.4</v>
      </c>
      <c r="AJ1124" s="2">
        <v>118</v>
      </c>
      <c r="AK1124" s="2">
        <v>99.2</v>
      </c>
      <c r="AL1124" s="2">
        <v>104.2</v>
      </c>
      <c r="AM1124" s="2">
        <v>22.51</v>
      </c>
      <c r="AN1124" s="2">
        <v>3.5</v>
      </c>
      <c r="AO1124" s="2">
        <v>5.14</v>
      </c>
      <c r="AP1124" s="2">
        <v>12.67</v>
      </c>
      <c r="AQ1124" s="2" t="s">
        <v>30</v>
      </c>
      <c r="AR1124" s="2" t="s">
        <v>30</v>
      </c>
      <c r="AS1124" s="2" t="s">
        <v>30</v>
      </c>
      <c r="AT1124" s="2" t="s">
        <v>30</v>
      </c>
      <c r="AU1124" s="2" t="s">
        <v>30</v>
      </c>
      <c r="AV1124" s="2" t="s">
        <v>30</v>
      </c>
      <c r="AW1124" s="2" t="s">
        <v>30</v>
      </c>
      <c r="AX1124" s="2" t="s">
        <v>30</v>
      </c>
      <c r="AY1124" s="2" t="s">
        <v>30</v>
      </c>
      <c r="AZ1124" s="2" t="s">
        <v>30</v>
      </c>
      <c r="BA1124" s="2" t="s">
        <v>30</v>
      </c>
      <c r="BB1124" s="2" t="s">
        <v>30</v>
      </c>
      <c r="BC1124" s="2" t="s">
        <v>40</v>
      </c>
    </row>
    <row r="1125" spans="1:55">
      <c r="A1125" s="2" t="b">
        <v>0</v>
      </c>
      <c r="B1125" s="2" t="s">
        <v>30</v>
      </c>
      <c r="C1125" s="2" t="s">
        <v>12301</v>
      </c>
      <c r="D1125" s="2" t="s">
        <v>7604</v>
      </c>
      <c r="E1125" s="2" t="s">
        <v>7605</v>
      </c>
      <c r="F1125" s="2">
        <v>0</v>
      </c>
      <c r="G1125" s="2">
        <v>32.776000000000003</v>
      </c>
      <c r="H1125" s="2">
        <v>13</v>
      </c>
      <c r="I1125" s="2">
        <v>5</v>
      </c>
      <c r="J1125" s="2">
        <v>27</v>
      </c>
      <c r="K1125" s="2">
        <v>5</v>
      </c>
      <c r="L1125" s="2">
        <v>1</v>
      </c>
      <c r="M1125" s="2">
        <v>513</v>
      </c>
      <c r="N1125" s="2">
        <v>56.7</v>
      </c>
      <c r="O1125" s="2">
        <v>6.38</v>
      </c>
      <c r="P1125" s="2">
        <v>98.76</v>
      </c>
      <c r="Q1125" s="2">
        <v>5</v>
      </c>
      <c r="R1125" s="2" t="s">
        <v>7606</v>
      </c>
      <c r="S1125" s="2" t="s">
        <v>141</v>
      </c>
      <c r="T1125" s="2" t="s">
        <v>519</v>
      </c>
      <c r="U1125" s="2" t="s">
        <v>7607</v>
      </c>
      <c r="V1125" s="2" t="s">
        <v>7608</v>
      </c>
      <c r="W1125" s="2" t="s">
        <v>7609</v>
      </c>
      <c r="X1125" s="2" t="s">
        <v>7610</v>
      </c>
      <c r="Y1125" s="2" t="s">
        <v>40</v>
      </c>
      <c r="Z1125" s="2">
        <v>0</v>
      </c>
      <c r="AA1125" s="22">
        <v>1.1950000000000001</v>
      </c>
      <c r="AB1125" s="22">
        <v>1.2150000000000001</v>
      </c>
      <c r="AC1125" s="21">
        <v>0.26</v>
      </c>
      <c r="AD1125" s="21">
        <v>0.28000000000000003</v>
      </c>
      <c r="AE1125" s="102">
        <v>0.99811413417565398</v>
      </c>
      <c r="AF1125" s="102">
        <v>0.99713644930019896</v>
      </c>
      <c r="AG1125" s="23">
        <v>1</v>
      </c>
      <c r="AH1125" s="23">
        <v>1</v>
      </c>
      <c r="AI1125" s="2">
        <v>110.4</v>
      </c>
      <c r="AJ1125" s="2">
        <v>131.9</v>
      </c>
      <c r="AK1125" s="2">
        <v>85.2</v>
      </c>
      <c r="AL1125" s="2">
        <v>103.5</v>
      </c>
      <c r="AM1125" s="2">
        <v>0.86</v>
      </c>
      <c r="AN1125" s="2">
        <v>0.88</v>
      </c>
      <c r="AO1125" s="2">
        <v>1.92</v>
      </c>
      <c r="AP1125" s="2">
        <v>5.29</v>
      </c>
      <c r="AQ1125" s="2" t="s">
        <v>30</v>
      </c>
      <c r="AR1125" s="2" t="s">
        <v>30</v>
      </c>
      <c r="AS1125" s="2" t="s">
        <v>30</v>
      </c>
      <c r="AT1125" s="2" t="s">
        <v>30</v>
      </c>
      <c r="AU1125" s="2" t="s">
        <v>30</v>
      </c>
      <c r="AV1125" s="2" t="s">
        <v>30</v>
      </c>
      <c r="AW1125" s="2" t="s">
        <v>30</v>
      </c>
      <c r="AX1125" s="2" t="s">
        <v>30</v>
      </c>
      <c r="AY1125" s="2" t="s">
        <v>30</v>
      </c>
      <c r="AZ1125" s="2" t="s">
        <v>30</v>
      </c>
      <c r="BA1125" s="2" t="s">
        <v>30</v>
      </c>
      <c r="BB1125" s="2" t="s">
        <v>30</v>
      </c>
      <c r="BC1125" s="2" t="s">
        <v>40</v>
      </c>
    </row>
    <row r="1126" spans="1:55">
      <c r="A1126" s="2" t="b">
        <v>0</v>
      </c>
      <c r="B1126" s="2" t="s">
        <v>30</v>
      </c>
      <c r="C1126" s="2" t="s">
        <v>12301</v>
      </c>
      <c r="D1126" s="2" t="s">
        <v>8651</v>
      </c>
      <c r="E1126" s="2" t="s">
        <v>8652</v>
      </c>
      <c r="F1126" s="2">
        <v>0</v>
      </c>
      <c r="G1126" s="2">
        <v>32.719000000000001</v>
      </c>
      <c r="H1126" s="2">
        <v>12</v>
      </c>
      <c r="I1126" s="2">
        <v>8</v>
      </c>
      <c r="J1126" s="2">
        <v>18</v>
      </c>
      <c r="K1126" s="2">
        <v>8</v>
      </c>
      <c r="L1126" s="2">
        <v>1</v>
      </c>
      <c r="M1126" s="2">
        <v>753</v>
      </c>
      <c r="N1126" s="2">
        <v>84.1</v>
      </c>
      <c r="O1126" s="2">
        <v>5.88</v>
      </c>
      <c r="P1126" s="2">
        <v>53.34</v>
      </c>
      <c r="Q1126" s="2">
        <v>8</v>
      </c>
      <c r="R1126" s="2" t="s">
        <v>53</v>
      </c>
      <c r="S1126" s="2" t="s">
        <v>34</v>
      </c>
      <c r="T1126" s="2" t="s">
        <v>1716</v>
      </c>
      <c r="U1126" s="2" t="s">
        <v>8653</v>
      </c>
      <c r="V1126" s="2" t="s">
        <v>8654</v>
      </c>
      <c r="W1126" s="2" t="s">
        <v>8655</v>
      </c>
      <c r="X1126" s="2" t="s">
        <v>8656</v>
      </c>
      <c r="Y1126" s="2" t="s">
        <v>8657</v>
      </c>
      <c r="Z1126" s="2">
        <v>0</v>
      </c>
      <c r="AA1126" s="22">
        <v>0.54300000000000004</v>
      </c>
      <c r="AB1126" s="22">
        <v>0.68500000000000005</v>
      </c>
      <c r="AC1126" s="21">
        <v>-0.88</v>
      </c>
      <c r="AD1126" s="21">
        <v>-0.55000000000000004</v>
      </c>
      <c r="AE1126" s="102">
        <v>2.8611971325713401E-2</v>
      </c>
      <c r="AF1126" s="102">
        <v>0.28155782489925901</v>
      </c>
      <c r="AG1126" s="23">
        <v>0.20795750806466801</v>
      </c>
      <c r="AH1126" s="23">
        <v>0.98821351540411295</v>
      </c>
      <c r="AI1126" s="2">
        <v>136.1</v>
      </c>
      <c r="AJ1126" s="2">
        <v>74</v>
      </c>
      <c r="AK1126" s="2">
        <v>88</v>
      </c>
      <c r="AL1126" s="2">
        <v>60.3</v>
      </c>
      <c r="AM1126" s="2">
        <v>6.07</v>
      </c>
      <c r="AN1126" s="2">
        <v>3.34</v>
      </c>
      <c r="AO1126" s="2">
        <v>2.8</v>
      </c>
      <c r="AP1126" s="2">
        <v>10.119999999999999</v>
      </c>
      <c r="AQ1126" s="2" t="s">
        <v>30</v>
      </c>
      <c r="AR1126" s="2" t="s">
        <v>30</v>
      </c>
      <c r="AS1126" s="2" t="s">
        <v>30</v>
      </c>
      <c r="AT1126" s="2" t="s">
        <v>30</v>
      </c>
      <c r="AU1126" s="2" t="s">
        <v>30</v>
      </c>
      <c r="AV1126" s="2" t="s">
        <v>30</v>
      </c>
      <c r="AW1126" s="2" t="s">
        <v>30</v>
      </c>
      <c r="AX1126" s="2" t="s">
        <v>30</v>
      </c>
      <c r="AY1126" s="2" t="s">
        <v>30</v>
      </c>
      <c r="AZ1126" s="2" t="s">
        <v>30</v>
      </c>
      <c r="BA1126" s="2" t="s">
        <v>30</v>
      </c>
      <c r="BB1126" s="2" t="s">
        <v>30</v>
      </c>
      <c r="BC1126" s="2" t="s">
        <v>40</v>
      </c>
    </row>
    <row r="1127" spans="1:55">
      <c r="A1127" s="2" t="b">
        <v>0</v>
      </c>
      <c r="B1127" s="2" t="s">
        <v>30</v>
      </c>
      <c r="C1127" s="2" t="s">
        <v>12301</v>
      </c>
      <c r="D1127" s="2" t="s">
        <v>3862</v>
      </c>
      <c r="E1127" s="2" t="s">
        <v>3863</v>
      </c>
      <c r="F1127" s="2">
        <v>0</v>
      </c>
      <c r="G1127" s="2">
        <v>32.661000000000001</v>
      </c>
      <c r="H1127" s="2">
        <v>19</v>
      </c>
      <c r="I1127" s="2">
        <v>8</v>
      </c>
      <c r="J1127" s="2">
        <v>24</v>
      </c>
      <c r="K1127" s="2">
        <v>8</v>
      </c>
      <c r="L1127" s="2">
        <v>1</v>
      </c>
      <c r="M1127" s="2">
        <v>548</v>
      </c>
      <c r="N1127" s="2">
        <v>60.2</v>
      </c>
      <c r="O1127" s="2">
        <v>6.99</v>
      </c>
      <c r="P1127" s="2">
        <v>85.67</v>
      </c>
      <c r="Q1127" s="2">
        <v>8</v>
      </c>
      <c r="R1127" s="2" t="s">
        <v>33</v>
      </c>
      <c r="S1127" s="2" t="s">
        <v>86</v>
      </c>
      <c r="T1127" s="2" t="s">
        <v>214</v>
      </c>
      <c r="U1127" s="2" t="s">
        <v>3864</v>
      </c>
      <c r="V1127" s="2" t="s">
        <v>3865</v>
      </c>
      <c r="W1127" s="2" t="s">
        <v>3866</v>
      </c>
      <c r="X1127" s="2" t="s">
        <v>3867</v>
      </c>
      <c r="Y1127" s="2" t="s">
        <v>348</v>
      </c>
      <c r="Z1127" s="2">
        <v>0</v>
      </c>
      <c r="AA1127" s="22">
        <v>0.91300000000000003</v>
      </c>
      <c r="AB1127" s="22">
        <v>0.99299999999999999</v>
      </c>
      <c r="AC1127" s="21">
        <v>-0.13</v>
      </c>
      <c r="AD1127" s="21">
        <v>-0.01</v>
      </c>
      <c r="AE1127" s="102">
        <v>0.86420445160458004</v>
      </c>
      <c r="AF1127" s="102">
        <v>0.99909730452401602</v>
      </c>
      <c r="AG1127" s="23">
        <v>1</v>
      </c>
      <c r="AH1127" s="23">
        <v>1</v>
      </c>
      <c r="AI1127" s="2">
        <v>108.4</v>
      </c>
      <c r="AJ1127" s="2">
        <v>99</v>
      </c>
      <c r="AK1127" s="2">
        <v>112.4</v>
      </c>
      <c r="AL1127" s="2">
        <v>111.6</v>
      </c>
      <c r="AM1127" s="2">
        <v>3.07</v>
      </c>
      <c r="AN1127" s="2">
        <v>1</v>
      </c>
      <c r="AO1127" s="2">
        <v>4.1100000000000003</v>
      </c>
      <c r="AP1127" s="2">
        <v>3.49</v>
      </c>
      <c r="AQ1127" s="2" t="s">
        <v>30</v>
      </c>
      <c r="AR1127" s="2" t="s">
        <v>30</v>
      </c>
      <c r="AS1127" s="2" t="s">
        <v>30</v>
      </c>
      <c r="AT1127" s="2" t="s">
        <v>30</v>
      </c>
      <c r="AU1127" s="2" t="s">
        <v>30</v>
      </c>
      <c r="AV1127" s="2" t="s">
        <v>30</v>
      </c>
      <c r="AW1127" s="2" t="s">
        <v>30</v>
      </c>
      <c r="AX1127" s="2" t="s">
        <v>30</v>
      </c>
      <c r="AY1127" s="2" t="s">
        <v>30</v>
      </c>
      <c r="AZ1127" s="2" t="s">
        <v>30</v>
      </c>
      <c r="BA1127" s="2" t="s">
        <v>30</v>
      </c>
      <c r="BB1127" s="2" t="s">
        <v>30</v>
      </c>
      <c r="BC1127" s="2" t="s">
        <v>40</v>
      </c>
    </row>
    <row r="1128" spans="1:55">
      <c r="A1128" s="2" t="b">
        <v>0</v>
      </c>
      <c r="B1128" s="2" t="s">
        <v>30</v>
      </c>
      <c r="C1128" s="2" t="s">
        <v>12301</v>
      </c>
      <c r="D1128" s="2" t="s">
        <v>7597</v>
      </c>
      <c r="E1128" s="2" t="s">
        <v>7598</v>
      </c>
      <c r="F1128" s="2">
        <v>0</v>
      </c>
      <c r="G1128" s="2">
        <v>32.555</v>
      </c>
      <c r="H1128" s="2">
        <v>12</v>
      </c>
      <c r="I1128" s="2">
        <v>6</v>
      </c>
      <c r="J1128" s="2">
        <v>28</v>
      </c>
      <c r="K1128" s="2">
        <v>6</v>
      </c>
      <c r="L1128" s="2">
        <v>1</v>
      </c>
      <c r="M1128" s="2">
        <v>502</v>
      </c>
      <c r="N1128" s="2">
        <v>54.3</v>
      </c>
      <c r="O1128" s="2">
        <v>8.51</v>
      </c>
      <c r="P1128" s="2">
        <v>117.38</v>
      </c>
      <c r="Q1128" s="2">
        <v>6</v>
      </c>
      <c r="R1128" s="2" t="s">
        <v>921</v>
      </c>
      <c r="S1128" s="2" t="s">
        <v>141</v>
      </c>
      <c r="T1128" s="2" t="s">
        <v>7599</v>
      </c>
      <c r="U1128" s="2" t="s">
        <v>7600</v>
      </c>
      <c r="V1128" s="2" t="s">
        <v>7601</v>
      </c>
      <c r="W1128" s="2" t="s">
        <v>7602</v>
      </c>
      <c r="X1128" s="2" t="s">
        <v>7603</v>
      </c>
      <c r="Y1128" s="2" t="s">
        <v>40</v>
      </c>
      <c r="Z1128" s="2">
        <v>0</v>
      </c>
      <c r="AA1128" s="22">
        <v>1.3240000000000001</v>
      </c>
      <c r="AB1128" s="22">
        <v>1.2290000000000001</v>
      </c>
      <c r="AC1128" s="21">
        <v>0.4</v>
      </c>
      <c r="AD1128" s="21">
        <v>0.3</v>
      </c>
      <c r="AE1128" s="102">
        <v>0.73805975398633406</v>
      </c>
      <c r="AF1128" s="102">
        <v>0.91567386834265696</v>
      </c>
      <c r="AG1128" s="23">
        <v>1</v>
      </c>
      <c r="AH1128" s="23">
        <v>1</v>
      </c>
      <c r="AI1128" s="2">
        <v>91</v>
      </c>
      <c r="AJ1128" s="2">
        <v>120.5</v>
      </c>
      <c r="AK1128" s="2">
        <v>82.9</v>
      </c>
      <c r="AL1128" s="2">
        <v>101.9</v>
      </c>
      <c r="AM1128" s="2">
        <v>3.02</v>
      </c>
      <c r="AN1128" s="2">
        <v>0.56000000000000005</v>
      </c>
      <c r="AO1128" s="2">
        <v>1.02</v>
      </c>
      <c r="AP1128" s="2">
        <v>3.64</v>
      </c>
      <c r="AQ1128" s="2" t="s">
        <v>30</v>
      </c>
      <c r="AR1128" s="2" t="s">
        <v>30</v>
      </c>
      <c r="AS1128" s="2" t="s">
        <v>30</v>
      </c>
      <c r="AT1128" s="2" t="s">
        <v>30</v>
      </c>
      <c r="AU1128" s="2" t="s">
        <v>30</v>
      </c>
      <c r="AV1128" s="2" t="s">
        <v>30</v>
      </c>
      <c r="AW1128" s="2" t="s">
        <v>30</v>
      </c>
      <c r="AX1128" s="2" t="s">
        <v>30</v>
      </c>
      <c r="AY1128" s="2" t="s">
        <v>30</v>
      </c>
      <c r="AZ1128" s="2" t="s">
        <v>30</v>
      </c>
      <c r="BA1128" s="2" t="s">
        <v>30</v>
      </c>
      <c r="BB1128" s="2" t="s">
        <v>30</v>
      </c>
      <c r="BC1128" s="2" t="s">
        <v>40</v>
      </c>
    </row>
    <row r="1129" spans="1:55">
      <c r="A1129" s="2" t="b">
        <v>0</v>
      </c>
      <c r="B1129" s="2" t="s">
        <v>30</v>
      </c>
      <c r="C1129" s="2" t="s">
        <v>12301</v>
      </c>
      <c r="D1129" s="2" t="s">
        <v>9109</v>
      </c>
      <c r="E1129" s="2" t="s">
        <v>9110</v>
      </c>
      <c r="F1129" s="2">
        <v>0</v>
      </c>
      <c r="G1129" s="2">
        <v>32.457999999999998</v>
      </c>
      <c r="H1129" s="2">
        <v>10</v>
      </c>
      <c r="I1129" s="2">
        <v>7</v>
      </c>
      <c r="J1129" s="2">
        <v>21</v>
      </c>
      <c r="K1129" s="2">
        <v>7</v>
      </c>
      <c r="L1129" s="2">
        <v>1</v>
      </c>
      <c r="M1129" s="2">
        <v>701</v>
      </c>
      <c r="N1129" s="2">
        <v>75.099999999999994</v>
      </c>
      <c r="O1129" s="2">
        <v>7.9</v>
      </c>
      <c r="P1129" s="2">
        <v>70.69</v>
      </c>
      <c r="Q1129" s="2">
        <v>7</v>
      </c>
      <c r="R1129" s="2" t="s">
        <v>5213</v>
      </c>
      <c r="S1129" s="2" t="s">
        <v>141</v>
      </c>
      <c r="T1129" s="2" t="s">
        <v>40</v>
      </c>
      <c r="U1129" s="2" t="s">
        <v>5214</v>
      </c>
      <c r="V1129" s="2" t="s">
        <v>9111</v>
      </c>
      <c r="W1129" s="2" t="s">
        <v>9112</v>
      </c>
      <c r="X1129" s="2" t="s">
        <v>9113</v>
      </c>
      <c r="Y1129" s="2" t="s">
        <v>40</v>
      </c>
      <c r="Z1129" s="2">
        <v>0</v>
      </c>
      <c r="AA1129" s="22">
        <v>0.69899999999999995</v>
      </c>
      <c r="AB1129" s="22">
        <v>0.63300000000000001</v>
      </c>
      <c r="AC1129" s="21">
        <v>-0.52</v>
      </c>
      <c r="AD1129" s="21">
        <v>-0.66</v>
      </c>
      <c r="AE1129" s="102">
        <v>0.64971031888976605</v>
      </c>
      <c r="AF1129" s="102">
        <v>0.32993802910352299</v>
      </c>
      <c r="AG1129" s="23">
        <v>1</v>
      </c>
      <c r="AH1129" s="23">
        <v>1</v>
      </c>
      <c r="AI1129" s="2">
        <v>109.3</v>
      </c>
      <c r="AJ1129" s="2">
        <v>76.400000000000006</v>
      </c>
      <c r="AK1129" s="2">
        <v>107.1</v>
      </c>
      <c r="AL1129" s="2">
        <v>67.8</v>
      </c>
      <c r="AM1129" s="2">
        <v>5.7</v>
      </c>
      <c r="AN1129" s="2">
        <v>2.54</v>
      </c>
      <c r="AO1129" s="2">
        <v>3.58</v>
      </c>
      <c r="AP1129" s="2">
        <v>9.1999999999999993</v>
      </c>
      <c r="AQ1129" s="2" t="s">
        <v>30</v>
      </c>
      <c r="AR1129" s="2" t="s">
        <v>30</v>
      </c>
      <c r="AS1129" s="2" t="s">
        <v>30</v>
      </c>
      <c r="AT1129" s="2" t="s">
        <v>30</v>
      </c>
      <c r="AU1129" s="2" t="s">
        <v>30</v>
      </c>
      <c r="AV1129" s="2" t="s">
        <v>30</v>
      </c>
      <c r="AW1129" s="2" t="s">
        <v>30</v>
      </c>
      <c r="AX1129" s="2" t="s">
        <v>30</v>
      </c>
      <c r="AY1129" s="2" t="s">
        <v>30</v>
      </c>
      <c r="AZ1129" s="2" t="s">
        <v>30</v>
      </c>
      <c r="BA1129" s="2" t="s">
        <v>30</v>
      </c>
      <c r="BB1129" s="2" t="s">
        <v>30</v>
      </c>
      <c r="BC1129" s="2" t="s">
        <v>40</v>
      </c>
    </row>
    <row r="1130" spans="1:55">
      <c r="A1130" s="2" t="b">
        <v>0</v>
      </c>
      <c r="B1130" s="2" t="s">
        <v>30</v>
      </c>
      <c r="C1130" s="2" t="s">
        <v>12301</v>
      </c>
      <c r="D1130" s="2" t="s">
        <v>7349</v>
      </c>
      <c r="E1130" s="2" t="s">
        <v>7350</v>
      </c>
      <c r="F1130" s="2">
        <v>0</v>
      </c>
      <c r="G1130" s="2">
        <v>32.341000000000001</v>
      </c>
      <c r="H1130" s="2">
        <v>27</v>
      </c>
      <c r="I1130" s="2">
        <v>2</v>
      </c>
      <c r="J1130" s="2">
        <v>30</v>
      </c>
      <c r="K1130" s="2">
        <v>2</v>
      </c>
      <c r="L1130" s="2">
        <v>1</v>
      </c>
      <c r="M1130" s="2">
        <v>110</v>
      </c>
      <c r="N1130" s="2">
        <v>11.4</v>
      </c>
      <c r="O1130" s="2">
        <v>6.6</v>
      </c>
      <c r="P1130" s="2">
        <v>95.71</v>
      </c>
      <c r="Q1130" s="2">
        <v>2</v>
      </c>
      <c r="R1130" s="2" t="s">
        <v>921</v>
      </c>
      <c r="S1130" s="2" t="s">
        <v>141</v>
      </c>
      <c r="T1130" s="2" t="s">
        <v>336</v>
      </c>
      <c r="U1130" s="2" t="s">
        <v>7351</v>
      </c>
      <c r="V1130" s="2" t="s">
        <v>7352</v>
      </c>
      <c r="W1130" s="2" t="s">
        <v>7353</v>
      </c>
      <c r="X1130" s="2" t="s">
        <v>7354</v>
      </c>
      <c r="Y1130" s="2" t="s">
        <v>462</v>
      </c>
      <c r="Z1130" s="2">
        <v>0</v>
      </c>
      <c r="AA1130" s="22">
        <v>0.90100000000000002</v>
      </c>
      <c r="AB1130" s="22">
        <v>1.1359999999999999</v>
      </c>
      <c r="AC1130" s="21">
        <v>-0.15</v>
      </c>
      <c r="AD1130" s="21">
        <v>0.18</v>
      </c>
      <c r="AE1130" s="102">
        <v>0.99442223252435102</v>
      </c>
      <c r="AF1130" s="102">
        <v>0.98807546621813003</v>
      </c>
      <c r="AG1130" s="23">
        <v>1</v>
      </c>
      <c r="AH1130" s="23">
        <v>1</v>
      </c>
      <c r="AI1130" s="2">
        <v>117.1</v>
      </c>
      <c r="AJ1130" s="2">
        <v>105.5</v>
      </c>
      <c r="AK1130" s="2">
        <v>99.6</v>
      </c>
      <c r="AL1130" s="2">
        <v>113.1</v>
      </c>
      <c r="AM1130" s="2">
        <v>22.29</v>
      </c>
      <c r="AN1130" s="2">
        <v>1.19</v>
      </c>
      <c r="AO1130" s="2">
        <v>17.14</v>
      </c>
      <c r="AP1130" s="2">
        <v>0.99</v>
      </c>
      <c r="AQ1130" s="2" t="s">
        <v>30</v>
      </c>
      <c r="AR1130" s="2" t="s">
        <v>30</v>
      </c>
      <c r="AS1130" s="2" t="s">
        <v>30</v>
      </c>
      <c r="AT1130" s="2" t="s">
        <v>30</v>
      </c>
      <c r="AU1130" s="2" t="s">
        <v>30</v>
      </c>
      <c r="AV1130" s="2" t="s">
        <v>30</v>
      </c>
      <c r="AW1130" s="2" t="s">
        <v>30</v>
      </c>
      <c r="AX1130" s="2" t="s">
        <v>30</v>
      </c>
      <c r="AY1130" s="2" t="s">
        <v>30</v>
      </c>
      <c r="AZ1130" s="2" t="s">
        <v>30</v>
      </c>
      <c r="BA1130" s="2" t="s">
        <v>30</v>
      </c>
      <c r="BB1130" s="2" t="s">
        <v>30</v>
      </c>
      <c r="BC1130" s="2" t="s">
        <v>40</v>
      </c>
    </row>
    <row r="1131" spans="1:55">
      <c r="A1131" s="2" t="b">
        <v>0</v>
      </c>
      <c r="B1131" s="2" t="s">
        <v>30</v>
      </c>
      <c r="C1131" s="2" t="s">
        <v>12301</v>
      </c>
      <c r="D1131" s="2" t="s">
        <v>6646</v>
      </c>
      <c r="E1131" s="2" t="s">
        <v>6647</v>
      </c>
      <c r="F1131" s="2">
        <v>0</v>
      </c>
      <c r="G1131" s="2">
        <v>32.332000000000001</v>
      </c>
      <c r="H1131" s="2">
        <v>31</v>
      </c>
      <c r="I1131" s="2">
        <v>7</v>
      </c>
      <c r="J1131" s="2">
        <v>30</v>
      </c>
      <c r="K1131" s="2">
        <v>7</v>
      </c>
      <c r="L1131" s="2">
        <v>1</v>
      </c>
      <c r="M1131" s="2">
        <v>309</v>
      </c>
      <c r="N1131" s="2">
        <v>34.1</v>
      </c>
      <c r="O1131" s="2">
        <v>5.82</v>
      </c>
      <c r="P1131" s="2">
        <v>118.88</v>
      </c>
      <c r="Q1131" s="2">
        <v>7</v>
      </c>
      <c r="R1131" s="2" t="s">
        <v>33</v>
      </c>
      <c r="S1131" s="2" t="s">
        <v>86</v>
      </c>
      <c r="T1131" s="2" t="s">
        <v>151</v>
      </c>
      <c r="U1131" s="2" t="s">
        <v>6648</v>
      </c>
      <c r="V1131" s="2" t="s">
        <v>6649</v>
      </c>
      <c r="W1131" s="2" t="s">
        <v>6650</v>
      </c>
      <c r="X1131" s="2" t="s">
        <v>6651</v>
      </c>
      <c r="Y1131" s="2" t="s">
        <v>6652</v>
      </c>
      <c r="Z1131" s="2">
        <v>0</v>
      </c>
      <c r="AA1131" s="22">
        <v>0.52900000000000003</v>
      </c>
      <c r="AB1131" s="22">
        <v>0.70899999999999996</v>
      </c>
      <c r="AC1131" s="21">
        <v>-0.92</v>
      </c>
      <c r="AD1131" s="21">
        <v>-0.5</v>
      </c>
      <c r="AE1131" s="102">
        <v>1.8898484997975599E-4</v>
      </c>
      <c r="AF1131" s="102">
        <v>1.69044556874243E-2</v>
      </c>
      <c r="AG1131" s="23">
        <v>3.5495471327881001E-3</v>
      </c>
      <c r="AH1131" s="23">
        <v>0.117464294648512</v>
      </c>
      <c r="AI1131" s="2">
        <v>142.4</v>
      </c>
      <c r="AJ1131" s="2">
        <v>75.3</v>
      </c>
      <c r="AK1131" s="2">
        <v>103.7</v>
      </c>
      <c r="AL1131" s="2">
        <v>73.5</v>
      </c>
      <c r="AM1131" s="2">
        <v>5.13</v>
      </c>
      <c r="AN1131" s="2">
        <v>5.57</v>
      </c>
      <c r="AO1131" s="2">
        <v>3.57</v>
      </c>
      <c r="AP1131" s="2">
        <v>3.93</v>
      </c>
      <c r="AQ1131" s="2" t="s">
        <v>30</v>
      </c>
      <c r="AR1131" s="2" t="s">
        <v>30</v>
      </c>
      <c r="AS1131" s="2" t="s">
        <v>30</v>
      </c>
      <c r="AT1131" s="2" t="s">
        <v>30</v>
      </c>
      <c r="AU1131" s="2" t="s">
        <v>30</v>
      </c>
      <c r="AV1131" s="2" t="s">
        <v>30</v>
      </c>
      <c r="AW1131" s="2" t="s">
        <v>30</v>
      </c>
      <c r="AX1131" s="2" t="s">
        <v>30</v>
      </c>
      <c r="AY1131" s="2" t="s">
        <v>30</v>
      </c>
      <c r="AZ1131" s="2" t="s">
        <v>30</v>
      </c>
      <c r="BA1131" s="2" t="s">
        <v>30</v>
      </c>
      <c r="BB1131" s="2" t="s">
        <v>30</v>
      </c>
      <c r="BC1131" s="2" t="s">
        <v>40</v>
      </c>
    </row>
    <row r="1132" spans="1:55">
      <c r="A1132" s="2" t="b">
        <v>0</v>
      </c>
      <c r="B1132" s="2" t="s">
        <v>30</v>
      </c>
      <c r="C1132" s="2" t="s">
        <v>12301</v>
      </c>
      <c r="D1132" s="2" t="s">
        <v>7191</v>
      </c>
      <c r="E1132" s="2" t="s">
        <v>7192</v>
      </c>
      <c r="F1132" s="2">
        <v>0</v>
      </c>
      <c r="G1132" s="2">
        <v>32.292999999999999</v>
      </c>
      <c r="H1132" s="2">
        <v>41</v>
      </c>
      <c r="I1132" s="2">
        <v>3</v>
      </c>
      <c r="J1132" s="2">
        <v>171</v>
      </c>
      <c r="K1132" s="2">
        <v>3</v>
      </c>
      <c r="L1132" s="2">
        <v>1</v>
      </c>
      <c r="M1132" s="2">
        <v>78</v>
      </c>
      <c r="N1132" s="2">
        <v>8.6</v>
      </c>
      <c r="O1132" s="2">
        <v>4.0599999999999996</v>
      </c>
      <c r="P1132" s="2">
        <v>532.66</v>
      </c>
      <c r="Q1132" s="2">
        <v>3</v>
      </c>
      <c r="R1132" s="2" t="s">
        <v>53</v>
      </c>
      <c r="S1132" s="2" t="s">
        <v>34</v>
      </c>
      <c r="T1132" s="2" t="s">
        <v>937</v>
      </c>
      <c r="U1132" s="2" t="s">
        <v>7193</v>
      </c>
      <c r="V1132" s="2" t="s">
        <v>7194</v>
      </c>
      <c r="W1132" s="2" t="s">
        <v>7195</v>
      </c>
      <c r="X1132" s="2" t="s">
        <v>7196</v>
      </c>
      <c r="Y1132" s="2" t="s">
        <v>40</v>
      </c>
      <c r="Z1132" s="2">
        <v>0</v>
      </c>
      <c r="AA1132" s="22">
        <v>1.069</v>
      </c>
      <c r="AB1132" s="22">
        <v>1.19</v>
      </c>
      <c r="AC1132" s="21">
        <v>0.1</v>
      </c>
      <c r="AD1132" s="21">
        <v>0.25</v>
      </c>
      <c r="AE1132" s="102">
        <v>0.98359051811014897</v>
      </c>
      <c r="AF1132" s="102">
        <v>0.54807335588405603</v>
      </c>
      <c r="AG1132" s="23">
        <v>1</v>
      </c>
      <c r="AH1132" s="23">
        <v>1</v>
      </c>
      <c r="AI1132" s="2">
        <v>100.2</v>
      </c>
      <c r="AJ1132" s="2">
        <v>107.1</v>
      </c>
      <c r="AK1132" s="2">
        <v>93.3</v>
      </c>
      <c r="AL1132" s="2">
        <v>111</v>
      </c>
      <c r="AM1132" s="2">
        <v>4.26</v>
      </c>
      <c r="AN1132" s="2">
        <v>1.95</v>
      </c>
      <c r="AO1132" s="2">
        <v>1.57</v>
      </c>
      <c r="AP1132" s="2">
        <v>1.19</v>
      </c>
      <c r="AQ1132" s="2" t="s">
        <v>30</v>
      </c>
      <c r="AR1132" s="2" t="s">
        <v>30</v>
      </c>
      <c r="AS1132" s="2" t="s">
        <v>30</v>
      </c>
      <c r="AT1132" s="2" t="s">
        <v>30</v>
      </c>
      <c r="AU1132" s="2" t="s">
        <v>30</v>
      </c>
      <c r="AV1132" s="2" t="s">
        <v>30</v>
      </c>
      <c r="AW1132" s="2" t="s">
        <v>30</v>
      </c>
      <c r="AX1132" s="2" t="s">
        <v>30</v>
      </c>
      <c r="AY1132" s="2" t="s">
        <v>30</v>
      </c>
      <c r="AZ1132" s="2" t="s">
        <v>30</v>
      </c>
      <c r="BA1132" s="2" t="s">
        <v>30</v>
      </c>
      <c r="BB1132" s="2" t="s">
        <v>30</v>
      </c>
      <c r="BC1132" s="2" t="s">
        <v>40</v>
      </c>
    </row>
    <row r="1133" spans="1:55">
      <c r="A1133" s="2" t="b">
        <v>0</v>
      </c>
      <c r="B1133" s="2" t="s">
        <v>30</v>
      </c>
      <c r="C1133" s="2" t="s">
        <v>12301</v>
      </c>
      <c r="D1133" s="2" t="s">
        <v>6682</v>
      </c>
      <c r="E1133" s="2" t="s">
        <v>6683</v>
      </c>
      <c r="F1133" s="2">
        <v>0</v>
      </c>
      <c r="G1133" s="2">
        <v>32.271999999999998</v>
      </c>
      <c r="H1133" s="2">
        <v>36</v>
      </c>
      <c r="I1133" s="2">
        <v>6</v>
      </c>
      <c r="J1133" s="2">
        <v>25</v>
      </c>
      <c r="K1133" s="2">
        <v>6</v>
      </c>
      <c r="L1133" s="2">
        <v>1</v>
      </c>
      <c r="M1133" s="2">
        <v>267</v>
      </c>
      <c r="N1133" s="2">
        <v>29.4</v>
      </c>
      <c r="O1133" s="2">
        <v>5.69</v>
      </c>
      <c r="P1133" s="2">
        <v>110.32</v>
      </c>
      <c r="Q1133" s="2">
        <v>6</v>
      </c>
      <c r="R1133" s="2" t="s">
        <v>33</v>
      </c>
      <c r="S1133" s="2" t="s">
        <v>314</v>
      </c>
      <c r="T1133" s="2" t="s">
        <v>158</v>
      </c>
      <c r="U1133" s="2" t="s">
        <v>5976</v>
      </c>
      <c r="V1133" s="2" t="s">
        <v>6684</v>
      </c>
      <c r="W1133" s="2" t="s">
        <v>6685</v>
      </c>
      <c r="X1133" s="2" t="s">
        <v>6686</v>
      </c>
      <c r="Y1133" s="2" t="s">
        <v>40</v>
      </c>
      <c r="Z1133" s="2">
        <v>0</v>
      </c>
      <c r="AA1133" s="22">
        <v>1.149</v>
      </c>
      <c r="AB1133" s="22">
        <v>1.1659999999999999</v>
      </c>
      <c r="AC1133" s="21">
        <v>0.2</v>
      </c>
      <c r="AD1133" s="21">
        <v>0.22</v>
      </c>
      <c r="AE1133" s="102">
        <v>9.6127933369174898E-2</v>
      </c>
      <c r="AF1133" s="102">
        <v>0.18316557205505299</v>
      </c>
      <c r="AG1133" s="23">
        <v>0.53228855765363503</v>
      </c>
      <c r="AH1133" s="23">
        <v>0.73150545302828396</v>
      </c>
      <c r="AI1133" s="2">
        <v>88.3</v>
      </c>
      <c r="AJ1133" s="2">
        <v>101.4</v>
      </c>
      <c r="AK1133" s="2">
        <v>86</v>
      </c>
      <c r="AL1133" s="2">
        <v>100.3</v>
      </c>
      <c r="AM1133" s="2">
        <v>2.79</v>
      </c>
      <c r="AN1133" s="2">
        <v>4.3499999999999996</v>
      </c>
      <c r="AO1133" s="2">
        <v>1.43</v>
      </c>
      <c r="AP1133" s="2">
        <v>5.35</v>
      </c>
      <c r="AQ1133" s="2" t="s">
        <v>30</v>
      </c>
      <c r="AR1133" s="2" t="s">
        <v>30</v>
      </c>
      <c r="AS1133" s="2" t="s">
        <v>30</v>
      </c>
      <c r="AT1133" s="2" t="s">
        <v>30</v>
      </c>
      <c r="AU1133" s="2" t="s">
        <v>30</v>
      </c>
      <c r="AV1133" s="2" t="s">
        <v>30</v>
      </c>
      <c r="AW1133" s="2" t="s">
        <v>30</v>
      </c>
      <c r="AX1133" s="2" t="s">
        <v>30</v>
      </c>
      <c r="AY1133" s="2" t="s">
        <v>30</v>
      </c>
      <c r="AZ1133" s="2" t="s">
        <v>30</v>
      </c>
      <c r="BA1133" s="2" t="s">
        <v>30</v>
      </c>
      <c r="BB1133" s="2" t="s">
        <v>30</v>
      </c>
      <c r="BC1133" s="2" t="s">
        <v>40</v>
      </c>
    </row>
    <row r="1134" spans="1:55">
      <c r="A1134" s="2" t="b">
        <v>0</v>
      </c>
      <c r="B1134" s="2" t="s">
        <v>30</v>
      </c>
      <c r="C1134" s="2" t="s">
        <v>12301</v>
      </c>
      <c r="D1134" s="2" t="s">
        <v>5736</v>
      </c>
      <c r="E1134" s="2" t="s">
        <v>5737</v>
      </c>
      <c r="F1134" s="2">
        <v>0</v>
      </c>
      <c r="G1134" s="2">
        <v>32.238</v>
      </c>
      <c r="H1134" s="2">
        <v>26</v>
      </c>
      <c r="I1134" s="2">
        <v>6</v>
      </c>
      <c r="J1134" s="2">
        <v>19</v>
      </c>
      <c r="K1134" s="2">
        <v>6</v>
      </c>
      <c r="L1134" s="2">
        <v>1</v>
      </c>
      <c r="M1134" s="2">
        <v>391</v>
      </c>
      <c r="N1134" s="2">
        <v>42.9</v>
      </c>
      <c r="O1134" s="2">
        <v>5.72</v>
      </c>
      <c r="P1134" s="2">
        <v>78.64</v>
      </c>
      <c r="Q1134" s="2">
        <v>6</v>
      </c>
      <c r="R1134" s="2" t="s">
        <v>33</v>
      </c>
      <c r="S1134" s="2" t="s">
        <v>40</v>
      </c>
      <c r="T1134" s="2" t="s">
        <v>511</v>
      </c>
      <c r="U1134" s="2" t="s">
        <v>5738</v>
      </c>
      <c r="V1134" s="2" t="s">
        <v>5739</v>
      </c>
      <c r="W1134" s="2" t="s">
        <v>5740</v>
      </c>
      <c r="X1134" s="2" t="s">
        <v>5741</v>
      </c>
      <c r="Y1134" s="2" t="s">
        <v>5742</v>
      </c>
      <c r="Z1134" s="2">
        <v>0</v>
      </c>
      <c r="AA1134" s="22">
        <v>0.78900000000000003</v>
      </c>
      <c r="AB1134" s="22">
        <v>0.98799999999999999</v>
      </c>
      <c r="AC1134" s="21">
        <v>-0.34</v>
      </c>
      <c r="AD1134" s="21">
        <v>-0.02</v>
      </c>
      <c r="AE1134" s="102">
        <v>0.75161090777130701</v>
      </c>
      <c r="AF1134" s="102">
        <v>0.99999984736460101</v>
      </c>
      <c r="AG1134" s="23">
        <v>1</v>
      </c>
      <c r="AH1134" s="23">
        <v>1</v>
      </c>
      <c r="AI1134" s="2">
        <v>111.6</v>
      </c>
      <c r="AJ1134" s="2">
        <v>88</v>
      </c>
      <c r="AK1134" s="2">
        <v>120.8</v>
      </c>
      <c r="AL1134" s="2">
        <v>119.3</v>
      </c>
      <c r="AM1134" s="2">
        <v>3.56</v>
      </c>
      <c r="AN1134" s="2">
        <v>2.87</v>
      </c>
      <c r="AO1134" s="2">
        <v>1.06</v>
      </c>
      <c r="AP1134" s="2">
        <v>1.28</v>
      </c>
      <c r="AQ1134" s="2" t="s">
        <v>30</v>
      </c>
      <c r="AR1134" s="2" t="s">
        <v>30</v>
      </c>
      <c r="AS1134" s="2" t="s">
        <v>30</v>
      </c>
      <c r="AT1134" s="2" t="s">
        <v>30</v>
      </c>
      <c r="AU1134" s="2" t="s">
        <v>30</v>
      </c>
      <c r="AV1134" s="2" t="s">
        <v>30</v>
      </c>
      <c r="AW1134" s="2" t="s">
        <v>30</v>
      </c>
      <c r="AX1134" s="2" t="s">
        <v>30</v>
      </c>
      <c r="AY1134" s="2" t="s">
        <v>30</v>
      </c>
      <c r="AZ1134" s="2" t="s">
        <v>30</v>
      </c>
      <c r="BA1134" s="2" t="s">
        <v>30</v>
      </c>
      <c r="BB1134" s="2" t="s">
        <v>30</v>
      </c>
      <c r="BC1134" s="2" t="s">
        <v>40</v>
      </c>
    </row>
    <row r="1135" spans="1:55">
      <c r="A1135" s="2" t="b">
        <v>0</v>
      </c>
      <c r="B1135" s="2" t="s">
        <v>30</v>
      </c>
      <c r="C1135" s="2" t="s">
        <v>12301</v>
      </c>
      <c r="D1135" s="2" t="s">
        <v>7869</v>
      </c>
      <c r="E1135" s="2" t="s">
        <v>7870</v>
      </c>
      <c r="F1135" s="2">
        <v>0</v>
      </c>
      <c r="G1135" s="2">
        <v>32.225000000000001</v>
      </c>
      <c r="H1135" s="2">
        <v>18</v>
      </c>
      <c r="I1135" s="2">
        <v>8</v>
      </c>
      <c r="J1135" s="2">
        <v>17</v>
      </c>
      <c r="K1135" s="2">
        <v>8</v>
      </c>
      <c r="L1135" s="2">
        <v>1</v>
      </c>
      <c r="M1135" s="2">
        <v>486</v>
      </c>
      <c r="N1135" s="2">
        <v>54.8</v>
      </c>
      <c r="O1135" s="2">
        <v>8.2899999999999991</v>
      </c>
      <c r="P1135" s="2">
        <v>56.82</v>
      </c>
      <c r="Q1135" s="2">
        <v>8</v>
      </c>
      <c r="R1135" s="2" t="s">
        <v>33</v>
      </c>
      <c r="S1135" s="2" t="s">
        <v>141</v>
      </c>
      <c r="T1135" s="2" t="s">
        <v>158</v>
      </c>
      <c r="U1135" s="2" t="s">
        <v>7871</v>
      </c>
      <c r="V1135" s="2" t="s">
        <v>7872</v>
      </c>
      <c r="W1135" s="2" t="s">
        <v>7873</v>
      </c>
      <c r="X1135" s="2" t="s">
        <v>7874</v>
      </c>
      <c r="Y1135" s="2" t="s">
        <v>7875</v>
      </c>
      <c r="Z1135" s="2">
        <v>0</v>
      </c>
      <c r="AA1135" s="22">
        <v>0.92500000000000004</v>
      </c>
      <c r="AB1135" s="22">
        <v>0.97299999999999998</v>
      </c>
      <c r="AC1135" s="21">
        <v>-0.11</v>
      </c>
      <c r="AD1135" s="21">
        <v>-0.04</v>
      </c>
      <c r="AE1135" s="102">
        <v>0.99986569897770805</v>
      </c>
      <c r="AF1135" s="102">
        <v>0.99999968948528895</v>
      </c>
      <c r="AG1135" s="23">
        <v>1</v>
      </c>
      <c r="AH1135" s="23">
        <v>1</v>
      </c>
      <c r="AI1135" s="2">
        <v>110.4</v>
      </c>
      <c r="AJ1135" s="2">
        <v>102.1</v>
      </c>
      <c r="AK1135" s="2">
        <v>94.4</v>
      </c>
      <c r="AL1135" s="2">
        <v>91.9</v>
      </c>
      <c r="AM1135" s="2">
        <v>6.54</v>
      </c>
      <c r="AN1135" s="2">
        <v>3.63</v>
      </c>
      <c r="AO1135" s="2">
        <v>3.87</v>
      </c>
      <c r="AP1135" s="2">
        <v>4.47</v>
      </c>
      <c r="AQ1135" s="2" t="s">
        <v>30</v>
      </c>
      <c r="AR1135" s="2" t="s">
        <v>30</v>
      </c>
      <c r="AS1135" s="2" t="s">
        <v>30</v>
      </c>
      <c r="AT1135" s="2" t="s">
        <v>30</v>
      </c>
      <c r="AU1135" s="2" t="s">
        <v>30</v>
      </c>
      <c r="AV1135" s="2" t="s">
        <v>30</v>
      </c>
      <c r="AW1135" s="2" t="s">
        <v>30</v>
      </c>
      <c r="AX1135" s="2" t="s">
        <v>30</v>
      </c>
      <c r="AY1135" s="2" t="s">
        <v>30</v>
      </c>
      <c r="AZ1135" s="2" t="s">
        <v>30</v>
      </c>
      <c r="BA1135" s="2" t="s">
        <v>30</v>
      </c>
      <c r="BB1135" s="2" t="s">
        <v>30</v>
      </c>
      <c r="BC1135" s="2" t="s">
        <v>40</v>
      </c>
    </row>
    <row r="1136" spans="1:55">
      <c r="A1136" s="2" t="b">
        <v>0</v>
      </c>
      <c r="B1136" s="2" t="s">
        <v>30</v>
      </c>
      <c r="C1136" s="2" t="s">
        <v>12301</v>
      </c>
      <c r="D1136" s="2" t="s">
        <v>9238</v>
      </c>
      <c r="E1136" s="2" t="s">
        <v>9239</v>
      </c>
      <c r="F1136" s="2">
        <v>0</v>
      </c>
      <c r="G1136" s="2">
        <v>32.124000000000002</v>
      </c>
      <c r="H1136" s="2">
        <v>18</v>
      </c>
      <c r="I1136" s="2">
        <v>8</v>
      </c>
      <c r="J1136" s="2">
        <v>20</v>
      </c>
      <c r="K1136" s="2">
        <v>8</v>
      </c>
      <c r="L1136" s="2">
        <v>1</v>
      </c>
      <c r="M1136" s="2">
        <v>692</v>
      </c>
      <c r="N1136" s="2">
        <v>74.8</v>
      </c>
      <c r="O1136" s="2">
        <v>6.13</v>
      </c>
      <c r="P1136" s="2">
        <v>80.23</v>
      </c>
      <c r="Q1136" s="2">
        <v>8</v>
      </c>
      <c r="R1136" s="2" t="s">
        <v>1149</v>
      </c>
      <c r="S1136" s="2" t="s">
        <v>141</v>
      </c>
      <c r="T1136" s="2" t="s">
        <v>40</v>
      </c>
      <c r="U1136" s="2" t="s">
        <v>9240</v>
      </c>
      <c r="V1136" s="2" t="s">
        <v>9241</v>
      </c>
      <c r="W1136" s="2" t="s">
        <v>9242</v>
      </c>
      <c r="X1136" s="2" t="s">
        <v>9243</v>
      </c>
      <c r="Y1136" s="2" t="s">
        <v>3001</v>
      </c>
      <c r="Z1136" s="2">
        <v>0</v>
      </c>
      <c r="AA1136" s="22">
        <v>0.89800000000000002</v>
      </c>
      <c r="AB1136" s="22">
        <v>0.82399999999999995</v>
      </c>
      <c r="AC1136" s="21">
        <v>-0.16</v>
      </c>
      <c r="AD1136" s="21">
        <v>-0.28000000000000003</v>
      </c>
      <c r="AE1136" s="102">
        <v>0.99293704504031699</v>
      </c>
      <c r="AF1136" s="102">
        <v>0.92157700520361296</v>
      </c>
      <c r="AG1136" s="23">
        <v>1</v>
      </c>
      <c r="AH1136" s="23">
        <v>1</v>
      </c>
      <c r="AI1136" s="2">
        <v>113.3</v>
      </c>
      <c r="AJ1136" s="2">
        <v>101.7</v>
      </c>
      <c r="AK1136" s="2">
        <v>113.7</v>
      </c>
      <c r="AL1136" s="2">
        <v>93.7</v>
      </c>
      <c r="AM1136" s="2">
        <v>3.38</v>
      </c>
      <c r="AN1136" s="2">
        <v>5.68</v>
      </c>
      <c r="AO1136" s="2">
        <v>3.6</v>
      </c>
      <c r="AP1136" s="2">
        <v>1.57</v>
      </c>
      <c r="AQ1136" s="2" t="s">
        <v>30</v>
      </c>
      <c r="AR1136" s="2" t="s">
        <v>30</v>
      </c>
      <c r="AS1136" s="2" t="s">
        <v>30</v>
      </c>
      <c r="AT1136" s="2" t="s">
        <v>30</v>
      </c>
      <c r="AU1136" s="2" t="s">
        <v>30</v>
      </c>
      <c r="AV1136" s="2" t="s">
        <v>30</v>
      </c>
      <c r="AW1136" s="2" t="s">
        <v>30</v>
      </c>
      <c r="AX1136" s="2" t="s">
        <v>30</v>
      </c>
      <c r="AY1136" s="2" t="s">
        <v>30</v>
      </c>
      <c r="AZ1136" s="2" t="s">
        <v>30</v>
      </c>
      <c r="BA1136" s="2" t="s">
        <v>30</v>
      </c>
      <c r="BB1136" s="2" t="s">
        <v>30</v>
      </c>
      <c r="BC1136" s="2" t="s">
        <v>40</v>
      </c>
    </row>
    <row r="1137" spans="1:55">
      <c r="A1137" s="2" t="b">
        <v>0</v>
      </c>
      <c r="B1137" s="2" t="s">
        <v>30</v>
      </c>
      <c r="C1137" s="2" t="s">
        <v>12301</v>
      </c>
      <c r="D1137" s="2" t="s">
        <v>7843</v>
      </c>
      <c r="E1137" s="2" t="s">
        <v>7844</v>
      </c>
      <c r="F1137" s="2">
        <v>0</v>
      </c>
      <c r="G1137" s="2">
        <v>32.103000000000002</v>
      </c>
      <c r="H1137" s="2">
        <v>17</v>
      </c>
      <c r="I1137" s="2">
        <v>7</v>
      </c>
      <c r="J1137" s="2">
        <v>17</v>
      </c>
      <c r="K1137" s="2">
        <v>7</v>
      </c>
      <c r="L1137" s="2">
        <v>1</v>
      </c>
      <c r="M1137" s="2">
        <v>561</v>
      </c>
      <c r="N1137" s="2">
        <v>62.3</v>
      </c>
      <c r="O1137" s="2">
        <v>6.68</v>
      </c>
      <c r="P1137" s="2">
        <v>70.19</v>
      </c>
      <c r="Q1137" s="2">
        <v>7</v>
      </c>
      <c r="R1137" s="2" t="s">
        <v>53</v>
      </c>
      <c r="S1137" s="2" t="s">
        <v>44</v>
      </c>
      <c r="T1137" s="2" t="s">
        <v>214</v>
      </c>
      <c r="U1137" s="2" t="s">
        <v>1576</v>
      </c>
      <c r="V1137" s="2" t="s">
        <v>7845</v>
      </c>
      <c r="W1137" s="2" t="s">
        <v>40</v>
      </c>
      <c r="X1137" s="2" t="s">
        <v>7846</v>
      </c>
      <c r="Y1137" s="2" t="s">
        <v>7847</v>
      </c>
      <c r="Z1137" s="2">
        <v>0</v>
      </c>
      <c r="AA1137" s="22">
        <v>0.874</v>
      </c>
      <c r="AB1137" s="22">
        <v>0.78200000000000003</v>
      </c>
      <c r="AC1137" s="21">
        <v>-0.19</v>
      </c>
      <c r="AD1137" s="21">
        <v>-0.35</v>
      </c>
      <c r="AE1137" s="102">
        <v>0.99707116657469896</v>
      </c>
      <c r="AF1137" s="102">
        <v>0.98531527157365495</v>
      </c>
      <c r="AG1137" s="23">
        <v>1</v>
      </c>
      <c r="AH1137" s="23">
        <v>1</v>
      </c>
      <c r="AI1137" s="2">
        <v>98.9</v>
      </c>
      <c r="AJ1137" s="2">
        <v>86.4</v>
      </c>
      <c r="AK1137" s="2">
        <v>108.1</v>
      </c>
      <c r="AL1137" s="2">
        <v>84.5</v>
      </c>
      <c r="AM1137" s="2">
        <v>5.03</v>
      </c>
      <c r="AN1137" s="2">
        <v>7.47</v>
      </c>
      <c r="AO1137" s="2">
        <v>2.39</v>
      </c>
      <c r="AP1137" s="2">
        <v>2.96</v>
      </c>
      <c r="AQ1137" s="2" t="s">
        <v>30</v>
      </c>
      <c r="AR1137" s="2" t="s">
        <v>30</v>
      </c>
      <c r="AS1137" s="2" t="s">
        <v>30</v>
      </c>
      <c r="AT1137" s="2" t="s">
        <v>30</v>
      </c>
      <c r="AU1137" s="2" t="s">
        <v>30</v>
      </c>
      <c r="AV1137" s="2" t="s">
        <v>30</v>
      </c>
      <c r="AW1137" s="2" t="s">
        <v>30</v>
      </c>
      <c r="AX1137" s="2" t="s">
        <v>30</v>
      </c>
      <c r="AY1137" s="2" t="s">
        <v>30</v>
      </c>
      <c r="AZ1137" s="2" t="s">
        <v>30</v>
      </c>
      <c r="BA1137" s="2" t="s">
        <v>30</v>
      </c>
      <c r="BB1137" s="2" t="s">
        <v>30</v>
      </c>
      <c r="BC1137" s="2" t="s">
        <v>40</v>
      </c>
    </row>
    <row r="1138" spans="1:55">
      <c r="A1138" s="2" t="b">
        <v>0</v>
      </c>
      <c r="B1138" s="2" t="s">
        <v>30</v>
      </c>
      <c r="C1138" s="2" t="s">
        <v>12301</v>
      </c>
      <c r="D1138" s="2" t="s">
        <v>8008</v>
      </c>
      <c r="E1138" s="2" t="s">
        <v>8009</v>
      </c>
      <c r="F1138" s="2">
        <v>0</v>
      </c>
      <c r="G1138" s="2">
        <v>32.048999999999999</v>
      </c>
      <c r="H1138" s="2">
        <v>81</v>
      </c>
      <c r="I1138" s="2">
        <v>5</v>
      </c>
      <c r="J1138" s="2">
        <v>36</v>
      </c>
      <c r="K1138" s="2">
        <v>5</v>
      </c>
      <c r="L1138" s="2">
        <v>1</v>
      </c>
      <c r="M1138" s="2">
        <v>80</v>
      </c>
      <c r="N1138" s="2">
        <v>8.9</v>
      </c>
      <c r="O1138" s="2">
        <v>4.41</v>
      </c>
      <c r="P1138" s="2">
        <v>127.59</v>
      </c>
      <c r="Q1138" s="2">
        <v>5</v>
      </c>
      <c r="R1138" s="2" t="s">
        <v>33</v>
      </c>
      <c r="S1138" s="2" t="s">
        <v>34</v>
      </c>
      <c r="T1138" s="2" t="s">
        <v>151</v>
      </c>
      <c r="U1138" s="2" t="s">
        <v>8010</v>
      </c>
      <c r="V1138" s="2" t="s">
        <v>8011</v>
      </c>
      <c r="W1138" s="2" t="s">
        <v>8012</v>
      </c>
      <c r="X1138" s="2" t="s">
        <v>8013</v>
      </c>
      <c r="Y1138" s="2" t="s">
        <v>2429</v>
      </c>
      <c r="Z1138" s="2">
        <v>0</v>
      </c>
      <c r="AA1138" s="22">
        <v>0.89800000000000002</v>
      </c>
      <c r="AB1138" s="22">
        <v>0.92500000000000004</v>
      </c>
      <c r="AC1138" s="21">
        <v>-0.15</v>
      </c>
      <c r="AD1138" s="21">
        <v>-0.11</v>
      </c>
      <c r="AE1138" s="102">
        <v>0.97918199991188504</v>
      </c>
      <c r="AF1138" s="102">
        <v>0.994871736603538</v>
      </c>
      <c r="AG1138" s="23">
        <v>1</v>
      </c>
      <c r="AH1138" s="23">
        <v>1</v>
      </c>
      <c r="AI1138" s="2">
        <v>112.6</v>
      </c>
      <c r="AJ1138" s="2">
        <v>101.2</v>
      </c>
      <c r="AK1138" s="2">
        <v>96.8</v>
      </c>
      <c r="AL1138" s="2">
        <v>89.5</v>
      </c>
      <c r="AM1138" s="2">
        <v>2.82</v>
      </c>
      <c r="AN1138" s="2">
        <v>3.06</v>
      </c>
      <c r="AO1138" s="2">
        <v>0.89</v>
      </c>
      <c r="AP1138" s="2">
        <v>2.5299999999999998</v>
      </c>
      <c r="AQ1138" s="2" t="s">
        <v>30</v>
      </c>
      <c r="AR1138" s="2" t="s">
        <v>30</v>
      </c>
      <c r="AS1138" s="2" t="s">
        <v>30</v>
      </c>
      <c r="AT1138" s="2" t="s">
        <v>30</v>
      </c>
      <c r="AU1138" s="2" t="s">
        <v>30</v>
      </c>
      <c r="AV1138" s="2" t="s">
        <v>30</v>
      </c>
      <c r="AW1138" s="2" t="s">
        <v>30</v>
      </c>
      <c r="AX1138" s="2" t="s">
        <v>30</v>
      </c>
      <c r="AY1138" s="2" t="s">
        <v>30</v>
      </c>
      <c r="AZ1138" s="2" t="s">
        <v>30</v>
      </c>
      <c r="BA1138" s="2" t="s">
        <v>30</v>
      </c>
      <c r="BB1138" s="2" t="s">
        <v>30</v>
      </c>
      <c r="BC1138" s="2" t="s">
        <v>40</v>
      </c>
    </row>
    <row r="1139" spans="1:55">
      <c r="A1139" s="2" t="b">
        <v>0</v>
      </c>
      <c r="B1139" s="2" t="s">
        <v>30</v>
      </c>
      <c r="C1139" s="2" t="s">
        <v>12301</v>
      </c>
      <c r="D1139" s="2" t="s">
        <v>6108</v>
      </c>
      <c r="E1139" s="2" t="s">
        <v>6109</v>
      </c>
      <c r="F1139" s="2">
        <v>0</v>
      </c>
      <c r="G1139" s="2">
        <v>32.04</v>
      </c>
      <c r="H1139" s="2">
        <v>30</v>
      </c>
      <c r="I1139" s="2">
        <v>7</v>
      </c>
      <c r="J1139" s="2">
        <v>27</v>
      </c>
      <c r="K1139" s="2">
        <v>7</v>
      </c>
      <c r="L1139" s="2">
        <v>1</v>
      </c>
      <c r="M1139" s="2">
        <v>256</v>
      </c>
      <c r="N1139" s="2">
        <v>27.4</v>
      </c>
      <c r="O1139" s="2">
        <v>6.05</v>
      </c>
      <c r="P1139" s="2">
        <v>84.58</v>
      </c>
      <c r="Q1139" s="2">
        <v>7</v>
      </c>
      <c r="R1139" s="2" t="s">
        <v>33</v>
      </c>
      <c r="S1139" s="2" t="s">
        <v>314</v>
      </c>
      <c r="T1139" s="2" t="s">
        <v>511</v>
      </c>
      <c r="U1139" s="2" t="s">
        <v>6110</v>
      </c>
      <c r="V1139" s="2" t="s">
        <v>6111</v>
      </c>
      <c r="W1139" s="2" t="s">
        <v>6112</v>
      </c>
      <c r="X1139" s="2" t="s">
        <v>6113</v>
      </c>
      <c r="Y1139" s="2" t="s">
        <v>3301</v>
      </c>
      <c r="Z1139" s="2">
        <v>0</v>
      </c>
      <c r="AA1139" s="22">
        <v>0.82</v>
      </c>
      <c r="AB1139" s="22">
        <v>0.8</v>
      </c>
      <c r="AC1139" s="21">
        <v>-0.28999999999999998</v>
      </c>
      <c r="AD1139" s="21">
        <v>-0.32</v>
      </c>
      <c r="AE1139" s="102">
        <v>0.96959985120752501</v>
      </c>
      <c r="AF1139" s="102">
        <v>0.94692449635327203</v>
      </c>
      <c r="AG1139" s="23">
        <v>1</v>
      </c>
      <c r="AH1139" s="23">
        <v>1</v>
      </c>
      <c r="AI1139" s="2">
        <v>147.19999999999999</v>
      </c>
      <c r="AJ1139" s="2">
        <v>120.7</v>
      </c>
      <c r="AK1139" s="2">
        <v>102.6</v>
      </c>
      <c r="AL1139" s="2">
        <v>82.1</v>
      </c>
      <c r="AM1139" s="2">
        <v>3.61</v>
      </c>
      <c r="AN1139" s="2">
        <v>1.74</v>
      </c>
      <c r="AO1139" s="2">
        <v>1.57</v>
      </c>
      <c r="AP1139" s="2">
        <v>2.62</v>
      </c>
      <c r="AQ1139" s="2" t="s">
        <v>30</v>
      </c>
      <c r="AR1139" s="2" t="s">
        <v>30</v>
      </c>
      <c r="AS1139" s="2" t="s">
        <v>30</v>
      </c>
      <c r="AT1139" s="2" t="s">
        <v>30</v>
      </c>
      <c r="AU1139" s="2" t="s">
        <v>30</v>
      </c>
      <c r="AV1139" s="2" t="s">
        <v>30</v>
      </c>
      <c r="AW1139" s="2" t="s">
        <v>30</v>
      </c>
      <c r="AX1139" s="2" t="s">
        <v>30</v>
      </c>
      <c r="AY1139" s="2" t="s">
        <v>30</v>
      </c>
      <c r="AZ1139" s="2" t="s">
        <v>30</v>
      </c>
      <c r="BA1139" s="2" t="s">
        <v>30</v>
      </c>
      <c r="BB1139" s="2" t="s">
        <v>30</v>
      </c>
      <c r="BC1139" s="2" t="s">
        <v>40</v>
      </c>
    </row>
    <row r="1140" spans="1:55">
      <c r="A1140" s="2" t="b">
        <v>0</v>
      </c>
      <c r="B1140" s="2" t="s">
        <v>30</v>
      </c>
      <c r="C1140" s="2" t="s">
        <v>12301</v>
      </c>
      <c r="D1140" s="2" t="s">
        <v>5624</v>
      </c>
      <c r="E1140" s="2" t="s">
        <v>5625</v>
      </c>
      <c r="F1140" s="2">
        <v>0</v>
      </c>
      <c r="G1140" s="2">
        <v>32.030999999999999</v>
      </c>
      <c r="H1140" s="2">
        <v>23</v>
      </c>
      <c r="I1140" s="2">
        <v>7</v>
      </c>
      <c r="J1140" s="2">
        <v>20</v>
      </c>
      <c r="K1140" s="2">
        <v>7</v>
      </c>
      <c r="L1140" s="2">
        <v>1</v>
      </c>
      <c r="M1140" s="2">
        <v>375</v>
      </c>
      <c r="N1140" s="2">
        <v>42.7</v>
      </c>
      <c r="O1140" s="2">
        <v>5.31</v>
      </c>
      <c r="P1140" s="2">
        <v>74.61</v>
      </c>
      <c r="Q1140" s="2">
        <v>7</v>
      </c>
      <c r="R1140" s="2" t="s">
        <v>33</v>
      </c>
      <c r="S1140" s="2" t="s">
        <v>314</v>
      </c>
      <c r="T1140" s="2" t="s">
        <v>214</v>
      </c>
      <c r="U1140" s="2" t="s">
        <v>5626</v>
      </c>
      <c r="V1140" s="2" t="s">
        <v>5627</v>
      </c>
      <c r="W1140" s="2" t="s">
        <v>40</v>
      </c>
      <c r="X1140" s="2" t="s">
        <v>5628</v>
      </c>
      <c r="Y1140" s="2" t="s">
        <v>40</v>
      </c>
      <c r="Z1140" s="2">
        <v>0</v>
      </c>
      <c r="AA1140" s="22">
        <v>0.97599999999999998</v>
      </c>
      <c r="AB1140" s="22">
        <v>0.995</v>
      </c>
      <c r="AC1140" s="21">
        <v>-0.04</v>
      </c>
      <c r="AD1140" s="21">
        <v>-0.01</v>
      </c>
      <c r="AE1140" s="102">
        <v>0.99999936736155504</v>
      </c>
      <c r="AF1140" s="102">
        <v>0.99999999835989295</v>
      </c>
      <c r="AG1140" s="23">
        <v>1</v>
      </c>
      <c r="AH1140" s="23">
        <v>1</v>
      </c>
      <c r="AI1140" s="2">
        <v>105.4</v>
      </c>
      <c r="AJ1140" s="2">
        <v>102.8</v>
      </c>
      <c r="AK1140" s="2">
        <v>102.7</v>
      </c>
      <c r="AL1140" s="2">
        <v>102.2</v>
      </c>
      <c r="AM1140" s="2">
        <v>4.83</v>
      </c>
      <c r="AN1140" s="2">
        <v>2.23</v>
      </c>
      <c r="AO1140" s="2">
        <v>2.9</v>
      </c>
      <c r="AP1140" s="2">
        <v>3.96</v>
      </c>
      <c r="AQ1140" s="2" t="s">
        <v>30</v>
      </c>
      <c r="AR1140" s="2" t="s">
        <v>30</v>
      </c>
      <c r="AS1140" s="2" t="s">
        <v>30</v>
      </c>
      <c r="AT1140" s="2" t="s">
        <v>30</v>
      </c>
      <c r="AU1140" s="2" t="s">
        <v>30</v>
      </c>
      <c r="AV1140" s="2" t="s">
        <v>30</v>
      </c>
      <c r="AW1140" s="2" t="s">
        <v>30</v>
      </c>
      <c r="AX1140" s="2" t="s">
        <v>30</v>
      </c>
      <c r="AY1140" s="2" t="s">
        <v>30</v>
      </c>
      <c r="AZ1140" s="2" t="s">
        <v>30</v>
      </c>
      <c r="BA1140" s="2" t="s">
        <v>30</v>
      </c>
      <c r="BB1140" s="2" t="s">
        <v>30</v>
      </c>
      <c r="BC1140" s="2" t="s">
        <v>40</v>
      </c>
    </row>
    <row r="1141" spans="1:55">
      <c r="A1141" s="2" t="b">
        <v>0</v>
      </c>
      <c r="B1141" s="2" t="s">
        <v>30</v>
      </c>
      <c r="C1141" s="2" t="s">
        <v>12301</v>
      </c>
      <c r="D1141" s="2" t="s">
        <v>7555</v>
      </c>
      <c r="E1141" s="2" t="s">
        <v>7556</v>
      </c>
      <c r="F1141" s="2">
        <v>0</v>
      </c>
      <c r="G1141" s="2">
        <v>31.99</v>
      </c>
      <c r="H1141" s="2">
        <v>15</v>
      </c>
      <c r="I1141" s="2">
        <v>8</v>
      </c>
      <c r="J1141" s="2">
        <v>15</v>
      </c>
      <c r="K1141" s="2">
        <v>8</v>
      </c>
      <c r="L1141" s="2">
        <v>1</v>
      </c>
      <c r="M1141" s="2">
        <v>796</v>
      </c>
      <c r="N1141" s="2">
        <v>86.7</v>
      </c>
      <c r="O1141" s="2">
        <v>5.62</v>
      </c>
      <c r="P1141" s="2">
        <v>53.05</v>
      </c>
      <c r="Q1141" s="2">
        <v>8</v>
      </c>
      <c r="R1141" s="2" t="s">
        <v>33</v>
      </c>
      <c r="S1141" s="2" t="s">
        <v>141</v>
      </c>
      <c r="T1141" s="2" t="s">
        <v>77</v>
      </c>
      <c r="U1141" s="2" t="s">
        <v>7557</v>
      </c>
      <c r="V1141" s="2" t="s">
        <v>7558</v>
      </c>
      <c r="W1141" s="2" t="s">
        <v>7559</v>
      </c>
      <c r="X1141" s="2" t="s">
        <v>7560</v>
      </c>
      <c r="Y1141" s="2" t="s">
        <v>7561</v>
      </c>
      <c r="Z1141" s="2">
        <v>0</v>
      </c>
      <c r="AA1141" s="22">
        <v>0.7</v>
      </c>
      <c r="AB1141" s="22">
        <v>0.78400000000000003</v>
      </c>
      <c r="AC1141" s="21">
        <v>-0.51</v>
      </c>
      <c r="AD1141" s="21">
        <v>-0.35</v>
      </c>
      <c r="AE1141" s="102">
        <v>0.90935726830602703</v>
      </c>
      <c r="AF1141" s="102">
        <v>0.98849831696613</v>
      </c>
      <c r="AG1141" s="23">
        <v>1</v>
      </c>
      <c r="AH1141" s="23">
        <v>1</v>
      </c>
      <c r="AI1141" s="2">
        <v>126.9</v>
      </c>
      <c r="AJ1141" s="2">
        <v>88.9</v>
      </c>
      <c r="AK1141" s="2">
        <v>95.5</v>
      </c>
      <c r="AL1141" s="2">
        <v>74.8</v>
      </c>
      <c r="AM1141" s="2">
        <v>3.48</v>
      </c>
      <c r="AN1141" s="2">
        <v>4.28</v>
      </c>
      <c r="AO1141" s="2">
        <v>2.46</v>
      </c>
      <c r="AP1141" s="2">
        <v>8.1300000000000008</v>
      </c>
      <c r="AQ1141" s="2" t="s">
        <v>30</v>
      </c>
      <c r="AR1141" s="2" t="s">
        <v>30</v>
      </c>
      <c r="AS1141" s="2" t="s">
        <v>30</v>
      </c>
      <c r="AT1141" s="2" t="s">
        <v>30</v>
      </c>
      <c r="AU1141" s="2" t="s">
        <v>30</v>
      </c>
      <c r="AV1141" s="2" t="s">
        <v>30</v>
      </c>
      <c r="AW1141" s="2" t="s">
        <v>30</v>
      </c>
      <c r="AX1141" s="2" t="s">
        <v>30</v>
      </c>
      <c r="AY1141" s="2" t="s">
        <v>30</v>
      </c>
      <c r="AZ1141" s="2" t="s">
        <v>30</v>
      </c>
      <c r="BA1141" s="2" t="s">
        <v>30</v>
      </c>
      <c r="BB1141" s="2" t="s">
        <v>30</v>
      </c>
      <c r="BC1141" s="2" t="s">
        <v>40</v>
      </c>
    </row>
    <row r="1142" spans="1:55">
      <c r="A1142" s="2" t="b">
        <v>0</v>
      </c>
      <c r="B1142" s="2" t="s">
        <v>30</v>
      </c>
      <c r="C1142" s="2" t="s">
        <v>12301</v>
      </c>
      <c r="D1142" s="2" t="s">
        <v>4966</v>
      </c>
      <c r="E1142" s="2" t="s">
        <v>4967</v>
      </c>
      <c r="F1142" s="2">
        <v>0</v>
      </c>
      <c r="G1142" s="2">
        <v>31.972999999999999</v>
      </c>
      <c r="H1142" s="2">
        <v>13</v>
      </c>
      <c r="I1142" s="2">
        <v>8</v>
      </c>
      <c r="J1142" s="2">
        <v>20</v>
      </c>
      <c r="K1142" s="2">
        <v>8</v>
      </c>
      <c r="L1142" s="2">
        <v>1</v>
      </c>
      <c r="M1142" s="2">
        <v>760</v>
      </c>
      <c r="N1142" s="2">
        <v>81.900000000000006</v>
      </c>
      <c r="O1142" s="2">
        <v>5.91</v>
      </c>
      <c r="P1142" s="2">
        <v>69.42</v>
      </c>
      <c r="Q1142" s="2">
        <v>8</v>
      </c>
      <c r="R1142" s="2" t="s">
        <v>921</v>
      </c>
      <c r="S1142" s="2" t="s">
        <v>141</v>
      </c>
      <c r="T1142" s="2" t="s">
        <v>4968</v>
      </c>
      <c r="U1142" s="2" t="s">
        <v>1393</v>
      </c>
      <c r="V1142" s="2" t="s">
        <v>4969</v>
      </c>
      <c r="W1142" s="2" t="s">
        <v>4970</v>
      </c>
      <c r="X1142" s="2" t="s">
        <v>4971</v>
      </c>
      <c r="Y1142" s="2" t="s">
        <v>40</v>
      </c>
      <c r="Z1142" s="2">
        <v>0</v>
      </c>
      <c r="AA1142" s="22">
        <v>2.1970000000000001</v>
      </c>
      <c r="AB1142" s="22">
        <v>2.4849999999999999</v>
      </c>
      <c r="AC1142" s="21">
        <v>1.1399999999999999</v>
      </c>
      <c r="AD1142" s="21">
        <v>1.31</v>
      </c>
      <c r="AE1142" s="102">
        <v>0.78133223649929096</v>
      </c>
      <c r="AF1142" s="102">
        <v>0.66678729483356602</v>
      </c>
      <c r="AG1142" s="23">
        <v>1</v>
      </c>
      <c r="AH1142" s="23">
        <v>1</v>
      </c>
      <c r="AI1142" s="2">
        <v>74.400000000000006</v>
      </c>
      <c r="AJ1142" s="2">
        <v>163.5</v>
      </c>
      <c r="AK1142" s="2">
        <v>74.599999999999994</v>
      </c>
      <c r="AL1142" s="2">
        <v>185.3</v>
      </c>
      <c r="AM1142" s="2">
        <v>4.34</v>
      </c>
      <c r="AN1142" s="2">
        <v>3.13</v>
      </c>
      <c r="AO1142" s="2">
        <v>4.33</v>
      </c>
      <c r="AP1142" s="2">
        <v>1.64</v>
      </c>
      <c r="AQ1142" s="2" t="s">
        <v>30</v>
      </c>
      <c r="AR1142" s="2" t="s">
        <v>30</v>
      </c>
      <c r="AS1142" s="2" t="s">
        <v>30</v>
      </c>
      <c r="AT1142" s="2" t="s">
        <v>30</v>
      </c>
      <c r="AU1142" s="2" t="s">
        <v>30</v>
      </c>
      <c r="AV1142" s="2" t="s">
        <v>30</v>
      </c>
      <c r="AW1142" s="2" t="s">
        <v>30</v>
      </c>
      <c r="AX1142" s="2" t="s">
        <v>30</v>
      </c>
      <c r="AY1142" s="2" t="s">
        <v>30</v>
      </c>
      <c r="AZ1142" s="2" t="s">
        <v>30</v>
      </c>
      <c r="BA1142" s="2" t="s">
        <v>30</v>
      </c>
      <c r="BB1142" s="2" t="s">
        <v>30</v>
      </c>
      <c r="BC1142" s="2" t="s">
        <v>40</v>
      </c>
    </row>
    <row r="1143" spans="1:55">
      <c r="A1143" s="2" t="b">
        <v>0</v>
      </c>
      <c r="B1143" s="2" t="s">
        <v>30</v>
      </c>
      <c r="C1143" s="2" t="s">
        <v>12301</v>
      </c>
      <c r="D1143" s="2" t="s">
        <v>7466</v>
      </c>
      <c r="E1143" s="2" t="s">
        <v>7467</v>
      </c>
      <c r="F1143" s="2">
        <v>0</v>
      </c>
      <c r="G1143" s="2">
        <v>31.946000000000002</v>
      </c>
      <c r="H1143" s="2">
        <v>41</v>
      </c>
      <c r="I1143" s="2">
        <v>4</v>
      </c>
      <c r="J1143" s="2">
        <v>41</v>
      </c>
      <c r="K1143" s="2">
        <v>4</v>
      </c>
      <c r="L1143" s="2">
        <v>1</v>
      </c>
      <c r="M1143" s="2">
        <v>87</v>
      </c>
      <c r="N1143" s="2">
        <v>9.6999999999999993</v>
      </c>
      <c r="O1143" s="2">
        <v>11.18</v>
      </c>
      <c r="P1143" s="2">
        <v>127.34</v>
      </c>
      <c r="Q1143" s="2">
        <v>4</v>
      </c>
      <c r="R1143" s="2" t="s">
        <v>95</v>
      </c>
      <c r="S1143" s="2" t="s">
        <v>991</v>
      </c>
      <c r="T1143" s="2" t="s">
        <v>7468</v>
      </c>
      <c r="U1143" s="2" t="s">
        <v>7469</v>
      </c>
      <c r="V1143" s="2" t="s">
        <v>7470</v>
      </c>
      <c r="W1143" s="2" t="s">
        <v>7471</v>
      </c>
      <c r="X1143" s="2" t="s">
        <v>7472</v>
      </c>
      <c r="Y1143" s="2" t="s">
        <v>102</v>
      </c>
      <c r="Z1143" s="2">
        <v>0</v>
      </c>
      <c r="AA1143" s="22">
        <v>0.77</v>
      </c>
      <c r="AB1143" s="22">
        <v>0.55800000000000005</v>
      </c>
      <c r="AC1143" s="21">
        <v>-0.38</v>
      </c>
      <c r="AD1143" s="21">
        <v>-0.84</v>
      </c>
      <c r="AE1143" s="102">
        <v>0.33365475162278802</v>
      </c>
      <c r="AF1143" s="102">
        <v>6.5768680746112196E-3</v>
      </c>
      <c r="AG1143" s="23">
        <v>1</v>
      </c>
      <c r="AH1143" s="23">
        <v>5.2865757362447002E-2</v>
      </c>
      <c r="AI1143" s="2">
        <v>112.2</v>
      </c>
      <c r="AJ1143" s="2">
        <v>86.4</v>
      </c>
      <c r="AK1143" s="2">
        <v>132.9</v>
      </c>
      <c r="AL1143" s="2">
        <v>74.2</v>
      </c>
      <c r="AM1143" s="2">
        <v>6.91</v>
      </c>
      <c r="AN1143" s="2">
        <v>1.06</v>
      </c>
      <c r="AO1143" s="2">
        <v>1.49</v>
      </c>
      <c r="AP1143" s="2">
        <v>2.29</v>
      </c>
      <c r="AQ1143" s="2" t="s">
        <v>30</v>
      </c>
      <c r="AR1143" s="2" t="s">
        <v>30</v>
      </c>
      <c r="AS1143" s="2" t="s">
        <v>30</v>
      </c>
      <c r="AT1143" s="2" t="s">
        <v>30</v>
      </c>
      <c r="AU1143" s="2" t="s">
        <v>30</v>
      </c>
      <c r="AV1143" s="2" t="s">
        <v>30</v>
      </c>
      <c r="AW1143" s="2" t="s">
        <v>30</v>
      </c>
      <c r="AX1143" s="2" t="s">
        <v>30</v>
      </c>
      <c r="AY1143" s="2" t="s">
        <v>30</v>
      </c>
      <c r="AZ1143" s="2" t="s">
        <v>30</v>
      </c>
      <c r="BA1143" s="2" t="s">
        <v>30</v>
      </c>
      <c r="BB1143" s="2" t="s">
        <v>30</v>
      </c>
      <c r="BC1143" s="2" t="s">
        <v>40</v>
      </c>
    </row>
    <row r="1144" spans="1:55">
      <c r="A1144" s="2" t="b">
        <v>0</v>
      </c>
      <c r="B1144" s="2" t="s">
        <v>30</v>
      </c>
      <c r="C1144" s="2" t="s">
        <v>12301</v>
      </c>
      <c r="D1144" s="2" t="s">
        <v>7141</v>
      </c>
      <c r="E1144" s="2" t="s">
        <v>7142</v>
      </c>
      <c r="F1144" s="2">
        <v>0</v>
      </c>
      <c r="G1144" s="2">
        <v>31.925000000000001</v>
      </c>
      <c r="H1144" s="2">
        <v>50</v>
      </c>
      <c r="I1144" s="2">
        <v>3</v>
      </c>
      <c r="J1144" s="2">
        <v>21</v>
      </c>
      <c r="K1144" s="2">
        <v>3</v>
      </c>
      <c r="L1144" s="2">
        <v>1</v>
      </c>
      <c r="M1144" s="2">
        <v>109</v>
      </c>
      <c r="N1144" s="2">
        <v>12.4</v>
      </c>
      <c r="O1144" s="2">
        <v>7.18</v>
      </c>
      <c r="P1144" s="2">
        <v>98.86</v>
      </c>
      <c r="Q1144" s="2">
        <v>3</v>
      </c>
      <c r="R1144" s="2" t="s">
        <v>186</v>
      </c>
      <c r="S1144" s="2" t="s">
        <v>314</v>
      </c>
      <c r="T1144" s="2" t="s">
        <v>714</v>
      </c>
      <c r="U1144" s="2" t="s">
        <v>7143</v>
      </c>
      <c r="V1144" s="2" t="s">
        <v>7144</v>
      </c>
      <c r="W1144" s="2" t="s">
        <v>7145</v>
      </c>
      <c r="X1144" s="2" t="s">
        <v>7146</v>
      </c>
      <c r="Y1144" s="2" t="s">
        <v>2673</v>
      </c>
      <c r="Z1144" s="2">
        <v>0</v>
      </c>
      <c r="AA1144" s="22">
        <v>1.2709999999999999</v>
      </c>
      <c r="AB1144" s="22">
        <v>1.31</v>
      </c>
      <c r="AC1144" s="21">
        <v>0.35</v>
      </c>
      <c r="AD1144" s="21">
        <v>0.39</v>
      </c>
      <c r="AE1144" s="102">
        <v>0.98251835247486496</v>
      </c>
      <c r="AF1144" s="102">
        <v>0.96587704251541096</v>
      </c>
      <c r="AG1144" s="23">
        <v>1</v>
      </c>
      <c r="AH1144" s="23">
        <v>1</v>
      </c>
      <c r="AI1144" s="2">
        <v>88.3</v>
      </c>
      <c r="AJ1144" s="2">
        <v>112.3</v>
      </c>
      <c r="AK1144" s="2">
        <v>88.9</v>
      </c>
      <c r="AL1144" s="2">
        <v>116.5</v>
      </c>
      <c r="AM1144" s="2">
        <v>4.38</v>
      </c>
      <c r="AN1144" s="2">
        <v>1.21</v>
      </c>
      <c r="AO1144" s="2">
        <v>2.2999999999999998</v>
      </c>
      <c r="AP1144" s="2">
        <v>0.44</v>
      </c>
      <c r="AQ1144" s="2" t="s">
        <v>30</v>
      </c>
      <c r="AR1144" s="2" t="s">
        <v>30</v>
      </c>
      <c r="AS1144" s="2" t="s">
        <v>30</v>
      </c>
      <c r="AT1144" s="2" t="s">
        <v>30</v>
      </c>
      <c r="AU1144" s="2" t="s">
        <v>30</v>
      </c>
      <c r="AV1144" s="2" t="s">
        <v>30</v>
      </c>
      <c r="AW1144" s="2" t="s">
        <v>30</v>
      </c>
      <c r="AX1144" s="2" t="s">
        <v>30</v>
      </c>
      <c r="AY1144" s="2" t="s">
        <v>30</v>
      </c>
      <c r="AZ1144" s="2" t="s">
        <v>30</v>
      </c>
      <c r="BA1144" s="2" t="s">
        <v>30</v>
      </c>
      <c r="BB1144" s="2" t="s">
        <v>30</v>
      </c>
      <c r="BC1144" s="2" t="s">
        <v>40</v>
      </c>
    </row>
    <row r="1145" spans="1:55">
      <c r="A1145" s="2" t="b">
        <v>0</v>
      </c>
      <c r="B1145" s="2" t="s">
        <v>30</v>
      </c>
      <c r="C1145" s="2" t="s">
        <v>12301</v>
      </c>
      <c r="D1145" s="2" t="s">
        <v>6697</v>
      </c>
      <c r="E1145" s="2" t="s">
        <v>6698</v>
      </c>
      <c r="F1145" s="2">
        <v>0</v>
      </c>
      <c r="G1145" s="2">
        <v>31.907</v>
      </c>
      <c r="H1145" s="2">
        <v>35</v>
      </c>
      <c r="I1145" s="2">
        <v>6</v>
      </c>
      <c r="J1145" s="2">
        <v>28</v>
      </c>
      <c r="K1145" s="2">
        <v>6</v>
      </c>
      <c r="L1145" s="2">
        <v>1</v>
      </c>
      <c r="M1145" s="2">
        <v>185</v>
      </c>
      <c r="N1145" s="2">
        <v>20.100000000000001</v>
      </c>
      <c r="O1145" s="2">
        <v>8.98</v>
      </c>
      <c r="P1145" s="2">
        <v>97.6</v>
      </c>
      <c r="Q1145" s="2">
        <v>6</v>
      </c>
      <c r="R1145" s="2" t="s">
        <v>921</v>
      </c>
      <c r="S1145" s="2" t="s">
        <v>141</v>
      </c>
      <c r="T1145" s="2" t="s">
        <v>336</v>
      </c>
      <c r="U1145" s="2" t="s">
        <v>6699</v>
      </c>
      <c r="V1145" s="2" t="s">
        <v>6700</v>
      </c>
      <c r="W1145" s="2" t="s">
        <v>6701</v>
      </c>
      <c r="X1145" s="2" t="s">
        <v>6702</v>
      </c>
      <c r="Y1145" s="2" t="s">
        <v>40</v>
      </c>
      <c r="Z1145" s="2">
        <v>0</v>
      </c>
      <c r="AA1145" s="22">
        <v>1.2050000000000001</v>
      </c>
      <c r="AB1145" s="22">
        <v>1.1180000000000001</v>
      </c>
      <c r="AC1145" s="21">
        <v>0.27</v>
      </c>
      <c r="AD1145" s="21">
        <v>0.16</v>
      </c>
      <c r="AE1145" s="102">
        <v>0.62378048177595602</v>
      </c>
      <c r="AF1145" s="102">
        <v>0.88939995562558105</v>
      </c>
      <c r="AG1145" s="23">
        <v>1</v>
      </c>
      <c r="AH1145" s="23">
        <v>1</v>
      </c>
      <c r="AI1145" s="2">
        <v>89</v>
      </c>
      <c r="AJ1145" s="2">
        <v>107.2</v>
      </c>
      <c r="AK1145" s="2">
        <v>91.2</v>
      </c>
      <c r="AL1145" s="2">
        <v>102</v>
      </c>
      <c r="AM1145" s="2">
        <v>1.36</v>
      </c>
      <c r="AN1145" s="2">
        <v>1.92</v>
      </c>
      <c r="AO1145" s="2">
        <v>2.4700000000000002</v>
      </c>
      <c r="AP1145" s="2">
        <v>1.97</v>
      </c>
      <c r="AQ1145" s="2" t="s">
        <v>30</v>
      </c>
      <c r="AR1145" s="2" t="s">
        <v>30</v>
      </c>
      <c r="AS1145" s="2" t="s">
        <v>30</v>
      </c>
      <c r="AT1145" s="2" t="s">
        <v>30</v>
      </c>
      <c r="AU1145" s="2" t="s">
        <v>30</v>
      </c>
      <c r="AV1145" s="2" t="s">
        <v>30</v>
      </c>
      <c r="AW1145" s="2" t="s">
        <v>30</v>
      </c>
      <c r="AX1145" s="2" t="s">
        <v>30</v>
      </c>
      <c r="AY1145" s="2" t="s">
        <v>30</v>
      </c>
      <c r="AZ1145" s="2" t="s">
        <v>30</v>
      </c>
      <c r="BA1145" s="2" t="s">
        <v>30</v>
      </c>
      <c r="BB1145" s="2" t="s">
        <v>30</v>
      </c>
      <c r="BC1145" s="2" t="s">
        <v>40</v>
      </c>
    </row>
    <row r="1146" spans="1:55">
      <c r="A1146" s="2" t="b">
        <v>0</v>
      </c>
      <c r="B1146" s="2" t="s">
        <v>30</v>
      </c>
      <c r="C1146" s="2" t="s">
        <v>12301</v>
      </c>
      <c r="D1146" s="2" t="s">
        <v>6821</v>
      </c>
      <c r="E1146" s="2" t="s">
        <v>6822</v>
      </c>
      <c r="F1146" s="2">
        <v>0</v>
      </c>
      <c r="G1146" s="2">
        <v>31.89</v>
      </c>
      <c r="H1146" s="2">
        <v>48</v>
      </c>
      <c r="I1146" s="2">
        <v>5</v>
      </c>
      <c r="J1146" s="2">
        <v>20</v>
      </c>
      <c r="K1146" s="2">
        <v>5</v>
      </c>
      <c r="L1146" s="2">
        <v>1</v>
      </c>
      <c r="M1146" s="2">
        <v>187</v>
      </c>
      <c r="N1146" s="2">
        <v>20.6</v>
      </c>
      <c r="O1146" s="2">
        <v>6.1</v>
      </c>
      <c r="P1146" s="2">
        <v>105.53</v>
      </c>
      <c r="Q1146" s="2">
        <v>5</v>
      </c>
      <c r="R1146" s="2" t="s">
        <v>40</v>
      </c>
      <c r="S1146" s="2" t="s">
        <v>141</v>
      </c>
      <c r="T1146" s="2" t="s">
        <v>40</v>
      </c>
      <c r="U1146" s="2" t="s">
        <v>6823</v>
      </c>
      <c r="V1146" s="2" t="s">
        <v>6824</v>
      </c>
      <c r="W1146" s="2" t="s">
        <v>6825</v>
      </c>
      <c r="X1146" s="2" t="s">
        <v>6826</v>
      </c>
      <c r="Y1146" s="2" t="s">
        <v>40</v>
      </c>
      <c r="Z1146" s="2">
        <v>0</v>
      </c>
      <c r="AA1146" s="22">
        <v>1.4279999999999999</v>
      </c>
      <c r="AB1146" s="22">
        <v>1.359</v>
      </c>
      <c r="AC1146" s="21">
        <v>0.51</v>
      </c>
      <c r="AD1146" s="21">
        <v>0.44</v>
      </c>
      <c r="AE1146" s="102">
        <v>7.5809872218890502E-5</v>
      </c>
      <c r="AF1146" s="102">
        <v>1.77379683856005E-4</v>
      </c>
      <c r="AG1146" s="23">
        <v>1.89225431051625E-3</v>
      </c>
      <c r="AH1146" s="23">
        <v>2.5686203074415399E-3</v>
      </c>
      <c r="AI1146" s="2">
        <v>71.7</v>
      </c>
      <c r="AJ1146" s="2">
        <v>102.4</v>
      </c>
      <c r="AK1146" s="2">
        <v>101.1</v>
      </c>
      <c r="AL1146" s="2">
        <v>137.4</v>
      </c>
      <c r="AM1146" s="2">
        <v>5.27</v>
      </c>
      <c r="AN1146" s="2">
        <v>2.62</v>
      </c>
      <c r="AO1146" s="2">
        <v>1</v>
      </c>
      <c r="AP1146" s="2">
        <v>0.79</v>
      </c>
      <c r="AQ1146" s="2" t="s">
        <v>30</v>
      </c>
      <c r="AR1146" s="2" t="s">
        <v>30</v>
      </c>
      <c r="AS1146" s="2" t="s">
        <v>30</v>
      </c>
      <c r="AT1146" s="2" t="s">
        <v>30</v>
      </c>
      <c r="AU1146" s="2" t="s">
        <v>30</v>
      </c>
      <c r="AV1146" s="2" t="s">
        <v>30</v>
      </c>
      <c r="AW1146" s="2" t="s">
        <v>30</v>
      </c>
      <c r="AX1146" s="2" t="s">
        <v>30</v>
      </c>
      <c r="AY1146" s="2" t="s">
        <v>30</v>
      </c>
      <c r="AZ1146" s="2" t="s">
        <v>30</v>
      </c>
      <c r="BA1146" s="2" t="s">
        <v>30</v>
      </c>
      <c r="BB1146" s="2" t="s">
        <v>30</v>
      </c>
      <c r="BC1146" s="2" t="s">
        <v>40</v>
      </c>
    </row>
    <row r="1147" spans="1:55">
      <c r="A1147" s="2" t="b">
        <v>0</v>
      </c>
      <c r="B1147" s="2" t="s">
        <v>30</v>
      </c>
      <c r="C1147" s="2" t="s">
        <v>12301</v>
      </c>
      <c r="D1147" s="2" t="s">
        <v>6891</v>
      </c>
      <c r="E1147" s="2" t="s">
        <v>6892</v>
      </c>
      <c r="F1147" s="2">
        <v>0</v>
      </c>
      <c r="G1147" s="2">
        <v>31.802</v>
      </c>
      <c r="H1147" s="2">
        <v>36</v>
      </c>
      <c r="I1147" s="2">
        <v>8</v>
      </c>
      <c r="J1147" s="2">
        <v>22</v>
      </c>
      <c r="K1147" s="2">
        <v>8</v>
      </c>
      <c r="L1147" s="2">
        <v>1</v>
      </c>
      <c r="M1147" s="2">
        <v>316</v>
      </c>
      <c r="N1147" s="2">
        <v>35</v>
      </c>
      <c r="O1147" s="2">
        <v>6.01</v>
      </c>
      <c r="P1147" s="2">
        <v>80.819999999999993</v>
      </c>
      <c r="Q1147" s="2">
        <v>8</v>
      </c>
      <c r="R1147" s="2" t="s">
        <v>235</v>
      </c>
      <c r="S1147" s="2" t="s">
        <v>40</v>
      </c>
      <c r="T1147" s="2" t="s">
        <v>214</v>
      </c>
      <c r="U1147" s="2" t="s">
        <v>6893</v>
      </c>
      <c r="V1147" s="2" t="s">
        <v>6894</v>
      </c>
      <c r="W1147" s="2" t="s">
        <v>6895</v>
      </c>
      <c r="X1147" s="2" t="s">
        <v>6896</v>
      </c>
      <c r="Y1147" s="2" t="s">
        <v>6897</v>
      </c>
      <c r="Z1147" s="2">
        <v>0</v>
      </c>
      <c r="AA1147" s="22">
        <v>0.97</v>
      </c>
      <c r="AB1147" s="22">
        <v>1.036</v>
      </c>
      <c r="AC1147" s="21">
        <v>-0.04</v>
      </c>
      <c r="AD1147" s="21">
        <v>0.05</v>
      </c>
      <c r="AE1147" s="102">
        <v>0.99532617369308396</v>
      </c>
      <c r="AF1147" s="102">
        <v>0.98581575330494497</v>
      </c>
      <c r="AG1147" s="23">
        <v>1</v>
      </c>
      <c r="AH1147" s="23">
        <v>1</v>
      </c>
      <c r="AI1147" s="2">
        <v>101.7</v>
      </c>
      <c r="AJ1147" s="2">
        <v>98.7</v>
      </c>
      <c r="AK1147" s="2">
        <v>100.6</v>
      </c>
      <c r="AL1147" s="2">
        <v>104.3</v>
      </c>
      <c r="AM1147" s="2">
        <v>3.91</v>
      </c>
      <c r="AN1147" s="2">
        <v>0.28000000000000003</v>
      </c>
      <c r="AO1147" s="2">
        <v>0.66</v>
      </c>
      <c r="AP1147" s="2">
        <v>2.21</v>
      </c>
      <c r="AQ1147" s="2" t="s">
        <v>30</v>
      </c>
      <c r="AR1147" s="2" t="s">
        <v>30</v>
      </c>
      <c r="AS1147" s="2" t="s">
        <v>30</v>
      </c>
      <c r="AT1147" s="2" t="s">
        <v>30</v>
      </c>
      <c r="AU1147" s="2" t="s">
        <v>30</v>
      </c>
      <c r="AV1147" s="2" t="s">
        <v>30</v>
      </c>
      <c r="AW1147" s="2" t="s">
        <v>30</v>
      </c>
      <c r="AX1147" s="2" t="s">
        <v>30</v>
      </c>
      <c r="AY1147" s="2" t="s">
        <v>30</v>
      </c>
      <c r="AZ1147" s="2" t="s">
        <v>30</v>
      </c>
      <c r="BA1147" s="2" t="s">
        <v>30</v>
      </c>
      <c r="BB1147" s="2" t="s">
        <v>30</v>
      </c>
      <c r="BC1147" s="2" t="s">
        <v>40</v>
      </c>
    </row>
    <row r="1148" spans="1:55">
      <c r="A1148" s="2" t="b">
        <v>0</v>
      </c>
      <c r="B1148" s="2" t="s">
        <v>30</v>
      </c>
      <c r="C1148" s="2" t="s">
        <v>12301</v>
      </c>
      <c r="D1148" s="2" t="s">
        <v>12897</v>
      </c>
      <c r="E1148" s="2" t="s">
        <v>12896</v>
      </c>
      <c r="F1148" s="2">
        <v>0</v>
      </c>
      <c r="G1148" s="2">
        <v>31.751000000000001</v>
      </c>
      <c r="H1148" s="2">
        <v>24</v>
      </c>
      <c r="I1148" s="2">
        <v>7</v>
      </c>
      <c r="J1148" s="2">
        <v>21</v>
      </c>
      <c r="K1148" s="2">
        <v>7</v>
      </c>
      <c r="L1148" s="2">
        <v>1</v>
      </c>
      <c r="M1148" s="2">
        <v>381</v>
      </c>
      <c r="N1148" s="2">
        <v>42.3</v>
      </c>
      <c r="O1148" s="2">
        <v>7.42</v>
      </c>
      <c r="P1148" s="2">
        <v>78.040000000000006</v>
      </c>
      <c r="Q1148" s="2">
        <v>7</v>
      </c>
      <c r="R1148" s="2" t="s">
        <v>186</v>
      </c>
      <c r="S1148" s="2" t="s">
        <v>40</v>
      </c>
      <c r="T1148" s="2" t="s">
        <v>519</v>
      </c>
      <c r="U1148" s="2" t="s">
        <v>12884</v>
      </c>
      <c r="V1148" s="2" t="s">
        <v>12895</v>
      </c>
      <c r="W1148" s="2" t="s">
        <v>12894</v>
      </c>
      <c r="X1148" s="2" t="s">
        <v>12893</v>
      </c>
      <c r="Y1148" s="2" t="s">
        <v>5167</v>
      </c>
      <c r="Z1148" s="2">
        <v>0</v>
      </c>
      <c r="AA1148" s="22">
        <v>0.89800000000000002</v>
      </c>
      <c r="AB1148" s="22">
        <v>1.0840000000000001</v>
      </c>
      <c r="AC1148" s="21">
        <v>-0.15</v>
      </c>
      <c r="AD1148" s="21">
        <v>0.12</v>
      </c>
      <c r="AE1148" s="102">
        <v>0.99999999359199498</v>
      </c>
      <c r="AF1148" s="102">
        <v>0.99991114370688206</v>
      </c>
      <c r="AG1148" s="23">
        <v>1</v>
      </c>
      <c r="AH1148" s="23">
        <v>1</v>
      </c>
      <c r="AI1148" s="2">
        <v>73.7</v>
      </c>
      <c r="AJ1148" s="2">
        <v>66.2</v>
      </c>
      <c r="AK1148" s="2">
        <v>59.4</v>
      </c>
      <c r="AL1148" s="2">
        <v>64.400000000000006</v>
      </c>
      <c r="AM1148" s="2">
        <v>9.58</v>
      </c>
      <c r="AN1148" s="2">
        <v>13.97</v>
      </c>
      <c r="AO1148" s="2">
        <v>16.2</v>
      </c>
      <c r="AP1148" s="2">
        <v>16.21</v>
      </c>
      <c r="AQ1148" s="2" t="s">
        <v>30</v>
      </c>
      <c r="AR1148" s="2" t="s">
        <v>30</v>
      </c>
      <c r="AS1148" s="2" t="s">
        <v>30</v>
      </c>
      <c r="AT1148" s="2" t="s">
        <v>30</v>
      </c>
      <c r="AU1148" s="2" t="s">
        <v>30</v>
      </c>
      <c r="AV1148" s="2" t="s">
        <v>30</v>
      </c>
      <c r="AW1148" s="2" t="s">
        <v>30</v>
      </c>
      <c r="AX1148" s="2" t="s">
        <v>30</v>
      </c>
      <c r="AY1148" s="2" t="s">
        <v>30</v>
      </c>
      <c r="AZ1148" s="2" t="s">
        <v>30</v>
      </c>
      <c r="BA1148" s="2" t="s">
        <v>30</v>
      </c>
      <c r="BB1148" s="2" t="s">
        <v>30</v>
      </c>
      <c r="BC1148" s="2" t="s">
        <v>40</v>
      </c>
    </row>
    <row r="1149" spans="1:55">
      <c r="A1149" s="2" t="b">
        <v>0</v>
      </c>
      <c r="B1149" s="2" t="s">
        <v>30</v>
      </c>
      <c r="C1149" s="2" t="s">
        <v>12301</v>
      </c>
      <c r="D1149" s="2" t="s">
        <v>5555</v>
      </c>
      <c r="E1149" s="2" t="s">
        <v>5556</v>
      </c>
      <c r="F1149" s="2">
        <v>0</v>
      </c>
      <c r="G1149" s="2">
        <v>31.648</v>
      </c>
      <c r="H1149" s="2">
        <v>13</v>
      </c>
      <c r="I1149" s="2">
        <v>9</v>
      </c>
      <c r="J1149" s="2">
        <v>26</v>
      </c>
      <c r="K1149" s="2">
        <v>9</v>
      </c>
      <c r="L1149" s="2">
        <v>1</v>
      </c>
      <c r="M1149" s="2">
        <v>643</v>
      </c>
      <c r="N1149" s="2">
        <v>71.099999999999994</v>
      </c>
      <c r="O1149" s="2">
        <v>6.84</v>
      </c>
      <c r="P1149" s="2">
        <v>74.11</v>
      </c>
      <c r="Q1149" s="2">
        <v>9</v>
      </c>
      <c r="R1149" s="2" t="s">
        <v>53</v>
      </c>
      <c r="S1149" s="2" t="s">
        <v>40</v>
      </c>
      <c r="T1149" s="2" t="s">
        <v>5557</v>
      </c>
      <c r="U1149" s="2" t="s">
        <v>5558</v>
      </c>
      <c r="V1149" s="2" t="s">
        <v>5559</v>
      </c>
      <c r="W1149" s="2" t="s">
        <v>5560</v>
      </c>
      <c r="X1149" s="2" t="s">
        <v>5561</v>
      </c>
      <c r="Y1149" s="2" t="s">
        <v>4441</v>
      </c>
      <c r="Z1149" s="2">
        <v>0</v>
      </c>
      <c r="AA1149" s="22">
        <v>0.93</v>
      </c>
      <c r="AB1149" s="22">
        <v>1.0189999999999999</v>
      </c>
      <c r="AC1149" s="21">
        <v>-0.1</v>
      </c>
      <c r="AD1149" s="21">
        <v>0.03</v>
      </c>
      <c r="AE1149" s="102">
        <v>0.99976783267173996</v>
      </c>
      <c r="AF1149" s="102">
        <v>0.99999913870682999</v>
      </c>
      <c r="AG1149" s="23">
        <v>1</v>
      </c>
      <c r="AH1149" s="23">
        <v>1</v>
      </c>
      <c r="AI1149" s="2">
        <v>105.8</v>
      </c>
      <c r="AJ1149" s="2">
        <v>98.4</v>
      </c>
      <c r="AK1149" s="2">
        <v>101.2</v>
      </c>
      <c r="AL1149" s="2">
        <v>103.2</v>
      </c>
      <c r="AM1149" s="2">
        <v>4.08</v>
      </c>
      <c r="AN1149" s="2">
        <v>3.88</v>
      </c>
      <c r="AO1149" s="2">
        <v>4.8</v>
      </c>
      <c r="AP1149" s="2">
        <v>9.27</v>
      </c>
      <c r="AQ1149" s="2" t="s">
        <v>30</v>
      </c>
      <c r="AR1149" s="2" t="s">
        <v>30</v>
      </c>
      <c r="AS1149" s="2" t="s">
        <v>30</v>
      </c>
      <c r="AT1149" s="2" t="s">
        <v>30</v>
      </c>
      <c r="AU1149" s="2" t="s">
        <v>30</v>
      </c>
      <c r="AV1149" s="2" t="s">
        <v>30</v>
      </c>
      <c r="AW1149" s="2" t="s">
        <v>30</v>
      </c>
      <c r="AX1149" s="2" t="s">
        <v>30</v>
      </c>
      <c r="AY1149" s="2" t="s">
        <v>30</v>
      </c>
      <c r="AZ1149" s="2" t="s">
        <v>30</v>
      </c>
      <c r="BA1149" s="2" t="s">
        <v>30</v>
      </c>
      <c r="BB1149" s="2" t="s">
        <v>30</v>
      </c>
      <c r="BC1149" s="2" t="s">
        <v>40</v>
      </c>
    </row>
    <row r="1150" spans="1:55">
      <c r="A1150" s="2" t="b">
        <v>0</v>
      </c>
      <c r="B1150" s="2" t="s">
        <v>30</v>
      </c>
      <c r="C1150" s="2" t="s">
        <v>12301</v>
      </c>
      <c r="D1150" s="2" t="s">
        <v>6780</v>
      </c>
      <c r="E1150" s="2" t="s">
        <v>6781</v>
      </c>
      <c r="F1150" s="2">
        <v>0</v>
      </c>
      <c r="G1150" s="2">
        <v>31.545999999999999</v>
      </c>
      <c r="H1150" s="2">
        <v>25</v>
      </c>
      <c r="I1150" s="2">
        <v>6</v>
      </c>
      <c r="J1150" s="2">
        <v>20</v>
      </c>
      <c r="K1150" s="2">
        <v>6</v>
      </c>
      <c r="L1150" s="2">
        <v>1</v>
      </c>
      <c r="M1150" s="2">
        <v>325</v>
      </c>
      <c r="N1150" s="2">
        <v>35</v>
      </c>
      <c r="O1150" s="2">
        <v>4.72</v>
      </c>
      <c r="P1150" s="2">
        <v>91.61</v>
      </c>
      <c r="Q1150" s="2">
        <v>6</v>
      </c>
      <c r="R1150" s="2" t="s">
        <v>33</v>
      </c>
      <c r="S1150" s="2" t="s">
        <v>40</v>
      </c>
      <c r="T1150" s="2" t="s">
        <v>207</v>
      </c>
      <c r="U1150" s="2" t="s">
        <v>1663</v>
      </c>
      <c r="V1150" s="2" t="s">
        <v>6782</v>
      </c>
      <c r="W1150" s="2" t="s">
        <v>6783</v>
      </c>
      <c r="X1150" s="2" t="s">
        <v>6784</v>
      </c>
      <c r="Y1150" s="2" t="s">
        <v>3625</v>
      </c>
      <c r="Z1150" s="2">
        <v>0</v>
      </c>
      <c r="AA1150" s="22">
        <v>1.1910000000000001</v>
      </c>
      <c r="AB1150" s="22">
        <v>1.204</v>
      </c>
      <c r="AC1150" s="21">
        <v>0.25</v>
      </c>
      <c r="AD1150" s="21">
        <v>0.27</v>
      </c>
      <c r="AE1150" s="102">
        <v>0.60459126394802298</v>
      </c>
      <c r="AF1150" s="102">
        <v>0.82036776864701</v>
      </c>
      <c r="AG1150" s="23">
        <v>1</v>
      </c>
      <c r="AH1150" s="23">
        <v>1</v>
      </c>
      <c r="AI1150" s="2">
        <v>90.5</v>
      </c>
      <c r="AJ1150" s="2">
        <v>107.8</v>
      </c>
      <c r="AK1150" s="2">
        <v>99.5</v>
      </c>
      <c r="AL1150" s="2">
        <v>119.8</v>
      </c>
      <c r="AM1150" s="2">
        <v>2.34</v>
      </c>
      <c r="AN1150" s="2">
        <v>5.13</v>
      </c>
      <c r="AO1150" s="2">
        <v>5.9</v>
      </c>
      <c r="AP1150" s="2">
        <v>1.97</v>
      </c>
      <c r="AQ1150" s="2" t="s">
        <v>30</v>
      </c>
      <c r="AR1150" s="2" t="s">
        <v>30</v>
      </c>
      <c r="AS1150" s="2" t="s">
        <v>30</v>
      </c>
      <c r="AT1150" s="2" t="s">
        <v>30</v>
      </c>
      <c r="AU1150" s="2" t="s">
        <v>30</v>
      </c>
      <c r="AV1150" s="2" t="s">
        <v>30</v>
      </c>
      <c r="AW1150" s="2" t="s">
        <v>30</v>
      </c>
      <c r="AX1150" s="2" t="s">
        <v>30</v>
      </c>
      <c r="AY1150" s="2" t="s">
        <v>30</v>
      </c>
      <c r="AZ1150" s="2" t="s">
        <v>30</v>
      </c>
      <c r="BA1150" s="2" t="s">
        <v>30</v>
      </c>
      <c r="BB1150" s="2" t="s">
        <v>30</v>
      </c>
      <c r="BC1150" s="2" t="s">
        <v>40</v>
      </c>
    </row>
    <row r="1151" spans="1:55">
      <c r="A1151" s="2" t="b">
        <v>0</v>
      </c>
      <c r="B1151" s="2" t="s">
        <v>30</v>
      </c>
      <c r="C1151" s="2" t="s">
        <v>12301</v>
      </c>
      <c r="D1151" s="2" t="s">
        <v>7946</v>
      </c>
      <c r="E1151" s="2" t="s">
        <v>7947</v>
      </c>
      <c r="F1151" s="2">
        <v>0</v>
      </c>
      <c r="G1151" s="2">
        <v>31.542999999999999</v>
      </c>
      <c r="H1151" s="2">
        <v>33</v>
      </c>
      <c r="I1151" s="2">
        <v>8</v>
      </c>
      <c r="J1151" s="2">
        <v>19</v>
      </c>
      <c r="K1151" s="2">
        <v>8</v>
      </c>
      <c r="L1151" s="2">
        <v>1</v>
      </c>
      <c r="M1151" s="2">
        <v>303</v>
      </c>
      <c r="N1151" s="2">
        <v>34</v>
      </c>
      <c r="O1151" s="2">
        <v>5.4</v>
      </c>
      <c r="P1151" s="2">
        <v>62.15</v>
      </c>
      <c r="Q1151" s="2">
        <v>8</v>
      </c>
      <c r="R1151" s="2" t="s">
        <v>85</v>
      </c>
      <c r="S1151" s="2" t="s">
        <v>34</v>
      </c>
      <c r="T1151" s="2" t="s">
        <v>2111</v>
      </c>
      <c r="U1151" s="2" t="s">
        <v>7948</v>
      </c>
      <c r="V1151" s="2" t="s">
        <v>7949</v>
      </c>
      <c r="W1151" s="2" t="s">
        <v>7950</v>
      </c>
      <c r="X1151" s="2" t="s">
        <v>7951</v>
      </c>
      <c r="Y1151" s="2" t="s">
        <v>40</v>
      </c>
      <c r="Z1151" s="2">
        <v>0</v>
      </c>
      <c r="AA1151" s="22">
        <v>1.103</v>
      </c>
      <c r="AB1151" s="22">
        <v>1.0740000000000001</v>
      </c>
      <c r="AC1151" s="21">
        <v>0.14000000000000001</v>
      </c>
      <c r="AD1151" s="21">
        <v>0.1</v>
      </c>
      <c r="AE1151" s="102">
        <v>0.99927303207350204</v>
      </c>
      <c r="AF1151" s="102">
        <v>0.99976511756174802</v>
      </c>
      <c r="AG1151" s="23">
        <v>1</v>
      </c>
      <c r="AH1151" s="23">
        <v>1</v>
      </c>
      <c r="AI1151" s="2">
        <v>96</v>
      </c>
      <c r="AJ1151" s="2">
        <v>105.9</v>
      </c>
      <c r="AK1151" s="2">
        <v>105.8</v>
      </c>
      <c r="AL1151" s="2">
        <v>113.6</v>
      </c>
      <c r="AM1151" s="2">
        <v>5.25</v>
      </c>
      <c r="AN1151" s="2">
        <v>7.41</v>
      </c>
      <c r="AO1151" s="2">
        <v>5.36</v>
      </c>
      <c r="AP1151" s="2">
        <v>2.64</v>
      </c>
      <c r="AQ1151" s="2" t="s">
        <v>30</v>
      </c>
      <c r="AR1151" s="2" t="s">
        <v>30</v>
      </c>
      <c r="AS1151" s="2" t="s">
        <v>30</v>
      </c>
      <c r="AT1151" s="2" t="s">
        <v>30</v>
      </c>
      <c r="AU1151" s="2" t="s">
        <v>30</v>
      </c>
      <c r="AV1151" s="2" t="s">
        <v>30</v>
      </c>
      <c r="AW1151" s="2" t="s">
        <v>30</v>
      </c>
      <c r="AX1151" s="2" t="s">
        <v>30</v>
      </c>
      <c r="AY1151" s="2" t="s">
        <v>30</v>
      </c>
      <c r="AZ1151" s="2" t="s">
        <v>30</v>
      </c>
      <c r="BA1151" s="2" t="s">
        <v>30</v>
      </c>
      <c r="BB1151" s="2" t="s">
        <v>30</v>
      </c>
      <c r="BC1151" s="2" t="s">
        <v>40</v>
      </c>
    </row>
    <row r="1152" spans="1:55">
      <c r="A1152" s="2" t="b">
        <v>0</v>
      </c>
      <c r="B1152" s="2" t="s">
        <v>30</v>
      </c>
      <c r="C1152" s="2" t="s">
        <v>12301</v>
      </c>
      <c r="D1152" s="2" t="s">
        <v>7034</v>
      </c>
      <c r="E1152" s="2" t="s">
        <v>7035</v>
      </c>
      <c r="F1152" s="2">
        <v>0</v>
      </c>
      <c r="G1152" s="2">
        <v>31.523</v>
      </c>
      <c r="H1152" s="2">
        <v>22</v>
      </c>
      <c r="I1152" s="2">
        <v>9</v>
      </c>
      <c r="J1152" s="2">
        <v>18</v>
      </c>
      <c r="K1152" s="2">
        <v>9</v>
      </c>
      <c r="L1152" s="2">
        <v>1</v>
      </c>
      <c r="M1152" s="2">
        <v>400</v>
      </c>
      <c r="N1152" s="2">
        <v>44.2</v>
      </c>
      <c r="O1152" s="2">
        <v>7.27</v>
      </c>
      <c r="P1152" s="2">
        <v>48.76</v>
      </c>
      <c r="Q1152" s="2">
        <v>9</v>
      </c>
      <c r="R1152" s="2" t="s">
        <v>33</v>
      </c>
      <c r="S1152" s="2" t="s">
        <v>40</v>
      </c>
      <c r="T1152" s="2" t="s">
        <v>214</v>
      </c>
      <c r="U1152" s="2" t="s">
        <v>7036</v>
      </c>
      <c r="V1152" s="2" t="s">
        <v>7037</v>
      </c>
      <c r="W1152" s="2" t="s">
        <v>7038</v>
      </c>
      <c r="X1152" s="2" t="s">
        <v>7039</v>
      </c>
      <c r="Y1152" s="2" t="s">
        <v>3569</v>
      </c>
      <c r="Z1152" s="2">
        <v>0</v>
      </c>
      <c r="AA1152" s="22">
        <v>1.0900000000000001</v>
      </c>
      <c r="AB1152" s="22">
        <v>1.004</v>
      </c>
      <c r="AC1152" s="21">
        <v>0.12</v>
      </c>
      <c r="AD1152" s="21">
        <v>0.01</v>
      </c>
      <c r="AE1152" s="102">
        <v>0.999997448713145</v>
      </c>
      <c r="AF1152" s="102">
        <v>0.99999999999950395</v>
      </c>
      <c r="AG1152" s="23">
        <v>1</v>
      </c>
      <c r="AH1152" s="23">
        <v>1</v>
      </c>
      <c r="AI1152" s="2">
        <v>100.7</v>
      </c>
      <c r="AJ1152" s="2">
        <v>109.8</v>
      </c>
      <c r="AK1152" s="2">
        <v>106.8</v>
      </c>
      <c r="AL1152" s="2">
        <v>107.2</v>
      </c>
      <c r="AM1152" s="2">
        <v>0.34</v>
      </c>
      <c r="AN1152" s="2">
        <v>2.23</v>
      </c>
      <c r="AO1152" s="2">
        <v>0.55000000000000004</v>
      </c>
      <c r="AP1152" s="2">
        <v>2.42</v>
      </c>
      <c r="AQ1152" s="2" t="s">
        <v>30</v>
      </c>
      <c r="AR1152" s="2" t="s">
        <v>30</v>
      </c>
      <c r="AS1152" s="2" t="s">
        <v>30</v>
      </c>
      <c r="AT1152" s="2" t="s">
        <v>30</v>
      </c>
      <c r="AU1152" s="2" t="s">
        <v>30</v>
      </c>
      <c r="AV1152" s="2" t="s">
        <v>30</v>
      </c>
      <c r="AW1152" s="2" t="s">
        <v>30</v>
      </c>
      <c r="AX1152" s="2" t="s">
        <v>30</v>
      </c>
      <c r="AY1152" s="2" t="s">
        <v>30</v>
      </c>
      <c r="AZ1152" s="2" t="s">
        <v>30</v>
      </c>
      <c r="BA1152" s="2" t="s">
        <v>30</v>
      </c>
      <c r="BB1152" s="2" t="s">
        <v>30</v>
      </c>
      <c r="BC1152" s="2" t="s">
        <v>40</v>
      </c>
    </row>
    <row r="1153" spans="1:55">
      <c r="A1153" s="2" t="b">
        <v>0</v>
      </c>
      <c r="B1153" s="2" t="s">
        <v>30</v>
      </c>
      <c r="C1153" s="2" t="s">
        <v>12301</v>
      </c>
      <c r="D1153" s="2" t="s">
        <v>7082</v>
      </c>
      <c r="E1153" s="2" t="s">
        <v>7083</v>
      </c>
      <c r="F1153" s="2">
        <v>0</v>
      </c>
      <c r="G1153" s="2">
        <v>31.495999999999999</v>
      </c>
      <c r="H1153" s="2">
        <v>29</v>
      </c>
      <c r="I1153" s="2">
        <v>7</v>
      </c>
      <c r="J1153" s="2">
        <v>21</v>
      </c>
      <c r="K1153" s="2">
        <v>7</v>
      </c>
      <c r="L1153" s="2">
        <v>1</v>
      </c>
      <c r="M1153" s="2">
        <v>383</v>
      </c>
      <c r="N1153" s="2">
        <v>42.3</v>
      </c>
      <c r="O1153" s="2">
        <v>5.9</v>
      </c>
      <c r="P1153" s="2">
        <v>73.08</v>
      </c>
      <c r="Q1153" s="2">
        <v>7</v>
      </c>
      <c r="R1153" s="2" t="s">
        <v>33</v>
      </c>
      <c r="S1153" s="2" t="s">
        <v>314</v>
      </c>
      <c r="T1153" s="2" t="s">
        <v>511</v>
      </c>
      <c r="U1153" s="2" t="s">
        <v>1079</v>
      </c>
      <c r="V1153" s="2" t="s">
        <v>7084</v>
      </c>
      <c r="W1153" s="2" t="s">
        <v>7085</v>
      </c>
      <c r="X1153" s="2" t="s">
        <v>7086</v>
      </c>
      <c r="Y1153" s="2" t="s">
        <v>7087</v>
      </c>
      <c r="Z1153" s="2">
        <v>0</v>
      </c>
      <c r="AA1153" s="22">
        <v>0.99199999999999999</v>
      </c>
      <c r="AB1153" s="22">
        <v>1.2230000000000001</v>
      </c>
      <c r="AC1153" s="21">
        <v>-0.01</v>
      </c>
      <c r="AD1153" s="21">
        <v>0.28999999999999998</v>
      </c>
      <c r="AE1153" s="102">
        <v>0.99999955824679898</v>
      </c>
      <c r="AF1153" s="102">
        <v>0.94631188070519301</v>
      </c>
      <c r="AG1153" s="23">
        <v>1</v>
      </c>
      <c r="AH1153" s="23">
        <v>1</v>
      </c>
      <c r="AI1153" s="2">
        <v>108.4</v>
      </c>
      <c r="AJ1153" s="2">
        <v>107.6</v>
      </c>
      <c r="AK1153" s="2">
        <v>77</v>
      </c>
      <c r="AL1153" s="2">
        <v>94.2</v>
      </c>
      <c r="AM1153" s="2">
        <v>6.22</v>
      </c>
      <c r="AN1153" s="2">
        <v>0.47</v>
      </c>
      <c r="AO1153" s="2">
        <v>4.26</v>
      </c>
      <c r="AP1153" s="2">
        <v>5.0199999999999996</v>
      </c>
      <c r="AQ1153" s="2" t="s">
        <v>30</v>
      </c>
      <c r="AR1153" s="2" t="s">
        <v>30</v>
      </c>
      <c r="AS1153" s="2" t="s">
        <v>30</v>
      </c>
      <c r="AT1153" s="2" t="s">
        <v>30</v>
      </c>
      <c r="AU1153" s="2" t="s">
        <v>30</v>
      </c>
      <c r="AV1153" s="2" t="s">
        <v>30</v>
      </c>
      <c r="AW1153" s="2" t="s">
        <v>30</v>
      </c>
      <c r="AX1153" s="2" t="s">
        <v>30</v>
      </c>
      <c r="AY1153" s="2" t="s">
        <v>30</v>
      </c>
      <c r="AZ1153" s="2" t="s">
        <v>30</v>
      </c>
      <c r="BA1153" s="2" t="s">
        <v>30</v>
      </c>
      <c r="BB1153" s="2" t="s">
        <v>30</v>
      </c>
      <c r="BC1153" s="2" t="s">
        <v>40</v>
      </c>
    </row>
    <row r="1154" spans="1:55">
      <c r="A1154" s="2" t="b">
        <v>0</v>
      </c>
      <c r="B1154" s="2" t="s">
        <v>30</v>
      </c>
      <c r="C1154" s="2" t="s">
        <v>12301</v>
      </c>
      <c r="D1154" s="2" t="s">
        <v>6469</v>
      </c>
      <c r="E1154" s="2" t="s">
        <v>6470</v>
      </c>
      <c r="F1154" s="2">
        <v>0</v>
      </c>
      <c r="G1154" s="2">
        <v>31.492000000000001</v>
      </c>
      <c r="H1154" s="2">
        <v>18</v>
      </c>
      <c r="I1154" s="2">
        <v>5</v>
      </c>
      <c r="J1154" s="2">
        <v>23</v>
      </c>
      <c r="K1154" s="2">
        <v>5</v>
      </c>
      <c r="L1154" s="2">
        <v>1</v>
      </c>
      <c r="M1154" s="2">
        <v>361</v>
      </c>
      <c r="N1154" s="2">
        <v>40.200000000000003</v>
      </c>
      <c r="O1154" s="2">
        <v>9.0399999999999991</v>
      </c>
      <c r="P1154" s="2">
        <v>88.11</v>
      </c>
      <c r="Q1154" s="2">
        <v>5</v>
      </c>
      <c r="R1154" s="2" t="s">
        <v>132</v>
      </c>
      <c r="S1154" s="2" t="s">
        <v>141</v>
      </c>
      <c r="T1154" s="2" t="s">
        <v>77</v>
      </c>
      <c r="U1154" s="2" t="s">
        <v>6471</v>
      </c>
      <c r="V1154" s="2" t="s">
        <v>6472</v>
      </c>
      <c r="W1154" s="2" t="s">
        <v>6473</v>
      </c>
      <c r="X1154" s="2" t="s">
        <v>6474</v>
      </c>
      <c r="Y1154" s="2" t="s">
        <v>40</v>
      </c>
      <c r="Z1154" s="2">
        <v>0</v>
      </c>
      <c r="AA1154" s="22">
        <v>1.3120000000000001</v>
      </c>
      <c r="AB1154" s="22">
        <v>1.1619999999999999</v>
      </c>
      <c r="AC1154" s="21">
        <v>0.39</v>
      </c>
      <c r="AD1154" s="21">
        <v>0.22</v>
      </c>
      <c r="AE1154" s="102">
        <v>0.95298307112362401</v>
      </c>
      <c r="AF1154" s="102">
        <v>0.99537912102809201</v>
      </c>
      <c r="AG1154" s="23">
        <v>1</v>
      </c>
      <c r="AH1154" s="23">
        <v>1</v>
      </c>
      <c r="AI1154" s="2">
        <v>84.7</v>
      </c>
      <c r="AJ1154" s="2">
        <v>111.1</v>
      </c>
      <c r="AK1154" s="2">
        <v>98.3</v>
      </c>
      <c r="AL1154" s="2">
        <v>114.3</v>
      </c>
      <c r="AM1154" s="2">
        <v>4.51</v>
      </c>
      <c r="AN1154" s="2">
        <v>3.63</v>
      </c>
      <c r="AO1154" s="2">
        <v>0.59</v>
      </c>
      <c r="AP1154" s="2">
        <v>1.76</v>
      </c>
      <c r="AQ1154" s="2" t="s">
        <v>30</v>
      </c>
      <c r="AR1154" s="2" t="s">
        <v>30</v>
      </c>
      <c r="AS1154" s="2" t="s">
        <v>30</v>
      </c>
      <c r="AT1154" s="2" t="s">
        <v>30</v>
      </c>
      <c r="AU1154" s="2" t="s">
        <v>30</v>
      </c>
      <c r="AV1154" s="2" t="s">
        <v>30</v>
      </c>
      <c r="AW1154" s="2" t="s">
        <v>30</v>
      </c>
      <c r="AX1154" s="2" t="s">
        <v>30</v>
      </c>
      <c r="AY1154" s="2" t="s">
        <v>30</v>
      </c>
      <c r="AZ1154" s="2" t="s">
        <v>30</v>
      </c>
      <c r="BA1154" s="2" t="s">
        <v>30</v>
      </c>
      <c r="BB1154" s="2" t="s">
        <v>30</v>
      </c>
      <c r="BC1154" s="2" t="s">
        <v>40</v>
      </c>
    </row>
    <row r="1155" spans="1:55">
      <c r="A1155" s="2" t="b">
        <v>0</v>
      </c>
      <c r="B1155" s="2" t="s">
        <v>30</v>
      </c>
      <c r="C1155" s="2" t="s">
        <v>12301</v>
      </c>
      <c r="D1155" s="2" t="s">
        <v>7064</v>
      </c>
      <c r="E1155" s="2" t="s">
        <v>7065</v>
      </c>
      <c r="F1155" s="2">
        <v>0</v>
      </c>
      <c r="G1155" s="2">
        <v>31.484000000000002</v>
      </c>
      <c r="H1155" s="2">
        <v>26</v>
      </c>
      <c r="I1155" s="2">
        <v>7</v>
      </c>
      <c r="J1155" s="2">
        <v>16</v>
      </c>
      <c r="K1155" s="2">
        <v>7</v>
      </c>
      <c r="L1155" s="2">
        <v>1</v>
      </c>
      <c r="M1155" s="2">
        <v>357</v>
      </c>
      <c r="N1155" s="2">
        <v>40</v>
      </c>
      <c r="O1155" s="2">
        <v>6.86</v>
      </c>
      <c r="P1155" s="2">
        <v>49.76</v>
      </c>
      <c r="Q1155" s="2">
        <v>7</v>
      </c>
      <c r="R1155" s="2" t="s">
        <v>1902</v>
      </c>
      <c r="S1155" s="2" t="s">
        <v>314</v>
      </c>
      <c r="T1155" s="2" t="s">
        <v>151</v>
      </c>
      <c r="U1155" s="2" t="s">
        <v>40</v>
      </c>
      <c r="V1155" s="2" t="s">
        <v>7066</v>
      </c>
      <c r="W1155" s="2" t="s">
        <v>7067</v>
      </c>
      <c r="X1155" s="2" t="s">
        <v>7068</v>
      </c>
      <c r="Y1155" s="2" t="s">
        <v>40</v>
      </c>
      <c r="Z1155" s="2">
        <v>0</v>
      </c>
      <c r="AA1155" s="22">
        <v>1.036</v>
      </c>
      <c r="AB1155" s="22">
        <v>1.018</v>
      </c>
      <c r="AC1155" s="21">
        <v>0.05</v>
      </c>
      <c r="AD1155" s="21">
        <v>0.03</v>
      </c>
      <c r="AE1155" s="102">
        <v>0.99993719552055205</v>
      </c>
      <c r="AF1155" s="102">
        <v>0.999998743945816</v>
      </c>
      <c r="AG1155" s="23">
        <v>1</v>
      </c>
      <c r="AH1155" s="23">
        <v>1</v>
      </c>
      <c r="AI1155" s="2">
        <v>106.2</v>
      </c>
      <c r="AJ1155" s="2">
        <v>110</v>
      </c>
      <c r="AK1155" s="2">
        <v>105.1</v>
      </c>
      <c r="AL1155" s="2">
        <v>107</v>
      </c>
      <c r="AM1155" s="2">
        <v>3.8</v>
      </c>
      <c r="AN1155" s="2">
        <v>1.17</v>
      </c>
      <c r="AO1155" s="2">
        <v>4</v>
      </c>
      <c r="AP1155" s="2">
        <v>1.82</v>
      </c>
      <c r="AQ1155" s="2" t="s">
        <v>30</v>
      </c>
      <c r="AR1155" s="2" t="s">
        <v>30</v>
      </c>
      <c r="AS1155" s="2" t="s">
        <v>30</v>
      </c>
      <c r="AT1155" s="2" t="s">
        <v>30</v>
      </c>
      <c r="AU1155" s="2" t="s">
        <v>30</v>
      </c>
      <c r="AV1155" s="2" t="s">
        <v>30</v>
      </c>
      <c r="AW1155" s="2" t="s">
        <v>30</v>
      </c>
      <c r="AX1155" s="2" t="s">
        <v>30</v>
      </c>
      <c r="AY1155" s="2" t="s">
        <v>30</v>
      </c>
      <c r="AZ1155" s="2" t="s">
        <v>30</v>
      </c>
      <c r="BA1155" s="2" t="s">
        <v>30</v>
      </c>
      <c r="BB1155" s="2" t="s">
        <v>30</v>
      </c>
      <c r="BC1155" s="2" t="s">
        <v>40</v>
      </c>
    </row>
    <row r="1156" spans="1:55">
      <c r="A1156" s="2" t="b">
        <v>0</v>
      </c>
      <c r="B1156" s="2" t="s">
        <v>30</v>
      </c>
      <c r="C1156" s="2" t="s">
        <v>12301</v>
      </c>
      <c r="D1156" s="2" t="s">
        <v>12892</v>
      </c>
      <c r="E1156" s="2" t="s">
        <v>12891</v>
      </c>
      <c r="F1156" s="2">
        <v>0</v>
      </c>
      <c r="G1156" s="2">
        <v>31.454999999999998</v>
      </c>
      <c r="H1156" s="2">
        <v>24</v>
      </c>
      <c r="I1156" s="2">
        <v>6</v>
      </c>
      <c r="J1156" s="2">
        <v>17</v>
      </c>
      <c r="K1156" s="2">
        <v>6</v>
      </c>
      <c r="L1156" s="2">
        <v>1</v>
      </c>
      <c r="M1156" s="2">
        <v>350</v>
      </c>
      <c r="N1156" s="2">
        <v>38.1</v>
      </c>
      <c r="O1156" s="2">
        <v>6.73</v>
      </c>
      <c r="P1156" s="2">
        <v>73.73</v>
      </c>
      <c r="Q1156" s="2">
        <v>6</v>
      </c>
      <c r="R1156" s="2" t="s">
        <v>33</v>
      </c>
      <c r="S1156" s="2" t="s">
        <v>44</v>
      </c>
      <c r="T1156" s="2" t="s">
        <v>151</v>
      </c>
      <c r="U1156" s="2" t="s">
        <v>1221</v>
      </c>
      <c r="V1156" s="2" t="s">
        <v>12890</v>
      </c>
      <c r="W1156" s="2" t="s">
        <v>12889</v>
      </c>
      <c r="X1156" s="2" t="s">
        <v>12888</v>
      </c>
      <c r="Y1156" s="2" t="s">
        <v>790</v>
      </c>
      <c r="Z1156" s="2">
        <v>0</v>
      </c>
      <c r="AA1156" s="22">
        <v>0.70599999999999996</v>
      </c>
      <c r="AB1156" s="22">
        <v>0.66700000000000004</v>
      </c>
      <c r="AC1156" s="21">
        <v>-0.5</v>
      </c>
      <c r="AD1156" s="21">
        <v>-0.57999999999999996</v>
      </c>
      <c r="AE1156" s="102">
        <v>0.99844784788168295</v>
      </c>
      <c r="AF1156" s="102">
        <v>0.99679460980338597</v>
      </c>
      <c r="AG1156" s="23">
        <v>1</v>
      </c>
      <c r="AH1156" s="23">
        <v>1</v>
      </c>
      <c r="AI1156" s="2">
        <v>89.9</v>
      </c>
      <c r="AJ1156" s="2">
        <v>63.5</v>
      </c>
      <c r="AK1156" s="2">
        <v>91</v>
      </c>
      <c r="AL1156" s="2">
        <v>60.7</v>
      </c>
      <c r="AM1156" s="2">
        <v>5.0199999999999996</v>
      </c>
      <c r="AN1156" s="2">
        <v>13.38</v>
      </c>
      <c r="AO1156" s="2">
        <v>3.01</v>
      </c>
      <c r="AP1156" s="2">
        <v>19.07</v>
      </c>
      <c r="AQ1156" s="2" t="s">
        <v>30</v>
      </c>
      <c r="AR1156" s="2" t="s">
        <v>30</v>
      </c>
      <c r="AS1156" s="2" t="s">
        <v>30</v>
      </c>
      <c r="AT1156" s="2" t="s">
        <v>30</v>
      </c>
      <c r="AU1156" s="2" t="s">
        <v>30</v>
      </c>
      <c r="AV1156" s="2" t="s">
        <v>30</v>
      </c>
      <c r="AW1156" s="2" t="s">
        <v>30</v>
      </c>
      <c r="AX1156" s="2" t="s">
        <v>30</v>
      </c>
      <c r="AY1156" s="2" t="s">
        <v>30</v>
      </c>
      <c r="AZ1156" s="2" t="s">
        <v>30</v>
      </c>
      <c r="BA1156" s="2" t="s">
        <v>30</v>
      </c>
      <c r="BB1156" s="2" t="s">
        <v>30</v>
      </c>
      <c r="BC1156" s="2" t="s">
        <v>40</v>
      </c>
    </row>
    <row r="1157" spans="1:55">
      <c r="A1157" s="2" t="b">
        <v>0</v>
      </c>
      <c r="B1157" s="2" t="s">
        <v>30</v>
      </c>
      <c r="C1157" s="2" t="s">
        <v>12301</v>
      </c>
      <c r="D1157" s="2" t="s">
        <v>7998</v>
      </c>
      <c r="E1157" s="2" t="s">
        <v>7999</v>
      </c>
      <c r="F1157" s="2">
        <v>0</v>
      </c>
      <c r="G1157" s="2">
        <v>31.344999999999999</v>
      </c>
      <c r="H1157" s="2">
        <v>8</v>
      </c>
      <c r="I1157" s="2">
        <v>7</v>
      </c>
      <c r="J1157" s="2">
        <v>27</v>
      </c>
      <c r="K1157" s="2">
        <v>1</v>
      </c>
      <c r="L1157" s="2">
        <v>1</v>
      </c>
      <c r="M1157" s="2">
        <v>764</v>
      </c>
      <c r="N1157" s="2">
        <v>85.9</v>
      </c>
      <c r="O1157" s="2">
        <v>5.77</v>
      </c>
      <c r="P1157" s="2">
        <v>78.69</v>
      </c>
      <c r="Q1157" s="2">
        <v>7</v>
      </c>
      <c r="R1157" s="2" t="s">
        <v>33</v>
      </c>
      <c r="S1157" s="2" t="s">
        <v>54</v>
      </c>
      <c r="T1157" s="2" t="s">
        <v>158</v>
      </c>
      <c r="U1157" s="2" t="s">
        <v>421</v>
      </c>
      <c r="V1157" s="2" t="s">
        <v>8000</v>
      </c>
      <c r="W1157" s="2" t="s">
        <v>8001</v>
      </c>
      <c r="X1157" s="2" t="s">
        <v>8002</v>
      </c>
      <c r="Y1157" s="2" t="s">
        <v>425</v>
      </c>
      <c r="Z1157" s="2">
        <v>0</v>
      </c>
      <c r="AA1157" s="22">
        <v>0.65400000000000003</v>
      </c>
      <c r="AB1157" s="22">
        <v>0.90100000000000002</v>
      </c>
      <c r="AC1157" s="21">
        <v>-0.61</v>
      </c>
      <c r="AD1157" s="21">
        <v>-0.15</v>
      </c>
      <c r="AE1157" s="102">
        <v>0.162011338641188</v>
      </c>
      <c r="AF1157" s="102">
        <v>0.972388703173936</v>
      </c>
      <c r="AG1157" s="23">
        <v>0.78202419695250502</v>
      </c>
      <c r="AH1157" s="23">
        <v>1</v>
      </c>
      <c r="AI1157" s="2">
        <v>133.4</v>
      </c>
      <c r="AJ1157" s="2">
        <v>87.3</v>
      </c>
      <c r="AK1157" s="2">
        <v>104.3</v>
      </c>
      <c r="AL1157" s="2">
        <v>93.9</v>
      </c>
      <c r="AM1157" s="2">
        <v>3.4</v>
      </c>
      <c r="AN1157" s="2">
        <v>3.15</v>
      </c>
      <c r="AO1157" s="2">
        <v>4.3499999999999996</v>
      </c>
      <c r="AP1157" s="2">
        <v>5</v>
      </c>
      <c r="AQ1157" s="2" t="s">
        <v>30</v>
      </c>
      <c r="AR1157" s="2" t="s">
        <v>30</v>
      </c>
      <c r="AS1157" s="2" t="s">
        <v>30</v>
      </c>
      <c r="AT1157" s="2" t="s">
        <v>30</v>
      </c>
      <c r="AU1157" s="2" t="s">
        <v>30</v>
      </c>
      <c r="AV1157" s="2" t="s">
        <v>30</v>
      </c>
      <c r="AW1157" s="2" t="s">
        <v>30</v>
      </c>
      <c r="AX1157" s="2" t="s">
        <v>30</v>
      </c>
      <c r="AY1157" s="2" t="s">
        <v>30</v>
      </c>
      <c r="AZ1157" s="2" t="s">
        <v>30</v>
      </c>
      <c r="BA1157" s="2" t="s">
        <v>30</v>
      </c>
      <c r="BB1157" s="2" t="s">
        <v>30</v>
      </c>
      <c r="BC1157" s="2" t="s">
        <v>40</v>
      </c>
    </row>
    <row r="1158" spans="1:55">
      <c r="A1158" s="2" t="b">
        <v>0</v>
      </c>
      <c r="B1158" s="2" t="s">
        <v>30</v>
      </c>
      <c r="C1158" s="2" t="s">
        <v>12301</v>
      </c>
      <c r="D1158" s="2" t="s">
        <v>8114</v>
      </c>
      <c r="E1158" s="2" t="s">
        <v>8115</v>
      </c>
      <c r="F1158" s="2">
        <v>0</v>
      </c>
      <c r="G1158" s="2">
        <v>31.257000000000001</v>
      </c>
      <c r="H1158" s="2">
        <v>32</v>
      </c>
      <c r="I1158" s="2">
        <v>6</v>
      </c>
      <c r="J1158" s="2">
        <v>17</v>
      </c>
      <c r="K1158" s="2">
        <v>6</v>
      </c>
      <c r="L1158" s="2">
        <v>1</v>
      </c>
      <c r="M1158" s="2">
        <v>355</v>
      </c>
      <c r="N1158" s="2">
        <v>39.4</v>
      </c>
      <c r="O1158" s="2">
        <v>5.92</v>
      </c>
      <c r="P1158" s="2">
        <v>79.11</v>
      </c>
      <c r="Q1158" s="2">
        <v>6</v>
      </c>
      <c r="R1158" s="2" t="s">
        <v>33</v>
      </c>
      <c r="S1158" s="2" t="s">
        <v>86</v>
      </c>
      <c r="T1158" s="2" t="s">
        <v>207</v>
      </c>
      <c r="U1158" s="2" t="s">
        <v>8116</v>
      </c>
      <c r="V1158" s="2" t="s">
        <v>8117</v>
      </c>
      <c r="W1158" s="2" t="s">
        <v>8118</v>
      </c>
      <c r="X1158" s="2" t="s">
        <v>8119</v>
      </c>
      <c r="Y1158" s="2" t="s">
        <v>1069</v>
      </c>
      <c r="Z1158" s="2">
        <v>0</v>
      </c>
      <c r="AA1158" s="22">
        <v>1.161</v>
      </c>
      <c r="AB1158" s="22">
        <v>1.1639999999999999</v>
      </c>
      <c r="AC1158" s="21">
        <v>0.22</v>
      </c>
      <c r="AD1158" s="21">
        <v>0.22</v>
      </c>
      <c r="AE1158" s="102">
        <v>0.99747425708897297</v>
      </c>
      <c r="AF1158" s="102">
        <v>0.99907756893937505</v>
      </c>
      <c r="AG1158" s="23">
        <v>1</v>
      </c>
      <c r="AH1158" s="23">
        <v>1</v>
      </c>
      <c r="AI1158" s="2">
        <v>90.5</v>
      </c>
      <c r="AJ1158" s="2">
        <v>105.1</v>
      </c>
      <c r="AK1158" s="2">
        <v>102.5</v>
      </c>
      <c r="AL1158" s="2">
        <v>119.4</v>
      </c>
      <c r="AM1158" s="2">
        <v>11.01</v>
      </c>
      <c r="AN1158" s="2">
        <v>7.64</v>
      </c>
      <c r="AO1158" s="2">
        <v>6.9</v>
      </c>
      <c r="AP1158" s="2">
        <v>7.84</v>
      </c>
      <c r="AQ1158" s="2" t="s">
        <v>30</v>
      </c>
      <c r="AR1158" s="2" t="s">
        <v>30</v>
      </c>
      <c r="AS1158" s="2" t="s">
        <v>30</v>
      </c>
      <c r="AT1158" s="2" t="s">
        <v>30</v>
      </c>
      <c r="AU1158" s="2" t="s">
        <v>30</v>
      </c>
      <c r="AV1158" s="2" t="s">
        <v>30</v>
      </c>
      <c r="AW1158" s="2" t="s">
        <v>30</v>
      </c>
      <c r="AX1158" s="2" t="s">
        <v>30</v>
      </c>
      <c r="AY1158" s="2" t="s">
        <v>30</v>
      </c>
      <c r="AZ1158" s="2" t="s">
        <v>30</v>
      </c>
      <c r="BA1158" s="2" t="s">
        <v>30</v>
      </c>
      <c r="BB1158" s="2" t="s">
        <v>30</v>
      </c>
      <c r="BC1158" s="2" t="s">
        <v>40</v>
      </c>
    </row>
    <row r="1159" spans="1:55">
      <c r="A1159" s="2" t="b">
        <v>0</v>
      </c>
      <c r="B1159" s="2" t="s">
        <v>30</v>
      </c>
      <c r="C1159" s="2" t="s">
        <v>12301</v>
      </c>
      <c r="D1159" s="2" t="s">
        <v>9476</v>
      </c>
      <c r="E1159" s="2" t="s">
        <v>9477</v>
      </c>
      <c r="F1159" s="2">
        <v>0</v>
      </c>
      <c r="G1159" s="2">
        <v>31.16</v>
      </c>
      <c r="H1159" s="2">
        <v>59</v>
      </c>
      <c r="I1159" s="2">
        <v>3</v>
      </c>
      <c r="J1159" s="2">
        <v>21</v>
      </c>
      <c r="K1159" s="2">
        <v>3</v>
      </c>
      <c r="L1159" s="2">
        <v>1</v>
      </c>
      <c r="M1159" s="2">
        <v>69</v>
      </c>
      <c r="N1159" s="2">
        <v>8</v>
      </c>
      <c r="O1159" s="2">
        <v>9.41</v>
      </c>
      <c r="P1159" s="2">
        <v>67.77</v>
      </c>
      <c r="Q1159" s="2">
        <v>3</v>
      </c>
      <c r="R1159" s="2" t="s">
        <v>2155</v>
      </c>
      <c r="S1159" s="2" t="s">
        <v>40</v>
      </c>
      <c r="T1159" s="2" t="s">
        <v>40</v>
      </c>
      <c r="U1159" s="2" t="s">
        <v>40</v>
      </c>
      <c r="V1159" s="2" t="s">
        <v>9478</v>
      </c>
      <c r="W1159" s="2" t="s">
        <v>9479</v>
      </c>
      <c r="X1159" s="2" t="s">
        <v>9480</v>
      </c>
      <c r="Y1159" s="2" t="s">
        <v>40</v>
      </c>
      <c r="Z1159" s="2">
        <v>0</v>
      </c>
      <c r="AA1159" s="22">
        <v>0.64</v>
      </c>
      <c r="AB1159" s="22">
        <v>0.63500000000000001</v>
      </c>
      <c r="AC1159" s="21">
        <v>-0.64</v>
      </c>
      <c r="AD1159" s="21">
        <v>-0.66</v>
      </c>
      <c r="AE1159" s="102">
        <v>0.26924754026631298</v>
      </c>
      <c r="AF1159" s="102">
        <v>0.25534944900791301</v>
      </c>
      <c r="AG1159" s="23">
        <v>1</v>
      </c>
      <c r="AH1159" s="23">
        <v>0.91916110961672004</v>
      </c>
      <c r="AI1159" s="2">
        <v>105.1</v>
      </c>
      <c r="AJ1159" s="2">
        <v>67.3</v>
      </c>
      <c r="AK1159" s="2">
        <v>78.8</v>
      </c>
      <c r="AL1159" s="2">
        <v>50</v>
      </c>
      <c r="AM1159" s="2">
        <v>7.39</v>
      </c>
      <c r="AN1159" s="2">
        <v>2.64</v>
      </c>
      <c r="AO1159" s="2">
        <v>2.58</v>
      </c>
      <c r="AP1159" s="2">
        <v>1.48</v>
      </c>
      <c r="AQ1159" s="2" t="s">
        <v>30</v>
      </c>
      <c r="AR1159" s="2" t="s">
        <v>30</v>
      </c>
      <c r="AS1159" s="2" t="s">
        <v>30</v>
      </c>
      <c r="AT1159" s="2" t="s">
        <v>30</v>
      </c>
      <c r="AU1159" s="2" t="s">
        <v>30</v>
      </c>
      <c r="AV1159" s="2" t="s">
        <v>30</v>
      </c>
      <c r="AW1159" s="2" t="s">
        <v>30</v>
      </c>
      <c r="AX1159" s="2" t="s">
        <v>30</v>
      </c>
      <c r="AY1159" s="2" t="s">
        <v>30</v>
      </c>
      <c r="AZ1159" s="2" t="s">
        <v>30</v>
      </c>
      <c r="BA1159" s="2" t="s">
        <v>30</v>
      </c>
      <c r="BB1159" s="2" t="s">
        <v>30</v>
      </c>
      <c r="BC1159" s="2" t="s">
        <v>40</v>
      </c>
    </row>
    <row r="1160" spans="1:55">
      <c r="A1160" s="2" t="b">
        <v>0</v>
      </c>
      <c r="B1160" s="2" t="s">
        <v>30</v>
      </c>
      <c r="C1160" s="2" t="s">
        <v>12301</v>
      </c>
      <c r="D1160" s="2" t="s">
        <v>5640</v>
      </c>
      <c r="E1160" s="2" t="s">
        <v>5641</v>
      </c>
      <c r="F1160" s="2">
        <v>0</v>
      </c>
      <c r="G1160" s="2">
        <v>30.949000000000002</v>
      </c>
      <c r="H1160" s="2">
        <v>31</v>
      </c>
      <c r="I1160" s="2">
        <v>7</v>
      </c>
      <c r="J1160" s="2">
        <v>23</v>
      </c>
      <c r="K1160" s="2">
        <v>7</v>
      </c>
      <c r="L1160" s="2">
        <v>1</v>
      </c>
      <c r="M1160" s="2">
        <v>285</v>
      </c>
      <c r="N1160" s="2">
        <v>31</v>
      </c>
      <c r="O1160" s="2">
        <v>5.36</v>
      </c>
      <c r="P1160" s="2">
        <v>91.77</v>
      </c>
      <c r="Q1160" s="2">
        <v>7</v>
      </c>
      <c r="R1160" s="2" t="s">
        <v>95</v>
      </c>
      <c r="S1160" s="2" t="s">
        <v>40</v>
      </c>
      <c r="T1160" s="2" t="s">
        <v>151</v>
      </c>
      <c r="U1160" s="2" t="s">
        <v>5642</v>
      </c>
      <c r="V1160" s="2" t="s">
        <v>5643</v>
      </c>
      <c r="W1160" s="2" t="s">
        <v>40</v>
      </c>
      <c r="X1160" s="2" t="s">
        <v>5644</v>
      </c>
      <c r="Y1160" s="2" t="s">
        <v>5645</v>
      </c>
      <c r="Z1160" s="2">
        <v>0</v>
      </c>
      <c r="AA1160" s="22">
        <v>1.1579999999999999</v>
      </c>
      <c r="AB1160" s="22">
        <v>1.181</v>
      </c>
      <c r="AC1160" s="21">
        <v>0.21</v>
      </c>
      <c r="AD1160" s="21">
        <v>0.24</v>
      </c>
      <c r="AE1160" s="102">
        <v>0.99819270863732201</v>
      </c>
      <c r="AF1160" s="102">
        <v>0.99879321307133395</v>
      </c>
      <c r="AG1160" s="23">
        <v>1</v>
      </c>
      <c r="AH1160" s="23">
        <v>1</v>
      </c>
      <c r="AI1160" s="2">
        <v>93.1</v>
      </c>
      <c r="AJ1160" s="2">
        <v>107.9</v>
      </c>
      <c r="AK1160" s="2">
        <v>98.7</v>
      </c>
      <c r="AL1160" s="2">
        <v>116.5</v>
      </c>
      <c r="AM1160" s="2">
        <v>4.92</v>
      </c>
      <c r="AN1160" s="2">
        <v>10.99</v>
      </c>
      <c r="AO1160" s="2">
        <v>5.88</v>
      </c>
      <c r="AP1160" s="2">
        <v>8.2100000000000009</v>
      </c>
      <c r="AQ1160" s="2" t="s">
        <v>30</v>
      </c>
      <c r="AR1160" s="2" t="s">
        <v>30</v>
      </c>
      <c r="AS1160" s="2" t="s">
        <v>30</v>
      </c>
      <c r="AT1160" s="2" t="s">
        <v>30</v>
      </c>
      <c r="AU1160" s="2" t="s">
        <v>30</v>
      </c>
      <c r="AV1160" s="2" t="s">
        <v>30</v>
      </c>
      <c r="AW1160" s="2" t="s">
        <v>30</v>
      </c>
      <c r="AX1160" s="2" t="s">
        <v>30</v>
      </c>
      <c r="AY1160" s="2" t="s">
        <v>30</v>
      </c>
      <c r="AZ1160" s="2" t="s">
        <v>30</v>
      </c>
      <c r="BA1160" s="2" t="s">
        <v>30</v>
      </c>
      <c r="BB1160" s="2" t="s">
        <v>30</v>
      </c>
      <c r="BC1160" s="2" t="s">
        <v>40</v>
      </c>
    </row>
    <row r="1161" spans="1:55">
      <c r="A1161" s="2" t="b">
        <v>0</v>
      </c>
      <c r="B1161" s="2" t="s">
        <v>30</v>
      </c>
      <c r="C1161" s="2" t="s">
        <v>12301</v>
      </c>
      <c r="D1161" s="2" t="s">
        <v>7165</v>
      </c>
      <c r="E1161" s="2" t="s">
        <v>7166</v>
      </c>
      <c r="F1161" s="2">
        <v>0</v>
      </c>
      <c r="G1161" s="2">
        <v>30.844999999999999</v>
      </c>
      <c r="H1161" s="2">
        <v>23</v>
      </c>
      <c r="I1161" s="2">
        <v>7</v>
      </c>
      <c r="J1161" s="2">
        <v>18</v>
      </c>
      <c r="K1161" s="2">
        <v>7</v>
      </c>
      <c r="L1161" s="2">
        <v>1</v>
      </c>
      <c r="M1161" s="2">
        <v>319</v>
      </c>
      <c r="N1161" s="2">
        <v>35.799999999999997</v>
      </c>
      <c r="O1161" s="2">
        <v>10.17</v>
      </c>
      <c r="P1161" s="2">
        <v>54.78</v>
      </c>
      <c r="Q1161" s="2">
        <v>7</v>
      </c>
      <c r="R1161" s="2" t="s">
        <v>688</v>
      </c>
      <c r="S1161" s="2" t="s">
        <v>141</v>
      </c>
      <c r="T1161" s="2" t="s">
        <v>937</v>
      </c>
      <c r="U1161" s="2" t="s">
        <v>2931</v>
      </c>
      <c r="V1161" s="2" t="s">
        <v>7167</v>
      </c>
      <c r="W1161" s="2" t="s">
        <v>40</v>
      </c>
      <c r="X1161" s="2" t="s">
        <v>7168</v>
      </c>
      <c r="Y1161" s="2" t="s">
        <v>40</v>
      </c>
      <c r="Z1161" s="2">
        <v>0</v>
      </c>
      <c r="AA1161" s="22">
        <v>0.97399999999999998</v>
      </c>
      <c r="AB1161" s="22">
        <v>0.86199999999999999</v>
      </c>
      <c r="AC1161" s="21">
        <v>-0.04</v>
      </c>
      <c r="AD1161" s="21">
        <v>-0.21</v>
      </c>
      <c r="AE1161" s="102">
        <v>0.99999730772890705</v>
      </c>
      <c r="AF1161" s="102">
        <v>0.99991379341544995</v>
      </c>
      <c r="AG1161" s="23">
        <v>1</v>
      </c>
      <c r="AH1161" s="23">
        <v>1</v>
      </c>
      <c r="AI1161" s="2">
        <v>97</v>
      </c>
      <c r="AJ1161" s="2">
        <v>94.5</v>
      </c>
      <c r="AK1161" s="2">
        <v>104.9</v>
      </c>
      <c r="AL1161" s="2">
        <v>90.5</v>
      </c>
      <c r="AM1161" s="2">
        <v>6.43</v>
      </c>
      <c r="AN1161" s="2">
        <v>4.7300000000000004</v>
      </c>
      <c r="AO1161" s="2">
        <v>9.1999999999999993</v>
      </c>
      <c r="AP1161" s="2">
        <v>8.8000000000000007</v>
      </c>
      <c r="AQ1161" s="2" t="s">
        <v>30</v>
      </c>
      <c r="AR1161" s="2" t="s">
        <v>30</v>
      </c>
      <c r="AS1161" s="2" t="s">
        <v>30</v>
      </c>
      <c r="AT1161" s="2" t="s">
        <v>30</v>
      </c>
      <c r="AU1161" s="2" t="s">
        <v>30</v>
      </c>
      <c r="AV1161" s="2" t="s">
        <v>30</v>
      </c>
      <c r="AW1161" s="2" t="s">
        <v>30</v>
      </c>
      <c r="AX1161" s="2" t="s">
        <v>30</v>
      </c>
      <c r="AY1161" s="2" t="s">
        <v>30</v>
      </c>
      <c r="AZ1161" s="2" t="s">
        <v>30</v>
      </c>
      <c r="BA1161" s="2" t="s">
        <v>30</v>
      </c>
      <c r="BB1161" s="2" t="s">
        <v>30</v>
      </c>
      <c r="BC1161" s="2" t="s">
        <v>40</v>
      </c>
    </row>
    <row r="1162" spans="1:55">
      <c r="A1162" s="2" t="b">
        <v>0</v>
      </c>
      <c r="B1162" s="2" t="s">
        <v>30</v>
      </c>
      <c r="C1162" s="2" t="s">
        <v>12301</v>
      </c>
      <c r="D1162" s="2" t="s">
        <v>7928</v>
      </c>
      <c r="E1162" s="2" t="s">
        <v>7929</v>
      </c>
      <c r="F1162" s="2">
        <v>0</v>
      </c>
      <c r="G1162" s="2">
        <v>30.805</v>
      </c>
      <c r="H1162" s="2">
        <v>30</v>
      </c>
      <c r="I1162" s="2">
        <v>8</v>
      </c>
      <c r="J1162" s="2">
        <v>18</v>
      </c>
      <c r="K1162" s="2">
        <v>7</v>
      </c>
      <c r="L1162" s="2">
        <v>1</v>
      </c>
      <c r="M1162" s="2">
        <v>334</v>
      </c>
      <c r="N1162" s="2">
        <v>36.9</v>
      </c>
      <c r="O1162" s="2">
        <v>7.05</v>
      </c>
      <c r="P1162" s="2">
        <v>74.790000000000006</v>
      </c>
      <c r="Q1162" s="2">
        <v>8</v>
      </c>
      <c r="R1162" s="2" t="s">
        <v>33</v>
      </c>
      <c r="S1162" s="2" t="s">
        <v>40</v>
      </c>
      <c r="T1162" s="2" t="s">
        <v>68</v>
      </c>
      <c r="U1162" s="2" t="s">
        <v>7930</v>
      </c>
      <c r="V1162" s="2" t="s">
        <v>7931</v>
      </c>
      <c r="W1162" s="2" t="s">
        <v>7932</v>
      </c>
      <c r="X1162" s="2" t="s">
        <v>7933</v>
      </c>
      <c r="Y1162" s="2" t="s">
        <v>4441</v>
      </c>
      <c r="Z1162" s="2">
        <v>1</v>
      </c>
      <c r="AA1162" s="22">
        <v>1.1479999999999999</v>
      </c>
      <c r="AB1162" s="22">
        <v>1.155</v>
      </c>
      <c r="AC1162" s="21">
        <v>0.2</v>
      </c>
      <c r="AD1162" s="21">
        <v>0.21</v>
      </c>
      <c r="AE1162" s="102">
        <v>0.84841636436631096</v>
      </c>
      <c r="AF1162" s="102">
        <v>0.80418456859832599</v>
      </c>
      <c r="AG1162" s="23">
        <v>1</v>
      </c>
      <c r="AH1162" s="23">
        <v>1</v>
      </c>
      <c r="AI1162" s="2">
        <v>98.3</v>
      </c>
      <c r="AJ1162" s="2">
        <v>112.8</v>
      </c>
      <c r="AK1162" s="2">
        <v>99.9</v>
      </c>
      <c r="AL1162" s="2">
        <v>115.4</v>
      </c>
      <c r="AM1162" s="2">
        <v>0.53</v>
      </c>
      <c r="AN1162" s="2">
        <v>6.15</v>
      </c>
      <c r="AO1162" s="2">
        <v>1.1499999999999999</v>
      </c>
      <c r="AP1162" s="2">
        <v>2.62</v>
      </c>
      <c r="AQ1162" s="2" t="s">
        <v>30</v>
      </c>
      <c r="AR1162" s="2" t="s">
        <v>30</v>
      </c>
      <c r="AS1162" s="2" t="s">
        <v>30</v>
      </c>
      <c r="AT1162" s="2" t="s">
        <v>30</v>
      </c>
      <c r="AU1162" s="2" t="s">
        <v>30</v>
      </c>
      <c r="AV1162" s="2" t="s">
        <v>30</v>
      </c>
      <c r="AW1162" s="2" t="s">
        <v>30</v>
      </c>
      <c r="AX1162" s="2" t="s">
        <v>30</v>
      </c>
      <c r="AY1162" s="2" t="s">
        <v>30</v>
      </c>
      <c r="AZ1162" s="2" t="s">
        <v>30</v>
      </c>
      <c r="BA1162" s="2" t="s">
        <v>30</v>
      </c>
      <c r="BB1162" s="2" t="s">
        <v>30</v>
      </c>
      <c r="BC1162" s="2" t="s">
        <v>40</v>
      </c>
    </row>
    <row r="1163" spans="1:55">
      <c r="A1163" s="2" t="b">
        <v>0</v>
      </c>
      <c r="B1163" s="2" t="s">
        <v>30</v>
      </c>
      <c r="C1163" s="2" t="s">
        <v>12301</v>
      </c>
      <c r="D1163" s="2" t="s">
        <v>8068</v>
      </c>
      <c r="E1163" s="2" t="s">
        <v>8069</v>
      </c>
      <c r="F1163" s="2">
        <v>0</v>
      </c>
      <c r="G1163" s="2">
        <v>30.771999999999998</v>
      </c>
      <c r="H1163" s="2">
        <v>46</v>
      </c>
      <c r="I1163" s="2">
        <v>4</v>
      </c>
      <c r="J1163" s="2">
        <v>11</v>
      </c>
      <c r="K1163" s="2">
        <v>4</v>
      </c>
      <c r="L1163" s="2">
        <v>1</v>
      </c>
      <c r="M1163" s="2">
        <v>219</v>
      </c>
      <c r="N1163" s="2">
        <v>22.8</v>
      </c>
      <c r="O1163" s="2">
        <v>4.92</v>
      </c>
      <c r="P1163" s="2">
        <v>62.12</v>
      </c>
      <c r="Q1163" s="2">
        <v>4</v>
      </c>
      <c r="R1163" s="2" t="s">
        <v>53</v>
      </c>
      <c r="S1163" s="2" t="s">
        <v>40</v>
      </c>
      <c r="T1163" s="2" t="s">
        <v>3765</v>
      </c>
      <c r="U1163" s="2" t="s">
        <v>8070</v>
      </c>
      <c r="V1163" s="2" t="s">
        <v>8071</v>
      </c>
      <c r="W1163" s="2" t="s">
        <v>8072</v>
      </c>
      <c r="X1163" s="2" t="s">
        <v>8073</v>
      </c>
      <c r="Y1163" s="2" t="s">
        <v>40</v>
      </c>
      <c r="Z1163" s="2">
        <v>0</v>
      </c>
      <c r="AA1163" s="22">
        <v>1.0609999999999999</v>
      </c>
      <c r="AB1163" s="22">
        <v>1.222</v>
      </c>
      <c r="AC1163" s="21">
        <v>0.09</v>
      </c>
      <c r="AD1163" s="21">
        <v>0.28999999999999998</v>
      </c>
      <c r="AE1163" s="102">
        <v>0.99999382895723898</v>
      </c>
      <c r="AF1163" s="102">
        <v>0.92280373678251804</v>
      </c>
      <c r="AG1163" s="23">
        <v>1</v>
      </c>
      <c r="AH1163" s="23">
        <v>1</v>
      </c>
      <c r="AI1163" s="2">
        <v>101</v>
      </c>
      <c r="AJ1163" s="2">
        <v>107.2</v>
      </c>
      <c r="AK1163" s="2">
        <v>83.1</v>
      </c>
      <c r="AL1163" s="2">
        <v>101.5</v>
      </c>
      <c r="AM1163" s="2">
        <v>2.5299999999999998</v>
      </c>
      <c r="AN1163" s="2">
        <v>5.47</v>
      </c>
      <c r="AO1163" s="2">
        <v>4.1500000000000004</v>
      </c>
      <c r="AP1163" s="2">
        <v>5.78</v>
      </c>
      <c r="AQ1163" s="2" t="s">
        <v>30</v>
      </c>
      <c r="AR1163" s="2" t="s">
        <v>30</v>
      </c>
      <c r="AS1163" s="2" t="s">
        <v>30</v>
      </c>
      <c r="AT1163" s="2" t="s">
        <v>30</v>
      </c>
      <c r="AU1163" s="2" t="s">
        <v>30</v>
      </c>
      <c r="AV1163" s="2" t="s">
        <v>30</v>
      </c>
      <c r="AW1163" s="2" t="s">
        <v>30</v>
      </c>
      <c r="AX1163" s="2" t="s">
        <v>30</v>
      </c>
      <c r="AY1163" s="2" t="s">
        <v>30</v>
      </c>
      <c r="AZ1163" s="2" t="s">
        <v>30</v>
      </c>
      <c r="BA1163" s="2" t="s">
        <v>30</v>
      </c>
      <c r="BB1163" s="2" t="s">
        <v>30</v>
      </c>
      <c r="BC1163" s="2" t="s">
        <v>40</v>
      </c>
    </row>
    <row r="1164" spans="1:55">
      <c r="A1164" s="2" t="b">
        <v>0</v>
      </c>
      <c r="B1164" s="2" t="s">
        <v>30</v>
      </c>
      <c r="C1164" s="2" t="s">
        <v>12301</v>
      </c>
      <c r="D1164" s="2" t="s">
        <v>7934</v>
      </c>
      <c r="E1164" s="2" t="s">
        <v>7935</v>
      </c>
      <c r="F1164" s="2">
        <v>0</v>
      </c>
      <c r="G1164" s="2">
        <v>30.768000000000001</v>
      </c>
      <c r="H1164" s="2">
        <v>42</v>
      </c>
      <c r="I1164" s="2">
        <v>3</v>
      </c>
      <c r="J1164" s="2">
        <v>19</v>
      </c>
      <c r="K1164" s="2">
        <v>3</v>
      </c>
      <c r="L1164" s="2">
        <v>1</v>
      </c>
      <c r="M1164" s="2">
        <v>97</v>
      </c>
      <c r="N1164" s="2">
        <v>10.7</v>
      </c>
      <c r="O1164" s="2">
        <v>4.93</v>
      </c>
      <c r="P1164" s="2">
        <v>94.93</v>
      </c>
      <c r="Q1164" s="2">
        <v>3</v>
      </c>
      <c r="R1164" s="2" t="s">
        <v>140</v>
      </c>
      <c r="S1164" s="2" t="s">
        <v>34</v>
      </c>
      <c r="T1164" s="2" t="s">
        <v>714</v>
      </c>
      <c r="U1164" s="2" t="s">
        <v>7936</v>
      </c>
      <c r="V1164" s="2" t="s">
        <v>7937</v>
      </c>
      <c r="W1164" s="2" t="s">
        <v>7938</v>
      </c>
      <c r="X1164" s="2" t="s">
        <v>7939</v>
      </c>
      <c r="Y1164" s="2" t="s">
        <v>1180</v>
      </c>
      <c r="Z1164" s="2">
        <v>0</v>
      </c>
      <c r="AA1164" s="22">
        <v>1.0329999999999999</v>
      </c>
      <c r="AB1164" s="22">
        <v>0.88800000000000001</v>
      </c>
      <c r="AC1164" s="21">
        <v>0.05</v>
      </c>
      <c r="AD1164" s="21">
        <v>-0.17</v>
      </c>
      <c r="AE1164" s="102">
        <v>0.99999200749186601</v>
      </c>
      <c r="AF1164" s="102">
        <v>0.99992407684559803</v>
      </c>
      <c r="AG1164" s="23">
        <v>1</v>
      </c>
      <c r="AH1164" s="23">
        <v>1</v>
      </c>
      <c r="AI1164" s="2">
        <v>85.9</v>
      </c>
      <c r="AJ1164" s="2">
        <v>88.7</v>
      </c>
      <c r="AK1164" s="2">
        <v>124.3</v>
      </c>
      <c r="AL1164" s="2">
        <v>110.4</v>
      </c>
      <c r="AM1164" s="2">
        <v>9.99</v>
      </c>
      <c r="AN1164" s="2">
        <v>3.14</v>
      </c>
      <c r="AO1164" s="2">
        <v>2.9</v>
      </c>
      <c r="AP1164" s="2">
        <v>2.75</v>
      </c>
      <c r="AQ1164" s="2" t="s">
        <v>30</v>
      </c>
      <c r="AR1164" s="2" t="s">
        <v>30</v>
      </c>
      <c r="AS1164" s="2" t="s">
        <v>30</v>
      </c>
      <c r="AT1164" s="2" t="s">
        <v>30</v>
      </c>
      <c r="AU1164" s="2" t="s">
        <v>30</v>
      </c>
      <c r="AV1164" s="2" t="s">
        <v>30</v>
      </c>
      <c r="AW1164" s="2" t="s">
        <v>30</v>
      </c>
      <c r="AX1164" s="2" t="s">
        <v>30</v>
      </c>
      <c r="AY1164" s="2" t="s">
        <v>30</v>
      </c>
      <c r="AZ1164" s="2" t="s">
        <v>30</v>
      </c>
      <c r="BA1164" s="2" t="s">
        <v>30</v>
      </c>
      <c r="BB1164" s="2" t="s">
        <v>30</v>
      </c>
      <c r="BC1164" s="2" t="s">
        <v>40</v>
      </c>
    </row>
    <row r="1165" spans="1:55">
      <c r="A1165" s="2" t="b">
        <v>0</v>
      </c>
      <c r="B1165" s="2" t="s">
        <v>30</v>
      </c>
      <c r="C1165" s="2" t="s">
        <v>12301</v>
      </c>
      <c r="D1165" s="2" t="s">
        <v>8580</v>
      </c>
      <c r="E1165" s="2" t="s">
        <v>8581</v>
      </c>
      <c r="F1165" s="2">
        <v>0</v>
      </c>
      <c r="G1165" s="2">
        <v>30.754999999999999</v>
      </c>
      <c r="H1165" s="2">
        <v>23</v>
      </c>
      <c r="I1165" s="2">
        <v>7</v>
      </c>
      <c r="J1165" s="2">
        <v>26</v>
      </c>
      <c r="K1165" s="2">
        <v>7</v>
      </c>
      <c r="L1165" s="2">
        <v>1</v>
      </c>
      <c r="M1165" s="2">
        <v>433</v>
      </c>
      <c r="N1165" s="2">
        <v>45.7</v>
      </c>
      <c r="O1165" s="2">
        <v>7.75</v>
      </c>
      <c r="P1165" s="2">
        <v>97.57</v>
      </c>
      <c r="Q1165" s="2">
        <v>7</v>
      </c>
      <c r="R1165" s="2" t="s">
        <v>186</v>
      </c>
      <c r="S1165" s="2" t="s">
        <v>141</v>
      </c>
      <c r="T1165" s="2" t="s">
        <v>519</v>
      </c>
      <c r="U1165" s="2" t="s">
        <v>8582</v>
      </c>
      <c r="V1165" s="2" t="s">
        <v>8583</v>
      </c>
      <c r="W1165" s="2" t="s">
        <v>8584</v>
      </c>
      <c r="X1165" s="2" t="s">
        <v>8585</v>
      </c>
      <c r="Y1165" s="2" t="s">
        <v>40</v>
      </c>
      <c r="Z1165" s="2">
        <v>0</v>
      </c>
      <c r="AA1165" s="22">
        <v>0.87</v>
      </c>
      <c r="AB1165" s="22">
        <v>0.96699999999999997</v>
      </c>
      <c r="AC1165" s="21">
        <v>-0.2</v>
      </c>
      <c r="AD1165" s="21">
        <v>-0.05</v>
      </c>
      <c r="AE1165" s="102">
        <v>0.99143876661637798</v>
      </c>
      <c r="AF1165" s="102">
        <v>0.99999999904100001</v>
      </c>
      <c r="AG1165" s="23">
        <v>1</v>
      </c>
      <c r="AH1165" s="23">
        <v>1</v>
      </c>
      <c r="AI1165" s="2">
        <v>116.6</v>
      </c>
      <c r="AJ1165" s="2">
        <v>101.5</v>
      </c>
      <c r="AK1165" s="2">
        <v>104.1</v>
      </c>
      <c r="AL1165" s="2">
        <v>100.6</v>
      </c>
      <c r="AM1165" s="2">
        <v>6.92</v>
      </c>
      <c r="AN1165" s="2">
        <v>1.87</v>
      </c>
      <c r="AO1165" s="2">
        <v>1.05</v>
      </c>
      <c r="AP1165" s="2">
        <v>5.71</v>
      </c>
      <c r="AQ1165" s="2" t="s">
        <v>30</v>
      </c>
      <c r="AR1165" s="2" t="s">
        <v>30</v>
      </c>
      <c r="AS1165" s="2" t="s">
        <v>30</v>
      </c>
      <c r="AT1165" s="2" t="s">
        <v>30</v>
      </c>
      <c r="AU1165" s="2" t="s">
        <v>30</v>
      </c>
      <c r="AV1165" s="2" t="s">
        <v>30</v>
      </c>
      <c r="AW1165" s="2" t="s">
        <v>30</v>
      </c>
      <c r="AX1165" s="2" t="s">
        <v>30</v>
      </c>
      <c r="AY1165" s="2" t="s">
        <v>30</v>
      </c>
      <c r="AZ1165" s="2" t="s">
        <v>30</v>
      </c>
      <c r="BA1165" s="2" t="s">
        <v>30</v>
      </c>
      <c r="BB1165" s="2" t="s">
        <v>30</v>
      </c>
      <c r="BC1165" s="2" t="s">
        <v>40</v>
      </c>
    </row>
    <row r="1166" spans="1:55">
      <c r="A1166" s="2" t="b">
        <v>0</v>
      </c>
      <c r="B1166" s="2" t="s">
        <v>30</v>
      </c>
      <c r="C1166" s="2" t="s">
        <v>12301</v>
      </c>
      <c r="D1166" s="2" t="s">
        <v>8376</v>
      </c>
      <c r="E1166" s="2" t="s">
        <v>8377</v>
      </c>
      <c r="F1166" s="2">
        <v>0</v>
      </c>
      <c r="G1166" s="2">
        <v>30.724</v>
      </c>
      <c r="H1166" s="2">
        <v>44</v>
      </c>
      <c r="I1166" s="2">
        <v>5</v>
      </c>
      <c r="J1166" s="2">
        <v>39</v>
      </c>
      <c r="K1166" s="2">
        <v>5</v>
      </c>
      <c r="L1166" s="2">
        <v>1</v>
      </c>
      <c r="M1166" s="2">
        <v>101</v>
      </c>
      <c r="N1166" s="2">
        <v>11.3</v>
      </c>
      <c r="O1166" s="2">
        <v>5.57</v>
      </c>
      <c r="P1166" s="2">
        <v>109.58</v>
      </c>
      <c r="Q1166" s="2">
        <v>5</v>
      </c>
      <c r="R1166" s="2" t="s">
        <v>2155</v>
      </c>
      <c r="S1166" s="2" t="s">
        <v>76</v>
      </c>
      <c r="T1166" s="2" t="s">
        <v>937</v>
      </c>
      <c r="U1166" s="2" t="s">
        <v>4662</v>
      </c>
      <c r="V1166" s="2" t="s">
        <v>8378</v>
      </c>
      <c r="W1166" s="2" t="s">
        <v>8379</v>
      </c>
      <c r="X1166" s="2" t="s">
        <v>8380</v>
      </c>
      <c r="Y1166" s="2" t="s">
        <v>40</v>
      </c>
      <c r="Z1166" s="2">
        <v>0</v>
      </c>
      <c r="AA1166" s="22">
        <v>1.1140000000000001</v>
      </c>
      <c r="AB1166" s="22">
        <v>1.121</v>
      </c>
      <c r="AC1166" s="21">
        <v>0.16</v>
      </c>
      <c r="AD1166" s="21">
        <v>0.16</v>
      </c>
      <c r="AE1166" s="102">
        <v>0.99849051286416601</v>
      </c>
      <c r="AF1166" s="102">
        <v>0.89103430924431204</v>
      </c>
      <c r="AG1166" s="23">
        <v>1</v>
      </c>
      <c r="AH1166" s="23">
        <v>1</v>
      </c>
      <c r="AI1166" s="2">
        <v>58.5</v>
      </c>
      <c r="AJ1166" s="2">
        <v>65.2</v>
      </c>
      <c r="AK1166" s="2">
        <v>38.1</v>
      </c>
      <c r="AL1166" s="2">
        <v>42.7</v>
      </c>
      <c r="AM1166" s="2">
        <v>16.21</v>
      </c>
      <c r="AN1166" s="2">
        <v>5.28</v>
      </c>
      <c r="AO1166" s="2">
        <v>18.48</v>
      </c>
      <c r="AP1166" s="2">
        <v>16.25</v>
      </c>
      <c r="AQ1166" s="2" t="s">
        <v>30</v>
      </c>
      <c r="AR1166" s="2" t="s">
        <v>30</v>
      </c>
      <c r="AS1166" s="2" t="s">
        <v>30</v>
      </c>
      <c r="AT1166" s="2" t="s">
        <v>30</v>
      </c>
      <c r="AU1166" s="2" t="s">
        <v>30</v>
      </c>
      <c r="AV1166" s="2" t="s">
        <v>30</v>
      </c>
      <c r="AW1166" s="2" t="s">
        <v>30</v>
      </c>
      <c r="AX1166" s="2" t="s">
        <v>30</v>
      </c>
      <c r="AY1166" s="2" t="s">
        <v>30</v>
      </c>
      <c r="AZ1166" s="2" t="s">
        <v>30</v>
      </c>
      <c r="BA1166" s="2" t="s">
        <v>30</v>
      </c>
      <c r="BB1166" s="2" t="s">
        <v>30</v>
      </c>
      <c r="BC1166" s="2" t="s">
        <v>40</v>
      </c>
    </row>
    <row r="1167" spans="1:55">
      <c r="A1167" s="2" t="b">
        <v>0</v>
      </c>
      <c r="B1167" s="2" t="s">
        <v>30</v>
      </c>
      <c r="C1167" s="2" t="s">
        <v>12301</v>
      </c>
      <c r="D1167" s="2" t="s">
        <v>9934</v>
      </c>
      <c r="E1167" s="2" t="s">
        <v>9935</v>
      </c>
      <c r="F1167" s="2">
        <v>0</v>
      </c>
      <c r="G1167" s="2">
        <v>30.712</v>
      </c>
      <c r="H1167" s="2">
        <v>38</v>
      </c>
      <c r="I1167" s="2">
        <v>7</v>
      </c>
      <c r="J1167" s="2">
        <v>20</v>
      </c>
      <c r="K1167" s="2">
        <v>7</v>
      </c>
      <c r="L1167" s="2">
        <v>1</v>
      </c>
      <c r="M1167" s="2">
        <v>271</v>
      </c>
      <c r="N1167" s="2">
        <v>29.4</v>
      </c>
      <c r="O1167" s="2">
        <v>5.96</v>
      </c>
      <c r="P1167" s="2">
        <v>84.93</v>
      </c>
      <c r="Q1167" s="2">
        <v>7</v>
      </c>
      <c r="R1167" s="2" t="s">
        <v>33</v>
      </c>
      <c r="S1167" s="2" t="s">
        <v>40</v>
      </c>
      <c r="T1167" s="2" t="s">
        <v>158</v>
      </c>
      <c r="U1167" s="2" t="s">
        <v>9936</v>
      </c>
      <c r="V1167" s="2" t="s">
        <v>9937</v>
      </c>
      <c r="W1167" s="2" t="s">
        <v>9938</v>
      </c>
      <c r="X1167" s="2" t="s">
        <v>9939</v>
      </c>
      <c r="Y1167" s="2" t="s">
        <v>9940</v>
      </c>
      <c r="Z1167" s="2">
        <v>0</v>
      </c>
      <c r="AA1167" s="22">
        <v>1.05</v>
      </c>
      <c r="AB1167" s="22">
        <v>0.96</v>
      </c>
      <c r="AC1167" s="21">
        <v>7.0000000000000007E-2</v>
      </c>
      <c r="AD1167" s="21">
        <v>-0.06</v>
      </c>
      <c r="AE1167" s="102">
        <v>0.99999925979422599</v>
      </c>
      <c r="AF1167" s="102">
        <v>0.99999894001192802</v>
      </c>
      <c r="AG1167" s="23">
        <v>1</v>
      </c>
      <c r="AH1167" s="23">
        <v>1</v>
      </c>
      <c r="AI1167" s="2">
        <v>65.8</v>
      </c>
      <c r="AJ1167" s="2">
        <v>69.099999999999994</v>
      </c>
      <c r="AK1167" s="2">
        <v>71</v>
      </c>
      <c r="AL1167" s="2">
        <v>68.2</v>
      </c>
      <c r="AM1167" s="2">
        <v>8.19</v>
      </c>
      <c r="AN1167" s="2">
        <v>3.64</v>
      </c>
      <c r="AO1167" s="2">
        <v>14.7</v>
      </c>
      <c r="AP1167" s="2">
        <v>18.559999999999999</v>
      </c>
      <c r="AQ1167" s="2" t="s">
        <v>30</v>
      </c>
      <c r="AR1167" s="2" t="s">
        <v>30</v>
      </c>
      <c r="AS1167" s="2" t="s">
        <v>30</v>
      </c>
      <c r="AT1167" s="2" t="s">
        <v>30</v>
      </c>
      <c r="AU1167" s="2" t="s">
        <v>30</v>
      </c>
      <c r="AV1167" s="2" t="s">
        <v>30</v>
      </c>
      <c r="AW1167" s="2" t="s">
        <v>30</v>
      </c>
      <c r="AX1167" s="2" t="s">
        <v>30</v>
      </c>
      <c r="AY1167" s="2" t="s">
        <v>30</v>
      </c>
      <c r="AZ1167" s="2" t="s">
        <v>30</v>
      </c>
      <c r="BA1167" s="2" t="s">
        <v>30</v>
      </c>
      <c r="BB1167" s="2" t="s">
        <v>30</v>
      </c>
      <c r="BC1167" s="2" t="s">
        <v>40</v>
      </c>
    </row>
    <row r="1168" spans="1:55">
      <c r="A1168" s="2" t="b">
        <v>0</v>
      </c>
      <c r="B1168" s="2" t="s">
        <v>30</v>
      </c>
      <c r="C1168" s="2" t="s">
        <v>12301</v>
      </c>
      <c r="D1168" s="2" t="s">
        <v>7814</v>
      </c>
      <c r="E1168" s="2" t="s">
        <v>7815</v>
      </c>
      <c r="F1168" s="2">
        <v>0</v>
      </c>
      <c r="G1168" s="2">
        <v>30.689</v>
      </c>
      <c r="H1168" s="2">
        <v>30</v>
      </c>
      <c r="I1168" s="2">
        <v>8</v>
      </c>
      <c r="J1168" s="2">
        <v>15</v>
      </c>
      <c r="K1168" s="2">
        <v>7</v>
      </c>
      <c r="L1168" s="2">
        <v>1</v>
      </c>
      <c r="M1168" s="2">
        <v>384</v>
      </c>
      <c r="N1168" s="2">
        <v>41.6</v>
      </c>
      <c r="O1168" s="2">
        <v>7.14</v>
      </c>
      <c r="P1168" s="2">
        <v>50.5</v>
      </c>
      <c r="Q1168" s="2">
        <v>8</v>
      </c>
      <c r="R1168" s="2" t="s">
        <v>33</v>
      </c>
      <c r="S1168" s="2" t="s">
        <v>40</v>
      </c>
      <c r="T1168" s="2" t="s">
        <v>158</v>
      </c>
      <c r="U1168" s="2" t="s">
        <v>872</v>
      </c>
      <c r="V1168" s="2" t="s">
        <v>7816</v>
      </c>
      <c r="W1168" s="2" t="s">
        <v>7817</v>
      </c>
      <c r="X1168" s="2" t="s">
        <v>7818</v>
      </c>
      <c r="Y1168" s="2" t="s">
        <v>3116</v>
      </c>
      <c r="Z1168" s="2">
        <v>0</v>
      </c>
      <c r="AA1168" s="22">
        <v>1.0109999999999999</v>
      </c>
      <c r="AB1168" s="22">
        <v>1.0089999999999999</v>
      </c>
      <c r="AC1168" s="21">
        <v>0.02</v>
      </c>
      <c r="AD1168" s="21">
        <v>0.01</v>
      </c>
      <c r="AE1168" s="102">
        <v>0.999999825397897</v>
      </c>
      <c r="AF1168" s="102">
        <v>0.99999999999515599</v>
      </c>
      <c r="AG1168" s="23">
        <v>1</v>
      </c>
      <c r="AH1168" s="23">
        <v>1</v>
      </c>
      <c r="AI1168" s="2">
        <v>102.2</v>
      </c>
      <c r="AJ1168" s="2">
        <v>103.4</v>
      </c>
      <c r="AK1168" s="2">
        <v>114.2</v>
      </c>
      <c r="AL1168" s="2">
        <v>115.3</v>
      </c>
      <c r="AM1168" s="2">
        <v>3.86</v>
      </c>
      <c r="AN1168" s="2">
        <v>1.46</v>
      </c>
      <c r="AO1168" s="2">
        <v>2.83</v>
      </c>
      <c r="AP1168" s="2">
        <v>2.0699999999999998</v>
      </c>
      <c r="AQ1168" s="2" t="s">
        <v>30</v>
      </c>
      <c r="AR1168" s="2" t="s">
        <v>30</v>
      </c>
      <c r="AS1168" s="2" t="s">
        <v>30</v>
      </c>
      <c r="AT1168" s="2" t="s">
        <v>30</v>
      </c>
      <c r="AU1168" s="2" t="s">
        <v>30</v>
      </c>
      <c r="AV1168" s="2" t="s">
        <v>30</v>
      </c>
      <c r="AW1168" s="2" t="s">
        <v>30</v>
      </c>
      <c r="AX1168" s="2" t="s">
        <v>30</v>
      </c>
      <c r="AY1168" s="2" t="s">
        <v>30</v>
      </c>
      <c r="AZ1168" s="2" t="s">
        <v>30</v>
      </c>
      <c r="BA1168" s="2" t="s">
        <v>30</v>
      </c>
      <c r="BB1168" s="2" t="s">
        <v>30</v>
      </c>
      <c r="BC1168" s="2" t="s">
        <v>40</v>
      </c>
    </row>
    <row r="1169" spans="1:55">
      <c r="A1169" s="2" t="b">
        <v>0</v>
      </c>
      <c r="B1169" s="2" t="s">
        <v>30</v>
      </c>
      <c r="C1169" s="2" t="s">
        <v>12301</v>
      </c>
      <c r="D1169" s="2" t="s">
        <v>7040</v>
      </c>
      <c r="E1169" s="2" t="s">
        <v>7041</v>
      </c>
      <c r="F1169" s="2">
        <v>0</v>
      </c>
      <c r="G1169" s="2">
        <v>30.675999999999998</v>
      </c>
      <c r="H1169" s="2">
        <v>39</v>
      </c>
      <c r="I1169" s="2">
        <v>7</v>
      </c>
      <c r="J1169" s="2">
        <v>24</v>
      </c>
      <c r="K1169" s="2">
        <v>7</v>
      </c>
      <c r="L1169" s="2">
        <v>1</v>
      </c>
      <c r="M1169" s="2">
        <v>220</v>
      </c>
      <c r="N1169" s="2">
        <v>24.9</v>
      </c>
      <c r="O1169" s="2">
        <v>5.35</v>
      </c>
      <c r="P1169" s="2">
        <v>91.22</v>
      </c>
      <c r="Q1169" s="2">
        <v>7</v>
      </c>
      <c r="R1169" s="2" t="s">
        <v>328</v>
      </c>
      <c r="S1169" s="2" t="s">
        <v>34</v>
      </c>
      <c r="T1169" s="2" t="s">
        <v>2756</v>
      </c>
      <c r="U1169" s="2" t="s">
        <v>7042</v>
      </c>
      <c r="V1169" s="2" t="s">
        <v>7043</v>
      </c>
      <c r="W1169" s="2" t="s">
        <v>7044</v>
      </c>
      <c r="X1169" s="2" t="s">
        <v>7045</v>
      </c>
      <c r="Y1169" s="2" t="s">
        <v>40</v>
      </c>
      <c r="Z1169" s="2">
        <v>0</v>
      </c>
      <c r="AA1169" s="22">
        <v>1.0569999999999999</v>
      </c>
      <c r="AB1169" s="22">
        <v>1.1180000000000001</v>
      </c>
      <c r="AC1169" s="21">
        <v>0.08</v>
      </c>
      <c r="AD1169" s="21">
        <v>0.16</v>
      </c>
      <c r="AE1169" s="102">
        <v>1</v>
      </c>
      <c r="AF1169" s="102">
        <v>0.99999612825251005</v>
      </c>
      <c r="AG1169" s="23">
        <v>1</v>
      </c>
      <c r="AH1169" s="23">
        <v>1</v>
      </c>
      <c r="AI1169" s="2">
        <v>96.5</v>
      </c>
      <c r="AJ1169" s="2">
        <v>102</v>
      </c>
      <c r="AK1169" s="2">
        <v>92.4</v>
      </c>
      <c r="AL1169" s="2">
        <v>103.4</v>
      </c>
      <c r="AM1169" s="2">
        <v>10.43</v>
      </c>
      <c r="AN1169" s="2">
        <v>5.5</v>
      </c>
      <c r="AO1169" s="2">
        <v>6.47</v>
      </c>
      <c r="AP1169" s="2">
        <v>5.48</v>
      </c>
      <c r="AQ1169" s="2" t="s">
        <v>30</v>
      </c>
      <c r="AR1169" s="2" t="s">
        <v>30</v>
      </c>
      <c r="AS1169" s="2" t="s">
        <v>30</v>
      </c>
      <c r="AT1169" s="2" t="s">
        <v>30</v>
      </c>
      <c r="AU1169" s="2" t="s">
        <v>30</v>
      </c>
      <c r="AV1169" s="2" t="s">
        <v>30</v>
      </c>
      <c r="AW1169" s="2" t="s">
        <v>30</v>
      </c>
      <c r="AX1169" s="2" t="s">
        <v>30</v>
      </c>
      <c r="AY1169" s="2" t="s">
        <v>30</v>
      </c>
      <c r="AZ1169" s="2" t="s">
        <v>30</v>
      </c>
      <c r="BA1169" s="2" t="s">
        <v>30</v>
      </c>
      <c r="BB1169" s="2" t="s">
        <v>30</v>
      </c>
      <c r="BC1169" s="2" t="s">
        <v>40</v>
      </c>
    </row>
    <row r="1170" spans="1:55">
      <c r="A1170" s="2" t="b">
        <v>0</v>
      </c>
      <c r="B1170" s="2" t="s">
        <v>30</v>
      </c>
      <c r="C1170" s="2" t="s">
        <v>12301</v>
      </c>
      <c r="D1170" s="2" t="s">
        <v>10565</v>
      </c>
      <c r="E1170" s="2" t="s">
        <v>10566</v>
      </c>
      <c r="F1170" s="2">
        <v>0</v>
      </c>
      <c r="G1170" s="2">
        <v>30.632000000000001</v>
      </c>
      <c r="H1170" s="2">
        <v>24</v>
      </c>
      <c r="I1170" s="2">
        <v>7</v>
      </c>
      <c r="J1170" s="2">
        <v>17</v>
      </c>
      <c r="K1170" s="2">
        <v>7</v>
      </c>
      <c r="L1170" s="2">
        <v>1</v>
      </c>
      <c r="M1170" s="2">
        <v>474</v>
      </c>
      <c r="N1170" s="2">
        <v>50.8</v>
      </c>
      <c r="O1170" s="2">
        <v>6</v>
      </c>
      <c r="P1170" s="2">
        <v>77.59</v>
      </c>
      <c r="Q1170" s="2">
        <v>7</v>
      </c>
      <c r="R1170" s="2" t="s">
        <v>33</v>
      </c>
      <c r="S1170" s="2" t="s">
        <v>86</v>
      </c>
      <c r="T1170" s="2" t="s">
        <v>111</v>
      </c>
      <c r="U1170" s="2" t="s">
        <v>945</v>
      </c>
      <c r="V1170" s="2" t="s">
        <v>10567</v>
      </c>
      <c r="W1170" s="2" t="s">
        <v>10568</v>
      </c>
      <c r="X1170" s="2" t="s">
        <v>10569</v>
      </c>
      <c r="Y1170" s="2" t="s">
        <v>10570</v>
      </c>
      <c r="Z1170" s="2">
        <v>0</v>
      </c>
      <c r="AA1170" s="22">
        <v>0.68799999999999994</v>
      </c>
      <c r="AB1170" s="22">
        <v>0.84599999999999997</v>
      </c>
      <c r="AC1170" s="21">
        <v>-0.54</v>
      </c>
      <c r="AD1170" s="21">
        <v>-0.24</v>
      </c>
      <c r="AE1170" s="102">
        <v>0.45606439939028798</v>
      </c>
      <c r="AF1170" s="102">
        <v>0.93972590770408604</v>
      </c>
      <c r="AG1170" s="23">
        <v>1</v>
      </c>
      <c r="AH1170" s="23">
        <v>1</v>
      </c>
      <c r="AI1170" s="2">
        <v>96.1</v>
      </c>
      <c r="AJ1170" s="2">
        <v>66.2</v>
      </c>
      <c r="AK1170" s="2">
        <v>88.8</v>
      </c>
      <c r="AL1170" s="2">
        <v>75.099999999999994</v>
      </c>
      <c r="AM1170" s="2">
        <v>1.42</v>
      </c>
      <c r="AN1170" s="2">
        <v>6.93</v>
      </c>
      <c r="AO1170" s="2">
        <v>0.73</v>
      </c>
      <c r="AP1170" s="2">
        <v>11.45</v>
      </c>
      <c r="AQ1170" s="2" t="s">
        <v>30</v>
      </c>
      <c r="AR1170" s="2" t="s">
        <v>30</v>
      </c>
      <c r="AS1170" s="2" t="s">
        <v>30</v>
      </c>
      <c r="AT1170" s="2" t="s">
        <v>30</v>
      </c>
      <c r="AU1170" s="2" t="s">
        <v>30</v>
      </c>
      <c r="AV1170" s="2" t="s">
        <v>30</v>
      </c>
      <c r="AW1170" s="2" t="s">
        <v>30</v>
      </c>
      <c r="AX1170" s="2" t="s">
        <v>30</v>
      </c>
      <c r="AY1170" s="2" t="s">
        <v>30</v>
      </c>
      <c r="AZ1170" s="2" t="s">
        <v>30</v>
      </c>
      <c r="BA1170" s="2" t="s">
        <v>30</v>
      </c>
      <c r="BB1170" s="2" t="s">
        <v>30</v>
      </c>
      <c r="BC1170" s="2" t="s">
        <v>40</v>
      </c>
    </row>
    <row r="1171" spans="1:55">
      <c r="A1171" s="2" t="b">
        <v>0</v>
      </c>
      <c r="B1171" s="2" t="s">
        <v>30</v>
      </c>
      <c r="C1171" s="2" t="s">
        <v>12301</v>
      </c>
      <c r="D1171" s="2" t="s">
        <v>6289</v>
      </c>
      <c r="E1171" s="2" t="s">
        <v>6290</v>
      </c>
      <c r="F1171" s="2">
        <v>0</v>
      </c>
      <c r="G1171" s="2">
        <v>30.61</v>
      </c>
      <c r="H1171" s="2">
        <v>33</v>
      </c>
      <c r="I1171" s="2">
        <v>7</v>
      </c>
      <c r="J1171" s="2">
        <v>18</v>
      </c>
      <c r="K1171" s="2">
        <v>7</v>
      </c>
      <c r="L1171" s="2">
        <v>1</v>
      </c>
      <c r="M1171" s="2">
        <v>251</v>
      </c>
      <c r="N1171" s="2">
        <v>28.4</v>
      </c>
      <c r="O1171" s="2">
        <v>8.4600000000000009</v>
      </c>
      <c r="P1171" s="2">
        <v>68.5</v>
      </c>
      <c r="Q1171" s="2">
        <v>7</v>
      </c>
      <c r="R1171" s="2" t="s">
        <v>33</v>
      </c>
      <c r="S1171" s="2" t="s">
        <v>141</v>
      </c>
      <c r="T1171" s="2" t="s">
        <v>158</v>
      </c>
      <c r="U1171" s="2" t="s">
        <v>6291</v>
      </c>
      <c r="V1171" s="2" t="s">
        <v>6292</v>
      </c>
      <c r="W1171" s="2" t="s">
        <v>6293</v>
      </c>
      <c r="X1171" s="2" t="s">
        <v>6294</v>
      </c>
      <c r="Y1171" s="2" t="s">
        <v>319</v>
      </c>
      <c r="Z1171" s="2">
        <v>0</v>
      </c>
      <c r="AA1171" s="22">
        <v>1.0129999999999999</v>
      </c>
      <c r="AB1171" s="22">
        <v>1.0720000000000001</v>
      </c>
      <c r="AC1171" s="21">
        <v>0.02</v>
      </c>
      <c r="AD1171" s="21">
        <v>0.1</v>
      </c>
      <c r="AE1171" s="102">
        <v>0.99999999966266695</v>
      </c>
      <c r="AF1171" s="102">
        <v>0.99997756046087205</v>
      </c>
      <c r="AG1171" s="23">
        <v>1</v>
      </c>
      <c r="AH1171" s="23">
        <v>1</v>
      </c>
      <c r="AI1171" s="2">
        <v>97.5</v>
      </c>
      <c r="AJ1171" s="2">
        <v>98.7</v>
      </c>
      <c r="AK1171" s="2">
        <v>100.2</v>
      </c>
      <c r="AL1171" s="2">
        <v>107.4</v>
      </c>
      <c r="AM1171" s="2">
        <v>7.27</v>
      </c>
      <c r="AN1171" s="2">
        <v>2.66</v>
      </c>
      <c r="AO1171" s="2">
        <v>5.82</v>
      </c>
      <c r="AP1171" s="2">
        <v>0.65</v>
      </c>
      <c r="AQ1171" s="2" t="s">
        <v>30</v>
      </c>
      <c r="AR1171" s="2" t="s">
        <v>30</v>
      </c>
      <c r="AS1171" s="2" t="s">
        <v>30</v>
      </c>
      <c r="AT1171" s="2" t="s">
        <v>30</v>
      </c>
      <c r="AU1171" s="2" t="s">
        <v>30</v>
      </c>
      <c r="AV1171" s="2" t="s">
        <v>30</v>
      </c>
      <c r="AW1171" s="2" t="s">
        <v>30</v>
      </c>
      <c r="AX1171" s="2" t="s">
        <v>30</v>
      </c>
      <c r="AY1171" s="2" t="s">
        <v>30</v>
      </c>
      <c r="AZ1171" s="2" t="s">
        <v>30</v>
      </c>
      <c r="BA1171" s="2" t="s">
        <v>30</v>
      </c>
      <c r="BB1171" s="2" t="s">
        <v>30</v>
      </c>
      <c r="BC1171" s="2" t="s">
        <v>40</v>
      </c>
    </row>
    <row r="1172" spans="1:55">
      <c r="A1172" s="2" t="b">
        <v>0</v>
      </c>
      <c r="B1172" s="2" t="s">
        <v>30</v>
      </c>
      <c r="C1172" s="2" t="s">
        <v>12301</v>
      </c>
      <c r="D1172" s="2" t="s">
        <v>6803</v>
      </c>
      <c r="E1172" s="2" t="s">
        <v>6804</v>
      </c>
      <c r="F1172" s="2">
        <v>0</v>
      </c>
      <c r="G1172" s="2">
        <v>30.486999999999998</v>
      </c>
      <c r="H1172" s="2">
        <v>30</v>
      </c>
      <c r="I1172" s="2">
        <v>5</v>
      </c>
      <c r="J1172" s="2">
        <v>20</v>
      </c>
      <c r="K1172" s="2">
        <v>5</v>
      </c>
      <c r="L1172" s="2">
        <v>1</v>
      </c>
      <c r="M1172" s="2">
        <v>231</v>
      </c>
      <c r="N1172" s="2">
        <v>24.8</v>
      </c>
      <c r="O1172" s="2">
        <v>6.87</v>
      </c>
      <c r="P1172" s="2">
        <v>83.01</v>
      </c>
      <c r="Q1172" s="2">
        <v>5</v>
      </c>
      <c r="R1172" s="2" t="s">
        <v>1650</v>
      </c>
      <c r="S1172" s="2" t="s">
        <v>86</v>
      </c>
      <c r="T1172" s="2" t="s">
        <v>937</v>
      </c>
      <c r="U1172" s="2" t="s">
        <v>6805</v>
      </c>
      <c r="V1172" s="2" t="s">
        <v>6806</v>
      </c>
      <c r="W1172" s="2" t="s">
        <v>6807</v>
      </c>
      <c r="X1172" s="2" t="s">
        <v>6808</v>
      </c>
      <c r="Y1172" s="2" t="s">
        <v>40</v>
      </c>
      <c r="Z1172" s="2">
        <v>0</v>
      </c>
      <c r="AA1172" s="22">
        <v>1.254</v>
      </c>
      <c r="AB1172" s="22">
        <v>1.1919999999999999</v>
      </c>
      <c r="AC1172" s="21">
        <v>0.33</v>
      </c>
      <c r="AD1172" s="21">
        <v>0.25</v>
      </c>
      <c r="AE1172" s="102">
        <v>0.97152912839802297</v>
      </c>
      <c r="AF1172" s="102">
        <v>0.99263747872283403</v>
      </c>
      <c r="AG1172" s="23">
        <v>1</v>
      </c>
      <c r="AH1172" s="23">
        <v>1</v>
      </c>
      <c r="AI1172" s="2">
        <v>91.5</v>
      </c>
      <c r="AJ1172" s="2">
        <v>114.8</v>
      </c>
      <c r="AK1172" s="2">
        <v>89.1</v>
      </c>
      <c r="AL1172" s="2">
        <v>106.2</v>
      </c>
      <c r="AM1172" s="2">
        <v>1.57</v>
      </c>
      <c r="AN1172" s="2">
        <v>0.36</v>
      </c>
      <c r="AO1172" s="2">
        <v>3.72</v>
      </c>
      <c r="AP1172" s="2">
        <v>1.87</v>
      </c>
      <c r="AQ1172" s="2" t="s">
        <v>30</v>
      </c>
      <c r="AR1172" s="2" t="s">
        <v>30</v>
      </c>
      <c r="AS1172" s="2" t="s">
        <v>30</v>
      </c>
      <c r="AT1172" s="2" t="s">
        <v>30</v>
      </c>
      <c r="AU1172" s="2" t="s">
        <v>30</v>
      </c>
      <c r="AV1172" s="2" t="s">
        <v>30</v>
      </c>
      <c r="AW1172" s="2" t="s">
        <v>30</v>
      </c>
      <c r="AX1172" s="2" t="s">
        <v>30</v>
      </c>
      <c r="AY1172" s="2" t="s">
        <v>30</v>
      </c>
      <c r="AZ1172" s="2" t="s">
        <v>30</v>
      </c>
      <c r="BA1172" s="2" t="s">
        <v>30</v>
      </c>
      <c r="BB1172" s="2" t="s">
        <v>30</v>
      </c>
      <c r="BC1172" s="2" t="s">
        <v>40</v>
      </c>
    </row>
    <row r="1173" spans="1:55">
      <c r="A1173" s="2" t="b">
        <v>0</v>
      </c>
      <c r="B1173" s="2" t="s">
        <v>30</v>
      </c>
      <c r="C1173" s="2" t="s">
        <v>12301</v>
      </c>
      <c r="D1173" s="2" t="s">
        <v>6727</v>
      </c>
      <c r="E1173" s="2" t="s">
        <v>6728</v>
      </c>
      <c r="F1173" s="2">
        <v>0</v>
      </c>
      <c r="G1173" s="2">
        <v>30.475999999999999</v>
      </c>
      <c r="H1173" s="2">
        <v>50</v>
      </c>
      <c r="I1173" s="2">
        <v>6</v>
      </c>
      <c r="J1173" s="2">
        <v>22</v>
      </c>
      <c r="K1173" s="2">
        <v>6</v>
      </c>
      <c r="L1173" s="2">
        <v>1</v>
      </c>
      <c r="M1173" s="2">
        <v>140</v>
      </c>
      <c r="N1173" s="2">
        <v>15.2</v>
      </c>
      <c r="O1173" s="2">
        <v>7.24</v>
      </c>
      <c r="P1173" s="2">
        <v>80.27</v>
      </c>
      <c r="Q1173" s="2">
        <v>6</v>
      </c>
      <c r="R1173" s="2" t="s">
        <v>2155</v>
      </c>
      <c r="S1173" s="2" t="s">
        <v>141</v>
      </c>
      <c r="T1173" s="2" t="s">
        <v>40</v>
      </c>
      <c r="U1173" s="2" t="s">
        <v>6729</v>
      </c>
      <c r="V1173" s="2" t="s">
        <v>6730</v>
      </c>
      <c r="W1173" s="2" t="s">
        <v>6731</v>
      </c>
      <c r="X1173" s="2" t="s">
        <v>6732</v>
      </c>
      <c r="Y1173" s="2" t="s">
        <v>40</v>
      </c>
      <c r="Z1173" s="2">
        <v>0</v>
      </c>
      <c r="AA1173" s="22">
        <v>1.153</v>
      </c>
      <c r="AB1173" s="22">
        <v>1.1399999999999999</v>
      </c>
      <c r="AC1173" s="21">
        <v>0.21</v>
      </c>
      <c r="AD1173" s="21">
        <v>0.19</v>
      </c>
      <c r="AE1173" s="102">
        <v>8.7109768380848898E-2</v>
      </c>
      <c r="AF1173" s="102">
        <v>9.3975242945483303E-2</v>
      </c>
      <c r="AG1173" s="23">
        <v>0.49180807426522699</v>
      </c>
      <c r="AH1173" s="23">
        <v>0.44346028822781602</v>
      </c>
      <c r="AI1173" s="2">
        <v>95.9</v>
      </c>
      <c r="AJ1173" s="2">
        <v>110.5</v>
      </c>
      <c r="AK1173" s="2">
        <v>83.9</v>
      </c>
      <c r="AL1173" s="2">
        <v>95.7</v>
      </c>
      <c r="AM1173" s="2">
        <v>0.56000000000000005</v>
      </c>
      <c r="AN1173" s="2">
        <v>0.94</v>
      </c>
      <c r="AO1173" s="2">
        <v>0.97</v>
      </c>
      <c r="AP1173" s="2">
        <v>2.58</v>
      </c>
      <c r="AQ1173" s="2" t="s">
        <v>30</v>
      </c>
      <c r="AR1173" s="2" t="s">
        <v>30</v>
      </c>
      <c r="AS1173" s="2" t="s">
        <v>30</v>
      </c>
      <c r="AT1173" s="2" t="s">
        <v>30</v>
      </c>
      <c r="AU1173" s="2" t="s">
        <v>30</v>
      </c>
      <c r="AV1173" s="2" t="s">
        <v>30</v>
      </c>
      <c r="AW1173" s="2" t="s">
        <v>30</v>
      </c>
      <c r="AX1173" s="2" t="s">
        <v>30</v>
      </c>
      <c r="AY1173" s="2" t="s">
        <v>30</v>
      </c>
      <c r="AZ1173" s="2" t="s">
        <v>30</v>
      </c>
      <c r="BA1173" s="2" t="s">
        <v>30</v>
      </c>
      <c r="BB1173" s="2" t="s">
        <v>30</v>
      </c>
      <c r="BC1173" s="2" t="s">
        <v>40</v>
      </c>
    </row>
    <row r="1174" spans="1:55">
      <c r="A1174" s="2" t="b">
        <v>0</v>
      </c>
      <c r="B1174" s="2" t="s">
        <v>30</v>
      </c>
      <c r="C1174" s="2" t="s">
        <v>12301</v>
      </c>
      <c r="D1174" s="2" t="s">
        <v>7317</v>
      </c>
      <c r="E1174" s="2" t="s">
        <v>7318</v>
      </c>
      <c r="F1174" s="2">
        <v>0</v>
      </c>
      <c r="G1174" s="2">
        <v>30.440999999999999</v>
      </c>
      <c r="H1174" s="2">
        <v>44</v>
      </c>
      <c r="I1174" s="2">
        <v>7</v>
      </c>
      <c r="J1174" s="2">
        <v>13</v>
      </c>
      <c r="K1174" s="2">
        <v>7</v>
      </c>
      <c r="L1174" s="2">
        <v>1</v>
      </c>
      <c r="M1174" s="2">
        <v>236</v>
      </c>
      <c r="N1174" s="2">
        <v>25.7</v>
      </c>
      <c r="O1174" s="2">
        <v>6.65</v>
      </c>
      <c r="P1174" s="2">
        <v>53.73</v>
      </c>
      <c r="Q1174" s="2">
        <v>7</v>
      </c>
      <c r="R1174" s="2" t="s">
        <v>33</v>
      </c>
      <c r="S1174" s="2" t="s">
        <v>86</v>
      </c>
      <c r="T1174" s="2" t="s">
        <v>77</v>
      </c>
      <c r="U1174" s="2" t="s">
        <v>7319</v>
      </c>
      <c r="V1174" s="2" t="s">
        <v>7320</v>
      </c>
      <c r="W1174" s="2" t="s">
        <v>7321</v>
      </c>
      <c r="X1174" s="2" t="s">
        <v>7322</v>
      </c>
      <c r="Y1174" s="2" t="s">
        <v>1708</v>
      </c>
      <c r="Z1174" s="2">
        <v>0</v>
      </c>
      <c r="AA1174" s="22">
        <v>1.2909999999999999</v>
      </c>
      <c r="AB1174" s="22">
        <v>1.0840000000000001</v>
      </c>
      <c r="AC1174" s="21">
        <v>0.37</v>
      </c>
      <c r="AD1174" s="21">
        <v>0.12</v>
      </c>
      <c r="AE1174" s="102">
        <v>0.93012053739206402</v>
      </c>
      <c r="AF1174" s="102">
        <v>0.99939401722922505</v>
      </c>
      <c r="AG1174" s="23">
        <v>1</v>
      </c>
      <c r="AH1174" s="23">
        <v>1</v>
      </c>
      <c r="AI1174" s="2">
        <v>87.3</v>
      </c>
      <c r="AJ1174" s="2">
        <v>112.6</v>
      </c>
      <c r="AK1174" s="2">
        <v>92.6</v>
      </c>
      <c r="AL1174" s="2">
        <v>100.4</v>
      </c>
      <c r="AM1174" s="2">
        <v>5.66</v>
      </c>
      <c r="AN1174" s="2">
        <v>9.91</v>
      </c>
      <c r="AO1174" s="2">
        <v>10.199999999999999</v>
      </c>
      <c r="AP1174" s="2">
        <v>15.6</v>
      </c>
      <c r="AQ1174" s="2" t="s">
        <v>30</v>
      </c>
      <c r="AR1174" s="2" t="s">
        <v>30</v>
      </c>
      <c r="AS1174" s="2" t="s">
        <v>30</v>
      </c>
      <c r="AT1174" s="2" t="s">
        <v>30</v>
      </c>
      <c r="AU1174" s="2" t="s">
        <v>30</v>
      </c>
      <c r="AV1174" s="2" t="s">
        <v>30</v>
      </c>
      <c r="AW1174" s="2" t="s">
        <v>30</v>
      </c>
      <c r="AX1174" s="2" t="s">
        <v>30</v>
      </c>
      <c r="AY1174" s="2" t="s">
        <v>30</v>
      </c>
      <c r="AZ1174" s="2" t="s">
        <v>30</v>
      </c>
      <c r="BA1174" s="2" t="s">
        <v>30</v>
      </c>
      <c r="BB1174" s="2" t="s">
        <v>30</v>
      </c>
      <c r="BC1174" s="2" t="s">
        <v>40</v>
      </c>
    </row>
    <row r="1175" spans="1:55">
      <c r="A1175" s="2" t="b">
        <v>0</v>
      </c>
      <c r="B1175" s="2" t="s">
        <v>30</v>
      </c>
      <c r="C1175" s="2" t="s">
        <v>12301</v>
      </c>
      <c r="D1175" s="2" t="s">
        <v>8027</v>
      </c>
      <c r="E1175" s="2" t="s">
        <v>8028</v>
      </c>
      <c r="F1175" s="2">
        <v>0</v>
      </c>
      <c r="G1175" s="2">
        <v>30.416</v>
      </c>
      <c r="H1175" s="2">
        <v>49</v>
      </c>
      <c r="I1175" s="2">
        <v>6</v>
      </c>
      <c r="J1175" s="2">
        <v>20</v>
      </c>
      <c r="K1175" s="2">
        <v>6</v>
      </c>
      <c r="L1175" s="2">
        <v>1</v>
      </c>
      <c r="M1175" s="2">
        <v>158</v>
      </c>
      <c r="N1175" s="2">
        <v>18.5</v>
      </c>
      <c r="O1175" s="2">
        <v>4.8099999999999996</v>
      </c>
      <c r="P1175" s="2">
        <v>72.55</v>
      </c>
      <c r="Q1175" s="2">
        <v>6</v>
      </c>
      <c r="R1175" s="2" t="s">
        <v>7677</v>
      </c>
      <c r="S1175" s="2" t="s">
        <v>76</v>
      </c>
      <c r="T1175" s="2" t="s">
        <v>77</v>
      </c>
      <c r="U1175" s="2" t="s">
        <v>6584</v>
      </c>
      <c r="V1175" s="2" t="s">
        <v>8029</v>
      </c>
      <c r="W1175" s="2" t="s">
        <v>8030</v>
      </c>
      <c r="X1175" s="2" t="s">
        <v>8031</v>
      </c>
      <c r="Y1175" s="2" t="s">
        <v>8032</v>
      </c>
      <c r="Z1175" s="2">
        <v>0</v>
      </c>
      <c r="AA1175" s="22">
        <v>0.55900000000000005</v>
      </c>
      <c r="AB1175" s="22">
        <v>0.755</v>
      </c>
      <c r="AC1175" s="21">
        <v>-0.84</v>
      </c>
      <c r="AD1175" s="21">
        <v>-0.41</v>
      </c>
      <c r="AE1175" s="102">
        <v>9.5717458504784899E-5</v>
      </c>
      <c r="AF1175" s="102">
        <v>2.00092461143654E-2</v>
      </c>
      <c r="AG1175" s="23">
        <v>2.1361884562773798E-3</v>
      </c>
      <c r="AH1175" s="23">
        <v>0.13508021309235299</v>
      </c>
      <c r="AI1175" s="2">
        <v>111.3</v>
      </c>
      <c r="AJ1175" s="2">
        <v>62.2</v>
      </c>
      <c r="AK1175" s="2">
        <v>93.9</v>
      </c>
      <c r="AL1175" s="2">
        <v>70.900000000000006</v>
      </c>
      <c r="AM1175" s="2">
        <v>3.86</v>
      </c>
      <c r="AN1175" s="2">
        <v>7.21</v>
      </c>
      <c r="AO1175" s="2">
        <v>3.41</v>
      </c>
      <c r="AP1175" s="2">
        <v>4.67</v>
      </c>
      <c r="AQ1175" s="2" t="s">
        <v>30</v>
      </c>
      <c r="AR1175" s="2" t="s">
        <v>30</v>
      </c>
      <c r="AS1175" s="2" t="s">
        <v>30</v>
      </c>
      <c r="AT1175" s="2" t="s">
        <v>30</v>
      </c>
      <c r="AU1175" s="2" t="s">
        <v>30</v>
      </c>
      <c r="AV1175" s="2" t="s">
        <v>30</v>
      </c>
      <c r="AW1175" s="2" t="s">
        <v>30</v>
      </c>
      <c r="AX1175" s="2" t="s">
        <v>30</v>
      </c>
      <c r="AY1175" s="2" t="s">
        <v>30</v>
      </c>
      <c r="AZ1175" s="2" t="s">
        <v>30</v>
      </c>
      <c r="BA1175" s="2" t="s">
        <v>30</v>
      </c>
      <c r="BB1175" s="2" t="s">
        <v>30</v>
      </c>
      <c r="BC1175" s="2" t="s">
        <v>40</v>
      </c>
    </row>
    <row r="1176" spans="1:55">
      <c r="A1176" s="2" t="b">
        <v>0</v>
      </c>
      <c r="B1176" s="2" t="s">
        <v>30</v>
      </c>
      <c r="C1176" s="2" t="s">
        <v>12301</v>
      </c>
      <c r="D1176" s="2" t="s">
        <v>6131</v>
      </c>
      <c r="E1176" s="2" t="s">
        <v>6132</v>
      </c>
      <c r="F1176" s="2">
        <v>0</v>
      </c>
      <c r="G1176" s="2">
        <v>30.367000000000001</v>
      </c>
      <c r="H1176" s="2">
        <v>35</v>
      </c>
      <c r="I1176" s="2">
        <v>7</v>
      </c>
      <c r="J1176" s="2">
        <v>20</v>
      </c>
      <c r="K1176" s="2">
        <v>7</v>
      </c>
      <c r="L1176" s="2">
        <v>1</v>
      </c>
      <c r="M1176" s="2">
        <v>320</v>
      </c>
      <c r="N1176" s="2">
        <v>35.5</v>
      </c>
      <c r="O1176" s="2">
        <v>4.96</v>
      </c>
      <c r="P1176" s="2">
        <v>87.74</v>
      </c>
      <c r="Q1176" s="2">
        <v>7</v>
      </c>
      <c r="R1176" s="2" t="s">
        <v>33</v>
      </c>
      <c r="S1176" s="2" t="s">
        <v>40</v>
      </c>
      <c r="T1176" s="2" t="s">
        <v>511</v>
      </c>
      <c r="U1176" s="2" t="s">
        <v>6133</v>
      </c>
      <c r="V1176" s="2" t="s">
        <v>6134</v>
      </c>
      <c r="W1176" s="2" t="s">
        <v>6135</v>
      </c>
      <c r="X1176" s="2" t="s">
        <v>6136</v>
      </c>
      <c r="Y1176" s="2" t="s">
        <v>3569</v>
      </c>
      <c r="Z1176" s="2">
        <v>0</v>
      </c>
      <c r="AA1176" s="22">
        <v>1.258</v>
      </c>
      <c r="AB1176" s="22">
        <v>1.2370000000000001</v>
      </c>
      <c r="AC1176" s="21">
        <v>0.33</v>
      </c>
      <c r="AD1176" s="21">
        <v>0.31</v>
      </c>
      <c r="AE1176" s="102">
        <v>0.19383424794662901</v>
      </c>
      <c r="AF1176" s="102">
        <v>0.22782886827392301</v>
      </c>
      <c r="AG1176" s="23">
        <v>0.86722539706310198</v>
      </c>
      <c r="AH1176" s="23">
        <v>0.84577566167442697</v>
      </c>
      <c r="AI1176" s="2">
        <v>86.1</v>
      </c>
      <c r="AJ1176" s="2">
        <v>108.3</v>
      </c>
      <c r="AK1176" s="2">
        <v>97</v>
      </c>
      <c r="AL1176" s="2">
        <v>120.1</v>
      </c>
      <c r="AM1176" s="2">
        <v>1.01</v>
      </c>
      <c r="AN1176" s="2">
        <v>1.34</v>
      </c>
      <c r="AO1176" s="2">
        <v>2.75</v>
      </c>
      <c r="AP1176" s="2">
        <v>0.7</v>
      </c>
      <c r="AQ1176" s="2" t="s">
        <v>30</v>
      </c>
      <c r="AR1176" s="2" t="s">
        <v>30</v>
      </c>
      <c r="AS1176" s="2" t="s">
        <v>30</v>
      </c>
      <c r="AT1176" s="2" t="s">
        <v>30</v>
      </c>
      <c r="AU1176" s="2" t="s">
        <v>30</v>
      </c>
      <c r="AV1176" s="2" t="s">
        <v>30</v>
      </c>
      <c r="AW1176" s="2" t="s">
        <v>30</v>
      </c>
      <c r="AX1176" s="2" t="s">
        <v>30</v>
      </c>
      <c r="AY1176" s="2" t="s">
        <v>30</v>
      </c>
      <c r="AZ1176" s="2" t="s">
        <v>30</v>
      </c>
      <c r="BA1176" s="2" t="s">
        <v>30</v>
      </c>
      <c r="BB1176" s="2" t="s">
        <v>30</v>
      </c>
      <c r="BC1176" s="2" t="s">
        <v>40</v>
      </c>
    </row>
    <row r="1177" spans="1:55">
      <c r="A1177" s="2" t="b">
        <v>0</v>
      </c>
      <c r="B1177" s="2" t="s">
        <v>30</v>
      </c>
      <c r="C1177" s="2" t="s">
        <v>12301</v>
      </c>
      <c r="D1177" s="2" t="s">
        <v>7123</v>
      </c>
      <c r="E1177" s="2" t="s">
        <v>7124</v>
      </c>
      <c r="F1177" s="2">
        <v>0</v>
      </c>
      <c r="G1177" s="2">
        <v>30.364999999999998</v>
      </c>
      <c r="H1177" s="2">
        <v>26</v>
      </c>
      <c r="I1177" s="2">
        <v>6</v>
      </c>
      <c r="J1177" s="2">
        <v>14</v>
      </c>
      <c r="K1177" s="2">
        <v>6</v>
      </c>
      <c r="L1177" s="2">
        <v>1</v>
      </c>
      <c r="M1177" s="2">
        <v>393</v>
      </c>
      <c r="N1177" s="2">
        <v>41</v>
      </c>
      <c r="O1177" s="2">
        <v>5.87</v>
      </c>
      <c r="P1177" s="2">
        <v>55.84</v>
      </c>
      <c r="Q1177" s="2">
        <v>6</v>
      </c>
      <c r="R1177" s="2" t="s">
        <v>33</v>
      </c>
      <c r="S1177" s="2" t="s">
        <v>314</v>
      </c>
      <c r="T1177" s="2" t="s">
        <v>158</v>
      </c>
      <c r="U1177" s="2" t="s">
        <v>7125</v>
      </c>
      <c r="V1177" s="2" t="s">
        <v>7126</v>
      </c>
      <c r="W1177" s="2" t="s">
        <v>7127</v>
      </c>
      <c r="X1177" s="2" t="s">
        <v>7128</v>
      </c>
      <c r="Y1177" s="2" t="s">
        <v>7129</v>
      </c>
      <c r="Z1177" s="2">
        <v>0</v>
      </c>
      <c r="AA1177" s="22">
        <v>0.71499999999999997</v>
      </c>
      <c r="AB1177" s="22">
        <v>0.93</v>
      </c>
      <c r="AC1177" s="21">
        <v>-0.48</v>
      </c>
      <c r="AD1177" s="21">
        <v>-0.1</v>
      </c>
      <c r="AE1177" s="102">
        <v>0.93033566574138005</v>
      </c>
      <c r="AF1177" s="102">
        <v>0.99974416565716495</v>
      </c>
      <c r="AG1177" s="23">
        <v>1</v>
      </c>
      <c r="AH1177" s="23">
        <v>1</v>
      </c>
      <c r="AI1177" s="2">
        <v>120.5</v>
      </c>
      <c r="AJ1177" s="2">
        <v>86.2</v>
      </c>
      <c r="AK1177" s="2">
        <v>101.5</v>
      </c>
      <c r="AL1177" s="2">
        <v>94.5</v>
      </c>
      <c r="AM1177" s="2">
        <v>2.98</v>
      </c>
      <c r="AN1177" s="2">
        <v>2.83</v>
      </c>
      <c r="AO1177" s="2">
        <v>4.1399999999999997</v>
      </c>
      <c r="AP1177" s="2">
        <v>1.88</v>
      </c>
      <c r="AQ1177" s="2" t="s">
        <v>30</v>
      </c>
      <c r="AR1177" s="2" t="s">
        <v>30</v>
      </c>
      <c r="AS1177" s="2" t="s">
        <v>30</v>
      </c>
      <c r="AT1177" s="2" t="s">
        <v>30</v>
      </c>
      <c r="AU1177" s="2" t="s">
        <v>30</v>
      </c>
      <c r="AV1177" s="2" t="s">
        <v>30</v>
      </c>
      <c r="AW1177" s="2" t="s">
        <v>30</v>
      </c>
      <c r="AX1177" s="2" t="s">
        <v>30</v>
      </c>
      <c r="AY1177" s="2" t="s">
        <v>30</v>
      </c>
      <c r="AZ1177" s="2" t="s">
        <v>30</v>
      </c>
      <c r="BA1177" s="2" t="s">
        <v>30</v>
      </c>
      <c r="BB1177" s="2" t="s">
        <v>30</v>
      </c>
      <c r="BC1177" s="2" t="s">
        <v>40</v>
      </c>
    </row>
    <row r="1178" spans="1:55">
      <c r="A1178" s="2" t="b">
        <v>0</v>
      </c>
      <c r="B1178" s="2" t="s">
        <v>30</v>
      </c>
      <c r="C1178" s="2" t="s">
        <v>12301</v>
      </c>
      <c r="D1178" s="2" t="s">
        <v>6861</v>
      </c>
      <c r="E1178" s="2" t="s">
        <v>6862</v>
      </c>
      <c r="F1178" s="2">
        <v>0</v>
      </c>
      <c r="G1178" s="2">
        <v>30.292999999999999</v>
      </c>
      <c r="H1178" s="2">
        <v>16</v>
      </c>
      <c r="I1178" s="2">
        <v>6</v>
      </c>
      <c r="J1178" s="2">
        <v>28</v>
      </c>
      <c r="K1178" s="2">
        <v>6</v>
      </c>
      <c r="L1178" s="2">
        <v>1</v>
      </c>
      <c r="M1178" s="2">
        <v>379</v>
      </c>
      <c r="N1178" s="2">
        <v>40.1</v>
      </c>
      <c r="O1178" s="2">
        <v>9.51</v>
      </c>
      <c r="P1178" s="2">
        <v>69.37</v>
      </c>
      <c r="Q1178" s="2">
        <v>6</v>
      </c>
      <c r="R1178" s="2" t="s">
        <v>6863</v>
      </c>
      <c r="S1178" s="2" t="s">
        <v>76</v>
      </c>
      <c r="T1178" s="2" t="s">
        <v>40</v>
      </c>
      <c r="U1178" s="2" t="s">
        <v>6864</v>
      </c>
      <c r="V1178" s="2" t="s">
        <v>6865</v>
      </c>
      <c r="W1178" s="2" t="s">
        <v>6866</v>
      </c>
      <c r="X1178" s="2" t="s">
        <v>6867</v>
      </c>
      <c r="Y1178" s="2" t="s">
        <v>40</v>
      </c>
      <c r="Z1178" s="2">
        <v>0</v>
      </c>
      <c r="AA1178" s="22">
        <v>1.018</v>
      </c>
      <c r="AB1178" s="22">
        <v>1.127</v>
      </c>
      <c r="AC1178" s="21">
        <v>0.03</v>
      </c>
      <c r="AD1178" s="21">
        <v>0.17</v>
      </c>
      <c r="AE1178" s="102">
        <v>0.99879309646960801</v>
      </c>
      <c r="AF1178" s="102">
        <v>0.54160677858724604</v>
      </c>
      <c r="AG1178" s="23">
        <v>1</v>
      </c>
      <c r="AH1178" s="23">
        <v>1</v>
      </c>
      <c r="AI1178" s="2">
        <v>96</v>
      </c>
      <c r="AJ1178" s="2">
        <v>97.8</v>
      </c>
      <c r="AK1178" s="2">
        <v>92.1</v>
      </c>
      <c r="AL1178" s="2">
        <v>103.7</v>
      </c>
      <c r="AM1178" s="2">
        <v>2.3199999999999998</v>
      </c>
      <c r="AN1178" s="2">
        <v>2.41</v>
      </c>
      <c r="AO1178" s="2">
        <v>1.87</v>
      </c>
      <c r="AP1178" s="2">
        <v>2.5099999999999998</v>
      </c>
      <c r="AQ1178" s="2" t="s">
        <v>30</v>
      </c>
      <c r="AR1178" s="2" t="s">
        <v>30</v>
      </c>
      <c r="AS1178" s="2" t="s">
        <v>30</v>
      </c>
      <c r="AT1178" s="2" t="s">
        <v>30</v>
      </c>
      <c r="AU1178" s="2" t="s">
        <v>30</v>
      </c>
      <c r="AV1178" s="2" t="s">
        <v>30</v>
      </c>
      <c r="AW1178" s="2" t="s">
        <v>30</v>
      </c>
      <c r="AX1178" s="2" t="s">
        <v>30</v>
      </c>
      <c r="AY1178" s="2" t="s">
        <v>30</v>
      </c>
      <c r="AZ1178" s="2" t="s">
        <v>30</v>
      </c>
      <c r="BA1178" s="2" t="s">
        <v>30</v>
      </c>
      <c r="BB1178" s="2" t="s">
        <v>30</v>
      </c>
      <c r="BC1178" s="2" t="s">
        <v>40</v>
      </c>
    </row>
    <row r="1179" spans="1:55">
      <c r="A1179" s="2" t="b">
        <v>0</v>
      </c>
      <c r="B1179" s="2" t="s">
        <v>30</v>
      </c>
      <c r="C1179" s="2" t="s">
        <v>12301</v>
      </c>
      <c r="D1179" s="2" t="s">
        <v>7485</v>
      </c>
      <c r="E1179" s="2" t="s">
        <v>7486</v>
      </c>
      <c r="F1179" s="2">
        <v>0</v>
      </c>
      <c r="G1179" s="2">
        <v>30.21</v>
      </c>
      <c r="H1179" s="2">
        <v>27</v>
      </c>
      <c r="I1179" s="2">
        <v>7</v>
      </c>
      <c r="J1179" s="2">
        <v>18</v>
      </c>
      <c r="K1179" s="2">
        <v>7</v>
      </c>
      <c r="L1179" s="2">
        <v>1</v>
      </c>
      <c r="M1179" s="2">
        <v>401</v>
      </c>
      <c r="N1179" s="2">
        <v>43.2</v>
      </c>
      <c r="O1179" s="2">
        <v>5.52</v>
      </c>
      <c r="P1179" s="2">
        <v>58.21</v>
      </c>
      <c r="Q1179" s="2">
        <v>7</v>
      </c>
      <c r="R1179" s="2" t="s">
        <v>132</v>
      </c>
      <c r="S1179" s="2" t="s">
        <v>40</v>
      </c>
      <c r="T1179" s="2" t="s">
        <v>151</v>
      </c>
      <c r="U1179" s="2" t="s">
        <v>7487</v>
      </c>
      <c r="V1179" s="2" t="s">
        <v>7488</v>
      </c>
      <c r="W1179" s="2" t="s">
        <v>7489</v>
      </c>
      <c r="X1179" s="2" t="s">
        <v>7490</v>
      </c>
      <c r="Y1179" s="2" t="s">
        <v>40</v>
      </c>
      <c r="Z1179" s="2">
        <v>0</v>
      </c>
      <c r="AA1179" s="22">
        <v>1.1419999999999999</v>
      </c>
      <c r="AB1179" s="22">
        <v>1.343</v>
      </c>
      <c r="AC1179" s="21">
        <v>0.19</v>
      </c>
      <c r="AD1179" s="21">
        <v>0.43</v>
      </c>
      <c r="AE1179" s="102">
        <v>0.89143508227755197</v>
      </c>
      <c r="AF1179" s="102">
        <v>0.47095563427511</v>
      </c>
      <c r="AG1179" s="23">
        <v>1</v>
      </c>
      <c r="AH1179" s="23">
        <v>1</v>
      </c>
      <c r="AI1179" s="2">
        <v>103.3</v>
      </c>
      <c r="AJ1179" s="2">
        <v>117.9</v>
      </c>
      <c r="AK1179" s="2">
        <v>88.2</v>
      </c>
      <c r="AL1179" s="2">
        <v>118.4</v>
      </c>
      <c r="AM1179" s="2">
        <v>5.99</v>
      </c>
      <c r="AN1179" s="2">
        <v>3.91</v>
      </c>
      <c r="AO1179" s="2">
        <v>6.47</v>
      </c>
      <c r="AP1179" s="2">
        <v>1.49</v>
      </c>
      <c r="AQ1179" s="2" t="s">
        <v>30</v>
      </c>
      <c r="AR1179" s="2" t="s">
        <v>30</v>
      </c>
      <c r="AS1179" s="2" t="s">
        <v>30</v>
      </c>
      <c r="AT1179" s="2" t="s">
        <v>30</v>
      </c>
      <c r="AU1179" s="2" t="s">
        <v>30</v>
      </c>
      <c r="AV1179" s="2" t="s">
        <v>30</v>
      </c>
      <c r="AW1179" s="2" t="s">
        <v>30</v>
      </c>
      <c r="AX1179" s="2" t="s">
        <v>30</v>
      </c>
      <c r="AY1179" s="2" t="s">
        <v>30</v>
      </c>
      <c r="AZ1179" s="2" t="s">
        <v>30</v>
      </c>
      <c r="BA1179" s="2" t="s">
        <v>30</v>
      </c>
      <c r="BB1179" s="2" t="s">
        <v>30</v>
      </c>
      <c r="BC1179" s="2" t="s">
        <v>40</v>
      </c>
    </row>
    <row r="1180" spans="1:55">
      <c r="A1180" s="2" t="b">
        <v>0</v>
      </c>
      <c r="B1180" s="2" t="s">
        <v>30</v>
      </c>
      <c r="C1180" s="2" t="s">
        <v>12301</v>
      </c>
      <c r="D1180" s="2" t="s">
        <v>5772</v>
      </c>
      <c r="E1180" s="2" t="s">
        <v>5773</v>
      </c>
      <c r="F1180" s="2">
        <v>0</v>
      </c>
      <c r="G1180" s="2">
        <v>30.151</v>
      </c>
      <c r="H1180" s="2">
        <v>44</v>
      </c>
      <c r="I1180" s="2">
        <v>7</v>
      </c>
      <c r="J1180" s="2">
        <v>21</v>
      </c>
      <c r="K1180" s="2">
        <v>7</v>
      </c>
      <c r="L1180" s="2">
        <v>1</v>
      </c>
      <c r="M1180" s="2">
        <v>231</v>
      </c>
      <c r="N1180" s="2">
        <v>25.8</v>
      </c>
      <c r="O1180" s="2">
        <v>6.18</v>
      </c>
      <c r="P1180" s="2">
        <v>78</v>
      </c>
      <c r="Q1180" s="2">
        <v>7</v>
      </c>
      <c r="R1180" s="2" t="s">
        <v>33</v>
      </c>
      <c r="S1180" s="2" t="s">
        <v>86</v>
      </c>
      <c r="T1180" s="2" t="s">
        <v>929</v>
      </c>
      <c r="U1180" s="2" t="s">
        <v>4801</v>
      </c>
      <c r="V1180" s="2" t="s">
        <v>5774</v>
      </c>
      <c r="W1180" s="2" t="s">
        <v>5775</v>
      </c>
      <c r="X1180" s="2" t="s">
        <v>5776</v>
      </c>
      <c r="Y1180" s="2" t="s">
        <v>40</v>
      </c>
      <c r="Z1180" s="2">
        <v>0</v>
      </c>
      <c r="AA1180" s="22">
        <v>1.1319999999999999</v>
      </c>
      <c r="AB1180" s="22">
        <v>1.2629999999999999</v>
      </c>
      <c r="AC1180" s="21">
        <v>0.18</v>
      </c>
      <c r="AD1180" s="21">
        <v>0.34</v>
      </c>
      <c r="AE1180" s="102">
        <v>0.99985541423929802</v>
      </c>
      <c r="AF1180" s="102">
        <v>0.99855037229067001</v>
      </c>
      <c r="AG1180" s="23">
        <v>1</v>
      </c>
      <c r="AH1180" s="23">
        <v>1</v>
      </c>
      <c r="AI1180" s="2">
        <v>98.1</v>
      </c>
      <c r="AJ1180" s="2">
        <v>111</v>
      </c>
      <c r="AK1180" s="2">
        <v>94.8</v>
      </c>
      <c r="AL1180" s="2">
        <v>119.7</v>
      </c>
      <c r="AM1180" s="2">
        <v>4.5999999999999996</v>
      </c>
      <c r="AN1180" s="2">
        <v>2.2200000000000002</v>
      </c>
      <c r="AO1180" s="2">
        <v>6.11</v>
      </c>
      <c r="AP1180" s="2">
        <v>0.56000000000000005</v>
      </c>
      <c r="AQ1180" s="2" t="s">
        <v>30</v>
      </c>
      <c r="AR1180" s="2" t="s">
        <v>30</v>
      </c>
      <c r="AS1180" s="2" t="s">
        <v>30</v>
      </c>
      <c r="AT1180" s="2" t="s">
        <v>30</v>
      </c>
      <c r="AU1180" s="2" t="s">
        <v>30</v>
      </c>
      <c r="AV1180" s="2" t="s">
        <v>30</v>
      </c>
      <c r="AW1180" s="2" t="s">
        <v>30</v>
      </c>
      <c r="AX1180" s="2" t="s">
        <v>30</v>
      </c>
      <c r="AY1180" s="2" t="s">
        <v>30</v>
      </c>
      <c r="AZ1180" s="2" t="s">
        <v>30</v>
      </c>
      <c r="BA1180" s="2" t="s">
        <v>30</v>
      </c>
      <c r="BB1180" s="2" t="s">
        <v>30</v>
      </c>
      <c r="BC1180" s="2" t="s">
        <v>40</v>
      </c>
    </row>
    <row r="1181" spans="1:55">
      <c r="A1181" s="2" t="b">
        <v>0</v>
      </c>
      <c r="B1181" s="2" t="s">
        <v>30</v>
      </c>
      <c r="C1181" s="2" t="s">
        <v>12301</v>
      </c>
      <c r="D1181" s="2" t="s">
        <v>8885</v>
      </c>
      <c r="E1181" s="2" t="s">
        <v>8886</v>
      </c>
      <c r="F1181" s="2">
        <v>0</v>
      </c>
      <c r="G1181" s="2">
        <v>30.09</v>
      </c>
      <c r="H1181" s="2">
        <v>23</v>
      </c>
      <c r="I1181" s="2">
        <v>8</v>
      </c>
      <c r="J1181" s="2">
        <v>19</v>
      </c>
      <c r="K1181" s="2">
        <v>8</v>
      </c>
      <c r="L1181" s="2">
        <v>1</v>
      </c>
      <c r="M1181" s="2">
        <v>363</v>
      </c>
      <c r="N1181" s="2">
        <v>39.5</v>
      </c>
      <c r="O1181" s="2">
        <v>5.29</v>
      </c>
      <c r="P1181" s="2">
        <v>57.16</v>
      </c>
      <c r="Q1181" s="2">
        <v>8</v>
      </c>
      <c r="R1181" s="2" t="s">
        <v>2650</v>
      </c>
      <c r="S1181" s="2" t="s">
        <v>34</v>
      </c>
      <c r="T1181" s="2" t="s">
        <v>207</v>
      </c>
      <c r="U1181" s="2" t="s">
        <v>259</v>
      </c>
      <c r="V1181" s="2" t="s">
        <v>8887</v>
      </c>
      <c r="W1181" s="2" t="s">
        <v>8888</v>
      </c>
      <c r="X1181" s="2" t="s">
        <v>8889</v>
      </c>
      <c r="Y1181" s="2" t="s">
        <v>8890</v>
      </c>
      <c r="Z1181" s="2">
        <v>0</v>
      </c>
      <c r="AA1181" s="22">
        <v>1.1180000000000001</v>
      </c>
      <c r="AB1181" s="22">
        <v>1.3740000000000001</v>
      </c>
      <c r="AC1181" s="21">
        <v>0.16</v>
      </c>
      <c r="AD1181" s="21">
        <v>0.46</v>
      </c>
      <c r="AE1181" s="102">
        <v>0.99450150527623804</v>
      </c>
      <c r="AF1181" s="102">
        <v>0.461178998143148</v>
      </c>
      <c r="AG1181" s="23">
        <v>1</v>
      </c>
      <c r="AH1181" s="23">
        <v>1</v>
      </c>
      <c r="AI1181" s="2">
        <v>90.5</v>
      </c>
      <c r="AJ1181" s="2">
        <v>101.2</v>
      </c>
      <c r="AK1181" s="2">
        <v>67</v>
      </c>
      <c r="AL1181" s="2">
        <v>92</v>
      </c>
      <c r="AM1181" s="2">
        <v>7.22</v>
      </c>
      <c r="AN1181" s="2">
        <v>4.71</v>
      </c>
      <c r="AO1181" s="2">
        <v>12.3</v>
      </c>
      <c r="AP1181" s="2">
        <v>6.53</v>
      </c>
      <c r="AQ1181" s="2" t="s">
        <v>30</v>
      </c>
      <c r="AR1181" s="2" t="s">
        <v>30</v>
      </c>
      <c r="AS1181" s="2" t="s">
        <v>30</v>
      </c>
      <c r="AT1181" s="2" t="s">
        <v>30</v>
      </c>
      <c r="AU1181" s="2" t="s">
        <v>30</v>
      </c>
      <c r="AV1181" s="2" t="s">
        <v>30</v>
      </c>
      <c r="AW1181" s="2" t="s">
        <v>30</v>
      </c>
      <c r="AX1181" s="2" t="s">
        <v>30</v>
      </c>
      <c r="AY1181" s="2" t="s">
        <v>30</v>
      </c>
      <c r="AZ1181" s="2" t="s">
        <v>30</v>
      </c>
      <c r="BA1181" s="2" t="s">
        <v>30</v>
      </c>
      <c r="BB1181" s="2" t="s">
        <v>30</v>
      </c>
      <c r="BC1181" s="2" t="s">
        <v>40</v>
      </c>
    </row>
    <row r="1182" spans="1:55">
      <c r="A1182" s="2" t="b">
        <v>0</v>
      </c>
      <c r="B1182" s="2" t="s">
        <v>30</v>
      </c>
      <c r="C1182" s="2" t="s">
        <v>12301</v>
      </c>
      <c r="D1182" s="2" t="s">
        <v>6441</v>
      </c>
      <c r="E1182" s="2" t="s">
        <v>6442</v>
      </c>
      <c r="F1182" s="2">
        <v>0</v>
      </c>
      <c r="G1182" s="2">
        <v>29.960999999999999</v>
      </c>
      <c r="H1182" s="2">
        <v>68</v>
      </c>
      <c r="I1182" s="2">
        <v>6</v>
      </c>
      <c r="J1182" s="2">
        <v>28</v>
      </c>
      <c r="K1182" s="2">
        <v>6</v>
      </c>
      <c r="L1182" s="2">
        <v>1</v>
      </c>
      <c r="M1182" s="2">
        <v>121</v>
      </c>
      <c r="N1182" s="2">
        <v>13.8</v>
      </c>
      <c r="O1182" s="2">
        <v>6.51</v>
      </c>
      <c r="P1182" s="2">
        <v>86.23</v>
      </c>
      <c r="Q1182" s="2">
        <v>6</v>
      </c>
      <c r="R1182" s="2" t="s">
        <v>33</v>
      </c>
      <c r="S1182" s="2" t="s">
        <v>40</v>
      </c>
      <c r="T1182" s="2" t="s">
        <v>77</v>
      </c>
      <c r="U1182" s="2" t="s">
        <v>6443</v>
      </c>
      <c r="V1182" s="2" t="s">
        <v>6444</v>
      </c>
      <c r="W1182" s="2" t="s">
        <v>40</v>
      </c>
      <c r="X1182" s="2" t="s">
        <v>6445</v>
      </c>
      <c r="Y1182" s="2" t="s">
        <v>3109</v>
      </c>
      <c r="Z1182" s="2">
        <v>0</v>
      </c>
      <c r="AA1182" s="22">
        <v>1.2769999999999999</v>
      </c>
      <c r="AB1182" s="22">
        <v>1.093</v>
      </c>
      <c r="AC1182" s="21">
        <v>0.35</v>
      </c>
      <c r="AD1182" s="21">
        <v>0.13</v>
      </c>
      <c r="AE1182" s="102">
        <v>0.94274743747706802</v>
      </c>
      <c r="AF1182" s="102">
        <v>0.99920236045774302</v>
      </c>
      <c r="AG1182" s="23">
        <v>1</v>
      </c>
      <c r="AH1182" s="23">
        <v>1</v>
      </c>
      <c r="AI1182" s="2">
        <v>97.6</v>
      </c>
      <c r="AJ1182" s="2">
        <v>124.7</v>
      </c>
      <c r="AK1182" s="2">
        <v>99.2</v>
      </c>
      <c r="AL1182" s="2">
        <v>108.4</v>
      </c>
      <c r="AM1182" s="2">
        <v>1.5</v>
      </c>
      <c r="AN1182" s="2">
        <v>1.54</v>
      </c>
      <c r="AO1182" s="2">
        <v>0.51</v>
      </c>
      <c r="AP1182" s="2">
        <v>1.1399999999999999</v>
      </c>
      <c r="AQ1182" s="2" t="s">
        <v>30</v>
      </c>
      <c r="AR1182" s="2" t="s">
        <v>30</v>
      </c>
      <c r="AS1182" s="2" t="s">
        <v>30</v>
      </c>
      <c r="AT1182" s="2" t="s">
        <v>30</v>
      </c>
      <c r="AU1182" s="2" t="s">
        <v>30</v>
      </c>
      <c r="AV1182" s="2" t="s">
        <v>30</v>
      </c>
      <c r="AW1182" s="2" t="s">
        <v>30</v>
      </c>
      <c r="AX1182" s="2" t="s">
        <v>30</v>
      </c>
      <c r="AY1182" s="2" t="s">
        <v>30</v>
      </c>
      <c r="AZ1182" s="2" t="s">
        <v>30</v>
      </c>
      <c r="BA1182" s="2" t="s">
        <v>30</v>
      </c>
      <c r="BB1182" s="2" t="s">
        <v>30</v>
      </c>
      <c r="BC1182" s="2" t="s">
        <v>40</v>
      </c>
    </row>
    <row r="1183" spans="1:55">
      <c r="A1183" s="2" t="b">
        <v>0</v>
      </c>
      <c r="B1183" s="2" t="s">
        <v>30</v>
      </c>
      <c r="C1183" s="2" t="s">
        <v>12301</v>
      </c>
      <c r="D1183" s="2" t="s">
        <v>5788</v>
      </c>
      <c r="E1183" s="2" t="s">
        <v>5789</v>
      </c>
      <c r="F1183" s="2">
        <v>0</v>
      </c>
      <c r="G1183" s="2">
        <v>29.861999999999998</v>
      </c>
      <c r="H1183" s="2">
        <v>9</v>
      </c>
      <c r="I1183" s="2">
        <v>7</v>
      </c>
      <c r="J1183" s="2">
        <v>19</v>
      </c>
      <c r="K1183" s="2">
        <v>7</v>
      </c>
      <c r="L1183" s="2">
        <v>1</v>
      </c>
      <c r="M1183" s="2">
        <v>850</v>
      </c>
      <c r="N1183" s="2">
        <v>93.6</v>
      </c>
      <c r="O1183" s="2">
        <v>6.58</v>
      </c>
      <c r="P1183" s="2">
        <v>67.53</v>
      </c>
      <c r="Q1183" s="2">
        <v>7</v>
      </c>
      <c r="R1183" s="2" t="s">
        <v>43</v>
      </c>
      <c r="S1183" s="2" t="s">
        <v>141</v>
      </c>
      <c r="T1183" s="2" t="s">
        <v>151</v>
      </c>
      <c r="U1183" s="2" t="s">
        <v>5790</v>
      </c>
      <c r="V1183" s="2" t="s">
        <v>5791</v>
      </c>
      <c r="W1183" s="2" t="s">
        <v>5792</v>
      </c>
      <c r="X1183" s="2" t="s">
        <v>5793</v>
      </c>
      <c r="Y1183" s="2" t="s">
        <v>5794</v>
      </c>
      <c r="Z1183" s="2">
        <v>0</v>
      </c>
      <c r="AA1183" s="22">
        <v>0.82</v>
      </c>
      <c r="AB1183" s="22">
        <v>0.71699999999999997</v>
      </c>
      <c r="AC1183" s="21">
        <v>-0.28999999999999998</v>
      </c>
      <c r="AD1183" s="21">
        <v>-0.48</v>
      </c>
      <c r="AE1183" s="102">
        <v>0.94788485561757396</v>
      </c>
      <c r="AF1183" s="102">
        <v>0.61185788622210702</v>
      </c>
      <c r="AG1183" s="23">
        <v>1</v>
      </c>
      <c r="AH1183" s="23">
        <v>1</v>
      </c>
      <c r="AI1183" s="2">
        <v>104.2</v>
      </c>
      <c r="AJ1183" s="2">
        <v>85.4</v>
      </c>
      <c r="AK1183" s="2">
        <v>120.5</v>
      </c>
      <c r="AL1183" s="2">
        <v>86.4</v>
      </c>
      <c r="AM1183" s="2">
        <v>2.46</v>
      </c>
      <c r="AN1183" s="2">
        <v>4.1900000000000004</v>
      </c>
      <c r="AO1183" s="2">
        <v>2.92</v>
      </c>
      <c r="AP1183" s="2">
        <v>5.8</v>
      </c>
      <c r="AQ1183" s="2" t="s">
        <v>30</v>
      </c>
      <c r="AR1183" s="2" t="s">
        <v>30</v>
      </c>
      <c r="AS1183" s="2" t="s">
        <v>30</v>
      </c>
      <c r="AT1183" s="2" t="s">
        <v>30</v>
      </c>
      <c r="AU1183" s="2" t="s">
        <v>30</v>
      </c>
      <c r="AV1183" s="2" t="s">
        <v>30</v>
      </c>
      <c r="AW1183" s="2" t="s">
        <v>30</v>
      </c>
      <c r="AX1183" s="2" t="s">
        <v>30</v>
      </c>
      <c r="AY1183" s="2" t="s">
        <v>30</v>
      </c>
      <c r="AZ1183" s="2" t="s">
        <v>30</v>
      </c>
      <c r="BA1183" s="2" t="s">
        <v>30</v>
      </c>
      <c r="BB1183" s="2" t="s">
        <v>30</v>
      </c>
      <c r="BC1183" s="2" t="s">
        <v>40</v>
      </c>
    </row>
    <row r="1184" spans="1:55">
      <c r="A1184" s="2" t="b">
        <v>0</v>
      </c>
      <c r="B1184" s="2" t="s">
        <v>30</v>
      </c>
      <c r="C1184" s="2" t="s">
        <v>12301</v>
      </c>
      <c r="D1184" s="2" t="s">
        <v>7264</v>
      </c>
      <c r="E1184" s="2" t="s">
        <v>7265</v>
      </c>
      <c r="F1184" s="2">
        <v>0</v>
      </c>
      <c r="G1184" s="2">
        <v>29.824000000000002</v>
      </c>
      <c r="H1184" s="2">
        <v>75</v>
      </c>
      <c r="I1184" s="2">
        <v>5</v>
      </c>
      <c r="J1184" s="2">
        <v>27</v>
      </c>
      <c r="K1184" s="2">
        <v>5</v>
      </c>
      <c r="L1184" s="2">
        <v>1</v>
      </c>
      <c r="M1184" s="2">
        <v>72</v>
      </c>
      <c r="N1184" s="2">
        <v>8.1999999999999993</v>
      </c>
      <c r="O1184" s="2">
        <v>9.25</v>
      </c>
      <c r="P1184" s="2">
        <v>110.33</v>
      </c>
      <c r="Q1184" s="2">
        <v>5</v>
      </c>
      <c r="R1184" s="2" t="s">
        <v>33</v>
      </c>
      <c r="S1184" s="2" t="s">
        <v>34</v>
      </c>
      <c r="T1184" s="2" t="s">
        <v>1844</v>
      </c>
      <c r="U1184" s="2" t="s">
        <v>7266</v>
      </c>
      <c r="V1184" s="2" t="s">
        <v>7267</v>
      </c>
      <c r="W1184" s="2" t="s">
        <v>7268</v>
      </c>
      <c r="X1184" s="2" t="s">
        <v>7269</v>
      </c>
      <c r="Y1184" s="2" t="s">
        <v>40</v>
      </c>
      <c r="Z1184" s="2">
        <v>0</v>
      </c>
      <c r="AA1184" s="22">
        <v>1.1870000000000001</v>
      </c>
      <c r="AB1184" s="22">
        <v>0.91600000000000004</v>
      </c>
      <c r="AC1184" s="21">
        <v>0.25</v>
      </c>
      <c r="AD1184" s="21">
        <v>-0.13</v>
      </c>
      <c r="AE1184" s="102">
        <v>0.88978100905830404</v>
      </c>
      <c r="AF1184" s="102">
        <v>0.99673222079569002</v>
      </c>
      <c r="AG1184" s="23">
        <v>1</v>
      </c>
      <c r="AH1184" s="23">
        <v>1</v>
      </c>
      <c r="AI1184" s="2">
        <v>94.6</v>
      </c>
      <c r="AJ1184" s="2">
        <v>112.2</v>
      </c>
      <c r="AK1184" s="2">
        <v>130.69999999999999</v>
      </c>
      <c r="AL1184" s="2">
        <v>119.7</v>
      </c>
      <c r="AM1184" s="2">
        <v>1.56</v>
      </c>
      <c r="AN1184" s="2">
        <v>3.51</v>
      </c>
      <c r="AO1184" s="2">
        <v>3.4</v>
      </c>
      <c r="AP1184" s="2">
        <v>2.06</v>
      </c>
      <c r="AQ1184" s="2" t="s">
        <v>30</v>
      </c>
      <c r="AR1184" s="2" t="s">
        <v>30</v>
      </c>
      <c r="AS1184" s="2" t="s">
        <v>30</v>
      </c>
      <c r="AT1184" s="2" t="s">
        <v>30</v>
      </c>
      <c r="AU1184" s="2" t="s">
        <v>30</v>
      </c>
      <c r="AV1184" s="2" t="s">
        <v>30</v>
      </c>
      <c r="AW1184" s="2" t="s">
        <v>30</v>
      </c>
      <c r="AX1184" s="2" t="s">
        <v>30</v>
      </c>
      <c r="AY1184" s="2" t="s">
        <v>30</v>
      </c>
      <c r="AZ1184" s="2" t="s">
        <v>30</v>
      </c>
      <c r="BA1184" s="2" t="s">
        <v>30</v>
      </c>
      <c r="BB1184" s="2" t="s">
        <v>30</v>
      </c>
      <c r="BC1184" s="2" t="s">
        <v>40</v>
      </c>
    </row>
    <row r="1185" spans="1:55">
      <c r="A1185" s="2" t="b">
        <v>0</v>
      </c>
      <c r="B1185" s="2" t="s">
        <v>30</v>
      </c>
      <c r="C1185" s="2" t="s">
        <v>12301</v>
      </c>
      <c r="D1185" s="2" t="s">
        <v>7453</v>
      </c>
      <c r="E1185" s="2" t="s">
        <v>7454</v>
      </c>
      <c r="F1185" s="2">
        <v>0</v>
      </c>
      <c r="G1185" s="2">
        <v>29.821999999999999</v>
      </c>
      <c r="H1185" s="2">
        <v>20</v>
      </c>
      <c r="I1185" s="2">
        <v>7</v>
      </c>
      <c r="J1185" s="2">
        <v>21</v>
      </c>
      <c r="K1185" s="2">
        <v>7</v>
      </c>
      <c r="L1185" s="2">
        <v>1</v>
      </c>
      <c r="M1185" s="2">
        <v>470</v>
      </c>
      <c r="N1185" s="2">
        <v>51.8</v>
      </c>
      <c r="O1185" s="2">
        <v>6.34</v>
      </c>
      <c r="P1185" s="2">
        <v>81.59</v>
      </c>
      <c r="Q1185" s="2">
        <v>7</v>
      </c>
      <c r="R1185" s="2" t="s">
        <v>7455</v>
      </c>
      <c r="S1185" s="2" t="s">
        <v>40</v>
      </c>
      <c r="T1185" s="2" t="s">
        <v>511</v>
      </c>
      <c r="U1185" s="2" t="s">
        <v>7456</v>
      </c>
      <c r="V1185" s="2" t="s">
        <v>7457</v>
      </c>
      <c r="W1185" s="2" t="s">
        <v>7458</v>
      </c>
      <c r="X1185" s="2" t="s">
        <v>7459</v>
      </c>
      <c r="Y1185" s="2" t="s">
        <v>40</v>
      </c>
      <c r="Z1185" s="2">
        <v>0</v>
      </c>
      <c r="AA1185" s="22">
        <v>1.1779999999999999</v>
      </c>
      <c r="AB1185" s="22">
        <v>1.0269999999999999</v>
      </c>
      <c r="AC1185" s="21">
        <v>0.24</v>
      </c>
      <c r="AD1185" s="21">
        <v>0.04</v>
      </c>
      <c r="AE1185" s="102">
        <v>0.99659071111014097</v>
      </c>
      <c r="AF1185" s="102">
        <v>0.99999765471437196</v>
      </c>
      <c r="AG1185" s="23">
        <v>1</v>
      </c>
      <c r="AH1185" s="23">
        <v>1</v>
      </c>
      <c r="AI1185" s="2">
        <v>94.8</v>
      </c>
      <c r="AJ1185" s="2">
        <v>111.7</v>
      </c>
      <c r="AK1185" s="2">
        <v>102.9</v>
      </c>
      <c r="AL1185" s="2">
        <v>105.6</v>
      </c>
      <c r="AM1185" s="2">
        <v>2.39</v>
      </c>
      <c r="AN1185" s="2">
        <v>0.44</v>
      </c>
      <c r="AO1185" s="2">
        <v>2.25</v>
      </c>
      <c r="AP1185" s="2">
        <v>1.19</v>
      </c>
      <c r="AQ1185" s="2" t="s">
        <v>30</v>
      </c>
      <c r="AR1185" s="2" t="s">
        <v>30</v>
      </c>
      <c r="AS1185" s="2" t="s">
        <v>30</v>
      </c>
      <c r="AT1185" s="2" t="s">
        <v>30</v>
      </c>
      <c r="AU1185" s="2" t="s">
        <v>30</v>
      </c>
      <c r="AV1185" s="2" t="s">
        <v>30</v>
      </c>
      <c r="AW1185" s="2" t="s">
        <v>30</v>
      </c>
      <c r="AX1185" s="2" t="s">
        <v>30</v>
      </c>
      <c r="AY1185" s="2" t="s">
        <v>30</v>
      </c>
      <c r="AZ1185" s="2" t="s">
        <v>30</v>
      </c>
      <c r="BA1185" s="2" t="s">
        <v>30</v>
      </c>
      <c r="BB1185" s="2" t="s">
        <v>30</v>
      </c>
      <c r="BC1185" s="2" t="s">
        <v>40</v>
      </c>
    </row>
    <row r="1186" spans="1:55">
      <c r="A1186" s="2" t="b">
        <v>0</v>
      </c>
      <c r="B1186" s="2" t="s">
        <v>30</v>
      </c>
      <c r="C1186" s="2" t="s">
        <v>12301</v>
      </c>
      <c r="D1186" s="2" t="s">
        <v>6868</v>
      </c>
      <c r="E1186" s="2" t="s">
        <v>6869</v>
      </c>
      <c r="F1186" s="2">
        <v>0</v>
      </c>
      <c r="G1186" s="2">
        <v>29.77</v>
      </c>
      <c r="H1186" s="2">
        <v>32</v>
      </c>
      <c r="I1186" s="2">
        <v>6</v>
      </c>
      <c r="J1186" s="2">
        <v>18</v>
      </c>
      <c r="K1186" s="2">
        <v>6</v>
      </c>
      <c r="L1186" s="2">
        <v>1</v>
      </c>
      <c r="M1186" s="2">
        <v>308</v>
      </c>
      <c r="N1186" s="2">
        <v>34.200000000000003</v>
      </c>
      <c r="O1186" s="2">
        <v>9.19</v>
      </c>
      <c r="P1186" s="2">
        <v>86.03</v>
      </c>
      <c r="Q1186" s="2">
        <v>6</v>
      </c>
      <c r="R1186" s="2" t="s">
        <v>33</v>
      </c>
      <c r="S1186" s="2" t="s">
        <v>314</v>
      </c>
      <c r="T1186" s="2" t="s">
        <v>158</v>
      </c>
      <c r="U1186" s="2" t="s">
        <v>6870</v>
      </c>
      <c r="V1186" s="2" t="s">
        <v>6871</v>
      </c>
      <c r="W1186" s="2" t="s">
        <v>6872</v>
      </c>
      <c r="X1186" s="2" t="s">
        <v>6873</v>
      </c>
      <c r="Y1186" s="2" t="s">
        <v>40</v>
      </c>
      <c r="Z1186" s="2">
        <v>0</v>
      </c>
      <c r="AA1186" s="22">
        <v>1.3029999999999999</v>
      </c>
      <c r="AB1186" s="22">
        <v>1.214</v>
      </c>
      <c r="AC1186" s="21">
        <v>0.38</v>
      </c>
      <c r="AD1186" s="21">
        <v>0.28000000000000003</v>
      </c>
      <c r="AE1186" s="102">
        <v>0.99999310678542996</v>
      </c>
      <c r="AF1186" s="102">
        <v>0.99827308384128599</v>
      </c>
      <c r="AG1186" s="23">
        <v>1</v>
      </c>
      <c r="AH1186" s="23">
        <v>1</v>
      </c>
      <c r="AI1186" s="2">
        <v>85.5</v>
      </c>
      <c r="AJ1186" s="2">
        <v>111.5</v>
      </c>
      <c r="AK1186" s="2">
        <v>100.3</v>
      </c>
      <c r="AL1186" s="2">
        <v>121.8</v>
      </c>
      <c r="AM1186" s="2">
        <v>16.39</v>
      </c>
      <c r="AN1186" s="2">
        <v>26.39</v>
      </c>
      <c r="AO1186" s="2">
        <v>7.72</v>
      </c>
      <c r="AP1186" s="2">
        <v>28.31</v>
      </c>
      <c r="AQ1186" s="2" t="s">
        <v>30</v>
      </c>
      <c r="AR1186" s="2" t="s">
        <v>30</v>
      </c>
      <c r="AS1186" s="2" t="s">
        <v>30</v>
      </c>
      <c r="AT1186" s="2" t="s">
        <v>30</v>
      </c>
      <c r="AU1186" s="2" t="s">
        <v>30</v>
      </c>
      <c r="AV1186" s="2" t="s">
        <v>30</v>
      </c>
      <c r="AW1186" s="2" t="s">
        <v>30</v>
      </c>
      <c r="AX1186" s="2" t="s">
        <v>30</v>
      </c>
      <c r="AY1186" s="2" t="s">
        <v>30</v>
      </c>
      <c r="AZ1186" s="2" t="s">
        <v>30</v>
      </c>
      <c r="BA1186" s="2" t="s">
        <v>30</v>
      </c>
      <c r="BB1186" s="2" t="s">
        <v>30</v>
      </c>
      <c r="BC1186" s="2" t="s">
        <v>40</v>
      </c>
    </row>
    <row r="1187" spans="1:55">
      <c r="A1187" s="2" t="b">
        <v>0</v>
      </c>
      <c r="B1187" s="2" t="s">
        <v>30</v>
      </c>
      <c r="C1187" s="2" t="s">
        <v>12301</v>
      </c>
      <c r="D1187" s="2" t="s">
        <v>8359</v>
      </c>
      <c r="E1187" s="2" t="s">
        <v>8360</v>
      </c>
      <c r="F1187" s="2">
        <v>0</v>
      </c>
      <c r="G1187" s="2">
        <v>29.733000000000001</v>
      </c>
      <c r="H1187" s="2">
        <v>67</v>
      </c>
      <c r="I1187" s="2">
        <v>4</v>
      </c>
      <c r="J1187" s="2">
        <v>29</v>
      </c>
      <c r="K1187" s="2">
        <v>3</v>
      </c>
      <c r="L1187" s="2">
        <v>1</v>
      </c>
      <c r="M1187" s="2">
        <v>57</v>
      </c>
      <c r="N1187" s="2">
        <v>6.5</v>
      </c>
      <c r="O1187" s="2">
        <v>9</v>
      </c>
      <c r="P1187" s="2">
        <v>93.93</v>
      </c>
      <c r="Q1187" s="2">
        <v>4</v>
      </c>
      <c r="R1187" s="2" t="s">
        <v>33</v>
      </c>
      <c r="S1187" s="2" t="s">
        <v>86</v>
      </c>
      <c r="T1187" s="2" t="s">
        <v>40</v>
      </c>
      <c r="U1187" s="2" t="s">
        <v>7357</v>
      </c>
      <c r="V1187" s="2" t="s">
        <v>8361</v>
      </c>
      <c r="W1187" s="2" t="s">
        <v>8362</v>
      </c>
      <c r="X1187" s="2" t="s">
        <v>8363</v>
      </c>
      <c r="Y1187" s="2" t="s">
        <v>40</v>
      </c>
      <c r="Z1187" s="2">
        <v>0</v>
      </c>
      <c r="AA1187" s="22">
        <v>1.177</v>
      </c>
      <c r="AB1187" s="22">
        <v>1.069</v>
      </c>
      <c r="AC1187" s="21">
        <v>0.24</v>
      </c>
      <c r="AD1187" s="21">
        <v>0.1</v>
      </c>
      <c r="AE1187" s="102">
        <v>0.81856413830244301</v>
      </c>
      <c r="AF1187" s="102">
        <v>0.99541631360089</v>
      </c>
      <c r="AG1187" s="23">
        <v>1</v>
      </c>
      <c r="AH1187" s="23">
        <v>1</v>
      </c>
      <c r="AI1187" s="2">
        <v>93.1</v>
      </c>
      <c r="AJ1187" s="2">
        <v>109.6</v>
      </c>
      <c r="AK1187" s="2">
        <v>78.2</v>
      </c>
      <c r="AL1187" s="2">
        <v>83.5</v>
      </c>
      <c r="AM1187" s="2">
        <v>2.69</v>
      </c>
      <c r="AN1187" s="2">
        <v>4.3600000000000003</v>
      </c>
      <c r="AO1187" s="2">
        <v>1.01</v>
      </c>
      <c r="AP1187" s="2">
        <v>1.29</v>
      </c>
      <c r="AQ1187" s="2" t="s">
        <v>30</v>
      </c>
      <c r="AR1187" s="2" t="s">
        <v>30</v>
      </c>
      <c r="AS1187" s="2" t="s">
        <v>30</v>
      </c>
      <c r="AT1187" s="2" t="s">
        <v>30</v>
      </c>
      <c r="AU1187" s="2" t="s">
        <v>30</v>
      </c>
      <c r="AV1187" s="2" t="s">
        <v>30</v>
      </c>
      <c r="AW1187" s="2" t="s">
        <v>30</v>
      </c>
      <c r="AX1187" s="2" t="s">
        <v>30</v>
      </c>
      <c r="AY1187" s="2" t="s">
        <v>30</v>
      </c>
      <c r="AZ1187" s="2" t="s">
        <v>30</v>
      </c>
      <c r="BA1187" s="2" t="s">
        <v>30</v>
      </c>
      <c r="BB1187" s="2" t="s">
        <v>30</v>
      </c>
      <c r="BC1187" s="2" t="s">
        <v>40</v>
      </c>
    </row>
    <row r="1188" spans="1:55">
      <c r="A1188" s="2" t="b">
        <v>0</v>
      </c>
      <c r="B1188" s="2" t="s">
        <v>30</v>
      </c>
      <c r="C1188" s="2" t="s">
        <v>12301</v>
      </c>
      <c r="D1188" s="2" t="s">
        <v>8458</v>
      </c>
      <c r="E1188" s="2" t="s">
        <v>8459</v>
      </c>
      <c r="F1188" s="2">
        <v>0</v>
      </c>
      <c r="G1188" s="2">
        <v>29.687000000000001</v>
      </c>
      <c r="H1188" s="2">
        <v>35</v>
      </c>
      <c r="I1188" s="2">
        <v>4</v>
      </c>
      <c r="J1188" s="2">
        <v>15</v>
      </c>
      <c r="K1188" s="2">
        <v>4</v>
      </c>
      <c r="L1188" s="2">
        <v>1</v>
      </c>
      <c r="M1188" s="2">
        <v>173</v>
      </c>
      <c r="N1188" s="2">
        <v>19.7</v>
      </c>
      <c r="O1188" s="2">
        <v>4.25</v>
      </c>
      <c r="P1188" s="2">
        <v>68.53</v>
      </c>
      <c r="Q1188" s="2">
        <v>4</v>
      </c>
      <c r="R1188" s="2" t="s">
        <v>186</v>
      </c>
      <c r="S1188" s="2" t="s">
        <v>40</v>
      </c>
      <c r="T1188" s="2" t="s">
        <v>4560</v>
      </c>
      <c r="U1188" s="2" t="s">
        <v>6198</v>
      </c>
      <c r="V1188" s="2" t="s">
        <v>8460</v>
      </c>
      <c r="W1188" s="2" t="s">
        <v>8461</v>
      </c>
      <c r="X1188" s="2" t="s">
        <v>8462</v>
      </c>
      <c r="Y1188" s="2" t="s">
        <v>40</v>
      </c>
      <c r="Z1188" s="2">
        <v>0</v>
      </c>
      <c r="AA1188" s="22">
        <v>1.2330000000000001</v>
      </c>
      <c r="AB1188" s="22">
        <v>1.2749999999999999</v>
      </c>
      <c r="AC1188" s="21">
        <v>0.3</v>
      </c>
      <c r="AD1188" s="21">
        <v>0.35</v>
      </c>
      <c r="AE1188" s="102">
        <v>0.993567132198105</v>
      </c>
      <c r="AF1188" s="102">
        <v>0.99352370013068303</v>
      </c>
      <c r="AG1188" s="23">
        <v>1</v>
      </c>
      <c r="AH1188" s="23">
        <v>1</v>
      </c>
      <c r="AI1188" s="2">
        <v>88</v>
      </c>
      <c r="AJ1188" s="2">
        <v>108.5</v>
      </c>
      <c r="AK1188" s="2">
        <v>91.5</v>
      </c>
      <c r="AL1188" s="2">
        <v>116.7</v>
      </c>
      <c r="AM1188" s="2">
        <v>0.28999999999999998</v>
      </c>
      <c r="AN1188" s="2">
        <v>4.72</v>
      </c>
      <c r="AO1188" s="2">
        <v>1.83</v>
      </c>
      <c r="AP1188" s="2">
        <v>3.76</v>
      </c>
      <c r="AQ1188" s="2" t="s">
        <v>30</v>
      </c>
      <c r="AR1188" s="2" t="s">
        <v>30</v>
      </c>
      <c r="AS1188" s="2" t="s">
        <v>30</v>
      </c>
      <c r="AT1188" s="2" t="s">
        <v>30</v>
      </c>
      <c r="AU1188" s="2" t="s">
        <v>30</v>
      </c>
      <c r="AV1188" s="2" t="s">
        <v>30</v>
      </c>
      <c r="AW1188" s="2" t="s">
        <v>30</v>
      </c>
      <c r="AX1188" s="2" t="s">
        <v>30</v>
      </c>
      <c r="AY1188" s="2" t="s">
        <v>30</v>
      </c>
      <c r="AZ1188" s="2" t="s">
        <v>30</v>
      </c>
      <c r="BA1188" s="2" t="s">
        <v>30</v>
      </c>
      <c r="BB1188" s="2" t="s">
        <v>30</v>
      </c>
      <c r="BC1188" s="2" t="s">
        <v>40</v>
      </c>
    </row>
    <row r="1189" spans="1:55">
      <c r="A1189" s="2" t="b">
        <v>0</v>
      </c>
      <c r="B1189" s="2" t="s">
        <v>30</v>
      </c>
      <c r="C1189" s="2" t="s">
        <v>12301</v>
      </c>
      <c r="D1189" s="2" t="s">
        <v>8292</v>
      </c>
      <c r="E1189" s="2" t="s">
        <v>8293</v>
      </c>
      <c r="F1189" s="2">
        <v>0</v>
      </c>
      <c r="G1189" s="2">
        <v>29.483000000000001</v>
      </c>
      <c r="H1189" s="2">
        <v>49</v>
      </c>
      <c r="I1189" s="2">
        <v>7</v>
      </c>
      <c r="J1189" s="2">
        <v>27</v>
      </c>
      <c r="K1189" s="2">
        <v>7</v>
      </c>
      <c r="L1189" s="2">
        <v>1</v>
      </c>
      <c r="M1189" s="2">
        <v>108</v>
      </c>
      <c r="N1189" s="2">
        <v>12.3</v>
      </c>
      <c r="O1189" s="2">
        <v>5.5</v>
      </c>
      <c r="P1189" s="2">
        <v>83.32</v>
      </c>
      <c r="Q1189" s="2">
        <v>7</v>
      </c>
      <c r="R1189" s="2" t="s">
        <v>85</v>
      </c>
      <c r="S1189" s="2" t="s">
        <v>314</v>
      </c>
      <c r="T1189" s="2" t="s">
        <v>2111</v>
      </c>
      <c r="U1189" s="2" t="s">
        <v>8294</v>
      </c>
      <c r="V1189" s="2" t="s">
        <v>8295</v>
      </c>
      <c r="W1189" s="2" t="s">
        <v>8296</v>
      </c>
      <c r="X1189" s="2" t="s">
        <v>8297</v>
      </c>
      <c r="Y1189" s="2" t="s">
        <v>40</v>
      </c>
      <c r="Z1189" s="2">
        <v>0</v>
      </c>
      <c r="AA1189" s="22">
        <v>1.1319999999999999</v>
      </c>
      <c r="AB1189" s="22">
        <v>1.3169999999999999</v>
      </c>
      <c r="AC1189" s="21">
        <v>0.18</v>
      </c>
      <c r="AD1189" s="21">
        <v>0.4</v>
      </c>
      <c r="AE1189" s="102">
        <v>0.99948297816639797</v>
      </c>
      <c r="AF1189" s="102">
        <v>0.98184446920405799</v>
      </c>
      <c r="AG1189" s="23">
        <v>1</v>
      </c>
      <c r="AH1189" s="23">
        <v>1</v>
      </c>
      <c r="AI1189" s="2">
        <v>80.599999999999994</v>
      </c>
      <c r="AJ1189" s="2">
        <v>91.1</v>
      </c>
      <c r="AK1189" s="2">
        <v>84.5</v>
      </c>
      <c r="AL1189" s="2">
        <v>111.2</v>
      </c>
      <c r="AM1189" s="2">
        <v>0.45</v>
      </c>
      <c r="AN1189" s="2">
        <v>1.47</v>
      </c>
      <c r="AO1189" s="2">
        <v>4.6100000000000003</v>
      </c>
      <c r="AP1189" s="2">
        <v>1.08</v>
      </c>
      <c r="AQ1189" s="2" t="s">
        <v>30</v>
      </c>
      <c r="AR1189" s="2" t="s">
        <v>30</v>
      </c>
      <c r="AS1189" s="2" t="s">
        <v>30</v>
      </c>
      <c r="AT1189" s="2" t="s">
        <v>30</v>
      </c>
      <c r="AU1189" s="2" t="s">
        <v>30</v>
      </c>
      <c r="AV1189" s="2" t="s">
        <v>30</v>
      </c>
      <c r="AW1189" s="2" t="s">
        <v>30</v>
      </c>
      <c r="AX1189" s="2" t="s">
        <v>30</v>
      </c>
      <c r="AY1189" s="2" t="s">
        <v>30</v>
      </c>
      <c r="AZ1189" s="2" t="s">
        <v>30</v>
      </c>
      <c r="BA1189" s="2" t="s">
        <v>30</v>
      </c>
      <c r="BB1189" s="2" t="s">
        <v>30</v>
      </c>
      <c r="BC1189" s="2" t="s">
        <v>40</v>
      </c>
    </row>
    <row r="1190" spans="1:55">
      <c r="A1190" s="2" t="b">
        <v>0</v>
      </c>
      <c r="B1190" s="2" t="s">
        <v>30</v>
      </c>
      <c r="C1190" s="2" t="s">
        <v>12301</v>
      </c>
      <c r="D1190" s="2" t="s">
        <v>7432</v>
      </c>
      <c r="E1190" s="2" t="s">
        <v>7433</v>
      </c>
      <c r="F1190" s="2">
        <v>0</v>
      </c>
      <c r="G1190" s="2">
        <v>29.405999999999999</v>
      </c>
      <c r="H1190" s="2">
        <v>15</v>
      </c>
      <c r="I1190" s="2">
        <v>7</v>
      </c>
      <c r="J1190" s="2">
        <v>12</v>
      </c>
      <c r="K1190" s="2">
        <v>7</v>
      </c>
      <c r="L1190" s="2">
        <v>1</v>
      </c>
      <c r="M1190" s="2">
        <v>711</v>
      </c>
      <c r="N1190" s="2">
        <v>79.400000000000006</v>
      </c>
      <c r="O1190" s="2">
        <v>6.09</v>
      </c>
      <c r="P1190" s="2">
        <v>41.54</v>
      </c>
      <c r="Q1190" s="2">
        <v>7</v>
      </c>
      <c r="R1190" s="2" t="s">
        <v>40</v>
      </c>
      <c r="S1190" s="2" t="s">
        <v>141</v>
      </c>
      <c r="T1190" s="2" t="s">
        <v>937</v>
      </c>
      <c r="U1190" s="2" t="s">
        <v>7434</v>
      </c>
      <c r="V1190" s="2" t="s">
        <v>7435</v>
      </c>
      <c r="W1190" s="2" t="s">
        <v>7436</v>
      </c>
      <c r="X1190" s="2" t="s">
        <v>7437</v>
      </c>
      <c r="Y1190" s="2" t="s">
        <v>40</v>
      </c>
      <c r="Z1190" s="2">
        <v>0</v>
      </c>
      <c r="AA1190" s="22">
        <v>0.89700000000000002</v>
      </c>
      <c r="AB1190" s="22">
        <v>0.92600000000000005</v>
      </c>
      <c r="AC1190" s="21">
        <v>-0.16</v>
      </c>
      <c r="AD1190" s="21">
        <v>-0.11</v>
      </c>
      <c r="AE1190" s="102">
        <v>0.99985330545630102</v>
      </c>
      <c r="AF1190" s="102">
        <v>0.99980499103032705</v>
      </c>
      <c r="AG1190" s="23">
        <v>1</v>
      </c>
      <c r="AH1190" s="23">
        <v>1</v>
      </c>
      <c r="AI1190" s="2">
        <v>104.8</v>
      </c>
      <c r="AJ1190" s="2">
        <v>94</v>
      </c>
      <c r="AK1190" s="2">
        <v>105.3</v>
      </c>
      <c r="AL1190" s="2">
        <v>97.6</v>
      </c>
      <c r="AM1190" s="2">
        <v>5.09</v>
      </c>
      <c r="AN1190" s="2">
        <v>4.3600000000000003</v>
      </c>
      <c r="AO1190" s="2">
        <v>8.65</v>
      </c>
      <c r="AP1190" s="2">
        <v>4.93</v>
      </c>
      <c r="AQ1190" s="2" t="s">
        <v>30</v>
      </c>
      <c r="AR1190" s="2" t="s">
        <v>30</v>
      </c>
      <c r="AS1190" s="2" t="s">
        <v>30</v>
      </c>
      <c r="AT1190" s="2" t="s">
        <v>30</v>
      </c>
      <c r="AU1190" s="2" t="s">
        <v>30</v>
      </c>
      <c r="AV1190" s="2" t="s">
        <v>30</v>
      </c>
      <c r="AW1190" s="2" t="s">
        <v>30</v>
      </c>
      <c r="AX1190" s="2" t="s">
        <v>30</v>
      </c>
      <c r="AY1190" s="2" t="s">
        <v>30</v>
      </c>
      <c r="AZ1190" s="2" t="s">
        <v>30</v>
      </c>
      <c r="BA1190" s="2" t="s">
        <v>30</v>
      </c>
      <c r="BB1190" s="2" t="s">
        <v>30</v>
      </c>
      <c r="BC1190" s="2" t="s">
        <v>40</v>
      </c>
    </row>
    <row r="1191" spans="1:55">
      <c r="A1191" s="2" t="b">
        <v>0</v>
      </c>
      <c r="B1191" s="2" t="s">
        <v>30</v>
      </c>
      <c r="C1191" s="2" t="s">
        <v>12301</v>
      </c>
      <c r="D1191" s="2" t="s">
        <v>7522</v>
      </c>
      <c r="E1191" s="2" t="s">
        <v>7523</v>
      </c>
      <c r="F1191" s="2">
        <v>0</v>
      </c>
      <c r="G1191" s="2">
        <v>29.388000000000002</v>
      </c>
      <c r="H1191" s="2">
        <v>54</v>
      </c>
      <c r="I1191" s="2">
        <v>7</v>
      </c>
      <c r="J1191" s="2">
        <v>25</v>
      </c>
      <c r="K1191" s="2">
        <v>7</v>
      </c>
      <c r="L1191" s="2">
        <v>1</v>
      </c>
      <c r="M1191" s="2">
        <v>139</v>
      </c>
      <c r="N1191" s="2">
        <v>15.5</v>
      </c>
      <c r="O1191" s="2">
        <v>5.17</v>
      </c>
      <c r="P1191" s="2">
        <v>85.66</v>
      </c>
      <c r="Q1191" s="2">
        <v>7</v>
      </c>
      <c r="R1191" s="2" t="s">
        <v>3017</v>
      </c>
      <c r="S1191" s="2" t="s">
        <v>34</v>
      </c>
      <c r="T1191" s="2" t="s">
        <v>1716</v>
      </c>
      <c r="U1191" s="2" t="s">
        <v>7524</v>
      </c>
      <c r="V1191" s="2" t="s">
        <v>7525</v>
      </c>
      <c r="W1191" s="2" t="s">
        <v>7526</v>
      </c>
      <c r="X1191" s="2" t="s">
        <v>7527</v>
      </c>
      <c r="Y1191" s="2" t="s">
        <v>40</v>
      </c>
      <c r="Z1191" s="2">
        <v>0</v>
      </c>
      <c r="AA1191" s="22">
        <v>0.91300000000000003</v>
      </c>
      <c r="AB1191" s="22">
        <v>0.74199999999999999</v>
      </c>
      <c r="AC1191" s="21">
        <v>-0.13</v>
      </c>
      <c r="AD1191" s="21">
        <v>-0.43</v>
      </c>
      <c r="AE1191" s="102">
        <v>0.98480123640860995</v>
      </c>
      <c r="AF1191" s="102">
        <v>0.215866534010593</v>
      </c>
      <c r="AG1191" s="23">
        <v>1</v>
      </c>
      <c r="AH1191" s="23">
        <v>0.81088874261008703</v>
      </c>
      <c r="AI1191" s="2">
        <v>96.7</v>
      </c>
      <c r="AJ1191" s="2">
        <v>88.3</v>
      </c>
      <c r="AK1191" s="2">
        <v>103.7</v>
      </c>
      <c r="AL1191" s="2">
        <v>76.900000000000006</v>
      </c>
      <c r="AM1191" s="2">
        <v>2.41</v>
      </c>
      <c r="AN1191" s="2">
        <v>4.21</v>
      </c>
      <c r="AO1191" s="2">
        <v>0.98</v>
      </c>
      <c r="AP1191" s="2">
        <v>6.08</v>
      </c>
      <c r="AQ1191" s="2" t="s">
        <v>30</v>
      </c>
      <c r="AR1191" s="2" t="s">
        <v>30</v>
      </c>
      <c r="AS1191" s="2" t="s">
        <v>30</v>
      </c>
      <c r="AT1191" s="2" t="s">
        <v>30</v>
      </c>
      <c r="AU1191" s="2" t="s">
        <v>30</v>
      </c>
      <c r="AV1191" s="2" t="s">
        <v>30</v>
      </c>
      <c r="AW1191" s="2" t="s">
        <v>30</v>
      </c>
      <c r="AX1191" s="2" t="s">
        <v>30</v>
      </c>
      <c r="AY1191" s="2" t="s">
        <v>30</v>
      </c>
      <c r="AZ1191" s="2" t="s">
        <v>30</v>
      </c>
      <c r="BA1191" s="2" t="s">
        <v>30</v>
      </c>
      <c r="BB1191" s="2" t="s">
        <v>30</v>
      </c>
      <c r="BC1191" s="2" t="s">
        <v>40</v>
      </c>
    </row>
    <row r="1192" spans="1:55">
      <c r="A1192" s="2" t="b">
        <v>0</v>
      </c>
      <c r="B1192" s="2" t="s">
        <v>30</v>
      </c>
      <c r="C1192" s="2" t="s">
        <v>12301</v>
      </c>
      <c r="D1192" s="2" t="s">
        <v>6015</v>
      </c>
      <c r="E1192" s="2" t="s">
        <v>6016</v>
      </c>
      <c r="F1192" s="2">
        <v>0</v>
      </c>
      <c r="G1192" s="2">
        <v>29.254999999999999</v>
      </c>
      <c r="H1192" s="2">
        <v>15</v>
      </c>
      <c r="I1192" s="2">
        <v>8</v>
      </c>
      <c r="J1192" s="2">
        <v>17</v>
      </c>
      <c r="K1192" s="2">
        <v>8</v>
      </c>
      <c r="L1192" s="2">
        <v>1</v>
      </c>
      <c r="M1192" s="2">
        <v>617</v>
      </c>
      <c r="N1192" s="2">
        <v>68.900000000000006</v>
      </c>
      <c r="O1192" s="2">
        <v>5.47</v>
      </c>
      <c r="P1192" s="2">
        <v>62.77</v>
      </c>
      <c r="Q1192" s="2">
        <v>8</v>
      </c>
      <c r="R1192" s="2" t="s">
        <v>3225</v>
      </c>
      <c r="S1192" s="2" t="s">
        <v>141</v>
      </c>
      <c r="T1192" s="2" t="s">
        <v>40</v>
      </c>
      <c r="U1192" s="2" t="s">
        <v>6017</v>
      </c>
      <c r="V1192" s="2" t="s">
        <v>6018</v>
      </c>
      <c r="W1192" s="2" t="s">
        <v>6019</v>
      </c>
      <c r="X1192" s="2" t="s">
        <v>6020</v>
      </c>
      <c r="Y1192" s="2" t="s">
        <v>40</v>
      </c>
      <c r="Z1192" s="2">
        <v>0</v>
      </c>
      <c r="AA1192" s="22">
        <v>1.196</v>
      </c>
      <c r="AB1192" s="22">
        <v>1.228</v>
      </c>
      <c r="AC1192" s="21">
        <v>0.26</v>
      </c>
      <c r="AD1192" s="21">
        <v>0.3</v>
      </c>
      <c r="AE1192" s="102">
        <v>0.98257257738674098</v>
      </c>
      <c r="AF1192" s="102">
        <v>0.97771953695687597</v>
      </c>
      <c r="AG1192" s="23">
        <v>1</v>
      </c>
      <c r="AH1192" s="23">
        <v>1</v>
      </c>
      <c r="AI1192" s="2">
        <v>93.1</v>
      </c>
      <c r="AJ1192" s="2">
        <v>111.4</v>
      </c>
      <c r="AK1192" s="2">
        <v>87</v>
      </c>
      <c r="AL1192" s="2">
        <v>106.9</v>
      </c>
      <c r="AM1192" s="2">
        <v>2.7</v>
      </c>
      <c r="AN1192" s="2">
        <v>0.13</v>
      </c>
      <c r="AO1192" s="2">
        <v>2.19</v>
      </c>
      <c r="AP1192" s="2">
        <v>0.71</v>
      </c>
      <c r="AQ1192" s="2" t="s">
        <v>30</v>
      </c>
      <c r="AR1192" s="2" t="s">
        <v>30</v>
      </c>
      <c r="AS1192" s="2" t="s">
        <v>30</v>
      </c>
      <c r="AT1192" s="2" t="s">
        <v>30</v>
      </c>
      <c r="AU1192" s="2" t="s">
        <v>30</v>
      </c>
      <c r="AV1192" s="2" t="s">
        <v>30</v>
      </c>
      <c r="AW1192" s="2" t="s">
        <v>30</v>
      </c>
      <c r="AX1192" s="2" t="s">
        <v>30</v>
      </c>
      <c r="AY1192" s="2" t="s">
        <v>30</v>
      </c>
      <c r="AZ1192" s="2" t="s">
        <v>30</v>
      </c>
      <c r="BA1192" s="2" t="s">
        <v>30</v>
      </c>
      <c r="BB1192" s="2" t="s">
        <v>30</v>
      </c>
      <c r="BC1192" s="2" t="s">
        <v>40</v>
      </c>
    </row>
    <row r="1193" spans="1:55">
      <c r="A1193" s="2" t="b">
        <v>0</v>
      </c>
      <c r="B1193" s="2" t="s">
        <v>30</v>
      </c>
      <c r="C1193" s="2" t="s">
        <v>12301</v>
      </c>
      <c r="D1193" s="2" t="s">
        <v>9864</v>
      </c>
      <c r="E1193" s="2" t="s">
        <v>9865</v>
      </c>
      <c r="F1193" s="2">
        <v>0</v>
      </c>
      <c r="G1193" s="2">
        <v>29.164000000000001</v>
      </c>
      <c r="H1193" s="2">
        <v>42</v>
      </c>
      <c r="I1193" s="2">
        <v>6</v>
      </c>
      <c r="J1193" s="2">
        <v>23</v>
      </c>
      <c r="K1193" s="2">
        <v>6</v>
      </c>
      <c r="L1193" s="2">
        <v>1</v>
      </c>
      <c r="M1193" s="2">
        <v>173</v>
      </c>
      <c r="N1193" s="2">
        <v>17.7</v>
      </c>
      <c r="O1193" s="2">
        <v>6.42</v>
      </c>
      <c r="P1193" s="2">
        <v>78.78</v>
      </c>
      <c r="Q1193" s="2">
        <v>6</v>
      </c>
      <c r="R1193" s="2" t="s">
        <v>53</v>
      </c>
      <c r="S1193" s="2" t="s">
        <v>314</v>
      </c>
      <c r="T1193" s="2" t="s">
        <v>1214</v>
      </c>
      <c r="U1193" s="2" t="s">
        <v>9866</v>
      </c>
      <c r="V1193" s="2" t="s">
        <v>9867</v>
      </c>
      <c r="W1193" s="2" t="s">
        <v>9868</v>
      </c>
      <c r="X1193" s="2" t="s">
        <v>9869</v>
      </c>
      <c r="Y1193" s="2" t="s">
        <v>40</v>
      </c>
      <c r="Z1193" s="2">
        <v>0</v>
      </c>
      <c r="AA1193" s="22">
        <v>0.78400000000000003</v>
      </c>
      <c r="AB1193" s="22">
        <v>0.85399999999999998</v>
      </c>
      <c r="AC1193" s="21">
        <v>-0.35</v>
      </c>
      <c r="AD1193" s="21">
        <v>-0.23</v>
      </c>
      <c r="AE1193" s="102">
        <v>0.82887403904080803</v>
      </c>
      <c r="AF1193" s="102">
        <v>0.96543201258878197</v>
      </c>
      <c r="AG1193" s="23">
        <v>1</v>
      </c>
      <c r="AH1193" s="23">
        <v>1</v>
      </c>
      <c r="AI1193" s="2">
        <v>74.400000000000006</v>
      </c>
      <c r="AJ1193" s="2">
        <v>58.3</v>
      </c>
      <c r="AK1193" s="2">
        <v>56.7</v>
      </c>
      <c r="AL1193" s="2">
        <v>48.4</v>
      </c>
      <c r="AM1193" s="2">
        <v>1.99</v>
      </c>
      <c r="AN1193" s="2">
        <v>9</v>
      </c>
      <c r="AO1193" s="2">
        <v>9.41</v>
      </c>
      <c r="AP1193" s="2">
        <v>7.82</v>
      </c>
      <c r="AQ1193" s="2" t="s">
        <v>30</v>
      </c>
      <c r="AR1193" s="2" t="s">
        <v>30</v>
      </c>
      <c r="AS1193" s="2" t="s">
        <v>30</v>
      </c>
      <c r="AT1193" s="2" t="s">
        <v>30</v>
      </c>
      <c r="AU1193" s="2" t="s">
        <v>30</v>
      </c>
      <c r="AV1193" s="2" t="s">
        <v>30</v>
      </c>
      <c r="AW1193" s="2" t="s">
        <v>30</v>
      </c>
      <c r="AX1193" s="2" t="s">
        <v>30</v>
      </c>
      <c r="AY1193" s="2" t="s">
        <v>30</v>
      </c>
      <c r="AZ1193" s="2" t="s">
        <v>30</v>
      </c>
      <c r="BA1193" s="2" t="s">
        <v>30</v>
      </c>
      <c r="BB1193" s="2" t="s">
        <v>30</v>
      </c>
      <c r="BC1193" s="2" t="s">
        <v>40</v>
      </c>
    </row>
    <row r="1194" spans="1:55">
      <c r="A1194" s="2" t="b">
        <v>0</v>
      </c>
      <c r="B1194" s="2" t="s">
        <v>30</v>
      </c>
      <c r="C1194" s="2" t="s">
        <v>12301</v>
      </c>
      <c r="D1194" s="2" t="s">
        <v>8753</v>
      </c>
      <c r="E1194" s="2" t="s">
        <v>8754</v>
      </c>
      <c r="F1194" s="2">
        <v>0</v>
      </c>
      <c r="G1194" s="2">
        <v>29.155999999999999</v>
      </c>
      <c r="H1194" s="2">
        <v>31</v>
      </c>
      <c r="I1194" s="2">
        <v>6</v>
      </c>
      <c r="J1194" s="2">
        <v>15</v>
      </c>
      <c r="K1194" s="2">
        <v>6</v>
      </c>
      <c r="L1194" s="2">
        <v>1</v>
      </c>
      <c r="M1194" s="2">
        <v>212</v>
      </c>
      <c r="N1194" s="2">
        <v>23.7</v>
      </c>
      <c r="O1194" s="2">
        <v>8.8800000000000008</v>
      </c>
      <c r="P1194" s="2">
        <v>50.8</v>
      </c>
      <c r="Q1194" s="2">
        <v>6</v>
      </c>
      <c r="R1194" s="2" t="s">
        <v>85</v>
      </c>
      <c r="S1194" s="2" t="s">
        <v>86</v>
      </c>
      <c r="T1194" s="2" t="s">
        <v>1468</v>
      </c>
      <c r="U1194" s="2" t="s">
        <v>8755</v>
      </c>
      <c r="V1194" s="2" t="s">
        <v>8756</v>
      </c>
      <c r="W1194" s="2" t="s">
        <v>8757</v>
      </c>
      <c r="X1194" s="2" t="s">
        <v>8758</v>
      </c>
      <c r="Y1194" s="2" t="s">
        <v>40</v>
      </c>
      <c r="Z1194" s="2">
        <v>0</v>
      </c>
      <c r="AA1194" s="22">
        <v>1.1060000000000001</v>
      </c>
      <c r="AB1194" s="22">
        <v>0.98799999999999999</v>
      </c>
      <c r="AC1194" s="21">
        <v>0.15</v>
      </c>
      <c r="AD1194" s="21">
        <v>-0.02</v>
      </c>
      <c r="AE1194" s="102">
        <v>0.99996841911312595</v>
      </c>
      <c r="AF1194" s="102">
        <v>0.999999999931381</v>
      </c>
      <c r="AG1194" s="23">
        <v>1</v>
      </c>
      <c r="AH1194" s="23">
        <v>1</v>
      </c>
      <c r="AI1194" s="2">
        <v>85.4</v>
      </c>
      <c r="AJ1194" s="2">
        <v>94.4</v>
      </c>
      <c r="AK1194" s="2">
        <v>98.8</v>
      </c>
      <c r="AL1194" s="2">
        <v>97.6</v>
      </c>
      <c r="AM1194" s="2">
        <v>7.77</v>
      </c>
      <c r="AN1194" s="2">
        <v>5.18</v>
      </c>
      <c r="AO1194" s="2">
        <v>5.47</v>
      </c>
      <c r="AP1194" s="2">
        <v>4.2</v>
      </c>
      <c r="AQ1194" s="2" t="s">
        <v>30</v>
      </c>
      <c r="AR1194" s="2" t="s">
        <v>30</v>
      </c>
      <c r="AS1194" s="2" t="s">
        <v>30</v>
      </c>
      <c r="AT1194" s="2" t="s">
        <v>30</v>
      </c>
      <c r="AU1194" s="2" t="s">
        <v>30</v>
      </c>
      <c r="AV1194" s="2" t="s">
        <v>30</v>
      </c>
      <c r="AW1194" s="2" t="s">
        <v>30</v>
      </c>
      <c r="AX1194" s="2" t="s">
        <v>30</v>
      </c>
      <c r="AY1194" s="2" t="s">
        <v>30</v>
      </c>
      <c r="AZ1194" s="2" t="s">
        <v>30</v>
      </c>
      <c r="BA1194" s="2" t="s">
        <v>30</v>
      </c>
      <c r="BB1194" s="2" t="s">
        <v>30</v>
      </c>
      <c r="BC1194" s="2" t="s">
        <v>40</v>
      </c>
    </row>
    <row r="1195" spans="1:55">
      <c r="A1195" s="2" t="b">
        <v>0</v>
      </c>
      <c r="B1195" s="2" t="s">
        <v>30</v>
      </c>
      <c r="C1195" s="2" t="s">
        <v>12301</v>
      </c>
      <c r="D1195" s="2" t="s">
        <v>8370</v>
      </c>
      <c r="E1195" s="2" t="s">
        <v>8371</v>
      </c>
      <c r="F1195" s="2">
        <v>0</v>
      </c>
      <c r="G1195" s="2">
        <v>29.11</v>
      </c>
      <c r="H1195" s="2">
        <v>35</v>
      </c>
      <c r="I1195" s="2">
        <v>5</v>
      </c>
      <c r="J1195" s="2">
        <v>18</v>
      </c>
      <c r="K1195" s="2">
        <v>5</v>
      </c>
      <c r="L1195" s="2">
        <v>1</v>
      </c>
      <c r="M1195" s="2">
        <v>230</v>
      </c>
      <c r="N1195" s="2">
        <v>26.1</v>
      </c>
      <c r="O1195" s="2">
        <v>6.15</v>
      </c>
      <c r="P1195" s="2">
        <v>77.61</v>
      </c>
      <c r="Q1195" s="2">
        <v>5</v>
      </c>
      <c r="R1195" s="2" t="s">
        <v>85</v>
      </c>
      <c r="S1195" s="2" t="s">
        <v>86</v>
      </c>
      <c r="T1195" s="2" t="s">
        <v>2111</v>
      </c>
      <c r="U1195" s="2" t="s">
        <v>8372</v>
      </c>
      <c r="V1195" s="2" t="s">
        <v>8373</v>
      </c>
      <c r="W1195" s="2" t="s">
        <v>8374</v>
      </c>
      <c r="X1195" s="2" t="s">
        <v>8375</v>
      </c>
      <c r="Y1195" s="2" t="s">
        <v>40</v>
      </c>
      <c r="Z1195" s="2">
        <v>0</v>
      </c>
      <c r="AA1195" s="22">
        <v>1.2010000000000001</v>
      </c>
      <c r="AB1195" s="22">
        <v>1.167</v>
      </c>
      <c r="AC1195" s="21">
        <v>0.26</v>
      </c>
      <c r="AD1195" s="21">
        <v>0.22</v>
      </c>
      <c r="AE1195" s="102">
        <v>0.97672622688084598</v>
      </c>
      <c r="AF1195" s="102">
        <v>0.98449933107645804</v>
      </c>
      <c r="AG1195" s="23">
        <v>1</v>
      </c>
      <c r="AH1195" s="23">
        <v>1</v>
      </c>
      <c r="AI1195" s="2">
        <v>93.4</v>
      </c>
      <c r="AJ1195" s="2">
        <v>112.2</v>
      </c>
      <c r="AK1195" s="2">
        <v>94.4</v>
      </c>
      <c r="AL1195" s="2">
        <v>110.1</v>
      </c>
      <c r="AM1195" s="2">
        <v>3.56</v>
      </c>
      <c r="AN1195" s="2">
        <v>1.3</v>
      </c>
      <c r="AO1195" s="2">
        <v>2.29</v>
      </c>
      <c r="AP1195" s="2">
        <v>2.35</v>
      </c>
      <c r="AQ1195" s="2" t="s">
        <v>30</v>
      </c>
      <c r="AR1195" s="2" t="s">
        <v>30</v>
      </c>
      <c r="AS1195" s="2" t="s">
        <v>30</v>
      </c>
      <c r="AT1195" s="2" t="s">
        <v>30</v>
      </c>
      <c r="AU1195" s="2" t="s">
        <v>30</v>
      </c>
      <c r="AV1195" s="2" t="s">
        <v>30</v>
      </c>
      <c r="AW1195" s="2" t="s">
        <v>30</v>
      </c>
      <c r="AX1195" s="2" t="s">
        <v>30</v>
      </c>
      <c r="AY1195" s="2" t="s">
        <v>30</v>
      </c>
      <c r="AZ1195" s="2" t="s">
        <v>30</v>
      </c>
      <c r="BA1195" s="2" t="s">
        <v>30</v>
      </c>
      <c r="BB1195" s="2" t="s">
        <v>30</v>
      </c>
      <c r="BC1195" s="2" t="s">
        <v>40</v>
      </c>
    </row>
    <row r="1196" spans="1:55">
      <c r="A1196" s="2" t="b">
        <v>0</v>
      </c>
      <c r="B1196" s="2" t="s">
        <v>30</v>
      </c>
      <c r="C1196" s="2" t="s">
        <v>12301</v>
      </c>
      <c r="D1196" s="2" t="s">
        <v>8546</v>
      </c>
      <c r="E1196" s="2" t="s">
        <v>8547</v>
      </c>
      <c r="F1196" s="2">
        <v>0</v>
      </c>
      <c r="G1196" s="2">
        <v>29.076000000000001</v>
      </c>
      <c r="H1196" s="2">
        <v>29</v>
      </c>
      <c r="I1196" s="2">
        <v>9</v>
      </c>
      <c r="J1196" s="2">
        <v>20</v>
      </c>
      <c r="K1196" s="2">
        <v>8</v>
      </c>
      <c r="L1196" s="2">
        <v>1</v>
      </c>
      <c r="M1196" s="2">
        <v>327</v>
      </c>
      <c r="N1196" s="2">
        <v>36.1</v>
      </c>
      <c r="O1196" s="2">
        <v>7.2</v>
      </c>
      <c r="P1196" s="2">
        <v>61.6</v>
      </c>
      <c r="Q1196" s="2">
        <v>9</v>
      </c>
      <c r="R1196" s="2" t="s">
        <v>921</v>
      </c>
      <c r="S1196" s="2" t="s">
        <v>40</v>
      </c>
      <c r="T1196" s="2" t="s">
        <v>519</v>
      </c>
      <c r="U1196" s="2" t="s">
        <v>8548</v>
      </c>
      <c r="V1196" s="2" t="s">
        <v>8549</v>
      </c>
      <c r="W1196" s="2" t="s">
        <v>8550</v>
      </c>
      <c r="X1196" s="2" t="s">
        <v>8551</v>
      </c>
      <c r="Y1196" s="2" t="s">
        <v>1180</v>
      </c>
      <c r="Z1196" s="2">
        <v>0</v>
      </c>
      <c r="AA1196" s="22">
        <v>1.0660000000000001</v>
      </c>
      <c r="AB1196" s="22">
        <v>0.85099999999999998</v>
      </c>
      <c r="AC1196" s="21">
        <v>0.09</v>
      </c>
      <c r="AD1196" s="21">
        <v>-0.23</v>
      </c>
      <c r="AE1196" s="102">
        <v>0.99989963638607704</v>
      </c>
      <c r="AF1196" s="102">
        <v>0.91659121218026995</v>
      </c>
      <c r="AG1196" s="23">
        <v>1</v>
      </c>
      <c r="AH1196" s="23">
        <v>1</v>
      </c>
      <c r="AI1196" s="2">
        <v>88.9</v>
      </c>
      <c r="AJ1196" s="2">
        <v>94.8</v>
      </c>
      <c r="AK1196" s="2">
        <v>104.4</v>
      </c>
      <c r="AL1196" s="2">
        <v>88.8</v>
      </c>
      <c r="AM1196" s="2">
        <v>6.82</v>
      </c>
      <c r="AN1196" s="2">
        <v>1.95</v>
      </c>
      <c r="AO1196" s="2">
        <v>0.7</v>
      </c>
      <c r="AP1196" s="2">
        <v>4.5999999999999996</v>
      </c>
      <c r="AQ1196" s="2" t="s">
        <v>30</v>
      </c>
      <c r="AR1196" s="2" t="s">
        <v>30</v>
      </c>
      <c r="AS1196" s="2" t="s">
        <v>30</v>
      </c>
      <c r="AT1196" s="2" t="s">
        <v>30</v>
      </c>
      <c r="AU1196" s="2" t="s">
        <v>30</v>
      </c>
      <c r="AV1196" s="2" t="s">
        <v>30</v>
      </c>
      <c r="AW1196" s="2" t="s">
        <v>30</v>
      </c>
      <c r="AX1196" s="2" t="s">
        <v>30</v>
      </c>
      <c r="AY1196" s="2" t="s">
        <v>30</v>
      </c>
      <c r="AZ1196" s="2" t="s">
        <v>30</v>
      </c>
      <c r="BA1196" s="2" t="s">
        <v>30</v>
      </c>
      <c r="BB1196" s="2" t="s">
        <v>30</v>
      </c>
      <c r="BC1196" s="2" t="s">
        <v>40</v>
      </c>
    </row>
    <row r="1197" spans="1:55">
      <c r="A1197" s="2" t="b">
        <v>0</v>
      </c>
      <c r="B1197" s="2" t="s">
        <v>30</v>
      </c>
      <c r="C1197" s="2" t="s">
        <v>12301</v>
      </c>
      <c r="D1197" s="2" t="s">
        <v>7100</v>
      </c>
      <c r="E1197" s="2" t="s">
        <v>7101</v>
      </c>
      <c r="F1197" s="2">
        <v>0</v>
      </c>
      <c r="G1197" s="2">
        <v>29.032</v>
      </c>
      <c r="H1197" s="2">
        <v>59</v>
      </c>
      <c r="I1197" s="2">
        <v>5</v>
      </c>
      <c r="J1197" s="2">
        <v>46</v>
      </c>
      <c r="K1197" s="2">
        <v>2</v>
      </c>
      <c r="L1197" s="2">
        <v>1</v>
      </c>
      <c r="M1197" s="2">
        <v>70</v>
      </c>
      <c r="N1197" s="2">
        <v>7.8</v>
      </c>
      <c r="O1197" s="2">
        <v>5.95</v>
      </c>
      <c r="P1197" s="2">
        <v>132.22</v>
      </c>
      <c r="Q1197" s="2">
        <v>5</v>
      </c>
      <c r="R1197" s="2" t="s">
        <v>235</v>
      </c>
      <c r="S1197" s="2" t="s">
        <v>34</v>
      </c>
      <c r="T1197" s="2" t="s">
        <v>1468</v>
      </c>
      <c r="U1197" s="2" t="s">
        <v>3740</v>
      </c>
      <c r="V1197" s="2" t="s">
        <v>7102</v>
      </c>
      <c r="W1197" s="2" t="s">
        <v>7103</v>
      </c>
      <c r="X1197" s="2" t="s">
        <v>7104</v>
      </c>
      <c r="Y1197" s="2" t="s">
        <v>40</v>
      </c>
      <c r="Z1197" s="2">
        <v>0</v>
      </c>
      <c r="AA1197" s="22">
        <v>1.381</v>
      </c>
      <c r="AB1197" s="22">
        <v>0.90600000000000003</v>
      </c>
      <c r="AC1197" s="21">
        <v>0.47</v>
      </c>
      <c r="AD1197" s="21">
        <v>-0.14000000000000001</v>
      </c>
      <c r="AE1197" s="102">
        <v>8.7058693965653203E-2</v>
      </c>
      <c r="AF1197" s="102">
        <v>0.93541600177856499</v>
      </c>
      <c r="AG1197" s="23">
        <v>0.49180807426522699</v>
      </c>
      <c r="AH1197" s="23">
        <v>1</v>
      </c>
      <c r="AI1197" s="2">
        <v>94.5</v>
      </c>
      <c r="AJ1197" s="2">
        <v>130.6</v>
      </c>
      <c r="AK1197" s="2">
        <v>97.6</v>
      </c>
      <c r="AL1197" s="2">
        <v>88.4</v>
      </c>
      <c r="AM1197" s="2">
        <v>4.07</v>
      </c>
      <c r="AN1197" s="2">
        <v>1.34</v>
      </c>
      <c r="AO1197" s="2">
        <v>2.21</v>
      </c>
      <c r="AP1197" s="2">
        <v>2.72</v>
      </c>
      <c r="AQ1197" s="2" t="s">
        <v>30</v>
      </c>
      <c r="AR1197" s="2" t="s">
        <v>30</v>
      </c>
      <c r="AS1197" s="2" t="s">
        <v>30</v>
      </c>
      <c r="AT1197" s="2" t="s">
        <v>30</v>
      </c>
      <c r="AU1197" s="2" t="s">
        <v>30</v>
      </c>
      <c r="AV1197" s="2" t="s">
        <v>30</v>
      </c>
      <c r="AW1197" s="2" t="s">
        <v>30</v>
      </c>
      <c r="AX1197" s="2" t="s">
        <v>30</v>
      </c>
      <c r="AY1197" s="2" t="s">
        <v>30</v>
      </c>
      <c r="AZ1197" s="2" t="s">
        <v>30</v>
      </c>
      <c r="BA1197" s="2" t="s">
        <v>30</v>
      </c>
      <c r="BB1197" s="2" t="s">
        <v>30</v>
      </c>
      <c r="BC1197" s="2" t="s">
        <v>40</v>
      </c>
    </row>
    <row r="1198" spans="1:55">
      <c r="A1198" s="2" t="b">
        <v>0</v>
      </c>
      <c r="B1198" s="2" t="s">
        <v>30</v>
      </c>
      <c r="C1198" s="2" t="s">
        <v>12301</v>
      </c>
      <c r="D1198" s="2" t="s">
        <v>7005</v>
      </c>
      <c r="E1198" s="2" t="s">
        <v>7006</v>
      </c>
      <c r="F1198" s="2">
        <v>0</v>
      </c>
      <c r="G1198" s="2">
        <v>29.027999999999999</v>
      </c>
      <c r="H1198" s="2">
        <v>31</v>
      </c>
      <c r="I1198" s="2">
        <v>7</v>
      </c>
      <c r="J1198" s="2">
        <v>17</v>
      </c>
      <c r="K1198" s="2">
        <v>7</v>
      </c>
      <c r="L1198" s="2">
        <v>1</v>
      </c>
      <c r="M1198" s="2">
        <v>334</v>
      </c>
      <c r="N1198" s="2">
        <v>35.6</v>
      </c>
      <c r="O1198" s="2">
        <v>5.33</v>
      </c>
      <c r="P1198" s="2">
        <v>56.55</v>
      </c>
      <c r="Q1198" s="2">
        <v>7</v>
      </c>
      <c r="R1198" s="2" t="s">
        <v>40</v>
      </c>
      <c r="S1198" s="2" t="s">
        <v>40</v>
      </c>
      <c r="T1198" s="2" t="s">
        <v>158</v>
      </c>
      <c r="U1198" s="2" t="s">
        <v>7007</v>
      </c>
      <c r="V1198" s="2" t="s">
        <v>7008</v>
      </c>
      <c r="W1198" s="2" t="s">
        <v>7009</v>
      </c>
      <c r="X1198" s="2" t="s">
        <v>7010</v>
      </c>
      <c r="Y1198" s="2" t="s">
        <v>40</v>
      </c>
      <c r="Z1198" s="2">
        <v>0</v>
      </c>
      <c r="AA1198" s="22">
        <v>1.169</v>
      </c>
      <c r="AB1198" s="22">
        <v>1.2689999999999999</v>
      </c>
      <c r="AC1198" s="21">
        <v>0.22</v>
      </c>
      <c r="AD1198" s="21">
        <v>0.34</v>
      </c>
      <c r="AE1198" s="102">
        <v>0.99856146318053896</v>
      </c>
      <c r="AF1198" s="102">
        <v>0.97889371785274604</v>
      </c>
      <c r="AG1198" s="23">
        <v>1</v>
      </c>
      <c r="AH1198" s="23">
        <v>1</v>
      </c>
      <c r="AI1198" s="2">
        <v>99.4</v>
      </c>
      <c r="AJ1198" s="2">
        <v>116.2</v>
      </c>
      <c r="AK1198" s="2">
        <v>84.6</v>
      </c>
      <c r="AL1198" s="2">
        <v>107.4</v>
      </c>
      <c r="AM1198" s="2">
        <v>0.67</v>
      </c>
      <c r="AN1198" s="2">
        <v>2.2599999999999998</v>
      </c>
      <c r="AO1198" s="2">
        <v>4.96</v>
      </c>
      <c r="AP1198" s="2">
        <v>2.58</v>
      </c>
      <c r="AQ1198" s="2" t="s">
        <v>30</v>
      </c>
      <c r="AR1198" s="2" t="s">
        <v>30</v>
      </c>
      <c r="AS1198" s="2" t="s">
        <v>30</v>
      </c>
      <c r="AT1198" s="2" t="s">
        <v>30</v>
      </c>
      <c r="AU1198" s="2" t="s">
        <v>30</v>
      </c>
      <c r="AV1198" s="2" t="s">
        <v>30</v>
      </c>
      <c r="AW1198" s="2" t="s">
        <v>30</v>
      </c>
      <c r="AX1198" s="2" t="s">
        <v>30</v>
      </c>
      <c r="AY1198" s="2" t="s">
        <v>30</v>
      </c>
      <c r="AZ1198" s="2" t="s">
        <v>30</v>
      </c>
      <c r="BA1198" s="2" t="s">
        <v>30</v>
      </c>
      <c r="BB1198" s="2" t="s">
        <v>30</v>
      </c>
      <c r="BC1198" s="2" t="s">
        <v>40</v>
      </c>
    </row>
    <row r="1199" spans="1:55">
      <c r="A1199" s="2" t="b">
        <v>0</v>
      </c>
      <c r="B1199" s="2" t="s">
        <v>30</v>
      </c>
      <c r="C1199" s="2" t="s">
        <v>12301</v>
      </c>
      <c r="D1199" s="2" t="s">
        <v>6238</v>
      </c>
      <c r="E1199" s="2" t="s">
        <v>6239</v>
      </c>
      <c r="F1199" s="2">
        <v>0</v>
      </c>
      <c r="G1199" s="2">
        <v>28.983000000000001</v>
      </c>
      <c r="H1199" s="2">
        <v>46</v>
      </c>
      <c r="I1199" s="2">
        <v>6</v>
      </c>
      <c r="J1199" s="2">
        <v>21</v>
      </c>
      <c r="K1199" s="2">
        <v>6</v>
      </c>
      <c r="L1199" s="2">
        <v>1</v>
      </c>
      <c r="M1199" s="2">
        <v>188</v>
      </c>
      <c r="N1199" s="2">
        <v>20.399999999999999</v>
      </c>
      <c r="O1199" s="2">
        <v>5.57</v>
      </c>
      <c r="P1199" s="2">
        <v>83.22</v>
      </c>
      <c r="Q1199" s="2">
        <v>6</v>
      </c>
      <c r="R1199" s="2" t="s">
        <v>33</v>
      </c>
      <c r="S1199" s="2" t="s">
        <v>86</v>
      </c>
      <c r="T1199" s="2" t="s">
        <v>158</v>
      </c>
      <c r="U1199" s="2" t="s">
        <v>6240</v>
      </c>
      <c r="V1199" s="2" t="s">
        <v>6241</v>
      </c>
      <c r="W1199" s="2" t="s">
        <v>6242</v>
      </c>
      <c r="X1199" s="2" t="s">
        <v>6243</v>
      </c>
      <c r="Y1199" s="2" t="s">
        <v>40</v>
      </c>
      <c r="Z1199" s="2">
        <v>0</v>
      </c>
      <c r="AA1199" s="22">
        <v>1.1299999999999999</v>
      </c>
      <c r="AB1199" s="22">
        <v>1.1459999999999999</v>
      </c>
      <c r="AC1199" s="21">
        <v>0.18</v>
      </c>
      <c r="AD1199" s="21">
        <v>0.2</v>
      </c>
      <c r="AE1199" s="102">
        <v>0.99738858323580803</v>
      </c>
      <c r="AF1199" s="102">
        <v>0.98811429065857204</v>
      </c>
      <c r="AG1199" s="23">
        <v>1</v>
      </c>
      <c r="AH1199" s="23">
        <v>1</v>
      </c>
      <c r="AI1199" s="2">
        <v>96.6</v>
      </c>
      <c r="AJ1199" s="2">
        <v>109.1</v>
      </c>
      <c r="AK1199" s="2">
        <v>85.4</v>
      </c>
      <c r="AL1199" s="2">
        <v>97.9</v>
      </c>
      <c r="AM1199" s="2">
        <v>1.7</v>
      </c>
      <c r="AN1199" s="2">
        <v>3.43</v>
      </c>
      <c r="AO1199" s="2">
        <v>7.09</v>
      </c>
      <c r="AP1199" s="2">
        <v>3.13</v>
      </c>
      <c r="AQ1199" s="2" t="s">
        <v>30</v>
      </c>
      <c r="AR1199" s="2" t="s">
        <v>30</v>
      </c>
      <c r="AS1199" s="2" t="s">
        <v>30</v>
      </c>
      <c r="AT1199" s="2" t="s">
        <v>30</v>
      </c>
      <c r="AU1199" s="2" t="s">
        <v>30</v>
      </c>
      <c r="AV1199" s="2" t="s">
        <v>30</v>
      </c>
      <c r="AW1199" s="2" t="s">
        <v>30</v>
      </c>
      <c r="AX1199" s="2" t="s">
        <v>30</v>
      </c>
      <c r="AY1199" s="2" t="s">
        <v>30</v>
      </c>
      <c r="AZ1199" s="2" t="s">
        <v>30</v>
      </c>
      <c r="BA1199" s="2" t="s">
        <v>30</v>
      </c>
      <c r="BB1199" s="2" t="s">
        <v>30</v>
      </c>
      <c r="BC1199" s="2" t="s">
        <v>40</v>
      </c>
    </row>
    <row r="1200" spans="1:55">
      <c r="A1200" s="2" t="b">
        <v>0</v>
      </c>
      <c r="B1200" s="2" t="s">
        <v>30</v>
      </c>
      <c r="C1200" s="2" t="s">
        <v>12301</v>
      </c>
      <c r="D1200" s="2" t="s">
        <v>8540</v>
      </c>
      <c r="E1200" s="2" t="s">
        <v>8541</v>
      </c>
      <c r="F1200" s="2">
        <v>0</v>
      </c>
      <c r="G1200" s="2">
        <v>28.963999999999999</v>
      </c>
      <c r="H1200" s="2">
        <v>15</v>
      </c>
      <c r="I1200" s="2">
        <v>9</v>
      </c>
      <c r="J1200" s="2">
        <v>15</v>
      </c>
      <c r="K1200" s="2">
        <v>8</v>
      </c>
      <c r="L1200" s="2">
        <v>1</v>
      </c>
      <c r="M1200" s="2">
        <v>684</v>
      </c>
      <c r="N1200" s="2">
        <v>77.900000000000006</v>
      </c>
      <c r="O1200" s="2">
        <v>8.27</v>
      </c>
      <c r="P1200" s="2">
        <v>38.549999999999997</v>
      </c>
      <c r="Q1200" s="2">
        <v>9</v>
      </c>
      <c r="R1200" s="2" t="s">
        <v>33</v>
      </c>
      <c r="S1200" s="2" t="s">
        <v>86</v>
      </c>
      <c r="T1200" s="2" t="s">
        <v>178</v>
      </c>
      <c r="U1200" s="2" t="s">
        <v>8542</v>
      </c>
      <c r="V1200" s="2" t="s">
        <v>8543</v>
      </c>
      <c r="W1200" s="2" t="s">
        <v>8544</v>
      </c>
      <c r="X1200" s="2" t="s">
        <v>8545</v>
      </c>
      <c r="Y1200" s="2" t="s">
        <v>40</v>
      </c>
      <c r="Z1200" s="2">
        <v>0</v>
      </c>
      <c r="AA1200" s="22">
        <v>0.623</v>
      </c>
      <c r="AB1200" s="22">
        <v>0.73299999999999998</v>
      </c>
      <c r="AC1200" s="21">
        <v>-0.68</v>
      </c>
      <c r="AD1200" s="21">
        <v>-0.45</v>
      </c>
      <c r="AE1200" s="102" t="s">
        <v>40</v>
      </c>
      <c r="AF1200" s="102" t="s">
        <v>40</v>
      </c>
      <c r="AG1200" s="23" t="s">
        <v>40</v>
      </c>
      <c r="AH1200" s="23" t="s">
        <v>40</v>
      </c>
      <c r="AI1200" s="2">
        <v>113.8</v>
      </c>
      <c r="AJ1200" s="2">
        <v>70.900000000000006</v>
      </c>
      <c r="AK1200" s="2">
        <v>116.5</v>
      </c>
      <c r="AL1200" s="2">
        <v>85.4</v>
      </c>
      <c r="AM1200" s="2" t="s">
        <v>40</v>
      </c>
      <c r="AN1200" s="2" t="s">
        <v>40</v>
      </c>
      <c r="AO1200" s="2" t="s">
        <v>40</v>
      </c>
      <c r="AP1200" s="2" t="s">
        <v>40</v>
      </c>
      <c r="AQ1200" s="2" t="s">
        <v>30</v>
      </c>
      <c r="AR1200" s="2" t="s">
        <v>30</v>
      </c>
      <c r="AS1200" s="2" t="s">
        <v>30</v>
      </c>
      <c r="AT1200" s="2" t="s">
        <v>30</v>
      </c>
      <c r="AU1200" s="2" t="s">
        <v>30</v>
      </c>
      <c r="AV1200" s="2" t="s">
        <v>30</v>
      </c>
      <c r="AW1200" s="2" t="s">
        <v>30</v>
      </c>
      <c r="AX1200" s="2" t="s">
        <v>30</v>
      </c>
      <c r="AY1200" s="2" t="s">
        <v>30</v>
      </c>
      <c r="AZ1200" s="2" t="s">
        <v>30</v>
      </c>
      <c r="BA1200" s="2" t="s">
        <v>30</v>
      </c>
      <c r="BB1200" s="2" t="s">
        <v>30</v>
      </c>
      <c r="BC1200" s="2" t="s">
        <v>40</v>
      </c>
    </row>
    <row r="1201" spans="1:55">
      <c r="A1201" s="2" t="b">
        <v>0</v>
      </c>
      <c r="B1201" s="2" t="s">
        <v>30</v>
      </c>
      <c r="C1201" s="2" t="s">
        <v>12301</v>
      </c>
      <c r="D1201" s="2" t="s">
        <v>8949</v>
      </c>
      <c r="E1201" s="2" t="s">
        <v>8950</v>
      </c>
      <c r="F1201" s="2">
        <v>0</v>
      </c>
      <c r="G1201" s="2">
        <v>28.957999999999998</v>
      </c>
      <c r="H1201" s="2">
        <v>26</v>
      </c>
      <c r="I1201" s="2">
        <v>8</v>
      </c>
      <c r="J1201" s="2">
        <v>16</v>
      </c>
      <c r="K1201" s="2">
        <v>8</v>
      </c>
      <c r="L1201" s="2">
        <v>1</v>
      </c>
      <c r="M1201" s="2">
        <v>311</v>
      </c>
      <c r="N1201" s="2">
        <v>36.700000000000003</v>
      </c>
      <c r="O1201" s="2">
        <v>8.82</v>
      </c>
      <c r="P1201" s="2">
        <v>45.31</v>
      </c>
      <c r="Q1201" s="2">
        <v>8</v>
      </c>
      <c r="R1201" s="2" t="s">
        <v>33</v>
      </c>
      <c r="S1201" s="2" t="s">
        <v>40</v>
      </c>
      <c r="T1201" s="2" t="s">
        <v>40</v>
      </c>
      <c r="U1201" s="2" t="s">
        <v>40</v>
      </c>
      <c r="V1201" s="2" t="s">
        <v>8951</v>
      </c>
      <c r="W1201" s="2" t="s">
        <v>8952</v>
      </c>
      <c r="X1201" s="2" t="s">
        <v>8953</v>
      </c>
      <c r="Y1201" s="2" t="s">
        <v>40</v>
      </c>
      <c r="Z1201" s="2">
        <v>0</v>
      </c>
      <c r="AA1201" s="22">
        <v>1.002</v>
      </c>
      <c r="AB1201" s="22">
        <v>0.97699999999999998</v>
      </c>
      <c r="AC1201" s="21">
        <v>0</v>
      </c>
      <c r="AD1201" s="21">
        <v>-0.03</v>
      </c>
      <c r="AE1201" s="102">
        <v>0.99999977196193301</v>
      </c>
      <c r="AF1201" s="102">
        <v>0.99999999855913702</v>
      </c>
      <c r="AG1201" s="23">
        <v>1</v>
      </c>
      <c r="AH1201" s="23">
        <v>1</v>
      </c>
      <c r="AI1201" s="2">
        <v>94.7</v>
      </c>
      <c r="AJ1201" s="2">
        <v>94.9</v>
      </c>
      <c r="AK1201" s="2">
        <v>115.4</v>
      </c>
      <c r="AL1201" s="2">
        <v>112.7</v>
      </c>
      <c r="AM1201" s="2">
        <v>3.71</v>
      </c>
      <c r="AN1201" s="2">
        <v>6.2</v>
      </c>
      <c r="AO1201" s="2">
        <v>3.25</v>
      </c>
      <c r="AP1201" s="2">
        <v>2.72</v>
      </c>
      <c r="AQ1201" s="2" t="s">
        <v>30</v>
      </c>
      <c r="AR1201" s="2" t="s">
        <v>30</v>
      </c>
      <c r="AS1201" s="2" t="s">
        <v>30</v>
      </c>
      <c r="AT1201" s="2" t="s">
        <v>30</v>
      </c>
      <c r="AU1201" s="2" t="s">
        <v>30</v>
      </c>
      <c r="AV1201" s="2" t="s">
        <v>30</v>
      </c>
      <c r="AW1201" s="2" t="s">
        <v>30</v>
      </c>
      <c r="AX1201" s="2" t="s">
        <v>30</v>
      </c>
      <c r="AY1201" s="2" t="s">
        <v>30</v>
      </c>
      <c r="AZ1201" s="2" t="s">
        <v>30</v>
      </c>
      <c r="BA1201" s="2" t="s">
        <v>30</v>
      </c>
      <c r="BB1201" s="2" t="s">
        <v>30</v>
      </c>
      <c r="BC1201" s="2" t="s">
        <v>40</v>
      </c>
    </row>
    <row r="1202" spans="1:55">
      <c r="A1202" s="2" t="b">
        <v>0</v>
      </c>
      <c r="B1202" s="2" t="s">
        <v>30</v>
      </c>
      <c r="C1202" s="2" t="s">
        <v>12301</v>
      </c>
      <c r="D1202" s="2" t="s">
        <v>7544</v>
      </c>
      <c r="E1202" s="2" t="s">
        <v>7545</v>
      </c>
      <c r="F1202" s="2">
        <v>0</v>
      </c>
      <c r="G1202" s="2">
        <v>28.939</v>
      </c>
      <c r="H1202" s="2">
        <v>27</v>
      </c>
      <c r="I1202" s="2">
        <v>7</v>
      </c>
      <c r="J1202" s="2">
        <v>20</v>
      </c>
      <c r="K1202" s="2">
        <v>7</v>
      </c>
      <c r="L1202" s="2">
        <v>1</v>
      </c>
      <c r="M1202" s="2">
        <v>328</v>
      </c>
      <c r="N1202" s="2">
        <v>35.200000000000003</v>
      </c>
      <c r="O1202" s="2">
        <v>6.71</v>
      </c>
      <c r="P1202" s="2">
        <v>67.510000000000005</v>
      </c>
      <c r="Q1202" s="2">
        <v>7</v>
      </c>
      <c r="R1202" s="2" t="s">
        <v>33</v>
      </c>
      <c r="S1202" s="2" t="s">
        <v>40</v>
      </c>
      <c r="T1202" s="2" t="s">
        <v>511</v>
      </c>
      <c r="U1202" s="2" t="s">
        <v>4405</v>
      </c>
      <c r="V1202" s="2" t="s">
        <v>7546</v>
      </c>
      <c r="W1202" s="2" t="s">
        <v>7547</v>
      </c>
      <c r="X1202" s="2" t="s">
        <v>7548</v>
      </c>
      <c r="Y1202" s="2" t="s">
        <v>1251</v>
      </c>
      <c r="Z1202" s="2">
        <v>0</v>
      </c>
      <c r="AA1202" s="22">
        <v>0.91800000000000004</v>
      </c>
      <c r="AB1202" s="22">
        <v>0.79800000000000004</v>
      </c>
      <c r="AC1202" s="21">
        <v>-0.12</v>
      </c>
      <c r="AD1202" s="21">
        <v>-0.33</v>
      </c>
      <c r="AE1202" s="102">
        <v>0.98211935738644296</v>
      </c>
      <c r="AF1202" s="102">
        <v>0.57055581532704203</v>
      </c>
      <c r="AG1202" s="23">
        <v>1</v>
      </c>
      <c r="AH1202" s="23">
        <v>1</v>
      </c>
      <c r="AI1202" s="2">
        <v>105.1</v>
      </c>
      <c r="AJ1202" s="2">
        <v>96.5</v>
      </c>
      <c r="AK1202" s="2">
        <v>117.6</v>
      </c>
      <c r="AL1202" s="2">
        <v>93.8</v>
      </c>
      <c r="AM1202" s="2">
        <v>0.41</v>
      </c>
      <c r="AN1202" s="2">
        <v>0.41</v>
      </c>
      <c r="AO1202" s="2">
        <v>11.87</v>
      </c>
      <c r="AP1202" s="2">
        <v>0.65</v>
      </c>
      <c r="AQ1202" s="2" t="s">
        <v>30</v>
      </c>
      <c r="AR1202" s="2" t="s">
        <v>30</v>
      </c>
      <c r="AS1202" s="2" t="s">
        <v>30</v>
      </c>
      <c r="AT1202" s="2" t="s">
        <v>30</v>
      </c>
      <c r="AU1202" s="2" t="s">
        <v>30</v>
      </c>
      <c r="AV1202" s="2" t="s">
        <v>30</v>
      </c>
      <c r="AW1202" s="2" t="s">
        <v>30</v>
      </c>
      <c r="AX1202" s="2" t="s">
        <v>30</v>
      </c>
      <c r="AY1202" s="2" t="s">
        <v>30</v>
      </c>
      <c r="AZ1202" s="2" t="s">
        <v>30</v>
      </c>
      <c r="BA1202" s="2" t="s">
        <v>30</v>
      </c>
      <c r="BB1202" s="2" t="s">
        <v>30</v>
      </c>
      <c r="BC1202" s="2" t="s">
        <v>40</v>
      </c>
    </row>
    <row r="1203" spans="1:55">
      <c r="A1203" s="2" t="b">
        <v>0</v>
      </c>
      <c r="B1203" s="2" t="s">
        <v>30</v>
      </c>
      <c r="C1203" s="2" t="s">
        <v>12301</v>
      </c>
      <c r="D1203" s="2" t="s">
        <v>7258</v>
      </c>
      <c r="E1203" s="2" t="s">
        <v>7259</v>
      </c>
      <c r="F1203" s="2">
        <v>0</v>
      </c>
      <c r="G1203" s="2">
        <v>28.864000000000001</v>
      </c>
      <c r="H1203" s="2">
        <v>44</v>
      </c>
      <c r="I1203" s="2">
        <v>5</v>
      </c>
      <c r="J1203" s="2">
        <v>16</v>
      </c>
      <c r="K1203" s="2">
        <v>5</v>
      </c>
      <c r="L1203" s="2">
        <v>1</v>
      </c>
      <c r="M1203" s="2">
        <v>213</v>
      </c>
      <c r="N1203" s="2">
        <v>23.9</v>
      </c>
      <c r="O1203" s="2">
        <v>6.29</v>
      </c>
      <c r="P1203" s="2">
        <v>61.66</v>
      </c>
      <c r="Q1203" s="2">
        <v>5</v>
      </c>
      <c r="R1203" s="2" t="s">
        <v>85</v>
      </c>
      <c r="S1203" s="2" t="s">
        <v>314</v>
      </c>
      <c r="T1203" s="2" t="s">
        <v>151</v>
      </c>
      <c r="U1203" s="2" t="s">
        <v>7260</v>
      </c>
      <c r="V1203" s="2" t="s">
        <v>7261</v>
      </c>
      <c r="W1203" s="2" t="s">
        <v>7262</v>
      </c>
      <c r="X1203" s="2" t="s">
        <v>7263</v>
      </c>
      <c r="Y1203" s="2" t="s">
        <v>2081</v>
      </c>
      <c r="Z1203" s="2">
        <v>0</v>
      </c>
      <c r="AA1203" s="22">
        <v>1.355</v>
      </c>
      <c r="AB1203" s="22">
        <v>1.335</v>
      </c>
      <c r="AC1203" s="21">
        <v>0.44</v>
      </c>
      <c r="AD1203" s="21">
        <v>0.42</v>
      </c>
      <c r="AE1203" s="102">
        <v>0.65660092201453302</v>
      </c>
      <c r="AF1203" s="102">
        <v>0.73258794224255497</v>
      </c>
      <c r="AG1203" s="23">
        <v>1</v>
      </c>
      <c r="AH1203" s="23">
        <v>1</v>
      </c>
      <c r="AI1203" s="2">
        <v>85.1</v>
      </c>
      <c r="AJ1203" s="2">
        <v>115.3</v>
      </c>
      <c r="AK1203" s="2">
        <v>96.2</v>
      </c>
      <c r="AL1203" s="2">
        <v>128.4</v>
      </c>
      <c r="AM1203" s="2">
        <v>2.4500000000000002</v>
      </c>
      <c r="AN1203" s="2">
        <v>3.69</v>
      </c>
      <c r="AO1203" s="2">
        <v>0.76</v>
      </c>
      <c r="AP1203" s="2">
        <v>1.85</v>
      </c>
      <c r="AQ1203" s="2" t="s">
        <v>30</v>
      </c>
      <c r="AR1203" s="2" t="s">
        <v>30</v>
      </c>
      <c r="AS1203" s="2" t="s">
        <v>30</v>
      </c>
      <c r="AT1203" s="2" t="s">
        <v>30</v>
      </c>
      <c r="AU1203" s="2" t="s">
        <v>30</v>
      </c>
      <c r="AV1203" s="2" t="s">
        <v>30</v>
      </c>
      <c r="AW1203" s="2" t="s">
        <v>30</v>
      </c>
      <c r="AX1203" s="2" t="s">
        <v>30</v>
      </c>
      <c r="AY1203" s="2" t="s">
        <v>30</v>
      </c>
      <c r="AZ1203" s="2" t="s">
        <v>30</v>
      </c>
      <c r="BA1203" s="2" t="s">
        <v>30</v>
      </c>
      <c r="BB1203" s="2" t="s">
        <v>30</v>
      </c>
      <c r="BC1203" s="2" t="s">
        <v>40</v>
      </c>
    </row>
    <row r="1204" spans="1:55">
      <c r="A1204" s="2" t="b">
        <v>0</v>
      </c>
      <c r="B1204" s="2" t="s">
        <v>30</v>
      </c>
      <c r="C1204" s="2" t="s">
        <v>12301</v>
      </c>
      <c r="D1204" s="2" t="s">
        <v>7549</v>
      </c>
      <c r="E1204" s="2" t="s">
        <v>7550</v>
      </c>
      <c r="F1204" s="2">
        <v>0</v>
      </c>
      <c r="G1204" s="2">
        <v>28.81</v>
      </c>
      <c r="H1204" s="2">
        <v>26</v>
      </c>
      <c r="I1204" s="2">
        <v>4</v>
      </c>
      <c r="J1204" s="2">
        <v>18</v>
      </c>
      <c r="K1204" s="2">
        <v>4</v>
      </c>
      <c r="L1204" s="2">
        <v>1</v>
      </c>
      <c r="M1204" s="2">
        <v>188</v>
      </c>
      <c r="N1204" s="2">
        <v>21.2</v>
      </c>
      <c r="O1204" s="2">
        <v>5.53</v>
      </c>
      <c r="P1204" s="2">
        <v>66.95</v>
      </c>
      <c r="Q1204" s="2">
        <v>4</v>
      </c>
      <c r="R1204" s="2" t="s">
        <v>40</v>
      </c>
      <c r="S1204" s="2" t="s">
        <v>86</v>
      </c>
      <c r="T1204" s="2" t="s">
        <v>40</v>
      </c>
      <c r="U1204" s="2" t="s">
        <v>7551</v>
      </c>
      <c r="V1204" s="2" t="s">
        <v>7552</v>
      </c>
      <c r="W1204" s="2" t="s">
        <v>7553</v>
      </c>
      <c r="X1204" s="2" t="s">
        <v>7554</v>
      </c>
      <c r="Y1204" s="2" t="s">
        <v>40</v>
      </c>
      <c r="Z1204" s="2">
        <v>0</v>
      </c>
      <c r="AA1204" s="22">
        <v>1.177</v>
      </c>
      <c r="AB1204" s="22">
        <v>1.1759999999999999</v>
      </c>
      <c r="AC1204" s="21">
        <v>0.23</v>
      </c>
      <c r="AD1204" s="21">
        <v>0.23</v>
      </c>
      <c r="AE1204" s="102">
        <v>0.92929414785200803</v>
      </c>
      <c r="AF1204" s="102">
        <v>0.92805276365423295</v>
      </c>
      <c r="AG1204" s="23">
        <v>1</v>
      </c>
      <c r="AH1204" s="23">
        <v>1</v>
      </c>
      <c r="AI1204" s="2">
        <v>86.8</v>
      </c>
      <c r="AJ1204" s="2">
        <v>102.1</v>
      </c>
      <c r="AK1204" s="2">
        <v>85</v>
      </c>
      <c r="AL1204" s="2">
        <v>100</v>
      </c>
      <c r="AM1204" s="2">
        <v>2.06</v>
      </c>
      <c r="AN1204" s="2">
        <v>3.14</v>
      </c>
      <c r="AO1204" s="2">
        <v>2.16</v>
      </c>
      <c r="AP1204" s="2">
        <v>2.39</v>
      </c>
      <c r="AQ1204" s="2" t="s">
        <v>30</v>
      </c>
      <c r="AR1204" s="2" t="s">
        <v>30</v>
      </c>
      <c r="AS1204" s="2" t="s">
        <v>30</v>
      </c>
      <c r="AT1204" s="2" t="s">
        <v>30</v>
      </c>
      <c r="AU1204" s="2" t="s">
        <v>30</v>
      </c>
      <c r="AV1204" s="2" t="s">
        <v>30</v>
      </c>
      <c r="AW1204" s="2" t="s">
        <v>30</v>
      </c>
      <c r="AX1204" s="2" t="s">
        <v>30</v>
      </c>
      <c r="AY1204" s="2" t="s">
        <v>30</v>
      </c>
      <c r="AZ1204" s="2" t="s">
        <v>30</v>
      </c>
      <c r="BA1204" s="2" t="s">
        <v>30</v>
      </c>
      <c r="BB1204" s="2" t="s">
        <v>30</v>
      </c>
      <c r="BC1204" s="2" t="s">
        <v>40</v>
      </c>
    </row>
    <row r="1205" spans="1:55">
      <c r="A1205" s="2" t="b">
        <v>0</v>
      </c>
      <c r="B1205" s="2" t="s">
        <v>30</v>
      </c>
      <c r="C1205" s="2" t="s">
        <v>12301</v>
      </c>
      <c r="D1205" s="2" t="s">
        <v>9346</v>
      </c>
      <c r="E1205" s="2" t="s">
        <v>9347</v>
      </c>
      <c r="F1205" s="2">
        <v>0</v>
      </c>
      <c r="G1205" s="2">
        <v>28.745999999999999</v>
      </c>
      <c r="H1205" s="2">
        <v>23</v>
      </c>
      <c r="I1205" s="2">
        <v>9</v>
      </c>
      <c r="J1205" s="2">
        <v>20</v>
      </c>
      <c r="K1205" s="2">
        <v>9</v>
      </c>
      <c r="L1205" s="2">
        <v>1</v>
      </c>
      <c r="M1205" s="2">
        <v>453</v>
      </c>
      <c r="N1205" s="2">
        <v>49.5</v>
      </c>
      <c r="O1205" s="2">
        <v>5.82</v>
      </c>
      <c r="P1205" s="2">
        <v>56.75</v>
      </c>
      <c r="Q1205" s="2">
        <v>9</v>
      </c>
      <c r="R1205" s="2" t="s">
        <v>33</v>
      </c>
      <c r="S1205" s="2" t="s">
        <v>40</v>
      </c>
      <c r="T1205" s="2" t="s">
        <v>158</v>
      </c>
      <c r="U1205" s="2" t="s">
        <v>9348</v>
      </c>
      <c r="V1205" s="2" t="s">
        <v>9349</v>
      </c>
      <c r="W1205" s="2" t="s">
        <v>40</v>
      </c>
      <c r="X1205" s="2" t="s">
        <v>9350</v>
      </c>
      <c r="Y1205" s="2" t="s">
        <v>1687</v>
      </c>
      <c r="Z1205" s="2">
        <v>0</v>
      </c>
      <c r="AA1205" s="22">
        <v>1.1859999999999999</v>
      </c>
      <c r="AB1205" s="22">
        <v>1.3169999999999999</v>
      </c>
      <c r="AC1205" s="21">
        <v>0.25</v>
      </c>
      <c r="AD1205" s="21">
        <v>0.4</v>
      </c>
      <c r="AE1205" s="102">
        <v>0.99872141917263801</v>
      </c>
      <c r="AF1205" s="102">
        <v>0.99194438064552304</v>
      </c>
      <c r="AG1205" s="23">
        <v>1</v>
      </c>
      <c r="AH1205" s="23">
        <v>1</v>
      </c>
      <c r="AI1205" s="2">
        <v>82.4</v>
      </c>
      <c r="AJ1205" s="2">
        <v>97.7</v>
      </c>
      <c r="AK1205" s="2">
        <v>70.900000000000006</v>
      </c>
      <c r="AL1205" s="2">
        <v>93.4</v>
      </c>
      <c r="AM1205" s="2">
        <v>4.7</v>
      </c>
      <c r="AN1205" s="2">
        <v>2.81</v>
      </c>
      <c r="AO1205" s="2">
        <v>9.9499999999999993</v>
      </c>
      <c r="AP1205" s="2">
        <v>2.2599999999999998</v>
      </c>
      <c r="AQ1205" s="2" t="s">
        <v>30</v>
      </c>
      <c r="AR1205" s="2" t="s">
        <v>30</v>
      </c>
      <c r="AS1205" s="2" t="s">
        <v>30</v>
      </c>
      <c r="AT1205" s="2" t="s">
        <v>30</v>
      </c>
      <c r="AU1205" s="2" t="s">
        <v>30</v>
      </c>
      <c r="AV1205" s="2" t="s">
        <v>30</v>
      </c>
      <c r="AW1205" s="2" t="s">
        <v>30</v>
      </c>
      <c r="AX1205" s="2" t="s">
        <v>30</v>
      </c>
      <c r="AY1205" s="2" t="s">
        <v>30</v>
      </c>
      <c r="AZ1205" s="2" t="s">
        <v>30</v>
      </c>
      <c r="BA1205" s="2" t="s">
        <v>30</v>
      </c>
      <c r="BB1205" s="2" t="s">
        <v>30</v>
      </c>
      <c r="BC1205" s="2" t="s">
        <v>40</v>
      </c>
    </row>
    <row r="1206" spans="1:55">
      <c r="A1206" s="2" t="b">
        <v>0</v>
      </c>
      <c r="B1206" s="2" t="s">
        <v>30</v>
      </c>
      <c r="C1206" s="2" t="s">
        <v>12301</v>
      </c>
      <c r="D1206" s="2" t="s">
        <v>6392</v>
      </c>
      <c r="E1206" s="2" t="s">
        <v>6393</v>
      </c>
      <c r="F1206" s="2">
        <v>0</v>
      </c>
      <c r="G1206" s="2">
        <v>28.731999999999999</v>
      </c>
      <c r="H1206" s="2">
        <v>17</v>
      </c>
      <c r="I1206" s="2">
        <v>5</v>
      </c>
      <c r="J1206" s="2">
        <v>16</v>
      </c>
      <c r="K1206" s="2">
        <v>5</v>
      </c>
      <c r="L1206" s="2">
        <v>1</v>
      </c>
      <c r="M1206" s="2">
        <v>431</v>
      </c>
      <c r="N1206" s="2">
        <v>48.7</v>
      </c>
      <c r="O1206" s="2">
        <v>7.09</v>
      </c>
      <c r="P1206" s="2">
        <v>57.43</v>
      </c>
      <c r="Q1206" s="2">
        <v>5</v>
      </c>
      <c r="R1206" s="2" t="s">
        <v>33</v>
      </c>
      <c r="S1206" s="2" t="s">
        <v>40</v>
      </c>
      <c r="T1206" s="2" t="s">
        <v>511</v>
      </c>
      <c r="U1206" s="2" t="s">
        <v>5738</v>
      </c>
      <c r="V1206" s="2" t="s">
        <v>6394</v>
      </c>
      <c r="W1206" s="2" t="s">
        <v>6395</v>
      </c>
      <c r="X1206" s="2" t="s">
        <v>6396</v>
      </c>
      <c r="Y1206" s="2" t="s">
        <v>5742</v>
      </c>
      <c r="Z1206" s="2">
        <v>0</v>
      </c>
      <c r="AA1206" s="22">
        <v>1.1040000000000001</v>
      </c>
      <c r="AB1206" s="22">
        <v>1.236</v>
      </c>
      <c r="AC1206" s="21">
        <v>0.14000000000000001</v>
      </c>
      <c r="AD1206" s="21">
        <v>0.31</v>
      </c>
      <c r="AE1206" s="102">
        <v>0.99989431394025696</v>
      </c>
      <c r="AF1206" s="102">
        <v>0.99469285460912704</v>
      </c>
      <c r="AG1206" s="23">
        <v>1</v>
      </c>
      <c r="AH1206" s="23">
        <v>1</v>
      </c>
      <c r="AI1206" s="2">
        <v>96.1</v>
      </c>
      <c r="AJ1206" s="2">
        <v>106</v>
      </c>
      <c r="AK1206" s="2">
        <v>97.4</v>
      </c>
      <c r="AL1206" s="2">
        <v>120.5</v>
      </c>
      <c r="AM1206" s="2">
        <v>3.69</v>
      </c>
      <c r="AN1206" s="2">
        <v>2.2799999999999998</v>
      </c>
      <c r="AO1206" s="2">
        <v>1.91</v>
      </c>
      <c r="AP1206" s="2">
        <v>6.64</v>
      </c>
      <c r="AQ1206" s="2" t="s">
        <v>30</v>
      </c>
      <c r="AR1206" s="2" t="s">
        <v>30</v>
      </c>
      <c r="AS1206" s="2" t="s">
        <v>30</v>
      </c>
      <c r="AT1206" s="2" t="s">
        <v>30</v>
      </c>
      <c r="AU1206" s="2" t="s">
        <v>30</v>
      </c>
      <c r="AV1206" s="2" t="s">
        <v>30</v>
      </c>
      <c r="AW1206" s="2" t="s">
        <v>30</v>
      </c>
      <c r="AX1206" s="2" t="s">
        <v>30</v>
      </c>
      <c r="AY1206" s="2" t="s">
        <v>30</v>
      </c>
      <c r="AZ1206" s="2" t="s">
        <v>30</v>
      </c>
      <c r="BA1206" s="2" t="s">
        <v>30</v>
      </c>
      <c r="BB1206" s="2" t="s">
        <v>30</v>
      </c>
      <c r="BC1206" s="2" t="s">
        <v>40</v>
      </c>
    </row>
    <row r="1207" spans="1:55">
      <c r="A1207" s="2" t="b">
        <v>0</v>
      </c>
      <c r="B1207" s="2" t="s">
        <v>30</v>
      </c>
      <c r="C1207" s="2" t="s">
        <v>12301</v>
      </c>
      <c r="D1207" s="2" t="s">
        <v>10287</v>
      </c>
      <c r="E1207" s="2" t="s">
        <v>10288</v>
      </c>
      <c r="F1207" s="2">
        <v>0</v>
      </c>
      <c r="G1207" s="2">
        <v>28.722999999999999</v>
      </c>
      <c r="H1207" s="2">
        <v>52</v>
      </c>
      <c r="I1207" s="2">
        <v>4</v>
      </c>
      <c r="J1207" s="2">
        <v>26</v>
      </c>
      <c r="K1207" s="2">
        <v>4</v>
      </c>
      <c r="L1207" s="2">
        <v>1</v>
      </c>
      <c r="M1207" s="2">
        <v>91</v>
      </c>
      <c r="N1207" s="2">
        <v>9.9</v>
      </c>
      <c r="O1207" s="2">
        <v>6.07</v>
      </c>
      <c r="P1207" s="2">
        <v>102.56</v>
      </c>
      <c r="Q1207" s="2">
        <v>4</v>
      </c>
      <c r="R1207" s="2" t="s">
        <v>2155</v>
      </c>
      <c r="S1207" s="2" t="s">
        <v>40</v>
      </c>
      <c r="T1207" s="2" t="s">
        <v>40</v>
      </c>
      <c r="U1207" s="2" t="s">
        <v>10289</v>
      </c>
      <c r="V1207" s="2" t="s">
        <v>10290</v>
      </c>
      <c r="W1207" s="2" t="s">
        <v>10291</v>
      </c>
      <c r="X1207" s="2" t="s">
        <v>10292</v>
      </c>
      <c r="Y1207" s="2" t="s">
        <v>40</v>
      </c>
      <c r="Z1207" s="2">
        <v>0</v>
      </c>
      <c r="AA1207" s="22">
        <v>0.78</v>
      </c>
      <c r="AB1207" s="22">
        <v>0.748</v>
      </c>
      <c r="AC1207" s="21">
        <v>-0.36</v>
      </c>
      <c r="AD1207" s="21">
        <v>-0.42</v>
      </c>
      <c r="AE1207" s="102">
        <v>0.90979209280512996</v>
      </c>
      <c r="AF1207" s="102">
        <v>0.788191326311938</v>
      </c>
      <c r="AG1207" s="23">
        <v>1</v>
      </c>
      <c r="AH1207" s="23">
        <v>1</v>
      </c>
      <c r="AI1207" s="2">
        <v>43.6</v>
      </c>
      <c r="AJ1207" s="2">
        <v>34</v>
      </c>
      <c r="AK1207" s="2">
        <v>33.5</v>
      </c>
      <c r="AL1207" s="2">
        <v>25</v>
      </c>
      <c r="AM1207" s="2">
        <v>9.34</v>
      </c>
      <c r="AN1207" s="2">
        <v>16.41</v>
      </c>
      <c r="AO1207" s="2">
        <v>12.46</v>
      </c>
      <c r="AP1207" s="2">
        <v>18.309999999999999</v>
      </c>
      <c r="AQ1207" s="2" t="s">
        <v>30</v>
      </c>
      <c r="AR1207" s="2" t="s">
        <v>30</v>
      </c>
      <c r="AS1207" s="2" t="s">
        <v>30</v>
      </c>
      <c r="AT1207" s="2" t="s">
        <v>30</v>
      </c>
      <c r="AU1207" s="2" t="s">
        <v>30</v>
      </c>
      <c r="AV1207" s="2" t="s">
        <v>30</v>
      </c>
      <c r="AW1207" s="2" t="s">
        <v>30</v>
      </c>
      <c r="AX1207" s="2" t="s">
        <v>30</v>
      </c>
      <c r="AY1207" s="2" t="s">
        <v>30</v>
      </c>
      <c r="AZ1207" s="2" t="s">
        <v>30</v>
      </c>
      <c r="BA1207" s="2" t="s">
        <v>30</v>
      </c>
      <c r="BB1207" s="2" t="s">
        <v>30</v>
      </c>
      <c r="BC1207" s="2" t="s">
        <v>40</v>
      </c>
    </row>
    <row r="1208" spans="1:55">
      <c r="A1208" s="2" t="b">
        <v>0</v>
      </c>
      <c r="B1208" s="2" t="s">
        <v>30</v>
      </c>
      <c r="C1208" s="2" t="s">
        <v>12301</v>
      </c>
      <c r="D1208" s="2" t="s">
        <v>7759</v>
      </c>
      <c r="E1208" s="2" t="s">
        <v>7760</v>
      </c>
      <c r="F1208" s="2">
        <v>0</v>
      </c>
      <c r="G1208" s="2">
        <v>28.645</v>
      </c>
      <c r="H1208" s="2">
        <v>20</v>
      </c>
      <c r="I1208" s="2">
        <v>3</v>
      </c>
      <c r="J1208" s="2">
        <v>19</v>
      </c>
      <c r="K1208" s="2">
        <v>3</v>
      </c>
      <c r="L1208" s="2">
        <v>1</v>
      </c>
      <c r="M1208" s="2">
        <v>321</v>
      </c>
      <c r="N1208" s="2">
        <v>33.4</v>
      </c>
      <c r="O1208" s="2">
        <v>9.8000000000000007</v>
      </c>
      <c r="P1208" s="2">
        <v>87.05</v>
      </c>
      <c r="Q1208" s="2">
        <v>3</v>
      </c>
      <c r="R1208" s="2" t="s">
        <v>921</v>
      </c>
      <c r="S1208" s="2" t="s">
        <v>141</v>
      </c>
      <c r="T1208" s="2" t="s">
        <v>336</v>
      </c>
      <c r="U1208" s="2" t="s">
        <v>7761</v>
      </c>
      <c r="V1208" s="2" t="s">
        <v>7762</v>
      </c>
      <c r="W1208" s="2" t="s">
        <v>7763</v>
      </c>
      <c r="X1208" s="2" t="s">
        <v>7764</v>
      </c>
      <c r="Y1208" s="2" t="s">
        <v>1180</v>
      </c>
      <c r="Z1208" s="2">
        <v>0</v>
      </c>
      <c r="AA1208" s="22">
        <v>1.5229999999999999</v>
      </c>
      <c r="AB1208" s="22">
        <v>1.2629999999999999</v>
      </c>
      <c r="AC1208" s="21">
        <v>0.61</v>
      </c>
      <c r="AD1208" s="21">
        <v>0.34</v>
      </c>
      <c r="AE1208" s="102">
        <v>0.84520420270597296</v>
      </c>
      <c r="AF1208" s="102">
        <v>0.96959816713018399</v>
      </c>
      <c r="AG1208" s="23">
        <v>1</v>
      </c>
      <c r="AH1208" s="23">
        <v>1</v>
      </c>
      <c r="AI1208" s="2">
        <v>77.5</v>
      </c>
      <c r="AJ1208" s="2">
        <v>118</v>
      </c>
      <c r="AK1208" s="2">
        <v>94.5</v>
      </c>
      <c r="AL1208" s="2">
        <v>119.3</v>
      </c>
      <c r="AM1208" s="2">
        <v>7</v>
      </c>
      <c r="AN1208" s="2">
        <v>2.5499999999999998</v>
      </c>
      <c r="AO1208" s="2">
        <v>2.48</v>
      </c>
      <c r="AP1208" s="2">
        <v>8.61</v>
      </c>
      <c r="AQ1208" s="2" t="s">
        <v>30</v>
      </c>
      <c r="AR1208" s="2" t="s">
        <v>30</v>
      </c>
      <c r="AS1208" s="2" t="s">
        <v>30</v>
      </c>
      <c r="AT1208" s="2" t="s">
        <v>30</v>
      </c>
      <c r="AU1208" s="2" t="s">
        <v>30</v>
      </c>
      <c r="AV1208" s="2" t="s">
        <v>30</v>
      </c>
      <c r="AW1208" s="2" t="s">
        <v>30</v>
      </c>
      <c r="AX1208" s="2" t="s">
        <v>30</v>
      </c>
      <c r="AY1208" s="2" t="s">
        <v>30</v>
      </c>
      <c r="AZ1208" s="2" t="s">
        <v>30</v>
      </c>
      <c r="BA1208" s="2" t="s">
        <v>30</v>
      </c>
      <c r="BB1208" s="2" t="s">
        <v>30</v>
      </c>
      <c r="BC1208" s="2" t="s">
        <v>40</v>
      </c>
    </row>
    <row r="1209" spans="1:55">
      <c r="A1209" s="2" t="b">
        <v>0</v>
      </c>
      <c r="B1209" s="2" t="s">
        <v>30</v>
      </c>
      <c r="C1209" s="2" t="s">
        <v>12301</v>
      </c>
      <c r="D1209" s="2" t="s">
        <v>7361</v>
      </c>
      <c r="E1209" s="2" t="s">
        <v>7362</v>
      </c>
      <c r="F1209" s="2">
        <v>0</v>
      </c>
      <c r="G1209" s="2">
        <v>28.558</v>
      </c>
      <c r="H1209" s="2">
        <v>54</v>
      </c>
      <c r="I1209" s="2">
        <v>4</v>
      </c>
      <c r="J1209" s="2">
        <v>12</v>
      </c>
      <c r="K1209" s="2">
        <v>4</v>
      </c>
      <c r="L1209" s="2">
        <v>1</v>
      </c>
      <c r="M1209" s="2">
        <v>134</v>
      </c>
      <c r="N1209" s="2">
        <v>14.2</v>
      </c>
      <c r="O1209" s="2">
        <v>9.1300000000000008</v>
      </c>
      <c r="P1209" s="2">
        <v>65.3</v>
      </c>
      <c r="Q1209" s="2">
        <v>4</v>
      </c>
      <c r="R1209" s="2" t="s">
        <v>235</v>
      </c>
      <c r="S1209" s="2" t="s">
        <v>141</v>
      </c>
      <c r="T1209" s="2" t="s">
        <v>937</v>
      </c>
      <c r="U1209" s="2" t="s">
        <v>40</v>
      </c>
      <c r="V1209" s="2" t="s">
        <v>7363</v>
      </c>
      <c r="W1209" s="2" t="s">
        <v>7364</v>
      </c>
      <c r="X1209" s="2" t="s">
        <v>7365</v>
      </c>
      <c r="Y1209" s="2" t="s">
        <v>2385</v>
      </c>
      <c r="Z1209" s="2">
        <v>0</v>
      </c>
      <c r="AA1209" s="22">
        <v>1.5</v>
      </c>
      <c r="AB1209" s="22">
        <v>1.236</v>
      </c>
      <c r="AC1209" s="21">
        <v>0.57999999999999996</v>
      </c>
      <c r="AD1209" s="21">
        <v>0.31</v>
      </c>
      <c r="AE1209" s="102">
        <v>0.90197827070748504</v>
      </c>
      <c r="AF1209" s="102">
        <v>0.99365318874636499</v>
      </c>
      <c r="AG1209" s="23">
        <v>1</v>
      </c>
      <c r="AH1209" s="23">
        <v>1</v>
      </c>
      <c r="AI1209" s="2">
        <v>76.900000000000006</v>
      </c>
      <c r="AJ1209" s="2">
        <v>115.4</v>
      </c>
      <c r="AK1209" s="2">
        <v>90.2</v>
      </c>
      <c r="AL1209" s="2">
        <v>111.4</v>
      </c>
      <c r="AM1209" s="2">
        <v>9.4600000000000009</v>
      </c>
      <c r="AN1209" s="2">
        <v>6.12</v>
      </c>
      <c r="AO1209" s="2">
        <v>10.220000000000001</v>
      </c>
      <c r="AP1209" s="2">
        <v>6.61</v>
      </c>
      <c r="AQ1209" s="2" t="s">
        <v>30</v>
      </c>
      <c r="AR1209" s="2" t="s">
        <v>30</v>
      </c>
      <c r="AS1209" s="2" t="s">
        <v>30</v>
      </c>
      <c r="AT1209" s="2" t="s">
        <v>30</v>
      </c>
      <c r="AU1209" s="2" t="s">
        <v>30</v>
      </c>
      <c r="AV1209" s="2" t="s">
        <v>30</v>
      </c>
      <c r="AW1209" s="2" t="s">
        <v>30</v>
      </c>
      <c r="AX1209" s="2" t="s">
        <v>30</v>
      </c>
      <c r="AY1209" s="2" t="s">
        <v>30</v>
      </c>
      <c r="AZ1209" s="2" t="s">
        <v>30</v>
      </c>
      <c r="BA1209" s="2" t="s">
        <v>30</v>
      </c>
      <c r="BB1209" s="2" t="s">
        <v>30</v>
      </c>
      <c r="BC1209" s="2" t="s">
        <v>40</v>
      </c>
    </row>
    <row r="1210" spans="1:55">
      <c r="A1210" s="2" t="b">
        <v>0</v>
      </c>
      <c r="B1210" s="2" t="s">
        <v>30</v>
      </c>
      <c r="C1210" s="2" t="s">
        <v>12301</v>
      </c>
      <c r="D1210" s="2" t="s">
        <v>7705</v>
      </c>
      <c r="E1210" s="2" t="s">
        <v>7706</v>
      </c>
      <c r="F1210" s="2">
        <v>0</v>
      </c>
      <c r="G1210" s="2">
        <v>28.506</v>
      </c>
      <c r="H1210" s="2">
        <v>38</v>
      </c>
      <c r="I1210" s="2">
        <v>4</v>
      </c>
      <c r="J1210" s="2">
        <v>21</v>
      </c>
      <c r="K1210" s="2">
        <v>4</v>
      </c>
      <c r="L1210" s="2">
        <v>1</v>
      </c>
      <c r="M1210" s="2">
        <v>203</v>
      </c>
      <c r="N1210" s="2">
        <v>22.2</v>
      </c>
      <c r="O1210" s="2">
        <v>9.1300000000000008</v>
      </c>
      <c r="P1210" s="2">
        <v>108.13</v>
      </c>
      <c r="Q1210" s="2">
        <v>4</v>
      </c>
      <c r="R1210" s="2" t="s">
        <v>132</v>
      </c>
      <c r="S1210" s="2" t="s">
        <v>141</v>
      </c>
      <c r="T1210" s="2" t="s">
        <v>158</v>
      </c>
      <c r="U1210" s="2" t="s">
        <v>7707</v>
      </c>
      <c r="V1210" s="2" t="s">
        <v>7708</v>
      </c>
      <c r="W1210" s="2" t="s">
        <v>7709</v>
      </c>
      <c r="X1210" s="2" t="s">
        <v>7710</v>
      </c>
      <c r="Y1210" s="2" t="s">
        <v>40</v>
      </c>
      <c r="Z1210" s="2">
        <v>0</v>
      </c>
      <c r="AA1210" s="22">
        <v>1.4750000000000001</v>
      </c>
      <c r="AB1210" s="22">
        <v>1.2030000000000001</v>
      </c>
      <c r="AC1210" s="21">
        <v>0.56000000000000005</v>
      </c>
      <c r="AD1210" s="21">
        <v>0.27</v>
      </c>
      <c r="AE1210" s="102">
        <v>2.3307646986220299E-3</v>
      </c>
      <c r="AF1210" s="102">
        <v>0.28983196859478499</v>
      </c>
      <c r="AG1210" s="23">
        <v>2.8342696367217899E-2</v>
      </c>
      <c r="AH1210" s="23">
        <v>1</v>
      </c>
      <c r="AI1210" s="2">
        <v>76.599999999999994</v>
      </c>
      <c r="AJ1210" s="2">
        <v>113</v>
      </c>
      <c r="AK1210" s="2">
        <v>94.6</v>
      </c>
      <c r="AL1210" s="2">
        <v>113.8</v>
      </c>
      <c r="AM1210" s="2">
        <v>13.62</v>
      </c>
      <c r="AN1210" s="2">
        <v>1.66</v>
      </c>
      <c r="AO1210" s="2">
        <v>3.41</v>
      </c>
      <c r="AP1210" s="2">
        <v>0.95</v>
      </c>
      <c r="AQ1210" s="2" t="s">
        <v>30</v>
      </c>
      <c r="AR1210" s="2" t="s">
        <v>30</v>
      </c>
      <c r="AS1210" s="2" t="s">
        <v>30</v>
      </c>
      <c r="AT1210" s="2" t="s">
        <v>30</v>
      </c>
      <c r="AU1210" s="2" t="s">
        <v>30</v>
      </c>
      <c r="AV1210" s="2" t="s">
        <v>30</v>
      </c>
      <c r="AW1210" s="2" t="s">
        <v>30</v>
      </c>
      <c r="AX1210" s="2" t="s">
        <v>30</v>
      </c>
      <c r="AY1210" s="2" t="s">
        <v>30</v>
      </c>
      <c r="AZ1210" s="2" t="s">
        <v>30</v>
      </c>
      <c r="BA1210" s="2" t="s">
        <v>30</v>
      </c>
      <c r="BB1210" s="2" t="s">
        <v>30</v>
      </c>
      <c r="BC1210" s="2" t="s">
        <v>40</v>
      </c>
    </row>
    <row r="1211" spans="1:55">
      <c r="A1211" s="2" t="b">
        <v>0</v>
      </c>
      <c r="B1211" s="2" t="s">
        <v>30</v>
      </c>
      <c r="C1211" s="2" t="s">
        <v>12301</v>
      </c>
      <c r="D1211" s="2" t="s">
        <v>6982</v>
      </c>
      <c r="E1211" s="2" t="s">
        <v>6983</v>
      </c>
      <c r="F1211" s="2">
        <v>0</v>
      </c>
      <c r="G1211" s="2">
        <v>28.481000000000002</v>
      </c>
      <c r="H1211" s="2">
        <v>30</v>
      </c>
      <c r="I1211" s="2">
        <v>6</v>
      </c>
      <c r="J1211" s="2">
        <v>20</v>
      </c>
      <c r="K1211" s="2">
        <v>6</v>
      </c>
      <c r="L1211" s="2">
        <v>1</v>
      </c>
      <c r="M1211" s="2">
        <v>286</v>
      </c>
      <c r="N1211" s="2">
        <v>29.7</v>
      </c>
      <c r="O1211" s="2">
        <v>5.58</v>
      </c>
      <c r="P1211" s="2">
        <v>78.150000000000006</v>
      </c>
      <c r="Q1211" s="2">
        <v>6</v>
      </c>
      <c r="R1211" s="2" t="s">
        <v>186</v>
      </c>
      <c r="S1211" s="2" t="s">
        <v>86</v>
      </c>
      <c r="T1211" s="2" t="s">
        <v>158</v>
      </c>
      <c r="U1211" s="2" t="s">
        <v>6984</v>
      </c>
      <c r="V1211" s="2" t="s">
        <v>6985</v>
      </c>
      <c r="W1211" s="2" t="s">
        <v>6986</v>
      </c>
      <c r="X1211" s="2" t="s">
        <v>6987</v>
      </c>
      <c r="Y1211" s="2" t="s">
        <v>4134</v>
      </c>
      <c r="Z1211" s="2">
        <v>0</v>
      </c>
      <c r="AA1211" s="22">
        <v>1.0129999999999999</v>
      </c>
      <c r="AB1211" s="22">
        <v>1.262</v>
      </c>
      <c r="AC1211" s="21">
        <v>0.02</v>
      </c>
      <c r="AD1211" s="21">
        <v>0.34</v>
      </c>
      <c r="AE1211" s="102">
        <v>0.999996027229205</v>
      </c>
      <c r="AF1211" s="102">
        <v>0.70635384509784005</v>
      </c>
      <c r="AG1211" s="23">
        <v>1</v>
      </c>
      <c r="AH1211" s="23">
        <v>1</v>
      </c>
      <c r="AI1211" s="2">
        <v>108.4</v>
      </c>
      <c r="AJ1211" s="2">
        <v>109.8</v>
      </c>
      <c r="AK1211" s="2">
        <v>77.599999999999994</v>
      </c>
      <c r="AL1211" s="2">
        <v>98</v>
      </c>
      <c r="AM1211" s="2">
        <v>2.13</v>
      </c>
      <c r="AN1211" s="2">
        <v>1.73</v>
      </c>
      <c r="AO1211" s="2">
        <v>1.21</v>
      </c>
      <c r="AP1211" s="2">
        <v>1.55</v>
      </c>
      <c r="AQ1211" s="2" t="s">
        <v>30</v>
      </c>
      <c r="AR1211" s="2" t="s">
        <v>30</v>
      </c>
      <c r="AS1211" s="2" t="s">
        <v>30</v>
      </c>
      <c r="AT1211" s="2" t="s">
        <v>30</v>
      </c>
      <c r="AU1211" s="2" t="s">
        <v>30</v>
      </c>
      <c r="AV1211" s="2" t="s">
        <v>30</v>
      </c>
      <c r="AW1211" s="2" t="s">
        <v>30</v>
      </c>
      <c r="AX1211" s="2" t="s">
        <v>30</v>
      </c>
      <c r="AY1211" s="2" t="s">
        <v>30</v>
      </c>
      <c r="AZ1211" s="2" t="s">
        <v>30</v>
      </c>
      <c r="BA1211" s="2" t="s">
        <v>30</v>
      </c>
      <c r="BB1211" s="2" t="s">
        <v>30</v>
      </c>
      <c r="BC1211" s="2" t="s">
        <v>40</v>
      </c>
    </row>
    <row r="1212" spans="1:55">
      <c r="A1212" s="2" t="b">
        <v>0</v>
      </c>
      <c r="B1212" s="2" t="s">
        <v>30</v>
      </c>
      <c r="C1212" s="2" t="s">
        <v>12301</v>
      </c>
      <c r="D1212" s="2" t="s">
        <v>6347</v>
      </c>
      <c r="E1212" s="2" t="s">
        <v>6348</v>
      </c>
      <c r="F1212" s="2">
        <v>0</v>
      </c>
      <c r="G1212" s="2">
        <v>28.46</v>
      </c>
      <c r="H1212" s="2">
        <v>23</v>
      </c>
      <c r="I1212" s="2">
        <v>7</v>
      </c>
      <c r="J1212" s="2">
        <v>23</v>
      </c>
      <c r="K1212" s="2">
        <v>7</v>
      </c>
      <c r="L1212" s="2">
        <v>1</v>
      </c>
      <c r="M1212" s="2">
        <v>284</v>
      </c>
      <c r="N1212" s="2">
        <v>32.5</v>
      </c>
      <c r="O1212" s="2">
        <v>7.24</v>
      </c>
      <c r="P1212" s="2">
        <v>74.290000000000006</v>
      </c>
      <c r="Q1212" s="2">
        <v>7</v>
      </c>
      <c r="R1212" s="2" t="s">
        <v>85</v>
      </c>
      <c r="S1212" s="2" t="s">
        <v>40</v>
      </c>
      <c r="T1212" s="2" t="s">
        <v>282</v>
      </c>
      <c r="U1212" s="2" t="s">
        <v>6349</v>
      </c>
      <c r="V1212" s="2" t="s">
        <v>6350</v>
      </c>
      <c r="W1212" s="2" t="s">
        <v>6351</v>
      </c>
      <c r="X1212" s="2" t="s">
        <v>6352</v>
      </c>
      <c r="Y1212" s="2" t="s">
        <v>40</v>
      </c>
      <c r="Z1212" s="2">
        <v>0</v>
      </c>
      <c r="AA1212" s="22">
        <v>0.97199999999999998</v>
      </c>
      <c r="AB1212" s="22">
        <v>0.96799999999999997</v>
      </c>
      <c r="AC1212" s="21">
        <v>-0.04</v>
      </c>
      <c r="AD1212" s="21">
        <v>-0.05</v>
      </c>
      <c r="AE1212" s="102">
        <v>0.99828500077875304</v>
      </c>
      <c r="AF1212" s="102">
        <v>0.97342614629935098</v>
      </c>
      <c r="AG1212" s="23">
        <v>1</v>
      </c>
      <c r="AH1212" s="23">
        <v>1</v>
      </c>
      <c r="AI1212" s="2">
        <v>105.3</v>
      </c>
      <c r="AJ1212" s="2">
        <v>102.3</v>
      </c>
      <c r="AK1212" s="2">
        <v>101.8</v>
      </c>
      <c r="AL1212" s="2">
        <v>98.5</v>
      </c>
      <c r="AM1212" s="2">
        <v>2.2200000000000002</v>
      </c>
      <c r="AN1212" s="2">
        <v>0.69</v>
      </c>
      <c r="AO1212" s="2">
        <v>2.42</v>
      </c>
      <c r="AP1212" s="2">
        <v>4.5199999999999996</v>
      </c>
      <c r="AQ1212" s="2" t="s">
        <v>30</v>
      </c>
      <c r="AR1212" s="2" t="s">
        <v>30</v>
      </c>
      <c r="AS1212" s="2" t="s">
        <v>30</v>
      </c>
      <c r="AT1212" s="2" t="s">
        <v>30</v>
      </c>
      <c r="AU1212" s="2" t="s">
        <v>30</v>
      </c>
      <c r="AV1212" s="2" t="s">
        <v>30</v>
      </c>
      <c r="AW1212" s="2" t="s">
        <v>30</v>
      </c>
      <c r="AX1212" s="2" t="s">
        <v>30</v>
      </c>
      <c r="AY1212" s="2" t="s">
        <v>30</v>
      </c>
      <c r="AZ1212" s="2" t="s">
        <v>30</v>
      </c>
      <c r="BA1212" s="2" t="s">
        <v>30</v>
      </c>
      <c r="BB1212" s="2" t="s">
        <v>30</v>
      </c>
      <c r="BC1212" s="2" t="s">
        <v>40</v>
      </c>
    </row>
    <row r="1213" spans="1:55">
      <c r="A1213" s="2" t="b">
        <v>0</v>
      </c>
      <c r="B1213" s="2" t="s">
        <v>30</v>
      </c>
      <c r="C1213" s="2" t="s">
        <v>12301</v>
      </c>
      <c r="D1213" s="2" t="s">
        <v>8056</v>
      </c>
      <c r="E1213" s="2" t="s">
        <v>8057</v>
      </c>
      <c r="F1213" s="2">
        <v>0</v>
      </c>
      <c r="G1213" s="2">
        <v>28.414999999999999</v>
      </c>
      <c r="H1213" s="2">
        <v>46</v>
      </c>
      <c r="I1213" s="2">
        <v>6</v>
      </c>
      <c r="J1213" s="2">
        <v>41</v>
      </c>
      <c r="K1213" s="2">
        <v>6</v>
      </c>
      <c r="L1213" s="2">
        <v>1</v>
      </c>
      <c r="M1213" s="2">
        <v>104</v>
      </c>
      <c r="N1213" s="2">
        <v>11.5</v>
      </c>
      <c r="O1213" s="2">
        <v>6.24</v>
      </c>
      <c r="P1213" s="2">
        <v>102.29</v>
      </c>
      <c r="Q1213" s="2">
        <v>6</v>
      </c>
      <c r="R1213" s="2" t="s">
        <v>53</v>
      </c>
      <c r="S1213" s="2" t="s">
        <v>86</v>
      </c>
      <c r="T1213" s="2" t="s">
        <v>158</v>
      </c>
      <c r="U1213" s="2" t="s">
        <v>8058</v>
      </c>
      <c r="V1213" s="2" t="s">
        <v>8059</v>
      </c>
      <c r="W1213" s="2" t="s">
        <v>8060</v>
      </c>
      <c r="X1213" s="2" t="s">
        <v>8061</v>
      </c>
      <c r="Y1213" s="2" t="s">
        <v>40</v>
      </c>
      <c r="Z1213" s="2">
        <v>0</v>
      </c>
      <c r="AA1213" s="22">
        <v>1.1479999999999999</v>
      </c>
      <c r="AB1213" s="22">
        <v>1.2010000000000001</v>
      </c>
      <c r="AC1213" s="21">
        <v>0.2</v>
      </c>
      <c r="AD1213" s="21">
        <v>0.26</v>
      </c>
      <c r="AE1213" s="102">
        <v>0.96910815758463298</v>
      </c>
      <c r="AF1213" s="102">
        <v>0.91003832494646197</v>
      </c>
      <c r="AG1213" s="23">
        <v>1</v>
      </c>
      <c r="AH1213" s="23">
        <v>1</v>
      </c>
      <c r="AI1213" s="2">
        <v>87</v>
      </c>
      <c r="AJ1213" s="2">
        <v>99.8</v>
      </c>
      <c r="AK1213" s="2">
        <v>76</v>
      </c>
      <c r="AL1213" s="2">
        <v>91.2</v>
      </c>
      <c r="AM1213" s="2">
        <v>3.99</v>
      </c>
      <c r="AN1213" s="2">
        <v>0.91</v>
      </c>
      <c r="AO1213" s="2">
        <v>1.17</v>
      </c>
      <c r="AP1213" s="2">
        <v>0.8</v>
      </c>
      <c r="AQ1213" s="2" t="s">
        <v>30</v>
      </c>
      <c r="AR1213" s="2" t="s">
        <v>30</v>
      </c>
      <c r="AS1213" s="2" t="s">
        <v>30</v>
      </c>
      <c r="AT1213" s="2" t="s">
        <v>30</v>
      </c>
      <c r="AU1213" s="2" t="s">
        <v>30</v>
      </c>
      <c r="AV1213" s="2" t="s">
        <v>30</v>
      </c>
      <c r="AW1213" s="2" t="s">
        <v>30</v>
      </c>
      <c r="AX1213" s="2" t="s">
        <v>30</v>
      </c>
      <c r="AY1213" s="2" t="s">
        <v>30</v>
      </c>
      <c r="AZ1213" s="2" t="s">
        <v>30</v>
      </c>
      <c r="BA1213" s="2" t="s">
        <v>30</v>
      </c>
      <c r="BB1213" s="2" t="s">
        <v>30</v>
      </c>
      <c r="BC1213" s="2" t="s">
        <v>12887</v>
      </c>
    </row>
    <row r="1214" spans="1:55">
      <c r="A1214" s="2" t="b">
        <v>0</v>
      </c>
      <c r="B1214" s="2" t="s">
        <v>30</v>
      </c>
      <c r="C1214" s="2" t="s">
        <v>12301</v>
      </c>
      <c r="D1214" s="2" t="s">
        <v>9833</v>
      </c>
      <c r="E1214" s="2" t="s">
        <v>9834</v>
      </c>
      <c r="F1214" s="2">
        <v>0</v>
      </c>
      <c r="G1214" s="2">
        <v>28.359000000000002</v>
      </c>
      <c r="H1214" s="2">
        <v>83</v>
      </c>
      <c r="I1214" s="2">
        <v>4</v>
      </c>
      <c r="J1214" s="2">
        <v>12</v>
      </c>
      <c r="K1214" s="2">
        <v>4</v>
      </c>
      <c r="L1214" s="2">
        <v>1</v>
      </c>
      <c r="M1214" s="2">
        <v>132</v>
      </c>
      <c r="N1214" s="2">
        <v>13.8</v>
      </c>
      <c r="O1214" s="2">
        <v>4.4800000000000004</v>
      </c>
      <c r="P1214" s="2">
        <v>65.91</v>
      </c>
      <c r="Q1214" s="2">
        <v>4</v>
      </c>
      <c r="R1214" s="2" t="s">
        <v>40</v>
      </c>
      <c r="S1214" s="2" t="s">
        <v>40</v>
      </c>
      <c r="T1214" s="2" t="s">
        <v>40</v>
      </c>
      <c r="U1214" s="2" t="s">
        <v>9835</v>
      </c>
      <c r="V1214" s="2" t="s">
        <v>9836</v>
      </c>
      <c r="W1214" s="2" t="s">
        <v>9837</v>
      </c>
      <c r="X1214" s="2" t="s">
        <v>9838</v>
      </c>
      <c r="Y1214" s="2" t="s">
        <v>40</v>
      </c>
      <c r="Z1214" s="2">
        <v>0</v>
      </c>
      <c r="AA1214" s="22">
        <v>1.2010000000000001</v>
      </c>
      <c r="AB1214" s="22">
        <v>0.93600000000000005</v>
      </c>
      <c r="AC1214" s="21">
        <v>0.26</v>
      </c>
      <c r="AD1214" s="21">
        <v>-0.1</v>
      </c>
      <c r="AE1214" s="102">
        <v>0.349003088955948</v>
      </c>
      <c r="AF1214" s="102">
        <v>0.95835495135996296</v>
      </c>
      <c r="AG1214" s="23">
        <v>1</v>
      </c>
      <c r="AH1214" s="23">
        <v>1</v>
      </c>
      <c r="AI1214" s="2">
        <v>70.8</v>
      </c>
      <c r="AJ1214" s="2">
        <v>85.1</v>
      </c>
      <c r="AK1214" s="2">
        <v>94.9</v>
      </c>
      <c r="AL1214" s="2">
        <v>88.8</v>
      </c>
      <c r="AM1214" s="2">
        <v>12.63</v>
      </c>
      <c r="AN1214" s="2">
        <v>0.45</v>
      </c>
      <c r="AO1214" s="2">
        <v>1.79</v>
      </c>
      <c r="AP1214" s="2">
        <v>6.91</v>
      </c>
      <c r="AQ1214" s="2" t="s">
        <v>30</v>
      </c>
      <c r="AR1214" s="2" t="s">
        <v>30</v>
      </c>
      <c r="AS1214" s="2" t="s">
        <v>30</v>
      </c>
      <c r="AT1214" s="2" t="s">
        <v>30</v>
      </c>
      <c r="AU1214" s="2" t="s">
        <v>30</v>
      </c>
      <c r="AV1214" s="2" t="s">
        <v>30</v>
      </c>
      <c r="AW1214" s="2" t="s">
        <v>30</v>
      </c>
      <c r="AX1214" s="2" t="s">
        <v>30</v>
      </c>
      <c r="AY1214" s="2" t="s">
        <v>30</v>
      </c>
      <c r="AZ1214" s="2" t="s">
        <v>30</v>
      </c>
      <c r="BA1214" s="2" t="s">
        <v>30</v>
      </c>
      <c r="BB1214" s="2" t="s">
        <v>30</v>
      </c>
      <c r="BC1214" s="2" t="s">
        <v>40</v>
      </c>
    </row>
    <row r="1215" spans="1:55">
      <c r="A1215" s="2" t="b">
        <v>0</v>
      </c>
      <c r="B1215" s="2" t="s">
        <v>30</v>
      </c>
      <c r="C1215" s="2" t="s">
        <v>12301</v>
      </c>
      <c r="D1215" s="2" t="s">
        <v>8629</v>
      </c>
      <c r="E1215" s="2" t="s">
        <v>8630</v>
      </c>
      <c r="F1215" s="2">
        <v>0</v>
      </c>
      <c r="G1215" s="2">
        <v>28.34</v>
      </c>
      <c r="H1215" s="2">
        <v>18</v>
      </c>
      <c r="I1215" s="2">
        <v>6</v>
      </c>
      <c r="J1215" s="2">
        <v>18</v>
      </c>
      <c r="K1215" s="2">
        <v>6</v>
      </c>
      <c r="L1215" s="2">
        <v>1</v>
      </c>
      <c r="M1215" s="2">
        <v>460</v>
      </c>
      <c r="N1215" s="2">
        <v>50.5</v>
      </c>
      <c r="O1215" s="2">
        <v>6.54</v>
      </c>
      <c r="P1215" s="2">
        <v>69.150000000000006</v>
      </c>
      <c r="Q1215" s="2">
        <v>6</v>
      </c>
      <c r="R1215" s="2" t="s">
        <v>40</v>
      </c>
      <c r="S1215" s="2" t="s">
        <v>86</v>
      </c>
      <c r="T1215" s="2" t="s">
        <v>158</v>
      </c>
      <c r="U1215" s="2" t="s">
        <v>8631</v>
      </c>
      <c r="V1215" s="2" t="s">
        <v>8632</v>
      </c>
      <c r="W1215" s="2" t="s">
        <v>8633</v>
      </c>
      <c r="X1215" s="2" t="s">
        <v>8634</v>
      </c>
      <c r="Y1215" s="2" t="s">
        <v>40</v>
      </c>
      <c r="Z1215" s="2">
        <v>0</v>
      </c>
      <c r="AA1215" s="22">
        <v>1.1759999999999999</v>
      </c>
      <c r="AB1215" s="22">
        <v>1.3069999999999999</v>
      </c>
      <c r="AC1215" s="21">
        <v>0.23</v>
      </c>
      <c r="AD1215" s="21">
        <v>0.39</v>
      </c>
      <c r="AE1215" s="102">
        <v>0.99224551509975301</v>
      </c>
      <c r="AF1215" s="102">
        <v>0.90083000036941496</v>
      </c>
      <c r="AG1215" s="23">
        <v>1</v>
      </c>
      <c r="AH1215" s="23">
        <v>1</v>
      </c>
      <c r="AI1215" s="2">
        <v>85</v>
      </c>
      <c r="AJ1215" s="2">
        <v>100</v>
      </c>
      <c r="AK1215" s="2">
        <v>96.4</v>
      </c>
      <c r="AL1215" s="2">
        <v>125.9</v>
      </c>
      <c r="AM1215" s="2">
        <v>3.83</v>
      </c>
      <c r="AN1215" s="2">
        <v>2.94</v>
      </c>
      <c r="AO1215" s="2">
        <v>3.56</v>
      </c>
      <c r="AP1215" s="2">
        <v>5.04</v>
      </c>
      <c r="AQ1215" s="2" t="s">
        <v>30</v>
      </c>
      <c r="AR1215" s="2" t="s">
        <v>30</v>
      </c>
      <c r="AS1215" s="2" t="s">
        <v>30</v>
      </c>
      <c r="AT1215" s="2" t="s">
        <v>30</v>
      </c>
      <c r="AU1215" s="2" t="s">
        <v>30</v>
      </c>
      <c r="AV1215" s="2" t="s">
        <v>30</v>
      </c>
      <c r="AW1215" s="2" t="s">
        <v>30</v>
      </c>
      <c r="AX1215" s="2" t="s">
        <v>30</v>
      </c>
      <c r="AY1215" s="2" t="s">
        <v>30</v>
      </c>
      <c r="AZ1215" s="2" t="s">
        <v>30</v>
      </c>
      <c r="BA1215" s="2" t="s">
        <v>30</v>
      </c>
      <c r="BB1215" s="2" t="s">
        <v>30</v>
      </c>
      <c r="BC1215" s="2" t="s">
        <v>40</v>
      </c>
    </row>
    <row r="1216" spans="1:55">
      <c r="A1216" s="2" t="b">
        <v>0</v>
      </c>
      <c r="B1216" s="2" t="s">
        <v>30</v>
      </c>
      <c r="C1216" s="2" t="s">
        <v>12301</v>
      </c>
      <c r="D1216" s="2" t="s">
        <v>7506</v>
      </c>
      <c r="E1216" s="2" t="s">
        <v>7507</v>
      </c>
      <c r="F1216" s="2">
        <v>0</v>
      </c>
      <c r="G1216" s="2">
        <v>28.331</v>
      </c>
      <c r="H1216" s="2">
        <v>51</v>
      </c>
      <c r="I1216" s="2">
        <v>6</v>
      </c>
      <c r="J1216" s="2">
        <v>21</v>
      </c>
      <c r="K1216" s="2">
        <v>6</v>
      </c>
      <c r="L1216" s="2">
        <v>1</v>
      </c>
      <c r="M1216" s="2">
        <v>153</v>
      </c>
      <c r="N1216" s="2">
        <v>17.399999999999999</v>
      </c>
      <c r="O1216" s="2">
        <v>5.14</v>
      </c>
      <c r="P1216" s="2">
        <v>80.42</v>
      </c>
      <c r="Q1216" s="2">
        <v>6</v>
      </c>
      <c r="R1216" s="2" t="s">
        <v>40</v>
      </c>
      <c r="S1216" s="2" t="s">
        <v>40</v>
      </c>
      <c r="T1216" s="2" t="s">
        <v>158</v>
      </c>
      <c r="U1216" s="2" t="s">
        <v>3468</v>
      </c>
      <c r="V1216" s="2" t="s">
        <v>7508</v>
      </c>
      <c r="W1216" s="2" t="s">
        <v>7509</v>
      </c>
      <c r="X1216" s="2" t="s">
        <v>7510</v>
      </c>
      <c r="Y1216" s="2" t="s">
        <v>40</v>
      </c>
      <c r="Z1216" s="2">
        <v>0</v>
      </c>
      <c r="AA1216" s="22">
        <v>1.1619999999999999</v>
      </c>
      <c r="AB1216" s="22">
        <v>1.1930000000000001</v>
      </c>
      <c r="AC1216" s="21">
        <v>0.22</v>
      </c>
      <c r="AD1216" s="21">
        <v>0.25</v>
      </c>
      <c r="AE1216" s="102">
        <v>0.90354738688839897</v>
      </c>
      <c r="AF1216" s="102">
        <v>0.89422116221715298</v>
      </c>
      <c r="AG1216" s="23">
        <v>1</v>
      </c>
      <c r="AH1216" s="23">
        <v>1</v>
      </c>
      <c r="AI1216" s="2">
        <v>95.4</v>
      </c>
      <c r="AJ1216" s="2">
        <v>110.9</v>
      </c>
      <c r="AK1216" s="2">
        <v>87.1</v>
      </c>
      <c r="AL1216" s="2">
        <v>103.9</v>
      </c>
      <c r="AM1216" s="2">
        <v>1.47</v>
      </c>
      <c r="AN1216" s="2">
        <v>1.29</v>
      </c>
      <c r="AO1216" s="2">
        <v>4.2300000000000004</v>
      </c>
      <c r="AP1216" s="2">
        <v>0.77</v>
      </c>
      <c r="AQ1216" s="2" t="s">
        <v>30</v>
      </c>
      <c r="AR1216" s="2" t="s">
        <v>30</v>
      </c>
      <c r="AS1216" s="2" t="s">
        <v>30</v>
      </c>
      <c r="AT1216" s="2" t="s">
        <v>30</v>
      </c>
      <c r="AU1216" s="2" t="s">
        <v>30</v>
      </c>
      <c r="AV1216" s="2" t="s">
        <v>30</v>
      </c>
      <c r="AW1216" s="2" t="s">
        <v>30</v>
      </c>
      <c r="AX1216" s="2" t="s">
        <v>30</v>
      </c>
      <c r="AY1216" s="2" t="s">
        <v>30</v>
      </c>
      <c r="AZ1216" s="2" t="s">
        <v>30</v>
      </c>
      <c r="BA1216" s="2" t="s">
        <v>30</v>
      </c>
      <c r="BB1216" s="2" t="s">
        <v>30</v>
      </c>
      <c r="BC1216" s="2" t="s">
        <v>40</v>
      </c>
    </row>
    <row r="1217" spans="1:55">
      <c r="A1217" s="2" t="b">
        <v>0</v>
      </c>
      <c r="B1217" s="2" t="s">
        <v>30</v>
      </c>
      <c r="C1217" s="2" t="s">
        <v>12301</v>
      </c>
      <c r="D1217" s="2" t="s">
        <v>7443</v>
      </c>
      <c r="E1217" s="2" t="s">
        <v>7444</v>
      </c>
      <c r="F1217" s="2">
        <v>0</v>
      </c>
      <c r="G1217" s="2">
        <v>28.128</v>
      </c>
      <c r="H1217" s="2">
        <v>30</v>
      </c>
      <c r="I1217" s="2">
        <v>6</v>
      </c>
      <c r="J1217" s="2">
        <v>26</v>
      </c>
      <c r="K1217" s="2">
        <v>6</v>
      </c>
      <c r="L1217" s="2">
        <v>1</v>
      </c>
      <c r="M1217" s="2">
        <v>220</v>
      </c>
      <c r="N1217" s="2">
        <v>22.9</v>
      </c>
      <c r="O1217" s="2">
        <v>8.2100000000000009</v>
      </c>
      <c r="P1217" s="2">
        <v>89.74</v>
      </c>
      <c r="Q1217" s="2">
        <v>6</v>
      </c>
      <c r="R1217" s="2" t="s">
        <v>2930</v>
      </c>
      <c r="S1217" s="2" t="s">
        <v>141</v>
      </c>
      <c r="T1217" s="2" t="s">
        <v>40</v>
      </c>
      <c r="U1217" s="2" t="s">
        <v>2931</v>
      </c>
      <c r="V1217" s="2" t="s">
        <v>7445</v>
      </c>
      <c r="W1217" s="2" t="s">
        <v>7446</v>
      </c>
      <c r="X1217" s="2" t="s">
        <v>7447</v>
      </c>
      <c r="Y1217" s="2" t="s">
        <v>40</v>
      </c>
      <c r="Z1217" s="2">
        <v>0</v>
      </c>
      <c r="AA1217" s="22">
        <v>1.2290000000000001</v>
      </c>
      <c r="AB1217" s="22">
        <v>1.212</v>
      </c>
      <c r="AC1217" s="21">
        <v>0.3</v>
      </c>
      <c r="AD1217" s="21">
        <v>0.28000000000000003</v>
      </c>
      <c r="AE1217" s="102">
        <v>0.737832965476103</v>
      </c>
      <c r="AF1217" s="102">
        <v>0.74846863673195796</v>
      </c>
      <c r="AG1217" s="23">
        <v>1</v>
      </c>
      <c r="AH1217" s="23">
        <v>1</v>
      </c>
      <c r="AI1217" s="2">
        <v>92.8</v>
      </c>
      <c r="AJ1217" s="2">
        <v>113.9</v>
      </c>
      <c r="AK1217" s="2">
        <v>97.2</v>
      </c>
      <c r="AL1217" s="2">
        <v>117.9</v>
      </c>
      <c r="AM1217" s="2">
        <v>0.57999999999999996</v>
      </c>
      <c r="AN1217" s="2">
        <v>0.98</v>
      </c>
      <c r="AO1217" s="2">
        <v>1.04</v>
      </c>
      <c r="AP1217" s="2">
        <v>3.84</v>
      </c>
      <c r="AQ1217" s="2" t="s">
        <v>30</v>
      </c>
      <c r="AR1217" s="2" t="s">
        <v>30</v>
      </c>
      <c r="AS1217" s="2" t="s">
        <v>30</v>
      </c>
      <c r="AT1217" s="2" t="s">
        <v>30</v>
      </c>
      <c r="AU1217" s="2" t="s">
        <v>30</v>
      </c>
      <c r="AV1217" s="2" t="s">
        <v>30</v>
      </c>
      <c r="AW1217" s="2" t="s">
        <v>30</v>
      </c>
      <c r="AX1217" s="2" t="s">
        <v>30</v>
      </c>
      <c r="AY1217" s="2" t="s">
        <v>30</v>
      </c>
      <c r="AZ1217" s="2" t="s">
        <v>30</v>
      </c>
      <c r="BA1217" s="2" t="s">
        <v>30</v>
      </c>
      <c r="BB1217" s="2" t="s">
        <v>30</v>
      </c>
      <c r="BC1217" s="2" t="s">
        <v>40</v>
      </c>
    </row>
    <row r="1218" spans="1:55">
      <c r="A1218" s="2" t="b">
        <v>0</v>
      </c>
      <c r="B1218" s="2" t="s">
        <v>30</v>
      </c>
      <c r="C1218" s="2" t="s">
        <v>12301</v>
      </c>
      <c r="D1218" s="2" t="s">
        <v>7252</v>
      </c>
      <c r="E1218" s="2" t="s">
        <v>7253</v>
      </c>
      <c r="F1218" s="2">
        <v>0</v>
      </c>
      <c r="G1218" s="2">
        <v>28.111999999999998</v>
      </c>
      <c r="H1218" s="2">
        <v>65</v>
      </c>
      <c r="I1218" s="2">
        <v>5</v>
      </c>
      <c r="J1218" s="2">
        <v>37</v>
      </c>
      <c r="K1218" s="2">
        <v>5</v>
      </c>
      <c r="L1218" s="2">
        <v>1</v>
      </c>
      <c r="M1218" s="2">
        <v>83</v>
      </c>
      <c r="N1218" s="2">
        <v>9.1</v>
      </c>
      <c r="O1218" s="2">
        <v>5.05</v>
      </c>
      <c r="P1218" s="2">
        <v>138.34</v>
      </c>
      <c r="Q1218" s="2">
        <v>5</v>
      </c>
      <c r="R1218" s="2" t="s">
        <v>40</v>
      </c>
      <c r="S1218" s="2" t="s">
        <v>40</v>
      </c>
      <c r="T1218" s="2" t="s">
        <v>40</v>
      </c>
      <c r="U1218" s="2" t="s">
        <v>7254</v>
      </c>
      <c r="V1218" s="2" t="s">
        <v>7255</v>
      </c>
      <c r="W1218" s="2" t="s">
        <v>7256</v>
      </c>
      <c r="X1218" s="2" t="s">
        <v>7257</v>
      </c>
      <c r="Y1218" s="2" t="s">
        <v>40</v>
      </c>
      <c r="Z1218" s="2">
        <v>0</v>
      </c>
      <c r="AA1218" s="22">
        <v>1.0469999999999999</v>
      </c>
      <c r="AB1218" s="22">
        <v>1.1399999999999999</v>
      </c>
      <c r="AC1218" s="21">
        <v>7.0000000000000007E-2</v>
      </c>
      <c r="AD1218" s="21">
        <v>0.19</v>
      </c>
      <c r="AE1218" s="102">
        <v>0.96938794304933096</v>
      </c>
      <c r="AF1218" s="102">
        <v>0.32865949611780798</v>
      </c>
      <c r="AG1218" s="23">
        <v>1</v>
      </c>
      <c r="AH1218" s="23">
        <v>1</v>
      </c>
      <c r="AI1218" s="2">
        <v>99.8</v>
      </c>
      <c r="AJ1218" s="2">
        <v>104.5</v>
      </c>
      <c r="AK1218" s="2">
        <v>97.7</v>
      </c>
      <c r="AL1218" s="2">
        <v>111.4</v>
      </c>
      <c r="AM1218" s="2">
        <v>4.99</v>
      </c>
      <c r="AN1218" s="2">
        <v>1.1200000000000001</v>
      </c>
      <c r="AO1218" s="2">
        <v>4.1399999999999997</v>
      </c>
      <c r="AP1218" s="2">
        <v>2.2000000000000002</v>
      </c>
      <c r="AQ1218" s="2" t="s">
        <v>30</v>
      </c>
      <c r="AR1218" s="2" t="s">
        <v>30</v>
      </c>
      <c r="AS1218" s="2" t="s">
        <v>30</v>
      </c>
      <c r="AT1218" s="2" t="s">
        <v>30</v>
      </c>
      <c r="AU1218" s="2" t="s">
        <v>30</v>
      </c>
      <c r="AV1218" s="2" t="s">
        <v>30</v>
      </c>
      <c r="AW1218" s="2" t="s">
        <v>30</v>
      </c>
      <c r="AX1218" s="2" t="s">
        <v>30</v>
      </c>
      <c r="AY1218" s="2" t="s">
        <v>30</v>
      </c>
      <c r="AZ1218" s="2" t="s">
        <v>30</v>
      </c>
      <c r="BA1218" s="2" t="s">
        <v>30</v>
      </c>
      <c r="BB1218" s="2" t="s">
        <v>30</v>
      </c>
      <c r="BC1218" s="2" t="s">
        <v>40</v>
      </c>
    </row>
    <row r="1219" spans="1:55">
      <c r="A1219" s="2" t="b">
        <v>0</v>
      </c>
      <c r="B1219" s="2" t="s">
        <v>30</v>
      </c>
      <c r="C1219" s="2" t="s">
        <v>12301</v>
      </c>
      <c r="D1219" s="2" t="s">
        <v>7562</v>
      </c>
      <c r="E1219" s="2" t="s">
        <v>7563</v>
      </c>
      <c r="F1219" s="2">
        <v>0</v>
      </c>
      <c r="G1219" s="2">
        <v>28.099</v>
      </c>
      <c r="H1219" s="2">
        <v>57</v>
      </c>
      <c r="I1219" s="2">
        <v>5</v>
      </c>
      <c r="J1219" s="2">
        <v>15</v>
      </c>
      <c r="K1219" s="2">
        <v>5</v>
      </c>
      <c r="L1219" s="2">
        <v>1</v>
      </c>
      <c r="M1219" s="2">
        <v>96</v>
      </c>
      <c r="N1219" s="2">
        <v>10.8</v>
      </c>
      <c r="O1219" s="2">
        <v>9</v>
      </c>
      <c r="P1219" s="2">
        <v>57.71</v>
      </c>
      <c r="Q1219" s="2">
        <v>5</v>
      </c>
      <c r="R1219" s="2" t="s">
        <v>40</v>
      </c>
      <c r="S1219" s="2" t="s">
        <v>40</v>
      </c>
      <c r="T1219" s="2" t="s">
        <v>40</v>
      </c>
      <c r="U1219" s="2" t="s">
        <v>7564</v>
      </c>
      <c r="V1219" s="2" t="s">
        <v>7565</v>
      </c>
      <c r="W1219" s="2" t="s">
        <v>7566</v>
      </c>
      <c r="X1219" s="2" t="s">
        <v>7567</v>
      </c>
      <c r="Y1219" s="2" t="s">
        <v>40</v>
      </c>
      <c r="Z1219" s="2">
        <v>0</v>
      </c>
      <c r="AA1219" s="22">
        <v>0.96199999999999997</v>
      </c>
      <c r="AB1219" s="22">
        <v>1.0409999999999999</v>
      </c>
      <c r="AC1219" s="21">
        <v>-0.06</v>
      </c>
      <c r="AD1219" s="21">
        <v>0.06</v>
      </c>
      <c r="AE1219" s="102">
        <v>0.99971678188395996</v>
      </c>
      <c r="AF1219" s="102">
        <v>0.99997487402514895</v>
      </c>
      <c r="AG1219" s="23">
        <v>1</v>
      </c>
      <c r="AH1219" s="23">
        <v>1</v>
      </c>
      <c r="AI1219" s="2">
        <v>94.9</v>
      </c>
      <c r="AJ1219" s="2">
        <v>91.3</v>
      </c>
      <c r="AK1219" s="2">
        <v>94.5</v>
      </c>
      <c r="AL1219" s="2">
        <v>98.3</v>
      </c>
      <c r="AM1219" s="2">
        <v>5.47</v>
      </c>
      <c r="AN1219" s="2">
        <v>3.03</v>
      </c>
      <c r="AO1219" s="2">
        <v>1.98</v>
      </c>
      <c r="AP1219" s="2">
        <v>0.36</v>
      </c>
      <c r="AQ1219" s="2" t="s">
        <v>30</v>
      </c>
      <c r="AR1219" s="2" t="s">
        <v>30</v>
      </c>
      <c r="AS1219" s="2" t="s">
        <v>30</v>
      </c>
      <c r="AT1219" s="2" t="s">
        <v>30</v>
      </c>
      <c r="AU1219" s="2" t="s">
        <v>30</v>
      </c>
      <c r="AV1219" s="2" t="s">
        <v>30</v>
      </c>
      <c r="AW1219" s="2" t="s">
        <v>30</v>
      </c>
      <c r="AX1219" s="2" t="s">
        <v>30</v>
      </c>
      <c r="AY1219" s="2" t="s">
        <v>30</v>
      </c>
      <c r="AZ1219" s="2" t="s">
        <v>30</v>
      </c>
      <c r="BA1219" s="2" t="s">
        <v>30</v>
      </c>
      <c r="BB1219" s="2" t="s">
        <v>30</v>
      </c>
      <c r="BC1219" s="2" t="s">
        <v>40</v>
      </c>
    </row>
    <row r="1220" spans="1:55">
      <c r="A1220" s="2" t="b">
        <v>0</v>
      </c>
      <c r="B1220" s="2" t="s">
        <v>30</v>
      </c>
      <c r="C1220" s="2" t="s">
        <v>12301</v>
      </c>
      <c r="D1220" s="2" t="s">
        <v>10421</v>
      </c>
      <c r="E1220" s="2" t="s">
        <v>10422</v>
      </c>
      <c r="F1220" s="2">
        <v>0</v>
      </c>
      <c r="G1220" s="2">
        <v>27.969000000000001</v>
      </c>
      <c r="H1220" s="2">
        <v>18</v>
      </c>
      <c r="I1220" s="2">
        <v>8</v>
      </c>
      <c r="J1220" s="2">
        <v>17</v>
      </c>
      <c r="K1220" s="2">
        <v>8</v>
      </c>
      <c r="L1220" s="2">
        <v>1</v>
      </c>
      <c r="M1220" s="2">
        <v>474</v>
      </c>
      <c r="N1220" s="2">
        <v>53.6</v>
      </c>
      <c r="O1220" s="2">
        <v>6.86</v>
      </c>
      <c r="P1220" s="2">
        <v>49.09</v>
      </c>
      <c r="Q1220" s="2">
        <v>8</v>
      </c>
      <c r="R1220" s="2" t="s">
        <v>53</v>
      </c>
      <c r="S1220" s="2" t="s">
        <v>86</v>
      </c>
      <c r="T1220" s="2" t="s">
        <v>158</v>
      </c>
      <c r="U1220" s="2" t="s">
        <v>10423</v>
      </c>
      <c r="V1220" s="2" t="s">
        <v>10424</v>
      </c>
      <c r="W1220" s="2" t="s">
        <v>10425</v>
      </c>
      <c r="X1220" s="2" t="s">
        <v>10426</v>
      </c>
      <c r="Y1220" s="2" t="s">
        <v>7348</v>
      </c>
      <c r="Z1220" s="2">
        <v>0</v>
      </c>
      <c r="AA1220" s="22">
        <v>1.052</v>
      </c>
      <c r="AB1220" s="22">
        <v>1.0820000000000001</v>
      </c>
      <c r="AC1220" s="21">
        <v>7.0000000000000007E-2</v>
      </c>
      <c r="AD1220" s="21">
        <v>0.11</v>
      </c>
      <c r="AE1220" s="102">
        <v>0.99999993721654401</v>
      </c>
      <c r="AF1220" s="102">
        <v>0.999999910784515</v>
      </c>
      <c r="AG1220" s="23">
        <v>1</v>
      </c>
      <c r="AH1220" s="23">
        <v>1</v>
      </c>
      <c r="AI1220" s="2">
        <v>93.1</v>
      </c>
      <c r="AJ1220" s="2">
        <v>97.9</v>
      </c>
      <c r="AK1220" s="2">
        <v>91</v>
      </c>
      <c r="AL1220" s="2">
        <v>98.5</v>
      </c>
      <c r="AM1220" s="2">
        <v>3.03</v>
      </c>
      <c r="AN1220" s="2">
        <v>4.93</v>
      </c>
      <c r="AO1220" s="2">
        <v>9.5399999999999991</v>
      </c>
      <c r="AP1220" s="2">
        <v>11.89</v>
      </c>
      <c r="AQ1220" s="2" t="s">
        <v>30</v>
      </c>
      <c r="AR1220" s="2" t="s">
        <v>30</v>
      </c>
      <c r="AS1220" s="2" t="s">
        <v>30</v>
      </c>
      <c r="AT1220" s="2" t="s">
        <v>30</v>
      </c>
      <c r="AU1220" s="2" t="s">
        <v>30</v>
      </c>
      <c r="AV1220" s="2" t="s">
        <v>30</v>
      </c>
      <c r="AW1220" s="2" t="s">
        <v>30</v>
      </c>
      <c r="AX1220" s="2" t="s">
        <v>30</v>
      </c>
      <c r="AY1220" s="2" t="s">
        <v>30</v>
      </c>
      <c r="AZ1220" s="2" t="s">
        <v>30</v>
      </c>
      <c r="BA1220" s="2" t="s">
        <v>30</v>
      </c>
      <c r="BB1220" s="2" t="s">
        <v>30</v>
      </c>
      <c r="BC1220" s="2" t="s">
        <v>40</v>
      </c>
    </row>
    <row r="1221" spans="1:55">
      <c r="A1221" s="2" t="b">
        <v>0</v>
      </c>
      <c r="B1221" s="2" t="s">
        <v>30</v>
      </c>
      <c r="C1221" s="2" t="s">
        <v>12301</v>
      </c>
      <c r="D1221" s="2" t="s">
        <v>8812</v>
      </c>
      <c r="E1221" s="2" t="s">
        <v>8813</v>
      </c>
      <c r="F1221" s="2">
        <v>0</v>
      </c>
      <c r="G1221" s="2">
        <v>27.96</v>
      </c>
      <c r="H1221" s="2">
        <v>22</v>
      </c>
      <c r="I1221" s="2">
        <v>5</v>
      </c>
      <c r="J1221" s="2">
        <v>22</v>
      </c>
      <c r="K1221" s="2">
        <v>5</v>
      </c>
      <c r="L1221" s="2">
        <v>1</v>
      </c>
      <c r="M1221" s="2">
        <v>248</v>
      </c>
      <c r="N1221" s="2">
        <v>27.6</v>
      </c>
      <c r="O1221" s="2">
        <v>4.9800000000000004</v>
      </c>
      <c r="P1221" s="2">
        <v>72.760000000000005</v>
      </c>
      <c r="Q1221" s="2">
        <v>5</v>
      </c>
      <c r="R1221" s="2" t="s">
        <v>1877</v>
      </c>
      <c r="S1221" s="2" t="s">
        <v>34</v>
      </c>
      <c r="T1221" s="2" t="s">
        <v>111</v>
      </c>
      <c r="U1221" s="2" t="s">
        <v>1176</v>
      </c>
      <c r="V1221" s="2" t="s">
        <v>8814</v>
      </c>
      <c r="W1221" s="2" t="s">
        <v>8815</v>
      </c>
      <c r="X1221" s="2" t="s">
        <v>8816</v>
      </c>
      <c r="Y1221" s="2" t="s">
        <v>40</v>
      </c>
      <c r="Z1221" s="2">
        <v>0</v>
      </c>
      <c r="AA1221" s="22">
        <v>1.121</v>
      </c>
      <c r="AB1221" s="22">
        <v>1.2669999999999999</v>
      </c>
      <c r="AC1221" s="21">
        <v>0.16</v>
      </c>
      <c r="AD1221" s="21">
        <v>0.34</v>
      </c>
      <c r="AE1221" s="102">
        <v>0.99996282943710402</v>
      </c>
      <c r="AF1221" s="102">
        <v>0.99910184288994897</v>
      </c>
      <c r="AG1221" s="23">
        <v>1</v>
      </c>
      <c r="AH1221" s="23">
        <v>1</v>
      </c>
      <c r="AI1221" s="2">
        <v>82.1</v>
      </c>
      <c r="AJ1221" s="2">
        <v>92</v>
      </c>
      <c r="AK1221" s="2">
        <v>68.400000000000006</v>
      </c>
      <c r="AL1221" s="2">
        <v>86.6</v>
      </c>
      <c r="AM1221" s="2">
        <v>5.66</v>
      </c>
      <c r="AN1221" s="2">
        <v>1.1399999999999999</v>
      </c>
      <c r="AO1221" s="2">
        <v>2.74</v>
      </c>
      <c r="AP1221" s="2">
        <v>4.93</v>
      </c>
      <c r="AQ1221" s="2" t="s">
        <v>30</v>
      </c>
      <c r="AR1221" s="2" t="s">
        <v>30</v>
      </c>
      <c r="AS1221" s="2" t="s">
        <v>30</v>
      </c>
      <c r="AT1221" s="2" t="s">
        <v>30</v>
      </c>
      <c r="AU1221" s="2" t="s">
        <v>30</v>
      </c>
      <c r="AV1221" s="2" t="s">
        <v>30</v>
      </c>
      <c r="AW1221" s="2" t="s">
        <v>30</v>
      </c>
      <c r="AX1221" s="2" t="s">
        <v>30</v>
      </c>
      <c r="AY1221" s="2" t="s">
        <v>30</v>
      </c>
      <c r="AZ1221" s="2" t="s">
        <v>30</v>
      </c>
      <c r="BA1221" s="2" t="s">
        <v>30</v>
      </c>
      <c r="BB1221" s="2" t="s">
        <v>30</v>
      </c>
      <c r="BC1221" s="2" t="s">
        <v>40</v>
      </c>
    </row>
    <row r="1222" spans="1:55">
      <c r="A1222" s="2" t="b">
        <v>0</v>
      </c>
      <c r="B1222" s="2" t="s">
        <v>30</v>
      </c>
      <c r="C1222" s="2" t="s">
        <v>12301</v>
      </c>
      <c r="D1222" s="2" t="s">
        <v>8441</v>
      </c>
      <c r="E1222" s="2" t="s">
        <v>8442</v>
      </c>
      <c r="F1222" s="2">
        <v>0</v>
      </c>
      <c r="G1222" s="2">
        <v>27.96</v>
      </c>
      <c r="H1222" s="2">
        <v>21</v>
      </c>
      <c r="I1222" s="2">
        <v>6</v>
      </c>
      <c r="J1222" s="2">
        <v>15</v>
      </c>
      <c r="K1222" s="2">
        <v>6</v>
      </c>
      <c r="L1222" s="2">
        <v>1</v>
      </c>
      <c r="M1222" s="2">
        <v>349</v>
      </c>
      <c r="N1222" s="2">
        <v>39.299999999999997</v>
      </c>
      <c r="O1222" s="2">
        <v>9.23</v>
      </c>
      <c r="P1222" s="2">
        <v>63.13</v>
      </c>
      <c r="Q1222" s="2">
        <v>6</v>
      </c>
      <c r="R1222" s="2" t="s">
        <v>33</v>
      </c>
      <c r="S1222" s="2" t="s">
        <v>141</v>
      </c>
      <c r="T1222" s="2" t="s">
        <v>158</v>
      </c>
      <c r="U1222" s="2" t="s">
        <v>8443</v>
      </c>
      <c r="V1222" s="2" t="s">
        <v>8444</v>
      </c>
      <c r="W1222" s="2" t="s">
        <v>8445</v>
      </c>
      <c r="X1222" s="2" t="s">
        <v>8446</v>
      </c>
      <c r="Y1222" s="2" t="s">
        <v>40</v>
      </c>
      <c r="Z1222" s="2">
        <v>0</v>
      </c>
      <c r="AA1222" s="22">
        <v>0.68</v>
      </c>
      <c r="AB1222" s="22">
        <v>0.76</v>
      </c>
      <c r="AC1222" s="21">
        <v>-0.56000000000000005</v>
      </c>
      <c r="AD1222" s="21">
        <v>-0.4</v>
      </c>
      <c r="AE1222" s="102">
        <v>0.74803546274431598</v>
      </c>
      <c r="AF1222" s="102">
        <v>0.85400418308464399</v>
      </c>
      <c r="AG1222" s="23">
        <v>1</v>
      </c>
      <c r="AH1222" s="23">
        <v>1</v>
      </c>
      <c r="AI1222" s="2">
        <v>108.9</v>
      </c>
      <c r="AJ1222" s="2">
        <v>74</v>
      </c>
      <c r="AK1222" s="2">
        <v>103.5</v>
      </c>
      <c r="AL1222" s="2">
        <v>78.599999999999994</v>
      </c>
      <c r="AM1222" s="2">
        <v>1.01</v>
      </c>
      <c r="AN1222" s="2">
        <v>6.41</v>
      </c>
      <c r="AO1222" s="2">
        <v>6.01</v>
      </c>
      <c r="AP1222" s="2">
        <v>10.31</v>
      </c>
      <c r="AQ1222" s="2" t="s">
        <v>30</v>
      </c>
      <c r="AR1222" s="2" t="s">
        <v>30</v>
      </c>
      <c r="AS1222" s="2" t="s">
        <v>30</v>
      </c>
      <c r="AT1222" s="2" t="s">
        <v>30</v>
      </c>
      <c r="AU1222" s="2" t="s">
        <v>30</v>
      </c>
      <c r="AV1222" s="2" t="s">
        <v>30</v>
      </c>
      <c r="AW1222" s="2" t="s">
        <v>30</v>
      </c>
      <c r="AX1222" s="2" t="s">
        <v>30</v>
      </c>
      <c r="AY1222" s="2" t="s">
        <v>30</v>
      </c>
      <c r="AZ1222" s="2" t="s">
        <v>30</v>
      </c>
      <c r="BA1222" s="2" t="s">
        <v>30</v>
      </c>
      <c r="BB1222" s="2" t="s">
        <v>30</v>
      </c>
      <c r="BC1222" s="2" t="s">
        <v>40</v>
      </c>
    </row>
    <row r="1223" spans="1:55">
      <c r="A1223" s="2" t="b">
        <v>0</v>
      </c>
      <c r="B1223" s="2" t="s">
        <v>30</v>
      </c>
      <c r="C1223" s="2" t="s">
        <v>12301</v>
      </c>
      <c r="D1223" s="2" t="s">
        <v>8286</v>
      </c>
      <c r="E1223" s="2" t="s">
        <v>8287</v>
      </c>
      <c r="F1223" s="2">
        <v>0</v>
      </c>
      <c r="G1223" s="2">
        <v>27.931999999999999</v>
      </c>
      <c r="H1223" s="2">
        <v>10</v>
      </c>
      <c r="I1223" s="2">
        <v>7</v>
      </c>
      <c r="J1223" s="2">
        <v>10</v>
      </c>
      <c r="K1223" s="2">
        <v>7</v>
      </c>
      <c r="L1223" s="2">
        <v>1</v>
      </c>
      <c r="M1223" s="2">
        <v>918</v>
      </c>
      <c r="N1223" s="2">
        <v>102.4</v>
      </c>
      <c r="O1223" s="2">
        <v>5.64</v>
      </c>
      <c r="P1223" s="2">
        <v>43.91</v>
      </c>
      <c r="Q1223" s="2">
        <v>7</v>
      </c>
      <c r="R1223" s="2" t="s">
        <v>235</v>
      </c>
      <c r="S1223" s="2" t="s">
        <v>141</v>
      </c>
      <c r="T1223" s="2" t="s">
        <v>1670</v>
      </c>
      <c r="U1223" s="2" t="s">
        <v>8288</v>
      </c>
      <c r="V1223" s="2" t="s">
        <v>8289</v>
      </c>
      <c r="W1223" s="2" t="s">
        <v>8290</v>
      </c>
      <c r="X1223" s="2" t="s">
        <v>8291</v>
      </c>
      <c r="Y1223" s="2" t="s">
        <v>2385</v>
      </c>
      <c r="Z1223" s="2">
        <v>0</v>
      </c>
      <c r="AA1223" s="22">
        <v>1.0149999999999999</v>
      </c>
      <c r="AB1223" s="22">
        <v>1.157</v>
      </c>
      <c r="AC1223" s="21">
        <v>0.02</v>
      </c>
      <c r="AD1223" s="21">
        <v>0.21</v>
      </c>
      <c r="AE1223" s="102">
        <v>0.99999999972440401</v>
      </c>
      <c r="AF1223" s="102">
        <v>0.97611730061762902</v>
      </c>
      <c r="AG1223" s="23">
        <v>1</v>
      </c>
      <c r="AH1223" s="23">
        <v>1</v>
      </c>
      <c r="AI1223" s="2">
        <v>105</v>
      </c>
      <c r="AJ1223" s="2">
        <v>106.5</v>
      </c>
      <c r="AK1223" s="2">
        <v>97.7</v>
      </c>
      <c r="AL1223" s="2">
        <v>113</v>
      </c>
      <c r="AM1223" s="2">
        <v>3.12</v>
      </c>
      <c r="AN1223" s="2">
        <v>1.56</v>
      </c>
      <c r="AO1223" s="2">
        <v>4.18</v>
      </c>
      <c r="AP1223" s="2">
        <v>6.99</v>
      </c>
      <c r="AQ1223" s="2" t="s">
        <v>30</v>
      </c>
      <c r="AR1223" s="2" t="s">
        <v>30</v>
      </c>
      <c r="AS1223" s="2" t="s">
        <v>30</v>
      </c>
      <c r="AT1223" s="2" t="s">
        <v>30</v>
      </c>
      <c r="AU1223" s="2" t="s">
        <v>30</v>
      </c>
      <c r="AV1223" s="2" t="s">
        <v>30</v>
      </c>
      <c r="AW1223" s="2" t="s">
        <v>30</v>
      </c>
      <c r="AX1223" s="2" t="s">
        <v>30</v>
      </c>
      <c r="AY1223" s="2" t="s">
        <v>30</v>
      </c>
      <c r="AZ1223" s="2" t="s">
        <v>30</v>
      </c>
      <c r="BA1223" s="2" t="s">
        <v>30</v>
      </c>
      <c r="BB1223" s="2" t="s">
        <v>30</v>
      </c>
      <c r="BC1223" s="2" t="s">
        <v>40</v>
      </c>
    </row>
    <row r="1224" spans="1:55">
      <c r="A1224" s="2" t="b">
        <v>0</v>
      </c>
      <c r="B1224" s="2" t="s">
        <v>30</v>
      </c>
      <c r="C1224" s="2" t="s">
        <v>12301</v>
      </c>
      <c r="D1224" s="2" t="s">
        <v>8003</v>
      </c>
      <c r="E1224" s="2" t="s">
        <v>8004</v>
      </c>
      <c r="F1224" s="2">
        <v>0</v>
      </c>
      <c r="G1224" s="2">
        <v>27.914999999999999</v>
      </c>
      <c r="H1224" s="2">
        <v>36</v>
      </c>
      <c r="I1224" s="2">
        <v>8</v>
      </c>
      <c r="J1224" s="2">
        <v>21</v>
      </c>
      <c r="K1224" s="2">
        <v>8</v>
      </c>
      <c r="L1224" s="2">
        <v>1</v>
      </c>
      <c r="M1224" s="2">
        <v>297</v>
      </c>
      <c r="N1224" s="2">
        <v>33.5</v>
      </c>
      <c r="O1224" s="2">
        <v>6.87</v>
      </c>
      <c r="P1224" s="2">
        <v>70.709999999999994</v>
      </c>
      <c r="Q1224" s="2">
        <v>8</v>
      </c>
      <c r="R1224" s="2" t="s">
        <v>85</v>
      </c>
      <c r="S1224" s="2" t="s">
        <v>40</v>
      </c>
      <c r="T1224" s="2" t="s">
        <v>2111</v>
      </c>
      <c r="U1224" s="2" t="s">
        <v>5092</v>
      </c>
      <c r="V1224" s="2" t="s">
        <v>8005</v>
      </c>
      <c r="W1224" s="2" t="s">
        <v>8006</v>
      </c>
      <c r="X1224" s="2" t="s">
        <v>8007</v>
      </c>
      <c r="Y1224" s="2" t="s">
        <v>40</v>
      </c>
      <c r="Z1224" s="2">
        <v>0</v>
      </c>
      <c r="AA1224" s="22">
        <v>1.27</v>
      </c>
      <c r="AB1224" s="22">
        <v>1.2669999999999999</v>
      </c>
      <c r="AC1224" s="21">
        <v>0.34</v>
      </c>
      <c r="AD1224" s="21">
        <v>0.34</v>
      </c>
      <c r="AE1224" s="102">
        <v>0.96010767117008899</v>
      </c>
      <c r="AF1224" s="102">
        <v>0.92975100686509504</v>
      </c>
      <c r="AG1224" s="23">
        <v>1</v>
      </c>
      <c r="AH1224" s="23">
        <v>1</v>
      </c>
      <c r="AI1224" s="2">
        <v>92.9</v>
      </c>
      <c r="AJ1224" s="2">
        <v>117.9</v>
      </c>
      <c r="AK1224" s="2">
        <v>89.7</v>
      </c>
      <c r="AL1224" s="2">
        <v>113.7</v>
      </c>
      <c r="AM1224" s="2">
        <v>4.1500000000000004</v>
      </c>
      <c r="AN1224" s="2">
        <v>1.95</v>
      </c>
      <c r="AO1224" s="2">
        <v>3.47</v>
      </c>
      <c r="AP1224" s="2">
        <v>7.05</v>
      </c>
      <c r="AQ1224" s="2" t="s">
        <v>30</v>
      </c>
      <c r="AR1224" s="2" t="s">
        <v>30</v>
      </c>
      <c r="AS1224" s="2" t="s">
        <v>30</v>
      </c>
      <c r="AT1224" s="2" t="s">
        <v>30</v>
      </c>
      <c r="AU1224" s="2" t="s">
        <v>30</v>
      </c>
      <c r="AV1224" s="2" t="s">
        <v>30</v>
      </c>
      <c r="AW1224" s="2" t="s">
        <v>30</v>
      </c>
      <c r="AX1224" s="2" t="s">
        <v>30</v>
      </c>
      <c r="AY1224" s="2" t="s">
        <v>30</v>
      </c>
      <c r="AZ1224" s="2" t="s">
        <v>30</v>
      </c>
      <c r="BA1224" s="2" t="s">
        <v>30</v>
      </c>
      <c r="BB1224" s="2" t="s">
        <v>30</v>
      </c>
      <c r="BC1224" s="2" t="s">
        <v>40</v>
      </c>
    </row>
    <row r="1225" spans="1:55">
      <c r="A1225" s="2" t="b">
        <v>0</v>
      </c>
      <c r="B1225" s="2" t="s">
        <v>30</v>
      </c>
      <c r="C1225" s="2" t="s">
        <v>12301</v>
      </c>
      <c r="D1225" s="2" t="s">
        <v>4593</v>
      </c>
      <c r="E1225" s="2" t="s">
        <v>4594</v>
      </c>
      <c r="F1225" s="2">
        <v>0</v>
      </c>
      <c r="G1225" s="2">
        <v>27.913</v>
      </c>
      <c r="H1225" s="2">
        <v>20</v>
      </c>
      <c r="I1225" s="2">
        <v>7</v>
      </c>
      <c r="J1225" s="2">
        <v>21</v>
      </c>
      <c r="K1225" s="2">
        <v>7</v>
      </c>
      <c r="L1225" s="2">
        <v>1</v>
      </c>
      <c r="M1225" s="2">
        <v>427</v>
      </c>
      <c r="N1225" s="2">
        <v>46.1</v>
      </c>
      <c r="O1225" s="2">
        <v>5.59</v>
      </c>
      <c r="P1225" s="2">
        <v>80.739999999999995</v>
      </c>
      <c r="Q1225" s="2">
        <v>7</v>
      </c>
      <c r="R1225" s="2" t="s">
        <v>33</v>
      </c>
      <c r="S1225" s="2" t="s">
        <v>34</v>
      </c>
      <c r="T1225" s="2" t="s">
        <v>158</v>
      </c>
      <c r="U1225" s="2" t="s">
        <v>1353</v>
      </c>
      <c r="V1225" s="2" t="s">
        <v>4595</v>
      </c>
      <c r="W1225" s="2" t="s">
        <v>4596</v>
      </c>
      <c r="X1225" s="2" t="s">
        <v>4597</v>
      </c>
      <c r="Y1225" s="2" t="s">
        <v>1687</v>
      </c>
      <c r="Z1225" s="2">
        <v>0</v>
      </c>
      <c r="AA1225" s="22">
        <v>1.1559999999999999</v>
      </c>
      <c r="AB1225" s="22">
        <v>1.202</v>
      </c>
      <c r="AC1225" s="21">
        <v>0.21</v>
      </c>
      <c r="AD1225" s="21">
        <v>0.27</v>
      </c>
      <c r="AE1225" s="102">
        <v>0.97256045877062303</v>
      </c>
      <c r="AF1225" s="102">
        <v>0.93495326460843098</v>
      </c>
      <c r="AG1225" s="23">
        <v>1</v>
      </c>
      <c r="AH1225" s="23">
        <v>1</v>
      </c>
      <c r="AI1225" s="2">
        <v>104.7</v>
      </c>
      <c r="AJ1225" s="2">
        <v>121.1</v>
      </c>
      <c r="AK1225" s="2">
        <v>84.7</v>
      </c>
      <c r="AL1225" s="2">
        <v>101.8</v>
      </c>
      <c r="AM1225" s="2">
        <v>2.4500000000000002</v>
      </c>
      <c r="AN1225" s="2">
        <v>2.13</v>
      </c>
      <c r="AO1225" s="2">
        <v>1.65</v>
      </c>
      <c r="AP1225" s="2">
        <v>2.1800000000000002</v>
      </c>
      <c r="AQ1225" s="2" t="s">
        <v>30</v>
      </c>
      <c r="AR1225" s="2" t="s">
        <v>30</v>
      </c>
      <c r="AS1225" s="2" t="s">
        <v>30</v>
      </c>
      <c r="AT1225" s="2" t="s">
        <v>30</v>
      </c>
      <c r="AU1225" s="2" t="s">
        <v>30</v>
      </c>
      <c r="AV1225" s="2" t="s">
        <v>30</v>
      </c>
      <c r="AW1225" s="2" t="s">
        <v>30</v>
      </c>
      <c r="AX1225" s="2" t="s">
        <v>30</v>
      </c>
      <c r="AY1225" s="2" t="s">
        <v>30</v>
      </c>
      <c r="AZ1225" s="2" t="s">
        <v>30</v>
      </c>
      <c r="BA1225" s="2" t="s">
        <v>30</v>
      </c>
      <c r="BB1225" s="2" t="s">
        <v>30</v>
      </c>
      <c r="BC1225" s="2" t="s">
        <v>40</v>
      </c>
    </row>
    <row r="1226" spans="1:55">
      <c r="A1226" s="2" t="b">
        <v>0</v>
      </c>
      <c r="B1226" s="2" t="s">
        <v>30</v>
      </c>
      <c r="C1226" s="2" t="s">
        <v>12301</v>
      </c>
      <c r="D1226" s="2" t="s">
        <v>10191</v>
      </c>
      <c r="E1226" s="2" t="s">
        <v>10192</v>
      </c>
      <c r="F1226" s="2">
        <v>0</v>
      </c>
      <c r="G1226" s="2">
        <v>27.899000000000001</v>
      </c>
      <c r="H1226" s="2">
        <v>30</v>
      </c>
      <c r="I1226" s="2">
        <v>6</v>
      </c>
      <c r="J1226" s="2">
        <v>18</v>
      </c>
      <c r="K1226" s="2">
        <v>6</v>
      </c>
      <c r="L1226" s="2">
        <v>1</v>
      </c>
      <c r="M1226" s="2">
        <v>286</v>
      </c>
      <c r="N1226" s="2">
        <v>32.799999999999997</v>
      </c>
      <c r="O1226" s="2">
        <v>9.19</v>
      </c>
      <c r="P1226" s="2">
        <v>59.71</v>
      </c>
      <c r="Q1226" s="2">
        <v>6</v>
      </c>
      <c r="R1226" s="2" t="s">
        <v>53</v>
      </c>
      <c r="S1226" s="2" t="s">
        <v>76</v>
      </c>
      <c r="T1226" s="2" t="s">
        <v>151</v>
      </c>
      <c r="U1226" s="2" t="s">
        <v>10193</v>
      </c>
      <c r="V1226" s="2" t="s">
        <v>10194</v>
      </c>
      <c r="W1226" s="2" t="s">
        <v>10195</v>
      </c>
      <c r="X1226" s="2" t="s">
        <v>10196</v>
      </c>
      <c r="Y1226" s="2" t="s">
        <v>532</v>
      </c>
      <c r="Z1226" s="2">
        <v>0</v>
      </c>
      <c r="AA1226" s="22">
        <v>0.82299999999999995</v>
      </c>
      <c r="AB1226" s="22">
        <v>0.879</v>
      </c>
      <c r="AC1226" s="21">
        <v>-0.28000000000000003</v>
      </c>
      <c r="AD1226" s="21">
        <v>-0.19</v>
      </c>
      <c r="AE1226" s="102">
        <v>0.98279059185011697</v>
      </c>
      <c r="AF1226" s="102">
        <v>0.99930509457819905</v>
      </c>
      <c r="AG1226" s="23">
        <v>1</v>
      </c>
      <c r="AH1226" s="23">
        <v>1</v>
      </c>
      <c r="AI1226" s="2">
        <v>111.2</v>
      </c>
      <c r="AJ1226" s="2">
        <v>91.6</v>
      </c>
      <c r="AK1226" s="2">
        <v>96</v>
      </c>
      <c r="AL1226" s="2">
        <v>84.4</v>
      </c>
      <c r="AM1226" s="2">
        <v>6.84</v>
      </c>
      <c r="AN1226" s="2">
        <v>4.47</v>
      </c>
      <c r="AO1226" s="2">
        <v>3.98</v>
      </c>
      <c r="AP1226" s="2">
        <v>6.66</v>
      </c>
      <c r="AQ1226" s="2" t="s">
        <v>30</v>
      </c>
      <c r="AR1226" s="2" t="s">
        <v>30</v>
      </c>
      <c r="AS1226" s="2" t="s">
        <v>30</v>
      </c>
      <c r="AT1226" s="2" t="s">
        <v>30</v>
      </c>
      <c r="AU1226" s="2" t="s">
        <v>30</v>
      </c>
      <c r="AV1226" s="2" t="s">
        <v>30</v>
      </c>
      <c r="AW1226" s="2" t="s">
        <v>30</v>
      </c>
      <c r="AX1226" s="2" t="s">
        <v>30</v>
      </c>
      <c r="AY1226" s="2" t="s">
        <v>30</v>
      </c>
      <c r="AZ1226" s="2" t="s">
        <v>30</v>
      </c>
      <c r="BA1226" s="2" t="s">
        <v>30</v>
      </c>
      <c r="BB1226" s="2" t="s">
        <v>30</v>
      </c>
      <c r="BC1226" s="2" t="s">
        <v>40</v>
      </c>
    </row>
    <row r="1227" spans="1:55">
      <c r="A1227" s="2" t="b">
        <v>0</v>
      </c>
      <c r="B1227" s="2" t="s">
        <v>30</v>
      </c>
      <c r="C1227" s="2" t="s">
        <v>12301</v>
      </c>
      <c r="D1227" s="2" t="s">
        <v>8334</v>
      </c>
      <c r="E1227" s="2" t="s">
        <v>8335</v>
      </c>
      <c r="F1227" s="2">
        <v>0</v>
      </c>
      <c r="G1227" s="2">
        <v>27.853000000000002</v>
      </c>
      <c r="H1227" s="2">
        <v>24</v>
      </c>
      <c r="I1227" s="2">
        <v>6</v>
      </c>
      <c r="J1227" s="2">
        <v>17</v>
      </c>
      <c r="K1227" s="2">
        <v>6</v>
      </c>
      <c r="L1227" s="2">
        <v>1</v>
      </c>
      <c r="M1227" s="2">
        <v>286</v>
      </c>
      <c r="N1227" s="2">
        <v>31.9</v>
      </c>
      <c r="O1227" s="2">
        <v>6.67</v>
      </c>
      <c r="P1227" s="2">
        <v>59.84</v>
      </c>
      <c r="Q1227" s="2">
        <v>6</v>
      </c>
      <c r="R1227" s="2" t="s">
        <v>33</v>
      </c>
      <c r="S1227" s="2" t="s">
        <v>86</v>
      </c>
      <c r="T1227" s="2" t="s">
        <v>151</v>
      </c>
      <c r="U1227" s="2" t="s">
        <v>8336</v>
      </c>
      <c r="V1227" s="2" t="s">
        <v>8337</v>
      </c>
      <c r="W1227" s="2" t="s">
        <v>8338</v>
      </c>
      <c r="X1227" s="2" t="s">
        <v>8339</v>
      </c>
      <c r="Y1227" s="2" t="s">
        <v>8340</v>
      </c>
      <c r="Z1227" s="2">
        <v>0</v>
      </c>
      <c r="AA1227" s="22">
        <v>0.57999999999999996</v>
      </c>
      <c r="AB1227" s="22">
        <v>0.54300000000000004</v>
      </c>
      <c r="AC1227" s="21">
        <v>-0.78</v>
      </c>
      <c r="AD1227" s="21">
        <v>-0.88</v>
      </c>
      <c r="AE1227" s="102">
        <v>0.93895112722264196</v>
      </c>
      <c r="AF1227" s="102">
        <v>0.89162428226606105</v>
      </c>
      <c r="AG1227" s="23">
        <v>1</v>
      </c>
      <c r="AH1227" s="23">
        <v>1</v>
      </c>
      <c r="AI1227" s="2">
        <v>120.7</v>
      </c>
      <c r="AJ1227" s="2">
        <v>70.099999999999994</v>
      </c>
      <c r="AK1227" s="2">
        <v>120.4</v>
      </c>
      <c r="AL1227" s="2">
        <v>65.400000000000006</v>
      </c>
      <c r="AM1227" s="2">
        <v>9.2100000000000009</v>
      </c>
      <c r="AN1227" s="2">
        <v>7.47</v>
      </c>
      <c r="AO1227" s="2">
        <v>3.04</v>
      </c>
      <c r="AP1227" s="2">
        <v>16.16</v>
      </c>
      <c r="AQ1227" s="2" t="s">
        <v>30</v>
      </c>
      <c r="AR1227" s="2" t="s">
        <v>30</v>
      </c>
      <c r="AS1227" s="2" t="s">
        <v>30</v>
      </c>
      <c r="AT1227" s="2" t="s">
        <v>30</v>
      </c>
      <c r="AU1227" s="2" t="s">
        <v>30</v>
      </c>
      <c r="AV1227" s="2" t="s">
        <v>30</v>
      </c>
      <c r="AW1227" s="2" t="s">
        <v>30</v>
      </c>
      <c r="AX1227" s="2" t="s">
        <v>30</v>
      </c>
      <c r="AY1227" s="2" t="s">
        <v>30</v>
      </c>
      <c r="AZ1227" s="2" t="s">
        <v>30</v>
      </c>
      <c r="BA1227" s="2" t="s">
        <v>30</v>
      </c>
      <c r="BB1227" s="2" t="s">
        <v>30</v>
      </c>
      <c r="BC1227" s="2" t="s">
        <v>40</v>
      </c>
    </row>
    <row r="1228" spans="1:55">
      <c r="A1228" s="2" t="b">
        <v>0</v>
      </c>
      <c r="B1228" s="2" t="s">
        <v>30</v>
      </c>
      <c r="C1228" s="2" t="s">
        <v>12301</v>
      </c>
      <c r="D1228" s="2" t="s">
        <v>8364</v>
      </c>
      <c r="E1228" s="2" t="s">
        <v>8365</v>
      </c>
      <c r="F1228" s="2">
        <v>0</v>
      </c>
      <c r="G1228" s="2">
        <v>27.802</v>
      </c>
      <c r="H1228" s="2">
        <v>35</v>
      </c>
      <c r="I1228" s="2">
        <v>5</v>
      </c>
      <c r="J1228" s="2">
        <v>17</v>
      </c>
      <c r="K1228" s="2">
        <v>5</v>
      </c>
      <c r="L1228" s="2">
        <v>1</v>
      </c>
      <c r="M1228" s="2">
        <v>164</v>
      </c>
      <c r="N1228" s="2">
        <v>18.899999999999999</v>
      </c>
      <c r="O1228" s="2">
        <v>8.7799999999999994</v>
      </c>
      <c r="P1228" s="2">
        <v>56.26</v>
      </c>
      <c r="Q1228" s="2">
        <v>5</v>
      </c>
      <c r="R1228" s="2" t="s">
        <v>235</v>
      </c>
      <c r="S1228" s="2" t="s">
        <v>86</v>
      </c>
      <c r="T1228" s="2" t="s">
        <v>1468</v>
      </c>
      <c r="U1228" s="2" t="s">
        <v>8366</v>
      </c>
      <c r="V1228" s="2" t="s">
        <v>8367</v>
      </c>
      <c r="W1228" s="2" t="s">
        <v>8368</v>
      </c>
      <c r="X1228" s="2" t="s">
        <v>8369</v>
      </c>
      <c r="Y1228" s="2" t="s">
        <v>40</v>
      </c>
      <c r="Z1228" s="2">
        <v>0</v>
      </c>
      <c r="AA1228" s="22">
        <v>1.4179999999999999</v>
      </c>
      <c r="AB1228" s="22">
        <v>1.1379999999999999</v>
      </c>
      <c r="AC1228" s="21">
        <v>0.5</v>
      </c>
      <c r="AD1228" s="21">
        <v>0.19</v>
      </c>
      <c r="AE1228" s="102">
        <v>4.7641275767250198E-2</v>
      </c>
      <c r="AF1228" s="102">
        <v>0.84393801076955299</v>
      </c>
      <c r="AG1228" s="23">
        <v>0.314575780988258</v>
      </c>
      <c r="AH1228" s="23">
        <v>1</v>
      </c>
      <c r="AI1228" s="2">
        <v>86.8</v>
      </c>
      <c r="AJ1228" s="2">
        <v>123.1</v>
      </c>
      <c r="AK1228" s="2">
        <v>92.9</v>
      </c>
      <c r="AL1228" s="2">
        <v>105.7</v>
      </c>
      <c r="AM1228" s="2">
        <v>2.68</v>
      </c>
      <c r="AN1228" s="2">
        <v>1.7</v>
      </c>
      <c r="AO1228" s="2">
        <v>1.61</v>
      </c>
      <c r="AP1228" s="2">
        <v>4.49</v>
      </c>
      <c r="AQ1228" s="2" t="s">
        <v>30</v>
      </c>
      <c r="AR1228" s="2" t="s">
        <v>30</v>
      </c>
      <c r="AS1228" s="2" t="s">
        <v>30</v>
      </c>
      <c r="AT1228" s="2" t="s">
        <v>30</v>
      </c>
      <c r="AU1228" s="2" t="s">
        <v>30</v>
      </c>
      <c r="AV1228" s="2" t="s">
        <v>30</v>
      </c>
      <c r="AW1228" s="2" t="s">
        <v>30</v>
      </c>
      <c r="AX1228" s="2" t="s">
        <v>30</v>
      </c>
      <c r="AY1228" s="2" t="s">
        <v>30</v>
      </c>
      <c r="AZ1228" s="2" t="s">
        <v>30</v>
      </c>
      <c r="BA1228" s="2" t="s">
        <v>30</v>
      </c>
      <c r="BB1228" s="2" t="s">
        <v>30</v>
      </c>
      <c r="BC1228" s="2" t="s">
        <v>40</v>
      </c>
    </row>
    <row r="1229" spans="1:55">
      <c r="A1229" s="2" t="b">
        <v>0</v>
      </c>
      <c r="B1229" s="2" t="s">
        <v>30</v>
      </c>
      <c r="C1229" s="2" t="s">
        <v>12301</v>
      </c>
      <c r="D1229" s="2" t="s">
        <v>7371</v>
      </c>
      <c r="E1229" s="2" t="s">
        <v>7372</v>
      </c>
      <c r="F1229" s="2">
        <v>0</v>
      </c>
      <c r="G1229" s="2">
        <v>27.777000000000001</v>
      </c>
      <c r="H1229" s="2">
        <v>21</v>
      </c>
      <c r="I1229" s="2">
        <v>6</v>
      </c>
      <c r="J1229" s="2">
        <v>13</v>
      </c>
      <c r="K1229" s="2">
        <v>6</v>
      </c>
      <c r="L1229" s="2">
        <v>1</v>
      </c>
      <c r="M1229" s="2">
        <v>322</v>
      </c>
      <c r="N1229" s="2">
        <v>35</v>
      </c>
      <c r="O1229" s="2">
        <v>5.72</v>
      </c>
      <c r="P1229" s="2">
        <v>44.11</v>
      </c>
      <c r="Q1229" s="2">
        <v>6</v>
      </c>
      <c r="R1229" s="2" t="s">
        <v>33</v>
      </c>
      <c r="S1229" s="2" t="s">
        <v>314</v>
      </c>
      <c r="T1229" s="2" t="s">
        <v>511</v>
      </c>
      <c r="U1229" s="2" t="s">
        <v>7373</v>
      </c>
      <c r="V1229" s="2" t="s">
        <v>7374</v>
      </c>
      <c r="W1229" s="2" t="s">
        <v>7375</v>
      </c>
      <c r="X1229" s="2" t="s">
        <v>7376</v>
      </c>
      <c r="Y1229" s="2" t="s">
        <v>5185</v>
      </c>
      <c r="Z1229" s="2">
        <v>0</v>
      </c>
      <c r="AA1229" s="22">
        <v>1.266</v>
      </c>
      <c r="AB1229" s="22">
        <v>1.194</v>
      </c>
      <c r="AC1229" s="21">
        <v>0.34</v>
      </c>
      <c r="AD1229" s="21">
        <v>0.26</v>
      </c>
      <c r="AE1229" s="102">
        <v>0.98025097788979498</v>
      </c>
      <c r="AF1229" s="102">
        <v>0.99261458421353599</v>
      </c>
      <c r="AG1229" s="23">
        <v>1</v>
      </c>
      <c r="AH1229" s="23">
        <v>1</v>
      </c>
      <c r="AI1229" s="2">
        <v>94.1</v>
      </c>
      <c r="AJ1229" s="2">
        <v>119.1</v>
      </c>
      <c r="AK1229" s="2">
        <v>98.9</v>
      </c>
      <c r="AL1229" s="2">
        <v>118.1</v>
      </c>
      <c r="AM1229" s="2">
        <v>5.24</v>
      </c>
      <c r="AN1229" s="2">
        <v>4.13</v>
      </c>
      <c r="AO1229" s="2">
        <v>2.61</v>
      </c>
      <c r="AP1229" s="2">
        <v>0.71</v>
      </c>
      <c r="AQ1229" s="2" t="s">
        <v>30</v>
      </c>
      <c r="AR1229" s="2" t="s">
        <v>30</v>
      </c>
      <c r="AS1229" s="2" t="s">
        <v>30</v>
      </c>
      <c r="AT1229" s="2" t="s">
        <v>30</v>
      </c>
      <c r="AU1229" s="2" t="s">
        <v>30</v>
      </c>
      <c r="AV1229" s="2" t="s">
        <v>30</v>
      </c>
      <c r="AW1229" s="2" t="s">
        <v>30</v>
      </c>
      <c r="AX1229" s="2" t="s">
        <v>30</v>
      </c>
      <c r="AY1229" s="2" t="s">
        <v>30</v>
      </c>
      <c r="AZ1229" s="2" t="s">
        <v>30</v>
      </c>
      <c r="BA1229" s="2" t="s">
        <v>30</v>
      </c>
      <c r="BB1229" s="2" t="s">
        <v>30</v>
      </c>
      <c r="BC1229" s="2" t="s">
        <v>40</v>
      </c>
    </row>
    <row r="1230" spans="1:55">
      <c r="A1230" s="2" t="b">
        <v>0</v>
      </c>
      <c r="B1230" s="2" t="s">
        <v>30</v>
      </c>
      <c r="C1230" s="2" t="s">
        <v>12301</v>
      </c>
      <c r="D1230" s="2" t="s">
        <v>6958</v>
      </c>
      <c r="E1230" s="2" t="s">
        <v>6959</v>
      </c>
      <c r="F1230" s="2">
        <v>0</v>
      </c>
      <c r="G1230" s="2">
        <v>27.727</v>
      </c>
      <c r="H1230" s="2">
        <v>35</v>
      </c>
      <c r="I1230" s="2">
        <v>6</v>
      </c>
      <c r="J1230" s="2">
        <v>15</v>
      </c>
      <c r="K1230" s="2">
        <v>6</v>
      </c>
      <c r="L1230" s="2">
        <v>1</v>
      </c>
      <c r="M1230" s="2">
        <v>206</v>
      </c>
      <c r="N1230" s="2">
        <v>23.1</v>
      </c>
      <c r="O1230" s="2">
        <v>9.11</v>
      </c>
      <c r="P1230" s="2">
        <v>59.59</v>
      </c>
      <c r="Q1230" s="2">
        <v>6</v>
      </c>
      <c r="R1230" s="2" t="s">
        <v>40</v>
      </c>
      <c r="S1230" s="2" t="s">
        <v>76</v>
      </c>
      <c r="T1230" s="2" t="s">
        <v>40</v>
      </c>
      <c r="U1230" s="2" t="s">
        <v>6960</v>
      </c>
      <c r="V1230" s="2" t="s">
        <v>6961</v>
      </c>
      <c r="W1230" s="2" t="s">
        <v>6962</v>
      </c>
      <c r="X1230" s="2" t="s">
        <v>6963</v>
      </c>
      <c r="Y1230" s="2" t="s">
        <v>40</v>
      </c>
      <c r="Z1230" s="2">
        <v>0</v>
      </c>
      <c r="AA1230" s="22">
        <v>0.77100000000000002</v>
      </c>
      <c r="AB1230" s="22">
        <v>0.71699999999999997</v>
      </c>
      <c r="AC1230" s="21">
        <v>-0.38</v>
      </c>
      <c r="AD1230" s="21">
        <v>-0.48</v>
      </c>
      <c r="AE1230" s="102">
        <v>0.94632026463806096</v>
      </c>
      <c r="AF1230" s="102">
        <v>0.852529110769777</v>
      </c>
      <c r="AG1230" s="23">
        <v>1</v>
      </c>
      <c r="AH1230" s="23">
        <v>1</v>
      </c>
      <c r="AI1230" s="2">
        <v>110</v>
      </c>
      <c r="AJ1230" s="2">
        <v>84.8</v>
      </c>
      <c r="AK1230" s="2">
        <v>117</v>
      </c>
      <c r="AL1230" s="2">
        <v>83.9</v>
      </c>
      <c r="AM1230" s="2">
        <v>4.5599999999999996</v>
      </c>
      <c r="AN1230" s="2">
        <v>1</v>
      </c>
      <c r="AO1230" s="2">
        <v>4.99</v>
      </c>
      <c r="AP1230" s="2">
        <v>5.12</v>
      </c>
      <c r="AQ1230" s="2" t="s">
        <v>30</v>
      </c>
      <c r="AR1230" s="2" t="s">
        <v>30</v>
      </c>
      <c r="AS1230" s="2" t="s">
        <v>30</v>
      </c>
      <c r="AT1230" s="2" t="s">
        <v>30</v>
      </c>
      <c r="AU1230" s="2" t="s">
        <v>30</v>
      </c>
      <c r="AV1230" s="2" t="s">
        <v>30</v>
      </c>
      <c r="AW1230" s="2" t="s">
        <v>30</v>
      </c>
      <c r="AX1230" s="2" t="s">
        <v>30</v>
      </c>
      <c r="AY1230" s="2" t="s">
        <v>30</v>
      </c>
      <c r="AZ1230" s="2" t="s">
        <v>30</v>
      </c>
      <c r="BA1230" s="2" t="s">
        <v>30</v>
      </c>
      <c r="BB1230" s="2" t="s">
        <v>30</v>
      </c>
      <c r="BC1230" s="2" t="s">
        <v>40</v>
      </c>
    </row>
    <row r="1231" spans="1:55">
      <c r="A1231" s="2" t="b">
        <v>0</v>
      </c>
      <c r="B1231" s="2" t="s">
        <v>30</v>
      </c>
      <c r="C1231" s="2" t="s">
        <v>12301</v>
      </c>
      <c r="D1231" s="2" t="s">
        <v>6563</v>
      </c>
      <c r="E1231" s="2" t="s">
        <v>6564</v>
      </c>
      <c r="F1231" s="2">
        <v>0</v>
      </c>
      <c r="G1231" s="2">
        <v>27.669</v>
      </c>
      <c r="H1231" s="2">
        <v>36</v>
      </c>
      <c r="I1231" s="2">
        <v>7</v>
      </c>
      <c r="J1231" s="2">
        <v>14</v>
      </c>
      <c r="K1231" s="2">
        <v>7</v>
      </c>
      <c r="L1231" s="2">
        <v>1</v>
      </c>
      <c r="M1231" s="2">
        <v>294</v>
      </c>
      <c r="N1231" s="2">
        <v>33.6</v>
      </c>
      <c r="O1231" s="2">
        <v>4.74</v>
      </c>
      <c r="P1231" s="2">
        <v>54.98</v>
      </c>
      <c r="Q1231" s="2">
        <v>7</v>
      </c>
      <c r="R1231" s="2" t="s">
        <v>2930</v>
      </c>
      <c r="S1231" s="2" t="s">
        <v>141</v>
      </c>
      <c r="T1231" s="2" t="s">
        <v>937</v>
      </c>
      <c r="U1231" s="2" t="s">
        <v>6565</v>
      </c>
      <c r="V1231" s="2" t="s">
        <v>6566</v>
      </c>
      <c r="W1231" s="2" t="s">
        <v>6567</v>
      </c>
      <c r="X1231" s="2" t="s">
        <v>6568</v>
      </c>
      <c r="Y1231" s="2" t="s">
        <v>40</v>
      </c>
      <c r="Z1231" s="2">
        <v>0</v>
      </c>
      <c r="AA1231" s="22">
        <v>1.1890000000000001</v>
      </c>
      <c r="AB1231" s="22">
        <v>1.214</v>
      </c>
      <c r="AC1231" s="21">
        <v>0.25</v>
      </c>
      <c r="AD1231" s="21">
        <v>0.28000000000000003</v>
      </c>
      <c r="AE1231" s="102">
        <v>0.99222247557931498</v>
      </c>
      <c r="AF1231" s="102">
        <v>0.94984418490981504</v>
      </c>
      <c r="AG1231" s="23">
        <v>1</v>
      </c>
      <c r="AH1231" s="23">
        <v>1</v>
      </c>
      <c r="AI1231" s="2">
        <v>96.1</v>
      </c>
      <c r="AJ1231" s="2">
        <v>114.3</v>
      </c>
      <c r="AK1231" s="2">
        <v>94.7</v>
      </c>
      <c r="AL1231" s="2">
        <v>114.9</v>
      </c>
      <c r="AM1231" s="2">
        <v>0.41</v>
      </c>
      <c r="AN1231" s="2">
        <v>5.25</v>
      </c>
      <c r="AO1231" s="2">
        <v>3.72</v>
      </c>
      <c r="AP1231" s="2">
        <v>12.37</v>
      </c>
      <c r="AQ1231" s="2" t="s">
        <v>30</v>
      </c>
      <c r="AR1231" s="2" t="s">
        <v>30</v>
      </c>
      <c r="AS1231" s="2" t="s">
        <v>30</v>
      </c>
      <c r="AT1231" s="2" t="s">
        <v>30</v>
      </c>
      <c r="AU1231" s="2" t="s">
        <v>30</v>
      </c>
      <c r="AV1231" s="2" t="s">
        <v>30</v>
      </c>
      <c r="AW1231" s="2" t="s">
        <v>30</v>
      </c>
      <c r="AX1231" s="2" t="s">
        <v>30</v>
      </c>
      <c r="AY1231" s="2" t="s">
        <v>30</v>
      </c>
      <c r="AZ1231" s="2" t="s">
        <v>30</v>
      </c>
      <c r="BA1231" s="2" t="s">
        <v>30</v>
      </c>
      <c r="BB1231" s="2" t="s">
        <v>30</v>
      </c>
      <c r="BC1231" s="2" t="s">
        <v>40</v>
      </c>
    </row>
    <row r="1232" spans="1:55">
      <c r="A1232" s="2" t="b">
        <v>0</v>
      </c>
      <c r="B1232" s="2" t="s">
        <v>30</v>
      </c>
      <c r="C1232" s="2" t="s">
        <v>12301</v>
      </c>
      <c r="D1232" s="2" t="s">
        <v>7771</v>
      </c>
      <c r="E1232" s="2" t="s">
        <v>7772</v>
      </c>
      <c r="F1232" s="2">
        <v>0</v>
      </c>
      <c r="G1232" s="2">
        <v>27.663</v>
      </c>
      <c r="H1232" s="2">
        <v>17</v>
      </c>
      <c r="I1232" s="2">
        <v>7</v>
      </c>
      <c r="J1232" s="2">
        <v>29</v>
      </c>
      <c r="K1232" s="2">
        <v>7</v>
      </c>
      <c r="L1232" s="2">
        <v>1</v>
      </c>
      <c r="M1232" s="2">
        <v>443</v>
      </c>
      <c r="N1232" s="2">
        <v>48.5</v>
      </c>
      <c r="O1232" s="2">
        <v>9.89</v>
      </c>
      <c r="P1232" s="2">
        <v>91.8</v>
      </c>
      <c r="Q1232" s="2">
        <v>7</v>
      </c>
      <c r="R1232" s="2" t="s">
        <v>921</v>
      </c>
      <c r="S1232" s="2" t="s">
        <v>141</v>
      </c>
      <c r="T1232" s="2" t="s">
        <v>336</v>
      </c>
      <c r="U1232" s="2" t="s">
        <v>7773</v>
      </c>
      <c r="V1232" s="2" t="s">
        <v>7774</v>
      </c>
      <c r="W1232" s="2" t="s">
        <v>7775</v>
      </c>
      <c r="X1232" s="2" t="s">
        <v>7776</v>
      </c>
      <c r="Y1232" s="2" t="s">
        <v>462</v>
      </c>
      <c r="Z1232" s="2">
        <v>0</v>
      </c>
      <c r="AA1232" s="22">
        <v>0.78100000000000003</v>
      </c>
      <c r="AB1232" s="22">
        <v>0.58899999999999997</v>
      </c>
      <c r="AC1232" s="21">
        <v>-0.36</v>
      </c>
      <c r="AD1232" s="21">
        <v>-0.76</v>
      </c>
      <c r="AE1232" s="102">
        <v>2.1662916228632999E-3</v>
      </c>
      <c r="AF1232" s="102">
        <v>9.6559841467058802E-7</v>
      </c>
      <c r="AG1232" s="23">
        <v>2.6512614248849601E-2</v>
      </c>
      <c r="AH1232" s="23">
        <v>5.08816720175029E-5</v>
      </c>
      <c r="AI1232" s="2">
        <v>98.6</v>
      </c>
      <c r="AJ1232" s="2">
        <v>77</v>
      </c>
      <c r="AK1232" s="2">
        <v>134.30000000000001</v>
      </c>
      <c r="AL1232" s="2">
        <v>79.2</v>
      </c>
      <c r="AM1232" s="2">
        <v>1.79</v>
      </c>
      <c r="AN1232" s="2">
        <v>3.12</v>
      </c>
      <c r="AO1232" s="2">
        <v>2.12</v>
      </c>
      <c r="AP1232" s="2">
        <v>4.2</v>
      </c>
      <c r="AQ1232" s="2" t="s">
        <v>30</v>
      </c>
      <c r="AR1232" s="2" t="s">
        <v>30</v>
      </c>
      <c r="AS1232" s="2" t="s">
        <v>30</v>
      </c>
      <c r="AT1232" s="2" t="s">
        <v>30</v>
      </c>
      <c r="AU1232" s="2" t="s">
        <v>30</v>
      </c>
      <c r="AV1232" s="2" t="s">
        <v>30</v>
      </c>
      <c r="AW1232" s="2" t="s">
        <v>30</v>
      </c>
      <c r="AX1232" s="2" t="s">
        <v>30</v>
      </c>
      <c r="AY1232" s="2" t="s">
        <v>30</v>
      </c>
      <c r="AZ1232" s="2" t="s">
        <v>30</v>
      </c>
      <c r="BA1232" s="2" t="s">
        <v>30</v>
      </c>
      <c r="BB1232" s="2" t="s">
        <v>30</v>
      </c>
      <c r="BC1232" s="2" t="s">
        <v>40</v>
      </c>
    </row>
    <row r="1233" spans="1:55">
      <c r="A1233" s="2" t="b">
        <v>0</v>
      </c>
      <c r="B1233" s="2" t="s">
        <v>30</v>
      </c>
      <c r="C1233" s="2" t="s">
        <v>12301</v>
      </c>
      <c r="D1233" s="2" t="s">
        <v>8091</v>
      </c>
      <c r="E1233" s="2" t="s">
        <v>8092</v>
      </c>
      <c r="F1233" s="2">
        <v>0</v>
      </c>
      <c r="G1233" s="2">
        <v>27.661000000000001</v>
      </c>
      <c r="H1233" s="2">
        <v>18</v>
      </c>
      <c r="I1233" s="2">
        <v>8</v>
      </c>
      <c r="J1233" s="2">
        <v>14</v>
      </c>
      <c r="K1233" s="2">
        <v>8</v>
      </c>
      <c r="L1233" s="2">
        <v>1</v>
      </c>
      <c r="M1233" s="2">
        <v>490</v>
      </c>
      <c r="N1233" s="2">
        <v>52.9</v>
      </c>
      <c r="O1233" s="2">
        <v>5.31</v>
      </c>
      <c r="P1233" s="2">
        <v>44.24</v>
      </c>
      <c r="Q1233" s="2">
        <v>8</v>
      </c>
      <c r="R1233" s="2" t="s">
        <v>328</v>
      </c>
      <c r="S1233" s="2" t="s">
        <v>86</v>
      </c>
      <c r="T1233" s="2" t="s">
        <v>77</v>
      </c>
      <c r="U1233" s="2" t="s">
        <v>945</v>
      </c>
      <c r="V1233" s="2" t="s">
        <v>8093</v>
      </c>
      <c r="W1233" s="2" t="s">
        <v>8094</v>
      </c>
      <c r="X1233" s="2" t="s">
        <v>8095</v>
      </c>
      <c r="Y1233" s="2" t="s">
        <v>8096</v>
      </c>
      <c r="Z1233" s="2">
        <v>0</v>
      </c>
      <c r="AA1233" s="22">
        <v>0.58299999999999996</v>
      </c>
      <c r="AB1233" s="22">
        <v>0.53400000000000003</v>
      </c>
      <c r="AC1233" s="21">
        <v>-0.78</v>
      </c>
      <c r="AD1233" s="21">
        <v>-0.91</v>
      </c>
      <c r="AE1233" s="102">
        <v>0.57088747502007098</v>
      </c>
      <c r="AF1233" s="102">
        <v>0.45227014842051799</v>
      </c>
      <c r="AG1233" s="23">
        <v>1</v>
      </c>
      <c r="AH1233" s="23">
        <v>1</v>
      </c>
      <c r="AI1233" s="2">
        <v>121.2</v>
      </c>
      <c r="AJ1233" s="2">
        <v>70.599999999999994</v>
      </c>
      <c r="AK1233" s="2">
        <v>128.19999999999999</v>
      </c>
      <c r="AL1233" s="2">
        <v>68.400000000000006</v>
      </c>
      <c r="AM1233" s="2">
        <v>5.15</v>
      </c>
      <c r="AN1233" s="2">
        <v>3.78</v>
      </c>
      <c r="AO1233" s="2">
        <v>4.91</v>
      </c>
      <c r="AP1233" s="2">
        <v>4.51</v>
      </c>
      <c r="AQ1233" s="2" t="s">
        <v>30</v>
      </c>
      <c r="AR1233" s="2" t="s">
        <v>30</v>
      </c>
      <c r="AS1233" s="2" t="s">
        <v>30</v>
      </c>
      <c r="AT1233" s="2" t="s">
        <v>30</v>
      </c>
      <c r="AU1233" s="2" t="s">
        <v>30</v>
      </c>
      <c r="AV1233" s="2" t="s">
        <v>30</v>
      </c>
      <c r="AW1233" s="2" t="s">
        <v>30</v>
      </c>
      <c r="AX1233" s="2" t="s">
        <v>30</v>
      </c>
      <c r="AY1233" s="2" t="s">
        <v>30</v>
      </c>
      <c r="AZ1233" s="2" t="s">
        <v>30</v>
      </c>
      <c r="BA1233" s="2" t="s">
        <v>30</v>
      </c>
      <c r="BB1233" s="2" t="s">
        <v>30</v>
      </c>
      <c r="BC1233" s="2" t="s">
        <v>40</v>
      </c>
    </row>
    <row r="1234" spans="1:55">
      <c r="A1234" s="2" t="b">
        <v>0</v>
      </c>
      <c r="B1234" s="2" t="s">
        <v>30</v>
      </c>
      <c r="C1234" s="2" t="s">
        <v>12301</v>
      </c>
      <c r="D1234" s="2" t="s">
        <v>6404</v>
      </c>
      <c r="E1234" s="2" t="s">
        <v>6405</v>
      </c>
      <c r="F1234" s="2">
        <v>0</v>
      </c>
      <c r="G1234" s="2">
        <v>27.654</v>
      </c>
      <c r="H1234" s="2">
        <v>28</v>
      </c>
      <c r="I1234" s="2">
        <v>7</v>
      </c>
      <c r="J1234" s="2">
        <v>12</v>
      </c>
      <c r="K1234" s="2">
        <v>7</v>
      </c>
      <c r="L1234" s="2">
        <v>1</v>
      </c>
      <c r="M1234" s="2">
        <v>375</v>
      </c>
      <c r="N1234" s="2">
        <v>43</v>
      </c>
      <c r="O1234" s="2">
        <v>6.86</v>
      </c>
      <c r="P1234" s="2">
        <v>48.09</v>
      </c>
      <c r="Q1234" s="2">
        <v>7</v>
      </c>
      <c r="R1234" s="2" t="s">
        <v>2930</v>
      </c>
      <c r="S1234" s="2" t="s">
        <v>314</v>
      </c>
      <c r="T1234" s="2" t="s">
        <v>111</v>
      </c>
      <c r="U1234" s="2" t="s">
        <v>6406</v>
      </c>
      <c r="V1234" s="2" t="s">
        <v>6407</v>
      </c>
      <c r="W1234" s="2" t="s">
        <v>6408</v>
      </c>
      <c r="X1234" s="2" t="s">
        <v>6409</v>
      </c>
      <c r="Y1234" s="2" t="s">
        <v>40</v>
      </c>
      <c r="Z1234" s="2">
        <v>0</v>
      </c>
      <c r="AA1234" s="22">
        <v>1.1399999999999999</v>
      </c>
      <c r="AB1234" s="22">
        <v>1.121</v>
      </c>
      <c r="AC1234" s="21">
        <v>0.19</v>
      </c>
      <c r="AD1234" s="21">
        <v>0.16</v>
      </c>
      <c r="AE1234" s="102">
        <v>0.99969711804509198</v>
      </c>
      <c r="AF1234" s="102">
        <v>0.999980420217637</v>
      </c>
      <c r="AG1234" s="23">
        <v>1</v>
      </c>
      <c r="AH1234" s="23">
        <v>1</v>
      </c>
      <c r="AI1234" s="2">
        <v>96.2</v>
      </c>
      <c r="AJ1234" s="2">
        <v>109.6</v>
      </c>
      <c r="AK1234" s="2">
        <v>93.6</v>
      </c>
      <c r="AL1234" s="2">
        <v>104.9</v>
      </c>
      <c r="AM1234" s="2">
        <v>6.06</v>
      </c>
      <c r="AN1234" s="2">
        <v>17.28</v>
      </c>
      <c r="AO1234" s="2">
        <v>13.03</v>
      </c>
      <c r="AP1234" s="2">
        <v>14.22</v>
      </c>
      <c r="AQ1234" s="2" t="s">
        <v>30</v>
      </c>
      <c r="AR1234" s="2" t="s">
        <v>30</v>
      </c>
      <c r="AS1234" s="2" t="s">
        <v>30</v>
      </c>
      <c r="AT1234" s="2" t="s">
        <v>30</v>
      </c>
      <c r="AU1234" s="2" t="s">
        <v>30</v>
      </c>
      <c r="AV1234" s="2" t="s">
        <v>30</v>
      </c>
      <c r="AW1234" s="2" t="s">
        <v>30</v>
      </c>
      <c r="AX1234" s="2" t="s">
        <v>30</v>
      </c>
      <c r="AY1234" s="2" t="s">
        <v>30</v>
      </c>
      <c r="AZ1234" s="2" t="s">
        <v>30</v>
      </c>
      <c r="BA1234" s="2" t="s">
        <v>30</v>
      </c>
      <c r="BB1234" s="2" t="s">
        <v>30</v>
      </c>
      <c r="BC1234" s="2" t="s">
        <v>40</v>
      </c>
    </row>
    <row r="1235" spans="1:55">
      <c r="A1235" s="2" t="b">
        <v>0</v>
      </c>
      <c r="B1235" s="2" t="s">
        <v>30</v>
      </c>
      <c r="C1235" s="2" t="s">
        <v>12301</v>
      </c>
      <c r="D1235" s="2" t="s">
        <v>7905</v>
      </c>
      <c r="E1235" s="2" t="s">
        <v>7906</v>
      </c>
      <c r="F1235" s="2">
        <v>0</v>
      </c>
      <c r="G1235" s="2">
        <v>27.652999999999999</v>
      </c>
      <c r="H1235" s="2">
        <v>22</v>
      </c>
      <c r="I1235" s="2">
        <v>7</v>
      </c>
      <c r="J1235" s="2">
        <v>17</v>
      </c>
      <c r="K1235" s="2">
        <v>7</v>
      </c>
      <c r="L1235" s="2">
        <v>1</v>
      </c>
      <c r="M1235" s="2">
        <v>377</v>
      </c>
      <c r="N1235" s="2">
        <v>41.5</v>
      </c>
      <c r="O1235" s="2">
        <v>8.73</v>
      </c>
      <c r="P1235" s="2">
        <v>56.23</v>
      </c>
      <c r="Q1235" s="2">
        <v>7</v>
      </c>
      <c r="R1235" s="2" t="s">
        <v>53</v>
      </c>
      <c r="S1235" s="2" t="s">
        <v>40</v>
      </c>
      <c r="T1235" s="2" t="s">
        <v>158</v>
      </c>
      <c r="U1235" s="2" t="s">
        <v>7907</v>
      </c>
      <c r="V1235" s="2" t="s">
        <v>7908</v>
      </c>
      <c r="W1235" s="2" t="s">
        <v>7909</v>
      </c>
      <c r="X1235" s="2" t="s">
        <v>7910</v>
      </c>
      <c r="Y1235" s="2" t="s">
        <v>147</v>
      </c>
      <c r="Z1235" s="2">
        <v>0</v>
      </c>
      <c r="AA1235" s="22">
        <v>1.1120000000000001</v>
      </c>
      <c r="AB1235" s="22">
        <v>0.995</v>
      </c>
      <c r="AC1235" s="21">
        <v>0.15</v>
      </c>
      <c r="AD1235" s="21">
        <v>-0.01</v>
      </c>
      <c r="AE1235" s="102">
        <v>0.35454151493609598</v>
      </c>
      <c r="AF1235" s="102">
        <v>0.99996135725014401</v>
      </c>
      <c r="AG1235" s="23">
        <v>1</v>
      </c>
      <c r="AH1235" s="23">
        <v>1</v>
      </c>
      <c r="AI1235" s="2">
        <v>91.6</v>
      </c>
      <c r="AJ1235" s="2">
        <v>101.8</v>
      </c>
      <c r="AK1235" s="2">
        <v>90.1</v>
      </c>
      <c r="AL1235" s="2">
        <v>89.7</v>
      </c>
      <c r="AM1235" s="2">
        <v>1.94</v>
      </c>
      <c r="AN1235" s="2">
        <v>2.52</v>
      </c>
      <c r="AO1235" s="2">
        <v>2.97</v>
      </c>
      <c r="AP1235" s="2">
        <v>9.23</v>
      </c>
      <c r="AQ1235" s="2" t="s">
        <v>30</v>
      </c>
      <c r="AR1235" s="2" t="s">
        <v>30</v>
      </c>
      <c r="AS1235" s="2" t="s">
        <v>30</v>
      </c>
      <c r="AT1235" s="2" t="s">
        <v>30</v>
      </c>
      <c r="AU1235" s="2" t="s">
        <v>30</v>
      </c>
      <c r="AV1235" s="2" t="s">
        <v>30</v>
      </c>
      <c r="AW1235" s="2" t="s">
        <v>30</v>
      </c>
      <c r="AX1235" s="2" t="s">
        <v>30</v>
      </c>
      <c r="AY1235" s="2" t="s">
        <v>30</v>
      </c>
      <c r="AZ1235" s="2" t="s">
        <v>30</v>
      </c>
      <c r="BA1235" s="2" t="s">
        <v>30</v>
      </c>
      <c r="BB1235" s="2" t="s">
        <v>30</v>
      </c>
      <c r="BC1235" s="2" t="s">
        <v>40</v>
      </c>
    </row>
    <row r="1236" spans="1:55">
      <c r="A1236" s="2" t="b">
        <v>0</v>
      </c>
      <c r="B1236" s="2" t="s">
        <v>30</v>
      </c>
      <c r="C1236" s="2" t="s">
        <v>12301</v>
      </c>
      <c r="D1236" s="2" t="s">
        <v>9733</v>
      </c>
      <c r="E1236" s="2" t="s">
        <v>9734</v>
      </c>
      <c r="F1236" s="2">
        <v>0</v>
      </c>
      <c r="G1236" s="2">
        <v>27.515000000000001</v>
      </c>
      <c r="H1236" s="2">
        <v>22</v>
      </c>
      <c r="I1236" s="2">
        <v>8</v>
      </c>
      <c r="J1236" s="2">
        <v>12</v>
      </c>
      <c r="K1236" s="2">
        <v>8</v>
      </c>
      <c r="L1236" s="2">
        <v>1</v>
      </c>
      <c r="M1236" s="2">
        <v>513</v>
      </c>
      <c r="N1236" s="2">
        <v>58.1</v>
      </c>
      <c r="O1236" s="2">
        <v>7.14</v>
      </c>
      <c r="P1236" s="2">
        <v>41.62</v>
      </c>
      <c r="Q1236" s="2">
        <v>8</v>
      </c>
      <c r="R1236" s="2" t="s">
        <v>33</v>
      </c>
      <c r="S1236" s="2" t="s">
        <v>141</v>
      </c>
      <c r="T1236" s="2" t="s">
        <v>151</v>
      </c>
      <c r="U1236" s="2" t="s">
        <v>9735</v>
      </c>
      <c r="V1236" s="2" t="s">
        <v>9736</v>
      </c>
      <c r="W1236" s="2" t="s">
        <v>9737</v>
      </c>
      <c r="X1236" s="2" t="s">
        <v>9738</v>
      </c>
      <c r="Y1236" s="2" t="s">
        <v>2222</v>
      </c>
      <c r="Z1236" s="2">
        <v>0</v>
      </c>
      <c r="AA1236" s="22">
        <v>0.83</v>
      </c>
      <c r="AB1236" s="22">
        <v>0.85</v>
      </c>
      <c r="AC1236" s="21">
        <v>-0.27</v>
      </c>
      <c r="AD1236" s="21">
        <v>-0.23</v>
      </c>
      <c r="AE1236" s="102">
        <v>0.99950908817672901</v>
      </c>
      <c r="AF1236" s="102">
        <v>0.99974337463357299</v>
      </c>
      <c r="AG1236" s="23">
        <v>1</v>
      </c>
      <c r="AH1236" s="23">
        <v>1</v>
      </c>
      <c r="AI1236" s="2">
        <v>108.4</v>
      </c>
      <c r="AJ1236" s="2">
        <v>89.9</v>
      </c>
      <c r="AK1236" s="2">
        <v>108.1</v>
      </c>
      <c r="AL1236" s="2">
        <v>91.9</v>
      </c>
      <c r="AM1236" s="2">
        <v>8.94</v>
      </c>
      <c r="AN1236" s="2">
        <v>7.49</v>
      </c>
      <c r="AO1236" s="2">
        <v>8.4600000000000009</v>
      </c>
      <c r="AP1236" s="2">
        <v>14.8</v>
      </c>
      <c r="AQ1236" s="2" t="s">
        <v>30</v>
      </c>
      <c r="AR1236" s="2" t="s">
        <v>30</v>
      </c>
      <c r="AS1236" s="2" t="s">
        <v>30</v>
      </c>
      <c r="AT1236" s="2" t="s">
        <v>30</v>
      </c>
      <c r="AU1236" s="2" t="s">
        <v>30</v>
      </c>
      <c r="AV1236" s="2" t="s">
        <v>30</v>
      </c>
      <c r="AW1236" s="2" t="s">
        <v>30</v>
      </c>
      <c r="AX1236" s="2" t="s">
        <v>30</v>
      </c>
      <c r="AY1236" s="2" t="s">
        <v>30</v>
      </c>
      <c r="AZ1236" s="2" t="s">
        <v>30</v>
      </c>
      <c r="BA1236" s="2" t="s">
        <v>30</v>
      </c>
      <c r="BB1236" s="2" t="s">
        <v>30</v>
      </c>
      <c r="BC1236" s="2" t="s">
        <v>40</v>
      </c>
    </row>
    <row r="1237" spans="1:55">
      <c r="A1237" s="2" t="b">
        <v>0</v>
      </c>
      <c r="B1237" s="2" t="s">
        <v>30</v>
      </c>
      <c r="C1237" s="2" t="s">
        <v>12301</v>
      </c>
      <c r="D1237" s="2" t="s">
        <v>5538</v>
      </c>
      <c r="E1237" s="2" t="s">
        <v>5539</v>
      </c>
      <c r="F1237" s="2">
        <v>0</v>
      </c>
      <c r="G1237" s="2">
        <v>27.509</v>
      </c>
      <c r="H1237" s="2">
        <v>19</v>
      </c>
      <c r="I1237" s="2">
        <v>6</v>
      </c>
      <c r="J1237" s="2">
        <v>17</v>
      </c>
      <c r="K1237" s="2">
        <v>6</v>
      </c>
      <c r="L1237" s="2">
        <v>1</v>
      </c>
      <c r="M1237" s="2">
        <v>376</v>
      </c>
      <c r="N1237" s="2">
        <v>41.9</v>
      </c>
      <c r="O1237" s="2">
        <v>6.14</v>
      </c>
      <c r="P1237" s="2">
        <v>62.13</v>
      </c>
      <c r="Q1237" s="2">
        <v>6</v>
      </c>
      <c r="R1237" s="2" t="s">
        <v>33</v>
      </c>
      <c r="S1237" s="2" t="s">
        <v>40</v>
      </c>
      <c r="T1237" s="2" t="s">
        <v>151</v>
      </c>
      <c r="U1237" s="2" t="s">
        <v>5473</v>
      </c>
      <c r="V1237" s="2" t="s">
        <v>5540</v>
      </c>
      <c r="W1237" s="2" t="s">
        <v>5541</v>
      </c>
      <c r="X1237" s="2" t="s">
        <v>5542</v>
      </c>
      <c r="Y1237" s="2" t="s">
        <v>40</v>
      </c>
      <c r="Z1237" s="2">
        <v>0</v>
      </c>
      <c r="AA1237" s="22">
        <v>1.3140000000000001</v>
      </c>
      <c r="AB1237" s="22">
        <v>1.1559999999999999</v>
      </c>
      <c r="AC1237" s="21">
        <v>0.39</v>
      </c>
      <c r="AD1237" s="21">
        <v>0.21</v>
      </c>
      <c r="AE1237" s="102">
        <v>0.97691888212168698</v>
      </c>
      <c r="AF1237" s="102">
        <v>0.99875128411984204</v>
      </c>
      <c r="AG1237" s="23">
        <v>1</v>
      </c>
      <c r="AH1237" s="23">
        <v>1</v>
      </c>
      <c r="AI1237" s="2">
        <v>86.3</v>
      </c>
      <c r="AJ1237" s="2">
        <v>113.4</v>
      </c>
      <c r="AK1237" s="2">
        <v>103.7</v>
      </c>
      <c r="AL1237" s="2">
        <v>119.9</v>
      </c>
      <c r="AM1237" s="2">
        <v>6.35</v>
      </c>
      <c r="AN1237" s="2">
        <v>2.63</v>
      </c>
      <c r="AO1237" s="2">
        <v>2.42</v>
      </c>
      <c r="AP1237" s="2">
        <v>1.53</v>
      </c>
      <c r="AQ1237" s="2" t="s">
        <v>30</v>
      </c>
      <c r="AR1237" s="2" t="s">
        <v>30</v>
      </c>
      <c r="AS1237" s="2" t="s">
        <v>30</v>
      </c>
      <c r="AT1237" s="2" t="s">
        <v>30</v>
      </c>
      <c r="AU1237" s="2" t="s">
        <v>30</v>
      </c>
      <c r="AV1237" s="2" t="s">
        <v>30</v>
      </c>
      <c r="AW1237" s="2" t="s">
        <v>30</v>
      </c>
      <c r="AX1237" s="2" t="s">
        <v>30</v>
      </c>
      <c r="AY1237" s="2" t="s">
        <v>30</v>
      </c>
      <c r="AZ1237" s="2" t="s">
        <v>30</v>
      </c>
      <c r="BA1237" s="2" t="s">
        <v>30</v>
      </c>
      <c r="BB1237" s="2" t="s">
        <v>30</v>
      </c>
      <c r="BC1237" s="2" t="s">
        <v>40</v>
      </c>
    </row>
    <row r="1238" spans="1:55">
      <c r="A1238" s="2" t="b">
        <v>0</v>
      </c>
      <c r="B1238" s="2" t="s">
        <v>30</v>
      </c>
      <c r="C1238" s="2" t="s">
        <v>12301</v>
      </c>
      <c r="D1238" s="2" t="s">
        <v>8220</v>
      </c>
      <c r="E1238" s="2" t="s">
        <v>8221</v>
      </c>
      <c r="F1238" s="2">
        <v>0</v>
      </c>
      <c r="G1238" s="2">
        <v>27.361999999999998</v>
      </c>
      <c r="H1238" s="2">
        <v>42</v>
      </c>
      <c r="I1238" s="2">
        <v>4</v>
      </c>
      <c r="J1238" s="2">
        <v>21</v>
      </c>
      <c r="K1238" s="2">
        <v>4</v>
      </c>
      <c r="L1238" s="2">
        <v>1</v>
      </c>
      <c r="M1238" s="2">
        <v>113</v>
      </c>
      <c r="N1238" s="2">
        <v>12.9</v>
      </c>
      <c r="O1238" s="2">
        <v>6.95</v>
      </c>
      <c r="P1238" s="2">
        <v>90.83</v>
      </c>
      <c r="Q1238" s="2">
        <v>4</v>
      </c>
      <c r="R1238" s="2" t="s">
        <v>40</v>
      </c>
      <c r="S1238" s="2" t="s">
        <v>86</v>
      </c>
      <c r="T1238" s="2" t="s">
        <v>40</v>
      </c>
      <c r="U1238" s="2" t="s">
        <v>8222</v>
      </c>
      <c r="V1238" s="2" t="s">
        <v>8223</v>
      </c>
      <c r="W1238" s="2" t="s">
        <v>8224</v>
      </c>
      <c r="X1238" s="2" t="s">
        <v>8225</v>
      </c>
      <c r="Y1238" s="2" t="s">
        <v>40</v>
      </c>
      <c r="Z1238" s="2">
        <v>0</v>
      </c>
      <c r="AA1238" s="22">
        <v>1.3180000000000001</v>
      </c>
      <c r="AB1238" s="22">
        <v>1.2689999999999999</v>
      </c>
      <c r="AC1238" s="21">
        <v>0.4</v>
      </c>
      <c r="AD1238" s="21">
        <v>0.34</v>
      </c>
      <c r="AE1238" s="102">
        <v>0.148038221345307</v>
      </c>
      <c r="AF1238" s="102">
        <v>0.17193341565429501</v>
      </c>
      <c r="AG1238" s="23">
        <v>0.735153156785464</v>
      </c>
      <c r="AH1238" s="23">
        <v>0.70292605494869997</v>
      </c>
      <c r="AI1238" s="2">
        <v>80</v>
      </c>
      <c r="AJ1238" s="2">
        <v>105.4</v>
      </c>
      <c r="AK1238" s="2">
        <v>77.8</v>
      </c>
      <c r="AL1238" s="2">
        <v>98.8</v>
      </c>
      <c r="AM1238" s="2">
        <v>8.75</v>
      </c>
      <c r="AN1238" s="2">
        <v>0.98</v>
      </c>
      <c r="AO1238" s="2">
        <v>3.68</v>
      </c>
      <c r="AP1238" s="2">
        <v>0.87</v>
      </c>
      <c r="AQ1238" s="2" t="s">
        <v>30</v>
      </c>
      <c r="AR1238" s="2" t="s">
        <v>30</v>
      </c>
      <c r="AS1238" s="2" t="s">
        <v>30</v>
      </c>
      <c r="AT1238" s="2" t="s">
        <v>30</v>
      </c>
      <c r="AU1238" s="2" t="s">
        <v>30</v>
      </c>
      <c r="AV1238" s="2" t="s">
        <v>30</v>
      </c>
      <c r="AW1238" s="2" t="s">
        <v>30</v>
      </c>
      <c r="AX1238" s="2" t="s">
        <v>30</v>
      </c>
      <c r="AY1238" s="2" t="s">
        <v>30</v>
      </c>
      <c r="AZ1238" s="2" t="s">
        <v>30</v>
      </c>
      <c r="BA1238" s="2" t="s">
        <v>30</v>
      </c>
      <c r="BB1238" s="2" t="s">
        <v>30</v>
      </c>
      <c r="BC1238" s="2" t="s">
        <v>40</v>
      </c>
    </row>
    <row r="1239" spans="1:55">
      <c r="A1239" s="2" t="b">
        <v>0</v>
      </c>
      <c r="B1239" s="2" t="s">
        <v>30</v>
      </c>
      <c r="C1239" s="2" t="s">
        <v>12301</v>
      </c>
      <c r="D1239" s="2" t="s">
        <v>8239</v>
      </c>
      <c r="E1239" s="2" t="s">
        <v>8240</v>
      </c>
      <c r="F1239" s="2">
        <v>0</v>
      </c>
      <c r="G1239" s="2">
        <v>27.300999999999998</v>
      </c>
      <c r="H1239" s="2">
        <v>22</v>
      </c>
      <c r="I1239" s="2">
        <v>5</v>
      </c>
      <c r="J1239" s="2">
        <v>14</v>
      </c>
      <c r="K1239" s="2">
        <v>4</v>
      </c>
      <c r="L1239" s="2">
        <v>1</v>
      </c>
      <c r="M1239" s="2">
        <v>293</v>
      </c>
      <c r="N1239" s="2">
        <v>32.700000000000003</v>
      </c>
      <c r="O1239" s="2">
        <v>5.43</v>
      </c>
      <c r="P1239" s="2">
        <v>49.65</v>
      </c>
      <c r="Q1239" s="2">
        <v>5</v>
      </c>
      <c r="R1239" s="2" t="s">
        <v>33</v>
      </c>
      <c r="S1239" s="2" t="s">
        <v>86</v>
      </c>
      <c r="T1239" s="2" t="s">
        <v>77</v>
      </c>
      <c r="U1239" s="2" t="s">
        <v>2005</v>
      </c>
      <c r="V1239" s="2" t="s">
        <v>8241</v>
      </c>
      <c r="W1239" s="2" t="s">
        <v>8242</v>
      </c>
      <c r="X1239" s="2" t="s">
        <v>8243</v>
      </c>
      <c r="Y1239" s="2" t="s">
        <v>657</v>
      </c>
      <c r="Z1239" s="2">
        <v>0</v>
      </c>
      <c r="AA1239" s="22">
        <v>1.391</v>
      </c>
      <c r="AB1239" s="22">
        <v>1.2909999999999999</v>
      </c>
      <c r="AC1239" s="21">
        <v>0.48</v>
      </c>
      <c r="AD1239" s="21">
        <v>0.37</v>
      </c>
      <c r="AE1239" s="102">
        <v>0.99135355566380301</v>
      </c>
      <c r="AF1239" s="102">
        <v>0.99729430376921502</v>
      </c>
      <c r="AG1239" s="23">
        <v>1</v>
      </c>
      <c r="AH1239" s="23">
        <v>1</v>
      </c>
      <c r="AI1239" s="2">
        <v>76.900000000000006</v>
      </c>
      <c r="AJ1239" s="2">
        <v>106.9</v>
      </c>
      <c r="AK1239" s="2">
        <v>106.3</v>
      </c>
      <c r="AL1239" s="2">
        <v>137.30000000000001</v>
      </c>
      <c r="AM1239" s="2">
        <v>2.63</v>
      </c>
      <c r="AN1239" s="2">
        <v>3.35</v>
      </c>
      <c r="AO1239" s="2">
        <v>8.4700000000000006</v>
      </c>
      <c r="AP1239" s="2">
        <v>11.34</v>
      </c>
      <c r="AQ1239" s="2" t="s">
        <v>30</v>
      </c>
      <c r="AR1239" s="2" t="s">
        <v>30</v>
      </c>
      <c r="AS1239" s="2" t="s">
        <v>30</v>
      </c>
      <c r="AT1239" s="2" t="s">
        <v>30</v>
      </c>
      <c r="AU1239" s="2" t="s">
        <v>30</v>
      </c>
      <c r="AV1239" s="2" t="s">
        <v>30</v>
      </c>
      <c r="AW1239" s="2" t="s">
        <v>30</v>
      </c>
      <c r="AX1239" s="2" t="s">
        <v>30</v>
      </c>
      <c r="AY1239" s="2" t="s">
        <v>30</v>
      </c>
      <c r="AZ1239" s="2" t="s">
        <v>30</v>
      </c>
      <c r="BA1239" s="2" t="s">
        <v>30</v>
      </c>
      <c r="BB1239" s="2" t="s">
        <v>30</v>
      </c>
      <c r="BC1239" s="2" t="s">
        <v>40</v>
      </c>
    </row>
    <row r="1240" spans="1:55">
      <c r="A1240" s="2" t="b">
        <v>0</v>
      </c>
      <c r="B1240" s="2" t="s">
        <v>30</v>
      </c>
      <c r="C1240" s="2" t="s">
        <v>12301</v>
      </c>
      <c r="D1240" s="2" t="s">
        <v>6481</v>
      </c>
      <c r="E1240" s="2" t="s">
        <v>6482</v>
      </c>
      <c r="F1240" s="2">
        <v>0</v>
      </c>
      <c r="G1240" s="2">
        <v>27.283000000000001</v>
      </c>
      <c r="H1240" s="2">
        <v>19</v>
      </c>
      <c r="I1240" s="2">
        <v>7</v>
      </c>
      <c r="J1240" s="2">
        <v>16</v>
      </c>
      <c r="K1240" s="2">
        <v>7</v>
      </c>
      <c r="L1240" s="2">
        <v>1</v>
      </c>
      <c r="M1240" s="2">
        <v>457</v>
      </c>
      <c r="N1240" s="2">
        <v>51.6</v>
      </c>
      <c r="O1240" s="2">
        <v>5.83</v>
      </c>
      <c r="P1240" s="2">
        <v>51.49</v>
      </c>
      <c r="Q1240" s="2">
        <v>7</v>
      </c>
      <c r="R1240" s="2" t="s">
        <v>235</v>
      </c>
      <c r="S1240" s="2" t="s">
        <v>141</v>
      </c>
      <c r="T1240" s="2" t="s">
        <v>1670</v>
      </c>
      <c r="U1240" s="2" t="s">
        <v>6483</v>
      </c>
      <c r="V1240" s="2" t="s">
        <v>6484</v>
      </c>
      <c r="W1240" s="2" t="s">
        <v>6485</v>
      </c>
      <c r="X1240" s="2" t="s">
        <v>6486</v>
      </c>
      <c r="Y1240" s="2" t="s">
        <v>811</v>
      </c>
      <c r="Z1240" s="2">
        <v>0</v>
      </c>
      <c r="AA1240" s="22">
        <v>0.995</v>
      </c>
      <c r="AB1240" s="22">
        <v>1.002</v>
      </c>
      <c r="AC1240" s="21">
        <v>-0.01</v>
      </c>
      <c r="AD1240" s="21">
        <v>0</v>
      </c>
      <c r="AE1240" s="102">
        <v>0.99999958556353896</v>
      </c>
      <c r="AF1240" s="102">
        <v>0.99999999949792195</v>
      </c>
      <c r="AG1240" s="23">
        <v>1</v>
      </c>
      <c r="AH1240" s="23">
        <v>1</v>
      </c>
      <c r="AI1240" s="2">
        <v>100.8</v>
      </c>
      <c r="AJ1240" s="2">
        <v>100.3</v>
      </c>
      <c r="AK1240" s="2">
        <v>102.3</v>
      </c>
      <c r="AL1240" s="2">
        <v>102.6</v>
      </c>
      <c r="AM1240" s="2">
        <v>4.6100000000000003</v>
      </c>
      <c r="AN1240" s="2">
        <v>2.86</v>
      </c>
      <c r="AO1240" s="2">
        <v>2.4300000000000002</v>
      </c>
      <c r="AP1240" s="2">
        <v>1.49</v>
      </c>
      <c r="AQ1240" s="2" t="s">
        <v>30</v>
      </c>
      <c r="AR1240" s="2" t="s">
        <v>30</v>
      </c>
      <c r="AS1240" s="2" t="s">
        <v>30</v>
      </c>
      <c r="AT1240" s="2" t="s">
        <v>30</v>
      </c>
      <c r="AU1240" s="2" t="s">
        <v>30</v>
      </c>
      <c r="AV1240" s="2" t="s">
        <v>30</v>
      </c>
      <c r="AW1240" s="2" t="s">
        <v>30</v>
      </c>
      <c r="AX1240" s="2" t="s">
        <v>30</v>
      </c>
      <c r="AY1240" s="2" t="s">
        <v>30</v>
      </c>
      <c r="AZ1240" s="2" t="s">
        <v>30</v>
      </c>
      <c r="BA1240" s="2" t="s">
        <v>30</v>
      </c>
      <c r="BB1240" s="2" t="s">
        <v>30</v>
      </c>
      <c r="BC1240" s="2" t="s">
        <v>40</v>
      </c>
    </row>
    <row r="1241" spans="1:55">
      <c r="A1241" s="2" t="b">
        <v>0</v>
      </c>
      <c r="B1241" s="2" t="s">
        <v>30</v>
      </c>
      <c r="C1241" s="2" t="s">
        <v>12301</v>
      </c>
      <c r="D1241" s="2" t="s">
        <v>7331</v>
      </c>
      <c r="E1241" s="2" t="s">
        <v>7332</v>
      </c>
      <c r="F1241" s="2">
        <v>0</v>
      </c>
      <c r="G1241" s="2">
        <v>27.187000000000001</v>
      </c>
      <c r="H1241" s="2">
        <v>14</v>
      </c>
      <c r="I1241" s="2">
        <v>6</v>
      </c>
      <c r="J1241" s="2">
        <v>16</v>
      </c>
      <c r="K1241" s="2">
        <v>6</v>
      </c>
      <c r="L1241" s="2">
        <v>1</v>
      </c>
      <c r="M1241" s="2">
        <v>399</v>
      </c>
      <c r="N1241" s="2">
        <v>43.2</v>
      </c>
      <c r="O1241" s="2">
        <v>6.29</v>
      </c>
      <c r="P1241" s="2">
        <v>58.34</v>
      </c>
      <c r="Q1241" s="2">
        <v>6</v>
      </c>
      <c r="R1241" s="2" t="s">
        <v>921</v>
      </c>
      <c r="S1241" s="2" t="s">
        <v>141</v>
      </c>
      <c r="T1241" s="2" t="s">
        <v>336</v>
      </c>
      <c r="U1241" s="2" t="s">
        <v>7333</v>
      </c>
      <c r="V1241" s="2" t="s">
        <v>7334</v>
      </c>
      <c r="W1241" s="2" t="s">
        <v>7335</v>
      </c>
      <c r="X1241" s="2" t="s">
        <v>7336</v>
      </c>
      <c r="Y1241" s="2" t="s">
        <v>1180</v>
      </c>
      <c r="Z1241" s="2">
        <v>0</v>
      </c>
      <c r="AA1241" s="22">
        <v>1.048</v>
      </c>
      <c r="AB1241" s="22">
        <v>1.1659999999999999</v>
      </c>
      <c r="AC1241" s="21">
        <v>7.0000000000000007E-2</v>
      </c>
      <c r="AD1241" s="21">
        <v>0.22</v>
      </c>
      <c r="AE1241" s="102">
        <v>0.99902938171178401</v>
      </c>
      <c r="AF1241" s="102">
        <v>0.68359353231467701</v>
      </c>
      <c r="AG1241" s="23">
        <v>1</v>
      </c>
      <c r="AH1241" s="23">
        <v>1</v>
      </c>
      <c r="AI1241" s="2">
        <v>106.7</v>
      </c>
      <c r="AJ1241" s="2">
        <v>111.9</v>
      </c>
      <c r="AK1241" s="2">
        <v>93.9</v>
      </c>
      <c r="AL1241" s="2">
        <v>109.5</v>
      </c>
      <c r="AM1241" s="2">
        <v>2.42</v>
      </c>
      <c r="AN1241" s="2">
        <v>2.1</v>
      </c>
      <c r="AO1241" s="2">
        <v>1.33</v>
      </c>
      <c r="AP1241" s="2">
        <v>4.49</v>
      </c>
      <c r="AQ1241" s="2" t="s">
        <v>30</v>
      </c>
      <c r="AR1241" s="2" t="s">
        <v>30</v>
      </c>
      <c r="AS1241" s="2" t="s">
        <v>30</v>
      </c>
      <c r="AT1241" s="2" t="s">
        <v>30</v>
      </c>
      <c r="AU1241" s="2" t="s">
        <v>30</v>
      </c>
      <c r="AV1241" s="2" t="s">
        <v>30</v>
      </c>
      <c r="AW1241" s="2" t="s">
        <v>30</v>
      </c>
      <c r="AX1241" s="2" t="s">
        <v>30</v>
      </c>
      <c r="AY1241" s="2" t="s">
        <v>30</v>
      </c>
      <c r="AZ1241" s="2" t="s">
        <v>30</v>
      </c>
      <c r="BA1241" s="2" t="s">
        <v>30</v>
      </c>
      <c r="BB1241" s="2" t="s">
        <v>30</v>
      </c>
      <c r="BC1241" s="2" t="s">
        <v>40</v>
      </c>
    </row>
    <row r="1242" spans="1:55">
      <c r="A1242" s="2" t="b">
        <v>0</v>
      </c>
      <c r="B1242" s="2" t="s">
        <v>30</v>
      </c>
      <c r="C1242" s="2" t="s">
        <v>12301</v>
      </c>
      <c r="D1242" s="2" t="s">
        <v>8719</v>
      </c>
      <c r="E1242" s="2" t="s">
        <v>8720</v>
      </c>
      <c r="F1242" s="2">
        <v>0</v>
      </c>
      <c r="G1242" s="2">
        <v>27.184999999999999</v>
      </c>
      <c r="H1242" s="2">
        <v>48</v>
      </c>
      <c r="I1242" s="2">
        <v>4</v>
      </c>
      <c r="J1242" s="2">
        <v>27</v>
      </c>
      <c r="K1242" s="2">
        <v>4</v>
      </c>
      <c r="L1242" s="2">
        <v>1</v>
      </c>
      <c r="M1242" s="2">
        <v>96</v>
      </c>
      <c r="N1242" s="2">
        <v>10.7</v>
      </c>
      <c r="O1242" s="2">
        <v>4.45</v>
      </c>
      <c r="P1242" s="2">
        <v>98.96</v>
      </c>
      <c r="Q1242" s="2">
        <v>4</v>
      </c>
      <c r="R1242" s="2" t="s">
        <v>2650</v>
      </c>
      <c r="S1242" s="2" t="s">
        <v>86</v>
      </c>
      <c r="T1242" s="2" t="s">
        <v>40</v>
      </c>
      <c r="U1242" s="2" t="s">
        <v>8721</v>
      </c>
      <c r="V1242" s="2" t="s">
        <v>8722</v>
      </c>
      <c r="W1242" s="2" t="s">
        <v>8723</v>
      </c>
      <c r="X1242" s="2" t="s">
        <v>8724</v>
      </c>
      <c r="Y1242" s="2" t="s">
        <v>40</v>
      </c>
      <c r="Z1242" s="2">
        <v>0</v>
      </c>
      <c r="AA1242" s="22">
        <v>0.38500000000000001</v>
      </c>
      <c r="AB1242" s="22">
        <v>0.371</v>
      </c>
      <c r="AC1242" s="21">
        <v>-1.38</v>
      </c>
      <c r="AD1242" s="21">
        <v>-1.43</v>
      </c>
      <c r="AE1242" s="102">
        <v>1.8574818394068201E-5</v>
      </c>
      <c r="AF1242" s="102">
        <v>2.0895406299903399E-5</v>
      </c>
      <c r="AG1242" s="23">
        <v>7.1911082639892403E-4</v>
      </c>
      <c r="AH1242" s="23">
        <v>5.5188322180719596E-4</v>
      </c>
      <c r="AI1242" s="2">
        <v>127.3</v>
      </c>
      <c r="AJ1242" s="2">
        <v>49</v>
      </c>
      <c r="AK1242" s="2">
        <v>155</v>
      </c>
      <c r="AL1242" s="2">
        <v>57.5</v>
      </c>
      <c r="AM1242" s="2">
        <v>5.34</v>
      </c>
      <c r="AN1242" s="2">
        <v>9.1199999999999992</v>
      </c>
      <c r="AO1242" s="2">
        <v>1.89</v>
      </c>
      <c r="AP1242" s="2">
        <v>6.12</v>
      </c>
      <c r="AQ1242" s="2" t="s">
        <v>30</v>
      </c>
      <c r="AR1242" s="2" t="s">
        <v>30</v>
      </c>
      <c r="AS1242" s="2" t="s">
        <v>30</v>
      </c>
      <c r="AT1242" s="2" t="s">
        <v>30</v>
      </c>
      <c r="AU1242" s="2" t="s">
        <v>30</v>
      </c>
      <c r="AV1242" s="2" t="s">
        <v>30</v>
      </c>
      <c r="AW1242" s="2" t="s">
        <v>30</v>
      </c>
      <c r="AX1242" s="2" t="s">
        <v>30</v>
      </c>
      <c r="AY1242" s="2" t="s">
        <v>30</v>
      </c>
      <c r="AZ1242" s="2" t="s">
        <v>30</v>
      </c>
      <c r="BA1242" s="2" t="s">
        <v>30</v>
      </c>
      <c r="BB1242" s="2" t="s">
        <v>30</v>
      </c>
      <c r="BC1242" s="2" t="s">
        <v>40</v>
      </c>
    </row>
    <row r="1243" spans="1:55">
      <c r="A1243" s="2" t="b">
        <v>0</v>
      </c>
      <c r="B1243" s="2" t="s">
        <v>30</v>
      </c>
      <c r="C1243" s="2" t="s">
        <v>12301</v>
      </c>
      <c r="D1243" s="2" t="s">
        <v>7215</v>
      </c>
      <c r="E1243" s="2" t="s">
        <v>7216</v>
      </c>
      <c r="F1243" s="2">
        <v>0</v>
      </c>
      <c r="G1243" s="2">
        <v>27.103000000000002</v>
      </c>
      <c r="H1243" s="2">
        <v>44</v>
      </c>
      <c r="I1243" s="2">
        <v>4</v>
      </c>
      <c r="J1243" s="2">
        <v>30</v>
      </c>
      <c r="K1243" s="2">
        <v>4</v>
      </c>
      <c r="L1243" s="2">
        <v>1</v>
      </c>
      <c r="M1243" s="2">
        <v>79</v>
      </c>
      <c r="N1243" s="2">
        <v>9.1</v>
      </c>
      <c r="O1243" s="2">
        <v>4.88</v>
      </c>
      <c r="P1243" s="2">
        <v>83.71</v>
      </c>
      <c r="Q1243" s="2">
        <v>4</v>
      </c>
      <c r="R1243" s="2" t="s">
        <v>85</v>
      </c>
      <c r="S1243" s="2" t="s">
        <v>40</v>
      </c>
      <c r="T1243" s="2" t="s">
        <v>1468</v>
      </c>
      <c r="U1243" s="2" t="s">
        <v>7217</v>
      </c>
      <c r="V1243" s="2" t="s">
        <v>7218</v>
      </c>
      <c r="W1243" s="2" t="s">
        <v>7219</v>
      </c>
      <c r="X1243" s="2" t="s">
        <v>7220</v>
      </c>
      <c r="Y1243" s="2" t="s">
        <v>40</v>
      </c>
      <c r="Z1243" s="2">
        <v>0</v>
      </c>
      <c r="AA1243" s="22">
        <v>0.83299999999999996</v>
      </c>
      <c r="AB1243" s="22">
        <v>0.40899999999999997</v>
      </c>
      <c r="AC1243" s="21">
        <v>-0.26</v>
      </c>
      <c r="AD1243" s="21">
        <v>-1.29</v>
      </c>
      <c r="AE1243" s="102">
        <v>0.93908865436949895</v>
      </c>
      <c r="AF1243" s="102">
        <v>2.4115630477424502E-2</v>
      </c>
      <c r="AG1243" s="23">
        <v>1</v>
      </c>
      <c r="AH1243" s="23">
        <v>0.157207391806441</v>
      </c>
      <c r="AI1243" s="2">
        <v>107.6</v>
      </c>
      <c r="AJ1243" s="2">
        <v>89.6</v>
      </c>
      <c r="AK1243" s="2">
        <v>112</v>
      </c>
      <c r="AL1243" s="2">
        <v>45.8</v>
      </c>
      <c r="AM1243" s="2">
        <v>6.09</v>
      </c>
      <c r="AN1243" s="2">
        <v>2.4700000000000002</v>
      </c>
      <c r="AO1243" s="2">
        <v>1.2</v>
      </c>
      <c r="AP1243" s="2">
        <v>8.57</v>
      </c>
      <c r="AQ1243" s="2" t="s">
        <v>30</v>
      </c>
      <c r="AR1243" s="2" t="s">
        <v>30</v>
      </c>
      <c r="AS1243" s="2" t="s">
        <v>30</v>
      </c>
      <c r="AT1243" s="2" t="s">
        <v>30</v>
      </c>
      <c r="AU1243" s="2" t="s">
        <v>30</v>
      </c>
      <c r="AV1243" s="2" t="s">
        <v>30</v>
      </c>
      <c r="AW1243" s="2" t="s">
        <v>30</v>
      </c>
      <c r="AX1243" s="2" t="s">
        <v>30</v>
      </c>
      <c r="AY1243" s="2" t="s">
        <v>30</v>
      </c>
      <c r="AZ1243" s="2" t="s">
        <v>30</v>
      </c>
      <c r="BA1243" s="2" t="s">
        <v>30</v>
      </c>
      <c r="BB1243" s="2" t="s">
        <v>30</v>
      </c>
      <c r="BC1243" s="2" t="s">
        <v>40</v>
      </c>
    </row>
    <row r="1244" spans="1:55">
      <c r="A1244" s="2" t="b">
        <v>0</v>
      </c>
      <c r="B1244" s="2" t="s">
        <v>30</v>
      </c>
      <c r="C1244" s="2" t="s">
        <v>12301</v>
      </c>
      <c r="D1244" s="2" t="s">
        <v>8939</v>
      </c>
      <c r="E1244" s="2" t="s">
        <v>8940</v>
      </c>
      <c r="F1244" s="2">
        <v>0</v>
      </c>
      <c r="G1244" s="2">
        <v>27.097999999999999</v>
      </c>
      <c r="H1244" s="2">
        <v>30</v>
      </c>
      <c r="I1244" s="2">
        <v>3</v>
      </c>
      <c r="J1244" s="2">
        <v>20</v>
      </c>
      <c r="K1244" s="2">
        <v>3</v>
      </c>
      <c r="L1244" s="2">
        <v>1</v>
      </c>
      <c r="M1244" s="2">
        <v>157</v>
      </c>
      <c r="N1244" s="2">
        <v>16.899999999999999</v>
      </c>
      <c r="O1244" s="2">
        <v>6.77</v>
      </c>
      <c r="P1244" s="2">
        <v>95.3</v>
      </c>
      <c r="Q1244" s="2">
        <v>3</v>
      </c>
      <c r="R1244" s="2" t="s">
        <v>85</v>
      </c>
      <c r="S1244" s="2" t="s">
        <v>40</v>
      </c>
      <c r="T1244" s="2" t="s">
        <v>8270</v>
      </c>
      <c r="U1244" s="2" t="s">
        <v>8941</v>
      </c>
      <c r="V1244" s="2" t="s">
        <v>8942</v>
      </c>
      <c r="W1244" s="2" t="s">
        <v>40</v>
      </c>
      <c r="X1244" s="2" t="s">
        <v>8943</v>
      </c>
      <c r="Y1244" s="2" t="s">
        <v>40</v>
      </c>
      <c r="Z1244" s="2">
        <v>0</v>
      </c>
      <c r="AA1244" s="22">
        <v>1.3160000000000001</v>
      </c>
      <c r="AB1244" s="22">
        <v>1.1040000000000001</v>
      </c>
      <c r="AC1244" s="21">
        <v>0.4</v>
      </c>
      <c r="AD1244" s="21">
        <v>0.14000000000000001</v>
      </c>
      <c r="AE1244" s="102">
        <v>0.99278698073842697</v>
      </c>
      <c r="AF1244" s="102">
        <v>0.99995961992196902</v>
      </c>
      <c r="AG1244" s="23">
        <v>1</v>
      </c>
      <c r="AH1244" s="23">
        <v>1</v>
      </c>
      <c r="AI1244" s="2">
        <v>62.5</v>
      </c>
      <c r="AJ1244" s="2">
        <v>82.2</v>
      </c>
      <c r="AK1244" s="2">
        <v>60.6</v>
      </c>
      <c r="AL1244" s="2">
        <v>66.900000000000006</v>
      </c>
      <c r="AM1244" s="2">
        <v>2.2999999999999998</v>
      </c>
      <c r="AN1244" s="2">
        <v>1.26</v>
      </c>
      <c r="AO1244" s="2">
        <v>8.5399999999999991</v>
      </c>
      <c r="AP1244" s="2">
        <v>6.67</v>
      </c>
      <c r="AQ1244" s="2" t="s">
        <v>30</v>
      </c>
      <c r="AR1244" s="2" t="s">
        <v>30</v>
      </c>
      <c r="AS1244" s="2" t="s">
        <v>30</v>
      </c>
      <c r="AT1244" s="2" t="s">
        <v>30</v>
      </c>
      <c r="AU1244" s="2" t="s">
        <v>30</v>
      </c>
      <c r="AV1244" s="2" t="s">
        <v>30</v>
      </c>
      <c r="AW1244" s="2" t="s">
        <v>30</v>
      </c>
      <c r="AX1244" s="2" t="s">
        <v>30</v>
      </c>
      <c r="AY1244" s="2" t="s">
        <v>30</v>
      </c>
      <c r="AZ1244" s="2" t="s">
        <v>30</v>
      </c>
      <c r="BA1244" s="2" t="s">
        <v>30</v>
      </c>
      <c r="BB1244" s="2" t="s">
        <v>30</v>
      </c>
      <c r="BC1244" s="2" t="s">
        <v>40</v>
      </c>
    </row>
    <row r="1245" spans="1:55">
      <c r="A1245" s="2" t="b">
        <v>0</v>
      </c>
      <c r="B1245" s="2" t="s">
        <v>30</v>
      </c>
      <c r="C1245" s="2" t="s">
        <v>12301</v>
      </c>
      <c r="D1245" s="2" t="s">
        <v>12001</v>
      </c>
      <c r="E1245" s="2" t="s">
        <v>12002</v>
      </c>
      <c r="F1245" s="2">
        <v>0</v>
      </c>
      <c r="G1245" s="2">
        <v>27.039000000000001</v>
      </c>
      <c r="H1245" s="2">
        <v>28</v>
      </c>
      <c r="I1245" s="2">
        <v>5</v>
      </c>
      <c r="J1245" s="2">
        <v>15</v>
      </c>
      <c r="K1245" s="2">
        <v>5</v>
      </c>
      <c r="L1245" s="2">
        <v>1</v>
      </c>
      <c r="M1245" s="2">
        <v>243</v>
      </c>
      <c r="N1245" s="2">
        <v>26.8</v>
      </c>
      <c r="O1245" s="2">
        <v>7.36</v>
      </c>
      <c r="P1245" s="2">
        <v>57.03</v>
      </c>
      <c r="Q1245" s="2">
        <v>5</v>
      </c>
      <c r="R1245" s="2" t="s">
        <v>1569</v>
      </c>
      <c r="S1245" s="2" t="s">
        <v>141</v>
      </c>
      <c r="T1245" s="2" t="s">
        <v>1916</v>
      </c>
      <c r="U1245" s="2" t="s">
        <v>3256</v>
      </c>
      <c r="V1245" s="2" t="s">
        <v>12003</v>
      </c>
      <c r="W1245" s="2" t="s">
        <v>12004</v>
      </c>
      <c r="X1245" s="2" t="s">
        <v>12005</v>
      </c>
      <c r="Y1245" s="2" t="s">
        <v>1180</v>
      </c>
      <c r="Z1245" s="2">
        <v>0</v>
      </c>
      <c r="AA1245" s="22">
        <v>1.0389999999999999</v>
      </c>
      <c r="AB1245" s="22">
        <v>0.85499999999999998</v>
      </c>
      <c r="AC1245" s="21">
        <v>0.06</v>
      </c>
      <c r="AD1245" s="21">
        <v>-0.23</v>
      </c>
      <c r="AE1245" s="102">
        <v>0.99999996151906201</v>
      </c>
      <c r="AF1245" s="102">
        <v>0.97484472861927096</v>
      </c>
      <c r="AG1245" s="23">
        <v>1</v>
      </c>
      <c r="AH1245" s="23">
        <v>1</v>
      </c>
      <c r="AI1245" s="2">
        <v>76.599999999999994</v>
      </c>
      <c r="AJ1245" s="2">
        <v>79.599999999999994</v>
      </c>
      <c r="AK1245" s="2">
        <v>75.5</v>
      </c>
      <c r="AL1245" s="2">
        <v>64.5</v>
      </c>
      <c r="AM1245" s="2">
        <v>5.0599999999999996</v>
      </c>
      <c r="AN1245" s="2">
        <v>7.02</v>
      </c>
      <c r="AO1245" s="2">
        <v>5.6</v>
      </c>
      <c r="AP1245" s="2">
        <v>9.6</v>
      </c>
      <c r="AQ1245" s="2" t="s">
        <v>30</v>
      </c>
      <c r="AR1245" s="2" t="s">
        <v>30</v>
      </c>
      <c r="AS1245" s="2" t="s">
        <v>30</v>
      </c>
      <c r="AT1245" s="2" t="s">
        <v>30</v>
      </c>
      <c r="AU1245" s="2" t="s">
        <v>30</v>
      </c>
      <c r="AV1245" s="2" t="s">
        <v>30</v>
      </c>
      <c r="AW1245" s="2" t="s">
        <v>30</v>
      </c>
      <c r="AX1245" s="2" t="s">
        <v>30</v>
      </c>
      <c r="AY1245" s="2" t="s">
        <v>30</v>
      </c>
      <c r="AZ1245" s="2" t="s">
        <v>30</v>
      </c>
      <c r="BA1245" s="2" t="s">
        <v>30</v>
      </c>
      <c r="BB1245" s="2" t="s">
        <v>30</v>
      </c>
      <c r="BC1245" s="2" t="s">
        <v>40</v>
      </c>
    </row>
    <row r="1246" spans="1:55">
      <c r="A1246" s="2" t="b">
        <v>0</v>
      </c>
      <c r="B1246" s="2" t="s">
        <v>30</v>
      </c>
      <c r="C1246" s="2" t="s">
        <v>12301</v>
      </c>
      <c r="D1246" s="2" t="s">
        <v>7366</v>
      </c>
      <c r="E1246" s="2" t="s">
        <v>7367</v>
      </c>
      <c r="F1246" s="2">
        <v>0</v>
      </c>
      <c r="G1246" s="2">
        <v>27.03</v>
      </c>
      <c r="H1246" s="2">
        <v>38</v>
      </c>
      <c r="I1246" s="2">
        <v>4</v>
      </c>
      <c r="J1246" s="2">
        <v>14</v>
      </c>
      <c r="K1246" s="2">
        <v>4</v>
      </c>
      <c r="L1246" s="2">
        <v>1</v>
      </c>
      <c r="M1246" s="2">
        <v>159</v>
      </c>
      <c r="N1246" s="2">
        <v>17.100000000000001</v>
      </c>
      <c r="O1246" s="2">
        <v>9.0399999999999991</v>
      </c>
      <c r="P1246" s="2">
        <v>69.89</v>
      </c>
      <c r="Q1246" s="2">
        <v>4</v>
      </c>
      <c r="R1246" s="2" t="s">
        <v>235</v>
      </c>
      <c r="S1246" s="2" t="s">
        <v>34</v>
      </c>
      <c r="T1246" s="2" t="s">
        <v>151</v>
      </c>
      <c r="U1246" s="2" t="s">
        <v>6553</v>
      </c>
      <c r="V1246" s="2" t="s">
        <v>7368</v>
      </c>
      <c r="W1246" s="2" t="s">
        <v>7369</v>
      </c>
      <c r="X1246" s="2" t="s">
        <v>7370</v>
      </c>
      <c r="Y1246" s="2" t="s">
        <v>40</v>
      </c>
      <c r="Z1246" s="2">
        <v>0</v>
      </c>
      <c r="AA1246" s="22">
        <v>1.506</v>
      </c>
      <c r="AB1246" s="22">
        <v>1.3360000000000001</v>
      </c>
      <c r="AC1246" s="21">
        <v>0.59</v>
      </c>
      <c r="AD1246" s="21">
        <v>0.42</v>
      </c>
      <c r="AE1246" s="102">
        <v>0.29428522400915402</v>
      </c>
      <c r="AF1246" s="102">
        <v>0.62328822996074995</v>
      </c>
      <c r="AG1246" s="23">
        <v>1</v>
      </c>
      <c r="AH1246" s="23">
        <v>1</v>
      </c>
      <c r="AI1246" s="2">
        <v>71.8</v>
      </c>
      <c r="AJ1246" s="2">
        <v>108.1</v>
      </c>
      <c r="AK1246" s="2">
        <v>89.6</v>
      </c>
      <c r="AL1246" s="2">
        <v>119.7</v>
      </c>
      <c r="AM1246" s="2">
        <v>5.33</v>
      </c>
      <c r="AN1246" s="2">
        <v>2.9</v>
      </c>
      <c r="AO1246" s="2">
        <v>2.0699999999999998</v>
      </c>
      <c r="AP1246" s="2">
        <v>6.36</v>
      </c>
      <c r="AQ1246" s="2" t="s">
        <v>30</v>
      </c>
      <c r="AR1246" s="2" t="s">
        <v>30</v>
      </c>
      <c r="AS1246" s="2" t="s">
        <v>30</v>
      </c>
      <c r="AT1246" s="2" t="s">
        <v>30</v>
      </c>
      <c r="AU1246" s="2" t="s">
        <v>30</v>
      </c>
      <c r="AV1246" s="2" t="s">
        <v>30</v>
      </c>
      <c r="AW1246" s="2" t="s">
        <v>30</v>
      </c>
      <c r="AX1246" s="2" t="s">
        <v>30</v>
      </c>
      <c r="AY1246" s="2" t="s">
        <v>30</v>
      </c>
      <c r="AZ1246" s="2" t="s">
        <v>30</v>
      </c>
      <c r="BA1246" s="2" t="s">
        <v>30</v>
      </c>
      <c r="BB1246" s="2" t="s">
        <v>30</v>
      </c>
      <c r="BC1246" s="2" t="s">
        <v>40</v>
      </c>
    </row>
    <row r="1247" spans="1:55">
      <c r="A1247" s="2" t="b">
        <v>0</v>
      </c>
      <c r="B1247" s="2" t="s">
        <v>30</v>
      </c>
      <c r="C1247" s="2" t="s">
        <v>12301</v>
      </c>
      <c r="D1247" s="2" t="s">
        <v>7046</v>
      </c>
      <c r="E1247" s="2" t="s">
        <v>7047</v>
      </c>
      <c r="F1247" s="2">
        <v>0</v>
      </c>
      <c r="G1247" s="2">
        <v>27.001000000000001</v>
      </c>
      <c r="H1247" s="2">
        <v>37</v>
      </c>
      <c r="I1247" s="2">
        <v>6</v>
      </c>
      <c r="J1247" s="2">
        <v>18</v>
      </c>
      <c r="K1247" s="2">
        <v>6</v>
      </c>
      <c r="L1247" s="2">
        <v>1</v>
      </c>
      <c r="M1247" s="2">
        <v>204</v>
      </c>
      <c r="N1247" s="2">
        <v>22.7</v>
      </c>
      <c r="O1247" s="2">
        <v>7.33</v>
      </c>
      <c r="P1247" s="2">
        <v>76.900000000000006</v>
      </c>
      <c r="Q1247" s="2">
        <v>6</v>
      </c>
      <c r="R1247" s="2" t="s">
        <v>235</v>
      </c>
      <c r="S1247" s="2" t="s">
        <v>34</v>
      </c>
      <c r="T1247" s="2" t="s">
        <v>1468</v>
      </c>
      <c r="U1247" s="2" t="s">
        <v>7048</v>
      </c>
      <c r="V1247" s="2" t="s">
        <v>7049</v>
      </c>
      <c r="W1247" s="2" t="s">
        <v>7050</v>
      </c>
      <c r="X1247" s="2" t="s">
        <v>7051</v>
      </c>
      <c r="Y1247" s="2" t="s">
        <v>2385</v>
      </c>
      <c r="Z1247" s="2">
        <v>0</v>
      </c>
      <c r="AA1247" s="22">
        <v>1.292</v>
      </c>
      <c r="AB1247" s="22">
        <v>1.1339999999999999</v>
      </c>
      <c r="AC1247" s="21">
        <v>0.37</v>
      </c>
      <c r="AD1247" s="21">
        <v>0.18</v>
      </c>
      <c r="AE1247" s="102">
        <v>0.99988343806370905</v>
      </c>
      <c r="AF1247" s="102">
        <v>0.99998647030883203</v>
      </c>
      <c r="AG1247" s="23">
        <v>1</v>
      </c>
      <c r="AH1247" s="23">
        <v>1</v>
      </c>
      <c r="AI1247" s="2">
        <v>95.5</v>
      </c>
      <c r="AJ1247" s="2">
        <v>123.4</v>
      </c>
      <c r="AK1247" s="2">
        <v>98.9</v>
      </c>
      <c r="AL1247" s="2">
        <v>112.2</v>
      </c>
      <c r="AM1247" s="2">
        <v>5.41</v>
      </c>
      <c r="AN1247" s="2">
        <v>13.82</v>
      </c>
      <c r="AO1247" s="2">
        <v>3.78</v>
      </c>
      <c r="AP1247" s="2">
        <v>3.6</v>
      </c>
      <c r="AQ1247" s="2" t="s">
        <v>30</v>
      </c>
      <c r="AR1247" s="2" t="s">
        <v>30</v>
      </c>
      <c r="AS1247" s="2" t="s">
        <v>30</v>
      </c>
      <c r="AT1247" s="2" t="s">
        <v>30</v>
      </c>
      <c r="AU1247" s="2" t="s">
        <v>30</v>
      </c>
      <c r="AV1247" s="2" t="s">
        <v>30</v>
      </c>
      <c r="AW1247" s="2" t="s">
        <v>30</v>
      </c>
      <c r="AX1247" s="2" t="s">
        <v>30</v>
      </c>
      <c r="AY1247" s="2" t="s">
        <v>30</v>
      </c>
      <c r="AZ1247" s="2" t="s">
        <v>30</v>
      </c>
      <c r="BA1247" s="2" t="s">
        <v>30</v>
      </c>
      <c r="BB1247" s="2" t="s">
        <v>30</v>
      </c>
      <c r="BC1247" s="2" t="s">
        <v>40</v>
      </c>
    </row>
    <row r="1248" spans="1:55">
      <c r="A1248" s="2" t="b">
        <v>0</v>
      </c>
      <c r="B1248" s="2" t="s">
        <v>30</v>
      </c>
      <c r="C1248" s="2" t="s">
        <v>12301</v>
      </c>
      <c r="D1248" s="2" t="s">
        <v>8298</v>
      </c>
      <c r="E1248" s="2" t="s">
        <v>8299</v>
      </c>
      <c r="F1248" s="2">
        <v>0</v>
      </c>
      <c r="G1248" s="2">
        <v>26.956</v>
      </c>
      <c r="H1248" s="2">
        <v>43</v>
      </c>
      <c r="I1248" s="2">
        <v>5</v>
      </c>
      <c r="J1248" s="2">
        <v>14</v>
      </c>
      <c r="K1248" s="2">
        <v>5</v>
      </c>
      <c r="L1248" s="2">
        <v>1</v>
      </c>
      <c r="M1248" s="2">
        <v>183</v>
      </c>
      <c r="N1248" s="2">
        <v>20.100000000000001</v>
      </c>
      <c r="O1248" s="2">
        <v>6.67</v>
      </c>
      <c r="P1248" s="2">
        <v>77.61</v>
      </c>
      <c r="Q1248" s="2">
        <v>5</v>
      </c>
      <c r="R1248" s="2" t="s">
        <v>1956</v>
      </c>
      <c r="S1248" s="2" t="s">
        <v>86</v>
      </c>
      <c r="T1248" s="2" t="s">
        <v>151</v>
      </c>
      <c r="U1248" s="2" t="s">
        <v>8300</v>
      </c>
      <c r="V1248" s="2" t="s">
        <v>8301</v>
      </c>
      <c r="W1248" s="2" t="s">
        <v>8302</v>
      </c>
      <c r="X1248" s="2" t="s">
        <v>8303</v>
      </c>
      <c r="Y1248" s="2" t="s">
        <v>40</v>
      </c>
      <c r="Z1248" s="2">
        <v>0</v>
      </c>
      <c r="AA1248" s="22">
        <v>0.91600000000000004</v>
      </c>
      <c r="AB1248" s="22">
        <v>0.97299999999999998</v>
      </c>
      <c r="AC1248" s="21">
        <v>-0.13</v>
      </c>
      <c r="AD1248" s="21">
        <v>-0.04</v>
      </c>
      <c r="AE1248" s="102">
        <v>0.99999999941633599</v>
      </c>
      <c r="AF1248" s="102">
        <v>0.99999992518495295</v>
      </c>
      <c r="AG1248" s="23">
        <v>1</v>
      </c>
      <c r="AH1248" s="23">
        <v>1</v>
      </c>
      <c r="AI1248" s="2">
        <v>107.6</v>
      </c>
      <c r="AJ1248" s="2">
        <v>98.6</v>
      </c>
      <c r="AK1248" s="2">
        <v>117.9</v>
      </c>
      <c r="AL1248" s="2">
        <v>114.7</v>
      </c>
      <c r="AM1248" s="2">
        <v>1.5</v>
      </c>
      <c r="AN1248" s="2">
        <v>12.18</v>
      </c>
      <c r="AO1248" s="2">
        <v>10.67</v>
      </c>
      <c r="AP1248" s="2">
        <v>6.15</v>
      </c>
      <c r="AQ1248" s="2" t="s">
        <v>30</v>
      </c>
      <c r="AR1248" s="2" t="s">
        <v>30</v>
      </c>
      <c r="AS1248" s="2" t="s">
        <v>30</v>
      </c>
      <c r="AT1248" s="2" t="s">
        <v>30</v>
      </c>
      <c r="AU1248" s="2" t="s">
        <v>30</v>
      </c>
      <c r="AV1248" s="2" t="s">
        <v>30</v>
      </c>
      <c r="AW1248" s="2" t="s">
        <v>30</v>
      </c>
      <c r="AX1248" s="2" t="s">
        <v>30</v>
      </c>
      <c r="AY1248" s="2" t="s">
        <v>30</v>
      </c>
      <c r="AZ1248" s="2" t="s">
        <v>30</v>
      </c>
      <c r="BA1248" s="2" t="s">
        <v>30</v>
      </c>
      <c r="BB1248" s="2" t="s">
        <v>30</v>
      </c>
      <c r="BC1248" s="2" t="s">
        <v>40</v>
      </c>
    </row>
    <row r="1249" spans="1:55">
      <c r="A1249" s="2" t="b">
        <v>0</v>
      </c>
      <c r="B1249" s="2" t="s">
        <v>30</v>
      </c>
      <c r="C1249" s="2" t="s">
        <v>12301</v>
      </c>
      <c r="D1249" s="2" t="s">
        <v>7668</v>
      </c>
      <c r="E1249" s="2" t="s">
        <v>7669</v>
      </c>
      <c r="F1249" s="2">
        <v>0</v>
      </c>
      <c r="G1249" s="2">
        <v>26.908999999999999</v>
      </c>
      <c r="H1249" s="2">
        <v>33</v>
      </c>
      <c r="I1249" s="2">
        <v>5</v>
      </c>
      <c r="J1249" s="2">
        <v>25</v>
      </c>
      <c r="K1249" s="2">
        <v>5</v>
      </c>
      <c r="L1249" s="2">
        <v>1</v>
      </c>
      <c r="M1249" s="2">
        <v>165</v>
      </c>
      <c r="N1249" s="2">
        <v>18.3</v>
      </c>
      <c r="O1249" s="2">
        <v>4.55</v>
      </c>
      <c r="P1249" s="2">
        <v>101.18</v>
      </c>
      <c r="Q1249" s="2">
        <v>5</v>
      </c>
      <c r="R1249" s="2" t="s">
        <v>3225</v>
      </c>
      <c r="S1249" s="2" t="s">
        <v>7670</v>
      </c>
      <c r="T1249" s="2" t="s">
        <v>1844</v>
      </c>
      <c r="U1249" s="2" t="s">
        <v>7671</v>
      </c>
      <c r="V1249" s="2" t="s">
        <v>7672</v>
      </c>
      <c r="W1249" s="2" t="s">
        <v>7673</v>
      </c>
      <c r="X1249" s="2" t="s">
        <v>7674</v>
      </c>
      <c r="Y1249" s="2" t="s">
        <v>40</v>
      </c>
      <c r="Z1249" s="2">
        <v>0</v>
      </c>
      <c r="AA1249" s="22">
        <v>0.92800000000000005</v>
      </c>
      <c r="AB1249" s="22">
        <v>1.194</v>
      </c>
      <c r="AC1249" s="21">
        <v>-0.11</v>
      </c>
      <c r="AD1249" s="21">
        <v>0.26</v>
      </c>
      <c r="AE1249" s="102">
        <v>0.999978126092959</v>
      </c>
      <c r="AF1249" s="102">
        <v>0.999605608484469</v>
      </c>
      <c r="AG1249" s="23">
        <v>1</v>
      </c>
      <c r="AH1249" s="23">
        <v>1</v>
      </c>
      <c r="AI1249" s="2">
        <v>115.1</v>
      </c>
      <c r="AJ1249" s="2">
        <v>106.7</v>
      </c>
      <c r="AK1249" s="2">
        <v>91.8</v>
      </c>
      <c r="AL1249" s="2">
        <v>109.6</v>
      </c>
      <c r="AM1249" s="2">
        <v>2.7</v>
      </c>
      <c r="AN1249" s="2">
        <v>2.29</v>
      </c>
      <c r="AO1249" s="2">
        <v>5.44</v>
      </c>
      <c r="AP1249" s="2">
        <v>5.18</v>
      </c>
      <c r="AQ1249" s="2" t="s">
        <v>30</v>
      </c>
      <c r="AR1249" s="2" t="s">
        <v>30</v>
      </c>
      <c r="AS1249" s="2" t="s">
        <v>30</v>
      </c>
      <c r="AT1249" s="2" t="s">
        <v>30</v>
      </c>
      <c r="AU1249" s="2" t="s">
        <v>30</v>
      </c>
      <c r="AV1249" s="2" t="s">
        <v>30</v>
      </c>
      <c r="AW1249" s="2" t="s">
        <v>30</v>
      </c>
      <c r="AX1249" s="2" t="s">
        <v>30</v>
      </c>
      <c r="AY1249" s="2" t="s">
        <v>30</v>
      </c>
      <c r="AZ1249" s="2" t="s">
        <v>30</v>
      </c>
      <c r="BA1249" s="2" t="s">
        <v>30</v>
      </c>
      <c r="BB1249" s="2" t="s">
        <v>30</v>
      </c>
      <c r="BC1249" s="2" t="s">
        <v>40</v>
      </c>
    </row>
    <row r="1250" spans="1:55">
      <c r="A1250" s="2" t="b">
        <v>0</v>
      </c>
      <c r="B1250" s="2" t="s">
        <v>30</v>
      </c>
      <c r="C1250" s="2" t="s">
        <v>12301</v>
      </c>
      <c r="D1250" s="2" t="s">
        <v>9453</v>
      </c>
      <c r="E1250" s="2" t="s">
        <v>9454</v>
      </c>
      <c r="F1250" s="2">
        <v>0</v>
      </c>
      <c r="G1250" s="2">
        <v>26.893999999999998</v>
      </c>
      <c r="H1250" s="2">
        <v>19</v>
      </c>
      <c r="I1250" s="2">
        <v>7</v>
      </c>
      <c r="J1250" s="2">
        <v>13</v>
      </c>
      <c r="K1250" s="2">
        <v>7</v>
      </c>
      <c r="L1250" s="2">
        <v>1</v>
      </c>
      <c r="M1250" s="2">
        <v>500</v>
      </c>
      <c r="N1250" s="2">
        <v>54.3</v>
      </c>
      <c r="O1250" s="2">
        <v>6.29</v>
      </c>
      <c r="P1250" s="2">
        <v>56.1</v>
      </c>
      <c r="Q1250" s="2">
        <v>7</v>
      </c>
      <c r="R1250" s="2" t="s">
        <v>40</v>
      </c>
      <c r="S1250" s="2" t="s">
        <v>40</v>
      </c>
      <c r="T1250" s="2" t="s">
        <v>1903</v>
      </c>
      <c r="U1250" s="2" t="s">
        <v>9455</v>
      </c>
      <c r="V1250" s="2" t="s">
        <v>9456</v>
      </c>
      <c r="W1250" s="2" t="s">
        <v>9457</v>
      </c>
      <c r="X1250" s="2" t="s">
        <v>9458</v>
      </c>
      <c r="Y1250" s="2" t="s">
        <v>40</v>
      </c>
      <c r="Z1250" s="2">
        <v>0</v>
      </c>
      <c r="AA1250" s="22">
        <v>1.2649999999999999</v>
      </c>
      <c r="AB1250" s="22">
        <v>1.1919999999999999</v>
      </c>
      <c r="AC1250" s="21">
        <v>0.34</v>
      </c>
      <c r="AD1250" s="21">
        <v>0.25</v>
      </c>
      <c r="AE1250" s="102">
        <v>0.81125159462228402</v>
      </c>
      <c r="AF1250" s="102">
        <v>0.99134166625644904</v>
      </c>
      <c r="AG1250" s="23">
        <v>1</v>
      </c>
      <c r="AH1250" s="23">
        <v>1</v>
      </c>
      <c r="AI1250" s="2">
        <v>82.2</v>
      </c>
      <c r="AJ1250" s="2">
        <v>104</v>
      </c>
      <c r="AK1250" s="2">
        <v>79.400000000000006</v>
      </c>
      <c r="AL1250" s="2">
        <v>94.7</v>
      </c>
      <c r="AM1250" s="2">
        <v>7.03</v>
      </c>
      <c r="AN1250" s="2">
        <v>19.16</v>
      </c>
      <c r="AO1250" s="2">
        <v>6.69</v>
      </c>
      <c r="AP1250" s="2">
        <v>11.41</v>
      </c>
      <c r="AQ1250" s="2" t="s">
        <v>30</v>
      </c>
      <c r="AR1250" s="2" t="s">
        <v>30</v>
      </c>
      <c r="AS1250" s="2" t="s">
        <v>30</v>
      </c>
      <c r="AT1250" s="2" t="s">
        <v>30</v>
      </c>
      <c r="AU1250" s="2" t="s">
        <v>30</v>
      </c>
      <c r="AV1250" s="2" t="s">
        <v>30</v>
      </c>
      <c r="AW1250" s="2" t="s">
        <v>30</v>
      </c>
      <c r="AX1250" s="2" t="s">
        <v>30</v>
      </c>
      <c r="AY1250" s="2" t="s">
        <v>30</v>
      </c>
      <c r="AZ1250" s="2" t="s">
        <v>30</v>
      </c>
      <c r="BA1250" s="2" t="s">
        <v>30</v>
      </c>
      <c r="BB1250" s="2" t="s">
        <v>30</v>
      </c>
      <c r="BC1250" s="2" t="s">
        <v>40</v>
      </c>
    </row>
    <row r="1251" spans="1:55">
      <c r="A1251" s="2" t="b">
        <v>0</v>
      </c>
      <c r="B1251" s="2" t="s">
        <v>30</v>
      </c>
      <c r="C1251" s="2" t="s">
        <v>12301</v>
      </c>
      <c r="D1251" s="2" t="s">
        <v>8103</v>
      </c>
      <c r="E1251" s="2" t="s">
        <v>8104</v>
      </c>
      <c r="F1251" s="2">
        <v>0</v>
      </c>
      <c r="G1251" s="2">
        <v>26.884</v>
      </c>
      <c r="H1251" s="2">
        <v>32</v>
      </c>
      <c r="I1251" s="2">
        <v>6</v>
      </c>
      <c r="J1251" s="2">
        <v>27</v>
      </c>
      <c r="K1251" s="2">
        <v>6</v>
      </c>
      <c r="L1251" s="2">
        <v>1</v>
      </c>
      <c r="M1251" s="2">
        <v>193</v>
      </c>
      <c r="N1251" s="2">
        <v>21.2</v>
      </c>
      <c r="O1251" s="2">
        <v>5.91</v>
      </c>
      <c r="P1251" s="2">
        <v>84.35</v>
      </c>
      <c r="Q1251" s="2">
        <v>6</v>
      </c>
      <c r="R1251" s="2" t="s">
        <v>53</v>
      </c>
      <c r="S1251" s="2" t="s">
        <v>86</v>
      </c>
      <c r="T1251" s="2" t="s">
        <v>158</v>
      </c>
      <c r="U1251" s="2" t="s">
        <v>8105</v>
      </c>
      <c r="V1251" s="2" t="s">
        <v>8106</v>
      </c>
      <c r="W1251" s="2" t="s">
        <v>8107</v>
      </c>
      <c r="X1251" s="2" t="s">
        <v>8108</v>
      </c>
      <c r="Y1251" s="2" t="s">
        <v>469</v>
      </c>
      <c r="Z1251" s="2">
        <v>0</v>
      </c>
      <c r="AA1251" s="22">
        <v>0.40799999999999997</v>
      </c>
      <c r="AB1251" s="22">
        <v>0.49199999999999999</v>
      </c>
      <c r="AC1251" s="21">
        <v>-1.29</v>
      </c>
      <c r="AD1251" s="21">
        <v>-1.02</v>
      </c>
      <c r="AE1251" s="102">
        <v>1.09817265406709E-4</v>
      </c>
      <c r="AF1251" s="102">
        <v>8.4300217185539995E-4</v>
      </c>
      <c r="AG1251" s="23">
        <v>2.3923347576806698E-3</v>
      </c>
      <c r="AH1251" s="23">
        <v>9.5188995238672299E-3</v>
      </c>
      <c r="AI1251" s="2">
        <v>149.69999999999999</v>
      </c>
      <c r="AJ1251" s="2">
        <v>61.1</v>
      </c>
      <c r="AK1251" s="2">
        <v>114.2</v>
      </c>
      <c r="AL1251" s="2">
        <v>56.2</v>
      </c>
      <c r="AM1251" s="2">
        <v>2.4700000000000002</v>
      </c>
      <c r="AN1251" s="2">
        <v>4.04</v>
      </c>
      <c r="AO1251" s="2">
        <v>1.1299999999999999</v>
      </c>
      <c r="AP1251" s="2">
        <v>6.51</v>
      </c>
      <c r="AQ1251" s="2" t="s">
        <v>30</v>
      </c>
      <c r="AR1251" s="2" t="s">
        <v>30</v>
      </c>
      <c r="AS1251" s="2" t="s">
        <v>30</v>
      </c>
      <c r="AT1251" s="2" t="s">
        <v>30</v>
      </c>
      <c r="AU1251" s="2" t="s">
        <v>30</v>
      </c>
      <c r="AV1251" s="2" t="s">
        <v>30</v>
      </c>
      <c r="AW1251" s="2" t="s">
        <v>30</v>
      </c>
      <c r="AX1251" s="2" t="s">
        <v>30</v>
      </c>
      <c r="AY1251" s="2" t="s">
        <v>30</v>
      </c>
      <c r="AZ1251" s="2" t="s">
        <v>30</v>
      </c>
      <c r="BA1251" s="2" t="s">
        <v>30</v>
      </c>
      <c r="BB1251" s="2" t="s">
        <v>30</v>
      </c>
      <c r="BC1251" s="2" t="s">
        <v>40</v>
      </c>
    </row>
    <row r="1252" spans="1:55">
      <c r="A1252" s="2" t="b">
        <v>0</v>
      </c>
      <c r="B1252" s="2" t="s">
        <v>30</v>
      </c>
      <c r="C1252" s="2" t="s">
        <v>12301</v>
      </c>
      <c r="D1252" s="2" t="s">
        <v>5806</v>
      </c>
      <c r="E1252" s="2" t="s">
        <v>5807</v>
      </c>
      <c r="F1252" s="2">
        <v>0</v>
      </c>
      <c r="G1252" s="2">
        <v>26.876000000000001</v>
      </c>
      <c r="H1252" s="2">
        <v>14</v>
      </c>
      <c r="I1252" s="2">
        <v>8</v>
      </c>
      <c r="J1252" s="2">
        <v>10</v>
      </c>
      <c r="K1252" s="2">
        <v>8</v>
      </c>
      <c r="L1252" s="2">
        <v>1</v>
      </c>
      <c r="M1252" s="2">
        <v>700</v>
      </c>
      <c r="N1252" s="2">
        <v>77.2</v>
      </c>
      <c r="O1252" s="2">
        <v>5.5</v>
      </c>
      <c r="P1252" s="2">
        <v>32.76</v>
      </c>
      <c r="Q1252" s="2">
        <v>8</v>
      </c>
      <c r="R1252" s="2" t="s">
        <v>921</v>
      </c>
      <c r="S1252" s="2" t="s">
        <v>141</v>
      </c>
      <c r="T1252" s="2" t="s">
        <v>4968</v>
      </c>
      <c r="U1252" s="2" t="s">
        <v>923</v>
      </c>
      <c r="V1252" s="2" t="s">
        <v>5808</v>
      </c>
      <c r="W1252" s="2" t="s">
        <v>5809</v>
      </c>
      <c r="X1252" s="2" t="s">
        <v>5810</v>
      </c>
      <c r="Y1252" s="2" t="s">
        <v>40</v>
      </c>
      <c r="Z1252" s="2">
        <v>0</v>
      </c>
      <c r="AA1252" s="22">
        <v>1.4370000000000001</v>
      </c>
      <c r="AB1252" s="22">
        <v>1.92</v>
      </c>
      <c r="AC1252" s="21">
        <v>0.52</v>
      </c>
      <c r="AD1252" s="21">
        <v>0.94</v>
      </c>
      <c r="AE1252" s="102">
        <v>0.98895108596555303</v>
      </c>
      <c r="AF1252" s="102">
        <v>0.89556397058582704</v>
      </c>
      <c r="AG1252" s="23">
        <v>1</v>
      </c>
      <c r="AH1252" s="23">
        <v>1</v>
      </c>
      <c r="AI1252" s="2">
        <v>85.6</v>
      </c>
      <c r="AJ1252" s="2">
        <v>123</v>
      </c>
      <c r="AK1252" s="2">
        <v>85</v>
      </c>
      <c r="AL1252" s="2">
        <v>163.1</v>
      </c>
      <c r="AM1252" s="2">
        <v>15.35</v>
      </c>
      <c r="AN1252" s="2">
        <v>3.26</v>
      </c>
      <c r="AO1252" s="2">
        <v>3.57</v>
      </c>
      <c r="AP1252" s="2">
        <v>2.4</v>
      </c>
      <c r="AQ1252" s="2" t="s">
        <v>30</v>
      </c>
      <c r="AR1252" s="2" t="s">
        <v>30</v>
      </c>
      <c r="AS1252" s="2" t="s">
        <v>30</v>
      </c>
      <c r="AT1252" s="2" t="s">
        <v>30</v>
      </c>
      <c r="AU1252" s="2" t="s">
        <v>30</v>
      </c>
      <c r="AV1252" s="2" t="s">
        <v>30</v>
      </c>
      <c r="AW1252" s="2" t="s">
        <v>30</v>
      </c>
      <c r="AX1252" s="2" t="s">
        <v>30</v>
      </c>
      <c r="AY1252" s="2" t="s">
        <v>30</v>
      </c>
      <c r="AZ1252" s="2" t="s">
        <v>30</v>
      </c>
      <c r="BA1252" s="2" t="s">
        <v>30</v>
      </c>
      <c r="BB1252" s="2" t="s">
        <v>30</v>
      </c>
      <c r="BC1252" s="2" t="s">
        <v>40</v>
      </c>
    </row>
    <row r="1253" spans="1:55">
      <c r="A1253" s="2" t="b">
        <v>0</v>
      </c>
      <c r="B1253" s="2" t="s">
        <v>30</v>
      </c>
      <c r="C1253" s="2" t="s">
        <v>12301</v>
      </c>
      <c r="D1253" s="2" t="s">
        <v>6434</v>
      </c>
      <c r="E1253" s="2" t="s">
        <v>6435</v>
      </c>
      <c r="F1253" s="2">
        <v>0</v>
      </c>
      <c r="G1253" s="2">
        <v>26.858000000000001</v>
      </c>
      <c r="H1253" s="2">
        <v>19</v>
      </c>
      <c r="I1253" s="2">
        <v>5</v>
      </c>
      <c r="J1253" s="2">
        <v>14</v>
      </c>
      <c r="K1253" s="2">
        <v>5</v>
      </c>
      <c r="L1253" s="2">
        <v>1</v>
      </c>
      <c r="M1253" s="2">
        <v>469</v>
      </c>
      <c r="N1253" s="2">
        <v>52.2</v>
      </c>
      <c r="O1253" s="2">
        <v>6.49</v>
      </c>
      <c r="P1253" s="2">
        <v>62.17</v>
      </c>
      <c r="Q1253" s="2">
        <v>5</v>
      </c>
      <c r="R1253" s="2" t="s">
        <v>235</v>
      </c>
      <c r="S1253" s="2" t="s">
        <v>86</v>
      </c>
      <c r="T1253" s="2" t="s">
        <v>6436</v>
      </c>
      <c r="U1253" s="2" t="s">
        <v>6437</v>
      </c>
      <c r="V1253" s="2" t="s">
        <v>6438</v>
      </c>
      <c r="W1253" s="2" t="s">
        <v>6439</v>
      </c>
      <c r="X1253" s="2" t="s">
        <v>6440</v>
      </c>
      <c r="Y1253" s="2" t="s">
        <v>2385</v>
      </c>
      <c r="Z1253" s="2">
        <v>0</v>
      </c>
      <c r="AA1253" s="22" t="s">
        <v>40</v>
      </c>
      <c r="AB1253" s="22" t="s">
        <v>40</v>
      </c>
      <c r="AC1253" s="21" t="s">
        <v>40</v>
      </c>
      <c r="AD1253" s="21" t="s">
        <v>40</v>
      </c>
      <c r="AE1253" s="102" t="s">
        <v>40</v>
      </c>
      <c r="AF1253" s="102" t="s">
        <v>40</v>
      </c>
      <c r="AG1253" s="23" t="s">
        <v>40</v>
      </c>
      <c r="AH1253" s="23" t="s">
        <v>40</v>
      </c>
      <c r="AI1253" s="2" t="s">
        <v>40</v>
      </c>
      <c r="AJ1253" s="2" t="s">
        <v>40</v>
      </c>
      <c r="AK1253" s="2" t="s">
        <v>40</v>
      </c>
      <c r="AL1253" s="2" t="s">
        <v>40</v>
      </c>
      <c r="AM1253" s="2" t="s">
        <v>40</v>
      </c>
      <c r="AN1253" s="2" t="s">
        <v>40</v>
      </c>
      <c r="AO1253" s="2" t="s">
        <v>40</v>
      </c>
      <c r="AP1253" s="2" t="s">
        <v>40</v>
      </c>
      <c r="AQ1253" s="2" t="s">
        <v>30</v>
      </c>
      <c r="AR1253" s="2" t="s">
        <v>30</v>
      </c>
      <c r="AS1253" s="2" t="s">
        <v>30</v>
      </c>
      <c r="AT1253" s="2" t="s">
        <v>30</v>
      </c>
      <c r="AU1253" s="2" t="s">
        <v>30</v>
      </c>
      <c r="AV1253" s="2" t="s">
        <v>30</v>
      </c>
      <c r="AW1253" s="2" t="s">
        <v>30</v>
      </c>
      <c r="AX1253" s="2" t="s">
        <v>30</v>
      </c>
      <c r="AY1253" s="2" t="s">
        <v>30</v>
      </c>
      <c r="AZ1253" s="2" t="s">
        <v>30</v>
      </c>
      <c r="BA1253" s="2" t="s">
        <v>30</v>
      </c>
      <c r="BB1253" s="2" t="s">
        <v>30</v>
      </c>
      <c r="BC1253" s="2" t="s">
        <v>40</v>
      </c>
    </row>
    <row r="1254" spans="1:55">
      <c r="A1254" s="2" t="b">
        <v>0</v>
      </c>
      <c r="B1254" s="2" t="s">
        <v>30</v>
      </c>
      <c r="C1254" s="2" t="s">
        <v>12301</v>
      </c>
      <c r="D1254" s="2" t="s">
        <v>8875</v>
      </c>
      <c r="E1254" s="2" t="s">
        <v>8876</v>
      </c>
      <c r="F1254" s="2">
        <v>0</v>
      </c>
      <c r="G1254" s="2">
        <v>26.853000000000002</v>
      </c>
      <c r="H1254" s="2">
        <v>59</v>
      </c>
      <c r="I1254" s="2">
        <v>4</v>
      </c>
      <c r="J1254" s="2">
        <v>17</v>
      </c>
      <c r="K1254" s="2">
        <v>4</v>
      </c>
      <c r="L1254" s="2">
        <v>1</v>
      </c>
      <c r="M1254" s="2">
        <v>113</v>
      </c>
      <c r="N1254" s="2">
        <v>12.4</v>
      </c>
      <c r="O1254" s="2">
        <v>7.96</v>
      </c>
      <c r="P1254" s="2">
        <v>75.510000000000005</v>
      </c>
      <c r="Q1254" s="2">
        <v>4</v>
      </c>
      <c r="R1254" s="2" t="s">
        <v>40</v>
      </c>
      <c r="S1254" s="2" t="s">
        <v>86</v>
      </c>
      <c r="T1254" s="2" t="s">
        <v>40</v>
      </c>
      <c r="U1254" s="2" t="s">
        <v>8877</v>
      </c>
      <c r="V1254" s="2" t="s">
        <v>8878</v>
      </c>
      <c r="W1254" s="2" t="s">
        <v>40</v>
      </c>
      <c r="X1254" s="2" t="s">
        <v>8879</v>
      </c>
      <c r="Y1254" s="2" t="s">
        <v>40</v>
      </c>
      <c r="Z1254" s="2">
        <v>0</v>
      </c>
      <c r="AA1254" s="22">
        <v>0.89200000000000002</v>
      </c>
      <c r="AB1254" s="22">
        <v>0.871</v>
      </c>
      <c r="AC1254" s="21">
        <v>-0.16</v>
      </c>
      <c r="AD1254" s="21">
        <v>-0.2</v>
      </c>
      <c r="AE1254" s="102">
        <v>0.99695771364027796</v>
      </c>
      <c r="AF1254" s="102">
        <v>0.953464318539884</v>
      </c>
      <c r="AG1254" s="23">
        <v>1</v>
      </c>
      <c r="AH1254" s="23">
        <v>1</v>
      </c>
      <c r="AI1254" s="2">
        <v>99.9</v>
      </c>
      <c r="AJ1254" s="2">
        <v>89.1</v>
      </c>
      <c r="AK1254" s="2">
        <v>88</v>
      </c>
      <c r="AL1254" s="2">
        <v>76.7</v>
      </c>
      <c r="AM1254" s="2">
        <v>6.57</v>
      </c>
      <c r="AN1254" s="2">
        <v>1.5</v>
      </c>
      <c r="AO1254" s="2">
        <v>5.1100000000000003</v>
      </c>
      <c r="AP1254" s="2">
        <v>2.83</v>
      </c>
      <c r="AQ1254" s="2" t="s">
        <v>30</v>
      </c>
      <c r="AR1254" s="2" t="s">
        <v>30</v>
      </c>
      <c r="AS1254" s="2" t="s">
        <v>30</v>
      </c>
      <c r="AT1254" s="2" t="s">
        <v>30</v>
      </c>
      <c r="AU1254" s="2" t="s">
        <v>30</v>
      </c>
      <c r="AV1254" s="2" t="s">
        <v>30</v>
      </c>
      <c r="AW1254" s="2" t="s">
        <v>30</v>
      </c>
      <c r="AX1254" s="2" t="s">
        <v>30</v>
      </c>
      <c r="AY1254" s="2" t="s">
        <v>30</v>
      </c>
      <c r="AZ1254" s="2" t="s">
        <v>30</v>
      </c>
      <c r="BA1254" s="2" t="s">
        <v>30</v>
      </c>
      <c r="BB1254" s="2" t="s">
        <v>30</v>
      </c>
      <c r="BC1254" s="2" t="s">
        <v>40</v>
      </c>
    </row>
    <row r="1255" spans="1:55">
      <c r="A1255" s="2" t="b">
        <v>0</v>
      </c>
      <c r="B1255" s="2" t="s">
        <v>30</v>
      </c>
      <c r="C1255" s="2" t="s">
        <v>12301</v>
      </c>
      <c r="D1255" s="2" t="s">
        <v>9320</v>
      </c>
      <c r="E1255" s="2" t="s">
        <v>9321</v>
      </c>
      <c r="F1255" s="2">
        <v>0</v>
      </c>
      <c r="G1255" s="2">
        <v>26.835000000000001</v>
      </c>
      <c r="H1255" s="2">
        <v>51</v>
      </c>
      <c r="I1255" s="2">
        <v>5</v>
      </c>
      <c r="J1255" s="2">
        <v>15</v>
      </c>
      <c r="K1255" s="2">
        <v>4</v>
      </c>
      <c r="L1255" s="2">
        <v>1</v>
      </c>
      <c r="M1255" s="2">
        <v>176</v>
      </c>
      <c r="N1255" s="2">
        <v>19.100000000000001</v>
      </c>
      <c r="O1255" s="2">
        <v>6.39</v>
      </c>
      <c r="P1255" s="2">
        <v>60.88</v>
      </c>
      <c r="Q1255" s="2">
        <v>5</v>
      </c>
      <c r="R1255" s="2" t="s">
        <v>328</v>
      </c>
      <c r="S1255" s="2" t="s">
        <v>9322</v>
      </c>
      <c r="T1255" s="2" t="s">
        <v>45</v>
      </c>
      <c r="U1255" s="2" t="s">
        <v>9323</v>
      </c>
      <c r="V1255" s="2" t="s">
        <v>9324</v>
      </c>
      <c r="W1255" s="2" t="s">
        <v>9325</v>
      </c>
      <c r="X1255" s="2" t="s">
        <v>9326</v>
      </c>
      <c r="Y1255" s="2" t="s">
        <v>40</v>
      </c>
      <c r="Z1255" s="2">
        <v>0</v>
      </c>
      <c r="AA1255" s="22">
        <v>0.80900000000000005</v>
      </c>
      <c r="AB1255" s="22">
        <v>0.98199999999999998</v>
      </c>
      <c r="AC1255" s="21">
        <v>-0.31</v>
      </c>
      <c r="AD1255" s="21">
        <v>-0.03</v>
      </c>
      <c r="AE1255" s="102">
        <v>0.99854026684099395</v>
      </c>
      <c r="AF1255" s="102">
        <v>1</v>
      </c>
      <c r="AG1255" s="23">
        <v>1</v>
      </c>
      <c r="AH1255" s="23">
        <v>1</v>
      </c>
      <c r="AI1255" s="2">
        <v>113.9</v>
      </c>
      <c r="AJ1255" s="2">
        <v>92.1</v>
      </c>
      <c r="AK1255" s="2">
        <v>99.4</v>
      </c>
      <c r="AL1255" s="2">
        <v>97.6</v>
      </c>
      <c r="AM1255" s="2">
        <v>14.51</v>
      </c>
      <c r="AN1255" s="2">
        <v>4.3899999999999997</v>
      </c>
      <c r="AO1255" s="2">
        <v>6.68</v>
      </c>
      <c r="AP1255" s="2">
        <v>8.7799999999999994</v>
      </c>
      <c r="AQ1255" s="2" t="s">
        <v>30</v>
      </c>
      <c r="AR1255" s="2" t="s">
        <v>30</v>
      </c>
      <c r="AS1255" s="2" t="s">
        <v>30</v>
      </c>
      <c r="AT1255" s="2" t="s">
        <v>30</v>
      </c>
      <c r="AU1255" s="2" t="s">
        <v>30</v>
      </c>
      <c r="AV1255" s="2" t="s">
        <v>30</v>
      </c>
      <c r="AW1255" s="2" t="s">
        <v>30</v>
      </c>
      <c r="AX1255" s="2" t="s">
        <v>30</v>
      </c>
      <c r="AY1255" s="2" t="s">
        <v>30</v>
      </c>
      <c r="AZ1255" s="2" t="s">
        <v>30</v>
      </c>
      <c r="BA1255" s="2" t="s">
        <v>30</v>
      </c>
      <c r="BB1255" s="2" t="s">
        <v>30</v>
      </c>
      <c r="BC1255" s="2" t="s">
        <v>40</v>
      </c>
    </row>
    <row r="1256" spans="1:55">
      <c r="A1256" s="2" t="b">
        <v>0</v>
      </c>
      <c r="B1256" s="2" t="s">
        <v>30</v>
      </c>
      <c r="C1256" s="2" t="s">
        <v>12301</v>
      </c>
      <c r="D1256" s="2" t="s">
        <v>7234</v>
      </c>
      <c r="E1256" s="2" t="s">
        <v>7235</v>
      </c>
      <c r="F1256" s="2">
        <v>0</v>
      </c>
      <c r="G1256" s="2">
        <v>26.815999999999999</v>
      </c>
      <c r="H1256" s="2">
        <v>47</v>
      </c>
      <c r="I1256" s="2">
        <v>5</v>
      </c>
      <c r="J1256" s="2">
        <v>17</v>
      </c>
      <c r="K1256" s="2">
        <v>5</v>
      </c>
      <c r="L1256" s="2">
        <v>1</v>
      </c>
      <c r="M1256" s="2">
        <v>147</v>
      </c>
      <c r="N1256" s="2">
        <v>15.9</v>
      </c>
      <c r="O1256" s="2">
        <v>6.55</v>
      </c>
      <c r="P1256" s="2">
        <v>78.56</v>
      </c>
      <c r="Q1256" s="2">
        <v>5</v>
      </c>
      <c r="R1256" s="2" t="s">
        <v>132</v>
      </c>
      <c r="S1256" s="2" t="s">
        <v>40</v>
      </c>
      <c r="T1256" s="2" t="s">
        <v>937</v>
      </c>
      <c r="U1256" s="2" t="s">
        <v>7236</v>
      </c>
      <c r="V1256" s="2" t="s">
        <v>7237</v>
      </c>
      <c r="W1256" s="2" t="s">
        <v>7238</v>
      </c>
      <c r="X1256" s="2" t="s">
        <v>7239</v>
      </c>
      <c r="Y1256" s="2" t="s">
        <v>40</v>
      </c>
      <c r="Z1256" s="2">
        <v>0</v>
      </c>
      <c r="AA1256" s="22">
        <v>1.216</v>
      </c>
      <c r="AB1256" s="22">
        <v>1.25</v>
      </c>
      <c r="AC1256" s="21">
        <v>0.28000000000000003</v>
      </c>
      <c r="AD1256" s="21">
        <v>0.32</v>
      </c>
      <c r="AE1256" s="102">
        <v>0.99948493326711096</v>
      </c>
      <c r="AF1256" s="102">
        <v>0.99942015212200397</v>
      </c>
      <c r="AG1256" s="23">
        <v>1</v>
      </c>
      <c r="AH1256" s="23">
        <v>1</v>
      </c>
      <c r="AI1256" s="2">
        <v>86.9</v>
      </c>
      <c r="AJ1256" s="2">
        <v>105.7</v>
      </c>
      <c r="AK1256" s="2">
        <v>89</v>
      </c>
      <c r="AL1256" s="2">
        <v>111.2</v>
      </c>
      <c r="AM1256" s="2">
        <v>3.7</v>
      </c>
      <c r="AN1256" s="2">
        <v>2.2799999999999998</v>
      </c>
      <c r="AO1256" s="2">
        <v>7.44</v>
      </c>
      <c r="AP1256" s="2">
        <v>5.77</v>
      </c>
      <c r="AQ1256" s="2" t="s">
        <v>30</v>
      </c>
      <c r="AR1256" s="2" t="s">
        <v>30</v>
      </c>
      <c r="AS1256" s="2" t="s">
        <v>30</v>
      </c>
      <c r="AT1256" s="2" t="s">
        <v>30</v>
      </c>
      <c r="AU1256" s="2" t="s">
        <v>30</v>
      </c>
      <c r="AV1256" s="2" t="s">
        <v>30</v>
      </c>
      <c r="AW1256" s="2" t="s">
        <v>30</v>
      </c>
      <c r="AX1256" s="2" t="s">
        <v>30</v>
      </c>
      <c r="AY1256" s="2" t="s">
        <v>30</v>
      </c>
      <c r="AZ1256" s="2" t="s">
        <v>30</v>
      </c>
      <c r="BA1256" s="2" t="s">
        <v>30</v>
      </c>
      <c r="BB1256" s="2" t="s">
        <v>30</v>
      </c>
      <c r="BC1256" s="2" t="s">
        <v>40</v>
      </c>
    </row>
    <row r="1257" spans="1:55">
      <c r="A1257" s="2" t="b">
        <v>0</v>
      </c>
      <c r="B1257" s="2" t="s">
        <v>30</v>
      </c>
      <c r="C1257" s="2" t="s">
        <v>12301</v>
      </c>
      <c r="D1257" s="2" t="s">
        <v>7964</v>
      </c>
      <c r="E1257" s="2" t="s">
        <v>7965</v>
      </c>
      <c r="F1257" s="2">
        <v>0</v>
      </c>
      <c r="G1257" s="2">
        <v>26.756</v>
      </c>
      <c r="H1257" s="2">
        <v>8</v>
      </c>
      <c r="I1257" s="2">
        <v>8</v>
      </c>
      <c r="J1257" s="2">
        <v>18</v>
      </c>
      <c r="K1257" s="2">
        <v>2</v>
      </c>
      <c r="L1257" s="2">
        <v>1</v>
      </c>
      <c r="M1257" s="2">
        <v>1015</v>
      </c>
      <c r="N1257" s="2">
        <v>112.9</v>
      </c>
      <c r="O1257" s="2">
        <v>6.99</v>
      </c>
      <c r="P1257" s="2">
        <v>58.47</v>
      </c>
      <c r="Q1257" s="2">
        <v>8</v>
      </c>
      <c r="R1257" s="2" t="s">
        <v>33</v>
      </c>
      <c r="S1257" s="2" t="s">
        <v>141</v>
      </c>
      <c r="T1257" s="2" t="s">
        <v>77</v>
      </c>
      <c r="U1257" s="2" t="s">
        <v>1106</v>
      </c>
      <c r="V1257" s="2" t="s">
        <v>7966</v>
      </c>
      <c r="W1257" s="2" t="s">
        <v>40</v>
      </c>
      <c r="X1257" s="2" t="s">
        <v>7967</v>
      </c>
      <c r="Y1257" s="2" t="s">
        <v>2385</v>
      </c>
      <c r="Z1257" s="2">
        <v>0</v>
      </c>
      <c r="AA1257" s="22" t="s">
        <v>40</v>
      </c>
      <c r="AB1257" s="22" t="s">
        <v>40</v>
      </c>
      <c r="AC1257" s="21" t="s">
        <v>40</v>
      </c>
      <c r="AD1257" s="21" t="s">
        <v>40</v>
      </c>
      <c r="AE1257" s="102" t="s">
        <v>40</v>
      </c>
      <c r="AF1257" s="102" t="s">
        <v>40</v>
      </c>
      <c r="AG1257" s="23" t="s">
        <v>40</v>
      </c>
      <c r="AH1257" s="23" t="s">
        <v>40</v>
      </c>
      <c r="AI1257" s="2" t="s">
        <v>40</v>
      </c>
      <c r="AJ1257" s="2" t="s">
        <v>40</v>
      </c>
      <c r="AK1257" s="2" t="s">
        <v>40</v>
      </c>
      <c r="AL1257" s="2" t="s">
        <v>40</v>
      </c>
      <c r="AM1257" s="2" t="s">
        <v>40</v>
      </c>
      <c r="AN1257" s="2" t="s">
        <v>40</v>
      </c>
      <c r="AO1257" s="2" t="s">
        <v>40</v>
      </c>
      <c r="AP1257" s="2" t="s">
        <v>40</v>
      </c>
      <c r="AQ1257" s="2" t="s">
        <v>30</v>
      </c>
      <c r="AR1257" s="2" t="s">
        <v>30</v>
      </c>
      <c r="AS1257" s="2" t="s">
        <v>12300</v>
      </c>
      <c r="AT1257" s="2" t="s">
        <v>30</v>
      </c>
      <c r="AU1257" s="2" t="s">
        <v>30</v>
      </c>
      <c r="AV1257" s="2" t="s">
        <v>12300</v>
      </c>
      <c r="AW1257" s="2" t="s">
        <v>30</v>
      </c>
      <c r="AX1257" s="2" t="s">
        <v>30</v>
      </c>
      <c r="AY1257" s="2" t="s">
        <v>12300</v>
      </c>
      <c r="AZ1257" s="2" t="s">
        <v>30</v>
      </c>
      <c r="BA1257" s="2" t="s">
        <v>30</v>
      </c>
      <c r="BB1257" s="2" t="s">
        <v>12300</v>
      </c>
      <c r="BC1257" s="2" t="s">
        <v>40</v>
      </c>
    </row>
    <row r="1258" spans="1:55">
      <c r="A1258" s="2" t="b">
        <v>0</v>
      </c>
      <c r="B1258" s="2" t="s">
        <v>30</v>
      </c>
      <c r="C1258" s="2" t="s">
        <v>12301</v>
      </c>
      <c r="D1258" s="2" t="s">
        <v>9523</v>
      </c>
      <c r="E1258" s="2" t="s">
        <v>9524</v>
      </c>
      <c r="F1258" s="2">
        <v>0</v>
      </c>
      <c r="G1258" s="2">
        <v>26.731999999999999</v>
      </c>
      <c r="H1258" s="2">
        <v>34</v>
      </c>
      <c r="I1258" s="2">
        <v>5</v>
      </c>
      <c r="J1258" s="2">
        <v>22</v>
      </c>
      <c r="K1258" s="2">
        <v>5</v>
      </c>
      <c r="L1258" s="2">
        <v>1</v>
      </c>
      <c r="M1258" s="2">
        <v>166</v>
      </c>
      <c r="N1258" s="2">
        <v>19</v>
      </c>
      <c r="O1258" s="2">
        <v>6.89</v>
      </c>
      <c r="P1258" s="2">
        <v>84.11</v>
      </c>
      <c r="Q1258" s="2">
        <v>5</v>
      </c>
      <c r="R1258" s="2" t="s">
        <v>3225</v>
      </c>
      <c r="S1258" s="2" t="s">
        <v>40</v>
      </c>
      <c r="T1258" s="2" t="s">
        <v>937</v>
      </c>
      <c r="U1258" s="2" t="s">
        <v>3646</v>
      </c>
      <c r="V1258" s="2" t="s">
        <v>9525</v>
      </c>
      <c r="W1258" s="2" t="s">
        <v>9526</v>
      </c>
      <c r="X1258" s="2" t="s">
        <v>9527</v>
      </c>
      <c r="Y1258" s="2" t="s">
        <v>40</v>
      </c>
      <c r="Z1258" s="2">
        <v>0</v>
      </c>
      <c r="AA1258" s="22">
        <v>0.625</v>
      </c>
      <c r="AB1258" s="22">
        <v>0.68500000000000005</v>
      </c>
      <c r="AC1258" s="21">
        <v>-0.68</v>
      </c>
      <c r="AD1258" s="21">
        <v>-0.55000000000000004</v>
      </c>
      <c r="AE1258" s="102">
        <v>0.87198272102978103</v>
      </c>
      <c r="AF1258" s="102">
        <v>0.95095170753836999</v>
      </c>
      <c r="AG1258" s="23">
        <v>1</v>
      </c>
      <c r="AH1258" s="23">
        <v>1</v>
      </c>
      <c r="AI1258" s="2">
        <v>80.7</v>
      </c>
      <c r="AJ1258" s="2">
        <v>50.4</v>
      </c>
      <c r="AK1258" s="2">
        <v>63.1</v>
      </c>
      <c r="AL1258" s="2">
        <v>43.2</v>
      </c>
      <c r="AM1258" s="2">
        <v>1.7</v>
      </c>
      <c r="AN1258" s="2">
        <v>7.12</v>
      </c>
      <c r="AO1258" s="2">
        <v>5.0199999999999996</v>
      </c>
      <c r="AP1258" s="2">
        <v>5.81</v>
      </c>
      <c r="AQ1258" s="2" t="s">
        <v>30</v>
      </c>
      <c r="AR1258" s="2" t="s">
        <v>30</v>
      </c>
      <c r="AS1258" s="2" t="s">
        <v>30</v>
      </c>
      <c r="AT1258" s="2" t="s">
        <v>30</v>
      </c>
      <c r="AU1258" s="2" t="s">
        <v>30</v>
      </c>
      <c r="AV1258" s="2" t="s">
        <v>30</v>
      </c>
      <c r="AW1258" s="2" t="s">
        <v>30</v>
      </c>
      <c r="AX1258" s="2" t="s">
        <v>30</v>
      </c>
      <c r="AY1258" s="2" t="s">
        <v>30</v>
      </c>
      <c r="AZ1258" s="2" t="s">
        <v>30</v>
      </c>
      <c r="BA1258" s="2" t="s">
        <v>30</v>
      </c>
      <c r="BB1258" s="2" t="s">
        <v>30</v>
      </c>
      <c r="BC1258" s="2" t="s">
        <v>40</v>
      </c>
    </row>
    <row r="1259" spans="1:55">
      <c r="A1259" s="2" t="b">
        <v>0</v>
      </c>
      <c r="B1259" s="2" t="s">
        <v>30</v>
      </c>
      <c r="C1259" s="2" t="s">
        <v>12301</v>
      </c>
      <c r="D1259" s="2" t="s">
        <v>6988</v>
      </c>
      <c r="E1259" s="2" t="s">
        <v>6989</v>
      </c>
      <c r="F1259" s="2">
        <v>0</v>
      </c>
      <c r="G1259" s="2">
        <v>26.722000000000001</v>
      </c>
      <c r="H1259" s="2">
        <v>21</v>
      </c>
      <c r="I1259" s="2">
        <v>6</v>
      </c>
      <c r="J1259" s="2">
        <v>17</v>
      </c>
      <c r="K1259" s="2">
        <v>6</v>
      </c>
      <c r="L1259" s="2">
        <v>1</v>
      </c>
      <c r="M1259" s="2">
        <v>304</v>
      </c>
      <c r="N1259" s="2">
        <v>33.799999999999997</v>
      </c>
      <c r="O1259" s="2">
        <v>7.4</v>
      </c>
      <c r="P1259" s="2">
        <v>49.64</v>
      </c>
      <c r="Q1259" s="2">
        <v>6</v>
      </c>
      <c r="R1259" s="2" t="s">
        <v>235</v>
      </c>
      <c r="S1259" s="2" t="s">
        <v>40</v>
      </c>
      <c r="T1259" s="2" t="s">
        <v>2111</v>
      </c>
      <c r="U1259" s="2" t="s">
        <v>5092</v>
      </c>
      <c r="V1259" s="2" t="s">
        <v>6990</v>
      </c>
      <c r="W1259" s="2" t="s">
        <v>6991</v>
      </c>
      <c r="X1259" s="2" t="s">
        <v>6992</v>
      </c>
      <c r="Y1259" s="2" t="s">
        <v>40</v>
      </c>
      <c r="Z1259" s="2">
        <v>0</v>
      </c>
      <c r="AA1259" s="22">
        <v>1.1919999999999999</v>
      </c>
      <c r="AB1259" s="22">
        <v>1.2330000000000001</v>
      </c>
      <c r="AC1259" s="21">
        <v>0.25</v>
      </c>
      <c r="AD1259" s="21">
        <v>0.3</v>
      </c>
      <c r="AE1259" s="102">
        <v>0.977386082524483</v>
      </c>
      <c r="AF1259" s="102">
        <v>0.96860952197738504</v>
      </c>
      <c r="AG1259" s="23">
        <v>1</v>
      </c>
      <c r="AH1259" s="23">
        <v>1</v>
      </c>
      <c r="AI1259" s="2">
        <v>95.8</v>
      </c>
      <c r="AJ1259" s="2">
        <v>114.2</v>
      </c>
      <c r="AK1259" s="2">
        <v>83.6</v>
      </c>
      <c r="AL1259" s="2">
        <v>103</v>
      </c>
      <c r="AM1259" s="2">
        <v>2.5299999999999998</v>
      </c>
      <c r="AN1259" s="2">
        <v>3.43</v>
      </c>
      <c r="AO1259" s="2">
        <v>3.54</v>
      </c>
      <c r="AP1259" s="2">
        <v>2.13</v>
      </c>
      <c r="AQ1259" s="2" t="s">
        <v>30</v>
      </c>
      <c r="AR1259" s="2" t="s">
        <v>30</v>
      </c>
      <c r="AS1259" s="2" t="s">
        <v>30</v>
      </c>
      <c r="AT1259" s="2" t="s">
        <v>30</v>
      </c>
      <c r="AU1259" s="2" t="s">
        <v>30</v>
      </c>
      <c r="AV1259" s="2" t="s">
        <v>30</v>
      </c>
      <c r="AW1259" s="2" t="s">
        <v>30</v>
      </c>
      <c r="AX1259" s="2" t="s">
        <v>30</v>
      </c>
      <c r="AY1259" s="2" t="s">
        <v>30</v>
      </c>
      <c r="AZ1259" s="2" t="s">
        <v>30</v>
      </c>
      <c r="BA1259" s="2" t="s">
        <v>30</v>
      </c>
      <c r="BB1259" s="2" t="s">
        <v>30</v>
      </c>
      <c r="BC1259" s="2" t="s">
        <v>40</v>
      </c>
    </row>
    <row r="1260" spans="1:55">
      <c r="A1260" s="2" t="b">
        <v>0</v>
      </c>
      <c r="B1260" s="2" t="s">
        <v>30</v>
      </c>
      <c r="C1260" s="2" t="s">
        <v>12301</v>
      </c>
      <c r="D1260" s="2" t="s">
        <v>6422</v>
      </c>
      <c r="E1260" s="2" t="s">
        <v>6423</v>
      </c>
      <c r="F1260" s="2">
        <v>0</v>
      </c>
      <c r="G1260" s="2">
        <v>26.699000000000002</v>
      </c>
      <c r="H1260" s="2">
        <v>20</v>
      </c>
      <c r="I1260" s="2">
        <v>7</v>
      </c>
      <c r="J1260" s="2">
        <v>19</v>
      </c>
      <c r="K1260" s="2">
        <v>6</v>
      </c>
      <c r="L1260" s="2">
        <v>1</v>
      </c>
      <c r="M1260" s="2">
        <v>359</v>
      </c>
      <c r="N1260" s="2">
        <v>39.1</v>
      </c>
      <c r="O1260" s="2">
        <v>7.05</v>
      </c>
      <c r="P1260" s="2">
        <v>56.87</v>
      </c>
      <c r="Q1260" s="2">
        <v>7</v>
      </c>
      <c r="R1260" s="2" t="s">
        <v>95</v>
      </c>
      <c r="S1260" s="2" t="s">
        <v>40</v>
      </c>
      <c r="T1260" s="2" t="s">
        <v>158</v>
      </c>
      <c r="U1260" s="2" t="s">
        <v>3901</v>
      </c>
      <c r="V1260" s="2" t="s">
        <v>6424</v>
      </c>
      <c r="W1260" s="2" t="s">
        <v>6425</v>
      </c>
      <c r="X1260" s="2" t="s">
        <v>6426</v>
      </c>
      <c r="Y1260" s="2" t="s">
        <v>3905</v>
      </c>
      <c r="Z1260" s="2">
        <v>1</v>
      </c>
      <c r="AA1260" s="22">
        <v>1.2430000000000001</v>
      </c>
      <c r="AB1260" s="22">
        <v>1.2130000000000001</v>
      </c>
      <c r="AC1260" s="21">
        <v>0.31</v>
      </c>
      <c r="AD1260" s="21">
        <v>0.28000000000000003</v>
      </c>
      <c r="AE1260" s="102">
        <v>4.1985864261384398E-2</v>
      </c>
      <c r="AF1260" s="102">
        <v>4.6470075692503603E-2</v>
      </c>
      <c r="AG1260" s="23">
        <v>0.28547377958367798</v>
      </c>
      <c r="AH1260" s="23">
        <v>0.26004051206100098</v>
      </c>
      <c r="AI1260" s="2">
        <v>92.3</v>
      </c>
      <c r="AJ1260" s="2">
        <v>114.7</v>
      </c>
      <c r="AK1260" s="2">
        <v>87</v>
      </c>
      <c r="AL1260" s="2">
        <v>105.6</v>
      </c>
      <c r="AM1260" s="2">
        <v>1.67</v>
      </c>
      <c r="AN1260" s="2">
        <v>2.77</v>
      </c>
      <c r="AO1260" s="2">
        <v>2.4900000000000002</v>
      </c>
      <c r="AP1260" s="2">
        <v>2.2799999999999998</v>
      </c>
      <c r="AQ1260" s="2" t="s">
        <v>30</v>
      </c>
      <c r="AR1260" s="2" t="s">
        <v>30</v>
      </c>
      <c r="AS1260" s="2" t="s">
        <v>30</v>
      </c>
      <c r="AT1260" s="2" t="s">
        <v>30</v>
      </c>
      <c r="AU1260" s="2" t="s">
        <v>30</v>
      </c>
      <c r="AV1260" s="2" t="s">
        <v>30</v>
      </c>
      <c r="AW1260" s="2" t="s">
        <v>30</v>
      </c>
      <c r="AX1260" s="2" t="s">
        <v>30</v>
      </c>
      <c r="AY1260" s="2" t="s">
        <v>30</v>
      </c>
      <c r="AZ1260" s="2" t="s">
        <v>30</v>
      </c>
      <c r="BA1260" s="2" t="s">
        <v>30</v>
      </c>
      <c r="BB1260" s="2" t="s">
        <v>30</v>
      </c>
      <c r="BC1260" s="2" t="s">
        <v>40</v>
      </c>
    </row>
    <row r="1261" spans="1:55">
      <c r="A1261" s="2" t="b">
        <v>0</v>
      </c>
      <c r="B1261" s="2" t="s">
        <v>30</v>
      </c>
      <c r="C1261" s="2" t="s">
        <v>12301</v>
      </c>
      <c r="D1261" s="2" t="s">
        <v>9046</v>
      </c>
      <c r="E1261" s="2" t="s">
        <v>9047</v>
      </c>
      <c r="F1261" s="2">
        <v>0</v>
      </c>
      <c r="G1261" s="2">
        <v>26.562000000000001</v>
      </c>
      <c r="H1261" s="2">
        <v>28</v>
      </c>
      <c r="I1261" s="2">
        <v>7</v>
      </c>
      <c r="J1261" s="2">
        <v>18</v>
      </c>
      <c r="K1261" s="2">
        <v>7</v>
      </c>
      <c r="L1261" s="2">
        <v>1</v>
      </c>
      <c r="M1261" s="2">
        <v>272</v>
      </c>
      <c r="N1261" s="2">
        <v>29.4</v>
      </c>
      <c r="O1261" s="2">
        <v>6.16</v>
      </c>
      <c r="P1261" s="2">
        <v>60.55</v>
      </c>
      <c r="Q1261" s="2">
        <v>7</v>
      </c>
      <c r="R1261" s="2" t="s">
        <v>921</v>
      </c>
      <c r="S1261" s="2" t="s">
        <v>141</v>
      </c>
      <c r="T1261" s="2" t="s">
        <v>40</v>
      </c>
      <c r="U1261" s="2" t="s">
        <v>9048</v>
      </c>
      <c r="V1261" s="2" t="s">
        <v>9049</v>
      </c>
      <c r="W1261" s="2" t="s">
        <v>9050</v>
      </c>
      <c r="X1261" s="2" t="s">
        <v>9051</v>
      </c>
      <c r="Y1261" s="2" t="s">
        <v>1180</v>
      </c>
      <c r="Z1261" s="2">
        <v>0</v>
      </c>
      <c r="AA1261" s="22">
        <v>1.395</v>
      </c>
      <c r="AB1261" s="22">
        <v>1.2130000000000001</v>
      </c>
      <c r="AC1261" s="21">
        <v>0.48</v>
      </c>
      <c r="AD1261" s="21">
        <v>0.28000000000000003</v>
      </c>
      <c r="AE1261" s="102">
        <v>7.1191412685250199E-2</v>
      </c>
      <c r="AF1261" s="102">
        <v>0.35421333184604298</v>
      </c>
      <c r="AG1261" s="23">
        <v>0.43285291623051197</v>
      </c>
      <c r="AH1261" s="23">
        <v>1</v>
      </c>
      <c r="AI1261" s="2">
        <v>62.5</v>
      </c>
      <c r="AJ1261" s="2">
        <v>87.3</v>
      </c>
      <c r="AK1261" s="2">
        <v>58.8</v>
      </c>
      <c r="AL1261" s="2">
        <v>71.3</v>
      </c>
      <c r="AM1261" s="2">
        <v>2.86</v>
      </c>
      <c r="AN1261" s="2">
        <v>1.56</v>
      </c>
      <c r="AO1261" s="2">
        <v>1.02</v>
      </c>
      <c r="AP1261" s="2">
        <v>4.2300000000000004</v>
      </c>
      <c r="AQ1261" s="2" t="s">
        <v>30</v>
      </c>
      <c r="AR1261" s="2" t="s">
        <v>30</v>
      </c>
      <c r="AS1261" s="2" t="s">
        <v>30</v>
      </c>
      <c r="AT1261" s="2" t="s">
        <v>30</v>
      </c>
      <c r="AU1261" s="2" t="s">
        <v>30</v>
      </c>
      <c r="AV1261" s="2" t="s">
        <v>30</v>
      </c>
      <c r="AW1261" s="2" t="s">
        <v>30</v>
      </c>
      <c r="AX1261" s="2" t="s">
        <v>30</v>
      </c>
      <c r="AY1261" s="2" t="s">
        <v>30</v>
      </c>
      <c r="AZ1261" s="2" t="s">
        <v>30</v>
      </c>
      <c r="BA1261" s="2" t="s">
        <v>30</v>
      </c>
      <c r="BB1261" s="2" t="s">
        <v>30</v>
      </c>
      <c r="BC1261" s="2" t="s">
        <v>40</v>
      </c>
    </row>
    <row r="1262" spans="1:55">
      <c r="A1262" s="2" t="b">
        <v>0</v>
      </c>
      <c r="B1262" s="2" t="s">
        <v>30</v>
      </c>
      <c r="C1262" s="2" t="s">
        <v>12301</v>
      </c>
      <c r="D1262" s="2" t="s">
        <v>9464</v>
      </c>
      <c r="E1262" s="2" t="s">
        <v>9465</v>
      </c>
      <c r="F1262" s="2">
        <v>0</v>
      </c>
      <c r="G1262" s="2">
        <v>26.553999999999998</v>
      </c>
      <c r="H1262" s="2">
        <v>26</v>
      </c>
      <c r="I1262" s="2">
        <v>6</v>
      </c>
      <c r="J1262" s="2">
        <v>9</v>
      </c>
      <c r="K1262" s="2">
        <v>6</v>
      </c>
      <c r="L1262" s="2">
        <v>1</v>
      </c>
      <c r="M1262" s="2">
        <v>257</v>
      </c>
      <c r="N1262" s="2">
        <v>29.3</v>
      </c>
      <c r="O1262" s="2">
        <v>5.14</v>
      </c>
      <c r="P1262" s="2">
        <v>29.81</v>
      </c>
      <c r="Q1262" s="2">
        <v>6</v>
      </c>
      <c r="R1262" s="2" t="s">
        <v>85</v>
      </c>
      <c r="S1262" s="2" t="s">
        <v>40</v>
      </c>
      <c r="T1262" s="2" t="s">
        <v>2111</v>
      </c>
      <c r="U1262" s="2" t="s">
        <v>9466</v>
      </c>
      <c r="V1262" s="2" t="s">
        <v>9467</v>
      </c>
      <c r="W1262" s="2" t="s">
        <v>9468</v>
      </c>
      <c r="X1262" s="2" t="s">
        <v>9469</v>
      </c>
      <c r="Y1262" s="2" t="s">
        <v>40</v>
      </c>
      <c r="Z1262" s="2">
        <v>0</v>
      </c>
      <c r="AA1262" s="22">
        <v>1.131</v>
      </c>
      <c r="AB1262" s="22">
        <v>1.23</v>
      </c>
      <c r="AC1262" s="21">
        <v>0.18</v>
      </c>
      <c r="AD1262" s="21">
        <v>0.3</v>
      </c>
      <c r="AE1262" s="102">
        <v>0.999917026177362</v>
      </c>
      <c r="AF1262" s="102">
        <v>0.99529489493896395</v>
      </c>
      <c r="AG1262" s="23">
        <v>1</v>
      </c>
      <c r="AH1262" s="23">
        <v>1</v>
      </c>
      <c r="AI1262" s="2">
        <v>98.6</v>
      </c>
      <c r="AJ1262" s="2">
        <v>111.5</v>
      </c>
      <c r="AK1262" s="2">
        <v>88.5</v>
      </c>
      <c r="AL1262" s="2">
        <v>108.8</v>
      </c>
      <c r="AM1262" s="2">
        <v>6.42</v>
      </c>
      <c r="AN1262" s="2">
        <v>3.35</v>
      </c>
      <c r="AO1262" s="2">
        <v>9.83</v>
      </c>
      <c r="AP1262" s="2">
        <v>2.25</v>
      </c>
      <c r="AQ1262" s="2" t="s">
        <v>30</v>
      </c>
      <c r="AR1262" s="2" t="s">
        <v>30</v>
      </c>
      <c r="AS1262" s="2" t="s">
        <v>30</v>
      </c>
      <c r="AT1262" s="2" t="s">
        <v>30</v>
      </c>
      <c r="AU1262" s="2" t="s">
        <v>30</v>
      </c>
      <c r="AV1262" s="2" t="s">
        <v>30</v>
      </c>
      <c r="AW1262" s="2" t="s">
        <v>30</v>
      </c>
      <c r="AX1262" s="2" t="s">
        <v>30</v>
      </c>
      <c r="AY1262" s="2" t="s">
        <v>30</v>
      </c>
      <c r="AZ1262" s="2" t="s">
        <v>30</v>
      </c>
      <c r="BA1262" s="2" t="s">
        <v>30</v>
      </c>
      <c r="BB1262" s="2" t="s">
        <v>30</v>
      </c>
      <c r="BC1262" s="2" t="s">
        <v>40</v>
      </c>
    </row>
    <row r="1263" spans="1:55">
      <c r="A1263" s="2" t="b">
        <v>0</v>
      </c>
      <c r="B1263" s="2" t="s">
        <v>30</v>
      </c>
      <c r="C1263" s="2" t="s">
        <v>12301</v>
      </c>
      <c r="D1263" s="2" t="s">
        <v>7635</v>
      </c>
      <c r="E1263" s="2" t="s">
        <v>7636</v>
      </c>
      <c r="F1263" s="2">
        <v>0</v>
      </c>
      <c r="G1263" s="2">
        <v>26.527999999999999</v>
      </c>
      <c r="H1263" s="2">
        <v>31</v>
      </c>
      <c r="I1263" s="2">
        <v>6</v>
      </c>
      <c r="J1263" s="2">
        <v>27</v>
      </c>
      <c r="K1263" s="2">
        <v>6</v>
      </c>
      <c r="L1263" s="2">
        <v>1</v>
      </c>
      <c r="M1263" s="2">
        <v>234</v>
      </c>
      <c r="N1263" s="2">
        <v>26.5</v>
      </c>
      <c r="O1263" s="2">
        <v>8.9499999999999993</v>
      </c>
      <c r="P1263" s="2">
        <v>101.94</v>
      </c>
      <c r="Q1263" s="2">
        <v>6</v>
      </c>
      <c r="R1263" s="2" t="s">
        <v>85</v>
      </c>
      <c r="S1263" s="2" t="s">
        <v>34</v>
      </c>
      <c r="T1263" s="2" t="s">
        <v>2111</v>
      </c>
      <c r="U1263" s="2" t="s">
        <v>5917</v>
      </c>
      <c r="V1263" s="2" t="s">
        <v>7637</v>
      </c>
      <c r="W1263" s="2" t="s">
        <v>40</v>
      </c>
      <c r="X1263" s="2" t="s">
        <v>7638</v>
      </c>
      <c r="Y1263" s="2" t="s">
        <v>40</v>
      </c>
      <c r="Z1263" s="2">
        <v>0</v>
      </c>
      <c r="AA1263" s="22">
        <v>1.2929999999999999</v>
      </c>
      <c r="AB1263" s="22">
        <v>1.3240000000000001</v>
      </c>
      <c r="AC1263" s="21">
        <v>0.37</v>
      </c>
      <c r="AD1263" s="21">
        <v>0.4</v>
      </c>
      <c r="AE1263" s="102">
        <v>0.46078041928996899</v>
      </c>
      <c r="AF1263" s="102">
        <v>0.38870804519985902</v>
      </c>
      <c r="AG1263" s="23">
        <v>1</v>
      </c>
      <c r="AH1263" s="23">
        <v>1</v>
      </c>
      <c r="AI1263" s="2">
        <v>88.1</v>
      </c>
      <c r="AJ1263" s="2">
        <v>114</v>
      </c>
      <c r="AK1263" s="2">
        <v>90.5</v>
      </c>
      <c r="AL1263" s="2">
        <v>119.8</v>
      </c>
      <c r="AM1263" s="2">
        <v>3.9</v>
      </c>
      <c r="AN1263" s="2">
        <v>1.59</v>
      </c>
      <c r="AO1263" s="2">
        <v>0.33</v>
      </c>
      <c r="AP1263" s="2">
        <v>4.08</v>
      </c>
      <c r="AQ1263" s="2" t="s">
        <v>30</v>
      </c>
      <c r="AR1263" s="2" t="s">
        <v>30</v>
      </c>
      <c r="AS1263" s="2" t="s">
        <v>30</v>
      </c>
      <c r="AT1263" s="2" t="s">
        <v>30</v>
      </c>
      <c r="AU1263" s="2" t="s">
        <v>30</v>
      </c>
      <c r="AV1263" s="2" t="s">
        <v>30</v>
      </c>
      <c r="AW1263" s="2" t="s">
        <v>30</v>
      </c>
      <c r="AX1263" s="2" t="s">
        <v>30</v>
      </c>
      <c r="AY1263" s="2" t="s">
        <v>30</v>
      </c>
      <c r="AZ1263" s="2" t="s">
        <v>30</v>
      </c>
      <c r="BA1263" s="2" t="s">
        <v>30</v>
      </c>
      <c r="BB1263" s="2" t="s">
        <v>30</v>
      </c>
      <c r="BC1263" s="2" t="s">
        <v>40</v>
      </c>
    </row>
    <row r="1264" spans="1:55">
      <c r="A1264" s="2" t="b">
        <v>0</v>
      </c>
      <c r="B1264" s="2" t="s">
        <v>30</v>
      </c>
      <c r="C1264" s="2" t="s">
        <v>12301</v>
      </c>
      <c r="D1264" s="2" t="s">
        <v>7916</v>
      </c>
      <c r="E1264" s="2" t="s">
        <v>7917</v>
      </c>
      <c r="F1264" s="2">
        <v>0</v>
      </c>
      <c r="G1264" s="2">
        <v>26.524000000000001</v>
      </c>
      <c r="H1264" s="2">
        <v>33</v>
      </c>
      <c r="I1264" s="2">
        <v>8</v>
      </c>
      <c r="J1264" s="2">
        <v>15</v>
      </c>
      <c r="K1264" s="2">
        <v>8</v>
      </c>
      <c r="L1264" s="2">
        <v>1</v>
      </c>
      <c r="M1264" s="2">
        <v>303</v>
      </c>
      <c r="N1264" s="2">
        <v>33.799999999999997</v>
      </c>
      <c r="O1264" s="2">
        <v>6</v>
      </c>
      <c r="P1264" s="2">
        <v>61.1</v>
      </c>
      <c r="Q1264" s="2">
        <v>8</v>
      </c>
      <c r="R1264" s="2" t="s">
        <v>33</v>
      </c>
      <c r="S1264" s="2" t="s">
        <v>314</v>
      </c>
      <c r="T1264" s="2" t="s">
        <v>214</v>
      </c>
      <c r="U1264" s="2" t="s">
        <v>7918</v>
      </c>
      <c r="V1264" s="2" t="s">
        <v>7919</v>
      </c>
      <c r="W1264" s="2" t="s">
        <v>7920</v>
      </c>
      <c r="X1264" s="2" t="s">
        <v>7921</v>
      </c>
      <c r="Y1264" s="2" t="s">
        <v>7842</v>
      </c>
      <c r="Z1264" s="2">
        <v>0</v>
      </c>
      <c r="AA1264" s="22">
        <v>1.35</v>
      </c>
      <c r="AB1264" s="22">
        <v>1.3220000000000001</v>
      </c>
      <c r="AC1264" s="21">
        <v>0.43</v>
      </c>
      <c r="AD1264" s="21">
        <v>0.4</v>
      </c>
      <c r="AE1264" s="102">
        <v>0.999937456591665</v>
      </c>
      <c r="AF1264" s="102">
        <v>0.99995633261744599</v>
      </c>
      <c r="AG1264" s="23">
        <v>1</v>
      </c>
      <c r="AH1264" s="23">
        <v>1</v>
      </c>
      <c r="AI1264" s="2">
        <v>90.1</v>
      </c>
      <c r="AJ1264" s="2">
        <v>121.7</v>
      </c>
      <c r="AK1264" s="2">
        <v>88.4</v>
      </c>
      <c r="AL1264" s="2">
        <v>116.9</v>
      </c>
      <c r="AM1264" s="2">
        <v>1.18</v>
      </c>
      <c r="AN1264" s="2">
        <v>8.06</v>
      </c>
      <c r="AO1264" s="2">
        <v>3.53</v>
      </c>
      <c r="AP1264" s="2">
        <v>4.0199999999999996</v>
      </c>
      <c r="AQ1264" s="2" t="s">
        <v>30</v>
      </c>
      <c r="AR1264" s="2" t="s">
        <v>30</v>
      </c>
      <c r="AS1264" s="2" t="s">
        <v>30</v>
      </c>
      <c r="AT1264" s="2" t="s">
        <v>30</v>
      </c>
      <c r="AU1264" s="2" t="s">
        <v>30</v>
      </c>
      <c r="AV1264" s="2" t="s">
        <v>30</v>
      </c>
      <c r="AW1264" s="2" t="s">
        <v>30</v>
      </c>
      <c r="AX1264" s="2" t="s">
        <v>30</v>
      </c>
      <c r="AY1264" s="2" t="s">
        <v>30</v>
      </c>
      <c r="AZ1264" s="2" t="s">
        <v>30</v>
      </c>
      <c r="BA1264" s="2" t="s">
        <v>30</v>
      </c>
      <c r="BB1264" s="2" t="s">
        <v>30</v>
      </c>
      <c r="BC1264" s="2" t="s">
        <v>40</v>
      </c>
    </row>
    <row r="1265" spans="1:55">
      <c r="A1265" s="2" t="b">
        <v>0</v>
      </c>
      <c r="B1265" s="2" t="s">
        <v>30</v>
      </c>
      <c r="C1265" s="2" t="s">
        <v>12301</v>
      </c>
      <c r="D1265" s="2" t="s">
        <v>8453</v>
      </c>
      <c r="E1265" s="2" t="s">
        <v>8454</v>
      </c>
      <c r="F1265" s="2">
        <v>0</v>
      </c>
      <c r="G1265" s="2">
        <v>26.488</v>
      </c>
      <c r="H1265" s="2">
        <v>48</v>
      </c>
      <c r="I1265" s="2">
        <v>4</v>
      </c>
      <c r="J1265" s="2">
        <v>27</v>
      </c>
      <c r="K1265" s="2">
        <v>4</v>
      </c>
      <c r="L1265" s="2">
        <v>1</v>
      </c>
      <c r="M1265" s="2">
        <v>104</v>
      </c>
      <c r="N1265" s="2">
        <v>11.5</v>
      </c>
      <c r="O1265" s="2">
        <v>8.15</v>
      </c>
      <c r="P1265" s="2">
        <v>110.67</v>
      </c>
      <c r="Q1265" s="2">
        <v>4</v>
      </c>
      <c r="R1265" s="2" t="s">
        <v>40</v>
      </c>
      <c r="S1265" s="2" t="s">
        <v>40</v>
      </c>
      <c r="T1265" s="2" t="s">
        <v>158</v>
      </c>
      <c r="U1265" s="2" t="s">
        <v>3125</v>
      </c>
      <c r="V1265" s="2" t="s">
        <v>8455</v>
      </c>
      <c r="W1265" s="2" t="s">
        <v>8456</v>
      </c>
      <c r="X1265" s="2" t="s">
        <v>8457</v>
      </c>
      <c r="Y1265" s="2" t="s">
        <v>40</v>
      </c>
      <c r="Z1265" s="2">
        <v>0</v>
      </c>
      <c r="AA1265" s="22">
        <v>0.58199999999999996</v>
      </c>
      <c r="AB1265" s="22">
        <v>0.56499999999999995</v>
      </c>
      <c r="AC1265" s="21">
        <v>-0.78</v>
      </c>
      <c r="AD1265" s="21">
        <v>-0.82</v>
      </c>
      <c r="AE1265" s="102">
        <v>0.359125123758468</v>
      </c>
      <c r="AF1265" s="102">
        <v>0.34907010145769102</v>
      </c>
      <c r="AG1265" s="23">
        <v>1</v>
      </c>
      <c r="AH1265" s="23">
        <v>1</v>
      </c>
      <c r="AI1265" s="2">
        <v>128.80000000000001</v>
      </c>
      <c r="AJ1265" s="2">
        <v>75</v>
      </c>
      <c r="AK1265" s="2">
        <v>81</v>
      </c>
      <c r="AL1265" s="2">
        <v>45.7</v>
      </c>
      <c r="AM1265" s="2">
        <v>8.89</v>
      </c>
      <c r="AN1265" s="2">
        <v>1.1000000000000001</v>
      </c>
      <c r="AO1265" s="2">
        <v>2.99</v>
      </c>
      <c r="AP1265" s="2">
        <v>7.77</v>
      </c>
      <c r="AQ1265" s="2" t="s">
        <v>30</v>
      </c>
      <c r="AR1265" s="2" t="s">
        <v>30</v>
      </c>
      <c r="AS1265" s="2" t="s">
        <v>30</v>
      </c>
      <c r="AT1265" s="2" t="s">
        <v>30</v>
      </c>
      <c r="AU1265" s="2" t="s">
        <v>30</v>
      </c>
      <c r="AV1265" s="2" t="s">
        <v>30</v>
      </c>
      <c r="AW1265" s="2" t="s">
        <v>30</v>
      </c>
      <c r="AX1265" s="2" t="s">
        <v>30</v>
      </c>
      <c r="AY1265" s="2" t="s">
        <v>30</v>
      </c>
      <c r="AZ1265" s="2" t="s">
        <v>30</v>
      </c>
      <c r="BA1265" s="2" t="s">
        <v>30</v>
      </c>
      <c r="BB1265" s="2" t="s">
        <v>30</v>
      </c>
      <c r="BC1265" s="2" t="s">
        <v>40</v>
      </c>
    </row>
    <row r="1266" spans="1:55">
      <c r="A1266" s="2" t="b">
        <v>0</v>
      </c>
      <c r="B1266" s="2" t="s">
        <v>30</v>
      </c>
      <c r="C1266" s="2" t="s">
        <v>12301</v>
      </c>
      <c r="D1266" s="2" t="s">
        <v>8381</v>
      </c>
      <c r="E1266" s="2" t="s">
        <v>8382</v>
      </c>
      <c r="F1266" s="2">
        <v>0</v>
      </c>
      <c r="G1266" s="2">
        <v>26.437999999999999</v>
      </c>
      <c r="H1266" s="2">
        <v>25</v>
      </c>
      <c r="I1266" s="2">
        <v>4</v>
      </c>
      <c r="J1266" s="2">
        <v>14</v>
      </c>
      <c r="K1266" s="2">
        <v>4</v>
      </c>
      <c r="L1266" s="2">
        <v>1</v>
      </c>
      <c r="M1266" s="2">
        <v>232</v>
      </c>
      <c r="N1266" s="2">
        <v>24.8</v>
      </c>
      <c r="O1266" s="2">
        <v>4.97</v>
      </c>
      <c r="P1266" s="2">
        <v>66.69</v>
      </c>
      <c r="Q1266" s="2">
        <v>4</v>
      </c>
      <c r="R1266" s="2" t="s">
        <v>40</v>
      </c>
      <c r="S1266" s="2" t="s">
        <v>40</v>
      </c>
      <c r="T1266" s="2" t="s">
        <v>158</v>
      </c>
      <c r="U1266" s="2" t="s">
        <v>8383</v>
      </c>
      <c r="V1266" s="2" t="s">
        <v>8384</v>
      </c>
      <c r="W1266" s="2" t="s">
        <v>8385</v>
      </c>
      <c r="X1266" s="2" t="s">
        <v>8386</v>
      </c>
      <c r="Y1266" s="2" t="s">
        <v>40</v>
      </c>
      <c r="Z1266" s="2">
        <v>0</v>
      </c>
      <c r="AA1266" s="22">
        <v>0.94799999999999995</v>
      </c>
      <c r="AB1266" s="22">
        <v>1.095</v>
      </c>
      <c r="AC1266" s="21">
        <v>-0.08</v>
      </c>
      <c r="AD1266" s="21">
        <v>0.13</v>
      </c>
      <c r="AE1266" s="102">
        <v>0.99983890210870696</v>
      </c>
      <c r="AF1266" s="102">
        <v>0.99960692503529003</v>
      </c>
      <c r="AG1266" s="23">
        <v>1</v>
      </c>
      <c r="AH1266" s="23">
        <v>1</v>
      </c>
      <c r="AI1266" s="2">
        <v>99.6</v>
      </c>
      <c r="AJ1266" s="2">
        <v>94.4</v>
      </c>
      <c r="AK1266" s="2">
        <v>84.1</v>
      </c>
      <c r="AL1266" s="2">
        <v>92.1</v>
      </c>
      <c r="AM1266" s="2">
        <v>8.42</v>
      </c>
      <c r="AN1266" s="2">
        <v>5.89</v>
      </c>
      <c r="AO1266" s="2">
        <v>1.51</v>
      </c>
      <c r="AP1266" s="2">
        <v>5.47</v>
      </c>
      <c r="AQ1266" s="2" t="s">
        <v>30</v>
      </c>
      <c r="AR1266" s="2" t="s">
        <v>30</v>
      </c>
      <c r="AS1266" s="2" t="s">
        <v>30</v>
      </c>
      <c r="AT1266" s="2" t="s">
        <v>30</v>
      </c>
      <c r="AU1266" s="2" t="s">
        <v>30</v>
      </c>
      <c r="AV1266" s="2" t="s">
        <v>30</v>
      </c>
      <c r="AW1266" s="2" t="s">
        <v>30</v>
      </c>
      <c r="AX1266" s="2" t="s">
        <v>30</v>
      </c>
      <c r="AY1266" s="2" t="s">
        <v>30</v>
      </c>
      <c r="AZ1266" s="2" t="s">
        <v>30</v>
      </c>
      <c r="BA1266" s="2" t="s">
        <v>30</v>
      </c>
      <c r="BB1266" s="2" t="s">
        <v>30</v>
      </c>
      <c r="BC1266" s="2" t="s">
        <v>40</v>
      </c>
    </row>
    <row r="1267" spans="1:55">
      <c r="A1267" s="2" t="b">
        <v>0</v>
      </c>
      <c r="B1267" s="2" t="s">
        <v>30</v>
      </c>
      <c r="C1267" s="2" t="s">
        <v>12301</v>
      </c>
      <c r="D1267" s="2" t="s">
        <v>7952</v>
      </c>
      <c r="E1267" s="2" t="s">
        <v>7953</v>
      </c>
      <c r="F1267" s="2">
        <v>0</v>
      </c>
      <c r="G1267" s="2">
        <v>26.344000000000001</v>
      </c>
      <c r="H1267" s="2">
        <v>11</v>
      </c>
      <c r="I1267" s="2">
        <v>8</v>
      </c>
      <c r="J1267" s="2">
        <v>14</v>
      </c>
      <c r="K1267" s="2">
        <v>8</v>
      </c>
      <c r="L1267" s="2">
        <v>1</v>
      </c>
      <c r="M1267" s="2">
        <v>901</v>
      </c>
      <c r="N1267" s="2">
        <v>103.1</v>
      </c>
      <c r="O1267" s="2">
        <v>6.49</v>
      </c>
      <c r="P1267" s="2">
        <v>41.33</v>
      </c>
      <c r="Q1267" s="2">
        <v>8</v>
      </c>
      <c r="R1267" s="2" t="s">
        <v>95</v>
      </c>
      <c r="S1267" s="2" t="s">
        <v>40</v>
      </c>
      <c r="T1267" s="2" t="s">
        <v>1086</v>
      </c>
      <c r="U1267" s="2" t="s">
        <v>7954</v>
      </c>
      <c r="V1267" s="2" t="s">
        <v>7955</v>
      </c>
      <c r="W1267" s="2" t="s">
        <v>7956</v>
      </c>
      <c r="X1267" s="2" t="s">
        <v>7957</v>
      </c>
      <c r="Y1267" s="2" t="s">
        <v>40</v>
      </c>
      <c r="Z1267" s="2">
        <v>0</v>
      </c>
      <c r="AA1267" s="22">
        <v>0.58399999999999996</v>
      </c>
      <c r="AB1267" s="22">
        <v>0.65100000000000002</v>
      </c>
      <c r="AC1267" s="21">
        <v>-0.78</v>
      </c>
      <c r="AD1267" s="21">
        <v>-0.62</v>
      </c>
      <c r="AE1267" s="102">
        <v>1.3881040949644499E-2</v>
      </c>
      <c r="AF1267" s="102">
        <v>3.9218602973032902E-2</v>
      </c>
      <c r="AG1267" s="23">
        <v>0.117555065542302</v>
      </c>
      <c r="AH1267" s="23">
        <v>0.226132795865786</v>
      </c>
      <c r="AI1267" s="2">
        <v>129.1</v>
      </c>
      <c r="AJ1267" s="2">
        <v>75.400000000000006</v>
      </c>
      <c r="AK1267" s="2">
        <v>120.4</v>
      </c>
      <c r="AL1267" s="2">
        <v>78.400000000000006</v>
      </c>
      <c r="AM1267" s="2">
        <v>9.98</v>
      </c>
      <c r="AN1267" s="2">
        <v>11.95</v>
      </c>
      <c r="AO1267" s="2">
        <v>1.39</v>
      </c>
      <c r="AP1267" s="2">
        <v>16.850000000000001</v>
      </c>
      <c r="AQ1267" s="2" t="s">
        <v>30</v>
      </c>
      <c r="AR1267" s="2" t="s">
        <v>30</v>
      </c>
      <c r="AS1267" s="2" t="s">
        <v>30</v>
      </c>
      <c r="AT1267" s="2" t="s">
        <v>30</v>
      </c>
      <c r="AU1267" s="2" t="s">
        <v>30</v>
      </c>
      <c r="AV1267" s="2" t="s">
        <v>30</v>
      </c>
      <c r="AW1267" s="2" t="s">
        <v>30</v>
      </c>
      <c r="AX1267" s="2" t="s">
        <v>30</v>
      </c>
      <c r="AY1267" s="2" t="s">
        <v>30</v>
      </c>
      <c r="AZ1267" s="2" t="s">
        <v>30</v>
      </c>
      <c r="BA1267" s="2" t="s">
        <v>30</v>
      </c>
      <c r="BB1267" s="2" t="s">
        <v>30</v>
      </c>
      <c r="BC1267" s="2" t="s">
        <v>40</v>
      </c>
    </row>
    <row r="1268" spans="1:55">
      <c r="A1268" s="2" t="b">
        <v>0</v>
      </c>
      <c r="B1268" s="2" t="s">
        <v>30</v>
      </c>
      <c r="C1268" s="2" t="s">
        <v>12301</v>
      </c>
      <c r="D1268" s="2" t="s">
        <v>7299</v>
      </c>
      <c r="E1268" s="2" t="s">
        <v>7300</v>
      </c>
      <c r="F1268" s="2">
        <v>0</v>
      </c>
      <c r="G1268" s="2">
        <v>26.341999999999999</v>
      </c>
      <c r="H1268" s="2">
        <v>17</v>
      </c>
      <c r="I1268" s="2">
        <v>7</v>
      </c>
      <c r="J1268" s="2">
        <v>20</v>
      </c>
      <c r="K1268" s="2">
        <v>7</v>
      </c>
      <c r="L1268" s="2">
        <v>1</v>
      </c>
      <c r="M1268" s="2">
        <v>458</v>
      </c>
      <c r="N1268" s="2">
        <v>50.3</v>
      </c>
      <c r="O1268" s="2">
        <v>5.95</v>
      </c>
      <c r="P1268" s="2">
        <v>80.13</v>
      </c>
      <c r="Q1268" s="2">
        <v>7</v>
      </c>
      <c r="R1268" s="2" t="s">
        <v>186</v>
      </c>
      <c r="S1268" s="2" t="s">
        <v>141</v>
      </c>
      <c r="T1268" s="2" t="s">
        <v>2024</v>
      </c>
      <c r="U1268" s="2" t="s">
        <v>7301</v>
      </c>
      <c r="V1268" s="2" t="s">
        <v>7302</v>
      </c>
      <c r="W1268" s="2" t="s">
        <v>7303</v>
      </c>
      <c r="X1268" s="2" t="s">
        <v>7304</v>
      </c>
      <c r="Y1268" s="2" t="s">
        <v>40</v>
      </c>
      <c r="Z1268" s="2">
        <v>0</v>
      </c>
      <c r="AA1268" s="22">
        <v>1.1639999999999999</v>
      </c>
      <c r="AB1268" s="22">
        <v>1.091</v>
      </c>
      <c r="AC1268" s="21">
        <v>0.22</v>
      </c>
      <c r="AD1268" s="21">
        <v>0.13</v>
      </c>
      <c r="AE1268" s="102">
        <v>0.99943834870076698</v>
      </c>
      <c r="AF1268" s="102">
        <v>0.999980361639358</v>
      </c>
      <c r="AG1268" s="23">
        <v>1</v>
      </c>
      <c r="AH1268" s="23">
        <v>1</v>
      </c>
      <c r="AI1268" s="2">
        <v>97.7</v>
      </c>
      <c r="AJ1268" s="2">
        <v>113.7</v>
      </c>
      <c r="AK1268" s="2">
        <v>98.3</v>
      </c>
      <c r="AL1268" s="2">
        <v>107.3</v>
      </c>
      <c r="AM1268" s="2">
        <v>4.26</v>
      </c>
      <c r="AN1268" s="2">
        <v>2.68</v>
      </c>
      <c r="AO1268" s="2">
        <v>1.98</v>
      </c>
      <c r="AP1268" s="2">
        <v>0.16</v>
      </c>
      <c r="AQ1268" s="2" t="s">
        <v>30</v>
      </c>
      <c r="AR1268" s="2" t="s">
        <v>30</v>
      </c>
      <c r="AS1268" s="2" t="s">
        <v>30</v>
      </c>
      <c r="AT1268" s="2" t="s">
        <v>30</v>
      </c>
      <c r="AU1268" s="2" t="s">
        <v>30</v>
      </c>
      <c r="AV1268" s="2" t="s">
        <v>30</v>
      </c>
      <c r="AW1268" s="2" t="s">
        <v>30</v>
      </c>
      <c r="AX1268" s="2" t="s">
        <v>30</v>
      </c>
      <c r="AY1268" s="2" t="s">
        <v>30</v>
      </c>
      <c r="AZ1268" s="2" t="s">
        <v>30</v>
      </c>
      <c r="BA1268" s="2" t="s">
        <v>30</v>
      </c>
      <c r="BB1268" s="2" t="s">
        <v>30</v>
      </c>
      <c r="BC1268" s="2" t="s">
        <v>40</v>
      </c>
    </row>
    <row r="1269" spans="1:55">
      <c r="A1269" s="2" t="b">
        <v>0</v>
      </c>
      <c r="B1269" s="2" t="s">
        <v>30</v>
      </c>
      <c r="C1269" s="2" t="s">
        <v>12301</v>
      </c>
      <c r="D1269" s="2" t="s">
        <v>6952</v>
      </c>
      <c r="E1269" s="2" t="s">
        <v>6953</v>
      </c>
      <c r="F1269" s="2">
        <v>0</v>
      </c>
      <c r="G1269" s="2">
        <v>26.279</v>
      </c>
      <c r="H1269" s="2">
        <v>23</v>
      </c>
      <c r="I1269" s="2">
        <v>7</v>
      </c>
      <c r="J1269" s="2">
        <v>20</v>
      </c>
      <c r="K1269" s="2">
        <v>7</v>
      </c>
      <c r="L1269" s="2">
        <v>1</v>
      </c>
      <c r="M1269" s="2">
        <v>355</v>
      </c>
      <c r="N1269" s="2">
        <v>40.299999999999997</v>
      </c>
      <c r="O1269" s="2">
        <v>6.18</v>
      </c>
      <c r="P1269" s="2">
        <v>61.65</v>
      </c>
      <c r="Q1269" s="2">
        <v>7</v>
      </c>
      <c r="R1269" s="2" t="s">
        <v>33</v>
      </c>
      <c r="S1269" s="2" t="s">
        <v>314</v>
      </c>
      <c r="T1269" s="2" t="s">
        <v>77</v>
      </c>
      <c r="U1269" s="2" t="s">
        <v>6954</v>
      </c>
      <c r="V1269" s="2" t="s">
        <v>6955</v>
      </c>
      <c r="W1269" s="2" t="s">
        <v>6956</v>
      </c>
      <c r="X1269" s="2" t="s">
        <v>6957</v>
      </c>
      <c r="Y1269" s="2" t="s">
        <v>3173</v>
      </c>
      <c r="Z1269" s="2">
        <v>0</v>
      </c>
      <c r="AA1269" s="22">
        <v>0.79800000000000004</v>
      </c>
      <c r="AB1269" s="22">
        <v>0.71699999999999997</v>
      </c>
      <c r="AC1269" s="21">
        <v>-0.33</v>
      </c>
      <c r="AD1269" s="21">
        <v>-0.48</v>
      </c>
      <c r="AE1269" s="102">
        <v>3.7467344600404799E-3</v>
      </c>
      <c r="AF1269" s="102">
        <v>1.0950175898361E-4</v>
      </c>
      <c r="AG1269" s="23">
        <v>4.03838367653227E-2</v>
      </c>
      <c r="AH1269" s="23">
        <v>1.8382728919637901E-3</v>
      </c>
      <c r="AI1269" s="2">
        <v>102.3</v>
      </c>
      <c r="AJ1269" s="2">
        <v>81.599999999999994</v>
      </c>
      <c r="AK1269" s="2">
        <v>97.9</v>
      </c>
      <c r="AL1269" s="2">
        <v>70.2</v>
      </c>
      <c r="AM1269" s="2">
        <v>2.4500000000000002</v>
      </c>
      <c r="AN1269" s="2">
        <v>1.89</v>
      </c>
      <c r="AO1269" s="2">
        <v>4.0599999999999996</v>
      </c>
      <c r="AP1269" s="2">
        <v>1.97</v>
      </c>
      <c r="AQ1269" s="2" t="s">
        <v>30</v>
      </c>
      <c r="AR1269" s="2" t="s">
        <v>30</v>
      </c>
      <c r="AS1269" s="2" t="s">
        <v>30</v>
      </c>
      <c r="AT1269" s="2" t="s">
        <v>30</v>
      </c>
      <c r="AU1269" s="2" t="s">
        <v>30</v>
      </c>
      <c r="AV1269" s="2" t="s">
        <v>30</v>
      </c>
      <c r="AW1269" s="2" t="s">
        <v>30</v>
      </c>
      <c r="AX1269" s="2" t="s">
        <v>30</v>
      </c>
      <c r="AY1269" s="2" t="s">
        <v>30</v>
      </c>
      <c r="AZ1269" s="2" t="s">
        <v>30</v>
      </c>
      <c r="BA1269" s="2" t="s">
        <v>30</v>
      </c>
      <c r="BB1269" s="2" t="s">
        <v>30</v>
      </c>
      <c r="BC1269" s="2" t="s">
        <v>40</v>
      </c>
    </row>
    <row r="1270" spans="1:55">
      <c r="A1270" s="2" t="b">
        <v>0</v>
      </c>
      <c r="B1270" s="2" t="s">
        <v>30</v>
      </c>
      <c r="C1270" s="2" t="s">
        <v>12301</v>
      </c>
      <c r="D1270" s="2" t="s">
        <v>9024</v>
      </c>
      <c r="E1270" s="2" t="s">
        <v>9025</v>
      </c>
      <c r="F1270" s="2">
        <v>0</v>
      </c>
      <c r="G1270" s="2">
        <v>26.218</v>
      </c>
      <c r="H1270" s="2">
        <v>47</v>
      </c>
      <c r="I1270" s="2">
        <v>7</v>
      </c>
      <c r="J1270" s="2">
        <v>18</v>
      </c>
      <c r="K1270" s="2">
        <v>7</v>
      </c>
      <c r="L1270" s="2">
        <v>1</v>
      </c>
      <c r="M1270" s="2">
        <v>198</v>
      </c>
      <c r="N1270" s="2">
        <v>21.7</v>
      </c>
      <c r="O1270" s="2">
        <v>6.34</v>
      </c>
      <c r="P1270" s="2">
        <v>61.51</v>
      </c>
      <c r="Q1270" s="2">
        <v>7</v>
      </c>
      <c r="R1270" s="2" t="s">
        <v>33</v>
      </c>
      <c r="S1270" s="2" t="s">
        <v>40</v>
      </c>
      <c r="T1270" s="2" t="s">
        <v>151</v>
      </c>
      <c r="U1270" s="2" t="s">
        <v>9026</v>
      </c>
      <c r="V1270" s="2" t="s">
        <v>9027</v>
      </c>
      <c r="W1270" s="2" t="s">
        <v>9028</v>
      </c>
      <c r="X1270" s="2" t="s">
        <v>9029</v>
      </c>
      <c r="Y1270" s="2" t="s">
        <v>40</v>
      </c>
      <c r="Z1270" s="2">
        <v>0</v>
      </c>
      <c r="AA1270" s="22">
        <v>1.2190000000000001</v>
      </c>
      <c r="AB1270" s="22">
        <v>1.1499999999999999</v>
      </c>
      <c r="AC1270" s="21">
        <v>0.28999999999999998</v>
      </c>
      <c r="AD1270" s="21">
        <v>0.2</v>
      </c>
      <c r="AE1270" s="102">
        <v>0.56739127542236401</v>
      </c>
      <c r="AF1270" s="102">
        <v>0.81777871001585101</v>
      </c>
      <c r="AG1270" s="23">
        <v>1</v>
      </c>
      <c r="AH1270" s="23">
        <v>1</v>
      </c>
      <c r="AI1270" s="2">
        <v>90.4</v>
      </c>
      <c r="AJ1270" s="2">
        <v>110.2</v>
      </c>
      <c r="AK1270" s="2">
        <v>92.6</v>
      </c>
      <c r="AL1270" s="2">
        <v>106.6</v>
      </c>
      <c r="AM1270" s="2">
        <v>0.13</v>
      </c>
      <c r="AN1270" s="2">
        <v>3.72</v>
      </c>
      <c r="AO1270" s="2">
        <v>8.98</v>
      </c>
      <c r="AP1270" s="2">
        <v>1.59</v>
      </c>
      <c r="AQ1270" s="2" t="s">
        <v>30</v>
      </c>
      <c r="AR1270" s="2" t="s">
        <v>30</v>
      </c>
      <c r="AS1270" s="2" t="s">
        <v>30</v>
      </c>
      <c r="AT1270" s="2" t="s">
        <v>30</v>
      </c>
      <c r="AU1270" s="2" t="s">
        <v>30</v>
      </c>
      <c r="AV1270" s="2" t="s">
        <v>30</v>
      </c>
      <c r="AW1270" s="2" t="s">
        <v>30</v>
      </c>
      <c r="AX1270" s="2" t="s">
        <v>30</v>
      </c>
      <c r="AY1270" s="2" t="s">
        <v>30</v>
      </c>
      <c r="AZ1270" s="2" t="s">
        <v>30</v>
      </c>
      <c r="BA1270" s="2" t="s">
        <v>30</v>
      </c>
      <c r="BB1270" s="2" t="s">
        <v>30</v>
      </c>
      <c r="BC1270" s="2" t="s">
        <v>40</v>
      </c>
    </row>
    <row r="1271" spans="1:55">
      <c r="A1271" s="2" t="b">
        <v>0</v>
      </c>
      <c r="B1271" s="2" t="s">
        <v>30</v>
      </c>
      <c r="C1271" s="2" t="s">
        <v>12301</v>
      </c>
      <c r="D1271" s="2" t="s">
        <v>10622</v>
      </c>
      <c r="E1271" s="2" t="s">
        <v>10623</v>
      </c>
      <c r="F1271" s="2">
        <v>0</v>
      </c>
      <c r="G1271" s="2">
        <v>26.18</v>
      </c>
      <c r="H1271" s="2">
        <v>42</v>
      </c>
      <c r="I1271" s="2">
        <v>4</v>
      </c>
      <c r="J1271" s="2">
        <v>17</v>
      </c>
      <c r="K1271" s="2">
        <v>4</v>
      </c>
      <c r="L1271" s="2">
        <v>1</v>
      </c>
      <c r="M1271" s="2">
        <v>108</v>
      </c>
      <c r="N1271" s="2">
        <v>12</v>
      </c>
      <c r="O1271" s="2">
        <v>6.01</v>
      </c>
      <c r="P1271" s="2">
        <v>46</v>
      </c>
      <c r="Q1271" s="2">
        <v>4</v>
      </c>
      <c r="R1271" s="2" t="s">
        <v>2155</v>
      </c>
      <c r="S1271" s="2" t="s">
        <v>40</v>
      </c>
      <c r="T1271" s="2" t="s">
        <v>937</v>
      </c>
      <c r="U1271" s="2" t="s">
        <v>9700</v>
      </c>
      <c r="V1271" s="2" t="s">
        <v>10624</v>
      </c>
      <c r="W1271" s="2" t="s">
        <v>40</v>
      </c>
      <c r="X1271" s="2" t="s">
        <v>10625</v>
      </c>
      <c r="Y1271" s="2" t="s">
        <v>40</v>
      </c>
      <c r="Z1271" s="2">
        <v>0</v>
      </c>
      <c r="AA1271" s="22">
        <v>0.80900000000000005</v>
      </c>
      <c r="AB1271" s="22">
        <v>0.70799999999999996</v>
      </c>
      <c r="AC1271" s="21">
        <v>-0.31</v>
      </c>
      <c r="AD1271" s="21">
        <v>-0.5</v>
      </c>
      <c r="AE1271" s="102">
        <v>0.90803786847295997</v>
      </c>
      <c r="AF1271" s="102">
        <v>0.61214932095668395</v>
      </c>
      <c r="AG1271" s="23">
        <v>1</v>
      </c>
      <c r="AH1271" s="23">
        <v>1</v>
      </c>
      <c r="AI1271" s="2">
        <v>133.80000000000001</v>
      </c>
      <c r="AJ1271" s="2">
        <v>108.2</v>
      </c>
      <c r="AK1271" s="2">
        <v>98.5</v>
      </c>
      <c r="AL1271" s="2">
        <v>69.8</v>
      </c>
      <c r="AM1271" s="2">
        <v>3.47</v>
      </c>
      <c r="AN1271" s="2">
        <v>0.51</v>
      </c>
      <c r="AO1271" s="2">
        <v>0.73</v>
      </c>
      <c r="AP1271" s="2">
        <v>2.39</v>
      </c>
      <c r="AQ1271" s="2" t="s">
        <v>30</v>
      </c>
      <c r="AR1271" s="2" t="s">
        <v>30</v>
      </c>
      <c r="AS1271" s="2" t="s">
        <v>30</v>
      </c>
      <c r="AT1271" s="2" t="s">
        <v>30</v>
      </c>
      <c r="AU1271" s="2" t="s">
        <v>30</v>
      </c>
      <c r="AV1271" s="2" t="s">
        <v>30</v>
      </c>
      <c r="AW1271" s="2" t="s">
        <v>30</v>
      </c>
      <c r="AX1271" s="2" t="s">
        <v>30</v>
      </c>
      <c r="AY1271" s="2" t="s">
        <v>30</v>
      </c>
      <c r="AZ1271" s="2" t="s">
        <v>30</v>
      </c>
      <c r="BA1271" s="2" t="s">
        <v>30</v>
      </c>
      <c r="BB1271" s="2" t="s">
        <v>30</v>
      </c>
      <c r="BC1271" s="2" t="s">
        <v>40</v>
      </c>
    </row>
    <row r="1272" spans="1:55">
      <c r="A1272" s="2" t="b">
        <v>0</v>
      </c>
      <c r="B1272" s="2" t="s">
        <v>30</v>
      </c>
      <c r="C1272" s="2" t="s">
        <v>12301</v>
      </c>
      <c r="D1272" s="2" t="s">
        <v>9215</v>
      </c>
      <c r="E1272" s="2" t="s">
        <v>9216</v>
      </c>
      <c r="F1272" s="2">
        <v>0</v>
      </c>
      <c r="G1272" s="2">
        <v>26.178999999999998</v>
      </c>
      <c r="H1272" s="2">
        <v>42</v>
      </c>
      <c r="I1272" s="2">
        <v>6</v>
      </c>
      <c r="J1272" s="2">
        <v>15</v>
      </c>
      <c r="K1272" s="2">
        <v>6</v>
      </c>
      <c r="L1272" s="2">
        <v>1</v>
      </c>
      <c r="M1272" s="2">
        <v>191</v>
      </c>
      <c r="N1272" s="2">
        <v>21.7</v>
      </c>
      <c r="O1272" s="2">
        <v>4.9400000000000004</v>
      </c>
      <c r="P1272" s="2">
        <v>61.24</v>
      </c>
      <c r="Q1272" s="2">
        <v>6</v>
      </c>
      <c r="R1272" s="2" t="s">
        <v>40</v>
      </c>
      <c r="S1272" s="2" t="s">
        <v>40</v>
      </c>
      <c r="T1272" s="2" t="s">
        <v>511</v>
      </c>
      <c r="U1272" s="2" t="s">
        <v>3468</v>
      </c>
      <c r="V1272" s="2" t="s">
        <v>9217</v>
      </c>
      <c r="W1272" s="2" t="s">
        <v>9218</v>
      </c>
      <c r="X1272" s="2" t="s">
        <v>9219</v>
      </c>
      <c r="Y1272" s="2" t="s">
        <v>40</v>
      </c>
      <c r="Z1272" s="2">
        <v>0</v>
      </c>
      <c r="AA1272" s="22">
        <v>1.073</v>
      </c>
      <c r="AB1272" s="22">
        <v>1.6180000000000001</v>
      </c>
      <c r="AC1272" s="21">
        <v>0.1</v>
      </c>
      <c r="AD1272" s="21">
        <v>0.69</v>
      </c>
      <c r="AE1272" s="102">
        <v>0.99997663365360201</v>
      </c>
      <c r="AF1272" s="102">
        <v>0.86944745253858202</v>
      </c>
      <c r="AG1272" s="23">
        <v>1</v>
      </c>
      <c r="AH1272" s="23">
        <v>1</v>
      </c>
      <c r="AI1272" s="2">
        <v>80.2</v>
      </c>
      <c r="AJ1272" s="2">
        <v>86.1</v>
      </c>
      <c r="AK1272" s="2">
        <v>91.9</v>
      </c>
      <c r="AL1272" s="2">
        <v>148.69999999999999</v>
      </c>
      <c r="AM1272" s="2">
        <v>5</v>
      </c>
      <c r="AN1272" s="2">
        <v>12.01</v>
      </c>
      <c r="AO1272" s="2">
        <v>1.38</v>
      </c>
      <c r="AP1272" s="2">
        <v>15.37</v>
      </c>
      <c r="AQ1272" s="2" t="s">
        <v>30</v>
      </c>
      <c r="AR1272" s="2" t="s">
        <v>30</v>
      </c>
      <c r="AS1272" s="2" t="s">
        <v>30</v>
      </c>
      <c r="AT1272" s="2" t="s">
        <v>30</v>
      </c>
      <c r="AU1272" s="2" t="s">
        <v>30</v>
      </c>
      <c r="AV1272" s="2" t="s">
        <v>30</v>
      </c>
      <c r="AW1272" s="2" t="s">
        <v>30</v>
      </c>
      <c r="AX1272" s="2" t="s">
        <v>30</v>
      </c>
      <c r="AY1272" s="2" t="s">
        <v>30</v>
      </c>
      <c r="AZ1272" s="2" t="s">
        <v>30</v>
      </c>
      <c r="BA1272" s="2" t="s">
        <v>30</v>
      </c>
      <c r="BB1272" s="2" t="s">
        <v>30</v>
      </c>
      <c r="BC1272" s="2" t="s">
        <v>40</v>
      </c>
    </row>
    <row r="1273" spans="1:55">
      <c r="A1273" s="2" t="b">
        <v>0</v>
      </c>
      <c r="B1273" s="2" t="s">
        <v>30</v>
      </c>
      <c r="C1273" s="2" t="s">
        <v>12301</v>
      </c>
      <c r="D1273" s="2" t="s">
        <v>5509</v>
      </c>
      <c r="E1273" s="2" t="s">
        <v>5510</v>
      </c>
      <c r="F1273" s="2">
        <v>0</v>
      </c>
      <c r="G1273" s="2">
        <v>26.154</v>
      </c>
      <c r="H1273" s="2">
        <v>34</v>
      </c>
      <c r="I1273" s="2">
        <v>6</v>
      </c>
      <c r="J1273" s="2">
        <v>20</v>
      </c>
      <c r="K1273" s="2">
        <v>6</v>
      </c>
      <c r="L1273" s="2">
        <v>1</v>
      </c>
      <c r="M1273" s="2">
        <v>241</v>
      </c>
      <c r="N1273" s="2">
        <v>26.7</v>
      </c>
      <c r="O1273" s="2">
        <v>9.33</v>
      </c>
      <c r="P1273" s="2">
        <v>83.41</v>
      </c>
      <c r="Q1273" s="2">
        <v>6</v>
      </c>
      <c r="R1273" s="2" t="s">
        <v>132</v>
      </c>
      <c r="S1273" s="2" t="s">
        <v>40</v>
      </c>
      <c r="T1273" s="2" t="s">
        <v>937</v>
      </c>
      <c r="U1273" s="2" t="s">
        <v>5511</v>
      </c>
      <c r="V1273" s="2" t="s">
        <v>5512</v>
      </c>
      <c r="W1273" s="2" t="s">
        <v>5513</v>
      </c>
      <c r="X1273" s="2" t="s">
        <v>5514</v>
      </c>
      <c r="Y1273" s="2" t="s">
        <v>40</v>
      </c>
      <c r="Z1273" s="2">
        <v>0</v>
      </c>
      <c r="AA1273" s="22">
        <v>1.1359999999999999</v>
      </c>
      <c r="AB1273" s="22">
        <v>0.98299999999999998</v>
      </c>
      <c r="AC1273" s="21">
        <v>0.18</v>
      </c>
      <c r="AD1273" s="21">
        <v>-0.02</v>
      </c>
      <c r="AE1273" s="102">
        <v>0.85191976179714501</v>
      </c>
      <c r="AF1273" s="102">
        <v>0.99999953908358197</v>
      </c>
      <c r="AG1273" s="23">
        <v>1</v>
      </c>
      <c r="AH1273" s="23">
        <v>1</v>
      </c>
      <c r="AI1273" s="2">
        <v>86.9</v>
      </c>
      <c r="AJ1273" s="2">
        <v>98.7</v>
      </c>
      <c r="AK1273" s="2">
        <v>92.9</v>
      </c>
      <c r="AL1273" s="2">
        <v>91.3</v>
      </c>
      <c r="AM1273" s="2">
        <v>2.5</v>
      </c>
      <c r="AN1273" s="2">
        <v>0.54</v>
      </c>
      <c r="AO1273" s="2">
        <v>1.87</v>
      </c>
      <c r="AP1273" s="2">
        <v>0.88</v>
      </c>
      <c r="AQ1273" s="2" t="s">
        <v>30</v>
      </c>
      <c r="AR1273" s="2" t="s">
        <v>30</v>
      </c>
      <c r="AS1273" s="2" t="s">
        <v>30</v>
      </c>
      <c r="AT1273" s="2" t="s">
        <v>30</v>
      </c>
      <c r="AU1273" s="2" t="s">
        <v>30</v>
      </c>
      <c r="AV1273" s="2" t="s">
        <v>30</v>
      </c>
      <c r="AW1273" s="2" t="s">
        <v>30</v>
      </c>
      <c r="AX1273" s="2" t="s">
        <v>30</v>
      </c>
      <c r="AY1273" s="2" t="s">
        <v>30</v>
      </c>
      <c r="AZ1273" s="2" t="s">
        <v>30</v>
      </c>
      <c r="BA1273" s="2" t="s">
        <v>30</v>
      </c>
      <c r="BB1273" s="2" t="s">
        <v>30</v>
      </c>
      <c r="BC1273" s="2" t="s">
        <v>40</v>
      </c>
    </row>
    <row r="1274" spans="1:55">
      <c r="A1274" s="2" t="b">
        <v>0</v>
      </c>
      <c r="B1274" s="2" t="s">
        <v>30</v>
      </c>
      <c r="C1274" s="2" t="s">
        <v>12301</v>
      </c>
      <c r="D1274" s="2" t="s">
        <v>7777</v>
      </c>
      <c r="E1274" s="2" t="s">
        <v>7778</v>
      </c>
      <c r="F1274" s="2">
        <v>0</v>
      </c>
      <c r="G1274" s="2">
        <v>26.117999999999999</v>
      </c>
      <c r="H1274" s="2">
        <v>17</v>
      </c>
      <c r="I1274" s="2">
        <v>5</v>
      </c>
      <c r="J1274" s="2">
        <v>12</v>
      </c>
      <c r="K1274" s="2">
        <v>5</v>
      </c>
      <c r="L1274" s="2">
        <v>1</v>
      </c>
      <c r="M1274" s="2">
        <v>433</v>
      </c>
      <c r="N1274" s="2">
        <v>49.3</v>
      </c>
      <c r="O1274" s="2">
        <v>6.24</v>
      </c>
      <c r="P1274" s="2">
        <v>58.84</v>
      </c>
      <c r="Q1274" s="2">
        <v>5</v>
      </c>
      <c r="R1274" s="2" t="s">
        <v>235</v>
      </c>
      <c r="S1274" s="2" t="s">
        <v>141</v>
      </c>
      <c r="T1274" s="2" t="s">
        <v>3607</v>
      </c>
      <c r="U1274" s="2" t="s">
        <v>7779</v>
      </c>
      <c r="V1274" s="2" t="s">
        <v>7780</v>
      </c>
      <c r="W1274" s="2" t="s">
        <v>7781</v>
      </c>
      <c r="X1274" s="2" t="s">
        <v>7782</v>
      </c>
      <c r="Y1274" s="2" t="s">
        <v>2385</v>
      </c>
      <c r="Z1274" s="2">
        <v>0</v>
      </c>
      <c r="AA1274" s="22">
        <v>1.226</v>
      </c>
      <c r="AB1274" s="22">
        <v>1.129</v>
      </c>
      <c r="AC1274" s="21">
        <v>0.28999999999999998</v>
      </c>
      <c r="AD1274" s="21">
        <v>0.17</v>
      </c>
      <c r="AE1274" s="102">
        <v>0.99762236597677301</v>
      </c>
      <c r="AF1274" s="102">
        <v>0.99980267845620596</v>
      </c>
      <c r="AG1274" s="23">
        <v>1</v>
      </c>
      <c r="AH1274" s="23">
        <v>1</v>
      </c>
      <c r="AI1274" s="2">
        <v>74.900000000000006</v>
      </c>
      <c r="AJ1274" s="2">
        <v>91.8</v>
      </c>
      <c r="AK1274" s="2">
        <v>94.1</v>
      </c>
      <c r="AL1274" s="2">
        <v>106.2</v>
      </c>
      <c r="AM1274" s="2">
        <v>17.190000000000001</v>
      </c>
      <c r="AN1274" s="2">
        <v>0.71</v>
      </c>
      <c r="AO1274" s="2">
        <v>3.71</v>
      </c>
      <c r="AP1274" s="2">
        <v>0.19</v>
      </c>
      <c r="AQ1274" s="2" t="s">
        <v>30</v>
      </c>
      <c r="AR1274" s="2" t="s">
        <v>30</v>
      </c>
      <c r="AS1274" s="2" t="s">
        <v>30</v>
      </c>
      <c r="AT1274" s="2" t="s">
        <v>30</v>
      </c>
      <c r="AU1274" s="2" t="s">
        <v>30</v>
      </c>
      <c r="AV1274" s="2" t="s">
        <v>30</v>
      </c>
      <c r="AW1274" s="2" t="s">
        <v>30</v>
      </c>
      <c r="AX1274" s="2" t="s">
        <v>30</v>
      </c>
      <c r="AY1274" s="2" t="s">
        <v>30</v>
      </c>
      <c r="AZ1274" s="2" t="s">
        <v>30</v>
      </c>
      <c r="BA1274" s="2" t="s">
        <v>30</v>
      </c>
      <c r="BB1274" s="2" t="s">
        <v>30</v>
      </c>
      <c r="BC1274" s="2" t="s">
        <v>40</v>
      </c>
    </row>
    <row r="1275" spans="1:55">
      <c r="A1275" s="2" t="b">
        <v>0</v>
      </c>
      <c r="B1275" s="2" t="s">
        <v>30</v>
      </c>
      <c r="C1275" s="2" t="s">
        <v>12301</v>
      </c>
      <c r="D1275" s="2" t="s">
        <v>5284</v>
      </c>
      <c r="E1275" s="2" t="s">
        <v>5285</v>
      </c>
      <c r="F1275" s="2">
        <v>0</v>
      </c>
      <c r="G1275" s="2">
        <v>26.11</v>
      </c>
      <c r="H1275" s="2">
        <v>44</v>
      </c>
      <c r="I1275" s="2">
        <v>7</v>
      </c>
      <c r="J1275" s="2">
        <v>17</v>
      </c>
      <c r="K1275" s="2">
        <v>7</v>
      </c>
      <c r="L1275" s="2">
        <v>1</v>
      </c>
      <c r="M1275" s="2">
        <v>251</v>
      </c>
      <c r="N1275" s="2">
        <v>28</v>
      </c>
      <c r="O1275" s="2">
        <v>5.05</v>
      </c>
      <c r="P1275" s="2">
        <v>76.650000000000006</v>
      </c>
      <c r="Q1275" s="2">
        <v>7</v>
      </c>
      <c r="R1275" s="2" t="s">
        <v>40</v>
      </c>
      <c r="S1275" s="2" t="s">
        <v>141</v>
      </c>
      <c r="T1275" s="2" t="s">
        <v>937</v>
      </c>
      <c r="U1275" s="2" t="s">
        <v>5286</v>
      </c>
      <c r="V1275" s="2" t="s">
        <v>5287</v>
      </c>
      <c r="W1275" s="2" t="s">
        <v>5288</v>
      </c>
      <c r="X1275" s="2" t="s">
        <v>5289</v>
      </c>
      <c r="Y1275" s="2" t="s">
        <v>40</v>
      </c>
      <c r="Z1275" s="2">
        <v>0</v>
      </c>
      <c r="AA1275" s="22">
        <v>2.1440000000000001</v>
      </c>
      <c r="AB1275" s="22">
        <v>1.804</v>
      </c>
      <c r="AC1275" s="21">
        <v>1.1000000000000001</v>
      </c>
      <c r="AD1275" s="21">
        <v>0.85</v>
      </c>
      <c r="AE1275" s="102">
        <v>1.562913908848E-6</v>
      </c>
      <c r="AF1275" s="102">
        <v>2.4086213200047399E-5</v>
      </c>
      <c r="AG1275" s="23">
        <v>1.09809173521654E-4</v>
      </c>
      <c r="AH1275" s="23">
        <v>6.0120455842750003E-4</v>
      </c>
      <c r="AI1275" s="2">
        <v>64.5</v>
      </c>
      <c r="AJ1275" s="2">
        <v>138.4</v>
      </c>
      <c r="AK1275" s="2">
        <v>85.1</v>
      </c>
      <c r="AL1275" s="2">
        <v>153.5</v>
      </c>
      <c r="AM1275" s="2">
        <v>10.02</v>
      </c>
      <c r="AN1275" s="2">
        <v>0.79</v>
      </c>
      <c r="AO1275" s="2">
        <v>1.03</v>
      </c>
      <c r="AP1275" s="2">
        <v>4.6100000000000003</v>
      </c>
      <c r="AQ1275" s="2" t="s">
        <v>30</v>
      </c>
      <c r="AR1275" s="2" t="s">
        <v>30</v>
      </c>
      <c r="AS1275" s="2" t="s">
        <v>30</v>
      </c>
      <c r="AT1275" s="2" t="s">
        <v>30</v>
      </c>
      <c r="AU1275" s="2" t="s">
        <v>30</v>
      </c>
      <c r="AV1275" s="2" t="s">
        <v>30</v>
      </c>
      <c r="AW1275" s="2" t="s">
        <v>30</v>
      </c>
      <c r="AX1275" s="2" t="s">
        <v>30</v>
      </c>
      <c r="AY1275" s="2" t="s">
        <v>30</v>
      </c>
      <c r="AZ1275" s="2" t="s">
        <v>30</v>
      </c>
      <c r="BA1275" s="2" t="s">
        <v>30</v>
      </c>
      <c r="BB1275" s="2" t="s">
        <v>30</v>
      </c>
      <c r="BC1275" s="2" t="s">
        <v>40</v>
      </c>
    </row>
    <row r="1276" spans="1:55">
      <c r="A1276" s="2" t="b">
        <v>0</v>
      </c>
      <c r="B1276" s="2" t="s">
        <v>30</v>
      </c>
      <c r="C1276" s="2" t="s">
        <v>12301</v>
      </c>
      <c r="D1276" s="2" t="s">
        <v>8126</v>
      </c>
      <c r="E1276" s="2" t="s">
        <v>8127</v>
      </c>
      <c r="F1276" s="2">
        <v>0</v>
      </c>
      <c r="G1276" s="2">
        <v>26.079000000000001</v>
      </c>
      <c r="H1276" s="2">
        <v>41</v>
      </c>
      <c r="I1276" s="2">
        <v>7</v>
      </c>
      <c r="J1276" s="2">
        <v>17</v>
      </c>
      <c r="K1276" s="2">
        <v>7</v>
      </c>
      <c r="L1276" s="2">
        <v>1</v>
      </c>
      <c r="M1276" s="2">
        <v>212</v>
      </c>
      <c r="N1276" s="2">
        <v>23.2</v>
      </c>
      <c r="O1276" s="2">
        <v>5.87</v>
      </c>
      <c r="P1276" s="2">
        <v>58.02</v>
      </c>
      <c r="Q1276" s="2">
        <v>7</v>
      </c>
      <c r="R1276" s="2" t="s">
        <v>53</v>
      </c>
      <c r="S1276" s="2" t="s">
        <v>86</v>
      </c>
      <c r="T1276" s="2" t="s">
        <v>158</v>
      </c>
      <c r="U1276" s="2" t="s">
        <v>8128</v>
      </c>
      <c r="V1276" s="2" t="s">
        <v>8129</v>
      </c>
      <c r="W1276" s="2" t="s">
        <v>8130</v>
      </c>
      <c r="X1276" s="2" t="s">
        <v>8131</v>
      </c>
      <c r="Y1276" s="2" t="s">
        <v>3849</v>
      </c>
      <c r="Z1276" s="2">
        <v>0</v>
      </c>
      <c r="AA1276" s="22">
        <v>1.0840000000000001</v>
      </c>
      <c r="AB1276" s="22">
        <v>1.133</v>
      </c>
      <c r="AC1276" s="21">
        <v>0.12</v>
      </c>
      <c r="AD1276" s="21">
        <v>0.18</v>
      </c>
      <c r="AE1276" s="102">
        <v>0.99998612557109101</v>
      </c>
      <c r="AF1276" s="102">
        <v>0.99666347743616501</v>
      </c>
      <c r="AG1276" s="23">
        <v>1</v>
      </c>
      <c r="AH1276" s="23">
        <v>1</v>
      </c>
      <c r="AI1276" s="2">
        <v>101</v>
      </c>
      <c r="AJ1276" s="2">
        <v>109.4</v>
      </c>
      <c r="AK1276" s="2">
        <v>95</v>
      </c>
      <c r="AL1276" s="2">
        <v>107.6</v>
      </c>
      <c r="AM1276" s="2">
        <v>4.87</v>
      </c>
      <c r="AN1276" s="2">
        <v>9.3000000000000007</v>
      </c>
      <c r="AO1276" s="2">
        <v>6.66</v>
      </c>
      <c r="AP1276" s="2">
        <v>9.4600000000000009</v>
      </c>
      <c r="AQ1276" s="2" t="s">
        <v>30</v>
      </c>
      <c r="AR1276" s="2" t="s">
        <v>30</v>
      </c>
      <c r="AS1276" s="2" t="s">
        <v>30</v>
      </c>
      <c r="AT1276" s="2" t="s">
        <v>30</v>
      </c>
      <c r="AU1276" s="2" t="s">
        <v>30</v>
      </c>
      <c r="AV1276" s="2" t="s">
        <v>30</v>
      </c>
      <c r="AW1276" s="2" t="s">
        <v>30</v>
      </c>
      <c r="AX1276" s="2" t="s">
        <v>30</v>
      </c>
      <c r="AY1276" s="2" t="s">
        <v>30</v>
      </c>
      <c r="AZ1276" s="2" t="s">
        <v>30</v>
      </c>
      <c r="BA1276" s="2" t="s">
        <v>30</v>
      </c>
      <c r="BB1276" s="2" t="s">
        <v>30</v>
      </c>
      <c r="BC1276" s="2" t="s">
        <v>40</v>
      </c>
    </row>
    <row r="1277" spans="1:55">
      <c r="A1277" s="2" t="b">
        <v>0</v>
      </c>
      <c r="B1277" s="2" t="s">
        <v>30</v>
      </c>
      <c r="C1277" s="2" t="s">
        <v>12301</v>
      </c>
      <c r="D1277" s="2" t="s">
        <v>6510</v>
      </c>
      <c r="E1277" s="2" t="s">
        <v>6511</v>
      </c>
      <c r="F1277" s="2">
        <v>0</v>
      </c>
      <c r="G1277" s="2">
        <v>26.035</v>
      </c>
      <c r="H1277" s="2">
        <v>19</v>
      </c>
      <c r="I1277" s="2">
        <v>7</v>
      </c>
      <c r="J1277" s="2">
        <v>15</v>
      </c>
      <c r="K1277" s="2">
        <v>7</v>
      </c>
      <c r="L1277" s="2">
        <v>1</v>
      </c>
      <c r="M1277" s="2">
        <v>453</v>
      </c>
      <c r="N1277" s="2">
        <v>50.9</v>
      </c>
      <c r="O1277" s="2">
        <v>5.24</v>
      </c>
      <c r="P1277" s="2">
        <v>49.69</v>
      </c>
      <c r="Q1277" s="2">
        <v>7</v>
      </c>
      <c r="R1277" s="2" t="s">
        <v>33</v>
      </c>
      <c r="S1277" s="2" t="s">
        <v>314</v>
      </c>
      <c r="T1277" s="2" t="s">
        <v>511</v>
      </c>
      <c r="U1277" s="2" t="s">
        <v>6512</v>
      </c>
      <c r="V1277" s="2" t="s">
        <v>6513</v>
      </c>
      <c r="W1277" s="2" t="s">
        <v>40</v>
      </c>
      <c r="X1277" s="2" t="s">
        <v>6514</v>
      </c>
      <c r="Y1277" s="2" t="s">
        <v>6515</v>
      </c>
      <c r="Z1277" s="2">
        <v>0</v>
      </c>
      <c r="AA1277" s="22">
        <v>1.1599999999999999</v>
      </c>
      <c r="AB1277" s="22">
        <v>1.121</v>
      </c>
      <c r="AC1277" s="21">
        <v>0.21</v>
      </c>
      <c r="AD1277" s="21">
        <v>0.17</v>
      </c>
      <c r="AE1277" s="102">
        <v>0.75186575510252196</v>
      </c>
      <c r="AF1277" s="102">
        <v>0.83231966705291804</v>
      </c>
      <c r="AG1277" s="23">
        <v>1</v>
      </c>
      <c r="AH1277" s="23">
        <v>1</v>
      </c>
      <c r="AI1277" s="2">
        <v>92.5</v>
      </c>
      <c r="AJ1277" s="2">
        <v>107.2</v>
      </c>
      <c r="AK1277" s="2">
        <v>92.4</v>
      </c>
      <c r="AL1277" s="2">
        <v>103.6</v>
      </c>
      <c r="AM1277" s="2">
        <v>5.5</v>
      </c>
      <c r="AN1277" s="2">
        <v>2.0099999999999998</v>
      </c>
      <c r="AO1277" s="2">
        <v>2.0299999999999998</v>
      </c>
      <c r="AP1277" s="2">
        <v>2.64</v>
      </c>
      <c r="AQ1277" s="2" t="s">
        <v>30</v>
      </c>
      <c r="AR1277" s="2" t="s">
        <v>30</v>
      </c>
      <c r="AS1277" s="2" t="s">
        <v>30</v>
      </c>
      <c r="AT1277" s="2" t="s">
        <v>30</v>
      </c>
      <c r="AU1277" s="2" t="s">
        <v>30</v>
      </c>
      <c r="AV1277" s="2" t="s">
        <v>30</v>
      </c>
      <c r="AW1277" s="2" t="s">
        <v>30</v>
      </c>
      <c r="AX1277" s="2" t="s">
        <v>30</v>
      </c>
      <c r="AY1277" s="2" t="s">
        <v>30</v>
      </c>
      <c r="AZ1277" s="2" t="s">
        <v>30</v>
      </c>
      <c r="BA1277" s="2" t="s">
        <v>30</v>
      </c>
      <c r="BB1277" s="2" t="s">
        <v>30</v>
      </c>
      <c r="BC1277" s="2" t="s">
        <v>40</v>
      </c>
    </row>
    <row r="1278" spans="1:55">
      <c r="A1278" s="2" t="b">
        <v>0</v>
      </c>
      <c r="B1278" s="2" t="s">
        <v>30</v>
      </c>
      <c r="C1278" s="2" t="s">
        <v>12301</v>
      </c>
      <c r="D1278" s="2" t="s">
        <v>6922</v>
      </c>
      <c r="E1278" s="2" t="s">
        <v>6923</v>
      </c>
      <c r="F1278" s="2">
        <v>0</v>
      </c>
      <c r="G1278" s="2">
        <v>25.943000000000001</v>
      </c>
      <c r="H1278" s="2">
        <v>20</v>
      </c>
      <c r="I1278" s="2">
        <v>4</v>
      </c>
      <c r="J1278" s="2">
        <v>16</v>
      </c>
      <c r="K1278" s="2">
        <v>4</v>
      </c>
      <c r="L1278" s="2">
        <v>1</v>
      </c>
      <c r="M1278" s="2">
        <v>209</v>
      </c>
      <c r="N1278" s="2">
        <v>23.3</v>
      </c>
      <c r="O1278" s="2">
        <v>9.41</v>
      </c>
      <c r="P1278" s="2">
        <v>56.24</v>
      </c>
      <c r="Q1278" s="2">
        <v>4</v>
      </c>
      <c r="R1278" s="2" t="s">
        <v>132</v>
      </c>
      <c r="S1278" s="2" t="s">
        <v>34</v>
      </c>
      <c r="T1278" s="2" t="s">
        <v>158</v>
      </c>
      <c r="U1278" s="2" t="s">
        <v>6924</v>
      </c>
      <c r="V1278" s="2" t="s">
        <v>6925</v>
      </c>
      <c r="W1278" s="2" t="s">
        <v>6926</v>
      </c>
      <c r="X1278" s="2" t="s">
        <v>6927</v>
      </c>
      <c r="Y1278" s="2" t="s">
        <v>40</v>
      </c>
      <c r="Z1278" s="2">
        <v>0</v>
      </c>
      <c r="AA1278" s="22">
        <v>1.252</v>
      </c>
      <c r="AB1278" s="22">
        <v>1.3120000000000001</v>
      </c>
      <c r="AC1278" s="21">
        <v>0.32</v>
      </c>
      <c r="AD1278" s="21">
        <v>0.39</v>
      </c>
      <c r="AE1278" s="102">
        <v>0.779468289906453</v>
      </c>
      <c r="AF1278" s="102">
        <v>0.66643405336793604</v>
      </c>
      <c r="AG1278" s="23">
        <v>1</v>
      </c>
      <c r="AH1278" s="23">
        <v>1</v>
      </c>
      <c r="AI1278" s="2">
        <v>83.4</v>
      </c>
      <c r="AJ1278" s="2">
        <v>104.5</v>
      </c>
      <c r="AK1278" s="2">
        <v>90.3</v>
      </c>
      <c r="AL1278" s="2">
        <v>118.5</v>
      </c>
      <c r="AM1278" s="2">
        <v>2.25</v>
      </c>
      <c r="AN1278" s="2">
        <v>0.24</v>
      </c>
      <c r="AO1278" s="2">
        <v>1.4</v>
      </c>
      <c r="AP1278" s="2">
        <v>1.47</v>
      </c>
      <c r="AQ1278" s="2" t="s">
        <v>30</v>
      </c>
      <c r="AR1278" s="2" t="s">
        <v>30</v>
      </c>
      <c r="AS1278" s="2" t="s">
        <v>30</v>
      </c>
      <c r="AT1278" s="2" t="s">
        <v>30</v>
      </c>
      <c r="AU1278" s="2" t="s">
        <v>30</v>
      </c>
      <c r="AV1278" s="2" t="s">
        <v>30</v>
      </c>
      <c r="AW1278" s="2" t="s">
        <v>30</v>
      </c>
      <c r="AX1278" s="2" t="s">
        <v>30</v>
      </c>
      <c r="AY1278" s="2" t="s">
        <v>30</v>
      </c>
      <c r="AZ1278" s="2" t="s">
        <v>30</v>
      </c>
      <c r="BA1278" s="2" t="s">
        <v>30</v>
      </c>
      <c r="BB1278" s="2" t="s">
        <v>30</v>
      </c>
      <c r="BC1278" s="2" t="s">
        <v>40</v>
      </c>
    </row>
    <row r="1279" spans="1:55">
      <c r="A1279" s="2" t="b">
        <v>0</v>
      </c>
      <c r="B1279" s="2" t="s">
        <v>30</v>
      </c>
      <c r="C1279" s="2" t="s">
        <v>12301</v>
      </c>
      <c r="D1279" s="2" t="s">
        <v>5909</v>
      </c>
      <c r="E1279" s="2" t="s">
        <v>5910</v>
      </c>
      <c r="F1279" s="2">
        <v>0</v>
      </c>
      <c r="G1279" s="2">
        <v>25.922000000000001</v>
      </c>
      <c r="H1279" s="2">
        <v>28</v>
      </c>
      <c r="I1279" s="2">
        <v>8</v>
      </c>
      <c r="J1279" s="2">
        <v>21</v>
      </c>
      <c r="K1279" s="2">
        <v>8</v>
      </c>
      <c r="L1279" s="2">
        <v>1</v>
      </c>
      <c r="M1279" s="2">
        <v>300</v>
      </c>
      <c r="N1279" s="2">
        <v>33.1</v>
      </c>
      <c r="O1279" s="2">
        <v>5.33</v>
      </c>
      <c r="P1279" s="2">
        <v>77.5</v>
      </c>
      <c r="Q1279" s="2">
        <v>8</v>
      </c>
      <c r="R1279" s="2" t="s">
        <v>186</v>
      </c>
      <c r="S1279" s="2" t="s">
        <v>141</v>
      </c>
      <c r="T1279" s="2" t="s">
        <v>511</v>
      </c>
      <c r="U1279" s="2" t="s">
        <v>5911</v>
      </c>
      <c r="V1279" s="2" t="s">
        <v>5912</v>
      </c>
      <c r="W1279" s="2" t="s">
        <v>5913</v>
      </c>
      <c r="X1279" s="2" t="s">
        <v>5914</v>
      </c>
      <c r="Y1279" s="2" t="s">
        <v>1109</v>
      </c>
      <c r="Z1279" s="2">
        <v>0</v>
      </c>
      <c r="AA1279" s="22">
        <v>0.44500000000000001</v>
      </c>
      <c r="AB1279" s="22">
        <v>0.35699999999999998</v>
      </c>
      <c r="AC1279" s="21">
        <v>-1.17</v>
      </c>
      <c r="AD1279" s="21">
        <v>-1.48</v>
      </c>
      <c r="AE1279" s="102">
        <v>0.189111899162244</v>
      </c>
      <c r="AF1279" s="102">
        <v>5.7285563938188601E-2</v>
      </c>
      <c r="AG1279" s="23">
        <v>0.85619396828347805</v>
      </c>
      <c r="AH1279" s="23">
        <v>0.30270394092129199</v>
      </c>
      <c r="AI1279" s="2">
        <v>123</v>
      </c>
      <c r="AJ1279" s="2">
        <v>54.8</v>
      </c>
      <c r="AK1279" s="2">
        <v>156.9</v>
      </c>
      <c r="AL1279" s="2">
        <v>56.1</v>
      </c>
      <c r="AM1279" s="2">
        <v>2.4500000000000002</v>
      </c>
      <c r="AN1279" s="2">
        <v>0.94</v>
      </c>
      <c r="AO1279" s="2">
        <v>2.35</v>
      </c>
      <c r="AP1279" s="2">
        <v>3.93</v>
      </c>
      <c r="AQ1279" s="2" t="s">
        <v>30</v>
      </c>
      <c r="AR1279" s="2" t="s">
        <v>30</v>
      </c>
      <c r="AS1279" s="2" t="s">
        <v>30</v>
      </c>
      <c r="AT1279" s="2" t="s">
        <v>30</v>
      </c>
      <c r="AU1279" s="2" t="s">
        <v>30</v>
      </c>
      <c r="AV1279" s="2" t="s">
        <v>30</v>
      </c>
      <c r="AW1279" s="2" t="s">
        <v>30</v>
      </c>
      <c r="AX1279" s="2" t="s">
        <v>30</v>
      </c>
      <c r="AY1279" s="2" t="s">
        <v>30</v>
      </c>
      <c r="AZ1279" s="2" t="s">
        <v>30</v>
      </c>
      <c r="BA1279" s="2" t="s">
        <v>30</v>
      </c>
      <c r="BB1279" s="2" t="s">
        <v>30</v>
      </c>
      <c r="BC1279" s="2" t="s">
        <v>40</v>
      </c>
    </row>
    <row r="1280" spans="1:55">
      <c r="A1280" s="2" t="b">
        <v>0</v>
      </c>
      <c r="B1280" s="2" t="s">
        <v>30</v>
      </c>
      <c r="C1280" s="2" t="s">
        <v>12301</v>
      </c>
      <c r="D1280" s="2" t="s">
        <v>6898</v>
      </c>
      <c r="E1280" s="2" t="s">
        <v>6899</v>
      </c>
      <c r="F1280" s="2">
        <v>0</v>
      </c>
      <c r="G1280" s="2">
        <v>25.885000000000002</v>
      </c>
      <c r="H1280" s="2">
        <v>40</v>
      </c>
      <c r="I1280" s="2">
        <v>4</v>
      </c>
      <c r="J1280" s="2">
        <v>24</v>
      </c>
      <c r="K1280" s="2">
        <v>4</v>
      </c>
      <c r="L1280" s="2">
        <v>1</v>
      </c>
      <c r="M1280" s="2">
        <v>153</v>
      </c>
      <c r="N1280" s="2">
        <v>16.8</v>
      </c>
      <c r="O1280" s="2">
        <v>4.6500000000000004</v>
      </c>
      <c r="P1280" s="2">
        <v>103.5</v>
      </c>
      <c r="Q1280" s="2">
        <v>4</v>
      </c>
      <c r="R1280" s="2" t="s">
        <v>33</v>
      </c>
      <c r="S1280" s="2" t="s">
        <v>314</v>
      </c>
      <c r="T1280" s="2" t="s">
        <v>45</v>
      </c>
      <c r="U1280" s="2" t="s">
        <v>6900</v>
      </c>
      <c r="V1280" s="2" t="s">
        <v>6901</v>
      </c>
      <c r="W1280" s="2" t="s">
        <v>6902</v>
      </c>
      <c r="X1280" s="2" t="s">
        <v>6903</v>
      </c>
      <c r="Y1280" s="2" t="s">
        <v>40</v>
      </c>
      <c r="Z1280" s="2">
        <v>0</v>
      </c>
      <c r="AA1280" s="22">
        <v>1.224</v>
      </c>
      <c r="AB1280" s="22">
        <v>1.4430000000000001</v>
      </c>
      <c r="AC1280" s="21">
        <v>0.28999999999999998</v>
      </c>
      <c r="AD1280" s="21">
        <v>0.53</v>
      </c>
      <c r="AE1280" s="102">
        <v>0.73039989363157298</v>
      </c>
      <c r="AF1280" s="102">
        <v>0.16705101043298001</v>
      </c>
      <c r="AG1280" s="23">
        <v>1</v>
      </c>
      <c r="AH1280" s="23">
        <v>0.69040472067835301</v>
      </c>
      <c r="AI1280" s="2">
        <v>96.5</v>
      </c>
      <c r="AJ1280" s="2">
        <v>118</v>
      </c>
      <c r="AK1280" s="2">
        <v>84.5</v>
      </c>
      <c r="AL1280" s="2">
        <v>122</v>
      </c>
      <c r="AM1280" s="2">
        <v>2.0299999999999998</v>
      </c>
      <c r="AN1280" s="2">
        <v>1.0900000000000001</v>
      </c>
      <c r="AO1280" s="2">
        <v>3.07</v>
      </c>
      <c r="AP1280" s="2">
        <v>1.0900000000000001</v>
      </c>
      <c r="AQ1280" s="2" t="s">
        <v>30</v>
      </c>
      <c r="AR1280" s="2" t="s">
        <v>30</v>
      </c>
      <c r="AS1280" s="2" t="s">
        <v>30</v>
      </c>
      <c r="AT1280" s="2" t="s">
        <v>30</v>
      </c>
      <c r="AU1280" s="2" t="s">
        <v>30</v>
      </c>
      <c r="AV1280" s="2" t="s">
        <v>30</v>
      </c>
      <c r="AW1280" s="2" t="s">
        <v>30</v>
      </c>
      <c r="AX1280" s="2" t="s">
        <v>30</v>
      </c>
      <c r="AY1280" s="2" t="s">
        <v>30</v>
      </c>
      <c r="AZ1280" s="2" t="s">
        <v>30</v>
      </c>
      <c r="BA1280" s="2" t="s">
        <v>30</v>
      </c>
      <c r="BB1280" s="2" t="s">
        <v>30</v>
      </c>
      <c r="BC1280" s="2" t="s">
        <v>40</v>
      </c>
    </row>
    <row r="1281" spans="1:55">
      <c r="A1281" s="2" t="b">
        <v>0</v>
      </c>
      <c r="B1281" s="2" t="s">
        <v>30</v>
      </c>
      <c r="C1281" s="2" t="s">
        <v>12301</v>
      </c>
      <c r="D1281" s="2" t="s">
        <v>8244</v>
      </c>
      <c r="E1281" s="2" t="s">
        <v>8245</v>
      </c>
      <c r="F1281" s="2">
        <v>0</v>
      </c>
      <c r="G1281" s="2">
        <v>25.885000000000002</v>
      </c>
      <c r="H1281" s="2">
        <v>48</v>
      </c>
      <c r="I1281" s="2">
        <v>7</v>
      </c>
      <c r="J1281" s="2">
        <v>18</v>
      </c>
      <c r="K1281" s="2">
        <v>7</v>
      </c>
      <c r="L1281" s="2">
        <v>1</v>
      </c>
      <c r="M1281" s="2">
        <v>145</v>
      </c>
      <c r="N1281" s="2">
        <v>15.9</v>
      </c>
      <c r="O1281" s="2">
        <v>4.88</v>
      </c>
      <c r="P1281" s="2">
        <v>35.299999999999997</v>
      </c>
      <c r="Q1281" s="2">
        <v>7</v>
      </c>
      <c r="R1281" s="2" t="s">
        <v>235</v>
      </c>
      <c r="S1281" s="2" t="s">
        <v>314</v>
      </c>
      <c r="T1281" s="2" t="s">
        <v>929</v>
      </c>
      <c r="U1281" s="2" t="s">
        <v>8246</v>
      </c>
      <c r="V1281" s="2" t="s">
        <v>8247</v>
      </c>
      <c r="W1281" s="2" t="s">
        <v>8248</v>
      </c>
      <c r="X1281" s="2" t="s">
        <v>8249</v>
      </c>
      <c r="Y1281" s="2" t="s">
        <v>40</v>
      </c>
      <c r="Z1281" s="2">
        <v>0</v>
      </c>
      <c r="AA1281" s="22">
        <v>1.155</v>
      </c>
      <c r="AB1281" s="22">
        <v>1.3480000000000001</v>
      </c>
      <c r="AC1281" s="21">
        <v>0.21</v>
      </c>
      <c r="AD1281" s="21">
        <v>0.43</v>
      </c>
      <c r="AE1281" s="102">
        <v>0.96305736947784704</v>
      </c>
      <c r="AF1281" s="102">
        <v>0.68711903698407795</v>
      </c>
      <c r="AG1281" s="23">
        <v>1</v>
      </c>
      <c r="AH1281" s="23">
        <v>1</v>
      </c>
      <c r="AI1281" s="2">
        <v>98.4</v>
      </c>
      <c r="AJ1281" s="2">
        <v>113.7</v>
      </c>
      <c r="AK1281" s="2">
        <v>81.599999999999994</v>
      </c>
      <c r="AL1281" s="2">
        <v>110</v>
      </c>
      <c r="AM1281" s="2">
        <v>2.6</v>
      </c>
      <c r="AN1281" s="2">
        <v>1.53</v>
      </c>
      <c r="AO1281" s="2">
        <v>7.55</v>
      </c>
      <c r="AP1281" s="2">
        <v>1.96</v>
      </c>
      <c r="AQ1281" s="2" t="s">
        <v>30</v>
      </c>
      <c r="AR1281" s="2" t="s">
        <v>30</v>
      </c>
      <c r="AS1281" s="2" t="s">
        <v>30</v>
      </c>
      <c r="AT1281" s="2" t="s">
        <v>30</v>
      </c>
      <c r="AU1281" s="2" t="s">
        <v>30</v>
      </c>
      <c r="AV1281" s="2" t="s">
        <v>30</v>
      </c>
      <c r="AW1281" s="2" t="s">
        <v>30</v>
      </c>
      <c r="AX1281" s="2" t="s">
        <v>30</v>
      </c>
      <c r="AY1281" s="2" t="s">
        <v>30</v>
      </c>
      <c r="AZ1281" s="2" t="s">
        <v>30</v>
      </c>
      <c r="BA1281" s="2" t="s">
        <v>30</v>
      </c>
      <c r="BB1281" s="2" t="s">
        <v>30</v>
      </c>
      <c r="BC1281" s="2" t="s">
        <v>40</v>
      </c>
    </row>
    <row r="1282" spans="1:55">
      <c r="A1282" s="2" t="b">
        <v>0</v>
      </c>
      <c r="B1282" s="2" t="s">
        <v>30</v>
      </c>
      <c r="C1282" s="2" t="s">
        <v>12301</v>
      </c>
      <c r="D1282" s="2" t="s">
        <v>7147</v>
      </c>
      <c r="E1282" s="2" t="s">
        <v>7148</v>
      </c>
      <c r="F1282" s="2">
        <v>0</v>
      </c>
      <c r="G1282" s="2">
        <v>25.869</v>
      </c>
      <c r="H1282" s="2">
        <v>21</v>
      </c>
      <c r="I1282" s="2">
        <v>5</v>
      </c>
      <c r="J1282" s="2">
        <v>20</v>
      </c>
      <c r="K1282" s="2">
        <v>5</v>
      </c>
      <c r="L1282" s="2">
        <v>1</v>
      </c>
      <c r="M1282" s="2">
        <v>323</v>
      </c>
      <c r="N1282" s="2">
        <v>35.4</v>
      </c>
      <c r="O1282" s="2">
        <v>5.85</v>
      </c>
      <c r="P1282" s="2">
        <v>74.69</v>
      </c>
      <c r="Q1282" s="2">
        <v>5</v>
      </c>
      <c r="R1282" s="2" t="s">
        <v>921</v>
      </c>
      <c r="S1282" s="2" t="s">
        <v>141</v>
      </c>
      <c r="T1282" s="2" t="s">
        <v>519</v>
      </c>
      <c r="U1282" s="2" t="s">
        <v>7149</v>
      </c>
      <c r="V1282" s="2" t="s">
        <v>7150</v>
      </c>
      <c r="W1282" s="2" t="s">
        <v>7151</v>
      </c>
      <c r="X1282" s="2" t="s">
        <v>7152</v>
      </c>
      <c r="Y1282" s="2" t="s">
        <v>1728</v>
      </c>
      <c r="Z1282" s="2">
        <v>0</v>
      </c>
      <c r="AA1282" s="22">
        <v>1.2749999999999999</v>
      </c>
      <c r="AB1282" s="22">
        <v>1.3</v>
      </c>
      <c r="AC1282" s="21">
        <v>0.35</v>
      </c>
      <c r="AD1282" s="21">
        <v>0.38</v>
      </c>
      <c r="AE1282" s="102">
        <v>2.7469712068477401E-2</v>
      </c>
      <c r="AF1282" s="102">
        <v>2.6061413172820399E-2</v>
      </c>
      <c r="AG1282" s="23">
        <v>0.20167216828643</v>
      </c>
      <c r="AH1282" s="23">
        <v>0.167258428818851</v>
      </c>
      <c r="AI1282" s="2">
        <v>94.9</v>
      </c>
      <c r="AJ1282" s="2">
        <v>120.9</v>
      </c>
      <c r="AK1282" s="2">
        <v>96</v>
      </c>
      <c r="AL1282" s="2">
        <v>124.7</v>
      </c>
      <c r="AM1282" s="2">
        <v>5.29</v>
      </c>
      <c r="AN1282" s="2">
        <v>3.58</v>
      </c>
      <c r="AO1282" s="2">
        <v>0.32</v>
      </c>
      <c r="AP1282" s="2">
        <v>4.83</v>
      </c>
      <c r="AQ1282" s="2" t="s">
        <v>30</v>
      </c>
      <c r="AR1282" s="2" t="s">
        <v>30</v>
      </c>
      <c r="AS1282" s="2" t="s">
        <v>30</v>
      </c>
      <c r="AT1282" s="2" t="s">
        <v>30</v>
      </c>
      <c r="AU1282" s="2" t="s">
        <v>30</v>
      </c>
      <c r="AV1282" s="2" t="s">
        <v>30</v>
      </c>
      <c r="AW1282" s="2" t="s">
        <v>30</v>
      </c>
      <c r="AX1282" s="2" t="s">
        <v>30</v>
      </c>
      <c r="AY1282" s="2" t="s">
        <v>30</v>
      </c>
      <c r="AZ1282" s="2" t="s">
        <v>30</v>
      </c>
      <c r="BA1282" s="2" t="s">
        <v>30</v>
      </c>
      <c r="BB1282" s="2" t="s">
        <v>30</v>
      </c>
      <c r="BC1282" s="2" t="s">
        <v>40</v>
      </c>
    </row>
    <row r="1283" spans="1:55">
      <c r="A1283" s="2" t="b">
        <v>0</v>
      </c>
      <c r="B1283" s="2" t="s">
        <v>30</v>
      </c>
      <c r="C1283" s="2" t="s">
        <v>12301</v>
      </c>
      <c r="D1283" s="2" t="s">
        <v>8049</v>
      </c>
      <c r="E1283" s="2" t="s">
        <v>8050</v>
      </c>
      <c r="F1283" s="2">
        <v>0</v>
      </c>
      <c r="G1283" s="2">
        <v>25.606999999999999</v>
      </c>
      <c r="H1283" s="2">
        <v>35</v>
      </c>
      <c r="I1283" s="2">
        <v>4</v>
      </c>
      <c r="J1283" s="2">
        <v>17</v>
      </c>
      <c r="K1283" s="2">
        <v>4</v>
      </c>
      <c r="L1283" s="2">
        <v>1</v>
      </c>
      <c r="M1283" s="2">
        <v>165</v>
      </c>
      <c r="N1283" s="2">
        <v>17.600000000000001</v>
      </c>
      <c r="O1283" s="2">
        <v>5.12</v>
      </c>
      <c r="P1283" s="2">
        <v>59.18</v>
      </c>
      <c r="Q1283" s="2">
        <v>4</v>
      </c>
      <c r="R1283" s="2" t="s">
        <v>33</v>
      </c>
      <c r="S1283" s="2" t="s">
        <v>40</v>
      </c>
      <c r="T1283" s="2" t="s">
        <v>158</v>
      </c>
      <c r="U1283" s="2" t="s">
        <v>8051</v>
      </c>
      <c r="V1283" s="2" t="s">
        <v>8052</v>
      </c>
      <c r="W1283" s="2" t="s">
        <v>8053</v>
      </c>
      <c r="X1283" s="2" t="s">
        <v>8054</v>
      </c>
      <c r="Y1283" s="2" t="s">
        <v>8055</v>
      </c>
      <c r="Z1283" s="2">
        <v>0</v>
      </c>
      <c r="AA1283" s="22">
        <v>1.1180000000000001</v>
      </c>
      <c r="AB1283" s="22">
        <v>1.1930000000000001</v>
      </c>
      <c r="AC1283" s="21">
        <v>0.16</v>
      </c>
      <c r="AD1283" s="21">
        <v>0.25</v>
      </c>
      <c r="AE1283" s="102">
        <v>0.99136504872993403</v>
      </c>
      <c r="AF1283" s="102">
        <v>0.93421003037487604</v>
      </c>
      <c r="AG1283" s="23">
        <v>1</v>
      </c>
      <c r="AH1283" s="23">
        <v>1</v>
      </c>
      <c r="AI1283" s="2">
        <v>98.3</v>
      </c>
      <c r="AJ1283" s="2">
        <v>110</v>
      </c>
      <c r="AK1283" s="2">
        <v>90.2</v>
      </c>
      <c r="AL1283" s="2">
        <v>107.6</v>
      </c>
      <c r="AM1283" s="2">
        <v>0.63</v>
      </c>
      <c r="AN1283" s="2">
        <v>1.02</v>
      </c>
      <c r="AO1283" s="2">
        <v>5.64</v>
      </c>
      <c r="AP1283" s="2">
        <v>1.25</v>
      </c>
      <c r="AQ1283" s="2" t="s">
        <v>30</v>
      </c>
      <c r="AR1283" s="2" t="s">
        <v>30</v>
      </c>
      <c r="AS1283" s="2" t="s">
        <v>30</v>
      </c>
      <c r="AT1283" s="2" t="s">
        <v>30</v>
      </c>
      <c r="AU1283" s="2" t="s">
        <v>30</v>
      </c>
      <c r="AV1283" s="2" t="s">
        <v>30</v>
      </c>
      <c r="AW1283" s="2" t="s">
        <v>30</v>
      </c>
      <c r="AX1283" s="2" t="s">
        <v>30</v>
      </c>
      <c r="AY1283" s="2" t="s">
        <v>30</v>
      </c>
      <c r="AZ1283" s="2" t="s">
        <v>30</v>
      </c>
      <c r="BA1283" s="2" t="s">
        <v>30</v>
      </c>
      <c r="BB1283" s="2" t="s">
        <v>30</v>
      </c>
      <c r="BC1283" s="2" t="s">
        <v>40</v>
      </c>
    </row>
    <row r="1284" spans="1:55">
      <c r="A1284" s="2" t="b">
        <v>0</v>
      </c>
      <c r="B1284" s="2" t="s">
        <v>30</v>
      </c>
      <c r="C1284" s="2" t="s">
        <v>12301</v>
      </c>
      <c r="D1284" s="2" t="s">
        <v>8897</v>
      </c>
      <c r="E1284" s="2" t="s">
        <v>8898</v>
      </c>
      <c r="F1284" s="2">
        <v>0</v>
      </c>
      <c r="G1284" s="2">
        <v>25.594999999999999</v>
      </c>
      <c r="H1284" s="2">
        <v>23</v>
      </c>
      <c r="I1284" s="2">
        <v>7</v>
      </c>
      <c r="J1284" s="2">
        <v>12</v>
      </c>
      <c r="K1284" s="2">
        <v>7</v>
      </c>
      <c r="L1284" s="2">
        <v>1</v>
      </c>
      <c r="M1284" s="2">
        <v>365</v>
      </c>
      <c r="N1284" s="2">
        <v>38.1</v>
      </c>
      <c r="O1284" s="2">
        <v>9.23</v>
      </c>
      <c r="P1284" s="2">
        <v>32.619999999999997</v>
      </c>
      <c r="Q1284" s="2">
        <v>7</v>
      </c>
      <c r="R1284" s="2" t="s">
        <v>3119</v>
      </c>
      <c r="S1284" s="2" t="s">
        <v>40</v>
      </c>
      <c r="T1284" s="2" t="s">
        <v>6041</v>
      </c>
      <c r="U1284" s="2" t="s">
        <v>8899</v>
      </c>
      <c r="V1284" s="2" t="s">
        <v>8900</v>
      </c>
      <c r="W1284" s="2" t="s">
        <v>8901</v>
      </c>
      <c r="X1284" s="2" t="s">
        <v>8902</v>
      </c>
      <c r="Y1284" s="2" t="s">
        <v>3001</v>
      </c>
      <c r="Z1284" s="2">
        <v>0</v>
      </c>
      <c r="AA1284" s="22">
        <v>0.51900000000000002</v>
      </c>
      <c r="AB1284" s="22">
        <v>0.58699999999999997</v>
      </c>
      <c r="AC1284" s="21">
        <v>-0.95</v>
      </c>
      <c r="AD1284" s="21">
        <v>-0.77</v>
      </c>
      <c r="AE1284" s="102">
        <v>0.50816119589710396</v>
      </c>
      <c r="AF1284" s="102">
        <v>0.75039465350438905</v>
      </c>
      <c r="AG1284" s="23">
        <v>1</v>
      </c>
      <c r="AH1284" s="23">
        <v>1</v>
      </c>
      <c r="AI1284" s="2">
        <v>146.80000000000001</v>
      </c>
      <c r="AJ1284" s="2">
        <v>76.2</v>
      </c>
      <c r="AK1284" s="2">
        <v>114.5</v>
      </c>
      <c r="AL1284" s="2">
        <v>67.2</v>
      </c>
      <c r="AM1284" s="2">
        <v>7.9</v>
      </c>
      <c r="AN1284" s="2">
        <v>1.32</v>
      </c>
      <c r="AO1284" s="2">
        <v>3.29</v>
      </c>
      <c r="AP1284" s="2">
        <v>9.31</v>
      </c>
      <c r="AQ1284" s="2" t="s">
        <v>30</v>
      </c>
      <c r="AR1284" s="2" t="s">
        <v>30</v>
      </c>
      <c r="AS1284" s="2" t="s">
        <v>30</v>
      </c>
      <c r="AT1284" s="2" t="s">
        <v>30</v>
      </c>
      <c r="AU1284" s="2" t="s">
        <v>30</v>
      </c>
      <c r="AV1284" s="2" t="s">
        <v>30</v>
      </c>
      <c r="AW1284" s="2" t="s">
        <v>30</v>
      </c>
      <c r="AX1284" s="2" t="s">
        <v>30</v>
      </c>
      <c r="AY1284" s="2" t="s">
        <v>30</v>
      </c>
      <c r="AZ1284" s="2" t="s">
        <v>30</v>
      </c>
      <c r="BA1284" s="2" t="s">
        <v>30</v>
      </c>
      <c r="BB1284" s="2" t="s">
        <v>30</v>
      </c>
      <c r="BC1284" s="2" t="s">
        <v>40</v>
      </c>
    </row>
    <row r="1285" spans="1:55">
      <c r="A1285" s="2" t="b">
        <v>0</v>
      </c>
      <c r="B1285" s="2" t="s">
        <v>30</v>
      </c>
      <c r="C1285" s="2" t="s">
        <v>12301</v>
      </c>
      <c r="D1285" s="2" t="s">
        <v>9533</v>
      </c>
      <c r="E1285" s="2" t="s">
        <v>9534</v>
      </c>
      <c r="F1285" s="2">
        <v>0</v>
      </c>
      <c r="G1285" s="2">
        <v>25.539000000000001</v>
      </c>
      <c r="H1285" s="2">
        <v>16</v>
      </c>
      <c r="I1285" s="2">
        <v>4</v>
      </c>
      <c r="J1285" s="2">
        <v>12</v>
      </c>
      <c r="K1285" s="2">
        <v>4</v>
      </c>
      <c r="L1285" s="2">
        <v>1</v>
      </c>
      <c r="M1285" s="2">
        <v>341</v>
      </c>
      <c r="N1285" s="2">
        <v>38.5</v>
      </c>
      <c r="O1285" s="2">
        <v>5.2</v>
      </c>
      <c r="P1285" s="2">
        <v>47.84</v>
      </c>
      <c r="Q1285" s="2">
        <v>4</v>
      </c>
      <c r="R1285" s="2" t="s">
        <v>40</v>
      </c>
      <c r="S1285" s="2" t="s">
        <v>40</v>
      </c>
      <c r="T1285" s="2" t="s">
        <v>45</v>
      </c>
      <c r="U1285" s="2" t="s">
        <v>9535</v>
      </c>
      <c r="V1285" s="2" t="s">
        <v>9536</v>
      </c>
      <c r="W1285" s="2" t="s">
        <v>9537</v>
      </c>
      <c r="X1285" s="2" t="s">
        <v>9538</v>
      </c>
      <c r="Y1285" s="2" t="s">
        <v>40</v>
      </c>
      <c r="Z1285" s="2">
        <v>0</v>
      </c>
      <c r="AA1285" s="22">
        <v>0.89700000000000002</v>
      </c>
      <c r="AB1285" s="22">
        <v>0.95499999999999996</v>
      </c>
      <c r="AC1285" s="21">
        <v>-0.16</v>
      </c>
      <c r="AD1285" s="21">
        <v>-7.0000000000000007E-2</v>
      </c>
      <c r="AE1285" s="102" t="s">
        <v>40</v>
      </c>
      <c r="AF1285" s="102" t="s">
        <v>40</v>
      </c>
      <c r="AG1285" s="23" t="s">
        <v>40</v>
      </c>
      <c r="AH1285" s="23" t="s">
        <v>40</v>
      </c>
      <c r="AI1285" s="2">
        <v>112.5</v>
      </c>
      <c r="AJ1285" s="2">
        <v>100.9</v>
      </c>
      <c r="AK1285" s="2">
        <v>99</v>
      </c>
      <c r="AL1285" s="2">
        <v>94.5</v>
      </c>
      <c r="AM1285" s="2" t="s">
        <v>40</v>
      </c>
      <c r="AN1285" s="2" t="s">
        <v>40</v>
      </c>
      <c r="AO1285" s="2" t="s">
        <v>40</v>
      </c>
      <c r="AP1285" s="2" t="s">
        <v>40</v>
      </c>
      <c r="AQ1285" s="2" t="s">
        <v>30</v>
      </c>
      <c r="AR1285" s="2" t="s">
        <v>30</v>
      </c>
      <c r="AS1285" s="2" t="s">
        <v>30</v>
      </c>
      <c r="AT1285" s="2" t="s">
        <v>30</v>
      </c>
      <c r="AU1285" s="2" t="s">
        <v>30</v>
      </c>
      <c r="AV1285" s="2" t="s">
        <v>30</v>
      </c>
      <c r="AW1285" s="2" t="s">
        <v>30</v>
      </c>
      <c r="AX1285" s="2" t="s">
        <v>30</v>
      </c>
      <c r="AY1285" s="2" t="s">
        <v>30</v>
      </c>
      <c r="AZ1285" s="2" t="s">
        <v>30</v>
      </c>
      <c r="BA1285" s="2" t="s">
        <v>30</v>
      </c>
      <c r="BB1285" s="2" t="s">
        <v>30</v>
      </c>
      <c r="BC1285" s="2" t="s">
        <v>40</v>
      </c>
    </row>
    <row r="1286" spans="1:55">
      <c r="A1286" s="2" t="b">
        <v>0</v>
      </c>
      <c r="B1286" s="2" t="s">
        <v>30</v>
      </c>
      <c r="C1286" s="2" t="s">
        <v>12301</v>
      </c>
      <c r="D1286" s="2" t="s">
        <v>6458</v>
      </c>
      <c r="E1286" s="2" t="s">
        <v>6459</v>
      </c>
      <c r="F1286" s="2">
        <v>0</v>
      </c>
      <c r="G1286" s="2">
        <v>25.521000000000001</v>
      </c>
      <c r="H1286" s="2">
        <v>22</v>
      </c>
      <c r="I1286" s="2">
        <v>6</v>
      </c>
      <c r="J1286" s="2">
        <v>14</v>
      </c>
      <c r="K1286" s="2">
        <v>6</v>
      </c>
      <c r="L1286" s="2">
        <v>1</v>
      </c>
      <c r="M1286" s="2">
        <v>326</v>
      </c>
      <c r="N1286" s="2">
        <v>36.9</v>
      </c>
      <c r="O1286" s="2">
        <v>5.3</v>
      </c>
      <c r="P1286" s="2">
        <v>46.91</v>
      </c>
      <c r="Q1286" s="2">
        <v>6</v>
      </c>
      <c r="R1286" s="2" t="s">
        <v>40</v>
      </c>
      <c r="S1286" s="2" t="s">
        <v>40</v>
      </c>
      <c r="T1286" s="2" t="s">
        <v>40</v>
      </c>
      <c r="U1286" s="2" t="s">
        <v>5831</v>
      </c>
      <c r="V1286" s="2" t="s">
        <v>6460</v>
      </c>
      <c r="W1286" s="2" t="s">
        <v>6461</v>
      </c>
      <c r="X1286" s="2" t="s">
        <v>6462</v>
      </c>
      <c r="Y1286" s="2" t="s">
        <v>40</v>
      </c>
      <c r="Z1286" s="2">
        <v>0</v>
      </c>
      <c r="AA1286" s="22">
        <v>1.125</v>
      </c>
      <c r="AB1286" s="22">
        <v>1.1579999999999999</v>
      </c>
      <c r="AC1286" s="21">
        <v>0.17</v>
      </c>
      <c r="AD1286" s="21">
        <v>0.21</v>
      </c>
      <c r="AE1286" s="102" t="s">
        <v>40</v>
      </c>
      <c r="AF1286" s="102" t="s">
        <v>40</v>
      </c>
      <c r="AG1286" s="23" t="s">
        <v>40</v>
      </c>
      <c r="AH1286" s="23" t="s">
        <v>40</v>
      </c>
      <c r="AI1286" s="2">
        <v>94</v>
      </c>
      <c r="AJ1286" s="2">
        <v>105.8</v>
      </c>
      <c r="AK1286" s="2">
        <v>88.2</v>
      </c>
      <c r="AL1286" s="2">
        <v>102.2</v>
      </c>
      <c r="AM1286" s="2" t="s">
        <v>40</v>
      </c>
      <c r="AN1286" s="2" t="s">
        <v>40</v>
      </c>
      <c r="AO1286" s="2" t="s">
        <v>40</v>
      </c>
      <c r="AP1286" s="2" t="s">
        <v>40</v>
      </c>
      <c r="AQ1286" s="2" t="s">
        <v>30</v>
      </c>
      <c r="AR1286" s="2" t="s">
        <v>30</v>
      </c>
      <c r="AS1286" s="2" t="s">
        <v>30</v>
      </c>
      <c r="AT1286" s="2" t="s">
        <v>30</v>
      </c>
      <c r="AU1286" s="2" t="s">
        <v>30</v>
      </c>
      <c r="AV1286" s="2" t="s">
        <v>30</v>
      </c>
      <c r="AW1286" s="2" t="s">
        <v>30</v>
      </c>
      <c r="AX1286" s="2" t="s">
        <v>30</v>
      </c>
      <c r="AY1286" s="2" t="s">
        <v>30</v>
      </c>
      <c r="AZ1286" s="2" t="s">
        <v>30</v>
      </c>
      <c r="BA1286" s="2" t="s">
        <v>30</v>
      </c>
      <c r="BB1286" s="2" t="s">
        <v>30</v>
      </c>
      <c r="BC1286" s="2" t="s">
        <v>40</v>
      </c>
    </row>
    <row r="1287" spans="1:55">
      <c r="A1287" s="2" t="b">
        <v>0</v>
      </c>
      <c r="B1287" s="2" t="s">
        <v>30</v>
      </c>
      <c r="C1287" s="2" t="s">
        <v>12301</v>
      </c>
      <c r="D1287" s="2" t="s">
        <v>8262</v>
      </c>
      <c r="E1287" s="2" t="s">
        <v>8263</v>
      </c>
      <c r="F1287" s="2">
        <v>0</v>
      </c>
      <c r="G1287" s="2">
        <v>25.475999999999999</v>
      </c>
      <c r="H1287" s="2">
        <v>30</v>
      </c>
      <c r="I1287" s="2">
        <v>7</v>
      </c>
      <c r="J1287" s="2">
        <v>11</v>
      </c>
      <c r="K1287" s="2">
        <v>7</v>
      </c>
      <c r="L1287" s="2">
        <v>1</v>
      </c>
      <c r="M1287" s="2">
        <v>327</v>
      </c>
      <c r="N1287" s="2">
        <v>36.200000000000003</v>
      </c>
      <c r="O1287" s="2">
        <v>6.02</v>
      </c>
      <c r="P1287" s="2">
        <v>33.869999999999997</v>
      </c>
      <c r="Q1287" s="2">
        <v>7</v>
      </c>
      <c r="R1287" s="2" t="s">
        <v>85</v>
      </c>
      <c r="S1287" s="2" t="s">
        <v>40</v>
      </c>
      <c r="T1287" s="2" t="s">
        <v>2111</v>
      </c>
      <c r="U1287" s="2" t="s">
        <v>8264</v>
      </c>
      <c r="V1287" s="2" t="s">
        <v>8265</v>
      </c>
      <c r="W1287" s="2" t="s">
        <v>8266</v>
      </c>
      <c r="X1287" s="2" t="s">
        <v>8267</v>
      </c>
      <c r="Y1287" s="2" t="s">
        <v>40</v>
      </c>
      <c r="Z1287" s="2">
        <v>0</v>
      </c>
      <c r="AA1287" s="22">
        <v>1.014</v>
      </c>
      <c r="AB1287" s="22">
        <v>1.2509999999999999</v>
      </c>
      <c r="AC1287" s="21">
        <v>0.02</v>
      </c>
      <c r="AD1287" s="21">
        <v>0.32</v>
      </c>
      <c r="AE1287" s="102">
        <v>0.86173625008340904</v>
      </c>
      <c r="AF1287" s="102">
        <v>0.21722709714285501</v>
      </c>
      <c r="AG1287" s="23">
        <v>1</v>
      </c>
      <c r="AH1287" s="23">
        <v>0.81438696300394597</v>
      </c>
      <c r="AI1287" s="2">
        <v>106</v>
      </c>
      <c r="AJ1287" s="2">
        <v>107.5</v>
      </c>
      <c r="AK1287" s="2">
        <v>87.9</v>
      </c>
      <c r="AL1287" s="2">
        <v>110</v>
      </c>
      <c r="AM1287" s="2">
        <v>20.73</v>
      </c>
      <c r="AN1287" s="2">
        <v>0.88</v>
      </c>
      <c r="AO1287" s="2">
        <v>9.0399999999999991</v>
      </c>
      <c r="AP1287" s="2">
        <v>11.79</v>
      </c>
      <c r="AQ1287" s="2" t="s">
        <v>30</v>
      </c>
      <c r="AR1287" s="2" t="s">
        <v>30</v>
      </c>
      <c r="AS1287" s="2" t="s">
        <v>30</v>
      </c>
      <c r="AT1287" s="2" t="s">
        <v>30</v>
      </c>
      <c r="AU1287" s="2" t="s">
        <v>30</v>
      </c>
      <c r="AV1287" s="2" t="s">
        <v>30</v>
      </c>
      <c r="AW1287" s="2" t="s">
        <v>30</v>
      </c>
      <c r="AX1287" s="2" t="s">
        <v>30</v>
      </c>
      <c r="AY1287" s="2" t="s">
        <v>30</v>
      </c>
      <c r="AZ1287" s="2" t="s">
        <v>30</v>
      </c>
      <c r="BA1287" s="2" t="s">
        <v>30</v>
      </c>
      <c r="BB1287" s="2" t="s">
        <v>30</v>
      </c>
      <c r="BC1287" s="2" t="s">
        <v>40</v>
      </c>
    </row>
    <row r="1288" spans="1:55">
      <c r="A1288" s="2" t="b">
        <v>0</v>
      </c>
      <c r="B1288" s="2" t="s">
        <v>30</v>
      </c>
      <c r="C1288" s="2" t="s">
        <v>12301</v>
      </c>
      <c r="D1288" s="2" t="s">
        <v>12886</v>
      </c>
      <c r="E1288" s="2" t="s">
        <v>12885</v>
      </c>
      <c r="F1288" s="2">
        <v>0</v>
      </c>
      <c r="G1288" s="2">
        <v>25.375</v>
      </c>
      <c r="H1288" s="2">
        <v>23</v>
      </c>
      <c r="I1288" s="2">
        <v>6</v>
      </c>
      <c r="J1288" s="2">
        <v>15</v>
      </c>
      <c r="K1288" s="2">
        <v>6</v>
      </c>
      <c r="L1288" s="2">
        <v>1</v>
      </c>
      <c r="M1288" s="2">
        <v>370</v>
      </c>
      <c r="N1288" s="2">
        <v>40.799999999999997</v>
      </c>
      <c r="O1288" s="2">
        <v>6.2</v>
      </c>
      <c r="P1288" s="2">
        <v>52.88</v>
      </c>
      <c r="Q1288" s="2">
        <v>6</v>
      </c>
      <c r="R1288" s="2" t="s">
        <v>921</v>
      </c>
      <c r="S1288" s="2" t="s">
        <v>40</v>
      </c>
      <c r="T1288" s="2" t="s">
        <v>519</v>
      </c>
      <c r="U1288" s="2" t="s">
        <v>12884</v>
      </c>
      <c r="V1288" s="2" t="s">
        <v>12883</v>
      </c>
      <c r="W1288" s="2" t="s">
        <v>12882</v>
      </c>
      <c r="X1288" s="2" t="s">
        <v>12881</v>
      </c>
      <c r="Y1288" s="2" t="s">
        <v>1180</v>
      </c>
      <c r="Z1288" s="2">
        <v>0</v>
      </c>
      <c r="AA1288" s="22">
        <v>0.89200000000000002</v>
      </c>
      <c r="AB1288" s="22">
        <v>1.0469999999999999</v>
      </c>
      <c r="AC1288" s="21">
        <v>-0.17</v>
      </c>
      <c r="AD1288" s="21">
        <v>7.0000000000000007E-2</v>
      </c>
      <c r="AE1288" s="102">
        <v>0.99867790876158402</v>
      </c>
      <c r="AF1288" s="102">
        <v>0.99998410182893605</v>
      </c>
      <c r="AG1288" s="23">
        <v>1</v>
      </c>
      <c r="AH1288" s="23">
        <v>1</v>
      </c>
      <c r="AI1288" s="2">
        <v>71.8</v>
      </c>
      <c r="AJ1288" s="2">
        <v>64</v>
      </c>
      <c r="AK1288" s="2">
        <v>57.4</v>
      </c>
      <c r="AL1288" s="2">
        <v>60.1</v>
      </c>
      <c r="AM1288" s="2">
        <v>0.75</v>
      </c>
      <c r="AN1288" s="2">
        <v>4.21</v>
      </c>
      <c r="AO1288" s="2">
        <v>2.16</v>
      </c>
      <c r="AP1288" s="2">
        <v>4.57</v>
      </c>
      <c r="AQ1288" s="2" t="s">
        <v>30</v>
      </c>
      <c r="AR1288" s="2" t="s">
        <v>30</v>
      </c>
      <c r="AS1288" s="2" t="s">
        <v>30</v>
      </c>
      <c r="AT1288" s="2" t="s">
        <v>30</v>
      </c>
      <c r="AU1288" s="2" t="s">
        <v>30</v>
      </c>
      <c r="AV1288" s="2" t="s">
        <v>30</v>
      </c>
      <c r="AW1288" s="2" t="s">
        <v>30</v>
      </c>
      <c r="AX1288" s="2" t="s">
        <v>30</v>
      </c>
      <c r="AY1288" s="2" t="s">
        <v>30</v>
      </c>
      <c r="AZ1288" s="2" t="s">
        <v>30</v>
      </c>
      <c r="BA1288" s="2" t="s">
        <v>30</v>
      </c>
      <c r="BB1288" s="2" t="s">
        <v>30</v>
      </c>
      <c r="BC1288" s="2" t="s">
        <v>40</v>
      </c>
    </row>
    <row r="1289" spans="1:55">
      <c r="A1289" s="2" t="b">
        <v>0</v>
      </c>
      <c r="B1289" s="2" t="s">
        <v>30</v>
      </c>
      <c r="C1289" s="2" t="s">
        <v>12301</v>
      </c>
      <c r="D1289" s="2" t="s">
        <v>6775</v>
      </c>
      <c r="E1289" s="2" t="s">
        <v>6776</v>
      </c>
      <c r="F1289" s="2">
        <v>0</v>
      </c>
      <c r="G1289" s="2">
        <v>25.369</v>
      </c>
      <c r="H1289" s="2">
        <v>26</v>
      </c>
      <c r="I1289" s="2">
        <v>7</v>
      </c>
      <c r="J1289" s="2">
        <v>18</v>
      </c>
      <c r="K1289" s="2">
        <v>7</v>
      </c>
      <c r="L1289" s="2">
        <v>1</v>
      </c>
      <c r="M1289" s="2">
        <v>298</v>
      </c>
      <c r="N1289" s="2">
        <v>33.200000000000003</v>
      </c>
      <c r="O1289" s="2">
        <v>6.44</v>
      </c>
      <c r="P1289" s="2">
        <v>54.63</v>
      </c>
      <c r="Q1289" s="2">
        <v>7</v>
      </c>
      <c r="R1289" s="2" t="s">
        <v>85</v>
      </c>
      <c r="S1289" s="2" t="s">
        <v>40</v>
      </c>
      <c r="T1289" s="2" t="s">
        <v>2111</v>
      </c>
      <c r="U1289" s="2" t="s">
        <v>5092</v>
      </c>
      <c r="V1289" s="2" t="s">
        <v>6777</v>
      </c>
      <c r="W1289" s="2" t="s">
        <v>6778</v>
      </c>
      <c r="X1289" s="2" t="s">
        <v>6779</v>
      </c>
      <c r="Y1289" s="2" t="s">
        <v>40</v>
      </c>
      <c r="Z1289" s="2">
        <v>0</v>
      </c>
      <c r="AA1289" s="22">
        <v>1.254</v>
      </c>
      <c r="AB1289" s="22">
        <v>1.266</v>
      </c>
      <c r="AC1289" s="21">
        <v>0.33</v>
      </c>
      <c r="AD1289" s="21">
        <v>0.34</v>
      </c>
      <c r="AE1289" s="102">
        <v>0.99957388860294605</v>
      </c>
      <c r="AF1289" s="102">
        <v>0.99936626619403202</v>
      </c>
      <c r="AG1289" s="23">
        <v>1</v>
      </c>
      <c r="AH1289" s="23">
        <v>1</v>
      </c>
      <c r="AI1289" s="2">
        <v>98.7</v>
      </c>
      <c r="AJ1289" s="2">
        <v>123.7</v>
      </c>
      <c r="AK1289" s="2">
        <v>89.5</v>
      </c>
      <c r="AL1289" s="2">
        <v>113.3</v>
      </c>
      <c r="AM1289" s="2">
        <v>2.02</v>
      </c>
      <c r="AN1289" s="2">
        <v>6.4</v>
      </c>
      <c r="AO1289" s="2">
        <v>4.51</v>
      </c>
      <c r="AP1289" s="2">
        <v>2</v>
      </c>
      <c r="AQ1289" s="2" t="s">
        <v>30</v>
      </c>
      <c r="AR1289" s="2" t="s">
        <v>30</v>
      </c>
      <c r="AS1289" s="2" t="s">
        <v>30</v>
      </c>
      <c r="AT1289" s="2" t="s">
        <v>30</v>
      </c>
      <c r="AU1289" s="2" t="s">
        <v>30</v>
      </c>
      <c r="AV1289" s="2" t="s">
        <v>30</v>
      </c>
      <c r="AW1289" s="2" t="s">
        <v>30</v>
      </c>
      <c r="AX1289" s="2" t="s">
        <v>30</v>
      </c>
      <c r="AY1289" s="2" t="s">
        <v>30</v>
      </c>
      <c r="AZ1289" s="2" t="s">
        <v>30</v>
      </c>
      <c r="BA1289" s="2" t="s">
        <v>30</v>
      </c>
      <c r="BB1289" s="2" t="s">
        <v>30</v>
      </c>
      <c r="BC1289" s="2" t="s">
        <v>40</v>
      </c>
    </row>
    <row r="1290" spans="1:55">
      <c r="A1290" s="2" t="b">
        <v>0</v>
      </c>
      <c r="B1290" s="2" t="s">
        <v>30</v>
      </c>
      <c r="C1290" s="2" t="s">
        <v>12301</v>
      </c>
      <c r="D1290" s="2" t="s">
        <v>8688</v>
      </c>
      <c r="E1290" s="2" t="s">
        <v>8689</v>
      </c>
      <c r="F1290" s="2">
        <v>0</v>
      </c>
      <c r="G1290" s="2">
        <v>25.337</v>
      </c>
      <c r="H1290" s="2">
        <v>27</v>
      </c>
      <c r="I1290" s="2">
        <v>5</v>
      </c>
      <c r="J1290" s="2">
        <v>16</v>
      </c>
      <c r="K1290" s="2">
        <v>5</v>
      </c>
      <c r="L1290" s="2">
        <v>1</v>
      </c>
      <c r="M1290" s="2">
        <v>218</v>
      </c>
      <c r="N1290" s="2">
        <v>25.5</v>
      </c>
      <c r="O1290" s="2">
        <v>9.16</v>
      </c>
      <c r="P1290" s="2">
        <v>45.31</v>
      </c>
      <c r="Q1290" s="2">
        <v>5</v>
      </c>
      <c r="R1290" s="2" t="s">
        <v>33</v>
      </c>
      <c r="S1290" s="2" t="s">
        <v>86</v>
      </c>
      <c r="T1290" s="2" t="s">
        <v>111</v>
      </c>
      <c r="U1290" s="2" t="s">
        <v>8690</v>
      </c>
      <c r="V1290" s="2" t="s">
        <v>8691</v>
      </c>
      <c r="W1290" s="2" t="s">
        <v>8692</v>
      </c>
      <c r="X1290" s="2" t="s">
        <v>8693</v>
      </c>
      <c r="Y1290" s="2" t="s">
        <v>8694</v>
      </c>
      <c r="Z1290" s="2">
        <v>0</v>
      </c>
      <c r="AA1290" s="22">
        <v>1.4550000000000001</v>
      </c>
      <c r="AB1290" s="22">
        <v>1.3320000000000001</v>
      </c>
      <c r="AC1290" s="21">
        <v>0.54</v>
      </c>
      <c r="AD1290" s="21">
        <v>0.41</v>
      </c>
      <c r="AE1290" s="102">
        <v>0.76953233242588504</v>
      </c>
      <c r="AF1290" s="102">
        <v>0.82621654052206395</v>
      </c>
      <c r="AG1290" s="23">
        <v>1</v>
      </c>
      <c r="AH1290" s="23">
        <v>1</v>
      </c>
      <c r="AI1290" s="2">
        <v>81.400000000000006</v>
      </c>
      <c r="AJ1290" s="2">
        <v>118.5</v>
      </c>
      <c r="AK1290" s="2">
        <v>88.8</v>
      </c>
      <c r="AL1290" s="2">
        <v>118.3</v>
      </c>
      <c r="AM1290" s="2">
        <v>6.26</v>
      </c>
      <c r="AN1290" s="2">
        <v>4.3600000000000003</v>
      </c>
      <c r="AO1290" s="2">
        <v>3.21</v>
      </c>
      <c r="AP1290" s="2">
        <v>2.4700000000000002</v>
      </c>
      <c r="AQ1290" s="2" t="s">
        <v>30</v>
      </c>
      <c r="AR1290" s="2" t="s">
        <v>30</v>
      </c>
      <c r="AS1290" s="2" t="s">
        <v>30</v>
      </c>
      <c r="AT1290" s="2" t="s">
        <v>30</v>
      </c>
      <c r="AU1290" s="2" t="s">
        <v>30</v>
      </c>
      <c r="AV1290" s="2" t="s">
        <v>30</v>
      </c>
      <c r="AW1290" s="2" t="s">
        <v>30</v>
      </c>
      <c r="AX1290" s="2" t="s">
        <v>30</v>
      </c>
      <c r="AY1290" s="2" t="s">
        <v>30</v>
      </c>
      <c r="AZ1290" s="2" t="s">
        <v>30</v>
      </c>
      <c r="BA1290" s="2" t="s">
        <v>30</v>
      </c>
      <c r="BB1290" s="2" t="s">
        <v>30</v>
      </c>
      <c r="BC1290" s="2" t="s">
        <v>40</v>
      </c>
    </row>
    <row r="1291" spans="1:55">
      <c r="A1291" s="2" t="b">
        <v>0</v>
      </c>
      <c r="B1291" s="2" t="s">
        <v>30</v>
      </c>
      <c r="C1291" s="2" t="s">
        <v>12301</v>
      </c>
      <c r="D1291" s="2" t="s">
        <v>8166</v>
      </c>
      <c r="E1291" s="2" t="s">
        <v>8167</v>
      </c>
      <c r="F1291" s="2">
        <v>0</v>
      </c>
      <c r="G1291" s="2">
        <v>25.32</v>
      </c>
      <c r="H1291" s="2">
        <v>23</v>
      </c>
      <c r="I1291" s="2">
        <v>5</v>
      </c>
      <c r="J1291" s="2">
        <v>13</v>
      </c>
      <c r="K1291" s="2">
        <v>5</v>
      </c>
      <c r="L1291" s="2">
        <v>1</v>
      </c>
      <c r="M1291" s="2">
        <v>316</v>
      </c>
      <c r="N1291" s="2">
        <v>36.6</v>
      </c>
      <c r="O1291" s="2">
        <v>4.7300000000000004</v>
      </c>
      <c r="P1291" s="2">
        <v>55.64</v>
      </c>
      <c r="Q1291" s="2">
        <v>5</v>
      </c>
      <c r="R1291" s="2" t="s">
        <v>921</v>
      </c>
      <c r="S1291" s="2" t="s">
        <v>141</v>
      </c>
      <c r="T1291" s="2" t="s">
        <v>519</v>
      </c>
      <c r="U1291" s="2" t="s">
        <v>8168</v>
      </c>
      <c r="V1291" s="2" t="s">
        <v>8169</v>
      </c>
      <c r="W1291" s="2" t="s">
        <v>8170</v>
      </c>
      <c r="X1291" s="2" t="s">
        <v>8171</v>
      </c>
      <c r="Y1291" s="2" t="s">
        <v>40</v>
      </c>
      <c r="Z1291" s="2">
        <v>0</v>
      </c>
      <c r="AA1291" s="22">
        <v>1.179</v>
      </c>
      <c r="AB1291" s="22">
        <v>1.0780000000000001</v>
      </c>
      <c r="AC1291" s="21">
        <v>0.24</v>
      </c>
      <c r="AD1291" s="21">
        <v>0.11</v>
      </c>
      <c r="AE1291" s="102">
        <v>0.99899956483057695</v>
      </c>
      <c r="AF1291" s="102">
        <v>0.99999907473168304</v>
      </c>
      <c r="AG1291" s="23">
        <v>1</v>
      </c>
      <c r="AH1291" s="23">
        <v>1</v>
      </c>
      <c r="AI1291" s="2">
        <v>82.9</v>
      </c>
      <c r="AJ1291" s="2">
        <v>97.8</v>
      </c>
      <c r="AK1291" s="2">
        <v>89.6</v>
      </c>
      <c r="AL1291" s="2">
        <v>96.7</v>
      </c>
      <c r="AM1291" s="2">
        <v>12.74</v>
      </c>
      <c r="AN1291" s="2">
        <v>12.59</v>
      </c>
      <c r="AO1291" s="2">
        <v>4.22</v>
      </c>
      <c r="AP1291" s="2">
        <v>12.34</v>
      </c>
      <c r="AQ1291" s="2" t="s">
        <v>30</v>
      </c>
      <c r="AR1291" s="2" t="s">
        <v>30</v>
      </c>
      <c r="AS1291" s="2" t="s">
        <v>30</v>
      </c>
      <c r="AT1291" s="2" t="s">
        <v>30</v>
      </c>
      <c r="AU1291" s="2" t="s">
        <v>30</v>
      </c>
      <c r="AV1291" s="2" t="s">
        <v>30</v>
      </c>
      <c r="AW1291" s="2" t="s">
        <v>30</v>
      </c>
      <c r="AX1291" s="2" t="s">
        <v>30</v>
      </c>
      <c r="AY1291" s="2" t="s">
        <v>30</v>
      </c>
      <c r="AZ1291" s="2" t="s">
        <v>30</v>
      </c>
      <c r="BA1291" s="2" t="s">
        <v>30</v>
      </c>
      <c r="BB1291" s="2" t="s">
        <v>30</v>
      </c>
      <c r="BC1291" s="2" t="s">
        <v>40</v>
      </c>
    </row>
    <row r="1292" spans="1:55">
      <c r="A1292" s="2" t="b">
        <v>0</v>
      </c>
      <c r="B1292" s="2" t="s">
        <v>30</v>
      </c>
      <c r="C1292" s="2" t="s">
        <v>12301</v>
      </c>
      <c r="D1292" s="2" t="s">
        <v>7735</v>
      </c>
      <c r="E1292" s="2" t="s">
        <v>7736</v>
      </c>
      <c r="F1292" s="2">
        <v>0</v>
      </c>
      <c r="G1292" s="2">
        <v>25.268999999999998</v>
      </c>
      <c r="H1292" s="2">
        <v>61</v>
      </c>
      <c r="I1292" s="2">
        <v>3</v>
      </c>
      <c r="J1292" s="2">
        <v>29</v>
      </c>
      <c r="K1292" s="2">
        <v>3</v>
      </c>
      <c r="L1292" s="2">
        <v>1</v>
      </c>
      <c r="M1292" s="2">
        <v>67</v>
      </c>
      <c r="N1292" s="2">
        <v>7.2</v>
      </c>
      <c r="O1292" s="2">
        <v>8.7899999999999991</v>
      </c>
      <c r="P1292" s="2">
        <v>96.29</v>
      </c>
      <c r="Q1292" s="2">
        <v>3</v>
      </c>
      <c r="R1292" s="2" t="s">
        <v>40</v>
      </c>
      <c r="S1292" s="2" t="s">
        <v>141</v>
      </c>
      <c r="T1292" s="2" t="s">
        <v>40</v>
      </c>
      <c r="U1292" s="2" t="s">
        <v>7737</v>
      </c>
      <c r="V1292" s="2" t="s">
        <v>7738</v>
      </c>
      <c r="W1292" s="2" t="s">
        <v>7739</v>
      </c>
      <c r="X1292" s="2" t="s">
        <v>7740</v>
      </c>
      <c r="Y1292" s="2" t="s">
        <v>40</v>
      </c>
      <c r="Z1292" s="2">
        <v>0</v>
      </c>
      <c r="AA1292" s="22">
        <v>1.429</v>
      </c>
      <c r="AB1292" s="22">
        <v>1.2749999999999999</v>
      </c>
      <c r="AC1292" s="21">
        <v>0.52</v>
      </c>
      <c r="AD1292" s="21">
        <v>0.35</v>
      </c>
      <c r="AE1292" s="102">
        <v>0.76929167786484298</v>
      </c>
      <c r="AF1292" s="102">
        <v>0.94351435166878295</v>
      </c>
      <c r="AG1292" s="23">
        <v>1</v>
      </c>
      <c r="AH1292" s="23">
        <v>1</v>
      </c>
      <c r="AI1292" s="2">
        <v>79.2</v>
      </c>
      <c r="AJ1292" s="2">
        <v>113.2</v>
      </c>
      <c r="AK1292" s="2">
        <v>87.2</v>
      </c>
      <c r="AL1292" s="2">
        <v>111.2</v>
      </c>
      <c r="AM1292" s="2">
        <v>6.92</v>
      </c>
      <c r="AN1292" s="2">
        <v>7.58</v>
      </c>
      <c r="AO1292" s="2">
        <v>2.79</v>
      </c>
      <c r="AP1292" s="2">
        <v>2.38</v>
      </c>
      <c r="AQ1292" s="2" t="s">
        <v>30</v>
      </c>
      <c r="AR1292" s="2" t="s">
        <v>30</v>
      </c>
      <c r="AS1292" s="2" t="s">
        <v>30</v>
      </c>
      <c r="AT1292" s="2" t="s">
        <v>30</v>
      </c>
      <c r="AU1292" s="2" t="s">
        <v>30</v>
      </c>
      <c r="AV1292" s="2" t="s">
        <v>30</v>
      </c>
      <c r="AW1292" s="2" t="s">
        <v>30</v>
      </c>
      <c r="AX1292" s="2" t="s">
        <v>30</v>
      </c>
      <c r="AY1292" s="2" t="s">
        <v>30</v>
      </c>
      <c r="AZ1292" s="2" t="s">
        <v>30</v>
      </c>
      <c r="BA1292" s="2" t="s">
        <v>30</v>
      </c>
      <c r="BB1292" s="2" t="s">
        <v>30</v>
      </c>
      <c r="BC1292" s="2" t="s">
        <v>40</v>
      </c>
    </row>
    <row r="1293" spans="1:55">
      <c r="A1293" s="2" t="b">
        <v>0</v>
      </c>
      <c r="B1293" s="2" t="s">
        <v>30</v>
      </c>
      <c r="C1293" s="2" t="s">
        <v>12301</v>
      </c>
      <c r="D1293" s="2" t="s">
        <v>11294</v>
      </c>
      <c r="E1293" s="2" t="s">
        <v>11295</v>
      </c>
      <c r="F1293" s="2">
        <v>0</v>
      </c>
      <c r="G1293" s="2">
        <v>25.238</v>
      </c>
      <c r="H1293" s="2">
        <v>14</v>
      </c>
      <c r="I1293" s="2">
        <v>5</v>
      </c>
      <c r="J1293" s="2">
        <v>12</v>
      </c>
      <c r="K1293" s="2">
        <v>5</v>
      </c>
      <c r="L1293" s="2">
        <v>1</v>
      </c>
      <c r="M1293" s="2">
        <v>551</v>
      </c>
      <c r="N1293" s="2">
        <v>59.1</v>
      </c>
      <c r="O1293" s="2">
        <v>8.7799999999999994</v>
      </c>
      <c r="P1293" s="2">
        <v>54.89</v>
      </c>
      <c r="Q1293" s="2">
        <v>5</v>
      </c>
      <c r="R1293" s="2" t="s">
        <v>140</v>
      </c>
      <c r="S1293" s="2" t="s">
        <v>141</v>
      </c>
      <c r="T1293" s="2" t="s">
        <v>519</v>
      </c>
      <c r="U1293" s="2" t="s">
        <v>11296</v>
      </c>
      <c r="V1293" s="2" t="s">
        <v>11297</v>
      </c>
      <c r="W1293" s="2" t="s">
        <v>11298</v>
      </c>
      <c r="X1293" s="2" t="s">
        <v>11299</v>
      </c>
      <c r="Y1293" s="2" t="s">
        <v>40</v>
      </c>
      <c r="Z1293" s="2">
        <v>0</v>
      </c>
      <c r="AA1293" s="22">
        <v>1.0669999999999999</v>
      </c>
      <c r="AB1293" s="22">
        <v>0.90500000000000003</v>
      </c>
      <c r="AC1293" s="21">
        <v>0.09</v>
      </c>
      <c r="AD1293" s="21">
        <v>-0.14000000000000001</v>
      </c>
      <c r="AE1293" s="102">
        <v>0.99707809347769905</v>
      </c>
      <c r="AF1293" s="102">
        <v>0.97097826993899405</v>
      </c>
      <c r="AG1293" s="23">
        <v>1</v>
      </c>
      <c r="AH1293" s="23">
        <v>1</v>
      </c>
      <c r="AI1293" s="2">
        <v>92</v>
      </c>
      <c r="AJ1293" s="2">
        <v>98.2</v>
      </c>
      <c r="AK1293" s="2">
        <v>114.3</v>
      </c>
      <c r="AL1293" s="2">
        <v>103.4</v>
      </c>
      <c r="AM1293" s="2">
        <v>1.75</v>
      </c>
      <c r="AN1293" s="2">
        <v>2.37</v>
      </c>
      <c r="AO1293" s="2">
        <v>3.65</v>
      </c>
      <c r="AP1293" s="2">
        <v>3.04</v>
      </c>
      <c r="AQ1293" s="2" t="s">
        <v>30</v>
      </c>
      <c r="AR1293" s="2" t="s">
        <v>30</v>
      </c>
      <c r="AS1293" s="2" t="s">
        <v>30</v>
      </c>
      <c r="AT1293" s="2" t="s">
        <v>30</v>
      </c>
      <c r="AU1293" s="2" t="s">
        <v>30</v>
      </c>
      <c r="AV1293" s="2" t="s">
        <v>30</v>
      </c>
      <c r="AW1293" s="2" t="s">
        <v>30</v>
      </c>
      <c r="AX1293" s="2" t="s">
        <v>30</v>
      </c>
      <c r="AY1293" s="2" t="s">
        <v>30</v>
      </c>
      <c r="AZ1293" s="2" t="s">
        <v>30</v>
      </c>
      <c r="BA1293" s="2" t="s">
        <v>30</v>
      </c>
      <c r="BB1293" s="2" t="s">
        <v>30</v>
      </c>
      <c r="BC1293" s="2" t="s">
        <v>40</v>
      </c>
    </row>
    <row r="1294" spans="1:55">
      <c r="A1294" s="2" t="b">
        <v>0</v>
      </c>
      <c r="B1294" s="2" t="s">
        <v>30</v>
      </c>
      <c r="C1294" s="2" t="s">
        <v>12301</v>
      </c>
      <c r="D1294" s="2" t="s">
        <v>12880</v>
      </c>
      <c r="E1294" s="2" t="s">
        <v>12879</v>
      </c>
      <c r="F1294" s="2">
        <v>0</v>
      </c>
      <c r="G1294" s="2">
        <v>25.202999999999999</v>
      </c>
      <c r="H1294" s="2">
        <v>37</v>
      </c>
      <c r="I1294" s="2">
        <v>6</v>
      </c>
      <c r="J1294" s="2">
        <v>10</v>
      </c>
      <c r="K1294" s="2">
        <v>6</v>
      </c>
      <c r="L1294" s="2">
        <v>1</v>
      </c>
      <c r="M1294" s="2">
        <v>277</v>
      </c>
      <c r="N1294" s="2">
        <v>31.2</v>
      </c>
      <c r="O1294" s="2">
        <v>6.43</v>
      </c>
      <c r="P1294" s="2">
        <v>41.19</v>
      </c>
      <c r="Q1294" s="2">
        <v>6</v>
      </c>
      <c r="R1294" s="2" t="s">
        <v>85</v>
      </c>
      <c r="S1294" s="2" t="s">
        <v>86</v>
      </c>
      <c r="T1294" s="2" t="s">
        <v>12878</v>
      </c>
      <c r="U1294" s="2" t="s">
        <v>12877</v>
      </c>
      <c r="V1294" s="2" t="s">
        <v>12876</v>
      </c>
      <c r="W1294" s="2" t="s">
        <v>12875</v>
      </c>
      <c r="X1294" s="2" t="s">
        <v>12874</v>
      </c>
      <c r="Y1294" s="2" t="s">
        <v>40</v>
      </c>
      <c r="Z1294" s="2">
        <v>0</v>
      </c>
      <c r="AA1294" s="22">
        <v>1.0389999999999999</v>
      </c>
      <c r="AB1294" s="22">
        <v>1.1619999999999999</v>
      </c>
      <c r="AC1294" s="21">
        <v>0.06</v>
      </c>
      <c r="AD1294" s="21">
        <v>0.22</v>
      </c>
      <c r="AE1294" s="102">
        <v>0.99836924366875202</v>
      </c>
      <c r="AF1294" s="102">
        <v>0.986871688546201</v>
      </c>
      <c r="AG1294" s="23">
        <v>1</v>
      </c>
      <c r="AH1294" s="23">
        <v>1</v>
      </c>
      <c r="AI1294" s="2">
        <v>80.3</v>
      </c>
      <c r="AJ1294" s="2">
        <v>83.5</v>
      </c>
      <c r="AK1294" s="2">
        <v>75.2</v>
      </c>
      <c r="AL1294" s="2">
        <v>87.4</v>
      </c>
      <c r="AM1294" s="2">
        <v>4.71</v>
      </c>
      <c r="AN1294" s="2">
        <v>8.6199999999999992</v>
      </c>
      <c r="AO1294" s="2">
        <v>3.83</v>
      </c>
      <c r="AP1294" s="2">
        <v>4.97</v>
      </c>
      <c r="AQ1294" s="2" t="s">
        <v>30</v>
      </c>
      <c r="AR1294" s="2" t="s">
        <v>30</v>
      </c>
      <c r="AS1294" s="2" t="s">
        <v>30</v>
      </c>
      <c r="AT1294" s="2" t="s">
        <v>30</v>
      </c>
      <c r="AU1294" s="2" t="s">
        <v>30</v>
      </c>
      <c r="AV1294" s="2" t="s">
        <v>30</v>
      </c>
      <c r="AW1294" s="2" t="s">
        <v>30</v>
      </c>
      <c r="AX1294" s="2" t="s">
        <v>30</v>
      </c>
      <c r="AY1294" s="2" t="s">
        <v>30</v>
      </c>
      <c r="AZ1294" s="2" t="s">
        <v>30</v>
      </c>
      <c r="BA1294" s="2" t="s">
        <v>30</v>
      </c>
      <c r="BB1294" s="2" t="s">
        <v>30</v>
      </c>
      <c r="BC1294" s="2" t="s">
        <v>40</v>
      </c>
    </row>
    <row r="1295" spans="1:55">
      <c r="A1295" s="2" t="b">
        <v>0</v>
      </c>
      <c r="B1295" s="2" t="s">
        <v>30</v>
      </c>
      <c r="C1295" s="2" t="s">
        <v>12301</v>
      </c>
      <c r="D1295" s="2" t="s">
        <v>8777</v>
      </c>
      <c r="E1295" s="2" t="s">
        <v>8778</v>
      </c>
      <c r="F1295" s="2">
        <v>0</v>
      </c>
      <c r="G1295" s="2">
        <v>25.196999999999999</v>
      </c>
      <c r="H1295" s="2">
        <v>69</v>
      </c>
      <c r="I1295" s="2">
        <v>5</v>
      </c>
      <c r="J1295" s="2">
        <v>17</v>
      </c>
      <c r="K1295" s="2">
        <v>5</v>
      </c>
      <c r="L1295" s="2">
        <v>1</v>
      </c>
      <c r="M1295" s="2">
        <v>85</v>
      </c>
      <c r="N1295" s="2">
        <v>9.6999999999999993</v>
      </c>
      <c r="O1295" s="2">
        <v>4.97</v>
      </c>
      <c r="P1295" s="2">
        <v>59.94</v>
      </c>
      <c r="Q1295" s="2">
        <v>5</v>
      </c>
      <c r="R1295" s="2" t="s">
        <v>1339</v>
      </c>
      <c r="S1295" s="2" t="s">
        <v>40</v>
      </c>
      <c r="T1295" s="2" t="s">
        <v>158</v>
      </c>
      <c r="U1295" s="2" t="s">
        <v>8779</v>
      </c>
      <c r="V1295" s="2" t="s">
        <v>8780</v>
      </c>
      <c r="W1295" s="2" t="s">
        <v>8781</v>
      </c>
      <c r="X1295" s="2" t="s">
        <v>8782</v>
      </c>
      <c r="Y1295" s="2" t="s">
        <v>40</v>
      </c>
      <c r="Z1295" s="2">
        <v>0</v>
      </c>
      <c r="AA1295" s="22">
        <v>1.079</v>
      </c>
      <c r="AB1295" s="22">
        <v>1.238</v>
      </c>
      <c r="AC1295" s="21">
        <v>0.11</v>
      </c>
      <c r="AD1295" s="21">
        <v>0.31</v>
      </c>
      <c r="AE1295" s="102">
        <v>0.99950437488594202</v>
      </c>
      <c r="AF1295" s="102">
        <v>0.97910764748928303</v>
      </c>
      <c r="AG1295" s="23">
        <v>1</v>
      </c>
      <c r="AH1295" s="23">
        <v>1</v>
      </c>
      <c r="AI1295" s="2">
        <v>94.6</v>
      </c>
      <c r="AJ1295" s="2">
        <v>102</v>
      </c>
      <c r="AK1295" s="2">
        <v>81.2</v>
      </c>
      <c r="AL1295" s="2">
        <v>100.6</v>
      </c>
      <c r="AM1295" s="2">
        <v>6.81</v>
      </c>
      <c r="AN1295" s="2">
        <v>8.7799999999999994</v>
      </c>
      <c r="AO1295" s="2">
        <v>2.96</v>
      </c>
      <c r="AP1295" s="2">
        <v>10.81</v>
      </c>
      <c r="AQ1295" s="2" t="s">
        <v>30</v>
      </c>
      <c r="AR1295" s="2" t="s">
        <v>30</v>
      </c>
      <c r="AS1295" s="2" t="s">
        <v>30</v>
      </c>
      <c r="AT1295" s="2" t="s">
        <v>30</v>
      </c>
      <c r="AU1295" s="2" t="s">
        <v>30</v>
      </c>
      <c r="AV1295" s="2" t="s">
        <v>30</v>
      </c>
      <c r="AW1295" s="2" t="s">
        <v>30</v>
      </c>
      <c r="AX1295" s="2" t="s">
        <v>30</v>
      </c>
      <c r="AY1295" s="2" t="s">
        <v>30</v>
      </c>
      <c r="AZ1295" s="2" t="s">
        <v>30</v>
      </c>
      <c r="BA1295" s="2" t="s">
        <v>30</v>
      </c>
      <c r="BB1295" s="2" t="s">
        <v>30</v>
      </c>
      <c r="BC1295" s="2" t="s">
        <v>40</v>
      </c>
    </row>
    <row r="1296" spans="1:55">
      <c r="A1296" s="2" t="b">
        <v>0</v>
      </c>
      <c r="B1296" s="2" t="s">
        <v>30</v>
      </c>
      <c r="C1296" s="2" t="s">
        <v>12301</v>
      </c>
      <c r="D1296" s="2" t="s">
        <v>9279</v>
      </c>
      <c r="E1296" s="2" t="s">
        <v>9280</v>
      </c>
      <c r="F1296" s="2">
        <v>0</v>
      </c>
      <c r="G1296" s="2">
        <v>25.192</v>
      </c>
      <c r="H1296" s="2">
        <v>32</v>
      </c>
      <c r="I1296" s="2">
        <v>6</v>
      </c>
      <c r="J1296" s="2">
        <v>17</v>
      </c>
      <c r="K1296" s="2">
        <v>6</v>
      </c>
      <c r="L1296" s="2">
        <v>1</v>
      </c>
      <c r="M1296" s="2">
        <v>243</v>
      </c>
      <c r="N1296" s="2">
        <v>26.3</v>
      </c>
      <c r="O1296" s="2">
        <v>6.67</v>
      </c>
      <c r="P1296" s="2">
        <v>57.67</v>
      </c>
      <c r="Q1296" s="2">
        <v>6</v>
      </c>
      <c r="R1296" s="2" t="s">
        <v>33</v>
      </c>
      <c r="S1296" s="2" t="s">
        <v>86</v>
      </c>
      <c r="T1296" s="2" t="s">
        <v>77</v>
      </c>
      <c r="U1296" s="2" t="s">
        <v>9281</v>
      </c>
      <c r="V1296" s="2" t="s">
        <v>9282</v>
      </c>
      <c r="W1296" s="2" t="s">
        <v>9283</v>
      </c>
      <c r="X1296" s="2" t="s">
        <v>9284</v>
      </c>
      <c r="Y1296" s="2" t="s">
        <v>40</v>
      </c>
      <c r="Z1296" s="2">
        <v>0</v>
      </c>
      <c r="AA1296" s="22">
        <v>1.1379999999999999</v>
      </c>
      <c r="AB1296" s="22">
        <v>1.1930000000000001</v>
      </c>
      <c r="AC1296" s="21">
        <v>0.19</v>
      </c>
      <c r="AD1296" s="21">
        <v>0.25</v>
      </c>
      <c r="AE1296" s="102">
        <v>0.92983908106938395</v>
      </c>
      <c r="AF1296" s="102">
        <v>0.70202963147446196</v>
      </c>
      <c r="AG1296" s="23">
        <v>1</v>
      </c>
      <c r="AH1296" s="23">
        <v>1</v>
      </c>
      <c r="AI1296" s="2">
        <v>85</v>
      </c>
      <c r="AJ1296" s="2">
        <v>96.7</v>
      </c>
      <c r="AK1296" s="2">
        <v>77.400000000000006</v>
      </c>
      <c r="AL1296" s="2">
        <v>92.4</v>
      </c>
      <c r="AM1296" s="2">
        <v>1.1499999999999999</v>
      </c>
      <c r="AN1296" s="2">
        <v>2.36</v>
      </c>
      <c r="AO1296" s="2">
        <v>2.29</v>
      </c>
      <c r="AP1296" s="2">
        <v>2.96</v>
      </c>
      <c r="AQ1296" s="2" t="s">
        <v>30</v>
      </c>
      <c r="AR1296" s="2" t="s">
        <v>30</v>
      </c>
      <c r="AS1296" s="2" t="s">
        <v>30</v>
      </c>
      <c r="AT1296" s="2" t="s">
        <v>30</v>
      </c>
      <c r="AU1296" s="2" t="s">
        <v>30</v>
      </c>
      <c r="AV1296" s="2" t="s">
        <v>30</v>
      </c>
      <c r="AW1296" s="2" t="s">
        <v>30</v>
      </c>
      <c r="AX1296" s="2" t="s">
        <v>30</v>
      </c>
      <c r="AY1296" s="2" t="s">
        <v>30</v>
      </c>
      <c r="AZ1296" s="2" t="s">
        <v>30</v>
      </c>
      <c r="BA1296" s="2" t="s">
        <v>30</v>
      </c>
      <c r="BB1296" s="2" t="s">
        <v>30</v>
      </c>
      <c r="BC1296" s="2" t="s">
        <v>40</v>
      </c>
    </row>
    <row r="1297" spans="1:55">
      <c r="A1297" s="2" t="b">
        <v>0</v>
      </c>
      <c r="B1297" s="2" t="s">
        <v>30</v>
      </c>
      <c r="C1297" s="2" t="s">
        <v>12301</v>
      </c>
      <c r="D1297" s="2" t="s">
        <v>6183</v>
      </c>
      <c r="E1297" s="2" t="s">
        <v>6184</v>
      </c>
      <c r="F1297" s="2">
        <v>0</v>
      </c>
      <c r="G1297" s="2">
        <v>25.128</v>
      </c>
      <c r="H1297" s="2">
        <v>22</v>
      </c>
      <c r="I1297" s="2">
        <v>8</v>
      </c>
      <c r="J1297" s="2">
        <v>17</v>
      </c>
      <c r="K1297" s="2">
        <v>8</v>
      </c>
      <c r="L1297" s="2">
        <v>1</v>
      </c>
      <c r="M1297" s="2">
        <v>305</v>
      </c>
      <c r="N1297" s="2">
        <v>33.9</v>
      </c>
      <c r="O1297" s="2">
        <v>5.86</v>
      </c>
      <c r="P1297" s="2">
        <v>43.76</v>
      </c>
      <c r="Q1297" s="2">
        <v>8</v>
      </c>
      <c r="R1297" s="2" t="s">
        <v>33</v>
      </c>
      <c r="S1297" s="2" t="s">
        <v>314</v>
      </c>
      <c r="T1297" s="2" t="s">
        <v>511</v>
      </c>
      <c r="U1297" s="2" t="s">
        <v>6185</v>
      </c>
      <c r="V1297" s="2" t="s">
        <v>6186</v>
      </c>
      <c r="W1297" s="2" t="s">
        <v>6187</v>
      </c>
      <c r="X1297" s="2" t="s">
        <v>6188</v>
      </c>
      <c r="Y1297" s="2" t="s">
        <v>1251</v>
      </c>
      <c r="Z1297" s="2">
        <v>0</v>
      </c>
      <c r="AA1297" s="22">
        <v>1.379</v>
      </c>
      <c r="AB1297" s="22">
        <v>1.1870000000000001</v>
      </c>
      <c r="AC1297" s="21">
        <v>0.46</v>
      </c>
      <c r="AD1297" s="21">
        <v>0.25</v>
      </c>
      <c r="AE1297" s="102">
        <v>0.90976531999433696</v>
      </c>
      <c r="AF1297" s="102">
        <v>0.99496225495042401</v>
      </c>
      <c r="AG1297" s="23">
        <v>1</v>
      </c>
      <c r="AH1297" s="23">
        <v>1</v>
      </c>
      <c r="AI1297" s="2">
        <v>89.5</v>
      </c>
      <c r="AJ1297" s="2">
        <v>123.4</v>
      </c>
      <c r="AK1297" s="2">
        <v>79.5</v>
      </c>
      <c r="AL1297" s="2">
        <v>94.4</v>
      </c>
      <c r="AM1297" s="2">
        <v>4.3899999999999997</v>
      </c>
      <c r="AN1297" s="2">
        <v>3.38</v>
      </c>
      <c r="AO1297" s="2">
        <v>4.1399999999999997</v>
      </c>
      <c r="AP1297" s="2">
        <v>1.5</v>
      </c>
      <c r="AQ1297" s="2" t="s">
        <v>30</v>
      </c>
      <c r="AR1297" s="2" t="s">
        <v>30</v>
      </c>
      <c r="AS1297" s="2" t="s">
        <v>30</v>
      </c>
      <c r="AT1297" s="2" t="s">
        <v>30</v>
      </c>
      <c r="AU1297" s="2" t="s">
        <v>30</v>
      </c>
      <c r="AV1297" s="2" t="s">
        <v>30</v>
      </c>
      <c r="AW1297" s="2" t="s">
        <v>30</v>
      </c>
      <c r="AX1297" s="2" t="s">
        <v>30</v>
      </c>
      <c r="AY1297" s="2" t="s">
        <v>30</v>
      </c>
      <c r="AZ1297" s="2" t="s">
        <v>30</v>
      </c>
      <c r="BA1297" s="2" t="s">
        <v>30</v>
      </c>
      <c r="BB1297" s="2" t="s">
        <v>30</v>
      </c>
      <c r="BC1297" s="2" t="s">
        <v>40</v>
      </c>
    </row>
    <row r="1298" spans="1:55">
      <c r="A1298" s="2" t="b">
        <v>0</v>
      </c>
      <c r="B1298" s="2" t="s">
        <v>30</v>
      </c>
      <c r="C1298" s="2" t="s">
        <v>12301</v>
      </c>
      <c r="D1298" s="2" t="s">
        <v>8851</v>
      </c>
      <c r="E1298" s="2" t="s">
        <v>8852</v>
      </c>
      <c r="F1298" s="2">
        <v>0</v>
      </c>
      <c r="G1298" s="2">
        <v>25.015999999999998</v>
      </c>
      <c r="H1298" s="2">
        <v>53</v>
      </c>
      <c r="I1298" s="2">
        <v>4</v>
      </c>
      <c r="J1298" s="2">
        <v>24</v>
      </c>
      <c r="K1298" s="2">
        <v>4</v>
      </c>
      <c r="L1298" s="2">
        <v>1</v>
      </c>
      <c r="M1298" s="2">
        <v>106</v>
      </c>
      <c r="N1298" s="2">
        <v>12.2</v>
      </c>
      <c r="O1298" s="2">
        <v>4.41</v>
      </c>
      <c r="P1298" s="2">
        <v>108.67</v>
      </c>
      <c r="Q1298" s="2">
        <v>4</v>
      </c>
      <c r="R1298" s="2" t="s">
        <v>6799</v>
      </c>
      <c r="S1298" s="2" t="s">
        <v>34</v>
      </c>
      <c r="T1298" s="2" t="s">
        <v>77</v>
      </c>
      <c r="U1298" s="2" t="s">
        <v>8853</v>
      </c>
      <c r="V1298" s="2" t="s">
        <v>8854</v>
      </c>
      <c r="W1298" s="2" t="s">
        <v>8855</v>
      </c>
      <c r="X1298" s="2" t="s">
        <v>8856</v>
      </c>
      <c r="Y1298" s="2" t="s">
        <v>40</v>
      </c>
      <c r="Z1298" s="2">
        <v>0</v>
      </c>
      <c r="AA1298" s="22">
        <v>0.90700000000000003</v>
      </c>
      <c r="AB1298" s="22">
        <v>1.262</v>
      </c>
      <c r="AC1298" s="21">
        <v>-0.14000000000000001</v>
      </c>
      <c r="AD1298" s="21">
        <v>0.34</v>
      </c>
      <c r="AE1298" s="102">
        <v>0.99710509533416203</v>
      </c>
      <c r="AF1298" s="102">
        <v>0.89708766500251502</v>
      </c>
      <c r="AG1298" s="23">
        <v>1</v>
      </c>
      <c r="AH1298" s="23">
        <v>1</v>
      </c>
      <c r="AI1298" s="2">
        <v>110.9</v>
      </c>
      <c r="AJ1298" s="2">
        <v>100.5</v>
      </c>
      <c r="AK1298" s="2">
        <v>88.9</v>
      </c>
      <c r="AL1298" s="2">
        <v>112.1</v>
      </c>
      <c r="AM1298" s="2">
        <v>6.61</v>
      </c>
      <c r="AN1298" s="2">
        <v>3.31</v>
      </c>
      <c r="AO1298" s="2">
        <v>4.25</v>
      </c>
      <c r="AP1298" s="2">
        <v>0.32</v>
      </c>
      <c r="AQ1298" s="2" t="s">
        <v>30</v>
      </c>
      <c r="AR1298" s="2" t="s">
        <v>30</v>
      </c>
      <c r="AS1298" s="2" t="s">
        <v>30</v>
      </c>
      <c r="AT1298" s="2" t="s">
        <v>30</v>
      </c>
      <c r="AU1298" s="2" t="s">
        <v>30</v>
      </c>
      <c r="AV1298" s="2" t="s">
        <v>30</v>
      </c>
      <c r="AW1298" s="2" t="s">
        <v>30</v>
      </c>
      <c r="AX1298" s="2" t="s">
        <v>30</v>
      </c>
      <c r="AY1298" s="2" t="s">
        <v>30</v>
      </c>
      <c r="AZ1298" s="2" t="s">
        <v>30</v>
      </c>
      <c r="BA1298" s="2" t="s">
        <v>30</v>
      </c>
      <c r="BB1298" s="2" t="s">
        <v>30</v>
      </c>
      <c r="BC1298" s="2" t="s">
        <v>40</v>
      </c>
    </row>
    <row r="1299" spans="1:55">
      <c r="A1299" s="2" t="b">
        <v>0</v>
      </c>
      <c r="B1299" s="2" t="s">
        <v>30</v>
      </c>
      <c r="C1299" s="2" t="s">
        <v>12301</v>
      </c>
      <c r="D1299" s="2" t="s">
        <v>9302</v>
      </c>
      <c r="E1299" s="2" t="s">
        <v>9303</v>
      </c>
      <c r="F1299" s="2">
        <v>0</v>
      </c>
      <c r="G1299" s="2">
        <v>24.97</v>
      </c>
      <c r="H1299" s="2">
        <v>17</v>
      </c>
      <c r="I1299" s="2">
        <v>5</v>
      </c>
      <c r="J1299" s="2">
        <v>11</v>
      </c>
      <c r="K1299" s="2">
        <v>5</v>
      </c>
      <c r="L1299" s="2">
        <v>1</v>
      </c>
      <c r="M1299" s="2">
        <v>535</v>
      </c>
      <c r="N1299" s="2">
        <v>60.7</v>
      </c>
      <c r="O1299" s="2">
        <v>6.81</v>
      </c>
      <c r="P1299" s="2">
        <v>39.36</v>
      </c>
      <c r="Q1299" s="2">
        <v>5</v>
      </c>
      <c r="R1299" s="2" t="s">
        <v>921</v>
      </c>
      <c r="S1299" s="2" t="s">
        <v>40</v>
      </c>
      <c r="T1299" s="2" t="s">
        <v>519</v>
      </c>
      <c r="U1299" s="2" t="s">
        <v>520</v>
      </c>
      <c r="V1299" s="2" t="s">
        <v>9304</v>
      </c>
      <c r="W1299" s="2" t="s">
        <v>9305</v>
      </c>
      <c r="X1299" s="2" t="s">
        <v>9306</v>
      </c>
      <c r="Y1299" s="2" t="s">
        <v>5167</v>
      </c>
      <c r="Z1299" s="2">
        <v>0</v>
      </c>
      <c r="AA1299" s="22">
        <v>1.3680000000000001</v>
      </c>
      <c r="AB1299" s="22">
        <v>1.1950000000000001</v>
      </c>
      <c r="AC1299" s="21">
        <v>0.45</v>
      </c>
      <c r="AD1299" s="21">
        <v>0.26</v>
      </c>
      <c r="AE1299" s="102">
        <v>0.98754096041016104</v>
      </c>
      <c r="AF1299" s="102">
        <v>0.99907586298262696</v>
      </c>
      <c r="AG1299" s="23">
        <v>1</v>
      </c>
      <c r="AH1299" s="23">
        <v>1</v>
      </c>
      <c r="AI1299" s="2">
        <v>77.599999999999994</v>
      </c>
      <c r="AJ1299" s="2">
        <v>106.2</v>
      </c>
      <c r="AK1299" s="2">
        <v>89.3</v>
      </c>
      <c r="AL1299" s="2">
        <v>106.7</v>
      </c>
      <c r="AM1299" s="2">
        <v>16.670000000000002</v>
      </c>
      <c r="AN1299" s="2">
        <v>1.62</v>
      </c>
      <c r="AO1299" s="2">
        <v>4.2699999999999996</v>
      </c>
      <c r="AP1299" s="2">
        <v>15.68</v>
      </c>
      <c r="AQ1299" s="2" t="s">
        <v>30</v>
      </c>
      <c r="AR1299" s="2" t="s">
        <v>30</v>
      </c>
      <c r="AS1299" s="2" t="s">
        <v>30</v>
      </c>
      <c r="AT1299" s="2" t="s">
        <v>30</v>
      </c>
      <c r="AU1299" s="2" t="s">
        <v>30</v>
      </c>
      <c r="AV1299" s="2" t="s">
        <v>30</v>
      </c>
      <c r="AW1299" s="2" t="s">
        <v>30</v>
      </c>
      <c r="AX1299" s="2" t="s">
        <v>30</v>
      </c>
      <c r="AY1299" s="2" t="s">
        <v>30</v>
      </c>
      <c r="AZ1299" s="2" t="s">
        <v>30</v>
      </c>
      <c r="BA1299" s="2" t="s">
        <v>30</v>
      </c>
      <c r="BB1299" s="2" t="s">
        <v>30</v>
      </c>
      <c r="BC1299" s="2" t="s">
        <v>40</v>
      </c>
    </row>
    <row r="1300" spans="1:55">
      <c r="A1300" s="2" t="b">
        <v>0</v>
      </c>
      <c r="B1300" s="2" t="s">
        <v>30</v>
      </c>
      <c r="C1300" s="2" t="s">
        <v>12301</v>
      </c>
      <c r="D1300" s="2" t="s">
        <v>12873</v>
      </c>
      <c r="E1300" s="2" t="s">
        <v>12872</v>
      </c>
      <c r="F1300" s="2">
        <v>0</v>
      </c>
      <c r="G1300" s="2">
        <v>24.902000000000001</v>
      </c>
      <c r="H1300" s="2">
        <v>30</v>
      </c>
      <c r="I1300" s="2">
        <v>6</v>
      </c>
      <c r="J1300" s="2">
        <v>18</v>
      </c>
      <c r="K1300" s="2">
        <v>6</v>
      </c>
      <c r="L1300" s="2">
        <v>1</v>
      </c>
      <c r="M1300" s="2">
        <v>212</v>
      </c>
      <c r="N1300" s="2">
        <v>23.4</v>
      </c>
      <c r="O1300" s="2">
        <v>8.75</v>
      </c>
      <c r="P1300" s="2">
        <v>58.77</v>
      </c>
      <c r="Q1300" s="2">
        <v>6</v>
      </c>
      <c r="R1300" s="2" t="s">
        <v>12593</v>
      </c>
      <c r="S1300" s="2" t="s">
        <v>40</v>
      </c>
      <c r="T1300" s="2" t="s">
        <v>40</v>
      </c>
      <c r="U1300" s="2" t="s">
        <v>12871</v>
      </c>
      <c r="V1300" s="2" t="s">
        <v>12870</v>
      </c>
      <c r="W1300" s="2" t="s">
        <v>12869</v>
      </c>
      <c r="X1300" s="2" t="s">
        <v>12868</v>
      </c>
      <c r="Y1300" s="2" t="s">
        <v>40</v>
      </c>
      <c r="Z1300" s="2">
        <v>0</v>
      </c>
      <c r="AA1300" s="22">
        <v>1.2410000000000001</v>
      </c>
      <c r="AB1300" s="22">
        <v>1.137</v>
      </c>
      <c r="AC1300" s="21">
        <v>0.31</v>
      </c>
      <c r="AD1300" s="21">
        <v>0.18</v>
      </c>
      <c r="AE1300" s="102">
        <v>0.99995441938208596</v>
      </c>
      <c r="AF1300" s="102">
        <v>0.99874204249864795</v>
      </c>
      <c r="AG1300" s="23">
        <v>1</v>
      </c>
      <c r="AH1300" s="23">
        <v>1</v>
      </c>
      <c r="AI1300" s="2">
        <v>34.5</v>
      </c>
      <c r="AJ1300" s="2">
        <v>42.9</v>
      </c>
      <c r="AK1300" s="2">
        <v>32.4</v>
      </c>
      <c r="AL1300" s="2">
        <v>36.799999999999997</v>
      </c>
      <c r="AM1300" s="2">
        <v>8.32</v>
      </c>
      <c r="AN1300" s="2">
        <v>19.54</v>
      </c>
      <c r="AO1300" s="2">
        <v>22.76</v>
      </c>
      <c r="AP1300" s="2">
        <v>19</v>
      </c>
      <c r="AQ1300" s="2" t="s">
        <v>30</v>
      </c>
      <c r="AR1300" s="2" t="s">
        <v>30</v>
      </c>
      <c r="AS1300" s="2" t="s">
        <v>30</v>
      </c>
      <c r="AT1300" s="2" t="s">
        <v>30</v>
      </c>
      <c r="AU1300" s="2" t="s">
        <v>30</v>
      </c>
      <c r="AV1300" s="2" t="s">
        <v>30</v>
      </c>
      <c r="AW1300" s="2" t="s">
        <v>30</v>
      </c>
      <c r="AX1300" s="2" t="s">
        <v>30</v>
      </c>
      <c r="AY1300" s="2" t="s">
        <v>30</v>
      </c>
      <c r="AZ1300" s="2" t="s">
        <v>30</v>
      </c>
      <c r="BA1300" s="2" t="s">
        <v>30</v>
      </c>
      <c r="BB1300" s="2" t="s">
        <v>30</v>
      </c>
      <c r="BC1300" s="2" t="s">
        <v>40</v>
      </c>
    </row>
    <row r="1301" spans="1:55">
      <c r="A1301" s="2" t="b">
        <v>0</v>
      </c>
      <c r="B1301" s="2" t="s">
        <v>30</v>
      </c>
      <c r="C1301" s="2" t="s">
        <v>12301</v>
      </c>
      <c r="D1301" s="2" t="s">
        <v>7819</v>
      </c>
      <c r="E1301" s="2" t="s">
        <v>7820</v>
      </c>
      <c r="F1301" s="2">
        <v>0</v>
      </c>
      <c r="G1301" s="2">
        <v>24.898</v>
      </c>
      <c r="H1301" s="2">
        <v>21</v>
      </c>
      <c r="I1301" s="2">
        <v>8</v>
      </c>
      <c r="J1301" s="2">
        <v>15</v>
      </c>
      <c r="K1301" s="2">
        <v>8</v>
      </c>
      <c r="L1301" s="2">
        <v>1</v>
      </c>
      <c r="M1301" s="2">
        <v>390</v>
      </c>
      <c r="N1301" s="2">
        <v>43.6</v>
      </c>
      <c r="O1301" s="2">
        <v>5.45</v>
      </c>
      <c r="P1301" s="2">
        <v>46.91</v>
      </c>
      <c r="Q1301" s="2">
        <v>8</v>
      </c>
      <c r="R1301" s="2" t="s">
        <v>85</v>
      </c>
      <c r="S1301" s="2" t="s">
        <v>40</v>
      </c>
      <c r="T1301" s="2" t="s">
        <v>151</v>
      </c>
      <c r="U1301" s="2" t="s">
        <v>872</v>
      </c>
      <c r="V1301" s="2" t="s">
        <v>7821</v>
      </c>
      <c r="W1301" s="2" t="s">
        <v>7822</v>
      </c>
      <c r="X1301" s="2" t="s">
        <v>7823</v>
      </c>
      <c r="Y1301" s="2" t="s">
        <v>7824</v>
      </c>
      <c r="Z1301" s="2">
        <v>0</v>
      </c>
      <c r="AA1301" s="22">
        <v>1.1850000000000001</v>
      </c>
      <c r="AB1301" s="22">
        <v>1.2310000000000001</v>
      </c>
      <c r="AC1301" s="21">
        <v>0.25</v>
      </c>
      <c r="AD1301" s="21">
        <v>0.3</v>
      </c>
      <c r="AE1301" s="102">
        <v>0.99583453955335399</v>
      </c>
      <c r="AF1301" s="102">
        <v>0.98724152902682105</v>
      </c>
      <c r="AG1301" s="23">
        <v>1</v>
      </c>
      <c r="AH1301" s="23">
        <v>1</v>
      </c>
      <c r="AI1301" s="2">
        <v>94.6</v>
      </c>
      <c r="AJ1301" s="2">
        <v>112.2</v>
      </c>
      <c r="AK1301" s="2">
        <v>93</v>
      </c>
      <c r="AL1301" s="2">
        <v>114.4</v>
      </c>
      <c r="AM1301" s="2">
        <v>3.46</v>
      </c>
      <c r="AN1301" s="2">
        <v>4.96</v>
      </c>
      <c r="AO1301" s="2">
        <v>3.96</v>
      </c>
      <c r="AP1301" s="2">
        <v>3.37</v>
      </c>
      <c r="AQ1301" s="2" t="s">
        <v>30</v>
      </c>
      <c r="AR1301" s="2" t="s">
        <v>30</v>
      </c>
      <c r="AS1301" s="2" t="s">
        <v>30</v>
      </c>
      <c r="AT1301" s="2" t="s">
        <v>30</v>
      </c>
      <c r="AU1301" s="2" t="s">
        <v>30</v>
      </c>
      <c r="AV1301" s="2" t="s">
        <v>30</v>
      </c>
      <c r="AW1301" s="2" t="s">
        <v>30</v>
      </c>
      <c r="AX1301" s="2" t="s">
        <v>30</v>
      </c>
      <c r="AY1301" s="2" t="s">
        <v>30</v>
      </c>
      <c r="AZ1301" s="2" t="s">
        <v>30</v>
      </c>
      <c r="BA1301" s="2" t="s">
        <v>30</v>
      </c>
      <c r="BB1301" s="2" t="s">
        <v>30</v>
      </c>
      <c r="BC1301" s="2" t="s">
        <v>40</v>
      </c>
    </row>
    <row r="1302" spans="1:55">
      <c r="A1302" s="2" t="b">
        <v>0</v>
      </c>
      <c r="B1302" s="2" t="s">
        <v>30</v>
      </c>
      <c r="C1302" s="2" t="s">
        <v>12301</v>
      </c>
      <c r="D1302" s="2" t="s">
        <v>8880</v>
      </c>
      <c r="E1302" s="2" t="s">
        <v>8881</v>
      </c>
      <c r="F1302" s="2">
        <v>0</v>
      </c>
      <c r="G1302" s="2">
        <v>24.806000000000001</v>
      </c>
      <c r="H1302" s="2">
        <v>41</v>
      </c>
      <c r="I1302" s="2">
        <v>5</v>
      </c>
      <c r="J1302" s="2">
        <v>11</v>
      </c>
      <c r="K1302" s="2">
        <v>5</v>
      </c>
      <c r="L1302" s="2">
        <v>1</v>
      </c>
      <c r="M1302" s="2">
        <v>158</v>
      </c>
      <c r="N1302" s="2">
        <v>17.7</v>
      </c>
      <c r="O1302" s="2">
        <v>8.2799999999999994</v>
      </c>
      <c r="P1302" s="2">
        <v>41.62</v>
      </c>
      <c r="Q1302" s="2">
        <v>5</v>
      </c>
      <c r="R1302" s="2" t="s">
        <v>85</v>
      </c>
      <c r="S1302" s="2" t="s">
        <v>40</v>
      </c>
      <c r="T1302" s="2" t="s">
        <v>2111</v>
      </c>
      <c r="U1302" s="2" t="s">
        <v>40</v>
      </c>
      <c r="V1302" s="2" t="s">
        <v>8882</v>
      </c>
      <c r="W1302" s="2" t="s">
        <v>8883</v>
      </c>
      <c r="X1302" s="2" t="s">
        <v>8884</v>
      </c>
      <c r="Y1302" s="2" t="s">
        <v>40</v>
      </c>
      <c r="Z1302" s="2">
        <v>0</v>
      </c>
      <c r="AA1302" s="22">
        <v>1.04</v>
      </c>
      <c r="AB1302" s="22">
        <v>1.117</v>
      </c>
      <c r="AC1302" s="21">
        <v>0.06</v>
      </c>
      <c r="AD1302" s="21">
        <v>0.16</v>
      </c>
      <c r="AE1302" s="102">
        <v>0.99999967971520398</v>
      </c>
      <c r="AF1302" s="102">
        <v>0.93265371068194602</v>
      </c>
      <c r="AG1302" s="23">
        <v>1</v>
      </c>
      <c r="AH1302" s="23">
        <v>1</v>
      </c>
      <c r="AI1302" s="2">
        <v>96.3</v>
      </c>
      <c r="AJ1302" s="2">
        <v>100.1</v>
      </c>
      <c r="AK1302" s="2">
        <v>96.6</v>
      </c>
      <c r="AL1302" s="2">
        <v>107.9</v>
      </c>
      <c r="AM1302" s="2">
        <v>8.64</v>
      </c>
      <c r="AN1302" s="2">
        <v>3.74</v>
      </c>
      <c r="AO1302" s="2">
        <v>4.6500000000000004</v>
      </c>
      <c r="AP1302" s="2">
        <v>8.48</v>
      </c>
      <c r="AQ1302" s="2" t="s">
        <v>30</v>
      </c>
      <c r="AR1302" s="2" t="s">
        <v>30</v>
      </c>
      <c r="AS1302" s="2" t="s">
        <v>30</v>
      </c>
      <c r="AT1302" s="2" t="s">
        <v>30</v>
      </c>
      <c r="AU1302" s="2" t="s">
        <v>30</v>
      </c>
      <c r="AV1302" s="2" t="s">
        <v>30</v>
      </c>
      <c r="AW1302" s="2" t="s">
        <v>30</v>
      </c>
      <c r="AX1302" s="2" t="s">
        <v>30</v>
      </c>
      <c r="AY1302" s="2" t="s">
        <v>30</v>
      </c>
      <c r="AZ1302" s="2" t="s">
        <v>30</v>
      </c>
      <c r="BA1302" s="2" t="s">
        <v>30</v>
      </c>
      <c r="BB1302" s="2" t="s">
        <v>30</v>
      </c>
      <c r="BC1302" s="2" t="s">
        <v>40</v>
      </c>
    </row>
    <row r="1303" spans="1:55">
      <c r="A1303" s="2" t="b">
        <v>0</v>
      </c>
      <c r="B1303" s="2" t="s">
        <v>30</v>
      </c>
      <c r="C1303" s="2" t="s">
        <v>12301</v>
      </c>
      <c r="D1303" s="2" t="s">
        <v>8983</v>
      </c>
      <c r="E1303" s="2" t="s">
        <v>8984</v>
      </c>
      <c r="F1303" s="2">
        <v>0</v>
      </c>
      <c r="G1303" s="2">
        <v>24.788</v>
      </c>
      <c r="H1303" s="2">
        <v>26</v>
      </c>
      <c r="I1303" s="2">
        <v>7</v>
      </c>
      <c r="J1303" s="2">
        <v>20</v>
      </c>
      <c r="K1303" s="2">
        <v>7</v>
      </c>
      <c r="L1303" s="2">
        <v>1</v>
      </c>
      <c r="M1303" s="2">
        <v>310</v>
      </c>
      <c r="N1303" s="2">
        <v>33.4</v>
      </c>
      <c r="O1303" s="2">
        <v>5.59</v>
      </c>
      <c r="P1303" s="2">
        <v>58.29</v>
      </c>
      <c r="Q1303" s="2">
        <v>7</v>
      </c>
      <c r="R1303" s="2" t="s">
        <v>53</v>
      </c>
      <c r="S1303" s="2" t="s">
        <v>314</v>
      </c>
      <c r="T1303" s="2" t="s">
        <v>511</v>
      </c>
      <c r="U1303" s="2" t="s">
        <v>8985</v>
      </c>
      <c r="V1303" s="2" t="s">
        <v>8986</v>
      </c>
      <c r="W1303" s="2" t="s">
        <v>8987</v>
      </c>
      <c r="X1303" s="2" t="s">
        <v>8988</v>
      </c>
      <c r="Y1303" s="2" t="s">
        <v>8989</v>
      </c>
      <c r="Z1303" s="2">
        <v>0</v>
      </c>
      <c r="AA1303" s="22">
        <v>1.0009999999999999</v>
      </c>
      <c r="AB1303" s="22">
        <v>1.173</v>
      </c>
      <c r="AC1303" s="21">
        <v>0</v>
      </c>
      <c r="AD1303" s="21">
        <v>0.23</v>
      </c>
      <c r="AE1303" s="102">
        <v>0.999999814779028</v>
      </c>
      <c r="AF1303" s="102">
        <v>0.947983837799382</v>
      </c>
      <c r="AG1303" s="23">
        <v>1</v>
      </c>
      <c r="AH1303" s="23">
        <v>1</v>
      </c>
      <c r="AI1303" s="2">
        <v>102.2</v>
      </c>
      <c r="AJ1303" s="2">
        <v>102.3</v>
      </c>
      <c r="AK1303" s="2">
        <v>76.3</v>
      </c>
      <c r="AL1303" s="2">
        <v>89.6</v>
      </c>
      <c r="AM1303" s="2">
        <v>7.1</v>
      </c>
      <c r="AN1303" s="2">
        <v>2.73</v>
      </c>
      <c r="AO1303" s="2">
        <v>3.28</v>
      </c>
      <c r="AP1303" s="2">
        <v>2.4300000000000002</v>
      </c>
      <c r="AQ1303" s="2" t="s">
        <v>30</v>
      </c>
      <c r="AR1303" s="2" t="s">
        <v>30</v>
      </c>
      <c r="AS1303" s="2" t="s">
        <v>30</v>
      </c>
      <c r="AT1303" s="2" t="s">
        <v>30</v>
      </c>
      <c r="AU1303" s="2" t="s">
        <v>30</v>
      </c>
      <c r="AV1303" s="2" t="s">
        <v>30</v>
      </c>
      <c r="AW1303" s="2" t="s">
        <v>30</v>
      </c>
      <c r="AX1303" s="2" t="s">
        <v>30</v>
      </c>
      <c r="AY1303" s="2" t="s">
        <v>30</v>
      </c>
      <c r="AZ1303" s="2" t="s">
        <v>30</v>
      </c>
      <c r="BA1303" s="2" t="s">
        <v>30</v>
      </c>
      <c r="BB1303" s="2" t="s">
        <v>30</v>
      </c>
      <c r="BC1303" s="2" t="s">
        <v>40</v>
      </c>
    </row>
    <row r="1304" spans="1:55">
      <c r="A1304" s="2" t="b">
        <v>0</v>
      </c>
      <c r="B1304" s="2" t="s">
        <v>30</v>
      </c>
      <c r="C1304" s="2" t="s">
        <v>12301</v>
      </c>
      <c r="D1304" s="2" t="s">
        <v>7986</v>
      </c>
      <c r="E1304" s="2" t="s">
        <v>7987</v>
      </c>
      <c r="F1304" s="2">
        <v>0</v>
      </c>
      <c r="G1304" s="2">
        <v>24.785</v>
      </c>
      <c r="H1304" s="2">
        <v>30</v>
      </c>
      <c r="I1304" s="2">
        <v>6</v>
      </c>
      <c r="J1304" s="2">
        <v>12</v>
      </c>
      <c r="K1304" s="2">
        <v>6</v>
      </c>
      <c r="L1304" s="2">
        <v>1</v>
      </c>
      <c r="M1304" s="2">
        <v>254</v>
      </c>
      <c r="N1304" s="2">
        <v>29.4</v>
      </c>
      <c r="O1304" s="2">
        <v>6.47</v>
      </c>
      <c r="P1304" s="2">
        <v>38.96</v>
      </c>
      <c r="Q1304" s="2">
        <v>6</v>
      </c>
      <c r="R1304" s="2" t="s">
        <v>85</v>
      </c>
      <c r="S1304" s="2" t="s">
        <v>40</v>
      </c>
      <c r="T1304" s="2" t="s">
        <v>2111</v>
      </c>
      <c r="U1304" s="2" t="s">
        <v>7988</v>
      </c>
      <c r="V1304" s="2" t="s">
        <v>7989</v>
      </c>
      <c r="W1304" s="2" t="s">
        <v>7990</v>
      </c>
      <c r="X1304" s="2" t="s">
        <v>7991</v>
      </c>
      <c r="Y1304" s="2" t="s">
        <v>40</v>
      </c>
      <c r="Z1304" s="2">
        <v>0</v>
      </c>
      <c r="AA1304" s="22">
        <v>1.1180000000000001</v>
      </c>
      <c r="AB1304" s="22">
        <v>1.3009999999999999</v>
      </c>
      <c r="AC1304" s="21">
        <v>0.16</v>
      </c>
      <c r="AD1304" s="21">
        <v>0.38</v>
      </c>
      <c r="AE1304" s="102">
        <v>0.95676796707466605</v>
      </c>
      <c r="AF1304" s="102">
        <v>0.773022920914614</v>
      </c>
      <c r="AG1304" s="23">
        <v>1</v>
      </c>
      <c r="AH1304" s="23">
        <v>1</v>
      </c>
      <c r="AI1304" s="2">
        <v>84</v>
      </c>
      <c r="AJ1304" s="2">
        <v>93.9</v>
      </c>
      <c r="AK1304" s="2">
        <v>102.9</v>
      </c>
      <c r="AL1304" s="2">
        <v>133.9</v>
      </c>
      <c r="AM1304" s="2">
        <v>10.57</v>
      </c>
      <c r="AN1304" s="2">
        <v>3.29</v>
      </c>
      <c r="AO1304" s="2">
        <v>3.01</v>
      </c>
      <c r="AP1304" s="2">
        <v>9.5</v>
      </c>
      <c r="AQ1304" s="2" t="s">
        <v>30</v>
      </c>
      <c r="AR1304" s="2" t="s">
        <v>30</v>
      </c>
      <c r="AS1304" s="2" t="s">
        <v>30</v>
      </c>
      <c r="AT1304" s="2" t="s">
        <v>30</v>
      </c>
      <c r="AU1304" s="2" t="s">
        <v>30</v>
      </c>
      <c r="AV1304" s="2" t="s">
        <v>30</v>
      </c>
      <c r="AW1304" s="2" t="s">
        <v>30</v>
      </c>
      <c r="AX1304" s="2" t="s">
        <v>30</v>
      </c>
      <c r="AY1304" s="2" t="s">
        <v>30</v>
      </c>
      <c r="AZ1304" s="2" t="s">
        <v>30</v>
      </c>
      <c r="BA1304" s="2" t="s">
        <v>30</v>
      </c>
      <c r="BB1304" s="2" t="s">
        <v>30</v>
      </c>
      <c r="BC1304" s="2" t="s">
        <v>40</v>
      </c>
    </row>
    <row r="1305" spans="1:55">
      <c r="A1305" s="2" t="b">
        <v>0</v>
      </c>
      <c r="B1305" s="2" t="s">
        <v>30</v>
      </c>
      <c r="C1305" s="2" t="s">
        <v>12301</v>
      </c>
      <c r="D1305" s="2" t="s">
        <v>6993</v>
      </c>
      <c r="E1305" s="2" t="s">
        <v>6994</v>
      </c>
      <c r="F1305" s="2">
        <v>0</v>
      </c>
      <c r="G1305" s="2">
        <v>24.77</v>
      </c>
      <c r="H1305" s="2">
        <v>7</v>
      </c>
      <c r="I1305" s="2">
        <v>7</v>
      </c>
      <c r="J1305" s="2">
        <v>18</v>
      </c>
      <c r="K1305" s="2">
        <v>7</v>
      </c>
      <c r="L1305" s="2">
        <v>1</v>
      </c>
      <c r="M1305" s="2">
        <v>1293</v>
      </c>
      <c r="N1305" s="2">
        <v>141.9</v>
      </c>
      <c r="O1305" s="2">
        <v>5.2</v>
      </c>
      <c r="P1305" s="2">
        <v>53.81</v>
      </c>
      <c r="Q1305" s="2">
        <v>7</v>
      </c>
      <c r="R1305" s="2" t="s">
        <v>33</v>
      </c>
      <c r="S1305" s="2" t="s">
        <v>76</v>
      </c>
      <c r="T1305" s="2" t="s">
        <v>214</v>
      </c>
      <c r="U1305" s="2" t="s">
        <v>6995</v>
      </c>
      <c r="V1305" s="2" t="s">
        <v>6996</v>
      </c>
      <c r="W1305" s="2" t="s">
        <v>6997</v>
      </c>
      <c r="X1305" s="2" t="s">
        <v>6998</v>
      </c>
      <c r="Y1305" s="2" t="s">
        <v>4496</v>
      </c>
      <c r="Z1305" s="2">
        <v>0</v>
      </c>
      <c r="AA1305" s="22">
        <v>0.94299999999999995</v>
      </c>
      <c r="AB1305" s="22">
        <v>1.1679999999999999</v>
      </c>
      <c r="AC1305" s="21">
        <v>-0.08</v>
      </c>
      <c r="AD1305" s="21">
        <v>0.22</v>
      </c>
      <c r="AE1305" s="102">
        <v>0.99993843362579704</v>
      </c>
      <c r="AF1305" s="102">
        <v>0.99358050996599201</v>
      </c>
      <c r="AG1305" s="23">
        <v>1</v>
      </c>
      <c r="AH1305" s="23">
        <v>1</v>
      </c>
      <c r="AI1305" s="2">
        <v>119.7</v>
      </c>
      <c r="AJ1305" s="2">
        <v>112.9</v>
      </c>
      <c r="AK1305" s="2">
        <v>99</v>
      </c>
      <c r="AL1305" s="2">
        <v>115.6</v>
      </c>
      <c r="AM1305" s="2">
        <v>4.54</v>
      </c>
      <c r="AN1305" s="2">
        <v>3.73</v>
      </c>
      <c r="AO1305" s="2">
        <v>3.59</v>
      </c>
      <c r="AP1305" s="2">
        <v>2.2400000000000002</v>
      </c>
      <c r="AQ1305" s="2" t="s">
        <v>30</v>
      </c>
      <c r="AR1305" s="2" t="s">
        <v>30</v>
      </c>
      <c r="AS1305" s="2" t="s">
        <v>30</v>
      </c>
      <c r="AT1305" s="2" t="s">
        <v>30</v>
      </c>
      <c r="AU1305" s="2" t="s">
        <v>30</v>
      </c>
      <c r="AV1305" s="2" t="s">
        <v>30</v>
      </c>
      <c r="AW1305" s="2" t="s">
        <v>30</v>
      </c>
      <c r="AX1305" s="2" t="s">
        <v>30</v>
      </c>
      <c r="AY1305" s="2" t="s">
        <v>30</v>
      </c>
      <c r="AZ1305" s="2" t="s">
        <v>30</v>
      </c>
      <c r="BA1305" s="2" t="s">
        <v>30</v>
      </c>
      <c r="BB1305" s="2" t="s">
        <v>30</v>
      </c>
      <c r="BC1305" s="2" t="s">
        <v>40</v>
      </c>
    </row>
    <row r="1306" spans="1:55">
      <c r="A1306" s="2" t="b">
        <v>0</v>
      </c>
      <c r="B1306" s="2" t="s">
        <v>30</v>
      </c>
      <c r="C1306" s="2" t="s">
        <v>12301</v>
      </c>
      <c r="D1306" s="2" t="s">
        <v>9493</v>
      </c>
      <c r="E1306" s="2" t="s">
        <v>9494</v>
      </c>
      <c r="F1306" s="2">
        <v>0</v>
      </c>
      <c r="G1306" s="2">
        <v>24.75</v>
      </c>
      <c r="H1306" s="2">
        <v>77</v>
      </c>
      <c r="I1306" s="2">
        <v>7</v>
      </c>
      <c r="J1306" s="2">
        <v>28</v>
      </c>
      <c r="K1306" s="2">
        <v>7</v>
      </c>
      <c r="L1306" s="2">
        <v>1</v>
      </c>
      <c r="M1306" s="2">
        <v>77</v>
      </c>
      <c r="N1306" s="2">
        <v>8.8000000000000007</v>
      </c>
      <c r="O1306" s="2">
        <v>5.97</v>
      </c>
      <c r="P1306" s="2">
        <v>52.2</v>
      </c>
      <c r="Q1306" s="2">
        <v>7</v>
      </c>
      <c r="R1306" s="2" t="s">
        <v>40</v>
      </c>
      <c r="S1306" s="2" t="s">
        <v>86</v>
      </c>
      <c r="T1306" s="2" t="s">
        <v>937</v>
      </c>
      <c r="U1306" s="2" t="s">
        <v>9495</v>
      </c>
      <c r="V1306" s="2" t="s">
        <v>9496</v>
      </c>
      <c r="W1306" s="2" t="s">
        <v>9497</v>
      </c>
      <c r="X1306" s="2" t="s">
        <v>9498</v>
      </c>
      <c r="Y1306" s="2" t="s">
        <v>40</v>
      </c>
      <c r="Z1306" s="2">
        <v>0</v>
      </c>
      <c r="AA1306" s="22">
        <v>0.79400000000000004</v>
      </c>
      <c r="AB1306" s="22">
        <v>0.95199999999999996</v>
      </c>
      <c r="AC1306" s="21">
        <v>-0.33</v>
      </c>
      <c r="AD1306" s="21">
        <v>-7.0000000000000007E-2</v>
      </c>
      <c r="AE1306" s="102">
        <v>0.96779561167332795</v>
      </c>
      <c r="AF1306" s="102">
        <v>0.99999999834560804</v>
      </c>
      <c r="AG1306" s="23">
        <v>1</v>
      </c>
      <c r="AH1306" s="23">
        <v>1</v>
      </c>
      <c r="AI1306" s="2">
        <v>113.7</v>
      </c>
      <c r="AJ1306" s="2">
        <v>90.3</v>
      </c>
      <c r="AK1306" s="2">
        <v>91.6</v>
      </c>
      <c r="AL1306" s="2">
        <v>87.2</v>
      </c>
      <c r="AM1306" s="2">
        <v>6.93</v>
      </c>
      <c r="AN1306" s="2">
        <v>1.1200000000000001</v>
      </c>
      <c r="AO1306" s="2">
        <v>6.19</v>
      </c>
      <c r="AP1306" s="2">
        <v>6.21</v>
      </c>
      <c r="AQ1306" s="2" t="s">
        <v>30</v>
      </c>
      <c r="AR1306" s="2" t="s">
        <v>30</v>
      </c>
      <c r="AS1306" s="2" t="s">
        <v>30</v>
      </c>
      <c r="AT1306" s="2" t="s">
        <v>30</v>
      </c>
      <c r="AU1306" s="2" t="s">
        <v>30</v>
      </c>
      <c r="AV1306" s="2" t="s">
        <v>30</v>
      </c>
      <c r="AW1306" s="2" t="s">
        <v>30</v>
      </c>
      <c r="AX1306" s="2" t="s">
        <v>30</v>
      </c>
      <c r="AY1306" s="2" t="s">
        <v>30</v>
      </c>
      <c r="AZ1306" s="2" t="s">
        <v>30</v>
      </c>
      <c r="BA1306" s="2" t="s">
        <v>30</v>
      </c>
      <c r="BB1306" s="2" t="s">
        <v>30</v>
      </c>
      <c r="BC1306" s="2" t="s">
        <v>40</v>
      </c>
    </row>
    <row r="1307" spans="1:55">
      <c r="A1307" s="2" t="b">
        <v>0</v>
      </c>
      <c r="B1307" s="2" t="s">
        <v>30</v>
      </c>
      <c r="C1307" s="2" t="s">
        <v>12301</v>
      </c>
      <c r="D1307" s="2" t="s">
        <v>7629</v>
      </c>
      <c r="E1307" s="2" t="s">
        <v>7630</v>
      </c>
      <c r="F1307" s="2">
        <v>0</v>
      </c>
      <c r="G1307" s="2">
        <v>24.629000000000001</v>
      </c>
      <c r="H1307" s="2">
        <v>10</v>
      </c>
      <c r="I1307" s="2">
        <v>5</v>
      </c>
      <c r="J1307" s="2">
        <v>12</v>
      </c>
      <c r="K1307" s="2">
        <v>5</v>
      </c>
      <c r="L1307" s="2">
        <v>1</v>
      </c>
      <c r="M1307" s="2">
        <v>702</v>
      </c>
      <c r="N1307" s="2">
        <v>79.3</v>
      </c>
      <c r="O1307" s="2">
        <v>8.73</v>
      </c>
      <c r="P1307" s="2">
        <v>40.78</v>
      </c>
      <c r="Q1307" s="2">
        <v>5</v>
      </c>
      <c r="R1307" s="2" t="s">
        <v>53</v>
      </c>
      <c r="S1307" s="2" t="s">
        <v>44</v>
      </c>
      <c r="T1307" s="2" t="s">
        <v>151</v>
      </c>
      <c r="U1307" s="2" t="s">
        <v>7631</v>
      </c>
      <c r="V1307" s="2" t="s">
        <v>7632</v>
      </c>
      <c r="W1307" s="2" t="s">
        <v>7633</v>
      </c>
      <c r="X1307" s="2" t="s">
        <v>7634</v>
      </c>
      <c r="Y1307" s="2" t="s">
        <v>2222</v>
      </c>
      <c r="Z1307" s="2">
        <v>0</v>
      </c>
      <c r="AA1307" s="22">
        <v>0.56799999999999995</v>
      </c>
      <c r="AB1307" s="22">
        <v>0.61599999999999999</v>
      </c>
      <c r="AC1307" s="21">
        <v>-0.82</v>
      </c>
      <c r="AD1307" s="21">
        <v>-0.7</v>
      </c>
      <c r="AE1307" s="102">
        <v>0.70921281753462395</v>
      </c>
      <c r="AF1307" s="102">
        <v>0.71276344161698602</v>
      </c>
      <c r="AG1307" s="23">
        <v>1</v>
      </c>
      <c r="AH1307" s="23">
        <v>1</v>
      </c>
      <c r="AI1307" s="2">
        <v>129</v>
      </c>
      <c r="AJ1307" s="2">
        <v>73.3</v>
      </c>
      <c r="AK1307" s="2">
        <v>127</v>
      </c>
      <c r="AL1307" s="2">
        <v>78.2</v>
      </c>
      <c r="AM1307" s="2">
        <v>15.43</v>
      </c>
      <c r="AN1307" s="2">
        <v>11.69</v>
      </c>
      <c r="AO1307" s="2">
        <v>6.13</v>
      </c>
      <c r="AP1307" s="2">
        <v>8.25</v>
      </c>
      <c r="AQ1307" s="2" t="s">
        <v>30</v>
      </c>
      <c r="AR1307" s="2" t="s">
        <v>30</v>
      </c>
      <c r="AS1307" s="2" t="s">
        <v>30</v>
      </c>
      <c r="AT1307" s="2" t="s">
        <v>30</v>
      </c>
      <c r="AU1307" s="2" t="s">
        <v>30</v>
      </c>
      <c r="AV1307" s="2" t="s">
        <v>30</v>
      </c>
      <c r="AW1307" s="2" t="s">
        <v>30</v>
      </c>
      <c r="AX1307" s="2" t="s">
        <v>30</v>
      </c>
      <c r="AY1307" s="2" t="s">
        <v>30</v>
      </c>
      <c r="AZ1307" s="2" t="s">
        <v>30</v>
      </c>
      <c r="BA1307" s="2" t="s">
        <v>30</v>
      </c>
      <c r="BB1307" s="2" t="s">
        <v>30</v>
      </c>
      <c r="BC1307" s="2" t="s">
        <v>40</v>
      </c>
    </row>
    <row r="1308" spans="1:55">
      <c r="A1308" s="2" t="b">
        <v>0</v>
      </c>
      <c r="B1308" s="2" t="s">
        <v>30</v>
      </c>
      <c r="C1308" s="2" t="s">
        <v>12301</v>
      </c>
      <c r="D1308" s="2" t="s">
        <v>7795</v>
      </c>
      <c r="E1308" s="2" t="s">
        <v>7796</v>
      </c>
      <c r="F1308" s="2">
        <v>0</v>
      </c>
      <c r="G1308" s="2">
        <v>24.62</v>
      </c>
      <c r="H1308" s="2">
        <v>61</v>
      </c>
      <c r="I1308" s="2">
        <v>4</v>
      </c>
      <c r="J1308" s="2">
        <v>19</v>
      </c>
      <c r="K1308" s="2">
        <v>4</v>
      </c>
      <c r="L1308" s="2">
        <v>1</v>
      </c>
      <c r="M1308" s="2">
        <v>134</v>
      </c>
      <c r="N1308" s="2">
        <v>13.7</v>
      </c>
      <c r="O1308" s="2">
        <v>6.06</v>
      </c>
      <c r="P1308" s="2">
        <v>101.21</v>
      </c>
      <c r="Q1308" s="2">
        <v>4</v>
      </c>
      <c r="R1308" s="2" t="s">
        <v>40</v>
      </c>
      <c r="S1308" s="2" t="s">
        <v>40</v>
      </c>
      <c r="T1308" s="2" t="s">
        <v>40</v>
      </c>
      <c r="U1308" s="2" t="s">
        <v>7797</v>
      </c>
      <c r="V1308" s="2" t="s">
        <v>7798</v>
      </c>
      <c r="W1308" s="2" t="s">
        <v>7799</v>
      </c>
      <c r="X1308" s="2" t="s">
        <v>7800</v>
      </c>
      <c r="Y1308" s="2" t="s">
        <v>40</v>
      </c>
      <c r="Z1308" s="2">
        <v>0</v>
      </c>
      <c r="AA1308" s="22" t="s">
        <v>40</v>
      </c>
      <c r="AB1308" s="22" t="s">
        <v>40</v>
      </c>
      <c r="AC1308" s="21" t="s">
        <v>40</v>
      </c>
      <c r="AD1308" s="21" t="s">
        <v>40</v>
      </c>
      <c r="AE1308" s="102" t="s">
        <v>40</v>
      </c>
      <c r="AF1308" s="102" t="s">
        <v>40</v>
      </c>
      <c r="AG1308" s="23" t="s">
        <v>40</v>
      </c>
      <c r="AH1308" s="23" t="s">
        <v>40</v>
      </c>
      <c r="AI1308" s="2" t="s">
        <v>40</v>
      </c>
      <c r="AJ1308" s="2" t="s">
        <v>40</v>
      </c>
      <c r="AK1308" s="2" t="s">
        <v>40</v>
      </c>
      <c r="AL1308" s="2" t="s">
        <v>40</v>
      </c>
      <c r="AM1308" s="2" t="s">
        <v>40</v>
      </c>
      <c r="AN1308" s="2" t="s">
        <v>40</v>
      </c>
      <c r="AO1308" s="2" t="s">
        <v>40</v>
      </c>
      <c r="AP1308" s="2" t="s">
        <v>40</v>
      </c>
      <c r="AQ1308" s="2" t="s">
        <v>30</v>
      </c>
      <c r="AR1308" s="2" t="s">
        <v>30</v>
      </c>
      <c r="AS1308" s="2" t="s">
        <v>30</v>
      </c>
      <c r="AT1308" s="2" t="s">
        <v>30</v>
      </c>
      <c r="AU1308" s="2" t="s">
        <v>30</v>
      </c>
      <c r="AV1308" s="2" t="s">
        <v>30</v>
      </c>
      <c r="AW1308" s="2" t="s">
        <v>30</v>
      </c>
      <c r="AX1308" s="2" t="s">
        <v>30</v>
      </c>
      <c r="AY1308" s="2" t="s">
        <v>30</v>
      </c>
      <c r="AZ1308" s="2" t="s">
        <v>30</v>
      </c>
      <c r="BA1308" s="2" t="s">
        <v>30</v>
      </c>
      <c r="BB1308" s="2" t="s">
        <v>30</v>
      </c>
      <c r="BC1308" s="2" t="s">
        <v>40</v>
      </c>
    </row>
    <row r="1309" spans="1:55">
      <c r="A1309" s="2" t="b">
        <v>0</v>
      </c>
      <c r="B1309" s="2" t="s">
        <v>30</v>
      </c>
      <c r="C1309" s="2" t="s">
        <v>12301</v>
      </c>
      <c r="D1309" s="2" t="s">
        <v>7175</v>
      </c>
      <c r="E1309" s="2" t="s">
        <v>7176</v>
      </c>
      <c r="F1309" s="2">
        <v>0</v>
      </c>
      <c r="G1309" s="2">
        <v>24.556000000000001</v>
      </c>
      <c r="H1309" s="2">
        <v>50</v>
      </c>
      <c r="I1309" s="2">
        <v>3</v>
      </c>
      <c r="J1309" s="2">
        <v>22</v>
      </c>
      <c r="K1309" s="2">
        <v>3</v>
      </c>
      <c r="L1309" s="2">
        <v>1</v>
      </c>
      <c r="M1309" s="2">
        <v>113</v>
      </c>
      <c r="N1309" s="2">
        <v>12.3</v>
      </c>
      <c r="O1309" s="2">
        <v>8.51</v>
      </c>
      <c r="P1309" s="2">
        <v>133.35</v>
      </c>
      <c r="Q1309" s="2">
        <v>3</v>
      </c>
      <c r="R1309" s="2" t="s">
        <v>577</v>
      </c>
      <c r="S1309" s="2" t="s">
        <v>141</v>
      </c>
      <c r="T1309" s="2" t="s">
        <v>937</v>
      </c>
      <c r="U1309" s="2" t="s">
        <v>4848</v>
      </c>
      <c r="V1309" s="2" t="s">
        <v>7177</v>
      </c>
      <c r="W1309" s="2" t="s">
        <v>7178</v>
      </c>
      <c r="X1309" s="2" t="s">
        <v>7179</v>
      </c>
      <c r="Y1309" s="2" t="s">
        <v>40</v>
      </c>
      <c r="Z1309" s="2">
        <v>0</v>
      </c>
      <c r="AA1309" s="22">
        <v>1.994</v>
      </c>
      <c r="AB1309" s="22">
        <v>1.681</v>
      </c>
      <c r="AC1309" s="21">
        <v>1</v>
      </c>
      <c r="AD1309" s="21">
        <v>0.75</v>
      </c>
      <c r="AE1309" s="102">
        <v>4.09787880056506E-2</v>
      </c>
      <c r="AF1309" s="102">
        <v>0.222951715578562</v>
      </c>
      <c r="AG1309" s="23">
        <v>0.279850468604877</v>
      </c>
      <c r="AH1309" s="23">
        <v>0.83092220914053605</v>
      </c>
      <c r="AI1309" s="2">
        <v>68.2</v>
      </c>
      <c r="AJ1309" s="2">
        <v>136</v>
      </c>
      <c r="AK1309" s="2">
        <v>72.7</v>
      </c>
      <c r="AL1309" s="2">
        <v>122.2</v>
      </c>
      <c r="AM1309" s="2">
        <v>0.96</v>
      </c>
      <c r="AN1309" s="2">
        <v>4.47</v>
      </c>
      <c r="AO1309" s="2">
        <v>7.44</v>
      </c>
      <c r="AP1309" s="2">
        <v>1.23</v>
      </c>
      <c r="AQ1309" s="2" t="s">
        <v>30</v>
      </c>
      <c r="AR1309" s="2" t="s">
        <v>30</v>
      </c>
      <c r="AS1309" s="2" t="s">
        <v>30</v>
      </c>
      <c r="AT1309" s="2" t="s">
        <v>30</v>
      </c>
      <c r="AU1309" s="2" t="s">
        <v>30</v>
      </c>
      <c r="AV1309" s="2" t="s">
        <v>30</v>
      </c>
      <c r="AW1309" s="2" t="s">
        <v>30</v>
      </c>
      <c r="AX1309" s="2" t="s">
        <v>30</v>
      </c>
      <c r="AY1309" s="2" t="s">
        <v>30</v>
      </c>
      <c r="AZ1309" s="2" t="s">
        <v>30</v>
      </c>
      <c r="BA1309" s="2" t="s">
        <v>30</v>
      </c>
      <c r="BB1309" s="2" t="s">
        <v>30</v>
      </c>
      <c r="BC1309" s="2" t="s">
        <v>40</v>
      </c>
    </row>
    <row r="1310" spans="1:55">
      <c r="A1310" s="2" t="b">
        <v>0</v>
      </c>
      <c r="B1310" s="2" t="s">
        <v>30</v>
      </c>
      <c r="C1310" s="2" t="s">
        <v>12301</v>
      </c>
      <c r="D1310" s="2" t="s">
        <v>9539</v>
      </c>
      <c r="E1310" s="2" t="s">
        <v>9540</v>
      </c>
      <c r="F1310" s="2">
        <v>0</v>
      </c>
      <c r="G1310" s="2">
        <v>24.47</v>
      </c>
      <c r="H1310" s="2">
        <v>33</v>
      </c>
      <c r="I1310" s="2">
        <v>7</v>
      </c>
      <c r="J1310" s="2">
        <v>10</v>
      </c>
      <c r="K1310" s="2">
        <v>7</v>
      </c>
      <c r="L1310" s="2">
        <v>1</v>
      </c>
      <c r="M1310" s="2">
        <v>252</v>
      </c>
      <c r="N1310" s="2">
        <v>28.2</v>
      </c>
      <c r="O1310" s="2">
        <v>7.03</v>
      </c>
      <c r="P1310" s="2">
        <v>35.85</v>
      </c>
      <c r="Q1310" s="2">
        <v>7</v>
      </c>
      <c r="R1310" s="2" t="s">
        <v>85</v>
      </c>
      <c r="S1310" s="2" t="s">
        <v>40</v>
      </c>
      <c r="T1310" s="2" t="s">
        <v>1468</v>
      </c>
      <c r="U1310" s="2" t="s">
        <v>9541</v>
      </c>
      <c r="V1310" s="2" t="s">
        <v>9542</v>
      </c>
      <c r="W1310" s="2" t="s">
        <v>9543</v>
      </c>
      <c r="X1310" s="2" t="s">
        <v>9544</v>
      </c>
      <c r="Y1310" s="2" t="s">
        <v>40</v>
      </c>
      <c r="Z1310" s="2">
        <v>0</v>
      </c>
      <c r="AA1310" s="22">
        <v>0.92200000000000004</v>
      </c>
      <c r="AB1310" s="22">
        <v>0.84199999999999997</v>
      </c>
      <c r="AC1310" s="21">
        <v>-0.12</v>
      </c>
      <c r="AD1310" s="21">
        <v>-0.25</v>
      </c>
      <c r="AE1310" s="102">
        <v>0.99999893524165095</v>
      </c>
      <c r="AF1310" s="102">
        <v>0.99817121660962804</v>
      </c>
      <c r="AG1310" s="23">
        <v>1</v>
      </c>
      <c r="AH1310" s="23">
        <v>1</v>
      </c>
      <c r="AI1310" s="2">
        <v>109.7</v>
      </c>
      <c r="AJ1310" s="2">
        <v>101.1</v>
      </c>
      <c r="AK1310" s="2">
        <v>106.9</v>
      </c>
      <c r="AL1310" s="2">
        <v>90</v>
      </c>
      <c r="AM1310" s="2">
        <v>6.42</v>
      </c>
      <c r="AN1310" s="2">
        <v>5.33</v>
      </c>
      <c r="AO1310" s="2">
        <v>3.98</v>
      </c>
      <c r="AP1310" s="2">
        <v>3.81</v>
      </c>
      <c r="AQ1310" s="2" t="s">
        <v>30</v>
      </c>
      <c r="AR1310" s="2" t="s">
        <v>30</v>
      </c>
      <c r="AS1310" s="2" t="s">
        <v>30</v>
      </c>
      <c r="AT1310" s="2" t="s">
        <v>30</v>
      </c>
      <c r="AU1310" s="2" t="s">
        <v>30</v>
      </c>
      <c r="AV1310" s="2" t="s">
        <v>30</v>
      </c>
      <c r="AW1310" s="2" t="s">
        <v>30</v>
      </c>
      <c r="AX1310" s="2" t="s">
        <v>30</v>
      </c>
      <c r="AY1310" s="2" t="s">
        <v>30</v>
      </c>
      <c r="AZ1310" s="2" t="s">
        <v>30</v>
      </c>
      <c r="BA1310" s="2" t="s">
        <v>30</v>
      </c>
      <c r="BB1310" s="2" t="s">
        <v>30</v>
      </c>
      <c r="BC1310" s="2" t="s">
        <v>40</v>
      </c>
    </row>
    <row r="1311" spans="1:55">
      <c r="A1311" s="2" t="b">
        <v>0</v>
      </c>
      <c r="B1311" s="2" t="s">
        <v>30</v>
      </c>
      <c r="C1311" s="2" t="s">
        <v>12301</v>
      </c>
      <c r="D1311" s="2" t="s">
        <v>6386</v>
      </c>
      <c r="E1311" s="2" t="s">
        <v>6387</v>
      </c>
      <c r="F1311" s="2">
        <v>0</v>
      </c>
      <c r="G1311" s="2">
        <v>24.468</v>
      </c>
      <c r="H1311" s="2">
        <v>16</v>
      </c>
      <c r="I1311" s="2">
        <v>5</v>
      </c>
      <c r="J1311" s="2">
        <v>26</v>
      </c>
      <c r="K1311" s="2">
        <v>5</v>
      </c>
      <c r="L1311" s="2">
        <v>1</v>
      </c>
      <c r="M1311" s="2">
        <v>383</v>
      </c>
      <c r="N1311" s="2">
        <v>42.7</v>
      </c>
      <c r="O1311" s="2">
        <v>5.15</v>
      </c>
      <c r="P1311" s="2">
        <v>91.71</v>
      </c>
      <c r="Q1311" s="2">
        <v>5</v>
      </c>
      <c r="R1311" s="2" t="s">
        <v>2155</v>
      </c>
      <c r="S1311" s="2" t="s">
        <v>40</v>
      </c>
      <c r="T1311" s="2" t="s">
        <v>158</v>
      </c>
      <c r="U1311" s="2" t="s">
        <v>6388</v>
      </c>
      <c r="V1311" s="2" t="s">
        <v>6389</v>
      </c>
      <c r="W1311" s="2" t="s">
        <v>6390</v>
      </c>
      <c r="X1311" s="2" t="s">
        <v>6391</v>
      </c>
      <c r="Y1311" s="2" t="s">
        <v>40</v>
      </c>
      <c r="Z1311" s="2">
        <v>0</v>
      </c>
      <c r="AA1311" s="22">
        <v>0.95499999999999996</v>
      </c>
      <c r="AB1311" s="22">
        <v>1.1679999999999999</v>
      </c>
      <c r="AC1311" s="21">
        <v>-7.0000000000000007E-2</v>
      </c>
      <c r="AD1311" s="21">
        <v>0.22</v>
      </c>
      <c r="AE1311" s="102">
        <v>0.99999992366590196</v>
      </c>
      <c r="AF1311" s="102">
        <v>0.99964037450809495</v>
      </c>
      <c r="AG1311" s="23">
        <v>1</v>
      </c>
      <c r="AH1311" s="23">
        <v>1</v>
      </c>
      <c r="AI1311" s="2">
        <v>113</v>
      </c>
      <c r="AJ1311" s="2">
        <v>107.9</v>
      </c>
      <c r="AK1311" s="2">
        <v>94.7</v>
      </c>
      <c r="AL1311" s="2">
        <v>110.6</v>
      </c>
      <c r="AM1311" s="2">
        <v>3.83</v>
      </c>
      <c r="AN1311" s="2">
        <v>3.9</v>
      </c>
      <c r="AO1311" s="2">
        <v>2.04</v>
      </c>
      <c r="AP1311" s="2">
        <v>4.25</v>
      </c>
      <c r="AQ1311" s="2" t="s">
        <v>30</v>
      </c>
      <c r="AR1311" s="2" t="s">
        <v>30</v>
      </c>
      <c r="AS1311" s="2" t="s">
        <v>30</v>
      </c>
      <c r="AT1311" s="2" t="s">
        <v>30</v>
      </c>
      <c r="AU1311" s="2" t="s">
        <v>30</v>
      </c>
      <c r="AV1311" s="2" t="s">
        <v>30</v>
      </c>
      <c r="AW1311" s="2" t="s">
        <v>30</v>
      </c>
      <c r="AX1311" s="2" t="s">
        <v>30</v>
      </c>
      <c r="AY1311" s="2" t="s">
        <v>30</v>
      </c>
      <c r="AZ1311" s="2" t="s">
        <v>30</v>
      </c>
      <c r="BA1311" s="2" t="s">
        <v>30</v>
      </c>
      <c r="BB1311" s="2" t="s">
        <v>30</v>
      </c>
      <c r="BC1311" s="2" t="s">
        <v>40</v>
      </c>
    </row>
    <row r="1312" spans="1:55">
      <c r="A1312" s="2" t="b">
        <v>0</v>
      </c>
      <c r="B1312" s="2" t="s">
        <v>30</v>
      </c>
      <c r="C1312" s="2" t="s">
        <v>12301</v>
      </c>
      <c r="D1312" s="2" t="s">
        <v>6545</v>
      </c>
      <c r="E1312" s="2" t="s">
        <v>6546</v>
      </c>
      <c r="F1312" s="2">
        <v>0</v>
      </c>
      <c r="G1312" s="2">
        <v>24.427</v>
      </c>
      <c r="H1312" s="2">
        <v>20</v>
      </c>
      <c r="I1312" s="2">
        <v>5</v>
      </c>
      <c r="J1312" s="2">
        <v>14</v>
      </c>
      <c r="K1312" s="2">
        <v>5</v>
      </c>
      <c r="L1312" s="2">
        <v>1</v>
      </c>
      <c r="M1312" s="2">
        <v>418</v>
      </c>
      <c r="N1312" s="2">
        <v>46.3</v>
      </c>
      <c r="O1312" s="2">
        <v>5.66</v>
      </c>
      <c r="P1312" s="2">
        <v>54.2</v>
      </c>
      <c r="Q1312" s="2">
        <v>5</v>
      </c>
      <c r="R1312" s="2" t="s">
        <v>33</v>
      </c>
      <c r="S1312" s="2" t="s">
        <v>40</v>
      </c>
      <c r="T1312" s="2" t="s">
        <v>111</v>
      </c>
      <c r="U1312" s="2" t="s">
        <v>6547</v>
      </c>
      <c r="V1312" s="2" t="s">
        <v>6548</v>
      </c>
      <c r="W1312" s="2" t="s">
        <v>6549</v>
      </c>
      <c r="X1312" s="2" t="s">
        <v>6550</v>
      </c>
      <c r="Y1312" s="2" t="s">
        <v>1566</v>
      </c>
      <c r="Z1312" s="2">
        <v>0</v>
      </c>
      <c r="AA1312" s="22">
        <v>1.0649999999999999</v>
      </c>
      <c r="AB1312" s="22">
        <v>0.86199999999999999</v>
      </c>
      <c r="AC1312" s="21">
        <v>0.09</v>
      </c>
      <c r="AD1312" s="21">
        <v>-0.21</v>
      </c>
      <c r="AE1312" s="102">
        <v>0.99999946752032698</v>
      </c>
      <c r="AF1312" s="102">
        <v>0.99982161286402604</v>
      </c>
      <c r="AG1312" s="23">
        <v>1</v>
      </c>
      <c r="AH1312" s="23">
        <v>1</v>
      </c>
      <c r="AI1312" s="2">
        <v>81.2</v>
      </c>
      <c r="AJ1312" s="2">
        <v>86.5</v>
      </c>
      <c r="AK1312" s="2">
        <v>119.9</v>
      </c>
      <c r="AL1312" s="2">
        <v>103.4</v>
      </c>
      <c r="AM1312" s="2">
        <v>21.15</v>
      </c>
      <c r="AN1312" s="2">
        <v>0.94</v>
      </c>
      <c r="AO1312" s="2">
        <v>6.14</v>
      </c>
      <c r="AP1312" s="2">
        <v>18.7</v>
      </c>
      <c r="AQ1312" s="2" t="s">
        <v>30</v>
      </c>
      <c r="AR1312" s="2" t="s">
        <v>30</v>
      </c>
      <c r="AS1312" s="2" t="s">
        <v>30</v>
      </c>
      <c r="AT1312" s="2" t="s">
        <v>30</v>
      </c>
      <c r="AU1312" s="2" t="s">
        <v>30</v>
      </c>
      <c r="AV1312" s="2" t="s">
        <v>30</v>
      </c>
      <c r="AW1312" s="2" t="s">
        <v>30</v>
      </c>
      <c r="AX1312" s="2" t="s">
        <v>30</v>
      </c>
      <c r="AY1312" s="2" t="s">
        <v>30</v>
      </c>
      <c r="AZ1312" s="2" t="s">
        <v>30</v>
      </c>
      <c r="BA1312" s="2" t="s">
        <v>30</v>
      </c>
      <c r="BB1312" s="2" t="s">
        <v>30</v>
      </c>
      <c r="BC1312" s="2" t="s">
        <v>40</v>
      </c>
    </row>
    <row r="1313" spans="1:55">
      <c r="A1313" s="2" t="b">
        <v>0</v>
      </c>
      <c r="B1313" s="2" t="s">
        <v>30</v>
      </c>
      <c r="C1313" s="2" t="s">
        <v>12301</v>
      </c>
      <c r="D1313" s="2" t="s">
        <v>7980</v>
      </c>
      <c r="E1313" s="2" t="s">
        <v>7981</v>
      </c>
      <c r="F1313" s="2">
        <v>0</v>
      </c>
      <c r="G1313" s="2">
        <v>24.113</v>
      </c>
      <c r="H1313" s="2">
        <v>33</v>
      </c>
      <c r="I1313" s="2">
        <v>4</v>
      </c>
      <c r="J1313" s="2">
        <v>20</v>
      </c>
      <c r="K1313" s="2">
        <v>4</v>
      </c>
      <c r="L1313" s="2">
        <v>1</v>
      </c>
      <c r="M1313" s="2">
        <v>171</v>
      </c>
      <c r="N1313" s="2">
        <v>19.2</v>
      </c>
      <c r="O1313" s="2">
        <v>6.43</v>
      </c>
      <c r="P1313" s="2">
        <v>84.91</v>
      </c>
      <c r="Q1313" s="2">
        <v>4</v>
      </c>
      <c r="R1313" s="2" t="s">
        <v>85</v>
      </c>
      <c r="S1313" s="2" t="s">
        <v>40</v>
      </c>
      <c r="T1313" s="2" t="s">
        <v>1468</v>
      </c>
      <c r="U1313" s="2" t="s">
        <v>7982</v>
      </c>
      <c r="V1313" s="2" t="s">
        <v>7983</v>
      </c>
      <c r="W1313" s="2" t="s">
        <v>7984</v>
      </c>
      <c r="X1313" s="2" t="s">
        <v>7985</v>
      </c>
      <c r="Y1313" s="2" t="s">
        <v>5167</v>
      </c>
      <c r="Z1313" s="2">
        <v>0</v>
      </c>
      <c r="AA1313" s="22">
        <v>1.1930000000000001</v>
      </c>
      <c r="AB1313" s="22">
        <v>1.294</v>
      </c>
      <c r="AC1313" s="21">
        <v>0.26</v>
      </c>
      <c r="AD1313" s="21">
        <v>0.37</v>
      </c>
      <c r="AE1313" s="102">
        <v>0.997890921082763</v>
      </c>
      <c r="AF1313" s="102">
        <v>0.99474033443868803</v>
      </c>
      <c r="AG1313" s="23">
        <v>1</v>
      </c>
      <c r="AH1313" s="23">
        <v>1</v>
      </c>
      <c r="AI1313" s="2">
        <v>87.3</v>
      </c>
      <c r="AJ1313" s="2">
        <v>104.2</v>
      </c>
      <c r="AK1313" s="2">
        <v>87</v>
      </c>
      <c r="AL1313" s="2">
        <v>112.5</v>
      </c>
      <c r="AM1313" s="2">
        <v>8.7799999999999994</v>
      </c>
      <c r="AN1313" s="2">
        <v>0.68</v>
      </c>
      <c r="AO1313" s="2">
        <v>3.37</v>
      </c>
      <c r="AP1313" s="2">
        <v>2.86</v>
      </c>
      <c r="AQ1313" s="2" t="s">
        <v>30</v>
      </c>
      <c r="AR1313" s="2" t="s">
        <v>30</v>
      </c>
      <c r="AS1313" s="2" t="s">
        <v>30</v>
      </c>
      <c r="AT1313" s="2" t="s">
        <v>30</v>
      </c>
      <c r="AU1313" s="2" t="s">
        <v>30</v>
      </c>
      <c r="AV1313" s="2" t="s">
        <v>30</v>
      </c>
      <c r="AW1313" s="2" t="s">
        <v>30</v>
      </c>
      <c r="AX1313" s="2" t="s">
        <v>30</v>
      </c>
      <c r="AY1313" s="2" t="s">
        <v>30</v>
      </c>
      <c r="AZ1313" s="2" t="s">
        <v>30</v>
      </c>
      <c r="BA1313" s="2" t="s">
        <v>30</v>
      </c>
      <c r="BB1313" s="2" t="s">
        <v>30</v>
      </c>
      <c r="BC1313" s="2" t="s">
        <v>40</v>
      </c>
    </row>
    <row r="1314" spans="1:55">
      <c r="A1314" s="2" t="b">
        <v>0</v>
      </c>
      <c r="B1314" s="2" t="s">
        <v>30</v>
      </c>
      <c r="C1314" s="2" t="s">
        <v>12301</v>
      </c>
      <c r="D1314" s="2" t="s">
        <v>7831</v>
      </c>
      <c r="E1314" s="2" t="s">
        <v>7832</v>
      </c>
      <c r="F1314" s="2">
        <v>0</v>
      </c>
      <c r="G1314" s="2">
        <v>24.106000000000002</v>
      </c>
      <c r="H1314" s="2">
        <v>50</v>
      </c>
      <c r="I1314" s="2">
        <v>6</v>
      </c>
      <c r="J1314" s="2">
        <v>15</v>
      </c>
      <c r="K1314" s="2">
        <v>6</v>
      </c>
      <c r="L1314" s="2">
        <v>1</v>
      </c>
      <c r="M1314" s="2">
        <v>179</v>
      </c>
      <c r="N1314" s="2">
        <v>19.399999999999999</v>
      </c>
      <c r="O1314" s="2">
        <v>5.33</v>
      </c>
      <c r="P1314" s="2">
        <v>54.03</v>
      </c>
      <c r="Q1314" s="2">
        <v>6</v>
      </c>
      <c r="R1314" s="2" t="s">
        <v>132</v>
      </c>
      <c r="S1314" s="2" t="s">
        <v>40</v>
      </c>
      <c r="T1314" s="2" t="s">
        <v>937</v>
      </c>
      <c r="U1314" s="2" t="s">
        <v>40</v>
      </c>
      <c r="V1314" s="2" t="s">
        <v>7833</v>
      </c>
      <c r="W1314" s="2" t="s">
        <v>7834</v>
      </c>
      <c r="X1314" s="2" t="s">
        <v>7835</v>
      </c>
      <c r="Y1314" s="2" t="s">
        <v>1540</v>
      </c>
      <c r="Z1314" s="2">
        <v>0</v>
      </c>
      <c r="AA1314" s="22">
        <v>1.044</v>
      </c>
      <c r="AB1314" s="22">
        <v>1.0960000000000001</v>
      </c>
      <c r="AC1314" s="21">
        <v>0.06</v>
      </c>
      <c r="AD1314" s="21">
        <v>0.13</v>
      </c>
      <c r="AE1314" s="102">
        <v>0.99999738068576305</v>
      </c>
      <c r="AF1314" s="102">
        <v>0.99996383205356398</v>
      </c>
      <c r="AG1314" s="23">
        <v>1</v>
      </c>
      <c r="AH1314" s="23">
        <v>1</v>
      </c>
      <c r="AI1314" s="2">
        <v>94.5</v>
      </c>
      <c r="AJ1314" s="2">
        <v>98.7</v>
      </c>
      <c r="AK1314" s="2">
        <v>99.9</v>
      </c>
      <c r="AL1314" s="2">
        <v>109.5</v>
      </c>
      <c r="AM1314" s="2">
        <v>2.54</v>
      </c>
      <c r="AN1314" s="2">
        <v>4.87</v>
      </c>
      <c r="AO1314" s="2">
        <v>6.08</v>
      </c>
      <c r="AP1314" s="2">
        <v>4.5999999999999996</v>
      </c>
      <c r="AQ1314" s="2" t="s">
        <v>30</v>
      </c>
      <c r="AR1314" s="2" t="s">
        <v>30</v>
      </c>
      <c r="AS1314" s="2" t="s">
        <v>30</v>
      </c>
      <c r="AT1314" s="2" t="s">
        <v>30</v>
      </c>
      <c r="AU1314" s="2" t="s">
        <v>30</v>
      </c>
      <c r="AV1314" s="2" t="s">
        <v>30</v>
      </c>
      <c r="AW1314" s="2" t="s">
        <v>30</v>
      </c>
      <c r="AX1314" s="2" t="s">
        <v>30</v>
      </c>
      <c r="AY1314" s="2" t="s">
        <v>30</v>
      </c>
      <c r="AZ1314" s="2" t="s">
        <v>30</v>
      </c>
      <c r="BA1314" s="2" t="s">
        <v>30</v>
      </c>
      <c r="BB1314" s="2" t="s">
        <v>30</v>
      </c>
      <c r="BC1314" s="2" t="s">
        <v>40</v>
      </c>
    </row>
    <row r="1315" spans="1:55">
      <c r="A1315" s="2" t="b">
        <v>0</v>
      </c>
      <c r="B1315" s="2" t="s">
        <v>30</v>
      </c>
      <c r="C1315" s="2" t="s">
        <v>12301</v>
      </c>
      <c r="D1315" s="2" t="s">
        <v>7402</v>
      </c>
      <c r="E1315" s="2" t="s">
        <v>7403</v>
      </c>
      <c r="F1315" s="2">
        <v>0</v>
      </c>
      <c r="G1315" s="2">
        <v>24.085999999999999</v>
      </c>
      <c r="H1315" s="2">
        <v>18</v>
      </c>
      <c r="I1315" s="2">
        <v>6</v>
      </c>
      <c r="J1315" s="2">
        <v>20</v>
      </c>
      <c r="K1315" s="2">
        <v>6</v>
      </c>
      <c r="L1315" s="2">
        <v>1</v>
      </c>
      <c r="M1315" s="2">
        <v>497</v>
      </c>
      <c r="N1315" s="2">
        <v>55.6</v>
      </c>
      <c r="O1315" s="2">
        <v>5.5</v>
      </c>
      <c r="P1315" s="2">
        <v>81.12</v>
      </c>
      <c r="Q1315" s="2">
        <v>6</v>
      </c>
      <c r="R1315" s="2" t="s">
        <v>33</v>
      </c>
      <c r="S1315" s="2" t="s">
        <v>76</v>
      </c>
      <c r="T1315" s="2" t="s">
        <v>77</v>
      </c>
      <c r="U1315" s="2" t="s">
        <v>7404</v>
      </c>
      <c r="V1315" s="2" t="s">
        <v>7405</v>
      </c>
      <c r="W1315" s="2" t="s">
        <v>7406</v>
      </c>
      <c r="X1315" s="2" t="s">
        <v>7407</v>
      </c>
      <c r="Y1315" s="2" t="s">
        <v>3569</v>
      </c>
      <c r="Z1315" s="2">
        <v>0</v>
      </c>
      <c r="AA1315" s="22">
        <v>0.77600000000000002</v>
      </c>
      <c r="AB1315" s="22">
        <v>0.71499999999999997</v>
      </c>
      <c r="AC1315" s="21">
        <v>-0.37</v>
      </c>
      <c r="AD1315" s="21">
        <v>-0.48</v>
      </c>
      <c r="AE1315" s="102">
        <v>0.85364240228505195</v>
      </c>
      <c r="AF1315" s="102">
        <v>0.474268997332709</v>
      </c>
      <c r="AG1315" s="23">
        <v>1</v>
      </c>
      <c r="AH1315" s="23">
        <v>1</v>
      </c>
      <c r="AI1315" s="2">
        <v>109</v>
      </c>
      <c r="AJ1315" s="2">
        <v>84.6</v>
      </c>
      <c r="AK1315" s="2">
        <v>123.6</v>
      </c>
      <c r="AL1315" s="2">
        <v>88.4</v>
      </c>
      <c r="AM1315" s="2">
        <v>6.35</v>
      </c>
      <c r="AN1315" s="2">
        <v>3.78</v>
      </c>
      <c r="AO1315" s="2">
        <v>3.6</v>
      </c>
      <c r="AP1315" s="2">
        <v>5.33</v>
      </c>
      <c r="AQ1315" s="2" t="s">
        <v>30</v>
      </c>
      <c r="AR1315" s="2" t="s">
        <v>30</v>
      </c>
      <c r="AS1315" s="2" t="s">
        <v>30</v>
      </c>
      <c r="AT1315" s="2" t="s">
        <v>30</v>
      </c>
      <c r="AU1315" s="2" t="s">
        <v>30</v>
      </c>
      <c r="AV1315" s="2" t="s">
        <v>30</v>
      </c>
      <c r="AW1315" s="2" t="s">
        <v>30</v>
      </c>
      <c r="AX1315" s="2" t="s">
        <v>30</v>
      </c>
      <c r="AY1315" s="2" t="s">
        <v>30</v>
      </c>
      <c r="AZ1315" s="2" t="s">
        <v>30</v>
      </c>
      <c r="BA1315" s="2" t="s">
        <v>30</v>
      </c>
      <c r="BB1315" s="2" t="s">
        <v>30</v>
      </c>
      <c r="BC1315" s="2" t="s">
        <v>40</v>
      </c>
    </row>
    <row r="1316" spans="1:55">
      <c r="A1316" s="2" t="b">
        <v>0</v>
      </c>
      <c r="B1316" s="2" t="s">
        <v>30</v>
      </c>
      <c r="C1316" s="2" t="s">
        <v>12301</v>
      </c>
      <c r="D1316" s="2" t="s">
        <v>7438</v>
      </c>
      <c r="E1316" s="2" t="s">
        <v>7439</v>
      </c>
      <c r="F1316" s="2">
        <v>0</v>
      </c>
      <c r="G1316" s="2">
        <v>23.885000000000002</v>
      </c>
      <c r="H1316" s="2">
        <v>7</v>
      </c>
      <c r="I1316" s="2">
        <v>8</v>
      </c>
      <c r="J1316" s="2">
        <v>18</v>
      </c>
      <c r="K1316" s="2">
        <v>7</v>
      </c>
      <c r="L1316" s="2">
        <v>1</v>
      </c>
      <c r="M1316" s="2">
        <v>847</v>
      </c>
      <c r="N1316" s="2">
        <v>96.9</v>
      </c>
      <c r="O1316" s="2">
        <v>8.66</v>
      </c>
      <c r="P1316" s="2">
        <v>42.42</v>
      </c>
      <c r="Q1316" s="2">
        <v>8</v>
      </c>
      <c r="R1316" s="2" t="s">
        <v>53</v>
      </c>
      <c r="S1316" s="2" t="s">
        <v>141</v>
      </c>
      <c r="T1316" s="2" t="s">
        <v>158</v>
      </c>
      <c r="U1316" s="2" t="s">
        <v>7440</v>
      </c>
      <c r="V1316" s="2" t="s">
        <v>7441</v>
      </c>
      <c r="W1316" s="2" t="s">
        <v>40</v>
      </c>
      <c r="X1316" s="2" t="s">
        <v>7442</v>
      </c>
      <c r="Y1316" s="2" t="s">
        <v>40</v>
      </c>
      <c r="Z1316" s="2">
        <v>0</v>
      </c>
      <c r="AA1316" s="22">
        <v>0.89700000000000002</v>
      </c>
      <c r="AB1316" s="22">
        <v>0.71599999999999997</v>
      </c>
      <c r="AC1316" s="21">
        <v>-0.16</v>
      </c>
      <c r="AD1316" s="21">
        <v>-0.48</v>
      </c>
      <c r="AE1316" s="102">
        <v>0.99938322370080901</v>
      </c>
      <c r="AF1316" s="102">
        <v>0.96911731750699104</v>
      </c>
      <c r="AG1316" s="23">
        <v>1</v>
      </c>
      <c r="AH1316" s="23">
        <v>1</v>
      </c>
      <c r="AI1316" s="2">
        <v>100.7</v>
      </c>
      <c r="AJ1316" s="2">
        <v>90.3</v>
      </c>
      <c r="AK1316" s="2">
        <v>122.4</v>
      </c>
      <c r="AL1316" s="2">
        <v>87.6</v>
      </c>
      <c r="AM1316" s="2">
        <v>3.86</v>
      </c>
      <c r="AN1316" s="2">
        <v>3.28</v>
      </c>
      <c r="AO1316" s="2">
        <v>0.63</v>
      </c>
      <c r="AP1316" s="2">
        <v>3.99</v>
      </c>
      <c r="AQ1316" s="2" t="s">
        <v>30</v>
      </c>
      <c r="AR1316" s="2" t="s">
        <v>30</v>
      </c>
      <c r="AS1316" s="2" t="s">
        <v>30</v>
      </c>
      <c r="AT1316" s="2" t="s">
        <v>30</v>
      </c>
      <c r="AU1316" s="2" t="s">
        <v>30</v>
      </c>
      <c r="AV1316" s="2" t="s">
        <v>30</v>
      </c>
      <c r="AW1316" s="2" t="s">
        <v>30</v>
      </c>
      <c r="AX1316" s="2" t="s">
        <v>30</v>
      </c>
      <c r="AY1316" s="2" t="s">
        <v>30</v>
      </c>
      <c r="AZ1316" s="2" t="s">
        <v>30</v>
      </c>
      <c r="BA1316" s="2" t="s">
        <v>30</v>
      </c>
      <c r="BB1316" s="2" t="s">
        <v>30</v>
      </c>
      <c r="BC1316" s="2" t="s">
        <v>40</v>
      </c>
    </row>
    <row r="1317" spans="1:55">
      <c r="A1317" s="2" t="b">
        <v>0</v>
      </c>
      <c r="B1317" s="2" t="s">
        <v>30</v>
      </c>
      <c r="C1317" s="2" t="s">
        <v>12301</v>
      </c>
      <c r="D1317" s="2" t="s">
        <v>7517</v>
      </c>
      <c r="E1317" s="2" t="s">
        <v>7518</v>
      </c>
      <c r="F1317" s="2">
        <v>0</v>
      </c>
      <c r="G1317" s="2">
        <v>23.859000000000002</v>
      </c>
      <c r="H1317" s="2">
        <v>17</v>
      </c>
      <c r="I1317" s="2">
        <v>5</v>
      </c>
      <c r="J1317" s="2">
        <v>16</v>
      </c>
      <c r="K1317" s="2">
        <v>5</v>
      </c>
      <c r="L1317" s="2">
        <v>1</v>
      </c>
      <c r="M1317" s="2">
        <v>329</v>
      </c>
      <c r="N1317" s="2">
        <v>37.1</v>
      </c>
      <c r="O1317" s="2">
        <v>6.35</v>
      </c>
      <c r="P1317" s="2">
        <v>69.260000000000005</v>
      </c>
      <c r="Q1317" s="2">
        <v>5</v>
      </c>
      <c r="R1317" s="2" t="s">
        <v>33</v>
      </c>
      <c r="S1317" s="2" t="s">
        <v>40</v>
      </c>
      <c r="T1317" s="2" t="s">
        <v>158</v>
      </c>
      <c r="U1317" s="2" t="s">
        <v>7519</v>
      </c>
      <c r="V1317" s="2" t="s">
        <v>7520</v>
      </c>
      <c r="W1317" s="2" t="s">
        <v>40</v>
      </c>
      <c r="X1317" s="2" t="s">
        <v>7521</v>
      </c>
      <c r="Y1317" s="2" t="s">
        <v>40</v>
      </c>
      <c r="Z1317" s="2">
        <v>0</v>
      </c>
      <c r="AA1317" s="22">
        <v>1.097</v>
      </c>
      <c r="AB1317" s="22">
        <v>1.151</v>
      </c>
      <c r="AC1317" s="21">
        <v>0.13</v>
      </c>
      <c r="AD1317" s="21">
        <v>0.2</v>
      </c>
      <c r="AE1317" s="102">
        <v>0.99992535110005598</v>
      </c>
      <c r="AF1317" s="102">
        <v>0.99939437935362196</v>
      </c>
      <c r="AG1317" s="23">
        <v>1</v>
      </c>
      <c r="AH1317" s="23">
        <v>1</v>
      </c>
      <c r="AI1317" s="2">
        <v>99.7</v>
      </c>
      <c r="AJ1317" s="2">
        <v>109.3</v>
      </c>
      <c r="AK1317" s="2">
        <v>81.2</v>
      </c>
      <c r="AL1317" s="2">
        <v>93.5</v>
      </c>
      <c r="AM1317" s="2">
        <v>2.35</v>
      </c>
      <c r="AN1317" s="2">
        <v>1.54</v>
      </c>
      <c r="AO1317" s="2">
        <v>1.41</v>
      </c>
      <c r="AP1317" s="2">
        <v>5.05</v>
      </c>
      <c r="AQ1317" s="2" t="s">
        <v>30</v>
      </c>
      <c r="AR1317" s="2" t="s">
        <v>30</v>
      </c>
      <c r="AS1317" s="2" t="s">
        <v>30</v>
      </c>
      <c r="AT1317" s="2" t="s">
        <v>30</v>
      </c>
      <c r="AU1317" s="2" t="s">
        <v>30</v>
      </c>
      <c r="AV1317" s="2" t="s">
        <v>30</v>
      </c>
      <c r="AW1317" s="2" t="s">
        <v>30</v>
      </c>
      <c r="AX1317" s="2" t="s">
        <v>30</v>
      </c>
      <c r="AY1317" s="2" t="s">
        <v>30</v>
      </c>
      <c r="AZ1317" s="2" t="s">
        <v>30</v>
      </c>
      <c r="BA1317" s="2" t="s">
        <v>30</v>
      </c>
      <c r="BB1317" s="2" t="s">
        <v>30</v>
      </c>
      <c r="BC1317" s="2" t="s">
        <v>40</v>
      </c>
    </row>
    <row r="1318" spans="1:55">
      <c r="A1318" s="2" t="b">
        <v>0</v>
      </c>
      <c r="B1318" s="2" t="s">
        <v>30</v>
      </c>
      <c r="C1318" s="2" t="s">
        <v>12301</v>
      </c>
      <c r="D1318" s="2" t="s">
        <v>6093</v>
      </c>
      <c r="E1318" s="2" t="s">
        <v>6094</v>
      </c>
      <c r="F1318" s="2">
        <v>0</v>
      </c>
      <c r="G1318" s="2">
        <v>23.83</v>
      </c>
      <c r="H1318" s="2">
        <v>41</v>
      </c>
      <c r="I1318" s="2">
        <v>4</v>
      </c>
      <c r="J1318" s="2">
        <v>21</v>
      </c>
      <c r="K1318" s="2">
        <v>4</v>
      </c>
      <c r="L1318" s="2">
        <v>1</v>
      </c>
      <c r="M1318" s="2">
        <v>108</v>
      </c>
      <c r="N1318" s="2">
        <v>12.4</v>
      </c>
      <c r="O1318" s="2">
        <v>9.1300000000000008</v>
      </c>
      <c r="P1318" s="2">
        <v>80.150000000000006</v>
      </c>
      <c r="Q1318" s="2">
        <v>4</v>
      </c>
      <c r="R1318" s="2" t="s">
        <v>40</v>
      </c>
      <c r="S1318" s="2" t="s">
        <v>40</v>
      </c>
      <c r="T1318" s="2" t="s">
        <v>40</v>
      </c>
      <c r="U1318" s="2" t="s">
        <v>6095</v>
      </c>
      <c r="V1318" s="2" t="s">
        <v>6096</v>
      </c>
      <c r="W1318" s="2" t="s">
        <v>40</v>
      </c>
      <c r="X1318" s="2" t="s">
        <v>6097</v>
      </c>
      <c r="Y1318" s="2" t="s">
        <v>40</v>
      </c>
      <c r="Z1318" s="2">
        <v>0</v>
      </c>
      <c r="AA1318" s="22">
        <v>1.07</v>
      </c>
      <c r="AB1318" s="22">
        <v>1.143</v>
      </c>
      <c r="AC1318" s="21">
        <v>0.1</v>
      </c>
      <c r="AD1318" s="21">
        <v>0.19</v>
      </c>
      <c r="AE1318" s="102">
        <v>0.99999905374926901</v>
      </c>
      <c r="AF1318" s="102">
        <v>0.99953813872489505</v>
      </c>
      <c r="AG1318" s="23">
        <v>1</v>
      </c>
      <c r="AH1318" s="23">
        <v>1</v>
      </c>
      <c r="AI1318" s="2">
        <v>94</v>
      </c>
      <c r="AJ1318" s="2">
        <v>100.5</v>
      </c>
      <c r="AK1318" s="2">
        <v>87.2</v>
      </c>
      <c r="AL1318" s="2">
        <v>99.7</v>
      </c>
      <c r="AM1318" s="2">
        <v>9.1</v>
      </c>
      <c r="AN1318" s="2">
        <v>3.34</v>
      </c>
      <c r="AO1318" s="2">
        <v>3.03</v>
      </c>
      <c r="AP1318" s="2">
        <v>4.71</v>
      </c>
      <c r="AQ1318" s="2" t="s">
        <v>30</v>
      </c>
      <c r="AR1318" s="2" t="s">
        <v>30</v>
      </c>
      <c r="AS1318" s="2" t="s">
        <v>30</v>
      </c>
      <c r="AT1318" s="2" t="s">
        <v>30</v>
      </c>
      <c r="AU1318" s="2" t="s">
        <v>30</v>
      </c>
      <c r="AV1318" s="2" t="s">
        <v>30</v>
      </c>
      <c r="AW1318" s="2" t="s">
        <v>30</v>
      </c>
      <c r="AX1318" s="2" t="s">
        <v>30</v>
      </c>
      <c r="AY1318" s="2" t="s">
        <v>30</v>
      </c>
      <c r="AZ1318" s="2" t="s">
        <v>30</v>
      </c>
      <c r="BA1318" s="2" t="s">
        <v>30</v>
      </c>
      <c r="BB1318" s="2" t="s">
        <v>30</v>
      </c>
      <c r="BC1318" s="2" t="s">
        <v>40</v>
      </c>
    </row>
    <row r="1319" spans="1:55">
      <c r="A1319" s="2" t="b">
        <v>0</v>
      </c>
      <c r="B1319" s="2" t="s">
        <v>30</v>
      </c>
      <c r="C1319" s="2" t="s">
        <v>12301</v>
      </c>
      <c r="D1319" s="2" t="s">
        <v>9528</v>
      </c>
      <c r="E1319" s="2" t="s">
        <v>9529</v>
      </c>
      <c r="F1319" s="2">
        <v>0</v>
      </c>
      <c r="G1319" s="2">
        <v>23.77</v>
      </c>
      <c r="H1319" s="2">
        <v>27</v>
      </c>
      <c r="I1319" s="2">
        <v>4</v>
      </c>
      <c r="J1319" s="2">
        <v>21</v>
      </c>
      <c r="K1319" s="2">
        <v>4</v>
      </c>
      <c r="L1319" s="2">
        <v>1</v>
      </c>
      <c r="M1319" s="2">
        <v>260</v>
      </c>
      <c r="N1319" s="2">
        <v>27.7</v>
      </c>
      <c r="O1319" s="2">
        <v>4.8099999999999996</v>
      </c>
      <c r="P1319" s="2">
        <v>100.46</v>
      </c>
      <c r="Q1319" s="2">
        <v>4</v>
      </c>
      <c r="R1319" s="2" t="s">
        <v>242</v>
      </c>
      <c r="S1319" s="2" t="s">
        <v>141</v>
      </c>
      <c r="T1319" s="2" t="s">
        <v>40</v>
      </c>
      <c r="U1319" s="2" t="s">
        <v>6748</v>
      </c>
      <c r="V1319" s="2" t="s">
        <v>9530</v>
      </c>
      <c r="W1319" s="2" t="s">
        <v>9531</v>
      </c>
      <c r="X1319" s="2" t="s">
        <v>9532</v>
      </c>
      <c r="Y1319" s="2" t="s">
        <v>3001</v>
      </c>
      <c r="Z1319" s="2">
        <v>0</v>
      </c>
      <c r="AA1319" s="22">
        <v>0.51800000000000002</v>
      </c>
      <c r="AB1319" s="22">
        <v>0.497</v>
      </c>
      <c r="AC1319" s="21">
        <v>-0.95</v>
      </c>
      <c r="AD1319" s="21">
        <v>-1.01</v>
      </c>
      <c r="AE1319" s="102">
        <v>0.75835248445874204</v>
      </c>
      <c r="AF1319" s="102">
        <v>0.72011454965624999</v>
      </c>
      <c r="AG1319" s="23">
        <v>1</v>
      </c>
      <c r="AH1319" s="23">
        <v>1</v>
      </c>
      <c r="AI1319" s="2">
        <v>125</v>
      </c>
      <c r="AJ1319" s="2">
        <v>64.7</v>
      </c>
      <c r="AK1319" s="2">
        <v>122.1</v>
      </c>
      <c r="AL1319" s="2">
        <v>60.7</v>
      </c>
      <c r="AM1319" s="2">
        <v>7.43</v>
      </c>
      <c r="AN1319" s="2">
        <v>2.6</v>
      </c>
      <c r="AO1319" s="2">
        <v>4.37</v>
      </c>
      <c r="AP1319" s="2">
        <v>2.76</v>
      </c>
      <c r="AQ1319" s="2" t="s">
        <v>30</v>
      </c>
      <c r="AR1319" s="2" t="s">
        <v>30</v>
      </c>
      <c r="AS1319" s="2" t="s">
        <v>30</v>
      </c>
      <c r="AT1319" s="2" t="s">
        <v>30</v>
      </c>
      <c r="AU1319" s="2" t="s">
        <v>30</v>
      </c>
      <c r="AV1319" s="2" t="s">
        <v>30</v>
      </c>
      <c r="AW1319" s="2" t="s">
        <v>30</v>
      </c>
      <c r="AX1319" s="2" t="s">
        <v>30</v>
      </c>
      <c r="AY1319" s="2" t="s">
        <v>30</v>
      </c>
      <c r="AZ1319" s="2" t="s">
        <v>30</v>
      </c>
      <c r="BA1319" s="2" t="s">
        <v>30</v>
      </c>
      <c r="BB1319" s="2" t="s">
        <v>30</v>
      </c>
      <c r="BC1319" s="2" t="s">
        <v>40</v>
      </c>
    </row>
    <row r="1320" spans="1:55">
      <c r="A1320" s="2" t="b">
        <v>0</v>
      </c>
      <c r="B1320" s="2" t="s">
        <v>30</v>
      </c>
      <c r="C1320" s="2" t="s">
        <v>12301</v>
      </c>
      <c r="D1320" s="2" t="s">
        <v>10130</v>
      </c>
      <c r="E1320" s="2" t="s">
        <v>10131</v>
      </c>
      <c r="F1320" s="2">
        <v>0</v>
      </c>
      <c r="G1320" s="2">
        <v>23.742000000000001</v>
      </c>
      <c r="H1320" s="2">
        <v>22</v>
      </c>
      <c r="I1320" s="2">
        <v>4</v>
      </c>
      <c r="J1320" s="2">
        <v>13</v>
      </c>
      <c r="K1320" s="2">
        <v>4</v>
      </c>
      <c r="L1320" s="2">
        <v>1</v>
      </c>
      <c r="M1320" s="2">
        <v>321</v>
      </c>
      <c r="N1320" s="2">
        <v>33.4</v>
      </c>
      <c r="O1320" s="2">
        <v>4.92</v>
      </c>
      <c r="P1320" s="2">
        <v>64.44</v>
      </c>
      <c r="Q1320" s="2">
        <v>4</v>
      </c>
      <c r="R1320" s="2" t="s">
        <v>33</v>
      </c>
      <c r="S1320" s="2" t="s">
        <v>40</v>
      </c>
      <c r="T1320" s="2" t="s">
        <v>158</v>
      </c>
      <c r="U1320" s="2" t="s">
        <v>10132</v>
      </c>
      <c r="V1320" s="2" t="s">
        <v>10133</v>
      </c>
      <c r="W1320" s="2" t="s">
        <v>10134</v>
      </c>
      <c r="X1320" s="2" t="s">
        <v>10135</v>
      </c>
      <c r="Y1320" s="2" t="s">
        <v>40</v>
      </c>
      <c r="Z1320" s="2">
        <v>0</v>
      </c>
      <c r="AA1320" s="22">
        <v>1.4279999999999999</v>
      </c>
      <c r="AB1320" s="22">
        <v>1.2569999999999999</v>
      </c>
      <c r="AC1320" s="21">
        <v>0.51</v>
      </c>
      <c r="AD1320" s="21">
        <v>0.33</v>
      </c>
      <c r="AE1320" s="102">
        <v>0.99100843187642795</v>
      </c>
      <c r="AF1320" s="102">
        <v>0.99764529328654405</v>
      </c>
      <c r="AG1320" s="23">
        <v>1</v>
      </c>
      <c r="AH1320" s="23">
        <v>1</v>
      </c>
      <c r="AI1320" s="2">
        <v>70.900000000000006</v>
      </c>
      <c r="AJ1320" s="2">
        <v>101.2</v>
      </c>
      <c r="AK1320" s="2">
        <v>76.5</v>
      </c>
      <c r="AL1320" s="2">
        <v>96.2</v>
      </c>
      <c r="AM1320" s="2">
        <v>7.12</v>
      </c>
      <c r="AN1320" s="2">
        <v>9.2100000000000009</v>
      </c>
      <c r="AO1320" s="2">
        <v>5.47</v>
      </c>
      <c r="AP1320" s="2">
        <v>12.03</v>
      </c>
      <c r="AQ1320" s="2" t="s">
        <v>30</v>
      </c>
      <c r="AR1320" s="2" t="s">
        <v>30</v>
      </c>
      <c r="AS1320" s="2" t="s">
        <v>30</v>
      </c>
      <c r="AT1320" s="2" t="s">
        <v>30</v>
      </c>
      <c r="AU1320" s="2" t="s">
        <v>30</v>
      </c>
      <c r="AV1320" s="2" t="s">
        <v>30</v>
      </c>
      <c r="AW1320" s="2" t="s">
        <v>30</v>
      </c>
      <c r="AX1320" s="2" t="s">
        <v>30</v>
      </c>
      <c r="AY1320" s="2" t="s">
        <v>30</v>
      </c>
      <c r="AZ1320" s="2" t="s">
        <v>30</v>
      </c>
      <c r="BA1320" s="2" t="s">
        <v>30</v>
      </c>
      <c r="BB1320" s="2" t="s">
        <v>30</v>
      </c>
      <c r="BC1320" s="2" t="s">
        <v>40</v>
      </c>
    </row>
    <row r="1321" spans="1:55">
      <c r="A1321" s="2" t="b">
        <v>0</v>
      </c>
      <c r="B1321" s="2" t="s">
        <v>30</v>
      </c>
      <c r="C1321" s="2" t="s">
        <v>12301</v>
      </c>
      <c r="D1321" s="2" t="s">
        <v>8731</v>
      </c>
      <c r="E1321" s="2" t="s">
        <v>8732</v>
      </c>
      <c r="F1321" s="2">
        <v>0</v>
      </c>
      <c r="G1321" s="2">
        <v>23.716999999999999</v>
      </c>
      <c r="H1321" s="2">
        <v>50</v>
      </c>
      <c r="I1321" s="2">
        <v>4</v>
      </c>
      <c r="J1321" s="2">
        <v>20</v>
      </c>
      <c r="K1321" s="2">
        <v>4</v>
      </c>
      <c r="L1321" s="2">
        <v>1</v>
      </c>
      <c r="M1321" s="2">
        <v>109</v>
      </c>
      <c r="N1321" s="2">
        <v>12.8</v>
      </c>
      <c r="O1321" s="2">
        <v>5.05</v>
      </c>
      <c r="P1321" s="2">
        <v>66.53</v>
      </c>
      <c r="Q1321" s="2">
        <v>4</v>
      </c>
      <c r="R1321" s="2" t="s">
        <v>40</v>
      </c>
      <c r="S1321" s="2" t="s">
        <v>40</v>
      </c>
      <c r="T1321" s="2" t="s">
        <v>40</v>
      </c>
      <c r="U1321" s="2" t="s">
        <v>8733</v>
      </c>
      <c r="V1321" s="2" t="s">
        <v>8734</v>
      </c>
      <c r="W1321" s="2" t="s">
        <v>8735</v>
      </c>
      <c r="X1321" s="2" t="s">
        <v>8736</v>
      </c>
      <c r="Y1321" s="2" t="s">
        <v>40</v>
      </c>
      <c r="Z1321" s="2">
        <v>0</v>
      </c>
      <c r="AA1321" s="22">
        <v>1.1339999999999999</v>
      </c>
      <c r="AB1321" s="22">
        <v>1.2110000000000001</v>
      </c>
      <c r="AC1321" s="21">
        <v>0.18</v>
      </c>
      <c r="AD1321" s="21">
        <v>0.28000000000000003</v>
      </c>
      <c r="AE1321" s="102">
        <v>0.95706790264013097</v>
      </c>
      <c r="AF1321" s="102">
        <v>0.81612244167724002</v>
      </c>
      <c r="AG1321" s="23">
        <v>1</v>
      </c>
      <c r="AH1321" s="23">
        <v>1</v>
      </c>
      <c r="AI1321" s="2">
        <v>90.4</v>
      </c>
      <c r="AJ1321" s="2">
        <v>102.5</v>
      </c>
      <c r="AK1321" s="2">
        <v>93.9</v>
      </c>
      <c r="AL1321" s="2">
        <v>113.7</v>
      </c>
      <c r="AM1321" s="2">
        <v>6.17</v>
      </c>
      <c r="AN1321" s="2">
        <v>2.23</v>
      </c>
      <c r="AO1321" s="2">
        <v>1.24</v>
      </c>
      <c r="AP1321" s="2">
        <v>3.3</v>
      </c>
      <c r="AQ1321" s="2" t="s">
        <v>30</v>
      </c>
      <c r="AR1321" s="2" t="s">
        <v>30</v>
      </c>
      <c r="AS1321" s="2" t="s">
        <v>30</v>
      </c>
      <c r="AT1321" s="2" t="s">
        <v>30</v>
      </c>
      <c r="AU1321" s="2" t="s">
        <v>30</v>
      </c>
      <c r="AV1321" s="2" t="s">
        <v>30</v>
      </c>
      <c r="AW1321" s="2" t="s">
        <v>30</v>
      </c>
      <c r="AX1321" s="2" t="s">
        <v>30</v>
      </c>
      <c r="AY1321" s="2" t="s">
        <v>30</v>
      </c>
      <c r="AZ1321" s="2" t="s">
        <v>30</v>
      </c>
      <c r="BA1321" s="2" t="s">
        <v>30</v>
      </c>
      <c r="BB1321" s="2" t="s">
        <v>30</v>
      </c>
      <c r="BC1321" s="2" t="s">
        <v>40</v>
      </c>
    </row>
    <row r="1322" spans="1:55">
      <c r="A1322" s="2" t="b">
        <v>0</v>
      </c>
      <c r="B1322" s="2" t="s">
        <v>30</v>
      </c>
      <c r="C1322" s="2" t="s">
        <v>12301</v>
      </c>
      <c r="D1322" s="2" t="s">
        <v>7765</v>
      </c>
      <c r="E1322" s="2" t="s">
        <v>7766</v>
      </c>
      <c r="F1322" s="2">
        <v>0</v>
      </c>
      <c r="G1322" s="2">
        <v>23.716000000000001</v>
      </c>
      <c r="H1322" s="2">
        <v>37</v>
      </c>
      <c r="I1322" s="2">
        <v>5</v>
      </c>
      <c r="J1322" s="2">
        <v>15</v>
      </c>
      <c r="K1322" s="2">
        <v>5</v>
      </c>
      <c r="L1322" s="2">
        <v>1</v>
      </c>
      <c r="M1322" s="2">
        <v>203</v>
      </c>
      <c r="N1322" s="2">
        <v>22.7</v>
      </c>
      <c r="O1322" s="2">
        <v>5.41</v>
      </c>
      <c r="P1322" s="2">
        <v>65.63</v>
      </c>
      <c r="Q1322" s="2">
        <v>5</v>
      </c>
      <c r="R1322" s="2" t="s">
        <v>33</v>
      </c>
      <c r="S1322" s="2" t="s">
        <v>34</v>
      </c>
      <c r="T1322" s="2" t="s">
        <v>214</v>
      </c>
      <c r="U1322" s="2" t="s">
        <v>7767</v>
      </c>
      <c r="V1322" s="2" t="s">
        <v>7768</v>
      </c>
      <c r="W1322" s="2" t="s">
        <v>7769</v>
      </c>
      <c r="X1322" s="2" t="s">
        <v>7770</v>
      </c>
      <c r="Y1322" s="2" t="s">
        <v>3173</v>
      </c>
      <c r="Z1322" s="2">
        <v>0</v>
      </c>
      <c r="AA1322" s="22">
        <v>1.0840000000000001</v>
      </c>
      <c r="AB1322" s="22">
        <v>0.96799999999999997</v>
      </c>
      <c r="AC1322" s="21">
        <v>0.12</v>
      </c>
      <c r="AD1322" s="21">
        <v>-0.05</v>
      </c>
      <c r="AE1322" s="102">
        <v>0.99915307924243901</v>
      </c>
      <c r="AF1322" s="102">
        <v>0.99999002827903205</v>
      </c>
      <c r="AG1322" s="23">
        <v>1</v>
      </c>
      <c r="AH1322" s="23">
        <v>1</v>
      </c>
      <c r="AI1322" s="2">
        <v>104.2</v>
      </c>
      <c r="AJ1322" s="2">
        <v>112.9</v>
      </c>
      <c r="AK1322" s="2">
        <v>80.099999999999994</v>
      </c>
      <c r="AL1322" s="2">
        <v>77.5</v>
      </c>
      <c r="AM1322" s="2">
        <v>1.32</v>
      </c>
      <c r="AN1322" s="2">
        <v>3.38</v>
      </c>
      <c r="AO1322" s="2">
        <v>4.5599999999999996</v>
      </c>
      <c r="AP1322" s="2">
        <v>5.17</v>
      </c>
      <c r="AQ1322" s="2" t="s">
        <v>30</v>
      </c>
      <c r="AR1322" s="2" t="s">
        <v>30</v>
      </c>
      <c r="AS1322" s="2" t="s">
        <v>30</v>
      </c>
      <c r="AT1322" s="2" t="s">
        <v>30</v>
      </c>
      <c r="AU1322" s="2" t="s">
        <v>30</v>
      </c>
      <c r="AV1322" s="2" t="s">
        <v>30</v>
      </c>
      <c r="AW1322" s="2" t="s">
        <v>30</v>
      </c>
      <c r="AX1322" s="2" t="s">
        <v>30</v>
      </c>
      <c r="AY1322" s="2" t="s">
        <v>30</v>
      </c>
      <c r="AZ1322" s="2" t="s">
        <v>30</v>
      </c>
      <c r="BA1322" s="2" t="s">
        <v>30</v>
      </c>
      <c r="BB1322" s="2" t="s">
        <v>30</v>
      </c>
      <c r="BC1322" s="2" t="s">
        <v>40</v>
      </c>
    </row>
    <row r="1323" spans="1:55">
      <c r="A1323" s="2" t="b">
        <v>0</v>
      </c>
      <c r="B1323" s="2" t="s">
        <v>30</v>
      </c>
      <c r="C1323" s="2" t="s">
        <v>12301</v>
      </c>
      <c r="D1323" s="2" t="s">
        <v>8664</v>
      </c>
      <c r="E1323" s="2" t="s">
        <v>8665</v>
      </c>
      <c r="F1323" s="2">
        <v>0</v>
      </c>
      <c r="G1323" s="2">
        <v>23.655999999999999</v>
      </c>
      <c r="H1323" s="2">
        <v>17</v>
      </c>
      <c r="I1323" s="2">
        <v>6</v>
      </c>
      <c r="J1323" s="2">
        <v>13</v>
      </c>
      <c r="K1323" s="2">
        <v>6</v>
      </c>
      <c r="L1323" s="2">
        <v>1</v>
      </c>
      <c r="M1323" s="2">
        <v>410</v>
      </c>
      <c r="N1323" s="2">
        <v>47.3</v>
      </c>
      <c r="O1323" s="2">
        <v>5.63</v>
      </c>
      <c r="P1323" s="2">
        <v>45.6</v>
      </c>
      <c r="Q1323" s="2">
        <v>6</v>
      </c>
      <c r="R1323" s="2" t="s">
        <v>8666</v>
      </c>
      <c r="S1323" s="2" t="s">
        <v>54</v>
      </c>
      <c r="T1323" s="2" t="s">
        <v>6165</v>
      </c>
      <c r="U1323" s="2" t="s">
        <v>8667</v>
      </c>
      <c r="V1323" s="2" t="s">
        <v>8668</v>
      </c>
      <c r="W1323" s="2" t="s">
        <v>8669</v>
      </c>
      <c r="X1323" s="2" t="s">
        <v>8670</v>
      </c>
      <c r="Y1323" s="2" t="s">
        <v>1344</v>
      </c>
      <c r="Z1323" s="2">
        <v>0</v>
      </c>
      <c r="AA1323" s="22">
        <v>0.98099999999999998</v>
      </c>
      <c r="AB1323" s="22">
        <v>0.88700000000000001</v>
      </c>
      <c r="AC1323" s="21">
        <v>-0.03</v>
      </c>
      <c r="AD1323" s="21">
        <v>-0.17</v>
      </c>
      <c r="AE1323" s="102">
        <v>0.99967918761095298</v>
      </c>
      <c r="AF1323" s="102">
        <v>0.53079777959393604</v>
      </c>
      <c r="AG1323" s="23">
        <v>1</v>
      </c>
      <c r="AH1323" s="23">
        <v>1</v>
      </c>
      <c r="AI1323" s="2">
        <v>101.1</v>
      </c>
      <c r="AJ1323" s="2">
        <v>99.2</v>
      </c>
      <c r="AK1323" s="2">
        <v>108.1</v>
      </c>
      <c r="AL1323" s="2">
        <v>95.9</v>
      </c>
      <c r="AM1323" s="2">
        <v>3.51</v>
      </c>
      <c r="AN1323" s="2">
        <v>0.48</v>
      </c>
      <c r="AO1323" s="2">
        <v>1.93</v>
      </c>
      <c r="AP1323" s="2">
        <v>1.83</v>
      </c>
      <c r="AQ1323" s="2" t="s">
        <v>30</v>
      </c>
      <c r="AR1323" s="2" t="s">
        <v>30</v>
      </c>
      <c r="AS1323" s="2" t="s">
        <v>30</v>
      </c>
      <c r="AT1323" s="2" t="s">
        <v>30</v>
      </c>
      <c r="AU1323" s="2" t="s">
        <v>30</v>
      </c>
      <c r="AV1323" s="2" t="s">
        <v>30</v>
      </c>
      <c r="AW1323" s="2" t="s">
        <v>30</v>
      </c>
      <c r="AX1323" s="2" t="s">
        <v>30</v>
      </c>
      <c r="AY1323" s="2" t="s">
        <v>30</v>
      </c>
      <c r="AZ1323" s="2" t="s">
        <v>30</v>
      </c>
      <c r="BA1323" s="2" t="s">
        <v>30</v>
      </c>
      <c r="BB1323" s="2" t="s">
        <v>30</v>
      </c>
      <c r="BC1323" s="2" t="s">
        <v>40</v>
      </c>
    </row>
    <row r="1324" spans="1:55">
      <c r="A1324" s="2" t="b">
        <v>0</v>
      </c>
      <c r="B1324" s="2" t="s">
        <v>30</v>
      </c>
      <c r="C1324" s="2" t="s">
        <v>12301</v>
      </c>
      <c r="D1324" s="2" t="s">
        <v>10571</v>
      </c>
      <c r="E1324" s="2" t="s">
        <v>10572</v>
      </c>
      <c r="F1324" s="2">
        <v>0</v>
      </c>
      <c r="G1324" s="2">
        <v>23.635000000000002</v>
      </c>
      <c r="H1324" s="2">
        <v>22</v>
      </c>
      <c r="I1324" s="2">
        <v>6</v>
      </c>
      <c r="J1324" s="2">
        <v>14</v>
      </c>
      <c r="K1324" s="2">
        <v>6</v>
      </c>
      <c r="L1324" s="2">
        <v>1</v>
      </c>
      <c r="M1324" s="2">
        <v>368</v>
      </c>
      <c r="N1324" s="2">
        <v>39.5</v>
      </c>
      <c r="O1324" s="2">
        <v>7.66</v>
      </c>
      <c r="P1324" s="2">
        <v>53.31</v>
      </c>
      <c r="Q1324" s="2">
        <v>6</v>
      </c>
      <c r="R1324" s="2" t="s">
        <v>33</v>
      </c>
      <c r="S1324" s="2" t="s">
        <v>40</v>
      </c>
      <c r="T1324" s="2" t="s">
        <v>151</v>
      </c>
      <c r="U1324" s="2" t="s">
        <v>10573</v>
      </c>
      <c r="V1324" s="2" t="s">
        <v>10574</v>
      </c>
      <c r="W1324" s="2" t="s">
        <v>10575</v>
      </c>
      <c r="X1324" s="2" t="s">
        <v>10576</v>
      </c>
      <c r="Y1324" s="2" t="s">
        <v>40</v>
      </c>
      <c r="Z1324" s="2">
        <v>0</v>
      </c>
      <c r="AA1324" s="22">
        <v>1.1519999999999999</v>
      </c>
      <c r="AB1324" s="22">
        <v>1.0620000000000001</v>
      </c>
      <c r="AC1324" s="21">
        <v>0.2</v>
      </c>
      <c r="AD1324" s="21">
        <v>0.09</v>
      </c>
      <c r="AE1324" s="102">
        <v>0.99778263625897801</v>
      </c>
      <c r="AF1324" s="102">
        <v>0.99999679347266202</v>
      </c>
      <c r="AG1324" s="23">
        <v>1</v>
      </c>
      <c r="AH1324" s="23">
        <v>1</v>
      </c>
      <c r="AI1324" s="2">
        <v>89.6</v>
      </c>
      <c r="AJ1324" s="2">
        <v>103.2</v>
      </c>
      <c r="AK1324" s="2">
        <v>94.1</v>
      </c>
      <c r="AL1324" s="2">
        <v>99.9</v>
      </c>
      <c r="AM1324" s="2">
        <v>0.97</v>
      </c>
      <c r="AN1324" s="2">
        <v>7.07</v>
      </c>
      <c r="AO1324" s="2">
        <v>2.94</v>
      </c>
      <c r="AP1324" s="2">
        <v>4.49</v>
      </c>
      <c r="AQ1324" s="2" t="s">
        <v>30</v>
      </c>
      <c r="AR1324" s="2" t="s">
        <v>30</v>
      </c>
      <c r="AS1324" s="2" t="s">
        <v>30</v>
      </c>
      <c r="AT1324" s="2" t="s">
        <v>30</v>
      </c>
      <c r="AU1324" s="2" t="s">
        <v>30</v>
      </c>
      <c r="AV1324" s="2" t="s">
        <v>30</v>
      </c>
      <c r="AW1324" s="2" t="s">
        <v>30</v>
      </c>
      <c r="AX1324" s="2" t="s">
        <v>30</v>
      </c>
      <c r="AY1324" s="2" t="s">
        <v>30</v>
      </c>
      <c r="AZ1324" s="2" t="s">
        <v>30</v>
      </c>
      <c r="BA1324" s="2" t="s">
        <v>30</v>
      </c>
      <c r="BB1324" s="2" t="s">
        <v>30</v>
      </c>
      <c r="BC1324" s="2" t="s">
        <v>40</v>
      </c>
    </row>
    <row r="1325" spans="1:55">
      <c r="A1325" s="2" t="b">
        <v>0</v>
      </c>
      <c r="B1325" s="2" t="s">
        <v>30</v>
      </c>
      <c r="C1325" s="2" t="s">
        <v>12301</v>
      </c>
      <c r="D1325" s="2" t="s">
        <v>6487</v>
      </c>
      <c r="E1325" s="2" t="s">
        <v>6488</v>
      </c>
      <c r="F1325" s="2">
        <v>0</v>
      </c>
      <c r="G1325" s="2">
        <v>23.623000000000001</v>
      </c>
      <c r="H1325" s="2">
        <v>15</v>
      </c>
      <c r="I1325" s="2">
        <v>7</v>
      </c>
      <c r="J1325" s="2">
        <v>12</v>
      </c>
      <c r="K1325" s="2">
        <v>7</v>
      </c>
      <c r="L1325" s="2">
        <v>1</v>
      </c>
      <c r="M1325" s="2">
        <v>512</v>
      </c>
      <c r="N1325" s="2">
        <v>58</v>
      </c>
      <c r="O1325" s="2">
        <v>6.77</v>
      </c>
      <c r="P1325" s="2">
        <v>37.01</v>
      </c>
      <c r="Q1325" s="2">
        <v>7</v>
      </c>
      <c r="R1325" s="2" t="s">
        <v>186</v>
      </c>
      <c r="S1325" s="2" t="s">
        <v>141</v>
      </c>
      <c r="T1325" s="2" t="s">
        <v>77</v>
      </c>
      <c r="U1325" s="2" t="s">
        <v>6489</v>
      </c>
      <c r="V1325" s="2" t="s">
        <v>6490</v>
      </c>
      <c r="W1325" s="2" t="s">
        <v>6491</v>
      </c>
      <c r="X1325" s="2" t="s">
        <v>6492</v>
      </c>
      <c r="Y1325" s="2" t="s">
        <v>4304</v>
      </c>
      <c r="Z1325" s="2">
        <v>0</v>
      </c>
      <c r="AA1325" s="22">
        <v>0.26500000000000001</v>
      </c>
      <c r="AB1325" s="22">
        <v>0.34499999999999997</v>
      </c>
      <c r="AC1325" s="21">
        <v>-1.91</v>
      </c>
      <c r="AD1325" s="21">
        <v>-1.54</v>
      </c>
      <c r="AE1325" s="102">
        <v>0.73035102499590598</v>
      </c>
      <c r="AF1325" s="102">
        <v>0.82208719216079795</v>
      </c>
      <c r="AG1325" s="23">
        <v>1</v>
      </c>
      <c r="AH1325" s="23">
        <v>1</v>
      </c>
      <c r="AI1325" s="2">
        <v>161.4</v>
      </c>
      <c r="AJ1325" s="2">
        <v>42.8</v>
      </c>
      <c r="AK1325" s="2">
        <v>109.3</v>
      </c>
      <c r="AL1325" s="2">
        <v>37.700000000000003</v>
      </c>
      <c r="AM1325" s="2">
        <v>3.71</v>
      </c>
      <c r="AN1325" s="2">
        <v>39.659999999999997</v>
      </c>
      <c r="AO1325" s="2">
        <v>13.69</v>
      </c>
      <c r="AP1325" s="2">
        <v>37.11</v>
      </c>
      <c r="AQ1325" s="2" t="s">
        <v>30</v>
      </c>
      <c r="AR1325" s="2" t="s">
        <v>30</v>
      </c>
      <c r="AS1325" s="2" t="s">
        <v>30</v>
      </c>
      <c r="AT1325" s="2" t="s">
        <v>30</v>
      </c>
      <c r="AU1325" s="2" t="s">
        <v>30</v>
      </c>
      <c r="AV1325" s="2" t="s">
        <v>30</v>
      </c>
      <c r="AW1325" s="2" t="s">
        <v>30</v>
      </c>
      <c r="AX1325" s="2" t="s">
        <v>30</v>
      </c>
      <c r="AY1325" s="2" t="s">
        <v>30</v>
      </c>
      <c r="AZ1325" s="2" t="s">
        <v>30</v>
      </c>
      <c r="BA1325" s="2" t="s">
        <v>30</v>
      </c>
      <c r="BB1325" s="2" t="s">
        <v>30</v>
      </c>
      <c r="BC1325" s="2" t="s">
        <v>40</v>
      </c>
    </row>
    <row r="1326" spans="1:55">
      <c r="A1326" s="2" t="b">
        <v>0</v>
      </c>
      <c r="B1326" s="2" t="s">
        <v>30</v>
      </c>
      <c r="C1326" s="2" t="s">
        <v>12301</v>
      </c>
      <c r="D1326" s="2" t="s">
        <v>7639</v>
      </c>
      <c r="E1326" s="2" t="s">
        <v>7640</v>
      </c>
      <c r="F1326" s="2">
        <v>0</v>
      </c>
      <c r="G1326" s="2">
        <v>23.602</v>
      </c>
      <c r="H1326" s="2">
        <v>29</v>
      </c>
      <c r="I1326" s="2">
        <v>7</v>
      </c>
      <c r="J1326" s="2">
        <v>18</v>
      </c>
      <c r="K1326" s="2">
        <v>7</v>
      </c>
      <c r="L1326" s="2">
        <v>1</v>
      </c>
      <c r="M1326" s="2">
        <v>269</v>
      </c>
      <c r="N1326" s="2">
        <v>29.6</v>
      </c>
      <c r="O1326" s="2">
        <v>5.54</v>
      </c>
      <c r="P1326" s="2">
        <v>46.26</v>
      </c>
      <c r="Q1326" s="2">
        <v>7</v>
      </c>
      <c r="R1326" s="2" t="s">
        <v>85</v>
      </c>
      <c r="S1326" s="2" t="s">
        <v>40</v>
      </c>
      <c r="T1326" s="2" t="s">
        <v>2111</v>
      </c>
      <c r="U1326" s="2" t="s">
        <v>7641</v>
      </c>
      <c r="V1326" s="2" t="s">
        <v>7642</v>
      </c>
      <c r="W1326" s="2" t="s">
        <v>7643</v>
      </c>
      <c r="X1326" s="2" t="s">
        <v>7644</v>
      </c>
      <c r="Y1326" s="2" t="s">
        <v>40</v>
      </c>
      <c r="Z1326" s="2">
        <v>0</v>
      </c>
      <c r="AA1326" s="22">
        <v>1</v>
      </c>
      <c r="AB1326" s="22">
        <v>1.151</v>
      </c>
      <c r="AC1326" s="21">
        <v>0</v>
      </c>
      <c r="AD1326" s="21">
        <v>0.2</v>
      </c>
      <c r="AE1326" s="102">
        <v>1</v>
      </c>
      <c r="AF1326" s="102">
        <v>0.99960308649525298</v>
      </c>
      <c r="AG1326" s="23">
        <v>1</v>
      </c>
      <c r="AH1326" s="23">
        <v>1</v>
      </c>
      <c r="AI1326" s="2">
        <v>103.3</v>
      </c>
      <c r="AJ1326" s="2">
        <v>103.3</v>
      </c>
      <c r="AK1326" s="2">
        <v>99.9</v>
      </c>
      <c r="AL1326" s="2">
        <v>115</v>
      </c>
      <c r="AM1326" s="2">
        <v>4.6399999999999997</v>
      </c>
      <c r="AN1326" s="2">
        <v>6.82</v>
      </c>
      <c r="AO1326" s="2">
        <v>6.28</v>
      </c>
      <c r="AP1326" s="2">
        <v>3.44</v>
      </c>
      <c r="AQ1326" s="2" t="s">
        <v>30</v>
      </c>
      <c r="AR1326" s="2" t="s">
        <v>30</v>
      </c>
      <c r="AS1326" s="2" t="s">
        <v>30</v>
      </c>
      <c r="AT1326" s="2" t="s">
        <v>30</v>
      </c>
      <c r="AU1326" s="2" t="s">
        <v>30</v>
      </c>
      <c r="AV1326" s="2" t="s">
        <v>30</v>
      </c>
      <c r="AW1326" s="2" t="s">
        <v>30</v>
      </c>
      <c r="AX1326" s="2" t="s">
        <v>30</v>
      </c>
      <c r="AY1326" s="2" t="s">
        <v>30</v>
      </c>
      <c r="AZ1326" s="2" t="s">
        <v>30</v>
      </c>
      <c r="BA1326" s="2" t="s">
        <v>30</v>
      </c>
      <c r="BB1326" s="2" t="s">
        <v>30</v>
      </c>
      <c r="BC1326" s="2" t="s">
        <v>40</v>
      </c>
    </row>
    <row r="1327" spans="1:55">
      <c r="A1327" s="2" t="b">
        <v>0</v>
      </c>
      <c r="B1327" s="2" t="s">
        <v>30</v>
      </c>
      <c r="C1327" s="2" t="s">
        <v>12301</v>
      </c>
      <c r="D1327" s="2" t="s">
        <v>9174</v>
      </c>
      <c r="E1327" s="2" t="s">
        <v>9175</v>
      </c>
      <c r="F1327" s="2">
        <v>0</v>
      </c>
      <c r="G1327" s="2">
        <v>23.533000000000001</v>
      </c>
      <c r="H1327" s="2">
        <v>13</v>
      </c>
      <c r="I1327" s="2">
        <v>7</v>
      </c>
      <c r="J1327" s="2">
        <v>13</v>
      </c>
      <c r="K1327" s="2">
        <v>7</v>
      </c>
      <c r="L1327" s="2">
        <v>1</v>
      </c>
      <c r="M1327" s="2">
        <v>886</v>
      </c>
      <c r="N1327" s="2">
        <v>97.9</v>
      </c>
      <c r="O1327" s="2">
        <v>6.42</v>
      </c>
      <c r="P1327" s="2">
        <v>36.26</v>
      </c>
      <c r="Q1327" s="2">
        <v>7</v>
      </c>
      <c r="R1327" s="2" t="s">
        <v>43</v>
      </c>
      <c r="S1327" s="2" t="s">
        <v>40</v>
      </c>
      <c r="T1327" s="2" t="s">
        <v>45</v>
      </c>
      <c r="U1327" s="2" t="s">
        <v>9176</v>
      </c>
      <c r="V1327" s="2" t="s">
        <v>9177</v>
      </c>
      <c r="W1327" s="2" t="s">
        <v>9178</v>
      </c>
      <c r="X1327" s="2" t="s">
        <v>9179</v>
      </c>
      <c r="Y1327" s="2" t="s">
        <v>40</v>
      </c>
      <c r="Z1327" s="2">
        <v>0</v>
      </c>
      <c r="AA1327" s="22">
        <v>0.96399999999999997</v>
      </c>
      <c r="AB1327" s="22">
        <v>1.1870000000000001</v>
      </c>
      <c r="AC1327" s="21">
        <v>-0.05</v>
      </c>
      <c r="AD1327" s="21">
        <v>0.25</v>
      </c>
      <c r="AE1327" s="102" t="s">
        <v>40</v>
      </c>
      <c r="AF1327" s="102" t="s">
        <v>40</v>
      </c>
      <c r="AG1327" s="23" t="s">
        <v>40</v>
      </c>
      <c r="AH1327" s="23" t="s">
        <v>40</v>
      </c>
      <c r="AI1327" s="2">
        <v>107.9</v>
      </c>
      <c r="AJ1327" s="2">
        <v>104</v>
      </c>
      <c r="AK1327" s="2">
        <v>87.3</v>
      </c>
      <c r="AL1327" s="2">
        <v>103.6</v>
      </c>
      <c r="AM1327" s="2" t="s">
        <v>40</v>
      </c>
      <c r="AN1327" s="2" t="s">
        <v>40</v>
      </c>
      <c r="AO1327" s="2" t="s">
        <v>40</v>
      </c>
      <c r="AP1327" s="2" t="s">
        <v>40</v>
      </c>
      <c r="AQ1327" s="2" t="s">
        <v>30</v>
      </c>
      <c r="AR1327" s="2" t="s">
        <v>30</v>
      </c>
      <c r="AS1327" s="2" t="s">
        <v>30</v>
      </c>
      <c r="AT1327" s="2" t="s">
        <v>30</v>
      </c>
      <c r="AU1327" s="2" t="s">
        <v>30</v>
      </c>
      <c r="AV1327" s="2" t="s">
        <v>30</v>
      </c>
      <c r="AW1327" s="2" t="s">
        <v>30</v>
      </c>
      <c r="AX1327" s="2" t="s">
        <v>30</v>
      </c>
      <c r="AY1327" s="2" t="s">
        <v>30</v>
      </c>
      <c r="AZ1327" s="2" t="s">
        <v>30</v>
      </c>
      <c r="BA1327" s="2" t="s">
        <v>30</v>
      </c>
      <c r="BB1327" s="2" t="s">
        <v>30</v>
      </c>
      <c r="BC1327" s="2" t="s">
        <v>40</v>
      </c>
    </row>
    <row r="1328" spans="1:55">
      <c r="A1328" s="2" t="b">
        <v>0</v>
      </c>
      <c r="B1328" s="2" t="s">
        <v>30</v>
      </c>
      <c r="C1328" s="2" t="s">
        <v>12301</v>
      </c>
      <c r="D1328" s="2" t="s">
        <v>9757</v>
      </c>
      <c r="E1328" s="2" t="s">
        <v>9758</v>
      </c>
      <c r="F1328" s="2">
        <v>0</v>
      </c>
      <c r="G1328" s="2">
        <v>23.498999999999999</v>
      </c>
      <c r="H1328" s="2">
        <v>71</v>
      </c>
      <c r="I1328" s="2">
        <v>6</v>
      </c>
      <c r="J1328" s="2">
        <v>24</v>
      </c>
      <c r="K1328" s="2">
        <v>6</v>
      </c>
      <c r="L1328" s="2">
        <v>1</v>
      </c>
      <c r="M1328" s="2">
        <v>86</v>
      </c>
      <c r="N1328" s="2">
        <v>9.4</v>
      </c>
      <c r="O1328" s="2">
        <v>5.48</v>
      </c>
      <c r="P1328" s="2">
        <v>59.24</v>
      </c>
      <c r="Q1328" s="2">
        <v>6</v>
      </c>
      <c r="R1328" s="2" t="s">
        <v>85</v>
      </c>
      <c r="S1328" s="2" t="s">
        <v>40</v>
      </c>
      <c r="T1328" s="2" t="s">
        <v>1468</v>
      </c>
      <c r="U1328" s="2" t="s">
        <v>7217</v>
      </c>
      <c r="V1328" s="2" t="s">
        <v>9759</v>
      </c>
      <c r="W1328" s="2" t="s">
        <v>9760</v>
      </c>
      <c r="X1328" s="2" t="s">
        <v>9761</v>
      </c>
      <c r="Y1328" s="2" t="s">
        <v>40</v>
      </c>
      <c r="Z1328" s="2">
        <v>0</v>
      </c>
      <c r="AA1328" s="22">
        <v>0.55600000000000005</v>
      </c>
      <c r="AB1328" s="22">
        <v>0.41499999999999998</v>
      </c>
      <c r="AC1328" s="21">
        <v>-0.85</v>
      </c>
      <c r="AD1328" s="21">
        <v>-1.27</v>
      </c>
      <c r="AE1328" s="102">
        <v>0.70649249820084503</v>
      </c>
      <c r="AF1328" s="102">
        <v>0.42342084015907999</v>
      </c>
      <c r="AG1328" s="23">
        <v>1</v>
      </c>
      <c r="AH1328" s="23">
        <v>1</v>
      </c>
      <c r="AI1328" s="2">
        <v>129.5</v>
      </c>
      <c r="AJ1328" s="2">
        <v>72</v>
      </c>
      <c r="AK1328" s="2">
        <v>111.8</v>
      </c>
      <c r="AL1328" s="2">
        <v>46.5</v>
      </c>
      <c r="AM1328" s="2">
        <v>9.09</v>
      </c>
      <c r="AN1328" s="2">
        <v>6.1</v>
      </c>
      <c r="AO1328" s="2">
        <v>0.44</v>
      </c>
      <c r="AP1328" s="2">
        <v>11.75</v>
      </c>
      <c r="AQ1328" s="2" t="s">
        <v>30</v>
      </c>
      <c r="AR1328" s="2" t="s">
        <v>30</v>
      </c>
      <c r="AS1328" s="2" t="s">
        <v>30</v>
      </c>
      <c r="AT1328" s="2" t="s">
        <v>30</v>
      </c>
      <c r="AU1328" s="2" t="s">
        <v>30</v>
      </c>
      <c r="AV1328" s="2" t="s">
        <v>30</v>
      </c>
      <c r="AW1328" s="2" t="s">
        <v>30</v>
      </c>
      <c r="AX1328" s="2" t="s">
        <v>30</v>
      </c>
      <c r="AY1328" s="2" t="s">
        <v>30</v>
      </c>
      <c r="AZ1328" s="2" t="s">
        <v>30</v>
      </c>
      <c r="BA1328" s="2" t="s">
        <v>30</v>
      </c>
      <c r="BB1328" s="2" t="s">
        <v>30</v>
      </c>
      <c r="BC1328" s="2" t="s">
        <v>40</v>
      </c>
    </row>
    <row r="1329" spans="1:55">
      <c r="A1329" s="2" t="b">
        <v>0</v>
      </c>
      <c r="B1329" s="2" t="s">
        <v>30</v>
      </c>
      <c r="C1329" s="2" t="s">
        <v>12301</v>
      </c>
      <c r="D1329" s="2" t="s">
        <v>8817</v>
      </c>
      <c r="E1329" s="2" t="s">
        <v>8818</v>
      </c>
      <c r="F1329" s="2">
        <v>0</v>
      </c>
      <c r="G1329" s="2">
        <v>23.440999999999999</v>
      </c>
      <c r="H1329" s="2">
        <v>43</v>
      </c>
      <c r="I1329" s="2">
        <v>4</v>
      </c>
      <c r="J1329" s="2">
        <v>11</v>
      </c>
      <c r="K1329" s="2">
        <v>4</v>
      </c>
      <c r="L1329" s="2">
        <v>1</v>
      </c>
      <c r="M1329" s="2">
        <v>206</v>
      </c>
      <c r="N1329" s="2">
        <v>22.6</v>
      </c>
      <c r="O1329" s="2">
        <v>6.2</v>
      </c>
      <c r="P1329" s="2">
        <v>58.61</v>
      </c>
      <c r="Q1329" s="2">
        <v>4</v>
      </c>
      <c r="R1329" s="2" t="s">
        <v>33</v>
      </c>
      <c r="S1329" s="2" t="s">
        <v>314</v>
      </c>
      <c r="T1329" s="2" t="s">
        <v>214</v>
      </c>
      <c r="U1329" s="2" t="s">
        <v>8819</v>
      </c>
      <c r="V1329" s="2" t="s">
        <v>8820</v>
      </c>
      <c r="W1329" s="2" t="s">
        <v>8821</v>
      </c>
      <c r="X1329" s="2" t="s">
        <v>8822</v>
      </c>
      <c r="Y1329" s="2" t="s">
        <v>3971</v>
      </c>
      <c r="Z1329" s="2">
        <v>0</v>
      </c>
      <c r="AA1329" s="22" t="s">
        <v>40</v>
      </c>
      <c r="AB1329" s="22" t="s">
        <v>40</v>
      </c>
      <c r="AC1329" s="21" t="s">
        <v>40</v>
      </c>
      <c r="AD1329" s="21" t="s">
        <v>40</v>
      </c>
      <c r="AE1329" s="102" t="s">
        <v>40</v>
      </c>
      <c r="AF1329" s="102" t="s">
        <v>40</v>
      </c>
      <c r="AG1329" s="23" t="s">
        <v>40</v>
      </c>
      <c r="AH1329" s="23" t="s">
        <v>40</v>
      </c>
      <c r="AI1329" s="2" t="s">
        <v>40</v>
      </c>
      <c r="AJ1329" s="2" t="s">
        <v>40</v>
      </c>
      <c r="AK1329" s="2" t="s">
        <v>40</v>
      </c>
      <c r="AL1329" s="2" t="s">
        <v>40</v>
      </c>
      <c r="AM1329" s="2" t="s">
        <v>40</v>
      </c>
      <c r="AN1329" s="2" t="s">
        <v>40</v>
      </c>
      <c r="AO1329" s="2" t="s">
        <v>40</v>
      </c>
      <c r="AP1329" s="2" t="s">
        <v>40</v>
      </c>
      <c r="AQ1329" s="2" t="s">
        <v>30</v>
      </c>
      <c r="AR1329" s="2" t="s">
        <v>30</v>
      </c>
      <c r="AS1329" s="2" t="s">
        <v>30</v>
      </c>
      <c r="AT1329" s="2" t="s">
        <v>30</v>
      </c>
      <c r="AU1329" s="2" t="s">
        <v>30</v>
      </c>
      <c r="AV1329" s="2" t="s">
        <v>30</v>
      </c>
      <c r="AW1329" s="2" t="s">
        <v>30</v>
      </c>
      <c r="AX1329" s="2" t="s">
        <v>30</v>
      </c>
      <c r="AY1329" s="2" t="s">
        <v>30</v>
      </c>
      <c r="AZ1329" s="2" t="s">
        <v>30</v>
      </c>
      <c r="BA1329" s="2" t="s">
        <v>30</v>
      </c>
      <c r="BB1329" s="2" t="s">
        <v>30</v>
      </c>
      <c r="BC1329" s="2" t="s">
        <v>40</v>
      </c>
    </row>
    <row r="1330" spans="1:55">
      <c r="A1330" s="2" t="b">
        <v>0</v>
      </c>
      <c r="B1330" s="2" t="s">
        <v>30</v>
      </c>
      <c r="C1330" s="2" t="s">
        <v>12301</v>
      </c>
      <c r="D1330" s="2" t="s">
        <v>9579</v>
      </c>
      <c r="E1330" s="2" t="s">
        <v>9580</v>
      </c>
      <c r="F1330" s="2">
        <v>0</v>
      </c>
      <c r="G1330" s="2">
        <v>23.41</v>
      </c>
      <c r="H1330" s="2">
        <v>22</v>
      </c>
      <c r="I1330" s="2">
        <v>5</v>
      </c>
      <c r="J1330" s="2">
        <v>10</v>
      </c>
      <c r="K1330" s="2">
        <v>5</v>
      </c>
      <c r="L1330" s="2">
        <v>1</v>
      </c>
      <c r="M1330" s="2">
        <v>257</v>
      </c>
      <c r="N1330" s="2">
        <v>28.2</v>
      </c>
      <c r="O1330" s="2">
        <v>5.36</v>
      </c>
      <c r="P1330" s="2">
        <v>33.380000000000003</v>
      </c>
      <c r="Q1330" s="2">
        <v>5</v>
      </c>
      <c r="R1330" s="2" t="s">
        <v>1501</v>
      </c>
      <c r="S1330" s="2" t="s">
        <v>40</v>
      </c>
      <c r="T1330" s="2" t="s">
        <v>1468</v>
      </c>
      <c r="U1330" s="2" t="s">
        <v>9581</v>
      </c>
      <c r="V1330" s="2" t="s">
        <v>9582</v>
      </c>
      <c r="W1330" s="2" t="s">
        <v>9583</v>
      </c>
      <c r="X1330" s="2" t="s">
        <v>9584</v>
      </c>
      <c r="Y1330" s="2" t="s">
        <v>40</v>
      </c>
      <c r="Z1330" s="2">
        <v>0</v>
      </c>
      <c r="AA1330" s="22">
        <v>0.90800000000000003</v>
      </c>
      <c r="AB1330" s="22">
        <v>1</v>
      </c>
      <c r="AC1330" s="21">
        <v>-0.14000000000000001</v>
      </c>
      <c r="AD1330" s="21">
        <v>0</v>
      </c>
      <c r="AE1330" s="102" t="s">
        <v>40</v>
      </c>
      <c r="AF1330" s="102" t="s">
        <v>40</v>
      </c>
      <c r="AG1330" s="23" t="s">
        <v>40</v>
      </c>
      <c r="AH1330" s="23" t="s">
        <v>40</v>
      </c>
      <c r="AI1330" s="2">
        <v>111.6</v>
      </c>
      <c r="AJ1330" s="2">
        <v>101.3</v>
      </c>
      <c r="AK1330" s="2">
        <v>99.7</v>
      </c>
      <c r="AL1330" s="2">
        <v>99.7</v>
      </c>
      <c r="AM1330" s="2" t="s">
        <v>40</v>
      </c>
      <c r="AN1330" s="2" t="s">
        <v>40</v>
      </c>
      <c r="AO1330" s="2" t="s">
        <v>40</v>
      </c>
      <c r="AP1330" s="2" t="s">
        <v>40</v>
      </c>
      <c r="AQ1330" s="2" t="s">
        <v>30</v>
      </c>
      <c r="AR1330" s="2" t="s">
        <v>30</v>
      </c>
      <c r="AS1330" s="2" t="s">
        <v>30</v>
      </c>
      <c r="AT1330" s="2" t="s">
        <v>30</v>
      </c>
      <c r="AU1330" s="2" t="s">
        <v>30</v>
      </c>
      <c r="AV1330" s="2" t="s">
        <v>30</v>
      </c>
      <c r="AW1330" s="2" t="s">
        <v>30</v>
      </c>
      <c r="AX1330" s="2" t="s">
        <v>30</v>
      </c>
      <c r="AY1330" s="2" t="s">
        <v>30</v>
      </c>
      <c r="AZ1330" s="2" t="s">
        <v>30</v>
      </c>
      <c r="BA1330" s="2" t="s">
        <v>30</v>
      </c>
      <c r="BB1330" s="2" t="s">
        <v>30</v>
      </c>
      <c r="BC1330" s="2" t="s">
        <v>40</v>
      </c>
    </row>
    <row r="1331" spans="1:55">
      <c r="A1331" s="2" t="b">
        <v>0</v>
      </c>
      <c r="B1331" s="2" t="s">
        <v>30</v>
      </c>
      <c r="C1331" s="2" t="s">
        <v>12301</v>
      </c>
      <c r="D1331" s="2" t="s">
        <v>10944</v>
      </c>
      <c r="E1331" s="2" t="s">
        <v>10945</v>
      </c>
      <c r="F1331" s="2">
        <v>0</v>
      </c>
      <c r="G1331" s="2">
        <v>23.379000000000001</v>
      </c>
      <c r="H1331" s="2">
        <v>13</v>
      </c>
      <c r="I1331" s="2">
        <v>5</v>
      </c>
      <c r="J1331" s="2">
        <v>16</v>
      </c>
      <c r="K1331" s="2">
        <v>3</v>
      </c>
      <c r="L1331" s="2">
        <v>1</v>
      </c>
      <c r="M1331" s="2">
        <v>367</v>
      </c>
      <c r="N1331" s="2">
        <v>39.1</v>
      </c>
      <c r="O1331" s="2">
        <v>5.8</v>
      </c>
      <c r="P1331" s="2">
        <v>54.07</v>
      </c>
      <c r="Q1331" s="2">
        <v>5</v>
      </c>
      <c r="R1331" s="2" t="s">
        <v>186</v>
      </c>
      <c r="S1331" s="2" t="s">
        <v>40</v>
      </c>
      <c r="T1331" s="2" t="s">
        <v>511</v>
      </c>
      <c r="U1331" s="2" t="s">
        <v>10946</v>
      </c>
      <c r="V1331" s="2" t="s">
        <v>10947</v>
      </c>
      <c r="W1331" s="2" t="s">
        <v>40</v>
      </c>
      <c r="X1331" s="2" t="s">
        <v>10948</v>
      </c>
      <c r="Y1331" s="2" t="s">
        <v>10949</v>
      </c>
      <c r="Z1331" s="2">
        <v>2</v>
      </c>
      <c r="AA1331" s="22">
        <v>0.95799999999999996</v>
      </c>
      <c r="AB1331" s="22">
        <v>0.80300000000000005</v>
      </c>
      <c r="AC1331" s="21">
        <v>-0.06</v>
      </c>
      <c r="AD1331" s="21">
        <v>-0.32</v>
      </c>
      <c r="AE1331" s="102">
        <v>0.99955321492017701</v>
      </c>
      <c r="AF1331" s="102">
        <v>0.491509840534954</v>
      </c>
      <c r="AG1331" s="23">
        <v>1</v>
      </c>
      <c r="AH1331" s="23">
        <v>1</v>
      </c>
      <c r="AI1331" s="2">
        <v>92.4</v>
      </c>
      <c r="AJ1331" s="2">
        <v>88.6</v>
      </c>
      <c r="AK1331" s="2">
        <v>107.4</v>
      </c>
      <c r="AL1331" s="2">
        <v>86.3</v>
      </c>
      <c r="AM1331" s="2">
        <v>2.3199999999999998</v>
      </c>
      <c r="AN1331" s="2">
        <v>1.59</v>
      </c>
      <c r="AO1331" s="2">
        <v>0.78</v>
      </c>
      <c r="AP1331" s="2">
        <v>0.93</v>
      </c>
      <c r="AQ1331" s="2" t="s">
        <v>30</v>
      </c>
      <c r="AR1331" s="2" t="s">
        <v>30</v>
      </c>
      <c r="AS1331" s="2" t="s">
        <v>30</v>
      </c>
      <c r="AT1331" s="2" t="s">
        <v>30</v>
      </c>
      <c r="AU1331" s="2" t="s">
        <v>30</v>
      </c>
      <c r="AV1331" s="2" t="s">
        <v>30</v>
      </c>
      <c r="AW1331" s="2" t="s">
        <v>30</v>
      </c>
      <c r="AX1331" s="2" t="s">
        <v>30</v>
      </c>
      <c r="AY1331" s="2" t="s">
        <v>30</v>
      </c>
      <c r="AZ1331" s="2" t="s">
        <v>30</v>
      </c>
      <c r="BA1331" s="2" t="s">
        <v>30</v>
      </c>
      <c r="BB1331" s="2" t="s">
        <v>30</v>
      </c>
      <c r="BC1331" s="2" t="s">
        <v>40</v>
      </c>
    </row>
    <row r="1332" spans="1:55">
      <c r="A1332" s="2" t="b">
        <v>0</v>
      </c>
      <c r="B1332" s="2" t="s">
        <v>30</v>
      </c>
      <c r="C1332" s="2" t="s">
        <v>12301</v>
      </c>
      <c r="D1332" s="2" t="s">
        <v>7881</v>
      </c>
      <c r="E1332" s="2" t="s">
        <v>7882</v>
      </c>
      <c r="F1332" s="2">
        <v>0</v>
      </c>
      <c r="G1332" s="2">
        <v>23.378</v>
      </c>
      <c r="H1332" s="2">
        <v>43</v>
      </c>
      <c r="I1332" s="2">
        <v>6</v>
      </c>
      <c r="J1332" s="2">
        <v>13</v>
      </c>
      <c r="K1332" s="2">
        <v>6</v>
      </c>
      <c r="L1332" s="2">
        <v>1</v>
      </c>
      <c r="M1332" s="2">
        <v>168</v>
      </c>
      <c r="N1332" s="2">
        <v>18.7</v>
      </c>
      <c r="O1332" s="2">
        <v>9.07</v>
      </c>
      <c r="P1332" s="2">
        <v>50.08</v>
      </c>
      <c r="Q1332" s="2">
        <v>6</v>
      </c>
      <c r="R1332" s="2" t="s">
        <v>53</v>
      </c>
      <c r="S1332" s="2" t="s">
        <v>314</v>
      </c>
      <c r="T1332" s="2" t="s">
        <v>1036</v>
      </c>
      <c r="U1332" s="2" t="s">
        <v>7883</v>
      </c>
      <c r="V1332" s="2" t="s">
        <v>7884</v>
      </c>
      <c r="W1332" s="2" t="s">
        <v>7885</v>
      </c>
      <c r="X1332" s="2" t="s">
        <v>7886</v>
      </c>
      <c r="Y1332" s="2" t="s">
        <v>2354</v>
      </c>
      <c r="Z1332" s="2">
        <v>0</v>
      </c>
      <c r="AA1332" s="22">
        <v>1.2130000000000001</v>
      </c>
      <c r="AB1332" s="22">
        <v>1.264</v>
      </c>
      <c r="AC1332" s="21">
        <v>0.28000000000000003</v>
      </c>
      <c r="AD1332" s="21">
        <v>0.34</v>
      </c>
      <c r="AE1332" s="102">
        <v>0.99119667610264595</v>
      </c>
      <c r="AF1332" s="102">
        <v>0.94671098117934105</v>
      </c>
      <c r="AG1332" s="23">
        <v>1</v>
      </c>
      <c r="AH1332" s="23">
        <v>1</v>
      </c>
      <c r="AI1332" s="2">
        <v>91.1</v>
      </c>
      <c r="AJ1332" s="2">
        <v>110.5</v>
      </c>
      <c r="AK1332" s="2">
        <v>77.7</v>
      </c>
      <c r="AL1332" s="2">
        <v>98.2</v>
      </c>
      <c r="AM1332" s="2">
        <v>7.85</v>
      </c>
      <c r="AN1332" s="2">
        <v>4.2699999999999996</v>
      </c>
      <c r="AO1332" s="2">
        <v>7.66</v>
      </c>
      <c r="AP1332" s="2">
        <v>6.28</v>
      </c>
      <c r="AQ1332" s="2" t="s">
        <v>30</v>
      </c>
      <c r="AR1332" s="2" t="s">
        <v>30</v>
      </c>
      <c r="AS1332" s="2" t="s">
        <v>30</v>
      </c>
      <c r="AT1332" s="2" t="s">
        <v>30</v>
      </c>
      <c r="AU1332" s="2" t="s">
        <v>30</v>
      </c>
      <c r="AV1332" s="2" t="s">
        <v>30</v>
      </c>
      <c r="AW1332" s="2" t="s">
        <v>30</v>
      </c>
      <c r="AX1332" s="2" t="s">
        <v>30</v>
      </c>
      <c r="AY1332" s="2" t="s">
        <v>30</v>
      </c>
      <c r="AZ1332" s="2" t="s">
        <v>30</v>
      </c>
      <c r="BA1332" s="2" t="s">
        <v>30</v>
      </c>
      <c r="BB1332" s="2" t="s">
        <v>30</v>
      </c>
      <c r="BC1332" s="2" t="s">
        <v>40</v>
      </c>
    </row>
    <row r="1333" spans="1:55">
      <c r="A1333" s="2" t="b">
        <v>0</v>
      </c>
      <c r="B1333" s="2" t="s">
        <v>30</v>
      </c>
      <c r="C1333" s="2" t="s">
        <v>12301</v>
      </c>
      <c r="D1333" s="2" t="s">
        <v>7460</v>
      </c>
      <c r="E1333" s="2" t="s">
        <v>7461</v>
      </c>
      <c r="F1333" s="2">
        <v>0</v>
      </c>
      <c r="G1333" s="2">
        <v>23.376000000000001</v>
      </c>
      <c r="H1333" s="2">
        <v>34</v>
      </c>
      <c r="I1333" s="2">
        <v>4</v>
      </c>
      <c r="J1333" s="2">
        <v>16</v>
      </c>
      <c r="K1333" s="2">
        <v>4</v>
      </c>
      <c r="L1333" s="2">
        <v>1</v>
      </c>
      <c r="M1333" s="2">
        <v>190</v>
      </c>
      <c r="N1333" s="2">
        <v>20.8</v>
      </c>
      <c r="O1333" s="2">
        <v>5.68</v>
      </c>
      <c r="P1333" s="2">
        <v>59.16</v>
      </c>
      <c r="Q1333" s="2">
        <v>4</v>
      </c>
      <c r="R1333" s="2" t="s">
        <v>85</v>
      </c>
      <c r="S1333" s="2" t="s">
        <v>34</v>
      </c>
      <c r="T1333" s="2" t="s">
        <v>40</v>
      </c>
      <c r="U1333" s="2" t="s">
        <v>7462</v>
      </c>
      <c r="V1333" s="2" t="s">
        <v>7463</v>
      </c>
      <c r="W1333" s="2" t="s">
        <v>7464</v>
      </c>
      <c r="X1333" s="2" t="s">
        <v>7465</v>
      </c>
      <c r="Y1333" s="2" t="s">
        <v>40</v>
      </c>
      <c r="Z1333" s="2">
        <v>0</v>
      </c>
      <c r="AA1333" s="22">
        <v>1.03</v>
      </c>
      <c r="AB1333" s="22">
        <v>1.264</v>
      </c>
      <c r="AC1333" s="21">
        <v>0.04</v>
      </c>
      <c r="AD1333" s="21">
        <v>0.34</v>
      </c>
      <c r="AE1333" s="102">
        <v>0.99999990364283498</v>
      </c>
      <c r="AF1333" s="102">
        <v>0.97547237643076201</v>
      </c>
      <c r="AG1333" s="23">
        <v>1</v>
      </c>
      <c r="AH1333" s="23">
        <v>1</v>
      </c>
      <c r="AI1333" s="2">
        <v>109.7</v>
      </c>
      <c r="AJ1333" s="2">
        <v>113</v>
      </c>
      <c r="AK1333" s="2">
        <v>79.5</v>
      </c>
      <c r="AL1333" s="2">
        <v>100.4</v>
      </c>
      <c r="AM1333" s="2">
        <v>13.87</v>
      </c>
      <c r="AN1333" s="2">
        <v>7.18</v>
      </c>
      <c r="AO1333" s="2">
        <v>16.579999999999998</v>
      </c>
      <c r="AP1333" s="2">
        <v>6.28</v>
      </c>
      <c r="AQ1333" s="2" t="s">
        <v>30</v>
      </c>
      <c r="AR1333" s="2" t="s">
        <v>30</v>
      </c>
      <c r="AS1333" s="2" t="s">
        <v>30</v>
      </c>
      <c r="AT1333" s="2" t="s">
        <v>30</v>
      </c>
      <c r="AU1333" s="2" t="s">
        <v>30</v>
      </c>
      <c r="AV1333" s="2" t="s">
        <v>30</v>
      </c>
      <c r="AW1333" s="2" t="s">
        <v>30</v>
      </c>
      <c r="AX1333" s="2" t="s">
        <v>30</v>
      </c>
      <c r="AY1333" s="2" t="s">
        <v>30</v>
      </c>
      <c r="AZ1333" s="2" t="s">
        <v>30</v>
      </c>
      <c r="BA1333" s="2" t="s">
        <v>30</v>
      </c>
      <c r="BB1333" s="2" t="s">
        <v>30</v>
      </c>
      <c r="BC1333" s="2" t="s">
        <v>40</v>
      </c>
    </row>
    <row r="1334" spans="1:55">
      <c r="A1334" s="2" t="b">
        <v>0</v>
      </c>
      <c r="B1334" s="2" t="s">
        <v>30</v>
      </c>
      <c r="C1334" s="2" t="s">
        <v>12301</v>
      </c>
      <c r="D1334" s="2" t="s">
        <v>5605</v>
      </c>
      <c r="E1334" s="2" t="s">
        <v>5606</v>
      </c>
      <c r="F1334" s="2">
        <v>0</v>
      </c>
      <c r="G1334" s="2">
        <v>23.257999999999999</v>
      </c>
      <c r="H1334" s="2">
        <v>29</v>
      </c>
      <c r="I1334" s="2">
        <v>6</v>
      </c>
      <c r="J1334" s="2">
        <v>11</v>
      </c>
      <c r="K1334" s="2">
        <v>6</v>
      </c>
      <c r="L1334" s="2">
        <v>1</v>
      </c>
      <c r="M1334" s="2">
        <v>381</v>
      </c>
      <c r="N1334" s="2">
        <v>39.1</v>
      </c>
      <c r="O1334" s="2">
        <v>5.0599999999999996</v>
      </c>
      <c r="P1334" s="2">
        <v>43.28</v>
      </c>
      <c r="Q1334" s="2">
        <v>6</v>
      </c>
      <c r="R1334" s="2" t="s">
        <v>33</v>
      </c>
      <c r="S1334" s="2" t="s">
        <v>40</v>
      </c>
      <c r="T1334" s="2" t="s">
        <v>214</v>
      </c>
      <c r="U1334" s="2" t="s">
        <v>5607</v>
      </c>
      <c r="V1334" s="2" t="s">
        <v>5608</v>
      </c>
      <c r="W1334" s="2" t="s">
        <v>5609</v>
      </c>
      <c r="X1334" s="2" t="s">
        <v>5610</v>
      </c>
      <c r="Y1334" s="2" t="s">
        <v>5611</v>
      </c>
      <c r="Z1334" s="2">
        <v>0</v>
      </c>
      <c r="AA1334" s="22">
        <v>1.3440000000000001</v>
      </c>
      <c r="AB1334" s="22">
        <v>1.3560000000000001</v>
      </c>
      <c r="AC1334" s="21">
        <v>0.43</v>
      </c>
      <c r="AD1334" s="21">
        <v>0.44</v>
      </c>
      <c r="AE1334" s="102">
        <v>0.67578665867722498</v>
      </c>
      <c r="AF1334" s="102">
        <v>0.60673096772683999</v>
      </c>
      <c r="AG1334" s="23">
        <v>1</v>
      </c>
      <c r="AH1334" s="23">
        <v>1</v>
      </c>
      <c r="AI1334" s="2">
        <v>103.4</v>
      </c>
      <c r="AJ1334" s="2">
        <v>139</v>
      </c>
      <c r="AK1334" s="2">
        <v>83.6</v>
      </c>
      <c r="AL1334" s="2">
        <v>113.4</v>
      </c>
      <c r="AM1334" s="2">
        <v>2.74</v>
      </c>
      <c r="AN1334" s="2">
        <v>0.99</v>
      </c>
      <c r="AO1334" s="2">
        <v>0.76</v>
      </c>
      <c r="AP1334" s="2">
        <v>0.33</v>
      </c>
      <c r="AQ1334" s="2" t="s">
        <v>30</v>
      </c>
      <c r="AR1334" s="2" t="s">
        <v>30</v>
      </c>
      <c r="AS1334" s="2" t="s">
        <v>30</v>
      </c>
      <c r="AT1334" s="2" t="s">
        <v>30</v>
      </c>
      <c r="AU1334" s="2" t="s">
        <v>30</v>
      </c>
      <c r="AV1334" s="2" t="s">
        <v>30</v>
      </c>
      <c r="AW1334" s="2" t="s">
        <v>30</v>
      </c>
      <c r="AX1334" s="2" t="s">
        <v>30</v>
      </c>
      <c r="AY1334" s="2" t="s">
        <v>30</v>
      </c>
      <c r="AZ1334" s="2" t="s">
        <v>30</v>
      </c>
      <c r="BA1334" s="2" t="s">
        <v>30</v>
      </c>
      <c r="BB1334" s="2" t="s">
        <v>30</v>
      </c>
      <c r="BC1334" s="2" t="s">
        <v>40</v>
      </c>
    </row>
    <row r="1335" spans="1:55">
      <c r="A1335" s="2" t="b">
        <v>0</v>
      </c>
      <c r="B1335" s="2" t="s">
        <v>30</v>
      </c>
      <c r="C1335" s="2" t="s">
        <v>12301</v>
      </c>
      <c r="D1335" s="2" t="s">
        <v>10596</v>
      </c>
      <c r="E1335" s="2" t="s">
        <v>10597</v>
      </c>
      <c r="F1335" s="2">
        <v>0</v>
      </c>
      <c r="G1335" s="2">
        <v>23.242999999999999</v>
      </c>
      <c r="H1335" s="2">
        <v>40</v>
      </c>
      <c r="I1335" s="2">
        <v>1</v>
      </c>
      <c r="J1335" s="2">
        <v>11</v>
      </c>
      <c r="K1335" s="2">
        <v>1</v>
      </c>
      <c r="L1335" s="2">
        <v>1</v>
      </c>
      <c r="M1335" s="2">
        <v>48</v>
      </c>
      <c r="N1335" s="2">
        <v>4.8</v>
      </c>
      <c r="O1335" s="2">
        <v>8.2100000000000009</v>
      </c>
      <c r="P1335" s="2">
        <v>65.38</v>
      </c>
      <c r="Q1335" s="2">
        <v>1</v>
      </c>
      <c r="R1335" s="2" t="s">
        <v>2155</v>
      </c>
      <c r="S1335" s="2" t="s">
        <v>141</v>
      </c>
      <c r="T1335" s="2" t="s">
        <v>40</v>
      </c>
      <c r="U1335" s="2" t="s">
        <v>10598</v>
      </c>
      <c r="V1335" s="2" t="s">
        <v>10599</v>
      </c>
      <c r="W1335" s="2" t="s">
        <v>10600</v>
      </c>
      <c r="X1335" s="2" t="s">
        <v>10601</v>
      </c>
      <c r="Y1335" s="2" t="s">
        <v>40</v>
      </c>
      <c r="Z1335" s="2">
        <v>0</v>
      </c>
      <c r="AA1335" s="22">
        <v>1.5049999999999999</v>
      </c>
      <c r="AB1335" s="22">
        <v>1.248</v>
      </c>
      <c r="AC1335" s="21">
        <v>0.59</v>
      </c>
      <c r="AD1335" s="21">
        <v>0.32</v>
      </c>
      <c r="AE1335" s="102">
        <v>0.90417019255091002</v>
      </c>
      <c r="AF1335" s="102">
        <v>0.98907546957315295</v>
      </c>
      <c r="AG1335" s="23">
        <v>1</v>
      </c>
      <c r="AH1335" s="23">
        <v>1</v>
      </c>
      <c r="AI1335" s="2">
        <v>44.4</v>
      </c>
      <c r="AJ1335" s="2">
        <v>66.8</v>
      </c>
      <c r="AK1335" s="2">
        <v>34.1</v>
      </c>
      <c r="AL1335" s="2">
        <v>42.5</v>
      </c>
      <c r="AM1335" s="2">
        <v>7.63</v>
      </c>
      <c r="AN1335" s="2">
        <v>6.6</v>
      </c>
      <c r="AO1335" s="2">
        <v>3.37</v>
      </c>
      <c r="AP1335" s="2">
        <v>3.69</v>
      </c>
      <c r="AQ1335" s="2" t="s">
        <v>30</v>
      </c>
      <c r="AR1335" s="2" t="s">
        <v>30</v>
      </c>
      <c r="AS1335" s="2" t="s">
        <v>30</v>
      </c>
      <c r="AT1335" s="2" t="s">
        <v>30</v>
      </c>
      <c r="AU1335" s="2" t="s">
        <v>30</v>
      </c>
      <c r="AV1335" s="2" t="s">
        <v>30</v>
      </c>
      <c r="AW1335" s="2" t="s">
        <v>30</v>
      </c>
      <c r="AX1335" s="2" t="s">
        <v>30</v>
      </c>
      <c r="AY1335" s="2" t="s">
        <v>30</v>
      </c>
      <c r="AZ1335" s="2" t="s">
        <v>30</v>
      </c>
      <c r="BA1335" s="2" t="s">
        <v>30</v>
      </c>
      <c r="BB1335" s="2" t="s">
        <v>30</v>
      </c>
      <c r="BC1335" s="2" t="s">
        <v>40</v>
      </c>
    </row>
    <row r="1336" spans="1:55">
      <c r="A1336" s="2" t="b">
        <v>0</v>
      </c>
      <c r="B1336" s="2" t="s">
        <v>30</v>
      </c>
      <c r="C1336" s="2" t="s">
        <v>12301</v>
      </c>
      <c r="D1336" s="2" t="s">
        <v>10779</v>
      </c>
      <c r="E1336" s="2" t="s">
        <v>10780</v>
      </c>
      <c r="F1336" s="2">
        <v>0</v>
      </c>
      <c r="G1336" s="2">
        <v>23.192</v>
      </c>
      <c r="H1336" s="2">
        <v>17</v>
      </c>
      <c r="I1336" s="2">
        <v>5</v>
      </c>
      <c r="J1336" s="2">
        <v>17</v>
      </c>
      <c r="K1336" s="2">
        <v>5</v>
      </c>
      <c r="L1336" s="2">
        <v>1</v>
      </c>
      <c r="M1336" s="2">
        <v>329</v>
      </c>
      <c r="N1336" s="2">
        <v>35.5</v>
      </c>
      <c r="O1336" s="2">
        <v>6.6</v>
      </c>
      <c r="P1336" s="2">
        <v>61.17</v>
      </c>
      <c r="Q1336" s="2">
        <v>5</v>
      </c>
      <c r="R1336" s="2" t="s">
        <v>921</v>
      </c>
      <c r="S1336" s="2" t="s">
        <v>40</v>
      </c>
      <c r="T1336" s="2" t="s">
        <v>714</v>
      </c>
      <c r="U1336" s="2" t="s">
        <v>7054</v>
      </c>
      <c r="V1336" s="2" t="s">
        <v>10781</v>
      </c>
      <c r="W1336" s="2" t="s">
        <v>10782</v>
      </c>
      <c r="X1336" s="2" t="s">
        <v>10783</v>
      </c>
      <c r="Y1336" s="2" t="s">
        <v>1180</v>
      </c>
      <c r="Z1336" s="2">
        <v>0</v>
      </c>
      <c r="AA1336" s="22">
        <v>1.0129999999999999</v>
      </c>
      <c r="AB1336" s="22">
        <v>0.93799999999999994</v>
      </c>
      <c r="AC1336" s="21">
        <v>0.02</v>
      </c>
      <c r="AD1336" s="21">
        <v>-0.09</v>
      </c>
      <c r="AE1336" s="102">
        <v>0.99999920696058398</v>
      </c>
      <c r="AF1336" s="102">
        <v>0.99980566563872197</v>
      </c>
      <c r="AG1336" s="23">
        <v>1</v>
      </c>
      <c r="AH1336" s="23">
        <v>1</v>
      </c>
      <c r="AI1336" s="2">
        <v>81.2</v>
      </c>
      <c r="AJ1336" s="2">
        <v>82.2</v>
      </c>
      <c r="AK1336" s="2">
        <v>66.2</v>
      </c>
      <c r="AL1336" s="2">
        <v>62.1</v>
      </c>
      <c r="AM1336" s="2">
        <v>6.64</v>
      </c>
      <c r="AN1336" s="2">
        <v>1.72</v>
      </c>
      <c r="AO1336" s="2">
        <v>3.2</v>
      </c>
      <c r="AP1336" s="2">
        <v>11.04</v>
      </c>
      <c r="AQ1336" s="2" t="s">
        <v>30</v>
      </c>
      <c r="AR1336" s="2" t="s">
        <v>30</v>
      </c>
      <c r="AS1336" s="2" t="s">
        <v>30</v>
      </c>
      <c r="AT1336" s="2" t="s">
        <v>30</v>
      </c>
      <c r="AU1336" s="2" t="s">
        <v>30</v>
      </c>
      <c r="AV1336" s="2" t="s">
        <v>30</v>
      </c>
      <c r="AW1336" s="2" t="s">
        <v>30</v>
      </c>
      <c r="AX1336" s="2" t="s">
        <v>30</v>
      </c>
      <c r="AY1336" s="2" t="s">
        <v>30</v>
      </c>
      <c r="AZ1336" s="2" t="s">
        <v>30</v>
      </c>
      <c r="BA1336" s="2" t="s">
        <v>30</v>
      </c>
      <c r="BB1336" s="2" t="s">
        <v>30</v>
      </c>
      <c r="BC1336" s="2" t="s">
        <v>40</v>
      </c>
    </row>
    <row r="1337" spans="1:55">
      <c r="A1337" s="2" t="b">
        <v>0</v>
      </c>
      <c r="B1337" s="2" t="s">
        <v>30</v>
      </c>
      <c r="C1337" s="2" t="s">
        <v>12301</v>
      </c>
      <c r="D1337" s="2" t="s">
        <v>8695</v>
      </c>
      <c r="E1337" s="2" t="s">
        <v>8696</v>
      </c>
      <c r="F1337" s="2">
        <v>0</v>
      </c>
      <c r="G1337" s="2">
        <v>23.186</v>
      </c>
      <c r="H1337" s="2">
        <v>12</v>
      </c>
      <c r="I1337" s="2">
        <v>6</v>
      </c>
      <c r="J1337" s="2">
        <v>13</v>
      </c>
      <c r="K1337" s="2">
        <v>6</v>
      </c>
      <c r="L1337" s="2">
        <v>1</v>
      </c>
      <c r="M1337" s="2">
        <v>572</v>
      </c>
      <c r="N1337" s="2">
        <v>62</v>
      </c>
      <c r="O1337" s="2">
        <v>6.28</v>
      </c>
      <c r="P1337" s="2">
        <v>50.13</v>
      </c>
      <c r="Q1337" s="2">
        <v>6</v>
      </c>
      <c r="R1337" s="2" t="s">
        <v>132</v>
      </c>
      <c r="S1337" s="2" t="s">
        <v>76</v>
      </c>
      <c r="T1337" s="2" t="s">
        <v>45</v>
      </c>
      <c r="U1337" s="2" t="s">
        <v>4943</v>
      </c>
      <c r="V1337" s="2" t="s">
        <v>8697</v>
      </c>
      <c r="W1337" s="2" t="s">
        <v>8698</v>
      </c>
      <c r="X1337" s="2" t="s">
        <v>8699</v>
      </c>
      <c r="Y1337" s="2" t="s">
        <v>4539</v>
      </c>
      <c r="Z1337" s="2">
        <v>0</v>
      </c>
      <c r="AA1337" s="22">
        <v>0.64200000000000002</v>
      </c>
      <c r="AB1337" s="22">
        <v>0.81200000000000006</v>
      </c>
      <c r="AC1337" s="21">
        <v>-0.64</v>
      </c>
      <c r="AD1337" s="21">
        <v>-0.3</v>
      </c>
      <c r="AE1337" s="102">
        <v>0.48578617587457501</v>
      </c>
      <c r="AF1337" s="102">
        <v>0.91256336715959696</v>
      </c>
      <c r="AG1337" s="23">
        <v>1</v>
      </c>
      <c r="AH1337" s="23">
        <v>1</v>
      </c>
      <c r="AI1337" s="2">
        <v>118.6</v>
      </c>
      <c r="AJ1337" s="2">
        <v>76.2</v>
      </c>
      <c r="AK1337" s="2">
        <v>76.5</v>
      </c>
      <c r="AL1337" s="2">
        <v>62.1</v>
      </c>
      <c r="AM1337" s="2">
        <v>4.87</v>
      </c>
      <c r="AN1337" s="2">
        <v>3.63</v>
      </c>
      <c r="AO1337" s="2">
        <v>3.45</v>
      </c>
      <c r="AP1337" s="2">
        <v>3.72</v>
      </c>
      <c r="AQ1337" s="2" t="s">
        <v>30</v>
      </c>
      <c r="AR1337" s="2" t="s">
        <v>30</v>
      </c>
      <c r="AS1337" s="2" t="s">
        <v>30</v>
      </c>
      <c r="AT1337" s="2" t="s">
        <v>30</v>
      </c>
      <c r="AU1337" s="2" t="s">
        <v>30</v>
      </c>
      <c r="AV1337" s="2" t="s">
        <v>30</v>
      </c>
      <c r="AW1337" s="2" t="s">
        <v>30</v>
      </c>
      <c r="AX1337" s="2" t="s">
        <v>30</v>
      </c>
      <c r="AY1337" s="2" t="s">
        <v>30</v>
      </c>
      <c r="AZ1337" s="2" t="s">
        <v>30</v>
      </c>
      <c r="BA1337" s="2" t="s">
        <v>30</v>
      </c>
      <c r="BB1337" s="2" t="s">
        <v>30</v>
      </c>
      <c r="BC1337" s="2" t="s">
        <v>40</v>
      </c>
    </row>
    <row r="1338" spans="1:55">
      <c r="A1338" s="2" t="b">
        <v>0</v>
      </c>
      <c r="B1338" s="2" t="s">
        <v>30</v>
      </c>
      <c r="C1338" s="2" t="s">
        <v>12301</v>
      </c>
      <c r="D1338" s="2" t="s">
        <v>8149</v>
      </c>
      <c r="E1338" s="2" t="s">
        <v>8150</v>
      </c>
      <c r="F1338" s="2">
        <v>0</v>
      </c>
      <c r="G1338" s="2">
        <v>23.148</v>
      </c>
      <c r="H1338" s="2">
        <v>45</v>
      </c>
      <c r="I1338" s="2">
        <v>6</v>
      </c>
      <c r="J1338" s="2">
        <v>18</v>
      </c>
      <c r="K1338" s="2">
        <v>6</v>
      </c>
      <c r="L1338" s="2">
        <v>1</v>
      </c>
      <c r="M1338" s="2">
        <v>199</v>
      </c>
      <c r="N1338" s="2">
        <v>22.7</v>
      </c>
      <c r="O1338" s="2">
        <v>5.39</v>
      </c>
      <c r="P1338" s="2">
        <v>50.49</v>
      </c>
      <c r="Q1338" s="2">
        <v>6</v>
      </c>
      <c r="R1338" s="2" t="s">
        <v>33</v>
      </c>
      <c r="S1338" s="2" t="s">
        <v>40</v>
      </c>
      <c r="T1338" s="2" t="s">
        <v>511</v>
      </c>
      <c r="U1338" s="2" t="s">
        <v>8151</v>
      </c>
      <c r="V1338" s="2" t="s">
        <v>8152</v>
      </c>
      <c r="W1338" s="2" t="s">
        <v>8153</v>
      </c>
      <c r="X1338" s="2" t="s">
        <v>8154</v>
      </c>
      <c r="Y1338" s="2" t="s">
        <v>4010</v>
      </c>
      <c r="Z1338" s="2">
        <v>0</v>
      </c>
      <c r="AA1338" s="22">
        <v>1.3280000000000001</v>
      </c>
      <c r="AB1338" s="22">
        <v>1.4670000000000001</v>
      </c>
      <c r="AC1338" s="21">
        <v>0.41</v>
      </c>
      <c r="AD1338" s="21">
        <v>0.55000000000000004</v>
      </c>
      <c r="AE1338" s="102">
        <v>0.41742339328690498</v>
      </c>
      <c r="AF1338" s="102">
        <v>0.115614862647936</v>
      </c>
      <c r="AG1338" s="23">
        <v>1</v>
      </c>
      <c r="AH1338" s="23">
        <v>0.51849029419180903</v>
      </c>
      <c r="AI1338" s="2">
        <v>85.7</v>
      </c>
      <c r="AJ1338" s="2">
        <v>113.8</v>
      </c>
      <c r="AK1338" s="2">
        <v>73.7</v>
      </c>
      <c r="AL1338" s="2">
        <v>108.1</v>
      </c>
      <c r="AM1338" s="2">
        <v>3.53</v>
      </c>
      <c r="AN1338" s="2">
        <v>3.47</v>
      </c>
      <c r="AO1338" s="2">
        <v>2.21</v>
      </c>
      <c r="AP1338" s="2">
        <v>8.33</v>
      </c>
      <c r="AQ1338" s="2" t="s">
        <v>30</v>
      </c>
      <c r="AR1338" s="2" t="s">
        <v>30</v>
      </c>
      <c r="AS1338" s="2" t="s">
        <v>30</v>
      </c>
      <c r="AT1338" s="2" t="s">
        <v>30</v>
      </c>
      <c r="AU1338" s="2" t="s">
        <v>30</v>
      </c>
      <c r="AV1338" s="2" t="s">
        <v>30</v>
      </c>
      <c r="AW1338" s="2" t="s">
        <v>30</v>
      </c>
      <c r="AX1338" s="2" t="s">
        <v>30</v>
      </c>
      <c r="AY1338" s="2" t="s">
        <v>30</v>
      </c>
      <c r="AZ1338" s="2" t="s">
        <v>30</v>
      </c>
      <c r="BA1338" s="2" t="s">
        <v>30</v>
      </c>
      <c r="BB1338" s="2" t="s">
        <v>30</v>
      </c>
      <c r="BC1338" s="2" t="s">
        <v>40</v>
      </c>
    </row>
    <row r="1339" spans="1:55">
      <c r="A1339" s="2" t="b">
        <v>0</v>
      </c>
      <c r="B1339" s="2" t="s">
        <v>30</v>
      </c>
      <c r="C1339" s="2" t="s">
        <v>12301</v>
      </c>
      <c r="D1339" s="2" t="s">
        <v>9739</v>
      </c>
      <c r="E1339" s="2" t="s">
        <v>9740</v>
      </c>
      <c r="F1339" s="2">
        <v>0</v>
      </c>
      <c r="G1339" s="2">
        <v>23.096</v>
      </c>
      <c r="H1339" s="2">
        <v>60</v>
      </c>
      <c r="I1339" s="2">
        <v>5</v>
      </c>
      <c r="J1339" s="2">
        <v>18</v>
      </c>
      <c r="K1339" s="2">
        <v>5</v>
      </c>
      <c r="L1339" s="2">
        <v>1</v>
      </c>
      <c r="M1339" s="2">
        <v>136</v>
      </c>
      <c r="N1339" s="2">
        <v>14.9</v>
      </c>
      <c r="O1339" s="2">
        <v>4.6100000000000003</v>
      </c>
      <c r="P1339" s="2">
        <v>55.28</v>
      </c>
      <c r="Q1339" s="2">
        <v>5</v>
      </c>
      <c r="R1339" s="2" t="s">
        <v>3225</v>
      </c>
      <c r="S1339" s="2" t="s">
        <v>40</v>
      </c>
      <c r="T1339" s="2" t="s">
        <v>1468</v>
      </c>
      <c r="U1339" s="2" t="s">
        <v>9741</v>
      </c>
      <c r="V1339" s="2" t="s">
        <v>9742</v>
      </c>
      <c r="W1339" s="2" t="s">
        <v>9743</v>
      </c>
      <c r="X1339" s="2" t="s">
        <v>9744</v>
      </c>
      <c r="Y1339" s="2" t="s">
        <v>40</v>
      </c>
      <c r="Z1339" s="2">
        <v>0</v>
      </c>
      <c r="AA1339" s="22">
        <v>0.57699999999999996</v>
      </c>
      <c r="AB1339" s="22">
        <v>0.55700000000000005</v>
      </c>
      <c r="AC1339" s="21">
        <v>-0.79</v>
      </c>
      <c r="AD1339" s="21">
        <v>-0.85</v>
      </c>
      <c r="AE1339" s="102">
        <v>8.5005365277278505E-2</v>
      </c>
      <c r="AF1339" s="102">
        <v>5.5334840786125397E-2</v>
      </c>
      <c r="AG1339" s="23">
        <v>0.49013731893920198</v>
      </c>
      <c r="AH1339" s="23">
        <v>0.29717909994500102</v>
      </c>
      <c r="AI1339" s="2">
        <v>120.6</v>
      </c>
      <c r="AJ1339" s="2">
        <v>69.599999999999994</v>
      </c>
      <c r="AK1339" s="2">
        <v>111.1</v>
      </c>
      <c r="AL1339" s="2">
        <v>61.8</v>
      </c>
      <c r="AM1339" s="2">
        <v>5.08</v>
      </c>
      <c r="AN1339" s="2">
        <v>2.96</v>
      </c>
      <c r="AO1339" s="2">
        <v>7.45</v>
      </c>
      <c r="AP1339" s="2">
        <v>12.04</v>
      </c>
      <c r="AQ1339" s="2" t="s">
        <v>30</v>
      </c>
      <c r="AR1339" s="2" t="s">
        <v>30</v>
      </c>
      <c r="AS1339" s="2" t="s">
        <v>30</v>
      </c>
      <c r="AT1339" s="2" t="s">
        <v>30</v>
      </c>
      <c r="AU1339" s="2" t="s">
        <v>30</v>
      </c>
      <c r="AV1339" s="2" t="s">
        <v>30</v>
      </c>
      <c r="AW1339" s="2" t="s">
        <v>30</v>
      </c>
      <c r="AX1339" s="2" t="s">
        <v>30</v>
      </c>
      <c r="AY1339" s="2" t="s">
        <v>30</v>
      </c>
      <c r="AZ1339" s="2" t="s">
        <v>30</v>
      </c>
      <c r="BA1339" s="2" t="s">
        <v>30</v>
      </c>
      <c r="BB1339" s="2" t="s">
        <v>30</v>
      </c>
      <c r="BC1339" s="2" t="s">
        <v>40</v>
      </c>
    </row>
    <row r="1340" spans="1:55">
      <c r="A1340" s="2" t="b">
        <v>0</v>
      </c>
      <c r="B1340" s="2" t="s">
        <v>30</v>
      </c>
      <c r="C1340" s="2" t="s">
        <v>12301</v>
      </c>
      <c r="D1340" s="2" t="s">
        <v>8529</v>
      </c>
      <c r="E1340" s="2" t="s">
        <v>8530</v>
      </c>
      <c r="F1340" s="2">
        <v>0</v>
      </c>
      <c r="G1340" s="2">
        <v>23.036999999999999</v>
      </c>
      <c r="H1340" s="2">
        <v>14</v>
      </c>
      <c r="I1340" s="2">
        <v>4</v>
      </c>
      <c r="J1340" s="2">
        <v>14</v>
      </c>
      <c r="K1340" s="2">
        <v>3</v>
      </c>
      <c r="L1340" s="2">
        <v>1</v>
      </c>
      <c r="M1340" s="2">
        <v>426</v>
      </c>
      <c r="N1340" s="2">
        <v>47.2</v>
      </c>
      <c r="O1340" s="2">
        <v>5.38</v>
      </c>
      <c r="P1340" s="2">
        <v>37.67</v>
      </c>
      <c r="Q1340" s="2">
        <v>4</v>
      </c>
      <c r="R1340" s="2" t="s">
        <v>186</v>
      </c>
      <c r="S1340" s="2" t="s">
        <v>40</v>
      </c>
      <c r="T1340" s="2" t="s">
        <v>714</v>
      </c>
      <c r="U1340" s="2" t="s">
        <v>715</v>
      </c>
      <c r="V1340" s="2" t="s">
        <v>8531</v>
      </c>
      <c r="W1340" s="2" t="s">
        <v>8532</v>
      </c>
      <c r="X1340" s="2" t="s">
        <v>8533</v>
      </c>
      <c r="Y1340" s="2" t="s">
        <v>719</v>
      </c>
      <c r="Z1340" s="2">
        <v>0</v>
      </c>
      <c r="AA1340" s="22">
        <v>1.1890000000000001</v>
      </c>
      <c r="AB1340" s="22">
        <v>1.272</v>
      </c>
      <c r="AC1340" s="21">
        <v>0.25</v>
      </c>
      <c r="AD1340" s="21">
        <v>0.35</v>
      </c>
      <c r="AE1340" s="102" t="s">
        <v>40</v>
      </c>
      <c r="AF1340" s="102" t="s">
        <v>40</v>
      </c>
      <c r="AG1340" s="23" t="s">
        <v>40</v>
      </c>
      <c r="AH1340" s="23" t="s">
        <v>40</v>
      </c>
      <c r="AI1340" s="2">
        <v>80</v>
      </c>
      <c r="AJ1340" s="2">
        <v>95.1</v>
      </c>
      <c r="AK1340" s="2">
        <v>65.2</v>
      </c>
      <c r="AL1340" s="2">
        <v>82.9</v>
      </c>
      <c r="AM1340" s="2" t="s">
        <v>40</v>
      </c>
      <c r="AN1340" s="2" t="s">
        <v>40</v>
      </c>
      <c r="AO1340" s="2" t="s">
        <v>40</v>
      </c>
      <c r="AP1340" s="2" t="s">
        <v>40</v>
      </c>
      <c r="AQ1340" s="2" t="s">
        <v>12300</v>
      </c>
      <c r="AR1340" s="2" t="s">
        <v>30</v>
      </c>
      <c r="AS1340" s="2" t="s">
        <v>30</v>
      </c>
      <c r="AT1340" s="2" t="s">
        <v>12300</v>
      </c>
      <c r="AU1340" s="2" t="s">
        <v>30</v>
      </c>
      <c r="AV1340" s="2" t="s">
        <v>30</v>
      </c>
      <c r="AW1340" s="2" t="s">
        <v>12300</v>
      </c>
      <c r="AX1340" s="2" t="s">
        <v>30</v>
      </c>
      <c r="AY1340" s="2" t="s">
        <v>30</v>
      </c>
      <c r="AZ1340" s="2" t="s">
        <v>12300</v>
      </c>
      <c r="BA1340" s="2" t="s">
        <v>30</v>
      </c>
      <c r="BB1340" s="2" t="s">
        <v>30</v>
      </c>
      <c r="BC1340" s="2" t="s">
        <v>40</v>
      </c>
    </row>
    <row r="1341" spans="1:55">
      <c r="A1341" s="2" t="b">
        <v>0</v>
      </c>
      <c r="B1341" s="2" t="s">
        <v>30</v>
      </c>
      <c r="C1341" s="2" t="s">
        <v>12301</v>
      </c>
      <c r="D1341" s="2" t="s">
        <v>7887</v>
      </c>
      <c r="E1341" s="2" t="s">
        <v>7888</v>
      </c>
      <c r="F1341" s="2">
        <v>0</v>
      </c>
      <c r="G1341" s="2">
        <v>23.027000000000001</v>
      </c>
      <c r="H1341" s="2">
        <v>34</v>
      </c>
      <c r="I1341" s="2">
        <v>6</v>
      </c>
      <c r="J1341" s="2">
        <v>13</v>
      </c>
      <c r="K1341" s="2">
        <v>6</v>
      </c>
      <c r="L1341" s="2">
        <v>1</v>
      </c>
      <c r="M1341" s="2">
        <v>243</v>
      </c>
      <c r="N1341" s="2">
        <v>27.8</v>
      </c>
      <c r="O1341" s="2">
        <v>7.33</v>
      </c>
      <c r="P1341" s="2">
        <v>51.33</v>
      </c>
      <c r="Q1341" s="2">
        <v>6</v>
      </c>
      <c r="R1341" s="2" t="s">
        <v>85</v>
      </c>
      <c r="S1341" s="2" t="s">
        <v>40</v>
      </c>
      <c r="T1341" s="2" t="s">
        <v>1468</v>
      </c>
      <c r="U1341" s="2" t="s">
        <v>7889</v>
      </c>
      <c r="V1341" s="2" t="s">
        <v>7890</v>
      </c>
      <c r="W1341" s="2" t="s">
        <v>7891</v>
      </c>
      <c r="X1341" s="2" t="s">
        <v>7892</v>
      </c>
      <c r="Y1341" s="2" t="s">
        <v>40</v>
      </c>
      <c r="Z1341" s="2">
        <v>0</v>
      </c>
      <c r="AA1341" s="22">
        <v>1.3979999999999999</v>
      </c>
      <c r="AB1341" s="22">
        <v>1.1220000000000001</v>
      </c>
      <c r="AC1341" s="21">
        <v>0.48</v>
      </c>
      <c r="AD1341" s="21">
        <v>0.17</v>
      </c>
      <c r="AE1341" s="102">
        <v>0.15587194677872901</v>
      </c>
      <c r="AF1341" s="102">
        <v>0.87629606962374496</v>
      </c>
      <c r="AG1341" s="23">
        <v>0.76405447813759397</v>
      </c>
      <c r="AH1341" s="23">
        <v>1</v>
      </c>
      <c r="AI1341" s="2">
        <v>88.4</v>
      </c>
      <c r="AJ1341" s="2">
        <v>123.6</v>
      </c>
      <c r="AK1341" s="2">
        <v>96.6</v>
      </c>
      <c r="AL1341" s="2">
        <v>108.4</v>
      </c>
      <c r="AM1341" s="2">
        <v>4.32</v>
      </c>
      <c r="AN1341" s="2">
        <v>4.6100000000000003</v>
      </c>
      <c r="AO1341" s="2">
        <v>1.76</v>
      </c>
      <c r="AP1341" s="2">
        <v>4.32</v>
      </c>
      <c r="AQ1341" s="2" t="s">
        <v>30</v>
      </c>
      <c r="AR1341" s="2" t="s">
        <v>30</v>
      </c>
      <c r="AS1341" s="2" t="s">
        <v>30</v>
      </c>
      <c r="AT1341" s="2" t="s">
        <v>30</v>
      </c>
      <c r="AU1341" s="2" t="s">
        <v>30</v>
      </c>
      <c r="AV1341" s="2" t="s">
        <v>30</v>
      </c>
      <c r="AW1341" s="2" t="s">
        <v>30</v>
      </c>
      <c r="AX1341" s="2" t="s">
        <v>30</v>
      </c>
      <c r="AY1341" s="2" t="s">
        <v>30</v>
      </c>
      <c r="AZ1341" s="2" t="s">
        <v>30</v>
      </c>
      <c r="BA1341" s="2" t="s">
        <v>30</v>
      </c>
      <c r="BB1341" s="2" t="s">
        <v>30</v>
      </c>
      <c r="BC1341" s="2" t="s">
        <v>40</v>
      </c>
    </row>
    <row r="1342" spans="1:55">
      <c r="A1342" s="2" t="b">
        <v>0</v>
      </c>
      <c r="B1342" s="2" t="s">
        <v>30</v>
      </c>
      <c r="C1342" s="2" t="s">
        <v>12301</v>
      </c>
      <c r="D1342" s="2" t="s">
        <v>9368</v>
      </c>
      <c r="E1342" s="2" t="s">
        <v>9369</v>
      </c>
      <c r="F1342" s="2">
        <v>0</v>
      </c>
      <c r="G1342" s="2">
        <v>22.978000000000002</v>
      </c>
      <c r="H1342" s="2">
        <v>24</v>
      </c>
      <c r="I1342" s="2">
        <v>6</v>
      </c>
      <c r="J1342" s="2">
        <v>22</v>
      </c>
      <c r="K1342" s="2">
        <v>6</v>
      </c>
      <c r="L1342" s="2">
        <v>1</v>
      </c>
      <c r="M1342" s="2">
        <v>295</v>
      </c>
      <c r="N1342" s="2">
        <v>32</v>
      </c>
      <c r="O1342" s="2">
        <v>5.64</v>
      </c>
      <c r="P1342" s="2">
        <v>69.59</v>
      </c>
      <c r="Q1342" s="2">
        <v>6</v>
      </c>
      <c r="R1342" s="2" t="s">
        <v>9370</v>
      </c>
      <c r="S1342" s="2" t="s">
        <v>141</v>
      </c>
      <c r="T1342" s="2" t="s">
        <v>519</v>
      </c>
      <c r="U1342" s="2" t="s">
        <v>9371</v>
      </c>
      <c r="V1342" s="2" t="s">
        <v>9372</v>
      </c>
      <c r="W1342" s="2" t="s">
        <v>9373</v>
      </c>
      <c r="X1342" s="2" t="s">
        <v>9374</v>
      </c>
      <c r="Y1342" s="2" t="s">
        <v>9375</v>
      </c>
      <c r="Z1342" s="2">
        <v>0</v>
      </c>
      <c r="AA1342" s="22">
        <v>0.95499999999999996</v>
      </c>
      <c r="AB1342" s="22">
        <v>0.72199999999999998</v>
      </c>
      <c r="AC1342" s="21">
        <v>-7.0000000000000007E-2</v>
      </c>
      <c r="AD1342" s="21">
        <v>-0.47</v>
      </c>
      <c r="AE1342" s="102">
        <v>0.99999609326902095</v>
      </c>
      <c r="AF1342" s="102">
        <v>0.97048803157332497</v>
      </c>
      <c r="AG1342" s="23">
        <v>1</v>
      </c>
      <c r="AH1342" s="23">
        <v>1</v>
      </c>
      <c r="AI1342" s="2">
        <v>104.4</v>
      </c>
      <c r="AJ1342" s="2">
        <v>99.7</v>
      </c>
      <c r="AK1342" s="2">
        <v>93.9</v>
      </c>
      <c r="AL1342" s="2">
        <v>67.8</v>
      </c>
      <c r="AM1342" s="2">
        <v>4.32</v>
      </c>
      <c r="AN1342" s="2">
        <v>1.69</v>
      </c>
      <c r="AO1342" s="2">
        <v>2.54</v>
      </c>
      <c r="AP1342" s="2">
        <v>3.85</v>
      </c>
      <c r="AQ1342" s="2" t="s">
        <v>30</v>
      </c>
      <c r="AR1342" s="2" t="s">
        <v>30</v>
      </c>
      <c r="AS1342" s="2" t="s">
        <v>30</v>
      </c>
      <c r="AT1342" s="2" t="s">
        <v>30</v>
      </c>
      <c r="AU1342" s="2" t="s">
        <v>30</v>
      </c>
      <c r="AV1342" s="2" t="s">
        <v>30</v>
      </c>
      <c r="AW1342" s="2" t="s">
        <v>30</v>
      </c>
      <c r="AX1342" s="2" t="s">
        <v>30</v>
      </c>
      <c r="AY1342" s="2" t="s">
        <v>30</v>
      </c>
      <c r="AZ1342" s="2" t="s">
        <v>30</v>
      </c>
      <c r="BA1342" s="2" t="s">
        <v>30</v>
      </c>
      <c r="BB1342" s="2" t="s">
        <v>30</v>
      </c>
      <c r="BC1342" s="2" t="s">
        <v>40</v>
      </c>
    </row>
    <row r="1343" spans="1:55">
      <c r="A1343" s="2" t="b">
        <v>0</v>
      </c>
      <c r="B1343" s="2" t="s">
        <v>30</v>
      </c>
      <c r="C1343" s="2" t="s">
        <v>12301</v>
      </c>
      <c r="D1343" s="2" t="s">
        <v>8014</v>
      </c>
      <c r="E1343" s="2" t="s">
        <v>8015</v>
      </c>
      <c r="F1343" s="2">
        <v>0</v>
      </c>
      <c r="G1343" s="2">
        <v>22.956</v>
      </c>
      <c r="H1343" s="2">
        <v>8</v>
      </c>
      <c r="I1343" s="2">
        <v>7</v>
      </c>
      <c r="J1343" s="2">
        <v>41</v>
      </c>
      <c r="K1343" s="2">
        <v>6</v>
      </c>
      <c r="L1343" s="2">
        <v>1</v>
      </c>
      <c r="M1343" s="2">
        <v>911</v>
      </c>
      <c r="N1343" s="2">
        <v>100.7</v>
      </c>
      <c r="O1343" s="2">
        <v>6.16</v>
      </c>
      <c r="P1343" s="2">
        <v>95.21</v>
      </c>
      <c r="Q1343" s="2">
        <v>7</v>
      </c>
      <c r="R1343" s="2" t="s">
        <v>4897</v>
      </c>
      <c r="S1343" s="2" t="s">
        <v>141</v>
      </c>
      <c r="T1343" s="2" t="s">
        <v>111</v>
      </c>
      <c r="U1343" s="2" t="s">
        <v>8016</v>
      </c>
      <c r="V1343" s="2" t="s">
        <v>8017</v>
      </c>
      <c r="W1343" s="2" t="s">
        <v>8018</v>
      </c>
      <c r="X1343" s="2" t="s">
        <v>8019</v>
      </c>
      <c r="Y1343" s="2" t="s">
        <v>40</v>
      </c>
      <c r="Z1343" s="2">
        <v>0</v>
      </c>
      <c r="AA1343" s="22">
        <v>0.97099999999999997</v>
      </c>
      <c r="AB1343" s="22">
        <v>1.024</v>
      </c>
      <c r="AC1343" s="21">
        <v>-0.04</v>
      </c>
      <c r="AD1343" s="21">
        <v>0.03</v>
      </c>
      <c r="AE1343" s="102">
        <v>0.99995147466003997</v>
      </c>
      <c r="AF1343" s="102">
        <v>0.99998892327589695</v>
      </c>
      <c r="AG1343" s="23">
        <v>1</v>
      </c>
      <c r="AH1343" s="23">
        <v>1</v>
      </c>
      <c r="AI1343" s="2">
        <v>95.2</v>
      </c>
      <c r="AJ1343" s="2">
        <v>92.4</v>
      </c>
      <c r="AK1343" s="2">
        <v>107.8</v>
      </c>
      <c r="AL1343" s="2">
        <v>110.4</v>
      </c>
      <c r="AM1343" s="2">
        <v>4.79</v>
      </c>
      <c r="AN1343" s="2">
        <v>3.23</v>
      </c>
      <c r="AO1343" s="2">
        <v>5.0199999999999996</v>
      </c>
      <c r="AP1343" s="2">
        <v>7.36</v>
      </c>
      <c r="AQ1343" s="2" t="s">
        <v>30</v>
      </c>
      <c r="AR1343" s="2" t="s">
        <v>30</v>
      </c>
      <c r="AS1343" s="2" t="s">
        <v>30</v>
      </c>
      <c r="AT1343" s="2" t="s">
        <v>30</v>
      </c>
      <c r="AU1343" s="2" t="s">
        <v>30</v>
      </c>
      <c r="AV1343" s="2" t="s">
        <v>30</v>
      </c>
      <c r="AW1343" s="2" t="s">
        <v>30</v>
      </c>
      <c r="AX1343" s="2" t="s">
        <v>30</v>
      </c>
      <c r="AY1343" s="2" t="s">
        <v>30</v>
      </c>
      <c r="AZ1343" s="2" t="s">
        <v>30</v>
      </c>
      <c r="BA1343" s="2" t="s">
        <v>30</v>
      </c>
      <c r="BB1343" s="2" t="s">
        <v>30</v>
      </c>
      <c r="BC1343" s="2" t="s">
        <v>40</v>
      </c>
    </row>
    <row r="1344" spans="1:55">
      <c r="A1344" s="2" t="b">
        <v>0</v>
      </c>
      <c r="B1344" s="2" t="s">
        <v>30</v>
      </c>
      <c r="C1344" s="2" t="s">
        <v>12301</v>
      </c>
      <c r="D1344" s="2" t="s">
        <v>8972</v>
      </c>
      <c r="E1344" s="2" t="s">
        <v>8973</v>
      </c>
      <c r="F1344" s="2">
        <v>0</v>
      </c>
      <c r="G1344" s="2">
        <v>22.85</v>
      </c>
      <c r="H1344" s="2">
        <v>17</v>
      </c>
      <c r="I1344" s="2">
        <v>7</v>
      </c>
      <c r="J1344" s="2">
        <v>14</v>
      </c>
      <c r="K1344" s="2">
        <v>7</v>
      </c>
      <c r="L1344" s="2">
        <v>1</v>
      </c>
      <c r="M1344" s="2">
        <v>472</v>
      </c>
      <c r="N1344" s="2">
        <v>52</v>
      </c>
      <c r="O1344" s="2">
        <v>5.72</v>
      </c>
      <c r="P1344" s="2">
        <v>38.79</v>
      </c>
      <c r="Q1344" s="2">
        <v>7</v>
      </c>
      <c r="R1344" s="2" t="s">
        <v>33</v>
      </c>
      <c r="S1344" s="2" t="s">
        <v>86</v>
      </c>
      <c r="T1344" s="2" t="s">
        <v>45</v>
      </c>
      <c r="U1344" s="2" t="s">
        <v>8974</v>
      </c>
      <c r="V1344" s="2" t="s">
        <v>8975</v>
      </c>
      <c r="W1344" s="2" t="s">
        <v>8976</v>
      </c>
      <c r="X1344" s="2" t="s">
        <v>8977</v>
      </c>
      <c r="Y1344" s="2" t="s">
        <v>4701</v>
      </c>
      <c r="Z1344" s="2">
        <v>0</v>
      </c>
      <c r="AA1344" s="22">
        <v>0.79400000000000004</v>
      </c>
      <c r="AB1344" s="22">
        <v>0.755</v>
      </c>
      <c r="AC1344" s="21">
        <v>-0.33</v>
      </c>
      <c r="AD1344" s="21">
        <v>-0.41</v>
      </c>
      <c r="AE1344" s="102">
        <v>0.63120040352321205</v>
      </c>
      <c r="AF1344" s="102">
        <v>0.433717793354508</v>
      </c>
      <c r="AG1344" s="23">
        <v>1</v>
      </c>
      <c r="AH1344" s="23">
        <v>1</v>
      </c>
      <c r="AI1344" s="2">
        <v>123.3</v>
      </c>
      <c r="AJ1344" s="2">
        <v>97.9</v>
      </c>
      <c r="AK1344" s="2">
        <v>74.3</v>
      </c>
      <c r="AL1344" s="2">
        <v>56.1</v>
      </c>
      <c r="AM1344" s="2">
        <v>2.41</v>
      </c>
      <c r="AN1344" s="2">
        <v>2.2400000000000002</v>
      </c>
      <c r="AO1344" s="2">
        <v>0.87</v>
      </c>
      <c r="AP1344" s="2">
        <v>4.07</v>
      </c>
      <c r="AQ1344" s="2" t="s">
        <v>30</v>
      </c>
      <c r="AR1344" s="2" t="s">
        <v>30</v>
      </c>
      <c r="AS1344" s="2" t="s">
        <v>30</v>
      </c>
      <c r="AT1344" s="2" t="s">
        <v>30</v>
      </c>
      <c r="AU1344" s="2" t="s">
        <v>30</v>
      </c>
      <c r="AV1344" s="2" t="s">
        <v>30</v>
      </c>
      <c r="AW1344" s="2" t="s">
        <v>30</v>
      </c>
      <c r="AX1344" s="2" t="s">
        <v>30</v>
      </c>
      <c r="AY1344" s="2" t="s">
        <v>30</v>
      </c>
      <c r="AZ1344" s="2" t="s">
        <v>30</v>
      </c>
      <c r="BA1344" s="2" t="s">
        <v>30</v>
      </c>
      <c r="BB1344" s="2" t="s">
        <v>30</v>
      </c>
      <c r="BC1344" s="2" t="s">
        <v>40</v>
      </c>
    </row>
    <row r="1345" spans="1:55">
      <c r="A1345" s="2" t="b">
        <v>0</v>
      </c>
      <c r="B1345" s="2" t="s">
        <v>30</v>
      </c>
      <c r="C1345" s="2" t="s">
        <v>12301</v>
      </c>
      <c r="D1345" s="2" t="s">
        <v>8275</v>
      </c>
      <c r="E1345" s="2" t="s">
        <v>8276</v>
      </c>
      <c r="F1345" s="2">
        <v>0</v>
      </c>
      <c r="G1345" s="2">
        <v>22.777000000000001</v>
      </c>
      <c r="H1345" s="2">
        <v>31</v>
      </c>
      <c r="I1345" s="2">
        <v>4</v>
      </c>
      <c r="J1345" s="2">
        <v>14</v>
      </c>
      <c r="K1345" s="2">
        <v>4</v>
      </c>
      <c r="L1345" s="2">
        <v>1</v>
      </c>
      <c r="M1345" s="2">
        <v>188</v>
      </c>
      <c r="N1345" s="2">
        <v>21</v>
      </c>
      <c r="O1345" s="2">
        <v>7.42</v>
      </c>
      <c r="P1345" s="2">
        <v>57.82</v>
      </c>
      <c r="Q1345" s="2">
        <v>4</v>
      </c>
      <c r="R1345" s="2" t="s">
        <v>40</v>
      </c>
      <c r="S1345" s="2" t="s">
        <v>141</v>
      </c>
      <c r="T1345" s="2" t="s">
        <v>937</v>
      </c>
      <c r="U1345" s="2" t="s">
        <v>8277</v>
      </c>
      <c r="V1345" s="2" t="s">
        <v>8278</v>
      </c>
      <c r="W1345" s="2" t="s">
        <v>8279</v>
      </c>
      <c r="X1345" s="2" t="s">
        <v>8280</v>
      </c>
      <c r="Y1345" s="2" t="s">
        <v>40</v>
      </c>
      <c r="Z1345" s="2">
        <v>0</v>
      </c>
      <c r="AA1345" s="22">
        <v>1.145</v>
      </c>
      <c r="AB1345" s="22">
        <v>1.0029999999999999</v>
      </c>
      <c r="AC1345" s="21">
        <v>0.2</v>
      </c>
      <c r="AD1345" s="21">
        <v>0</v>
      </c>
      <c r="AE1345" s="102">
        <v>0.99660339151570498</v>
      </c>
      <c r="AF1345" s="102">
        <v>0.99999993406424503</v>
      </c>
      <c r="AG1345" s="23">
        <v>1</v>
      </c>
      <c r="AH1345" s="23">
        <v>1</v>
      </c>
      <c r="AI1345" s="2">
        <v>101.9</v>
      </c>
      <c r="AJ1345" s="2">
        <v>116.7</v>
      </c>
      <c r="AK1345" s="2">
        <v>99.6</v>
      </c>
      <c r="AL1345" s="2">
        <v>99.9</v>
      </c>
      <c r="AM1345" s="2">
        <v>6.9</v>
      </c>
      <c r="AN1345" s="2">
        <v>3.79</v>
      </c>
      <c r="AO1345" s="2">
        <v>1.08</v>
      </c>
      <c r="AP1345" s="2">
        <v>3.4</v>
      </c>
      <c r="AQ1345" s="2" t="s">
        <v>30</v>
      </c>
      <c r="AR1345" s="2" t="s">
        <v>30</v>
      </c>
      <c r="AS1345" s="2" t="s">
        <v>30</v>
      </c>
      <c r="AT1345" s="2" t="s">
        <v>30</v>
      </c>
      <c r="AU1345" s="2" t="s">
        <v>30</v>
      </c>
      <c r="AV1345" s="2" t="s">
        <v>30</v>
      </c>
      <c r="AW1345" s="2" t="s">
        <v>30</v>
      </c>
      <c r="AX1345" s="2" t="s">
        <v>30</v>
      </c>
      <c r="AY1345" s="2" t="s">
        <v>30</v>
      </c>
      <c r="AZ1345" s="2" t="s">
        <v>30</v>
      </c>
      <c r="BA1345" s="2" t="s">
        <v>30</v>
      </c>
      <c r="BB1345" s="2" t="s">
        <v>30</v>
      </c>
      <c r="BC1345" s="2" t="s">
        <v>40</v>
      </c>
    </row>
    <row r="1346" spans="1:55">
      <c r="A1346" s="2" t="b">
        <v>0</v>
      </c>
      <c r="B1346" s="2" t="s">
        <v>30</v>
      </c>
      <c r="C1346" s="2" t="s">
        <v>12301</v>
      </c>
      <c r="D1346" s="2" t="s">
        <v>8197</v>
      </c>
      <c r="E1346" s="2" t="s">
        <v>8198</v>
      </c>
      <c r="F1346" s="2">
        <v>0</v>
      </c>
      <c r="G1346" s="2">
        <v>22.756</v>
      </c>
      <c r="H1346" s="2">
        <v>13</v>
      </c>
      <c r="I1346" s="2">
        <v>6</v>
      </c>
      <c r="J1346" s="2">
        <v>12</v>
      </c>
      <c r="K1346" s="2">
        <v>6</v>
      </c>
      <c r="L1346" s="2">
        <v>1</v>
      </c>
      <c r="M1346" s="2">
        <v>547</v>
      </c>
      <c r="N1346" s="2">
        <v>61.5</v>
      </c>
      <c r="O1346" s="2">
        <v>7.18</v>
      </c>
      <c r="P1346" s="2">
        <v>44.9</v>
      </c>
      <c r="Q1346" s="2">
        <v>6</v>
      </c>
      <c r="R1346" s="2" t="s">
        <v>140</v>
      </c>
      <c r="S1346" s="2" t="s">
        <v>141</v>
      </c>
      <c r="T1346" s="2" t="s">
        <v>2498</v>
      </c>
      <c r="U1346" s="2" t="s">
        <v>8199</v>
      </c>
      <c r="V1346" s="2" t="s">
        <v>8200</v>
      </c>
      <c r="W1346" s="2" t="s">
        <v>8201</v>
      </c>
      <c r="X1346" s="2" t="s">
        <v>8202</v>
      </c>
      <c r="Y1346" s="2" t="s">
        <v>1180</v>
      </c>
      <c r="Z1346" s="2">
        <v>0</v>
      </c>
      <c r="AA1346" s="22">
        <v>0.77200000000000002</v>
      </c>
      <c r="AB1346" s="22">
        <v>0.81799999999999995</v>
      </c>
      <c r="AC1346" s="21">
        <v>-0.37</v>
      </c>
      <c r="AD1346" s="21">
        <v>-0.28999999999999998</v>
      </c>
      <c r="AE1346" s="102">
        <v>0.999584621359206</v>
      </c>
      <c r="AF1346" s="102">
        <v>0.99974558215951204</v>
      </c>
      <c r="AG1346" s="23">
        <v>1</v>
      </c>
      <c r="AH1346" s="23">
        <v>1</v>
      </c>
      <c r="AI1346" s="2">
        <v>113.1</v>
      </c>
      <c r="AJ1346" s="2">
        <v>87.3</v>
      </c>
      <c r="AK1346" s="2">
        <v>112.1</v>
      </c>
      <c r="AL1346" s="2">
        <v>91.7</v>
      </c>
      <c r="AM1346" s="2">
        <v>8.39</v>
      </c>
      <c r="AN1346" s="2">
        <v>2.54</v>
      </c>
      <c r="AO1346" s="2">
        <v>3.95</v>
      </c>
      <c r="AP1346" s="2">
        <v>7.3</v>
      </c>
      <c r="AQ1346" s="2" t="s">
        <v>30</v>
      </c>
      <c r="AR1346" s="2" t="s">
        <v>30</v>
      </c>
      <c r="AS1346" s="2" t="s">
        <v>30</v>
      </c>
      <c r="AT1346" s="2" t="s">
        <v>30</v>
      </c>
      <c r="AU1346" s="2" t="s">
        <v>30</v>
      </c>
      <c r="AV1346" s="2" t="s">
        <v>30</v>
      </c>
      <c r="AW1346" s="2" t="s">
        <v>30</v>
      </c>
      <c r="AX1346" s="2" t="s">
        <v>30</v>
      </c>
      <c r="AY1346" s="2" t="s">
        <v>30</v>
      </c>
      <c r="AZ1346" s="2" t="s">
        <v>30</v>
      </c>
      <c r="BA1346" s="2" t="s">
        <v>30</v>
      </c>
      <c r="BB1346" s="2" t="s">
        <v>30</v>
      </c>
      <c r="BC1346" s="2" t="s">
        <v>40</v>
      </c>
    </row>
    <row r="1347" spans="1:55">
      <c r="A1347" s="2" t="b">
        <v>0</v>
      </c>
      <c r="B1347" s="2" t="s">
        <v>30</v>
      </c>
      <c r="C1347" s="2" t="s">
        <v>12301</v>
      </c>
      <c r="D1347" s="2" t="s">
        <v>7876</v>
      </c>
      <c r="E1347" s="2" t="s">
        <v>7877</v>
      </c>
      <c r="F1347" s="2">
        <v>0</v>
      </c>
      <c r="G1347" s="2">
        <v>22.716999999999999</v>
      </c>
      <c r="H1347" s="2">
        <v>42</v>
      </c>
      <c r="I1347" s="2">
        <v>2</v>
      </c>
      <c r="J1347" s="2">
        <v>18</v>
      </c>
      <c r="K1347" s="2">
        <v>2</v>
      </c>
      <c r="L1347" s="2">
        <v>1</v>
      </c>
      <c r="M1347" s="2">
        <v>74</v>
      </c>
      <c r="N1347" s="2">
        <v>8</v>
      </c>
      <c r="O1347" s="2">
        <v>6.25</v>
      </c>
      <c r="P1347" s="2">
        <v>62.79</v>
      </c>
      <c r="Q1347" s="2">
        <v>2</v>
      </c>
      <c r="R1347" s="2" t="s">
        <v>832</v>
      </c>
      <c r="S1347" s="2" t="s">
        <v>34</v>
      </c>
      <c r="T1347" s="2" t="s">
        <v>952</v>
      </c>
      <c r="U1347" s="2" t="s">
        <v>3740</v>
      </c>
      <c r="V1347" s="2" t="s">
        <v>7878</v>
      </c>
      <c r="W1347" s="2" t="s">
        <v>7879</v>
      </c>
      <c r="X1347" s="2" t="s">
        <v>7880</v>
      </c>
      <c r="Y1347" s="2" t="s">
        <v>40</v>
      </c>
      <c r="Z1347" s="2">
        <v>0</v>
      </c>
      <c r="AA1347" s="22">
        <v>0.68200000000000005</v>
      </c>
      <c r="AB1347" s="22">
        <v>0.73</v>
      </c>
      <c r="AC1347" s="21">
        <v>-0.55000000000000004</v>
      </c>
      <c r="AD1347" s="21">
        <v>-0.45</v>
      </c>
      <c r="AE1347" s="102">
        <v>0.18989531586605601</v>
      </c>
      <c r="AF1347" s="102">
        <v>0.31501245948491002</v>
      </c>
      <c r="AG1347" s="23">
        <v>0.85769384332835397</v>
      </c>
      <c r="AH1347" s="23">
        <v>1</v>
      </c>
      <c r="AI1347" s="2">
        <v>124.7</v>
      </c>
      <c r="AJ1347" s="2">
        <v>85</v>
      </c>
      <c r="AK1347" s="2">
        <v>118.4</v>
      </c>
      <c r="AL1347" s="2">
        <v>86.4</v>
      </c>
      <c r="AM1347" s="2">
        <v>4.62</v>
      </c>
      <c r="AN1347" s="2">
        <v>7.68</v>
      </c>
      <c r="AO1347" s="2">
        <v>6.15</v>
      </c>
      <c r="AP1347" s="2">
        <v>4.7</v>
      </c>
      <c r="AQ1347" s="2" t="s">
        <v>30</v>
      </c>
      <c r="AR1347" s="2" t="s">
        <v>30</v>
      </c>
      <c r="AS1347" s="2" t="s">
        <v>30</v>
      </c>
      <c r="AT1347" s="2" t="s">
        <v>30</v>
      </c>
      <c r="AU1347" s="2" t="s">
        <v>30</v>
      </c>
      <c r="AV1347" s="2" t="s">
        <v>30</v>
      </c>
      <c r="AW1347" s="2" t="s">
        <v>30</v>
      </c>
      <c r="AX1347" s="2" t="s">
        <v>30</v>
      </c>
      <c r="AY1347" s="2" t="s">
        <v>30</v>
      </c>
      <c r="AZ1347" s="2" t="s">
        <v>30</v>
      </c>
      <c r="BA1347" s="2" t="s">
        <v>30</v>
      </c>
      <c r="BB1347" s="2" t="s">
        <v>30</v>
      </c>
      <c r="BC1347" s="2" t="s">
        <v>40</v>
      </c>
    </row>
    <row r="1348" spans="1:55">
      <c r="A1348" s="2" t="b">
        <v>0</v>
      </c>
      <c r="B1348" s="2" t="s">
        <v>30</v>
      </c>
      <c r="C1348" s="2" t="s">
        <v>12301</v>
      </c>
      <c r="D1348" s="2" t="s">
        <v>8518</v>
      </c>
      <c r="E1348" s="2" t="s">
        <v>8519</v>
      </c>
      <c r="F1348" s="2">
        <v>0</v>
      </c>
      <c r="G1348" s="2">
        <v>22.672999999999998</v>
      </c>
      <c r="H1348" s="2">
        <v>26</v>
      </c>
      <c r="I1348" s="2">
        <v>3</v>
      </c>
      <c r="J1348" s="2">
        <v>6</v>
      </c>
      <c r="K1348" s="2">
        <v>3</v>
      </c>
      <c r="L1348" s="2">
        <v>1</v>
      </c>
      <c r="M1348" s="2">
        <v>277</v>
      </c>
      <c r="N1348" s="2">
        <v>31</v>
      </c>
      <c r="O1348" s="2">
        <v>4.97</v>
      </c>
      <c r="P1348" s="2">
        <v>33.04</v>
      </c>
      <c r="Q1348" s="2">
        <v>3</v>
      </c>
      <c r="R1348" s="2" t="s">
        <v>95</v>
      </c>
      <c r="S1348" s="2" t="s">
        <v>86</v>
      </c>
      <c r="T1348" s="2" t="s">
        <v>158</v>
      </c>
      <c r="U1348" s="2" t="s">
        <v>8520</v>
      </c>
      <c r="V1348" s="2" t="s">
        <v>8521</v>
      </c>
      <c r="W1348" s="2" t="s">
        <v>8522</v>
      </c>
      <c r="X1348" s="2" t="s">
        <v>8523</v>
      </c>
      <c r="Y1348" s="2" t="s">
        <v>40</v>
      </c>
      <c r="Z1348" s="2">
        <v>0</v>
      </c>
      <c r="AA1348" s="22" t="s">
        <v>40</v>
      </c>
      <c r="AB1348" s="22" t="s">
        <v>40</v>
      </c>
      <c r="AC1348" s="21" t="s">
        <v>40</v>
      </c>
      <c r="AD1348" s="21" t="s">
        <v>40</v>
      </c>
      <c r="AE1348" s="102" t="s">
        <v>40</v>
      </c>
      <c r="AF1348" s="102" t="s">
        <v>40</v>
      </c>
      <c r="AG1348" s="23" t="s">
        <v>40</v>
      </c>
      <c r="AH1348" s="23" t="s">
        <v>40</v>
      </c>
      <c r="AI1348" s="2" t="s">
        <v>40</v>
      </c>
      <c r="AJ1348" s="2" t="s">
        <v>40</v>
      </c>
      <c r="AK1348" s="2" t="s">
        <v>40</v>
      </c>
      <c r="AL1348" s="2" t="s">
        <v>40</v>
      </c>
      <c r="AM1348" s="2" t="s">
        <v>40</v>
      </c>
      <c r="AN1348" s="2" t="s">
        <v>40</v>
      </c>
      <c r="AO1348" s="2" t="s">
        <v>40</v>
      </c>
      <c r="AP1348" s="2" t="s">
        <v>40</v>
      </c>
      <c r="AQ1348" s="2" t="s">
        <v>30</v>
      </c>
      <c r="AR1348" s="2" t="s">
        <v>30</v>
      </c>
      <c r="AS1348" s="2" t="s">
        <v>12300</v>
      </c>
      <c r="AT1348" s="2" t="s">
        <v>30</v>
      </c>
      <c r="AU1348" s="2" t="s">
        <v>30</v>
      </c>
      <c r="AV1348" s="2" t="s">
        <v>12300</v>
      </c>
      <c r="AW1348" s="2" t="s">
        <v>30</v>
      </c>
      <c r="AX1348" s="2" t="s">
        <v>30</v>
      </c>
      <c r="AY1348" s="2" t="s">
        <v>12300</v>
      </c>
      <c r="AZ1348" s="2" t="s">
        <v>30</v>
      </c>
      <c r="BA1348" s="2" t="s">
        <v>30</v>
      </c>
      <c r="BB1348" s="2" t="s">
        <v>12300</v>
      </c>
      <c r="BC1348" s="2" t="s">
        <v>40</v>
      </c>
    </row>
    <row r="1349" spans="1:55">
      <c r="A1349" s="2" t="b">
        <v>0</v>
      </c>
      <c r="B1349" s="2" t="s">
        <v>30</v>
      </c>
      <c r="C1349" s="2" t="s">
        <v>12301</v>
      </c>
      <c r="D1349" s="2" t="s">
        <v>8966</v>
      </c>
      <c r="E1349" s="2" t="s">
        <v>8967</v>
      </c>
      <c r="F1349" s="2">
        <v>0</v>
      </c>
      <c r="G1349" s="2">
        <v>22.670999999999999</v>
      </c>
      <c r="H1349" s="2">
        <v>28</v>
      </c>
      <c r="I1349" s="2">
        <v>6</v>
      </c>
      <c r="J1349" s="2">
        <v>10</v>
      </c>
      <c r="K1349" s="2">
        <v>6</v>
      </c>
      <c r="L1349" s="2">
        <v>1</v>
      </c>
      <c r="M1349" s="2">
        <v>328</v>
      </c>
      <c r="N1349" s="2">
        <v>35.6</v>
      </c>
      <c r="O1349" s="2">
        <v>8.5399999999999991</v>
      </c>
      <c r="P1349" s="2">
        <v>42.5</v>
      </c>
      <c r="Q1349" s="2">
        <v>6</v>
      </c>
      <c r="R1349" s="2" t="s">
        <v>33</v>
      </c>
      <c r="S1349" s="2" t="s">
        <v>141</v>
      </c>
      <c r="T1349" s="2" t="s">
        <v>214</v>
      </c>
      <c r="U1349" s="2" t="s">
        <v>8968</v>
      </c>
      <c r="V1349" s="2" t="s">
        <v>8969</v>
      </c>
      <c r="W1349" s="2" t="s">
        <v>8970</v>
      </c>
      <c r="X1349" s="2" t="s">
        <v>8971</v>
      </c>
      <c r="Y1349" s="2" t="s">
        <v>1251</v>
      </c>
      <c r="Z1349" s="2">
        <v>0</v>
      </c>
      <c r="AA1349" s="22">
        <v>1.23</v>
      </c>
      <c r="AB1349" s="22">
        <v>1.3240000000000001</v>
      </c>
      <c r="AC1349" s="21">
        <v>0.3</v>
      </c>
      <c r="AD1349" s="21">
        <v>0.4</v>
      </c>
      <c r="AE1349" s="102">
        <v>0.99615630130177502</v>
      </c>
      <c r="AF1349" s="102">
        <v>0.97823390809458699</v>
      </c>
      <c r="AG1349" s="23">
        <v>1</v>
      </c>
      <c r="AH1349" s="23">
        <v>1</v>
      </c>
      <c r="AI1349" s="2">
        <v>94.8</v>
      </c>
      <c r="AJ1349" s="2">
        <v>116.6</v>
      </c>
      <c r="AK1349" s="2">
        <v>87.3</v>
      </c>
      <c r="AL1349" s="2">
        <v>115.6</v>
      </c>
      <c r="AM1349" s="2">
        <v>11.66</v>
      </c>
      <c r="AN1349" s="2">
        <v>6.1</v>
      </c>
      <c r="AO1349" s="2">
        <v>1.71</v>
      </c>
      <c r="AP1349" s="2">
        <v>22.46</v>
      </c>
      <c r="AQ1349" s="2" t="s">
        <v>30</v>
      </c>
      <c r="AR1349" s="2" t="s">
        <v>30</v>
      </c>
      <c r="AS1349" s="2" t="s">
        <v>30</v>
      </c>
      <c r="AT1349" s="2" t="s">
        <v>30</v>
      </c>
      <c r="AU1349" s="2" t="s">
        <v>30</v>
      </c>
      <c r="AV1349" s="2" t="s">
        <v>30</v>
      </c>
      <c r="AW1349" s="2" t="s">
        <v>30</v>
      </c>
      <c r="AX1349" s="2" t="s">
        <v>30</v>
      </c>
      <c r="AY1349" s="2" t="s">
        <v>30</v>
      </c>
      <c r="AZ1349" s="2" t="s">
        <v>30</v>
      </c>
      <c r="BA1349" s="2" t="s">
        <v>30</v>
      </c>
      <c r="BB1349" s="2" t="s">
        <v>30</v>
      </c>
      <c r="BC1349" s="2" t="s">
        <v>40</v>
      </c>
    </row>
    <row r="1350" spans="1:55">
      <c r="A1350" s="2" t="b">
        <v>0</v>
      </c>
      <c r="B1350" s="2" t="s">
        <v>30</v>
      </c>
      <c r="C1350" s="2" t="s">
        <v>12301</v>
      </c>
      <c r="D1350" s="2" t="s">
        <v>8574</v>
      </c>
      <c r="E1350" s="2" t="s">
        <v>8575</v>
      </c>
      <c r="F1350" s="2">
        <v>0</v>
      </c>
      <c r="G1350" s="2">
        <v>22.655000000000001</v>
      </c>
      <c r="H1350" s="2">
        <v>14</v>
      </c>
      <c r="I1350" s="2">
        <v>6</v>
      </c>
      <c r="J1350" s="2">
        <v>12</v>
      </c>
      <c r="K1350" s="2">
        <v>6</v>
      </c>
      <c r="L1350" s="2">
        <v>1</v>
      </c>
      <c r="M1350" s="2">
        <v>479</v>
      </c>
      <c r="N1350" s="2">
        <v>53.2</v>
      </c>
      <c r="O1350" s="2">
        <v>5.64</v>
      </c>
      <c r="P1350" s="2">
        <v>41.89</v>
      </c>
      <c r="Q1350" s="2">
        <v>6</v>
      </c>
      <c r="R1350" s="2" t="s">
        <v>33</v>
      </c>
      <c r="S1350" s="2" t="s">
        <v>314</v>
      </c>
      <c r="T1350" s="2" t="s">
        <v>3304</v>
      </c>
      <c r="U1350" s="2" t="s">
        <v>8576</v>
      </c>
      <c r="V1350" s="2" t="s">
        <v>8577</v>
      </c>
      <c r="W1350" s="2" t="s">
        <v>8578</v>
      </c>
      <c r="X1350" s="2" t="s">
        <v>8579</v>
      </c>
      <c r="Y1350" s="2" t="s">
        <v>40</v>
      </c>
      <c r="Z1350" s="2">
        <v>0</v>
      </c>
      <c r="AA1350" s="22">
        <v>0.97799999999999998</v>
      </c>
      <c r="AB1350" s="22">
        <v>0.94899999999999995</v>
      </c>
      <c r="AC1350" s="21">
        <v>-0.03</v>
      </c>
      <c r="AD1350" s="21">
        <v>-7.0000000000000007E-2</v>
      </c>
      <c r="AE1350" s="102">
        <v>0.99999990062173105</v>
      </c>
      <c r="AF1350" s="102">
        <v>0.99999249037388105</v>
      </c>
      <c r="AG1350" s="23">
        <v>1</v>
      </c>
      <c r="AH1350" s="23">
        <v>1</v>
      </c>
      <c r="AI1350" s="2">
        <v>104.7</v>
      </c>
      <c r="AJ1350" s="2">
        <v>102.5</v>
      </c>
      <c r="AK1350" s="2">
        <v>106.8</v>
      </c>
      <c r="AL1350" s="2">
        <v>101.4</v>
      </c>
      <c r="AM1350" s="2">
        <v>0.26</v>
      </c>
      <c r="AN1350" s="2">
        <v>2.3199999999999998</v>
      </c>
      <c r="AO1350" s="2">
        <v>6.66</v>
      </c>
      <c r="AP1350" s="2">
        <v>0.14000000000000001</v>
      </c>
      <c r="AQ1350" s="2" t="s">
        <v>30</v>
      </c>
      <c r="AR1350" s="2" t="s">
        <v>30</v>
      </c>
      <c r="AS1350" s="2" t="s">
        <v>30</v>
      </c>
      <c r="AT1350" s="2" t="s">
        <v>30</v>
      </c>
      <c r="AU1350" s="2" t="s">
        <v>30</v>
      </c>
      <c r="AV1350" s="2" t="s">
        <v>30</v>
      </c>
      <c r="AW1350" s="2" t="s">
        <v>30</v>
      </c>
      <c r="AX1350" s="2" t="s">
        <v>30</v>
      </c>
      <c r="AY1350" s="2" t="s">
        <v>30</v>
      </c>
      <c r="AZ1350" s="2" t="s">
        <v>30</v>
      </c>
      <c r="BA1350" s="2" t="s">
        <v>30</v>
      </c>
      <c r="BB1350" s="2" t="s">
        <v>30</v>
      </c>
      <c r="BC1350" s="2" t="s">
        <v>40</v>
      </c>
    </row>
    <row r="1351" spans="1:55">
      <c r="A1351" s="2" t="b">
        <v>0</v>
      </c>
      <c r="B1351" s="2" t="s">
        <v>30</v>
      </c>
      <c r="C1351" s="2" t="s">
        <v>12301</v>
      </c>
      <c r="D1351" s="2" t="s">
        <v>7807</v>
      </c>
      <c r="E1351" s="2" t="s">
        <v>7808</v>
      </c>
      <c r="F1351" s="2">
        <v>0</v>
      </c>
      <c r="G1351" s="2">
        <v>22.55</v>
      </c>
      <c r="H1351" s="2">
        <v>25</v>
      </c>
      <c r="I1351" s="2">
        <v>5</v>
      </c>
      <c r="J1351" s="2">
        <v>18</v>
      </c>
      <c r="K1351" s="2">
        <v>5</v>
      </c>
      <c r="L1351" s="2">
        <v>1</v>
      </c>
      <c r="M1351" s="2">
        <v>196</v>
      </c>
      <c r="N1351" s="2">
        <v>22</v>
      </c>
      <c r="O1351" s="2">
        <v>6.54</v>
      </c>
      <c r="P1351" s="2">
        <v>75.349999999999994</v>
      </c>
      <c r="Q1351" s="2">
        <v>5</v>
      </c>
      <c r="R1351" s="2" t="s">
        <v>33</v>
      </c>
      <c r="S1351" s="2" t="s">
        <v>314</v>
      </c>
      <c r="T1351" s="2" t="s">
        <v>214</v>
      </c>
      <c r="U1351" s="2" t="s">
        <v>7809</v>
      </c>
      <c r="V1351" s="2" t="s">
        <v>7810</v>
      </c>
      <c r="W1351" s="2" t="s">
        <v>7811</v>
      </c>
      <c r="X1351" s="2" t="s">
        <v>7812</v>
      </c>
      <c r="Y1351" s="2" t="s">
        <v>7813</v>
      </c>
      <c r="Z1351" s="2">
        <v>0</v>
      </c>
      <c r="AA1351" s="22">
        <v>1.1759999999999999</v>
      </c>
      <c r="AB1351" s="22">
        <v>1.298</v>
      </c>
      <c r="AC1351" s="21">
        <v>0.23</v>
      </c>
      <c r="AD1351" s="21">
        <v>0.38</v>
      </c>
      <c r="AE1351" s="102">
        <v>0.59559687106081705</v>
      </c>
      <c r="AF1351" s="102">
        <v>0.20480898189791799</v>
      </c>
      <c r="AG1351" s="23">
        <v>1</v>
      </c>
      <c r="AH1351" s="23">
        <v>0.78807837456460605</v>
      </c>
      <c r="AI1351" s="2">
        <v>102.4</v>
      </c>
      <c r="AJ1351" s="2">
        <v>120.4</v>
      </c>
      <c r="AK1351" s="2">
        <v>89.8</v>
      </c>
      <c r="AL1351" s="2">
        <v>116.5</v>
      </c>
      <c r="AM1351" s="2">
        <v>6.26</v>
      </c>
      <c r="AN1351" s="2">
        <v>1.26</v>
      </c>
      <c r="AO1351" s="2">
        <v>2.78</v>
      </c>
      <c r="AP1351" s="2">
        <v>1.91</v>
      </c>
      <c r="AQ1351" s="2" t="s">
        <v>30</v>
      </c>
      <c r="AR1351" s="2" t="s">
        <v>30</v>
      </c>
      <c r="AS1351" s="2" t="s">
        <v>30</v>
      </c>
      <c r="AT1351" s="2" t="s">
        <v>30</v>
      </c>
      <c r="AU1351" s="2" t="s">
        <v>30</v>
      </c>
      <c r="AV1351" s="2" t="s">
        <v>30</v>
      </c>
      <c r="AW1351" s="2" t="s">
        <v>30</v>
      </c>
      <c r="AX1351" s="2" t="s">
        <v>30</v>
      </c>
      <c r="AY1351" s="2" t="s">
        <v>30</v>
      </c>
      <c r="AZ1351" s="2" t="s">
        <v>30</v>
      </c>
      <c r="BA1351" s="2" t="s">
        <v>30</v>
      </c>
      <c r="BB1351" s="2" t="s">
        <v>30</v>
      </c>
      <c r="BC1351" s="2" t="s">
        <v>40</v>
      </c>
    </row>
    <row r="1352" spans="1:55">
      <c r="A1352" s="2" t="b">
        <v>0</v>
      </c>
      <c r="B1352" s="2" t="s">
        <v>30</v>
      </c>
      <c r="C1352" s="2" t="s">
        <v>12301</v>
      </c>
      <c r="D1352" s="2" t="s">
        <v>8172</v>
      </c>
      <c r="E1352" s="2" t="s">
        <v>8173</v>
      </c>
      <c r="F1352" s="2">
        <v>0</v>
      </c>
      <c r="G1352" s="2">
        <v>22.484999999999999</v>
      </c>
      <c r="H1352" s="2">
        <v>41</v>
      </c>
      <c r="I1352" s="2">
        <v>4</v>
      </c>
      <c r="J1352" s="2">
        <v>22</v>
      </c>
      <c r="K1352" s="2">
        <v>4</v>
      </c>
      <c r="L1352" s="2">
        <v>1</v>
      </c>
      <c r="M1352" s="2">
        <v>122</v>
      </c>
      <c r="N1352" s="2">
        <v>13.6</v>
      </c>
      <c r="O1352" s="2">
        <v>4.7699999999999996</v>
      </c>
      <c r="P1352" s="2">
        <v>98.92</v>
      </c>
      <c r="Q1352" s="2">
        <v>4</v>
      </c>
      <c r="R1352" s="2" t="s">
        <v>33</v>
      </c>
      <c r="S1352" s="2" t="s">
        <v>40</v>
      </c>
      <c r="T1352" s="2" t="s">
        <v>151</v>
      </c>
      <c r="U1352" s="2" t="s">
        <v>5328</v>
      </c>
      <c r="V1352" s="2" t="s">
        <v>8174</v>
      </c>
      <c r="W1352" s="2" t="s">
        <v>8175</v>
      </c>
      <c r="X1352" s="2" t="s">
        <v>8176</v>
      </c>
      <c r="Y1352" s="2" t="s">
        <v>3109</v>
      </c>
      <c r="Z1352" s="2">
        <v>0</v>
      </c>
      <c r="AA1352" s="22">
        <v>0.504</v>
      </c>
      <c r="AB1352" s="22">
        <v>0.53700000000000003</v>
      </c>
      <c r="AC1352" s="21">
        <v>-0.99</v>
      </c>
      <c r="AD1352" s="21">
        <v>-0.9</v>
      </c>
      <c r="AE1352" s="102">
        <v>0.394018474963855</v>
      </c>
      <c r="AF1352" s="102">
        <v>0.49628897816796902</v>
      </c>
      <c r="AG1352" s="23">
        <v>1</v>
      </c>
      <c r="AH1352" s="23">
        <v>1</v>
      </c>
      <c r="AI1352" s="2">
        <v>137</v>
      </c>
      <c r="AJ1352" s="2">
        <v>69</v>
      </c>
      <c r="AK1352" s="2">
        <v>130.6</v>
      </c>
      <c r="AL1352" s="2">
        <v>70.099999999999994</v>
      </c>
      <c r="AM1352" s="2">
        <v>3.31</v>
      </c>
      <c r="AN1352" s="2">
        <v>4.58</v>
      </c>
      <c r="AO1352" s="2">
        <v>1.59</v>
      </c>
      <c r="AP1352" s="2">
        <v>6.18</v>
      </c>
      <c r="AQ1352" s="2" t="s">
        <v>30</v>
      </c>
      <c r="AR1352" s="2" t="s">
        <v>30</v>
      </c>
      <c r="AS1352" s="2" t="s">
        <v>30</v>
      </c>
      <c r="AT1352" s="2" t="s">
        <v>30</v>
      </c>
      <c r="AU1352" s="2" t="s">
        <v>30</v>
      </c>
      <c r="AV1352" s="2" t="s">
        <v>30</v>
      </c>
      <c r="AW1352" s="2" t="s">
        <v>30</v>
      </c>
      <c r="AX1352" s="2" t="s">
        <v>30</v>
      </c>
      <c r="AY1352" s="2" t="s">
        <v>30</v>
      </c>
      <c r="AZ1352" s="2" t="s">
        <v>30</v>
      </c>
      <c r="BA1352" s="2" t="s">
        <v>30</v>
      </c>
      <c r="BB1352" s="2" t="s">
        <v>30</v>
      </c>
      <c r="BC1352" s="2" t="s">
        <v>40</v>
      </c>
    </row>
    <row r="1353" spans="1:55">
      <c r="A1353" s="2" t="b">
        <v>0</v>
      </c>
      <c r="B1353" s="2" t="s">
        <v>30</v>
      </c>
      <c r="C1353" s="2" t="s">
        <v>12301</v>
      </c>
      <c r="D1353" s="2" t="s">
        <v>8177</v>
      </c>
      <c r="E1353" s="2" t="s">
        <v>8178</v>
      </c>
      <c r="F1353" s="2">
        <v>0</v>
      </c>
      <c r="G1353" s="2">
        <v>22.481999999999999</v>
      </c>
      <c r="H1353" s="2">
        <v>13</v>
      </c>
      <c r="I1353" s="2">
        <v>5</v>
      </c>
      <c r="J1353" s="2">
        <v>17</v>
      </c>
      <c r="K1353" s="2">
        <v>5</v>
      </c>
      <c r="L1353" s="2">
        <v>1</v>
      </c>
      <c r="M1353" s="2">
        <v>406</v>
      </c>
      <c r="N1353" s="2">
        <v>44.5</v>
      </c>
      <c r="O1353" s="2">
        <v>7.36</v>
      </c>
      <c r="P1353" s="2">
        <v>56.18</v>
      </c>
      <c r="Q1353" s="2">
        <v>5</v>
      </c>
      <c r="R1353" s="2" t="s">
        <v>85</v>
      </c>
      <c r="S1353" s="2" t="s">
        <v>40</v>
      </c>
      <c r="T1353" s="2" t="s">
        <v>2111</v>
      </c>
      <c r="U1353" s="2" t="s">
        <v>8179</v>
      </c>
      <c r="V1353" s="2" t="s">
        <v>8180</v>
      </c>
      <c r="W1353" s="2" t="s">
        <v>8181</v>
      </c>
      <c r="X1353" s="2" t="s">
        <v>8182</v>
      </c>
      <c r="Y1353" s="2" t="s">
        <v>40</v>
      </c>
      <c r="Z1353" s="2">
        <v>0</v>
      </c>
      <c r="AA1353" s="22">
        <v>0.61399999999999999</v>
      </c>
      <c r="AB1353" s="22">
        <v>0.59399999999999997</v>
      </c>
      <c r="AC1353" s="21">
        <v>-0.7</v>
      </c>
      <c r="AD1353" s="21">
        <v>-0.75</v>
      </c>
      <c r="AE1353" s="102">
        <v>0.80000675080582195</v>
      </c>
      <c r="AF1353" s="102">
        <v>0.74748614574232197</v>
      </c>
      <c r="AG1353" s="23">
        <v>1</v>
      </c>
      <c r="AH1353" s="23">
        <v>1</v>
      </c>
      <c r="AI1353" s="2">
        <v>125.5</v>
      </c>
      <c r="AJ1353" s="2">
        <v>77.099999999999994</v>
      </c>
      <c r="AK1353" s="2">
        <v>126.9</v>
      </c>
      <c r="AL1353" s="2">
        <v>75.3</v>
      </c>
      <c r="AM1353" s="2">
        <v>5.68</v>
      </c>
      <c r="AN1353" s="2">
        <v>8.43</v>
      </c>
      <c r="AO1353" s="2">
        <v>7.76</v>
      </c>
      <c r="AP1353" s="2">
        <v>13.74</v>
      </c>
      <c r="AQ1353" s="2" t="s">
        <v>30</v>
      </c>
      <c r="AR1353" s="2" t="s">
        <v>30</v>
      </c>
      <c r="AS1353" s="2" t="s">
        <v>30</v>
      </c>
      <c r="AT1353" s="2" t="s">
        <v>30</v>
      </c>
      <c r="AU1353" s="2" t="s">
        <v>30</v>
      </c>
      <c r="AV1353" s="2" t="s">
        <v>30</v>
      </c>
      <c r="AW1353" s="2" t="s">
        <v>30</v>
      </c>
      <c r="AX1353" s="2" t="s">
        <v>30</v>
      </c>
      <c r="AY1353" s="2" t="s">
        <v>30</v>
      </c>
      <c r="AZ1353" s="2" t="s">
        <v>30</v>
      </c>
      <c r="BA1353" s="2" t="s">
        <v>30</v>
      </c>
      <c r="BB1353" s="2" t="s">
        <v>30</v>
      </c>
      <c r="BC1353" s="2" t="s">
        <v>40</v>
      </c>
    </row>
    <row r="1354" spans="1:55">
      <c r="A1354" s="2" t="b">
        <v>0</v>
      </c>
      <c r="B1354" s="2" t="s">
        <v>30</v>
      </c>
      <c r="C1354" s="2" t="s">
        <v>12301</v>
      </c>
      <c r="D1354" s="2" t="s">
        <v>8996</v>
      </c>
      <c r="E1354" s="2" t="s">
        <v>8997</v>
      </c>
      <c r="F1354" s="2">
        <v>0</v>
      </c>
      <c r="G1354" s="2">
        <v>22.465</v>
      </c>
      <c r="H1354" s="2">
        <v>26</v>
      </c>
      <c r="I1354" s="2">
        <v>5</v>
      </c>
      <c r="J1354" s="2">
        <v>13</v>
      </c>
      <c r="K1354" s="2">
        <v>5</v>
      </c>
      <c r="L1354" s="2">
        <v>1</v>
      </c>
      <c r="M1354" s="2">
        <v>206</v>
      </c>
      <c r="N1354" s="2">
        <v>21.9</v>
      </c>
      <c r="O1354" s="2">
        <v>7.11</v>
      </c>
      <c r="P1354" s="2">
        <v>48.59</v>
      </c>
      <c r="Q1354" s="2">
        <v>5</v>
      </c>
      <c r="R1354" s="2" t="s">
        <v>186</v>
      </c>
      <c r="S1354" s="2" t="s">
        <v>141</v>
      </c>
      <c r="T1354" s="2" t="s">
        <v>4560</v>
      </c>
      <c r="U1354" s="2" t="s">
        <v>8998</v>
      </c>
      <c r="V1354" s="2" t="s">
        <v>8999</v>
      </c>
      <c r="W1354" s="2" t="s">
        <v>9000</v>
      </c>
      <c r="X1354" s="2" t="s">
        <v>9001</v>
      </c>
      <c r="Y1354" s="2" t="s">
        <v>40</v>
      </c>
      <c r="Z1354" s="2">
        <v>0</v>
      </c>
      <c r="AA1354" s="22">
        <v>1.105</v>
      </c>
      <c r="AB1354" s="22">
        <v>1.21</v>
      </c>
      <c r="AC1354" s="21">
        <v>0.14000000000000001</v>
      </c>
      <c r="AD1354" s="21">
        <v>0.27</v>
      </c>
      <c r="AE1354" s="102">
        <v>0.99916058171953903</v>
      </c>
      <c r="AF1354" s="102">
        <v>0.988405762545155</v>
      </c>
      <c r="AG1354" s="23">
        <v>1</v>
      </c>
      <c r="AH1354" s="23">
        <v>1</v>
      </c>
      <c r="AI1354" s="2">
        <v>95</v>
      </c>
      <c r="AJ1354" s="2">
        <v>105.1</v>
      </c>
      <c r="AK1354" s="2">
        <v>90.8</v>
      </c>
      <c r="AL1354" s="2">
        <v>109.8</v>
      </c>
      <c r="AM1354" s="2">
        <v>3.21</v>
      </c>
      <c r="AN1354" s="2">
        <v>2.92</v>
      </c>
      <c r="AO1354" s="2">
        <v>3.17</v>
      </c>
      <c r="AP1354" s="2">
        <v>1.26</v>
      </c>
      <c r="AQ1354" s="2" t="s">
        <v>30</v>
      </c>
      <c r="AR1354" s="2" t="s">
        <v>30</v>
      </c>
      <c r="AS1354" s="2" t="s">
        <v>30</v>
      </c>
      <c r="AT1354" s="2" t="s">
        <v>30</v>
      </c>
      <c r="AU1354" s="2" t="s">
        <v>30</v>
      </c>
      <c r="AV1354" s="2" t="s">
        <v>30</v>
      </c>
      <c r="AW1354" s="2" t="s">
        <v>30</v>
      </c>
      <c r="AX1354" s="2" t="s">
        <v>30</v>
      </c>
      <c r="AY1354" s="2" t="s">
        <v>30</v>
      </c>
      <c r="AZ1354" s="2" t="s">
        <v>30</v>
      </c>
      <c r="BA1354" s="2" t="s">
        <v>30</v>
      </c>
      <c r="BB1354" s="2" t="s">
        <v>30</v>
      </c>
      <c r="BC1354" s="2" t="s">
        <v>40</v>
      </c>
    </row>
    <row r="1355" spans="1:55">
      <c r="A1355" s="2" t="b">
        <v>0</v>
      </c>
      <c r="B1355" s="2" t="s">
        <v>30</v>
      </c>
      <c r="C1355" s="2" t="s">
        <v>12301</v>
      </c>
      <c r="D1355" s="2" t="s">
        <v>9550</v>
      </c>
      <c r="E1355" s="2" t="s">
        <v>9551</v>
      </c>
      <c r="F1355" s="2">
        <v>0</v>
      </c>
      <c r="G1355" s="2">
        <v>22.437999999999999</v>
      </c>
      <c r="H1355" s="2">
        <v>34</v>
      </c>
      <c r="I1355" s="2">
        <v>6</v>
      </c>
      <c r="J1355" s="2">
        <v>10</v>
      </c>
      <c r="K1355" s="2">
        <v>6</v>
      </c>
      <c r="L1355" s="2">
        <v>1</v>
      </c>
      <c r="M1355" s="2">
        <v>208</v>
      </c>
      <c r="N1355" s="2">
        <v>23.6</v>
      </c>
      <c r="O1355" s="2">
        <v>7.58</v>
      </c>
      <c r="P1355" s="2">
        <v>30.46</v>
      </c>
      <c r="Q1355" s="2">
        <v>6</v>
      </c>
      <c r="R1355" s="2" t="s">
        <v>33</v>
      </c>
      <c r="S1355" s="2" t="s">
        <v>40</v>
      </c>
      <c r="T1355" s="2" t="s">
        <v>151</v>
      </c>
      <c r="U1355" s="2" t="s">
        <v>9552</v>
      </c>
      <c r="V1355" s="2" t="s">
        <v>9553</v>
      </c>
      <c r="W1355" s="2" t="s">
        <v>40</v>
      </c>
      <c r="X1355" s="2" t="s">
        <v>9554</v>
      </c>
      <c r="Y1355" s="2" t="s">
        <v>8340</v>
      </c>
      <c r="Z1355" s="2">
        <v>0</v>
      </c>
      <c r="AA1355" s="22">
        <v>0.97699999999999998</v>
      </c>
      <c r="AB1355" s="22">
        <v>0.88200000000000001</v>
      </c>
      <c r="AC1355" s="21">
        <v>-0.03</v>
      </c>
      <c r="AD1355" s="21">
        <v>-0.18</v>
      </c>
      <c r="AE1355" s="102">
        <v>0.99999989337223105</v>
      </c>
      <c r="AF1355" s="102">
        <v>0.99995892782148699</v>
      </c>
      <c r="AG1355" s="23">
        <v>1</v>
      </c>
      <c r="AH1355" s="23">
        <v>1</v>
      </c>
      <c r="AI1355" s="2">
        <v>93.6</v>
      </c>
      <c r="AJ1355" s="2">
        <v>91.4</v>
      </c>
      <c r="AK1355" s="2">
        <v>84</v>
      </c>
      <c r="AL1355" s="2">
        <v>74</v>
      </c>
      <c r="AM1355" s="2">
        <v>10.59</v>
      </c>
      <c r="AN1355" s="2">
        <v>6.76</v>
      </c>
      <c r="AO1355" s="2">
        <v>15.97</v>
      </c>
      <c r="AP1355" s="2">
        <v>9.61</v>
      </c>
      <c r="AQ1355" s="2" t="s">
        <v>30</v>
      </c>
      <c r="AR1355" s="2" t="s">
        <v>30</v>
      </c>
      <c r="AS1355" s="2" t="s">
        <v>30</v>
      </c>
      <c r="AT1355" s="2" t="s">
        <v>30</v>
      </c>
      <c r="AU1355" s="2" t="s">
        <v>30</v>
      </c>
      <c r="AV1355" s="2" t="s">
        <v>30</v>
      </c>
      <c r="AW1355" s="2" t="s">
        <v>30</v>
      </c>
      <c r="AX1355" s="2" t="s">
        <v>30</v>
      </c>
      <c r="AY1355" s="2" t="s">
        <v>30</v>
      </c>
      <c r="AZ1355" s="2" t="s">
        <v>30</v>
      </c>
      <c r="BA1355" s="2" t="s">
        <v>30</v>
      </c>
      <c r="BB1355" s="2" t="s">
        <v>30</v>
      </c>
      <c r="BC1355" s="2" t="s">
        <v>40</v>
      </c>
    </row>
    <row r="1356" spans="1:55">
      <c r="A1356" s="2" t="b">
        <v>0</v>
      </c>
      <c r="B1356" s="2" t="s">
        <v>30</v>
      </c>
      <c r="C1356" s="2" t="s">
        <v>12301</v>
      </c>
      <c r="D1356" s="2" t="s">
        <v>9517</v>
      </c>
      <c r="E1356" s="2" t="s">
        <v>9518</v>
      </c>
      <c r="F1356" s="2">
        <v>0</v>
      </c>
      <c r="G1356" s="2">
        <v>22.434999999999999</v>
      </c>
      <c r="H1356" s="2">
        <v>32</v>
      </c>
      <c r="I1356" s="2">
        <v>6</v>
      </c>
      <c r="J1356" s="2">
        <v>16</v>
      </c>
      <c r="K1356" s="2">
        <v>6</v>
      </c>
      <c r="L1356" s="2">
        <v>1</v>
      </c>
      <c r="M1356" s="2">
        <v>184</v>
      </c>
      <c r="N1356" s="2">
        <v>20.399999999999999</v>
      </c>
      <c r="O1356" s="2">
        <v>8.1199999999999992</v>
      </c>
      <c r="P1356" s="2">
        <v>41.16</v>
      </c>
      <c r="Q1356" s="2">
        <v>6</v>
      </c>
      <c r="R1356" s="2" t="s">
        <v>40</v>
      </c>
      <c r="S1356" s="2" t="s">
        <v>40</v>
      </c>
      <c r="T1356" s="2" t="s">
        <v>40</v>
      </c>
      <c r="U1356" s="2" t="s">
        <v>9519</v>
      </c>
      <c r="V1356" s="2" t="s">
        <v>9520</v>
      </c>
      <c r="W1356" s="2" t="s">
        <v>9521</v>
      </c>
      <c r="X1356" s="2" t="s">
        <v>9522</v>
      </c>
      <c r="Y1356" s="2" t="s">
        <v>40</v>
      </c>
      <c r="Z1356" s="2">
        <v>0</v>
      </c>
      <c r="AA1356" s="22">
        <v>1.0649999999999999</v>
      </c>
      <c r="AB1356" s="22">
        <v>1.1020000000000001</v>
      </c>
      <c r="AC1356" s="21">
        <v>0.09</v>
      </c>
      <c r="AD1356" s="21">
        <v>0.14000000000000001</v>
      </c>
      <c r="AE1356" s="102">
        <v>0.99906068536071702</v>
      </c>
      <c r="AF1356" s="102">
        <v>0.99929995763143997</v>
      </c>
      <c r="AG1356" s="23">
        <v>1</v>
      </c>
      <c r="AH1356" s="23">
        <v>1</v>
      </c>
      <c r="AI1356" s="2">
        <v>80.3</v>
      </c>
      <c r="AJ1356" s="2">
        <v>85.5</v>
      </c>
      <c r="AK1356" s="2">
        <v>80.400000000000006</v>
      </c>
      <c r="AL1356" s="2">
        <v>88.6</v>
      </c>
      <c r="AM1356" s="2">
        <v>2.54</v>
      </c>
      <c r="AN1356" s="2">
        <v>3.15</v>
      </c>
      <c r="AO1356" s="2">
        <v>5.48</v>
      </c>
      <c r="AP1356" s="2">
        <v>5.29</v>
      </c>
      <c r="AQ1356" s="2" t="s">
        <v>30</v>
      </c>
      <c r="AR1356" s="2" t="s">
        <v>30</v>
      </c>
      <c r="AS1356" s="2" t="s">
        <v>30</v>
      </c>
      <c r="AT1356" s="2" t="s">
        <v>30</v>
      </c>
      <c r="AU1356" s="2" t="s">
        <v>30</v>
      </c>
      <c r="AV1356" s="2" t="s">
        <v>30</v>
      </c>
      <c r="AW1356" s="2" t="s">
        <v>30</v>
      </c>
      <c r="AX1356" s="2" t="s">
        <v>30</v>
      </c>
      <c r="AY1356" s="2" t="s">
        <v>30</v>
      </c>
      <c r="AZ1356" s="2" t="s">
        <v>30</v>
      </c>
      <c r="BA1356" s="2" t="s">
        <v>30</v>
      </c>
      <c r="BB1356" s="2" t="s">
        <v>30</v>
      </c>
      <c r="BC1356" s="2" t="s">
        <v>40</v>
      </c>
    </row>
    <row r="1357" spans="1:55">
      <c r="A1357" s="2" t="b">
        <v>0</v>
      </c>
      <c r="B1357" s="2" t="s">
        <v>30</v>
      </c>
      <c r="C1357" s="2" t="s">
        <v>12301</v>
      </c>
      <c r="D1357" s="2" t="s">
        <v>9561</v>
      </c>
      <c r="E1357" s="2" t="s">
        <v>9562</v>
      </c>
      <c r="F1357" s="2">
        <v>0</v>
      </c>
      <c r="G1357" s="2">
        <v>22.398</v>
      </c>
      <c r="H1357" s="2">
        <v>33</v>
      </c>
      <c r="I1357" s="2">
        <v>5</v>
      </c>
      <c r="J1357" s="2">
        <v>12</v>
      </c>
      <c r="K1357" s="2">
        <v>5</v>
      </c>
      <c r="L1357" s="2">
        <v>1</v>
      </c>
      <c r="M1357" s="2">
        <v>211</v>
      </c>
      <c r="N1357" s="2">
        <v>23.5</v>
      </c>
      <c r="O1357" s="2">
        <v>8.16</v>
      </c>
      <c r="P1357" s="2">
        <v>42.51</v>
      </c>
      <c r="Q1357" s="2">
        <v>5</v>
      </c>
      <c r="R1357" s="2" t="s">
        <v>53</v>
      </c>
      <c r="S1357" s="2" t="s">
        <v>40</v>
      </c>
      <c r="T1357" s="2" t="s">
        <v>751</v>
      </c>
      <c r="U1357" s="2" t="s">
        <v>9563</v>
      </c>
      <c r="V1357" s="2" t="s">
        <v>9564</v>
      </c>
      <c r="W1357" s="2" t="s">
        <v>9565</v>
      </c>
      <c r="X1357" s="2" t="s">
        <v>9566</v>
      </c>
      <c r="Y1357" s="2" t="s">
        <v>2354</v>
      </c>
      <c r="Z1357" s="2">
        <v>0</v>
      </c>
      <c r="AA1357" s="22">
        <v>1.27</v>
      </c>
      <c r="AB1357" s="22">
        <v>1.2390000000000001</v>
      </c>
      <c r="AC1357" s="21">
        <v>0.34</v>
      </c>
      <c r="AD1357" s="21">
        <v>0.31</v>
      </c>
      <c r="AE1357" s="102">
        <v>0.995657137597321</v>
      </c>
      <c r="AF1357" s="102">
        <v>0.99767532909546097</v>
      </c>
      <c r="AG1357" s="23">
        <v>1</v>
      </c>
      <c r="AH1357" s="23">
        <v>1</v>
      </c>
      <c r="AI1357" s="2">
        <v>92.8</v>
      </c>
      <c r="AJ1357" s="2">
        <v>117.8</v>
      </c>
      <c r="AK1357" s="2">
        <v>97.9</v>
      </c>
      <c r="AL1357" s="2">
        <v>121.4</v>
      </c>
      <c r="AM1357" s="2">
        <v>3.36</v>
      </c>
      <c r="AN1357" s="2">
        <v>1.81</v>
      </c>
      <c r="AO1357" s="2">
        <v>1.51</v>
      </c>
      <c r="AP1357" s="2">
        <v>2.0099999999999998</v>
      </c>
      <c r="AQ1357" s="2" t="s">
        <v>30</v>
      </c>
      <c r="AR1357" s="2" t="s">
        <v>30</v>
      </c>
      <c r="AS1357" s="2" t="s">
        <v>30</v>
      </c>
      <c r="AT1357" s="2" t="s">
        <v>30</v>
      </c>
      <c r="AU1357" s="2" t="s">
        <v>30</v>
      </c>
      <c r="AV1357" s="2" t="s">
        <v>30</v>
      </c>
      <c r="AW1357" s="2" t="s">
        <v>30</v>
      </c>
      <c r="AX1357" s="2" t="s">
        <v>30</v>
      </c>
      <c r="AY1357" s="2" t="s">
        <v>30</v>
      </c>
      <c r="AZ1357" s="2" t="s">
        <v>30</v>
      </c>
      <c r="BA1357" s="2" t="s">
        <v>30</v>
      </c>
      <c r="BB1357" s="2" t="s">
        <v>30</v>
      </c>
      <c r="BC1357" s="2" t="s">
        <v>40</v>
      </c>
    </row>
    <row r="1358" spans="1:55">
      <c r="A1358" s="2" t="b">
        <v>0</v>
      </c>
      <c r="B1358" s="2" t="s">
        <v>30</v>
      </c>
      <c r="C1358" s="2" t="s">
        <v>12301</v>
      </c>
      <c r="D1358" s="2" t="s">
        <v>8903</v>
      </c>
      <c r="E1358" s="2" t="s">
        <v>8904</v>
      </c>
      <c r="F1358" s="2">
        <v>0</v>
      </c>
      <c r="G1358" s="2">
        <v>22.315999999999999</v>
      </c>
      <c r="H1358" s="2">
        <v>30</v>
      </c>
      <c r="I1358" s="2">
        <v>5</v>
      </c>
      <c r="J1358" s="2">
        <v>11</v>
      </c>
      <c r="K1358" s="2">
        <v>5</v>
      </c>
      <c r="L1358" s="2">
        <v>1</v>
      </c>
      <c r="M1358" s="2">
        <v>304</v>
      </c>
      <c r="N1358" s="2">
        <v>33.5</v>
      </c>
      <c r="O1358" s="2">
        <v>6.58</v>
      </c>
      <c r="P1358" s="2">
        <v>52.76</v>
      </c>
      <c r="Q1358" s="2">
        <v>5</v>
      </c>
      <c r="R1358" s="2" t="s">
        <v>95</v>
      </c>
      <c r="S1358" s="2" t="s">
        <v>34</v>
      </c>
      <c r="T1358" s="2" t="s">
        <v>158</v>
      </c>
      <c r="U1358" s="2" t="s">
        <v>8905</v>
      </c>
      <c r="V1358" s="2" t="s">
        <v>8906</v>
      </c>
      <c r="W1358" s="2" t="s">
        <v>8907</v>
      </c>
      <c r="X1358" s="2" t="s">
        <v>8908</v>
      </c>
      <c r="Y1358" s="2" t="s">
        <v>40</v>
      </c>
      <c r="Z1358" s="2">
        <v>0</v>
      </c>
      <c r="AA1358" s="22">
        <v>1.042</v>
      </c>
      <c r="AB1358" s="22">
        <v>1.1639999999999999</v>
      </c>
      <c r="AC1358" s="21">
        <v>0.06</v>
      </c>
      <c r="AD1358" s="21">
        <v>0.22</v>
      </c>
      <c r="AE1358" s="102">
        <v>0.99999999999970401</v>
      </c>
      <c r="AF1358" s="102">
        <v>0.99934429471664699</v>
      </c>
      <c r="AG1358" s="23">
        <v>1</v>
      </c>
      <c r="AH1358" s="23">
        <v>1</v>
      </c>
      <c r="AI1358" s="2">
        <v>99.6</v>
      </c>
      <c r="AJ1358" s="2">
        <v>103.8</v>
      </c>
      <c r="AK1358" s="2">
        <v>87.9</v>
      </c>
      <c r="AL1358" s="2">
        <v>102.3</v>
      </c>
      <c r="AM1358" s="2">
        <v>9.82</v>
      </c>
      <c r="AN1358" s="2">
        <v>3.07</v>
      </c>
      <c r="AO1358" s="2">
        <v>3.33</v>
      </c>
      <c r="AP1358" s="2">
        <v>1.61</v>
      </c>
      <c r="AQ1358" s="2" t="s">
        <v>30</v>
      </c>
      <c r="AR1358" s="2" t="s">
        <v>30</v>
      </c>
      <c r="AS1358" s="2" t="s">
        <v>30</v>
      </c>
      <c r="AT1358" s="2" t="s">
        <v>30</v>
      </c>
      <c r="AU1358" s="2" t="s">
        <v>30</v>
      </c>
      <c r="AV1358" s="2" t="s">
        <v>30</v>
      </c>
      <c r="AW1358" s="2" t="s">
        <v>30</v>
      </c>
      <c r="AX1358" s="2" t="s">
        <v>30</v>
      </c>
      <c r="AY1358" s="2" t="s">
        <v>30</v>
      </c>
      <c r="AZ1358" s="2" t="s">
        <v>30</v>
      </c>
      <c r="BA1358" s="2" t="s">
        <v>30</v>
      </c>
      <c r="BB1358" s="2" t="s">
        <v>30</v>
      </c>
      <c r="BC1358" s="2" t="s">
        <v>40</v>
      </c>
    </row>
    <row r="1359" spans="1:55">
      <c r="A1359" s="2" t="b">
        <v>0</v>
      </c>
      <c r="B1359" s="2" t="s">
        <v>30</v>
      </c>
      <c r="C1359" s="2" t="s">
        <v>12301</v>
      </c>
      <c r="D1359" s="2" t="s">
        <v>7651</v>
      </c>
      <c r="E1359" s="2" t="s">
        <v>7652</v>
      </c>
      <c r="F1359" s="2">
        <v>0</v>
      </c>
      <c r="G1359" s="2">
        <v>22.279</v>
      </c>
      <c r="H1359" s="2">
        <v>50</v>
      </c>
      <c r="I1359" s="2">
        <v>4</v>
      </c>
      <c r="J1359" s="2">
        <v>11</v>
      </c>
      <c r="K1359" s="2">
        <v>4</v>
      </c>
      <c r="L1359" s="2">
        <v>1</v>
      </c>
      <c r="M1359" s="2">
        <v>144</v>
      </c>
      <c r="N1359" s="2">
        <v>16.100000000000001</v>
      </c>
      <c r="O1359" s="2">
        <v>8.25</v>
      </c>
      <c r="P1359" s="2">
        <v>43.45</v>
      </c>
      <c r="Q1359" s="2">
        <v>4</v>
      </c>
      <c r="R1359" s="2" t="s">
        <v>235</v>
      </c>
      <c r="S1359" s="2" t="s">
        <v>40</v>
      </c>
      <c r="T1359" s="2" t="s">
        <v>1468</v>
      </c>
      <c r="U1359" s="2" t="s">
        <v>5697</v>
      </c>
      <c r="V1359" s="2" t="s">
        <v>7653</v>
      </c>
      <c r="W1359" s="2" t="s">
        <v>7654</v>
      </c>
      <c r="X1359" s="2" t="s">
        <v>7655</v>
      </c>
      <c r="Y1359" s="2" t="s">
        <v>40</v>
      </c>
      <c r="Z1359" s="2">
        <v>0</v>
      </c>
      <c r="AA1359" s="22">
        <v>1.2310000000000001</v>
      </c>
      <c r="AB1359" s="22">
        <v>1.1759999999999999</v>
      </c>
      <c r="AC1359" s="21">
        <v>0.3</v>
      </c>
      <c r="AD1359" s="21">
        <v>0.23</v>
      </c>
      <c r="AE1359" s="102">
        <v>0.99928283715493404</v>
      </c>
      <c r="AF1359" s="102">
        <v>0.99892551608004698</v>
      </c>
      <c r="AG1359" s="23">
        <v>1</v>
      </c>
      <c r="AH1359" s="23">
        <v>1</v>
      </c>
      <c r="AI1359" s="2">
        <v>80.2</v>
      </c>
      <c r="AJ1359" s="2">
        <v>98.7</v>
      </c>
      <c r="AK1359" s="2">
        <v>104</v>
      </c>
      <c r="AL1359" s="2">
        <v>122.4</v>
      </c>
      <c r="AM1359" s="2">
        <v>21.25</v>
      </c>
      <c r="AN1359" s="2">
        <v>3.45</v>
      </c>
      <c r="AO1359" s="2">
        <v>5.67</v>
      </c>
      <c r="AP1359" s="2">
        <v>3.4</v>
      </c>
      <c r="AQ1359" s="2" t="s">
        <v>30</v>
      </c>
      <c r="AR1359" s="2" t="s">
        <v>30</v>
      </c>
      <c r="AS1359" s="2" t="s">
        <v>30</v>
      </c>
      <c r="AT1359" s="2" t="s">
        <v>30</v>
      </c>
      <c r="AU1359" s="2" t="s">
        <v>30</v>
      </c>
      <c r="AV1359" s="2" t="s">
        <v>30</v>
      </c>
      <c r="AW1359" s="2" t="s">
        <v>30</v>
      </c>
      <c r="AX1359" s="2" t="s">
        <v>30</v>
      </c>
      <c r="AY1359" s="2" t="s">
        <v>30</v>
      </c>
      <c r="AZ1359" s="2" t="s">
        <v>30</v>
      </c>
      <c r="BA1359" s="2" t="s">
        <v>30</v>
      </c>
      <c r="BB1359" s="2" t="s">
        <v>30</v>
      </c>
      <c r="BC1359" s="2" t="s">
        <v>40</v>
      </c>
    </row>
    <row r="1360" spans="1:55">
      <c r="A1360" s="2" t="b">
        <v>0</v>
      </c>
      <c r="B1360" s="2" t="s">
        <v>30</v>
      </c>
      <c r="C1360" s="2" t="s">
        <v>12301</v>
      </c>
      <c r="D1360" s="2" t="s">
        <v>8475</v>
      </c>
      <c r="E1360" s="2" t="s">
        <v>8476</v>
      </c>
      <c r="F1360" s="2">
        <v>0</v>
      </c>
      <c r="G1360" s="2">
        <v>22.251999999999999</v>
      </c>
      <c r="H1360" s="2">
        <v>9</v>
      </c>
      <c r="I1360" s="2">
        <v>6</v>
      </c>
      <c r="J1360" s="2">
        <v>16</v>
      </c>
      <c r="K1360" s="2">
        <v>5</v>
      </c>
      <c r="L1360" s="2">
        <v>1</v>
      </c>
      <c r="M1360" s="2">
        <v>673</v>
      </c>
      <c r="N1360" s="2">
        <v>77</v>
      </c>
      <c r="O1360" s="2">
        <v>7.23</v>
      </c>
      <c r="P1360" s="2">
        <v>55.55</v>
      </c>
      <c r="Q1360" s="2">
        <v>6</v>
      </c>
      <c r="R1360" s="2" t="s">
        <v>53</v>
      </c>
      <c r="S1360" s="2" t="s">
        <v>40</v>
      </c>
      <c r="T1360" s="2" t="s">
        <v>178</v>
      </c>
      <c r="U1360" s="2" t="s">
        <v>4424</v>
      </c>
      <c r="V1360" s="2" t="s">
        <v>8477</v>
      </c>
      <c r="W1360" s="2" t="s">
        <v>8478</v>
      </c>
      <c r="X1360" s="2" t="s">
        <v>8479</v>
      </c>
      <c r="Y1360" s="2" t="s">
        <v>40</v>
      </c>
      <c r="Z1360" s="2">
        <v>0</v>
      </c>
      <c r="AA1360" s="22">
        <v>0.71199999999999997</v>
      </c>
      <c r="AB1360" s="22">
        <v>0.63600000000000001</v>
      </c>
      <c r="AC1360" s="21">
        <v>-0.49</v>
      </c>
      <c r="AD1360" s="21">
        <v>-0.65</v>
      </c>
      <c r="AE1360" s="102">
        <v>0.98313478006323896</v>
      </c>
      <c r="AF1360" s="102">
        <v>0.96891833420089002</v>
      </c>
      <c r="AG1360" s="23">
        <v>1</v>
      </c>
      <c r="AH1360" s="23">
        <v>1</v>
      </c>
      <c r="AI1360" s="2">
        <v>104.5</v>
      </c>
      <c r="AJ1360" s="2">
        <v>74.400000000000006</v>
      </c>
      <c r="AK1360" s="2">
        <v>137.30000000000001</v>
      </c>
      <c r="AL1360" s="2">
        <v>87.3</v>
      </c>
      <c r="AM1360" s="2">
        <v>7.48</v>
      </c>
      <c r="AN1360" s="2">
        <v>16.57</v>
      </c>
      <c r="AO1360" s="2">
        <v>9.84</v>
      </c>
      <c r="AP1360" s="2">
        <v>11.85</v>
      </c>
      <c r="AQ1360" s="2" t="s">
        <v>30</v>
      </c>
      <c r="AR1360" s="2" t="s">
        <v>30</v>
      </c>
      <c r="AS1360" s="2" t="s">
        <v>30</v>
      </c>
      <c r="AT1360" s="2" t="s">
        <v>30</v>
      </c>
      <c r="AU1360" s="2" t="s">
        <v>30</v>
      </c>
      <c r="AV1360" s="2" t="s">
        <v>30</v>
      </c>
      <c r="AW1360" s="2" t="s">
        <v>30</v>
      </c>
      <c r="AX1360" s="2" t="s">
        <v>30</v>
      </c>
      <c r="AY1360" s="2" t="s">
        <v>30</v>
      </c>
      <c r="AZ1360" s="2" t="s">
        <v>30</v>
      </c>
      <c r="BA1360" s="2" t="s">
        <v>30</v>
      </c>
      <c r="BB1360" s="2" t="s">
        <v>30</v>
      </c>
      <c r="BC1360" s="2" t="s">
        <v>40</v>
      </c>
    </row>
    <row r="1361" spans="1:55">
      <c r="A1361" s="2" t="b">
        <v>0</v>
      </c>
      <c r="B1361" s="2" t="s">
        <v>30</v>
      </c>
      <c r="C1361" s="2" t="s">
        <v>12301</v>
      </c>
      <c r="D1361" s="2" t="s">
        <v>7498</v>
      </c>
      <c r="E1361" s="2" t="s">
        <v>7499</v>
      </c>
      <c r="F1361" s="2">
        <v>0</v>
      </c>
      <c r="G1361" s="2">
        <v>22.132999999999999</v>
      </c>
      <c r="H1361" s="2">
        <v>16</v>
      </c>
      <c r="I1361" s="2">
        <v>6</v>
      </c>
      <c r="J1361" s="2">
        <v>12</v>
      </c>
      <c r="K1361" s="2">
        <v>6</v>
      </c>
      <c r="L1361" s="2">
        <v>1</v>
      </c>
      <c r="M1361" s="2">
        <v>489</v>
      </c>
      <c r="N1361" s="2">
        <v>55.3</v>
      </c>
      <c r="O1361" s="2">
        <v>5.87</v>
      </c>
      <c r="P1361" s="2">
        <v>44.02</v>
      </c>
      <c r="Q1361" s="2">
        <v>6</v>
      </c>
      <c r="R1361" s="2" t="s">
        <v>7500</v>
      </c>
      <c r="S1361" s="2" t="s">
        <v>7501</v>
      </c>
      <c r="T1361" s="2" t="s">
        <v>87</v>
      </c>
      <c r="U1361" s="2" t="s">
        <v>7502</v>
      </c>
      <c r="V1361" s="2" t="s">
        <v>7503</v>
      </c>
      <c r="W1361" s="2" t="s">
        <v>7504</v>
      </c>
      <c r="X1361" s="2" t="s">
        <v>7505</v>
      </c>
      <c r="Y1361" s="2" t="s">
        <v>40</v>
      </c>
      <c r="Z1361" s="2">
        <v>0</v>
      </c>
      <c r="AA1361" s="22">
        <v>0.79800000000000004</v>
      </c>
      <c r="AB1361" s="22">
        <v>0.877</v>
      </c>
      <c r="AC1361" s="21">
        <v>-0.33</v>
      </c>
      <c r="AD1361" s="21">
        <v>-0.19</v>
      </c>
      <c r="AE1361" s="102">
        <v>0.99729784642224395</v>
      </c>
      <c r="AF1361" s="102">
        <v>0.999521774276806</v>
      </c>
      <c r="AG1361" s="23">
        <v>1</v>
      </c>
      <c r="AH1361" s="23">
        <v>1</v>
      </c>
      <c r="AI1361" s="2">
        <v>116.3</v>
      </c>
      <c r="AJ1361" s="2">
        <v>92.8</v>
      </c>
      <c r="AK1361" s="2">
        <v>97.7</v>
      </c>
      <c r="AL1361" s="2">
        <v>85.7</v>
      </c>
      <c r="AM1361" s="2">
        <v>4</v>
      </c>
      <c r="AN1361" s="2">
        <v>2.5</v>
      </c>
      <c r="AO1361" s="2">
        <v>5.85</v>
      </c>
      <c r="AP1361" s="2">
        <v>8.58</v>
      </c>
      <c r="AQ1361" s="2" t="s">
        <v>30</v>
      </c>
      <c r="AR1361" s="2" t="s">
        <v>30</v>
      </c>
      <c r="AS1361" s="2" t="s">
        <v>30</v>
      </c>
      <c r="AT1361" s="2" t="s">
        <v>30</v>
      </c>
      <c r="AU1361" s="2" t="s">
        <v>30</v>
      </c>
      <c r="AV1361" s="2" t="s">
        <v>30</v>
      </c>
      <c r="AW1361" s="2" t="s">
        <v>30</v>
      </c>
      <c r="AX1361" s="2" t="s">
        <v>30</v>
      </c>
      <c r="AY1361" s="2" t="s">
        <v>30</v>
      </c>
      <c r="AZ1361" s="2" t="s">
        <v>30</v>
      </c>
      <c r="BA1361" s="2" t="s">
        <v>30</v>
      </c>
      <c r="BB1361" s="2" t="s">
        <v>30</v>
      </c>
      <c r="BC1361" s="2" t="s">
        <v>40</v>
      </c>
    </row>
    <row r="1362" spans="1:55">
      <c r="A1362" s="2" t="b">
        <v>0</v>
      </c>
      <c r="B1362" s="2" t="s">
        <v>30</v>
      </c>
      <c r="C1362" s="2" t="s">
        <v>12301</v>
      </c>
      <c r="D1362" s="2" t="s">
        <v>6341</v>
      </c>
      <c r="E1362" s="2" t="s">
        <v>6342</v>
      </c>
      <c r="F1362" s="2">
        <v>0</v>
      </c>
      <c r="G1362" s="2">
        <v>22.122</v>
      </c>
      <c r="H1362" s="2">
        <v>16</v>
      </c>
      <c r="I1362" s="2">
        <v>6</v>
      </c>
      <c r="J1362" s="2">
        <v>10</v>
      </c>
      <c r="K1362" s="2">
        <v>6</v>
      </c>
      <c r="L1362" s="2">
        <v>1</v>
      </c>
      <c r="M1362" s="2">
        <v>516</v>
      </c>
      <c r="N1362" s="2">
        <v>56.5</v>
      </c>
      <c r="O1362" s="2">
        <v>6.79</v>
      </c>
      <c r="P1362" s="2">
        <v>41.53</v>
      </c>
      <c r="Q1362" s="2">
        <v>6</v>
      </c>
      <c r="R1362" s="2" t="s">
        <v>53</v>
      </c>
      <c r="S1362" s="2" t="s">
        <v>40</v>
      </c>
      <c r="T1362" s="2" t="s">
        <v>511</v>
      </c>
      <c r="U1362" s="2" t="s">
        <v>6343</v>
      </c>
      <c r="V1362" s="2" t="s">
        <v>6344</v>
      </c>
      <c r="W1362" s="2" t="s">
        <v>6345</v>
      </c>
      <c r="X1362" s="2" t="s">
        <v>6346</v>
      </c>
      <c r="Y1362" s="2" t="s">
        <v>40</v>
      </c>
      <c r="Z1362" s="2">
        <v>0</v>
      </c>
      <c r="AA1362" s="22">
        <v>0.94799999999999995</v>
      </c>
      <c r="AB1362" s="22">
        <v>1.0649999999999999</v>
      </c>
      <c r="AC1362" s="21">
        <v>-0.08</v>
      </c>
      <c r="AD1362" s="21">
        <v>0.09</v>
      </c>
      <c r="AE1362" s="102">
        <v>0.99999996701715199</v>
      </c>
      <c r="AF1362" s="102">
        <v>0.99999999965832498</v>
      </c>
      <c r="AG1362" s="23">
        <v>1</v>
      </c>
      <c r="AH1362" s="23">
        <v>1</v>
      </c>
      <c r="AI1362" s="2">
        <v>98.3</v>
      </c>
      <c r="AJ1362" s="2">
        <v>93.2</v>
      </c>
      <c r="AK1362" s="2">
        <v>87.4</v>
      </c>
      <c r="AL1362" s="2">
        <v>93</v>
      </c>
      <c r="AM1362" s="2">
        <v>6.91</v>
      </c>
      <c r="AN1362" s="2">
        <v>8.8800000000000008</v>
      </c>
      <c r="AO1362" s="2">
        <v>6.26</v>
      </c>
      <c r="AP1362" s="2">
        <v>14.35</v>
      </c>
      <c r="AQ1362" s="2" t="s">
        <v>30</v>
      </c>
      <c r="AR1362" s="2" t="s">
        <v>30</v>
      </c>
      <c r="AS1362" s="2" t="s">
        <v>30</v>
      </c>
      <c r="AT1362" s="2" t="s">
        <v>30</v>
      </c>
      <c r="AU1362" s="2" t="s">
        <v>30</v>
      </c>
      <c r="AV1362" s="2" t="s">
        <v>30</v>
      </c>
      <c r="AW1362" s="2" t="s">
        <v>30</v>
      </c>
      <c r="AX1362" s="2" t="s">
        <v>30</v>
      </c>
      <c r="AY1362" s="2" t="s">
        <v>30</v>
      </c>
      <c r="AZ1362" s="2" t="s">
        <v>30</v>
      </c>
      <c r="BA1362" s="2" t="s">
        <v>30</v>
      </c>
      <c r="BB1362" s="2" t="s">
        <v>30</v>
      </c>
      <c r="BC1362" s="2" t="s">
        <v>40</v>
      </c>
    </row>
    <row r="1363" spans="1:55">
      <c r="A1363" s="2" t="b">
        <v>0</v>
      </c>
      <c r="B1363" s="2" t="s">
        <v>30</v>
      </c>
      <c r="C1363" s="2" t="s">
        <v>12301</v>
      </c>
      <c r="D1363" s="2" t="s">
        <v>7801</v>
      </c>
      <c r="E1363" s="2" t="s">
        <v>7802</v>
      </c>
      <c r="F1363" s="2">
        <v>0</v>
      </c>
      <c r="G1363" s="2">
        <v>22.061</v>
      </c>
      <c r="H1363" s="2">
        <v>20</v>
      </c>
      <c r="I1363" s="2">
        <v>4</v>
      </c>
      <c r="J1363" s="2">
        <v>15</v>
      </c>
      <c r="K1363" s="2">
        <v>4</v>
      </c>
      <c r="L1363" s="2">
        <v>1</v>
      </c>
      <c r="M1363" s="2">
        <v>222</v>
      </c>
      <c r="N1363" s="2">
        <v>25.4</v>
      </c>
      <c r="O1363" s="2">
        <v>5.29</v>
      </c>
      <c r="P1363" s="2">
        <v>65.16</v>
      </c>
      <c r="Q1363" s="2">
        <v>4</v>
      </c>
      <c r="R1363" s="2" t="s">
        <v>33</v>
      </c>
      <c r="S1363" s="2" t="s">
        <v>40</v>
      </c>
      <c r="T1363" s="2" t="s">
        <v>511</v>
      </c>
      <c r="U1363" s="2" t="s">
        <v>7803</v>
      </c>
      <c r="V1363" s="2" t="s">
        <v>7804</v>
      </c>
      <c r="W1363" s="2" t="s">
        <v>7805</v>
      </c>
      <c r="X1363" s="2" t="s">
        <v>7806</v>
      </c>
      <c r="Y1363" s="2" t="s">
        <v>1453</v>
      </c>
      <c r="Z1363" s="2">
        <v>0</v>
      </c>
      <c r="AA1363" s="22">
        <v>1.048</v>
      </c>
      <c r="AB1363" s="22">
        <v>0.86099999999999999</v>
      </c>
      <c r="AC1363" s="21">
        <v>7.0000000000000007E-2</v>
      </c>
      <c r="AD1363" s="21">
        <v>-0.22</v>
      </c>
      <c r="AE1363" s="102">
        <v>0.99987237254247596</v>
      </c>
      <c r="AF1363" s="102">
        <v>0.985036129421341</v>
      </c>
      <c r="AG1363" s="23">
        <v>1</v>
      </c>
      <c r="AH1363" s="23">
        <v>1</v>
      </c>
      <c r="AI1363" s="2">
        <v>97.8</v>
      </c>
      <c r="AJ1363" s="2">
        <v>102.5</v>
      </c>
      <c r="AK1363" s="2">
        <v>110.2</v>
      </c>
      <c r="AL1363" s="2">
        <v>94.9</v>
      </c>
      <c r="AM1363" s="2">
        <v>0.84</v>
      </c>
      <c r="AN1363" s="2">
        <v>8.08</v>
      </c>
      <c r="AO1363" s="2">
        <v>4.71</v>
      </c>
      <c r="AP1363" s="2">
        <v>1.26</v>
      </c>
      <c r="AQ1363" s="2" t="s">
        <v>30</v>
      </c>
      <c r="AR1363" s="2" t="s">
        <v>30</v>
      </c>
      <c r="AS1363" s="2" t="s">
        <v>30</v>
      </c>
      <c r="AT1363" s="2" t="s">
        <v>30</v>
      </c>
      <c r="AU1363" s="2" t="s">
        <v>30</v>
      </c>
      <c r="AV1363" s="2" t="s">
        <v>30</v>
      </c>
      <c r="AW1363" s="2" t="s">
        <v>30</v>
      </c>
      <c r="AX1363" s="2" t="s">
        <v>30</v>
      </c>
      <c r="AY1363" s="2" t="s">
        <v>30</v>
      </c>
      <c r="AZ1363" s="2" t="s">
        <v>30</v>
      </c>
      <c r="BA1363" s="2" t="s">
        <v>30</v>
      </c>
      <c r="BB1363" s="2" t="s">
        <v>30</v>
      </c>
      <c r="BC1363" s="2" t="s">
        <v>40</v>
      </c>
    </row>
    <row r="1364" spans="1:55">
      <c r="A1364" s="2" t="b">
        <v>0</v>
      </c>
      <c r="B1364" s="2" t="s">
        <v>30</v>
      </c>
      <c r="C1364" s="2" t="s">
        <v>12301</v>
      </c>
      <c r="D1364" s="2" t="s">
        <v>11042</v>
      </c>
      <c r="E1364" s="2" t="s">
        <v>11043</v>
      </c>
      <c r="F1364" s="2">
        <v>0</v>
      </c>
      <c r="G1364" s="2">
        <v>22.03</v>
      </c>
      <c r="H1364" s="2">
        <v>9</v>
      </c>
      <c r="I1364" s="2">
        <v>7</v>
      </c>
      <c r="J1364" s="2">
        <v>11</v>
      </c>
      <c r="K1364" s="2">
        <v>7</v>
      </c>
      <c r="L1364" s="2">
        <v>1</v>
      </c>
      <c r="M1364" s="2">
        <v>711</v>
      </c>
      <c r="N1364" s="2">
        <v>79.400000000000006</v>
      </c>
      <c r="O1364" s="2">
        <v>6.05</v>
      </c>
      <c r="P1364" s="2">
        <v>30.57</v>
      </c>
      <c r="Q1364" s="2">
        <v>7</v>
      </c>
      <c r="R1364" s="2" t="s">
        <v>33</v>
      </c>
      <c r="S1364" s="2" t="s">
        <v>34</v>
      </c>
      <c r="T1364" s="2" t="s">
        <v>158</v>
      </c>
      <c r="U1364" s="2" t="s">
        <v>11044</v>
      </c>
      <c r="V1364" s="2" t="s">
        <v>11045</v>
      </c>
      <c r="W1364" s="2" t="s">
        <v>11046</v>
      </c>
      <c r="X1364" s="2" t="s">
        <v>11047</v>
      </c>
      <c r="Y1364" s="2" t="s">
        <v>11048</v>
      </c>
      <c r="Z1364" s="2">
        <v>0</v>
      </c>
      <c r="AA1364" s="22">
        <v>0.69499999999999995</v>
      </c>
      <c r="AB1364" s="22">
        <v>0.73299999999999998</v>
      </c>
      <c r="AC1364" s="21">
        <v>-0.53</v>
      </c>
      <c r="AD1364" s="21">
        <v>-0.45</v>
      </c>
      <c r="AE1364" s="102">
        <v>0.95158064778363705</v>
      </c>
      <c r="AF1364" s="102">
        <v>0.972108101739389</v>
      </c>
      <c r="AG1364" s="23">
        <v>1</v>
      </c>
      <c r="AH1364" s="23">
        <v>1</v>
      </c>
      <c r="AI1364" s="2">
        <v>107.1</v>
      </c>
      <c r="AJ1364" s="2">
        <v>74.400000000000006</v>
      </c>
      <c r="AK1364" s="2">
        <v>109.6</v>
      </c>
      <c r="AL1364" s="2">
        <v>80.3</v>
      </c>
      <c r="AM1364" s="2">
        <v>12.7</v>
      </c>
      <c r="AN1364" s="2">
        <v>12.64</v>
      </c>
      <c r="AO1364" s="2">
        <v>2.62</v>
      </c>
      <c r="AP1364" s="2">
        <v>19.79</v>
      </c>
      <c r="AQ1364" s="2" t="s">
        <v>30</v>
      </c>
      <c r="AR1364" s="2" t="s">
        <v>30</v>
      </c>
      <c r="AS1364" s="2" t="s">
        <v>30</v>
      </c>
      <c r="AT1364" s="2" t="s">
        <v>30</v>
      </c>
      <c r="AU1364" s="2" t="s">
        <v>30</v>
      </c>
      <c r="AV1364" s="2" t="s">
        <v>30</v>
      </c>
      <c r="AW1364" s="2" t="s">
        <v>30</v>
      </c>
      <c r="AX1364" s="2" t="s">
        <v>30</v>
      </c>
      <c r="AY1364" s="2" t="s">
        <v>30</v>
      </c>
      <c r="AZ1364" s="2" t="s">
        <v>30</v>
      </c>
      <c r="BA1364" s="2" t="s">
        <v>30</v>
      </c>
      <c r="BB1364" s="2" t="s">
        <v>30</v>
      </c>
      <c r="BC1364" s="2" t="s">
        <v>40</v>
      </c>
    </row>
    <row r="1365" spans="1:55">
      <c r="A1365" s="2" t="b">
        <v>0</v>
      </c>
      <c r="B1365" s="2" t="s">
        <v>30</v>
      </c>
      <c r="C1365" s="2" t="s">
        <v>12301</v>
      </c>
      <c r="D1365" s="2" t="s">
        <v>9069</v>
      </c>
      <c r="E1365" s="2" t="s">
        <v>9070</v>
      </c>
      <c r="F1365" s="2">
        <v>0</v>
      </c>
      <c r="G1365" s="2">
        <v>22.026</v>
      </c>
      <c r="H1365" s="2">
        <v>12</v>
      </c>
      <c r="I1365" s="2">
        <v>3</v>
      </c>
      <c r="J1365" s="2">
        <v>12</v>
      </c>
      <c r="K1365" s="2">
        <v>3</v>
      </c>
      <c r="L1365" s="2">
        <v>1</v>
      </c>
      <c r="M1365" s="2">
        <v>500</v>
      </c>
      <c r="N1365" s="2">
        <v>54</v>
      </c>
      <c r="O1365" s="2">
        <v>8.7799999999999994</v>
      </c>
      <c r="P1365" s="2">
        <v>48.38</v>
      </c>
      <c r="Q1365" s="2">
        <v>3</v>
      </c>
      <c r="R1365" s="2" t="s">
        <v>921</v>
      </c>
      <c r="S1365" s="2" t="s">
        <v>141</v>
      </c>
      <c r="T1365" s="2" t="s">
        <v>519</v>
      </c>
      <c r="U1365" s="2" t="s">
        <v>9071</v>
      </c>
      <c r="V1365" s="2" t="s">
        <v>9072</v>
      </c>
      <c r="W1365" s="2" t="s">
        <v>9073</v>
      </c>
      <c r="X1365" s="2" t="s">
        <v>9074</v>
      </c>
      <c r="Y1365" s="2" t="s">
        <v>40</v>
      </c>
      <c r="Z1365" s="2">
        <v>0</v>
      </c>
      <c r="AA1365" s="22">
        <v>1.167</v>
      </c>
      <c r="AB1365" s="22">
        <v>0.96399999999999997</v>
      </c>
      <c r="AC1365" s="21">
        <v>0.22</v>
      </c>
      <c r="AD1365" s="21">
        <v>-0.05</v>
      </c>
      <c r="AE1365" s="102">
        <v>2.3075669434326901E-2</v>
      </c>
      <c r="AF1365" s="102">
        <v>0.94338468173230094</v>
      </c>
      <c r="AG1365" s="23">
        <v>0.18088654924346401</v>
      </c>
      <c r="AH1365" s="23">
        <v>1</v>
      </c>
      <c r="AI1365" s="2">
        <v>98.5</v>
      </c>
      <c r="AJ1365" s="2">
        <v>114.9</v>
      </c>
      <c r="AK1365" s="2">
        <v>117.9</v>
      </c>
      <c r="AL1365" s="2">
        <v>113.7</v>
      </c>
      <c r="AM1365" s="2">
        <v>5.74</v>
      </c>
      <c r="AN1365" s="2">
        <v>1.0900000000000001</v>
      </c>
      <c r="AO1365" s="2">
        <v>1.62</v>
      </c>
      <c r="AP1365" s="2">
        <v>3.35</v>
      </c>
      <c r="AQ1365" s="2" t="s">
        <v>30</v>
      </c>
      <c r="AR1365" s="2" t="s">
        <v>30</v>
      </c>
      <c r="AS1365" s="2" t="s">
        <v>30</v>
      </c>
      <c r="AT1365" s="2" t="s">
        <v>30</v>
      </c>
      <c r="AU1365" s="2" t="s">
        <v>30</v>
      </c>
      <c r="AV1365" s="2" t="s">
        <v>30</v>
      </c>
      <c r="AW1365" s="2" t="s">
        <v>30</v>
      </c>
      <c r="AX1365" s="2" t="s">
        <v>30</v>
      </c>
      <c r="AY1365" s="2" t="s">
        <v>30</v>
      </c>
      <c r="AZ1365" s="2" t="s">
        <v>30</v>
      </c>
      <c r="BA1365" s="2" t="s">
        <v>30</v>
      </c>
      <c r="BB1365" s="2" t="s">
        <v>30</v>
      </c>
      <c r="BC1365" s="2" t="s">
        <v>40</v>
      </c>
    </row>
    <row r="1366" spans="1:55">
      <c r="A1366" s="2" t="b">
        <v>0</v>
      </c>
      <c r="B1366" s="2" t="s">
        <v>30</v>
      </c>
      <c r="C1366" s="2" t="s">
        <v>12301</v>
      </c>
      <c r="D1366" s="2" t="s">
        <v>8304</v>
      </c>
      <c r="E1366" s="2" t="s">
        <v>8305</v>
      </c>
      <c r="F1366" s="2">
        <v>0</v>
      </c>
      <c r="G1366" s="2">
        <v>21.981999999999999</v>
      </c>
      <c r="H1366" s="2">
        <v>33</v>
      </c>
      <c r="I1366" s="2">
        <v>4</v>
      </c>
      <c r="J1366" s="2">
        <v>19</v>
      </c>
      <c r="K1366" s="2">
        <v>4</v>
      </c>
      <c r="L1366" s="2">
        <v>1</v>
      </c>
      <c r="M1366" s="2">
        <v>147</v>
      </c>
      <c r="N1366" s="2">
        <v>15.8</v>
      </c>
      <c r="O1366" s="2">
        <v>4.41</v>
      </c>
      <c r="P1366" s="2">
        <v>67.12</v>
      </c>
      <c r="Q1366" s="2">
        <v>4</v>
      </c>
      <c r="R1366" s="2" t="s">
        <v>186</v>
      </c>
      <c r="S1366" s="2" t="s">
        <v>86</v>
      </c>
      <c r="T1366" s="2" t="s">
        <v>4560</v>
      </c>
      <c r="U1366" s="2" t="s">
        <v>8306</v>
      </c>
      <c r="V1366" s="2" t="s">
        <v>8307</v>
      </c>
      <c r="W1366" s="2" t="s">
        <v>8308</v>
      </c>
      <c r="X1366" s="2" t="s">
        <v>8309</v>
      </c>
      <c r="Y1366" s="2" t="s">
        <v>40</v>
      </c>
      <c r="Z1366" s="2">
        <v>0</v>
      </c>
      <c r="AA1366" s="22">
        <v>1.3</v>
      </c>
      <c r="AB1366" s="22">
        <v>1.2789999999999999</v>
      </c>
      <c r="AC1366" s="21">
        <v>0.38</v>
      </c>
      <c r="AD1366" s="21">
        <v>0.35</v>
      </c>
      <c r="AE1366" s="102">
        <v>0.46590524664591998</v>
      </c>
      <c r="AF1366" s="102">
        <v>0.43991422116166401</v>
      </c>
      <c r="AG1366" s="23">
        <v>1</v>
      </c>
      <c r="AH1366" s="23">
        <v>1</v>
      </c>
      <c r="AI1366" s="2">
        <v>86.2</v>
      </c>
      <c r="AJ1366" s="2">
        <v>112.1</v>
      </c>
      <c r="AK1366" s="2">
        <v>86.1</v>
      </c>
      <c r="AL1366" s="2">
        <v>110.1</v>
      </c>
      <c r="AM1366" s="2">
        <v>3.5</v>
      </c>
      <c r="AN1366" s="2">
        <v>1.17</v>
      </c>
      <c r="AO1366" s="2">
        <v>1.63</v>
      </c>
      <c r="AP1366" s="2">
        <v>1.59</v>
      </c>
      <c r="AQ1366" s="2" t="s">
        <v>30</v>
      </c>
      <c r="AR1366" s="2" t="s">
        <v>30</v>
      </c>
      <c r="AS1366" s="2" t="s">
        <v>30</v>
      </c>
      <c r="AT1366" s="2" t="s">
        <v>30</v>
      </c>
      <c r="AU1366" s="2" t="s">
        <v>30</v>
      </c>
      <c r="AV1366" s="2" t="s">
        <v>30</v>
      </c>
      <c r="AW1366" s="2" t="s">
        <v>30</v>
      </c>
      <c r="AX1366" s="2" t="s">
        <v>30</v>
      </c>
      <c r="AY1366" s="2" t="s">
        <v>30</v>
      </c>
      <c r="AZ1366" s="2" t="s">
        <v>30</v>
      </c>
      <c r="BA1366" s="2" t="s">
        <v>30</v>
      </c>
      <c r="BB1366" s="2" t="s">
        <v>30</v>
      </c>
      <c r="BC1366" s="2" t="s">
        <v>40</v>
      </c>
    </row>
    <row r="1367" spans="1:55">
      <c r="A1367" s="2" t="b">
        <v>0</v>
      </c>
      <c r="B1367" s="2" t="s">
        <v>30</v>
      </c>
      <c r="C1367" s="2" t="s">
        <v>12301</v>
      </c>
      <c r="D1367" s="2" t="s">
        <v>9648</v>
      </c>
      <c r="E1367" s="2" t="s">
        <v>9649</v>
      </c>
      <c r="F1367" s="2">
        <v>0</v>
      </c>
      <c r="G1367" s="2">
        <v>21.927</v>
      </c>
      <c r="H1367" s="2">
        <v>20</v>
      </c>
      <c r="I1367" s="2">
        <v>5</v>
      </c>
      <c r="J1367" s="2">
        <v>12</v>
      </c>
      <c r="K1367" s="2">
        <v>5</v>
      </c>
      <c r="L1367" s="2">
        <v>1</v>
      </c>
      <c r="M1367" s="2">
        <v>328</v>
      </c>
      <c r="N1367" s="2">
        <v>37.4</v>
      </c>
      <c r="O1367" s="2">
        <v>6.47</v>
      </c>
      <c r="P1367" s="2">
        <v>53.14</v>
      </c>
      <c r="Q1367" s="2">
        <v>5</v>
      </c>
      <c r="R1367" s="2" t="s">
        <v>33</v>
      </c>
      <c r="S1367" s="2" t="s">
        <v>314</v>
      </c>
      <c r="T1367" s="2" t="s">
        <v>151</v>
      </c>
      <c r="U1367" s="2" t="s">
        <v>9650</v>
      </c>
      <c r="V1367" s="2" t="s">
        <v>9651</v>
      </c>
      <c r="W1367" s="2" t="s">
        <v>9652</v>
      </c>
      <c r="X1367" s="2" t="s">
        <v>9653</v>
      </c>
      <c r="Y1367" s="2" t="s">
        <v>40</v>
      </c>
      <c r="Z1367" s="2">
        <v>0</v>
      </c>
      <c r="AA1367" s="22">
        <v>1.0049999999999999</v>
      </c>
      <c r="AB1367" s="22">
        <v>1.0620000000000001</v>
      </c>
      <c r="AC1367" s="21">
        <v>0.01</v>
      </c>
      <c r="AD1367" s="21">
        <v>0.09</v>
      </c>
      <c r="AE1367" s="102">
        <v>0.99999999999955302</v>
      </c>
      <c r="AF1367" s="102">
        <v>0.99999941116855495</v>
      </c>
      <c r="AG1367" s="23">
        <v>1</v>
      </c>
      <c r="AH1367" s="23">
        <v>1</v>
      </c>
      <c r="AI1367" s="2">
        <v>98.1</v>
      </c>
      <c r="AJ1367" s="2">
        <v>98.7</v>
      </c>
      <c r="AK1367" s="2">
        <v>84.1</v>
      </c>
      <c r="AL1367" s="2">
        <v>89.2</v>
      </c>
      <c r="AM1367" s="2">
        <v>2.0299999999999998</v>
      </c>
      <c r="AN1367" s="2">
        <v>4.79</v>
      </c>
      <c r="AO1367" s="2">
        <v>5.92</v>
      </c>
      <c r="AP1367" s="2">
        <v>11.03</v>
      </c>
      <c r="AQ1367" s="2" t="s">
        <v>30</v>
      </c>
      <c r="AR1367" s="2" t="s">
        <v>30</v>
      </c>
      <c r="AS1367" s="2" t="s">
        <v>30</v>
      </c>
      <c r="AT1367" s="2" t="s">
        <v>30</v>
      </c>
      <c r="AU1367" s="2" t="s">
        <v>30</v>
      </c>
      <c r="AV1367" s="2" t="s">
        <v>30</v>
      </c>
      <c r="AW1367" s="2" t="s">
        <v>30</v>
      </c>
      <c r="AX1367" s="2" t="s">
        <v>30</v>
      </c>
      <c r="AY1367" s="2" t="s">
        <v>30</v>
      </c>
      <c r="AZ1367" s="2" t="s">
        <v>30</v>
      </c>
      <c r="BA1367" s="2" t="s">
        <v>30</v>
      </c>
      <c r="BB1367" s="2" t="s">
        <v>30</v>
      </c>
      <c r="BC1367" s="2" t="s">
        <v>40</v>
      </c>
    </row>
    <row r="1368" spans="1:55">
      <c r="A1368" s="2" t="b">
        <v>0</v>
      </c>
      <c r="B1368" s="2" t="s">
        <v>30</v>
      </c>
      <c r="C1368" s="2" t="s">
        <v>12301</v>
      </c>
      <c r="D1368" s="2" t="s">
        <v>6879</v>
      </c>
      <c r="E1368" s="2" t="s">
        <v>6880</v>
      </c>
      <c r="F1368" s="2">
        <v>0</v>
      </c>
      <c r="G1368" s="2">
        <v>21.893000000000001</v>
      </c>
      <c r="H1368" s="2">
        <v>13</v>
      </c>
      <c r="I1368" s="2">
        <v>5</v>
      </c>
      <c r="J1368" s="2">
        <v>14</v>
      </c>
      <c r="K1368" s="2">
        <v>5</v>
      </c>
      <c r="L1368" s="2">
        <v>1</v>
      </c>
      <c r="M1368" s="2">
        <v>498</v>
      </c>
      <c r="N1368" s="2">
        <v>56.4</v>
      </c>
      <c r="O1368" s="2">
        <v>6.48</v>
      </c>
      <c r="P1368" s="2">
        <v>49</v>
      </c>
      <c r="Q1368" s="2">
        <v>5</v>
      </c>
      <c r="R1368" s="2" t="s">
        <v>921</v>
      </c>
      <c r="S1368" s="2" t="s">
        <v>34</v>
      </c>
      <c r="T1368" s="2" t="s">
        <v>478</v>
      </c>
      <c r="U1368" s="2" t="s">
        <v>6881</v>
      </c>
      <c r="V1368" s="2" t="s">
        <v>6882</v>
      </c>
      <c r="W1368" s="2" t="s">
        <v>6883</v>
      </c>
      <c r="X1368" s="2" t="s">
        <v>6884</v>
      </c>
      <c r="Y1368" s="2" t="s">
        <v>40</v>
      </c>
      <c r="Z1368" s="2">
        <v>0</v>
      </c>
      <c r="AA1368" s="22">
        <v>1.0660000000000001</v>
      </c>
      <c r="AB1368" s="22">
        <v>1.1739999999999999</v>
      </c>
      <c r="AC1368" s="21">
        <v>0.09</v>
      </c>
      <c r="AD1368" s="21">
        <v>0.23</v>
      </c>
      <c r="AE1368" s="102">
        <v>0.99997536648480101</v>
      </c>
      <c r="AF1368" s="102">
        <v>0.969242401055458</v>
      </c>
      <c r="AG1368" s="23">
        <v>1</v>
      </c>
      <c r="AH1368" s="23">
        <v>1</v>
      </c>
      <c r="AI1368" s="2">
        <v>88.8</v>
      </c>
      <c r="AJ1368" s="2">
        <v>94.7</v>
      </c>
      <c r="AK1368" s="2">
        <v>106.3</v>
      </c>
      <c r="AL1368" s="2">
        <v>124.8</v>
      </c>
      <c r="AM1368" s="2">
        <v>6.19</v>
      </c>
      <c r="AN1368" s="2">
        <v>3.74</v>
      </c>
      <c r="AO1368" s="2">
        <v>1.53</v>
      </c>
      <c r="AP1368" s="2">
        <v>2.8</v>
      </c>
      <c r="AQ1368" s="2" t="s">
        <v>30</v>
      </c>
      <c r="AR1368" s="2" t="s">
        <v>30</v>
      </c>
      <c r="AS1368" s="2" t="s">
        <v>30</v>
      </c>
      <c r="AT1368" s="2" t="s">
        <v>30</v>
      </c>
      <c r="AU1368" s="2" t="s">
        <v>30</v>
      </c>
      <c r="AV1368" s="2" t="s">
        <v>30</v>
      </c>
      <c r="AW1368" s="2" t="s">
        <v>30</v>
      </c>
      <c r="AX1368" s="2" t="s">
        <v>30</v>
      </c>
      <c r="AY1368" s="2" t="s">
        <v>30</v>
      </c>
      <c r="AZ1368" s="2" t="s">
        <v>30</v>
      </c>
      <c r="BA1368" s="2" t="s">
        <v>30</v>
      </c>
      <c r="BB1368" s="2" t="s">
        <v>30</v>
      </c>
      <c r="BC1368" s="2" t="s">
        <v>40</v>
      </c>
    </row>
    <row r="1369" spans="1:55">
      <c r="A1369" s="2" t="b">
        <v>0</v>
      </c>
      <c r="B1369" s="2" t="s">
        <v>30</v>
      </c>
      <c r="C1369" s="2" t="s">
        <v>12301</v>
      </c>
      <c r="D1369" s="2" t="s">
        <v>8143</v>
      </c>
      <c r="E1369" s="2" t="s">
        <v>8144</v>
      </c>
      <c r="F1369" s="2">
        <v>0</v>
      </c>
      <c r="G1369" s="2">
        <v>21.891999999999999</v>
      </c>
      <c r="H1369" s="2">
        <v>37</v>
      </c>
      <c r="I1369" s="2">
        <v>4</v>
      </c>
      <c r="J1369" s="2">
        <v>21</v>
      </c>
      <c r="K1369" s="2">
        <v>4</v>
      </c>
      <c r="L1369" s="2">
        <v>1</v>
      </c>
      <c r="M1369" s="2">
        <v>91</v>
      </c>
      <c r="N1369" s="2">
        <v>10.3</v>
      </c>
      <c r="O1369" s="2">
        <v>6.11</v>
      </c>
      <c r="P1369" s="2">
        <v>86.31</v>
      </c>
      <c r="Q1369" s="2">
        <v>4</v>
      </c>
      <c r="R1369" s="2" t="s">
        <v>85</v>
      </c>
      <c r="S1369" s="2" t="s">
        <v>314</v>
      </c>
      <c r="T1369" s="2" t="s">
        <v>2621</v>
      </c>
      <c r="U1369" s="2" t="s">
        <v>8145</v>
      </c>
      <c r="V1369" s="2" t="s">
        <v>8146</v>
      </c>
      <c r="W1369" s="2" t="s">
        <v>8147</v>
      </c>
      <c r="X1369" s="2" t="s">
        <v>8148</v>
      </c>
      <c r="Y1369" s="2" t="s">
        <v>40</v>
      </c>
      <c r="Z1369" s="2">
        <v>0</v>
      </c>
      <c r="AA1369" s="22">
        <v>0.93100000000000005</v>
      </c>
      <c r="AB1369" s="22">
        <v>1.1850000000000001</v>
      </c>
      <c r="AC1369" s="21">
        <v>-0.1</v>
      </c>
      <c r="AD1369" s="21">
        <v>0.25</v>
      </c>
      <c r="AE1369" s="102">
        <v>0.99986734026803303</v>
      </c>
      <c r="AF1369" s="102">
        <v>0.98021054513344996</v>
      </c>
      <c r="AG1369" s="23">
        <v>1</v>
      </c>
      <c r="AH1369" s="23">
        <v>1</v>
      </c>
      <c r="AI1369" s="2">
        <v>114</v>
      </c>
      <c r="AJ1369" s="2">
        <v>106.2</v>
      </c>
      <c r="AK1369" s="2">
        <v>92.3</v>
      </c>
      <c r="AL1369" s="2">
        <v>109.4</v>
      </c>
      <c r="AM1369" s="2">
        <v>1.37</v>
      </c>
      <c r="AN1369" s="2">
        <v>1.69</v>
      </c>
      <c r="AO1369" s="2">
        <v>2.68</v>
      </c>
      <c r="AP1369" s="2">
        <v>3.81</v>
      </c>
      <c r="AQ1369" s="2" t="s">
        <v>30</v>
      </c>
      <c r="AR1369" s="2" t="s">
        <v>30</v>
      </c>
      <c r="AS1369" s="2" t="s">
        <v>30</v>
      </c>
      <c r="AT1369" s="2" t="s">
        <v>30</v>
      </c>
      <c r="AU1369" s="2" t="s">
        <v>30</v>
      </c>
      <c r="AV1369" s="2" t="s">
        <v>30</v>
      </c>
      <c r="AW1369" s="2" t="s">
        <v>30</v>
      </c>
      <c r="AX1369" s="2" t="s">
        <v>30</v>
      </c>
      <c r="AY1369" s="2" t="s">
        <v>30</v>
      </c>
      <c r="AZ1369" s="2" t="s">
        <v>30</v>
      </c>
      <c r="BA1369" s="2" t="s">
        <v>30</v>
      </c>
      <c r="BB1369" s="2" t="s">
        <v>30</v>
      </c>
      <c r="BC1369" s="2" t="s">
        <v>40</v>
      </c>
    </row>
    <row r="1370" spans="1:55">
      <c r="A1370" s="2" t="b">
        <v>0</v>
      </c>
      <c r="B1370" s="2" t="s">
        <v>30</v>
      </c>
      <c r="C1370" s="2" t="s">
        <v>12301</v>
      </c>
      <c r="D1370" s="2" t="s">
        <v>9256</v>
      </c>
      <c r="E1370" s="2" t="s">
        <v>9257</v>
      </c>
      <c r="F1370" s="2">
        <v>0</v>
      </c>
      <c r="G1370" s="2">
        <v>21.875</v>
      </c>
      <c r="H1370" s="2">
        <v>19</v>
      </c>
      <c r="I1370" s="2">
        <v>4</v>
      </c>
      <c r="J1370" s="2">
        <v>16</v>
      </c>
      <c r="K1370" s="2">
        <v>4</v>
      </c>
      <c r="L1370" s="2">
        <v>1</v>
      </c>
      <c r="M1370" s="2">
        <v>255</v>
      </c>
      <c r="N1370" s="2">
        <v>29.6</v>
      </c>
      <c r="O1370" s="2">
        <v>6.4</v>
      </c>
      <c r="P1370" s="2">
        <v>69.44</v>
      </c>
      <c r="Q1370" s="2">
        <v>4</v>
      </c>
      <c r="R1370" s="2" t="s">
        <v>3225</v>
      </c>
      <c r="S1370" s="2" t="s">
        <v>40</v>
      </c>
      <c r="T1370" s="2" t="s">
        <v>214</v>
      </c>
      <c r="U1370" s="2" t="s">
        <v>9258</v>
      </c>
      <c r="V1370" s="2" t="s">
        <v>9259</v>
      </c>
      <c r="W1370" s="2" t="s">
        <v>9260</v>
      </c>
      <c r="X1370" s="2" t="s">
        <v>9261</v>
      </c>
      <c r="Y1370" s="2" t="s">
        <v>40</v>
      </c>
      <c r="Z1370" s="2">
        <v>0</v>
      </c>
      <c r="AA1370" s="22">
        <v>0.39300000000000002</v>
      </c>
      <c r="AB1370" s="22">
        <v>0.44800000000000001</v>
      </c>
      <c r="AC1370" s="21">
        <v>-1.35</v>
      </c>
      <c r="AD1370" s="21">
        <v>-1.1599999999999999</v>
      </c>
      <c r="AE1370" s="102">
        <v>0.33775503893133701</v>
      </c>
      <c r="AF1370" s="102">
        <v>0.46716796106251302</v>
      </c>
      <c r="AG1370" s="23">
        <v>1</v>
      </c>
      <c r="AH1370" s="23">
        <v>1</v>
      </c>
      <c r="AI1370" s="2">
        <v>145.1</v>
      </c>
      <c r="AJ1370" s="2">
        <v>57</v>
      </c>
      <c r="AK1370" s="2">
        <v>138.19999999999999</v>
      </c>
      <c r="AL1370" s="2">
        <v>62</v>
      </c>
      <c r="AM1370" s="2">
        <v>8.24</v>
      </c>
      <c r="AN1370" s="2">
        <v>8.24</v>
      </c>
      <c r="AO1370" s="2">
        <v>1.36</v>
      </c>
      <c r="AP1370" s="2">
        <v>9.76</v>
      </c>
      <c r="AQ1370" s="2" t="s">
        <v>30</v>
      </c>
      <c r="AR1370" s="2" t="s">
        <v>30</v>
      </c>
      <c r="AS1370" s="2" t="s">
        <v>30</v>
      </c>
      <c r="AT1370" s="2" t="s">
        <v>30</v>
      </c>
      <c r="AU1370" s="2" t="s">
        <v>30</v>
      </c>
      <c r="AV1370" s="2" t="s">
        <v>30</v>
      </c>
      <c r="AW1370" s="2" t="s">
        <v>30</v>
      </c>
      <c r="AX1370" s="2" t="s">
        <v>30</v>
      </c>
      <c r="AY1370" s="2" t="s">
        <v>30</v>
      </c>
      <c r="AZ1370" s="2" t="s">
        <v>30</v>
      </c>
      <c r="BA1370" s="2" t="s">
        <v>30</v>
      </c>
      <c r="BB1370" s="2" t="s">
        <v>30</v>
      </c>
      <c r="BC1370" s="2" t="s">
        <v>40</v>
      </c>
    </row>
    <row r="1371" spans="1:55">
      <c r="A1371" s="2" t="b">
        <v>0</v>
      </c>
      <c r="B1371" s="2" t="s">
        <v>30</v>
      </c>
      <c r="C1371" s="2" t="s">
        <v>12301</v>
      </c>
      <c r="D1371" s="2" t="s">
        <v>6687</v>
      </c>
      <c r="E1371" s="2" t="s">
        <v>6688</v>
      </c>
      <c r="F1371" s="2">
        <v>0</v>
      </c>
      <c r="G1371" s="2">
        <v>21.869</v>
      </c>
      <c r="H1371" s="2">
        <v>23</v>
      </c>
      <c r="I1371" s="2">
        <v>6</v>
      </c>
      <c r="J1371" s="2">
        <v>9</v>
      </c>
      <c r="K1371" s="2">
        <v>6</v>
      </c>
      <c r="L1371" s="2">
        <v>1</v>
      </c>
      <c r="M1371" s="2">
        <v>412</v>
      </c>
      <c r="N1371" s="2">
        <v>46.2</v>
      </c>
      <c r="O1371" s="2">
        <v>7.87</v>
      </c>
      <c r="P1371" s="2">
        <v>29.43</v>
      </c>
      <c r="Q1371" s="2">
        <v>6</v>
      </c>
      <c r="R1371" s="2" t="s">
        <v>33</v>
      </c>
      <c r="S1371" s="2" t="s">
        <v>314</v>
      </c>
      <c r="T1371" s="2" t="s">
        <v>158</v>
      </c>
      <c r="U1371" s="2" t="s">
        <v>5119</v>
      </c>
      <c r="V1371" s="2" t="s">
        <v>6689</v>
      </c>
      <c r="W1371" s="2" t="s">
        <v>6690</v>
      </c>
      <c r="X1371" s="2" t="s">
        <v>6691</v>
      </c>
      <c r="Y1371" s="2" t="s">
        <v>40</v>
      </c>
      <c r="Z1371" s="2">
        <v>0</v>
      </c>
      <c r="AA1371" s="22">
        <v>0.90800000000000003</v>
      </c>
      <c r="AB1371" s="22">
        <v>1.0349999999999999</v>
      </c>
      <c r="AC1371" s="21">
        <v>-0.14000000000000001</v>
      </c>
      <c r="AD1371" s="21">
        <v>0.05</v>
      </c>
      <c r="AE1371" s="102">
        <v>0.99997766788280296</v>
      </c>
      <c r="AF1371" s="102">
        <v>0.99999987364058696</v>
      </c>
      <c r="AG1371" s="23">
        <v>1</v>
      </c>
      <c r="AH1371" s="23">
        <v>1</v>
      </c>
      <c r="AI1371" s="2">
        <v>106.1</v>
      </c>
      <c r="AJ1371" s="2">
        <v>96.3</v>
      </c>
      <c r="AK1371" s="2">
        <v>106.7</v>
      </c>
      <c r="AL1371" s="2">
        <v>110.4</v>
      </c>
      <c r="AM1371" s="2">
        <v>27.88</v>
      </c>
      <c r="AN1371" s="2">
        <v>5.97</v>
      </c>
      <c r="AO1371" s="2">
        <v>10.64</v>
      </c>
      <c r="AP1371" s="2">
        <v>15.08</v>
      </c>
      <c r="AQ1371" s="2" t="s">
        <v>30</v>
      </c>
      <c r="AR1371" s="2" t="s">
        <v>30</v>
      </c>
      <c r="AS1371" s="2" t="s">
        <v>30</v>
      </c>
      <c r="AT1371" s="2" t="s">
        <v>30</v>
      </c>
      <c r="AU1371" s="2" t="s">
        <v>30</v>
      </c>
      <c r="AV1371" s="2" t="s">
        <v>30</v>
      </c>
      <c r="AW1371" s="2" t="s">
        <v>30</v>
      </c>
      <c r="AX1371" s="2" t="s">
        <v>30</v>
      </c>
      <c r="AY1371" s="2" t="s">
        <v>30</v>
      </c>
      <c r="AZ1371" s="2" t="s">
        <v>30</v>
      </c>
      <c r="BA1371" s="2" t="s">
        <v>30</v>
      </c>
      <c r="BB1371" s="2" t="s">
        <v>30</v>
      </c>
      <c r="BC1371" s="2" t="s">
        <v>40</v>
      </c>
    </row>
    <row r="1372" spans="1:55">
      <c r="A1372" s="2" t="b">
        <v>0</v>
      </c>
      <c r="B1372" s="2" t="s">
        <v>30</v>
      </c>
      <c r="C1372" s="2" t="s">
        <v>12301</v>
      </c>
      <c r="D1372" s="2" t="s">
        <v>7645</v>
      </c>
      <c r="E1372" s="2" t="s">
        <v>7646</v>
      </c>
      <c r="F1372" s="2">
        <v>0</v>
      </c>
      <c r="G1372" s="2">
        <v>21.861000000000001</v>
      </c>
      <c r="H1372" s="2">
        <v>20</v>
      </c>
      <c r="I1372" s="2">
        <v>6</v>
      </c>
      <c r="J1372" s="2">
        <v>16</v>
      </c>
      <c r="K1372" s="2">
        <v>6</v>
      </c>
      <c r="L1372" s="2">
        <v>1</v>
      </c>
      <c r="M1372" s="2">
        <v>450</v>
      </c>
      <c r="N1372" s="2">
        <v>49.3</v>
      </c>
      <c r="O1372" s="2">
        <v>5.25</v>
      </c>
      <c r="P1372" s="2">
        <v>54.01</v>
      </c>
      <c r="Q1372" s="2">
        <v>6</v>
      </c>
      <c r="R1372" s="2" t="s">
        <v>132</v>
      </c>
      <c r="S1372" s="2" t="s">
        <v>40</v>
      </c>
      <c r="T1372" s="2" t="s">
        <v>207</v>
      </c>
      <c r="U1372" s="2" t="s">
        <v>7647</v>
      </c>
      <c r="V1372" s="2" t="s">
        <v>7648</v>
      </c>
      <c r="W1372" s="2" t="s">
        <v>7649</v>
      </c>
      <c r="X1372" s="2" t="s">
        <v>7650</v>
      </c>
      <c r="Y1372" s="2" t="s">
        <v>40</v>
      </c>
      <c r="Z1372" s="2">
        <v>0</v>
      </c>
      <c r="AA1372" s="22">
        <v>1.198</v>
      </c>
      <c r="AB1372" s="22">
        <v>1.2350000000000001</v>
      </c>
      <c r="AC1372" s="21">
        <v>0.26</v>
      </c>
      <c r="AD1372" s="21">
        <v>0.3</v>
      </c>
      <c r="AE1372" s="102">
        <v>0.98950537187088095</v>
      </c>
      <c r="AF1372" s="102">
        <v>0.96445584859372102</v>
      </c>
      <c r="AG1372" s="23">
        <v>1</v>
      </c>
      <c r="AH1372" s="23">
        <v>1</v>
      </c>
      <c r="AI1372" s="2">
        <v>95.3</v>
      </c>
      <c r="AJ1372" s="2">
        <v>114.2</v>
      </c>
      <c r="AK1372" s="2">
        <v>101.5</v>
      </c>
      <c r="AL1372" s="2">
        <v>125.3</v>
      </c>
      <c r="AM1372" s="2">
        <v>3.41</v>
      </c>
      <c r="AN1372" s="2">
        <v>0.4</v>
      </c>
      <c r="AO1372" s="2">
        <v>2.65</v>
      </c>
      <c r="AP1372" s="2">
        <v>4.6399999999999997</v>
      </c>
      <c r="AQ1372" s="2" t="s">
        <v>30</v>
      </c>
      <c r="AR1372" s="2" t="s">
        <v>30</v>
      </c>
      <c r="AS1372" s="2" t="s">
        <v>30</v>
      </c>
      <c r="AT1372" s="2" t="s">
        <v>30</v>
      </c>
      <c r="AU1372" s="2" t="s">
        <v>30</v>
      </c>
      <c r="AV1372" s="2" t="s">
        <v>30</v>
      </c>
      <c r="AW1372" s="2" t="s">
        <v>30</v>
      </c>
      <c r="AX1372" s="2" t="s">
        <v>30</v>
      </c>
      <c r="AY1372" s="2" t="s">
        <v>30</v>
      </c>
      <c r="AZ1372" s="2" t="s">
        <v>30</v>
      </c>
      <c r="BA1372" s="2" t="s">
        <v>30</v>
      </c>
      <c r="BB1372" s="2" t="s">
        <v>30</v>
      </c>
      <c r="BC1372" s="2" t="s">
        <v>40</v>
      </c>
    </row>
    <row r="1373" spans="1:55">
      <c r="A1373" s="2" t="b">
        <v>0</v>
      </c>
      <c r="B1373" s="2" t="s">
        <v>30</v>
      </c>
      <c r="C1373" s="2" t="s">
        <v>12301</v>
      </c>
      <c r="D1373" s="2" t="s">
        <v>7718</v>
      </c>
      <c r="E1373" s="2" t="s">
        <v>7719</v>
      </c>
      <c r="F1373" s="2">
        <v>0</v>
      </c>
      <c r="G1373" s="2">
        <v>21.788</v>
      </c>
      <c r="H1373" s="2">
        <v>29</v>
      </c>
      <c r="I1373" s="2">
        <v>6</v>
      </c>
      <c r="J1373" s="2">
        <v>14</v>
      </c>
      <c r="K1373" s="2">
        <v>6</v>
      </c>
      <c r="L1373" s="2">
        <v>1</v>
      </c>
      <c r="M1373" s="2">
        <v>224</v>
      </c>
      <c r="N1373" s="2">
        <v>25.3</v>
      </c>
      <c r="O1373" s="2">
        <v>6.06</v>
      </c>
      <c r="P1373" s="2">
        <v>46.98</v>
      </c>
      <c r="Q1373" s="2">
        <v>6</v>
      </c>
      <c r="R1373" s="2" t="s">
        <v>53</v>
      </c>
      <c r="S1373" s="2" t="s">
        <v>86</v>
      </c>
      <c r="T1373" s="2" t="s">
        <v>511</v>
      </c>
      <c r="U1373" s="2" t="s">
        <v>7720</v>
      </c>
      <c r="V1373" s="2" t="s">
        <v>7721</v>
      </c>
      <c r="W1373" s="2" t="s">
        <v>7722</v>
      </c>
      <c r="X1373" s="2" t="s">
        <v>7723</v>
      </c>
      <c r="Y1373" s="2" t="s">
        <v>40</v>
      </c>
      <c r="Z1373" s="2">
        <v>0</v>
      </c>
      <c r="AA1373" s="22">
        <v>1.262</v>
      </c>
      <c r="AB1373" s="22">
        <v>1.03</v>
      </c>
      <c r="AC1373" s="21">
        <v>0.34</v>
      </c>
      <c r="AD1373" s="21">
        <v>0.04</v>
      </c>
      <c r="AE1373" s="102">
        <v>6.1744169305599797E-5</v>
      </c>
      <c r="AF1373" s="102">
        <v>0.95247522980890698</v>
      </c>
      <c r="AG1373" s="23">
        <v>1.7481893906376501E-3</v>
      </c>
      <c r="AH1373" s="23">
        <v>1</v>
      </c>
      <c r="AI1373" s="2">
        <v>87.3</v>
      </c>
      <c r="AJ1373" s="2">
        <v>110.2</v>
      </c>
      <c r="AK1373" s="2">
        <v>96.5</v>
      </c>
      <c r="AL1373" s="2">
        <v>99.4</v>
      </c>
      <c r="AM1373" s="2">
        <v>7.14</v>
      </c>
      <c r="AN1373" s="2">
        <v>2.2200000000000002</v>
      </c>
      <c r="AO1373" s="2">
        <v>1.33</v>
      </c>
      <c r="AP1373" s="2">
        <v>1.28</v>
      </c>
      <c r="AQ1373" s="2" t="s">
        <v>30</v>
      </c>
      <c r="AR1373" s="2" t="s">
        <v>30</v>
      </c>
      <c r="AS1373" s="2" t="s">
        <v>30</v>
      </c>
      <c r="AT1373" s="2" t="s">
        <v>30</v>
      </c>
      <c r="AU1373" s="2" t="s">
        <v>30</v>
      </c>
      <c r="AV1373" s="2" t="s">
        <v>30</v>
      </c>
      <c r="AW1373" s="2" t="s">
        <v>30</v>
      </c>
      <c r="AX1373" s="2" t="s">
        <v>30</v>
      </c>
      <c r="AY1373" s="2" t="s">
        <v>30</v>
      </c>
      <c r="AZ1373" s="2" t="s">
        <v>30</v>
      </c>
      <c r="BA1373" s="2" t="s">
        <v>30</v>
      </c>
      <c r="BB1373" s="2" t="s">
        <v>30</v>
      </c>
      <c r="BC1373" s="2" t="s">
        <v>40</v>
      </c>
    </row>
    <row r="1374" spans="1:55">
      <c r="A1374" s="2" t="b">
        <v>0</v>
      </c>
      <c r="B1374" s="2" t="s">
        <v>30</v>
      </c>
      <c r="C1374" s="2" t="s">
        <v>12301</v>
      </c>
      <c r="D1374" s="2" t="s">
        <v>9156</v>
      </c>
      <c r="E1374" s="2" t="s">
        <v>9157</v>
      </c>
      <c r="F1374" s="2">
        <v>0</v>
      </c>
      <c r="G1374" s="2">
        <v>21.710999999999999</v>
      </c>
      <c r="H1374" s="2">
        <v>17</v>
      </c>
      <c r="I1374" s="2">
        <v>4</v>
      </c>
      <c r="J1374" s="2">
        <v>15</v>
      </c>
      <c r="K1374" s="2">
        <v>4</v>
      </c>
      <c r="L1374" s="2">
        <v>1</v>
      </c>
      <c r="M1374" s="2">
        <v>261</v>
      </c>
      <c r="N1374" s="2">
        <v>28.5</v>
      </c>
      <c r="O1374" s="2">
        <v>5.99</v>
      </c>
      <c r="P1374" s="2">
        <v>49.34</v>
      </c>
      <c r="Q1374" s="2">
        <v>4</v>
      </c>
      <c r="R1374" s="2" t="s">
        <v>85</v>
      </c>
      <c r="S1374" s="2" t="s">
        <v>40</v>
      </c>
      <c r="T1374" s="2" t="s">
        <v>2111</v>
      </c>
      <c r="U1374" s="2" t="s">
        <v>9158</v>
      </c>
      <c r="V1374" s="2" t="s">
        <v>9159</v>
      </c>
      <c r="W1374" s="2" t="s">
        <v>9160</v>
      </c>
      <c r="X1374" s="2" t="s">
        <v>9161</v>
      </c>
      <c r="Y1374" s="2" t="s">
        <v>40</v>
      </c>
      <c r="Z1374" s="2">
        <v>0</v>
      </c>
      <c r="AA1374" s="22">
        <v>1.1579999999999999</v>
      </c>
      <c r="AB1374" s="22">
        <v>1.208</v>
      </c>
      <c r="AC1374" s="21">
        <v>0.21</v>
      </c>
      <c r="AD1374" s="21">
        <v>0.27</v>
      </c>
      <c r="AE1374" s="102">
        <v>0.59126182523817505</v>
      </c>
      <c r="AF1374" s="102">
        <v>0.251708090280721</v>
      </c>
      <c r="AG1374" s="23">
        <v>1</v>
      </c>
      <c r="AH1374" s="23">
        <v>0.91124092989031902</v>
      </c>
      <c r="AI1374" s="2">
        <v>98.4</v>
      </c>
      <c r="AJ1374" s="2">
        <v>113.9</v>
      </c>
      <c r="AK1374" s="2">
        <v>93.5</v>
      </c>
      <c r="AL1374" s="2">
        <v>112.9</v>
      </c>
      <c r="AM1374" s="2">
        <v>1.1200000000000001</v>
      </c>
      <c r="AN1374" s="2">
        <v>7.3</v>
      </c>
      <c r="AO1374" s="2">
        <v>3.94</v>
      </c>
      <c r="AP1374" s="2">
        <v>4.25</v>
      </c>
      <c r="AQ1374" s="2" t="s">
        <v>30</v>
      </c>
      <c r="AR1374" s="2" t="s">
        <v>30</v>
      </c>
      <c r="AS1374" s="2" t="s">
        <v>30</v>
      </c>
      <c r="AT1374" s="2" t="s">
        <v>30</v>
      </c>
      <c r="AU1374" s="2" t="s">
        <v>30</v>
      </c>
      <c r="AV1374" s="2" t="s">
        <v>30</v>
      </c>
      <c r="AW1374" s="2" t="s">
        <v>30</v>
      </c>
      <c r="AX1374" s="2" t="s">
        <v>30</v>
      </c>
      <c r="AY1374" s="2" t="s">
        <v>30</v>
      </c>
      <c r="AZ1374" s="2" t="s">
        <v>30</v>
      </c>
      <c r="BA1374" s="2" t="s">
        <v>30</v>
      </c>
      <c r="BB1374" s="2" t="s">
        <v>30</v>
      </c>
      <c r="BC1374" s="2" t="s">
        <v>40</v>
      </c>
    </row>
    <row r="1375" spans="1:55">
      <c r="A1375" s="2" t="b">
        <v>0</v>
      </c>
      <c r="B1375" s="2" t="s">
        <v>30</v>
      </c>
      <c r="C1375" s="2" t="s">
        <v>12301</v>
      </c>
      <c r="D1375" s="2" t="s">
        <v>7579</v>
      </c>
      <c r="E1375" s="2" t="s">
        <v>7580</v>
      </c>
      <c r="F1375" s="2">
        <v>0</v>
      </c>
      <c r="G1375" s="2">
        <v>21.696000000000002</v>
      </c>
      <c r="H1375" s="2">
        <v>39</v>
      </c>
      <c r="I1375" s="2">
        <v>4</v>
      </c>
      <c r="J1375" s="2">
        <v>11</v>
      </c>
      <c r="K1375" s="2">
        <v>4</v>
      </c>
      <c r="L1375" s="2">
        <v>1</v>
      </c>
      <c r="M1375" s="2">
        <v>208</v>
      </c>
      <c r="N1375" s="2">
        <v>23.2</v>
      </c>
      <c r="O1375" s="2">
        <v>7.05</v>
      </c>
      <c r="P1375" s="2">
        <v>50.13</v>
      </c>
      <c r="Q1375" s="2">
        <v>4</v>
      </c>
      <c r="R1375" s="2" t="s">
        <v>33</v>
      </c>
      <c r="S1375" s="2" t="s">
        <v>314</v>
      </c>
      <c r="T1375" s="2" t="s">
        <v>158</v>
      </c>
      <c r="U1375" s="2" t="s">
        <v>7581</v>
      </c>
      <c r="V1375" s="2" t="s">
        <v>7582</v>
      </c>
      <c r="W1375" s="2" t="s">
        <v>7583</v>
      </c>
      <c r="X1375" s="2" t="s">
        <v>7584</v>
      </c>
      <c r="Y1375" s="2" t="s">
        <v>40</v>
      </c>
      <c r="Z1375" s="2">
        <v>0</v>
      </c>
      <c r="AA1375" s="22">
        <v>1.2070000000000001</v>
      </c>
      <c r="AB1375" s="22">
        <v>1.359</v>
      </c>
      <c r="AC1375" s="21">
        <v>0.27</v>
      </c>
      <c r="AD1375" s="21">
        <v>0.44</v>
      </c>
      <c r="AE1375" s="102">
        <v>0.88044862690922998</v>
      </c>
      <c r="AF1375" s="102">
        <v>0.46045495341964898</v>
      </c>
      <c r="AG1375" s="23">
        <v>1</v>
      </c>
      <c r="AH1375" s="23">
        <v>1</v>
      </c>
      <c r="AI1375" s="2">
        <v>95.8</v>
      </c>
      <c r="AJ1375" s="2">
        <v>115.5</v>
      </c>
      <c r="AK1375" s="2">
        <v>90.4</v>
      </c>
      <c r="AL1375" s="2">
        <v>122.8</v>
      </c>
      <c r="AM1375" s="2">
        <v>3.57</v>
      </c>
      <c r="AN1375" s="2">
        <v>2.2200000000000002</v>
      </c>
      <c r="AO1375" s="2">
        <v>9.5299999999999994</v>
      </c>
      <c r="AP1375" s="2">
        <v>5.93</v>
      </c>
      <c r="AQ1375" s="2" t="s">
        <v>30</v>
      </c>
      <c r="AR1375" s="2" t="s">
        <v>30</v>
      </c>
      <c r="AS1375" s="2" t="s">
        <v>30</v>
      </c>
      <c r="AT1375" s="2" t="s">
        <v>30</v>
      </c>
      <c r="AU1375" s="2" t="s">
        <v>30</v>
      </c>
      <c r="AV1375" s="2" t="s">
        <v>30</v>
      </c>
      <c r="AW1375" s="2" t="s">
        <v>30</v>
      </c>
      <c r="AX1375" s="2" t="s">
        <v>30</v>
      </c>
      <c r="AY1375" s="2" t="s">
        <v>30</v>
      </c>
      <c r="AZ1375" s="2" t="s">
        <v>30</v>
      </c>
      <c r="BA1375" s="2" t="s">
        <v>30</v>
      </c>
      <c r="BB1375" s="2" t="s">
        <v>30</v>
      </c>
      <c r="BC1375" s="2" t="s">
        <v>40</v>
      </c>
    </row>
    <row r="1376" spans="1:55">
      <c r="A1376" s="2" t="b">
        <v>0</v>
      </c>
      <c r="B1376" s="2" t="s">
        <v>30</v>
      </c>
      <c r="C1376" s="2" t="s">
        <v>12301</v>
      </c>
      <c r="D1376" s="2" t="s">
        <v>8682</v>
      </c>
      <c r="E1376" s="2" t="s">
        <v>8683</v>
      </c>
      <c r="F1376" s="2">
        <v>0</v>
      </c>
      <c r="G1376" s="2">
        <v>21.658000000000001</v>
      </c>
      <c r="H1376" s="2">
        <v>16</v>
      </c>
      <c r="I1376" s="2">
        <v>4</v>
      </c>
      <c r="J1376" s="2">
        <v>26</v>
      </c>
      <c r="K1376" s="2">
        <v>4</v>
      </c>
      <c r="L1376" s="2">
        <v>1</v>
      </c>
      <c r="M1376" s="2">
        <v>281</v>
      </c>
      <c r="N1376" s="2">
        <v>29.8</v>
      </c>
      <c r="O1376" s="2">
        <v>6.65</v>
      </c>
      <c r="P1376" s="2">
        <v>83.9</v>
      </c>
      <c r="Q1376" s="2">
        <v>4</v>
      </c>
      <c r="R1376" s="2" t="s">
        <v>140</v>
      </c>
      <c r="S1376" s="2" t="s">
        <v>141</v>
      </c>
      <c r="T1376" s="2" t="s">
        <v>7599</v>
      </c>
      <c r="U1376" s="2" t="s">
        <v>8684</v>
      </c>
      <c r="V1376" s="2" t="s">
        <v>8685</v>
      </c>
      <c r="W1376" s="2" t="s">
        <v>8686</v>
      </c>
      <c r="X1376" s="2" t="s">
        <v>8687</v>
      </c>
      <c r="Y1376" s="2" t="s">
        <v>40</v>
      </c>
      <c r="Z1376" s="2">
        <v>0</v>
      </c>
      <c r="AA1376" s="22">
        <v>0.42399999999999999</v>
      </c>
      <c r="AB1376" s="22">
        <v>0.38300000000000001</v>
      </c>
      <c r="AC1376" s="21">
        <v>-1.24</v>
      </c>
      <c r="AD1376" s="21">
        <v>-1.39</v>
      </c>
      <c r="AE1376" s="102">
        <v>1.74268982380443E-3</v>
      </c>
      <c r="AF1376" s="102">
        <v>6.2283399817475405E-4</v>
      </c>
      <c r="AG1376" s="23">
        <v>2.17492276036645E-2</v>
      </c>
      <c r="AH1376" s="23">
        <v>7.4779499654272696E-3</v>
      </c>
      <c r="AI1376" s="2">
        <v>151.5</v>
      </c>
      <c r="AJ1376" s="2">
        <v>64.2</v>
      </c>
      <c r="AK1376" s="2">
        <v>143.69999999999999</v>
      </c>
      <c r="AL1376" s="2">
        <v>55</v>
      </c>
      <c r="AM1376" s="2">
        <v>5.81</v>
      </c>
      <c r="AN1376" s="2">
        <v>6.26</v>
      </c>
      <c r="AO1376" s="2">
        <v>1.5</v>
      </c>
      <c r="AP1376" s="2">
        <v>5.78</v>
      </c>
      <c r="AQ1376" s="2" t="s">
        <v>30</v>
      </c>
      <c r="AR1376" s="2" t="s">
        <v>30</v>
      </c>
      <c r="AS1376" s="2" t="s">
        <v>30</v>
      </c>
      <c r="AT1376" s="2" t="s">
        <v>30</v>
      </c>
      <c r="AU1376" s="2" t="s">
        <v>30</v>
      </c>
      <c r="AV1376" s="2" t="s">
        <v>30</v>
      </c>
      <c r="AW1376" s="2" t="s">
        <v>30</v>
      </c>
      <c r="AX1376" s="2" t="s">
        <v>30</v>
      </c>
      <c r="AY1376" s="2" t="s">
        <v>30</v>
      </c>
      <c r="AZ1376" s="2" t="s">
        <v>30</v>
      </c>
      <c r="BA1376" s="2" t="s">
        <v>30</v>
      </c>
      <c r="BB1376" s="2" t="s">
        <v>30</v>
      </c>
      <c r="BC1376" s="2" t="s">
        <v>40</v>
      </c>
    </row>
    <row r="1377" spans="1:55">
      <c r="A1377" s="2" t="b">
        <v>0</v>
      </c>
      <c r="B1377" s="2" t="s">
        <v>30</v>
      </c>
      <c r="C1377" s="2" t="s">
        <v>12301</v>
      </c>
      <c r="D1377" s="2" t="s">
        <v>11690</v>
      </c>
      <c r="E1377" s="2" t="s">
        <v>11691</v>
      </c>
      <c r="F1377" s="2">
        <v>0</v>
      </c>
      <c r="G1377" s="2">
        <v>21.623999999999999</v>
      </c>
      <c r="H1377" s="2">
        <v>45</v>
      </c>
      <c r="I1377" s="2">
        <v>3</v>
      </c>
      <c r="J1377" s="2">
        <v>11</v>
      </c>
      <c r="K1377" s="2">
        <v>3</v>
      </c>
      <c r="L1377" s="2">
        <v>1</v>
      </c>
      <c r="M1377" s="2">
        <v>99</v>
      </c>
      <c r="N1377" s="2">
        <v>10.8</v>
      </c>
      <c r="O1377" s="2">
        <v>4.68</v>
      </c>
      <c r="P1377" s="2">
        <v>51.37</v>
      </c>
      <c r="Q1377" s="2">
        <v>3</v>
      </c>
      <c r="R1377" s="2" t="s">
        <v>40</v>
      </c>
      <c r="S1377" s="2" t="s">
        <v>40</v>
      </c>
      <c r="T1377" s="2" t="s">
        <v>40</v>
      </c>
      <c r="U1377" s="2" t="s">
        <v>6966</v>
      </c>
      <c r="V1377" s="2" t="s">
        <v>11692</v>
      </c>
      <c r="W1377" s="2" t="s">
        <v>11693</v>
      </c>
      <c r="X1377" s="2" t="s">
        <v>11694</v>
      </c>
      <c r="Y1377" s="2" t="s">
        <v>40</v>
      </c>
      <c r="Z1377" s="2">
        <v>0</v>
      </c>
      <c r="AA1377" s="22">
        <v>0.82399999999999995</v>
      </c>
      <c r="AB1377" s="22">
        <v>0.81799999999999995</v>
      </c>
      <c r="AC1377" s="21">
        <v>-0.28000000000000003</v>
      </c>
      <c r="AD1377" s="21">
        <v>-0.28999999999999998</v>
      </c>
      <c r="AE1377" s="102">
        <v>0.80523828570257405</v>
      </c>
      <c r="AF1377" s="102">
        <v>0.91704078899049402</v>
      </c>
      <c r="AG1377" s="23">
        <v>1</v>
      </c>
      <c r="AH1377" s="23">
        <v>1</v>
      </c>
      <c r="AI1377" s="2">
        <v>97.1</v>
      </c>
      <c r="AJ1377" s="2">
        <v>80.099999999999994</v>
      </c>
      <c r="AK1377" s="2">
        <v>100.7</v>
      </c>
      <c r="AL1377" s="2">
        <v>82.4</v>
      </c>
      <c r="AM1377" s="2">
        <v>2.4</v>
      </c>
      <c r="AN1377" s="2">
        <v>9.4499999999999993</v>
      </c>
      <c r="AO1377" s="2">
        <v>8.94</v>
      </c>
      <c r="AP1377" s="2">
        <v>6.9</v>
      </c>
      <c r="AQ1377" s="2" t="s">
        <v>30</v>
      </c>
      <c r="AR1377" s="2" t="s">
        <v>30</v>
      </c>
      <c r="AS1377" s="2" t="s">
        <v>30</v>
      </c>
      <c r="AT1377" s="2" t="s">
        <v>30</v>
      </c>
      <c r="AU1377" s="2" t="s">
        <v>30</v>
      </c>
      <c r="AV1377" s="2" t="s">
        <v>30</v>
      </c>
      <c r="AW1377" s="2" t="s">
        <v>30</v>
      </c>
      <c r="AX1377" s="2" t="s">
        <v>30</v>
      </c>
      <c r="AY1377" s="2" t="s">
        <v>30</v>
      </c>
      <c r="AZ1377" s="2" t="s">
        <v>30</v>
      </c>
      <c r="BA1377" s="2" t="s">
        <v>30</v>
      </c>
      <c r="BB1377" s="2" t="s">
        <v>30</v>
      </c>
      <c r="BC1377" s="2" t="s">
        <v>40</v>
      </c>
    </row>
    <row r="1378" spans="1:55">
      <c r="A1378" s="2" t="b">
        <v>0</v>
      </c>
      <c r="B1378" s="2" t="s">
        <v>30</v>
      </c>
      <c r="C1378" s="2" t="s">
        <v>12301</v>
      </c>
      <c r="D1378" s="2" t="s">
        <v>12867</v>
      </c>
      <c r="E1378" s="2" t="s">
        <v>12866</v>
      </c>
      <c r="F1378" s="2">
        <v>0</v>
      </c>
      <c r="G1378" s="2">
        <v>21.611000000000001</v>
      </c>
      <c r="H1378" s="2">
        <v>46</v>
      </c>
      <c r="I1378" s="2">
        <v>5</v>
      </c>
      <c r="J1378" s="2">
        <v>13</v>
      </c>
      <c r="K1378" s="2">
        <v>5</v>
      </c>
      <c r="L1378" s="2">
        <v>1</v>
      </c>
      <c r="M1378" s="2">
        <v>110</v>
      </c>
      <c r="N1378" s="2">
        <v>12</v>
      </c>
      <c r="O1378" s="2">
        <v>9.44</v>
      </c>
      <c r="P1378" s="2">
        <v>34.31</v>
      </c>
      <c r="Q1378" s="2">
        <v>5</v>
      </c>
      <c r="R1378" s="2" t="s">
        <v>40</v>
      </c>
      <c r="S1378" s="2" t="s">
        <v>40</v>
      </c>
      <c r="T1378" s="2" t="s">
        <v>40</v>
      </c>
      <c r="U1378" s="2" t="s">
        <v>12865</v>
      </c>
      <c r="V1378" s="2" t="s">
        <v>12864</v>
      </c>
      <c r="W1378" s="2" t="s">
        <v>12863</v>
      </c>
      <c r="X1378" s="2" t="s">
        <v>12862</v>
      </c>
      <c r="Y1378" s="2" t="s">
        <v>40</v>
      </c>
      <c r="Z1378" s="2">
        <v>0</v>
      </c>
      <c r="AA1378" s="22">
        <v>0.85099999999999998</v>
      </c>
      <c r="AB1378" s="22">
        <v>0.99299999999999999</v>
      </c>
      <c r="AC1378" s="21">
        <v>-0.23</v>
      </c>
      <c r="AD1378" s="21">
        <v>-0.01</v>
      </c>
      <c r="AE1378" s="102">
        <v>0.95738781611662505</v>
      </c>
      <c r="AF1378" s="102">
        <v>0.99997650563358698</v>
      </c>
      <c r="AG1378" s="23">
        <v>1</v>
      </c>
      <c r="AH1378" s="23">
        <v>1</v>
      </c>
      <c r="AI1378" s="2">
        <v>71.900000000000006</v>
      </c>
      <c r="AJ1378" s="2">
        <v>61.1</v>
      </c>
      <c r="AK1378" s="2">
        <v>56.4</v>
      </c>
      <c r="AL1378" s="2">
        <v>56</v>
      </c>
      <c r="AM1378" s="2">
        <v>10.38</v>
      </c>
      <c r="AN1378" s="2">
        <v>8.4499999999999993</v>
      </c>
      <c r="AO1378" s="2">
        <v>8.9700000000000006</v>
      </c>
      <c r="AP1378" s="2">
        <v>2.4</v>
      </c>
      <c r="AQ1378" s="2" t="s">
        <v>30</v>
      </c>
      <c r="AR1378" s="2" t="s">
        <v>30</v>
      </c>
      <c r="AS1378" s="2" t="s">
        <v>30</v>
      </c>
      <c r="AT1378" s="2" t="s">
        <v>30</v>
      </c>
      <c r="AU1378" s="2" t="s">
        <v>30</v>
      </c>
      <c r="AV1378" s="2" t="s">
        <v>30</v>
      </c>
      <c r="AW1378" s="2" t="s">
        <v>30</v>
      </c>
      <c r="AX1378" s="2" t="s">
        <v>30</v>
      </c>
      <c r="AY1378" s="2" t="s">
        <v>30</v>
      </c>
      <c r="AZ1378" s="2" t="s">
        <v>30</v>
      </c>
      <c r="BA1378" s="2" t="s">
        <v>30</v>
      </c>
      <c r="BB1378" s="2" t="s">
        <v>30</v>
      </c>
      <c r="BC1378" s="2" t="s">
        <v>40</v>
      </c>
    </row>
    <row r="1379" spans="1:55">
      <c r="A1379" s="2" t="b">
        <v>0</v>
      </c>
      <c r="B1379" s="2" t="s">
        <v>30</v>
      </c>
      <c r="C1379" s="2" t="s">
        <v>12301</v>
      </c>
      <c r="D1379" s="2" t="s">
        <v>7893</v>
      </c>
      <c r="E1379" s="2" t="s">
        <v>7894</v>
      </c>
      <c r="F1379" s="2">
        <v>0</v>
      </c>
      <c r="G1379" s="2">
        <v>21.609000000000002</v>
      </c>
      <c r="H1379" s="2">
        <v>27</v>
      </c>
      <c r="I1379" s="2">
        <v>5</v>
      </c>
      <c r="J1379" s="2">
        <v>13</v>
      </c>
      <c r="K1379" s="2">
        <v>5</v>
      </c>
      <c r="L1379" s="2">
        <v>1</v>
      </c>
      <c r="M1379" s="2">
        <v>291</v>
      </c>
      <c r="N1379" s="2">
        <v>29.6</v>
      </c>
      <c r="O1379" s="2">
        <v>6.04</v>
      </c>
      <c r="P1379" s="2">
        <v>55.87</v>
      </c>
      <c r="Q1379" s="2">
        <v>5</v>
      </c>
      <c r="R1379" s="2" t="s">
        <v>53</v>
      </c>
      <c r="S1379" s="2" t="s">
        <v>40</v>
      </c>
      <c r="T1379" s="2" t="s">
        <v>207</v>
      </c>
      <c r="U1379" s="2" t="s">
        <v>7895</v>
      </c>
      <c r="V1379" s="2" t="s">
        <v>7896</v>
      </c>
      <c r="W1379" s="2" t="s">
        <v>7897</v>
      </c>
      <c r="X1379" s="2" t="s">
        <v>7898</v>
      </c>
      <c r="Y1379" s="2" t="s">
        <v>3465</v>
      </c>
      <c r="Z1379" s="2">
        <v>0</v>
      </c>
      <c r="AA1379" s="22">
        <v>1.153</v>
      </c>
      <c r="AB1379" s="22">
        <v>1.5129999999999999</v>
      </c>
      <c r="AC1379" s="21">
        <v>0.21</v>
      </c>
      <c r="AD1379" s="21">
        <v>0.6</v>
      </c>
      <c r="AE1379" s="102">
        <v>0.64364211598649101</v>
      </c>
      <c r="AF1379" s="102">
        <v>2.78057638874845E-2</v>
      </c>
      <c r="AG1379" s="23">
        <v>1</v>
      </c>
      <c r="AH1379" s="23">
        <v>0.17700514796831501</v>
      </c>
      <c r="AI1379" s="2">
        <v>114.2</v>
      </c>
      <c r="AJ1379" s="2">
        <v>131.69999999999999</v>
      </c>
      <c r="AK1379" s="2">
        <v>73.400000000000006</v>
      </c>
      <c r="AL1379" s="2">
        <v>111.1</v>
      </c>
      <c r="AM1379" s="2">
        <v>1.21</v>
      </c>
      <c r="AN1379" s="2">
        <v>1.38</v>
      </c>
      <c r="AO1379" s="2">
        <v>0.52</v>
      </c>
      <c r="AP1379" s="2">
        <v>0.13</v>
      </c>
      <c r="AQ1379" s="2" t="s">
        <v>30</v>
      </c>
      <c r="AR1379" s="2" t="s">
        <v>30</v>
      </c>
      <c r="AS1379" s="2" t="s">
        <v>30</v>
      </c>
      <c r="AT1379" s="2" t="s">
        <v>30</v>
      </c>
      <c r="AU1379" s="2" t="s">
        <v>30</v>
      </c>
      <c r="AV1379" s="2" t="s">
        <v>30</v>
      </c>
      <c r="AW1379" s="2" t="s">
        <v>30</v>
      </c>
      <c r="AX1379" s="2" t="s">
        <v>30</v>
      </c>
      <c r="AY1379" s="2" t="s">
        <v>30</v>
      </c>
      <c r="AZ1379" s="2" t="s">
        <v>30</v>
      </c>
      <c r="BA1379" s="2" t="s">
        <v>30</v>
      </c>
      <c r="BB1379" s="2" t="s">
        <v>30</v>
      </c>
      <c r="BC1379" s="2" t="s">
        <v>40</v>
      </c>
    </row>
    <row r="1380" spans="1:55">
      <c r="A1380" s="2" t="b">
        <v>0</v>
      </c>
      <c r="B1380" s="2" t="s">
        <v>30</v>
      </c>
      <c r="C1380" s="2" t="s">
        <v>12301</v>
      </c>
      <c r="D1380" s="2" t="s">
        <v>8486</v>
      </c>
      <c r="E1380" s="2" t="s">
        <v>8487</v>
      </c>
      <c r="F1380" s="2">
        <v>0</v>
      </c>
      <c r="G1380" s="2">
        <v>21.452999999999999</v>
      </c>
      <c r="H1380" s="2">
        <v>13</v>
      </c>
      <c r="I1380" s="2">
        <v>4</v>
      </c>
      <c r="J1380" s="2">
        <v>8</v>
      </c>
      <c r="K1380" s="2">
        <v>4</v>
      </c>
      <c r="L1380" s="2">
        <v>1</v>
      </c>
      <c r="M1380" s="2">
        <v>559</v>
      </c>
      <c r="N1380" s="2">
        <v>59.4</v>
      </c>
      <c r="O1380" s="2">
        <v>8.81</v>
      </c>
      <c r="P1380" s="2">
        <v>42.66</v>
      </c>
      <c r="Q1380" s="2">
        <v>4</v>
      </c>
      <c r="R1380" s="2" t="s">
        <v>921</v>
      </c>
      <c r="S1380" s="2" t="s">
        <v>141</v>
      </c>
      <c r="T1380" s="2" t="s">
        <v>519</v>
      </c>
      <c r="U1380" s="2" t="s">
        <v>8488</v>
      </c>
      <c r="V1380" s="2" t="s">
        <v>8489</v>
      </c>
      <c r="W1380" s="2" t="s">
        <v>40</v>
      </c>
      <c r="X1380" s="2" t="s">
        <v>8490</v>
      </c>
      <c r="Y1380" s="2" t="s">
        <v>40</v>
      </c>
      <c r="Z1380" s="2">
        <v>0</v>
      </c>
      <c r="AA1380" s="22">
        <v>0.82399999999999995</v>
      </c>
      <c r="AB1380" s="22">
        <v>0.87</v>
      </c>
      <c r="AC1380" s="21">
        <v>-0.28000000000000003</v>
      </c>
      <c r="AD1380" s="21">
        <v>-0.2</v>
      </c>
      <c r="AE1380" s="102" t="s">
        <v>40</v>
      </c>
      <c r="AF1380" s="102" t="s">
        <v>40</v>
      </c>
      <c r="AG1380" s="23" t="s">
        <v>40</v>
      </c>
      <c r="AH1380" s="23" t="s">
        <v>40</v>
      </c>
      <c r="AI1380" s="2">
        <v>129.19999999999999</v>
      </c>
      <c r="AJ1380" s="2">
        <v>106.4</v>
      </c>
      <c r="AK1380" s="2">
        <v>97.9</v>
      </c>
      <c r="AL1380" s="2">
        <v>85.2</v>
      </c>
      <c r="AM1380" s="2" t="s">
        <v>40</v>
      </c>
      <c r="AN1380" s="2" t="s">
        <v>40</v>
      </c>
      <c r="AO1380" s="2" t="s">
        <v>40</v>
      </c>
      <c r="AP1380" s="2" t="s">
        <v>40</v>
      </c>
      <c r="AQ1380" s="2" t="s">
        <v>30</v>
      </c>
      <c r="AR1380" s="2" t="s">
        <v>30</v>
      </c>
      <c r="AS1380" s="2" t="s">
        <v>30</v>
      </c>
      <c r="AT1380" s="2" t="s">
        <v>30</v>
      </c>
      <c r="AU1380" s="2" t="s">
        <v>30</v>
      </c>
      <c r="AV1380" s="2" t="s">
        <v>30</v>
      </c>
      <c r="AW1380" s="2" t="s">
        <v>30</v>
      </c>
      <c r="AX1380" s="2" t="s">
        <v>30</v>
      </c>
      <c r="AY1380" s="2" t="s">
        <v>30</v>
      </c>
      <c r="AZ1380" s="2" t="s">
        <v>30</v>
      </c>
      <c r="BA1380" s="2" t="s">
        <v>30</v>
      </c>
      <c r="BB1380" s="2" t="s">
        <v>30</v>
      </c>
      <c r="BC1380" s="2" t="s">
        <v>40</v>
      </c>
    </row>
    <row r="1381" spans="1:55">
      <c r="A1381" s="2" t="b">
        <v>0</v>
      </c>
      <c r="B1381" s="2" t="s">
        <v>30</v>
      </c>
      <c r="C1381" s="2" t="s">
        <v>12301</v>
      </c>
      <c r="D1381" s="2" t="s">
        <v>8839</v>
      </c>
      <c r="E1381" s="2" t="s">
        <v>8840</v>
      </c>
      <c r="F1381" s="2">
        <v>0</v>
      </c>
      <c r="G1381" s="2">
        <v>21.343</v>
      </c>
      <c r="H1381" s="2">
        <v>43</v>
      </c>
      <c r="I1381" s="2">
        <v>5</v>
      </c>
      <c r="J1381" s="2">
        <v>10</v>
      </c>
      <c r="K1381" s="2">
        <v>5</v>
      </c>
      <c r="L1381" s="2">
        <v>1</v>
      </c>
      <c r="M1381" s="2">
        <v>248</v>
      </c>
      <c r="N1381" s="2">
        <v>26.2</v>
      </c>
      <c r="O1381" s="2">
        <v>5.14</v>
      </c>
      <c r="P1381" s="2">
        <v>39.83</v>
      </c>
      <c r="Q1381" s="2">
        <v>5</v>
      </c>
      <c r="R1381" s="2" t="s">
        <v>132</v>
      </c>
      <c r="S1381" s="2" t="s">
        <v>86</v>
      </c>
      <c r="T1381" s="2" t="s">
        <v>151</v>
      </c>
      <c r="U1381" s="2" t="s">
        <v>570</v>
      </c>
      <c r="V1381" s="2" t="s">
        <v>8841</v>
      </c>
      <c r="W1381" s="2" t="s">
        <v>8842</v>
      </c>
      <c r="X1381" s="2" t="s">
        <v>8843</v>
      </c>
      <c r="Y1381" s="2" t="s">
        <v>4496</v>
      </c>
      <c r="Z1381" s="2">
        <v>0</v>
      </c>
      <c r="AA1381" s="22">
        <v>1.2909999999999999</v>
      </c>
      <c r="AB1381" s="22">
        <v>1.256</v>
      </c>
      <c r="AC1381" s="21">
        <v>0.37</v>
      </c>
      <c r="AD1381" s="21">
        <v>0.33</v>
      </c>
      <c r="AE1381" s="102">
        <v>0.94686771669520597</v>
      </c>
      <c r="AF1381" s="102">
        <v>0.96378890144301199</v>
      </c>
      <c r="AG1381" s="23">
        <v>1</v>
      </c>
      <c r="AH1381" s="23">
        <v>1</v>
      </c>
      <c r="AI1381" s="2">
        <v>85.9</v>
      </c>
      <c r="AJ1381" s="2">
        <v>110.9</v>
      </c>
      <c r="AK1381" s="2">
        <v>100</v>
      </c>
      <c r="AL1381" s="2">
        <v>125.6</v>
      </c>
      <c r="AM1381" s="2">
        <v>5.67</v>
      </c>
      <c r="AN1381" s="2">
        <v>7.58</v>
      </c>
      <c r="AO1381" s="2">
        <v>4.97</v>
      </c>
      <c r="AP1381" s="2">
        <v>14.59</v>
      </c>
      <c r="AQ1381" s="2" t="s">
        <v>30</v>
      </c>
      <c r="AR1381" s="2" t="s">
        <v>30</v>
      </c>
      <c r="AS1381" s="2" t="s">
        <v>30</v>
      </c>
      <c r="AT1381" s="2" t="s">
        <v>30</v>
      </c>
      <c r="AU1381" s="2" t="s">
        <v>30</v>
      </c>
      <c r="AV1381" s="2" t="s">
        <v>30</v>
      </c>
      <c r="AW1381" s="2" t="s">
        <v>30</v>
      </c>
      <c r="AX1381" s="2" t="s">
        <v>30</v>
      </c>
      <c r="AY1381" s="2" t="s">
        <v>30</v>
      </c>
      <c r="AZ1381" s="2" t="s">
        <v>30</v>
      </c>
      <c r="BA1381" s="2" t="s">
        <v>30</v>
      </c>
      <c r="BB1381" s="2" t="s">
        <v>30</v>
      </c>
      <c r="BC1381" s="2" t="s">
        <v>40</v>
      </c>
    </row>
    <row r="1382" spans="1:55">
      <c r="A1382" s="2" t="b">
        <v>0</v>
      </c>
      <c r="B1382" s="2" t="s">
        <v>30</v>
      </c>
      <c r="C1382" s="2" t="s">
        <v>12301</v>
      </c>
      <c r="D1382" s="2" t="s">
        <v>7700</v>
      </c>
      <c r="E1382" s="2" t="s">
        <v>7701</v>
      </c>
      <c r="F1382" s="2">
        <v>0</v>
      </c>
      <c r="G1382" s="2">
        <v>21.277000000000001</v>
      </c>
      <c r="H1382" s="2">
        <v>39</v>
      </c>
      <c r="I1382" s="2">
        <v>5</v>
      </c>
      <c r="J1382" s="2">
        <v>14</v>
      </c>
      <c r="K1382" s="2">
        <v>5</v>
      </c>
      <c r="L1382" s="2">
        <v>1</v>
      </c>
      <c r="M1382" s="2">
        <v>158</v>
      </c>
      <c r="N1382" s="2">
        <v>18.5</v>
      </c>
      <c r="O1382" s="2">
        <v>8.0299999999999994</v>
      </c>
      <c r="P1382" s="2">
        <v>39.24</v>
      </c>
      <c r="Q1382" s="2">
        <v>5</v>
      </c>
      <c r="R1382" s="2" t="s">
        <v>85</v>
      </c>
      <c r="S1382" s="2" t="s">
        <v>40</v>
      </c>
      <c r="T1382" s="2" t="s">
        <v>1468</v>
      </c>
      <c r="U1382" s="2" t="s">
        <v>2564</v>
      </c>
      <c r="V1382" s="2" t="s">
        <v>7702</v>
      </c>
      <c r="W1382" s="2" t="s">
        <v>7703</v>
      </c>
      <c r="X1382" s="2" t="s">
        <v>7704</v>
      </c>
      <c r="Y1382" s="2" t="s">
        <v>40</v>
      </c>
      <c r="Z1382" s="2">
        <v>0</v>
      </c>
      <c r="AA1382" s="22">
        <v>1.43</v>
      </c>
      <c r="AB1382" s="22">
        <v>1.377</v>
      </c>
      <c r="AC1382" s="21">
        <v>0.52</v>
      </c>
      <c r="AD1382" s="21">
        <v>0.46</v>
      </c>
      <c r="AE1382" s="102">
        <v>0.75799804676932003</v>
      </c>
      <c r="AF1382" s="102">
        <v>0.79377522546149204</v>
      </c>
      <c r="AG1382" s="23">
        <v>1</v>
      </c>
      <c r="AH1382" s="23">
        <v>1</v>
      </c>
      <c r="AI1382" s="2">
        <v>92.7</v>
      </c>
      <c r="AJ1382" s="2">
        <v>132.6</v>
      </c>
      <c r="AK1382" s="2">
        <v>89.1</v>
      </c>
      <c r="AL1382" s="2">
        <v>122.7</v>
      </c>
      <c r="AM1382" s="2">
        <v>2.6</v>
      </c>
      <c r="AN1382" s="2">
        <v>2.68</v>
      </c>
      <c r="AO1382" s="2">
        <v>0.78</v>
      </c>
      <c r="AP1382" s="2">
        <v>2.5299999999999998</v>
      </c>
      <c r="AQ1382" s="2" t="s">
        <v>30</v>
      </c>
      <c r="AR1382" s="2" t="s">
        <v>30</v>
      </c>
      <c r="AS1382" s="2" t="s">
        <v>30</v>
      </c>
      <c r="AT1382" s="2" t="s">
        <v>30</v>
      </c>
      <c r="AU1382" s="2" t="s">
        <v>30</v>
      </c>
      <c r="AV1382" s="2" t="s">
        <v>30</v>
      </c>
      <c r="AW1382" s="2" t="s">
        <v>30</v>
      </c>
      <c r="AX1382" s="2" t="s">
        <v>30</v>
      </c>
      <c r="AY1382" s="2" t="s">
        <v>30</v>
      </c>
      <c r="AZ1382" s="2" t="s">
        <v>30</v>
      </c>
      <c r="BA1382" s="2" t="s">
        <v>30</v>
      </c>
      <c r="BB1382" s="2" t="s">
        <v>30</v>
      </c>
      <c r="BC1382" s="2" t="s">
        <v>40</v>
      </c>
    </row>
    <row r="1383" spans="1:55">
      <c r="A1383" s="2" t="b">
        <v>0</v>
      </c>
      <c r="B1383" s="2" t="s">
        <v>30</v>
      </c>
      <c r="C1383" s="2" t="s">
        <v>12301</v>
      </c>
      <c r="D1383" s="2" t="s">
        <v>8765</v>
      </c>
      <c r="E1383" s="2" t="s">
        <v>8766</v>
      </c>
      <c r="F1383" s="2">
        <v>0</v>
      </c>
      <c r="G1383" s="2">
        <v>21.254999999999999</v>
      </c>
      <c r="H1383" s="2">
        <v>39</v>
      </c>
      <c r="I1383" s="2">
        <v>4</v>
      </c>
      <c r="J1383" s="2">
        <v>9</v>
      </c>
      <c r="K1383" s="2">
        <v>4</v>
      </c>
      <c r="L1383" s="2">
        <v>1</v>
      </c>
      <c r="M1383" s="2">
        <v>152</v>
      </c>
      <c r="N1383" s="2">
        <v>17</v>
      </c>
      <c r="O1383" s="2">
        <v>5.71</v>
      </c>
      <c r="P1383" s="2">
        <v>31.78</v>
      </c>
      <c r="Q1383" s="2">
        <v>4</v>
      </c>
      <c r="R1383" s="2" t="s">
        <v>40</v>
      </c>
      <c r="S1383" s="2" t="s">
        <v>40</v>
      </c>
      <c r="T1383" s="2" t="s">
        <v>937</v>
      </c>
      <c r="U1383" s="2" t="s">
        <v>8767</v>
      </c>
      <c r="V1383" s="2" t="s">
        <v>8768</v>
      </c>
      <c r="W1383" s="2" t="s">
        <v>8769</v>
      </c>
      <c r="X1383" s="2" t="s">
        <v>8770</v>
      </c>
      <c r="Y1383" s="2" t="s">
        <v>40</v>
      </c>
      <c r="Z1383" s="2">
        <v>0</v>
      </c>
      <c r="AA1383" s="22">
        <v>1.143</v>
      </c>
      <c r="AB1383" s="22">
        <v>1.2669999999999999</v>
      </c>
      <c r="AC1383" s="21">
        <v>0.19</v>
      </c>
      <c r="AD1383" s="21">
        <v>0.34</v>
      </c>
      <c r="AE1383" s="102">
        <v>0.96235103921232801</v>
      </c>
      <c r="AF1383" s="102">
        <v>0.64381004898896999</v>
      </c>
      <c r="AG1383" s="23">
        <v>1</v>
      </c>
      <c r="AH1383" s="23">
        <v>1</v>
      </c>
      <c r="AI1383" s="2">
        <v>99.4</v>
      </c>
      <c r="AJ1383" s="2">
        <v>113.6</v>
      </c>
      <c r="AK1383" s="2">
        <v>82.9</v>
      </c>
      <c r="AL1383" s="2">
        <v>105</v>
      </c>
      <c r="AM1383" s="2">
        <v>4.24</v>
      </c>
      <c r="AN1383" s="2">
        <v>1.41</v>
      </c>
      <c r="AO1383" s="2">
        <v>7.89</v>
      </c>
      <c r="AP1383" s="2">
        <v>9.19</v>
      </c>
      <c r="AQ1383" s="2" t="s">
        <v>30</v>
      </c>
      <c r="AR1383" s="2" t="s">
        <v>30</v>
      </c>
      <c r="AS1383" s="2" t="s">
        <v>30</v>
      </c>
      <c r="AT1383" s="2" t="s">
        <v>30</v>
      </c>
      <c r="AU1383" s="2" t="s">
        <v>30</v>
      </c>
      <c r="AV1383" s="2" t="s">
        <v>30</v>
      </c>
      <c r="AW1383" s="2" t="s">
        <v>30</v>
      </c>
      <c r="AX1383" s="2" t="s">
        <v>30</v>
      </c>
      <c r="AY1383" s="2" t="s">
        <v>30</v>
      </c>
      <c r="AZ1383" s="2" t="s">
        <v>30</v>
      </c>
      <c r="BA1383" s="2" t="s">
        <v>30</v>
      </c>
      <c r="BB1383" s="2" t="s">
        <v>30</v>
      </c>
      <c r="BC1383" s="2" t="s">
        <v>40</v>
      </c>
    </row>
    <row r="1384" spans="1:55">
      <c r="A1384" s="2" t="b">
        <v>0</v>
      </c>
      <c r="B1384" s="2" t="s">
        <v>30</v>
      </c>
      <c r="C1384" s="2" t="s">
        <v>12301</v>
      </c>
      <c r="D1384" s="2" t="s">
        <v>9162</v>
      </c>
      <c r="E1384" s="2" t="s">
        <v>9163</v>
      </c>
      <c r="F1384" s="2">
        <v>0</v>
      </c>
      <c r="G1384" s="2">
        <v>21.25</v>
      </c>
      <c r="H1384" s="2">
        <v>61</v>
      </c>
      <c r="I1384" s="2">
        <v>6</v>
      </c>
      <c r="J1384" s="2">
        <v>22</v>
      </c>
      <c r="K1384" s="2">
        <v>6</v>
      </c>
      <c r="L1384" s="2">
        <v>1</v>
      </c>
      <c r="M1384" s="2">
        <v>96</v>
      </c>
      <c r="N1384" s="2">
        <v>11.1</v>
      </c>
      <c r="O1384" s="2">
        <v>6.13</v>
      </c>
      <c r="P1384" s="2">
        <v>58.67</v>
      </c>
      <c r="Q1384" s="2">
        <v>6</v>
      </c>
      <c r="R1384" s="2" t="s">
        <v>33</v>
      </c>
      <c r="S1384" s="2" t="s">
        <v>86</v>
      </c>
      <c r="T1384" s="2" t="s">
        <v>151</v>
      </c>
      <c r="U1384" s="2" t="s">
        <v>9164</v>
      </c>
      <c r="V1384" s="2" t="s">
        <v>9165</v>
      </c>
      <c r="W1384" s="2" t="s">
        <v>9166</v>
      </c>
      <c r="X1384" s="2" t="s">
        <v>9167</v>
      </c>
      <c r="Y1384" s="2" t="s">
        <v>4947</v>
      </c>
      <c r="Z1384" s="2">
        <v>0</v>
      </c>
      <c r="AA1384" s="22">
        <v>1.0860000000000001</v>
      </c>
      <c r="AB1384" s="22">
        <v>1.1299999999999999</v>
      </c>
      <c r="AC1384" s="21">
        <v>0.12</v>
      </c>
      <c r="AD1384" s="21">
        <v>0.18</v>
      </c>
      <c r="AE1384" s="102">
        <v>0.99900236238554796</v>
      </c>
      <c r="AF1384" s="102">
        <v>0.99694615323666402</v>
      </c>
      <c r="AG1384" s="23">
        <v>1</v>
      </c>
      <c r="AH1384" s="23">
        <v>1</v>
      </c>
      <c r="AI1384" s="2">
        <v>80.3</v>
      </c>
      <c r="AJ1384" s="2">
        <v>87.2</v>
      </c>
      <c r="AK1384" s="2">
        <v>85.5</v>
      </c>
      <c r="AL1384" s="2">
        <v>96.6</v>
      </c>
      <c r="AM1384" s="2">
        <v>3.96</v>
      </c>
      <c r="AN1384" s="2">
        <v>1.61</v>
      </c>
      <c r="AO1384" s="2">
        <v>3.48</v>
      </c>
      <c r="AP1384" s="2">
        <v>0.59</v>
      </c>
      <c r="AQ1384" s="2" t="s">
        <v>30</v>
      </c>
      <c r="AR1384" s="2" t="s">
        <v>30</v>
      </c>
      <c r="AS1384" s="2" t="s">
        <v>30</v>
      </c>
      <c r="AT1384" s="2" t="s">
        <v>30</v>
      </c>
      <c r="AU1384" s="2" t="s">
        <v>30</v>
      </c>
      <c r="AV1384" s="2" t="s">
        <v>30</v>
      </c>
      <c r="AW1384" s="2" t="s">
        <v>30</v>
      </c>
      <c r="AX1384" s="2" t="s">
        <v>30</v>
      </c>
      <c r="AY1384" s="2" t="s">
        <v>30</v>
      </c>
      <c r="AZ1384" s="2" t="s">
        <v>30</v>
      </c>
      <c r="BA1384" s="2" t="s">
        <v>30</v>
      </c>
      <c r="BB1384" s="2" t="s">
        <v>30</v>
      </c>
      <c r="BC1384" s="2" t="s">
        <v>40</v>
      </c>
    </row>
    <row r="1385" spans="1:55">
      <c r="A1385" s="2" t="b">
        <v>0</v>
      </c>
      <c r="B1385" s="2" t="s">
        <v>30</v>
      </c>
      <c r="C1385" s="2" t="s">
        <v>12301</v>
      </c>
      <c r="D1385" s="2" t="s">
        <v>10318</v>
      </c>
      <c r="E1385" s="2" t="s">
        <v>10319</v>
      </c>
      <c r="F1385" s="2">
        <v>0</v>
      </c>
      <c r="G1385" s="2">
        <v>21.103999999999999</v>
      </c>
      <c r="H1385" s="2">
        <v>10</v>
      </c>
      <c r="I1385" s="2">
        <v>3</v>
      </c>
      <c r="J1385" s="2">
        <v>11</v>
      </c>
      <c r="K1385" s="2">
        <v>3</v>
      </c>
      <c r="L1385" s="2">
        <v>1</v>
      </c>
      <c r="M1385" s="2">
        <v>432</v>
      </c>
      <c r="N1385" s="2">
        <v>47</v>
      </c>
      <c r="O1385" s="2">
        <v>9.39</v>
      </c>
      <c r="P1385" s="2">
        <v>42.52</v>
      </c>
      <c r="Q1385" s="2">
        <v>3</v>
      </c>
      <c r="R1385" s="2" t="s">
        <v>921</v>
      </c>
      <c r="S1385" s="2" t="s">
        <v>141</v>
      </c>
      <c r="T1385" s="2" t="s">
        <v>519</v>
      </c>
      <c r="U1385" s="2" t="s">
        <v>10320</v>
      </c>
      <c r="V1385" s="2" t="s">
        <v>10321</v>
      </c>
      <c r="W1385" s="2" t="s">
        <v>10322</v>
      </c>
      <c r="X1385" s="2" t="s">
        <v>10323</v>
      </c>
      <c r="Y1385" s="2" t="s">
        <v>40</v>
      </c>
      <c r="Z1385" s="2">
        <v>0</v>
      </c>
      <c r="AA1385" s="22">
        <v>0.94699999999999995</v>
      </c>
      <c r="AB1385" s="22">
        <v>1.0029999999999999</v>
      </c>
      <c r="AC1385" s="21">
        <v>-0.08</v>
      </c>
      <c r="AD1385" s="21">
        <v>0</v>
      </c>
      <c r="AE1385" s="102">
        <v>0.94196169792469697</v>
      </c>
      <c r="AF1385" s="102">
        <v>0.99999215302149602</v>
      </c>
      <c r="AG1385" s="23">
        <v>1</v>
      </c>
      <c r="AH1385" s="23">
        <v>1</v>
      </c>
      <c r="AI1385" s="2">
        <v>105.4</v>
      </c>
      <c r="AJ1385" s="2">
        <v>99.9</v>
      </c>
      <c r="AK1385" s="2">
        <v>80</v>
      </c>
      <c r="AL1385" s="2">
        <v>80.2</v>
      </c>
      <c r="AM1385" s="2">
        <v>2.64</v>
      </c>
      <c r="AN1385" s="2">
        <v>2.02</v>
      </c>
      <c r="AO1385" s="2">
        <v>1.61</v>
      </c>
      <c r="AP1385" s="2">
        <v>0.78</v>
      </c>
      <c r="AQ1385" s="2" t="s">
        <v>30</v>
      </c>
      <c r="AR1385" s="2" t="s">
        <v>30</v>
      </c>
      <c r="AS1385" s="2" t="s">
        <v>30</v>
      </c>
      <c r="AT1385" s="2" t="s">
        <v>30</v>
      </c>
      <c r="AU1385" s="2" t="s">
        <v>30</v>
      </c>
      <c r="AV1385" s="2" t="s">
        <v>30</v>
      </c>
      <c r="AW1385" s="2" t="s">
        <v>30</v>
      </c>
      <c r="AX1385" s="2" t="s">
        <v>30</v>
      </c>
      <c r="AY1385" s="2" t="s">
        <v>30</v>
      </c>
      <c r="AZ1385" s="2" t="s">
        <v>30</v>
      </c>
      <c r="BA1385" s="2" t="s">
        <v>30</v>
      </c>
      <c r="BB1385" s="2" t="s">
        <v>30</v>
      </c>
      <c r="BC1385" s="2" t="s">
        <v>40</v>
      </c>
    </row>
    <row r="1386" spans="1:55">
      <c r="A1386" s="2" t="b">
        <v>0</v>
      </c>
      <c r="B1386" s="2" t="s">
        <v>30</v>
      </c>
      <c r="C1386" s="2" t="s">
        <v>12301</v>
      </c>
      <c r="D1386" s="2" t="s">
        <v>9376</v>
      </c>
      <c r="E1386" s="2" t="s">
        <v>9377</v>
      </c>
      <c r="F1386" s="2">
        <v>0</v>
      </c>
      <c r="G1386" s="2">
        <v>21.087</v>
      </c>
      <c r="H1386" s="2">
        <v>84</v>
      </c>
      <c r="I1386" s="2">
        <v>6</v>
      </c>
      <c r="J1386" s="2">
        <v>15</v>
      </c>
      <c r="K1386" s="2">
        <v>6</v>
      </c>
      <c r="L1386" s="2">
        <v>1</v>
      </c>
      <c r="M1386" s="2">
        <v>97</v>
      </c>
      <c r="N1386" s="2">
        <v>10.8</v>
      </c>
      <c r="O1386" s="2">
        <v>9.3800000000000008</v>
      </c>
      <c r="P1386" s="2">
        <v>58.1</v>
      </c>
      <c r="Q1386" s="2">
        <v>6</v>
      </c>
      <c r="R1386" s="2" t="s">
        <v>132</v>
      </c>
      <c r="S1386" s="2" t="s">
        <v>34</v>
      </c>
      <c r="T1386" s="2" t="s">
        <v>1844</v>
      </c>
      <c r="U1386" s="2" t="s">
        <v>9378</v>
      </c>
      <c r="V1386" s="2" t="s">
        <v>9379</v>
      </c>
      <c r="W1386" s="2" t="s">
        <v>9380</v>
      </c>
      <c r="X1386" s="2" t="s">
        <v>9381</v>
      </c>
      <c r="Y1386" s="2" t="s">
        <v>40</v>
      </c>
      <c r="Z1386" s="2">
        <v>0</v>
      </c>
      <c r="AA1386" s="22">
        <v>0.64800000000000002</v>
      </c>
      <c r="AB1386" s="22">
        <v>0.52500000000000002</v>
      </c>
      <c r="AC1386" s="21">
        <v>-0.63</v>
      </c>
      <c r="AD1386" s="21">
        <v>-0.93</v>
      </c>
      <c r="AE1386" s="102">
        <v>5.8643558735858498E-2</v>
      </c>
      <c r="AF1386" s="102">
        <v>1.24258668760235E-3</v>
      </c>
      <c r="AG1386" s="23">
        <v>0.37082276973974498</v>
      </c>
      <c r="AH1386" s="23">
        <v>1.33931076498958E-2</v>
      </c>
      <c r="AI1386" s="2">
        <v>111.7</v>
      </c>
      <c r="AJ1386" s="2">
        <v>72.400000000000006</v>
      </c>
      <c r="AK1386" s="2">
        <v>131.69999999999999</v>
      </c>
      <c r="AL1386" s="2">
        <v>69.099999999999994</v>
      </c>
      <c r="AM1386" s="2">
        <v>1.87</v>
      </c>
      <c r="AN1386" s="2">
        <v>3.82</v>
      </c>
      <c r="AO1386" s="2">
        <v>10.44</v>
      </c>
      <c r="AP1386" s="2">
        <v>11.31</v>
      </c>
      <c r="AQ1386" s="2" t="s">
        <v>30</v>
      </c>
      <c r="AR1386" s="2" t="s">
        <v>30</v>
      </c>
      <c r="AS1386" s="2" t="s">
        <v>30</v>
      </c>
      <c r="AT1386" s="2" t="s">
        <v>30</v>
      </c>
      <c r="AU1386" s="2" t="s">
        <v>30</v>
      </c>
      <c r="AV1386" s="2" t="s">
        <v>30</v>
      </c>
      <c r="AW1386" s="2" t="s">
        <v>30</v>
      </c>
      <c r="AX1386" s="2" t="s">
        <v>30</v>
      </c>
      <c r="AY1386" s="2" t="s">
        <v>30</v>
      </c>
      <c r="AZ1386" s="2" t="s">
        <v>30</v>
      </c>
      <c r="BA1386" s="2" t="s">
        <v>30</v>
      </c>
      <c r="BB1386" s="2" t="s">
        <v>30</v>
      </c>
      <c r="BC1386" s="2" t="s">
        <v>40</v>
      </c>
    </row>
    <row r="1387" spans="1:55">
      <c r="A1387" s="2" t="b">
        <v>0</v>
      </c>
      <c r="B1387" s="2" t="s">
        <v>30</v>
      </c>
      <c r="C1387" s="2" t="s">
        <v>12301</v>
      </c>
      <c r="D1387" s="2" t="s">
        <v>8671</v>
      </c>
      <c r="E1387" s="2" t="s">
        <v>8672</v>
      </c>
      <c r="F1387" s="2">
        <v>0</v>
      </c>
      <c r="G1387" s="2">
        <v>21.041</v>
      </c>
      <c r="H1387" s="2">
        <v>39</v>
      </c>
      <c r="I1387" s="2">
        <v>6</v>
      </c>
      <c r="J1387" s="2">
        <v>16</v>
      </c>
      <c r="K1387" s="2">
        <v>6</v>
      </c>
      <c r="L1387" s="2">
        <v>1</v>
      </c>
      <c r="M1387" s="2">
        <v>142</v>
      </c>
      <c r="N1387" s="2">
        <v>16.100000000000001</v>
      </c>
      <c r="O1387" s="2">
        <v>5.29</v>
      </c>
      <c r="P1387" s="2">
        <v>41.64</v>
      </c>
      <c r="Q1387" s="2">
        <v>6</v>
      </c>
      <c r="R1387" s="2" t="s">
        <v>2155</v>
      </c>
      <c r="S1387" s="2" t="s">
        <v>314</v>
      </c>
      <c r="T1387" s="2" t="s">
        <v>937</v>
      </c>
      <c r="U1387" s="2" t="s">
        <v>5417</v>
      </c>
      <c r="V1387" s="2" t="s">
        <v>8673</v>
      </c>
      <c r="W1387" s="2" t="s">
        <v>8674</v>
      </c>
      <c r="X1387" s="2" t="s">
        <v>8675</v>
      </c>
      <c r="Y1387" s="2" t="s">
        <v>40</v>
      </c>
      <c r="Z1387" s="2">
        <v>0</v>
      </c>
      <c r="AA1387" s="22">
        <v>0.17399999999999999</v>
      </c>
      <c r="AB1387" s="22">
        <v>0.379</v>
      </c>
      <c r="AC1387" s="21">
        <v>-2.52</v>
      </c>
      <c r="AD1387" s="21">
        <v>-1.4</v>
      </c>
      <c r="AE1387" s="102">
        <v>2.7438270344588501E-2</v>
      </c>
      <c r="AF1387" s="102">
        <v>0.38780121671095802</v>
      </c>
      <c r="AG1387" s="23">
        <v>0.20167216828643</v>
      </c>
      <c r="AH1387" s="23">
        <v>1</v>
      </c>
      <c r="AI1387" s="2">
        <v>190.5</v>
      </c>
      <c r="AJ1387" s="2">
        <v>33.200000000000003</v>
      </c>
      <c r="AK1387" s="2">
        <v>82.6</v>
      </c>
      <c r="AL1387" s="2">
        <v>31.3</v>
      </c>
      <c r="AM1387" s="2">
        <v>7.06</v>
      </c>
      <c r="AN1387" s="2">
        <v>24.37</v>
      </c>
      <c r="AO1387" s="2">
        <v>1.31</v>
      </c>
      <c r="AP1387" s="2">
        <v>27.82</v>
      </c>
      <c r="AQ1387" s="2" t="s">
        <v>30</v>
      </c>
      <c r="AR1387" s="2" t="s">
        <v>30</v>
      </c>
      <c r="AS1387" s="2" t="s">
        <v>30</v>
      </c>
      <c r="AT1387" s="2" t="s">
        <v>30</v>
      </c>
      <c r="AU1387" s="2" t="s">
        <v>30</v>
      </c>
      <c r="AV1387" s="2" t="s">
        <v>30</v>
      </c>
      <c r="AW1387" s="2" t="s">
        <v>30</v>
      </c>
      <c r="AX1387" s="2" t="s">
        <v>30</v>
      </c>
      <c r="AY1387" s="2" t="s">
        <v>30</v>
      </c>
      <c r="AZ1387" s="2" t="s">
        <v>30</v>
      </c>
      <c r="BA1387" s="2" t="s">
        <v>30</v>
      </c>
      <c r="BB1387" s="2" t="s">
        <v>30</v>
      </c>
      <c r="BC1387" s="2" t="s">
        <v>40</v>
      </c>
    </row>
    <row r="1388" spans="1:55">
      <c r="A1388" s="2" t="b">
        <v>0</v>
      </c>
      <c r="B1388" s="2" t="s">
        <v>30</v>
      </c>
      <c r="C1388" s="2" t="s">
        <v>12301</v>
      </c>
      <c r="D1388" s="2" t="s">
        <v>8597</v>
      </c>
      <c r="E1388" s="2" t="s">
        <v>8598</v>
      </c>
      <c r="F1388" s="2">
        <v>0</v>
      </c>
      <c r="G1388" s="2">
        <v>21.001000000000001</v>
      </c>
      <c r="H1388" s="2">
        <v>46</v>
      </c>
      <c r="I1388" s="2">
        <v>4</v>
      </c>
      <c r="J1388" s="2">
        <v>17</v>
      </c>
      <c r="K1388" s="2">
        <v>4</v>
      </c>
      <c r="L1388" s="2">
        <v>1</v>
      </c>
      <c r="M1388" s="2">
        <v>151</v>
      </c>
      <c r="N1388" s="2">
        <v>17</v>
      </c>
      <c r="O1388" s="2">
        <v>7.39</v>
      </c>
      <c r="P1388" s="2">
        <v>63.35</v>
      </c>
      <c r="Q1388" s="2">
        <v>4</v>
      </c>
      <c r="R1388" s="2" t="s">
        <v>33</v>
      </c>
      <c r="S1388" s="2" t="s">
        <v>314</v>
      </c>
      <c r="T1388" s="2" t="s">
        <v>151</v>
      </c>
      <c r="U1388" s="2" t="s">
        <v>2130</v>
      </c>
      <c r="V1388" s="2" t="s">
        <v>8599</v>
      </c>
      <c r="W1388" s="2" t="s">
        <v>8600</v>
      </c>
      <c r="X1388" s="2" t="s">
        <v>8601</v>
      </c>
      <c r="Y1388" s="2" t="s">
        <v>762</v>
      </c>
      <c r="Z1388" s="2">
        <v>0</v>
      </c>
      <c r="AA1388" s="22">
        <v>0.94899999999999995</v>
      </c>
      <c r="AB1388" s="22">
        <v>0.67200000000000004</v>
      </c>
      <c r="AC1388" s="21">
        <v>-0.08</v>
      </c>
      <c r="AD1388" s="21">
        <v>-0.56999999999999995</v>
      </c>
      <c r="AE1388" s="102">
        <v>0.99995756360015497</v>
      </c>
      <c r="AF1388" s="102">
        <v>0.81975691289812602</v>
      </c>
      <c r="AG1388" s="23">
        <v>1</v>
      </c>
      <c r="AH1388" s="23">
        <v>1</v>
      </c>
      <c r="AI1388" s="2">
        <v>102.8</v>
      </c>
      <c r="AJ1388" s="2">
        <v>97.6</v>
      </c>
      <c r="AK1388" s="2">
        <v>146.69999999999999</v>
      </c>
      <c r="AL1388" s="2">
        <v>98.6</v>
      </c>
      <c r="AM1388" s="2">
        <v>9.9499999999999993</v>
      </c>
      <c r="AN1388" s="2">
        <v>9.08</v>
      </c>
      <c r="AO1388" s="2">
        <v>7.56</v>
      </c>
      <c r="AP1388" s="2">
        <v>11.81</v>
      </c>
      <c r="AQ1388" s="2" t="s">
        <v>30</v>
      </c>
      <c r="AR1388" s="2" t="s">
        <v>30</v>
      </c>
      <c r="AS1388" s="2" t="s">
        <v>30</v>
      </c>
      <c r="AT1388" s="2" t="s">
        <v>30</v>
      </c>
      <c r="AU1388" s="2" t="s">
        <v>30</v>
      </c>
      <c r="AV1388" s="2" t="s">
        <v>30</v>
      </c>
      <c r="AW1388" s="2" t="s">
        <v>30</v>
      </c>
      <c r="AX1388" s="2" t="s">
        <v>30</v>
      </c>
      <c r="AY1388" s="2" t="s">
        <v>30</v>
      </c>
      <c r="AZ1388" s="2" t="s">
        <v>30</v>
      </c>
      <c r="BA1388" s="2" t="s">
        <v>30</v>
      </c>
      <c r="BB1388" s="2" t="s">
        <v>30</v>
      </c>
      <c r="BC1388" s="2" t="s">
        <v>40</v>
      </c>
    </row>
    <row r="1389" spans="1:55">
      <c r="A1389" s="2" t="b">
        <v>0</v>
      </c>
      <c r="B1389" s="2" t="s">
        <v>30</v>
      </c>
      <c r="C1389" s="2" t="s">
        <v>12301</v>
      </c>
      <c r="D1389" s="2" t="s">
        <v>8132</v>
      </c>
      <c r="E1389" s="2" t="s">
        <v>8133</v>
      </c>
      <c r="F1389" s="2">
        <v>0</v>
      </c>
      <c r="G1389" s="2">
        <v>20.95</v>
      </c>
      <c r="H1389" s="2">
        <v>30</v>
      </c>
      <c r="I1389" s="2">
        <v>3</v>
      </c>
      <c r="J1389" s="2">
        <v>16</v>
      </c>
      <c r="K1389" s="2">
        <v>3</v>
      </c>
      <c r="L1389" s="2">
        <v>1</v>
      </c>
      <c r="M1389" s="2">
        <v>98</v>
      </c>
      <c r="N1389" s="2">
        <v>10.6</v>
      </c>
      <c r="O1389" s="2">
        <v>5.39</v>
      </c>
      <c r="P1389" s="2">
        <v>52.9</v>
      </c>
      <c r="Q1389" s="2">
        <v>3</v>
      </c>
      <c r="R1389" s="2" t="s">
        <v>40</v>
      </c>
      <c r="S1389" s="2" t="s">
        <v>86</v>
      </c>
      <c r="T1389" s="2" t="s">
        <v>40</v>
      </c>
      <c r="U1389" s="2" t="s">
        <v>8134</v>
      </c>
      <c r="V1389" s="2" t="s">
        <v>8135</v>
      </c>
      <c r="W1389" s="2" t="s">
        <v>8136</v>
      </c>
      <c r="X1389" s="2" t="s">
        <v>8137</v>
      </c>
      <c r="Y1389" s="2" t="s">
        <v>40</v>
      </c>
      <c r="Z1389" s="2">
        <v>0</v>
      </c>
      <c r="AA1389" s="22">
        <v>1.1559999999999999</v>
      </c>
      <c r="AB1389" s="22">
        <v>1.1519999999999999</v>
      </c>
      <c r="AC1389" s="21">
        <v>0.21</v>
      </c>
      <c r="AD1389" s="21">
        <v>0.2</v>
      </c>
      <c r="AE1389" s="102">
        <v>0.999694213760422</v>
      </c>
      <c r="AF1389" s="102">
        <v>0.99952033172168198</v>
      </c>
      <c r="AG1389" s="23">
        <v>1</v>
      </c>
      <c r="AH1389" s="23">
        <v>1</v>
      </c>
      <c r="AI1389" s="2">
        <v>70.8</v>
      </c>
      <c r="AJ1389" s="2">
        <v>81.8</v>
      </c>
      <c r="AK1389" s="2">
        <v>69.599999999999994</v>
      </c>
      <c r="AL1389" s="2">
        <v>80.2</v>
      </c>
      <c r="AM1389" s="2">
        <v>16.09</v>
      </c>
      <c r="AN1389" s="2">
        <v>7.86</v>
      </c>
      <c r="AO1389" s="2">
        <v>8.36</v>
      </c>
      <c r="AP1389" s="2">
        <v>4.7699999999999996</v>
      </c>
      <c r="AQ1389" s="2" t="s">
        <v>30</v>
      </c>
      <c r="AR1389" s="2" t="s">
        <v>30</v>
      </c>
      <c r="AS1389" s="2" t="s">
        <v>30</v>
      </c>
      <c r="AT1389" s="2" t="s">
        <v>30</v>
      </c>
      <c r="AU1389" s="2" t="s">
        <v>30</v>
      </c>
      <c r="AV1389" s="2" t="s">
        <v>30</v>
      </c>
      <c r="AW1389" s="2" t="s">
        <v>30</v>
      </c>
      <c r="AX1389" s="2" t="s">
        <v>30</v>
      </c>
      <c r="AY1389" s="2" t="s">
        <v>30</v>
      </c>
      <c r="AZ1389" s="2" t="s">
        <v>30</v>
      </c>
      <c r="BA1389" s="2" t="s">
        <v>30</v>
      </c>
      <c r="BB1389" s="2" t="s">
        <v>30</v>
      </c>
      <c r="BC1389" s="2" t="s">
        <v>40</v>
      </c>
    </row>
    <row r="1390" spans="1:55">
      <c r="A1390" s="2" t="b">
        <v>0</v>
      </c>
      <c r="B1390" s="2" t="s">
        <v>30</v>
      </c>
      <c r="C1390" s="2" t="s">
        <v>12301</v>
      </c>
      <c r="D1390" s="2" t="s">
        <v>7209</v>
      </c>
      <c r="E1390" s="2" t="s">
        <v>7210</v>
      </c>
      <c r="F1390" s="2">
        <v>0</v>
      </c>
      <c r="G1390" s="2">
        <v>20.939</v>
      </c>
      <c r="H1390" s="2">
        <v>17</v>
      </c>
      <c r="I1390" s="2">
        <v>6</v>
      </c>
      <c r="J1390" s="2">
        <v>13</v>
      </c>
      <c r="K1390" s="2">
        <v>6</v>
      </c>
      <c r="L1390" s="2">
        <v>1</v>
      </c>
      <c r="M1390" s="2">
        <v>392</v>
      </c>
      <c r="N1390" s="2">
        <v>42.3</v>
      </c>
      <c r="O1390" s="2">
        <v>7.28</v>
      </c>
      <c r="P1390" s="2">
        <v>46.9</v>
      </c>
      <c r="Q1390" s="2">
        <v>6</v>
      </c>
      <c r="R1390" s="2" t="s">
        <v>53</v>
      </c>
      <c r="S1390" s="2" t="s">
        <v>40</v>
      </c>
      <c r="T1390" s="2" t="s">
        <v>111</v>
      </c>
      <c r="U1390" s="2" t="s">
        <v>7211</v>
      </c>
      <c r="V1390" s="2" t="s">
        <v>7212</v>
      </c>
      <c r="W1390" s="2" t="s">
        <v>7213</v>
      </c>
      <c r="X1390" s="2" t="s">
        <v>7214</v>
      </c>
      <c r="Y1390" s="2" t="s">
        <v>3569</v>
      </c>
      <c r="Z1390" s="2">
        <v>0</v>
      </c>
      <c r="AA1390" s="22">
        <v>0.96</v>
      </c>
      <c r="AB1390" s="22">
        <v>1.119</v>
      </c>
      <c r="AC1390" s="21">
        <v>-0.06</v>
      </c>
      <c r="AD1390" s="21">
        <v>0.16</v>
      </c>
      <c r="AE1390" s="102">
        <v>0.99999999977821197</v>
      </c>
      <c r="AF1390" s="102">
        <v>0.99907275013001795</v>
      </c>
      <c r="AG1390" s="23">
        <v>1</v>
      </c>
      <c r="AH1390" s="23">
        <v>1</v>
      </c>
      <c r="AI1390" s="2">
        <v>108.8</v>
      </c>
      <c r="AJ1390" s="2">
        <v>104.4</v>
      </c>
      <c r="AK1390" s="2">
        <v>99.6</v>
      </c>
      <c r="AL1390" s="2">
        <v>111.5</v>
      </c>
      <c r="AM1390" s="2">
        <v>8.51</v>
      </c>
      <c r="AN1390" s="2">
        <v>3.89</v>
      </c>
      <c r="AO1390" s="2">
        <v>2.2599999999999998</v>
      </c>
      <c r="AP1390" s="2">
        <v>1.32</v>
      </c>
      <c r="AQ1390" s="2" t="s">
        <v>30</v>
      </c>
      <c r="AR1390" s="2" t="s">
        <v>30</v>
      </c>
      <c r="AS1390" s="2" t="s">
        <v>30</v>
      </c>
      <c r="AT1390" s="2" t="s">
        <v>30</v>
      </c>
      <c r="AU1390" s="2" t="s">
        <v>30</v>
      </c>
      <c r="AV1390" s="2" t="s">
        <v>30</v>
      </c>
      <c r="AW1390" s="2" t="s">
        <v>30</v>
      </c>
      <c r="AX1390" s="2" t="s">
        <v>30</v>
      </c>
      <c r="AY1390" s="2" t="s">
        <v>30</v>
      </c>
      <c r="AZ1390" s="2" t="s">
        <v>30</v>
      </c>
      <c r="BA1390" s="2" t="s">
        <v>30</v>
      </c>
      <c r="BB1390" s="2" t="s">
        <v>30</v>
      </c>
      <c r="BC1390" s="2" t="s">
        <v>40</v>
      </c>
    </row>
    <row r="1391" spans="1:55">
      <c r="A1391" s="2" t="b">
        <v>0</v>
      </c>
      <c r="B1391" s="2" t="s">
        <v>30</v>
      </c>
      <c r="C1391" s="2" t="s">
        <v>12301</v>
      </c>
      <c r="D1391" s="2" t="s">
        <v>12861</v>
      </c>
      <c r="E1391" s="2" t="s">
        <v>12860</v>
      </c>
      <c r="F1391" s="2">
        <v>0</v>
      </c>
      <c r="G1391" s="2">
        <v>20.931999999999999</v>
      </c>
      <c r="H1391" s="2">
        <v>22</v>
      </c>
      <c r="I1391" s="2">
        <v>5</v>
      </c>
      <c r="J1391" s="2">
        <v>11</v>
      </c>
      <c r="K1391" s="2">
        <v>5</v>
      </c>
      <c r="L1391" s="2">
        <v>1</v>
      </c>
      <c r="M1391" s="2">
        <v>325</v>
      </c>
      <c r="N1391" s="2">
        <v>37.299999999999997</v>
      </c>
      <c r="O1391" s="2">
        <v>6.19</v>
      </c>
      <c r="P1391" s="2">
        <v>47.13</v>
      </c>
      <c r="Q1391" s="2">
        <v>5</v>
      </c>
      <c r="R1391" s="2" t="s">
        <v>328</v>
      </c>
      <c r="S1391" s="2" t="s">
        <v>40</v>
      </c>
      <c r="T1391" s="2" t="s">
        <v>77</v>
      </c>
      <c r="U1391" s="2" t="s">
        <v>12859</v>
      </c>
      <c r="V1391" s="2" t="s">
        <v>12858</v>
      </c>
      <c r="W1391" s="2" t="s">
        <v>12857</v>
      </c>
      <c r="X1391" s="2" t="s">
        <v>12856</v>
      </c>
      <c r="Y1391" s="2" t="s">
        <v>40</v>
      </c>
      <c r="Z1391" s="2">
        <v>0</v>
      </c>
      <c r="AA1391" s="22">
        <v>0.69499999999999995</v>
      </c>
      <c r="AB1391" s="22">
        <v>0.88200000000000001</v>
      </c>
      <c r="AC1391" s="21">
        <v>-0.52</v>
      </c>
      <c r="AD1391" s="21">
        <v>-0.18</v>
      </c>
      <c r="AE1391" s="102">
        <v>0.94757414043173305</v>
      </c>
      <c r="AF1391" s="102">
        <v>0.99570158424067401</v>
      </c>
      <c r="AG1391" s="23">
        <v>1</v>
      </c>
      <c r="AH1391" s="23">
        <v>1</v>
      </c>
      <c r="AI1391" s="2">
        <v>97.4</v>
      </c>
      <c r="AJ1391" s="2">
        <v>67.7</v>
      </c>
      <c r="AK1391" s="2">
        <v>83.4</v>
      </c>
      <c r="AL1391" s="2">
        <v>73.5</v>
      </c>
      <c r="AM1391" s="2">
        <v>16.39</v>
      </c>
      <c r="AN1391" s="2">
        <v>22.44</v>
      </c>
      <c r="AO1391" s="2">
        <v>26.19</v>
      </c>
      <c r="AP1391" s="2">
        <v>33.54</v>
      </c>
      <c r="AQ1391" s="2" t="s">
        <v>30</v>
      </c>
      <c r="AR1391" s="2" t="s">
        <v>30</v>
      </c>
      <c r="AS1391" s="2" t="s">
        <v>30</v>
      </c>
      <c r="AT1391" s="2" t="s">
        <v>30</v>
      </c>
      <c r="AU1391" s="2" t="s">
        <v>30</v>
      </c>
      <c r="AV1391" s="2" t="s">
        <v>30</v>
      </c>
      <c r="AW1391" s="2" t="s">
        <v>30</v>
      </c>
      <c r="AX1391" s="2" t="s">
        <v>30</v>
      </c>
      <c r="AY1391" s="2" t="s">
        <v>30</v>
      </c>
      <c r="AZ1391" s="2" t="s">
        <v>30</v>
      </c>
      <c r="BA1391" s="2" t="s">
        <v>30</v>
      </c>
      <c r="BB1391" s="2" t="s">
        <v>30</v>
      </c>
      <c r="BC1391" s="2" t="s">
        <v>40</v>
      </c>
    </row>
    <row r="1392" spans="1:55">
      <c r="A1392" s="2" t="b">
        <v>0</v>
      </c>
      <c r="B1392" s="2" t="s">
        <v>30</v>
      </c>
      <c r="C1392" s="2" t="s">
        <v>12301</v>
      </c>
      <c r="D1392" s="2" t="s">
        <v>7511</v>
      </c>
      <c r="E1392" s="2" t="s">
        <v>7512</v>
      </c>
      <c r="F1392" s="2">
        <v>0</v>
      </c>
      <c r="G1392" s="2">
        <v>20.821999999999999</v>
      </c>
      <c r="H1392" s="2">
        <v>58</v>
      </c>
      <c r="I1392" s="2">
        <v>3</v>
      </c>
      <c r="J1392" s="2">
        <v>9</v>
      </c>
      <c r="K1392" s="2">
        <v>3</v>
      </c>
      <c r="L1392" s="2">
        <v>1</v>
      </c>
      <c r="M1392" s="2">
        <v>92</v>
      </c>
      <c r="N1392" s="2">
        <v>10</v>
      </c>
      <c r="O1392" s="2">
        <v>4.41</v>
      </c>
      <c r="P1392" s="2">
        <v>29.3</v>
      </c>
      <c r="Q1392" s="2">
        <v>3</v>
      </c>
      <c r="R1392" s="2" t="s">
        <v>40</v>
      </c>
      <c r="S1392" s="2" t="s">
        <v>86</v>
      </c>
      <c r="T1392" s="2" t="s">
        <v>40</v>
      </c>
      <c r="U1392" s="2" t="s">
        <v>7513</v>
      </c>
      <c r="V1392" s="2" t="s">
        <v>7514</v>
      </c>
      <c r="W1392" s="2" t="s">
        <v>7515</v>
      </c>
      <c r="X1392" s="2" t="s">
        <v>7516</v>
      </c>
      <c r="Y1392" s="2" t="s">
        <v>40</v>
      </c>
      <c r="Z1392" s="2">
        <v>0</v>
      </c>
      <c r="AA1392" s="22">
        <v>0.85699999999999998</v>
      </c>
      <c r="AB1392" s="22">
        <v>0.95499999999999996</v>
      </c>
      <c r="AC1392" s="21">
        <v>-0.22</v>
      </c>
      <c r="AD1392" s="21">
        <v>-7.0000000000000007E-2</v>
      </c>
      <c r="AE1392" s="102">
        <v>0.99571138817954097</v>
      </c>
      <c r="AF1392" s="102">
        <v>0.99998761050748897</v>
      </c>
      <c r="AG1392" s="23">
        <v>1</v>
      </c>
      <c r="AH1392" s="23">
        <v>1</v>
      </c>
      <c r="AI1392" s="2">
        <v>104.1</v>
      </c>
      <c r="AJ1392" s="2">
        <v>89.2</v>
      </c>
      <c r="AK1392" s="2">
        <v>102.8</v>
      </c>
      <c r="AL1392" s="2">
        <v>98.2</v>
      </c>
      <c r="AM1392" s="2">
        <v>1.72</v>
      </c>
      <c r="AN1392" s="2">
        <v>1.24</v>
      </c>
      <c r="AO1392" s="2">
        <v>0.67</v>
      </c>
      <c r="AP1392" s="2">
        <v>0.02</v>
      </c>
      <c r="AQ1392" s="2" t="s">
        <v>30</v>
      </c>
      <c r="AR1392" s="2" t="s">
        <v>30</v>
      </c>
      <c r="AS1392" s="2" t="s">
        <v>30</v>
      </c>
      <c r="AT1392" s="2" t="s">
        <v>30</v>
      </c>
      <c r="AU1392" s="2" t="s">
        <v>30</v>
      </c>
      <c r="AV1392" s="2" t="s">
        <v>30</v>
      </c>
      <c r="AW1392" s="2" t="s">
        <v>30</v>
      </c>
      <c r="AX1392" s="2" t="s">
        <v>30</v>
      </c>
      <c r="AY1392" s="2" t="s">
        <v>30</v>
      </c>
      <c r="AZ1392" s="2" t="s">
        <v>30</v>
      </c>
      <c r="BA1392" s="2" t="s">
        <v>30</v>
      </c>
      <c r="BB1392" s="2" t="s">
        <v>30</v>
      </c>
      <c r="BC1392" s="2" t="s">
        <v>40</v>
      </c>
    </row>
    <row r="1393" spans="1:55">
      <c r="A1393" s="2" t="b">
        <v>0</v>
      </c>
      <c r="B1393" s="2" t="s">
        <v>30</v>
      </c>
      <c r="C1393" s="2" t="s">
        <v>12301</v>
      </c>
      <c r="D1393" s="2" t="s">
        <v>7958</v>
      </c>
      <c r="E1393" s="2" t="s">
        <v>7959</v>
      </c>
      <c r="F1393" s="2">
        <v>0</v>
      </c>
      <c r="G1393" s="2">
        <v>20.780999999999999</v>
      </c>
      <c r="H1393" s="2">
        <v>11</v>
      </c>
      <c r="I1393" s="2">
        <v>2</v>
      </c>
      <c r="J1393" s="2">
        <v>18</v>
      </c>
      <c r="K1393" s="2">
        <v>2</v>
      </c>
      <c r="L1393" s="2">
        <v>1</v>
      </c>
      <c r="M1393" s="2">
        <v>218</v>
      </c>
      <c r="N1393" s="2">
        <v>23.9</v>
      </c>
      <c r="O1393" s="2">
        <v>5.24</v>
      </c>
      <c r="P1393" s="2">
        <v>64.2</v>
      </c>
      <c r="Q1393" s="2">
        <v>2</v>
      </c>
      <c r="R1393" s="2" t="s">
        <v>40</v>
      </c>
      <c r="S1393" s="2" t="s">
        <v>40</v>
      </c>
      <c r="T1393" s="2" t="s">
        <v>40</v>
      </c>
      <c r="U1393" s="2" t="s">
        <v>7960</v>
      </c>
      <c r="V1393" s="2" t="s">
        <v>7961</v>
      </c>
      <c r="W1393" s="2" t="s">
        <v>7962</v>
      </c>
      <c r="X1393" s="2" t="s">
        <v>7963</v>
      </c>
      <c r="Y1393" s="2" t="s">
        <v>40</v>
      </c>
      <c r="Z1393" s="2">
        <v>0</v>
      </c>
      <c r="AA1393" s="22">
        <v>1.2170000000000001</v>
      </c>
      <c r="AB1393" s="22">
        <v>1.494</v>
      </c>
      <c r="AC1393" s="21">
        <v>0.28000000000000003</v>
      </c>
      <c r="AD1393" s="21">
        <v>0.57999999999999996</v>
      </c>
      <c r="AE1393" s="102">
        <v>0.83982375899414496</v>
      </c>
      <c r="AF1393" s="102">
        <v>0.19652983580973299</v>
      </c>
      <c r="AG1393" s="23">
        <v>1</v>
      </c>
      <c r="AH1393" s="23">
        <v>0.76553819000218304</v>
      </c>
      <c r="AI1393" s="2">
        <v>96.6</v>
      </c>
      <c r="AJ1393" s="2">
        <v>117.5</v>
      </c>
      <c r="AK1393" s="2">
        <v>65.7</v>
      </c>
      <c r="AL1393" s="2">
        <v>98.1</v>
      </c>
      <c r="AM1393" s="2">
        <v>3.36</v>
      </c>
      <c r="AN1393" s="2">
        <v>2.02</v>
      </c>
      <c r="AO1393" s="2">
        <v>2.16</v>
      </c>
      <c r="AP1393" s="2">
        <v>2.8</v>
      </c>
      <c r="AQ1393" s="2" t="s">
        <v>30</v>
      </c>
      <c r="AR1393" s="2" t="s">
        <v>30</v>
      </c>
      <c r="AS1393" s="2" t="s">
        <v>30</v>
      </c>
      <c r="AT1393" s="2" t="s">
        <v>30</v>
      </c>
      <c r="AU1393" s="2" t="s">
        <v>30</v>
      </c>
      <c r="AV1393" s="2" t="s">
        <v>30</v>
      </c>
      <c r="AW1393" s="2" t="s">
        <v>30</v>
      </c>
      <c r="AX1393" s="2" t="s">
        <v>30</v>
      </c>
      <c r="AY1393" s="2" t="s">
        <v>30</v>
      </c>
      <c r="AZ1393" s="2" t="s">
        <v>30</v>
      </c>
      <c r="BA1393" s="2" t="s">
        <v>30</v>
      </c>
      <c r="BB1393" s="2" t="s">
        <v>30</v>
      </c>
      <c r="BC1393" s="2" t="s">
        <v>40</v>
      </c>
    </row>
    <row r="1394" spans="1:55">
      <c r="A1394" s="2" t="b">
        <v>0</v>
      </c>
      <c r="B1394" s="2" t="s">
        <v>30</v>
      </c>
      <c r="C1394" s="2" t="s">
        <v>12301</v>
      </c>
      <c r="D1394" s="2" t="s">
        <v>9285</v>
      </c>
      <c r="E1394" s="2" t="s">
        <v>9286</v>
      </c>
      <c r="F1394" s="2">
        <v>0</v>
      </c>
      <c r="G1394" s="2">
        <v>20.780999999999999</v>
      </c>
      <c r="H1394" s="2">
        <v>15</v>
      </c>
      <c r="I1394" s="2">
        <v>5</v>
      </c>
      <c r="J1394" s="2">
        <v>13</v>
      </c>
      <c r="K1394" s="2">
        <v>5</v>
      </c>
      <c r="L1394" s="2">
        <v>1</v>
      </c>
      <c r="M1394" s="2">
        <v>457</v>
      </c>
      <c r="N1394" s="2">
        <v>49.9</v>
      </c>
      <c r="O1394" s="2">
        <v>6.21</v>
      </c>
      <c r="P1394" s="2">
        <v>49.57</v>
      </c>
      <c r="Q1394" s="2">
        <v>5</v>
      </c>
      <c r="R1394" s="2" t="s">
        <v>53</v>
      </c>
      <c r="S1394" s="2" t="s">
        <v>40</v>
      </c>
      <c r="T1394" s="2" t="s">
        <v>214</v>
      </c>
      <c r="U1394" s="2" t="s">
        <v>9287</v>
      </c>
      <c r="V1394" s="2" t="s">
        <v>9288</v>
      </c>
      <c r="W1394" s="2" t="s">
        <v>9289</v>
      </c>
      <c r="X1394" s="2" t="s">
        <v>9290</v>
      </c>
      <c r="Y1394" s="2" t="s">
        <v>1566</v>
      </c>
      <c r="Z1394" s="2">
        <v>0</v>
      </c>
      <c r="AA1394" s="22">
        <v>0.96399999999999997</v>
      </c>
      <c r="AB1394" s="22">
        <v>0.88500000000000001</v>
      </c>
      <c r="AC1394" s="21">
        <v>-0.05</v>
      </c>
      <c r="AD1394" s="21">
        <v>-0.18</v>
      </c>
      <c r="AE1394" s="102">
        <v>0.99999560682847399</v>
      </c>
      <c r="AF1394" s="102">
        <v>0.99998743926899203</v>
      </c>
      <c r="AG1394" s="23">
        <v>1</v>
      </c>
      <c r="AH1394" s="23">
        <v>1</v>
      </c>
      <c r="AI1394" s="2">
        <v>107.9</v>
      </c>
      <c r="AJ1394" s="2">
        <v>104.1</v>
      </c>
      <c r="AK1394" s="2">
        <v>107.9</v>
      </c>
      <c r="AL1394" s="2">
        <v>95.4</v>
      </c>
      <c r="AM1394" s="2">
        <v>10.85</v>
      </c>
      <c r="AN1394" s="2">
        <v>8.99</v>
      </c>
      <c r="AO1394" s="2">
        <v>2.62</v>
      </c>
      <c r="AP1394" s="2">
        <v>6.65</v>
      </c>
      <c r="AQ1394" s="2" t="s">
        <v>30</v>
      </c>
      <c r="AR1394" s="2" t="s">
        <v>30</v>
      </c>
      <c r="AS1394" s="2" t="s">
        <v>30</v>
      </c>
      <c r="AT1394" s="2" t="s">
        <v>30</v>
      </c>
      <c r="AU1394" s="2" t="s">
        <v>30</v>
      </c>
      <c r="AV1394" s="2" t="s">
        <v>30</v>
      </c>
      <c r="AW1394" s="2" t="s">
        <v>30</v>
      </c>
      <c r="AX1394" s="2" t="s">
        <v>30</v>
      </c>
      <c r="AY1394" s="2" t="s">
        <v>30</v>
      </c>
      <c r="AZ1394" s="2" t="s">
        <v>30</v>
      </c>
      <c r="BA1394" s="2" t="s">
        <v>30</v>
      </c>
      <c r="BB1394" s="2" t="s">
        <v>30</v>
      </c>
      <c r="BC1394" s="2" t="s">
        <v>40</v>
      </c>
    </row>
    <row r="1395" spans="1:55">
      <c r="A1395" s="2" t="b">
        <v>0</v>
      </c>
      <c r="B1395" s="2" t="s">
        <v>30</v>
      </c>
      <c r="C1395" s="2" t="s">
        <v>12301</v>
      </c>
      <c r="D1395" s="2" t="s">
        <v>7974</v>
      </c>
      <c r="E1395" s="2" t="s">
        <v>7975</v>
      </c>
      <c r="F1395" s="2">
        <v>0</v>
      </c>
      <c r="G1395" s="2">
        <v>20.635000000000002</v>
      </c>
      <c r="H1395" s="2">
        <v>20</v>
      </c>
      <c r="I1395" s="2">
        <v>4</v>
      </c>
      <c r="J1395" s="2">
        <v>11</v>
      </c>
      <c r="K1395" s="2">
        <v>4</v>
      </c>
      <c r="L1395" s="2">
        <v>1</v>
      </c>
      <c r="M1395" s="2">
        <v>367</v>
      </c>
      <c r="N1395" s="2">
        <v>39.5</v>
      </c>
      <c r="O1395" s="2">
        <v>8.41</v>
      </c>
      <c r="P1395" s="2">
        <v>38.700000000000003</v>
      </c>
      <c r="Q1395" s="2">
        <v>4</v>
      </c>
      <c r="R1395" s="2" t="s">
        <v>3225</v>
      </c>
      <c r="S1395" s="2" t="s">
        <v>141</v>
      </c>
      <c r="T1395" s="2" t="s">
        <v>937</v>
      </c>
      <c r="U1395" s="2" t="s">
        <v>7976</v>
      </c>
      <c r="V1395" s="2" t="s">
        <v>7977</v>
      </c>
      <c r="W1395" s="2" t="s">
        <v>7978</v>
      </c>
      <c r="X1395" s="2" t="s">
        <v>7979</v>
      </c>
      <c r="Y1395" s="2" t="s">
        <v>40</v>
      </c>
      <c r="Z1395" s="2">
        <v>0</v>
      </c>
      <c r="AA1395" s="22">
        <v>0.97399999999999998</v>
      </c>
      <c r="AB1395" s="22">
        <v>0.94299999999999995</v>
      </c>
      <c r="AC1395" s="21">
        <v>-0.04</v>
      </c>
      <c r="AD1395" s="21">
        <v>-0.08</v>
      </c>
      <c r="AE1395" s="102">
        <v>0.99999999423680197</v>
      </c>
      <c r="AF1395" s="102">
        <v>0.99999475220387102</v>
      </c>
      <c r="AG1395" s="23">
        <v>1</v>
      </c>
      <c r="AH1395" s="23">
        <v>1</v>
      </c>
      <c r="AI1395" s="2">
        <v>111.5</v>
      </c>
      <c r="AJ1395" s="2">
        <v>108.6</v>
      </c>
      <c r="AK1395" s="2">
        <v>103.9</v>
      </c>
      <c r="AL1395" s="2">
        <v>98</v>
      </c>
      <c r="AM1395" s="2">
        <v>4.88</v>
      </c>
      <c r="AN1395" s="2">
        <v>1.91</v>
      </c>
      <c r="AO1395" s="2">
        <v>1.31</v>
      </c>
      <c r="AP1395" s="2">
        <v>2.92</v>
      </c>
      <c r="AQ1395" s="2" t="s">
        <v>30</v>
      </c>
      <c r="AR1395" s="2" t="s">
        <v>30</v>
      </c>
      <c r="AS1395" s="2" t="s">
        <v>30</v>
      </c>
      <c r="AT1395" s="2" t="s">
        <v>30</v>
      </c>
      <c r="AU1395" s="2" t="s">
        <v>30</v>
      </c>
      <c r="AV1395" s="2" t="s">
        <v>30</v>
      </c>
      <c r="AW1395" s="2" t="s">
        <v>30</v>
      </c>
      <c r="AX1395" s="2" t="s">
        <v>30</v>
      </c>
      <c r="AY1395" s="2" t="s">
        <v>30</v>
      </c>
      <c r="AZ1395" s="2" t="s">
        <v>30</v>
      </c>
      <c r="BA1395" s="2" t="s">
        <v>30</v>
      </c>
      <c r="BB1395" s="2" t="s">
        <v>30</v>
      </c>
      <c r="BC1395" s="2" t="s">
        <v>40</v>
      </c>
    </row>
    <row r="1396" spans="1:55">
      <c r="A1396" s="2" t="b">
        <v>0</v>
      </c>
      <c r="B1396" s="2" t="s">
        <v>30</v>
      </c>
      <c r="C1396" s="2" t="s">
        <v>12301</v>
      </c>
      <c r="D1396" s="2" t="s">
        <v>10013</v>
      </c>
      <c r="E1396" s="2" t="s">
        <v>10014</v>
      </c>
      <c r="F1396" s="2">
        <v>0</v>
      </c>
      <c r="G1396" s="2">
        <v>20.478999999999999</v>
      </c>
      <c r="H1396" s="2">
        <v>16</v>
      </c>
      <c r="I1396" s="2">
        <v>5</v>
      </c>
      <c r="J1396" s="2">
        <v>11</v>
      </c>
      <c r="K1396" s="2">
        <v>5</v>
      </c>
      <c r="L1396" s="2">
        <v>1</v>
      </c>
      <c r="M1396" s="2">
        <v>382</v>
      </c>
      <c r="N1396" s="2">
        <v>43.9</v>
      </c>
      <c r="O1396" s="2">
        <v>6.05</v>
      </c>
      <c r="P1396" s="2">
        <v>44.51</v>
      </c>
      <c r="Q1396" s="2">
        <v>5</v>
      </c>
      <c r="R1396" s="2" t="s">
        <v>33</v>
      </c>
      <c r="S1396" s="2" t="s">
        <v>34</v>
      </c>
      <c r="T1396" s="2" t="s">
        <v>158</v>
      </c>
      <c r="U1396" s="2" t="s">
        <v>10015</v>
      </c>
      <c r="V1396" s="2" t="s">
        <v>10016</v>
      </c>
      <c r="W1396" s="2" t="s">
        <v>10017</v>
      </c>
      <c r="X1396" s="2" t="s">
        <v>10018</v>
      </c>
      <c r="Y1396" s="2" t="s">
        <v>40</v>
      </c>
      <c r="Z1396" s="2">
        <v>0</v>
      </c>
      <c r="AA1396" s="22">
        <v>0.59799999999999998</v>
      </c>
      <c r="AB1396" s="22">
        <v>0.68200000000000005</v>
      </c>
      <c r="AC1396" s="21">
        <v>-0.74</v>
      </c>
      <c r="AD1396" s="21">
        <v>-0.55000000000000004</v>
      </c>
      <c r="AE1396" s="102">
        <v>0.36154637502655701</v>
      </c>
      <c r="AF1396" s="102">
        <v>0.70772765102781798</v>
      </c>
      <c r="AG1396" s="23">
        <v>1</v>
      </c>
      <c r="AH1396" s="23">
        <v>1</v>
      </c>
      <c r="AI1396" s="2">
        <v>122.7</v>
      </c>
      <c r="AJ1396" s="2">
        <v>73.400000000000006</v>
      </c>
      <c r="AK1396" s="2">
        <v>105.9</v>
      </c>
      <c r="AL1396" s="2">
        <v>72.2</v>
      </c>
      <c r="AM1396" s="2">
        <v>7.92</v>
      </c>
      <c r="AN1396" s="2">
        <v>6.17</v>
      </c>
      <c r="AO1396" s="2">
        <v>1.87</v>
      </c>
      <c r="AP1396" s="2">
        <v>7.27</v>
      </c>
      <c r="AQ1396" s="2" t="s">
        <v>30</v>
      </c>
      <c r="AR1396" s="2" t="s">
        <v>30</v>
      </c>
      <c r="AS1396" s="2" t="s">
        <v>30</v>
      </c>
      <c r="AT1396" s="2" t="s">
        <v>30</v>
      </c>
      <c r="AU1396" s="2" t="s">
        <v>30</v>
      </c>
      <c r="AV1396" s="2" t="s">
        <v>30</v>
      </c>
      <c r="AW1396" s="2" t="s">
        <v>30</v>
      </c>
      <c r="AX1396" s="2" t="s">
        <v>30</v>
      </c>
      <c r="AY1396" s="2" t="s">
        <v>30</v>
      </c>
      <c r="AZ1396" s="2" t="s">
        <v>30</v>
      </c>
      <c r="BA1396" s="2" t="s">
        <v>30</v>
      </c>
      <c r="BB1396" s="2" t="s">
        <v>30</v>
      </c>
      <c r="BC1396" s="2" t="s">
        <v>40</v>
      </c>
    </row>
    <row r="1397" spans="1:55">
      <c r="A1397" s="2" t="b">
        <v>0</v>
      </c>
      <c r="B1397" s="2" t="s">
        <v>30</v>
      </c>
      <c r="C1397" s="2" t="s">
        <v>12301</v>
      </c>
      <c r="D1397" s="2" t="s">
        <v>8833</v>
      </c>
      <c r="E1397" s="2" t="s">
        <v>8834</v>
      </c>
      <c r="F1397" s="2">
        <v>0</v>
      </c>
      <c r="G1397" s="2">
        <v>20.460999999999999</v>
      </c>
      <c r="H1397" s="2">
        <v>19</v>
      </c>
      <c r="I1397" s="2">
        <v>3</v>
      </c>
      <c r="J1397" s="2">
        <v>10</v>
      </c>
      <c r="K1397" s="2">
        <v>3</v>
      </c>
      <c r="L1397" s="2">
        <v>1</v>
      </c>
      <c r="M1397" s="2">
        <v>199</v>
      </c>
      <c r="N1397" s="2">
        <v>22.7</v>
      </c>
      <c r="O1397" s="2">
        <v>5.78</v>
      </c>
      <c r="P1397" s="2">
        <v>44.41</v>
      </c>
      <c r="Q1397" s="2">
        <v>3</v>
      </c>
      <c r="R1397" s="2" t="s">
        <v>33</v>
      </c>
      <c r="S1397" s="2" t="s">
        <v>314</v>
      </c>
      <c r="T1397" s="2" t="s">
        <v>45</v>
      </c>
      <c r="U1397" s="2" t="s">
        <v>8835</v>
      </c>
      <c r="V1397" s="2" t="s">
        <v>8836</v>
      </c>
      <c r="W1397" s="2" t="s">
        <v>8837</v>
      </c>
      <c r="X1397" s="2" t="s">
        <v>8838</v>
      </c>
      <c r="Y1397" s="2" t="s">
        <v>469</v>
      </c>
      <c r="Z1397" s="2">
        <v>0</v>
      </c>
      <c r="AA1397" s="22">
        <v>1.103</v>
      </c>
      <c r="AB1397" s="22">
        <v>1.2170000000000001</v>
      </c>
      <c r="AC1397" s="21">
        <v>0.14000000000000001</v>
      </c>
      <c r="AD1397" s="21">
        <v>0.28000000000000003</v>
      </c>
      <c r="AE1397" s="102">
        <v>0.986775287920304</v>
      </c>
      <c r="AF1397" s="102">
        <v>0.92177300159911602</v>
      </c>
      <c r="AG1397" s="23">
        <v>1</v>
      </c>
      <c r="AH1397" s="23">
        <v>1</v>
      </c>
      <c r="AI1397" s="2">
        <v>100</v>
      </c>
      <c r="AJ1397" s="2">
        <v>110.2</v>
      </c>
      <c r="AK1397" s="2">
        <v>88.8</v>
      </c>
      <c r="AL1397" s="2">
        <v>108.1</v>
      </c>
      <c r="AM1397" s="2">
        <v>8.49</v>
      </c>
      <c r="AN1397" s="2">
        <v>2.5299999999999998</v>
      </c>
      <c r="AO1397" s="2">
        <v>1.41</v>
      </c>
      <c r="AP1397" s="2">
        <v>1.61</v>
      </c>
      <c r="AQ1397" s="2" t="s">
        <v>30</v>
      </c>
      <c r="AR1397" s="2" t="s">
        <v>30</v>
      </c>
      <c r="AS1397" s="2" t="s">
        <v>30</v>
      </c>
      <c r="AT1397" s="2" t="s">
        <v>30</v>
      </c>
      <c r="AU1397" s="2" t="s">
        <v>30</v>
      </c>
      <c r="AV1397" s="2" t="s">
        <v>30</v>
      </c>
      <c r="AW1397" s="2" t="s">
        <v>30</v>
      </c>
      <c r="AX1397" s="2" t="s">
        <v>30</v>
      </c>
      <c r="AY1397" s="2" t="s">
        <v>30</v>
      </c>
      <c r="AZ1397" s="2" t="s">
        <v>30</v>
      </c>
      <c r="BA1397" s="2" t="s">
        <v>30</v>
      </c>
      <c r="BB1397" s="2" t="s">
        <v>30</v>
      </c>
      <c r="BC1397" s="2" t="s">
        <v>40</v>
      </c>
    </row>
    <row r="1398" spans="1:55">
      <c r="A1398" s="2" t="b">
        <v>0</v>
      </c>
      <c r="B1398" s="2" t="s">
        <v>30</v>
      </c>
      <c r="C1398" s="2" t="s">
        <v>12301</v>
      </c>
      <c r="D1398" s="2" t="s">
        <v>8503</v>
      </c>
      <c r="E1398" s="2" t="s">
        <v>8504</v>
      </c>
      <c r="F1398" s="2">
        <v>0</v>
      </c>
      <c r="G1398" s="2">
        <v>20.361999999999998</v>
      </c>
      <c r="H1398" s="2">
        <v>27</v>
      </c>
      <c r="I1398" s="2">
        <v>5</v>
      </c>
      <c r="J1398" s="2">
        <v>17</v>
      </c>
      <c r="K1398" s="2">
        <v>5</v>
      </c>
      <c r="L1398" s="2">
        <v>1</v>
      </c>
      <c r="M1398" s="2">
        <v>236</v>
      </c>
      <c r="N1398" s="2">
        <v>25.8</v>
      </c>
      <c r="O1398" s="2">
        <v>5.0999999999999996</v>
      </c>
      <c r="P1398" s="2">
        <v>58.36</v>
      </c>
      <c r="Q1398" s="2">
        <v>5</v>
      </c>
      <c r="R1398" s="2" t="s">
        <v>3225</v>
      </c>
      <c r="S1398" s="2" t="s">
        <v>141</v>
      </c>
      <c r="T1398" s="2" t="s">
        <v>937</v>
      </c>
      <c r="U1398" s="2" t="s">
        <v>8505</v>
      </c>
      <c r="V1398" s="2" t="s">
        <v>8506</v>
      </c>
      <c r="W1398" s="2" t="s">
        <v>8507</v>
      </c>
      <c r="X1398" s="2" t="s">
        <v>8508</v>
      </c>
      <c r="Y1398" s="2" t="s">
        <v>3357</v>
      </c>
      <c r="Z1398" s="2">
        <v>0</v>
      </c>
      <c r="AA1398" s="22">
        <v>0.78400000000000003</v>
      </c>
      <c r="AB1398" s="22">
        <v>0.84099999999999997</v>
      </c>
      <c r="AC1398" s="21">
        <v>-0.35</v>
      </c>
      <c r="AD1398" s="21">
        <v>-0.25</v>
      </c>
      <c r="AE1398" s="102">
        <v>3.0641898623899899E-3</v>
      </c>
      <c r="AF1398" s="102">
        <v>1.30920724372549E-2</v>
      </c>
      <c r="AG1398" s="23">
        <v>3.3843327332250997E-2</v>
      </c>
      <c r="AH1398" s="23">
        <v>9.3719477031971504E-2</v>
      </c>
      <c r="AI1398" s="2">
        <v>114.8</v>
      </c>
      <c r="AJ1398" s="2">
        <v>90</v>
      </c>
      <c r="AK1398" s="2">
        <v>97.8</v>
      </c>
      <c r="AL1398" s="2">
        <v>82.2</v>
      </c>
      <c r="AM1398" s="2">
        <v>5.51</v>
      </c>
      <c r="AN1398" s="2">
        <v>4.43</v>
      </c>
      <c r="AO1398" s="2">
        <v>5.94</v>
      </c>
      <c r="AP1398" s="2">
        <v>2.4900000000000002</v>
      </c>
      <c r="AQ1398" s="2" t="s">
        <v>30</v>
      </c>
      <c r="AR1398" s="2" t="s">
        <v>30</v>
      </c>
      <c r="AS1398" s="2" t="s">
        <v>30</v>
      </c>
      <c r="AT1398" s="2" t="s">
        <v>30</v>
      </c>
      <c r="AU1398" s="2" t="s">
        <v>30</v>
      </c>
      <c r="AV1398" s="2" t="s">
        <v>30</v>
      </c>
      <c r="AW1398" s="2" t="s">
        <v>30</v>
      </c>
      <c r="AX1398" s="2" t="s">
        <v>30</v>
      </c>
      <c r="AY1398" s="2" t="s">
        <v>30</v>
      </c>
      <c r="AZ1398" s="2" t="s">
        <v>30</v>
      </c>
      <c r="BA1398" s="2" t="s">
        <v>30</v>
      </c>
      <c r="BB1398" s="2" t="s">
        <v>30</v>
      </c>
      <c r="BC1398" s="2" t="s">
        <v>40</v>
      </c>
    </row>
    <row r="1399" spans="1:55">
      <c r="A1399" s="2" t="b">
        <v>0</v>
      </c>
      <c r="B1399" s="2" t="s">
        <v>30</v>
      </c>
      <c r="C1399" s="2" t="s">
        <v>12301</v>
      </c>
      <c r="D1399" s="2" t="s">
        <v>8399</v>
      </c>
      <c r="E1399" s="2" t="s">
        <v>8400</v>
      </c>
      <c r="F1399" s="2">
        <v>0</v>
      </c>
      <c r="G1399" s="2">
        <v>20.317</v>
      </c>
      <c r="H1399" s="2">
        <v>26</v>
      </c>
      <c r="I1399" s="2">
        <v>3</v>
      </c>
      <c r="J1399" s="2">
        <v>22</v>
      </c>
      <c r="K1399" s="2">
        <v>3</v>
      </c>
      <c r="L1399" s="2">
        <v>1</v>
      </c>
      <c r="M1399" s="2">
        <v>118</v>
      </c>
      <c r="N1399" s="2">
        <v>13.5</v>
      </c>
      <c r="O1399" s="2">
        <v>6.52</v>
      </c>
      <c r="P1399" s="2">
        <v>52.66</v>
      </c>
      <c r="Q1399" s="2">
        <v>3</v>
      </c>
      <c r="R1399" s="2" t="s">
        <v>40</v>
      </c>
      <c r="S1399" s="2" t="s">
        <v>40</v>
      </c>
      <c r="T1399" s="2" t="s">
        <v>40</v>
      </c>
      <c r="U1399" s="2" t="s">
        <v>8401</v>
      </c>
      <c r="V1399" s="2" t="s">
        <v>8402</v>
      </c>
      <c r="W1399" s="2" t="s">
        <v>8403</v>
      </c>
      <c r="X1399" s="2" t="s">
        <v>8404</v>
      </c>
      <c r="Y1399" s="2" t="s">
        <v>40</v>
      </c>
      <c r="Z1399" s="2">
        <v>0</v>
      </c>
      <c r="AA1399" s="22">
        <v>0.91</v>
      </c>
      <c r="AB1399" s="22">
        <v>0.98599999999999999</v>
      </c>
      <c r="AC1399" s="21">
        <v>-0.14000000000000001</v>
      </c>
      <c r="AD1399" s="21">
        <v>-0.02</v>
      </c>
      <c r="AE1399" s="102">
        <v>0.99951384684720002</v>
      </c>
      <c r="AF1399" s="102">
        <v>0.99705413922450603</v>
      </c>
      <c r="AG1399" s="23">
        <v>1</v>
      </c>
      <c r="AH1399" s="23">
        <v>1</v>
      </c>
      <c r="AI1399" s="2">
        <v>94.8</v>
      </c>
      <c r="AJ1399" s="2">
        <v>86.3</v>
      </c>
      <c r="AK1399" s="2">
        <v>82.5</v>
      </c>
      <c r="AL1399" s="2">
        <v>81.400000000000006</v>
      </c>
      <c r="AM1399" s="2">
        <v>13.54</v>
      </c>
      <c r="AN1399" s="2">
        <v>5.2</v>
      </c>
      <c r="AO1399" s="2">
        <v>12.35</v>
      </c>
      <c r="AP1399" s="2">
        <v>6.33</v>
      </c>
      <c r="AQ1399" s="2" t="s">
        <v>30</v>
      </c>
      <c r="AR1399" s="2" t="s">
        <v>30</v>
      </c>
      <c r="AS1399" s="2" t="s">
        <v>30</v>
      </c>
      <c r="AT1399" s="2" t="s">
        <v>30</v>
      </c>
      <c r="AU1399" s="2" t="s">
        <v>30</v>
      </c>
      <c r="AV1399" s="2" t="s">
        <v>30</v>
      </c>
      <c r="AW1399" s="2" t="s">
        <v>30</v>
      </c>
      <c r="AX1399" s="2" t="s">
        <v>30</v>
      </c>
      <c r="AY1399" s="2" t="s">
        <v>30</v>
      </c>
      <c r="AZ1399" s="2" t="s">
        <v>30</v>
      </c>
      <c r="BA1399" s="2" t="s">
        <v>30</v>
      </c>
      <c r="BB1399" s="2" t="s">
        <v>30</v>
      </c>
      <c r="BC1399" s="2" t="s">
        <v>40</v>
      </c>
    </row>
    <row r="1400" spans="1:55">
      <c r="A1400" s="2" t="b">
        <v>0</v>
      </c>
      <c r="B1400" s="2" t="s">
        <v>30</v>
      </c>
      <c r="C1400" s="2" t="s">
        <v>12301</v>
      </c>
      <c r="D1400" s="2" t="s">
        <v>7276</v>
      </c>
      <c r="E1400" s="2" t="s">
        <v>7277</v>
      </c>
      <c r="F1400" s="2">
        <v>0</v>
      </c>
      <c r="G1400" s="2">
        <v>20.271000000000001</v>
      </c>
      <c r="H1400" s="2">
        <v>15</v>
      </c>
      <c r="I1400" s="2">
        <v>5</v>
      </c>
      <c r="J1400" s="2">
        <v>9</v>
      </c>
      <c r="K1400" s="2">
        <v>5</v>
      </c>
      <c r="L1400" s="2">
        <v>1</v>
      </c>
      <c r="M1400" s="2">
        <v>475</v>
      </c>
      <c r="N1400" s="2">
        <v>54.7</v>
      </c>
      <c r="O1400" s="2">
        <v>5.4</v>
      </c>
      <c r="P1400" s="2">
        <v>34.619999999999997</v>
      </c>
      <c r="Q1400" s="2">
        <v>5</v>
      </c>
      <c r="R1400" s="2" t="s">
        <v>33</v>
      </c>
      <c r="S1400" s="2" t="s">
        <v>40</v>
      </c>
      <c r="T1400" s="2" t="s">
        <v>40</v>
      </c>
      <c r="U1400" s="2" t="s">
        <v>7278</v>
      </c>
      <c r="V1400" s="2" t="s">
        <v>7279</v>
      </c>
      <c r="W1400" s="2" t="s">
        <v>7280</v>
      </c>
      <c r="X1400" s="2" t="s">
        <v>7281</v>
      </c>
      <c r="Y1400" s="2" t="s">
        <v>40</v>
      </c>
      <c r="Z1400" s="2">
        <v>0</v>
      </c>
      <c r="AA1400" s="22">
        <v>0.73199999999999998</v>
      </c>
      <c r="AB1400" s="22">
        <v>0.92700000000000005</v>
      </c>
      <c r="AC1400" s="21">
        <v>-0.45</v>
      </c>
      <c r="AD1400" s="21">
        <v>-0.11</v>
      </c>
      <c r="AE1400" s="102">
        <v>0.98998080523837695</v>
      </c>
      <c r="AF1400" s="102">
        <v>0.99999220605785499</v>
      </c>
      <c r="AG1400" s="23">
        <v>1</v>
      </c>
      <c r="AH1400" s="23">
        <v>1</v>
      </c>
      <c r="AI1400" s="2">
        <v>127.1</v>
      </c>
      <c r="AJ1400" s="2">
        <v>93</v>
      </c>
      <c r="AK1400" s="2">
        <v>105.5</v>
      </c>
      <c r="AL1400" s="2">
        <v>97.8</v>
      </c>
      <c r="AM1400" s="2">
        <v>7.69</v>
      </c>
      <c r="AN1400" s="2">
        <v>2.44</v>
      </c>
      <c r="AO1400" s="2">
        <v>5.62</v>
      </c>
      <c r="AP1400" s="2">
        <v>1.63</v>
      </c>
      <c r="AQ1400" s="2" t="s">
        <v>30</v>
      </c>
      <c r="AR1400" s="2" t="s">
        <v>30</v>
      </c>
      <c r="AS1400" s="2" t="s">
        <v>30</v>
      </c>
      <c r="AT1400" s="2" t="s">
        <v>30</v>
      </c>
      <c r="AU1400" s="2" t="s">
        <v>30</v>
      </c>
      <c r="AV1400" s="2" t="s">
        <v>30</v>
      </c>
      <c r="AW1400" s="2" t="s">
        <v>30</v>
      </c>
      <c r="AX1400" s="2" t="s">
        <v>30</v>
      </c>
      <c r="AY1400" s="2" t="s">
        <v>30</v>
      </c>
      <c r="AZ1400" s="2" t="s">
        <v>30</v>
      </c>
      <c r="BA1400" s="2" t="s">
        <v>30</v>
      </c>
      <c r="BB1400" s="2" t="s">
        <v>30</v>
      </c>
      <c r="BC1400" s="2" t="s">
        <v>40</v>
      </c>
    </row>
    <row r="1401" spans="1:55">
      <c r="A1401" s="2" t="b">
        <v>0</v>
      </c>
      <c r="B1401" s="2" t="s">
        <v>30</v>
      </c>
      <c r="C1401" s="2" t="s">
        <v>12301</v>
      </c>
      <c r="D1401" s="2" t="s">
        <v>9459</v>
      </c>
      <c r="E1401" s="2" t="s">
        <v>9460</v>
      </c>
      <c r="F1401" s="2">
        <v>0</v>
      </c>
      <c r="G1401" s="2">
        <v>20.231999999999999</v>
      </c>
      <c r="H1401" s="2">
        <v>35</v>
      </c>
      <c r="I1401" s="2">
        <v>5</v>
      </c>
      <c r="J1401" s="2">
        <v>16</v>
      </c>
      <c r="K1401" s="2">
        <v>5</v>
      </c>
      <c r="L1401" s="2">
        <v>1</v>
      </c>
      <c r="M1401" s="2">
        <v>140</v>
      </c>
      <c r="N1401" s="2">
        <v>15.5</v>
      </c>
      <c r="O1401" s="2">
        <v>5.86</v>
      </c>
      <c r="P1401" s="2">
        <v>53.44</v>
      </c>
      <c r="Q1401" s="2">
        <v>5</v>
      </c>
      <c r="R1401" s="2" t="s">
        <v>33</v>
      </c>
      <c r="S1401" s="2" t="s">
        <v>314</v>
      </c>
      <c r="T1401" s="2" t="s">
        <v>158</v>
      </c>
      <c r="U1401" s="2" t="s">
        <v>5263</v>
      </c>
      <c r="V1401" s="2" t="s">
        <v>9461</v>
      </c>
      <c r="W1401" s="2" t="s">
        <v>9462</v>
      </c>
      <c r="X1401" s="2" t="s">
        <v>9463</v>
      </c>
      <c r="Y1401" s="2" t="s">
        <v>40</v>
      </c>
      <c r="Z1401" s="2">
        <v>0</v>
      </c>
      <c r="AA1401" s="22">
        <v>0.55800000000000005</v>
      </c>
      <c r="AB1401" s="22">
        <v>0.63900000000000001</v>
      </c>
      <c r="AC1401" s="21">
        <v>-0.84</v>
      </c>
      <c r="AD1401" s="21">
        <v>-0.65</v>
      </c>
      <c r="AE1401" s="102">
        <v>0.928335538777185</v>
      </c>
      <c r="AF1401" s="102">
        <v>0.95904065067466804</v>
      </c>
      <c r="AG1401" s="23">
        <v>1</v>
      </c>
      <c r="AH1401" s="23">
        <v>1</v>
      </c>
      <c r="AI1401" s="2">
        <v>128.30000000000001</v>
      </c>
      <c r="AJ1401" s="2">
        <v>71.599999999999994</v>
      </c>
      <c r="AK1401" s="2">
        <v>111.2</v>
      </c>
      <c r="AL1401" s="2">
        <v>71</v>
      </c>
      <c r="AM1401" s="2">
        <v>2.19</v>
      </c>
      <c r="AN1401" s="2">
        <v>5.6</v>
      </c>
      <c r="AO1401" s="2">
        <v>3.3</v>
      </c>
      <c r="AP1401" s="2">
        <v>6.95</v>
      </c>
      <c r="AQ1401" s="2" t="s">
        <v>30</v>
      </c>
      <c r="AR1401" s="2" t="s">
        <v>30</v>
      </c>
      <c r="AS1401" s="2" t="s">
        <v>30</v>
      </c>
      <c r="AT1401" s="2" t="s">
        <v>30</v>
      </c>
      <c r="AU1401" s="2" t="s">
        <v>30</v>
      </c>
      <c r="AV1401" s="2" t="s">
        <v>30</v>
      </c>
      <c r="AW1401" s="2" t="s">
        <v>30</v>
      </c>
      <c r="AX1401" s="2" t="s">
        <v>30</v>
      </c>
      <c r="AY1401" s="2" t="s">
        <v>30</v>
      </c>
      <c r="AZ1401" s="2" t="s">
        <v>30</v>
      </c>
      <c r="BA1401" s="2" t="s">
        <v>30</v>
      </c>
      <c r="BB1401" s="2" t="s">
        <v>30</v>
      </c>
      <c r="BC1401" s="2" t="s">
        <v>40</v>
      </c>
    </row>
    <row r="1402" spans="1:55">
      <c r="A1402" s="2" t="b">
        <v>0</v>
      </c>
      <c r="B1402" s="2" t="s">
        <v>30</v>
      </c>
      <c r="C1402" s="2" t="s">
        <v>12301</v>
      </c>
      <c r="D1402" s="2" t="s">
        <v>12855</v>
      </c>
      <c r="E1402" s="2" t="s">
        <v>12854</v>
      </c>
      <c r="F1402" s="2">
        <v>0</v>
      </c>
      <c r="G1402" s="2">
        <v>20.222999999999999</v>
      </c>
      <c r="H1402" s="2">
        <v>23</v>
      </c>
      <c r="I1402" s="2">
        <v>3</v>
      </c>
      <c r="J1402" s="2">
        <v>11</v>
      </c>
      <c r="K1402" s="2">
        <v>3</v>
      </c>
      <c r="L1402" s="2">
        <v>1</v>
      </c>
      <c r="M1402" s="2">
        <v>149</v>
      </c>
      <c r="N1402" s="2">
        <v>16.100000000000001</v>
      </c>
      <c r="O1402" s="2">
        <v>6</v>
      </c>
      <c r="P1402" s="2">
        <v>40.770000000000003</v>
      </c>
      <c r="Q1402" s="2">
        <v>3</v>
      </c>
      <c r="R1402" s="2" t="s">
        <v>2155</v>
      </c>
      <c r="S1402" s="2" t="s">
        <v>40</v>
      </c>
      <c r="T1402" s="2" t="s">
        <v>2756</v>
      </c>
      <c r="U1402" s="2" t="s">
        <v>12853</v>
      </c>
      <c r="V1402" s="2" t="s">
        <v>12852</v>
      </c>
      <c r="W1402" s="2" t="s">
        <v>12851</v>
      </c>
      <c r="X1402" s="2" t="s">
        <v>12850</v>
      </c>
      <c r="Y1402" s="2" t="s">
        <v>40</v>
      </c>
      <c r="Z1402" s="2">
        <v>0</v>
      </c>
      <c r="AA1402" s="22">
        <v>1.216</v>
      </c>
      <c r="AB1402" s="22">
        <v>1.5069999999999999</v>
      </c>
      <c r="AC1402" s="21">
        <v>0.28000000000000003</v>
      </c>
      <c r="AD1402" s="21">
        <v>0.59</v>
      </c>
      <c r="AE1402" s="102">
        <v>0.99702752962295604</v>
      </c>
      <c r="AF1402" s="102">
        <v>0.93852761975505505</v>
      </c>
      <c r="AG1402" s="23">
        <v>1</v>
      </c>
      <c r="AH1402" s="23">
        <v>1</v>
      </c>
      <c r="AI1402" s="2">
        <v>74.8</v>
      </c>
      <c r="AJ1402" s="2">
        <v>90.9</v>
      </c>
      <c r="AK1402" s="2">
        <v>59.6</v>
      </c>
      <c r="AL1402" s="2">
        <v>89.8</v>
      </c>
      <c r="AM1402" s="2">
        <v>6.14</v>
      </c>
      <c r="AN1402" s="2">
        <v>3.01</v>
      </c>
      <c r="AO1402" s="2">
        <v>19.43</v>
      </c>
      <c r="AP1402" s="2">
        <v>4.05</v>
      </c>
      <c r="AQ1402" s="2" t="s">
        <v>30</v>
      </c>
      <c r="AR1402" s="2" t="s">
        <v>30</v>
      </c>
      <c r="AS1402" s="2" t="s">
        <v>30</v>
      </c>
      <c r="AT1402" s="2" t="s">
        <v>30</v>
      </c>
      <c r="AU1402" s="2" t="s">
        <v>30</v>
      </c>
      <c r="AV1402" s="2" t="s">
        <v>30</v>
      </c>
      <c r="AW1402" s="2" t="s">
        <v>30</v>
      </c>
      <c r="AX1402" s="2" t="s">
        <v>30</v>
      </c>
      <c r="AY1402" s="2" t="s">
        <v>30</v>
      </c>
      <c r="AZ1402" s="2" t="s">
        <v>30</v>
      </c>
      <c r="BA1402" s="2" t="s">
        <v>30</v>
      </c>
      <c r="BB1402" s="2" t="s">
        <v>30</v>
      </c>
      <c r="BC1402" s="2" t="s">
        <v>40</v>
      </c>
    </row>
    <row r="1403" spans="1:55">
      <c r="A1403" s="2" t="b">
        <v>0</v>
      </c>
      <c r="B1403" s="2" t="s">
        <v>30</v>
      </c>
      <c r="C1403" s="2" t="s">
        <v>12301</v>
      </c>
      <c r="D1403" s="2" t="s">
        <v>8281</v>
      </c>
      <c r="E1403" s="2" t="s">
        <v>8282</v>
      </c>
      <c r="F1403" s="2">
        <v>0</v>
      </c>
      <c r="G1403" s="2">
        <v>20.148</v>
      </c>
      <c r="H1403" s="2">
        <v>18</v>
      </c>
      <c r="I1403" s="2">
        <v>5</v>
      </c>
      <c r="J1403" s="2">
        <v>11</v>
      </c>
      <c r="K1403" s="2">
        <v>5</v>
      </c>
      <c r="L1403" s="2">
        <v>1</v>
      </c>
      <c r="M1403" s="2">
        <v>331</v>
      </c>
      <c r="N1403" s="2">
        <v>36.6</v>
      </c>
      <c r="O1403" s="2">
        <v>9.48</v>
      </c>
      <c r="P1403" s="2">
        <v>42.74</v>
      </c>
      <c r="Q1403" s="2">
        <v>5</v>
      </c>
      <c r="R1403" s="2" t="s">
        <v>3225</v>
      </c>
      <c r="S1403" s="2" t="s">
        <v>141</v>
      </c>
      <c r="T1403" s="2" t="s">
        <v>40</v>
      </c>
      <c r="U1403" s="2" t="s">
        <v>40</v>
      </c>
      <c r="V1403" s="2" t="s">
        <v>8283</v>
      </c>
      <c r="W1403" s="2" t="s">
        <v>8284</v>
      </c>
      <c r="X1403" s="2" t="s">
        <v>8285</v>
      </c>
      <c r="Y1403" s="2" t="s">
        <v>40</v>
      </c>
      <c r="Z1403" s="2">
        <v>0</v>
      </c>
      <c r="AA1403" s="22">
        <v>0.86499999999999999</v>
      </c>
      <c r="AB1403" s="22">
        <v>0.97499999999999998</v>
      </c>
      <c r="AC1403" s="21">
        <v>-0.21</v>
      </c>
      <c r="AD1403" s="21">
        <v>-0.04</v>
      </c>
      <c r="AE1403" s="102">
        <v>0.17965386559167701</v>
      </c>
      <c r="AF1403" s="102">
        <v>0.98829115940633905</v>
      </c>
      <c r="AG1403" s="23">
        <v>0.82682324351207004</v>
      </c>
      <c r="AH1403" s="23">
        <v>1</v>
      </c>
      <c r="AI1403" s="2">
        <v>114.5</v>
      </c>
      <c r="AJ1403" s="2">
        <v>99.1</v>
      </c>
      <c r="AK1403" s="2">
        <v>101.2</v>
      </c>
      <c r="AL1403" s="2">
        <v>98.6</v>
      </c>
      <c r="AM1403" s="2">
        <v>2.48</v>
      </c>
      <c r="AN1403" s="2">
        <v>1.35</v>
      </c>
      <c r="AO1403" s="2">
        <v>4.3499999999999996</v>
      </c>
      <c r="AP1403" s="2">
        <v>1.36</v>
      </c>
      <c r="AQ1403" s="2" t="s">
        <v>30</v>
      </c>
      <c r="AR1403" s="2" t="s">
        <v>30</v>
      </c>
      <c r="AS1403" s="2" t="s">
        <v>30</v>
      </c>
      <c r="AT1403" s="2" t="s">
        <v>30</v>
      </c>
      <c r="AU1403" s="2" t="s">
        <v>30</v>
      </c>
      <c r="AV1403" s="2" t="s">
        <v>30</v>
      </c>
      <c r="AW1403" s="2" t="s">
        <v>30</v>
      </c>
      <c r="AX1403" s="2" t="s">
        <v>30</v>
      </c>
      <c r="AY1403" s="2" t="s">
        <v>30</v>
      </c>
      <c r="AZ1403" s="2" t="s">
        <v>30</v>
      </c>
      <c r="BA1403" s="2" t="s">
        <v>30</v>
      </c>
      <c r="BB1403" s="2" t="s">
        <v>30</v>
      </c>
      <c r="BC1403" s="2" t="s">
        <v>40</v>
      </c>
    </row>
    <row r="1404" spans="1:55">
      <c r="A1404" s="2" t="b">
        <v>0</v>
      </c>
      <c r="B1404" s="2" t="s">
        <v>30</v>
      </c>
      <c r="C1404" s="2" t="s">
        <v>12301</v>
      </c>
      <c r="D1404" s="2" t="s">
        <v>8944</v>
      </c>
      <c r="E1404" s="2" t="s">
        <v>8945</v>
      </c>
      <c r="F1404" s="2">
        <v>0</v>
      </c>
      <c r="G1404" s="2">
        <v>20.137</v>
      </c>
      <c r="H1404" s="2">
        <v>46</v>
      </c>
      <c r="I1404" s="2">
        <v>3</v>
      </c>
      <c r="J1404" s="2">
        <v>17</v>
      </c>
      <c r="K1404" s="2">
        <v>3</v>
      </c>
      <c r="L1404" s="2">
        <v>1</v>
      </c>
      <c r="M1404" s="2">
        <v>67</v>
      </c>
      <c r="N1404" s="2">
        <v>7</v>
      </c>
      <c r="O1404" s="2">
        <v>9.09</v>
      </c>
      <c r="P1404" s="2">
        <v>50.81</v>
      </c>
      <c r="Q1404" s="2">
        <v>3</v>
      </c>
      <c r="R1404" s="2" t="s">
        <v>921</v>
      </c>
      <c r="S1404" s="2" t="s">
        <v>141</v>
      </c>
      <c r="T1404" s="2" t="s">
        <v>519</v>
      </c>
      <c r="U1404" s="2" t="s">
        <v>40</v>
      </c>
      <c r="V1404" s="2" t="s">
        <v>8946</v>
      </c>
      <c r="W1404" s="2" t="s">
        <v>8947</v>
      </c>
      <c r="X1404" s="2" t="s">
        <v>8948</v>
      </c>
      <c r="Y1404" s="2" t="s">
        <v>1728</v>
      </c>
      <c r="Z1404" s="2">
        <v>0</v>
      </c>
      <c r="AA1404" s="22">
        <v>0.60699999999999998</v>
      </c>
      <c r="AB1404" s="22">
        <v>0.36899999999999999</v>
      </c>
      <c r="AC1404" s="21">
        <v>-0.72</v>
      </c>
      <c r="AD1404" s="21">
        <v>-1.44</v>
      </c>
      <c r="AE1404" s="102">
        <v>0.82658716372665497</v>
      </c>
      <c r="AF1404" s="102">
        <v>0.21844816158316799</v>
      </c>
      <c r="AG1404" s="23">
        <v>1</v>
      </c>
      <c r="AH1404" s="23">
        <v>0.81574047740801103</v>
      </c>
      <c r="AI1404" s="2">
        <v>109.5</v>
      </c>
      <c r="AJ1404" s="2">
        <v>66.5</v>
      </c>
      <c r="AK1404" s="2">
        <v>144.80000000000001</v>
      </c>
      <c r="AL1404" s="2">
        <v>53.5</v>
      </c>
      <c r="AM1404" s="2">
        <v>1.19</v>
      </c>
      <c r="AN1404" s="2">
        <v>1.29</v>
      </c>
      <c r="AO1404" s="2">
        <v>1.22</v>
      </c>
      <c r="AP1404" s="2">
        <v>1.79</v>
      </c>
      <c r="AQ1404" s="2" t="s">
        <v>30</v>
      </c>
      <c r="AR1404" s="2" t="s">
        <v>30</v>
      </c>
      <c r="AS1404" s="2" t="s">
        <v>30</v>
      </c>
      <c r="AT1404" s="2" t="s">
        <v>30</v>
      </c>
      <c r="AU1404" s="2" t="s">
        <v>30</v>
      </c>
      <c r="AV1404" s="2" t="s">
        <v>30</v>
      </c>
      <c r="AW1404" s="2" t="s">
        <v>30</v>
      </c>
      <c r="AX1404" s="2" t="s">
        <v>30</v>
      </c>
      <c r="AY1404" s="2" t="s">
        <v>30</v>
      </c>
      <c r="AZ1404" s="2" t="s">
        <v>30</v>
      </c>
      <c r="BA1404" s="2" t="s">
        <v>30</v>
      </c>
      <c r="BB1404" s="2" t="s">
        <v>30</v>
      </c>
      <c r="BC1404" s="2" t="s">
        <v>40</v>
      </c>
    </row>
    <row r="1405" spans="1:55">
      <c r="A1405" s="2" t="b">
        <v>0</v>
      </c>
      <c r="B1405" s="2" t="s">
        <v>30</v>
      </c>
      <c r="C1405" s="2" t="s">
        <v>12301</v>
      </c>
      <c r="D1405" s="2" t="s">
        <v>7623</v>
      </c>
      <c r="E1405" s="2" t="s">
        <v>7624</v>
      </c>
      <c r="F1405" s="2">
        <v>0</v>
      </c>
      <c r="G1405" s="2">
        <v>20.123999999999999</v>
      </c>
      <c r="H1405" s="2">
        <v>21</v>
      </c>
      <c r="I1405" s="2">
        <v>4</v>
      </c>
      <c r="J1405" s="2">
        <v>12</v>
      </c>
      <c r="K1405" s="2">
        <v>4</v>
      </c>
      <c r="L1405" s="2">
        <v>1</v>
      </c>
      <c r="M1405" s="2">
        <v>253</v>
      </c>
      <c r="N1405" s="2">
        <v>26.9</v>
      </c>
      <c r="O1405" s="2">
        <v>5.77</v>
      </c>
      <c r="P1405" s="2">
        <v>49.27</v>
      </c>
      <c r="Q1405" s="2">
        <v>4</v>
      </c>
      <c r="R1405" s="2" t="s">
        <v>33</v>
      </c>
      <c r="S1405" s="2" t="s">
        <v>314</v>
      </c>
      <c r="T1405" s="2" t="s">
        <v>207</v>
      </c>
      <c r="U1405" s="2" t="s">
        <v>7625</v>
      </c>
      <c r="V1405" s="2" t="s">
        <v>7626</v>
      </c>
      <c r="W1405" s="2" t="s">
        <v>7627</v>
      </c>
      <c r="X1405" s="2" t="s">
        <v>7628</v>
      </c>
      <c r="Y1405" s="2" t="s">
        <v>1453</v>
      </c>
      <c r="Z1405" s="2">
        <v>0</v>
      </c>
      <c r="AA1405" s="22">
        <v>1.032</v>
      </c>
      <c r="AB1405" s="22">
        <v>1.2090000000000001</v>
      </c>
      <c r="AC1405" s="21">
        <v>0.05</v>
      </c>
      <c r="AD1405" s="21">
        <v>0.27</v>
      </c>
      <c r="AE1405" s="102">
        <v>0.999981792823604</v>
      </c>
      <c r="AF1405" s="102">
        <v>0.93223276821311096</v>
      </c>
      <c r="AG1405" s="23">
        <v>1</v>
      </c>
      <c r="AH1405" s="23">
        <v>1</v>
      </c>
      <c r="AI1405" s="2">
        <v>103.3</v>
      </c>
      <c r="AJ1405" s="2">
        <v>106.6</v>
      </c>
      <c r="AK1405" s="2">
        <v>90.5</v>
      </c>
      <c r="AL1405" s="2">
        <v>109.5</v>
      </c>
      <c r="AM1405" s="2">
        <v>2.2599999999999998</v>
      </c>
      <c r="AN1405" s="2">
        <v>3.95</v>
      </c>
      <c r="AO1405" s="2">
        <v>3.62</v>
      </c>
      <c r="AP1405" s="2">
        <v>1.82</v>
      </c>
      <c r="AQ1405" s="2" t="s">
        <v>30</v>
      </c>
      <c r="AR1405" s="2" t="s">
        <v>30</v>
      </c>
      <c r="AS1405" s="2" t="s">
        <v>30</v>
      </c>
      <c r="AT1405" s="2" t="s">
        <v>30</v>
      </c>
      <c r="AU1405" s="2" t="s">
        <v>30</v>
      </c>
      <c r="AV1405" s="2" t="s">
        <v>30</v>
      </c>
      <c r="AW1405" s="2" t="s">
        <v>30</v>
      </c>
      <c r="AX1405" s="2" t="s">
        <v>30</v>
      </c>
      <c r="AY1405" s="2" t="s">
        <v>30</v>
      </c>
      <c r="AZ1405" s="2" t="s">
        <v>30</v>
      </c>
      <c r="BA1405" s="2" t="s">
        <v>30</v>
      </c>
      <c r="BB1405" s="2" t="s">
        <v>30</v>
      </c>
      <c r="BC1405" s="2" t="s">
        <v>40</v>
      </c>
    </row>
    <row r="1406" spans="1:55">
      <c r="A1406" s="2" t="b">
        <v>0</v>
      </c>
      <c r="B1406" s="2" t="s">
        <v>30</v>
      </c>
      <c r="C1406" s="2" t="s">
        <v>12301</v>
      </c>
      <c r="D1406" s="2" t="s">
        <v>8713</v>
      </c>
      <c r="E1406" s="2" t="s">
        <v>8714</v>
      </c>
      <c r="F1406" s="2">
        <v>0</v>
      </c>
      <c r="G1406" s="2">
        <v>20.094000000000001</v>
      </c>
      <c r="H1406" s="2">
        <v>29</v>
      </c>
      <c r="I1406" s="2">
        <v>5</v>
      </c>
      <c r="J1406" s="2">
        <v>14</v>
      </c>
      <c r="K1406" s="2">
        <v>5</v>
      </c>
      <c r="L1406" s="2">
        <v>1</v>
      </c>
      <c r="M1406" s="2">
        <v>242</v>
      </c>
      <c r="N1406" s="2">
        <v>27</v>
      </c>
      <c r="O1406" s="2">
        <v>6.64</v>
      </c>
      <c r="P1406" s="2">
        <v>69.790000000000006</v>
      </c>
      <c r="Q1406" s="2">
        <v>5</v>
      </c>
      <c r="R1406" s="2" t="s">
        <v>921</v>
      </c>
      <c r="S1406" s="2" t="s">
        <v>141</v>
      </c>
      <c r="T1406" s="2" t="s">
        <v>2498</v>
      </c>
      <c r="U1406" s="2" t="s">
        <v>8715</v>
      </c>
      <c r="V1406" s="2" t="s">
        <v>8716</v>
      </c>
      <c r="W1406" s="2" t="s">
        <v>8717</v>
      </c>
      <c r="X1406" s="2" t="s">
        <v>8718</v>
      </c>
      <c r="Y1406" s="2" t="s">
        <v>1180</v>
      </c>
      <c r="Z1406" s="2">
        <v>0</v>
      </c>
      <c r="AA1406" s="22">
        <v>1.153</v>
      </c>
      <c r="AB1406" s="22">
        <v>1.1819999999999999</v>
      </c>
      <c r="AC1406" s="21">
        <v>0.21</v>
      </c>
      <c r="AD1406" s="21">
        <v>0.24</v>
      </c>
      <c r="AE1406" s="102">
        <v>0.999302473696278</v>
      </c>
      <c r="AF1406" s="102">
        <v>0.99837651919193904</v>
      </c>
      <c r="AG1406" s="23">
        <v>1</v>
      </c>
      <c r="AH1406" s="23">
        <v>1</v>
      </c>
      <c r="AI1406" s="2">
        <v>90</v>
      </c>
      <c r="AJ1406" s="2">
        <v>103.8</v>
      </c>
      <c r="AK1406" s="2">
        <v>92.2</v>
      </c>
      <c r="AL1406" s="2">
        <v>109</v>
      </c>
      <c r="AM1406" s="2">
        <v>8.39</v>
      </c>
      <c r="AN1406" s="2">
        <v>3.67</v>
      </c>
      <c r="AO1406" s="2">
        <v>9.0399999999999991</v>
      </c>
      <c r="AP1406" s="2">
        <v>2.67</v>
      </c>
      <c r="AQ1406" s="2" t="s">
        <v>30</v>
      </c>
      <c r="AR1406" s="2" t="s">
        <v>30</v>
      </c>
      <c r="AS1406" s="2" t="s">
        <v>30</v>
      </c>
      <c r="AT1406" s="2" t="s">
        <v>30</v>
      </c>
      <c r="AU1406" s="2" t="s">
        <v>30</v>
      </c>
      <c r="AV1406" s="2" t="s">
        <v>30</v>
      </c>
      <c r="AW1406" s="2" t="s">
        <v>30</v>
      </c>
      <c r="AX1406" s="2" t="s">
        <v>30</v>
      </c>
      <c r="AY1406" s="2" t="s">
        <v>30</v>
      </c>
      <c r="AZ1406" s="2" t="s">
        <v>30</v>
      </c>
      <c r="BA1406" s="2" t="s">
        <v>30</v>
      </c>
      <c r="BB1406" s="2" t="s">
        <v>30</v>
      </c>
      <c r="BC1406" s="2" t="s">
        <v>40</v>
      </c>
    </row>
    <row r="1407" spans="1:55">
      <c r="A1407" s="2" t="b">
        <v>0</v>
      </c>
      <c r="B1407" s="2" t="s">
        <v>30</v>
      </c>
      <c r="C1407" s="2" t="s">
        <v>12301</v>
      </c>
      <c r="D1407" s="2" t="s">
        <v>7899</v>
      </c>
      <c r="E1407" s="2" t="s">
        <v>7900</v>
      </c>
      <c r="F1407" s="2">
        <v>0</v>
      </c>
      <c r="G1407" s="2">
        <v>20.05</v>
      </c>
      <c r="H1407" s="2">
        <v>31</v>
      </c>
      <c r="I1407" s="2">
        <v>5</v>
      </c>
      <c r="J1407" s="2">
        <v>9</v>
      </c>
      <c r="K1407" s="2">
        <v>5</v>
      </c>
      <c r="L1407" s="2">
        <v>1</v>
      </c>
      <c r="M1407" s="2">
        <v>263</v>
      </c>
      <c r="N1407" s="2">
        <v>29.5</v>
      </c>
      <c r="O1407" s="2">
        <v>6.47</v>
      </c>
      <c r="P1407" s="2">
        <v>37.04</v>
      </c>
      <c r="Q1407" s="2">
        <v>5</v>
      </c>
      <c r="R1407" s="2" t="s">
        <v>85</v>
      </c>
      <c r="S1407" s="2" t="s">
        <v>40</v>
      </c>
      <c r="T1407" s="2" t="s">
        <v>2111</v>
      </c>
      <c r="U1407" s="2" t="s">
        <v>7901</v>
      </c>
      <c r="V1407" s="2" t="s">
        <v>7902</v>
      </c>
      <c r="W1407" s="2" t="s">
        <v>7903</v>
      </c>
      <c r="X1407" s="2" t="s">
        <v>7904</v>
      </c>
      <c r="Y1407" s="2" t="s">
        <v>40</v>
      </c>
      <c r="Z1407" s="2">
        <v>0</v>
      </c>
      <c r="AA1407" s="22">
        <v>0.92100000000000004</v>
      </c>
      <c r="AB1407" s="22">
        <v>1.125</v>
      </c>
      <c r="AC1407" s="21">
        <v>-0.12</v>
      </c>
      <c r="AD1407" s="21">
        <v>0.17</v>
      </c>
      <c r="AE1407" s="102">
        <v>0.99856348787881999</v>
      </c>
      <c r="AF1407" s="102">
        <v>0.94499646276904803</v>
      </c>
      <c r="AG1407" s="23">
        <v>1</v>
      </c>
      <c r="AH1407" s="23">
        <v>1</v>
      </c>
      <c r="AI1407" s="2">
        <v>106.1</v>
      </c>
      <c r="AJ1407" s="2">
        <v>97.7</v>
      </c>
      <c r="AK1407" s="2">
        <v>97.7</v>
      </c>
      <c r="AL1407" s="2">
        <v>110</v>
      </c>
      <c r="AM1407" s="2">
        <v>6.35</v>
      </c>
      <c r="AN1407" s="2">
        <v>2.97</v>
      </c>
      <c r="AO1407" s="2">
        <v>2.98</v>
      </c>
      <c r="AP1407" s="2">
        <v>1.46</v>
      </c>
      <c r="AQ1407" s="2" t="s">
        <v>30</v>
      </c>
      <c r="AR1407" s="2" t="s">
        <v>30</v>
      </c>
      <c r="AS1407" s="2" t="s">
        <v>30</v>
      </c>
      <c r="AT1407" s="2" t="s">
        <v>30</v>
      </c>
      <c r="AU1407" s="2" t="s">
        <v>30</v>
      </c>
      <c r="AV1407" s="2" t="s">
        <v>30</v>
      </c>
      <c r="AW1407" s="2" t="s">
        <v>30</v>
      </c>
      <c r="AX1407" s="2" t="s">
        <v>30</v>
      </c>
      <c r="AY1407" s="2" t="s">
        <v>30</v>
      </c>
      <c r="AZ1407" s="2" t="s">
        <v>30</v>
      </c>
      <c r="BA1407" s="2" t="s">
        <v>30</v>
      </c>
      <c r="BB1407" s="2" t="s">
        <v>30</v>
      </c>
      <c r="BC1407" s="2" t="s">
        <v>40</v>
      </c>
    </row>
    <row r="1408" spans="1:55">
      <c r="A1408" s="2" t="b">
        <v>0</v>
      </c>
      <c r="B1408" s="2" t="s">
        <v>30</v>
      </c>
      <c r="C1408" s="2" t="s">
        <v>12301</v>
      </c>
      <c r="D1408" s="2" t="s">
        <v>8109</v>
      </c>
      <c r="E1408" s="2" t="s">
        <v>8110</v>
      </c>
      <c r="F1408" s="2">
        <v>0</v>
      </c>
      <c r="G1408" s="2">
        <v>20.030999999999999</v>
      </c>
      <c r="H1408" s="2">
        <v>25</v>
      </c>
      <c r="I1408" s="2">
        <v>3</v>
      </c>
      <c r="J1408" s="2">
        <v>12</v>
      </c>
      <c r="K1408" s="2">
        <v>3</v>
      </c>
      <c r="L1408" s="2">
        <v>1</v>
      </c>
      <c r="M1408" s="2">
        <v>269</v>
      </c>
      <c r="N1408" s="2">
        <v>29.4</v>
      </c>
      <c r="O1408" s="2">
        <v>8.82</v>
      </c>
      <c r="P1408" s="2">
        <v>61.44</v>
      </c>
      <c r="Q1408" s="2">
        <v>3</v>
      </c>
      <c r="R1408" s="2" t="s">
        <v>33</v>
      </c>
      <c r="S1408" s="2" t="s">
        <v>40</v>
      </c>
      <c r="T1408" s="2" t="s">
        <v>158</v>
      </c>
      <c r="U1408" s="2" t="s">
        <v>8111</v>
      </c>
      <c r="V1408" s="2" t="s">
        <v>8112</v>
      </c>
      <c r="W1408" s="2" t="s">
        <v>40</v>
      </c>
      <c r="X1408" s="2" t="s">
        <v>8113</v>
      </c>
      <c r="Y1408" s="2" t="s">
        <v>40</v>
      </c>
      <c r="Z1408" s="2">
        <v>0</v>
      </c>
      <c r="AA1408" s="22">
        <v>1.044</v>
      </c>
      <c r="AB1408" s="22">
        <v>1.087</v>
      </c>
      <c r="AC1408" s="21">
        <v>0.06</v>
      </c>
      <c r="AD1408" s="21">
        <v>0.12</v>
      </c>
      <c r="AE1408" s="102">
        <v>0.99984963351186396</v>
      </c>
      <c r="AF1408" s="102">
        <v>0.99931347517436797</v>
      </c>
      <c r="AG1408" s="23">
        <v>1</v>
      </c>
      <c r="AH1408" s="23">
        <v>1</v>
      </c>
      <c r="AI1408" s="2">
        <v>101.7</v>
      </c>
      <c r="AJ1408" s="2">
        <v>106.2</v>
      </c>
      <c r="AK1408" s="2">
        <v>90.3</v>
      </c>
      <c r="AL1408" s="2">
        <v>98.2</v>
      </c>
      <c r="AM1408" s="2">
        <v>3.03</v>
      </c>
      <c r="AN1408" s="2">
        <v>0.66</v>
      </c>
      <c r="AO1408" s="2">
        <v>1.53</v>
      </c>
      <c r="AP1408" s="2">
        <v>0.65</v>
      </c>
      <c r="AQ1408" s="2" t="s">
        <v>30</v>
      </c>
      <c r="AR1408" s="2" t="s">
        <v>30</v>
      </c>
      <c r="AS1408" s="2" t="s">
        <v>30</v>
      </c>
      <c r="AT1408" s="2" t="s">
        <v>30</v>
      </c>
      <c r="AU1408" s="2" t="s">
        <v>30</v>
      </c>
      <c r="AV1408" s="2" t="s">
        <v>30</v>
      </c>
      <c r="AW1408" s="2" t="s">
        <v>30</v>
      </c>
      <c r="AX1408" s="2" t="s">
        <v>30</v>
      </c>
      <c r="AY1408" s="2" t="s">
        <v>30</v>
      </c>
      <c r="AZ1408" s="2" t="s">
        <v>30</v>
      </c>
      <c r="BA1408" s="2" t="s">
        <v>30</v>
      </c>
      <c r="BB1408" s="2" t="s">
        <v>30</v>
      </c>
      <c r="BC1408" s="2" t="s">
        <v>40</v>
      </c>
    </row>
    <row r="1409" spans="1:55">
      <c r="A1409" s="2" t="b">
        <v>0</v>
      </c>
      <c r="B1409" s="2" t="s">
        <v>30</v>
      </c>
      <c r="C1409" s="2" t="s">
        <v>12301</v>
      </c>
      <c r="D1409" s="2" t="s">
        <v>10256</v>
      </c>
      <c r="E1409" s="2" t="s">
        <v>10257</v>
      </c>
      <c r="F1409" s="2">
        <v>0</v>
      </c>
      <c r="G1409" s="2">
        <v>20.010000000000002</v>
      </c>
      <c r="H1409" s="2">
        <v>52</v>
      </c>
      <c r="I1409" s="2">
        <v>5</v>
      </c>
      <c r="J1409" s="2">
        <v>17</v>
      </c>
      <c r="K1409" s="2">
        <v>5</v>
      </c>
      <c r="L1409" s="2">
        <v>1</v>
      </c>
      <c r="M1409" s="2">
        <v>110</v>
      </c>
      <c r="N1409" s="2">
        <v>12.2</v>
      </c>
      <c r="O1409" s="2">
        <v>5.07</v>
      </c>
      <c r="P1409" s="2">
        <v>54.16</v>
      </c>
      <c r="Q1409" s="2">
        <v>5</v>
      </c>
      <c r="R1409" s="2" t="s">
        <v>40</v>
      </c>
      <c r="S1409" s="2" t="s">
        <v>40</v>
      </c>
      <c r="T1409" s="2" t="s">
        <v>937</v>
      </c>
      <c r="U1409" s="2" t="s">
        <v>10258</v>
      </c>
      <c r="V1409" s="2" t="s">
        <v>10259</v>
      </c>
      <c r="W1409" s="2" t="s">
        <v>10260</v>
      </c>
      <c r="X1409" s="2" t="s">
        <v>10261</v>
      </c>
      <c r="Y1409" s="2" t="s">
        <v>40</v>
      </c>
      <c r="Z1409" s="2">
        <v>0</v>
      </c>
      <c r="AA1409" s="22">
        <v>0.51800000000000002</v>
      </c>
      <c r="AB1409" s="22">
        <v>0.32800000000000001</v>
      </c>
      <c r="AC1409" s="21">
        <v>-0.95</v>
      </c>
      <c r="AD1409" s="21">
        <v>-1.61</v>
      </c>
      <c r="AE1409" s="102">
        <v>0.17054474587754601</v>
      </c>
      <c r="AF1409" s="102">
        <v>2.0364037695980101E-2</v>
      </c>
      <c r="AG1409" s="23">
        <v>0.80320663234772305</v>
      </c>
      <c r="AH1409" s="23">
        <v>0.136503814520403</v>
      </c>
      <c r="AI1409" s="2">
        <v>125.6</v>
      </c>
      <c r="AJ1409" s="2">
        <v>65.099999999999994</v>
      </c>
      <c r="AK1409" s="2">
        <v>129.6</v>
      </c>
      <c r="AL1409" s="2">
        <v>42.5</v>
      </c>
      <c r="AM1409" s="2">
        <v>3.25</v>
      </c>
      <c r="AN1409" s="2">
        <v>19.03</v>
      </c>
      <c r="AO1409" s="2">
        <v>11.21</v>
      </c>
      <c r="AP1409" s="2">
        <v>36.47</v>
      </c>
      <c r="AQ1409" s="2" t="s">
        <v>30</v>
      </c>
      <c r="AR1409" s="2" t="s">
        <v>30</v>
      </c>
      <c r="AS1409" s="2" t="s">
        <v>30</v>
      </c>
      <c r="AT1409" s="2" t="s">
        <v>30</v>
      </c>
      <c r="AU1409" s="2" t="s">
        <v>30</v>
      </c>
      <c r="AV1409" s="2" t="s">
        <v>30</v>
      </c>
      <c r="AW1409" s="2" t="s">
        <v>30</v>
      </c>
      <c r="AX1409" s="2" t="s">
        <v>30</v>
      </c>
      <c r="AY1409" s="2" t="s">
        <v>30</v>
      </c>
      <c r="AZ1409" s="2" t="s">
        <v>30</v>
      </c>
      <c r="BA1409" s="2" t="s">
        <v>30</v>
      </c>
      <c r="BB1409" s="2" t="s">
        <v>30</v>
      </c>
      <c r="BC1409" s="2" t="s">
        <v>40</v>
      </c>
    </row>
    <row r="1410" spans="1:55">
      <c r="A1410" s="2" t="b">
        <v>0</v>
      </c>
      <c r="B1410" s="2" t="s">
        <v>30</v>
      </c>
      <c r="C1410" s="2" t="s">
        <v>12301</v>
      </c>
      <c r="D1410" s="2" t="s">
        <v>9978</v>
      </c>
      <c r="E1410" s="2" t="s">
        <v>9979</v>
      </c>
      <c r="F1410" s="2">
        <v>0</v>
      </c>
      <c r="G1410" s="2">
        <v>19.96</v>
      </c>
      <c r="H1410" s="2">
        <v>15</v>
      </c>
      <c r="I1410" s="2">
        <v>3</v>
      </c>
      <c r="J1410" s="2">
        <v>17</v>
      </c>
      <c r="K1410" s="2">
        <v>3</v>
      </c>
      <c r="L1410" s="2">
        <v>1</v>
      </c>
      <c r="M1410" s="2">
        <v>379</v>
      </c>
      <c r="N1410" s="2">
        <v>42.4</v>
      </c>
      <c r="O1410" s="2">
        <v>7.4</v>
      </c>
      <c r="P1410" s="2">
        <v>58.92</v>
      </c>
      <c r="Q1410" s="2">
        <v>3</v>
      </c>
      <c r="R1410" s="2" t="s">
        <v>186</v>
      </c>
      <c r="S1410" s="2" t="s">
        <v>141</v>
      </c>
      <c r="T1410" s="2" t="s">
        <v>77</v>
      </c>
      <c r="U1410" s="2" t="s">
        <v>9980</v>
      </c>
      <c r="V1410" s="2" t="s">
        <v>9981</v>
      </c>
      <c r="W1410" s="2" t="s">
        <v>9982</v>
      </c>
      <c r="X1410" s="2" t="s">
        <v>9983</v>
      </c>
      <c r="Y1410" s="2" t="s">
        <v>3136</v>
      </c>
      <c r="Z1410" s="2">
        <v>0</v>
      </c>
      <c r="AA1410" s="22">
        <v>0.69599999999999995</v>
      </c>
      <c r="AB1410" s="22">
        <v>0.55500000000000005</v>
      </c>
      <c r="AC1410" s="21">
        <v>-0.52</v>
      </c>
      <c r="AD1410" s="21">
        <v>-0.85</v>
      </c>
      <c r="AE1410" s="102">
        <v>0.98925204438258296</v>
      </c>
      <c r="AF1410" s="102">
        <v>0.89529760016526505</v>
      </c>
      <c r="AG1410" s="23">
        <v>1</v>
      </c>
      <c r="AH1410" s="23">
        <v>1</v>
      </c>
      <c r="AI1410" s="2">
        <v>107.7</v>
      </c>
      <c r="AJ1410" s="2">
        <v>75</v>
      </c>
      <c r="AK1410" s="2">
        <v>135.9</v>
      </c>
      <c r="AL1410" s="2">
        <v>75.5</v>
      </c>
      <c r="AM1410" s="2">
        <v>3.75</v>
      </c>
      <c r="AN1410" s="2">
        <v>6.51</v>
      </c>
      <c r="AO1410" s="2">
        <v>6.85</v>
      </c>
      <c r="AP1410" s="2">
        <v>7.34</v>
      </c>
      <c r="AQ1410" s="2" t="s">
        <v>30</v>
      </c>
      <c r="AR1410" s="2" t="s">
        <v>30</v>
      </c>
      <c r="AS1410" s="2" t="s">
        <v>30</v>
      </c>
      <c r="AT1410" s="2" t="s">
        <v>30</v>
      </c>
      <c r="AU1410" s="2" t="s">
        <v>30</v>
      </c>
      <c r="AV1410" s="2" t="s">
        <v>30</v>
      </c>
      <c r="AW1410" s="2" t="s">
        <v>30</v>
      </c>
      <c r="AX1410" s="2" t="s">
        <v>30</v>
      </c>
      <c r="AY1410" s="2" t="s">
        <v>30</v>
      </c>
      <c r="AZ1410" s="2" t="s">
        <v>30</v>
      </c>
      <c r="BA1410" s="2" t="s">
        <v>30</v>
      </c>
      <c r="BB1410" s="2" t="s">
        <v>30</v>
      </c>
      <c r="BC1410" s="2" t="s">
        <v>40</v>
      </c>
    </row>
    <row r="1411" spans="1:55">
      <c r="A1411" s="2" t="b">
        <v>0</v>
      </c>
      <c r="B1411" s="2" t="s">
        <v>30</v>
      </c>
      <c r="C1411" s="2" t="s">
        <v>12301</v>
      </c>
      <c r="D1411" s="2" t="s">
        <v>9008</v>
      </c>
      <c r="E1411" s="2" t="s">
        <v>9009</v>
      </c>
      <c r="F1411" s="2">
        <v>0</v>
      </c>
      <c r="G1411" s="2">
        <v>19.899999999999999</v>
      </c>
      <c r="H1411" s="2">
        <v>30</v>
      </c>
      <c r="I1411" s="2">
        <v>5</v>
      </c>
      <c r="J1411" s="2">
        <v>15</v>
      </c>
      <c r="K1411" s="2">
        <v>5</v>
      </c>
      <c r="L1411" s="2">
        <v>1</v>
      </c>
      <c r="M1411" s="2">
        <v>306</v>
      </c>
      <c r="N1411" s="2">
        <v>34.6</v>
      </c>
      <c r="O1411" s="2">
        <v>8.16</v>
      </c>
      <c r="P1411" s="2">
        <v>40.89</v>
      </c>
      <c r="Q1411" s="2">
        <v>5</v>
      </c>
      <c r="R1411" s="2" t="s">
        <v>40</v>
      </c>
      <c r="S1411" s="2" t="s">
        <v>141</v>
      </c>
      <c r="T1411" s="2" t="s">
        <v>151</v>
      </c>
      <c r="U1411" s="2" t="s">
        <v>9010</v>
      </c>
      <c r="V1411" s="2" t="s">
        <v>9011</v>
      </c>
      <c r="W1411" s="2" t="s">
        <v>9012</v>
      </c>
      <c r="X1411" s="2" t="s">
        <v>9013</v>
      </c>
      <c r="Y1411" s="2" t="s">
        <v>40</v>
      </c>
      <c r="Z1411" s="2">
        <v>0</v>
      </c>
      <c r="AA1411" s="22">
        <v>0.98299999999999998</v>
      </c>
      <c r="AB1411" s="22">
        <v>1.048</v>
      </c>
      <c r="AC1411" s="21">
        <v>-0.02</v>
      </c>
      <c r="AD1411" s="21">
        <v>7.0000000000000007E-2</v>
      </c>
      <c r="AE1411" s="102" t="s">
        <v>40</v>
      </c>
      <c r="AF1411" s="102" t="s">
        <v>40</v>
      </c>
      <c r="AG1411" s="23" t="s">
        <v>40</v>
      </c>
      <c r="AH1411" s="23" t="s">
        <v>40</v>
      </c>
      <c r="AI1411" s="2">
        <v>80.3</v>
      </c>
      <c r="AJ1411" s="2">
        <v>78.900000000000006</v>
      </c>
      <c r="AK1411" s="2">
        <v>122.7</v>
      </c>
      <c r="AL1411" s="2">
        <v>128.6</v>
      </c>
      <c r="AM1411" s="2" t="s">
        <v>40</v>
      </c>
      <c r="AN1411" s="2" t="s">
        <v>40</v>
      </c>
      <c r="AO1411" s="2" t="s">
        <v>40</v>
      </c>
      <c r="AP1411" s="2" t="s">
        <v>40</v>
      </c>
      <c r="AQ1411" s="2" t="s">
        <v>30</v>
      </c>
      <c r="AR1411" s="2" t="s">
        <v>30</v>
      </c>
      <c r="AS1411" s="2" t="s">
        <v>30</v>
      </c>
      <c r="AT1411" s="2" t="s">
        <v>30</v>
      </c>
      <c r="AU1411" s="2" t="s">
        <v>30</v>
      </c>
      <c r="AV1411" s="2" t="s">
        <v>30</v>
      </c>
      <c r="AW1411" s="2" t="s">
        <v>30</v>
      </c>
      <c r="AX1411" s="2" t="s">
        <v>30</v>
      </c>
      <c r="AY1411" s="2" t="s">
        <v>30</v>
      </c>
      <c r="AZ1411" s="2" t="s">
        <v>30</v>
      </c>
      <c r="BA1411" s="2" t="s">
        <v>30</v>
      </c>
      <c r="BB1411" s="2" t="s">
        <v>30</v>
      </c>
      <c r="BC1411" s="2" t="s">
        <v>40</v>
      </c>
    </row>
    <row r="1412" spans="1:55">
      <c r="A1412" s="2" t="b">
        <v>0</v>
      </c>
      <c r="B1412" s="2" t="s">
        <v>30</v>
      </c>
      <c r="C1412" s="2" t="s">
        <v>12301</v>
      </c>
      <c r="D1412" s="2" t="s">
        <v>10274</v>
      </c>
      <c r="E1412" s="2" t="s">
        <v>10275</v>
      </c>
      <c r="F1412" s="2">
        <v>0</v>
      </c>
      <c r="G1412" s="2">
        <v>19.873999999999999</v>
      </c>
      <c r="H1412" s="2">
        <v>30</v>
      </c>
      <c r="I1412" s="2">
        <v>4</v>
      </c>
      <c r="J1412" s="2">
        <v>15</v>
      </c>
      <c r="K1412" s="2">
        <v>4</v>
      </c>
      <c r="L1412" s="2">
        <v>1</v>
      </c>
      <c r="M1412" s="2">
        <v>158</v>
      </c>
      <c r="N1412" s="2">
        <v>18.2</v>
      </c>
      <c r="O1412" s="2">
        <v>6.02</v>
      </c>
      <c r="P1412" s="2">
        <v>60.42</v>
      </c>
      <c r="Q1412" s="2">
        <v>4</v>
      </c>
      <c r="R1412" s="2" t="s">
        <v>85</v>
      </c>
      <c r="S1412" s="2" t="s">
        <v>314</v>
      </c>
      <c r="T1412" s="2" t="s">
        <v>937</v>
      </c>
      <c r="U1412" s="2" t="s">
        <v>10276</v>
      </c>
      <c r="V1412" s="2" t="s">
        <v>10277</v>
      </c>
      <c r="W1412" s="2" t="s">
        <v>10278</v>
      </c>
      <c r="X1412" s="2" t="s">
        <v>10279</v>
      </c>
      <c r="Y1412" s="2" t="s">
        <v>40</v>
      </c>
      <c r="Z1412" s="2">
        <v>0</v>
      </c>
      <c r="AA1412" s="22">
        <v>0.99399999999999999</v>
      </c>
      <c r="AB1412" s="22">
        <v>1.542</v>
      </c>
      <c r="AC1412" s="21">
        <v>-0.01</v>
      </c>
      <c r="AD1412" s="21">
        <v>0.62</v>
      </c>
      <c r="AE1412" s="102">
        <v>0.99999999753628599</v>
      </c>
      <c r="AF1412" s="102">
        <v>0.44164991599592202</v>
      </c>
      <c r="AG1412" s="23">
        <v>1</v>
      </c>
      <c r="AH1412" s="23">
        <v>1</v>
      </c>
      <c r="AI1412" s="2">
        <v>113.5</v>
      </c>
      <c r="AJ1412" s="2">
        <v>112.8</v>
      </c>
      <c r="AK1412" s="2">
        <v>64.5</v>
      </c>
      <c r="AL1412" s="2">
        <v>99.5</v>
      </c>
      <c r="AM1412" s="2">
        <v>5.4</v>
      </c>
      <c r="AN1412" s="2">
        <v>3.71</v>
      </c>
      <c r="AO1412" s="2">
        <v>5.43</v>
      </c>
      <c r="AP1412" s="2">
        <v>3.44</v>
      </c>
      <c r="AQ1412" s="2" t="s">
        <v>30</v>
      </c>
      <c r="AR1412" s="2" t="s">
        <v>30</v>
      </c>
      <c r="AS1412" s="2" t="s">
        <v>30</v>
      </c>
      <c r="AT1412" s="2" t="s">
        <v>30</v>
      </c>
      <c r="AU1412" s="2" t="s">
        <v>30</v>
      </c>
      <c r="AV1412" s="2" t="s">
        <v>30</v>
      </c>
      <c r="AW1412" s="2" t="s">
        <v>30</v>
      </c>
      <c r="AX1412" s="2" t="s">
        <v>30</v>
      </c>
      <c r="AY1412" s="2" t="s">
        <v>30</v>
      </c>
      <c r="AZ1412" s="2" t="s">
        <v>30</v>
      </c>
      <c r="BA1412" s="2" t="s">
        <v>30</v>
      </c>
      <c r="BB1412" s="2" t="s">
        <v>30</v>
      </c>
      <c r="BC1412" s="2" t="s">
        <v>40</v>
      </c>
    </row>
    <row r="1413" spans="1:55">
      <c r="A1413" s="2" t="b">
        <v>0</v>
      </c>
      <c r="B1413" s="2" t="s">
        <v>30</v>
      </c>
      <c r="C1413" s="2" t="s">
        <v>12301</v>
      </c>
      <c r="D1413" s="2" t="s">
        <v>8079</v>
      </c>
      <c r="E1413" s="2" t="s">
        <v>8080</v>
      </c>
      <c r="F1413" s="2">
        <v>0</v>
      </c>
      <c r="G1413" s="2">
        <v>19.870999999999999</v>
      </c>
      <c r="H1413" s="2">
        <v>59</v>
      </c>
      <c r="I1413" s="2">
        <v>3</v>
      </c>
      <c r="J1413" s="2">
        <v>14</v>
      </c>
      <c r="K1413" s="2">
        <v>3</v>
      </c>
      <c r="L1413" s="2">
        <v>1</v>
      </c>
      <c r="M1413" s="2">
        <v>81</v>
      </c>
      <c r="N1413" s="2">
        <v>9.3000000000000007</v>
      </c>
      <c r="O1413" s="2">
        <v>4.22</v>
      </c>
      <c r="P1413" s="2">
        <v>62.21</v>
      </c>
      <c r="Q1413" s="2">
        <v>3</v>
      </c>
      <c r="R1413" s="2" t="s">
        <v>40</v>
      </c>
      <c r="S1413" s="2" t="s">
        <v>86</v>
      </c>
      <c r="T1413" s="2" t="s">
        <v>40</v>
      </c>
      <c r="U1413" s="2" t="s">
        <v>8081</v>
      </c>
      <c r="V1413" s="2" t="s">
        <v>8082</v>
      </c>
      <c r="W1413" s="2" t="s">
        <v>8083</v>
      </c>
      <c r="X1413" s="2" t="s">
        <v>8084</v>
      </c>
      <c r="Y1413" s="2" t="s">
        <v>40</v>
      </c>
      <c r="Z1413" s="2">
        <v>0</v>
      </c>
      <c r="AA1413" s="22">
        <v>1.1919999999999999</v>
      </c>
      <c r="AB1413" s="22">
        <v>1.238</v>
      </c>
      <c r="AC1413" s="21">
        <v>0.25</v>
      </c>
      <c r="AD1413" s="21">
        <v>0.31</v>
      </c>
      <c r="AE1413" s="102" t="s">
        <v>40</v>
      </c>
      <c r="AF1413" s="102" t="s">
        <v>40</v>
      </c>
      <c r="AG1413" s="23" t="s">
        <v>40</v>
      </c>
      <c r="AH1413" s="23" t="s">
        <v>40</v>
      </c>
      <c r="AI1413" s="2">
        <v>87.7</v>
      </c>
      <c r="AJ1413" s="2">
        <v>104.5</v>
      </c>
      <c r="AK1413" s="2">
        <v>96.6</v>
      </c>
      <c r="AL1413" s="2">
        <v>119.6</v>
      </c>
      <c r="AM1413" s="2" t="s">
        <v>40</v>
      </c>
      <c r="AN1413" s="2" t="s">
        <v>40</v>
      </c>
      <c r="AO1413" s="2" t="s">
        <v>40</v>
      </c>
      <c r="AP1413" s="2" t="s">
        <v>40</v>
      </c>
      <c r="AQ1413" s="2" t="s">
        <v>30</v>
      </c>
      <c r="AR1413" s="2" t="s">
        <v>30</v>
      </c>
      <c r="AS1413" s="2" t="s">
        <v>30</v>
      </c>
      <c r="AT1413" s="2" t="s">
        <v>30</v>
      </c>
      <c r="AU1413" s="2" t="s">
        <v>30</v>
      </c>
      <c r="AV1413" s="2" t="s">
        <v>30</v>
      </c>
      <c r="AW1413" s="2" t="s">
        <v>30</v>
      </c>
      <c r="AX1413" s="2" t="s">
        <v>30</v>
      </c>
      <c r="AY1413" s="2" t="s">
        <v>30</v>
      </c>
      <c r="AZ1413" s="2" t="s">
        <v>30</v>
      </c>
      <c r="BA1413" s="2" t="s">
        <v>30</v>
      </c>
      <c r="BB1413" s="2" t="s">
        <v>30</v>
      </c>
      <c r="BC1413" s="2" t="s">
        <v>40</v>
      </c>
    </row>
    <row r="1414" spans="1:55">
      <c r="A1414" s="2" t="b">
        <v>0</v>
      </c>
      <c r="B1414" s="2" t="s">
        <v>30</v>
      </c>
      <c r="C1414" s="2" t="s">
        <v>12301</v>
      </c>
      <c r="D1414" s="2" t="s">
        <v>6606</v>
      </c>
      <c r="E1414" s="2" t="s">
        <v>6607</v>
      </c>
      <c r="F1414" s="2">
        <v>0</v>
      </c>
      <c r="G1414" s="2">
        <v>19.800999999999998</v>
      </c>
      <c r="H1414" s="2">
        <v>27</v>
      </c>
      <c r="I1414" s="2">
        <v>4</v>
      </c>
      <c r="J1414" s="2">
        <v>14</v>
      </c>
      <c r="K1414" s="2">
        <v>4</v>
      </c>
      <c r="L1414" s="2">
        <v>1</v>
      </c>
      <c r="M1414" s="2">
        <v>268</v>
      </c>
      <c r="N1414" s="2">
        <v>28.5</v>
      </c>
      <c r="O1414" s="2">
        <v>8.51</v>
      </c>
      <c r="P1414" s="2">
        <v>61.2</v>
      </c>
      <c r="Q1414" s="2">
        <v>4</v>
      </c>
      <c r="R1414" s="2" t="s">
        <v>33</v>
      </c>
      <c r="S1414" s="2" t="s">
        <v>141</v>
      </c>
      <c r="T1414" s="2" t="s">
        <v>45</v>
      </c>
      <c r="U1414" s="2" t="s">
        <v>6608</v>
      </c>
      <c r="V1414" s="2" t="s">
        <v>6609</v>
      </c>
      <c r="W1414" s="2" t="s">
        <v>6610</v>
      </c>
      <c r="X1414" s="2" t="s">
        <v>6611</v>
      </c>
      <c r="Y1414" s="2" t="s">
        <v>40</v>
      </c>
      <c r="Z1414" s="2">
        <v>0</v>
      </c>
      <c r="AA1414" s="22">
        <v>1.0309999999999999</v>
      </c>
      <c r="AB1414" s="22">
        <v>0.95299999999999996</v>
      </c>
      <c r="AC1414" s="21">
        <v>0.04</v>
      </c>
      <c r="AD1414" s="21">
        <v>-7.0000000000000007E-2</v>
      </c>
      <c r="AE1414" s="102">
        <v>0.999340606370687</v>
      </c>
      <c r="AF1414" s="102">
        <v>0.92344568131006599</v>
      </c>
      <c r="AG1414" s="23">
        <v>1</v>
      </c>
      <c r="AH1414" s="23">
        <v>1</v>
      </c>
      <c r="AI1414" s="2">
        <v>100.1</v>
      </c>
      <c r="AJ1414" s="2">
        <v>103.2</v>
      </c>
      <c r="AK1414" s="2">
        <v>105.8</v>
      </c>
      <c r="AL1414" s="2">
        <v>100.8</v>
      </c>
      <c r="AM1414" s="2">
        <v>4.26</v>
      </c>
      <c r="AN1414" s="2">
        <v>2.62</v>
      </c>
      <c r="AO1414" s="2">
        <v>1.81</v>
      </c>
      <c r="AP1414" s="2">
        <v>4.21</v>
      </c>
      <c r="AQ1414" s="2" t="s">
        <v>30</v>
      </c>
      <c r="AR1414" s="2" t="s">
        <v>30</v>
      </c>
      <c r="AS1414" s="2" t="s">
        <v>30</v>
      </c>
      <c r="AT1414" s="2" t="s">
        <v>30</v>
      </c>
      <c r="AU1414" s="2" t="s">
        <v>30</v>
      </c>
      <c r="AV1414" s="2" t="s">
        <v>30</v>
      </c>
      <c r="AW1414" s="2" t="s">
        <v>30</v>
      </c>
      <c r="AX1414" s="2" t="s">
        <v>30</v>
      </c>
      <c r="AY1414" s="2" t="s">
        <v>30</v>
      </c>
      <c r="AZ1414" s="2" t="s">
        <v>30</v>
      </c>
      <c r="BA1414" s="2" t="s">
        <v>30</v>
      </c>
      <c r="BB1414" s="2" t="s">
        <v>30</v>
      </c>
      <c r="BC1414" s="2" t="s">
        <v>40</v>
      </c>
    </row>
    <row r="1415" spans="1:55">
      <c r="A1415" s="2" t="b">
        <v>0</v>
      </c>
      <c r="B1415" s="2" t="s">
        <v>30</v>
      </c>
      <c r="C1415" s="2" t="s">
        <v>12301</v>
      </c>
      <c r="D1415" s="2" t="s">
        <v>12849</v>
      </c>
      <c r="E1415" s="2" t="s">
        <v>12848</v>
      </c>
      <c r="F1415" s="2">
        <v>0</v>
      </c>
      <c r="G1415" s="2">
        <v>19.693000000000001</v>
      </c>
      <c r="H1415" s="2">
        <v>3</v>
      </c>
      <c r="I1415" s="2">
        <v>6</v>
      </c>
      <c r="J1415" s="2">
        <v>9</v>
      </c>
      <c r="K1415" s="2">
        <v>6</v>
      </c>
      <c r="L1415" s="2">
        <v>1</v>
      </c>
      <c r="M1415" s="2">
        <v>1756</v>
      </c>
      <c r="N1415" s="2">
        <v>191.9</v>
      </c>
      <c r="O1415" s="2">
        <v>6.05</v>
      </c>
      <c r="P1415" s="2">
        <v>21.46</v>
      </c>
      <c r="Q1415" s="2">
        <v>6</v>
      </c>
      <c r="R1415" s="2" t="s">
        <v>12847</v>
      </c>
      <c r="S1415" s="2" t="s">
        <v>314</v>
      </c>
      <c r="T1415" s="2" t="s">
        <v>6165</v>
      </c>
      <c r="U1415" s="2" t="s">
        <v>12846</v>
      </c>
      <c r="V1415" s="2" t="s">
        <v>12845</v>
      </c>
      <c r="W1415" s="2" t="s">
        <v>12844</v>
      </c>
      <c r="X1415" s="2" t="s">
        <v>12843</v>
      </c>
      <c r="Y1415" s="2" t="s">
        <v>40</v>
      </c>
      <c r="Z1415" s="2">
        <v>0</v>
      </c>
      <c r="AA1415" s="22">
        <v>1.01</v>
      </c>
      <c r="AB1415" s="22">
        <v>1.661</v>
      </c>
      <c r="AC1415" s="21">
        <v>0.01</v>
      </c>
      <c r="AD1415" s="21">
        <v>0.73</v>
      </c>
      <c r="AE1415" s="102">
        <v>0.99994986540540298</v>
      </c>
      <c r="AF1415" s="102">
        <v>0.97480127908651504</v>
      </c>
      <c r="AG1415" s="23">
        <v>1</v>
      </c>
      <c r="AH1415" s="23">
        <v>1</v>
      </c>
      <c r="AI1415" s="2">
        <v>32.200000000000003</v>
      </c>
      <c r="AJ1415" s="2">
        <v>32.6</v>
      </c>
      <c r="AK1415" s="2">
        <v>27.8</v>
      </c>
      <c r="AL1415" s="2">
        <v>46.2</v>
      </c>
      <c r="AM1415" s="2">
        <v>51.4</v>
      </c>
      <c r="AN1415" s="2">
        <v>59.89</v>
      </c>
      <c r="AO1415" s="2">
        <v>54.53</v>
      </c>
      <c r="AP1415" s="2">
        <v>25.33</v>
      </c>
      <c r="AQ1415" s="2" t="s">
        <v>30</v>
      </c>
      <c r="AR1415" s="2" t="s">
        <v>30</v>
      </c>
      <c r="AS1415" s="2" t="s">
        <v>30</v>
      </c>
      <c r="AT1415" s="2" t="s">
        <v>30</v>
      </c>
      <c r="AU1415" s="2" t="s">
        <v>30</v>
      </c>
      <c r="AV1415" s="2" t="s">
        <v>30</v>
      </c>
      <c r="AW1415" s="2" t="s">
        <v>30</v>
      </c>
      <c r="AX1415" s="2" t="s">
        <v>30</v>
      </c>
      <c r="AY1415" s="2" t="s">
        <v>30</v>
      </c>
      <c r="AZ1415" s="2" t="s">
        <v>30</v>
      </c>
      <c r="BA1415" s="2" t="s">
        <v>30</v>
      </c>
      <c r="BB1415" s="2" t="s">
        <v>30</v>
      </c>
      <c r="BC1415" s="2" t="s">
        <v>40</v>
      </c>
    </row>
    <row r="1416" spans="1:55">
      <c r="A1416" s="2" t="b">
        <v>0</v>
      </c>
      <c r="B1416" s="2" t="s">
        <v>30</v>
      </c>
      <c r="C1416" s="2" t="s">
        <v>12301</v>
      </c>
      <c r="D1416" s="2" t="s">
        <v>7105</v>
      </c>
      <c r="E1416" s="2" t="s">
        <v>7106</v>
      </c>
      <c r="F1416" s="2">
        <v>0</v>
      </c>
      <c r="G1416" s="2">
        <v>19.692</v>
      </c>
      <c r="H1416" s="2">
        <v>10</v>
      </c>
      <c r="I1416" s="2">
        <v>3</v>
      </c>
      <c r="J1416" s="2">
        <v>13</v>
      </c>
      <c r="K1416" s="2">
        <v>3</v>
      </c>
      <c r="L1416" s="2">
        <v>1</v>
      </c>
      <c r="M1416" s="2">
        <v>357</v>
      </c>
      <c r="N1416" s="2">
        <v>41.7</v>
      </c>
      <c r="O1416" s="2">
        <v>8.6</v>
      </c>
      <c r="P1416" s="2">
        <v>53.86</v>
      </c>
      <c r="Q1416" s="2">
        <v>3</v>
      </c>
      <c r="R1416" s="2" t="s">
        <v>33</v>
      </c>
      <c r="S1416" s="2" t="s">
        <v>76</v>
      </c>
      <c r="T1416" s="2" t="s">
        <v>158</v>
      </c>
      <c r="U1416" s="2" t="s">
        <v>7107</v>
      </c>
      <c r="V1416" s="2" t="s">
        <v>7108</v>
      </c>
      <c r="W1416" s="2" t="s">
        <v>7109</v>
      </c>
      <c r="X1416" s="2" t="s">
        <v>7110</v>
      </c>
      <c r="Y1416" s="2" t="s">
        <v>1251</v>
      </c>
      <c r="Z1416" s="2">
        <v>0</v>
      </c>
      <c r="AA1416" s="22">
        <v>0.96099999999999997</v>
      </c>
      <c r="AB1416" s="22">
        <v>0.879</v>
      </c>
      <c r="AC1416" s="21">
        <v>-0.06</v>
      </c>
      <c r="AD1416" s="21">
        <v>-0.19</v>
      </c>
      <c r="AE1416" s="102">
        <v>0.99999756053147004</v>
      </c>
      <c r="AF1416" s="102">
        <v>0.99966037866479895</v>
      </c>
      <c r="AG1416" s="23">
        <v>1</v>
      </c>
      <c r="AH1416" s="23">
        <v>1</v>
      </c>
      <c r="AI1416" s="2">
        <v>95.6</v>
      </c>
      <c r="AJ1416" s="2">
        <v>91.9</v>
      </c>
      <c r="AK1416" s="2">
        <v>117.4</v>
      </c>
      <c r="AL1416" s="2">
        <v>103.2</v>
      </c>
      <c r="AM1416" s="2">
        <v>3.83</v>
      </c>
      <c r="AN1416" s="2">
        <v>1.18</v>
      </c>
      <c r="AO1416" s="2">
        <v>0.8</v>
      </c>
      <c r="AP1416" s="2">
        <v>3.62</v>
      </c>
      <c r="AQ1416" s="2" t="s">
        <v>30</v>
      </c>
      <c r="AR1416" s="2" t="s">
        <v>30</v>
      </c>
      <c r="AS1416" s="2" t="s">
        <v>30</v>
      </c>
      <c r="AT1416" s="2" t="s">
        <v>30</v>
      </c>
      <c r="AU1416" s="2" t="s">
        <v>30</v>
      </c>
      <c r="AV1416" s="2" t="s">
        <v>30</v>
      </c>
      <c r="AW1416" s="2" t="s">
        <v>30</v>
      </c>
      <c r="AX1416" s="2" t="s">
        <v>30</v>
      </c>
      <c r="AY1416" s="2" t="s">
        <v>30</v>
      </c>
      <c r="AZ1416" s="2" t="s">
        <v>30</v>
      </c>
      <c r="BA1416" s="2" t="s">
        <v>30</v>
      </c>
      <c r="BB1416" s="2" t="s">
        <v>30</v>
      </c>
      <c r="BC1416" s="2" t="s">
        <v>40</v>
      </c>
    </row>
    <row r="1417" spans="1:55">
      <c r="A1417" s="2" t="b">
        <v>0</v>
      </c>
      <c r="B1417" s="2" t="s">
        <v>30</v>
      </c>
      <c r="C1417" s="2" t="s">
        <v>12301</v>
      </c>
      <c r="D1417" s="2" t="s">
        <v>9853</v>
      </c>
      <c r="E1417" s="2" t="s">
        <v>9854</v>
      </c>
      <c r="F1417" s="2">
        <v>0</v>
      </c>
      <c r="G1417" s="2">
        <v>19.692</v>
      </c>
      <c r="H1417" s="2">
        <v>29</v>
      </c>
      <c r="I1417" s="2">
        <v>4</v>
      </c>
      <c r="J1417" s="2">
        <v>11</v>
      </c>
      <c r="K1417" s="2">
        <v>4</v>
      </c>
      <c r="L1417" s="2">
        <v>1</v>
      </c>
      <c r="M1417" s="2">
        <v>256</v>
      </c>
      <c r="N1417" s="2">
        <v>28.5</v>
      </c>
      <c r="O1417" s="2">
        <v>7.01</v>
      </c>
      <c r="P1417" s="2">
        <v>47.72</v>
      </c>
      <c r="Q1417" s="2">
        <v>4</v>
      </c>
      <c r="R1417" s="2" t="s">
        <v>33</v>
      </c>
      <c r="S1417" s="2" t="s">
        <v>314</v>
      </c>
      <c r="T1417" s="2" t="s">
        <v>151</v>
      </c>
      <c r="U1417" s="2" t="s">
        <v>9855</v>
      </c>
      <c r="V1417" s="2" t="s">
        <v>9856</v>
      </c>
      <c r="W1417" s="2" t="s">
        <v>9857</v>
      </c>
      <c r="X1417" s="2" t="s">
        <v>9858</v>
      </c>
      <c r="Y1417" s="2" t="s">
        <v>3116</v>
      </c>
      <c r="Z1417" s="2">
        <v>0</v>
      </c>
      <c r="AA1417" s="22">
        <v>0.96599999999999997</v>
      </c>
      <c r="AB1417" s="22">
        <v>0.82899999999999996</v>
      </c>
      <c r="AC1417" s="21">
        <v>-0.05</v>
      </c>
      <c r="AD1417" s="21">
        <v>-0.27</v>
      </c>
      <c r="AE1417" s="102" t="s">
        <v>40</v>
      </c>
      <c r="AF1417" s="102" t="s">
        <v>40</v>
      </c>
      <c r="AG1417" s="23" t="s">
        <v>40</v>
      </c>
      <c r="AH1417" s="23" t="s">
        <v>40</v>
      </c>
      <c r="AI1417" s="2">
        <v>87.8</v>
      </c>
      <c r="AJ1417" s="2">
        <v>84.8</v>
      </c>
      <c r="AK1417" s="2">
        <v>124.5</v>
      </c>
      <c r="AL1417" s="2">
        <v>103.1</v>
      </c>
      <c r="AM1417" s="2" t="s">
        <v>40</v>
      </c>
      <c r="AN1417" s="2" t="s">
        <v>40</v>
      </c>
      <c r="AO1417" s="2" t="s">
        <v>40</v>
      </c>
      <c r="AP1417" s="2" t="s">
        <v>40</v>
      </c>
      <c r="AQ1417" s="2" t="s">
        <v>30</v>
      </c>
      <c r="AR1417" s="2" t="s">
        <v>30</v>
      </c>
      <c r="AS1417" s="2" t="s">
        <v>30</v>
      </c>
      <c r="AT1417" s="2" t="s">
        <v>30</v>
      </c>
      <c r="AU1417" s="2" t="s">
        <v>30</v>
      </c>
      <c r="AV1417" s="2" t="s">
        <v>30</v>
      </c>
      <c r="AW1417" s="2" t="s">
        <v>30</v>
      </c>
      <c r="AX1417" s="2" t="s">
        <v>30</v>
      </c>
      <c r="AY1417" s="2" t="s">
        <v>30</v>
      </c>
      <c r="AZ1417" s="2" t="s">
        <v>30</v>
      </c>
      <c r="BA1417" s="2" t="s">
        <v>30</v>
      </c>
      <c r="BB1417" s="2" t="s">
        <v>30</v>
      </c>
      <c r="BC1417" s="2" t="s">
        <v>40</v>
      </c>
    </row>
    <row r="1418" spans="1:55">
      <c r="A1418" s="2" t="b">
        <v>0</v>
      </c>
      <c r="B1418" s="2" t="s">
        <v>30</v>
      </c>
      <c r="C1418" s="2" t="s">
        <v>12301</v>
      </c>
      <c r="D1418" s="2" t="s">
        <v>8491</v>
      </c>
      <c r="E1418" s="2" t="s">
        <v>8492</v>
      </c>
      <c r="F1418" s="2">
        <v>0</v>
      </c>
      <c r="G1418" s="2">
        <v>19.689</v>
      </c>
      <c r="H1418" s="2">
        <v>17</v>
      </c>
      <c r="I1418" s="2">
        <v>5</v>
      </c>
      <c r="J1418" s="2">
        <v>16</v>
      </c>
      <c r="K1418" s="2">
        <v>5</v>
      </c>
      <c r="L1418" s="2">
        <v>1</v>
      </c>
      <c r="M1418" s="2">
        <v>320</v>
      </c>
      <c r="N1418" s="2">
        <v>35.9</v>
      </c>
      <c r="O1418" s="2">
        <v>6.65</v>
      </c>
      <c r="P1418" s="2">
        <v>48.83</v>
      </c>
      <c r="Q1418" s="2">
        <v>5</v>
      </c>
      <c r="R1418" s="2" t="s">
        <v>53</v>
      </c>
      <c r="S1418" s="2" t="s">
        <v>314</v>
      </c>
      <c r="T1418" s="2" t="s">
        <v>511</v>
      </c>
      <c r="U1418" s="2" t="s">
        <v>8493</v>
      </c>
      <c r="V1418" s="2" t="s">
        <v>8494</v>
      </c>
      <c r="W1418" s="2" t="s">
        <v>8495</v>
      </c>
      <c r="X1418" s="2" t="s">
        <v>8496</v>
      </c>
      <c r="Y1418" s="2" t="s">
        <v>1566</v>
      </c>
      <c r="Z1418" s="2">
        <v>0</v>
      </c>
      <c r="AA1418" s="22">
        <v>1.3</v>
      </c>
      <c r="AB1418" s="22">
        <v>1.3069999999999999</v>
      </c>
      <c r="AC1418" s="21">
        <v>0.38</v>
      </c>
      <c r="AD1418" s="21">
        <v>0.39</v>
      </c>
      <c r="AE1418" s="102">
        <v>0.97107334132921097</v>
      </c>
      <c r="AF1418" s="102">
        <v>0.97446639395614898</v>
      </c>
      <c r="AG1418" s="23">
        <v>1</v>
      </c>
      <c r="AH1418" s="23">
        <v>1</v>
      </c>
      <c r="AI1418" s="2">
        <v>96.5</v>
      </c>
      <c r="AJ1418" s="2">
        <v>125.4</v>
      </c>
      <c r="AK1418" s="2">
        <v>88.7</v>
      </c>
      <c r="AL1418" s="2">
        <v>115.9</v>
      </c>
      <c r="AM1418" s="2">
        <v>7.64</v>
      </c>
      <c r="AN1418" s="2">
        <v>6.91</v>
      </c>
      <c r="AO1418" s="2">
        <v>3.34</v>
      </c>
      <c r="AP1418" s="2">
        <v>10.61</v>
      </c>
      <c r="AQ1418" s="2" t="s">
        <v>30</v>
      </c>
      <c r="AR1418" s="2" t="s">
        <v>30</v>
      </c>
      <c r="AS1418" s="2" t="s">
        <v>30</v>
      </c>
      <c r="AT1418" s="2" t="s">
        <v>30</v>
      </c>
      <c r="AU1418" s="2" t="s">
        <v>30</v>
      </c>
      <c r="AV1418" s="2" t="s">
        <v>30</v>
      </c>
      <c r="AW1418" s="2" t="s">
        <v>30</v>
      </c>
      <c r="AX1418" s="2" t="s">
        <v>30</v>
      </c>
      <c r="AY1418" s="2" t="s">
        <v>30</v>
      </c>
      <c r="AZ1418" s="2" t="s">
        <v>30</v>
      </c>
      <c r="BA1418" s="2" t="s">
        <v>30</v>
      </c>
      <c r="BB1418" s="2" t="s">
        <v>30</v>
      </c>
      <c r="BC1418" s="2" t="s">
        <v>40</v>
      </c>
    </row>
    <row r="1419" spans="1:55">
      <c r="A1419" s="2" t="b">
        <v>0</v>
      </c>
      <c r="B1419" s="2" t="s">
        <v>30</v>
      </c>
      <c r="C1419" s="2" t="s">
        <v>12301</v>
      </c>
      <c r="D1419" s="2" t="s">
        <v>8624</v>
      </c>
      <c r="E1419" s="2" t="s">
        <v>8625</v>
      </c>
      <c r="F1419" s="2">
        <v>0</v>
      </c>
      <c r="G1419" s="2">
        <v>19.672000000000001</v>
      </c>
      <c r="H1419" s="2">
        <v>26</v>
      </c>
      <c r="I1419" s="2">
        <v>5</v>
      </c>
      <c r="J1419" s="2">
        <v>9</v>
      </c>
      <c r="K1419" s="2">
        <v>4</v>
      </c>
      <c r="L1419" s="2">
        <v>1</v>
      </c>
      <c r="M1419" s="2">
        <v>296</v>
      </c>
      <c r="N1419" s="2">
        <v>32.299999999999997</v>
      </c>
      <c r="O1419" s="2">
        <v>6.54</v>
      </c>
      <c r="P1419" s="2">
        <v>33.74</v>
      </c>
      <c r="Q1419" s="2">
        <v>5</v>
      </c>
      <c r="R1419" s="2" t="s">
        <v>85</v>
      </c>
      <c r="S1419" s="2" t="s">
        <v>86</v>
      </c>
      <c r="T1419" s="2" t="s">
        <v>1036</v>
      </c>
      <c r="U1419" s="2" t="s">
        <v>6454</v>
      </c>
      <c r="V1419" s="2" t="s">
        <v>8626</v>
      </c>
      <c r="W1419" s="2" t="s">
        <v>8627</v>
      </c>
      <c r="X1419" s="2" t="s">
        <v>8628</v>
      </c>
      <c r="Y1419" s="2" t="s">
        <v>40</v>
      </c>
      <c r="Z1419" s="2">
        <v>0</v>
      </c>
      <c r="AA1419" s="22" t="s">
        <v>40</v>
      </c>
      <c r="AB1419" s="22" t="s">
        <v>40</v>
      </c>
      <c r="AC1419" s="21" t="s">
        <v>40</v>
      </c>
      <c r="AD1419" s="21" t="s">
        <v>40</v>
      </c>
      <c r="AE1419" s="102" t="s">
        <v>40</v>
      </c>
      <c r="AF1419" s="102" t="s">
        <v>40</v>
      </c>
      <c r="AG1419" s="23" t="s">
        <v>40</v>
      </c>
      <c r="AH1419" s="23" t="s">
        <v>40</v>
      </c>
      <c r="AI1419" s="2" t="s">
        <v>40</v>
      </c>
      <c r="AJ1419" s="2" t="s">
        <v>40</v>
      </c>
      <c r="AK1419" s="2" t="s">
        <v>40</v>
      </c>
      <c r="AL1419" s="2" t="s">
        <v>40</v>
      </c>
      <c r="AM1419" s="2" t="s">
        <v>40</v>
      </c>
      <c r="AN1419" s="2" t="s">
        <v>40</v>
      </c>
      <c r="AO1419" s="2" t="s">
        <v>40</v>
      </c>
      <c r="AP1419" s="2" t="s">
        <v>40</v>
      </c>
      <c r="AQ1419" s="2" t="s">
        <v>30</v>
      </c>
      <c r="AR1419" s="2" t="s">
        <v>30</v>
      </c>
      <c r="AS1419" s="2" t="s">
        <v>30</v>
      </c>
      <c r="AT1419" s="2" t="s">
        <v>30</v>
      </c>
      <c r="AU1419" s="2" t="s">
        <v>30</v>
      </c>
      <c r="AV1419" s="2" t="s">
        <v>30</v>
      </c>
      <c r="AW1419" s="2" t="s">
        <v>30</v>
      </c>
      <c r="AX1419" s="2" t="s">
        <v>30</v>
      </c>
      <c r="AY1419" s="2" t="s">
        <v>30</v>
      </c>
      <c r="AZ1419" s="2" t="s">
        <v>30</v>
      </c>
      <c r="BA1419" s="2" t="s">
        <v>30</v>
      </c>
      <c r="BB1419" s="2" t="s">
        <v>30</v>
      </c>
      <c r="BC1419" s="2" t="s">
        <v>40</v>
      </c>
    </row>
    <row r="1420" spans="1:55">
      <c r="A1420" s="2" t="b">
        <v>0</v>
      </c>
      <c r="B1420" s="2" t="s">
        <v>30</v>
      </c>
      <c r="C1420" s="2" t="s">
        <v>12301</v>
      </c>
      <c r="D1420" s="2" t="s">
        <v>7617</v>
      </c>
      <c r="E1420" s="2" t="s">
        <v>7618</v>
      </c>
      <c r="F1420" s="2">
        <v>0</v>
      </c>
      <c r="G1420" s="2">
        <v>19.582000000000001</v>
      </c>
      <c r="H1420" s="2">
        <v>12</v>
      </c>
      <c r="I1420" s="2">
        <v>5</v>
      </c>
      <c r="J1420" s="2">
        <v>21</v>
      </c>
      <c r="K1420" s="2">
        <v>5</v>
      </c>
      <c r="L1420" s="2">
        <v>1</v>
      </c>
      <c r="M1420" s="2">
        <v>345</v>
      </c>
      <c r="N1420" s="2">
        <v>38.700000000000003</v>
      </c>
      <c r="O1420" s="2">
        <v>6.54</v>
      </c>
      <c r="P1420" s="2">
        <v>68.53</v>
      </c>
      <c r="Q1420" s="2">
        <v>5</v>
      </c>
      <c r="R1420" s="2" t="s">
        <v>33</v>
      </c>
      <c r="S1420" s="2" t="s">
        <v>86</v>
      </c>
      <c r="T1420" s="2" t="s">
        <v>214</v>
      </c>
      <c r="U1420" s="2" t="s">
        <v>7619</v>
      </c>
      <c r="V1420" s="2" t="s">
        <v>7620</v>
      </c>
      <c r="W1420" s="2" t="s">
        <v>7621</v>
      </c>
      <c r="X1420" s="2" t="s">
        <v>7622</v>
      </c>
      <c r="Y1420" s="2" t="s">
        <v>40</v>
      </c>
      <c r="Z1420" s="2">
        <v>0</v>
      </c>
      <c r="AA1420" s="22">
        <v>0.73099999999999998</v>
      </c>
      <c r="AB1420" s="22">
        <v>0.71899999999999997</v>
      </c>
      <c r="AC1420" s="21">
        <v>-0.45</v>
      </c>
      <c r="AD1420" s="21">
        <v>-0.48</v>
      </c>
      <c r="AE1420" s="102">
        <v>7.0421546267740399E-4</v>
      </c>
      <c r="AF1420" s="102">
        <v>6.0341961264698295E-4</v>
      </c>
      <c r="AG1420" s="23">
        <v>1.0355788625573899E-2</v>
      </c>
      <c r="AH1420" s="23">
        <v>7.2910000330657703E-3</v>
      </c>
      <c r="AI1420" s="2">
        <v>111.7</v>
      </c>
      <c r="AJ1420" s="2">
        <v>81.599999999999994</v>
      </c>
      <c r="AK1420" s="2">
        <v>105.4</v>
      </c>
      <c r="AL1420" s="2">
        <v>75.8</v>
      </c>
      <c r="AM1420" s="2">
        <v>1.64</v>
      </c>
      <c r="AN1420" s="2">
        <v>0.63</v>
      </c>
      <c r="AO1420" s="2">
        <v>1.55</v>
      </c>
      <c r="AP1420" s="2">
        <v>2.97</v>
      </c>
      <c r="AQ1420" s="2" t="s">
        <v>30</v>
      </c>
      <c r="AR1420" s="2" t="s">
        <v>30</v>
      </c>
      <c r="AS1420" s="2" t="s">
        <v>30</v>
      </c>
      <c r="AT1420" s="2" t="s">
        <v>30</v>
      </c>
      <c r="AU1420" s="2" t="s">
        <v>30</v>
      </c>
      <c r="AV1420" s="2" t="s">
        <v>30</v>
      </c>
      <c r="AW1420" s="2" t="s">
        <v>30</v>
      </c>
      <c r="AX1420" s="2" t="s">
        <v>30</v>
      </c>
      <c r="AY1420" s="2" t="s">
        <v>30</v>
      </c>
      <c r="AZ1420" s="2" t="s">
        <v>30</v>
      </c>
      <c r="BA1420" s="2" t="s">
        <v>30</v>
      </c>
      <c r="BB1420" s="2" t="s">
        <v>30</v>
      </c>
      <c r="BC1420" s="2" t="s">
        <v>40</v>
      </c>
    </row>
    <row r="1421" spans="1:55">
      <c r="A1421" s="2" t="b">
        <v>0</v>
      </c>
      <c r="B1421" s="2" t="s">
        <v>30</v>
      </c>
      <c r="C1421" s="2" t="s">
        <v>12301</v>
      </c>
      <c r="D1421" s="2" t="s">
        <v>8676</v>
      </c>
      <c r="E1421" s="2" t="s">
        <v>8677</v>
      </c>
      <c r="F1421" s="2">
        <v>0</v>
      </c>
      <c r="G1421" s="2">
        <v>19.495999999999999</v>
      </c>
      <c r="H1421" s="2">
        <v>9</v>
      </c>
      <c r="I1421" s="2">
        <v>6</v>
      </c>
      <c r="J1421" s="2">
        <v>13</v>
      </c>
      <c r="K1421" s="2">
        <v>6</v>
      </c>
      <c r="L1421" s="2">
        <v>1</v>
      </c>
      <c r="M1421" s="2">
        <v>615</v>
      </c>
      <c r="N1421" s="2">
        <v>67.8</v>
      </c>
      <c r="O1421" s="2">
        <v>8.48</v>
      </c>
      <c r="P1421" s="2">
        <v>28.98</v>
      </c>
      <c r="Q1421" s="2">
        <v>6</v>
      </c>
      <c r="R1421" s="2" t="s">
        <v>43</v>
      </c>
      <c r="S1421" s="2" t="s">
        <v>141</v>
      </c>
      <c r="T1421" s="2" t="s">
        <v>158</v>
      </c>
      <c r="U1421" s="2" t="s">
        <v>8678</v>
      </c>
      <c r="V1421" s="2" t="s">
        <v>8679</v>
      </c>
      <c r="W1421" s="2" t="s">
        <v>8680</v>
      </c>
      <c r="X1421" s="2" t="s">
        <v>8681</v>
      </c>
      <c r="Y1421" s="2" t="s">
        <v>40</v>
      </c>
      <c r="Z1421" s="2">
        <v>0</v>
      </c>
      <c r="AA1421" s="22">
        <v>0.84</v>
      </c>
      <c r="AB1421" s="22">
        <v>0.92600000000000005</v>
      </c>
      <c r="AC1421" s="21">
        <v>-0.25</v>
      </c>
      <c r="AD1421" s="21">
        <v>-0.11</v>
      </c>
      <c r="AE1421" s="102">
        <v>0.998512317136105</v>
      </c>
      <c r="AF1421" s="102">
        <v>0.999949437582761</v>
      </c>
      <c r="AG1421" s="23">
        <v>1</v>
      </c>
      <c r="AH1421" s="23">
        <v>1</v>
      </c>
      <c r="AI1421" s="2">
        <v>119</v>
      </c>
      <c r="AJ1421" s="2">
        <v>99.9</v>
      </c>
      <c r="AK1421" s="2">
        <v>92.9</v>
      </c>
      <c r="AL1421" s="2">
        <v>86.1</v>
      </c>
      <c r="AM1421" s="2">
        <v>7.47</v>
      </c>
      <c r="AN1421" s="2">
        <v>3.62</v>
      </c>
      <c r="AO1421" s="2">
        <v>5.2</v>
      </c>
      <c r="AP1421" s="2">
        <v>9.48</v>
      </c>
      <c r="AQ1421" s="2" t="s">
        <v>30</v>
      </c>
      <c r="AR1421" s="2" t="s">
        <v>30</v>
      </c>
      <c r="AS1421" s="2" t="s">
        <v>30</v>
      </c>
      <c r="AT1421" s="2" t="s">
        <v>30</v>
      </c>
      <c r="AU1421" s="2" t="s">
        <v>30</v>
      </c>
      <c r="AV1421" s="2" t="s">
        <v>30</v>
      </c>
      <c r="AW1421" s="2" t="s">
        <v>30</v>
      </c>
      <c r="AX1421" s="2" t="s">
        <v>30</v>
      </c>
      <c r="AY1421" s="2" t="s">
        <v>30</v>
      </c>
      <c r="AZ1421" s="2" t="s">
        <v>30</v>
      </c>
      <c r="BA1421" s="2" t="s">
        <v>30</v>
      </c>
      <c r="BB1421" s="2" t="s">
        <v>30</v>
      </c>
      <c r="BC1421" s="2" t="s">
        <v>40</v>
      </c>
    </row>
    <row r="1422" spans="1:55">
      <c r="A1422" s="2" t="b">
        <v>0</v>
      </c>
      <c r="B1422" s="2" t="s">
        <v>30</v>
      </c>
      <c r="C1422" s="2" t="s">
        <v>12301</v>
      </c>
      <c r="D1422" s="2" t="s">
        <v>6910</v>
      </c>
      <c r="E1422" s="2" t="s">
        <v>6911</v>
      </c>
      <c r="F1422" s="2">
        <v>0</v>
      </c>
      <c r="G1422" s="2">
        <v>19.404</v>
      </c>
      <c r="H1422" s="2">
        <v>18</v>
      </c>
      <c r="I1422" s="2">
        <v>4</v>
      </c>
      <c r="J1422" s="2">
        <v>19</v>
      </c>
      <c r="K1422" s="2">
        <v>4</v>
      </c>
      <c r="L1422" s="2">
        <v>1</v>
      </c>
      <c r="M1422" s="2">
        <v>225</v>
      </c>
      <c r="N1422" s="2">
        <v>24.1</v>
      </c>
      <c r="O1422" s="2">
        <v>5.83</v>
      </c>
      <c r="P1422" s="2">
        <v>59.11</v>
      </c>
      <c r="Q1422" s="2">
        <v>4</v>
      </c>
      <c r="R1422" s="2" t="s">
        <v>33</v>
      </c>
      <c r="S1422" s="2" t="s">
        <v>34</v>
      </c>
      <c r="T1422" s="2" t="s">
        <v>207</v>
      </c>
      <c r="U1422" s="2" t="s">
        <v>6912</v>
      </c>
      <c r="V1422" s="2" t="s">
        <v>6913</v>
      </c>
      <c r="W1422" s="2" t="s">
        <v>6914</v>
      </c>
      <c r="X1422" s="2" t="s">
        <v>6915</v>
      </c>
      <c r="Y1422" s="2" t="s">
        <v>3116</v>
      </c>
      <c r="Z1422" s="2">
        <v>0</v>
      </c>
      <c r="AA1422" s="22">
        <v>1.1559999999999999</v>
      </c>
      <c r="AB1422" s="22">
        <v>1.121</v>
      </c>
      <c r="AC1422" s="21">
        <v>0.21</v>
      </c>
      <c r="AD1422" s="21">
        <v>0.17</v>
      </c>
      <c r="AE1422" s="102">
        <v>0.73089071867482103</v>
      </c>
      <c r="AF1422" s="102">
        <v>0.88660200659435595</v>
      </c>
      <c r="AG1422" s="23">
        <v>1</v>
      </c>
      <c r="AH1422" s="23">
        <v>1</v>
      </c>
      <c r="AI1422" s="2">
        <v>96.9</v>
      </c>
      <c r="AJ1422" s="2">
        <v>112.1</v>
      </c>
      <c r="AK1422" s="2">
        <v>111.1</v>
      </c>
      <c r="AL1422" s="2">
        <v>124.6</v>
      </c>
      <c r="AM1422" s="2">
        <v>0.46</v>
      </c>
      <c r="AN1422" s="2">
        <v>0.64</v>
      </c>
      <c r="AO1422" s="2">
        <v>1.18</v>
      </c>
      <c r="AP1422" s="2">
        <v>1.56</v>
      </c>
      <c r="AQ1422" s="2" t="s">
        <v>30</v>
      </c>
      <c r="AR1422" s="2" t="s">
        <v>30</v>
      </c>
      <c r="AS1422" s="2" t="s">
        <v>30</v>
      </c>
      <c r="AT1422" s="2" t="s">
        <v>30</v>
      </c>
      <c r="AU1422" s="2" t="s">
        <v>30</v>
      </c>
      <c r="AV1422" s="2" t="s">
        <v>30</v>
      </c>
      <c r="AW1422" s="2" t="s">
        <v>30</v>
      </c>
      <c r="AX1422" s="2" t="s">
        <v>30</v>
      </c>
      <c r="AY1422" s="2" t="s">
        <v>30</v>
      </c>
      <c r="AZ1422" s="2" t="s">
        <v>30</v>
      </c>
      <c r="BA1422" s="2" t="s">
        <v>30</v>
      </c>
      <c r="BB1422" s="2" t="s">
        <v>30</v>
      </c>
      <c r="BC1422" s="2" t="s">
        <v>40</v>
      </c>
    </row>
    <row r="1423" spans="1:55">
      <c r="A1423" s="2" t="b">
        <v>0</v>
      </c>
      <c r="B1423" s="2" t="s">
        <v>30</v>
      </c>
      <c r="C1423" s="2" t="s">
        <v>12301</v>
      </c>
      <c r="D1423" s="2" t="s">
        <v>3644</v>
      </c>
      <c r="E1423" s="2" t="s">
        <v>3645</v>
      </c>
      <c r="F1423" s="2">
        <v>0</v>
      </c>
      <c r="G1423" s="2">
        <v>19.395</v>
      </c>
      <c r="H1423" s="2">
        <v>25</v>
      </c>
      <c r="I1423" s="2">
        <v>5</v>
      </c>
      <c r="J1423" s="2">
        <v>22</v>
      </c>
      <c r="K1423" s="2">
        <v>5</v>
      </c>
      <c r="L1423" s="2">
        <v>1</v>
      </c>
      <c r="M1423" s="2">
        <v>161</v>
      </c>
      <c r="N1423" s="2">
        <v>18.2</v>
      </c>
      <c r="O1423" s="2">
        <v>9.66</v>
      </c>
      <c r="P1423" s="2">
        <v>57.01</v>
      </c>
      <c r="Q1423" s="2">
        <v>5</v>
      </c>
      <c r="R1423" s="2" t="s">
        <v>53</v>
      </c>
      <c r="S1423" s="2" t="s">
        <v>40</v>
      </c>
      <c r="T1423" s="2" t="s">
        <v>937</v>
      </c>
      <c r="U1423" s="2" t="s">
        <v>3646</v>
      </c>
      <c r="V1423" s="2" t="s">
        <v>3647</v>
      </c>
      <c r="W1423" s="2" t="s">
        <v>3648</v>
      </c>
      <c r="X1423" s="2" t="s">
        <v>3649</v>
      </c>
      <c r="Y1423" s="2" t="s">
        <v>40</v>
      </c>
      <c r="Z1423" s="2">
        <v>0</v>
      </c>
      <c r="AA1423" s="22">
        <v>0.68700000000000006</v>
      </c>
      <c r="AB1423" s="22">
        <v>0.68300000000000005</v>
      </c>
      <c r="AC1423" s="21">
        <v>-0.54</v>
      </c>
      <c r="AD1423" s="21">
        <v>-0.55000000000000004</v>
      </c>
      <c r="AE1423" s="102">
        <v>0.70412130245009097</v>
      </c>
      <c r="AF1423" s="102">
        <v>0.61860805581580103</v>
      </c>
      <c r="AG1423" s="23">
        <v>1</v>
      </c>
      <c r="AH1423" s="23">
        <v>1</v>
      </c>
      <c r="AI1423" s="2">
        <v>104.5</v>
      </c>
      <c r="AJ1423" s="2">
        <v>71.8</v>
      </c>
      <c r="AK1423" s="2">
        <v>91.4</v>
      </c>
      <c r="AL1423" s="2">
        <v>62.4</v>
      </c>
      <c r="AM1423" s="2">
        <v>3.37</v>
      </c>
      <c r="AN1423" s="2">
        <v>1.26</v>
      </c>
      <c r="AO1423" s="2">
        <v>3.18</v>
      </c>
      <c r="AP1423" s="2">
        <v>2.2400000000000002</v>
      </c>
      <c r="AQ1423" s="2" t="s">
        <v>30</v>
      </c>
      <c r="AR1423" s="2" t="s">
        <v>30</v>
      </c>
      <c r="AS1423" s="2" t="s">
        <v>30</v>
      </c>
      <c r="AT1423" s="2" t="s">
        <v>30</v>
      </c>
      <c r="AU1423" s="2" t="s">
        <v>30</v>
      </c>
      <c r="AV1423" s="2" t="s">
        <v>30</v>
      </c>
      <c r="AW1423" s="2" t="s">
        <v>30</v>
      </c>
      <c r="AX1423" s="2" t="s">
        <v>30</v>
      </c>
      <c r="AY1423" s="2" t="s">
        <v>30</v>
      </c>
      <c r="AZ1423" s="2" t="s">
        <v>30</v>
      </c>
      <c r="BA1423" s="2" t="s">
        <v>30</v>
      </c>
      <c r="BB1423" s="2" t="s">
        <v>30</v>
      </c>
      <c r="BC1423" s="2" t="s">
        <v>40</v>
      </c>
    </row>
    <row r="1424" spans="1:55">
      <c r="A1424" s="2" t="b">
        <v>0</v>
      </c>
      <c r="B1424" s="2" t="s">
        <v>30</v>
      </c>
      <c r="C1424" s="2" t="s">
        <v>12301</v>
      </c>
      <c r="D1424" s="2" t="s">
        <v>7730</v>
      </c>
      <c r="E1424" s="2" t="s">
        <v>7731</v>
      </c>
      <c r="F1424" s="2">
        <v>0</v>
      </c>
      <c r="G1424" s="2">
        <v>19.361999999999998</v>
      </c>
      <c r="H1424" s="2">
        <v>41</v>
      </c>
      <c r="I1424" s="2">
        <v>3</v>
      </c>
      <c r="J1424" s="2">
        <v>15</v>
      </c>
      <c r="K1424" s="2">
        <v>3</v>
      </c>
      <c r="L1424" s="2">
        <v>1</v>
      </c>
      <c r="M1424" s="2">
        <v>106</v>
      </c>
      <c r="N1424" s="2">
        <v>11.4</v>
      </c>
      <c r="O1424" s="2">
        <v>8.1</v>
      </c>
      <c r="P1424" s="2">
        <v>65.3</v>
      </c>
      <c r="Q1424" s="2">
        <v>3</v>
      </c>
      <c r="R1424" s="2" t="s">
        <v>186</v>
      </c>
      <c r="S1424" s="2" t="s">
        <v>34</v>
      </c>
      <c r="T1424" s="2" t="s">
        <v>2024</v>
      </c>
      <c r="U1424" s="2" t="s">
        <v>4031</v>
      </c>
      <c r="V1424" s="2" t="s">
        <v>7732</v>
      </c>
      <c r="W1424" s="2" t="s">
        <v>7733</v>
      </c>
      <c r="X1424" s="2" t="s">
        <v>7734</v>
      </c>
      <c r="Y1424" s="2" t="s">
        <v>2909</v>
      </c>
      <c r="Z1424" s="2">
        <v>0</v>
      </c>
      <c r="AA1424" s="22">
        <v>1.276</v>
      </c>
      <c r="AB1424" s="22">
        <v>1.054</v>
      </c>
      <c r="AC1424" s="21">
        <v>0.35</v>
      </c>
      <c r="AD1424" s="21">
        <v>0.08</v>
      </c>
      <c r="AE1424" s="102">
        <v>0.74185827957692496</v>
      </c>
      <c r="AF1424" s="102">
        <v>0.99942439150915097</v>
      </c>
      <c r="AG1424" s="23">
        <v>1</v>
      </c>
      <c r="AH1424" s="23">
        <v>1</v>
      </c>
      <c r="AI1424" s="2">
        <v>72.5</v>
      </c>
      <c r="AJ1424" s="2">
        <v>92.5</v>
      </c>
      <c r="AK1424" s="2">
        <v>82.1</v>
      </c>
      <c r="AL1424" s="2">
        <v>86.6</v>
      </c>
      <c r="AM1424" s="2">
        <v>3.2</v>
      </c>
      <c r="AN1424" s="2">
        <v>0.5</v>
      </c>
      <c r="AO1424" s="2">
        <v>1.91</v>
      </c>
      <c r="AP1424" s="2">
        <v>0.63</v>
      </c>
      <c r="AQ1424" s="2" t="s">
        <v>30</v>
      </c>
      <c r="AR1424" s="2" t="s">
        <v>30</v>
      </c>
      <c r="AS1424" s="2" t="s">
        <v>30</v>
      </c>
      <c r="AT1424" s="2" t="s">
        <v>30</v>
      </c>
      <c r="AU1424" s="2" t="s">
        <v>30</v>
      </c>
      <c r="AV1424" s="2" t="s">
        <v>30</v>
      </c>
      <c r="AW1424" s="2" t="s">
        <v>30</v>
      </c>
      <c r="AX1424" s="2" t="s">
        <v>30</v>
      </c>
      <c r="AY1424" s="2" t="s">
        <v>30</v>
      </c>
      <c r="AZ1424" s="2" t="s">
        <v>30</v>
      </c>
      <c r="BA1424" s="2" t="s">
        <v>30</v>
      </c>
      <c r="BB1424" s="2" t="s">
        <v>30</v>
      </c>
      <c r="BC1424" s="2" t="s">
        <v>40</v>
      </c>
    </row>
    <row r="1425" spans="1:55">
      <c r="A1425" s="2" t="b">
        <v>0</v>
      </c>
      <c r="B1425" s="2" t="s">
        <v>30</v>
      </c>
      <c r="C1425" s="2" t="s">
        <v>12301</v>
      </c>
      <c r="D1425" s="2" t="s">
        <v>8863</v>
      </c>
      <c r="E1425" s="2" t="s">
        <v>8864</v>
      </c>
      <c r="F1425" s="2">
        <v>0</v>
      </c>
      <c r="G1425" s="2">
        <v>19.338999999999999</v>
      </c>
      <c r="H1425" s="2">
        <v>20</v>
      </c>
      <c r="I1425" s="2">
        <v>6</v>
      </c>
      <c r="J1425" s="2">
        <v>11</v>
      </c>
      <c r="K1425" s="2">
        <v>6</v>
      </c>
      <c r="L1425" s="2">
        <v>1</v>
      </c>
      <c r="M1425" s="2">
        <v>361</v>
      </c>
      <c r="N1425" s="2">
        <v>39.1</v>
      </c>
      <c r="O1425" s="2">
        <v>6.2</v>
      </c>
      <c r="P1425" s="2">
        <v>20.29</v>
      </c>
      <c r="Q1425" s="2">
        <v>6</v>
      </c>
      <c r="R1425" s="2" t="s">
        <v>33</v>
      </c>
      <c r="S1425" s="2" t="s">
        <v>86</v>
      </c>
      <c r="T1425" s="2" t="s">
        <v>111</v>
      </c>
      <c r="U1425" s="2" t="s">
        <v>8865</v>
      </c>
      <c r="V1425" s="2" t="s">
        <v>8866</v>
      </c>
      <c r="W1425" s="2" t="s">
        <v>8867</v>
      </c>
      <c r="X1425" s="2" t="s">
        <v>8868</v>
      </c>
      <c r="Y1425" s="2" t="s">
        <v>1687</v>
      </c>
      <c r="Z1425" s="2">
        <v>0</v>
      </c>
      <c r="AA1425" s="22">
        <v>0.88200000000000001</v>
      </c>
      <c r="AB1425" s="22">
        <v>0.70699999999999996</v>
      </c>
      <c r="AC1425" s="21">
        <v>-0.18</v>
      </c>
      <c r="AD1425" s="21">
        <v>-0.5</v>
      </c>
      <c r="AE1425" s="102">
        <v>0.99923770108625698</v>
      </c>
      <c r="AF1425" s="102">
        <v>0.99516145792090105</v>
      </c>
      <c r="AG1425" s="23">
        <v>1</v>
      </c>
      <c r="AH1425" s="23">
        <v>1</v>
      </c>
      <c r="AI1425" s="2">
        <v>98</v>
      </c>
      <c r="AJ1425" s="2">
        <v>86.5</v>
      </c>
      <c r="AK1425" s="2">
        <v>115.1</v>
      </c>
      <c r="AL1425" s="2">
        <v>81.400000000000006</v>
      </c>
      <c r="AM1425" s="2">
        <v>13.44</v>
      </c>
      <c r="AN1425" s="2">
        <v>7.97</v>
      </c>
      <c r="AO1425" s="2">
        <v>12.06</v>
      </c>
      <c r="AP1425" s="2">
        <v>10.38</v>
      </c>
      <c r="AQ1425" s="2" t="s">
        <v>30</v>
      </c>
      <c r="AR1425" s="2" t="s">
        <v>30</v>
      </c>
      <c r="AS1425" s="2" t="s">
        <v>30</v>
      </c>
      <c r="AT1425" s="2" t="s">
        <v>30</v>
      </c>
      <c r="AU1425" s="2" t="s">
        <v>30</v>
      </c>
      <c r="AV1425" s="2" t="s">
        <v>30</v>
      </c>
      <c r="AW1425" s="2" t="s">
        <v>30</v>
      </c>
      <c r="AX1425" s="2" t="s">
        <v>30</v>
      </c>
      <c r="AY1425" s="2" t="s">
        <v>30</v>
      </c>
      <c r="AZ1425" s="2" t="s">
        <v>30</v>
      </c>
      <c r="BA1425" s="2" t="s">
        <v>30</v>
      </c>
      <c r="BB1425" s="2" t="s">
        <v>30</v>
      </c>
      <c r="BC1425" s="2" t="s">
        <v>40</v>
      </c>
    </row>
    <row r="1426" spans="1:55">
      <c r="A1426" s="2" t="b">
        <v>0</v>
      </c>
      <c r="B1426" s="2" t="s">
        <v>30</v>
      </c>
      <c r="C1426" s="2" t="s">
        <v>12301</v>
      </c>
      <c r="D1426" s="2" t="s">
        <v>7922</v>
      </c>
      <c r="E1426" s="2" t="s">
        <v>7923</v>
      </c>
      <c r="F1426" s="2">
        <v>0</v>
      </c>
      <c r="G1426" s="2">
        <v>19.244</v>
      </c>
      <c r="H1426" s="2">
        <v>20</v>
      </c>
      <c r="I1426" s="2">
        <v>4</v>
      </c>
      <c r="J1426" s="2">
        <v>6</v>
      </c>
      <c r="K1426" s="2">
        <v>4</v>
      </c>
      <c r="L1426" s="2">
        <v>1</v>
      </c>
      <c r="M1426" s="2">
        <v>269</v>
      </c>
      <c r="N1426" s="2">
        <v>30.3</v>
      </c>
      <c r="O1426" s="2">
        <v>8.43</v>
      </c>
      <c r="P1426" s="2">
        <v>22.76</v>
      </c>
      <c r="Q1426" s="2">
        <v>4</v>
      </c>
      <c r="R1426" s="2" t="s">
        <v>53</v>
      </c>
      <c r="S1426" s="2" t="s">
        <v>40</v>
      </c>
      <c r="T1426" s="2" t="s">
        <v>2349</v>
      </c>
      <c r="U1426" s="2" t="s">
        <v>7924</v>
      </c>
      <c r="V1426" s="2" t="s">
        <v>7925</v>
      </c>
      <c r="W1426" s="2" t="s">
        <v>7926</v>
      </c>
      <c r="X1426" s="2" t="s">
        <v>7927</v>
      </c>
      <c r="Y1426" s="2" t="s">
        <v>2354</v>
      </c>
      <c r="Z1426" s="2">
        <v>0</v>
      </c>
      <c r="AA1426" s="22">
        <v>1.298</v>
      </c>
      <c r="AB1426" s="22">
        <v>1.446</v>
      </c>
      <c r="AC1426" s="21">
        <v>0.38</v>
      </c>
      <c r="AD1426" s="21">
        <v>0.53</v>
      </c>
      <c r="AE1426" s="102">
        <v>0.81649938696264801</v>
      </c>
      <c r="AF1426" s="102">
        <v>0.63558176166414304</v>
      </c>
      <c r="AG1426" s="23">
        <v>1</v>
      </c>
      <c r="AH1426" s="23">
        <v>1</v>
      </c>
      <c r="AI1426" s="2">
        <v>90</v>
      </c>
      <c r="AJ1426" s="2">
        <v>116.8</v>
      </c>
      <c r="AK1426" s="2">
        <v>86.2</v>
      </c>
      <c r="AL1426" s="2">
        <v>124.6</v>
      </c>
      <c r="AM1426" s="2">
        <v>4.42</v>
      </c>
      <c r="AN1426" s="2">
        <v>2.16</v>
      </c>
      <c r="AO1426" s="2">
        <v>7.83</v>
      </c>
      <c r="AP1426" s="2">
        <v>3.46</v>
      </c>
      <c r="AQ1426" s="2" t="s">
        <v>30</v>
      </c>
      <c r="AR1426" s="2" t="s">
        <v>30</v>
      </c>
      <c r="AS1426" s="2" t="s">
        <v>30</v>
      </c>
      <c r="AT1426" s="2" t="s">
        <v>30</v>
      </c>
      <c r="AU1426" s="2" t="s">
        <v>30</v>
      </c>
      <c r="AV1426" s="2" t="s">
        <v>30</v>
      </c>
      <c r="AW1426" s="2" t="s">
        <v>30</v>
      </c>
      <c r="AX1426" s="2" t="s">
        <v>30</v>
      </c>
      <c r="AY1426" s="2" t="s">
        <v>30</v>
      </c>
      <c r="AZ1426" s="2" t="s">
        <v>30</v>
      </c>
      <c r="BA1426" s="2" t="s">
        <v>30</v>
      </c>
      <c r="BB1426" s="2" t="s">
        <v>30</v>
      </c>
      <c r="BC1426" s="2" t="s">
        <v>40</v>
      </c>
    </row>
    <row r="1427" spans="1:55">
      <c r="A1427" s="2" t="b">
        <v>0</v>
      </c>
      <c r="B1427" s="2" t="s">
        <v>30</v>
      </c>
      <c r="C1427" s="2" t="s">
        <v>12301</v>
      </c>
      <c r="D1427" s="2" t="s">
        <v>9268</v>
      </c>
      <c r="E1427" s="2" t="s">
        <v>9269</v>
      </c>
      <c r="F1427" s="2">
        <v>0</v>
      </c>
      <c r="G1427" s="2">
        <v>19.242000000000001</v>
      </c>
      <c r="H1427" s="2">
        <v>21</v>
      </c>
      <c r="I1427" s="2">
        <v>4</v>
      </c>
      <c r="J1427" s="2">
        <v>12</v>
      </c>
      <c r="K1427" s="2">
        <v>4</v>
      </c>
      <c r="L1427" s="2">
        <v>1</v>
      </c>
      <c r="M1427" s="2">
        <v>241</v>
      </c>
      <c r="N1427" s="2">
        <v>26.6</v>
      </c>
      <c r="O1427" s="2">
        <v>7.11</v>
      </c>
      <c r="P1427" s="2">
        <v>43.85</v>
      </c>
      <c r="Q1427" s="2">
        <v>4</v>
      </c>
      <c r="R1427" s="2" t="s">
        <v>921</v>
      </c>
      <c r="S1427" s="2" t="s">
        <v>141</v>
      </c>
      <c r="T1427" s="2" t="s">
        <v>2498</v>
      </c>
      <c r="U1427" s="2" t="s">
        <v>3664</v>
      </c>
      <c r="V1427" s="2" t="s">
        <v>9270</v>
      </c>
      <c r="W1427" s="2" t="s">
        <v>9271</v>
      </c>
      <c r="X1427" s="2" t="s">
        <v>9272</v>
      </c>
      <c r="Y1427" s="2" t="s">
        <v>2315</v>
      </c>
      <c r="Z1427" s="2">
        <v>0</v>
      </c>
      <c r="AA1427" s="22">
        <v>1.075</v>
      </c>
      <c r="AB1427" s="22">
        <v>1.177</v>
      </c>
      <c r="AC1427" s="21">
        <v>0.1</v>
      </c>
      <c r="AD1427" s="21">
        <v>0.24</v>
      </c>
      <c r="AE1427" s="102">
        <v>0.99983681328461305</v>
      </c>
      <c r="AF1427" s="102">
        <v>0.99945183343446897</v>
      </c>
      <c r="AG1427" s="23">
        <v>1</v>
      </c>
      <c r="AH1427" s="23">
        <v>1</v>
      </c>
      <c r="AI1427" s="2">
        <v>95.6</v>
      </c>
      <c r="AJ1427" s="2">
        <v>102.8</v>
      </c>
      <c r="AK1427" s="2">
        <v>92.2</v>
      </c>
      <c r="AL1427" s="2">
        <v>108.5</v>
      </c>
      <c r="AM1427" s="2">
        <v>3.73</v>
      </c>
      <c r="AN1427" s="2">
        <v>5.18</v>
      </c>
      <c r="AO1427" s="2">
        <v>6.58</v>
      </c>
      <c r="AP1427" s="2">
        <v>3.34</v>
      </c>
      <c r="AQ1427" s="2" t="s">
        <v>30</v>
      </c>
      <c r="AR1427" s="2" t="s">
        <v>30</v>
      </c>
      <c r="AS1427" s="2" t="s">
        <v>30</v>
      </c>
      <c r="AT1427" s="2" t="s">
        <v>30</v>
      </c>
      <c r="AU1427" s="2" t="s">
        <v>30</v>
      </c>
      <c r="AV1427" s="2" t="s">
        <v>30</v>
      </c>
      <c r="AW1427" s="2" t="s">
        <v>30</v>
      </c>
      <c r="AX1427" s="2" t="s">
        <v>30</v>
      </c>
      <c r="AY1427" s="2" t="s">
        <v>30</v>
      </c>
      <c r="AZ1427" s="2" t="s">
        <v>30</v>
      </c>
      <c r="BA1427" s="2" t="s">
        <v>30</v>
      </c>
      <c r="BB1427" s="2" t="s">
        <v>30</v>
      </c>
      <c r="BC1427" s="2" t="s">
        <v>40</v>
      </c>
    </row>
    <row r="1428" spans="1:55">
      <c r="A1428" s="2" t="b">
        <v>0</v>
      </c>
      <c r="B1428" s="2" t="s">
        <v>30</v>
      </c>
      <c r="C1428" s="2" t="s">
        <v>12301</v>
      </c>
      <c r="D1428" s="2" t="s">
        <v>10704</v>
      </c>
      <c r="E1428" s="2" t="s">
        <v>10705</v>
      </c>
      <c r="F1428" s="2">
        <v>0</v>
      </c>
      <c r="G1428" s="2">
        <v>19.213999999999999</v>
      </c>
      <c r="H1428" s="2">
        <v>51</v>
      </c>
      <c r="I1428" s="2">
        <v>4</v>
      </c>
      <c r="J1428" s="2">
        <v>14</v>
      </c>
      <c r="K1428" s="2">
        <v>4</v>
      </c>
      <c r="L1428" s="2">
        <v>1</v>
      </c>
      <c r="M1428" s="2">
        <v>69</v>
      </c>
      <c r="N1428" s="2">
        <v>8.3000000000000007</v>
      </c>
      <c r="O1428" s="2">
        <v>5.55</v>
      </c>
      <c r="P1428" s="2">
        <v>40.1</v>
      </c>
      <c r="Q1428" s="2">
        <v>4</v>
      </c>
      <c r="R1428" s="2" t="s">
        <v>40</v>
      </c>
      <c r="S1428" s="2" t="s">
        <v>86</v>
      </c>
      <c r="T1428" s="2" t="s">
        <v>40</v>
      </c>
      <c r="U1428" s="2" t="s">
        <v>10706</v>
      </c>
      <c r="V1428" s="2" t="s">
        <v>10707</v>
      </c>
      <c r="W1428" s="2" t="s">
        <v>10708</v>
      </c>
      <c r="X1428" s="2" t="s">
        <v>10709</v>
      </c>
      <c r="Y1428" s="2" t="s">
        <v>40</v>
      </c>
      <c r="Z1428" s="2">
        <v>0</v>
      </c>
      <c r="AA1428" s="22">
        <v>0.86499999999999999</v>
      </c>
      <c r="AB1428" s="22">
        <v>1.0129999999999999</v>
      </c>
      <c r="AC1428" s="21">
        <v>-0.21</v>
      </c>
      <c r="AD1428" s="21">
        <v>0.02</v>
      </c>
      <c r="AE1428" s="102">
        <v>0.99958296284648496</v>
      </c>
      <c r="AF1428" s="102">
        <v>0.99999634800826098</v>
      </c>
      <c r="AG1428" s="23">
        <v>1</v>
      </c>
      <c r="AH1428" s="23">
        <v>1</v>
      </c>
      <c r="AI1428" s="2">
        <v>68.5</v>
      </c>
      <c r="AJ1428" s="2">
        <v>59.3</v>
      </c>
      <c r="AK1428" s="2">
        <v>51.9</v>
      </c>
      <c r="AL1428" s="2">
        <v>52.6</v>
      </c>
      <c r="AM1428" s="2">
        <v>9.07</v>
      </c>
      <c r="AN1428" s="2">
        <v>5.08</v>
      </c>
      <c r="AO1428" s="2">
        <v>8.2100000000000009</v>
      </c>
      <c r="AP1428" s="2">
        <v>5.54</v>
      </c>
      <c r="AQ1428" s="2" t="s">
        <v>30</v>
      </c>
      <c r="AR1428" s="2" t="s">
        <v>30</v>
      </c>
      <c r="AS1428" s="2" t="s">
        <v>30</v>
      </c>
      <c r="AT1428" s="2" t="s">
        <v>30</v>
      </c>
      <c r="AU1428" s="2" t="s">
        <v>30</v>
      </c>
      <c r="AV1428" s="2" t="s">
        <v>30</v>
      </c>
      <c r="AW1428" s="2" t="s">
        <v>30</v>
      </c>
      <c r="AX1428" s="2" t="s">
        <v>30</v>
      </c>
      <c r="AY1428" s="2" t="s">
        <v>30</v>
      </c>
      <c r="AZ1428" s="2" t="s">
        <v>30</v>
      </c>
      <c r="BA1428" s="2" t="s">
        <v>30</v>
      </c>
      <c r="BB1428" s="2" t="s">
        <v>30</v>
      </c>
      <c r="BC1428" s="2" t="s">
        <v>40</v>
      </c>
    </row>
    <row r="1429" spans="1:55">
      <c r="A1429" s="2" t="b">
        <v>0</v>
      </c>
      <c r="B1429" s="2" t="s">
        <v>30</v>
      </c>
      <c r="C1429" s="2" t="s">
        <v>12301</v>
      </c>
      <c r="D1429" s="2" t="s">
        <v>9630</v>
      </c>
      <c r="E1429" s="2" t="s">
        <v>9631</v>
      </c>
      <c r="F1429" s="2">
        <v>0</v>
      </c>
      <c r="G1429" s="2">
        <v>19.029</v>
      </c>
      <c r="H1429" s="2">
        <v>12</v>
      </c>
      <c r="I1429" s="2">
        <v>5</v>
      </c>
      <c r="J1429" s="2">
        <v>12</v>
      </c>
      <c r="K1429" s="2">
        <v>5</v>
      </c>
      <c r="L1429" s="2">
        <v>1</v>
      </c>
      <c r="M1429" s="2">
        <v>591</v>
      </c>
      <c r="N1429" s="2">
        <v>64.900000000000006</v>
      </c>
      <c r="O1429" s="2">
        <v>5.9</v>
      </c>
      <c r="P1429" s="2">
        <v>41.9</v>
      </c>
      <c r="Q1429" s="2">
        <v>5</v>
      </c>
      <c r="R1429" s="2" t="s">
        <v>33</v>
      </c>
      <c r="S1429" s="2" t="s">
        <v>34</v>
      </c>
      <c r="T1429" s="2" t="s">
        <v>77</v>
      </c>
      <c r="U1429" s="2" t="s">
        <v>9632</v>
      </c>
      <c r="V1429" s="2" t="s">
        <v>9633</v>
      </c>
      <c r="W1429" s="2" t="s">
        <v>9634</v>
      </c>
      <c r="X1429" s="2" t="s">
        <v>9635</v>
      </c>
      <c r="Y1429" s="2" t="s">
        <v>9636</v>
      </c>
      <c r="Z1429" s="2">
        <v>0</v>
      </c>
      <c r="AA1429" s="22">
        <v>0.57899999999999996</v>
      </c>
      <c r="AB1429" s="22">
        <v>0.42399999999999999</v>
      </c>
      <c r="AC1429" s="21">
        <v>-0.79</v>
      </c>
      <c r="AD1429" s="21">
        <v>-1.24</v>
      </c>
      <c r="AE1429" s="102">
        <v>7.3533560560151701E-3</v>
      </c>
      <c r="AF1429" s="102">
        <v>1.4705692512873001E-4</v>
      </c>
      <c r="AG1429" s="23">
        <v>6.9251526942892994E-2</v>
      </c>
      <c r="AH1429" s="23">
        <v>2.3055122890016599E-3</v>
      </c>
      <c r="AI1429" s="2">
        <v>122.9</v>
      </c>
      <c r="AJ1429" s="2">
        <v>71.2</v>
      </c>
      <c r="AK1429" s="2">
        <v>167.9</v>
      </c>
      <c r="AL1429" s="2">
        <v>71.099999999999994</v>
      </c>
      <c r="AM1429" s="2">
        <v>5.27</v>
      </c>
      <c r="AN1429" s="2">
        <v>4.49</v>
      </c>
      <c r="AO1429" s="2">
        <v>3.57</v>
      </c>
      <c r="AP1429" s="2">
        <v>2.2200000000000002</v>
      </c>
      <c r="AQ1429" s="2" t="s">
        <v>30</v>
      </c>
      <c r="AR1429" s="2" t="s">
        <v>30</v>
      </c>
      <c r="AS1429" s="2" t="s">
        <v>30</v>
      </c>
      <c r="AT1429" s="2" t="s">
        <v>30</v>
      </c>
      <c r="AU1429" s="2" t="s">
        <v>30</v>
      </c>
      <c r="AV1429" s="2" t="s">
        <v>30</v>
      </c>
      <c r="AW1429" s="2" t="s">
        <v>30</v>
      </c>
      <c r="AX1429" s="2" t="s">
        <v>30</v>
      </c>
      <c r="AY1429" s="2" t="s">
        <v>30</v>
      </c>
      <c r="AZ1429" s="2" t="s">
        <v>30</v>
      </c>
      <c r="BA1429" s="2" t="s">
        <v>30</v>
      </c>
      <c r="BB1429" s="2" t="s">
        <v>30</v>
      </c>
      <c r="BC1429" s="2" t="s">
        <v>40</v>
      </c>
    </row>
    <row r="1430" spans="1:55">
      <c r="A1430" s="2" t="b">
        <v>0</v>
      </c>
      <c r="B1430" s="2" t="s">
        <v>30</v>
      </c>
      <c r="C1430" s="2" t="s">
        <v>12301</v>
      </c>
      <c r="D1430" s="2" t="s">
        <v>7863</v>
      </c>
      <c r="E1430" s="2" t="s">
        <v>7864</v>
      </c>
      <c r="F1430" s="2">
        <v>0</v>
      </c>
      <c r="G1430" s="2">
        <v>19.024999999999999</v>
      </c>
      <c r="H1430" s="2">
        <v>38</v>
      </c>
      <c r="I1430" s="2">
        <v>4</v>
      </c>
      <c r="J1430" s="2">
        <v>13</v>
      </c>
      <c r="K1430" s="2">
        <v>4</v>
      </c>
      <c r="L1430" s="2">
        <v>1</v>
      </c>
      <c r="M1430" s="2">
        <v>188</v>
      </c>
      <c r="N1430" s="2">
        <v>20.8</v>
      </c>
      <c r="O1430" s="2">
        <v>5.88</v>
      </c>
      <c r="P1430" s="2">
        <v>58.2</v>
      </c>
      <c r="Q1430" s="2">
        <v>4</v>
      </c>
      <c r="R1430" s="2" t="s">
        <v>33</v>
      </c>
      <c r="S1430" s="2" t="s">
        <v>40</v>
      </c>
      <c r="T1430" s="2" t="s">
        <v>7865</v>
      </c>
      <c r="U1430" s="2" t="s">
        <v>6331</v>
      </c>
      <c r="V1430" s="2" t="s">
        <v>7866</v>
      </c>
      <c r="W1430" s="2" t="s">
        <v>7867</v>
      </c>
      <c r="X1430" s="2" t="s">
        <v>7868</v>
      </c>
      <c r="Y1430" s="2" t="s">
        <v>40</v>
      </c>
      <c r="Z1430" s="2">
        <v>0</v>
      </c>
      <c r="AA1430" s="22">
        <v>1.0840000000000001</v>
      </c>
      <c r="AB1430" s="22">
        <v>1.1419999999999999</v>
      </c>
      <c r="AC1430" s="21">
        <v>0.12</v>
      </c>
      <c r="AD1430" s="21">
        <v>0.19</v>
      </c>
      <c r="AE1430" s="102">
        <v>0.99999745628865999</v>
      </c>
      <c r="AF1430" s="102">
        <v>0.99996851448593904</v>
      </c>
      <c r="AG1430" s="23">
        <v>1</v>
      </c>
      <c r="AH1430" s="23">
        <v>1</v>
      </c>
      <c r="AI1430" s="2">
        <v>94.8</v>
      </c>
      <c r="AJ1430" s="2">
        <v>102.8</v>
      </c>
      <c r="AK1430" s="2">
        <v>93.9</v>
      </c>
      <c r="AL1430" s="2">
        <v>107.3</v>
      </c>
      <c r="AM1430" s="2">
        <v>3.37</v>
      </c>
      <c r="AN1430" s="2">
        <v>3.46</v>
      </c>
      <c r="AO1430" s="2">
        <v>4.04</v>
      </c>
      <c r="AP1430" s="2">
        <v>5.15</v>
      </c>
      <c r="AQ1430" s="2" t="s">
        <v>30</v>
      </c>
      <c r="AR1430" s="2" t="s">
        <v>30</v>
      </c>
      <c r="AS1430" s="2" t="s">
        <v>30</v>
      </c>
      <c r="AT1430" s="2" t="s">
        <v>30</v>
      </c>
      <c r="AU1430" s="2" t="s">
        <v>30</v>
      </c>
      <c r="AV1430" s="2" t="s">
        <v>30</v>
      </c>
      <c r="AW1430" s="2" t="s">
        <v>30</v>
      </c>
      <c r="AX1430" s="2" t="s">
        <v>30</v>
      </c>
      <c r="AY1430" s="2" t="s">
        <v>30</v>
      </c>
      <c r="AZ1430" s="2" t="s">
        <v>30</v>
      </c>
      <c r="BA1430" s="2" t="s">
        <v>30</v>
      </c>
      <c r="BB1430" s="2" t="s">
        <v>30</v>
      </c>
      <c r="BC1430" s="2" t="s">
        <v>40</v>
      </c>
    </row>
    <row r="1431" spans="1:55">
      <c r="A1431" s="2" t="b">
        <v>0</v>
      </c>
      <c r="B1431" s="2" t="s">
        <v>30</v>
      </c>
      <c r="C1431" s="2" t="s">
        <v>12301</v>
      </c>
      <c r="D1431" s="2" t="s">
        <v>8700</v>
      </c>
      <c r="E1431" s="2" t="s">
        <v>8701</v>
      </c>
      <c r="F1431" s="2">
        <v>0</v>
      </c>
      <c r="G1431" s="2">
        <v>18.896000000000001</v>
      </c>
      <c r="H1431" s="2">
        <v>89</v>
      </c>
      <c r="I1431" s="2">
        <v>4</v>
      </c>
      <c r="J1431" s="2">
        <v>19</v>
      </c>
      <c r="K1431" s="2">
        <v>4</v>
      </c>
      <c r="L1431" s="2">
        <v>1</v>
      </c>
      <c r="M1431" s="2">
        <v>66</v>
      </c>
      <c r="N1431" s="2">
        <v>7.2</v>
      </c>
      <c r="O1431" s="2">
        <v>4.5599999999999996</v>
      </c>
      <c r="P1431" s="2">
        <v>70.31</v>
      </c>
      <c r="Q1431" s="2">
        <v>4</v>
      </c>
      <c r="R1431" s="2" t="s">
        <v>40</v>
      </c>
      <c r="S1431" s="2" t="s">
        <v>40</v>
      </c>
      <c r="T1431" s="2" t="s">
        <v>40</v>
      </c>
      <c r="U1431" s="2" t="s">
        <v>8702</v>
      </c>
      <c r="V1431" s="2" t="s">
        <v>8703</v>
      </c>
      <c r="W1431" s="2" t="s">
        <v>8704</v>
      </c>
      <c r="X1431" s="2" t="s">
        <v>8705</v>
      </c>
      <c r="Y1431" s="2" t="s">
        <v>40</v>
      </c>
      <c r="Z1431" s="2">
        <v>0</v>
      </c>
      <c r="AA1431" s="22">
        <v>1.0049999999999999</v>
      </c>
      <c r="AB1431" s="22">
        <v>0.97499999999999998</v>
      </c>
      <c r="AC1431" s="21">
        <v>0.01</v>
      </c>
      <c r="AD1431" s="21">
        <v>-0.04</v>
      </c>
      <c r="AE1431" s="102">
        <v>0.99999999526262395</v>
      </c>
      <c r="AF1431" s="102">
        <v>0.99999951512247198</v>
      </c>
      <c r="AG1431" s="23">
        <v>1</v>
      </c>
      <c r="AH1431" s="23">
        <v>1</v>
      </c>
      <c r="AI1431" s="2">
        <v>99.4</v>
      </c>
      <c r="AJ1431" s="2">
        <v>99.9</v>
      </c>
      <c r="AK1431" s="2">
        <v>84.7</v>
      </c>
      <c r="AL1431" s="2">
        <v>82.6</v>
      </c>
      <c r="AM1431" s="2">
        <v>6.32</v>
      </c>
      <c r="AN1431" s="2">
        <v>3.4</v>
      </c>
      <c r="AO1431" s="2">
        <v>2.5099999999999998</v>
      </c>
      <c r="AP1431" s="2">
        <v>2.4900000000000002</v>
      </c>
      <c r="AQ1431" s="2" t="s">
        <v>30</v>
      </c>
      <c r="AR1431" s="2" t="s">
        <v>30</v>
      </c>
      <c r="AS1431" s="2" t="s">
        <v>30</v>
      </c>
      <c r="AT1431" s="2" t="s">
        <v>30</v>
      </c>
      <c r="AU1431" s="2" t="s">
        <v>30</v>
      </c>
      <c r="AV1431" s="2" t="s">
        <v>30</v>
      </c>
      <c r="AW1431" s="2" t="s">
        <v>30</v>
      </c>
      <c r="AX1431" s="2" t="s">
        <v>30</v>
      </c>
      <c r="AY1431" s="2" t="s">
        <v>30</v>
      </c>
      <c r="AZ1431" s="2" t="s">
        <v>30</v>
      </c>
      <c r="BA1431" s="2" t="s">
        <v>30</v>
      </c>
      <c r="BB1431" s="2" t="s">
        <v>30</v>
      </c>
      <c r="BC1431" s="2" t="s">
        <v>40</v>
      </c>
    </row>
    <row r="1432" spans="1:55">
      <c r="A1432" s="2" t="b">
        <v>0</v>
      </c>
      <c r="B1432" s="2" t="s">
        <v>30</v>
      </c>
      <c r="C1432" s="2" t="s">
        <v>12301</v>
      </c>
      <c r="D1432" s="2" t="s">
        <v>9698</v>
      </c>
      <c r="E1432" s="2" t="s">
        <v>9699</v>
      </c>
      <c r="F1432" s="2">
        <v>0</v>
      </c>
      <c r="G1432" s="2">
        <v>18.879000000000001</v>
      </c>
      <c r="H1432" s="2">
        <v>32</v>
      </c>
      <c r="I1432" s="2">
        <v>2</v>
      </c>
      <c r="J1432" s="2">
        <v>13</v>
      </c>
      <c r="K1432" s="2">
        <v>2</v>
      </c>
      <c r="L1432" s="2">
        <v>1</v>
      </c>
      <c r="M1432" s="2">
        <v>110</v>
      </c>
      <c r="N1432" s="2">
        <v>11.9</v>
      </c>
      <c r="O1432" s="2">
        <v>5.25</v>
      </c>
      <c r="P1432" s="2">
        <v>77.14</v>
      </c>
      <c r="Q1432" s="2">
        <v>2</v>
      </c>
      <c r="R1432" s="2" t="s">
        <v>2155</v>
      </c>
      <c r="S1432" s="2" t="s">
        <v>40</v>
      </c>
      <c r="T1432" s="2" t="s">
        <v>937</v>
      </c>
      <c r="U1432" s="2" t="s">
        <v>9700</v>
      </c>
      <c r="V1432" s="2" t="s">
        <v>9701</v>
      </c>
      <c r="W1432" s="2" t="s">
        <v>9702</v>
      </c>
      <c r="X1432" s="2" t="s">
        <v>9703</v>
      </c>
      <c r="Y1432" s="2" t="s">
        <v>40</v>
      </c>
      <c r="Z1432" s="2">
        <v>0</v>
      </c>
      <c r="AA1432" s="22">
        <v>1.042</v>
      </c>
      <c r="AB1432" s="22">
        <v>0.54800000000000004</v>
      </c>
      <c r="AC1432" s="21">
        <v>0.06</v>
      </c>
      <c r="AD1432" s="21">
        <v>-0.87</v>
      </c>
      <c r="AE1432" s="102">
        <v>0.99999982946924704</v>
      </c>
      <c r="AF1432" s="102">
        <v>0.72854395247826997</v>
      </c>
      <c r="AG1432" s="23">
        <v>1</v>
      </c>
      <c r="AH1432" s="23">
        <v>1</v>
      </c>
      <c r="AI1432" s="2">
        <v>100.3</v>
      </c>
      <c r="AJ1432" s="2">
        <v>104.5</v>
      </c>
      <c r="AK1432" s="2">
        <v>116.7</v>
      </c>
      <c r="AL1432" s="2">
        <v>64</v>
      </c>
      <c r="AM1432" s="2">
        <v>1.57</v>
      </c>
      <c r="AN1432" s="2">
        <v>5.07</v>
      </c>
      <c r="AO1432" s="2">
        <v>3.57</v>
      </c>
      <c r="AP1432" s="2">
        <v>2.48</v>
      </c>
      <c r="AQ1432" s="2" t="s">
        <v>30</v>
      </c>
      <c r="AR1432" s="2" t="s">
        <v>30</v>
      </c>
      <c r="AS1432" s="2" t="s">
        <v>30</v>
      </c>
      <c r="AT1432" s="2" t="s">
        <v>30</v>
      </c>
      <c r="AU1432" s="2" t="s">
        <v>30</v>
      </c>
      <c r="AV1432" s="2" t="s">
        <v>30</v>
      </c>
      <c r="AW1432" s="2" t="s">
        <v>30</v>
      </c>
      <c r="AX1432" s="2" t="s">
        <v>30</v>
      </c>
      <c r="AY1432" s="2" t="s">
        <v>30</v>
      </c>
      <c r="AZ1432" s="2" t="s">
        <v>30</v>
      </c>
      <c r="BA1432" s="2" t="s">
        <v>30</v>
      </c>
      <c r="BB1432" s="2" t="s">
        <v>30</v>
      </c>
      <c r="BC1432" s="2" t="s">
        <v>40</v>
      </c>
    </row>
    <row r="1433" spans="1:55">
      <c r="A1433" s="2" t="b">
        <v>0</v>
      </c>
      <c r="B1433" s="2" t="s">
        <v>30</v>
      </c>
      <c r="C1433" s="2" t="s">
        <v>12301</v>
      </c>
      <c r="D1433" s="2" t="s">
        <v>9414</v>
      </c>
      <c r="E1433" s="2" t="s">
        <v>9415</v>
      </c>
      <c r="F1433" s="2">
        <v>0</v>
      </c>
      <c r="G1433" s="2">
        <v>18.838000000000001</v>
      </c>
      <c r="H1433" s="2">
        <v>17</v>
      </c>
      <c r="I1433" s="2">
        <v>4</v>
      </c>
      <c r="J1433" s="2">
        <v>11</v>
      </c>
      <c r="K1433" s="2">
        <v>4</v>
      </c>
      <c r="L1433" s="2">
        <v>1</v>
      </c>
      <c r="M1433" s="2">
        <v>213</v>
      </c>
      <c r="N1433" s="2">
        <v>23.3</v>
      </c>
      <c r="O1433" s="2">
        <v>4.8099999999999996</v>
      </c>
      <c r="P1433" s="2">
        <v>36.869999999999997</v>
      </c>
      <c r="Q1433" s="2">
        <v>4</v>
      </c>
      <c r="R1433" s="2" t="s">
        <v>33</v>
      </c>
      <c r="S1433" s="2" t="s">
        <v>314</v>
      </c>
      <c r="T1433" s="2" t="s">
        <v>511</v>
      </c>
      <c r="U1433" s="2" t="s">
        <v>6240</v>
      </c>
      <c r="V1433" s="2" t="s">
        <v>9416</v>
      </c>
      <c r="W1433" s="2" t="s">
        <v>9417</v>
      </c>
      <c r="X1433" s="2" t="s">
        <v>9418</v>
      </c>
      <c r="Y1433" s="2" t="s">
        <v>1344</v>
      </c>
      <c r="Z1433" s="2">
        <v>0</v>
      </c>
      <c r="AA1433" s="22">
        <v>1.2689999999999999</v>
      </c>
      <c r="AB1433" s="22">
        <v>1.2709999999999999</v>
      </c>
      <c r="AC1433" s="21">
        <v>0.34</v>
      </c>
      <c r="AD1433" s="21">
        <v>0.35</v>
      </c>
      <c r="AE1433" s="102">
        <v>0.99534337693082497</v>
      </c>
      <c r="AF1433" s="102">
        <v>0.99509581559837001</v>
      </c>
      <c r="AG1433" s="23">
        <v>1</v>
      </c>
      <c r="AH1433" s="23">
        <v>1</v>
      </c>
      <c r="AI1433" s="2">
        <v>85.1</v>
      </c>
      <c r="AJ1433" s="2">
        <v>108.1</v>
      </c>
      <c r="AK1433" s="2">
        <v>87.9</v>
      </c>
      <c r="AL1433" s="2">
        <v>111.8</v>
      </c>
      <c r="AM1433" s="2">
        <v>2.66</v>
      </c>
      <c r="AN1433" s="2">
        <v>0.56000000000000005</v>
      </c>
      <c r="AO1433" s="2">
        <v>2.84</v>
      </c>
      <c r="AP1433" s="2">
        <v>1.84</v>
      </c>
      <c r="AQ1433" s="2" t="s">
        <v>30</v>
      </c>
      <c r="AR1433" s="2" t="s">
        <v>30</v>
      </c>
      <c r="AS1433" s="2" t="s">
        <v>30</v>
      </c>
      <c r="AT1433" s="2" t="s">
        <v>30</v>
      </c>
      <c r="AU1433" s="2" t="s">
        <v>30</v>
      </c>
      <c r="AV1433" s="2" t="s">
        <v>30</v>
      </c>
      <c r="AW1433" s="2" t="s">
        <v>30</v>
      </c>
      <c r="AX1433" s="2" t="s">
        <v>30</v>
      </c>
      <c r="AY1433" s="2" t="s">
        <v>30</v>
      </c>
      <c r="AZ1433" s="2" t="s">
        <v>30</v>
      </c>
      <c r="BA1433" s="2" t="s">
        <v>30</v>
      </c>
      <c r="BB1433" s="2" t="s">
        <v>30</v>
      </c>
      <c r="BC1433" s="2" t="s">
        <v>40</v>
      </c>
    </row>
    <row r="1434" spans="1:55">
      <c r="A1434" s="2" t="b">
        <v>0</v>
      </c>
      <c r="B1434" s="2" t="s">
        <v>30</v>
      </c>
      <c r="C1434" s="2" t="s">
        <v>12301</v>
      </c>
      <c r="D1434" s="2" t="s">
        <v>7396</v>
      </c>
      <c r="E1434" s="2" t="s">
        <v>7397</v>
      </c>
      <c r="F1434" s="2">
        <v>0</v>
      </c>
      <c r="G1434" s="2">
        <v>18.803999999999998</v>
      </c>
      <c r="H1434" s="2">
        <v>37</v>
      </c>
      <c r="I1434" s="2">
        <v>4</v>
      </c>
      <c r="J1434" s="2">
        <v>25</v>
      </c>
      <c r="K1434" s="2">
        <v>4</v>
      </c>
      <c r="L1434" s="2">
        <v>1</v>
      </c>
      <c r="M1434" s="2">
        <v>112</v>
      </c>
      <c r="N1434" s="2">
        <v>12.5</v>
      </c>
      <c r="O1434" s="2">
        <v>7.49</v>
      </c>
      <c r="P1434" s="2">
        <v>81.05</v>
      </c>
      <c r="Q1434" s="2">
        <v>4</v>
      </c>
      <c r="R1434" s="2" t="s">
        <v>2155</v>
      </c>
      <c r="S1434" s="2" t="s">
        <v>86</v>
      </c>
      <c r="T1434" s="2" t="s">
        <v>2756</v>
      </c>
      <c r="U1434" s="2" t="s">
        <v>7398</v>
      </c>
      <c r="V1434" s="2" t="s">
        <v>7399</v>
      </c>
      <c r="W1434" s="2" t="s">
        <v>7400</v>
      </c>
      <c r="X1434" s="2" t="s">
        <v>7401</v>
      </c>
      <c r="Y1434" s="2" t="s">
        <v>40</v>
      </c>
      <c r="Z1434" s="2">
        <v>0</v>
      </c>
      <c r="AA1434" s="22">
        <v>1.256</v>
      </c>
      <c r="AB1434" s="22">
        <v>1.085</v>
      </c>
      <c r="AC1434" s="21">
        <v>0.33</v>
      </c>
      <c r="AD1434" s="21">
        <v>0.12</v>
      </c>
      <c r="AE1434" s="102">
        <v>0.74390579320387695</v>
      </c>
      <c r="AF1434" s="102">
        <v>0.99363087539482897</v>
      </c>
      <c r="AG1434" s="23">
        <v>1</v>
      </c>
      <c r="AH1434" s="23">
        <v>1</v>
      </c>
      <c r="AI1434" s="2">
        <v>78.099999999999994</v>
      </c>
      <c r="AJ1434" s="2">
        <v>98.1</v>
      </c>
      <c r="AK1434" s="2">
        <v>84.8</v>
      </c>
      <c r="AL1434" s="2">
        <v>92</v>
      </c>
      <c r="AM1434" s="2">
        <v>4.75</v>
      </c>
      <c r="AN1434" s="2">
        <v>1.42</v>
      </c>
      <c r="AO1434" s="2">
        <v>1.32</v>
      </c>
      <c r="AP1434" s="2">
        <v>4.08</v>
      </c>
      <c r="AQ1434" s="2" t="s">
        <v>30</v>
      </c>
      <c r="AR1434" s="2" t="s">
        <v>30</v>
      </c>
      <c r="AS1434" s="2" t="s">
        <v>30</v>
      </c>
      <c r="AT1434" s="2" t="s">
        <v>30</v>
      </c>
      <c r="AU1434" s="2" t="s">
        <v>30</v>
      </c>
      <c r="AV1434" s="2" t="s">
        <v>30</v>
      </c>
      <c r="AW1434" s="2" t="s">
        <v>30</v>
      </c>
      <c r="AX1434" s="2" t="s">
        <v>30</v>
      </c>
      <c r="AY1434" s="2" t="s">
        <v>30</v>
      </c>
      <c r="AZ1434" s="2" t="s">
        <v>30</v>
      </c>
      <c r="BA1434" s="2" t="s">
        <v>30</v>
      </c>
      <c r="BB1434" s="2" t="s">
        <v>30</v>
      </c>
      <c r="BC1434" s="2" t="s">
        <v>40</v>
      </c>
    </row>
    <row r="1435" spans="1:55">
      <c r="A1435" s="2" t="b">
        <v>0</v>
      </c>
      <c r="B1435" s="2" t="s">
        <v>30</v>
      </c>
      <c r="C1435" s="2" t="s">
        <v>12301</v>
      </c>
      <c r="D1435" s="2" t="s">
        <v>10019</v>
      </c>
      <c r="E1435" s="2" t="s">
        <v>10020</v>
      </c>
      <c r="F1435" s="2">
        <v>0</v>
      </c>
      <c r="G1435" s="2">
        <v>18.794</v>
      </c>
      <c r="H1435" s="2">
        <v>9</v>
      </c>
      <c r="I1435" s="2">
        <v>5</v>
      </c>
      <c r="J1435" s="2">
        <v>7</v>
      </c>
      <c r="K1435" s="2">
        <v>5</v>
      </c>
      <c r="L1435" s="2">
        <v>1</v>
      </c>
      <c r="M1435" s="2">
        <v>682</v>
      </c>
      <c r="N1435" s="2">
        <v>72.2</v>
      </c>
      <c r="O1435" s="2">
        <v>7.69</v>
      </c>
      <c r="P1435" s="2">
        <v>23.5</v>
      </c>
      <c r="Q1435" s="2">
        <v>5</v>
      </c>
      <c r="R1435" s="2" t="s">
        <v>921</v>
      </c>
      <c r="S1435" s="2" t="s">
        <v>141</v>
      </c>
      <c r="T1435" s="2" t="s">
        <v>457</v>
      </c>
      <c r="U1435" s="2" t="s">
        <v>10021</v>
      </c>
      <c r="V1435" s="2" t="s">
        <v>10022</v>
      </c>
      <c r="W1435" s="2" t="s">
        <v>10023</v>
      </c>
      <c r="X1435" s="2" t="s">
        <v>10024</v>
      </c>
      <c r="Y1435" s="2" t="s">
        <v>2385</v>
      </c>
      <c r="Z1435" s="2">
        <v>0</v>
      </c>
      <c r="AA1435" s="22">
        <v>0.83499999999999996</v>
      </c>
      <c r="AB1435" s="22">
        <v>0.76600000000000001</v>
      </c>
      <c r="AC1435" s="21">
        <v>-0.26</v>
      </c>
      <c r="AD1435" s="21">
        <v>-0.39</v>
      </c>
      <c r="AE1435" s="102">
        <v>0.99857617545720401</v>
      </c>
      <c r="AF1435" s="102">
        <v>0.99126604390547401</v>
      </c>
      <c r="AG1435" s="23">
        <v>1</v>
      </c>
      <c r="AH1435" s="23">
        <v>1</v>
      </c>
      <c r="AI1435" s="2">
        <v>115.2</v>
      </c>
      <c r="AJ1435" s="2">
        <v>96.2</v>
      </c>
      <c r="AK1435" s="2">
        <v>115.6</v>
      </c>
      <c r="AL1435" s="2">
        <v>88.5</v>
      </c>
      <c r="AM1435" s="2">
        <v>3.69</v>
      </c>
      <c r="AN1435" s="2">
        <v>3.47</v>
      </c>
      <c r="AO1435" s="2">
        <v>4.68</v>
      </c>
      <c r="AP1435" s="2">
        <v>3.96</v>
      </c>
      <c r="AQ1435" s="2" t="s">
        <v>30</v>
      </c>
      <c r="AR1435" s="2" t="s">
        <v>30</v>
      </c>
      <c r="AS1435" s="2" t="s">
        <v>30</v>
      </c>
      <c r="AT1435" s="2" t="s">
        <v>30</v>
      </c>
      <c r="AU1435" s="2" t="s">
        <v>30</v>
      </c>
      <c r="AV1435" s="2" t="s">
        <v>30</v>
      </c>
      <c r="AW1435" s="2" t="s">
        <v>30</v>
      </c>
      <c r="AX1435" s="2" t="s">
        <v>30</v>
      </c>
      <c r="AY1435" s="2" t="s">
        <v>30</v>
      </c>
      <c r="AZ1435" s="2" t="s">
        <v>30</v>
      </c>
      <c r="BA1435" s="2" t="s">
        <v>30</v>
      </c>
      <c r="BB1435" s="2" t="s">
        <v>30</v>
      </c>
      <c r="BC1435" s="2" t="s">
        <v>40</v>
      </c>
    </row>
    <row r="1436" spans="1:55">
      <c r="A1436" s="2" t="b">
        <v>0</v>
      </c>
      <c r="B1436" s="2" t="s">
        <v>30</v>
      </c>
      <c r="C1436" s="2" t="s">
        <v>12301</v>
      </c>
      <c r="D1436" s="2" t="s">
        <v>11330</v>
      </c>
      <c r="E1436" s="2" t="s">
        <v>11331</v>
      </c>
      <c r="F1436" s="2">
        <v>0</v>
      </c>
      <c r="G1436" s="2">
        <v>18.73</v>
      </c>
      <c r="H1436" s="2">
        <v>13</v>
      </c>
      <c r="I1436" s="2">
        <v>3</v>
      </c>
      <c r="J1436" s="2">
        <v>13</v>
      </c>
      <c r="K1436" s="2">
        <v>3</v>
      </c>
      <c r="L1436" s="2">
        <v>1</v>
      </c>
      <c r="M1436" s="2">
        <v>330</v>
      </c>
      <c r="N1436" s="2">
        <v>35.700000000000003</v>
      </c>
      <c r="O1436" s="2">
        <v>5.64</v>
      </c>
      <c r="P1436" s="2">
        <v>52.19</v>
      </c>
      <c r="Q1436" s="2">
        <v>3</v>
      </c>
      <c r="R1436" s="2" t="s">
        <v>186</v>
      </c>
      <c r="S1436" s="2" t="s">
        <v>40</v>
      </c>
      <c r="T1436" s="2" t="s">
        <v>40</v>
      </c>
      <c r="U1436" s="2" t="s">
        <v>895</v>
      </c>
      <c r="V1436" s="2" t="s">
        <v>11332</v>
      </c>
      <c r="W1436" s="2" t="s">
        <v>11333</v>
      </c>
      <c r="X1436" s="2" t="s">
        <v>11334</v>
      </c>
      <c r="Y1436" s="2" t="s">
        <v>1180</v>
      </c>
      <c r="Z1436" s="2">
        <v>0</v>
      </c>
      <c r="AA1436" s="22">
        <v>1.0329999999999999</v>
      </c>
      <c r="AB1436" s="22">
        <v>0.92200000000000004</v>
      </c>
      <c r="AC1436" s="21">
        <v>0.05</v>
      </c>
      <c r="AD1436" s="21">
        <v>-0.12</v>
      </c>
      <c r="AE1436" s="102">
        <v>0.99999228266064499</v>
      </c>
      <c r="AF1436" s="102">
        <v>0.99698740489754301</v>
      </c>
      <c r="AG1436" s="23">
        <v>1</v>
      </c>
      <c r="AH1436" s="23">
        <v>1</v>
      </c>
      <c r="AI1436" s="2">
        <v>80.8</v>
      </c>
      <c r="AJ1436" s="2">
        <v>83.4</v>
      </c>
      <c r="AK1436" s="2">
        <v>67.599999999999994</v>
      </c>
      <c r="AL1436" s="2">
        <v>62.4</v>
      </c>
      <c r="AM1436" s="2">
        <v>3.2</v>
      </c>
      <c r="AN1436" s="2">
        <v>2.5499999999999998</v>
      </c>
      <c r="AO1436" s="2">
        <v>4.41</v>
      </c>
      <c r="AP1436" s="2">
        <v>3.26</v>
      </c>
      <c r="AQ1436" s="2" t="s">
        <v>30</v>
      </c>
      <c r="AR1436" s="2" t="s">
        <v>30</v>
      </c>
      <c r="AS1436" s="2" t="s">
        <v>30</v>
      </c>
      <c r="AT1436" s="2" t="s">
        <v>30</v>
      </c>
      <c r="AU1436" s="2" t="s">
        <v>30</v>
      </c>
      <c r="AV1436" s="2" t="s">
        <v>30</v>
      </c>
      <c r="AW1436" s="2" t="s">
        <v>30</v>
      </c>
      <c r="AX1436" s="2" t="s">
        <v>30</v>
      </c>
      <c r="AY1436" s="2" t="s">
        <v>30</v>
      </c>
      <c r="AZ1436" s="2" t="s">
        <v>30</v>
      </c>
      <c r="BA1436" s="2" t="s">
        <v>30</v>
      </c>
      <c r="BB1436" s="2" t="s">
        <v>30</v>
      </c>
      <c r="BC1436" s="2" t="s">
        <v>40</v>
      </c>
    </row>
    <row r="1437" spans="1:55">
      <c r="A1437" s="2" t="b">
        <v>0</v>
      </c>
      <c r="B1437" s="2" t="s">
        <v>30</v>
      </c>
      <c r="C1437" s="2" t="s">
        <v>12301</v>
      </c>
      <c r="D1437" s="2" t="s">
        <v>10381</v>
      </c>
      <c r="E1437" s="2" t="s">
        <v>10382</v>
      </c>
      <c r="F1437" s="2">
        <v>0</v>
      </c>
      <c r="G1437" s="2">
        <v>18.698</v>
      </c>
      <c r="H1437" s="2">
        <v>29</v>
      </c>
      <c r="I1437" s="2">
        <v>4</v>
      </c>
      <c r="J1437" s="2">
        <v>11</v>
      </c>
      <c r="K1437" s="2">
        <v>4</v>
      </c>
      <c r="L1437" s="2">
        <v>1</v>
      </c>
      <c r="M1437" s="2">
        <v>174</v>
      </c>
      <c r="N1437" s="2">
        <v>19.7</v>
      </c>
      <c r="O1437" s="2">
        <v>5.24</v>
      </c>
      <c r="P1437" s="2">
        <v>40.11</v>
      </c>
      <c r="Q1437" s="2">
        <v>4</v>
      </c>
      <c r="R1437" s="2" t="s">
        <v>40</v>
      </c>
      <c r="S1437" s="2" t="s">
        <v>86</v>
      </c>
      <c r="T1437" s="2" t="s">
        <v>40</v>
      </c>
      <c r="U1437" s="2" t="s">
        <v>9954</v>
      </c>
      <c r="V1437" s="2" t="s">
        <v>10383</v>
      </c>
      <c r="W1437" s="2" t="s">
        <v>10384</v>
      </c>
      <c r="X1437" s="2" t="s">
        <v>10385</v>
      </c>
      <c r="Y1437" s="2" t="s">
        <v>40</v>
      </c>
      <c r="Z1437" s="2">
        <v>0</v>
      </c>
      <c r="AA1437" s="22">
        <v>0.29699999999999999</v>
      </c>
      <c r="AB1437" s="22">
        <v>0.23</v>
      </c>
      <c r="AC1437" s="21">
        <v>-1.75</v>
      </c>
      <c r="AD1437" s="21">
        <v>-2.12</v>
      </c>
      <c r="AE1437" s="102">
        <v>0.21975792908657099</v>
      </c>
      <c r="AF1437" s="102">
        <v>0.11784882497068599</v>
      </c>
      <c r="AG1437" s="23">
        <v>0.96277319047858101</v>
      </c>
      <c r="AH1437" s="23">
        <v>0.52598083496374304</v>
      </c>
      <c r="AI1437" s="2">
        <v>134.4</v>
      </c>
      <c r="AJ1437" s="2">
        <v>39.9</v>
      </c>
      <c r="AK1437" s="2">
        <v>196</v>
      </c>
      <c r="AL1437" s="2">
        <v>45.1</v>
      </c>
      <c r="AM1437" s="2">
        <v>8.52</v>
      </c>
      <c r="AN1437" s="2">
        <v>44.54</v>
      </c>
      <c r="AO1437" s="2">
        <v>18.739999999999998</v>
      </c>
      <c r="AP1437" s="2">
        <v>58.09</v>
      </c>
      <c r="AQ1437" s="2" t="s">
        <v>30</v>
      </c>
      <c r="AR1437" s="2" t="s">
        <v>30</v>
      </c>
      <c r="AS1437" s="2" t="s">
        <v>30</v>
      </c>
      <c r="AT1437" s="2" t="s">
        <v>30</v>
      </c>
      <c r="AU1437" s="2" t="s">
        <v>30</v>
      </c>
      <c r="AV1437" s="2" t="s">
        <v>30</v>
      </c>
      <c r="AW1437" s="2" t="s">
        <v>30</v>
      </c>
      <c r="AX1437" s="2" t="s">
        <v>30</v>
      </c>
      <c r="AY1437" s="2" t="s">
        <v>30</v>
      </c>
      <c r="AZ1437" s="2" t="s">
        <v>30</v>
      </c>
      <c r="BA1437" s="2" t="s">
        <v>30</v>
      </c>
      <c r="BB1437" s="2" t="s">
        <v>30</v>
      </c>
      <c r="BC1437" s="2" t="s">
        <v>40</v>
      </c>
    </row>
    <row r="1438" spans="1:55">
      <c r="A1438" s="2" t="b">
        <v>0</v>
      </c>
      <c r="B1438" s="2" t="s">
        <v>30</v>
      </c>
      <c r="C1438" s="2" t="s">
        <v>12301</v>
      </c>
      <c r="D1438" s="2" t="s">
        <v>8612</v>
      </c>
      <c r="E1438" s="2" t="s">
        <v>8613</v>
      </c>
      <c r="F1438" s="2">
        <v>0</v>
      </c>
      <c r="G1438" s="2">
        <v>18.684000000000001</v>
      </c>
      <c r="H1438" s="2">
        <v>16</v>
      </c>
      <c r="I1438" s="2">
        <v>4</v>
      </c>
      <c r="J1438" s="2">
        <v>9</v>
      </c>
      <c r="K1438" s="2">
        <v>4</v>
      </c>
      <c r="L1438" s="2">
        <v>1</v>
      </c>
      <c r="M1438" s="2">
        <v>316</v>
      </c>
      <c r="N1438" s="2">
        <v>35.299999999999997</v>
      </c>
      <c r="O1438" s="2">
        <v>7.53</v>
      </c>
      <c r="P1438" s="2">
        <v>35.119999999999997</v>
      </c>
      <c r="Q1438" s="2">
        <v>4</v>
      </c>
      <c r="R1438" s="2" t="s">
        <v>85</v>
      </c>
      <c r="S1438" s="2" t="s">
        <v>40</v>
      </c>
      <c r="T1438" s="2" t="s">
        <v>1468</v>
      </c>
      <c r="U1438" s="2" t="s">
        <v>8614</v>
      </c>
      <c r="V1438" s="2" t="s">
        <v>8615</v>
      </c>
      <c r="W1438" s="2" t="s">
        <v>8616</v>
      </c>
      <c r="X1438" s="2" t="s">
        <v>8617</v>
      </c>
      <c r="Y1438" s="2" t="s">
        <v>40</v>
      </c>
      <c r="Z1438" s="2">
        <v>0</v>
      </c>
      <c r="AA1438" s="22">
        <v>1.3089999999999999</v>
      </c>
      <c r="AB1438" s="22">
        <v>1.2090000000000001</v>
      </c>
      <c r="AC1438" s="21">
        <v>0.39</v>
      </c>
      <c r="AD1438" s="21">
        <v>0.27</v>
      </c>
      <c r="AE1438" s="102">
        <v>2.9958316849931798E-4</v>
      </c>
      <c r="AF1438" s="102">
        <v>2.0695526419629599E-3</v>
      </c>
      <c r="AG1438" s="23">
        <v>5.1307053257056597E-3</v>
      </c>
      <c r="AH1438" s="23">
        <v>2.0341665087065999E-2</v>
      </c>
      <c r="AI1438" s="2">
        <v>73.900000000000006</v>
      </c>
      <c r="AJ1438" s="2">
        <v>96.8</v>
      </c>
      <c r="AK1438" s="2">
        <v>96.2</v>
      </c>
      <c r="AL1438" s="2">
        <v>116.3</v>
      </c>
      <c r="AM1438" s="2">
        <v>4.05</v>
      </c>
      <c r="AN1438" s="2">
        <v>0.91</v>
      </c>
      <c r="AO1438" s="2">
        <v>1.83</v>
      </c>
      <c r="AP1438" s="2">
        <v>2.0499999999999998</v>
      </c>
      <c r="AQ1438" s="2" t="s">
        <v>30</v>
      </c>
      <c r="AR1438" s="2" t="s">
        <v>30</v>
      </c>
      <c r="AS1438" s="2" t="s">
        <v>30</v>
      </c>
      <c r="AT1438" s="2" t="s">
        <v>30</v>
      </c>
      <c r="AU1438" s="2" t="s">
        <v>30</v>
      </c>
      <c r="AV1438" s="2" t="s">
        <v>30</v>
      </c>
      <c r="AW1438" s="2" t="s">
        <v>30</v>
      </c>
      <c r="AX1438" s="2" t="s">
        <v>30</v>
      </c>
      <c r="AY1438" s="2" t="s">
        <v>30</v>
      </c>
      <c r="AZ1438" s="2" t="s">
        <v>30</v>
      </c>
      <c r="BA1438" s="2" t="s">
        <v>30</v>
      </c>
      <c r="BB1438" s="2" t="s">
        <v>30</v>
      </c>
      <c r="BC1438" s="2" t="s">
        <v>40</v>
      </c>
    </row>
    <row r="1439" spans="1:55">
      <c r="A1439" s="2" t="b">
        <v>0</v>
      </c>
      <c r="B1439" s="2" t="s">
        <v>30</v>
      </c>
      <c r="C1439" s="2" t="s">
        <v>12301</v>
      </c>
      <c r="D1439" s="2" t="s">
        <v>9745</v>
      </c>
      <c r="E1439" s="2" t="s">
        <v>9746</v>
      </c>
      <c r="F1439" s="2">
        <v>0</v>
      </c>
      <c r="G1439" s="2">
        <v>18.637</v>
      </c>
      <c r="H1439" s="2">
        <v>31</v>
      </c>
      <c r="I1439" s="2">
        <v>3</v>
      </c>
      <c r="J1439" s="2">
        <v>12</v>
      </c>
      <c r="K1439" s="2">
        <v>3</v>
      </c>
      <c r="L1439" s="2">
        <v>1</v>
      </c>
      <c r="M1439" s="2">
        <v>213</v>
      </c>
      <c r="N1439" s="2">
        <v>24.5</v>
      </c>
      <c r="O1439" s="2">
        <v>5.73</v>
      </c>
      <c r="P1439" s="2">
        <v>58.28</v>
      </c>
      <c r="Q1439" s="2">
        <v>3</v>
      </c>
      <c r="R1439" s="2" t="s">
        <v>33</v>
      </c>
      <c r="S1439" s="2" t="s">
        <v>40</v>
      </c>
      <c r="T1439" s="2" t="s">
        <v>214</v>
      </c>
      <c r="U1439" s="2" t="s">
        <v>9747</v>
      </c>
      <c r="V1439" s="2" t="s">
        <v>9748</v>
      </c>
      <c r="W1439" s="2" t="s">
        <v>9749</v>
      </c>
      <c r="X1439" s="2" t="s">
        <v>9750</v>
      </c>
      <c r="Y1439" s="2" t="s">
        <v>1344</v>
      </c>
      <c r="Z1439" s="2">
        <v>0</v>
      </c>
      <c r="AA1439" s="22">
        <v>1.29</v>
      </c>
      <c r="AB1439" s="22">
        <v>1.427</v>
      </c>
      <c r="AC1439" s="21">
        <v>0.37</v>
      </c>
      <c r="AD1439" s="21">
        <v>0.51</v>
      </c>
      <c r="AE1439" s="102">
        <v>8.3875585017712903E-2</v>
      </c>
      <c r="AF1439" s="102">
        <v>7.3175172359892801E-3</v>
      </c>
      <c r="AG1439" s="23">
        <v>0.48658099320673198</v>
      </c>
      <c r="AH1439" s="23">
        <v>5.7360868581287902E-2</v>
      </c>
      <c r="AI1439" s="2">
        <v>69.3</v>
      </c>
      <c r="AJ1439" s="2">
        <v>89.4</v>
      </c>
      <c r="AK1439" s="2">
        <v>86.2</v>
      </c>
      <c r="AL1439" s="2">
        <v>123.1</v>
      </c>
      <c r="AM1439" s="2">
        <v>6.34</v>
      </c>
      <c r="AN1439" s="2">
        <v>5.03</v>
      </c>
      <c r="AO1439" s="2">
        <v>3.51</v>
      </c>
      <c r="AP1439" s="2">
        <v>4.8600000000000003</v>
      </c>
      <c r="AQ1439" s="2" t="s">
        <v>30</v>
      </c>
      <c r="AR1439" s="2" t="s">
        <v>30</v>
      </c>
      <c r="AS1439" s="2" t="s">
        <v>30</v>
      </c>
      <c r="AT1439" s="2" t="s">
        <v>30</v>
      </c>
      <c r="AU1439" s="2" t="s">
        <v>30</v>
      </c>
      <c r="AV1439" s="2" t="s">
        <v>30</v>
      </c>
      <c r="AW1439" s="2" t="s">
        <v>30</v>
      </c>
      <c r="AX1439" s="2" t="s">
        <v>30</v>
      </c>
      <c r="AY1439" s="2" t="s">
        <v>30</v>
      </c>
      <c r="AZ1439" s="2" t="s">
        <v>30</v>
      </c>
      <c r="BA1439" s="2" t="s">
        <v>30</v>
      </c>
      <c r="BB1439" s="2" t="s">
        <v>30</v>
      </c>
      <c r="BC1439" s="2" t="s">
        <v>40</v>
      </c>
    </row>
    <row r="1440" spans="1:55">
      <c r="A1440" s="2" t="b">
        <v>0</v>
      </c>
      <c r="B1440" s="2" t="s">
        <v>30</v>
      </c>
      <c r="C1440" s="2" t="s">
        <v>12301</v>
      </c>
      <c r="D1440" s="2" t="s">
        <v>8641</v>
      </c>
      <c r="E1440" s="2" t="s">
        <v>8642</v>
      </c>
      <c r="F1440" s="2">
        <v>0</v>
      </c>
      <c r="G1440" s="2">
        <v>18.628</v>
      </c>
      <c r="H1440" s="2">
        <v>14</v>
      </c>
      <c r="I1440" s="2">
        <v>4</v>
      </c>
      <c r="J1440" s="2">
        <v>13</v>
      </c>
      <c r="K1440" s="2">
        <v>4</v>
      </c>
      <c r="L1440" s="2">
        <v>1</v>
      </c>
      <c r="M1440" s="2">
        <v>415</v>
      </c>
      <c r="N1440" s="2">
        <v>46.2</v>
      </c>
      <c r="O1440" s="2">
        <v>6.28</v>
      </c>
      <c r="P1440" s="2">
        <v>45.22</v>
      </c>
      <c r="Q1440" s="2">
        <v>4</v>
      </c>
      <c r="R1440" s="2" t="s">
        <v>33</v>
      </c>
      <c r="S1440" s="2" t="s">
        <v>40</v>
      </c>
      <c r="T1440" s="2" t="s">
        <v>937</v>
      </c>
      <c r="U1440" s="2" t="s">
        <v>8643</v>
      </c>
      <c r="V1440" s="2" t="s">
        <v>8644</v>
      </c>
      <c r="W1440" s="2" t="s">
        <v>40</v>
      </c>
      <c r="X1440" s="2" t="s">
        <v>8645</v>
      </c>
      <c r="Y1440" s="2" t="s">
        <v>40</v>
      </c>
      <c r="Z1440" s="2">
        <v>0</v>
      </c>
      <c r="AA1440" s="22">
        <v>0.92900000000000005</v>
      </c>
      <c r="AB1440" s="22">
        <v>1.238</v>
      </c>
      <c r="AC1440" s="21">
        <v>-0.11</v>
      </c>
      <c r="AD1440" s="21">
        <v>0.31</v>
      </c>
      <c r="AE1440" s="102" t="s">
        <v>40</v>
      </c>
      <c r="AF1440" s="102" t="s">
        <v>40</v>
      </c>
      <c r="AG1440" s="23" t="s">
        <v>40</v>
      </c>
      <c r="AH1440" s="23" t="s">
        <v>40</v>
      </c>
      <c r="AI1440" s="2">
        <v>93.8</v>
      </c>
      <c r="AJ1440" s="2">
        <v>87.2</v>
      </c>
      <c r="AK1440" s="2">
        <v>108.5</v>
      </c>
      <c r="AL1440" s="2">
        <v>134.4</v>
      </c>
      <c r="AM1440" s="2" t="s">
        <v>40</v>
      </c>
      <c r="AN1440" s="2" t="s">
        <v>40</v>
      </c>
      <c r="AO1440" s="2" t="s">
        <v>40</v>
      </c>
      <c r="AP1440" s="2" t="s">
        <v>40</v>
      </c>
      <c r="AQ1440" s="2" t="s">
        <v>30</v>
      </c>
      <c r="AR1440" s="2" t="s">
        <v>30</v>
      </c>
      <c r="AS1440" s="2" t="s">
        <v>30</v>
      </c>
      <c r="AT1440" s="2" t="s">
        <v>30</v>
      </c>
      <c r="AU1440" s="2" t="s">
        <v>30</v>
      </c>
      <c r="AV1440" s="2" t="s">
        <v>30</v>
      </c>
      <c r="AW1440" s="2" t="s">
        <v>30</v>
      </c>
      <c r="AX1440" s="2" t="s">
        <v>30</v>
      </c>
      <c r="AY1440" s="2" t="s">
        <v>30</v>
      </c>
      <c r="AZ1440" s="2" t="s">
        <v>30</v>
      </c>
      <c r="BA1440" s="2" t="s">
        <v>30</v>
      </c>
      <c r="BB1440" s="2" t="s">
        <v>30</v>
      </c>
      <c r="BC1440" s="2" t="s">
        <v>40</v>
      </c>
    </row>
    <row r="1441" spans="1:55">
      <c r="A1441" s="2" t="b">
        <v>0</v>
      </c>
      <c r="B1441" s="2" t="s">
        <v>30</v>
      </c>
      <c r="C1441" s="2" t="s">
        <v>12301</v>
      </c>
      <c r="D1441" s="2" t="s">
        <v>10358</v>
      </c>
      <c r="E1441" s="2" t="s">
        <v>10359</v>
      </c>
      <c r="F1441" s="2">
        <v>0</v>
      </c>
      <c r="G1441" s="2">
        <v>18.608000000000001</v>
      </c>
      <c r="H1441" s="2">
        <v>35</v>
      </c>
      <c r="I1441" s="2">
        <v>4</v>
      </c>
      <c r="J1441" s="2">
        <v>9</v>
      </c>
      <c r="K1441" s="2">
        <v>4</v>
      </c>
      <c r="L1441" s="2">
        <v>1</v>
      </c>
      <c r="M1441" s="2">
        <v>141</v>
      </c>
      <c r="N1441" s="2">
        <v>15.8</v>
      </c>
      <c r="O1441" s="2">
        <v>5.59</v>
      </c>
      <c r="P1441" s="2">
        <v>33.729999999999997</v>
      </c>
      <c r="Q1441" s="2">
        <v>4</v>
      </c>
      <c r="R1441" s="2" t="s">
        <v>53</v>
      </c>
      <c r="S1441" s="2" t="s">
        <v>40</v>
      </c>
      <c r="T1441" s="2" t="s">
        <v>158</v>
      </c>
      <c r="U1441" s="2" t="s">
        <v>10360</v>
      </c>
      <c r="V1441" s="2" t="s">
        <v>10361</v>
      </c>
      <c r="W1441" s="2" t="s">
        <v>10362</v>
      </c>
      <c r="X1441" s="2" t="s">
        <v>10363</v>
      </c>
      <c r="Y1441" s="2" t="s">
        <v>40</v>
      </c>
      <c r="Z1441" s="2">
        <v>0</v>
      </c>
      <c r="AA1441" s="22">
        <v>1.36</v>
      </c>
      <c r="AB1441" s="22">
        <v>1.2829999999999999</v>
      </c>
      <c r="AC1441" s="21">
        <v>0.44</v>
      </c>
      <c r="AD1441" s="21">
        <v>0.36</v>
      </c>
      <c r="AE1441" s="102">
        <v>0.941573332974878</v>
      </c>
      <c r="AF1441" s="102">
        <v>0.91545131726849405</v>
      </c>
      <c r="AG1441" s="23">
        <v>1</v>
      </c>
      <c r="AH1441" s="23">
        <v>1</v>
      </c>
      <c r="AI1441" s="2">
        <v>72.5</v>
      </c>
      <c r="AJ1441" s="2">
        <v>98.6</v>
      </c>
      <c r="AK1441" s="2">
        <v>90.4</v>
      </c>
      <c r="AL1441" s="2">
        <v>116</v>
      </c>
      <c r="AM1441" s="2">
        <v>23.08</v>
      </c>
      <c r="AN1441" s="2">
        <v>9.2200000000000006</v>
      </c>
      <c r="AO1441" s="2">
        <v>3.08</v>
      </c>
      <c r="AP1441" s="2">
        <v>6.77</v>
      </c>
      <c r="AQ1441" s="2" t="s">
        <v>30</v>
      </c>
      <c r="AR1441" s="2" t="s">
        <v>30</v>
      </c>
      <c r="AS1441" s="2" t="s">
        <v>30</v>
      </c>
      <c r="AT1441" s="2" t="s">
        <v>30</v>
      </c>
      <c r="AU1441" s="2" t="s">
        <v>30</v>
      </c>
      <c r="AV1441" s="2" t="s">
        <v>30</v>
      </c>
      <c r="AW1441" s="2" t="s">
        <v>30</v>
      </c>
      <c r="AX1441" s="2" t="s">
        <v>30</v>
      </c>
      <c r="AY1441" s="2" t="s">
        <v>30</v>
      </c>
      <c r="AZ1441" s="2" t="s">
        <v>30</v>
      </c>
      <c r="BA1441" s="2" t="s">
        <v>30</v>
      </c>
      <c r="BB1441" s="2" t="s">
        <v>30</v>
      </c>
      <c r="BC1441" s="2" t="s">
        <v>40</v>
      </c>
    </row>
    <row r="1442" spans="1:55">
      <c r="A1442" s="2" t="b">
        <v>0</v>
      </c>
      <c r="B1442" s="2" t="s">
        <v>30</v>
      </c>
      <c r="C1442" s="2" t="s">
        <v>12301</v>
      </c>
      <c r="D1442" s="2" t="s">
        <v>7753</v>
      </c>
      <c r="E1442" s="2" t="s">
        <v>7754</v>
      </c>
      <c r="F1442" s="2">
        <v>0</v>
      </c>
      <c r="G1442" s="2">
        <v>18.562999999999999</v>
      </c>
      <c r="H1442" s="2">
        <v>4</v>
      </c>
      <c r="I1442" s="2">
        <v>6</v>
      </c>
      <c r="J1442" s="2">
        <v>18</v>
      </c>
      <c r="K1442" s="2">
        <v>6</v>
      </c>
      <c r="L1442" s="2">
        <v>1</v>
      </c>
      <c r="M1442" s="2">
        <v>1122</v>
      </c>
      <c r="N1442" s="2">
        <v>128.80000000000001</v>
      </c>
      <c r="O1442" s="2">
        <v>5</v>
      </c>
      <c r="P1442" s="2">
        <v>51.6</v>
      </c>
      <c r="Q1442" s="2">
        <v>6</v>
      </c>
      <c r="R1442" s="2" t="s">
        <v>1902</v>
      </c>
      <c r="S1442" s="2" t="s">
        <v>40</v>
      </c>
      <c r="T1442" s="2" t="s">
        <v>178</v>
      </c>
      <c r="U1442" s="2" t="s">
        <v>7755</v>
      </c>
      <c r="V1442" s="2" t="s">
        <v>7756</v>
      </c>
      <c r="W1442" s="2" t="s">
        <v>7757</v>
      </c>
      <c r="X1442" s="2" t="s">
        <v>7758</v>
      </c>
      <c r="Y1442" s="2" t="s">
        <v>1540</v>
      </c>
      <c r="Z1442" s="2">
        <v>0</v>
      </c>
      <c r="AA1442" s="22">
        <v>0.94</v>
      </c>
      <c r="AB1442" s="22">
        <v>1.131</v>
      </c>
      <c r="AC1442" s="21">
        <v>-0.09</v>
      </c>
      <c r="AD1442" s="21">
        <v>0.18</v>
      </c>
      <c r="AE1442" s="102">
        <v>0.99908159762806303</v>
      </c>
      <c r="AF1442" s="102">
        <v>0.96969001015052003</v>
      </c>
      <c r="AG1442" s="23">
        <v>1</v>
      </c>
      <c r="AH1442" s="23">
        <v>1</v>
      </c>
      <c r="AI1442" s="2">
        <v>120.1</v>
      </c>
      <c r="AJ1442" s="2">
        <v>112.9</v>
      </c>
      <c r="AK1442" s="2">
        <v>89</v>
      </c>
      <c r="AL1442" s="2">
        <v>100.6</v>
      </c>
      <c r="AM1442" s="2">
        <v>0.4</v>
      </c>
      <c r="AN1442" s="2">
        <v>3.25</v>
      </c>
      <c r="AO1442" s="2">
        <v>1.51</v>
      </c>
      <c r="AP1442" s="2">
        <v>0.64</v>
      </c>
      <c r="AQ1442" s="2" t="s">
        <v>30</v>
      </c>
      <c r="AR1442" s="2" t="s">
        <v>30</v>
      </c>
      <c r="AS1442" s="2" t="s">
        <v>30</v>
      </c>
      <c r="AT1442" s="2" t="s">
        <v>30</v>
      </c>
      <c r="AU1442" s="2" t="s">
        <v>30</v>
      </c>
      <c r="AV1442" s="2" t="s">
        <v>30</v>
      </c>
      <c r="AW1442" s="2" t="s">
        <v>30</v>
      </c>
      <c r="AX1442" s="2" t="s">
        <v>30</v>
      </c>
      <c r="AY1442" s="2" t="s">
        <v>30</v>
      </c>
      <c r="AZ1442" s="2" t="s">
        <v>30</v>
      </c>
      <c r="BA1442" s="2" t="s">
        <v>30</v>
      </c>
      <c r="BB1442" s="2" t="s">
        <v>30</v>
      </c>
      <c r="BC1442" s="2" t="s">
        <v>40</v>
      </c>
    </row>
    <row r="1443" spans="1:55">
      <c r="A1443" s="2" t="b">
        <v>0</v>
      </c>
      <c r="B1443" s="2" t="s">
        <v>30</v>
      </c>
      <c r="C1443" s="2" t="s">
        <v>12301</v>
      </c>
      <c r="D1443" s="2" t="s">
        <v>9910</v>
      </c>
      <c r="E1443" s="2" t="s">
        <v>9911</v>
      </c>
      <c r="F1443" s="2">
        <v>0</v>
      </c>
      <c r="G1443" s="2">
        <v>18.501000000000001</v>
      </c>
      <c r="H1443" s="2">
        <v>31</v>
      </c>
      <c r="I1443" s="2">
        <v>4</v>
      </c>
      <c r="J1443" s="2">
        <v>10</v>
      </c>
      <c r="K1443" s="2">
        <v>4</v>
      </c>
      <c r="L1443" s="2">
        <v>1</v>
      </c>
      <c r="M1443" s="2">
        <v>175</v>
      </c>
      <c r="N1443" s="2">
        <v>19.5</v>
      </c>
      <c r="O1443" s="2">
        <v>6.73</v>
      </c>
      <c r="P1443" s="2">
        <v>35.03</v>
      </c>
      <c r="Q1443" s="2">
        <v>4</v>
      </c>
      <c r="R1443" s="2" t="s">
        <v>33</v>
      </c>
      <c r="S1443" s="2" t="s">
        <v>40</v>
      </c>
      <c r="T1443" s="2" t="s">
        <v>214</v>
      </c>
      <c r="U1443" s="2" t="s">
        <v>9912</v>
      </c>
      <c r="V1443" s="2" t="s">
        <v>9913</v>
      </c>
      <c r="W1443" s="2" t="s">
        <v>9914</v>
      </c>
      <c r="X1443" s="2" t="s">
        <v>9915</v>
      </c>
      <c r="Y1443" s="2" t="s">
        <v>2340</v>
      </c>
      <c r="Z1443" s="2">
        <v>0</v>
      </c>
      <c r="AA1443" s="22">
        <v>1.266</v>
      </c>
      <c r="AB1443" s="22">
        <v>1.1859999999999999</v>
      </c>
      <c r="AC1443" s="21">
        <v>0.34</v>
      </c>
      <c r="AD1443" s="21">
        <v>0.25</v>
      </c>
      <c r="AE1443" s="102">
        <v>0.99039343909688704</v>
      </c>
      <c r="AF1443" s="102">
        <v>0.99529918717294097</v>
      </c>
      <c r="AG1443" s="23">
        <v>1</v>
      </c>
      <c r="AH1443" s="23">
        <v>1</v>
      </c>
      <c r="AI1443" s="2">
        <v>91</v>
      </c>
      <c r="AJ1443" s="2">
        <v>115.2</v>
      </c>
      <c r="AK1443" s="2">
        <v>95.7</v>
      </c>
      <c r="AL1443" s="2">
        <v>113.5</v>
      </c>
      <c r="AM1443" s="2">
        <v>1.85</v>
      </c>
      <c r="AN1443" s="2">
        <v>4.6900000000000004</v>
      </c>
      <c r="AO1443" s="2">
        <v>4.96</v>
      </c>
      <c r="AP1443" s="2">
        <v>5.14</v>
      </c>
      <c r="AQ1443" s="2" t="s">
        <v>30</v>
      </c>
      <c r="AR1443" s="2" t="s">
        <v>30</v>
      </c>
      <c r="AS1443" s="2" t="s">
        <v>30</v>
      </c>
      <c r="AT1443" s="2" t="s">
        <v>30</v>
      </c>
      <c r="AU1443" s="2" t="s">
        <v>30</v>
      </c>
      <c r="AV1443" s="2" t="s">
        <v>30</v>
      </c>
      <c r="AW1443" s="2" t="s">
        <v>30</v>
      </c>
      <c r="AX1443" s="2" t="s">
        <v>30</v>
      </c>
      <c r="AY1443" s="2" t="s">
        <v>30</v>
      </c>
      <c r="AZ1443" s="2" t="s">
        <v>30</v>
      </c>
      <c r="BA1443" s="2" t="s">
        <v>30</v>
      </c>
      <c r="BB1443" s="2" t="s">
        <v>30</v>
      </c>
      <c r="BC1443" s="2" t="s">
        <v>40</v>
      </c>
    </row>
    <row r="1444" spans="1:55">
      <c r="A1444" s="2" t="b">
        <v>0</v>
      </c>
      <c r="B1444" s="2" t="s">
        <v>30</v>
      </c>
      <c r="C1444" s="2" t="s">
        <v>12301</v>
      </c>
      <c r="D1444" s="2" t="s">
        <v>11782</v>
      </c>
      <c r="E1444" s="2" t="s">
        <v>11783</v>
      </c>
      <c r="F1444" s="2">
        <v>0</v>
      </c>
      <c r="G1444" s="2">
        <v>18.475000000000001</v>
      </c>
      <c r="H1444" s="2">
        <v>18</v>
      </c>
      <c r="I1444" s="2">
        <v>6</v>
      </c>
      <c r="J1444" s="2">
        <v>10</v>
      </c>
      <c r="K1444" s="2">
        <v>6</v>
      </c>
      <c r="L1444" s="2">
        <v>1</v>
      </c>
      <c r="M1444" s="2">
        <v>327</v>
      </c>
      <c r="N1444" s="2">
        <v>35.799999999999997</v>
      </c>
      <c r="O1444" s="2">
        <v>6.62</v>
      </c>
      <c r="P1444" s="2">
        <v>21.66</v>
      </c>
      <c r="Q1444" s="2">
        <v>6</v>
      </c>
      <c r="R1444" s="2" t="s">
        <v>921</v>
      </c>
      <c r="S1444" s="2" t="s">
        <v>141</v>
      </c>
      <c r="T1444" s="2" t="s">
        <v>478</v>
      </c>
      <c r="U1444" s="2" t="s">
        <v>11784</v>
      </c>
      <c r="V1444" s="2" t="s">
        <v>11785</v>
      </c>
      <c r="W1444" s="2" t="s">
        <v>11786</v>
      </c>
      <c r="X1444" s="2" t="s">
        <v>11787</v>
      </c>
      <c r="Y1444" s="2" t="s">
        <v>1180</v>
      </c>
      <c r="Z1444" s="2">
        <v>0</v>
      </c>
      <c r="AA1444" s="22">
        <v>1.097</v>
      </c>
      <c r="AB1444" s="22">
        <v>1.0649999999999999</v>
      </c>
      <c r="AC1444" s="21">
        <v>0.13</v>
      </c>
      <c r="AD1444" s="21">
        <v>0.09</v>
      </c>
      <c r="AE1444" s="102">
        <v>0.99999085644327601</v>
      </c>
      <c r="AF1444" s="102">
        <v>0.99999740472718601</v>
      </c>
      <c r="AG1444" s="23">
        <v>1</v>
      </c>
      <c r="AH1444" s="23">
        <v>1</v>
      </c>
      <c r="AI1444" s="2">
        <v>92</v>
      </c>
      <c r="AJ1444" s="2">
        <v>100.9</v>
      </c>
      <c r="AK1444" s="2">
        <v>74.2</v>
      </c>
      <c r="AL1444" s="2">
        <v>79</v>
      </c>
      <c r="AM1444" s="2">
        <v>8.36</v>
      </c>
      <c r="AN1444" s="2">
        <v>4.32</v>
      </c>
      <c r="AO1444" s="2">
        <v>16.29</v>
      </c>
      <c r="AP1444" s="2">
        <v>10.53</v>
      </c>
      <c r="AQ1444" s="2" t="s">
        <v>30</v>
      </c>
      <c r="AR1444" s="2" t="s">
        <v>30</v>
      </c>
      <c r="AS1444" s="2" t="s">
        <v>30</v>
      </c>
      <c r="AT1444" s="2" t="s">
        <v>30</v>
      </c>
      <c r="AU1444" s="2" t="s">
        <v>30</v>
      </c>
      <c r="AV1444" s="2" t="s">
        <v>30</v>
      </c>
      <c r="AW1444" s="2" t="s">
        <v>30</v>
      </c>
      <c r="AX1444" s="2" t="s">
        <v>30</v>
      </c>
      <c r="AY1444" s="2" t="s">
        <v>30</v>
      </c>
      <c r="AZ1444" s="2" t="s">
        <v>30</v>
      </c>
      <c r="BA1444" s="2" t="s">
        <v>30</v>
      </c>
      <c r="BB1444" s="2" t="s">
        <v>30</v>
      </c>
      <c r="BC1444" s="2" t="s">
        <v>40</v>
      </c>
    </row>
    <row r="1445" spans="1:55">
      <c r="A1445" s="2" t="b">
        <v>0</v>
      </c>
      <c r="B1445" s="2" t="s">
        <v>30</v>
      </c>
      <c r="C1445" s="2" t="s">
        <v>12301</v>
      </c>
      <c r="D1445" s="2" t="s">
        <v>8187</v>
      </c>
      <c r="E1445" s="2" t="s">
        <v>8188</v>
      </c>
      <c r="F1445" s="2">
        <v>0</v>
      </c>
      <c r="G1445" s="2">
        <v>18.452000000000002</v>
      </c>
      <c r="H1445" s="2">
        <v>22</v>
      </c>
      <c r="I1445" s="2">
        <v>6</v>
      </c>
      <c r="J1445" s="2">
        <v>14</v>
      </c>
      <c r="K1445" s="2">
        <v>6</v>
      </c>
      <c r="L1445" s="2">
        <v>1</v>
      </c>
      <c r="M1445" s="2">
        <v>279</v>
      </c>
      <c r="N1445" s="2">
        <v>31.7</v>
      </c>
      <c r="O1445" s="2">
        <v>7.61</v>
      </c>
      <c r="P1445" s="2">
        <v>33.58</v>
      </c>
      <c r="Q1445" s="2">
        <v>6</v>
      </c>
      <c r="R1445" s="2" t="s">
        <v>85</v>
      </c>
      <c r="S1445" s="2" t="s">
        <v>40</v>
      </c>
      <c r="T1445" s="2" t="s">
        <v>2111</v>
      </c>
      <c r="U1445" s="2" t="s">
        <v>5092</v>
      </c>
      <c r="V1445" s="2" t="s">
        <v>8189</v>
      </c>
      <c r="W1445" s="2" t="s">
        <v>8190</v>
      </c>
      <c r="X1445" s="2" t="s">
        <v>8191</v>
      </c>
      <c r="Y1445" s="2" t="s">
        <v>40</v>
      </c>
      <c r="Z1445" s="2">
        <v>0</v>
      </c>
      <c r="AA1445" s="22">
        <v>1.173</v>
      </c>
      <c r="AB1445" s="22">
        <v>1.1240000000000001</v>
      </c>
      <c r="AC1445" s="21">
        <v>0.23</v>
      </c>
      <c r="AD1445" s="21">
        <v>0.17</v>
      </c>
      <c r="AE1445" s="102">
        <v>0.99579054884421303</v>
      </c>
      <c r="AF1445" s="102">
        <v>0.999018499737514</v>
      </c>
      <c r="AG1445" s="23">
        <v>1</v>
      </c>
      <c r="AH1445" s="23">
        <v>1</v>
      </c>
      <c r="AI1445" s="2">
        <v>95.6</v>
      </c>
      <c r="AJ1445" s="2">
        <v>112.1</v>
      </c>
      <c r="AK1445" s="2">
        <v>97.8</v>
      </c>
      <c r="AL1445" s="2">
        <v>109.9</v>
      </c>
      <c r="AM1445" s="2">
        <v>0.95</v>
      </c>
      <c r="AN1445" s="2">
        <v>11.69</v>
      </c>
      <c r="AO1445" s="2">
        <v>3.5</v>
      </c>
      <c r="AP1445" s="2">
        <v>5.35</v>
      </c>
      <c r="AQ1445" s="2" t="s">
        <v>30</v>
      </c>
      <c r="AR1445" s="2" t="s">
        <v>30</v>
      </c>
      <c r="AS1445" s="2" t="s">
        <v>30</v>
      </c>
      <c r="AT1445" s="2" t="s">
        <v>30</v>
      </c>
      <c r="AU1445" s="2" t="s">
        <v>30</v>
      </c>
      <c r="AV1445" s="2" t="s">
        <v>30</v>
      </c>
      <c r="AW1445" s="2" t="s">
        <v>30</v>
      </c>
      <c r="AX1445" s="2" t="s">
        <v>30</v>
      </c>
      <c r="AY1445" s="2" t="s">
        <v>30</v>
      </c>
      <c r="AZ1445" s="2" t="s">
        <v>30</v>
      </c>
      <c r="BA1445" s="2" t="s">
        <v>30</v>
      </c>
      <c r="BB1445" s="2" t="s">
        <v>30</v>
      </c>
      <c r="BC1445" s="2" t="s">
        <v>40</v>
      </c>
    </row>
    <row r="1446" spans="1:55">
      <c r="A1446" s="2" t="b">
        <v>0</v>
      </c>
      <c r="B1446" s="2" t="s">
        <v>30</v>
      </c>
      <c r="C1446" s="2" t="s">
        <v>12301</v>
      </c>
      <c r="D1446" s="2" t="s">
        <v>9481</v>
      </c>
      <c r="E1446" s="2" t="s">
        <v>9482</v>
      </c>
      <c r="F1446" s="2">
        <v>0</v>
      </c>
      <c r="G1446" s="2">
        <v>18.428000000000001</v>
      </c>
      <c r="H1446" s="2">
        <v>11</v>
      </c>
      <c r="I1446" s="2">
        <v>4</v>
      </c>
      <c r="J1446" s="2">
        <v>9</v>
      </c>
      <c r="K1446" s="2">
        <v>4</v>
      </c>
      <c r="L1446" s="2">
        <v>1</v>
      </c>
      <c r="M1446" s="2">
        <v>406</v>
      </c>
      <c r="N1446" s="2">
        <v>44.3</v>
      </c>
      <c r="O1446" s="2">
        <v>6.23</v>
      </c>
      <c r="P1446" s="2">
        <v>28.05</v>
      </c>
      <c r="Q1446" s="2">
        <v>4</v>
      </c>
      <c r="R1446" s="2" t="s">
        <v>85</v>
      </c>
      <c r="S1446" s="2" t="s">
        <v>314</v>
      </c>
      <c r="T1446" s="2" t="s">
        <v>2736</v>
      </c>
      <c r="U1446" s="2" t="s">
        <v>9483</v>
      </c>
      <c r="V1446" s="2" t="s">
        <v>9484</v>
      </c>
      <c r="W1446" s="2" t="s">
        <v>9485</v>
      </c>
      <c r="X1446" s="2" t="s">
        <v>9486</v>
      </c>
      <c r="Y1446" s="2" t="s">
        <v>40</v>
      </c>
      <c r="Z1446" s="2">
        <v>0</v>
      </c>
      <c r="AA1446" s="22">
        <v>1.0860000000000001</v>
      </c>
      <c r="AB1446" s="22">
        <v>1.0489999999999999</v>
      </c>
      <c r="AC1446" s="21">
        <v>0.12</v>
      </c>
      <c r="AD1446" s="21">
        <v>7.0000000000000007E-2</v>
      </c>
      <c r="AE1446" s="102" t="s">
        <v>40</v>
      </c>
      <c r="AF1446" s="102" t="s">
        <v>40</v>
      </c>
      <c r="AG1446" s="23" t="s">
        <v>40</v>
      </c>
      <c r="AH1446" s="23" t="s">
        <v>40</v>
      </c>
      <c r="AI1446" s="2">
        <v>98.3</v>
      </c>
      <c r="AJ1446" s="2">
        <v>106.8</v>
      </c>
      <c r="AK1446" s="2">
        <v>99.2</v>
      </c>
      <c r="AL1446" s="2">
        <v>104.1</v>
      </c>
      <c r="AM1446" s="2" t="s">
        <v>40</v>
      </c>
      <c r="AN1446" s="2" t="s">
        <v>40</v>
      </c>
      <c r="AO1446" s="2" t="s">
        <v>40</v>
      </c>
      <c r="AP1446" s="2" t="s">
        <v>40</v>
      </c>
      <c r="AQ1446" s="2" t="s">
        <v>30</v>
      </c>
      <c r="AR1446" s="2" t="s">
        <v>30</v>
      </c>
      <c r="AS1446" s="2" t="s">
        <v>30</v>
      </c>
      <c r="AT1446" s="2" t="s">
        <v>30</v>
      </c>
      <c r="AU1446" s="2" t="s">
        <v>30</v>
      </c>
      <c r="AV1446" s="2" t="s">
        <v>30</v>
      </c>
      <c r="AW1446" s="2" t="s">
        <v>30</v>
      </c>
      <c r="AX1446" s="2" t="s">
        <v>30</v>
      </c>
      <c r="AY1446" s="2" t="s">
        <v>30</v>
      </c>
      <c r="AZ1446" s="2" t="s">
        <v>30</v>
      </c>
      <c r="BA1446" s="2" t="s">
        <v>30</v>
      </c>
      <c r="BB1446" s="2" t="s">
        <v>30</v>
      </c>
      <c r="BC1446" s="2" t="s">
        <v>40</v>
      </c>
    </row>
    <row r="1447" spans="1:55">
      <c r="A1447" s="2" t="b">
        <v>0</v>
      </c>
      <c r="B1447" s="2" t="s">
        <v>30</v>
      </c>
      <c r="C1447" s="2" t="s">
        <v>12301</v>
      </c>
      <c r="D1447" s="2" t="s">
        <v>9388</v>
      </c>
      <c r="E1447" s="2" t="s">
        <v>9389</v>
      </c>
      <c r="F1447" s="2">
        <v>0</v>
      </c>
      <c r="G1447" s="2">
        <v>18.396000000000001</v>
      </c>
      <c r="H1447" s="2">
        <v>17</v>
      </c>
      <c r="I1447" s="2">
        <v>6</v>
      </c>
      <c r="J1447" s="2">
        <v>10</v>
      </c>
      <c r="K1447" s="2">
        <v>6</v>
      </c>
      <c r="L1447" s="2">
        <v>1</v>
      </c>
      <c r="M1447" s="2">
        <v>432</v>
      </c>
      <c r="N1447" s="2">
        <v>48.2</v>
      </c>
      <c r="O1447" s="2">
        <v>6.99</v>
      </c>
      <c r="P1447" s="2">
        <v>28.71</v>
      </c>
      <c r="Q1447" s="2">
        <v>6</v>
      </c>
      <c r="R1447" s="2" t="s">
        <v>33</v>
      </c>
      <c r="S1447" s="2" t="s">
        <v>34</v>
      </c>
      <c r="T1447" s="2" t="s">
        <v>111</v>
      </c>
      <c r="U1447" s="2" t="s">
        <v>9390</v>
      </c>
      <c r="V1447" s="2" t="s">
        <v>9391</v>
      </c>
      <c r="W1447" s="2" t="s">
        <v>9392</v>
      </c>
      <c r="X1447" s="2" t="s">
        <v>9393</v>
      </c>
      <c r="Y1447" s="2" t="s">
        <v>40</v>
      </c>
      <c r="Z1447" s="2">
        <v>0</v>
      </c>
      <c r="AA1447" s="22">
        <v>0.98099999999999998</v>
      </c>
      <c r="AB1447" s="22">
        <v>1.034</v>
      </c>
      <c r="AC1447" s="21">
        <v>-0.03</v>
      </c>
      <c r="AD1447" s="21">
        <v>0.05</v>
      </c>
      <c r="AE1447" s="102">
        <v>0.99999999980083998</v>
      </c>
      <c r="AF1447" s="102">
        <v>0.99999999670737305</v>
      </c>
      <c r="AG1447" s="23">
        <v>1</v>
      </c>
      <c r="AH1447" s="23">
        <v>1</v>
      </c>
      <c r="AI1447" s="2">
        <v>112.9</v>
      </c>
      <c r="AJ1447" s="2">
        <v>110.8</v>
      </c>
      <c r="AK1447" s="2">
        <v>107.1</v>
      </c>
      <c r="AL1447" s="2">
        <v>110.7</v>
      </c>
      <c r="AM1447" s="2">
        <v>11.5</v>
      </c>
      <c r="AN1447" s="2">
        <v>15.21</v>
      </c>
      <c r="AO1447" s="2">
        <v>6.63</v>
      </c>
      <c r="AP1447" s="2">
        <v>19.93</v>
      </c>
      <c r="AQ1447" s="2" t="s">
        <v>30</v>
      </c>
      <c r="AR1447" s="2" t="s">
        <v>30</v>
      </c>
      <c r="AS1447" s="2" t="s">
        <v>30</v>
      </c>
      <c r="AT1447" s="2" t="s">
        <v>30</v>
      </c>
      <c r="AU1447" s="2" t="s">
        <v>30</v>
      </c>
      <c r="AV1447" s="2" t="s">
        <v>30</v>
      </c>
      <c r="AW1447" s="2" t="s">
        <v>30</v>
      </c>
      <c r="AX1447" s="2" t="s">
        <v>30</v>
      </c>
      <c r="AY1447" s="2" t="s">
        <v>30</v>
      </c>
      <c r="AZ1447" s="2" t="s">
        <v>30</v>
      </c>
      <c r="BA1447" s="2" t="s">
        <v>30</v>
      </c>
      <c r="BB1447" s="2" t="s">
        <v>30</v>
      </c>
      <c r="BC1447" s="2" t="s">
        <v>40</v>
      </c>
    </row>
    <row r="1448" spans="1:55">
      <c r="A1448" s="2" t="b">
        <v>0</v>
      </c>
      <c r="B1448" s="2" t="s">
        <v>30</v>
      </c>
      <c r="C1448" s="2" t="s">
        <v>12301</v>
      </c>
      <c r="D1448" s="2" t="s">
        <v>12842</v>
      </c>
      <c r="E1448" s="2" t="s">
        <v>12841</v>
      </c>
      <c r="F1448" s="2">
        <v>0</v>
      </c>
      <c r="G1448" s="2">
        <v>18.346</v>
      </c>
      <c r="H1448" s="2">
        <v>16</v>
      </c>
      <c r="I1448" s="2">
        <v>4</v>
      </c>
      <c r="J1448" s="2">
        <v>10</v>
      </c>
      <c r="K1448" s="2">
        <v>4</v>
      </c>
      <c r="L1448" s="2">
        <v>1</v>
      </c>
      <c r="M1448" s="2">
        <v>334</v>
      </c>
      <c r="N1448" s="2">
        <v>37.5</v>
      </c>
      <c r="O1448" s="2">
        <v>8.85</v>
      </c>
      <c r="P1448" s="2">
        <v>26.82</v>
      </c>
      <c r="Q1448" s="2">
        <v>4</v>
      </c>
      <c r="R1448" s="2" t="s">
        <v>140</v>
      </c>
      <c r="S1448" s="2" t="s">
        <v>141</v>
      </c>
      <c r="T1448" s="2" t="s">
        <v>12840</v>
      </c>
      <c r="U1448" s="2" t="s">
        <v>12839</v>
      </c>
      <c r="V1448" s="2" t="s">
        <v>12838</v>
      </c>
      <c r="W1448" s="2" t="s">
        <v>12837</v>
      </c>
      <c r="X1448" s="2" t="s">
        <v>12836</v>
      </c>
      <c r="Y1448" s="2" t="s">
        <v>1180</v>
      </c>
      <c r="Z1448" s="2">
        <v>0</v>
      </c>
      <c r="AA1448" s="22">
        <v>0.97499999999999998</v>
      </c>
      <c r="AB1448" s="22">
        <v>1.022</v>
      </c>
      <c r="AC1448" s="21">
        <v>-0.04</v>
      </c>
      <c r="AD1448" s="21">
        <v>0.03</v>
      </c>
      <c r="AE1448" s="102">
        <v>0.99998489831374504</v>
      </c>
      <c r="AF1448" s="102">
        <v>0.99945489248668196</v>
      </c>
      <c r="AG1448" s="23">
        <v>1</v>
      </c>
      <c r="AH1448" s="23">
        <v>1</v>
      </c>
      <c r="AI1448" s="2">
        <v>92.4</v>
      </c>
      <c r="AJ1448" s="2">
        <v>90</v>
      </c>
      <c r="AK1448" s="2">
        <v>91.3</v>
      </c>
      <c r="AL1448" s="2">
        <v>93.4</v>
      </c>
      <c r="AM1448" s="2">
        <v>3.83</v>
      </c>
      <c r="AN1448" s="2">
        <v>12.25</v>
      </c>
      <c r="AO1448" s="2">
        <v>16.16</v>
      </c>
      <c r="AP1448" s="2">
        <v>15.6</v>
      </c>
      <c r="AQ1448" s="2" t="s">
        <v>30</v>
      </c>
      <c r="AR1448" s="2" t="s">
        <v>30</v>
      </c>
      <c r="AS1448" s="2" t="s">
        <v>30</v>
      </c>
      <c r="AT1448" s="2" t="s">
        <v>30</v>
      </c>
      <c r="AU1448" s="2" t="s">
        <v>30</v>
      </c>
      <c r="AV1448" s="2" t="s">
        <v>30</v>
      </c>
      <c r="AW1448" s="2" t="s">
        <v>30</v>
      </c>
      <c r="AX1448" s="2" t="s">
        <v>30</v>
      </c>
      <c r="AY1448" s="2" t="s">
        <v>30</v>
      </c>
      <c r="AZ1448" s="2" t="s">
        <v>30</v>
      </c>
      <c r="BA1448" s="2" t="s">
        <v>30</v>
      </c>
      <c r="BB1448" s="2" t="s">
        <v>30</v>
      </c>
      <c r="BC1448" s="2" t="s">
        <v>40</v>
      </c>
    </row>
    <row r="1449" spans="1:55">
      <c r="A1449" s="2" t="b">
        <v>0</v>
      </c>
      <c r="B1449" s="2" t="s">
        <v>30</v>
      </c>
      <c r="C1449" s="2" t="s">
        <v>12301</v>
      </c>
      <c r="D1449" s="2" t="s">
        <v>9780</v>
      </c>
      <c r="E1449" s="2" t="s">
        <v>9781</v>
      </c>
      <c r="F1449" s="2">
        <v>0</v>
      </c>
      <c r="G1449" s="2">
        <v>18.277999999999999</v>
      </c>
      <c r="H1449" s="2">
        <v>27</v>
      </c>
      <c r="I1449" s="2">
        <v>4</v>
      </c>
      <c r="J1449" s="2">
        <v>12</v>
      </c>
      <c r="K1449" s="2">
        <v>4</v>
      </c>
      <c r="L1449" s="2">
        <v>1</v>
      </c>
      <c r="M1449" s="2">
        <v>265</v>
      </c>
      <c r="N1449" s="2">
        <v>30.3</v>
      </c>
      <c r="O1449" s="2">
        <v>4.7300000000000004</v>
      </c>
      <c r="P1449" s="2">
        <v>56.01</v>
      </c>
      <c r="Q1449" s="2">
        <v>4</v>
      </c>
      <c r="R1449" s="2" t="s">
        <v>85</v>
      </c>
      <c r="S1449" s="2" t="s">
        <v>34</v>
      </c>
      <c r="T1449" s="2" t="s">
        <v>151</v>
      </c>
      <c r="U1449" s="2" t="s">
        <v>9782</v>
      </c>
      <c r="V1449" s="2" t="s">
        <v>9783</v>
      </c>
      <c r="W1449" s="2" t="s">
        <v>9784</v>
      </c>
      <c r="X1449" s="2" t="s">
        <v>9785</v>
      </c>
      <c r="Y1449" s="2" t="s">
        <v>40</v>
      </c>
      <c r="Z1449" s="2">
        <v>0</v>
      </c>
      <c r="AA1449" s="22">
        <v>0.95799999999999996</v>
      </c>
      <c r="AB1449" s="22">
        <v>0.88900000000000001</v>
      </c>
      <c r="AC1449" s="21">
        <v>-0.06</v>
      </c>
      <c r="AD1449" s="21">
        <v>-0.17</v>
      </c>
      <c r="AE1449" s="102">
        <v>0.99997245332906204</v>
      </c>
      <c r="AF1449" s="102">
        <v>0.99664617376283604</v>
      </c>
      <c r="AG1449" s="23">
        <v>1</v>
      </c>
      <c r="AH1449" s="23">
        <v>1</v>
      </c>
      <c r="AI1449" s="2">
        <v>101</v>
      </c>
      <c r="AJ1449" s="2">
        <v>96.7</v>
      </c>
      <c r="AK1449" s="2">
        <v>107.3</v>
      </c>
      <c r="AL1449" s="2">
        <v>95.5</v>
      </c>
      <c r="AM1449" s="2">
        <v>4.5</v>
      </c>
      <c r="AN1449" s="2">
        <v>2.4</v>
      </c>
      <c r="AO1449" s="2">
        <v>15.53</v>
      </c>
      <c r="AP1449" s="2">
        <v>12.04</v>
      </c>
      <c r="AQ1449" s="2" t="s">
        <v>30</v>
      </c>
      <c r="AR1449" s="2" t="s">
        <v>30</v>
      </c>
      <c r="AS1449" s="2" t="s">
        <v>30</v>
      </c>
      <c r="AT1449" s="2" t="s">
        <v>30</v>
      </c>
      <c r="AU1449" s="2" t="s">
        <v>30</v>
      </c>
      <c r="AV1449" s="2" t="s">
        <v>30</v>
      </c>
      <c r="AW1449" s="2" t="s">
        <v>30</v>
      </c>
      <c r="AX1449" s="2" t="s">
        <v>30</v>
      </c>
      <c r="AY1449" s="2" t="s">
        <v>30</v>
      </c>
      <c r="AZ1449" s="2" t="s">
        <v>30</v>
      </c>
      <c r="BA1449" s="2" t="s">
        <v>30</v>
      </c>
      <c r="BB1449" s="2" t="s">
        <v>30</v>
      </c>
      <c r="BC1449" s="2" t="s">
        <v>40</v>
      </c>
    </row>
    <row r="1450" spans="1:55">
      <c r="A1450" s="2" t="b">
        <v>0</v>
      </c>
      <c r="B1450" s="2" t="s">
        <v>30</v>
      </c>
      <c r="C1450" s="2" t="s">
        <v>12301</v>
      </c>
      <c r="D1450" s="2" t="s">
        <v>9615</v>
      </c>
      <c r="E1450" s="2" t="s">
        <v>9616</v>
      </c>
      <c r="F1450" s="2">
        <v>0</v>
      </c>
      <c r="G1450" s="2">
        <v>18.239999999999998</v>
      </c>
      <c r="H1450" s="2">
        <v>19</v>
      </c>
      <c r="I1450" s="2">
        <v>4</v>
      </c>
      <c r="J1450" s="2">
        <v>11</v>
      </c>
      <c r="K1450" s="2">
        <v>4</v>
      </c>
      <c r="L1450" s="2">
        <v>1</v>
      </c>
      <c r="M1450" s="2">
        <v>318</v>
      </c>
      <c r="N1450" s="2">
        <v>34.299999999999997</v>
      </c>
      <c r="O1450" s="2">
        <v>6.14</v>
      </c>
      <c r="P1450" s="2">
        <v>52.51</v>
      </c>
      <c r="Q1450" s="2">
        <v>4</v>
      </c>
      <c r="R1450" s="2" t="s">
        <v>140</v>
      </c>
      <c r="S1450" s="2" t="s">
        <v>40</v>
      </c>
      <c r="T1450" s="2" t="s">
        <v>40</v>
      </c>
      <c r="U1450" s="2" t="s">
        <v>5437</v>
      </c>
      <c r="V1450" s="2" t="s">
        <v>9617</v>
      </c>
      <c r="W1450" s="2" t="s">
        <v>9618</v>
      </c>
      <c r="X1450" s="2" t="s">
        <v>9619</v>
      </c>
      <c r="Y1450" s="2" t="s">
        <v>1180</v>
      </c>
      <c r="Z1450" s="2">
        <v>0</v>
      </c>
      <c r="AA1450" s="22">
        <v>1.0229999999999999</v>
      </c>
      <c r="AB1450" s="22">
        <v>0.873</v>
      </c>
      <c r="AC1450" s="21">
        <v>0.03</v>
      </c>
      <c r="AD1450" s="21">
        <v>-0.2</v>
      </c>
      <c r="AE1450" s="102">
        <v>0.99941487952031505</v>
      </c>
      <c r="AF1450" s="102">
        <v>0.98786386897377199</v>
      </c>
      <c r="AG1450" s="23">
        <v>1</v>
      </c>
      <c r="AH1450" s="23">
        <v>1</v>
      </c>
      <c r="AI1450" s="2">
        <v>96.2</v>
      </c>
      <c r="AJ1450" s="2">
        <v>98.4</v>
      </c>
      <c r="AK1450" s="2">
        <v>103</v>
      </c>
      <c r="AL1450" s="2">
        <v>89.9</v>
      </c>
      <c r="AM1450" s="2">
        <v>11.8</v>
      </c>
      <c r="AN1450" s="2">
        <v>0.09</v>
      </c>
      <c r="AO1450" s="2">
        <v>5.17</v>
      </c>
      <c r="AP1450" s="2">
        <v>3.68</v>
      </c>
      <c r="AQ1450" s="2" t="s">
        <v>30</v>
      </c>
      <c r="AR1450" s="2" t="s">
        <v>30</v>
      </c>
      <c r="AS1450" s="2" t="s">
        <v>30</v>
      </c>
      <c r="AT1450" s="2" t="s">
        <v>30</v>
      </c>
      <c r="AU1450" s="2" t="s">
        <v>30</v>
      </c>
      <c r="AV1450" s="2" t="s">
        <v>30</v>
      </c>
      <c r="AW1450" s="2" t="s">
        <v>30</v>
      </c>
      <c r="AX1450" s="2" t="s">
        <v>30</v>
      </c>
      <c r="AY1450" s="2" t="s">
        <v>30</v>
      </c>
      <c r="AZ1450" s="2" t="s">
        <v>30</v>
      </c>
      <c r="BA1450" s="2" t="s">
        <v>30</v>
      </c>
      <c r="BB1450" s="2" t="s">
        <v>30</v>
      </c>
      <c r="BC1450" s="2" t="s">
        <v>40</v>
      </c>
    </row>
    <row r="1451" spans="1:55">
      <c r="A1451" s="2" t="b">
        <v>0</v>
      </c>
      <c r="B1451" s="2" t="s">
        <v>30</v>
      </c>
      <c r="C1451" s="2" t="s">
        <v>12301</v>
      </c>
      <c r="D1451" s="2" t="s">
        <v>8725</v>
      </c>
      <c r="E1451" s="2" t="s">
        <v>8726</v>
      </c>
      <c r="F1451" s="2">
        <v>0</v>
      </c>
      <c r="G1451" s="2">
        <v>18.231000000000002</v>
      </c>
      <c r="H1451" s="2">
        <v>44</v>
      </c>
      <c r="I1451" s="2">
        <v>5</v>
      </c>
      <c r="J1451" s="2">
        <v>10</v>
      </c>
      <c r="K1451" s="2">
        <v>4</v>
      </c>
      <c r="L1451" s="2">
        <v>1</v>
      </c>
      <c r="M1451" s="2">
        <v>180</v>
      </c>
      <c r="N1451" s="2">
        <v>18.600000000000001</v>
      </c>
      <c r="O1451" s="2">
        <v>4.88</v>
      </c>
      <c r="P1451" s="2">
        <v>36.700000000000003</v>
      </c>
      <c r="Q1451" s="2">
        <v>5</v>
      </c>
      <c r="R1451" s="2" t="s">
        <v>40</v>
      </c>
      <c r="S1451" s="2" t="s">
        <v>141</v>
      </c>
      <c r="T1451" s="2" t="s">
        <v>40</v>
      </c>
      <c r="U1451" s="2" t="s">
        <v>8727</v>
      </c>
      <c r="V1451" s="2" t="s">
        <v>8728</v>
      </c>
      <c r="W1451" s="2" t="s">
        <v>8729</v>
      </c>
      <c r="X1451" s="2" t="s">
        <v>8730</v>
      </c>
      <c r="Y1451" s="2" t="s">
        <v>40</v>
      </c>
      <c r="Z1451" s="2">
        <v>0</v>
      </c>
      <c r="AA1451" s="22">
        <v>1.825</v>
      </c>
      <c r="AB1451" s="22">
        <v>1.9350000000000001</v>
      </c>
      <c r="AC1451" s="21">
        <v>0.87</v>
      </c>
      <c r="AD1451" s="21">
        <v>0.95</v>
      </c>
      <c r="AE1451" s="102" t="s">
        <v>40</v>
      </c>
      <c r="AF1451" s="102" t="s">
        <v>40</v>
      </c>
      <c r="AG1451" s="23" t="s">
        <v>40</v>
      </c>
      <c r="AH1451" s="23" t="s">
        <v>40</v>
      </c>
      <c r="AI1451" s="2">
        <v>76.7</v>
      </c>
      <c r="AJ1451" s="2">
        <v>139.9</v>
      </c>
      <c r="AK1451" s="2">
        <v>82.9</v>
      </c>
      <c r="AL1451" s="2">
        <v>160.5</v>
      </c>
      <c r="AM1451" s="2" t="s">
        <v>40</v>
      </c>
      <c r="AN1451" s="2" t="s">
        <v>40</v>
      </c>
      <c r="AO1451" s="2" t="s">
        <v>40</v>
      </c>
      <c r="AP1451" s="2" t="s">
        <v>40</v>
      </c>
      <c r="AQ1451" s="2" t="s">
        <v>30</v>
      </c>
      <c r="AR1451" s="2" t="s">
        <v>30</v>
      </c>
      <c r="AS1451" s="2" t="s">
        <v>30</v>
      </c>
      <c r="AT1451" s="2" t="s">
        <v>30</v>
      </c>
      <c r="AU1451" s="2" t="s">
        <v>30</v>
      </c>
      <c r="AV1451" s="2" t="s">
        <v>30</v>
      </c>
      <c r="AW1451" s="2" t="s">
        <v>30</v>
      </c>
      <c r="AX1451" s="2" t="s">
        <v>30</v>
      </c>
      <c r="AY1451" s="2" t="s">
        <v>30</v>
      </c>
      <c r="AZ1451" s="2" t="s">
        <v>30</v>
      </c>
      <c r="BA1451" s="2" t="s">
        <v>30</v>
      </c>
      <c r="BB1451" s="2" t="s">
        <v>30</v>
      </c>
      <c r="BC1451" s="2" t="s">
        <v>40</v>
      </c>
    </row>
    <row r="1452" spans="1:55">
      <c r="A1452" s="2" t="b">
        <v>0</v>
      </c>
      <c r="B1452" s="2" t="s">
        <v>30</v>
      </c>
      <c r="C1452" s="2" t="s">
        <v>12301</v>
      </c>
      <c r="D1452" s="2" t="s">
        <v>9971</v>
      </c>
      <c r="E1452" s="2" t="s">
        <v>9972</v>
      </c>
      <c r="F1452" s="2">
        <v>0</v>
      </c>
      <c r="G1452" s="2">
        <v>18.224</v>
      </c>
      <c r="H1452" s="2">
        <v>13</v>
      </c>
      <c r="I1452" s="2">
        <v>3</v>
      </c>
      <c r="J1452" s="2">
        <v>11</v>
      </c>
      <c r="K1452" s="2">
        <v>3</v>
      </c>
      <c r="L1452" s="2">
        <v>1</v>
      </c>
      <c r="M1452" s="2">
        <v>312</v>
      </c>
      <c r="N1452" s="2">
        <v>32.9</v>
      </c>
      <c r="O1452" s="2">
        <v>5.5</v>
      </c>
      <c r="P1452" s="2">
        <v>45.17</v>
      </c>
      <c r="Q1452" s="2">
        <v>3</v>
      </c>
      <c r="R1452" s="2" t="s">
        <v>132</v>
      </c>
      <c r="S1452" s="2" t="s">
        <v>40</v>
      </c>
      <c r="T1452" s="2" t="s">
        <v>77</v>
      </c>
      <c r="U1452" s="2" t="s">
        <v>9973</v>
      </c>
      <c r="V1452" s="2" t="s">
        <v>9974</v>
      </c>
      <c r="W1452" s="2" t="s">
        <v>9975</v>
      </c>
      <c r="X1452" s="2" t="s">
        <v>9976</v>
      </c>
      <c r="Y1452" s="2" t="s">
        <v>9977</v>
      </c>
      <c r="Z1452" s="2">
        <v>0</v>
      </c>
      <c r="AA1452" s="22">
        <v>0.96799999999999997</v>
      </c>
      <c r="AB1452" s="22">
        <v>1.43</v>
      </c>
      <c r="AC1452" s="21">
        <v>-0.05</v>
      </c>
      <c r="AD1452" s="21">
        <v>0.52</v>
      </c>
      <c r="AE1452" s="102" t="s">
        <v>40</v>
      </c>
      <c r="AF1452" s="102" t="s">
        <v>40</v>
      </c>
      <c r="AG1452" s="23" t="s">
        <v>40</v>
      </c>
      <c r="AH1452" s="23" t="s">
        <v>40</v>
      </c>
      <c r="AI1452" s="2">
        <v>107.3</v>
      </c>
      <c r="AJ1452" s="2">
        <v>103.9</v>
      </c>
      <c r="AK1452" s="2">
        <v>68.599999999999994</v>
      </c>
      <c r="AL1452" s="2">
        <v>98.1</v>
      </c>
      <c r="AM1452" s="2" t="s">
        <v>40</v>
      </c>
      <c r="AN1452" s="2" t="s">
        <v>40</v>
      </c>
      <c r="AO1452" s="2" t="s">
        <v>40</v>
      </c>
      <c r="AP1452" s="2" t="s">
        <v>40</v>
      </c>
      <c r="AQ1452" s="2" t="s">
        <v>30</v>
      </c>
      <c r="AR1452" s="2" t="s">
        <v>30</v>
      </c>
      <c r="AS1452" s="2" t="s">
        <v>30</v>
      </c>
      <c r="AT1452" s="2" t="s">
        <v>30</v>
      </c>
      <c r="AU1452" s="2" t="s">
        <v>30</v>
      </c>
      <c r="AV1452" s="2" t="s">
        <v>30</v>
      </c>
      <c r="AW1452" s="2" t="s">
        <v>30</v>
      </c>
      <c r="AX1452" s="2" t="s">
        <v>30</v>
      </c>
      <c r="AY1452" s="2" t="s">
        <v>30</v>
      </c>
      <c r="AZ1452" s="2" t="s">
        <v>30</v>
      </c>
      <c r="BA1452" s="2" t="s">
        <v>30</v>
      </c>
      <c r="BB1452" s="2" t="s">
        <v>30</v>
      </c>
      <c r="BC1452" s="2" t="s">
        <v>40</v>
      </c>
    </row>
    <row r="1453" spans="1:55">
      <c r="A1453" s="2" t="b">
        <v>0</v>
      </c>
      <c r="B1453" s="2" t="s">
        <v>30</v>
      </c>
      <c r="C1453" s="2" t="s">
        <v>12301</v>
      </c>
      <c r="D1453" s="2" t="s">
        <v>8509</v>
      </c>
      <c r="E1453" s="2" t="s">
        <v>8510</v>
      </c>
      <c r="F1453" s="2">
        <v>0</v>
      </c>
      <c r="G1453" s="2">
        <v>18.222000000000001</v>
      </c>
      <c r="H1453" s="2">
        <v>22</v>
      </c>
      <c r="I1453" s="2">
        <v>3</v>
      </c>
      <c r="J1453" s="2">
        <v>9</v>
      </c>
      <c r="K1453" s="2">
        <v>3</v>
      </c>
      <c r="L1453" s="2">
        <v>1</v>
      </c>
      <c r="M1453" s="2">
        <v>228</v>
      </c>
      <c r="N1453" s="2">
        <v>24.4</v>
      </c>
      <c r="O1453" s="2">
        <v>5.49</v>
      </c>
      <c r="P1453" s="2">
        <v>46.76</v>
      </c>
      <c r="Q1453" s="2">
        <v>3</v>
      </c>
      <c r="R1453" s="2" t="s">
        <v>33</v>
      </c>
      <c r="S1453" s="2" t="s">
        <v>86</v>
      </c>
      <c r="T1453" s="2" t="s">
        <v>3304</v>
      </c>
      <c r="U1453" s="2" t="s">
        <v>8511</v>
      </c>
      <c r="V1453" s="2" t="s">
        <v>40</v>
      </c>
      <c r="W1453" s="2" t="s">
        <v>40</v>
      </c>
      <c r="X1453" s="2" t="s">
        <v>40</v>
      </c>
      <c r="Y1453" s="2" t="s">
        <v>40</v>
      </c>
      <c r="Z1453" s="2">
        <v>0</v>
      </c>
      <c r="AA1453" s="22">
        <v>0.48099999999999998</v>
      </c>
      <c r="AB1453" s="22">
        <v>0.36499999999999999</v>
      </c>
      <c r="AC1453" s="21">
        <v>-1.06</v>
      </c>
      <c r="AD1453" s="21">
        <v>-1.45</v>
      </c>
      <c r="AE1453" s="102">
        <v>0.79600346530365995</v>
      </c>
      <c r="AF1453" s="102">
        <v>0.58237756952805297</v>
      </c>
      <c r="AG1453" s="23">
        <v>1</v>
      </c>
      <c r="AH1453" s="23">
        <v>1</v>
      </c>
      <c r="AI1453" s="2">
        <v>120.1</v>
      </c>
      <c r="AJ1453" s="2">
        <v>57.7</v>
      </c>
      <c r="AK1453" s="2">
        <v>172.8</v>
      </c>
      <c r="AL1453" s="2">
        <v>63.1</v>
      </c>
      <c r="AM1453" s="2">
        <v>3.49</v>
      </c>
      <c r="AN1453" s="2">
        <v>49.25</v>
      </c>
      <c r="AO1453" s="2">
        <v>23.08</v>
      </c>
      <c r="AP1453" s="2">
        <v>45.67</v>
      </c>
      <c r="AQ1453" s="2" t="s">
        <v>30</v>
      </c>
      <c r="AR1453" s="2" t="s">
        <v>30</v>
      </c>
      <c r="AS1453" s="2" t="s">
        <v>30</v>
      </c>
      <c r="AT1453" s="2" t="s">
        <v>30</v>
      </c>
      <c r="AU1453" s="2" t="s">
        <v>30</v>
      </c>
      <c r="AV1453" s="2" t="s">
        <v>30</v>
      </c>
      <c r="AW1453" s="2" t="s">
        <v>30</v>
      </c>
      <c r="AX1453" s="2" t="s">
        <v>30</v>
      </c>
      <c r="AY1453" s="2" t="s">
        <v>30</v>
      </c>
      <c r="AZ1453" s="2" t="s">
        <v>30</v>
      </c>
      <c r="BA1453" s="2" t="s">
        <v>30</v>
      </c>
      <c r="BB1453" s="2" t="s">
        <v>30</v>
      </c>
      <c r="BC1453" s="2" t="s">
        <v>40</v>
      </c>
    </row>
    <row r="1454" spans="1:55">
      <c r="A1454" s="2" t="b">
        <v>0</v>
      </c>
      <c r="B1454" s="2" t="s">
        <v>30</v>
      </c>
      <c r="C1454" s="2" t="s">
        <v>12301</v>
      </c>
      <c r="D1454" s="2" t="s">
        <v>8328</v>
      </c>
      <c r="E1454" s="2" t="s">
        <v>8329</v>
      </c>
      <c r="F1454" s="2">
        <v>0</v>
      </c>
      <c r="G1454" s="2">
        <v>18.166</v>
      </c>
      <c r="H1454" s="2">
        <v>15</v>
      </c>
      <c r="I1454" s="2">
        <v>5</v>
      </c>
      <c r="J1454" s="2">
        <v>13</v>
      </c>
      <c r="K1454" s="2">
        <v>5</v>
      </c>
      <c r="L1454" s="2">
        <v>1</v>
      </c>
      <c r="M1454" s="2">
        <v>350</v>
      </c>
      <c r="N1454" s="2">
        <v>39.1</v>
      </c>
      <c r="O1454" s="2">
        <v>7.28</v>
      </c>
      <c r="P1454" s="2">
        <v>43.61</v>
      </c>
      <c r="Q1454" s="2">
        <v>5</v>
      </c>
      <c r="R1454" s="2" t="s">
        <v>132</v>
      </c>
      <c r="S1454" s="2" t="s">
        <v>141</v>
      </c>
      <c r="T1454" s="2" t="s">
        <v>77</v>
      </c>
      <c r="U1454" s="2" t="s">
        <v>8330</v>
      </c>
      <c r="V1454" s="2" t="s">
        <v>8331</v>
      </c>
      <c r="W1454" s="2" t="s">
        <v>8332</v>
      </c>
      <c r="X1454" s="2" t="s">
        <v>8333</v>
      </c>
      <c r="Y1454" s="2" t="s">
        <v>40</v>
      </c>
      <c r="Z1454" s="2">
        <v>0</v>
      </c>
      <c r="AA1454" s="22">
        <v>1.1379999999999999</v>
      </c>
      <c r="AB1454" s="22">
        <v>1.2869999999999999</v>
      </c>
      <c r="AC1454" s="21">
        <v>0.19</v>
      </c>
      <c r="AD1454" s="21">
        <v>0.36</v>
      </c>
      <c r="AE1454" s="102">
        <v>0.96911994887035202</v>
      </c>
      <c r="AF1454" s="102">
        <v>0.64495504199347298</v>
      </c>
      <c r="AG1454" s="23">
        <v>1</v>
      </c>
      <c r="AH1454" s="23">
        <v>1</v>
      </c>
      <c r="AI1454" s="2">
        <v>102.1</v>
      </c>
      <c r="AJ1454" s="2">
        <v>116.2</v>
      </c>
      <c r="AK1454" s="2">
        <v>86.5</v>
      </c>
      <c r="AL1454" s="2">
        <v>111.3</v>
      </c>
      <c r="AM1454" s="2">
        <v>0.95</v>
      </c>
      <c r="AN1454" s="2">
        <v>0.35</v>
      </c>
      <c r="AO1454" s="2">
        <v>5.59</v>
      </c>
      <c r="AP1454" s="2">
        <v>2.5</v>
      </c>
      <c r="AQ1454" s="2" t="s">
        <v>30</v>
      </c>
      <c r="AR1454" s="2" t="s">
        <v>30</v>
      </c>
      <c r="AS1454" s="2" t="s">
        <v>30</v>
      </c>
      <c r="AT1454" s="2" t="s">
        <v>30</v>
      </c>
      <c r="AU1454" s="2" t="s">
        <v>30</v>
      </c>
      <c r="AV1454" s="2" t="s">
        <v>30</v>
      </c>
      <c r="AW1454" s="2" t="s">
        <v>30</v>
      </c>
      <c r="AX1454" s="2" t="s">
        <v>30</v>
      </c>
      <c r="AY1454" s="2" t="s">
        <v>30</v>
      </c>
      <c r="AZ1454" s="2" t="s">
        <v>30</v>
      </c>
      <c r="BA1454" s="2" t="s">
        <v>30</v>
      </c>
      <c r="BB1454" s="2" t="s">
        <v>30</v>
      </c>
      <c r="BC1454" s="2" t="s">
        <v>40</v>
      </c>
    </row>
    <row r="1455" spans="1:55">
      <c r="A1455" s="2" t="b">
        <v>0</v>
      </c>
      <c r="B1455" s="2" t="s">
        <v>30</v>
      </c>
      <c r="C1455" s="2" t="s">
        <v>12301</v>
      </c>
      <c r="D1455" s="2" t="s">
        <v>10335</v>
      </c>
      <c r="E1455" s="2" t="s">
        <v>10336</v>
      </c>
      <c r="F1455" s="2">
        <v>0</v>
      </c>
      <c r="G1455" s="2">
        <v>18.103999999999999</v>
      </c>
      <c r="H1455" s="2">
        <v>10</v>
      </c>
      <c r="I1455" s="2">
        <v>6</v>
      </c>
      <c r="J1455" s="2">
        <v>8</v>
      </c>
      <c r="K1455" s="2">
        <v>6</v>
      </c>
      <c r="L1455" s="2">
        <v>1</v>
      </c>
      <c r="M1455" s="2">
        <v>653</v>
      </c>
      <c r="N1455" s="2">
        <v>73.2</v>
      </c>
      <c r="O1455" s="2">
        <v>8.19</v>
      </c>
      <c r="P1455" s="2">
        <v>18.3</v>
      </c>
      <c r="Q1455" s="2">
        <v>6</v>
      </c>
      <c r="R1455" s="2" t="s">
        <v>33</v>
      </c>
      <c r="S1455" s="2" t="s">
        <v>40</v>
      </c>
      <c r="T1455" s="2" t="s">
        <v>751</v>
      </c>
      <c r="U1455" s="2" t="s">
        <v>10337</v>
      </c>
      <c r="V1455" s="2" t="s">
        <v>10338</v>
      </c>
      <c r="W1455" s="2" t="s">
        <v>10339</v>
      </c>
      <c r="X1455" s="2" t="s">
        <v>10340</v>
      </c>
      <c r="Y1455" s="2" t="s">
        <v>40</v>
      </c>
      <c r="Z1455" s="2">
        <v>0</v>
      </c>
      <c r="AA1455" s="22">
        <v>0.8</v>
      </c>
      <c r="AB1455" s="22">
        <v>0.92300000000000004</v>
      </c>
      <c r="AC1455" s="21">
        <v>-0.32</v>
      </c>
      <c r="AD1455" s="21">
        <v>-0.12</v>
      </c>
      <c r="AE1455" s="102">
        <v>0.999517677823061</v>
      </c>
      <c r="AF1455" s="102">
        <v>0.99999687114372804</v>
      </c>
      <c r="AG1455" s="23">
        <v>1</v>
      </c>
      <c r="AH1455" s="23">
        <v>1</v>
      </c>
      <c r="AI1455" s="2">
        <v>104.5</v>
      </c>
      <c r="AJ1455" s="2">
        <v>83.6</v>
      </c>
      <c r="AK1455" s="2">
        <v>119.2</v>
      </c>
      <c r="AL1455" s="2">
        <v>110</v>
      </c>
      <c r="AM1455" s="2">
        <v>2.71</v>
      </c>
      <c r="AN1455" s="2">
        <v>5.37</v>
      </c>
      <c r="AO1455" s="2">
        <v>10.67</v>
      </c>
      <c r="AP1455" s="2">
        <v>0.96</v>
      </c>
      <c r="AQ1455" s="2" t="s">
        <v>30</v>
      </c>
      <c r="AR1455" s="2" t="s">
        <v>30</v>
      </c>
      <c r="AS1455" s="2" t="s">
        <v>12300</v>
      </c>
      <c r="AT1455" s="2" t="s">
        <v>30</v>
      </c>
      <c r="AU1455" s="2" t="s">
        <v>30</v>
      </c>
      <c r="AV1455" s="2" t="s">
        <v>12300</v>
      </c>
      <c r="AW1455" s="2" t="s">
        <v>30</v>
      </c>
      <c r="AX1455" s="2" t="s">
        <v>30</v>
      </c>
      <c r="AY1455" s="2" t="s">
        <v>12300</v>
      </c>
      <c r="AZ1455" s="2" t="s">
        <v>30</v>
      </c>
      <c r="BA1455" s="2" t="s">
        <v>30</v>
      </c>
      <c r="BB1455" s="2" t="s">
        <v>12300</v>
      </c>
      <c r="BC1455" s="2" t="s">
        <v>40</v>
      </c>
    </row>
    <row r="1456" spans="1:55">
      <c r="A1456" s="2" t="b">
        <v>0</v>
      </c>
      <c r="B1456" s="2" t="s">
        <v>30</v>
      </c>
      <c r="C1456" s="2" t="s">
        <v>12301</v>
      </c>
      <c r="D1456" s="2" t="s">
        <v>10391</v>
      </c>
      <c r="E1456" s="2" t="s">
        <v>10392</v>
      </c>
      <c r="F1456" s="2">
        <v>0</v>
      </c>
      <c r="G1456" s="2">
        <v>18.082000000000001</v>
      </c>
      <c r="H1456" s="2">
        <v>8</v>
      </c>
      <c r="I1456" s="2">
        <v>4</v>
      </c>
      <c r="J1456" s="2">
        <v>13</v>
      </c>
      <c r="K1456" s="2">
        <v>4</v>
      </c>
      <c r="L1456" s="2">
        <v>1</v>
      </c>
      <c r="M1456" s="2">
        <v>518</v>
      </c>
      <c r="N1456" s="2">
        <v>56.5</v>
      </c>
      <c r="O1456" s="2">
        <v>5.0199999999999996</v>
      </c>
      <c r="P1456" s="2">
        <v>37.159999999999997</v>
      </c>
      <c r="Q1456" s="2">
        <v>4</v>
      </c>
      <c r="R1456" s="2" t="s">
        <v>33</v>
      </c>
      <c r="S1456" s="2" t="s">
        <v>141</v>
      </c>
      <c r="T1456" s="2" t="s">
        <v>214</v>
      </c>
      <c r="U1456" s="2" t="s">
        <v>10393</v>
      </c>
      <c r="V1456" s="2" t="s">
        <v>10394</v>
      </c>
      <c r="W1456" s="2" t="s">
        <v>10395</v>
      </c>
      <c r="X1456" s="2" t="s">
        <v>10396</v>
      </c>
      <c r="Y1456" s="2" t="s">
        <v>40</v>
      </c>
      <c r="Z1456" s="2">
        <v>0</v>
      </c>
      <c r="AA1456" s="22">
        <v>1.1339999999999999</v>
      </c>
      <c r="AB1456" s="22">
        <v>1.4650000000000001</v>
      </c>
      <c r="AC1456" s="21">
        <v>0.18</v>
      </c>
      <c r="AD1456" s="21">
        <v>0.55000000000000004</v>
      </c>
      <c r="AE1456" s="102">
        <v>0.92733031625842199</v>
      </c>
      <c r="AF1456" s="102">
        <v>0.182743947051932</v>
      </c>
      <c r="AG1456" s="23">
        <v>1</v>
      </c>
      <c r="AH1456" s="23">
        <v>0.73136132396100195</v>
      </c>
      <c r="AI1456" s="2">
        <v>113.6</v>
      </c>
      <c r="AJ1456" s="2">
        <v>128.69999999999999</v>
      </c>
      <c r="AK1456" s="2">
        <v>75</v>
      </c>
      <c r="AL1456" s="2">
        <v>109.8</v>
      </c>
      <c r="AM1456" s="2">
        <v>1.2</v>
      </c>
      <c r="AN1456" s="2">
        <v>5.15</v>
      </c>
      <c r="AO1456" s="2">
        <v>1.26</v>
      </c>
      <c r="AP1456" s="2">
        <v>0.18</v>
      </c>
      <c r="AQ1456" s="2" t="s">
        <v>30</v>
      </c>
      <c r="AR1456" s="2" t="s">
        <v>30</v>
      </c>
      <c r="AS1456" s="2" t="s">
        <v>30</v>
      </c>
      <c r="AT1456" s="2" t="s">
        <v>30</v>
      </c>
      <c r="AU1456" s="2" t="s">
        <v>30</v>
      </c>
      <c r="AV1456" s="2" t="s">
        <v>30</v>
      </c>
      <c r="AW1456" s="2" t="s">
        <v>30</v>
      </c>
      <c r="AX1456" s="2" t="s">
        <v>30</v>
      </c>
      <c r="AY1456" s="2" t="s">
        <v>30</v>
      </c>
      <c r="AZ1456" s="2" t="s">
        <v>30</v>
      </c>
      <c r="BA1456" s="2" t="s">
        <v>30</v>
      </c>
      <c r="BB1456" s="2" t="s">
        <v>30</v>
      </c>
      <c r="BC1456" s="2" t="s">
        <v>40</v>
      </c>
    </row>
    <row r="1457" spans="1:55">
      <c r="A1457" s="2" t="b">
        <v>0</v>
      </c>
      <c r="B1457" s="2" t="s">
        <v>30</v>
      </c>
      <c r="C1457" s="2" t="s">
        <v>12301</v>
      </c>
      <c r="D1457" s="2" t="s">
        <v>8062</v>
      </c>
      <c r="E1457" s="2" t="s">
        <v>8063</v>
      </c>
      <c r="F1457" s="2">
        <v>0</v>
      </c>
      <c r="G1457" s="2">
        <v>18.073</v>
      </c>
      <c r="H1457" s="2">
        <v>34</v>
      </c>
      <c r="I1457" s="2">
        <v>4</v>
      </c>
      <c r="J1457" s="2">
        <v>12</v>
      </c>
      <c r="K1457" s="2">
        <v>4</v>
      </c>
      <c r="L1457" s="2">
        <v>1</v>
      </c>
      <c r="M1457" s="2">
        <v>191</v>
      </c>
      <c r="N1457" s="2">
        <v>21.3</v>
      </c>
      <c r="O1457" s="2">
        <v>5.16</v>
      </c>
      <c r="P1457" s="2">
        <v>53.62</v>
      </c>
      <c r="Q1457" s="2">
        <v>4</v>
      </c>
      <c r="R1457" s="2" t="s">
        <v>33</v>
      </c>
      <c r="S1457" s="2" t="s">
        <v>34</v>
      </c>
      <c r="T1457" s="2" t="s">
        <v>511</v>
      </c>
      <c r="U1457" s="2" t="s">
        <v>8064</v>
      </c>
      <c r="V1457" s="2" t="s">
        <v>8065</v>
      </c>
      <c r="W1457" s="2" t="s">
        <v>8066</v>
      </c>
      <c r="X1457" s="2" t="s">
        <v>8067</v>
      </c>
      <c r="Y1457" s="2" t="s">
        <v>1251</v>
      </c>
      <c r="Z1457" s="2">
        <v>0</v>
      </c>
      <c r="AA1457" s="22">
        <v>1.0349999999999999</v>
      </c>
      <c r="AB1457" s="22">
        <v>1.476</v>
      </c>
      <c r="AC1457" s="21">
        <v>0.05</v>
      </c>
      <c r="AD1457" s="21">
        <v>0.56000000000000005</v>
      </c>
      <c r="AE1457" s="102">
        <v>0.99972122586748102</v>
      </c>
      <c r="AF1457" s="102">
        <v>0.96591911574317502</v>
      </c>
      <c r="AG1457" s="23">
        <v>1</v>
      </c>
      <c r="AH1457" s="23">
        <v>1</v>
      </c>
      <c r="AI1457" s="2">
        <v>104.9</v>
      </c>
      <c r="AJ1457" s="2">
        <v>108.5</v>
      </c>
      <c r="AK1457" s="2">
        <v>82</v>
      </c>
      <c r="AL1457" s="2">
        <v>121</v>
      </c>
      <c r="AM1457" s="2">
        <v>19.739999999999998</v>
      </c>
      <c r="AN1457" s="2">
        <v>7.38</v>
      </c>
      <c r="AO1457" s="2">
        <v>3.25</v>
      </c>
      <c r="AP1457" s="2">
        <v>17.36</v>
      </c>
      <c r="AQ1457" s="2" t="s">
        <v>30</v>
      </c>
      <c r="AR1457" s="2" t="s">
        <v>30</v>
      </c>
      <c r="AS1457" s="2" t="s">
        <v>30</v>
      </c>
      <c r="AT1457" s="2" t="s">
        <v>30</v>
      </c>
      <c r="AU1457" s="2" t="s">
        <v>30</v>
      </c>
      <c r="AV1457" s="2" t="s">
        <v>30</v>
      </c>
      <c r="AW1457" s="2" t="s">
        <v>30</v>
      </c>
      <c r="AX1457" s="2" t="s">
        <v>30</v>
      </c>
      <c r="AY1457" s="2" t="s">
        <v>30</v>
      </c>
      <c r="AZ1457" s="2" t="s">
        <v>30</v>
      </c>
      <c r="BA1457" s="2" t="s">
        <v>30</v>
      </c>
      <c r="BB1457" s="2" t="s">
        <v>30</v>
      </c>
      <c r="BC1457" s="2" t="s">
        <v>40</v>
      </c>
    </row>
    <row r="1458" spans="1:55">
      <c r="A1458" s="2" t="b">
        <v>0</v>
      </c>
      <c r="B1458" s="2" t="s">
        <v>30</v>
      </c>
      <c r="C1458" s="2" t="s">
        <v>12301</v>
      </c>
      <c r="D1458" s="2" t="s">
        <v>10007</v>
      </c>
      <c r="E1458" s="2" t="s">
        <v>10008</v>
      </c>
      <c r="F1458" s="2">
        <v>0</v>
      </c>
      <c r="G1458" s="2">
        <v>18.026</v>
      </c>
      <c r="H1458" s="2">
        <v>6</v>
      </c>
      <c r="I1458" s="2">
        <v>3</v>
      </c>
      <c r="J1458" s="2">
        <v>8</v>
      </c>
      <c r="K1458" s="2">
        <v>3</v>
      </c>
      <c r="L1458" s="2">
        <v>1</v>
      </c>
      <c r="M1458" s="2">
        <v>470</v>
      </c>
      <c r="N1458" s="2">
        <v>51.6</v>
      </c>
      <c r="O1458" s="2">
        <v>8.7200000000000006</v>
      </c>
      <c r="P1458" s="2">
        <v>32.61</v>
      </c>
      <c r="Q1458" s="2">
        <v>3</v>
      </c>
      <c r="R1458" s="2" t="s">
        <v>921</v>
      </c>
      <c r="S1458" s="2" t="s">
        <v>141</v>
      </c>
      <c r="T1458" s="2" t="s">
        <v>519</v>
      </c>
      <c r="U1458" s="2" t="s">
        <v>10009</v>
      </c>
      <c r="V1458" s="2" t="s">
        <v>10010</v>
      </c>
      <c r="W1458" s="2" t="s">
        <v>10011</v>
      </c>
      <c r="X1458" s="2" t="s">
        <v>10012</v>
      </c>
      <c r="Y1458" s="2" t="s">
        <v>40</v>
      </c>
      <c r="Z1458" s="2">
        <v>0</v>
      </c>
      <c r="AA1458" s="22">
        <v>0.91100000000000003</v>
      </c>
      <c r="AB1458" s="22">
        <v>1.2529999999999999</v>
      </c>
      <c r="AC1458" s="21">
        <v>-0.13</v>
      </c>
      <c r="AD1458" s="21">
        <v>0.33</v>
      </c>
      <c r="AE1458" s="102">
        <v>0.99986123958269102</v>
      </c>
      <c r="AF1458" s="102">
        <v>0.991020422878097</v>
      </c>
      <c r="AG1458" s="23">
        <v>1</v>
      </c>
      <c r="AH1458" s="23">
        <v>1</v>
      </c>
      <c r="AI1458" s="2">
        <v>124</v>
      </c>
      <c r="AJ1458" s="2">
        <v>112.9</v>
      </c>
      <c r="AK1458" s="2">
        <v>78.2</v>
      </c>
      <c r="AL1458" s="2">
        <v>98</v>
      </c>
      <c r="AM1458" s="2">
        <v>21.08</v>
      </c>
      <c r="AN1458" s="2">
        <v>0.86</v>
      </c>
      <c r="AO1458" s="2">
        <v>24.42</v>
      </c>
      <c r="AP1458" s="2">
        <v>6.29</v>
      </c>
      <c r="AQ1458" s="2" t="s">
        <v>30</v>
      </c>
      <c r="AR1458" s="2" t="s">
        <v>30</v>
      </c>
      <c r="AS1458" s="2" t="s">
        <v>30</v>
      </c>
      <c r="AT1458" s="2" t="s">
        <v>30</v>
      </c>
      <c r="AU1458" s="2" t="s">
        <v>30</v>
      </c>
      <c r="AV1458" s="2" t="s">
        <v>30</v>
      </c>
      <c r="AW1458" s="2" t="s">
        <v>30</v>
      </c>
      <c r="AX1458" s="2" t="s">
        <v>30</v>
      </c>
      <c r="AY1458" s="2" t="s">
        <v>30</v>
      </c>
      <c r="AZ1458" s="2" t="s">
        <v>30</v>
      </c>
      <c r="BA1458" s="2" t="s">
        <v>30</v>
      </c>
      <c r="BB1458" s="2" t="s">
        <v>30</v>
      </c>
      <c r="BC1458" s="2" t="s">
        <v>40</v>
      </c>
    </row>
    <row r="1459" spans="1:55">
      <c r="A1459" s="2" t="b">
        <v>0</v>
      </c>
      <c r="B1459" s="2" t="s">
        <v>30</v>
      </c>
      <c r="C1459" s="2" t="s">
        <v>12301</v>
      </c>
      <c r="D1459" s="2" t="s">
        <v>9681</v>
      </c>
      <c r="E1459" s="2" t="s">
        <v>9682</v>
      </c>
      <c r="F1459" s="2">
        <v>0</v>
      </c>
      <c r="G1459" s="2">
        <v>18.023</v>
      </c>
      <c r="H1459" s="2">
        <v>16</v>
      </c>
      <c r="I1459" s="2">
        <v>3</v>
      </c>
      <c r="J1459" s="2">
        <v>11</v>
      </c>
      <c r="K1459" s="2">
        <v>3</v>
      </c>
      <c r="L1459" s="2">
        <v>1</v>
      </c>
      <c r="M1459" s="2">
        <v>400</v>
      </c>
      <c r="N1459" s="2">
        <v>44.2</v>
      </c>
      <c r="O1459" s="2">
        <v>5.68</v>
      </c>
      <c r="P1459" s="2">
        <v>56.54</v>
      </c>
      <c r="Q1459" s="2">
        <v>3</v>
      </c>
      <c r="R1459" s="2" t="s">
        <v>40</v>
      </c>
      <c r="S1459" s="2" t="s">
        <v>40</v>
      </c>
      <c r="T1459" s="2" t="s">
        <v>40</v>
      </c>
      <c r="U1459" s="2" t="s">
        <v>9683</v>
      </c>
      <c r="V1459" s="2" t="s">
        <v>9684</v>
      </c>
      <c r="W1459" s="2" t="s">
        <v>9685</v>
      </c>
      <c r="X1459" s="2" t="s">
        <v>9686</v>
      </c>
      <c r="Y1459" s="2" t="s">
        <v>40</v>
      </c>
      <c r="Z1459" s="2">
        <v>0</v>
      </c>
      <c r="AA1459" s="22">
        <v>0.59399999999999997</v>
      </c>
      <c r="AB1459" s="22">
        <v>0.65</v>
      </c>
      <c r="AC1459" s="21">
        <v>-0.75</v>
      </c>
      <c r="AD1459" s="21">
        <v>-0.62</v>
      </c>
      <c r="AE1459" s="102">
        <v>3.0259400486114499E-3</v>
      </c>
      <c r="AF1459" s="102">
        <v>1.48157236329965E-2</v>
      </c>
      <c r="AG1459" s="23">
        <v>3.3765931013034899E-2</v>
      </c>
      <c r="AH1459" s="23">
        <v>0.104481143984366</v>
      </c>
      <c r="AI1459" s="2">
        <v>119.4</v>
      </c>
      <c r="AJ1459" s="2">
        <v>70.900000000000006</v>
      </c>
      <c r="AK1459" s="2">
        <v>111.8</v>
      </c>
      <c r="AL1459" s="2">
        <v>72.7</v>
      </c>
      <c r="AM1459" s="2">
        <v>3.09</v>
      </c>
      <c r="AN1459" s="2">
        <v>6.4</v>
      </c>
      <c r="AO1459" s="2">
        <v>1.82</v>
      </c>
      <c r="AP1459" s="2">
        <v>5.07</v>
      </c>
      <c r="AQ1459" s="2" t="s">
        <v>30</v>
      </c>
      <c r="AR1459" s="2" t="s">
        <v>30</v>
      </c>
      <c r="AS1459" s="2" t="s">
        <v>30</v>
      </c>
      <c r="AT1459" s="2" t="s">
        <v>30</v>
      </c>
      <c r="AU1459" s="2" t="s">
        <v>30</v>
      </c>
      <c r="AV1459" s="2" t="s">
        <v>30</v>
      </c>
      <c r="AW1459" s="2" t="s">
        <v>30</v>
      </c>
      <c r="AX1459" s="2" t="s">
        <v>30</v>
      </c>
      <c r="AY1459" s="2" t="s">
        <v>30</v>
      </c>
      <c r="AZ1459" s="2" t="s">
        <v>30</v>
      </c>
      <c r="BA1459" s="2" t="s">
        <v>30</v>
      </c>
      <c r="BB1459" s="2" t="s">
        <v>30</v>
      </c>
      <c r="BC1459" s="2" t="s">
        <v>40</v>
      </c>
    </row>
    <row r="1460" spans="1:55">
      <c r="A1460" s="2" t="b">
        <v>0</v>
      </c>
      <c r="B1460" s="2" t="s">
        <v>30</v>
      </c>
      <c r="C1460" s="2" t="s">
        <v>12301</v>
      </c>
      <c r="D1460" s="2" t="s">
        <v>8192</v>
      </c>
      <c r="E1460" s="2" t="s">
        <v>8193</v>
      </c>
      <c r="F1460" s="2">
        <v>0</v>
      </c>
      <c r="G1460" s="2">
        <v>17.984999999999999</v>
      </c>
      <c r="H1460" s="2">
        <v>20</v>
      </c>
      <c r="I1460" s="2">
        <v>4</v>
      </c>
      <c r="J1460" s="2">
        <v>13</v>
      </c>
      <c r="K1460" s="2">
        <v>4</v>
      </c>
      <c r="L1460" s="2">
        <v>1</v>
      </c>
      <c r="M1460" s="2">
        <v>228</v>
      </c>
      <c r="N1460" s="2">
        <v>24.5</v>
      </c>
      <c r="O1460" s="2">
        <v>5.77</v>
      </c>
      <c r="P1460" s="2">
        <v>46.92</v>
      </c>
      <c r="Q1460" s="2">
        <v>4</v>
      </c>
      <c r="R1460" s="2" t="s">
        <v>921</v>
      </c>
      <c r="S1460" s="2" t="s">
        <v>40</v>
      </c>
      <c r="T1460" s="2" t="s">
        <v>214</v>
      </c>
      <c r="U1460" s="2" t="s">
        <v>4898</v>
      </c>
      <c r="V1460" s="2" t="s">
        <v>8194</v>
      </c>
      <c r="W1460" s="2" t="s">
        <v>8195</v>
      </c>
      <c r="X1460" s="2" t="s">
        <v>8196</v>
      </c>
      <c r="Y1460" s="2" t="s">
        <v>40</v>
      </c>
      <c r="Z1460" s="2">
        <v>0</v>
      </c>
      <c r="AA1460" s="22">
        <v>1.2589999999999999</v>
      </c>
      <c r="AB1460" s="22">
        <v>1.33</v>
      </c>
      <c r="AC1460" s="21">
        <v>0.33</v>
      </c>
      <c r="AD1460" s="21">
        <v>0.41</v>
      </c>
      <c r="AE1460" s="102">
        <v>0.82515817157849503</v>
      </c>
      <c r="AF1460" s="102">
        <v>0.68873874592422402</v>
      </c>
      <c r="AG1460" s="23">
        <v>1</v>
      </c>
      <c r="AH1460" s="23">
        <v>1</v>
      </c>
      <c r="AI1460" s="2">
        <v>78.599999999999994</v>
      </c>
      <c r="AJ1460" s="2">
        <v>99</v>
      </c>
      <c r="AK1460" s="2">
        <v>79.400000000000006</v>
      </c>
      <c r="AL1460" s="2">
        <v>105.7</v>
      </c>
      <c r="AM1460" s="2">
        <v>3.72</v>
      </c>
      <c r="AN1460" s="2">
        <v>1.0900000000000001</v>
      </c>
      <c r="AO1460" s="2">
        <v>1.44</v>
      </c>
      <c r="AP1460" s="2">
        <v>0.56999999999999995</v>
      </c>
      <c r="AQ1460" s="2" t="s">
        <v>30</v>
      </c>
      <c r="AR1460" s="2" t="s">
        <v>30</v>
      </c>
      <c r="AS1460" s="2" t="s">
        <v>30</v>
      </c>
      <c r="AT1460" s="2" t="s">
        <v>30</v>
      </c>
      <c r="AU1460" s="2" t="s">
        <v>30</v>
      </c>
      <c r="AV1460" s="2" t="s">
        <v>30</v>
      </c>
      <c r="AW1460" s="2" t="s">
        <v>30</v>
      </c>
      <c r="AX1460" s="2" t="s">
        <v>30</v>
      </c>
      <c r="AY1460" s="2" t="s">
        <v>30</v>
      </c>
      <c r="AZ1460" s="2" t="s">
        <v>30</v>
      </c>
      <c r="BA1460" s="2" t="s">
        <v>30</v>
      </c>
      <c r="BB1460" s="2" t="s">
        <v>30</v>
      </c>
      <c r="BC1460" s="2" t="s">
        <v>40</v>
      </c>
    </row>
    <row r="1461" spans="1:55">
      <c r="A1461" s="2" t="b">
        <v>0</v>
      </c>
      <c r="B1461" s="2" t="s">
        <v>30</v>
      </c>
      <c r="C1461" s="2" t="s">
        <v>12301</v>
      </c>
      <c r="D1461" s="2" t="s">
        <v>7656</v>
      </c>
      <c r="E1461" s="2" t="s">
        <v>7657</v>
      </c>
      <c r="F1461" s="2">
        <v>0</v>
      </c>
      <c r="G1461" s="2">
        <v>17.954999999999998</v>
      </c>
      <c r="H1461" s="2">
        <v>46</v>
      </c>
      <c r="I1461" s="2">
        <v>3</v>
      </c>
      <c r="J1461" s="2">
        <v>17</v>
      </c>
      <c r="K1461" s="2">
        <v>3</v>
      </c>
      <c r="L1461" s="2">
        <v>1</v>
      </c>
      <c r="M1461" s="2">
        <v>57</v>
      </c>
      <c r="N1461" s="2">
        <v>6.4</v>
      </c>
      <c r="O1461" s="2">
        <v>11.03</v>
      </c>
      <c r="P1461" s="2">
        <v>64.12</v>
      </c>
      <c r="Q1461" s="2">
        <v>3</v>
      </c>
      <c r="R1461" s="2" t="s">
        <v>328</v>
      </c>
      <c r="S1461" s="2" t="s">
        <v>991</v>
      </c>
      <c r="T1461" s="2" t="s">
        <v>244</v>
      </c>
      <c r="U1461" s="2" t="s">
        <v>7658</v>
      </c>
      <c r="V1461" s="2" t="s">
        <v>7659</v>
      </c>
      <c r="W1461" s="2" t="s">
        <v>7660</v>
      </c>
      <c r="X1461" s="2" t="s">
        <v>7661</v>
      </c>
      <c r="Y1461" s="2" t="s">
        <v>102</v>
      </c>
      <c r="Z1461" s="2">
        <v>0</v>
      </c>
      <c r="AA1461" s="22">
        <v>1.091</v>
      </c>
      <c r="AB1461" s="22">
        <v>0.85299999999999998</v>
      </c>
      <c r="AC1461" s="21">
        <v>0.13</v>
      </c>
      <c r="AD1461" s="21">
        <v>-0.23</v>
      </c>
      <c r="AE1461" s="102">
        <v>0.99918837805239502</v>
      </c>
      <c r="AF1461" s="102">
        <v>0.98604208898835499</v>
      </c>
      <c r="AG1461" s="23">
        <v>1</v>
      </c>
      <c r="AH1461" s="23">
        <v>1</v>
      </c>
      <c r="AI1461" s="2">
        <v>93.5</v>
      </c>
      <c r="AJ1461" s="2">
        <v>102</v>
      </c>
      <c r="AK1461" s="2">
        <v>124</v>
      </c>
      <c r="AL1461" s="2">
        <v>105.8</v>
      </c>
      <c r="AM1461" s="2">
        <v>5.37</v>
      </c>
      <c r="AN1461" s="2">
        <v>6.68</v>
      </c>
      <c r="AO1461" s="2">
        <v>7.11</v>
      </c>
      <c r="AP1461" s="2">
        <v>4.78</v>
      </c>
      <c r="AQ1461" s="2" t="s">
        <v>30</v>
      </c>
      <c r="AR1461" s="2" t="s">
        <v>30</v>
      </c>
      <c r="AS1461" s="2" t="s">
        <v>30</v>
      </c>
      <c r="AT1461" s="2" t="s">
        <v>30</v>
      </c>
      <c r="AU1461" s="2" t="s">
        <v>30</v>
      </c>
      <c r="AV1461" s="2" t="s">
        <v>30</v>
      </c>
      <c r="AW1461" s="2" t="s">
        <v>30</v>
      </c>
      <c r="AX1461" s="2" t="s">
        <v>30</v>
      </c>
      <c r="AY1461" s="2" t="s">
        <v>30</v>
      </c>
      <c r="AZ1461" s="2" t="s">
        <v>30</v>
      </c>
      <c r="BA1461" s="2" t="s">
        <v>30</v>
      </c>
      <c r="BB1461" s="2" t="s">
        <v>30</v>
      </c>
      <c r="BC1461" s="2" t="s">
        <v>40</v>
      </c>
    </row>
    <row r="1462" spans="1:55">
      <c r="A1462" s="2" t="b">
        <v>0</v>
      </c>
      <c r="B1462" s="2" t="s">
        <v>30</v>
      </c>
      <c r="C1462" s="2" t="s">
        <v>12301</v>
      </c>
      <c r="D1462" s="2" t="s">
        <v>10203</v>
      </c>
      <c r="E1462" s="2" t="s">
        <v>10204</v>
      </c>
      <c r="F1462" s="2">
        <v>0</v>
      </c>
      <c r="G1462" s="2">
        <v>17.911000000000001</v>
      </c>
      <c r="H1462" s="2">
        <v>12</v>
      </c>
      <c r="I1462" s="2">
        <v>4</v>
      </c>
      <c r="J1462" s="2">
        <v>13</v>
      </c>
      <c r="K1462" s="2">
        <v>4</v>
      </c>
      <c r="L1462" s="2">
        <v>1</v>
      </c>
      <c r="M1462" s="2">
        <v>425</v>
      </c>
      <c r="N1462" s="2">
        <v>47.3</v>
      </c>
      <c r="O1462" s="2">
        <v>9.7899999999999991</v>
      </c>
      <c r="P1462" s="2">
        <v>45.88</v>
      </c>
      <c r="Q1462" s="2">
        <v>4</v>
      </c>
      <c r="R1462" s="2" t="s">
        <v>33</v>
      </c>
      <c r="S1462" s="2" t="s">
        <v>141</v>
      </c>
      <c r="T1462" s="2" t="s">
        <v>158</v>
      </c>
      <c r="U1462" s="2" t="s">
        <v>10205</v>
      </c>
      <c r="V1462" s="2" t="s">
        <v>10206</v>
      </c>
      <c r="W1462" s="2" t="s">
        <v>10207</v>
      </c>
      <c r="X1462" s="2" t="s">
        <v>10208</v>
      </c>
      <c r="Y1462" s="2" t="s">
        <v>1251</v>
      </c>
      <c r="Z1462" s="2">
        <v>0</v>
      </c>
      <c r="AA1462" s="22">
        <v>0.94699999999999995</v>
      </c>
      <c r="AB1462" s="22">
        <v>0.83799999999999997</v>
      </c>
      <c r="AC1462" s="21">
        <v>-0.08</v>
      </c>
      <c r="AD1462" s="21">
        <v>-0.25</v>
      </c>
      <c r="AE1462" s="102">
        <v>0.99999999997452205</v>
      </c>
      <c r="AF1462" s="102">
        <v>0.99956190136947098</v>
      </c>
      <c r="AG1462" s="23">
        <v>1</v>
      </c>
      <c r="AH1462" s="23">
        <v>1</v>
      </c>
      <c r="AI1462" s="2">
        <v>98.7</v>
      </c>
      <c r="AJ1462" s="2">
        <v>93.4</v>
      </c>
      <c r="AK1462" s="2">
        <v>113.8</v>
      </c>
      <c r="AL1462" s="2">
        <v>95.4</v>
      </c>
      <c r="AM1462" s="2">
        <v>11.91</v>
      </c>
      <c r="AN1462" s="2">
        <v>2.95</v>
      </c>
      <c r="AO1462" s="2">
        <v>6</v>
      </c>
      <c r="AP1462" s="2">
        <v>3.23</v>
      </c>
      <c r="AQ1462" s="2" t="s">
        <v>30</v>
      </c>
      <c r="AR1462" s="2" t="s">
        <v>30</v>
      </c>
      <c r="AS1462" s="2" t="s">
        <v>30</v>
      </c>
      <c r="AT1462" s="2" t="s">
        <v>30</v>
      </c>
      <c r="AU1462" s="2" t="s">
        <v>30</v>
      </c>
      <c r="AV1462" s="2" t="s">
        <v>30</v>
      </c>
      <c r="AW1462" s="2" t="s">
        <v>30</v>
      </c>
      <c r="AX1462" s="2" t="s">
        <v>30</v>
      </c>
      <c r="AY1462" s="2" t="s">
        <v>30</v>
      </c>
      <c r="AZ1462" s="2" t="s">
        <v>30</v>
      </c>
      <c r="BA1462" s="2" t="s">
        <v>30</v>
      </c>
      <c r="BB1462" s="2" t="s">
        <v>30</v>
      </c>
      <c r="BC1462" s="2" t="s">
        <v>40</v>
      </c>
    </row>
    <row r="1463" spans="1:55">
      <c r="A1463" s="2" t="b">
        <v>0</v>
      </c>
      <c r="B1463" s="2" t="s">
        <v>30</v>
      </c>
      <c r="C1463" s="2" t="s">
        <v>12301</v>
      </c>
      <c r="D1463" s="2" t="s">
        <v>9419</v>
      </c>
      <c r="E1463" s="2" t="s">
        <v>9420</v>
      </c>
      <c r="F1463" s="2">
        <v>0</v>
      </c>
      <c r="G1463" s="2">
        <v>17.888999999999999</v>
      </c>
      <c r="H1463" s="2">
        <v>29</v>
      </c>
      <c r="I1463" s="2">
        <v>2</v>
      </c>
      <c r="J1463" s="2">
        <v>12</v>
      </c>
      <c r="K1463" s="2">
        <v>2</v>
      </c>
      <c r="L1463" s="2">
        <v>1</v>
      </c>
      <c r="M1463" s="2">
        <v>138</v>
      </c>
      <c r="N1463" s="2">
        <v>15.6</v>
      </c>
      <c r="O1463" s="2">
        <v>3.8</v>
      </c>
      <c r="P1463" s="2">
        <v>50.98</v>
      </c>
      <c r="Q1463" s="2">
        <v>2</v>
      </c>
      <c r="R1463" s="2" t="s">
        <v>85</v>
      </c>
      <c r="S1463" s="2" t="s">
        <v>34</v>
      </c>
      <c r="T1463" s="2" t="s">
        <v>2855</v>
      </c>
      <c r="U1463" s="2" t="s">
        <v>9421</v>
      </c>
      <c r="V1463" s="2" t="s">
        <v>9422</v>
      </c>
      <c r="W1463" s="2" t="s">
        <v>9423</v>
      </c>
      <c r="X1463" s="2" t="s">
        <v>9424</v>
      </c>
      <c r="Y1463" s="2" t="s">
        <v>40</v>
      </c>
      <c r="Z1463" s="2">
        <v>0</v>
      </c>
      <c r="AA1463" s="22">
        <v>0.93200000000000005</v>
      </c>
      <c r="AB1463" s="22">
        <v>0.98799999999999999</v>
      </c>
      <c r="AC1463" s="21">
        <v>-0.1</v>
      </c>
      <c r="AD1463" s="21">
        <v>-0.02</v>
      </c>
      <c r="AE1463" s="102">
        <v>0.97432081991207797</v>
      </c>
      <c r="AF1463" s="102">
        <v>0.99988748597320298</v>
      </c>
      <c r="AG1463" s="23">
        <v>1</v>
      </c>
      <c r="AH1463" s="23">
        <v>1</v>
      </c>
      <c r="AI1463" s="2">
        <v>114.6</v>
      </c>
      <c r="AJ1463" s="2">
        <v>106.8</v>
      </c>
      <c r="AK1463" s="2">
        <v>95</v>
      </c>
      <c r="AL1463" s="2">
        <v>93.8</v>
      </c>
      <c r="AM1463" s="2">
        <v>2.65</v>
      </c>
      <c r="AN1463" s="2">
        <v>1.04</v>
      </c>
      <c r="AO1463" s="2">
        <v>1.27</v>
      </c>
      <c r="AP1463" s="2">
        <v>2.2200000000000002</v>
      </c>
      <c r="AQ1463" s="2" t="s">
        <v>30</v>
      </c>
      <c r="AR1463" s="2" t="s">
        <v>30</v>
      </c>
      <c r="AS1463" s="2" t="s">
        <v>30</v>
      </c>
      <c r="AT1463" s="2" t="s">
        <v>30</v>
      </c>
      <c r="AU1463" s="2" t="s">
        <v>30</v>
      </c>
      <c r="AV1463" s="2" t="s">
        <v>30</v>
      </c>
      <c r="AW1463" s="2" t="s">
        <v>30</v>
      </c>
      <c r="AX1463" s="2" t="s">
        <v>30</v>
      </c>
      <c r="AY1463" s="2" t="s">
        <v>30</v>
      </c>
      <c r="AZ1463" s="2" t="s">
        <v>30</v>
      </c>
      <c r="BA1463" s="2" t="s">
        <v>30</v>
      </c>
      <c r="BB1463" s="2" t="s">
        <v>30</v>
      </c>
      <c r="BC1463" s="2" t="s">
        <v>40</v>
      </c>
    </row>
    <row r="1464" spans="1:55">
      <c r="A1464" s="2" t="b">
        <v>0</v>
      </c>
      <c r="B1464" s="2" t="s">
        <v>30</v>
      </c>
      <c r="C1464" s="2" t="s">
        <v>12301</v>
      </c>
      <c r="D1464" s="2" t="s">
        <v>8417</v>
      </c>
      <c r="E1464" s="2" t="s">
        <v>8418</v>
      </c>
      <c r="F1464" s="2">
        <v>0</v>
      </c>
      <c r="G1464" s="2">
        <v>17.858000000000001</v>
      </c>
      <c r="H1464" s="2">
        <v>29</v>
      </c>
      <c r="I1464" s="2">
        <v>4</v>
      </c>
      <c r="J1464" s="2">
        <v>10</v>
      </c>
      <c r="K1464" s="2">
        <v>4</v>
      </c>
      <c r="L1464" s="2">
        <v>1</v>
      </c>
      <c r="M1464" s="2">
        <v>127</v>
      </c>
      <c r="N1464" s="2">
        <v>14.5</v>
      </c>
      <c r="O1464" s="2">
        <v>7.14</v>
      </c>
      <c r="P1464" s="2">
        <v>29.95</v>
      </c>
      <c r="Q1464" s="2">
        <v>4</v>
      </c>
      <c r="R1464" s="2" t="s">
        <v>33</v>
      </c>
      <c r="S1464" s="2" t="s">
        <v>40</v>
      </c>
      <c r="T1464" s="2" t="s">
        <v>151</v>
      </c>
      <c r="U1464" s="2" t="s">
        <v>8419</v>
      </c>
      <c r="V1464" s="2" t="s">
        <v>8420</v>
      </c>
      <c r="W1464" s="2" t="s">
        <v>8421</v>
      </c>
      <c r="X1464" s="2" t="s">
        <v>8422</v>
      </c>
      <c r="Y1464" s="2" t="s">
        <v>40</v>
      </c>
      <c r="Z1464" s="2">
        <v>0</v>
      </c>
      <c r="AA1464" s="22">
        <v>1.212</v>
      </c>
      <c r="AB1464" s="22">
        <v>1.365</v>
      </c>
      <c r="AC1464" s="21">
        <v>0.28000000000000003</v>
      </c>
      <c r="AD1464" s="21">
        <v>0.45</v>
      </c>
      <c r="AE1464" s="102">
        <v>0.83821661200144604</v>
      </c>
      <c r="AF1464" s="102">
        <v>0.45347174355099601</v>
      </c>
      <c r="AG1464" s="23">
        <v>1</v>
      </c>
      <c r="AH1464" s="23">
        <v>1</v>
      </c>
      <c r="AI1464" s="2">
        <v>97.1</v>
      </c>
      <c r="AJ1464" s="2">
        <v>117.7</v>
      </c>
      <c r="AK1464" s="2">
        <v>85.9</v>
      </c>
      <c r="AL1464" s="2">
        <v>117.2</v>
      </c>
      <c r="AM1464" s="2">
        <v>2.98</v>
      </c>
      <c r="AN1464" s="2">
        <v>1.1000000000000001</v>
      </c>
      <c r="AO1464" s="2">
        <v>4.04</v>
      </c>
      <c r="AP1464" s="2">
        <v>1.89</v>
      </c>
      <c r="AQ1464" s="2" t="s">
        <v>30</v>
      </c>
      <c r="AR1464" s="2" t="s">
        <v>30</v>
      </c>
      <c r="AS1464" s="2" t="s">
        <v>30</v>
      </c>
      <c r="AT1464" s="2" t="s">
        <v>30</v>
      </c>
      <c r="AU1464" s="2" t="s">
        <v>30</v>
      </c>
      <c r="AV1464" s="2" t="s">
        <v>30</v>
      </c>
      <c r="AW1464" s="2" t="s">
        <v>30</v>
      </c>
      <c r="AX1464" s="2" t="s">
        <v>30</v>
      </c>
      <c r="AY1464" s="2" t="s">
        <v>30</v>
      </c>
      <c r="AZ1464" s="2" t="s">
        <v>30</v>
      </c>
      <c r="BA1464" s="2" t="s">
        <v>30</v>
      </c>
      <c r="BB1464" s="2" t="s">
        <v>30</v>
      </c>
      <c r="BC1464" s="2" t="s">
        <v>40</v>
      </c>
    </row>
    <row r="1465" spans="1:55">
      <c r="A1465" s="2" t="b">
        <v>0</v>
      </c>
      <c r="B1465" s="2" t="s">
        <v>30</v>
      </c>
      <c r="C1465" s="2" t="s">
        <v>12301</v>
      </c>
      <c r="D1465" s="2" t="s">
        <v>10001</v>
      </c>
      <c r="E1465" s="2" t="s">
        <v>10002</v>
      </c>
      <c r="F1465" s="2">
        <v>0</v>
      </c>
      <c r="G1465" s="2">
        <v>17.780999999999999</v>
      </c>
      <c r="H1465" s="2">
        <v>10</v>
      </c>
      <c r="I1465" s="2">
        <v>3</v>
      </c>
      <c r="J1465" s="2">
        <v>12</v>
      </c>
      <c r="K1465" s="2">
        <v>3</v>
      </c>
      <c r="L1465" s="2">
        <v>1</v>
      </c>
      <c r="M1465" s="2">
        <v>462</v>
      </c>
      <c r="N1465" s="2">
        <v>48.7</v>
      </c>
      <c r="O1465" s="2">
        <v>6.14</v>
      </c>
      <c r="P1465" s="2">
        <v>51.13</v>
      </c>
      <c r="Q1465" s="2">
        <v>3</v>
      </c>
      <c r="R1465" s="2" t="s">
        <v>33</v>
      </c>
      <c r="S1465" s="2" t="s">
        <v>141</v>
      </c>
      <c r="T1465" s="2" t="s">
        <v>111</v>
      </c>
      <c r="U1465" s="2" t="s">
        <v>10003</v>
      </c>
      <c r="V1465" s="2" t="s">
        <v>10004</v>
      </c>
      <c r="W1465" s="2" t="s">
        <v>10005</v>
      </c>
      <c r="X1465" s="2" t="s">
        <v>10006</v>
      </c>
      <c r="Y1465" s="2" t="s">
        <v>1344</v>
      </c>
      <c r="Z1465" s="2">
        <v>0</v>
      </c>
      <c r="AA1465" s="22">
        <v>0.60499999999999998</v>
      </c>
      <c r="AB1465" s="22">
        <v>0.625</v>
      </c>
      <c r="AC1465" s="21">
        <v>-0.73</v>
      </c>
      <c r="AD1465" s="21">
        <v>-0.68</v>
      </c>
      <c r="AE1465" s="102">
        <v>0.74802428571536494</v>
      </c>
      <c r="AF1465" s="102">
        <v>0.887600266412508</v>
      </c>
      <c r="AG1465" s="23">
        <v>1</v>
      </c>
      <c r="AH1465" s="23">
        <v>1</v>
      </c>
      <c r="AI1465" s="2">
        <v>121.6</v>
      </c>
      <c r="AJ1465" s="2">
        <v>73.5</v>
      </c>
      <c r="AK1465" s="2">
        <v>116.6</v>
      </c>
      <c r="AL1465" s="2">
        <v>72.900000000000006</v>
      </c>
      <c r="AM1465" s="2">
        <v>5.13</v>
      </c>
      <c r="AN1465" s="2">
        <v>4.21</v>
      </c>
      <c r="AO1465" s="2">
        <v>2.13</v>
      </c>
      <c r="AP1465" s="2">
        <v>19.46</v>
      </c>
      <c r="AQ1465" s="2" t="s">
        <v>30</v>
      </c>
      <c r="AR1465" s="2" t="s">
        <v>30</v>
      </c>
      <c r="AS1465" s="2" t="s">
        <v>30</v>
      </c>
      <c r="AT1465" s="2" t="s">
        <v>30</v>
      </c>
      <c r="AU1465" s="2" t="s">
        <v>30</v>
      </c>
      <c r="AV1465" s="2" t="s">
        <v>30</v>
      </c>
      <c r="AW1465" s="2" t="s">
        <v>30</v>
      </c>
      <c r="AX1465" s="2" t="s">
        <v>30</v>
      </c>
      <c r="AY1465" s="2" t="s">
        <v>30</v>
      </c>
      <c r="AZ1465" s="2" t="s">
        <v>30</v>
      </c>
      <c r="BA1465" s="2" t="s">
        <v>30</v>
      </c>
      <c r="BB1465" s="2" t="s">
        <v>30</v>
      </c>
      <c r="BC1465" s="2" t="s">
        <v>40</v>
      </c>
    </row>
    <row r="1466" spans="1:55">
      <c r="A1466" s="2" t="b">
        <v>0</v>
      </c>
      <c r="B1466" s="2" t="s">
        <v>30</v>
      </c>
      <c r="C1466" s="2" t="s">
        <v>12301</v>
      </c>
      <c r="D1466" s="2" t="s">
        <v>7533</v>
      </c>
      <c r="E1466" s="2" t="s">
        <v>7534</v>
      </c>
      <c r="F1466" s="2">
        <v>0</v>
      </c>
      <c r="G1466" s="2">
        <v>17.77</v>
      </c>
      <c r="H1466" s="2">
        <v>12</v>
      </c>
      <c r="I1466" s="2">
        <v>5</v>
      </c>
      <c r="J1466" s="2">
        <v>9</v>
      </c>
      <c r="K1466" s="2">
        <v>4</v>
      </c>
      <c r="L1466" s="2">
        <v>1</v>
      </c>
      <c r="M1466" s="2">
        <v>598</v>
      </c>
      <c r="N1466" s="2">
        <v>67</v>
      </c>
      <c r="O1466" s="2">
        <v>6.73</v>
      </c>
      <c r="P1466" s="2">
        <v>35.54</v>
      </c>
      <c r="Q1466" s="2">
        <v>5</v>
      </c>
      <c r="R1466" s="2" t="s">
        <v>235</v>
      </c>
      <c r="S1466" s="2" t="s">
        <v>141</v>
      </c>
      <c r="T1466" s="2" t="s">
        <v>1670</v>
      </c>
      <c r="U1466" s="2" t="s">
        <v>7535</v>
      </c>
      <c r="V1466" s="2" t="s">
        <v>7536</v>
      </c>
      <c r="W1466" s="2" t="s">
        <v>7537</v>
      </c>
      <c r="X1466" s="2" t="s">
        <v>7538</v>
      </c>
      <c r="Y1466" s="2" t="s">
        <v>2385</v>
      </c>
      <c r="Z1466" s="2">
        <v>0</v>
      </c>
      <c r="AA1466" s="22">
        <v>0.95599999999999996</v>
      </c>
      <c r="AB1466" s="22">
        <v>1.536</v>
      </c>
      <c r="AC1466" s="21">
        <v>-7.0000000000000007E-2</v>
      </c>
      <c r="AD1466" s="21">
        <v>0.62</v>
      </c>
      <c r="AE1466" s="102">
        <v>0.99999620037950698</v>
      </c>
      <c r="AF1466" s="102">
        <v>0.80539065463845705</v>
      </c>
      <c r="AG1466" s="23">
        <v>1</v>
      </c>
      <c r="AH1466" s="23">
        <v>1</v>
      </c>
      <c r="AI1466" s="2">
        <v>72.7</v>
      </c>
      <c r="AJ1466" s="2">
        <v>69.400000000000006</v>
      </c>
      <c r="AK1466" s="2">
        <v>88.6</v>
      </c>
      <c r="AL1466" s="2">
        <v>136.1</v>
      </c>
      <c r="AM1466" s="2">
        <v>21.66</v>
      </c>
      <c r="AN1466" s="2">
        <v>20.350000000000001</v>
      </c>
      <c r="AO1466" s="2">
        <v>18.66</v>
      </c>
      <c r="AP1466" s="2">
        <v>14.14</v>
      </c>
      <c r="AQ1466" s="2" t="s">
        <v>30</v>
      </c>
      <c r="AR1466" s="2" t="s">
        <v>30</v>
      </c>
      <c r="AS1466" s="2" t="s">
        <v>30</v>
      </c>
      <c r="AT1466" s="2" t="s">
        <v>30</v>
      </c>
      <c r="AU1466" s="2" t="s">
        <v>30</v>
      </c>
      <c r="AV1466" s="2" t="s">
        <v>30</v>
      </c>
      <c r="AW1466" s="2" t="s">
        <v>30</v>
      </c>
      <c r="AX1466" s="2" t="s">
        <v>30</v>
      </c>
      <c r="AY1466" s="2" t="s">
        <v>30</v>
      </c>
      <c r="AZ1466" s="2" t="s">
        <v>30</v>
      </c>
      <c r="BA1466" s="2" t="s">
        <v>30</v>
      </c>
      <c r="BB1466" s="2" t="s">
        <v>30</v>
      </c>
      <c r="BC1466" s="2" t="s">
        <v>40</v>
      </c>
    </row>
    <row r="1467" spans="1:55">
      <c r="A1467" s="2" t="b">
        <v>0</v>
      </c>
      <c r="B1467" s="2" t="s">
        <v>30</v>
      </c>
      <c r="C1467" s="2" t="s">
        <v>12301</v>
      </c>
      <c r="D1467" s="2" t="s">
        <v>10324</v>
      </c>
      <c r="E1467" s="2" t="s">
        <v>10325</v>
      </c>
      <c r="F1467" s="2">
        <v>0</v>
      </c>
      <c r="G1467" s="2">
        <v>17.765000000000001</v>
      </c>
      <c r="H1467" s="2">
        <v>16</v>
      </c>
      <c r="I1467" s="2">
        <v>4</v>
      </c>
      <c r="J1467" s="2">
        <v>10</v>
      </c>
      <c r="K1467" s="2">
        <v>4</v>
      </c>
      <c r="L1467" s="2">
        <v>1</v>
      </c>
      <c r="M1467" s="2">
        <v>162</v>
      </c>
      <c r="N1467" s="2">
        <v>18</v>
      </c>
      <c r="O1467" s="2">
        <v>5.47</v>
      </c>
      <c r="P1467" s="2">
        <v>35.18</v>
      </c>
      <c r="Q1467" s="2">
        <v>4</v>
      </c>
      <c r="R1467" s="2" t="s">
        <v>33</v>
      </c>
      <c r="S1467" s="2" t="s">
        <v>40</v>
      </c>
      <c r="T1467" s="2" t="s">
        <v>937</v>
      </c>
      <c r="U1467" s="2" t="s">
        <v>10326</v>
      </c>
      <c r="V1467" s="2" t="s">
        <v>10327</v>
      </c>
      <c r="W1467" s="2" t="s">
        <v>10328</v>
      </c>
      <c r="X1467" s="2" t="s">
        <v>10329</v>
      </c>
      <c r="Y1467" s="2" t="s">
        <v>40</v>
      </c>
      <c r="Z1467" s="2">
        <v>0</v>
      </c>
      <c r="AA1467" s="22">
        <v>0.76400000000000001</v>
      </c>
      <c r="AB1467" s="22">
        <v>0.98099999999999998</v>
      </c>
      <c r="AC1467" s="21">
        <v>-0.39</v>
      </c>
      <c r="AD1467" s="21">
        <v>-0.03</v>
      </c>
      <c r="AE1467" s="102">
        <v>0.989717444102719</v>
      </c>
      <c r="AF1467" s="102">
        <v>0.99999900370456396</v>
      </c>
      <c r="AG1467" s="23">
        <v>1</v>
      </c>
      <c r="AH1467" s="23">
        <v>1</v>
      </c>
      <c r="AI1467" s="2">
        <v>128.4</v>
      </c>
      <c r="AJ1467" s="2">
        <v>98.1</v>
      </c>
      <c r="AK1467" s="2">
        <v>101.2</v>
      </c>
      <c r="AL1467" s="2">
        <v>99.3</v>
      </c>
      <c r="AM1467" s="2">
        <v>10.37</v>
      </c>
      <c r="AN1467" s="2">
        <v>1.74</v>
      </c>
      <c r="AO1467" s="2">
        <v>0.91</v>
      </c>
      <c r="AP1467" s="2">
        <v>3.03</v>
      </c>
      <c r="AQ1467" s="2" t="s">
        <v>30</v>
      </c>
      <c r="AR1467" s="2" t="s">
        <v>30</v>
      </c>
      <c r="AS1467" s="2" t="s">
        <v>30</v>
      </c>
      <c r="AT1467" s="2" t="s">
        <v>30</v>
      </c>
      <c r="AU1467" s="2" t="s">
        <v>30</v>
      </c>
      <c r="AV1467" s="2" t="s">
        <v>30</v>
      </c>
      <c r="AW1467" s="2" t="s">
        <v>30</v>
      </c>
      <c r="AX1467" s="2" t="s">
        <v>30</v>
      </c>
      <c r="AY1467" s="2" t="s">
        <v>30</v>
      </c>
      <c r="AZ1467" s="2" t="s">
        <v>30</v>
      </c>
      <c r="BA1467" s="2" t="s">
        <v>30</v>
      </c>
      <c r="BB1467" s="2" t="s">
        <v>30</v>
      </c>
      <c r="BC1467" s="2" t="s">
        <v>40</v>
      </c>
    </row>
    <row r="1468" spans="1:55">
      <c r="A1468" s="2" t="b">
        <v>0</v>
      </c>
      <c r="B1468" s="2" t="s">
        <v>30</v>
      </c>
      <c r="C1468" s="2" t="s">
        <v>12301</v>
      </c>
      <c r="D1468" s="2" t="s">
        <v>7408</v>
      </c>
      <c r="E1468" s="2" t="s">
        <v>7409</v>
      </c>
      <c r="F1468" s="2">
        <v>0</v>
      </c>
      <c r="G1468" s="2">
        <v>17.763000000000002</v>
      </c>
      <c r="H1468" s="2">
        <v>13</v>
      </c>
      <c r="I1468" s="2">
        <v>4</v>
      </c>
      <c r="J1468" s="2">
        <v>10</v>
      </c>
      <c r="K1468" s="2">
        <v>4</v>
      </c>
      <c r="L1468" s="2">
        <v>1</v>
      </c>
      <c r="M1468" s="2">
        <v>389</v>
      </c>
      <c r="N1468" s="2">
        <v>44.5</v>
      </c>
      <c r="O1468" s="2">
        <v>6.39</v>
      </c>
      <c r="P1468" s="2">
        <v>43.26</v>
      </c>
      <c r="Q1468" s="2">
        <v>4</v>
      </c>
      <c r="R1468" s="2" t="s">
        <v>33</v>
      </c>
      <c r="S1468" s="2" t="s">
        <v>76</v>
      </c>
      <c r="T1468" s="2" t="s">
        <v>894</v>
      </c>
      <c r="U1468" s="2" t="s">
        <v>7410</v>
      </c>
      <c r="V1468" s="2" t="s">
        <v>7411</v>
      </c>
      <c r="W1468" s="2" t="s">
        <v>7412</v>
      </c>
      <c r="X1468" s="2" t="s">
        <v>7413</v>
      </c>
      <c r="Y1468" s="2" t="s">
        <v>40</v>
      </c>
      <c r="Z1468" s="2">
        <v>0</v>
      </c>
      <c r="AA1468" s="22">
        <v>1.0309999999999999</v>
      </c>
      <c r="AB1468" s="22">
        <v>1.254</v>
      </c>
      <c r="AC1468" s="21">
        <v>0.04</v>
      </c>
      <c r="AD1468" s="21">
        <v>0.33</v>
      </c>
      <c r="AE1468" s="102">
        <v>0.99999872743361395</v>
      </c>
      <c r="AF1468" s="102">
        <v>0.99823680226438505</v>
      </c>
      <c r="AG1468" s="23">
        <v>1</v>
      </c>
      <c r="AH1468" s="23">
        <v>1</v>
      </c>
      <c r="AI1468" s="2">
        <v>98.4</v>
      </c>
      <c r="AJ1468" s="2">
        <v>101.5</v>
      </c>
      <c r="AK1468" s="2">
        <v>87.5</v>
      </c>
      <c r="AL1468" s="2">
        <v>109.7</v>
      </c>
      <c r="AM1468" s="2">
        <v>32.19</v>
      </c>
      <c r="AN1468" s="2">
        <v>0.93</v>
      </c>
      <c r="AO1468" s="2">
        <v>11.15</v>
      </c>
      <c r="AP1468" s="2">
        <v>6.83</v>
      </c>
      <c r="AQ1468" s="2" t="s">
        <v>30</v>
      </c>
      <c r="AR1468" s="2" t="s">
        <v>30</v>
      </c>
      <c r="AS1468" s="2" t="s">
        <v>30</v>
      </c>
      <c r="AT1468" s="2" t="s">
        <v>30</v>
      </c>
      <c r="AU1468" s="2" t="s">
        <v>30</v>
      </c>
      <c r="AV1468" s="2" t="s">
        <v>30</v>
      </c>
      <c r="AW1468" s="2" t="s">
        <v>30</v>
      </c>
      <c r="AX1468" s="2" t="s">
        <v>30</v>
      </c>
      <c r="AY1468" s="2" t="s">
        <v>30</v>
      </c>
      <c r="AZ1468" s="2" t="s">
        <v>30</v>
      </c>
      <c r="BA1468" s="2" t="s">
        <v>30</v>
      </c>
      <c r="BB1468" s="2" t="s">
        <v>30</v>
      </c>
      <c r="BC1468" s="2" t="s">
        <v>40</v>
      </c>
    </row>
    <row r="1469" spans="1:55">
      <c r="A1469" s="2" t="b">
        <v>0</v>
      </c>
      <c r="B1469" s="2" t="s">
        <v>30</v>
      </c>
      <c r="C1469" s="2" t="s">
        <v>12301</v>
      </c>
      <c r="D1469" s="2" t="s">
        <v>7911</v>
      </c>
      <c r="E1469" s="2" t="s">
        <v>7912</v>
      </c>
      <c r="F1469" s="2">
        <v>0</v>
      </c>
      <c r="G1469" s="2">
        <v>17.734999999999999</v>
      </c>
      <c r="H1469" s="2">
        <v>21</v>
      </c>
      <c r="I1469" s="2">
        <v>6</v>
      </c>
      <c r="J1469" s="2">
        <v>13</v>
      </c>
      <c r="K1469" s="2">
        <v>6</v>
      </c>
      <c r="L1469" s="2">
        <v>1</v>
      </c>
      <c r="M1469" s="2">
        <v>344</v>
      </c>
      <c r="N1469" s="2">
        <v>38.700000000000003</v>
      </c>
      <c r="O1469" s="2">
        <v>7.3</v>
      </c>
      <c r="P1469" s="2">
        <v>34.71</v>
      </c>
      <c r="Q1469" s="2">
        <v>6</v>
      </c>
      <c r="R1469" s="2" t="s">
        <v>33</v>
      </c>
      <c r="S1469" s="2" t="s">
        <v>86</v>
      </c>
      <c r="T1469" s="2" t="s">
        <v>158</v>
      </c>
      <c r="U1469" s="2" t="s">
        <v>7107</v>
      </c>
      <c r="V1469" s="2" t="s">
        <v>7913</v>
      </c>
      <c r="W1469" s="2" t="s">
        <v>7914</v>
      </c>
      <c r="X1469" s="2" t="s">
        <v>7915</v>
      </c>
      <c r="Y1469" s="2" t="s">
        <v>1251</v>
      </c>
      <c r="Z1469" s="2">
        <v>0</v>
      </c>
      <c r="AA1469" s="22">
        <v>1.0269999999999999</v>
      </c>
      <c r="AB1469" s="22">
        <v>1.099</v>
      </c>
      <c r="AC1469" s="21">
        <v>0.04</v>
      </c>
      <c r="AD1469" s="21">
        <v>0.14000000000000001</v>
      </c>
      <c r="AE1469" s="102">
        <v>0.99999999999865996</v>
      </c>
      <c r="AF1469" s="102">
        <v>0.99999979387511795</v>
      </c>
      <c r="AG1469" s="23">
        <v>1</v>
      </c>
      <c r="AH1469" s="23">
        <v>1</v>
      </c>
      <c r="AI1469" s="2">
        <v>98.5</v>
      </c>
      <c r="AJ1469" s="2">
        <v>101.1</v>
      </c>
      <c r="AK1469" s="2">
        <v>104.6</v>
      </c>
      <c r="AL1469" s="2">
        <v>114.9</v>
      </c>
      <c r="AM1469" s="2">
        <v>5.19</v>
      </c>
      <c r="AN1469" s="2">
        <v>4.6500000000000004</v>
      </c>
      <c r="AO1469" s="2">
        <v>4.22</v>
      </c>
      <c r="AP1469" s="2">
        <v>4.42</v>
      </c>
      <c r="AQ1469" s="2" t="s">
        <v>30</v>
      </c>
      <c r="AR1469" s="2" t="s">
        <v>30</v>
      </c>
      <c r="AS1469" s="2" t="s">
        <v>30</v>
      </c>
      <c r="AT1469" s="2" t="s">
        <v>30</v>
      </c>
      <c r="AU1469" s="2" t="s">
        <v>30</v>
      </c>
      <c r="AV1469" s="2" t="s">
        <v>30</v>
      </c>
      <c r="AW1469" s="2" t="s">
        <v>30</v>
      </c>
      <c r="AX1469" s="2" t="s">
        <v>30</v>
      </c>
      <c r="AY1469" s="2" t="s">
        <v>30</v>
      </c>
      <c r="AZ1469" s="2" t="s">
        <v>30</v>
      </c>
      <c r="BA1469" s="2" t="s">
        <v>30</v>
      </c>
      <c r="BB1469" s="2" t="s">
        <v>30</v>
      </c>
      <c r="BC1469" s="2" t="s">
        <v>40</v>
      </c>
    </row>
    <row r="1470" spans="1:55">
      <c r="A1470" s="2" t="b">
        <v>0</v>
      </c>
      <c r="B1470" s="2" t="s">
        <v>30</v>
      </c>
      <c r="C1470" s="2" t="s">
        <v>12301</v>
      </c>
      <c r="D1470" s="2" t="s">
        <v>9827</v>
      </c>
      <c r="E1470" s="2" t="s">
        <v>9828</v>
      </c>
      <c r="F1470" s="2">
        <v>0</v>
      </c>
      <c r="G1470" s="2">
        <v>17.693000000000001</v>
      </c>
      <c r="H1470" s="2">
        <v>5</v>
      </c>
      <c r="I1470" s="2">
        <v>5</v>
      </c>
      <c r="J1470" s="2">
        <v>10</v>
      </c>
      <c r="K1470" s="2">
        <v>5</v>
      </c>
      <c r="L1470" s="2">
        <v>1</v>
      </c>
      <c r="M1470" s="2">
        <v>1300</v>
      </c>
      <c r="N1470" s="2">
        <v>148.9</v>
      </c>
      <c r="O1470" s="2">
        <v>7.9</v>
      </c>
      <c r="P1470" s="2">
        <v>23.4</v>
      </c>
      <c r="Q1470" s="2">
        <v>5</v>
      </c>
      <c r="R1470" s="2" t="s">
        <v>33</v>
      </c>
      <c r="S1470" s="2" t="s">
        <v>40</v>
      </c>
      <c r="T1470" s="2" t="s">
        <v>214</v>
      </c>
      <c r="U1470" s="2" t="s">
        <v>9829</v>
      </c>
      <c r="V1470" s="2" t="s">
        <v>9830</v>
      </c>
      <c r="W1470" s="2" t="s">
        <v>9831</v>
      </c>
      <c r="X1470" s="2" t="s">
        <v>9832</v>
      </c>
      <c r="Y1470" s="2" t="s">
        <v>40</v>
      </c>
      <c r="Z1470" s="2">
        <v>0</v>
      </c>
      <c r="AA1470" s="22">
        <v>0.85799999999999998</v>
      </c>
      <c r="AB1470" s="22">
        <v>0.74</v>
      </c>
      <c r="AC1470" s="21">
        <v>-0.22</v>
      </c>
      <c r="AD1470" s="21">
        <v>-0.43</v>
      </c>
      <c r="AE1470" s="102">
        <v>0.99960252528749005</v>
      </c>
      <c r="AF1470" s="102">
        <v>0.99066165630935998</v>
      </c>
      <c r="AG1470" s="23">
        <v>1</v>
      </c>
      <c r="AH1470" s="23">
        <v>1</v>
      </c>
      <c r="AI1470" s="2">
        <v>104.8</v>
      </c>
      <c r="AJ1470" s="2">
        <v>89.9</v>
      </c>
      <c r="AK1470" s="2">
        <v>113.8</v>
      </c>
      <c r="AL1470" s="2">
        <v>84.2</v>
      </c>
      <c r="AM1470" s="2">
        <v>1.71</v>
      </c>
      <c r="AN1470" s="2">
        <v>3</v>
      </c>
      <c r="AO1470" s="2">
        <v>1.49</v>
      </c>
      <c r="AP1470" s="2">
        <v>17.07</v>
      </c>
      <c r="AQ1470" s="2" t="s">
        <v>30</v>
      </c>
      <c r="AR1470" s="2" t="s">
        <v>30</v>
      </c>
      <c r="AS1470" s="2" t="s">
        <v>30</v>
      </c>
      <c r="AT1470" s="2" t="s">
        <v>30</v>
      </c>
      <c r="AU1470" s="2" t="s">
        <v>30</v>
      </c>
      <c r="AV1470" s="2" t="s">
        <v>30</v>
      </c>
      <c r="AW1470" s="2" t="s">
        <v>30</v>
      </c>
      <c r="AX1470" s="2" t="s">
        <v>30</v>
      </c>
      <c r="AY1470" s="2" t="s">
        <v>30</v>
      </c>
      <c r="AZ1470" s="2" t="s">
        <v>30</v>
      </c>
      <c r="BA1470" s="2" t="s">
        <v>30</v>
      </c>
      <c r="BB1470" s="2" t="s">
        <v>30</v>
      </c>
      <c r="BC1470" s="2" t="s">
        <v>40</v>
      </c>
    </row>
    <row r="1471" spans="1:55">
      <c r="A1471" s="2" t="b">
        <v>0</v>
      </c>
      <c r="B1471" s="2" t="s">
        <v>30</v>
      </c>
      <c r="C1471" s="2" t="s">
        <v>12301</v>
      </c>
      <c r="D1471" s="2" t="s">
        <v>8463</v>
      </c>
      <c r="E1471" s="2" t="s">
        <v>8464</v>
      </c>
      <c r="F1471" s="2">
        <v>0</v>
      </c>
      <c r="G1471" s="2">
        <v>17.643000000000001</v>
      </c>
      <c r="H1471" s="2">
        <v>15</v>
      </c>
      <c r="I1471" s="2">
        <v>4</v>
      </c>
      <c r="J1471" s="2">
        <v>16</v>
      </c>
      <c r="K1471" s="2">
        <v>4</v>
      </c>
      <c r="L1471" s="2">
        <v>1</v>
      </c>
      <c r="M1471" s="2">
        <v>305</v>
      </c>
      <c r="N1471" s="2">
        <v>32.9</v>
      </c>
      <c r="O1471" s="2">
        <v>6.13</v>
      </c>
      <c r="P1471" s="2">
        <v>46.05</v>
      </c>
      <c r="Q1471" s="2">
        <v>4</v>
      </c>
      <c r="R1471" s="2" t="s">
        <v>33</v>
      </c>
      <c r="S1471" s="2" t="s">
        <v>40</v>
      </c>
      <c r="T1471" s="2" t="s">
        <v>511</v>
      </c>
      <c r="U1471" s="2" t="s">
        <v>8465</v>
      </c>
      <c r="V1471" s="2" t="s">
        <v>8466</v>
      </c>
      <c r="W1471" s="2" t="s">
        <v>8467</v>
      </c>
      <c r="X1471" s="2" t="s">
        <v>8468</v>
      </c>
      <c r="Y1471" s="2" t="s">
        <v>40</v>
      </c>
      <c r="Z1471" s="2">
        <v>0</v>
      </c>
      <c r="AA1471" s="22">
        <v>0.99099999999999999</v>
      </c>
      <c r="AB1471" s="22">
        <v>0.98499999999999999</v>
      </c>
      <c r="AC1471" s="21">
        <v>-0.01</v>
      </c>
      <c r="AD1471" s="21">
        <v>-0.02</v>
      </c>
      <c r="AE1471" s="102">
        <v>0.99999872835264902</v>
      </c>
      <c r="AF1471" s="102">
        <v>0.99995165093903104</v>
      </c>
      <c r="AG1471" s="23">
        <v>1</v>
      </c>
      <c r="AH1471" s="23">
        <v>1</v>
      </c>
      <c r="AI1471" s="2">
        <v>102.2</v>
      </c>
      <c r="AJ1471" s="2">
        <v>101.3</v>
      </c>
      <c r="AK1471" s="2">
        <v>99.4</v>
      </c>
      <c r="AL1471" s="2">
        <v>97.9</v>
      </c>
      <c r="AM1471" s="2">
        <v>6.2</v>
      </c>
      <c r="AN1471" s="2">
        <v>5.73</v>
      </c>
      <c r="AO1471" s="2">
        <v>6.57</v>
      </c>
      <c r="AP1471" s="2">
        <v>4.8600000000000003</v>
      </c>
      <c r="AQ1471" s="2" t="s">
        <v>30</v>
      </c>
      <c r="AR1471" s="2" t="s">
        <v>30</v>
      </c>
      <c r="AS1471" s="2" t="s">
        <v>30</v>
      </c>
      <c r="AT1471" s="2" t="s">
        <v>30</v>
      </c>
      <c r="AU1471" s="2" t="s">
        <v>30</v>
      </c>
      <c r="AV1471" s="2" t="s">
        <v>30</v>
      </c>
      <c r="AW1471" s="2" t="s">
        <v>30</v>
      </c>
      <c r="AX1471" s="2" t="s">
        <v>30</v>
      </c>
      <c r="AY1471" s="2" t="s">
        <v>30</v>
      </c>
      <c r="AZ1471" s="2" t="s">
        <v>30</v>
      </c>
      <c r="BA1471" s="2" t="s">
        <v>30</v>
      </c>
      <c r="BB1471" s="2" t="s">
        <v>30</v>
      </c>
      <c r="BC1471" s="2" t="s">
        <v>40</v>
      </c>
    </row>
    <row r="1472" spans="1:55">
      <c r="A1472" s="2" t="b">
        <v>0</v>
      </c>
      <c r="B1472" s="2" t="s">
        <v>30</v>
      </c>
      <c r="C1472" s="2" t="s">
        <v>12301</v>
      </c>
      <c r="D1472" s="2" t="s">
        <v>8497</v>
      </c>
      <c r="E1472" s="2" t="s">
        <v>8498</v>
      </c>
      <c r="F1472" s="2">
        <v>0</v>
      </c>
      <c r="G1472" s="2">
        <v>17.577999999999999</v>
      </c>
      <c r="H1472" s="2">
        <v>5</v>
      </c>
      <c r="I1472" s="2">
        <v>2</v>
      </c>
      <c r="J1472" s="2">
        <v>12</v>
      </c>
      <c r="K1472" s="2">
        <v>2</v>
      </c>
      <c r="L1472" s="2">
        <v>1</v>
      </c>
      <c r="M1472" s="2">
        <v>258</v>
      </c>
      <c r="N1472" s="2">
        <v>28.9</v>
      </c>
      <c r="O1472" s="2">
        <v>5.35</v>
      </c>
      <c r="P1472" s="2">
        <v>45.53</v>
      </c>
      <c r="Q1472" s="2">
        <v>2</v>
      </c>
      <c r="R1472" s="2" t="s">
        <v>140</v>
      </c>
      <c r="S1472" s="2" t="s">
        <v>141</v>
      </c>
      <c r="T1472" s="2" t="s">
        <v>336</v>
      </c>
      <c r="U1472" s="2" t="s">
        <v>8499</v>
      </c>
      <c r="V1472" s="2" t="s">
        <v>8500</v>
      </c>
      <c r="W1472" s="2" t="s">
        <v>8501</v>
      </c>
      <c r="X1472" s="2" t="s">
        <v>8502</v>
      </c>
      <c r="Y1472" s="2" t="s">
        <v>1728</v>
      </c>
      <c r="Z1472" s="2">
        <v>0</v>
      </c>
      <c r="AA1472" s="22">
        <v>1.363</v>
      </c>
      <c r="AB1472" s="22">
        <v>1.0649999999999999</v>
      </c>
      <c r="AC1472" s="21">
        <v>0.45</v>
      </c>
      <c r="AD1472" s="21">
        <v>0.09</v>
      </c>
      <c r="AE1472" s="102">
        <v>0.92606411373518505</v>
      </c>
      <c r="AF1472" s="102">
        <v>0.99989960424261204</v>
      </c>
      <c r="AG1472" s="23">
        <v>1</v>
      </c>
      <c r="AH1472" s="23">
        <v>1</v>
      </c>
      <c r="AI1472" s="2">
        <v>80.900000000000006</v>
      </c>
      <c r="AJ1472" s="2">
        <v>110.3</v>
      </c>
      <c r="AK1472" s="2">
        <v>111.4</v>
      </c>
      <c r="AL1472" s="2">
        <v>118.6</v>
      </c>
      <c r="AM1472" s="2">
        <v>5.04</v>
      </c>
      <c r="AN1472" s="2">
        <v>3.89</v>
      </c>
      <c r="AO1472" s="2">
        <v>1.61</v>
      </c>
      <c r="AP1472" s="2">
        <v>3.21</v>
      </c>
      <c r="AQ1472" s="2" t="s">
        <v>30</v>
      </c>
      <c r="AR1472" s="2" t="s">
        <v>30</v>
      </c>
      <c r="AS1472" s="2" t="s">
        <v>30</v>
      </c>
      <c r="AT1472" s="2" t="s">
        <v>30</v>
      </c>
      <c r="AU1472" s="2" t="s">
        <v>30</v>
      </c>
      <c r="AV1472" s="2" t="s">
        <v>30</v>
      </c>
      <c r="AW1472" s="2" t="s">
        <v>30</v>
      </c>
      <c r="AX1472" s="2" t="s">
        <v>30</v>
      </c>
      <c r="AY1472" s="2" t="s">
        <v>30</v>
      </c>
      <c r="AZ1472" s="2" t="s">
        <v>30</v>
      </c>
      <c r="BA1472" s="2" t="s">
        <v>30</v>
      </c>
      <c r="BB1472" s="2" t="s">
        <v>30</v>
      </c>
      <c r="BC1472" s="2" t="s">
        <v>40</v>
      </c>
    </row>
    <row r="1473" spans="1:55">
      <c r="A1473" s="2" t="b">
        <v>0</v>
      </c>
      <c r="B1473" s="2" t="s">
        <v>30</v>
      </c>
      <c r="C1473" s="2" t="s">
        <v>12301</v>
      </c>
      <c r="D1473" s="2" t="s">
        <v>9441</v>
      </c>
      <c r="E1473" s="2" t="s">
        <v>9442</v>
      </c>
      <c r="F1473" s="2">
        <v>0</v>
      </c>
      <c r="G1473" s="2">
        <v>17.577000000000002</v>
      </c>
      <c r="H1473" s="2">
        <v>37</v>
      </c>
      <c r="I1473" s="2">
        <v>5</v>
      </c>
      <c r="J1473" s="2">
        <v>14</v>
      </c>
      <c r="K1473" s="2">
        <v>5</v>
      </c>
      <c r="L1473" s="2">
        <v>1</v>
      </c>
      <c r="M1473" s="2">
        <v>201</v>
      </c>
      <c r="N1473" s="2">
        <v>22.5</v>
      </c>
      <c r="O1473" s="2">
        <v>5.39</v>
      </c>
      <c r="P1473" s="2">
        <v>50.39</v>
      </c>
      <c r="Q1473" s="2">
        <v>5</v>
      </c>
      <c r="R1473" s="2" t="s">
        <v>33</v>
      </c>
      <c r="S1473" s="2" t="s">
        <v>86</v>
      </c>
      <c r="T1473" s="2" t="s">
        <v>151</v>
      </c>
      <c r="U1473" s="2" t="s">
        <v>9443</v>
      </c>
      <c r="V1473" s="2" t="s">
        <v>9444</v>
      </c>
      <c r="W1473" s="2" t="s">
        <v>9445</v>
      </c>
      <c r="X1473" s="2" t="s">
        <v>9446</v>
      </c>
      <c r="Y1473" s="2" t="s">
        <v>8890</v>
      </c>
      <c r="Z1473" s="2">
        <v>0</v>
      </c>
      <c r="AA1473" s="22">
        <v>0.875</v>
      </c>
      <c r="AB1473" s="22">
        <v>0.83</v>
      </c>
      <c r="AC1473" s="21">
        <v>-0.19</v>
      </c>
      <c r="AD1473" s="21">
        <v>-0.27</v>
      </c>
      <c r="AE1473" s="102">
        <v>0.99966204413020798</v>
      </c>
      <c r="AF1473" s="102">
        <v>0.99818074512045396</v>
      </c>
      <c r="AG1473" s="23">
        <v>1</v>
      </c>
      <c r="AH1473" s="23">
        <v>1</v>
      </c>
      <c r="AI1473" s="2">
        <v>89.2</v>
      </c>
      <c r="AJ1473" s="2">
        <v>78</v>
      </c>
      <c r="AK1473" s="2">
        <v>93</v>
      </c>
      <c r="AL1473" s="2">
        <v>77.2</v>
      </c>
      <c r="AM1473" s="2">
        <v>8.42</v>
      </c>
      <c r="AN1473" s="2">
        <v>18.68</v>
      </c>
      <c r="AO1473" s="2">
        <v>2.27</v>
      </c>
      <c r="AP1473" s="2">
        <v>31.99</v>
      </c>
      <c r="AQ1473" s="2" t="s">
        <v>30</v>
      </c>
      <c r="AR1473" s="2" t="s">
        <v>30</v>
      </c>
      <c r="AS1473" s="2" t="s">
        <v>30</v>
      </c>
      <c r="AT1473" s="2" t="s">
        <v>30</v>
      </c>
      <c r="AU1473" s="2" t="s">
        <v>30</v>
      </c>
      <c r="AV1473" s="2" t="s">
        <v>30</v>
      </c>
      <c r="AW1473" s="2" t="s">
        <v>30</v>
      </c>
      <c r="AX1473" s="2" t="s">
        <v>30</v>
      </c>
      <c r="AY1473" s="2" t="s">
        <v>30</v>
      </c>
      <c r="AZ1473" s="2" t="s">
        <v>30</v>
      </c>
      <c r="BA1473" s="2" t="s">
        <v>30</v>
      </c>
      <c r="BB1473" s="2" t="s">
        <v>30</v>
      </c>
      <c r="BC1473" s="2" t="s">
        <v>40</v>
      </c>
    </row>
    <row r="1474" spans="1:55">
      <c r="A1474" s="2" t="b">
        <v>0</v>
      </c>
      <c r="B1474" s="2" t="s">
        <v>30</v>
      </c>
      <c r="C1474" s="2" t="s">
        <v>12301</v>
      </c>
      <c r="D1474" s="2" t="s">
        <v>10250</v>
      </c>
      <c r="E1474" s="2" t="s">
        <v>10251</v>
      </c>
      <c r="F1474" s="2">
        <v>0</v>
      </c>
      <c r="G1474" s="2">
        <v>17.562999999999999</v>
      </c>
      <c r="H1474" s="2">
        <v>15</v>
      </c>
      <c r="I1474" s="2">
        <v>4</v>
      </c>
      <c r="J1474" s="2">
        <v>8</v>
      </c>
      <c r="K1474" s="2">
        <v>4</v>
      </c>
      <c r="L1474" s="2">
        <v>1</v>
      </c>
      <c r="M1474" s="2">
        <v>499</v>
      </c>
      <c r="N1474" s="2">
        <v>53.4</v>
      </c>
      <c r="O1474" s="2">
        <v>9.51</v>
      </c>
      <c r="P1474" s="2">
        <v>40.82</v>
      </c>
      <c r="Q1474" s="2">
        <v>4</v>
      </c>
      <c r="R1474" s="2" t="s">
        <v>921</v>
      </c>
      <c r="S1474" s="2" t="s">
        <v>141</v>
      </c>
      <c r="T1474" s="2" t="s">
        <v>519</v>
      </c>
      <c r="U1474" s="2" t="s">
        <v>10252</v>
      </c>
      <c r="V1474" s="2" t="s">
        <v>10253</v>
      </c>
      <c r="W1474" s="2" t="s">
        <v>10254</v>
      </c>
      <c r="X1474" s="2" t="s">
        <v>10255</v>
      </c>
      <c r="Y1474" s="2" t="s">
        <v>40</v>
      </c>
      <c r="Z1474" s="2">
        <v>0</v>
      </c>
      <c r="AA1474" s="22">
        <v>0.96899999999999997</v>
      </c>
      <c r="AB1474" s="22">
        <v>0.81399999999999995</v>
      </c>
      <c r="AC1474" s="21">
        <v>-0.05</v>
      </c>
      <c r="AD1474" s="21">
        <v>-0.3</v>
      </c>
      <c r="AE1474" s="102">
        <v>0.99990968823710202</v>
      </c>
      <c r="AF1474" s="102">
        <v>0.74943925074448503</v>
      </c>
      <c r="AG1474" s="23">
        <v>1</v>
      </c>
      <c r="AH1474" s="23">
        <v>1</v>
      </c>
      <c r="AI1474" s="2">
        <v>95.2</v>
      </c>
      <c r="AJ1474" s="2">
        <v>92.2</v>
      </c>
      <c r="AK1474" s="2">
        <v>125.8</v>
      </c>
      <c r="AL1474" s="2">
        <v>102.4</v>
      </c>
      <c r="AM1474" s="2">
        <v>11.92</v>
      </c>
      <c r="AN1474" s="2">
        <v>4.13</v>
      </c>
      <c r="AO1474" s="2">
        <v>4.1900000000000004</v>
      </c>
      <c r="AP1474" s="2">
        <v>12.33</v>
      </c>
      <c r="AQ1474" s="2" t="s">
        <v>30</v>
      </c>
      <c r="AR1474" s="2" t="s">
        <v>30</v>
      </c>
      <c r="AS1474" s="2" t="s">
        <v>30</v>
      </c>
      <c r="AT1474" s="2" t="s">
        <v>30</v>
      </c>
      <c r="AU1474" s="2" t="s">
        <v>30</v>
      </c>
      <c r="AV1474" s="2" t="s">
        <v>30</v>
      </c>
      <c r="AW1474" s="2" t="s">
        <v>30</v>
      </c>
      <c r="AX1474" s="2" t="s">
        <v>30</v>
      </c>
      <c r="AY1474" s="2" t="s">
        <v>30</v>
      </c>
      <c r="AZ1474" s="2" t="s">
        <v>30</v>
      </c>
      <c r="BA1474" s="2" t="s">
        <v>30</v>
      </c>
      <c r="BB1474" s="2" t="s">
        <v>30</v>
      </c>
      <c r="BC1474" s="2" t="s">
        <v>40</v>
      </c>
    </row>
    <row r="1475" spans="1:55">
      <c r="A1475" s="2" t="b">
        <v>0</v>
      </c>
      <c r="B1475" s="2" t="s">
        <v>30</v>
      </c>
      <c r="C1475" s="2" t="s">
        <v>12301</v>
      </c>
      <c r="D1475" s="2" t="s">
        <v>12835</v>
      </c>
      <c r="E1475" s="2" t="s">
        <v>12834</v>
      </c>
      <c r="F1475" s="2">
        <v>0</v>
      </c>
      <c r="G1475" s="2">
        <v>17.545999999999999</v>
      </c>
      <c r="H1475" s="2">
        <v>11</v>
      </c>
      <c r="I1475" s="2">
        <v>1</v>
      </c>
      <c r="J1475" s="2">
        <v>13</v>
      </c>
      <c r="K1475" s="2">
        <v>1</v>
      </c>
      <c r="L1475" s="2">
        <v>1</v>
      </c>
      <c r="M1475" s="2">
        <v>126</v>
      </c>
      <c r="N1475" s="2">
        <v>12.9</v>
      </c>
      <c r="O1475" s="2">
        <v>4.88</v>
      </c>
      <c r="P1475" s="2">
        <v>54.94</v>
      </c>
      <c r="Q1475" s="2">
        <v>1</v>
      </c>
      <c r="R1475" s="2" t="s">
        <v>40</v>
      </c>
      <c r="S1475" s="2" t="s">
        <v>40</v>
      </c>
      <c r="T1475" s="2" t="s">
        <v>40</v>
      </c>
      <c r="U1475" s="2" t="s">
        <v>12833</v>
      </c>
      <c r="V1475" s="2" t="s">
        <v>12832</v>
      </c>
      <c r="W1475" s="2" t="s">
        <v>12831</v>
      </c>
      <c r="X1475" s="2" t="s">
        <v>12830</v>
      </c>
      <c r="Y1475" s="2" t="s">
        <v>40</v>
      </c>
      <c r="Z1475" s="2">
        <v>0</v>
      </c>
      <c r="AA1475" s="22">
        <v>0.63500000000000001</v>
      </c>
      <c r="AB1475" s="22">
        <v>0.437</v>
      </c>
      <c r="AC1475" s="21">
        <v>-0.66</v>
      </c>
      <c r="AD1475" s="21">
        <v>-1.19</v>
      </c>
      <c r="AE1475" s="102">
        <v>0.94069415213938801</v>
      </c>
      <c r="AF1475" s="102">
        <v>0.53036330489995298</v>
      </c>
      <c r="AG1475" s="23">
        <v>1</v>
      </c>
      <c r="AH1475" s="23">
        <v>1</v>
      </c>
      <c r="AI1475" s="2">
        <v>33.9</v>
      </c>
      <c r="AJ1475" s="2">
        <v>21.5</v>
      </c>
      <c r="AK1475" s="2">
        <v>35.5</v>
      </c>
      <c r="AL1475" s="2">
        <v>15.5</v>
      </c>
      <c r="AM1475" s="2">
        <v>10.53</v>
      </c>
      <c r="AN1475" s="2">
        <v>42.55</v>
      </c>
      <c r="AO1475" s="2">
        <v>12.76</v>
      </c>
      <c r="AP1475" s="2">
        <v>67.94</v>
      </c>
      <c r="AQ1475" s="2" t="s">
        <v>30</v>
      </c>
      <c r="AR1475" s="2" t="s">
        <v>30</v>
      </c>
      <c r="AS1475" s="2" t="s">
        <v>30</v>
      </c>
      <c r="AT1475" s="2" t="s">
        <v>30</v>
      </c>
      <c r="AU1475" s="2" t="s">
        <v>30</v>
      </c>
      <c r="AV1475" s="2" t="s">
        <v>30</v>
      </c>
      <c r="AW1475" s="2" t="s">
        <v>30</v>
      </c>
      <c r="AX1475" s="2" t="s">
        <v>30</v>
      </c>
      <c r="AY1475" s="2" t="s">
        <v>30</v>
      </c>
      <c r="AZ1475" s="2" t="s">
        <v>30</v>
      </c>
      <c r="BA1475" s="2" t="s">
        <v>30</v>
      </c>
      <c r="BB1475" s="2" t="s">
        <v>30</v>
      </c>
      <c r="BC1475" s="2" t="s">
        <v>40</v>
      </c>
    </row>
    <row r="1476" spans="1:55">
      <c r="A1476" s="2" t="b">
        <v>0</v>
      </c>
      <c r="B1476" s="2" t="s">
        <v>30</v>
      </c>
      <c r="C1476" s="2" t="s">
        <v>12301</v>
      </c>
      <c r="D1476" s="2" t="s">
        <v>9040</v>
      </c>
      <c r="E1476" s="2" t="s">
        <v>9041</v>
      </c>
      <c r="F1476" s="2">
        <v>0</v>
      </c>
      <c r="G1476" s="2">
        <v>17.486000000000001</v>
      </c>
      <c r="H1476" s="2">
        <v>11</v>
      </c>
      <c r="I1476" s="2">
        <v>4</v>
      </c>
      <c r="J1476" s="2">
        <v>6</v>
      </c>
      <c r="K1476" s="2">
        <v>4</v>
      </c>
      <c r="L1476" s="2">
        <v>1</v>
      </c>
      <c r="M1476" s="2">
        <v>527</v>
      </c>
      <c r="N1476" s="2">
        <v>59.4</v>
      </c>
      <c r="O1476" s="2">
        <v>5.29</v>
      </c>
      <c r="P1476" s="2">
        <v>21.94</v>
      </c>
      <c r="Q1476" s="2">
        <v>4</v>
      </c>
      <c r="R1476" s="2" t="s">
        <v>33</v>
      </c>
      <c r="S1476" s="2" t="s">
        <v>141</v>
      </c>
      <c r="T1476" s="2" t="s">
        <v>214</v>
      </c>
      <c r="U1476" s="2" t="s">
        <v>9042</v>
      </c>
      <c r="V1476" s="2" t="s">
        <v>9043</v>
      </c>
      <c r="W1476" s="2" t="s">
        <v>9044</v>
      </c>
      <c r="X1476" s="2" t="s">
        <v>9045</v>
      </c>
      <c r="Y1476" s="2" t="s">
        <v>40</v>
      </c>
      <c r="Z1476" s="2">
        <v>0</v>
      </c>
      <c r="AA1476" s="22">
        <v>0.92100000000000004</v>
      </c>
      <c r="AB1476" s="22">
        <v>1.7370000000000001</v>
      </c>
      <c r="AC1476" s="21">
        <v>-0.12</v>
      </c>
      <c r="AD1476" s="21">
        <v>0.8</v>
      </c>
      <c r="AE1476" s="102" t="s">
        <v>40</v>
      </c>
      <c r="AF1476" s="102" t="s">
        <v>40</v>
      </c>
      <c r="AG1476" s="23" t="s">
        <v>40</v>
      </c>
      <c r="AH1476" s="23" t="s">
        <v>40</v>
      </c>
      <c r="AI1476" s="2">
        <v>138.30000000000001</v>
      </c>
      <c r="AJ1476" s="2">
        <v>127.3</v>
      </c>
      <c r="AK1476" s="2">
        <v>71.3</v>
      </c>
      <c r="AL1476" s="2">
        <v>123.8</v>
      </c>
      <c r="AM1476" s="2" t="s">
        <v>40</v>
      </c>
      <c r="AN1476" s="2" t="s">
        <v>40</v>
      </c>
      <c r="AO1476" s="2" t="s">
        <v>40</v>
      </c>
      <c r="AP1476" s="2" t="s">
        <v>40</v>
      </c>
      <c r="AQ1476" s="2" t="s">
        <v>30</v>
      </c>
      <c r="AR1476" s="2" t="s">
        <v>30</v>
      </c>
      <c r="AS1476" s="2" t="s">
        <v>30</v>
      </c>
      <c r="AT1476" s="2" t="s">
        <v>30</v>
      </c>
      <c r="AU1476" s="2" t="s">
        <v>30</v>
      </c>
      <c r="AV1476" s="2" t="s">
        <v>30</v>
      </c>
      <c r="AW1476" s="2" t="s">
        <v>30</v>
      </c>
      <c r="AX1476" s="2" t="s">
        <v>30</v>
      </c>
      <c r="AY1476" s="2" t="s">
        <v>30</v>
      </c>
      <c r="AZ1476" s="2" t="s">
        <v>30</v>
      </c>
      <c r="BA1476" s="2" t="s">
        <v>30</v>
      </c>
      <c r="BB1476" s="2" t="s">
        <v>30</v>
      </c>
      <c r="BC1476" s="2" t="s">
        <v>40</v>
      </c>
    </row>
    <row r="1477" spans="1:55">
      <c r="A1477" s="2" t="b">
        <v>0</v>
      </c>
      <c r="B1477" s="2" t="s">
        <v>30</v>
      </c>
      <c r="C1477" s="2" t="s">
        <v>12301</v>
      </c>
      <c r="D1477" s="2" t="s">
        <v>9394</v>
      </c>
      <c r="E1477" s="2" t="s">
        <v>9395</v>
      </c>
      <c r="F1477" s="2">
        <v>0</v>
      </c>
      <c r="G1477" s="2">
        <v>17.47</v>
      </c>
      <c r="H1477" s="2">
        <v>10</v>
      </c>
      <c r="I1477" s="2">
        <v>5</v>
      </c>
      <c r="J1477" s="2">
        <v>12</v>
      </c>
      <c r="K1477" s="2">
        <v>5</v>
      </c>
      <c r="L1477" s="2">
        <v>1</v>
      </c>
      <c r="M1477" s="2">
        <v>633</v>
      </c>
      <c r="N1477" s="2">
        <v>70.8</v>
      </c>
      <c r="O1477" s="2">
        <v>8.82</v>
      </c>
      <c r="P1477" s="2">
        <v>48.35</v>
      </c>
      <c r="Q1477" s="2">
        <v>5</v>
      </c>
      <c r="R1477" s="2" t="s">
        <v>43</v>
      </c>
      <c r="S1477" s="2" t="s">
        <v>141</v>
      </c>
      <c r="T1477" s="2" t="s">
        <v>158</v>
      </c>
      <c r="U1477" s="2" t="s">
        <v>9396</v>
      </c>
      <c r="V1477" s="2" t="s">
        <v>9397</v>
      </c>
      <c r="W1477" s="2" t="s">
        <v>9398</v>
      </c>
      <c r="X1477" s="2" t="s">
        <v>9399</v>
      </c>
      <c r="Y1477" s="2" t="s">
        <v>9400</v>
      </c>
      <c r="Z1477" s="2">
        <v>0</v>
      </c>
      <c r="AA1477" s="22">
        <v>0.77200000000000002</v>
      </c>
      <c r="AB1477" s="22">
        <v>0.8</v>
      </c>
      <c r="AC1477" s="21">
        <v>-0.37</v>
      </c>
      <c r="AD1477" s="21">
        <v>-0.32</v>
      </c>
      <c r="AE1477" s="102">
        <v>0.99643009009817496</v>
      </c>
      <c r="AF1477" s="102">
        <v>0.99573915092695997</v>
      </c>
      <c r="AG1477" s="23">
        <v>1</v>
      </c>
      <c r="AH1477" s="23">
        <v>1</v>
      </c>
      <c r="AI1477" s="2">
        <v>94.6</v>
      </c>
      <c r="AJ1477" s="2">
        <v>73</v>
      </c>
      <c r="AK1477" s="2">
        <v>126.4</v>
      </c>
      <c r="AL1477" s="2">
        <v>101.1</v>
      </c>
      <c r="AM1477" s="2">
        <v>10.32</v>
      </c>
      <c r="AN1477" s="2">
        <v>2.99</v>
      </c>
      <c r="AO1477" s="2">
        <v>2.93</v>
      </c>
      <c r="AP1477" s="2">
        <v>5.3</v>
      </c>
      <c r="AQ1477" s="2" t="s">
        <v>30</v>
      </c>
      <c r="AR1477" s="2" t="s">
        <v>30</v>
      </c>
      <c r="AS1477" s="2" t="s">
        <v>30</v>
      </c>
      <c r="AT1477" s="2" t="s">
        <v>30</v>
      </c>
      <c r="AU1477" s="2" t="s">
        <v>30</v>
      </c>
      <c r="AV1477" s="2" t="s">
        <v>30</v>
      </c>
      <c r="AW1477" s="2" t="s">
        <v>30</v>
      </c>
      <c r="AX1477" s="2" t="s">
        <v>30</v>
      </c>
      <c r="AY1477" s="2" t="s">
        <v>30</v>
      </c>
      <c r="AZ1477" s="2" t="s">
        <v>30</v>
      </c>
      <c r="BA1477" s="2" t="s">
        <v>30</v>
      </c>
      <c r="BB1477" s="2" t="s">
        <v>30</v>
      </c>
      <c r="BC1477" s="2" t="s">
        <v>40</v>
      </c>
    </row>
    <row r="1478" spans="1:55">
      <c r="A1478" s="2" t="b">
        <v>0</v>
      </c>
      <c r="B1478" s="2" t="s">
        <v>30</v>
      </c>
      <c r="C1478" s="2" t="s">
        <v>12301</v>
      </c>
      <c r="D1478" s="2" t="s">
        <v>9573</v>
      </c>
      <c r="E1478" s="2" t="s">
        <v>9574</v>
      </c>
      <c r="F1478" s="2">
        <v>0</v>
      </c>
      <c r="G1478" s="2">
        <v>17.459</v>
      </c>
      <c r="H1478" s="2">
        <v>58</v>
      </c>
      <c r="I1478" s="2">
        <v>3</v>
      </c>
      <c r="J1478" s="2">
        <v>9</v>
      </c>
      <c r="K1478" s="2">
        <v>3</v>
      </c>
      <c r="L1478" s="2">
        <v>1</v>
      </c>
      <c r="M1478" s="2">
        <v>81</v>
      </c>
      <c r="N1478" s="2">
        <v>8.9</v>
      </c>
      <c r="O1478" s="2">
        <v>4.75</v>
      </c>
      <c r="P1478" s="2">
        <v>38.54</v>
      </c>
      <c r="Q1478" s="2">
        <v>3</v>
      </c>
      <c r="R1478" s="2" t="s">
        <v>2650</v>
      </c>
      <c r="S1478" s="2" t="s">
        <v>40</v>
      </c>
      <c r="T1478" s="2" t="s">
        <v>937</v>
      </c>
      <c r="U1478" s="2" t="s">
        <v>9575</v>
      </c>
      <c r="V1478" s="2" t="s">
        <v>9576</v>
      </c>
      <c r="W1478" s="2" t="s">
        <v>9577</v>
      </c>
      <c r="X1478" s="2" t="s">
        <v>9578</v>
      </c>
      <c r="Y1478" s="2" t="s">
        <v>40</v>
      </c>
      <c r="Z1478" s="2">
        <v>0</v>
      </c>
      <c r="AA1478" s="22">
        <v>0.53800000000000003</v>
      </c>
      <c r="AB1478" s="22">
        <v>0.54</v>
      </c>
      <c r="AC1478" s="21">
        <v>-0.9</v>
      </c>
      <c r="AD1478" s="21">
        <v>-0.89</v>
      </c>
      <c r="AE1478" s="102">
        <v>0.44822298791880999</v>
      </c>
      <c r="AF1478" s="102">
        <v>0.45480937366275098</v>
      </c>
      <c r="AG1478" s="23">
        <v>1</v>
      </c>
      <c r="AH1478" s="23">
        <v>1</v>
      </c>
      <c r="AI1478" s="2">
        <v>126.9</v>
      </c>
      <c r="AJ1478" s="2">
        <v>68.2</v>
      </c>
      <c r="AK1478" s="2">
        <v>131.6</v>
      </c>
      <c r="AL1478" s="2">
        <v>71.099999999999994</v>
      </c>
      <c r="AM1478" s="2">
        <v>0.99</v>
      </c>
      <c r="AN1478" s="2">
        <v>11.58</v>
      </c>
      <c r="AO1478" s="2">
        <v>4.95</v>
      </c>
      <c r="AP1478" s="2">
        <v>4.1399999999999997</v>
      </c>
      <c r="AQ1478" s="2" t="s">
        <v>30</v>
      </c>
      <c r="AR1478" s="2" t="s">
        <v>30</v>
      </c>
      <c r="AS1478" s="2" t="s">
        <v>30</v>
      </c>
      <c r="AT1478" s="2" t="s">
        <v>30</v>
      </c>
      <c r="AU1478" s="2" t="s">
        <v>30</v>
      </c>
      <c r="AV1478" s="2" t="s">
        <v>30</v>
      </c>
      <c r="AW1478" s="2" t="s">
        <v>30</v>
      </c>
      <c r="AX1478" s="2" t="s">
        <v>30</v>
      </c>
      <c r="AY1478" s="2" t="s">
        <v>30</v>
      </c>
      <c r="AZ1478" s="2" t="s">
        <v>30</v>
      </c>
      <c r="BA1478" s="2" t="s">
        <v>30</v>
      </c>
      <c r="BB1478" s="2" t="s">
        <v>30</v>
      </c>
      <c r="BC1478" s="2" t="s">
        <v>40</v>
      </c>
    </row>
    <row r="1479" spans="1:55">
      <c r="A1479" s="2" t="b">
        <v>0</v>
      </c>
      <c r="B1479" s="2" t="s">
        <v>30</v>
      </c>
      <c r="C1479" s="2" t="s">
        <v>12301</v>
      </c>
      <c r="D1479" s="2" t="s">
        <v>10510</v>
      </c>
      <c r="E1479" s="2" t="s">
        <v>10511</v>
      </c>
      <c r="F1479" s="2">
        <v>0</v>
      </c>
      <c r="G1479" s="2">
        <v>17.448</v>
      </c>
      <c r="H1479" s="2">
        <v>23</v>
      </c>
      <c r="I1479" s="2">
        <v>4</v>
      </c>
      <c r="J1479" s="2">
        <v>9</v>
      </c>
      <c r="K1479" s="2">
        <v>4</v>
      </c>
      <c r="L1479" s="2">
        <v>1</v>
      </c>
      <c r="M1479" s="2">
        <v>230</v>
      </c>
      <c r="N1479" s="2">
        <v>25.2</v>
      </c>
      <c r="O1479" s="2">
        <v>5.19</v>
      </c>
      <c r="P1479" s="2">
        <v>22.29</v>
      </c>
      <c r="Q1479" s="2">
        <v>4</v>
      </c>
      <c r="R1479" s="2" t="s">
        <v>33</v>
      </c>
      <c r="S1479" s="2" t="s">
        <v>40</v>
      </c>
      <c r="T1479" s="2" t="s">
        <v>151</v>
      </c>
      <c r="U1479" s="2" t="s">
        <v>5642</v>
      </c>
      <c r="V1479" s="2" t="s">
        <v>10512</v>
      </c>
      <c r="W1479" s="2" t="s">
        <v>10513</v>
      </c>
      <c r="X1479" s="2" t="s">
        <v>10514</v>
      </c>
      <c r="Y1479" s="2" t="s">
        <v>40</v>
      </c>
      <c r="Z1479" s="2">
        <v>0</v>
      </c>
      <c r="AA1479" s="22">
        <v>1.109</v>
      </c>
      <c r="AB1479" s="22">
        <v>1.034</v>
      </c>
      <c r="AC1479" s="21">
        <v>0.15</v>
      </c>
      <c r="AD1479" s="21">
        <v>0.05</v>
      </c>
      <c r="AE1479" s="102">
        <v>0.99969253723334806</v>
      </c>
      <c r="AF1479" s="102">
        <v>0.99998525279454697</v>
      </c>
      <c r="AG1479" s="23">
        <v>1</v>
      </c>
      <c r="AH1479" s="23">
        <v>1</v>
      </c>
      <c r="AI1479" s="2">
        <v>93.6</v>
      </c>
      <c r="AJ1479" s="2">
        <v>103.8</v>
      </c>
      <c r="AK1479" s="2">
        <v>81.2</v>
      </c>
      <c r="AL1479" s="2">
        <v>84</v>
      </c>
      <c r="AM1479" s="2">
        <v>1.81</v>
      </c>
      <c r="AN1479" s="2">
        <v>7.59</v>
      </c>
      <c r="AO1479" s="2">
        <v>6.26</v>
      </c>
      <c r="AP1479" s="2">
        <v>3.3</v>
      </c>
      <c r="AQ1479" s="2" t="s">
        <v>30</v>
      </c>
      <c r="AR1479" s="2" t="s">
        <v>30</v>
      </c>
      <c r="AS1479" s="2" t="s">
        <v>30</v>
      </c>
      <c r="AT1479" s="2" t="s">
        <v>30</v>
      </c>
      <c r="AU1479" s="2" t="s">
        <v>30</v>
      </c>
      <c r="AV1479" s="2" t="s">
        <v>30</v>
      </c>
      <c r="AW1479" s="2" t="s">
        <v>30</v>
      </c>
      <c r="AX1479" s="2" t="s">
        <v>30</v>
      </c>
      <c r="AY1479" s="2" t="s">
        <v>30</v>
      </c>
      <c r="AZ1479" s="2" t="s">
        <v>30</v>
      </c>
      <c r="BA1479" s="2" t="s">
        <v>30</v>
      </c>
      <c r="BB1479" s="2" t="s">
        <v>30</v>
      </c>
      <c r="BC1479" s="2" t="s">
        <v>40</v>
      </c>
    </row>
    <row r="1480" spans="1:55">
      <c r="A1480" s="2" t="b">
        <v>0</v>
      </c>
      <c r="B1480" s="2" t="s">
        <v>30</v>
      </c>
      <c r="C1480" s="2" t="s">
        <v>12301</v>
      </c>
      <c r="D1480" s="2" t="s">
        <v>9675</v>
      </c>
      <c r="E1480" s="2" t="s">
        <v>9676</v>
      </c>
      <c r="F1480" s="2">
        <v>0</v>
      </c>
      <c r="G1480" s="2">
        <v>17.425999999999998</v>
      </c>
      <c r="H1480" s="2">
        <v>11</v>
      </c>
      <c r="I1480" s="2">
        <v>4</v>
      </c>
      <c r="J1480" s="2">
        <v>9</v>
      </c>
      <c r="K1480" s="2">
        <v>4</v>
      </c>
      <c r="L1480" s="2">
        <v>1</v>
      </c>
      <c r="M1480" s="2">
        <v>588</v>
      </c>
      <c r="N1480" s="2">
        <v>63.7</v>
      </c>
      <c r="O1480" s="2">
        <v>5.44</v>
      </c>
      <c r="P1480" s="2">
        <v>31.4</v>
      </c>
      <c r="Q1480" s="2">
        <v>4</v>
      </c>
      <c r="R1480" s="2" t="s">
        <v>33</v>
      </c>
      <c r="S1480" s="2" t="s">
        <v>40</v>
      </c>
      <c r="T1480" s="2" t="s">
        <v>1214</v>
      </c>
      <c r="U1480" s="2" t="s">
        <v>9677</v>
      </c>
      <c r="V1480" s="2" t="s">
        <v>9678</v>
      </c>
      <c r="W1480" s="2" t="s">
        <v>9679</v>
      </c>
      <c r="X1480" s="2" t="s">
        <v>9680</v>
      </c>
      <c r="Y1480" s="2" t="s">
        <v>355</v>
      </c>
      <c r="Z1480" s="2">
        <v>0</v>
      </c>
      <c r="AA1480" s="22">
        <v>0.82</v>
      </c>
      <c r="AB1480" s="22">
        <v>0.93899999999999995</v>
      </c>
      <c r="AC1480" s="21">
        <v>-0.28999999999999998</v>
      </c>
      <c r="AD1480" s="21">
        <v>-0.09</v>
      </c>
      <c r="AE1480" s="102">
        <v>0.99321199356650602</v>
      </c>
      <c r="AF1480" s="102">
        <v>0.99999891294367405</v>
      </c>
      <c r="AG1480" s="23">
        <v>1</v>
      </c>
      <c r="AH1480" s="23">
        <v>1</v>
      </c>
      <c r="AI1480" s="2">
        <v>123.5</v>
      </c>
      <c r="AJ1480" s="2">
        <v>101.2</v>
      </c>
      <c r="AK1480" s="2">
        <v>108</v>
      </c>
      <c r="AL1480" s="2">
        <v>101.5</v>
      </c>
      <c r="AM1480" s="2">
        <v>2.38</v>
      </c>
      <c r="AN1480" s="2">
        <v>3.29</v>
      </c>
      <c r="AO1480" s="2">
        <v>2.82</v>
      </c>
      <c r="AP1480" s="2">
        <v>5.63</v>
      </c>
      <c r="AQ1480" s="2" t="s">
        <v>30</v>
      </c>
      <c r="AR1480" s="2" t="s">
        <v>30</v>
      </c>
      <c r="AS1480" s="2" t="s">
        <v>30</v>
      </c>
      <c r="AT1480" s="2" t="s">
        <v>30</v>
      </c>
      <c r="AU1480" s="2" t="s">
        <v>30</v>
      </c>
      <c r="AV1480" s="2" t="s">
        <v>30</v>
      </c>
      <c r="AW1480" s="2" t="s">
        <v>30</v>
      </c>
      <c r="AX1480" s="2" t="s">
        <v>30</v>
      </c>
      <c r="AY1480" s="2" t="s">
        <v>30</v>
      </c>
      <c r="AZ1480" s="2" t="s">
        <v>30</v>
      </c>
      <c r="BA1480" s="2" t="s">
        <v>30</v>
      </c>
      <c r="BB1480" s="2" t="s">
        <v>30</v>
      </c>
      <c r="BC1480" s="2" t="s">
        <v>40</v>
      </c>
    </row>
    <row r="1481" spans="1:55">
      <c r="A1481" s="2" t="b">
        <v>0</v>
      </c>
      <c r="B1481" s="2" t="s">
        <v>30</v>
      </c>
      <c r="C1481" s="2" t="s">
        <v>12301</v>
      </c>
      <c r="D1481" s="2" t="s">
        <v>8208</v>
      </c>
      <c r="E1481" s="2" t="s">
        <v>8209</v>
      </c>
      <c r="F1481" s="2">
        <v>0</v>
      </c>
      <c r="G1481" s="2">
        <v>17.420999999999999</v>
      </c>
      <c r="H1481" s="2">
        <v>14</v>
      </c>
      <c r="I1481" s="2">
        <v>4</v>
      </c>
      <c r="J1481" s="2">
        <v>14</v>
      </c>
      <c r="K1481" s="2">
        <v>4</v>
      </c>
      <c r="L1481" s="2">
        <v>1</v>
      </c>
      <c r="M1481" s="2">
        <v>260</v>
      </c>
      <c r="N1481" s="2">
        <v>29</v>
      </c>
      <c r="O1481" s="2">
        <v>5.34</v>
      </c>
      <c r="P1481" s="2">
        <v>49.3</v>
      </c>
      <c r="Q1481" s="2">
        <v>4</v>
      </c>
      <c r="R1481" s="2" t="s">
        <v>53</v>
      </c>
      <c r="S1481" s="2" t="s">
        <v>34</v>
      </c>
      <c r="T1481" s="2" t="s">
        <v>511</v>
      </c>
      <c r="U1481" s="2" t="s">
        <v>8210</v>
      </c>
      <c r="V1481" s="2" t="s">
        <v>8211</v>
      </c>
      <c r="W1481" s="2" t="s">
        <v>8212</v>
      </c>
      <c r="X1481" s="2" t="s">
        <v>8213</v>
      </c>
      <c r="Y1481" s="2" t="s">
        <v>40</v>
      </c>
      <c r="Z1481" s="2">
        <v>0</v>
      </c>
      <c r="AA1481" s="22">
        <v>1.028</v>
      </c>
      <c r="AB1481" s="22">
        <v>1.2110000000000001</v>
      </c>
      <c r="AC1481" s="21">
        <v>0.04</v>
      </c>
      <c r="AD1481" s="21">
        <v>0.28000000000000003</v>
      </c>
      <c r="AE1481" s="102">
        <v>0.99981767530503296</v>
      </c>
      <c r="AF1481" s="102">
        <v>0.79414523403225201</v>
      </c>
      <c r="AG1481" s="23">
        <v>1</v>
      </c>
      <c r="AH1481" s="23">
        <v>1</v>
      </c>
      <c r="AI1481" s="2">
        <v>98.8</v>
      </c>
      <c r="AJ1481" s="2">
        <v>101.5</v>
      </c>
      <c r="AK1481" s="2">
        <v>87.3</v>
      </c>
      <c r="AL1481" s="2">
        <v>105.8</v>
      </c>
      <c r="AM1481" s="2">
        <v>5.83</v>
      </c>
      <c r="AN1481" s="2">
        <v>1.24</v>
      </c>
      <c r="AO1481" s="2">
        <v>0.68</v>
      </c>
      <c r="AP1481" s="2">
        <v>3.26</v>
      </c>
      <c r="AQ1481" s="2" t="s">
        <v>30</v>
      </c>
      <c r="AR1481" s="2" t="s">
        <v>30</v>
      </c>
      <c r="AS1481" s="2" t="s">
        <v>30</v>
      </c>
      <c r="AT1481" s="2" t="s">
        <v>30</v>
      </c>
      <c r="AU1481" s="2" t="s">
        <v>30</v>
      </c>
      <c r="AV1481" s="2" t="s">
        <v>30</v>
      </c>
      <c r="AW1481" s="2" t="s">
        <v>30</v>
      </c>
      <c r="AX1481" s="2" t="s">
        <v>30</v>
      </c>
      <c r="AY1481" s="2" t="s">
        <v>30</v>
      </c>
      <c r="AZ1481" s="2" t="s">
        <v>30</v>
      </c>
      <c r="BA1481" s="2" t="s">
        <v>30</v>
      </c>
      <c r="BB1481" s="2" t="s">
        <v>30</v>
      </c>
      <c r="BC1481" s="2" t="s">
        <v>40</v>
      </c>
    </row>
    <row r="1482" spans="1:55">
      <c r="A1482" s="2" t="b">
        <v>0</v>
      </c>
      <c r="B1482" s="2" t="s">
        <v>30</v>
      </c>
      <c r="C1482" s="2" t="s">
        <v>12301</v>
      </c>
      <c r="D1482" s="2" t="s">
        <v>9058</v>
      </c>
      <c r="E1482" s="2" t="s">
        <v>9059</v>
      </c>
      <c r="F1482" s="2">
        <v>0</v>
      </c>
      <c r="G1482" s="2">
        <v>17.350999999999999</v>
      </c>
      <c r="H1482" s="2">
        <v>8</v>
      </c>
      <c r="I1482" s="2">
        <v>4</v>
      </c>
      <c r="J1482" s="2">
        <v>5</v>
      </c>
      <c r="K1482" s="2">
        <v>4</v>
      </c>
      <c r="L1482" s="2">
        <v>1</v>
      </c>
      <c r="M1482" s="2">
        <v>752</v>
      </c>
      <c r="N1482" s="2">
        <v>83.8</v>
      </c>
      <c r="O1482" s="2">
        <v>6.68</v>
      </c>
      <c r="P1482" s="2">
        <v>18.41</v>
      </c>
      <c r="Q1482" s="2">
        <v>4</v>
      </c>
      <c r="R1482" s="2" t="s">
        <v>132</v>
      </c>
      <c r="S1482" s="2" t="s">
        <v>825</v>
      </c>
      <c r="T1482" s="2" t="s">
        <v>178</v>
      </c>
      <c r="U1482" s="2" t="s">
        <v>826</v>
      </c>
      <c r="V1482" s="2" t="s">
        <v>9060</v>
      </c>
      <c r="W1482" s="2" t="s">
        <v>9061</v>
      </c>
      <c r="X1482" s="2" t="s">
        <v>9062</v>
      </c>
      <c r="Y1482" s="2" t="s">
        <v>40</v>
      </c>
      <c r="Z1482" s="2">
        <v>0</v>
      </c>
      <c r="AA1482" s="22">
        <v>0.86799999999999999</v>
      </c>
      <c r="AB1482" s="22">
        <v>0.68300000000000005</v>
      </c>
      <c r="AC1482" s="21">
        <v>-0.2</v>
      </c>
      <c r="AD1482" s="21">
        <v>-0.55000000000000004</v>
      </c>
      <c r="AE1482" s="102">
        <v>0.99991145411768401</v>
      </c>
      <c r="AF1482" s="102">
        <v>0.990214138647454</v>
      </c>
      <c r="AG1482" s="23">
        <v>1</v>
      </c>
      <c r="AH1482" s="23">
        <v>1</v>
      </c>
      <c r="AI1482" s="2">
        <v>99.1</v>
      </c>
      <c r="AJ1482" s="2">
        <v>86.1</v>
      </c>
      <c r="AK1482" s="2">
        <v>131.6</v>
      </c>
      <c r="AL1482" s="2">
        <v>89.9</v>
      </c>
      <c r="AM1482" s="2">
        <v>0.24</v>
      </c>
      <c r="AN1482" s="2">
        <v>5.56</v>
      </c>
      <c r="AO1482" s="2">
        <v>9.43</v>
      </c>
      <c r="AP1482" s="2">
        <v>4.54</v>
      </c>
      <c r="AQ1482" s="2" t="s">
        <v>12300</v>
      </c>
      <c r="AR1482" s="2" t="s">
        <v>30</v>
      </c>
      <c r="AS1482" s="2" t="s">
        <v>30</v>
      </c>
      <c r="AT1482" s="2" t="s">
        <v>12300</v>
      </c>
      <c r="AU1482" s="2" t="s">
        <v>30</v>
      </c>
      <c r="AV1482" s="2" t="s">
        <v>30</v>
      </c>
      <c r="AW1482" s="2" t="s">
        <v>12300</v>
      </c>
      <c r="AX1482" s="2" t="s">
        <v>30</v>
      </c>
      <c r="AY1482" s="2" t="s">
        <v>30</v>
      </c>
      <c r="AZ1482" s="2" t="s">
        <v>12300</v>
      </c>
      <c r="BA1482" s="2" t="s">
        <v>30</v>
      </c>
      <c r="BB1482" s="2" t="s">
        <v>30</v>
      </c>
      <c r="BC1482" s="2" t="s">
        <v>40</v>
      </c>
    </row>
    <row r="1483" spans="1:55">
      <c r="A1483" s="2" t="b">
        <v>0</v>
      </c>
      <c r="B1483" s="2" t="s">
        <v>30</v>
      </c>
      <c r="C1483" s="2" t="s">
        <v>12301</v>
      </c>
      <c r="D1483" s="2" t="s">
        <v>8423</v>
      </c>
      <c r="E1483" s="2" t="s">
        <v>8424</v>
      </c>
      <c r="F1483" s="2">
        <v>0</v>
      </c>
      <c r="G1483" s="2">
        <v>17.349</v>
      </c>
      <c r="H1483" s="2">
        <v>24</v>
      </c>
      <c r="I1483" s="2">
        <v>4</v>
      </c>
      <c r="J1483" s="2">
        <v>17</v>
      </c>
      <c r="K1483" s="2">
        <v>4</v>
      </c>
      <c r="L1483" s="2">
        <v>1</v>
      </c>
      <c r="M1483" s="2">
        <v>207</v>
      </c>
      <c r="N1483" s="2">
        <v>23.2</v>
      </c>
      <c r="O1483" s="2">
        <v>5.8</v>
      </c>
      <c r="P1483" s="2">
        <v>91.42</v>
      </c>
      <c r="Q1483" s="2">
        <v>4</v>
      </c>
      <c r="R1483" s="2" t="s">
        <v>53</v>
      </c>
      <c r="S1483" s="2" t="s">
        <v>557</v>
      </c>
      <c r="T1483" s="2" t="s">
        <v>151</v>
      </c>
      <c r="U1483" s="2" t="s">
        <v>8425</v>
      </c>
      <c r="V1483" s="2" t="s">
        <v>8426</v>
      </c>
      <c r="W1483" s="2" t="s">
        <v>8427</v>
      </c>
      <c r="X1483" s="2" t="s">
        <v>8428</v>
      </c>
      <c r="Y1483" s="2" t="s">
        <v>40</v>
      </c>
      <c r="Z1483" s="2">
        <v>0</v>
      </c>
      <c r="AA1483" s="22">
        <v>0.54500000000000004</v>
      </c>
      <c r="AB1483" s="22">
        <v>0.58399999999999996</v>
      </c>
      <c r="AC1483" s="21">
        <v>-0.87</v>
      </c>
      <c r="AD1483" s="21">
        <v>-0.77</v>
      </c>
      <c r="AE1483" s="102">
        <v>1.3550795190342399E-4</v>
      </c>
      <c r="AF1483" s="102">
        <v>2.7368362862845202E-4</v>
      </c>
      <c r="AG1483" s="23">
        <v>2.7058798395873198E-3</v>
      </c>
      <c r="AH1483" s="23">
        <v>3.7350923993393699E-3</v>
      </c>
      <c r="AI1483" s="2">
        <v>131.69999999999999</v>
      </c>
      <c r="AJ1483" s="2">
        <v>71.8</v>
      </c>
      <c r="AK1483" s="2">
        <v>113.2</v>
      </c>
      <c r="AL1483" s="2">
        <v>66.099999999999994</v>
      </c>
      <c r="AM1483" s="2">
        <v>2.29</v>
      </c>
      <c r="AN1483" s="2">
        <v>5.43</v>
      </c>
      <c r="AO1483" s="2">
        <v>4.1900000000000004</v>
      </c>
      <c r="AP1483" s="2">
        <v>1.08</v>
      </c>
      <c r="AQ1483" s="2" t="s">
        <v>30</v>
      </c>
      <c r="AR1483" s="2" t="s">
        <v>30</v>
      </c>
      <c r="AS1483" s="2" t="s">
        <v>30</v>
      </c>
      <c r="AT1483" s="2" t="s">
        <v>30</v>
      </c>
      <c r="AU1483" s="2" t="s">
        <v>30</v>
      </c>
      <c r="AV1483" s="2" t="s">
        <v>30</v>
      </c>
      <c r="AW1483" s="2" t="s">
        <v>30</v>
      </c>
      <c r="AX1483" s="2" t="s">
        <v>30</v>
      </c>
      <c r="AY1483" s="2" t="s">
        <v>30</v>
      </c>
      <c r="AZ1483" s="2" t="s">
        <v>30</v>
      </c>
      <c r="BA1483" s="2" t="s">
        <v>30</v>
      </c>
      <c r="BB1483" s="2" t="s">
        <v>30</v>
      </c>
      <c r="BC1483" s="2" t="s">
        <v>40</v>
      </c>
    </row>
    <row r="1484" spans="1:55">
      <c r="A1484" s="2" t="b">
        <v>0</v>
      </c>
      <c r="B1484" s="2" t="s">
        <v>30</v>
      </c>
      <c r="C1484" s="2" t="s">
        <v>12301</v>
      </c>
      <c r="D1484" s="2" t="s">
        <v>11072</v>
      </c>
      <c r="E1484" s="2" t="s">
        <v>11073</v>
      </c>
      <c r="F1484" s="2">
        <v>0</v>
      </c>
      <c r="G1484" s="2">
        <v>17.323</v>
      </c>
      <c r="H1484" s="2">
        <v>53</v>
      </c>
      <c r="I1484" s="2">
        <v>4</v>
      </c>
      <c r="J1484" s="2">
        <v>7</v>
      </c>
      <c r="K1484" s="2">
        <v>4</v>
      </c>
      <c r="L1484" s="2">
        <v>1</v>
      </c>
      <c r="M1484" s="2">
        <v>116</v>
      </c>
      <c r="N1484" s="2">
        <v>13.3</v>
      </c>
      <c r="O1484" s="2">
        <v>7.05</v>
      </c>
      <c r="P1484" s="2">
        <v>32.61</v>
      </c>
      <c r="Q1484" s="2">
        <v>4</v>
      </c>
      <c r="R1484" s="2" t="s">
        <v>95</v>
      </c>
      <c r="S1484" s="2" t="s">
        <v>314</v>
      </c>
      <c r="T1484" s="2" t="s">
        <v>2111</v>
      </c>
      <c r="U1484" s="2" t="s">
        <v>11074</v>
      </c>
      <c r="V1484" s="2" t="s">
        <v>11075</v>
      </c>
      <c r="W1484" s="2" t="s">
        <v>11076</v>
      </c>
      <c r="X1484" s="2" t="s">
        <v>11077</v>
      </c>
      <c r="Y1484" s="2" t="s">
        <v>11078</v>
      </c>
      <c r="Z1484" s="2">
        <v>0</v>
      </c>
      <c r="AA1484" s="22">
        <v>0.46300000000000002</v>
      </c>
      <c r="AB1484" s="22">
        <v>0.52100000000000002</v>
      </c>
      <c r="AC1484" s="21">
        <v>-1.1100000000000001</v>
      </c>
      <c r="AD1484" s="21">
        <v>-0.94</v>
      </c>
      <c r="AE1484" s="102">
        <v>0.85937233282439396</v>
      </c>
      <c r="AF1484" s="102">
        <v>0.90377496179565298</v>
      </c>
      <c r="AG1484" s="23">
        <v>1</v>
      </c>
      <c r="AH1484" s="23">
        <v>1</v>
      </c>
      <c r="AI1484" s="2">
        <v>116.4</v>
      </c>
      <c r="AJ1484" s="2">
        <v>53.9</v>
      </c>
      <c r="AK1484" s="2">
        <v>139.69999999999999</v>
      </c>
      <c r="AL1484" s="2">
        <v>72.8</v>
      </c>
      <c r="AM1484" s="2">
        <v>18.510000000000002</v>
      </c>
      <c r="AN1484" s="2">
        <v>15.89</v>
      </c>
      <c r="AO1484" s="2">
        <v>4.55</v>
      </c>
      <c r="AP1484" s="2">
        <v>29.48</v>
      </c>
      <c r="AQ1484" s="2" t="s">
        <v>30</v>
      </c>
      <c r="AR1484" s="2" t="s">
        <v>30</v>
      </c>
      <c r="AS1484" s="2" t="s">
        <v>30</v>
      </c>
      <c r="AT1484" s="2" t="s">
        <v>30</v>
      </c>
      <c r="AU1484" s="2" t="s">
        <v>30</v>
      </c>
      <c r="AV1484" s="2" t="s">
        <v>30</v>
      </c>
      <c r="AW1484" s="2" t="s">
        <v>30</v>
      </c>
      <c r="AX1484" s="2" t="s">
        <v>30</v>
      </c>
      <c r="AY1484" s="2" t="s">
        <v>30</v>
      </c>
      <c r="AZ1484" s="2" t="s">
        <v>30</v>
      </c>
      <c r="BA1484" s="2" t="s">
        <v>30</v>
      </c>
      <c r="BB1484" s="2" t="s">
        <v>30</v>
      </c>
      <c r="BC1484" s="2" t="s">
        <v>40</v>
      </c>
    </row>
    <row r="1485" spans="1:55">
      <c r="A1485" s="2" t="b">
        <v>0</v>
      </c>
      <c r="B1485" s="2" t="s">
        <v>30</v>
      </c>
      <c r="C1485" s="2" t="s">
        <v>12301</v>
      </c>
      <c r="D1485" s="2" t="s">
        <v>9099</v>
      </c>
      <c r="E1485" s="2" t="s">
        <v>9100</v>
      </c>
      <c r="F1485" s="2">
        <v>0</v>
      </c>
      <c r="G1485" s="2">
        <v>17.306000000000001</v>
      </c>
      <c r="H1485" s="2">
        <v>23</v>
      </c>
      <c r="I1485" s="2">
        <v>3</v>
      </c>
      <c r="J1485" s="2">
        <v>22</v>
      </c>
      <c r="K1485" s="2">
        <v>3</v>
      </c>
      <c r="L1485" s="2">
        <v>1</v>
      </c>
      <c r="M1485" s="2">
        <v>95</v>
      </c>
      <c r="N1485" s="2">
        <v>10.7</v>
      </c>
      <c r="O1485" s="2">
        <v>7.05</v>
      </c>
      <c r="P1485" s="2">
        <v>57.87</v>
      </c>
      <c r="Q1485" s="2">
        <v>3</v>
      </c>
      <c r="R1485" s="2" t="s">
        <v>85</v>
      </c>
      <c r="S1485" s="2" t="s">
        <v>86</v>
      </c>
      <c r="T1485" s="2" t="s">
        <v>937</v>
      </c>
      <c r="U1485" s="2" t="s">
        <v>2967</v>
      </c>
      <c r="V1485" s="2" t="s">
        <v>9101</v>
      </c>
      <c r="W1485" s="2" t="s">
        <v>9102</v>
      </c>
      <c r="X1485" s="2" t="s">
        <v>9103</v>
      </c>
      <c r="Y1485" s="2" t="s">
        <v>40</v>
      </c>
      <c r="Z1485" s="2">
        <v>0</v>
      </c>
      <c r="AA1485" s="22">
        <v>1.113</v>
      </c>
      <c r="AB1485" s="22">
        <v>1.2490000000000001</v>
      </c>
      <c r="AC1485" s="21">
        <v>0.16</v>
      </c>
      <c r="AD1485" s="21">
        <v>0.32</v>
      </c>
      <c r="AE1485" s="102">
        <v>0.99970545330459104</v>
      </c>
      <c r="AF1485" s="102">
        <v>0.95884396069716105</v>
      </c>
      <c r="AG1485" s="23">
        <v>1</v>
      </c>
      <c r="AH1485" s="23">
        <v>1</v>
      </c>
      <c r="AI1485" s="2">
        <v>81.5</v>
      </c>
      <c r="AJ1485" s="2">
        <v>90.8</v>
      </c>
      <c r="AK1485" s="2">
        <v>66</v>
      </c>
      <c r="AL1485" s="2">
        <v>82.4</v>
      </c>
      <c r="AM1485" s="2">
        <v>7.19</v>
      </c>
      <c r="AN1485" s="2">
        <v>2.31</v>
      </c>
      <c r="AO1485" s="2">
        <v>1.46</v>
      </c>
      <c r="AP1485" s="2">
        <v>2.5099999999999998</v>
      </c>
      <c r="AQ1485" s="2" t="s">
        <v>30</v>
      </c>
      <c r="AR1485" s="2" t="s">
        <v>30</v>
      </c>
      <c r="AS1485" s="2" t="s">
        <v>30</v>
      </c>
      <c r="AT1485" s="2" t="s">
        <v>30</v>
      </c>
      <c r="AU1485" s="2" t="s">
        <v>30</v>
      </c>
      <c r="AV1485" s="2" t="s">
        <v>30</v>
      </c>
      <c r="AW1485" s="2" t="s">
        <v>30</v>
      </c>
      <c r="AX1485" s="2" t="s">
        <v>30</v>
      </c>
      <c r="AY1485" s="2" t="s">
        <v>30</v>
      </c>
      <c r="AZ1485" s="2" t="s">
        <v>30</v>
      </c>
      <c r="BA1485" s="2" t="s">
        <v>30</v>
      </c>
      <c r="BB1485" s="2" t="s">
        <v>30</v>
      </c>
      <c r="BC1485" s="2" t="s">
        <v>40</v>
      </c>
    </row>
    <row r="1486" spans="1:55">
      <c r="A1486" s="2" t="b">
        <v>0</v>
      </c>
      <c r="B1486" s="2" t="s">
        <v>30</v>
      </c>
      <c r="C1486" s="2" t="s">
        <v>12301</v>
      </c>
      <c r="D1486" s="2" t="s">
        <v>8155</v>
      </c>
      <c r="E1486" s="2" t="s">
        <v>8156</v>
      </c>
      <c r="F1486" s="2">
        <v>0</v>
      </c>
      <c r="G1486" s="2">
        <v>17.198</v>
      </c>
      <c r="H1486" s="2">
        <v>18</v>
      </c>
      <c r="I1486" s="2">
        <v>5</v>
      </c>
      <c r="J1486" s="2">
        <v>10</v>
      </c>
      <c r="K1486" s="2">
        <v>5</v>
      </c>
      <c r="L1486" s="2">
        <v>1</v>
      </c>
      <c r="M1486" s="2">
        <v>378</v>
      </c>
      <c r="N1486" s="2">
        <v>42.6</v>
      </c>
      <c r="O1486" s="2">
        <v>5.67</v>
      </c>
      <c r="P1486" s="2">
        <v>30.47</v>
      </c>
      <c r="Q1486" s="2">
        <v>5</v>
      </c>
      <c r="R1486" s="2" t="s">
        <v>33</v>
      </c>
      <c r="S1486" s="2" t="s">
        <v>314</v>
      </c>
      <c r="T1486" s="2" t="s">
        <v>511</v>
      </c>
      <c r="U1486" s="2" t="s">
        <v>4710</v>
      </c>
      <c r="V1486" s="2" t="s">
        <v>8157</v>
      </c>
      <c r="W1486" s="2" t="s">
        <v>8158</v>
      </c>
      <c r="X1486" s="2" t="s">
        <v>8159</v>
      </c>
      <c r="Y1486" s="2" t="s">
        <v>1566</v>
      </c>
      <c r="Z1486" s="2">
        <v>0</v>
      </c>
      <c r="AA1486" s="22">
        <v>0.86399999999999999</v>
      </c>
      <c r="AB1486" s="22">
        <v>1.1919999999999999</v>
      </c>
      <c r="AC1486" s="21">
        <v>-0.21</v>
      </c>
      <c r="AD1486" s="21">
        <v>0.25</v>
      </c>
      <c r="AE1486" s="102">
        <v>0.999897055130472</v>
      </c>
      <c r="AF1486" s="102">
        <v>0.99727107802918102</v>
      </c>
      <c r="AG1486" s="23">
        <v>1</v>
      </c>
      <c r="AH1486" s="23">
        <v>1</v>
      </c>
      <c r="AI1486" s="2">
        <v>115.9</v>
      </c>
      <c r="AJ1486" s="2">
        <v>100.1</v>
      </c>
      <c r="AK1486" s="2">
        <v>93.9</v>
      </c>
      <c r="AL1486" s="2">
        <v>111.9</v>
      </c>
      <c r="AM1486" s="2">
        <v>11.77</v>
      </c>
      <c r="AN1486" s="2">
        <v>5.68</v>
      </c>
      <c r="AO1486" s="2">
        <v>9.4499999999999993</v>
      </c>
      <c r="AP1486" s="2">
        <v>5.15</v>
      </c>
      <c r="AQ1486" s="2" t="s">
        <v>30</v>
      </c>
      <c r="AR1486" s="2" t="s">
        <v>30</v>
      </c>
      <c r="AS1486" s="2" t="s">
        <v>30</v>
      </c>
      <c r="AT1486" s="2" t="s">
        <v>30</v>
      </c>
      <c r="AU1486" s="2" t="s">
        <v>30</v>
      </c>
      <c r="AV1486" s="2" t="s">
        <v>30</v>
      </c>
      <c r="AW1486" s="2" t="s">
        <v>30</v>
      </c>
      <c r="AX1486" s="2" t="s">
        <v>30</v>
      </c>
      <c r="AY1486" s="2" t="s">
        <v>30</v>
      </c>
      <c r="AZ1486" s="2" t="s">
        <v>30</v>
      </c>
      <c r="BA1486" s="2" t="s">
        <v>30</v>
      </c>
      <c r="BB1486" s="2" t="s">
        <v>30</v>
      </c>
      <c r="BC1486" s="2" t="s">
        <v>40</v>
      </c>
    </row>
    <row r="1487" spans="1:55">
      <c r="A1487" s="2" t="b">
        <v>0</v>
      </c>
      <c r="B1487" s="2" t="s">
        <v>30</v>
      </c>
      <c r="C1487" s="2" t="s">
        <v>12301</v>
      </c>
      <c r="D1487" s="2" t="s">
        <v>8606</v>
      </c>
      <c r="E1487" s="2" t="s">
        <v>8607</v>
      </c>
      <c r="F1487" s="2">
        <v>0</v>
      </c>
      <c r="G1487" s="2">
        <v>17.109000000000002</v>
      </c>
      <c r="H1487" s="2">
        <v>12</v>
      </c>
      <c r="I1487" s="2">
        <v>4</v>
      </c>
      <c r="J1487" s="2">
        <v>10</v>
      </c>
      <c r="K1487" s="2">
        <v>4</v>
      </c>
      <c r="L1487" s="2">
        <v>1</v>
      </c>
      <c r="M1487" s="2">
        <v>453</v>
      </c>
      <c r="N1487" s="2">
        <v>49.4</v>
      </c>
      <c r="O1487" s="2">
        <v>4.93</v>
      </c>
      <c r="P1487" s="2">
        <v>36.979999999999997</v>
      </c>
      <c r="Q1487" s="2">
        <v>4</v>
      </c>
      <c r="R1487" s="2" t="s">
        <v>33</v>
      </c>
      <c r="S1487" s="2" t="s">
        <v>86</v>
      </c>
      <c r="T1487" s="2" t="s">
        <v>158</v>
      </c>
      <c r="U1487" s="2" t="s">
        <v>8608</v>
      </c>
      <c r="V1487" s="2" t="s">
        <v>8609</v>
      </c>
      <c r="W1487" s="2" t="s">
        <v>8610</v>
      </c>
      <c r="X1487" s="2" t="s">
        <v>8611</v>
      </c>
      <c r="Y1487" s="2" t="s">
        <v>7875</v>
      </c>
      <c r="Z1487" s="2">
        <v>0</v>
      </c>
      <c r="AA1487" s="22">
        <v>1.0249999999999999</v>
      </c>
      <c r="AB1487" s="22">
        <v>1.081</v>
      </c>
      <c r="AC1487" s="21">
        <v>0.04</v>
      </c>
      <c r="AD1487" s="21">
        <v>0.11</v>
      </c>
      <c r="AE1487" s="102" t="s">
        <v>40</v>
      </c>
      <c r="AF1487" s="102" t="s">
        <v>40</v>
      </c>
      <c r="AG1487" s="23" t="s">
        <v>40</v>
      </c>
      <c r="AH1487" s="23" t="s">
        <v>40</v>
      </c>
      <c r="AI1487" s="2">
        <v>102.9</v>
      </c>
      <c r="AJ1487" s="2">
        <v>105.4</v>
      </c>
      <c r="AK1487" s="2">
        <v>95.6</v>
      </c>
      <c r="AL1487" s="2">
        <v>103.3</v>
      </c>
      <c r="AM1487" s="2" t="s">
        <v>40</v>
      </c>
      <c r="AN1487" s="2" t="s">
        <v>40</v>
      </c>
      <c r="AO1487" s="2" t="s">
        <v>40</v>
      </c>
      <c r="AP1487" s="2" t="s">
        <v>40</v>
      </c>
      <c r="AQ1487" s="2" t="s">
        <v>30</v>
      </c>
      <c r="AR1487" s="2" t="s">
        <v>30</v>
      </c>
      <c r="AS1487" s="2" t="s">
        <v>30</v>
      </c>
      <c r="AT1487" s="2" t="s">
        <v>30</v>
      </c>
      <c r="AU1487" s="2" t="s">
        <v>30</v>
      </c>
      <c r="AV1487" s="2" t="s">
        <v>30</v>
      </c>
      <c r="AW1487" s="2" t="s">
        <v>30</v>
      </c>
      <c r="AX1487" s="2" t="s">
        <v>30</v>
      </c>
      <c r="AY1487" s="2" t="s">
        <v>30</v>
      </c>
      <c r="AZ1487" s="2" t="s">
        <v>30</v>
      </c>
      <c r="BA1487" s="2" t="s">
        <v>30</v>
      </c>
      <c r="BB1487" s="2" t="s">
        <v>30</v>
      </c>
      <c r="BC1487" s="2" t="s">
        <v>40</v>
      </c>
    </row>
    <row r="1488" spans="1:55">
      <c r="A1488" s="2" t="b">
        <v>0</v>
      </c>
      <c r="B1488" s="2" t="s">
        <v>30</v>
      </c>
      <c r="C1488" s="2" t="s">
        <v>12301</v>
      </c>
      <c r="D1488" s="2" t="s">
        <v>9114</v>
      </c>
      <c r="E1488" s="2" t="s">
        <v>9115</v>
      </c>
      <c r="F1488" s="2">
        <v>0</v>
      </c>
      <c r="G1488" s="2">
        <v>17.106000000000002</v>
      </c>
      <c r="H1488" s="2">
        <v>13</v>
      </c>
      <c r="I1488" s="2">
        <v>5</v>
      </c>
      <c r="J1488" s="2">
        <v>6</v>
      </c>
      <c r="K1488" s="2">
        <v>5</v>
      </c>
      <c r="L1488" s="2">
        <v>1</v>
      </c>
      <c r="M1488" s="2">
        <v>523</v>
      </c>
      <c r="N1488" s="2">
        <v>57.3</v>
      </c>
      <c r="O1488" s="2">
        <v>5.72</v>
      </c>
      <c r="P1488" s="2">
        <v>17.62</v>
      </c>
      <c r="Q1488" s="2">
        <v>5</v>
      </c>
      <c r="R1488" s="2" t="s">
        <v>33</v>
      </c>
      <c r="S1488" s="2" t="s">
        <v>86</v>
      </c>
      <c r="T1488" s="2" t="s">
        <v>158</v>
      </c>
      <c r="U1488" s="2" t="s">
        <v>9116</v>
      </c>
      <c r="V1488" s="2" t="s">
        <v>9117</v>
      </c>
      <c r="W1488" s="2" t="s">
        <v>9118</v>
      </c>
      <c r="X1488" s="2" t="s">
        <v>9119</v>
      </c>
      <c r="Y1488" s="2" t="s">
        <v>9120</v>
      </c>
      <c r="Z1488" s="2">
        <v>0</v>
      </c>
      <c r="AA1488" s="22">
        <v>1.0900000000000001</v>
      </c>
      <c r="AB1488" s="22">
        <v>1.0129999999999999</v>
      </c>
      <c r="AC1488" s="21">
        <v>0.12</v>
      </c>
      <c r="AD1488" s="21">
        <v>0.02</v>
      </c>
      <c r="AE1488" s="102">
        <v>0.87956983186738502</v>
      </c>
      <c r="AF1488" s="102">
        <v>0.99997882762662904</v>
      </c>
      <c r="AG1488" s="23">
        <v>1</v>
      </c>
      <c r="AH1488" s="23">
        <v>1</v>
      </c>
      <c r="AI1488" s="2">
        <v>88.1</v>
      </c>
      <c r="AJ1488" s="2">
        <v>96</v>
      </c>
      <c r="AK1488" s="2">
        <v>100.3</v>
      </c>
      <c r="AL1488" s="2">
        <v>101.5</v>
      </c>
      <c r="AM1488" s="2">
        <v>1.99</v>
      </c>
      <c r="AN1488" s="2">
        <v>2.38</v>
      </c>
      <c r="AO1488" s="2">
        <v>4.4800000000000004</v>
      </c>
      <c r="AP1488" s="2">
        <v>0.15</v>
      </c>
      <c r="AQ1488" s="2" t="s">
        <v>30</v>
      </c>
      <c r="AR1488" s="2" t="s">
        <v>30</v>
      </c>
      <c r="AS1488" s="2" t="s">
        <v>30</v>
      </c>
      <c r="AT1488" s="2" t="s">
        <v>30</v>
      </c>
      <c r="AU1488" s="2" t="s">
        <v>30</v>
      </c>
      <c r="AV1488" s="2" t="s">
        <v>30</v>
      </c>
      <c r="AW1488" s="2" t="s">
        <v>30</v>
      </c>
      <c r="AX1488" s="2" t="s">
        <v>30</v>
      </c>
      <c r="AY1488" s="2" t="s">
        <v>30</v>
      </c>
      <c r="AZ1488" s="2" t="s">
        <v>30</v>
      </c>
      <c r="BA1488" s="2" t="s">
        <v>30</v>
      </c>
      <c r="BB1488" s="2" t="s">
        <v>30</v>
      </c>
      <c r="BC1488" s="2" t="s">
        <v>40</v>
      </c>
    </row>
    <row r="1489" spans="1:55">
      <c r="A1489" s="2" t="b">
        <v>0</v>
      </c>
      <c r="B1489" s="2" t="s">
        <v>30</v>
      </c>
      <c r="C1489" s="2" t="s">
        <v>12301</v>
      </c>
      <c r="D1489" s="2" t="s">
        <v>10680</v>
      </c>
      <c r="E1489" s="2" t="s">
        <v>10681</v>
      </c>
      <c r="F1489" s="2">
        <v>0</v>
      </c>
      <c r="G1489" s="2">
        <v>17.091000000000001</v>
      </c>
      <c r="H1489" s="2">
        <v>13</v>
      </c>
      <c r="I1489" s="2">
        <v>5</v>
      </c>
      <c r="J1489" s="2">
        <v>9</v>
      </c>
      <c r="K1489" s="2">
        <v>5</v>
      </c>
      <c r="L1489" s="2">
        <v>1</v>
      </c>
      <c r="M1489" s="2">
        <v>349</v>
      </c>
      <c r="N1489" s="2">
        <v>37.4</v>
      </c>
      <c r="O1489" s="2">
        <v>8.2799999999999994</v>
      </c>
      <c r="P1489" s="2">
        <v>30.25</v>
      </c>
      <c r="Q1489" s="2">
        <v>5</v>
      </c>
      <c r="R1489" s="2" t="s">
        <v>235</v>
      </c>
      <c r="S1489" s="2" t="s">
        <v>44</v>
      </c>
      <c r="T1489" s="2" t="s">
        <v>10682</v>
      </c>
      <c r="U1489" s="2" t="s">
        <v>10683</v>
      </c>
      <c r="V1489" s="2" t="s">
        <v>10684</v>
      </c>
      <c r="W1489" s="2" t="s">
        <v>10685</v>
      </c>
      <c r="X1489" s="2" t="s">
        <v>10686</v>
      </c>
      <c r="Y1489" s="2" t="s">
        <v>532</v>
      </c>
      <c r="Z1489" s="2">
        <v>0</v>
      </c>
      <c r="AA1489" s="22">
        <v>1.4410000000000001</v>
      </c>
      <c r="AB1489" s="22">
        <v>1.2270000000000001</v>
      </c>
      <c r="AC1489" s="21">
        <v>0.53</v>
      </c>
      <c r="AD1489" s="21">
        <v>0.3</v>
      </c>
      <c r="AE1489" s="102">
        <v>0.99273595941882398</v>
      </c>
      <c r="AF1489" s="102">
        <v>0.99951534023243105</v>
      </c>
      <c r="AG1489" s="23">
        <v>1</v>
      </c>
      <c r="AH1489" s="23">
        <v>1</v>
      </c>
      <c r="AI1489" s="2">
        <v>77.3</v>
      </c>
      <c r="AJ1489" s="2">
        <v>111.4</v>
      </c>
      <c r="AK1489" s="2">
        <v>79.5</v>
      </c>
      <c r="AL1489" s="2">
        <v>97.6</v>
      </c>
      <c r="AM1489" s="2">
        <v>12.74</v>
      </c>
      <c r="AN1489" s="2">
        <v>3.73</v>
      </c>
      <c r="AO1489" s="2">
        <v>0</v>
      </c>
      <c r="AP1489" s="2">
        <v>5.34</v>
      </c>
      <c r="AQ1489" s="2" t="s">
        <v>30</v>
      </c>
      <c r="AR1489" s="2" t="s">
        <v>30</v>
      </c>
      <c r="AS1489" s="2" t="s">
        <v>30</v>
      </c>
      <c r="AT1489" s="2" t="s">
        <v>30</v>
      </c>
      <c r="AU1489" s="2" t="s">
        <v>30</v>
      </c>
      <c r="AV1489" s="2" t="s">
        <v>30</v>
      </c>
      <c r="AW1489" s="2" t="s">
        <v>30</v>
      </c>
      <c r="AX1489" s="2" t="s">
        <v>30</v>
      </c>
      <c r="AY1489" s="2" t="s">
        <v>30</v>
      </c>
      <c r="AZ1489" s="2" t="s">
        <v>30</v>
      </c>
      <c r="BA1489" s="2" t="s">
        <v>30</v>
      </c>
      <c r="BB1489" s="2" t="s">
        <v>30</v>
      </c>
      <c r="BC1489" s="2" t="s">
        <v>40</v>
      </c>
    </row>
    <row r="1490" spans="1:55">
      <c r="A1490" s="2" t="b">
        <v>0</v>
      </c>
      <c r="B1490" s="2" t="s">
        <v>30</v>
      </c>
      <c r="C1490" s="2" t="s">
        <v>12301</v>
      </c>
      <c r="D1490" s="2" t="s">
        <v>9145</v>
      </c>
      <c r="E1490" s="2" t="s">
        <v>9146</v>
      </c>
      <c r="F1490" s="2">
        <v>0</v>
      </c>
      <c r="G1490" s="2">
        <v>17.085000000000001</v>
      </c>
      <c r="H1490" s="2">
        <v>14</v>
      </c>
      <c r="I1490" s="2">
        <v>4</v>
      </c>
      <c r="J1490" s="2">
        <v>10</v>
      </c>
      <c r="K1490" s="2">
        <v>4</v>
      </c>
      <c r="L1490" s="2">
        <v>1</v>
      </c>
      <c r="M1490" s="2">
        <v>444</v>
      </c>
      <c r="N1490" s="2">
        <v>49.1</v>
      </c>
      <c r="O1490" s="2">
        <v>6.42</v>
      </c>
      <c r="P1490" s="2">
        <v>49.06</v>
      </c>
      <c r="Q1490" s="2">
        <v>4</v>
      </c>
      <c r="R1490" s="2" t="s">
        <v>235</v>
      </c>
      <c r="S1490" s="2" t="s">
        <v>314</v>
      </c>
      <c r="T1490" s="2" t="s">
        <v>6436</v>
      </c>
      <c r="U1490" s="2" t="s">
        <v>9147</v>
      </c>
      <c r="V1490" s="2" t="s">
        <v>9148</v>
      </c>
      <c r="W1490" s="2" t="s">
        <v>40</v>
      </c>
      <c r="X1490" s="2" t="s">
        <v>9149</v>
      </c>
      <c r="Y1490" s="2" t="s">
        <v>2089</v>
      </c>
      <c r="Z1490" s="2">
        <v>0</v>
      </c>
      <c r="AA1490" s="22">
        <v>1.109</v>
      </c>
      <c r="AB1490" s="22">
        <v>1.329</v>
      </c>
      <c r="AC1490" s="21">
        <v>0.15</v>
      </c>
      <c r="AD1490" s="21">
        <v>0.41</v>
      </c>
      <c r="AE1490" s="102" t="s">
        <v>40</v>
      </c>
      <c r="AF1490" s="102" t="s">
        <v>40</v>
      </c>
      <c r="AG1490" s="23" t="s">
        <v>40</v>
      </c>
      <c r="AH1490" s="23" t="s">
        <v>40</v>
      </c>
      <c r="AI1490" s="2">
        <v>113.8</v>
      </c>
      <c r="AJ1490" s="2">
        <v>126.2</v>
      </c>
      <c r="AK1490" s="2">
        <v>86.7</v>
      </c>
      <c r="AL1490" s="2">
        <v>115.2</v>
      </c>
      <c r="AM1490" s="2" t="s">
        <v>40</v>
      </c>
      <c r="AN1490" s="2" t="s">
        <v>40</v>
      </c>
      <c r="AO1490" s="2" t="s">
        <v>40</v>
      </c>
      <c r="AP1490" s="2" t="s">
        <v>40</v>
      </c>
      <c r="AQ1490" s="2" t="s">
        <v>30</v>
      </c>
      <c r="AR1490" s="2" t="s">
        <v>30</v>
      </c>
      <c r="AS1490" s="2" t="s">
        <v>12300</v>
      </c>
      <c r="AT1490" s="2" t="s">
        <v>30</v>
      </c>
      <c r="AU1490" s="2" t="s">
        <v>30</v>
      </c>
      <c r="AV1490" s="2" t="s">
        <v>30</v>
      </c>
      <c r="AW1490" s="2" t="s">
        <v>30</v>
      </c>
      <c r="AX1490" s="2" t="s">
        <v>30</v>
      </c>
      <c r="AY1490" s="2" t="s">
        <v>30</v>
      </c>
      <c r="AZ1490" s="2" t="s">
        <v>30</v>
      </c>
      <c r="BA1490" s="2" t="s">
        <v>30</v>
      </c>
      <c r="BB1490" s="2" t="s">
        <v>30</v>
      </c>
      <c r="BC1490" s="2" t="s">
        <v>40</v>
      </c>
    </row>
    <row r="1491" spans="1:55">
      <c r="A1491" s="2" t="b">
        <v>0</v>
      </c>
      <c r="B1491" s="2" t="s">
        <v>30</v>
      </c>
      <c r="C1491" s="2" t="s">
        <v>12301</v>
      </c>
      <c r="D1491" s="2" t="s">
        <v>8033</v>
      </c>
      <c r="E1491" s="2" t="s">
        <v>8034</v>
      </c>
      <c r="F1491" s="2">
        <v>0</v>
      </c>
      <c r="G1491" s="2">
        <v>17.026</v>
      </c>
      <c r="H1491" s="2">
        <v>21</v>
      </c>
      <c r="I1491" s="2">
        <v>5</v>
      </c>
      <c r="J1491" s="2">
        <v>11</v>
      </c>
      <c r="K1491" s="2">
        <v>5</v>
      </c>
      <c r="L1491" s="2">
        <v>1</v>
      </c>
      <c r="M1491" s="2">
        <v>286</v>
      </c>
      <c r="N1491" s="2">
        <v>30.7</v>
      </c>
      <c r="O1491" s="2">
        <v>5.55</v>
      </c>
      <c r="P1491" s="2">
        <v>28.61</v>
      </c>
      <c r="Q1491" s="2">
        <v>5</v>
      </c>
      <c r="R1491" s="2" t="s">
        <v>33</v>
      </c>
      <c r="S1491" s="2" t="s">
        <v>86</v>
      </c>
      <c r="T1491" s="2" t="s">
        <v>158</v>
      </c>
      <c r="U1491" s="2" t="s">
        <v>5976</v>
      </c>
      <c r="V1491" s="2" t="s">
        <v>8035</v>
      </c>
      <c r="W1491" s="2" t="s">
        <v>8036</v>
      </c>
      <c r="X1491" s="2" t="s">
        <v>8037</v>
      </c>
      <c r="Y1491" s="2" t="s">
        <v>40</v>
      </c>
      <c r="Z1491" s="2">
        <v>0</v>
      </c>
      <c r="AA1491" s="22">
        <v>1.2050000000000001</v>
      </c>
      <c r="AB1491" s="22">
        <v>1.2090000000000001</v>
      </c>
      <c r="AC1491" s="21">
        <v>0.27</v>
      </c>
      <c r="AD1491" s="21">
        <v>0.27</v>
      </c>
      <c r="AE1491" s="102">
        <v>0.99954916116301595</v>
      </c>
      <c r="AF1491" s="102">
        <v>0.99821892733933104</v>
      </c>
      <c r="AG1491" s="23">
        <v>1</v>
      </c>
      <c r="AH1491" s="23">
        <v>1</v>
      </c>
      <c r="AI1491" s="2">
        <v>74.400000000000006</v>
      </c>
      <c r="AJ1491" s="2">
        <v>89.6</v>
      </c>
      <c r="AK1491" s="2">
        <v>62.1</v>
      </c>
      <c r="AL1491" s="2">
        <v>75</v>
      </c>
      <c r="AM1491" s="2">
        <v>6.97</v>
      </c>
      <c r="AN1491" s="2">
        <v>5.96</v>
      </c>
      <c r="AO1491" s="2">
        <v>3.16</v>
      </c>
      <c r="AP1491" s="2">
        <v>12.49</v>
      </c>
      <c r="AQ1491" s="2" t="s">
        <v>30</v>
      </c>
      <c r="AR1491" s="2" t="s">
        <v>30</v>
      </c>
      <c r="AS1491" s="2" t="s">
        <v>30</v>
      </c>
      <c r="AT1491" s="2" t="s">
        <v>30</v>
      </c>
      <c r="AU1491" s="2" t="s">
        <v>30</v>
      </c>
      <c r="AV1491" s="2" t="s">
        <v>30</v>
      </c>
      <c r="AW1491" s="2" t="s">
        <v>30</v>
      </c>
      <c r="AX1491" s="2" t="s">
        <v>30</v>
      </c>
      <c r="AY1491" s="2" t="s">
        <v>30</v>
      </c>
      <c r="AZ1491" s="2" t="s">
        <v>30</v>
      </c>
      <c r="BA1491" s="2" t="s">
        <v>30</v>
      </c>
      <c r="BB1491" s="2" t="s">
        <v>30</v>
      </c>
      <c r="BC1491" s="2" t="s">
        <v>40</v>
      </c>
    </row>
    <row r="1492" spans="1:55">
      <c r="A1492" s="2" t="b">
        <v>0</v>
      </c>
      <c r="B1492" s="2" t="s">
        <v>30</v>
      </c>
      <c r="C1492" s="2" t="s">
        <v>12301</v>
      </c>
      <c r="D1492" s="2" t="s">
        <v>12829</v>
      </c>
      <c r="E1492" s="2" t="s">
        <v>12828</v>
      </c>
      <c r="F1492" s="2">
        <v>0</v>
      </c>
      <c r="G1492" s="2">
        <v>17.015000000000001</v>
      </c>
      <c r="H1492" s="2">
        <v>9</v>
      </c>
      <c r="I1492" s="2">
        <v>3</v>
      </c>
      <c r="J1492" s="2">
        <v>7</v>
      </c>
      <c r="K1492" s="2">
        <v>3</v>
      </c>
      <c r="L1492" s="2">
        <v>1</v>
      </c>
      <c r="M1492" s="2">
        <v>516</v>
      </c>
      <c r="N1492" s="2">
        <v>57.6</v>
      </c>
      <c r="O1492" s="2">
        <v>6.74</v>
      </c>
      <c r="P1492" s="2">
        <v>27.26</v>
      </c>
      <c r="Q1492" s="2">
        <v>3</v>
      </c>
      <c r="R1492" s="2" t="s">
        <v>921</v>
      </c>
      <c r="S1492" s="2" t="s">
        <v>40</v>
      </c>
      <c r="T1492" s="2" t="s">
        <v>519</v>
      </c>
      <c r="U1492" s="2" t="s">
        <v>520</v>
      </c>
      <c r="V1492" s="2" t="s">
        <v>12827</v>
      </c>
      <c r="W1492" s="2" t="s">
        <v>12826</v>
      </c>
      <c r="X1492" s="2" t="s">
        <v>12825</v>
      </c>
      <c r="Y1492" s="2" t="s">
        <v>5167</v>
      </c>
      <c r="Z1492" s="2">
        <v>0</v>
      </c>
      <c r="AA1492" s="22">
        <v>0.83199999999999996</v>
      </c>
      <c r="AB1492" s="22">
        <v>1.2190000000000001</v>
      </c>
      <c r="AC1492" s="21">
        <v>-0.26</v>
      </c>
      <c r="AD1492" s="21">
        <v>0.28999999999999998</v>
      </c>
      <c r="AE1492" s="102" t="s">
        <v>40</v>
      </c>
      <c r="AF1492" s="102" t="s">
        <v>40</v>
      </c>
      <c r="AG1492" s="23" t="s">
        <v>40</v>
      </c>
      <c r="AH1492" s="23" t="s">
        <v>40</v>
      </c>
      <c r="AI1492" s="2">
        <v>97.5</v>
      </c>
      <c r="AJ1492" s="2">
        <v>81.099999999999994</v>
      </c>
      <c r="AK1492" s="2">
        <v>58.7</v>
      </c>
      <c r="AL1492" s="2">
        <v>71.5</v>
      </c>
      <c r="AM1492" s="2" t="s">
        <v>40</v>
      </c>
      <c r="AN1492" s="2" t="s">
        <v>40</v>
      </c>
      <c r="AO1492" s="2" t="s">
        <v>40</v>
      </c>
      <c r="AP1492" s="2" t="s">
        <v>40</v>
      </c>
      <c r="AQ1492" s="2" t="s">
        <v>30</v>
      </c>
      <c r="AR1492" s="2" t="s">
        <v>30</v>
      </c>
      <c r="AS1492" s="2" t="s">
        <v>30</v>
      </c>
      <c r="AT1492" s="2" t="s">
        <v>30</v>
      </c>
      <c r="AU1492" s="2" t="s">
        <v>30</v>
      </c>
      <c r="AV1492" s="2" t="s">
        <v>30</v>
      </c>
      <c r="AW1492" s="2" t="s">
        <v>30</v>
      </c>
      <c r="AX1492" s="2" t="s">
        <v>30</v>
      </c>
      <c r="AY1492" s="2" t="s">
        <v>30</v>
      </c>
      <c r="AZ1492" s="2" t="s">
        <v>30</v>
      </c>
      <c r="BA1492" s="2" t="s">
        <v>30</v>
      </c>
      <c r="BB1492" s="2" t="s">
        <v>30</v>
      </c>
      <c r="BC1492" s="2" t="s">
        <v>40</v>
      </c>
    </row>
    <row r="1493" spans="1:55">
      <c r="A1493" s="2" t="b">
        <v>0</v>
      </c>
      <c r="B1493" s="2" t="s">
        <v>30</v>
      </c>
      <c r="C1493" s="2" t="s">
        <v>12301</v>
      </c>
      <c r="D1493" s="2" t="s">
        <v>9127</v>
      </c>
      <c r="E1493" s="2" t="s">
        <v>9128</v>
      </c>
      <c r="F1493" s="2">
        <v>0</v>
      </c>
      <c r="G1493" s="2">
        <v>17.015000000000001</v>
      </c>
      <c r="H1493" s="2">
        <v>18</v>
      </c>
      <c r="I1493" s="2">
        <v>4</v>
      </c>
      <c r="J1493" s="2">
        <v>11</v>
      </c>
      <c r="K1493" s="2">
        <v>4</v>
      </c>
      <c r="L1493" s="2">
        <v>1</v>
      </c>
      <c r="M1493" s="2">
        <v>319</v>
      </c>
      <c r="N1493" s="2">
        <v>35.299999999999997</v>
      </c>
      <c r="O1493" s="2">
        <v>9.61</v>
      </c>
      <c r="P1493" s="2">
        <v>32.54</v>
      </c>
      <c r="Q1493" s="2">
        <v>4</v>
      </c>
      <c r="R1493" s="2" t="s">
        <v>33</v>
      </c>
      <c r="S1493" s="2" t="s">
        <v>40</v>
      </c>
      <c r="T1493" s="2" t="s">
        <v>158</v>
      </c>
      <c r="U1493" s="2" t="s">
        <v>9129</v>
      </c>
      <c r="V1493" s="2" t="s">
        <v>9130</v>
      </c>
      <c r="W1493" s="2" t="s">
        <v>9131</v>
      </c>
      <c r="X1493" s="2" t="s">
        <v>9132</v>
      </c>
      <c r="Y1493" s="2" t="s">
        <v>40</v>
      </c>
      <c r="Z1493" s="2">
        <v>0</v>
      </c>
      <c r="AA1493" s="22">
        <v>1.0129999999999999</v>
      </c>
      <c r="AB1493" s="22">
        <v>1.034</v>
      </c>
      <c r="AC1493" s="21">
        <v>0.02</v>
      </c>
      <c r="AD1493" s="21">
        <v>0.05</v>
      </c>
      <c r="AE1493" s="102">
        <v>0.99971293754767698</v>
      </c>
      <c r="AF1493" s="102">
        <v>0.99868265945379697</v>
      </c>
      <c r="AG1493" s="23">
        <v>1</v>
      </c>
      <c r="AH1493" s="23">
        <v>1</v>
      </c>
      <c r="AI1493" s="2">
        <v>95.9</v>
      </c>
      <c r="AJ1493" s="2">
        <v>97.1</v>
      </c>
      <c r="AK1493" s="2">
        <v>102.1</v>
      </c>
      <c r="AL1493" s="2">
        <v>105.6</v>
      </c>
      <c r="AM1493" s="2">
        <v>4.18</v>
      </c>
      <c r="AN1493" s="2">
        <v>0.86</v>
      </c>
      <c r="AO1493" s="2">
        <v>2.79</v>
      </c>
      <c r="AP1493" s="2">
        <v>2.2799999999999998</v>
      </c>
      <c r="AQ1493" s="2" t="s">
        <v>30</v>
      </c>
      <c r="AR1493" s="2" t="s">
        <v>30</v>
      </c>
      <c r="AS1493" s="2" t="s">
        <v>30</v>
      </c>
      <c r="AT1493" s="2" t="s">
        <v>30</v>
      </c>
      <c r="AU1493" s="2" t="s">
        <v>30</v>
      </c>
      <c r="AV1493" s="2" t="s">
        <v>30</v>
      </c>
      <c r="AW1493" s="2" t="s">
        <v>30</v>
      </c>
      <c r="AX1493" s="2" t="s">
        <v>30</v>
      </c>
      <c r="AY1493" s="2" t="s">
        <v>30</v>
      </c>
      <c r="AZ1493" s="2" t="s">
        <v>30</v>
      </c>
      <c r="BA1493" s="2" t="s">
        <v>30</v>
      </c>
      <c r="BB1493" s="2" t="s">
        <v>30</v>
      </c>
      <c r="BC1493" s="2" t="s">
        <v>40</v>
      </c>
    </row>
    <row r="1494" spans="1:55">
      <c r="A1494" s="2" t="b">
        <v>0</v>
      </c>
      <c r="B1494" s="2" t="s">
        <v>30</v>
      </c>
      <c r="C1494" s="2" t="s">
        <v>12301</v>
      </c>
      <c r="D1494" s="2" t="s">
        <v>9030</v>
      </c>
      <c r="E1494" s="2" t="s">
        <v>9031</v>
      </c>
      <c r="F1494" s="2">
        <v>0</v>
      </c>
      <c r="G1494" s="2">
        <v>17.010000000000002</v>
      </c>
      <c r="H1494" s="2">
        <v>38</v>
      </c>
      <c r="I1494" s="2">
        <v>3</v>
      </c>
      <c r="J1494" s="2">
        <v>16</v>
      </c>
      <c r="K1494" s="2">
        <v>3</v>
      </c>
      <c r="L1494" s="2">
        <v>1</v>
      </c>
      <c r="M1494" s="2">
        <v>84</v>
      </c>
      <c r="N1494" s="2">
        <v>9.4</v>
      </c>
      <c r="O1494" s="2">
        <v>6.28</v>
      </c>
      <c r="P1494" s="2">
        <v>69.599999999999994</v>
      </c>
      <c r="Q1494" s="2">
        <v>3</v>
      </c>
      <c r="R1494" s="2" t="s">
        <v>2155</v>
      </c>
      <c r="S1494" s="2" t="s">
        <v>86</v>
      </c>
      <c r="T1494" s="2" t="s">
        <v>40</v>
      </c>
      <c r="U1494" s="2" t="s">
        <v>6835</v>
      </c>
      <c r="V1494" s="2" t="s">
        <v>9032</v>
      </c>
      <c r="W1494" s="2" t="s">
        <v>9033</v>
      </c>
      <c r="X1494" s="2" t="s">
        <v>9034</v>
      </c>
      <c r="Y1494" s="2" t="s">
        <v>40</v>
      </c>
      <c r="Z1494" s="2">
        <v>0</v>
      </c>
      <c r="AA1494" s="22">
        <v>1.181</v>
      </c>
      <c r="AB1494" s="22">
        <v>1.1850000000000001</v>
      </c>
      <c r="AC1494" s="21">
        <v>0.24</v>
      </c>
      <c r="AD1494" s="21">
        <v>0.25</v>
      </c>
      <c r="AE1494" s="102">
        <v>0.97558346680139796</v>
      </c>
      <c r="AF1494" s="102">
        <v>0.95842938528372401</v>
      </c>
      <c r="AG1494" s="23">
        <v>1</v>
      </c>
      <c r="AH1494" s="23">
        <v>1</v>
      </c>
      <c r="AI1494" s="2">
        <v>91</v>
      </c>
      <c r="AJ1494" s="2">
        <v>107.5</v>
      </c>
      <c r="AK1494" s="2">
        <v>90.5</v>
      </c>
      <c r="AL1494" s="2">
        <v>107.3</v>
      </c>
      <c r="AM1494" s="2">
        <v>4.59</v>
      </c>
      <c r="AN1494" s="2">
        <v>2.13</v>
      </c>
      <c r="AO1494" s="2">
        <v>0.94</v>
      </c>
      <c r="AP1494" s="2">
        <v>3.9</v>
      </c>
      <c r="AQ1494" s="2" t="s">
        <v>30</v>
      </c>
      <c r="AR1494" s="2" t="s">
        <v>30</v>
      </c>
      <c r="AS1494" s="2" t="s">
        <v>30</v>
      </c>
      <c r="AT1494" s="2" t="s">
        <v>30</v>
      </c>
      <c r="AU1494" s="2" t="s">
        <v>30</v>
      </c>
      <c r="AV1494" s="2" t="s">
        <v>30</v>
      </c>
      <c r="AW1494" s="2" t="s">
        <v>30</v>
      </c>
      <c r="AX1494" s="2" t="s">
        <v>30</v>
      </c>
      <c r="AY1494" s="2" t="s">
        <v>30</v>
      </c>
      <c r="AZ1494" s="2" t="s">
        <v>30</v>
      </c>
      <c r="BA1494" s="2" t="s">
        <v>30</v>
      </c>
      <c r="BB1494" s="2" t="s">
        <v>30</v>
      </c>
      <c r="BC1494" s="2" t="s">
        <v>40</v>
      </c>
    </row>
    <row r="1495" spans="1:55">
      <c r="A1495" s="2" t="b">
        <v>0</v>
      </c>
      <c r="B1495" s="2" t="s">
        <v>30</v>
      </c>
      <c r="C1495" s="2" t="s">
        <v>12301</v>
      </c>
      <c r="D1495" s="2" t="s">
        <v>9844</v>
      </c>
      <c r="E1495" s="2" t="s">
        <v>9845</v>
      </c>
      <c r="F1495" s="2">
        <v>0</v>
      </c>
      <c r="G1495" s="2">
        <v>17.003</v>
      </c>
      <c r="H1495" s="2">
        <v>21</v>
      </c>
      <c r="I1495" s="2">
        <v>5</v>
      </c>
      <c r="J1495" s="2">
        <v>11</v>
      </c>
      <c r="K1495" s="2">
        <v>5</v>
      </c>
      <c r="L1495" s="2">
        <v>1</v>
      </c>
      <c r="M1495" s="2">
        <v>320</v>
      </c>
      <c r="N1495" s="2">
        <v>34.6</v>
      </c>
      <c r="O1495" s="2">
        <v>8.85</v>
      </c>
      <c r="P1495" s="2">
        <v>39.950000000000003</v>
      </c>
      <c r="Q1495" s="2">
        <v>5</v>
      </c>
      <c r="R1495" s="2" t="s">
        <v>95</v>
      </c>
      <c r="S1495" s="2" t="s">
        <v>40</v>
      </c>
      <c r="T1495" s="2" t="s">
        <v>158</v>
      </c>
      <c r="U1495" s="2" t="s">
        <v>9846</v>
      </c>
      <c r="V1495" s="2" t="s">
        <v>9847</v>
      </c>
      <c r="W1495" s="2" t="s">
        <v>40</v>
      </c>
      <c r="X1495" s="2" t="s">
        <v>9848</v>
      </c>
      <c r="Y1495" s="2" t="s">
        <v>3357</v>
      </c>
      <c r="Z1495" s="2">
        <v>0</v>
      </c>
      <c r="AA1495" s="22">
        <v>1.0820000000000001</v>
      </c>
      <c r="AB1495" s="22">
        <v>1.046</v>
      </c>
      <c r="AC1495" s="21">
        <v>0.11</v>
      </c>
      <c r="AD1495" s="21">
        <v>0.06</v>
      </c>
      <c r="AE1495" s="102">
        <v>0.999943232760793</v>
      </c>
      <c r="AF1495" s="102">
        <v>0.99999868211257803</v>
      </c>
      <c r="AG1495" s="23">
        <v>1</v>
      </c>
      <c r="AH1495" s="23">
        <v>1</v>
      </c>
      <c r="AI1495" s="2">
        <v>83</v>
      </c>
      <c r="AJ1495" s="2">
        <v>89.8</v>
      </c>
      <c r="AK1495" s="2">
        <v>94</v>
      </c>
      <c r="AL1495" s="2">
        <v>98.3</v>
      </c>
      <c r="AM1495" s="2">
        <v>4.47</v>
      </c>
      <c r="AN1495" s="2">
        <v>1.95</v>
      </c>
      <c r="AO1495" s="2">
        <v>1.04</v>
      </c>
      <c r="AP1495" s="2">
        <v>2.5499999999999998</v>
      </c>
      <c r="AQ1495" s="2" t="s">
        <v>30</v>
      </c>
      <c r="AR1495" s="2" t="s">
        <v>30</v>
      </c>
      <c r="AS1495" s="2" t="s">
        <v>30</v>
      </c>
      <c r="AT1495" s="2" t="s">
        <v>30</v>
      </c>
      <c r="AU1495" s="2" t="s">
        <v>30</v>
      </c>
      <c r="AV1495" s="2" t="s">
        <v>30</v>
      </c>
      <c r="AW1495" s="2" t="s">
        <v>30</v>
      </c>
      <c r="AX1495" s="2" t="s">
        <v>30</v>
      </c>
      <c r="AY1495" s="2" t="s">
        <v>30</v>
      </c>
      <c r="AZ1495" s="2" t="s">
        <v>30</v>
      </c>
      <c r="BA1495" s="2" t="s">
        <v>30</v>
      </c>
      <c r="BB1495" s="2" t="s">
        <v>30</v>
      </c>
      <c r="BC1495" s="2" t="s">
        <v>40</v>
      </c>
    </row>
    <row r="1496" spans="1:55">
      <c r="A1496" s="2" t="b">
        <v>0</v>
      </c>
      <c r="B1496" s="2" t="s">
        <v>30</v>
      </c>
      <c r="C1496" s="2" t="s">
        <v>12301</v>
      </c>
      <c r="D1496" s="2" t="s">
        <v>9597</v>
      </c>
      <c r="E1496" s="2" t="s">
        <v>9598</v>
      </c>
      <c r="F1496" s="2">
        <v>0</v>
      </c>
      <c r="G1496" s="2">
        <v>16.951000000000001</v>
      </c>
      <c r="H1496" s="2">
        <v>9</v>
      </c>
      <c r="I1496" s="2">
        <v>4</v>
      </c>
      <c r="J1496" s="2">
        <v>8</v>
      </c>
      <c r="K1496" s="2">
        <v>4</v>
      </c>
      <c r="L1496" s="2">
        <v>1</v>
      </c>
      <c r="M1496" s="2">
        <v>773</v>
      </c>
      <c r="N1496" s="2">
        <v>84.4</v>
      </c>
      <c r="O1496" s="2">
        <v>6.19</v>
      </c>
      <c r="P1496" s="2">
        <v>39.090000000000003</v>
      </c>
      <c r="Q1496" s="2">
        <v>4</v>
      </c>
      <c r="R1496" s="2" t="s">
        <v>140</v>
      </c>
      <c r="S1496" s="2" t="s">
        <v>141</v>
      </c>
      <c r="T1496" s="2" t="s">
        <v>9599</v>
      </c>
      <c r="U1496" s="2" t="s">
        <v>9600</v>
      </c>
      <c r="V1496" s="2" t="s">
        <v>9601</v>
      </c>
      <c r="W1496" s="2" t="s">
        <v>9602</v>
      </c>
      <c r="X1496" s="2" t="s">
        <v>9603</v>
      </c>
      <c r="Y1496" s="2" t="s">
        <v>40</v>
      </c>
      <c r="Z1496" s="2">
        <v>0</v>
      </c>
      <c r="AA1496" s="22" t="s">
        <v>40</v>
      </c>
      <c r="AB1496" s="22" t="s">
        <v>40</v>
      </c>
      <c r="AC1496" s="21" t="s">
        <v>40</v>
      </c>
      <c r="AD1496" s="21" t="s">
        <v>40</v>
      </c>
      <c r="AE1496" s="102" t="s">
        <v>40</v>
      </c>
      <c r="AF1496" s="102" t="s">
        <v>40</v>
      </c>
      <c r="AG1496" s="23" t="s">
        <v>40</v>
      </c>
      <c r="AH1496" s="23" t="s">
        <v>40</v>
      </c>
      <c r="AI1496" s="2" t="s">
        <v>40</v>
      </c>
      <c r="AJ1496" s="2" t="s">
        <v>40</v>
      </c>
      <c r="AK1496" s="2" t="s">
        <v>40</v>
      </c>
      <c r="AL1496" s="2" t="s">
        <v>40</v>
      </c>
      <c r="AM1496" s="2" t="s">
        <v>40</v>
      </c>
      <c r="AN1496" s="2" t="s">
        <v>40</v>
      </c>
      <c r="AO1496" s="2" t="s">
        <v>40</v>
      </c>
      <c r="AP1496" s="2" t="s">
        <v>40</v>
      </c>
      <c r="AQ1496" s="2" t="s">
        <v>30</v>
      </c>
      <c r="AR1496" s="2" t="s">
        <v>30</v>
      </c>
      <c r="AS1496" s="2" t="s">
        <v>30</v>
      </c>
      <c r="AT1496" s="2" t="s">
        <v>30</v>
      </c>
      <c r="AU1496" s="2" t="s">
        <v>30</v>
      </c>
      <c r="AV1496" s="2" t="s">
        <v>30</v>
      </c>
      <c r="AW1496" s="2" t="s">
        <v>30</v>
      </c>
      <c r="AX1496" s="2" t="s">
        <v>30</v>
      </c>
      <c r="AY1496" s="2" t="s">
        <v>30</v>
      </c>
      <c r="AZ1496" s="2" t="s">
        <v>30</v>
      </c>
      <c r="BA1496" s="2" t="s">
        <v>30</v>
      </c>
      <c r="BB1496" s="2" t="s">
        <v>30</v>
      </c>
      <c r="BC1496" s="2" t="s">
        <v>40</v>
      </c>
    </row>
    <row r="1497" spans="1:55">
      <c r="A1497" s="2" t="b">
        <v>0</v>
      </c>
      <c r="B1497" s="2" t="s">
        <v>30</v>
      </c>
      <c r="C1497" s="2" t="s">
        <v>12301</v>
      </c>
      <c r="D1497" s="2" t="s">
        <v>8020</v>
      </c>
      <c r="E1497" s="2" t="s">
        <v>8021</v>
      </c>
      <c r="F1497" s="2">
        <v>0</v>
      </c>
      <c r="G1497" s="2">
        <v>16.931000000000001</v>
      </c>
      <c r="H1497" s="2">
        <v>14</v>
      </c>
      <c r="I1497" s="2">
        <v>5</v>
      </c>
      <c r="J1497" s="2">
        <v>9</v>
      </c>
      <c r="K1497" s="2">
        <v>5</v>
      </c>
      <c r="L1497" s="2">
        <v>1</v>
      </c>
      <c r="M1497" s="2">
        <v>412</v>
      </c>
      <c r="N1497" s="2">
        <v>46.4</v>
      </c>
      <c r="O1497" s="2">
        <v>6.65</v>
      </c>
      <c r="P1497" s="2">
        <v>29.51</v>
      </c>
      <c r="Q1497" s="2">
        <v>5</v>
      </c>
      <c r="R1497" s="2" t="s">
        <v>33</v>
      </c>
      <c r="S1497" s="2" t="s">
        <v>40</v>
      </c>
      <c r="T1497" s="2" t="s">
        <v>8022</v>
      </c>
      <c r="U1497" s="2" t="s">
        <v>8023</v>
      </c>
      <c r="V1497" s="2" t="s">
        <v>8024</v>
      </c>
      <c r="W1497" s="2" t="s">
        <v>8025</v>
      </c>
      <c r="X1497" s="2" t="s">
        <v>8026</v>
      </c>
      <c r="Y1497" s="2" t="s">
        <v>40</v>
      </c>
      <c r="Z1497" s="2">
        <v>0</v>
      </c>
      <c r="AA1497" s="22">
        <v>0.94199999999999995</v>
      </c>
      <c r="AB1497" s="22">
        <v>1.0580000000000001</v>
      </c>
      <c r="AC1497" s="21">
        <v>-0.09</v>
      </c>
      <c r="AD1497" s="21">
        <v>0.08</v>
      </c>
      <c r="AE1497" s="102">
        <v>0.99977742634973599</v>
      </c>
      <c r="AF1497" s="102">
        <v>0.99951225490185902</v>
      </c>
      <c r="AG1497" s="23">
        <v>1</v>
      </c>
      <c r="AH1497" s="23">
        <v>1</v>
      </c>
      <c r="AI1497" s="2">
        <v>105.4</v>
      </c>
      <c r="AJ1497" s="2">
        <v>99.3</v>
      </c>
      <c r="AK1497" s="2">
        <v>99.2</v>
      </c>
      <c r="AL1497" s="2">
        <v>105</v>
      </c>
      <c r="AM1497" s="2">
        <v>4.32</v>
      </c>
      <c r="AN1497" s="2">
        <v>0.43</v>
      </c>
      <c r="AO1497" s="2">
        <v>3.02</v>
      </c>
      <c r="AP1497" s="2">
        <v>0.57999999999999996</v>
      </c>
      <c r="AQ1497" s="2" t="s">
        <v>30</v>
      </c>
      <c r="AR1497" s="2" t="s">
        <v>30</v>
      </c>
      <c r="AS1497" s="2" t="s">
        <v>30</v>
      </c>
      <c r="AT1497" s="2" t="s">
        <v>30</v>
      </c>
      <c r="AU1497" s="2" t="s">
        <v>30</v>
      </c>
      <c r="AV1497" s="2" t="s">
        <v>30</v>
      </c>
      <c r="AW1497" s="2" t="s">
        <v>30</v>
      </c>
      <c r="AX1497" s="2" t="s">
        <v>30</v>
      </c>
      <c r="AY1497" s="2" t="s">
        <v>30</v>
      </c>
      <c r="AZ1497" s="2" t="s">
        <v>30</v>
      </c>
      <c r="BA1497" s="2" t="s">
        <v>30</v>
      </c>
      <c r="BB1497" s="2" t="s">
        <v>30</v>
      </c>
      <c r="BC1497" s="2" t="s">
        <v>40</v>
      </c>
    </row>
    <row r="1498" spans="1:55">
      <c r="A1498" s="2" t="b">
        <v>0</v>
      </c>
      <c r="B1498" s="2" t="s">
        <v>30</v>
      </c>
      <c r="C1498" s="2" t="s">
        <v>12301</v>
      </c>
      <c r="D1498" s="2" t="s">
        <v>6618</v>
      </c>
      <c r="E1498" s="2" t="s">
        <v>6619</v>
      </c>
      <c r="F1498" s="2">
        <v>0</v>
      </c>
      <c r="G1498" s="2">
        <v>16.925999999999998</v>
      </c>
      <c r="H1498" s="2">
        <v>16</v>
      </c>
      <c r="I1498" s="2">
        <v>5</v>
      </c>
      <c r="J1498" s="2">
        <v>15</v>
      </c>
      <c r="K1498" s="2">
        <v>5</v>
      </c>
      <c r="L1498" s="2">
        <v>1</v>
      </c>
      <c r="M1498" s="2">
        <v>311</v>
      </c>
      <c r="N1498" s="2">
        <v>35.5</v>
      </c>
      <c r="O1498" s="2">
        <v>6.33</v>
      </c>
      <c r="P1498" s="2">
        <v>50.34</v>
      </c>
      <c r="Q1498" s="2">
        <v>5</v>
      </c>
      <c r="R1498" s="2" t="s">
        <v>33</v>
      </c>
      <c r="S1498" s="2" t="s">
        <v>34</v>
      </c>
      <c r="T1498" s="2" t="s">
        <v>214</v>
      </c>
      <c r="U1498" s="2" t="s">
        <v>6620</v>
      </c>
      <c r="V1498" s="2" t="s">
        <v>6621</v>
      </c>
      <c r="W1498" s="2" t="s">
        <v>6622</v>
      </c>
      <c r="X1498" s="2" t="s">
        <v>6623</v>
      </c>
      <c r="Y1498" s="2" t="s">
        <v>40</v>
      </c>
      <c r="Z1498" s="2">
        <v>0</v>
      </c>
      <c r="AA1498" s="22">
        <v>0.94</v>
      </c>
      <c r="AB1498" s="22">
        <v>0.74</v>
      </c>
      <c r="AC1498" s="21">
        <v>-0.09</v>
      </c>
      <c r="AD1498" s="21">
        <v>-0.43</v>
      </c>
      <c r="AE1498" s="102">
        <v>0.99996124580127499</v>
      </c>
      <c r="AF1498" s="102">
        <v>0.99385214748474704</v>
      </c>
      <c r="AG1498" s="23">
        <v>1</v>
      </c>
      <c r="AH1498" s="23">
        <v>1</v>
      </c>
      <c r="AI1498" s="2">
        <v>95.2</v>
      </c>
      <c r="AJ1498" s="2">
        <v>89.5</v>
      </c>
      <c r="AK1498" s="2">
        <v>132.69999999999999</v>
      </c>
      <c r="AL1498" s="2">
        <v>98.3</v>
      </c>
      <c r="AM1498" s="2">
        <v>7.24</v>
      </c>
      <c r="AN1498" s="2">
        <v>5.43</v>
      </c>
      <c r="AO1498" s="2">
        <v>3.65</v>
      </c>
      <c r="AP1498" s="2">
        <v>9.11</v>
      </c>
      <c r="AQ1498" s="2" t="s">
        <v>30</v>
      </c>
      <c r="AR1498" s="2" t="s">
        <v>30</v>
      </c>
      <c r="AS1498" s="2" t="s">
        <v>30</v>
      </c>
      <c r="AT1498" s="2" t="s">
        <v>30</v>
      </c>
      <c r="AU1498" s="2" t="s">
        <v>30</v>
      </c>
      <c r="AV1498" s="2" t="s">
        <v>30</v>
      </c>
      <c r="AW1498" s="2" t="s">
        <v>30</v>
      </c>
      <c r="AX1498" s="2" t="s">
        <v>30</v>
      </c>
      <c r="AY1498" s="2" t="s">
        <v>30</v>
      </c>
      <c r="AZ1498" s="2" t="s">
        <v>30</v>
      </c>
      <c r="BA1498" s="2" t="s">
        <v>30</v>
      </c>
      <c r="BB1498" s="2" t="s">
        <v>30</v>
      </c>
      <c r="BC1498" s="2" t="s">
        <v>40</v>
      </c>
    </row>
    <row r="1499" spans="1:55">
      <c r="A1499" s="2" t="b">
        <v>0</v>
      </c>
      <c r="B1499" s="2" t="s">
        <v>30</v>
      </c>
      <c r="C1499" s="2" t="s">
        <v>12301</v>
      </c>
      <c r="D1499" s="2" t="s">
        <v>9075</v>
      </c>
      <c r="E1499" s="2" t="s">
        <v>9076</v>
      </c>
      <c r="F1499" s="2">
        <v>0</v>
      </c>
      <c r="G1499" s="2">
        <v>16.882000000000001</v>
      </c>
      <c r="H1499" s="2">
        <v>14</v>
      </c>
      <c r="I1499" s="2">
        <v>2</v>
      </c>
      <c r="J1499" s="2">
        <v>12</v>
      </c>
      <c r="K1499" s="2">
        <v>2</v>
      </c>
      <c r="L1499" s="2">
        <v>1</v>
      </c>
      <c r="M1499" s="2">
        <v>169</v>
      </c>
      <c r="N1499" s="2">
        <v>17.8</v>
      </c>
      <c r="O1499" s="2">
        <v>6.52</v>
      </c>
      <c r="P1499" s="2">
        <v>43.74</v>
      </c>
      <c r="Q1499" s="2">
        <v>2</v>
      </c>
      <c r="R1499" s="2" t="s">
        <v>33</v>
      </c>
      <c r="S1499" s="2" t="s">
        <v>86</v>
      </c>
      <c r="T1499" s="2" t="s">
        <v>151</v>
      </c>
      <c r="U1499" s="2" t="s">
        <v>9077</v>
      </c>
      <c r="V1499" s="2" t="s">
        <v>9078</v>
      </c>
      <c r="W1499" s="2" t="s">
        <v>9079</v>
      </c>
      <c r="X1499" s="2" t="s">
        <v>9080</v>
      </c>
      <c r="Y1499" s="2" t="s">
        <v>1069</v>
      </c>
      <c r="Z1499" s="2">
        <v>0</v>
      </c>
      <c r="AA1499" s="22">
        <v>0.73699999999999999</v>
      </c>
      <c r="AB1499" s="22">
        <v>0.78500000000000003</v>
      </c>
      <c r="AC1499" s="21">
        <v>-0.44</v>
      </c>
      <c r="AD1499" s="21">
        <v>-0.35</v>
      </c>
      <c r="AE1499" s="102">
        <v>0.96774611691130796</v>
      </c>
      <c r="AF1499" s="102">
        <v>0.99649141084159498</v>
      </c>
      <c r="AG1499" s="23">
        <v>1</v>
      </c>
      <c r="AH1499" s="23">
        <v>1</v>
      </c>
      <c r="AI1499" s="2">
        <v>109.9</v>
      </c>
      <c r="AJ1499" s="2">
        <v>81</v>
      </c>
      <c r="AK1499" s="2">
        <v>129.69999999999999</v>
      </c>
      <c r="AL1499" s="2">
        <v>101.8</v>
      </c>
      <c r="AM1499" s="2">
        <v>18.22</v>
      </c>
      <c r="AN1499" s="2">
        <v>4.7300000000000004</v>
      </c>
      <c r="AO1499" s="2">
        <v>4.6500000000000004</v>
      </c>
      <c r="AP1499" s="2">
        <v>6.54</v>
      </c>
      <c r="AQ1499" s="2" t="s">
        <v>30</v>
      </c>
      <c r="AR1499" s="2" t="s">
        <v>30</v>
      </c>
      <c r="AS1499" s="2" t="s">
        <v>30</v>
      </c>
      <c r="AT1499" s="2" t="s">
        <v>30</v>
      </c>
      <c r="AU1499" s="2" t="s">
        <v>30</v>
      </c>
      <c r="AV1499" s="2" t="s">
        <v>30</v>
      </c>
      <c r="AW1499" s="2" t="s">
        <v>30</v>
      </c>
      <c r="AX1499" s="2" t="s">
        <v>30</v>
      </c>
      <c r="AY1499" s="2" t="s">
        <v>30</v>
      </c>
      <c r="AZ1499" s="2" t="s">
        <v>30</v>
      </c>
      <c r="BA1499" s="2" t="s">
        <v>30</v>
      </c>
      <c r="BB1499" s="2" t="s">
        <v>30</v>
      </c>
      <c r="BC1499" s="2" t="s">
        <v>40</v>
      </c>
    </row>
    <row r="1500" spans="1:55">
      <c r="A1500" s="2" t="b">
        <v>0</v>
      </c>
      <c r="B1500" s="2" t="s">
        <v>30</v>
      </c>
      <c r="C1500" s="2" t="s">
        <v>12301</v>
      </c>
      <c r="D1500" s="2" t="s">
        <v>8915</v>
      </c>
      <c r="E1500" s="2" t="s">
        <v>8916</v>
      </c>
      <c r="F1500" s="2">
        <v>0</v>
      </c>
      <c r="G1500" s="2">
        <v>16.88</v>
      </c>
      <c r="H1500" s="2">
        <v>16</v>
      </c>
      <c r="I1500" s="2">
        <v>5</v>
      </c>
      <c r="J1500" s="2">
        <v>12</v>
      </c>
      <c r="K1500" s="2">
        <v>5</v>
      </c>
      <c r="L1500" s="2">
        <v>1</v>
      </c>
      <c r="M1500" s="2">
        <v>323</v>
      </c>
      <c r="N1500" s="2">
        <v>37</v>
      </c>
      <c r="O1500" s="2">
        <v>6.61</v>
      </c>
      <c r="P1500" s="2">
        <v>41.69</v>
      </c>
      <c r="Q1500" s="2">
        <v>5</v>
      </c>
      <c r="R1500" s="2" t="s">
        <v>132</v>
      </c>
      <c r="S1500" s="2" t="s">
        <v>314</v>
      </c>
      <c r="T1500" s="2" t="s">
        <v>151</v>
      </c>
      <c r="U1500" s="2" t="s">
        <v>8917</v>
      </c>
      <c r="V1500" s="2" t="s">
        <v>8918</v>
      </c>
      <c r="W1500" s="2" t="s">
        <v>8919</v>
      </c>
      <c r="X1500" s="2" t="s">
        <v>8920</v>
      </c>
      <c r="Y1500" s="2" t="s">
        <v>40</v>
      </c>
      <c r="Z1500" s="2">
        <v>0</v>
      </c>
      <c r="AA1500" s="22">
        <v>0.89600000000000002</v>
      </c>
      <c r="AB1500" s="22">
        <v>0.76700000000000002</v>
      </c>
      <c r="AC1500" s="21">
        <v>-0.16</v>
      </c>
      <c r="AD1500" s="21">
        <v>-0.38</v>
      </c>
      <c r="AE1500" s="102">
        <v>0.99998017178244603</v>
      </c>
      <c r="AF1500" s="102">
        <v>0.99928097152302098</v>
      </c>
      <c r="AG1500" s="23">
        <v>1</v>
      </c>
      <c r="AH1500" s="23">
        <v>1</v>
      </c>
      <c r="AI1500" s="2">
        <v>103.4</v>
      </c>
      <c r="AJ1500" s="2">
        <v>92.7</v>
      </c>
      <c r="AK1500" s="2">
        <v>113</v>
      </c>
      <c r="AL1500" s="2">
        <v>86.6</v>
      </c>
      <c r="AM1500" s="2">
        <v>1.75</v>
      </c>
      <c r="AN1500" s="2">
        <v>3.92</v>
      </c>
      <c r="AO1500" s="2">
        <v>1.42</v>
      </c>
      <c r="AP1500" s="2">
        <v>5.64</v>
      </c>
      <c r="AQ1500" s="2" t="s">
        <v>30</v>
      </c>
      <c r="AR1500" s="2" t="s">
        <v>30</v>
      </c>
      <c r="AS1500" s="2" t="s">
        <v>30</v>
      </c>
      <c r="AT1500" s="2" t="s">
        <v>30</v>
      </c>
      <c r="AU1500" s="2" t="s">
        <v>30</v>
      </c>
      <c r="AV1500" s="2" t="s">
        <v>30</v>
      </c>
      <c r="AW1500" s="2" t="s">
        <v>30</v>
      </c>
      <c r="AX1500" s="2" t="s">
        <v>30</v>
      </c>
      <c r="AY1500" s="2" t="s">
        <v>30</v>
      </c>
      <c r="AZ1500" s="2" t="s">
        <v>30</v>
      </c>
      <c r="BA1500" s="2" t="s">
        <v>30</v>
      </c>
      <c r="BB1500" s="2" t="s">
        <v>30</v>
      </c>
      <c r="BC1500" s="2" t="s">
        <v>40</v>
      </c>
    </row>
    <row r="1501" spans="1:55">
      <c r="A1501" s="2" t="b">
        <v>0</v>
      </c>
      <c r="B1501" s="2" t="s">
        <v>30</v>
      </c>
      <c r="C1501" s="2" t="s">
        <v>12301</v>
      </c>
      <c r="D1501" s="2" t="s">
        <v>12182</v>
      </c>
      <c r="E1501" s="2" t="s">
        <v>12183</v>
      </c>
      <c r="F1501" s="2">
        <v>0</v>
      </c>
      <c r="G1501" s="2">
        <v>16.855</v>
      </c>
      <c r="H1501" s="2">
        <v>18</v>
      </c>
      <c r="I1501" s="2">
        <v>5</v>
      </c>
      <c r="J1501" s="2">
        <v>6</v>
      </c>
      <c r="K1501" s="2">
        <v>5</v>
      </c>
      <c r="L1501" s="2">
        <v>1</v>
      </c>
      <c r="M1501" s="2">
        <v>305</v>
      </c>
      <c r="N1501" s="2">
        <v>33.700000000000003</v>
      </c>
      <c r="O1501" s="2">
        <v>5.64</v>
      </c>
      <c r="P1501" s="2">
        <v>19.52</v>
      </c>
      <c r="Q1501" s="2">
        <v>5</v>
      </c>
      <c r="R1501" s="2" t="s">
        <v>40</v>
      </c>
      <c r="S1501" s="2" t="s">
        <v>141</v>
      </c>
      <c r="T1501" s="2" t="s">
        <v>40</v>
      </c>
      <c r="U1501" s="2" t="s">
        <v>1657</v>
      </c>
      <c r="V1501" s="2" t="s">
        <v>12184</v>
      </c>
      <c r="W1501" s="2" t="s">
        <v>12185</v>
      </c>
      <c r="X1501" s="2" t="s">
        <v>12186</v>
      </c>
      <c r="Y1501" s="2" t="s">
        <v>40</v>
      </c>
      <c r="Z1501" s="2">
        <v>0</v>
      </c>
      <c r="AA1501" s="22">
        <v>1.1399999999999999</v>
      </c>
      <c r="AB1501" s="22">
        <v>1.1100000000000001</v>
      </c>
      <c r="AC1501" s="21">
        <v>0.19</v>
      </c>
      <c r="AD1501" s="21">
        <v>0.15</v>
      </c>
      <c r="AE1501" s="102">
        <v>0.63291030609493304</v>
      </c>
      <c r="AF1501" s="102">
        <v>0.79721971958912397</v>
      </c>
      <c r="AG1501" s="23">
        <v>1</v>
      </c>
      <c r="AH1501" s="23">
        <v>1</v>
      </c>
      <c r="AI1501" s="2">
        <v>89.2</v>
      </c>
      <c r="AJ1501" s="2">
        <v>101.7</v>
      </c>
      <c r="AK1501" s="2">
        <v>100.2</v>
      </c>
      <c r="AL1501" s="2">
        <v>111.2</v>
      </c>
      <c r="AM1501" s="2">
        <v>9.19</v>
      </c>
      <c r="AN1501" s="2">
        <v>6.38</v>
      </c>
      <c r="AO1501" s="2">
        <v>4.83</v>
      </c>
      <c r="AP1501" s="2">
        <v>8.0399999999999991</v>
      </c>
      <c r="AQ1501" s="2" t="s">
        <v>30</v>
      </c>
      <c r="AR1501" s="2" t="s">
        <v>30</v>
      </c>
      <c r="AS1501" s="2" t="s">
        <v>30</v>
      </c>
      <c r="AT1501" s="2" t="s">
        <v>30</v>
      </c>
      <c r="AU1501" s="2" t="s">
        <v>30</v>
      </c>
      <c r="AV1501" s="2" t="s">
        <v>30</v>
      </c>
      <c r="AW1501" s="2" t="s">
        <v>30</v>
      </c>
      <c r="AX1501" s="2" t="s">
        <v>30</v>
      </c>
      <c r="AY1501" s="2" t="s">
        <v>30</v>
      </c>
      <c r="AZ1501" s="2" t="s">
        <v>30</v>
      </c>
      <c r="BA1501" s="2" t="s">
        <v>30</v>
      </c>
      <c r="BB1501" s="2" t="s">
        <v>30</v>
      </c>
      <c r="BC1501" s="2" t="s">
        <v>40</v>
      </c>
    </row>
    <row r="1502" spans="1:55">
      <c r="A1502" s="2" t="b">
        <v>0</v>
      </c>
      <c r="B1502" s="2" t="s">
        <v>30</v>
      </c>
      <c r="C1502" s="2" t="s">
        <v>12301</v>
      </c>
      <c r="D1502" s="2" t="s">
        <v>9425</v>
      </c>
      <c r="E1502" s="2" t="s">
        <v>9426</v>
      </c>
      <c r="F1502" s="2">
        <v>0</v>
      </c>
      <c r="G1502" s="2">
        <v>16.829999999999998</v>
      </c>
      <c r="H1502" s="2">
        <v>41</v>
      </c>
      <c r="I1502" s="2">
        <v>5</v>
      </c>
      <c r="J1502" s="2">
        <v>10</v>
      </c>
      <c r="K1502" s="2">
        <v>5</v>
      </c>
      <c r="L1502" s="2">
        <v>1</v>
      </c>
      <c r="M1502" s="2">
        <v>132</v>
      </c>
      <c r="N1502" s="2">
        <v>14.2</v>
      </c>
      <c r="O1502" s="2">
        <v>7.88</v>
      </c>
      <c r="P1502" s="2">
        <v>29.4</v>
      </c>
      <c r="Q1502" s="2">
        <v>5</v>
      </c>
      <c r="R1502" s="2" t="s">
        <v>33</v>
      </c>
      <c r="S1502" s="2" t="s">
        <v>86</v>
      </c>
      <c r="T1502" s="2" t="s">
        <v>158</v>
      </c>
      <c r="U1502" s="2" t="s">
        <v>9427</v>
      </c>
      <c r="V1502" s="2" t="s">
        <v>9428</v>
      </c>
      <c r="W1502" s="2" t="s">
        <v>9429</v>
      </c>
      <c r="X1502" s="2" t="s">
        <v>9430</v>
      </c>
      <c r="Y1502" s="2" t="s">
        <v>8340</v>
      </c>
      <c r="Z1502" s="2">
        <v>0</v>
      </c>
      <c r="AA1502" s="22">
        <v>1.256</v>
      </c>
      <c r="AB1502" s="22">
        <v>1.157</v>
      </c>
      <c r="AC1502" s="21">
        <v>0.33</v>
      </c>
      <c r="AD1502" s="21">
        <v>0.21</v>
      </c>
      <c r="AE1502" s="102">
        <v>0.99527275835615703</v>
      </c>
      <c r="AF1502" s="102">
        <v>0.99856433250143095</v>
      </c>
      <c r="AG1502" s="23">
        <v>1</v>
      </c>
      <c r="AH1502" s="23">
        <v>1</v>
      </c>
      <c r="AI1502" s="2">
        <v>94.1</v>
      </c>
      <c r="AJ1502" s="2">
        <v>118.2</v>
      </c>
      <c r="AK1502" s="2">
        <v>96.7</v>
      </c>
      <c r="AL1502" s="2">
        <v>112</v>
      </c>
      <c r="AM1502" s="2">
        <v>4.49</v>
      </c>
      <c r="AN1502" s="2">
        <v>0.38</v>
      </c>
      <c r="AO1502" s="2">
        <v>4.43</v>
      </c>
      <c r="AP1502" s="2">
        <v>2.39</v>
      </c>
      <c r="AQ1502" s="2" t="s">
        <v>30</v>
      </c>
      <c r="AR1502" s="2" t="s">
        <v>30</v>
      </c>
      <c r="AS1502" s="2" t="s">
        <v>30</v>
      </c>
      <c r="AT1502" s="2" t="s">
        <v>30</v>
      </c>
      <c r="AU1502" s="2" t="s">
        <v>30</v>
      </c>
      <c r="AV1502" s="2" t="s">
        <v>30</v>
      </c>
      <c r="AW1502" s="2" t="s">
        <v>30</v>
      </c>
      <c r="AX1502" s="2" t="s">
        <v>30</v>
      </c>
      <c r="AY1502" s="2" t="s">
        <v>30</v>
      </c>
      <c r="AZ1502" s="2" t="s">
        <v>30</v>
      </c>
      <c r="BA1502" s="2" t="s">
        <v>30</v>
      </c>
      <c r="BB1502" s="2" t="s">
        <v>30</v>
      </c>
      <c r="BC1502" s="2" t="s">
        <v>40</v>
      </c>
    </row>
    <row r="1503" spans="1:55">
      <c r="A1503" s="2" t="b">
        <v>0</v>
      </c>
      <c r="B1503" s="2" t="s">
        <v>30</v>
      </c>
      <c r="C1503" s="2" t="s">
        <v>12301</v>
      </c>
      <c r="D1503" s="2" t="s">
        <v>9220</v>
      </c>
      <c r="E1503" s="2" t="s">
        <v>9221</v>
      </c>
      <c r="F1503" s="2">
        <v>0</v>
      </c>
      <c r="G1503" s="2">
        <v>16.702000000000002</v>
      </c>
      <c r="H1503" s="2">
        <v>43</v>
      </c>
      <c r="I1503" s="2">
        <v>4</v>
      </c>
      <c r="J1503" s="2">
        <v>14</v>
      </c>
      <c r="K1503" s="2">
        <v>4</v>
      </c>
      <c r="L1503" s="2">
        <v>1</v>
      </c>
      <c r="M1503" s="2">
        <v>115</v>
      </c>
      <c r="N1503" s="2">
        <v>13.4</v>
      </c>
      <c r="O1503" s="2">
        <v>6.79</v>
      </c>
      <c r="P1503" s="2">
        <v>62.09</v>
      </c>
      <c r="Q1503" s="2">
        <v>4</v>
      </c>
      <c r="R1503" s="2" t="s">
        <v>40</v>
      </c>
      <c r="S1503" s="2" t="s">
        <v>40</v>
      </c>
      <c r="T1503" s="2" t="s">
        <v>40</v>
      </c>
      <c r="U1503" s="2" t="s">
        <v>9222</v>
      </c>
      <c r="V1503" s="2" t="s">
        <v>9223</v>
      </c>
      <c r="W1503" s="2" t="s">
        <v>9224</v>
      </c>
      <c r="X1503" s="2" t="s">
        <v>9225</v>
      </c>
      <c r="Y1503" s="2" t="s">
        <v>40</v>
      </c>
      <c r="Z1503" s="2">
        <v>0</v>
      </c>
      <c r="AA1503" s="22">
        <v>0.91600000000000004</v>
      </c>
      <c r="AB1503" s="22">
        <v>0.94399999999999995</v>
      </c>
      <c r="AC1503" s="21">
        <v>-0.13</v>
      </c>
      <c r="AD1503" s="21">
        <v>-0.08</v>
      </c>
      <c r="AE1503" s="102">
        <v>0.97322168283642496</v>
      </c>
      <c r="AF1503" s="102">
        <v>0.99999999441092302</v>
      </c>
      <c r="AG1503" s="23">
        <v>1</v>
      </c>
      <c r="AH1503" s="23">
        <v>1</v>
      </c>
      <c r="AI1503" s="2">
        <v>95.2</v>
      </c>
      <c r="AJ1503" s="2">
        <v>87.3</v>
      </c>
      <c r="AK1503" s="2">
        <v>79.900000000000006</v>
      </c>
      <c r="AL1503" s="2">
        <v>75.400000000000006</v>
      </c>
      <c r="AM1503" s="2">
        <v>4.9400000000000004</v>
      </c>
      <c r="AN1503" s="2">
        <v>3.95</v>
      </c>
      <c r="AO1503" s="2">
        <v>7.77</v>
      </c>
      <c r="AP1503" s="2">
        <v>9.09</v>
      </c>
      <c r="AQ1503" s="2" t="s">
        <v>30</v>
      </c>
      <c r="AR1503" s="2" t="s">
        <v>30</v>
      </c>
      <c r="AS1503" s="2" t="s">
        <v>30</v>
      </c>
      <c r="AT1503" s="2" t="s">
        <v>30</v>
      </c>
      <c r="AU1503" s="2" t="s">
        <v>30</v>
      </c>
      <c r="AV1503" s="2" t="s">
        <v>30</v>
      </c>
      <c r="AW1503" s="2" t="s">
        <v>30</v>
      </c>
      <c r="AX1503" s="2" t="s">
        <v>30</v>
      </c>
      <c r="AY1503" s="2" t="s">
        <v>30</v>
      </c>
      <c r="AZ1503" s="2" t="s">
        <v>30</v>
      </c>
      <c r="BA1503" s="2" t="s">
        <v>30</v>
      </c>
      <c r="BB1503" s="2" t="s">
        <v>30</v>
      </c>
      <c r="BC1503" s="2" t="s">
        <v>40</v>
      </c>
    </row>
    <row r="1504" spans="1:55">
      <c r="A1504" s="2" t="b">
        <v>0</v>
      </c>
      <c r="B1504" s="2" t="s">
        <v>30</v>
      </c>
      <c r="C1504" s="2" t="s">
        <v>12301</v>
      </c>
      <c r="D1504" s="2" t="s">
        <v>9273</v>
      </c>
      <c r="E1504" s="2" t="s">
        <v>9274</v>
      </c>
      <c r="F1504" s="2">
        <v>0</v>
      </c>
      <c r="G1504" s="2">
        <v>16.661999999999999</v>
      </c>
      <c r="H1504" s="2">
        <v>42</v>
      </c>
      <c r="I1504" s="2">
        <v>3</v>
      </c>
      <c r="J1504" s="2">
        <v>13</v>
      </c>
      <c r="K1504" s="2">
        <v>3</v>
      </c>
      <c r="L1504" s="2">
        <v>1</v>
      </c>
      <c r="M1504" s="2">
        <v>88</v>
      </c>
      <c r="N1504" s="2">
        <v>9.9</v>
      </c>
      <c r="O1504" s="2">
        <v>8.35</v>
      </c>
      <c r="P1504" s="2">
        <v>51.23</v>
      </c>
      <c r="Q1504" s="2">
        <v>3</v>
      </c>
      <c r="R1504" s="2" t="s">
        <v>2155</v>
      </c>
      <c r="S1504" s="2" t="s">
        <v>40</v>
      </c>
      <c r="T1504" s="2" t="s">
        <v>40</v>
      </c>
      <c r="U1504" s="2" t="s">
        <v>9275</v>
      </c>
      <c r="V1504" s="2" t="s">
        <v>9276</v>
      </c>
      <c r="W1504" s="2" t="s">
        <v>9277</v>
      </c>
      <c r="X1504" s="2" t="s">
        <v>9278</v>
      </c>
      <c r="Y1504" s="2" t="s">
        <v>3357</v>
      </c>
      <c r="Z1504" s="2">
        <v>0</v>
      </c>
      <c r="AA1504" s="22">
        <v>1.165</v>
      </c>
      <c r="AB1504" s="22">
        <v>1.04</v>
      </c>
      <c r="AC1504" s="21">
        <v>0.22</v>
      </c>
      <c r="AD1504" s="21">
        <v>0.06</v>
      </c>
      <c r="AE1504" s="102">
        <v>0.98903706640598299</v>
      </c>
      <c r="AF1504" s="102">
        <v>0.99993680278030395</v>
      </c>
      <c r="AG1504" s="23">
        <v>1</v>
      </c>
      <c r="AH1504" s="23">
        <v>1</v>
      </c>
      <c r="AI1504" s="2">
        <v>75</v>
      </c>
      <c r="AJ1504" s="2">
        <v>87.4</v>
      </c>
      <c r="AK1504" s="2">
        <v>76.400000000000006</v>
      </c>
      <c r="AL1504" s="2">
        <v>79.5</v>
      </c>
      <c r="AM1504" s="2">
        <v>3.71</v>
      </c>
      <c r="AN1504" s="2">
        <v>2.66</v>
      </c>
      <c r="AO1504" s="2">
        <v>1.85</v>
      </c>
      <c r="AP1504" s="2">
        <v>1.67</v>
      </c>
      <c r="AQ1504" s="2" t="s">
        <v>30</v>
      </c>
      <c r="AR1504" s="2" t="s">
        <v>30</v>
      </c>
      <c r="AS1504" s="2" t="s">
        <v>30</v>
      </c>
      <c r="AT1504" s="2" t="s">
        <v>30</v>
      </c>
      <c r="AU1504" s="2" t="s">
        <v>30</v>
      </c>
      <c r="AV1504" s="2" t="s">
        <v>30</v>
      </c>
      <c r="AW1504" s="2" t="s">
        <v>30</v>
      </c>
      <c r="AX1504" s="2" t="s">
        <v>30</v>
      </c>
      <c r="AY1504" s="2" t="s">
        <v>30</v>
      </c>
      <c r="AZ1504" s="2" t="s">
        <v>30</v>
      </c>
      <c r="BA1504" s="2" t="s">
        <v>30</v>
      </c>
      <c r="BB1504" s="2" t="s">
        <v>30</v>
      </c>
      <c r="BC1504" s="2" t="s">
        <v>40</v>
      </c>
    </row>
    <row r="1505" spans="1:55">
      <c r="A1505" s="2" t="b">
        <v>0</v>
      </c>
      <c r="B1505" s="2" t="s">
        <v>30</v>
      </c>
      <c r="C1505" s="2" t="s">
        <v>12301</v>
      </c>
      <c r="D1505" s="2" t="s">
        <v>8233</v>
      </c>
      <c r="E1505" s="2" t="s">
        <v>8234</v>
      </c>
      <c r="F1505" s="2">
        <v>0</v>
      </c>
      <c r="G1505" s="2">
        <v>16.651</v>
      </c>
      <c r="H1505" s="2">
        <v>11</v>
      </c>
      <c r="I1505" s="2">
        <v>5</v>
      </c>
      <c r="J1505" s="2">
        <v>9</v>
      </c>
      <c r="K1505" s="2">
        <v>5</v>
      </c>
      <c r="L1505" s="2">
        <v>1</v>
      </c>
      <c r="M1505" s="2">
        <v>618</v>
      </c>
      <c r="N1505" s="2">
        <v>67.2</v>
      </c>
      <c r="O1505" s="2">
        <v>6.04</v>
      </c>
      <c r="P1505" s="2">
        <v>35.090000000000003</v>
      </c>
      <c r="Q1505" s="2">
        <v>5</v>
      </c>
      <c r="R1505" s="2" t="s">
        <v>33</v>
      </c>
      <c r="S1505" s="2" t="s">
        <v>141</v>
      </c>
      <c r="T1505" s="2" t="s">
        <v>158</v>
      </c>
      <c r="U1505" s="2" t="s">
        <v>8235</v>
      </c>
      <c r="V1505" s="2" t="s">
        <v>8236</v>
      </c>
      <c r="W1505" s="2" t="s">
        <v>8237</v>
      </c>
      <c r="X1505" s="2" t="s">
        <v>8238</v>
      </c>
      <c r="Y1505" s="2" t="s">
        <v>40</v>
      </c>
      <c r="Z1505" s="2">
        <v>0</v>
      </c>
      <c r="AA1505" s="22">
        <v>0.90100000000000002</v>
      </c>
      <c r="AB1505" s="22">
        <v>0.85099999999999998</v>
      </c>
      <c r="AC1505" s="21">
        <v>-0.15</v>
      </c>
      <c r="AD1505" s="21">
        <v>-0.23</v>
      </c>
      <c r="AE1505" s="102">
        <v>0.99808605446604204</v>
      </c>
      <c r="AF1505" s="102">
        <v>0.98841113761940802</v>
      </c>
      <c r="AG1505" s="23">
        <v>1</v>
      </c>
      <c r="AH1505" s="23">
        <v>1</v>
      </c>
      <c r="AI1505" s="2">
        <v>100.3</v>
      </c>
      <c r="AJ1505" s="2">
        <v>90.4</v>
      </c>
      <c r="AK1505" s="2">
        <v>115.2</v>
      </c>
      <c r="AL1505" s="2">
        <v>98</v>
      </c>
      <c r="AM1505" s="2">
        <v>6.23</v>
      </c>
      <c r="AN1505" s="2">
        <v>5.2</v>
      </c>
      <c r="AO1505" s="2">
        <v>2.17</v>
      </c>
      <c r="AP1505" s="2">
        <v>3.79</v>
      </c>
      <c r="AQ1505" s="2" t="s">
        <v>30</v>
      </c>
      <c r="AR1505" s="2" t="s">
        <v>30</v>
      </c>
      <c r="AS1505" s="2" t="s">
        <v>30</v>
      </c>
      <c r="AT1505" s="2" t="s">
        <v>30</v>
      </c>
      <c r="AU1505" s="2" t="s">
        <v>30</v>
      </c>
      <c r="AV1505" s="2" t="s">
        <v>30</v>
      </c>
      <c r="AW1505" s="2" t="s">
        <v>30</v>
      </c>
      <c r="AX1505" s="2" t="s">
        <v>30</v>
      </c>
      <c r="AY1505" s="2" t="s">
        <v>30</v>
      </c>
      <c r="AZ1505" s="2" t="s">
        <v>30</v>
      </c>
      <c r="BA1505" s="2" t="s">
        <v>30</v>
      </c>
      <c r="BB1505" s="2" t="s">
        <v>30</v>
      </c>
      <c r="BC1505" s="2" t="s">
        <v>40</v>
      </c>
    </row>
    <row r="1506" spans="1:55">
      <c r="A1506" s="2" t="b">
        <v>0</v>
      </c>
      <c r="B1506" s="2" t="s">
        <v>30</v>
      </c>
      <c r="C1506" s="2" t="s">
        <v>12301</v>
      </c>
      <c r="D1506" s="2" t="s">
        <v>9401</v>
      </c>
      <c r="E1506" s="2" t="s">
        <v>9402</v>
      </c>
      <c r="F1506" s="2">
        <v>0</v>
      </c>
      <c r="G1506" s="2">
        <v>16.626000000000001</v>
      </c>
      <c r="H1506" s="2">
        <v>42</v>
      </c>
      <c r="I1506" s="2">
        <v>4</v>
      </c>
      <c r="J1506" s="2">
        <v>17</v>
      </c>
      <c r="K1506" s="2">
        <v>4</v>
      </c>
      <c r="L1506" s="2">
        <v>1</v>
      </c>
      <c r="M1506" s="2">
        <v>95</v>
      </c>
      <c r="N1506" s="2">
        <v>10.8</v>
      </c>
      <c r="O1506" s="2">
        <v>5.01</v>
      </c>
      <c r="P1506" s="2">
        <v>63.26</v>
      </c>
      <c r="Q1506" s="2">
        <v>4</v>
      </c>
      <c r="R1506" s="2" t="s">
        <v>40</v>
      </c>
      <c r="S1506" s="2" t="s">
        <v>141</v>
      </c>
      <c r="T1506" s="2" t="s">
        <v>40</v>
      </c>
      <c r="U1506" s="2" t="s">
        <v>9403</v>
      </c>
      <c r="V1506" s="2" t="s">
        <v>9404</v>
      </c>
      <c r="W1506" s="2" t="s">
        <v>9405</v>
      </c>
      <c r="X1506" s="2" t="s">
        <v>9406</v>
      </c>
      <c r="Y1506" s="2" t="s">
        <v>40</v>
      </c>
      <c r="Z1506" s="2">
        <v>0</v>
      </c>
      <c r="AA1506" s="22">
        <v>1.042</v>
      </c>
      <c r="AB1506" s="22">
        <v>0.68500000000000005</v>
      </c>
      <c r="AC1506" s="21">
        <v>0.06</v>
      </c>
      <c r="AD1506" s="21">
        <v>-0.55000000000000004</v>
      </c>
      <c r="AE1506" s="102">
        <v>0.999999999911381</v>
      </c>
      <c r="AF1506" s="102">
        <v>0.89568503117446097</v>
      </c>
      <c r="AG1506" s="23">
        <v>1</v>
      </c>
      <c r="AH1506" s="23">
        <v>1</v>
      </c>
      <c r="AI1506" s="2">
        <v>104.4</v>
      </c>
      <c r="AJ1506" s="2">
        <v>108.8</v>
      </c>
      <c r="AK1506" s="2">
        <v>115.9</v>
      </c>
      <c r="AL1506" s="2">
        <v>79.400000000000006</v>
      </c>
      <c r="AM1506" s="2">
        <v>9.3000000000000007</v>
      </c>
      <c r="AN1506" s="2">
        <v>5.21</v>
      </c>
      <c r="AO1506" s="2">
        <v>7.05</v>
      </c>
      <c r="AP1506" s="2">
        <v>2.11</v>
      </c>
      <c r="AQ1506" s="2" t="s">
        <v>30</v>
      </c>
      <c r="AR1506" s="2" t="s">
        <v>30</v>
      </c>
      <c r="AS1506" s="2" t="s">
        <v>30</v>
      </c>
      <c r="AT1506" s="2" t="s">
        <v>30</v>
      </c>
      <c r="AU1506" s="2" t="s">
        <v>30</v>
      </c>
      <c r="AV1506" s="2" t="s">
        <v>30</v>
      </c>
      <c r="AW1506" s="2" t="s">
        <v>30</v>
      </c>
      <c r="AX1506" s="2" t="s">
        <v>30</v>
      </c>
      <c r="AY1506" s="2" t="s">
        <v>30</v>
      </c>
      <c r="AZ1506" s="2" t="s">
        <v>30</v>
      </c>
      <c r="BA1506" s="2" t="s">
        <v>30</v>
      </c>
      <c r="BB1506" s="2" t="s">
        <v>30</v>
      </c>
      <c r="BC1506" s="2" t="s">
        <v>40</v>
      </c>
    </row>
    <row r="1507" spans="1:55">
      <c r="A1507" s="2" t="b">
        <v>0</v>
      </c>
      <c r="B1507" s="2" t="s">
        <v>30</v>
      </c>
      <c r="C1507" s="2" t="s">
        <v>12301</v>
      </c>
      <c r="D1507" s="2" t="s">
        <v>8806</v>
      </c>
      <c r="E1507" s="2" t="s">
        <v>8807</v>
      </c>
      <c r="F1507" s="2">
        <v>0</v>
      </c>
      <c r="G1507" s="2">
        <v>16.600999999999999</v>
      </c>
      <c r="H1507" s="2">
        <v>61</v>
      </c>
      <c r="I1507" s="2">
        <v>4</v>
      </c>
      <c r="J1507" s="2">
        <v>12</v>
      </c>
      <c r="K1507" s="2">
        <v>4</v>
      </c>
      <c r="L1507" s="2">
        <v>1</v>
      </c>
      <c r="M1507" s="2">
        <v>77</v>
      </c>
      <c r="N1507" s="2">
        <v>8.6</v>
      </c>
      <c r="O1507" s="2">
        <v>5.01</v>
      </c>
      <c r="P1507" s="2">
        <v>58.46</v>
      </c>
      <c r="Q1507" s="2">
        <v>4</v>
      </c>
      <c r="R1507" s="2" t="s">
        <v>7160</v>
      </c>
      <c r="S1507" s="2" t="s">
        <v>40</v>
      </c>
      <c r="T1507" s="2" t="s">
        <v>40</v>
      </c>
      <c r="U1507" s="2" t="s">
        <v>8808</v>
      </c>
      <c r="V1507" s="2" t="s">
        <v>8809</v>
      </c>
      <c r="W1507" s="2" t="s">
        <v>8810</v>
      </c>
      <c r="X1507" s="2" t="s">
        <v>8811</v>
      </c>
      <c r="Y1507" s="2" t="s">
        <v>40</v>
      </c>
      <c r="Z1507" s="2">
        <v>0</v>
      </c>
      <c r="AA1507" s="22">
        <v>1.109</v>
      </c>
      <c r="AB1507" s="22">
        <v>1.0900000000000001</v>
      </c>
      <c r="AC1507" s="21">
        <v>0.15</v>
      </c>
      <c r="AD1507" s="21">
        <v>0.12</v>
      </c>
      <c r="AE1507" s="102" t="s">
        <v>40</v>
      </c>
      <c r="AF1507" s="102" t="s">
        <v>40</v>
      </c>
      <c r="AG1507" s="23" t="s">
        <v>40</v>
      </c>
      <c r="AH1507" s="23" t="s">
        <v>40</v>
      </c>
      <c r="AI1507" s="2">
        <v>85.5</v>
      </c>
      <c r="AJ1507" s="2">
        <v>94.9</v>
      </c>
      <c r="AK1507" s="2">
        <v>102.9</v>
      </c>
      <c r="AL1507" s="2">
        <v>112.2</v>
      </c>
      <c r="AM1507" s="2" t="s">
        <v>40</v>
      </c>
      <c r="AN1507" s="2" t="s">
        <v>40</v>
      </c>
      <c r="AO1507" s="2" t="s">
        <v>40</v>
      </c>
      <c r="AP1507" s="2" t="s">
        <v>40</v>
      </c>
      <c r="AQ1507" s="2" t="s">
        <v>30</v>
      </c>
      <c r="AR1507" s="2" t="s">
        <v>30</v>
      </c>
      <c r="AS1507" s="2" t="s">
        <v>30</v>
      </c>
      <c r="AT1507" s="2" t="s">
        <v>30</v>
      </c>
      <c r="AU1507" s="2" t="s">
        <v>30</v>
      </c>
      <c r="AV1507" s="2" t="s">
        <v>30</v>
      </c>
      <c r="AW1507" s="2" t="s">
        <v>30</v>
      </c>
      <c r="AX1507" s="2" t="s">
        <v>30</v>
      </c>
      <c r="AY1507" s="2" t="s">
        <v>30</v>
      </c>
      <c r="AZ1507" s="2" t="s">
        <v>30</v>
      </c>
      <c r="BA1507" s="2" t="s">
        <v>30</v>
      </c>
      <c r="BB1507" s="2" t="s">
        <v>30</v>
      </c>
      <c r="BC1507" s="2" t="s">
        <v>40</v>
      </c>
    </row>
    <row r="1508" spans="1:55">
      <c r="A1508" s="2" t="b">
        <v>0</v>
      </c>
      <c r="B1508" s="2" t="s">
        <v>30</v>
      </c>
      <c r="C1508" s="2" t="s">
        <v>12301</v>
      </c>
      <c r="D1508" s="2" t="s">
        <v>10647</v>
      </c>
      <c r="E1508" s="2" t="s">
        <v>10648</v>
      </c>
      <c r="F1508" s="2">
        <v>0</v>
      </c>
      <c r="G1508" s="2">
        <v>16.559999999999999</v>
      </c>
      <c r="H1508" s="2">
        <v>28</v>
      </c>
      <c r="I1508" s="2">
        <v>2</v>
      </c>
      <c r="J1508" s="2">
        <v>8</v>
      </c>
      <c r="K1508" s="2">
        <v>2</v>
      </c>
      <c r="L1508" s="2">
        <v>1</v>
      </c>
      <c r="M1508" s="2">
        <v>155</v>
      </c>
      <c r="N1508" s="2">
        <v>17.5</v>
      </c>
      <c r="O1508" s="2">
        <v>4.3</v>
      </c>
      <c r="P1508" s="2">
        <v>40.200000000000003</v>
      </c>
      <c r="Q1508" s="2">
        <v>2</v>
      </c>
      <c r="R1508" s="2" t="s">
        <v>235</v>
      </c>
      <c r="S1508" s="2" t="s">
        <v>314</v>
      </c>
      <c r="T1508" s="2" t="s">
        <v>77</v>
      </c>
      <c r="U1508" s="2" t="s">
        <v>10649</v>
      </c>
      <c r="V1508" s="2" t="s">
        <v>10650</v>
      </c>
      <c r="W1508" s="2" t="s">
        <v>10651</v>
      </c>
      <c r="X1508" s="2" t="s">
        <v>10652</v>
      </c>
      <c r="Y1508" s="2" t="s">
        <v>40</v>
      </c>
      <c r="Z1508" s="2">
        <v>0</v>
      </c>
      <c r="AA1508" s="22">
        <v>1.425</v>
      </c>
      <c r="AB1508" s="22">
        <v>1.395</v>
      </c>
      <c r="AC1508" s="21">
        <v>0.51</v>
      </c>
      <c r="AD1508" s="21">
        <v>0.48</v>
      </c>
      <c r="AE1508" s="102" t="s">
        <v>40</v>
      </c>
      <c r="AF1508" s="102" t="s">
        <v>40</v>
      </c>
      <c r="AG1508" s="23" t="s">
        <v>40</v>
      </c>
      <c r="AH1508" s="23" t="s">
        <v>40</v>
      </c>
      <c r="AI1508" s="2">
        <v>77</v>
      </c>
      <c r="AJ1508" s="2">
        <v>109.7</v>
      </c>
      <c r="AK1508" s="2">
        <v>78.599999999999994</v>
      </c>
      <c r="AL1508" s="2">
        <v>109.7</v>
      </c>
      <c r="AM1508" s="2" t="s">
        <v>40</v>
      </c>
      <c r="AN1508" s="2" t="s">
        <v>40</v>
      </c>
      <c r="AO1508" s="2" t="s">
        <v>40</v>
      </c>
      <c r="AP1508" s="2" t="s">
        <v>40</v>
      </c>
      <c r="AQ1508" s="2" t="s">
        <v>30</v>
      </c>
      <c r="AR1508" s="2" t="s">
        <v>30</v>
      </c>
      <c r="AS1508" s="2" t="s">
        <v>30</v>
      </c>
      <c r="AT1508" s="2" t="s">
        <v>30</v>
      </c>
      <c r="AU1508" s="2" t="s">
        <v>30</v>
      </c>
      <c r="AV1508" s="2" t="s">
        <v>30</v>
      </c>
      <c r="AW1508" s="2" t="s">
        <v>30</v>
      </c>
      <c r="AX1508" s="2" t="s">
        <v>30</v>
      </c>
      <c r="AY1508" s="2" t="s">
        <v>30</v>
      </c>
      <c r="AZ1508" s="2" t="s">
        <v>30</v>
      </c>
      <c r="BA1508" s="2" t="s">
        <v>30</v>
      </c>
      <c r="BB1508" s="2" t="s">
        <v>30</v>
      </c>
      <c r="BC1508" s="2" t="s">
        <v>40</v>
      </c>
    </row>
    <row r="1509" spans="1:55">
      <c r="A1509" s="2" t="b">
        <v>0</v>
      </c>
      <c r="B1509" s="2" t="s">
        <v>30</v>
      </c>
      <c r="C1509" s="2" t="s">
        <v>12301</v>
      </c>
      <c r="D1509" s="2" t="s">
        <v>12824</v>
      </c>
      <c r="E1509" s="2" t="s">
        <v>12823</v>
      </c>
      <c r="F1509" s="2">
        <v>0</v>
      </c>
      <c r="G1509" s="2">
        <v>16.52</v>
      </c>
      <c r="H1509" s="2">
        <v>15</v>
      </c>
      <c r="I1509" s="2">
        <v>3</v>
      </c>
      <c r="J1509" s="2">
        <v>5</v>
      </c>
      <c r="K1509" s="2">
        <v>3</v>
      </c>
      <c r="L1509" s="2">
        <v>1</v>
      </c>
      <c r="M1509" s="2">
        <v>340</v>
      </c>
      <c r="N1509" s="2">
        <v>36.700000000000003</v>
      </c>
      <c r="O1509" s="2">
        <v>7.87</v>
      </c>
      <c r="P1509" s="2">
        <v>20.99</v>
      </c>
      <c r="Q1509" s="2">
        <v>3</v>
      </c>
      <c r="R1509" s="2" t="s">
        <v>921</v>
      </c>
      <c r="S1509" s="2" t="s">
        <v>141</v>
      </c>
      <c r="T1509" s="2" t="s">
        <v>519</v>
      </c>
      <c r="U1509" s="2" t="s">
        <v>12822</v>
      </c>
      <c r="V1509" s="2" t="s">
        <v>12821</v>
      </c>
      <c r="W1509" s="2" t="s">
        <v>12820</v>
      </c>
      <c r="X1509" s="2" t="s">
        <v>12819</v>
      </c>
      <c r="Y1509" s="2" t="s">
        <v>1180</v>
      </c>
      <c r="Z1509" s="2">
        <v>0</v>
      </c>
      <c r="AA1509" s="22">
        <v>1.081</v>
      </c>
      <c r="AB1509" s="22">
        <v>1.0029999999999999</v>
      </c>
      <c r="AC1509" s="21">
        <v>0.11</v>
      </c>
      <c r="AD1509" s="21">
        <v>0</v>
      </c>
      <c r="AE1509" s="102">
        <v>0.99998800193875403</v>
      </c>
      <c r="AF1509" s="102">
        <v>0.99999999999831202</v>
      </c>
      <c r="AG1509" s="23">
        <v>1</v>
      </c>
      <c r="AH1509" s="23">
        <v>1</v>
      </c>
      <c r="AI1509" s="2">
        <v>75.599999999999994</v>
      </c>
      <c r="AJ1509" s="2">
        <v>81.7</v>
      </c>
      <c r="AK1509" s="2">
        <v>80.400000000000006</v>
      </c>
      <c r="AL1509" s="2">
        <v>80.7</v>
      </c>
      <c r="AM1509" s="2">
        <v>11.78</v>
      </c>
      <c r="AN1509" s="2">
        <v>6.3</v>
      </c>
      <c r="AO1509" s="2">
        <v>4.53</v>
      </c>
      <c r="AP1509" s="2">
        <v>21.56</v>
      </c>
      <c r="AQ1509" s="2" t="s">
        <v>30</v>
      </c>
      <c r="AR1509" s="2" t="s">
        <v>30</v>
      </c>
      <c r="AS1509" s="2" t="s">
        <v>30</v>
      </c>
      <c r="AT1509" s="2" t="s">
        <v>30</v>
      </c>
      <c r="AU1509" s="2" t="s">
        <v>30</v>
      </c>
      <c r="AV1509" s="2" t="s">
        <v>30</v>
      </c>
      <c r="AW1509" s="2" t="s">
        <v>30</v>
      </c>
      <c r="AX1509" s="2" t="s">
        <v>30</v>
      </c>
      <c r="AY1509" s="2" t="s">
        <v>30</v>
      </c>
      <c r="AZ1509" s="2" t="s">
        <v>30</v>
      </c>
      <c r="BA1509" s="2" t="s">
        <v>30</v>
      </c>
      <c r="BB1509" s="2" t="s">
        <v>30</v>
      </c>
      <c r="BC1509" s="2" t="s">
        <v>40</v>
      </c>
    </row>
    <row r="1510" spans="1:55">
      <c r="A1510" s="2" t="b">
        <v>0</v>
      </c>
      <c r="B1510" s="2" t="s">
        <v>30</v>
      </c>
      <c r="C1510" s="2" t="s">
        <v>12301</v>
      </c>
      <c r="D1510" s="2" t="s">
        <v>9637</v>
      </c>
      <c r="E1510" s="2" t="s">
        <v>9638</v>
      </c>
      <c r="F1510" s="2">
        <v>0</v>
      </c>
      <c r="G1510" s="2">
        <v>16.513000000000002</v>
      </c>
      <c r="H1510" s="2">
        <v>16</v>
      </c>
      <c r="I1510" s="2">
        <v>5</v>
      </c>
      <c r="J1510" s="2">
        <v>14</v>
      </c>
      <c r="K1510" s="2">
        <v>5</v>
      </c>
      <c r="L1510" s="2">
        <v>1</v>
      </c>
      <c r="M1510" s="2">
        <v>311</v>
      </c>
      <c r="N1510" s="2">
        <v>32.9</v>
      </c>
      <c r="O1510" s="2">
        <v>6.87</v>
      </c>
      <c r="P1510" s="2">
        <v>36.950000000000003</v>
      </c>
      <c r="Q1510" s="2">
        <v>5</v>
      </c>
      <c r="R1510" s="2" t="s">
        <v>921</v>
      </c>
      <c r="S1510" s="2" t="s">
        <v>141</v>
      </c>
      <c r="T1510" s="2" t="s">
        <v>519</v>
      </c>
      <c r="U1510" s="2" t="s">
        <v>895</v>
      </c>
      <c r="V1510" s="2" t="s">
        <v>9639</v>
      </c>
      <c r="W1510" s="2" t="s">
        <v>9640</v>
      </c>
      <c r="X1510" s="2" t="s">
        <v>9641</v>
      </c>
      <c r="Y1510" s="2" t="s">
        <v>1180</v>
      </c>
      <c r="Z1510" s="2">
        <v>0</v>
      </c>
      <c r="AA1510" s="22">
        <v>0.96099999999999997</v>
      </c>
      <c r="AB1510" s="22">
        <v>0.78800000000000003</v>
      </c>
      <c r="AC1510" s="21">
        <v>-0.06</v>
      </c>
      <c r="AD1510" s="21">
        <v>-0.34</v>
      </c>
      <c r="AE1510" s="102">
        <v>0.99990546001736103</v>
      </c>
      <c r="AF1510" s="102">
        <v>0.92918996160446699</v>
      </c>
      <c r="AG1510" s="23">
        <v>1</v>
      </c>
      <c r="AH1510" s="23">
        <v>1</v>
      </c>
      <c r="AI1510" s="2">
        <v>94</v>
      </c>
      <c r="AJ1510" s="2">
        <v>90.3</v>
      </c>
      <c r="AK1510" s="2">
        <v>100.9</v>
      </c>
      <c r="AL1510" s="2">
        <v>79.5</v>
      </c>
      <c r="AM1510" s="2">
        <v>1.25</v>
      </c>
      <c r="AN1510" s="2">
        <v>2.15</v>
      </c>
      <c r="AO1510" s="2">
        <v>2.77</v>
      </c>
      <c r="AP1510" s="2">
        <v>0.73</v>
      </c>
      <c r="AQ1510" s="2" t="s">
        <v>30</v>
      </c>
      <c r="AR1510" s="2" t="s">
        <v>30</v>
      </c>
      <c r="AS1510" s="2" t="s">
        <v>30</v>
      </c>
      <c r="AT1510" s="2" t="s">
        <v>30</v>
      </c>
      <c r="AU1510" s="2" t="s">
        <v>30</v>
      </c>
      <c r="AV1510" s="2" t="s">
        <v>30</v>
      </c>
      <c r="AW1510" s="2" t="s">
        <v>30</v>
      </c>
      <c r="AX1510" s="2" t="s">
        <v>30</v>
      </c>
      <c r="AY1510" s="2" t="s">
        <v>30</v>
      </c>
      <c r="AZ1510" s="2" t="s">
        <v>30</v>
      </c>
      <c r="BA1510" s="2" t="s">
        <v>30</v>
      </c>
      <c r="BB1510" s="2" t="s">
        <v>30</v>
      </c>
      <c r="BC1510" s="2" t="s">
        <v>40</v>
      </c>
    </row>
    <row r="1511" spans="1:55">
      <c r="A1511" s="2" t="b">
        <v>0</v>
      </c>
      <c r="B1511" s="2" t="s">
        <v>30</v>
      </c>
      <c r="C1511" s="2" t="s">
        <v>12301</v>
      </c>
      <c r="D1511" s="2" t="s">
        <v>7693</v>
      </c>
      <c r="E1511" s="2" t="s">
        <v>7694</v>
      </c>
      <c r="F1511" s="2">
        <v>0</v>
      </c>
      <c r="G1511" s="2">
        <v>16.503</v>
      </c>
      <c r="H1511" s="2">
        <v>12</v>
      </c>
      <c r="I1511" s="2">
        <v>4</v>
      </c>
      <c r="J1511" s="2">
        <v>11</v>
      </c>
      <c r="K1511" s="2">
        <v>4</v>
      </c>
      <c r="L1511" s="2">
        <v>1</v>
      </c>
      <c r="M1511" s="2">
        <v>565</v>
      </c>
      <c r="N1511" s="2">
        <v>61.8</v>
      </c>
      <c r="O1511" s="2">
        <v>7.2</v>
      </c>
      <c r="P1511" s="2">
        <v>38.450000000000003</v>
      </c>
      <c r="Q1511" s="2">
        <v>4</v>
      </c>
      <c r="R1511" s="2" t="s">
        <v>7695</v>
      </c>
      <c r="S1511" s="2" t="s">
        <v>141</v>
      </c>
      <c r="T1511" s="2" t="s">
        <v>151</v>
      </c>
      <c r="U1511" s="2" t="s">
        <v>7696</v>
      </c>
      <c r="V1511" s="2" t="s">
        <v>7697</v>
      </c>
      <c r="W1511" s="2" t="s">
        <v>7698</v>
      </c>
      <c r="X1511" s="2" t="s">
        <v>7699</v>
      </c>
      <c r="Y1511" s="2" t="s">
        <v>40</v>
      </c>
      <c r="Z1511" s="2">
        <v>0</v>
      </c>
      <c r="AA1511" s="22">
        <v>1.022</v>
      </c>
      <c r="AB1511" s="22">
        <v>1.077</v>
      </c>
      <c r="AC1511" s="21">
        <v>0.03</v>
      </c>
      <c r="AD1511" s="21">
        <v>0.11</v>
      </c>
      <c r="AE1511" s="102">
        <v>0.99991209924837698</v>
      </c>
      <c r="AF1511" s="102">
        <v>0.97233062068709197</v>
      </c>
      <c r="AG1511" s="23">
        <v>1</v>
      </c>
      <c r="AH1511" s="23">
        <v>1</v>
      </c>
      <c r="AI1511" s="2">
        <v>96.2</v>
      </c>
      <c r="AJ1511" s="2">
        <v>98.3</v>
      </c>
      <c r="AK1511" s="2">
        <v>102.6</v>
      </c>
      <c r="AL1511" s="2">
        <v>110.5</v>
      </c>
      <c r="AM1511" s="2">
        <v>0.72</v>
      </c>
      <c r="AN1511" s="2">
        <v>2.7</v>
      </c>
      <c r="AO1511" s="2">
        <v>2.34</v>
      </c>
      <c r="AP1511" s="2">
        <v>1.07</v>
      </c>
      <c r="AQ1511" s="2" t="s">
        <v>30</v>
      </c>
      <c r="AR1511" s="2" t="s">
        <v>30</v>
      </c>
      <c r="AS1511" s="2" t="s">
        <v>30</v>
      </c>
      <c r="AT1511" s="2" t="s">
        <v>30</v>
      </c>
      <c r="AU1511" s="2" t="s">
        <v>30</v>
      </c>
      <c r="AV1511" s="2" t="s">
        <v>30</v>
      </c>
      <c r="AW1511" s="2" t="s">
        <v>30</v>
      </c>
      <c r="AX1511" s="2" t="s">
        <v>30</v>
      </c>
      <c r="AY1511" s="2" t="s">
        <v>30</v>
      </c>
      <c r="AZ1511" s="2" t="s">
        <v>30</v>
      </c>
      <c r="BA1511" s="2" t="s">
        <v>30</v>
      </c>
      <c r="BB1511" s="2" t="s">
        <v>30</v>
      </c>
      <c r="BC1511" s="2" t="s">
        <v>40</v>
      </c>
    </row>
    <row r="1512" spans="1:55">
      <c r="A1512" s="2" t="b">
        <v>0</v>
      </c>
      <c r="B1512" s="2" t="s">
        <v>30</v>
      </c>
      <c r="C1512" s="2" t="s">
        <v>12301</v>
      </c>
      <c r="D1512" s="2" t="s">
        <v>10607</v>
      </c>
      <c r="E1512" s="2" t="s">
        <v>10608</v>
      </c>
      <c r="F1512" s="2">
        <v>0</v>
      </c>
      <c r="G1512" s="2">
        <v>16.454000000000001</v>
      </c>
      <c r="H1512" s="2">
        <v>11</v>
      </c>
      <c r="I1512" s="2">
        <v>3</v>
      </c>
      <c r="J1512" s="2">
        <v>6</v>
      </c>
      <c r="K1512" s="2">
        <v>3</v>
      </c>
      <c r="L1512" s="2">
        <v>1</v>
      </c>
      <c r="M1512" s="2">
        <v>441</v>
      </c>
      <c r="N1512" s="2">
        <v>48.4</v>
      </c>
      <c r="O1512" s="2">
        <v>5.63</v>
      </c>
      <c r="P1512" s="2">
        <v>23.55</v>
      </c>
      <c r="Q1512" s="2">
        <v>3</v>
      </c>
      <c r="R1512" s="2" t="s">
        <v>235</v>
      </c>
      <c r="S1512" s="2" t="s">
        <v>314</v>
      </c>
      <c r="T1512" s="2" t="s">
        <v>6436</v>
      </c>
      <c r="U1512" s="2" t="s">
        <v>6437</v>
      </c>
      <c r="V1512" s="2" t="s">
        <v>10609</v>
      </c>
      <c r="W1512" s="2" t="s">
        <v>10610</v>
      </c>
      <c r="X1512" s="2" t="s">
        <v>10611</v>
      </c>
      <c r="Y1512" s="2" t="s">
        <v>2385</v>
      </c>
      <c r="Z1512" s="2">
        <v>0</v>
      </c>
      <c r="AA1512" s="22" t="s">
        <v>40</v>
      </c>
      <c r="AB1512" s="22" t="s">
        <v>40</v>
      </c>
      <c r="AC1512" s="21" t="s">
        <v>40</v>
      </c>
      <c r="AD1512" s="21" t="s">
        <v>40</v>
      </c>
      <c r="AE1512" s="102" t="s">
        <v>40</v>
      </c>
      <c r="AF1512" s="102" t="s">
        <v>40</v>
      </c>
      <c r="AG1512" s="23" t="s">
        <v>40</v>
      </c>
      <c r="AH1512" s="23" t="s">
        <v>40</v>
      </c>
      <c r="AI1512" s="2" t="s">
        <v>40</v>
      </c>
      <c r="AJ1512" s="2" t="s">
        <v>40</v>
      </c>
      <c r="AK1512" s="2" t="s">
        <v>40</v>
      </c>
      <c r="AL1512" s="2" t="s">
        <v>40</v>
      </c>
      <c r="AM1512" s="2" t="s">
        <v>40</v>
      </c>
      <c r="AN1512" s="2" t="s">
        <v>40</v>
      </c>
      <c r="AO1512" s="2" t="s">
        <v>40</v>
      </c>
      <c r="AP1512" s="2" t="s">
        <v>40</v>
      </c>
      <c r="AQ1512" s="2" t="s">
        <v>30</v>
      </c>
      <c r="AR1512" s="2" t="s">
        <v>30</v>
      </c>
      <c r="AS1512" s="2" t="s">
        <v>30</v>
      </c>
      <c r="AT1512" s="2" t="s">
        <v>30</v>
      </c>
      <c r="AU1512" s="2" t="s">
        <v>30</v>
      </c>
      <c r="AV1512" s="2" t="s">
        <v>30</v>
      </c>
      <c r="AW1512" s="2" t="s">
        <v>30</v>
      </c>
      <c r="AX1512" s="2" t="s">
        <v>30</v>
      </c>
      <c r="AY1512" s="2" t="s">
        <v>30</v>
      </c>
      <c r="AZ1512" s="2" t="s">
        <v>30</v>
      </c>
      <c r="BA1512" s="2" t="s">
        <v>30</v>
      </c>
      <c r="BB1512" s="2" t="s">
        <v>30</v>
      </c>
      <c r="BC1512" s="2" t="s">
        <v>40</v>
      </c>
    </row>
    <row r="1513" spans="1:55">
      <c r="A1513" s="2" t="b">
        <v>0</v>
      </c>
      <c r="B1513" s="2" t="s">
        <v>30</v>
      </c>
      <c r="C1513" s="2" t="s">
        <v>12301</v>
      </c>
      <c r="D1513" s="2" t="s">
        <v>9804</v>
      </c>
      <c r="E1513" s="2" t="s">
        <v>9805</v>
      </c>
      <c r="F1513" s="2">
        <v>0</v>
      </c>
      <c r="G1513" s="2">
        <v>16.402999999999999</v>
      </c>
      <c r="H1513" s="2">
        <v>24</v>
      </c>
      <c r="I1513" s="2">
        <v>4</v>
      </c>
      <c r="J1513" s="2">
        <v>9</v>
      </c>
      <c r="K1513" s="2">
        <v>4</v>
      </c>
      <c r="L1513" s="2">
        <v>1</v>
      </c>
      <c r="M1513" s="2">
        <v>193</v>
      </c>
      <c r="N1513" s="2">
        <v>20.9</v>
      </c>
      <c r="O1513" s="2">
        <v>9.5399999999999991</v>
      </c>
      <c r="P1513" s="2">
        <v>28.81</v>
      </c>
      <c r="Q1513" s="2">
        <v>4</v>
      </c>
      <c r="R1513" s="2" t="s">
        <v>40</v>
      </c>
      <c r="S1513" s="2" t="s">
        <v>141</v>
      </c>
      <c r="T1513" s="2" t="s">
        <v>40</v>
      </c>
      <c r="U1513" s="2" t="s">
        <v>8277</v>
      </c>
      <c r="V1513" s="2" t="s">
        <v>9806</v>
      </c>
      <c r="W1513" s="2" t="s">
        <v>9807</v>
      </c>
      <c r="X1513" s="2" t="s">
        <v>9808</v>
      </c>
      <c r="Y1513" s="2" t="s">
        <v>40</v>
      </c>
      <c r="Z1513" s="2">
        <v>0</v>
      </c>
      <c r="AA1513" s="22">
        <v>1.6830000000000001</v>
      </c>
      <c r="AB1513" s="22">
        <v>1.5649999999999999</v>
      </c>
      <c r="AC1513" s="21">
        <v>0.75</v>
      </c>
      <c r="AD1513" s="21">
        <v>0.65</v>
      </c>
      <c r="AE1513" s="102">
        <v>0.95281220998596206</v>
      </c>
      <c r="AF1513" s="102">
        <v>0.98501988977714405</v>
      </c>
      <c r="AG1513" s="23">
        <v>1</v>
      </c>
      <c r="AH1513" s="23">
        <v>1</v>
      </c>
      <c r="AI1513" s="2">
        <v>83.7</v>
      </c>
      <c r="AJ1513" s="2">
        <v>140.9</v>
      </c>
      <c r="AK1513" s="2">
        <v>83.3</v>
      </c>
      <c r="AL1513" s="2">
        <v>130.30000000000001</v>
      </c>
      <c r="AM1513" s="2">
        <v>19.21</v>
      </c>
      <c r="AN1513" s="2">
        <v>12.62</v>
      </c>
      <c r="AO1513" s="2">
        <v>6.49</v>
      </c>
      <c r="AP1513" s="2">
        <v>5.21</v>
      </c>
      <c r="AQ1513" s="2" t="s">
        <v>30</v>
      </c>
      <c r="AR1513" s="2" t="s">
        <v>30</v>
      </c>
      <c r="AS1513" s="2" t="s">
        <v>30</v>
      </c>
      <c r="AT1513" s="2" t="s">
        <v>30</v>
      </c>
      <c r="AU1513" s="2" t="s">
        <v>30</v>
      </c>
      <c r="AV1513" s="2" t="s">
        <v>30</v>
      </c>
      <c r="AW1513" s="2" t="s">
        <v>30</v>
      </c>
      <c r="AX1513" s="2" t="s">
        <v>30</v>
      </c>
      <c r="AY1513" s="2" t="s">
        <v>30</v>
      </c>
      <c r="AZ1513" s="2" t="s">
        <v>30</v>
      </c>
      <c r="BA1513" s="2" t="s">
        <v>30</v>
      </c>
      <c r="BB1513" s="2" t="s">
        <v>30</v>
      </c>
      <c r="BC1513" s="2" t="s">
        <v>40</v>
      </c>
    </row>
    <row r="1514" spans="1:55">
      <c r="A1514" s="2" t="b">
        <v>0</v>
      </c>
      <c r="B1514" s="2" t="s">
        <v>30</v>
      </c>
      <c r="C1514" s="2" t="s">
        <v>12301</v>
      </c>
      <c r="D1514" s="2" t="s">
        <v>9505</v>
      </c>
      <c r="E1514" s="2" t="s">
        <v>9506</v>
      </c>
      <c r="F1514" s="2">
        <v>0</v>
      </c>
      <c r="G1514" s="2">
        <v>16.396000000000001</v>
      </c>
      <c r="H1514" s="2">
        <v>29</v>
      </c>
      <c r="I1514" s="2">
        <v>4</v>
      </c>
      <c r="J1514" s="2">
        <v>18</v>
      </c>
      <c r="K1514" s="2">
        <v>4</v>
      </c>
      <c r="L1514" s="2">
        <v>1</v>
      </c>
      <c r="M1514" s="2">
        <v>212</v>
      </c>
      <c r="N1514" s="2">
        <v>23.5</v>
      </c>
      <c r="O1514" s="2">
        <v>5.22</v>
      </c>
      <c r="P1514" s="2">
        <v>69.61</v>
      </c>
      <c r="Q1514" s="2">
        <v>4</v>
      </c>
      <c r="R1514" s="2" t="s">
        <v>40</v>
      </c>
      <c r="S1514" s="2" t="s">
        <v>141</v>
      </c>
      <c r="T1514" s="2" t="s">
        <v>40</v>
      </c>
      <c r="U1514" s="2" t="s">
        <v>9507</v>
      </c>
      <c r="V1514" s="2" t="s">
        <v>9508</v>
      </c>
      <c r="W1514" s="2" t="s">
        <v>9509</v>
      </c>
      <c r="X1514" s="2" t="s">
        <v>9510</v>
      </c>
      <c r="Y1514" s="2" t="s">
        <v>40</v>
      </c>
      <c r="Z1514" s="2">
        <v>0</v>
      </c>
      <c r="AA1514" s="22">
        <v>1.478</v>
      </c>
      <c r="AB1514" s="22">
        <v>1.2330000000000001</v>
      </c>
      <c r="AC1514" s="21">
        <v>0.56000000000000005</v>
      </c>
      <c r="AD1514" s="21">
        <v>0.3</v>
      </c>
      <c r="AE1514" s="102">
        <v>0.84884463051835801</v>
      </c>
      <c r="AF1514" s="102">
        <v>0.980076699020487</v>
      </c>
      <c r="AG1514" s="23">
        <v>1</v>
      </c>
      <c r="AH1514" s="23">
        <v>1</v>
      </c>
      <c r="AI1514" s="2">
        <v>73.5</v>
      </c>
      <c r="AJ1514" s="2">
        <v>108.6</v>
      </c>
      <c r="AK1514" s="2">
        <v>73.7</v>
      </c>
      <c r="AL1514" s="2">
        <v>90.8</v>
      </c>
      <c r="AM1514" s="2">
        <v>8.98</v>
      </c>
      <c r="AN1514" s="2">
        <v>2.65</v>
      </c>
      <c r="AO1514" s="2">
        <v>3.59</v>
      </c>
      <c r="AP1514" s="2">
        <v>6.58</v>
      </c>
      <c r="AQ1514" s="2" t="s">
        <v>30</v>
      </c>
      <c r="AR1514" s="2" t="s">
        <v>30</v>
      </c>
      <c r="AS1514" s="2" t="s">
        <v>30</v>
      </c>
      <c r="AT1514" s="2" t="s">
        <v>30</v>
      </c>
      <c r="AU1514" s="2" t="s">
        <v>30</v>
      </c>
      <c r="AV1514" s="2" t="s">
        <v>30</v>
      </c>
      <c r="AW1514" s="2" t="s">
        <v>30</v>
      </c>
      <c r="AX1514" s="2" t="s">
        <v>30</v>
      </c>
      <c r="AY1514" s="2" t="s">
        <v>30</v>
      </c>
      <c r="AZ1514" s="2" t="s">
        <v>30</v>
      </c>
      <c r="BA1514" s="2" t="s">
        <v>30</v>
      </c>
      <c r="BB1514" s="2" t="s">
        <v>30</v>
      </c>
      <c r="BC1514" s="2" t="s">
        <v>40</v>
      </c>
    </row>
    <row r="1515" spans="1:55">
      <c r="A1515" s="2" t="b">
        <v>0</v>
      </c>
      <c r="B1515" s="2" t="s">
        <v>30</v>
      </c>
      <c r="C1515" s="2" t="s">
        <v>12301</v>
      </c>
      <c r="D1515" s="2" t="s">
        <v>9958</v>
      </c>
      <c r="E1515" s="2" t="s">
        <v>9959</v>
      </c>
      <c r="F1515" s="2">
        <v>0</v>
      </c>
      <c r="G1515" s="2">
        <v>16.353000000000002</v>
      </c>
      <c r="H1515" s="2">
        <v>69</v>
      </c>
      <c r="I1515" s="2">
        <v>3</v>
      </c>
      <c r="J1515" s="2">
        <v>14</v>
      </c>
      <c r="K1515" s="2">
        <v>3</v>
      </c>
      <c r="L1515" s="2">
        <v>1</v>
      </c>
      <c r="M1515" s="2">
        <v>77</v>
      </c>
      <c r="N1515" s="2">
        <v>8.6999999999999993</v>
      </c>
      <c r="O1515" s="2">
        <v>5.05</v>
      </c>
      <c r="P1515" s="2">
        <v>48.31</v>
      </c>
      <c r="Q1515" s="2">
        <v>3</v>
      </c>
      <c r="R1515" s="2" t="s">
        <v>33</v>
      </c>
      <c r="S1515" s="2" t="s">
        <v>314</v>
      </c>
      <c r="T1515" s="2" t="s">
        <v>158</v>
      </c>
      <c r="U1515" s="2" t="s">
        <v>9960</v>
      </c>
      <c r="V1515" s="2" t="s">
        <v>9961</v>
      </c>
      <c r="W1515" s="2" t="s">
        <v>9962</v>
      </c>
      <c r="X1515" s="2" t="s">
        <v>9963</v>
      </c>
      <c r="Y1515" s="2" t="s">
        <v>9964</v>
      </c>
      <c r="Z1515" s="2">
        <v>0</v>
      </c>
      <c r="AA1515" s="22">
        <v>0.70799999999999996</v>
      </c>
      <c r="AB1515" s="22">
        <v>1.097</v>
      </c>
      <c r="AC1515" s="21">
        <v>-0.5</v>
      </c>
      <c r="AD1515" s="21">
        <v>0.13</v>
      </c>
      <c r="AE1515" s="102">
        <v>0.99348578688115396</v>
      </c>
      <c r="AF1515" s="102">
        <v>0.99998833036859103</v>
      </c>
      <c r="AG1515" s="23">
        <v>1</v>
      </c>
      <c r="AH1515" s="23">
        <v>1</v>
      </c>
      <c r="AI1515" s="2">
        <v>123.2</v>
      </c>
      <c r="AJ1515" s="2">
        <v>87.2</v>
      </c>
      <c r="AK1515" s="2">
        <v>72.099999999999994</v>
      </c>
      <c r="AL1515" s="2">
        <v>79.2</v>
      </c>
      <c r="AM1515" s="2">
        <v>0.5</v>
      </c>
      <c r="AN1515" s="2">
        <v>0.88</v>
      </c>
      <c r="AO1515" s="2">
        <v>0.21</v>
      </c>
      <c r="AP1515" s="2">
        <v>2.5299999999999998</v>
      </c>
      <c r="AQ1515" s="2" t="s">
        <v>30</v>
      </c>
      <c r="AR1515" s="2" t="s">
        <v>30</v>
      </c>
      <c r="AS1515" s="2" t="s">
        <v>30</v>
      </c>
      <c r="AT1515" s="2" t="s">
        <v>30</v>
      </c>
      <c r="AU1515" s="2" t="s">
        <v>30</v>
      </c>
      <c r="AV1515" s="2" t="s">
        <v>30</v>
      </c>
      <c r="AW1515" s="2" t="s">
        <v>30</v>
      </c>
      <c r="AX1515" s="2" t="s">
        <v>30</v>
      </c>
      <c r="AY1515" s="2" t="s">
        <v>30</v>
      </c>
      <c r="AZ1515" s="2" t="s">
        <v>30</v>
      </c>
      <c r="BA1515" s="2" t="s">
        <v>30</v>
      </c>
      <c r="BB1515" s="2" t="s">
        <v>30</v>
      </c>
      <c r="BC1515" s="2" t="s">
        <v>40</v>
      </c>
    </row>
    <row r="1516" spans="1:55">
      <c r="A1516" s="2" t="b">
        <v>0</v>
      </c>
      <c r="B1516" s="2" t="s">
        <v>30</v>
      </c>
      <c r="C1516" s="2" t="s">
        <v>12301</v>
      </c>
      <c r="D1516" s="2" t="s">
        <v>8341</v>
      </c>
      <c r="E1516" s="2" t="s">
        <v>8342</v>
      </c>
      <c r="F1516" s="2">
        <v>0</v>
      </c>
      <c r="G1516" s="2">
        <v>16.337</v>
      </c>
      <c r="H1516" s="2">
        <v>12</v>
      </c>
      <c r="I1516" s="2">
        <v>5</v>
      </c>
      <c r="J1516" s="2">
        <v>48</v>
      </c>
      <c r="K1516" s="2">
        <v>4</v>
      </c>
      <c r="L1516" s="2">
        <v>1</v>
      </c>
      <c r="M1516" s="2">
        <v>302</v>
      </c>
      <c r="N1516" s="2">
        <v>33</v>
      </c>
      <c r="O1516" s="2">
        <v>5.66</v>
      </c>
      <c r="P1516" s="2">
        <v>105.27</v>
      </c>
      <c r="Q1516" s="2">
        <v>5</v>
      </c>
      <c r="R1516" s="2" t="s">
        <v>921</v>
      </c>
      <c r="S1516" s="2" t="s">
        <v>141</v>
      </c>
      <c r="T1516" s="2" t="s">
        <v>714</v>
      </c>
      <c r="U1516" s="2" t="s">
        <v>8343</v>
      </c>
      <c r="V1516" s="2" t="s">
        <v>8344</v>
      </c>
      <c r="W1516" s="2" t="s">
        <v>8345</v>
      </c>
      <c r="X1516" s="2" t="s">
        <v>8346</v>
      </c>
      <c r="Y1516" s="2" t="s">
        <v>523</v>
      </c>
      <c r="Z1516" s="2">
        <v>1</v>
      </c>
      <c r="AA1516" s="22">
        <v>1.236</v>
      </c>
      <c r="AB1516" s="22">
        <v>1.1859999999999999</v>
      </c>
      <c r="AC1516" s="21">
        <v>0.31</v>
      </c>
      <c r="AD1516" s="21">
        <v>0.25</v>
      </c>
      <c r="AE1516" s="102">
        <v>0.35393032783719802</v>
      </c>
      <c r="AF1516" s="102">
        <v>0.58961021958737703</v>
      </c>
      <c r="AG1516" s="23">
        <v>1</v>
      </c>
      <c r="AH1516" s="23">
        <v>1</v>
      </c>
      <c r="AI1516" s="2">
        <v>85.2</v>
      </c>
      <c r="AJ1516" s="2">
        <v>105.3</v>
      </c>
      <c r="AK1516" s="2">
        <v>77.2</v>
      </c>
      <c r="AL1516" s="2">
        <v>91.6</v>
      </c>
      <c r="AM1516" s="2">
        <v>2.99</v>
      </c>
      <c r="AN1516" s="2">
        <v>1.92</v>
      </c>
      <c r="AO1516" s="2">
        <v>0.94</v>
      </c>
      <c r="AP1516" s="2">
        <v>1.28</v>
      </c>
      <c r="AQ1516" s="2" t="s">
        <v>30</v>
      </c>
      <c r="AR1516" s="2" t="s">
        <v>30</v>
      </c>
      <c r="AS1516" s="2" t="s">
        <v>30</v>
      </c>
      <c r="AT1516" s="2" t="s">
        <v>30</v>
      </c>
      <c r="AU1516" s="2" t="s">
        <v>30</v>
      </c>
      <c r="AV1516" s="2" t="s">
        <v>30</v>
      </c>
      <c r="AW1516" s="2" t="s">
        <v>30</v>
      </c>
      <c r="AX1516" s="2" t="s">
        <v>30</v>
      </c>
      <c r="AY1516" s="2" t="s">
        <v>30</v>
      </c>
      <c r="AZ1516" s="2" t="s">
        <v>30</v>
      </c>
      <c r="BA1516" s="2" t="s">
        <v>30</v>
      </c>
      <c r="BB1516" s="2" t="s">
        <v>30</v>
      </c>
      <c r="BC1516" s="2" t="s">
        <v>40</v>
      </c>
    </row>
    <row r="1517" spans="1:55">
      <c r="A1517" s="2" t="b">
        <v>0</v>
      </c>
      <c r="B1517" s="2" t="s">
        <v>30</v>
      </c>
      <c r="C1517" s="2" t="s">
        <v>12301</v>
      </c>
      <c r="D1517" s="2" t="s">
        <v>10938</v>
      </c>
      <c r="E1517" s="2" t="s">
        <v>10939</v>
      </c>
      <c r="F1517" s="2">
        <v>0</v>
      </c>
      <c r="G1517" s="2">
        <v>16.329999999999998</v>
      </c>
      <c r="H1517" s="2">
        <v>57</v>
      </c>
      <c r="I1517" s="2">
        <v>5</v>
      </c>
      <c r="J1517" s="2">
        <v>15</v>
      </c>
      <c r="K1517" s="2">
        <v>5</v>
      </c>
      <c r="L1517" s="2">
        <v>1</v>
      </c>
      <c r="M1517" s="2">
        <v>90</v>
      </c>
      <c r="N1517" s="2">
        <v>10.5</v>
      </c>
      <c r="O1517" s="2">
        <v>8.15</v>
      </c>
      <c r="P1517" s="2">
        <v>38.729999999999997</v>
      </c>
      <c r="Q1517" s="2">
        <v>5</v>
      </c>
      <c r="R1517" s="2" t="s">
        <v>40</v>
      </c>
      <c r="S1517" s="2" t="s">
        <v>40</v>
      </c>
      <c r="T1517" s="2" t="s">
        <v>40</v>
      </c>
      <c r="U1517" s="2" t="s">
        <v>10940</v>
      </c>
      <c r="V1517" s="2" t="s">
        <v>10941</v>
      </c>
      <c r="W1517" s="2" t="s">
        <v>10942</v>
      </c>
      <c r="X1517" s="2" t="s">
        <v>10943</v>
      </c>
      <c r="Y1517" s="2" t="s">
        <v>40</v>
      </c>
      <c r="Z1517" s="2">
        <v>0</v>
      </c>
      <c r="AA1517" s="22">
        <v>0.90300000000000002</v>
      </c>
      <c r="AB1517" s="22">
        <v>1.0329999999999999</v>
      </c>
      <c r="AC1517" s="21">
        <v>-0.15</v>
      </c>
      <c r="AD1517" s="21">
        <v>0.05</v>
      </c>
      <c r="AE1517" s="102">
        <v>0.77599357820354598</v>
      </c>
      <c r="AF1517" s="102">
        <v>0.98417900547218695</v>
      </c>
      <c r="AG1517" s="23">
        <v>1</v>
      </c>
      <c r="AH1517" s="23">
        <v>1</v>
      </c>
      <c r="AI1517" s="2">
        <v>88.3</v>
      </c>
      <c r="AJ1517" s="2">
        <v>79.7</v>
      </c>
      <c r="AK1517" s="2">
        <v>70.7</v>
      </c>
      <c r="AL1517" s="2">
        <v>73</v>
      </c>
      <c r="AM1517" s="2">
        <v>6.2</v>
      </c>
      <c r="AN1517" s="2">
        <v>2.97</v>
      </c>
      <c r="AO1517" s="2">
        <v>4.7699999999999996</v>
      </c>
      <c r="AP1517" s="2">
        <v>7.07</v>
      </c>
      <c r="AQ1517" s="2" t="s">
        <v>30</v>
      </c>
      <c r="AR1517" s="2" t="s">
        <v>30</v>
      </c>
      <c r="AS1517" s="2" t="s">
        <v>30</v>
      </c>
      <c r="AT1517" s="2" t="s">
        <v>30</v>
      </c>
      <c r="AU1517" s="2" t="s">
        <v>30</v>
      </c>
      <c r="AV1517" s="2" t="s">
        <v>30</v>
      </c>
      <c r="AW1517" s="2" t="s">
        <v>30</v>
      </c>
      <c r="AX1517" s="2" t="s">
        <v>30</v>
      </c>
      <c r="AY1517" s="2" t="s">
        <v>30</v>
      </c>
      <c r="AZ1517" s="2" t="s">
        <v>30</v>
      </c>
      <c r="BA1517" s="2" t="s">
        <v>30</v>
      </c>
      <c r="BB1517" s="2" t="s">
        <v>30</v>
      </c>
      <c r="BC1517" s="2" t="s">
        <v>40</v>
      </c>
    </row>
    <row r="1518" spans="1:55">
      <c r="A1518" s="2" t="b">
        <v>0</v>
      </c>
      <c r="B1518" s="2" t="s">
        <v>30</v>
      </c>
      <c r="C1518" s="2" t="s">
        <v>12301</v>
      </c>
      <c r="D1518" s="2" t="s">
        <v>10099</v>
      </c>
      <c r="E1518" s="2" t="s">
        <v>10100</v>
      </c>
      <c r="F1518" s="2">
        <v>0</v>
      </c>
      <c r="G1518" s="2">
        <v>16.295999999999999</v>
      </c>
      <c r="H1518" s="2">
        <v>33</v>
      </c>
      <c r="I1518" s="2">
        <v>3</v>
      </c>
      <c r="J1518" s="2">
        <v>10</v>
      </c>
      <c r="K1518" s="2">
        <v>3</v>
      </c>
      <c r="L1518" s="2">
        <v>1</v>
      </c>
      <c r="M1518" s="2">
        <v>120</v>
      </c>
      <c r="N1518" s="2">
        <v>13.9</v>
      </c>
      <c r="O1518" s="2">
        <v>4.51</v>
      </c>
      <c r="P1518" s="2">
        <v>53.38</v>
      </c>
      <c r="Q1518" s="2">
        <v>3</v>
      </c>
      <c r="R1518" s="2" t="s">
        <v>40</v>
      </c>
      <c r="S1518" s="2" t="s">
        <v>40</v>
      </c>
      <c r="T1518" s="2" t="s">
        <v>937</v>
      </c>
      <c r="U1518" s="2" t="s">
        <v>10101</v>
      </c>
      <c r="V1518" s="2" t="s">
        <v>10102</v>
      </c>
      <c r="W1518" s="2" t="s">
        <v>10103</v>
      </c>
      <c r="X1518" s="2" t="s">
        <v>10104</v>
      </c>
      <c r="Y1518" s="2" t="s">
        <v>40</v>
      </c>
      <c r="Z1518" s="2">
        <v>0</v>
      </c>
      <c r="AA1518" s="22">
        <v>0.95899999999999996</v>
      </c>
      <c r="AB1518" s="22">
        <v>0.96899999999999997</v>
      </c>
      <c r="AC1518" s="21">
        <v>-0.06</v>
      </c>
      <c r="AD1518" s="21">
        <v>-0.05</v>
      </c>
      <c r="AE1518" s="102">
        <v>0.99999049107509996</v>
      </c>
      <c r="AF1518" s="102">
        <v>0.999999999424113</v>
      </c>
      <c r="AG1518" s="23">
        <v>1</v>
      </c>
      <c r="AH1518" s="23">
        <v>1</v>
      </c>
      <c r="AI1518" s="2">
        <v>94.7</v>
      </c>
      <c r="AJ1518" s="2">
        <v>90.8</v>
      </c>
      <c r="AK1518" s="2">
        <v>94.1</v>
      </c>
      <c r="AL1518" s="2">
        <v>91.2</v>
      </c>
      <c r="AM1518" s="2">
        <v>7.08</v>
      </c>
      <c r="AN1518" s="2">
        <v>2.2999999999999998</v>
      </c>
      <c r="AO1518" s="2">
        <v>6.58</v>
      </c>
      <c r="AP1518" s="2">
        <v>3.86</v>
      </c>
      <c r="AQ1518" s="2" t="s">
        <v>30</v>
      </c>
      <c r="AR1518" s="2" t="s">
        <v>30</v>
      </c>
      <c r="AS1518" s="2" t="s">
        <v>30</v>
      </c>
      <c r="AT1518" s="2" t="s">
        <v>30</v>
      </c>
      <c r="AU1518" s="2" t="s">
        <v>30</v>
      </c>
      <c r="AV1518" s="2" t="s">
        <v>30</v>
      </c>
      <c r="AW1518" s="2" t="s">
        <v>30</v>
      </c>
      <c r="AX1518" s="2" t="s">
        <v>30</v>
      </c>
      <c r="AY1518" s="2" t="s">
        <v>30</v>
      </c>
      <c r="AZ1518" s="2" t="s">
        <v>30</v>
      </c>
      <c r="BA1518" s="2" t="s">
        <v>30</v>
      </c>
      <c r="BB1518" s="2" t="s">
        <v>30</v>
      </c>
      <c r="BC1518" s="2" t="s">
        <v>40</v>
      </c>
    </row>
    <row r="1519" spans="1:55">
      <c r="A1519" s="2" t="b">
        <v>0</v>
      </c>
      <c r="B1519" s="2" t="s">
        <v>30</v>
      </c>
      <c r="C1519" s="2" t="s">
        <v>12301</v>
      </c>
      <c r="D1519" s="2" t="s">
        <v>9063</v>
      </c>
      <c r="E1519" s="2" t="s">
        <v>9064</v>
      </c>
      <c r="F1519" s="2">
        <v>0</v>
      </c>
      <c r="G1519" s="2">
        <v>16.263999999999999</v>
      </c>
      <c r="H1519" s="2">
        <v>17</v>
      </c>
      <c r="I1519" s="2">
        <v>3</v>
      </c>
      <c r="J1519" s="2">
        <v>8</v>
      </c>
      <c r="K1519" s="2">
        <v>3</v>
      </c>
      <c r="L1519" s="2">
        <v>1</v>
      </c>
      <c r="M1519" s="2">
        <v>246</v>
      </c>
      <c r="N1519" s="2">
        <v>27.8</v>
      </c>
      <c r="O1519" s="2">
        <v>6.43</v>
      </c>
      <c r="P1519" s="2">
        <v>32.729999999999997</v>
      </c>
      <c r="Q1519" s="2">
        <v>3</v>
      </c>
      <c r="R1519" s="2" t="s">
        <v>33</v>
      </c>
      <c r="S1519" s="2" t="s">
        <v>40</v>
      </c>
      <c r="T1519" s="2" t="s">
        <v>158</v>
      </c>
      <c r="U1519" s="2" t="s">
        <v>9065</v>
      </c>
      <c r="V1519" s="2" t="s">
        <v>9066</v>
      </c>
      <c r="W1519" s="2" t="s">
        <v>9067</v>
      </c>
      <c r="X1519" s="2" t="s">
        <v>9068</v>
      </c>
      <c r="Y1519" s="2" t="s">
        <v>1566</v>
      </c>
      <c r="Z1519" s="2">
        <v>0</v>
      </c>
      <c r="AA1519" s="22">
        <v>1.167</v>
      </c>
      <c r="AB1519" s="22">
        <v>1.0269999999999999</v>
      </c>
      <c r="AC1519" s="21">
        <v>0.22</v>
      </c>
      <c r="AD1519" s="21">
        <v>0.04</v>
      </c>
      <c r="AE1519" s="102">
        <v>0.999931444209049</v>
      </c>
      <c r="AF1519" s="102">
        <v>0.99999999958388597</v>
      </c>
      <c r="AG1519" s="23">
        <v>1</v>
      </c>
      <c r="AH1519" s="23">
        <v>1</v>
      </c>
      <c r="AI1519" s="2">
        <v>91.9</v>
      </c>
      <c r="AJ1519" s="2">
        <v>107.3</v>
      </c>
      <c r="AK1519" s="2">
        <v>103.1</v>
      </c>
      <c r="AL1519" s="2">
        <v>105.8</v>
      </c>
      <c r="AM1519" s="2">
        <v>5.87</v>
      </c>
      <c r="AN1519" s="2">
        <v>1.76</v>
      </c>
      <c r="AO1519" s="2">
        <v>2.89</v>
      </c>
      <c r="AP1519" s="2">
        <v>8.5299999999999994</v>
      </c>
      <c r="AQ1519" s="2" t="s">
        <v>30</v>
      </c>
      <c r="AR1519" s="2" t="s">
        <v>30</v>
      </c>
      <c r="AS1519" s="2" t="s">
        <v>30</v>
      </c>
      <c r="AT1519" s="2" t="s">
        <v>30</v>
      </c>
      <c r="AU1519" s="2" t="s">
        <v>30</v>
      </c>
      <c r="AV1519" s="2" t="s">
        <v>30</v>
      </c>
      <c r="AW1519" s="2" t="s">
        <v>30</v>
      </c>
      <c r="AX1519" s="2" t="s">
        <v>30</v>
      </c>
      <c r="AY1519" s="2" t="s">
        <v>30</v>
      </c>
      <c r="AZ1519" s="2" t="s">
        <v>30</v>
      </c>
      <c r="BA1519" s="2" t="s">
        <v>30</v>
      </c>
      <c r="BB1519" s="2" t="s">
        <v>30</v>
      </c>
      <c r="BC1519" s="2" t="s">
        <v>40</v>
      </c>
    </row>
    <row r="1520" spans="1:55">
      <c r="A1520" s="2" t="b">
        <v>0</v>
      </c>
      <c r="B1520" s="2" t="s">
        <v>30</v>
      </c>
      <c r="C1520" s="2" t="s">
        <v>12301</v>
      </c>
      <c r="D1520" s="2" t="s">
        <v>8226</v>
      </c>
      <c r="E1520" s="2" t="s">
        <v>8227</v>
      </c>
      <c r="F1520" s="2">
        <v>0</v>
      </c>
      <c r="G1520" s="2">
        <v>16.263999999999999</v>
      </c>
      <c r="H1520" s="2">
        <v>27</v>
      </c>
      <c r="I1520" s="2">
        <v>3</v>
      </c>
      <c r="J1520" s="2">
        <v>8</v>
      </c>
      <c r="K1520" s="2">
        <v>3</v>
      </c>
      <c r="L1520" s="2">
        <v>1</v>
      </c>
      <c r="M1520" s="2">
        <v>162</v>
      </c>
      <c r="N1520" s="2">
        <v>18.3</v>
      </c>
      <c r="O1520" s="2">
        <v>8.44</v>
      </c>
      <c r="P1520" s="2">
        <v>34.14</v>
      </c>
      <c r="Q1520" s="2">
        <v>3</v>
      </c>
      <c r="R1520" s="2" t="s">
        <v>85</v>
      </c>
      <c r="S1520" s="2" t="s">
        <v>86</v>
      </c>
      <c r="T1520" s="2" t="s">
        <v>8228</v>
      </c>
      <c r="U1520" s="2" t="s">
        <v>8229</v>
      </c>
      <c r="V1520" s="2" t="s">
        <v>8230</v>
      </c>
      <c r="W1520" s="2" t="s">
        <v>8231</v>
      </c>
      <c r="X1520" s="2" t="s">
        <v>8232</v>
      </c>
      <c r="Y1520" s="2" t="s">
        <v>40</v>
      </c>
      <c r="Z1520" s="2">
        <v>0</v>
      </c>
      <c r="AA1520" s="22">
        <v>1.43</v>
      </c>
      <c r="AB1520" s="22">
        <v>1.129</v>
      </c>
      <c r="AC1520" s="21">
        <v>0.52</v>
      </c>
      <c r="AD1520" s="21">
        <v>0.18</v>
      </c>
      <c r="AE1520" s="102">
        <v>0.57359888960569905</v>
      </c>
      <c r="AF1520" s="102">
        <v>0.98895958219228897</v>
      </c>
      <c r="AG1520" s="23">
        <v>1</v>
      </c>
      <c r="AH1520" s="23">
        <v>1</v>
      </c>
      <c r="AI1520" s="2">
        <v>85.2</v>
      </c>
      <c r="AJ1520" s="2">
        <v>121.9</v>
      </c>
      <c r="AK1520" s="2">
        <v>103.2</v>
      </c>
      <c r="AL1520" s="2">
        <v>116.5</v>
      </c>
      <c r="AM1520" s="2">
        <v>1.18</v>
      </c>
      <c r="AN1520" s="2">
        <v>3.43</v>
      </c>
      <c r="AO1520" s="2">
        <v>0.56999999999999995</v>
      </c>
      <c r="AP1520" s="2">
        <v>4.83</v>
      </c>
      <c r="AQ1520" s="2" t="s">
        <v>30</v>
      </c>
      <c r="AR1520" s="2" t="s">
        <v>30</v>
      </c>
      <c r="AS1520" s="2" t="s">
        <v>30</v>
      </c>
      <c r="AT1520" s="2" t="s">
        <v>30</v>
      </c>
      <c r="AU1520" s="2" t="s">
        <v>30</v>
      </c>
      <c r="AV1520" s="2" t="s">
        <v>30</v>
      </c>
      <c r="AW1520" s="2" t="s">
        <v>30</v>
      </c>
      <c r="AX1520" s="2" t="s">
        <v>30</v>
      </c>
      <c r="AY1520" s="2" t="s">
        <v>30</v>
      </c>
      <c r="AZ1520" s="2" t="s">
        <v>30</v>
      </c>
      <c r="BA1520" s="2" t="s">
        <v>30</v>
      </c>
      <c r="BB1520" s="2" t="s">
        <v>30</v>
      </c>
      <c r="BC1520" s="2" t="s">
        <v>40</v>
      </c>
    </row>
    <row r="1521" spans="1:55">
      <c r="A1521" s="2" t="b">
        <v>0</v>
      </c>
      <c r="B1521" s="2" t="s">
        <v>30</v>
      </c>
      <c r="C1521" s="2" t="s">
        <v>12301</v>
      </c>
      <c r="D1521" s="2" t="s">
        <v>8074</v>
      </c>
      <c r="E1521" s="2" t="s">
        <v>8075</v>
      </c>
      <c r="F1521" s="2">
        <v>0</v>
      </c>
      <c r="G1521" s="2">
        <v>16.172999999999998</v>
      </c>
      <c r="H1521" s="2">
        <v>19</v>
      </c>
      <c r="I1521" s="2">
        <v>4</v>
      </c>
      <c r="J1521" s="2">
        <v>13</v>
      </c>
      <c r="K1521" s="2">
        <v>4</v>
      </c>
      <c r="L1521" s="2">
        <v>1</v>
      </c>
      <c r="M1521" s="2">
        <v>252</v>
      </c>
      <c r="N1521" s="2">
        <v>27.8</v>
      </c>
      <c r="O1521" s="2">
        <v>7.59</v>
      </c>
      <c r="P1521" s="2">
        <v>46.26</v>
      </c>
      <c r="Q1521" s="2">
        <v>4</v>
      </c>
      <c r="R1521" s="2" t="s">
        <v>85</v>
      </c>
      <c r="S1521" s="2" t="s">
        <v>40</v>
      </c>
      <c r="T1521" s="2" t="s">
        <v>2111</v>
      </c>
      <c r="U1521" s="2" t="s">
        <v>2446</v>
      </c>
      <c r="V1521" s="2" t="s">
        <v>8076</v>
      </c>
      <c r="W1521" s="2" t="s">
        <v>8077</v>
      </c>
      <c r="X1521" s="2" t="s">
        <v>8078</v>
      </c>
      <c r="Y1521" s="2" t="s">
        <v>40</v>
      </c>
      <c r="Z1521" s="2">
        <v>0</v>
      </c>
      <c r="AA1521" s="22">
        <v>1.337</v>
      </c>
      <c r="AB1521" s="22">
        <v>1.204</v>
      </c>
      <c r="AC1521" s="21">
        <v>0.42</v>
      </c>
      <c r="AD1521" s="21">
        <v>0.27</v>
      </c>
      <c r="AE1521" s="102">
        <v>0.84775356229287802</v>
      </c>
      <c r="AF1521" s="102">
        <v>0.960591607192817</v>
      </c>
      <c r="AG1521" s="23">
        <v>1</v>
      </c>
      <c r="AH1521" s="23">
        <v>1</v>
      </c>
      <c r="AI1521" s="2">
        <v>83.1</v>
      </c>
      <c r="AJ1521" s="2">
        <v>111.1</v>
      </c>
      <c r="AK1521" s="2">
        <v>92.8</v>
      </c>
      <c r="AL1521" s="2">
        <v>111.7</v>
      </c>
      <c r="AM1521" s="2">
        <v>7.46</v>
      </c>
      <c r="AN1521" s="2">
        <v>2.25</v>
      </c>
      <c r="AO1521" s="2">
        <v>3.15</v>
      </c>
      <c r="AP1521" s="2">
        <v>1.52</v>
      </c>
      <c r="AQ1521" s="2" t="s">
        <v>30</v>
      </c>
      <c r="AR1521" s="2" t="s">
        <v>30</v>
      </c>
      <c r="AS1521" s="2" t="s">
        <v>30</v>
      </c>
      <c r="AT1521" s="2" t="s">
        <v>30</v>
      </c>
      <c r="AU1521" s="2" t="s">
        <v>30</v>
      </c>
      <c r="AV1521" s="2" t="s">
        <v>30</v>
      </c>
      <c r="AW1521" s="2" t="s">
        <v>30</v>
      </c>
      <c r="AX1521" s="2" t="s">
        <v>30</v>
      </c>
      <c r="AY1521" s="2" t="s">
        <v>30</v>
      </c>
      <c r="AZ1521" s="2" t="s">
        <v>30</v>
      </c>
      <c r="BA1521" s="2" t="s">
        <v>30</v>
      </c>
      <c r="BB1521" s="2" t="s">
        <v>30</v>
      </c>
      <c r="BC1521" s="2" t="s">
        <v>40</v>
      </c>
    </row>
    <row r="1522" spans="1:55">
      <c r="A1522" s="2" t="b">
        <v>0</v>
      </c>
      <c r="B1522" s="2" t="s">
        <v>30</v>
      </c>
      <c r="C1522" s="2" t="s">
        <v>12301</v>
      </c>
      <c r="D1522" s="2" t="s">
        <v>8591</v>
      </c>
      <c r="E1522" s="2" t="s">
        <v>8592</v>
      </c>
      <c r="F1522" s="2">
        <v>0</v>
      </c>
      <c r="G1522" s="2">
        <v>16.164000000000001</v>
      </c>
      <c r="H1522" s="2">
        <v>13</v>
      </c>
      <c r="I1522" s="2">
        <v>5</v>
      </c>
      <c r="J1522" s="2">
        <v>8</v>
      </c>
      <c r="K1522" s="2">
        <v>5</v>
      </c>
      <c r="L1522" s="2">
        <v>1</v>
      </c>
      <c r="M1522" s="2">
        <v>421</v>
      </c>
      <c r="N1522" s="2">
        <v>47.3</v>
      </c>
      <c r="O1522" s="2">
        <v>5.9</v>
      </c>
      <c r="P1522" s="2">
        <v>25.88</v>
      </c>
      <c r="Q1522" s="2">
        <v>5</v>
      </c>
      <c r="R1522" s="2" t="s">
        <v>40</v>
      </c>
      <c r="S1522" s="2" t="s">
        <v>40</v>
      </c>
      <c r="T1522" s="2" t="s">
        <v>40</v>
      </c>
      <c r="U1522" s="2" t="s">
        <v>8593</v>
      </c>
      <c r="V1522" s="2" t="s">
        <v>8594</v>
      </c>
      <c r="W1522" s="2" t="s">
        <v>8595</v>
      </c>
      <c r="X1522" s="2" t="s">
        <v>8596</v>
      </c>
      <c r="Y1522" s="2" t="s">
        <v>40</v>
      </c>
      <c r="Z1522" s="2">
        <v>0</v>
      </c>
      <c r="AA1522" s="22">
        <v>1.171</v>
      </c>
      <c r="AB1522" s="22">
        <v>1.516</v>
      </c>
      <c r="AC1522" s="21">
        <v>0.23</v>
      </c>
      <c r="AD1522" s="21">
        <v>0.6</v>
      </c>
      <c r="AE1522" s="102">
        <v>0.94955986430414197</v>
      </c>
      <c r="AF1522" s="102">
        <v>3.9584825907963597E-2</v>
      </c>
      <c r="AG1522" s="23">
        <v>1</v>
      </c>
      <c r="AH1522" s="23">
        <v>0.22686530135168301</v>
      </c>
      <c r="AI1522" s="2">
        <v>76.099999999999994</v>
      </c>
      <c r="AJ1522" s="2">
        <v>89.1</v>
      </c>
      <c r="AK1522" s="2">
        <v>64.3</v>
      </c>
      <c r="AL1522" s="2">
        <v>97.5</v>
      </c>
      <c r="AM1522" s="2">
        <v>7.09</v>
      </c>
      <c r="AN1522" s="2">
        <v>4.3099999999999996</v>
      </c>
      <c r="AO1522" s="2">
        <v>2.04</v>
      </c>
      <c r="AP1522" s="2">
        <v>7.87</v>
      </c>
      <c r="AQ1522" s="2" t="s">
        <v>30</v>
      </c>
      <c r="AR1522" s="2" t="s">
        <v>30</v>
      </c>
      <c r="AS1522" s="2" t="s">
        <v>30</v>
      </c>
      <c r="AT1522" s="2" t="s">
        <v>30</v>
      </c>
      <c r="AU1522" s="2" t="s">
        <v>30</v>
      </c>
      <c r="AV1522" s="2" t="s">
        <v>30</v>
      </c>
      <c r="AW1522" s="2" t="s">
        <v>30</v>
      </c>
      <c r="AX1522" s="2" t="s">
        <v>30</v>
      </c>
      <c r="AY1522" s="2" t="s">
        <v>30</v>
      </c>
      <c r="AZ1522" s="2" t="s">
        <v>30</v>
      </c>
      <c r="BA1522" s="2" t="s">
        <v>30</v>
      </c>
      <c r="BB1522" s="2" t="s">
        <v>30</v>
      </c>
      <c r="BC1522" s="2" t="s">
        <v>40</v>
      </c>
    </row>
    <row r="1523" spans="1:55">
      <c r="A1523" s="2" t="b">
        <v>0</v>
      </c>
      <c r="B1523" s="2" t="s">
        <v>30</v>
      </c>
      <c r="C1523" s="2" t="s">
        <v>12301</v>
      </c>
      <c r="D1523" s="2" t="s">
        <v>7384</v>
      </c>
      <c r="E1523" s="2" t="s">
        <v>7385</v>
      </c>
      <c r="F1523" s="2">
        <v>0</v>
      </c>
      <c r="G1523" s="2">
        <v>16.128</v>
      </c>
      <c r="H1523" s="2">
        <v>16</v>
      </c>
      <c r="I1523" s="2">
        <v>4</v>
      </c>
      <c r="J1523" s="2">
        <v>13</v>
      </c>
      <c r="K1523" s="2">
        <v>4</v>
      </c>
      <c r="L1523" s="2">
        <v>1</v>
      </c>
      <c r="M1523" s="2">
        <v>319</v>
      </c>
      <c r="N1523" s="2">
        <v>33.299999999999997</v>
      </c>
      <c r="O1523" s="2">
        <v>7.01</v>
      </c>
      <c r="P1523" s="2">
        <v>42.99</v>
      </c>
      <c r="Q1523" s="2">
        <v>4</v>
      </c>
      <c r="R1523" s="2" t="s">
        <v>186</v>
      </c>
      <c r="S1523" s="2" t="s">
        <v>141</v>
      </c>
      <c r="T1523" s="2" t="s">
        <v>714</v>
      </c>
      <c r="U1523" s="2" t="s">
        <v>7386</v>
      </c>
      <c r="V1523" s="2" t="s">
        <v>7387</v>
      </c>
      <c r="W1523" s="2" t="s">
        <v>7388</v>
      </c>
      <c r="X1523" s="2" t="s">
        <v>7389</v>
      </c>
      <c r="Y1523" s="2" t="s">
        <v>2581</v>
      </c>
      <c r="Z1523" s="2">
        <v>0</v>
      </c>
      <c r="AA1523" s="22">
        <v>0.58299999999999996</v>
      </c>
      <c r="AB1523" s="22">
        <v>0.58499999999999996</v>
      </c>
      <c r="AC1523" s="21">
        <v>-0.78</v>
      </c>
      <c r="AD1523" s="21">
        <v>-0.77</v>
      </c>
      <c r="AE1523" s="102">
        <v>0.928350967746574</v>
      </c>
      <c r="AF1523" s="102">
        <v>0.92229171662626097</v>
      </c>
      <c r="AG1523" s="23">
        <v>1</v>
      </c>
      <c r="AH1523" s="23">
        <v>1</v>
      </c>
      <c r="AI1523" s="2">
        <v>143</v>
      </c>
      <c r="AJ1523" s="2">
        <v>83.4</v>
      </c>
      <c r="AK1523" s="2">
        <v>96.6</v>
      </c>
      <c r="AL1523" s="2">
        <v>56.5</v>
      </c>
      <c r="AM1523" s="2">
        <v>6.41</v>
      </c>
      <c r="AN1523" s="2">
        <v>4.29</v>
      </c>
      <c r="AO1523" s="2">
        <v>1.5</v>
      </c>
      <c r="AP1523" s="2">
        <v>13.94</v>
      </c>
      <c r="AQ1523" s="2" t="s">
        <v>30</v>
      </c>
      <c r="AR1523" s="2" t="s">
        <v>30</v>
      </c>
      <c r="AS1523" s="2" t="s">
        <v>30</v>
      </c>
      <c r="AT1523" s="2" t="s">
        <v>30</v>
      </c>
      <c r="AU1523" s="2" t="s">
        <v>30</v>
      </c>
      <c r="AV1523" s="2" t="s">
        <v>30</v>
      </c>
      <c r="AW1523" s="2" t="s">
        <v>30</v>
      </c>
      <c r="AX1523" s="2" t="s">
        <v>30</v>
      </c>
      <c r="AY1523" s="2" t="s">
        <v>30</v>
      </c>
      <c r="AZ1523" s="2" t="s">
        <v>30</v>
      </c>
      <c r="BA1523" s="2" t="s">
        <v>30</v>
      </c>
      <c r="BB1523" s="2" t="s">
        <v>30</v>
      </c>
      <c r="BC1523" s="2" t="s">
        <v>40</v>
      </c>
    </row>
    <row r="1524" spans="1:55">
      <c r="A1524" s="2" t="b">
        <v>0</v>
      </c>
      <c r="B1524" s="2" t="s">
        <v>30</v>
      </c>
      <c r="C1524" s="2" t="s">
        <v>12301</v>
      </c>
      <c r="D1524" s="2" t="s">
        <v>5841</v>
      </c>
      <c r="E1524" s="2" t="s">
        <v>5842</v>
      </c>
      <c r="F1524" s="2">
        <v>0</v>
      </c>
      <c r="G1524" s="2">
        <v>16.125</v>
      </c>
      <c r="H1524" s="2">
        <v>5</v>
      </c>
      <c r="I1524" s="2">
        <v>4</v>
      </c>
      <c r="J1524" s="2">
        <v>10</v>
      </c>
      <c r="K1524" s="2">
        <v>4</v>
      </c>
      <c r="L1524" s="2">
        <v>1</v>
      </c>
      <c r="M1524" s="2">
        <v>746</v>
      </c>
      <c r="N1524" s="2">
        <v>82.1</v>
      </c>
      <c r="O1524" s="2">
        <v>5.59</v>
      </c>
      <c r="P1524" s="2">
        <v>25.83</v>
      </c>
      <c r="Q1524" s="2">
        <v>4</v>
      </c>
      <c r="R1524" s="2" t="s">
        <v>3894</v>
      </c>
      <c r="S1524" s="2" t="s">
        <v>141</v>
      </c>
      <c r="T1524" s="2" t="s">
        <v>4542</v>
      </c>
      <c r="U1524" s="2" t="s">
        <v>923</v>
      </c>
      <c r="V1524" s="2" t="s">
        <v>5843</v>
      </c>
      <c r="W1524" s="2" t="s">
        <v>5844</v>
      </c>
      <c r="X1524" s="2" t="s">
        <v>5845</v>
      </c>
      <c r="Y1524" s="2" t="s">
        <v>2385</v>
      </c>
      <c r="Z1524" s="2">
        <v>0</v>
      </c>
      <c r="AA1524" s="22">
        <v>2.0609999999999999</v>
      </c>
      <c r="AB1524" s="22">
        <v>2.5409999999999999</v>
      </c>
      <c r="AC1524" s="21">
        <v>1.04</v>
      </c>
      <c r="AD1524" s="21">
        <v>1.35</v>
      </c>
      <c r="AE1524" s="102">
        <v>0.83079670407369999</v>
      </c>
      <c r="AF1524" s="102">
        <v>0.71413145765821795</v>
      </c>
      <c r="AG1524" s="23">
        <v>1</v>
      </c>
      <c r="AH1524" s="23">
        <v>1</v>
      </c>
      <c r="AI1524" s="2">
        <v>76.900000000000006</v>
      </c>
      <c r="AJ1524" s="2">
        <v>158.5</v>
      </c>
      <c r="AK1524" s="2">
        <v>66.099999999999994</v>
      </c>
      <c r="AL1524" s="2">
        <v>168</v>
      </c>
      <c r="AM1524" s="2">
        <v>7.05</v>
      </c>
      <c r="AN1524" s="2">
        <v>8.1300000000000008</v>
      </c>
      <c r="AO1524" s="2">
        <v>14.65</v>
      </c>
      <c r="AP1524" s="2">
        <v>10.19</v>
      </c>
      <c r="AQ1524" s="2" t="s">
        <v>30</v>
      </c>
      <c r="AR1524" s="2" t="s">
        <v>30</v>
      </c>
      <c r="AS1524" s="2" t="s">
        <v>30</v>
      </c>
      <c r="AT1524" s="2" t="s">
        <v>30</v>
      </c>
      <c r="AU1524" s="2" t="s">
        <v>30</v>
      </c>
      <c r="AV1524" s="2" t="s">
        <v>30</v>
      </c>
      <c r="AW1524" s="2" t="s">
        <v>30</v>
      </c>
      <c r="AX1524" s="2" t="s">
        <v>30</v>
      </c>
      <c r="AY1524" s="2" t="s">
        <v>30</v>
      </c>
      <c r="AZ1524" s="2" t="s">
        <v>30</v>
      </c>
      <c r="BA1524" s="2" t="s">
        <v>30</v>
      </c>
      <c r="BB1524" s="2" t="s">
        <v>30</v>
      </c>
      <c r="BC1524" s="2" t="s">
        <v>40</v>
      </c>
    </row>
    <row r="1525" spans="1:55">
      <c r="A1525" s="2" t="b">
        <v>0</v>
      </c>
      <c r="B1525" s="2" t="s">
        <v>30</v>
      </c>
      <c r="C1525" s="2" t="s">
        <v>12301</v>
      </c>
      <c r="D1525" s="2" t="s">
        <v>8347</v>
      </c>
      <c r="E1525" s="2" t="s">
        <v>8348</v>
      </c>
      <c r="F1525" s="2">
        <v>0</v>
      </c>
      <c r="G1525" s="2">
        <v>16.106000000000002</v>
      </c>
      <c r="H1525" s="2">
        <v>7</v>
      </c>
      <c r="I1525" s="2">
        <v>4</v>
      </c>
      <c r="J1525" s="2">
        <v>8</v>
      </c>
      <c r="K1525" s="2">
        <v>4</v>
      </c>
      <c r="L1525" s="2">
        <v>1</v>
      </c>
      <c r="M1525" s="2">
        <v>672</v>
      </c>
      <c r="N1525" s="2">
        <v>72.599999999999994</v>
      </c>
      <c r="O1525" s="2">
        <v>6.58</v>
      </c>
      <c r="P1525" s="2">
        <v>25.95</v>
      </c>
      <c r="Q1525" s="2">
        <v>4</v>
      </c>
      <c r="R1525" s="2" t="s">
        <v>33</v>
      </c>
      <c r="S1525" s="2" t="s">
        <v>40</v>
      </c>
      <c r="T1525" s="2" t="s">
        <v>45</v>
      </c>
      <c r="U1525" s="2" t="s">
        <v>8349</v>
      </c>
      <c r="V1525" s="2" t="s">
        <v>8350</v>
      </c>
      <c r="W1525" s="2" t="s">
        <v>8351</v>
      </c>
      <c r="X1525" s="2" t="s">
        <v>8352</v>
      </c>
      <c r="Y1525" s="2" t="s">
        <v>40</v>
      </c>
      <c r="Z1525" s="2">
        <v>0</v>
      </c>
      <c r="AA1525" s="22">
        <v>0.91300000000000003</v>
      </c>
      <c r="AB1525" s="22">
        <v>0.82799999999999996</v>
      </c>
      <c r="AC1525" s="21">
        <v>-0.13</v>
      </c>
      <c r="AD1525" s="21">
        <v>-0.27</v>
      </c>
      <c r="AE1525" s="102">
        <v>0.89727186566119199</v>
      </c>
      <c r="AF1525" s="102">
        <v>0.46315985181614699</v>
      </c>
      <c r="AG1525" s="23">
        <v>1</v>
      </c>
      <c r="AH1525" s="23">
        <v>1</v>
      </c>
      <c r="AI1525" s="2">
        <v>102.9</v>
      </c>
      <c r="AJ1525" s="2">
        <v>94</v>
      </c>
      <c r="AK1525" s="2">
        <v>108.4</v>
      </c>
      <c r="AL1525" s="2">
        <v>89.7</v>
      </c>
      <c r="AM1525" s="2">
        <v>4.01</v>
      </c>
      <c r="AN1525" s="2">
        <v>3.8</v>
      </c>
      <c r="AO1525" s="2">
        <v>4.9800000000000004</v>
      </c>
      <c r="AP1525" s="2">
        <v>9.35</v>
      </c>
      <c r="AQ1525" s="2" t="s">
        <v>30</v>
      </c>
      <c r="AR1525" s="2" t="s">
        <v>30</v>
      </c>
      <c r="AS1525" s="2" t="s">
        <v>30</v>
      </c>
      <c r="AT1525" s="2" t="s">
        <v>30</v>
      </c>
      <c r="AU1525" s="2" t="s">
        <v>30</v>
      </c>
      <c r="AV1525" s="2" t="s">
        <v>30</v>
      </c>
      <c r="AW1525" s="2" t="s">
        <v>30</v>
      </c>
      <c r="AX1525" s="2" t="s">
        <v>30</v>
      </c>
      <c r="AY1525" s="2" t="s">
        <v>30</v>
      </c>
      <c r="AZ1525" s="2" t="s">
        <v>30</v>
      </c>
      <c r="BA1525" s="2" t="s">
        <v>30</v>
      </c>
      <c r="BB1525" s="2" t="s">
        <v>30</v>
      </c>
      <c r="BC1525" s="2" t="s">
        <v>40</v>
      </c>
    </row>
    <row r="1526" spans="1:55">
      <c r="A1526" s="2" t="b">
        <v>0</v>
      </c>
      <c r="B1526" s="2" t="s">
        <v>30</v>
      </c>
      <c r="C1526" s="2" t="s">
        <v>12301</v>
      </c>
      <c r="D1526" s="2" t="s">
        <v>8552</v>
      </c>
      <c r="E1526" s="2" t="s">
        <v>8553</v>
      </c>
      <c r="F1526" s="2">
        <v>0</v>
      </c>
      <c r="G1526" s="2">
        <v>16.100000000000001</v>
      </c>
      <c r="H1526" s="2">
        <v>14</v>
      </c>
      <c r="I1526" s="2">
        <v>3</v>
      </c>
      <c r="J1526" s="2">
        <v>8</v>
      </c>
      <c r="K1526" s="2">
        <v>3</v>
      </c>
      <c r="L1526" s="2">
        <v>1</v>
      </c>
      <c r="M1526" s="2">
        <v>204</v>
      </c>
      <c r="N1526" s="2">
        <v>23.3</v>
      </c>
      <c r="O1526" s="2">
        <v>4.97</v>
      </c>
      <c r="P1526" s="2">
        <v>26.07</v>
      </c>
      <c r="Q1526" s="2">
        <v>3</v>
      </c>
      <c r="R1526" s="2" t="s">
        <v>40</v>
      </c>
      <c r="S1526" s="2" t="s">
        <v>54</v>
      </c>
      <c r="T1526" s="2" t="s">
        <v>937</v>
      </c>
      <c r="U1526" s="2" t="s">
        <v>6149</v>
      </c>
      <c r="V1526" s="2" t="s">
        <v>8554</v>
      </c>
      <c r="W1526" s="2" t="s">
        <v>8555</v>
      </c>
      <c r="X1526" s="2" t="s">
        <v>8556</v>
      </c>
      <c r="Y1526" s="2" t="s">
        <v>40</v>
      </c>
      <c r="Z1526" s="2">
        <v>0</v>
      </c>
      <c r="AA1526" s="22">
        <v>1.2250000000000001</v>
      </c>
      <c r="AB1526" s="22">
        <v>1.24</v>
      </c>
      <c r="AC1526" s="21">
        <v>0.28999999999999998</v>
      </c>
      <c r="AD1526" s="21">
        <v>0.31</v>
      </c>
      <c r="AE1526" s="102">
        <v>0.99597304654418795</v>
      </c>
      <c r="AF1526" s="102">
        <v>0.99047373316360199</v>
      </c>
      <c r="AG1526" s="23">
        <v>1</v>
      </c>
      <c r="AH1526" s="23">
        <v>1</v>
      </c>
      <c r="AI1526" s="2">
        <v>95.1</v>
      </c>
      <c r="AJ1526" s="2">
        <v>116.4</v>
      </c>
      <c r="AK1526" s="2">
        <v>83.5</v>
      </c>
      <c r="AL1526" s="2">
        <v>103.5</v>
      </c>
      <c r="AM1526" s="2">
        <v>7.13</v>
      </c>
      <c r="AN1526" s="2">
        <v>5.14</v>
      </c>
      <c r="AO1526" s="2">
        <v>3.5</v>
      </c>
      <c r="AP1526" s="2">
        <v>2</v>
      </c>
      <c r="AQ1526" s="2" t="s">
        <v>30</v>
      </c>
      <c r="AR1526" s="2" t="s">
        <v>30</v>
      </c>
      <c r="AS1526" s="2" t="s">
        <v>30</v>
      </c>
      <c r="AT1526" s="2" t="s">
        <v>30</v>
      </c>
      <c r="AU1526" s="2" t="s">
        <v>30</v>
      </c>
      <c r="AV1526" s="2" t="s">
        <v>30</v>
      </c>
      <c r="AW1526" s="2" t="s">
        <v>30</v>
      </c>
      <c r="AX1526" s="2" t="s">
        <v>30</v>
      </c>
      <c r="AY1526" s="2" t="s">
        <v>30</v>
      </c>
      <c r="AZ1526" s="2" t="s">
        <v>30</v>
      </c>
      <c r="BA1526" s="2" t="s">
        <v>30</v>
      </c>
      <c r="BB1526" s="2" t="s">
        <v>30</v>
      </c>
      <c r="BC1526" s="2" t="s">
        <v>40</v>
      </c>
    </row>
    <row r="1527" spans="1:55">
      <c r="A1527" s="2" t="b">
        <v>0</v>
      </c>
      <c r="B1527" s="2" t="s">
        <v>30</v>
      </c>
      <c r="C1527" s="2" t="s">
        <v>12301</v>
      </c>
      <c r="D1527" s="2" t="s">
        <v>12818</v>
      </c>
      <c r="E1527" s="2" t="s">
        <v>12817</v>
      </c>
      <c r="F1527" s="2">
        <v>0</v>
      </c>
      <c r="G1527" s="2">
        <v>16.065999999999999</v>
      </c>
      <c r="H1527" s="2">
        <v>12</v>
      </c>
      <c r="I1527" s="2">
        <v>5</v>
      </c>
      <c r="J1527" s="2">
        <v>11</v>
      </c>
      <c r="K1527" s="2">
        <v>5</v>
      </c>
      <c r="L1527" s="2">
        <v>1</v>
      </c>
      <c r="M1527" s="2">
        <v>492</v>
      </c>
      <c r="N1527" s="2">
        <v>53</v>
      </c>
      <c r="O1527" s="2">
        <v>6.01</v>
      </c>
      <c r="P1527" s="2">
        <v>30.67</v>
      </c>
      <c r="Q1527" s="2">
        <v>5</v>
      </c>
      <c r="R1527" s="2" t="s">
        <v>33</v>
      </c>
      <c r="S1527" s="2" t="s">
        <v>40</v>
      </c>
      <c r="T1527" s="2" t="s">
        <v>151</v>
      </c>
      <c r="U1527" s="2" t="s">
        <v>945</v>
      </c>
      <c r="V1527" s="2" t="s">
        <v>12816</v>
      </c>
      <c r="W1527" s="2" t="s">
        <v>12815</v>
      </c>
      <c r="X1527" s="2" t="s">
        <v>12814</v>
      </c>
      <c r="Y1527" s="2" t="s">
        <v>1607</v>
      </c>
      <c r="Z1527" s="2">
        <v>0</v>
      </c>
      <c r="AA1527" s="22">
        <v>1.1060000000000001</v>
      </c>
      <c r="AB1527" s="22">
        <v>1.1850000000000001</v>
      </c>
      <c r="AC1527" s="21">
        <v>0.15</v>
      </c>
      <c r="AD1527" s="21">
        <v>0.24</v>
      </c>
      <c r="AE1527" s="102">
        <v>0.999884042131439</v>
      </c>
      <c r="AF1527" s="102">
        <v>0.99827228970024195</v>
      </c>
      <c r="AG1527" s="23">
        <v>1</v>
      </c>
      <c r="AH1527" s="23">
        <v>1</v>
      </c>
      <c r="AI1527" s="2">
        <v>79.7</v>
      </c>
      <c r="AJ1527" s="2">
        <v>88.2</v>
      </c>
      <c r="AK1527" s="2">
        <v>54.7</v>
      </c>
      <c r="AL1527" s="2">
        <v>64.8</v>
      </c>
      <c r="AM1527" s="2">
        <v>4.01</v>
      </c>
      <c r="AN1527" s="2">
        <v>4.4000000000000004</v>
      </c>
      <c r="AO1527" s="2">
        <v>8.81</v>
      </c>
      <c r="AP1527" s="2">
        <v>8.2799999999999994</v>
      </c>
      <c r="AQ1527" s="2" t="s">
        <v>30</v>
      </c>
      <c r="AR1527" s="2" t="s">
        <v>30</v>
      </c>
      <c r="AS1527" s="2" t="s">
        <v>30</v>
      </c>
      <c r="AT1527" s="2" t="s">
        <v>30</v>
      </c>
      <c r="AU1527" s="2" t="s">
        <v>30</v>
      </c>
      <c r="AV1527" s="2" t="s">
        <v>30</v>
      </c>
      <c r="AW1527" s="2" t="s">
        <v>30</v>
      </c>
      <c r="AX1527" s="2" t="s">
        <v>30</v>
      </c>
      <c r="AY1527" s="2" t="s">
        <v>30</v>
      </c>
      <c r="AZ1527" s="2" t="s">
        <v>30</v>
      </c>
      <c r="BA1527" s="2" t="s">
        <v>30</v>
      </c>
      <c r="BB1527" s="2" t="s">
        <v>30</v>
      </c>
      <c r="BC1527" s="2" t="s">
        <v>40</v>
      </c>
    </row>
    <row r="1528" spans="1:55">
      <c r="A1528" s="2" t="b">
        <v>0</v>
      </c>
      <c r="B1528" s="2" t="s">
        <v>30</v>
      </c>
      <c r="C1528" s="2" t="s">
        <v>12301</v>
      </c>
      <c r="D1528" s="2" t="s">
        <v>11130</v>
      </c>
      <c r="E1528" s="2" t="s">
        <v>11131</v>
      </c>
      <c r="F1528" s="2">
        <v>0</v>
      </c>
      <c r="G1528" s="2">
        <v>16.059999999999999</v>
      </c>
      <c r="H1528" s="2">
        <v>17</v>
      </c>
      <c r="I1528" s="2">
        <v>4</v>
      </c>
      <c r="J1528" s="2">
        <v>7</v>
      </c>
      <c r="K1528" s="2">
        <v>4</v>
      </c>
      <c r="L1528" s="2">
        <v>1</v>
      </c>
      <c r="M1528" s="2">
        <v>334</v>
      </c>
      <c r="N1528" s="2">
        <v>36.9</v>
      </c>
      <c r="O1528" s="2">
        <v>5.68</v>
      </c>
      <c r="P1528" s="2">
        <v>28.8</v>
      </c>
      <c r="Q1528" s="2">
        <v>4</v>
      </c>
      <c r="R1528" s="2" t="s">
        <v>33</v>
      </c>
      <c r="S1528" s="2" t="s">
        <v>314</v>
      </c>
      <c r="T1528" s="2" t="s">
        <v>511</v>
      </c>
      <c r="U1528" s="2" t="s">
        <v>11132</v>
      </c>
      <c r="V1528" s="2" t="s">
        <v>11133</v>
      </c>
      <c r="W1528" s="2" t="s">
        <v>11134</v>
      </c>
      <c r="X1528" s="2" t="s">
        <v>11135</v>
      </c>
      <c r="Y1528" s="2" t="s">
        <v>11136</v>
      </c>
      <c r="Z1528" s="2">
        <v>0</v>
      </c>
      <c r="AA1528" s="22">
        <v>0.93799999999999994</v>
      </c>
      <c r="AB1528" s="22">
        <v>0.90300000000000002</v>
      </c>
      <c r="AC1528" s="21">
        <v>-0.09</v>
      </c>
      <c r="AD1528" s="21">
        <v>-0.15</v>
      </c>
      <c r="AE1528" s="102">
        <v>0.99999923298478899</v>
      </c>
      <c r="AF1528" s="102">
        <v>0.999999795366877</v>
      </c>
      <c r="AG1528" s="23">
        <v>1</v>
      </c>
      <c r="AH1528" s="23">
        <v>1</v>
      </c>
      <c r="AI1528" s="2">
        <v>87.5</v>
      </c>
      <c r="AJ1528" s="2">
        <v>82</v>
      </c>
      <c r="AK1528" s="2">
        <v>79.900000000000006</v>
      </c>
      <c r="AL1528" s="2">
        <v>72.099999999999994</v>
      </c>
      <c r="AM1528" s="2">
        <v>5.1100000000000003</v>
      </c>
      <c r="AN1528" s="2">
        <v>5.86</v>
      </c>
      <c r="AO1528" s="2">
        <v>7.8</v>
      </c>
      <c r="AP1528" s="2">
        <v>15.13</v>
      </c>
      <c r="AQ1528" s="2" t="s">
        <v>30</v>
      </c>
      <c r="AR1528" s="2" t="s">
        <v>30</v>
      </c>
      <c r="AS1528" s="2" t="s">
        <v>30</v>
      </c>
      <c r="AT1528" s="2" t="s">
        <v>30</v>
      </c>
      <c r="AU1528" s="2" t="s">
        <v>30</v>
      </c>
      <c r="AV1528" s="2" t="s">
        <v>30</v>
      </c>
      <c r="AW1528" s="2" t="s">
        <v>30</v>
      </c>
      <c r="AX1528" s="2" t="s">
        <v>30</v>
      </c>
      <c r="AY1528" s="2" t="s">
        <v>30</v>
      </c>
      <c r="AZ1528" s="2" t="s">
        <v>30</v>
      </c>
      <c r="BA1528" s="2" t="s">
        <v>30</v>
      </c>
      <c r="BB1528" s="2" t="s">
        <v>30</v>
      </c>
      <c r="BC1528" s="2" t="s">
        <v>40</v>
      </c>
    </row>
    <row r="1529" spans="1:55">
      <c r="A1529" s="2" t="b">
        <v>0</v>
      </c>
      <c r="B1529" s="2" t="s">
        <v>30</v>
      </c>
      <c r="C1529" s="2" t="s">
        <v>12301</v>
      </c>
      <c r="D1529" s="2" t="s">
        <v>7688</v>
      </c>
      <c r="E1529" s="2" t="s">
        <v>7689</v>
      </c>
      <c r="F1529" s="2">
        <v>0</v>
      </c>
      <c r="G1529" s="2">
        <v>16.013999999999999</v>
      </c>
      <c r="H1529" s="2">
        <v>24</v>
      </c>
      <c r="I1529" s="2">
        <v>3</v>
      </c>
      <c r="J1529" s="2">
        <v>9</v>
      </c>
      <c r="K1529" s="2">
        <v>3</v>
      </c>
      <c r="L1529" s="2">
        <v>1</v>
      </c>
      <c r="M1529" s="2">
        <v>186</v>
      </c>
      <c r="N1529" s="2">
        <v>21.1</v>
      </c>
      <c r="O1529" s="2">
        <v>4.92</v>
      </c>
      <c r="P1529" s="2">
        <v>33.14</v>
      </c>
      <c r="Q1529" s="2">
        <v>3</v>
      </c>
      <c r="R1529" s="2" t="s">
        <v>40</v>
      </c>
      <c r="S1529" s="2" t="s">
        <v>86</v>
      </c>
      <c r="T1529" s="2" t="s">
        <v>511</v>
      </c>
      <c r="U1529" s="2" t="s">
        <v>3468</v>
      </c>
      <c r="V1529" s="2" t="s">
        <v>7690</v>
      </c>
      <c r="W1529" s="2" t="s">
        <v>7691</v>
      </c>
      <c r="X1529" s="2" t="s">
        <v>7692</v>
      </c>
      <c r="Y1529" s="2" t="s">
        <v>2222</v>
      </c>
      <c r="Z1529" s="2">
        <v>0</v>
      </c>
      <c r="AA1529" s="22">
        <v>1.4550000000000001</v>
      </c>
      <c r="AB1529" s="22">
        <v>1.3260000000000001</v>
      </c>
      <c r="AC1529" s="21">
        <v>0.54</v>
      </c>
      <c r="AD1529" s="21">
        <v>0.41</v>
      </c>
      <c r="AE1529" s="102">
        <v>0.342886332105657</v>
      </c>
      <c r="AF1529" s="102">
        <v>0.56338696775961505</v>
      </c>
      <c r="AG1529" s="23">
        <v>1</v>
      </c>
      <c r="AH1529" s="23">
        <v>1</v>
      </c>
      <c r="AI1529" s="2">
        <v>79.3</v>
      </c>
      <c r="AJ1529" s="2">
        <v>115.3</v>
      </c>
      <c r="AK1529" s="2">
        <v>95.1</v>
      </c>
      <c r="AL1529" s="2">
        <v>126</v>
      </c>
      <c r="AM1529" s="2">
        <v>3.67</v>
      </c>
      <c r="AN1529" s="2">
        <v>5.23</v>
      </c>
      <c r="AO1529" s="2">
        <v>7.28</v>
      </c>
      <c r="AP1529" s="2">
        <v>5.28</v>
      </c>
      <c r="AQ1529" s="2" t="s">
        <v>30</v>
      </c>
      <c r="AR1529" s="2" t="s">
        <v>30</v>
      </c>
      <c r="AS1529" s="2" t="s">
        <v>30</v>
      </c>
      <c r="AT1529" s="2" t="s">
        <v>30</v>
      </c>
      <c r="AU1529" s="2" t="s">
        <v>30</v>
      </c>
      <c r="AV1529" s="2" t="s">
        <v>30</v>
      </c>
      <c r="AW1529" s="2" t="s">
        <v>30</v>
      </c>
      <c r="AX1529" s="2" t="s">
        <v>30</v>
      </c>
      <c r="AY1529" s="2" t="s">
        <v>30</v>
      </c>
      <c r="AZ1529" s="2" t="s">
        <v>30</v>
      </c>
      <c r="BA1529" s="2" t="s">
        <v>30</v>
      </c>
      <c r="BB1529" s="2" t="s">
        <v>30</v>
      </c>
      <c r="BC1529" s="2" t="s">
        <v>40</v>
      </c>
    </row>
    <row r="1530" spans="1:55">
      <c r="A1530" s="2" t="b">
        <v>0</v>
      </c>
      <c r="B1530" s="2" t="s">
        <v>30</v>
      </c>
      <c r="C1530" s="2" t="s">
        <v>12301</v>
      </c>
      <c r="D1530" s="2" t="s">
        <v>8387</v>
      </c>
      <c r="E1530" s="2" t="s">
        <v>8388</v>
      </c>
      <c r="F1530" s="2">
        <v>0</v>
      </c>
      <c r="G1530" s="2">
        <v>16.012</v>
      </c>
      <c r="H1530" s="2">
        <v>20</v>
      </c>
      <c r="I1530" s="2">
        <v>4</v>
      </c>
      <c r="J1530" s="2">
        <v>10</v>
      </c>
      <c r="K1530" s="2">
        <v>4</v>
      </c>
      <c r="L1530" s="2">
        <v>1</v>
      </c>
      <c r="M1530" s="2">
        <v>248</v>
      </c>
      <c r="N1530" s="2">
        <v>27.5</v>
      </c>
      <c r="O1530" s="2">
        <v>8.27</v>
      </c>
      <c r="P1530" s="2">
        <v>41.35</v>
      </c>
      <c r="Q1530" s="2">
        <v>4</v>
      </c>
      <c r="R1530" s="2" t="s">
        <v>33</v>
      </c>
      <c r="S1530" s="2" t="s">
        <v>40</v>
      </c>
      <c r="T1530" s="2" t="s">
        <v>158</v>
      </c>
      <c r="U1530" s="2" t="s">
        <v>8389</v>
      </c>
      <c r="V1530" s="2" t="s">
        <v>8390</v>
      </c>
      <c r="W1530" s="2" t="s">
        <v>8391</v>
      </c>
      <c r="X1530" s="2" t="s">
        <v>8392</v>
      </c>
      <c r="Y1530" s="2" t="s">
        <v>40</v>
      </c>
      <c r="Z1530" s="2">
        <v>0</v>
      </c>
      <c r="AA1530" s="22">
        <v>0.90700000000000003</v>
      </c>
      <c r="AB1530" s="22">
        <v>0.86599999999999999</v>
      </c>
      <c r="AC1530" s="21">
        <v>-0.14000000000000001</v>
      </c>
      <c r="AD1530" s="21">
        <v>-0.21</v>
      </c>
      <c r="AE1530" s="102">
        <v>0.99742347056810698</v>
      </c>
      <c r="AF1530" s="102">
        <v>0.98964409886359395</v>
      </c>
      <c r="AG1530" s="23">
        <v>1</v>
      </c>
      <c r="AH1530" s="23">
        <v>1</v>
      </c>
      <c r="AI1530" s="2">
        <v>99.1</v>
      </c>
      <c r="AJ1530" s="2">
        <v>89.9</v>
      </c>
      <c r="AK1530" s="2">
        <v>91.5</v>
      </c>
      <c r="AL1530" s="2">
        <v>79.3</v>
      </c>
      <c r="AM1530" s="2">
        <v>6.62</v>
      </c>
      <c r="AN1530" s="2">
        <v>3.48</v>
      </c>
      <c r="AO1530" s="2">
        <v>6.14</v>
      </c>
      <c r="AP1530" s="2">
        <v>2.97</v>
      </c>
      <c r="AQ1530" s="2" t="s">
        <v>30</v>
      </c>
      <c r="AR1530" s="2" t="s">
        <v>30</v>
      </c>
      <c r="AS1530" s="2" t="s">
        <v>30</v>
      </c>
      <c r="AT1530" s="2" t="s">
        <v>30</v>
      </c>
      <c r="AU1530" s="2" t="s">
        <v>30</v>
      </c>
      <c r="AV1530" s="2" t="s">
        <v>30</v>
      </c>
      <c r="AW1530" s="2" t="s">
        <v>30</v>
      </c>
      <c r="AX1530" s="2" t="s">
        <v>30</v>
      </c>
      <c r="AY1530" s="2" t="s">
        <v>30</v>
      </c>
      <c r="AZ1530" s="2" t="s">
        <v>30</v>
      </c>
      <c r="BA1530" s="2" t="s">
        <v>30</v>
      </c>
      <c r="BB1530" s="2" t="s">
        <v>30</v>
      </c>
      <c r="BC1530" s="2" t="s">
        <v>40</v>
      </c>
    </row>
    <row r="1531" spans="1:55">
      <c r="A1531" s="2" t="b">
        <v>0</v>
      </c>
      <c r="B1531" s="2" t="s">
        <v>30</v>
      </c>
      <c r="C1531" s="2" t="s">
        <v>12301</v>
      </c>
      <c r="D1531" s="2" t="s">
        <v>7747</v>
      </c>
      <c r="E1531" s="2" t="s">
        <v>7748</v>
      </c>
      <c r="F1531" s="2">
        <v>0</v>
      </c>
      <c r="G1531" s="2">
        <v>16.010000000000002</v>
      </c>
      <c r="H1531" s="2">
        <v>19</v>
      </c>
      <c r="I1531" s="2">
        <v>4</v>
      </c>
      <c r="J1531" s="2">
        <v>11</v>
      </c>
      <c r="K1531" s="2">
        <v>4</v>
      </c>
      <c r="L1531" s="2">
        <v>1</v>
      </c>
      <c r="M1531" s="2">
        <v>239</v>
      </c>
      <c r="N1531" s="2">
        <v>27.4</v>
      </c>
      <c r="O1531" s="2">
        <v>6.24</v>
      </c>
      <c r="P1531" s="2">
        <v>42.54</v>
      </c>
      <c r="Q1531" s="2">
        <v>4</v>
      </c>
      <c r="R1531" s="2" t="s">
        <v>235</v>
      </c>
      <c r="S1531" s="2" t="s">
        <v>40</v>
      </c>
      <c r="T1531" s="2" t="s">
        <v>1468</v>
      </c>
      <c r="U1531" s="2" t="s">
        <v>7749</v>
      </c>
      <c r="V1531" s="2" t="s">
        <v>7750</v>
      </c>
      <c r="W1531" s="2" t="s">
        <v>7751</v>
      </c>
      <c r="X1531" s="2" t="s">
        <v>7752</v>
      </c>
      <c r="Y1531" s="2" t="s">
        <v>40</v>
      </c>
      <c r="Z1531" s="2">
        <v>0</v>
      </c>
      <c r="AA1531" s="22">
        <v>1.105</v>
      </c>
      <c r="AB1531" s="22">
        <v>1.288</v>
      </c>
      <c r="AC1531" s="21">
        <v>0.14000000000000001</v>
      </c>
      <c r="AD1531" s="21">
        <v>0.37</v>
      </c>
      <c r="AE1531" s="102">
        <v>0.999873276095532</v>
      </c>
      <c r="AF1531" s="102">
        <v>0.98203817045542896</v>
      </c>
      <c r="AG1531" s="23">
        <v>1</v>
      </c>
      <c r="AH1531" s="23">
        <v>1</v>
      </c>
      <c r="AI1531" s="2">
        <v>102.1</v>
      </c>
      <c r="AJ1531" s="2">
        <v>112.8</v>
      </c>
      <c r="AK1531" s="2">
        <v>93.9</v>
      </c>
      <c r="AL1531" s="2">
        <v>121</v>
      </c>
      <c r="AM1531" s="2">
        <v>7.32</v>
      </c>
      <c r="AN1531" s="2">
        <v>2.5299999999999998</v>
      </c>
      <c r="AO1531" s="2">
        <v>2.0499999999999998</v>
      </c>
      <c r="AP1531" s="2">
        <v>3.4</v>
      </c>
      <c r="AQ1531" s="2" t="s">
        <v>30</v>
      </c>
      <c r="AR1531" s="2" t="s">
        <v>30</v>
      </c>
      <c r="AS1531" s="2" t="s">
        <v>30</v>
      </c>
      <c r="AT1531" s="2" t="s">
        <v>30</v>
      </c>
      <c r="AU1531" s="2" t="s">
        <v>30</v>
      </c>
      <c r="AV1531" s="2" t="s">
        <v>30</v>
      </c>
      <c r="AW1531" s="2" t="s">
        <v>30</v>
      </c>
      <c r="AX1531" s="2" t="s">
        <v>30</v>
      </c>
      <c r="AY1531" s="2" t="s">
        <v>30</v>
      </c>
      <c r="AZ1531" s="2" t="s">
        <v>30</v>
      </c>
      <c r="BA1531" s="2" t="s">
        <v>30</v>
      </c>
      <c r="BB1531" s="2" t="s">
        <v>30</v>
      </c>
      <c r="BC1531" s="2" t="s">
        <v>40</v>
      </c>
    </row>
    <row r="1532" spans="1:55">
      <c r="A1532" s="2" t="b">
        <v>0</v>
      </c>
      <c r="B1532" s="2" t="s">
        <v>30</v>
      </c>
      <c r="C1532" s="2" t="s">
        <v>12301</v>
      </c>
      <c r="D1532" s="2" t="s">
        <v>8562</v>
      </c>
      <c r="E1532" s="2" t="s">
        <v>8563</v>
      </c>
      <c r="F1532" s="2">
        <v>0</v>
      </c>
      <c r="G1532" s="2">
        <v>16.003</v>
      </c>
      <c r="H1532" s="2">
        <v>9</v>
      </c>
      <c r="I1532" s="2">
        <v>3</v>
      </c>
      <c r="J1532" s="2">
        <v>9</v>
      </c>
      <c r="K1532" s="2">
        <v>3</v>
      </c>
      <c r="L1532" s="2">
        <v>1</v>
      </c>
      <c r="M1532" s="2">
        <v>366</v>
      </c>
      <c r="N1532" s="2">
        <v>40.299999999999997</v>
      </c>
      <c r="O1532" s="2">
        <v>9</v>
      </c>
      <c r="P1532" s="2">
        <v>30.38</v>
      </c>
      <c r="Q1532" s="2">
        <v>3</v>
      </c>
      <c r="R1532" s="2" t="s">
        <v>921</v>
      </c>
      <c r="S1532" s="2" t="s">
        <v>141</v>
      </c>
      <c r="T1532" s="2" t="s">
        <v>714</v>
      </c>
      <c r="U1532" s="2" t="s">
        <v>8564</v>
      </c>
      <c r="V1532" s="2" t="s">
        <v>8565</v>
      </c>
      <c r="W1532" s="2" t="s">
        <v>8566</v>
      </c>
      <c r="X1532" s="2" t="s">
        <v>8567</v>
      </c>
      <c r="Y1532" s="2" t="s">
        <v>1180</v>
      </c>
      <c r="Z1532" s="2">
        <v>0</v>
      </c>
      <c r="AA1532" s="22">
        <v>1.048</v>
      </c>
      <c r="AB1532" s="22">
        <v>0.91</v>
      </c>
      <c r="AC1532" s="21">
        <v>7.0000000000000007E-2</v>
      </c>
      <c r="AD1532" s="21">
        <v>-0.14000000000000001</v>
      </c>
      <c r="AE1532" s="102">
        <v>0.99999964956781195</v>
      </c>
      <c r="AF1532" s="102">
        <v>0.99999898104048901</v>
      </c>
      <c r="AG1532" s="23">
        <v>1</v>
      </c>
      <c r="AH1532" s="23">
        <v>1</v>
      </c>
      <c r="AI1532" s="2">
        <v>96.5</v>
      </c>
      <c r="AJ1532" s="2">
        <v>101.1</v>
      </c>
      <c r="AK1532" s="2">
        <v>108.3</v>
      </c>
      <c r="AL1532" s="2">
        <v>98.6</v>
      </c>
      <c r="AM1532" s="2">
        <v>8.2100000000000009</v>
      </c>
      <c r="AN1532" s="2">
        <v>1.49</v>
      </c>
      <c r="AO1532" s="2">
        <v>3.72</v>
      </c>
      <c r="AP1532" s="2">
        <v>3.49</v>
      </c>
      <c r="AQ1532" s="2" t="s">
        <v>30</v>
      </c>
      <c r="AR1532" s="2" t="s">
        <v>30</v>
      </c>
      <c r="AS1532" s="2" t="s">
        <v>30</v>
      </c>
      <c r="AT1532" s="2" t="s">
        <v>30</v>
      </c>
      <c r="AU1532" s="2" t="s">
        <v>30</v>
      </c>
      <c r="AV1532" s="2" t="s">
        <v>30</v>
      </c>
      <c r="AW1532" s="2" t="s">
        <v>30</v>
      </c>
      <c r="AX1532" s="2" t="s">
        <v>30</v>
      </c>
      <c r="AY1532" s="2" t="s">
        <v>30</v>
      </c>
      <c r="AZ1532" s="2" t="s">
        <v>30</v>
      </c>
      <c r="BA1532" s="2" t="s">
        <v>30</v>
      </c>
      <c r="BB1532" s="2" t="s">
        <v>30</v>
      </c>
      <c r="BC1532" s="2" t="s">
        <v>40</v>
      </c>
    </row>
    <row r="1533" spans="1:55">
      <c r="A1533" s="2" t="b">
        <v>0</v>
      </c>
      <c r="B1533" s="2" t="s">
        <v>30</v>
      </c>
      <c r="C1533" s="2" t="s">
        <v>12301</v>
      </c>
      <c r="D1533" s="2" t="s">
        <v>10244</v>
      </c>
      <c r="E1533" s="2" t="s">
        <v>10245</v>
      </c>
      <c r="F1533" s="2">
        <v>0</v>
      </c>
      <c r="G1533" s="2">
        <v>15.965</v>
      </c>
      <c r="H1533" s="2">
        <v>12</v>
      </c>
      <c r="I1533" s="2">
        <v>3</v>
      </c>
      <c r="J1533" s="2">
        <v>10</v>
      </c>
      <c r="K1533" s="2">
        <v>3</v>
      </c>
      <c r="L1533" s="2">
        <v>1</v>
      </c>
      <c r="M1533" s="2">
        <v>354</v>
      </c>
      <c r="N1533" s="2">
        <v>37.6</v>
      </c>
      <c r="O1533" s="2">
        <v>9.2899999999999991</v>
      </c>
      <c r="P1533" s="2">
        <v>35.29</v>
      </c>
      <c r="Q1533" s="2">
        <v>3</v>
      </c>
      <c r="R1533" s="2" t="s">
        <v>140</v>
      </c>
      <c r="S1533" s="2" t="s">
        <v>141</v>
      </c>
      <c r="T1533" s="2" t="s">
        <v>336</v>
      </c>
      <c r="U1533" s="2" t="s">
        <v>10246</v>
      </c>
      <c r="V1533" s="2" t="s">
        <v>10247</v>
      </c>
      <c r="W1533" s="2" t="s">
        <v>10248</v>
      </c>
      <c r="X1533" s="2" t="s">
        <v>10249</v>
      </c>
      <c r="Y1533" s="2" t="s">
        <v>1180</v>
      </c>
      <c r="Z1533" s="2">
        <v>0</v>
      </c>
      <c r="AA1533" s="22">
        <v>1.323</v>
      </c>
      <c r="AB1533" s="22">
        <v>1.3420000000000001</v>
      </c>
      <c r="AC1533" s="21">
        <v>0.4</v>
      </c>
      <c r="AD1533" s="21">
        <v>0.42</v>
      </c>
      <c r="AE1533" s="102">
        <v>2.5559606606783102E-3</v>
      </c>
      <c r="AF1533" s="102">
        <v>1.9389172361979901E-3</v>
      </c>
      <c r="AG1533" s="23">
        <v>2.9564983983577799E-2</v>
      </c>
      <c r="AH1533" s="23">
        <v>1.9501148092021199E-2</v>
      </c>
      <c r="AI1533" s="2">
        <v>87.6</v>
      </c>
      <c r="AJ1533" s="2">
        <v>115.8</v>
      </c>
      <c r="AK1533" s="2">
        <v>103.9</v>
      </c>
      <c r="AL1533" s="2">
        <v>139.5</v>
      </c>
      <c r="AM1533" s="2">
        <v>0.94</v>
      </c>
      <c r="AN1533" s="2">
        <v>2.13</v>
      </c>
      <c r="AO1533" s="2">
        <v>0.89</v>
      </c>
      <c r="AP1533" s="2">
        <v>4.3099999999999996</v>
      </c>
      <c r="AQ1533" s="2" t="s">
        <v>30</v>
      </c>
      <c r="AR1533" s="2" t="s">
        <v>30</v>
      </c>
      <c r="AS1533" s="2" t="s">
        <v>30</v>
      </c>
      <c r="AT1533" s="2" t="s">
        <v>30</v>
      </c>
      <c r="AU1533" s="2" t="s">
        <v>30</v>
      </c>
      <c r="AV1533" s="2" t="s">
        <v>30</v>
      </c>
      <c r="AW1533" s="2" t="s">
        <v>30</v>
      </c>
      <c r="AX1533" s="2" t="s">
        <v>30</v>
      </c>
      <c r="AY1533" s="2" t="s">
        <v>30</v>
      </c>
      <c r="AZ1533" s="2" t="s">
        <v>30</v>
      </c>
      <c r="BA1533" s="2" t="s">
        <v>30</v>
      </c>
      <c r="BB1533" s="2" t="s">
        <v>30</v>
      </c>
      <c r="BC1533" s="2" t="s">
        <v>40</v>
      </c>
    </row>
    <row r="1534" spans="1:55">
      <c r="A1534" s="2" t="b">
        <v>0</v>
      </c>
      <c r="B1534" s="2" t="s">
        <v>30</v>
      </c>
      <c r="C1534" s="2" t="s">
        <v>12301</v>
      </c>
      <c r="D1534" s="2" t="s">
        <v>10376</v>
      </c>
      <c r="E1534" s="2" t="s">
        <v>10377</v>
      </c>
      <c r="F1534" s="2">
        <v>0</v>
      </c>
      <c r="G1534" s="2">
        <v>15.949</v>
      </c>
      <c r="H1534" s="2">
        <v>17</v>
      </c>
      <c r="I1534" s="2">
        <v>4</v>
      </c>
      <c r="J1534" s="2">
        <v>9</v>
      </c>
      <c r="K1534" s="2">
        <v>4</v>
      </c>
      <c r="L1534" s="2">
        <v>1</v>
      </c>
      <c r="M1534" s="2">
        <v>285</v>
      </c>
      <c r="N1534" s="2">
        <v>31.5</v>
      </c>
      <c r="O1534" s="2">
        <v>8.09</v>
      </c>
      <c r="P1534" s="2">
        <v>38.43</v>
      </c>
      <c r="Q1534" s="2">
        <v>4</v>
      </c>
      <c r="R1534" s="2" t="s">
        <v>921</v>
      </c>
      <c r="S1534" s="2" t="s">
        <v>141</v>
      </c>
      <c r="T1534" s="2" t="s">
        <v>519</v>
      </c>
      <c r="U1534" s="2" t="s">
        <v>2388</v>
      </c>
      <c r="V1534" s="2" t="s">
        <v>10378</v>
      </c>
      <c r="W1534" s="2" t="s">
        <v>10379</v>
      </c>
      <c r="X1534" s="2" t="s">
        <v>10380</v>
      </c>
      <c r="Y1534" s="2" t="s">
        <v>40</v>
      </c>
      <c r="Z1534" s="2">
        <v>0</v>
      </c>
      <c r="AA1534" s="22">
        <v>1.22</v>
      </c>
      <c r="AB1534" s="22">
        <v>1.1639999999999999</v>
      </c>
      <c r="AC1534" s="21">
        <v>0.28999999999999998</v>
      </c>
      <c r="AD1534" s="21">
        <v>0.22</v>
      </c>
      <c r="AE1534" s="102">
        <v>0.99972954928480995</v>
      </c>
      <c r="AF1534" s="102">
        <v>0.99976464564183698</v>
      </c>
      <c r="AG1534" s="23">
        <v>1</v>
      </c>
      <c r="AH1534" s="23">
        <v>1</v>
      </c>
      <c r="AI1534" s="2">
        <v>88.9</v>
      </c>
      <c r="AJ1534" s="2">
        <v>108.5</v>
      </c>
      <c r="AK1534" s="2">
        <v>89.1</v>
      </c>
      <c r="AL1534" s="2">
        <v>103.7</v>
      </c>
      <c r="AM1534" s="2">
        <v>1.38</v>
      </c>
      <c r="AN1534" s="2">
        <v>4.84</v>
      </c>
      <c r="AO1534" s="2">
        <v>6.03</v>
      </c>
      <c r="AP1534" s="2">
        <v>3.58</v>
      </c>
      <c r="AQ1534" s="2" t="s">
        <v>30</v>
      </c>
      <c r="AR1534" s="2" t="s">
        <v>30</v>
      </c>
      <c r="AS1534" s="2" t="s">
        <v>30</v>
      </c>
      <c r="AT1534" s="2" t="s">
        <v>30</v>
      </c>
      <c r="AU1534" s="2" t="s">
        <v>30</v>
      </c>
      <c r="AV1534" s="2" t="s">
        <v>30</v>
      </c>
      <c r="AW1534" s="2" t="s">
        <v>30</v>
      </c>
      <c r="AX1534" s="2" t="s">
        <v>30</v>
      </c>
      <c r="AY1534" s="2" t="s">
        <v>30</v>
      </c>
      <c r="AZ1534" s="2" t="s">
        <v>30</v>
      </c>
      <c r="BA1534" s="2" t="s">
        <v>30</v>
      </c>
      <c r="BB1534" s="2" t="s">
        <v>30</v>
      </c>
      <c r="BC1534" s="2" t="s">
        <v>40</v>
      </c>
    </row>
    <row r="1535" spans="1:55">
      <c r="A1535" s="2" t="b">
        <v>0</v>
      </c>
      <c r="B1535" s="2" t="s">
        <v>30</v>
      </c>
      <c r="C1535" s="2" t="s">
        <v>12301</v>
      </c>
      <c r="D1535" s="2" t="s">
        <v>8933</v>
      </c>
      <c r="E1535" s="2" t="s">
        <v>8934</v>
      </c>
      <c r="F1535" s="2">
        <v>0</v>
      </c>
      <c r="G1535" s="2">
        <v>15.816000000000001</v>
      </c>
      <c r="H1535" s="2">
        <v>23</v>
      </c>
      <c r="I1535" s="2">
        <v>5</v>
      </c>
      <c r="J1535" s="2">
        <v>18</v>
      </c>
      <c r="K1535" s="2">
        <v>5</v>
      </c>
      <c r="L1535" s="2">
        <v>1</v>
      </c>
      <c r="M1535" s="2">
        <v>255</v>
      </c>
      <c r="N1535" s="2">
        <v>28.2</v>
      </c>
      <c r="O1535" s="2">
        <v>8.2200000000000006</v>
      </c>
      <c r="P1535" s="2">
        <v>51.74</v>
      </c>
      <c r="Q1535" s="2">
        <v>5</v>
      </c>
      <c r="R1535" s="2" t="s">
        <v>921</v>
      </c>
      <c r="S1535" s="2" t="s">
        <v>141</v>
      </c>
      <c r="T1535" s="2" t="s">
        <v>214</v>
      </c>
      <c r="U1535" s="2" t="s">
        <v>8935</v>
      </c>
      <c r="V1535" s="2" t="s">
        <v>8936</v>
      </c>
      <c r="W1535" s="2" t="s">
        <v>8937</v>
      </c>
      <c r="X1535" s="2" t="s">
        <v>8938</v>
      </c>
      <c r="Y1535" s="2" t="s">
        <v>1180</v>
      </c>
      <c r="Z1535" s="2">
        <v>0</v>
      </c>
      <c r="AA1535" s="22">
        <v>1.1759999999999999</v>
      </c>
      <c r="AB1535" s="22">
        <v>1.0389999999999999</v>
      </c>
      <c r="AC1535" s="21">
        <v>0.23</v>
      </c>
      <c r="AD1535" s="21">
        <v>0.06</v>
      </c>
      <c r="AE1535" s="102">
        <v>0.99970555207378298</v>
      </c>
      <c r="AF1535" s="102">
        <v>0.99997934952204304</v>
      </c>
      <c r="AG1535" s="23">
        <v>1</v>
      </c>
      <c r="AH1535" s="23">
        <v>1</v>
      </c>
      <c r="AI1535" s="2">
        <v>96.1</v>
      </c>
      <c r="AJ1535" s="2">
        <v>113</v>
      </c>
      <c r="AK1535" s="2">
        <v>99.2</v>
      </c>
      <c r="AL1535" s="2">
        <v>103.1</v>
      </c>
      <c r="AM1535" s="2">
        <v>5.94</v>
      </c>
      <c r="AN1535" s="2">
        <v>1.22</v>
      </c>
      <c r="AO1535" s="2">
        <v>2.73</v>
      </c>
      <c r="AP1535" s="2">
        <v>8.2799999999999994</v>
      </c>
      <c r="AQ1535" s="2" t="s">
        <v>30</v>
      </c>
      <c r="AR1535" s="2" t="s">
        <v>30</v>
      </c>
      <c r="AS1535" s="2" t="s">
        <v>30</v>
      </c>
      <c r="AT1535" s="2" t="s">
        <v>30</v>
      </c>
      <c r="AU1535" s="2" t="s">
        <v>30</v>
      </c>
      <c r="AV1535" s="2" t="s">
        <v>30</v>
      </c>
      <c r="AW1535" s="2" t="s">
        <v>30</v>
      </c>
      <c r="AX1535" s="2" t="s">
        <v>30</v>
      </c>
      <c r="AY1535" s="2" t="s">
        <v>30</v>
      </c>
      <c r="AZ1535" s="2" t="s">
        <v>30</v>
      </c>
      <c r="BA1535" s="2" t="s">
        <v>30</v>
      </c>
      <c r="BB1535" s="2" t="s">
        <v>30</v>
      </c>
      <c r="BC1535" s="2" t="s">
        <v>40</v>
      </c>
    </row>
    <row r="1536" spans="1:55">
      <c r="A1536" s="2" t="b">
        <v>0</v>
      </c>
      <c r="B1536" s="2" t="s">
        <v>30</v>
      </c>
      <c r="C1536" s="2" t="s">
        <v>12301</v>
      </c>
      <c r="D1536" s="2" t="s">
        <v>7711</v>
      </c>
      <c r="E1536" s="2" t="s">
        <v>7712</v>
      </c>
      <c r="F1536" s="2">
        <v>0</v>
      </c>
      <c r="G1536" s="2">
        <v>15.737</v>
      </c>
      <c r="H1536" s="2">
        <v>19</v>
      </c>
      <c r="I1536" s="2">
        <v>4</v>
      </c>
      <c r="J1536" s="2">
        <v>8</v>
      </c>
      <c r="K1536" s="2">
        <v>4</v>
      </c>
      <c r="L1536" s="2">
        <v>1</v>
      </c>
      <c r="M1536" s="2">
        <v>355</v>
      </c>
      <c r="N1536" s="2">
        <v>37.799999999999997</v>
      </c>
      <c r="O1536" s="2">
        <v>9.73</v>
      </c>
      <c r="P1536" s="2">
        <v>36.21</v>
      </c>
      <c r="Q1536" s="2">
        <v>4</v>
      </c>
      <c r="R1536" s="2" t="s">
        <v>1267</v>
      </c>
      <c r="S1536" s="2" t="s">
        <v>141</v>
      </c>
      <c r="T1536" s="2" t="s">
        <v>151</v>
      </c>
      <c r="U1536" s="2" t="s">
        <v>7713</v>
      </c>
      <c r="V1536" s="2" t="s">
        <v>7714</v>
      </c>
      <c r="W1536" s="2" t="s">
        <v>7715</v>
      </c>
      <c r="X1536" s="2" t="s">
        <v>7716</v>
      </c>
      <c r="Y1536" s="2" t="s">
        <v>7717</v>
      </c>
      <c r="Z1536" s="2">
        <v>0</v>
      </c>
      <c r="AA1536" s="22">
        <v>1.026</v>
      </c>
      <c r="AB1536" s="22">
        <v>1.1619999999999999</v>
      </c>
      <c r="AC1536" s="21">
        <v>0.04</v>
      </c>
      <c r="AD1536" s="21">
        <v>0.22</v>
      </c>
      <c r="AE1536" s="102">
        <v>0.99994035089765299</v>
      </c>
      <c r="AF1536" s="102">
        <v>0.92781417148840395</v>
      </c>
      <c r="AG1536" s="23">
        <v>1</v>
      </c>
      <c r="AH1536" s="23">
        <v>1</v>
      </c>
      <c r="AI1536" s="2">
        <v>113.5</v>
      </c>
      <c r="AJ1536" s="2">
        <v>116.5</v>
      </c>
      <c r="AK1536" s="2">
        <v>94</v>
      </c>
      <c r="AL1536" s="2">
        <v>109.3</v>
      </c>
      <c r="AM1536" s="2">
        <v>8.85</v>
      </c>
      <c r="AN1536" s="2">
        <v>6.02</v>
      </c>
      <c r="AO1536" s="2">
        <v>6.88</v>
      </c>
      <c r="AP1536" s="2">
        <v>9.5399999999999991</v>
      </c>
      <c r="AQ1536" s="2" t="s">
        <v>30</v>
      </c>
      <c r="AR1536" s="2" t="s">
        <v>30</v>
      </c>
      <c r="AS1536" s="2" t="s">
        <v>30</v>
      </c>
      <c r="AT1536" s="2" t="s">
        <v>30</v>
      </c>
      <c r="AU1536" s="2" t="s">
        <v>30</v>
      </c>
      <c r="AV1536" s="2" t="s">
        <v>30</v>
      </c>
      <c r="AW1536" s="2" t="s">
        <v>30</v>
      </c>
      <c r="AX1536" s="2" t="s">
        <v>30</v>
      </c>
      <c r="AY1536" s="2" t="s">
        <v>30</v>
      </c>
      <c r="AZ1536" s="2" t="s">
        <v>30</v>
      </c>
      <c r="BA1536" s="2" t="s">
        <v>30</v>
      </c>
      <c r="BB1536" s="2" t="s">
        <v>30</v>
      </c>
      <c r="BC1536" s="2" t="s">
        <v>40</v>
      </c>
    </row>
    <row r="1537" spans="1:55">
      <c r="A1537" s="2" t="b">
        <v>0</v>
      </c>
      <c r="B1537" s="2" t="s">
        <v>30</v>
      </c>
      <c r="C1537" s="2" t="s">
        <v>12301</v>
      </c>
      <c r="D1537" s="2" t="s">
        <v>7992</v>
      </c>
      <c r="E1537" s="2" t="s">
        <v>7993</v>
      </c>
      <c r="F1537" s="2">
        <v>0</v>
      </c>
      <c r="G1537" s="2">
        <v>15.736000000000001</v>
      </c>
      <c r="H1537" s="2">
        <v>11</v>
      </c>
      <c r="I1537" s="2">
        <v>5</v>
      </c>
      <c r="J1537" s="2">
        <v>6</v>
      </c>
      <c r="K1537" s="2">
        <v>5</v>
      </c>
      <c r="L1537" s="2">
        <v>1</v>
      </c>
      <c r="M1537" s="2">
        <v>462</v>
      </c>
      <c r="N1537" s="2">
        <v>49.7</v>
      </c>
      <c r="O1537" s="2">
        <v>5.63</v>
      </c>
      <c r="P1537" s="2">
        <v>17.75</v>
      </c>
      <c r="Q1537" s="2">
        <v>5</v>
      </c>
      <c r="R1537" s="2" t="s">
        <v>33</v>
      </c>
      <c r="S1537" s="2" t="s">
        <v>40</v>
      </c>
      <c r="T1537" s="2" t="s">
        <v>158</v>
      </c>
      <c r="U1537" s="2" t="s">
        <v>945</v>
      </c>
      <c r="V1537" s="2" t="s">
        <v>7994</v>
      </c>
      <c r="W1537" s="2" t="s">
        <v>7995</v>
      </c>
      <c r="X1537" s="2" t="s">
        <v>7996</v>
      </c>
      <c r="Y1537" s="2" t="s">
        <v>7997</v>
      </c>
      <c r="Z1537" s="2">
        <v>0</v>
      </c>
      <c r="AA1537" s="22">
        <v>0.81200000000000006</v>
      </c>
      <c r="AB1537" s="22">
        <v>0.89</v>
      </c>
      <c r="AC1537" s="21">
        <v>-0.3</v>
      </c>
      <c r="AD1537" s="21">
        <v>-0.17</v>
      </c>
      <c r="AE1537" s="102">
        <v>0.998592537231348</v>
      </c>
      <c r="AF1537" s="102">
        <v>0.99991426364616498</v>
      </c>
      <c r="AG1537" s="23">
        <v>1</v>
      </c>
      <c r="AH1537" s="23">
        <v>1</v>
      </c>
      <c r="AI1537" s="2">
        <v>119.4</v>
      </c>
      <c r="AJ1537" s="2">
        <v>96.9</v>
      </c>
      <c r="AK1537" s="2">
        <v>102.7</v>
      </c>
      <c r="AL1537" s="2">
        <v>91.4</v>
      </c>
      <c r="AM1537" s="2">
        <v>11.23</v>
      </c>
      <c r="AN1537" s="2">
        <v>8.2899999999999991</v>
      </c>
      <c r="AO1537" s="2">
        <v>17.97</v>
      </c>
      <c r="AP1537" s="2">
        <v>4.2699999999999996</v>
      </c>
      <c r="AQ1537" s="2" t="s">
        <v>30</v>
      </c>
      <c r="AR1537" s="2" t="s">
        <v>30</v>
      </c>
      <c r="AS1537" s="2" t="s">
        <v>30</v>
      </c>
      <c r="AT1537" s="2" t="s">
        <v>30</v>
      </c>
      <c r="AU1537" s="2" t="s">
        <v>30</v>
      </c>
      <c r="AV1537" s="2" t="s">
        <v>30</v>
      </c>
      <c r="AW1537" s="2" t="s">
        <v>30</v>
      </c>
      <c r="AX1537" s="2" t="s">
        <v>30</v>
      </c>
      <c r="AY1537" s="2" t="s">
        <v>30</v>
      </c>
      <c r="AZ1537" s="2" t="s">
        <v>30</v>
      </c>
      <c r="BA1537" s="2" t="s">
        <v>30</v>
      </c>
      <c r="BB1537" s="2" t="s">
        <v>30</v>
      </c>
      <c r="BC1537" s="2" t="s">
        <v>40</v>
      </c>
    </row>
    <row r="1538" spans="1:55">
      <c r="A1538" s="2" t="b">
        <v>0</v>
      </c>
      <c r="B1538" s="2" t="s">
        <v>30</v>
      </c>
      <c r="C1538" s="2" t="s">
        <v>12301</v>
      </c>
      <c r="D1538" s="2" t="s">
        <v>9209</v>
      </c>
      <c r="E1538" s="2" t="s">
        <v>9210</v>
      </c>
      <c r="F1538" s="2">
        <v>0</v>
      </c>
      <c r="G1538" s="2">
        <v>15.599</v>
      </c>
      <c r="H1538" s="2">
        <v>21</v>
      </c>
      <c r="I1538" s="2">
        <v>3</v>
      </c>
      <c r="J1538" s="2">
        <v>9</v>
      </c>
      <c r="K1538" s="2">
        <v>3</v>
      </c>
      <c r="L1538" s="2">
        <v>1</v>
      </c>
      <c r="M1538" s="2">
        <v>181</v>
      </c>
      <c r="N1538" s="2">
        <v>21.2</v>
      </c>
      <c r="O1538" s="2">
        <v>9.67</v>
      </c>
      <c r="P1538" s="2">
        <v>34.94</v>
      </c>
      <c r="Q1538" s="2">
        <v>3</v>
      </c>
      <c r="R1538" s="2" t="s">
        <v>33</v>
      </c>
      <c r="S1538" s="2" t="s">
        <v>86</v>
      </c>
      <c r="T1538" s="2" t="s">
        <v>111</v>
      </c>
      <c r="U1538" s="2" t="s">
        <v>9211</v>
      </c>
      <c r="V1538" s="2" t="s">
        <v>9212</v>
      </c>
      <c r="W1538" s="2" t="s">
        <v>9213</v>
      </c>
      <c r="X1538" s="2" t="s">
        <v>9214</v>
      </c>
      <c r="Y1538" s="2" t="s">
        <v>1566</v>
      </c>
      <c r="Z1538" s="2">
        <v>0</v>
      </c>
      <c r="AA1538" s="22">
        <v>1.026</v>
      </c>
      <c r="AB1538" s="22">
        <v>1.171</v>
      </c>
      <c r="AC1538" s="21">
        <v>0.04</v>
      </c>
      <c r="AD1538" s="21">
        <v>0.23</v>
      </c>
      <c r="AE1538" s="102">
        <v>0.99999796234524996</v>
      </c>
      <c r="AF1538" s="102">
        <v>0.99830633181138295</v>
      </c>
      <c r="AG1538" s="23">
        <v>1</v>
      </c>
      <c r="AH1538" s="23">
        <v>1</v>
      </c>
      <c r="AI1538" s="2">
        <v>97.6</v>
      </c>
      <c r="AJ1538" s="2">
        <v>100.2</v>
      </c>
      <c r="AK1538" s="2">
        <v>100.2</v>
      </c>
      <c r="AL1538" s="2">
        <v>117.4</v>
      </c>
      <c r="AM1538" s="2">
        <v>0.51</v>
      </c>
      <c r="AN1538" s="2">
        <v>8.2200000000000006</v>
      </c>
      <c r="AO1538" s="2">
        <v>2.67</v>
      </c>
      <c r="AP1538" s="2">
        <v>2.33</v>
      </c>
      <c r="AQ1538" s="2" t="s">
        <v>30</v>
      </c>
      <c r="AR1538" s="2" t="s">
        <v>30</v>
      </c>
      <c r="AS1538" s="2" t="s">
        <v>30</v>
      </c>
      <c r="AT1538" s="2" t="s">
        <v>30</v>
      </c>
      <c r="AU1538" s="2" t="s">
        <v>30</v>
      </c>
      <c r="AV1538" s="2" t="s">
        <v>30</v>
      </c>
      <c r="AW1538" s="2" t="s">
        <v>30</v>
      </c>
      <c r="AX1538" s="2" t="s">
        <v>30</v>
      </c>
      <c r="AY1538" s="2" t="s">
        <v>30</v>
      </c>
      <c r="AZ1538" s="2" t="s">
        <v>30</v>
      </c>
      <c r="BA1538" s="2" t="s">
        <v>30</v>
      </c>
      <c r="BB1538" s="2" t="s">
        <v>30</v>
      </c>
      <c r="BC1538" s="2" t="s">
        <v>40</v>
      </c>
    </row>
    <row r="1539" spans="1:55">
      <c r="A1539" s="2" t="b">
        <v>0</v>
      </c>
      <c r="B1539" s="2" t="s">
        <v>30</v>
      </c>
      <c r="C1539" s="2" t="s">
        <v>12301</v>
      </c>
      <c r="D1539" s="2" t="s">
        <v>9180</v>
      </c>
      <c r="E1539" s="2" t="s">
        <v>9181</v>
      </c>
      <c r="F1539" s="2">
        <v>0</v>
      </c>
      <c r="G1539" s="2">
        <v>15.592000000000001</v>
      </c>
      <c r="H1539" s="2">
        <v>18</v>
      </c>
      <c r="I1539" s="2">
        <v>4</v>
      </c>
      <c r="J1539" s="2">
        <v>8</v>
      </c>
      <c r="K1539" s="2">
        <v>4</v>
      </c>
      <c r="L1539" s="2">
        <v>1</v>
      </c>
      <c r="M1539" s="2">
        <v>249</v>
      </c>
      <c r="N1539" s="2">
        <v>26.7</v>
      </c>
      <c r="O1539" s="2">
        <v>5.0599999999999996</v>
      </c>
      <c r="P1539" s="2">
        <v>33.81</v>
      </c>
      <c r="Q1539" s="2">
        <v>4</v>
      </c>
      <c r="R1539" s="2" t="s">
        <v>33</v>
      </c>
      <c r="S1539" s="2" t="s">
        <v>86</v>
      </c>
      <c r="T1539" s="2" t="s">
        <v>45</v>
      </c>
      <c r="U1539" s="2" t="s">
        <v>9182</v>
      </c>
      <c r="V1539" s="2" t="s">
        <v>9183</v>
      </c>
      <c r="W1539" s="2" t="s">
        <v>9184</v>
      </c>
      <c r="X1539" s="2" t="s">
        <v>9185</v>
      </c>
      <c r="Y1539" s="2" t="s">
        <v>2673</v>
      </c>
      <c r="Z1539" s="2">
        <v>0</v>
      </c>
      <c r="AA1539" s="22">
        <v>1.2729999999999999</v>
      </c>
      <c r="AB1539" s="22">
        <v>1.2569999999999999</v>
      </c>
      <c r="AC1539" s="21">
        <v>0.35</v>
      </c>
      <c r="AD1539" s="21">
        <v>0.33</v>
      </c>
      <c r="AE1539" s="102">
        <v>0.99505706496806801</v>
      </c>
      <c r="AF1539" s="102">
        <v>0.99684044897607904</v>
      </c>
      <c r="AG1539" s="23">
        <v>1</v>
      </c>
      <c r="AH1539" s="23">
        <v>1</v>
      </c>
      <c r="AI1539" s="2">
        <v>88.2</v>
      </c>
      <c r="AJ1539" s="2">
        <v>112.3</v>
      </c>
      <c r="AK1539" s="2">
        <v>92.4</v>
      </c>
      <c r="AL1539" s="2">
        <v>116.1</v>
      </c>
      <c r="AM1539" s="2">
        <v>1.99</v>
      </c>
      <c r="AN1539" s="2">
        <v>1.44</v>
      </c>
      <c r="AO1539" s="2">
        <v>0.89</v>
      </c>
      <c r="AP1539" s="2">
        <v>3.03</v>
      </c>
      <c r="AQ1539" s="2" t="s">
        <v>30</v>
      </c>
      <c r="AR1539" s="2" t="s">
        <v>30</v>
      </c>
      <c r="AS1539" s="2" t="s">
        <v>30</v>
      </c>
      <c r="AT1539" s="2" t="s">
        <v>30</v>
      </c>
      <c r="AU1539" s="2" t="s">
        <v>30</v>
      </c>
      <c r="AV1539" s="2" t="s">
        <v>30</v>
      </c>
      <c r="AW1539" s="2" t="s">
        <v>30</v>
      </c>
      <c r="AX1539" s="2" t="s">
        <v>30</v>
      </c>
      <c r="AY1539" s="2" t="s">
        <v>30</v>
      </c>
      <c r="AZ1539" s="2" t="s">
        <v>30</v>
      </c>
      <c r="BA1539" s="2" t="s">
        <v>30</v>
      </c>
      <c r="BB1539" s="2" t="s">
        <v>30</v>
      </c>
      <c r="BC1539" s="2" t="s">
        <v>40</v>
      </c>
    </row>
    <row r="1540" spans="1:55">
      <c r="A1540" s="2" t="b">
        <v>0</v>
      </c>
      <c r="B1540" s="2" t="s">
        <v>30</v>
      </c>
      <c r="C1540" s="2" t="s">
        <v>12301</v>
      </c>
      <c r="D1540" s="2" t="s">
        <v>9093</v>
      </c>
      <c r="E1540" s="2" t="s">
        <v>9094</v>
      </c>
      <c r="F1540" s="2">
        <v>0</v>
      </c>
      <c r="G1540" s="2">
        <v>15.582000000000001</v>
      </c>
      <c r="H1540" s="2">
        <v>47</v>
      </c>
      <c r="I1540" s="2">
        <v>4</v>
      </c>
      <c r="J1540" s="2">
        <v>9</v>
      </c>
      <c r="K1540" s="2">
        <v>4</v>
      </c>
      <c r="L1540" s="2">
        <v>1</v>
      </c>
      <c r="M1540" s="2">
        <v>137</v>
      </c>
      <c r="N1540" s="2">
        <v>15.2</v>
      </c>
      <c r="O1540" s="2">
        <v>5.82</v>
      </c>
      <c r="P1540" s="2">
        <v>40.47</v>
      </c>
      <c r="Q1540" s="2">
        <v>4</v>
      </c>
      <c r="R1540" s="2" t="s">
        <v>53</v>
      </c>
      <c r="S1540" s="2" t="s">
        <v>40</v>
      </c>
      <c r="T1540" s="2" t="s">
        <v>151</v>
      </c>
      <c r="U1540" s="2" t="s">
        <v>9095</v>
      </c>
      <c r="V1540" s="2" t="s">
        <v>9096</v>
      </c>
      <c r="W1540" s="2" t="s">
        <v>9097</v>
      </c>
      <c r="X1540" s="2" t="s">
        <v>9098</v>
      </c>
      <c r="Y1540" s="2" t="s">
        <v>4441</v>
      </c>
      <c r="Z1540" s="2">
        <v>0</v>
      </c>
      <c r="AA1540" s="22">
        <v>1.548</v>
      </c>
      <c r="AB1540" s="22">
        <v>1.8440000000000001</v>
      </c>
      <c r="AC1540" s="21">
        <v>0.63</v>
      </c>
      <c r="AD1540" s="21">
        <v>0.88</v>
      </c>
      <c r="AE1540" s="102" t="s">
        <v>40</v>
      </c>
      <c r="AF1540" s="102" t="s">
        <v>40</v>
      </c>
      <c r="AG1540" s="23" t="s">
        <v>40</v>
      </c>
      <c r="AH1540" s="23" t="s">
        <v>40</v>
      </c>
      <c r="AI1540" s="2">
        <v>71.2</v>
      </c>
      <c r="AJ1540" s="2">
        <v>110.2</v>
      </c>
      <c r="AK1540" s="2">
        <v>84.5</v>
      </c>
      <c r="AL1540" s="2">
        <v>155.80000000000001</v>
      </c>
      <c r="AM1540" s="2" t="s">
        <v>40</v>
      </c>
      <c r="AN1540" s="2" t="s">
        <v>40</v>
      </c>
      <c r="AO1540" s="2" t="s">
        <v>40</v>
      </c>
      <c r="AP1540" s="2" t="s">
        <v>40</v>
      </c>
      <c r="AQ1540" s="2" t="s">
        <v>30</v>
      </c>
      <c r="AR1540" s="2" t="s">
        <v>30</v>
      </c>
      <c r="AS1540" s="2" t="s">
        <v>30</v>
      </c>
      <c r="AT1540" s="2" t="s">
        <v>30</v>
      </c>
      <c r="AU1540" s="2" t="s">
        <v>30</v>
      </c>
      <c r="AV1540" s="2" t="s">
        <v>30</v>
      </c>
      <c r="AW1540" s="2" t="s">
        <v>30</v>
      </c>
      <c r="AX1540" s="2" t="s">
        <v>30</v>
      </c>
      <c r="AY1540" s="2" t="s">
        <v>30</v>
      </c>
      <c r="AZ1540" s="2" t="s">
        <v>30</v>
      </c>
      <c r="BA1540" s="2" t="s">
        <v>30</v>
      </c>
      <c r="BB1540" s="2" t="s">
        <v>30</v>
      </c>
      <c r="BC1540" s="2" t="s">
        <v>40</v>
      </c>
    </row>
    <row r="1541" spans="1:55">
      <c r="A1541" s="2" t="b">
        <v>0</v>
      </c>
      <c r="B1541" s="2" t="s">
        <v>30</v>
      </c>
      <c r="C1541" s="2" t="s">
        <v>12301</v>
      </c>
      <c r="D1541" s="2" t="s">
        <v>10927</v>
      </c>
      <c r="E1541" s="2" t="s">
        <v>10928</v>
      </c>
      <c r="F1541" s="2">
        <v>0</v>
      </c>
      <c r="G1541" s="2">
        <v>15.513</v>
      </c>
      <c r="H1541" s="2">
        <v>5</v>
      </c>
      <c r="I1541" s="2">
        <v>3</v>
      </c>
      <c r="J1541" s="2">
        <v>7</v>
      </c>
      <c r="K1541" s="2">
        <v>3</v>
      </c>
      <c r="L1541" s="2">
        <v>1</v>
      </c>
      <c r="M1541" s="2">
        <v>753</v>
      </c>
      <c r="N1541" s="2">
        <v>84.6</v>
      </c>
      <c r="O1541" s="2">
        <v>5.92</v>
      </c>
      <c r="P1541" s="2">
        <v>27.23</v>
      </c>
      <c r="Q1541" s="2">
        <v>3</v>
      </c>
      <c r="R1541" s="2" t="s">
        <v>33</v>
      </c>
      <c r="S1541" s="2" t="s">
        <v>799</v>
      </c>
      <c r="T1541" s="2" t="s">
        <v>77</v>
      </c>
      <c r="U1541" s="2" t="s">
        <v>10929</v>
      </c>
      <c r="V1541" s="2" t="s">
        <v>10930</v>
      </c>
      <c r="W1541" s="2" t="s">
        <v>10931</v>
      </c>
      <c r="X1541" s="2" t="s">
        <v>10932</v>
      </c>
      <c r="Y1541" s="2" t="s">
        <v>7824</v>
      </c>
      <c r="Z1541" s="2">
        <v>0</v>
      </c>
      <c r="AA1541" s="22">
        <v>0.72299999999999998</v>
      </c>
      <c r="AB1541" s="22">
        <v>0.749</v>
      </c>
      <c r="AC1541" s="21">
        <v>-0.47</v>
      </c>
      <c r="AD1541" s="21">
        <v>-0.42</v>
      </c>
      <c r="AE1541" s="102">
        <v>0.82640979951985305</v>
      </c>
      <c r="AF1541" s="102">
        <v>0.87996737392415703</v>
      </c>
      <c r="AG1541" s="23">
        <v>1</v>
      </c>
      <c r="AH1541" s="23">
        <v>1</v>
      </c>
      <c r="AI1541" s="2">
        <v>116.7</v>
      </c>
      <c r="AJ1541" s="2">
        <v>84.4</v>
      </c>
      <c r="AK1541" s="2">
        <v>117.6</v>
      </c>
      <c r="AL1541" s="2">
        <v>88.1</v>
      </c>
      <c r="AM1541" s="2">
        <v>0.98</v>
      </c>
      <c r="AN1541" s="2">
        <v>9.6199999999999992</v>
      </c>
      <c r="AO1541" s="2">
        <v>2.4300000000000002</v>
      </c>
      <c r="AP1541" s="2">
        <v>1.23</v>
      </c>
      <c r="AQ1541" s="2" t="s">
        <v>30</v>
      </c>
      <c r="AR1541" s="2" t="s">
        <v>30</v>
      </c>
      <c r="AS1541" s="2" t="s">
        <v>30</v>
      </c>
      <c r="AT1541" s="2" t="s">
        <v>30</v>
      </c>
      <c r="AU1541" s="2" t="s">
        <v>30</v>
      </c>
      <c r="AV1541" s="2" t="s">
        <v>30</v>
      </c>
      <c r="AW1541" s="2" t="s">
        <v>30</v>
      </c>
      <c r="AX1541" s="2" t="s">
        <v>30</v>
      </c>
      <c r="AY1541" s="2" t="s">
        <v>30</v>
      </c>
      <c r="AZ1541" s="2" t="s">
        <v>30</v>
      </c>
      <c r="BA1541" s="2" t="s">
        <v>30</v>
      </c>
      <c r="BB1541" s="2" t="s">
        <v>30</v>
      </c>
      <c r="BC1541" s="2" t="s">
        <v>40</v>
      </c>
    </row>
    <row r="1542" spans="1:55">
      <c r="A1542" s="2" t="b">
        <v>0</v>
      </c>
      <c r="B1542" s="2" t="s">
        <v>30</v>
      </c>
      <c r="C1542" s="2" t="s">
        <v>12301</v>
      </c>
      <c r="D1542" s="2" t="s">
        <v>9786</v>
      </c>
      <c r="E1542" s="2" t="s">
        <v>9787</v>
      </c>
      <c r="F1542" s="2">
        <v>0</v>
      </c>
      <c r="G1542" s="2">
        <v>15.430999999999999</v>
      </c>
      <c r="H1542" s="2">
        <v>35</v>
      </c>
      <c r="I1542" s="2">
        <v>4</v>
      </c>
      <c r="J1542" s="2">
        <v>10</v>
      </c>
      <c r="K1542" s="2">
        <v>4</v>
      </c>
      <c r="L1542" s="2">
        <v>1</v>
      </c>
      <c r="M1542" s="2">
        <v>158</v>
      </c>
      <c r="N1542" s="2">
        <v>17.7</v>
      </c>
      <c r="O1542" s="2">
        <v>8.4600000000000009</v>
      </c>
      <c r="P1542" s="2">
        <v>34.4</v>
      </c>
      <c r="Q1542" s="2">
        <v>4</v>
      </c>
      <c r="R1542" s="2" t="s">
        <v>3225</v>
      </c>
      <c r="S1542" s="2" t="s">
        <v>40</v>
      </c>
      <c r="T1542" s="2" t="s">
        <v>40</v>
      </c>
      <c r="U1542" s="2" t="s">
        <v>9788</v>
      </c>
      <c r="V1542" s="2" t="s">
        <v>9789</v>
      </c>
      <c r="W1542" s="2" t="s">
        <v>9790</v>
      </c>
      <c r="X1542" s="2" t="s">
        <v>9791</v>
      </c>
      <c r="Y1542" s="2" t="s">
        <v>40</v>
      </c>
      <c r="Z1542" s="2">
        <v>0</v>
      </c>
      <c r="AA1542" s="22">
        <v>0.45300000000000001</v>
      </c>
      <c r="AB1542" s="22">
        <v>0.375</v>
      </c>
      <c r="AC1542" s="21">
        <v>-1.1399999999999999</v>
      </c>
      <c r="AD1542" s="21">
        <v>-1.42</v>
      </c>
      <c r="AE1542" s="102">
        <v>1.57623435811786E-2</v>
      </c>
      <c r="AF1542" s="102">
        <v>5.1944856667085499E-3</v>
      </c>
      <c r="AG1542" s="23">
        <v>0.130572776303475</v>
      </c>
      <c r="AH1542" s="23">
        <v>4.4188068653570001E-2</v>
      </c>
      <c r="AI1542" s="2">
        <v>125.1</v>
      </c>
      <c r="AJ1542" s="2">
        <v>56.7</v>
      </c>
      <c r="AK1542" s="2">
        <v>137.1</v>
      </c>
      <c r="AL1542" s="2">
        <v>51.4</v>
      </c>
      <c r="AM1542" s="2">
        <v>3.49</v>
      </c>
      <c r="AN1542" s="2">
        <v>5.21</v>
      </c>
      <c r="AO1542" s="2">
        <v>2.83</v>
      </c>
      <c r="AP1542" s="2">
        <v>7.74</v>
      </c>
      <c r="AQ1542" s="2" t="s">
        <v>30</v>
      </c>
      <c r="AR1542" s="2" t="s">
        <v>30</v>
      </c>
      <c r="AS1542" s="2" t="s">
        <v>30</v>
      </c>
      <c r="AT1542" s="2" t="s">
        <v>30</v>
      </c>
      <c r="AU1542" s="2" t="s">
        <v>30</v>
      </c>
      <c r="AV1542" s="2" t="s">
        <v>30</v>
      </c>
      <c r="AW1542" s="2" t="s">
        <v>30</v>
      </c>
      <c r="AX1542" s="2" t="s">
        <v>30</v>
      </c>
      <c r="AY1542" s="2" t="s">
        <v>30</v>
      </c>
      <c r="AZ1542" s="2" t="s">
        <v>30</v>
      </c>
      <c r="BA1542" s="2" t="s">
        <v>30</v>
      </c>
      <c r="BB1542" s="2" t="s">
        <v>30</v>
      </c>
      <c r="BC1542" s="2" t="s">
        <v>40</v>
      </c>
    </row>
    <row r="1543" spans="1:55">
      <c r="A1543" s="2" t="b">
        <v>0</v>
      </c>
      <c r="B1543" s="2" t="s">
        <v>30</v>
      </c>
      <c r="C1543" s="2" t="s">
        <v>12301</v>
      </c>
      <c r="D1543" s="2" t="s">
        <v>8447</v>
      </c>
      <c r="E1543" s="2" t="s">
        <v>8448</v>
      </c>
      <c r="F1543" s="2">
        <v>0</v>
      </c>
      <c r="G1543" s="2">
        <v>15.382</v>
      </c>
      <c r="H1543" s="2">
        <v>13</v>
      </c>
      <c r="I1543" s="2">
        <v>4</v>
      </c>
      <c r="J1543" s="2">
        <v>10</v>
      </c>
      <c r="K1543" s="2">
        <v>4</v>
      </c>
      <c r="L1543" s="2">
        <v>1</v>
      </c>
      <c r="M1543" s="2">
        <v>310</v>
      </c>
      <c r="N1543" s="2">
        <v>34.4</v>
      </c>
      <c r="O1543" s="2">
        <v>8.35</v>
      </c>
      <c r="P1543" s="2">
        <v>31.14</v>
      </c>
      <c r="Q1543" s="2">
        <v>4</v>
      </c>
      <c r="R1543" s="2" t="s">
        <v>40</v>
      </c>
      <c r="S1543" s="2" t="s">
        <v>86</v>
      </c>
      <c r="T1543" s="2" t="s">
        <v>40</v>
      </c>
      <c r="U1543" s="2" t="s">
        <v>8449</v>
      </c>
      <c r="V1543" s="2" t="s">
        <v>8450</v>
      </c>
      <c r="W1543" s="2" t="s">
        <v>8451</v>
      </c>
      <c r="X1543" s="2" t="s">
        <v>8452</v>
      </c>
      <c r="Y1543" s="2" t="s">
        <v>40</v>
      </c>
      <c r="Z1543" s="2">
        <v>0</v>
      </c>
      <c r="AA1543" s="22">
        <v>1.2470000000000001</v>
      </c>
      <c r="AB1543" s="22">
        <v>1.1579999999999999</v>
      </c>
      <c r="AC1543" s="21">
        <v>0.32</v>
      </c>
      <c r="AD1543" s="21">
        <v>0.21</v>
      </c>
      <c r="AE1543" s="102">
        <v>0.77769822077747497</v>
      </c>
      <c r="AF1543" s="102">
        <v>0.96382286750005597</v>
      </c>
      <c r="AG1543" s="23">
        <v>1</v>
      </c>
      <c r="AH1543" s="23">
        <v>1</v>
      </c>
      <c r="AI1543" s="2">
        <v>93.8</v>
      </c>
      <c r="AJ1543" s="2">
        <v>116.9</v>
      </c>
      <c r="AK1543" s="2">
        <v>86.6</v>
      </c>
      <c r="AL1543" s="2">
        <v>100.3</v>
      </c>
      <c r="AM1543" s="2">
        <v>2.3199999999999998</v>
      </c>
      <c r="AN1543" s="2">
        <v>1.28</v>
      </c>
      <c r="AO1543" s="2">
        <v>2.77</v>
      </c>
      <c r="AP1543" s="2">
        <v>3.34</v>
      </c>
      <c r="AQ1543" s="2" t="s">
        <v>30</v>
      </c>
      <c r="AR1543" s="2" t="s">
        <v>30</v>
      </c>
      <c r="AS1543" s="2" t="s">
        <v>30</v>
      </c>
      <c r="AT1543" s="2" t="s">
        <v>30</v>
      </c>
      <c r="AU1543" s="2" t="s">
        <v>30</v>
      </c>
      <c r="AV1543" s="2" t="s">
        <v>30</v>
      </c>
      <c r="AW1543" s="2" t="s">
        <v>30</v>
      </c>
      <c r="AX1543" s="2" t="s">
        <v>30</v>
      </c>
      <c r="AY1543" s="2" t="s">
        <v>30</v>
      </c>
      <c r="AZ1543" s="2" t="s">
        <v>30</v>
      </c>
      <c r="BA1543" s="2" t="s">
        <v>30</v>
      </c>
      <c r="BB1543" s="2" t="s">
        <v>30</v>
      </c>
      <c r="BC1543" s="2" t="s">
        <v>40</v>
      </c>
    </row>
    <row r="1544" spans="1:55">
      <c r="A1544" s="2" t="b">
        <v>0</v>
      </c>
      <c r="B1544" s="2" t="s">
        <v>30</v>
      </c>
      <c r="C1544" s="2" t="s">
        <v>12301</v>
      </c>
      <c r="D1544" s="2" t="s">
        <v>8353</v>
      </c>
      <c r="E1544" s="2" t="s">
        <v>8354</v>
      </c>
      <c r="F1544" s="2">
        <v>0</v>
      </c>
      <c r="G1544" s="2">
        <v>15.335000000000001</v>
      </c>
      <c r="H1544" s="2">
        <v>6</v>
      </c>
      <c r="I1544" s="2">
        <v>5</v>
      </c>
      <c r="J1544" s="2">
        <v>13</v>
      </c>
      <c r="K1544" s="2">
        <v>5</v>
      </c>
      <c r="L1544" s="2">
        <v>1</v>
      </c>
      <c r="M1544" s="2">
        <v>890</v>
      </c>
      <c r="N1544" s="2">
        <v>102.3</v>
      </c>
      <c r="O1544" s="2">
        <v>6.7</v>
      </c>
      <c r="P1544" s="2">
        <v>32.39</v>
      </c>
      <c r="Q1544" s="2">
        <v>5</v>
      </c>
      <c r="R1544" s="2" t="s">
        <v>85</v>
      </c>
      <c r="S1544" s="2" t="s">
        <v>40</v>
      </c>
      <c r="T1544" s="2" t="s">
        <v>151</v>
      </c>
      <c r="U1544" s="2" t="s">
        <v>8355</v>
      </c>
      <c r="V1544" s="2" t="s">
        <v>8356</v>
      </c>
      <c r="W1544" s="2" t="s">
        <v>8357</v>
      </c>
      <c r="X1544" s="2" t="s">
        <v>8358</v>
      </c>
      <c r="Y1544" s="2" t="s">
        <v>2385</v>
      </c>
      <c r="Z1544" s="2">
        <v>0</v>
      </c>
      <c r="AA1544" s="22">
        <v>0.98099999999999998</v>
      </c>
      <c r="AB1544" s="22">
        <v>1.129</v>
      </c>
      <c r="AC1544" s="21">
        <v>-0.03</v>
      </c>
      <c r="AD1544" s="21">
        <v>0.17</v>
      </c>
      <c r="AE1544" s="102">
        <v>0.99999993890265704</v>
      </c>
      <c r="AF1544" s="102">
        <v>0.99946795179989301</v>
      </c>
      <c r="AG1544" s="23">
        <v>1</v>
      </c>
      <c r="AH1544" s="23">
        <v>1</v>
      </c>
      <c r="AI1544" s="2">
        <v>105.7</v>
      </c>
      <c r="AJ1544" s="2">
        <v>103.7</v>
      </c>
      <c r="AK1544" s="2">
        <v>99.7</v>
      </c>
      <c r="AL1544" s="2">
        <v>112.6</v>
      </c>
      <c r="AM1544" s="2">
        <v>0.91</v>
      </c>
      <c r="AN1544" s="2">
        <v>1.08</v>
      </c>
      <c r="AO1544" s="2">
        <v>3.97</v>
      </c>
      <c r="AP1544" s="2">
        <v>0.68</v>
      </c>
      <c r="AQ1544" s="2" t="s">
        <v>30</v>
      </c>
      <c r="AR1544" s="2" t="s">
        <v>30</v>
      </c>
      <c r="AS1544" s="2" t="s">
        <v>30</v>
      </c>
      <c r="AT1544" s="2" t="s">
        <v>30</v>
      </c>
      <c r="AU1544" s="2" t="s">
        <v>30</v>
      </c>
      <c r="AV1544" s="2" t="s">
        <v>30</v>
      </c>
      <c r="AW1544" s="2" t="s">
        <v>30</v>
      </c>
      <c r="AX1544" s="2" t="s">
        <v>30</v>
      </c>
      <c r="AY1544" s="2" t="s">
        <v>30</v>
      </c>
      <c r="AZ1544" s="2" t="s">
        <v>30</v>
      </c>
      <c r="BA1544" s="2" t="s">
        <v>30</v>
      </c>
      <c r="BB1544" s="2" t="s">
        <v>30</v>
      </c>
      <c r="BC1544" s="2" t="s">
        <v>40</v>
      </c>
    </row>
    <row r="1545" spans="1:55">
      <c r="A1545" s="2" t="b">
        <v>0</v>
      </c>
      <c r="B1545" s="2" t="s">
        <v>30</v>
      </c>
      <c r="C1545" s="2" t="s">
        <v>12301</v>
      </c>
      <c r="D1545" s="2" t="s">
        <v>8469</v>
      </c>
      <c r="E1545" s="2" t="s">
        <v>8470</v>
      </c>
      <c r="F1545" s="2">
        <v>0</v>
      </c>
      <c r="G1545" s="2">
        <v>15.33</v>
      </c>
      <c r="H1545" s="2">
        <v>12</v>
      </c>
      <c r="I1545" s="2">
        <v>3</v>
      </c>
      <c r="J1545" s="2">
        <v>14</v>
      </c>
      <c r="K1545" s="2">
        <v>2</v>
      </c>
      <c r="L1545" s="2">
        <v>1</v>
      </c>
      <c r="M1545" s="2">
        <v>328</v>
      </c>
      <c r="N1545" s="2">
        <v>36.200000000000003</v>
      </c>
      <c r="O1545" s="2">
        <v>6.06</v>
      </c>
      <c r="P1545" s="2">
        <v>54.95</v>
      </c>
      <c r="Q1545" s="2">
        <v>3</v>
      </c>
      <c r="R1545" s="2" t="s">
        <v>33</v>
      </c>
      <c r="S1545" s="2" t="s">
        <v>40</v>
      </c>
      <c r="T1545" s="2" t="s">
        <v>158</v>
      </c>
      <c r="U1545" s="2" t="s">
        <v>8471</v>
      </c>
      <c r="V1545" s="2" t="s">
        <v>8472</v>
      </c>
      <c r="W1545" s="2" t="s">
        <v>8473</v>
      </c>
      <c r="X1545" s="2" t="s">
        <v>8474</v>
      </c>
      <c r="Y1545" s="2" t="s">
        <v>40</v>
      </c>
      <c r="Z1545" s="2">
        <v>0</v>
      </c>
      <c r="AA1545" s="22">
        <v>1.145</v>
      </c>
      <c r="AB1545" s="22">
        <v>0.98499999999999999</v>
      </c>
      <c r="AC1545" s="21">
        <v>0.2</v>
      </c>
      <c r="AD1545" s="21">
        <v>-0.02</v>
      </c>
      <c r="AE1545" s="102">
        <v>0.99913636888911495</v>
      </c>
      <c r="AF1545" s="102">
        <v>1</v>
      </c>
      <c r="AG1545" s="23">
        <v>1</v>
      </c>
      <c r="AH1545" s="23">
        <v>1</v>
      </c>
      <c r="AI1545" s="2">
        <v>101</v>
      </c>
      <c r="AJ1545" s="2">
        <v>115.7</v>
      </c>
      <c r="AK1545" s="2">
        <v>94.9</v>
      </c>
      <c r="AL1545" s="2">
        <v>93.4</v>
      </c>
      <c r="AM1545" s="2">
        <v>7.12</v>
      </c>
      <c r="AN1545" s="2">
        <v>1.4</v>
      </c>
      <c r="AO1545" s="2">
        <v>4.5599999999999996</v>
      </c>
      <c r="AP1545" s="2">
        <v>2.9</v>
      </c>
      <c r="AQ1545" s="2" t="s">
        <v>30</v>
      </c>
      <c r="AR1545" s="2" t="s">
        <v>30</v>
      </c>
      <c r="AS1545" s="2" t="s">
        <v>30</v>
      </c>
      <c r="AT1545" s="2" t="s">
        <v>30</v>
      </c>
      <c r="AU1545" s="2" t="s">
        <v>30</v>
      </c>
      <c r="AV1545" s="2" t="s">
        <v>30</v>
      </c>
      <c r="AW1545" s="2" t="s">
        <v>30</v>
      </c>
      <c r="AX1545" s="2" t="s">
        <v>30</v>
      </c>
      <c r="AY1545" s="2" t="s">
        <v>30</v>
      </c>
      <c r="AZ1545" s="2" t="s">
        <v>30</v>
      </c>
      <c r="BA1545" s="2" t="s">
        <v>30</v>
      </c>
      <c r="BB1545" s="2" t="s">
        <v>30</v>
      </c>
      <c r="BC1545" s="2" t="s">
        <v>40</v>
      </c>
    </row>
    <row r="1546" spans="1:55">
      <c r="A1546" s="2" t="b">
        <v>0</v>
      </c>
      <c r="B1546" s="2" t="s">
        <v>30</v>
      </c>
      <c r="C1546" s="2" t="s">
        <v>12301</v>
      </c>
      <c r="D1546" s="2" t="s">
        <v>9307</v>
      </c>
      <c r="E1546" s="2" t="s">
        <v>9308</v>
      </c>
      <c r="F1546" s="2">
        <v>0</v>
      </c>
      <c r="G1546" s="2">
        <v>15.323</v>
      </c>
      <c r="H1546" s="2">
        <v>22</v>
      </c>
      <c r="I1546" s="2">
        <v>3</v>
      </c>
      <c r="J1546" s="2">
        <v>8</v>
      </c>
      <c r="K1546" s="2">
        <v>3</v>
      </c>
      <c r="L1546" s="2">
        <v>1</v>
      </c>
      <c r="M1546" s="2">
        <v>149</v>
      </c>
      <c r="N1546" s="2">
        <v>16.100000000000001</v>
      </c>
      <c r="O1546" s="2">
        <v>7.09</v>
      </c>
      <c r="P1546" s="2">
        <v>26.74</v>
      </c>
      <c r="Q1546" s="2">
        <v>3</v>
      </c>
      <c r="R1546" s="2" t="s">
        <v>33</v>
      </c>
      <c r="S1546" s="2" t="s">
        <v>40</v>
      </c>
      <c r="T1546" s="2" t="s">
        <v>151</v>
      </c>
      <c r="U1546" s="2" t="s">
        <v>9309</v>
      </c>
      <c r="V1546" s="2" t="s">
        <v>9310</v>
      </c>
      <c r="W1546" s="2" t="s">
        <v>9311</v>
      </c>
      <c r="X1546" s="2" t="s">
        <v>9312</v>
      </c>
      <c r="Y1546" s="2" t="s">
        <v>9313</v>
      </c>
      <c r="Z1546" s="2">
        <v>0</v>
      </c>
      <c r="AA1546" s="22">
        <v>0.871</v>
      </c>
      <c r="AB1546" s="22">
        <v>1.117</v>
      </c>
      <c r="AC1546" s="21">
        <v>-0.2</v>
      </c>
      <c r="AD1546" s="21">
        <v>0.16</v>
      </c>
      <c r="AE1546" s="102">
        <v>0.99966343680198799</v>
      </c>
      <c r="AF1546" s="102">
        <v>0.99951320074351302</v>
      </c>
      <c r="AG1546" s="23">
        <v>1</v>
      </c>
      <c r="AH1546" s="23">
        <v>1</v>
      </c>
      <c r="AI1546" s="2">
        <v>115.1</v>
      </c>
      <c r="AJ1546" s="2">
        <v>100.3</v>
      </c>
      <c r="AK1546" s="2">
        <v>95.2</v>
      </c>
      <c r="AL1546" s="2">
        <v>106.4</v>
      </c>
      <c r="AM1546" s="2">
        <v>5.78</v>
      </c>
      <c r="AN1546" s="2">
        <v>5.83</v>
      </c>
      <c r="AO1546" s="2">
        <v>8.51</v>
      </c>
      <c r="AP1546" s="2">
        <v>3.52</v>
      </c>
      <c r="AQ1546" s="2" t="s">
        <v>30</v>
      </c>
      <c r="AR1546" s="2" t="s">
        <v>30</v>
      </c>
      <c r="AS1546" s="2" t="s">
        <v>30</v>
      </c>
      <c r="AT1546" s="2" t="s">
        <v>30</v>
      </c>
      <c r="AU1546" s="2" t="s">
        <v>30</v>
      </c>
      <c r="AV1546" s="2" t="s">
        <v>30</v>
      </c>
      <c r="AW1546" s="2" t="s">
        <v>30</v>
      </c>
      <c r="AX1546" s="2" t="s">
        <v>30</v>
      </c>
      <c r="AY1546" s="2" t="s">
        <v>30</v>
      </c>
      <c r="AZ1546" s="2" t="s">
        <v>30</v>
      </c>
      <c r="BA1546" s="2" t="s">
        <v>30</v>
      </c>
      <c r="BB1546" s="2" t="s">
        <v>30</v>
      </c>
      <c r="BC1546" s="2" t="s">
        <v>40</v>
      </c>
    </row>
    <row r="1547" spans="1:55">
      <c r="A1547" s="2" t="b">
        <v>0</v>
      </c>
      <c r="B1547" s="2" t="s">
        <v>30</v>
      </c>
      <c r="C1547" s="2" t="s">
        <v>12301</v>
      </c>
      <c r="D1547" s="2" t="s">
        <v>9407</v>
      </c>
      <c r="E1547" s="2" t="s">
        <v>9408</v>
      </c>
      <c r="F1547" s="2">
        <v>0</v>
      </c>
      <c r="G1547" s="2">
        <v>15.305999999999999</v>
      </c>
      <c r="H1547" s="2">
        <v>41</v>
      </c>
      <c r="I1547" s="2">
        <v>3</v>
      </c>
      <c r="J1547" s="2">
        <v>6</v>
      </c>
      <c r="K1547" s="2">
        <v>3</v>
      </c>
      <c r="L1547" s="2">
        <v>1</v>
      </c>
      <c r="M1547" s="2">
        <v>103</v>
      </c>
      <c r="N1547" s="2">
        <v>11.6</v>
      </c>
      <c r="O1547" s="2">
        <v>7.25</v>
      </c>
      <c r="P1547" s="2">
        <v>23.94</v>
      </c>
      <c r="Q1547" s="2">
        <v>3</v>
      </c>
      <c r="R1547" s="2" t="s">
        <v>9409</v>
      </c>
      <c r="S1547" s="2" t="s">
        <v>141</v>
      </c>
      <c r="T1547" s="2" t="s">
        <v>937</v>
      </c>
      <c r="U1547" s="2" t="s">
        <v>9410</v>
      </c>
      <c r="V1547" s="2" t="s">
        <v>9411</v>
      </c>
      <c r="W1547" s="2" t="s">
        <v>9412</v>
      </c>
      <c r="X1547" s="2" t="s">
        <v>9413</v>
      </c>
      <c r="Y1547" s="2" t="s">
        <v>40</v>
      </c>
      <c r="Z1547" s="2">
        <v>0</v>
      </c>
      <c r="AA1547" s="22">
        <v>1.0469999999999999</v>
      </c>
      <c r="AB1547" s="22">
        <v>1.095</v>
      </c>
      <c r="AC1547" s="21">
        <v>7.0000000000000007E-2</v>
      </c>
      <c r="AD1547" s="21">
        <v>0.13</v>
      </c>
      <c r="AE1547" s="102">
        <v>0.99999463482557804</v>
      </c>
      <c r="AF1547" s="102">
        <v>0.99970239131414096</v>
      </c>
      <c r="AG1547" s="23">
        <v>1</v>
      </c>
      <c r="AH1547" s="23">
        <v>1</v>
      </c>
      <c r="AI1547" s="2">
        <v>102.9</v>
      </c>
      <c r="AJ1547" s="2">
        <v>107.7</v>
      </c>
      <c r="AK1547" s="2">
        <v>96.3</v>
      </c>
      <c r="AL1547" s="2">
        <v>105.5</v>
      </c>
      <c r="AM1547" s="2">
        <v>1.87</v>
      </c>
      <c r="AN1547" s="2">
        <v>0.57999999999999996</v>
      </c>
      <c r="AO1547" s="2">
        <v>3.27</v>
      </c>
      <c r="AP1547" s="2">
        <v>4.01</v>
      </c>
      <c r="AQ1547" s="2" t="s">
        <v>30</v>
      </c>
      <c r="AR1547" s="2" t="s">
        <v>30</v>
      </c>
      <c r="AS1547" s="2" t="s">
        <v>30</v>
      </c>
      <c r="AT1547" s="2" t="s">
        <v>30</v>
      </c>
      <c r="AU1547" s="2" t="s">
        <v>30</v>
      </c>
      <c r="AV1547" s="2" t="s">
        <v>30</v>
      </c>
      <c r="AW1547" s="2" t="s">
        <v>30</v>
      </c>
      <c r="AX1547" s="2" t="s">
        <v>30</v>
      </c>
      <c r="AY1547" s="2" t="s">
        <v>30</v>
      </c>
      <c r="AZ1547" s="2" t="s">
        <v>30</v>
      </c>
      <c r="BA1547" s="2" t="s">
        <v>30</v>
      </c>
      <c r="BB1547" s="2" t="s">
        <v>30</v>
      </c>
      <c r="BC1547" s="2" t="s">
        <v>40</v>
      </c>
    </row>
    <row r="1548" spans="1:55">
      <c r="A1548" s="2" t="b">
        <v>0</v>
      </c>
      <c r="B1548" s="2" t="s">
        <v>30</v>
      </c>
      <c r="C1548" s="2" t="s">
        <v>12301</v>
      </c>
      <c r="D1548" s="2" t="s">
        <v>8706</v>
      </c>
      <c r="E1548" s="2" t="s">
        <v>8707</v>
      </c>
      <c r="F1548" s="2">
        <v>0</v>
      </c>
      <c r="G1548" s="2">
        <v>15.276999999999999</v>
      </c>
      <c r="H1548" s="2">
        <v>17</v>
      </c>
      <c r="I1548" s="2">
        <v>3</v>
      </c>
      <c r="J1548" s="2">
        <v>8</v>
      </c>
      <c r="K1548" s="2">
        <v>3</v>
      </c>
      <c r="L1548" s="2">
        <v>1</v>
      </c>
      <c r="M1548" s="2">
        <v>222</v>
      </c>
      <c r="N1548" s="2">
        <v>24.4</v>
      </c>
      <c r="O1548" s="2">
        <v>9.33</v>
      </c>
      <c r="P1548" s="2">
        <v>28.61</v>
      </c>
      <c r="Q1548" s="2">
        <v>3</v>
      </c>
      <c r="R1548" s="2" t="s">
        <v>8708</v>
      </c>
      <c r="S1548" s="2" t="s">
        <v>54</v>
      </c>
      <c r="T1548" s="2" t="s">
        <v>111</v>
      </c>
      <c r="U1548" s="2" t="s">
        <v>8709</v>
      </c>
      <c r="V1548" s="2" t="s">
        <v>8710</v>
      </c>
      <c r="W1548" s="2" t="s">
        <v>8711</v>
      </c>
      <c r="X1548" s="2" t="s">
        <v>8712</v>
      </c>
      <c r="Y1548" s="2" t="s">
        <v>1180</v>
      </c>
      <c r="Z1548" s="2">
        <v>0</v>
      </c>
      <c r="AA1548" s="22">
        <v>1.4</v>
      </c>
      <c r="AB1548" s="22">
        <v>1.079</v>
      </c>
      <c r="AC1548" s="21">
        <v>0.48</v>
      </c>
      <c r="AD1548" s="21">
        <v>0.11</v>
      </c>
      <c r="AE1548" s="102">
        <v>0.98492770112463102</v>
      </c>
      <c r="AF1548" s="102">
        <v>0.99975990194499897</v>
      </c>
      <c r="AG1548" s="23">
        <v>1</v>
      </c>
      <c r="AH1548" s="23">
        <v>1</v>
      </c>
      <c r="AI1548" s="2">
        <v>83.2</v>
      </c>
      <c r="AJ1548" s="2">
        <v>116.4</v>
      </c>
      <c r="AK1548" s="2">
        <v>96.3</v>
      </c>
      <c r="AL1548" s="2">
        <v>104</v>
      </c>
      <c r="AM1548" s="2">
        <v>7.09</v>
      </c>
      <c r="AN1548" s="2">
        <v>3.16</v>
      </c>
      <c r="AO1548" s="2">
        <v>12.54</v>
      </c>
      <c r="AP1548" s="2">
        <v>7.52</v>
      </c>
      <c r="AQ1548" s="2" t="s">
        <v>30</v>
      </c>
      <c r="AR1548" s="2" t="s">
        <v>30</v>
      </c>
      <c r="AS1548" s="2" t="s">
        <v>30</v>
      </c>
      <c r="AT1548" s="2" t="s">
        <v>30</v>
      </c>
      <c r="AU1548" s="2" t="s">
        <v>30</v>
      </c>
      <c r="AV1548" s="2" t="s">
        <v>30</v>
      </c>
      <c r="AW1548" s="2" t="s">
        <v>30</v>
      </c>
      <c r="AX1548" s="2" t="s">
        <v>30</v>
      </c>
      <c r="AY1548" s="2" t="s">
        <v>30</v>
      </c>
      <c r="AZ1548" s="2" t="s">
        <v>30</v>
      </c>
      <c r="BA1548" s="2" t="s">
        <v>30</v>
      </c>
      <c r="BB1548" s="2" t="s">
        <v>30</v>
      </c>
      <c r="BC1548" s="2" t="s">
        <v>40</v>
      </c>
    </row>
    <row r="1549" spans="1:55">
      <c r="A1549" s="2" t="b">
        <v>0</v>
      </c>
      <c r="B1549" s="2" t="s">
        <v>30</v>
      </c>
      <c r="C1549" s="2" t="s">
        <v>12301</v>
      </c>
      <c r="D1549" s="2" t="s">
        <v>8085</v>
      </c>
      <c r="E1549" s="2" t="s">
        <v>8086</v>
      </c>
      <c r="F1549" s="2">
        <v>0</v>
      </c>
      <c r="G1549" s="2">
        <v>15.263999999999999</v>
      </c>
      <c r="H1549" s="2">
        <v>28</v>
      </c>
      <c r="I1549" s="2">
        <v>4</v>
      </c>
      <c r="J1549" s="2">
        <v>9</v>
      </c>
      <c r="K1549" s="2">
        <v>4</v>
      </c>
      <c r="L1549" s="2">
        <v>1</v>
      </c>
      <c r="M1549" s="2">
        <v>152</v>
      </c>
      <c r="N1549" s="2">
        <v>16.899999999999999</v>
      </c>
      <c r="O1549" s="2">
        <v>6.79</v>
      </c>
      <c r="P1549" s="2">
        <v>34.479999999999997</v>
      </c>
      <c r="Q1549" s="2">
        <v>4</v>
      </c>
      <c r="R1549" s="2" t="s">
        <v>235</v>
      </c>
      <c r="S1549" s="2" t="s">
        <v>40</v>
      </c>
      <c r="T1549" s="2" t="s">
        <v>1468</v>
      </c>
      <c r="U1549" s="2" t="s">
        <v>8087</v>
      </c>
      <c r="V1549" s="2" t="s">
        <v>8088</v>
      </c>
      <c r="W1549" s="2" t="s">
        <v>8089</v>
      </c>
      <c r="X1549" s="2" t="s">
        <v>8090</v>
      </c>
      <c r="Y1549" s="2" t="s">
        <v>40</v>
      </c>
      <c r="Z1549" s="2">
        <v>0</v>
      </c>
      <c r="AA1549" s="22">
        <v>1.1339999999999999</v>
      </c>
      <c r="AB1549" s="22">
        <v>1.0609999999999999</v>
      </c>
      <c r="AC1549" s="21">
        <v>0.18</v>
      </c>
      <c r="AD1549" s="21">
        <v>0.09</v>
      </c>
      <c r="AE1549" s="102">
        <v>0.97339142460049999</v>
      </c>
      <c r="AF1549" s="102">
        <v>0.99946148589313699</v>
      </c>
      <c r="AG1549" s="23">
        <v>1</v>
      </c>
      <c r="AH1549" s="23">
        <v>1</v>
      </c>
      <c r="AI1549" s="2">
        <v>89.8</v>
      </c>
      <c r="AJ1549" s="2">
        <v>101.9</v>
      </c>
      <c r="AK1549" s="2">
        <v>104.3</v>
      </c>
      <c r="AL1549" s="2">
        <v>110.7</v>
      </c>
      <c r="AM1549" s="2">
        <v>2.38</v>
      </c>
      <c r="AN1549" s="2">
        <v>0.86</v>
      </c>
      <c r="AO1549" s="2">
        <v>2.17</v>
      </c>
      <c r="AP1549" s="2">
        <v>1.8</v>
      </c>
      <c r="AQ1549" s="2" t="s">
        <v>30</v>
      </c>
      <c r="AR1549" s="2" t="s">
        <v>30</v>
      </c>
      <c r="AS1549" s="2" t="s">
        <v>30</v>
      </c>
      <c r="AT1549" s="2" t="s">
        <v>30</v>
      </c>
      <c r="AU1549" s="2" t="s">
        <v>30</v>
      </c>
      <c r="AV1549" s="2" t="s">
        <v>30</v>
      </c>
      <c r="AW1549" s="2" t="s">
        <v>30</v>
      </c>
      <c r="AX1549" s="2" t="s">
        <v>30</v>
      </c>
      <c r="AY1549" s="2" t="s">
        <v>30</v>
      </c>
      <c r="AZ1549" s="2" t="s">
        <v>30</v>
      </c>
      <c r="BA1549" s="2" t="s">
        <v>30</v>
      </c>
      <c r="BB1549" s="2" t="s">
        <v>30</v>
      </c>
      <c r="BC1549" s="2" t="s">
        <v>40</v>
      </c>
    </row>
    <row r="1550" spans="1:55">
      <c r="A1550" s="2" t="b">
        <v>0</v>
      </c>
      <c r="B1550" s="2" t="s">
        <v>30</v>
      </c>
      <c r="C1550" s="2" t="s">
        <v>12301</v>
      </c>
      <c r="D1550" s="2" t="s">
        <v>8857</v>
      </c>
      <c r="E1550" s="2" t="s">
        <v>8858</v>
      </c>
      <c r="F1550" s="2">
        <v>0</v>
      </c>
      <c r="G1550" s="2">
        <v>15.244999999999999</v>
      </c>
      <c r="H1550" s="2">
        <v>9</v>
      </c>
      <c r="I1550" s="2">
        <v>3</v>
      </c>
      <c r="J1550" s="2">
        <v>8</v>
      </c>
      <c r="K1550" s="2">
        <v>3</v>
      </c>
      <c r="L1550" s="2">
        <v>1</v>
      </c>
      <c r="M1550" s="2">
        <v>325</v>
      </c>
      <c r="N1550" s="2">
        <v>36.200000000000003</v>
      </c>
      <c r="O1550" s="2">
        <v>7.4</v>
      </c>
      <c r="P1550" s="2">
        <v>30.55</v>
      </c>
      <c r="Q1550" s="2">
        <v>3</v>
      </c>
      <c r="R1550" s="2" t="s">
        <v>33</v>
      </c>
      <c r="S1550" s="2" t="s">
        <v>141</v>
      </c>
      <c r="T1550" s="2" t="s">
        <v>158</v>
      </c>
      <c r="U1550" s="2" t="s">
        <v>8859</v>
      </c>
      <c r="V1550" s="2" t="s">
        <v>8860</v>
      </c>
      <c r="W1550" s="2" t="s">
        <v>8861</v>
      </c>
      <c r="X1550" s="2" t="s">
        <v>8862</v>
      </c>
      <c r="Y1550" s="2" t="s">
        <v>483</v>
      </c>
      <c r="Z1550" s="2">
        <v>0</v>
      </c>
      <c r="AA1550" s="22">
        <v>1.2190000000000001</v>
      </c>
      <c r="AB1550" s="22">
        <v>0.97599999999999998</v>
      </c>
      <c r="AC1550" s="21">
        <v>0.28999999999999998</v>
      </c>
      <c r="AD1550" s="21">
        <v>-0.04</v>
      </c>
      <c r="AE1550" s="102">
        <v>0.980021713092741</v>
      </c>
      <c r="AF1550" s="102">
        <v>0.99999762170731299</v>
      </c>
      <c r="AG1550" s="23">
        <v>1</v>
      </c>
      <c r="AH1550" s="23">
        <v>1</v>
      </c>
      <c r="AI1550" s="2">
        <v>84</v>
      </c>
      <c r="AJ1550" s="2">
        <v>102.4</v>
      </c>
      <c r="AK1550" s="2">
        <v>107.9</v>
      </c>
      <c r="AL1550" s="2">
        <v>105.3</v>
      </c>
      <c r="AM1550" s="2">
        <v>3.09</v>
      </c>
      <c r="AN1550" s="2">
        <v>1.57</v>
      </c>
      <c r="AO1550" s="2">
        <v>1.84</v>
      </c>
      <c r="AP1550" s="2">
        <v>1.71</v>
      </c>
      <c r="AQ1550" s="2" t="s">
        <v>30</v>
      </c>
      <c r="AR1550" s="2" t="s">
        <v>30</v>
      </c>
      <c r="AS1550" s="2" t="s">
        <v>30</v>
      </c>
      <c r="AT1550" s="2" t="s">
        <v>30</v>
      </c>
      <c r="AU1550" s="2" t="s">
        <v>30</v>
      </c>
      <c r="AV1550" s="2" t="s">
        <v>30</v>
      </c>
      <c r="AW1550" s="2" t="s">
        <v>30</v>
      </c>
      <c r="AX1550" s="2" t="s">
        <v>30</v>
      </c>
      <c r="AY1550" s="2" t="s">
        <v>30</v>
      </c>
      <c r="AZ1550" s="2" t="s">
        <v>30</v>
      </c>
      <c r="BA1550" s="2" t="s">
        <v>30</v>
      </c>
      <c r="BB1550" s="2" t="s">
        <v>30</v>
      </c>
      <c r="BC1550" s="2" t="s">
        <v>40</v>
      </c>
    </row>
    <row r="1551" spans="1:55">
      <c r="A1551" s="2" t="b">
        <v>0</v>
      </c>
      <c r="B1551" s="2" t="s">
        <v>30</v>
      </c>
      <c r="C1551" s="2" t="s">
        <v>12301</v>
      </c>
      <c r="D1551" s="2" t="s">
        <v>9121</v>
      </c>
      <c r="E1551" s="2" t="s">
        <v>9122</v>
      </c>
      <c r="F1551" s="2">
        <v>0</v>
      </c>
      <c r="G1551" s="2">
        <v>15.23</v>
      </c>
      <c r="H1551" s="2">
        <v>20</v>
      </c>
      <c r="I1551" s="2">
        <v>5</v>
      </c>
      <c r="J1551" s="2">
        <v>7</v>
      </c>
      <c r="K1551" s="2">
        <v>5</v>
      </c>
      <c r="L1551" s="2">
        <v>1</v>
      </c>
      <c r="M1551" s="2">
        <v>313</v>
      </c>
      <c r="N1551" s="2">
        <v>34.700000000000003</v>
      </c>
      <c r="O1551" s="2">
        <v>9.23</v>
      </c>
      <c r="P1551" s="2">
        <v>18.57</v>
      </c>
      <c r="Q1551" s="2">
        <v>5</v>
      </c>
      <c r="R1551" s="2" t="s">
        <v>33</v>
      </c>
      <c r="S1551" s="2" t="s">
        <v>40</v>
      </c>
      <c r="T1551" s="2" t="s">
        <v>111</v>
      </c>
      <c r="U1551" s="2" t="s">
        <v>9123</v>
      </c>
      <c r="V1551" s="2" t="s">
        <v>9124</v>
      </c>
      <c r="W1551" s="2" t="s">
        <v>9125</v>
      </c>
      <c r="X1551" s="2" t="s">
        <v>9126</v>
      </c>
      <c r="Y1551" s="2" t="s">
        <v>1940</v>
      </c>
      <c r="Z1551" s="2">
        <v>0</v>
      </c>
      <c r="AA1551" s="22">
        <v>1.1120000000000001</v>
      </c>
      <c r="AB1551" s="22">
        <v>1.222</v>
      </c>
      <c r="AC1551" s="21">
        <v>0.15</v>
      </c>
      <c r="AD1551" s="21">
        <v>0.28999999999999998</v>
      </c>
      <c r="AE1551" s="102">
        <v>0.97832867324319694</v>
      </c>
      <c r="AF1551" s="102">
        <v>0.93511710522610103</v>
      </c>
      <c r="AG1551" s="23">
        <v>1</v>
      </c>
      <c r="AH1551" s="23">
        <v>1</v>
      </c>
      <c r="AI1551" s="2">
        <v>94</v>
      </c>
      <c r="AJ1551" s="2">
        <v>104.6</v>
      </c>
      <c r="AK1551" s="2">
        <v>95.1</v>
      </c>
      <c r="AL1551" s="2">
        <v>116.2</v>
      </c>
      <c r="AM1551" s="2">
        <v>2.33</v>
      </c>
      <c r="AN1551" s="2">
        <v>6.2</v>
      </c>
      <c r="AO1551" s="2">
        <v>6.09</v>
      </c>
      <c r="AP1551" s="2">
        <v>6.01</v>
      </c>
      <c r="AQ1551" s="2" t="s">
        <v>30</v>
      </c>
      <c r="AR1551" s="2" t="s">
        <v>30</v>
      </c>
      <c r="AS1551" s="2" t="s">
        <v>30</v>
      </c>
      <c r="AT1551" s="2" t="s">
        <v>30</v>
      </c>
      <c r="AU1551" s="2" t="s">
        <v>30</v>
      </c>
      <c r="AV1551" s="2" t="s">
        <v>30</v>
      </c>
      <c r="AW1551" s="2" t="s">
        <v>30</v>
      </c>
      <c r="AX1551" s="2" t="s">
        <v>30</v>
      </c>
      <c r="AY1551" s="2" t="s">
        <v>30</v>
      </c>
      <c r="AZ1551" s="2" t="s">
        <v>30</v>
      </c>
      <c r="BA1551" s="2" t="s">
        <v>30</v>
      </c>
      <c r="BB1551" s="2" t="s">
        <v>30</v>
      </c>
      <c r="BC1551" s="2" t="s">
        <v>40</v>
      </c>
    </row>
    <row r="1552" spans="1:55">
      <c r="A1552" s="2" t="b">
        <v>0</v>
      </c>
      <c r="B1552" s="2" t="s">
        <v>30</v>
      </c>
      <c r="C1552" s="2" t="s">
        <v>12301</v>
      </c>
      <c r="D1552" s="2" t="s">
        <v>10147</v>
      </c>
      <c r="E1552" s="2" t="s">
        <v>10148</v>
      </c>
      <c r="F1552" s="2">
        <v>0</v>
      </c>
      <c r="G1552" s="2">
        <v>15.205</v>
      </c>
      <c r="H1552" s="2">
        <v>15</v>
      </c>
      <c r="I1552" s="2">
        <v>5</v>
      </c>
      <c r="J1552" s="2">
        <v>12</v>
      </c>
      <c r="K1552" s="2">
        <v>5</v>
      </c>
      <c r="L1552" s="2">
        <v>1</v>
      </c>
      <c r="M1552" s="2">
        <v>306</v>
      </c>
      <c r="N1552" s="2">
        <v>34.4</v>
      </c>
      <c r="O1552" s="2">
        <v>6.81</v>
      </c>
      <c r="P1552" s="2">
        <v>31.6</v>
      </c>
      <c r="Q1552" s="2">
        <v>5</v>
      </c>
      <c r="R1552" s="2" t="s">
        <v>33</v>
      </c>
      <c r="S1552" s="2" t="s">
        <v>314</v>
      </c>
      <c r="T1552" s="2" t="s">
        <v>1468</v>
      </c>
      <c r="U1552" s="2" t="s">
        <v>10149</v>
      </c>
      <c r="V1552" s="2" t="s">
        <v>10150</v>
      </c>
      <c r="W1552" s="2" t="s">
        <v>10151</v>
      </c>
      <c r="X1552" s="2" t="s">
        <v>10152</v>
      </c>
      <c r="Y1552" s="2" t="s">
        <v>40</v>
      </c>
      <c r="Z1552" s="2">
        <v>0</v>
      </c>
      <c r="AA1552" s="22">
        <v>0.96399999999999997</v>
      </c>
      <c r="AB1552" s="22">
        <v>0.91400000000000003</v>
      </c>
      <c r="AC1552" s="21">
        <v>-0.05</v>
      </c>
      <c r="AD1552" s="21">
        <v>-0.13</v>
      </c>
      <c r="AE1552" s="102">
        <v>0.99719145723262204</v>
      </c>
      <c r="AF1552" s="102">
        <v>0.97968532896528804</v>
      </c>
      <c r="AG1552" s="23">
        <v>1</v>
      </c>
      <c r="AH1552" s="23">
        <v>1</v>
      </c>
      <c r="AI1552" s="2">
        <v>99.6</v>
      </c>
      <c r="AJ1552" s="2">
        <v>96</v>
      </c>
      <c r="AK1552" s="2">
        <v>94.4</v>
      </c>
      <c r="AL1552" s="2">
        <v>86.3</v>
      </c>
      <c r="AM1552" s="2">
        <v>10.49</v>
      </c>
      <c r="AN1552" s="2">
        <v>2.71</v>
      </c>
      <c r="AO1552" s="2">
        <v>0.81</v>
      </c>
      <c r="AP1552" s="2">
        <v>5.89</v>
      </c>
      <c r="AQ1552" s="2" t="s">
        <v>30</v>
      </c>
      <c r="AR1552" s="2" t="s">
        <v>30</v>
      </c>
      <c r="AS1552" s="2" t="s">
        <v>30</v>
      </c>
      <c r="AT1552" s="2" t="s">
        <v>30</v>
      </c>
      <c r="AU1552" s="2" t="s">
        <v>30</v>
      </c>
      <c r="AV1552" s="2" t="s">
        <v>30</v>
      </c>
      <c r="AW1552" s="2" t="s">
        <v>30</v>
      </c>
      <c r="AX1552" s="2" t="s">
        <v>30</v>
      </c>
      <c r="AY1552" s="2" t="s">
        <v>30</v>
      </c>
      <c r="AZ1552" s="2" t="s">
        <v>30</v>
      </c>
      <c r="BA1552" s="2" t="s">
        <v>30</v>
      </c>
      <c r="BB1552" s="2" t="s">
        <v>30</v>
      </c>
      <c r="BC1552" s="2" t="s">
        <v>40</v>
      </c>
    </row>
    <row r="1553" spans="1:55">
      <c r="A1553" s="2" t="b">
        <v>0</v>
      </c>
      <c r="B1553" s="2" t="s">
        <v>30</v>
      </c>
      <c r="C1553" s="2" t="s">
        <v>12301</v>
      </c>
      <c r="D1553" s="2" t="s">
        <v>8393</v>
      </c>
      <c r="E1553" s="2" t="s">
        <v>8394</v>
      </c>
      <c r="F1553" s="2">
        <v>0</v>
      </c>
      <c r="G1553" s="2">
        <v>15.202</v>
      </c>
      <c r="H1553" s="2">
        <v>20</v>
      </c>
      <c r="I1553" s="2">
        <v>3</v>
      </c>
      <c r="J1553" s="2">
        <v>13</v>
      </c>
      <c r="K1553" s="2">
        <v>3</v>
      </c>
      <c r="L1553" s="2">
        <v>1</v>
      </c>
      <c r="M1553" s="2">
        <v>167</v>
      </c>
      <c r="N1553" s="2">
        <v>18.600000000000001</v>
      </c>
      <c r="O1553" s="2">
        <v>5.34</v>
      </c>
      <c r="P1553" s="2">
        <v>51.35</v>
      </c>
      <c r="Q1553" s="2">
        <v>3</v>
      </c>
      <c r="R1553" s="2" t="s">
        <v>40</v>
      </c>
      <c r="S1553" s="2" t="s">
        <v>40</v>
      </c>
      <c r="T1553" s="2" t="s">
        <v>158</v>
      </c>
      <c r="U1553" s="2" t="s">
        <v>8395</v>
      </c>
      <c r="V1553" s="2" t="s">
        <v>8396</v>
      </c>
      <c r="W1553" s="2" t="s">
        <v>8397</v>
      </c>
      <c r="X1553" s="2" t="s">
        <v>8398</v>
      </c>
      <c r="Y1553" s="2" t="s">
        <v>40</v>
      </c>
      <c r="Z1553" s="2">
        <v>0</v>
      </c>
      <c r="AA1553" s="22">
        <v>1.0620000000000001</v>
      </c>
      <c r="AB1553" s="22">
        <v>1.19</v>
      </c>
      <c r="AC1553" s="21">
        <v>0.09</v>
      </c>
      <c r="AD1553" s="21">
        <v>0.25</v>
      </c>
      <c r="AE1553" s="102">
        <v>0.99730330847071602</v>
      </c>
      <c r="AF1553" s="102">
        <v>0.83896582649018103</v>
      </c>
      <c r="AG1553" s="23">
        <v>1</v>
      </c>
      <c r="AH1553" s="23">
        <v>1</v>
      </c>
      <c r="AI1553" s="2">
        <v>96.8</v>
      </c>
      <c r="AJ1553" s="2">
        <v>102.7</v>
      </c>
      <c r="AK1553" s="2">
        <v>86.7</v>
      </c>
      <c r="AL1553" s="2">
        <v>103.3</v>
      </c>
      <c r="AM1553" s="2">
        <v>1.59</v>
      </c>
      <c r="AN1553" s="2">
        <v>1.4</v>
      </c>
      <c r="AO1553" s="2">
        <v>2.41</v>
      </c>
      <c r="AP1553" s="2">
        <v>4.9000000000000004</v>
      </c>
      <c r="AQ1553" s="2" t="s">
        <v>30</v>
      </c>
      <c r="AR1553" s="2" t="s">
        <v>30</v>
      </c>
      <c r="AS1553" s="2" t="s">
        <v>30</v>
      </c>
      <c r="AT1553" s="2" t="s">
        <v>30</v>
      </c>
      <c r="AU1553" s="2" t="s">
        <v>30</v>
      </c>
      <c r="AV1553" s="2" t="s">
        <v>30</v>
      </c>
      <c r="AW1553" s="2" t="s">
        <v>30</v>
      </c>
      <c r="AX1553" s="2" t="s">
        <v>30</v>
      </c>
      <c r="AY1553" s="2" t="s">
        <v>30</v>
      </c>
      <c r="AZ1553" s="2" t="s">
        <v>30</v>
      </c>
      <c r="BA1553" s="2" t="s">
        <v>30</v>
      </c>
      <c r="BB1553" s="2" t="s">
        <v>30</v>
      </c>
      <c r="BC1553" s="2" t="s">
        <v>40</v>
      </c>
    </row>
    <row r="1554" spans="1:55">
      <c r="A1554" s="2" t="b">
        <v>0</v>
      </c>
      <c r="B1554" s="2" t="s">
        <v>30</v>
      </c>
      <c r="C1554" s="2" t="s">
        <v>12301</v>
      </c>
      <c r="D1554" s="2" t="s">
        <v>9436</v>
      </c>
      <c r="E1554" s="2" t="s">
        <v>9437</v>
      </c>
      <c r="F1554" s="2">
        <v>0</v>
      </c>
      <c r="G1554" s="2">
        <v>15.17</v>
      </c>
      <c r="H1554" s="2">
        <v>19</v>
      </c>
      <c r="I1554" s="2">
        <v>4</v>
      </c>
      <c r="J1554" s="2">
        <v>13</v>
      </c>
      <c r="K1554" s="2">
        <v>4</v>
      </c>
      <c r="L1554" s="2">
        <v>1</v>
      </c>
      <c r="M1554" s="2">
        <v>229</v>
      </c>
      <c r="N1554" s="2">
        <v>26.1</v>
      </c>
      <c r="O1554" s="2">
        <v>5.67</v>
      </c>
      <c r="P1554" s="2">
        <v>34.29</v>
      </c>
      <c r="Q1554" s="2">
        <v>4</v>
      </c>
      <c r="R1554" s="2" t="s">
        <v>85</v>
      </c>
      <c r="S1554" s="2" t="s">
        <v>40</v>
      </c>
      <c r="T1554" s="2" t="s">
        <v>2111</v>
      </c>
      <c r="U1554" s="2" t="s">
        <v>5813</v>
      </c>
      <c r="V1554" s="2" t="s">
        <v>9438</v>
      </c>
      <c r="W1554" s="2" t="s">
        <v>9439</v>
      </c>
      <c r="X1554" s="2" t="s">
        <v>9440</v>
      </c>
      <c r="Y1554" s="2" t="s">
        <v>40</v>
      </c>
      <c r="Z1554" s="2">
        <v>0</v>
      </c>
      <c r="AA1554" s="22">
        <v>0.95599999999999996</v>
      </c>
      <c r="AB1554" s="22">
        <v>1.5169999999999999</v>
      </c>
      <c r="AC1554" s="21">
        <v>-0.06</v>
      </c>
      <c r="AD1554" s="21">
        <v>0.6</v>
      </c>
      <c r="AE1554" s="102">
        <v>0.99999109040274303</v>
      </c>
      <c r="AF1554" s="102">
        <v>0.62794009991065403</v>
      </c>
      <c r="AG1554" s="23">
        <v>1</v>
      </c>
      <c r="AH1554" s="23">
        <v>1</v>
      </c>
      <c r="AI1554" s="2">
        <v>113</v>
      </c>
      <c r="AJ1554" s="2">
        <v>108.1</v>
      </c>
      <c r="AK1554" s="2">
        <v>77.8</v>
      </c>
      <c r="AL1554" s="2">
        <v>118</v>
      </c>
      <c r="AM1554" s="2">
        <v>5.86</v>
      </c>
      <c r="AN1554" s="2">
        <v>2.73</v>
      </c>
      <c r="AO1554" s="2">
        <v>7.77</v>
      </c>
      <c r="AP1554" s="2">
        <v>2.31</v>
      </c>
      <c r="AQ1554" s="2" t="s">
        <v>30</v>
      </c>
      <c r="AR1554" s="2" t="s">
        <v>30</v>
      </c>
      <c r="AS1554" s="2" t="s">
        <v>30</v>
      </c>
      <c r="AT1554" s="2" t="s">
        <v>30</v>
      </c>
      <c r="AU1554" s="2" t="s">
        <v>30</v>
      </c>
      <c r="AV1554" s="2" t="s">
        <v>30</v>
      </c>
      <c r="AW1554" s="2" t="s">
        <v>30</v>
      </c>
      <c r="AX1554" s="2" t="s">
        <v>30</v>
      </c>
      <c r="AY1554" s="2" t="s">
        <v>30</v>
      </c>
      <c r="AZ1554" s="2" t="s">
        <v>30</v>
      </c>
      <c r="BA1554" s="2" t="s">
        <v>30</v>
      </c>
      <c r="BB1554" s="2" t="s">
        <v>30</v>
      </c>
      <c r="BC1554" s="2" t="s">
        <v>40</v>
      </c>
    </row>
    <row r="1555" spans="1:55">
      <c r="A1555" s="2" t="b">
        <v>0</v>
      </c>
      <c r="B1555" s="2" t="s">
        <v>30</v>
      </c>
      <c r="C1555" s="2" t="s">
        <v>12301</v>
      </c>
      <c r="D1555" s="2" t="s">
        <v>8310</v>
      </c>
      <c r="E1555" s="2" t="s">
        <v>8311</v>
      </c>
      <c r="F1555" s="2">
        <v>0</v>
      </c>
      <c r="G1555" s="2">
        <v>15.143000000000001</v>
      </c>
      <c r="H1555" s="2">
        <v>23</v>
      </c>
      <c r="I1555" s="2">
        <v>4</v>
      </c>
      <c r="J1555" s="2">
        <v>13</v>
      </c>
      <c r="K1555" s="2">
        <v>4</v>
      </c>
      <c r="L1555" s="2">
        <v>1</v>
      </c>
      <c r="M1555" s="2">
        <v>153</v>
      </c>
      <c r="N1555" s="2">
        <v>17.399999999999999</v>
      </c>
      <c r="O1555" s="2">
        <v>4.87</v>
      </c>
      <c r="P1555" s="2">
        <v>39.840000000000003</v>
      </c>
      <c r="Q1555" s="2">
        <v>4</v>
      </c>
      <c r="R1555" s="2" t="s">
        <v>33</v>
      </c>
      <c r="S1555" s="2" t="s">
        <v>40</v>
      </c>
      <c r="T1555" s="2" t="s">
        <v>158</v>
      </c>
      <c r="U1555" s="2" t="s">
        <v>8312</v>
      </c>
      <c r="V1555" s="2" t="s">
        <v>8313</v>
      </c>
      <c r="W1555" s="2" t="s">
        <v>8314</v>
      </c>
      <c r="X1555" s="2" t="s">
        <v>8315</v>
      </c>
      <c r="Y1555" s="2" t="s">
        <v>40</v>
      </c>
      <c r="Z1555" s="2">
        <v>0</v>
      </c>
      <c r="AA1555" s="22">
        <v>1.0629999999999999</v>
      </c>
      <c r="AB1555" s="22">
        <v>1.2</v>
      </c>
      <c r="AC1555" s="21">
        <v>0.09</v>
      </c>
      <c r="AD1555" s="21">
        <v>0.26</v>
      </c>
      <c r="AE1555" s="102">
        <v>0.99967874662274003</v>
      </c>
      <c r="AF1555" s="102">
        <v>0.97605445098275401</v>
      </c>
      <c r="AG1555" s="23">
        <v>1</v>
      </c>
      <c r="AH1555" s="23">
        <v>1</v>
      </c>
      <c r="AI1555" s="2">
        <v>100.7</v>
      </c>
      <c r="AJ1555" s="2">
        <v>107.1</v>
      </c>
      <c r="AK1555" s="2">
        <v>77.7</v>
      </c>
      <c r="AL1555" s="2">
        <v>93.3</v>
      </c>
      <c r="AM1555" s="2">
        <v>8.83</v>
      </c>
      <c r="AN1555" s="2">
        <v>1.26</v>
      </c>
      <c r="AO1555" s="2">
        <v>8.77</v>
      </c>
      <c r="AP1555" s="2">
        <v>9.33</v>
      </c>
      <c r="AQ1555" s="2" t="s">
        <v>30</v>
      </c>
      <c r="AR1555" s="2" t="s">
        <v>30</v>
      </c>
      <c r="AS1555" s="2" t="s">
        <v>30</v>
      </c>
      <c r="AT1555" s="2" t="s">
        <v>30</v>
      </c>
      <c r="AU1555" s="2" t="s">
        <v>30</v>
      </c>
      <c r="AV1555" s="2" t="s">
        <v>30</v>
      </c>
      <c r="AW1555" s="2" t="s">
        <v>30</v>
      </c>
      <c r="AX1555" s="2" t="s">
        <v>30</v>
      </c>
      <c r="AY1555" s="2" t="s">
        <v>30</v>
      </c>
      <c r="AZ1555" s="2" t="s">
        <v>30</v>
      </c>
      <c r="BA1555" s="2" t="s">
        <v>30</v>
      </c>
      <c r="BB1555" s="2" t="s">
        <v>30</v>
      </c>
      <c r="BC1555" s="2" t="s">
        <v>40</v>
      </c>
    </row>
    <row r="1556" spans="1:55">
      <c r="A1556" s="2" t="b">
        <v>0</v>
      </c>
      <c r="B1556" s="2" t="s">
        <v>30</v>
      </c>
      <c r="C1556" s="2" t="s">
        <v>12301</v>
      </c>
      <c r="D1556" s="2" t="s">
        <v>9192</v>
      </c>
      <c r="E1556" s="2" t="s">
        <v>9193</v>
      </c>
      <c r="F1556" s="2">
        <v>0</v>
      </c>
      <c r="G1556" s="2">
        <v>15.124000000000001</v>
      </c>
      <c r="H1556" s="2">
        <v>36</v>
      </c>
      <c r="I1556" s="2">
        <v>4</v>
      </c>
      <c r="J1556" s="2">
        <v>8</v>
      </c>
      <c r="K1556" s="2">
        <v>4</v>
      </c>
      <c r="L1556" s="2">
        <v>1</v>
      </c>
      <c r="M1556" s="2">
        <v>174</v>
      </c>
      <c r="N1556" s="2">
        <v>18.600000000000001</v>
      </c>
      <c r="O1556" s="2">
        <v>6.93</v>
      </c>
      <c r="P1556" s="2">
        <v>34.65</v>
      </c>
      <c r="Q1556" s="2">
        <v>4</v>
      </c>
      <c r="R1556" s="2" t="s">
        <v>40</v>
      </c>
      <c r="S1556" s="2" t="s">
        <v>141</v>
      </c>
      <c r="T1556" s="2" t="s">
        <v>158</v>
      </c>
      <c r="U1556" s="2" t="s">
        <v>9194</v>
      </c>
      <c r="V1556" s="2" t="s">
        <v>9195</v>
      </c>
      <c r="W1556" s="2" t="s">
        <v>9196</v>
      </c>
      <c r="X1556" s="2" t="s">
        <v>9197</v>
      </c>
      <c r="Y1556" s="2" t="s">
        <v>40</v>
      </c>
      <c r="Z1556" s="2">
        <v>0</v>
      </c>
      <c r="AA1556" s="22">
        <v>1.256</v>
      </c>
      <c r="AB1556" s="22">
        <v>1.204</v>
      </c>
      <c r="AC1556" s="21">
        <v>0.33</v>
      </c>
      <c r="AD1556" s="21">
        <v>0.27</v>
      </c>
      <c r="AE1556" s="102">
        <v>0.96819772158783901</v>
      </c>
      <c r="AF1556" s="102">
        <v>0.99014998517502195</v>
      </c>
      <c r="AG1556" s="23">
        <v>1</v>
      </c>
      <c r="AH1556" s="23">
        <v>1</v>
      </c>
      <c r="AI1556" s="2">
        <v>86.1</v>
      </c>
      <c r="AJ1556" s="2">
        <v>108.2</v>
      </c>
      <c r="AK1556" s="2">
        <v>94.5</v>
      </c>
      <c r="AL1556" s="2">
        <v>113.8</v>
      </c>
      <c r="AM1556" s="2">
        <v>11.84</v>
      </c>
      <c r="AN1556" s="2">
        <v>2.0299999999999998</v>
      </c>
      <c r="AO1556" s="2">
        <v>6.47</v>
      </c>
      <c r="AP1556" s="2">
        <v>7.79</v>
      </c>
      <c r="AQ1556" s="2" t="s">
        <v>30</v>
      </c>
      <c r="AR1556" s="2" t="s">
        <v>30</v>
      </c>
      <c r="AS1556" s="2" t="s">
        <v>30</v>
      </c>
      <c r="AT1556" s="2" t="s">
        <v>30</v>
      </c>
      <c r="AU1556" s="2" t="s">
        <v>30</v>
      </c>
      <c r="AV1556" s="2" t="s">
        <v>30</v>
      </c>
      <c r="AW1556" s="2" t="s">
        <v>30</v>
      </c>
      <c r="AX1556" s="2" t="s">
        <v>30</v>
      </c>
      <c r="AY1556" s="2" t="s">
        <v>30</v>
      </c>
      <c r="AZ1556" s="2" t="s">
        <v>30</v>
      </c>
      <c r="BA1556" s="2" t="s">
        <v>30</v>
      </c>
      <c r="BB1556" s="2" t="s">
        <v>30</v>
      </c>
      <c r="BC1556" s="2" t="s">
        <v>40</v>
      </c>
    </row>
    <row r="1557" spans="1:55">
      <c r="A1557" s="2" t="b">
        <v>0</v>
      </c>
      <c r="B1557" s="2" t="s">
        <v>30</v>
      </c>
      <c r="C1557" s="2" t="s">
        <v>12301</v>
      </c>
      <c r="D1557" s="2" t="s">
        <v>12813</v>
      </c>
      <c r="E1557" s="2" t="s">
        <v>12812</v>
      </c>
      <c r="F1557" s="2">
        <v>0</v>
      </c>
      <c r="G1557" s="2">
        <v>15.106999999999999</v>
      </c>
      <c r="H1557" s="2">
        <v>17</v>
      </c>
      <c r="I1557" s="2">
        <v>3</v>
      </c>
      <c r="J1557" s="2">
        <v>9</v>
      </c>
      <c r="K1557" s="2">
        <v>3</v>
      </c>
      <c r="L1557" s="2">
        <v>1</v>
      </c>
      <c r="M1557" s="2">
        <v>155</v>
      </c>
      <c r="N1557" s="2">
        <v>17.2</v>
      </c>
      <c r="O1557" s="2">
        <v>6.95</v>
      </c>
      <c r="P1557" s="2">
        <v>21.27</v>
      </c>
      <c r="Q1557" s="2">
        <v>3</v>
      </c>
      <c r="R1557" s="2" t="s">
        <v>40</v>
      </c>
      <c r="S1557" s="2" t="s">
        <v>86</v>
      </c>
      <c r="T1557" s="2" t="s">
        <v>40</v>
      </c>
      <c r="U1557" s="2" t="s">
        <v>12811</v>
      </c>
      <c r="V1557" s="2" t="s">
        <v>12810</v>
      </c>
      <c r="W1557" s="2" t="s">
        <v>12809</v>
      </c>
      <c r="X1557" s="2" t="s">
        <v>12808</v>
      </c>
      <c r="Y1557" s="2" t="s">
        <v>40</v>
      </c>
      <c r="Z1557" s="2">
        <v>0</v>
      </c>
      <c r="AA1557" s="22">
        <v>1.079</v>
      </c>
      <c r="AB1557" s="22">
        <v>0.85499999999999998</v>
      </c>
      <c r="AC1557" s="21">
        <v>0.11</v>
      </c>
      <c r="AD1557" s="21">
        <v>-0.23</v>
      </c>
      <c r="AE1557" s="102" t="s">
        <v>40</v>
      </c>
      <c r="AF1557" s="102" t="s">
        <v>40</v>
      </c>
      <c r="AG1557" s="23" t="s">
        <v>40</v>
      </c>
      <c r="AH1557" s="23" t="s">
        <v>40</v>
      </c>
      <c r="AI1557" s="2">
        <v>94.3</v>
      </c>
      <c r="AJ1557" s="2">
        <v>101.8</v>
      </c>
      <c r="AK1557" s="2">
        <v>103</v>
      </c>
      <c r="AL1557" s="2">
        <v>88.1</v>
      </c>
      <c r="AM1557" s="2" t="s">
        <v>40</v>
      </c>
      <c r="AN1557" s="2" t="s">
        <v>40</v>
      </c>
      <c r="AO1557" s="2" t="s">
        <v>40</v>
      </c>
      <c r="AP1557" s="2" t="s">
        <v>40</v>
      </c>
      <c r="AQ1557" s="2" t="s">
        <v>30</v>
      </c>
      <c r="AR1557" s="2" t="s">
        <v>30</v>
      </c>
      <c r="AS1557" s="2" t="s">
        <v>30</v>
      </c>
      <c r="AT1557" s="2" t="s">
        <v>30</v>
      </c>
      <c r="AU1557" s="2" t="s">
        <v>30</v>
      </c>
      <c r="AV1557" s="2" t="s">
        <v>30</v>
      </c>
      <c r="AW1557" s="2" t="s">
        <v>30</v>
      </c>
      <c r="AX1557" s="2" t="s">
        <v>30</v>
      </c>
      <c r="AY1557" s="2" t="s">
        <v>30</v>
      </c>
      <c r="AZ1557" s="2" t="s">
        <v>30</v>
      </c>
      <c r="BA1557" s="2" t="s">
        <v>30</v>
      </c>
      <c r="BB1557" s="2" t="s">
        <v>30</v>
      </c>
      <c r="BC1557" s="2" t="s">
        <v>40</v>
      </c>
    </row>
    <row r="1558" spans="1:55">
      <c r="A1558" s="2" t="b">
        <v>0</v>
      </c>
      <c r="B1558" s="2" t="s">
        <v>30</v>
      </c>
      <c r="C1558" s="2" t="s">
        <v>12301</v>
      </c>
      <c r="D1558" s="2" t="s">
        <v>8743</v>
      </c>
      <c r="E1558" s="2" t="s">
        <v>8744</v>
      </c>
      <c r="F1558" s="2">
        <v>0</v>
      </c>
      <c r="G1558" s="2">
        <v>15.084</v>
      </c>
      <c r="H1558" s="2">
        <v>8</v>
      </c>
      <c r="I1558" s="2">
        <v>5</v>
      </c>
      <c r="J1558" s="2">
        <v>10</v>
      </c>
      <c r="K1558" s="2">
        <v>5</v>
      </c>
      <c r="L1558" s="2">
        <v>1</v>
      </c>
      <c r="M1558" s="2">
        <v>777</v>
      </c>
      <c r="N1558" s="2">
        <v>85.8</v>
      </c>
      <c r="O1558" s="2">
        <v>5.92</v>
      </c>
      <c r="P1558" s="2">
        <v>24.63</v>
      </c>
      <c r="Q1558" s="2">
        <v>5</v>
      </c>
      <c r="R1558" s="2" t="s">
        <v>33</v>
      </c>
      <c r="S1558" s="2" t="s">
        <v>40</v>
      </c>
      <c r="T1558" s="2" t="s">
        <v>511</v>
      </c>
      <c r="U1558" s="2" t="s">
        <v>8745</v>
      </c>
      <c r="V1558" s="2" t="s">
        <v>8746</v>
      </c>
      <c r="W1558" s="2" t="s">
        <v>40</v>
      </c>
      <c r="X1558" s="2" t="s">
        <v>8747</v>
      </c>
      <c r="Y1558" s="2" t="s">
        <v>3116</v>
      </c>
      <c r="Z1558" s="2">
        <v>0</v>
      </c>
      <c r="AA1558" s="22">
        <v>0.84899999999999998</v>
      </c>
      <c r="AB1558" s="22">
        <v>1.1359999999999999</v>
      </c>
      <c r="AC1558" s="21">
        <v>-0.24</v>
      </c>
      <c r="AD1558" s="21">
        <v>0.18</v>
      </c>
      <c r="AE1558" s="102">
        <v>0.99998699614145103</v>
      </c>
      <c r="AF1558" s="102">
        <v>0.99993728001775795</v>
      </c>
      <c r="AG1558" s="23">
        <v>1</v>
      </c>
      <c r="AH1558" s="23">
        <v>1</v>
      </c>
      <c r="AI1558" s="2">
        <v>125.1</v>
      </c>
      <c r="AJ1558" s="2">
        <v>106.2</v>
      </c>
      <c r="AK1558" s="2">
        <v>85.5</v>
      </c>
      <c r="AL1558" s="2">
        <v>97.2</v>
      </c>
      <c r="AM1558" s="2">
        <v>10.78</v>
      </c>
      <c r="AN1558" s="2">
        <v>2.65</v>
      </c>
      <c r="AO1558" s="2">
        <v>3.24</v>
      </c>
      <c r="AP1558" s="2">
        <v>2.46</v>
      </c>
      <c r="AQ1558" s="2" t="s">
        <v>30</v>
      </c>
      <c r="AR1558" s="2" t="s">
        <v>30</v>
      </c>
      <c r="AS1558" s="2" t="s">
        <v>30</v>
      </c>
      <c r="AT1558" s="2" t="s">
        <v>30</v>
      </c>
      <c r="AU1558" s="2" t="s">
        <v>30</v>
      </c>
      <c r="AV1558" s="2" t="s">
        <v>30</v>
      </c>
      <c r="AW1558" s="2" t="s">
        <v>30</v>
      </c>
      <c r="AX1558" s="2" t="s">
        <v>30</v>
      </c>
      <c r="AY1558" s="2" t="s">
        <v>30</v>
      </c>
      <c r="AZ1558" s="2" t="s">
        <v>30</v>
      </c>
      <c r="BA1558" s="2" t="s">
        <v>30</v>
      </c>
      <c r="BB1558" s="2" t="s">
        <v>30</v>
      </c>
      <c r="BC1558" s="2" t="s">
        <v>40</v>
      </c>
    </row>
    <row r="1559" spans="1:55">
      <c r="A1559" s="2" t="b">
        <v>0</v>
      </c>
      <c r="B1559" s="2" t="s">
        <v>30</v>
      </c>
      <c r="C1559" s="2" t="s">
        <v>12301</v>
      </c>
      <c r="D1559" s="2" t="s">
        <v>7940</v>
      </c>
      <c r="E1559" s="2" t="s">
        <v>7941</v>
      </c>
      <c r="F1559" s="2">
        <v>0</v>
      </c>
      <c r="G1559" s="2">
        <v>15.015000000000001</v>
      </c>
      <c r="H1559" s="2">
        <v>22</v>
      </c>
      <c r="I1559" s="2">
        <v>4</v>
      </c>
      <c r="J1559" s="2">
        <v>10</v>
      </c>
      <c r="K1559" s="2">
        <v>4</v>
      </c>
      <c r="L1559" s="2">
        <v>1</v>
      </c>
      <c r="M1559" s="2">
        <v>181</v>
      </c>
      <c r="N1559" s="2">
        <v>20.9</v>
      </c>
      <c r="O1559" s="2">
        <v>5.1100000000000003</v>
      </c>
      <c r="P1559" s="2">
        <v>30.19</v>
      </c>
      <c r="Q1559" s="2">
        <v>4</v>
      </c>
      <c r="R1559" s="2" t="s">
        <v>40</v>
      </c>
      <c r="S1559" s="2" t="s">
        <v>40</v>
      </c>
      <c r="T1559" s="2" t="s">
        <v>40</v>
      </c>
      <c r="U1559" s="2" t="s">
        <v>7942</v>
      </c>
      <c r="V1559" s="2" t="s">
        <v>7943</v>
      </c>
      <c r="W1559" s="2" t="s">
        <v>7944</v>
      </c>
      <c r="X1559" s="2" t="s">
        <v>7945</v>
      </c>
      <c r="Y1559" s="2" t="s">
        <v>40</v>
      </c>
      <c r="Z1559" s="2">
        <v>0</v>
      </c>
      <c r="AA1559" s="22">
        <v>1.139</v>
      </c>
      <c r="AB1559" s="22">
        <v>0.98899999999999999</v>
      </c>
      <c r="AC1559" s="21">
        <v>0.19</v>
      </c>
      <c r="AD1559" s="21">
        <v>-0.02</v>
      </c>
      <c r="AE1559" s="102">
        <v>0.90481093108098798</v>
      </c>
      <c r="AF1559" s="102">
        <v>0.99999574899099897</v>
      </c>
      <c r="AG1559" s="23">
        <v>1</v>
      </c>
      <c r="AH1559" s="23">
        <v>1</v>
      </c>
      <c r="AI1559" s="2">
        <v>95.7</v>
      </c>
      <c r="AJ1559" s="2">
        <v>109</v>
      </c>
      <c r="AK1559" s="2">
        <v>103</v>
      </c>
      <c r="AL1559" s="2">
        <v>101.9</v>
      </c>
      <c r="AM1559" s="2">
        <v>5.41</v>
      </c>
      <c r="AN1559" s="2">
        <v>2.88</v>
      </c>
      <c r="AO1559" s="2">
        <v>8.34</v>
      </c>
      <c r="AP1559" s="2">
        <v>7.86</v>
      </c>
      <c r="AQ1559" s="2" t="s">
        <v>30</v>
      </c>
      <c r="AR1559" s="2" t="s">
        <v>30</v>
      </c>
      <c r="AS1559" s="2" t="s">
        <v>30</v>
      </c>
      <c r="AT1559" s="2" t="s">
        <v>30</v>
      </c>
      <c r="AU1559" s="2" t="s">
        <v>30</v>
      </c>
      <c r="AV1559" s="2" t="s">
        <v>30</v>
      </c>
      <c r="AW1559" s="2" t="s">
        <v>30</v>
      </c>
      <c r="AX1559" s="2" t="s">
        <v>30</v>
      </c>
      <c r="AY1559" s="2" t="s">
        <v>30</v>
      </c>
      <c r="AZ1559" s="2" t="s">
        <v>30</v>
      </c>
      <c r="BA1559" s="2" t="s">
        <v>30</v>
      </c>
      <c r="BB1559" s="2" t="s">
        <v>30</v>
      </c>
      <c r="BC1559" s="2" t="s">
        <v>40</v>
      </c>
    </row>
    <row r="1560" spans="1:55">
      <c r="A1560" s="2" t="b">
        <v>0</v>
      </c>
      <c r="B1560" s="2" t="s">
        <v>30</v>
      </c>
      <c r="C1560" s="2" t="s">
        <v>12301</v>
      </c>
      <c r="D1560" s="2" t="s">
        <v>12807</v>
      </c>
      <c r="E1560" s="2" t="s">
        <v>12806</v>
      </c>
      <c r="F1560" s="2">
        <v>0</v>
      </c>
      <c r="G1560" s="2">
        <v>14.994999999999999</v>
      </c>
      <c r="H1560" s="2">
        <v>23</v>
      </c>
      <c r="I1560" s="2">
        <v>5</v>
      </c>
      <c r="J1560" s="2">
        <v>14</v>
      </c>
      <c r="K1560" s="2">
        <v>5</v>
      </c>
      <c r="L1560" s="2">
        <v>1</v>
      </c>
      <c r="M1560" s="2">
        <v>177</v>
      </c>
      <c r="N1560" s="2">
        <v>19.8</v>
      </c>
      <c r="O1560" s="2">
        <v>8.76</v>
      </c>
      <c r="P1560" s="2">
        <v>32.229999999999997</v>
      </c>
      <c r="Q1560" s="2">
        <v>5</v>
      </c>
      <c r="R1560" s="2" t="s">
        <v>140</v>
      </c>
      <c r="S1560" s="2" t="s">
        <v>141</v>
      </c>
      <c r="T1560" s="2" t="s">
        <v>519</v>
      </c>
      <c r="U1560" s="2" t="s">
        <v>12805</v>
      </c>
      <c r="V1560" s="2" t="s">
        <v>12804</v>
      </c>
      <c r="W1560" s="2" t="s">
        <v>12803</v>
      </c>
      <c r="X1560" s="2" t="s">
        <v>12802</v>
      </c>
      <c r="Y1560" s="2" t="s">
        <v>40</v>
      </c>
      <c r="Z1560" s="2">
        <v>0</v>
      </c>
      <c r="AA1560" s="22">
        <v>1.123</v>
      </c>
      <c r="AB1560" s="22">
        <v>1.099</v>
      </c>
      <c r="AC1560" s="21">
        <v>0.17</v>
      </c>
      <c r="AD1560" s="21">
        <v>0.14000000000000001</v>
      </c>
      <c r="AE1560" s="102">
        <v>0.99679160005184098</v>
      </c>
      <c r="AF1560" s="102">
        <v>0.99956851167525496</v>
      </c>
      <c r="AG1560" s="23">
        <v>1</v>
      </c>
      <c r="AH1560" s="23">
        <v>1</v>
      </c>
      <c r="AI1560" s="2">
        <v>79.099999999999994</v>
      </c>
      <c r="AJ1560" s="2">
        <v>88.8</v>
      </c>
      <c r="AK1560" s="2">
        <v>69.900000000000006</v>
      </c>
      <c r="AL1560" s="2">
        <v>76.900000000000006</v>
      </c>
      <c r="AM1560" s="2">
        <v>4.26</v>
      </c>
      <c r="AN1560" s="2">
        <v>6.72</v>
      </c>
      <c r="AO1560" s="2">
        <v>9.3000000000000007</v>
      </c>
      <c r="AP1560" s="2">
        <v>12.95</v>
      </c>
      <c r="AQ1560" s="2" t="s">
        <v>30</v>
      </c>
      <c r="AR1560" s="2" t="s">
        <v>30</v>
      </c>
      <c r="AS1560" s="2" t="s">
        <v>30</v>
      </c>
      <c r="AT1560" s="2" t="s">
        <v>30</v>
      </c>
      <c r="AU1560" s="2" t="s">
        <v>30</v>
      </c>
      <c r="AV1560" s="2" t="s">
        <v>30</v>
      </c>
      <c r="AW1560" s="2" t="s">
        <v>30</v>
      </c>
      <c r="AX1560" s="2" t="s">
        <v>30</v>
      </c>
      <c r="AY1560" s="2" t="s">
        <v>30</v>
      </c>
      <c r="AZ1560" s="2" t="s">
        <v>30</v>
      </c>
      <c r="BA1560" s="2" t="s">
        <v>30</v>
      </c>
      <c r="BB1560" s="2" t="s">
        <v>30</v>
      </c>
      <c r="BC1560" s="2" t="s">
        <v>40</v>
      </c>
    </row>
    <row r="1561" spans="1:55">
      <c r="A1561" s="2" t="b">
        <v>0</v>
      </c>
      <c r="B1561" s="2" t="s">
        <v>30</v>
      </c>
      <c r="C1561" s="2" t="s">
        <v>12301</v>
      </c>
      <c r="D1561" s="2" t="s">
        <v>7682</v>
      </c>
      <c r="E1561" s="2" t="s">
        <v>7683</v>
      </c>
      <c r="F1561" s="2">
        <v>0</v>
      </c>
      <c r="G1561" s="2">
        <v>14.973000000000001</v>
      </c>
      <c r="H1561" s="2">
        <v>24</v>
      </c>
      <c r="I1561" s="2">
        <v>4</v>
      </c>
      <c r="J1561" s="2">
        <v>12</v>
      </c>
      <c r="K1561" s="2">
        <v>3</v>
      </c>
      <c r="L1561" s="2">
        <v>1</v>
      </c>
      <c r="M1561" s="2">
        <v>247</v>
      </c>
      <c r="N1561" s="2">
        <v>27.4</v>
      </c>
      <c r="O1561" s="2">
        <v>6.54</v>
      </c>
      <c r="P1561" s="2">
        <v>51.79</v>
      </c>
      <c r="Q1561" s="2">
        <v>4</v>
      </c>
      <c r="R1561" s="2" t="s">
        <v>33</v>
      </c>
      <c r="S1561" s="2" t="s">
        <v>314</v>
      </c>
      <c r="T1561" s="2" t="s">
        <v>511</v>
      </c>
      <c r="U1561" s="2" t="s">
        <v>7684</v>
      </c>
      <c r="V1561" s="2" t="s">
        <v>7685</v>
      </c>
      <c r="W1561" s="2" t="s">
        <v>7686</v>
      </c>
      <c r="X1561" s="2" t="s">
        <v>7687</v>
      </c>
      <c r="Y1561" s="2" t="s">
        <v>1204</v>
      </c>
      <c r="Z1561" s="2">
        <v>0</v>
      </c>
      <c r="AA1561" s="22">
        <v>1.0449999999999999</v>
      </c>
      <c r="AB1561" s="22">
        <v>0.94299999999999995</v>
      </c>
      <c r="AC1561" s="21">
        <v>0.06</v>
      </c>
      <c r="AD1561" s="21">
        <v>-0.08</v>
      </c>
      <c r="AE1561" s="102" t="s">
        <v>40</v>
      </c>
      <c r="AF1561" s="102" t="s">
        <v>40</v>
      </c>
      <c r="AG1561" s="23" t="s">
        <v>40</v>
      </c>
      <c r="AH1561" s="23" t="s">
        <v>40</v>
      </c>
      <c r="AI1561" s="2">
        <v>78.5</v>
      </c>
      <c r="AJ1561" s="2">
        <v>82.1</v>
      </c>
      <c r="AK1561" s="2">
        <v>122.9</v>
      </c>
      <c r="AL1561" s="2">
        <v>115.9</v>
      </c>
      <c r="AM1561" s="2" t="s">
        <v>40</v>
      </c>
      <c r="AN1561" s="2" t="s">
        <v>40</v>
      </c>
      <c r="AO1561" s="2" t="s">
        <v>40</v>
      </c>
      <c r="AP1561" s="2" t="s">
        <v>40</v>
      </c>
      <c r="AQ1561" s="2" t="s">
        <v>30</v>
      </c>
      <c r="AR1561" s="2" t="s">
        <v>30</v>
      </c>
      <c r="AS1561" s="2" t="s">
        <v>30</v>
      </c>
      <c r="AT1561" s="2" t="s">
        <v>30</v>
      </c>
      <c r="AU1561" s="2" t="s">
        <v>30</v>
      </c>
      <c r="AV1561" s="2" t="s">
        <v>30</v>
      </c>
      <c r="AW1561" s="2" t="s">
        <v>30</v>
      </c>
      <c r="AX1561" s="2" t="s">
        <v>30</v>
      </c>
      <c r="AY1561" s="2" t="s">
        <v>30</v>
      </c>
      <c r="AZ1561" s="2" t="s">
        <v>30</v>
      </c>
      <c r="BA1561" s="2" t="s">
        <v>30</v>
      </c>
      <c r="BB1561" s="2" t="s">
        <v>30</v>
      </c>
      <c r="BC1561" s="2" t="s">
        <v>40</v>
      </c>
    </row>
    <row r="1562" spans="1:55">
      <c r="A1562" s="2" t="b">
        <v>0</v>
      </c>
      <c r="B1562" s="2" t="s">
        <v>30</v>
      </c>
      <c r="C1562" s="2" t="s">
        <v>12301</v>
      </c>
      <c r="D1562" s="2" t="s">
        <v>8801</v>
      </c>
      <c r="E1562" s="2" t="s">
        <v>8802</v>
      </c>
      <c r="F1562" s="2">
        <v>0</v>
      </c>
      <c r="G1562" s="2">
        <v>14.96</v>
      </c>
      <c r="H1562" s="2">
        <v>13</v>
      </c>
      <c r="I1562" s="2">
        <v>4</v>
      </c>
      <c r="J1562" s="2">
        <v>9</v>
      </c>
      <c r="K1562" s="2">
        <v>4</v>
      </c>
      <c r="L1562" s="2">
        <v>1</v>
      </c>
      <c r="M1562" s="2">
        <v>414</v>
      </c>
      <c r="N1562" s="2">
        <v>45.3</v>
      </c>
      <c r="O1562" s="2">
        <v>8.85</v>
      </c>
      <c r="P1562" s="2">
        <v>29.41</v>
      </c>
      <c r="Q1562" s="2">
        <v>4</v>
      </c>
      <c r="R1562" s="2" t="s">
        <v>921</v>
      </c>
      <c r="S1562" s="2" t="s">
        <v>141</v>
      </c>
      <c r="T1562" s="2" t="s">
        <v>336</v>
      </c>
      <c r="U1562" s="2" t="s">
        <v>7333</v>
      </c>
      <c r="V1562" s="2" t="s">
        <v>8803</v>
      </c>
      <c r="W1562" s="2" t="s">
        <v>8804</v>
      </c>
      <c r="X1562" s="2" t="s">
        <v>8805</v>
      </c>
      <c r="Y1562" s="2" t="s">
        <v>1180</v>
      </c>
      <c r="Z1562" s="2">
        <v>0</v>
      </c>
      <c r="AA1562" s="22">
        <v>0.91500000000000004</v>
      </c>
      <c r="AB1562" s="22">
        <v>1.21</v>
      </c>
      <c r="AC1562" s="21">
        <v>-0.13</v>
      </c>
      <c r="AD1562" s="21">
        <v>0.28000000000000003</v>
      </c>
      <c r="AE1562" s="102">
        <v>0.99999833051152298</v>
      </c>
      <c r="AF1562" s="102">
        <v>0.99981935071690997</v>
      </c>
      <c r="AG1562" s="23">
        <v>1</v>
      </c>
      <c r="AH1562" s="23">
        <v>1</v>
      </c>
      <c r="AI1562" s="2">
        <v>106.8</v>
      </c>
      <c r="AJ1562" s="2">
        <v>97.6</v>
      </c>
      <c r="AK1562" s="2">
        <v>95.5</v>
      </c>
      <c r="AL1562" s="2">
        <v>115.7</v>
      </c>
      <c r="AM1562" s="2">
        <v>15.42</v>
      </c>
      <c r="AN1562" s="2">
        <v>3.49</v>
      </c>
      <c r="AO1562" s="2">
        <v>6.97</v>
      </c>
      <c r="AP1562" s="2">
        <v>7.37</v>
      </c>
      <c r="AQ1562" s="2" t="s">
        <v>30</v>
      </c>
      <c r="AR1562" s="2" t="s">
        <v>30</v>
      </c>
      <c r="AS1562" s="2" t="s">
        <v>30</v>
      </c>
      <c r="AT1562" s="2" t="s">
        <v>30</v>
      </c>
      <c r="AU1562" s="2" t="s">
        <v>30</v>
      </c>
      <c r="AV1562" s="2" t="s">
        <v>30</v>
      </c>
      <c r="AW1562" s="2" t="s">
        <v>30</v>
      </c>
      <c r="AX1562" s="2" t="s">
        <v>30</v>
      </c>
      <c r="AY1562" s="2" t="s">
        <v>30</v>
      </c>
      <c r="AZ1562" s="2" t="s">
        <v>30</v>
      </c>
      <c r="BA1562" s="2" t="s">
        <v>30</v>
      </c>
      <c r="BB1562" s="2" t="s">
        <v>30</v>
      </c>
      <c r="BC1562" s="2" t="s">
        <v>40</v>
      </c>
    </row>
    <row r="1563" spans="1:55">
      <c r="A1563" s="2" t="b">
        <v>0</v>
      </c>
      <c r="B1563" s="2" t="s">
        <v>30</v>
      </c>
      <c r="C1563" s="2" t="s">
        <v>12301</v>
      </c>
      <c r="D1563" s="2" t="s">
        <v>10985</v>
      </c>
      <c r="E1563" s="2" t="s">
        <v>10986</v>
      </c>
      <c r="F1563" s="2">
        <v>0</v>
      </c>
      <c r="G1563" s="2">
        <v>14.93</v>
      </c>
      <c r="H1563" s="2">
        <v>13</v>
      </c>
      <c r="I1563" s="2">
        <v>3</v>
      </c>
      <c r="J1563" s="2">
        <v>11</v>
      </c>
      <c r="K1563" s="2">
        <v>3</v>
      </c>
      <c r="L1563" s="2">
        <v>1</v>
      </c>
      <c r="M1563" s="2">
        <v>294</v>
      </c>
      <c r="N1563" s="2">
        <v>31.5</v>
      </c>
      <c r="O1563" s="2">
        <v>6.8</v>
      </c>
      <c r="P1563" s="2">
        <v>40.229999999999997</v>
      </c>
      <c r="Q1563" s="2">
        <v>3</v>
      </c>
      <c r="R1563" s="2" t="s">
        <v>33</v>
      </c>
      <c r="S1563" s="2" t="s">
        <v>40</v>
      </c>
      <c r="T1563" s="2" t="s">
        <v>158</v>
      </c>
      <c r="U1563" s="2" t="s">
        <v>1327</v>
      </c>
      <c r="V1563" s="2" t="s">
        <v>10987</v>
      </c>
      <c r="W1563" s="2" t="s">
        <v>10988</v>
      </c>
      <c r="X1563" s="2" t="s">
        <v>10989</v>
      </c>
      <c r="Y1563" s="2" t="s">
        <v>40</v>
      </c>
      <c r="Z1563" s="2">
        <v>0</v>
      </c>
      <c r="AA1563" s="22">
        <v>0.97699999999999998</v>
      </c>
      <c r="AB1563" s="22">
        <v>1.1319999999999999</v>
      </c>
      <c r="AC1563" s="21">
        <v>-0.03</v>
      </c>
      <c r="AD1563" s="21">
        <v>0.18</v>
      </c>
      <c r="AE1563" s="102">
        <v>0.99914372129725704</v>
      </c>
      <c r="AF1563" s="102">
        <v>0.53299153571778102</v>
      </c>
      <c r="AG1563" s="23">
        <v>1</v>
      </c>
      <c r="AH1563" s="23">
        <v>1</v>
      </c>
      <c r="AI1563" s="2">
        <v>81</v>
      </c>
      <c r="AJ1563" s="2">
        <v>79.2</v>
      </c>
      <c r="AK1563" s="2">
        <v>53.6</v>
      </c>
      <c r="AL1563" s="2">
        <v>60.7</v>
      </c>
      <c r="AM1563" s="2">
        <v>1.37</v>
      </c>
      <c r="AN1563" s="2">
        <v>2.4300000000000002</v>
      </c>
      <c r="AO1563" s="2">
        <v>4.01</v>
      </c>
      <c r="AP1563" s="2">
        <v>5.05</v>
      </c>
      <c r="AQ1563" s="2" t="s">
        <v>30</v>
      </c>
      <c r="AR1563" s="2" t="s">
        <v>30</v>
      </c>
      <c r="AS1563" s="2" t="s">
        <v>30</v>
      </c>
      <c r="AT1563" s="2" t="s">
        <v>30</v>
      </c>
      <c r="AU1563" s="2" t="s">
        <v>30</v>
      </c>
      <c r="AV1563" s="2" t="s">
        <v>30</v>
      </c>
      <c r="AW1563" s="2" t="s">
        <v>30</v>
      </c>
      <c r="AX1563" s="2" t="s">
        <v>30</v>
      </c>
      <c r="AY1563" s="2" t="s">
        <v>30</v>
      </c>
      <c r="AZ1563" s="2" t="s">
        <v>30</v>
      </c>
      <c r="BA1563" s="2" t="s">
        <v>30</v>
      </c>
      <c r="BB1563" s="2" t="s">
        <v>30</v>
      </c>
      <c r="BC1563" s="2" t="s">
        <v>40</v>
      </c>
    </row>
    <row r="1564" spans="1:55">
      <c r="A1564" s="2" t="b">
        <v>0</v>
      </c>
      <c r="B1564" s="2" t="s">
        <v>30</v>
      </c>
      <c r="C1564" s="2" t="s">
        <v>12301</v>
      </c>
      <c r="D1564" s="2" t="s">
        <v>9382</v>
      </c>
      <c r="E1564" s="2" t="s">
        <v>9383</v>
      </c>
      <c r="F1564" s="2">
        <v>0</v>
      </c>
      <c r="G1564" s="2">
        <v>14.882999999999999</v>
      </c>
      <c r="H1564" s="2">
        <v>6</v>
      </c>
      <c r="I1564" s="2">
        <v>4</v>
      </c>
      <c r="J1564" s="2">
        <v>13</v>
      </c>
      <c r="K1564" s="2">
        <v>4</v>
      </c>
      <c r="L1564" s="2">
        <v>1</v>
      </c>
      <c r="M1564" s="2">
        <v>578</v>
      </c>
      <c r="N1564" s="2">
        <v>62.2</v>
      </c>
      <c r="O1564" s="2">
        <v>5.31</v>
      </c>
      <c r="P1564" s="2">
        <v>32.36</v>
      </c>
      <c r="Q1564" s="2">
        <v>4</v>
      </c>
      <c r="R1564" s="2" t="s">
        <v>7677</v>
      </c>
      <c r="S1564" s="2" t="s">
        <v>141</v>
      </c>
      <c r="T1564" s="2" t="s">
        <v>2498</v>
      </c>
      <c r="U1564" s="2" t="s">
        <v>9384</v>
      </c>
      <c r="V1564" s="2" t="s">
        <v>9385</v>
      </c>
      <c r="W1564" s="2" t="s">
        <v>9386</v>
      </c>
      <c r="X1564" s="2" t="s">
        <v>9387</v>
      </c>
      <c r="Y1564" s="2" t="s">
        <v>40</v>
      </c>
      <c r="Z1564" s="2">
        <v>0</v>
      </c>
      <c r="AA1564" s="22">
        <v>1.125</v>
      </c>
      <c r="AB1564" s="22">
        <v>1.1279999999999999</v>
      </c>
      <c r="AC1564" s="21">
        <v>0.17</v>
      </c>
      <c r="AD1564" s="21">
        <v>0.17</v>
      </c>
      <c r="AE1564" s="102">
        <v>0.74122009726286497</v>
      </c>
      <c r="AF1564" s="102">
        <v>0.74502456140877305</v>
      </c>
      <c r="AG1564" s="23">
        <v>1</v>
      </c>
      <c r="AH1564" s="23">
        <v>1</v>
      </c>
      <c r="AI1564" s="2">
        <v>104.3</v>
      </c>
      <c r="AJ1564" s="2">
        <v>117.3</v>
      </c>
      <c r="AK1564" s="2">
        <v>92.9</v>
      </c>
      <c r="AL1564" s="2">
        <v>104.8</v>
      </c>
      <c r="AM1564" s="2">
        <v>2.99</v>
      </c>
      <c r="AN1564" s="2">
        <v>1.51</v>
      </c>
      <c r="AO1564" s="2">
        <v>3.04</v>
      </c>
      <c r="AP1564" s="2">
        <v>0.48</v>
      </c>
      <c r="AQ1564" s="2" t="s">
        <v>30</v>
      </c>
      <c r="AR1564" s="2" t="s">
        <v>30</v>
      </c>
      <c r="AS1564" s="2" t="s">
        <v>30</v>
      </c>
      <c r="AT1564" s="2" t="s">
        <v>30</v>
      </c>
      <c r="AU1564" s="2" t="s">
        <v>30</v>
      </c>
      <c r="AV1564" s="2" t="s">
        <v>30</v>
      </c>
      <c r="AW1564" s="2" t="s">
        <v>30</v>
      </c>
      <c r="AX1564" s="2" t="s">
        <v>30</v>
      </c>
      <c r="AY1564" s="2" t="s">
        <v>30</v>
      </c>
      <c r="AZ1564" s="2" t="s">
        <v>30</v>
      </c>
      <c r="BA1564" s="2" t="s">
        <v>30</v>
      </c>
      <c r="BB1564" s="2" t="s">
        <v>30</v>
      </c>
      <c r="BC1564" s="2" t="s">
        <v>40</v>
      </c>
    </row>
    <row r="1565" spans="1:55">
      <c r="A1565" s="2" t="b">
        <v>0</v>
      </c>
      <c r="B1565" s="2" t="s">
        <v>30</v>
      </c>
      <c r="C1565" s="2" t="s">
        <v>12301</v>
      </c>
      <c r="D1565" s="2" t="s">
        <v>8869</v>
      </c>
      <c r="E1565" s="2" t="s">
        <v>8870</v>
      </c>
      <c r="F1565" s="2">
        <v>0</v>
      </c>
      <c r="G1565" s="2">
        <v>14.867000000000001</v>
      </c>
      <c r="H1565" s="2">
        <v>10</v>
      </c>
      <c r="I1565" s="2">
        <v>4</v>
      </c>
      <c r="J1565" s="2">
        <v>8</v>
      </c>
      <c r="K1565" s="2">
        <v>4</v>
      </c>
      <c r="L1565" s="2">
        <v>1</v>
      </c>
      <c r="M1565" s="2">
        <v>420</v>
      </c>
      <c r="N1565" s="2">
        <v>46.1</v>
      </c>
      <c r="O1565" s="2">
        <v>6.04</v>
      </c>
      <c r="P1565" s="2">
        <v>29.09</v>
      </c>
      <c r="Q1565" s="2">
        <v>4</v>
      </c>
      <c r="R1565" s="2" t="s">
        <v>33</v>
      </c>
      <c r="S1565" s="2" t="s">
        <v>40</v>
      </c>
      <c r="T1565" s="2" t="s">
        <v>151</v>
      </c>
      <c r="U1565" s="2" t="s">
        <v>1603</v>
      </c>
      <c r="V1565" s="2" t="s">
        <v>8871</v>
      </c>
      <c r="W1565" s="2" t="s">
        <v>8872</v>
      </c>
      <c r="X1565" s="2" t="s">
        <v>8873</v>
      </c>
      <c r="Y1565" s="2" t="s">
        <v>8874</v>
      </c>
      <c r="Z1565" s="2">
        <v>0</v>
      </c>
      <c r="AA1565" s="22" t="s">
        <v>40</v>
      </c>
      <c r="AB1565" s="22" t="s">
        <v>40</v>
      </c>
      <c r="AC1565" s="21" t="s">
        <v>40</v>
      </c>
      <c r="AD1565" s="21" t="s">
        <v>40</v>
      </c>
      <c r="AE1565" s="102" t="s">
        <v>40</v>
      </c>
      <c r="AF1565" s="102" t="s">
        <v>40</v>
      </c>
      <c r="AG1565" s="23" t="s">
        <v>40</v>
      </c>
      <c r="AH1565" s="23" t="s">
        <v>40</v>
      </c>
      <c r="AI1565" s="2" t="s">
        <v>40</v>
      </c>
      <c r="AJ1565" s="2" t="s">
        <v>40</v>
      </c>
      <c r="AK1565" s="2" t="s">
        <v>40</v>
      </c>
      <c r="AL1565" s="2" t="s">
        <v>40</v>
      </c>
      <c r="AM1565" s="2" t="s">
        <v>40</v>
      </c>
      <c r="AN1565" s="2" t="s">
        <v>40</v>
      </c>
      <c r="AO1565" s="2" t="s">
        <v>40</v>
      </c>
      <c r="AP1565" s="2" t="s">
        <v>40</v>
      </c>
      <c r="AQ1565" s="2" t="s">
        <v>30</v>
      </c>
      <c r="AR1565" s="2" t="s">
        <v>30</v>
      </c>
      <c r="AS1565" s="2" t="s">
        <v>30</v>
      </c>
      <c r="AT1565" s="2" t="s">
        <v>30</v>
      </c>
      <c r="AU1565" s="2" t="s">
        <v>30</v>
      </c>
      <c r="AV1565" s="2" t="s">
        <v>30</v>
      </c>
      <c r="AW1565" s="2" t="s">
        <v>30</v>
      </c>
      <c r="AX1565" s="2" t="s">
        <v>30</v>
      </c>
      <c r="AY1565" s="2" t="s">
        <v>30</v>
      </c>
      <c r="AZ1565" s="2" t="s">
        <v>30</v>
      </c>
      <c r="BA1565" s="2" t="s">
        <v>30</v>
      </c>
      <c r="BB1565" s="2" t="s">
        <v>30</v>
      </c>
      <c r="BC1565" s="2" t="s">
        <v>40</v>
      </c>
    </row>
    <row r="1566" spans="1:55">
      <c r="A1566" s="2" t="b">
        <v>0</v>
      </c>
      <c r="B1566" s="2" t="s">
        <v>30</v>
      </c>
      <c r="C1566" s="2" t="s">
        <v>12301</v>
      </c>
      <c r="D1566" s="2" t="s">
        <v>8909</v>
      </c>
      <c r="E1566" s="2" t="s">
        <v>8910</v>
      </c>
      <c r="F1566" s="2">
        <v>0</v>
      </c>
      <c r="G1566" s="2">
        <v>14.858000000000001</v>
      </c>
      <c r="H1566" s="2">
        <v>24</v>
      </c>
      <c r="I1566" s="2">
        <v>4</v>
      </c>
      <c r="J1566" s="2">
        <v>10</v>
      </c>
      <c r="K1566" s="2">
        <v>4</v>
      </c>
      <c r="L1566" s="2">
        <v>1</v>
      </c>
      <c r="M1566" s="2">
        <v>297</v>
      </c>
      <c r="N1566" s="2">
        <v>32.299999999999997</v>
      </c>
      <c r="O1566" s="2">
        <v>6.29</v>
      </c>
      <c r="P1566" s="2">
        <v>43.82</v>
      </c>
      <c r="Q1566" s="2">
        <v>4</v>
      </c>
      <c r="R1566" s="2" t="s">
        <v>33</v>
      </c>
      <c r="S1566" s="2" t="s">
        <v>40</v>
      </c>
      <c r="T1566" s="2" t="s">
        <v>158</v>
      </c>
      <c r="U1566" s="2" t="s">
        <v>8911</v>
      </c>
      <c r="V1566" s="2" t="s">
        <v>8912</v>
      </c>
      <c r="W1566" s="2" t="s">
        <v>8913</v>
      </c>
      <c r="X1566" s="2" t="s">
        <v>8914</v>
      </c>
      <c r="Y1566" s="2" t="s">
        <v>40</v>
      </c>
      <c r="Z1566" s="2">
        <v>0</v>
      </c>
      <c r="AA1566" s="22">
        <v>1.0660000000000001</v>
      </c>
      <c r="AB1566" s="22">
        <v>1.1879999999999999</v>
      </c>
      <c r="AC1566" s="21">
        <v>0.09</v>
      </c>
      <c r="AD1566" s="21">
        <v>0.25</v>
      </c>
      <c r="AE1566" s="102">
        <v>0.99952327329387503</v>
      </c>
      <c r="AF1566" s="102">
        <v>0.98261243139808996</v>
      </c>
      <c r="AG1566" s="23">
        <v>1</v>
      </c>
      <c r="AH1566" s="23">
        <v>1</v>
      </c>
      <c r="AI1566" s="2">
        <v>94.9</v>
      </c>
      <c r="AJ1566" s="2">
        <v>101.2</v>
      </c>
      <c r="AK1566" s="2">
        <v>90.8</v>
      </c>
      <c r="AL1566" s="2">
        <v>107.8</v>
      </c>
      <c r="AM1566" s="2">
        <v>1.1299999999999999</v>
      </c>
      <c r="AN1566" s="2">
        <v>3.39</v>
      </c>
      <c r="AO1566" s="2">
        <v>5.43</v>
      </c>
      <c r="AP1566" s="2">
        <v>11.44</v>
      </c>
      <c r="AQ1566" s="2" t="s">
        <v>30</v>
      </c>
      <c r="AR1566" s="2" t="s">
        <v>30</v>
      </c>
      <c r="AS1566" s="2" t="s">
        <v>30</v>
      </c>
      <c r="AT1566" s="2" t="s">
        <v>30</v>
      </c>
      <c r="AU1566" s="2" t="s">
        <v>30</v>
      </c>
      <c r="AV1566" s="2" t="s">
        <v>30</v>
      </c>
      <c r="AW1566" s="2" t="s">
        <v>30</v>
      </c>
      <c r="AX1566" s="2" t="s">
        <v>30</v>
      </c>
      <c r="AY1566" s="2" t="s">
        <v>30</v>
      </c>
      <c r="AZ1566" s="2" t="s">
        <v>30</v>
      </c>
      <c r="BA1566" s="2" t="s">
        <v>30</v>
      </c>
      <c r="BB1566" s="2" t="s">
        <v>30</v>
      </c>
      <c r="BC1566" s="2" t="s">
        <v>40</v>
      </c>
    </row>
    <row r="1567" spans="1:55">
      <c r="A1567" s="2" t="b">
        <v>0</v>
      </c>
      <c r="B1567" s="2" t="s">
        <v>30</v>
      </c>
      <c r="C1567" s="2" t="s">
        <v>12301</v>
      </c>
      <c r="D1567" s="2" t="s">
        <v>9262</v>
      </c>
      <c r="E1567" s="2" t="s">
        <v>9263</v>
      </c>
      <c r="F1567" s="2">
        <v>0</v>
      </c>
      <c r="G1567" s="2">
        <v>14.798999999999999</v>
      </c>
      <c r="H1567" s="2">
        <v>7</v>
      </c>
      <c r="I1567" s="2">
        <v>4</v>
      </c>
      <c r="J1567" s="2">
        <v>9</v>
      </c>
      <c r="K1567" s="2">
        <v>4</v>
      </c>
      <c r="L1567" s="2">
        <v>1</v>
      </c>
      <c r="M1567" s="2">
        <v>590</v>
      </c>
      <c r="N1567" s="2">
        <v>66</v>
      </c>
      <c r="O1567" s="2">
        <v>6.54</v>
      </c>
      <c r="P1567" s="2">
        <v>26.22</v>
      </c>
      <c r="Q1567" s="2">
        <v>4</v>
      </c>
      <c r="R1567" s="2" t="s">
        <v>921</v>
      </c>
      <c r="S1567" s="2" t="s">
        <v>141</v>
      </c>
      <c r="T1567" s="2" t="s">
        <v>2498</v>
      </c>
      <c r="U1567" s="2" t="s">
        <v>9264</v>
      </c>
      <c r="V1567" s="2" t="s">
        <v>9265</v>
      </c>
      <c r="W1567" s="2" t="s">
        <v>9266</v>
      </c>
      <c r="X1567" s="2" t="s">
        <v>9267</v>
      </c>
      <c r="Y1567" s="2" t="s">
        <v>1180</v>
      </c>
      <c r="Z1567" s="2">
        <v>0</v>
      </c>
      <c r="AA1567" s="22">
        <v>0.84899999999999998</v>
      </c>
      <c r="AB1567" s="22">
        <v>1.0389999999999999</v>
      </c>
      <c r="AC1567" s="21">
        <v>-0.24</v>
      </c>
      <c r="AD1567" s="21">
        <v>0.06</v>
      </c>
      <c r="AE1567" s="102">
        <v>0.97488053182262702</v>
      </c>
      <c r="AF1567" s="102">
        <v>0.99787846264732705</v>
      </c>
      <c r="AG1567" s="23">
        <v>1</v>
      </c>
      <c r="AH1567" s="23">
        <v>1</v>
      </c>
      <c r="AI1567" s="2">
        <v>111.1</v>
      </c>
      <c r="AJ1567" s="2">
        <v>94.4</v>
      </c>
      <c r="AK1567" s="2">
        <v>99.6</v>
      </c>
      <c r="AL1567" s="2">
        <v>103.4</v>
      </c>
      <c r="AM1567" s="2">
        <v>9.58</v>
      </c>
      <c r="AN1567" s="2">
        <v>5.92</v>
      </c>
      <c r="AO1567" s="2">
        <v>10.38</v>
      </c>
      <c r="AP1567" s="2">
        <v>4.17</v>
      </c>
      <c r="AQ1567" s="2" t="s">
        <v>30</v>
      </c>
      <c r="AR1567" s="2" t="s">
        <v>30</v>
      </c>
      <c r="AS1567" s="2" t="s">
        <v>30</v>
      </c>
      <c r="AT1567" s="2" t="s">
        <v>30</v>
      </c>
      <c r="AU1567" s="2" t="s">
        <v>30</v>
      </c>
      <c r="AV1567" s="2" t="s">
        <v>30</v>
      </c>
      <c r="AW1567" s="2" t="s">
        <v>30</v>
      </c>
      <c r="AX1567" s="2" t="s">
        <v>30</v>
      </c>
      <c r="AY1567" s="2" t="s">
        <v>30</v>
      </c>
      <c r="AZ1567" s="2" t="s">
        <v>30</v>
      </c>
      <c r="BA1567" s="2" t="s">
        <v>30</v>
      </c>
      <c r="BB1567" s="2" t="s">
        <v>30</v>
      </c>
      <c r="BC1567" s="2" t="s">
        <v>40</v>
      </c>
    </row>
    <row r="1568" spans="1:55">
      <c r="A1568" s="2" t="b">
        <v>0</v>
      </c>
      <c r="B1568" s="2" t="s">
        <v>30</v>
      </c>
      <c r="C1568" s="2" t="s">
        <v>12301</v>
      </c>
      <c r="D1568" s="2" t="s">
        <v>11113</v>
      </c>
      <c r="E1568" s="2" t="s">
        <v>11114</v>
      </c>
      <c r="F1568" s="2">
        <v>0</v>
      </c>
      <c r="G1568" s="2">
        <v>14.776</v>
      </c>
      <c r="H1568" s="2">
        <v>31</v>
      </c>
      <c r="I1568" s="2">
        <v>3</v>
      </c>
      <c r="J1568" s="2">
        <v>10</v>
      </c>
      <c r="K1568" s="2">
        <v>3</v>
      </c>
      <c r="L1568" s="2">
        <v>1</v>
      </c>
      <c r="M1568" s="2">
        <v>155</v>
      </c>
      <c r="N1568" s="2">
        <v>17</v>
      </c>
      <c r="O1568" s="2">
        <v>4.7</v>
      </c>
      <c r="P1568" s="2">
        <v>29.6</v>
      </c>
      <c r="Q1568" s="2">
        <v>3</v>
      </c>
      <c r="R1568" s="2" t="s">
        <v>40</v>
      </c>
      <c r="S1568" s="2" t="s">
        <v>40</v>
      </c>
      <c r="T1568" s="2" t="s">
        <v>40</v>
      </c>
      <c r="U1568" s="2" t="s">
        <v>40</v>
      </c>
      <c r="V1568" s="2" t="s">
        <v>11115</v>
      </c>
      <c r="W1568" s="2" t="s">
        <v>11116</v>
      </c>
      <c r="X1568" s="2" t="s">
        <v>11117</v>
      </c>
      <c r="Y1568" s="2" t="s">
        <v>40</v>
      </c>
      <c r="Z1568" s="2">
        <v>0</v>
      </c>
      <c r="AA1568" s="22">
        <v>1.01</v>
      </c>
      <c r="AB1568" s="22">
        <v>0.79800000000000004</v>
      </c>
      <c r="AC1568" s="21">
        <v>0.01</v>
      </c>
      <c r="AD1568" s="21">
        <v>-0.32</v>
      </c>
      <c r="AE1568" s="102">
        <v>0.99999941414656601</v>
      </c>
      <c r="AF1568" s="102">
        <v>0.99993049620074603</v>
      </c>
      <c r="AG1568" s="23">
        <v>1</v>
      </c>
      <c r="AH1568" s="23">
        <v>1</v>
      </c>
      <c r="AI1568" s="2">
        <v>80.099999999999994</v>
      </c>
      <c r="AJ1568" s="2">
        <v>80.900000000000006</v>
      </c>
      <c r="AK1568" s="2">
        <v>76.7</v>
      </c>
      <c r="AL1568" s="2">
        <v>61.2</v>
      </c>
      <c r="AM1568" s="2">
        <v>4.5</v>
      </c>
      <c r="AN1568" s="2">
        <v>10.49</v>
      </c>
      <c r="AO1568" s="2">
        <v>17.28</v>
      </c>
      <c r="AP1568" s="2">
        <v>26.83</v>
      </c>
      <c r="AQ1568" s="2" t="s">
        <v>30</v>
      </c>
      <c r="AR1568" s="2" t="s">
        <v>30</v>
      </c>
      <c r="AS1568" s="2" t="s">
        <v>30</v>
      </c>
      <c r="AT1568" s="2" t="s">
        <v>30</v>
      </c>
      <c r="AU1568" s="2" t="s">
        <v>30</v>
      </c>
      <c r="AV1568" s="2" t="s">
        <v>30</v>
      </c>
      <c r="AW1568" s="2" t="s">
        <v>30</v>
      </c>
      <c r="AX1568" s="2" t="s">
        <v>30</v>
      </c>
      <c r="AY1568" s="2" t="s">
        <v>30</v>
      </c>
      <c r="AZ1568" s="2" t="s">
        <v>30</v>
      </c>
      <c r="BA1568" s="2" t="s">
        <v>30</v>
      </c>
      <c r="BB1568" s="2" t="s">
        <v>30</v>
      </c>
      <c r="BC1568" s="2" t="s">
        <v>40</v>
      </c>
    </row>
    <row r="1569" spans="1:55">
      <c r="A1569" s="2" t="b">
        <v>0</v>
      </c>
      <c r="B1569" s="2" t="s">
        <v>30</v>
      </c>
      <c r="C1569" s="2" t="s">
        <v>12301</v>
      </c>
      <c r="D1569" s="2" t="s">
        <v>11066</v>
      </c>
      <c r="E1569" s="2" t="s">
        <v>11067</v>
      </c>
      <c r="F1569" s="2">
        <v>0</v>
      </c>
      <c r="G1569" s="2">
        <v>14.659000000000001</v>
      </c>
      <c r="H1569" s="2">
        <v>33</v>
      </c>
      <c r="I1569" s="2">
        <v>2</v>
      </c>
      <c r="J1569" s="2">
        <v>11</v>
      </c>
      <c r="K1569" s="2">
        <v>2</v>
      </c>
      <c r="L1569" s="2">
        <v>1</v>
      </c>
      <c r="M1569" s="2">
        <v>66</v>
      </c>
      <c r="N1569" s="2">
        <v>7.6</v>
      </c>
      <c r="O1569" s="2">
        <v>7.31</v>
      </c>
      <c r="P1569" s="2">
        <v>32.9</v>
      </c>
      <c r="Q1569" s="2">
        <v>2</v>
      </c>
      <c r="R1569" s="2" t="s">
        <v>40</v>
      </c>
      <c r="S1569" s="2" t="s">
        <v>40</v>
      </c>
      <c r="T1569" s="2" t="s">
        <v>40</v>
      </c>
      <c r="U1569" s="2" t="s">
        <v>11068</v>
      </c>
      <c r="V1569" s="2" t="s">
        <v>11069</v>
      </c>
      <c r="W1569" s="2" t="s">
        <v>11070</v>
      </c>
      <c r="X1569" s="2" t="s">
        <v>11071</v>
      </c>
      <c r="Y1569" s="2" t="s">
        <v>40</v>
      </c>
      <c r="Z1569" s="2">
        <v>0</v>
      </c>
      <c r="AA1569" s="22">
        <v>0.80100000000000005</v>
      </c>
      <c r="AB1569" s="22">
        <v>0.871</v>
      </c>
      <c r="AC1569" s="21">
        <v>-0.32</v>
      </c>
      <c r="AD1569" s="21">
        <v>-0.2</v>
      </c>
      <c r="AE1569" s="102">
        <v>0.97565899668172895</v>
      </c>
      <c r="AF1569" s="102">
        <v>0.99706696148301699</v>
      </c>
      <c r="AG1569" s="23">
        <v>1</v>
      </c>
      <c r="AH1569" s="23">
        <v>1</v>
      </c>
      <c r="AI1569" s="2">
        <v>101.6</v>
      </c>
      <c r="AJ1569" s="2">
        <v>81.3</v>
      </c>
      <c r="AK1569" s="2">
        <v>83.9</v>
      </c>
      <c r="AL1569" s="2">
        <v>73.099999999999994</v>
      </c>
      <c r="AM1569" s="2">
        <v>12.1</v>
      </c>
      <c r="AN1569" s="2">
        <v>5.83</v>
      </c>
      <c r="AO1569" s="2">
        <v>2.14</v>
      </c>
      <c r="AP1569" s="2">
        <v>14.85</v>
      </c>
      <c r="AQ1569" s="2" t="s">
        <v>30</v>
      </c>
      <c r="AR1569" s="2" t="s">
        <v>30</v>
      </c>
      <c r="AS1569" s="2" t="s">
        <v>30</v>
      </c>
      <c r="AT1569" s="2" t="s">
        <v>30</v>
      </c>
      <c r="AU1569" s="2" t="s">
        <v>30</v>
      </c>
      <c r="AV1569" s="2" t="s">
        <v>30</v>
      </c>
      <c r="AW1569" s="2" t="s">
        <v>30</v>
      </c>
      <c r="AX1569" s="2" t="s">
        <v>30</v>
      </c>
      <c r="AY1569" s="2" t="s">
        <v>30</v>
      </c>
      <c r="AZ1569" s="2" t="s">
        <v>30</v>
      </c>
      <c r="BA1569" s="2" t="s">
        <v>30</v>
      </c>
      <c r="BB1569" s="2" t="s">
        <v>30</v>
      </c>
      <c r="BC1569" s="2" t="s">
        <v>40</v>
      </c>
    </row>
    <row r="1570" spans="1:55">
      <c r="A1570" s="2" t="b">
        <v>0</v>
      </c>
      <c r="B1570" s="2" t="s">
        <v>30</v>
      </c>
      <c r="C1570" s="2" t="s">
        <v>12301</v>
      </c>
      <c r="D1570" s="2" t="s">
        <v>9929</v>
      </c>
      <c r="E1570" s="2" t="s">
        <v>9930</v>
      </c>
      <c r="F1570" s="2">
        <v>0</v>
      </c>
      <c r="G1570" s="2">
        <v>14.654999999999999</v>
      </c>
      <c r="H1570" s="2">
        <v>45</v>
      </c>
      <c r="I1570" s="2">
        <v>3</v>
      </c>
      <c r="J1570" s="2">
        <v>8</v>
      </c>
      <c r="K1570" s="2">
        <v>3</v>
      </c>
      <c r="L1570" s="2">
        <v>1</v>
      </c>
      <c r="M1570" s="2">
        <v>84</v>
      </c>
      <c r="N1570" s="2">
        <v>9.5</v>
      </c>
      <c r="O1570" s="2">
        <v>4.74</v>
      </c>
      <c r="P1570" s="2">
        <v>20.12</v>
      </c>
      <c r="Q1570" s="2">
        <v>3</v>
      </c>
      <c r="R1570" s="2" t="s">
        <v>3225</v>
      </c>
      <c r="S1570" s="2" t="s">
        <v>40</v>
      </c>
      <c r="T1570" s="2" t="s">
        <v>937</v>
      </c>
      <c r="U1570" s="2" t="s">
        <v>9931</v>
      </c>
      <c r="V1570" s="2" t="s">
        <v>9932</v>
      </c>
      <c r="W1570" s="2" t="s">
        <v>40</v>
      </c>
      <c r="X1570" s="2" t="s">
        <v>9933</v>
      </c>
      <c r="Y1570" s="2" t="s">
        <v>40</v>
      </c>
      <c r="Z1570" s="2">
        <v>0</v>
      </c>
      <c r="AA1570" s="22">
        <v>0.89800000000000002</v>
      </c>
      <c r="AB1570" s="22">
        <v>1.044</v>
      </c>
      <c r="AC1570" s="21">
        <v>-0.16</v>
      </c>
      <c r="AD1570" s="21">
        <v>0.06</v>
      </c>
      <c r="AE1570" s="102">
        <v>0.99115698643177097</v>
      </c>
      <c r="AF1570" s="102">
        <v>0.98826497544143599</v>
      </c>
      <c r="AG1570" s="23">
        <v>1</v>
      </c>
      <c r="AH1570" s="23">
        <v>1</v>
      </c>
      <c r="AI1570" s="2">
        <v>110.1</v>
      </c>
      <c r="AJ1570" s="2">
        <v>98.9</v>
      </c>
      <c r="AK1570" s="2">
        <v>82.2</v>
      </c>
      <c r="AL1570" s="2">
        <v>85.8</v>
      </c>
      <c r="AM1570" s="2">
        <v>2.52</v>
      </c>
      <c r="AN1570" s="2">
        <v>8.7200000000000006</v>
      </c>
      <c r="AO1570" s="2">
        <v>9.4</v>
      </c>
      <c r="AP1570" s="2">
        <v>7.28</v>
      </c>
      <c r="AQ1570" s="2" t="s">
        <v>30</v>
      </c>
      <c r="AR1570" s="2" t="s">
        <v>30</v>
      </c>
      <c r="AS1570" s="2" t="s">
        <v>30</v>
      </c>
      <c r="AT1570" s="2" t="s">
        <v>30</v>
      </c>
      <c r="AU1570" s="2" t="s">
        <v>30</v>
      </c>
      <c r="AV1570" s="2" t="s">
        <v>30</v>
      </c>
      <c r="AW1570" s="2" t="s">
        <v>30</v>
      </c>
      <c r="AX1570" s="2" t="s">
        <v>30</v>
      </c>
      <c r="AY1570" s="2" t="s">
        <v>30</v>
      </c>
      <c r="AZ1570" s="2" t="s">
        <v>30</v>
      </c>
      <c r="BA1570" s="2" t="s">
        <v>30</v>
      </c>
      <c r="BB1570" s="2" t="s">
        <v>30</v>
      </c>
      <c r="BC1570" s="2" t="s">
        <v>40</v>
      </c>
    </row>
    <row r="1571" spans="1:55">
      <c r="A1571" s="2" t="b">
        <v>0</v>
      </c>
      <c r="B1571" s="2" t="s">
        <v>30</v>
      </c>
      <c r="C1571" s="2" t="s">
        <v>12301</v>
      </c>
      <c r="D1571" s="2" t="s">
        <v>9150</v>
      </c>
      <c r="E1571" s="2" t="s">
        <v>9151</v>
      </c>
      <c r="F1571" s="2">
        <v>0</v>
      </c>
      <c r="G1571" s="2">
        <v>14.611000000000001</v>
      </c>
      <c r="H1571" s="2">
        <v>11</v>
      </c>
      <c r="I1571" s="2">
        <v>4</v>
      </c>
      <c r="J1571" s="2">
        <v>8</v>
      </c>
      <c r="K1571" s="2">
        <v>4</v>
      </c>
      <c r="L1571" s="2">
        <v>1</v>
      </c>
      <c r="M1571" s="2">
        <v>427</v>
      </c>
      <c r="N1571" s="2">
        <v>47.6</v>
      </c>
      <c r="O1571" s="2">
        <v>6.15</v>
      </c>
      <c r="P1571" s="2">
        <v>30.02</v>
      </c>
      <c r="Q1571" s="2">
        <v>4</v>
      </c>
      <c r="R1571" s="2" t="s">
        <v>33</v>
      </c>
      <c r="S1571" s="2" t="s">
        <v>86</v>
      </c>
      <c r="T1571" s="2" t="s">
        <v>77</v>
      </c>
      <c r="U1571" s="2" t="s">
        <v>8631</v>
      </c>
      <c r="V1571" s="2" t="s">
        <v>9152</v>
      </c>
      <c r="W1571" s="2" t="s">
        <v>9153</v>
      </c>
      <c r="X1571" s="2" t="s">
        <v>9154</v>
      </c>
      <c r="Y1571" s="2" t="s">
        <v>9155</v>
      </c>
      <c r="Z1571" s="2">
        <v>0</v>
      </c>
      <c r="AA1571" s="22">
        <v>0.745</v>
      </c>
      <c r="AB1571" s="22">
        <v>0.69899999999999995</v>
      </c>
      <c r="AC1571" s="21">
        <v>-0.42</v>
      </c>
      <c r="AD1571" s="21">
        <v>-0.52</v>
      </c>
      <c r="AE1571" s="102">
        <v>0.99586353444044096</v>
      </c>
      <c r="AF1571" s="102">
        <v>0.98976170600428004</v>
      </c>
      <c r="AG1571" s="23">
        <v>1</v>
      </c>
      <c r="AH1571" s="23">
        <v>1</v>
      </c>
      <c r="AI1571" s="2">
        <v>111.8</v>
      </c>
      <c r="AJ1571" s="2">
        <v>83.3</v>
      </c>
      <c r="AK1571" s="2">
        <v>125.4</v>
      </c>
      <c r="AL1571" s="2">
        <v>87.7</v>
      </c>
      <c r="AM1571" s="2">
        <v>5.07</v>
      </c>
      <c r="AN1571" s="2">
        <v>2.31</v>
      </c>
      <c r="AO1571" s="2">
        <v>4.3600000000000003</v>
      </c>
      <c r="AP1571" s="2">
        <v>6.56</v>
      </c>
      <c r="AQ1571" s="2" t="s">
        <v>30</v>
      </c>
      <c r="AR1571" s="2" t="s">
        <v>30</v>
      </c>
      <c r="AS1571" s="2" t="s">
        <v>30</v>
      </c>
      <c r="AT1571" s="2" t="s">
        <v>30</v>
      </c>
      <c r="AU1571" s="2" t="s">
        <v>30</v>
      </c>
      <c r="AV1571" s="2" t="s">
        <v>30</v>
      </c>
      <c r="AW1571" s="2" t="s">
        <v>30</v>
      </c>
      <c r="AX1571" s="2" t="s">
        <v>30</v>
      </c>
      <c r="AY1571" s="2" t="s">
        <v>30</v>
      </c>
      <c r="AZ1571" s="2" t="s">
        <v>30</v>
      </c>
      <c r="BA1571" s="2" t="s">
        <v>30</v>
      </c>
      <c r="BB1571" s="2" t="s">
        <v>30</v>
      </c>
      <c r="BC1571" s="2" t="s">
        <v>40</v>
      </c>
    </row>
    <row r="1572" spans="1:55">
      <c r="A1572" s="2" t="b">
        <v>0</v>
      </c>
      <c r="B1572" s="2" t="s">
        <v>30</v>
      </c>
      <c r="C1572" s="2" t="s">
        <v>12301</v>
      </c>
      <c r="D1572" s="2" t="s">
        <v>9511</v>
      </c>
      <c r="E1572" s="2" t="s">
        <v>9512</v>
      </c>
      <c r="F1572" s="2">
        <v>0</v>
      </c>
      <c r="G1572" s="2">
        <v>14.573</v>
      </c>
      <c r="H1572" s="2">
        <v>13</v>
      </c>
      <c r="I1572" s="2">
        <v>5</v>
      </c>
      <c r="J1572" s="2">
        <v>7</v>
      </c>
      <c r="K1572" s="2">
        <v>5</v>
      </c>
      <c r="L1572" s="2">
        <v>1</v>
      </c>
      <c r="M1572" s="2">
        <v>512</v>
      </c>
      <c r="N1572" s="2">
        <v>57</v>
      </c>
      <c r="O1572" s="2">
        <v>9.41</v>
      </c>
      <c r="P1572" s="2">
        <v>17.98</v>
      </c>
      <c r="Q1572" s="2">
        <v>5</v>
      </c>
      <c r="R1572" s="2" t="s">
        <v>186</v>
      </c>
      <c r="S1572" s="2" t="s">
        <v>141</v>
      </c>
      <c r="T1572" s="2" t="s">
        <v>2024</v>
      </c>
      <c r="U1572" s="2" t="s">
        <v>9513</v>
      </c>
      <c r="V1572" s="2" t="s">
        <v>9514</v>
      </c>
      <c r="W1572" s="2" t="s">
        <v>9515</v>
      </c>
      <c r="X1572" s="2" t="s">
        <v>9516</v>
      </c>
      <c r="Y1572" s="2" t="s">
        <v>40</v>
      </c>
      <c r="Z1572" s="2">
        <v>0</v>
      </c>
      <c r="AA1572" s="22">
        <v>0.90600000000000003</v>
      </c>
      <c r="AB1572" s="22">
        <v>1.133</v>
      </c>
      <c r="AC1572" s="21">
        <v>-0.14000000000000001</v>
      </c>
      <c r="AD1572" s="21">
        <v>0.18</v>
      </c>
      <c r="AE1572" s="102" t="s">
        <v>40</v>
      </c>
      <c r="AF1572" s="102" t="s">
        <v>40</v>
      </c>
      <c r="AG1572" s="23" t="s">
        <v>40</v>
      </c>
      <c r="AH1572" s="23" t="s">
        <v>40</v>
      </c>
      <c r="AI1572" s="2">
        <v>146.69999999999999</v>
      </c>
      <c r="AJ1572" s="2">
        <v>132.9</v>
      </c>
      <c r="AK1572" s="2">
        <v>70.900000000000006</v>
      </c>
      <c r="AL1572" s="2">
        <v>80.2</v>
      </c>
      <c r="AM1572" s="2" t="s">
        <v>40</v>
      </c>
      <c r="AN1572" s="2" t="s">
        <v>40</v>
      </c>
      <c r="AO1572" s="2" t="s">
        <v>40</v>
      </c>
      <c r="AP1572" s="2" t="s">
        <v>40</v>
      </c>
      <c r="AQ1572" s="2" t="s">
        <v>12300</v>
      </c>
      <c r="AR1572" s="2" t="s">
        <v>30</v>
      </c>
      <c r="AS1572" s="2" t="s">
        <v>30</v>
      </c>
      <c r="AT1572" s="2" t="s">
        <v>12300</v>
      </c>
      <c r="AU1572" s="2" t="s">
        <v>30</v>
      </c>
      <c r="AV1572" s="2" t="s">
        <v>30</v>
      </c>
      <c r="AW1572" s="2" t="s">
        <v>12300</v>
      </c>
      <c r="AX1572" s="2" t="s">
        <v>30</v>
      </c>
      <c r="AY1572" s="2" t="s">
        <v>30</v>
      </c>
      <c r="AZ1572" s="2" t="s">
        <v>12300</v>
      </c>
      <c r="BA1572" s="2" t="s">
        <v>30</v>
      </c>
      <c r="BB1572" s="2" t="s">
        <v>30</v>
      </c>
      <c r="BC1572" s="2" t="s">
        <v>40</v>
      </c>
    </row>
    <row r="1573" spans="1:55">
      <c r="A1573" s="2" t="b">
        <v>0</v>
      </c>
      <c r="B1573" s="2" t="s">
        <v>30</v>
      </c>
      <c r="C1573" s="2" t="s">
        <v>12301</v>
      </c>
      <c r="D1573" s="2" t="s">
        <v>8138</v>
      </c>
      <c r="E1573" s="2" t="s">
        <v>8139</v>
      </c>
      <c r="F1573" s="2">
        <v>0</v>
      </c>
      <c r="G1573" s="2">
        <v>14.381</v>
      </c>
      <c r="H1573" s="2">
        <v>30</v>
      </c>
      <c r="I1573" s="2">
        <v>4</v>
      </c>
      <c r="J1573" s="2">
        <v>13</v>
      </c>
      <c r="K1573" s="2">
        <v>4</v>
      </c>
      <c r="L1573" s="2">
        <v>1</v>
      </c>
      <c r="M1573" s="2">
        <v>142</v>
      </c>
      <c r="N1573" s="2">
        <v>16.3</v>
      </c>
      <c r="O1573" s="2">
        <v>6.87</v>
      </c>
      <c r="P1573" s="2">
        <v>45.57</v>
      </c>
      <c r="Q1573" s="2">
        <v>4</v>
      </c>
      <c r="R1573" s="2" t="s">
        <v>2155</v>
      </c>
      <c r="S1573" s="2" t="s">
        <v>34</v>
      </c>
      <c r="T1573" s="2" t="s">
        <v>40</v>
      </c>
      <c r="U1573" s="2" t="s">
        <v>3024</v>
      </c>
      <c r="V1573" s="2" t="s">
        <v>8140</v>
      </c>
      <c r="W1573" s="2" t="s">
        <v>8141</v>
      </c>
      <c r="X1573" s="2" t="s">
        <v>8142</v>
      </c>
      <c r="Y1573" s="2" t="s">
        <v>40</v>
      </c>
      <c r="Z1573" s="2">
        <v>0</v>
      </c>
      <c r="AA1573" s="22">
        <v>1.2330000000000001</v>
      </c>
      <c r="AB1573" s="22">
        <v>1.202</v>
      </c>
      <c r="AC1573" s="21">
        <v>0.3</v>
      </c>
      <c r="AD1573" s="21">
        <v>0.27</v>
      </c>
      <c r="AE1573" s="102">
        <v>0.10309139060363701</v>
      </c>
      <c r="AF1573" s="102">
        <v>0.14485448399423601</v>
      </c>
      <c r="AG1573" s="23">
        <v>0.56035635522951199</v>
      </c>
      <c r="AH1573" s="23">
        <v>0.61611873573332898</v>
      </c>
      <c r="AI1573" s="2">
        <v>88.5</v>
      </c>
      <c r="AJ1573" s="2">
        <v>109.1</v>
      </c>
      <c r="AK1573" s="2">
        <v>75.3</v>
      </c>
      <c r="AL1573" s="2">
        <v>90.5</v>
      </c>
      <c r="AM1573" s="2">
        <v>2.66</v>
      </c>
      <c r="AN1573" s="2">
        <v>2.72</v>
      </c>
      <c r="AO1573" s="2">
        <v>4.04</v>
      </c>
      <c r="AP1573" s="2">
        <v>2.81</v>
      </c>
      <c r="AQ1573" s="2" t="s">
        <v>30</v>
      </c>
      <c r="AR1573" s="2" t="s">
        <v>30</v>
      </c>
      <c r="AS1573" s="2" t="s">
        <v>30</v>
      </c>
      <c r="AT1573" s="2" t="s">
        <v>30</v>
      </c>
      <c r="AU1573" s="2" t="s">
        <v>30</v>
      </c>
      <c r="AV1573" s="2" t="s">
        <v>30</v>
      </c>
      <c r="AW1573" s="2" t="s">
        <v>30</v>
      </c>
      <c r="AX1573" s="2" t="s">
        <v>30</v>
      </c>
      <c r="AY1573" s="2" t="s">
        <v>30</v>
      </c>
      <c r="AZ1573" s="2" t="s">
        <v>30</v>
      </c>
      <c r="BA1573" s="2" t="s">
        <v>30</v>
      </c>
      <c r="BB1573" s="2" t="s">
        <v>30</v>
      </c>
      <c r="BC1573" s="2" t="s">
        <v>40</v>
      </c>
    </row>
    <row r="1574" spans="1:55">
      <c r="A1574" s="2" t="b">
        <v>0</v>
      </c>
      <c r="B1574" s="2" t="s">
        <v>30</v>
      </c>
      <c r="C1574" s="2" t="s">
        <v>12301</v>
      </c>
      <c r="D1574" s="2" t="s">
        <v>9052</v>
      </c>
      <c r="E1574" s="2" t="s">
        <v>9053</v>
      </c>
      <c r="F1574" s="2">
        <v>0</v>
      </c>
      <c r="G1574" s="2">
        <v>14.333</v>
      </c>
      <c r="H1574" s="2">
        <v>13</v>
      </c>
      <c r="I1574" s="2">
        <v>4</v>
      </c>
      <c r="J1574" s="2">
        <v>10</v>
      </c>
      <c r="K1574" s="2">
        <v>4</v>
      </c>
      <c r="L1574" s="2">
        <v>1</v>
      </c>
      <c r="M1574" s="2">
        <v>352</v>
      </c>
      <c r="N1574" s="2">
        <v>38.5</v>
      </c>
      <c r="O1574" s="2">
        <v>8.9700000000000006</v>
      </c>
      <c r="P1574" s="2">
        <v>32.67</v>
      </c>
      <c r="Q1574" s="2">
        <v>4</v>
      </c>
      <c r="R1574" s="2" t="s">
        <v>2930</v>
      </c>
      <c r="S1574" s="2" t="s">
        <v>141</v>
      </c>
      <c r="T1574" s="2" t="s">
        <v>937</v>
      </c>
      <c r="U1574" s="2" t="s">
        <v>9054</v>
      </c>
      <c r="V1574" s="2" t="s">
        <v>9055</v>
      </c>
      <c r="W1574" s="2" t="s">
        <v>9056</v>
      </c>
      <c r="X1574" s="2" t="s">
        <v>9057</v>
      </c>
      <c r="Y1574" s="2" t="s">
        <v>1180</v>
      </c>
      <c r="Z1574" s="2">
        <v>0</v>
      </c>
      <c r="AA1574" s="22">
        <v>0.91</v>
      </c>
      <c r="AB1574" s="22">
        <v>0.96599999999999997</v>
      </c>
      <c r="AC1574" s="21">
        <v>-0.14000000000000001</v>
      </c>
      <c r="AD1574" s="21">
        <v>-0.05</v>
      </c>
      <c r="AE1574" s="102">
        <v>0.99999029821463603</v>
      </c>
      <c r="AF1574" s="102">
        <v>0.99999758801721905</v>
      </c>
      <c r="AG1574" s="23">
        <v>1</v>
      </c>
      <c r="AH1574" s="23">
        <v>1</v>
      </c>
      <c r="AI1574" s="2">
        <v>105.5</v>
      </c>
      <c r="AJ1574" s="2">
        <v>96.1</v>
      </c>
      <c r="AK1574" s="2">
        <v>103.6</v>
      </c>
      <c r="AL1574" s="2">
        <v>100.2</v>
      </c>
      <c r="AM1574" s="2">
        <v>4.95</v>
      </c>
      <c r="AN1574" s="2">
        <v>4.4400000000000004</v>
      </c>
      <c r="AO1574" s="2">
        <v>2.13</v>
      </c>
      <c r="AP1574" s="2">
        <v>2.97</v>
      </c>
      <c r="AQ1574" s="2" t="s">
        <v>30</v>
      </c>
      <c r="AR1574" s="2" t="s">
        <v>30</v>
      </c>
      <c r="AS1574" s="2" t="s">
        <v>30</v>
      </c>
      <c r="AT1574" s="2" t="s">
        <v>30</v>
      </c>
      <c r="AU1574" s="2" t="s">
        <v>30</v>
      </c>
      <c r="AV1574" s="2" t="s">
        <v>30</v>
      </c>
      <c r="AW1574" s="2" t="s">
        <v>30</v>
      </c>
      <c r="AX1574" s="2" t="s">
        <v>30</v>
      </c>
      <c r="AY1574" s="2" t="s">
        <v>30</v>
      </c>
      <c r="AZ1574" s="2" t="s">
        <v>30</v>
      </c>
      <c r="BA1574" s="2" t="s">
        <v>30</v>
      </c>
      <c r="BB1574" s="2" t="s">
        <v>30</v>
      </c>
      <c r="BC1574" s="2" t="s">
        <v>40</v>
      </c>
    </row>
    <row r="1575" spans="1:55">
      <c r="A1575" s="2" t="b">
        <v>0</v>
      </c>
      <c r="B1575" s="2" t="s">
        <v>30</v>
      </c>
      <c r="C1575" s="2" t="s">
        <v>12301</v>
      </c>
      <c r="D1575" s="2" t="s">
        <v>12801</v>
      </c>
      <c r="E1575" s="2" t="s">
        <v>12800</v>
      </c>
      <c r="F1575" s="2">
        <v>0</v>
      </c>
      <c r="G1575" s="2">
        <v>14.285</v>
      </c>
      <c r="H1575" s="2">
        <v>25</v>
      </c>
      <c r="I1575" s="2">
        <v>4</v>
      </c>
      <c r="J1575" s="2">
        <v>9</v>
      </c>
      <c r="K1575" s="2">
        <v>3</v>
      </c>
      <c r="L1575" s="2">
        <v>1</v>
      </c>
      <c r="M1575" s="2">
        <v>141</v>
      </c>
      <c r="N1575" s="2">
        <v>16.2</v>
      </c>
      <c r="O1575" s="2">
        <v>6.38</v>
      </c>
      <c r="P1575" s="2">
        <v>23.25</v>
      </c>
      <c r="Q1575" s="2">
        <v>4</v>
      </c>
      <c r="R1575" s="2" t="s">
        <v>85</v>
      </c>
      <c r="S1575" s="2" t="s">
        <v>40</v>
      </c>
      <c r="T1575" s="2" t="s">
        <v>2736</v>
      </c>
      <c r="U1575" s="2" t="s">
        <v>12799</v>
      </c>
      <c r="V1575" s="2" t="s">
        <v>12798</v>
      </c>
      <c r="W1575" s="2" t="s">
        <v>12797</v>
      </c>
      <c r="X1575" s="2" t="s">
        <v>12796</v>
      </c>
      <c r="Y1575" s="2" t="s">
        <v>40</v>
      </c>
      <c r="Z1575" s="2">
        <v>0</v>
      </c>
      <c r="AA1575" s="22">
        <v>0.6</v>
      </c>
      <c r="AB1575" s="22">
        <v>0.67100000000000004</v>
      </c>
      <c r="AC1575" s="21">
        <v>-0.74</v>
      </c>
      <c r="AD1575" s="21">
        <v>-0.57999999999999996</v>
      </c>
      <c r="AE1575" s="102" t="s">
        <v>40</v>
      </c>
      <c r="AF1575" s="102" t="s">
        <v>40</v>
      </c>
      <c r="AG1575" s="23" t="s">
        <v>40</v>
      </c>
      <c r="AH1575" s="23" t="s">
        <v>40</v>
      </c>
      <c r="AI1575" s="2">
        <v>108.6</v>
      </c>
      <c r="AJ1575" s="2">
        <v>65.2</v>
      </c>
      <c r="AK1575" s="2">
        <v>107.5</v>
      </c>
      <c r="AL1575" s="2">
        <v>72.099999999999994</v>
      </c>
      <c r="AM1575" s="2" t="s">
        <v>40</v>
      </c>
      <c r="AN1575" s="2" t="s">
        <v>40</v>
      </c>
      <c r="AO1575" s="2" t="s">
        <v>40</v>
      </c>
      <c r="AP1575" s="2" t="s">
        <v>40</v>
      </c>
      <c r="AQ1575" s="2" t="s">
        <v>30</v>
      </c>
      <c r="AR1575" s="2" t="s">
        <v>30</v>
      </c>
      <c r="AS1575" s="2" t="s">
        <v>30</v>
      </c>
      <c r="AT1575" s="2" t="s">
        <v>30</v>
      </c>
      <c r="AU1575" s="2" t="s">
        <v>30</v>
      </c>
      <c r="AV1575" s="2" t="s">
        <v>30</v>
      </c>
      <c r="AW1575" s="2" t="s">
        <v>30</v>
      </c>
      <c r="AX1575" s="2" t="s">
        <v>30</v>
      </c>
      <c r="AY1575" s="2" t="s">
        <v>30</v>
      </c>
      <c r="AZ1575" s="2" t="s">
        <v>30</v>
      </c>
      <c r="BA1575" s="2" t="s">
        <v>30</v>
      </c>
      <c r="BB1575" s="2" t="s">
        <v>30</v>
      </c>
      <c r="BC1575" s="2" t="s">
        <v>40</v>
      </c>
    </row>
    <row r="1576" spans="1:55">
      <c r="A1576" s="2" t="b">
        <v>0</v>
      </c>
      <c r="B1576" s="2" t="s">
        <v>30</v>
      </c>
      <c r="C1576" s="2" t="s">
        <v>12301</v>
      </c>
      <c r="D1576" s="2" t="s">
        <v>8891</v>
      </c>
      <c r="E1576" s="2" t="s">
        <v>8892</v>
      </c>
      <c r="F1576" s="2">
        <v>0</v>
      </c>
      <c r="G1576" s="2">
        <v>14.217000000000001</v>
      </c>
      <c r="H1576" s="2">
        <v>17</v>
      </c>
      <c r="I1576" s="2">
        <v>4</v>
      </c>
      <c r="J1576" s="2">
        <v>9</v>
      </c>
      <c r="K1576" s="2">
        <v>4</v>
      </c>
      <c r="L1576" s="2">
        <v>1</v>
      </c>
      <c r="M1576" s="2">
        <v>352</v>
      </c>
      <c r="N1576" s="2">
        <v>39.1</v>
      </c>
      <c r="O1576" s="2">
        <v>8.65</v>
      </c>
      <c r="P1576" s="2">
        <v>38.869999999999997</v>
      </c>
      <c r="Q1576" s="2">
        <v>4</v>
      </c>
      <c r="R1576" s="2" t="s">
        <v>921</v>
      </c>
      <c r="S1576" s="2" t="s">
        <v>141</v>
      </c>
      <c r="T1576" s="2" t="s">
        <v>1555</v>
      </c>
      <c r="U1576" s="2" t="s">
        <v>8893</v>
      </c>
      <c r="V1576" s="2" t="s">
        <v>8894</v>
      </c>
      <c r="W1576" s="2" t="s">
        <v>8895</v>
      </c>
      <c r="X1576" s="2" t="s">
        <v>8896</v>
      </c>
      <c r="Y1576" s="2" t="s">
        <v>1180</v>
      </c>
      <c r="Z1576" s="2">
        <v>0</v>
      </c>
      <c r="AA1576" s="22">
        <v>1.254</v>
      </c>
      <c r="AB1576" s="22">
        <v>1.093</v>
      </c>
      <c r="AC1576" s="21">
        <v>0.33</v>
      </c>
      <c r="AD1576" s="21">
        <v>0.13</v>
      </c>
      <c r="AE1576" s="102">
        <v>0.96704054494610803</v>
      </c>
      <c r="AF1576" s="102">
        <v>0.99890474007471197</v>
      </c>
      <c r="AG1576" s="23">
        <v>1</v>
      </c>
      <c r="AH1576" s="23">
        <v>1</v>
      </c>
      <c r="AI1576" s="2">
        <v>90.6</v>
      </c>
      <c r="AJ1576" s="2">
        <v>113.6</v>
      </c>
      <c r="AK1576" s="2">
        <v>97.5</v>
      </c>
      <c r="AL1576" s="2">
        <v>106.6</v>
      </c>
      <c r="AM1576" s="2">
        <v>12.09</v>
      </c>
      <c r="AN1576" s="2">
        <v>2.2400000000000002</v>
      </c>
      <c r="AO1576" s="2">
        <v>3.46</v>
      </c>
      <c r="AP1576" s="2">
        <v>14.82</v>
      </c>
      <c r="AQ1576" s="2" t="s">
        <v>30</v>
      </c>
      <c r="AR1576" s="2" t="s">
        <v>30</v>
      </c>
      <c r="AS1576" s="2" t="s">
        <v>30</v>
      </c>
      <c r="AT1576" s="2" t="s">
        <v>30</v>
      </c>
      <c r="AU1576" s="2" t="s">
        <v>30</v>
      </c>
      <c r="AV1576" s="2" t="s">
        <v>30</v>
      </c>
      <c r="AW1576" s="2" t="s">
        <v>30</v>
      </c>
      <c r="AX1576" s="2" t="s">
        <v>30</v>
      </c>
      <c r="AY1576" s="2" t="s">
        <v>30</v>
      </c>
      <c r="AZ1576" s="2" t="s">
        <v>30</v>
      </c>
      <c r="BA1576" s="2" t="s">
        <v>30</v>
      </c>
      <c r="BB1576" s="2" t="s">
        <v>30</v>
      </c>
      <c r="BC1576" s="2" t="s">
        <v>40</v>
      </c>
    </row>
    <row r="1577" spans="1:55">
      <c r="A1577" s="2" t="b">
        <v>0</v>
      </c>
      <c r="B1577" s="2" t="s">
        <v>30</v>
      </c>
      <c r="C1577" s="2" t="s">
        <v>12301</v>
      </c>
      <c r="D1577" s="2" t="s">
        <v>9431</v>
      </c>
      <c r="E1577" s="2" t="s">
        <v>9432</v>
      </c>
      <c r="F1577" s="2">
        <v>0</v>
      </c>
      <c r="G1577" s="2">
        <v>14.199</v>
      </c>
      <c r="H1577" s="2">
        <v>20</v>
      </c>
      <c r="I1577" s="2">
        <v>2</v>
      </c>
      <c r="J1577" s="2">
        <v>6</v>
      </c>
      <c r="K1577" s="2">
        <v>2</v>
      </c>
      <c r="L1577" s="2">
        <v>1</v>
      </c>
      <c r="M1577" s="2">
        <v>161</v>
      </c>
      <c r="N1577" s="2">
        <v>17.2</v>
      </c>
      <c r="O1577" s="2">
        <v>4.55</v>
      </c>
      <c r="P1577" s="2">
        <v>33.119999999999997</v>
      </c>
      <c r="Q1577" s="2">
        <v>2</v>
      </c>
      <c r="R1577" s="2" t="s">
        <v>33</v>
      </c>
      <c r="S1577" s="2" t="s">
        <v>314</v>
      </c>
      <c r="T1577" s="2" t="s">
        <v>4354</v>
      </c>
      <c r="U1577" s="2" t="s">
        <v>1051</v>
      </c>
      <c r="V1577" s="2" t="s">
        <v>9433</v>
      </c>
      <c r="W1577" s="2" t="s">
        <v>9434</v>
      </c>
      <c r="X1577" s="2" t="s">
        <v>9435</v>
      </c>
      <c r="Y1577" s="2" t="s">
        <v>40</v>
      </c>
      <c r="Z1577" s="2">
        <v>0</v>
      </c>
      <c r="AA1577" s="22">
        <v>0.67500000000000004</v>
      </c>
      <c r="AB1577" s="22">
        <v>0.73299999999999998</v>
      </c>
      <c r="AC1577" s="21">
        <v>-0.56999999999999995</v>
      </c>
      <c r="AD1577" s="21">
        <v>-0.45</v>
      </c>
      <c r="AE1577" s="102" t="s">
        <v>40</v>
      </c>
      <c r="AF1577" s="102" t="s">
        <v>40</v>
      </c>
      <c r="AG1577" s="23" t="s">
        <v>40</v>
      </c>
      <c r="AH1577" s="23" t="s">
        <v>40</v>
      </c>
      <c r="AI1577" s="2">
        <v>122.3</v>
      </c>
      <c r="AJ1577" s="2">
        <v>82.6</v>
      </c>
      <c r="AK1577" s="2">
        <v>99.4</v>
      </c>
      <c r="AL1577" s="2">
        <v>72.900000000000006</v>
      </c>
      <c r="AM1577" s="2" t="s">
        <v>40</v>
      </c>
      <c r="AN1577" s="2" t="s">
        <v>40</v>
      </c>
      <c r="AO1577" s="2" t="s">
        <v>40</v>
      </c>
      <c r="AP1577" s="2" t="s">
        <v>40</v>
      </c>
      <c r="AQ1577" s="2" t="s">
        <v>30</v>
      </c>
      <c r="AR1577" s="2" t="s">
        <v>30</v>
      </c>
      <c r="AS1577" s="2" t="s">
        <v>30</v>
      </c>
      <c r="AT1577" s="2" t="s">
        <v>30</v>
      </c>
      <c r="AU1577" s="2" t="s">
        <v>30</v>
      </c>
      <c r="AV1577" s="2" t="s">
        <v>30</v>
      </c>
      <c r="AW1577" s="2" t="s">
        <v>30</v>
      </c>
      <c r="AX1577" s="2" t="s">
        <v>30</v>
      </c>
      <c r="AY1577" s="2" t="s">
        <v>30</v>
      </c>
      <c r="AZ1577" s="2" t="s">
        <v>30</v>
      </c>
      <c r="BA1577" s="2" t="s">
        <v>30</v>
      </c>
      <c r="BB1577" s="2" t="s">
        <v>30</v>
      </c>
      <c r="BC1577" s="2" t="s">
        <v>40</v>
      </c>
    </row>
    <row r="1578" spans="1:55">
      <c r="A1578" s="2" t="b">
        <v>0</v>
      </c>
      <c r="B1578" s="2" t="s">
        <v>30</v>
      </c>
      <c r="C1578" s="2" t="s">
        <v>12301</v>
      </c>
      <c r="D1578" s="2" t="s">
        <v>10768</v>
      </c>
      <c r="E1578" s="2" t="s">
        <v>10769</v>
      </c>
      <c r="F1578" s="2">
        <v>0</v>
      </c>
      <c r="G1578" s="2">
        <v>14.132999999999999</v>
      </c>
      <c r="H1578" s="2">
        <v>7</v>
      </c>
      <c r="I1578" s="2">
        <v>4</v>
      </c>
      <c r="J1578" s="2">
        <v>8</v>
      </c>
      <c r="K1578" s="2">
        <v>4</v>
      </c>
      <c r="L1578" s="2">
        <v>1</v>
      </c>
      <c r="M1578" s="2">
        <v>765</v>
      </c>
      <c r="N1578" s="2">
        <v>85.9</v>
      </c>
      <c r="O1578" s="2">
        <v>5.91</v>
      </c>
      <c r="P1578" s="2">
        <v>23.05</v>
      </c>
      <c r="Q1578" s="2">
        <v>4</v>
      </c>
      <c r="R1578" s="2" t="s">
        <v>33</v>
      </c>
      <c r="S1578" s="2" t="s">
        <v>314</v>
      </c>
      <c r="T1578" s="2" t="s">
        <v>158</v>
      </c>
      <c r="U1578" s="2" t="s">
        <v>421</v>
      </c>
      <c r="V1578" s="2" t="s">
        <v>10770</v>
      </c>
      <c r="W1578" s="2" t="s">
        <v>10771</v>
      </c>
      <c r="X1578" s="2" t="s">
        <v>10772</v>
      </c>
      <c r="Y1578" s="2" t="s">
        <v>425</v>
      </c>
      <c r="Z1578" s="2">
        <v>0</v>
      </c>
      <c r="AA1578" s="22">
        <v>1.0669999999999999</v>
      </c>
      <c r="AB1578" s="22">
        <v>1.0629999999999999</v>
      </c>
      <c r="AC1578" s="21">
        <v>0.09</v>
      </c>
      <c r="AD1578" s="21">
        <v>0.09</v>
      </c>
      <c r="AE1578" s="102" t="s">
        <v>40</v>
      </c>
      <c r="AF1578" s="102" t="s">
        <v>40</v>
      </c>
      <c r="AG1578" s="23" t="s">
        <v>40</v>
      </c>
      <c r="AH1578" s="23" t="s">
        <v>40</v>
      </c>
      <c r="AI1578" s="2">
        <v>83.4</v>
      </c>
      <c r="AJ1578" s="2">
        <v>89</v>
      </c>
      <c r="AK1578" s="2">
        <v>112.7</v>
      </c>
      <c r="AL1578" s="2">
        <v>119.9</v>
      </c>
      <c r="AM1578" s="2" t="s">
        <v>40</v>
      </c>
      <c r="AN1578" s="2" t="s">
        <v>40</v>
      </c>
      <c r="AO1578" s="2" t="s">
        <v>40</v>
      </c>
      <c r="AP1578" s="2" t="s">
        <v>40</v>
      </c>
      <c r="AQ1578" s="2" t="s">
        <v>30</v>
      </c>
      <c r="AR1578" s="2" t="s">
        <v>30</v>
      </c>
      <c r="AS1578" s="2" t="s">
        <v>30</v>
      </c>
      <c r="AT1578" s="2" t="s">
        <v>30</v>
      </c>
      <c r="AU1578" s="2" t="s">
        <v>30</v>
      </c>
      <c r="AV1578" s="2" t="s">
        <v>30</v>
      </c>
      <c r="AW1578" s="2" t="s">
        <v>30</v>
      </c>
      <c r="AX1578" s="2" t="s">
        <v>30</v>
      </c>
      <c r="AY1578" s="2" t="s">
        <v>30</v>
      </c>
      <c r="AZ1578" s="2" t="s">
        <v>30</v>
      </c>
      <c r="BA1578" s="2" t="s">
        <v>30</v>
      </c>
      <c r="BB1578" s="2" t="s">
        <v>30</v>
      </c>
      <c r="BC1578" s="2" t="s">
        <v>40</v>
      </c>
    </row>
    <row r="1579" spans="1:55">
      <c r="A1579" s="2" t="b">
        <v>0</v>
      </c>
      <c r="B1579" s="2" t="s">
        <v>30</v>
      </c>
      <c r="C1579" s="2" t="s">
        <v>12301</v>
      </c>
      <c r="D1579" s="2" t="s">
        <v>10626</v>
      </c>
      <c r="E1579" s="2" t="s">
        <v>10627</v>
      </c>
      <c r="F1579" s="2">
        <v>0</v>
      </c>
      <c r="G1579" s="2">
        <v>14.103</v>
      </c>
      <c r="H1579" s="2">
        <v>23</v>
      </c>
      <c r="I1579" s="2">
        <v>4</v>
      </c>
      <c r="J1579" s="2">
        <v>7</v>
      </c>
      <c r="K1579" s="2">
        <v>4</v>
      </c>
      <c r="L1579" s="2">
        <v>1</v>
      </c>
      <c r="M1579" s="2">
        <v>167</v>
      </c>
      <c r="N1579" s="2">
        <v>18.899999999999999</v>
      </c>
      <c r="O1579" s="2">
        <v>5.31</v>
      </c>
      <c r="P1579" s="2">
        <v>20.96</v>
      </c>
      <c r="Q1579" s="2">
        <v>4</v>
      </c>
      <c r="R1579" s="2" t="s">
        <v>3894</v>
      </c>
      <c r="S1579" s="2" t="s">
        <v>34</v>
      </c>
      <c r="T1579" s="2" t="s">
        <v>2756</v>
      </c>
      <c r="U1579" s="2" t="s">
        <v>6584</v>
      </c>
      <c r="V1579" s="2" t="s">
        <v>10628</v>
      </c>
      <c r="W1579" s="2" t="s">
        <v>10629</v>
      </c>
      <c r="X1579" s="2" t="s">
        <v>10630</v>
      </c>
      <c r="Y1579" s="2" t="s">
        <v>40</v>
      </c>
      <c r="Z1579" s="2">
        <v>0</v>
      </c>
      <c r="AA1579" s="22">
        <v>0.46700000000000003</v>
      </c>
      <c r="AB1579" s="22">
        <v>0.42899999999999999</v>
      </c>
      <c r="AC1579" s="21">
        <v>-1.1000000000000001</v>
      </c>
      <c r="AD1579" s="21">
        <v>-1.22</v>
      </c>
      <c r="AE1579" s="102">
        <v>0.76991279979130101</v>
      </c>
      <c r="AF1579" s="102">
        <v>0.69616279640171796</v>
      </c>
      <c r="AG1579" s="23">
        <v>1</v>
      </c>
      <c r="AH1579" s="23">
        <v>1</v>
      </c>
      <c r="AI1579" s="2">
        <v>142.80000000000001</v>
      </c>
      <c r="AJ1579" s="2">
        <v>66.8</v>
      </c>
      <c r="AK1579" s="2">
        <v>127.2</v>
      </c>
      <c r="AL1579" s="2">
        <v>54.6</v>
      </c>
      <c r="AM1579" s="2">
        <v>4.6500000000000004</v>
      </c>
      <c r="AN1579" s="2">
        <v>7.25</v>
      </c>
      <c r="AO1579" s="2">
        <v>5.78</v>
      </c>
      <c r="AP1579" s="2">
        <v>3.97</v>
      </c>
      <c r="AQ1579" s="2" t="s">
        <v>12300</v>
      </c>
      <c r="AR1579" s="2" t="s">
        <v>30</v>
      </c>
      <c r="AS1579" s="2" t="s">
        <v>30</v>
      </c>
      <c r="AT1579" s="2" t="s">
        <v>12300</v>
      </c>
      <c r="AU1579" s="2" t="s">
        <v>30</v>
      </c>
      <c r="AV1579" s="2" t="s">
        <v>30</v>
      </c>
      <c r="AW1579" s="2" t="s">
        <v>12300</v>
      </c>
      <c r="AX1579" s="2" t="s">
        <v>30</v>
      </c>
      <c r="AY1579" s="2" t="s">
        <v>30</v>
      </c>
      <c r="AZ1579" s="2" t="s">
        <v>12300</v>
      </c>
      <c r="BA1579" s="2" t="s">
        <v>30</v>
      </c>
      <c r="BB1579" s="2" t="s">
        <v>30</v>
      </c>
      <c r="BC1579" s="2" t="s">
        <v>40</v>
      </c>
    </row>
    <row r="1580" spans="1:55">
      <c r="A1580" s="2" t="b">
        <v>0</v>
      </c>
      <c r="B1580" s="2" t="s">
        <v>30</v>
      </c>
      <c r="C1580" s="2" t="s">
        <v>12301</v>
      </c>
      <c r="D1580" s="2" t="s">
        <v>9660</v>
      </c>
      <c r="E1580" s="2" t="s">
        <v>9661</v>
      </c>
      <c r="F1580" s="2">
        <v>0</v>
      </c>
      <c r="G1580" s="2">
        <v>14.090999999999999</v>
      </c>
      <c r="H1580" s="2">
        <v>29</v>
      </c>
      <c r="I1580" s="2">
        <v>4</v>
      </c>
      <c r="J1580" s="2">
        <v>8</v>
      </c>
      <c r="K1580" s="2">
        <v>4</v>
      </c>
      <c r="L1580" s="2">
        <v>1</v>
      </c>
      <c r="M1580" s="2">
        <v>210</v>
      </c>
      <c r="N1580" s="2">
        <v>23.3</v>
      </c>
      <c r="O1580" s="2">
        <v>6.98</v>
      </c>
      <c r="P1580" s="2">
        <v>27.03</v>
      </c>
      <c r="Q1580" s="2">
        <v>4</v>
      </c>
      <c r="R1580" s="2" t="s">
        <v>235</v>
      </c>
      <c r="S1580" s="2" t="s">
        <v>86</v>
      </c>
      <c r="T1580" s="2" t="s">
        <v>2111</v>
      </c>
      <c r="U1580" s="2" t="s">
        <v>5917</v>
      </c>
      <c r="V1580" s="2" t="s">
        <v>9662</v>
      </c>
      <c r="W1580" s="2" t="s">
        <v>9663</v>
      </c>
      <c r="X1580" s="2" t="s">
        <v>9664</v>
      </c>
      <c r="Y1580" s="2" t="s">
        <v>40</v>
      </c>
      <c r="Z1580" s="2">
        <v>0</v>
      </c>
      <c r="AA1580" s="22">
        <v>1.0169999999999999</v>
      </c>
      <c r="AB1580" s="22">
        <v>1.1020000000000001</v>
      </c>
      <c r="AC1580" s="21">
        <v>0.02</v>
      </c>
      <c r="AD1580" s="21">
        <v>0.14000000000000001</v>
      </c>
      <c r="AE1580" s="102">
        <v>0.99999266584726598</v>
      </c>
      <c r="AF1580" s="102">
        <v>0.58919767089578701</v>
      </c>
      <c r="AG1580" s="23">
        <v>1</v>
      </c>
      <c r="AH1580" s="23">
        <v>1</v>
      </c>
      <c r="AI1580" s="2">
        <v>95.4</v>
      </c>
      <c r="AJ1580" s="2">
        <v>97</v>
      </c>
      <c r="AK1580" s="2">
        <v>84.5</v>
      </c>
      <c r="AL1580" s="2">
        <v>93.1</v>
      </c>
      <c r="AM1580" s="2">
        <v>3.68</v>
      </c>
      <c r="AN1580" s="2">
        <v>1.84</v>
      </c>
      <c r="AO1580" s="2">
        <v>1.36</v>
      </c>
      <c r="AP1580" s="2">
        <v>3.44</v>
      </c>
      <c r="AQ1580" s="2" t="s">
        <v>30</v>
      </c>
      <c r="AR1580" s="2" t="s">
        <v>30</v>
      </c>
      <c r="AS1580" s="2" t="s">
        <v>30</v>
      </c>
      <c r="AT1580" s="2" t="s">
        <v>30</v>
      </c>
      <c r="AU1580" s="2" t="s">
        <v>30</v>
      </c>
      <c r="AV1580" s="2" t="s">
        <v>30</v>
      </c>
      <c r="AW1580" s="2" t="s">
        <v>30</v>
      </c>
      <c r="AX1580" s="2" t="s">
        <v>30</v>
      </c>
      <c r="AY1580" s="2" t="s">
        <v>30</v>
      </c>
      <c r="AZ1580" s="2" t="s">
        <v>30</v>
      </c>
      <c r="BA1580" s="2" t="s">
        <v>30</v>
      </c>
      <c r="BB1580" s="2" t="s">
        <v>30</v>
      </c>
      <c r="BC1580" s="2" t="s">
        <v>40</v>
      </c>
    </row>
    <row r="1581" spans="1:55">
      <c r="A1581" s="2" t="b">
        <v>0</v>
      </c>
      <c r="B1581" s="2" t="s">
        <v>30</v>
      </c>
      <c r="C1581" s="2" t="s">
        <v>12301</v>
      </c>
      <c r="D1581" s="2" t="s">
        <v>8568</v>
      </c>
      <c r="E1581" s="2" t="s">
        <v>8569</v>
      </c>
      <c r="F1581" s="2">
        <v>0</v>
      </c>
      <c r="G1581" s="2">
        <v>14.09</v>
      </c>
      <c r="H1581" s="2">
        <v>21</v>
      </c>
      <c r="I1581" s="2">
        <v>4</v>
      </c>
      <c r="J1581" s="2">
        <v>11</v>
      </c>
      <c r="K1581" s="2">
        <v>4</v>
      </c>
      <c r="L1581" s="2">
        <v>1</v>
      </c>
      <c r="M1581" s="2">
        <v>222</v>
      </c>
      <c r="N1581" s="2">
        <v>24.8</v>
      </c>
      <c r="O1581" s="2">
        <v>7.33</v>
      </c>
      <c r="P1581" s="2">
        <v>29.17</v>
      </c>
      <c r="Q1581" s="2">
        <v>4</v>
      </c>
      <c r="R1581" s="2" t="s">
        <v>33</v>
      </c>
      <c r="S1581" s="2" t="s">
        <v>34</v>
      </c>
      <c r="T1581" s="2" t="s">
        <v>207</v>
      </c>
      <c r="U1581" s="2" t="s">
        <v>8570</v>
      </c>
      <c r="V1581" s="2" t="s">
        <v>8571</v>
      </c>
      <c r="W1581" s="2" t="s">
        <v>8572</v>
      </c>
      <c r="X1581" s="2" t="s">
        <v>8573</v>
      </c>
      <c r="Y1581" s="2" t="s">
        <v>3109</v>
      </c>
      <c r="Z1581" s="2">
        <v>0</v>
      </c>
      <c r="AA1581" s="22">
        <v>0.84299999999999997</v>
      </c>
      <c r="AB1581" s="22">
        <v>0.75700000000000001</v>
      </c>
      <c r="AC1581" s="21">
        <v>-0.25</v>
      </c>
      <c r="AD1581" s="21">
        <v>-0.4</v>
      </c>
      <c r="AE1581" s="102">
        <v>0.99939454152905505</v>
      </c>
      <c r="AF1581" s="102">
        <v>0.99757506644742899</v>
      </c>
      <c r="AG1581" s="23">
        <v>1</v>
      </c>
      <c r="AH1581" s="23">
        <v>1</v>
      </c>
      <c r="AI1581" s="2">
        <v>104.3</v>
      </c>
      <c r="AJ1581" s="2">
        <v>87.9</v>
      </c>
      <c r="AK1581" s="2">
        <v>119.3</v>
      </c>
      <c r="AL1581" s="2">
        <v>90.3</v>
      </c>
      <c r="AM1581" s="2">
        <v>2.81</v>
      </c>
      <c r="AN1581" s="2">
        <v>4.1500000000000004</v>
      </c>
      <c r="AO1581" s="2">
        <v>6.94</v>
      </c>
      <c r="AP1581" s="2">
        <v>8.81</v>
      </c>
      <c r="AQ1581" s="2" t="s">
        <v>30</v>
      </c>
      <c r="AR1581" s="2" t="s">
        <v>30</v>
      </c>
      <c r="AS1581" s="2" t="s">
        <v>30</v>
      </c>
      <c r="AT1581" s="2" t="s">
        <v>30</v>
      </c>
      <c r="AU1581" s="2" t="s">
        <v>30</v>
      </c>
      <c r="AV1581" s="2" t="s">
        <v>30</v>
      </c>
      <c r="AW1581" s="2" t="s">
        <v>30</v>
      </c>
      <c r="AX1581" s="2" t="s">
        <v>30</v>
      </c>
      <c r="AY1581" s="2" t="s">
        <v>30</v>
      </c>
      <c r="AZ1581" s="2" t="s">
        <v>30</v>
      </c>
      <c r="BA1581" s="2" t="s">
        <v>30</v>
      </c>
      <c r="BB1581" s="2" t="s">
        <v>30</v>
      </c>
      <c r="BC1581" s="2" t="s">
        <v>40</v>
      </c>
    </row>
    <row r="1582" spans="1:55">
      <c r="A1582" s="2" t="b">
        <v>0</v>
      </c>
      <c r="B1582" s="2" t="s">
        <v>30</v>
      </c>
      <c r="C1582" s="2" t="s">
        <v>12301</v>
      </c>
      <c r="D1582" s="2" t="s">
        <v>9203</v>
      </c>
      <c r="E1582" s="2" t="s">
        <v>9204</v>
      </c>
      <c r="F1582" s="2">
        <v>0</v>
      </c>
      <c r="G1582" s="2">
        <v>14.08</v>
      </c>
      <c r="H1582" s="2">
        <v>12</v>
      </c>
      <c r="I1582" s="2">
        <v>3</v>
      </c>
      <c r="J1582" s="2">
        <v>7</v>
      </c>
      <c r="K1582" s="2">
        <v>3</v>
      </c>
      <c r="L1582" s="2">
        <v>1</v>
      </c>
      <c r="M1582" s="2">
        <v>375</v>
      </c>
      <c r="N1582" s="2">
        <v>39.299999999999997</v>
      </c>
      <c r="O1582" s="2">
        <v>4.54</v>
      </c>
      <c r="P1582" s="2">
        <v>30.73</v>
      </c>
      <c r="Q1582" s="2">
        <v>3</v>
      </c>
      <c r="R1582" s="2" t="s">
        <v>6747</v>
      </c>
      <c r="S1582" s="2" t="s">
        <v>40</v>
      </c>
      <c r="T1582" s="2" t="s">
        <v>40</v>
      </c>
      <c r="U1582" s="2" t="s">
        <v>9205</v>
      </c>
      <c r="V1582" s="2" t="s">
        <v>9206</v>
      </c>
      <c r="W1582" s="2" t="s">
        <v>9207</v>
      </c>
      <c r="X1582" s="2" t="s">
        <v>9208</v>
      </c>
      <c r="Y1582" s="2" t="s">
        <v>3001</v>
      </c>
      <c r="Z1582" s="2">
        <v>0</v>
      </c>
      <c r="AA1582" s="22">
        <v>0.40500000000000003</v>
      </c>
      <c r="AB1582" s="22">
        <v>0.42599999999999999</v>
      </c>
      <c r="AC1582" s="21">
        <v>-1.3</v>
      </c>
      <c r="AD1582" s="21">
        <v>-1.23</v>
      </c>
      <c r="AE1582" s="102">
        <v>1.1325129872110701E-3</v>
      </c>
      <c r="AF1582" s="102">
        <v>1.5606871256802499E-3</v>
      </c>
      <c r="AG1582" s="23">
        <v>1.4814207120316799E-2</v>
      </c>
      <c r="AH1582" s="23">
        <v>1.6241755181029102E-2</v>
      </c>
      <c r="AI1582" s="2">
        <v>147.80000000000001</v>
      </c>
      <c r="AJ1582" s="2">
        <v>59.9</v>
      </c>
      <c r="AK1582" s="2">
        <v>121.6</v>
      </c>
      <c r="AL1582" s="2">
        <v>51.9</v>
      </c>
      <c r="AM1582" s="2">
        <v>9.82</v>
      </c>
      <c r="AN1582" s="2">
        <v>11.41</v>
      </c>
      <c r="AO1582" s="2">
        <v>6.6</v>
      </c>
      <c r="AP1582" s="2">
        <v>9.39</v>
      </c>
      <c r="AQ1582" s="2" t="s">
        <v>30</v>
      </c>
      <c r="AR1582" s="2" t="s">
        <v>30</v>
      </c>
      <c r="AS1582" s="2" t="s">
        <v>30</v>
      </c>
      <c r="AT1582" s="2" t="s">
        <v>30</v>
      </c>
      <c r="AU1582" s="2" t="s">
        <v>30</v>
      </c>
      <c r="AV1582" s="2" t="s">
        <v>30</v>
      </c>
      <c r="AW1582" s="2" t="s">
        <v>30</v>
      </c>
      <c r="AX1582" s="2" t="s">
        <v>30</v>
      </c>
      <c r="AY1582" s="2" t="s">
        <v>30</v>
      </c>
      <c r="AZ1582" s="2" t="s">
        <v>30</v>
      </c>
      <c r="BA1582" s="2" t="s">
        <v>30</v>
      </c>
      <c r="BB1582" s="2" t="s">
        <v>30</v>
      </c>
      <c r="BC1582" s="2" t="s">
        <v>40</v>
      </c>
    </row>
    <row r="1583" spans="1:55">
      <c r="A1583" s="2" t="b">
        <v>0</v>
      </c>
      <c r="B1583" s="2" t="s">
        <v>30</v>
      </c>
      <c r="C1583" s="2" t="s">
        <v>12301</v>
      </c>
      <c r="D1583" s="2" t="s">
        <v>10233</v>
      </c>
      <c r="E1583" s="2" t="s">
        <v>10234</v>
      </c>
      <c r="F1583" s="2">
        <v>0</v>
      </c>
      <c r="G1583" s="2">
        <v>14.073</v>
      </c>
      <c r="H1583" s="2">
        <v>7</v>
      </c>
      <c r="I1583" s="2">
        <v>4</v>
      </c>
      <c r="J1583" s="2">
        <v>10</v>
      </c>
      <c r="K1583" s="2">
        <v>4</v>
      </c>
      <c r="L1583" s="2">
        <v>1</v>
      </c>
      <c r="M1583" s="2">
        <v>452</v>
      </c>
      <c r="N1583" s="2">
        <v>49.5</v>
      </c>
      <c r="O1583" s="2">
        <v>8.68</v>
      </c>
      <c r="P1583" s="2">
        <v>43.81</v>
      </c>
      <c r="Q1583" s="2">
        <v>4</v>
      </c>
      <c r="R1583" s="2" t="s">
        <v>10235</v>
      </c>
      <c r="S1583" s="2" t="s">
        <v>141</v>
      </c>
      <c r="T1583" s="2" t="s">
        <v>519</v>
      </c>
      <c r="U1583" s="2" t="s">
        <v>10009</v>
      </c>
      <c r="V1583" s="2" t="s">
        <v>10236</v>
      </c>
      <c r="W1583" s="2" t="s">
        <v>10237</v>
      </c>
      <c r="X1583" s="2" t="s">
        <v>10238</v>
      </c>
      <c r="Y1583" s="2" t="s">
        <v>40</v>
      </c>
      <c r="Z1583" s="2">
        <v>0</v>
      </c>
      <c r="AA1583" s="22">
        <v>0.98899999999999999</v>
      </c>
      <c r="AB1583" s="22">
        <v>0.52900000000000003</v>
      </c>
      <c r="AC1583" s="21">
        <v>-0.02</v>
      </c>
      <c r="AD1583" s="21">
        <v>-0.92</v>
      </c>
      <c r="AE1583" s="102">
        <v>0.99999375836288296</v>
      </c>
      <c r="AF1583" s="102">
        <v>1.1385371756489301E-8</v>
      </c>
      <c r="AG1583" s="23">
        <v>1</v>
      </c>
      <c r="AH1583" s="23">
        <v>1.9634591110963902E-6</v>
      </c>
      <c r="AI1583" s="2">
        <v>93.5</v>
      </c>
      <c r="AJ1583" s="2">
        <v>92.5</v>
      </c>
      <c r="AK1583" s="2">
        <v>136.69999999999999</v>
      </c>
      <c r="AL1583" s="2">
        <v>72.3</v>
      </c>
      <c r="AM1583" s="2">
        <v>2.91</v>
      </c>
      <c r="AN1583" s="2">
        <v>2.81</v>
      </c>
      <c r="AO1583" s="2">
        <v>0.94</v>
      </c>
      <c r="AP1583" s="2">
        <v>1.22</v>
      </c>
      <c r="AQ1583" s="2" t="s">
        <v>30</v>
      </c>
      <c r="AR1583" s="2" t="s">
        <v>30</v>
      </c>
      <c r="AS1583" s="2" t="s">
        <v>30</v>
      </c>
      <c r="AT1583" s="2" t="s">
        <v>30</v>
      </c>
      <c r="AU1583" s="2" t="s">
        <v>30</v>
      </c>
      <c r="AV1583" s="2" t="s">
        <v>30</v>
      </c>
      <c r="AW1583" s="2" t="s">
        <v>30</v>
      </c>
      <c r="AX1583" s="2" t="s">
        <v>30</v>
      </c>
      <c r="AY1583" s="2" t="s">
        <v>30</v>
      </c>
      <c r="AZ1583" s="2" t="s">
        <v>30</v>
      </c>
      <c r="BA1583" s="2" t="s">
        <v>30</v>
      </c>
      <c r="BB1583" s="2" t="s">
        <v>30</v>
      </c>
      <c r="BC1583" s="2" t="s">
        <v>40</v>
      </c>
    </row>
    <row r="1584" spans="1:55">
      <c r="A1584" s="2" t="b">
        <v>0</v>
      </c>
      <c r="B1584" s="2" t="s">
        <v>30</v>
      </c>
      <c r="C1584" s="2" t="s">
        <v>12301</v>
      </c>
      <c r="D1584" s="2" t="s">
        <v>10397</v>
      </c>
      <c r="E1584" s="2" t="s">
        <v>10398</v>
      </c>
      <c r="F1584" s="2">
        <v>0</v>
      </c>
      <c r="G1584" s="2">
        <v>14.058</v>
      </c>
      <c r="H1584" s="2">
        <v>7</v>
      </c>
      <c r="I1584" s="2">
        <v>4</v>
      </c>
      <c r="J1584" s="2">
        <v>10</v>
      </c>
      <c r="K1584" s="2">
        <v>4</v>
      </c>
      <c r="L1584" s="2">
        <v>1</v>
      </c>
      <c r="M1584" s="2">
        <v>580</v>
      </c>
      <c r="N1584" s="2">
        <v>61.7</v>
      </c>
      <c r="O1584" s="2">
        <v>5.6</v>
      </c>
      <c r="P1584" s="2">
        <v>24.06</v>
      </c>
      <c r="Q1584" s="2">
        <v>4</v>
      </c>
      <c r="R1584" s="2" t="s">
        <v>33</v>
      </c>
      <c r="S1584" s="2" t="s">
        <v>40</v>
      </c>
      <c r="T1584" s="2" t="s">
        <v>158</v>
      </c>
      <c r="U1584" s="2" t="s">
        <v>10399</v>
      </c>
      <c r="V1584" s="2" t="s">
        <v>10400</v>
      </c>
      <c r="W1584" s="2" t="s">
        <v>10401</v>
      </c>
      <c r="X1584" s="2" t="s">
        <v>10402</v>
      </c>
      <c r="Y1584" s="2" t="s">
        <v>10403</v>
      </c>
      <c r="Z1584" s="2">
        <v>0</v>
      </c>
      <c r="AA1584" s="22">
        <v>1.276</v>
      </c>
      <c r="AB1584" s="22">
        <v>1.01</v>
      </c>
      <c r="AC1584" s="21">
        <v>0.35</v>
      </c>
      <c r="AD1584" s="21">
        <v>0.01</v>
      </c>
      <c r="AE1584" s="102">
        <v>0.77593202774113701</v>
      </c>
      <c r="AF1584" s="102">
        <v>0.99999975504405103</v>
      </c>
      <c r="AG1584" s="23">
        <v>1</v>
      </c>
      <c r="AH1584" s="23">
        <v>1</v>
      </c>
      <c r="AI1584" s="2">
        <v>75.900000000000006</v>
      </c>
      <c r="AJ1584" s="2">
        <v>96.9</v>
      </c>
      <c r="AK1584" s="2">
        <v>71.2</v>
      </c>
      <c r="AL1584" s="2">
        <v>71.900000000000006</v>
      </c>
      <c r="AM1584" s="2">
        <v>10.92</v>
      </c>
      <c r="AN1584" s="2">
        <v>14.77</v>
      </c>
      <c r="AO1584" s="2">
        <v>7.27</v>
      </c>
      <c r="AP1584" s="2">
        <v>11.95</v>
      </c>
      <c r="AQ1584" s="2" t="s">
        <v>30</v>
      </c>
      <c r="AR1584" s="2" t="s">
        <v>30</v>
      </c>
      <c r="AS1584" s="2" t="s">
        <v>30</v>
      </c>
      <c r="AT1584" s="2" t="s">
        <v>30</v>
      </c>
      <c r="AU1584" s="2" t="s">
        <v>30</v>
      </c>
      <c r="AV1584" s="2" t="s">
        <v>30</v>
      </c>
      <c r="AW1584" s="2" t="s">
        <v>30</v>
      </c>
      <c r="AX1584" s="2" t="s">
        <v>30</v>
      </c>
      <c r="AY1584" s="2" t="s">
        <v>30</v>
      </c>
      <c r="AZ1584" s="2" t="s">
        <v>30</v>
      </c>
      <c r="BA1584" s="2" t="s">
        <v>30</v>
      </c>
      <c r="BB1584" s="2" t="s">
        <v>30</v>
      </c>
      <c r="BC1584" s="2" t="s">
        <v>40</v>
      </c>
    </row>
    <row r="1585" spans="1:55">
      <c r="A1585" s="2" t="b">
        <v>0</v>
      </c>
      <c r="B1585" s="2" t="s">
        <v>30</v>
      </c>
      <c r="C1585" s="2" t="s">
        <v>12301</v>
      </c>
      <c r="D1585" s="2" t="s">
        <v>12795</v>
      </c>
      <c r="E1585" s="2" t="s">
        <v>12794</v>
      </c>
      <c r="F1585" s="2">
        <v>0</v>
      </c>
      <c r="G1585" s="2">
        <v>14.04</v>
      </c>
      <c r="H1585" s="2">
        <v>34</v>
      </c>
      <c r="I1585" s="2">
        <v>4</v>
      </c>
      <c r="J1585" s="2">
        <v>9</v>
      </c>
      <c r="K1585" s="2">
        <v>4</v>
      </c>
      <c r="L1585" s="2">
        <v>1</v>
      </c>
      <c r="M1585" s="2">
        <v>99</v>
      </c>
      <c r="N1585" s="2">
        <v>11.5</v>
      </c>
      <c r="O1585" s="2">
        <v>9.92</v>
      </c>
      <c r="P1585" s="2">
        <v>24.2</v>
      </c>
      <c r="Q1585" s="2">
        <v>4</v>
      </c>
      <c r="R1585" s="2" t="s">
        <v>33</v>
      </c>
      <c r="S1585" s="2" t="s">
        <v>40</v>
      </c>
      <c r="T1585" s="2" t="s">
        <v>1036</v>
      </c>
      <c r="U1585" s="2" t="s">
        <v>12793</v>
      </c>
      <c r="V1585" s="2" t="s">
        <v>12792</v>
      </c>
      <c r="W1585" s="2" t="s">
        <v>12791</v>
      </c>
      <c r="X1585" s="2" t="s">
        <v>12790</v>
      </c>
      <c r="Y1585" s="2" t="s">
        <v>40</v>
      </c>
      <c r="Z1585" s="2">
        <v>0</v>
      </c>
      <c r="AA1585" s="22">
        <v>0.51800000000000002</v>
      </c>
      <c r="AB1585" s="22">
        <v>0.58699999999999997</v>
      </c>
      <c r="AC1585" s="21">
        <v>-0.95</v>
      </c>
      <c r="AD1585" s="21">
        <v>-0.77</v>
      </c>
      <c r="AE1585" s="102">
        <v>0.54908099097999996</v>
      </c>
      <c r="AF1585" s="102">
        <v>0.74891184006841605</v>
      </c>
      <c r="AG1585" s="23">
        <v>1</v>
      </c>
      <c r="AH1585" s="23">
        <v>1</v>
      </c>
      <c r="AI1585" s="2">
        <v>109</v>
      </c>
      <c r="AJ1585" s="2">
        <v>56.5</v>
      </c>
      <c r="AK1585" s="2">
        <v>102.1</v>
      </c>
      <c r="AL1585" s="2">
        <v>59.9</v>
      </c>
      <c r="AM1585" s="2">
        <v>6.53</v>
      </c>
      <c r="AN1585" s="2">
        <v>1.76</v>
      </c>
      <c r="AO1585" s="2">
        <v>4.1500000000000004</v>
      </c>
      <c r="AP1585" s="2">
        <v>6.85</v>
      </c>
      <c r="AQ1585" s="2" t="s">
        <v>30</v>
      </c>
      <c r="AR1585" s="2" t="s">
        <v>30</v>
      </c>
      <c r="AS1585" s="2" t="s">
        <v>30</v>
      </c>
      <c r="AT1585" s="2" t="s">
        <v>30</v>
      </c>
      <c r="AU1585" s="2" t="s">
        <v>30</v>
      </c>
      <c r="AV1585" s="2" t="s">
        <v>30</v>
      </c>
      <c r="AW1585" s="2" t="s">
        <v>30</v>
      </c>
      <c r="AX1585" s="2" t="s">
        <v>30</v>
      </c>
      <c r="AY1585" s="2" t="s">
        <v>30</v>
      </c>
      <c r="AZ1585" s="2" t="s">
        <v>30</v>
      </c>
      <c r="BA1585" s="2" t="s">
        <v>30</v>
      </c>
      <c r="BB1585" s="2" t="s">
        <v>30</v>
      </c>
      <c r="BC1585" s="2" t="s">
        <v>40</v>
      </c>
    </row>
    <row r="1586" spans="1:55">
      <c r="A1586" s="2" t="b">
        <v>0</v>
      </c>
      <c r="B1586" s="2" t="s">
        <v>30</v>
      </c>
      <c r="C1586" s="2" t="s">
        <v>12301</v>
      </c>
      <c r="D1586" s="2" t="s">
        <v>10220</v>
      </c>
      <c r="E1586" s="2" t="s">
        <v>10221</v>
      </c>
      <c r="F1586" s="2">
        <v>0</v>
      </c>
      <c r="G1586" s="2">
        <v>14.031000000000001</v>
      </c>
      <c r="H1586" s="2">
        <v>16</v>
      </c>
      <c r="I1586" s="2">
        <v>4</v>
      </c>
      <c r="J1586" s="2">
        <v>11</v>
      </c>
      <c r="K1586" s="2">
        <v>4</v>
      </c>
      <c r="L1586" s="2">
        <v>1</v>
      </c>
      <c r="M1586" s="2">
        <v>180</v>
      </c>
      <c r="N1586" s="2">
        <v>19.899999999999999</v>
      </c>
      <c r="O1586" s="2">
        <v>8.19</v>
      </c>
      <c r="P1586" s="2">
        <v>17.68</v>
      </c>
      <c r="Q1586" s="2">
        <v>4</v>
      </c>
      <c r="R1586" s="2" t="s">
        <v>33</v>
      </c>
      <c r="S1586" s="2" t="s">
        <v>10222</v>
      </c>
      <c r="T1586" s="2" t="s">
        <v>2349</v>
      </c>
      <c r="U1586" s="2" t="s">
        <v>10223</v>
      </c>
      <c r="V1586" s="2" t="s">
        <v>10224</v>
      </c>
      <c r="W1586" s="2" t="s">
        <v>10225</v>
      </c>
      <c r="X1586" s="2" t="s">
        <v>10226</v>
      </c>
      <c r="Y1586" s="2" t="s">
        <v>40</v>
      </c>
      <c r="Z1586" s="2">
        <v>0</v>
      </c>
      <c r="AA1586" s="22">
        <v>1.141</v>
      </c>
      <c r="AB1586" s="22">
        <v>1.1539999999999999</v>
      </c>
      <c r="AC1586" s="21">
        <v>0.19</v>
      </c>
      <c r="AD1586" s="21">
        <v>0.21</v>
      </c>
      <c r="AE1586" s="102">
        <v>0.97502641878719898</v>
      </c>
      <c r="AF1586" s="102">
        <v>0.98516872203453698</v>
      </c>
      <c r="AG1586" s="23">
        <v>1</v>
      </c>
      <c r="AH1586" s="23">
        <v>1</v>
      </c>
      <c r="AI1586" s="2">
        <v>90.8</v>
      </c>
      <c r="AJ1586" s="2">
        <v>103.6</v>
      </c>
      <c r="AK1586" s="2">
        <v>85.9</v>
      </c>
      <c r="AL1586" s="2">
        <v>99.1</v>
      </c>
      <c r="AM1586" s="2">
        <v>8.6</v>
      </c>
      <c r="AN1586" s="2">
        <v>3.84</v>
      </c>
      <c r="AO1586" s="2">
        <v>3.39</v>
      </c>
      <c r="AP1586" s="2">
        <v>3.62</v>
      </c>
      <c r="AQ1586" s="2" t="s">
        <v>30</v>
      </c>
      <c r="AR1586" s="2" t="s">
        <v>30</v>
      </c>
      <c r="AS1586" s="2" t="s">
        <v>30</v>
      </c>
      <c r="AT1586" s="2" t="s">
        <v>30</v>
      </c>
      <c r="AU1586" s="2" t="s">
        <v>30</v>
      </c>
      <c r="AV1586" s="2" t="s">
        <v>30</v>
      </c>
      <c r="AW1586" s="2" t="s">
        <v>30</v>
      </c>
      <c r="AX1586" s="2" t="s">
        <v>30</v>
      </c>
      <c r="AY1586" s="2" t="s">
        <v>30</v>
      </c>
      <c r="AZ1586" s="2" t="s">
        <v>30</v>
      </c>
      <c r="BA1586" s="2" t="s">
        <v>30</v>
      </c>
      <c r="BB1586" s="2" t="s">
        <v>30</v>
      </c>
      <c r="BC1586" s="2" t="s">
        <v>40</v>
      </c>
    </row>
    <row r="1587" spans="1:55">
      <c r="A1587" s="2" t="b">
        <v>0</v>
      </c>
      <c r="B1587" s="2" t="s">
        <v>30</v>
      </c>
      <c r="C1587" s="2" t="s">
        <v>12301</v>
      </c>
      <c r="D1587" s="2" t="s">
        <v>9333</v>
      </c>
      <c r="E1587" s="2" t="s">
        <v>9334</v>
      </c>
      <c r="F1587" s="2">
        <v>0</v>
      </c>
      <c r="G1587" s="2">
        <v>14.003</v>
      </c>
      <c r="H1587" s="2">
        <v>9</v>
      </c>
      <c r="I1587" s="2">
        <v>4</v>
      </c>
      <c r="J1587" s="2">
        <v>7</v>
      </c>
      <c r="K1587" s="2">
        <v>4</v>
      </c>
      <c r="L1587" s="2">
        <v>1</v>
      </c>
      <c r="M1587" s="2">
        <v>514</v>
      </c>
      <c r="N1587" s="2">
        <v>56.2</v>
      </c>
      <c r="O1587" s="2">
        <v>5.88</v>
      </c>
      <c r="P1587" s="2">
        <v>23.86</v>
      </c>
      <c r="Q1587" s="2">
        <v>4</v>
      </c>
      <c r="R1587" s="2" t="s">
        <v>33</v>
      </c>
      <c r="S1587" s="2" t="s">
        <v>40</v>
      </c>
      <c r="T1587" s="2" t="s">
        <v>158</v>
      </c>
      <c r="U1587" s="2" t="s">
        <v>9335</v>
      </c>
      <c r="V1587" s="2" t="s">
        <v>9336</v>
      </c>
      <c r="W1587" s="2" t="s">
        <v>9337</v>
      </c>
      <c r="X1587" s="2" t="s">
        <v>9338</v>
      </c>
      <c r="Y1587" s="2" t="s">
        <v>9339</v>
      </c>
      <c r="Z1587" s="2">
        <v>0</v>
      </c>
      <c r="AA1587" s="22">
        <v>1.0269999999999999</v>
      </c>
      <c r="AB1587" s="22">
        <v>1.292</v>
      </c>
      <c r="AC1587" s="21">
        <v>0.04</v>
      </c>
      <c r="AD1587" s="21">
        <v>0.37</v>
      </c>
      <c r="AE1587" s="102" t="s">
        <v>40</v>
      </c>
      <c r="AF1587" s="102" t="s">
        <v>40</v>
      </c>
      <c r="AG1587" s="23" t="s">
        <v>40</v>
      </c>
      <c r="AH1587" s="23" t="s">
        <v>40</v>
      </c>
      <c r="AI1587" s="2">
        <v>108.1</v>
      </c>
      <c r="AJ1587" s="2">
        <v>111</v>
      </c>
      <c r="AK1587" s="2">
        <v>75.2</v>
      </c>
      <c r="AL1587" s="2">
        <v>97.2</v>
      </c>
      <c r="AM1587" s="2" t="s">
        <v>40</v>
      </c>
      <c r="AN1587" s="2" t="s">
        <v>40</v>
      </c>
      <c r="AO1587" s="2" t="s">
        <v>40</v>
      </c>
      <c r="AP1587" s="2" t="s">
        <v>40</v>
      </c>
      <c r="AQ1587" s="2" t="s">
        <v>30</v>
      </c>
      <c r="AR1587" s="2" t="s">
        <v>30</v>
      </c>
      <c r="AS1587" s="2" t="s">
        <v>30</v>
      </c>
      <c r="AT1587" s="2" t="s">
        <v>30</v>
      </c>
      <c r="AU1587" s="2" t="s">
        <v>30</v>
      </c>
      <c r="AV1587" s="2" t="s">
        <v>30</v>
      </c>
      <c r="AW1587" s="2" t="s">
        <v>30</v>
      </c>
      <c r="AX1587" s="2" t="s">
        <v>30</v>
      </c>
      <c r="AY1587" s="2" t="s">
        <v>30</v>
      </c>
      <c r="AZ1587" s="2" t="s">
        <v>30</v>
      </c>
      <c r="BA1587" s="2" t="s">
        <v>30</v>
      </c>
      <c r="BB1587" s="2" t="s">
        <v>30</v>
      </c>
      <c r="BC1587" s="2" t="s">
        <v>40</v>
      </c>
    </row>
    <row r="1588" spans="1:55">
      <c r="A1588" s="2" t="b">
        <v>0</v>
      </c>
      <c r="B1588" s="2" t="s">
        <v>30</v>
      </c>
      <c r="C1588" s="2" t="s">
        <v>12301</v>
      </c>
      <c r="D1588" s="2" t="s">
        <v>8322</v>
      </c>
      <c r="E1588" s="2" t="s">
        <v>8323</v>
      </c>
      <c r="F1588" s="2">
        <v>0</v>
      </c>
      <c r="G1588" s="2">
        <v>13.981</v>
      </c>
      <c r="H1588" s="2">
        <v>32</v>
      </c>
      <c r="I1588" s="2">
        <v>4</v>
      </c>
      <c r="J1588" s="2">
        <v>6</v>
      </c>
      <c r="K1588" s="2">
        <v>4</v>
      </c>
      <c r="L1588" s="2">
        <v>1</v>
      </c>
      <c r="M1588" s="2">
        <v>183</v>
      </c>
      <c r="N1588" s="2">
        <v>21</v>
      </c>
      <c r="O1588" s="2">
        <v>8.2899999999999991</v>
      </c>
      <c r="P1588" s="2">
        <v>22.63</v>
      </c>
      <c r="Q1588" s="2">
        <v>4</v>
      </c>
      <c r="R1588" s="2" t="s">
        <v>40</v>
      </c>
      <c r="S1588" s="2" t="s">
        <v>40</v>
      </c>
      <c r="T1588" s="2" t="s">
        <v>40</v>
      </c>
      <c r="U1588" s="2" t="s">
        <v>8324</v>
      </c>
      <c r="V1588" s="2" t="s">
        <v>8325</v>
      </c>
      <c r="W1588" s="2" t="s">
        <v>8326</v>
      </c>
      <c r="X1588" s="2" t="s">
        <v>8327</v>
      </c>
      <c r="Y1588" s="2" t="s">
        <v>40</v>
      </c>
      <c r="Z1588" s="2">
        <v>0</v>
      </c>
      <c r="AA1588" s="22">
        <v>1.1950000000000001</v>
      </c>
      <c r="AB1588" s="22">
        <v>1.075</v>
      </c>
      <c r="AC1588" s="21">
        <v>0.26</v>
      </c>
      <c r="AD1588" s="21">
        <v>0.1</v>
      </c>
      <c r="AE1588" s="102">
        <v>0.99651201953156399</v>
      </c>
      <c r="AF1588" s="102">
        <v>0.99982371419437299</v>
      </c>
      <c r="AG1588" s="23">
        <v>1</v>
      </c>
      <c r="AH1588" s="23">
        <v>1</v>
      </c>
      <c r="AI1588" s="2">
        <v>94</v>
      </c>
      <c r="AJ1588" s="2">
        <v>112.4</v>
      </c>
      <c r="AK1588" s="2">
        <v>96.9</v>
      </c>
      <c r="AL1588" s="2">
        <v>104.2</v>
      </c>
      <c r="AM1588" s="2">
        <v>7.66</v>
      </c>
      <c r="AN1588" s="2">
        <v>9.2200000000000006</v>
      </c>
      <c r="AO1588" s="2">
        <v>6.58</v>
      </c>
      <c r="AP1588" s="2">
        <v>17.559999999999999</v>
      </c>
      <c r="AQ1588" s="2" t="s">
        <v>30</v>
      </c>
      <c r="AR1588" s="2" t="s">
        <v>30</v>
      </c>
      <c r="AS1588" s="2" t="s">
        <v>30</v>
      </c>
      <c r="AT1588" s="2" t="s">
        <v>30</v>
      </c>
      <c r="AU1588" s="2" t="s">
        <v>30</v>
      </c>
      <c r="AV1588" s="2" t="s">
        <v>30</v>
      </c>
      <c r="AW1588" s="2" t="s">
        <v>30</v>
      </c>
      <c r="AX1588" s="2" t="s">
        <v>30</v>
      </c>
      <c r="AY1588" s="2" t="s">
        <v>30</v>
      </c>
      <c r="AZ1588" s="2" t="s">
        <v>30</v>
      </c>
      <c r="BA1588" s="2" t="s">
        <v>30</v>
      </c>
      <c r="BB1588" s="2" t="s">
        <v>30</v>
      </c>
      <c r="BC1588" s="2" t="s">
        <v>40</v>
      </c>
    </row>
    <row r="1589" spans="1:55">
      <c r="A1589" s="2" t="b">
        <v>0</v>
      </c>
      <c r="B1589" s="2" t="s">
        <v>30</v>
      </c>
      <c r="C1589" s="2" t="s">
        <v>12301</v>
      </c>
      <c r="D1589" s="2" t="s">
        <v>10531</v>
      </c>
      <c r="E1589" s="2" t="s">
        <v>10532</v>
      </c>
      <c r="F1589" s="2">
        <v>0</v>
      </c>
      <c r="G1589" s="2">
        <v>13.974</v>
      </c>
      <c r="H1589" s="2">
        <v>20</v>
      </c>
      <c r="I1589" s="2">
        <v>3</v>
      </c>
      <c r="J1589" s="2">
        <v>6</v>
      </c>
      <c r="K1589" s="2">
        <v>3</v>
      </c>
      <c r="L1589" s="2">
        <v>1</v>
      </c>
      <c r="M1589" s="2">
        <v>257</v>
      </c>
      <c r="N1589" s="2">
        <v>29.7</v>
      </c>
      <c r="O1589" s="2">
        <v>5.78</v>
      </c>
      <c r="P1589" s="2">
        <v>32.36</v>
      </c>
      <c r="Q1589" s="2">
        <v>3</v>
      </c>
      <c r="R1589" s="2" t="s">
        <v>40</v>
      </c>
      <c r="S1589" s="2" t="s">
        <v>40</v>
      </c>
      <c r="T1589" s="2" t="s">
        <v>511</v>
      </c>
      <c r="U1589" s="2" t="s">
        <v>10533</v>
      </c>
      <c r="V1589" s="2" t="s">
        <v>10534</v>
      </c>
      <c r="W1589" s="2" t="s">
        <v>10535</v>
      </c>
      <c r="X1589" s="2" t="s">
        <v>10536</v>
      </c>
      <c r="Y1589" s="2" t="s">
        <v>1344</v>
      </c>
      <c r="Z1589" s="2">
        <v>0</v>
      </c>
      <c r="AA1589" s="22" t="s">
        <v>40</v>
      </c>
      <c r="AB1589" s="22" t="s">
        <v>40</v>
      </c>
      <c r="AC1589" s="21" t="s">
        <v>40</v>
      </c>
      <c r="AD1589" s="21" t="s">
        <v>40</v>
      </c>
      <c r="AE1589" s="102" t="s">
        <v>40</v>
      </c>
      <c r="AF1589" s="102" t="s">
        <v>40</v>
      </c>
      <c r="AG1589" s="23" t="s">
        <v>40</v>
      </c>
      <c r="AH1589" s="23" t="s">
        <v>40</v>
      </c>
      <c r="AI1589" s="2" t="s">
        <v>40</v>
      </c>
      <c r="AJ1589" s="2" t="s">
        <v>40</v>
      </c>
      <c r="AK1589" s="2" t="s">
        <v>40</v>
      </c>
      <c r="AL1589" s="2" t="s">
        <v>40</v>
      </c>
      <c r="AM1589" s="2" t="s">
        <v>40</v>
      </c>
      <c r="AN1589" s="2" t="s">
        <v>40</v>
      </c>
      <c r="AO1589" s="2" t="s">
        <v>40</v>
      </c>
      <c r="AP1589" s="2" t="s">
        <v>40</v>
      </c>
      <c r="AQ1589" s="2" t="s">
        <v>30</v>
      </c>
      <c r="AR1589" s="2" t="s">
        <v>30</v>
      </c>
      <c r="AS1589" s="2" t="s">
        <v>30</v>
      </c>
      <c r="AT1589" s="2" t="s">
        <v>30</v>
      </c>
      <c r="AU1589" s="2" t="s">
        <v>30</v>
      </c>
      <c r="AV1589" s="2" t="s">
        <v>30</v>
      </c>
      <c r="AW1589" s="2" t="s">
        <v>30</v>
      </c>
      <c r="AX1589" s="2" t="s">
        <v>30</v>
      </c>
      <c r="AY1589" s="2" t="s">
        <v>30</v>
      </c>
      <c r="AZ1589" s="2" t="s">
        <v>30</v>
      </c>
      <c r="BA1589" s="2" t="s">
        <v>30</v>
      </c>
      <c r="BB1589" s="2" t="s">
        <v>30</v>
      </c>
      <c r="BC1589" s="2" t="s">
        <v>40</v>
      </c>
    </row>
    <row r="1590" spans="1:55">
      <c r="A1590" s="2" t="b">
        <v>0</v>
      </c>
      <c r="B1590" s="2" t="s">
        <v>30</v>
      </c>
      <c r="C1590" s="2" t="s">
        <v>12301</v>
      </c>
      <c r="D1590" s="2" t="s">
        <v>12209</v>
      </c>
      <c r="E1590" s="2" t="s">
        <v>12210</v>
      </c>
      <c r="F1590" s="2">
        <v>0</v>
      </c>
      <c r="G1590" s="2">
        <v>13.933999999999999</v>
      </c>
      <c r="H1590" s="2">
        <v>24</v>
      </c>
      <c r="I1590" s="2">
        <v>2</v>
      </c>
      <c r="J1590" s="2">
        <v>5</v>
      </c>
      <c r="K1590" s="2">
        <v>2</v>
      </c>
      <c r="L1590" s="2">
        <v>1</v>
      </c>
      <c r="M1590" s="2">
        <v>220</v>
      </c>
      <c r="N1590" s="2">
        <v>23</v>
      </c>
      <c r="O1590" s="2">
        <v>6.32</v>
      </c>
      <c r="P1590" s="2">
        <v>31.14</v>
      </c>
      <c r="Q1590" s="2">
        <v>2</v>
      </c>
      <c r="R1590" s="2" t="s">
        <v>33</v>
      </c>
      <c r="S1590" s="2" t="s">
        <v>314</v>
      </c>
      <c r="T1590" s="2" t="s">
        <v>158</v>
      </c>
      <c r="U1590" s="2" t="s">
        <v>289</v>
      </c>
      <c r="V1590" s="2" t="s">
        <v>12211</v>
      </c>
      <c r="W1590" s="2" t="s">
        <v>12212</v>
      </c>
      <c r="X1590" s="2" t="s">
        <v>12213</v>
      </c>
      <c r="Y1590" s="2" t="s">
        <v>40</v>
      </c>
      <c r="Z1590" s="2">
        <v>0</v>
      </c>
      <c r="AA1590" s="22" t="s">
        <v>40</v>
      </c>
      <c r="AB1590" s="22" t="s">
        <v>40</v>
      </c>
      <c r="AC1590" s="21" t="s">
        <v>40</v>
      </c>
      <c r="AD1590" s="21" t="s">
        <v>40</v>
      </c>
      <c r="AE1590" s="102" t="s">
        <v>40</v>
      </c>
      <c r="AF1590" s="102" t="s">
        <v>40</v>
      </c>
      <c r="AG1590" s="23" t="s">
        <v>40</v>
      </c>
      <c r="AH1590" s="23" t="s">
        <v>40</v>
      </c>
      <c r="AI1590" s="2" t="s">
        <v>40</v>
      </c>
      <c r="AJ1590" s="2" t="s">
        <v>40</v>
      </c>
      <c r="AK1590" s="2" t="s">
        <v>40</v>
      </c>
      <c r="AL1590" s="2" t="s">
        <v>40</v>
      </c>
      <c r="AM1590" s="2" t="s">
        <v>40</v>
      </c>
      <c r="AN1590" s="2" t="s">
        <v>40</v>
      </c>
      <c r="AO1590" s="2" t="s">
        <v>40</v>
      </c>
      <c r="AP1590" s="2" t="s">
        <v>40</v>
      </c>
      <c r="AQ1590" s="2" t="s">
        <v>30</v>
      </c>
      <c r="AR1590" s="2" t="s">
        <v>30</v>
      </c>
      <c r="AS1590" s="2" t="s">
        <v>12300</v>
      </c>
      <c r="AT1590" s="2" t="s">
        <v>30</v>
      </c>
      <c r="AU1590" s="2" t="s">
        <v>30</v>
      </c>
      <c r="AV1590" s="2" t="s">
        <v>30</v>
      </c>
      <c r="AW1590" s="2" t="s">
        <v>30</v>
      </c>
      <c r="AX1590" s="2" t="s">
        <v>30</v>
      </c>
      <c r="AY1590" s="2" t="s">
        <v>30</v>
      </c>
      <c r="AZ1590" s="2" t="s">
        <v>30</v>
      </c>
      <c r="BA1590" s="2" t="s">
        <v>30</v>
      </c>
      <c r="BB1590" s="2" t="s">
        <v>30</v>
      </c>
      <c r="BC1590" s="2" t="s">
        <v>40</v>
      </c>
    </row>
    <row r="1591" spans="1:55">
      <c r="A1591" s="2" t="b">
        <v>0</v>
      </c>
      <c r="B1591" s="2" t="s">
        <v>30</v>
      </c>
      <c r="C1591" s="2" t="s">
        <v>12301</v>
      </c>
      <c r="D1591" s="2" t="s">
        <v>9995</v>
      </c>
      <c r="E1591" s="2" t="s">
        <v>9996</v>
      </c>
      <c r="F1591" s="2">
        <v>0</v>
      </c>
      <c r="G1591" s="2">
        <v>13.926</v>
      </c>
      <c r="H1591" s="2">
        <v>19</v>
      </c>
      <c r="I1591" s="2">
        <v>4</v>
      </c>
      <c r="J1591" s="2">
        <v>10</v>
      </c>
      <c r="K1591" s="2">
        <v>4</v>
      </c>
      <c r="L1591" s="2">
        <v>1</v>
      </c>
      <c r="M1591" s="2">
        <v>271</v>
      </c>
      <c r="N1591" s="2">
        <v>30.6</v>
      </c>
      <c r="O1591" s="2">
        <v>9.73</v>
      </c>
      <c r="P1591" s="2">
        <v>27.63</v>
      </c>
      <c r="Q1591" s="2">
        <v>4</v>
      </c>
      <c r="R1591" s="2" t="s">
        <v>40</v>
      </c>
      <c r="S1591" s="2" t="s">
        <v>141</v>
      </c>
      <c r="T1591" s="2" t="s">
        <v>937</v>
      </c>
      <c r="U1591" s="2" t="s">
        <v>9997</v>
      </c>
      <c r="V1591" s="2" t="s">
        <v>9998</v>
      </c>
      <c r="W1591" s="2" t="s">
        <v>9999</v>
      </c>
      <c r="X1591" s="2" t="s">
        <v>10000</v>
      </c>
      <c r="Y1591" s="2" t="s">
        <v>40</v>
      </c>
      <c r="Z1591" s="2">
        <v>0</v>
      </c>
      <c r="AA1591" s="22">
        <v>1.341</v>
      </c>
      <c r="AB1591" s="22">
        <v>1.25</v>
      </c>
      <c r="AC1591" s="21">
        <v>0.42</v>
      </c>
      <c r="AD1591" s="21">
        <v>0.32</v>
      </c>
      <c r="AE1591" s="102">
        <v>0.99283707944982602</v>
      </c>
      <c r="AF1591" s="102">
        <v>0.99715083109132696</v>
      </c>
      <c r="AG1591" s="23">
        <v>1</v>
      </c>
      <c r="AH1591" s="23">
        <v>1</v>
      </c>
      <c r="AI1591" s="2">
        <v>91.1</v>
      </c>
      <c r="AJ1591" s="2">
        <v>122.2</v>
      </c>
      <c r="AK1591" s="2">
        <v>84.3</v>
      </c>
      <c r="AL1591" s="2">
        <v>105.4</v>
      </c>
      <c r="AM1591" s="2">
        <v>3.27</v>
      </c>
      <c r="AN1591" s="2">
        <v>4.4400000000000004</v>
      </c>
      <c r="AO1591" s="2">
        <v>4.2</v>
      </c>
      <c r="AP1591" s="2">
        <v>2.25</v>
      </c>
      <c r="AQ1591" s="2" t="s">
        <v>30</v>
      </c>
      <c r="AR1591" s="2" t="s">
        <v>30</v>
      </c>
      <c r="AS1591" s="2" t="s">
        <v>30</v>
      </c>
      <c r="AT1591" s="2" t="s">
        <v>30</v>
      </c>
      <c r="AU1591" s="2" t="s">
        <v>30</v>
      </c>
      <c r="AV1591" s="2" t="s">
        <v>30</v>
      </c>
      <c r="AW1591" s="2" t="s">
        <v>30</v>
      </c>
      <c r="AX1591" s="2" t="s">
        <v>30</v>
      </c>
      <c r="AY1591" s="2" t="s">
        <v>30</v>
      </c>
      <c r="AZ1591" s="2" t="s">
        <v>30</v>
      </c>
      <c r="BA1591" s="2" t="s">
        <v>30</v>
      </c>
      <c r="BB1591" s="2" t="s">
        <v>30</v>
      </c>
      <c r="BC1591" s="2" t="s">
        <v>40</v>
      </c>
    </row>
    <row r="1592" spans="1:55">
      <c r="A1592" s="2" t="b">
        <v>0</v>
      </c>
      <c r="B1592" s="2" t="s">
        <v>30</v>
      </c>
      <c r="C1592" s="2" t="s">
        <v>12301</v>
      </c>
      <c r="D1592" s="2" t="s">
        <v>9893</v>
      </c>
      <c r="E1592" s="2" t="s">
        <v>9894</v>
      </c>
      <c r="F1592" s="2">
        <v>0</v>
      </c>
      <c r="G1592" s="2">
        <v>13.887</v>
      </c>
      <c r="H1592" s="2">
        <v>27</v>
      </c>
      <c r="I1592" s="2">
        <v>4</v>
      </c>
      <c r="J1592" s="2">
        <v>10</v>
      </c>
      <c r="K1592" s="2">
        <v>4</v>
      </c>
      <c r="L1592" s="2">
        <v>1</v>
      </c>
      <c r="M1592" s="2">
        <v>192</v>
      </c>
      <c r="N1592" s="2">
        <v>20.5</v>
      </c>
      <c r="O1592" s="2">
        <v>4.75</v>
      </c>
      <c r="P1592" s="2">
        <v>28.7</v>
      </c>
      <c r="Q1592" s="2">
        <v>4</v>
      </c>
      <c r="R1592" s="2" t="s">
        <v>186</v>
      </c>
      <c r="S1592" s="2" t="s">
        <v>141</v>
      </c>
      <c r="T1592" s="2" t="s">
        <v>2756</v>
      </c>
      <c r="U1592" s="2" t="s">
        <v>9895</v>
      </c>
      <c r="V1592" s="2" t="s">
        <v>9896</v>
      </c>
      <c r="W1592" s="2" t="s">
        <v>9897</v>
      </c>
      <c r="X1592" s="2" t="s">
        <v>9898</v>
      </c>
      <c r="Y1592" s="2" t="s">
        <v>40</v>
      </c>
      <c r="Z1592" s="2">
        <v>0</v>
      </c>
      <c r="AA1592" s="22">
        <v>0.66300000000000003</v>
      </c>
      <c r="AB1592" s="22">
        <v>0.57599999999999996</v>
      </c>
      <c r="AC1592" s="21">
        <v>-0.59</v>
      </c>
      <c r="AD1592" s="21">
        <v>-0.8</v>
      </c>
      <c r="AE1592" s="102">
        <v>0.95260157424334102</v>
      </c>
      <c r="AF1592" s="102">
        <v>0.86325699903762998</v>
      </c>
      <c r="AG1592" s="23">
        <v>1</v>
      </c>
      <c r="AH1592" s="23">
        <v>1</v>
      </c>
      <c r="AI1592" s="2">
        <v>129.9</v>
      </c>
      <c r="AJ1592" s="2">
        <v>86.2</v>
      </c>
      <c r="AK1592" s="2">
        <v>115.5</v>
      </c>
      <c r="AL1592" s="2">
        <v>66.5</v>
      </c>
      <c r="AM1592" s="2">
        <v>4.84</v>
      </c>
      <c r="AN1592" s="2">
        <v>2.89</v>
      </c>
      <c r="AO1592" s="2">
        <v>4.68</v>
      </c>
      <c r="AP1592" s="2">
        <v>3.49</v>
      </c>
      <c r="AQ1592" s="2" t="s">
        <v>30</v>
      </c>
      <c r="AR1592" s="2" t="s">
        <v>30</v>
      </c>
      <c r="AS1592" s="2" t="s">
        <v>30</v>
      </c>
      <c r="AT1592" s="2" t="s">
        <v>30</v>
      </c>
      <c r="AU1592" s="2" t="s">
        <v>30</v>
      </c>
      <c r="AV1592" s="2" t="s">
        <v>30</v>
      </c>
      <c r="AW1592" s="2" t="s">
        <v>30</v>
      </c>
      <c r="AX1592" s="2" t="s">
        <v>30</v>
      </c>
      <c r="AY1592" s="2" t="s">
        <v>30</v>
      </c>
      <c r="AZ1592" s="2" t="s">
        <v>30</v>
      </c>
      <c r="BA1592" s="2" t="s">
        <v>30</v>
      </c>
      <c r="BB1592" s="2" t="s">
        <v>30</v>
      </c>
      <c r="BC1592" s="2" t="s">
        <v>40</v>
      </c>
    </row>
    <row r="1593" spans="1:55">
      <c r="A1593" s="2" t="b">
        <v>0</v>
      </c>
      <c r="B1593" s="2" t="s">
        <v>30</v>
      </c>
      <c r="C1593" s="2" t="s">
        <v>12301</v>
      </c>
      <c r="D1593" s="2" t="s">
        <v>8411</v>
      </c>
      <c r="E1593" s="2" t="s">
        <v>8412</v>
      </c>
      <c r="F1593" s="2">
        <v>0</v>
      </c>
      <c r="G1593" s="2">
        <v>13.831</v>
      </c>
      <c r="H1593" s="2">
        <v>12</v>
      </c>
      <c r="I1593" s="2">
        <v>3</v>
      </c>
      <c r="J1593" s="2">
        <v>5</v>
      </c>
      <c r="K1593" s="2">
        <v>3</v>
      </c>
      <c r="L1593" s="2">
        <v>1</v>
      </c>
      <c r="M1593" s="2">
        <v>345</v>
      </c>
      <c r="N1593" s="2">
        <v>37.6</v>
      </c>
      <c r="O1593" s="2">
        <v>5.82</v>
      </c>
      <c r="P1593" s="2">
        <v>16.29</v>
      </c>
      <c r="Q1593" s="2">
        <v>3</v>
      </c>
      <c r="R1593" s="2" t="s">
        <v>33</v>
      </c>
      <c r="S1593" s="2" t="s">
        <v>40</v>
      </c>
      <c r="T1593" s="2" t="s">
        <v>158</v>
      </c>
      <c r="U1593" s="2" t="s">
        <v>8413</v>
      </c>
      <c r="V1593" s="2" t="s">
        <v>8414</v>
      </c>
      <c r="W1593" s="2" t="s">
        <v>8415</v>
      </c>
      <c r="X1593" s="2" t="s">
        <v>8416</v>
      </c>
      <c r="Y1593" s="2" t="s">
        <v>40</v>
      </c>
      <c r="Z1593" s="2">
        <v>0</v>
      </c>
      <c r="AA1593" s="22">
        <v>0.81699999999999995</v>
      </c>
      <c r="AB1593" s="22">
        <v>1.2989999999999999</v>
      </c>
      <c r="AC1593" s="21">
        <v>-0.28999999999999998</v>
      </c>
      <c r="AD1593" s="21">
        <v>0.38</v>
      </c>
      <c r="AE1593" s="102" t="s">
        <v>40</v>
      </c>
      <c r="AF1593" s="102" t="s">
        <v>40</v>
      </c>
      <c r="AG1593" s="23" t="s">
        <v>40</v>
      </c>
      <c r="AH1593" s="23" t="s">
        <v>40</v>
      </c>
      <c r="AI1593" s="2">
        <v>139.5</v>
      </c>
      <c r="AJ1593" s="2">
        <v>114</v>
      </c>
      <c r="AK1593" s="2">
        <v>62.3</v>
      </c>
      <c r="AL1593" s="2">
        <v>81</v>
      </c>
      <c r="AM1593" s="2" t="s">
        <v>40</v>
      </c>
      <c r="AN1593" s="2" t="s">
        <v>40</v>
      </c>
      <c r="AO1593" s="2" t="s">
        <v>40</v>
      </c>
      <c r="AP1593" s="2" t="s">
        <v>40</v>
      </c>
      <c r="AQ1593" s="2" t="s">
        <v>30</v>
      </c>
      <c r="AR1593" s="2" t="s">
        <v>30</v>
      </c>
      <c r="AS1593" s="2" t="s">
        <v>30</v>
      </c>
      <c r="AT1593" s="2" t="s">
        <v>30</v>
      </c>
      <c r="AU1593" s="2" t="s">
        <v>30</v>
      </c>
      <c r="AV1593" s="2" t="s">
        <v>30</v>
      </c>
      <c r="AW1593" s="2" t="s">
        <v>30</v>
      </c>
      <c r="AX1593" s="2" t="s">
        <v>30</v>
      </c>
      <c r="AY1593" s="2" t="s">
        <v>30</v>
      </c>
      <c r="AZ1593" s="2" t="s">
        <v>30</v>
      </c>
      <c r="BA1593" s="2" t="s">
        <v>30</v>
      </c>
      <c r="BB1593" s="2" t="s">
        <v>30</v>
      </c>
      <c r="BC1593" s="2" t="s">
        <v>40</v>
      </c>
    </row>
    <row r="1594" spans="1:55">
      <c r="A1594" s="2" t="b">
        <v>0</v>
      </c>
      <c r="B1594" s="2" t="s">
        <v>30</v>
      </c>
      <c r="C1594" s="2" t="s">
        <v>12301</v>
      </c>
      <c r="D1594" s="2" t="s">
        <v>9876</v>
      </c>
      <c r="E1594" s="2" t="s">
        <v>9877</v>
      </c>
      <c r="F1594" s="2">
        <v>0</v>
      </c>
      <c r="G1594" s="2">
        <v>13.763</v>
      </c>
      <c r="H1594" s="2">
        <v>28</v>
      </c>
      <c r="I1594" s="2">
        <v>4</v>
      </c>
      <c r="J1594" s="2">
        <v>8</v>
      </c>
      <c r="K1594" s="2">
        <v>4</v>
      </c>
      <c r="L1594" s="2">
        <v>1</v>
      </c>
      <c r="M1594" s="2">
        <v>171</v>
      </c>
      <c r="N1594" s="2">
        <v>19</v>
      </c>
      <c r="O1594" s="2">
        <v>6.54</v>
      </c>
      <c r="P1594" s="2">
        <v>26.12</v>
      </c>
      <c r="Q1594" s="2">
        <v>4</v>
      </c>
      <c r="R1594" s="2" t="s">
        <v>40</v>
      </c>
      <c r="S1594" s="2" t="s">
        <v>141</v>
      </c>
      <c r="T1594" s="2" t="s">
        <v>40</v>
      </c>
      <c r="U1594" s="2" t="s">
        <v>40</v>
      </c>
      <c r="V1594" s="2" t="s">
        <v>9878</v>
      </c>
      <c r="W1594" s="2" t="s">
        <v>9879</v>
      </c>
      <c r="X1594" s="2" t="s">
        <v>9880</v>
      </c>
      <c r="Y1594" s="2" t="s">
        <v>40</v>
      </c>
      <c r="Z1594" s="2">
        <v>0</v>
      </c>
      <c r="AA1594" s="22">
        <v>1.3879999999999999</v>
      </c>
      <c r="AB1594" s="22">
        <v>1.3560000000000001</v>
      </c>
      <c r="AC1594" s="21">
        <v>0.47</v>
      </c>
      <c r="AD1594" s="21">
        <v>0.44</v>
      </c>
      <c r="AE1594" s="102">
        <v>0.32055530349210198</v>
      </c>
      <c r="AF1594" s="102">
        <v>0.531511474798122</v>
      </c>
      <c r="AG1594" s="23">
        <v>1</v>
      </c>
      <c r="AH1594" s="23">
        <v>1</v>
      </c>
      <c r="AI1594" s="2">
        <v>86.4</v>
      </c>
      <c r="AJ1594" s="2">
        <v>120</v>
      </c>
      <c r="AK1594" s="2">
        <v>93.9</v>
      </c>
      <c r="AL1594" s="2">
        <v>127.4</v>
      </c>
      <c r="AM1594" s="2">
        <v>2.78</v>
      </c>
      <c r="AN1594" s="2">
        <v>7.47</v>
      </c>
      <c r="AO1594" s="2">
        <v>10.039999999999999</v>
      </c>
      <c r="AP1594" s="2">
        <v>8.32</v>
      </c>
      <c r="AQ1594" s="2" t="s">
        <v>30</v>
      </c>
      <c r="AR1594" s="2" t="s">
        <v>30</v>
      </c>
      <c r="AS1594" s="2" t="s">
        <v>30</v>
      </c>
      <c r="AT1594" s="2" t="s">
        <v>30</v>
      </c>
      <c r="AU1594" s="2" t="s">
        <v>30</v>
      </c>
      <c r="AV1594" s="2" t="s">
        <v>30</v>
      </c>
      <c r="AW1594" s="2" t="s">
        <v>30</v>
      </c>
      <c r="AX1594" s="2" t="s">
        <v>30</v>
      </c>
      <c r="AY1594" s="2" t="s">
        <v>30</v>
      </c>
      <c r="AZ1594" s="2" t="s">
        <v>30</v>
      </c>
      <c r="BA1594" s="2" t="s">
        <v>30</v>
      </c>
      <c r="BB1594" s="2" t="s">
        <v>30</v>
      </c>
      <c r="BC1594" s="2" t="s">
        <v>40</v>
      </c>
    </row>
    <row r="1595" spans="1:55">
      <c r="A1595" s="2" t="b">
        <v>0</v>
      </c>
      <c r="B1595" s="2" t="s">
        <v>30</v>
      </c>
      <c r="C1595" s="2" t="s">
        <v>12301</v>
      </c>
      <c r="D1595" s="2" t="s">
        <v>8771</v>
      </c>
      <c r="E1595" s="2" t="s">
        <v>8772</v>
      </c>
      <c r="F1595" s="2">
        <v>0</v>
      </c>
      <c r="G1595" s="2">
        <v>13.747999999999999</v>
      </c>
      <c r="H1595" s="2">
        <v>2</v>
      </c>
      <c r="I1595" s="2">
        <v>3</v>
      </c>
      <c r="J1595" s="2">
        <v>10</v>
      </c>
      <c r="K1595" s="2">
        <v>3</v>
      </c>
      <c r="L1595" s="2">
        <v>1</v>
      </c>
      <c r="M1595" s="2">
        <v>1653</v>
      </c>
      <c r="N1595" s="2">
        <v>181.5</v>
      </c>
      <c r="O1595" s="2">
        <v>5.43</v>
      </c>
      <c r="P1595" s="2">
        <v>34.630000000000003</v>
      </c>
      <c r="Q1595" s="2">
        <v>3</v>
      </c>
      <c r="R1595" s="2" t="s">
        <v>3225</v>
      </c>
      <c r="S1595" s="2" t="s">
        <v>141</v>
      </c>
      <c r="T1595" s="2" t="s">
        <v>8270</v>
      </c>
      <c r="U1595" s="2" t="s">
        <v>8773</v>
      </c>
      <c r="V1595" s="2" t="s">
        <v>8774</v>
      </c>
      <c r="W1595" s="2" t="s">
        <v>8775</v>
      </c>
      <c r="X1595" s="2" t="s">
        <v>8776</v>
      </c>
      <c r="Y1595" s="2" t="s">
        <v>40</v>
      </c>
      <c r="Z1595" s="2">
        <v>0</v>
      </c>
      <c r="AA1595" s="22">
        <v>0.68</v>
      </c>
      <c r="AB1595" s="22">
        <v>0.74099999999999999</v>
      </c>
      <c r="AC1595" s="21">
        <v>-0.56000000000000005</v>
      </c>
      <c r="AD1595" s="21">
        <v>-0.43</v>
      </c>
      <c r="AE1595" s="102">
        <v>0.985650210247492</v>
      </c>
      <c r="AF1595" s="102">
        <v>0.99524440253230795</v>
      </c>
      <c r="AG1595" s="23">
        <v>1</v>
      </c>
      <c r="AH1595" s="23">
        <v>1</v>
      </c>
      <c r="AI1595" s="2">
        <v>109.6</v>
      </c>
      <c r="AJ1595" s="2">
        <v>74.5</v>
      </c>
      <c r="AK1595" s="2">
        <v>110.1</v>
      </c>
      <c r="AL1595" s="2">
        <v>81.599999999999994</v>
      </c>
      <c r="AM1595" s="2">
        <v>5.66</v>
      </c>
      <c r="AN1595" s="2">
        <v>7.71</v>
      </c>
      <c r="AO1595" s="2">
        <v>3.69</v>
      </c>
      <c r="AP1595" s="2">
        <v>3.24</v>
      </c>
      <c r="AQ1595" s="2" t="s">
        <v>30</v>
      </c>
      <c r="AR1595" s="2" t="s">
        <v>30</v>
      </c>
      <c r="AS1595" s="2" t="s">
        <v>30</v>
      </c>
      <c r="AT1595" s="2" t="s">
        <v>30</v>
      </c>
      <c r="AU1595" s="2" t="s">
        <v>30</v>
      </c>
      <c r="AV1595" s="2" t="s">
        <v>30</v>
      </c>
      <c r="AW1595" s="2" t="s">
        <v>30</v>
      </c>
      <c r="AX1595" s="2" t="s">
        <v>30</v>
      </c>
      <c r="AY1595" s="2" t="s">
        <v>30</v>
      </c>
      <c r="AZ1595" s="2" t="s">
        <v>30</v>
      </c>
      <c r="BA1595" s="2" t="s">
        <v>30</v>
      </c>
      <c r="BB1595" s="2" t="s">
        <v>30</v>
      </c>
      <c r="BC1595" s="2" t="s">
        <v>40</v>
      </c>
    </row>
    <row r="1596" spans="1:55">
      <c r="A1596" s="2" t="b">
        <v>0</v>
      </c>
      <c r="B1596" s="2" t="s">
        <v>30</v>
      </c>
      <c r="C1596" s="2" t="s">
        <v>12301</v>
      </c>
      <c r="D1596" s="2" t="s">
        <v>8214</v>
      </c>
      <c r="E1596" s="2" t="s">
        <v>8215</v>
      </c>
      <c r="F1596" s="2">
        <v>0</v>
      </c>
      <c r="G1596" s="2">
        <v>13.741</v>
      </c>
      <c r="H1596" s="2">
        <v>9</v>
      </c>
      <c r="I1596" s="2">
        <v>3</v>
      </c>
      <c r="J1596" s="2">
        <v>6</v>
      </c>
      <c r="K1596" s="2">
        <v>3</v>
      </c>
      <c r="L1596" s="2">
        <v>1</v>
      </c>
      <c r="M1596" s="2">
        <v>573</v>
      </c>
      <c r="N1596" s="2">
        <v>62.9</v>
      </c>
      <c r="O1596" s="2">
        <v>8.66</v>
      </c>
      <c r="P1596" s="2">
        <v>29.25</v>
      </c>
      <c r="Q1596" s="2">
        <v>3</v>
      </c>
      <c r="R1596" s="2" t="s">
        <v>4897</v>
      </c>
      <c r="S1596" s="2" t="s">
        <v>141</v>
      </c>
      <c r="T1596" s="2" t="s">
        <v>2498</v>
      </c>
      <c r="U1596" s="2" t="s">
        <v>8216</v>
      </c>
      <c r="V1596" s="2" t="s">
        <v>8217</v>
      </c>
      <c r="W1596" s="2" t="s">
        <v>8218</v>
      </c>
      <c r="X1596" s="2" t="s">
        <v>8219</v>
      </c>
      <c r="Y1596" s="2" t="s">
        <v>1180</v>
      </c>
      <c r="Z1596" s="2">
        <v>0</v>
      </c>
      <c r="AA1596" s="22">
        <v>1.0669999999999999</v>
      </c>
      <c r="AB1596" s="22">
        <v>0.90500000000000003</v>
      </c>
      <c r="AC1596" s="21">
        <v>0.09</v>
      </c>
      <c r="AD1596" s="21">
        <v>-0.14000000000000001</v>
      </c>
      <c r="AE1596" s="102" t="s">
        <v>40</v>
      </c>
      <c r="AF1596" s="102" t="s">
        <v>40</v>
      </c>
      <c r="AG1596" s="23" t="s">
        <v>40</v>
      </c>
      <c r="AH1596" s="23" t="s">
        <v>40</v>
      </c>
      <c r="AI1596" s="2">
        <v>101.6</v>
      </c>
      <c r="AJ1596" s="2">
        <v>108.4</v>
      </c>
      <c r="AK1596" s="2">
        <v>110.7</v>
      </c>
      <c r="AL1596" s="2">
        <v>100.1</v>
      </c>
      <c r="AM1596" s="2" t="s">
        <v>40</v>
      </c>
      <c r="AN1596" s="2" t="s">
        <v>40</v>
      </c>
      <c r="AO1596" s="2" t="s">
        <v>40</v>
      </c>
      <c r="AP1596" s="2" t="s">
        <v>40</v>
      </c>
      <c r="AQ1596" s="2" t="s">
        <v>30</v>
      </c>
      <c r="AR1596" s="2" t="s">
        <v>30</v>
      </c>
      <c r="AS1596" s="2" t="s">
        <v>30</v>
      </c>
      <c r="AT1596" s="2" t="s">
        <v>30</v>
      </c>
      <c r="AU1596" s="2" t="s">
        <v>30</v>
      </c>
      <c r="AV1596" s="2" t="s">
        <v>30</v>
      </c>
      <c r="AW1596" s="2" t="s">
        <v>30</v>
      </c>
      <c r="AX1596" s="2" t="s">
        <v>30</v>
      </c>
      <c r="AY1596" s="2" t="s">
        <v>30</v>
      </c>
      <c r="AZ1596" s="2" t="s">
        <v>30</v>
      </c>
      <c r="BA1596" s="2" t="s">
        <v>30</v>
      </c>
      <c r="BB1596" s="2" t="s">
        <v>30</v>
      </c>
      <c r="BC1596" s="2" t="s">
        <v>40</v>
      </c>
    </row>
    <row r="1597" spans="1:55">
      <c r="A1597" s="2" t="b">
        <v>0</v>
      </c>
      <c r="B1597" s="2" t="s">
        <v>30</v>
      </c>
      <c r="C1597" s="2" t="s">
        <v>12301</v>
      </c>
      <c r="D1597" s="2" t="s">
        <v>9859</v>
      </c>
      <c r="E1597" s="2" t="s">
        <v>9860</v>
      </c>
      <c r="F1597" s="2">
        <v>0</v>
      </c>
      <c r="G1597" s="2">
        <v>13.711</v>
      </c>
      <c r="H1597" s="2">
        <v>25</v>
      </c>
      <c r="I1597" s="2">
        <v>4</v>
      </c>
      <c r="J1597" s="2">
        <v>7</v>
      </c>
      <c r="K1597" s="2">
        <v>4</v>
      </c>
      <c r="L1597" s="2">
        <v>1</v>
      </c>
      <c r="M1597" s="2">
        <v>199</v>
      </c>
      <c r="N1597" s="2">
        <v>22.3</v>
      </c>
      <c r="O1597" s="2">
        <v>6.99</v>
      </c>
      <c r="P1597" s="2">
        <v>21.34</v>
      </c>
      <c r="Q1597" s="2">
        <v>4</v>
      </c>
      <c r="R1597" s="2" t="s">
        <v>85</v>
      </c>
      <c r="S1597" s="2" t="s">
        <v>86</v>
      </c>
      <c r="T1597" s="2" t="s">
        <v>1468</v>
      </c>
      <c r="U1597" s="2" t="s">
        <v>5917</v>
      </c>
      <c r="V1597" s="2" t="s">
        <v>9861</v>
      </c>
      <c r="W1597" s="2" t="s">
        <v>9862</v>
      </c>
      <c r="X1597" s="2" t="s">
        <v>9863</v>
      </c>
      <c r="Y1597" s="2" t="s">
        <v>40</v>
      </c>
      <c r="Z1597" s="2">
        <v>0</v>
      </c>
      <c r="AA1597" s="22">
        <v>1.264</v>
      </c>
      <c r="AB1597" s="22">
        <v>1.359</v>
      </c>
      <c r="AC1597" s="21">
        <v>0.34</v>
      </c>
      <c r="AD1597" s="21">
        <v>0.44</v>
      </c>
      <c r="AE1597" s="102" t="s">
        <v>40</v>
      </c>
      <c r="AF1597" s="102" t="s">
        <v>40</v>
      </c>
      <c r="AG1597" s="23" t="s">
        <v>40</v>
      </c>
      <c r="AH1597" s="23" t="s">
        <v>40</v>
      </c>
      <c r="AI1597" s="2">
        <v>89.1</v>
      </c>
      <c r="AJ1597" s="2">
        <v>112.7</v>
      </c>
      <c r="AK1597" s="2">
        <v>90.8</v>
      </c>
      <c r="AL1597" s="2">
        <v>123.4</v>
      </c>
      <c r="AM1597" s="2" t="s">
        <v>40</v>
      </c>
      <c r="AN1597" s="2" t="s">
        <v>40</v>
      </c>
      <c r="AO1597" s="2" t="s">
        <v>40</v>
      </c>
      <c r="AP1597" s="2" t="s">
        <v>40</v>
      </c>
      <c r="AQ1597" s="2" t="s">
        <v>30</v>
      </c>
      <c r="AR1597" s="2" t="s">
        <v>30</v>
      </c>
      <c r="AS1597" s="2" t="s">
        <v>30</v>
      </c>
      <c r="AT1597" s="2" t="s">
        <v>30</v>
      </c>
      <c r="AU1597" s="2" t="s">
        <v>30</v>
      </c>
      <c r="AV1597" s="2" t="s">
        <v>30</v>
      </c>
      <c r="AW1597" s="2" t="s">
        <v>30</v>
      </c>
      <c r="AX1597" s="2" t="s">
        <v>30</v>
      </c>
      <c r="AY1597" s="2" t="s">
        <v>30</v>
      </c>
      <c r="AZ1597" s="2" t="s">
        <v>30</v>
      </c>
      <c r="BA1597" s="2" t="s">
        <v>30</v>
      </c>
      <c r="BB1597" s="2" t="s">
        <v>30</v>
      </c>
      <c r="BC1597" s="2" t="s">
        <v>40</v>
      </c>
    </row>
    <row r="1598" spans="1:55">
      <c r="A1598" s="2" t="b">
        <v>0</v>
      </c>
      <c r="B1598" s="2" t="s">
        <v>30</v>
      </c>
      <c r="C1598" s="2" t="s">
        <v>12301</v>
      </c>
      <c r="D1598" s="2" t="s">
        <v>7312</v>
      </c>
      <c r="E1598" s="2" t="s">
        <v>7313</v>
      </c>
      <c r="F1598" s="2">
        <v>0</v>
      </c>
      <c r="G1598" s="2">
        <v>13.525</v>
      </c>
      <c r="H1598" s="2">
        <v>10</v>
      </c>
      <c r="I1598" s="2">
        <v>3</v>
      </c>
      <c r="J1598" s="2">
        <v>6</v>
      </c>
      <c r="K1598" s="2">
        <v>3</v>
      </c>
      <c r="L1598" s="2">
        <v>1</v>
      </c>
      <c r="M1598" s="2">
        <v>577</v>
      </c>
      <c r="N1598" s="2">
        <v>64.8</v>
      </c>
      <c r="O1598" s="2">
        <v>8.65</v>
      </c>
      <c r="P1598" s="2">
        <v>26.48</v>
      </c>
      <c r="Q1598" s="2">
        <v>3</v>
      </c>
      <c r="R1598" s="2" t="s">
        <v>921</v>
      </c>
      <c r="S1598" s="2" t="s">
        <v>141</v>
      </c>
      <c r="T1598" s="2" t="s">
        <v>937</v>
      </c>
      <c r="U1598" s="2" t="s">
        <v>308</v>
      </c>
      <c r="V1598" s="2" t="s">
        <v>7314</v>
      </c>
      <c r="W1598" s="2" t="s">
        <v>7315</v>
      </c>
      <c r="X1598" s="2" t="s">
        <v>7316</v>
      </c>
      <c r="Y1598" s="2" t="s">
        <v>40</v>
      </c>
      <c r="Z1598" s="2">
        <v>0</v>
      </c>
      <c r="AA1598" s="22">
        <v>1.3919999999999999</v>
      </c>
      <c r="AB1598" s="22">
        <v>1.544</v>
      </c>
      <c r="AC1598" s="21">
        <v>0.48</v>
      </c>
      <c r="AD1598" s="21">
        <v>0.63</v>
      </c>
      <c r="AE1598" s="102" t="s">
        <v>40</v>
      </c>
      <c r="AF1598" s="102" t="s">
        <v>40</v>
      </c>
      <c r="AG1598" s="23" t="s">
        <v>40</v>
      </c>
      <c r="AH1598" s="23" t="s">
        <v>40</v>
      </c>
      <c r="AI1598" s="2">
        <v>86</v>
      </c>
      <c r="AJ1598" s="2">
        <v>119.8</v>
      </c>
      <c r="AK1598" s="2">
        <v>83.4</v>
      </c>
      <c r="AL1598" s="2">
        <v>128.69999999999999</v>
      </c>
      <c r="AM1598" s="2" t="s">
        <v>40</v>
      </c>
      <c r="AN1598" s="2" t="s">
        <v>40</v>
      </c>
      <c r="AO1598" s="2" t="s">
        <v>40</v>
      </c>
      <c r="AP1598" s="2" t="s">
        <v>40</v>
      </c>
      <c r="AQ1598" s="2" t="s">
        <v>30</v>
      </c>
      <c r="AR1598" s="2" t="s">
        <v>30</v>
      </c>
      <c r="AS1598" s="2" t="s">
        <v>30</v>
      </c>
      <c r="AT1598" s="2" t="s">
        <v>30</v>
      </c>
      <c r="AU1598" s="2" t="s">
        <v>30</v>
      </c>
      <c r="AV1598" s="2" t="s">
        <v>30</v>
      </c>
      <c r="AW1598" s="2" t="s">
        <v>30</v>
      </c>
      <c r="AX1598" s="2" t="s">
        <v>30</v>
      </c>
      <c r="AY1598" s="2" t="s">
        <v>30</v>
      </c>
      <c r="AZ1598" s="2" t="s">
        <v>30</v>
      </c>
      <c r="BA1598" s="2" t="s">
        <v>30</v>
      </c>
      <c r="BB1598" s="2" t="s">
        <v>30</v>
      </c>
      <c r="BC1598" s="2" t="s">
        <v>40</v>
      </c>
    </row>
    <row r="1599" spans="1:55">
      <c r="A1599" s="2" t="b">
        <v>0</v>
      </c>
      <c r="B1599" s="2" t="s">
        <v>30</v>
      </c>
      <c r="C1599" s="2" t="s">
        <v>12301</v>
      </c>
      <c r="D1599" s="2" t="s">
        <v>12789</v>
      </c>
      <c r="E1599" s="2" t="s">
        <v>12788</v>
      </c>
      <c r="F1599" s="2">
        <v>0</v>
      </c>
      <c r="G1599" s="2">
        <v>13.52</v>
      </c>
      <c r="H1599" s="2">
        <v>12</v>
      </c>
      <c r="I1599" s="2">
        <v>4</v>
      </c>
      <c r="J1599" s="2">
        <v>9</v>
      </c>
      <c r="K1599" s="2">
        <v>4</v>
      </c>
      <c r="L1599" s="2">
        <v>1</v>
      </c>
      <c r="M1599" s="2">
        <v>457</v>
      </c>
      <c r="N1599" s="2">
        <v>49.2</v>
      </c>
      <c r="O1599" s="2">
        <v>7.68</v>
      </c>
      <c r="P1599" s="2">
        <v>33.5</v>
      </c>
      <c r="Q1599" s="2">
        <v>4</v>
      </c>
      <c r="R1599" s="2" t="s">
        <v>132</v>
      </c>
      <c r="S1599" s="2" t="s">
        <v>314</v>
      </c>
      <c r="T1599" s="2" t="s">
        <v>10579</v>
      </c>
      <c r="U1599" s="2" t="s">
        <v>12787</v>
      </c>
      <c r="V1599" s="2" t="s">
        <v>12786</v>
      </c>
      <c r="W1599" s="2" t="s">
        <v>12785</v>
      </c>
      <c r="X1599" s="2" t="s">
        <v>12784</v>
      </c>
      <c r="Y1599" s="2" t="s">
        <v>40</v>
      </c>
      <c r="Z1599" s="2">
        <v>0</v>
      </c>
      <c r="AA1599" s="22">
        <v>0.75800000000000001</v>
      </c>
      <c r="AB1599" s="22">
        <v>0.8</v>
      </c>
      <c r="AC1599" s="21">
        <v>-0.4</v>
      </c>
      <c r="AD1599" s="21">
        <v>-0.32</v>
      </c>
      <c r="AE1599" s="102">
        <v>0.97854613438964599</v>
      </c>
      <c r="AF1599" s="102">
        <v>0.98732701623779695</v>
      </c>
      <c r="AG1599" s="23">
        <v>1</v>
      </c>
      <c r="AH1599" s="23">
        <v>1</v>
      </c>
      <c r="AI1599" s="2">
        <v>113.4</v>
      </c>
      <c r="AJ1599" s="2">
        <v>85.9</v>
      </c>
      <c r="AK1599" s="2">
        <v>114.6</v>
      </c>
      <c r="AL1599" s="2">
        <v>91.7</v>
      </c>
      <c r="AM1599" s="2">
        <v>3.04</v>
      </c>
      <c r="AN1599" s="2">
        <v>8.0399999999999991</v>
      </c>
      <c r="AO1599" s="2">
        <v>0.46</v>
      </c>
      <c r="AP1599" s="2">
        <v>5.54</v>
      </c>
      <c r="AQ1599" s="2" t="s">
        <v>30</v>
      </c>
      <c r="AR1599" s="2" t="s">
        <v>30</v>
      </c>
      <c r="AS1599" s="2" t="s">
        <v>30</v>
      </c>
      <c r="AT1599" s="2" t="s">
        <v>30</v>
      </c>
      <c r="AU1599" s="2" t="s">
        <v>30</v>
      </c>
      <c r="AV1599" s="2" t="s">
        <v>30</v>
      </c>
      <c r="AW1599" s="2" t="s">
        <v>30</v>
      </c>
      <c r="AX1599" s="2" t="s">
        <v>30</v>
      </c>
      <c r="AY1599" s="2" t="s">
        <v>30</v>
      </c>
      <c r="AZ1599" s="2" t="s">
        <v>30</v>
      </c>
      <c r="BA1599" s="2" t="s">
        <v>30</v>
      </c>
      <c r="BB1599" s="2" t="s">
        <v>30</v>
      </c>
      <c r="BC1599" s="2" t="s">
        <v>40</v>
      </c>
    </row>
    <row r="1600" spans="1:55">
      <c r="A1600" s="2" t="b">
        <v>0</v>
      </c>
      <c r="B1600" s="2" t="s">
        <v>30</v>
      </c>
      <c r="C1600" s="2" t="s">
        <v>12301</v>
      </c>
      <c r="D1600" s="2" t="s">
        <v>10123</v>
      </c>
      <c r="E1600" s="2" t="s">
        <v>10124</v>
      </c>
      <c r="F1600" s="2">
        <v>0</v>
      </c>
      <c r="G1600" s="2">
        <v>13.454000000000001</v>
      </c>
      <c r="H1600" s="2">
        <v>8</v>
      </c>
      <c r="I1600" s="2">
        <v>3</v>
      </c>
      <c r="J1600" s="2">
        <v>7</v>
      </c>
      <c r="K1600" s="2">
        <v>3</v>
      </c>
      <c r="L1600" s="2">
        <v>1</v>
      </c>
      <c r="M1600" s="2">
        <v>446</v>
      </c>
      <c r="N1600" s="2">
        <v>49.1</v>
      </c>
      <c r="O1600" s="2">
        <v>6.07</v>
      </c>
      <c r="P1600" s="2">
        <v>28.34</v>
      </c>
      <c r="Q1600" s="2">
        <v>3</v>
      </c>
      <c r="R1600" s="2" t="s">
        <v>33</v>
      </c>
      <c r="S1600" s="2" t="s">
        <v>40</v>
      </c>
      <c r="T1600" s="2" t="s">
        <v>511</v>
      </c>
      <c r="U1600" s="2" t="s">
        <v>10125</v>
      </c>
      <c r="V1600" s="2" t="s">
        <v>10126</v>
      </c>
      <c r="W1600" s="2" t="s">
        <v>10127</v>
      </c>
      <c r="X1600" s="2" t="s">
        <v>10128</v>
      </c>
      <c r="Y1600" s="2" t="s">
        <v>10129</v>
      </c>
      <c r="Z1600" s="2">
        <v>0</v>
      </c>
      <c r="AA1600" s="22">
        <v>0.61</v>
      </c>
      <c r="AB1600" s="22">
        <v>0.628</v>
      </c>
      <c r="AC1600" s="21">
        <v>-0.71</v>
      </c>
      <c r="AD1600" s="21">
        <v>-0.67</v>
      </c>
      <c r="AE1600" s="102" t="s">
        <v>40</v>
      </c>
      <c r="AF1600" s="102" t="s">
        <v>40</v>
      </c>
      <c r="AG1600" s="23" t="s">
        <v>40</v>
      </c>
      <c r="AH1600" s="23" t="s">
        <v>40</v>
      </c>
      <c r="AI1600" s="2">
        <v>124.6</v>
      </c>
      <c r="AJ1600" s="2">
        <v>76</v>
      </c>
      <c r="AK1600" s="2">
        <v>105.8</v>
      </c>
      <c r="AL1600" s="2">
        <v>66.5</v>
      </c>
      <c r="AM1600" s="2" t="s">
        <v>40</v>
      </c>
      <c r="AN1600" s="2" t="s">
        <v>40</v>
      </c>
      <c r="AO1600" s="2" t="s">
        <v>40</v>
      </c>
      <c r="AP1600" s="2" t="s">
        <v>40</v>
      </c>
      <c r="AQ1600" s="2" t="s">
        <v>30</v>
      </c>
      <c r="AR1600" s="2" t="s">
        <v>30</v>
      </c>
      <c r="AS1600" s="2" t="s">
        <v>30</v>
      </c>
      <c r="AT1600" s="2" t="s">
        <v>30</v>
      </c>
      <c r="AU1600" s="2" t="s">
        <v>30</v>
      </c>
      <c r="AV1600" s="2" t="s">
        <v>30</v>
      </c>
      <c r="AW1600" s="2" t="s">
        <v>30</v>
      </c>
      <c r="AX1600" s="2" t="s">
        <v>30</v>
      </c>
      <c r="AY1600" s="2" t="s">
        <v>30</v>
      </c>
      <c r="AZ1600" s="2" t="s">
        <v>30</v>
      </c>
      <c r="BA1600" s="2" t="s">
        <v>30</v>
      </c>
      <c r="BB1600" s="2" t="s">
        <v>30</v>
      </c>
      <c r="BC1600" s="2" t="s">
        <v>40</v>
      </c>
    </row>
    <row r="1601" spans="1:55">
      <c r="A1601" s="2" t="b">
        <v>0</v>
      </c>
      <c r="B1601" s="2" t="s">
        <v>30</v>
      </c>
      <c r="C1601" s="2" t="s">
        <v>12301</v>
      </c>
      <c r="D1601" s="2" t="s">
        <v>9916</v>
      </c>
      <c r="E1601" s="2" t="s">
        <v>9917</v>
      </c>
      <c r="F1601" s="2">
        <v>0</v>
      </c>
      <c r="G1601" s="2">
        <v>13.433</v>
      </c>
      <c r="H1601" s="2">
        <v>48</v>
      </c>
      <c r="I1601" s="2">
        <v>4</v>
      </c>
      <c r="J1601" s="2">
        <v>12</v>
      </c>
      <c r="K1601" s="2">
        <v>4</v>
      </c>
      <c r="L1601" s="2">
        <v>1</v>
      </c>
      <c r="M1601" s="2">
        <v>114</v>
      </c>
      <c r="N1601" s="2">
        <v>12.7</v>
      </c>
      <c r="O1601" s="2">
        <v>9.4499999999999993</v>
      </c>
      <c r="P1601" s="2">
        <v>39.229999999999997</v>
      </c>
      <c r="Q1601" s="2">
        <v>4</v>
      </c>
      <c r="R1601" s="2" t="s">
        <v>40</v>
      </c>
      <c r="S1601" s="2" t="s">
        <v>40</v>
      </c>
      <c r="T1601" s="2" t="s">
        <v>2111</v>
      </c>
      <c r="U1601" s="2" t="s">
        <v>9918</v>
      </c>
      <c r="V1601" s="2" t="s">
        <v>9919</v>
      </c>
      <c r="W1601" s="2" t="s">
        <v>9920</v>
      </c>
      <c r="X1601" s="2" t="s">
        <v>9921</v>
      </c>
      <c r="Y1601" s="2" t="s">
        <v>40</v>
      </c>
      <c r="Z1601" s="2">
        <v>0</v>
      </c>
      <c r="AA1601" s="22">
        <v>0.93200000000000005</v>
      </c>
      <c r="AB1601" s="22">
        <v>1.0760000000000001</v>
      </c>
      <c r="AC1601" s="21">
        <v>-0.1</v>
      </c>
      <c r="AD1601" s="21">
        <v>0.11</v>
      </c>
      <c r="AE1601" s="102">
        <v>0.99992945100366304</v>
      </c>
      <c r="AF1601" s="102">
        <v>0.99987952336156205</v>
      </c>
      <c r="AG1601" s="23">
        <v>1</v>
      </c>
      <c r="AH1601" s="23">
        <v>1</v>
      </c>
      <c r="AI1601" s="2">
        <v>107.1</v>
      </c>
      <c r="AJ1601" s="2">
        <v>99.8</v>
      </c>
      <c r="AK1601" s="2">
        <v>100.8</v>
      </c>
      <c r="AL1601" s="2">
        <v>108.5</v>
      </c>
      <c r="AM1601" s="2">
        <v>3.88</v>
      </c>
      <c r="AN1601" s="2">
        <v>2.33</v>
      </c>
      <c r="AO1601" s="2">
        <v>3.34</v>
      </c>
      <c r="AP1601" s="2">
        <v>2.06</v>
      </c>
      <c r="AQ1601" s="2" t="s">
        <v>30</v>
      </c>
      <c r="AR1601" s="2" t="s">
        <v>30</v>
      </c>
      <c r="AS1601" s="2" t="s">
        <v>30</v>
      </c>
      <c r="AT1601" s="2" t="s">
        <v>30</v>
      </c>
      <c r="AU1601" s="2" t="s">
        <v>30</v>
      </c>
      <c r="AV1601" s="2" t="s">
        <v>30</v>
      </c>
      <c r="AW1601" s="2" t="s">
        <v>30</v>
      </c>
      <c r="AX1601" s="2" t="s">
        <v>30</v>
      </c>
      <c r="AY1601" s="2" t="s">
        <v>30</v>
      </c>
      <c r="AZ1601" s="2" t="s">
        <v>30</v>
      </c>
      <c r="BA1601" s="2" t="s">
        <v>30</v>
      </c>
      <c r="BB1601" s="2" t="s">
        <v>30</v>
      </c>
      <c r="BC1601" s="2" t="s">
        <v>40</v>
      </c>
    </row>
    <row r="1602" spans="1:55">
      <c r="A1602" s="2" t="b">
        <v>0</v>
      </c>
      <c r="B1602" s="2" t="s">
        <v>30</v>
      </c>
      <c r="C1602" s="2" t="s">
        <v>12301</v>
      </c>
      <c r="D1602" s="2" t="s">
        <v>9941</v>
      </c>
      <c r="E1602" s="2" t="s">
        <v>9942</v>
      </c>
      <c r="F1602" s="2">
        <v>0</v>
      </c>
      <c r="G1602" s="2">
        <v>13.378</v>
      </c>
      <c r="H1602" s="2">
        <v>11</v>
      </c>
      <c r="I1602" s="2">
        <v>2</v>
      </c>
      <c r="J1602" s="2">
        <v>6</v>
      </c>
      <c r="K1602" s="2">
        <v>2</v>
      </c>
      <c r="L1602" s="2">
        <v>1</v>
      </c>
      <c r="M1602" s="2">
        <v>463</v>
      </c>
      <c r="N1602" s="2">
        <v>49.7</v>
      </c>
      <c r="O1602" s="2">
        <v>9.6300000000000008</v>
      </c>
      <c r="P1602" s="2">
        <v>29.59</v>
      </c>
      <c r="Q1602" s="2">
        <v>2</v>
      </c>
      <c r="R1602" s="2" t="s">
        <v>186</v>
      </c>
      <c r="S1602" s="2" t="s">
        <v>141</v>
      </c>
      <c r="T1602" s="2" t="s">
        <v>519</v>
      </c>
      <c r="U1602" s="2" t="s">
        <v>40</v>
      </c>
      <c r="V1602" s="2" t="s">
        <v>9943</v>
      </c>
      <c r="W1602" s="2" t="s">
        <v>9944</v>
      </c>
      <c r="X1602" s="2" t="s">
        <v>9945</v>
      </c>
      <c r="Y1602" s="2" t="s">
        <v>5427</v>
      </c>
      <c r="Z1602" s="2">
        <v>0</v>
      </c>
      <c r="AA1602" s="22" t="s">
        <v>40</v>
      </c>
      <c r="AB1602" s="22" t="s">
        <v>40</v>
      </c>
      <c r="AC1602" s="21" t="s">
        <v>40</v>
      </c>
      <c r="AD1602" s="21" t="s">
        <v>40</v>
      </c>
      <c r="AE1602" s="102" t="s">
        <v>40</v>
      </c>
      <c r="AF1602" s="102" t="s">
        <v>40</v>
      </c>
      <c r="AG1602" s="23" t="s">
        <v>40</v>
      </c>
      <c r="AH1602" s="23" t="s">
        <v>40</v>
      </c>
      <c r="AI1602" s="2" t="s">
        <v>40</v>
      </c>
      <c r="AJ1602" s="2" t="s">
        <v>40</v>
      </c>
      <c r="AK1602" s="2" t="s">
        <v>40</v>
      </c>
      <c r="AL1602" s="2" t="s">
        <v>40</v>
      </c>
      <c r="AM1602" s="2" t="s">
        <v>40</v>
      </c>
      <c r="AN1602" s="2" t="s">
        <v>40</v>
      </c>
      <c r="AO1602" s="2" t="s">
        <v>40</v>
      </c>
      <c r="AP1602" s="2" t="s">
        <v>40</v>
      </c>
      <c r="AQ1602" s="2" t="s">
        <v>30</v>
      </c>
      <c r="AR1602" s="2" t="s">
        <v>30</v>
      </c>
      <c r="AS1602" s="2" t="s">
        <v>30</v>
      </c>
      <c r="AT1602" s="2" t="s">
        <v>30</v>
      </c>
      <c r="AU1602" s="2" t="s">
        <v>30</v>
      </c>
      <c r="AV1602" s="2" t="s">
        <v>30</v>
      </c>
      <c r="AW1602" s="2" t="s">
        <v>30</v>
      </c>
      <c r="AX1602" s="2" t="s">
        <v>30</v>
      </c>
      <c r="AY1602" s="2" t="s">
        <v>30</v>
      </c>
      <c r="AZ1602" s="2" t="s">
        <v>30</v>
      </c>
      <c r="BA1602" s="2" t="s">
        <v>30</v>
      </c>
      <c r="BB1602" s="2" t="s">
        <v>30</v>
      </c>
      <c r="BC1602" s="2" t="s">
        <v>40</v>
      </c>
    </row>
    <row r="1603" spans="1:55">
      <c r="A1603" s="2" t="b">
        <v>0</v>
      </c>
      <c r="B1603" s="2" t="s">
        <v>30</v>
      </c>
      <c r="C1603" s="2" t="s">
        <v>12301</v>
      </c>
      <c r="D1603" s="2" t="s">
        <v>12783</v>
      </c>
      <c r="E1603" s="2" t="s">
        <v>12782</v>
      </c>
      <c r="F1603" s="2">
        <v>0</v>
      </c>
      <c r="G1603" s="2">
        <v>13.375</v>
      </c>
      <c r="H1603" s="2">
        <v>16</v>
      </c>
      <c r="I1603" s="2">
        <v>4</v>
      </c>
      <c r="J1603" s="2">
        <v>11</v>
      </c>
      <c r="K1603" s="2">
        <v>3</v>
      </c>
      <c r="L1603" s="2">
        <v>1</v>
      </c>
      <c r="M1603" s="2">
        <v>362</v>
      </c>
      <c r="N1603" s="2">
        <v>40.6</v>
      </c>
      <c r="O1603" s="2">
        <v>6.04</v>
      </c>
      <c r="P1603" s="2">
        <v>31.32</v>
      </c>
      <c r="Q1603" s="2">
        <v>4</v>
      </c>
      <c r="R1603" s="2" t="s">
        <v>85</v>
      </c>
      <c r="S1603" s="2" t="s">
        <v>40</v>
      </c>
      <c r="T1603" s="2" t="s">
        <v>2111</v>
      </c>
      <c r="U1603" s="2" t="s">
        <v>40</v>
      </c>
      <c r="V1603" s="2" t="s">
        <v>12781</v>
      </c>
      <c r="W1603" s="2" t="s">
        <v>40</v>
      </c>
      <c r="X1603" s="2" t="s">
        <v>12780</v>
      </c>
      <c r="Y1603" s="2" t="s">
        <v>40</v>
      </c>
      <c r="Z1603" s="2">
        <v>0</v>
      </c>
      <c r="AA1603" s="22">
        <v>1.258</v>
      </c>
      <c r="AB1603" s="22">
        <v>1.161</v>
      </c>
      <c r="AC1603" s="21">
        <v>0.33</v>
      </c>
      <c r="AD1603" s="21">
        <v>0.22</v>
      </c>
      <c r="AE1603" s="102">
        <v>0.85592966574795704</v>
      </c>
      <c r="AF1603" s="102">
        <v>0.96979757458556104</v>
      </c>
      <c r="AG1603" s="23">
        <v>1</v>
      </c>
      <c r="AH1603" s="23">
        <v>1</v>
      </c>
      <c r="AI1603" s="2">
        <v>46.5</v>
      </c>
      <c r="AJ1603" s="2">
        <v>58.4</v>
      </c>
      <c r="AK1603" s="2">
        <v>55.6</v>
      </c>
      <c r="AL1603" s="2">
        <v>64.5</v>
      </c>
      <c r="AM1603" s="2">
        <v>3.84</v>
      </c>
      <c r="AN1603" s="2">
        <v>12.08</v>
      </c>
      <c r="AO1603" s="2">
        <v>2.4</v>
      </c>
      <c r="AP1603" s="2">
        <v>2.34</v>
      </c>
      <c r="AQ1603" s="2" t="s">
        <v>30</v>
      </c>
      <c r="AR1603" s="2" t="s">
        <v>30</v>
      </c>
      <c r="AS1603" s="2" t="s">
        <v>30</v>
      </c>
      <c r="AT1603" s="2" t="s">
        <v>30</v>
      </c>
      <c r="AU1603" s="2" t="s">
        <v>30</v>
      </c>
      <c r="AV1603" s="2" t="s">
        <v>30</v>
      </c>
      <c r="AW1603" s="2" t="s">
        <v>30</v>
      </c>
      <c r="AX1603" s="2" t="s">
        <v>30</v>
      </c>
      <c r="AY1603" s="2" t="s">
        <v>30</v>
      </c>
      <c r="AZ1603" s="2" t="s">
        <v>30</v>
      </c>
      <c r="BA1603" s="2" t="s">
        <v>30</v>
      </c>
      <c r="BB1603" s="2" t="s">
        <v>30</v>
      </c>
      <c r="BC1603" s="2" t="s">
        <v>40</v>
      </c>
    </row>
    <row r="1604" spans="1:55">
      <c r="A1604" s="2" t="b">
        <v>0</v>
      </c>
      <c r="B1604" s="2" t="s">
        <v>30</v>
      </c>
      <c r="C1604" s="2" t="s">
        <v>12301</v>
      </c>
      <c r="D1604" s="2" t="s">
        <v>8823</v>
      </c>
      <c r="E1604" s="2" t="s">
        <v>8824</v>
      </c>
      <c r="F1604" s="2">
        <v>0</v>
      </c>
      <c r="G1604" s="2">
        <v>13.368</v>
      </c>
      <c r="H1604" s="2">
        <v>13</v>
      </c>
      <c r="I1604" s="2">
        <v>4</v>
      </c>
      <c r="J1604" s="2">
        <v>9</v>
      </c>
      <c r="K1604" s="2">
        <v>4</v>
      </c>
      <c r="L1604" s="2">
        <v>1</v>
      </c>
      <c r="M1604" s="2">
        <v>342</v>
      </c>
      <c r="N1604" s="2">
        <v>38.700000000000003</v>
      </c>
      <c r="O1604" s="2">
        <v>6.6</v>
      </c>
      <c r="P1604" s="2">
        <v>28.61</v>
      </c>
      <c r="Q1604" s="2">
        <v>4</v>
      </c>
      <c r="R1604" s="2" t="s">
        <v>33</v>
      </c>
      <c r="S1604" s="2" t="s">
        <v>40</v>
      </c>
      <c r="T1604" s="2" t="s">
        <v>511</v>
      </c>
      <c r="U1604" s="2" t="s">
        <v>2077</v>
      </c>
      <c r="V1604" s="2" t="s">
        <v>8825</v>
      </c>
      <c r="W1604" s="2" t="s">
        <v>8826</v>
      </c>
      <c r="X1604" s="2" t="s">
        <v>8827</v>
      </c>
      <c r="Y1604" s="2" t="s">
        <v>40</v>
      </c>
      <c r="Z1604" s="2">
        <v>0</v>
      </c>
      <c r="AA1604" s="22">
        <v>0.69699999999999995</v>
      </c>
      <c r="AB1604" s="22">
        <v>0.80600000000000005</v>
      </c>
      <c r="AC1604" s="21">
        <v>-0.52</v>
      </c>
      <c r="AD1604" s="21">
        <v>-0.31</v>
      </c>
      <c r="AE1604" s="102">
        <v>0.89494199884849601</v>
      </c>
      <c r="AF1604" s="102">
        <v>0.98039972024724698</v>
      </c>
      <c r="AG1604" s="23">
        <v>1</v>
      </c>
      <c r="AH1604" s="23">
        <v>1</v>
      </c>
      <c r="AI1604" s="2">
        <v>121.8</v>
      </c>
      <c r="AJ1604" s="2">
        <v>84.9</v>
      </c>
      <c r="AK1604" s="2">
        <v>112.5</v>
      </c>
      <c r="AL1604" s="2">
        <v>90.7</v>
      </c>
      <c r="AM1604" s="2">
        <v>6.42</v>
      </c>
      <c r="AN1604" s="2">
        <v>7.12</v>
      </c>
      <c r="AO1604" s="2">
        <v>2.4900000000000002</v>
      </c>
      <c r="AP1604" s="2">
        <v>0.81</v>
      </c>
      <c r="AQ1604" s="2" t="s">
        <v>30</v>
      </c>
      <c r="AR1604" s="2" t="s">
        <v>30</v>
      </c>
      <c r="AS1604" s="2" t="s">
        <v>30</v>
      </c>
      <c r="AT1604" s="2" t="s">
        <v>30</v>
      </c>
      <c r="AU1604" s="2" t="s">
        <v>30</v>
      </c>
      <c r="AV1604" s="2" t="s">
        <v>30</v>
      </c>
      <c r="AW1604" s="2" t="s">
        <v>30</v>
      </c>
      <c r="AX1604" s="2" t="s">
        <v>30</v>
      </c>
      <c r="AY1604" s="2" t="s">
        <v>30</v>
      </c>
      <c r="AZ1604" s="2" t="s">
        <v>30</v>
      </c>
      <c r="BA1604" s="2" t="s">
        <v>30</v>
      </c>
      <c r="BB1604" s="2" t="s">
        <v>30</v>
      </c>
      <c r="BC1604" s="2" t="s">
        <v>40</v>
      </c>
    </row>
    <row r="1605" spans="1:55">
      <c r="A1605" s="2" t="b">
        <v>0</v>
      </c>
      <c r="B1605" s="2" t="s">
        <v>30</v>
      </c>
      <c r="C1605" s="2" t="s">
        <v>12301</v>
      </c>
      <c r="D1605" s="2" t="s">
        <v>9002</v>
      </c>
      <c r="E1605" s="2" t="s">
        <v>9003</v>
      </c>
      <c r="F1605" s="2">
        <v>0</v>
      </c>
      <c r="G1605" s="2">
        <v>13.343</v>
      </c>
      <c r="H1605" s="2">
        <v>5</v>
      </c>
      <c r="I1605" s="2">
        <v>3</v>
      </c>
      <c r="J1605" s="2">
        <v>7</v>
      </c>
      <c r="K1605" s="2">
        <v>3</v>
      </c>
      <c r="L1605" s="2">
        <v>1</v>
      </c>
      <c r="M1605" s="2">
        <v>332</v>
      </c>
      <c r="N1605" s="2">
        <v>36.4</v>
      </c>
      <c r="O1605" s="2">
        <v>9.44</v>
      </c>
      <c r="P1605" s="2">
        <v>38.24</v>
      </c>
      <c r="Q1605" s="2">
        <v>3</v>
      </c>
      <c r="R1605" s="2" t="s">
        <v>921</v>
      </c>
      <c r="S1605" s="2" t="s">
        <v>141</v>
      </c>
      <c r="T1605" s="2" t="s">
        <v>519</v>
      </c>
      <c r="U1605" s="2" t="s">
        <v>9004</v>
      </c>
      <c r="V1605" s="2" t="s">
        <v>9005</v>
      </c>
      <c r="W1605" s="2" t="s">
        <v>9006</v>
      </c>
      <c r="X1605" s="2" t="s">
        <v>9007</v>
      </c>
      <c r="Y1605" s="2" t="s">
        <v>40</v>
      </c>
      <c r="Z1605" s="2">
        <v>0</v>
      </c>
      <c r="AA1605" s="22" t="s">
        <v>40</v>
      </c>
      <c r="AB1605" s="22" t="s">
        <v>40</v>
      </c>
      <c r="AC1605" s="21" t="s">
        <v>40</v>
      </c>
      <c r="AD1605" s="21" t="s">
        <v>40</v>
      </c>
      <c r="AE1605" s="102" t="s">
        <v>40</v>
      </c>
      <c r="AF1605" s="102" t="s">
        <v>40</v>
      </c>
      <c r="AG1605" s="23" t="s">
        <v>40</v>
      </c>
      <c r="AH1605" s="23" t="s">
        <v>40</v>
      </c>
      <c r="AI1605" s="2" t="s">
        <v>40</v>
      </c>
      <c r="AJ1605" s="2" t="s">
        <v>40</v>
      </c>
      <c r="AK1605" s="2" t="s">
        <v>40</v>
      </c>
      <c r="AL1605" s="2" t="s">
        <v>40</v>
      </c>
      <c r="AM1605" s="2" t="s">
        <v>40</v>
      </c>
      <c r="AN1605" s="2" t="s">
        <v>40</v>
      </c>
      <c r="AO1605" s="2" t="s">
        <v>40</v>
      </c>
      <c r="AP1605" s="2" t="s">
        <v>40</v>
      </c>
      <c r="AQ1605" s="2" t="s">
        <v>30</v>
      </c>
      <c r="AR1605" s="2" t="s">
        <v>30</v>
      </c>
      <c r="AS1605" s="2" t="s">
        <v>30</v>
      </c>
      <c r="AT1605" s="2" t="s">
        <v>30</v>
      </c>
      <c r="AU1605" s="2" t="s">
        <v>30</v>
      </c>
      <c r="AV1605" s="2" t="s">
        <v>30</v>
      </c>
      <c r="AW1605" s="2" t="s">
        <v>30</v>
      </c>
      <c r="AX1605" s="2" t="s">
        <v>30</v>
      </c>
      <c r="AY1605" s="2" t="s">
        <v>30</v>
      </c>
      <c r="AZ1605" s="2" t="s">
        <v>30</v>
      </c>
      <c r="BA1605" s="2" t="s">
        <v>30</v>
      </c>
      <c r="BB1605" s="2" t="s">
        <v>30</v>
      </c>
      <c r="BC1605" s="2" t="s">
        <v>40</v>
      </c>
    </row>
    <row r="1606" spans="1:55">
      <c r="A1606" s="2" t="b">
        <v>0</v>
      </c>
      <c r="B1606" s="2" t="s">
        <v>30</v>
      </c>
      <c r="C1606" s="2" t="s">
        <v>12301</v>
      </c>
      <c r="D1606" s="2" t="s">
        <v>8828</v>
      </c>
      <c r="E1606" s="2" t="s">
        <v>8829</v>
      </c>
      <c r="F1606" s="2">
        <v>0</v>
      </c>
      <c r="G1606" s="2">
        <v>13.32</v>
      </c>
      <c r="H1606" s="2">
        <v>10</v>
      </c>
      <c r="I1606" s="2">
        <v>4</v>
      </c>
      <c r="J1606" s="2">
        <v>8</v>
      </c>
      <c r="K1606" s="2">
        <v>4</v>
      </c>
      <c r="L1606" s="2">
        <v>1</v>
      </c>
      <c r="M1606" s="2">
        <v>364</v>
      </c>
      <c r="N1606" s="2">
        <v>41.1</v>
      </c>
      <c r="O1606" s="2">
        <v>6.35</v>
      </c>
      <c r="P1606" s="2">
        <v>18.71</v>
      </c>
      <c r="Q1606" s="2">
        <v>4</v>
      </c>
      <c r="R1606" s="2" t="s">
        <v>33</v>
      </c>
      <c r="S1606" s="2" t="s">
        <v>40</v>
      </c>
      <c r="T1606" s="2" t="s">
        <v>158</v>
      </c>
      <c r="U1606" s="2" t="s">
        <v>40</v>
      </c>
      <c r="V1606" s="2" t="s">
        <v>8830</v>
      </c>
      <c r="W1606" s="2" t="s">
        <v>8831</v>
      </c>
      <c r="X1606" s="2" t="s">
        <v>8832</v>
      </c>
      <c r="Y1606" s="2" t="s">
        <v>40</v>
      </c>
      <c r="Z1606" s="2">
        <v>0</v>
      </c>
      <c r="AA1606" s="22">
        <v>1.1990000000000001</v>
      </c>
      <c r="AB1606" s="22">
        <v>1.1879999999999999</v>
      </c>
      <c r="AC1606" s="21">
        <v>0.26</v>
      </c>
      <c r="AD1606" s="21">
        <v>0.25</v>
      </c>
      <c r="AE1606" s="102">
        <v>0.57701948655377899</v>
      </c>
      <c r="AF1606" s="102">
        <v>0.49117927847675402</v>
      </c>
      <c r="AG1606" s="23">
        <v>1</v>
      </c>
      <c r="AH1606" s="23">
        <v>1</v>
      </c>
      <c r="AI1606" s="2">
        <v>94.4</v>
      </c>
      <c r="AJ1606" s="2">
        <v>113.2</v>
      </c>
      <c r="AK1606" s="2">
        <v>92.2</v>
      </c>
      <c r="AL1606" s="2">
        <v>109.6</v>
      </c>
      <c r="AM1606" s="2">
        <v>3.48</v>
      </c>
      <c r="AN1606" s="2">
        <v>2.4</v>
      </c>
      <c r="AO1606" s="2">
        <v>2.0499999999999998</v>
      </c>
      <c r="AP1606" s="2">
        <v>1.96</v>
      </c>
      <c r="AQ1606" s="2" t="s">
        <v>30</v>
      </c>
      <c r="AR1606" s="2" t="s">
        <v>30</v>
      </c>
      <c r="AS1606" s="2" t="s">
        <v>30</v>
      </c>
      <c r="AT1606" s="2" t="s">
        <v>30</v>
      </c>
      <c r="AU1606" s="2" t="s">
        <v>30</v>
      </c>
      <c r="AV1606" s="2" t="s">
        <v>30</v>
      </c>
      <c r="AW1606" s="2" t="s">
        <v>30</v>
      </c>
      <c r="AX1606" s="2" t="s">
        <v>30</v>
      </c>
      <c r="AY1606" s="2" t="s">
        <v>30</v>
      </c>
      <c r="AZ1606" s="2" t="s">
        <v>30</v>
      </c>
      <c r="BA1606" s="2" t="s">
        <v>30</v>
      </c>
      <c r="BB1606" s="2" t="s">
        <v>30</v>
      </c>
      <c r="BC1606" s="2" t="s">
        <v>40</v>
      </c>
    </row>
    <row r="1607" spans="1:55">
      <c r="A1607" s="2" t="b">
        <v>0</v>
      </c>
      <c r="B1607" s="2" t="s">
        <v>30</v>
      </c>
      <c r="C1607" s="2" t="s">
        <v>12301</v>
      </c>
      <c r="D1607" s="2" t="s">
        <v>9014</v>
      </c>
      <c r="E1607" s="2" t="s">
        <v>9015</v>
      </c>
      <c r="F1607" s="2">
        <v>0</v>
      </c>
      <c r="G1607" s="2">
        <v>13.192</v>
      </c>
      <c r="H1607" s="2">
        <v>15</v>
      </c>
      <c r="I1607" s="2">
        <v>4</v>
      </c>
      <c r="J1607" s="2">
        <v>8</v>
      </c>
      <c r="K1607" s="2">
        <v>4</v>
      </c>
      <c r="L1607" s="2">
        <v>1</v>
      </c>
      <c r="M1607" s="2">
        <v>319</v>
      </c>
      <c r="N1607" s="2">
        <v>35.5</v>
      </c>
      <c r="O1607" s="2">
        <v>9</v>
      </c>
      <c r="P1607" s="2">
        <v>23.56</v>
      </c>
      <c r="Q1607" s="2">
        <v>4</v>
      </c>
      <c r="R1607" s="2" t="s">
        <v>33</v>
      </c>
      <c r="S1607" s="2" t="s">
        <v>86</v>
      </c>
      <c r="T1607" s="2" t="s">
        <v>151</v>
      </c>
      <c r="U1607" s="2" t="s">
        <v>7107</v>
      </c>
      <c r="V1607" s="2" t="s">
        <v>9016</v>
      </c>
      <c r="W1607" s="2" t="s">
        <v>9017</v>
      </c>
      <c r="X1607" s="2" t="s">
        <v>9018</v>
      </c>
      <c r="Y1607" s="2" t="s">
        <v>1251</v>
      </c>
      <c r="Z1607" s="2">
        <v>0</v>
      </c>
      <c r="AA1607" s="22">
        <v>1.0209999999999999</v>
      </c>
      <c r="AB1607" s="22">
        <v>1.032</v>
      </c>
      <c r="AC1607" s="21">
        <v>0.03</v>
      </c>
      <c r="AD1607" s="21">
        <v>0.05</v>
      </c>
      <c r="AE1607" s="102">
        <v>0.999999798728609</v>
      </c>
      <c r="AF1607" s="102">
        <v>0.99999829528762796</v>
      </c>
      <c r="AG1607" s="23">
        <v>1</v>
      </c>
      <c r="AH1607" s="23">
        <v>1</v>
      </c>
      <c r="AI1607" s="2">
        <v>95.7</v>
      </c>
      <c r="AJ1607" s="2">
        <v>97.7</v>
      </c>
      <c r="AK1607" s="2">
        <v>112.8</v>
      </c>
      <c r="AL1607" s="2">
        <v>116.4</v>
      </c>
      <c r="AM1607" s="2">
        <v>22.63</v>
      </c>
      <c r="AN1607" s="2">
        <v>0.41</v>
      </c>
      <c r="AO1607" s="2">
        <v>1.21</v>
      </c>
      <c r="AP1607" s="2">
        <v>17.79</v>
      </c>
      <c r="AQ1607" s="2" t="s">
        <v>30</v>
      </c>
      <c r="AR1607" s="2" t="s">
        <v>30</v>
      </c>
      <c r="AS1607" s="2" t="s">
        <v>30</v>
      </c>
      <c r="AT1607" s="2" t="s">
        <v>30</v>
      </c>
      <c r="AU1607" s="2" t="s">
        <v>30</v>
      </c>
      <c r="AV1607" s="2" t="s">
        <v>30</v>
      </c>
      <c r="AW1607" s="2" t="s">
        <v>30</v>
      </c>
      <c r="AX1607" s="2" t="s">
        <v>30</v>
      </c>
      <c r="AY1607" s="2" t="s">
        <v>30</v>
      </c>
      <c r="AZ1607" s="2" t="s">
        <v>30</v>
      </c>
      <c r="BA1607" s="2" t="s">
        <v>30</v>
      </c>
      <c r="BB1607" s="2" t="s">
        <v>30</v>
      </c>
      <c r="BC1607" s="2" t="s">
        <v>40</v>
      </c>
    </row>
    <row r="1608" spans="1:55">
      <c r="A1608" s="2" t="b">
        <v>0</v>
      </c>
      <c r="B1608" s="2" t="s">
        <v>30</v>
      </c>
      <c r="C1608" s="2" t="s">
        <v>12301</v>
      </c>
      <c r="D1608" s="2" t="s">
        <v>9610</v>
      </c>
      <c r="E1608" s="2" t="s">
        <v>9611</v>
      </c>
      <c r="F1608" s="2">
        <v>0</v>
      </c>
      <c r="G1608" s="2">
        <v>13.180999999999999</v>
      </c>
      <c r="H1608" s="2">
        <v>10</v>
      </c>
      <c r="I1608" s="2">
        <v>4</v>
      </c>
      <c r="J1608" s="2">
        <v>5</v>
      </c>
      <c r="K1608" s="2">
        <v>4</v>
      </c>
      <c r="L1608" s="2">
        <v>1</v>
      </c>
      <c r="M1608" s="2">
        <v>449</v>
      </c>
      <c r="N1608" s="2">
        <v>48.5</v>
      </c>
      <c r="O1608" s="2">
        <v>5.1100000000000003</v>
      </c>
      <c r="P1608" s="2">
        <v>17.87</v>
      </c>
      <c r="Q1608" s="2">
        <v>4</v>
      </c>
      <c r="R1608" s="2" t="s">
        <v>33</v>
      </c>
      <c r="S1608" s="2" t="s">
        <v>86</v>
      </c>
      <c r="T1608" s="2" t="s">
        <v>214</v>
      </c>
      <c r="U1608" s="2" t="s">
        <v>6754</v>
      </c>
      <c r="V1608" s="2" t="s">
        <v>9612</v>
      </c>
      <c r="W1608" s="2" t="s">
        <v>9613</v>
      </c>
      <c r="X1608" s="2" t="s">
        <v>9614</v>
      </c>
      <c r="Y1608" s="2" t="s">
        <v>1701</v>
      </c>
      <c r="Z1608" s="2">
        <v>0</v>
      </c>
      <c r="AA1608" s="22">
        <v>1.1910000000000001</v>
      </c>
      <c r="AB1608" s="22">
        <v>1.319</v>
      </c>
      <c r="AC1608" s="21">
        <v>0.25</v>
      </c>
      <c r="AD1608" s="21">
        <v>0.4</v>
      </c>
      <c r="AE1608" s="102" t="s">
        <v>40</v>
      </c>
      <c r="AF1608" s="102" t="s">
        <v>40</v>
      </c>
      <c r="AG1608" s="23" t="s">
        <v>40</v>
      </c>
      <c r="AH1608" s="23" t="s">
        <v>40</v>
      </c>
      <c r="AI1608" s="2">
        <v>94.2</v>
      </c>
      <c r="AJ1608" s="2">
        <v>112.2</v>
      </c>
      <c r="AK1608" s="2">
        <v>88.2</v>
      </c>
      <c r="AL1608" s="2">
        <v>116.3</v>
      </c>
      <c r="AM1608" s="2" t="s">
        <v>40</v>
      </c>
      <c r="AN1608" s="2" t="s">
        <v>40</v>
      </c>
      <c r="AO1608" s="2" t="s">
        <v>40</v>
      </c>
      <c r="AP1608" s="2" t="s">
        <v>40</v>
      </c>
      <c r="AQ1608" s="2" t="s">
        <v>30</v>
      </c>
      <c r="AR1608" s="2" t="s">
        <v>12300</v>
      </c>
      <c r="AS1608" s="2" t="s">
        <v>30</v>
      </c>
      <c r="AT1608" s="2" t="s">
        <v>30</v>
      </c>
      <c r="AU1608" s="2" t="s">
        <v>12300</v>
      </c>
      <c r="AV1608" s="2" t="s">
        <v>30</v>
      </c>
      <c r="AW1608" s="2" t="s">
        <v>30</v>
      </c>
      <c r="AX1608" s="2" t="s">
        <v>12300</v>
      </c>
      <c r="AY1608" s="2" t="s">
        <v>30</v>
      </c>
      <c r="AZ1608" s="2" t="s">
        <v>30</v>
      </c>
      <c r="BA1608" s="2" t="s">
        <v>12300</v>
      </c>
      <c r="BB1608" s="2" t="s">
        <v>30</v>
      </c>
      <c r="BC1608" s="2" t="s">
        <v>40</v>
      </c>
    </row>
    <row r="1609" spans="1:55">
      <c r="A1609" s="2" t="b">
        <v>0</v>
      </c>
      <c r="B1609" s="2" t="s">
        <v>30</v>
      </c>
      <c r="C1609" s="2" t="s">
        <v>12301</v>
      </c>
      <c r="D1609" s="2" t="s">
        <v>12779</v>
      </c>
      <c r="E1609" s="2" t="s">
        <v>12778</v>
      </c>
      <c r="F1609" s="2">
        <v>0</v>
      </c>
      <c r="G1609" s="2">
        <v>13.135999999999999</v>
      </c>
      <c r="H1609" s="2">
        <v>51</v>
      </c>
      <c r="I1609" s="2">
        <v>5</v>
      </c>
      <c r="J1609" s="2">
        <v>10</v>
      </c>
      <c r="K1609" s="2">
        <v>5</v>
      </c>
      <c r="L1609" s="2">
        <v>1</v>
      </c>
      <c r="M1609" s="2">
        <v>76</v>
      </c>
      <c r="N1609" s="2">
        <v>8.9</v>
      </c>
      <c r="O1609" s="2">
        <v>7.06</v>
      </c>
      <c r="P1609" s="2">
        <v>16.940000000000001</v>
      </c>
      <c r="Q1609" s="2">
        <v>5</v>
      </c>
      <c r="R1609" s="2" t="s">
        <v>85</v>
      </c>
      <c r="S1609" s="2" t="s">
        <v>40</v>
      </c>
      <c r="T1609" s="2" t="s">
        <v>40</v>
      </c>
      <c r="U1609" s="2" t="s">
        <v>12777</v>
      </c>
      <c r="V1609" s="2" t="s">
        <v>12776</v>
      </c>
      <c r="W1609" s="2" t="s">
        <v>12775</v>
      </c>
      <c r="X1609" s="2" t="s">
        <v>12774</v>
      </c>
      <c r="Y1609" s="2" t="s">
        <v>40</v>
      </c>
      <c r="Z1609" s="2">
        <v>0</v>
      </c>
      <c r="AA1609" s="22">
        <v>0.97799999999999998</v>
      </c>
      <c r="AB1609" s="22">
        <v>1.137</v>
      </c>
      <c r="AC1609" s="21">
        <v>-0.03</v>
      </c>
      <c r="AD1609" s="21">
        <v>0.19</v>
      </c>
      <c r="AE1609" s="102">
        <v>0.99996942951023704</v>
      </c>
      <c r="AF1609" s="102">
        <v>0.99961517865428395</v>
      </c>
      <c r="AG1609" s="23">
        <v>1</v>
      </c>
      <c r="AH1609" s="23">
        <v>1</v>
      </c>
      <c r="AI1609" s="2">
        <v>68.099999999999994</v>
      </c>
      <c r="AJ1609" s="2">
        <v>66.599999999999994</v>
      </c>
      <c r="AK1609" s="2">
        <v>55.6</v>
      </c>
      <c r="AL1609" s="2">
        <v>63.2</v>
      </c>
      <c r="AM1609" s="2">
        <v>11.86</v>
      </c>
      <c r="AN1609" s="2">
        <v>9.08</v>
      </c>
      <c r="AO1609" s="2">
        <v>16.41</v>
      </c>
      <c r="AP1609" s="2">
        <v>28.66</v>
      </c>
      <c r="AQ1609" s="2" t="s">
        <v>30</v>
      </c>
      <c r="AR1609" s="2" t="s">
        <v>30</v>
      </c>
      <c r="AS1609" s="2" t="s">
        <v>30</v>
      </c>
      <c r="AT1609" s="2" t="s">
        <v>30</v>
      </c>
      <c r="AU1609" s="2" t="s">
        <v>30</v>
      </c>
      <c r="AV1609" s="2" t="s">
        <v>30</v>
      </c>
      <c r="AW1609" s="2" t="s">
        <v>30</v>
      </c>
      <c r="AX1609" s="2" t="s">
        <v>30</v>
      </c>
      <c r="AY1609" s="2" t="s">
        <v>30</v>
      </c>
      <c r="AZ1609" s="2" t="s">
        <v>30</v>
      </c>
      <c r="BA1609" s="2" t="s">
        <v>30</v>
      </c>
      <c r="BB1609" s="2" t="s">
        <v>30</v>
      </c>
      <c r="BC1609" s="2" t="s">
        <v>40</v>
      </c>
    </row>
    <row r="1610" spans="1:55">
      <c r="A1610" s="2" t="b">
        <v>0</v>
      </c>
      <c r="B1610" s="2" t="s">
        <v>30</v>
      </c>
      <c r="C1610" s="2" t="s">
        <v>12301</v>
      </c>
      <c r="D1610" s="2" t="s">
        <v>12773</v>
      </c>
      <c r="E1610" s="2" t="s">
        <v>12772</v>
      </c>
      <c r="F1610" s="2">
        <v>0</v>
      </c>
      <c r="G1610" s="2">
        <v>13.125999999999999</v>
      </c>
      <c r="H1610" s="2">
        <v>41</v>
      </c>
      <c r="I1610" s="2">
        <v>4</v>
      </c>
      <c r="J1610" s="2">
        <v>9</v>
      </c>
      <c r="K1610" s="2">
        <v>4</v>
      </c>
      <c r="L1610" s="2">
        <v>1</v>
      </c>
      <c r="M1610" s="2">
        <v>159</v>
      </c>
      <c r="N1610" s="2">
        <v>18.100000000000001</v>
      </c>
      <c r="O1610" s="2">
        <v>5.53</v>
      </c>
      <c r="P1610" s="2">
        <v>29.64</v>
      </c>
      <c r="Q1610" s="2">
        <v>4</v>
      </c>
      <c r="R1610" s="2" t="s">
        <v>33</v>
      </c>
      <c r="S1610" s="2" t="s">
        <v>40</v>
      </c>
      <c r="T1610" s="2" t="s">
        <v>207</v>
      </c>
      <c r="U1610" s="2" t="s">
        <v>12771</v>
      </c>
      <c r="V1610" s="2" t="s">
        <v>12770</v>
      </c>
      <c r="W1610" s="2" t="s">
        <v>12769</v>
      </c>
      <c r="X1610" s="2" t="s">
        <v>12768</v>
      </c>
      <c r="Y1610" s="2" t="s">
        <v>3109</v>
      </c>
      <c r="Z1610" s="2">
        <v>0</v>
      </c>
      <c r="AA1610" s="22">
        <v>1.105</v>
      </c>
      <c r="AB1610" s="22">
        <v>1.28</v>
      </c>
      <c r="AC1610" s="21">
        <v>0.14000000000000001</v>
      </c>
      <c r="AD1610" s="21">
        <v>0.36</v>
      </c>
      <c r="AE1610" s="102">
        <v>0.99989719588620396</v>
      </c>
      <c r="AF1610" s="102">
        <v>0.99299958154987999</v>
      </c>
      <c r="AG1610" s="23">
        <v>1</v>
      </c>
      <c r="AH1610" s="23">
        <v>1</v>
      </c>
      <c r="AI1610" s="2">
        <v>102.6</v>
      </c>
      <c r="AJ1610" s="2">
        <v>113.3</v>
      </c>
      <c r="AK1610" s="2">
        <v>89.4</v>
      </c>
      <c r="AL1610" s="2">
        <v>114.5</v>
      </c>
      <c r="AM1610" s="2">
        <v>3.85</v>
      </c>
      <c r="AN1610" s="2">
        <v>3.84</v>
      </c>
      <c r="AO1610" s="2">
        <v>1.49</v>
      </c>
      <c r="AP1610" s="2">
        <v>2.06</v>
      </c>
      <c r="AQ1610" s="2" t="s">
        <v>30</v>
      </c>
      <c r="AR1610" s="2" t="s">
        <v>30</v>
      </c>
      <c r="AS1610" s="2" t="s">
        <v>30</v>
      </c>
      <c r="AT1610" s="2" t="s">
        <v>30</v>
      </c>
      <c r="AU1610" s="2" t="s">
        <v>30</v>
      </c>
      <c r="AV1610" s="2" t="s">
        <v>30</v>
      </c>
      <c r="AW1610" s="2" t="s">
        <v>30</v>
      </c>
      <c r="AX1610" s="2" t="s">
        <v>30</v>
      </c>
      <c r="AY1610" s="2" t="s">
        <v>30</v>
      </c>
      <c r="AZ1610" s="2" t="s">
        <v>30</v>
      </c>
      <c r="BA1610" s="2" t="s">
        <v>30</v>
      </c>
      <c r="BB1610" s="2" t="s">
        <v>30</v>
      </c>
      <c r="BC1610" s="2" t="s">
        <v>40</v>
      </c>
    </row>
    <row r="1611" spans="1:55">
      <c r="A1611" s="2" t="b">
        <v>0</v>
      </c>
      <c r="B1611" s="2" t="s">
        <v>30</v>
      </c>
      <c r="C1611" s="2" t="s">
        <v>12301</v>
      </c>
      <c r="D1611" s="2" t="s">
        <v>6977</v>
      </c>
      <c r="E1611" s="2" t="s">
        <v>6978</v>
      </c>
      <c r="F1611" s="2">
        <v>0</v>
      </c>
      <c r="G1611" s="2">
        <v>13.118</v>
      </c>
      <c r="H1611" s="2">
        <v>18</v>
      </c>
      <c r="I1611" s="2">
        <v>2</v>
      </c>
      <c r="J1611" s="2">
        <v>6</v>
      </c>
      <c r="K1611" s="2">
        <v>2</v>
      </c>
      <c r="L1611" s="2">
        <v>1</v>
      </c>
      <c r="M1611" s="2">
        <v>225</v>
      </c>
      <c r="N1611" s="2">
        <v>25.3</v>
      </c>
      <c r="O1611" s="2">
        <v>4.91</v>
      </c>
      <c r="P1611" s="2">
        <v>28.29</v>
      </c>
      <c r="Q1611" s="2">
        <v>2</v>
      </c>
      <c r="R1611" s="2" t="s">
        <v>53</v>
      </c>
      <c r="S1611" s="2" t="s">
        <v>314</v>
      </c>
      <c r="T1611" s="2" t="s">
        <v>207</v>
      </c>
      <c r="U1611" s="2" t="s">
        <v>6331</v>
      </c>
      <c r="V1611" s="2" t="s">
        <v>6979</v>
      </c>
      <c r="W1611" s="2" t="s">
        <v>6980</v>
      </c>
      <c r="X1611" s="2" t="s">
        <v>6981</v>
      </c>
      <c r="Y1611" s="2" t="s">
        <v>1453</v>
      </c>
      <c r="Z1611" s="2">
        <v>0</v>
      </c>
      <c r="AA1611" s="22" t="s">
        <v>40</v>
      </c>
      <c r="AB1611" s="22" t="s">
        <v>40</v>
      </c>
      <c r="AC1611" s="21" t="s">
        <v>40</v>
      </c>
      <c r="AD1611" s="21" t="s">
        <v>40</v>
      </c>
      <c r="AE1611" s="102" t="s">
        <v>40</v>
      </c>
      <c r="AF1611" s="102" t="s">
        <v>40</v>
      </c>
      <c r="AG1611" s="23" t="s">
        <v>40</v>
      </c>
      <c r="AH1611" s="23" t="s">
        <v>40</v>
      </c>
      <c r="AI1611" s="2" t="s">
        <v>40</v>
      </c>
      <c r="AJ1611" s="2" t="s">
        <v>40</v>
      </c>
      <c r="AK1611" s="2" t="s">
        <v>40</v>
      </c>
      <c r="AL1611" s="2" t="s">
        <v>40</v>
      </c>
      <c r="AM1611" s="2" t="s">
        <v>40</v>
      </c>
      <c r="AN1611" s="2" t="s">
        <v>40</v>
      </c>
      <c r="AO1611" s="2" t="s">
        <v>40</v>
      </c>
      <c r="AP1611" s="2" t="s">
        <v>40</v>
      </c>
      <c r="AQ1611" s="2" t="s">
        <v>30</v>
      </c>
      <c r="AR1611" s="2" t="s">
        <v>30</v>
      </c>
      <c r="AS1611" s="2" t="s">
        <v>30</v>
      </c>
      <c r="AT1611" s="2" t="s">
        <v>30</v>
      </c>
      <c r="AU1611" s="2" t="s">
        <v>30</v>
      </c>
      <c r="AV1611" s="2" t="s">
        <v>30</v>
      </c>
      <c r="AW1611" s="2" t="s">
        <v>30</v>
      </c>
      <c r="AX1611" s="2" t="s">
        <v>30</v>
      </c>
      <c r="AY1611" s="2" t="s">
        <v>30</v>
      </c>
      <c r="AZ1611" s="2" t="s">
        <v>30</v>
      </c>
      <c r="BA1611" s="2" t="s">
        <v>30</v>
      </c>
      <c r="BB1611" s="2" t="s">
        <v>30</v>
      </c>
      <c r="BC1611" s="2" t="s">
        <v>40</v>
      </c>
    </row>
    <row r="1612" spans="1:55">
      <c r="A1612" s="2" t="b">
        <v>0</v>
      </c>
      <c r="B1612" s="2" t="s">
        <v>30</v>
      </c>
      <c r="C1612" s="2" t="s">
        <v>12301</v>
      </c>
      <c r="D1612" s="2" t="s">
        <v>10432</v>
      </c>
      <c r="E1612" s="2" t="s">
        <v>10433</v>
      </c>
      <c r="F1612" s="2">
        <v>0</v>
      </c>
      <c r="G1612" s="2">
        <v>13.08</v>
      </c>
      <c r="H1612" s="2">
        <v>49</v>
      </c>
      <c r="I1612" s="2">
        <v>3</v>
      </c>
      <c r="J1612" s="2">
        <v>11</v>
      </c>
      <c r="K1612" s="2">
        <v>3</v>
      </c>
      <c r="L1612" s="2">
        <v>1</v>
      </c>
      <c r="M1612" s="2">
        <v>55</v>
      </c>
      <c r="N1612" s="2">
        <v>6.4</v>
      </c>
      <c r="O1612" s="2">
        <v>10.24</v>
      </c>
      <c r="P1612" s="2">
        <v>37.450000000000003</v>
      </c>
      <c r="Q1612" s="2">
        <v>3</v>
      </c>
      <c r="R1612" s="2" t="s">
        <v>328</v>
      </c>
      <c r="S1612" s="2" t="s">
        <v>991</v>
      </c>
      <c r="T1612" s="2" t="s">
        <v>1058</v>
      </c>
      <c r="U1612" s="2" t="s">
        <v>10434</v>
      </c>
      <c r="V1612" s="2" t="s">
        <v>10435</v>
      </c>
      <c r="W1612" s="2" t="s">
        <v>10436</v>
      </c>
      <c r="X1612" s="2" t="s">
        <v>10437</v>
      </c>
      <c r="Y1612" s="2" t="s">
        <v>102</v>
      </c>
      <c r="Z1612" s="2">
        <v>0</v>
      </c>
      <c r="AA1612" s="22">
        <v>0.89900000000000002</v>
      </c>
      <c r="AB1612" s="22">
        <v>0.52300000000000002</v>
      </c>
      <c r="AC1612" s="21">
        <v>-0.15</v>
      </c>
      <c r="AD1612" s="21">
        <v>-0.93</v>
      </c>
      <c r="AE1612" s="102">
        <v>0.999608663367473</v>
      </c>
      <c r="AF1612" s="102">
        <v>0.39641504766713798</v>
      </c>
      <c r="AG1612" s="23">
        <v>1</v>
      </c>
      <c r="AH1612" s="23">
        <v>1</v>
      </c>
      <c r="AI1612" s="2">
        <v>110.2</v>
      </c>
      <c r="AJ1612" s="2">
        <v>99</v>
      </c>
      <c r="AK1612" s="2">
        <v>152.5</v>
      </c>
      <c r="AL1612" s="2">
        <v>79.8</v>
      </c>
      <c r="AM1612" s="2">
        <v>8.0399999999999991</v>
      </c>
      <c r="AN1612" s="2">
        <v>2.6</v>
      </c>
      <c r="AO1612" s="2">
        <v>5.57</v>
      </c>
      <c r="AP1612" s="2">
        <v>1.89</v>
      </c>
      <c r="AQ1612" s="2" t="s">
        <v>30</v>
      </c>
      <c r="AR1612" s="2" t="s">
        <v>30</v>
      </c>
      <c r="AS1612" s="2" t="s">
        <v>30</v>
      </c>
      <c r="AT1612" s="2" t="s">
        <v>30</v>
      </c>
      <c r="AU1612" s="2" t="s">
        <v>30</v>
      </c>
      <c r="AV1612" s="2" t="s">
        <v>30</v>
      </c>
      <c r="AW1612" s="2" t="s">
        <v>30</v>
      </c>
      <c r="AX1612" s="2" t="s">
        <v>30</v>
      </c>
      <c r="AY1612" s="2" t="s">
        <v>30</v>
      </c>
      <c r="AZ1612" s="2" t="s">
        <v>30</v>
      </c>
      <c r="BA1612" s="2" t="s">
        <v>30</v>
      </c>
      <c r="BB1612" s="2" t="s">
        <v>30</v>
      </c>
      <c r="BC1612" s="2" t="s">
        <v>40</v>
      </c>
    </row>
    <row r="1613" spans="1:55">
      <c r="A1613" s="2" t="b">
        <v>0</v>
      </c>
      <c r="B1613" s="2" t="s">
        <v>30</v>
      </c>
      <c r="C1613" s="2" t="s">
        <v>12301</v>
      </c>
      <c r="D1613" s="2" t="s">
        <v>9362</v>
      </c>
      <c r="E1613" s="2" t="s">
        <v>9363</v>
      </c>
      <c r="F1613" s="2">
        <v>0</v>
      </c>
      <c r="G1613" s="2">
        <v>13.048999999999999</v>
      </c>
      <c r="H1613" s="2">
        <v>24</v>
      </c>
      <c r="I1613" s="2">
        <v>5</v>
      </c>
      <c r="J1613" s="2">
        <v>9</v>
      </c>
      <c r="K1613" s="2">
        <v>5</v>
      </c>
      <c r="L1613" s="2">
        <v>1</v>
      </c>
      <c r="M1613" s="2">
        <v>268</v>
      </c>
      <c r="N1613" s="2">
        <v>29.6</v>
      </c>
      <c r="O1613" s="2">
        <v>8.57</v>
      </c>
      <c r="P1613" s="2">
        <v>25.42</v>
      </c>
      <c r="Q1613" s="2">
        <v>5</v>
      </c>
      <c r="R1613" s="2" t="s">
        <v>33</v>
      </c>
      <c r="S1613" s="2" t="s">
        <v>314</v>
      </c>
      <c r="T1613" s="2" t="s">
        <v>3304</v>
      </c>
      <c r="U1613" s="2" t="s">
        <v>9364</v>
      </c>
      <c r="V1613" s="2" t="s">
        <v>9365</v>
      </c>
      <c r="W1613" s="2" t="s">
        <v>9366</v>
      </c>
      <c r="X1613" s="2" t="s">
        <v>9367</v>
      </c>
      <c r="Y1613" s="2" t="s">
        <v>40</v>
      </c>
      <c r="Z1613" s="2">
        <v>0</v>
      </c>
      <c r="AA1613" s="22">
        <v>0.84499999999999997</v>
      </c>
      <c r="AB1613" s="22">
        <v>0.82</v>
      </c>
      <c r="AC1613" s="21">
        <v>-0.24</v>
      </c>
      <c r="AD1613" s="21">
        <v>-0.28999999999999998</v>
      </c>
      <c r="AE1613" s="102">
        <v>0.99999015816037595</v>
      </c>
      <c r="AF1613" s="102">
        <v>0.99997818473260502</v>
      </c>
      <c r="AG1613" s="23">
        <v>1</v>
      </c>
      <c r="AH1613" s="23">
        <v>1</v>
      </c>
      <c r="AI1613" s="2">
        <v>110.2</v>
      </c>
      <c r="AJ1613" s="2">
        <v>93.1</v>
      </c>
      <c r="AK1613" s="2">
        <v>99.6</v>
      </c>
      <c r="AL1613" s="2">
        <v>81.7</v>
      </c>
      <c r="AM1613" s="2">
        <v>9.44</v>
      </c>
      <c r="AN1613" s="2">
        <v>2.4300000000000002</v>
      </c>
      <c r="AO1613" s="2">
        <v>1.01</v>
      </c>
      <c r="AP1613" s="2">
        <v>2.14</v>
      </c>
      <c r="AQ1613" s="2" t="s">
        <v>30</v>
      </c>
      <c r="AR1613" s="2" t="s">
        <v>30</v>
      </c>
      <c r="AS1613" s="2" t="s">
        <v>30</v>
      </c>
      <c r="AT1613" s="2" t="s">
        <v>30</v>
      </c>
      <c r="AU1613" s="2" t="s">
        <v>30</v>
      </c>
      <c r="AV1613" s="2" t="s">
        <v>30</v>
      </c>
      <c r="AW1613" s="2" t="s">
        <v>30</v>
      </c>
      <c r="AX1613" s="2" t="s">
        <v>30</v>
      </c>
      <c r="AY1613" s="2" t="s">
        <v>30</v>
      </c>
      <c r="AZ1613" s="2" t="s">
        <v>30</v>
      </c>
      <c r="BA1613" s="2" t="s">
        <v>30</v>
      </c>
      <c r="BB1613" s="2" t="s">
        <v>30</v>
      </c>
      <c r="BC1613" s="2" t="s">
        <v>40</v>
      </c>
    </row>
    <row r="1614" spans="1:55">
      <c r="A1614" s="2" t="b">
        <v>0</v>
      </c>
      <c r="B1614" s="2" t="s">
        <v>30</v>
      </c>
      <c r="C1614" s="2" t="s">
        <v>12301</v>
      </c>
      <c r="D1614" s="2" t="s">
        <v>7825</v>
      </c>
      <c r="E1614" s="2" t="s">
        <v>7826</v>
      </c>
      <c r="F1614" s="2">
        <v>0</v>
      </c>
      <c r="G1614" s="2">
        <v>13.048999999999999</v>
      </c>
      <c r="H1614" s="2">
        <v>17</v>
      </c>
      <c r="I1614" s="2">
        <v>4</v>
      </c>
      <c r="J1614" s="2">
        <v>8</v>
      </c>
      <c r="K1614" s="2">
        <v>4</v>
      </c>
      <c r="L1614" s="2">
        <v>1</v>
      </c>
      <c r="M1614" s="2">
        <v>290</v>
      </c>
      <c r="N1614" s="2">
        <v>31.5</v>
      </c>
      <c r="O1614" s="2">
        <v>5.66</v>
      </c>
      <c r="P1614" s="2">
        <v>19.41</v>
      </c>
      <c r="Q1614" s="2">
        <v>4</v>
      </c>
      <c r="R1614" s="2" t="s">
        <v>132</v>
      </c>
      <c r="S1614" s="2" t="s">
        <v>40</v>
      </c>
      <c r="T1614" s="2" t="s">
        <v>45</v>
      </c>
      <c r="U1614" s="2" t="s">
        <v>7827</v>
      </c>
      <c r="V1614" s="2" t="s">
        <v>7828</v>
      </c>
      <c r="W1614" s="2" t="s">
        <v>7829</v>
      </c>
      <c r="X1614" s="2" t="s">
        <v>7830</v>
      </c>
      <c r="Y1614" s="2" t="s">
        <v>40</v>
      </c>
      <c r="Z1614" s="2">
        <v>0</v>
      </c>
      <c r="AA1614" s="22">
        <v>0.92800000000000005</v>
      </c>
      <c r="AB1614" s="22">
        <v>0.99</v>
      </c>
      <c r="AC1614" s="21">
        <v>-0.11</v>
      </c>
      <c r="AD1614" s="21">
        <v>-0.01</v>
      </c>
      <c r="AE1614" s="102">
        <v>0.99994177192276301</v>
      </c>
      <c r="AF1614" s="102">
        <v>0.99999999996332001</v>
      </c>
      <c r="AG1614" s="23">
        <v>1</v>
      </c>
      <c r="AH1614" s="23">
        <v>1</v>
      </c>
      <c r="AI1614" s="2">
        <v>96.4</v>
      </c>
      <c r="AJ1614" s="2">
        <v>89.4</v>
      </c>
      <c r="AK1614" s="2">
        <v>107.6</v>
      </c>
      <c r="AL1614" s="2">
        <v>106.6</v>
      </c>
      <c r="AM1614" s="2">
        <v>2.21</v>
      </c>
      <c r="AN1614" s="2">
        <v>4.03</v>
      </c>
      <c r="AO1614" s="2">
        <v>2.71</v>
      </c>
      <c r="AP1614" s="2">
        <v>3.3</v>
      </c>
      <c r="AQ1614" s="2" t="s">
        <v>30</v>
      </c>
      <c r="AR1614" s="2" t="s">
        <v>30</v>
      </c>
      <c r="AS1614" s="2" t="s">
        <v>30</v>
      </c>
      <c r="AT1614" s="2" t="s">
        <v>30</v>
      </c>
      <c r="AU1614" s="2" t="s">
        <v>30</v>
      </c>
      <c r="AV1614" s="2" t="s">
        <v>30</v>
      </c>
      <c r="AW1614" s="2" t="s">
        <v>30</v>
      </c>
      <c r="AX1614" s="2" t="s">
        <v>30</v>
      </c>
      <c r="AY1614" s="2" t="s">
        <v>30</v>
      </c>
      <c r="AZ1614" s="2" t="s">
        <v>30</v>
      </c>
      <c r="BA1614" s="2" t="s">
        <v>30</v>
      </c>
      <c r="BB1614" s="2" t="s">
        <v>30</v>
      </c>
      <c r="BC1614" s="2" t="s">
        <v>40</v>
      </c>
    </row>
    <row r="1615" spans="1:55">
      <c r="A1615" s="2" t="b">
        <v>0</v>
      </c>
      <c r="B1615" s="2" t="s">
        <v>30</v>
      </c>
      <c r="C1615" s="2" t="s">
        <v>12301</v>
      </c>
      <c r="D1615" s="2" t="s">
        <v>11937</v>
      </c>
      <c r="E1615" s="2" t="s">
        <v>11938</v>
      </c>
      <c r="F1615" s="2">
        <v>0</v>
      </c>
      <c r="G1615" s="2">
        <v>13.010999999999999</v>
      </c>
      <c r="H1615" s="2">
        <v>6</v>
      </c>
      <c r="I1615" s="2">
        <v>3</v>
      </c>
      <c r="J1615" s="2">
        <v>5</v>
      </c>
      <c r="K1615" s="2">
        <v>3</v>
      </c>
      <c r="L1615" s="2">
        <v>1</v>
      </c>
      <c r="M1615" s="2">
        <v>814</v>
      </c>
      <c r="N1615" s="2">
        <v>89.2</v>
      </c>
      <c r="O1615" s="2">
        <v>8.09</v>
      </c>
      <c r="P1615" s="2">
        <v>21.88</v>
      </c>
      <c r="Q1615" s="2">
        <v>3</v>
      </c>
      <c r="R1615" s="2" t="s">
        <v>33</v>
      </c>
      <c r="S1615" s="2" t="s">
        <v>141</v>
      </c>
      <c r="T1615" s="2" t="s">
        <v>214</v>
      </c>
      <c r="U1615" s="2" t="s">
        <v>11939</v>
      </c>
      <c r="V1615" s="2" t="s">
        <v>11940</v>
      </c>
      <c r="W1615" s="2" t="s">
        <v>11941</v>
      </c>
      <c r="X1615" s="2" t="s">
        <v>11942</v>
      </c>
      <c r="Y1615" s="2" t="s">
        <v>11943</v>
      </c>
      <c r="Z1615" s="2">
        <v>0</v>
      </c>
      <c r="AA1615" s="22" t="s">
        <v>40</v>
      </c>
      <c r="AB1615" s="22" t="s">
        <v>40</v>
      </c>
      <c r="AC1615" s="21" t="s">
        <v>40</v>
      </c>
      <c r="AD1615" s="21" t="s">
        <v>40</v>
      </c>
      <c r="AE1615" s="102" t="s">
        <v>40</v>
      </c>
      <c r="AF1615" s="102" t="s">
        <v>40</v>
      </c>
      <c r="AG1615" s="23" t="s">
        <v>40</v>
      </c>
      <c r="AH1615" s="23" t="s">
        <v>40</v>
      </c>
      <c r="AI1615" s="2" t="s">
        <v>40</v>
      </c>
      <c r="AJ1615" s="2" t="s">
        <v>40</v>
      </c>
      <c r="AK1615" s="2" t="s">
        <v>40</v>
      </c>
      <c r="AL1615" s="2" t="s">
        <v>40</v>
      </c>
      <c r="AM1615" s="2" t="s">
        <v>40</v>
      </c>
      <c r="AN1615" s="2" t="s">
        <v>40</v>
      </c>
      <c r="AO1615" s="2" t="s">
        <v>40</v>
      </c>
      <c r="AP1615" s="2" t="s">
        <v>40</v>
      </c>
      <c r="AQ1615" s="2" t="s">
        <v>30</v>
      </c>
      <c r="AR1615" s="2" t="s">
        <v>30</v>
      </c>
      <c r="AS1615" s="2" t="s">
        <v>30</v>
      </c>
      <c r="AT1615" s="2" t="s">
        <v>30</v>
      </c>
      <c r="AU1615" s="2" t="s">
        <v>30</v>
      </c>
      <c r="AV1615" s="2" t="s">
        <v>30</v>
      </c>
      <c r="AW1615" s="2" t="s">
        <v>30</v>
      </c>
      <c r="AX1615" s="2" t="s">
        <v>30</v>
      </c>
      <c r="AY1615" s="2" t="s">
        <v>30</v>
      </c>
      <c r="AZ1615" s="2" t="s">
        <v>30</v>
      </c>
      <c r="BA1615" s="2" t="s">
        <v>30</v>
      </c>
      <c r="BB1615" s="2" t="s">
        <v>30</v>
      </c>
      <c r="BC1615" s="2" t="s">
        <v>40</v>
      </c>
    </row>
    <row r="1616" spans="1:55">
      <c r="A1616" s="2" t="b">
        <v>0</v>
      </c>
      <c r="B1616" s="2" t="s">
        <v>30</v>
      </c>
      <c r="C1616" s="2" t="s">
        <v>12301</v>
      </c>
      <c r="D1616" s="2" t="s">
        <v>9585</v>
      </c>
      <c r="E1616" s="2" t="s">
        <v>9586</v>
      </c>
      <c r="F1616" s="2">
        <v>0</v>
      </c>
      <c r="G1616" s="2">
        <v>12.989000000000001</v>
      </c>
      <c r="H1616" s="2">
        <v>6</v>
      </c>
      <c r="I1616" s="2">
        <v>3</v>
      </c>
      <c r="J1616" s="2">
        <v>8</v>
      </c>
      <c r="K1616" s="2">
        <v>3</v>
      </c>
      <c r="L1616" s="2">
        <v>1</v>
      </c>
      <c r="M1616" s="2">
        <v>465</v>
      </c>
      <c r="N1616" s="2">
        <v>52.6</v>
      </c>
      <c r="O1616" s="2">
        <v>8.16</v>
      </c>
      <c r="P1616" s="2">
        <v>16.170000000000002</v>
      </c>
      <c r="Q1616" s="2">
        <v>3</v>
      </c>
      <c r="R1616" s="2" t="s">
        <v>40</v>
      </c>
      <c r="S1616" s="2" t="s">
        <v>40</v>
      </c>
      <c r="T1616" s="2" t="s">
        <v>4560</v>
      </c>
      <c r="U1616" s="2" t="s">
        <v>9587</v>
      </c>
      <c r="V1616" s="2" t="s">
        <v>9588</v>
      </c>
      <c r="W1616" s="2" t="s">
        <v>9589</v>
      </c>
      <c r="X1616" s="2" t="s">
        <v>9590</v>
      </c>
      <c r="Y1616" s="2" t="s">
        <v>40</v>
      </c>
      <c r="Z1616" s="2">
        <v>0</v>
      </c>
      <c r="AA1616" s="22">
        <v>1.1719999999999999</v>
      </c>
      <c r="AB1616" s="22">
        <v>1.097</v>
      </c>
      <c r="AC1616" s="21">
        <v>0.23</v>
      </c>
      <c r="AD1616" s="21">
        <v>0.13</v>
      </c>
      <c r="AE1616" s="102">
        <v>0.99935084116256301</v>
      </c>
      <c r="AF1616" s="102">
        <v>0.999986978429803</v>
      </c>
      <c r="AG1616" s="23">
        <v>1</v>
      </c>
      <c r="AH1616" s="23">
        <v>1</v>
      </c>
      <c r="AI1616" s="2">
        <v>94.9</v>
      </c>
      <c r="AJ1616" s="2">
        <v>111.2</v>
      </c>
      <c r="AK1616" s="2">
        <v>93.9</v>
      </c>
      <c r="AL1616" s="2">
        <v>103</v>
      </c>
      <c r="AM1616" s="2">
        <v>1.1100000000000001</v>
      </c>
      <c r="AN1616" s="2">
        <v>2.83</v>
      </c>
      <c r="AO1616" s="2">
        <v>1.44</v>
      </c>
      <c r="AP1616" s="2">
        <v>4.9800000000000004</v>
      </c>
      <c r="AQ1616" s="2" t="s">
        <v>30</v>
      </c>
      <c r="AR1616" s="2" t="s">
        <v>30</v>
      </c>
      <c r="AS1616" s="2" t="s">
        <v>30</v>
      </c>
      <c r="AT1616" s="2" t="s">
        <v>30</v>
      </c>
      <c r="AU1616" s="2" t="s">
        <v>30</v>
      </c>
      <c r="AV1616" s="2" t="s">
        <v>30</v>
      </c>
      <c r="AW1616" s="2" t="s">
        <v>30</v>
      </c>
      <c r="AX1616" s="2" t="s">
        <v>30</v>
      </c>
      <c r="AY1616" s="2" t="s">
        <v>30</v>
      </c>
      <c r="AZ1616" s="2" t="s">
        <v>30</v>
      </c>
      <c r="BA1616" s="2" t="s">
        <v>30</v>
      </c>
      <c r="BB1616" s="2" t="s">
        <v>30</v>
      </c>
      <c r="BC1616" s="2" t="s">
        <v>40</v>
      </c>
    </row>
    <row r="1617" spans="1:55">
      <c r="A1617" s="2" t="b">
        <v>0</v>
      </c>
      <c r="B1617" s="2" t="s">
        <v>30</v>
      </c>
      <c r="C1617" s="2" t="s">
        <v>12301</v>
      </c>
      <c r="D1617" s="2" t="s">
        <v>11816</v>
      </c>
      <c r="E1617" s="2" t="s">
        <v>11817</v>
      </c>
      <c r="F1617" s="2">
        <v>0</v>
      </c>
      <c r="G1617" s="2">
        <v>12.965</v>
      </c>
      <c r="H1617" s="2">
        <v>9</v>
      </c>
      <c r="I1617" s="2">
        <v>3</v>
      </c>
      <c r="J1617" s="2">
        <v>7</v>
      </c>
      <c r="K1617" s="2">
        <v>3</v>
      </c>
      <c r="L1617" s="2">
        <v>1</v>
      </c>
      <c r="M1617" s="2">
        <v>471</v>
      </c>
      <c r="N1617" s="2">
        <v>49.4</v>
      </c>
      <c r="O1617" s="2">
        <v>6.13</v>
      </c>
      <c r="P1617" s="2">
        <v>26.16</v>
      </c>
      <c r="Q1617" s="2">
        <v>3</v>
      </c>
      <c r="R1617" s="2" t="s">
        <v>33</v>
      </c>
      <c r="S1617" s="2" t="s">
        <v>40</v>
      </c>
      <c r="T1617" s="2" t="s">
        <v>77</v>
      </c>
      <c r="U1617" s="2" t="s">
        <v>11818</v>
      </c>
      <c r="V1617" s="2" t="s">
        <v>11819</v>
      </c>
      <c r="W1617" s="2" t="s">
        <v>11820</v>
      </c>
      <c r="X1617" s="2" t="s">
        <v>11821</v>
      </c>
      <c r="Y1617" s="2" t="s">
        <v>11822</v>
      </c>
      <c r="Z1617" s="2">
        <v>0</v>
      </c>
      <c r="AA1617" s="22">
        <v>1.0249999999999999</v>
      </c>
      <c r="AB1617" s="22">
        <v>0.90200000000000002</v>
      </c>
      <c r="AC1617" s="21">
        <v>0.04</v>
      </c>
      <c r="AD1617" s="21">
        <v>-0.15</v>
      </c>
      <c r="AE1617" s="102">
        <v>0.99999912918675904</v>
      </c>
      <c r="AF1617" s="102">
        <v>0.999493672076599</v>
      </c>
      <c r="AG1617" s="23">
        <v>1</v>
      </c>
      <c r="AH1617" s="23">
        <v>1</v>
      </c>
      <c r="AI1617" s="2">
        <v>72.900000000000006</v>
      </c>
      <c r="AJ1617" s="2">
        <v>74.7</v>
      </c>
      <c r="AK1617" s="2">
        <v>77.400000000000006</v>
      </c>
      <c r="AL1617" s="2">
        <v>69.8</v>
      </c>
      <c r="AM1617" s="2">
        <v>6.91</v>
      </c>
      <c r="AN1617" s="2">
        <v>4.92</v>
      </c>
      <c r="AO1617" s="2">
        <v>4.74</v>
      </c>
      <c r="AP1617" s="2">
        <v>5.77</v>
      </c>
      <c r="AQ1617" s="2" t="s">
        <v>30</v>
      </c>
      <c r="AR1617" s="2" t="s">
        <v>30</v>
      </c>
      <c r="AS1617" s="2" t="s">
        <v>30</v>
      </c>
      <c r="AT1617" s="2" t="s">
        <v>30</v>
      </c>
      <c r="AU1617" s="2" t="s">
        <v>30</v>
      </c>
      <c r="AV1617" s="2" t="s">
        <v>30</v>
      </c>
      <c r="AW1617" s="2" t="s">
        <v>30</v>
      </c>
      <c r="AX1617" s="2" t="s">
        <v>30</v>
      </c>
      <c r="AY1617" s="2" t="s">
        <v>30</v>
      </c>
      <c r="AZ1617" s="2" t="s">
        <v>30</v>
      </c>
      <c r="BA1617" s="2" t="s">
        <v>30</v>
      </c>
      <c r="BB1617" s="2" t="s">
        <v>30</v>
      </c>
      <c r="BC1617" s="2" t="s">
        <v>40</v>
      </c>
    </row>
    <row r="1618" spans="1:55">
      <c r="A1618" s="2" t="b">
        <v>0</v>
      </c>
      <c r="B1618" s="2" t="s">
        <v>30</v>
      </c>
      <c r="C1618" s="2" t="s">
        <v>12301</v>
      </c>
      <c r="D1618" s="2" t="s">
        <v>9567</v>
      </c>
      <c r="E1618" s="2" t="s">
        <v>9568</v>
      </c>
      <c r="F1618" s="2">
        <v>0</v>
      </c>
      <c r="G1618" s="2">
        <v>12.956</v>
      </c>
      <c r="H1618" s="2">
        <v>10</v>
      </c>
      <c r="I1618" s="2">
        <v>3</v>
      </c>
      <c r="J1618" s="2">
        <v>7</v>
      </c>
      <c r="K1618" s="2">
        <v>3</v>
      </c>
      <c r="L1618" s="2">
        <v>1</v>
      </c>
      <c r="M1618" s="2">
        <v>305</v>
      </c>
      <c r="N1618" s="2">
        <v>32.200000000000003</v>
      </c>
      <c r="O1618" s="2">
        <v>8.1300000000000008</v>
      </c>
      <c r="P1618" s="2">
        <v>12.87</v>
      </c>
      <c r="Q1618" s="2">
        <v>3</v>
      </c>
      <c r="R1618" s="2" t="s">
        <v>40</v>
      </c>
      <c r="S1618" s="2" t="s">
        <v>141</v>
      </c>
      <c r="T1618" s="2" t="s">
        <v>40</v>
      </c>
      <c r="U1618" s="2" t="s">
        <v>9569</v>
      </c>
      <c r="V1618" s="2" t="s">
        <v>9570</v>
      </c>
      <c r="W1618" s="2" t="s">
        <v>9571</v>
      </c>
      <c r="X1618" s="2" t="s">
        <v>9572</v>
      </c>
      <c r="Y1618" s="2" t="s">
        <v>40</v>
      </c>
      <c r="Z1618" s="2">
        <v>0</v>
      </c>
      <c r="AA1618" s="22" t="s">
        <v>40</v>
      </c>
      <c r="AB1618" s="22" t="s">
        <v>40</v>
      </c>
      <c r="AC1618" s="21" t="s">
        <v>40</v>
      </c>
      <c r="AD1618" s="21" t="s">
        <v>40</v>
      </c>
      <c r="AE1618" s="102" t="s">
        <v>40</v>
      </c>
      <c r="AF1618" s="102" t="s">
        <v>40</v>
      </c>
      <c r="AG1618" s="23" t="s">
        <v>40</v>
      </c>
      <c r="AH1618" s="23" t="s">
        <v>40</v>
      </c>
      <c r="AI1618" s="2" t="s">
        <v>40</v>
      </c>
      <c r="AJ1618" s="2" t="s">
        <v>40</v>
      </c>
      <c r="AK1618" s="2" t="s">
        <v>40</v>
      </c>
      <c r="AL1618" s="2" t="s">
        <v>40</v>
      </c>
      <c r="AM1618" s="2" t="s">
        <v>40</v>
      </c>
      <c r="AN1618" s="2" t="s">
        <v>40</v>
      </c>
      <c r="AO1618" s="2" t="s">
        <v>40</v>
      </c>
      <c r="AP1618" s="2" t="s">
        <v>40</v>
      </c>
      <c r="AQ1618" s="2" t="s">
        <v>30</v>
      </c>
      <c r="AR1618" s="2" t="s">
        <v>30</v>
      </c>
      <c r="AS1618" s="2" t="s">
        <v>30</v>
      </c>
      <c r="AT1618" s="2" t="s">
        <v>30</v>
      </c>
      <c r="AU1618" s="2" t="s">
        <v>30</v>
      </c>
      <c r="AV1618" s="2" t="s">
        <v>30</v>
      </c>
      <c r="AW1618" s="2" t="s">
        <v>30</v>
      </c>
      <c r="AX1618" s="2" t="s">
        <v>30</v>
      </c>
      <c r="AY1618" s="2" t="s">
        <v>30</v>
      </c>
      <c r="AZ1618" s="2" t="s">
        <v>30</v>
      </c>
      <c r="BA1618" s="2" t="s">
        <v>30</v>
      </c>
      <c r="BB1618" s="2" t="s">
        <v>30</v>
      </c>
      <c r="BC1618" s="2" t="s">
        <v>40</v>
      </c>
    </row>
    <row r="1619" spans="1:55">
      <c r="A1619" s="2" t="b">
        <v>0</v>
      </c>
      <c r="B1619" s="2" t="s">
        <v>30</v>
      </c>
      <c r="C1619" s="2" t="s">
        <v>12301</v>
      </c>
      <c r="D1619" s="2" t="s">
        <v>9762</v>
      </c>
      <c r="E1619" s="2" t="s">
        <v>9763</v>
      </c>
      <c r="F1619" s="2">
        <v>0</v>
      </c>
      <c r="G1619" s="2">
        <v>12.933</v>
      </c>
      <c r="H1619" s="2">
        <v>29</v>
      </c>
      <c r="I1619" s="2">
        <v>4</v>
      </c>
      <c r="J1619" s="2">
        <v>10</v>
      </c>
      <c r="K1619" s="2">
        <v>4</v>
      </c>
      <c r="L1619" s="2">
        <v>1</v>
      </c>
      <c r="M1619" s="2">
        <v>120</v>
      </c>
      <c r="N1619" s="2">
        <v>13.7</v>
      </c>
      <c r="O1619" s="2">
        <v>9.5</v>
      </c>
      <c r="P1619" s="2">
        <v>32.479999999999997</v>
      </c>
      <c r="Q1619" s="2">
        <v>4</v>
      </c>
      <c r="R1619" s="2" t="s">
        <v>40</v>
      </c>
      <c r="S1619" s="2" t="s">
        <v>34</v>
      </c>
      <c r="T1619" s="2" t="s">
        <v>40</v>
      </c>
      <c r="U1619" s="2" t="s">
        <v>9764</v>
      </c>
      <c r="V1619" s="2" t="s">
        <v>9765</v>
      </c>
      <c r="W1619" s="2" t="s">
        <v>9766</v>
      </c>
      <c r="X1619" s="2" t="s">
        <v>9767</v>
      </c>
      <c r="Y1619" s="2" t="s">
        <v>40</v>
      </c>
      <c r="Z1619" s="2">
        <v>0</v>
      </c>
      <c r="AA1619" s="22">
        <v>0.60599999999999998</v>
      </c>
      <c r="AB1619" s="22">
        <v>0.496</v>
      </c>
      <c r="AC1619" s="21">
        <v>-0.72</v>
      </c>
      <c r="AD1619" s="21">
        <v>-1.01</v>
      </c>
      <c r="AE1619" s="102">
        <v>9.0157917760802498E-4</v>
      </c>
      <c r="AF1619" s="102">
        <v>6.5482288703511097E-5</v>
      </c>
      <c r="AG1619" s="23">
        <v>1.2682948783296399E-2</v>
      </c>
      <c r="AH1619" s="23">
        <v>1.2547464815208099E-3</v>
      </c>
      <c r="AI1619" s="2">
        <v>118.4</v>
      </c>
      <c r="AJ1619" s="2">
        <v>71.7</v>
      </c>
      <c r="AK1619" s="2">
        <v>143.9</v>
      </c>
      <c r="AL1619" s="2">
        <v>71.3</v>
      </c>
      <c r="AM1619" s="2">
        <v>4.37</v>
      </c>
      <c r="AN1619" s="2">
        <v>1.17</v>
      </c>
      <c r="AO1619" s="2">
        <v>3.69</v>
      </c>
      <c r="AP1619" s="2">
        <v>3.84</v>
      </c>
      <c r="AQ1619" s="2" t="s">
        <v>30</v>
      </c>
      <c r="AR1619" s="2" t="s">
        <v>30</v>
      </c>
      <c r="AS1619" s="2" t="s">
        <v>30</v>
      </c>
      <c r="AT1619" s="2" t="s">
        <v>30</v>
      </c>
      <c r="AU1619" s="2" t="s">
        <v>30</v>
      </c>
      <c r="AV1619" s="2" t="s">
        <v>30</v>
      </c>
      <c r="AW1619" s="2" t="s">
        <v>30</v>
      </c>
      <c r="AX1619" s="2" t="s">
        <v>30</v>
      </c>
      <c r="AY1619" s="2" t="s">
        <v>30</v>
      </c>
      <c r="AZ1619" s="2" t="s">
        <v>30</v>
      </c>
      <c r="BA1619" s="2" t="s">
        <v>30</v>
      </c>
      <c r="BB1619" s="2" t="s">
        <v>30</v>
      </c>
      <c r="BC1619" s="2" t="s">
        <v>40</v>
      </c>
    </row>
    <row r="1620" spans="1:55">
      <c r="A1620" s="2" t="b">
        <v>0</v>
      </c>
      <c r="B1620" s="2" t="s">
        <v>30</v>
      </c>
      <c r="C1620" s="2" t="s">
        <v>12301</v>
      </c>
      <c r="D1620" s="2" t="s">
        <v>9654</v>
      </c>
      <c r="E1620" s="2" t="s">
        <v>9655</v>
      </c>
      <c r="F1620" s="2">
        <v>0</v>
      </c>
      <c r="G1620" s="2">
        <v>12.87</v>
      </c>
      <c r="H1620" s="2">
        <v>24</v>
      </c>
      <c r="I1620" s="2">
        <v>3</v>
      </c>
      <c r="J1620" s="2">
        <v>9</v>
      </c>
      <c r="K1620" s="2">
        <v>3</v>
      </c>
      <c r="L1620" s="2">
        <v>1</v>
      </c>
      <c r="M1620" s="2">
        <v>108</v>
      </c>
      <c r="N1620" s="2">
        <v>11.4</v>
      </c>
      <c r="O1620" s="2">
        <v>9.2899999999999991</v>
      </c>
      <c r="P1620" s="2">
        <v>27.77</v>
      </c>
      <c r="Q1620" s="2">
        <v>3</v>
      </c>
      <c r="R1620" s="2" t="s">
        <v>95</v>
      </c>
      <c r="S1620" s="2" t="s">
        <v>729</v>
      </c>
      <c r="T1620" s="2" t="s">
        <v>1321</v>
      </c>
      <c r="U1620" s="2" t="s">
        <v>9656</v>
      </c>
      <c r="V1620" s="2" t="s">
        <v>9657</v>
      </c>
      <c r="W1620" s="2" t="s">
        <v>9658</v>
      </c>
      <c r="X1620" s="2" t="s">
        <v>9659</v>
      </c>
      <c r="Y1620" s="2" t="s">
        <v>40</v>
      </c>
      <c r="Z1620" s="2">
        <v>0</v>
      </c>
      <c r="AA1620" s="22">
        <v>0.875</v>
      </c>
      <c r="AB1620" s="22">
        <v>0.83499999999999996</v>
      </c>
      <c r="AC1620" s="21">
        <v>-0.19</v>
      </c>
      <c r="AD1620" s="21">
        <v>-0.26</v>
      </c>
      <c r="AE1620" s="102">
        <v>0.99998412991908503</v>
      </c>
      <c r="AF1620" s="102">
        <v>0.999220883614099</v>
      </c>
      <c r="AG1620" s="23">
        <v>1</v>
      </c>
      <c r="AH1620" s="23">
        <v>1</v>
      </c>
      <c r="AI1620" s="2">
        <v>98.1</v>
      </c>
      <c r="AJ1620" s="2">
        <v>85.9</v>
      </c>
      <c r="AK1620" s="2">
        <v>103.6</v>
      </c>
      <c r="AL1620" s="2">
        <v>86.5</v>
      </c>
      <c r="AM1620" s="2">
        <v>8.0299999999999994</v>
      </c>
      <c r="AN1620" s="2">
        <v>1.62</v>
      </c>
      <c r="AO1620" s="2">
        <v>2.64</v>
      </c>
      <c r="AP1620" s="2">
        <v>5.89</v>
      </c>
      <c r="AQ1620" s="2" t="s">
        <v>30</v>
      </c>
      <c r="AR1620" s="2" t="s">
        <v>30</v>
      </c>
      <c r="AS1620" s="2" t="s">
        <v>30</v>
      </c>
      <c r="AT1620" s="2" t="s">
        <v>30</v>
      </c>
      <c r="AU1620" s="2" t="s">
        <v>30</v>
      </c>
      <c r="AV1620" s="2" t="s">
        <v>30</v>
      </c>
      <c r="AW1620" s="2" t="s">
        <v>30</v>
      </c>
      <c r="AX1620" s="2" t="s">
        <v>30</v>
      </c>
      <c r="AY1620" s="2" t="s">
        <v>30</v>
      </c>
      <c r="AZ1620" s="2" t="s">
        <v>30</v>
      </c>
      <c r="BA1620" s="2" t="s">
        <v>30</v>
      </c>
      <c r="BB1620" s="2" t="s">
        <v>30</v>
      </c>
      <c r="BC1620" s="2" t="s">
        <v>40</v>
      </c>
    </row>
    <row r="1621" spans="1:55">
      <c r="A1621" s="2" t="b">
        <v>0</v>
      </c>
      <c r="B1621" s="2" t="s">
        <v>30</v>
      </c>
      <c r="C1621" s="2" t="s">
        <v>12301</v>
      </c>
      <c r="D1621" s="2" t="s">
        <v>11101</v>
      </c>
      <c r="E1621" s="2" t="s">
        <v>11102</v>
      </c>
      <c r="F1621" s="2">
        <v>0</v>
      </c>
      <c r="G1621" s="2">
        <v>12.813000000000001</v>
      </c>
      <c r="H1621" s="2">
        <v>26</v>
      </c>
      <c r="I1621" s="2">
        <v>4</v>
      </c>
      <c r="J1621" s="2">
        <v>7</v>
      </c>
      <c r="K1621" s="2">
        <v>4</v>
      </c>
      <c r="L1621" s="2">
        <v>1</v>
      </c>
      <c r="M1621" s="2">
        <v>126</v>
      </c>
      <c r="N1621" s="2">
        <v>13.8</v>
      </c>
      <c r="O1621" s="2">
        <v>6.16</v>
      </c>
      <c r="P1621" s="2">
        <v>21.55</v>
      </c>
      <c r="Q1621" s="2">
        <v>4</v>
      </c>
      <c r="R1621" s="2" t="s">
        <v>33</v>
      </c>
      <c r="S1621" s="2" t="s">
        <v>34</v>
      </c>
      <c r="T1621" s="2" t="s">
        <v>158</v>
      </c>
      <c r="U1621" s="2" t="s">
        <v>11103</v>
      </c>
      <c r="V1621" s="2" t="s">
        <v>11104</v>
      </c>
      <c r="W1621" s="2" t="s">
        <v>11105</v>
      </c>
      <c r="X1621" s="2" t="s">
        <v>11106</v>
      </c>
      <c r="Y1621" s="2" t="s">
        <v>2378</v>
      </c>
      <c r="Z1621" s="2">
        <v>0</v>
      </c>
      <c r="AA1621" s="22">
        <v>0.95199999999999996</v>
      </c>
      <c r="AB1621" s="22">
        <v>0.76100000000000001</v>
      </c>
      <c r="AC1621" s="21">
        <v>-7.0000000000000007E-2</v>
      </c>
      <c r="AD1621" s="21">
        <v>-0.39</v>
      </c>
      <c r="AE1621" s="102">
        <v>0.99999638579734196</v>
      </c>
      <c r="AF1621" s="102">
        <v>0.96017819480358402</v>
      </c>
      <c r="AG1621" s="23">
        <v>1</v>
      </c>
      <c r="AH1621" s="23">
        <v>1</v>
      </c>
      <c r="AI1621" s="2">
        <v>97.2</v>
      </c>
      <c r="AJ1621" s="2">
        <v>92.5</v>
      </c>
      <c r="AK1621" s="2">
        <v>114.8</v>
      </c>
      <c r="AL1621" s="2">
        <v>87.3</v>
      </c>
      <c r="AM1621" s="2">
        <v>0.83</v>
      </c>
      <c r="AN1621" s="2">
        <v>2.19</v>
      </c>
      <c r="AO1621" s="2">
        <v>6.85</v>
      </c>
      <c r="AP1621" s="2">
        <v>5.12</v>
      </c>
      <c r="AQ1621" s="2" t="s">
        <v>30</v>
      </c>
      <c r="AR1621" s="2" t="s">
        <v>30</v>
      </c>
      <c r="AS1621" s="2" t="s">
        <v>30</v>
      </c>
      <c r="AT1621" s="2" t="s">
        <v>30</v>
      </c>
      <c r="AU1621" s="2" t="s">
        <v>30</v>
      </c>
      <c r="AV1621" s="2" t="s">
        <v>30</v>
      </c>
      <c r="AW1621" s="2" t="s">
        <v>30</v>
      </c>
      <c r="AX1621" s="2" t="s">
        <v>30</v>
      </c>
      <c r="AY1621" s="2" t="s">
        <v>30</v>
      </c>
      <c r="AZ1621" s="2" t="s">
        <v>30</v>
      </c>
      <c r="BA1621" s="2" t="s">
        <v>30</v>
      </c>
      <c r="BB1621" s="2" t="s">
        <v>30</v>
      </c>
      <c r="BC1621" s="2" t="s">
        <v>40</v>
      </c>
    </row>
    <row r="1622" spans="1:55">
      <c r="A1622" s="2" t="b">
        <v>0</v>
      </c>
      <c r="B1622" s="2" t="s">
        <v>30</v>
      </c>
      <c r="C1622" s="2" t="s">
        <v>12301</v>
      </c>
      <c r="D1622" s="2" t="s">
        <v>12767</v>
      </c>
      <c r="E1622" s="2" t="s">
        <v>12766</v>
      </c>
      <c r="F1622" s="2">
        <v>0</v>
      </c>
      <c r="G1622" s="2">
        <v>12.757</v>
      </c>
      <c r="H1622" s="2">
        <v>63</v>
      </c>
      <c r="I1622" s="2">
        <v>3</v>
      </c>
      <c r="J1622" s="2">
        <v>6</v>
      </c>
      <c r="K1622" s="2">
        <v>3</v>
      </c>
      <c r="L1622" s="2">
        <v>1</v>
      </c>
      <c r="M1622" s="2">
        <v>63</v>
      </c>
      <c r="N1622" s="2">
        <v>7.3</v>
      </c>
      <c r="O1622" s="2">
        <v>6.54</v>
      </c>
      <c r="P1622" s="2">
        <v>18.43</v>
      </c>
      <c r="Q1622" s="2">
        <v>3</v>
      </c>
      <c r="R1622" s="2" t="s">
        <v>40</v>
      </c>
      <c r="S1622" s="2" t="s">
        <v>40</v>
      </c>
      <c r="T1622" s="2" t="s">
        <v>40</v>
      </c>
      <c r="U1622" s="2" t="s">
        <v>40</v>
      </c>
      <c r="V1622" s="2" t="s">
        <v>12765</v>
      </c>
      <c r="W1622" s="2" t="s">
        <v>12764</v>
      </c>
      <c r="X1622" s="2" t="s">
        <v>12763</v>
      </c>
      <c r="Y1622" s="2" t="s">
        <v>40</v>
      </c>
      <c r="Z1622" s="2">
        <v>0</v>
      </c>
      <c r="AA1622" s="22">
        <v>1.1539999999999999</v>
      </c>
      <c r="AB1622" s="22">
        <v>1.173</v>
      </c>
      <c r="AC1622" s="21">
        <v>0.21</v>
      </c>
      <c r="AD1622" s="21">
        <v>0.23</v>
      </c>
      <c r="AE1622" s="102">
        <v>0.99994340529827197</v>
      </c>
      <c r="AF1622" s="102">
        <v>0.99990508641780396</v>
      </c>
      <c r="AG1622" s="23">
        <v>1</v>
      </c>
      <c r="AH1622" s="23">
        <v>1</v>
      </c>
      <c r="AI1622" s="2">
        <v>63</v>
      </c>
      <c r="AJ1622" s="2">
        <v>72.7</v>
      </c>
      <c r="AK1622" s="2">
        <v>51.9</v>
      </c>
      <c r="AL1622" s="2">
        <v>60.8</v>
      </c>
      <c r="AM1622" s="2">
        <v>12.09</v>
      </c>
      <c r="AN1622" s="2">
        <v>6.26</v>
      </c>
      <c r="AO1622" s="2">
        <v>1.99</v>
      </c>
      <c r="AP1622" s="2">
        <v>1.1599999999999999</v>
      </c>
      <c r="AQ1622" s="2" t="s">
        <v>30</v>
      </c>
      <c r="AR1622" s="2" t="s">
        <v>30</v>
      </c>
      <c r="AS1622" s="2" t="s">
        <v>30</v>
      </c>
      <c r="AT1622" s="2" t="s">
        <v>30</v>
      </c>
      <c r="AU1622" s="2" t="s">
        <v>30</v>
      </c>
      <c r="AV1622" s="2" t="s">
        <v>30</v>
      </c>
      <c r="AW1622" s="2" t="s">
        <v>30</v>
      </c>
      <c r="AX1622" s="2" t="s">
        <v>30</v>
      </c>
      <c r="AY1622" s="2" t="s">
        <v>30</v>
      </c>
      <c r="AZ1622" s="2" t="s">
        <v>30</v>
      </c>
      <c r="BA1622" s="2" t="s">
        <v>30</v>
      </c>
      <c r="BB1622" s="2" t="s">
        <v>30</v>
      </c>
      <c r="BC1622" s="2" t="s">
        <v>40</v>
      </c>
    </row>
    <row r="1623" spans="1:55">
      <c r="A1623" s="2" t="b">
        <v>0</v>
      </c>
      <c r="B1623" s="2" t="s">
        <v>30</v>
      </c>
      <c r="C1623" s="2" t="s">
        <v>12301</v>
      </c>
      <c r="D1623" s="2" t="s">
        <v>7197</v>
      </c>
      <c r="E1623" s="2" t="s">
        <v>7198</v>
      </c>
      <c r="F1623" s="2">
        <v>0</v>
      </c>
      <c r="G1623" s="2">
        <v>12.727</v>
      </c>
      <c r="H1623" s="2">
        <v>4</v>
      </c>
      <c r="I1623" s="2">
        <v>4</v>
      </c>
      <c r="J1623" s="2">
        <v>8</v>
      </c>
      <c r="K1623" s="2">
        <v>4</v>
      </c>
      <c r="L1623" s="2">
        <v>1</v>
      </c>
      <c r="M1623" s="2">
        <v>1048</v>
      </c>
      <c r="N1623" s="2">
        <v>118.6</v>
      </c>
      <c r="O1623" s="2">
        <v>5.68</v>
      </c>
      <c r="P1623" s="2">
        <v>23.7</v>
      </c>
      <c r="Q1623" s="2">
        <v>4</v>
      </c>
      <c r="R1623" s="2" t="s">
        <v>518</v>
      </c>
      <c r="S1623" s="2" t="s">
        <v>40</v>
      </c>
      <c r="T1623" s="2" t="s">
        <v>111</v>
      </c>
      <c r="U1623" s="2" t="s">
        <v>7199</v>
      </c>
      <c r="V1623" s="2" t="s">
        <v>7200</v>
      </c>
      <c r="W1623" s="2" t="s">
        <v>7201</v>
      </c>
      <c r="X1623" s="2" t="s">
        <v>7202</v>
      </c>
      <c r="Y1623" s="2" t="s">
        <v>40</v>
      </c>
      <c r="Z1623" s="2">
        <v>0</v>
      </c>
      <c r="AA1623" s="22">
        <v>0.76700000000000002</v>
      </c>
      <c r="AB1623" s="22">
        <v>1.0620000000000001</v>
      </c>
      <c r="AC1623" s="21">
        <v>-0.38</v>
      </c>
      <c r="AD1623" s="21">
        <v>0.09</v>
      </c>
      <c r="AE1623" s="102">
        <v>0.99683024132735798</v>
      </c>
      <c r="AF1623" s="102">
        <v>0.99999532449334405</v>
      </c>
      <c r="AG1623" s="23">
        <v>1</v>
      </c>
      <c r="AH1623" s="23">
        <v>1</v>
      </c>
      <c r="AI1623" s="2">
        <v>119.3</v>
      </c>
      <c r="AJ1623" s="2">
        <v>91.5</v>
      </c>
      <c r="AK1623" s="2">
        <v>96.9</v>
      </c>
      <c r="AL1623" s="2">
        <v>102.9</v>
      </c>
      <c r="AM1623" s="2">
        <v>8.1999999999999993</v>
      </c>
      <c r="AN1623" s="2">
        <v>6.24</v>
      </c>
      <c r="AO1623" s="2">
        <v>1.57</v>
      </c>
      <c r="AP1623" s="2">
        <v>0.99</v>
      </c>
      <c r="AQ1623" s="2" t="s">
        <v>30</v>
      </c>
      <c r="AR1623" s="2" t="s">
        <v>30</v>
      </c>
      <c r="AS1623" s="2" t="s">
        <v>30</v>
      </c>
      <c r="AT1623" s="2" t="s">
        <v>30</v>
      </c>
      <c r="AU1623" s="2" t="s">
        <v>30</v>
      </c>
      <c r="AV1623" s="2" t="s">
        <v>30</v>
      </c>
      <c r="AW1623" s="2" t="s">
        <v>30</v>
      </c>
      <c r="AX1623" s="2" t="s">
        <v>30</v>
      </c>
      <c r="AY1623" s="2" t="s">
        <v>30</v>
      </c>
      <c r="AZ1623" s="2" t="s">
        <v>30</v>
      </c>
      <c r="BA1623" s="2" t="s">
        <v>30</v>
      </c>
      <c r="BB1623" s="2" t="s">
        <v>30</v>
      </c>
      <c r="BC1623" s="2" t="s">
        <v>40</v>
      </c>
    </row>
    <row r="1624" spans="1:55">
      <c r="A1624" s="2" t="b">
        <v>0</v>
      </c>
      <c r="B1624" s="2" t="s">
        <v>30</v>
      </c>
      <c r="C1624" s="2" t="s">
        <v>12301</v>
      </c>
      <c r="D1624" s="2" t="s">
        <v>9839</v>
      </c>
      <c r="E1624" s="2" t="s">
        <v>9840</v>
      </c>
      <c r="F1624" s="2">
        <v>0</v>
      </c>
      <c r="G1624" s="2">
        <v>12.693</v>
      </c>
      <c r="H1624" s="2">
        <v>53</v>
      </c>
      <c r="I1624" s="2">
        <v>3</v>
      </c>
      <c r="J1624" s="2">
        <v>8</v>
      </c>
      <c r="K1624" s="2">
        <v>3</v>
      </c>
      <c r="L1624" s="2">
        <v>1</v>
      </c>
      <c r="M1624" s="2">
        <v>81</v>
      </c>
      <c r="N1624" s="2">
        <v>9.1</v>
      </c>
      <c r="O1624" s="2">
        <v>5.39</v>
      </c>
      <c r="P1624" s="2">
        <v>37.43</v>
      </c>
      <c r="Q1624" s="2">
        <v>3</v>
      </c>
      <c r="R1624" s="2" t="s">
        <v>7677</v>
      </c>
      <c r="S1624" s="2" t="s">
        <v>34</v>
      </c>
      <c r="T1624" s="2" t="s">
        <v>336</v>
      </c>
      <c r="U1624" s="2" t="s">
        <v>8808</v>
      </c>
      <c r="V1624" s="2" t="s">
        <v>9841</v>
      </c>
      <c r="W1624" s="2" t="s">
        <v>9842</v>
      </c>
      <c r="X1624" s="2" t="s">
        <v>9843</v>
      </c>
      <c r="Y1624" s="2" t="s">
        <v>2673</v>
      </c>
      <c r="Z1624" s="2">
        <v>0</v>
      </c>
      <c r="AA1624" s="22">
        <v>1.012</v>
      </c>
      <c r="AB1624" s="22">
        <v>1.0860000000000001</v>
      </c>
      <c r="AC1624" s="21">
        <v>0.02</v>
      </c>
      <c r="AD1624" s="21">
        <v>0.12</v>
      </c>
      <c r="AE1624" s="102">
        <v>1</v>
      </c>
      <c r="AF1624" s="102">
        <v>0.99988816932700597</v>
      </c>
      <c r="AG1624" s="23">
        <v>1</v>
      </c>
      <c r="AH1624" s="23">
        <v>1</v>
      </c>
      <c r="AI1624" s="2">
        <v>98.5</v>
      </c>
      <c r="AJ1624" s="2">
        <v>99.7</v>
      </c>
      <c r="AK1624" s="2">
        <v>97.2</v>
      </c>
      <c r="AL1624" s="2">
        <v>105.6</v>
      </c>
      <c r="AM1624" s="2">
        <v>6.43</v>
      </c>
      <c r="AN1624" s="2">
        <v>3.51</v>
      </c>
      <c r="AO1624" s="2">
        <v>8.7100000000000009</v>
      </c>
      <c r="AP1624" s="2">
        <v>1.31</v>
      </c>
      <c r="AQ1624" s="2" t="s">
        <v>30</v>
      </c>
      <c r="AR1624" s="2" t="s">
        <v>30</v>
      </c>
      <c r="AS1624" s="2" t="s">
        <v>30</v>
      </c>
      <c r="AT1624" s="2" t="s">
        <v>30</v>
      </c>
      <c r="AU1624" s="2" t="s">
        <v>30</v>
      </c>
      <c r="AV1624" s="2" t="s">
        <v>30</v>
      </c>
      <c r="AW1624" s="2" t="s">
        <v>30</v>
      </c>
      <c r="AX1624" s="2" t="s">
        <v>30</v>
      </c>
      <c r="AY1624" s="2" t="s">
        <v>30</v>
      </c>
      <c r="AZ1624" s="2" t="s">
        <v>30</v>
      </c>
      <c r="BA1624" s="2" t="s">
        <v>30</v>
      </c>
      <c r="BB1624" s="2" t="s">
        <v>30</v>
      </c>
      <c r="BC1624" s="2" t="s">
        <v>40</v>
      </c>
    </row>
    <row r="1625" spans="1:55">
      <c r="A1625" s="2" t="b">
        <v>0</v>
      </c>
      <c r="B1625" s="2" t="s">
        <v>30</v>
      </c>
      <c r="C1625" s="2" t="s">
        <v>12301</v>
      </c>
      <c r="D1625" s="2" t="s">
        <v>10262</v>
      </c>
      <c r="E1625" s="2" t="s">
        <v>10263</v>
      </c>
      <c r="F1625" s="2">
        <v>0</v>
      </c>
      <c r="G1625" s="2">
        <v>12.673999999999999</v>
      </c>
      <c r="H1625" s="2">
        <v>44</v>
      </c>
      <c r="I1625" s="2">
        <v>3</v>
      </c>
      <c r="J1625" s="2">
        <v>11</v>
      </c>
      <c r="K1625" s="2">
        <v>3</v>
      </c>
      <c r="L1625" s="2">
        <v>1</v>
      </c>
      <c r="M1625" s="2">
        <v>72</v>
      </c>
      <c r="N1625" s="2">
        <v>8.1999999999999993</v>
      </c>
      <c r="O1625" s="2">
        <v>4.92</v>
      </c>
      <c r="P1625" s="2">
        <v>41.56</v>
      </c>
      <c r="Q1625" s="2">
        <v>3</v>
      </c>
      <c r="R1625" s="2" t="s">
        <v>40</v>
      </c>
      <c r="S1625" s="2" t="s">
        <v>40</v>
      </c>
      <c r="T1625" s="2" t="s">
        <v>40</v>
      </c>
      <c r="U1625" s="2" t="s">
        <v>10264</v>
      </c>
      <c r="V1625" s="2" t="s">
        <v>10265</v>
      </c>
      <c r="W1625" s="2" t="s">
        <v>10266</v>
      </c>
      <c r="X1625" s="2" t="s">
        <v>10267</v>
      </c>
      <c r="Y1625" s="2" t="s">
        <v>40</v>
      </c>
      <c r="Z1625" s="2">
        <v>0</v>
      </c>
      <c r="AA1625" s="22" t="s">
        <v>40</v>
      </c>
      <c r="AB1625" s="22" t="s">
        <v>40</v>
      </c>
      <c r="AC1625" s="21" t="s">
        <v>40</v>
      </c>
      <c r="AD1625" s="21" t="s">
        <v>40</v>
      </c>
      <c r="AE1625" s="102" t="s">
        <v>40</v>
      </c>
      <c r="AF1625" s="102" t="s">
        <v>40</v>
      </c>
      <c r="AG1625" s="23" t="s">
        <v>40</v>
      </c>
      <c r="AH1625" s="23" t="s">
        <v>40</v>
      </c>
      <c r="AI1625" s="2" t="s">
        <v>40</v>
      </c>
      <c r="AJ1625" s="2" t="s">
        <v>40</v>
      </c>
      <c r="AK1625" s="2" t="s">
        <v>40</v>
      </c>
      <c r="AL1625" s="2" t="s">
        <v>40</v>
      </c>
      <c r="AM1625" s="2" t="s">
        <v>40</v>
      </c>
      <c r="AN1625" s="2" t="s">
        <v>40</v>
      </c>
      <c r="AO1625" s="2" t="s">
        <v>40</v>
      </c>
      <c r="AP1625" s="2" t="s">
        <v>40</v>
      </c>
      <c r="AQ1625" s="2" t="s">
        <v>30</v>
      </c>
      <c r="AR1625" s="2" t="s">
        <v>30</v>
      </c>
      <c r="AS1625" s="2" t="s">
        <v>30</v>
      </c>
      <c r="AT1625" s="2" t="s">
        <v>30</v>
      </c>
      <c r="AU1625" s="2" t="s">
        <v>30</v>
      </c>
      <c r="AV1625" s="2" t="s">
        <v>30</v>
      </c>
      <c r="AW1625" s="2" t="s">
        <v>30</v>
      </c>
      <c r="AX1625" s="2" t="s">
        <v>30</v>
      </c>
      <c r="AY1625" s="2" t="s">
        <v>30</v>
      </c>
      <c r="AZ1625" s="2" t="s">
        <v>30</v>
      </c>
      <c r="BA1625" s="2" t="s">
        <v>30</v>
      </c>
      <c r="BB1625" s="2" t="s">
        <v>30</v>
      </c>
      <c r="BC1625" s="2" t="s">
        <v>40</v>
      </c>
    </row>
    <row r="1626" spans="1:55">
      <c r="A1626" s="2" t="b">
        <v>0</v>
      </c>
      <c r="B1626" s="2" t="s">
        <v>30</v>
      </c>
      <c r="C1626" s="2" t="s">
        <v>12301</v>
      </c>
      <c r="D1626" s="2" t="s">
        <v>10197</v>
      </c>
      <c r="E1626" s="2" t="s">
        <v>10198</v>
      </c>
      <c r="F1626" s="2">
        <v>0</v>
      </c>
      <c r="G1626" s="2">
        <v>12.66</v>
      </c>
      <c r="H1626" s="2">
        <v>36</v>
      </c>
      <c r="I1626" s="2">
        <v>4</v>
      </c>
      <c r="J1626" s="2">
        <v>9</v>
      </c>
      <c r="K1626" s="2">
        <v>4</v>
      </c>
      <c r="L1626" s="2">
        <v>1</v>
      </c>
      <c r="M1626" s="2">
        <v>129</v>
      </c>
      <c r="N1626" s="2">
        <v>14.7</v>
      </c>
      <c r="O1626" s="2">
        <v>5.27</v>
      </c>
      <c r="P1626" s="2">
        <v>26.03</v>
      </c>
      <c r="Q1626" s="2">
        <v>4</v>
      </c>
      <c r="R1626" s="2" t="s">
        <v>40</v>
      </c>
      <c r="S1626" s="2" t="s">
        <v>40</v>
      </c>
      <c r="T1626" s="2" t="s">
        <v>2756</v>
      </c>
      <c r="U1626" s="2" t="s">
        <v>10199</v>
      </c>
      <c r="V1626" s="2" t="s">
        <v>10200</v>
      </c>
      <c r="W1626" s="2" t="s">
        <v>10201</v>
      </c>
      <c r="X1626" s="2" t="s">
        <v>10202</v>
      </c>
      <c r="Y1626" s="2" t="s">
        <v>40</v>
      </c>
      <c r="Z1626" s="2">
        <v>0</v>
      </c>
      <c r="AA1626" s="22">
        <v>1.212</v>
      </c>
      <c r="AB1626" s="22">
        <v>1.175</v>
      </c>
      <c r="AC1626" s="21">
        <v>0.28000000000000003</v>
      </c>
      <c r="AD1626" s="21">
        <v>0.23</v>
      </c>
      <c r="AE1626" s="102">
        <v>0.999452868606855</v>
      </c>
      <c r="AF1626" s="102">
        <v>0.99961477940127397</v>
      </c>
      <c r="AG1626" s="23">
        <v>1</v>
      </c>
      <c r="AH1626" s="23">
        <v>1</v>
      </c>
      <c r="AI1626" s="2">
        <v>80.3</v>
      </c>
      <c r="AJ1626" s="2">
        <v>97.3</v>
      </c>
      <c r="AK1626" s="2">
        <v>71.8</v>
      </c>
      <c r="AL1626" s="2">
        <v>84.4</v>
      </c>
      <c r="AM1626" s="2">
        <v>3.96</v>
      </c>
      <c r="AN1626" s="2">
        <v>2.79</v>
      </c>
      <c r="AO1626" s="2">
        <v>3.56</v>
      </c>
      <c r="AP1626" s="2">
        <v>3.55</v>
      </c>
      <c r="AQ1626" s="2" t="s">
        <v>30</v>
      </c>
      <c r="AR1626" s="2" t="s">
        <v>30</v>
      </c>
      <c r="AS1626" s="2" t="s">
        <v>30</v>
      </c>
      <c r="AT1626" s="2" t="s">
        <v>30</v>
      </c>
      <c r="AU1626" s="2" t="s">
        <v>30</v>
      </c>
      <c r="AV1626" s="2" t="s">
        <v>30</v>
      </c>
      <c r="AW1626" s="2" t="s">
        <v>30</v>
      </c>
      <c r="AX1626" s="2" t="s">
        <v>30</v>
      </c>
      <c r="AY1626" s="2" t="s">
        <v>30</v>
      </c>
      <c r="AZ1626" s="2" t="s">
        <v>30</v>
      </c>
      <c r="BA1626" s="2" t="s">
        <v>30</v>
      </c>
      <c r="BB1626" s="2" t="s">
        <v>30</v>
      </c>
      <c r="BC1626" s="2" t="s">
        <v>40</v>
      </c>
    </row>
    <row r="1627" spans="1:55">
      <c r="A1627" s="2" t="b">
        <v>0</v>
      </c>
      <c r="B1627" s="2" t="s">
        <v>30</v>
      </c>
      <c r="C1627" s="2" t="s">
        <v>12301</v>
      </c>
      <c r="D1627" s="2" t="s">
        <v>9499</v>
      </c>
      <c r="E1627" s="2" t="s">
        <v>9500</v>
      </c>
      <c r="F1627" s="2">
        <v>0</v>
      </c>
      <c r="G1627" s="2">
        <v>12.657</v>
      </c>
      <c r="H1627" s="2">
        <v>19</v>
      </c>
      <c r="I1627" s="2">
        <v>2</v>
      </c>
      <c r="J1627" s="2">
        <v>6</v>
      </c>
      <c r="K1627" s="2">
        <v>2</v>
      </c>
      <c r="L1627" s="2">
        <v>1</v>
      </c>
      <c r="M1627" s="2">
        <v>216</v>
      </c>
      <c r="N1627" s="2">
        <v>24.3</v>
      </c>
      <c r="O1627" s="2">
        <v>5.2</v>
      </c>
      <c r="P1627" s="2">
        <v>36.119999999999997</v>
      </c>
      <c r="Q1627" s="2">
        <v>2</v>
      </c>
      <c r="R1627" s="2" t="s">
        <v>235</v>
      </c>
      <c r="S1627" s="2" t="s">
        <v>141</v>
      </c>
      <c r="T1627" s="2" t="s">
        <v>937</v>
      </c>
      <c r="U1627" s="2" t="s">
        <v>9501</v>
      </c>
      <c r="V1627" s="2" t="s">
        <v>9502</v>
      </c>
      <c r="W1627" s="2" t="s">
        <v>9503</v>
      </c>
      <c r="X1627" s="2" t="s">
        <v>9504</v>
      </c>
      <c r="Y1627" s="2" t="s">
        <v>40</v>
      </c>
      <c r="Z1627" s="2">
        <v>0</v>
      </c>
      <c r="AA1627" s="22" t="s">
        <v>40</v>
      </c>
      <c r="AB1627" s="22" t="s">
        <v>40</v>
      </c>
      <c r="AC1627" s="21" t="s">
        <v>40</v>
      </c>
      <c r="AD1627" s="21" t="s">
        <v>40</v>
      </c>
      <c r="AE1627" s="102" t="s">
        <v>40</v>
      </c>
      <c r="AF1627" s="102" t="s">
        <v>40</v>
      </c>
      <c r="AG1627" s="23" t="s">
        <v>40</v>
      </c>
      <c r="AH1627" s="23" t="s">
        <v>40</v>
      </c>
      <c r="AI1627" s="2" t="s">
        <v>40</v>
      </c>
      <c r="AJ1627" s="2" t="s">
        <v>40</v>
      </c>
      <c r="AK1627" s="2" t="s">
        <v>40</v>
      </c>
      <c r="AL1627" s="2" t="s">
        <v>40</v>
      </c>
      <c r="AM1627" s="2" t="s">
        <v>40</v>
      </c>
      <c r="AN1627" s="2" t="s">
        <v>40</v>
      </c>
      <c r="AO1627" s="2" t="s">
        <v>40</v>
      </c>
      <c r="AP1627" s="2" t="s">
        <v>40</v>
      </c>
      <c r="AQ1627" s="2" t="s">
        <v>30</v>
      </c>
      <c r="AR1627" s="2" t="s">
        <v>30</v>
      </c>
      <c r="AS1627" s="2" t="s">
        <v>30</v>
      </c>
      <c r="AT1627" s="2" t="s">
        <v>30</v>
      </c>
      <c r="AU1627" s="2" t="s">
        <v>30</v>
      </c>
      <c r="AV1627" s="2" t="s">
        <v>30</v>
      </c>
      <c r="AW1627" s="2" t="s">
        <v>30</v>
      </c>
      <c r="AX1627" s="2" t="s">
        <v>30</v>
      </c>
      <c r="AY1627" s="2" t="s">
        <v>30</v>
      </c>
      <c r="AZ1627" s="2" t="s">
        <v>30</v>
      </c>
      <c r="BA1627" s="2" t="s">
        <v>30</v>
      </c>
      <c r="BB1627" s="2" t="s">
        <v>30</v>
      </c>
      <c r="BC1627" s="2" t="s">
        <v>40</v>
      </c>
    </row>
    <row r="1628" spans="1:55">
      <c r="A1628" s="2" t="b">
        <v>0</v>
      </c>
      <c r="B1628" s="2" t="s">
        <v>30</v>
      </c>
      <c r="C1628" s="2" t="s">
        <v>12301</v>
      </c>
      <c r="D1628" s="2" t="s">
        <v>9693</v>
      </c>
      <c r="E1628" s="2" t="s">
        <v>9694</v>
      </c>
      <c r="F1628" s="2">
        <v>0</v>
      </c>
      <c r="G1628" s="2">
        <v>12.638999999999999</v>
      </c>
      <c r="H1628" s="2">
        <v>20</v>
      </c>
      <c r="I1628" s="2">
        <v>3</v>
      </c>
      <c r="J1628" s="2">
        <v>13</v>
      </c>
      <c r="K1628" s="2">
        <v>3</v>
      </c>
      <c r="L1628" s="2">
        <v>1</v>
      </c>
      <c r="M1628" s="2">
        <v>251</v>
      </c>
      <c r="N1628" s="2">
        <v>28.4</v>
      </c>
      <c r="O1628" s="2">
        <v>5.73</v>
      </c>
      <c r="P1628" s="2">
        <v>59.15</v>
      </c>
      <c r="Q1628" s="2">
        <v>3</v>
      </c>
      <c r="R1628" s="2" t="s">
        <v>53</v>
      </c>
      <c r="S1628" s="2" t="s">
        <v>40</v>
      </c>
      <c r="T1628" s="2" t="s">
        <v>511</v>
      </c>
      <c r="U1628" s="2" t="s">
        <v>8465</v>
      </c>
      <c r="V1628" s="2" t="s">
        <v>9695</v>
      </c>
      <c r="W1628" s="2" t="s">
        <v>9696</v>
      </c>
      <c r="X1628" s="2" t="s">
        <v>9697</v>
      </c>
      <c r="Y1628" s="2" t="s">
        <v>4539</v>
      </c>
      <c r="Z1628" s="2">
        <v>0</v>
      </c>
      <c r="AA1628" s="22">
        <v>1.3240000000000001</v>
      </c>
      <c r="AB1628" s="22">
        <v>1.0860000000000001</v>
      </c>
      <c r="AC1628" s="21">
        <v>0.4</v>
      </c>
      <c r="AD1628" s="21">
        <v>0.12</v>
      </c>
      <c r="AE1628" s="102">
        <v>0.99097475918581501</v>
      </c>
      <c r="AF1628" s="102">
        <v>0.99993582640644396</v>
      </c>
      <c r="AG1628" s="23">
        <v>1</v>
      </c>
      <c r="AH1628" s="23">
        <v>1</v>
      </c>
      <c r="AI1628" s="2">
        <v>79.099999999999994</v>
      </c>
      <c r="AJ1628" s="2">
        <v>104.7</v>
      </c>
      <c r="AK1628" s="2">
        <v>83</v>
      </c>
      <c r="AL1628" s="2">
        <v>90.1</v>
      </c>
      <c r="AM1628" s="2">
        <v>5.76</v>
      </c>
      <c r="AN1628" s="2">
        <v>9.3000000000000007</v>
      </c>
      <c r="AO1628" s="2">
        <v>4.0199999999999996</v>
      </c>
      <c r="AP1628" s="2">
        <v>5.0199999999999996</v>
      </c>
      <c r="AQ1628" s="2" t="s">
        <v>30</v>
      </c>
      <c r="AR1628" s="2" t="s">
        <v>30</v>
      </c>
      <c r="AS1628" s="2" t="s">
        <v>30</v>
      </c>
      <c r="AT1628" s="2" t="s">
        <v>30</v>
      </c>
      <c r="AU1628" s="2" t="s">
        <v>30</v>
      </c>
      <c r="AV1628" s="2" t="s">
        <v>30</v>
      </c>
      <c r="AW1628" s="2" t="s">
        <v>30</v>
      </c>
      <c r="AX1628" s="2" t="s">
        <v>30</v>
      </c>
      <c r="AY1628" s="2" t="s">
        <v>30</v>
      </c>
      <c r="AZ1628" s="2" t="s">
        <v>30</v>
      </c>
      <c r="BA1628" s="2" t="s">
        <v>30</v>
      </c>
      <c r="BB1628" s="2" t="s">
        <v>30</v>
      </c>
      <c r="BC1628" s="2" t="s">
        <v>40</v>
      </c>
    </row>
    <row r="1629" spans="1:55">
      <c r="A1629" s="2" t="b">
        <v>0</v>
      </c>
      <c r="B1629" s="2" t="s">
        <v>30</v>
      </c>
      <c r="C1629" s="2" t="s">
        <v>12301</v>
      </c>
      <c r="D1629" s="2" t="s">
        <v>10950</v>
      </c>
      <c r="E1629" s="2" t="s">
        <v>10951</v>
      </c>
      <c r="F1629" s="2">
        <v>0</v>
      </c>
      <c r="G1629" s="2">
        <v>12.574</v>
      </c>
      <c r="H1629" s="2">
        <v>40</v>
      </c>
      <c r="I1629" s="2">
        <v>2</v>
      </c>
      <c r="J1629" s="2">
        <v>7</v>
      </c>
      <c r="K1629" s="2">
        <v>2</v>
      </c>
      <c r="L1629" s="2">
        <v>1</v>
      </c>
      <c r="M1629" s="2">
        <v>88</v>
      </c>
      <c r="N1629" s="2">
        <v>10</v>
      </c>
      <c r="O1629" s="2">
        <v>6.6</v>
      </c>
      <c r="P1629" s="2">
        <v>33.369999999999997</v>
      </c>
      <c r="Q1629" s="2">
        <v>2</v>
      </c>
      <c r="R1629" s="2" t="s">
        <v>85</v>
      </c>
      <c r="S1629" s="2" t="s">
        <v>40</v>
      </c>
      <c r="T1629" s="2" t="s">
        <v>68</v>
      </c>
      <c r="U1629" s="2" t="s">
        <v>10952</v>
      </c>
      <c r="V1629" s="2" t="s">
        <v>10953</v>
      </c>
      <c r="W1629" s="2" t="s">
        <v>10954</v>
      </c>
      <c r="X1629" s="2" t="s">
        <v>10955</v>
      </c>
      <c r="Y1629" s="2" t="s">
        <v>40</v>
      </c>
      <c r="Z1629" s="2">
        <v>0</v>
      </c>
      <c r="AA1629" s="22">
        <v>1.4730000000000001</v>
      </c>
      <c r="AB1629" s="22">
        <v>1.252</v>
      </c>
      <c r="AC1629" s="21">
        <v>0.56000000000000005</v>
      </c>
      <c r="AD1629" s="21">
        <v>0.32</v>
      </c>
      <c r="AE1629" s="102">
        <v>0.68134574859055397</v>
      </c>
      <c r="AF1629" s="102">
        <v>0.92539858981645795</v>
      </c>
      <c r="AG1629" s="23">
        <v>1</v>
      </c>
      <c r="AH1629" s="23">
        <v>1</v>
      </c>
      <c r="AI1629" s="2">
        <v>78.7</v>
      </c>
      <c r="AJ1629" s="2">
        <v>116</v>
      </c>
      <c r="AK1629" s="2">
        <v>77.400000000000006</v>
      </c>
      <c r="AL1629" s="2">
        <v>96.9</v>
      </c>
      <c r="AM1629" s="2">
        <v>4.05</v>
      </c>
      <c r="AN1629" s="2">
        <v>2.78</v>
      </c>
      <c r="AO1629" s="2">
        <v>6.61</v>
      </c>
      <c r="AP1629" s="2">
        <v>4.74</v>
      </c>
      <c r="AQ1629" s="2" t="s">
        <v>30</v>
      </c>
      <c r="AR1629" s="2" t="s">
        <v>30</v>
      </c>
      <c r="AS1629" s="2" t="s">
        <v>30</v>
      </c>
      <c r="AT1629" s="2" t="s">
        <v>30</v>
      </c>
      <c r="AU1629" s="2" t="s">
        <v>30</v>
      </c>
      <c r="AV1629" s="2" t="s">
        <v>30</v>
      </c>
      <c r="AW1629" s="2" t="s">
        <v>30</v>
      </c>
      <c r="AX1629" s="2" t="s">
        <v>30</v>
      </c>
      <c r="AY1629" s="2" t="s">
        <v>30</v>
      </c>
      <c r="AZ1629" s="2" t="s">
        <v>30</v>
      </c>
      <c r="BA1629" s="2" t="s">
        <v>30</v>
      </c>
      <c r="BB1629" s="2" t="s">
        <v>30</v>
      </c>
      <c r="BC1629" s="2" t="s">
        <v>40</v>
      </c>
    </row>
    <row r="1630" spans="1:55">
      <c r="A1630" s="2" t="b">
        <v>0</v>
      </c>
      <c r="B1630" s="2" t="s">
        <v>30</v>
      </c>
      <c r="C1630" s="2" t="s">
        <v>12301</v>
      </c>
      <c r="D1630" s="2" t="s">
        <v>10675</v>
      </c>
      <c r="E1630" s="2" t="s">
        <v>10676</v>
      </c>
      <c r="F1630" s="2">
        <v>0</v>
      </c>
      <c r="G1630" s="2">
        <v>12.558999999999999</v>
      </c>
      <c r="H1630" s="2">
        <v>15</v>
      </c>
      <c r="I1630" s="2">
        <v>2</v>
      </c>
      <c r="J1630" s="2">
        <v>9</v>
      </c>
      <c r="K1630" s="2">
        <v>2</v>
      </c>
      <c r="L1630" s="2">
        <v>1</v>
      </c>
      <c r="M1630" s="2">
        <v>194</v>
      </c>
      <c r="N1630" s="2">
        <v>21.6</v>
      </c>
      <c r="O1630" s="2">
        <v>6.33</v>
      </c>
      <c r="P1630" s="2">
        <v>39.11</v>
      </c>
      <c r="Q1630" s="2">
        <v>2</v>
      </c>
      <c r="R1630" s="2" t="s">
        <v>33</v>
      </c>
      <c r="S1630" s="2" t="s">
        <v>314</v>
      </c>
      <c r="T1630" s="2" t="s">
        <v>45</v>
      </c>
      <c r="U1630" s="2" t="s">
        <v>7319</v>
      </c>
      <c r="V1630" s="2" t="s">
        <v>10677</v>
      </c>
      <c r="W1630" s="2" t="s">
        <v>10678</v>
      </c>
      <c r="X1630" s="2" t="s">
        <v>10679</v>
      </c>
      <c r="Y1630" s="2" t="s">
        <v>40</v>
      </c>
      <c r="Z1630" s="2">
        <v>0</v>
      </c>
      <c r="AA1630" s="22">
        <v>1.0589999999999999</v>
      </c>
      <c r="AB1630" s="22">
        <v>1.0549999999999999</v>
      </c>
      <c r="AC1630" s="21">
        <v>0.08</v>
      </c>
      <c r="AD1630" s="21">
        <v>0.08</v>
      </c>
      <c r="AE1630" s="102">
        <v>0.99999999994288802</v>
      </c>
      <c r="AF1630" s="102">
        <v>0.99969115616440296</v>
      </c>
      <c r="AG1630" s="23">
        <v>1</v>
      </c>
      <c r="AH1630" s="23">
        <v>1</v>
      </c>
      <c r="AI1630" s="2">
        <v>95.1</v>
      </c>
      <c r="AJ1630" s="2">
        <v>100.7</v>
      </c>
      <c r="AK1630" s="2">
        <v>87.9</v>
      </c>
      <c r="AL1630" s="2">
        <v>92.7</v>
      </c>
      <c r="AM1630" s="2">
        <v>6.2</v>
      </c>
      <c r="AN1630" s="2">
        <v>6.24</v>
      </c>
      <c r="AO1630" s="2">
        <v>5.36</v>
      </c>
      <c r="AP1630" s="2">
        <v>5.72</v>
      </c>
      <c r="AQ1630" s="2" t="s">
        <v>30</v>
      </c>
      <c r="AR1630" s="2" t="s">
        <v>30</v>
      </c>
      <c r="AS1630" s="2" t="s">
        <v>30</v>
      </c>
      <c r="AT1630" s="2" t="s">
        <v>30</v>
      </c>
      <c r="AU1630" s="2" t="s">
        <v>30</v>
      </c>
      <c r="AV1630" s="2" t="s">
        <v>30</v>
      </c>
      <c r="AW1630" s="2" t="s">
        <v>30</v>
      </c>
      <c r="AX1630" s="2" t="s">
        <v>30</v>
      </c>
      <c r="AY1630" s="2" t="s">
        <v>30</v>
      </c>
      <c r="AZ1630" s="2" t="s">
        <v>30</v>
      </c>
      <c r="BA1630" s="2" t="s">
        <v>30</v>
      </c>
      <c r="BB1630" s="2" t="s">
        <v>30</v>
      </c>
      <c r="BC1630" s="2" t="s">
        <v>40</v>
      </c>
    </row>
    <row r="1631" spans="1:55">
      <c r="A1631" s="2" t="b">
        <v>0</v>
      </c>
      <c r="B1631" s="2" t="s">
        <v>30</v>
      </c>
      <c r="C1631" s="2" t="s">
        <v>12301</v>
      </c>
      <c r="D1631" s="2" t="s">
        <v>11241</v>
      </c>
      <c r="E1631" s="2" t="s">
        <v>11242</v>
      </c>
      <c r="F1631" s="2">
        <v>0</v>
      </c>
      <c r="G1631" s="2">
        <v>12.558</v>
      </c>
      <c r="H1631" s="2">
        <v>18</v>
      </c>
      <c r="I1631" s="2">
        <v>4</v>
      </c>
      <c r="J1631" s="2">
        <v>6</v>
      </c>
      <c r="K1631" s="2">
        <v>4</v>
      </c>
      <c r="L1631" s="2">
        <v>1</v>
      </c>
      <c r="M1631" s="2">
        <v>231</v>
      </c>
      <c r="N1631" s="2">
        <v>26.3</v>
      </c>
      <c r="O1631" s="2">
        <v>6.93</v>
      </c>
      <c r="P1631" s="2">
        <v>16.02</v>
      </c>
      <c r="Q1631" s="2">
        <v>4</v>
      </c>
      <c r="R1631" s="2" t="s">
        <v>40</v>
      </c>
      <c r="S1631" s="2" t="s">
        <v>40</v>
      </c>
      <c r="T1631" s="2" t="s">
        <v>40</v>
      </c>
      <c r="U1631" s="2" t="s">
        <v>11243</v>
      </c>
      <c r="V1631" s="2" t="s">
        <v>11244</v>
      </c>
      <c r="W1631" s="2" t="s">
        <v>11245</v>
      </c>
      <c r="X1631" s="2" t="s">
        <v>11246</v>
      </c>
      <c r="Y1631" s="2" t="s">
        <v>40</v>
      </c>
      <c r="Z1631" s="2">
        <v>0</v>
      </c>
      <c r="AA1631" s="22">
        <v>1.206</v>
      </c>
      <c r="AB1631" s="22">
        <v>1.236</v>
      </c>
      <c r="AC1631" s="21">
        <v>0.27</v>
      </c>
      <c r="AD1631" s="21">
        <v>0.31</v>
      </c>
      <c r="AE1631" s="102">
        <v>0.95699499053130199</v>
      </c>
      <c r="AF1631" s="102">
        <v>0.97710573914401</v>
      </c>
      <c r="AG1631" s="23">
        <v>1</v>
      </c>
      <c r="AH1631" s="23">
        <v>1</v>
      </c>
      <c r="AI1631" s="2">
        <v>101.2</v>
      </c>
      <c r="AJ1631" s="2">
        <v>122</v>
      </c>
      <c r="AK1631" s="2">
        <v>88.5</v>
      </c>
      <c r="AL1631" s="2">
        <v>109.3</v>
      </c>
      <c r="AM1631" s="2">
        <v>10.24</v>
      </c>
      <c r="AN1631" s="2">
        <v>6.22</v>
      </c>
      <c r="AO1631" s="2">
        <v>3.16</v>
      </c>
      <c r="AP1631" s="2">
        <v>6.18</v>
      </c>
      <c r="AQ1631" s="2" t="s">
        <v>30</v>
      </c>
      <c r="AR1631" s="2" t="s">
        <v>30</v>
      </c>
      <c r="AS1631" s="2" t="s">
        <v>30</v>
      </c>
      <c r="AT1631" s="2" t="s">
        <v>30</v>
      </c>
      <c r="AU1631" s="2" t="s">
        <v>30</v>
      </c>
      <c r="AV1631" s="2" t="s">
        <v>30</v>
      </c>
      <c r="AW1631" s="2" t="s">
        <v>30</v>
      </c>
      <c r="AX1631" s="2" t="s">
        <v>30</v>
      </c>
      <c r="AY1631" s="2" t="s">
        <v>30</v>
      </c>
      <c r="AZ1631" s="2" t="s">
        <v>30</v>
      </c>
      <c r="BA1631" s="2" t="s">
        <v>30</v>
      </c>
      <c r="BB1631" s="2" t="s">
        <v>30</v>
      </c>
      <c r="BC1631" s="2" t="s">
        <v>40</v>
      </c>
    </row>
    <row r="1632" spans="1:55">
      <c r="A1632" s="2" t="b">
        <v>0</v>
      </c>
      <c r="B1632" s="2" t="s">
        <v>30</v>
      </c>
      <c r="C1632" s="2" t="s">
        <v>12301</v>
      </c>
      <c r="D1632" s="2" t="s">
        <v>8759</v>
      </c>
      <c r="E1632" s="2" t="s">
        <v>8760</v>
      </c>
      <c r="F1632" s="2">
        <v>0</v>
      </c>
      <c r="G1632" s="2">
        <v>12.547000000000001</v>
      </c>
      <c r="H1632" s="2">
        <v>31</v>
      </c>
      <c r="I1632" s="2">
        <v>3</v>
      </c>
      <c r="J1632" s="2">
        <v>7</v>
      </c>
      <c r="K1632" s="2">
        <v>3</v>
      </c>
      <c r="L1632" s="2">
        <v>1</v>
      </c>
      <c r="M1632" s="2">
        <v>84</v>
      </c>
      <c r="N1632" s="2">
        <v>8.9</v>
      </c>
      <c r="O1632" s="2">
        <v>7.78</v>
      </c>
      <c r="P1632" s="2">
        <v>16.93</v>
      </c>
      <c r="Q1632" s="2">
        <v>3</v>
      </c>
      <c r="R1632" s="2" t="s">
        <v>40</v>
      </c>
      <c r="S1632" s="2" t="s">
        <v>40</v>
      </c>
      <c r="T1632" s="2" t="s">
        <v>40</v>
      </c>
      <c r="U1632" s="2" t="s">
        <v>8761</v>
      </c>
      <c r="V1632" s="2" t="s">
        <v>8762</v>
      </c>
      <c r="W1632" s="2" t="s">
        <v>8763</v>
      </c>
      <c r="X1632" s="2" t="s">
        <v>8764</v>
      </c>
      <c r="Y1632" s="2" t="s">
        <v>40</v>
      </c>
      <c r="Z1632" s="2">
        <v>0</v>
      </c>
      <c r="AA1632" s="22">
        <v>1.151</v>
      </c>
      <c r="AB1632" s="22">
        <v>1.34</v>
      </c>
      <c r="AC1632" s="21">
        <v>0.2</v>
      </c>
      <c r="AD1632" s="21">
        <v>0.42</v>
      </c>
      <c r="AE1632" s="102">
        <v>0.43985113667378201</v>
      </c>
      <c r="AF1632" s="102">
        <v>0.101068866693378</v>
      </c>
      <c r="AG1632" s="23">
        <v>1</v>
      </c>
      <c r="AH1632" s="23">
        <v>0.46649060855800101</v>
      </c>
      <c r="AI1632" s="2">
        <v>97.8</v>
      </c>
      <c r="AJ1632" s="2">
        <v>112.5</v>
      </c>
      <c r="AK1632" s="2">
        <v>81.099999999999994</v>
      </c>
      <c r="AL1632" s="2">
        <v>108.7</v>
      </c>
      <c r="AM1632" s="2">
        <v>10.15</v>
      </c>
      <c r="AN1632" s="2">
        <v>3.99</v>
      </c>
      <c r="AO1632" s="2">
        <v>3.86</v>
      </c>
      <c r="AP1632" s="2">
        <v>3.14</v>
      </c>
      <c r="AQ1632" s="2" t="s">
        <v>30</v>
      </c>
      <c r="AR1632" s="2" t="s">
        <v>30</v>
      </c>
      <c r="AS1632" s="2" t="s">
        <v>30</v>
      </c>
      <c r="AT1632" s="2" t="s">
        <v>30</v>
      </c>
      <c r="AU1632" s="2" t="s">
        <v>30</v>
      </c>
      <c r="AV1632" s="2" t="s">
        <v>30</v>
      </c>
      <c r="AW1632" s="2" t="s">
        <v>30</v>
      </c>
      <c r="AX1632" s="2" t="s">
        <v>30</v>
      </c>
      <c r="AY1632" s="2" t="s">
        <v>30</v>
      </c>
      <c r="AZ1632" s="2" t="s">
        <v>30</v>
      </c>
      <c r="BA1632" s="2" t="s">
        <v>30</v>
      </c>
      <c r="BB1632" s="2" t="s">
        <v>30</v>
      </c>
      <c r="BC1632" s="2" t="s">
        <v>40</v>
      </c>
    </row>
    <row r="1633" spans="1:55">
      <c r="A1633" s="2" t="b">
        <v>0</v>
      </c>
      <c r="B1633" s="2" t="s">
        <v>30</v>
      </c>
      <c r="C1633" s="2" t="s">
        <v>12301</v>
      </c>
      <c r="D1633" s="2" t="s">
        <v>8646</v>
      </c>
      <c r="E1633" s="2" t="s">
        <v>8647</v>
      </c>
      <c r="F1633" s="2">
        <v>0</v>
      </c>
      <c r="G1633" s="2">
        <v>12.468</v>
      </c>
      <c r="H1633" s="2">
        <v>16</v>
      </c>
      <c r="I1633" s="2">
        <v>3</v>
      </c>
      <c r="J1633" s="2">
        <v>8</v>
      </c>
      <c r="K1633" s="2">
        <v>3</v>
      </c>
      <c r="L1633" s="2">
        <v>1</v>
      </c>
      <c r="M1633" s="2">
        <v>336</v>
      </c>
      <c r="N1633" s="2">
        <v>36.799999999999997</v>
      </c>
      <c r="O1633" s="2">
        <v>6.62</v>
      </c>
      <c r="P1633" s="2">
        <v>34.5</v>
      </c>
      <c r="Q1633" s="2">
        <v>3</v>
      </c>
      <c r="R1633" s="2" t="s">
        <v>85</v>
      </c>
      <c r="S1633" s="2" t="s">
        <v>40</v>
      </c>
      <c r="T1633" s="2" t="s">
        <v>2111</v>
      </c>
      <c r="U1633" s="2" t="s">
        <v>4577</v>
      </c>
      <c r="V1633" s="2" t="s">
        <v>8648</v>
      </c>
      <c r="W1633" s="2" t="s">
        <v>8649</v>
      </c>
      <c r="X1633" s="2" t="s">
        <v>8650</v>
      </c>
      <c r="Y1633" s="2" t="s">
        <v>40</v>
      </c>
      <c r="Z1633" s="2">
        <v>0</v>
      </c>
      <c r="AA1633" s="22">
        <v>0.97499999999999998</v>
      </c>
      <c r="AB1633" s="22">
        <v>1.2749999999999999</v>
      </c>
      <c r="AC1633" s="21">
        <v>-0.04</v>
      </c>
      <c r="AD1633" s="21">
        <v>0.35</v>
      </c>
      <c r="AE1633" s="102">
        <v>0.99999852114200405</v>
      </c>
      <c r="AF1633" s="102">
        <v>0.93661783450115399</v>
      </c>
      <c r="AG1633" s="23">
        <v>1</v>
      </c>
      <c r="AH1633" s="23">
        <v>1</v>
      </c>
      <c r="AI1633" s="2">
        <v>106.1</v>
      </c>
      <c r="AJ1633" s="2">
        <v>103.5</v>
      </c>
      <c r="AK1633" s="2">
        <v>86.3</v>
      </c>
      <c r="AL1633" s="2">
        <v>110</v>
      </c>
      <c r="AM1633" s="2">
        <v>1.1200000000000001</v>
      </c>
      <c r="AN1633" s="2">
        <v>1.8</v>
      </c>
      <c r="AO1633" s="2">
        <v>3.26</v>
      </c>
      <c r="AP1633" s="2">
        <v>1.42</v>
      </c>
      <c r="AQ1633" s="2" t="s">
        <v>30</v>
      </c>
      <c r="AR1633" s="2" t="s">
        <v>30</v>
      </c>
      <c r="AS1633" s="2" t="s">
        <v>30</v>
      </c>
      <c r="AT1633" s="2" t="s">
        <v>30</v>
      </c>
      <c r="AU1633" s="2" t="s">
        <v>30</v>
      </c>
      <c r="AV1633" s="2" t="s">
        <v>30</v>
      </c>
      <c r="AW1633" s="2" t="s">
        <v>30</v>
      </c>
      <c r="AX1633" s="2" t="s">
        <v>30</v>
      </c>
      <c r="AY1633" s="2" t="s">
        <v>30</v>
      </c>
      <c r="AZ1633" s="2" t="s">
        <v>30</v>
      </c>
      <c r="BA1633" s="2" t="s">
        <v>30</v>
      </c>
      <c r="BB1633" s="2" t="s">
        <v>30</v>
      </c>
      <c r="BC1633" s="2" t="s">
        <v>40</v>
      </c>
    </row>
    <row r="1634" spans="1:55">
      <c r="A1634" s="2" t="b">
        <v>0</v>
      </c>
      <c r="B1634" s="2" t="s">
        <v>30</v>
      </c>
      <c r="C1634" s="2" t="s">
        <v>12301</v>
      </c>
      <c r="D1634" s="2" t="s">
        <v>8534</v>
      </c>
      <c r="E1634" s="2" t="s">
        <v>8535</v>
      </c>
      <c r="F1634" s="2">
        <v>0</v>
      </c>
      <c r="G1634" s="2">
        <v>12.426</v>
      </c>
      <c r="H1634" s="2">
        <v>11</v>
      </c>
      <c r="I1634" s="2">
        <v>3</v>
      </c>
      <c r="J1634" s="2">
        <v>9</v>
      </c>
      <c r="K1634" s="2">
        <v>3</v>
      </c>
      <c r="L1634" s="2">
        <v>1</v>
      </c>
      <c r="M1634" s="2">
        <v>350</v>
      </c>
      <c r="N1634" s="2">
        <v>39.1</v>
      </c>
      <c r="O1634" s="2">
        <v>8.34</v>
      </c>
      <c r="P1634" s="2">
        <v>38.380000000000003</v>
      </c>
      <c r="Q1634" s="2">
        <v>3</v>
      </c>
      <c r="R1634" s="2" t="s">
        <v>53</v>
      </c>
      <c r="S1634" s="2" t="s">
        <v>40</v>
      </c>
      <c r="T1634" s="2" t="s">
        <v>2349</v>
      </c>
      <c r="U1634" s="2" t="s">
        <v>8536</v>
      </c>
      <c r="V1634" s="2" t="s">
        <v>8537</v>
      </c>
      <c r="W1634" s="2" t="s">
        <v>8538</v>
      </c>
      <c r="X1634" s="2" t="s">
        <v>8539</v>
      </c>
      <c r="Y1634" s="2" t="s">
        <v>2354</v>
      </c>
      <c r="Z1634" s="2">
        <v>0</v>
      </c>
      <c r="AA1634" s="22">
        <v>1.147</v>
      </c>
      <c r="AB1634" s="22">
        <v>1.101</v>
      </c>
      <c r="AC1634" s="21">
        <v>0.2</v>
      </c>
      <c r="AD1634" s="21">
        <v>0.14000000000000001</v>
      </c>
      <c r="AE1634" s="102">
        <v>0.98596859005187798</v>
      </c>
      <c r="AF1634" s="102">
        <v>0.99753687199566299</v>
      </c>
      <c r="AG1634" s="23">
        <v>1</v>
      </c>
      <c r="AH1634" s="23">
        <v>1</v>
      </c>
      <c r="AI1634" s="2">
        <v>97.8</v>
      </c>
      <c r="AJ1634" s="2">
        <v>112.2</v>
      </c>
      <c r="AK1634" s="2">
        <v>106.9</v>
      </c>
      <c r="AL1634" s="2">
        <v>117.7</v>
      </c>
      <c r="AM1634" s="2">
        <v>5.19</v>
      </c>
      <c r="AN1634" s="2">
        <v>6.6</v>
      </c>
      <c r="AO1634" s="2">
        <v>4.24</v>
      </c>
      <c r="AP1634" s="2">
        <v>1.86</v>
      </c>
      <c r="AQ1634" s="2" t="s">
        <v>30</v>
      </c>
      <c r="AR1634" s="2" t="s">
        <v>30</v>
      </c>
      <c r="AS1634" s="2" t="s">
        <v>30</v>
      </c>
      <c r="AT1634" s="2" t="s">
        <v>30</v>
      </c>
      <c r="AU1634" s="2" t="s">
        <v>30</v>
      </c>
      <c r="AV1634" s="2" t="s">
        <v>30</v>
      </c>
      <c r="AW1634" s="2" t="s">
        <v>30</v>
      </c>
      <c r="AX1634" s="2" t="s">
        <v>30</v>
      </c>
      <c r="AY1634" s="2" t="s">
        <v>30</v>
      </c>
      <c r="AZ1634" s="2" t="s">
        <v>30</v>
      </c>
      <c r="BA1634" s="2" t="s">
        <v>30</v>
      </c>
      <c r="BB1634" s="2" t="s">
        <v>30</v>
      </c>
      <c r="BC1634" s="2" t="s">
        <v>40</v>
      </c>
    </row>
    <row r="1635" spans="1:55">
      <c r="A1635" s="2" t="b">
        <v>0</v>
      </c>
      <c r="B1635" s="2" t="s">
        <v>30</v>
      </c>
      <c r="C1635" s="2" t="s">
        <v>12301</v>
      </c>
      <c r="D1635" s="2" t="s">
        <v>9715</v>
      </c>
      <c r="E1635" s="2" t="s">
        <v>9716</v>
      </c>
      <c r="F1635" s="2">
        <v>0</v>
      </c>
      <c r="G1635" s="2">
        <v>12.426</v>
      </c>
      <c r="H1635" s="2">
        <v>12</v>
      </c>
      <c r="I1635" s="2">
        <v>3</v>
      </c>
      <c r="J1635" s="2">
        <v>9</v>
      </c>
      <c r="K1635" s="2">
        <v>3</v>
      </c>
      <c r="L1635" s="2">
        <v>1</v>
      </c>
      <c r="M1635" s="2">
        <v>449</v>
      </c>
      <c r="N1635" s="2">
        <v>45.7</v>
      </c>
      <c r="O1635" s="2">
        <v>6.92</v>
      </c>
      <c r="P1635" s="2">
        <v>40.450000000000003</v>
      </c>
      <c r="Q1635" s="2">
        <v>3</v>
      </c>
      <c r="R1635" s="2" t="s">
        <v>921</v>
      </c>
      <c r="S1635" s="2" t="s">
        <v>141</v>
      </c>
      <c r="T1635" s="2" t="s">
        <v>519</v>
      </c>
      <c r="U1635" s="2" t="s">
        <v>9717</v>
      </c>
      <c r="V1635" s="2" t="s">
        <v>9718</v>
      </c>
      <c r="W1635" s="2" t="s">
        <v>9719</v>
      </c>
      <c r="X1635" s="2" t="s">
        <v>9720</v>
      </c>
      <c r="Y1635" s="2" t="s">
        <v>40</v>
      </c>
      <c r="Z1635" s="2">
        <v>0</v>
      </c>
      <c r="AA1635" s="22">
        <v>1.337</v>
      </c>
      <c r="AB1635" s="22">
        <v>1.1850000000000001</v>
      </c>
      <c r="AC1635" s="21">
        <v>0.42</v>
      </c>
      <c r="AD1635" s="21">
        <v>0.24</v>
      </c>
      <c r="AE1635" s="102">
        <v>0.61231120235603997</v>
      </c>
      <c r="AF1635" s="102">
        <v>0.940553810295919</v>
      </c>
      <c r="AG1635" s="23">
        <v>1</v>
      </c>
      <c r="AH1635" s="23">
        <v>1</v>
      </c>
      <c r="AI1635" s="2">
        <v>85.6</v>
      </c>
      <c r="AJ1635" s="2">
        <v>114.5</v>
      </c>
      <c r="AK1635" s="2">
        <v>112.4</v>
      </c>
      <c r="AL1635" s="2">
        <v>133.1</v>
      </c>
      <c r="AM1635" s="2">
        <v>2.1</v>
      </c>
      <c r="AN1635" s="2">
        <v>1.03</v>
      </c>
      <c r="AO1635" s="2">
        <v>0.23</v>
      </c>
      <c r="AP1635" s="2">
        <v>2.14</v>
      </c>
      <c r="AQ1635" s="2" t="s">
        <v>30</v>
      </c>
      <c r="AR1635" s="2" t="s">
        <v>30</v>
      </c>
      <c r="AS1635" s="2" t="s">
        <v>30</v>
      </c>
      <c r="AT1635" s="2" t="s">
        <v>30</v>
      </c>
      <c r="AU1635" s="2" t="s">
        <v>30</v>
      </c>
      <c r="AV1635" s="2" t="s">
        <v>30</v>
      </c>
      <c r="AW1635" s="2" t="s">
        <v>30</v>
      </c>
      <c r="AX1635" s="2" t="s">
        <v>30</v>
      </c>
      <c r="AY1635" s="2" t="s">
        <v>30</v>
      </c>
      <c r="AZ1635" s="2" t="s">
        <v>30</v>
      </c>
      <c r="BA1635" s="2" t="s">
        <v>30</v>
      </c>
      <c r="BB1635" s="2" t="s">
        <v>30</v>
      </c>
      <c r="BC1635" s="2" t="s">
        <v>40</v>
      </c>
    </row>
    <row r="1636" spans="1:55">
      <c r="A1636" s="2" t="b">
        <v>0</v>
      </c>
      <c r="B1636" s="2" t="s">
        <v>30</v>
      </c>
      <c r="C1636" s="2" t="s">
        <v>12301</v>
      </c>
      <c r="D1636" s="2" t="s">
        <v>10305</v>
      </c>
      <c r="E1636" s="2" t="s">
        <v>10306</v>
      </c>
      <c r="F1636" s="2">
        <v>0</v>
      </c>
      <c r="G1636" s="2">
        <v>12.356</v>
      </c>
      <c r="H1636" s="2">
        <v>13</v>
      </c>
      <c r="I1636" s="2">
        <v>3</v>
      </c>
      <c r="J1636" s="2">
        <v>8</v>
      </c>
      <c r="K1636" s="2">
        <v>3</v>
      </c>
      <c r="L1636" s="2">
        <v>1</v>
      </c>
      <c r="M1636" s="2">
        <v>276</v>
      </c>
      <c r="N1636" s="2">
        <v>31.4</v>
      </c>
      <c r="O1636" s="2">
        <v>6.83</v>
      </c>
      <c r="P1636" s="2">
        <v>34.14</v>
      </c>
      <c r="Q1636" s="2">
        <v>3</v>
      </c>
      <c r="R1636" s="2" t="s">
        <v>2638</v>
      </c>
      <c r="S1636" s="2" t="s">
        <v>141</v>
      </c>
      <c r="T1636" s="2" t="s">
        <v>937</v>
      </c>
      <c r="U1636" s="2" t="s">
        <v>10307</v>
      </c>
      <c r="V1636" s="2" t="s">
        <v>10308</v>
      </c>
      <c r="W1636" s="2" t="s">
        <v>10309</v>
      </c>
      <c r="X1636" s="2" t="s">
        <v>10310</v>
      </c>
      <c r="Y1636" s="2" t="s">
        <v>40</v>
      </c>
      <c r="Z1636" s="2">
        <v>0</v>
      </c>
      <c r="AA1636" s="22">
        <v>0.97899999999999998</v>
      </c>
      <c r="AB1636" s="22">
        <v>0.96399999999999997</v>
      </c>
      <c r="AC1636" s="21">
        <v>-0.03</v>
      </c>
      <c r="AD1636" s="21">
        <v>-0.05</v>
      </c>
      <c r="AE1636" s="102">
        <v>0.999999876751962</v>
      </c>
      <c r="AF1636" s="102">
        <v>0.99999961368844104</v>
      </c>
      <c r="AG1636" s="23">
        <v>1</v>
      </c>
      <c r="AH1636" s="23">
        <v>1</v>
      </c>
      <c r="AI1636" s="2">
        <v>105.1</v>
      </c>
      <c r="AJ1636" s="2">
        <v>102.9</v>
      </c>
      <c r="AK1636" s="2">
        <v>100.2</v>
      </c>
      <c r="AL1636" s="2">
        <v>96.5</v>
      </c>
      <c r="AM1636" s="2">
        <v>5.15</v>
      </c>
      <c r="AN1636" s="2">
        <v>7.76</v>
      </c>
      <c r="AO1636" s="2">
        <v>4.92</v>
      </c>
      <c r="AP1636" s="2">
        <v>2.42</v>
      </c>
      <c r="AQ1636" s="2" t="s">
        <v>30</v>
      </c>
      <c r="AR1636" s="2" t="s">
        <v>30</v>
      </c>
      <c r="AS1636" s="2" t="s">
        <v>30</v>
      </c>
      <c r="AT1636" s="2" t="s">
        <v>30</v>
      </c>
      <c r="AU1636" s="2" t="s">
        <v>30</v>
      </c>
      <c r="AV1636" s="2" t="s">
        <v>30</v>
      </c>
      <c r="AW1636" s="2" t="s">
        <v>30</v>
      </c>
      <c r="AX1636" s="2" t="s">
        <v>30</v>
      </c>
      <c r="AY1636" s="2" t="s">
        <v>30</v>
      </c>
      <c r="AZ1636" s="2" t="s">
        <v>30</v>
      </c>
      <c r="BA1636" s="2" t="s">
        <v>30</v>
      </c>
      <c r="BB1636" s="2" t="s">
        <v>30</v>
      </c>
      <c r="BC1636" s="2" t="s">
        <v>40</v>
      </c>
    </row>
    <row r="1637" spans="1:55">
      <c r="A1637" s="2" t="b">
        <v>0</v>
      </c>
      <c r="B1637" s="2" t="s">
        <v>30</v>
      </c>
      <c r="C1637" s="2" t="s">
        <v>12301</v>
      </c>
      <c r="D1637" s="2" t="s">
        <v>10504</v>
      </c>
      <c r="E1637" s="2" t="s">
        <v>10505</v>
      </c>
      <c r="F1637" s="2">
        <v>0</v>
      </c>
      <c r="G1637" s="2">
        <v>12.326000000000001</v>
      </c>
      <c r="H1637" s="2">
        <v>16</v>
      </c>
      <c r="I1637" s="2">
        <v>3</v>
      </c>
      <c r="J1637" s="2">
        <v>13</v>
      </c>
      <c r="K1637" s="2">
        <v>3</v>
      </c>
      <c r="L1637" s="2">
        <v>1</v>
      </c>
      <c r="M1637" s="2">
        <v>124</v>
      </c>
      <c r="N1637" s="2">
        <v>13.4</v>
      </c>
      <c r="O1637" s="2">
        <v>9.48</v>
      </c>
      <c r="P1637" s="2">
        <v>27.31</v>
      </c>
      <c r="Q1637" s="2">
        <v>3</v>
      </c>
      <c r="R1637" s="2" t="s">
        <v>140</v>
      </c>
      <c r="S1637" s="2" t="s">
        <v>40</v>
      </c>
      <c r="T1637" s="2" t="s">
        <v>7071</v>
      </c>
      <c r="U1637" s="2" t="s">
        <v>10506</v>
      </c>
      <c r="V1637" s="2" t="s">
        <v>10507</v>
      </c>
      <c r="W1637" s="2" t="s">
        <v>10508</v>
      </c>
      <c r="X1637" s="2" t="s">
        <v>10509</v>
      </c>
      <c r="Y1637" s="2" t="s">
        <v>40</v>
      </c>
      <c r="Z1637" s="2">
        <v>0</v>
      </c>
      <c r="AA1637" s="22">
        <v>0.73599999999999999</v>
      </c>
      <c r="AB1637" s="22">
        <v>0.82</v>
      </c>
      <c r="AC1637" s="21">
        <v>-0.44</v>
      </c>
      <c r="AD1637" s="21">
        <v>-0.28999999999999998</v>
      </c>
      <c r="AE1637" s="102">
        <v>0.90177941782966498</v>
      </c>
      <c r="AF1637" s="102">
        <v>0.96150111147329698</v>
      </c>
      <c r="AG1637" s="23">
        <v>1</v>
      </c>
      <c r="AH1637" s="23">
        <v>1</v>
      </c>
      <c r="AI1637" s="2">
        <v>100.7</v>
      </c>
      <c r="AJ1637" s="2">
        <v>74.099999999999994</v>
      </c>
      <c r="AK1637" s="2">
        <v>75.2</v>
      </c>
      <c r="AL1637" s="2">
        <v>61.6</v>
      </c>
      <c r="AM1637" s="2">
        <v>7.35</v>
      </c>
      <c r="AN1637" s="2">
        <v>3.36</v>
      </c>
      <c r="AO1637" s="2">
        <v>3.8</v>
      </c>
      <c r="AP1637" s="2">
        <v>13.14</v>
      </c>
      <c r="AQ1637" s="2" t="s">
        <v>30</v>
      </c>
      <c r="AR1637" s="2" t="s">
        <v>30</v>
      </c>
      <c r="AS1637" s="2" t="s">
        <v>30</v>
      </c>
      <c r="AT1637" s="2" t="s">
        <v>30</v>
      </c>
      <c r="AU1637" s="2" t="s">
        <v>30</v>
      </c>
      <c r="AV1637" s="2" t="s">
        <v>30</v>
      </c>
      <c r="AW1637" s="2" t="s">
        <v>30</v>
      </c>
      <c r="AX1637" s="2" t="s">
        <v>30</v>
      </c>
      <c r="AY1637" s="2" t="s">
        <v>30</v>
      </c>
      <c r="AZ1637" s="2" t="s">
        <v>30</v>
      </c>
      <c r="BA1637" s="2" t="s">
        <v>30</v>
      </c>
      <c r="BB1637" s="2" t="s">
        <v>30</v>
      </c>
      <c r="BC1637" s="2" t="s">
        <v>40</v>
      </c>
    </row>
    <row r="1638" spans="1:55">
      <c r="A1638" s="2" t="b">
        <v>0</v>
      </c>
      <c r="B1638" s="2" t="s">
        <v>30</v>
      </c>
      <c r="C1638" s="2" t="s">
        <v>12301</v>
      </c>
      <c r="D1638" s="2" t="s">
        <v>7186</v>
      </c>
      <c r="E1638" s="2" t="s">
        <v>7187</v>
      </c>
      <c r="F1638" s="2">
        <v>0</v>
      </c>
      <c r="G1638" s="2">
        <v>12.321999999999999</v>
      </c>
      <c r="H1638" s="2">
        <v>21</v>
      </c>
      <c r="I1638" s="2">
        <v>3</v>
      </c>
      <c r="J1638" s="2">
        <v>5</v>
      </c>
      <c r="K1638" s="2">
        <v>3</v>
      </c>
      <c r="L1638" s="2">
        <v>1</v>
      </c>
      <c r="M1638" s="2">
        <v>219</v>
      </c>
      <c r="N1638" s="2">
        <v>22.2</v>
      </c>
      <c r="O1638" s="2">
        <v>9.8000000000000007</v>
      </c>
      <c r="P1638" s="2">
        <v>25.86</v>
      </c>
      <c r="Q1638" s="2">
        <v>3</v>
      </c>
      <c r="R1638" s="2" t="s">
        <v>40</v>
      </c>
      <c r="S1638" s="2" t="s">
        <v>141</v>
      </c>
      <c r="T1638" s="2" t="s">
        <v>40</v>
      </c>
      <c r="U1638" s="2" t="s">
        <v>6741</v>
      </c>
      <c r="V1638" s="2" t="s">
        <v>7188</v>
      </c>
      <c r="W1638" s="2" t="s">
        <v>7189</v>
      </c>
      <c r="X1638" s="2" t="s">
        <v>7190</v>
      </c>
      <c r="Y1638" s="2" t="s">
        <v>40</v>
      </c>
      <c r="Z1638" s="2">
        <v>0</v>
      </c>
      <c r="AA1638" s="22">
        <v>2.4249999999999998</v>
      </c>
      <c r="AB1638" s="22">
        <v>2.9769999999999999</v>
      </c>
      <c r="AC1638" s="21">
        <v>1.28</v>
      </c>
      <c r="AD1638" s="21">
        <v>1.57</v>
      </c>
      <c r="AE1638" s="102">
        <v>0.172220804563332</v>
      </c>
      <c r="AF1638" s="102">
        <v>8.2305741132776097E-2</v>
      </c>
      <c r="AG1638" s="23">
        <v>0.80320663234772305</v>
      </c>
      <c r="AH1638" s="23">
        <v>0.40208018148869501</v>
      </c>
      <c r="AI1638" s="2">
        <v>54.4</v>
      </c>
      <c r="AJ1638" s="2">
        <v>132</v>
      </c>
      <c r="AK1638" s="2">
        <v>71.599999999999994</v>
      </c>
      <c r="AL1638" s="2">
        <v>213</v>
      </c>
      <c r="AM1638" s="2">
        <v>2.88</v>
      </c>
      <c r="AN1638" s="2">
        <v>7.9</v>
      </c>
      <c r="AO1638" s="2">
        <v>13.07</v>
      </c>
      <c r="AP1638" s="2">
        <v>5.57</v>
      </c>
      <c r="AQ1638" s="2" t="s">
        <v>30</v>
      </c>
      <c r="AR1638" s="2" t="s">
        <v>30</v>
      </c>
      <c r="AS1638" s="2" t="s">
        <v>30</v>
      </c>
      <c r="AT1638" s="2" t="s">
        <v>30</v>
      </c>
      <c r="AU1638" s="2" t="s">
        <v>30</v>
      </c>
      <c r="AV1638" s="2" t="s">
        <v>30</v>
      </c>
      <c r="AW1638" s="2" t="s">
        <v>30</v>
      </c>
      <c r="AX1638" s="2" t="s">
        <v>30</v>
      </c>
      <c r="AY1638" s="2" t="s">
        <v>30</v>
      </c>
      <c r="AZ1638" s="2" t="s">
        <v>30</v>
      </c>
      <c r="BA1638" s="2" t="s">
        <v>30</v>
      </c>
      <c r="BB1638" s="2" t="s">
        <v>30</v>
      </c>
      <c r="BC1638" s="2" t="s">
        <v>40</v>
      </c>
    </row>
    <row r="1639" spans="1:55">
      <c r="A1639" s="2" t="b">
        <v>0</v>
      </c>
      <c r="B1639" s="2" t="s">
        <v>30</v>
      </c>
      <c r="C1639" s="2" t="s">
        <v>12301</v>
      </c>
      <c r="D1639" s="2" t="s">
        <v>7848</v>
      </c>
      <c r="E1639" s="2" t="s">
        <v>7849</v>
      </c>
      <c r="F1639" s="2">
        <v>0</v>
      </c>
      <c r="G1639" s="2">
        <v>12.308999999999999</v>
      </c>
      <c r="H1639" s="2">
        <v>8</v>
      </c>
      <c r="I1639" s="2">
        <v>4</v>
      </c>
      <c r="J1639" s="2">
        <v>6</v>
      </c>
      <c r="K1639" s="2">
        <v>4</v>
      </c>
      <c r="L1639" s="2">
        <v>1</v>
      </c>
      <c r="M1639" s="2">
        <v>495</v>
      </c>
      <c r="N1639" s="2">
        <v>54.1</v>
      </c>
      <c r="O1639" s="2">
        <v>5.59</v>
      </c>
      <c r="P1639" s="2">
        <v>14.57</v>
      </c>
      <c r="Q1639" s="2">
        <v>4</v>
      </c>
      <c r="R1639" s="2" t="s">
        <v>33</v>
      </c>
      <c r="S1639" s="2" t="s">
        <v>40</v>
      </c>
      <c r="T1639" s="2" t="s">
        <v>511</v>
      </c>
      <c r="U1639" s="2" t="s">
        <v>3297</v>
      </c>
      <c r="V1639" s="2" t="s">
        <v>7850</v>
      </c>
      <c r="W1639" s="2" t="s">
        <v>7851</v>
      </c>
      <c r="X1639" s="2" t="s">
        <v>7852</v>
      </c>
      <c r="Y1639" s="2" t="s">
        <v>1513</v>
      </c>
      <c r="Z1639" s="2">
        <v>0</v>
      </c>
      <c r="AA1639" s="22">
        <v>1.0880000000000001</v>
      </c>
      <c r="AB1639" s="22">
        <v>1.091</v>
      </c>
      <c r="AC1639" s="21">
        <v>0.12</v>
      </c>
      <c r="AD1639" s="21">
        <v>0.13</v>
      </c>
      <c r="AE1639" s="102" t="s">
        <v>40</v>
      </c>
      <c r="AF1639" s="102" t="s">
        <v>40</v>
      </c>
      <c r="AG1639" s="23" t="s">
        <v>40</v>
      </c>
      <c r="AH1639" s="23" t="s">
        <v>40</v>
      </c>
      <c r="AI1639" s="2">
        <v>101.9</v>
      </c>
      <c r="AJ1639" s="2">
        <v>110.9</v>
      </c>
      <c r="AK1639" s="2">
        <v>102.1</v>
      </c>
      <c r="AL1639" s="2">
        <v>111.4</v>
      </c>
      <c r="AM1639" s="2" t="s">
        <v>40</v>
      </c>
      <c r="AN1639" s="2" t="s">
        <v>40</v>
      </c>
      <c r="AO1639" s="2" t="s">
        <v>40</v>
      </c>
      <c r="AP1639" s="2" t="s">
        <v>40</v>
      </c>
      <c r="AQ1639" s="2" t="s">
        <v>30</v>
      </c>
      <c r="AR1639" s="2" t="s">
        <v>30</v>
      </c>
      <c r="AS1639" s="2" t="s">
        <v>30</v>
      </c>
      <c r="AT1639" s="2" t="s">
        <v>30</v>
      </c>
      <c r="AU1639" s="2" t="s">
        <v>30</v>
      </c>
      <c r="AV1639" s="2" t="s">
        <v>30</v>
      </c>
      <c r="AW1639" s="2" t="s">
        <v>30</v>
      </c>
      <c r="AX1639" s="2" t="s">
        <v>30</v>
      </c>
      <c r="AY1639" s="2" t="s">
        <v>30</v>
      </c>
      <c r="AZ1639" s="2" t="s">
        <v>30</v>
      </c>
      <c r="BA1639" s="2" t="s">
        <v>30</v>
      </c>
      <c r="BB1639" s="2" t="s">
        <v>30</v>
      </c>
      <c r="BC1639" s="2" t="s">
        <v>40</v>
      </c>
    </row>
    <row r="1640" spans="1:55">
      <c r="A1640" s="2" t="b">
        <v>0</v>
      </c>
      <c r="B1640" s="2" t="s">
        <v>30</v>
      </c>
      <c r="C1640" s="2" t="s">
        <v>12301</v>
      </c>
      <c r="D1640" s="2" t="s">
        <v>9768</v>
      </c>
      <c r="E1640" s="2" t="s">
        <v>9769</v>
      </c>
      <c r="F1640" s="2">
        <v>0</v>
      </c>
      <c r="G1640" s="2">
        <v>12.307</v>
      </c>
      <c r="H1640" s="2">
        <v>14</v>
      </c>
      <c r="I1640" s="2">
        <v>3</v>
      </c>
      <c r="J1640" s="2">
        <v>7</v>
      </c>
      <c r="K1640" s="2">
        <v>3</v>
      </c>
      <c r="L1640" s="2">
        <v>1</v>
      </c>
      <c r="M1640" s="2">
        <v>271</v>
      </c>
      <c r="N1640" s="2">
        <v>29.8</v>
      </c>
      <c r="O1640" s="2">
        <v>6.52</v>
      </c>
      <c r="P1640" s="2">
        <v>31.69</v>
      </c>
      <c r="Q1640" s="2">
        <v>3</v>
      </c>
      <c r="R1640" s="2" t="s">
        <v>921</v>
      </c>
      <c r="S1640" s="2" t="s">
        <v>141</v>
      </c>
      <c r="T1640" s="2" t="s">
        <v>2498</v>
      </c>
      <c r="U1640" s="2" t="s">
        <v>9770</v>
      </c>
      <c r="V1640" s="2" t="s">
        <v>9771</v>
      </c>
      <c r="W1640" s="2" t="s">
        <v>9772</v>
      </c>
      <c r="X1640" s="2" t="s">
        <v>9773</v>
      </c>
      <c r="Y1640" s="2" t="s">
        <v>1180</v>
      </c>
      <c r="Z1640" s="2">
        <v>0</v>
      </c>
      <c r="AA1640" s="22">
        <v>1.2050000000000001</v>
      </c>
      <c r="AB1640" s="22">
        <v>1.3460000000000001</v>
      </c>
      <c r="AC1640" s="21">
        <v>0.27</v>
      </c>
      <c r="AD1640" s="21">
        <v>0.43</v>
      </c>
      <c r="AE1640" s="102">
        <v>0.956692247391559</v>
      </c>
      <c r="AF1640" s="102">
        <v>0.84986222297163405</v>
      </c>
      <c r="AG1640" s="23">
        <v>1</v>
      </c>
      <c r="AH1640" s="23">
        <v>1</v>
      </c>
      <c r="AI1640" s="2">
        <v>97.2</v>
      </c>
      <c r="AJ1640" s="2">
        <v>117.1</v>
      </c>
      <c r="AK1640" s="2">
        <v>92.1</v>
      </c>
      <c r="AL1640" s="2">
        <v>124</v>
      </c>
      <c r="AM1640" s="2">
        <v>11.58</v>
      </c>
      <c r="AN1640" s="2">
        <v>1.9</v>
      </c>
      <c r="AO1640" s="2">
        <v>8.1</v>
      </c>
      <c r="AP1640" s="2">
        <v>3.39</v>
      </c>
      <c r="AQ1640" s="2" t="s">
        <v>30</v>
      </c>
      <c r="AR1640" s="2" t="s">
        <v>30</v>
      </c>
      <c r="AS1640" s="2" t="s">
        <v>30</v>
      </c>
      <c r="AT1640" s="2" t="s">
        <v>30</v>
      </c>
      <c r="AU1640" s="2" t="s">
        <v>30</v>
      </c>
      <c r="AV1640" s="2" t="s">
        <v>30</v>
      </c>
      <c r="AW1640" s="2" t="s">
        <v>30</v>
      </c>
      <c r="AX1640" s="2" t="s">
        <v>30</v>
      </c>
      <c r="AY1640" s="2" t="s">
        <v>30</v>
      </c>
      <c r="AZ1640" s="2" t="s">
        <v>30</v>
      </c>
      <c r="BA1640" s="2" t="s">
        <v>30</v>
      </c>
      <c r="BB1640" s="2" t="s">
        <v>30</v>
      </c>
      <c r="BC1640" s="2" t="s">
        <v>40</v>
      </c>
    </row>
    <row r="1641" spans="1:55">
      <c r="A1641" s="2" t="b">
        <v>0</v>
      </c>
      <c r="B1641" s="2" t="s">
        <v>30</v>
      </c>
      <c r="C1641" s="2" t="s">
        <v>12301</v>
      </c>
      <c r="D1641" s="2" t="s">
        <v>11896</v>
      </c>
      <c r="E1641" s="2" t="s">
        <v>11897</v>
      </c>
      <c r="F1641" s="2">
        <v>0</v>
      </c>
      <c r="G1641" s="2">
        <v>12.255000000000001</v>
      </c>
      <c r="H1641" s="2">
        <v>27</v>
      </c>
      <c r="I1641" s="2">
        <v>3</v>
      </c>
      <c r="J1641" s="2">
        <v>7</v>
      </c>
      <c r="K1641" s="2">
        <v>3</v>
      </c>
      <c r="L1641" s="2">
        <v>1</v>
      </c>
      <c r="M1641" s="2">
        <v>161</v>
      </c>
      <c r="N1641" s="2">
        <v>17.5</v>
      </c>
      <c r="O1641" s="2">
        <v>7.11</v>
      </c>
      <c r="P1641" s="2">
        <v>29.52</v>
      </c>
      <c r="Q1641" s="2">
        <v>3</v>
      </c>
      <c r="R1641" s="2" t="s">
        <v>132</v>
      </c>
      <c r="S1641" s="2" t="s">
        <v>40</v>
      </c>
      <c r="T1641" s="2" t="s">
        <v>151</v>
      </c>
      <c r="U1641" s="2" t="s">
        <v>11898</v>
      </c>
      <c r="V1641" s="2" t="s">
        <v>11899</v>
      </c>
      <c r="W1641" s="2" t="s">
        <v>11900</v>
      </c>
      <c r="X1641" s="2" t="s">
        <v>11901</v>
      </c>
      <c r="Y1641" s="2" t="s">
        <v>4888</v>
      </c>
      <c r="Z1641" s="2">
        <v>0</v>
      </c>
      <c r="AA1641" s="22" t="s">
        <v>40</v>
      </c>
      <c r="AB1641" s="22" t="s">
        <v>40</v>
      </c>
      <c r="AC1641" s="21" t="s">
        <v>40</v>
      </c>
      <c r="AD1641" s="21" t="s">
        <v>40</v>
      </c>
      <c r="AE1641" s="102" t="s">
        <v>40</v>
      </c>
      <c r="AF1641" s="102" t="s">
        <v>40</v>
      </c>
      <c r="AG1641" s="23" t="s">
        <v>40</v>
      </c>
      <c r="AH1641" s="23" t="s">
        <v>40</v>
      </c>
      <c r="AI1641" s="2" t="s">
        <v>40</v>
      </c>
      <c r="AJ1641" s="2" t="s">
        <v>40</v>
      </c>
      <c r="AK1641" s="2" t="s">
        <v>40</v>
      </c>
      <c r="AL1641" s="2" t="s">
        <v>40</v>
      </c>
      <c r="AM1641" s="2" t="s">
        <v>40</v>
      </c>
      <c r="AN1641" s="2" t="s">
        <v>40</v>
      </c>
      <c r="AO1641" s="2" t="s">
        <v>40</v>
      </c>
      <c r="AP1641" s="2" t="s">
        <v>40</v>
      </c>
      <c r="AQ1641" s="2" t="s">
        <v>30</v>
      </c>
      <c r="AR1641" s="2" t="s">
        <v>30</v>
      </c>
      <c r="AS1641" s="2" t="s">
        <v>30</v>
      </c>
      <c r="AT1641" s="2" t="s">
        <v>30</v>
      </c>
      <c r="AU1641" s="2" t="s">
        <v>30</v>
      </c>
      <c r="AV1641" s="2" t="s">
        <v>30</v>
      </c>
      <c r="AW1641" s="2" t="s">
        <v>30</v>
      </c>
      <c r="AX1641" s="2" t="s">
        <v>30</v>
      </c>
      <c r="AY1641" s="2" t="s">
        <v>30</v>
      </c>
      <c r="AZ1641" s="2" t="s">
        <v>30</v>
      </c>
      <c r="BA1641" s="2" t="s">
        <v>30</v>
      </c>
      <c r="BB1641" s="2" t="s">
        <v>30</v>
      </c>
      <c r="BC1641" s="2" t="s">
        <v>40</v>
      </c>
    </row>
    <row r="1642" spans="1:55">
      <c r="A1642" s="2" t="b">
        <v>0</v>
      </c>
      <c r="B1642" s="2" t="s">
        <v>30</v>
      </c>
      <c r="C1642" s="2" t="s">
        <v>12301</v>
      </c>
      <c r="D1642" s="2" t="s">
        <v>10830</v>
      </c>
      <c r="E1642" s="2" t="s">
        <v>10831</v>
      </c>
      <c r="F1642" s="2">
        <v>0</v>
      </c>
      <c r="G1642" s="2">
        <v>12.247999999999999</v>
      </c>
      <c r="H1642" s="2">
        <v>28</v>
      </c>
      <c r="I1642" s="2">
        <v>3</v>
      </c>
      <c r="J1642" s="2">
        <v>4</v>
      </c>
      <c r="K1642" s="2">
        <v>3</v>
      </c>
      <c r="L1642" s="2">
        <v>1</v>
      </c>
      <c r="M1642" s="2">
        <v>158</v>
      </c>
      <c r="N1642" s="2">
        <v>17.100000000000001</v>
      </c>
      <c r="O1642" s="2">
        <v>5.66</v>
      </c>
      <c r="P1642" s="2">
        <v>14.4</v>
      </c>
      <c r="Q1642" s="2">
        <v>3</v>
      </c>
      <c r="R1642" s="2" t="s">
        <v>40</v>
      </c>
      <c r="S1642" s="2" t="s">
        <v>314</v>
      </c>
      <c r="T1642" s="2" t="s">
        <v>40</v>
      </c>
      <c r="U1642" s="2" t="s">
        <v>10832</v>
      </c>
      <c r="V1642" s="2" t="s">
        <v>10833</v>
      </c>
      <c r="W1642" s="2" t="s">
        <v>10834</v>
      </c>
      <c r="X1642" s="2" t="s">
        <v>10835</v>
      </c>
      <c r="Y1642" s="2" t="s">
        <v>40</v>
      </c>
      <c r="Z1642" s="2">
        <v>0</v>
      </c>
      <c r="AA1642" s="22">
        <v>1.3740000000000001</v>
      </c>
      <c r="AB1642" s="22">
        <v>1.2190000000000001</v>
      </c>
      <c r="AC1642" s="21">
        <v>0.46</v>
      </c>
      <c r="AD1642" s="21">
        <v>0.28999999999999998</v>
      </c>
      <c r="AE1642" s="102">
        <v>0.36939358943682898</v>
      </c>
      <c r="AF1642" s="102">
        <v>0.75545688306648495</v>
      </c>
      <c r="AG1642" s="23">
        <v>1</v>
      </c>
      <c r="AH1642" s="23">
        <v>1</v>
      </c>
      <c r="AI1642" s="2">
        <v>66.099999999999994</v>
      </c>
      <c r="AJ1642" s="2">
        <v>90.8</v>
      </c>
      <c r="AK1642" s="2">
        <v>72</v>
      </c>
      <c r="AL1642" s="2">
        <v>87.7</v>
      </c>
      <c r="AM1642" s="2">
        <v>2.62</v>
      </c>
      <c r="AN1642" s="2">
        <v>2.62</v>
      </c>
      <c r="AO1642" s="2">
        <v>3.35</v>
      </c>
      <c r="AP1642" s="2">
        <v>4.3</v>
      </c>
      <c r="AQ1642" s="2" t="s">
        <v>12300</v>
      </c>
      <c r="AR1642" s="2" t="s">
        <v>30</v>
      </c>
      <c r="AS1642" s="2" t="s">
        <v>30</v>
      </c>
      <c r="AT1642" s="2" t="s">
        <v>12300</v>
      </c>
      <c r="AU1642" s="2" t="s">
        <v>30</v>
      </c>
      <c r="AV1642" s="2" t="s">
        <v>30</v>
      </c>
      <c r="AW1642" s="2" t="s">
        <v>12300</v>
      </c>
      <c r="AX1642" s="2" t="s">
        <v>30</v>
      </c>
      <c r="AY1642" s="2" t="s">
        <v>30</v>
      </c>
      <c r="AZ1642" s="2" t="s">
        <v>12300</v>
      </c>
      <c r="BA1642" s="2" t="s">
        <v>30</v>
      </c>
      <c r="BB1642" s="2" t="s">
        <v>30</v>
      </c>
      <c r="BC1642" s="2" t="s">
        <v>40</v>
      </c>
    </row>
    <row r="1643" spans="1:55">
      <c r="A1643" s="2" t="b">
        <v>0</v>
      </c>
      <c r="B1643" s="2" t="s">
        <v>30</v>
      </c>
      <c r="C1643" s="2" t="s">
        <v>12301</v>
      </c>
      <c r="D1643" s="2" t="s">
        <v>11902</v>
      </c>
      <c r="E1643" s="2" t="s">
        <v>11903</v>
      </c>
      <c r="F1643" s="2">
        <v>0</v>
      </c>
      <c r="G1643" s="2">
        <v>12.239000000000001</v>
      </c>
      <c r="H1643" s="2">
        <v>49</v>
      </c>
      <c r="I1643" s="2">
        <v>4</v>
      </c>
      <c r="J1643" s="2">
        <v>10</v>
      </c>
      <c r="K1643" s="2">
        <v>4</v>
      </c>
      <c r="L1643" s="2">
        <v>1</v>
      </c>
      <c r="M1643" s="2">
        <v>76</v>
      </c>
      <c r="N1643" s="2">
        <v>8.8000000000000007</v>
      </c>
      <c r="O1643" s="2">
        <v>9.19</v>
      </c>
      <c r="P1643" s="2">
        <v>28.29</v>
      </c>
      <c r="Q1643" s="2">
        <v>4</v>
      </c>
      <c r="R1643" s="2" t="s">
        <v>33</v>
      </c>
      <c r="S1643" s="2" t="s">
        <v>86</v>
      </c>
      <c r="T1643" s="2" t="s">
        <v>68</v>
      </c>
      <c r="U1643" s="2" t="s">
        <v>11904</v>
      </c>
      <c r="V1643" s="2" t="s">
        <v>11905</v>
      </c>
      <c r="W1643" s="2" t="s">
        <v>11906</v>
      </c>
      <c r="X1643" s="2" t="s">
        <v>11907</v>
      </c>
      <c r="Y1643" s="2" t="s">
        <v>4441</v>
      </c>
      <c r="Z1643" s="2">
        <v>0</v>
      </c>
      <c r="AA1643" s="22">
        <v>0.45300000000000001</v>
      </c>
      <c r="AB1643" s="22">
        <v>0.59299999999999997</v>
      </c>
      <c r="AC1643" s="21">
        <v>-1.1399999999999999</v>
      </c>
      <c r="AD1643" s="21">
        <v>-0.75</v>
      </c>
      <c r="AE1643" s="102">
        <v>0.52179108758983295</v>
      </c>
      <c r="AF1643" s="102">
        <v>0.76968037229652597</v>
      </c>
      <c r="AG1643" s="23">
        <v>1</v>
      </c>
      <c r="AH1643" s="23">
        <v>1</v>
      </c>
      <c r="AI1643" s="2">
        <v>136.80000000000001</v>
      </c>
      <c r="AJ1643" s="2">
        <v>62</v>
      </c>
      <c r="AK1643" s="2">
        <v>120.8</v>
      </c>
      <c r="AL1643" s="2">
        <v>71.599999999999994</v>
      </c>
      <c r="AM1643" s="2">
        <v>10.17</v>
      </c>
      <c r="AN1643" s="2">
        <v>19.989999999999998</v>
      </c>
      <c r="AO1643" s="2">
        <v>13.9</v>
      </c>
      <c r="AP1643" s="2">
        <v>26.8</v>
      </c>
      <c r="AQ1643" s="2" t="s">
        <v>30</v>
      </c>
      <c r="AR1643" s="2" t="s">
        <v>30</v>
      </c>
      <c r="AS1643" s="2" t="s">
        <v>30</v>
      </c>
      <c r="AT1643" s="2" t="s">
        <v>30</v>
      </c>
      <c r="AU1643" s="2" t="s">
        <v>30</v>
      </c>
      <c r="AV1643" s="2" t="s">
        <v>30</v>
      </c>
      <c r="AW1643" s="2" t="s">
        <v>30</v>
      </c>
      <c r="AX1643" s="2" t="s">
        <v>30</v>
      </c>
      <c r="AY1643" s="2" t="s">
        <v>30</v>
      </c>
      <c r="AZ1643" s="2" t="s">
        <v>30</v>
      </c>
      <c r="BA1643" s="2" t="s">
        <v>30</v>
      </c>
      <c r="BB1643" s="2" t="s">
        <v>30</v>
      </c>
      <c r="BC1643" s="2" t="s">
        <v>40</v>
      </c>
    </row>
    <row r="1644" spans="1:55">
      <c r="A1644" s="2" t="b">
        <v>0</v>
      </c>
      <c r="B1644" s="2" t="s">
        <v>30</v>
      </c>
      <c r="C1644" s="2" t="s">
        <v>12301</v>
      </c>
      <c r="D1644" s="2" t="s">
        <v>12762</v>
      </c>
      <c r="E1644" s="2" t="s">
        <v>12761</v>
      </c>
      <c r="F1644" s="2">
        <v>0</v>
      </c>
      <c r="G1644" s="2">
        <v>12.208</v>
      </c>
      <c r="H1644" s="2">
        <v>6</v>
      </c>
      <c r="I1644" s="2">
        <v>3</v>
      </c>
      <c r="J1644" s="2">
        <v>5</v>
      </c>
      <c r="K1644" s="2">
        <v>3</v>
      </c>
      <c r="L1644" s="2">
        <v>1</v>
      </c>
      <c r="M1644" s="2">
        <v>688</v>
      </c>
      <c r="N1644" s="2">
        <v>80.400000000000006</v>
      </c>
      <c r="O1644" s="2">
        <v>8.92</v>
      </c>
      <c r="P1644" s="2">
        <v>20.32</v>
      </c>
      <c r="Q1644" s="2">
        <v>3</v>
      </c>
      <c r="R1644" s="2" t="s">
        <v>33</v>
      </c>
      <c r="S1644" s="2" t="s">
        <v>76</v>
      </c>
      <c r="T1644" s="2" t="s">
        <v>45</v>
      </c>
      <c r="U1644" s="2" t="s">
        <v>12760</v>
      </c>
      <c r="V1644" s="2" t="s">
        <v>12759</v>
      </c>
      <c r="W1644" s="2" t="s">
        <v>12758</v>
      </c>
      <c r="X1644" s="2" t="s">
        <v>12757</v>
      </c>
      <c r="Y1644" s="2" t="s">
        <v>12756</v>
      </c>
      <c r="Z1644" s="2">
        <v>0</v>
      </c>
      <c r="AA1644" s="22">
        <v>0.90100000000000002</v>
      </c>
      <c r="AB1644" s="22">
        <v>0.90300000000000002</v>
      </c>
      <c r="AC1644" s="21">
        <v>-0.15</v>
      </c>
      <c r="AD1644" s="21">
        <v>-0.15</v>
      </c>
      <c r="AE1644" s="102">
        <v>0.99979705816147302</v>
      </c>
      <c r="AF1644" s="102">
        <v>0.99981604908930899</v>
      </c>
      <c r="AG1644" s="23">
        <v>1</v>
      </c>
      <c r="AH1644" s="23">
        <v>1</v>
      </c>
      <c r="AI1644" s="2">
        <v>99.1</v>
      </c>
      <c r="AJ1644" s="2">
        <v>89.3</v>
      </c>
      <c r="AK1644" s="2">
        <v>111.2</v>
      </c>
      <c r="AL1644" s="2">
        <v>100.4</v>
      </c>
      <c r="AM1644" s="2">
        <v>4.1399999999999997</v>
      </c>
      <c r="AN1644" s="2">
        <v>5.33</v>
      </c>
      <c r="AO1644" s="2">
        <v>19.09</v>
      </c>
      <c r="AP1644" s="2">
        <v>19.690000000000001</v>
      </c>
      <c r="AQ1644" s="2" t="s">
        <v>30</v>
      </c>
      <c r="AR1644" s="2" t="s">
        <v>30</v>
      </c>
      <c r="AS1644" s="2" t="s">
        <v>30</v>
      </c>
      <c r="AT1644" s="2" t="s">
        <v>30</v>
      </c>
      <c r="AU1644" s="2" t="s">
        <v>30</v>
      </c>
      <c r="AV1644" s="2" t="s">
        <v>30</v>
      </c>
      <c r="AW1644" s="2" t="s">
        <v>30</v>
      </c>
      <c r="AX1644" s="2" t="s">
        <v>30</v>
      </c>
      <c r="AY1644" s="2" t="s">
        <v>30</v>
      </c>
      <c r="AZ1644" s="2" t="s">
        <v>30</v>
      </c>
      <c r="BA1644" s="2" t="s">
        <v>30</v>
      </c>
      <c r="BB1644" s="2" t="s">
        <v>30</v>
      </c>
      <c r="BC1644" s="2" t="s">
        <v>40</v>
      </c>
    </row>
    <row r="1645" spans="1:55">
      <c r="A1645" s="2" t="b">
        <v>0</v>
      </c>
      <c r="B1645" s="2" t="s">
        <v>30</v>
      </c>
      <c r="C1645" s="2" t="s">
        <v>12301</v>
      </c>
      <c r="D1645" s="2" t="s">
        <v>11885</v>
      </c>
      <c r="E1645" s="2" t="s">
        <v>11886</v>
      </c>
      <c r="F1645" s="2">
        <v>0</v>
      </c>
      <c r="G1645" s="2">
        <v>12.173</v>
      </c>
      <c r="H1645" s="2">
        <v>23</v>
      </c>
      <c r="I1645" s="2">
        <v>3</v>
      </c>
      <c r="J1645" s="2">
        <v>5</v>
      </c>
      <c r="K1645" s="2">
        <v>3</v>
      </c>
      <c r="L1645" s="2">
        <v>1</v>
      </c>
      <c r="M1645" s="2">
        <v>213</v>
      </c>
      <c r="N1645" s="2">
        <v>23.6</v>
      </c>
      <c r="O1645" s="2">
        <v>5.48</v>
      </c>
      <c r="P1645" s="2">
        <v>22.03</v>
      </c>
      <c r="Q1645" s="2">
        <v>3</v>
      </c>
      <c r="R1645" s="2" t="s">
        <v>33</v>
      </c>
      <c r="S1645" s="2" t="s">
        <v>34</v>
      </c>
      <c r="T1645" s="2" t="s">
        <v>511</v>
      </c>
      <c r="U1645" s="2" t="s">
        <v>3145</v>
      </c>
      <c r="V1645" s="2" t="s">
        <v>11887</v>
      </c>
      <c r="W1645" s="2" t="s">
        <v>11888</v>
      </c>
      <c r="X1645" s="2" t="s">
        <v>11889</v>
      </c>
      <c r="Y1645" s="2" t="s">
        <v>469</v>
      </c>
      <c r="Z1645" s="2">
        <v>0</v>
      </c>
      <c r="AA1645" s="22">
        <v>1.333</v>
      </c>
      <c r="AB1645" s="22">
        <v>1.198</v>
      </c>
      <c r="AC1645" s="21">
        <v>0.41</v>
      </c>
      <c r="AD1645" s="21">
        <v>0.26</v>
      </c>
      <c r="AE1645" s="102">
        <v>7.2934927943720798E-3</v>
      </c>
      <c r="AF1645" s="102">
        <v>6.2395145374173198E-2</v>
      </c>
      <c r="AG1645" s="23">
        <v>6.9178779154619202E-2</v>
      </c>
      <c r="AH1645" s="23">
        <v>0.32697124523427201</v>
      </c>
      <c r="AI1645" s="2">
        <v>88.3</v>
      </c>
      <c r="AJ1645" s="2">
        <v>117.7</v>
      </c>
      <c r="AK1645" s="2">
        <v>106.8</v>
      </c>
      <c r="AL1645" s="2">
        <v>128</v>
      </c>
      <c r="AM1645" s="2">
        <v>8.1</v>
      </c>
      <c r="AN1645" s="2">
        <v>2.06</v>
      </c>
      <c r="AO1645" s="2">
        <v>1.63</v>
      </c>
      <c r="AP1645" s="2">
        <v>4.4400000000000004</v>
      </c>
      <c r="AQ1645" s="2" t="s">
        <v>30</v>
      </c>
      <c r="AR1645" s="2" t="s">
        <v>30</v>
      </c>
      <c r="AS1645" s="2" t="s">
        <v>30</v>
      </c>
      <c r="AT1645" s="2" t="s">
        <v>30</v>
      </c>
      <c r="AU1645" s="2" t="s">
        <v>30</v>
      </c>
      <c r="AV1645" s="2" t="s">
        <v>30</v>
      </c>
      <c r="AW1645" s="2" t="s">
        <v>30</v>
      </c>
      <c r="AX1645" s="2" t="s">
        <v>30</v>
      </c>
      <c r="AY1645" s="2" t="s">
        <v>30</v>
      </c>
      <c r="AZ1645" s="2" t="s">
        <v>30</v>
      </c>
      <c r="BA1645" s="2" t="s">
        <v>30</v>
      </c>
      <c r="BB1645" s="2" t="s">
        <v>30</v>
      </c>
      <c r="BC1645" s="2" t="s">
        <v>40</v>
      </c>
    </row>
    <row r="1646" spans="1:55">
      <c r="A1646" s="2" t="b">
        <v>0</v>
      </c>
      <c r="B1646" s="2" t="s">
        <v>30</v>
      </c>
      <c r="C1646" s="2" t="s">
        <v>12301</v>
      </c>
      <c r="D1646" s="2" t="s">
        <v>9821</v>
      </c>
      <c r="E1646" s="2" t="s">
        <v>9822</v>
      </c>
      <c r="F1646" s="2">
        <v>0</v>
      </c>
      <c r="G1646" s="2">
        <v>12.132</v>
      </c>
      <c r="H1646" s="2">
        <v>19</v>
      </c>
      <c r="I1646" s="2">
        <v>3</v>
      </c>
      <c r="J1646" s="2">
        <v>6</v>
      </c>
      <c r="K1646" s="2">
        <v>3</v>
      </c>
      <c r="L1646" s="2">
        <v>1</v>
      </c>
      <c r="M1646" s="2">
        <v>251</v>
      </c>
      <c r="N1646" s="2">
        <v>28.1</v>
      </c>
      <c r="O1646" s="2">
        <v>6.68</v>
      </c>
      <c r="P1646" s="2">
        <v>27.13</v>
      </c>
      <c r="Q1646" s="2">
        <v>3</v>
      </c>
      <c r="R1646" s="2" t="s">
        <v>33</v>
      </c>
      <c r="S1646" s="2" t="s">
        <v>40</v>
      </c>
      <c r="T1646" s="2" t="s">
        <v>751</v>
      </c>
      <c r="U1646" s="2" t="s">
        <v>9823</v>
      </c>
      <c r="V1646" s="2" t="s">
        <v>9824</v>
      </c>
      <c r="W1646" s="2" t="s">
        <v>9825</v>
      </c>
      <c r="X1646" s="2" t="s">
        <v>9826</v>
      </c>
      <c r="Y1646" s="2" t="s">
        <v>40</v>
      </c>
      <c r="Z1646" s="2">
        <v>0</v>
      </c>
      <c r="AA1646" s="22">
        <v>1.212</v>
      </c>
      <c r="AB1646" s="22">
        <v>1.069</v>
      </c>
      <c r="AC1646" s="21">
        <v>0.28000000000000003</v>
      </c>
      <c r="AD1646" s="21">
        <v>0.1</v>
      </c>
      <c r="AE1646" s="102">
        <v>0.99975205564884995</v>
      </c>
      <c r="AF1646" s="102">
        <v>0.99999867934166298</v>
      </c>
      <c r="AG1646" s="23">
        <v>1</v>
      </c>
      <c r="AH1646" s="23">
        <v>1</v>
      </c>
      <c r="AI1646" s="2">
        <v>86.7</v>
      </c>
      <c r="AJ1646" s="2">
        <v>105.1</v>
      </c>
      <c r="AK1646" s="2">
        <v>98.4</v>
      </c>
      <c r="AL1646" s="2">
        <v>105.1</v>
      </c>
      <c r="AM1646" s="2">
        <v>13.75</v>
      </c>
      <c r="AN1646" s="2">
        <v>1.07</v>
      </c>
      <c r="AO1646" s="2">
        <v>1.65</v>
      </c>
      <c r="AP1646" s="2">
        <v>16.77</v>
      </c>
      <c r="AQ1646" s="2" t="s">
        <v>30</v>
      </c>
      <c r="AR1646" s="2" t="s">
        <v>30</v>
      </c>
      <c r="AS1646" s="2" t="s">
        <v>30</v>
      </c>
      <c r="AT1646" s="2" t="s">
        <v>30</v>
      </c>
      <c r="AU1646" s="2" t="s">
        <v>30</v>
      </c>
      <c r="AV1646" s="2" t="s">
        <v>30</v>
      </c>
      <c r="AW1646" s="2" t="s">
        <v>30</v>
      </c>
      <c r="AX1646" s="2" t="s">
        <v>30</v>
      </c>
      <c r="AY1646" s="2" t="s">
        <v>30</v>
      </c>
      <c r="AZ1646" s="2" t="s">
        <v>30</v>
      </c>
      <c r="BA1646" s="2" t="s">
        <v>30</v>
      </c>
      <c r="BB1646" s="2" t="s">
        <v>30</v>
      </c>
      <c r="BC1646" s="2" t="s">
        <v>40</v>
      </c>
    </row>
    <row r="1647" spans="1:55">
      <c r="A1647" s="2" t="b">
        <v>0</v>
      </c>
      <c r="B1647" s="2" t="s">
        <v>30</v>
      </c>
      <c r="C1647" s="2" t="s">
        <v>12301</v>
      </c>
      <c r="D1647" s="2" t="s">
        <v>8658</v>
      </c>
      <c r="E1647" s="2" t="s">
        <v>8659</v>
      </c>
      <c r="F1647" s="2">
        <v>0</v>
      </c>
      <c r="G1647" s="2">
        <v>12.117000000000001</v>
      </c>
      <c r="H1647" s="2">
        <v>14</v>
      </c>
      <c r="I1647" s="2">
        <v>4</v>
      </c>
      <c r="J1647" s="2">
        <v>9</v>
      </c>
      <c r="K1647" s="2">
        <v>4</v>
      </c>
      <c r="L1647" s="2">
        <v>1</v>
      </c>
      <c r="M1647" s="2">
        <v>321</v>
      </c>
      <c r="N1647" s="2">
        <v>34.700000000000003</v>
      </c>
      <c r="O1647" s="2">
        <v>5.0599999999999996</v>
      </c>
      <c r="P1647" s="2">
        <v>27.38</v>
      </c>
      <c r="Q1647" s="2">
        <v>4</v>
      </c>
      <c r="R1647" s="2" t="s">
        <v>132</v>
      </c>
      <c r="S1647" s="2" t="s">
        <v>40</v>
      </c>
      <c r="T1647" s="2" t="s">
        <v>511</v>
      </c>
      <c r="U1647" s="2" t="s">
        <v>8660</v>
      </c>
      <c r="V1647" s="2" t="s">
        <v>8661</v>
      </c>
      <c r="W1647" s="2" t="s">
        <v>8662</v>
      </c>
      <c r="X1647" s="2" t="s">
        <v>8663</v>
      </c>
      <c r="Y1647" s="2" t="s">
        <v>40</v>
      </c>
      <c r="Z1647" s="2">
        <v>0</v>
      </c>
      <c r="AA1647" s="22">
        <v>1.272</v>
      </c>
      <c r="AB1647" s="22">
        <v>1.28</v>
      </c>
      <c r="AC1647" s="21">
        <v>0.35</v>
      </c>
      <c r="AD1647" s="21">
        <v>0.36</v>
      </c>
      <c r="AE1647" s="102">
        <v>0.95555005452137898</v>
      </c>
      <c r="AF1647" s="102">
        <v>0.96080640311917997</v>
      </c>
      <c r="AG1647" s="23">
        <v>1</v>
      </c>
      <c r="AH1647" s="23">
        <v>1</v>
      </c>
      <c r="AI1647" s="2">
        <v>87</v>
      </c>
      <c r="AJ1647" s="2">
        <v>110.6</v>
      </c>
      <c r="AK1647" s="2">
        <v>87</v>
      </c>
      <c r="AL1647" s="2">
        <v>111.3</v>
      </c>
      <c r="AM1647" s="2">
        <v>1.46</v>
      </c>
      <c r="AN1647" s="2">
        <v>1.1000000000000001</v>
      </c>
      <c r="AO1647" s="2">
        <v>7.17</v>
      </c>
      <c r="AP1647" s="2">
        <v>4.96</v>
      </c>
      <c r="AQ1647" s="2" t="s">
        <v>30</v>
      </c>
      <c r="AR1647" s="2" t="s">
        <v>30</v>
      </c>
      <c r="AS1647" s="2" t="s">
        <v>30</v>
      </c>
      <c r="AT1647" s="2" t="s">
        <v>30</v>
      </c>
      <c r="AU1647" s="2" t="s">
        <v>30</v>
      </c>
      <c r="AV1647" s="2" t="s">
        <v>30</v>
      </c>
      <c r="AW1647" s="2" t="s">
        <v>30</v>
      </c>
      <c r="AX1647" s="2" t="s">
        <v>30</v>
      </c>
      <c r="AY1647" s="2" t="s">
        <v>30</v>
      </c>
      <c r="AZ1647" s="2" t="s">
        <v>30</v>
      </c>
      <c r="BA1647" s="2" t="s">
        <v>30</v>
      </c>
      <c r="BB1647" s="2" t="s">
        <v>30</v>
      </c>
      <c r="BC1647" s="2" t="s">
        <v>40</v>
      </c>
    </row>
    <row r="1648" spans="1:55">
      <c r="A1648" s="2" t="b">
        <v>0</v>
      </c>
      <c r="B1648" s="2" t="s">
        <v>30</v>
      </c>
      <c r="C1648" s="2" t="s">
        <v>12301</v>
      </c>
      <c r="D1648" s="2" t="s">
        <v>10050</v>
      </c>
      <c r="E1648" s="2" t="s">
        <v>10051</v>
      </c>
      <c r="F1648" s="2">
        <v>0</v>
      </c>
      <c r="G1648" s="2">
        <v>12.07</v>
      </c>
      <c r="H1648" s="2">
        <v>16</v>
      </c>
      <c r="I1648" s="2">
        <v>3</v>
      </c>
      <c r="J1648" s="2">
        <v>7</v>
      </c>
      <c r="K1648" s="2">
        <v>3</v>
      </c>
      <c r="L1648" s="2">
        <v>1</v>
      </c>
      <c r="M1648" s="2">
        <v>231</v>
      </c>
      <c r="N1648" s="2">
        <v>25</v>
      </c>
      <c r="O1648" s="2">
        <v>6.55</v>
      </c>
      <c r="P1648" s="2">
        <v>24.81</v>
      </c>
      <c r="Q1648" s="2">
        <v>3</v>
      </c>
      <c r="R1648" s="2" t="s">
        <v>33</v>
      </c>
      <c r="S1648" s="2" t="s">
        <v>34</v>
      </c>
      <c r="T1648" s="2" t="s">
        <v>207</v>
      </c>
      <c r="U1648" s="2" t="s">
        <v>6912</v>
      </c>
      <c r="V1648" s="2" t="s">
        <v>10052</v>
      </c>
      <c r="W1648" s="2" t="s">
        <v>10053</v>
      </c>
      <c r="X1648" s="2" t="s">
        <v>10054</v>
      </c>
      <c r="Y1648" s="2" t="s">
        <v>3116</v>
      </c>
      <c r="Z1648" s="2">
        <v>0</v>
      </c>
      <c r="AA1648" s="22">
        <v>1.1539999999999999</v>
      </c>
      <c r="AB1648" s="22">
        <v>1.24</v>
      </c>
      <c r="AC1648" s="21">
        <v>0.21</v>
      </c>
      <c r="AD1648" s="21">
        <v>0.31</v>
      </c>
      <c r="AE1648" s="102">
        <v>0.92509722465686695</v>
      </c>
      <c r="AF1648" s="102">
        <v>0.913217559034182</v>
      </c>
      <c r="AG1648" s="23">
        <v>1</v>
      </c>
      <c r="AH1648" s="23">
        <v>1</v>
      </c>
      <c r="AI1648" s="2">
        <v>88.3</v>
      </c>
      <c r="AJ1648" s="2">
        <v>101.9</v>
      </c>
      <c r="AK1648" s="2">
        <v>85</v>
      </c>
      <c r="AL1648" s="2">
        <v>105.4</v>
      </c>
      <c r="AM1648" s="2">
        <v>2.44</v>
      </c>
      <c r="AN1648" s="2">
        <v>2.8</v>
      </c>
      <c r="AO1648" s="2">
        <v>9.02</v>
      </c>
      <c r="AP1648" s="2">
        <v>9.4499999999999993</v>
      </c>
      <c r="AQ1648" s="2" t="s">
        <v>30</v>
      </c>
      <c r="AR1648" s="2" t="s">
        <v>30</v>
      </c>
      <c r="AS1648" s="2" t="s">
        <v>30</v>
      </c>
      <c r="AT1648" s="2" t="s">
        <v>30</v>
      </c>
      <c r="AU1648" s="2" t="s">
        <v>30</v>
      </c>
      <c r="AV1648" s="2" t="s">
        <v>30</v>
      </c>
      <c r="AW1648" s="2" t="s">
        <v>30</v>
      </c>
      <c r="AX1648" s="2" t="s">
        <v>30</v>
      </c>
      <c r="AY1648" s="2" t="s">
        <v>30</v>
      </c>
      <c r="AZ1648" s="2" t="s">
        <v>30</v>
      </c>
      <c r="BA1648" s="2" t="s">
        <v>30</v>
      </c>
      <c r="BB1648" s="2" t="s">
        <v>30</v>
      </c>
      <c r="BC1648" s="2" t="s">
        <v>40</v>
      </c>
    </row>
    <row r="1649" spans="1:55">
      <c r="A1649" s="2" t="b">
        <v>0</v>
      </c>
      <c r="B1649" s="2" t="s">
        <v>30</v>
      </c>
      <c r="C1649" s="2" t="s">
        <v>12301</v>
      </c>
      <c r="D1649" s="2" t="s">
        <v>9887</v>
      </c>
      <c r="E1649" s="2" t="s">
        <v>9888</v>
      </c>
      <c r="F1649" s="2">
        <v>0</v>
      </c>
      <c r="G1649" s="2">
        <v>12.010999999999999</v>
      </c>
      <c r="H1649" s="2">
        <v>30</v>
      </c>
      <c r="I1649" s="2">
        <v>3</v>
      </c>
      <c r="J1649" s="2">
        <v>5</v>
      </c>
      <c r="K1649" s="2">
        <v>3</v>
      </c>
      <c r="L1649" s="2">
        <v>1</v>
      </c>
      <c r="M1649" s="2">
        <v>156</v>
      </c>
      <c r="N1649" s="2">
        <v>17</v>
      </c>
      <c r="O1649" s="2">
        <v>4.18</v>
      </c>
      <c r="P1649" s="2">
        <v>17.760000000000002</v>
      </c>
      <c r="Q1649" s="2">
        <v>3</v>
      </c>
      <c r="R1649" s="2" t="s">
        <v>85</v>
      </c>
      <c r="S1649" s="2" t="s">
        <v>40</v>
      </c>
      <c r="T1649" s="2" t="s">
        <v>9889</v>
      </c>
      <c r="U1649" s="2" t="s">
        <v>5679</v>
      </c>
      <c r="V1649" s="2" t="s">
        <v>9890</v>
      </c>
      <c r="W1649" s="2" t="s">
        <v>9891</v>
      </c>
      <c r="X1649" s="2" t="s">
        <v>9892</v>
      </c>
      <c r="Y1649" s="2" t="s">
        <v>40</v>
      </c>
      <c r="Z1649" s="2">
        <v>0</v>
      </c>
      <c r="AA1649" s="22">
        <v>1.1060000000000001</v>
      </c>
      <c r="AB1649" s="22">
        <v>1.383</v>
      </c>
      <c r="AC1649" s="21">
        <v>0.15</v>
      </c>
      <c r="AD1649" s="21">
        <v>0.47</v>
      </c>
      <c r="AE1649" s="102">
        <v>0.90289976544871098</v>
      </c>
      <c r="AF1649" s="102">
        <v>5.2783772771000104E-3</v>
      </c>
      <c r="AG1649" s="23">
        <v>1</v>
      </c>
      <c r="AH1649" s="23">
        <v>4.4363487236442997E-2</v>
      </c>
      <c r="AI1649" s="2">
        <v>96.6</v>
      </c>
      <c r="AJ1649" s="2">
        <v>106.9</v>
      </c>
      <c r="AK1649" s="2">
        <v>74.599999999999994</v>
      </c>
      <c r="AL1649" s="2">
        <v>103.1</v>
      </c>
      <c r="AM1649" s="2">
        <v>2.0299999999999998</v>
      </c>
      <c r="AN1649" s="2">
        <v>4.5999999999999996</v>
      </c>
      <c r="AO1649" s="2">
        <v>0.26</v>
      </c>
      <c r="AP1649" s="2">
        <v>2.41</v>
      </c>
      <c r="AQ1649" s="2" t="s">
        <v>30</v>
      </c>
      <c r="AR1649" s="2" t="s">
        <v>30</v>
      </c>
      <c r="AS1649" s="2" t="s">
        <v>30</v>
      </c>
      <c r="AT1649" s="2" t="s">
        <v>30</v>
      </c>
      <c r="AU1649" s="2" t="s">
        <v>30</v>
      </c>
      <c r="AV1649" s="2" t="s">
        <v>30</v>
      </c>
      <c r="AW1649" s="2" t="s">
        <v>30</v>
      </c>
      <c r="AX1649" s="2" t="s">
        <v>30</v>
      </c>
      <c r="AY1649" s="2" t="s">
        <v>30</v>
      </c>
      <c r="AZ1649" s="2" t="s">
        <v>30</v>
      </c>
      <c r="BA1649" s="2" t="s">
        <v>30</v>
      </c>
      <c r="BB1649" s="2" t="s">
        <v>30</v>
      </c>
      <c r="BC1649" s="2" t="s">
        <v>40</v>
      </c>
    </row>
    <row r="1650" spans="1:55">
      <c r="A1650" s="2" t="b">
        <v>0</v>
      </c>
      <c r="B1650" s="2" t="s">
        <v>30</v>
      </c>
      <c r="C1650" s="2" t="s">
        <v>12301</v>
      </c>
      <c r="D1650" s="2" t="s">
        <v>10909</v>
      </c>
      <c r="E1650" s="2" t="s">
        <v>10910</v>
      </c>
      <c r="F1650" s="2">
        <v>0</v>
      </c>
      <c r="G1650" s="2">
        <v>12.006</v>
      </c>
      <c r="H1650" s="2">
        <v>10</v>
      </c>
      <c r="I1650" s="2">
        <v>3</v>
      </c>
      <c r="J1650" s="2">
        <v>4</v>
      </c>
      <c r="K1650" s="2">
        <v>3</v>
      </c>
      <c r="L1650" s="2">
        <v>1</v>
      </c>
      <c r="M1650" s="2">
        <v>457</v>
      </c>
      <c r="N1650" s="2">
        <v>50.3</v>
      </c>
      <c r="O1650" s="2">
        <v>5.27</v>
      </c>
      <c r="P1650" s="2">
        <v>15.14</v>
      </c>
      <c r="Q1650" s="2">
        <v>3</v>
      </c>
      <c r="R1650" s="2" t="s">
        <v>33</v>
      </c>
      <c r="S1650" s="2" t="s">
        <v>314</v>
      </c>
      <c r="T1650" s="2" t="s">
        <v>158</v>
      </c>
      <c r="U1650" s="2" t="s">
        <v>10911</v>
      </c>
      <c r="V1650" s="2" t="s">
        <v>10912</v>
      </c>
      <c r="W1650" s="2" t="s">
        <v>10913</v>
      </c>
      <c r="X1650" s="2" t="s">
        <v>10914</v>
      </c>
      <c r="Y1650" s="2" t="s">
        <v>5991</v>
      </c>
      <c r="Z1650" s="2">
        <v>0</v>
      </c>
      <c r="AA1650" s="22" t="s">
        <v>40</v>
      </c>
      <c r="AB1650" s="22" t="s">
        <v>40</v>
      </c>
      <c r="AC1650" s="21" t="s">
        <v>40</v>
      </c>
      <c r="AD1650" s="21" t="s">
        <v>40</v>
      </c>
      <c r="AE1650" s="102" t="s">
        <v>40</v>
      </c>
      <c r="AF1650" s="102" t="s">
        <v>40</v>
      </c>
      <c r="AG1650" s="23" t="s">
        <v>40</v>
      </c>
      <c r="AH1650" s="23" t="s">
        <v>40</v>
      </c>
      <c r="AI1650" s="2" t="s">
        <v>40</v>
      </c>
      <c r="AJ1650" s="2" t="s">
        <v>40</v>
      </c>
      <c r="AK1650" s="2" t="s">
        <v>40</v>
      </c>
      <c r="AL1650" s="2" t="s">
        <v>40</v>
      </c>
      <c r="AM1650" s="2" t="s">
        <v>40</v>
      </c>
      <c r="AN1650" s="2" t="s">
        <v>40</v>
      </c>
      <c r="AO1650" s="2" t="s">
        <v>40</v>
      </c>
      <c r="AP1650" s="2" t="s">
        <v>40</v>
      </c>
      <c r="AQ1650" s="2" t="s">
        <v>30</v>
      </c>
      <c r="AR1650" s="2" t="s">
        <v>30</v>
      </c>
      <c r="AS1650" s="2" t="s">
        <v>30</v>
      </c>
      <c r="AT1650" s="2" t="s">
        <v>30</v>
      </c>
      <c r="AU1650" s="2" t="s">
        <v>30</v>
      </c>
      <c r="AV1650" s="2" t="s">
        <v>30</v>
      </c>
      <c r="AW1650" s="2" t="s">
        <v>30</v>
      </c>
      <c r="AX1650" s="2" t="s">
        <v>30</v>
      </c>
      <c r="AY1650" s="2" t="s">
        <v>30</v>
      </c>
      <c r="AZ1650" s="2" t="s">
        <v>30</v>
      </c>
      <c r="BA1650" s="2" t="s">
        <v>30</v>
      </c>
      <c r="BB1650" s="2" t="s">
        <v>30</v>
      </c>
      <c r="BC1650" s="2" t="s">
        <v>40</v>
      </c>
    </row>
    <row r="1651" spans="1:55">
      <c r="A1651" s="2" t="b">
        <v>0</v>
      </c>
      <c r="B1651" s="2" t="s">
        <v>30</v>
      </c>
      <c r="C1651" s="2" t="s">
        <v>12301</v>
      </c>
      <c r="D1651" s="2" t="s">
        <v>10881</v>
      </c>
      <c r="E1651" s="2" t="s">
        <v>10882</v>
      </c>
      <c r="F1651" s="2">
        <v>0</v>
      </c>
      <c r="G1651" s="2">
        <v>11.98</v>
      </c>
      <c r="H1651" s="2">
        <v>16</v>
      </c>
      <c r="I1651" s="2">
        <v>3</v>
      </c>
      <c r="J1651" s="2">
        <v>5</v>
      </c>
      <c r="K1651" s="2">
        <v>3</v>
      </c>
      <c r="L1651" s="2">
        <v>1</v>
      </c>
      <c r="M1651" s="2">
        <v>216</v>
      </c>
      <c r="N1651" s="2">
        <v>24.7</v>
      </c>
      <c r="O1651" s="2">
        <v>6.37</v>
      </c>
      <c r="P1651" s="2">
        <v>19.329999999999998</v>
      </c>
      <c r="Q1651" s="2">
        <v>3</v>
      </c>
      <c r="R1651" s="2" t="s">
        <v>5213</v>
      </c>
      <c r="S1651" s="2" t="s">
        <v>314</v>
      </c>
      <c r="T1651" s="2" t="s">
        <v>2756</v>
      </c>
      <c r="U1651" s="2" t="s">
        <v>10883</v>
      </c>
      <c r="V1651" s="2" t="s">
        <v>10884</v>
      </c>
      <c r="W1651" s="2" t="s">
        <v>10885</v>
      </c>
      <c r="X1651" s="2" t="s">
        <v>10886</v>
      </c>
      <c r="Y1651" s="2" t="s">
        <v>40</v>
      </c>
      <c r="Z1651" s="2">
        <v>0</v>
      </c>
      <c r="AA1651" s="22">
        <v>1.583</v>
      </c>
      <c r="AB1651" s="22">
        <v>0.60199999999999998</v>
      </c>
      <c r="AC1651" s="21">
        <v>0.66</v>
      </c>
      <c r="AD1651" s="21">
        <v>-0.73</v>
      </c>
      <c r="AE1651" s="102" t="s">
        <v>40</v>
      </c>
      <c r="AF1651" s="102" t="s">
        <v>40</v>
      </c>
      <c r="AG1651" s="23" t="s">
        <v>40</v>
      </c>
      <c r="AH1651" s="23" t="s">
        <v>40</v>
      </c>
      <c r="AI1651" s="2">
        <v>67.2</v>
      </c>
      <c r="AJ1651" s="2">
        <v>106.4</v>
      </c>
      <c r="AK1651" s="2">
        <v>115.8</v>
      </c>
      <c r="AL1651" s="2">
        <v>69.7</v>
      </c>
      <c r="AM1651" s="2" t="s">
        <v>40</v>
      </c>
      <c r="AN1651" s="2" t="s">
        <v>40</v>
      </c>
      <c r="AO1651" s="2" t="s">
        <v>40</v>
      </c>
      <c r="AP1651" s="2" t="s">
        <v>40</v>
      </c>
      <c r="AQ1651" s="2" t="s">
        <v>30</v>
      </c>
      <c r="AR1651" s="2" t="s">
        <v>30</v>
      </c>
      <c r="AS1651" s="2" t="s">
        <v>30</v>
      </c>
      <c r="AT1651" s="2" t="s">
        <v>30</v>
      </c>
      <c r="AU1651" s="2" t="s">
        <v>30</v>
      </c>
      <c r="AV1651" s="2" t="s">
        <v>30</v>
      </c>
      <c r="AW1651" s="2" t="s">
        <v>30</v>
      </c>
      <c r="AX1651" s="2" t="s">
        <v>30</v>
      </c>
      <c r="AY1651" s="2" t="s">
        <v>30</v>
      </c>
      <c r="AZ1651" s="2" t="s">
        <v>30</v>
      </c>
      <c r="BA1651" s="2" t="s">
        <v>30</v>
      </c>
      <c r="BB1651" s="2" t="s">
        <v>30</v>
      </c>
      <c r="BC1651" s="2" t="s">
        <v>40</v>
      </c>
    </row>
    <row r="1652" spans="1:55">
      <c r="A1652" s="2" t="b">
        <v>0</v>
      </c>
      <c r="B1652" s="2" t="s">
        <v>30</v>
      </c>
      <c r="C1652" s="2" t="s">
        <v>12301</v>
      </c>
      <c r="D1652" s="2" t="s">
        <v>10455</v>
      </c>
      <c r="E1652" s="2" t="s">
        <v>10456</v>
      </c>
      <c r="F1652" s="2">
        <v>0</v>
      </c>
      <c r="G1652" s="2">
        <v>11.976000000000001</v>
      </c>
      <c r="H1652" s="2">
        <v>12</v>
      </c>
      <c r="I1652" s="2">
        <v>3</v>
      </c>
      <c r="J1652" s="2">
        <v>7</v>
      </c>
      <c r="K1652" s="2">
        <v>3</v>
      </c>
      <c r="L1652" s="2">
        <v>1</v>
      </c>
      <c r="M1652" s="2">
        <v>524</v>
      </c>
      <c r="N1652" s="2">
        <v>58.7</v>
      </c>
      <c r="O1652" s="2">
        <v>6.1</v>
      </c>
      <c r="P1652" s="2">
        <v>32.65</v>
      </c>
      <c r="Q1652" s="2">
        <v>3</v>
      </c>
      <c r="R1652" s="2" t="s">
        <v>140</v>
      </c>
      <c r="S1652" s="2" t="s">
        <v>40</v>
      </c>
      <c r="T1652" s="2" t="s">
        <v>142</v>
      </c>
      <c r="U1652" s="2" t="s">
        <v>520</v>
      </c>
      <c r="V1652" s="2" t="s">
        <v>10457</v>
      </c>
      <c r="W1652" s="2" t="s">
        <v>10458</v>
      </c>
      <c r="X1652" s="2" t="s">
        <v>10459</v>
      </c>
      <c r="Y1652" s="2" t="s">
        <v>1180</v>
      </c>
      <c r="Z1652" s="2">
        <v>0</v>
      </c>
      <c r="AA1652" s="22">
        <v>1.0269999999999999</v>
      </c>
      <c r="AB1652" s="22">
        <v>0.86599999999999999</v>
      </c>
      <c r="AC1652" s="21">
        <v>0.04</v>
      </c>
      <c r="AD1652" s="21">
        <v>-0.21</v>
      </c>
      <c r="AE1652" s="102">
        <v>0.99959785166624104</v>
      </c>
      <c r="AF1652" s="102">
        <v>0.93600506211414203</v>
      </c>
      <c r="AG1652" s="23">
        <v>1</v>
      </c>
      <c r="AH1652" s="23">
        <v>1</v>
      </c>
      <c r="AI1652" s="2">
        <v>94.6</v>
      </c>
      <c r="AJ1652" s="2">
        <v>97.1</v>
      </c>
      <c r="AK1652" s="2">
        <v>104.1</v>
      </c>
      <c r="AL1652" s="2">
        <v>90.2</v>
      </c>
      <c r="AM1652" s="2">
        <v>1.51</v>
      </c>
      <c r="AN1652" s="2">
        <v>3.33</v>
      </c>
      <c r="AO1652" s="2">
        <v>3.32</v>
      </c>
      <c r="AP1652" s="2">
        <v>3.1</v>
      </c>
      <c r="AQ1652" s="2" t="s">
        <v>30</v>
      </c>
      <c r="AR1652" s="2" t="s">
        <v>30</v>
      </c>
      <c r="AS1652" s="2" t="s">
        <v>30</v>
      </c>
      <c r="AT1652" s="2" t="s">
        <v>30</v>
      </c>
      <c r="AU1652" s="2" t="s">
        <v>30</v>
      </c>
      <c r="AV1652" s="2" t="s">
        <v>30</v>
      </c>
      <c r="AW1652" s="2" t="s">
        <v>30</v>
      </c>
      <c r="AX1652" s="2" t="s">
        <v>30</v>
      </c>
      <c r="AY1652" s="2" t="s">
        <v>30</v>
      </c>
      <c r="AZ1652" s="2" t="s">
        <v>30</v>
      </c>
      <c r="BA1652" s="2" t="s">
        <v>30</v>
      </c>
      <c r="BB1652" s="2" t="s">
        <v>30</v>
      </c>
      <c r="BC1652" s="2" t="s">
        <v>40</v>
      </c>
    </row>
    <row r="1653" spans="1:55">
      <c r="A1653" s="2" t="b">
        <v>0</v>
      </c>
      <c r="B1653" s="2" t="s">
        <v>30</v>
      </c>
      <c r="C1653" s="2" t="s">
        <v>12301</v>
      </c>
      <c r="D1653" s="2" t="s">
        <v>8160</v>
      </c>
      <c r="E1653" s="2" t="s">
        <v>8161</v>
      </c>
      <c r="F1653" s="2">
        <v>1E-3</v>
      </c>
      <c r="G1653" s="2">
        <v>11.930999999999999</v>
      </c>
      <c r="H1653" s="2">
        <v>7</v>
      </c>
      <c r="I1653" s="2">
        <v>2</v>
      </c>
      <c r="J1653" s="2">
        <v>8</v>
      </c>
      <c r="K1653" s="2">
        <v>2</v>
      </c>
      <c r="L1653" s="2">
        <v>1</v>
      </c>
      <c r="M1653" s="2">
        <v>340</v>
      </c>
      <c r="N1653" s="2">
        <v>38.200000000000003</v>
      </c>
      <c r="O1653" s="2">
        <v>9.42</v>
      </c>
      <c r="P1653" s="2">
        <v>26.1</v>
      </c>
      <c r="Q1653" s="2">
        <v>2</v>
      </c>
      <c r="R1653" s="2" t="s">
        <v>132</v>
      </c>
      <c r="S1653" s="2" t="s">
        <v>141</v>
      </c>
      <c r="T1653" s="2" t="s">
        <v>151</v>
      </c>
      <c r="U1653" s="2" t="s">
        <v>8162</v>
      </c>
      <c r="V1653" s="2" t="s">
        <v>8163</v>
      </c>
      <c r="W1653" s="2" t="s">
        <v>8164</v>
      </c>
      <c r="X1653" s="2" t="s">
        <v>8165</v>
      </c>
      <c r="Y1653" s="2" t="s">
        <v>40</v>
      </c>
      <c r="Z1653" s="2">
        <v>0</v>
      </c>
      <c r="AA1653" s="22" t="s">
        <v>40</v>
      </c>
      <c r="AB1653" s="22" t="s">
        <v>40</v>
      </c>
      <c r="AC1653" s="21" t="s">
        <v>40</v>
      </c>
      <c r="AD1653" s="21" t="s">
        <v>40</v>
      </c>
      <c r="AE1653" s="102" t="s">
        <v>40</v>
      </c>
      <c r="AF1653" s="102" t="s">
        <v>40</v>
      </c>
      <c r="AG1653" s="23" t="s">
        <v>40</v>
      </c>
      <c r="AH1653" s="23" t="s">
        <v>40</v>
      </c>
      <c r="AI1653" s="2" t="s">
        <v>40</v>
      </c>
      <c r="AJ1653" s="2" t="s">
        <v>40</v>
      </c>
      <c r="AK1653" s="2" t="s">
        <v>40</v>
      </c>
      <c r="AL1653" s="2" t="s">
        <v>40</v>
      </c>
      <c r="AM1653" s="2" t="s">
        <v>40</v>
      </c>
      <c r="AN1653" s="2" t="s">
        <v>40</v>
      </c>
      <c r="AO1653" s="2" t="s">
        <v>40</v>
      </c>
      <c r="AP1653" s="2" t="s">
        <v>40</v>
      </c>
      <c r="AQ1653" s="2" t="s">
        <v>30</v>
      </c>
      <c r="AR1653" s="2" t="s">
        <v>30</v>
      </c>
      <c r="AS1653" s="2" t="s">
        <v>30</v>
      </c>
      <c r="AT1653" s="2" t="s">
        <v>30</v>
      </c>
      <c r="AU1653" s="2" t="s">
        <v>30</v>
      </c>
      <c r="AV1653" s="2" t="s">
        <v>30</v>
      </c>
      <c r="AW1653" s="2" t="s">
        <v>30</v>
      </c>
      <c r="AX1653" s="2" t="s">
        <v>30</v>
      </c>
      <c r="AY1653" s="2" t="s">
        <v>30</v>
      </c>
      <c r="AZ1653" s="2" t="s">
        <v>30</v>
      </c>
      <c r="BA1653" s="2" t="s">
        <v>30</v>
      </c>
      <c r="BB1653" s="2" t="s">
        <v>30</v>
      </c>
      <c r="BC1653" s="2" t="s">
        <v>40</v>
      </c>
    </row>
    <row r="1654" spans="1:55">
      <c r="A1654" s="2" t="b">
        <v>0</v>
      </c>
      <c r="B1654" s="2" t="s">
        <v>30</v>
      </c>
      <c r="C1654" s="2" t="s">
        <v>12301</v>
      </c>
      <c r="D1654" s="2" t="s">
        <v>9545</v>
      </c>
      <c r="E1654" s="2" t="s">
        <v>9546</v>
      </c>
      <c r="F1654" s="2">
        <v>1E-3</v>
      </c>
      <c r="G1654" s="2">
        <v>11.911</v>
      </c>
      <c r="H1654" s="2">
        <v>8</v>
      </c>
      <c r="I1654" s="2">
        <v>3</v>
      </c>
      <c r="J1654" s="2">
        <v>4</v>
      </c>
      <c r="K1654" s="2">
        <v>3</v>
      </c>
      <c r="L1654" s="2">
        <v>1</v>
      </c>
      <c r="M1654" s="2">
        <v>527</v>
      </c>
      <c r="N1654" s="2">
        <v>59.7</v>
      </c>
      <c r="O1654" s="2">
        <v>8.44</v>
      </c>
      <c r="P1654" s="2">
        <v>14.31</v>
      </c>
      <c r="Q1654" s="2">
        <v>3</v>
      </c>
      <c r="R1654" s="2" t="s">
        <v>33</v>
      </c>
      <c r="S1654" s="2" t="s">
        <v>141</v>
      </c>
      <c r="T1654" s="2" t="s">
        <v>158</v>
      </c>
      <c r="U1654" s="2" t="s">
        <v>4166</v>
      </c>
      <c r="V1654" s="2" t="s">
        <v>9547</v>
      </c>
      <c r="W1654" s="2" t="s">
        <v>9548</v>
      </c>
      <c r="X1654" s="2" t="s">
        <v>9549</v>
      </c>
      <c r="Y1654" s="2" t="s">
        <v>40</v>
      </c>
      <c r="Z1654" s="2">
        <v>0</v>
      </c>
      <c r="AA1654" s="22">
        <v>1.2729999999999999</v>
      </c>
      <c r="AB1654" s="22">
        <v>1.087</v>
      </c>
      <c r="AC1654" s="21">
        <v>0.35</v>
      </c>
      <c r="AD1654" s="21">
        <v>0.12</v>
      </c>
      <c r="AE1654" s="102">
        <v>0.97471048582220599</v>
      </c>
      <c r="AF1654" s="102">
        <v>0.99998938732029097</v>
      </c>
      <c r="AG1654" s="23">
        <v>1</v>
      </c>
      <c r="AH1654" s="23">
        <v>1</v>
      </c>
      <c r="AI1654" s="2">
        <v>90.5</v>
      </c>
      <c r="AJ1654" s="2">
        <v>115.2</v>
      </c>
      <c r="AK1654" s="2">
        <v>103.6</v>
      </c>
      <c r="AL1654" s="2">
        <v>112.7</v>
      </c>
      <c r="AM1654" s="2">
        <v>11.81</v>
      </c>
      <c r="AN1654" s="2">
        <v>6.39</v>
      </c>
      <c r="AO1654" s="2">
        <v>9.4700000000000006</v>
      </c>
      <c r="AP1654" s="2">
        <v>4.21</v>
      </c>
      <c r="AQ1654" s="2" t="s">
        <v>30</v>
      </c>
      <c r="AR1654" s="2" t="s">
        <v>30</v>
      </c>
      <c r="AS1654" s="2" t="s">
        <v>30</v>
      </c>
      <c r="AT1654" s="2" t="s">
        <v>30</v>
      </c>
      <c r="AU1654" s="2" t="s">
        <v>30</v>
      </c>
      <c r="AV1654" s="2" t="s">
        <v>30</v>
      </c>
      <c r="AW1654" s="2" t="s">
        <v>30</v>
      </c>
      <c r="AX1654" s="2" t="s">
        <v>30</v>
      </c>
      <c r="AY1654" s="2" t="s">
        <v>30</v>
      </c>
      <c r="AZ1654" s="2" t="s">
        <v>30</v>
      </c>
      <c r="BA1654" s="2" t="s">
        <v>30</v>
      </c>
      <c r="BB1654" s="2" t="s">
        <v>30</v>
      </c>
      <c r="BC1654" s="2" t="s">
        <v>40</v>
      </c>
    </row>
    <row r="1655" spans="1:55">
      <c r="A1655" s="2" t="b">
        <v>0</v>
      </c>
      <c r="B1655" s="2" t="s">
        <v>30</v>
      </c>
      <c r="C1655" s="2" t="s">
        <v>12301</v>
      </c>
      <c r="D1655" s="2" t="s">
        <v>10612</v>
      </c>
      <c r="E1655" s="2" t="s">
        <v>10613</v>
      </c>
      <c r="F1655" s="2">
        <v>1E-3</v>
      </c>
      <c r="G1655" s="2">
        <v>11.879</v>
      </c>
      <c r="H1655" s="2">
        <v>14</v>
      </c>
      <c r="I1655" s="2">
        <v>4</v>
      </c>
      <c r="J1655" s="2">
        <v>6</v>
      </c>
      <c r="K1655" s="2">
        <v>4</v>
      </c>
      <c r="L1655" s="2">
        <v>1</v>
      </c>
      <c r="M1655" s="2">
        <v>249</v>
      </c>
      <c r="N1655" s="2">
        <v>27.6</v>
      </c>
      <c r="O1655" s="2">
        <v>7.62</v>
      </c>
      <c r="P1655" s="2">
        <v>18.100000000000001</v>
      </c>
      <c r="Q1655" s="2">
        <v>4</v>
      </c>
      <c r="R1655" s="2" t="s">
        <v>33</v>
      </c>
      <c r="S1655" s="2" t="s">
        <v>40</v>
      </c>
      <c r="T1655" s="2" t="s">
        <v>511</v>
      </c>
      <c r="U1655" s="2" t="s">
        <v>40</v>
      </c>
      <c r="V1655" s="2" t="s">
        <v>10614</v>
      </c>
      <c r="W1655" s="2" t="s">
        <v>10615</v>
      </c>
      <c r="X1655" s="2" t="s">
        <v>10616</v>
      </c>
      <c r="Y1655" s="2" t="s">
        <v>40</v>
      </c>
      <c r="Z1655" s="2">
        <v>0</v>
      </c>
      <c r="AA1655" s="22">
        <v>0.97799999999999998</v>
      </c>
      <c r="AB1655" s="22">
        <v>1.083</v>
      </c>
      <c r="AC1655" s="21">
        <v>-0.03</v>
      </c>
      <c r="AD1655" s="21">
        <v>0.12</v>
      </c>
      <c r="AE1655" s="102">
        <v>0.99999993219762096</v>
      </c>
      <c r="AF1655" s="102">
        <v>0.99995596854767299</v>
      </c>
      <c r="AG1655" s="23">
        <v>1</v>
      </c>
      <c r="AH1655" s="23">
        <v>1</v>
      </c>
      <c r="AI1655" s="2">
        <v>106.9</v>
      </c>
      <c r="AJ1655" s="2">
        <v>104.6</v>
      </c>
      <c r="AK1655" s="2">
        <v>100.4</v>
      </c>
      <c r="AL1655" s="2">
        <v>108.7</v>
      </c>
      <c r="AM1655" s="2">
        <v>4.76</v>
      </c>
      <c r="AN1655" s="2">
        <v>1.0900000000000001</v>
      </c>
      <c r="AO1655" s="2">
        <v>4.67</v>
      </c>
      <c r="AP1655" s="2">
        <v>6.68</v>
      </c>
      <c r="AQ1655" s="2" t="s">
        <v>30</v>
      </c>
      <c r="AR1655" s="2" t="s">
        <v>30</v>
      </c>
      <c r="AS1655" s="2" t="s">
        <v>30</v>
      </c>
      <c r="AT1655" s="2" t="s">
        <v>30</v>
      </c>
      <c r="AU1655" s="2" t="s">
        <v>30</v>
      </c>
      <c r="AV1655" s="2" t="s">
        <v>30</v>
      </c>
      <c r="AW1655" s="2" t="s">
        <v>30</v>
      </c>
      <c r="AX1655" s="2" t="s">
        <v>30</v>
      </c>
      <c r="AY1655" s="2" t="s">
        <v>30</v>
      </c>
      <c r="AZ1655" s="2" t="s">
        <v>30</v>
      </c>
      <c r="BA1655" s="2" t="s">
        <v>30</v>
      </c>
      <c r="BB1655" s="2" t="s">
        <v>30</v>
      </c>
      <c r="BC1655" s="2" t="s">
        <v>40</v>
      </c>
    </row>
    <row r="1656" spans="1:55">
      <c r="A1656" s="2" t="b">
        <v>0</v>
      </c>
      <c r="B1656" s="2" t="s">
        <v>30</v>
      </c>
      <c r="C1656" s="2" t="s">
        <v>12301</v>
      </c>
      <c r="D1656" s="2" t="s">
        <v>8844</v>
      </c>
      <c r="E1656" s="2" t="s">
        <v>8845</v>
      </c>
      <c r="F1656" s="2">
        <v>1E-3</v>
      </c>
      <c r="G1656" s="2">
        <v>11.879</v>
      </c>
      <c r="H1656" s="2">
        <v>15</v>
      </c>
      <c r="I1656" s="2">
        <v>4</v>
      </c>
      <c r="J1656" s="2">
        <v>4</v>
      </c>
      <c r="K1656" s="2">
        <v>4</v>
      </c>
      <c r="L1656" s="2">
        <v>1</v>
      </c>
      <c r="M1656" s="2">
        <v>308</v>
      </c>
      <c r="N1656" s="2">
        <v>33.5</v>
      </c>
      <c r="O1656" s="2">
        <v>6.43</v>
      </c>
      <c r="P1656" s="2">
        <v>12.99</v>
      </c>
      <c r="Q1656" s="2">
        <v>4</v>
      </c>
      <c r="R1656" s="2" t="s">
        <v>85</v>
      </c>
      <c r="S1656" s="2" t="s">
        <v>40</v>
      </c>
      <c r="T1656" s="2" t="s">
        <v>158</v>
      </c>
      <c r="U1656" s="2" t="s">
        <v>8846</v>
      </c>
      <c r="V1656" s="2" t="s">
        <v>8847</v>
      </c>
      <c r="W1656" s="2" t="s">
        <v>8848</v>
      </c>
      <c r="X1656" s="2" t="s">
        <v>8849</v>
      </c>
      <c r="Y1656" s="2" t="s">
        <v>8850</v>
      </c>
      <c r="Z1656" s="2">
        <v>0</v>
      </c>
      <c r="AA1656" s="22" t="s">
        <v>40</v>
      </c>
      <c r="AB1656" s="22" t="s">
        <v>40</v>
      </c>
      <c r="AC1656" s="21" t="s">
        <v>40</v>
      </c>
      <c r="AD1656" s="21" t="s">
        <v>40</v>
      </c>
      <c r="AE1656" s="102" t="s">
        <v>40</v>
      </c>
      <c r="AF1656" s="102" t="s">
        <v>40</v>
      </c>
      <c r="AG1656" s="23" t="s">
        <v>40</v>
      </c>
      <c r="AH1656" s="23" t="s">
        <v>40</v>
      </c>
      <c r="AI1656" s="2" t="s">
        <v>40</v>
      </c>
      <c r="AJ1656" s="2" t="s">
        <v>40</v>
      </c>
      <c r="AK1656" s="2" t="s">
        <v>40</v>
      </c>
      <c r="AL1656" s="2" t="s">
        <v>40</v>
      </c>
      <c r="AM1656" s="2" t="s">
        <v>40</v>
      </c>
      <c r="AN1656" s="2" t="s">
        <v>40</v>
      </c>
      <c r="AO1656" s="2" t="s">
        <v>40</v>
      </c>
      <c r="AP1656" s="2" t="s">
        <v>40</v>
      </c>
      <c r="AQ1656" s="2" t="s">
        <v>12300</v>
      </c>
      <c r="AR1656" s="2" t="s">
        <v>30</v>
      </c>
      <c r="AS1656" s="2" t="s">
        <v>30</v>
      </c>
      <c r="AT1656" s="2" t="s">
        <v>12300</v>
      </c>
      <c r="AU1656" s="2" t="s">
        <v>30</v>
      </c>
      <c r="AV1656" s="2" t="s">
        <v>30</v>
      </c>
      <c r="AW1656" s="2" t="s">
        <v>12300</v>
      </c>
      <c r="AX1656" s="2" t="s">
        <v>30</v>
      </c>
      <c r="AY1656" s="2" t="s">
        <v>30</v>
      </c>
      <c r="AZ1656" s="2" t="s">
        <v>12300</v>
      </c>
      <c r="BA1656" s="2" t="s">
        <v>30</v>
      </c>
      <c r="BB1656" s="2" t="s">
        <v>30</v>
      </c>
      <c r="BC1656" s="2" t="s">
        <v>40</v>
      </c>
    </row>
    <row r="1657" spans="1:55">
      <c r="A1657" s="2" t="b">
        <v>0</v>
      </c>
      <c r="B1657" s="2" t="s">
        <v>30</v>
      </c>
      <c r="C1657" s="2" t="s">
        <v>12301</v>
      </c>
      <c r="D1657" s="2" t="s">
        <v>8435</v>
      </c>
      <c r="E1657" s="2" t="s">
        <v>8436</v>
      </c>
      <c r="F1657" s="2">
        <v>1E-3</v>
      </c>
      <c r="G1657" s="2">
        <v>11.877000000000001</v>
      </c>
      <c r="H1657" s="2">
        <v>30</v>
      </c>
      <c r="I1657" s="2">
        <v>2</v>
      </c>
      <c r="J1657" s="2">
        <v>13</v>
      </c>
      <c r="K1657" s="2">
        <v>2</v>
      </c>
      <c r="L1657" s="2">
        <v>1</v>
      </c>
      <c r="M1657" s="2">
        <v>101</v>
      </c>
      <c r="N1657" s="2">
        <v>10.5</v>
      </c>
      <c r="O1657" s="2">
        <v>4.9400000000000004</v>
      </c>
      <c r="P1657" s="2">
        <v>43.95</v>
      </c>
      <c r="Q1657" s="2">
        <v>2</v>
      </c>
      <c r="R1657" s="2" t="s">
        <v>40</v>
      </c>
      <c r="S1657" s="2" t="s">
        <v>40</v>
      </c>
      <c r="T1657" s="2" t="s">
        <v>40</v>
      </c>
      <c r="U1657" s="2" t="s">
        <v>8437</v>
      </c>
      <c r="V1657" s="2" t="s">
        <v>8438</v>
      </c>
      <c r="W1657" s="2" t="s">
        <v>8439</v>
      </c>
      <c r="X1657" s="2" t="s">
        <v>8440</v>
      </c>
      <c r="Y1657" s="2" t="s">
        <v>40</v>
      </c>
      <c r="Z1657" s="2">
        <v>0</v>
      </c>
      <c r="AA1657" s="22" t="s">
        <v>40</v>
      </c>
      <c r="AB1657" s="22" t="s">
        <v>40</v>
      </c>
      <c r="AC1657" s="21" t="s">
        <v>40</v>
      </c>
      <c r="AD1657" s="21" t="s">
        <v>40</v>
      </c>
      <c r="AE1657" s="102" t="s">
        <v>40</v>
      </c>
      <c r="AF1657" s="102" t="s">
        <v>40</v>
      </c>
      <c r="AG1657" s="23" t="s">
        <v>40</v>
      </c>
      <c r="AH1657" s="23" t="s">
        <v>40</v>
      </c>
      <c r="AI1657" s="2" t="s">
        <v>40</v>
      </c>
      <c r="AJ1657" s="2" t="s">
        <v>40</v>
      </c>
      <c r="AK1657" s="2" t="s">
        <v>40</v>
      </c>
      <c r="AL1657" s="2" t="s">
        <v>40</v>
      </c>
      <c r="AM1657" s="2" t="s">
        <v>40</v>
      </c>
      <c r="AN1657" s="2" t="s">
        <v>40</v>
      </c>
      <c r="AO1657" s="2" t="s">
        <v>40</v>
      </c>
      <c r="AP1657" s="2" t="s">
        <v>40</v>
      </c>
      <c r="AQ1657" s="2" t="s">
        <v>30</v>
      </c>
      <c r="AR1657" s="2" t="s">
        <v>30</v>
      </c>
      <c r="AS1657" s="2" t="s">
        <v>30</v>
      </c>
      <c r="AT1657" s="2" t="s">
        <v>30</v>
      </c>
      <c r="AU1657" s="2" t="s">
        <v>30</v>
      </c>
      <c r="AV1657" s="2" t="s">
        <v>30</v>
      </c>
      <c r="AW1657" s="2" t="s">
        <v>30</v>
      </c>
      <c r="AX1657" s="2" t="s">
        <v>30</v>
      </c>
      <c r="AY1657" s="2" t="s">
        <v>30</v>
      </c>
      <c r="AZ1657" s="2" t="s">
        <v>30</v>
      </c>
      <c r="BA1657" s="2" t="s">
        <v>30</v>
      </c>
      <c r="BB1657" s="2" t="s">
        <v>30</v>
      </c>
      <c r="BC1657" s="2" t="s">
        <v>40</v>
      </c>
    </row>
    <row r="1658" spans="1:55">
      <c r="A1658" s="2" t="b">
        <v>0</v>
      </c>
      <c r="B1658" s="2" t="s">
        <v>30</v>
      </c>
      <c r="C1658" s="2" t="s">
        <v>12301</v>
      </c>
      <c r="D1658" s="2" t="s">
        <v>10386</v>
      </c>
      <c r="E1658" s="2" t="s">
        <v>10387</v>
      </c>
      <c r="F1658" s="2">
        <v>1E-3</v>
      </c>
      <c r="G1658" s="2">
        <v>11.859</v>
      </c>
      <c r="H1658" s="2">
        <v>5</v>
      </c>
      <c r="I1658" s="2">
        <v>2</v>
      </c>
      <c r="J1658" s="2">
        <v>10</v>
      </c>
      <c r="K1658" s="2">
        <v>2</v>
      </c>
      <c r="L1658" s="2">
        <v>1</v>
      </c>
      <c r="M1658" s="2">
        <v>338</v>
      </c>
      <c r="N1658" s="2">
        <v>39.200000000000003</v>
      </c>
      <c r="O1658" s="2">
        <v>9.4700000000000006</v>
      </c>
      <c r="P1658" s="2">
        <v>21.69</v>
      </c>
      <c r="Q1658" s="2">
        <v>2</v>
      </c>
      <c r="R1658" s="2" t="s">
        <v>33</v>
      </c>
      <c r="S1658" s="2" t="s">
        <v>40</v>
      </c>
      <c r="T1658" s="2" t="s">
        <v>1036</v>
      </c>
      <c r="U1658" s="2" t="s">
        <v>10388</v>
      </c>
      <c r="V1658" s="2" t="s">
        <v>10389</v>
      </c>
      <c r="W1658" s="2" t="s">
        <v>40</v>
      </c>
      <c r="X1658" s="2" t="s">
        <v>10390</v>
      </c>
      <c r="Y1658" s="2" t="s">
        <v>40</v>
      </c>
      <c r="Z1658" s="2">
        <v>0</v>
      </c>
      <c r="AA1658" s="22">
        <v>0.37</v>
      </c>
      <c r="AB1658" s="22">
        <v>0.35299999999999998</v>
      </c>
      <c r="AC1658" s="21">
        <v>-1.43</v>
      </c>
      <c r="AD1658" s="21">
        <v>-1.5</v>
      </c>
      <c r="AE1658" s="102">
        <v>6.8442236567323205E-5</v>
      </c>
      <c r="AF1658" s="102">
        <v>3.9151978348472797E-5</v>
      </c>
      <c r="AG1658" s="23">
        <v>1.77856058586592E-3</v>
      </c>
      <c r="AH1658" s="23">
        <v>8.5369313709256298E-4</v>
      </c>
      <c r="AI1658" s="2">
        <v>148.6</v>
      </c>
      <c r="AJ1658" s="2">
        <v>55</v>
      </c>
      <c r="AK1658" s="2">
        <v>129.1</v>
      </c>
      <c r="AL1658" s="2">
        <v>45.6</v>
      </c>
      <c r="AM1658" s="2">
        <v>8.4600000000000009</v>
      </c>
      <c r="AN1658" s="2">
        <v>4.82</v>
      </c>
      <c r="AO1658" s="2">
        <v>1.1200000000000001</v>
      </c>
      <c r="AP1658" s="2">
        <v>15.89</v>
      </c>
      <c r="AQ1658" s="2" t="s">
        <v>30</v>
      </c>
      <c r="AR1658" s="2" t="s">
        <v>30</v>
      </c>
      <c r="AS1658" s="2" t="s">
        <v>30</v>
      </c>
      <c r="AT1658" s="2" t="s">
        <v>30</v>
      </c>
      <c r="AU1658" s="2" t="s">
        <v>30</v>
      </c>
      <c r="AV1658" s="2" t="s">
        <v>30</v>
      </c>
      <c r="AW1658" s="2" t="s">
        <v>30</v>
      </c>
      <c r="AX1658" s="2" t="s">
        <v>30</v>
      </c>
      <c r="AY1658" s="2" t="s">
        <v>30</v>
      </c>
      <c r="AZ1658" s="2" t="s">
        <v>30</v>
      </c>
      <c r="BA1658" s="2" t="s">
        <v>30</v>
      </c>
      <c r="BB1658" s="2" t="s">
        <v>30</v>
      </c>
      <c r="BC1658" s="2" t="s">
        <v>40</v>
      </c>
    </row>
    <row r="1659" spans="1:55">
      <c r="A1659" s="2" t="b">
        <v>0</v>
      </c>
      <c r="B1659" s="2" t="s">
        <v>30</v>
      </c>
      <c r="C1659" s="2" t="s">
        <v>12301</v>
      </c>
      <c r="D1659" s="2" t="s">
        <v>8043</v>
      </c>
      <c r="E1659" s="2" t="s">
        <v>8044</v>
      </c>
      <c r="F1659" s="2">
        <v>1E-3</v>
      </c>
      <c r="G1659" s="2">
        <v>11.855</v>
      </c>
      <c r="H1659" s="2">
        <v>11</v>
      </c>
      <c r="I1659" s="2">
        <v>3</v>
      </c>
      <c r="J1659" s="2">
        <v>8</v>
      </c>
      <c r="K1659" s="2">
        <v>3</v>
      </c>
      <c r="L1659" s="2">
        <v>1</v>
      </c>
      <c r="M1659" s="2">
        <v>447</v>
      </c>
      <c r="N1659" s="2">
        <v>49.7</v>
      </c>
      <c r="O1659" s="2">
        <v>4.91</v>
      </c>
      <c r="P1659" s="2">
        <v>31.97</v>
      </c>
      <c r="Q1659" s="2">
        <v>3</v>
      </c>
      <c r="R1659" s="2" t="s">
        <v>33</v>
      </c>
      <c r="S1659" s="2" t="s">
        <v>141</v>
      </c>
      <c r="T1659" s="2" t="s">
        <v>214</v>
      </c>
      <c r="U1659" s="2" t="s">
        <v>8045</v>
      </c>
      <c r="V1659" s="2" t="s">
        <v>8046</v>
      </c>
      <c r="W1659" s="2" t="s">
        <v>8047</v>
      </c>
      <c r="X1659" s="2" t="s">
        <v>8048</v>
      </c>
      <c r="Y1659" s="2" t="s">
        <v>40</v>
      </c>
      <c r="Z1659" s="2">
        <v>0</v>
      </c>
      <c r="AA1659" s="22">
        <v>1.01</v>
      </c>
      <c r="AB1659" s="22">
        <v>0.79700000000000004</v>
      </c>
      <c r="AC1659" s="21">
        <v>0.01</v>
      </c>
      <c r="AD1659" s="21">
        <v>-0.33</v>
      </c>
      <c r="AE1659" s="102">
        <v>0.99999305416595796</v>
      </c>
      <c r="AF1659" s="102">
        <v>0.99731752149847097</v>
      </c>
      <c r="AG1659" s="23">
        <v>1</v>
      </c>
      <c r="AH1659" s="23">
        <v>1</v>
      </c>
      <c r="AI1659" s="2">
        <v>100.3</v>
      </c>
      <c r="AJ1659" s="2">
        <v>101.3</v>
      </c>
      <c r="AK1659" s="2">
        <v>111.7</v>
      </c>
      <c r="AL1659" s="2">
        <v>89</v>
      </c>
      <c r="AM1659" s="2">
        <v>12.24</v>
      </c>
      <c r="AN1659" s="2">
        <v>9.4</v>
      </c>
      <c r="AO1659" s="2">
        <v>1.34</v>
      </c>
      <c r="AP1659" s="2">
        <v>5.66</v>
      </c>
      <c r="AQ1659" s="2" t="s">
        <v>30</v>
      </c>
      <c r="AR1659" s="2" t="s">
        <v>30</v>
      </c>
      <c r="AS1659" s="2" t="s">
        <v>30</v>
      </c>
      <c r="AT1659" s="2" t="s">
        <v>30</v>
      </c>
      <c r="AU1659" s="2" t="s">
        <v>30</v>
      </c>
      <c r="AV1659" s="2" t="s">
        <v>30</v>
      </c>
      <c r="AW1659" s="2" t="s">
        <v>30</v>
      </c>
      <c r="AX1659" s="2" t="s">
        <v>30</v>
      </c>
      <c r="AY1659" s="2" t="s">
        <v>30</v>
      </c>
      <c r="AZ1659" s="2" t="s">
        <v>30</v>
      </c>
      <c r="BA1659" s="2" t="s">
        <v>30</v>
      </c>
      <c r="BB1659" s="2" t="s">
        <v>30</v>
      </c>
      <c r="BC1659" s="2" t="s">
        <v>40</v>
      </c>
    </row>
    <row r="1660" spans="1:55">
      <c r="A1660" s="2" t="b">
        <v>0</v>
      </c>
      <c r="B1660" s="2" t="s">
        <v>30</v>
      </c>
      <c r="C1660" s="2" t="s">
        <v>12301</v>
      </c>
      <c r="D1660" s="2" t="s">
        <v>10044</v>
      </c>
      <c r="E1660" s="2" t="s">
        <v>10045</v>
      </c>
      <c r="F1660" s="2">
        <v>1E-3</v>
      </c>
      <c r="G1660" s="2">
        <v>11.846</v>
      </c>
      <c r="H1660" s="2">
        <v>7</v>
      </c>
      <c r="I1660" s="2">
        <v>3</v>
      </c>
      <c r="J1660" s="2">
        <v>7</v>
      </c>
      <c r="K1660" s="2">
        <v>3</v>
      </c>
      <c r="L1660" s="2">
        <v>1</v>
      </c>
      <c r="M1660" s="2">
        <v>546</v>
      </c>
      <c r="N1660" s="2">
        <v>63.2</v>
      </c>
      <c r="O1660" s="2">
        <v>8.94</v>
      </c>
      <c r="P1660" s="2">
        <v>27.24</v>
      </c>
      <c r="Q1660" s="2">
        <v>3</v>
      </c>
      <c r="R1660" s="2" t="s">
        <v>33</v>
      </c>
      <c r="S1660" s="2" t="s">
        <v>141</v>
      </c>
      <c r="T1660" s="2" t="s">
        <v>214</v>
      </c>
      <c r="U1660" s="2" t="s">
        <v>10046</v>
      </c>
      <c r="V1660" s="2" t="s">
        <v>10047</v>
      </c>
      <c r="W1660" s="2" t="s">
        <v>10048</v>
      </c>
      <c r="X1660" s="2" t="s">
        <v>10049</v>
      </c>
      <c r="Y1660" s="2" t="s">
        <v>40</v>
      </c>
      <c r="Z1660" s="2">
        <v>0</v>
      </c>
      <c r="AA1660" s="22">
        <v>0.76700000000000002</v>
      </c>
      <c r="AB1660" s="22">
        <v>0.73399999999999999</v>
      </c>
      <c r="AC1660" s="21">
        <v>-0.38</v>
      </c>
      <c r="AD1660" s="21">
        <v>-0.45</v>
      </c>
      <c r="AE1660" s="102" t="s">
        <v>40</v>
      </c>
      <c r="AF1660" s="102" t="s">
        <v>40</v>
      </c>
      <c r="AG1660" s="23" t="s">
        <v>40</v>
      </c>
      <c r="AH1660" s="23" t="s">
        <v>40</v>
      </c>
      <c r="AI1660" s="2">
        <v>99.8</v>
      </c>
      <c r="AJ1660" s="2">
        <v>76.5</v>
      </c>
      <c r="AK1660" s="2">
        <v>138.30000000000001</v>
      </c>
      <c r="AL1660" s="2">
        <v>101.5</v>
      </c>
      <c r="AM1660" s="2" t="s">
        <v>40</v>
      </c>
      <c r="AN1660" s="2" t="s">
        <v>40</v>
      </c>
      <c r="AO1660" s="2" t="s">
        <v>40</v>
      </c>
      <c r="AP1660" s="2" t="s">
        <v>40</v>
      </c>
      <c r="AQ1660" s="2" t="s">
        <v>30</v>
      </c>
      <c r="AR1660" s="2" t="s">
        <v>30</v>
      </c>
      <c r="AS1660" s="2" t="s">
        <v>30</v>
      </c>
      <c r="AT1660" s="2" t="s">
        <v>30</v>
      </c>
      <c r="AU1660" s="2" t="s">
        <v>30</v>
      </c>
      <c r="AV1660" s="2" t="s">
        <v>30</v>
      </c>
      <c r="AW1660" s="2" t="s">
        <v>30</v>
      </c>
      <c r="AX1660" s="2" t="s">
        <v>30</v>
      </c>
      <c r="AY1660" s="2" t="s">
        <v>30</v>
      </c>
      <c r="AZ1660" s="2" t="s">
        <v>30</v>
      </c>
      <c r="BA1660" s="2" t="s">
        <v>30</v>
      </c>
      <c r="BB1660" s="2" t="s">
        <v>30</v>
      </c>
      <c r="BC1660" s="2" t="s">
        <v>40</v>
      </c>
    </row>
    <row r="1661" spans="1:55">
      <c r="A1661" s="2" t="b">
        <v>0</v>
      </c>
      <c r="B1661" s="2" t="s">
        <v>30</v>
      </c>
      <c r="C1661" s="2" t="s">
        <v>12301</v>
      </c>
      <c r="D1661" s="2" t="s">
        <v>9104</v>
      </c>
      <c r="E1661" s="2" t="s">
        <v>9105</v>
      </c>
      <c r="F1661" s="2">
        <v>1E-3</v>
      </c>
      <c r="G1661" s="2">
        <v>11.769</v>
      </c>
      <c r="H1661" s="2">
        <v>7</v>
      </c>
      <c r="I1661" s="2">
        <v>3</v>
      </c>
      <c r="J1661" s="2">
        <v>6</v>
      </c>
      <c r="K1661" s="2">
        <v>3</v>
      </c>
      <c r="L1661" s="2">
        <v>1</v>
      </c>
      <c r="M1661" s="2">
        <v>483</v>
      </c>
      <c r="N1661" s="2">
        <v>54.8</v>
      </c>
      <c r="O1661" s="2">
        <v>5.12</v>
      </c>
      <c r="P1661" s="2">
        <v>20.58</v>
      </c>
      <c r="Q1661" s="2">
        <v>3</v>
      </c>
      <c r="R1661" s="2" t="s">
        <v>33</v>
      </c>
      <c r="S1661" s="2" t="s">
        <v>86</v>
      </c>
      <c r="T1661" s="2" t="s">
        <v>214</v>
      </c>
      <c r="U1661" s="2" t="s">
        <v>1971</v>
      </c>
      <c r="V1661" s="2" t="s">
        <v>9106</v>
      </c>
      <c r="W1661" s="2" t="s">
        <v>9107</v>
      </c>
      <c r="X1661" s="2" t="s">
        <v>9108</v>
      </c>
      <c r="Y1661" s="2" t="s">
        <v>1513</v>
      </c>
      <c r="Z1661" s="2">
        <v>0</v>
      </c>
      <c r="AA1661" s="22">
        <v>0.93899999999999995</v>
      </c>
      <c r="AB1661" s="22">
        <v>1.1870000000000001</v>
      </c>
      <c r="AC1661" s="21">
        <v>-0.09</v>
      </c>
      <c r="AD1661" s="21">
        <v>0.25</v>
      </c>
      <c r="AE1661" s="102">
        <v>0.60047486173037701</v>
      </c>
      <c r="AF1661" s="102">
        <v>2.8462677876297499E-2</v>
      </c>
      <c r="AG1661" s="23">
        <v>1</v>
      </c>
      <c r="AH1661" s="23">
        <v>0.17938106289480499</v>
      </c>
      <c r="AI1661" s="2">
        <v>113.1</v>
      </c>
      <c r="AJ1661" s="2">
        <v>106.2</v>
      </c>
      <c r="AK1661" s="2">
        <v>95.9</v>
      </c>
      <c r="AL1661" s="2">
        <v>113.9</v>
      </c>
      <c r="AM1661" s="2">
        <v>0.6</v>
      </c>
      <c r="AN1661" s="2">
        <v>2.36</v>
      </c>
      <c r="AO1661" s="2">
        <v>2.23</v>
      </c>
      <c r="AP1661" s="2">
        <v>0.98</v>
      </c>
      <c r="AQ1661" s="2" t="s">
        <v>30</v>
      </c>
      <c r="AR1661" s="2" t="s">
        <v>30</v>
      </c>
      <c r="AS1661" s="2" t="s">
        <v>30</v>
      </c>
      <c r="AT1661" s="2" t="s">
        <v>30</v>
      </c>
      <c r="AU1661" s="2" t="s">
        <v>30</v>
      </c>
      <c r="AV1661" s="2" t="s">
        <v>30</v>
      </c>
      <c r="AW1661" s="2" t="s">
        <v>30</v>
      </c>
      <c r="AX1661" s="2" t="s">
        <v>30</v>
      </c>
      <c r="AY1661" s="2" t="s">
        <v>30</v>
      </c>
      <c r="AZ1661" s="2" t="s">
        <v>30</v>
      </c>
      <c r="BA1661" s="2" t="s">
        <v>30</v>
      </c>
      <c r="BB1661" s="2" t="s">
        <v>30</v>
      </c>
      <c r="BC1661" s="2" t="s">
        <v>40</v>
      </c>
    </row>
    <row r="1662" spans="1:55">
      <c r="A1662" s="2" t="b">
        <v>0</v>
      </c>
      <c r="B1662" s="2" t="s">
        <v>30</v>
      </c>
      <c r="C1662" s="2" t="s">
        <v>12301</v>
      </c>
      <c r="D1662" s="2" t="s">
        <v>11013</v>
      </c>
      <c r="E1662" s="2" t="s">
        <v>11014</v>
      </c>
      <c r="F1662" s="2">
        <v>1E-3</v>
      </c>
      <c r="G1662" s="2">
        <v>11.75</v>
      </c>
      <c r="H1662" s="2">
        <v>20</v>
      </c>
      <c r="I1662" s="2">
        <v>3</v>
      </c>
      <c r="J1662" s="2">
        <v>6</v>
      </c>
      <c r="K1662" s="2">
        <v>3</v>
      </c>
      <c r="L1662" s="2">
        <v>1</v>
      </c>
      <c r="M1662" s="2">
        <v>160</v>
      </c>
      <c r="N1662" s="2">
        <v>18.3</v>
      </c>
      <c r="O1662" s="2">
        <v>9.89</v>
      </c>
      <c r="P1662" s="2">
        <v>20.23</v>
      </c>
      <c r="Q1662" s="2">
        <v>3</v>
      </c>
      <c r="R1662" s="2" t="s">
        <v>33</v>
      </c>
      <c r="S1662" s="2" t="s">
        <v>34</v>
      </c>
      <c r="T1662" s="2" t="s">
        <v>1321</v>
      </c>
      <c r="U1662" s="2" t="s">
        <v>11015</v>
      </c>
      <c r="V1662" s="2" t="s">
        <v>11016</v>
      </c>
      <c r="W1662" s="2" t="s">
        <v>11017</v>
      </c>
      <c r="X1662" s="2" t="s">
        <v>11018</v>
      </c>
      <c r="Y1662" s="2" t="s">
        <v>40</v>
      </c>
      <c r="Z1662" s="2">
        <v>0</v>
      </c>
      <c r="AA1662" s="22">
        <v>0.78100000000000003</v>
      </c>
      <c r="AB1662" s="22">
        <v>0.626</v>
      </c>
      <c r="AC1662" s="21">
        <v>-0.36</v>
      </c>
      <c r="AD1662" s="21">
        <v>-0.68</v>
      </c>
      <c r="AE1662" s="102">
        <v>0.94883211380755195</v>
      </c>
      <c r="AF1662" s="102">
        <v>0.75092673625321804</v>
      </c>
      <c r="AG1662" s="23">
        <v>1</v>
      </c>
      <c r="AH1662" s="23">
        <v>1</v>
      </c>
      <c r="AI1662" s="2">
        <v>110.5</v>
      </c>
      <c r="AJ1662" s="2">
        <v>86.3</v>
      </c>
      <c r="AK1662" s="2">
        <v>141.30000000000001</v>
      </c>
      <c r="AL1662" s="2">
        <v>88.4</v>
      </c>
      <c r="AM1662" s="2">
        <v>19.5</v>
      </c>
      <c r="AN1662" s="2">
        <v>6.74</v>
      </c>
      <c r="AO1662" s="2">
        <v>8.41</v>
      </c>
      <c r="AP1662" s="2">
        <v>19.690000000000001</v>
      </c>
      <c r="AQ1662" s="2" t="s">
        <v>30</v>
      </c>
      <c r="AR1662" s="2" t="s">
        <v>30</v>
      </c>
      <c r="AS1662" s="2" t="s">
        <v>30</v>
      </c>
      <c r="AT1662" s="2" t="s">
        <v>30</v>
      </c>
      <c r="AU1662" s="2" t="s">
        <v>30</v>
      </c>
      <c r="AV1662" s="2" t="s">
        <v>30</v>
      </c>
      <c r="AW1662" s="2" t="s">
        <v>30</v>
      </c>
      <c r="AX1662" s="2" t="s">
        <v>30</v>
      </c>
      <c r="AY1662" s="2" t="s">
        <v>30</v>
      </c>
      <c r="AZ1662" s="2" t="s">
        <v>30</v>
      </c>
      <c r="BA1662" s="2" t="s">
        <v>30</v>
      </c>
      <c r="BB1662" s="2" t="s">
        <v>30</v>
      </c>
      <c r="BC1662" s="2" t="s">
        <v>40</v>
      </c>
    </row>
    <row r="1663" spans="1:55">
      <c r="A1663" s="2" t="b">
        <v>0</v>
      </c>
      <c r="B1663" s="2" t="s">
        <v>30</v>
      </c>
      <c r="C1663" s="2" t="s">
        <v>12301</v>
      </c>
      <c r="D1663" s="2" t="s">
        <v>9710</v>
      </c>
      <c r="E1663" s="2" t="s">
        <v>9711</v>
      </c>
      <c r="F1663" s="2">
        <v>1E-3</v>
      </c>
      <c r="G1663" s="2">
        <v>11.728</v>
      </c>
      <c r="H1663" s="2">
        <v>32</v>
      </c>
      <c r="I1663" s="2">
        <v>3</v>
      </c>
      <c r="J1663" s="2">
        <v>6</v>
      </c>
      <c r="K1663" s="2">
        <v>3</v>
      </c>
      <c r="L1663" s="2">
        <v>1</v>
      </c>
      <c r="M1663" s="2">
        <v>141</v>
      </c>
      <c r="N1663" s="2">
        <v>15.5</v>
      </c>
      <c r="O1663" s="2">
        <v>4.88</v>
      </c>
      <c r="P1663" s="2">
        <v>25.25</v>
      </c>
      <c r="Q1663" s="2">
        <v>3</v>
      </c>
      <c r="R1663" s="2" t="s">
        <v>4897</v>
      </c>
      <c r="S1663" s="2" t="s">
        <v>141</v>
      </c>
      <c r="T1663" s="2" t="s">
        <v>336</v>
      </c>
      <c r="U1663" s="2" t="s">
        <v>9298</v>
      </c>
      <c r="V1663" s="2" t="s">
        <v>9712</v>
      </c>
      <c r="W1663" s="2" t="s">
        <v>9713</v>
      </c>
      <c r="X1663" s="2" t="s">
        <v>9714</v>
      </c>
      <c r="Y1663" s="2" t="s">
        <v>40</v>
      </c>
      <c r="Z1663" s="2">
        <v>0</v>
      </c>
      <c r="AA1663" s="22">
        <v>0.59699999999999998</v>
      </c>
      <c r="AB1663" s="22">
        <v>0.629</v>
      </c>
      <c r="AC1663" s="21">
        <v>-0.74</v>
      </c>
      <c r="AD1663" s="21">
        <v>-0.67</v>
      </c>
      <c r="AE1663" s="102">
        <v>0.57294657216104905</v>
      </c>
      <c r="AF1663" s="102">
        <v>0.51540864099910499</v>
      </c>
      <c r="AG1663" s="23">
        <v>1</v>
      </c>
      <c r="AH1663" s="23">
        <v>1</v>
      </c>
      <c r="AI1663" s="2">
        <v>122.8</v>
      </c>
      <c r="AJ1663" s="2">
        <v>73.400000000000006</v>
      </c>
      <c r="AK1663" s="2">
        <v>125.3</v>
      </c>
      <c r="AL1663" s="2">
        <v>78.900000000000006</v>
      </c>
      <c r="AM1663" s="2">
        <v>4.66</v>
      </c>
      <c r="AN1663" s="2">
        <v>8.93</v>
      </c>
      <c r="AO1663" s="2">
        <v>6.61</v>
      </c>
      <c r="AP1663" s="2">
        <v>9.5299999999999994</v>
      </c>
      <c r="AQ1663" s="2" t="s">
        <v>30</v>
      </c>
      <c r="AR1663" s="2" t="s">
        <v>30</v>
      </c>
      <c r="AS1663" s="2" t="s">
        <v>30</v>
      </c>
      <c r="AT1663" s="2" t="s">
        <v>30</v>
      </c>
      <c r="AU1663" s="2" t="s">
        <v>30</v>
      </c>
      <c r="AV1663" s="2" t="s">
        <v>30</v>
      </c>
      <c r="AW1663" s="2" t="s">
        <v>30</v>
      </c>
      <c r="AX1663" s="2" t="s">
        <v>30</v>
      </c>
      <c r="AY1663" s="2" t="s">
        <v>30</v>
      </c>
      <c r="AZ1663" s="2" t="s">
        <v>30</v>
      </c>
      <c r="BA1663" s="2" t="s">
        <v>30</v>
      </c>
      <c r="BB1663" s="2" t="s">
        <v>30</v>
      </c>
      <c r="BC1663" s="2" t="s">
        <v>40</v>
      </c>
    </row>
    <row r="1664" spans="1:55">
      <c r="A1664" s="2" t="b">
        <v>0</v>
      </c>
      <c r="B1664" s="2" t="s">
        <v>30</v>
      </c>
      <c r="C1664" s="2" t="s">
        <v>12301</v>
      </c>
      <c r="D1664" s="2" t="s">
        <v>8960</v>
      </c>
      <c r="E1664" s="2" t="s">
        <v>8961</v>
      </c>
      <c r="F1664" s="2">
        <v>1E-3</v>
      </c>
      <c r="G1664" s="2">
        <v>11.715999999999999</v>
      </c>
      <c r="H1664" s="2">
        <v>12</v>
      </c>
      <c r="I1664" s="2">
        <v>4</v>
      </c>
      <c r="J1664" s="2">
        <v>5</v>
      </c>
      <c r="K1664" s="2">
        <v>4</v>
      </c>
      <c r="L1664" s="2">
        <v>1</v>
      </c>
      <c r="M1664" s="2">
        <v>339</v>
      </c>
      <c r="N1664" s="2">
        <v>39.4</v>
      </c>
      <c r="O1664" s="2">
        <v>7.84</v>
      </c>
      <c r="P1664" s="2">
        <v>14.71</v>
      </c>
      <c r="Q1664" s="2">
        <v>4</v>
      </c>
      <c r="R1664" s="2" t="s">
        <v>33</v>
      </c>
      <c r="S1664" s="2" t="s">
        <v>40</v>
      </c>
      <c r="T1664" s="2" t="s">
        <v>158</v>
      </c>
      <c r="U1664" s="2" t="s">
        <v>8962</v>
      </c>
      <c r="V1664" s="2" t="s">
        <v>8963</v>
      </c>
      <c r="W1664" s="2" t="s">
        <v>8964</v>
      </c>
      <c r="X1664" s="2" t="s">
        <v>8965</v>
      </c>
      <c r="Y1664" s="2" t="s">
        <v>1251</v>
      </c>
      <c r="Z1664" s="2">
        <v>0</v>
      </c>
      <c r="AA1664" s="22">
        <v>1.18</v>
      </c>
      <c r="AB1664" s="22">
        <v>1.1559999999999999</v>
      </c>
      <c r="AC1664" s="21">
        <v>0.24</v>
      </c>
      <c r="AD1664" s="21">
        <v>0.21</v>
      </c>
      <c r="AE1664" s="102">
        <v>0.99934576861726898</v>
      </c>
      <c r="AF1664" s="102">
        <v>0.99988599680903001</v>
      </c>
      <c r="AG1664" s="23">
        <v>1</v>
      </c>
      <c r="AH1664" s="23">
        <v>1</v>
      </c>
      <c r="AI1664" s="2">
        <v>90.8</v>
      </c>
      <c r="AJ1664" s="2">
        <v>107.1</v>
      </c>
      <c r="AK1664" s="2">
        <v>105.6</v>
      </c>
      <c r="AL1664" s="2">
        <v>122.1</v>
      </c>
      <c r="AM1664" s="2">
        <v>5.31</v>
      </c>
      <c r="AN1664" s="2">
        <v>9.58</v>
      </c>
      <c r="AO1664" s="2">
        <v>2.23</v>
      </c>
      <c r="AP1664" s="2">
        <v>1.79</v>
      </c>
      <c r="AQ1664" s="2" t="s">
        <v>30</v>
      </c>
      <c r="AR1664" s="2" t="s">
        <v>30</v>
      </c>
      <c r="AS1664" s="2" t="s">
        <v>30</v>
      </c>
      <c r="AT1664" s="2" t="s">
        <v>30</v>
      </c>
      <c r="AU1664" s="2" t="s">
        <v>30</v>
      </c>
      <c r="AV1664" s="2" t="s">
        <v>30</v>
      </c>
      <c r="AW1664" s="2" t="s">
        <v>30</v>
      </c>
      <c r="AX1664" s="2" t="s">
        <v>30</v>
      </c>
      <c r="AY1664" s="2" t="s">
        <v>30</v>
      </c>
      <c r="AZ1664" s="2" t="s">
        <v>30</v>
      </c>
      <c r="BA1664" s="2" t="s">
        <v>30</v>
      </c>
      <c r="BB1664" s="2" t="s">
        <v>30</v>
      </c>
      <c r="BC1664" s="2" t="s">
        <v>40</v>
      </c>
    </row>
    <row r="1665" spans="1:55">
      <c r="A1665" s="2" t="b">
        <v>0</v>
      </c>
      <c r="B1665" s="2" t="s">
        <v>30</v>
      </c>
      <c r="C1665" s="2" t="s">
        <v>12301</v>
      </c>
      <c r="D1665" s="2" t="s">
        <v>9625</v>
      </c>
      <c r="E1665" s="2" t="s">
        <v>9626</v>
      </c>
      <c r="F1665" s="2">
        <v>1E-3</v>
      </c>
      <c r="G1665" s="2">
        <v>11.696</v>
      </c>
      <c r="H1665" s="2">
        <v>5</v>
      </c>
      <c r="I1665" s="2">
        <v>2</v>
      </c>
      <c r="J1665" s="2">
        <v>7</v>
      </c>
      <c r="K1665" s="2">
        <v>2</v>
      </c>
      <c r="L1665" s="2">
        <v>1</v>
      </c>
      <c r="M1665" s="2">
        <v>415</v>
      </c>
      <c r="N1665" s="2">
        <v>45.2</v>
      </c>
      <c r="O1665" s="2">
        <v>9</v>
      </c>
      <c r="P1665" s="2">
        <v>26.15</v>
      </c>
      <c r="Q1665" s="2">
        <v>2</v>
      </c>
      <c r="R1665" s="2" t="s">
        <v>186</v>
      </c>
      <c r="S1665" s="2" t="s">
        <v>141</v>
      </c>
      <c r="T1665" s="2" t="s">
        <v>519</v>
      </c>
      <c r="U1665" s="2" t="s">
        <v>3950</v>
      </c>
      <c r="V1665" s="2" t="s">
        <v>9627</v>
      </c>
      <c r="W1665" s="2" t="s">
        <v>9628</v>
      </c>
      <c r="X1665" s="2" t="s">
        <v>9629</v>
      </c>
      <c r="Y1665" s="2" t="s">
        <v>40</v>
      </c>
      <c r="Z1665" s="2">
        <v>0</v>
      </c>
      <c r="AA1665" s="22">
        <v>1.605</v>
      </c>
      <c r="AB1665" s="22">
        <v>1.1339999999999999</v>
      </c>
      <c r="AC1665" s="21">
        <v>0.68</v>
      </c>
      <c r="AD1665" s="21">
        <v>0.18</v>
      </c>
      <c r="AE1665" s="102">
        <v>0.98149665673800501</v>
      </c>
      <c r="AF1665" s="102">
        <v>0.99994834668488897</v>
      </c>
      <c r="AG1665" s="23">
        <v>1</v>
      </c>
      <c r="AH1665" s="23">
        <v>1</v>
      </c>
      <c r="AI1665" s="2">
        <v>91.9</v>
      </c>
      <c r="AJ1665" s="2">
        <v>147.4</v>
      </c>
      <c r="AK1665" s="2">
        <v>71.2</v>
      </c>
      <c r="AL1665" s="2">
        <v>80.7</v>
      </c>
      <c r="AM1665" s="2">
        <v>1.95</v>
      </c>
      <c r="AN1665" s="2">
        <v>3.37</v>
      </c>
      <c r="AO1665" s="2">
        <v>6.18</v>
      </c>
      <c r="AP1665" s="2">
        <v>2.58</v>
      </c>
      <c r="AQ1665" s="2" t="s">
        <v>30</v>
      </c>
      <c r="AR1665" s="2" t="s">
        <v>30</v>
      </c>
      <c r="AS1665" s="2" t="s">
        <v>30</v>
      </c>
      <c r="AT1665" s="2" t="s">
        <v>30</v>
      </c>
      <c r="AU1665" s="2" t="s">
        <v>30</v>
      </c>
      <c r="AV1665" s="2" t="s">
        <v>30</v>
      </c>
      <c r="AW1665" s="2" t="s">
        <v>30</v>
      </c>
      <c r="AX1665" s="2" t="s">
        <v>30</v>
      </c>
      <c r="AY1665" s="2" t="s">
        <v>30</v>
      </c>
      <c r="AZ1665" s="2" t="s">
        <v>30</v>
      </c>
      <c r="BA1665" s="2" t="s">
        <v>30</v>
      </c>
      <c r="BB1665" s="2" t="s">
        <v>30</v>
      </c>
      <c r="BC1665" s="2" t="s">
        <v>40</v>
      </c>
    </row>
    <row r="1666" spans="1:55">
      <c r="A1666" s="2" t="b">
        <v>0</v>
      </c>
      <c r="B1666" s="2" t="s">
        <v>30</v>
      </c>
      <c r="C1666" s="2" t="s">
        <v>12301</v>
      </c>
      <c r="D1666" s="2" t="s">
        <v>10784</v>
      </c>
      <c r="E1666" s="2" t="s">
        <v>10785</v>
      </c>
      <c r="F1666" s="2">
        <v>1E-3</v>
      </c>
      <c r="G1666" s="2">
        <v>11.612</v>
      </c>
      <c r="H1666" s="2">
        <v>13</v>
      </c>
      <c r="I1666" s="2">
        <v>2</v>
      </c>
      <c r="J1666" s="2">
        <v>8</v>
      </c>
      <c r="K1666" s="2">
        <v>2</v>
      </c>
      <c r="L1666" s="2">
        <v>1</v>
      </c>
      <c r="M1666" s="2">
        <v>170</v>
      </c>
      <c r="N1666" s="2">
        <v>18.2</v>
      </c>
      <c r="O1666" s="2">
        <v>6.07</v>
      </c>
      <c r="P1666" s="2">
        <v>31.75</v>
      </c>
      <c r="Q1666" s="2">
        <v>2</v>
      </c>
      <c r="R1666" s="2" t="s">
        <v>53</v>
      </c>
      <c r="S1666" s="2" t="s">
        <v>40</v>
      </c>
      <c r="T1666" s="2" t="s">
        <v>207</v>
      </c>
      <c r="U1666" s="2" t="s">
        <v>10786</v>
      </c>
      <c r="V1666" s="2" t="s">
        <v>10787</v>
      </c>
      <c r="W1666" s="2" t="s">
        <v>10788</v>
      </c>
      <c r="X1666" s="2" t="s">
        <v>10789</v>
      </c>
      <c r="Y1666" s="2" t="s">
        <v>40</v>
      </c>
      <c r="Z1666" s="2">
        <v>0</v>
      </c>
      <c r="AA1666" s="22">
        <v>1.1040000000000001</v>
      </c>
      <c r="AB1666" s="22">
        <v>0.97899999999999998</v>
      </c>
      <c r="AC1666" s="21">
        <v>0.14000000000000001</v>
      </c>
      <c r="AD1666" s="21">
        <v>-0.03</v>
      </c>
      <c r="AE1666" s="102">
        <v>0.99985004931855603</v>
      </c>
      <c r="AF1666" s="102">
        <v>0.999999918555042</v>
      </c>
      <c r="AG1666" s="23">
        <v>1</v>
      </c>
      <c r="AH1666" s="23">
        <v>1</v>
      </c>
      <c r="AI1666" s="2">
        <v>94.2</v>
      </c>
      <c r="AJ1666" s="2">
        <v>104</v>
      </c>
      <c r="AK1666" s="2">
        <v>103.7</v>
      </c>
      <c r="AL1666" s="2">
        <v>101.5</v>
      </c>
      <c r="AM1666" s="2">
        <v>18.68</v>
      </c>
      <c r="AN1666" s="2">
        <v>6.65</v>
      </c>
      <c r="AO1666" s="2">
        <v>4.21</v>
      </c>
      <c r="AP1666" s="2">
        <v>18.2</v>
      </c>
      <c r="AQ1666" s="2" t="s">
        <v>30</v>
      </c>
      <c r="AR1666" s="2" t="s">
        <v>30</v>
      </c>
      <c r="AS1666" s="2" t="s">
        <v>30</v>
      </c>
      <c r="AT1666" s="2" t="s">
        <v>30</v>
      </c>
      <c r="AU1666" s="2" t="s">
        <v>30</v>
      </c>
      <c r="AV1666" s="2" t="s">
        <v>30</v>
      </c>
      <c r="AW1666" s="2" t="s">
        <v>30</v>
      </c>
      <c r="AX1666" s="2" t="s">
        <v>30</v>
      </c>
      <c r="AY1666" s="2" t="s">
        <v>30</v>
      </c>
      <c r="AZ1666" s="2" t="s">
        <v>30</v>
      </c>
      <c r="BA1666" s="2" t="s">
        <v>30</v>
      </c>
      <c r="BB1666" s="2" t="s">
        <v>30</v>
      </c>
      <c r="BC1666" s="2" t="s">
        <v>40</v>
      </c>
    </row>
    <row r="1667" spans="1:55">
      <c r="A1667" s="2" t="b">
        <v>0</v>
      </c>
      <c r="B1667" s="2" t="s">
        <v>30</v>
      </c>
      <c r="C1667" s="2" t="s">
        <v>12301</v>
      </c>
      <c r="D1667" s="2" t="s">
        <v>8789</v>
      </c>
      <c r="E1667" s="2" t="s">
        <v>8790</v>
      </c>
      <c r="F1667" s="2">
        <v>1E-3</v>
      </c>
      <c r="G1667" s="2">
        <v>11.611000000000001</v>
      </c>
      <c r="H1667" s="2">
        <v>7</v>
      </c>
      <c r="I1667" s="2">
        <v>3</v>
      </c>
      <c r="J1667" s="2">
        <v>3</v>
      </c>
      <c r="K1667" s="2">
        <v>3</v>
      </c>
      <c r="L1667" s="2">
        <v>1</v>
      </c>
      <c r="M1667" s="2">
        <v>790</v>
      </c>
      <c r="N1667" s="2">
        <v>89.2</v>
      </c>
      <c r="O1667" s="2">
        <v>6.47</v>
      </c>
      <c r="P1667" s="2">
        <v>11.3</v>
      </c>
      <c r="Q1667" s="2">
        <v>3</v>
      </c>
      <c r="R1667" s="2" t="s">
        <v>921</v>
      </c>
      <c r="S1667" s="2" t="s">
        <v>141</v>
      </c>
      <c r="T1667" s="2" t="s">
        <v>8791</v>
      </c>
      <c r="U1667" s="2" t="s">
        <v>1393</v>
      </c>
      <c r="V1667" s="2" t="s">
        <v>8792</v>
      </c>
      <c r="W1667" s="2" t="s">
        <v>8793</v>
      </c>
      <c r="X1667" s="2" t="s">
        <v>8794</v>
      </c>
      <c r="Y1667" s="2" t="s">
        <v>40</v>
      </c>
      <c r="Z1667" s="2">
        <v>0</v>
      </c>
      <c r="AA1667" s="22" t="s">
        <v>40</v>
      </c>
      <c r="AB1667" s="22" t="s">
        <v>40</v>
      </c>
      <c r="AC1667" s="21" t="s">
        <v>40</v>
      </c>
      <c r="AD1667" s="21" t="s">
        <v>40</v>
      </c>
      <c r="AE1667" s="102" t="s">
        <v>40</v>
      </c>
      <c r="AF1667" s="102" t="s">
        <v>40</v>
      </c>
      <c r="AG1667" s="23" t="s">
        <v>40</v>
      </c>
      <c r="AH1667" s="23" t="s">
        <v>40</v>
      </c>
      <c r="AI1667" s="2" t="s">
        <v>40</v>
      </c>
      <c r="AJ1667" s="2" t="s">
        <v>40</v>
      </c>
      <c r="AK1667" s="2" t="s">
        <v>40</v>
      </c>
      <c r="AL1667" s="2" t="s">
        <v>40</v>
      </c>
      <c r="AM1667" s="2" t="s">
        <v>40</v>
      </c>
      <c r="AN1667" s="2" t="s">
        <v>40</v>
      </c>
      <c r="AO1667" s="2" t="s">
        <v>40</v>
      </c>
      <c r="AP1667" s="2" t="s">
        <v>40</v>
      </c>
      <c r="AQ1667" s="2" t="s">
        <v>30</v>
      </c>
      <c r="AR1667" s="2" t="s">
        <v>12300</v>
      </c>
      <c r="AS1667" s="2" t="s">
        <v>30</v>
      </c>
      <c r="AT1667" s="2" t="s">
        <v>30</v>
      </c>
      <c r="AU1667" s="2" t="s">
        <v>12300</v>
      </c>
      <c r="AV1667" s="2" t="s">
        <v>30</v>
      </c>
      <c r="AW1667" s="2" t="s">
        <v>30</v>
      </c>
      <c r="AX1667" s="2" t="s">
        <v>12300</v>
      </c>
      <c r="AY1667" s="2" t="s">
        <v>30</v>
      </c>
      <c r="AZ1667" s="2" t="s">
        <v>30</v>
      </c>
      <c r="BA1667" s="2" t="s">
        <v>12300</v>
      </c>
      <c r="BB1667" s="2" t="s">
        <v>30</v>
      </c>
      <c r="BC1667" s="2" t="s">
        <v>40</v>
      </c>
    </row>
    <row r="1668" spans="1:55">
      <c r="A1668" s="2" t="b">
        <v>0</v>
      </c>
      <c r="B1668" s="2" t="s">
        <v>30</v>
      </c>
      <c r="C1668" s="2" t="s">
        <v>12301</v>
      </c>
      <c r="D1668" s="2" t="s">
        <v>10169</v>
      </c>
      <c r="E1668" s="2" t="s">
        <v>10170</v>
      </c>
      <c r="F1668" s="2">
        <v>1E-3</v>
      </c>
      <c r="G1668" s="2">
        <v>11.602</v>
      </c>
      <c r="H1668" s="2">
        <v>15</v>
      </c>
      <c r="I1668" s="2">
        <v>3</v>
      </c>
      <c r="J1668" s="2">
        <v>5</v>
      </c>
      <c r="K1668" s="2">
        <v>3</v>
      </c>
      <c r="L1668" s="2">
        <v>1</v>
      </c>
      <c r="M1668" s="2">
        <v>248</v>
      </c>
      <c r="N1668" s="2">
        <v>28.3</v>
      </c>
      <c r="O1668" s="2">
        <v>6.65</v>
      </c>
      <c r="P1668" s="2">
        <v>19.149999999999999</v>
      </c>
      <c r="Q1668" s="2">
        <v>3</v>
      </c>
      <c r="R1668" s="2" t="s">
        <v>85</v>
      </c>
      <c r="S1668" s="2" t="s">
        <v>40</v>
      </c>
      <c r="T1668" s="2" t="s">
        <v>1036</v>
      </c>
      <c r="U1668" s="2" t="s">
        <v>10171</v>
      </c>
      <c r="V1668" s="2" t="s">
        <v>10172</v>
      </c>
      <c r="W1668" s="2" t="s">
        <v>10173</v>
      </c>
      <c r="X1668" s="2" t="s">
        <v>10174</v>
      </c>
      <c r="Y1668" s="2" t="s">
        <v>40</v>
      </c>
      <c r="Z1668" s="2">
        <v>0</v>
      </c>
      <c r="AA1668" s="22">
        <v>0.94699999999999995</v>
      </c>
      <c r="AB1668" s="22">
        <v>1.054</v>
      </c>
      <c r="AC1668" s="21">
        <v>-0.08</v>
      </c>
      <c r="AD1668" s="21">
        <v>0.08</v>
      </c>
      <c r="AE1668" s="102">
        <v>0.99995015278038701</v>
      </c>
      <c r="AF1668" s="102">
        <v>0.99995898938972105</v>
      </c>
      <c r="AG1668" s="23">
        <v>1</v>
      </c>
      <c r="AH1668" s="23">
        <v>1</v>
      </c>
      <c r="AI1668" s="2">
        <v>111.5</v>
      </c>
      <c r="AJ1668" s="2">
        <v>105.5</v>
      </c>
      <c r="AK1668" s="2">
        <v>92.8</v>
      </c>
      <c r="AL1668" s="2">
        <v>97.8</v>
      </c>
      <c r="AM1668" s="2">
        <v>21.4</v>
      </c>
      <c r="AN1668" s="2">
        <v>15.91</v>
      </c>
      <c r="AO1668" s="2">
        <v>1.36</v>
      </c>
      <c r="AP1668" s="2">
        <v>3.65</v>
      </c>
      <c r="AQ1668" s="2" t="s">
        <v>30</v>
      </c>
      <c r="AR1668" s="2" t="s">
        <v>30</v>
      </c>
      <c r="AS1668" s="2" t="s">
        <v>30</v>
      </c>
      <c r="AT1668" s="2" t="s">
        <v>30</v>
      </c>
      <c r="AU1668" s="2" t="s">
        <v>30</v>
      </c>
      <c r="AV1668" s="2" t="s">
        <v>30</v>
      </c>
      <c r="AW1668" s="2" t="s">
        <v>30</v>
      </c>
      <c r="AX1668" s="2" t="s">
        <v>30</v>
      </c>
      <c r="AY1668" s="2" t="s">
        <v>30</v>
      </c>
      <c r="AZ1668" s="2" t="s">
        <v>30</v>
      </c>
      <c r="BA1668" s="2" t="s">
        <v>30</v>
      </c>
      <c r="BB1668" s="2" t="s">
        <v>30</v>
      </c>
      <c r="BC1668" s="2" t="s">
        <v>40</v>
      </c>
    </row>
    <row r="1669" spans="1:55">
      <c r="A1669" s="2" t="b">
        <v>0</v>
      </c>
      <c r="B1669" s="2" t="s">
        <v>30</v>
      </c>
      <c r="C1669" s="2" t="s">
        <v>12301</v>
      </c>
      <c r="D1669" s="2" t="s">
        <v>10915</v>
      </c>
      <c r="E1669" s="2" t="s">
        <v>10916</v>
      </c>
      <c r="F1669" s="2">
        <v>1E-3</v>
      </c>
      <c r="G1669" s="2">
        <v>11.593</v>
      </c>
      <c r="H1669" s="2">
        <v>23</v>
      </c>
      <c r="I1669" s="2">
        <v>3</v>
      </c>
      <c r="J1669" s="2">
        <v>10</v>
      </c>
      <c r="K1669" s="2">
        <v>3</v>
      </c>
      <c r="L1669" s="2">
        <v>1</v>
      </c>
      <c r="M1669" s="2">
        <v>107</v>
      </c>
      <c r="N1669" s="2">
        <v>11.4</v>
      </c>
      <c r="O1669" s="2">
        <v>4.97</v>
      </c>
      <c r="P1669" s="2">
        <v>29.15</v>
      </c>
      <c r="Q1669" s="2">
        <v>3</v>
      </c>
      <c r="R1669" s="2" t="s">
        <v>40</v>
      </c>
      <c r="S1669" s="2" t="s">
        <v>40</v>
      </c>
      <c r="T1669" s="2" t="s">
        <v>937</v>
      </c>
      <c r="U1669" s="2" t="s">
        <v>10917</v>
      </c>
      <c r="V1669" s="2" t="s">
        <v>10918</v>
      </c>
      <c r="W1669" s="2" t="s">
        <v>10919</v>
      </c>
      <c r="X1669" s="2" t="s">
        <v>10920</v>
      </c>
      <c r="Y1669" s="2" t="s">
        <v>40</v>
      </c>
      <c r="Z1669" s="2">
        <v>0</v>
      </c>
      <c r="AA1669" s="22">
        <v>0.62</v>
      </c>
      <c r="AB1669" s="22">
        <v>0.60399999999999998</v>
      </c>
      <c r="AC1669" s="21">
        <v>-0.69</v>
      </c>
      <c r="AD1669" s="21">
        <v>-0.73</v>
      </c>
      <c r="AE1669" s="102">
        <v>0.69731842039466696</v>
      </c>
      <c r="AF1669" s="102">
        <v>0.67281370026818399</v>
      </c>
      <c r="AG1669" s="23">
        <v>1</v>
      </c>
      <c r="AH1669" s="23">
        <v>1</v>
      </c>
      <c r="AI1669" s="2">
        <v>128.69999999999999</v>
      </c>
      <c r="AJ1669" s="2">
        <v>79.8</v>
      </c>
      <c r="AK1669" s="2">
        <v>103.3</v>
      </c>
      <c r="AL1669" s="2">
        <v>62.4</v>
      </c>
      <c r="AM1669" s="2">
        <v>4.54</v>
      </c>
      <c r="AN1669" s="2">
        <v>2.85</v>
      </c>
      <c r="AO1669" s="2">
        <v>3.2</v>
      </c>
      <c r="AP1669" s="2">
        <v>6.85</v>
      </c>
      <c r="AQ1669" s="2" t="s">
        <v>30</v>
      </c>
      <c r="AR1669" s="2" t="s">
        <v>30</v>
      </c>
      <c r="AS1669" s="2" t="s">
        <v>30</v>
      </c>
      <c r="AT1669" s="2" t="s">
        <v>30</v>
      </c>
      <c r="AU1669" s="2" t="s">
        <v>30</v>
      </c>
      <c r="AV1669" s="2" t="s">
        <v>30</v>
      </c>
      <c r="AW1669" s="2" t="s">
        <v>30</v>
      </c>
      <c r="AX1669" s="2" t="s">
        <v>30</v>
      </c>
      <c r="AY1669" s="2" t="s">
        <v>30</v>
      </c>
      <c r="AZ1669" s="2" t="s">
        <v>30</v>
      </c>
      <c r="BA1669" s="2" t="s">
        <v>30</v>
      </c>
      <c r="BB1669" s="2" t="s">
        <v>30</v>
      </c>
      <c r="BC1669" s="2" t="s">
        <v>40</v>
      </c>
    </row>
    <row r="1670" spans="1:55">
      <c r="A1670" s="2" t="b">
        <v>0</v>
      </c>
      <c r="B1670" s="2" t="s">
        <v>30</v>
      </c>
      <c r="C1670" s="2" t="s">
        <v>12301</v>
      </c>
      <c r="D1670" s="2" t="s">
        <v>8480</v>
      </c>
      <c r="E1670" s="2" t="s">
        <v>8481</v>
      </c>
      <c r="F1670" s="2">
        <v>1E-3</v>
      </c>
      <c r="G1670" s="2">
        <v>11.584</v>
      </c>
      <c r="H1670" s="2">
        <v>15</v>
      </c>
      <c r="I1670" s="2">
        <v>4</v>
      </c>
      <c r="J1670" s="2">
        <v>9</v>
      </c>
      <c r="K1670" s="2">
        <v>4</v>
      </c>
      <c r="L1670" s="2">
        <v>1</v>
      </c>
      <c r="M1670" s="2">
        <v>280</v>
      </c>
      <c r="N1670" s="2">
        <v>31.3</v>
      </c>
      <c r="O1670" s="2">
        <v>5.39</v>
      </c>
      <c r="P1670" s="2">
        <v>27.71</v>
      </c>
      <c r="Q1670" s="2">
        <v>4</v>
      </c>
      <c r="R1670" s="2" t="s">
        <v>53</v>
      </c>
      <c r="S1670" s="2" t="s">
        <v>40</v>
      </c>
      <c r="T1670" s="2" t="s">
        <v>158</v>
      </c>
      <c r="U1670" s="2" t="s">
        <v>8482</v>
      </c>
      <c r="V1670" s="2" t="s">
        <v>8483</v>
      </c>
      <c r="W1670" s="2" t="s">
        <v>8484</v>
      </c>
      <c r="X1670" s="2" t="s">
        <v>8485</v>
      </c>
      <c r="Y1670" s="2" t="s">
        <v>2222</v>
      </c>
      <c r="Z1670" s="2">
        <v>0</v>
      </c>
      <c r="AA1670" s="22">
        <v>1.0720000000000001</v>
      </c>
      <c r="AB1670" s="22">
        <v>1.0860000000000001</v>
      </c>
      <c r="AC1670" s="21">
        <v>0.1</v>
      </c>
      <c r="AD1670" s="21">
        <v>0.12</v>
      </c>
      <c r="AE1670" s="102">
        <v>0.99999333397631796</v>
      </c>
      <c r="AF1670" s="102">
        <v>0.99998856503755995</v>
      </c>
      <c r="AG1670" s="23">
        <v>1</v>
      </c>
      <c r="AH1670" s="23">
        <v>1</v>
      </c>
      <c r="AI1670" s="2">
        <v>98.7</v>
      </c>
      <c r="AJ1670" s="2">
        <v>105.7</v>
      </c>
      <c r="AK1670" s="2">
        <v>96.4</v>
      </c>
      <c r="AL1670" s="2">
        <v>104.7</v>
      </c>
      <c r="AM1670" s="2">
        <v>7.14</v>
      </c>
      <c r="AN1670" s="2">
        <v>0.61</v>
      </c>
      <c r="AO1670" s="2">
        <v>2.35</v>
      </c>
      <c r="AP1670" s="2">
        <v>4.21</v>
      </c>
      <c r="AQ1670" s="2" t="s">
        <v>30</v>
      </c>
      <c r="AR1670" s="2" t="s">
        <v>30</v>
      </c>
      <c r="AS1670" s="2" t="s">
        <v>30</v>
      </c>
      <c r="AT1670" s="2" t="s">
        <v>30</v>
      </c>
      <c r="AU1670" s="2" t="s">
        <v>30</v>
      </c>
      <c r="AV1670" s="2" t="s">
        <v>30</v>
      </c>
      <c r="AW1670" s="2" t="s">
        <v>30</v>
      </c>
      <c r="AX1670" s="2" t="s">
        <v>30</v>
      </c>
      <c r="AY1670" s="2" t="s">
        <v>30</v>
      </c>
      <c r="AZ1670" s="2" t="s">
        <v>30</v>
      </c>
      <c r="BA1670" s="2" t="s">
        <v>30</v>
      </c>
      <c r="BB1670" s="2" t="s">
        <v>30</v>
      </c>
      <c r="BC1670" s="2" t="s">
        <v>40</v>
      </c>
    </row>
    <row r="1671" spans="1:55">
      <c r="A1671" s="2" t="b">
        <v>0</v>
      </c>
      <c r="B1671" s="2" t="s">
        <v>30</v>
      </c>
      <c r="C1671" s="2" t="s">
        <v>12301</v>
      </c>
      <c r="D1671" s="2" t="s">
        <v>9905</v>
      </c>
      <c r="E1671" s="2" t="s">
        <v>9906</v>
      </c>
      <c r="F1671" s="2">
        <v>1E-3</v>
      </c>
      <c r="G1671" s="2">
        <v>11.565</v>
      </c>
      <c r="H1671" s="2">
        <v>6</v>
      </c>
      <c r="I1671" s="2">
        <v>2</v>
      </c>
      <c r="J1671" s="2">
        <v>9</v>
      </c>
      <c r="K1671" s="2">
        <v>2</v>
      </c>
      <c r="L1671" s="2">
        <v>1</v>
      </c>
      <c r="M1671" s="2">
        <v>472</v>
      </c>
      <c r="N1671" s="2">
        <v>52.2</v>
      </c>
      <c r="O1671" s="2">
        <v>5.58</v>
      </c>
      <c r="P1671" s="2">
        <v>30.8</v>
      </c>
      <c r="Q1671" s="2">
        <v>2</v>
      </c>
      <c r="R1671" s="2" t="s">
        <v>33</v>
      </c>
      <c r="S1671" s="2" t="s">
        <v>40</v>
      </c>
      <c r="T1671" s="2" t="s">
        <v>214</v>
      </c>
      <c r="U1671" s="2" t="s">
        <v>119</v>
      </c>
      <c r="V1671" s="2" t="s">
        <v>9907</v>
      </c>
      <c r="W1671" s="2" t="s">
        <v>9908</v>
      </c>
      <c r="X1671" s="2" t="s">
        <v>9909</v>
      </c>
      <c r="Y1671" s="2" t="s">
        <v>40</v>
      </c>
      <c r="Z1671" s="2">
        <v>0</v>
      </c>
      <c r="AA1671" s="22" t="s">
        <v>40</v>
      </c>
      <c r="AB1671" s="22" t="s">
        <v>40</v>
      </c>
      <c r="AC1671" s="21" t="s">
        <v>40</v>
      </c>
      <c r="AD1671" s="21" t="s">
        <v>40</v>
      </c>
      <c r="AE1671" s="102" t="s">
        <v>40</v>
      </c>
      <c r="AF1671" s="102" t="s">
        <v>40</v>
      </c>
      <c r="AG1671" s="23" t="s">
        <v>40</v>
      </c>
      <c r="AH1671" s="23" t="s">
        <v>40</v>
      </c>
      <c r="AI1671" s="2" t="s">
        <v>40</v>
      </c>
      <c r="AJ1671" s="2" t="s">
        <v>40</v>
      </c>
      <c r="AK1671" s="2" t="s">
        <v>40</v>
      </c>
      <c r="AL1671" s="2" t="s">
        <v>40</v>
      </c>
      <c r="AM1671" s="2" t="s">
        <v>40</v>
      </c>
      <c r="AN1671" s="2" t="s">
        <v>40</v>
      </c>
      <c r="AO1671" s="2" t="s">
        <v>40</v>
      </c>
      <c r="AP1671" s="2" t="s">
        <v>40</v>
      </c>
      <c r="AQ1671" s="2" t="s">
        <v>30</v>
      </c>
      <c r="AR1671" s="2" t="s">
        <v>30</v>
      </c>
      <c r="AS1671" s="2" t="s">
        <v>30</v>
      </c>
      <c r="AT1671" s="2" t="s">
        <v>30</v>
      </c>
      <c r="AU1671" s="2" t="s">
        <v>30</v>
      </c>
      <c r="AV1671" s="2" t="s">
        <v>30</v>
      </c>
      <c r="AW1671" s="2" t="s">
        <v>30</v>
      </c>
      <c r="AX1671" s="2" t="s">
        <v>30</v>
      </c>
      <c r="AY1671" s="2" t="s">
        <v>30</v>
      </c>
      <c r="AZ1671" s="2" t="s">
        <v>30</v>
      </c>
      <c r="BA1671" s="2" t="s">
        <v>30</v>
      </c>
      <c r="BB1671" s="2" t="s">
        <v>30</v>
      </c>
      <c r="BC1671" s="2" t="s">
        <v>40</v>
      </c>
    </row>
    <row r="1672" spans="1:55">
      <c r="A1672" s="2" t="b">
        <v>0</v>
      </c>
      <c r="B1672" s="2" t="s">
        <v>30</v>
      </c>
      <c r="C1672" s="2" t="s">
        <v>12301</v>
      </c>
      <c r="D1672" s="2" t="s">
        <v>9291</v>
      </c>
      <c r="E1672" s="2" t="s">
        <v>9292</v>
      </c>
      <c r="F1672" s="2">
        <v>1E-3</v>
      </c>
      <c r="G1672" s="2">
        <v>11.563000000000001</v>
      </c>
      <c r="H1672" s="2">
        <v>39</v>
      </c>
      <c r="I1672" s="2">
        <v>2</v>
      </c>
      <c r="J1672" s="2">
        <v>2</v>
      </c>
      <c r="K1672" s="2">
        <v>2</v>
      </c>
      <c r="L1672" s="2">
        <v>1</v>
      </c>
      <c r="M1672" s="2">
        <v>128</v>
      </c>
      <c r="N1672" s="2">
        <v>13.6</v>
      </c>
      <c r="O1672" s="2">
        <v>5.05</v>
      </c>
      <c r="P1672" s="2">
        <v>14.84</v>
      </c>
      <c r="Q1672" s="2">
        <v>2</v>
      </c>
      <c r="R1672" s="2" t="s">
        <v>186</v>
      </c>
      <c r="S1672" s="2" t="s">
        <v>314</v>
      </c>
      <c r="T1672" s="2" t="s">
        <v>714</v>
      </c>
      <c r="U1672" s="2" t="s">
        <v>5499</v>
      </c>
      <c r="V1672" s="2" t="s">
        <v>9293</v>
      </c>
      <c r="W1672" s="2" t="s">
        <v>9294</v>
      </c>
      <c r="X1672" s="2" t="s">
        <v>9295</v>
      </c>
      <c r="Y1672" s="2" t="s">
        <v>2673</v>
      </c>
      <c r="Z1672" s="2">
        <v>0</v>
      </c>
      <c r="AA1672" s="22">
        <v>1.1120000000000001</v>
      </c>
      <c r="AB1672" s="22">
        <v>1.0660000000000001</v>
      </c>
      <c r="AC1672" s="21">
        <v>0.15</v>
      </c>
      <c r="AD1672" s="21">
        <v>0.09</v>
      </c>
      <c r="AE1672" s="102" t="s">
        <v>40</v>
      </c>
      <c r="AF1672" s="102" t="s">
        <v>40</v>
      </c>
      <c r="AG1672" s="23" t="s">
        <v>40</v>
      </c>
      <c r="AH1672" s="23" t="s">
        <v>40</v>
      </c>
      <c r="AI1672" s="2">
        <v>78.900000000000006</v>
      </c>
      <c r="AJ1672" s="2">
        <v>87.8</v>
      </c>
      <c r="AK1672" s="2">
        <v>117.9</v>
      </c>
      <c r="AL1672" s="2">
        <v>125.7</v>
      </c>
      <c r="AM1672" s="2" t="s">
        <v>40</v>
      </c>
      <c r="AN1672" s="2" t="s">
        <v>40</v>
      </c>
      <c r="AO1672" s="2" t="s">
        <v>40</v>
      </c>
      <c r="AP1672" s="2" t="s">
        <v>40</v>
      </c>
      <c r="AQ1672" s="2" t="s">
        <v>30</v>
      </c>
      <c r="AR1672" s="2" t="s">
        <v>12300</v>
      </c>
      <c r="AS1672" s="2" t="s">
        <v>12300</v>
      </c>
      <c r="AT1672" s="2" t="s">
        <v>30</v>
      </c>
      <c r="AU1672" s="2" t="s">
        <v>12300</v>
      </c>
      <c r="AV1672" s="2" t="s">
        <v>12300</v>
      </c>
      <c r="AW1672" s="2" t="s">
        <v>30</v>
      </c>
      <c r="AX1672" s="2" t="s">
        <v>12300</v>
      </c>
      <c r="AY1672" s="2" t="s">
        <v>12300</v>
      </c>
      <c r="AZ1672" s="2" t="s">
        <v>30</v>
      </c>
      <c r="BA1672" s="2" t="s">
        <v>12300</v>
      </c>
      <c r="BB1672" s="2" t="s">
        <v>12300</v>
      </c>
      <c r="BC1672" s="2" t="s">
        <v>40</v>
      </c>
    </row>
    <row r="1673" spans="1:55">
      <c r="A1673" s="2" t="b">
        <v>0</v>
      </c>
      <c r="B1673" s="2" t="s">
        <v>30</v>
      </c>
      <c r="C1673" s="2" t="s">
        <v>12301</v>
      </c>
      <c r="D1673" s="2" t="s">
        <v>8120</v>
      </c>
      <c r="E1673" s="2" t="s">
        <v>8121</v>
      </c>
      <c r="F1673" s="2">
        <v>1E-3</v>
      </c>
      <c r="G1673" s="2">
        <v>11.523</v>
      </c>
      <c r="H1673" s="2">
        <v>9</v>
      </c>
      <c r="I1673" s="2">
        <v>4</v>
      </c>
      <c r="J1673" s="2">
        <v>7</v>
      </c>
      <c r="K1673" s="2">
        <v>4</v>
      </c>
      <c r="L1673" s="2">
        <v>1</v>
      </c>
      <c r="M1673" s="2">
        <v>549</v>
      </c>
      <c r="N1673" s="2">
        <v>60.5</v>
      </c>
      <c r="O1673" s="2">
        <v>5.94</v>
      </c>
      <c r="P1673" s="2">
        <v>19.010000000000002</v>
      </c>
      <c r="Q1673" s="2">
        <v>4</v>
      </c>
      <c r="R1673" s="2" t="s">
        <v>3894</v>
      </c>
      <c r="S1673" s="2" t="s">
        <v>141</v>
      </c>
      <c r="T1673" s="2" t="s">
        <v>519</v>
      </c>
      <c r="U1673" s="2" t="s">
        <v>8122</v>
      </c>
      <c r="V1673" s="2" t="s">
        <v>8123</v>
      </c>
      <c r="W1673" s="2" t="s">
        <v>8124</v>
      </c>
      <c r="X1673" s="2" t="s">
        <v>8125</v>
      </c>
      <c r="Y1673" s="2" t="s">
        <v>40</v>
      </c>
      <c r="Z1673" s="2">
        <v>0</v>
      </c>
      <c r="AA1673" s="22">
        <v>0.90200000000000002</v>
      </c>
      <c r="AB1673" s="22">
        <v>1.046</v>
      </c>
      <c r="AC1673" s="21">
        <v>-0.15</v>
      </c>
      <c r="AD1673" s="21">
        <v>7.0000000000000007E-2</v>
      </c>
      <c r="AE1673" s="102">
        <v>0.965245945449412</v>
      </c>
      <c r="AF1673" s="102">
        <v>0.99911586817817</v>
      </c>
      <c r="AG1673" s="23">
        <v>1</v>
      </c>
      <c r="AH1673" s="23">
        <v>1</v>
      </c>
      <c r="AI1673" s="2">
        <v>109</v>
      </c>
      <c r="AJ1673" s="2">
        <v>98.3</v>
      </c>
      <c r="AK1673" s="2">
        <v>101.6</v>
      </c>
      <c r="AL1673" s="2">
        <v>106.3</v>
      </c>
      <c r="AM1673" s="2">
        <v>2.19</v>
      </c>
      <c r="AN1673" s="2">
        <v>10.33</v>
      </c>
      <c r="AO1673" s="2">
        <v>7.4</v>
      </c>
      <c r="AP1673" s="2">
        <v>6.65</v>
      </c>
      <c r="AQ1673" s="2" t="s">
        <v>30</v>
      </c>
      <c r="AR1673" s="2" t="s">
        <v>30</v>
      </c>
      <c r="AS1673" s="2" t="s">
        <v>30</v>
      </c>
      <c r="AT1673" s="2" t="s">
        <v>30</v>
      </c>
      <c r="AU1673" s="2" t="s">
        <v>30</v>
      </c>
      <c r="AV1673" s="2" t="s">
        <v>30</v>
      </c>
      <c r="AW1673" s="2" t="s">
        <v>30</v>
      </c>
      <c r="AX1673" s="2" t="s">
        <v>30</v>
      </c>
      <c r="AY1673" s="2" t="s">
        <v>30</v>
      </c>
      <c r="AZ1673" s="2" t="s">
        <v>30</v>
      </c>
      <c r="BA1673" s="2" t="s">
        <v>30</v>
      </c>
      <c r="BB1673" s="2" t="s">
        <v>30</v>
      </c>
      <c r="BC1673" s="2" t="s">
        <v>40</v>
      </c>
    </row>
    <row r="1674" spans="1:55">
      <c r="A1674" s="2" t="b">
        <v>0</v>
      </c>
      <c r="B1674" s="2" t="s">
        <v>30</v>
      </c>
      <c r="C1674" s="2" t="s">
        <v>12301</v>
      </c>
      <c r="D1674" s="2" t="s">
        <v>8795</v>
      </c>
      <c r="E1674" s="2" t="s">
        <v>8796</v>
      </c>
      <c r="F1674" s="2">
        <v>1E-3</v>
      </c>
      <c r="G1674" s="2">
        <v>11.484999999999999</v>
      </c>
      <c r="H1674" s="2">
        <v>10</v>
      </c>
      <c r="I1674" s="2">
        <v>2</v>
      </c>
      <c r="J1674" s="2">
        <v>6</v>
      </c>
      <c r="K1674" s="2">
        <v>2</v>
      </c>
      <c r="L1674" s="2">
        <v>1</v>
      </c>
      <c r="M1674" s="2">
        <v>235</v>
      </c>
      <c r="N1674" s="2">
        <v>26.7</v>
      </c>
      <c r="O1674" s="2">
        <v>6.54</v>
      </c>
      <c r="P1674" s="2">
        <v>24.57</v>
      </c>
      <c r="Q1674" s="2">
        <v>2</v>
      </c>
      <c r="R1674" s="2" t="s">
        <v>40</v>
      </c>
      <c r="S1674" s="2" t="s">
        <v>40</v>
      </c>
      <c r="T1674" s="2" t="s">
        <v>40</v>
      </c>
      <c r="U1674" s="2" t="s">
        <v>8797</v>
      </c>
      <c r="V1674" s="2" t="s">
        <v>8798</v>
      </c>
      <c r="W1674" s="2" t="s">
        <v>8799</v>
      </c>
      <c r="X1674" s="2" t="s">
        <v>8800</v>
      </c>
      <c r="Y1674" s="2" t="s">
        <v>40</v>
      </c>
      <c r="Z1674" s="2">
        <v>0</v>
      </c>
      <c r="AA1674" s="22" t="s">
        <v>40</v>
      </c>
      <c r="AB1674" s="22" t="s">
        <v>40</v>
      </c>
      <c r="AC1674" s="21" t="s">
        <v>40</v>
      </c>
      <c r="AD1674" s="21" t="s">
        <v>40</v>
      </c>
      <c r="AE1674" s="102" t="s">
        <v>40</v>
      </c>
      <c r="AF1674" s="102" t="s">
        <v>40</v>
      </c>
      <c r="AG1674" s="23" t="s">
        <v>40</v>
      </c>
      <c r="AH1674" s="23" t="s">
        <v>40</v>
      </c>
      <c r="AI1674" s="2" t="s">
        <v>40</v>
      </c>
      <c r="AJ1674" s="2" t="s">
        <v>40</v>
      </c>
      <c r="AK1674" s="2" t="s">
        <v>40</v>
      </c>
      <c r="AL1674" s="2" t="s">
        <v>40</v>
      </c>
      <c r="AM1674" s="2" t="s">
        <v>40</v>
      </c>
      <c r="AN1674" s="2" t="s">
        <v>40</v>
      </c>
      <c r="AO1674" s="2" t="s">
        <v>40</v>
      </c>
      <c r="AP1674" s="2" t="s">
        <v>40</v>
      </c>
      <c r="AQ1674" s="2" t="s">
        <v>30</v>
      </c>
      <c r="AR1674" s="2" t="s">
        <v>30</v>
      </c>
      <c r="AS1674" s="2" t="s">
        <v>30</v>
      </c>
      <c r="AT1674" s="2" t="s">
        <v>30</v>
      </c>
      <c r="AU1674" s="2" t="s">
        <v>30</v>
      </c>
      <c r="AV1674" s="2" t="s">
        <v>30</v>
      </c>
      <c r="AW1674" s="2" t="s">
        <v>30</v>
      </c>
      <c r="AX1674" s="2" t="s">
        <v>30</v>
      </c>
      <c r="AY1674" s="2" t="s">
        <v>30</v>
      </c>
      <c r="AZ1674" s="2" t="s">
        <v>30</v>
      </c>
      <c r="BA1674" s="2" t="s">
        <v>30</v>
      </c>
      <c r="BB1674" s="2" t="s">
        <v>30</v>
      </c>
      <c r="BC1674" s="2" t="s">
        <v>40</v>
      </c>
    </row>
    <row r="1675" spans="1:55">
      <c r="A1675" s="2" t="b">
        <v>0</v>
      </c>
      <c r="B1675" s="2" t="s">
        <v>30</v>
      </c>
      <c r="C1675" s="2" t="s">
        <v>12301</v>
      </c>
      <c r="D1675" s="2" t="s">
        <v>10061</v>
      </c>
      <c r="E1675" s="2" t="s">
        <v>10062</v>
      </c>
      <c r="F1675" s="2">
        <v>1E-3</v>
      </c>
      <c r="G1675" s="2">
        <v>11.45</v>
      </c>
      <c r="H1675" s="2">
        <v>47</v>
      </c>
      <c r="I1675" s="2">
        <v>3</v>
      </c>
      <c r="J1675" s="2">
        <v>9</v>
      </c>
      <c r="K1675" s="2">
        <v>3</v>
      </c>
      <c r="L1675" s="2">
        <v>1</v>
      </c>
      <c r="M1675" s="2">
        <v>72</v>
      </c>
      <c r="N1675" s="2">
        <v>8.6</v>
      </c>
      <c r="O1675" s="2">
        <v>8.7200000000000006</v>
      </c>
      <c r="P1675" s="2">
        <v>35.96</v>
      </c>
      <c r="Q1675" s="2">
        <v>3</v>
      </c>
      <c r="R1675" s="2" t="s">
        <v>85</v>
      </c>
      <c r="S1675" s="2" t="s">
        <v>86</v>
      </c>
      <c r="T1675" s="2" t="s">
        <v>937</v>
      </c>
      <c r="U1675" s="2" t="s">
        <v>7791</v>
      </c>
      <c r="V1675" s="2" t="s">
        <v>10063</v>
      </c>
      <c r="W1675" s="2" t="s">
        <v>10064</v>
      </c>
      <c r="X1675" s="2" t="s">
        <v>10065</v>
      </c>
      <c r="Y1675" s="2" t="s">
        <v>40</v>
      </c>
      <c r="Z1675" s="2">
        <v>0</v>
      </c>
      <c r="AA1675" s="22">
        <v>0.46500000000000002</v>
      </c>
      <c r="AB1675" s="22">
        <v>0.374</v>
      </c>
      <c r="AC1675" s="21">
        <v>-1.1100000000000001</v>
      </c>
      <c r="AD1675" s="21">
        <v>-1.42</v>
      </c>
      <c r="AE1675" s="102">
        <v>5.4346895454804301E-4</v>
      </c>
      <c r="AF1675" s="102">
        <v>1.0491171426174599E-4</v>
      </c>
      <c r="AG1675" s="23">
        <v>8.4504967768658807E-3</v>
      </c>
      <c r="AH1675" s="23">
        <v>1.8163658053777E-3</v>
      </c>
      <c r="AI1675" s="2">
        <v>114.3</v>
      </c>
      <c r="AJ1675" s="2">
        <v>53.1</v>
      </c>
      <c r="AK1675" s="2">
        <v>159.1</v>
      </c>
      <c r="AL1675" s="2">
        <v>59.5</v>
      </c>
      <c r="AM1675" s="2">
        <v>4.88</v>
      </c>
      <c r="AN1675" s="2">
        <v>17.75</v>
      </c>
      <c r="AO1675" s="2">
        <v>8.8800000000000008</v>
      </c>
      <c r="AP1675" s="2">
        <v>21.83</v>
      </c>
      <c r="AQ1675" s="2" t="s">
        <v>30</v>
      </c>
      <c r="AR1675" s="2" t="s">
        <v>30</v>
      </c>
      <c r="AS1675" s="2" t="s">
        <v>30</v>
      </c>
      <c r="AT1675" s="2" t="s">
        <v>30</v>
      </c>
      <c r="AU1675" s="2" t="s">
        <v>30</v>
      </c>
      <c r="AV1675" s="2" t="s">
        <v>30</v>
      </c>
      <c r="AW1675" s="2" t="s">
        <v>30</v>
      </c>
      <c r="AX1675" s="2" t="s">
        <v>30</v>
      </c>
      <c r="AY1675" s="2" t="s">
        <v>30</v>
      </c>
      <c r="AZ1675" s="2" t="s">
        <v>30</v>
      </c>
      <c r="BA1675" s="2" t="s">
        <v>30</v>
      </c>
      <c r="BB1675" s="2" t="s">
        <v>30</v>
      </c>
      <c r="BC1675" s="2" t="s">
        <v>40</v>
      </c>
    </row>
    <row r="1676" spans="1:55">
      <c r="A1676" s="2" t="b">
        <v>0</v>
      </c>
      <c r="B1676" s="2" t="s">
        <v>30</v>
      </c>
      <c r="C1676" s="2" t="s">
        <v>12301</v>
      </c>
      <c r="D1676" s="2" t="s">
        <v>7377</v>
      </c>
      <c r="E1676" s="2" t="s">
        <v>7378</v>
      </c>
      <c r="F1676" s="2">
        <v>1E-3</v>
      </c>
      <c r="G1676" s="2">
        <v>11.425000000000001</v>
      </c>
      <c r="H1676" s="2">
        <v>7</v>
      </c>
      <c r="I1676" s="2">
        <v>3</v>
      </c>
      <c r="J1676" s="2">
        <v>8</v>
      </c>
      <c r="K1676" s="2">
        <v>3</v>
      </c>
      <c r="L1676" s="2">
        <v>1</v>
      </c>
      <c r="M1676" s="2">
        <v>486</v>
      </c>
      <c r="N1676" s="2">
        <v>55.3</v>
      </c>
      <c r="O1676" s="2">
        <v>5.77</v>
      </c>
      <c r="P1676" s="2">
        <v>26.98</v>
      </c>
      <c r="Q1676" s="2">
        <v>3</v>
      </c>
      <c r="R1676" s="2" t="s">
        <v>2084</v>
      </c>
      <c r="S1676" s="2" t="s">
        <v>141</v>
      </c>
      <c r="T1676" s="2" t="s">
        <v>7379</v>
      </c>
      <c r="U1676" s="2" t="s">
        <v>7380</v>
      </c>
      <c r="V1676" s="2" t="s">
        <v>7381</v>
      </c>
      <c r="W1676" s="2" t="s">
        <v>7382</v>
      </c>
      <c r="X1676" s="2" t="s">
        <v>7383</v>
      </c>
      <c r="Y1676" s="2" t="s">
        <v>811</v>
      </c>
      <c r="Z1676" s="2">
        <v>0</v>
      </c>
      <c r="AA1676" s="22">
        <v>1.004</v>
      </c>
      <c r="AB1676" s="22">
        <v>1.1160000000000001</v>
      </c>
      <c r="AC1676" s="21">
        <v>0.01</v>
      </c>
      <c r="AD1676" s="21">
        <v>0.16</v>
      </c>
      <c r="AE1676" s="102">
        <v>0.86342705627948901</v>
      </c>
      <c r="AF1676" s="102">
        <v>0.21308919195557199</v>
      </c>
      <c r="AG1676" s="23">
        <v>1</v>
      </c>
      <c r="AH1676" s="23">
        <v>0.80523943653330499</v>
      </c>
      <c r="AI1676" s="2">
        <v>95.1</v>
      </c>
      <c r="AJ1676" s="2">
        <v>95.5</v>
      </c>
      <c r="AK1676" s="2">
        <v>94.5</v>
      </c>
      <c r="AL1676" s="2">
        <v>105.5</v>
      </c>
      <c r="AM1676" s="2">
        <v>5.61</v>
      </c>
      <c r="AN1676" s="2">
        <v>5.5</v>
      </c>
      <c r="AO1676" s="2">
        <v>3.38</v>
      </c>
      <c r="AP1676" s="2">
        <v>3.5</v>
      </c>
      <c r="AQ1676" s="2" t="s">
        <v>30</v>
      </c>
      <c r="AR1676" s="2" t="s">
        <v>30</v>
      </c>
      <c r="AS1676" s="2" t="s">
        <v>30</v>
      </c>
      <c r="AT1676" s="2" t="s">
        <v>30</v>
      </c>
      <c r="AU1676" s="2" t="s">
        <v>30</v>
      </c>
      <c r="AV1676" s="2" t="s">
        <v>30</v>
      </c>
      <c r="AW1676" s="2" t="s">
        <v>30</v>
      </c>
      <c r="AX1676" s="2" t="s">
        <v>30</v>
      </c>
      <c r="AY1676" s="2" t="s">
        <v>30</v>
      </c>
      <c r="AZ1676" s="2" t="s">
        <v>30</v>
      </c>
      <c r="BA1676" s="2" t="s">
        <v>30</v>
      </c>
      <c r="BB1676" s="2" t="s">
        <v>30</v>
      </c>
      <c r="BC1676" s="2" t="s">
        <v>40</v>
      </c>
    </row>
    <row r="1677" spans="1:55">
      <c r="A1677" s="2" t="b">
        <v>0</v>
      </c>
      <c r="B1677" s="2" t="s">
        <v>30</v>
      </c>
      <c r="C1677" s="2" t="s">
        <v>12301</v>
      </c>
      <c r="D1677" s="2" t="s">
        <v>10055</v>
      </c>
      <c r="E1677" s="2" t="s">
        <v>10056</v>
      </c>
      <c r="F1677" s="2">
        <v>1E-3</v>
      </c>
      <c r="G1677" s="2">
        <v>11.42</v>
      </c>
      <c r="H1677" s="2">
        <v>24</v>
      </c>
      <c r="I1677" s="2">
        <v>3</v>
      </c>
      <c r="J1677" s="2">
        <v>9</v>
      </c>
      <c r="K1677" s="2">
        <v>3</v>
      </c>
      <c r="L1677" s="2">
        <v>1</v>
      </c>
      <c r="M1677" s="2">
        <v>121</v>
      </c>
      <c r="N1677" s="2">
        <v>13.6</v>
      </c>
      <c r="O1677" s="2">
        <v>6.79</v>
      </c>
      <c r="P1677" s="2">
        <v>30.65</v>
      </c>
      <c r="Q1677" s="2">
        <v>3</v>
      </c>
      <c r="R1677" s="2" t="s">
        <v>9409</v>
      </c>
      <c r="S1677" s="2" t="s">
        <v>141</v>
      </c>
      <c r="T1677" s="2" t="s">
        <v>937</v>
      </c>
      <c r="U1677" s="2" t="s">
        <v>10057</v>
      </c>
      <c r="V1677" s="2" t="s">
        <v>10058</v>
      </c>
      <c r="W1677" s="2" t="s">
        <v>10059</v>
      </c>
      <c r="X1677" s="2" t="s">
        <v>10060</v>
      </c>
      <c r="Y1677" s="2" t="s">
        <v>40</v>
      </c>
      <c r="Z1677" s="2">
        <v>0</v>
      </c>
      <c r="AA1677" s="22">
        <v>0.85499999999999998</v>
      </c>
      <c r="AB1677" s="22">
        <v>1.109</v>
      </c>
      <c r="AC1677" s="21">
        <v>-0.23</v>
      </c>
      <c r="AD1677" s="21">
        <v>0.15</v>
      </c>
      <c r="AE1677" s="102">
        <v>0.99833775486910004</v>
      </c>
      <c r="AF1677" s="102">
        <v>0.99447846521801098</v>
      </c>
      <c r="AG1677" s="23">
        <v>1</v>
      </c>
      <c r="AH1677" s="23">
        <v>1</v>
      </c>
      <c r="AI1677" s="2">
        <v>118.4</v>
      </c>
      <c r="AJ1677" s="2">
        <v>101.2</v>
      </c>
      <c r="AK1677" s="2">
        <v>89.7</v>
      </c>
      <c r="AL1677" s="2">
        <v>99.4</v>
      </c>
      <c r="AM1677" s="2">
        <v>9.49</v>
      </c>
      <c r="AN1677" s="2">
        <v>0.57999999999999996</v>
      </c>
      <c r="AO1677" s="2">
        <v>3.97</v>
      </c>
      <c r="AP1677" s="2">
        <v>6.21</v>
      </c>
      <c r="AQ1677" s="2" t="s">
        <v>30</v>
      </c>
      <c r="AR1677" s="2" t="s">
        <v>30</v>
      </c>
      <c r="AS1677" s="2" t="s">
        <v>30</v>
      </c>
      <c r="AT1677" s="2" t="s">
        <v>30</v>
      </c>
      <c r="AU1677" s="2" t="s">
        <v>30</v>
      </c>
      <c r="AV1677" s="2" t="s">
        <v>30</v>
      </c>
      <c r="AW1677" s="2" t="s">
        <v>30</v>
      </c>
      <c r="AX1677" s="2" t="s">
        <v>30</v>
      </c>
      <c r="AY1677" s="2" t="s">
        <v>30</v>
      </c>
      <c r="AZ1677" s="2" t="s">
        <v>30</v>
      </c>
      <c r="BA1677" s="2" t="s">
        <v>30</v>
      </c>
      <c r="BB1677" s="2" t="s">
        <v>30</v>
      </c>
      <c r="BC1677" s="2" t="s">
        <v>40</v>
      </c>
    </row>
    <row r="1678" spans="1:55">
      <c r="A1678" s="2" t="b">
        <v>0</v>
      </c>
      <c r="B1678" s="2" t="s">
        <v>30</v>
      </c>
      <c r="C1678" s="2" t="s">
        <v>12301</v>
      </c>
      <c r="D1678" s="2" t="s">
        <v>9487</v>
      </c>
      <c r="E1678" s="2" t="s">
        <v>9488</v>
      </c>
      <c r="F1678" s="2">
        <v>1E-3</v>
      </c>
      <c r="G1678" s="2">
        <v>11.382</v>
      </c>
      <c r="H1678" s="2">
        <v>9</v>
      </c>
      <c r="I1678" s="2">
        <v>3</v>
      </c>
      <c r="J1678" s="2">
        <v>4</v>
      </c>
      <c r="K1678" s="2">
        <v>3</v>
      </c>
      <c r="L1678" s="2">
        <v>1</v>
      </c>
      <c r="M1678" s="2">
        <v>516</v>
      </c>
      <c r="N1678" s="2">
        <v>58</v>
      </c>
      <c r="O1678" s="2">
        <v>6.09</v>
      </c>
      <c r="P1678" s="2">
        <v>16.77</v>
      </c>
      <c r="Q1678" s="2">
        <v>3</v>
      </c>
      <c r="R1678" s="2" t="s">
        <v>33</v>
      </c>
      <c r="S1678" s="2" t="s">
        <v>40</v>
      </c>
      <c r="T1678" s="2" t="s">
        <v>937</v>
      </c>
      <c r="U1678" s="2" t="s">
        <v>9489</v>
      </c>
      <c r="V1678" s="2" t="s">
        <v>9490</v>
      </c>
      <c r="W1678" s="2" t="s">
        <v>9491</v>
      </c>
      <c r="X1678" s="2" t="s">
        <v>9492</v>
      </c>
      <c r="Y1678" s="2" t="s">
        <v>40</v>
      </c>
      <c r="Z1678" s="2">
        <v>0</v>
      </c>
      <c r="AA1678" s="22">
        <v>0.65200000000000002</v>
      </c>
      <c r="AB1678" s="22">
        <v>0.78300000000000003</v>
      </c>
      <c r="AC1678" s="21">
        <v>-0.62</v>
      </c>
      <c r="AD1678" s="21">
        <v>-0.35</v>
      </c>
      <c r="AE1678" s="102" t="s">
        <v>40</v>
      </c>
      <c r="AF1678" s="102" t="s">
        <v>40</v>
      </c>
      <c r="AG1678" s="23" t="s">
        <v>40</v>
      </c>
      <c r="AH1678" s="23" t="s">
        <v>40</v>
      </c>
      <c r="AI1678" s="2">
        <v>110.4</v>
      </c>
      <c r="AJ1678" s="2">
        <v>71.900000000000006</v>
      </c>
      <c r="AK1678" s="2">
        <v>106.9</v>
      </c>
      <c r="AL1678" s="2">
        <v>83.7</v>
      </c>
      <c r="AM1678" s="2" t="s">
        <v>40</v>
      </c>
      <c r="AN1678" s="2" t="s">
        <v>40</v>
      </c>
      <c r="AO1678" s="2" t="s">
        <v>40</v>
      </c>
      <c r="AP1678" s="2" t="s">
        <v>40</v>
      </c>
      <c r="AQ1678" s="2" t="s">
        <v>30</v>
      </c>
      <c r="AR1678" s="2" t="s">
        <v>30</v>
      </c>
      <c r="AS1678" s="2" t="s">
        <v>30</v>
      </c>
      <c r="AT1678" s="2" t="s">
        <v>30</v>
      </c>
      <c r="AU1678" s="2" t="s">
        <v>30</v>
      </c>
      <c r="AV1678" s="2" t="s">
        <v>30</v>
      </c>
      <c r="AW1678" s="2" t="s">
        <v>30</v>
      </c>
      <c r="AX1678" s="2" t="s">
        <v>30</v>
      </c>
      <c r="AY1678" s="2" t="s">
        <v>30</v>
      </c>
      <c r="AZ1678" s="2" t="s">
        <v>30</v>
      </c>
      <c r="BA1678" s="2" t="s">
        <v>30</v>
      </c>
      <c r="BB1678" s="2" t="s">
        <v>30</v>
      </c>
      <c r="BC1678" s="2" t="s">
        <v>40</v>
      </c>
    </row>
    <row r="1679" spans="1:55">
      <c r="A1679" s="2" t="b">
        <v>0</v>
      </c>
      <c r="B1679" s="2" t="s">
        <v>30</v>
      </c>
      <c r="C1679" s="2" t="s">
        <v>12301</v>
      </c>
      <c r="D1679" s="2" t="s">
        <v>10727</v>
      </c>
      <c r="E1679" s="2" t="s">
        <v>10728</v>
      </c>
      <c r="F1679" s="2">
        <v>1E-3</v>
      </c>
      <c r="G1679" s="2">
        <v>11.372</v>
      </c>
      <c r="H1679" s="2">
        <v>18</v>
      </c>
      <c r="I1679" s="2">
        <v>2</v>
      </c>
      <c r="J1679" s="2">
        <v>7</v>
      </c>
      <c r="K1679" s="2">
        <v>2</v>
      </c>
      <c r="L1679" s="2">
        <v>1</v>
      </c>
      <c r="M1679" s="2">
        <v>113</v>
      </c>
      <c r="N1679" s="2">
        <v>12.9</v>
      </c>
      <c r="O1679" s="2">
        <v>8.9700000000000006</v>
      </c>
      <c r="P1679" s="2">
        <v>23.31</v>
      </c>
      <c r="Q1679" s="2">
        <v>2</v>
      </c>
      <c r="R1679" s="2" t="s">
        <v>40</v>
      </c>
      <c r="S1679" s="2" t="s">
        <v>141</v>
      </c>
      <c r="T1679" s="2" t="s">
        <v>937</v>
      </c>
      <c r="U1679" s="2" t="s">
        <v>10729</v>
      </c>
      <c r="V1679" s="2" t="s">
        <v>10730</v>
      </c>
      <c r="W1679" s="2" t="s">
        <v>10731</v>
      </c>
      <c r="X1679" s="2" t="s">
        <v>10732</v>
      </c>
      <c r="Y1679" s="2" t="s">
        <v>40</v>
      </c>
      <c r="Z1679" s="2">
        <v>0</v>
      </c>
      <c r="AA1679" s="22">
        <v>0.63600000000000001</v>
      </c>
      <c r="AB1679" s="22">
        <v>0.79</v>
      </c>
      <c r="AC1679" s="21">
        <v>-0.65</v>
      </c>
      <c r="AD1679" s="21">
        <v>-0.34</v>
      </c>
      <c r="AE1679" s="102">
        <v>1.7549934095695201E-2</v>
      </c>
      <c r="AF1679" s="102">
        <v>0.30780956893535599</v>
      </c>
      <c r="AG1679" s="23">
        <v>0.14350096973936899</v>
      </c>
      <c r="AH1679" s="23">
        <v>1</v>
      </c>
      <c r="AI1679" s="2">
        <v>115.8</v>
      </c>
      <c r="AJ1679" s="2">
        <v>73.7</v>
      </c>
      <c r="AK1679" s="2">
        <v>87.5</v>
      </c>
      <c r="AL1679" s="2">
        <v>69.099999999999994</v>
      </c>
      <c r="AM1679" s="2">
        <v>2.46</v>
      </c>
      <c r="AN1679" s="2">
        <v>1.53</v>
      </c>
      <c r="AO1679" s="2">
        <v>8.6</v>
      </c>
      <c r="AP1679" s="2">
        <v>6.53</v>
      </c>
      <c r="AQ1679" s="2" t="s">
        <v>30</v>
      </c>
      <c r="AR1679" s="2" t="s">
        <v>30</v>
      </c>
      <c r="AS1679" s="2" t="s">
        <v>30</v>
      </c>
      <c r="AT1679" s="2" t="s">
        <v>30</v>
      </c>
      <c r="AU1679" s="2" t="s">
        <v>30</v>
      </c>
      <c r="AV1679" s="2" t="s">
        <v>30</v>
      </c>
      <c r="AW1679" s="2" t="s">
        <v>30</v>
      </c>
      <c r="AX1679" s="2" t="s">
        <v>30</v>
      </c>
      <c r="AY1679" s="2" t="s">
        <v>30</v>
      </c>
      <c r="AZ1679" s="2" t="s">
        <v>30</v>
      </c>
      <c r="BA1679" s="2" t="s">
        <v>30</v>
      </c>
      <c r="BB1679" s="2" t="s">
        <v>30</v>
      </c>
      <c r="BC1679" s="2" t="s">
        <v>40</v>
      </c>
    </row>
    <row r="1680" spans="1:55">
      <c r="A1680" s="2" t="b">
        <v>0</v>
      </c>
      <c r="B1680" s="2" t="s">
        <v>30</v>
      </c>
      <c r="C1680" s="2" t="s">
        <v>12301</v>
      </c>
      <c r="D1680" s="2" t="s">
        <v>9751</v>
      </c>
      <c r="E1680" s="2" t="s">
        <v>9752</v>
      </c>
      <c r="F1680" s="2">
        <v>1E-3</v>
      </c>
      <c r="G1680" s="2">
        <v>11.364000000000001</v>
      </c>
      <c r="H1680" s="2">
        <v>22</v>
      </c>
      <c r="I1680" s="2">
        <v>3</v>
      </c>
      <c r="J1680" s="2">
        <v>13</v>
      </c>
      <c r="K1680" s="2">
        <v>3</v>
      </c>
      <c r="L1680" s="2">
        <v>1</v>
      </c>
      <c r="M1680" s="2">
        <v>46</v>
      </c>
      <c r="N1680" s="2">
        <v>5.4</v>
      </c>
      <c r="O1680" s="2">
        <v>13</v>
      </c>
      <c r="P1680" s="2">
        <v>33.82</v>
      </c>
      <c r="Q1680" s="2">
        <v>3</v>
      </c>
      <c r="R1680" s="2" t="s">
        <v>33</v>
      </c>
      <c r="S1680" s="2" t="s">
        <v>729</v>
      </c>
      <c r="T1680" s="2" t="s">
        <v>6041</v>
      </c>
      <c r="U1680" s="2" t="s">
        <v>9753</v>
      </c>
      <c r="V1680" s="2" t="s">
        <v>9754</v>
      </c>
      <c r="W1680" s="2" t="s">
        <v>9755</v>
      </c>
      <c r="X1680" s="2" t="s">
        <v>9756</v>
      </c>
      <c r="Y1680" s="2" t="s">
        <v>102</v>
      </c>
      <c r="Z1680" s="2">
        <v>0</v>
      </c>
      <c r="AA1680" s="22">
        <v>0.56999999999999995</v>
      </c>
      <c r="AB1680" s="22">
        <v>0.51100000000000001</v>
      </c>
      <c r="AC1680" s="21">
        <v>-0.81</v>
      </c>
      <c r="AD1680" s="21">
        <v>-0.97</v>
      </c>
      <c r="AE1680" s="102">
        <v>0.77266146371711297</v>
      </c>
      <c r="AF1680" s="102">
        <v>0.62762159649064797</v>
      </c>
      <c r="AG1680" s="23">
        <v>1</v>
      </c>
      <c r="AH1680" s="23">
        <v>1</v>
      </c>
      <c r="AI1680" s="2">
        <v>143.30000000000001</v>
      </c>
      <c r="AJ1680" s="2">
        <v>81.7</v>
      </c>
      <c r="AK1680" s="2">
        <v>139.4</v>
      </c>
      <c r="AL1680" s="2">
        <v>71.3</v>
      </c>
      <c r="AM1680" s="2">
        <v>5.27</v>
      </c>
      <c r="AN1680" s="2">
        <v>5.85</v>
      </c>
      <c r="AO1680" s="2">
        <v>8.06</v>
      </c>
      <c r="AP1680" s="2">
        <v>8.0299999999999994</v>
      </c>
      <c r="AQ1680" s="2" t="s">
        <v>30</v>
      </c>
      <c r="AR1680" s="2" t="s">
        <v>30</v>
      </c>
      <c r="AS1680" s="2" t="s">
        <v>30</v>
      </c>
      <c r="AT1680" s="2" t="s">
        <v>30</v>
      </c>
      <c r="AU1680" s="2" t="s">
        <v>30</v>
      </c>
      <c r="AV1680" s="2" t="s">
        <v>30</v>
      </c>
      <c r="AW1680" s="2" t="s">
        <v>30</v>
      </c>
      <c r="AX1680" s="2" t="s">
        <v>30</v>
      </c>
      <c r="AY1680" s="2" t="s">
        <v>30</v>
      </c>
      <c r="AZ1680" s="2" t="s">
        <v>30</v>
      </c>
      <c r="BA1680" s="2" t="s">
        <v>30</v>
      </c>
      <c r="BB1680" s="2" t="s">
        <v>30</v>
      </c>
      <c r="BC1680" s="2" t="s">
        <v>40</v>
      </c>
    </row>
    <row r="1681" spans="1:55">
      <c r="A1681" s="2" t="b">
        <v>0</v>
      </c>
      <c r="B1681" s="2" t="s">
        <v>30</v>
      </c>
      <c r="C1681" s="2" t="s">
        <v>12301</v>
      </c>
      <c r="D1681" s="2" t="s">
        <v>9296</v>
      </c>
      <c r="E1681" s="2" t="s">
        <v>9297</v>
      </c>
      <c r="F1681" s="2">
        <v>1E-3</v>
      </c>
      <c r="G1681" s="2">
        <v>11.347</v>
      </c>
      <c r="H1681" s="2">
        <v>14</v>
      </c>
      <c r="I1681" s="2">
        <v>2</v>
      </c>
      <c r="J1681" s="2">
        <v>8</v>
      </c>
      <c r="K1681" s="2">
        <v>2</v>
      </c>
      <c r="L1681" s="2">
        <v>1</v>
      </c>
      <c r="M1681" s="2">
        <v>142</v>
      </c>
      <c r="N1681" s="2">
        <v>15.4</v>
      </c>
      <c r="O1681" s="2">
        <v>5.57</v>
      </c>
      <c r="P1681" s="2">
        <v>27.14</v>
      </c>
      <c r="Q1681" s="2">
        <v>2</v>
      </c>
      <c r="R1681" s="2" t="s">
        <v>5376</v>
      </c>
      <c r="S1681" s="2" t="s">
        <v>141</v>
      </c>
      <c r="T1681" s="2" t="s">
        <v>336</v>
      </c>
      <c r="U1681" s="2" t="s">
        <v>9298</v>
      </c>
      <c r="V1681" s="2" t="s">
        <v>9299</v>
      </c>
      <c r="W1681" s="2" t="s">
        <v>9300</v>
      </c>
      <c r="X1681" s="2" t="s">
        <v>9301</v>
      </c>
      <c r="Y1681" s="2" t="s">
        <v>40</v>
      </c>
      <c r="Z1681" s="2">
        <v>0</v>
      </c>
      <c r="AA1681" s="22">
        <v>1.325</v>
      </c>
      <c r="AB1681" s="22">
        <v>1.373</v>
      </c>
      <c r="AC1681" s="21">
        <v>0.41</v>
      </c>
      <c r="AD1681" s="21">
        <v>0.46</v>
      </c>
      <c r="AE1681" s="102">
        <v>0.96668040178025405</v>
      </c>
      <c r="AF1681" s="102">
        <v>0.88010044423460398</v>
      </c>
      <c r="AG1681" s="23">
        <v>1</v>
      </c>
      <c r="AH1681" s="23">
        <v>1</v>
      </c>
      <c r="AI1681" s="2">
        <v>92.3</v>
      </c>
      <c r="AJ1681" s="2">
        <v>122.3</v>
      </c>
      <c r="AK1681" s="2">
        <v>90.4</v>
      </c>
      <c r="AL1681" s="2">
        <v>124.2</v>
      </c>
      <c r="AM1681" s="2">
        <v>10.72</v>
      </c>
      <c r="AN1681" s="2">
        <v>1.45</v>
      </c>
      <c r="AO1681" s="2">
        <v>5.14</v>
      </c>
      <c r="AP1681" s="2">
        <v>0.32</v>
      </c>
      <c r="AQ1681" s="2" t="s">
        <v>30</v>
      </c>
      <c r="AR1681" s="2" t="s">
        <v>30</v>
      </c>
      <c r="AS1681" s="2" t="s">
        <v>30</v>
      </c>
      <c r="AT1681" s="2" t="s">
        <v>30</v>
      </c>
      <c r="AU1681" s="2" t="s">
        <v>30</v>
      </c>
      <c r="AV1681" s="2" t="s">
        <v>30</v>
      </c>
      <c r="AW1681" s="2" t="s">
        <v>30</v>
      </c>
      <c r="AX1681" s="2" t="s">
        <v>30</v>
      </c>
      <c r="AY1681" s="2" t="s">
        <v>30</v>
      </c>
      <c r="AZ1681" s="2" t="s">
        <v>30</v>
      </c>
      <c r="BA1681" s="2" t="s">
        <v>30</v>
      </c>
      <c r="BB1681" s="2" t="s">
        <v>30</v>
      </c>
      <c r="BC1681" s="2" t="s">
        <v>40</v>
      </c>
    </row>
    <row r="1682" spans="1:55">
      <c r="A1682" s="2" t="b">
        <v>0</v>
      </c>
      <c r="B1682" s="2" t="s">
        <v>30</v>
      </c>
      <c r="C1682" s="2" t="s">
        <v>12301</v>
      </c>
      <c r="D1682" s="2" t="s">
        <v>8783</v>
      </c>
      <c r="E1682" s="2" t="s">
        <v>8784</v>
      </c>
      <c r="F1682" s="2">
        <v>1E-3</v>
      </c>
      <c r="G1682" s="2">
        <v>11.337999999999999</v>
      </c>
      <c r="H1682" s="2">
        <v>7</v>
      </c>
      <c r="I1682" s="2">
        <v>3</v>
      </c>
      <c r="J1682" s="2">
        <v>7</v>
      </c>
      <c r="K1682" s="2">
        <v>3</v>
      </c>
      <c r="L1682" s="2">
        <v>1</v>
      </c>
      <c r="M1682" s="2">
        <v>475</v>
      </c>
      <c r="N1682" s="2">
        <v>53</v>
      </c>
      <c r="O1682" s="2">
        <v>8.4700000000000006</v>
      </c>
      <c r="P1682" s="2">
        <v>13.47</v>
      </c>
      <c r="Q1682" s="2">
        <v>3</v>
      </c>
      <c r="R1682" s="2" t="s">
        <v>186</v>
      </c>
      <c r="S1682" s="2" t="s">
        <v>40</v>
      </c>
      <c r="T1682" s="2" t="s">
        <v>511</v>
      </c>
      <c r="U1682" s="2" t="s">
        <v>8785</v>
      </c>
      <c r="V1682" s="2" t="s">
        <v>8786</v>
      </c>
      <c r="W1682" s="2" t="s">
        <v>8787</v>
      </c>
      <c r="X1682" s="2" t="s">
        <v>8788</v>
      </c>
      <c r="Y1682" s="2" t="s">
        <v>40</v>
      </c>
      <c r="Z1682" s="2">
        <v>0</v>
      </c>
      <c r="AA1682" s="22" t="s">
        <v>40</v>
      </c>
      <c r="AB1682" s="22" t="s">
        <v>40</v>
      </c>
      <c r="AC1682" s="21" t="s">
        <v>40</v>
      </c>
      <c r="AD1682" s="21" t="s">
        <v>40</v>
      </c>
      <c r="AE1682" s="102" t="s">
        <v>40</v>
      </c>
      <c r="AF1682" s="102" t="s">
        <v>40</v>
      </c>
      <c r="AG1682" s="23" t="s">
        <v>40</v>
      </c>
      <c r="AH1682" s="23" t="s">
        <v>40</v>
      </c>
      <c r="AI1682" s="2" t="s">
        <v>40</v>
      </c>
      <c r="AJ1682" s="2" t="s">
        <v>40</v>
      </c>
      <c r="AK1682" s="2" t="s">
        <v>40</v>
      </c>
      <c r="AL1682" s="2" t="s">
        <v>40</v>
      </c>
      <c r="AM1682" s="2" t="s">
        <v>40</v>
      </c>
      <c r="AN1682" s="2" t="s">
        <v>40</v>
      </c>
      <c r="AO1682" s="2" t="s">
        <v>40</v>
      </c>
      <c r="AP1682" s="2" t="s">
        <v>40</v>
      </c>
      <c r="AQ1682" s="2" t="s">
        <v>30</v>
      </c>
      <c r="AR1682" s="2" t="s">
        <v>30</v>
      </c>
      <c r="AS1682" s="2" t="s">
        <v>30</v>
      </c>
      <c r="AT1682" s="2" t="s">
        <v>30</v>
      </c>
      <c r="AU1682" s="2" t="s">
        <v>30</v>
      </c>
      <c r="AV1682" s="2" t="s">
        <v>30</v>
      </c>
      <c r="AW1682" s="2" t="s">
        <v>30</v>
      </c>
      <c r="AX1682" s="2" t="s">
        <v>30</v>
      </c>
      <c r="AY1682" s="2" t="s">
        <v>30</v>
      </c>
      <c r="AZ1682" s="2" t="s">
        <v>30</v>
      </c>
      <c r="BA1682" s="2" t="s">
        <v>30</v>
      </c>
      <c r="BB1682" s="2" t="s">
        <v>30</v>
      </c>
      <c r="BC1682" s="2" t="s">
        <v>40</v>
      </c>
    </row>
    <row r="1683" spans="1:55">
      <c r="A1683" s="2" t="b">
        <v>0</v>
      </c>
      <c r="B1683" s="2" t="s">
        <v>30</v>
      </c>
      <c r="C1683" s="2" t="s">
        <v>12301</v>
      </c>
      <c r="D1683" s="2" t="s">
        <v>11200</v>
      </c>
      <c r="E1683" s="2" t="s">
        <v>11201</v>
      </c>
      <c r="F1683" s="2">
        <v>1E-3</v>
      </c>
      <c r="G1683" s="2">
        <v>11.266999999999999</v>
      </c>
      <c r="H1683" s="2">
        <v>14</v>
      </c>
      <c r="I1683" s="2">
        <v>3</v>
      </c>
      <c r="J1683" s="2">
        <v>6</v>
      </c>
      <c r="K1683" s="2">
        <v>3</v>
      </c>
      <c r="L1683" s="2">
        <v>1</v>
      </c>
      <c r="M1683" s="2">
        <v>243</v>
      </c>
      <c r="N1683" s="2">
        <v>27.1</v>
      </c>
      <c r="O1683" s="2">
        <v>5.82</v>
      </c>
      <c r="P1683" s="2">
        <v>22.15</v>
      </c>
      <c r="Q1683" s="2">
        <v>3</v>
      </c>
      <c r="R1683" s="2" t="s">
        <v>53</v>
      </c>
      <c r="S1683" s="2" t="s">
        <v>86</v>
      </c>
      <c r="T1683" s="2" t="s">
        <v>751</v>
      </c>
      <c r="U1683" s="2" t="s">
        <v>4294</v>
      </c>
      <c r="V1683" s="2" t="s">
        <v>11202</v>
      </c>
      <c r="W1683" s="2" t="s">
        <v>40</v>
      </c>
      <c r="X1683" s="2" t="s">
        <v>11203</v>
      </c>
      <c r="Y1683" s="2" t="s">
        <v>4441</v>
      </c>
      <c r="Z1683" s="2">
        <v>0</v>
      </c>
      <c r="AA1683" s="22">
        <v>0.59899999999999998</v>
      </c>
      <c r="AB1683" s="22">
        <v>0.5</v>
      </c>
      <c r="AC1683" s="21">
        <v>-0.74</v>
      </c>
      <c r="AD1683" s="21">
        <v>-1</v>
      </c>
      <c r="AE1683" s="102">
        <v>0.807426507310537</v>
      </c>
      <c r="AF1683" s="102">
        <v>0.62838201178988895</v>
      </c>
      <c r="AG1683" s="23">
        <v>1</v>
      </c>
      <c r="AH1683" s="23">
        <v>1</v>
      </c>
      <c r="AI1683" s="2">
        <v>113.7</v>
      </c>
      <c r="AJ1683" s="2">
        <v>68.099999999999994</v>
      </c>
      <c r="AK1683" s="2">
        <v>135.1</v>
      </c>
      <c r="AL1683" s="2">
        <v>67.599999999999994</v>
      </c>
      <c r="AM1683" s="2">
        <v>1.1100000000000001</v>
      </c>
      <c r="AN1683" s="2">
        <v>9.82</v>
      </c>
      <c r="AO1683" s="2">
        <v>3.6</v>
      </c>
      <c r="AP1683" s="2">
        <v>9.94</v>
      </c>
      <c r="AQ1683" s="2" t="s">
        <v>30</v>
      </c>
      <c r="AR1683" s="2" t="s">
        <v>30</v>
      </c>
      <c r="AS1683" s="2" t="s">
        <v>30</v>
      </c>
      <c r="AT1683" s="2" t="s">
        <v>30</v>
      </c>
      <c r="AU1683" s="2" t="s">
        <v>30</v>
      </c>
      <c r="AV1683" s="2" t="s">
        <v>30</v>
      </c>
      <c r="AW1683" s="2" t="s">
        <v>30</v>
      </c>
      <c r="AX1683" s="2" t="s">
        <v>30</v>
      </c>
      <c r="AY1683" s="2" t="s">
        <v>30</v>
      </c>
      <c r="AZ1683" s="2" t="s">
        <v>30</v>
      </c>
      <c r="BA1683" s="2" t="s">
        <v>30</v>
      </c>
      <c r="BB1683" s="2" t="s">
        <v>30</v>
      </c>
      <c r="BC1683" s="2" t="s">
        <v>40</v>
      </c>
    </row>
    <row r="1684" spans="1:55">
      <c r="A1684" s="2" t="b">
        <v>0</v>
      </c>
      <c r="B1684" s="2" t="s">
        <v>30</v>
      </c>
      <c r="C1684" s="2" t="s">
        <v>12301</v>
      </c>
      <c r="D1684" s="2" t="s">
        <v>11173</v>
      </c>
      <c r="E1684" s="2" t="s">
        <v>11174</v>
      </c>
      <c r="F1684" s="2">
        <v>1E-3</v>
      </c>
      <c r="G1684" s="2">
        <v>11.250999999999999</v>
      </c>
      <c r="H1684" s="2">
        <v>12</v>
      </c>
      <c r="I1684" s="2">
        <v>3</v>
      </c>
      <c r="J1684" s="2">
        <v>4</v>
      </c>
      <c r="K1684" s="2">
        <v>3</v>
      </c>
      <c r="L1684" s="2">
        <v>1</v>
      </c>
      <c r="M1684" s="2">
        <v>433</v>
      </c>
      <c r="N1684" s="2">
        <v>48</v>
      </c>
      <c r="O1684" s="2">
        <v>8.5</v>
      </c>
      <c r="P1684" s="2">
        <v>14.93</v>
      </c>
      <c r="Q1684" s="2">
        <v>3</v>
      </c>
      <c r="R1684" s="2" t="s">
        <v>33</v>
      </c>
      <c r="S1684" s="2" t="s">
        <v>40</v>
      </c>
      <c r="T1684" s="2" t="s">
        <v>1333</v>
      </c>
      <c r="U1684" s="2" t="s">
        <v>11175</v>
      </c>
      <c r="V1684" s="2" t="s">
        <v>11176</v>
      </c>
      <c r="W1684" s="2" t="s">
        <v>11177</v>
      </c>
      <c r="X1684" s="2" t="s">
        <v>9797</v>
      </c>
      <c r="Y1684" s="2" t="s">
        <v>40</v>
      </c>
      <c r="Z1684" s="2">
        <v>0</v>
      </c>
      <c r="AA1684" s="22">
        <v>0.94</v>
      </c>
      <c r="AB1684" s="22">
        <v>1.06</v>
      </c>
      <c r="AC1684" s="21">
        <v>-0.09</v>
      </c>
      <c r="AD1684" s="21">
        <v>0.08</v>
      </c>
      <c r="AE1684" s="102">
        <v>0.99999642688997803</v>
      </c>
      <c r="AF1684" s="102">
        <v>0.99999743542271002</v>
      </c>
      <c r="AG1684" s="23">
        <v>1</v>
      </c>
      <c r="AH1684" s="23">
        <v>1</v>
      </c>
      <c r="AI1684" s="2">
        <v>94.1</v>
      </c>
      <c r="AJ1684" s="2">
        <v>88.4</v>
      </c>
      <c r="AK1684" s="2">
        <v>115.4</v>
      </c>
      <c r="AL1684" s="2">
        <v>122.3</v>
      </c>
      <c r="AM1684" s="2">
        <v>8.49</v>
      </c>
      <c r="AN1684" s="2">
        <v>5.75</v>
      </c>
      <c r="AO1684" s="2">
        <v>1.54</v>
      </c>
      <c r="AP1684" s="2">
        <v>7.24</v>
      </c>
      <c r="AQ1684" s="2" t="s">
        <v>30</v>
      </c>
      <c r="AR1684" s="2" t="s">
        <v>12300</v>
      </c>
      <c r="AS1684" s="2" t="s">
        <v>30</v>
      </c>
      <c r="AT1684" s="2" t="s">
        <v>30</v>
      </c>
      <c r="AU1684" s="2" t="s">
        <v>12300</v>
      </c>
      <c r="AV1684" s="2" t="s">
        <v>30</v>
      </c>
      <c r="AW1684" s="2" t="s">
        <v>30</v>
      </c>
      <c r="AX1684" s="2" t="s">
        <v>12300</v>
      </c>
      <c r="AY1684" s="2" t="s">
        <v>30</v>
      </c>
      <c r="AZ1684" s="2" t="s">
        <v>30</v>
      </c>
      <c r="BA1684" s="2" t="s">
        <v>12300</v>
      </c>
      <c r="BB1684" s="2" t="s">
        <v>30</v>
      </c>
      <c r="BC1684" s="2" t="s">
        <v>40</v>
      </c>
    </row>
    <row r="1685" spans="1:55">
      <c r="A1685" s="2" t="b">
        <v>0</v>
      </c>
      <c r="B1685" s="2" t="s">
        <v>30</v>
      </c>
      <c r="C1685" s="2" t="s">
        <v>12301</v>
      </c>
      <c r="D1685" s="2" t="s">
        <v>9727</v>
      </c>
      <c r="E1685" s="2" t="s">
        <v>9728</v>
      </c>
      <c r="F1685" s="2">
        <v>1E-3</v>
      </c>
      <c r="G1685" s="2">
        <v>11.24</v>
      </c>
      <c r="H1685" s="2">
        <v>20</v>
      </c>
      <c r="I1685" s="2">
        <v>3</v>
      </c>
      <c r="J1685" s="2">
        <v>9</v>
      </c>
      <c r="K1685" s="2">
        <v>3</v>
      </c>
      <c r="L1685" s="2">
        <v>1</v>
      </c>
      <c r="M1685" s="2">
        <v>159</v>
      </c>
      <c r="N1685" s="2">
        <v>17.7</v>
      </c>
      <c r="O1685" s="2">
        <v>6.8</v>
      </c>
      <c r="P1685" s="2">
        <v>30.82</v>
      </c>
      <c r="Q1685" s="2">
        <v>3</v>
      </c>
      <c r="R1685" s="2" t="s">
        <v>364</v>
      </c>
      <c r="S1685" s="2" t="s">
        <v>141</v>
      </c>
      <c r="T1685" s="2" t="s">
        <v>894</v>
      </c>
      <c r="U1685" s="2" t="s">
        <v>9729</v>
      </c>
      <c r="V1685" s="2" t="s">
        <v>9730</v>
      </c>
      <c r="W1685" s="2" t="s">
        <v>9731</v>
      </c>
      <c r="X1685" s="2" t="s">
        <v>9732</v>
      </c>
      <c r="Y1685" s="2" t="s">
        <v>40</v>
      </c>
      <c r="Z1685" s="2">
        <v>0</v>
      </c>
      <c r="AA1685" s="22">
        <v>1.41</v>
      </c>
      <c r="AB1685" s="22">
        <v>1.4219999999999999</v>
      </c>
      <c r="AC1685" s="21">
        <v>0.5</v>
      </c>
      <c r="AD1685" s="21">
        <v>0.51</v>
      </c>
      <c r="AE1685" s="102">
        <v>0.16514844248069699</v>
      </c>
      <c r="AF1685" s="102">
        <v>0.20830127132253301</v>
      </c>
      <c r="AG1685" s="23">
        <v>0.78816804766802995</v>
      </c>
      <c r="AH1685" s="23">
        <v>0.79187878095961095</v>
      </c>
      <c r="AI1685" s="2">
        <v>95.2</v>
      </c>
      <c r="AJ1685" s="2">
        <v>134.19999999999999</v>
      </c>
      <c r="AK1685" s="2">
        <v>80.7</v>
      </c>
      <c r="AL1685" s="2">
        <v>114.7</v>
      </c>
      <c r="AM1685" s="2">
        <v>2.8</v>
      </c>
      <c r="AN1685" s="2">
        <v>1.1200000000000001</v>
      </c>
      <c r="AO1685" s="2">
        <v>1.31</v>
      </c>
      <c r="AP1685" s="2">
        <v>2.69</v>
      </c>
      <c r="AQ1685" s="2" t="s">
        <v>30</v>
      </c>
      <c r="AR1685" s="2" t="s">
        <v>30</v>
      </c>
      <c r="AS1685" s="2" t="s">
        <v>30</v>
      </c>
      <c r="AT1685" s="2" t="s">
        <v>30</v>
      </c>
      <c r="AU1685" s="2" t="s">
        <v>30</v>
      </c>
      <c r="AV1685" s="2" t="s">
        <v>30</v>
      </c>
      <c r="AW1685" s="2" t="s">
        <v>30</v>
      </c>
      <c r="AX1685" s="2" t="s">
        <v>30</v>
      </c>
      <c r="AY1685" s="2" t="s">
        <v>30</v>
      </c>
      <c r="AZ1685" s="2" t="s">
        <v>30</v>
      </c>
      <c r="BA1685" s="2" t="s">
        <v>30</v>
      </c>
      <c r="BB1685" s="2" t="s">
        <v>30</v>
      </c>
      <c r="BC1685" s="2" t="s">
        <v>40</v>
      </c>
    </row>
    <row r="1686" spans="1:55">
      <c r="A1686" s="2" t="b">
        <v>0</v>
      </c>
      <c r="B1686" s="2" t="s">
        <v>30</v>
      </c>
      <c r="C1686" s="2" t="s">
        <v>12301</v>
      </c>
      <c r="D1686" s="2" t="s">
        <v>11534</v>
      </c>
      <c r="E1686" s="2" t="s">
        <v>11535</v>
      </c>
      <c r="F1686" s="2">
        <v>1E-3</v>
      </c>
      <c r="G1686" s="2">
        <v>11.182</v>
      </c>
      <c r="H1686" s="2">
        <v>13</v>
      </c>
      <c r="I1686" s="2">
        <v>3</v>
      </c>
      <c r="J1686" s="2">
        <v>6</v>
      </c>
      <c r="K1686" s="2">
        <v>3</v>
      </c>
      <c r="L1686" s="2">
        <v>1</v>
      </c>
      <c r="M1686" s="2">
        <v>346</v>
      </c>
      <c r="N1686" s="2">
        <v>38.200000000000003</v>
      </c>
      <c r="O1686" s="2">
        <v>5.78</v>
      </c>
      <c r="P1686" s="2">
        <v>29.26</v>
      </c>
      <c r="Q1686" s="2">
        <v>3</v>
      </c>
      <c r="R1686" s="2" t="s">
        <v>33</v>
      </c>
      <c r="S1686" s="2" t="s">
        <v>40</v>
      </c>
      <c r="T1686" s="2" t="s">
        <v>111</v>
      </c>
      <c r="U1686" s="2" t="s">
        <v>11536</v>
      </c>
      <c r="V1686" s="2" t="s">
        <v>11537</v>
      </c>
      <c r="W1686" s="2" t="s">
        <v>11538</v>
      </c>
      <c r="X1686" s="2" t="s">
        <v>11539</v>
      </c>
      <c r="Y1686" s="2" t="s">
        <v>40</v>
      </c>
      <c r="Z1686" s="2">
        <v>0</v>
      </c>
      <c r="AA1686" s="22">
        <v>0.84699999999999998</v>
      </c>
      <c r="AB1686" s="22">
        <v>0.66600000000000004</v>
      </c>
      <c r="AC1686" s="21">
        <v>-0.24</v>
      </c>
      <c r="AD1686" s="21">
        <v>-0.59</v>
      </c>
      <c r="AE1686" s="102" t="s">
        <v>40</v>
      </c>
      <c r="AF1686" s="102" t="s">
        <v>40</v>
      </c>
      <c r="AG1686" s="23" t="s">
        <v>40</v>
      </c>
      <c r="AH1686" s="23" t="s">
        <v>40</v>
      </c>
      <c r="AI1686" s="2">
        <v>114.2</v>
      </c>
      <c r="AJ1686" s="2">
        <v>96.7</v>
      </c>
      <c r="AK1686" s="2">
        <v>124.6</v>
      </c>
      <c r="AL1686" s="2">
        <v>83</v>
      </c>
      <c r="AM1686" s="2" t="s">
        <v>40</v>
      </c>
      <c r="AN1686" s="2" t="s">
        <v>40</v>
      </c>
      <c r="AO1686" s="2" t="s">
        <v>40</v>
      </c>
      <c r="AP1686" s="2" t="s">
        <v>40</v>
      </c>
      <c r="AQ1686" s="2" t="s">
        <v>30</v>
      </c>
      <c r="AR1686" s="2" t="s">
        <v>30</v>
      </c>
      <c r="AS1686" s="2" t="s">
        <v>30</v>
      </c>
      <c r="AT1686" s="2" t="s">
        <v>30</v>
      </c>
      <c r="AU1686" s="2" t="s">
        <v>30</v>
      </c>
      <c r="AV1686" s="2" t="s">
        <v>30</v>
      </c>
      <c r="AW1686" s="2" t="s">
        <v>30</v>
      </c>
      <c r="AX1686" s="2" t="s">
        <v>30</v>
      </c>
      <c r="AY1686" s="2" t="s">
        <v>30</v>
      </c>
      <c r="AZ1686" s="2" t="s">
        <v>30</v>
      </c>
      <c r="BA1686" s="2" t="s">
        <v>30</v>
      </c>
      <c r="BB1686" s="2" t="s">
        <v>30</v>
      </c>
      <c r="BC1686" s="2" t="s">
        <v>40</v>
      </c>
    </row>
    <row r="1687" spans="1:55">
      <c r="A1687" s="2" t="b">
        <v>0</v>
      </c>
      <c r="B1687" s="2" t="s">
        <v>30</v>
      </c>
      <c r="C1687" s="2" t="s">
        <v>12301</v>
      </c>
      <c r="D1687" s="2" t="s">
        <v>10163</v>
      </c>
      <c r="E1687" s="2" t="s">
        <v>10164</v>
      </c>
      <c r="F1687" s="2">
        <v>1E-3</v>
      </c>
      <c r="G1687" s="2">
        <v>11.166</v>
      </c>
      <c r="H1687" s="2">
        <v>17</v>
      </c>
      <c r="I1687" s="2">
        <v>3</v>
      </c>
      <c r="J1687" s="2">
        <v>9</v>
      </c>
      <c r="K1687" s="2">
        <v>2</v>
      </c>
      <c r="L1687" s="2">
        <v>1</v>
      </c>
      <c r="M1687" s="2">
        <v>343</v>
      </c>
      <c r="N1687" s="2">
        <v>37.1</v>
      </c>
      <c r="O1687" s="2">
        <v>6.27</v>
      </c>
      <c r="P1687" s="2">
        <v>28.42</v>
      </c>
      <c r="Q1687" s="2">
        <v>3</v>
      </c>
      <c r="R1687" s="2" t="s">
        <v>85</v>
      </c>
      <c r="S1687" s="2" t="s">
        <v>40</v>
      </c>
      <c r="T1687" s="2" t="s">
        <v>1468</v>
      </c>
      <c r="U1687" s="2" t="s">
        <v>10165</v>
      </c>
      <c r="V1687" s="2" t="s">
        <v>10166</v>
      </c>
      <c r="W1687" s="2" t="s">
        <v>10167</v>
      </c>
      <c r="X1687" s="2" t="s">
        <v>10168</v>
      </c>
      <c r="Y1687" s="2" t="s">
        <v>40</v>
      </c>
      <c r="Z1687" s="2">
        <v>0</v>
      </c>
      <c r="AA1687" s="22" t="s">
        <v>40</v>
      </c>
      <c r="AB1687" s="22" t="s">
        <v>40</v>
      </c>
      <c r="AC1687" s="21" t="s">
        <v>40</v>
      </c>
      <c r="AD1687" s="21" t="s">
        <v>40</v>
      </c>
      <c r="AE1687" s="102" t="s">
        <v>40</v>
      </c>
      <c r="AF1687" s="102" t="s">
        <v>40</v>
      </c>
      <c r="AG1687" s="23" t="s">
        <v>40</v>
      </c>
      <c r="AH1687" s="23" t="s">
        <v>40</v>
      </c>
      <c r="AI1687" s="2" t="s">
        <v>40</v>
      </c>
      <c r="AJ1687" s="2" t="s">
        <v>40</v>
      </c>
      <c r="AK1687" s="2" t="s">
        <v>40</v>
      </c>
      <c r="AL1687" s="2" t="s">
        <v>40</v>
      </c>
      <c r="AM1687" s="2" t="s">
        <v>40</v>
      </c>
      <c r="AN1687" s="2" t="s">
        <v>40</v>
      </c>
      <c r="AO1687" s="2" t="s">
        <v>40</v>
      </c>
      <c r="AP1687" s="2" t="s">
        <v>40</v>
      </c>
      <c r="AQ1687" s="2" t="s">
        <v>30</v>
      </c>
      <c r="AR1687" s="2" t="s">
        <v>12300</v>
      </c>
      <c r="AS1687" s="2" t="s">
        <v>30</v>
      </c>
      <c r="AT1687" s="2" t="s">
        <v>30</v>
      </c>
      <c r="AU1687" s="2" t="s">
        <v>12300</v>
      </c>
      <c r="AV1687" s="2" t="s">
        <v>30</v>
      </c>
      <c r="AW1687" s="2" t="s">
        <v>30</v>
      </c>
      <c r="AX1687" s="2" t="s">
        <v>12300</v>
      </c>
      <c r="AY1687" s="2" t="s">
        <v>30</v>
      </c>
      <c r="AZ1687" s="2" t="s">
        <v>30</v>
      </c>
      <c r="BA1687" s="2" t="s">
        <v>12300</v>
      </c>
      <c r="BB1687" s="2" t="s">
        <v>30</v>
      </c>
      <c r="BC1687" s="2" t="s">
        <v>40</v>
      </c>
    </row>
    <row r="1688" spans="1:55">
      <c r="A1688" s="2" t="b">
        <v>0</v>
      </c>
      <c r="B1688" s="2" t="s">
        <v>30</v>
      </c>
      <c r="C1688" s="2" t="s">
        <v>12301</v>
      </c>
      <c r="D1688" s="2" t="s">
        <v>12755</v>
      </c>
      <c r="E1688" s="2" t="s">
        <v>12754</v>
      </c>
      <c r="F1688" s="2">
        <v>1E-3</v>
      </c>
      <c r="G1688" s="2">
        <v>11.114000000000001</v>
      </c>
      <c r="H1688" s="2">
        <v>5</v>
      </c>
      <c r="I1688" s="2">
        <v>4</v>
      </c>
      <c r="J1688" s="2">
        <v>7</v>
      </c>
      <c r="K1688" s="2">
        <v>4</v>
      </c>
      <c r="L1688" s="2">
        <v>1</v>
      </c>
      <c r="M1688" s="2">
        <v>847</v>
      </c>
      <c r="N1688" s="2">
        <v>93.1</v>
      </c>
      <c r="O1688" s="2">
        <v>6.15</v>
      </c>
      <c r="P1688" s="2">
        <v>18.53</v>
      </c>
      <c r="Q1688" s="2">
        <v>4</v>
      </c>
      <c r="R1688" s="2" t="s">
        <v>33</v>
      </c>
      <c r="S1688" s="2" t="s">
        <v>40</v>
      </c>
      <c r="T1688" s="2" t="s">
        <v>207</v>
      </c>
      <c r="U1688" s="2" t="s">
        <v>12753</v>
      </c>
      <c r="V1688" s="2" t="s">
        <v>12752</v>
      </c>
      <c r="W1688" s="2" t="s">
        <v>12751</v>
      </c>
      <c r="X1688" s="2" t="s">
        <v>12750</v>
      </c>
      <c r="Y1688" s="2" t="s">
        <v>1680</v>
      </c>
      <c r="Z1688" s="2">
        <v>0</v>
      </c>
      <c r="AA1688" s="22">
        <v>0.86399999999999999</v>
      </c>
      <c r="AB1688" s="22">
        <v>0.93100000000000005</v>
      </c>
      <c r="AC1688" s="21">
        <v>-0.21</v>
      </c>
      <c r="AD1688" s="21">
        <v>-0.1</v>
      </c>
      <c r="AE1688" s="102" t="s">
        <v>40</v>
      </c>
      <c r="AF1688" s="102" t="s">
        <v>40</v>
      </c>
      <c r="AG1688" s="23" t="s">
        <v>40</v>
      </c>
      <c r="AH1688" s="23" t="s">
        <v>40</v>
      </c>
      <c r="AI1688" s="2">
        <v>79.3</v>
      </c>
      <c r="AJ1688" s="2">
        <v>68.5</v>
      </c>
      <c r="AK1688" s="2">
        <v>74.599999999999994</v>
      </c>
      <c r="AL1688" s="2">
        <v>69.5</v>
      </c>
      <c r="AM1688" s="2" t="s">
        <v>40</v>
      </c>
      <c r="AN1688" s="2" t="s">
        <v>40</v>
      </c>
      <c r="AO1688" s="2" t="s">
        <v>40</v>
      </c>
      <c r="AP1688" s="2" t="s">
        <v>40</v>
      </c>
      <c r="AQ1688" s="2" t="s">
        <v>30</v>
      </c>
      <c r="AR1688" s="2" t="s">
        <v>30</v>
      </c>
      <c r="AS1688" s="2" t="s">
        <v>30</v>
      </c>
      <c r="AT1688" s="2" t="s">
        <v>30</v>
      </c>
      <c r="AU1688" s="2" t="s">
        <v>30</v>
      </c>
      <c r="AV1688" s="2" t="s">
        <v>30</v>
      </c>
      <c r="AW1688" s="2" t="s">
        <v>30</v>
      </c>
      <c r="AX1688" s="2" t="s">
        <v>30</v>
      </c>
      <c r="AY1688" s="2" t="s">
        <v>30</v>
      </c>
      <c r="AZ1688" s="2" t="s">
        <v>30</v>
      </c>
      <c r="BA1688" s="2" t="s">
        <v>30</v>
      </c>
      <c r="BB1688" s="2" t="s">
        <v>30</v>
      </c>
      <c r="BC1688" s="2" t="s">
        <v>40</v>
      </c>
    </row>
    <row r="1689" spans="1:55">
      <c r="A1689" s="2" t="b">
        <v>0</v>
      </c>
      <c r="B1689" s="2" t="s">
        <v>30</v>
      </c>
      <c r="C1689" s="2" t="s">
        <v>12301</v>
      </c>
      <c r="D1689" s="2" t="s">
        <v>10239</v>
      </c>
      <c r="E1689" s="2" t="s">
        <v>10240</v>
      </c>
      <c r="F1689" s="2">
        <v>1E-3</v>
      </c>
      <c r="G1689" s="2">
        <v>11.095000000000001</v>
      </c>
      <c r="H1689" s="2">
        <v>11</v>
      </c>
      <c r="I1689" s="2">
        <v>3</v>
      </c>
      <c r="J1689" s="2">
        <v>7</v>
      </c>
      <c r="K1689" s="2">
        <v>3</v>
      </c>
      <c r="L1689" s="2">
        <v>1</v>
      </c>
      <c r="M1689" s="2">
        <v>259</v>
      </c>
      <c r="N1689" s="2">
        <v>28.6</v>
      </c>
      <c r="O1689" s="2">
        <v>9.23</v>
      </c>
      <c r="P1689" s="2">
        <v>19.66</v>
      </c>
      <c r="Q1689" s="2">
        <v>3</v>
      </c>
      <c r="R1689" s="2" t="s">
        <v>132</v>
      </c>
      <c r="S1689" s="2" t="s">
        <v>141</v>
      </c>
      <c r="T1689" s="2" t="s">
        <v>40</v>
      </c>
      <c r="U1689" s="2" t="s">
        <v>7475</v>
      </c>
      <c r="V1689" s="2" t="s">
        <v>10241</v>
      </c>
      <c r="W1689" s="2" t="s">
        <v>10242</v>
      </c>
      <c r="X1689" s="2" t="s">
        <v>10243</v>
      </c>
      <c r="Y1689" s="2" t="s">
        <v>40</v>
      </c>
      <c r="Z1689" s="2">
        <v>0</v>
      </c>
      <c r="AA1689" s="22">
        <v>1.0069999999999999</v>
      </c>
      <c r="AB1689" s="22">
        <v>1.01</v>
      </c>
      <c r="AC1689" s="21">
        <v>0.01</v>
      </c>
      <c r="AD1689" s="21">
        <v>0.01</v>
      </c>
      <c r="AE1689" s="102">
        <v>0.99999999891506297</v>
      </c>
      <c r="AF1689" s="102">
        <v>0.99999999875047896</v>
      </c>
      <c r="AG1689" s="23">
        <v>1</v>
      </c>
      <c r="AH1689" s="23">
        <v>1</v>
      </c>
      <c r="AI1689" s="2">
        <v>106.3</v>
      </c>
      <c r="AJ1689" s="2">
        <v>107</v>
      </c>
      <c r="AK1689" s="2">
        <v>96.5</v>
      </c>
      <c r="AL1689" s="2">
        <v>97.5</v>
      </c>
      <c r="AM1689" s="2">
        <v>2.1</v>
      </c>
      <c r="AN1689" s="2">
        <v>1.82</v>
      </c>
      <c r="AO1689" s="2">
        <v>1.28</v>
      </c>
      <c r="AP1689" s="2">
        <v>1.24</v>
      </c>
      <c r="AQ1689" s="2" t="s">
        <v>30</v>
      </c>
      <c r="AR1689" s="2" t="s">
        <v>30</v>
      </c>
      <c r="AS1689" s="2" t="s">
        <v>30</v>
      </c>
      <c r="AT1689" s="2" t="s">
        <v>30</v>
      </c>
      <c r="AU1689" s="2" t="s">
        <v>30</v>
      </c>
      <c r="AV1689" s="2" t="s">
        <v>30</v>
      </c>
      <c r="AW1689" s="2" t="s">
        <v>30</v>
      </c>
      <c r="AX1689" s="2" t="s">
        <v>30</v>
      </c>
      <c r="AY1689" s="2" t="s">
        <v>30</v>
      </c>
      <c r="AZ1689" s="2" t="s">
        <v>30</v>
      </c>
      <c r="BA1689" s="2" t="s">
        <v>30</v>
      </c>
      <c r="BB1689" s="2" t="s">
        <v>30</v>
      </c>
      <c r="BC1689" s="2" t="s">
        <v>40</v>
      </c>
    </row>
    <row r="1690" spans="1:55">
      <c r="A1690" s="2" t="b">
        <v>0</v>
      </c>
      <c r="B1690" s="2" t="s">
        <v>30</v>
      </c>
      <c r="C1690" s="2" t="s">
        <v>12301</v>
      </c>
      <c r="D1690" s="2" t="s">
        <v>11960</v>
      </c>
      <c r="E1690" s="2" t="s">
        <v>11961</v>
      </c>
      <c r="F1690" s="2">
        <v>1E-3</v>
      </c>
      <c r="G1690" s="2">
        <v>11.045999999999999</v>
      </c>
      <c r="H1690" s="2">
        <v>9</v>
      </c>
      <c r="I1690" s="2">
        <v>3</v>
      </c>
      <c r="J1690" s="2">
        <v>5</v>
      </c>
      <c r="K1690" s="2">
        <v>3</v>
      </c>
      <c r="L1690" s="2">
        <v>1</v>
      </c>
      <c r="M1690" s="2">
        <v>556</v>
      </c>
      <c r="N1690" s="2">
        <v>61.3</v>
      </c>
      <c r="O1690" s="2">
        <v>6.57</v>
      </c>
      <c r="P1690" s="2">
        <v>20.81</v>
      </c>
      <c r="Q1690" s="2">
        <v>3</v>
      </c>
      <c r="R1690" s="2" t="s">
        <v>33</v>
      </c>
      <c r="S1690" s="2" t="s">
        <v>40</v>
      </c>
      <c r="T1690" s="2" t="s">
        <v>511</v>
      </c>
      <c r="U1690" s="2" t="s">
        <v>11962</v>
      </c>
      <c r="V1690" s="2" t="s">
        <v>11963</v>
      </c>
      <c r="W1690" s="2" t="s">
        <v>11964</v>
      </c>
      <c r="X1690" s="2" t="s">
        <v>11965</v>
      </c>
      <c r="Y1690" s="2" t="s">
        <v>3569</v>
      </c>
      <c r="Z1690" s="2">
        <v>0</v>
      </c>
      <c r="AA1690" s="22">
        <v>0.69099999999999995</v>
      </c>
      <c r="AB1690" s="22">
        <v>0.58499999999999996</v>
      </c>
      <c r="AC1690" s="21">
        <v>-0.53</v>
      </c>
      <c r="AD1690" s="21">
        <v>-0.77</v>
      </c>
      <c r="AE1690" s="102" t="s">
        <v>40</v>
      </c>
      <c r="AF1690" s="102" t="s">
        <v>40</v>
      </c>
      <c r="AG1690" s="23" t="s">
        <v>40</v>
      </c>
      <c r="AH1690" s="23" t="s">
        <v>40</v>
      </c>
      <c r="AI1690" s="2">
        <v>113.4</v>
      </c>
      <c r="AJ1690" s="2">
        <v>78.400000000000006</v>
      </c>
      <c r="AK1690" s="2">
        <v>129.9</v>
      </c>
      <c r="AL1690" s="2">
        <v>76</v>
      </c>
      <c r="AM1690" s="2" t="s">
        <v>40</v>
      </c>
      <c r="AN1690" s="2" t="s">
        <v>40</v>
      </c>
      <c r="AO1690" s="2" t="s">
        <v>40</v>
      </c>
      <c r="AP1690" s="2" t="s">
        <v>40</v>
      </c>
      <c r="AQ1690" s="2" t="s">
        <v>30</v>
      </c>
      <c r="AR1690" s="2" t="s">
        <v>30</v>
      </c>
      <c r="AS1690" s="2" t="s">
        <v>30</v>
      </c>
      <c r="AT1690" s="2" t="s">
        <v>30</v>
      </c>
      <c r="AU1690" s="2" t="s">
        <v>30</v>
      </c>
      <c r="AV1690" s="2" t="s">
        <v>30</v>
      </c>
      <c r="AW1690" s="2" t="s">
        <v>30</v>
      </c>
      <c r="AX1690" s="2" t="s">
        <v>30</v>
      </c>
      <c r="AY1690" s="2" t="s">
        <v>30</v>
      </c>
      <c r="AZ1690" s="2" t="s">
        <v>30</v>
      </c>
      <c r="BA1690" s="2" t="s">
        <v>30</v>
      </c>
      <c r="BB1690" s="2" t="s">
        <v>30</v>
      </c>
      <c r="BC1690" s="2" t="s">
        <v>40</v>
      </c>
    </row>
    <row r="1691" spans="1:55">
      <c r="A1691" s="2" t="b">
        <v>0</v>
      </c>
      <c r="B1691" s="2" t="s">
        <v>30</v>
      </c>
      <c r="C1691" s="2" t="s">
        <v>12301</v>
      </c>
      <c r="D1691" s="2" t="s">
        <v>11124</v>
      </c>
      <c r="E1691" s="2" t="s">
        <v>11125</v>
      </c>
      <c r="F1691" s="2">
        <v>1E-3</v>
      </c>
      <c r="G1691" s="2">
        <v>11.023999999999999</v>
      </c>
      <c r="H1691" s="2">
        <v>13</v>
      </c>
      <c r="I1691" s="2">
        <v>2</v>
      </c>
      <c r="J1691" s="2">
        <v>3</v>
      </c>
      <c r="K1691" s="2">
        <v>2</v>
      </c>
      <c r="L1691" s="2">
        <v>1</v>
      </c>
      <c r="M1691" s="2">
        <v>232</v>
      </c>
      <c r="N1691" s="2">
        <v>26</v>
      </c>
      <c r="O1691" s="2">
        <v>8</v>
      </c>
      <c r="P1691" s="2">
        <v>11.2</v>
      </c>
      <c r="Q1691" s="2">
        <v>2</v>
      </c>
      <c r="R1691" s="2" t="s">
        <v>40</v>
      </c>
      <c r="S1691" s="2" t="s">
        <v>40</v>
      </c>
      <c r="T1691" s="2" t="s">
        <v>40</v>
      </c>
      <c r="U1691" s="2" t="s">
        <v>11126</v>
      </c>
      <c r="V1691" s="2" t="s">
        <v>11127</v>
      </c>
      <c r="W1691" s="2" t="s">
        <v>11128</v>
      </c>
      <c r="X1691" s="2" t="s">
        <v>11129</v>
      </c>
      <c r="Y1691" s="2" t="s">
        <v>40</v>
      </c>
      <c r="Z1691" s="2">
        <v>0</v>
      </c>
      <c r="AA1691" s="22">
        <v>1.224</v>
      </c>
      <c r="AB1691" s="22">
        <v>1.1819999999999999</v>
      </c>
      <c r="AC1691" s="21">
        <v>0.28999999999999998</v>
      </c>
      <c r="AD1691" s="21">
        <v>0.24</v>
      </c>
      <c r="AE1691" s="102" t="s">
        <v>40</v>
      </c>
      <c r="AF1691" s="102" t="s">
        <v>40</v>
      </c>
      <c r="AG1691" s="23" t="s">
        <v>40</v>
      </c>
      <c r="AH1691" s="23" t="s">
        <v>40</v>
      </c>
      <c r="AI1691" s="2">
        <v>75.900000000000006</v>
      </c>
      <c r="AJ1691" s="2">
        <v>92.9</v>
      </c>
      <c r="AK1691" s="2">
        <v>102.7</v>
      </c>
      <c r="AL1691" s="2">
        <v>121.4</v>
      </c>
      <c r="AM1691" s="2" t="s">
        <v>40</v>
      </c>
      <c r="AN1691" s="2" t="s">
        <v>40</v>
      </c>
      <c r="AO1691" s="2" t="s">
        <v>40</v>
      </c>
      <c r="AP1691" s="2" t="s">
        <v>40</v>
      </c>
      <c r="AQ1691" s="2" t="s">
        <v>30</v>
      </c>
      <c r="AR1691" s="2" t="s">
        <v>30</v>
      </c>
      <c r="AS1691" s="2" t="s">
        <v>12300</v>
      </c>
      <c r="AT1691" s="2" t="s">
        <v>30</v>
      </c>
      <c r="AU1691" s="2" t="s">
        <v>30</v>
      </c>
      <c r="AV1691" s="2" t="s">
        <v>12300</v>
      </c>
      <c r="AW1691" s="2" t="s">
        <v>30</v>
      </c>
      <c r="AX1691" s="2" t="s">
        <v>30</v>
      </c>
      <c r="AY1691" s="2" t="s">
        <v>12300</v>
      </c>
      <c r="AZ1691" s="2" t="s">
        <v>30</v>
      </c>
      <c r="BA1691" s="2" t="s">
        <v>30</v>
      </c>
      <c r="BB1691" s="2" t="s">
        <v>12300</v>
      </c>
      <c r="BC1691" s="2" t="s">
        <v>40</v>
      </c>
    </row>
    <row r="1692" spans="1:55">
      <c r="A1692" s="2" t="b">
        <v>0</v>
      </c>
      <c r="B1692" s="2" t="s">
        <v>30</v>
      </c>
      <c r="C1692" s="2" t="s">
        <v>12301</v>
      </c>
      <c r="D1692" s="2" t="s">
        <v>10214</v>
      </c>
      <c r="E1692" s="2" t="s">
        <v>10215</v>
      </c>
      <c r="F1692" s="2">
        <v>1E-3</v>
      </c>
      <c r="G1692" s="2">
        <v>10.891</v>
      </c>
      <c r="H1692" s="2">
        <v>21</v>
      </c>
      <c r="I1692" s="2">
        <v>3</v>
      </c>
      <c r="J1692" s="2">
        <v>14</v>
      </c>
      <c r="K1692" s="2">
        <v>3</v>
      </c>
      <c r="L1692" s="2">
        <v>1</v>
      </c>
      <c r="M1692" s="2">
        <v>123</v>
      </c>
      <c r="N1692" s="2">
        <v>12.7</v>
      </c>
      <c r="O1692" s="2">
        <v>8.69</v>
      </c>
      <c r="P1692" s="2">
        <v>26.11</v>
      </c>
      <c r="Q1692" s="2">
        <v>3</v>
      </c>
      <c r="R1692" s="2" t="s">
        <v>53</v>
      </c>
      <c r="S1692" s="2" t="s">
        <v>40</v>
      </c>
      <c r="T1692" s="2" t="s">
        <v>2111</v>
      </c>
      <c r="U1692" s="2" t="s">
        <v>10216</v>
      </c>
      <c r="V1692" s="2" t="s">
        <v>10217</v>
      </c>
      <c r="W1692" s="2" t="s">
        <v>10218</v>
      </c>
      <c r="X1692" s="2" t="s">
        <v>10219</v>
      </c>
      <c r="Y1692" s="2" t="s">
        <v>40</v>
      </c>
      <c r="Z1692" s="2">
        <v>0</v>
      </c>
      <c r="AA1692" s="22">
        <v>0.73099999999999998</v>
      </c>
      <c r="AB1692" s="22">
        <v>0.91900000000000004</v>
      </c>
      <c r="AC1692" s="21">
        <v>-0.45</v>
      </c>
      <c r="AD1692" s="21">
        <v>-0.12</v>
      </c>
      <c r="AE1692" s="102">
        <v>0.99979323443647905</v>
      </c>
      <c r="AF1692" s="102">
        <v>0.99999303494102099</v>
      </c>
      <c r="AG1692" s="23">
        <v>1</v>
      </c>
      <c r="AH1692" s="23">
        <v>1</v>
      </c>
      <c r="AI1692" s="2">
        <v>126.5</v>
      </c>
      <c r="AJ1692" s="2">
        <v>92.5</v>
      </c>
      <c r="AK1692" s="2">
        <v>71.900000000000006</v>
      </c>
      <c r="AL1692" s="2">
        <v>66.099999999999994</v>
      </c>
      <c r="AM1692" s="2">
        <v>13.81</v>
      </c>
      <c r="AN1692" s="2">
        <v>2.27</v>
      </c>
      <c r="AO1692" s="2">
        <v>11.35</v>
      </c>
      <c r="AP1692" s="2">
        <v>15.92</v>
      </c>
      <c r="AQ1692" s="2" t="s">
        <v>30</v>
      </c>
      <c r="AR1692" s="2" t="s">
        <v>30</v>
      </c>
      <c r="AS1692" s="2" t="s">
        <v>30</v>
      </c>
      <c r="AT1692" s="2" t="s">
        <v>30</v>
      </c>
      <c r="AU1692" s="2" t="s">
        <v>30</v>
      </c>
      <c r="AV1692" s="2" t="s">
        <v>30</v>
      </c>
      <c r="AW1692" s="2" t="s">
        <v>30</v>
      </c>
      <c r="AX1692" s="2" t="s">
        <v>30</v>
      </c>
      <c r="AY1692" s="2" t="s">
        <v>30</v>
      </c>
      <c r="AZ1692" s="2" t="s">
        <v>30</v>
      </c>
      <c r="BA1692" s="2" t="s">
        <v>30</v>
      </c>
      <c r="BB1692" s="2" t="s">
        <v>30</v>
      </c>
      <c r="BC1692" s="2" t="s">
        <v>40</v>
      </c>
    </row>
    <row r="1693" spans="1:55">
      <c r="A1693" s="2" t="b">
        <v>0</v>
      </c>
      <c r="B1693" s="2" t="s">
        <v>30</v>
      </c>
      <c r="C1693" s="2" t="s">
        <v>12301</v>
      </c>
      <c r="D1693" s="2" t="s">
        <v>9250</v>
      </c>
      <c r="E1693" s="2" t="s">
        <v>9251</v>
      </c>
      <c r="F1693" s="2">
        <v>1E-3</v>
      </c>
      <c r="G1693" s="2">
        <v>10.859</v>
      </c>
      <c r="H1693" s="2">
        <v>6</v>
      </c>
      <c r="I1693" s="2">
        <v>3</v>
      </c>
      <c r="J1693" s="2">
        <v>3</v>
      </c>
      <c r="K1693" s="2">
        <v>3</v>
      </c>
      <c r="L1693" s="2">
        <v>1</v>
      </c>
      <c r="M1693" s="2">
        <v>693</v>
      </c>
      <c r="N1693" s="2">
        <v>76.400000000000006</v>
      </c>
      <c r="O1693" s="2">
        <v>7.25</v>
      </c>
      <c r="P1693" s="2">
        <v>12.39</v>
      </c>
      <c r="Q1693" s="2">
        <v>3</v>
      </c>
      <c r="R1693" s="2" t="s">
        <v>53</v>
      </c>
      <c r="S1693" s="2" t="s">
        <v>86</v>
      </c>
      <c r="T1693" s="2" t="s">
        <v>178</v>
      </c>
      <c r="U1693" s="2" t="s">
        <v>9252</v>
      </c>
      <c r="V1693" s="2" t="s">
        <v>9253</v>
      </c>
      <c r="W1693" s="2" t="s">
        <v>9254</v>
      </c>
      <c r="X1693" s="2" t="s">
        <v>9255</v>
      </c>
      <c r="Y1693" s="2" t="s">
        <v>1540</v>
      </c>
      <c r="Z1693" s="2">
        <v>0</v>
      </c>
      <c r="AA1693" s="22">
        <v>0.90700000000000003</v>
      </c>
      <c r="AB1693" s="22">
        <v>0.89200000000000002</v>
      </c>
      <c r="AC1693" s="21">
        <v>-0.14000000000000001</v>
      </c>
      <c r="AD1693" s="21">
        <v>-0.17</v>
      </c>
      <c r="AE1693" s="102">
        <v>0.99996487041799298</v>
      </c>
      <c r="AF1693" s="102">
        <v>0.99992154286203305</v>
      </c>
      <c r="AG1693" s="23">
        <v>1</v>
      </c>
      <c r="AH1693" s="23">
        <v>1</v>
      </c>
      <c r="AI1693" s="2">
        <v>91.6</v>
      </c>
      <c r="AJ1693" s="2">
        <v>83.1</v>
      </c>
      <c r="AK1693" s="2">
        <v>114.9</v>
      </c>
      <c r="AL1693" s="2">
        <v>102.5</v>
      </c>
      <c r="AM1693" s="2">
        <v>21.01</v>
      </c>
      <c r="AN1693" s="2">
        <v>1.23</v>
      </c>
      <c r="AO1693" s="2">
        <v>1.08</v>
      </c>
      <c r="AP1693" s="2">
        <v>18.63</v>
      </c>
      <c r="AQ1693" s="2" t="s">
        <v>30</v>
      </c>
      <c r="AR1693" s="2" t="s">
        <v>30</v>
      </c>
      <c r="AS1693" s="2" t="s">
        <v>30</v>
      </c>
      <c r="AT1693" s="2" t="s">
        <v>30</v>
      </c>
      <c r="AU1693" s="2" t="s">
        <v>30</v>
      </c>
      <c r="AV1693" s="2" t="s">
        <v>30</v>
      </c>
      <c r="AW1693" s="2" t="s">
        <v>30</v>
      </c>
      <c r="AX1693" s="2" t="s">
        <v>30</v>
      </c>
      <c r="AY1693" s="2" t="s">
        <v>30</v>
      </c>
      <c r="AZ1693" s="2" t="s">
        <v>30</v>
      </c>
      <c r="BA1693" s="2" t="s">
        <v>30</v>
      </c>
      <c r="BB1693" s="2" t="s">
        <v>30</v>
      </c>
      <c r="BC1693" s="2" t="s">
        <v>40</v>
      </c>
    </row>
    <row r="1694" spans="1:55">
      <c r="A1694" s="2" t="b">
        <v>0</v>
      </c>
      <c r="B1694" s="2" t="s">
        <v>30</v>
      </c>
      <c r="C1694" s="2" t="s">
        <v>12301</v>
      </c>
      <c r="D1694" s="2" t="s">
        <v>12749</v>
      </c>
      <c r="E1694" s="2" t="s">
        <v>12748</v>
      </c>
      <c r="F1694" s="2">
        <v>1E-3</v>
      </c>
      <c r="G1694" s="2">
        <v>10.858000000000001</v>
      </c>
      <c r="H1694" s="2">
        <v>19</v>
      </c>
      <c r="I1694" s="2">
        <v>4</v>
      </c>
      <c r="J1694" s="2">
        <v>5</v>
      </c>
      <c r="K1694" s="2">
        <v>4</v>
      </c>
      <c r="L1694" s="2">
        <v>1</v>
      </c>
      <c r="M1694" s="2">
        <v>210</v>
      </c>
      <c r="N1694" s="2">
        <v>23.6</v>
      </c>
      <c r="O1694" s="2">
        <v>8.81</v>
      </c>
      <c r="P1694" s="2">
        <v>12.53</v>
      </c>
      <c r="Q1694" s="2">
        <v>4</v>
      </c>
      <c r="R1694" s="2" t="s">
        <v>12593</v>
      </c>
      <c r="S1694" s="2" t="s">
        <v>40</v>
      </c>
      <c r="T1694" s="2" t="s">
        <v>40</v>
      </c>
      <c r="U1694" s="2" t="s">
        <v>12747</v>
      </c>
      <c r="V1694" s="2" t="s">
        <v>12746</v>
      </c>
      <c r="W1694" s="2" t="s">
        <v>12745</v>
      </c>
      <c r="X1694" s="2" t="s">
        <v>12744</v>
      </c>
      <c r="Y1694" s="2" t="s">
        <v>40</v>
      </c>
      <c r="Z1694" s="2">
        <v>0</v>
      </c>
      <c r="AA1694" s="22">
        <v>1.0429999999999999</v>
      </c>
      <c r="AB1694" s="22">
        <v>0.98599999999999999</v>
      </c>
      <c r="AC1694" s="21">
        <v>0.06</v>
      </c>
      <c r="AD1694" s="21">
        <v>-0.02</v>
      </c>
      <c r="AE1694" s="102" t="s">
        <v>40</v>
      </c>
      <c r="AF1694" s="102" t="s">
        <v>40</v>
      </c>
      <c r="AG1694" s="23" t="s">
        <v>40</v>
      </c>
      <c r="AH1694" s="23" t="s">
        <v>40</v>
      </c>
      <c r="AI1694" s="2">
        <v>66</v>
      </c>
      <c r="AJ1694" s="2">
        <v>68.900000000000006</v>
      </c>
      <c r="AK1694" s="2">
        <v>69</v>
      </c>
      <c r="AL1694" s="2">
        <v>68</v>
      </c>
      <c r="AM1694" s="2" t="s">
        <v>40</v>
      </c>
      <c r="AN1694" s="2" t="s">
        <v>40</v>
      </c>
      <c r="AO1694" s="2" t="s">
        <v>40</v>
      </c>
      <c r="AP1694" s="2" t="s">
        <v>40</v>
      </c>
      <c r="AQ1694" s="2" t="s">
        <v>30</v>
      </c>
      <c r="AR1694" s="2" t="s">
        <v>30</v>
      </c>
      <c r="AS1694" s="2" t="s">
        <v>30</v>
      </c>
      <c r="AT1694" s="2" t="s">
        <v>30</v>
      </c>
      <c r="AU1694" s="2" t="s">
        <v>30</v>
      </c>
      <c r="AV1694" s="2" t="s">
        <v>30</v>
      </c>
      <c r="AW1694" s="2" t="s">
        <v>30</v>
      </c>
      <c r="AX1694" s="2" t="s">
        <v>30</v>
      </c>
      <c r="AY1694" s="2" t="s">
        <v>30</v>
      </c>
      <c r="AZ1694" s="2" t="s">
        <v>30</v>
      </c>
      <c r="BA1694" s="2" t="s">
        <v>30</v>
      </c>
      <c r="BB1694" s="2" t="s">
        <v>30</v>
      </c>
      <c r="BC1694" s="2" t="s">
        <v>40</v>
      </c>
    </row>
    <row r="1695" spans="1:55">
      <c r="A1695" s="2" t="b">
        <v>0</v>
      </c>
      <c r="B1695" s="2" t="s">
        <v>30</v>
      </c>
      <c r="C1695" s="2" t="s">
        <v>12301</v>
      </c>
      <c r="D1695" s="2" t="s">
        <v>11216</v>
      </c>
      <c r="E1695" s="2" t="s">
        <v>11217</v>
      </c>
      <c r="F1695" s="2">
        <v>1E-3</v>
      </c>
      <c r="G1695" s="2">
        <v>10.842000000000001</v>
      </c>
      <c r="H1695" s="2">
        <v>18</v>
      </c>
      <c r="I1695" s="2">
        <v>3</v>
      </c>
      <c r="J1695" s="2">
        <v>4</v>
      </c>
      <c r="K1695" s="2">
        <v>3</v>
      </c>
      <c r="L1695" s="2">
        <v>1</v>
      </c>
      <c r="M1695" s="2">
        <v>154</v>
      </c>
      <c r="N1695" s="2">
        <v>17.2</v>
      </c>
      <c r="O1695" s="2">
        <v>4.6500000000000004</v>
      </c>
      <c r="P1695" s="2">
        <v>11.97</v>
      </c>
      <c r="Q1695" s="2">
        <v>3</v>
      </c>
      <c r="R1695" s="2" t="s">
        <v>186</v>
      </c>
      <c r="S1695" s="2" t="s">
        <v>54</v>
      </c>
      <c r="T1695" s="2" t="s">
        <v>714</v>
      </c>
      <c r="U1695" s="2" t="s">
        <v>3010</v>
      </c>
      <c r="V1695" s="2" t="s">
        <v>11218</v>
      </c>
      <c r="W1695" s="2" t="s">
        <v>11219</v>
      </c>
      <c r="X1695" s="2" t="s">
        <v>11220</v>
      </c>
      <c r="Y1695" s="2" t="s">
        <v>11221</v>
      </c>
      <c r="Z1695" s="2">
        <v>0</v>
      </c>
      <c r="AA1695" s="22" t="s">
        <v>40</v>
      </c>
      <c r="AB1695" s="22" t="s">
        <v>40</v>
      </c>
      <c r="AC1695" s="21" t="s">
        <v>40</v>
      </c>
      <c r="AD1695" s="21" t="s">
        <v>40</v>
      </c>
      <c r="AE1695" s="102" t="s">
        <v>40</v>
      </c>
      <c r="AF1695" s="102" t="s">
        <v>40</v>
      </c>
      <c r="AG1695" s="23" t="s">
        <v>40</v>
      </c>
      <c r="AH1695" s="23" t="s">
        <v>40</v>
      </c>
      <c r="AI1695" s="2" t="s">
        <v>40</v>
      </c>
      <c r="AJ1695" s="2" t="s">
        <v>40</v>
      </c>
      <c r="AK1695" s="2" t="s">
        <v>40</v>
      </c>
      <c r="AL1695" s="2" t="s">
        <v>40</v>
      </c>
      <c r="AM1695" s="2" t="s">
        <v>40</v>
      </c>
      <c r="AN1695" s="2" t="s">
        <v>40</v>
      </c>
      <c r="AO1695" s="2" t="s">
        <v>40</v>
      </c>
      <c r="AP1695" s="2" t="s">
        <v>40</v>
      </c>
      <c r="AQ1695" s="2" t="s">
        <v>30</v>
      </c>
      <c r="AR1695" s="2" t="s">
        <v>12300</v>
      </c>
      <c r="AS1695" s="2" t="s">
        <v>30</v>
      </c>
      <c r="AT1695" s="2" t="s">
        <v>30</v>
      </c>
      <c r="AU1695" s="2" t="s">
        <v>12300</v>
      </c>
      <c r="AV1695" s="2" t="s">
        <v>30</v>
      </c>
      <c r="AW1695" s="2" t="s">
        <v>30</v>
      </c>
      <c r="AX1695" s="2" t="s">
        <v>12300</v>
      </c>
      <c r="AY1695" s="2" t="s">
        <v>30</v>
      </c>
      <c r="AZ1695" s="2" t="s">
        <v>30</v>
      </c>
      <c r="BA1695" s="2" t="s">
        <v>12300</v>
      </c>
      <c r="BB1695" s="2" t="s">
        <v>30</v>
      </c>
      <c r="BC1695" s="2" t="s">
        <v>40</v>
      </c>
    </row>
    <row r="1696" spans="1:55">
      <c r="A1696" s="2" t="b">
        <v>0</v>
      </c>
      <c r="B1696" s="2" t="s">
        <v>30</v>
      </c>
      <c r="C1696" s="2" t="s">
        <v>12301</v>
      </c>
      <c r="D1696" s="2" t="s">
        <v>10617</v>
      </c>
      <c r="E1696" s="2" t="s">
        <v>10618</v>
      </c>
      <c r="F1696" s="2">
        <v>1E-3</v>
      </c>
      <c r="G1696" s="2">
        <v>10.827999999999999</v>
      </c>
      <c r="H1696" s="2">
        <v>12</v>
      </c>
      <c r="I1696" s="2">
        <v>3</v>
      </c>
      <c r="J1696" s="2">
        <v>6</v>
      </c>
      <c r="K1696" s="2">
        <v>3</v>
      </c>
      <c r="L1696" s="2">
        <v>1</v>
      </c>
      <c r="M1696" s="2">
        <v>229</v>
      </c>
      <c r="N1696" s="2">
        <v>26.4</v>
      </c>
      <c r="O1696" s="2">
        <v>5.67</v>
      </c>
      <c r="P1696" s="2">
        <v>16.079999999999998</v>
      </c>
      <c r="Q1696" s="2">
        <v>3</v>
      </c>
      <c r="R1696" s="2" t="s">
        <v>4197</v>
      </c>
      <c r="S1696" s="2" t="s">
        <v>314</v>
      </c>
      <c r="T1696" s="2" t="s">
        <v>2955</v>
      </c>
      <c r="U1696" s="2" t="s">
        <v>2888</v>
      </c>
      <c r="V1696" s="2" t="s">
        <v>10619</v>
      </c>
      <c r="W1696" s="2" t="s">
        <v>10620</v>
      </c>
      <c r="X1696" s="2" t="s">
        <v>10621</v>
      </c>
      <c r="Y1696" s="2" t="s">
        <v>2385</v>
      </c>
      <c r="Z1696" s="2">
        <v>0</v>
      </c>
      <c r="AA1696" s="22">
        <v>1.5149999999999999</v>
      </c>
      <c r="AB1696" s="22">
        <v>1.454</v>
      </c>
      <c r="AC1696" s="21">
        <v>0.6</v>
      </c>
      <c r="AD1696" s="21">
        <v>0.54</v>
      </c>
      <c r="AE1696" s="102">
        <v>2.0530243288408E-5</v>
      </c>
      <c r="AF1696" s="102">
        <v>2.0946542946820301E-5</v>
      </c>
      <c r="AG1696" s="23">
        <v>7.3612699827159997E-4</v>
      </c>
      <c r="AH1696" s="23">
        <v>5.5188322180719596E-4</v>
      </c>
      <c r="AI1696" s="2">
        <v>70.7</v>
      </c>
      <c r="AJ1696" s="2">
        <v>107.1</v>
      </c>
      <c r="AK1696" s="2">
        <v>68.099999999999994</v>
      </c>
      <c r="AL1696" s="2">
        <v>99.1</v>
      </c>
      <c r="AM1696" s="2">
        <v>8.06</v>
      </c>
      <c r="AN1696" s="2">
        <v>4</v>
      </c>
      <c r="AO1696" s="2">
        <v>1.27</v>
      </c>
      <c r="AP1696" s="2">
        <v>6.71</v>
      </c>
      <c r="AQ1696" s="2" t="s">
        <v>30</v>
      </c>
      <c r="AR1696" s="2" t="s">
        <v>30</v>
      </c>
      <c r="AS1696" s="2" t="s">
        <v>30</v>
      </c>
      <c r="AT1696" s="2" t="s">
        <v>30</v>
      </c>
      <c r="AU1696" s="2" t="s">
        <v>30</v>
      </c>
      <c r="AV1696" s="2" t="s">
        <v>30</v>
      </c>
      <c r="AW1696" s="2" t="s">
        <v>30</v>
      </c>
      <c r="AX1696" s="2" t="s">
        <v>30</v>
      </c>
      <c r="AY1696" s="2" t="s">
        <v>30</v>
      </c>
      <c r="AZ1696" s="2" t="s">
        <v>30</v>
      </c>
      <c r="BA1696" s="2" t="s">
        <v>30</v>
      </c>
      <c r="BB1696" s="2" t="s">
        <v>30</v>
      </c>
      <c r="BC1696" s="2" t="s">
        <v>40</v>
      </c>
    </row>
    <row r="1697" spans="1:55">
      <c r="A1697" s="2" t="b">
        <v>0</v>
      </c>
      <c r="B1697" s="2" t="s">
        <v>30</v>
      </c>
      <c r="C1697" s="2" t="s">
        <v>12301</v>
      </c>
      <c r="D1697" s="2" t="s">
        <v>11823</v>
      </c>
      <c r="E1697" s="2" t="s">
        <v>11824</v>
      </c>
      <c r="F1697" s="2">
        <v>1E-3</v>
      </c>
      <c r="G1697" s="2">
        <v>10.788</v>
      </c>
      <c r="H1697" s="2">
        <v>11</v>
      </c>
      <c r="I1697" s="2">
        <v>3</v>
      </c>
      <c r="J1697" s="2">
        <v>7</v>
      </c>
      <c r="K1697" s="2">
        <v>3</v>
      </c>
      <c r="L1697" s="2">
        <v>1</v>
      </c>
      <c r="M1697" s="2">
        <v>264</v>
      </c>
      <c r="N1697" s="2">
        <v>31</v>
      </c>
      <c r="O1697" s="2">
        <v>8.2799999999999994</v>
      </c>
      <c r="P1697" s="2">
        <v>26.52</v>
      </c>
      <c r="Q1697" s="2">
        <v>3</v>
      </c>
      <c r="R1697" s="2" t="s">
        <v>33</v>
      </c>
      <c r="S1697" s="2" t="s">
        <v>40</v>
      </c>
      <c r="T1697" s="2" t="s">
        <v>158</v>
      </c>
      <c r="U1697" s="2" t="s">
        <v>11825</v>
      </c>
      <c r="V1697" s="2" t="s">
        <v>40</v>
      </c>
      <c r="W1697" s="2" t="s">
        <v>40</v>
      </c>
      <c r="X1697" s="2" t="s">
        <v>40</v>
      </c>
      <c r="Y1697" s="2" t="s">
        <v>40</v>
      </c>
      <c r="Z1697" s="2">
        <v>0</v>
      </c>
      <c r="AA1697" s="22">
        <v>0.39200000000000002</v>
      </c>
      <c r="AB1697" s="22">
        <v>0.34499999999999997</v>
      </c>
      <c r="AC1697" s="21">
        <v>-1.35</v>
      </c>
      <c r="AD1697" s="21">
        <v>-1.53</v>
      </c>
      <c r="AE1697" s="102">
        <v>9.3447237390781295E-3</v>
      </c>
      <c r="AF1697" s="102">
        <v>4.9121619080440002E-3</v>
      </c>
      <c r="AG1697" s="23">
        <v>8.4525347312530599E-2</v>
      </c>
      <c r="AH1697" s="23">
        <v>4.2744821741098497E-2</v>
      </c>
      <c r="AI1697" s="2">
        <v>122.2</v>
      </c>
      <c r="AJ1697" s="2">
        <v>47.9</v>
      </c>
      <c r="AK1697" s="2">
        <v>159.6</v>
      </c>
      <c r="AL1697" s="2">
        <v>55.1</v>
      </c>
      <c r="AM1697" s="2">
        <v>8.74</v>
      </c>
      <c r="AN1697" s="2">
        <v>14.96</v>
      </c>
      <c r="AO1697" s="2">
        <v>6.2</v>
      </c>
      <c r="AP1697" s="2">
        <v>31.63</v>
      </c>
      <c r="AQ1697" s="2" t="s">
        <v>30</v>
      </c>
      <c r="AR1697" s="2" t="s">
        <v>30</v>
      </c>
      <c r="AS1697" s="2" t="s">
        <v>30</v>
      </c>
      <c r="AT1697" s="2" t="s">
        <v>30</v>
      </c>
      <c r="AU1697" s="2" t="s">
        <v>30</v>
      </c>
      <c r="AV1697" s="2" t="s">
        <v>30</v>
      </c>
      <c r="AW1697" s="2" t="s">
        <v>30</v>
      </c>
      <c r="AX1697" s="2" t="s">
        <v>30</v>
      </c>
      <c r="AY1697" s="2" t="s">
        <v>30</v>
      </c>
      <c r="AZ1697" s="2" t="s">
        <v>30</v>
      </c>
      <c r="BA1697" s="2" t="s">
        <v>30</v>
      </c>
      <c r="BB1697" s="2" t="s">
        <v>30</v>
      </c>
      <c r="BC1697" s="2" t="s">
        <v>40</v>
      </c>
    </row>
    <row r="1698" spans="1:55">
      <c r="A1698" s="2" t="b">
        <v>0</v>
      </c>
      <c r="B1698" s="2" t="s">
        <v>30</v>
      </c>
      <c r="C1698" s="2" t="s">
        <v>12301</v>
      </c>
      <c r="D1698" s="2" t="s">
        <v>10341</v>
      </c>
      <c r="E1698" s="2" t="s">
        <v>10342</v>
      </c>
      <c r="F1698" s="2">
        <v>1E-3</v>
      </c>
      <c r="G1698" s="2">
        <v>10.773999999999999</v>
      </c>
      <c r="H1698" s="2">
        <v>13</v>
      </c>
      <c r="I1698" s="2">
        <v>3</v>
      </c>
      <c r="J1698" s="2">
        <v>5</v>
      </c>
      <c r="K1698" s="2">
        <v>3</v>
      </c>
      <c r="L1698" s="2">
        <v>1</v>
      </c>
      <c r="M1698" s="2">
        <v>268</v>
      </c>
      <c r="N1698" s="2">
        <v>30.6</v>
      </c>
      <c r="O1698" s="2">
        <v>9.33</v>
      </c>
      <c r="P1698" s="2">
        <v>16.34</v>
      </c>
      <c r="Q1698" s="2">
        <v>3</v>
      </c>
      <c r="R1698" s="2" t="s">
        <v>921</v>
      </c>
      <c r="S1698" s="2" t="s">
        <v>141</v>
      </c>
      <c r="T1698" s="2" t="s">
        <v>478</v>
      </c>
      <c r="U1698" s="2" t="s">
        <v>10343</v>
      </c>
      <c r="V1698" s="2" t="s">
        <v>10344</v>
      </c>
      <c r="W1698" s="2" t="s">
        <v>10345</v>
      </c>
      <c r="X1698" s="2" t="s">
        <v>10346</v>
      </c>
      <c r="Y1698" s="2" t="s">
        <v>5007</v>
      </c>
      <c r="Z1698" s="2">
        <v>0</v>
      </c>
      <c r="AA1698" s="22">
        <v>1.1339999999999999</v>
      </c>
      <c r="AB1698" s="22">
        <v>1.2609999999999999</v>
      </c>
      <c r="AC1698" s="21">
        <v>0.18</v>
      </c>
      <c r="AD1698" s="21">
        <v>0.33</v>
      </c>
      <c r="AE1698" s="102">
        <v>0.999317049097456</v>
      </c>
      <c r="AF1698" s="102">
        <v>0.98829515383174404</v>
      </c>
      <c r="AG1698" s="23">
        <v>1</v>
      </c>
      <c r="AH1698" s="23">
        <v>1</v>
      </c>
      <c r="AI1698" s="2">
        <v>96.3</v>
      </c>
      <c r="AJ1698" s="2">
        <v>109.2</v>
      </c>
      <c r="AK1698" s="2">
        <v>93</v>
      </c>
      <c r="AL1698" s="2">
        <v>117.3</v>
      </c>
      <c r="AM1698" s="2">
        <v>13.27</v>
      </c>
      <c r="AN1698" s="2">
        <v>11.43</v>
      </c>
      <c r="AO1698" s="2">
        <v>6.03</v>
      </c>
      <c r="AP1698" s="2">
        <v>18.399999999999999</v>
      </c>
      <c r="AQ1698" s="2" t="s">
        <v>30</v>
      </c>
      <c r="AR1698" s="2" t="s">
        <v>30</v>
      </c>
      <c r="AS1698" s="2" t="s">
        <v>30</v>
      </c>
      <c r="AT1698" s="2" t="s">
        <v>30</v>
      </c>
      <c r="AU1698" s="2" t="s">
        <v>30</v>
      </c>
      <c r="AV1698" s="2" t="s">
        <v>30</v>
      </c>
      <c r="AW1698" s="2" t="s">
        <v>30</v>
      </c>
      <c r="AX1698" s="2" t="s">
        <v>30</v>
      </c>
      <c r="AY1698" s="2" t="s">
        <v>30</v>
      </c>
      <c r="AZ1698" s="2" t="s">
        <v>30</v>
      </c>
      <c r="BA1698" s="2" t="s">
        <v>30</v>
      </c>
      <c r="BB1698" s="2" t="s">
        <v>30</v>
      </c>
      <c r="BC1698" s="2" t="s">
        <v>40</v>
      </c>
    </row>
    <row r="1699" spans="1:55">
      <c r="A1699" s="2" t="b">
        <v>0</v>
      </c>
      <c r="B1699" s="2" t="s">
        <v>30</v>
      </c>
      <c r="C1699" s="2" t="s">
        <v>12301</v>
      </c>
      <c r="D1699" s="2" t="s">
        <v>12743</v>
      </c>
      <c r="E1699" s="2" t="s">
        <v>12742</v>
      </c>
      <c r="F1699" s="2">
        <v>1E-3</v>
      </c>
      <c r="G1699" s="2">
        <v>10.755000000000001</v>
      </c>
      <c r="H1699" s="2">
        <v>12</v>
      </c>
      <c r="I1699" s="2">
        <v>3</v>
      </c>
      <c r="J1699" s="2">
        <v>4</v>
      </c>
      <c r="K1699" s="2">
        <v>3</v>
      </c>
      <c r="L1699" s="2">
        <v>1</v>
      </c>
      <c r="M1699" s="2">
        <v>350</v>
      </c>
      <c r="N1699" s="2">
        <v>39.799999999999997</v>
      </c>
      <c r="O1699" s="2">
        <v>6.47</v>
      </c>
      <c r="P1699" s="2">
        <v>13.44</v>
      </c>
      <c r="Q1699" s="2">
        <v>3</v>
      </c>
      <c r="R1699" s="2" t="s">
        <v>40</v>
      </c>
      <c r="S1699" s="2" t="s">
        <v>40</v>
      </c>
      <c r="T1699" s="2" t="s">
        <v>937</v>
      </c>
      <c r="U1699" s="2" t="s">
        <v>3125</v>
      </c>
      <c r="V1699" s="2" t="s">
        <v>12741</v>
      </c>
      <c r="W1699" s="2" t="s">
        <v>12740</v>
      </c>
      <c r="X1699" s="2" t="s">
        <v>12739</v>
      </c>
      <c r="Y1699" s="2" t="s">
        <v>40</v>
      </c>
      <c r="Z1699" s="2">
        <v>0</v>
      </c>
      <c r="AA1699" s="22">
        <v>0.496</v>
      </c>
      <c r="AB1699" s="22">
        <v>0.36399999999999999</v>
      </c>
      <c r="AC1699" s="21">
        <v>-1.01</v>
      </c>
      <c r="AD1699" s="21">
        <v>-1.46</v>
      </c>
      <c r="AE1699" s="102" t="s">
        <v>40</v>
      </c>
      <c r="AF1699" s="102" t="s">
        <v>40</v>
      </c>
      <c r="AG1699" s="23" t="s">
        <v>40</v>
      </c>
      <c r="AH1699" s="23" t="s">
        <v>40</v>
      </c>
      <c r="AI1699" s="2">
        <v>115.1</v>
      </c>
      <c r="AJ1699" s="2">
        <v>57</v>
      </c>
      <c r="AK1699" s="2">
        <v>163.4</v>
      </c>
      <c r="AL1699" s="2">
        <v>59.5</v>
      </c>
      <c r="AM1699" s="2" t="s">
        <v>40</v>
      </c>
      <c r="AN1699" s="2" t="s">
        <v>40</v>
      </c>
      <c r="AO1699" s="2" t="s">
        <v>40</v>
      </c>
      <c r="AP1699" s="2" t="s">
        <v>40</v>
      </c>
      <c r="AQ1699" s="2" t="s">
        <v>30</v>
      </c>
      <c r="AR1699" s="2" t="s">
        <v>30</v>
      </c>
      <c r="AS1699" s="2" t="s">
        <v>30</v>
      </c>
      <c r="AT1699" s="2" t="s">
        <v>30</v>
      </c>
      <c r="AU1699" s="2" t="s">
        <v>30</v>
      </c>
      <c r="AV1699" s="2" t="s">
        <v>30</v>
      </c>
      <c r="AW1699" s="2" t="s">
        <v>30</v>
      </c>
      <c r="AX1699" s="2" t="s">
        <v>30</v>
      </c>
      <c r="AY1699" s="2" t="s">
        <v>30</v>
      </c>
      <c r="AZ1699" s="2" t="s">
        <v>30</v>
      </c>
      <c r="BA1699" s="2" t="s">
        <v>30</v>
      </c>
      <c r="BB1699" s="2" t="s">
        <v>30</v>
      </c>
      <c r="BC1699" s="2" t="s">
        <v>40</v>
      </c>
    </row>
    <row r="1700" spans="1:55">
      <c r="A1700" s="2" t="b">
        <v>0</v>
      </c>
      <c r="B1700" s="2" t="s">
        <v>30</v>
      </c>
      <c r="C1700" s="2" t="s">
        <v>12301</v>
      </c>
      <c r="D1700" s="2" t="s">
        <v>9226</v>
      </c>
      <c r="E1700" s="2" t="s">
        <v>9227</v>
      </c>
      <c r="F1700" s="2">
        <v>1E-3</v>
      </c>
      <c r="G1700" s="2">
        <v>10.755000000000001</v>
      </c>
      <c r="H1700" s="2">
        <v>11</v>
      </c>
      <c r="I1700" s="2">
        <v>4</v>
      </c>
      <c r="J1700" s="2">
        <v>13</v>
      </c>
      <c r="K1700" s="2">
        <v>3</v>
      </c>
      <c r="L1700" s="2">
        <v>1</v>
      </c>
      <c r="M1700" s="2">
        <v>250</v>
      </c>
      <c r="N1700" s="2">
        <v>27.7</v>
      </c>
      <c r="O1700" s="2">
        <v>8.94</v>
      </c>
      <c r="P1700" s="2">
        <v>27.36</v>
      </c>
      <c r="Q1700" s="2">
        <v>4</v>
      </c>
      <c r="R1700" s="2" t="s">
        <v>186</v>
      </c>
      <c r="S1700" s="2" t="s">
        <v>141</v>
      </c>
      <c r="T1700" s="2" t="s">
        <v>2498</v>
      </c>
      <c r="U1700" s="2" t="s">
        <v>9228</v>
      </c>
      <c r="V1700" s="2" t="s">
        <v>9229</v>
      </c>
      <c r="W1700" s="2" t="s">
        <v>9230</v>
      </c>
      <c r="X1700" s="2" t="s">
        <v>9231</v>
      </c>
      <c r="Y1700" s="2" t="s">
        <v>1180</v>
      </c>
      <c r="Z1700" s="2">
        <v>0</v>
      </c>
      <c r="AA1700" s="22">
        <v>1.2969999999999999</v>
      </c>
      <c r="AB1700" s="22">
        <v>1.3660000000000001</v>
      </c>
      <c r="AC1700" s="21">
        <v>0.38</v>
      </c>
      <c r="AD1700" s="21">
        <v>0.45</v>
      </c>
      <c r="AE1700" s="102">
        <v>0.99548525675975597</v>
      </c>
      <c r="AF1700" s="102">
        <v>0.98640781233461206</v>
      </c>
      <c r="AG1700" s="23">
        <v>1</v>
      </c>
      <c r="AH1700" s="23">
        <v>1</v>
      </c>
      <c r="AI1700" s="2">
        <v>103.7</v>
      </c>
      <c r="AJ1700" s="2">
        <v>134.5</v>
      </c>
      <c r="AK1700" s="2">
        <v>74.5</v>
      </c>
      <c r="AL1700" s="2">
        <v>101.7</v>
      </c>
      <c r="AM1700" s="2">
        <v>8.23</v>
      </c>
      <c r="AN1700" s="2">
        <v>10.38</v>
      </c>
      <c r="AO1700" s="2">
        <v>4.1100000000000003</v>
      </c>
      <c r="AP1700" s="2">
        <v>0.88</v>
      </c>
      <c r="AQ1700" s="2" t="s">
        <v>30</v>
      </c>
      <c r="AR1700" s="2" t="s">
        <v>30</v>
      </c>
      <c r="AS1700" s="2" t="s">
        <v>30</v>
      </c>
      <c r="AT1700" s="2" t="s">
        <v>30</v>
      </c>
      <c r="AU1700" s="2" t="s">
        <v>30</v>
      </c>
      <c r="AV1700" s="2" t="s">
        <v>30</v>
      </c>
      <c r="AW1700" s="2" t="s">
        <v>30</v>
      </c>
      <c r="AX1700" s="2" t="s">
        <v>30</v>
      </c>
      <c r="AY1700" s="2" t="s">
        <v>30</v>
      </c>
      <c r="AZ1700" s="2" t="s">
        <v>30</v>
      </c>
      <c r="BA1700" s="2" t="s">
        <v>30</v>
      </c>
      <c r="BB1700" s="2" t="s">
        <v>30</v>
      </c>
      <c r="BC1700" s="2" t="s">
        <v>40</v>
      </c>
    </row>
    <row r="1701" spans="1:55">
      <c r="A1701" s="2" t="b">
        <v>0</v>
      </c>
      <c r="B1701" s="2" t="s">
        <v>30</v>
      </c>
      <c r="C1701" s="2" t="s">
        <v>12301</v>
      </c>
      <c r="D1701" s="2" t="s">
        <v>10471</v>
      </c>
      <c r="E1701" s="2" t="s">
        <v>10472</v>
      </c>
      <c r="F1701" s="2">
        <v>1E-3</v>
      </c>
      <c r="G1701" s="2">
        <v>10.74</v>
      </c>
      <c r="H1701" s="2">
        <v>37</v>
      </c>
      <c r="I1701" s="2">
        <v>2</v>
      </c>
      <c r="J1701" s="2">
        <v>24</v>
      </c>
      <c r="K1701" s="2">
        <v>2</v>
      </c>
      <c r="L1701" s="2">
        <v>1</v>
      </c>
      <c r="M1701" s="2">
        <v>38</v>
      </c>
      <c r="N1701" s="2">
        <v>4.4000000000000004</v>
      </c>
      <c r="O1701" s="2">
        <v>10.68</v>
      </c>
      <c r="P1701" s="2">
        <v>51.8</v>
      </c>
      <c r="Q1701" s="2">
        <v>2</v>
      </c>
      <c r="R1701" s="2" t="s">
        <v>33</v>
      </c>
      <c r="S1701" s="2" t="s">
        <v>729</v>
      </c>
      <c r="T1701" s="2" t="s">
        <v>6041</v>
      </c>
      <c r="U1701" s="2" t="s">
        <v>10473</v>
      </c>
      <c r="V1701" s="2" t="s">
        <v>10474</v>
      </c>
      <c r="W1701" s="2" t="s">
        <v>10475</v>
      </c>
      <c r="X1701" s="2" t="s">
        <v>10476</v>
      </c>
      <c r="Y1701" s="2" t="s">
        <v>102</v>
      </c>
      <c r="Z1701" s="2">
        <v>0</v>
      </c>
      <c r="AA1701" s="22">
        <v>0.755</v>
      </c>
      <c r="AB1701" s="22">
        <v>0.435</v>
      </c>
      <c r="AC1701" s="21">
        <v>-0.41</v>
      </c>
      <c r="AD1701" s="21">
        <v>-1.2</v>
      </c>
      <c r="AE1701" s="102">
        <v>0.84322615797189304</v>
      </c>
      <c r="AF1701" s="102">
        <v>4.5071118174686002E-2</v>
      </c>
      <c r="AG1701" s="23">
        <v>1</v>
      </c>
      <c r="AH1701" s="23">
        <v>0.252958317092838</v>
      </c>
      <c r="AI1701" s="2">
        <v>95.6</v>
      </c>
      <c r="AJ1701" s="2">
        <v>72.2</v>
      </c>
      <c r="AK1701" s="2">
        <v>167.6</v>
      </c>
      <c r="AL1701" s="2">
        <v>72.900000000000006</v>
      </c>
      <c r="AM1701" s="2">
        <v>3.99</v>
      </c>
      <c r="AN1701" s="2">
        <v>6.01</v>
      </c>
      <c r="AO1701" s="2">
        <v>5.19</v>
      </c>
      <c r="AP1701" s="2">
        <v>9.48</v>
      </c>
      <c r="AQ1701" s="2" t="s">
        <v>30</v>
      </c>
      <c r="AR1701" s="2" t="s">
        <v>30</v>
      </c>
      <c r="AS1701" s="2" t="s">
        <v>30</v>
      </c>
      <c r="AT1701" s="2" t="s">
        <v>30</v>
      </c>
      <c r="AU1701" s="2" t="s">
        <v>30</v>
      </c>
      <c r="AV1701" s="2" t="s">
        <v>30</v>
      </c>
      <c r="AW1701" s="2" t="s">
        <v>30</v>
      </c>
      <c r="AX1701" s="2" t="s">
        <v>30</v>
      </c>
      <c r="AY1701" s="2" t="s">
        <v>30</v>
      </c>
      <c r="AZ1701" s="2" t="s">
        <v>30</v>
      </c>
      <c r="BA1701" s="2" t="s">
        <v>30</v>
      </c>
      <c r="BB1701" s="2" t="s">
        <v>30</v>
      </c>
      <c r="BC1701" s="2" t="s">
        <v>40</v>
      </c>
    </row>
    <row r="1702" spans="1:55">
      <c r="A1702" s="2" t="b">
        <v>0</v>
      </c>
      <c r="B1702" s="2" t="s">
        <v>30</v>
      </c>
      <c r="C1702" s="2" t="s">
        <v>12301</v>
      </c>
      <c r="D1702" s="2" t="s">
        <v>10227</v>
      </c>
      <c r="E1702" s="2" t="s">
        <v>10228</v>
      </c>
      <c r="F1702" s="2">
        <v>1E-3</v>
      </c>
      <c r="G1702" s="2">
        <v>10.691000000000001</v>
      </c>
      <c r="H1702" s="2">
        <v>7</v>
      </c>
      <c r="I1702" s="2">
        <v>1</v>
      </c>
      <c r="J1702" s="2">
        <v>9</v>
      </c>
      <c r="K1702" s="2">
        <v>1</v>
      </c>
      <c r="L1702" s="2">
        <v>1</v>
      </c>
      <c r="M1702" s="2">
        <v>266</v>
      </c>
      <c r="N1702" s="2">
        <v>27.6</v>
      </c>
      <c r="O1702" s="2">
        <v>5.15</v>
      </c>
      <c r="P1702" s="2">
        <v>33.61</v>
      </c>
      <c r="Q1702" s="2">
        <v>1</v>
      </c>
      <c r="R1702" s="2" t="s">
        <v>921</v>
      </c>
      <c r="S1702" s="2" t="s">
        <v>141</v>
      </c>
      <c r="T1702" s="2" t="s">
        <v>714</v>
      </c>
      <c r="U1702" s="2" t="s">
        <v>10229</v>
      </c>
      <c r="V1702" s="2" t="s">
        <v>10230</v>
      </c>
      <c r="W1702" s="2" t="s">
        <v>10231</v>
      </c>
      <c r="X1702" s="2" t="s">
        <v>10232</v>
      </c>
      <c r="Y1702" s="2" t="s">
        <v>2029</v>
      </c>
      <c r="Z1702" s="2">
        <v>0</v>
      </c>
      <c r="AA1702" s="22" t="s">
        <v>40</v>
      </c>
      <c r="AB1702" s="22" t="s">
        <v>40</v>
      </c>
      <c r="AC1702" s="21" t="s">
        <v>40</v>
      </c>
      <c r="AD1702" s="21" t="s">
        <v>40</v>
      </c>
      <c r="AE1702" s="102" t="s">
        <v>40</v>
      </c>
      <c r="AF1702" s="102" t="s">
        <v>40</v>
      </c>
      <c r="AG1702" s="23" t="s">
        <v>40</v>
      </c>
      <c r="AH1702" s="23" t="s">
        <v>40</v>
      </c>
      <c r="AI1702" s="2" t="s">
        <v>40</v>
      </c>
      <c r="AJ1702" s="2" t="s">
        <v>40</v>
      </c>
      <c r="AK1702" s="2" t="s">
        <v>40</v>
      </c>
      <c r="AL1702" s="2" t="s">
        <v>40</v>
      </c>
      <c r="AM1702" s="2" t="s">
        <v>40</v>
      </c>
      <c r="AN1702" s="2" t="s">
        <v>40</v>
      </c>
      <c r="AO1702" s="2" t="s">
        <v>40</v>
      </c>
      <c r="AP1702" s="2" t="s">
        <v>40</v>
      </c>
      <c r="AQ1702" s="2" t="s">
        <v>30</v>
      </c>
      <c r="AR1702" s="2" t="s">
        <v>30</v>
      </c>
      <c r="AS1702" s="2" t="s">
        <v>30</v>
      </c>
      <c r="AT1702" s="2" t="s">
        <v>30</v>
      </c>
      <c r="AU1702" s="2" t="s">
        <v>30</v>
      </c>
      <c r="AV1702" s="2" t="s">
        <v>30</v>
      </c>
      <c r="AW1702" s="2" t="s">
        <v>30</v>
      </c>
      <c r="AX1702" s="2" t="s">
        <v>30</v>
      </c>
      <c r="AY1702" s="2" t="s">
        <v>30</v>
      </c>
      <c r="AZ1702" s="2" t="s">
        <v>30</v>
      </c>
      <c r="BA1702" s="2" t="s">
        <v>30</v>
      </c>
      <c r="BB1702" s="2" t="s">
        <v>30</v>
      </c>
      <c r="BC1702" s="2" t="s">
        <v>40</v>
      </c>
    </row>
    <row r="1703" spans="1:55">
      <c r="A1703" s="2" t="b">
        <v>0</v>
      </c>
      <c r="B1703" s="2" t="s">
        <v>30</v>
      </c>
      <c r="C1703" s="2" t="s">
        <v>12301</v>
      </c>
      <c r="D1703" s="2" t="s">
        <v>9447</v>
      </c>
      <c r="E1703" s="2" t="s">
        <v>9448</v>
      </c>
      <c r="F1703" s="2">
        <v>1E-3</v>
      </c>
      <c r="G1703" s="2">
        <v>10.669</v>
      </c>
      <c r="H1703" s="2">
        <v>8</v>
      </c>
      <c r="I1703" s="2">
        <v>2</v>
      </c>
      <c r="J1703" s="2">
        <v>5</v>
      </c>
      <c r="K1703" s="2">
        <v>2</v>
      </c>
      <c r="L1703" s="2">
        <v>1</v>
      </c>
      <c r="M1703" s="2">
        <v>249</v>
      </c>
      <c r="N1703" s="2">
        <v>27.6</v>
      </c>
      <c r="O1703" s="2">
        <v>5.39</v>
      </c>
      <c r="P1703" s="2">
        <v>15.83</v>
      </c>
      <c r="Q1703" s="2">
        <v>2</v>
      </c>
      <c r="R1703" s="2" t="s">
        <v>33</v>
      </c>
      <c r="S1703" s="2" t="s">
        <v>40</v>
      </c>
      <c r="T1703" s="2" t="s">
        <v>158</v>
      </c>
      <c r="U1703" s="2" t="s">
        <v>9449</v>
      </c>
      <c r="V1703" s="2" t="s">
        <v>9450</v>
      </c>
      <c r="W1703" s="2" t="s">
        <v>9451</v>
      </c>
      <c r="X1703" s="2" t="s">
        <v>9452</v>
      </c>
      <c r="Y1703" s="2" t="s">
        <v>40</v>
      </c>
      <c r="Z1703" s="2">
        <v>0</v>
      </c>
      <c r="AA1703" s="22">
        <v>1.1200000000000001</v>
      </c>
      <c r="AB1703" s="22">
        <v>1.268</v>
      </c>
      <c r="AC1703" s="21">
        <v>0.16</v>
      </c>
      <c r="AD1703" s="21">
        <v>0.34</v>
      </c>
      <c r="AE1703" s="102" t="s">
        <v>40</v>
      </c>
      <c r="AF1703" s="102" t="s">
        <v>40</v>
      </c>
      <c r="AG1703" s="23" t="s">
        <v>40</v>
      </c>
      <c r="AH1703" s="23" t="s">
        <v>40</v>
      </c>
      <c r="AI1703" s="2">
        <v>104.8</v>
      </c>
      <c r="AJ1703" s="2">
        <v>117.4</v>
      </c>
      <c r="AK1703" s="2">
        <v>85.3</v>
      </c>
      <c r="AL1703" s="2">
        <v>108.1</v>
      </c>
      <c r="AM1703" s="2" t="s">
        <v>40</v>
      </c>
      <c r="AN1703" s="2" t="s">
        <v>40</v>
      </c>
      <c r="AO1703" s="2" t="s">
        <v>40</v>
      </c>
      <c r="AP1703" s="2" t="s">
        <v>40</v>
      </c>
      <c r="AQ1703" s="2" t="s">
        <v>30</v>
      </c>
      <c r="AR1703" s="2" t="s">
        <v>30</v>
      </c>
      <c r="AS1703" s="2" t="s">
        <v>30</v>
      </c>
      <c r="AT1703" s="2" t="s">
        <v>30</v>
      </c>
      <c r="AU1703" s="2" t="s">
        <v>30</v>
      </c>
      <c r="AV1703" s="2" t="s">
        <v>30</v>
      </c>
      <c r="AW1703" s="2" t="s">
        <v>30</v>
      </c>
      <c r="AX1703" s="2" t="s">
        <v>30</v>
      </c>
      <c r="AY1703" s="2" t="s">
        <v>30</v>
      </c>
      <c r="AZ1703" s="2" t="s">
        <v>30</v>
      </c>
      <c r="BA1703" s="2" t="s">
        <v>30</v>
      </c>
      <c r="BB1703" s="2" t="s">
        <v>30</v>
      </c>
      <c r="BC1703" s="2" t="s">
        <v>40</v>
      </c>
    </row>
    <row r="1704" spans="1:55">
      <c r="A1704" s="2" t="b">
        <v>0</v>
      </c>
      <c r="B1704" s="2" t="s">
        <v>30</v>
      </c>
      <c r="C1704" s="2" t="s">
        <v>12301</v>
      </c>
      <c r="D1704" s="2" t="s">
        <v>9952</v>
      </c>
      <c r="E1704" s="2" t="s">
        <v>9953</v>
      </c>
      <c r="F1704" s="2">
        <v>1E-3</v>
      </c>
      <c r="G1704" s="2">
        <v>10.571999999999999</v>
      </c>
      <c r="H1704" s="2">
        <v>9</v>
      </c>
      <c r="I1704" s="2">
        <v>2</v>
      </c>
      <c r="J1704" s="2">
        <v>9</v>
      </c>
      <c r="K1704" s="2">
        <v>2</v>
      </c>
      <c r="L1704" s="2">
        <v>1</v>
      </c>
      <c r="M1704" s="2">
        <v>201</v>
      </c>
      <c r="N1704" s="2">
        <v>22.1</v>
      </c>
      <c r="O1704" s="2">
        <v>6.07</v>
      </c>
      <c r="P1704" s="2">
        <v>33.39</v>
      </c>
      <c r="Q1704" s="2">
        <v>2</v>
      </c>
      <c r="R1704" s="2" t="s">
        <v>33</v>
      </c>
      <c r="S1704" s="2" t="s">
        <v>40</v>
      </c>
      <c r="T1704" s="2" t="s">
        <v>40</v>
      </c>
      <c r="U1704" s="2" t="s">
        <v>9954</v>
      </c>
      <c r="V1704" s="2" t="s">
        <v>9955</v>
      </c>
      <c r="W1704" s="2" t="s">
        <v>9956</v>
      </c>
      <c r="X1704" s="2" t="s">
        <v>9957</v>
      </c>
      <c r="Y1704" s="2" t="s">
        <v>40</v>
      </c>
      <c r="Z1704" s="2">
        <v>0</v>
      </c>
      <c r="AA1704" s="22">
        <v>1.24</v>
      </c>
      <c r="AB1704" s="22">
        <v>1.3320000000000001</v>
      </c>
      <c r="AC1704" s="21">
        <v>0.31</v>
      </c>
      <c r="AD1704" s="21">
        <v>0.41</v>
      </c>
      <c r="AE1704" s="102">
        <v>0.131336618237896</v>
      </c>
      <c r="AF1704" s="102">
        <v>9.6289768852508804E-3</v>
      </c>
      <c r="AG1704" s="23">
        <v>0.67278096036976598</v>
      </c>
      <c r="AH1704" s="23">
        <v>7.1632035887533002E-2</v>
      </c>
      <c r="AI1704" s="2">
        <v>91.8</v>
      </c>
      <c r="AJ1704" s="2">
        <v>113.9</v>
      </c>
      <c r="AK1704" s="2">
        <v>91.6</v>
      </c>
      <c r="AL1704" s="2">
        <v>122</v>
      </c>
      <c r="AM1704" s="2">
        <v>6.75</v>
      </c>
      <c r="AN1704" s="2">
        <v>0.69</v>
      </c>
      <c r="AO1704" s="2">
        <v>6</v>
      </c>
      <c r="AP1704" s="2">
        <v>1.04</v>
      </c>
      <c r="AQ1704" s="2" t="s">
        <v>30</v>
      </c>
      <c r="AR1704" s="2" t="s">
        <v>30</v>
      </c>
      <c r="AS1704" s="2" t="s">
        <v>30</v>
      </c>
      <c r="AT1704" s="2" t="s">
        <v>30</v>
      </c>
      <c r="AU1704" s="2" t="s">
        <v>30</v>
      </c>
      <c r="AV1704" s="2" t="s">
        <v>30</v>
      </c>
      <c r="AW1704" s="2" t="s">
        <v>30</v>
      </c>
      <c r="AX1704" s="2" t="s">
        <v>30</v>
      </c>
      <c r="AY1704" s="2" t="s">
        <v>30</v>
      </c>
      <c r="AZ1704" s="2" t="s">
        <v>30</v>
      </c>
      <c r="BA1704" s="2" t="s">
        <v>30</v>
      </c>
      <c r="BB1704" s="2" t="s">
        <v>30</v>
      </c>
      <c r="BC1704" s="2" t="s">
        <v>40</v>
      </c>
    </row>
    <row r="1705" spans="1:55">
      <c r="A1705" s="2" t="b">
        <v>0</v>
      </c>
      <c r="B1705" s="2" t="s">
        <v>30</v>
      </c>
      <c r="C1705" s="2" t="s">
        <v>12301</v>
      </c>
      <c r="D1705" s="2" t="s">
        <v>12738</v>
      </c>
      <c r="E1705" s="2" t="s">
        <v>12737</v>
      </c>
      <c r="F1705" s="2">
        <v>1E-3</v>
      </c>
      <c r="G1705" s="2">
        <v>10.548999999999999</v>
      </c>
      <c r="H1705" s="2">
        <v>26</v>
      </c>
      <c r="I1705" s="2">
        <v>3</v>
      </c>
      <c r="J1705" s="2">
        <v>5</v>
      </c>
      <c r="K1705" s="2">
        <v>3</v>
      </c>
      <c r="L1705" s="2">
        <v>1</v>
      </c>
      <c r="M1705" s="2">
        <v>163</v>
      </c>
      <c r="N1705" s="2">
        <v>18</v>
      </c>
      <c r="O1705" s="2">
        <v>8.43</v>
      </c>
      <c r="P1705" s="2">
        <v>16.940000000000001</v>
      </c>
      <c r="Q1705" s="2">
        <v>3</v>
      </c>
      <c r="R1705" s="2" t="s">
        <v>33</v>
      </c>
      <c r="S1705" s="2" t="s">
        <v>86</v>
      </c>
      <c r="T1705" s="2" t="s">
        <v>158</v>
      </c>
      <c r="U1705" s="2" t="s">
        <v>12736</v>
      </c>
      <c r="V1705" s="2" t="s">
        <v>12735</v>
      </c>
      <c r="W1705" s="2" t="s">
        <v>12734</v>
      </c>
      <c r="X1705" s="2" t="s">
        <v>12733</v>
      </c>
      <c r="Y1705" s="2" t="s">
        <v>4947</v>
      </c>
      <c r="Z1705" s="2">
        <v>0</v>
      </c>
      <c r="AA1705" s="22">
        <v>1.1539999999999999</v>
      </c>
      <c r="AB1705" s="22">
        <v>1.173</v>
      </c>
      <c r="AC1705" s="21">
        <v>0.21</v>
      </c>
      <c r="AD1705" s="21">
        <v>0.23</v>
      </c>
      <c r="AE1705" s="102">
        <v>0.93777863701944197</v>
      </c>
      <c r="AF1705" s="102">
        <v>0.90856954163561798</v>
      </c>
      <c r="AG1705" s="23">
        <v>1</v>
      </c>
      <c r="AH1705" s="23">
        <v>1</v>
      </c>
      <c r="AI1705" s="2">
        <v>98.9</v>
      </c>
      <c r="AJ1705" s="2">
        <v>114.1</v>
      </c>
      <c r="AK1705" s="2">
        <v>84.4</v>
      </c>
      <c r="AL1705" s="2">
        <v>98.9</v>
      </c>
      <c r="AM1705" s="2">
        <v>3.04</v>
      </c>
      <c r="AN1705" s="2">
        <v>0.13</v>
      </c>
      <c r="AO1705" s="2">
        <v>3.82</v>
      </c>
      <c r="AP1705" s="2">
        <v>1.56</v>
      </c>
      <c r="AQ1705" s="2" t="s">
        <v>30</v>
      </c>
      <c r="AR1705" s="2" t="s">
        <v>30</v>
      </c>
      <c r="AS1705" s="2" t="s">
        <v>30</v>
      </c>
      <c r="AT1705" s="2" t="s">
        <v>30</v>
      </c>
      <c r="AU1705" s="2" t="s">
        <v>30</v>
      </c>
      <c r="AV1705" s="2" t="s">
        <v>30</v>
      </c>
      <c r="AW1705" s="2" t="s">
        <v>30</v>
      </c>
      <c r="AX1705" s="2" t="s">
        <v>30</v>
      </c>
      <c r="AY1705" s="2" t="s">
        <v>30</v>
      </c>
      <c r="AZ1705" s="2" t="s">
        <v>30</v>
      </c>
      <c r="BA1705" s="2" t="s">
        <v>30</v>
      </c>
      <c r="BB1705" s="2" t="s">
        <v>30</v>
      </c>
      <c r="BC1705" s="2" t="s">
        <v>40</v>
      </c>
    </row>
    <row r="1706" spans="1:55">
      <c r="A1706" s="2" t="b">
        <v>0</v>
      </c>
      <c r="B1706" s="2" t="s">
        <v>30</v>
      </c>
      <c r="C1706" s="2" t="s">
        <v>12301</v>
      </c>
      <c r="D1706" s="2" t="s">
        <v>9087</v>
      </c>
      <c r="E1706" s="2" t="s">
        <v>9088</v>
      </c>
      <c r="F1706" s="2">
        <v>1E-3</v>
      </c>
      <c r="G1706" s="2">
        <v>10.531000000000001</v>
      </c>
      <c r="H1706" s="2">
        <v>7</v>
      </c>
      <c r="I1706" s="2">
        <v>2</v>
      </c>
      <c r="J1706" s="2">
        <v>15</v>
      </c>
      <c r="K1706" s="2">
        <v>2</v>
      </c>
      <c r="L1706" s="2">
        <v>1</v>
      </c>
      <c r="M1706" s="2">
        <v>237</v>
      </c>
      <c r="N1706" s="2">
        <v>26.7</v>
      </c>
      <c r="O1706" s="2">
        <v>9.8800000000000008</v>
      </c>
      <c r="P1706" s="2">
        <v>48.49</v>
      </c>
      <c r="Q1706" s="2">
        <v>2</v>
      </c>
      <c r="R1706" s="2" t="s">
        <v>132</v>
      </c>
      <c r="S1706" s="2" t="s">
        <v>141</v>
      </c>
      <c r="T1706" s="2" t="s">
        <v>158</v>
      </c>
      <c r="U1706" s="2" t="s">
        <v>9089</v>
      </c>
      <c r="V1706" s="2" t="s">
        <v>9090</v>
      </c>
      <c r="W1706" s="2" t="s">
        <v>9091</v>
      </c>
      <c r="X1706" s="2" t="s">
        <v>9092</v>
      </c>
      <c r="Y1706" s="2" t="s">
        <v>40</v>
      </c>
      <c r="Z1706" s="2">
        <v>0</v>
      </c>
      <c r="AA1706" s="22">
        <v>1.4330000000000001</v>
      </c>
      <c r="AB1706" s="22">
        <v>1.2070000000000001</v>
      </c>
      <c r="AC1706" s="21">
        <v>0.52</v>
      </c>
      <c r="AD1706" s="21">
        <v>0.27</v>
      </c>
      <c r="AE1706" s="102">
        <v>0.72118522338007496</v>
      </c>
      <c r="AF1706" s="102">
        <v>0.96258975465327801</v>
      </c>
      <c r="AG1706" s="23">
        <v>1</v>
      </c>
      <c r="AH1706" s="23">
        <v>1</v>
      </c>
      <c r="AI1706" s="2">
        <v>80.3</v>
      </c>
      <c r="AJ1706" s="2">
        <v>115</v>
      </c>
      <c r="AK1706" s="2">
        <v>103.8</v>
      </c>
      <c r="AL1706" s="2">
        <v>125.2</v>
      </c>
      <c r="AM1706" s="2">
        <v>2.41</v>
      </c>
      <c r="AN1706" s="2">
        <v>2.2599999999999998</v>
      </c>
      <c r="AO1706" s="2">
        <v>0.8</v>
      </c>
      <c r="AP1706" s="2">
        <v>2.3199999999999998</v>
      </c>
      <c r="AQ1706" s="2" t="s">
        <v>30</v>
      </c>
      <c r="AR1706" s="2" t="s">
        <v>30</v>
      </c>
      <c r="AS1706" s="2" t="s">
        <v>30</v>
      </c>
      <c r="AT1706" s="2" t="s">
        <v>30</v>
      </c>
      <c r="AU1706" s="2" t="s">
        <v>30</v>
      </c>
      <c r="AV1706" s="2" t="s">
        <v>30</v>
      </c>
      <c r="AW1706" s="2" t="s">
        <v>30</v>
      </c>
      <c r="AX1706" s="2" t="s">
        <v>30</v>
      </c>
      <c r="AY1706" s="2" t="s">
        <v>30</v>
      </c>
      <c r="AZ1706" s="2" t="s">
        <v>30</v>
      </c>
      <c r="BA1706" s="2" t="s">
        <v>30</v>
      </c>
      <c r="BB1706" s="2" t="s">
        <v>30</v>
      </c>
      <c r="BC1706" s="2" t="s">
        <v>40</v>
      </c>
    </row>
    <row r="1707" spans="1:55">
      <c r="A1707" s="2" t="b">
        <v>0</v>
      </c>
      <c r="B1707" s="2" t="s">
        <v>30</v>
      </c>
      <c r="C1707" s="2" t="s">
        <v>12301</v>
      </c>
      <c r="D1707" s="2" t="s">
        <v>11405</v>
      </c>
      <c r="E1707" s="2" t="s">
        <v>11406</v>
      </c>
      <c r="F1707" s="2">
        <v>1E-3</v>
      </c>
      <c r="G1707" s="2">
        <v>10.528</v>
      </c>
      <c r="H1707" s="2">
        <v>11</v>
      </c>
      <c r="I1707" s="2">
        <v>2</v>
      </c>
      <c r="J1707" s="2">
        <v>10</v>
      </c>
      <c r="K1707" s="2">
        <v>2</v>
      </c>
      <c r="L1707" s="2">
        <v>1</v>
      </c>
      <c r="M1707" s="2">
        <v>131</v>
      </c>
      <c r="N1707" s="2">
        <v>15</v>
      </c>
      <c r="O1707" s="2">
        <v>9.74</v>
      </c>
      <c r="P1707" s="2">
        <v>25.66</v>
      </c>
      <c r="Q1707" s="2">
        <v>2</v>
      </c>
      <c r="R1707" s="2" t="s">
        <v>11407</v>
      </c>
      <c r="S1707" s="2" t="s">
        <v>141</v>
      </c>
      <c r="T1707" s="2" t="s">
        <v>158</v>
      </c>
      <c r="U1707" s="2" t="s">
        <v>11408</v>
      </c>
      <c r="V1707" s="2" t="s">
        <v>11409</v>
      </c>
      <c r="W1707" s="2" t="s">
        <v>11410</v>
      </c>
      <c r="X1707" s="2" t="s">
        <v>11411</v>
      </c>
      <c r="Y1707" s="2" t="s">
        <v>1211</v>
      </c>
      <c r="Z1707" s="2">
        <v>0</v>
      </c>
      <c r="AA1707" s="22">
        <v>1.173</v>
      </c>
      <c r="AB1707" s="22">
        <v>0.99099999999999999</v>
      </c>
      <c r="AC1707" s="21">
        <v>0.23</v>
      </c>
      <c r="AD1707" s="21">
        <v>-0.01</v>
      </c>
      <c r="AE1707" s="102">
        <v>0.99986486727929902</v>
      </c>
      <c r="AF1707" s="102">
        <v>0.99999999680047302</v>
      </c>
      <c r="AG1707" s="23">
        <v>1</v>
      </c>
      <c r="AH1707" s="23">
        <v>1</v>
      </c>
      <c r="AI1707" s="2">
        <v>88.6</v>
      </c>
      <c r="AJ1707" s="2">
        <v>103.9</v>
      </c>
      <c r="AK1707" s="2">
        <v>102.5</v>
      </c>
      <c r="AL1707" s="2">
        <v>101.6</v>
      </c>
      <c r="AM1707" s="2">
        <v>3.91</v>
      </c>
      <c r="AN1707" s="2">
        <v>2.61</v>
      </c>
      <c r="AO1707" s="2">
        <v>2.17</v>
      </c>
      <c r="AP1707" s="2">
        <v>4.47</v>
      </c>
      <c r="AQ1707" s="2" t="s">
        <v>30</v>
      </c>
      <c r="AR1707" s="2" t="s">
        <v>30</v>
      </c>
      <c r="AS1707" s="2" t="s">
        <v>30</v>
      </c>
      <c r="AT1707" s="2" t="s">
        <v>30</v>
      </c>
      <c r="AU1707" s="2" t="s">
        <v>30</v>
      </c>
      <c r="AV1707" s="2" t="s">
        <v>30</v>
      </c>
      <c r="AW1707" s="2" t="s">
        <v>30</v>
      </c>
      <c r="AX1707" s="2" t="s">
        <v>30</v>
      </c>
      <c r="AY1707" s="2" t="s">
        <v>30</v>
      </c>
      <c r="AZ1707" s="2" t="s">
        <v>30</v>
      </c>
      <c r="BA1707" s="2" t="s">
        <v>30</v>
      </c>
      <c r="BB1707" s="2" t="s">
        <v>30</v>
      </c>
      <c r="BC1707" s="2" t="s">
        <v>40</v>
      </c>
    </row>
    <row r="1708" spans="1:55">
      <c r="A1708" s="2" t="b">
        <v>0</v>
      </c>
      <c r="B1708" s="2" t="s">
        <v>30</v>
      </c>
      <c r="C1708" s="2" t="s">
        <v>12301</v>
      </c>
      <c r="D1708" s="2" t="s">
        <v>11096</v>
      </c>
      <c r="E1708" s="2" t="s">
        <v>11097</v>
      </c>
      <c r="F1708" s="2">
        <v>1E-3</v>
      </c>
      <c r="G1708" s="2">
        <v>10.518000000000001</v>
      </c>
      <c r="H1708" s="2">
        <v>12</v>
      </c>
      <c r="I1708" s="2">
        <v>3</v>
      </c>
      <c r="J1708" s="2">
        <v>5</v>
      </c>
      <c r="K1708" s="2">
        <v>3</v>
      </c>
      <c r="L1708" s="2">
        <v>1</v>
      </c>
      <c r="M1708" s="2">
        <v>275</v>
      </c>
      <c r="N1708" s="2">
        <v>30.9</v>
      </c>
      <c r="O1708" s="2">
        <v>5.95</v>
      </c>
      <c r="P1708" s="2">
        <v>17.54</v>
      </c>
      <c r="Q1708" s="2">
        <v>3</v>
      </c>
      <c r="R1708" s="2" t="s">
        <v>1956</v>
      </c>
      <c r="S1708" s="2" t="s">
        <v>40</v>
      </c>
      <c r="T1708" s="2" t="s">
        <v>207</v>
      </c>
      <c r="U1708" s="2" t="s">
        <v>8482</v>
      </c>
      <c r="V1708" s="2" t="s">
        <v>11098</v>
      </c>
      <c r="W1708" s="2" t="s">
        <v>11099</v>
      </c>
      <c r="X1708" s="2" t="s">
        <v>11100</v>
      </c>
      <c r="Y1708" s="2" t="s">
        <v>2222</v>
      </c>
      <c r="Z1708" s="2">
        <v>0</v>
      </c>
      <c r="AA1708" s="22">
        <v>1.2829999999999999</v>
      </c>
      <c r="AB1708" s="22">
        <v>0.97399999999999998</v>
      </c>
      <c r="AC1708" s="21">
        <v>0.36</v>
      </c>
      <c r="AD1708" s="21">
        <v>-0.04</v>
      </c>
      <c r="AE1708" s="102" t="s">
        <v>40</v>
      </c>
      <c r="AF1708" s="102" t="s">
        <v>40</v>
      </c>
      <c r="AG1708" s="23" t="s">
        <v>40</v>
      </c>
      <c r="AH1708" s="23" t="s">
        <v>40</v>
      </c>
      <c r="AI1708" s="2">
        <v>84.4</v>
      </c>
      <c r="AJ1708" s="2">
        <v>108.3</v>
      </c>
      <c r="AK1708" s="2">
        <v>98.6</v>
      </c>
      <c r="AL1708" s="2">
        <v>96</v>
      </c>
      <c r="AM1708" s="2" t="s">
        <v>40</v>
      </c>
      <c r="AN1708" s="2" t="s">
        <v>40</v>
      </c>
      <c r="AO1708" s="2" t="s">
        <v>40</v>
      </c>
      <c r="AP1708" s="2" t="s">
        <v>40</v>
      </c>
      <c r="AQ1708" s="2" t="s">
        <v>30</v>
      </c>
      <c r="AR1708" s="2" t="s">
        <v>30</v>
      </c>
      <c r="AS1708" s="2" t="s">
        <v>30</v>
      </c>
      <c r="AT1708" s="2" t="s">
        <v>30</v>
      </c>
      <c r="AU1708" s="2" t="s">
        <v>30</v>
      </c>
      <c r="AV1708" s="2" t="s">
        <v>30</v>
      </c>
      <c r="AW1708" s="2" t="s">
        <v>30</v>
      </c>
      <c r="AX1708" s="2" t="s">
        <v>30</v>
      </c>
      <c r="AY1708" s="2" t="s">
        <v>30</v>
      </c>
      <c r="AZ1708" s="2" t="s">
        <v>30</v>
      </c>
      <c r="BA1708" s="2" t="s">
        <v>30</v>
      </c>
      <c r="BB1708" s="2" t="s">
        <v>30</v>
      </c>
      <c r="BC1708" s="2" t="s">
        <v>40</v>
      </c>
    </row>
    <row r="1709" spans="1:55">
      <c r="A1709" s="2" t="b">
        <v>0</v>
      </c>
      <c r="B1709" s="2" t="s">
        <v>30</v>
      </c>
      <c r="C1709" s="2" t="s">
        <v>12301</v>
      </c>
      <c r="D1709" s="2" t="s">
        <v>9687</v>
      </c>
      <c r="E1709" s="2" t="s">
        <v>9688</v>
      </c>
      <c r="F1709" s="2">
        <v>1E-3</v>
      </c>
      <c r="G1709" s="2">
        <v>10.496</v>
      </c>
      <c r="H1709" s="2">
        <v>15</v>
      </c>
      <c r="I1709" s="2">
        <v>3</v>
      </c>
      <c r="J1709" s="2">
        <v>9</v>
      </c>
      <c r="K1709" s="2">
        <v>3</v>
      </c>
      <c r="L1709" s="2">
        <v>1</v>
      </c>
      <c r="M1709" s="2">
        <v>185</v>
      </c>
      <c r="N1709" s="2">
        <v>20.100000000000001</v>
      </c>
      <c r="O1709" s="2">
        <v>5.5</v>
      </c>
      <c r="P1709" s="2">
        <v>26.46</v>
      </c>
      <c r="Q1709" s="2">
        <v>3</v>
      </c>
      <c r="R1709" s="2" t="s">
        <v>85</v>
      </c>
      <c r="S1709" s="2" t="s">
        <v>40</v>
      </c>
      <c r="T1709" s="2" t="s">
        <v>2111</v>
      </c>
      <c r="U1709" s="2" t="s">
        <v>9689</v>
      </c>
      <c r="V1709" s="2" t="s">
        <v>9690</v>
      </c>
      <c r="W1709" s="2" t="s">
        <v>9691</v>
      </c>
      <c r="X1709" s="2" t="s">
        <v>9692</v>
      </c>
      <c r="Y1709" s="2" t="s">
        <v>40</v>
      </c>
      <c r="Z1709" s="2">
        <v>0</v>
      </c>
      <c r="AA1709" s="22">
        <v>1.095</v>
      </c>
      <c r="AB1709" s="22">
        <v>1.105</v>
      </c>
      <c r="AC1709" s="21">
        <v>0.13</v>
      </c>
      <c r="AD1709" s="21">
        <v>0.14000000000000001</v>
      </c>
      <c r="AE1709" s="102">
        <v>0.99658968045712004</v>
      </c>
      <c r="AF1709" s="102">
        <v>0.987817551040029</v>
      </c>
      <c r="AG1709" s="23">
        <v>1</v>
      </c>
      <c r="AH1709" s="23">
        <v>1</v>
      </c>
      <c r="AI1709" s="2">
        <v>102.2</v>
      </c>
      <c r="AJ1709" s="2">
        <v>111.9</v>
      </c>
      <c r="AK1709" s="2">
        <v>98</v>
      </c>
      <c r="AL1709" s="2">
        <v>108.3</v>
      </c>
      <c r="AM1709" s="2">
        <v>4.25</v>
      </c>
      <c r="AN1709" s="2">
        <v>1.29</v>
      </c>
      <c r="AO1709" s="2">
        <v>2.02</v>
      </c>
      <c r="AP1709" s="2">
        <v>0.69</v>
      </c>
      <c r="AQ1709" s="2" t="s">
        <v>30</v>
      </c>
      <c r="AR1709" s="2" t="s">
        <v>30</v>
      </c>
      <c r="AS1709" s="2" t="s">
        <v>30</v>
      </c>
      <c r="AT1709" s="2" t="s">
        <v>30</v>
      </c>
      <c r="AU1709" s="2" t="s">
        <v>30</v>
      </c>
      <c r="AV1709" s="2" t="s">
        <v>30</v>
      </c>
      <c r="AW1709" s="2" t="s">
        <v>30</v>
      </c>
      <c r="AX1709" s="2" t="s">
        <v>30</v>
      </c>
      <c r="AY1709" s="2" t="s">
        <v>30</v>
      </c>
      <c r="AZ1709" s="2" t="s">
        <v>30</v>
      </c>
      <c r="BA1709" s="2" t="s">
        <v>30</v>
      </c>
      <c r="BB1709" s="2" t="s">
        <v>30</v>
      </c>
      <c r="BC1709" s="2" t="s">
        <v>40</v>
      </c>
    </row>
    <row r="1710" spans="1:55">
      <c r="A1710" s="2" t="b">
        <v>0</v>
      </c>
      <c r="B1710" s="2" t="s">
        <v>30</v>
      </c>
      <c r="C1710" s="2" t="s">
        <v>12301</v>
      </c>
      <c r="D1710" s="2" t="s">
        <v>11423</v>
      </c>
      <c r="E1710" s="2" t="s">
        <v>11424</v>
      </c>
      <c r="F1710" s="2">
        <v>1E-3</v>
      </c>
      <c r="G1710" s="2">
        <v>10.478999999999999</v>
      </c>
      <c r="H1710" s="2">
        <v>24</v>
      </c>
      <c r="I1710" s="2">
        <v>3</v>
      </c>
      <c r="J1710" s="2">
        <v>4</v>
      </c>
      <c r="K1710" s="2">
        <v>3</v>
      </c>
      <c r="L1710" s="2">
        <v>1</v>
      </c>
      <c r="M1710" s="2">
        <v>262</v>
      </c>
      <c r="N1710" s="2">
        <v>27.3</v>
      </c>
      <c r="O1710" s="2">
        <v>5.99</v>
      </c>
      <c r="P1710" s="2">
        <v>10.46</v>
      </c>
      <c r="Q1710" s="2">
        <v>3</v>
      </c>
      <c r="R1710" s="2" t="s">
        <v>33</v>
      </c>
      <c r="S1710" s="2" t="s">
        <v>86</v>
      </c>
      <c r="T1710" s="2" t="s">
        <v>45</v>
      </c>
      <c r="U1710" s="2" t="s">
        <v>11425</v>
      </c>
      <c r="V1710" s="2" t="s">
        <v>11426</v>
      </c>
      <c r="W1710" s="2" t="s">
        <v>11427</v>
      </c>
      <c r="X1710" s="2" t="s">
        <v>11428</v>
      </c>
      <c r="Y1710" s="2" t="s">
        <v>3625</v>
      </c>
      <c r="Z1710" s="2">
        <v>0</v>
      </c>
      <c r="AA1710" s="22">
        <v>1.1080000000000001</v>
      </c>
      <c r="AB1710" s="22">
        <v>0.98499999999999999</v>
      </c>
      <c r="AC1710" s="21">
        <v>0.15</v>
      </c>
      <c r="AD1710" s="21">
        <v>-0.02</v>
      </c>
      <c r="AE1710" s="102">
        <v>0.97386812351433305</v>
      </c>
      <c r="AF1710" s="102">
        <v>0.99990579758774001</v>
      </c>
      <c r="AG1710" s="23">
        <v>1</v>
      </c>
      <c r="AH1710" s="23">
        <v>1</v>
      </c>
      <c r="AI1710" s="2">
        <v>87.7</v>
      </c>
      <c r="AJ1710" s="2">
        <v>97.2</v>
      </c>
      <c r="AK1710" s="2">
        <v>89.2</v>
      </c>
      <c r="AL1710" s="2">
        <v>87.9</v>
      </c>
      <c r="AM1710" s="2">
        <v>4.3600000000000003</v>
      </c>
      <c r="AN1710" s="2">
        <v>1.47</v>
      </c>
      <c r="AO1710" s="2">
        <v>6.55</v>
      </c>
      <c r="AP1710" s="2">
        <v>15.95</v>
      </c>
      <c r="AQ1710" s="2" t="s">
        <v>30</v>
      </c>
      <c r="AR1710" s="2" t="s">
        <v>30</v>
      </c>
      <c r="AS1710" s="2" t="s">
        <v>30</v>
      </c>
      <c r="AT1710" s="2" t="s">
        <v>30</v>
      </c>
      <c r="AU1710" s="2" t="s">
        <v>30</v>
      </c>
      <c r="AV1710" s="2" t="s">
        <v>30</v>
      </c>
      <c r="AW1710" s="2" t="s">
        <v>30</v>
      </c>
      <c r="AX1710" s="2" t="s">
        <v>30</v>
      </c>
      <c r="AY1710" s="2" t="s">
        <v>30</v>
      </c>
      <c r="AZ1710" s="2" t="s">
        <v>30</v>
      </c>
      <c r="BA1710" s="2" t="s">
        <v>30</v>
      </c>
      <c r="BB1710" s="2" t="s">
        <v>30</v>
      </c>
      <c r="BC1710" s="2" t="s">
        <v>40</v>
      </c>
    </row>
    <row r="1711" spans="1:55">
      <c r="A1711" s="2" t="b">
        <v>0</v>
      </c>
      <c r="B1711" s="2" t="s">
        <v>30</v>
      </c>
      <c r="C1711" s="2" t="s">
        <v>12301</v>
      </c>
      <c r="D1711" s="2" t="s">
        <v>9849</v>
      </c>
      <c r="E1711" s="2" t="s">
        <v>9850</v>
      </c>
      <c r="F1711" s="2">
        <v>1E-3</v>
      </c>
      <c r="G1711" s="2">
        <v>10.461</v>
      </c>
      <c r="H1711" s="2">
        <v>16</v>
      </c>
      <c r="I1711" s="2">
        <v>3</v>
      </c>
      <c r="J1711" s="2">
        <v>5</v>
      </c>
      <c r="K1711" s="2">
        <v>3</v>
      </c>
      <c r="L1711" s="2">
        <v>1</v>
      </c>
      <c r="M1711" s="2">
        <v>258</v>
      </c>
      <c r="N1711" s="2">
        <v>27.1</v>
      </c>
      <c r="O1711" s="2">
        <v>5.62</v>
      </c>
      <c r="P1711" s="2">
        <v>20.69</v>
      </c>
      <c r="Q1711" s="2">
        <v>3</v>
      </c>
      <c r="R1711" s="2" t="s">
        <v>53</v>
      </c>
      <c r="S1711" s="2" t="s">
        <v>314</v>
      </c>
      <c r="T1711" s="2" t="s">
        <v>214</v>
      </c>
      <c r="U1711" s="2" t="s">
        <v>6754</v>
      </c>
      <c r="V1711" s="2" t="s">
        <v>9851</v>
      </c>
      <c r="W1711" s="2" t="s">
        <v>40</v>
      </c>
      <c r="X1711" s="2" t="s">
        <v>9852</v>
      </c>
      <c r="Y1711" s="2" t="s">
        <v>7087</v>
      </c>
      <c r="Z1711" s="2">
        <v>0</v>
      </c>
      <c r="AA1711" s="22">
        <v>1.085</v>
      </c>
      <c r="AB1711" s="22">
        <v>1.204</v>
      </c>
      <c r="AC1711" s="21">
        <v>0.12</v>
      </c>
      <c r="AD1711" s="21">
        <v>0.27</v>
      </c>
      <c r="AE1711" s="102">
        <v>0.99999792603347304</v>
      </c>
      <c r="AF1711" s="102">
        <v>0.99988075136279397</v>
      </c>
      <c r="AG1711" s="23">
        <v>1</v>
      </c>
      <c r="AH1711" s="23">
        <v>1</v>
      </c>
      <c r="AI1711" s="2">
        <v>97.2</v>
      </c>
      <c r="AJ1711" s="2">
        <v>105.5</v>
      </c>
      <c r="AK1711" s="2">
        <v>83.2</v>
      </c>
      <c r="AL1711" s="2">
        <v>100.2</v>
      </c>
      <c r="AM1711" s="2">
        <v>4.1900000000000004</v>
      </c>
      <c r="AN1711" s="2">
        <v>3.79</v>
      </c>
      <c r="AO1711" s="2">
        <v>5.52</v>
      </c>
      <c r="AP1711" s="2">
        <v>3.55</v>
      </c>
      <c r="AQ1711" s="2" t="s">
        <v>30</v>
      </c>
      <c r="AR1711" s="2" t="s">
        <v>30</v>
      </c>
      <c r="AS1711" s="2" t="s">
        <v>30</v>
      </c>
      <c r="AT1711" s="2" t="s">
        <v>30</v>
      </c>
      <c r="AU1711" s="2" t="s">
        <v>30</v>
      </c>
      <c r="AV1711" s="2" t="s">
        <v>30</v>
      </c>
      <c r="AW1711" s="2" t="s">
        <v>30</v>
      </c>
      <c r="AX1711" s="2" t="s">
        <v>30</v>
      </c>
      <c r="AY1711" s="2" t="s">
        <v>30</v>
      </c>
      <c r="AZ1711" s="2" t="s">
        <v>30</v>
      </c>
      <c r="BA1711" s="2" t="s">
        <v>30</v>
      </c>
      <c r="BB1711" s="2" t="s">
        <v>30</v>
      </c>
      <c r="BC1711" s="2" t="s">
        <v>40</v>
      </c>
    </row>
    <row r="1712" spans="1:55">
      <c r="A1712" s="2" t="b">
        <v>0</v>
      </c>
      <c r="B1712" s="2" t="s">
        <v>30</v>
      </c>
      <c r="C1712" s="2" t="s">
        <v>12301</v>
      </c>
      <c r="D1712" s="2" t="s">
        <v>10404</v>
      </c>
      <c r="E1712" s="2" t="s">
        <v>10405</v>
      </c>
      <c r="F1712" s="2">
        <v>1E-3</v>
      </c>
      <c r="G1712" s="2">
        <v>10.45</v>
      </c>
      <c r="H1712" s="2">
        <v>12</v>
      </c>
      <c r="I1712" s="2">
        <v>2</v>
      </c>
      <c r="J1712" s="2">
        <v>8</v>
      </c>
      <c r="K1712" s="2">
        <v>2</v>
      </c>
      <c r="L1712" s="2">
        <v>1</v>
      </c>
      <c r="M1712" s="2">
        <v>183</v>
      </c>
      <c r="N1712" s="2">
        <v>21.6</v>
      </c>
      <c r="O1712" s="2">
        <v>9</v>
      </c>
      <c r="P1712" s="2">
        <v>21.93</v>
      </c>
      <c r="Q1712" s="2">
        <v>2</v>
      </c>
      <c r="R1712" s="2" t="s">
        <v>85</v>
      </c>
      <c r="S1712" s="2" t="s">
        <v>40</v>
      </c>
      <c r="T1712" s="2" t="s">
        <v>2111</v>
      </c>
      <c r="U1712" s="2" t="s">
        <v>10406</v>
      </c>
      <c r="V1712" s="2" t="s">
        <v>10407</v>
      </c>
      <c r="W1712" s="2" t="s">
        <v>10408</v>
      </c>
      <c r="X1712" s="2" t="s">
        <v>10409</v>
      </c>
      <c r="Y1712" s="2" t="s">
        <v>40</v>
      </c>
      <c r="Z1712" s="2">
        <v>0</v>
      </c>
      <c r="AA1712" s="22" t="s">
        <v>40</v>
      </c>
      <c r="AB1712" s="22" t="s">
        <v>40</v>
      </c>
      <c r="AC1712" s="21" t="s">
        <v>40</v>
      </c>
      <c r="AD1712" s="21" t="s">
        <v>40</v>
      </c>
      <c r="AE1712" s="102" t="s">
        <v>40</v>
      </c>
      <c r="AF1712" s="102" t="s">
        <v>40</v>
      </c>
      <c r="AG1712" s="23" t="s">
        <v>40</v>
      </c>
      <c r="AH1712" s="23" t="s">
        <v>40</v>
      </c>
      <c r="AI1712" s="2" t="s">
        <v>40</v>
      </c>
      <c r="AJ1712" s="2" t="s">
        <v>40</v>
      </c>
      <c r="AK1712" s="2" t="s">
        <v>40</v>
      </c>
      <c r="AL1712" s="2" t="s">
        <v>40</v>
      </c>
      <c r="AM1712" s="2" t="s">
        <v>40</v>
      </c>
      <c r="AN1712" s="2" t="s">
        <v>40</v>
      </c>
      <c r="AO1712" s="2" t="s">
        <v>40</v>
      </c>
      <c r="AP1712" s="2" t="s">
        <v>40</v>
      </c>
      <c r="AQ1712" s="2" t="s">
        <v>30</v>
      </c>
      <c r="AR1712" s="2" t="s">
        <v>30</v>
      </c>
      <c r="AS1712" s="2" t="s">
        <v>30</v>
      </c>
      <c r="AT1712" s="2" t="s">
        <v>30</v>
      </c>
      <c r="AU1712" s="2" t="s">
        <v>30</v>
      </c>
      <c r="AV1712" s="2" t="s">
        <v>30</v>
      </c>
      <c r="AW1712" s="2" t="s">
        <v>30</v>
      </c>
      <c r="AX1712" s="2" t="s">
        <v>30</v>
      </c>
      <c r="AY1712" s="2" t="s">
        <v>30</v>
      </c>
      <c r="AZ1712" s="2" t="s">
        <v>30</v>
      </c>
      <c r="BA1712" s="2" t="s">
        <v>30</v>
      </c>
      <c r="BB1712" s="2" t="s">
        <v>30</v>
      </c>
      <c r="BC1712" s="2" t="s">
        <v>40</v>
      </c>
    </row>
    <row r="1713" spans="1:55">
      <c r="A1713" s="2" t="b">
        <v>0</v>
      </c>
      <c r="B1713" s="2" t="s">
        <v>30</v>
      </c>
      <c r="C1713" s="2" t="s">
        <v>12301</v>
      </c>
      <c r="D1713" s="2" t="s">
        <v>12732</v>
      </c>
      <c r="E1713" s="2" t="s">
        <v>12731</v>
      </c>
      <c r="F1713" s="2">
        <v>1E-3</v>
      </c>
      <c r="G1713" s="2">
        <v>10.444000000000001</v>
      </c>
      <c r="H1713" s="2">
        <v>9</v>
      </c>
      <c r="I1713" s="2">
        <v>3</v>
      </c>
      <c r="J1713" s="2">
        <v>3</v>
      </c>
      <c r="K1713" s="2">
        <v>3</v>
      </c>
      <c r="L1713" s="2">
        <v>1</v>
      </c>
      <c r="M1713" s="2">
        <v>337</v>
      </c>
      <c r="N1713" s="2">
        <v>37.299999999999997</v>
      </c>
      <c r="O1713" s="2">
        <v>5.83</v>
      </c>
      <c r="P1713" s="2">
        <v>10.69</v>
      </c>
      <c r="Q1713" s="2">
        <v>3</v>
      </c>
      <c r="R1713" s="2" t="s">
        <v>832</v>
      </c>
      <c r="S1713" s="2" t="s">
        <v>40</v>
      </c>
      <c r="T1713" s="2" t="s">
        <v>937</v>
      </c>
      <c r="U1713" s="2" t="s">
        <v>7001</v>
      </c>
      <c r="V1713" s="2" t="s">
        <v>12730</v>
      </c>
      <c r="W1713" s="2" t="s">
        <v>12729</v>
      </c>
      <c r="X1713" s="2" t="s">
        <v>12728</v>
      </c>
      <c r="Y1713" s="2" t="s">
        <v>40</v>
      </c>
      <c r="Z1713" s="2">
        <v>0</v>
      </c>
      <c r="AA1713" s="22">
        <v>0.89700000000000002</v>
      </c>
      <c r="AB1713" s="22">
        <v>0.84399999999999997</v>
      </c>
      <c r="AC1713" s="21">
        <v>-0.16</v>
      </c>
      <c r="AD1713" s="21">
        <v>-0.25</v>
      </c>
      <c r="AE1713" s="102" t="s">
        <v>40</v>
      </c>
      <c r="AF1713" s="102" t="s">
        <v>40</v>
      </c>
      <c r="AG1713" s="23" t="s">
        <v>40</v>
      </c>
      <c r="AH1713" s="23" t="s">
        <v>40</v>
      </c>
      <c r="AI1713" s="2">
        <v>96.7</v>
      </c>
      <c r="AJ1713" s="2">
        <v>86.7</v>
      </c>
      <c r="AK1713" s="2">
        <v>107.7</v>
      </c>
      <c r="AL1713" s="2">
        <v>90.8</v>
      </c>
      <c r="AM1713" s="2" t="s">
        <v>40</v>
      </c>
      <c r="AN1713" s="2" t="s">
        <v>40</v>
      </c>
      <c r="AO1713" s="2" t="s">
        <v>40</v>
      </c>
      <c r="AP1713" s="2" t="s">
        <v>40</v>
      </c>
      <c r="AQ1713" s="2" t="s">
        <v>12300</v>
      </c>
      <c r="AR1713" s="2" t="s">
        <v>30</v>
      </c>
      <c r="AS1713" s="2" t="s">
        <v>30</v>
      </c>
      <c r="AT1713" s="2" t="s">
        <v>12300</v>
      </c>
      <c r="AU1713" s="2" t="s">
        <v>30</v>
      </c>
      <c r="AV1713" s="2" t="s">
        <v>30</v>
      </c>
      <c r="AW1713" s="2" t="s">
        <v>12300</v>
      </c>
      <c r="AX1713" s="2" t="s">
        <v>30</v>
      </c>
      <c r="AY1713" s="2" t="s">
        <v>30</v>
      </c>
      <c r="AZ1713" s="2" t="s">
        <v>12300</v>
      </c>
      <c r="BA1713" s="2" t="s">
        <v>30</v>
      </c>
      <c r="BB1713" s="2" t="s">
        <v>30</v>
      </c>
      <c r="BC1713" s="2" t="s">
        <v>40</v>
      </c>
    </row>
    <row r="1714" spans="1:55">
      <c r="A1714" s="2" t="b">
        <v>0</v>
      </c>
      <c r="B1714" s="2" t="s">
        <v>30</v>
      </c>
      <c r="C1714" s="2" t="s">
        <v>12301</v>
      </c>
      <c r="D1714" s="2" t="s">
        <v>9139</v>
      </c>
      <c r="E1714" s="2" t="s">
        <v>9140</v>
      </c>
      <c r="F1714" s="2">
        <v>1E-3</v>
      </c>
      <c r="G1714" s="2">
        <v>10.438000000000001</v>
      </c>
      <c r="H1714" s="2">
        <v>14</v>
      </c>
      <c r="I1714" s="2">
        <v>3</v>
      </c>
      <c r="J1714" s="2">
        <v>3</v>
      </c>
      <c r="K1714" s="2">
        <v>3</v>
      </c>
      <c r="L1714" s="2">
        <v>1</v>
      </c>
      <c r="M1714" s="2">
        <v>302</v>
      </c>
      <c r="N1714" s="2">
        <v>32.799999999999997</v>
      </c>
      <c r="O1714" s="2">
        <v>6.46</v>
      </c>
      <c r="P1714" s="2">
        <v>11.59</v>
      </c>
      <c r="Q1714" s="2">
        <v>3</v>
      </c>
      <c r="R1714" s="2" t="s">
        <v>40</v>
      </c>
      <c r="S1714" s="2" t="s">
        <v>314</v>
      </c>
      <c r="T1714" s="2" t="s">
        <v>937</v>
      </c>
      <c r="U1714" s="2" t="s">
        <v>9141</v>
      </c>
      <c r="V1714" s="2" t="s">
        <v>9142</v>
      </c>
      <c r="W1714" s="2" t="s">
        <v>9143</v>
      </c>
      <c r="X1714" s="2" t="s">
        <v>9144</v>
      </c>
      <c r="Y1714" s="2" t="s">
        <v>40</v>
      </c>
      <c r="Z1714" s="2">
        <v>0</v>
      </c>
      <c r="AA1714" s="22">
        <v>1.1719999999999999</v>
      </c>
      <c r="AB1714" s="22">
        <v>1.2709999999999999</v>
      </c>
      <c r="AC1714" s="21">
        <v>0.23</v>
      </c>
      <c r="AD1714" s="21">
        <v>0.35</v>
      </c>
      <c r="AE1714" s="102" t="s">
        <v>40</v>
      </c>
      <c r="AF1714" s="102" t="s">
        <v>40</v>
      </c>
      <c r="AG1714" s="23" t="s">
        <v>40</v>
      </c>
      <c r="AH1714" s="23" t="s">
        <v>40</v>
      </c>
      <c r="AI1714" s="2">
        <v>84.9</v>
      </c>
      <c r="AJ1714" s="2">
        <v>99.5</v>
      </c>
      <c r="AK1714" s="2">
        <v>82.4</v>
      </c>
      <c r="AL1714" s="2">
        <v>104.8</v>
      </c>
      <c r="AM1714" s="2" t="s">
        <v>40</v>
      </c>
      <c r="AN1714" s="2" t="s">
        <v>40</v>
      </c>
      <c r="AO1714" s="2" t="s">
        <v>40</v>
      </c>
      <c r="AP1714" s="2" t="s">
        <v>40</v>
      </c>
      <c r="AQ1714" s="2" t="s">
        <v>30</v>
      </c>
      <c r="AR1714" s="2" t="s">
        <v>30</v>
      </c>
      <c r="AS1714" s="2" t="s">
        <v>12300</v>
      </c>
      <c r="AT1714" s="2" t="s">
        <v>30</v>
      </c>
      <c r="AU1714" s="2" t="s">
        <v>30</v>
      </c>
      <c r="AV1714" s="2" t="s">
        <v>12300</v>
      </c>
      <c r="AW1714" s="2" t="s">
        <v>30</v>
      </c>
      <c r="AX1714" s="2" t="s">
        <v>30</v>
      </c>
      <c r="AY1714" s="2" t="s">
        <v>12300</v>
      </c>
      <c r="AZ1714" s="2" t="s">
        <v>30</v>
      </c>
      <c r="BA1714" s="2" t="s">
        <v>30</v>
      </c>
      <c r="BB1714" s="2" t="s">
        <v>12300</v>
      </c>
      <c r="BC1714" s="2" t="s">
        <v>40</v>
      </c>
    </row>
    <row r="1715" spans="1:55">
      <c r="A1715" s="2" t="b">
        <v>0</v>
      </c>
      <c r="B1715" s="2" t="s">
        <v>30</v>
      </c>
      <c r="C1715" s="2" t="s">
        <v>12301</v>
      </c>
      <c r="D1715" s="2" t="s">
        <v>11564</v>
      </c>
      <c r="E1715" s="2" t="s">
        <v>11565</v>
      </c>
      <c r="F1715" s="2">
        <v>1E-3</v>
      </c>
      <c r="G1715" s="2">
        <v>10.391999999999999</v>
      </c>
      <c r="H1715" s="2">
        <v>28</v>
      </c>
      <c r="I1715" s="2">
        <v>4</v>
      </c>
      <c r="J1715" s="2">
        <v>10</v>
      </c>
      <c r="K1715" s="2">
        <v>4</v>
      </c>
      <c r="L1715" s="2">
        <v>1</v>
      </c>
      <c r="M1715" s="2">
        <v>109</v>
      </c>
      <c r="N1715" s="2">
        <v>11.8</v>
      </c>
      <c r="O1715" s="2">
        <v>8.5399999999999991</v>
      </c>
      <c r="P1715" s="2">
        <v>20.29</v>
      </c>
      <c r="Q1715" s="2">
        <v>4</v>
      </c>
      <c r="R1715" s="2" t="s">
        <v>2155</v>
      </c>
      <c r="S1715" s="2" t="s">
        <v>76</v>
      </c>
      <c r="T1715" s="2" t="s">
        <v>40</v>
      </c>
      <c r="U1715" s="2" t="s">
        <v>4662</v>
      </c>
      <c r="V1715" s="2" t="s">
        <v>11566</v>
      </c>
      <c r="W1715" s="2" t="s">
        <v>11567</v>
      </c>
      <c r="X1715" s="2" t="s">
        <v>11568</v>
      </c>
      <c r="Y1715" s="2" t="s">
        <v>40</v>
      </c>
      <c r="Z1715" s="2">
        <v>0</v>
      </c>
      <c r="AA1715" s="22">
        <v>0.8</v>
      </c>
      <c r="AB1715" s="22">
        <v>0.97</v>
      </c>
      <c r="AC1715" s="21">
        <v>-0.32</v>
      </c>
      <c r="AD1715" s="21">
        <v>-0.04</v>
      </c>
      <c r="AE1715" s="102">
        <v>0.99970407857278398</v>
      </c>
      <c r="AF1715" s="102">
        <v>0.99998465676140402</v>
      </c>
      <c r="AG1715" s="23">
        <v>1</v>
      </c>
      <c r="AH1715" s="23">
        <v>1</v>
      </c>
      <c r="AI1715" s="2">
        <v>76.900000000000006</v>
      </c>
      <c r="AJ1715" s="2">
        <v>61.5</v>
      </c>
      <c r="AK1715" s="2">
        <v>47.2</v>
      </c>
      <c r="AL1715" s="2">
        <v>45.8</v>
      </c>
      <c r="AM1715" s="2">
        <v>26.5</v>
      </c>
      <c r="AN1715" s="2">
        <v>22.66</v>
      </c>
      <c r="AO1715" s="2">
        <v>13.68</v>
      </c>
      <c r="AP1715" s="2">
        <v>24.22</v>
      </c>
      <c r="AQ1715" s="2" t="s">
        <v>30</v>
      </c>
      <c r="AR1715" s="2" t="s">
        <v>30</v>
      </c>
      <c r="AS1715" s="2" t="s">
        <v>30</v>
      </c>
      <c r="AT1715" s="2" t="s">
        <v>30</v>
      </c>
      <c r="AU1715" s="2" t="s">
        <v>30</v>
      </c>
      <c r="AV1715" s="2" t="s">
        <v>30</v>
      </c>
      <c r="AW1715" s="2" t="s">
        <v>30</v>
      </c>
      <c r="AX1715" s="2" t="s">
        <v>30</v>
      </c>
      <c r="AY1715" s="2" t="s">
        <v>30</v>
      </c>
      <c r="AZ1715" s="2" t="s">
        <v>30</v>
      </c>
      <c r="BA1715" s="2" t="s">
        <v>30</v>
      </c>
      <c r="BB1715" s="2" t="s">
        <v>30</v>
      </c>
      <c r="BC1715" s="2" t="s">
        <v>40</v>
      </c>
    </row>
    <row r="1716" spans="1:55">
      <c r="A1716" s="2" t="b">
        <v>0</v>
      </c>
      <c r="B1716" s="2" t="s">
        <v>30</v>
      </c>
      <c r="C1716" s="2" t="s">
        <v>12301</v>
      </c>
      <c r="D1716" s="2" t="s">
        <v>11183</v>
      </c>
      <c r="E1716" s="2" t="s">
        <v>11184</v>
      </c>
      <c r="F1716" s="2">
        <v>1E-3</v>
      </c>
      <c r="G1716" s="2">
        <v>10.387</v>
      </c>
      <c r="H1716" s="2">
        <v>14</v>
      </c>
      <c r="I1716" s="2">
        <v>2</v>
      </c>
      <c r="J1716" s="2">
        <v>14</v>
      </c>
      <c r="K1716" s="2">
        <v>2</v>
      </c>
      <c r="L1716" s="2">
        <v>1</v>
      </c>
      <c r="M1716" s="2">
        <v>176</v>
      </c>
      <c r="N1716" s="2">
        <v>20.100000000000001</v>
      </c>
      <c r="O1716" s="2">
        <v>8.4700000000000006</v>
      </c>
      <c r="P1716" s="2">
        <v>43.93</v>
      </c>
      <c r="Q1716" s="2">
        <v>2</v>
      </c>
      <c r="R1716" s="2" t="s">
        <v>518</v>
      </c>
      <c r="S1716" s="2" t="s">
        <v>141</v>
      </c>
      <c r="T1716" s="2" t="s">
        <v>151</v>
      </c>
      <c r="U1716" s="2" t="s">
        <v>11185</v>
      </c>
      <c r="V1716" s="2" t="s">
        <v>11186</v>
      </c>
      <c r="W1716" s="2" t="s">
        <v>11187</v>
      </c>
      <c r="X1716" s="2" t="s">
        <v>11188</v>
      </c>
      <c r="Y1716" s="2" t="s">
        <v>40</v>
      </c>
      <c r="Z1716" s="2">
        <v>0</v>
      </c>
      <c r="AA1716" s="22">
        <v>1.2290000000000001</v>
      </c>
      <c r="AB1716" s="22">
        <v>0.81200000000000006</v>
      </c>
      <c r="AC1716" s="21">
        <v>0.3</v>
      </c>
      <c r="AD1716" s="21">
        <v>-0.3</v>
      </c>
      <c r="AE1716" s="102">
        <v>0.99944552443833101</v>
      </c>
      <c r="AF1716" s="102">
        <v>0.99933938345610196</v>
      </c>
      <c r="AG1716" s="23">
        <v>1</v>
      </c>
      <c r="AH1716" s="23">
        <v>1</v>
      </c>
      <c r="AI1716" s="2">
        <v>88.3</v>
      </c>
      <c r="AJ1716" s="2">
        <v>108.6</v>
      </c>
      <c r="AK1716" s="2">
        <v>122.3</v>
      </c>
      <c r="AL1716" s="2">
        <v>99.3</v>
      </c>
      <c r="AM1716" s="2">
        <v>4.0199999999999996</v>
      </c>
      <c r="AN1716" s="2">
        <v>5.69</v>
      </c>
      <c r="AO1716" s="2">
        <v>1.23</v>
      </c>
      <c r="AP1716" s="2">
        <v>1.67</v>
      </c>
      <c r="AQ1716" s="2" t="s">
        <v>30</v>
      </c>
      <c r="AR1716" s="2" t="s">
        <v>30</v>
      </c>
      <c r="AS1716" s="2" t="s">
        <v>30</v>
      </c>
      <c r="AT1716" s="2" t="s">
        <v>30</v>
      </c>
      <c r="AU1716" s="2" t="s">
        <v>30</v>
      </c>
      <c r="AV1716" s="2" t="s">
        <v>30</v>
      </c>
      <c r="AW1716" s="2" t="s">
        <v>30</v>
      </c>
      <c r="AX1716" s="2" t="s">
        <v>30</v>
      </c>
      <c r="AY1716" s="2" t="s">
        <v>30</v>
      </c>
      <c r="AZ1716" s="2" t="s">
        <v>30</v>
      </c>
      <c r="BA1716" s="2" t="s">
        <v>30</v>
      </c>
      <c r="BB1716" s="2" t="s">
        <v>30</v>
      </c>
      <c r="BC1716" s="2" t="s">
        <v>40</v>
      </c>
    </row>
    <row r="1717" spans="1:55">
      <c r="A1717" s="2" t="b">
        <v>0</v>
      </c>
      <c r="B1717" s="2" t="s">
        <v>30</v>
      </c>
      <c r="C1717" s="2" t="s">
        <v>12301</v>
      </c>
      <c r="D1717" s="2" t="s">
        <v>10209</v>
      </c>
      <c r="E1717" s="2" t="s">
        <v>10210</v>
      </c>
      <c r="F1717" s="2">
        <v>1E-3</v>
      </c>
      <c r="G1717" s="2">
        <v>10.343</v>
      </c>
      <c r="H1717" s="2">
        <v>16</v>
      </c>
      <c r="I1717" s="2">
        <v>2</v>
      </c>
      <c r="J1717" s="2">
        <v>6</v>
      </c>
      <c r="K1717" s="2">
        <v>2</v>
      </c>
      <c r="L1717" s="2">
        <v>1</v>
      </c>
      <c r="M1717" s="2">
        <v>109</v>
      </c>
      <c r="N1717" s="2">
        <v>11.8</v>
      </c>
      <c r="O1717" s="2">
        <v>5.48</v>
      </c>
      <c r="P1717" s="2">
        <v>21.89</v>
      </c>
      <c r="Q1717" s="2">
        <v>2</v>
      </c>
      <c r="R1717" s="2" t="s">
        <v>40</v>
      </c>
      <c r="S1717" s="2" t="s">
        <v>40</v>
      </c>
      <c r="T1717" s="2" t="s">
        <v>40</v>
      </c>
      <c r="U1717" s="2" t="s">
        <v>40</v>
      </c>
      <c r="V1717" s="2" t="s">
        <v>10211</v>
      </c>
      <c r="W1717" s="2" t="s">
        <v>10212</v>
      </c>
      <c r="X1717" s="2" t="s">
        <v>10213</v>
      </c>
      <c r="Y1717" s="2" t="s">
        <v>40</v>
      </c>
      <c r="Z1717" s="2">
        <v>0</v>
      </c>
      <c r="AA1717" s="22">
        <v>1.925</v>
      </c>
      <c r="AB1717" s="22">
        <v>2.3210000000000002</v>
      </c>
      <c r="AC1717" s="21">
        <v>0.94</v>
      </c>
      <c r="AD1717" s="21">
        <v>1.21</v>
      </c>
      <c r="AE1717" s="102">
        <v>0.85497619980685802</v>
      </c>
      <c r="AF1717" s="102">
        <v>0.67573356178916</v>
      </c>
      <c r="AG1717" s="23">
        <v>1</v>
      </c>
      <c r="AH1717" s="23">
        <v>1</v>
      </c>
      <c r="AI1717" s="2">
        <v>57.9</v>
      </c>
      <c r="AJ1717" s="2">
        <v>111.5</v>
      </c>
      <c r="AK1717" s="2">
        <v>55.3</v>
      </c>
      <c r="AL1717" s="2">
        <v>128.19999999999999</v>
      </c>
      <c r="AM1717" s="2">
        <v>2.11</v>
      </c>
      <c r="AN1717" s="2">
        <v>7.99</v>
      </c>
      <c r="AO1717" s="2">
        <v>7.22</v>
      </c>
      <c r="AP1717" s="2">
        <v>6.45</v>
      </c>
      <c r="AQ1717" s="2" t="s">
        <v>30</v>
      </c>
      <c r="AR1717" s="2" t="s">
        <v>30</v>
      </c>
      <c r="AS1717" s="2" t="s">
        <v>30</v>
      </c>
      <c r="AT1717" s="2" t="s">
        <v>30</v>
      </c>
      <c r="AU1717" s="2" t="s">
        <v>30</v>
      </c>
      <c r="AV1717" s="2" t="s">
        <v>30</v>
      </c>
      <c r="AW1717" s="2" t="s">
        <v>30</v>
      </c>
      <c r="AX1717" s="2" t="s">
        <v>30</v>
      </c>
      <c r="AY1717" s="2" t="s">
        <v>30</v>
      </c>
      <c r="AZ1717" s="2" t="s">
        <v>30</v>
      </c>
      <c r="BA1717" s="2" t="s">
        <v>30</v>
      </c>
      <c r="BB1717" s="2" t="s">
        <v>30</v>
      </c>
      <c r="BC1717" s="2" t="s">
        <v>40</v>
      </c>
    </row>
    <row r="1718" spans="1:55">
      <c r="A1718" s="2" t="b">
        <v>0</v>
      </c>
      <c r="B1718" s="2" t="s">
        <v>30</v>
      </c>
      <c r="C1718" s="2" t="s">
        <v>12301</v>
      </c>
      <c r="D1718" s="2" t="s">
        <v>10427</v>
      </c>
      <c r="E1718" s="2" t="s">
        <v>10428</v>
      </c>
      <c r="F1718" s="2">
        <v>1E-3</v>
      </c>
      <c r="G1718" s="2">
        <v>10.289</v>
      </c>
      <c r="H1718" s="2">
        <v>47</v>
      </c>
      <c r="I1718" s="2">
        <v>2</v>
      </c>
      <c r="J1718" s="2">
        <v>5</v>
      </c>
      <c r="K1718" s="2">
        <v>2</v>
      </c>
      <c r="L1718" s="2">
        <v>1</v>
      </c>
      <c r="M1718" s="2">
        <v>85</v>
      </c>
      <c r="N1718" s="2">
        <v>8.8000000000000007</v>
      </c>
      <c r="O1718" s="2">
        <v>8.5399999999999991</v>
      </c>
      <c r="P1718" s="2">
        <v>31.85</v>
      </c>
      <c r="Q1718" s="2">
        <v>2</v>
      </c>
      <c r="R1718" s="2" t="s">
        <v>2155</v>
      </c>
      <c r="S1718" s="2" t="s">
        <v>141</v>
      </c>
      <c r="T1718" s="2" t="s">
        <v>40</v>
      </c>
      <c r="U1718" s="2" t="s">
        <v>3139</v>
      </c>
      <c r="V1718" s="2" t="s">
        <v>10429</v>
      </c>
      <c r="W1718" s="2" t="s">
        <v>10430</v>
      </c>
      <c r="X1718" s="2" t="s">
        <v>10431</v>
      </c>
      <c r="Y1718" s="2" t="s">
        <v>40</v>
      </c>
      <c r="Z1718" s="2">
        <v>0</v>
      </c>
      <c r="AA1718" s="22">
        <v>2.839</v>
      </c>
      <c r="AB1718" s="22">
        <v>1.9970000000000001</v>
      </c>
      <c r="AC1718" s="21">
        <v>1.51</v>
      </c>
      <c r="AD1718" s="21">
        <v>1</v>
      </c>
      <c r="AE1718" s="102">
        <v>0.13898893854260599</v>
      </c>
      <c r="AF1718" s="102">
        <v>0.56650718722233295</v>
      </c>
      <c r="AG1718" s="23">
        <v>0.70309871044086403</v>
      </c>
      <c r="AH1718" s="23">
        <v>1</v>
      </c>
      <c r="AI1718" s="2">
        <v>70.599999999999994</v>
      </c>
      <c r="AJ1718" s="2">
        <v>200.3</v>
      </c>
      <c r="AK1718" s="2">
        <v>48.2</v>
      </c>
      <c r="AL1718" s="2">
        <v>96.4</v>
      </c>
      <c r="AM1718" s="2">
        <v>3.72</v>
      </c>
      <c r="AN1718" s="2">
        <v>4.88</v>
      </c>
      <c r="AO1718" s="2">
        <v>15.73</v>
      </c>
      <c r="AP1718" s="2">
        <v>2.5099999999999998</v>
      </c>
      <c r="AQ1718" s="2" t="s">
        <v>30</v>
      </c>
      <c r="AR1718" s="2" t="s">
        <v>30</v>
      </c>
      <c r="AS1718" s="2" t="s">
        <v>30</v>
      </c>
      <c r="AT1718" s="2" t="s">
        <v>30</v>
      </c>
      <c r="AU1718" s="2" t="s">
        <v>30</v>
      </c>
      <c r="AV1718" s="2" t="s">
        <v>30</v>
      </c>
      <c r="AW1718" s="2" t="s">
        <v>30</v>
      </c>
      <c r="AX1718" s="2" t="s">
        <v>30</v>
      </c>
      <c r="AY1718" s="2" t="s">
        <v>30</v>
      </c>
      <c r="AZ1718" s="2" t="s">
        <v>30</v>
      </c>
      <c r="BA1718" s="2" t="s">
        <v>30</v>
      </c>
      <c r="BB1718" s="2" t="s">
        <v>30</v>
      </c>
      <c r="BC1718" s="2" t="s">
        <v>40</v>
      </c>
    </row>
    <row r="1719" spans="1:55">
      <c r="A1719" s="2" t="b">
        <v>0</v>
      </c>
      <c r="B1719" s="2" t="s">
        <v>30</v>
      </c>
      <c r="C1719" s="2" t="s">
        <v>12301</v>
      </c>
      <c r="D1719" s="2" t="s">
        <v>10739</v>
      </c>
      <c r="E1719" s="2" t="s">
        <v>10740</v>
      </c>
      <c r="F1719" s="2">
        <v>1E-3</v>
      </c>
      <c r="G1719" s="2">
        <v>10.282999999999999</v>
      </c>
      <c r="H1719" s="2">
        <v>13</v>
      </c>
      <c r="I1719" s="2">
        <v>3</v>
      </c>
      <c r="J1719" s="2">
        <v>6</v>
      </c>
      <c r="K1719" s="2">
        <v>3</v>
      </c>
      <c r="L1719" s="2">
        <v>1</v>
      </c>
      <c r="M1719" s="2">
        <v>400</v>
      </c>
      <c r="N1719" s="2">
        <v>44.7</v>
      </c>
      <c r="O1719" s="2">
        <v>5.88</v>
      </c>
      <c r="P1719" s="2">
        <v>21.57</v>
      </c>
      <c r="Q1719" s="2">
        <v>3</v>
      </c>
      <c r="R1719" s="2" t="s">
        <v>53</v>
      </c>
      <c r="S1719" s="2" t="s">
        <v>40</v>
      </c>
      <c r="T1719" s="2" t="s">
        <v>151</v>
      </c>
      <c r="U1719" s="2" t="s">
        <v>10741</v>
      </c>
      <c r="V1719" s="2" t="s">
        <v>10742</v>
      </c>
      <c r="W1719" s="2" t="s">
        <v>10743</v>
      </c>
      <c r="X1719" s="2" t="s">
        <v>10744</v>
      </c>
      <c r="Y1719" s="2" t="s">
        <v>40</v>
      </c>
      <c r="Z1719" s="2">
        <v>0</v>
      </c>
      <c r="AA1719" s="22">
        <v>1.452</v>
      </c>
      <c r="AB1719" s="22">
        <v>1.32</v>
      </c>
      <c r="AC1719" s="21">
        <v>0.54</v>
      </c>
      <c r="AD1719" s="21">
        <v>0.4</v>
      </c>
      <c r="AE1719" s="102" t="s">
        <v>40</v>
      </c>
      <c r="AF1719" s="102" t="s">
        <v>40</v>
      </c>
      <c r="AG1719" s="23" t="s">
        <v>40</v>
      </c>
      <c r="AH1719" s="23" t="s">
        <v>40</v>
      </c>
      <c r="AI1719" s="2">
        <v>77.8</v>
      </c>
      <c r="AJ1719" s="2">
        <v>113</v>
      </c>
      <c r="AK1719" s="2">
        <v>106.5</v>
      </c>
      <c r="AL1719" s="2">
        <v>140.6</v>
      </c>
      <c r="AM1719" s="2" t="s">
        <v>40</v>
      </c>
      <c r="AN1719" s="2" t="s">
        <v>40</v>
      </c>
      <c r="AO1719" s="2" t="s">
        <v>40</v>
      </c>
      <c r="AP1719" s="2" t="s">
        <v>40</v>
      </c>
      <c r="AQ1719" s="2" t="s">
        <v>30</v>
      </c>
      <c r="AR1719" s="2" t="s">
        <v>30</v>
      </c>
      <c r="AS1719" s="2" t="s">
        <v>30</v>
      </c>
      <c r="AT1719" s="2" t="s">
        <v>30</v>
      </c>
      <c r="AU1719" s="2" t="s">
        <v>30</v>
      </c>
      <c r="AV1719" s="2" t="s">
        <v>30</v>
      </c>
      <c r="AW1719" s="2" t="s">
        <v>30</v>
      </c>
      <c r="AX1719" s="2" t="s">
        <v>30</v>
      </c>
      <c r="AY1719" s="2" t="s">
        <v>30</v>
      </c>
      <c r="AZ1719" s="2" t="s">
        <v>30</v>
      </c>
      <c r="BA1719" s="2" t="s">
        <v>30</v>
      </c>
      <c r="BB1719" s="2" t="s">
        <v>30</v>
      </c>
      <c r="BC1719" s="2" t="s">
        <v>40</v>
      </c>
    </row>
    <row r="1720" spans="1:55">
      <c r="A1720" s="2" t="b">
        <v>0</v>
      </c>
      <c r="B1720" s="2" t="s">
        <v>30</v>
      </c>
      <c r="C1720" s="2" t="s">
        <v>12301</v>
      </c>
      <c r="D1720" s="2" t="s">
        <v>10416</v>
      </c>
      <c r="E1720" s="2" t="s">
        <v>10417</v>
      </c>
      <c r="F1720" s="2">
        <v>1E-3</v>
      </c>
      <c r="G1720" s="2">
        <v>10.167999999999999</v>
      </c>
      <c r="H1720" s="2">
        <v>8</v>
      </c>
      <c r="I1720" s="2">
        <v>2</v>
      </c>
      <c r="J1720" s="2">
        <v>6</v>
      </c>
      <c r="K1720" s="2">
        <v>1</v>
      </c>
      <c r="L1720" s="2">
        <v>1</v>
      </c>
      <c r="M1720" s="2">
        <v>310</v>
      </c>
      <c r="N1720" s="2">
        <v>34.4</v>
      </c>
      <c r="O1720" s="2">
        <v>8.7200000000000006</v>
      </c>
      <c r="P1720" s="2">
        <v>22.09</v>
      </c>
      <c r="Q1720" s="2">
        <v>2</v>
      </c>
      <c r="R1720" s="2" t="s">
        <v>95</v>
      </c>
      <c r="S1720" s="2" t="s">
        <v>40</v>
      </c>
      <c r="T1720" s="2" t="s">
        <v>151</v>
      </c>
      <c r="U1720" s="2" t="s">
        <v>2730</v>
      </c>
      <c r="V1720" s="2" t="s">
        <v>10418</v>
      </c>
      <c r="W1720" s="2" t="s">
        <v>10419</v>
      </c>
      <c r="X1720" s="2" t="s">
        <v>10420</v>
      </c>
      <c r="Y1720" s="2" t="s">
        <v>40</v>
      </c>
      <c r="Z1720" s="2">
        <v>0</v>
      </c>
      <c r="AA1720" s="22">
        <v>0.85699999999999998</v>
      </c>
      <c r="AB1720" s="22">
        <v>1.429</v>
      </c>
      <c r="AC1720" s="21">
        <v>-0.22</v>
      </c>
      <c r="AD1720" s="21">
        <v>0.52</v>
      </c>
      <c r="AE1720" s="102" t="s">
        <v>40</v>
      </c>
      <c r="AF1720" s="102" t="s">
        <v>40</v>
      </c>
      <c r="AG1720" s="23" t="s">
        <v>40</v>
      </c>
      <c r="AH1720" s="23" t="s">
        <v>40</v>
      </c>
      <c r="AI1720" s="2">
        <v>106.1</v>
      </c>
      <c r="AJ1720" s="2">
        <v>91</v>
      </c>
      <c r="AK1720" s="2">
        <v>47.7</v>
      </c>
      <c r="AL1720" s="2">
        <v>68.2</v>
      </c>
      <c r="AM1720" s="2" t="s">
        <v>40</v>
      </c>
      <c r="AN1720" s="2" t="s">
        <v>40</v>
      </c>
      <c r="AO1720" s="2" t="s">
        <v>40</v>
      </c>
      <c r="AP1720" s="2" t="s">
        <v>40</v>
      </c>
      <c r="AQ1720" s="2" t="s">
        <v>12300</v>
      </c>
      <c r="AR1720" s="2" t="s">
        <v>12300</v>
      </c>
      <c r="AS1720" s="2" t="s">
        <v>30</v>
      </c>
      <c r="AT1720" s="2" t="s">
        <v>12300</v>
      </c>
      <c r="AU1720" s="2" t="s">
        <v>12300</v>
      </c>
      <c r="AV1720" s="2" t="s">
        <v>30</v>
      </c>
      <c r="AW1720" s="2" t="s">
        <v>12300</v>
      </c>
      <c r="AX1720" s="2" t="s">
        <v>12300</v>
      </c>
      <c r="AY1720" s="2" t="s">
        <v>30</v>
      </c>
      <c r="AZ1720" s="2" t="s">
        <v>12300</v>
      </c>
      <c r="BA1720" s="2" t="s">
        <v>12300</v>
      </c>
      <c r="BB1720" s="2" t="s">
        <v>30</v>
      </c>
      <c r="BC1720" s="2" t="s">
        <v>40</v>
      </c>
    </row>
    <row r="1721" spans="1:55">
      <c r="A1721" s="2" t="b">
        <v>0</v>
      </c>
      <c r="B1721" s="2" t="s">
        <v>30</v>
      </c>
      <c r="C1721" s="2" t="s">
        <v>12301</v>
      </c>
      <c r="D1721" s="2" t="s">
        <v>11753</v>
      </c>
      <c r="E1721" s="2" t="s">
        <v>11754</v>
      </c>
      <c r="F1721" s="2">
        <v>1E-3</v>
      </c>
      <c r="G1721" s="2">
        <v>10.14</v>
      </c>
      <c r="H1721" s="2">
        <v>46</v>
      </c>
      <c r="I1721" s="2">
        <v>3</v>
      </c>
      <c r="J1721" s="2">
        <v>4</v>
      </c>
      <c r="K1721" s="2">
        <v>3</v>
      </c>
      <c r="L1721" s="2">
        <v>1</v>
      </c>
      <c r="M1721" s="2">
        <v>70</v>
      </c>
      <c r="N1721" s="2">
        <v>7.4</v>
      </c>
      <c r="O1721" s="2">
        <v>8.0299999999999994</v>
      </c>
      <c r="P1721" s="2">
        <v>14.86</v>
      </c>
      <c r="Q1721" s="2">
        <v>3</v>
      </c>
      <c r="R1721" s="2" t="s">
        <v>33</v>
      </c>
      <c r="S1721" s="2" t="s">
        <v>86</v>
      </c>
      <c r="T1721" s="2" t="s">
        <v>1321</v>
      </c>
      <c r="U1721" s="2" t="s">
        <v>11755</v>
      </c>
      <c r="V1721" s="2" t="s">
        <v>11756</v>
      </c>
      <c r="W1721" s="2" t="s">
        <v>11757</v>
      </c>
      <c r="X1721" s="2" t="s">
        <v>11758</v>
      </c>
      <c r="Y1721" s="2" t="s">
        <v>40</v>
      </c>
      <c r="Z1721" s="2">
        <v>0</v>
      </c>
      <c r="AA1721" s="22">
        <v>0.83099999999999996</v>
      </c>
      <c r="AB1721" s="22">
        <v>0.78700000000000003</v>
      </c>
      <c r="AC1721" s="21">
        <v>-0.27</v>
      </c>
      <c r="AD1721" s="21">
        <v>-0.35</v>
      </c>
      <c r="AE1721" s="102">
        <v>0.92265754357000895</v>
      </c>
      <c r="AF1721" s="102">
        <v>0.80803487203950497</v>
      </c>
      <c r="AG1721" s="23">
        <v>1</v>
      </c>
      <c r="AH1721" s="23">
        <v>1</v>
      </c>
      <c r="AI1721" s="2">
        <v>104</v>
      </c>
      <c r="AJ1721" s="2">
        <v>86.5</v>
      </c>
      <c r="AK1721" s="2">
        <v>102.5</v>
      </c>
      <c r="AL1721" s="2">
        <v>80.7</v>
      </c>
      <c r="AM1721" s="2">
        <v>6.75</v>
      </c>
      <c r="AN1721" s="2">
        <v>6.05</v>
      </c>
      <c r="AO1721" s="2">
        <v>4.3099999999999996</v>
      </c>
      <c r="AP1721" s="2">
        <v>3.32</v>
      </c>
      <c r="AQ1721" s="2" t="s">
        <v>30</v>
      </c>
      <c r="AR1721" s="2" t="s">
        <v>30</v>
      </c>
      <c r="AS1721" s="2" t="s">
        <v>30</v>
      </c>
      <c r="AT1721" s="2" t="s">
        <v>30</v>
      </c>
      <c r="AU1721" s="2" t="s">
        <v>30</v>
      </c>
      <c r="AV1721" s="2" t="s">
        <v>30</v>
      </c>
      <c r="AW1721" s="2" t="s">
        <v>30</v>
      </c>
      <c r="AX1721" s="2" t="s">
        <v>30</v>
      </c>
      <c r="AY1721" s="2" t="s">
        <v>30</v>
      </c>
      <c r="AZ1721" s="2" t="s">
        <v>30</v>
      </c>
      <c r="BA1721" s="2" t="s">
        <v>30</v>
      </c>
      <c r="BB1721" s="2" t="s">
        <v>30</v>
      </c>
      <c r="BC1721" s="2" t="s">
        <v>40</v>
      </c>
    </row>
    <row r="1722" spans="1:55">
      <c r="A1722" s="2" t="b">
        <v>0</v>
      </c>
      <c r="B1722" s="2" t="s">
        <v>30</v>
      </c>
      <c r="C1722" s="2" t="s">
        <v>12301</v>
      </c>
      <c r="D1722" s="2" t="s">
        <v>10089</v>
      </c>
      <c r="E1722" s="2" t="s">
        <v>10090</v>
      </c>
      <c r="F1722" s="2">
        <v>1E-3</v>
      </c>
      <c r="G1722" s="2">
        <v>10.118</v>
      </c>
      <c r="H1722" s="2">
        <v>6</v>
      </c>
      <c r="I1722" s="2">
        <v>1</v>
      </c>
      <c r="J1722" s="2">
        <v>6</v>
      </c>
      <c r="K1722" s="2">
        <v>1</v>
      </c>
      <c r="L1722" s="2">
        <v>1</v>
      </c>
      <c r="M1722" s="2">
        <v>360</v>
      </c>
      <c r="N1722" s="2">
        <v>39.6</v>
      </c>
      <c r="O1722" s="2">
        <v>9.48</v>
      </c>
      <c r="P1722" s="2">
        <v>34.94</v>
      </c>
      <c r="Q1722" s="2">
        <v>1</v>
      </c>
      <c r="R1722" s="2" t="s">
        <v>921</v>
      </c>
      <c r="S1722" s="2" t="s">
        <v>141</v>
      </c>
      <c r="T1722" s="2" t="s">
        <v>40</v>
      </c>
      <c r="U1722" s="2" t="s">
        <v>8564</v>
      </c>
      <c r="V1722" s="2" t="s">
        <v>10091</v>
      </c>
      <c r="W1722" s="2" t="s">
        <v>10092</v>
      </c>
      <c r="X1722" s="2" t="s">
        <v>10093</v>
      </c>
      <c r="Y1722" s="2" t="s">
        <v>1180</v>
      </c>
      <c r="Z1722" s="2">
        <v>0</v>
      </c>
      <c r="AA1722" s="22">
        <v>0.63400000000000001</v>
      </c>
      <c r="AB1722" s="22">
        <v>0.73199999999999998</v>
      </c>
      <c r="AC1722" s="21">
        <v>-0.66</v>
      </c>
      <c r="AD1722" s="21">
        <v>-0.45</v>
      </c>
      <c r="AE1722" s="102" t="s">
        <v>40</v>
      </c>
      <c r="AF1722" s="102" t="s">
        <v>40</v>
      </c>
      <c r="AG1722" s="23" t="s">
        <v>40</v>
      </c>
      <c r="AH1722" s="23" t="s">
        <v>40</v>
      </c>
      <c r="AI1722" s="2">
        <v>121.2</v>
      </c>
      <c r="AJ1722" s="2">
        <v>76.8</v>
      </c>
      <c r="AK1722" s="2">
        <v>114.4</v>
      </c>
      <c r="AL1722" s="2">
        <v>83.7</v>
      </c>
      <c r="AM1722" s="2" t="s">
        <v>40</v>
      </c>
      <c r="AN1722" s="2" t="s">
        <v>40</v>
      </c>
      <c r="AO1722" s="2" t="s">
        <v>40</v>
      </c>
      <c r="AP1722" s="2" t="s">
        <v>40</v>
      </c>
      <c r="AQ1722" s="2" t="s">
        <v>30</v>
      </c>
      <c r="AR1722" s="2" t="s">
        <v>30</v>
      </c>
      <c r="AS1722" s="2" t="s">
        <v>30</v>
      </c>
      <c r="AT1722" s="2" t="s">
        <v>30</v>
      </c>
      <c r="AU1722" s="2" t="s">
        <v>30</v>
      </c>
      <c r="AV1722" s="2" t="s">
        <v>30</v>
      </c>
      <c r="AW1722" s="2" t="s">
        <v>30</v>
      </c>
      <c r="AX1722" s="2" t="s">
        <v>30</v>
      </c>
      <c r="AY1722" s="2" t="s">
        <v>30</v>
      </c>
      <c r="AZ1722" s="2" t="s">
        <v>30</v>
      </c>
      <c r="BA1722" s="2" t="s">
        <v>30</v>
      </c>
      <c r="BB1722" s="2" t="s">
        <v>30</v>
      </c>
      <c r="BC1722" s="2" t="s">
        <v>40</v>
      </c>
    </row>
    <row r="1723" spans="1:55">
      <c r="A1723" s="2" t="b">
        <v>0</v>
      </c>
      <c r="B1723" s="2" t="s">
        <v>30</v>
      </c>
      <c r="C1723" s="2" t="s">
        <v>12301</v>
      </c>
      <c r="D1723" s="2" t="s">
        <v>11850</v>
      </c>
      <c r="E1723" s="2" t="s">
        <v>11851</v>
      </c>
      <c r="F1723" s="2">
        <v>1E-3</v>
      </c>
      <c r="G1723" s="2">
        <v>10.103999999999999</v>
      </c>
      <c r="H1723" s="2">
        <v>27</v>
      </c>
      <c r="I1723" s="2">
        <v>2</v>
      </c>
      <c r="J1723" s="2">
        <v>4</v>
      </c>
      <c r="K1723" s="2">
        <v>2</v>
      </c>
      <c r="L1723" s="2">
        <v>1</v>
      </c>
      <c r="M1723" s="2">
        <v>99</v>
      </c>
      <c r="N1723" s="2">
        <v>10.8</v>
      </c>
      <c r="O1723" s="2">
        <v>4.97</v>
      </c>
      <c r="P1723" s="2">
        <v>16.62</v>
      </c>
      <c r="Q1723" s="2">
        <v>2</v>
      </c>
      <c r="R1723" s="2" t="s">
        <v>40</v>
      </c>
      <c r="S1723" s="2" t="s">
        <v>40</v>
      </c>
      <c r="T1723" s="2" t="s">
        <v>40</v>
      </c>
      <c r="U1723" s="2" t="s">
        <v>11852</v>
      </c>
      <c r="V1723" s="2" t="s">
        <v>11853</v>
      </c>
      <c r="W1723" s="2" t="s">
        <v>11854</v>
      </c>
      <c r="X1723" s="2" t="s">
        <v>11855</v>
      </c>
      <c r="Y1723" s="2" t="s">
        <v>40</v>
      </c>
      <c r="Z1723" s="2">
        <v>0</v>
      </c>
      <c r="AA1723" s="22">
        <v>0.34599999999999997</v>
      </c>
      <c r="AB1723" s="22">
        <v>0.38400000000000001</v>
      </c>
      <c r="AC1723" s="21">
        <v>-1.53</v>
      </c>
      <c r="AD1723" s="21">
        <v>-1.38</v>
      </c>
      <c r="AE1723" s="102">
        <v>0.42070796054984599</v>
      </c>
      <c r="AF1723" s="102">
        <v>0.59344611690349802</v>
      </c>
      <c r="AG1723" s="23">
        <v>1</v>
      </c>
      <c r="AH1723" s="23">
        <v>1</v>
      </c>
      <c r="AI1723" s="2">
        <v>134.6</v>
      </c>
      <c r="AJ1723" s="2">
        <v>46.5</v>
      </c>
      <c r="AK1723" s="2">
        <v>92.4</v>
      </c>
      <c r="AL1723" s="2">
        <v>35.5</v>
      </c>
      <c r="AM1723" s="2">
        <v>11.29</v>
      </c>
      <c r="AN1723" s="2">
        <v>13.87</v>
      </c>
      <c r="AO1723" s="2">
        <v>3.68</v>
      </c>
      <c r="AP1723" s="2">
        <v>9.34</v>
      </c>
      <c r="AQ1723" s="2" t="s">
        <v>30</v>
      </c>
      <c r="AR1723" s="2" t="s">
        <v>30</v>
      </c>
      <c r="AS1723" s="2" t="s">
        <v>30</v>
      </c>
      <c r="AT1723" s="2" t="s">
        <v>30</v>
      </c>
      <c r="AU1723" s="2" t="s">
        <v>30</v>
      </c>
      <c r="AV1723" s="2" t="s">
        <v>30</v>
      </c>
      <c r="AW1723" s="2" t="s">
        <v>30</v>
      </c>
      <c r="AX1723" s="2" t="s">
        <v>30</v>
      </c>
      <c r="AY1723" s="2" t="s">
        <v>30</v>
      </c>
      <c r="AZ1723" s="2" t="s">
        <v>30</v>
      </c>
      <c r="BA1723" s="2" t="s">
        <v>30</v>
      </c>
      <c r="BB1723" s="2" t="s">
        <v>30</v>
      </c>
      <c r="BC1723" s="2" t="s">
        <v>40</v>
      </c>
    </row>
    <row r="1724" spans="1:55">
      <c r="A1724" s="2" t="b">
        <v>0</v>
      </c>
      <c r="B1724" s="2" t="s">
        <v>30</v>
      </c>
      <c r="C1724" s="2" t="s">
        <v>12301</v>
      </c>
      <c r="D1724" s="2" t="s">
        <v>8586</v>
      </c>
      <c r="E1724" s="2" t="s">
        <v>8587</v>
      </c>
      <c r="F1724" s="2">
        <v>1E-3</v>
      </c>
      <c r="G1724" s="2">
        <v>10.054</v>
      </c>
      <c r="H1724" s="2">
        <v>17</v>
      </c>
      <c r="I1724" s="2">
        <v>3</v>
      </c>
      <c r="J1724" s="2">
        <v>5</v>
      </c>
      <c r="K1724" s="2">
        <v>3</v>
      </c>
      <c r="L1724" s="2">
        <v>1</v>
      </c>
      <c r="M1724" s="2">
        <v>236</v>
      </c>
      <c r="N1724" s="2">
        <v>26.4</v>
      </c>
      <c r="O1724" s="2">
        <v>4.8899999999999997</v>
      </c>
      <c r="P1724" s="2">
        <v>17.440000000000001</v>
      </c>
      <c r="Q1724" s="2">
        <v>3</v>
      </c>
      <c r="R1724" s="2" t="s">
        <v>132</v>
      </c>
      <c r="S1724" s="2" t="s">
        <v>314</v>
      </c>
      <c r="T1724" s="2" t="s">
        <v>937</v>
      </c>
      <c r="U1724" s="2" t="s">
        <v>6149</v>
      </c>
      <c r="V1724" s="2" t="s">
        <v>8588</v>
      </c>
      <c r="W1724" s="2" t="s">
        <v>8589</v>
      </c>
      <c r="X1724" s="2" t="s">
        <v>8590</v>
      </c>
      <c r="Y1724" s="2" t="s">
        <v>4304</v>
      </c>
      <c r="Z1724" s="2">
        <v>0</v>
      </c>
      <c r="AA1724" s="22" t="s">
        <v>40</v>
      </c>
      <c r="AB1724" s="22" t="s">
        <v>40</v>
      </c>
      <c r="AC1724" s="21" t="s">
        <v>40</v>
      </c>
      <c r="AD1724" s="21" t="s">
        <v>40</v>
      </c>
      <c r="AE1724" s="102" t="s">
        <v>40</v>
      </c>
      <c r="AF1724" s="102" t="s">
        <v>40</v>
      </c>
      <c r="AG1724" s="23" t="s">
        <v>40</v>
      </c>
      <c r="AH1724" s="23" t="s">
        <v>40</v>
      </c>
      <c r="AI1724" s="2" t="s">
        <v>40</v>
      </c>
      <c r="AJ1724" s="2" t="s">
        <v>40</v>
      </c>
      <c r="AK1724" s="2" t="s">
        <v>40</v>
      </c>
      <c r="AL1724" s="2" t="s">
        <v>40</v>
      </c>
      <c r="AM1724" s="2" t="s">
        <v>40</v>
      </c>
      <c r="AN1724" s="2" t="s">
        <v>40</v>
      </c>
      <c r="AO1724" s="2" t="s">
        <v>40</v>
      </c>
      <c r="AP1724" s="2" t="s">
        <v>40</v>
      </c>
      <c r="AQ1724" s="2" t="s">
        <v>30</v>
      </c>
      <c r="AR1724" s="2" t="s">
        <v>30</v>
      </c>
      <c r="AS1724" s="2" t="s">
        <v>30</v>
      </c>
      <c r="AT1724" s="2" t="s">
        <v>30</v>
      </c>
      <c r="AU1724" s="2" t="s">
        <v>30</v>
      </c>
      <c r="AV1724" s="2" t="s">
        <v>30</v>
      </c>
      <c r="AW1724" s="2" t="s">
        <v>30</v>
      </c>
      <c r="AX1724" s="2" t="s">
        <v>30</v>
      </c>
      <c r="AY1724" s="2" t="s">
        <v>30</v>
      </c>
      <c r="AZ1724" s="2" t="s">
        <v>30</v>
      </c>
      <c r="BA1724" s="2" t="s">
        <v>30</v>
      </c>
      <c r="BB1724" s="2" t="s">
        <v>30</v>
      </c>
      <c r="BC1724" s="2" t="s">
        <v>40</v>
      </c>
    </row>
    <row r="1725" spans="1:55">
      <c r="A1725" s="2" t="b">
        <v>0</v>
      </c>
      <c r="B1725" s="2" t="s">
        <v>30</v>
      </c>
      <c r="C1725" s="2" t="s">
        <v>12301</v>
      </c>
      <c r="D1725" s="2" t="s">
        <v>9881</v>
      </c>
      <c r="E1725" s="2" t="s">
        <v>9882</v>
      </c>
      <c r="F1725" s="2">
        <v>1E-3</v>
      </c>
      <c r="G1725" s="2">
        <v>10.053000000000001</v>
      </c>
      <c r="H1725" s="2">
        <v>11</v>
      </c>
      <c r="I1725" s="2">
        <v>3</v>
      </c>
      <c r="J1725" s="2">
        <v>11</v>
      </c>
      <c r="K1725" s="2">
        <v>3</v>
      </c>
      <c r="L1725" s="2">
        <v>1</v>
      </c>
      <c r="M1725" s="2">
        <v>277</v>
      </c>
      <c r="N1725" s="2">
        <v>31.3</v>
      </c>
      <c r="O1725" s="2">
        <v>8.76</v>
      </c>
      <c r="P1725" s="2">
        <v>33.53</v>
      </c>
      <c r="Q1725" s="2">
        <v>3</v>
      </c>
      <c r="R1725" s="2" t="s">
        <v>85</v>
      </c>
      <c r="S1725" s="2" t="s">
        <v>40</v>
      </c>
      <c r="T1725" s="2" t="s">
        <v>2111</v>
      </c>
      <c r="U1725" s="2" t="s">
        <v>9883</v>
      </c>
      <c r="V1725" s="2" t="s">
        <v>9884</v>
      </c>
      <c r="W1725" s="2" t="s">
        <v>9885</v>
      </c>
      <c r="X1725" s="2" t="s">
        <v>9886</v>
      </c>
      <c r="Y1725" s="2" t="s">
        <v>40</v>
      </c>
      <c r="Z1725" s="2">
        <v>0</v>
      </c>
      <c r="AA1725" s="22">
        <v>0.72199999999999998</v>
      </c>
      <c r="AB1725" s="22">
        <v>0.70299999999999996</v>
      </c>
      <c r="AC1725" s="21">
        <v>-0.47</v>
      </c>
      <c r="AD1725" s="21">
        <v>-0.51</v>
      </c>
      <c r="AE1725" s="102">
        <v>0.78489988313845405</v>
      </c>
      <c r="AF1725" s="102">
        <v>0.72374065594334902</v>
      </c>
      <c r="AG1725" s="23">
        <v>1</v>
      </c>
      <c r="AH1725" s="23">
        <v>1</v>
      </c>
      <c r="AI1725" s="2">
        <v>125.6</v>
      </c>
      <c r="AJ1725" s="2">
        <v>90.7</v>
      </c>
      <c r="AK1725" s="2">
        <v>118.1</v>
      </c>
      <c r="AL1725" s="2">
        <v>83</v>
      </c>
      <c r="AM1725" s="2">
        <v>3.97</v>
      </c>
      <c r="AN1725" s="2">
        <v>1.36</v>
      </c>
      <c r="AO1725" s="2">
        <v>3.87</v>
      </c>
      <c r="AP1725" s="2">
        <v>0.24</v>
      </c>
      <c r="AQ1725" s="2" t="s">
        <v>30</v>
      </c>
      <c r="AR1725" s="2" t="s">
        <v>30</v>
      </c>
      <c r="AS1725" s="2" t="s">
        <v>30</v>
      </c>
      <c r="AT1725" s="2" t="s">
        <v>30</v>
      </c>
      <c r="AU1725" s="2" t="s">
        <v>30</v>
      </c>
      <c r="AV1725" s="2" t="s">
        <v>30</v>
      </c>
      <c r="AW1725" s="2" t="s">
        <v>30</v>
      </c>
      <c r="AX1725" s="2" t="s">
        <v>30</v>
      </c>
      <c r="AY1725" s="2" t="s">
        <v>30</v>
      </c>
      <c r="AZ1725" s="2" t="s">
        <v>30</v>
      </c>
      <c r="BA1725" s="2" t="s">
        <v>30</v>
      </c>
      <c r="BB1725" s="2" t="s">
        <v>30</v>
      </c>
      <c r="BC1725" s="2" t="s">
        <v>40</v>
      </c>
    </row>
    <row r="1726" spans="1:55">
      <c r="A1726" s="2" t="b">
        <v>0</v>
      </c>
      <c r="B1726" s="2" t="s">
        <v>30</v>
      </c>
      <c r="C1726" s="2" t="s">
        <v>12301</v>
      </c>
      <c r="D1726" s="2" t="s">
        <v>9232</v>
      </c>
      <c r="E1726" s="2" t="s">
        <v>9233</v>
      </c>
      <c r="F1726" s="2">
        <v>1E-3</v>
      </c>
      <c r="G1726" s="2">
        <v>10.031000000000001</v>
      </c>
      <c r="H1726" s="2">
        <v>20</v>
      </c>
      <c r="I1726" s="2">
        <v>3</v>
      </c>
      <c r="J1726" s="2">
        <v>9</v>
      </c>
      <c r="K1726" s="2">
        <v>3</v>
      </c>
      <c r="L1726" s="2">
        <v>1</v>
      </c>
      <c r="M1726" s="2">
        <v>155</v>
      </c>
      <c r="N1726" s="2">
        <v>17.600000000000001</v>
      </c>
      <c r="O1726" s="2">
        <v>6.81</v>
      </c>
      <c r="P1726" s="2">
        <v>31.77</v>
      </c>
      <c r="Q1726" s="2">
        <v>3</v>
      </c>
      <c r="R1726" s="2" t="s">
        <v>85</v>
      </c>
      <c r="S1726" s="2" t="s">
        <v>314</v>
      </c>
      <c r="T1726" s="2" t="s">
        <v>2736</v>
      </c>
      <c r="U1726" s="2" t="s">
        <v>9234</v>
      </c>
      <c r="V1726" s="2" t="s">
        <v>9235</v>
      </c>
      <c r="W1726" s="2" t="s">
        <v>9236</v>
      </c>
      <c r="X1726" s="2" t="s">
        <v>9237</v>
      </c>
      <c r="Y1726" s="2" t="s">
        <v>40</v>
      </c>
      <c r="Z1726" s="2">
        <v>0</v>
      </c>
      <c r="AA1726" s="22">
        <v>1.083</v>
      </c>
      <c r="AB1726" s="22">
        <v>1.0960000000000001</v>
      </c>
      <c r="AC1726" s="21">
        <v>0.11</v>
      </c>
      <c r="AD1726" s="21">
        <v>0.13</v>
      </c>
      <c r="AE1726" s="102">
        <v>0.987067789634541</v>
      </c>
      <c r="AF1726" s="102">
        <v>0.64691015485601799</v>
      </c>
      <c r="AG1726" s="23">
        <v>1</v>
      </c>
      <c r="AH1726" s="23">
        <v>1</v>
      </c>
      <c r="AI1726" s="2">
        <v>96.1</v>
      </c>
      <c r="AJ1726" s="2">
        <v>104</v>
      </c>
      <c r="AK1726" s="2">
        <v>98</v>
      </c>
      <c r="AL1726" s="2">
        <v>107.4</v>
      </c>
      <c r="AM1726" s="2">
        <v>11.61</v>
      </c>
      <c r="AN1726" s="2">
        <v>2.1</v>
      </c>
      <c r="AO1726" s="2">
        <v>5.47</v>
      </c>
      <c r="AP1726" s="2">
        <v>3.55</v>
      </c>
      <c r="AQ1726" s="2" t="s">
        <v>30</v>
      </c>
      <c r="AR1726" s="2" t="s">
        <v>30</v>
      </c>
      <c r="AS1726" s="2" t="s">
        <v>30</v>
      </c>
      <c r="AT1726" s="2" t="s">
        <v>30</v>
      </c>
      <c r="AU1726" s="2" t="s">
        <v>30</v>
      </c>
      <c r="AV1726" s="2" t="s">
        <v>30</v>
      </c>
      <c r="AW1726" s="2" t="s">
        <v>30</v>
      </c>
      <c r="AX1726" s="2" t="s">
        <v>30</v>
      </c>
      <c r="AY1726" s="2" t="s">
        <v>30</v>
      </c>
      <c r="AZ1726" s="2" t="s">
        <v>30</v>
      </c>
      <c r="BA1726" s="2" t="s">
        <v>30</v>
      </c>
      <c r="BB1726" s="2" t="s">
        <v>30</v>
      </c>
      <c r="BC1726" s="2" t="s">
        <v>40</v>
      </c>
    </row>
    <row r="1727" spans="1:55">
      <c r="A1727" s="2" t="b">
        <v>0</v>
      </c>
      <c r="B1727" s="2" t="s">
        <v>30</v>
      </c>
      <c r="C1727" s="2" t="s">
        <v>12301</v>
      </c>
      <c r="D1727" s="2" t="s">
        <v>10186</v>
      </c>
      <c r="E1727" s="2" t="s">
        <v>10187</v>
      </c>
      <c r="F1727" s="2">
        <v>1E-3</v>
      </c>
      <c r="G1727" s="2">
        <v>10.018000000000001</v>
      </c>
      <c r="H1727" s="2">
        <v>31</v>
      </c>
      <c r="I1727" s="2">
        <v>3</v>
      </c>
      <c r="J1727" s="2">
        <v>6</v>
      </c>
      <c r="K1727" s="2">
        <v>3</v>
      </c>
      <c r="L1727" s="2">
        <v>1</v>
      </c>
      <c r="M1727" s="2">
        <v>129</v>
      </c>
      <c r="N1727" s="2">
        <v>14.9</v>
      </c>
      <c r="O1727" s="2">
        <v>5.05</v>
      </c>
      <c r="P1727" s="2">
        <v>20.95</v>
      </c>
      <c r="Q1727" s="2">
        <v>3</v>
      </c>
      <c r="R1727" s="2" t="s">
        <v>53</v>
      </c>
      <c r="S1727" s="2" t="s">
        <v>40</v>
      </c>
      <c r="T1727" s="2" t="s">
        <v>77</v>
      </c>
      <c r="U1727" s="2" t="s">
        <v>3468</v>
      </c>
      <c r="V1727" s="2" t="s">
        <v>10188</v>
      </c>
      <c r="W1727" s="2" t="s">
        <v>10189</v>
      </c>
      <c r="X1727" s="2" t="s">
        <v>10190</v>
      </c>
      <c r="Y1727" s="2" t="s">
        <v>40</v>
      </c>
      <c r="Z1727" s="2">
        <v>0</v>
      </c>
      <c r="AA1727" s="22">
        <v>0.93200000000000005</v>
      </c>
      <c r="AB1727" s="22">
        <v>1.171</v>
      </c>
      <c r="AC1727" s="21">
        <v>-0.1</v>
      </c>
      <c r="AD1727" s="21">
        <v>0.23</v>
      </c>
      <c r="AE1727" s="102">
        <v>1</v>
      </c>
      <c r="AF1727" s="102">
        <v>0.99923183188952902</v>
      </c>
      <c r="AG1727" s="23">
        <v>1</v>
      </c>
      <c r="AH1727" s="23">
        <v>1</v>
      </c>
      <c r="AI1727" s="2">
        <v>87.5</v>
      </c>
      <c r="AJ1727" s="2">
        <v>81.5</v>
      </c>
      <c r="AK1727" s="2">
        <v>102.2</v>
      </c>
      <c r="AL1727" s="2">
        <v>119.7</v>
      </c>
      <c r="AM1727" s="2">
        <v>8.5500000000000007</v>
      </c>
      <c r="AN1727" s="2">
        <v>19.440000000000001</v>
      </c>
      <c r="AO1727" s="2">
        <v>7.54</v>
      </c>
      <c r="AP1727" s="2">
        <v>2.13</v>
      </c>
      <c r="AQ1727" s="2" t="s">
        <v>30</v>
      </c>
      <c r="AR1727" s="2" t="s">
        <v>30</v>
      </c>
      <c r="AS1727" s="2" t="s">
        <v>30</v>
      </c>
      <c r="AT1727" s="2" t="s">
        <v>30</v>
      </c>
      <c r="AU1727" s="2" t="s">
        <v>30</v>
      </c>
      <c r="AV1727" s="2" t="s">
        <v>30</v>
      </c>
      <c r="AW1727" s="2" t="s">
        <v>30</v>
      </c>
      <c r="AX1727" s="2" t="s">
        <v>30</v>
      </c>
      <c r="AY1727" s="2" t="s">
        <v>30</v>
      </c>
      <c r="AZ1727" s="2" t="s">
        <v>30</v>
      </c>
      <c r="BA1727" s="2" t="s">
        <v>30</v>
      </c>
      <c r="BB1727" s="2" t="s">
        <v>30</v>
      </c>
      <c r="BC1727" s="2" t="s">
        <v>40</v>
      </c>
    </row>
    <row r="1728" spans="1:55">
      <c r="A1728" s="2" t="b">
        <v>0</v>
      </c>
      <c r="B1728" s="2" t="s">
        <v>30</v>
      </c>
      <c r="C1728" s="2" t="s">
        <v>12301</v>
      </c>
      <c r="D1728" s="2" t="s">
        <v>8316</v>
      </c>
      <c r="E1728" s="2" t="s">
        <v>8317</v>
      </c>
      <c r="F1728" s="2">
        <v>1E-3</v>
      </c>
      <c r="G1728" s="2">
        <v>10.016</v>
      </c>
      <c r="H1728" s="2">
        <v>10</v>
      </c>
      <c r="I1728" s="2">
        <v>3</v>
      </c>
      <c r="J1728" s="2">
        <v>6</v>
      </c>
      <c r="K1728" s="2">
        <v>3</v>
      </c>
      <c r="L1728" s="2">
        <v>1</v>
      </c>
      <c r="M1728" s="2">
        <v>359</v>
      </c>
      <c r="N1728" s="2">
        <v>40.799999999999997</v>
      </c>
      <c r="O1728" s="2">
        <v>6.79</v>
      </c>
      <c r="P1728" s="2">
        <v>18.77</v>
      </c>
      <c r="Q1728" s="2">
        <v>3</v>
      </c>
      <c r="R1728" s="2" t="s">
        <v>33</v>
      </c>
      <c r="S1728" s="2" t="s">
        <v>86</v>
      </c>
      <c r="T1728" s="2" t="s">
        <v>158</v>
      </c>
      <c r="U1728" s="2" t="s">
        <v>8318</v>
      </c>
      <c r="V1728" s="2" t="s">
        <v>8319</v>
      </c>
      <c r="W1728" s="2" t="s">
        <v>8320</v>
      </c>
      <c r="X1728" s="2" t="s">
        <v>8321</v>
      </c>
      <c r="Y1728" s="2" t="s">
        <v>1251</v>
      </c>
      <c r="Z1728" s="2">
        <v>0</v>
      </c>
      <c r="AA1728" s="22">
        <v>1.03</v>
      </c>
      <c r="AB1728" s="22">
        <v>0.96399999999999997</v>
      </c>
      <c r="AC1728" s="21">
        <v>0.04</v>
      </c>
      <c r="AD1728" s="21">
        <v>-0.05</v>
      </c>
      <c r="AE1728" s="102">
        <v>0.999998725315563</v>
      </c>
      <c r="AF1728" s="102">
        <v>0.99898499347710101</v>
      </c>
      <c r="AG1728" s="23">
        <v>1</v>
      </c>
      <c r="AH1728" s="23">
        <v>1</v>
      </c>
      <c r="AI1728" s="2">
        <v>105.2</v>
      </c>
      <c r="AJ1728" s="2">
        <v>108.3</v>
      </c>
      <c r="AK1728" s="2">
        <v>112.6</v>
      </c>
      <c r="AL1728" s="2">
        <v>108.6</v>
      </c>
      <c r="AM1728" s="2">
        <v>7.57</v>
      </c>
      <c r="AN1728" s="2">
        <v>2.2000000000000002</v>
      </c>
      <c r="AO1728" s="2">
        <v>4.3899999999999997</v>
      </c>
      <c r="AP1728" s="2">
        <v>2.29</v>
      </c>
      <c r="AQ1728" s="2" t="s">
        <v>30</v>
      </c>
      <c r="AR1728" s="2" t="s">
        <v>30</v>
      </c>
      <c r="AS1728" s="2" t="s">
        <v>30</v>
      </c>
      <c r="AT1728" s="2" t="s">
        <v>30</v>
      </c>
      <c r="AU1728" s="2" t="s">
        <v>30</v>
      </c>
      <c r="AV1728" s="2" t="s">
        <v>30</v>
      </c>
      <c r="AW1728" s="2" t="s">
        <v>30</v>
      </c>
      <c r="AX1728" s="2" t="s">
        <v>30</v>
      </c>
      <c r="AY1728" s="2" t="s">
        <v>30</v>
      </c>
      <c r="AZ1728" s="2" t="s">
        <v>30</v>
      </c>
      <c r="BA1728" s="2" t="s">
        <v>30</v>
      </c>
      <c r="BB1728" s="2" t="s">
        <v>30</v>
      </c>
      <c r="BC1728" s="2" t="s">
        <v>40</v>
      </c>
    </row>
    <row r="1729" spans="1:55">
      <c r="A1729" s="2" t="b">
        <v>0</v>
      </c>
      <c r="B1729" s="2" t="s">
        <v>30</v>
      </c>
      <c r="C1729" s="2" t="s">
        <v>12301</v>
      </c>
      <c r="D1729" s="2" t="s">
        <v>12727</v>
      </c>
      <c r="E1729" s="2" t="s">
        <v>12726</v>
      </c>
      <c r="F1729" s="2">
        <v>1E-3</v>
      </c>
      <c r="G1729" s="2">
        <v>9.9719999999999995</v>
      </c>
      <c r="H1729" s="2">
        <v>14</v>
      </c>
      <c r="I1729" s="2">
        <v>1</v>
      </c>
      <c r="J1729" s="2">
        <v>4</v>
      </c>
      <c r="K1729" s="2">
        <v>1</v>
      </c>
      <c r="L1729" s="2">
        <v>1</v>
      </c>
      <c r="M1729" s="2">
        <v>187</v>
      </c>
      <c r="N1729" s="2">
        <v>21.5</v>
      </c>
      <c r="O1729" s="2">
        <v>9.1300000000000008</v>
      </c>
      <c r="P1729" s="2">
        <v>22.85</v>
      </c>
      <c r="Q1729" s="2">
        <v>1</v>
      </c>
      <c r="R1729" s="2" t="s">
        <v>33</v>
      </c>
      <c r="S1729" s="2" t="s">
        <v>40</v>
      </c>
      <c r="T1729" s="2" t="s">
        <v>1036</v>
      </c>
      <c r="U1729" s="2" t="s">
        <v>8324</v>
      </c>
      <c r="V1729" s="2" t="s">
        <v>12725</v>
      </c>
      <c r="W1729" s="2" t="s">
        <v>12724</v>
      </c>
      <c r="X1729" s="2" t="s">
        <v>12723</v>
      </c>
      <c r="Y1729" s="2" t="s">
        <v>40</v>
      </c>
      <c r="Z1729" s="2">
        <v>0</v>
      </c>
      <c r="AA1729" s="22" t="s">
        <v>40</v>
      </c>
      <c r="AB1729" s="22" t="s">
        <v>40</v>
      </c>
      <c r="AC1729" s="21" t="s">
        <v>40</v>
      </c>
      <c r="AD1729" s="21" t="s">
        <v>40</v>
      </c>
      <c r="AE1729" s="102" t="s">
        <v>40</v>
      </c>
      <c r="AF1729" s="102" t="s">
        <v>40</v>
      </c>
      <c r="AG1729" s="23" t="s">
        <v>40</v>
      </c>
      <c r="AH1729" s="23" t="s">
        <v>40</v>
      </c>
      <c r="AI1729" s="2" t="s">
        <v>40</v>
      </c>
      <c r="AJ1729" s="2" t="s">
        <v>40</v>
      </c>
      <c r="AK1729" s="2" t="s">
        <v>40</v>
      </c>
      <c r="AL1729" s="2" t="s">
        <v>40</v>
      </c>
      <c r="AM1729" s="2" t="s">
        <v>40</v>
      </c>
      <c r="AN1729" s="2" t="s">
        <v>40</v>
      </c>
      <c r="AO1729" s="2" t="s">
        <v>40</v>
      </c>
      <c r="AP1729" s="2" t="s">
        <v>40</v>
      </c>
      <c r="AQ1729" s="2" t="s">
        <v>30</v>
      </c>
      <c r="AR1729" s="2" t="s">
        <v>30</v>
      </c>
      <c r="AS1729" s="2" t="s">
        <v>12300</v>
      </c>
      <c r="AT1729" s="2" t="s">
        <v>30</v>
      </c>
      <c r="AU1729" s="2" t="s">
        <v>30</v>
      </c>
      <c r="AV1729" s="2" t="s">
        <v>30</v>
      </c>
      <c r="AW1729" s="2" t="s">
        <v>30</v>
      </c>
      <c r="AX1729" s="2" t="s">
        <v>30</v>
      </c>
      <c r="AY1729" s="2" t="s">
        <v>30</v>
      </c>
      <c r="AZ1729" s="2" t="s">
        <v>30</v>
      </c>
      <c r="BA1729" s="2" t="s">
        <v>30</v>
      </c>
      <c r="BB1729" s="2" t="s">
        <v>30</v>
      </c>
      <c r="BC1729" s="2" t="s">
        <v>40</v>
      </c>
    </row>
    <row r="1730" spans="1:55">
      <c r="A1730" s="2" t="b">
        <v>0</v>
      </c>
      <c r="B1730" s="2" t="s">
        <v>30</v>
      </c>
      <c r="C1730" s="2" t="s">
        <v>12301</v>
      </c>
      <c r="D1730" s="2" t="s">
        <v>10117</v>
      </c>
      <c r="E1730" s="2" t="s">
        <v>10118</v>
      </c>
      <c r="F1730" s="2">
        <v>1E-3</v>
      </c>
      <c r="G1730" s="2">
        <v>9.9499999999999993</v>
      </c>
      <c r="H1730" s="2">
        <v>16</v>
      </c>
      <c r="I1730" s="2">
        <v>3</v>
      </c>
      <c r="J1730" s="2">
        <v>7</v>
      </c>
      <c r="K1730" s="2">
        <v>3</v>
      </c>
      <c r="L1730" s="2">
        <v>1</v>
      </c>
      <c r="M1730" s="2">
        <v>216</v>
      </c>
      <c r="N1730" s="2">
        <v>23.6</v>
      </c>
      <c r="O1730" s="2">
        <v>5.19</v>
      </c>
      <c r="P1730" s="2">
        <v>20.7</v>
      </c>
      <c r="Q1730" s="2">
        <v>3</v>
      </c>
      <c r="R1730" s="2" t="s">
        <v>33</v>
      </c>
      <c r="S1730" s="2" t="s">
        <v>40</v>
      </c>
      <c r="T1730" s="2" t="s">
        <v>511</v>
      </c>
      <c r="U1730" s="2" t="s">
        <v>3876</v>
      </c>
      <c r="V1730" s="2" t="s">
        <v>10119</v>
      </c>
      <c r="W1730" s="2" t="s">
        <v>10120</v>
      </c>
      <c r="X1730" s="2" t="s">
        <v>10121</v>
      </c>
      <c r="Y1730" s="2" t="s">
        <v>10122</v>
      </c>
      <c r="Z1730" s="2">
        <v>0</v>
      </c>
      <c r="AA1730" s="22">
        <v>0.871</v>
      </c>
      <c r="AB1730" s="22">
        <v>1.25</v>
      </c>
      <c r="AC1730" s="21">
        <v>-0.2</v>
      </c>
      <c r="AD1730" s="21">
        <v>0.32</v>
      </c>
      <c r="AE1730" s="102">
        <v>0.99843283945528105</v>
      </c>
      <c r="AF1730" s="102">
        <v>0.98593221129606401</v>
      </c>
      <c r="AG1730" s="23">
        <v>1</v>
      </c>
      <c r="AH1730" s="23">
        <v>1</v>
      </c>
      <c r="AI1730" s="2">
        <v>108.5</v>
      </c>
      <c r="AJ1730" s="2">
        <v>94.5</v>
      </c>
      <c r="AK1730" s="2">
        <v>95</v>
      </c>
      <c r="AL1730" s="2">
        <v>118.8</v>
      </c>
      <c r="AM1730" s="2">
        <v>1.46</v>
      </c>
      <c r="AN1730" s="2">
        <v>1.1599999999999999</v>
      </c>
      <c r="AO1730" s="2">
        <v>1.86</v>
      </c>
      <c r="AP1730" s="2">
        <v>9.89</v>
      </c>
      <c r="AQ1730" s="2" t="s">
        <v>30</v>
      </c>
      <c r="AR1730" s="2" t="s">
        <v>12300</v>
      </c>
      <c r="AS1730" s="2" t="s">
        <v>30</v>
      </c>
      <c r="AT1730" s="2" t="s">
        <v>30</v>
      </c>
      <c r="AU1730" s="2" t="s">
        <v>12300</v>
      </c>
      <c r="AV1730" s="2" t="s">
        <v>30</v>
      </c>
      <c r="AW1730" s="2" t="s">
        <v>30</v>
      </c>
      <c r="AX1730" s="2" t="s">
        <v>12300</v>
      </c>
      <c r="AY1730" s="2" t="s">
        <v>30</v>
      </c>
      <c r="AZ1730" s="2" t="s">
        <v>30</v>
      </c>
      <c r="BA1730" s="2" t="s">
        <v>12300</v>
      </c>
      <c r="BB1730" s="2" t="s">
        <v>30</v>
      </c>
      <c r="BC1730" s="2" t="s">
        <v>40</v>
      </c>
    </row>
    <row r="1731" spans="1:55">
      <c r="A1731" s="2" t="b">
        <v>0</v>
      </c>
      <c r="B1731" s="2" t="s">
        <v>30</v>
      </c>
      <c r="C1731" s="2" t="s">
        <v>12301</v>
      </c>
      <c r="D1731" s="2" t="s">
        <v>11919</v>
      </c>
      <c r="E1731" s="2" t="s">
        <v>11920</v>
      </c>
      <c r="F1731" s="2">
        <v>1E-3</v>
      </c>
      <c r="G1731" s="2">
        <v>9.9209999999999994</v>
      </c>
      <c r="H1731" s="2">
        <v>10</v>
      </c>
      <c r="I1731" s="2">
        <v>3</v>
      </c>
      <c r="J1731" s="2">
        <v>5</v>
      </c>
      <c r="K1731" s="2">
        <v>3</v>
      </c>
      <c r="L1731" s="2">
        <v>1</v>
      </c>
      <c r="M1731" s="2">
        <v>477</v>
      </c>
      <c r="N1731" s="2">
        <v>51.8</v>
      </c>
      <c r="O1731" s="2">
        <v>8.7799999999999994</v>
      </c>
      <c r="P1731" s="2">
        <v>16.600000000000001</v>
      </c>
      <c r="Q1731" s="2">
        <v>3</v>
      </c>
      <c r="R1731" s="2" t="s">
        <v>11921</v>
      </c>
      <c r="S1731" s="2" t="s">
        <v>40</v>
      </c>
      <c r="T1731" s="2" t="s">
        <v>151</v>
      </c>
      <c r="U1731" s="2" t="s">
        <v>11922</v>
      </c>
      <c r="V1731" s="2" t="s">
        <v>11923</v>
      </c>
      <c r="W1731" s="2" t="s">
        <v>11924</v>
      </c>
      <c r="X1731" s="2" t="s">
        <v>11925</v>
      </c>
      <c r="Y1731" s="2" t="s">
        <v>11228</v>
      </c>
      <c r="Z1731" s="2">
        <v>0</v>
      </c>
      <c r="AA1731" s="22">
        <v>0.80100000000000005</v>
      </c>
      <c r="AB1731" s="22">
        <v>0.81799999999999995</v>
      </c>
      <c r="AC1731" s="21">
        <v>-0.32</v>
      </c>
      <c r="AD1731" s="21">
        <v>-0.28999999999999998</v>
      </c>
      <c r="AE1731" s="102" t="s">
        <v>40</v>
      </c>
      <c r="AF1731" s="102" t="s">
        <v>40</v>
      </c>
      <c r="AG1731" s="23" t="s">
        <v>40</v>
      </c>
      <c r="AH1731" s="23" t="s">
        <v>40</v>
      </c>
      <c r="AI1731" s="2">
        <v>114.9</v>
      </c>
      <c r="AJ1731" s="2">
        <v>92</v>
      </c>
      <c r="AK1731" s="2">
        <v>110.8</v>
      </c>
      <c r="AL1731" s="2">
        <v>90.7</v>
      </c>
      <c r="AM1731" s="2" t="s">
        <v>40</v>
      </c>
      <c r="AN1731" s="2" t="s">
        <v>40</v>
      </c>
      <c r="AO1731" s="2" t="s">
        <v>40</v>
      </c>
      <c r="AP1731" s="2" t="s">
        <v>40</v>
      </c>
      <c r="AQ1731" s="2" t="s">
        <v>30</v>
      </c>
      <c r="AR1731" s="2" t="s">
        <v>30</v>
      </c>
      <c r="AS1731" s="2" t="s">
        <v>30</v>
      </c>
      <c r="AT1731" s="2" t="s">
        <v>30</v>
      </c>
      <c r="AU1731" s="2" t="s">
        <v>30</v>
      </c>
      <c r="AV1731" s="2" t="s">
        <v>30</v>
      </c>
      <c r="AW1731" s="2" t="s">
        <v>30</v>
      </c>
      <c r="AX1731" s="2" t="s">
        <v>30</v>
      </c>
      <c r="AY1731" s="2" t="s">
        <v>30</v>
      </c>
      <c r="AZ1731" s="2" t="s">
        <v>30</v>
      </c>
      <c r="BA1731" s="2" t="s">
        <v>30</v>
      </c>
      <c r="BB1731" s="2" t="s">
        <v>30</v>
      </c>
      <c r="BC1731" s="2" t="s">
        <v>40</v>
      </c>
    </row>
    <row r="1732" spans="1:55">
      <c r="A1732" s="2" t="b">
        <v>0</v>
      </c>
      <c r="B1732" s="2" t="s">
        <v>30</v>
      </c>
      <c r="C1732" s="2" t="s">
        <v>12301</v>
      </c>
      <c r="D1732" s="2" t="s">
        <v>8512</v>
      </c>
      <c r="E1732" s="2" t="s">
        <v>8513</v>
      </c>
      <c r="F1732" s="2">
        <v>1E-3</v>
      </c>
      <c r="G1732" s="2">
        <v>9.9160000000000004</v>
      </c>
      <c r="H1732" s="2">
        <v>4</v>
      </c>
      <c r="I1732" s="2">
        <v>5</v>
      </c>
      <c r="J1732" s="2">
        <v>7</v>
      </c>
      <c r="K1732" s="2">
        <v>5</v>
      </c>
      <c r="L1732" s="2">
        <v>1</v>
      </c>
      <c r="M1732" s="2">
        <v>1266</v>
      </c>
      <c r="N1732" s="2">
        <v>139</v>
      </c>
      <c r="O1732" s="2">
        <v>5.62</v>
      </c>
      <c r="P1732" s="2">
        <v>7.78</v>
      </c>
      <c r="Q1732" s="2">
        <v>5</v>
      </c>
      <c r="R1732" s="2" t="s">
        <v>40</v>
      </c>
      <c r="S1732" s="2" t="s">
        <v>40</v>
      </c>
      <c r="T1732" s="2" t="s">
        <v>40</v>
      </c>
      <c r="U1732" s="2" t="s">
        <v>8514</v>
      </c>
      <c r="V1732" s="2" t="s">
        <v>8515</v>
      </c>
      <c r="W1732" s="2" t="s">
        <v>8516</v>
      </c>
      <c r="X1732" s="2" t="s">
        <v>8517</v>
      </c>
      <c r="Y1732" s="2" t="s">
        <v>40</v>
      </c>
      <c r="Z1732" s="2">
        <v>0</v>
      </c>
      <c r="AA1732" s="22">
        <v>1.1459999999999999</v>
      </c>
      <c r="AB1732" s="22">
        <v>1.075</v>
      </c>
      <c r="AC1732" s="21">
        <v>0.2</v>
      </c>
      <c r="AD1732" s="21">
        <v>0.1</v>
      </c>
      <c r="AE1732" s="102">
        <v>0.999044919411887</v>
      </c>
      <c r="AF1732" s="102">
        <v>0.99995605122615205</v>
      </c>
      <c r="AG1732" s="23">
        <v>1</v>
      </c>
      <c r="AH1732" s="23">
        <v>1</v>
      </c>
      <c r="AI1732" s="2">
        <v>111.3</v>
      </c>
      <c r="AJ1732" s="2">
        <v>127.6</v>
      </c>
      <c r="AK1732" s="2">
        <v>97.8</v>
      </c>
      <c r="AL1732" s="2">
        <v>105.2</v>
      </c>
      <c r="AM1732" s="2">
        <v>0.46</v>
      </c>
      <c r="AN1732" s="2">
        <v>10.9</v>
      </c>
      <c r="AO1732" s="2">
        <v>2.62</v>
      </c>
      <c r="AP1732" s="2">
        <v>3.81</v>
      </c>
      <c r="AQ1732" s="2" t="s">
        <v>30</v>
      </c>
      <c r="AR1732" s="2" t="s">
        <v>30</v>
      </c>
      <c r="AS1732" s="2" t="s">
        <v>30</v>
      </c>
      <c r="AT1732" s="2" t="s">
        <v>30</v>
      </c>
      <c r="AU1732" s="2" t="s">
        <v>30</v>
      </c>
      <c r="AV1732" s="2" t="s">
        <v>30</v>
      </c>
      <c r="AW1732" s="2" t="s">
        <v>30</v>
      </c>
      <c r="AX1732" s="2" t="s">
        <v>30</v>
      </c>
      <c r="AY1732" s="2" t="s">
        <v>30</v>
      </c>
      <c r="AZ1732" s="2" t="s">
        <v>30</v>
      </c>
      <c r="BA1732" s="2" t="s">
        <v>30</v>
      </c>
      <c r="BB1732" s="2" t="s">
        <v>30</v>
      </c>
      <c r="BC1732" s="2" t="s">
        <v>40</v>
      </c>
    </row>
    <row r="1733" spans="1:55">
      <c r="A1733" s="2" t="b">
        <v>0</v>
      </c>
      <c r="B1733" s="2" t="s">
        <v>30</v>
      </c>
      <c r="C1733" s="2" t="s">
        <v>12301</v>
      </c>
      <c r="D1733" s="2" t="s">
        <v>10105</v>
      </c>
      <c r="E1733" s="2" t="s">
        <v>10106</v>
      </c>
      <c r="F1733" s="2">
        <v>1E-3</v>
      </c>
      <c r="G1733" s="2">
        <v>9.8819999999999997</v>
      </c>
      <c r="H1733" s="2">
        <v>17</v>
      </c>
      <c r="I1733" s="2">
        <v>3</v>
      </c>
      <c r="J1733" s="2">
        <v>9</v>
      </c>
      <c r="K1733" s="2">
        <v>3</v>
      </c>
      <c r="L1733" s="2">
        <v>1</v>
      </c>
      <c r="M1733" s="2">
        <v>115</v>
      </c>
      <c r="N1733" s="2">
        <v>13.4</v>
      </c>
      <c r="O1733" s="2">
        <v>6.62</v>
      </c>
      <c r="P1733" s="2">
        <v>21.1</v>
      </c>
      <c r="Q1733" s="2">
        <v>3</v>
      </c>
      <c r="R1733" s="2" t="s">
        <v>33</v>
      </c>
      <c r="S1733" s="2" t="s">
        <v>86</v>
      </c>
      <c r="T1733" s="2" t="s">
        <v>158</v>
      </c>
      <c r="U1733" s="2" t="s">
        <v>10107</v>
      </c>
      <c r="V1733" s="2" t="s">
        <v>10108</v>
      </c>
      <c r="W1733" s="2" t="s">
        <v>10109</v>
      </c>
      <c r="X1733" s="2" t="s">
        <v>10110</v>
      </c>
      <c r="Y1733" s="2" t="s">
        <v>40</v>
      </c>
      <c r="Z1733" s="2">
        <v>0</v>
      </c>
      <c r="AA1733" s="22">
        <v>0.76800000000000002</v>
      </c>
      <c r="AB1733" s="22">
        <v>0.78700000000000003</v>
      </c>
      <c r="AC1733" s="21">
        <v>-0.38</v>
      </c>
      <c r="AD1733" s="21">
        <v>-0.35</v>
      </c>
      <c r="AE1733" s="102">
        <v>0.84573514630056201</v>
      </c>
      <c r="AF1733" s="102">
        <v>0.85343914932680998</v>
      </c>
      <c r="AG1733" s="23">
        <v>1</v>
      </c>
      <c r="AH1733" s="23">
        <v>1</v>
      </c>
      <c r="AI1733" s="2">
        <v>99.6</v>
      </c>
      <c r="AJ1733" s="2">
        <v>76.5</v>
      </c>
      <c r="AK1733" s="2">
        <v>86.2</v>
      </c>
      <c r="AL1733" s="2">
        <v>67.8</v>
      </c>
      <c r="AM1733" s="2">
        <v>0.48</v>
      </c>
      <c r="AN1733" s="2">
        <v>8.51</v>
      </c>
      <c r="AO1733" s="2">
        <v>4.32</v>
      </c>
      <c r="AP1733" s="2">
        <v>8.1999999999999993</v>
      </c>
      <c r="AQ1733" s="2" t="s">
        <v>30</v>
      </c>
      <c r="AR1733" s="2" t="s">
        <v>30</v>
      </c>
      <c r="AS1733" s="2" t="s">
        <v>30</v>
      </c>
      <c r="AT1733" s="2" t="s">
        <v>30</v>
      </c>
      <c r="AU1733" s="2" t="s">
        <v>30</v>
      </c>
      <c r="AV1733" s="2" t="s">
        <v>30</v>
      </c>
      <c r="AW1733" s="2" t="s">
        <v>30</v>
      </c>
      <c r="AX1733" s="2" t="s">
        <v>30</v>
      </c>
      <c r="AY1733" s="2" t="s">
        <v>30</v>
      </c>
      <c r="AZ1733" s="2" t="s">
        <v>30</v>
      </c>
      <c r="BA1733" s="2" t="s">
        <v>30</v>
      </c>
      <c r="BB1733" s="2" t="s">
        <v>30</v>
      </c>
      <c r="BC1733" s="2" t="s">
        <v>40</v>
      </c>
    </row>
    <row r="1734" spans="1:55">
      <c r="A1734" s="2" t="b">
        <v>0</v>
      </c>
      <c r="B1734" s="2" t="s">
        <v>30</v>
      </c>
      <c r="C1734" s="2" t="s">
        <v>12301</v>
      </c>
      <c r="D1734" s="2" t="s">
        <v>12722</v>
      </c>
      <c r="E1734" s="2" t="s">
        <v>12721</v>
      </c>
      <c r="F1734" s="2">
        <v>1E-3</v>
      </c>
      <c r="G1734" s="2">
        <v>9.8659999999999997</v>
      </c>
      <c r="H1734" s="2">
        <v>16</v>
      </c>
      <c r="I1734" s="2">
        <v>2</v>
      </c>
      <c r="J1734" s="2">
        <v>3</v>
      </c>
      <c r="K1734" s="2">
        <v>2</v>
      </c>
      <c r="L1734" s="2">
        <v>1</v>
      </c>
      <c r="M1734" s="2">
        <v>220</v>
      </c>
      <c r="N1734" s="2">
        <v>23.5</v>
      </c>
      <c r="O1734" s="2">
        <v>5.12</v>
      </c>
      <c r="P1734" s="2">
        <v>9.5399999999999991</v>
      </c>
      <c r="Q1734" s="2">
        <v>2</v>
      </c>
      <c r="R1734" s="2" t="s">
        <v>33</v>
      </c>
      <c r="S1734" s="2" t="s">
        <v>314</v>
      </c>
      <c r="T1734" s="2" t="s">
        <v>158</v>
      </c>
      <c r="U1734" s="2" t="s">
        <v>289</v>
      </c>
      <c r="V1734" s="2" t="s">
        <v>12720</v>
      </c>
      <c r="W1734" s="2" t="s">
        <v>12719</v>
      </c>
      <c r="X1734" s="2" t="s">
        <v>12718</v>
      </c>
      <c r="Y1734" s="2" t="s">
        <v>40</v>
      </c>
      <c r="Z1734" s="2">
        <v>0</v>
      </c>
      <c r="AA1734" s="22">
        <v>1.1140000000000001</v>
      </c>
      <c r="AB1734" s="22">
        <v>1.6160000000000001</v>
      </c>
      <c r="AC1734" s="21">
        <v>0.16</v>
      </c>
      <c r="AD1734" s="21">
        <v>0.69</v>
      </c>
      <c r="AE1734" s="102" t="s">
        <v>40</v>
      </c>
      <c r="AF1734" s="102" t="s">
        <v>40</v>
      </c>
      <c r="AG1734" s="23" t="s">
        <v>40</v>
      </c>
      <c r="AH1734" s="23" t="s">
        <v>40</v>
      </c>
      <c r="AI1734" s="2">
        <v>113.4</v>
      </c>
      <c r="AJ1734" s="2">
        <v>126.3</v>
      </c>
      <c r="AK1734" s="2">
        <v>66.7</v>
      </c>
      <c r="AL1734" s="2">
        <v>107.7</v>
      </c>
      <c r="AM1734" s="2" t="s">
        <v>40</v>
      </c>
      <c r="AN1734" s="2" t="s">
        <v>40</v>
      </c>
      <c r="AO1734" s="2" t="s">
        <v>40</v>
      </c>
      <c r="AP1734" s="2" t="s">
        <v>40</v>
      </c>
      <c r="AQ1734" s="2" t="s">
        <v>30</v>
      </c>
      <c r="AR1734" s="2" t="s">
        <v>30</v>
      </c>
      <c r="AS1734" s="2" t="s">
        <v>30</v>
      </c>
      <c r="AT1734" s="2" t="s">
        <v>30</v>
      </c>
      <c r="AU1734" s="2" t="s">
        <v>30</v>
      </c>
      <c r="AV1734" s="2" t="s">
        <v>30</v>
      </c>
      <c r="AW1734" s="2" t="s">
        <v>30</v>
      </c>
      <c r="AX1734" s="2" t="s">
        <v>30</v>
      </c>
      <c r="AY1734" s="2" t="s">
        <v>30</v>
      </c>
      <c r="AZ1734" s="2" t="s">
        <v>30</v>
      </c>
      <c r="BA1734" s="2" t="s">
        <v>30</v>
      </c>
      <c r="BB1734" s="2" t="s">
        <v>30</v>
      </c>
      <c r="BC1734" s="2" t="s">
        <v>40</v>
      </c>
    </row>
    <row r="1735" spans="1:55">
      <c r="A1735" s="2" t="b">
        <v>0</v>
      </c>
      <c r="B1735" s="2" t="s">
        <v>30</v>
      </c>
      <c r="C1735" s="2" t="s">
        <v>12301</v>
      </c>
      <c r="D1735" s="2" t="s">
        <v>12717</v>
      </c>
      <c r="E1735" s="2" t="s">
        <v>12716</v>
      </c>
      <c r="F1735" s="2">
        <v>1E-3</v>
      </c>
      <c r="G1735" s="2">
        <v>9.8040000000000003</v>
      </c>
      <c r="H1735" s="2">
        <v>18</v>
      </c>
      <c r="I1735" s="2">
        <v>3</v>
      </c>
      <c r="J1735" s="2">
        <v>5</v>
      </c>
      <c r="K1735" s="2">
        <v>3</v>
      </c>
      <c r="L1735" s="2">
        <v>1</v>
      </c>
      <c r="M1735" s="2">
        <v>199</v>
      </c>
      <c r="N1735" s="2">
        <v>21.7</v>
      </c>
      <c r="O1735" s="2">
        <v>8.91</v>
      </c>
      <c r="P1735" s="2">
        <v>15.45</v>
      </c>
      <c r="Q1735" s="2">
        <v>3</v>
      </c>
      <c r="R1735" s="2" t="s">
        <v>40</v>
      </c>
      <c r="S1735" s="2" t="s">
        <v>40</v>
      </c>
      <c r="T1735" s="2" t="s">
        <v>40</v>
      </c>
      <c r="U1735" s="2" t="s">
        <v>12715</v>
      </c>
      <c r="V1735" s="2" t="s">
        <v>12714</v>
      </c>
      <c r="W1735" s="2" t="s">
        <v>12713</v>
      </c>
      <c r="X1735" s="2" t="s">
        <v>12712</v>
      </c>
      <c r="Y1735" s="2" t="s">
        <v>40</v>
      </c>
      <c r="Z1735" s="2">
        <v>0</v>
      </c>
      <c r="AA1735" s="22" t="s">
        <v>40</v>
      </c>
      <c r="AB1735" s="22" t="s">
        <v>40</v>
      </c>
      <c r="AC1735" s="21" t="s">
        <v>40</v>
      </c>
      <c r="AD1735" s="21" t="s">
        <v>40</v>
      </c>
      <c r="AE1735" s="102" t="s">
        <v>40</v>
      </c>
      <c r="AF1735" s="102" t="s">
        <v>40</v>
      </c>
      <c r="AG1735" s="23" t="s">
        <v>40</v>
      </c>
      <c r="AH1735" s="23" t="s">
        <v>40</v>
      </c>
      <c r="AI1735" s="2" t="s">
        <v>40</v>
      </c>
      <c r="AJ1735" s="2" t="s">
        <v>40</v>
      </c>
      <c r="AK1735" s="2" t="s">
        <v>40</v>
      </c>
      <c r="AL1735" s="2" t="s">
        <v>40</v>
      </c>
      <c r="AM1735" s="2" t="s">
        <v>40</v>
      </c>
      <c r="AN1735" s="2" t="s">
        <v>40</v>
      </c>
      <c r="AO1735" s="2" t="s">
        <v>40</v>
      </c>
      <c r="AP1735" s="2" t="s">
        <v>40</v>
      </c>
      <c r="AQ1735" s="2" t="s">
        <v>30</v>
      </c>
      <c r="AR1735" s="2" t="s">
        <v>30</v>
      </c>
      <c r="AS1735" s="2" t="s">
        <v>30</v>
      </c>
      <c r="AT1735" s="2" t="s">
        <v>30</v>
      </c>
      <c r="AU1735" s="2" t="s">
        <v>30</v>
      </c>
      <c r="AV1735" s="2" t="s">
        <v>30</v>
      </c>
      <c r="AW1735" s="2" t="s">
        <v>30</v>
      </c>
      <c r="AX1735" s="2" t="s">
        <v>30</v>
      </c>
      <c r="AY1735" s="2" t="s">
        <v>30</v>
      </c>
      <c r="AZ1735" s="2" t="s">
        <v>30</v>
      </c>
      <c r="BA1735" s="2" t="s">
        <v>30</v>
      </c>
      <c r="BB1735" s="2" t="s">
        <v>30</v>
      </c>
      <c r="BC1735" s="2" t="s">
        <v>40</v>
      </c>
    </row>
    <row r="1736" spans="1:55">
      <c r="A1736" s="2" t="b">
        <v>0</v>
      </c>
      <c r="B1736" s="2" t="s">
        <v>30</v>
      </c>
      <c r="C1736" s="2" t="s">
        <v>12301</v>
      </c>
      <c r="D1736" s="2" t="s">
        <v>12711</v>
      </c>
      <c r="E1736" s="2" t="s">
        <v>12710</v>
      </c>
      <c r="F1736" s="2">
        <v>1E-3</v>
      </c>
      <c r="G1736" s="2">
        <v>9.7810000000000006</v>
      </c>
      <c r="H1736" s="2">
        <v>32</v>
      </c>
      <c r="I1736" s="2">
        <v>3</v>
      </c>
      <c r="J1736" s="2">
        <v>5</v>
      </c>
      <c r="K1736" s="2">
        <v>3</v>
      </c>
      <c r="L1736" s="2">
        <v>1</v>
      </c>
      <c r="M1736" s="2">
        <v>111</v>
      </c>
      <c r="N1736" s="2">
        <v>12.4</v>
      </c>
      <c r="O1736" s="2">
        <v>5.24</v>
      </c>
      <c r="P1736" s="2">
        <v>16.39</v>
      </c>
      <c r="Q1736" s="2">
        <v>3</v>
      </c>
      <c r="R1736" s="2" t="s">
        <v>85</v>
      </c>
      <c r="S1736" s="2" t="s">
        <v>314</v>
      </c>
      <c r="T1736" s="2" t="s">
        <v>1468</v>
      </c>
      <c r="U1736" s="2" t="s">
        <v>40</v>
      </c>
      <c r="V1736" s="2" t="s">
        <v>12709</v>
      </c>
      <c r="W1736" s="2" t="s">
        <v>12708</v>
      </c>
      <c r="X1736" s="2" t="s">
        <v>12707</v>
      </c>
      <c r="Y1736" s="2" t="s">
        <v>40</v>
      </c>
      <c r="Z1736" s="2">
        <v>0</v>
      </c>
      <c r="AA1736" s="22">
        <v>0.89600000000000002</v>
      </c>
      <c r="AB1736" s="22">
        <v>0.65600000000000003</v>
      </c>
      <c r="AC1736" s="21">
        <v>-0.16</v>
      </c>
      <c r="AD1736" s="21">
        <v>-0.61</v>
      </c>
      <c r="AE1736" s="102">
        <v>0.99724931934781502</v>
      </c>
      <c r="AF1736" s="102">
        <v>0.47848634992272698</v>
      </c>
      <c r="AG1736" s="23">
        <v>1</v>
      </c>
      <c r="AH1736" s="23">
        <v>1</v>
      </c>
      <c r="AI1736" s="2">
        <v>98.4</v>
      </c>
      <c r="AJ1736" s="2">
        <v>88.2</v>
      </c>
      <c r="AK1736" s="2">
        <v>123.3</v>
      </c>
      <c r="AL1736" s="2">
        <v>80.900000000000006</v>
      </c>
      <c r="AM1736" s="2">
        <v>3.48</v>
      </c>
      <c r="AN1736" s="2">
        <v>0.55000000000000004</v>
      </c>
      <c r="AO1736" s="2">
        <v>3.13</v>
      </c>
      <c r="AP1736" s="2">
        <v>7.66</v>
      </c>
      <c r="AQ1736" s="2" t="s">
        <v>30</v>
      </c>
      <c r="AR1736" s="2" t="s">
        <v>30</v>
      </c>
      <c r="AS1736" s="2" t="s">
        <v>30</v>
      </c>
      <c r="AT1736" s="2" t="s">
        <v>30</v>
      </c>
      <c r="AU1736" s="2" t="s">
        <v>30</v>
      </c>
      <c r="AV1736" s="2" t="s">
        <v>30</v>
      </c>
      <c r="AW1736" s="2" t="s">
        <v>30</v>
      </c>
      <c r="AX1736" s="2" t="s">
        <v>30</v>
      </c>
      <c r="AY1736" s="2" t="s">
        <v>30</v>
      </c>
      <c r="AZ1736" s="2" t="s">
        <v>30</v>
      </c>
      <c r="BA1736" s="2" t="s">
        <v>30</v>
      </c>
      <c r="BB1736" s="2" t="s">
        <v>30</v>
      </c>
      <c r="BC1736" s="2" t="s">
        <v>40</v>
      </c>
    </row>
    <row r="1737" spans="1:55">
      <c r="A1737" s="2" t="b">
        <v>0</v>
      </c>
      <c r="B1737" s="2" t="s">
        <v>30</v>
      </c>
      <c r="C1737" s="2" t="s">
        <v>12301</v>
      </c>
      <c r="D1737" s="2" t="s">
        <v>10515</v>
      </c>
      <c r="E1737" s="2" t="s">
        <v>10516</v>
      </c>
      <c r="F1737" s="2">
        <v>1E-3</v>
      </c>
      <c r="G1737" s="2">
        <v>9.7780000000000005</v>
      </c>
      <c r="H1737" s="2">
        <v>8</v>
      </c>
      <c r="I1737" s="2">
        <v>3</v>
      </c>
      <c r="J1737" s="2">
        <v>8</v>
      </c>
      <c r="K1737" s="2">
        <v>2</v>
      </c>
      <c r="L1737" s="2">
        <v>1</v>
      </c>
      <c r="M1737" s="2">
        <v>406</v>
      </c>
      <c r="N1737" s="2">
        <v>43.7</v>
      </c>
      <c r="O1737" s="2">
        <v>6.23</v>
      </c>
      <c r="P1737" s="2">
        <v>23.51</v>
      </c>
      <c r="Q1737" s="2">
        <v>3</v>
      </c>
      <c r="R1737" s="2" t="s">
        <v>33</v>
      </c>
      <c r="S1737" s="2" t="s">
        <v>314</v>
      </c>
      <c r="T1737" s="2" t="s">
        <v>151</v>
      </c>
      <c r="U1737" s="2" t="s">
        <v>1399</v>
      </c>
      <c r="V1737" s="2" t="s">
        <v>10517</v>
      </c>
      <c r="W1737" s="2" t="s">
        <v>10518</v>
      </c>
      <c r="X1737" s="2" t="s">
        <v>10519</v>
      </c>
      <c r="Y1737" s="2" t="s">
        <v>10520</v>
      </c>
      <c r="Z1737" s="2">
        <v>0</v>
      </c>
      <c r="AA1737" s="22" t="s">
        <v>40</v>
      </c>
      <c r="AB1737" s="22" t="s">
        <v>40</v>
      </c>
      <c r="AC1737" s="21" t="s">
        <v>40</v>
      </c>
      <c r="AD1737" s="21" t="s">
        <v>40</v>
      </c>
      <c r="AE1737" s="102" t="s">
        <v>40</v>
      </c>
      <c r="AF1737" s="102" t="s">
        <v>40</v>
      </c>
      <c r="AG1737" s="23" t="s">
        <v>40</v>
      </c>
      <c r="AH1737" s="23" t="s">
        <v>40</v>
      </c>
      <c r="AI1737" s="2" t="s">
        <v>40</v>
      </c>
      <c r="AJ1737" s="2" t="s">
        <v>40</v>
      </c>
      <c r="AK1737" s="2" t="s">
        <v>40</v>
      </c>
      <c r="AL1737" s="2" t="s">
        <v>40</v>
      </c>
      <c r="AM1737" s="2" t="s">
        <v>40</v>
      </c>
      <c r="AN1737" s="2" t="s">
        <v>40</v>
      </c>
      <c r="AO1737" s="2" t="s">
        <v>40</v>
      </c>
      <c r="AP1737" s="2" t="s">
        <v>40</v>
      </c>
      <c r="AQ1737" s="2" t="s">
        <v>30</v>
      </c>
      <c r="AR1737" s="2" t="s">
        <v>30</v>
      </c>
      <c r="AS1737" s="2" t="s">
        <v>30</v>
      </c>
      <c r="AT1737" s="2" t="s">
        <v>30</v>
      </c>
      <c r="AU1737" s="2" t="s">
        <v>30</v>
      </c>
      <c r="AV1737" s="2" t="s">
        <v>30</v>
      </c>
      <c r="AW1737" s="2" t="s">
        <v>30</v>
      </c>
      <c r="AX1737" s="2" t="s">
        <v>30</v>
      </c>
      <c r="AY1737" s="2" t="s">
        <v>30</v>
      </c>
      <c r="AZ1737" s="2" t="s">
        <v>30</v>
      </c>
      <c r="BA1737" s="2" t="s">
        <v>30</v>
      </c>
      <c r="BB1737" s="2" t="s">
        <v>30</v>
      </c>
      <c r="BC1737" s="2" t="s">
        <v>40</v>
      </c>
    </row>
    <row r="1738" spans="1:55">
      <c r="A1738" s="2" t="b">
        <v>0</v>
      </c>
      <c r="B1738" s="2" t="s">
        <v>30</v>
      </c>
      <c r="C1738" s="2" t="s">
        <v>12301</v>
      </c>
      <c r="D1738" s="2" t="s">
        <v>10961</v>
      </c>
      <c r="E1738" s="2" t="s">
        <v>10962</v>
      </c>
      <c r="F1738" s="2">
        <v>1E-3</v>
      </c>
      <c r="G1738" s="2">
        <v>9.7330000000000005</v>
      </c>
      <c r="H1738" s="2">
        <v>31</v>
      </c>
      <c r="I1738" s="2">
        <v>2</v>
      </c>
      <c r="J1738" s="2">
        <v>8</v>
      </c>
      <c r="K1738" s="2">
        <v>2</v>
      </c>
      <c r="L1738" s="2">
        <v>1</v>
      </c>
      <c r="M1738" s="2">
        <v>114</v>
      </c>
      <c r="N1738" s="2">
        <v>12.5</v>
      </c>
      <c r="O1738" s="2">
        <v>4.88</v>
      </c>
      <c r="P1738" s="2">
        <v>23.71</v>
      </c>
      <c r="Q1738" s="2">
        <v>2</v>
      </c>
      <c r="R1738" s="2" t="s">
        <v>40</v>
      </c>
      <c r="S1738" s="2" t="s">
        <v>40</v>
      </c>
      <c r="T1738" s="2" t="s">
        <v>937</v>
      </c>
      <c r="U1738" s="2" t="s">
        <v>10963</v>
      </c>
      <c r="V1738" s="2" t="s">
        <v>10964</v>
      </c>
      <c r="W1738" s="2" t="s">
        <v>10965</v>
      </c>
      <c r="X1738" s="2" t="s">
        <v>10966</v>
      </c>
      <c r="Y1738" s="2" t="s">
        <v>40</v>
      </c>
      <c r="Z1738" s="2">
        <v>0</v>
      </c>
      <c r="AA1738" s="22">
        <v>0.93600000000000005</v>
      </c>
      <c r="AB1738" s="22">
        <v>0.79400000000000004</v>
      </c>
      <c r="AC1738" s="21">
        <v>-0.09</v>
      </c>
      <c r="AD1738" s="21">
        <v>-0.33</v>
      </c>
      <c r="AE1738" s="102" t="s">
        <v>40</v>
      </c>
      <c r="AF1738" s="102" t="s">
        <v>40</v>
      </c>
      <c r="AG1738" s="23" t="s">
        <v>40</v>
      </c>
      <c r="AH1738" s="23" t="s">
        <v>40</v>
      </c>
      <c r="AI1738" s="2">
        <v>107.9</v>
      </c>
      <c r="AJ1738" s="2">
        <v>101</v>
      </c>
      <c r="AK1738" s="2">
        <v>104.6</v>
      </c>
      <c r="AL1738" s="2">
        <v>83</v>
      </c>
      <c r="AM1738" s="2" t="s">
        <v>40</v>
      </c>
      <c r="AN1738" s="2" t="s">
        <v>40</v>
      </c>
      <c r="AO1738" s="2" t="s">
        <v>40</v>
      </c>
      <c r="AP1738" s="2" t="s">
        <v>40</v>
      </c>
      <c r="AQ1738" s="2" t="s">
        <v>30</v>
      </c>
      <c r="AR1738" s="2" t="s">
        <v>30</v>
      </c>
      <c r="AS1738" s="2" t="s">
        <v>30</v>
      </c>
      <c r="AT1738" s="2" t="s">
        <v>30</v>
      </c>
      <c r="AU1738" s="2" t="s">
        <v>30</v>
      </c>
      <c r="AV1738" s="2" t="s">
        <v>30</v>
      </c>
      <c r="AW1738" s="2" t="s">
        <v>30</v>
      </c>
      <c r="AX1738" s="2" t="s">
        <v>30</v>
      </c>
      <c r="AY1738" s="2" t="s">
        <v>30</v>
      </c>
      <c r="AZ1738" s="2" t="s">
        <v>30</v>
      </c>
      <c r="BA1738" s="2" t="s">
        <v>30</v>
      </c>
      <c r="BB1738" s="2" t="s">
        <v>30</v>
      </c>
      <c r="BC1738" s="2" t="s">
        <v>40</v>
      </c>
    </row>
    <row r="1739" spans="1:55">
      <c r="A1739" s="2" t="b">
        <v>0</v>
      </c>
      <c r="B1739" s="2" t="s">
        <v>30</v>
      </c>
      <c r="C1739" s="2" t="s">
        <v>12301</v>
      </c>
      <c r="D1739" s="2" t="s">
        <v>12214</v>
      </c>
      <c r="E1739" s="2" t="s">
        <v>12215</v>
      </c>
      <c r="F1739" s="2">
        <v>1E-3</v>
      </c>
      <c r="G1739" s="2">
        <v>9.7270000000000003</v>
      </c>
      <c r="H1739" s="2">
        <v>9</v>
      </c>
      <c r="I1739" s="2">
        <v>3</v>
      </c>
      <c r="J1739" s="2">
        <v>6</v>
      </c>
      <c r="K1739" s="2">
        <v>3</v>
      </c>
      <c r="L1739" s="2">
        <v>1</v>
      </c>
      <c r="M1739" s="2">
        <v>418</v>
      </c>
      <c r="N1739" s="2">
        <v>46.4</v>
      </c>
      <c r="O1739" s="2">
        <v>8.6</v>
      </c>
      <c r="P1739" s="2">
        <v>20.96</v>
      </c>
      <c r="Q1739" s="2">
        <v>3</v>
      </c>
      <c r="R1739" s="2" t="s">
        <v>921</v>
      </c>
      <c r="S1739" s="2" t="s">
        <v>141</v>
      </c>
      <c r="T1739" s="2" t="s">
        <v>519</v>
      </c>
      <c r="U1739" s="2" t="s">
        <v>12216</v>
      </c>
      <c r="V1739" s="2" t="s">
        <v>12217</v>
      </c>
      <c r="W1739" s="2" t="s">
        <v>12218</v>
      </c>
      <c r="X1739" s="2" t="s">
        <v>12219</v>
      </c>
      <c r="Y1739" s="2" t="s">
        <v>40</v>
      </c>
      <c r="Z1739" s="2">
        <v>0</v>
      </c>
      <c r="AA1739" s="22">
        <v>0.878</v>
      </c>
      <c r="AB1739" s="22">
        <v>1.141</v>
      </c>
      <c r="AC1739" s="21">
        <v>-0.19</v>
      </c>
      <c r="AD1739" s="21">
        <v>0.19</v>
      </c>
      <c r="AE1739" s="102">
        <v>0.999986026651696</v>
      </c>
      <c r="AF1739" s="102">
        <v>0.999455807683581</v>
      </c>
      <c r="AG1739" s="23">
        <v>1</v>
      </c>
      <c r="AH1739" s="23">
        <v>1</v>
      </c>
      <c r="AI1739" s="2">
        <v>113.8</v>
      </c>
      <c r="AJ1739" s="2">
        <v>99.9</v>
      </c>
      <c r="AK1739" s="2">
        <v>87.9</v>
      </c>
      <c r="AL1739" s="2">
        <v>100.4</v>
      </c>
      <c r="AM1739" s="2">
        <v>13.68</v>
      </c>
      <c r="AN1739" s="2">
        <v>3.58</v>
      </c>
      <c r="AO1739" s="2">
        <v>6.63</v>
      </c>
      <c r="AP1739" s="2">
        <v>4.8099999999999996</v>
      </c>
      <c r="AQ1739" s="2" t="s">
        <v>30</v>
      </c>
      <c r="AR1739" s="2" t="s">
        <v>30</v>
      </c>
      <c r="AS1739" s="2" t="s">
        <v>30</v>
      </c>
      <c r="AT1739" s="2" t="s">
        <v>30</v>
      </c>
      <c r="AU1739" s="2" t="s">
        <v>30</v>
      </c>
      <c r="AV1739" s="2" t="s">
        <v>30</v>
      </c>
      <c r="AW1739" s="2" t="s">
        <v>30</v>
      </c>
      <c r="AX1739" s="2" t="s">
        <v>30</v>
      </c>
      <c r="AY1739" s="2" t="s">
        <v>30</v>
      </c>
      <c r="AZ1739" s="2" t="s">
        <v>30</v>
      </c>
      <c r="BA1739" s="2" t="s">
        <v>30</v>
      </c>
      <c r="BB1739" s="2" t="s">
        <v>30</v>
      </c>
      <c r="BC1739" s="2" t="s">
        <v>40</v>
      </c>
    </row>
    <row r="1740" spans="1:55">
      <c r="A1740" s="2" t="b">
        <v>0</v>
      </c>
      <c r="B1740" s="2" t="s">
        <v>30</v>
      </c>
      <c r="C1740" s="2" t="s">
        <v>12301</v>
      </c>
      <c r="D1740" s="2" t="s">
        <v>11347</v>
      </c>
      <c r="E1740" s="2" t="s">
        <v>11348</v>
      </c>
      <c r="F1740" s="2">
        <v>1E-3</v>
      </c>
      <c r="G1740" s="2">
        <v>9.7219999999999995</v>
      </c>
      <c r="H1740" s="2">
        <v>11</v>
      </c>
      <c r="I1740" s="2">
        <v>3</v>
      </c>
      <c r="J1740" s="2">
        <v>8</v>
      </c>
      <c r="K1740" s="2">
        <v>3</v>
      </c>
      <c r="L1740" s="2">
        <v>1</v>
      </c>
      <c r="M1740" s="2">
        <v>232</v>
      </c>
      <c r="N1740" s="2">
        <v>27.4</v>
      </c>
      <c r="O1740" s="2">
        <v>9.69</v>
      </c>
      <c r="P1740" s="2">
        <v>22.51</v>
      </c>
      <c r="Q1740" s="2">
        <v>3</v>
      </c>
      <c r="R1740" s="2" t="s">
        <v>33</v>
      </c>
      <c r="S1740" s="2" t="s">
        <v>40</v>
      </c>
      <c r="T1740" s="2" t="s">
        <v>11349</v>
      </c>
      <c r="U1740" s="2" t="s">
        <v>11350</v>
      </c>
      <c r="V1740" s="2" t="s">
        <v>11351</v>
      </c>
      <c r="W1740" s="2" t="s">
        <v>11352</v>
      </c>
      <c r="X1740" s="2" t="s">
        <v>11353</v>
      </c>
      <c r="Y1740" s="2" t="s">
        <v>1251</v>
      </c>
      <c r="Z1740" s="2">
        <v>0</v>
      </c>
      <c r="AA1740" s="22" t="s">
        <v>40</v>
      </c>
      <c r="AB1740" s="22" t="s">
        <v>40</v>
      </c>
      <c r="AC1740" s="21" t="s">
        <v>40</v>
      </c>
      <c r="AD1740" s="21" t="s">
        <v>40</v>
      </c>
      <c r="AE1740" s="102" t="s">
        <v>40</v>
      </c>
      <c r="AF1740" s="102" t="s">
        <v>40</v>
      </c>
      <c r="AG1740" s="23" t="s">
        <v>40</v>
      </c>
      <c r="AH1740" s="23" t="s">
        <v>40</v>
      </c>
      <c r="AI1740" s="2" t="s">
        <v>40</v>
      </c>
      <c r="AJ1740" s="2" t="s">
        <v>40</v>
      </c>
      <c r="AK1740" s="2" t="s">
        <v>40</v>
      </c>
      <c r="AL1740" s="2" t="s">
        <v>40</v>
      </c>
      <c r="AM1740" s="2" t="s">
        <v>40</v>
      </c>
      <c r="AN1740" s="2" t="s">
        <v>40</v>
      </c>
      <c r="AO1740" s="2" t="s">
        <v>40</v>
      </c>
      <c r="AP1740" s="2" t="s">
        <v>40</v>
      </c>
      <c r="AQ1740" s="2" t="s">
        <v>30</v>
      </c>
      <c r="AR1740" s="2" t="s">
        <v>30</v>
      </c>
      <c r="AS1740" s="2" t="s">
        <v>30</v>
      </c>
      <c r="AT1740" s="2" t="s">
        <v>30</v>
      </c>
      <c r="AU1740" s="2" t="s">
        <v>30</v>
      </c>
      <c r="AV1740" s="2" t="s">
        <v>30</v>
      </c>
      <c r="AW1740" s="2" t="s">
        <v>30</v>
      </c>
      <c r="AX1740" s="2" t="s">
        <v>30</v>
      </c>
      <c r="AY1740" s="2" t="s">
        <v>30</v>
      </c>
      <c r="AZ1740" s="2" t="s">
        <v>30</v>
      </c>
      <c r="BA1740" s="2" t="s">
        <v>30</v>
      </c>
      <c r="BB1740" s="2" t="s">
        <v>30</v>
      </c>
      <c r="BC1740" s="2" t="s">
        <v>40</v>
      </c>
    </row>
    <row r="1741" spans="1:55">
      <c r="A1741" s="2" t="b">
        <v>0</v>
      </c>
      <c r="B1741" s="2" t="s">
        <v>30</v>
      </c>
      <c r="C1741" s="2" t="s">
        <v>12301</v>
      </c>
      <c r="D1741" s="2" t="s">
        <v>10745</v>
      </c>
      <c r="E1741" s="2" t="s">
        <v>10746</v>
      </c>
      <c r="F1741" s="2">
        <v>1E-3</v>
      </c>
      <c r="G1741" s="2">
        <v>9.7059999999999995</v>
      </c>
      <c r="H1741" s="2">
        <v>7</v>
      </c>
      <c r="I1741" s="2">
        <v>3</v>
      </c>
      <c r="J1741" s="2">
        <v>4</v>
      </c>
      <c r="K1741" s="2">
        <v>3</v>
      </c>
      <c r="L1741" s="2">
        <v>1</v>
      </c>
      <c r="M1741" s="2">
        <v>459</v>
      </c>
      <c r="N1741" s="2">
        <v>53.1</v>
      </c>
      <c r="O1741" s="2">
        <v>5.6</v>
      </c>
      <c r="P1741" s="2">
        <v>11.89</v>
      </c>
      <c r="Q1741" s="2">
        <v>3</v>
      </c>
      <c r="R1741" s="2" t="s">
        <v>1902</v>
      </c>
      <c r="S1741" s="2" t="s">
        <v>40</v>
      </c>
      <c r="T1741" s="2" t="s">
        <v>178</v>
      </c>
      <c r="U1741" s="2" t="s">
        <v>10747</v>
      </c>
      <c r="V1741" s="2" t="s">
        <v>10748</v>
      </c>
      <c r="W1741" s="2" t="s">
        <v>10749</v>
      </c>
      <c r="X1741" s="2" t="s">
        <v>10750</v>
      </c>
      <c r="Y1741" s="2" t="s">
        <v>40</v>
      </c>
      <c r="Z1741" s="2">
        <v>0</v>
      </c>
      <c r="AA1741" s="22">
        <v>0.86099999999999999</v>
      </c>
      <c r="AB1741" s="22">
        <v>0.86099999999999999</v>
      </c>
      <c r="AC1741" s="21">
        <v>-0.22</v>
      </c>
      <c r="AD1741" s="21">
        <v>-0.22</v>
      </c>
      <c r="AE1741" s="102">
        <v>8.0512041197211295E-2</v>
      </c>
      <c r="AF1741" s="102">
        <v>8.0982948855267106E-2</v>
      </c>
      <c r="AG1741" s="23">
        <v>0.47579857367946998</v>
      </c>
      <c r="AH1741" s="23">
        <v>0.39902507526867997</v>
      </c>
      <c r="AI1741" s="2">
        <v>109.1</v>
      </c>
      <c r="AJ1741" s="2">
        <v>93.9</v>
      </c>
      <c r="AK1741" s="2">
        <v>117.6</v>
      </c>
      <c r="AL1741" s="2">
        <v>101.3</v>
      </c>
      <c r="AM1741" s="2">
        <v>0.92</v>
      </c>
      <c r="AN1741" s="2">
        <v>0.88</v>
      </c>
      <c r="AO1741" s="2">
        <v>0.94</v>
      </c>
      <c r="AP1741" s="2">
        <v>3.07</v>
      </c>
      <c r="AQ1741" s="2" t="s">
        <v>30</v>
      </c>
      <c r="AR1741" s="2" t="s">
        <v>30</v>
      </c>
      <c r="AS1741" s="2" t="s">
        <v>12300</v>
      </c>
      <c r="AT1741" s="2" t="s">
        <v>30</v>
      </c>
      <c r="AU1741" s="2" t="s">
        <v>30</v>
      </c>
      <c r="AV1741" s="2" t="s">
        <v>12300</v>
      </c>
      <c r="AW1741" s="2" t="s">
        <v>30</v>
      </c>
      <c r="AX1741" s="2" t="s">
        <v>30</v>
      </c>
      <c r="AY1741" s="2" t="s">
        <v>12300</v>
      </c>
      <c r="AZ1741" s="2" t="s">
        <v>30</v>
      </c>
      <c r="BA1741" s="2" t="s">
        <v>30</v>
      </c>
      <c r="BB1741" s="2" t="s">
        <v>12300</v>
      </c>
      <c r="BC1741" s="2" t="s">
        <v>40</v>
      </c>
    </row>
    <row r="1742" spans="1:55">
      <c r="A1742" s="2" t="b">
        <v>0</v>
      </c>
      <c r="B1742" s="2" t="s">
        <v>30</v>
      </c>
      <c r="C1742" s="2" t="s">
        <v>12301</v>
      </c>
      <c r="D1742" s="2" t="s">
        <v>10521</v>
      </c>
      <c r="E1742" s="2" t="s">
        <v>10522</v>
      </c>
      <c r="F1742" s="2">
        <v>1E-3</v>
      </c>
      <c r="G1742" s="2">
        <v>9.6869999999999994</v>
      </c>
      <c r="H1742" s="2">
        <v>12</v>
      </c>
      <c r="I1742" s="2">
        <v>3</v>
      </c>
      <c r="J1742" s="2">
        <v>9</v>
      </c>
      <c r="K1742" s="2">
        <v>3</v>
      </c>
      <c r="L1742" s="2">
        <v>1</v>
      </c>
      <c r="M1742" s="2">
        <v>257</v>
      </c>
      <c r="N1742" s="2">
        <v>28.6</v>
      </c>
      <c r="O1742" s="2">
        <v>8.16</v>
      </c>
      <c r="P1742" s="2">
        <v>29.26</v>
      </c>
      <c r="Q1742" s="2">
        <v>3</v>
      </c>
      <c r="R1742" s="2" t="s">
        <v>921</v>
      </c>
      <c r="S1742" s="2" t="s">
        <v>141</v>
      </c>
      <c r="T1742" s="2" t="s">
        <v>2498</v>
      </c>
      <c r="U1742" s="2" t="s">
        <v>3664</v>
      </c>
      <c r="V1742" s="2" t="s">
        <v>10523</v>
      </c>
      <c r="W1742" s="2" t="s">
        <v>10524</v>
      </c>
      <c r="X1742" s="2" t="s">
        <v>10525</v>
      </c>
      <c r="Y1742" s="2" t="s">
        <v>1180</v>
      </c>
      <c r="Z1742" s="2">
        <v>0</v>
      </c>
      <c r="AA1742" s="22">
        <v>1.012</v>
      </c>
      <c r="AB1742" s="22">
        <v>1.4379999999999999</v>
      </c>
      <c r="AC1742" s="21">
        <v>0.02</v>
      </c>
      <c r="AD1742" s="21">
        <v>0.52</v>
      </c>
      <c r="AE1742" s="102">
        <v>0.99999988649246696</v>
      </c>
      <c r="AF1742" s="102">
        <v>0.73467131708421796</v>
      </c>
      <c r="AG1742" s="23">
        <v>1</v>
      </c>
      <c r="AH1742" s="23">
        <v>1</v>
      </c>
      <c r="AI1742" s="2">
        <v>115.3</v>
      </c>
      <c r="AJ1742" s="2">
        <v>116.7</v>
      </c>
      <c r="AK1742" s="2">
        <v>70.3</v>
      </c>
      <c r="AL1742" s="2">
        <v>101</v>
      </c>
      <c r="AM1742" s="2">
        <v>20.41</v>
      </c>
      <c r="AN1742" s="2">
        <v>7.19</v>
      </c>
      <c r="AO1742" s="2">
        <v>19.25</v>
      </c>
      <c r="AP1742" s="2">
        <v>7.38</v>
      </c>
      <c r="AQ1742" s="2" t="s">
        <v>30</v>
      </c>
      <c r="AR1742" s="2" t="s">
        <v>30</v>
      </c>
      <c r="AS1742" s="2" t="s">
        <v>30</v>
      </c>
      <c r="AT1742" s="2" t="s">
        <v>30</v>
      </c>
      <c r="AU1742" s="2" t="s">
        <v>30</v>
      </c>
      <c r="AV1742" s="2" t="s">
        <v>30</v>
      </c>
      <c r="AW1742" s="2" t="s">
        <v>30</v>
      </c>
      <c r="AX1742" s="2" t="s">
        <v>30</v>
      </c>
      <c r="AY1742" s="2" t="s">
        <v>30</v>
      </c>
      <c r="AZ1742" s="2" t="s">
        <v>30</v>
      </c>
      <c r="BA1742" s="2" t="s">
        <v>30</v>
      </c>
      <c r="BB1742" s="2" t="s">
        <v>30</v>
      </c>
      <c r="BC1742" s="2" t="s">
        <v>40</v>
      </c>
    </row>
    <row r="1743" spans="1:55">
      <c r="A1743" s="2" t="b">
        <v>0</v>
      </c>
      <c r="B1743" s="2" t="s">
        <v>30</v>
      </c>
      <c r="C1743" s="2" t="s">
        <v>12301</v>
      </c>
      <c r="D1743" s="2" t="s">
        <v>10875</v>
      </c>
      <c r="E1743" s="2" t="s">
        <v>10876</v>
      </c>
      <c r="F1743" s="2">
        <v>1E-3</v>
      </c>
      <c r="G1743" s="2">
        <v>9.6379999999999999</v>
      </c>
      <c r="H1743" s="2">
        <v>4</v>
      </c>
      <c r="I1743" s="2">
        <v>2</v>
      </c>
      <c r="J1743" s="2">
        <v>5</v>
      </c>
      <c r="K1743" s="2">
        <v>2</v>
      </c>
      <c r="L1743" s="2">
        <v>1</v>
      </c>
      <c r="M1743" s="2">
        <v>466</v>
      </c>
      <c r="N1743" s="2">
        <v>49.9</v>
      </c>
      <c r="O1743" s="2">
        <v>6.32</v>
      </c>
      <c r="P1743" s="2">
        <v>13.72</v>
      </c>
      <c r="Q1743" s="2">
        <v>2</v>
      </c>
      <c r="R1743" s="2" t="s">
        <v>33</v>
      </c>
      <c r="S1743" s="2" t="s">
        <v>86</v>
      </c>
      <c r="T1743" s="2" t="s">
        <v>77</v>
      </c>
      <c r="U1743" s="2" t="s">
        <v>10877</v>
      </c>
      <c r="V1743" s="2" t="s">
        <v>10878</v>
      </c>
      <c r="W1743" s="2" t="s">
        <v>10879</v>
      </c>
      <c r="X1743" s="2" t="s">
        <v>10880</v>
      </c>
      <c r="Y1743" s="2" t="s">
        <v>8890</v>
      </c>
      <c r="Z1743" s="2">
        <v>0</v>
      </c>
      <c r="AA1743" s="22">
        <v>0.56899999999999995</v>
      </c>
      <c r="AB1743" s="22">
        <v>0.71499999999999997</v>
      </c>
      <c r="AC1743" s="21">
        <v>-0.81</v>
      </c>
      <c r="AD1743" s="21">
        <v>-0.48</v>
      </c>
      <c r="AE1743" s="102">
        <v>0.86369295598077001</v>
      </c>
      <c r="AF1743" s="102">
        <v>0.98085253766926095</v>
      </c>
      <c r="AG1743" s="23">
        <v>1</v>
      </c>
      <c r="AH1743" s="23">
        <v>1</v>
      </c>
      <c r="AI1743" s="2">
        <v>119.8</v>
      </c>
      <c r="AJ1743" s="2">
        <v>68.2</v>
      </c>
      <c r="AK1743" s="2">
        <v>83.7</v>
      </c>
      <c r="AL1743" s="2">
        <v>59.8</v>
      </c>
      <c r="AM1743" s="2">
        <v>5.09</v>
      </c>
      <c r="AN1743" s="2">
        <v>5.17</v>
      </c>
      <c r="AO1743" s="2">
        <v>5.65</v>
      </c>
      <c r="AP1743" s="2">
        <v>2.93</v>
      </c>
      <c r="AQ1743" s="2" t="s">
        <v>30</v>
      </c>
      <c r="AR1743" s="2" t="s">
        <v>30</v>
      </c>
      <c r="AS1743" s="2" t="s">
        <v>30</v>
      </c>
      <c r="AT1743" s="2" t="s">
        <v>30</v>
      </c>
      <c r="AU1743" s="2" t="s">
        <v>30</v>
      </c>
      <c r="AV1743" s="2" t="s">
        <v>30</v>
      </c>
      <c r="AW1743" s="2" t="s">
        <v>30</v>
      </c>
      <c r="AX1743" s="2" t="s">
        <v>30</v>
      </c>
      <c r="AY1743" s="2" t="s">
        <v>30</v>
      </c>
      <c r="AZ1743" s="2" t="s">
        <v>30</v>
      </c>
      <c r="BA1743" s="2" t="s">
        <v>30</v>
      </c>
      <c r="BB1743" s="2" t="s">
        <v>30</v>
      </c>
      <c r="BC1743" s="2" t="s">
        <v>40</v>
      </c>
    </row>
    <row r="1744" spans="1:55">
      <c r="A1744" s="2" t="b">
        <v>0</v>
      </c>
      <c r="B1744" s="2" t="s">
        <v>30</v>
      </c>
      <c r="C1744" s="2" t="s">
        <v>12301</v>
      </c>
      <c r="D1744" s="2" t="s">
        <v>10751</v>
      </c>
      <c r="E1744" s="2" t="s">
        <v>10752</v>
      </c>
      <c r="F1744" s="2">
        <v>1E-3</v>
      </c>
      <c r="G1744" s="2">
        <v>9.6329999999999991</v>
      </c>
      <c r="H1744" s="2">
        <v>25</v>
      </c>
      <c r="I1744" s="2">
        <v>1</v>
      </c>
      <c r="J1744" s="2">
        <v>7</v>
      </c>
      <c r="K1744" s="2">
        <v>1</v>
      </c>
      <c r="L1744" s="2">
        <v>1</v>
      </c>
      <c r="M1744" s="2">
        <v>88</v>
      </c>
      <c r="N1744" s="2">
        <v>10.5</v>
      </c>
      <c r="O1744" s="2">
        <v>5.49</v>
      </c>
      <c r="P1744" s="2">
        <v>31.6</v>
      </c>
      <c r="Q1744" s="2">
        <v>1</v>
      </c>
      <c r="R1744" s="2" t="s">
        <v>132</v>
      </c>
      <c r="S1744" s="2" t="s">
        <v>314</v>
      </c>
      <c r="T1744" s="2" t="s">
        <v>937</v>
      </c>
      <c r="U1744" s="2" t="s">
        <v>10753</v>
      </c>
      <c r="V1744" s="2" t="s">
        <v>10754</v>
      </c>
      <c r="W1744" s="2" t="s">
        <v>10755</v>
      </c>
      <c r="X1744" s="2" t="s">
        <v>10756</v>
      </c>
      <c r="Y1744" s="2" t="s">
        <v>40</v>
      </c>
      <c r="Z1744" s="2">
        <v>0</v>
      </c>
      <c r="AA1744" s="22">
        <v>1.087</v>
      </c>
      <c r="AB1744" s="22">
        <v>0.96099999999999997</v>
      </c>
      <c r="AC1744" s="21">
        <v>0.12</v>
      </c>
      <c r="AD1744" s="21">
        <v>-0.06</v>
      </c>
      <c r="AE1744" s="102">
        <v>0.99995198803636598</v>
      </c>
      <c r="AF1744" s="102">
        <v>0.99999987006087998</v>
      </c>
      <c r="AG1744" s="23">
        <v>1</v>
      </c>
      <c r="AH1744" s="23">
        <v>1</v>
      </c>
      <c r="AI1744" s="2">
        <v>76.400000000000006</v>
      </c>
      <c r="AJ1744" s="2">
        <v>83.1</v>
      </c>
      <c r="AK1744" s="2">
        <v>94.3</v>
      </c>
      <c r="AL1744" s="2">
        <v>90.7</v>
      </c>
      <c r="AM1744" s="2">
        <v>4.1100000000000003</v>
      </c>
      <c r="AN1744" s="2">
        <v>10.6</v>
      </c>
      <c r="AO1744" s="2">
        <v>4.71</v>
      </c>
      <c r="AP1744" s="2">
        <v>2.33</v>
      </c>
      <c r="AQ1744" s="2" t="s">
        <v>30</v>
      </c>
      <c r="AR1744" s="2" t="s">
        <v>30</v>
      </c>
      <c r="AS1744" s="2" t="s">
        <v>30</v>
      </c>
      <c r="AT1744" s="2" t="s">
        <v>30</v>
      </c>
      <c r="AU1744" s="2" t="s">
        <v>30</v>
      </c>
      <c r="AV1744" s="2" t="s">
        <v>30</v>
      </c>
      <c r="AW1744" s="2" t="s">
        <v>30</v>
      </c>
      <c r="AX1744" s="2" t="s">
        <v>30</v>
      </c>
      <c r="AY1744" s="2" t="s">
        <v>30</v>
      </c>
      <c r="AZ1744" s="2" t="s">
        <v>30</v>
      </c>
      <c r="BA1744" s="2" t="s">
        <v>30</v>
      </c>
      <c r="BB1744" s="2" t="s">
        <v>30</v>
      </c>
      <c r="BC1744" s="2" t="s">
        <v>40</v>
      </c>
    </row>
    <row r="1745" spans="1:55">
      <c r="A1745" s="2" t="b">
        <v>0</v>
      </c>
      <c r="B1745" s="2" t="s">
        <v>30</v>
      </c>
      <c r="C1745" s="2" t="s">
        <v>12301</v>
      </c>
      <c r="D1745" s="2" t="s">
        <v>11229</v>
      </c>
      <c r="E1745" s="2" t="s">
        <v>11230</v>
      </c>
      <c r="F1745" s="2">
        <v>1E-3</v>
      </c>
      <c r="G1745" s="2">
        <v>9.6240000000000006</v>
      </c>
      <c r="H1745" s="2">
        <v>5</v>
      </c>
      <c r="I1745" s="2">
        <v>3</v>
      </c>
      <c r="J1745" s="2">
        <v>4</v>
      </c>
      <c r="K1745" s="2">
        <v>3</v>
      </c>
      <c r="L1745" s="2">
        <v>1</v>
      </c>
      <c r="M1745" s="2">
        <v>622</v>
      </c>
      <c r="N1745" s="2">
        <v>69.2</v>
      </c>
      <c r="O1745" s="2">
        <v>9.01</v>
      </c>
      <c r="P1745" s="2">
        <v>11.71</v>
      </c>
      <c r="Q1745" s="2">
        <v>3</v>
      </c>
      <c r="R1745" s="2" t="s">
        <v>921</v>
      </c>
      <c r="S1745" s="2" t="s">
        <v>141</v>
      </c>
      <c r="T1745" s="2" t="s">
        <v>519</v>
      </c>
      <c r="U1745" s="2" t="s">
        <v>11231</v>
      </c>
      <c r="V1745" s="2" t="s">
        <v>11232</v>
      </c>
      <c r="W1745" s="2" t="s">
        <v>11233</v>
      </c>
      <c r="X1745" s="2" t="s">
        <v>11234</v>
      </c>
      <c r="Y1745" s="2" t="s">
        <v>40</v>
      </c>
      <c r="Z1745" s="2">
        <v>0</v>
      </c>
      <c r="AA1745" s="22">
        <v>0.77500000000000002</v>
      </c>
      <c r="AB1745" s="22">
        <v>0.69399999999999995</v>
      </c>
      <c r="AC1745" s="21">
        <v>-0.37</v>
      </c>
      <c r="AD1745" s="21">
        <v>-0.53</v>
      </c>
      <c r="AE1745" s="102">
        <v>0.99668215142537697</v>
      </c>
      <c r="AF1745" s="102">
        <v>0.79334553002381403</v>
      </c>
      <c r="AG1745" s="23">
        <v>1</v>
      </c>
      <c r="AH1745" s="23">
        <v>1</v>
      </c>
      <c r="AI1745" s="2">
        <v>120.5</v>
      </c>
      <c r="AJ1745" s="2">
        <v>93.3</v>
      </c>
      <c r="AK1745" s="2">
        <v>127.6</v>
      </c>
      <c r="AL1745" s="2">
        <v>88.6</v>
      </c>
      <c r="AM1745" s="2">
        <v>25.76</v>
      </c>
      <c r="AN1745" s="2">
        <v>6.41</v>
      </c>
      <c r="AO1745" s="2">
        <v>2.46</v>
      </c>
      <c r="AP1745" s="2">
        <v>19.87</v>
      </c>
      <c r="AQ1745" s="2" t="s">
        <v>30</v>
      </c>
      <c r="AR1745" s="2" t="s">
        <v>30</v>
      </c>
      <c r="AS1745" s="2" t="s">
        <v>30</v>
      </c>
      <c r="AT1745" s="2" t="s">
        <v>30</v>
      </c>
      <c r="AU1745" s="2" t="s">
        <v>30</v>
      </c>
      <c r="AV1745" s="2" t="s">
        <v>30</v>
      </c>
      <c r="AW1745" s="2" t="s">
        <v>30</v>
      </c>
      <c r="AX1745" s="2" t="s">
        <v>30</v>
      </c>
      <c r="AY1745" s="2" t="s">
        <v>30</v>
      </c>
      <c r="AZ1745" s="2" t="s">
        <v>30</v>
      </c>
      <c r="BA1745" s="2" t="s">
        <v>30</v>
      </c>
      <c r="BB1745" s="2" t="s">
        <v>30</v>
      </c>
      <c r="BC1745" s="2" t="s">
        <v>40</v>
      </c>
    </row>
    <row r="1746" spans="1:55">
      <c r="A1746" s="2" t="b">
        <v>0</v>
      </c>
      <c r="B1746" s="2" t="s">
        <v>30</v>
      </c>
      <c r="C1746" s="2" t="s">
        <v>12301</v>
      </c>
      <c r="D1746" s="2" t="s">
        <v>12706</v>
      </c>
      <c r="E1746" s="2" t="s">
        <v>12705</v>
      </c>
      <c r="F1746" s="2">
        <v>1E-3</v>
      </c>
      <c r="G1746" s="2">
        <v>9.6219999999999999</v>
      </c>
      <c r="H1746" s="2">
        <v>14</v>
      </c>
      <c r="I1746" s="2">
        <v>3</v>
      </c>
      <c r="J1746" s="2">
        <v>7</v>
      </c>
      <c r="K1746" s="2">
        <v>3</v>
      </c>
      <c r="L1746" s="2">
        <v>1</v>
      </c>
      <c r="M1746" s="2">
        <v>308</v>
      </c>
      <c r="N1746" s="2">
        <v>34.200000000000003</v>
      </c>
      <c r="O1746" s="2">
        <v>9.01</v>
      </c>
      <c r="P1746" s="2">
        <v>21.87</v>
      </c>
      <c r="Q1746" s="2">
        <v>3</v>
      </c>
      <c r="R1746" s="2" t="s">
        <v>3119</v>
      </c>
      <c r="S1746" s="2" t="s">
        <v>141</v>
      </c>
      <c r="T1746" s="2" t="s">
        <v>40</v>
      </c>
      <c r="U1746" s="2" t="s">
        <v>12704</v>
      </c>
      <c r="V1746" s="2" t="s">
        <v>12703</v>
      </c>
      <c r="W1746" s="2" t="s">
        <v>12702</v>
      </c>
      <c r="X1746" s="2" t="s">
        <v>12701</v>
      </c>
      <c r="Y1746" s="2" t="s">
        <v>1828</v>
      </c>
      <c r="Z1746" s="2">
        <v>0</v>
      </c>
      <c r="AA1746" s="22">
        <v>0.629</v>
      </c>
      <c r="AB1746" s="22">
        <v>0.5</v>
      </c>
      <c r="AC1746" s="21">
        <v>-0.67</v>
      </c>
      <c r="AD1746" s="21">
        <v>-1</v>
      </c>
      <c r="AE1746" s="102">
        <v>1.5302403783001901E-5</v>
      </c>
      <c r="AF1746" s="102">
        <v>2.6448949252966301E-7</v>
      </c>
      <c r="AG1746" s="23">
        <v>6.0476374950738598E-4</v>
      </c>
      <c r="AH1746" s="23">
        <v>1.9297560281875801E-5</v>
      </c>
      <c r="AI1746" s="2">
        <v>110.2</v>
      </c>
      <c r="AJ1746" s="2">
        <v>69.3</v>
      </c>
      <c r="AK1746" s="2">
        <v>125.7</v>
      </c>
      <c r="AL1746" s="2">
        <v>62.8</v>
      </c>
      <c r="AM1746" s="2">
        <v>2.87</v>
      </c>
      <c r="AN1746" s="2">
        <v>1.1499999999999999</v>
      </c>
      <c r="AO1746" s="2">
        <v>1.41</v>
      </c>
      <c r="AP1746" s="2">
        <v>5.88</v>
      </c>
      <c r="AQ1746" s="2" t="s">
        <v>30</v>
      </c>
      <c r="AR1746" s="2" t="s">
        <v>30</v>
      </c>
      <c r="AS1746" s="2" t="s">
        <v>30</v>
      </c>
      <c r="AT1746" s="2" t="s">
        <v>30</v>
      </c>
      <c r="AU1746" s="2" t="s">
        <v>30</v>
      </c>
      <c r="AV1746" s="2" t="s">
        <v>30</v>
      </c>
      <c r="AW1746" s="2" t="s">
        <v>30</v>
      </c>
      <c r="AX1746" s="2" t="s">
        <v>30</v>
      </c>
      <c r="AY1746" s="2" t="s">
        <v>30</v>
      </c>
      <c r="AZ1746" s="2" t="s">
        <v>30</v>
      </c>
      <c r="BA1746" s="2" t="s">
        <v>30</v>
      </c>
      <c r="BB1746" s="2" t="s">
        <v>30</v>
      </c>
      <c r="BC1746" s="2" t="s">
        <v>40</v>
      </c>
    </row>
    <row r="1747" spans="1:55">
      <c r="A1747" s="2" t="b">
        <v>0</v>
      </c>
      <c r="B1747" s="2" t="s">
        <v>30</v>
      </c>
      <c r="C1747" s="2" t="s">
        <v>12301</v>
      </c>
      <c r="D1747" s="2" t="s">
        <v>12017</v>
      </c>
      <c r="E1747" s="2" t="s">
        <v>12018</v>
      </c>
      <c r="F1747" s="2">
        <v>1E-3</v>
      </c>
      <c r="G1747" s="2">
        <v>9.6</v>
      </c>
      <c r="H1747" s="2">
        <v>11</v>
      </c>
      <c r="I1747" s="2">
        <v>2</v>
      </c>
      <c r="J1747" s="2">
        <v>3</v>
      </c>
      <c r="K1747" s="2">
        <v>2</v>
      </c>
      <c r="L1747" s="2">
        <v>1</v>
      </c>
      <c r="M1747" s="2">
        <v>214</v>
      </c>
      <c r="N1747" s="2">
        <v>24.1</v>
      </c>
      <c r="O1747" s="2">
        <v>8.68</v>
      </c>
      <c r="P1747" s="2">
        <v>9.66</v>
      </c>
      <c r="Q1747" s="2">
        <v>2</v>
      </c>
      <c r="R1747" s="2" t="s">
        <v>40</v>
      </c>
      <c r="S1747" s="2" t="s">
        <v>141</v>
      </c>
      <c r="T1747" s="2" t="s">
        <v>40</v>
      </c>
      <c r="U1747" s="2" t="s">
        <v>12019</v>
      </c>
      <c r="V1747" s="2" t="s">
        <v>12020</v>
      </c>
      <c r="W1747" s="2" t="s">
        <v>12021</v>
      </c>
      <c r="X1747" s="2" t="s">
        <v>12022</v>
      </c>
      <c r="Y1747" s="2" t="s">
        <v>40</v>
      </c>
      <c r="Z1747" s="2">
        <v>0</v>
      </c>
      <c r="AA1747" s="22">
        <v>1.1419999999999999</v>
      </c>
      <c r="AB1747" s="22">
        <v>1.772</v>
      </c>
      <c r="AC1747" s="21">
        <v>0.19</v>
      </c>
      <c r="AD1747" s="21">
        <v>0.83</v>
      </c>
      <c r="AE1747" s="102" t="s">
        <v>40</v>
      </c>
      <c r="AF1747" s="102" t="s">
        <v>40</v>
      </c>
      <c r="AG1747" s="23" t="s">
        <v>40</v>
      </c>
      <c r="AH1747" s="23" t="s">
        <v>40</v>
      </c>
      <c r="AI1747" s="2">
        <v>113.8</v>
      </c>
      <c r="AJ1747" s="2">
        <v>129.9</v>
      </c>
      <c r="AK1747" s="2">
        <v>65.900000000000006</v>
      </c>
      <c r="AL1747" s="2">
        <v>116.8</v>
      </c>
      <c r="AM1747" s="2" t="s">
        <v>40</v>
      </c>
      <c r="AN1747" s="2" t="s">
        <v>40</v>
      </c>
      <c r="AO1747" s="2" t="s">
        <v>40</v>
      </c>
      <c r="AP1747" s="2" t="s">
        <v>40</v>
      </c>
      <c r="AQ1747" s="2" t="s">
        <v>30</v>
      </c>
      <c r="AR1747" s="2" t="s">
        <v>30</v>
      </c>
      <c r="AS1747" s="2" t="s">
        <v>30</v>
      </c>
      <c r="AT1747" s="2" t="s">
        <v>30</v>
      </c>
      <c r="AU1747" s="2" t="s">
        <v>30</v>
      </c>
      <c r="AV1747" s="2" t="s">
        <v>30</v>
      </c>
      <c r="AW1747" s="2" t="s">
        <v>30</v>
      </c>
      <c r="AX1747" s="2" t="s">
        <v>30</v>
      </c>
      <c r="AY1747" s="2" t="s">
        <v>30</v>
      </c>
      <c r="AZ1747" s="2" t="s">
        <v>30</v>
      </c>
      <c r="BA1747" s="2" t="s">
        <v>30</v>
      </c>
      <c r="BB1747" s="2" t="s">
        <v>30</v>
      </c>
      <c r="BC1747" s="2" t="s">
        <v>40</v>
      </c>
    </row>
    <row r="1748" spans="1:55">
      <c r="A1748" s="2" t="b">
        <v>0</v>
      </c>
      <c r="B1748" s="2" t="s">
        <v>30</v>
      </c>
      <c r="C1748" s="2" t="s">
        <v>12301</v>
      </c>
      <c r="D1748" s="2" t="s">
        <v>12700</v>
      </c>
      <c r="E1748" s="2" t="s">
        <v>12699</v>
      </c>
      <c r="F1748" s="2">
        <v>1E-3</v>
      </c>
      <c r="G1748" s="2">
        <v>9.5830000000000002</v>
      </c>
      <c r="H1748" s="2">
        <v>27</v>
      </c>
      <c r="I1748" s="2">
        <v>2</v>
      </c>
      <c r="J1748" s="2">
        <v>4</v>
      </c>
      <c r="K1748" s="2">
        <v>2</v>
      </c>
      <c r="L1748" s="2">
        <v>1</v>
      </c>
      <c r="M1748" s="2">
        <v>67</v>
      </c>
      <c r="N1748" s="2">
        <v>7.3</v>
      </c>
      <c r="O1748" s="2">
        <v>8.2100000000000009</v>
      </c>
      <c r="P1748" s="2">
        <v>11.07</v>
      </c>
      <c r="Q1748" s="2">
        <v>2</v>
      </c>
      <c r="R1748" s="2" t="s">
        <v>40</v>
      </c>
      <c r="S1748" s="2" t="s">
        <v>86</v>
      </c>
      <c r="T1748" s="2" t="s">
        <v>40</v>
      </c>
      <c r="U1748" s="2" t="s">
        <v>12698</v>
      </c>
      <c r="V1748" s="2" t="s">
        <v>12697</v>
      </c>
      <c r="W1748" s="2" t="s">
        <v>12696</v>
      </c>
      <c r="X1748" s="2" t="s">
        <v>12695</v>
      </c>
      <c r="Y1748" s="2" t="s">
        <v>40</v>
      </c>
      <c r="Z1748" s="2">
        <v>0</v>
      </c>
      <c r="AA1748" s="22">
        <v>0.88900000000000001</v>
      </c>
      <c r="AB1748" s="22">
        <v>0.97399999999999998</v>
      </c>
      <c r="AC1748" s="21">
        <v>-0.17</v>
      </c>
      <c r="AD1748" s="21">
        <v>-0.04</v>
      </c>
      <c r="AE1748" s="102">
        <v>0.99997541393263201</v>
      </c>
      <c r="AF1748" s="102">
        <v>0.99999998690011704</v>
      </c>
      <c r="AG1748" s="23">
        <v>1</v>
      </c>
      <c r="AH1748" s="23">
        <v>1</v>
      </c>
      <c r="AI1748" s="2">
        <v>105.7</v>
      </c>
      <c r="AJ1748" s="2">
        <v>94</v>
      </c>
      <c r="AK1748" s="2">
        <v>91.8</v>
      </c>
      <c r="AL1748" s="2">
        <v>89.5</v>
      </c>
      <c r="AM1748" s="2">
        <v>6.01</v>
      </c>
      <c r="AN1748" s="2">
        <v>7.43</v>
      </c>
      <c r="AO1748" s="2">
        <v>1.2</v>
      </c>
      <c r="AP1748" s="2">
        <v>7.74</v>
      </c>
      <c r="AQ1748" s="2" t="s">
        <v>12300</v>
      </c>
      <c r="AR1748" s="2" t="s">
        <v>30</v>
      </c>
      <c r="AS1748" s="2" t="s">
        <v>30</v>
      </c>
      <c r="AT1748" s="2" t="s">
        <v>12300</v>
      </c>
      <c r="AU1748" s="2" t="s">
        <v>30</v>
      </c>
      <c r="AV1748" s="2" t="s">
        <v>30</v>
      </c>
      <c r="AW1748" s="2" t="s">
        <v>12300</v>
      </c>
      <c r="AX1748" s="2" t="s">
        <v>30</v>
      </c>
      <c r="AY1748" s="2" t="s">
        <v>30</v>
      </c>
      <c r="AZ1748" s="2" t="s">
        <v>12300</v>
      </c>
      <c r="BA1748" s="2" t="s">
        <v>30</v>
      </c>
      <c r="BB1748" s="2" t="s">
        <v>30</v>
      </c>
      <c r="BC1748" s="2" t="s">
        <v>40</v>
      </c>
    </row>
    <row r="1749" spans="1:55">
      <c r="A1749" s="2" t="b">
        <v>0</v>
      </c>
      <c r="B1749" s="2" t="s">
        <v>30</v>
      </c>
      <c r="C1749" s="2" t="s">
        <v>12301</v>
      </c>
      <c r="D1749" s="2" t="s">
        <v>11811</v>
      </c>
      <c r="E1749" s="2" t="s">
        <v>11812</v>
      </c>
      <c r="F1749" s="2">
        <v>1E-3</v>
      </c>
      <c r="G1749" s="2">
        <v>9.5670000000000002</v>
      </c>
      <c r="H1749" s="2">
        <v>14</v>
      </c>
      <c r="I1749" s="2">
        <v>3</v>
      </c>
      <c r="J1749" s="2">
        <v>5</v>
      </c>
      <c r="K1749" s="2">
        <v>3</v>
      </c>
      <c r="L1749" s="2">
        <v>1</v>
      </c>
      <c r="M1749" s="2">
        <v>219</v>
      </c>
      <c r="N1749" s="2">
        <v>24.7</v>
      </c>
      <c r="O1749" s="2">
        <v>7.06</v>
      </c>
      <c r="P1749" s="2">
        <v>13.61</v>
      </c>
      <c r="Q1749" s="2">
        <v>3</v>
      </c>
      <c r="R1749" s="2" t="s">
        <v>235</v>
      </c>
      <c r="S1749" s="2" t="s">
        <v>314</v>
      </c>
      <c r="T1749" s="2" t="s">
        <v>2111</v>
      </c>
      <c r="U1749" s="2" t="s">
        <v>2888</v>
      </c>
      <c r="V1749" s="2" t="s">
        <v>11813</v>
      </c>
      <c r="W1749" s="2" t="s">
        <v>11814</v>
      </c>
      <c r="X1749" s="2" t="s">
        <v>11815</v>
      </c>
      <c r="Y1749" s="2" t="s">
        <v>2089</v>
      </c>
      <c r="Z1749" s="2">
        <v>0</v>
      </c>
      <c r="AA1749" s="22">
        <v>1.173</v>
      </c>
      <c r="AB1749" s="22">
        <v>1.2889999999999999</v>
      </c>
      <c r="AC1749" s="21">
        <v>0.23</v>
      </c>
      <c r="AD1749" s="21">
        <v>0.37</v>
      </c>
      <c r="AE1749" s="102" t="s">
        <v>40</v>
      </c>
      <c r="AF1749" s="102" t="s">
        <v>40</v>
      </c>
      <c r="AG1749" s="23" t="s">
        <v>40</v>
      </c>
      <c r="AH1749" s="23" t="s">
        <v>40</v>
      </c>
      <c r="AI1749" s="2">
        <v>96.4</v>
      </c>
      <c r="AJ1749" s="2">
        <v>113.1</v>
      </c>
      <c r="AK1749" s="2">
        <v>88.4</v>
      </c>
      <c r="AL1749" s="2">
        <v>114</v>
      </c>
      <c r="AM1749" s="2" t="s">
        <v>40</v>
      </c>
      <c r="AN1749" s="2" t="s">
        <v>40</v>
      </c>
      <c r="AO1749" s="2" t="s">
        <v>40</v>
      </c>
      <c r="AP1749" s="2" t="s">
        <v>40</v>
      </c>
      <c r="AQ1749" s="2" t="s">
        <v>30</v>
      </c>
      <c r="AR1749" s="2" t="s">
        <v>30</v>
      </c>
      <c r="AS1749" s="2" t="s">
        <v>30</v>
      </c>
      <c r="AT1749" s="2" t="s">
        <v>30</v>
      </c>
      <c r="AU1749" s="2" t="s">
        <v>30</v>
      </c>
      <c r="AV1749" s="2" t="s">
        <v>30</v>
      </c>
      <c r="AW1749" s="2" t="s">
        <v>30</v>
      </c>
      <c r="AX1749" s="2" t="s">
        <v>30</v>
      </c>
      <c r="AY1749" s="2" t="s">
        <v>30</v>
      </c>
      <c r="AZ1749" s="2" t="s">
        <v>30</v>
      </c>
      <c r="BA1749" s="2" t="s">
        <v>30</v>
      </c>
      <c r="BB1749" s="2" t="s">
        <v>30</v>
      </c>
      <c r="BC1749" s="2" t="s">
        <v>40</v>
      </c>
    </row>
    <row r="1750" spans="1:55">
      <c r="A1750" s="2" t="b">
        <v>0</v>
      </c>
      <c r="B1750" s="2" t="s">
        <v>30</v>
      </c>
      <c r="C1750" s="2" t="s">
        <v>12301</v>
      </c>
      <c r="D1750" s="2" t="s">
        <v>12694</v>
      </c>
      <c r="E1750" s="2" t="s">
        <v>12693</v>
      </c>
      <c r="F1750" s="2">
        <v>1E-3</v>
      </c>
      <c r="G1750" s="2">
        <v>9.5139999999999993</v>
      </c>
      <c r="H1750" s="2">
        <v>9</v>
      </c>
      <c r="I1750" s="2">
        <v>3</v>
      </c>
      <c r="J1750" s="2">
        <v>5</v>
      </c>
      <c r="K1750" s="2">
        <v>3</v>
      </c>
      <c r="L1750" s="2">
        <v>1</v>
      </c>
      <c r="M1750" s="2">
        <v>341</v>
      </c>
      <c r="N1750" s="2">
        <v>37.799999999999997</v>
      </c>
      <c r="O1750" s="2">
        <v>6.44</v>
      </c>
      <c r="P1750" s="2">
        <v>12.32</v>
      </c>
      <c r="Q1750" s="2">
        <v>3</v>
      </c>
      <c r="R1750" s="2" t="s">
        <v>85</v>
      </c>
      <c r="S1750" s="2" t="s">
        <v>86</v>
      </c>
      <c r="T1750" s="2" t="s">
        <v>1468</v>
      </c>
      <c r="U1750" s="2" t="s">
        <v>4577</v>
      </c>
      <c r="V1750" s="2" t="s">
        <v>12692</v>
      </c>
      <c r="W1750" s="2" t="s">
        <v>12691</v>
      </c>
      <c r="X1750" s="2" t="s">
        <v>12690</v>
      </c>
      <c r="Y1750" s="2" t="s">
        <v>40</v>
      </c>
      <c r="Z1750" s="2">
        <v>0</v>
      </c>
      <c r="AA1750" s="22">
        <v>0.74299999999999999</v>
      </c>
      <c r="AB1750" s="22">
        <v>0.84499999999999997</v>
      </c>
      <c r="AC1750" s="21">
        <v>-0.43</v>
      </c>
      <c r="AD1750" s="21">
        <v>-0.24</v>
      </c>
      <c r="AE1750" s="102" t="s">
        <v>40</v>
      </c>
      <c r="AF1750" s="102" t="s">
        <v>40</v>
      </c>
      <c r="AG1750" s="23" t="s">
        <v>40</v>
      </c>
      <c r="AH1750" s="23" t="s">
        <v>40</v>
      </c>
      <c r="AI1750" s="2">
        <v>112.1</v>
      </c>
      <c r="AJ1750" s="2">
        <v>83.3</v>
      </c>
      <c r="AK1750" s="2">
        <v>108.5</v>
      </c>
      <c r="AL1750" s="2">
        <v>91.7</v>
      </c>
      <c r="AM1750" s="2" t="s">
        <v>40</v>
      </c>
      <c r="AN1750" s="2" t="s">
        <v>40</v>
      </c>
      <c r="AO1750" s="2" t="s">
        <v>40</v>
      </c>
      <c r="AP1750" s="2" t="s">
        <v>40</v>
      </c>
      <c r="AQ1750" s="2" t="s">
        <v>30</v>
      </c>
      <c r="AR1750" s="2" t="s">
        <v>30</v>
      </c>
      <c r="AS1750" s="2" t="s">
        <v>30</v>
      </c>
      <c r="AT1750" s="2" t="s">
        <v>30</v>
      </c>
      <c r="AU1750" s="2" t="s">
        <v>30</v>
      </c>
      <c r="AV1750" s="2" t="s">
        <v>30</v>
      </c>
      <c r="AW1750" s="2" t="s">
        <v>30</v>
      </c>
      <c r="AX1750" s="2" t="s">
        <v>30</v>
      </c>
      <c r="AY1750" s="2" t="s">
        <v>30</v>
      </c>
      <c r="AZ1750" s="2" t="s">
        <v>30</v>
      </c>
      <c r="BA1750" s="2" t="s">
        <v>30</v>
      </c>
      <c r="BB1750" s="2" t="s">
        <v>30</v>
      </c>
      <c r="BC1750" s="2" t="s">
        <v>40</v>
      </c>
    </row>
    <row r="1751" spans="1:55">
      <c r="A1751" s="2" t="b">
        <v>0</v>
      </c>
      <c r="B1751" s="2" t="s">
        <v>30</v>
      </c>
      <c r="C1751" s="2" t="s">
        <v>12301</v>
      </c>
      <c r="D1751" s="2" t="s">
        <v>9984</v>
      </c>
      <c r="E1751" s="2" t="s">
        <v>9985</v>
      </c>
      <c r="F1751" s="2">
        <v>1E-3</v>
      </c>
      <c r="G1751" s="2">
        <v>9.4979999999999993</v>
      </c>
      <c r="H1751" s="2">
        <v>33</v>
      </c>
      <c r="I1751" s="2">
        <v>2</v>
      </c>
      <c r="J1751" s="2">
        <v>5</v>
      </c>
      <c r="K1751" s="2">
        <v>2</v>
      </c>
      <c r="L1751" s="2">
        <v>1</v>
      </c>
      <c r="M1751" s="2">
        <v>174</v>
      </c>
      <c r="N1751" s="2">
        <v>19.100000000000001</v>
      </c>
      <c r="O1751" s="2">
        <v>4.7699999999999996</v>
      </c>
      <c r="P1751" s="2">
        <v>30.35</v>
      </c>
      <c r="Q1751" s="2">
        <v>2</v>
      </c>
      <c r="R1751" s="2" t="s">
        <v>33</v>
      </c>
      <c r="S1751" s="2" t="s">
        <v>314</v>
      </c>
      <c r="T1751" s="2" t="s">
        <v>207</v>
      </c>
      <c r="U1751" s="2" t="s">
        <v>9986</v>
      </c>
      <c r="V1751" s="2" t="s">
        <v>9987</v>
      </c>
      <c r="W1751" s="2" t="s">
        <v>9988</v>
      </c>
      <c r="X1751" s="2" t="s">
        <v>9989</v>
      </c>
      <c r="Y1751" s="2" t="s">
        <v>1687</v>
      </c>
      <c r="Z1751" s="2">
        <v>0</v>
      </c>
      <c r="AA1751" s="22">
        <v>1.1439999999999999</v>
      </c>
      <c r="AB1751" s="22">
        <v>1.145</v>
      </c>
      <c r="AC1751" s="21">
        <v>0.19</v>
      </c>
      <c r="AD1751" s="21">
        <v>0.2</v>
      </c>
      <c r="AE1751" s="102" t="s">
        <v>40</v>
      </c>
      <c r="AF1751" s="102" t="s">
        <v>40</v>
      </c>
      <c r="AG1751" s="23" t="s">
        <v>40</v>
      </c>
      <c r="AH1751" s="23" t="s">
        <v>40</v>
      </c>
      <c r="AI1751" s="2">
        <v>93.1</v>
      </c>
      <c r="AJ1751" s="2">
        <v>106.5</v>
      </c>
      <c r="AK1751" s="2">
        <v>96</v>
      </c>
      <c r="AL1751" s="2">
        <v>109.9</v>
      </c>
      <c r="AM1751" s="2" t="s">
        <v>40</v>
      </c>
      <c r="AN1751" s="2" t="s">
        <v>40</v>
      </c>
      <c r="AO1751" s="2" t="s">
        <v>40</v>
      </c>
      <c r="AP1751" s="2" t="s">
        <v>40</v>
      </c>
      <c r="AQ1751" s="2" t="s">
        <v>30</v>
      </c>
      <c r="AR1751" s="2" t="s">
        <v>30</v>
      </c>
      <c r="AS1751" s="2" t="s">
        <v>30</v>
      </c>
      <c r="AT1751" s="2" t="s">
        <v>30</v>
      </c>
      <c r="AU1751" s="2" t="s">
        <v>30</v>
      </c>
      <c r="AV1751" s="2" t="s">
        <v>30</v>
      </c>
      <c r="AW1751" s="2" t="s">
        <v>30</v>
      </c>
      <c r="AX1751" s="2" t="s">
        <v>30</v>
      </c>
      <c r="AY1751" s="2" t="s">
        <v>30</v>
      </c>
      <c r="AZ1751" s="2" t="s">
        <v>30</v>
      </c>
      <c r="BA1751" s="2" t="s">
        <v>30</v>
      </c>
      <c r="BB1751" s="2" t="s">
        <v>30</v>
      </c>
      <c r="BC1751" s="2" t="s">
        <v>40</v>
      </c>
    </row>
    <row r="1752" spans="1:55">
      <c r="A1752" s="2" t="b">
        <v>0</v>
      </c>
      <c r="B1752" s="2" t="s">
        <v>30</v>
      </c>
      <c r="C1752" s="2" t="s">
        <v>12301</v>
      </c>
      <c r="D1752" s="2" t="s">
        <v>9081</v>
      </c>
      <c r="E1752" s="2" t="s">
        <v>9082</v>
      </c>
      <c r="F1752" s="2">
        <v>1E-3</v>
      </c>
      <c r="G1752" s="2">
        <v>9.468</v>
      </c>
      <c r="H1752" s="2">
        <v>9</v>
      </c>
      <c r="I1752" s="2">
        <v>3</v>
      </c>
      <c r="J1752" s="2">
        <v>5</v>
      </c>
      <c r="K1752" s="2">
        <v>3</v>
      </c>
      <c r="L1752" s="2">
        <v>1</v>
      </c>
      <c r="M1752" s="2">
        <v>332</v>
      </c>
      <c r="N1752" s="2">
        <v>36.1</v>
      </c>
      <c r="O1752" s="2">
        <v>6.13</v>
      </c>
      <c r="P1752" s="2">
        <v>13.79</v>
      </c>
      <c r="Q1752" s="2">
        <v>3</v>
      </c>
      <c r="R1752" s="2" t="s">
        <v>235</v>
      </c>
      <c r="S1752" s="2" t="s">
        <v>40</v>
      </c>
      <c r="T1752" s="2" t="s">
        <v>2111</v>
      </c>
      <c r="U1752" s="2" t="s">
        <v>9083</v>
      </c>
      <c r="V1752" s="2" t="s">
        <v>9084</v>
      </c>
      <c r="W1752" s="2" t="s">
        <v>9085</v>
      </c>
      <c r="X1752" s="2" t="s">
        <v>9086</v>
      </c>
      <c r="Y1752" s="2" t="s">
        <v>40</v>
      </c>
      <c r="Z1752" s="2">
        <v>0</v>
      </c>
      <c r="AA1752" s="22">
        <v>1.0720000000000001</v>
      </c>
      <c r="AB1752" s="22">
        <v>1.1379999999999999</v>
      </c>
      <c r="AC1752" s="21">
        <v>0.1</v>
      </c>
      <c r="AD1752" s="21">
        <v>0.19</v>
      </c>
      <c r="AE1752" s="102" t="s">
        <v>40</v>
      </c>
      <c r="AF1752" s="102" t="s">
        <v>40</v>
      </c>
      <c r="AG1752" s="23" t="s">
        <v>40</v>
      </c>
      <c r="AH1752" s="23" t="s">
        <v>40</v>
      </c>
      <c r="AI1752" s="2">
        <v>101.5</v>
      </c>
      <c r="AJ1752" s="2">
        <v>108.8</v>
      </c>
      <c r="AK1752" s="2">
        <v>88.4</v>
      </c>
      <c r="AL1752" s="2">
        <v>100.7</v>
      </c>
      <c r="AM1752" s="2" t="s">
        <v>40</v>
      </c>
      <c r="AN1752" s="2" t="s">
        <v>40</v>
      </c>
      <c r="AO1752" s="2" t="s">
        <v>40</v>
      </c>
      <c r="AP1752" s="2" t="s">
        <v>40</v>
      </c>
      <c r="AQ1752" s="2" t="s">
        <v>30</v>
      </c>
      <c r="AR1752" s="2" t="s">
        <v>30</v>
      </c>
      <c r="AS1752" s="2" t="s">
        <v>30</v>
      </c>
      <c r="AT1752" s="2" t="s">
        <v>30</v>
      </c>
      <c r="AU1752" s="2" t="s">
        <v>30</v>
      </c>
      <c r="AV1752" s="2" t="s">
        <v>30</v>
      </c>
      <c r="AW1752" s="2" t="s">
        <v>30</v>
      </c>
      <c r="AX1752" s="2" t="s">
        <v>30</v>
      </c>
      <c r="AY1752" s="2" t="s">
        <v>30</v>
      </c>
      <c r="AZ1752" s="2" t="s">
        <v>30</v>
      </c>
      <c r="BA1752" s="2" t="s">
        <v>30</v>
      </c>
      <c r="BB1752" s="2" t="s">
        <v>30</v>
      </c>
      <c r="BC1752" s="2" t="s">
        <v>40</v>
      </c>
    </row>
    <row r="1753" spans="1:55">
      <c r="A1753" s="2" t="b">
        <v>0</v>
      </c>
      <c r="B1753" s="2" t="s">
        <v>30</v>
      </c>
      <c r="C1753" s="2" t="s">
        <v>12301</v>
      </c>
      <c r="D1753" s="2" t="s">
        <v>12689</v>
      </c>
      <c r="E1753" s="2" t="s">
        <v>12688</v>
      </c>
      <c r="F1753" s="2">
        <v>1E-3</v>
      </c>
      <c r="G1753" s="2">
        <v>9.4510000000000005</v>
      </c>
      <c r="H1753" s="2">
        <v>7</v>
      </c>
      <c r="I1753" s="2">
        <v>3</v>
      </c>
      <c r="J1753" s="2">
        <v>9</v>
      </c>
      <c r="K1753" s="2">
        <v>1</v>
      </c>
      <c r="L1753" s="2">
        <v>1</v>
      </c>
      <c r="M1753" s="2">
        <v>369</v>
      </c>
      <c r="N1753" s="2">
        <v>39.4</v>
      </c>
      <c r="O1753" s="2">
        <v>5.77</v>
      </c>
      <c r="P1753" s="2">
        <v>27.13</v>
      </c>
      <c r="Q1753" s="2">
        <v>3</v>
      </c>
      <c r="R1753" s="2" t="s">
        <v>186</v>
      </c>
      <c r="S1753" s="2" t="s">
        <v>40</v>
      </c>
      <c r="T1753" s="2" t="s">
        <v>511</v>
      </c>
      <c r="U1753" s="2" t="s">
        <v>10946</v>
      </c>
      <c r="V1753" s="2" t="s">
        <v>12687</v>
      </c>
      <c r="W1753" s="2" t="s">
        <v>12686</v>
      </c>
      <c r="X1753" s="2" t="s">
        <v>12685</v>
      </c>
      <c r="Y1753" s="2" t="s">
        <v>10949</v>
      </c>
      <c r="Z1753" s="2">
        <v>0</v>
      </c>
      <c r="AA1753" s="22" t="s">
        <v>40</v>
      </c>
      <c r="AB1753" s="22" t="s">
        <v>40</v>
      </c>
      <c r="AC1753" s="21" t="s">
        <v>40</v>
      </c>
      <c r="AD1753" s="21" t="s">
        <v>40</v>
      </c>
      <c r="AE1753" s="102" t="s">
        <v>40</v>
      </c>
      <c r="AF1753" s="102" t="s">
        <v>40</v>
      </c>
      <c r="AG1753" s="23" t="s">
        <v>40</v>
      </c>
      <c r="AH1753" s="23" t="s">
        <v>40</v>
      </c>
      <c r="AI1753" s="2" t="s">
        <v>40</v>
      </c>
      <c r="AJ1753" s="2" t="s">
        <v>40</v>
      </c>
      <c r="AK1753" s="2" t="s">
        <v>40</v>
      </c>
      <c r="AL1753" s="2" t="s">
        <v>40</v>
      </c>
      <c r="AM1753" s="2" t="s">
        <v>40</v>
      </c>
      <c r="AN1753" s="2" t="s">
        <v>40</v>
      </c>
      <c r="AO1753" s="2" t="s">
        <v>40</v>
      </c>
      <c r="AP1753" s="2" t="s">
        <v>40</v>
      </c>
      <c r="AQ1753" s="2" t="s">
        <v>12300</v>
      </c>
      <c r="AR1753" s="2" t="s">
        <v>12300</v>
      </c>
      <c r="AS1753" s="2" t="s">
        <v>30</v>
      </c>
      <c r="AT1753" s="2" t="s">
        <v>12300</v>
      </c>
      <c r="AU1753" s="2" t="s">
        <v>12300</v>
      </c>
      <c r="AV1753" s="2" t="s">
        <v>30</v>
      </c>
      <c r="AW1753" s="2" t="s">
        <v>12300</v>
      </c>
      <c r="AX1753" s="2" t="s">
        <v>12300</v>
      </c>
      <c r="AY1753" s="2" t="s">
        <v>30</v>
      </c>
      <c r="AZ1753" s="2" t="s">
        <v>12300</v>
      </c>
      <c r="BA1753" s="2" t="s">
        <v>12300</v>
      </c>
      <c r="BB1753" s="2" t="s">
        <v>30</v>
      </c>
      <c r="BC1753" s="2" t="s">
        <v>40</v>
      </c>
    </row>
    <row r="1754" spans="1:55">
      <c r="A1754" s="2" t="b">
        <v>0</v>
      </c>
      <c r="B1754" s="2" t="s">
        <v>30</v>
      </c>
      <c r="C1754" s="2" t="s">
        <v>12301</v>
      </c>
      <c r="D1754" s="2" t="s">
        <v>9314</v>
      </c>
      <c r="E1754" s="2" t="s">
        <v>9315</v>
      </c>
      <c r="F1754" s="2">
        <v>1E-3</v>
      </c>
      <c r="G1754" s="2">
        <v>9.4169999999999998</v>
      </c>
      <c r="H1754" s="2">
        <v>20</v>
      </c>
      <c r="I1754" s="2">
        <v>3</v>
      </c>
      <c r="J1754" s="2">
        <v>5</v>
      </c>
      <c r="K1754" s="2">
        <v>3</v>
      </c>
      <c r="L1754" s="2">
        <v>1</v>
      </c>
      <c r="M1754" s="2">
        <v>210</v>
      </c>
      <c r="N1754" s="2">
        <v>24.3</v>
      </c>
      <c r="O1754" s="2">
        <v>8.73</v>
      </c>
      <c r="P1754" s="2">
        <v>13.19</v>
      </c>
      <c r="Q1754" s="2">
        <v>3</v>
      </c>
      <c r="R1754" s="2" t="s">
        <v>40</v>
      </c>
      <c r="S1754" s="2" t="s">
        <v>40</v>
      </c>
      <c r="T1754" s="2" t="s">
        <v>40</v>
      </c>
      <c r="U1754" s="2" t="s">
        <v>9316</v>
      </c>
      <c r="V1754" s="2" t="s">
        <v>9317</v>
      </c>
      <c r="W1754" s="2" t="s">
        <v>9318</v>
      </c>
      <c r="X1754" s="2" t="s">
        <v>9319</v>
      </c>
      <c r="Y1754" s="2" t="s">
        <v>40</v>
      </c>
      <c r="Z1754" s="2">
        <v>0</v>
      </c>
      <c r="AA1754" s="22">
        <v>0.42499999999999999</v>
      </c>
      <c r="AB1754" s="22">
        <v>0.36</v>
      </c>
      <c r="AC1754" s="21">
        <v>-1.24</v>
      </c>
      <c r="AD1754" s="21">
        <v>-1.48</v>
      </c>
      <c r="AE1754" s="102">
        <v>0.54311726775643199</v>
      </c>
      <c r="AF1754" s="102">
        <v>0.33192577945464702</v>
      </c>
      <c r="AG1754" s="23">
        <v>1</v>
      </c>
      <c r="AH1754" s="23">
        <v>1</v>
      </c>
      <c r="AI1754" s="2">
        <v>123.4</v>
      </c>
      <c r="AJ1754" s="2">
        <v>52.4</v>
      </c>
      <c r="AK1754" s="2">
        <v>173</v>
      </c>
      <c r="AL1754" s="2">
        <v>62.2</v>
      </c>
      <c r="AM1754" s="2">
        <v>5.75</v>
      </c>
      <c r="AN1754" s="2">
        <v>5.52</v>
      </c>
      <c r="AO1754" s="2">
        <v>2.39</v>
      </c>
      <c r="AP1754" s="2">
        <v>6.62</v>
      </c>
      <c r="AQ1754" s="2" t="s">
        <v>30</v>
      </c>
      <c r="AR1754" s="2" t="s">
        <v>30</v>
      </c>
      <c r="AS1754" s="2" t="s">
        <v>30</v>
      </c>
      <c r="AT1754" s="2" t="s">
        <v>30</v>
      </c>
      <c r="AU1754" s="2" t="s">
        <v>30</v>
      </c>
      <c r="AV1754" s="2" t="s">
        <v>30</v>
      </c>
      <c r="AW1754" s="2" t="s">
        <v>30</v>
      </c>
      <c r="AX1754" s="2" t="s">
        <v>30</v>
      </c>
      <c r="AY1754" s="2" t="s">
        <v>30</v>
      </c>
      <c r="AZ1754" s="2" t="s">
        <v>30</v>
      </c>
      <c r="BA1754" s="2" t="s">
        <v>30</v>
      </c>
      <c r="BB1754" s="2" t="s">
        <v>30</v>
      </c>
      <c r="BC1754" s="2" t="s">
        <v>40</v>
      </c>
    </row>
    <row r="1755" spans="1:55">
      <c r="A1755" s="2" t="b">
        <v>0</v>
      </c>
      <c r="B1755" s="2" t="s">
        <v>30</v>
      </c>
      <c r="C1755" s="2" t="s">
        <v>12301</v>
      </c>
      <c r="D1755" s="2" t="s">
        <v>12684</v>
      </c>
      <c r="E1755" s="2" t="s">
        <v>12683</v>
      </c>
      <c r="F1755" s="2">
        <v>1E-3</v>
      </c>
      <c r="G1755" s="2">
        <v>9.41</v>
      </c>
      <c r="H1755" s="2">
        <v>15</v>
      </c>
      <c r="I1755" s="2">
        <v>3</v>
      </c>
      <c r="J1755" s="2">
        <v>5</v>
      </c>
      <c r="K1755" s="2">
        <v>3</v>
      </c>
      <c r="L1755" s="2">
        <v>1</v>
      </c>
      <c r="M1755" s="2">
        <v>239</v>
      </c>
      <c r="N1755" s="2">
        <v>26.1</v>
      </c>
      <c r="O1755" s="2">
        <v>9.61</v>
      </c>
      <c r="P1755" s="2">
        <v>8.2200000000000006</v>
      </c>
      <c r="Q1755" s="2">
        <v>3</v>
      </c>
      <c r="R1755" s="2" t="s">
        <v>921</v>
      </c>
      <c r="S1755" s="2" t="s">
        <v>141</v>
      </c>
      <c r="T1755" s="2" t="s">
        <v>336</v>
      </c>
      <c r="U1755" s="2" t="s">
        <v>12682</v>
      </c>
      <c r="V1755" s="2" t="s">
        <v>12681</v>
      </c>
      <c r="W1755" s="2" t="s">
        <v>12680</v>
      </c>
      <c r="X1755" s="2" t="s">
        <v>12679</v>
      </c>
      <c r="Y1755" s="2" t="s">
        <v>40</v>
      </c>
      <c r="Z1755" s="2">
        <v>0</v>
      </c>
      <c r="AA1755" s="22">
        <v>0.752</v>
      </c>
      <c r="AB1755" s="22">
        <v>0.79200000000000004</v>
      </c>
      <c r="AC1755" s="21">
        <v>-0.41</v>
      </c>
      <c r="AD1755" s="21">
        <v>-0.34</v>
      </c>
      <c r="AE1755" s="102">
        <v>0.10039283548179501</v>
      </c>
      <c r="AF1755" s="102">
        <v>0.130224485574368</v>
      </c>
      <c r="AG1755" s="23">
        <v>0.55201509828685602</v>
      </c>
      <c r="AH1755" s="23">
        <v>0.56529942593724403</v>
      </c>
      <c r="AI1755" s="2">
        <v>110.3</v>
      </c>
      <c r="AJ1755" s="2">
        <v>82.9</v>
      </c>
      <c r="AK1755" s="2">
        <v>130.69999999999999</v>
      </c>
      <c r="AL1755" s="2">
        <v>103.5</v>
      </c>
      <c r="AM1755" s="2">
        <v>4.88</v>
      </c>
      <c r="AN1755" s="2">
        <v>8.02</v>
      </c>
      <c r="AO1755" s="2">
        <v>4.55</v>
      </c>
      <c r="AP1755" s="2">
        <v>1.18</v>
      </c>
      <c r="AQ1755" s="2" t="s">
        <v>30</v>
      </c>
      <c r="AR1755" s="2" t="s">
        <v>30</v>
      </c>
      <c r="AS1755" s="2" t="s">
        <v>30</v>
      </c>
      <c r="AT1755" s="2" t="s">
        <v>30</v>
      </c>
      <c r="AU1755" s="2" t="s">
        <v>30</v>
      </c>
      <c r="AV1755" s="2" t="s">
        <v>30</v>
      </c>
      <c r="AW1755" s="2" t="s">
        <v>30</v>
      </c>
      <c r="AX1755" s="2" t="s">
        <v>30</v>
      </c>
      <c r="AY1755" s="2" t="s">
        <v>30</v>
      </c>
      <c r="AZ1755" s="2" t="s">
        <v>30</v>
      </c>
      <c r="BA1755" s="2" t="s">
        <v>30</v>
      </c>
      <c r="BB1755" s="2" t="s">
        <v>30</v>
      </c>
      <c r="BC1755" s="2" t="s">
        <v>40</v>
      </c>
    </row>
    <row r="1756" spans="1:55">
      <c r="A1756" s="2" t="b">
        <v>0</v>
      </c>
      <c r="B1756" s="2" t="s">
        <v>30</v>
      </c>
      <c r="C1756" s="2" t="s">
        <v>12301</v>
      </c>
      <c r="D1756" s="2" t="s">
        <v>10602</v>
      </c>
      <c r="E1756" s="2" t="s">
        <v>10603</v>
      </c>
      <c r="F1756" s="2">
        <v>1E-3</v>
      </c>
      <c r="G1756" s="2">
        <v>9.4090000000000007</v>
      </c>
      <c r="H1756" s="2">
        <v>10</v>
      </c>
      <c r="I1756" s="2">
        <v>2</v>
      </c>
      <c r="J1756" s="2">
        <v>6</v>
      </c>
      <c r="K1756" s="2">
        <v>2</v>
      </c>
      <c r="L1756" s="2">
        <v>1</v>
      </c>
      <c r="M1756" s="2">
        <v>303</v>
      </c>
      <c r="N1756" s="2">
        <v>33</v>
      </c>
      <c r="O1756" s="2">
        <v>5.5</v>
      </c>
      <c r="P1756" s="2">
        <v>26.04</v>
      </c>
      <c r="Q1756" s="2">
        <v>2</v>
      </c>
      <c r="R1756" s="2" t="s">
        <v>33</v>
      </c>
      <c r="S1756" s="2" t="s">
        <v>40</v>
      </c>
      <c r="T1756" s="2" t="s">
        <v>45</v>
      </c>
      <c r="U1756" s="2" t="s">
        <v>7895</v>
      </c>
      <c r="V1756" s="2" t="s">
        <v>10604</v>
      </c>
      <c r="W1756" s="2" t="s">
        <v>10605</v>
      </c>
      <c r="X1756" s="2" t="s">
        <v>10606</v>
      </c>
      <c r="Y1756" s="2" t="s">
        <v>3465</v>
      </c>
      <c r="Z1756" s="2">
        <v>0</v>
      </c>
      <c r="AA1756" s="22">
        <v>1.21</v>
      </c>
      <c r="AB1756" s="22">
        <v>1.4079999999999999</v>
      </c>
      <c r="AC1756" s="21">
        <v>0.28000000000000003</v>
      </c>
      <c r="AD1756" s="21">
        <v>0.49</v>
      </c>
      <c r="AE1756" s="102">
        <v>0.77602378089403501</v>
      </c>
      <c r="AF1756" s="102">
        <v>0.28182578378156298</v>
      </c>
      <c r="AG1756" s="23">
        <v>1</v>
      </c>
      <c r="AH1756" s="23">
        <v>0.98821351540411295</v>
      </c>
      <c r="AI1756" s="2">
        <v>101.3</v>
      </c>
      <c r="AJ1756" s="2">
        <v>122.5</v>
      </c>
      <c r="AK1756" s="2">
        <v>83.4</v>
      </c>
      <c r="AL1756" s="2">
        <v>117.4</v>
      </c>
      <c r="AM1756" s="2">
        <v>2.0299999999999998</v>
      </c>
      <c r="AN1756" s="2">
        <v>2.2999999999999998</v>
      </c>
      <c r="AO1756" s="2">
        <v>2.0499999999999998</v>
      </c>
      <c r="AP1756" s="2">
        <v>1.84</v>
      </c>
      <c r="AQ1756" s="2" t="s">
        <v>30</v>
      </c>
      <c r="AR1756" s="2" t="s">
        <v>30</v>
      </c>
      <c r="AS1756" s="2" t="s">
        <v>30</v>
      </c>
      <c r="AT1756" s="2" t="s">
        <v>30</v>
      </c>
      <c r="AU1756" s="2" t="s">
        <v>30</v>
      </c>
      <c r="AV1756" s="2" t="s">
        <v>30</v>
      </c>
      <c r="AW1756" s="2" t="s">
        <v>30</v>
      </c>
      <c r="AX1756" s="2" t="s">
        <v>30</v>
      </c>
      <c r="AY1756" s="2" t="s">
        <v>30</v>
      </c>
      <c r="AZ1756" s="2" t="s">
        <v>30</v>
      </c>
      <c r="BA1756" s="2" t="s">
        <v>30</v>
      </c>
      <c r="BB1756" s="2" t="s">
        <v>30</v>
      </c>
      <c r="BC1756" s="2" t="s">
        <v>40</v>
      </c>
    </row>
    <row r="1757" spans="1:55">
      <c r="A1757" s="2" t="b">
        <v>0</v>
      </c>
      <c r="B1757" s="2" t="s">
        <v>30</v>
      </c>
      <c r="C1757" s="2" t="s">
        <v>12301</v>
      </c>
      <c r="D1757" s="2" t="s">
        <v>11591</v>
      </c>
      <c r="E1757" s="2" t="s">
        <v>11592</v>
      </c>
      <c r="F1757" s="2">
        <v>1E-3</v>
      </c>
      <c r="G1757" s="2">
        <v>9.3539999999999992</v>
      </c>
      <c r="H1757" s="2">
        <v>39</v>
      </c>
      <c r="I1757" s="2">
        <v>2</v>
      </c>
      <c r="J1757" s="2">
        <v>6</v>
      </c>
      <c r="K1757" s="2">
        <v>2</v>
      </c>
      <c r="L1757" s="2">
        <v>1</v>
      </c>
      <c r="M1757" s="2">
        <v>92</v>
      </c>
      <c r="N1757" s="2">
        <v>10.3</v>
      </c>
      <c r="O1757" s="2">
        <v>8.5</v>
      </c>
      <c r="P1757" s="2">
        <v>30.82</v>
      </c>
      <c r="Q1757" s="2">
        <v>2</v>
      </c>
      <c r="R1757" s="2" t="s">
        <v>2155</v>
      </c>
      <c r="S1757" s="2" t="s">
        <v>40</v>
      </c>
      <c r="T1757" s="2" t="s">
        <v>158</v>
      </c>
      <c r="U1757" s="2" t="s">
        <v>11593</v>
      </c>
      <c r="V1757" s="2" t="s">
        <v>11594</v>
      </c>
      <c r="W1757" s="2" t="s">
        <v>11595</v>
      </c>
      <c r="X1757" s="2" t="s">
        <v>11596</v>
      </c>
      <c r="Y1757" s="2" t="s">
        <v>11597</v>
      </c>
      <c r="Z1757" s="2">
        <v>0</v>
      </c>
      <c r="AA1757" s="22">
        <v>1.1319999999999999</v>
      </c>
      <c r="AB1757" s="22">
        <v>1.274</v>
      </c>
      <c r="AC1757" s="21">
        <v>0.18</v>
      </c>
      <c r="AD1757" s="21">
        <v>0.35</v>
      </c>
      <c r="AE1757" s="102" t="s">
        <v>40</v>
      </c>
      <c r="AF1757" s="102" t="s">
        <v>40</v>
      </c>
      <c r="AG1757" s="23" t="s">
        <v>40</v>
      </c>
      <c r="AH1757" s="23" t="s">
        <v>40</v>
      </c>
      <c r="AI1757" s="2">
        <v>70.099999999999994</v>
      </c>
      <c r="AJ1757" s="2">
        <v>79.400000000000006</v>
      </c>
      <c r="AK1757" s="2">
        <v>52.6</v>
      </c>
      <c r="AL1757" s="2">
        <v>67.099999999999994</v>
      </c>
      <c r="AM1757" s="2" t="s">
        <v>40</v>
      </c>
      <c r="AN1757" s="2" t="s">
        <v>40</v>
      </c>
      <c r="AO1757" s="2" t="s">
        <v>40</v>
      </c>
      <c r="AP1757" s="2" t="s">
        <v>40</v>
      </c>
      <c r="AQ1757" s="2" t="s">
        <v>30</v>
      </c>
      <c r="AR1757" s="2" t="s">
        <v>30</v>
      </c>
      <c r="AS1757" s="2" t="s">
        <v>30</v>
      </c>
      <c r="AT1757" s="2" t="s">
        <v>30</v>
      </c>
      <c r="AU1757" s="2" t="s">
        <v>30</v>
      </c>
      <c r="AV1757" s="2" t="s">
        <v>30</v>
      </c>
      <c r="AW1757" s="2" t="s">
        <v>30</v>
      </c>
      <c r="AX1757" s="2" t="s">
        <v>30</v>
      </c>
      <c r="AY1757" s="2" t="s">
        <v>30</v>
      </c>
      <c r="AZ1757" s="2" t="s">
        <v>30</v>
      </c>
      <c r="BA1757" s="2" t="s">
        <v>30</v>
      </c>
      <c r="BB1757" s="2" t="s">
        <v>30</v>
      </c>
      <c r="BC1757" s="2" t="s">
        <v>40</v>
      </c>
    </row>
    <row r="1758" spans="1:55">
      <c r="A1758" s="2" t="b">
        <v>0</v>
      </c>
      <c r="B1758" s="2" t="s">
        <v>30</v>
      </c>
      <c r="C1758" s="2" t="s">
        <v>12301</v>
      </c>
      <c r="D1758" s="2" t="s">
        <v>10268</v>
      </c>
      <c r="E1758" s="2" t="s">
        <v>10269</v>
      </c>
      <c r="F1758" s="2">
        <v>1E-3</v>
      </c>
      <c r="G1758" s="2">
        <v>9.3439999999999994</v>
      </c>
      <c r="H1758" s="2">
        <v>25</v>
      </c>
      <c r="I1758" s="2">
        <v>3</v>
      </c>
      <c r="J1758" s="2">
        <v>8</v>
      </c>
      <c r="K1758" s="2">
        <v>3</v>
      </c>
      <c r="L1758" s="2">
        <v>1</v>
      </c>
      <c r="M1758" s="2">
        <v>115</v>
      </c>
      <c r="N1758" s="2">
        <v>12.8</v>
      </c>
      <c r="O1758" s="2">
        <v>5.48</v>
      </c>
      <c r="P1758" s="2">
        <v>23.24</v>
      </c>
      <c r="Q1758" s="2">
        <v>3</v>
      </c>
      <c r="R1758" s="2" t="s">
        <v>40</v>
      </c>
      <c r="S1758" s="2" t="s">
        <v>40</v>
      </c>
      <c r="T1758" s="2" t="s">
        <v>40</v>
      </c>
      <c r="U1758" s="2" t="s">
        <v>10270</v>
      </c>
      <c r="V1758" s="2" t="s">
        <v>10271</v>
      </c>
      <c r="W1758" s="2" t="s">
        <v>10272</v>
      </c>
      <c r="X1758" s="2" t="s">
        <v>10273</v>
      </c>
      <c r="Y1758" s="2" t="s">
        <v>40</v>
      </c>
      <c r="Z1758" s="2">
        <v>0</v>
      </c>
      <c r="AA1758" s="22">
        <v>0.78800000000000003</v>
      </c>
      <c r="AB1758" s="22">
        <v>0.76</v>
      </c>
      <c r="AC1758" s="21">
        <v>-0.34</v>
      </c>
      <c r="AD1758" s="21">
        <v>-0.4</v>
      </c>
      <c r="AE1758" s="102">
        <v>0.79537025203411504</v>
      </c>
      <c r="AF1758" s="102">
        <v>0.69801653389651797</v>
      </c>
      <c r="AG1758" s="23">
        <v>1</v>
      </c>
      <c r="AH1758" s="23">
        <v>1</v>
      </c>
      <c r="AI1758" s="2">
        <v>111.2</v>
      </c>
      <c r="AJ1758" s="2">
        <v>87.7</v>
      </c>
      <c r="AK1758" s="2">
        <v>97.9</v>
      </c>
      <c r="AL1758" s="2">
        <v>74.400000000000006</v>
      </c>
      <c r="AM1758" s="2">
        <v>3.98</v>
      </c>
      <c r="AN1758" s="2">
        <v>0.04</v>
      </c>
      <c r="AO1758" s="2">
        <v>4.2</v>
      </c>
      <c r="AP1758" s="2">
        <v>5.56</v>
      </c>
      <c r="AQ1758" s="2" t="s">
        <v>30</v>
      </c>
      <c r="AR1758" s="2" t="s">
        <v>30</v>
      </c>
      <c r="AS1758" s="2" t="s">
        <v>30</v>
      </c>
      <c r="AT1758" s="2" t="s">
        <v>30</v>
      </c>
      <c r="AU1758" s="2" t="s">
        <v>30</v>
      </c>
      <c r="AV1758" s="2" t="s">
        <v>30</v>
      </c>
      <c r="AW1758" s="2" t="s">
        <v>30</v>
      </c>
      <c r="AX1758" s="2" t="s">
        <v>30</v>
      </c>
      <c r="AY1758" s="2" t="s">
        <v>30</v>
      </c>
      <c r="AZ1758" s="2" t="s">
        <v>30</v>
      </c>
      <c r="BA1758" s="2" t="s">
        <v>30</v>
      </c>
      <c r="BB1758" s="2" t="s">
        <v>30</v>
      </c>
      <c r="BC1758" s="2" t="s">
        <v>40</v>
      </c>
    </row>
    <row r="1759" spans="1:55">
      <c r="A1759" s="2" t="b">
        <v>0</v>
      </c>
      <c r="B1759" s="2" t="s">
        <v>30</v>
      </c>
      <c r="C1759" s="2" t="s">
        <v>12301</v>
      </c>
      <c r="D1759" s="2" t="s">
        <v>10653</v>
      </c>
      <c r="E1759" s="2" t="s">
        <v>10654</v>
      </c>
      <c r="F1759" s="2">
        <v>1E-3</v>
      </c>
      <c r="G1759" s="2">
        <v>9.3219999999999992</v>
      </c>
      <c r="H1759" s="2">
        <v>4</v>
      </c>
      <c r="I1759" s="2">
        <v>1</v>
      </c>
      <c r="J1759" s="2">
        <v>4</v>
      </c>
      <c r="K1759" s="2">
        <v>1</v>
      </c>
      <c r="L1759" s="2">
        <v>1</v>
      </c>
      <c r="M1759" s="2">
        <v>301</v>
      </c>
      <c r="N1759" s="2">
        <v>34.299999999999997</v>
      </c>
      <c r="O1759" s="2">
        <v>5.96</v>
      </c>
      <c r="P1759" s="2">
        <v>18.399999999999999</v>
      </c>
      <c r="Q1759" s="2">
        <v>1</v>
      </c>
      <c r="R1759" s="2" t="s">
        <v>85</v>
      </c>
      <c r="S1759" s="2" t="s">
        <v>314</v>
      </c>
      <c r="T1759" s="2" t="s">
        <v>2111</v>
      </c>
      <c r="U1759" s="2" t="s">
        <v>5092</v>
      </c>
      <c r="V1759" s="2" t="s">
        <v>10655</v>
      </c>
      <c r="W1759" s="2" t="s">
        <v>40</v>
      </c>
      <c r="X1759" s="2" t="s">
        <v>10656</v>
      </c>
      <c r="Y1759" s="2" t="s">
        <v>40</v>
      </c>
      <c r="Z1759" s="2">
        <v>0</v>
      </c>
      <c r="AA1759" s="22">
        <v>0.73799999999999999</v>
      </c>
      <c r="AB1759" s="22">
        <v>1.0369999999999999</v>
      </c>
      <c r="AC1759" s="21">
        <v>-0.44</v>
      </c>
      <c r="AD1759" s="21">
        <v>0.05</v>
      </c>
      <c r="AE1759" s="102">
        <v>0.64352528979604195</v>
      </c>
      <c r="AF1759" s="102">
        <v>0.99994579601237199</v>
      </c>
      <c r="AG1759" s="23">
        <v>1</v>
      </c>
      <c r="AH1759" s="23">
        <v>1</v>
      </c>
      <c r="AI1759" s="2">
        <v>126</v>
      </c>
      <c r="AJ1759" s="2">
        <v>93</v>
      </c>
      <c r="AK1759" s="2">
        <v>98.9</v>
      </c>
      <c r="AL1759" s="2">
        <v>102.6</v>
      </c>
      <c r="AM1759" s="2">
        <v>6.17</v>
      </c>
      <c r="AN1759" s="2">
        <v>1.49</v>
      </c>
      <c r="AO1759" s="2">
        <v>7.16</v>
      </c>
      <c r="AP1759" s="2">
        <v>0.64</v>
      </c>
      <c r="AQ1759" s="2" t="s">
        <v>30</v>
      </c>
      <c r="AR1759" s="2" t="s">
        <v>30</v>
      </c>
      <c r="AS1759" s="2" t="s">
        <v>30</v>
      </c>
      <c r="AT1759" s="2" t="s">
        <v>30</v>
      </c>
      <c r="AU1759" s="2" t="s">
        <v>30</v>
      </c>
      <c r="AV1759" s="2" t="s">
        <v>30</v>
      </c>
      <c r="AW1759" s="2" t="s">
        <v>30</v>
      </c>
      <c r="AX1759" s="2" t="s">
        <v>30</v>
      </c>
      <c r="AY1759" s="2" t="s">
        <v>30</v>
      </c>
      <c r="AZ1759" s="2" t="s">
        <v>30</v>
      </c>
      <c r="BA1759" s="2" t="s">
        <v>30</v>
      </c>
      <c r="BB1759" s="2" t="s">
        <v>30</v>
      </c>
      <c r="BC1759" s="2" t="s">
        <v>40</v>
      </c>
    </row>
    <row r="1760" spans="1:55">
      <c r="A1760" s="2" t="b">
        <v>0</v>
      </c>
      <c r="B1760" s="2" t="s">
        <v>30</v>
      </c>
      <c r="C1760" s="2" t="s">
        <v>12301</v>
      </c>
      <c r="D1760" s="2" t="s">
        <v>11178</v>
      </c>
      <c r="E1760" s="2" t="s">
        <v>11179</v>
      </c>
      <c r="F1760" s="2">
        <v>1E-3</v>
      </c>
      <c r="G1760" s="2">
        <v>9.3030000000000008</v>
      </c>
      <c r="H1760" s="2">
        <v>20</v>
      </c>
      <c r="I1760" s="2">
        <v>3</v>
      </c>
      <c r="J1760" s="2">
        <v>6</v>
      </c>
      <c r="K1760" s="2">
        <v>3</v>
      </c>
      <c r="L1760" s="2">
        <v>1</v>
      </c>
      <c r="M1760" s="2">
        <v>196</v>
      </c>
      <c r="N1760" s="2">
        <v>21.7</v>
      </c>
      <c r="O1760" s="2">
        <v>9.48</v>
      </c>
      <c r="P1760" s="2">
        <v>19.18</v>
      </c>
      <c r="Q1760" s="2">
        <v>3</v>
      </c>
      <c r="R1760" s="2" t="s">
        <v>33</v>
      </c>
      <c r="S1760" s="2" t="s">
        <v>86</v>
      </c>
      <c r="T1760" s="2" t="s">
        <v>158</v>
      </c>
      <c r="U1760" s="2" t="s">
        <v>40</v>
      </c>
      <c r="V1760" s="2" t="s">
        <v>11180</v>
      </c>
      <c r="W1760" s="2" t="s">
        <v>11181</v>
      </c>
      <c r="X1760" s="2" t="s">
        <v>11182</v>
      </c>
      <c r="Y1760" s="2" t="s">
        <v>40</v>
      </c>
      <c r="Z1760" s="2">
        <v>0</v>
      </c>
      <c r="AA1760" s="22">
        <v>1.0840000000000001</v>
      </c>
      <c r="AB1760" s="22">
        <v>1.1060000000000001</v>
      </c>
      <c r="AC1760" s="21">
        <v>0.12</v>
      </c>
      <c r="AD1760" s="21">
        <v>0.14000000000000001</v>
      </c>
      <c r="AE1760" s="102">
        <v>0.99990646798062799</v>
      </c>
      <c r="AF1760" s="102">
        <v>0.99936872458648696</v>
      </c>
      <c r="AG1760" s="23">
        <v>1</v>
      </c>
      <c r="AH1760" s="23">
        <v>1</v>
      </c>
      <c r="AI1760" s="2">
        <v>101.6</v>
      </c>
      <c r="AJ1760" s="2">
        <v>110.1</v>
      </c>
      <c r="AK1760" s="2">
        <v>96.7</v>
      </c>
      <c r="AL1760" s="2">
        <v>106.9</v>
      </c>
      <c r="AM1760" s="2">
        <v>1.98</v>
      </c>
      <c r="AN1760" s="2">
        <v>4.45</v>
      </c>
      <c r="AO1760" s="2">
        <v>3.77</v>
      </c>
      <c r="AP1760" s="2">
        <v>4.12</v>
      </c>
      <c r="AQ1760" s="2" t="s">
        <v>30</v>
      </c>
      <c r="AR1760" s="2" t="s">
        <v>30</v>
      </c>
      <c r="AS1760" s="2" t="s">
        <v>30</v>
      </c>
      <c r="AT1760" s="2" t="s">
        <v>30</v>
      </c>
      <c r="AU1760" s="2" t="s">
        <v>30</v>
      </c>
      <c r="AV1760" s="2" t="s">
        <v>30</v>
      </c>
      <c r="AW1760" s="2" t="s">
        <v>30</v>
      </c>
      <c r="AX1760" s="2" t="s">
        <v>30</v>
      </c>
      <c r="AY1760" s="2" t="s">
        <v>30</v>
      </c>
      <c r="AZ1760" s="2" t="s">
        <v>30</v>
      </c>
      <c r="BA1760" s="2" t="s">
        <v>30</v>
      </c>
      <c r="BB1760" s="2" t="s">
        <v>30</v>
      </c>
      <c r="BC1760" s="2" t="s">
        <v>40</v>
      </c>
    </row>
    <row r="1761" spans="1:55">
      <c r="A1761" s="2" t="b">
        <v>0</v>
      </c>
      <c r="B1761" s="2" t="s">
        <v>30</v>
      </c>
      <c r="C1761" s="2" t="s">
        <v>12301</v>
      </c>
      <c r="D1761" s="2" t="s">
        <v>11007</v>
      </c>
      <c r="E1761" s="2" t="s">
        <v>11008</v>
      </c>
      <c r="F1761" s="2">
        <v>1E-3</v>
      </c>
      <c r="G1761" s="2">
        <v>9.2940000000000005</v>
      </c>
      <c r="H1761" s="2">
        <v>20</v>
      </c>
      <c r="I1761" s="2">
        <v>1</v>
      </c>
      <c r="J1761" s="2">
        <v>23</v>
      </c>
      <c r="K1761" s="2">
        <v>1</v>
      </c>
      <c r="L1761" s="2">
        <v>1</v>
      </c>
      <c r="M1761" s="2">
        <v>65</v>
      </c>
      <c r="N1761" s="2">
        <v>7.3</v>
      </c>
      <c r="O1761" s="2">
        <v>11.78</v>
      </c>
      <c r="P1761" s="2">
        <v>63.67</v>
      </c>
      <c r="Q1761" s="2">
        <v>1</v>
      </c>
      <c r="R1761" s="2" t="s">
        <v>33</v>
      </c>
      <c r="S1761" s="2" t="s">
        <v>729</v>
      </c>
      <c r="T1761" s="2" t="s">
        <v>6041</v>
      </c>
      <c r="U1761" s="2" t="s">
        <v>11009</v>
      </c>
      <c r="V1761" s="2" t="s">
        <v>11010</v>
      </c>
      <c r="W1761" s="2" t="s">
        <v>11011</v>
      </c>
      <c r="X1761" s="2" t="s">
        <v>11012</v>
      </c>
      <c r="Y1761" s="2" t="s">
        <v>102</v>
      </c>
      <c r="Z1761" s="2">
        <v>0</v>
      </c>
      <c r="AA1761" s="22" t="s">
        <v>40</v>
      </c>
      <c r="AB1761" s="22" t="s">
        <v>40</v>
      </c>
      <c r="AC1761" s="21" t="s">
        <v>40</v>
      </c>
      <c r="AD1761" s="21" t="s">
        <v>40</v>
      </c>
      <c r="AE1761" s="102" t="s">
        <v>40</v>
      </c>
      <c r="AF1761" s="102" t="s">
        <v>40</v>
      </c>
      <c r="AG1761" s="23" t="s">
        <v>40</v>
      </c>
      <c r="AH1761" s="23" t="s">
        <v>40</v>
      </c>
      <c r="AI1761" s="2" t="s">
        <v>40</v>
      </c>
      <c r="AJ1761" s="2" t="s">
        <v>40</v>
      </c>
      <c r="AK1761" s="2" t="s">
        <v>40</v>
      </c>
      <c r="AL1761" s="2" t="s">
        <v>40</v>
      </c>
      <c r="AM1761" s="2" t="s">
        <v>40</v>
      </c>
      <c r="AN1761" s="2" t="s">
        <v>40</v>
      </c>
      <c r="AO1761" s="2" t="s">
        <v>40</v>
      </c>
      <c r="AP1761" s="2" t="s">
        <v>40</v>
      </c>
      <c r="AQ1761" s="2" t="s">
        <v>30</v>
      </c>
      <c r="AR1761" s="2" t="s">
        <v>30</v>
      </c>
      <c r="AS1761" s="2" t="s">
        <v>30</v>
      </c>
      <c r="AT1761" s="2" t="s">
        <v>30</v>
      </c>
      <c r="AU1761" s="2" t="s">
        <v>30</v>
      </c>
      <c r="AV1761" s="2" t="s">
        <v>30</v>
      </c>
      <c r="AW1761" s="2" t="s">
        <v>30</v>
      </c>
      <c r="AX1761" s="2" t="s">
        <v>30</v>
      </c>
      <c r="AY1761" s="2" t="s">
        <v>30</v>
      </c>
      <c r="AZ1761" s="2" t="s">
        <v>30</v>
      </c>
      <c r="BA1761" s="2" t="s">
        <v>30</v>
      </c>
      <c r="BB1761" s="2" t="s">
        <v>30</v>
      </c>
      <c r="BC1761" s="2" t="s">
        <v>40</v>
      </c>
    </row>
    <row r="1762" spans="1:55">
      <c r="A1762" s="2" t="b">
        <v>0</v>
      </c>
      <c r="B1762" s="2" t="s">
        <v>30</v>
      </c>
      <c r="C1762" s="2" t="s">
        <v>12301</v>
      </c>
      <c r="D1762" s="2" t="s">
        <v>10364</v>
      </c>
      <c r="E1762" s="2" t="s">
        <v>10365</v>
      </c>
      <c r="F1762" s="2">
        <v>1E-3</v>
      </c>
      <c r="G1762" s="2">
        <v>9.2910000000000004</v>
      </c>
      <c r="H1762" s="2">
        <v>17</v>
      </c>
      <c r="I1762" s="2">
        <v>3</v>
      </c>
      <c r="J1762" s="2">
        <v>4</v>
      </c>
      <c r="K1762" s="2">
        <v>3</v>
      </c>
      <c r="L1762" s="2">
        <v>1</v>
      </c>
      <c r="M1762" s="2">
        <v>237</v>
      </c>
      <c r="N1762" s="2">
        <v>27.3</v>
      </c>
      <c r="O1762" s="2">
        <v>6.54</v>
      </c>
      <c r="P1762" s="2">
        <v>12.03</v>
      </c>
      <c r="Q1762" s="2">
        <v>3</v>
      </c>
      <c r="R1762" s="2" t="s">
        <v>40</v>
      </c>
      <c r="S1762" s="2" t="s">
        <v>40</v>
      </c>
      <c r="T1762" s="2" t="s">
        <v>40</v>
      </c>
      <c r="U1762" s="2" t="s">
        <v>10366</v>
      </c>
      <c r="V1762" s="2" t="s">
        <v>10367</v>
      </c>
      <c r="W1762" s="2" t="s">
        <v>10368</v>
      </c>
      <c r="X1762" s="2" t="s">
        <v>10369</v>
      </c>
      <c r="Y1762" s="2" t="s">
        <v>40</v>
      </c>
      <c r="Z1762" s="2">
        <v>0</v>
      </c>
      <c r="AA1762" s="22">
        <v>1.08</v>
      </c>
      <c r="AB1762" s="22">
        <v>1.1819999999999999</v>
      </c>
      <c r="AC1762" s="21">
        <v>0.11</v>
      </c>
      <c r="AD1762" s="21">
        <v>0.24</v>
      </c>
      <c r="AE1762" s="102" t="s">
        <v>40</v>
      </c>
      <c r="AF1762" s="102" t="s">
        <v>40</v>
      </c>
      <c r="AG1762" s="23" t="s">
        <v>40</v>
      </c>
      <c r="AH1762" s="23" t="s">
        <v>40</v>
      </c>
      <c r="AI1762" s="2">
        <v>87.7</v>
      </c>
      <c r="AJ1762" s="2">
        <v>94.7</v>
      </c>
      <c r="AK1762" s="2">
        <v>99.5</v>
      </c>
      <c r="AL1762" s="2">
        <v>117.6</v>
      </c>
      <c r="AM1762" s="2" t="s">
        <v>40</v>
      </c>
      <c r="AN1762" s="2" t="s">
        <v>40</v>
      </c>
      <c r="AO1762" s="2" t="s">
        <v>40</v>
      </c>
      <c r="AP1762" s="2" t="s">
        <v>40</v>
      </c>
      <c r="AQ1762" s="2" t="s">
        <v>30</v>
      </c>
      <c r="AR1762" s="2" t="s">
        <v>30</v>
      </c>
      <c r="AS1762" s="2" t="s">
        <v>30</v>
      </c>
      <c r="AT1762" s="2" t="s">
        <v>30</v>
      </c>
      <c r="AU1762" s="2" t="s">
        <v>30</v>
      </c>
      <c r="AV1762" s="2" t="s">
        <v>30</v>
      </c>
      <c r="AW1762" s="2" t="s">
        <v>30</v>
      </c>
      <c r="AX1762" s="2" t="s">
        <v>30</v>
      </c>
      <c r="AY1762" s="2" t="s">
        <v>30</v>
      </c>
      <c r="AZ1762" s="2" t="s">
        <v>30</v>
      </c>
      <c r="BA1762" s="2" t="s">
        <v>30</v>
      </c>
      <c r="BB1762" s="2" t="s">
        <v>30</v>
      </c>
      <c r="BC1762" s="2" t="s">
        <v>40</v>
      </c>
    </row>
    <row r="1763" spans="1:55">
      <c r="A1763" s="2" t="b">
        <v>0</v>
      </c>
      <c r="B1763" s="2" t="s">
        <v>30</v>
      </c>
      <c r="C1763" s="2" t="s">
        <v>12301</v>
      </c>
      <c r="D1763" s="2" t="s">
        <v>10561</v>
      </c>
      <c r="E1763" s="2" t="s">
        <v>10562</v>
      </c>
      <c r="F1763" s="2">
        <v>1E-3</v>
      </c>
      <c r="G1763" s="2">
        <v>9.2620000000000005</v>
      </c>
      <c r="H1763" s="2">
        <v>13</v>
      </c>
      <c r="I1763" s="2">
        <v>3</v>
      </c>
      <c r="J1763" s="2">
        <v>3</v>
      </c>
      <c r="K1763" s="2">
        <v>3</v>
      </c>
      <c r="L1763" s="2">
        <v>1</v>
      </c>
      <c r="M1763" s="2">
        <v>308</v>
      </c>
      <c r="N1763" s="2">
        <v>34.799999999999997</v>
      </c>
      <c r="O1763" s="2">
        <v>6.93</v>
      </c>
      <c r="P1763" s="2">
        <v>10.67</v>
      </c>
      <c r="Q1763" s="2">
        <v>3</v>
      </c>
      <c r="R1763" s="2" t="s">
        <v>33</v>
      </c>
      <c r="S1763" s="2" t="s">
        <v>314</v>
      </c>
      <c r="T1763" s="2" t="s">
        <v>207</v>
      </c>
      <c r="U1763" s="2" t="s">
        <v>765</v>
      </c>
      <c r="V1763" s="2" t="s">
        <v>10563</v>
      </c>
      <c r="W1763" s="2" t="s">
        <v>40</v>
      </c>
      <c r="X1763" s="2" t="s">
        <v>10564</v>
      </c>
      <c r="Y1763" s="2" t="s">
        <v>40</v>
      </c>
      <c r="Z1763" s="2">
        <v>0</v>
      </c>
      <c r="AA1763" s="22">
        <v>1.3109999999999999</v>
      </c>
      <c r="AB1763" s="22">
        <v>1.044</v>
      </c>
      <c r="AC1763" s="21">
        <v>0.39</v>
      </c>
      <c r="AD1763" s="21">
        <v>0.06</v>
      </c>
      <c r="AE1763" s="102">
        <v>0.96060435797928401</v>
      </c>
      <c r="AF1763" s="102">
        <v>0.99999334771899895</v>
      </c>
      <c r="AG1763" s="23">
        <v>1</v>
      </c>
      <c r="AH1763" s="23">
        <v>1</v>
      </c>
      <c r="AI1763" s="2">
        <v>77.8</v>
      </c>
      <c r="AJ1763" s="2">
        <v>102</v>
      </c>
      <c r="AK1763" s="2">
        <v>113.1</v>
      </c>
      <c r="AL1763" s="2">
        <v>118</v>
      </c>
      <c r="AM1763" s="2">
        <v>5.0599999999999996</v>
      </c>
      <c r="AN1763" s="2">
        <v>12.54</v>
      </c>
      <c r="AO1763" s="2">
        <v>0.06</v>
      </c>
      <c r="AP1763" s="2">
        <v>9.07</v>
      </c>
      <c r="AQ1763" s="2" t="s">
        <v>30</v>
      </c>
      <c r="AR1763" s="2" t="s">
        <v>30</v>
      </c>
      <c r="AS1763" s="2" t="s">
        <v>12300</v>
      </c>
      <c r="AT1763" s="2" t="s">
        <v>30</v>
      </c>
      <c r="AU1763" s="2" t="s">
        <v>30</v>
      </c>
      <c r="AV1763" s="2" t="s">
        <v>12300</v>
      </c>
      <c r="AW1763" s="2" t="s">
        <v>30</v>
      </c>
      <c r="AX1763" s="2" t="s">
        <v>30</v>
      </c>
      <c r="AY1763" s="2" t="s">
        <v>12300</v>
      </c>
      <c r="AZ1763" s="2" t="s">
        <v>30</v>
      </c>
      <c r="BA1763" s="2" t="s">
        <v>30</v>
      </c>
      <c r="BB1763" s="2" t="s">
        <v>12300</v>
      </c>
      <c r="BC1763" s="2" t="s">
        <v>40</v>
      </c>
    </row>
    <row r="1764" spans="1:55">
      <c r="A1764" s="2" t="b">
        <v>0</v>
      </c>
      <c r="B1764" s="2" t="s">
        <v>30</v>
      </c>
      <c r="C1764" s="2" t="s">
        <v>12301</v>
      </c>
      <c r="D1764" s="2" t="s">
        <v>10590</v>
      </c>
      <c r="E1764" s="2" t="s">
        <v>10591</v>
      </c>
      <c r="F1764" s="2">
        <v>1E-3</v>
      </c>
      <c r="G1764" s="2">
        <v>9.2490000000000006</v>
      </c>
      <c r="H1764" s="2">
        <v>7</v>
      </c>
      <c r="I1764" s="2">
        <v>1</v>
      </c>
      <c r="J1764" s="2">
        <v>6</v>
      </c>
      <c r="K1764" s="2">
        <v>1</v>
      </c>
      <c r="L1764" s="2">
        <v>1</v>
      </c>
      <c r="M1764" s="2">
        <v>219</v>
      </c>
      <c r="N1764" s="2">
        <v>23.5</v>
      </c>
      <c r="O1764" s="2">
        <v>10.18</v>
      </c>
      <c r="P1764" s="2">
        <v>22.78</v>
      </c>
      <c r="Q1764" s="2">
        <v>1</v>
      </c>
      <c r="R1764" s="2" t="s">
        <v>6747</v>
      </c>
      <c r="S1764" s="2" t="s">
        <v>40</v>
      </c>
      <c r="T1764" s="2" t="s">
        <v>40</v>
      </c>
      <c r="U1764" s="2" t="s">
        <v>10592</v>
      </c>
      <c r="V1764" s="2" t="s">
        <v>10593</v>
      </c>
      <c r="W1764" s="2" t="s">
        <v>10594</v>
      </c>
      <c r="X1764" s="2" t="s">
        <v>10595</v>
      </c>
      <c r="Y1764" s="2" t="s">
        <v>3001</v>
      </c>
      <c r="Z1764" s="2">
        <v>0</v>
      </c>
      <c r="AA1764" s="22">
        <v>0.432</v>
      </c>
      <c r="AB1764" s="22">
        <v>0.64700000000000002</v>
      </c>
      <c r="AC1764" s="21">
        <v>-1.21</v>
      </c>
      <c r="AD1764" s="21">
        <v>-0.63</v>
      </c>
      <c r="AE1764" s="102">
        <v>2.7338291593008699E-3</v>
      </c>
      <c r="AF1764" s="102">
        <v>6.3242677883213999E-2</v>
      </c>
      <c r="AG1764" s="23">
        <v>3.1054334821519501E-2</v>
      </c>
      <c r="AH1764" s="23">
        <v>0.32959164819905801</v>
      </c>
      <c r="AI1764" s="2">
        <v>124</v>
      </c>
      <c r="AJ1764" s="2">
        <v>53.6</v>
      </c>
      <c r="AK1764" s="2">
        <v>133.1</v>
      </c>
      <c r="AL1764" s="2">
        <v>86.1</v>
      </c>
      <c r="AM1764" s="2">
        <v>6.37</v>
      </c>
      <c r="AN1764" s="2">
        <v>4.33</v>
      </c>
      <c r="AO1764" s="2">
        <v>7.87</v>
      </c>
      <c r="AP1764" s="2">
        <v>16.97</v>
      </c>
      <c r="AQ1764" s="2" t="s">
        <v>30</v>
      </c>
      <c r="AR1764" s="2" t="s">
        <v>30</v>
      </c>
      <c r="AS1764" s="2" t="s">
        <v>30</v>
      </c>
      <c r="AT1764" s="2" t="s">
        <v>30</v>
      </c>
      <c r="AU1764" s="2" t="s">
        <v>30</v>
      </c>
      <c r="AV1764" s="2" t="s">
        <v>30</v>
      </c>
      <c r="AW1764" s="2" t="s">
        <v>30</v>
      </c>
      <c r="AX1764" s="2" t="s">
        <v>30</v>
      </c>
      <c r="AY1764" s="2" t="s">
        <v>30</v>
      </c>
      <c r="AZ1764" s="2" t="s">
        <v>30</v>
      </c>
      <c r="BA1764" s="2" t="s">
        <v>30</v>
      </c>
      <c r="BB1764" s="2" t="s">
        <v>30</v>
      </c>
      <c r="BC1764" s="2" t="s">
        <v>40</v>
      </c>
    </row>
    <row r="1765" spans="1:55">
      <c r="A1765" s="2" t="b">
        <v>0</v>
      </c>
      <c r="B1765" s="2" t="s">
        <v>30</v>
      </c>
      <c r="C1765" s="2" t="s">
        <v>12301</v>
      </c>
      <c r="D1765" s="2" t="s">
        <v>11155</v>
      </c>
      <c r="E1765" s="2" t="s">
        <v>11156</v>
      </c>
      <c r="F1765" s="2">
        <v>1E-3</v>
      </c>
      <c r="G1765" s="2">
        <v>9.218</v>
      </c>
      <c r="H1765" s="2">
        <v>14</v>
      </c>
      <c r="I1765" s="2">
        <v>2</v>
      </c>
      <c r="J1765" s="2">
        <v>5</v>
      </c>
      <c r="K1765" s="2">
        <v>2</v>
      </c>
      <c r="L1765" s="2">
        <v>1</v>
      </c>
      <c r="M1765" s="2">
        <v>201</v>
      </c>
      <c r="N1765" s="2">
        <v>22.3</v>
      </c>
      <c r="O1765" s="2">
        <v>6.37</v>
      </c>
      <c r="P1765" s="2">
        <v>24.82</v>
      </c>
      <c r="Q1765" s="2">
        <v>2</v>
      </c>
      <c r="R1765" s="2" t="s">
        <v>33</v>
      </c>
      <c r="S1765" s="2" t="s">
        <v>40</v>
      </c>
      <c r="T1765" s="2" t="s">
        <v>111</v>
      </c>
      <c r="U1765" s="2" t="s">
        <v>11157</v>
      </c>
      <c r="V1765" s="2" t="s">
        <v>11158</v>
      </c>
      <c r="W1765" s="2" t="s">
        <v>11159</v>
      </c>
      <c r="X1765" s="2" t="s">
        <v>11160</v>
      </c>
      <c r="Y1765" s="2" t="s">
        <v>11161</v>
      </c>
      <c r="Z1765" s="2">
        <v>0</v>
      </c>
      <c r="AA1765" s="22">
        <v>1.2350000000000001</v>
      </c>
      <c r="AB1765" s="22">
        <v>1</v>
      </c>
      <c r="AC1765" s="21">
        <v>0.3</v>
      </c>
      <c r="AD1765" s="21">
        <v>0</v>
      </c>
      <c r="AE1765" s="102" t="s">
        <v>40</v>
      </c>
      <c r="AF1765" s="102" t="s">
        <v>40</v>
      </c>
      <c r="AG1765" s="23" t="s">
        <v>40</v>
      </c>
      <c r="AH1765" s="23" t="s">
        <v>40</v>
      </c>
      <c r="AI1765" s="2">
        <v>62</v>
      </c>
      <c r="AJ1765" s="2">
        <v>76.5</v>
      </c>
      <c r="AK1765" s="2">
        <v>94.7</v>
      </c>
      <c r="AL1765" s="2">
        <v>94.6</v>
      </c>
      <c r="AM1765" s="2" t="s">
        <v>40</v>
      </c>
      <c r="AN1765" s="2" t="s">
        <v>40</v>
      </c>
      <c r="AO1765" s="2" t="s">
        <v>40</v>
      </c>
      <c r="AP1765" s="2" t="s">
        <v>40</v>
      </c>
      <c r="AQ1765" s="2" t="s">
        <v>30</v>
      </c>
      <c r="AR1765" s="2" t="s">
        <v>30</v>
      </c>
      <c r="AS1765" s="2" t="s">
        <v>30</v>
      </c>
      <c r="AT1765" s="2" t="s">
        <v>30</v>
      </c>
      <c r="AU1765" s="2" t="s">
        <v>30</v>
      </c>
      <c r="AV1765" s="2" t="s">
        <v>30</v>
      </c>
      <c r="AW1765" s="2" t="s">
        <v>30</v>
      </c>
      <c r="AX1765" s="2" t="s">
        <v>30</v>
      </c>
      <c r="AY1765" s="2" t="s">
        <v>30</v>
      </c>
      <c r="AZ1765" s="2" t="s">
        <v>30</v>
      </c>
      <c r="BA1765" s="2" t="s">
        <v>30</v>
      </c>
      <c r="BB1765" s="2" t="s">
        <v>30</v>
      </c>
      <c r="BC1765" s="2" t="s">
        <v>40</v>
      </c>
    </row>
    <row r="1766" spans="1:55">
      <c r="A1766" s="2" t="b">
        <v>0</v>
      </c>
      <c r="B1766" s="2" t="s">
        <v>30</v>
      </c>
      <c r="C1766" s="2" t="s">
        <v>12301</v>
      </c>
      <c r="D1766" s="2" t="s">
        <v>11771</v>
      </c>
      <c r="E1766" s="2" t="s">
        <v>11772</v>
      </c>
      <c r="F1766" s="2">
        <v>1E-3</v>
      </c>
      <c r="G1766" s="2">
        <v>9.2070000000000007</v>
      </c>
      <c r="H1766" s="2">
        <v>14</v>
      </c>
      <c r="I1766" s="2">
        <v>3</v>
      </c>
      <c r="J1766" s="2">
        <v>7</v>
      </c>
      <c r="K1766" s="2">
        <v>3</v>
      </c>
      <c r="L1766" s="2">
        <v>1</v>
      </c>
      <c r="M1766" s="2">
        <v>306</v>
      </c>
      <c r="N1766" s="2">
        <v>33.4</v>
      </c>
      <c r="O1766" s="2">
        <v>9.77</v>
      </c>
      <c r="P1766" s="2">
        <v>27.65</v>
      </c>
      <c r="Q1766" s="2">
        <v>3</v>
      </c>
      <c r="R1766" s="2" t="s">
        <v>921</v>
      </c>
      <c r="S1766" s="2" t="s">
        <v>141</v>
      </c>
      <c r="T1766" s="2" t="s">
        <v>714</v>
      </c>
      <c r="U1766" s="2" t="s">
        <v>10246</v>
      </c>
      <c r="V1766" s="2" t="s">
        <v>11773</v>
      </c>
      <c r="W1766" s="2" t="s">
        <v>11774</v>
      </c>
      <c r="X1766" s="2" t="s">
        <v>11775</v>
      </c>
      <c r="Y1766" s="2" t="s">
        <v>523</v>
      </c>
      <c r="Z1766" s="2">
        <v>0</v>
      </c>
      <c r="AA1766" s="22">
        <v>1.0409999999999999</v>
      </c>
      <c r="AB1766" s="22">
        <v>0.94099999999999995</v>
      </c>
      <c r="AC1766" s="21">
        <v>0.06</v>
      </c>
      <c r="AD1766" s="21">
        <v>-0.09</v>
      </c>
      <c r="AE1766" s="102">
        <v>0.99951481195164005</v>
      </c>
      <c r="AF1766" s="102">
        <v>0.99997466282065495</v>
      </c>
      <c r="AG1766" s="23">
        <v>1</v>
      </c>
      <c r="AH1766" s="23">
        <v>1</v>
      </c>
      <c r="AI1766" s="2">
        <v>82.2</v>
      </c>
      <c r="AJ1766" s="2">
        <v>85.6</v>
      </c>
      <c r="AK1766" s="2">
        <v>91</v>
      </c>
      <c r="AL1766" s="2">
        <v>85.6</v>
      </c>
      <c r="AM1766" s="2">
        <v>5.19</v>
      </c>
      <c r="AN1766" s="2">
        <v>5.04</v>
      </c>
      <c r="AO1766" s="2">
        <v>2.04</v>
      </c>
      <c r="AP1766" s="2">
        <v>4.3</v>
      </c>
      <c r="AQ1766" s="2" t="s">
        <v>30</v>
      </c>
      <c r="AR1766" s="2" t="s">
        <v>30</v>
      </c>
      <c r="AS1766" s="2" t="s">
        <v>30</v>
      </c>
      <c r="AT1766" s="2" t="s">
        <v>30</v>
      </c>
      <c r="AU1766" s="2" t="s">
        <v>30</v>
      </c>
      <c r="AV1766" s="2" t="s">
        <v>30</v>
      </c>
      <c r="AW1766" s="2" t="s">
        <v>30</v>
      </c>
      <c r="AX1766" s="2" t="s">
        <v>30</v>
      </c>
      <c r="AY1766" s="2" t="s">
        <v>30</v>
      </c>
      <c r="AZ1766" s="2" t="s">
        <v>30</v>
      </c>
      <c r="BA1766" s="2" t="s">
        <v>30</v>
      </c>
      <c r="BB1766" s="2" t="s">
        <v>30</v>
      </c>
      <c r="BC1766" s="2" t="s">
        <v>40</v>
      </c>
    </row>
    <row r="1767" spans="1:55">
      <c r="A1767" s="2" t="b">
        <v>0</v>
      </c>
      <c r="B1767" s="2" t="s">
        <v>30</v>
      </c>
      <c r="C1767" s="2" t="s">
        <v>12301</v>
      </c>
      <c r="D1767" s="2" t="s">
        <v>10142</v>
      </c>
      <c r="E1767" s="2" t="s">
        <v>10143</v>
      </c>
      <c r="F1767" s="2">
        <v>1E-3</v>
      </c>
      <c r="G1767" s="2">
        <v>9.1969999999999992</v>
      </c>
      <c r="H1767" s="2">
        <v>16</v>
      </c>
      <c r="I1767" s="2">
        <v>3</v>
      </c>
      <c r="J1767" s="2">
        <v>4</v>
      </c>
      <c r="K1767" s="2">
        <v>3</v>
      </c>
      <c r="L1767" s="2">
        <v>1</v>
      </c>
      <c r="M1767" s="2">
        <v>224</v>
      </c>
      <c r="N1767" s="2">
        <v>24.2</v>
      </c>
      <c r="O1767" s="2">
        <v>7.2</v>
      </c>
      <c r="P1767" s="2">
        <v>11.08</v>
      </c>
      <c r="Q1767" s="2">
        <v>3</v>
      </c>
      <c r="R1767" s="2" t="s">
        <v>33</v>
      </c>
      <c r="S1767" s="2" t="s">
        <v>314</v>
      </c>
      <c r="T1767" s="2" t="s">
        <v>151</v>
      </c>
      <c r="U1767" s="2" t="s">
        <v>40</v>
      </c>
      <c r="V1767" s="2" t="s">
        <v>10144</v>
      </c>
      <c r="W1767" s="2" t="s">
        <v>10145</v>
      </c>
      <c r="X1767" s="2" t="s">
        <v>10146</v>
      </c>
      <c r="Y1767" s="2" t="s">
        <v>40</v>
      </c>
      <c r="Z1767" s="2">
        <v>0</v>
      </c>
      <c r="AA1767" s="22">
        <v>1.2769999999999999</v>
      </c>
      <c r="AB1767" s="22">
        <v>1.407</v>
      </c>
      <c r="AC1767" s="21">
        <v>0.35</v>
      </c>
      <c r="AD1767" s="21">
        <v>0.49</v>
      </c>
      <c r="AE1767" s="102">
        <v>0.99696113444568502</v>
      </c>
      <c r="AF1767" s="102">
        <v>0.98640907291499202</v>
      </c>
      <c r="AG1767" s="23">
        <v>1</v>
      </c>
      <c r="AH1767" s="23">
        <v>1</v>
      </c>
      <c r="AI1767" s="2">
        <v>80.8</v>
      </c>
      <c r="AJ1767" s="2">
        <v>103.2</v>
      </c>
      <c r="AK1767" s="2">
        <v>101</v>
      </c>
      <c r="AL1767" s="2">
        <v>142.1</v>
      </c>
      <c r="AM1767" s="2">
        <v>23.88</v>
      </c>
      <c r="AN1767" s="2">
        <v>10.97</v>
      </c>
      <c r="AO1767" s="2">
        <v>9.59</v>
      </c>
      <c r="AP1767" s="2">
        <v>29.49</v>
      </c>
      <c r="AQ1767" s="2" t="s">
        <v>30</v>
      </c>
      <c r="AR1767" s="2" t="s">
        <v>30</v>
      </c>
      <c r="AS1767" s="2" t="s">
        <v>30</v>
      </c>
      <c r="AT1767" s="2" t="s">
        <v>30</v>
      </c>
      <c r="AU1767" s="2" t="s">
        <v>30</v>
      </c>
      <c r="AV1767" s="2" t="s">
        <v>30</v>
      </c>
      <c r="AW1767" s="2" t="s">
        <v>30</v>
      </c>
      <c r="AX1767" s="2" t="s">
        <v>30</v>
      </c>
      <c r="AY1767" s="2" t="s">
        <v>30</v>
      </c>
      <c r="AZ1767" s="2" t="s">
        <v>30</v>
      </c>
      <c r="BA1767" s="2" t="s">
        <v>30</v>
      </c>
      <c r="BB1767" s="2" t="s">
        <v>30</v>
      </c>
      <c r="BC1767" s="2" t="s">
        <v>40</v>
      </c>
    </row>
    <row r="1768" spans="1:55">
      <c r="A1768" s="2" t="b">
        <v>0</v>
      </c>
      <c r="B1768" s="2" t="s">
        <v>30</v>
      </c>
      <c r="C1768" s="2" t="s">
        <v>12301</v>
      </c>
      <c r="D1768" s="2" t="s">
        <v>8618</v>
      </c>
      <c r="E1768" s="2" t="s">
        <v>8619</v>
      </c>
      <c r="F1768" s="2">
        <v>1E-3</v>
      </c>
      <c r="G1768" s="2">
        <v>9.1920000000000002</v>
      </c>
      <c r="H1768" s="2">
        <v>19</v>
      </c>
      <c r="I1768" s="2">
        <v>2</v>
      </c>
      <c r="J1768" s="2">
        <v>4</v>
      </c>
      <c r="K1768" s="2">
        <v>2</v>
      </c>
      <c r="L1768" s="2">
        <v>1</v>
      </c>
      <c r="M1768" s="2">
        <v>223</v>
      </c>
      <c r="N1768" s="2">
        <v>25</v>
      </c>
      <c r="O1768" s="2">
        <v>6.52</v>
      </c>
      <c r="P1768" s="2">
        <v>24.09</v>
      </c>
      <c r="Q1768" s="2">
        <v>2</v>
      </c>
      <c r="R1768" s="2" t="s">
        <v>85</v>
      </c>
      <c r="S1768" s="2" t="s">
        <v>40</v>
      </c>
      <c r="T1768" s="2" t="s">
        <v>1468</v>
      </c>
      <c r="U1768" s="2" t="s">
        <v>8620</v>
      </c>
      <c r="V1768" s="2" t="s">
        <v>8621</v>
      </c>
      <c r="W1768" s="2" t="s">
        <v>8622</v>
      </c>
      <c r="X1768" s="2" t="s">
        <v>8623</v>
      </c>
      <c r="Y1768" s="2" t="s">
        <v>40</v>
      </c>
      <c r="Z1768" s="2">
        <v>0</v>
      </c>
      <c r="AA1768" s="22">
        <v>1.242</v>
      </c>
      <c r="AB1768" s="22">
        <v>1.181</v>
      </c>
      <c r="AC1768" s="21">
        <v>0.31</v>
      </c>
      <c r="AD1768" s="21">
        <v>0.24</v>
      </c>
      <c r="AE1768" s="102">
        <v>0.99683156124620997</v>
      </c>
      <c r="AF1768" s="102">
        <v>0.99648965512527399</v>
      </c>
      <c r="AG1768" s="23">
        <v>1</v>
      </c>
      <c r="AH1768" s="23">
        <v>1</v>
      </c>
      <c r="AI1768" s="2">
        <v>79.900000000000006</v>
      </c>
      <c r="AJ1768" s="2">
        <v>99.2</v>
      </c>
      <c r="AK1768" s="2">
        <v>102.9</v>
      </c>
      <c r="AL1768" s="2">
        <v>121.6</v>
      </c>
      <c r="AM1768" s="2">
        <v>16.04</v>
      </c>
      <c r="AN1768" s="2">
        <v>6.74</v>
      </c>
      <c r="AO1768" s="2">
        <v>7.36</v>
      </c>
      <c r="AP1768" s="2">
        <v>2.73</v>
      </c>
      <c r="AQ1768" s="2" t="s">
        <v>30</v>
      </c>
      <c r="AR1768" s="2" t="s">
        <v>30</v>
      </c>
      <c r="AS1768" s="2" t="s">
        <v>30</v>
      </c>
      <c r="AT1768" s="2" t="s">
        <v>30</v>
      </c>
      <c r="AU1768" s="2" t="s">
        <v>30</v>
      </c>
      <c r="AV1768" s="2" t="s">
        <v>30</v>
      </c>
      <c r="AW1768" s="2" t="s">
        <v>30</v>
      </c>
      <c r="AX1768" s="2" t="s">
        <v>30</v>
      </c>
      <c r="AY1768" s="2" t="s">
        <v>30</v>
      </c>
      <c r="AZ1768" s="2" t="s">
        <v>30</v>
      </c>
      <c r="BA1768" s="2" t="s">
        <v>30</v>
      </c>
      <c r="BB1768" s="2" t="s">
        <v>30</v>
      </c>
      <c r="BC1768" s="2" t="s">
        <v>40</v>
      </c>
    </row>
    <row r="1769" spans="1:55">
      <c r="A1769" s="2" t="b">
        <v>0</v>
      </c>
      <c r="B1769" s="2" t="s">
        <v>30</v>
      </c>
      <c r="C1769" s="2" t="s">
        <v>12301</v>
      </c>
      <c r="D1769" s="2" t="s">
        <v>12678</v>
      </c>
      <c r="E1769" s="2" t="s">
        <v>12677</v>
      </c>
      <c r="F1769" s="2">
        <v>1E-3</v>
      </c>
      <c r="G1769" s="2">
        <v>9.1880000000000006</v>
      </c>
      <c r="H1769" s="2">
        <v>7</v>
      </c>
      <c r="I1769" s="2">
        <v>2</v>
      </c>
      <c r="J1769" s="2">
        <v>3</v>
      </c>
      <c r="K1769" s="2">
        <v>2</v>
      </c>
      <c r="L1769" s="2">
        <v>1</v>
      </c>
      <c r="M1769" s="2">
        <v>388</v>
      </c>
      <c r="N1769" s="2">
        <v>42.8</v>
      </c>
      <c r="O1769" s="2">
        <v>6.3</v>
      </c>
      <c r="P1769" s="2">
        <v>10.37</v>
      </c>
      <c r="Q1769" s="2">
        <v>2</v>
      </c>
      <c r="R1769" s="2" t="s">
        <v>40</v>
      </c>
      <c r="S1769" s="2" t="s">
        <v>40</v>
      </c>
      <c r="T1769" s="2" t="s">
        <v>40</v>
      </c>
      <c r="U1769" s="2" t="s">
        <v>12676</v>
      </c>
      <c r="V1769" s="2" t="s">
        <v>12675</v>
      </c>
      <c r="W1769" s="2" t="s">
        <v>12674</v>
      </c>
      <c r="X1769" s="2" t="s">
        <v>12673</v>
      </c>
      <c r="Y1769" s="2" t="s">
        <v>40</v>
      </c>
      <c r="Z1769" s="2">
        <v>0</v>
      </c>
      <c r="AA1769" s="22">
        <v>0.95699999999999996</v>
      </c>
      <c r="AB1769" s="22">
        <v>1.02</v>
      </c>
      <c r="AC1769" s="21">
        <v>-0.06</v>
      </c>
      <c r="AD1769" s="21">
        <v>0.03</v>
      </c>
      <c r="AE1769" s="102" t="s">
        <v>40</v>
      </c>
      <c r="AF1769" s="102" t="s">
        <v>40</v>
      </c>
      <c r="AG1769" s="23" t="s">
        <v>40</v>
      </c>
      <c r="AH1769" s="23" t="s">
        <v>40</v>
      </c>
      <c r="AI1769" s="2">
        <v>101.6</v>
      </c>
      <c r="AJ1769" s="2">
        <v>97.2</v>
      </c>
      <c r="AK1769" s="2">
        <v>77</v>
      </c>
      <c r="AL1769" s="2">
        <v>78.5</v>
      </c>
      <c r="AM1769" s="2" t="s">
        <v>40</v>
      </c>
      <c r="AN1769" s="2" t="s">
        <v>40</v>
      </c>
      <c r="AO1769" s="2" t="s">
        <v>40</v>
      </c>
      <c r="AP1769" s="2" t="s">
        <v>40</v>
      </c>
      <c r="AQ1769" s="2" t="s">
        <v>30</v>
      </c>
      <c r="AR1769" s="2" t="s">
        <v>30</v>
      </c>
      <c r="AS1769" s="2" t="s">
        <v>12300</v>
      </c>
      <c r="AT1769" s="2" t="s">
        <v>30</v>
      </c>
      <c r="AU1769" s="2" t="s">
        <v>30</v>
      </c>
      <c r="AV1769" s="2" t="s">
        <v>12300</v>
      </c>
      <c r="AW1769" s="2" t="s">
        <v>30</v>
      </c>
      <c r="AX1769" s="2" t="s">
        <v>30</v>
      </c>
      <c r="AY1769" s="2" t="s">
        <v>12300</v>
      </c>
      <c r="AZ1769" s="2" t="s">
        <v>30</v>
      </c>
      <c r="BA1769" s="2" t="s">
        <v>30</v>
      </c>
      <c r="BB1769" s="2" t="s">
        <v>12300</v>
      </c>
      <c r="BC1769" s="2" t="s">
        <v>40</v>
      </c>
    </row>
    <row r="1770" spans="1:55">
      <c r="A1770" s="2" t="b">
        <v>0</v>
      </c>
      <c r="B1770" s="2" t="s">
        <v>30</v>
      </c>
      <c r="C1770" s="2" t="s">
        <v>12301</v>
      </c>
      <c r="D1770" s="2" t="s">
        <v>9809</v>
      </c>
      <c r="E1770" s="2" t="s">
        <v>9810</v>
      </c>
      <c r="F1770" s="2">
        <v>1E-3</v>
      </c>
      <c r="G1770" s="2">
        <v>9.1869999999999994</v>
      </c>
      <c r="H1770" s="2">
        <v>9</v>
      </c>
      <c r="I1770" s="2">
        <v>2</v>
      </c>
      <c r="J1770" s="2">
        <v>4</v>
      </c>
      <c r="K1770" s="2">
        <v>2</v>
      </c>
      <c r="L1770" s="2">
        <v>1</v>
      </c>
      <c r="M1770" s="2">
        <v>409</v>
      </c>
      <c r="N1770" s="2">
        <v>45.1</v>
      </c>
      <c r="O1770" s="2">
        <v>9.1</v>
      </c>
      <c r="P1770" s="2">
        <v>19.61</v>
      </c>
      <c r="Q1770" s="2">
        <v>2</v>
      </c>
      <c r="R1770" s="2" t="s">
        <v>921</v>
      </c>
      <c r="S1770" s="2" t="s">
        <v>141</v>
      </c>
      <c r="T1770" s="2" t="s">
        <v>40</v>
      </c>
      <c r="U1770" s="2" t="s">
        <v>9811</v>
      </c>
      <c r="V1770" s="2" t="s">
        <v>9812</v>
      </c>
      <c r="W1770" s="2" t="s">
        <v>9813</v>
      </c>
      <c r="X1770" s="2" t="s">
        <v>9814</v>
      </c>
      <c r="Y1770" s="2" t="s">
        <v>40</v>
      </c>
      <c r="Z1770" s="2">
        <v>0</v>
      </c>
      <c r="AA1770" s="22">
        <v>1.1459999999999999</v>
      </c>
      <c r="AB1770" s="22">
        <v>1.0069999999999999</v>
      </c>
      <c r="AC1770" s="21">
        <v>0.2</v>
      </c>
      <c r="AD1770" s="21">
        <v>0.01</v>
      </c>
      <c r="AE1770" s="102">
        <v>0.98426566966029705</v>
      </c>
      <c r="AF1770" s="102">
        <v>0.99999999006178497</v>
      </c>
      <c r="AG1770" s="23">
        <v>1</v>
      </c>
      <c r="AH1770" s="23">
        <v>1</v>
      </c>
      <c r="AI1770" s="2">
        <v>84.6</v>
      </c>
      <c r="AJ1770" s="2">
        <v>97</v>
      </c>
      <c r="AK1770" s="2">
        <v>108.7</v>
      </c>
      <c r="AL1770" s="2">
        <v>109.5</v>
      </c>
      <c r="AM1770" s="2">
        <v>5.47</v>
      </c>
      <c r="AN1770" s="2">
        <v>6.82</v>
      </c>
      <c r="AO1770" s="2">
        <v>2.4</v>
      </c>
      <c r="AP1770" s="2">
        <v>16.04</v>
      </c>
      <c r="AQ1770" s="2" t="s">
        <v>30</v>
      </c>
      <c r="AR1770" s="2" t="s">
        <v>30</v>
      </c>
      <c r="AS1770" s="2" t="s">
        <v>30</v>
      </c>
      <c r="AT1770" s="2" t="s">
        <v>30</v>
      </c>
      <c r="AU1770" s="2" t="s">
        <v>30</v>
      </c>
      <c r="AV1770" s="2" t="s">
        <v>30</v>
      </c>
      <c r="AW1770" s="2" t="s">
        <v>30</v>
      </c>
      <c r="AX1770" s="2" t="s">
        <v>30</v>
      </c>
      <c r="AY1770" s="2" t="s">
        <v>30</v>
      </c>
      <c r="AZ1770" s="2" t="s">
        <v>30</v>
      </c>
      <c r="BA1770" s="2" t="s">
        <v>30</v>
      </c>
      <c r="BB1770" s="2" t="s">
        <v>30</v>
      </c>
      <c r="BC1770" s="2" t="s">
        <v>40</v>
      </c>
    </row>
    <row r="1771" spans="1:55">
      <c r="A1771" s="2" t="b">
        <v>0</v>
      </c>
      <c r="B1771" s="2" t="s">
        <v>30</v>
      </c>
      <c r="C1771" s="2" t="s">
        <v>12301</v>
      </c>
      <c r="D1771" s="2" t="s">
        <v>12672</v>
      </c>
      <c r="E1771" s="2" t="s">
        <v>12671</v>
      </c>
      <c r="F1771" s="2">
        <v>1E-3</v>
      </c>
      <c r="G1771" s="2">
        <v>9.1850000000000005</v>
      </c>
      <c r="H1771" s="2">
        <v>25</v>
      </c>
      <c r="I1771" s="2">
        <v>3</v>
      </c>
      <c r="J1771" s="2">
        <v>4</v>
      </c>
      <c r="K1771" s="2">
        <v>3</v>
      </c>
      <c r="L1771" s="2">
        <v>1</v>
      </c>
      <c r="M1771" s="2">
        <v>131</v>
      </c>
      <c r="N1771" s="2">
        <v>14.7</v>
      </c>
      <c r="O1771" s="2">
        <v>8.92</v>
      </c>
      <c r="P1771" s="2">
        <v>11.74</v>
      </c>
      <c r="Q1771" s="2">
        <v>3</v>
      </c>
      <c r="R1771" s="2" t="s">
        <v>85</v>
      </c>
      <c r="S1771" s="2" t="s">
        <v>40</v>
      </c>
      <c r="T1771" s="2" t="s">
        <v>2736</v>
      </c>
      <c r="U1771" s="2" t="s">
        <v>12670</v>
      </c>
      <c r="V1771" s="2" t="s">
        <v>12669</v>
      </c>
      <c r="W1771" s="2" t="s">
        <v>12668</v>
      </c>
      <c r="X1771" s="2" t="s">
        <v>12667</v>
      </c>
      <c r="Y1771" s="2" t="s">
        <v>40</v>
      </c>
      <c r="Z1771" s="2">
        <v>0</v>
      </c>
      <c r="AA1771" s="22">
        <v>0.70599999999999996</v>
      </c>
      <c r="AB1771" s="22">
        <v>0.66200000000000003</v>
      </c>
      <c r="AC1771" s="21">
        <v>-0.5</v>
      </c>
      <c r="AD1771" s="21">
        <v>-0.6</v>
      </c>
      <c r="AE1771" s="102">
        <v>0.86551583090250095</v>
      </c>
      <c r="AF1771" s="102">
        <v>0.77444633543169195</v>
      </c>
      <c r="AG1771" s="23">
        <v>1</v>
      </c>
      <c r="AH1771" s="23">
        <v>1</v>
      </c>
      <c r="AI1771" s="2">
        <v>110.4</v>
      </c>
      <c r="AJ1771" s="2">
        <v>77.900000000000006</v>
      </c>
      <c r="AK1771" s="2">
        <v>118.5</v>
      </c>
      <c r="AL1771" s="2">
        <v>78.400000000000006</v>
      </c>
      <c r="AM1771" s="2">
        <v>1.53</v>
      </c>
      <c r="AN1771" s="2">
        <v>43.38</v>
      </c>
      <c r="AO1771" s="2">
        <v>2.41</v>
      </c>
      <c r="AP1771" s="2">
        <v>32.950000000000003</v>
      </c>
      <c r="AQ1771" s="2" t="s">
        <v>12300</v>
      </c>
      <c r="AR1771" s="2" t="s">
        <v>30</v>
      </c>
      <c r="AS1771" s="2" t="s">
        <v>30</v>
      </c>
      <c r="AT1771" s="2" t="s">
        <v>12300</v>
      </c>
      <c r="AU1771" s="2" t="s">
        <v>30</v>
      </c>
      <c r="AV1771" s="2" t="s">
        <v>30</v>
      </c>
      <c r="AW1771" s="2" t="s">
        <v>12300</v>
      </c>
      <c r="AX1771" s="2" t="s">
        <v>30</v>
      </c>
      <c r="AY1771" s="2" t="s">
        <v>30</v>
      </c>
      <c r="AZ1771" s="2" t="s">
        <v>12300</v>
      </c>
      <c r="BA1771" s="2" t="s">
        <v>30</v>
      </c>
      <c r="BB1771" s="2" t="s">
        <v>30</v>
      </c>
      <c r="BC1771" s="2" t="s">
        <v>40</v>
      </c>
    </row>
    <row r="1772" spans="1:55">
      <c r="A1772" s="2" t="b">
        <v>0</v>
      </c>
      <c r="B1772" s="2" t="s">
        <v>30</v>
      </c>
      <c r="C1772" s="2" t="s">
        <v>12301</v>
      </c>
      <c r="D1772" s="2" t="s">
        <v>11680</v>
      </c>
      <c r="E1772" s="2" t="s">
        <v>11681</v>
      </c>
      <c r="F1772" s="2">
        <v>1E-3</v>
      </c>
      <c r="G1772" s="2">
        <v>9.1780000000000008</v>
      </c>
      <c r="H1772" s="2">
        <v>10</v>
      </c>
      <c r="I1772" s="2">
        <v>2</v>
      </c>
      <c r="J1772" s="2">
        <v>3</v>
      </c>
      <c r="K1772" s="2">
        <v>2</v>
      </c>
      <c r="L1772" s="2">
        <v>1</v>
      </c>
      <c r="M1772" s="2">
        <v>302</v>
      </c>
      <c r="N1772" s="2">
        <v>35.200000000000003</v>
      </c>
      <c r="O1772" s="2">
        <v>8.02</v>
      </c>
      <c r="P1772" s="2">
        <v>16.71</v>
      </c>
      <c r="Q1772" s="2">
        <v>2</v>
      </c>
      <c r="R1772" s="2" t="s">
        <v>53</v>
      </c>
      <c r="S1772" s="2" t="s">
        <v>40</v>
      </c>
      <c r="T1772" s="2" t="s">
        <v>111</v>
      </c>
      <c r="U1772" s="2" t="s">
        <v>6887</v>
      </c>
      <c r="V1772" s="2" t="s">
        <v>11682</v>
      </c>
      <c r="W1772" s="2" t="s">
        <v>11683</v>
      </c>
      <c r="X1772" s="2" t="s">
        <v>11684</v>
      </c>
      <c r="Y1772" s="2" t="s">
        <v>6814</v>
      </c>
      <c r="Z1772" s="2">
        <v>0</v>
      </c>
      <c r="AA1772" s="22">
        <v>0.73099999999999998</v>
      </c>
      <c r="AB1772" s="22">
        <v>0.65300000000000002</v>
      </c>
      <c r="AC1772" s="21">
        <v>-0.45</v>
      </c>
      <c r="AD1772" s="21">
        <v>-0.62</v>
      </c>
      <c r="AE1772" s="102">
        <v>0.77126989544875102</v>
      </c>
      <c r="AF1772" s="102">
        <v>0.53177356137612597</v>
      </c>
      <c r="AG1772" s="23">
        <v>1</v>
      </c>
      <c r="AH1772" s="23">
        <v>1</v>
      </c>
      <c r="AI1772" s="2">
        <v>78.400000000000006</v>
      </c>
      <c r="AJ1772" s="2">
        <v>57.3</v>
      </c>
      <c r="AK1772" s="2">
        <v>116</v>
      </c>
      <c r="AL1772" s="2">
        <v>75.7</v>
      </c>
      <c r="AM1772" s="2">
        <v>2.38</v>
      </c>
      <c r="AN1772" s="2">
        <v>10.89</v>
      </c>
      <c r="AO1772" s="2">
        <v>4.62</v>
      </c>
      <c r="AP1772" s="2">
        <v>1.81</v>
      </c>
      <c r="AQ1772" s="2" t="s">
        <v>30</v>
      </c>
      <c r="AR1772" s="2" t="s">
        <v>30</v>
      </c>
      <c r="AS1772" s="2" t="s">
        <v>12300</v>
      </c>
      <c r="AT1772" s="2" t="s">
        <v>30</v>
      </c>
      <c r="AU1772" s="2" t="s">
        <v>30</v>
      </c>
      <c r="AV1772" s="2" t="s">
        <v>12300</v>
      </c>
      <c r="AW1772" s="2" t="s">
        <v>30</v>
      </c>
      <c r="AX1772" s="2" t="s">
        <v>30</v>
      </c>
      <c r="AY1772" s="2" t="s">
        <v>12300</v>
      </c>
      <c r="AZ1772" s="2" t="s">
        <v>30</v>
      </c>
      <c r="BA1772" s="2" t="s">
        <v>30</v>
      </c>
      <c r="BB1772" s="2" t="s">
        <v>12300</v>
      </c>
      <c r="BC1772" s="2" t="s">
        <v>40</v>
      </c>
    </row>
    <row r="1773" spans="1:55">
      <c r="A1773" s="2" t="b">
        <v>0</v>
      </c>
      <c r="B1773" s="2" t="s">
        <v>30</v>
      </c>
      <c r="C1773" s="2" t="s">
        <v>12301</v>
      </c>
      <c r="D1773" s="2" t="s">
        <v>10094</v>
      </c>
      <c r="E1773" s="2" t="s">
        <v>10095</v>
      </c>
      <c r="F1773" s="2">
        <v>1E-3</v>
      </c>
      <c r="G1773" s="2">
        <v>9.1739999999999995</v>
      </c>
      <c r="H1773" s="2">
        <v>15</v>
      </c>
      <c r="I1773" s="2">
        <v>2</v>
      </c>
      <c r="J1773" s="2">
        <v>3</v>
      </c>
      <c r="K1773" s="2">
        <v>2</v>
      </c>
      <c r="L1773" s="2">
        <v>1</v>
      </c>
      <c r="M1773" s="2">
        <v>266</v>
      </c>
      <c r="N1773" s="2">
        <v>28.6</v>
      </c>
      <c r="O1773" s="2">
        <v>6.15</v>
      </c>
      <c r="P1773" s="2">
        <v>15.71</v>
      </c>
      <c r="Q1773" s="2">
        <v>2</v>
      </c>
      <c r="R1773" s="2" t="s">
        <v>33</v>
      </c>
      <c r="S1773" s="2" t="s">
        <v>86</v>
      </c>
      <c r="T1773" s="2" t="s">
        <v>214</v>
      </c>
      <c r="U1773" s="2" t="s">
        <v>1301</v>
      </c>
      <c r="V1773" s="2" t="s">
        <v>10096</v>
      </c>
      <c r="W1773" s="2" t="s">
        <v>10097</v>
      </c>
      <c r="X1773" s="2" t="s">
        <v>10098</v>
      </c>
      <c r="Y1773" s="2" t="s">
        <v>3625</v>
      </c>
      <c r="Z1773" s="2">
        <v>0</v>
      </c>
      <c r="AA1773" s="22">
        <v>1.786</v>
      </c>
      <c r="AB1773" s="22">
        <v>1.2170000000000001</v>
      </c>
      <c r="AC1773" s="21">
        <v>0.84</v>
      </c>
      <c r="AD1773" s="21">
        <v>0.28000000000000003</v>
      </c>
      <c r="AE1773" s="102">
        <v>0.187471005067747</v>
      </c>
      <c r="AF1773" s="102">
        <v>0.92140262628744696</v>
      </c>
      <c r="AG1773" s="23">
        <v>0.85488580916710799</v>
      </c>
      <c r="AH1773" s="23">
        <v>1</v>
      </c>
      <c r="AI1773" s="2">
        <v>64.3</v>
      </c>
      <c r="AJ1773" s="2">
        <v>114.9</v>
      </c>
      <c r="AK1773" s="2">
        <v>94.1</v>
      </c>
      <c r="AL1773" s="2">
        <v>114.5</v>
      </c>
      <c r="AM1773" s="2">
        <v>0.18</v>
      </c>
      <c r="AN1773" s="2">
        <v>4.26</v>
      </c>
      <c r="AO1773" s="2">
        <v>0.89</v>
      </c>
      <c r="AP1773" s="2">
        <v>0.35</v>
      </c>
      <c r="AQ1773" s="2" t="s">
        <v>30</v>
      </c>
      <c r="AR1773" s="2" t="s">
        <v>30</v>
      </c>
      <c r="AS1773" s="2" t="s">
        <v>12300</v>
      </c>
      <c r="AT1773" s="2" t="s">
        <v>30</v>
      </c>
      <c r="AU1773" s="2" t="s">
        <v>30</v>
      </c>
      <c r="AV1773" s="2" t="s">
        <v>12300</v>
      </c>
      <c r="AW1773" s="2" t="s">
        <v>30</v>
      </c>
      <c r="AX1773" s="2" t="s">
        <v>30</v>
      </c>
      <c r="AY1773" s="2" t="s">
        <v>12300</v>
      </c>
      <c r="AZ1773" s="2" t="s">
        <v>30</v>
      </c>
      <c r="BA1773" s="2" t="s">
        <v>30</v>
      </c>
      <c r="BB1773" s="2" t="s">
        <v>12300</v>
      </c>
      <c r="BC1773" s="2" t="s">
        <v>40</v>
      </c>
    </row>
    <row r="1774" spans="1:55">
      <c r="A1774" s="2" t="b">
        <v>0</v>
      </c>
      <c r="B1774" s="2" t="s">
        <v>30</v>
      </c>
      <c r="C1774" s="2" t="s">
        <v>12301</v>
      </c>
      <c r="D1774" s="2" t="s">
        <v>9186</v>
      </c>
      <c r="E1774" s="2" t="s">
        <v>9187</v>
      </c>
      <c r="F1774" s="2">
        <v>1E-3</v>
      </c>
      <c r="G1774" s="2">
        <v>9.1639999999999997</v>
      </c>
      <c r="H1774" s="2">
        <v>9</v>
      </c>
      <c r="I1774" s="2">
        <v>3</v>
      </c>
      <c r="J1774" s="2">
        <v>4</v>
      </c>
      <c r="K1774" s="2">
        <v>3</v>
      </c>
      <c r="L1774" s="2">
        <v>1</v>
      </c>
      <c r="M1774" s="2">
        <v>343</v>
      </c>
      <c r="N1774" s="2">
        <v>37.6</v>
      </c>
      <c r="O1774" s="2">
        <v>6.46</v>
      </c>
      <c r="P1774" s="2">
        <v>11.08</v>
      </c>
      <c r="Q1774" s="2">
        <v>3</v>
      </c>
      <c r="R1774" s="2" t="s">
        <v>33</v>
      </c>
      <c r="S1774" s="2" t="s">
        <v>34</v>
      </c>
      <c r="T1774" s="2" t="s">
        <v>158</v>
      </c>
      <c r="U1774" s="2" t="s">
        <v>9188</v>
      </c>
      <c r="V1774" s="2" t="s">
        <v>9189</v>
      </c>
      <c r="W1774" s="2" t="s">
        <v>9190</v>
      </c>
      <c r="X1774" s="2" t="s">
        <v>9191</v>
      </c>
      <c r="Y1774" s="2" t="s">
        <v>40</v>
      </c>
      <c r="Z1774" s="2">
        <v>0</v>
      </c>
      <c r="AA1774" s="22" t="s">
        <v>40</v>
      </c>
      <c r="AB1774" s="22" t="s">
        <v>40</v>
      </c>
      <c r="AC1774" s="21" t="s">
        <v>40</v>
      </c>
      <c r="AD1774" s="21" t="s">
        <v>40</v>
      </c>
      <c r="AE1774" s="102" t="s">
        <v>40</v>
      </c>
      <c r="AF1774" s="102" t="s">
        <v>40</v>
      </c>
      <c r="AG1774" s="23" t="s">
        <v>40</v>
      </c>
      <c r="AH1774" s="23" t="s">
        <v>40</v>
      </c>
      <c r="AI1774" s="2" t="s">
        <v>40</v>
      </c>
      <c r="AJ1774" s="2" t="s">
        <v>40</v>
      </c>
      <c r="AK1774" s="2" t="s">
        <v>40</v>
      </c>
      <c r="AL1774" s="2" t="s">
        <v>40</v>
      </c>
      <c r="AM1774" s="2" t="s">
        <v>40</v>
      </c>
      <c r="AN1774" s="2" t="s">
        <v>40</v>
      </c>
      <c r="AO1774" s="2" t="s">
        <v>40</v>
      </c>
      <c r="AP1774" s="2" t="s">
        <v>40</v>
      </c>
      <c r="AQ1774" s="2" t="s">
        <v>30</v>
      </c>
      <c r="AR1774" s="2" t="s">
        <v>12300</v>
      </c>
      <c r="AS1774" s="2" t="s">
        <v>30</v>
      </c>
      <c r="AT1774" s="2" t="s">
        <v>30</v>
      </c>
      <c r="AU1774" s="2" t="s">
        <v>12300</v>
      </c>
      <c r="AV1774" s="2" t="s">
        <v>30</v>
      </c>
      <c r="AW1774" s="2" t="s">
        <v>30</v>
      </c>
      <c r="AX1774" s="2" t="s">
        <v>12300</v>
      </c>
      <c r="AY1774" s="2" t="s">
        <v>30</v>
      </c>
      <c r="AZ1774" s="2" t="s">
        <v>30</v>
      </c>
      <c r="BA1774" s="2" t="s">
        <v>12300</v>
      </c>
      <c r="BB1774" s="2" t="s">
        <v>30</v>
      </c>
      <c r="BC1774" s="2" t="s">
        <v>40</v>
      </c>
    </row>
    <row r="1775" spans="1:55">
      <c r="A1775" s="2" t="b">
        <v>0</v>
      </c>
      <c r="B1775" s="2" t="s">
        <v>30</v>
      </c>
      <c r="C1775" s="2" t="s">
        <v>12301</v>
      </c>
      <c r="D1775" s="2" t="s">
        <v>8524</v>
      </c>
      <c r="E1775" s="2" t="s">
        <v>8525</v>
      </c>
      <c r="F1775" s="2">
        <v>1E-3</v>
      </c>
      <c r="G1775" s="2">
        <v>9.0340000000000007</v>
      </c>
      <c r="H1775" s="2">
        <v>16</v>
      </c>
      <c r="I1775" s="2">
        <v>2</v>
      </c>
      <c r="J1775" s="2">
        <v>5</v>
      </c>
      <c r="K1775" s="2">
        <v>2</v>
      </c>
      <c r="L1775" s="2">
        <v>1</v>
      </c>
      <c r="M1775" s="2">
        <v>179</v>
      </c>
      <c r="N1775" s="2">
        <v>20.7</v>
      </c>
      <c r="O1775" s="2">
        <v>6.28</v>
      </c>
      <c r="P1775" s="2">
        <v>23.57</v>
      </c>
      <c r="Q1775" s="2">
        <v>2</v>
      </c>
      <c r="R1775" s="2" t="s">
        <v>33</v>
      </c>
      <c r="S1775" s="2" t="s">
        <v>314</v>
      </c>
      <c r="T1775" s="2" t="s">
        <v>158</v>
      </c>
      <c r="U1775" s="2" t="s">
        <v>6072</v>
      </c>
      <c r="V1775" s="2" t="s">
        <v>8526</v>
      </c>
      <c r="W1775" s="2" t="s">
        <v>8527</v>
      </c>
      <c r="X1775" s="2" t="s">
        <v>8528</v>
      </c>
      <c r="Y1775" s="2" t="s">
        <v>40</v>
      </c>
      <c r="Z1775" s="2">
        <v>0</v>
      </c>
      <c r="AA1775" s="22">
        <v>1.155</v>
      </c>
      <c r="AB1775" s="22">
        <v>1.4319999999999999</v>
      </c>
      <c r="AC1775" s="21">
        <v>0.21</v>
      </c>
      <c r="AD1775" s="21">
        <v>0.52</v>
      </c>
      <c r="AE1775" s="102" t="s">
        <v>40</v>
      </c>
      <c r="AF1775" s="102" t="s">
        <v>40</v>
      </c>
      <c r="AG1775" s="23" t="s">
        <v>40</v>
      </c>
      <c r="AH1775" s="23" t="s">
        <v>40</v>
      </c>
      <c r="AI1775" s="2">
        <v>96.2</v>
      </c>
      <c r="AJ1775" s="2">
        <v>111</v>
      </c>
      <c r="AK1775" s="2">
        <v>76.400000000000006</v>
      </c>
      <c r="AL1775" s="2">
        <v>109.4</v>
      </c>
      <c r="AM1775" s="2" t="s">
        <v>40</v>
      </c>
      <c r="AN1775" s="2" t="s">
        <v>40</v>
      </c>
      <c r="AO1775" s="2" t="s">
        <v>40</v>
      </c>
      <c r="AP1775" s="2" t="s">
        <v>40</v>
      </c>
      <c r="AQ1775" s="2" t="s">
        <v>30</v>
      </c>
      <c r="AR1775" s="2" t="s">
        <v>30</v>
      </c>
      <c r="AS1775" s="2" t="s">
        <v>30</v>
      </c>
      <c r="AT1775" s="2" t="s">
        <v>30</v>
      </c>
      <c r="AU1775" s="2" t="s">
        <v>30</v>
      </c>
      <c r="AV1775" s="2" t="s">
        <v>30</v>
      </c>
      <c r="AW1775" s="2" t="s">
        <v>30</v>
      </c>
      <c r="AX1775" s="2" t="s">
        <v>30</v>
      </c>
      <c r="AY1775" s="2" t="s">
        <v>30</v>
      </c>
      <c r="AZ1775" s="2" t="s">
        <v>30</v>
      </c>
      <c r="BA1775" s="2" t="s">
        <v>30</v>
      </c>
      <c r="BB1775" s="2" t="s">
        <v>30</v>
      </c>
      <c r="BC1775" s="2" t="s">
        <v>40</v>
      </c>
    </row>
    <row r="1776" spans="1:55">
      <c r="A1776" s="2" t="b">
        <v>0</v>
      </c>
      <c r="B1776" s="2" t="s">
        <v>30</v>
      </c>
      <c r="C1776" s="2" t="s">
        <v>12301</v>
      </c>
      <c r="D1776" s="2" t="s">
        <v>12666</v>
      </c>
      <c r="E1776" s="2" t="s">
        <v>12665</v>
      </c>
      <c r="F1776" s="2">
        <v>1E-3</v>
      </c>
      <c r="G1776" s="2">
        <v>9.0289999999999999</v>
      </c>
      <c r="H1776" s="2">
        <v>5</v>
      </c>
      <c r="I1776" s="2">
        <v>2</v>
      </c>
      <c r="J1776" s="2">
        <v>4</v>
      </c>
      <c r="K1776" s="2">
        <v>2</v>
      </c>
      <c r="L1776" s="2">
        <v>1</v>
      </c>
      <c r="M1776" s="2">
        <v>668</v>
      </c>
      <c r="N1776" s="2">
        <v>74.400000000000006</v>
      </c>
      <c r="O1776" s="2">
        <v>5.71</v>
      </c>
      <c r="P1776" s="2">
        <v>19.57</v>
      </c>
      <c r="Q1776" s="2">
        <v>2</v>
      </c>
      <c r="R1776" s="2" t="s">
        <v>33</v>
      </c>
      <c r="S1776" s="2" t="s">
        <v>314</v>
      </c>
      <c r="T1776" s="2" t="s">
        <v>214</v>
      </c>
      <c r="U1776" s="2" t="s">
        <v>12664</v>
      </c>
      <c r="V1776" s="2" t="s">
        <v>12663</v>
      </c>
      <c r="W1776" s="2" t="s">
        <v>12662</v>
      </c>
      <c r="X1776" s="2" t="s">
        <v>12661</v>
      </c>
      <c r="Y1776" s="2" t="s">
        <v>40</v>
      </c>
      <c r="Z1776" s="2">
        <v>0</v>
      </c>
      <c r="AA1776" s="22" t="s">
        <v>40</v>
      </c>
      <c r="AB1776" s="22" t="s">
        <v>40</v>
      </c>
      <c r="AC1776" s="21" t="s">
        <v>40</v>
      </c>
      <c r="AD1776" s="21" t="s">
        <v>40</v>
      </c>
      <c r="AE1776" s="102" t="s">
        <v>40</v>
      </c>
      <c r="AF1776" s="102" t="s">
        <v>40</v>
      </c>
      <c r="AG1776" s="23" t="s">
        <v>40</v>
      </c>
      <c r="AH1776" s="23" t="s">
        <v>40</v>
      </c>
      <c r="AI1776" s="2" t="s">
        <v>40</v>
      </c>
      <c r="AJ1776" s="2" t="s">
        <v>40</v>
      </c>
      <c r="AK1776" s="2" t="s">
        <v>40</v>
      </c>
      <c r="AL1776" s="2" t="s">
        <v>40</v>
      </c>
      <c r="AM1776" s="2" t="s">
        <v>40</v>
      </c>
      <c r="AN1776" s="2" t="s">
        <v>40</v>
      </c>
      <c r="AO1776" s="2" t="s">
        <v>40</v>
      </c>
      <c r="AP1776" s="2" t="s">
        <v>40</v>
      </c>
      <c r="AQ1776" s="2" t="s">
        <v>30</v>
      </c>
      <c r="AR1776" s="2" t="s">
        <v>30</v>
      </c>
      <c r="AS1776" s="2" t="s">
        <v>30</v>
      </c>
      <c r="AT1776" s="2" t="s">
        <v>30</v>
      </c>
      <c r="AU1776" s="2" t="s">
        <v>30</v>
      </c>
      <c r="AV1776" s="2" t="s">
        <v>30</v>
      </c>
      <c r="AW1776" s="2" t="s">
        <v>30</v>
      </c>
      <c r="AX1776" s="2" t="s">
        <v>30</v>
      </c>
      <c r="AY1776" s="2" t="s">
        <v>30</v>
      </c>
      <c r="AZ1776" s="2" t="s">
        <v>30</v>
      </c>
      <c r="BA1776" s="2" t="s">
        <v>30</v>
      </c>
      <c r="BB1776" s="2" t="s">
        <v>30</v>
      </c>
      <c r="BC1776" s="2" t="s">
        <v>40</v>
      </c>
    </row>
    <row r="1777" spans="1:55">
      <c r="A1777" s="2" t="b">
        <v>0</v>
      </c>
      <c r="B1777" s="2" t="s">
        <v>30</v>
      </c>
      <c r="C1777" s="2" t="s">
        <v>12301</v>
      </c>
      <c r="D1777" s="2" t="s">
        <v>11210</v>
      </c>
      <c r="E1777" s="2" t="s">
        <v>11211</v>
      </c>
      <c r="F1777" s="2">
        <v>1E-3</v>
      </c>
      <c r="G1777" s="2">
        <v>8.9939999999999998</v>
      </c>
      <c r="H1777" s="2">
        <v>6</v>
      </c>
      <c r="I1777" s="2">
        <v>1</v>
      </c>
      <c r="J1777" s="2">
        <v>9</v>
      </c>
      <c r="K1777" s="2">
        <v>1</v>
      </c>
      <c r="L1777" s="2">
        <v>1</v>
      </c>
      <c r="M1777" s="2">
        <v>440</v>
      </c>
      <c r="N1777" s="2">
        <v>49</v>
      </c>
      <c r="O1777" s="2">
        <v>9.5399999999999991</v>
      </c>
      <c r="P1777" s="2">
        <v>38.340000000000003</v>
      </c>
      <c r="Q1777" s="2">
        <v>1</v>
      </c>
      <c r="R1777" s="2" t="s">
        <v>132</v>
      </c>
      <c r="S1777" s="2" t="s">
        <v>141</v>
      </c>
      <c r="T1777" s="2" t="s">
        <v>511</v>
      </c>
      <c r="U1777" s="2" t="s">
        <v>11212</v>
      </c>
      <c r="V1777" s="2" t="s">
        <v>11213</v>
      </c>
      <c r="W1777" s="2" t="s">
        <v>11214</v>
      </c>
      <c r="X1777" s="2" t="s">
        <v>11215</v>
      </c>
      <c r="Y1777" s="2" t="s">
        <v>40</v>
      </c>
      <c r="Z1777" s="2">
        <v>0</v>
      </c>
      <c r="AA1777" s="22" t="s">
        <v>40</v>
      </c>
      <c r="AB1777" s="22" t="s">
        <v>40</v>
      </c>
      <c r="AC1777" s="21" t="s">
        <v>40</v>
      </c>
      <c r="AD1777" s="21" t="s">
        <v>40</v>
      </c>
      <c r="AE1777" s="102" t="s">
        <v>40</v>
      </c>
      <c r="AF1777" s="102" t="s">
        <v>40</v>
      </c>
      <c r="AG1777" s="23" t="s">
        <v>40</v>
      </c>
      <c r="AH1777" s="23" t="s">
        <v>40</v>
      </c>
      <c r="AI1777" s="2" t="s">
        <v>40</v>
      </c>
      <c r="AJ1777" s="2" t="s">
        <v>40</v>
      </c>
      <c r="AK1777" s="2" t="s">
        <v>40</v>
      </c>
      <c r="AL1777" s="2" t="s">
        <v>40</v>
      </c>
      <c r="AM1777" s="2" t="s">
        <v>40</v>
      </c>
      <c r="AN1777" s="2" t="s">
        <v>40</v>
      </c>
      <c r="AO1777" s="2" t="s">
        <v>40</v>
      </c>
      <c r="AP1777" s="2" t="s">
        <v>40</v>
      </c>
      <c r="AQ1777" s="2" t="s">
        <v>30</v>
      </c>
      <c r="AR1777" s="2" t="s">
        <v>30</v>
      </c>
      <c r="AS1777" s="2" t="s">
        <v>30</v>
      </c>
      <c r="AT1777" s="2" t="s">
        <v>30</v>
      </c>
      <c r="AU1777" s="2" t="s">
        <v>30</v>
      </c>
      <c r="AV1777" s="2" t="s">
        <v>30</v>
      </c>
      <c r="AW1777" s="2" t="s">
        <v>30</v>
      </c>
      <c r="AX1777" s="2" t="s">
        <v>30</v>
      </c>
      <c r="AY1777" s="2" t="s">
        <v>30</v>
      </c>
      <c r="AZ1777" s="2" t="s">
        <v>30</v>
      </c>
      <c r="BA1777" s="2" t="s">
        <v>30</v>
      </c>
      <c r="BB1777" s="2" t="s">
        <v>30</v>
      </c>
      <c r="BC1777" s="2" t="s">
        <v>40</v>
      </c>
    </row>
    <row r="1778" spans="1:55">
      <c r="A1778" s="2" t="b">
        <v>0</v>
      </c>
      <c r="B1778" s="2" t="s">
        <v>30</v>
      </c>
      <c r="C1778" s="2" t="s">
        <v>12301</v>
      </c>
      <c r="D1778" s="2" t="s">
        <v>11469</v>
      </c>
      <c r="E1778" s="2" t="s">
        <v>11470</v>
      </c>
      <c r="F1778" s="2">
        <v>1E-3</v>
      </c>
      <c r="G1778" s="2">
        <v>8.9879999999999995</v>
      </c>
      <c r="H1778" s="2">
        <v>44</v>
      </c>
      <c r="I1778" s="2">
        <v>3</v>
      </c>
      <c r="J1778" s="2">
        <v>14</v>
      </c>
      <c r="K1778" s="2">
        <v>3</v>
      </c>
      <c r="L1778" s="2">
        <v>1</v>
      </c>
      <c r="M1778" s="2">
        <v>75</v>
      </c>
      <c r="N1778" s="2">
        <v>8.1999999999999993</v>
      </c>
      <c r="O1778" s="2">
        <v>5.97</v>
      </c>
      <c r="P1778" s="2">
        <v>29.06</v>
      </c>
      <c r="Q1778" s="2">
        <v>3</v>
      </c>
      <c r="R1778" s="2" t="s">
        <v>40</v>
      </c>
      <c r="S1778" s="2" t="s">
        <v>141</v>
      </c>
      <c r="T1778" s="2" t="s">
        <v>40</v>
      </c>
      <c r="U1778" s="2" t="s">
        <v>11471</v>
      </c>
      <c r="V1778" s="2" t="s">
        <v>11472</v>
      </c>
      <c r="W1778" s="2" t="s">
        <v>11473</v>
      </c>
      <c r="X1778" s="2" t="s">
        <v>11474</v>
      </c>
      <c r="Y1778" s="2" t="s">
        <v>40</v>
      </c>
      <c r="Z1778" s="2">
        <v>0</v>
      </c>
      <c r="AA1778" s="22">
        <v>1.1559999999999999</v>
      </c>
      <c r="AB1778" s="22">
        <v>1.046</v>
      </c>
      <c r="AC1778" s="21">
        <v>0.21</v>
      </c>
      <c r="AD1778" s="21">
        <v>0.06</v>
      </c>
      <c r="AE1778" s="102">
        <v>0.99548819638391906</v>
      </c>
      <c r="AF1778" s="102">
        <v>0.99999983028973405</v>
      </c>
      <c r="AG1778" s="23">
        <v>1</v>
      </c>
      <c r="AH1778" s="23">
        <v>1</v>
      </c>
      <c r="AI1778" s="2">
        <v>58.7</v>
      </c>
      <c r="AJ1778" s="2">
        <v>67.8</v>
      </c>
      <c r="AK1778" s="2">
        <v>51.6</v>
      </c>
      <c r="AL1778" s="2">
        <v>54</v>
      </c>
      <c r="AM1778" s="2">
        <v>19.5</v>
      </c>
      <c r="AN1778" s="2">
        <v>7.55</v>
      </c>
      <c r="AO1778" s="2">
        <v>20.98</v>
      </c>
      <c r="AP1778" s="2">
        <v>11.52</v>
      </c>
      <c r="AQ1778" s="2" t="s">
        <v>30</v>
      </c>
      <c r="AR1778" s="2" t="s">
        <v>30</v>
      </c>
      <c r="AS1778" s="2" t="s">
        <v>30</v>
      </c>
      <c r="AT1778" s="2" t="s">
        <v>30</v>
      </c>
      <c r="AU1778" s="2" t="s">
        <v>30</v>
      </c>
      <c r="AV1778" s="2" t="s">
        <v>30</v>
      </c>
      <c r="AW1778" s="2" t="s">
        <v>30</v>
      </c>
      <c r="AX1778" s="2" t="s">
        <v>30</v>
      </c>
      <c r="AY1778" s="2" t="s">
        <v>30</v>
      </c>
      <c r="AZ1778" s="2" t="s">
        <v>30</v>
      </c>
      <c r="BA1778" s="2" t="s">
        <v>30</v>
      </c>
      <c r="BB1778" s="2" t="s">
        <v>30</v>
      </c>
      <c r="BC1778" s="2" t="s">
        <v>40</v>
      </c>
    </row>
    <row r="1779" spans="1:55">
      <c r="A1779" s="2" t="b">
        <v>0</v>
      </c>
      <c r="B1779" s="2" t="s">
        <v>30</v>
      </c>
      <c r="C1779" s="2" t="s">
        <v>12301</v>
      </c>
      <c r="D1779" s="2" t="s">
        <v>9620</v>
      </c>
      <c r="E1779" s="2" t="s">
        <v>9621</v>
      </c>
      <c r="F1779" s="2">
        <v>1E-3</v>
      </c>
      <c r="G1779" s="2">
        <v>8.9700000000000006</v>
      </c>
      <c r="H1779" s="2">
        <v>16</v>
      </c>
      <c r="I1779" s="2">
        <v>1</v>
      </c>
      <c r="J1779" s="2">
        <v>5</v>
      </c>
      <c r="K1779" s="2">
        <v>1</v>
      </c>
      <c r="L1779" s="2">
        <v>1</v>
      </c>
      <c r="M1779" s="2">
        <v>97</v>
      </c>
      <c r="N1779" s="2">
        <v>11.3</v>
      </c>
      <c r="O1779" s="2">
        <v>10.08</v>
      </c>
      <c r="P1779" s="2">
        <v>21.97</v>
      </c>
      <c r="Q1779" s="2">
        <v>1</v>
      </c>
      <c r="R1779" s="2" t="s">
        <v>832</v>
      </c>
      <c r="S1779" s="2" t="s">
        <v>40</v>
      </c>
      <c r="T1779" s="2" t="s">
        <v>937</v>
      </c>
      <c r="U1779" s="2" t="s">
        <v>40</v>
      </c>
      <c r="V1779" s="2" t="s">
        <v>9622</v>
      </c>
      <c r="W1779" s="2" t="s">
        <v>9623</v>
      </c>
      <c r="X1779" s="2" t="s">
        <v>9624</v>
      </c>
      <c r="Y1779" s="2" t="s">
        <v>40</v>
      </c>
      <c r="Z1779" s="2">
        <v>0</v>
      </c>
      <c r="AA1779" s="22" t="s">
        <v>40</v>
      </c>
      <c r="AB1779" s="22" t="s">
        <v>40</v>
      </c>
      <c r="AC1779" s="21" t="s">
        <v>40</v>
      </c>
      <c r="AD1779" s="21" t="s">
        <v>40</v>
      </c>
      <c r="AE1779" s="102" t="s">
        <v>40</v>
      </c>
      <c r="AF1779" s="102" t="s">
        <v>40</v>
      </c>
      <c r="AG1779" s="23" t="s">
        <v>40</v>
      </c>
      <c r="AH1779" s="23" t="s">
        <v>40</v>
      </c>
      <c r="AI1779" s="2" t="s">
        <v>40</v>
      </c>
      <c r="AJ1779" s="2" t="s">
        <v>40</v>
      </c>
      <c r="AK1779" s="2" t="s">
        <v>40</v>
      </c>
      <c r="AL1779" s="2" t="s">
        <v>40</v>
      </c>
      <c r="AM1779" s="2" t="s">
        <v>40</v>
      </c>
      <c r="AN1779" s="2" t="s">
        <v>40</v>
      </c>
      <c r="AO1779" s="2" t="s">
        <v>40</v>
      </c>
      <c r="AP1779" s="2" t="s">
        <v>40</v>
      </c>
      <c r="AQ1779" s="2" t="s">
        <v>30</v>
      </c>
      <c r="AR1779" s="2" t="s">
        <v>30</v>
      </c>
      <c r="AS1779" s="2" t="s">
        <v>30</v>
      </c>
      <c r="AT1779" s="2" t="s">
        <v>30</v>
      </c>
      <c r="AU1779" s="2" t="s">
        <v>30</v>
      </c>
      <c r="AV1779" s="2" t="s">
        <v>30</v>
      </c>
      <c r="AW1779" s="2" t="s">
        <v>30</v>
      </c>
      <c r="AX1779" s="2" t="s">
        <v>30</v>
      </c>
      <c r="AY1779" s="2" t="s">
        <v>30</v>
      </c>
      <c r="AZ1779" s="2" t="s">
        <v>30</v>
      </c>
      <c r="BA1779" s="2" t="s">
        <v>30</v>
      </c>
      <c r="BB1779" s="2" t="s">
        <v>30</v>
      </c>
      <c r="BC1779" s="2" t="s">
        <v>40</v>
      </c>
    </row>
    <row r="1780" spans="1:55">
      <c r="A1780" s="2" t="b">
        <v>0</v>
      </c>
      <c r="B1780" s="2" t="s">
        <v>30</v>
      </c>
      <c r="C1780" s="2" t="s">
        <v>12301</v>
      </c>
      <c r="D1780" s="2" t="s">
        <v>8954</v>
      </c>
      <c r="E1780" s="2" t="s">
        <v>8955</v>
      </c>
      <c r="F1780" s="2">
        <v>1E-3</v>
      </c>
      <c r="G1780" s="2">
        <v>8.968</v>
      </c>
      <c r="H1780" s="2">
        <v>6</v>
      </c>
      <c r="I1780" s="2">
        <v>3</v>
      </c>
      <c r="J1780" s="2">
        <v>4</v>
      </c>
      <c r="K1780" s="2">
        <v>3</v>
      </c>
      <c r="L1780" s="2">
        <v>1</v>
      </c>
      <c r="M1780" s="2">
        <v>491</v>
      </c>
      <c r="N1780" s="2">
        <v>54</v>
      </c>
      <c r="O1780" s="2">
        <v>5.31</v>
      </c>
      <c r="P1780" s="2">
        <v>7.5</v>
      </c>
      <c r="Q1780" s="2">
        <v>3</v>
      </c>
      <c r="R1780" s="2" t="s">
        <v>33</v>
      </c>
      <c r="S1780" s="2" t="s">
        <v>34</v>
      </c>
      <c r="T1780" s="2" t="s">
        <v>207</v>
      </c>
      <c r="U1780" s="2" t="s">
        <v>8956</v>
      </c>
      <c r="V1780" s="2" t="s">
        <v>8957</v>
      </c>
      <c r="W1780" s="2" t="s">
        <v>8958</v>
      </c>
      <c r="X1780" s="2" t="s">
        <v>8959</v>
      </c>
      <c r="Y1780" s="2" t="s">
        <v>6945</v>
      </c>
      <c r="Z1780" s="2">
        <v>0</v>
      </c>
      <c r="AA1780" s="22">
        <v>0.90200000000000002</v>
      </c>
      <c r="AB1780" s="22">
        <v>0.97799999999999998</v>
      </c>
      <c r="AC1780" s="21">
        <v>-0.15</v>
      </c>
      <c r="AD1780" s="21">
        <v>-0.03</v>
      </c>
      <c r="AE1780" s="102">
        <v>0.99999990115318804</v>
      </c>
      <c r="AF1780" s="102">
        <v>0.99989810759432196</v>
      </c>
      <c r="AG1780" s="23">
        <v>1</v>
      </c>
      <c r="AH1780" s="23">
        <v>1</v>
      </c>
      <c r="AI1780" s="2">
        <v>114.7</v>
      </c>
      <c r="AJ1780" s="2">
        <v>103.5</v>
      </c>
      <c r="AK1780" s="2">
        <v>89.9</v>
      </c>
      <c r="AL1780" s="2">
        <v>87.9</v>
      </c>
      <c r="AM1780" s="2">
        <v>51.52</v>
      </c>
      <c r="AN1780" s="2">
        <v>20.010000000000002</v>
      </c>
      <c r="AO1780" s="2">
        <v>35.15</v>
      </c>
      <c r="AP1780" s="2">
        <v>30.68</v>
      </c>
      <c r="AQ1780" s="2" t="s">
        <v>30</v>
      </c>
      <c r="AR1780" s="2" t="s">
        <v>30</v>
      </c>
      <c r="AS1780" s="2" t="s">
        <v>30</v>
      </c>
      <c r="AT1780" s="2" t="s">
        <v>30</v>
      </c>
      <c r="AU1780" s="2" t="s">
        <v>30</v>
      </c>
      <c r="AV1780" s="2" t="s">
        <v>30</v>
      </c>
      <c r="AW1780" s="2" t="s">
        <v>30</v>
      </c>
      <c r="AX1780" s="2" t="s">
        <v>30</v>
      </c>
      <c r="AY1780" s="2" t="s">
        <v>30</v>
      </c>
      <c r="AZ1780" s="2" t="s">
        <v>30</v>
      </c>
      <c r="BA1780" s="2" t="s">
        <v>30</v>
      </c>
      <c r="BB1780" s="2" t="s">
        <v>30</v>
      </c>
      <c r="BC1780" s="2" t="s">
        <v>40</v>
      </c>
    </row>
    <row r="1781" spans="1:55">
      <c r="A1781" s="2" t="b">
        <v>0</v>
      </c>
      <c r="B1781" s="2" t="s">
        <v>30</v>
      </c>
      <c r="C1781" s="2" t="s">
        <v>12301</v>
      </c>
      <c r="D1781" s="2" t="s">
        <v>9870</v>
      </c>
      <c r="E1781" s="2" t="s">
        <v>9871</v>
      </c>
      <c r="F1781" s="2">
        <v>1E-3</v>
      </c>
      <c r="G1781" s="2">
        <v>8.9480000000000004</v>
      </c>
      <c r="H1781" s="2">
        <v>18</v>
      </c>
      <c r="I1781" s="2">
        <v>2</v>
      </c>
      <c r="J1781" s="2">
        <v>2</v>
      </c>
      <c r="K1781" s="2">
        <v>2</v>
      </c>
      <c r="L1781" s="2">
        <v>1</v>
      </c>
      <c r="M1781" s="2">
        <v>177</v>
      </c>
      <c r="N1781" s="2">
        <v>18.899999999999999</v>
      </c>
      <c r="O1781" s="2">
        <v>5.72</v>
      </c>
      <c r="P1781" s="2">
        <v>10.47</v>
      </c>
      <c r="Q1781" s="2">
        <v>2</v>
      </c>
      <c r="R1781" s="2" t="s">
        <v>3225</v>
      </c>
      <c r="S1781" s="2" t="s">
        <v>40</v>
      </c>
      <c r="T1781" s="2" t="s">
        <v>1314</v>
      </c>
      <c r="U1781" s="2" t="s">
        <v>9872</v>
      </c>
      <c r="V1781" s="2" t="s">
        <v>9873</v>
      </c>
      <c r="W1781" s="2" t="s">
        <v>9874</v>
      </c>
      <c r="X1781" s="2" t="s">
        <v>9875</v>
      </c>
      <c r="Y1781" s="2" t="s">
        <v>40</v>
      </c>
      <c r="Z1781" s="2">
        <v>0</v>
      </c>
      <c r="AA1781" s="22" t="s">
        <v>40</v>
      </c>
      <c r="AB1781" s="22" t="s">
        <v>40</v>
      </c>
      <c r="AC1781" s="21" t="s">
        <v>40</v>
      </c>
      <c r="AD1781" s="21" t="s">
        <v>40</v>
      </c>
      <c r="AE1781" s="102" t="s">
        <v>40</v>
      </c>
      <c r="AF1781" s="102" t="s">
        <v>40</v>
      </c>
      <c r="AG1781" s="23" t="s">
        <v>40</v>
      </c>
      <c r="AH1781" s="23" t="s">
        <v>40</v>
      </c>
      <c r="AI1781" s="2" t="s">
        <v>40</v>
      </c>
      <c r="AJ1781" s="2" t="s">
        <v>40</v>
      </c>
      <c r="AK1781" s="2" t="s">
        <v>40</v>
      </c>
      <c r="AL1781" s="2" t="s">
        <v>40</v>
      </c>
      <c r="AM1781" s="2" t="s">
        <v>40</v>
      </c>
      <c r="AN1781" s="2" t="s">
        <v>40</v>
      </c>
      <c r="AO1781" s="2" t="s">
        <v>40</v>
      </c>
      <c r="AP1781" s="2" t="s">
        <v>40</v>
      </c>
      <c r="AQ1781" s="2" t="s">
        <v>30</v>
      </c>
      <c r="AR1781" s="2" t="s">
        <v>12300</v>
      </c>
      <c r="AS1781" s="2" t="s">
        <v>12300</v>
      </c>
      <c r="AT1781" s="2" t="s">
        <v>30</v>
      </c>
      <c r="AU1781" s="2" t="s">
        <v>12300</v>
      </c>
      <c r="AV1781" s="2" t="s">
        <v>12300</v>
      </c>
      <c r="AW1781" s="2" t="s">
        <v>30</v>
      </c>
      <c r="AX1781" s="2" t="s">
        <v>12300</v>
      </c>
      <c r="AY1781" s="2" t="s">
        <v>12300</v>
      </c>
      <c r="AZ1781" s="2" t="s">
        <v>30</v>
      </c>
      <c r="BA1781" s="2" t="s">
        <v>12300</v>
      </c>
      <c r="BB1781" s="2" t="s">
        <v>12300</v>
      </c>
      <c r="BC1781" s="2" t="s">
        <v>40</v>
      </c>
    </row>
    <row r="1782" spans="1:55">
      <c r="A1782" s="2" t="b">
        <v>0</v>
      </c>
      <c r="B1782" s="2" t="s">
        <v>30</v>
      </c>
      <c r="C1782" s="2" t="s">
        <v>12301</v>
      </c>
      <c r="D1782" s="2" t="s">
        <v>10693</v>
      </c>
      <c r="E1782" s="2" t="s">
        <v>10694</v>
      </c>
      <c r="F1782" s="2">
        <v>1E-3</v>
      </c>
      <c r="G1782" s="2">
        <v>8.9420000000000002</v>
      </c>
      <c r="H1782" s="2">
        <v>38</v>
      </c>
      <c r="I1782" s="2">
        <v>3</v>
      </c>
      <c r="J1782" s="2">
        <v>5</v>
      </c>
      <c r="K1782" s="2">
        <v>3</v>
      </c>
      <c r="L1782" s="2">
        <v>1</v>
      </c>
      <c r="M1782" s="2">
        <v>138</v>
      </c>
      <c r="N1782" s="2">
        <v>15.6</v>
      </c>
      <c r="O1782" s="2">
        <v>7.02</v>
      </c>
      <c r="P1782" s="2">
        <v>11.93</v>
      </c>
      <c r="Q1782" s="2">
        <v>3</v>
      </c>
      <c r="R1782" s="2" t="s">
        <v>40</v>
      </c>
      <c r="S1782" s="2" t="s">
        <v>40</v>
      </c>
      <c r="T1782" s="2" t="s">
        <v>40</v>
      </c>
      <c r="U1782" s="2" t="s">
        <v>10695</v>
      </c>
      <c r="V1782" s="2" t="s">
        <v>10696</v>
      </c>
      <c r="W1782" s="2" t="s">
        <v>10697</v>
      </c>
      <c r="X1782" s="2" t="s">
        <v>10698</v>
      </c>
      <c r="Y1782" s="2" t="s">
        <v>40</v>
      </c>
      <c r="Z1782" s="2">
        <v>0</v>
      </c>
      <c r="AA1782" s="22">
        <v>1.0680000000000001</v>
      </c>
      <c r="AB1782" s="22">
        <v>1.0389999999999999</v>
      </c>
      <c r="AC1782" s="21">
        <v>0.1</v>
      </c>
      <c r="AD1782" s="21">
        <v>0.06</v>
      </c>
      <c r="AE1782" s="102">
        <v>0.99983879376535001</v>
      </c>
      <c r="AF1782" s="102">
        <v>0.99998896639847801</v>
      </c>
      <c r="AG1782" s="23">
        <v>1</v>
      </c>
      <c r="AH1782" s="23">
        <v>1</v>
      </c>
      <c r="AI1782" s="2">
        <v>88.9</v>
      </c>
      <c r="AJ1782" s="2">
        <v>95</v>
      </c>
      <c r="AK1782" s="2">
        <v>99.6</v>
      </c>
      <c r="AL1782" s="2">
        <v>103.5</v>
      </c>
      <c r="AM1782" s="2">
        <v>15.17</v>
      </c>
      <c r="AN1782" s="2">
        <v>0.67</v>
      </c>
      <c r="AO1782" s="2">
        <v>10.65</v>
      </c>
      <c r="AP1782" s="2">
        <v>26.89</v>
      </c>
      <c r="AQ1782" s="2" t="s">
        <v>30</v>
      </c>
      <c r="AR1782" s="2" t="s">
        <v>30</v>
      </c>
      <c r="AS1782" s="2" t="s">
        <v>30</v>
      </c>
      <c r="AT1782" s="2" t="s">
        <v>30</v>
      </c>
      <c r="AU1782" s="2" t="s">
        <v>30</v>
      </c>
      <c r="AV1782" s="2" t="s">
        <v>30</v>
      </c>
      <c r="AW1782" s="2" t="s">
        <v>30</v>
      </c>
      <c r="AX1782" s="2" t="s">
        <v>30</v>
      </c>
      <c r="AY1782" s="2" t="s">
        <v>30</v>
      </c>
      <c r="AZ1782" s="2" t="s">
        <v>30</v>
      </c>
      <c r="BA1782" s="2" t="s">
        <v>30</v>
      </c>
      <c r="BB1782" s="2" t="s">
        <v>30</v>
      </c>
      <c r="BC1782" s="2" t="s">
        <v>40</v>
      </c>
    </row>
    <row r="1783" spans="1:55">
      <c r="A1783" s="2" t="b">
        <v>0</v>
      </c>
      <c r="B1783" s="2" t="s">
        <v>30</v>
      </c>
      <c r="C1783" s="2" t="s">
        <v>12301</v>
      </c>
      <c r="D1783" s="2" t="s">
        <v>10136</v>
      </c>
      <c r="E1783" s="2" t="s">
        <v>10137</v>
      </c>
      <c r="F1783" s="2">
        <v>1E-3</v>
      </c>
      <c r="G1783" s="2">
        <v>8.9109999999999996</v>
      </c>
      <c r="H1783" s="2">
        <v>16</v>
      </c>
      <c r="I1783" s="2">
        <v>2</v>
      </c>
      <c r="J1783" s="2">
        <v>6</v>
      </c>
      <c r="K1783" s="2">
        <v>2</v>
      </c>
      <c r="L1783" s="2">
        <v>1</v>
      </c>
      <c r="M1783" s="2">
        <v>165</v>
      </c>
      <c r="N1783" s="2">
        <v>18.8</v>
      </c>
      <c r="O1783" s="2">
        <v>7.97</v>
      </c>
      <c r="P1783" s="2">
        <v>13.43</v>
      </c>
      <c r="Q1783" s="2">
        <v>2</v>
      </c>
      <c r="R1783" s="2" t="s">
        <v>33</v>
      </c>
      <c r="S1783" s="2" t="s">
        <v>34</v>
      </c>
      <c r="T1783" s="2" t="s">
        <v>151</v>
      </c>
      <c r="U1783" s="2" t="s">
        <v>10138</v>
      </c>
      <c r="V1783" s="2" t="s">
        <v>10139</v>
      </c>
      <c r="W1783" s="2" t="s">
        <v>10140</v>
      </c>
      <c r="X1783" s="2" t="s">
        <v>10141</v>
      </c>
      <c r="Y1783" s="2" t="s">
        <v>3569</v>
      </c>
      <c r="Z1783" s="2">
        <v>0</v>
      </c>
      <c r="AA1783" s="22">
        <v>1.1859999999999999</v>
      </c>
      <c r="AB1783" s="22">
        <v>1.137</v>
      </c>
      <c r="AC1783" s="21">
        <v>0.25</v>
      </c>
      <c r="AD1783" s="21">
        <v>0.18</v>
      </c>
      <c r="AE1783" s="102">
        <v>0.99171160484880305</v>
      </c>
      <c r="AF1783" s="102">
        <v>0.99779970123050599</v>
      </c>
      <c r="AG1783" s="23">
        <v>1</v>
      </c>
      <c r="AH1783" s="23">
        <v>1</v>
      </c>
      <c r="AI1783" s="2">
        <v>86.6</v>
      </c>
      <c r="AJ1783" s="2">
        <v>102.7</v>
      </c>
      <c r="AK1783" s="2">
        <v>104.8</v>
      </c>
      <c r="AL1783" s="2">
        <v>119.1</v>
      </c>
      <c r="AM1783" s="2">
        <v>7.43</v>
      </c>
      <c r="AN1783" s="2">
        <v>0.94</v>
      </c>
      <c r="AO1783" s="2">
        <v>3.87</v>
      </c>
      <c r="AP1783" s="2">
        <v>1.1299999999999999</v>
      </c>
      <c r="AQ1783" s="2" t="s">
        <v>30</v>
      </c>
      <c r="AR1783" s="2" t="s">
        <v>30</v>
      </c>
      <c r="AS1783" s="2" t="s">
        <v>30</v>
      </c>
      <c r="AT1783" s="2" t="s">
        <v>30</v>
      </c>
      <c r="AU1783" s="2" t="s">
        <v>30</v>
      </c>
      <c r="AV1783" s="2" t="s">
        <v>30</v>
      </c>
      <c r="AW1783" s="2" t="s">
        <v>30</v>
      </c>
      <c r="AX1783" s="2" t="s">
        <v>30</v>
      </c>
      <c r="AY1783" s="2" t="s">
        <v>30</v>
      </c>
      <c r="AZ1783" s="2" t="s">
        <v>30</v>
      </c>
      <c r="BA1783" s="2" t="s">
        <v>30</v>
      </c>
      <c r="BB1783" s="2" t="s">
        <v>30</v>
      </c>
      <c r="BC1783" s="2" t="s">
        <v>40</v>
      </c>
    </row>
    <row r="1784" spans="1:55">
      <c r="A1784" s="2" t="b">
        <v>0</v>
      </c>
      <c r="B1784" s="2" t="s">
        <v>30</v>
      </c>
      <c r="C1784" s="2" t="s">
        <v>12301</v>
      </c>
      <c r="D1784" s="2" t="s">
        <v>12660</v>
      </c>
      <c r="E1784" s="2" t="s">
        <v>12659</v>
      </c>
      <c r="F1784" s="2">
        <v>1E-3</v>
      </c>
      <c r="G1784" s="2">
        <v>8.8620000000000001</v>
      </c>
      <c r="H1784" s="2">
        <v>20</v>
      </c>
      <c r="I1784" s="2">
        <v>3</v>
      </c>
      <c r="J1784" s="2">
        <v>5</v>
      </c>
      <c r="K1784" s="2">
        <v>3</v>
      </c>
      <c r="L1784" s="2">
        <v>1</v>
      </c>
      <c r="M1784" s="2">
        <v>196</v>
      </c>
      <c r="N1784" s="2">
        <v>21.8</v>
      </c>
      <c r="O1784" s="2">
        <v>6.04</v>
      </c>
      <c r="P1784" s="2">
        <v>13.37</v>
      </c>
      <c r="Q1784" s="2">
        <v>3</v>
      </c>
      <c r="R1784" s="2" t="s">
        <v>85</v>
      </c>
      <c r="S1784" s="2" t="s">
        <v>86</v>
      </c>
      <c r="T1784" s="2" t="s">
        <v>2111</v>
      </c>
      <c r="U1784" s="2" t="s">
        <v>5917</v>
      </c>
      <c r="V1784" s="2" t="s">
        <v>12658</v>
      </c>
      <c r="W1784" s="2" t="s">
        <v>12657</v>
      </c>
      <c r="X1784" s="2" t="s">
        <v>12656</v>
      </c>
      <c r="Y1784" s="2" t="s">
        <v>40</v>
      </c>
      <c r="Z1784" s="2">
        <v>0</v>
      </c>
      <c r="AA1784" s="22">
        <v>1.129</v>
      </c>
      <c r="AB1784" s="22">
        <v>1.1839999999999999</v>
      </c>
      <c r="AC1784" s="21">
        <v>0.17</v>
      </c>
      <c r="AD1784" s="21">
        <v>0.24</v>
      </c>
      <c r="AE1784" s="102">
        <v>0.999833234219629</v>
      </c>
      <c r="AF1784" s="102">
        <v>0.99917381342845601</v>
      </c>
      <c r="AG1784" s="23">
        <v>1</v>
      </c>
      <c r="AH1784" s="23">
        <v>1</v>
      </c>
      <c r="AI1784" s="2">
        <v>95.4</v>
      </c>
      <c r="AJ1784" s="2">
        <v>107.7</v>
      </c>
      <c r="AK1784" s="2">
        <v>102.2</v>
      </c>
      <c r="AL1784" s="2">
        <v>121</v>
      </c>
      <c r="AM1784" s="2">
        <v>4.16</v>
      </c>
      <c r="AN1784" s="2">
        <v>2.57</v>
      </c>
      <c r="AO1784" s="2">
        <v>0.69</v>
      </c>
      <c r="AP1784" s="2">
        <v>4.41</v>
      </c>
      <c r="AQ1784" s="2" t="s">
        <v>12300</v>
      </c>
      <c r="AR1784" s="2" t="s">
        <v>30</v>
      </c>
      <c r="AS1784" s="2" t="s">
        <v>30</v>
      </c>
      <c r="AT1784" s="2" t="s">
        <v>12300</v>
      </c>
      <c r="AU1784" s="2" t="s">
        <v>30</v>
      </c>
      <c r="AV1784" s="2" t="s">
        <v>30</v>
      </c>
      <c r="AW1784" s="2" t="s">
        <v>12300</v>
      </c>
      <c r="AX1784" s="2" t="s">
        <v>30</v>
      </c>
      <c r="AY1784" s="2" t="s">
        <v>30</v>
      </c>
      <c r="AZ1784" s="2" t="s">
        <v>12300</v>
      </c>
      <c r="BA1784" s="2" t="s">
        <v>30</v>
      </c>
      <c r="BB1784" s="2" t="s">
        <v>30</v>
      </c>
      <c r="BC1784" s="2" t="s">
        <v>40</v>
      </c>
    </row>
    <row r="1785" spans="1:55">
      <c r="A1785" s="2" t="b">
        <v>0</v>
      </c>
      <c r="B1785" s="2" t="s">
        <v>30</v>
      </c>
      <c r="C1785" s="2" t="s">
        <v>12301</v>
      </c>
      <c r="D1785" s="2" t="s">
        <v>10498</v>
      </c>
      <c r="E1785" s="2" t="s">
        <v>10499</v>
      </c>
      <c r="F1785" s="2">
        <v>1E-3</v>
      </c>
      <c r="G1785" s="2">
        <v>8.8279999999999994</v>
      </c>
      <c r="H1785" s="2">
        <v>8</v>
      </c>
      <c r="I1785" s="2">
        <v>2</v>
      </c>
      <c r="J1785" s="2">
        <v>7</v>
      </c>
      <c r="K1785" s="2">
        <v>2</v>
      </c>
      <c r="L1785" s="2">
        <v>1</v>
      </c>
      <c r="M1785" s="2">
        <v>200</v>
      </c>
      <c r="N1785" s="2">
        <v>23.1</v>
      </c>
      <c r="O1785" s="2">
        <v>8.6</v>
      </c>
      <c r="P1785" s="2">
        <v>18.46</v>
      </c>
      <c r="Q1785" s="2">
        <v>2</v>
      </c>
      <c r="R1785" s="2" t="s">
        <v>186</v>
      </c>
      <c r="S1785" s="2" t="s">
        <v>141</v>
      </c>
      <c r="T1785" s="2" t="s">
        <v>2756</v>
      </c>
      <c r="U1785" s="2" t="s">
        <v>10500</v>
      </c>
      <c r="V1785" s="2" t="s">
        <v>10501</v>
      </c>
      <c r="W1785" s="2" t="s">
        <v>10502</v>
      </c>
      <c r="X1785" s="2" t="s">
        <v>10503</v>
      </c>
      <c r="Y1785" s="2" t="s">
        <v>40</v>
      </c>
      <c r="Z1785" s="2">
        <v>0</v>
      </c>
      <c r="AA1785" s="22">
        <v>1.341</v>
      </c>
      <c r="AB1785" s="22">
        <v>1.0209999999999999</v>
      </c>
      <c r="AC1785" s="21">
        <v>0.42</v>
      </c>
      <c r="AD1785" s="21">
        <v>0.03</v>
      </c>
      <c r="AE1785" s="102">
        <v>0.107889394422249</v>
      </c>
      <c r="AF1785" s="102">
        <v>0.99983665530636401</v>
      </c>
      <c r="AG1785" s="23">
        <v>0.58143801482672097</v>
      </c>
      <c r="AH1785" s="23">
        <v>1</v>
      </c>
      <c r="AI1785" s="2">
        <v>83.9</v>
      </c>
      <c r="AJ1785" s="2">
        <v>112.5</v>
      </c>
      <c r="AK1785" s="2">
        <v>101.1</v>
      </c>
      <c r="AL1785" s="2">
        <v>103.3</v>
      </c>
      <c r="AM1785" s="2">
        <v>0.46</v>
      </c>
      <c r="AN1785" s="2">
        <v>5.54</v>
      </c>
      <c r="AO1785" s="2">
        <v>2.4</v>
      </c>
      <c r="AP1785" s="2">
        <v>0.01</v>
      </c>
      <c r="AQ1785" s="2" t="s">
        <v>30</v>
      </c>
      <c r="AR1785" s="2" t="s">
        <v>30</v>
      </c>
      <c r="AS1785" s="2" t="s">
        <v>30</v>
      </c>
      <c r="AT1785" s="2" t="s">
        <v>30</v>
      </c>
      <c r="AU1785" s="2" t="s">
        <v>30</v>
      </c>
      <c r="AV1785" s="2" t="s">
        <v>30</v>
      </c>
      <c r="AW1785" s="2" t="s">
        <v>30</v>
      </c>
      <c r="AX1785" s="2" t="s">
        <v>30</v>
      </c>
      <c r="AY1785" s="2" t="s">
        <v>30</v>
      </c>
      <c r="AZ1785" s="2" t="s">
        <v>30</v>
      </c>
      <c r="BA1785" s="2" t="s">
        <v>30</v>
      </c>
      <c r="BB1785" s="2" t="s">
        <v>30</v>
      </c>
      <c r="BC1785" s="2" t="s">
        <v>40</v>
      </c>
    </row>
    <row r="1786" spans="1:55">
      <c r="A1786" s="2" t="b">
        <v>0</v>
      </c>
      <c r="B1786" s="2" t="s">
        <v>30</v>
      </c>
      <c r="C1786" s="2" t="s">
        <v>12301</v>
      </c>
      <c r="D1786" s="2" t="s">
        <v>10721</v>
      </c>
      <c r="E1786" s="2" t="s">
        <v>10722</v>
      </c>
      <c r="F1786" s="2">
        <v>1E-3</v>
      </c>
      <c r="G1786" s="2">
        <v>8.7739999999999991</v>
      </c>
      <c r="H1786" s="2">
        <v>19</v>
      </c>
      <c r="I1786" s="2">
        <v>2</v>
      </c>
      <c r="J1786" s="2">
        <v>6</v>
      </c>
      <c r="K1786" s="2">
        <v>2</v>
      </c>
      <c r="L1786" s="2">
        <v>1</v>
      </c>
      <c r="M1786" s="2">
        <v>159</v>
      </c>
      <c r="N1786" s="2">
        <v>17.8</v>
      </c>
      <c r="O1786" s="2">
        <v>7.02</v>
      </c>
      <c r="P1786" s="2">
        <v>29.22</v>
      </c>
      <c r="Q1786" s="2">
        <v>2</v>
      </c>
      <c r="R1786" s="2" t="s">
        <v>33</v>
      </c>
      <c r="S1786" s="2" t="s">
        <v>314</v>
      </c>
      <c r="T1786" s="2" t="s">
        <v>111</v>
      </c>
      <c r="U1786" s="2" t="s">
        <v>10723</v>
      </c>
      <c r="V1786" s="2" t="s">
        <v>10724</v>
      </c>
      <c r="W1786" s="2" t="s">
        <v>10725</v>
      </c>
      <c r="X1786" s="2" t="s">
        <v>10726</v>
      </c>
      <c r="Y1786" s="2" t="s">
        <v>3971</v>
      </c>
      <c r="Z1786" s="2">
        <v>0</v>
      </c>
      <c r="AA1786" s="22">
        <v>0.89</v>
      </c>
      <c r="AB1786" s="22">
        <v>1.1200000000000001</v>
      </c>
      <c r="AC1786" s="21">
        <v>-0.17</v>
      </c>
      <c r="AD1786" s="21">
        <v>0.16</v>
      </c>
      <c r="AE1786" s="102">
        <v>0.99921416783292505</v>
      </c>
      <c r="AF1786" s="102">
        <v>0.99826373978081795</v>
      </c>
      <c r="AG1786" s="23">
        <v>1</v>
      </c>
      <c r="AH1786" s="23">
        <v>1</v>
      </c>
      <c r="AI1786" s="2">
        <v>105.8</v>
      </c>
      <c r="AJ1786" s="2">
        <v>94.2</v>
      </c>
      <c r="AK1786" s="2">
        <v>101.6</v>
      </c>
      <c r="AL1786" s="2">
        <v>113.8</v>
      </c>
      <c r="AM1786" s="2">
        <v>7.05</v>
      </c>
      <c r="AN1786" s="2">
        <v>3.82</v>
      </c>
      <c r="AO1786" s="2">
        <v>3.21</v>
      </c>
      <c r="AP1786" s="2">
        <v>11.31</v>
      </c>
      <c r="AQ1786" s="2" t="s">
        <v>30</v>
      </c>
      <c r="AR1786" s="2" t="s">
        <v>30</v>
      </c>
      <c r="AS1786" s="2" t="s">
        <v>30</v>
      </c>
      <c r="AT1786" s="2" t="s">
        <v>30</v>
      </c>
      <c r="AU1786" s="2" t="s">
        <v>30</v>
      </c>
      <c r="AV1786" s="2" t="s">
        <v>30</v>
      </c>
      <c r="AW1786" s="2" t="s">
        <v>30</v>
      </c>
      <c r="AX1786" s="2" t="s">
        <v>30</v>
      </c>
      <c r="AY1786" s="2" t="s">
        <v>30</v>
      </c>
      <c r="AZ1786" s="2" t="s">
        <v>30</v>
      </c>
      <c r="BA1786" s="2" t="s">
        <v>30</v>
      </c>
      <c r="BB1786" s="2" t="s">
        <v>30</v>
      </c>
      <c r="BC1786" s="2" t="s">
        <v>40</v>
      </c>
    </row>
    <row r="1787" spans="1:55">
      <c r="A1787" s="2" t="b">
        <v>0</v>
      </c>
      <c r="B1787" s="2" t="s">
        <v>30</v>
      </c>
      <c r="C1787" s="2" t="s">
        <v>12301</v>
      </c>
      <c r="D1787" s="2" t="s">
        <v>9965</v>
      </c>
      <c r="E1787" s="2" t="s">
        <v>9966</v>
      </c>
      <c r="F1787" s="2">
        <v>1E-3</v>
      </c>
      <c r="G1787" s="2">
        <v>8.7460000000000004</v>
      </c>
      <c r="H1787" s="2">
        <v>22</v>
      </c>
      <c r="I1787" s="2">
        <v>2</v>
      </c>
      <c r="J1787" s="2">
        <v>3</v>
      </c>
      <c r="K1787" s="2">
        <v>2</v>
      </c>
      <c r="L1787" s="2">
        <v>1</v>
      </c>
      <c r="M1787" s="2">
        <v>135</v>
      </c>
      <c r="N1787" s="2">
        <v>15</v>
      </c>
      <c r="O1787" s="2">
        <v>5.29</v>
      </c>
      <c r="P1787" s="2">
        <v>12.28</v>
      </c>
      <c r="Q1787" s="2">
        <v>2</v>
      </c>
      <c r="R1787" s="2" t="s">
        <v>53</v>
      </c>
      <c r="S1787" s="2" t="s">
        <v>40</v>
      </c>
      <c r="T1787" s="2" t="s">
        <v>929</v>
      </c>
      <c r="U1787" s="2" t="s">
        <v>9967</v>
      </c>
      <c r="V1787" s="2" t="s">
        <v>9968</v>
      </c>
      <c r="W1787" s="2" t="s">
        <v>9969</v>
      </c>
      <c r="X1787" s="2" t="s">
        <v>9970</v>
      </c>
      <c r="Y1787" s="2" t="s">
        <v>40</v>
      </c>
      <c r="Z1787" s="2">
        <v>0</v>
      </c>
      <c r="AA1787" s="22">
        <v>0.99299999999999999</v>
      </c>
      <c r="AB1787" s="22">
        <v>1.246</v>
      </c>
      <c r="AC1787" s="21">
        <v>-0.01</v>
      </c>
      <c r="AD1787" s="21">
        <v>0.32</v>
      </c>
      <c r="AE1787" s="102">
        <v>0.99922305158801805</v>
      </c>
      <c r="AF1787" s="102">
        <v>0.27943996616114403</v>
      </c>
      <c r="AG1787" s="23">
        <v>1</v>
      </c>
      <c r="AH1787" s="23">
        <v>0.98348351726844196</v>
      </c>
      <c r="AI1787" s="2">
        <v>106.5</v>
      </c>
      <c r="AJ1787" s="2">
        <v>105.7</v>
      </c>
      <c r="AK1787" s="2">
        <v>80.5</v>
      </c>
      <c r="AL1787" s="2">
        <v>100.3</v>
      </c>
      <c r="AM1787" s="2">
        <v>21.8</v>
      </c>
      <c r="AN1787" s="2">
        <v>11.91</v>
      </c>
      <c r="AO1787" s="2">
        <v>7.25</v>
      </c>
      <c r="AP1787" s="2">
        <v>29.44</v>
      </c>
      <c r="AQ1787" s="2" t="s">
        <v>30</v>
      </c>
      <c r="AR1787" s="2" t="s">
        <v>30</v>
      </c>
      <c r="AS1787" s="2" t="s">
        <v>30</v>
      </c>
      <c r="AT1787" s="2" t="s">
        <v>30</v>
      </c>
      <c r="AU1787" s="2" t="s">
        <v>30</v>
      </c>
      <c r="AV1787" s="2" t="s">
        <v>30</v>
      </c>
      <c r="AW1787" s="2" t="s">
        <v>30</v>
      </c>
      <c r="AX1787" s="2" t="s">
        <v>30</v>
      </c>
      <c r="AY1787" s="2" t="s">
        <v>30</v>
      </c>
      <c r="AZ1787" s="2" t="s">
        <v>30</v>
      </c>
      <c r="BA1787" s="2" t="s">
        <v>30</v>
      </c>
      <c r="BB1787" s="2" t="s">
        <v>30</v>
      </c>
      <c r="BC1787" s="2" t="s">
        <v>40</v>
      </c>
    </row>
    <row r="1788" spans="1:55">
      <c r="A1788" s="2" t="b">
        <v>0</v>
      </c>
      <c r="B1788" s="2" t="s">
        <v>30</v>
      </c>
      <c r="C1788" s="2" t="s">
        <v>12301</v>
      </c>
      <c r="D1788" s="2" t="s">
        <v>10996</v>
      </c>
      <c r="E1788" s="2" t="s">
        <v>10997</v>
      </c>
      <c r="F1788" s="2">
        <v>1E-3</v>
      </c>
      <c r="G1788" s="2">
        <v>8.7140000000000004</v>
      </c>
      <c r="H1788" s="2">
        <v>7</v>
      </c>
      <c r="I1788" s="2">
        <v>2</v>
      </c>
      <c r="J1788" s="2">
        <v>3</v>
      </c>
      <c r="K1788" s="2">
        <v>2</v>
      </c>
      <c r="L1788" s="2">
        <v>1</v>
      </c>
      <c r="M1788" s="2">
        <v>514</v>
      </c>
      <c r="N1788" s="2">
        <v>57</v>
      </c>
      <c r="O1788" s="2">
        <v>8.3699999999999992</v>
      </c>
      <c r="P1788" s="2">
        <v>11.72</v>
      </c>
      <c r="Q1788" s="2">
        <v>2</v>
      </c>
      <c r="R1788" s="2" t="s">
        <v>140</v>
      </c>
      <c r="S1788" s="2" t="s">
        <v>141</v>
      </c>
      <c r="T1788" s="2" t="s">
        <v>2024</v>
      </c>
      <c r="U1788" s="2" t="s">
        <v>10998</v>
      </c>
      <c r="V1788" s="2" t="s">
        <v>10999</v>
      </c>
      <c r="W1788" s="2" t="s">
        <v>11000</v>
      </c>
      <c r="X1788" s="2" t="s">
        <v>11001</v>
      </c>
      <c r="Y1788" s="2" t="s">
        <v>1180</v>
      </c>
      <c r="Z1788" s="2">
        <v>0</v>
      </c>
      <c r="AA1788" s="22">
        <v>0.63400000000000001</v>
      </c>
      <c r="AB1788" s="22">
        <v>0.73199999999999998</v>
      </c>
      <c r="AC1788" s="21">
        <v>-0.66</v>
      </c>
      <c r="AD1788" s="21">
        <v>-0.45</v>
      </c>
      <c r="AE1788" s="102">
        <v>0.55461236046472695</v>
      </c>
      <c r="AF1788" s="102">
        <v>0.82645802068012597</v>
      </c>
      <c r="AG1788" s="23">
        <v>1</v>
      </c>
      <c r="AH1788" s="23">
        <v>1</v>
      </c>
      <c r="AI1788" s="2">
        <v>139.19999999999999</v>
      </c>
      <c r="AJ1788" s="2">
        <v>88.3</v>
      </c>
      <c r="AK1788" s="2">
        <v>102.5</v>
      </c>
      <c r="AL1788" s="2">
        <v>75</v>
      </c>
      <c r="AM1788" s="2">
        <v>13.27</v>
      </c>
      <c r="AN1788" s="2">
        <v>9.7100000000000009</v>
      </c>
      <c r="AO1788" s="2">
        <v>6.41</v>
      </c>
      <c r="AP1788" s="2">
        <v>3.18</v>
      </c>
      <c r="AQ1788" s="2" t="s">
        <v>30</v>
      </c>
      <c r="AR1788" s="2" t="s">
        <v>30</v>
      </c>
      <c r="AS1788" s="2" t="s">
        <v>30</v>
      </c>
      <c r="AT1788" s="2" t="s">
        <v>30</v>
      </c>
      <c r="AU1788" s="2" t="s">
        <v>30</v>
      </c>
      <c r="AV1788" s="2" t="s">
        <v>30</v>
      </c>
      <c r="AW1788" s="2" t="s">
        <v>30</v>
      </c>
      <c r="AX1788" s="2" t="s">
        <v>30</v>
      </c>
      <c r="AY1788" s="2" t="s">
        <v>30</v>
      </c>
      <c r="AZ1788" s="2" t="s">
        <v>30</v>
      </c>
      <c r="BA1788" s="2" t="s">
        <v>30</v>
      </c>
      <c r="BB1788" s="2" t="s">
        <v>30</v>
      </c>
      <c r="BC1788" s="2" t="s">
        <v>40</v>
      </c>
    </row>
    <row r="1789" spans="1:55">
      <c r="A1789" s="2" t="b">
        <v>0</v>
      </c>
      <c r="B1789" s="2" t="s">
        <v>30</v>
      </c>
      <c r="C1789" s="2" t="s">
        <v>12301</v>
      </c>
      <c r="D1789" s="2" t="s">
        <v>10537</v>
      </c>
      <c r="E1789" s="2" t="s">
        <v>10538</v>
      </c>
      <c r="F1789" s="2">
        <v>1E-3</v>
      </c>
      <c r="G1789" s="2">
        <v>8.6549999999999994</v>
      </c>
      <c r="H1789" s="2">
        <v>9</v>
      </c>
      <c r="I1789" s="2">
        <v>2</v>
      </c>
      <c r="J1789" s="2">
        <v>4</v>
      </c>
      <c r="K1789" s="2">
        <v>2</v>
      </c>
      <c r="L1789" s="2">
        <v>1</v>
      </c>
      <c r="M1789" s="2">
        <v>417</v>
      </c>
      <c r="N1789" s="2">
        <v>46</v>
      </c>
      <c r="O1789" s="2">
        <v>6.6</v>
      </c>
      <c r="P1789" s="2">
        <v>20.39</v>
      </c>
      <c r="Q1789" s="2">
        <v>2</v>
      </c>
      <c r="R1789" s="2" t="s">
        <v>1149</v>
      </c>
      <c r="S1789" s="2" t="s">
        <v>141</v>
      </c>
      <c r="T1789" s="2" t="s">
        <v>336</v>
      </c>
      <c r="U1789" s="2" t="s">
        <v>10539</v>
      </c>
      <c r="V1789" s="2" t="s">
        <v>10540</v>
      </c>
      <c r="W1789" s="2" t="s">
        <v>10541</v>
      </c>
      <c r="X1789" s="2" t="s">
        <v>10542</v>
      </c>
      <c r="Y1789" s="2" t="s">
        <v>40</v>
      </c>
      <c r="Z1789" s="2">
        <v>0</v>
      </c>
      <c r="AA1789" s="22">
        <v>0.88500000000000001</v>
      </c>
      <c r="AB1789" s="22">
        <v>1.0429999999999999</v>
      </c>
      <c r="AC1789" s="21">
        <v>-0.18</v>
      </c>
      <c r="AD1789" s="21">
        <v>0.06</v>
      </c>
      <c r="AE1789" s="102">
        <v>0.81447854915282103</v>
      </c>
      <c r="AF1789" s="102">
        <v>0.92734097701422102</v>
      </c>
      <c r="AG1789" s="23">
        <v>1</v>
      </c>
      <c r="AH1789" s="23">
        <v>1</v>
      </c>
      <c r="AI1789" s="2">
        <v>104.9</v>
      </c>
      <c r="AJ1789" s="2">
        <v>92.8</v>
      </c>
      <c r="AK1789" s="2">
        <v>83.1</v>
      </c>
      <c r="AL1789" s="2">
        <v>86.6</v>
      </c>
      <c r="AM1789" s="2">
        <v>4.66</v>
      </c>
      <c r="AN1789" s="2">
        <v>2.78</v>
      </c>
      <c r="AO1789" s="2">
        <v>1.89</v>
      </c>
      <c r="AP1789" s="2">
        <v>7.95</v>
      </c>
      <c r="AQ1789" s="2" t="s">
        <v>30</v>
      </c>
      <c r="AR1789" s="2" t="s">
        <v>30</v>
      </c>
      <c r="AS1789" s="2" t="s">
        <v>30</v>
      </c>
      <c r="AT1789" s="2" t="s">
        <v>30</v>
      </c>
      <c r="AU1789" s="2" t="s">
        <v>30</v>
      </c>
      <c r="AV1789" s="2" t="s">
        <v>30</v>
      </c>
      <c r="AW1789" s="2" t="s">
        <v>30</v>
      </c>
      <c r="AX1789" s="2" t="s">
        <v>30</v>
      </c>
      <c r="AY1789" s="2" t="s">
        <v>30</v>
      </c>
      <c r="AZ1789" s="2" t="s">
        <v>30</v>
      </c>
      <c r="BA1789" s="2" t="s">
        <v>30</v>
      </c>
      <c r="BB1789" s="2" t="s">
        <v>30</v>
      </c>
      <c r="BC1789" s="2" t="s">
        <v>40</v>
      </c>
    </row>
    <row r="1790" spans="1:55">
      <c r="A1790" s="2" t="b">
        <v>0</v>
      </c>
      <c r="B1790" s="2" t="s">
        <v>30</v>
      </c>
      <c r="C1790" s="2" t="s">
        <v>12301</v>
      </c>
      <c r="D1790" s="2" t="s">
        <v>12655</v>
      </c>
      <c r="E1790" s="2" t="s">
        <v>12654</v>
      </c>
      <c r="F1790" s="2">
        <v>1E-3</v>
      </c>
      <c r="G1790" s="2">
        <v>8.6389999999999993</v>
      </c>
      <c r="H1790" s="2">
        <v>10</v>
      </c>
      <c r="I1790" s="2">
        <v>3</v>
      </c>
      <c r="J1790" s="2">
        <v>6</v>
      </c>
      <c r="K1790" s="2">
        <v>3</v>
      </c>
      <c r="L1790" s="2">
        <v>1</v>
      </c>
      <c r="M1790" s="2">
        <v>334</v>
      </c>
      <c r="N1790" s="2">
        <v>36.1</v>
      </c>
      <c r="O1790" s="2">
        <v>9.41</v>
      </c>
      <c r="P1790" s="2">
        <v>14.16</v>
      </c>
      <c r="Q1790" s="2">
        <v>3</v>
      </c>
      <c r="R1790" s="2" t="s">
        <v>95</v>
      </c>
      <c r="S1790" s="2" t="s">
        <v>40</v>
      </c>
      <c r="T1790" s="2" t="s">
        <v>158</v>
      </c>
      <c r="U1790" s="2" t="s">
        <v>9846</v>
      </c>
      <c r="V1790" s="2" t="s">
        <v>12653</v>
      </c>
      <c r="W1790" s="2" t="s">
        <v>12652</v>
      </c>
      <c r="X1790" s="2" t="s">
        <v>12651</v>
      </c>
      <c r="Y1790" s="2" t="s">
        <v>40</v>
      </c>
      <c r="Z1790" s="2">
        <v>0</v>
      </c>
      <c r="AA1790" s="22">
        <v>1.0589999999999999</v>
      </c>
      <c r="AB1790" s="22">
        <v>0.98899999999999999</v>
      </c>
      <c r="AC1790" s="21">
        <v>0.08</v>
      </c>
      <c r="AD1790" s="21">
        <v>-0.02</v>
      </c>
      <c r="AE1790" s="102">
        <v>0.99275400457803498</v>
      </c>
      <c r="AF1790" s="102">
        <v>0.99939340101226604</v>
      </c>
      <c r="AG1790" s="23">
        <v>1</v>
      </c>
      <c r="AH1790" s="23">
        <v>1</v>
      </c>
      <c r="AI1790" s="2">
        <v>78</v>
      </c>
      <c r="AJ1790" s="2">
        <v>82.5</v>
      </c>
      <c r="AK1790" s="2">
        <v>80.8</v>
      </c>
      <c r="AL1790" s="2">
        <v>79.900000000000006</v>
      </c>
      <c r="AM1790" s="2">
        <v>2.29</v>
      </c>
      <c r="AN1790" s="2">
        <v>1.73</v>
      </c>
      <c r="AO1790" s="2">
        <v>4.63</v>
      </c>
      <c r="AP1790" s="2">
        <v>6.08</v>
      </c>
      <c r="AQ1790" s="2" t="s">
        <v>30</v>
      </c>
      <c r="AR1790" s="2" t="s">
        <v>30</v>
      </c>
      <c r="AS1790" s="2" t="s">
        <v>30</v>
      </c>
      <c r="AT1790" s="2" t="s">
        <v>30</v>
      </c>
      <c r="AU1790" s="2" t="s">
        <v>30</v>
      </c>
      <c r="AV1790" s="2" t="s">
        <v>30</v>
      </c>
      <c r="AW1790" s="2" t="s">
        <v>30</v>
      </c>
      <c r="AX1790" s="2" t="s">
        <v>30</v>
      </c>
      <c r="AY1790" s="2" t="s">
        <v>30</v>
      </c>
      <c r="AZ1790" s="2" t="s">
        <v>30</v>
      </c>
      <c r="BA1790" s="2" t="s">
        <v>30</v>
      </c>
      <c r="BB1790" s="2" t="s">
        <v>30</v>
      </c>
      <c r="BC1790" s="2" t="s">
        <v>40</v>
      </c>
    </row>
    <row r="1791" spans="1:55">
      <c r="A1791" s="2" t="b">
        <v>0</v>
      </c>
      <c r="B1791" s="2" t="s">
        <v>30</v>
      </c>
      <c r="C1791" s="2" t="s">
        <v>12301</v>
      </c>
      <c r="D1791" s="2" t="s">
        <v>12650</v>
      </c>
      <c r="E1791" s="2" t="s">
        <v>12649</v>
      </c>
      <c r="F1791" s="2">
        <v>1E-3</v>
      </c>
      <c r="G1791" s="2">
        <v>8.5790000000000006</v>
      </c>
      <c r="H1791" s="2">
        <v>8</v>
      </c>
      <c r="I1791" s="2">
        <v>2</v>
      </c>
      <c r="J1791" s="2">
        <v>4</v>
      </c>
      <c r="K1791" s="2">
        <v>2</v>
      </c>
      <c r="L1791" s="2">
        <v>1</v>
      </c>
      <c r="M1791" s="2">
        <v>344</v>
      </c>
      <c r="N1791" s="2">
        <v>38.4</v>
      </c>
      <c r="O1791" s="2">
        <v>6.46</v>
      </c>
      <c r="P1791" s="2">
        <v>14.66</v>
      </c>
      <c r="Q1791" s="2">
        <v>2</v>
      </c>
      <c r="R1791" s="2" t="s">
        <v>33</v>
      </c>
      <c r="S1791" s="2" t="s">
        <v>40</v>
      </c>
      <c r="T1791" s="2" t="s">
        <v>158</v>
      </c>
      <c r="U1791" s="2" t="s">
        <v>12648</v>
      </c>
      <c r="V1791" s="2" t="s">
        <v>12647</v>
      </c>
      <c r="W1791" s="2" t="s">
        <v>12646</v>
      </c>
      <c r="X1791" s="2" t="s">
        <v>12645</v>
      </c>
      <c r="Y1791" s="2" t="s">
        <v>1607</v>
      </c>
      <c r="Z1791" s="2">
        <v>0</v>
      </c>
      <c r="AA1791" s="22">
        <v>1.2649999999999999</v>
      </c>
      <c r="AB1791" s="22">
        <v>1.2030000000000001</v>
      </c>
      <c r="AC1791" s="21">
        <v>0.34</v>
      </c>
      <c r="AD1791" s="21">
        <v>0.27</v>
      </c>
      <c r="AE1791" s="102">
        <v>0.22260197569412199</v>
      </c>
      <c r="AF1791" s="102">
        <v>0.40747883126506401</v>
      </c>
      <c r="AG1791" s="23">
        <v>0.96852281626548198</v>
      </c>
      <c r="AH1791" s="23">
        <v>1</v>
      </c>
      <c r="AI1791" s="2">
        <v>74.400000000000006</v>
      </c>
      <c r="AJ1791" s="2">
        <v>94.1</v>
      </c>
      <c r="AK1791" s="2">
        <v>59.4</v>
      </c>
      <c r="AL1791" s="2">
        <v>71.5</v>
      </c>
      <c r="AM1791" s="2">
        <v>9.34</v>
      </c>
      <c r="AN1791" s="2">
        <v>0.25</v>
      </c>
      <c r="AO1791" s="2">
        <v>4.6100000000000003</v>
      </c>
      <c r="AP1791" s="2">
        <v>3.55</v>
      </c>
      <c r="AQ1791" s="2" t="s">
        <v>30</v>
      </c>
      <c r="AR1791" s="2" t="s">
        <v>30</v>
      </c>
      <c r="AS1791" s="2" t="s">
        <v>30</v>
      </c>
      <c r="AT1791" s="2" t="s">
        <v>30</v>
      </c>
      <c r="AU1791" s="2" t="s">
        <v>30</v>
      </c>
      <c r="AV1791" s="2" t="s">
        <v>30</v>
      </c>
      <c r="AW1791" s="2" t="s">
        <v>30</v>
      </c>
      <c r="AX1791" s="2" t="s">
        <v>30</v>
      </c>
      <c r="AY1791" s="2" t="s">
        <v>30</v>
      </c>
      <c r="AZ1791" s="2" t="s">
        <v>30</v>
      </c>
      <c r="BA1791" s="2" t="s">
        <v>30</v>
      </c>
      <c r="BB1791" s="2" t="s">
        <v>30</v>
      </c>
      <c r="BC1791" s="2" t="s">
        <v>40</v>
      </c>
    </row>
    <row r="1792" spans="1:55">
      <c r="A1792" s="2" t="b">
        <v>0</v>
      </c>
      <c r="B1792" s="2" t="s">
        <v>30</v>
      </c>
      <c r="C1792" s="2" t="s">
        <v>12301</v>
      </c>
      <c r="D1792" s="2" t="s">
        <v>10790</v>
      </c>
      <c r="E1792" s="2" t="s">
        <v>10791</v>
      </c>
      <c r="F1792" s="2">
        <v>1E-3</v>
      </c>
      <c r="G1792" s="2">
        <v>8.5570000000000004</v>
      </c>
      <c r="H1792" s="2">
        <v>28</v>
      </c>
      <c r="I1792" s="2">
        <v>2</v>
      </c>
      <c r="J1792" s="2">
        <v>7</v>
      </c>
      <c r="K1792" s="2">
        <v>2</v>
      </c>
      <c r="L1792" s="2">
        <v>1</v>
      </c>
      <c r="M1792" s="2">
        <v>86</v>
      </c>
      <c r="N1792" s="2">
        <v>9.8000000000000007</v>
      </c>
      <c r="O1792" s="2">
        <v>4.9800000000000004</v>
      </c>
      <c r="P1792" s="2">
        <v>32.729999999999997</v>
      </c>
      <c r="Q1792" s="2">
        <v>2</v>
      </c>
      <c r="R1792" s="2" t="s">
        <v>40</v>
      </c>
      <c r="S1792" s="2" t="s">
        <v>40</v>
      </c>
      <c r="T1792" s="2" t="s">
        <v>2756</v>
      </c>
      <c r="U1792" s="2" t="s">
        <v>10792</v>
      </c>
      <c r="V1792" s="2" t="s">
        <v>10793</v>
      </c>
      <c r="W1792" s="2" t="s">
        <v>10794</v>
      </c>
      <c r="X1792" s="2" t="s">
        <v>10795</v>
      </c>
      <c r="Y1792" s="2" t="s">
        <v>40</v>
      </c>
      <c r="Z1792" s="2">
        <v>0</v>
      </c>
      <c r="AA1792" s="22">
        <v>0.75800000000000001</v>
      </c>
      <c r="AB1792" s="22">
        <v>0.626</v>
      </c>
      <c r="AC1792" s="21">
        <v>-0.4</v>
      </c>
      <c r="AD1792" s="21">
        <v>-0.68</v>
      </c>
      <c r="AE1792" s="102">
        <v>0.94760901289569299</v>
      </c>
      <c r="AF1792" s="102">
        <v>0.66976345849742203</v>
      </c>
      <c r="AG1792" s="23">
        <v>1</v>
      </c>
      <c r="AH1792" s="23">
        <v>1</v>
      </c>
      <c r="AI1792" s="2">
        <v>111.7</v>
      </c>
      <c r="AJ1792" s="2">
        <v>84.7</v>
      </c>
      <c r="AK1792" s="2">
        <v>108.6</v>
      </c>
      <c r="AL1792" s="2">
        <v>68</v>
      </c>
      <c r="AM1792" s="2">
        <v>0.15</v>
      </c>
      <c r="AN1792" s="2">
        <v>2.84</v>
      </c>
      <c r="AO1792" s="2">
        <v>0.14000000000000001</v>
      </c>
      <c r="AP1792" s="2">
        <v>3.23</v>
      </c>
      <c r="AQ1792" s="2" t="s">
        <v>30</v>
      </c>
      <c r="AR1792" s="2" t="s">
        <v>30</v>
      </c>
      <c r="AS1792" s="2" t="s">
        <v>30</v>
      </c>
      <c r="AT1792" s="2" t="s">
        <v>30</v>
      </c>
      <c r="AU1792" s="2" t="s">
        <v>30</v>
      </c>
      <c r="AV1792" s="2" t="s">
        <v>30</v>
      </c>
      <c r="AW1792" s="2" t="s">
        <v>30</v>
      </c>
      <c r="AX1792" s="2" t="s">
        <v>30</v>
      </c>
      <c r="AY1792" s="2" t="s">
        <v>30</v>
      </c>
      <c r="AZ1792" s="2" t="s">
        <v>30</v>
      </c>
      <c r="BA1792" s="2" t="s">
        <v>30</v>
      </c>
      <c r="BB1792" s="2" t="s">
        <v>30</v>
      </c>
      <c r="BC1792" s="2" t="s">
        <v>40</v>
      </c>
    </row>
    <row r="1793" spans="1:55">
      <c r="A1793" s="2" t="b">
        <v>0</v>
      </c>
      <c r="B1793" s="2" t="s">
        <v>30</v>
      </c>
      <c r="C1793" s="2" t="s">
        <v>12301</v>
      </c>
      <c r="D1793" s="2" t="s">
        <v>10773</v>
      </c>
      <c r="E1793" s="2" t="s">
        <v>10774</v>
      </c>
      <c r="F1793" s="2">
        <v>1E-3</v>
      </c>
      <c r="G1793" s="2">
        <v>8.5129999999999999</v>
      </c>
      <c r="H1793" s="2">
        <v>23</v>
      </c>
      <c r="I1793" s="2">
        <v>2</v>
      </c>
      <c r="J1793" s="2">
        <v>8</v>
      </c>
      <c r="K1793" s="2">
        <v>2</v>
      </c>
      <c r="L1793" s="2">
        <v>1</v>
      </c>
      <c r="M1793" s="2">
        <v>94</v>
      </c>
      <c r="N1793" s="2">
        <v>10.199999999999999</v>
      </c>
      <c r="O1793" s="2">
        <v>4.5</v>
      </c>
      <c r="P1793" s="2">
        <v>29.63</v>
      </c>
      <c r="Q1793" s="2">
        <v>2</v>
      </c>
      <c r="R1793" s="2" t="s">
        <v>40</v>
      </c>
      <c r="S1793" s="2" t="s">
        <v>86</v>
      </c>
      <c r="T1793" s="2" t="s">
        <v>158</v>
      </c>
      <c r="U1793" s="2" t="s">
        <v>10775</v>
      </c>
      <c r="V1793" s="2" t="s">
        <v>10776</v>
      </c>
      <c r="W1793" s="2" t="s">
        <v>10777</v>
      </c>
      <c r="X1793" s="2" t="s">
        <v>10778</v>
      </c>
      <c r="Y1793" s="2" t="s">
        <v>40</v>
      </c>
      <c r="Z1793" s="2">
        <v>0</v>
      </c>
      <c r="AA1793" s="22">
        <v>0.98799999999999999</v>
      </c>
      <c r="AB1793" s="22">
        <v>1.22</v>
      </c>
      <c r="AC1793" s="21">
        <v>-0.02</v>
      </c>
      <c r="AD1793" s="21">
        <v>0.28999999999999998</v>
      </c>
      <c r="AE1793" s="102">
        <v>0.999999998448034</v>
      </c>
      <c r="AF1793" s="102">
        <v>0.98614965885834305</v>
      </c>
      <c r="AG1793" s="23">
        <v>1</v>
      </c>
      <c r="AH1793" s="23">
        <v>1</v>
      </c>
      <c r="AI1793" s="2">
        <v>95.9</v>
      </c>
      <c r="AJ1793" s="2">
        <v>94.7</v>
      </c>
      <c r="AK1793" s="2">
        <v>60.2</v>
      </c>
      <c r="AL1793" s="2">
        <v>73.5</v>
      </c>
      <c r="AM1793" s="2">
        <v>1.52</v>
      </c>
      <c r="AN1793" s="2">
        <v>2.4500000000000002</v>
      </c>
      <c r="AO1793" s="2">
        <v>10.19</v>
      </c>
      <c r="AP1793" s="2">
        <v>6.66</v>
      </c>
      <c r="AQ1793" s="2" t="s">
        <v>30</v>
      </c>
      <c r="AR1793" s="2" t="s">
        <v>30</v>
      </c>
      <c r="AS1793" s="2" t="s">
        <v>30</v>
      </c>
      <c r="AT1793" s="2" t="s">
        <v>30</v>
      </c>
      <c r="AU1793" s="2" t="s">
        <v>30</v>
      </c>
      <c r="AV1793" s="2" t="s">
        <v>30</v>
      </c>
      <c r="AW1793" s="2" t="s">
        <v>30</v>
      </c>
      <c r="AX1793" s="2" t="s">
        <v>30</v>
      </c>
      <c r="AY1793" s="2" t="s">
        <v>30</v>
      </c>
      <c r="AZ1793" s="2" t="s">
        <v>30</v>
      </c>
      <c r="BA1793" s="2" t="s">
        <v>30</v>
      </c>
      <c r="BB1793" s="2" t="s">
        <v>30</v>
      </c>
      <c r="BC1793" s="2" t="s">
        <v>40</v>
      </c>
    </row>
    <row r="1794" spans="1:55">
      <c r="A1794" s="2" t="b">
        <v>0</v>
      </c>
      <c r="B1794" s="2" t="s">
        <v>30</v>
      </c>
      <c r="C1794" s="2" t="s">
        <v>12301</v>
      </c>
      <c r="D1794" s="2" t="s">
        <v>9591</v>
      </c>
      <c r="E1794" s="2" t="s">
        <v>9592</v>
      </c>
      <c r="F1794" s="2">
        <v>1E-3</v>
      </c>
      <c r="G1794" s="2">
        <v>8.4960000000000004</v>
      </c>
      <c r="H1794" s="2">
        <v>6</v>
      </c>
      <c r="I1794" s="2">
        <v>1</v>
      </c>
      <c r="J1794" s="2">
        <v>12</v>
      </c>
      <c r="K1794" s="2">
        <v>1</v>
      </c>
      <c r="L1794" s="2">
        <v>1</v>
      </c>
      <c r="M1794" s="2">
        <v>178</v>
      </c>
      <c r="N1794" s="2">
        <v>20.399999999999999</v>
      </c>
      <c r="O1794" s="2">
        <v>8.18</v>
      </c>
      <c r="P1794" s="2">
        <v>46.17</v>
      </c>
      <c r="Q1794" s="2">
        <v>1</v>
      </c>
      <c r="R1794" s="2" t="s">
        <v>40</v>
      </c>
      <c r="S1794" s="2" t="s">
        <v>141</v>
      </c>
      <c r="T1794" s="2" t="s">
        <v>40</v>
      </c>
      <c r="U1794" s="2" t="s">
        <v>9593</v>
      </c>
      <c r="V1794" s="2" t="s">
        <v>9594</v>
      </c>
      <c r="W1794" s="2" t="s">
        <v>9595</v>
      </c>
      <c r="X1794" s="2" t="s">
        <v>9596</v>
      </c>
      <c r="Y1794" s="2" t="s">
        <v>40</v>
      </c>
      <c r="Z1794" s="2">
        <v>0</v>
      </c>
      <c r="AA1794" s="22">
        <v>1.478</v>
      </c>
      <c r="AB1794" s="22">
        <v>1.2909999999999999</v>
      </c>
      <c r="AC1794" s="21">
        <v>0.56000000000000005</v>
      </c>
      <c r="AD1794" s="21">
        <v>0.37</v>
      </c>
      <c r="AE1794" s="102">
        <v>0.16292508053236399</v>
      </c>
      <c r="AF1794" s="102">
        <v>0.47954725484115901</v>
      </c>
      <c r="AG1794" s="23">
        <v>0.78443877606572399</v>
      </c>
      <c r="AH1794" s="23">
        <v>1</v>
      </c>
      <c r="AI1794" s="2">
        <v>79.400000000000006</v>
      </c>
      <c r="AJ1794" s="2">
        <v>117.3</v>
      </c>
      <c r="AK1794" s="2">
        <v>81.900000000000006</v>
      </c>
      <c r="AL1794" s="2">
        <v>105.8</v>
      </c>
      <c r="AM1794" s="2">
        <v>4.92</v>
      </c>
      <c r="AN1794" s="2">
        <v>2.76</v>
      </c>
      <c r="AO1794" s="2">
        <v>3.28</v>
      </c>
      <c r="AP1794" s="2">
        <v>1.68</v>
      </c>
      <c r="AQ1794" s="2" t="s">
        <v>30</v>
      </c>
      <c r="AR1794" s="2" t="s">
        <v>30</v>
      </c>
      <c r="AS1794" s="2" t="s">
        <v>30</v>
      </c>
      <c r="AT1794" s="2" t="s">
        <v>30</v>
      </c>
      <c r="AU1794" s="2" t="s">
        <v>30</v>
      </c>
      <c r="AV1794" s="2" t="s">
        <v>30</v>
      </c>
      <c r="AW1794" s="2" t="s">
        <v>30</v>
      </c>
      <c r="AX1794" s="2" t="s">
        <v>30</v>
      </c>
      <c r="AY1794" s="2" t="s">
        <v>30</v>
      </c>
      <c r="AZ1794" s="2" t="s">
        <v>30</v>
      </c>
      <c r="BA1794" s="2" t="s">
        <v>30</v>
      </c>
      <c r="BB1794" s="2" t="s">
        <v>30</v>
      </c>
      <c r="BC1794" s="2" t="s">
        <v>40</v>
      </c>
    </row>
    <row r="1795" spans="1:55">
      <c r="A1795" s="2" t="b">
        <v>0</v>
      </c>
      <c r="B1795" s="2" t="s">
        <v>30</v>
      </c>
      <c r="C1795" s="2" t="s">
        <v>12301</v>
      </c>
      <c r="D1795" s="2" t="s">
        <v>10031</v>
      </c>
      <c r="E1795" s="2" t="s">
        <v>10032</v>
      </c>
      <c r="F1795" s="2">
        <v>1E-3</v>
      </c>
      <c r="G1795" s="2">
        <v>8.4060000000000006</v>
      </c>
      <c r="H1795" s="2">
        <v>7</v>
      </c>
      <c r="I1795" s="2">
        <v>2</v>
      </c>
      <c r="J1795" s="2">
        <v>9</v>
      </c>
      <c r="K1795" s="2">
        <v>2</v>
      </c>
      <c r="L1795" s="2">
        <v>1</v>
      </c>
      <c r="M1795" s="2">
        <v>203</v>
      </c>
      <c r="N1795" s="2">
        <v>22.1</v>
      </c>
      <c r="O1795" s="2">
        <v>5.96</v>
      </c>
      <c r="P1795" s="2">
        <v>19.82</v>
      </c>
      <c r="Q1795" s="2">
        <v>2</v>
      </c>
      <c r="R1795" s="2" t="s">
        <v>2650</v>
      </c>
      <c r="S1795" s="2" t="s">
        <v>314</v>
      </c>
      <c r="T1795" s="2" t="s">
        <v>178</v>
      </c>
      <c r="U1795" s="2" t="s">
        <v>10033</v>
      </c>
      <c r="V1795" s="2" t="s">
        <v>10034</v>
      </c>
      <c r="W1795" s="2" t="s">
        <v>10035</v>
      </c>
      <c r="X1795" s="2" t="s">
        <v>10036</v>
      </c>
      <c r="Y1795" s="2" t="s">
        <v>1540</v>
      </c>
      <c r="Z1795" s="2">
        <v>0</v>
      </c>
      <c r="AA1795" s="22">
        <v>0.54400000000000004</v>
      </c>
      <c r="AB1795" s="22">
        <v>0.48299999999999998</v>
      </c>
      <c r="AC1795" s="21">
        <v>-0.88</v>
      </c>
      <c r="AD1795" s="21">
        <v>-1.05</v>
      </c>
      <c r="AE1795" s="102">
        <v>3.53655230517291E-3</v>
      </c>
      <c r="AF1795" s="102">
        <v>8.5415769634278305E-4</v>
      </c>
      <c r="AG1795" s="23">
        <v>3.8556550131683999E-2</v>
      </c>
      <c r="AH1795" s="23">
        <v>9.5455568400556901E-3</v>
      </c>
      <c r="AI1795" s="2">
        <v>121</v>
      </c>
      <c r="AJ1795" s="2">
        <v>65.8</v>
      </c>
      <c r="AK1795" s="2">
        <v>131.1</v>
      </c>
      <c r="AL1795" s="2">
        <v>63.3</v>
      </c>
      <c r="AM1795" s="2">
        <v>0.93</v>
      </c>
      <c r="AN1795" s="2">
        <v>2.7</v>
      </c>
      <c r="AO1795" s="2">
        <v>0.48</v>
      </c>
      <c r="AP1795" s="2">
        <v>0.92</v>
      </c>
      <c r="AQ1795" s="2" t="s">
        <v>30</v>
      </c>
      <c r="AR1795" s="2" t="s">
        <v>30</v>
      </c>
      <c r="AS1795" s="2" t="s">
        <v>30</v>
      </c>
      <c r="AT1795" s="2" t="s">
        <v>30</v>
      </c>
      <c r="AU1795" s="2" t="s">
        <v>30</v>
      </c>
      <c r="AV1795" s="2" t="s">
        <v>30</v>
      </c>
      <c r="AW1795" s="2" t="s">
        <v>30</v>
      </c>
      <c r="AX1795" s="2" t="s">
        <v>30</v>
      </c>
      <c r="AY1795" s="2" t="s">
        <v>30</v>
      </c>
      <c r="AZ1795" s="2" t="s">
        <v>30</v>
      </c>
      <c r="BA1795" s="2" t="s">
        <v>30</v>
      </c>
      <c r="BB1795" s="2" t="s">
        <v>30</v>
      </c>
      <c r="BC1795" s="2" t="s">
        <v>40</v>
      </c>
    </row>
    <row r="1796" spans="1:55">
      <c r="A1796" s="2" t="b">
        <v>0</v>
      </c>
      <c r="B1796" s="2" t="s">
        <v>30</v>
      </c>
      <c r="C1796" s="2" t="s">
        <v>12301</v>
      </c>
      <c r="D1796" s="2" t="s">
        <v>10153</v>
      </c>
      <c r="E1796" s="2" t="s">
        <v>10154</v>
      </c>
      <c r="F1796" s="2">
        <v>1E-3</v>
      </c>
      <c r="G1796" s="2">
        <v>8.4049999999999994</v>
      </c>
      <c r="H1796" s="2">
        <v>29</v>
      </c>
      <c r="I1796" s="2">
        <v>2</v>
      </c>
      <c r="J1796" s="2">
        <v>5</v>
      </c>
      <c r="K1796" s="2">
        <v>2</v>
      </c>
      <c r="L1796" s="2">
        <v>1</v>
      </c>
      <c r="M1796" s="2">
        <v>119</v>
      </c>
      <c r="N1796" s="2">
        <v>13</v>
      </c>
      <c r="O1796" s="2">
        <v>4.88</v>
      </c>
      <c r="P1796" s="2">
        <v>25.15</v>
      </c>
      <c r="Q1796" s="2">
        <v>2</v>
      </c>
      <c r="R1796" s="2" t="s">
        <v>33</v>
      </c>
      <c r="S1796" s="2" t="s">
        <v>314</v>
      </c>
      <c r="T1796" s="2" t="s">
        <v>40</v>
      </c>
      <c r="U1796" s="2" t="s">
        <v>5499</v>
      </c>
      <c r="V1796" s="2" t="s">
        <v>10155</v>
      </c>
      <c r="W1796" s="2" t="s">
        <v>10156</v>
      </c>
      <c r="X1796" s="2" t="s">
        <v>10157</v>
      </c>
      <c r="Y1796" s="2" t="s">
        <v>2673</v>
      </c>
      <c r="Z1796" s="2">
        <v>0</v>
      </c>
      <c r="AA1796" s="22">
        <v>1.1779999999999999</v>
      </c>
      <c r="AB1796" s="22">
        <v>1.155</v>
      </c>
      <c r="AC1796" s="21">
        <v>0.24</v>
      </c>
      <c r="AD1796" s="21">
        <v>0.21</v>
      </c>
      <c r="AE1796" s="102">
        <v>0.82416469559901095</v>
      </c>
      <c r="AF1796" s="102">
        <v>0.88422072429099596</v>
      </c>
      <c r="AG1796" s="23">
        <v>1</v>
      </c>
      <c r="AH1796" s="23">
        <v>1</v>
      </c>
      <c r="AI1796" s="2">
        <v>84.3</v>
      </c>
      <c r="AJ1796" s="2">
        <v>99.3</v>
      </c>
      <c r="AK1796" s="2">
        <v>104.4</v>
      </c>
      <c r="AL1796" s="2">
        <v>120.6</v>
      </c>
      <c r="AM1796" s="2">
        <v>7.12</v>
      </c>
      <c r="AN1796" s="2">
        <v>0.82</v>
      </c>
      <c r="AO1796" s="2">
        <v>2.62</v>
      </c>
      <c r="AP1796" s="2">
        <v>1.87</v>
      </c>
      <c r="AQ1796" s="2" t="s">
        <v>30</v>
      </c>
      <c r="AR1796" s="2" t="s">
        <v>30</v>
      </c>
      <c r="AS1796" s="2" t="s">
        <v>30</v>
      </c>
      <c r="AT1796" s="2" t="s">
        <v>30</v>
      </c>
      <c r="AU1796" s="2" t="s">
        <v>30</v>
      </c>
      <c r="AV1796" s="2" t="s">
        <v>30</v>
      </c>
      <c r="AW1796" s="2" t="s">
        <v>30</v>
      </c>
      <c r="AX1796" s="2" t="s">
        <v>30</v>
      </c>
      <c r="AY1796" s="2" t="s">
        <v>30</v>
      </c>
      <c r="AZ1796" s="2" t="s">
        <v>30</v>
      </c>
      <c r="BA1796" s="2" t="s">
        <v>30</v>
      </c>
      <c r="BB1796" s="2" t="s">
        <v>30</v>
      </c>
      <c r="BC1796" s="2" t="s">
        <v>40</v>
      </c>
    </row>
    <row r="1797" spans="1:55">
      <c r="A1797" s="2" t="b">
        <v>0</v>
      </c>
      <c r="B1797" s="2" t="s">
        <v>30</v>
      </c>
      <c r="C1797" s="2" t="s">
        <v>12301</v>
      </c>
      <c r="D1797" s="2" t="s">
        <v>11695</v>
      </c>
      <c r="E1797" s="2" t="s">
        <v>11696</v>
      </c>
      <c r="F1797" s="2">
        <v>1E-3</v>
      </c>
      <c r="G1797" s="2">
        <v>8.3780000000000001</v>
      </c>
      <c r="H1797" s="2">
        <v>4</v>
      </c>
      <c r="I1797" s="2">
        <v>2</v>
      </c>
      <c r="J1797" s="2">
        <v>5</v>
      </c>
      <c r="K1797" s="2">
        <v>2</v>
      </c>
      <c r="L1797" s="2">
        <v>1</v>
      </c>
      <c r="M1797" s="2">
        <v>374</v>
      </c>
      <c r="N1797" s="2">
        <v>41</v>
      </c>
      <c r="O1797" s="2">
        <v>7.59</v>
      </c>
      <c r="P1797" s="2">
        <v>16.93</v>
      </c>
      <c r="Q1797" s="2">
        <v>2</v>
      </c>
      <c r="R1797" s="2" t="s">
        <v>921</v>
      </c>
      <c r="S1797" s="2" t="s">
        <v>141</v>
      </c>
      <c r="T1797" s="2" t="s">
        <v>40</v>
      </c>
      <c r="U1797" s="2" t="s">
        <v>11697</v>
      </c>
      <c r="V1797" s="2" t="s">
        <v>11698</v>
      </c>
      <c r="W1797" s="2" t="s">
        <v>11699</v>
      </c>
      <c r="X1797" s="2" t="s">
        <v>11700</v>
      </c>
      <c r="Y1797" s="2" t="s">
        <v>40</v>
      </c>
      <c r="Z1797" s="2">
        <v>0</v>
      </c>
      <c r="AA1797" s="22">
        <v>0.66500000000000004</v>
      </c>
      <c r="AB1797" s="22">
        <v>1.9830000000000001</v>
      </c>
      <c r="AC1797" s="21">
        <v>-0.59</v>
      </c>
      <c r="AD1797" s="21">
        <v>0.99</v>
      </c>
      <c r="AE1797" s="102" t="s">
        <v>40</v>
      </c>
      <c r="AF1797" s="102" t="s">
        <v>40</v>
      </c>
      <c r="AG1797" s="23" t="s">
        <v>40</v>
      </c>
      <c r="AH1797" s="23" t="s">
        <v>40</v>
      </c>
      <c r="AI1797" s="2">
        <v>136</v>
      </c>
      <c r="AJ1797" s="2">
        <v>90.5</v>
      </c>
      <c r="AK1797" s="2">
        <v>67.8</v>
      </c>
      <c r="AL1797" s="2">
        <v>134.4</v>
      </c>
      <c r="AM1797" s="2" t="s">
        <v>40</v>
      </c>
      <c r="AN1797" s="2" t="s">
        <v>40</v>
      </c>
      <c r="AO1797" s="2" t="s">
        <v>40</v>
      </c>
      <c r="AP1797" s="2" t="s">
        <v>40</v>
      </c>
      <c r="AQ1797" s="2" t="s">
        <v>30</v>
      </c>
      <c r="AR1797" s="2" t="s">
        <v>30</v>
      </c>
      <c r="AS1797" s="2" t="s">
        <v>30</v>
      </c>
      <c r="AT1797" s="2" t="s">
        <v>30</v>
      </c>
      <c r="AU1797" s="2" t="s">
        <v>30</v>
      </c>
      <c r="AV1797" s="2" t="s">
        <v>30</v>
      </c>
      <c r="AW1797" s="2" t="s">
        <v>30</v>
      </c>
      <c r="AX1797" s="2" t="s">
        <v>30</v>
      </c>
      <c r="AY1797" s="2" t="s">
        <v>30</v>
      </c>
      <c r="AZ1797" s="2" t="s">
        <v>30</v>
      </c>
      <c r="BA1797" s="2" t="s">
        <v>30</v>
      </c>
      <c r="BB1797" s="2" t="s">
        <v>30</v>
      </c>
      <c r="BC1797" s="2" t="s">
        <v>40</v>
      </c>
    </row>
    <row r="1798" spans="1:55">
      <c r="A1798" s="2" t="b">
        <v>0</v>
      </c>
      <c r="B1798" s="2" t="s">
        <v>30</v>
      </c>
      <c r="C1798" s="2" t="s">
        <v>12301</v>
      </c>
      <c r="D1798" s="2" t="s">
        <v>10077</v>
      </c>
      <c r="E1798" s="2" t="s">
        <v>10078</v>
      </c>
      <c r="F1798" s="2">
        <v>1E-3</v>
      </c>
      <c r="G1798" s="2">
        <v>8.3740000000000006</v>
      </c>
      <c r="H1798" s="2">
        <v>10</v>
      </c>
      <c r="I1798" s="2">
        <v>2</v>
      </c>
      <c r="J1798" s="2">
        <v>4</v>
      </c>
      <c r="K1798" s="2">
        <v>2</v>
      </c>
      <c r="L1798" s="2">
        <v>1</v>
      </c>
      <c r="M1798" s="2">
        <v>231</v>
      </c>
      <c r="N1798" s="2">
        <v>26.3</v>
      </c>
      <c r="O1798" s="2">
        <v>5.43</v>
      </c>
      <c r="P1798" s="2">
        <v>12.92</v>
      </c>
      <c r="Q1798" s="2">
        <v>2</v>
      </c>
      <c r="R1798" s="2" t="s">
        <v>33</v>
      </c>
      <c r="S1798" s="2" t="s">
        <v>40</v>
      </c>
      <c r="T1798" s="2" t="s">
        <v>511</v>
      </c>
      <c r="U1798" s="2" t="s">
        <v>10079</v>
      </c>
      <c r="V1798" s="2" t="s">
        <v>10080</v>
      </c>
      <c r="W1798" s="2" t="s">
        <v>10081</v>
      </c>
      <c r="X1798" s="2" t="s">
        <v>10082</v>
      </c>
      <c r="Y1798" s="2" t="s">
        <v>40</v>
      </c>
      <c r="Z1798" s="2">
        <v>0</v>
      </c>
      <c r="AA1798" s="22" t="s">
        <v>40</v>
      </c>
      <c r="AB1798" s="22" t="s">
        <v>40</v>
      </c>
      <c r="AC1798" s="21" t="s">
        <v>40</v>
      </c>
      <c r="AD1798" s="21" t="s">
        <v>40</v>
      </c>
      <c r="AE1798" s="102" t="s">
        <v>40</v>
      </c>
      <c r="AF1798" s="102" t="s">
        <v>40</v>
      </c>
      <c r="AG1798" s="23" t="s">
        <v>40</v>
      </c>
      <c r="AH1798" s="23" t="s">
        <v>40</v>
      </c>
      <c r="AI1798" s="2" t="s">
        <v>40</v>
      </c>
      <c r="AJ1798" s="2" t="s">
        <v>40</v>
      </c>
      <c r="AK1798" s="2" t="s">
        <v>40</v>
      </c>
      <c r="AL1798" s="2" t="s">
        <v>40</v>
      </c>
      <c r="AM1798" s="2" t="s">
        <v>40</v>
      </c>
      <c r="AN1798" s="2" t="s">
        <v>40</v>
      </c>
      <c r="AO1798" s="2" t="s">
        <v>40</v>
      </c>
      <c r="AP1798" s="2" t="s">
        <v>40</v>
      </c>
      <c r="AQ1798" s="2" t="s">
        <v>30</v>
      </c>
      <c r="AR1798" s="2" t="s">
        <v>30</v>
      </c>
      <c r="AS1798" s="2" t="s">
        <v>30</v>
      </c>
      <c r="AT1798" s="2" t="s">
        <v>30</v>
      </c>
      <c r="AU1798" s="2" t="s">
        <v>30</v>
      </c>
      <c r="AV1798" s="2" t="s">
        <v>30</v>
      </c>
      <c r="AW1798" s="2" t="s">
        <v>30</v>
      </c>
      <c r="AX1798" s="2" t="s">
        <v>30</v>
      </c>
      <c r="AY1798" s="2" t="s">
        <v>30</v>
      </c>
      <c r="AZ1798" s="2" t="s">
        <v>30</v>
      </c>
      <c r="BA1798" s="2" t="s">
        <v>30</v>
      </c>
      <c r="BB1798" s="2" t="s">
        <v>30</v>
      </c>
      <c r="BC1798" s="2" t="s">
        <v>40</v>
      </c>
    </row>
    <row r="1799" spans="1:55">
      <c r="A1799" s="2" t="b">
        <v>0</v>
      </c>
      <c r="B1799" s="2" t="s">
        <v>30</v>
      </c>
      <c r="C1799" s="2" t="s">
        <v>12301</v>
      </c>
      <c r="D1799" s="2" t="s">
        <v>12644</v>
      </c>
      <c r="E1799" s="2" t="s">
        <v>12643</v>
      </c>
      <c r="F1799" s="2">
        <v>1E-3</v>
      </c>
      <c r="G1799" s="2">
        <v>8.3680000000000003</v>
      </c>
      <c r="H1799" s="2">
        <v>25</v>
      </c>
      <c r="I1799" s="2">
        <v>1</v>
      </c>
      <c r="J1799" s="2">
        <v>2</v>
      </c>
      <c r="K1799" s="2">
        <v>1</v>
      </c>
      <c r="L1799" s="2">
        <v>1</v>
      </c>
      <c r="M1799" s="2">
        <v>112</v>
      </c>
      <c r="N1799" s="2">
        <v>12.4</v>
      </c>
      <c r="O1799" s="2">
        <v>8.59</v>
      </c>
      <c r="P1799" s="2">
        <v>8.23</v>
      </c>
      <c r="Q1799" s="2">
        <v>1</v>
      </c>
      <c r="R1799" s="2" t="s">
        <v>85</v>
      </c>
      <c r="S1799" s="2" t="s">
        <v>40</v>
      </c>
      <c r="T1799" s="2" t="s">
        <v>2111</v>
      </c>
      <c r="U1799" s="2" t="s">
        <v>12642</v>
      </c>
      <c r="V1799" s="2" t="s">
        <v>40</v>
      </c>
      <c r="W1799" s="2" t="s">
        <v>40</v>
      </c>
      <c r="X1799" s="2" t="s">
        <v>40</v>
      </c>
      <c r="Y1799" s="2" t="s">
        <v>40</v>
      </c>
      <c r="Z1799" s="2">
        <v>0</v>
      </c>
      <c r="AA1799" s="22" t="s">
        <v>40</v>
      </c>
      <c r="AB1799" s="22" t="s">
        <v>40</v>
      </c>
      <c r="AC1799" s="21" t="s">
        <v>40</v>
      </c>
      <c r="AD1799" s="21" t="s">
        <v>40</v>
      </c>
      <c r="AE1799" s="102" t="s">
        <v>40</v>
      </c>
      <c r="AF1799" s="102" t="s">
        <v>40</v>
      </c>
      <c r="AG1799" s="23" t="s">
        <v>40</v>
      </c>
      <c r="AH1799" s="23" t="s">
        <v>40</v>
      </c>
      <c r="AI1799" s="2" t="s">
        <v>40</v>
      </c>
      <c r="AJ1799" s="2" t="s">
        <v>40</v>
      </c>
      <c r="AK1799" s="2" t="s">
        <v>40</v>
      </c>
      <c r="AL1799" s="2" t="s">
        <v>40</v>
      </c>
      <c r="AM1799" s="2" t="s">
        <v>40</v>
      </c>
      <c r="AN1799" s="2" t="s">
        <v>40</v>
      </c>
      <c r="AO1799" s="2" t="s">
        <v>40</v>
      </c>
      <c r="AP1799" s="2" t="s">
        <v>40</v>
      </c>
      <c r="AQ1799" s="2" t="s">
        <v>12300</v>
      </c>
      <c r="AR1799" s="2" t="s">
        <v>30</v>
      </c>
      <c r="AS1799" s="2" t="s">
        <v>12300</v>
      </c>
      <c r="AT1799" s="2" t="s">
        <v>12300</v>
      </c>
      <c r="AU1799" s="2" t="s">
        <v>30</v>
      </c>
      <c r="AV1799" s="2" t="s">
        <v>12300</v>
      </c>
      <c r="AW1799" s="2" t="s">
        <v>12300</v>
      </c>
      <c r="AX1799" s="2" t="s">
        <v>30</v>
      </c>
      <c r="AY1799" s="2" t="s">
        <v>12300</v>
      </c>
      <c r="AZ1799" s="2" t="s">
        <v>12300</v>
      </c>
      <c r="BA1799" s="2" t="s">
        <v>30</v>
      </c>
      <c r="BB1799" s="2" t="s">
        <v>12300</v>
      </c>
      <c r="BC1799" s="2" t="s">
        <v>40</v>
      </c>
    </row>
    <row r="1800" spans="1:55">
      <c r="A1800" s="2" t="b">
        <v>0</v>
      </c>
      <c r="B1800" s="2" t="s">
        <v>30</v>
      </c>
      <c r="C1800" s="2" t="s">
        <v>12301</v>
      </c>
      <c r="D1800" s="2" t="s">
        <v>11264</v>
      </c>
      <c r="E1800" s="2" t="s">
        <v>11265</v>
      </c>
      <c r="F1800" s="2">
        <v>1E-3</v>
      </c>
      <c r="G1800" s="2">
        <v>8.3670000000000009</v>
      </c>
      <c r="H1800" s="2">
        <v>32</v>
      </c>
      <c r="I1800" s="2">
        <v>2</v>
      </c>
      <c r="J1800" s="2">
        <v>5</v>
      </c>
      <c r="K1800" s="2">
        <v>2</v>
      </c>
      <c r="L1800" s="2">
        <v>1</v>
      </c>
      <c r="M1800" s="2">
        <v>66</v>
      </c>
      <c r="N1800" s="2">
        <v>8.1</v>
      </c>
      <c r="O1800" s="2">
        <v>8.41</v>
      </c>
      <c r="P1800" s="2">
        <v>13.24</v>
      </c>
      <c r="Q1800" s="2">
        <v>2</v>
      </c>
      <c r="R1800" s="2" t="s">
        <v>40</v>
      </c>
      <c r="S1800" s="2" t="s">
        <v>141</v>
      </c>
      <c r="T1800" s="2" t="s">
        <v>40</v>
      </c>
      <c r="U1800" s="2" t="s">
        <v>11266</v>
      </c>
      <c r="V1800" s="2" t="s">
        <v>11267</v>
      </c>
      <c r="W1800" s="2" t="s">
        <v>11268</v>
      </c>
      <c r="X1800" s="2" t="s">
        <v>11269</v>
      </c>
      <c r="Y1800" s="2" t="s">
        <v>40</v>
      </c>
      <c r="Z1800" s="2">
        <v>0</v>
      </c>
      <c r="AA1800" s="22">
        <v>1.387</v>
      </c>
      <c r="AB1800" s="22">
        <v>1.052</v>
      </c>
      <c r="AC1800" s="21">
        <v>0.47</v>
      </c>
      <c r="AD1800" s="21">
        <v>7.0000000000000007E-2</v>
      </c>
      <c r="AE1800" s="102">
        <v>0.997459356310338</v>
      </c>
      <c r="AF1800" s="102">
        <v>0.99999972043519902</v>
      </c>
      <c r="AG1800" s="23">
        <v>1</v>
      </c>
      <c r="AH1800" s="23">
        <v>1</v>
      </c>
      <c r="AI1800" s="2">
        <v>89</v>
      </c>
      <c r="AJ1800" s="2">
        <v>123.5</v>
      </c>
      <c r="AK1800" s="2">
        <v>105.3</v>
      </c>
      <c r="AL1800" s="2">
        <v>110.9</v>
      </c>
      <c r="AM1800" s="2">
        <v>1.28</v>
      </c>
      <c r="AN1800" s="2">
        <v>5.2</v>
      </c>
      <c r="AO1800" s="2">
        <v>0.18</v>
      </c>
      <c r="AP1800" s="2">
        <v>5.35</v>
      </c>
      <c r="AQ1800" s="2" t="s">
        <v>30</v>
      </c>
      <c r="AR1800" s="2" t="s">
        <v>30</v>
      </c>
      <c r="AS1800" s="2" t="s">
        <v>30</v>
      </c>
      <c r="AT1800" s="2" t="s">
        <v>30</v>
      </c>
      <c r="AU1800" s="2" t="s">
        <v>30</v>
      </c>
      <c r="AV1800" s="2" t="s">
        <v>30</v>
      </c>
      <c r="AW1800" s="2" t="s">
        <v>30</v>
      </c>
      <c r="AX1800" s="2" t="s">
        <v>30</v>
      </c>
      <c r="AY1800" s="2" t="s">
        <v>30</v>
      </c>
      <c r="AZ1800" s="2" t="s">
        <v>30</v>
      </c>
      <c r="BA1800" s="2" t="s">
        <v>30</v>
      </c>
      <c r="BB1800" s="2" t="s">
        <v>30</v>
      </c>
      <c r="BC1800" s="2" t="s">
        <v>40</v>
      </c>
    </row>
    <row r="1801" spans="1:55">
      <c r="A1801" s="2" t="b">
        <v>0</v>
      </c>
      <c r="B1801" s="2" t="s">
        <v>30</v>
      </c>
      <c r="C1801" s="2" t="s">
        <v>12301</v>
      </c>
      <c r="D1801" s="2" t="s">
        <v>11510</v>
      </c>
      <c r="E1801" s="2" t="s">
        <v>11511</v>
      </c>
      <c r="F1801" s="2">
        <v>1E-3</v>
      </c>
      <c r="G1801" s="2">
        <v>8.3550000000000004</v>
      </c>
      <c r="H1801" s="2">
        <v>18</v>
      </c>
      <c r="I1801" s="2">
        <v>1</v>
      </c>
      <c r="J1801" s="2">
        <v>13</v>
      </c>
      <c r="K1801" s="2">
        <v>1</v>
      </c>
      <c r="L1801" s="2">
        <v>1</v>
      </c>
      <c r="M1801" s="2">
        <v>129</v>
      </c>
      <c r="N1801" s="2">
        <v>13.8</v>
      </c>
      <c r="O1801" s="2">
        <v>4.09</v>
      </c>
      <c r="P1801" s="2">
        <v>49.91</v>
      </c>
      <c r="Q1801" s="2">
        <v>1</v>
      </c>
      <c r="R1801" s="2" t="s">
        <v>33</v>
      </c>
      <c r="S1801" s="2" t="s">
        <v>34</v>
      </c>
      <c r="T1801" s="2" t="s">
        <v>40</v>
      </c>
      <c r="U1801" s="2" t="s">
        <v>11512</v>
      </c>
      <c r="V1801" s="2" t="s">
        <v>11513</v>
      </c>
      <c r="W1801" s="2" t="s">
        <v>11514</v>
      </c>
      <c r="X1801" s="2" t="s">
        <v>11515</v>
      </c>
      <c r="Y1801" s="2" t="s">
        <v>11516</v>
      </c>
      <c r="Z1801" s="2">
        <v>0</v>
      </c>
      <c r="AA1801" s="22" t="s">
        <v>40</v>
      </c>
      <c r="AB1801" s="22" t="s">
        <v>40</v>
      </c>
      <c r="AC1801" s="21" t="s">
        <v>40</v>
      </c>
      <c r="AD1801" s="21" t="s">
        <v>40</v>
      </c>
      <c r="AE1801" s="102" t="s">
        <v>40</v>
      </c>
      <c r="AF1801" s="102" t="s">
        <v>40</v>
      </c>
      <c r="AG1801" s="23" t="s">
        <v>40</v>
      </c>
      <c r="AH1801" s="23" t="s">
        <v>40</v>
      </c>
      <c r="AI1801" s="2" t="s">
        <v>40</v>
      </c>
      <c r="AJ1801" s="2" t="s">
        <v>40</v>
      </c>
      <c r="AK1801" s="2" t="s">
        <v>40</v>
      </c>
      <c r="AL1801" s="2" t="s">
        <v>40</v>
      </c>
      <c r="AM1801" s="2" t="s">
        <v>40</v>
      </c>
      <c r="AN1801" s="2" t="s">
        <v>40</v>
      </c>
      <c r="AO1801" s="2" t="s">
        <v>40</v>
      </c>
      <c r="AP1801" s="2" t="s">
        <v>40</v>
      </c>
      <c r="AQ1801" s="2" t="s">
        <v>12300</v>
      </c>
      <c r="AR1801" s="2" t="s">
        <v>30</v>
      </c>
      <c r="AS1801" s="2" t="s">
        <v>12300</v>
      </c>
      <c r="AT1801" s="2" t="s">
        <v>30</v>
      </c>
      <c r="AU1801" s="2" t="s">
        <v>30</v>
      </c>
      <c r="AV1801" s="2" t="s">
        <v>30</v>
      </c>
      <c r="AW1801" s="2" t="s">
        <v>30</v>
      </c>
      <c r="AX1801" s="2" t="s">
        <v>30</v>
      </c>
      <c r="AY1801" s="2" t="s">
        <v>30</v>
      </c>
      <c r="AZ1801" s="2" t="s">
        <v>12300</v>
      </c>
      <c r="BA1801" s="2" t="s">
        <v>30</v>
      </c>
      <c r="BB1801" s="2" t="s">
        <v>30</v>
      </c>
      <c r="BC1801" s="2" t="s">
        <v>40</v>
      </c>
    </row>
    <row r="1802" spans="1:55">
      <c r="A1802" s="2" t="b">
        <v>0</v>
      </c>
      <c r="B1802" s="2" t="s">
        <v>30</v>
      </c>
      <c r="C1802" s="2" t="s">
        <v>12301</v>
      </c>
      <c r="D1802" s="2" t="s">
        <v>11388</v>
      </c>
      <c r="E1802" s="2" t="s">
        <v>11389</v>
      </c>
      <c r="F1802" s="2">
        <v>1E-3</v>
      </c>
      <c r="G1802" s="2">
        <v>8.3379999999999992</v>
      </c>
      <c r="H1802" s="2">
        <v>7</v>
      </c>
      <c r="I1802" s="2">
        <v>2</v>
      </c>
      <c r="J1802" s="2">
        <v>4</v>
      </c>
      <c r="K1802" s="2">
        <v>2</v>
      </c>
      <c r="L1802" s="2">
        <v>1</v>
      </c>
      <c r="M1802" s="2">
        <v>549</v>
      </c>
      <c r="N1802" s="2">
        <v>59.2</v>
      </c>
      <c r="O1802" s="2">
        <v>9.41</v>
      </c>
      <c r="P1802" s="2">
        <v>10.43</v>
      </c>
      <c r="Q1802" s="2">
        <v>2</v>
      </c>
      <c r="R1802" s="2" t="s">
        <v>921</v>
      </c>
      <c r="S1802" s="2" t="s">
        <v>141</v>
      </c>
      <c r="T1802" s="2" t="s">
        <v>519</v>
      </c>
      <c r="U1802" s="2" t="s">
        <v>7600</v>
      </c>
      <c r="V1802" s="2" t="s">
        <v>11390</v>
      </c>
      <c r="W1802" s="2" t="s">
        <v>11391</v>
      </c>
      <c r="X1802" s="2" t="s">
        <v>11392</v>
      </c>
      <c r="Y1802" s="2" t="s">
        <v>40</v>
      </c>
      <c r="Z1802" s="2">
        <v>0</v>
      </c>
      <c r="AA1802" s="22">
        <v>1.02</v>
      </c>
      <c r="AB1802" s="22">
        <v>0.93700000000000006</v>
      </c>
      <c r="AC1802" s="21">
        <v>0.03</v>
      </c>
      <c r="AD1802" s="21">
        <v>-0.09</v>
      </c>
      <c r="AE1802" s="102">
        <v>0.99999999481467905</v>
      </c>
      <c r="AF1802" s="102">
        <v>0.99999790560239199</v>
      </c>
      <c r="AG1802" s="23">
        <v>1</v>
      </c>
      <c r="AH1802" s="23">
        <v>1</v>
      </c>
      <c r="AI1802" s="2">
        <v>94.8</v>
      </c>
      <c r="AJ1802" s="2">
        <v>96.7</v>
      </c>
      <c r="AK1802" s="2">
        <v>69.099999999999994</v>
      </c>
      <c r="AL1802" s="2">
        <v>64.8</v>
      </c>
      <c r="AM1802" s="2">
        <v>9.43</v>
      </c>
      <c r="AN1802" s="2">
        <v>7.08</v>
      </c>
      <c r="AO1802" s="2">
        <v>3.99</v>
      </c>
      <c r="AP1802" s="2">
        <v>1.28</v>
      </c>
      <c r="AQ1802" s="2" t="s">
        <v>30</v>
      </c>
      <c r="AR1802" s="2" t="s">
        <v>30</v>
      </c>
      <c r="AS1802" s="2" t="s">
        <v>30</v>
      </c>
      <c r="AT1802" s="2" t="s">
        <v>30</v>
      </c>
      <c r="AU1802" s="2" t="s">
        <v>30</v>
      </c>
      <c r="AV1802" s="2" t="s">
        <v>30</v>
      </c>
      <c r="AW1802" s="2" t="s">
        <v>30</v>
      </c>
      <c r="AX1802" s="2" t="s">
        <v>30</v>
      </c>
      <c r="AY1802" s="2" t="s">
        <v>30</v>
      </c>
      <c r="AZ1802" s="2" t="s">
        <v>30</v>
      </c>
      <c r="BA1802" s="2" t="s">
        <v>30</v>
      </c>
      <c r="BB1802" s="2" t="s">
        <v>30</v>
      </c>
      <c r="BC1802" s="2" t="s">
        <v>40</v>
      </c>
    </row>
    <row r="1803" spans="1:55">
      <c r="A1803" s="2" t="b">
        <v>0</v>
      </c>
      <c r="B1803" s="2" t="s">
        <v>30</v>
      </c>
      <c r="C1803" s="2" t="s">
        <v>12301</v>
      </c>
      <c r="D1803" s="2" t="s">
        <v>9946</v>
      </c>
      <c r="E1803" s="2" t="s">
        <v>9947</v>
      </c>
      <c r="F1803" s="2">
        <v>1E-3</v>
      </c>
      <c r="G1803" s="2">
        <v>8.3040000000000003</v>
      </c>
      <c r="H1803" s="2">
        <v>6</v>
      </c>
      <c r="I1803" s="2">
        <v>1</v>
      </c>
      <c r="J1803" s="2">
        <v>6</v>
      </c>
      <c r="K1803" s="2">
        <v>1</v>
      </c>
      <c r="L1803" s="2">
        <v>1</v>
      </c>
      <c r="M1803" s="2">
        <v>198</v>
      </c>
      <c r="N1803" s="2">
        <v>21.5</v>
      </c>
      <c r="O1803" s="2">
        <v>7.69</v>
      </c>
      <c r="P1803" s="2">
        <v>21.74</v>
      </c>
      <c r="Q1803" s="2">
        <v>1</v>
      </c>
      <c r="R1803" s="2" t="s">
        <v>53</v>
      </c>
      <c r="S1803" s="2" t="s">
        <v>314</v>
      </c>
      <c r="T1803" s="2" t="s">
        <v>1333</v>
      </c>
      <c r="U1803" s="2" t="s">
        <v>9948</v>
      </c>
      <c r="V1803" s="2" t="s">
        <v>9949</v>
      </c>
      <c r="W1803" s="2" t="s">
        <v>9950</v>
      </c>
      <c r="X1803" s="2" t="s">
        <v>9951</v>
      </c>
      <c r="Y1803" s="2" t="s">
        <v>3089</v>
      </c>
      <c r="Z1803" s="2">
        <v>0</v>
      </c>
      <c r="AA1803" s="22">
        <v>0.6</v>
      </c>
      <c r="AB1803" s="22">
        <v>0.42599999999999999</v>
      </c>
      <c r="AC1803" s="21">
        <v>-0.74</v>
      </c>
      <c r="AD1803" s="21">
        <v>-1.23</v>
      </c>
      <c r="AE1803" s="102">
        <v>0.37479130475333</v>
      </c>
      <c r="AF1803" s="102">
        <v>3.8797925859930499E-2</v>
      </c>
      <c r="AG1803" s="23">
        <v>1</v>
      </c>
      <c r="AH1803" s="23">
        <v>0.224731395876343</v>
      </c>
      <c r="AI1803" s="2">
        <v>111.5</v>
      </c>
      <c r="AJ1803" s="2">
        <v>66.900000000000006</v>
      </c>
      <c r="AK1803" s="2">
        <v>144.80000000000001</v>
      </c>
      <c r="AL1803" s="2">
        <v>61.7</v>
      </c>
      <c r="AM1803" s="2">
        <v>5.26</v>
      </c>
      <c r="AN1803" s="2">
        <v>9.1199999999999992</v>
      </c>
      <c r="AO1803" s="2">
        <v>6.23</v>
      </c>
      <c r="AP1803" s="2">
        <v>9.32</v>
      </c>
      <c r="AQ1803" s="2" t="s">
        <v>30</v>
      </c>
      <c r="AR1803" s="2" t="s">
        <v>30</v>
      </c>
      <c r="AS1803" s="2" t="s">
        <v>30</v>
      </c>
      <c r="AT1803" s="2" t="s">
        <v>30</v>
      </c>
      <c r="AU1803" s="2" t="s">
        <v>30</v>
      </c>
      <c r="AV1803" s="2" t="s">
        <v>30</v>
      </c>
      <c r="AW1803" s="2" t="s">
        <v>30</v>
      </c>
      <c r="AX1803" s="2" t="s">
        <v>30</v>
      </c>
      <c r="AY1803" s="2" t="s">
        <v>30</v>
      </c>
      <c r="AZ1803" s="2" t="s">
        <v>30</v>
      </c>
      <c r="BA1803" s="2" t="s">
        <v>30</v>
      </c>
      <c r="BB1803" s="2" t="s">
        <v>30</v>
      </c>
      <c r="BC1803" s="2" t="s">
        <v>40</v>
      </c>
    </row>
    <row r="1804" spans="1:55">
      <c r="A1804" s="2" t="b">
        <v>0</v>
      </c>
      <c r="B1804" s="2" t="s">
        <v>30</v>
      </c>
      <c r="C1804" s="2" t="s">
        <v>12301</v>
      </c>
      <c r="D1804" s="2" t="s">
        <v>12641</v>
      </c>
      <c r="E1804" s="2" t="s">
        <v>12640</v>
      </c>
      <c r="F1804" s="2">
        <v>2E-3</v>
      </c>
      <c r="G1804" s="2">
        <v>8.2490000000000006</v>
      </c>
      <c r="H1804" s="2">
        <v>18</v>
      </c>
      <c r="I1804" s="2">
        <v>2</v>
      </c>
      <c r="J1804" s="2">
        <v>4</v>
      </c>
      <c r="K1804" s="2">
        <v>2</v>
      </c>
      <c r="L1804" s="2">
        <v>1</v>
      </c>
      <c r="M1804" s="2">
        <v>128</v>
      </c>
      <c r="N1804" s="2">
        <v>14.1</v>
      </c>
      <c r="O1804" s="2">
        <v>9.3800000000000008</v>
      </c>
      <c r="P1804" s="2">
        <v>17.02</v>
      </c>
      <c r="Q1804" s="2">
        <v>2</v>
      </c>
      <c r="R1804" s="2" t="s">
        <v>40</v>
      </c>
      <c r="S1804" s="2" t="s">
        <v>141</v>
      </c>
      <c r="T1804" s="2" t="s">
        <v>40</v>
      </c>
      <c r="U1804" s="2" t="s">
        <v>12639</v>
      </c>
      <c r="V1804" s="2" t="s">
        <v>12638</v>
      </c>
      <c r="W1804" s="2" t="s">
        <v>40</v>
      </c>
      <c r="X1804" s="2" t="s">
        <v>12637</v>
      </c>
      <c r="Y1804" s="2" t="s">
        <v>40</v>
      </c>
      <c r="Z1804" s="2">
        <v>0</v>
      </c>
      <c r="AA1804" s="22">
        <v>1.091</v>
      </c>
      <c r="AB1804" s="22">
        <v>1.1890000000000001</v>
      </c>
      <c r="AC1804" s="21">
        <v>0.13</v>
      </c>
      <c r="AD1804" s="21">
        <v>0.25</v>
      </c>
      <c r="AE1804" s="102">
        <v>0.99621439704388404</v>
      </c>
      <c r="AF1804" s="102">
        <v>0.99158195203569699</v>
      </c>
      <c r="AG1804" s="23">
        <v>1</v>
      </c>
      <c r="AH1804" s="23">
        <v>1</v>
      </c>
      <c r="AI1804" s="2">
        <v>27</v>
      </c>
      <c r="AJ1804" s="2">
        <v>29.4</v>
      </c>
      <c r="AK1804" s="2">
        <v>24.8</v>
      </c>
      <c r="AL1804" s="2">
        <v>29.5</v>
      </c>
      <c r="AM1804" s="2">
        <v>20.39</v>
      </c>
      <c r="AN1804" s="2">
        <v>34.01</v>
      </c>
      <c r="AO1804" s="2">
        <v>62.58</v>
      </c>
      <c r="AP1804" s="2">
        <v>62.59</v>
      </c>
      <c r="AQ1804" s="2" t="s">
        <v>30</v>
      </c>
      <c r="AR1804" s="2" t="s">
        <v>30</v>
      </c>
      <c r="AS1804" s="2" t="s">
        <v>30</v>
      </c>
      <c r="AT1804" s="2" t="s">
        <v>30</v>
      </c>
      <c r="AU1804" s="2" t="s">
        <v>30</v>
      </c>
      <c r="AV1804" s="2" t="s">
        <v>30</v>
      </c>
      <c r="AW1804" s="2" t="s">
        <v>30</v>
      </c>
      <c r="AX1804" s="2" t="s">
        <v>30</v>
      </c>
      <c r="AY1804" s="2" t="s">
        <v>30</v>
      </c>
      <c r="AZ1804" s="2" t="s">
        <v>30</v>
      </c>
      <c r="BA1804" s="2" t="s">
        <v>30</v>
      </c>
      <c r="BB1804" s="2" t="s">
        <v>30</v>
      </c>
      <c r="BC1804" s="2" t="s">
        <v>40</v>
      </c>
    </row>
    <row r="1805" spans="1:55">
      <c r="A1805" s="2" t="b">
        <v>0</v>
      </c>
      <c r="B1805" s="2" t="s">
        <v>30</v>
      </c>
      <c r="C1805" s="2" t="s">
        <v>12301</v>
      </c>
      <c r="D1805" s="2" t="s">
        <v>12636</v>
      </c>
      <c r="E1805" s="2" t="s">
        <v>12635</v>
      </c>
      <c r="F1805" s="2">
        <v>2E-3</v>
      </c>
      <c r="G1805" s="2">
        <v>8.2279999999999998</v>
      </c>
      <c r="H1805" s="2">
        <v>4</v>
      </c>
      <c r="I1805" s="2">
        <v>2</v>
      </c>
      <c r="J1805" s="2">
        <v>4</v>
      </c>
      <c r="K1805" s="2">
        <v>2</v>
      </c>
      <c r="L1805" s="2">
        <v>1</v>
      </c>
      <c r="M1805" s="2">
        <v>495</v>
      </c>
      <c r="N1805" s="2">
        <v>56.6</v>
      </c>
      <c r="O1805" s="2">
        <v>4.6500000000000004</v>
      </c>
      <c r="P1805" s="2">
        <v>14.02</v>
      </c>
      <c r="Q1805" s="2">
        <v>2</v>
      </c>
      <c r="R1805" s="2" t="s">
        <v>33</v>
      </c>
      <c r="S1805" s="2" t="s">
        <v>314</v>
      </c>
      <c r="T1805" s="2" t="s">
        <v>511</v>
      </c>
      <c r="U1805" s="2" t="s">
        <v>12634</v>
      </c>
      <c r="V1805" s="2" t="s">
        <v>12633</v>
      </c>
      <c r="W1805" s="2" t="s">
        <v>12632</v>
      </c>
      <c r="X1805" s="2" t="s">
        <v>12631</v>
      </c>
      <c r="Y1805" s="2" t="s">
        <v>7348</v>
      </c>
      <c r="Z1805" s="2">
        <v>0</v>
      </c>
      <c r="AA1805" s="22">
        <v>1.5609999999999999</v>
      </c>
      <c r="AB1805" s="22">
        <v>1.3340000000000001</v>
      </c>
      <c r="AC1805" s="21">
        <v>0.64</v>
      </c>
      <c r="AD1805" s="21">
        <v>0.42</v>
      </c>
      <c r="AE1805" s="102" t="s">
        <v>40</v>
      </c>
      <c r="AF1805" s="102" t="s">
        <v>40</v>
      </c>
      <c r="AG1805" s="23" t="s">
        <v>40</v>
      </c>
      <c r="AH1805" s="23" t="s">
        <v>40</v>
      </c>
      <c r="AI1805" s="2">
        <v>60.5</v>
      </c>
      <c r="AJ1805" s="2">
        <v>94.4</v>
      </c>
      <c r="AK1805" s="2">
        <v>67.2</v>
      </c>
      <c r="AL1805" s="2">
        <v>89.7</v>
      </c>
      <c r="AM1805" s="2" t="s">
        <v>40</v>
      </c>
      <c r="AN1805" s="2" t="s">
        <v>40</v>
      </c>
      <c r="AO1805" s="2" t="s">
        <v>40</v>
      </c>
      <c r="AP1805" s="2" t="s">
        <v>40</v>
      </c>
      <c r="AQ1805" s="2" t="s">
        <v>30</v>
      </c>
      <c r="AR1805" s="2" t="s">
        <v>30</v>
      </c>
      <c r="AS1805" s="2" t="s">
        <v>30</v>
      </c>
      <c r="AT1805" s="2" t="s">
        <v>30</v>
      </c>
      <c r="AU1805" s="2" t="s">
        <v>30</v>
      </c>
      <c r="AV1805" s="2" t="s">
        <v>30</v>
      </c>
      <c r="AW1805" s="2" t="s">
        <v>30</v>
      </c>
      <c r="AX1805" s="2" t="s">
        <v>30</v>
      </c>
      <c r="AY1805" s="2" t="s">
        <v>30</v>
      </c>
      <c r="AZ1805" s="2" t="s">
        <v>30</v>
      </c>
      <c r="BA1805" s="2" t="s">
        <v>30</v>
      </c>
      <c r="BB1805" s="2" t="s">
        <v>30</v>
      </c>
      <c r="BC1805" s="2" t="s">
        <v>40</v>
      </c>
    </row>
    <row r="1806" spans="1:55">
      <c r="A1806" s="2" t="b">
        <v>0</v>
      </c>
      <c r="B1806" s="2" t="s">
        <v>30</v>
      </c>
      <c r="C1806" s="2" t="s">
        <v>12301</v>
      </c>
      <c r="D1806" s="2" t="s">
        <v>9798</v>
      </c>
      <c r="E1806" s="2" t="s">
        <v>9799</v>
      </c>
      <c r="F1806" s="2">
        <v>2E-3</v>
      </c>
      <c r="G1806" s="2">
        <v>8.2270000000000003</v>
      </c>
      <c r="H1806" s="2">
        <v>12</v>
      </c>
      <c r="I1806" s="2">
        <v>3</v>
      </c>
      <c r="J1806" s="2">
        <v>7</v>
      </c>
      <c r="K1806" s="2">
        <v>3</v>
      </c>
      <c r="L1806" s="2">
        <v>1</v>
      </c>
      <c r="M1806" s="2">
        <v>260</v>
      </c>
      <c r="N1806" s="2">
        <v>29.6</v>
      </c>
      <c r="O1806" s="2">
        <v>7.09</v>
      </c>
      <c r="P1806" s="2">
        <v>16.829999999999998</v>
      </c>
      <c r="Q1806" s="2">
        <v>3</v>
      </c>
      <c r="R1806" s="2" t="s">
        <v>33</v>
      </c>
      <c r="S1806" s="2" t="s">
        <v>86</v>
      </c>
      <c r="T1806" s="2" t="s">
        <v>3304</v>
      </c>
      <c r="U1806" s="2" t="s">
        <v>9800</v>
      </c>
      <c r="V1806" s="2" t="s">
        <v>9801</v>
      </c>
      <c r="W1806" s="2" t="s">
        <v>9802</v>
      </c>
      <c r="X1806" s="2" t="s">
        <v>9803</v>
      </c>
      <c r="Y1806" s="2" t="s">
        <v>40</v>
      </c>
      <c r="Z1806" s="2">
        <v>0</v>
      </c>
      <c r="AA1806" s="22">
        <v>0.79300000000000004</v>
      </c>
      <c r="AB1806" s="22">
        <v>1.2310000000000001</v>
      </c>
      <c r="AC1806" s="21">
        <v>-0.34</v>
      </c>
      <c r="AD1806" s="21">
        <v>0.3</v>
      </c>
      <c r="AE1806" s="102" t="s">
        <v>40</v>
      </c>
      <c r="AF1806" s="102" t="s">
        <v>40</v>
      </c>
      <c r="AG1806" s="23" t="s">
        <v>40</v>
      </c>
      <c r="AH1806" s="23" t="s">
        <v>40</v>
      </c>
      <c r="AI1806" s="2">
        <v>129</v>
      </c>
      <c r="AJ1806" s="2">
        <v>102.2</v>
      </c>
      <c r="AK1806" s="2">
        <v>86.1</v>
      </c>
      <c r="AL1806" s="2">
        <v>106</v>
      </c>
      <c r="AM1806" s="2" t="s">
        <v>40</v>
      </c>
      <c r="AN1806" s="2" t="s">
        <v>40</v>
      </c>
      <c r="AO1806" s="2" t="s">
        <v>40</v>
      </c>
      <c r="AP1806" s="2" t="s">
        <v>40</v>
      </c>
      <c r="AQ1806" s="2" t="s">
        <v>30</v>
      </c>
      <c r="AR1806" s="2" t="s">
        <v>30</v>
      </c>
      <c r="AS1806" s="2" t="s">
        <v>30</v>
      </c>
      <c r="AT1806" s="2" t="s">
        <v>30</v>
      </c>
      <c r="AU1806" s="2" t="s">
        <v>30</v>
      </c>
      <c r="AV1806" s="2" t="s">
        <v>30</v>
      </c>
      <c r="AW1806" s="2" t="s">
        <v>30</v>
      </c>
      <c r="AX1806" s="2" t="s">
        <v>30</v>
      </c>
      <c r="AY1806" s="2" t="s">
        <v>30</v>
      </c>
      <c r="AZ1806" s="2" t="s">
        <v>30</v>
      </c>
      <c r="BA1806" s="2" t="s">
        <v>30</v>
      </c>
      <c r="BB1806" s="2" t="s">
        <v>30</v>
      </c>
      <c r="BC1806" s="2" t="s">
        <v>40</v>
      </c>
    </row>
    <row r="1807" spans="1:55">
      <c r="A1807" s="2" t="b">
        <v>0</v>
      </c>
      <c r="B1807" s="2" t="s">
        <v>30</v>
      </c>
      <c r="C1807" s="2" t="s">
        <v>12301</v>
      </c>
      <c r="D1807" s="2" t="s">
        <v>10893</v>
      </c>
      <c r="E1807" s="2" t="s">
        <v>10894</v>
      </c>
      <c r="F1807" s="2">
        <v>2E-3</v>
      </c>
      <c r="G1807" s="2">
        <v>8.2149999999999999</v>
      </c>
      <c r="H1807" s="2">
        <v>6</v>
      </c>
      <c r="I1807" s="2">
        <v>2</v>
      </c>
      <c r="J1807" s="2">
        <v>5</v>
      </c>
      <c r="K1807" s="2">
        <v>2</v>
      </c>
      <c r="L1807" s="2">
        <v>1</v>
      </c>
      <c r="M1807" s="2">
        <v>499</v>
      </c>
      <c r="N1807" s="2">
        <v>54.2</v>
      </c>
      <c r="O1807" s="2">
        <v>8.73</v>
      </c>
      <c r="P1807" s="2">
        <v>22.87</v>
      </c>
      <c r="Q1807" s="2">
        <v>2</v>
      </c>
      <c r="R1807" s="2" t="s">
        <v>921</v>
      </c>
      <c r="S1807" s="2" t="s">
        <v>141</v>
      </c>
      <c r="T1807" s="2" t="s">
        <v>519</v>
      </c>
      <c r="U1807" s="2" t="s">
        <v>10009</v>
      </c>
      <c r="V1807" s="2" t="s">
        <v>10895</v>
      </c>
      <c r="W1807" s="2" t="s">
        <v>10896</v>
      </c>
      <c r="X1807" s="2" t="s">
        <v>10897</v>
      </c>
      <c r="Y1807" s="2" t="s">
        <v>40</v>
      </c>
      <c r="Z1807" s="2">
        <v>0</v>
      </c>
      <c r="AA1807" s="22" t="s">
        <v>40</v>
      </c>
      <c r="AB1807" s="22" t="s">
        <v>40</v>
      </c>
      <c r="AC1807" s="21" t="s">
        <v>40</v>
      </c>
      <c r="AD1807" s="21" t="s">
        <v>40</v>
      </c>
      <c r="AE1807" s="102" t="s">
        <v>40</v>
      </c>
      <c r="AF1807" s="102" t="s">
        <v>40</v>
      </c>
      <c r="AG1807" s="23" t="s">
        <v>40</v>
      </c>
      <c r="AH1807" s="23" t="s">
        <v>40</v>
      </c>
      <c r="AI1807" s="2" t="s">
        <v>40</v>
      </c>
      <c r="AJ1807" s="2" t="s">
        <v>40</v>
      </c>
      <c r="AK1807" s="2" t="s">
        <v>40</v>
      </c>
      <c r="AL1807" s="2" t="s">
        <v>40</v>
      </c>
      <c r="AM1807" s="2" t="s">
        <v>40</v>
      </c>
      <c r="AN1807" s="2" t="s">
        <v>40</v>
      </c>
      <c r="AO1807" s="2" t="s">
        <v>40</v>
      </c>
      <c r="AP1807" s="2" t="s">
        <v>40</v>
      </c>
      <c r="AQ1807" s="2" t="s">
        <v>30</v>
      </c>
      <c r="AR1807" s="2" t="s">
        <v>30</v>
      </c>
      <c r="AS1807" s="2" t="s">
        <v>30</v>
      </c>
      <c r="AT1807" s="2" t="s">
        <v>30</v>
      </c>
      <c r="AU1807" s="2" t="s">
        <v>30</v>
      </c>
      <c r="AV1807" s="2" t="s">
        <v>30</v>
      </c>
      <c r="AW1807" s="2" t="s">
        <v>30</v>
      </c>
      <c r="AX1807" s="2" t="s">
        <v>30</v>
      </c>
      <c r="AY1807" s="2" t="s">
        <v>30</v>
      </c>
      <c r="AZ1807" s="2" t="s">
        <v>30</v>
      </c>
      <c r="BA1807" s="2" t="s">
        <v>30</v>
      </c>
      <c r="BB1807" s="2" t="s">
        <v>30</v>
      </c>
      <c r="BC1807" s="2" t="s">
        <v>40</v>
      </c>
    </row>
    <row r="1808" spans="1:55">
      <c r="A1808" s="2" t="b">
        <v>0</v>
      </c>
      <c r="B1808" s="2" t="s">
        <v>30</v>
      </c>
      <c r="C1808" s="2" t="s">
        <v>12301</v>
      </c>
      <c r="D1808" s="2" t="s">
        <v>11393</v>
      </c>
      <c r="E1808" s="2" t="s">
        <v>11394</v>
      </c>
      <c r="F1808" s="2">
        <v>2E-3</v>
      </c>
      <c r="G1808" s="2">
        <v>8.2110000000000003</v>
      </c>
      <c r="H1808" s="2">
        <v>20</v>
      </c>
      <c r="I1808" s="2">
        <v>2</v>
      </c>
      <c r="J1808" s="2">
        <v>3</v>
      </c>
      <c r="K1808" s="2">
        <v>2</v>
      </c>
      <c r="L1808" s="2">
        <v>1</v>
      </c>
      <c r="M1808" s="2">
        <v>146</v>
      </c>
      <c r="N1808" s="2">
        <v>16.600000000000001</v>
      </c>
      <c r="O1808" s="2">
        <v>10.89</v>
      </c>
      <c r="P1808" s="2">
        <v>15.02</v>
      </c>
      <c r="Q1808" s="2">
        <v>2</v>
      </c>
      <c r="R1808" s="2" t="s">
        <v>40</v>
      </c>
      <c r="S1808" s="2" t="s">
        <v>40</v>
      </c>
      <c r="T1808" s="2" t="s">
        <v>937</v>
      </c>
      <c r="U1808" s="2" t="s">
        <v>11395</v>
      </c>
      <c r="V1808" s="2" t="s">
        <v>11396</v>
      </c>
      <c r="W1808" s="2" t="s">
        <v>11397</v>
      </c>
      <c r="X1808" s="2" t="s">
        <v>11398</v>
      </c>
      <c r="Y1808" s="2" t="s">
        <v>40</v>
      </c>
      <c r="Z1808" s="2">
        <v>0</v>
      </c>
      <c r="AA1808" s="22" t="s">
        <v>40</v>
      </c>
      <c r="AB1808" s="22" t="s">
        <v>40</v>
      </c>
      <c r="AC1808" s="21" t="s">
        <v>40</v>
      </c>
      <c r="AD1808" s="21" t="s">
        <v>40</v>
      </c>
      <c r="AE1808" s="102" t="s">
        <v>40</v>
      </c>
      <c r="AF1808" s="102" t="s">
        <v>40</v>
      </c>
      <c r="AG1808" s="23" t="s">
        <v>40</v>
      </c>
      <c r="AH1808" s="23" t="s">
        <v>40</v>
      </c>
      <c r="AI1808" s="2" t="s">
        <v>40</v>
      </c>
      <c r="AJ1808" s="2" t="s">
        <v>40</v>
      </c>
      <c r="AK1808" s="2" t="s">
        <v>40</v>
      </c>
      <c r="AL1808" s="2" t="s">
        <v>40</v>
      </c>
      <c r="AM1808" s="2" t="s">
        <v>40</v>
      </c>
      <c r="AN1808" s="2" t="s">
        <v>40</v>
      </c>
      <c r="AO1808" s="2" t="s">
        <v>40</v>
      </c>
      <c r="AP1808" s="2" t="s">
        <v>40</v>
      </c>
      <c r="AQ1808" s="2" t="s">
        <v>12300</v>
      </c>
      <c r="AR1808" s="2" t="s">
        <v>30</v>
      </c>
      <c r="AS1808" s="2" t="s">
        <v>30</v>
      </c>
      <c r="AT1808" s="2" t="s">
        <v>12300</v>
      </c>
      <c r="AU1808" s="2" t="s">
        <v>30</v>
      </c>
      <c r="AV1808" s="2" t="s">
        <v>30</v>
      </c>
      <c r="AW1808" s="2" t="s">
        <v>12300</v>
      </c>
      <c r="AX1808" s="2" t="s">
        <v>30</v>
      </c>
      <c r="AY1808" s="2" t="s">
        <v>30</v>
      </c>
      <c r="AZ1808" s="2" t="s">
        <v>12300</v>
      </c>
      <c r="BA1808" s="2" t="s">
        <v>30</v>
      </c>
      <c r="BB1808" s="2" t="s">
        <v>30</v>
      </c>
      <c r="BC1808" s="2" t="s">
        <v>40</v>
      </c>
    </row>
    <row r="1809" spans="1:55">
      <c r="A1809" s="2" t="b">
        <v>0</v>
      </c>
      <c r="B1809" s="2" t="s">
        <v>30</v>
      </c>
      <c r="C1809" s="2" t="s">
        <v>12301</v>
      </c>
      <c r="D1809" s="2" t="s">
        <v>10857</v>
      </c>
      <c r="E1809" s="2" t="s">
        <v>10858</v>
      </c>
      <c r="F1809" s="2">
        <v>2E-3</v>
      </c>
      <c r="G1809" s="2">
        <v>8.2040000000000006</v>
      </c>
      <c r="H1809" s="2">
        <v>37</v>
      </c>
      <c r="I1809" s="2">
        <v>2</v>
      </c>
      <c r="J1809" s="2">
        <v>5</v>
      </c>
      <c r="K1809" s="2">
        <v>2</v>
      </c>
      <c r="L1809" s="2">
        <v>1</v>
      </c>
      <c r="M1809" s="2">
        <v>95</v>
      </c>
      <c r="N1809" s="2">
        <v>10.7</v>
      </c>
      <c r="O1809" s="2">
        <v>5.36</v>
      </c>
      <c r="P1809" s="2">
        <v>21.27</v>
      </c>
      <c r="Q1809" s="2">
        <v>2</v>
      </c>
      <c r="R1809" s="2" t="s">
        <v>33</v>
      </c>
      <c r="S1809" s="2" t="s">
        <v>314</v>
      </c>
      <c r="T1809" s="2" t="s">
        <v>40</v>
      </c>
      <c r="U1809" s="2" t="s">
        <v>10859</v>
      </c>
      <c r="V1809" s="2" t="s">
        <v>10860</v>
      </c>
      <c r="W1809" s="2" t="s">
        <v>10861</v>
      </c>
      <c r="X1809" s="2" t="s">
        <v>10862</v>
      </c>
      <c r="Y1809" s="2" t="s">
        <v>2673</v>
      </c>
      <c r="Z1809" s="2">
        <v>0</v>
      </c>
      <c r="AA1809" s="22">
        <v>1.294</v>
      </c>
      <c r="AB1809" s="22">
        <v>0.89900000000000002</v>
      </c>
      <c r="AC1809" s="21">
        <v>0.37</v>
      </c>
      <c r="AD1809" s="21">
        <v>-0.15</v>
      </c>
      <c r="AE1809" s="102">
        <v>0.92661174901412402</v>
      </c>
      <c r="AF1809" s="102">
        <v>0.998372049937297</v>
      </c>
      <c r="AG1809" s="23">
        <v>1</v>
      </c>
      <c r="AH1809" s="23">
        <v>1</v>
      </c>
      <c r="AI1809" s="2">
        <v>69.7</v>
      </c>
      <c r="AJ1809" s="2">
        <v>90.2</v>
      </c>
      <c r="AK1809" s="2">
        <v>142.6</v>
      </c>
      <c r="AL1809" s="2">
        <v>128.19999999999999</v>
      </c>
      <c r="AM1809" s="2">
        <v>8.89</v>
      </c>
      <c r="AN1809" s="2">
        <v>2.0699999999999998</v>
      </c>
      <c r="AO1809" s="2">
        <v>2.2200000000000002</v>
      </c>
      <c r="AP1809" s="2">
        <v>4.67</v>
      </c>
      <c r="AQ1809" s="2" t="s">
        <v>30</v>
      </c>
      <c r="AR1809" s="2" t="s">
        <v>30</v>
      </c>
      <c r="AS1809" s="2" t="s">
        <v>30</v>
      </c>
      <c r="AT1809" s="2" t="s">
        <v>30</v>
      </c>
      <c r="AU1809" s="2" t="s">
        <v>30</v>
      </c>
      <c r="AV1809" s="2" t="s">
        <v>30</v>
      </c>
      <c r="AW1809" s="2" t="s">
        <v>30</v>
      </c>
      <c r="AX1809" s="2" t="s">
        <v>30</v>
      </c>
      <c r="AY1809" s="2" t="s">
        <v>30</v>
      </c>
      <c r="AZ1809" s="2" t="s">
        <v>30</v>
      </c>
      <c r="BA1809" s="2" t="s">
        <v>30</v>
      </c>
      <c r="BB1809" s="2" t="s">
        <v>30</v>
      </c>
      <c r="BC1809" s="2" t="s">
        <v>40</v>
      </c>
    </row>
    <row r="1810" spans="1:55">
      <c r="A1810" s="2" t="b">
        <v>0</v>
      </c>
      <c r="B1810" s="2" t="s">
        <v>30</v>
      </c>
      <c r="C1810" s="2" t="s">
        <v>12301</v>
      </c>
      <c r="D1810" s="2" t="s">
        <v>10757</v>
      </c>
      <c r="E1810" s="2" t="s">
        <v>10758</v>
      </c>
      <c r="F1810" s="2">
        <v>2E-3</v>
      </c>
      <c r="G1810" s="2">
        <v>8.1999999999999993</v>
      </c>
      <c r="H1810" s="2">
        <v>15</v>
      </c>
      <c r="I1810" s="2">
        <v>2</v>
      </c>
      <c r="J1810" s="2">
        <v>3</v>
      </c>
      <c r="K1810" s="2">
        <v>2</v>
      </c>
      <c r="L1810" s="2">
        <v>1</v>
      </c>
      <c r="M1810" s="2">
        <v>239</v>
      </c>
      <c r="N1810" s="2">
        <v>27.3</v>
      </c>
      <c r="O1810" s="2">
        <v>9.17</v>
      </c>
      <c r="P1810" s="2">
        <v>12.86</v>
      </c>
      <c r="Q1810" s="2">
        <v>2</v>
      </c>
      <c r="R1810" s="2" t="s">
        <v>2155</v>
      </c>
      <c r="S1810" s="2" t="s">
        <v>141</v>
      </c>
      <c r="T1810" s="2" t="s">
        <v>40</v>
      </c>
      <c r="U1810" s="2" t="s">
        <v>7475</v>
      </c>
      <c r="V1810" s="2" t="s">
        <v>10759</v>
      </c>
      <c r="W1810" s="2" t="s">
        <v>10760</v>
      </c>
      <c r="X1810" s="2" t="s">
        <v>10761</v>
      </c>
      <c r="Y1810" s="2" t="s">
        <v>40</v>
      </c>
      <c r="Z1810" s="2">
        <v>0</v>
      </c>
      <c r="AA1810" s="22" t="s">
        <v>40</v>
      </c>
      <c r="AB1810" s="22" t="s">
        <v>40</v>
      </c>
      <c r="AC1810" s="21" t="s">
        <v>40</v>
      </c>
      <c r="AD1810" s="21" t="s">
        <v>40</v>
      </c>
      <c r="AE1810" s="102" t="s">
        <v>40</v>
      </c>
      <c r="AF1810" s="102" t="s">
        <v>40</v>
      </c>
      <c r="AG1810" s="23" t="s">
        <v>40</v>
      </c>
      <c r="AH1810" s="23" t="s">
        <v>40</v>
      </c>
      <c r="AI1810" s="2" t="s">
        <v>40</v>
      </c>
      <c r="AJ1810" s="2" t="s">
        <v>40</v>
      </c>
      <c r="AK1810" s="2" t="s">
        <v>40</v>
      </c>
      <c r="AL1810" s="2" t="s">
        <v>40</v>
      </c>
      <c r="AM1810" s="2" t="s">
        <v>40</v>
      </c>
      <c r="AN1810" s="2" t="s">
        <v>40</v>
      </c>
      <c r="AO1810" s="2" t="s">
        <v>40</v>
      </c>
      <c r="AP1810" s="2" t="s">
        <v>40</v>
      </c>
      <c r="AQ1810" s="2" t="s">
        <v>30</v>
      </c>
      <c r="AR1810" s="2" t="s">
        <v>30</v>
      </c>
      <c r="AS1810" s="2" t="s">
        <v>30</v>
      </c>
      <c r="AT1810" s="2" t="s">
        <v>30</v>
      </c>
      <c r="AU1810" s="2" t="s">
        <v>30</v>
      </c>
      <c r="AV1810" s="2" t="s">
        <v>30</v>
      </c>
      <c r="AW1810" s="2" t="s">
        <v>30</v>
      </c>
      <c r="AX1810" s="2" t="s">
        <v>30</v>
      </c>
      <c r="AY1810" s="2" t="s">
        <v>30</v>
      </c>
      <c r="AZ1810" s="2" t="s">
        <v>30</v>
      </c>
      <c r="BA1810" s="2" t="s">
        <v>30</v>
      </c>
      <c r="BB1810" s="2" t="s">
        <v>30</v>
      </c>
      <c r="BC1810" s="2" t="s">
        <v>40</v>
      </c>
    </row>
    <row r="1811" spans="1:55">
      <c r="A1811" s="2" t="b">
        <v>0</v>
      </c>
      <c r="B1811" s="2" t="s">
        <v>30</v>
      </c>
      <c r="C1811" s="2" t="s">
        <v>12301</v>
      </c>
      <c r="D1811" s="2" t="s">
        <v>11523</v>
      </c>
      <c r="E1811" s="2" t="s">
        <v>11524</v>
      </c>
      <c r="F1811" s="2">
        <v>2E-3</v>
      </c>
      <c r="G1811" s="2">
        <v>8.1820000000000004</v>
      </c>
      <c r="H1811" s="2">
        <v>7</v>
      </c>
      <c r="I1811" s="2">
        <v>3</v>
      </c>
      <c r="J1811" s="2">
        <v>3</v>
      </c>
      <c r="K1811" s="2">
        <v>2</v>
      </c>
      <c r="L1811" s="2">
        <v>1</v>
      </c>
      <c r="M1811" s="2">
        <v>447</v>
      </c>
      <c r="N1811" s="2">
        <v>51</v>
      </c>
      <c r="O1811" s="2">
        <v>5.53</v>
      </c>
      <c r="P1811" s="2">
        <v>7.76</v>
      </c>
      <c r="Q1811" s="2">
        <v>3</v>
      </c>
      <c r="R1811" s="2" t="s">
        <v>40</v>
      </c>
      <c r="S1811" s="2" t="s">
        <v>40</v>
      </c>
      <c r="T1811" s="2" t="s">
        <v>40</v>
      </c>
      <c r="U1811" s="2" t="s">
        <v>11525</v>
      </c>
      <c r="V1811" s="2" t="s">
        <v>11526</v>
      </c>
      <c r="W1811" s="2" t="s">
        <v>11527</v>
      </c>
      <c r="X1811" s="2" t="s">
        <v>11528</v>
      </c>
      <c r="Y1811" s="2" t="s">
        <v>40</v>
      </c>
      <c r="Z1811" s="2">
        <v>0</v>
      </c>
      <c r="AA1811" s="22" t="s">
        <v>40</v>
      </c>
      <c r="AB1811" s="22" t="s">
        <v>40</v>
      </c>
      <c r="AC1811" s="21" t="s">
        <v>40</v>
      </c>
      <c r="AD1811" s="21" t="s">
        <v>40</v>
      </c>
      <c r="AE1811" s="102" t="s">
        <v>40</v>
      </c>
      <c r="AF1811" s="102" t="s">
        <v>40</v>
      </c>
      <c r="AG1811" s="23" t="s">
        <v>40</v>
      </c>
      <c r="AH1811" s="23" t="s">
        <v>40</v>
      </c>
      <c r="AI1811" s="2" t="s">
        <v>40</v>
      </c>
      <c r="AJ1811" s="2" t="s">
        <v>40</v>
      </c>
      <c r="AK1811" s="2" t="s">
        <v>40</v>
      </c>
      <c r="AL1811" s="2" t="s">
        <v>40</v>
      </c>
      <c r="AM1811" s="2" t="s">
        <v>40</v>
      </c>
      <c r="AN1811" s="2" t="s">
        <v>40</v>
      </c>
      <c r="AO1811" s="2" t="s">
        <v>40</v>
      </c>
      <c r="AP1811" s="2" t="s">
        <v>40</v>
      </c>
      <c r="AQ1811" s="2" t="s">
        <v>30</v>
      </c>
      <c r="AR1811" s="2" t="s">
        <v>30</v>
      </c>
      <c r="AS1811" s="2" t="s">
        <v>12300</v>
      </c>
      <c r="AT1811" s="2" t="s">
        <v>30</v>
      </c>
      <c r="AU1811" s="2" t="s">
        <v>30</v>
      </c>
      <c r="AV1811" s="2" t="s">
        <v>12300</v>
      </c>
      <c r="AW1811" s="2" t="s">
        <v>30</v>
      </c>
      <c r="AX1811" s="2" t="s">
        <v>30</v>
      </c>
      <c r="AY1811" s="2" t="s">
        <v>12300</v>
      </c>
      <c r="AZ1811" s="2" t="s">
        <v>30</v>
      </c>
      <c r="BA1811" s="2" t="s">
        <v>30</v>
      </c>
      <c r="BB1811" s="2" t="s">
        <v>12300</v>
      </c>
      <c r="BC1811" s="2" t="s">
        <v>40</v>
      </c>
    </row>
    <row r="1812" spans="1:55">
      <c r="A1812" s="2" t="b">
        <v>0</v>
      </c>
      <c r="B1812" s="2" t="s">
        <v>30</v>
      </c>
      <c r="C1812" s="2" t="s">
        <v>12301</v>
      </c>
      <c r="D1812" s="2" t="s">
        <v>10846</v>
      </c>
      <c r="E1812" s="2" t="s">
        <v>10847</v>
      </c>
      <c r="F1812" s="2">
        <v>2E-3</v>
      </c>
      <c r="G1812" s="2">
        <v>8.1720000000000006</v>
      </c>
      <c r="H1812" s="2">
        <v>35</v>
      </c>
      <c r="I1812" s="2">
        <v>2</v>
      </c>
      <c r="J1812" s="2">
        <v>3</v>
      </c>
      <c r="K1812" s="2">
        <v>2</v>
      </c>
      <c r="L1812" s="2">
        <v>1</v>
      </c>
      <c r="M1812" s="2">
        <v>74</v>
      </c>
      <c r="N1812" s="2">
        <v>8.8000000000000007</v>
      </c>
      <c r="O1812" s="2">
        <v>7.43</v>
      </c>
      <c r="P1812" s="2">
        <v>11.57</v>
      </c>
      <c r="Q1812" s="2">
        <v>2</v>
      </c>
      <c r="R1812" s="2" t="s">
        <v>832</v>
      </c>
      <c r="S1812" s="2" t="s">
        <v>141</v>
      </c>
      <c r="T1812" s="2" t="s">
        <v>40</v>
      </c>
      <c r="U1812" s="2" t="s">
        <v>10848</v>
      </c>
      <c r="V1812" s="2" t="s">
        <v>10849</v>
      </c>
      <c r="W1812" s="2" t="s">
        <v>10850</v>
      </c>
      <c r="X1812" s="2" t="s">
        <v>10851</v>
      </c>
      <c r="Y1812" s="2" t="s">
        <v>40</v>
      </c>
      <c r="Z1812" s="2">
        <v>0</v>
      </c>
      <c r="AA1812" s="22">
        <v>1.069</v>
      </c>
      <c r="AB1812" s="22">
        <v>0.83399999999999996</v>
      </c>
      <c r="AC1812" s="21">
        <v>0.1</v>
      </c>
      <c r="AD1812" s="21">
        <v>-0.26</v>
      </c>
      <c r="AE1812" s="102">
        <v>0.99941379378533701</v>
      </c>
      <c r="AF1812" s="102">
        <v>0.94890038210392202</v>
      </c>
      <c r="AG1812" s="23">
        <v>1</v>
      </c>
      <c r="AH1812" s="23">
        <v>1</v>
      </c>
      <c r="AI1812" s="2">
        <v>98</v>
      </c>
      <c r="AJ1812" s="2">
        <v>104.8</v>
      </c>
      <c r="AK1812" s="2">
        <v>106.3</v>
      </c>
      <c r="AL1812" s="2">
        <v>88.7</v>
      </c>
      <c r="AM1812" s="2">
        <v>11.95</v>
      </c>
      <c r="AN1812" s="2">
        <v>14.78</v>
      </c>
      <c r="AO1812" s="2">
        <v>1.1200000000000001</v>
      </c>
      <c r="AP1812" s="2">
        <v>6.84</v>
      </c>
      <c r="AQ1812" s="2" t="s">
        <v>30</v>
      </c>
      <c r="AR1812" s="2" t="s">
        <v>30</v>
      </c>
      <c r="AS1812" s="2" t="s">
        <v>30</v>
      </c>
      <c r="AT1812" s="2" t="s">
        <v>30</v>
      </c>
      <c r="AU1812" s="2" t="s">
        <v>30</v>
      </c>
      <c r="AV1812" s="2" t="s">
        <v>30</v>
      </c>
      <c r="AW1812" s="2" t="s">
        <v>30</v>
      </c>
      <c r="AX1812" s="2" t="s">
        <v>30</v>
      </c>
      <c r="AY1812" s="2" t="s">
        <v>30</v>
      </c>
      <c r="AZ1812" s="2" t="s">
        <v>30</v>
      </c>
      <c r="BA1812" s="2" t="s">
        <v>30</v>
      </c>
      <c r="BB1812" s="2" t="s">
        <v>30</v>
      </c>
      <c r="BC1812" s="2" t="s">
        <v>40</v>
      </c>
    </row>
    <row r="1813" spans="1:55">
      <c r="A1813" s="2" t="b">
        <v>0</v>
      </c>
      <c r="B1813" s="2" t="s">
        <v>30</v>
      </c>
      <c r="C1813" s="2" t="s">
        <v>12301</v>
      </c>
      <c r="D1813" s="2" t="s">
        <v>12630</v>
      </c>
      <c r="E1813" s="2" t="s">
        <v>12629</v>
      </c>
      <c r="F1813" s="2">
        <v>2E-3</v>
      </c>
      <c r="G1813" s="2">
        <v>8.1660000000000004</v>
      </c>
      <c r="H1813" s="2">
        <v>13</v>
      </c>
      <c r="I1813" s="2">
        <v>2</v>
      </c>
      <c r="J1813" s="2">
        <v>3</v>
      </c>
      <c r="K1813" s="2">
        <v>2</v>
      </c>
      <c r="L1813" s="2">
        <v>1</v>
      </c>
      <c r="M1813" s="2">
        <v>296</v>
      </c>
      <c r="N1813" s="2">
        <v>32.799999999999997</v>
      </c>
      <c r="O1813" s="2">
        <v>6.42</v>
      </c>
      <c r="P1813" s="2">
        <v>12.39</v>
      </c>
      <c r="Q1813" s="2">
        <v>2</v>
      </c>
      <c r="R1813" s="2" t="s">
        <v>85</v>
      </c>
      <c r="S1813" s="2" t="s">
        <v>40</v>
      </c>
      <c r="T1813" s="2" t="s">
        <v>2111</v>
      </c>
      <c r="U1813" s="2" t="s">
        <v>5092</v>
      </c>
      <c r="V1813" s="2" t="s">
        <v>12628</v>
      </c>
      <c r="W1813" s="2" t="s">
        <v>12627</v>
      </c>
      <c r="X1813" s="2" t="s">
        <v>12626</v>
      </c>
      <c r="Y1813" s="2" t="s">
        <v>40</v>
      </c>
      <c r="Z1813" s="2">
        <v>0</v>
      </c>
      <c r="AA1813" s="22" t="s">
        <v>40</v>
      </c>
      <c r="AB1813" s="22" t="s">
        <v>40</v>
      </c>
      <c r="AC1813" s="21" t="s">
        <v>40</v>
      </c>
      <c r="AD1813" s="21" t="s">
        <v>40</v>
      </c>
      <c r="AE1813" s="102" t="s">
        <v>40</v>
      </c>
      <c r="AF1813" s="102" t="s">
        <v>40</v>
      </c>
      <c r="AG1813" s="23" t="s">
        <v>40</v>
      </c>
      <c r="AH1813" s="23" t="s">
        <v>40</v>
      </c>
      <c r="AI1813" s="2" t="s">
        <v>40</v>
      </c>
      <c r="AJ1813" s="2" t="s">
        <v>40</v>
      </c>
      <c r="AK1813" s="2" t="s">
        <v>40</v>
      </c>
      <c r="AL1813" s="2" t="s">
        <v>40</v>
      </c>
      <c r="AM1813" s="2" t="s">
        <v>40</v>
      </c>
      <c r="AN1813" s="2" t="s">
        <v>40</v>
      </c>
      <c r="AO1813" s="2" t="s">
        <v>40</v>
      </c>
      <c r="AP1813" s="2" t="s">
        <v>40</v>
      </c>
      <c r="AQ1813" s="2" t="s">
        <v>30</v>
      </c>
      <c r="AR1813" s="2" t="s">
        <v>30</v>
      </c>
      <c r="AS1813" s="2" t="s">
        <v>30</v>
      </c>
      <c r="AT1813" s="2" t="s">
        <v>30</v>
      </c>
      <c r="AU1813" s="2" t="s">
        <v>30</v>
      </c>
      <c r="AV1813" s="2" t="s">
        <v>30</v>
      </c>
      <c r="AW1813" s="2" t="s">
        <v>30</v>
      </c>
      <c r="AX1813" s="2" t="s">
        <v>30</v>
      </c>
      <c r="AY1813" s="2" t="s">
        <v>30</v>
      </c>
      <c r="AZ1813" s="2" t="s">
        <v>30</v>
      </c>
      <c r="BA1813" s="2" t="s">
        <v>30</v>
      </c>
      <c r="BB1813" s="2" t="s">
        <v>30</v>
      </c>
      <c r="BC1813" s="2" t="s">
        <v>40</v>
      </c>
    </row>
    <row r="1814" spans="1:55">
      <c r="A1814" s="2" t="b">
        <v>0</v>
      </c>
      <c r="B1814" s="2" t="s">
        <v>30</v>
      </c>
      <c r="C1814" s="2" t="s">
        <v>12301</v>
      </c>
      <c r="D1814" s="2" t="s">
        <v>10577</v>
      </c>
      <c r="E1814" s="2" t="s">
        <v>10578</v>
      </c>
      <c r="F1814" s="2">
        <v>2E-3</v>
      </c>
      <c r="G1814" s="2">
        <v>8.1639999999999997</v>
      </c>
      <c r="H1814" s="2">
        <v>3</v>
      </c>
      <c r="I1814" s="2">
        <v>1</v>
      </c>
      <c r="J1814" s="2">
        <v>2</v>
      </c>
      <c r="K1814" s="2">
        <v>1</v>
      </c>
      <c r="L1814" s="2">
        <v>1</v>
      </c>
      <c r="M1814" s="2">
        <v>454</v>
      </c>
      <c r="N1814" s="2">
        <v>50</v>
      </c>
      <c r="O1814" s="2">
        <v>10.050000000000001</v>
      </c>
      <c r="P1814" s="2">
        <v>6.76</v>
      </c>
      <c r="Q1814" s="2">
        <v>1</v>
      </c>
      <c r="R1814" s="2" t="s">
        <v>328</v>
      </c>
      <c r="S1814" s="2" t="s">
        <v>34</v>
      </c>
      <c r="T1814" s="2" t="s">
        <v>10579</v>
      </c>
      <c r="U1814" s="2" t="s">
        <v>10580</v>
      </c>
      <c r="V1814" s="2" t="s">
        <v>10581</v>
      </c>
      <c r="W1814" s="2" t="s">
        <v>10582</v>
      </c>
      <c r="X1814" s="2" t="s">
        <v>10583</v>
      </c>
      <c r="Y1814" s="2" t="s">
        <v>50</v>
      </c>
      <c r="Z1814" s="2">
        <v>0</v>
      </c>
      <c r="AA1814" s="22" t="s">
        <v>40</v>
      </c>
      <c r="AB1814" s="22" t="s">
        <v>40</v>
      </c>
      <c r="AC1814" s="21" t="s">
        <v>40</v>
      </c>
      <c r="AD1814" s="21" t="s">
        <v>40</v>
      </c>
      <c r="AE1814" s="102" t="s">
        <v>40</v>
      </c>
      <c r="AF1814" s="102" t="s">
        <v>40</v>
      </c>
      <c r="AG1814" s="23" t="s">
        <v>40</v>
      </c>
      <c r="AH1814" s="23" t="s">
        <v>40</v>
      </c>
      <c r="AI1814" s="2" t="s">
        <v>40</v>
      </c>
      <c r="AJ1814" s="2" t="s">
        <v>40</v>
      </c>
      <c r="AK1814" s="2" t="s">
        <v>40</v>
      </c>
      <c r="AL1814" s="2" t="s">
        <v>40</v>
      </c>
      <c r="AM1814" s="2" t="s">
        <v>40</v>
      </c>
      <c r="AN1814" s="2" t="s">
        <v>40</v>
      </c>
      <c r="AO1814" s="2" t="s">
        <v>40</v>
      </c>
      <c r="AP1814" s="2" t="s">
        <v>40</v>
      </c>
      <c r="AQ1814" s="2" t="s">
        <v>12300</v>
      </c>
      <c r="AR1814" s="2" t="s">
        <v>30</v>
      </c>
      <c r="AS1814" s="2" t="s">
        <v>12300</v>
      </c>
      <c r="AT1814" s="2" t="s">
        <v>12300</v>
      </c>
      <c r="AU1814" s="2" t="s">
        <v>30</v>
      </c>
      <c r="AV1814" s="2" t="s">
        <v>12300</v>
      </c>
      <c r="AW1814" s="2" t="s">
        <v>12300</v>
      </c>
      <c r="AX1814" s="2" t="s">
        <v>30</v>
      </c>
      <c r="AY1814" s="2" t="s">
        <v>12300</v>
      </c>
      <c r="AZ1814" s="2" t="s">
        <v>12300</v>
      </c>
      <c r="BA1814" s="2" t="s">
        <v>30</v>
      </c>
      <c r="BB1814" s="2" t="s">
        <v>12300</v>
      </c>
      <c r="BC1814" s="2" t="s">
        <v>40</v>
      </c>
    </row>
    <row r="1815" spans="1:55">
      <c r="A1815" s="2" t="b">
        <v>0</v>
      </c>
      <c r="B1815" s="2" t="s">
        <v>30</v>
      </c>
      <c r="C1815" s="2" t="s">
        <v>12301</v>
      </c>
      <c r="D1815" s="2" t="s">
        <v>12625</v>
      </c>
      <c r="E1815" s="2" t="s">
        <v>12624</v>
      </c>
      <c r="F1815" s="2">
        <v>2E-3</v>
      </c>
      <c r="G1815" s="2">
        <v>8.1460000000000008</v>
      </c>
      <c r="H1815" s="2">
        <v>9</v>
      </c>
      <c r="I1815" s="2">
        <v>3</v>
      </c>
      <c r="J1815" s="2">
        <v>3</v>
      </c>
      <c r="K1815" s="2">
        <v>3</v>
      </c>
      <c r="L1815" s="2">
        <v>1</v>
      </c>
      <c r="M1815" s="2">
        <v>339</v>
      </c>
      <c r="N1815" s="2">
        <v>36.5</v>
      </c>
      <c r="O1815" s="2">
        <v>6.28</v>
      </c>
      <c r="P1815" s="2">
        <v>6</v>
      </c>
      <c r="Q1815" s="2">
        <v>3</v>
      </c>
      <c r="R1815" s="2" t="s">
        <v>33</v>
      </c>
      <c r="S1815" s="2" t="s">
        <v>40</v>
      </c>
      <c r="T1815" s="2" t="s">
        <v>511</v>
      </c>
      <c r="U1815" s="2" t="s">
        <v>12623</v>
      </c>
      <c r="V1815" s="2" t="s">
        <v>12622</v>
      </c>
      <c r="W1815" s="2" t="s">
        <v>12621</v>
      </c>
      <c r="X1815" s="2" t="s">
        <v>12620</v>
      </c>
      <c r="Y1815" s="2" t="s">
        <v>40</v>
      </c>
      <c r="Z1815" s="2">
        <v>0</v>
      </c>
      <c r="AA1815" s="22">
        <v>1.1619999999999999</v>
      </c>
      <c r="AB1815" s="22">
        <v>0.99099999999999999</v>
      </c>
      <c r="AC1815" s="21">
        <v>0.22</v>
      </c>
      <c r="AD1815" s="21">
        <v>-0.01</v>
      </c>
      <c r="AE1815" s="102" t="s">
        <v>40</v>
      </c>
      <c r="AF1815" s="102" t="s">
        <v>40</v>
      </c>
      <c r="AG1815" s="23" t="s">
        <v>40</v>
      </c>
      <c r="AH1815" s="23" t="s">
        <v>40</v>
      </c>
      <c r="AI1815" s="2">
        <v>84.6</v>
      </c>
      <c r="AJ1815" s="2">
        <v>98.3</v>
      </c>
      <c r="AK1815" s="2">
        <v>102.4</v>
      </c>
      <c r="AL1815" s="2">
        <v>101.4</v>
      </c>
      <c r="AM1815" s="2" t="s">
        <v>40</v>
      </c>
      <c r="AN1815" s="2" t="s">
        <v>40</v>
      </c>
      <c r="AO1815" s="2" t="s">
        <v>40</v>
      </c>
      <c r="AP1815" s="2" t="s">
        <v>40</v>
      </c>
      <c r="AQ1815" s="2" t="s">
        <v>12300</v>
      </c>
      <c r="AR1815" s="2" t="s">
        <v>30</v>
      </c>
      <c r="AS1815" s="2" t="s">
        <v>30</v>
      </c>
      <c r="AT1815" s="2" t="s">
        <v>12300</v>
      </c>
      <c r="AU1815" s="2" t="s">
        <v>30</v>
      </c>
      <c r="AV1815" s="2" t="s">
        <v>30</v>
      </c>
      <c r="AW1815" s="2" t="s">
        <v>12300</v>
      </c>
      <c r="AX1815" s="2" t="s">
        <v>30</v>
      </c>
      <c r="AY1815" s="2" t="s">
        <v>30</v>
      </c>
      <c r="AZ1815" s="2" t="s">
        <v>12300</v>
      </c>
      <c r="BA1815" s="2" t="s">
        <v>30</v>
      </c>
      <c r="BB1815" s="2" t="s">
        <v>30</v>
      </c>
      <c r="BC1815" s="2" t="s">
        <v>40</v>
      </c>
    </row>
    <row r="1816" spans="1:55">
      <c r="A1816" s="2" t="b">
        <v>0</v>
      </c>
      <c r="B1816" s="2" t="s">
        <v>30</v>
      </c>
      <c r="C1816" s="2" t="s">
        <v>12301</v>
      </c>
      <c r="D1816" s="2" t="s">
        <v>10733</v>
      </c>
      <c r="E1816" s="2" t="s">
        <v>10734</v>
      </c>
      <c r="F1816" s="2">
        <v>2E-3</v>
      </c>
      <c r="G1816" s="2">
        <v>8.1259999999999994</v>
      </c>
      <c r="H1816" s="2">
        <v>7</v>
      </c>
      <c r="I1816" s="2">
        <v>2</v>
      </c>
      <c r="J1816" s="2">
        <v>2</v>
      </c>
      <c r="K1816" s="2">
        <v>2</v>
      </c>
      <c r="L1816" s="2">
        <v>1</v>
      </c>
      <c r="M1816" s="2">
        <v>353</v>
      </c>
      <c r="N1816" s="2">
        <v>39.4</v>
      </c>
      <c r="O1816" s="2">
        <v>8.57</v>
      </c>
      <c r="P1816" s="2">
        <v>8.2899999999999991</v>
      </c>
      <c r="Q1816" s="2">
        <v>2</v>
      </c>
      <c r="R1816" s="2" t="s">
        <v>40</v>
      </c>
      <c r="S1816" s="2" t="s">
        <v>141</v>
      </c>
      <c r="T1816" s="2" t="s">
        <v>40</v>
      </c>
      <c r="U1816" s="2" t="s">
        <v>10735</v>
      </c>
      <c r="V1816" s="2" t="s">
        <v>10736</v>
      </c>
      <c r="W1816" s="2" t="s">
        <v>10737</v>
      </c>
      <c r="X1816" s="2" t="s">
        <v>10738</v>
      </c>
      <c r="Y1816" s="2" t="s">
        <v>40</v>
      </c>
      <c r="Z1816" s="2">
        <v>0</v>
      </c>
      <c r="AA1816" s="22">
        <v>1.026</v>
      </c>
      <c r="AB1816" s="22">
        <v>0.88500000000000001</v>
      </c>
      <c r="AC1816" s="21">
        <v>0.04</v>
      </c>
      <c r="AD1816" s="21">
        <v>-0.18</v>
      </c>
      <c r="AE1816" s="102">
        <v>0.99999998754143704</v>
      </c>
      <c r="AF1816" s="102">
        <v>0.99997082816983096</v>
      </c>
      <c r="AG1816" s="23">
        <v>1</v>
      </c>
      <c r="AH1816" s="23">
        <v>1</v>
      </c>
      <c r="AI1816" s="2">
        <v>102.1</v>
      </c>
      <c r="AJ1816" s="2">
        <v>104.7</v>
      </c>
      <c r="AK1816" s="2">
        <v>102.5</v>
      </c>
      <c r="AL1816" s="2">
        <v>90.7</v>
      </c>
      <c r="AM1816" s="2">
        <v>1</v>
      </c>
      <c r="AN1816" s="2">
        <v>0.15</v>
      </c>
      <c r="AO1816" s="2">
        <v>5.91</v>
      </c>
      <c r="AP1816" s="2">
        <v>4.3499999999999996</v>
      </c>
      <c r="AQ1816" s="2" t="s">
        <v>12300</v>
      </c>
      <c r="AR1816" s="2" t="s">
        <v>30</v>
      </c>
      <c r="AS1816" s="2" t="s">
        <v>30</v>
      </c>
      <c r="AT1816" s="2" t="s">
        <v>12300</v>
      </c>
      <c r="AU1816" s="2" t="s">
        <v>30</v>
      </c>
      <c r="AV1816" s="2" t="s">
        <v>30</v>
      </c>
      <c r="AW1816" s="2" t="s">
        <v>12300</v>
      </c>
      <c r="AX1816" s="2" t="s">
        <v>30</v>
      </c>
      <c r="AY1816" s="2" t="s">
        <v>30</v>
      </c>
      <c r="AZ1816" s="2" t="s">
        <v>12300</v>
      </c>
      <c r="BA1816" s="2" t="s">
        <v>30</v>
      </c>
      <c r="BB1816" s="2" t="s">
        <v>30</v>
      </c>
      <c r="BC1816" s="2" t="s">
        <v>40</v>
      </c>
    </row>
    <row r="1817" spans="1:55">
      <c r="A1817" s="2" t="b">
        <v>0</v>
      </c>
      <c r="B1817" s="2" t="s">
        <v>30</v>
      </c>
      <c r="C1817" s="2" t="s">
        <v>12301</v>
      </c>
      <c r="D1817" s="2" t="s">
        <v>10869</v>
      </c>
      <c r="E1817" s="2" t="s">
        <v>10870</v>
      </c>
      <c r="F1817" s="2">
        <v>2E-3</v>
      </c>
      <c r="G1817" s="2">
        <v>8.1199999999999992</v>
      </c>
      <c r="H1817" s="2">
        <v>11</v>
      </c>
      <c r="I1817" s="2">
        <v>2</v>
      </c>
      <c r="J1817" s="2">
        <v>5</v>
      </c>
      <c r="K1817" s="2">
        <v>2</v>
      </c>
      <c r="L1817" s="2">
        <v>1</v>
      </c>
      <c r="M1817" s="2">
        <v>243</v>
      </c>
      <c r="N1817" s="2">
        <v>27.3</v>
      </c>
      <c r="O1817" s="2">
        <v>7.9</v>
      </c>
      <c r="P1817" s="2">
        <v>19.34</v>
      </c>
      <c r="Q1817" s="2">
        <v>2</v>
      </c>
      <c r="R1817" s="2" t="s">
        <v>85</v>
      </c>
      <c r="S1817" s="2" t="s">
        <v>40</v>
      </c>
      <c r="T1817" s="2" t="s">
        <v>2111</v>
      </c>
      <c r="U1817" s="2" t="s">
        <v>10871</v>
      </c>
      <c r="V1817" s="2" t="s">
        <v>10872</v>
      </c>
      <c r="W1817" s="2" t="s">
        <v>10873</v>
      </c>
      <c r="X1817" s="2" t="s">
        <v>10874</v>
      </c>
      <c r="Y1817" s="2" t="s">
        <v>40</v>
      </c>
      <c r="Z1817" s="2">
        <v>0</v>
      </c>
      <c r="AA1817" s="22">
        <v>0.57199999999999995</v>
      </c>
      <c r="AB1817" s="22">
        <v>0.68200000000000005</v>
      </c>
      <c r="AC1817" s="21">
        <v>-0.81</v>
      </c>
      <c r="AD1817" s="21">
        <v>-0.55000000000000004</v>
      </c>
      <c r="AE1817" s="102" t="s">
        <v>40</v>
      </c>
      <c r="AF1817" s="102" t="s">
        <v>40</v>
      </c>
      <c r="AG1817" s="23" t="s">
        <v>40</v>
      </c>
      <c r="AH1817" s="23" t="s">
        <v>40</v>
      </c>
      <c r="AI1817" s="2">
        <v>128.6</v>
      </c>
      <c r="AJ1817" s="2">
        <v>73.5</v>
      </c>
      <c r="AK1817" s="2">
        <v>118.7</v>
      </c>
      <c r="AL1817" s="2">
        <v>80.900000000000006</v>
      </c>
      <c r="AM1817" s="2" t="s">
        <v>40</v>
      </c>
      <c r="AN1817" s="2" t="s">
        <v>40</v>
      </c>
      <c r="AO1817" s="2" t="s">
        <v>40</v>
      </c>
      <c r="AP1817" s="2" t="s">
        <v>40</v>
      </c>
      <c r="AQ1817" s="2" t="s">
        <v>30</v>
      </c>
      <c r="AR1817" s="2" t="s">
        <v>30</v>
      </c>
      <c r="AS1817" s="2" t="s">
        <v>30</v>
      </c>
      <c r="AT1817" s="2" t="s">
        <v>30</v>
      </c>
      <c r="AU1817" s="2" t="s">
        <v>30</v>
      </c>
      <c r="AV1817" s="2" t="s">
        <v>30</v>
      </c>
      <c r="AW1817" s="2" t="s">
        <v>30</v>
      </c>
      <c r="AX1817" s="2" t="s">
        <v>30</v>
      </c>
      <c r="AY1817" s="2" t="s">
        <v>30</v>
      </c>
      <c r="AZ1817" s="2" t="s">
        <v>30</v>
      </c>
      <c r="BA1817" s="2" t="s">
        <v>30</v>
      </c>
      <c r="BB1817" s="2" t="s">
        <v>30</v>
      </c>
      <c r="BC1817" s="2" t="s">
        <v>40</v>
      </c>
    </row>
    <row r="1818" spans="1:55">
      <c r="A1818" s="2" t="b">
        <v>0</v>
      </c>
      <c r="B1818" s="2" t="s">
        <v>30</v>
      </c>
      <c r="C1818" s="2" t="s">
        <v>12301</v>
      </c>
      <c r="D1818" s="2" t="s">
        <v>11091</v>
      </c>
      <c r="E1818" s="2" t="s">
        <v>11092</v>
      </c>
      <c r="F1818" s="2">
        <v>2E-3</v>
      </c>
      <c r="G1818" s="2">
        <v>8.1050000000000004</v>
      </c>
      <c r="H1818" s="2">
        <v>3</v>
      </c>
      <c r="I1818" s="2">
        <v>2</v>
      </c>
      <c r="J1818" s="2">
        <v>4</v>
      </c>
      <c r="K1818" s="2">
        <v>2</v>
      </c>
      <c r="L1818" s="2">
        <v>1</v>
      </c>
      <c r="M1818" s="2">
        <v>662</v>
      </c>
      <c r="N1818" s="2">
        <v>74.3</v>
      </c>
      <c r="O1818" s="2">
        <v>6.49</v>
      </c>
      <c r="P1818" s="2">
        <v>15.89</v>
      </c>
      <c r="Q1818" s="2">
        <v>2</v>
      </c>
      <c r="R1818" s="2" t="s">
        <v>235</v>
      </c>
      <c r="S1818" s="2" t="s">
        <v>141</v>
      </c>
      <c r="T1818" s="2" t="s">
        <v>10682</v>
      </c>
      <c r="U1818" s="2" t="s">
        <v>11093</v>
      </c>
      <c r="V1818" s="2" t="s">
        <v>11094</v>
      </c>
      <c r="W1818" s="2" t="s">
        <v>40</v>
      </c>
      <c r="X1818" s="2" t="s">
        <v>11095</v>
      </c>
      <c r="Y1818" s="2" t="s">
        <v>40</v>
      </c>
      <c r="Z1818" s="2">
        <v>0</v>
      </c>
      <c r="AA1818" s="22">
        <v>1.1439999999999999</v>
      </c>
      <c r="AB1818" s="22">
        <v>1.0760000000000001</v>
      </c>
      <c r="AC1818" s="21">
        <v>0.19</v>
      </c>
      <c r="AD1818" s="21">
        <v>0.11</v>
      </c>
      <c r="AE1818" s="102">
        <v>0.99921404805000003</v>
      </c>
      <c r="AF1818" s="102">
        <v>0.999941390393292</v>
      </c>
      <c r="AG1818" s="23">
        <v>1</v>
      </c>
      <c r="AH1818" s="23">
        <v>1</v>
      </c>
      <c r="AI1818" s="2">
        <v>97.3</v>
      </c>
      <c r="AJ1818" s="2">
        <v>111.3</v>
      </c>
      <c r="AK1818" s="2">
        <v>102.5</v>
      </c>
      <c r="AL1818" s="2">
        <v>110.3</v>
      </c>
      <c r="AM1818" s="2">
        <v>18.98</v>
      </c>
      <c r="AN1818" s="2">
        <v>2.1</v>
      </c>
      <c r="AO1818" s="2">
        <v>9.41</v>
      </c>
      <c r="AP1818" s="2">
        <v>3.39</v>
      </c>
      <c r="AQ1818" s="2" t="s">
        <v>30</v>
      </c>
      <c r="AR1818" s="2" t="s">
        <v>30</v>
      </c>
      <c r="AS1818" s="2" t="s">
        <v>30</v>
      </c>
      <c r="AT1818" s="2" t="s">
        <v>30</v>
      </c>
      <c r="AU1818" s="2" t="s">
        <v>30</v>
      </c>
      <c r="AV1818" s="2" t="s">
        <v>30</v>
      </c>
      <c r="AW1818" s="2" t="s">
        <v>30</v>
      </c>
      <c r="AX1818" s="2" t="s">
        <v>30</v>
      </c>
      <c r="AY1818" s="2" t="s">
        <v>30</v>
      </c>
      <c r="AZ1818" s="2" t="s">
        <v>30</v>
      </c>
      <c r="BA1818" s="2" t="s">
        <v>30</v>
      </c>
      <c r="BB1818" s="2" t="s">
        <v>30</v>
      </c>
      <c r="BC1818" s="2" t="s">
        <v>40</v>
      </c>
    </row>
    <row r="1819" spans="1:55">
      <c r="A1819" s="2" t="b">
        <v>0</v>
      </c>
      <c r="B1819" s="2" t="s">
        <v>30</v>
      </c>
      <c r="C1819" s="2" t="s">
        <v>12301</v>
      </c>
      <c r="D1819" s="2" t="s">
        <v>10669</v>
      </c>
      <c r="E1819" s="2" t="s">
        <v>10670</v>
      </c>
      <c r="F1819" s="2">
        <v>2E-3</v>
      </c>
      <c r="G1819" s="2">
        <v>8.0860000000000003</v>
      </c>
      <c r="H1819" s="2">
        <v>16</v>
      </c>
      <c r="I1819" s="2">
        <v>1</v>
      </c>
      <c r="J1819" s="2">
        <v>8</v>
      </c>
      <c r="K1819" s="2">
        <v>1</v>
      </c>
      <c r="L1819" s="2">
        <v>1</v>
      </c>
      <c r="M1819" s="2">
        <v>85</v>
      </c>
      <c r="N1819" s="2">
        <v>10</v>
      </c>
      <c r="O1819" s="2">
        <v>4.26</v>
      </c>
      <c r="P1819" s="2">
        <v>33.36</v>
      </c>
      <c r="Q1819" s="2">
        <v>1</v>
      </c>
      <c r="R1819" s="2" t="s">
        <v>40</v>
      </c>
      <c r="S1819" s="2" t="s">
        <v>40</v>
      </c>
      <c r="T1819" s="2" t="s">
        <v>40</v>
      </c>
      <c r="U1819" s="2" t="s">
        <v>10671</v>
      </c>
      <c r="V1819" s="2" t="s">
        <v>10672</v>
      </c>
      <c r="W1819" s="2" t="s">
        <v>10673</v>
      </c>
      <c r="X1819" s="2" t="s">
        <v>10674</v>
      </c>
      <c r="Y1819" s="2" t="s">
        <v>40</v>
      </c>
      <c r="Z1819" s="2">
        <v>0</v>
      </c>
      <c r="AA1819" s="22">
        <v>0.91500000000000004</v>
      </c>
      <c r="AB1819" s="22">
        <v>1.1950000000000001</v>
      </c>
      <c r="AC1819" s="21">
        <v>-0.13</v>
      </c>
      <c r="AD1819" s="21">
        <v>0.26</v>
      </c>
      <c r="AE1819" s="102">
        <v>0.15378787019812701</v>
      </c>
      <c r="AF1819" s="102">
        <v>4.4013467850234601E-4</v>
      </c>
      <c r="AG1819" s="23">
        <v>0.757754778612588</v>
      </c>
      <c r="AH1819" s="23">
        <v>5.6414559805334497E-3</v>
      </c>
      <c r="AI1819" s="2">
        <v>102</v>
      </c>
      <c r="AJ1819" s="2">
        <v>93.3</v>
      </c>
      <c r="AK1819" s="2">
        <v>88.9</v>
      </c>
      <c r="AL1819" s="2">
        <v>106.3</v>
      </c>
      <c r="AM1819" s="2">
        <v>4.13</v>
      </c>
      <c r="AN1819" s="2">
        <v>0.52</v>
      </c>
      <c r="AO1819" s="2">
        <v>0.14000000000000001</v>
      </c>
      <c r="AP1819" s="2">
        <v>5.28</v>
      </c>
      <c r="AQ1819" s="2" t="s">
        <v>30</v>
      </c>
      <c r="AR1819" s="2" t="s">
        <v>30</v>
      </c>
      <c r="AS1819" s="2" t="s">
        <v>30</v>
      </c>
      <c r="AT1819" s="2" t="s">
        <v>30</v>
      </c>
      <c r="AU1819" s="2" t="s">
        <v>30</v>
      </c>
      <c r="AV1819" s="2" t="s">
        <v>30</v>
      </c>
      <c r="AW1819" s="2" t="s">
        <v>30</v>
      </c>
      <c r="AX1819" s="2" t="s">
        <v>30</v>
      </c>
      <c r="AY1819" s="2" t="s">
        <v>30</v>
      </c>
      <c r="AZ1819" s="2" t="s">
        <v>30</v>
      </c>
      <c r="BA1819" s="2" t="s">
        <v>30</v>
      </c>
      <c r="BB1819" s="2" t="s">
        <v>30</v>
      </c>
      <c r="BC1819" s="2" t="s">
        <v>40</v>
      </c>
    </row>
    <row r="1820" spans="1:55">
      <c r="A1820" s="2" t="b">
        <v>0</v>
      </c>
      <c r="B1820" s="2" t="s">
        <v>30</v>
      </c>
      <c r="C1820" s="2" t="s">
        <v>12301</v>
      </c>
      <c r="D1820" s="2" t="s">
        <v>11085</v>
      </c>
      <c r="E1820" s="2" t="s">
        <v>11086</v>
      </c>
      <c r="F1820" s="2">
        <v>2E-3</v>
      </c>
      <c r="G1820" s="2">
        <v>8.0820000000000007</v>
      </c>
      <c r="H1820" s="2">
        <v>8</v>
      </c>
      <c r="I1820" s="2">
        <v>2</v>
      </c>
      <c r="J1820" s="2">
        <v>7</v>
      </c>
      <c r="K1820" s="2">
        <v>2</v>
      </c>
      <c r="L1820" s="2">
        <v>1</v>
      </c>
      <c r="M1820" s="2">
        <v>401</v>
      </c>
      <c r="N1820" s="2">
        <v>42.4</v>
      </c>
      <c r="O1820" s="2">
        <v>8.43</v>
      </c>
      <c r="P1820" s="2">
        <v>35.03</v>
      </c>
      <c r="Q1820" s="2">
        <v>2</v>
      </c>
      <c r="R1820" s="2" t="s">
        <v>921</v>
      </c>
      <c r="S1820" s="2" t="s">
        <v>141</v>
      </c>
      <c r="T1820" s="2" t="s">
        <v>519</v>
      </c>
      <c r="U1820" s="2" t="s">
        <v>11087</v>
      </c>
      <c r="V1820" s="2" t="s">
        <v>11088</v>
      </c>
      <c r="W1820" s="2" t="s">
        <v>11089</v>
      </c>
      <c r="X1820" s="2" t="s">
        <v>11090</v>
      </c>
      <c r="Y1820" s="2" t="s">
        <v>40</v>
      </c>
      <c r="Z1820" s="2">
        <v>0</v>
      </c>
      <c r="AA1820" s="22">
        <v>1.849</v>
      </c>
      <c r="AB1820" s="22">
        <v>1.2669999999999999</v>
      </c>
      <c r="AC1820" s="21">
        <v>0.89</v>
      </c>
      <c r="AD1820" s="21">
        <v>0.34</v>
      </c>
      <c r="AE1820" s="102">
        <v>1.10455462757475E-3</v>
      </c>
      <c r="AF1820" s="102">
        <v>0.105010883102825</v>
      </c>
      <c r="AG1820" s="23">
        <v>1.47559163979528E-2</v>
      </c>
      <c r="AH1820" s="23">
        <v>0.48117305614990302</v>
      </c>
      <c r="AI1820" s="2">
        <v>70.8</v>
      </c>
      <c r="AJ1820" s="2">
        <v>130.9</v>
      </c>
      <c r="AK1820" s="2">
        <v>93.5</v>
      </c>
      <c r="AL1820" s="2">
        <v>118.5</v>
      </c>
      <c r="AM1820" s="2">
        <v>9.7899999999999991</v>
      </c>
      <c r="AN1820" s="2">
        <v>5.49</v>
      </c>
      <c r="AO1820" s="2">
        <v>1.33</v>
      </c>
      <c r="AP1820" s="2">
        <v>0.19</v>
      </c>
      <c r="AQ1820" s="2" t="s">
        <v>30</v>
      </c>
      <c r="AR1820" s="2" t="s">
        <v>30</v>
      </c>
      <c r="AS1820" s="2" t="s">
        <v>30</v>
      </c>
      <c r="AT1820" s="2" t="s">
        <v>30</v>
      </c>
      <c r="AU1820" s="2" t="s">
        <v>30</v>
      </c>
      <c r="AV1820" s="2" t="s">
        <v>30</v>
      </c>
      <c r="AW1820" s="2" t="s">
        <v>30</v>
      </c>
      <c r="AX1820" s="2" t="s">
        <v>30</v>
      </c>
      <c r="AY1820" s="2" t="s">
        <v>30</v>
      </c>
      <c r="AZ1820" s="2" t="s">
        <v>30</v>
      </c>
      <c r="BA1820" s="2" t="s">
        <v>30</v>
      </c>
      <c r="BB1820" s="2" t="s">
        <v>30</v>
      </c>
      <c r="BC1820" s="2" t="s">
        <v>40</v>
      </c>
    </row>
    <row r="1821" spans="1:55">
      <c r="A1821" s="2" t="b">
        <v>0</v>
      </c>
      <c r="B1821" s="2" t="s">
        <v>30</v>
      </c>
      <c r="C1821" s="2" t="s">
        <v>12301</v>
      </c>
      <c r="D1821" s="2" t="s">
        <v>10477</v>
      </c>
      <c r="E1821" s="2" t="s">
        <v>10478</v>
      </c>
      <c r="F1821" s="2">
        <v>2E-3</v>
      </c>
      <c r="G1821" s="2">
        <v>8.0779999999999994</v>
      </c>
      <c r="H1821" s="2">
        <v>5</v>
      </c>
      <c r="I1821" s="2">
        <v>2</v>
      </c>
      <c r="J1821" s="2">
        <v>4</v>
      </c>
      <c r="K1821" s="2">
        <v>2</v>
      </c>
      <c r="L1821" s="2">
        <v>1</v>
      </c>
      <c r="M1821" s="2">
        <v>423</v>
      </c>
      <c r="N1821" s="2">
        <v>46.7</v>
      </c>
      <c r="O1821" s="2">
        <v>6.92</v>
      </c>
      <c r="P1821" s="2">
        <v>14.58</v>
      </c>
      <c r="Q1821" s="2">
        <v>2</v>
      </c>
      <c r="R1821" s="2" t="s">
        <v>7677</v>
      </c>
      <c r="S1821" s="2" t="s">
        <v>40</v>
      </c>
      <c r="T1821" s="2" t="s">
        <v>1214</v>
      </c>
      <c r="U1821" s="2" t="s">
        <v>2525</v>
      </c>
      <c r="V1821" s="2" t="s">
        <v>10479</v>
      </c>
      <c r="W1821" s="2" t="s">
        <v>10480</v>
      </c>
      <c r="X1821" s="2" t="s">
        <v>10481</v>
      </c>
      <c r="Y1821" s="2" t="s">
        <v>40</v>
      </c>
      <c r="Z1821" s="2">
        <v>0</v>
      </c>
      <c r="AA1821" s="22">
        <v>0.98</v>
      </c>
      <c r="AB1821" s="22">
        <v>0.95399999999999996</v>
      </c>
      <c r="AC1821" s="21">
        <v>-0.03</v>
      </c>
      <c r="AD1821" s="21">
        <v>-7.0000000000000007E-2</v>
      </c>
      <c r="AE1821" s="102">
        <v>0.99992206631504199</v>
      </c>
      <c r="AF1821" s="102">
        <v>0.99612228964423399</v>
      </c>
      <c r="AG1821" s="23">
        <v>1</v>
      </c>
      <c r="AH1821" s="23">
        <v>1</v>
      </c>
      <c r="AI1821" s="2">
        <v>111.4</v>
      </c>
      <c r="AJ1821" s="2">
        <v>109.1</v>
      </c>
      <c r="AK1821" s="2">
        <v>97.1</v>
      </c>
      <c r="AL1821" s="2">
        <v>92.6</v>
      </c>
      <c r="AM1821" s="2">
        <v>6.18</v>
      </c>
      <c r="AN1821" s="2">
        <v>1.19</v>
      </c>
      <c r="AO1821" s="2">
        <v>4.62</v>
      </c>
      <c r="AP1821" s="2">
        <v>1.73</v>
      </c>
      <c r="AQ1821" s="2" t="s">
        <v>12300</v>
      </c>
      <c r="AR1821" s="2" t="s">
        <v>30</v>
      </c>
      <c r="AS1821" s="2" t="s">
        <v>30</v>
      </c>
      <c r="AT1821" s="2" t="s">
        <v>12300</v>
      </c>
      <c r="AU1821" s="2" t="s">
        <v>30</v>
      </c>
      <c r="AV1821" s="2" t="s">
        <v>30</v>
      </c>
      <c r="AW1821" s="2" t="s">
        <v>12300</v>
      </c>
      <c r="AX1821" s="2" t="s">
        <v>30</v>
      </c>
      <c r="AY1821" s="2" t="s">
        <v>30</v>
      </c>
      <c r="AZ1821" s="2" t="s">
        <v>12300</v>
      </c>
      <c r="BA1821" s="2" t="s">
        <v>30</v>
      </c>
      <c r="BB1821" s="2" t="s">
        <v>30</v>
      </c>
      <c r="BC1821" s="2" t="s">
        <v>40</v>
      </c>
    </row>
    <row r="1822" spans="1:55">
      <c r="A1822" s="2" t="b">
        <v>0</v>
      </c>
      <c r="B1822" s="2" t="s">
        <v>30</v>
      </c>
      <c r="C1822" s="2" t="s">
        <v>12301</v>
      </c>
      <c r="D1822" s="2" t="s">
        <v>10311</v>
      </c>
      <c r="E1822" s="2" t="s">
        <v>10312</v>
      </c>
      <c r="F1822" s="2">
        <v>2E-3</v>
      </c>
      <c r="G1822" s="2">
        <v>8.0779999999999994</v>
      </c>
      <c r="H1822" s="2">
        <v>16</v>
      </c>
      <c r="I1822" s="2">
        <v>2</v>
      </c>
      <c r="J1822" s="2">
        <v>5</v>
      </c>
      <c r="K1822" s="2">
        <v>2</v>
      </c>
      <c r="L1822" s="2">
        <v>1</v>
      </c>
      <c r="M1822" s="2">
        <v>147</v>
      </c>
      <c r="N1822" s="2">
        <v>17.3</v>
      </c>
      <c r="O1822" s="2">
        <v>8.1300000000000008</v>
      </c>
      <c r="P1822" s="2">
        <v>18.71</v>
      </c>
      <c r="Q1822" s="2">
        <v>2</v>
      </c>
      <c r="R1822" s="2" t="s">
        <v>10313</v>
      </c>
      <c r="S1822" s="2" t="s">
        <v>141</v>
      </c>
      <c r="T1822" s="2" t="s">
        <v>1823</v>
      </c>
      <c r="U1822" s="2" t="s">
        <v>10314</v>
      </c>
      <c r="V1822" s="2" t="s">
        <v>10315</v>
      </c>
      <c r="W1822" s="2" t="s">
        <v>10316</v>
      </c>
      <c r="X1822" s="2" t="s">
        <v>10317</v>
      </c>
      <c r="Y1822" s="2" t="s">
        <v>3001</v>
      </c>
      <c r="Z1822" s="2">
        <v>0</v>
      </c>
      <c r="AA1822" s="22">
        <v>0.29799999999999999</v>
      </c>
      <c r="AB1822" s="22">
        <v>0.45600000000000002</v>
      </c>
      <c r="AC1822" s="21">
        <v>-1.75</v>
      </c>
      <c r="AD1822" s="21">
        <v>-1.1299999999999999</v>
      </c>
      <c r="AE1822" s="102">
        <v>1.1503210782576901E-2</v>
      </c>
      <c r="AF1822" s="102">
        <v>0.10880877661900799</v>
      </c>
      <c r="AG1822" s="23">
        <v>9.8740230111078506E-2</v>
      </c>
      <c r="AH1822" s="23">
        <v>0.49498860730517802</v>
      </c>
      <c r="AI1822" s="2">
        <v>159</v>
      </c>
      <c r="AJ1822" s="2">
        <v>47.4</v>
      </c>
      <c r="AK1822" s="2">
        <v>128.4</v>
      </c>
      <c r="AL1822" s="2">
        <v>58.5</v>
      </c>
      <c r="AM1822" s="2">
        <v>5.91</v>
      </c>
      <c r="AN1822" s="2">
        <v>3.63</v>
      </c>
      <c r="AO1822" s="2">
        <v>4.3</v>
      </c>
      <c r="AP1822" s="2">
        <v>17.010000000000002</v>
      </c>
      <c r="AQ1822" s="2" t="s">
        <v>30</v>
      </c>
      <c r="AR1822" s="2" t="s">
        <v>30</v>
      </c>
      <c r="AS1822" s="2" t="s">
        <v>30</v>
      </c>
      <c r="AT1822" s="2" t="s">
        <v>30</v>
      </c>
      <c r="AU1822" s="2" t="s">
        <v>30</v>
      </c>
      <c r="AV1822" s="2" t="s">
        <v>30</v>
      </c>
      <c r="AW1822" s="2" t="s">
        <v>30</v>
      </c>
      <c r="AX1822" s="2" t="s">
        <v>30</v>
      </c>
      <c r="AY1822" s="2" t="s">
        <v>30</v>
      </c>
      <c r="AZ1822" s="2" t="s">
        <v>30</v>
      </c>
      <c r="BA1822" s="2" t="s">
        <v>30</v>
      </c>
      <c r="BB1822" s="2" t="s">
        <v>30</v>
      </c>
      <c r="BC1822" s="2" t="s">
        <v>40</v>
      </c>
    </row>
    <row r="1823" spans="1:55">
      <c r="A1823" s="2" t="b">
        <v>0</v>
      </c>
      <c r="B1823" s="2" t="s">
        <v>30</v>
      </c>
      <c r="C1823" s="2" t="s">
        <v>12301</v>
      </c>
      <c r="D1823" s="2" t="s">
        <v>12619</v>
      </c>
      <c r="E1823" s="2" t="s">
        <v>12618</v>
      </c>
      <c r="F1823" s="2">
        <v>2E-3</v>
      </c>
      <c r="G1823" s="2">
        <v>8.0749999999999993</v>
      </c>
      <c r="H1823" s="2">
        <v>9</v>
      </c>
      <c r="I1823" s="2">
        <v>2</v>
      </c>
      <c r="J1823" s="2">
        <v>4</v>
      </c>
      <c r="K1823" s="2">
        <v>2</v>
      </c>
      <c r="L1823" s="2">
        <v>1</v>
      </c>
      <c r="M1823" s="2">
        <v>313</v>
      </c>
      <c r="N1823" s="2">
        <v>34.5</v>
      </c>
      <c r="O1823" s="2">
        <v>8.18</v>
      </c>
      <c r="P1823" s="2">
        <v>18.670000000000002</v>
      </c>
      <c r="Q1823" s="2">
        <v>2</v>
      </c>
      <c r="R1823" s="2" t="s">
        <v>11407</v>
      </c>
      <c r="S1823" s="2" t="s">
        <v>40</v>
      </c>
      <c r="T1823" s="2" t="s">
        <v>158</v>
      </c>
      <c r="U1823" s="2" t="s">
        <v>12617</v>
      </c>
      <c r="V1823" s="2" t="s">
        <v>12616</v>
      </c>
      <c r="W1823" s="2" t="s">
        <v>12615</v>
      </c>
      <c r="X1823" s="2" t="s">
        <v>12614</v>
      </c>
      <c r="Y1823" s="2" t="s">
        <v>40</v>
      </c>
      <c r="Z1823" s="2">
        <v>0</v>
      </c>
      <c r="AA1823" s="22" t="s">
        <v>40</v>
      </c>
      <c r="AB1823" s="22" t="s">
        <v>40</v>
      </c>
      <c r="AC1823" s="21" t="s">
        <v>40</v>
      </c>
      <c r="AD1823" s="21" t="s">
        <v>40</v>
      </c>
      <c r="AE1823" s="102" t="s">
        <v>40</v>
      </c>
      <c r="AF1823" s="102" t="s">
        <v>40</v>
      </c>
      <c r="AG1823" s="23" t="s">
        <v>40</v>
      </c>
      <c r="AH1823" s="23" t="s">
        <v>40</v>
      </c>
      <c r="AI1823" s="2" t="s">
        <v>40</v>
      </c>
      <c r="AJ1823" s="2" t="s">
        <v>40</v>
      </c>
      <c r="AK1823" s="2" t="s">
        <v>40</v>
      </c>
      <c r="AL1823" s="2" t="s">
        <v>40</v>
      </c>
      <c r="AM1823" s="2" t="s">
        <v>40</v>
      </c>
      <c r="AN1823" s="2" t="s">
        <v>40</v>
      </c>
      <c r="AO1823" s="2" t="s">
        <v>40</v>
      </c>
      <c r="AP1823" s="2" t="s">
        <v>40</v>
      </c>
      <c r="AQ1823" s="2" t="s">
        <v>30</v>
      </c>
      <c r="AR1823" s="2" t="s">
        <v>30</v>
      </c>
      <c r="AS1823" s="2" t="s">
        <v>30</v>
      </c>
      <c r="AT1823" s="2" t="s">
        <v>30</v>
      </c>
      <c r="AU1823" s="2" t="s">
        <v>30</v>
      </c>
      <c r="AV1823" s="2" t="s">
        <v>30</v>
      </c>
      <c r="AW1823" s="2" t="s">
        <v>30</v>
      </c>
      <c r="AX1823" s="2" t="s">
        <v>30</v>
      </c>
      <c r="AY1823" s="2" t="s">
        <v>30</v>
      </c>
      <c r="AZ1823" s="2" t="s">
        <v>30</v>
      </c>
      <c r="BA1823" s="2" t="s">
        <v>30</v>
      </c>
      <c r="BB1823" s="2" t="s">
        <v>30</v>
      </c>
      <c r="BC1823" s="2" t="s">
        <v>40</v>
      </c>
    </row>
    <row r="1824" spans="1:55">
      <c r="A1824" s="2" t="b">
        <v>0</v>
      </c>
      <c r="B1824" s="2" t="s">
        <v>30</v>
      </c>
      <c r="C1824" s="2" t="s">
        <v>12301</v>
      </c>
      <c r="D1824" s="2" t="s">
        <v>7741</v>
      </c>
      <c r="E1824" s="2" t="s">
        <v>7742</v>
      </c>
      <c r="F1824" s="2">
        <v>2E-3</v>
      </c>
      <c r="G1824" s="2">
        <v>8.0619999999999994</v>
      </c>
      <c r="H1824" s="2">
        <v>15</v>
      </c>
      <c r="I1824" s="2">
        <v>2</v>
      </c>
      <c r="J1824" s="2">
        <v>4</v>
      </c>
      <c r="K1824" s="2">
        <v>2</v>
      </c>
      <c r="L1824" s="2">
        <v>1</v>
      </c>
      <c r="M1824" s="2">
        <v>215</v>
      </c>
      <c r="N1824" s="2">
        <v>24.8</v>
      </c>
      <c r="O1824" s="2">
        <v>5.88</v>
      </c>
      <c r="P1824" s="2">
        <v>19.559999999999999</v>
      </c>
      <c r="Q1824" s="2">
        <v>2</v>
      </c>
      <c r="R1824" s="2" t="s">
        <v>235</v>
      </c>
      <c r="S1824" s="2" t="s">
        <v>40</v>
      </c>
      <c r="T1824" s="2" t="s">
        <v>1468</v>
      </c>
      <c r="U1824" s="2" t="s">
        <v>7743</v>
      </c>
      <c r="V1824" s="2" t="s">
        <v>7744</v>
      </c>
      <c r="W1824" s="2" t="s">
        <v>7745</v>
      </c>
      <c r="X1824" s="2" t="s">
        <v>7746</v>
      </c>
      <c r="Y1824" s="2" t="s">
        <v>40</v>
      </c>
      <c r="Z1824" s="2">
        <v>0</v>
      </c>
      <c r="AA1824" s="22">
        <v>1.2609999999999999</v>
      </c>
      <c r="AB1824" s="22">
        <v>1.101</v>
      </c>
      <c r="AC1824" s="21">
        <v>0.33</v>
      </c>
      <c r="AD1824" s="21">
        <v>0.14000000000000001</v>
      </c>
      <c r="AE1824" s="102">
        <v>0.805868356242887</v>
      </c>
      <c r="AF1824" s="102">
        <v>0.99848404527850898</v>
      </c>
      <c r="AG1824" s="23">
        <v>1</v>
      </c>
      <c r="AH1824" s="23">
        <v>1</v>
      </c>
      <c r="AI1824" s="2">
        <v>78.8</v>
      </c>
      <c r="AJ1824" s="2">
        <v>99.3</v>
      </c>
      <c r="AK1824" s="2">
        <v>104.1</v>
      </c>
      <c r="AL1824" s="2">
        <v>114.6</v>
      </c>
      <c r="AM1824" s="2">
        <v>2.27</v>
      </c>
      <c r="AN1824" s="2">
        <v>2.67</v>
      </c>
      <c r="AO1824" s="2">
        <v>2.72</v>
      </c>
      <c r="AP1824" s="2">
        <v>3.24</v>
      </c>
      <c r="AQ1824" s="2" t="s">
        <v>30</v>
      </c>
      <c r="AR1824" s="2" t="s">
        <v>30</v>
      </c>
      <c r="AS1824" s="2" t="s">
        <v>30</v>
      </c>
      <c r="AT1824" s="2" t="s">
        <v>30</v>
      </c>
      <c r="AU1824" s="2" t="s">
        <v>30</v>
      </c>
      <c r="AV1824" s="2" t="s">
        <v>30</v>
      </c>
      <c r="AW1824" s="2" t="s">
        <v>30</v>
      </c>
      <c r="AX1824" s="2" t="s">
        <v>30</v>
      </c>
      <c r="AY1824" s="2" t="s">
        <v>30</v>
      </c>
      <c r="AZ1824" s="2" t="s">
        <v>30</v>
      </c>
      <c r="BA1824" s="2" t="s">
        <v>30</v>
      </c>
      <c r="BB1824" s="2" t="s">
        <v>30</v>
      </c>
      <c r="BC1824" s="2" t="s">
        <v>40</v>
      </c>
    </row>
    <row r="1825" spans="1:55">
      <c r="A1825" s="2" t="b">
        <v>0</v>
      </c>
      <c r="B1825" s="2" t="s">
        <v>30</v>
      </c>
      <c r="C1825" s="2" t="s">
        <v>12301</v>
      </c>
      <c r="D1825" s="2" t="s">
        <v>10796</v>
      </c>
      <c r="E1825" s="2" t="s">
        <v>10797</v>
      </c>
      <c r="F1825" s="2">
        <v>2E-3</v>
      </c>
      <c r="G1825" s="2">
        <v>8.0289999999999999</v>
      </c>
      <c r="H1825" s="2">
        <v>6</v>
      </c>
      <c r="I1825" s="2">
        <v>2</v>
      </c>
      <c r="J1825" s="2">
        <v>5</v>
      </c>
      <c r="K1825" s="2">
        <v>2</v>
      </c>
      <c r="L1825" s="2">
        <v>1</v>
      </c>
      <c r="M1825" s="2">
        <v>306</v>
      </c>
      <c r="N1825" s="2">
        <v>33.6</v>
      </c>
      <c r="O1825" s="2">
        <v>5.16</v>
      </c>
      <c r="P1825" s="2">
        <v>13.86</v>
      </c>
      <c r="Q1825" s="2">
        <v>2</v>
      </c>
      <c r="R1825" s="2" t="s">
        <v>7500</v>
      </c>
      <c r="S1825" s="2" t="s">
        <v>40</v>
      </c>
      <c r="T1825" s="2" t="s">
        <v>151</v>
      </c>
      <c r="U1825" s="2" t="s">
        <v>10798</v>
      </c>
      <c r="V1825" s="2" t="s">
        <v>10799</v>
      </c>
      <c r="W1825" s="2" t="s">
        <v>10800</v>
      </c>
      <c r="X1825" s="2" t="s">
        <v>10801</v>
      </c>
      <c r="Y1825" s="2" t="s">
        <v>40</v>
      </c>
      <c r="Z1825" s="2">
        <v>0</v>
      </c>
      <c r="AA1825" s="22">
        <v>1.196</v>
      </c>
      <c r="AB1825" s="22">
        <v>1.038</v>
      </c>
      <c r="AC1825" s="21">
        <v>0.26</v>
      </c>
      <c r="AD1825" s="21">
        <v>0.05</v>
      </c>
      <c r="AE1825" s="102" t="s">
        <v>40</v>
      </c>
      <c r="AF1825" s="102" t="s">
        <v>40</v>
      </c>
      <c r="AG1825" s="23" t="s">
        <v>40</v>
      </c>
      <c r="AH1825" s="23" t="s">
        <v>40</v>
      </c>
      <c r="AI1825" s="2">
        <v>88</v>
      </c>
      <c r="AJ1825" s="2">
        <v>105.3</v>
      </c>
      <c r="AK1825" s="2">
        <v>82.9</v>
      </c>
      <c r="AL1825" s="2">
        <v>86</v>
      </c>
      <c r="AM1825" s="2" t="s">
        <v>40</v>
      </c>
      <c r="AN1825" s="2" t="s">
        <v>40</v>
      </c>
      <c r="AO1825" s="2" t="s">
        <v>40</v>
      </c>
      <c r="AP1825" s="2" t="s">
        <v>40</v>
      </c>
      <c r="AQ1825" s="2" t="s">
        <v>30</v>
      </c>
      <c r="AR1825" s="2" t="s">
        <v>30</v>
      </c>
      <c r="AS1825" s="2" t="s">
        <v>30</v>
      </c>
      <c r="AT1825" s="2" t="s">
        <v>30</v>
      </c>
      <c r="AU1825" s="2" t="s">
        <v>30</v>
      </c>
      <c r="AV1825" s="2" t="s">
        <v>30</v>
      </c>
      <c r="AW1825" s="2" t="s">
        <v>30</v>
      </c>
      <c r="AX1825" s="2" t="s">
        <v>30</v>
      </c>
      <c r="AY1825" s="2" t="s">
        <v>30</v>
      </c>
      <c r="AZ1825" s="2" t="s">
        <v>30</v>
      </c>
      <c r="BA1825" s="2" t="s">
        <v>30</v>
      </c>
      <c r="BB1825" s="2" t="s">
        <v>30</v>
      </c>
      <c r="BC1825" s="2" t="s">
        <v>40</v>
      </c>
    </row>
    <row r="1826" spans="1:55">
      <c r="A1826" s="2" t="b">
        <v>0</v>
      </c>
      <c r="B1826" s="2" t="s">
        <v>30</v>
      </c>
      <c r="C1826" s="2" t="s">
        <v>12301</v>
      </c>
      <c r="D1826" s="2" t="s">
        <v>10642</v>
      </c>
      <c r="E1826" s="2" t="s">
        <v>10643</v>
      </c>
      <c r="F1826" s="2">
        <v>2E-3</v>
      </c>
      <c r="G1826" s="2">
        <v>7.9969999999999999</v>
      </c>
      <c r="H1826" s="2">
        <v>9</v>
      </c>
      <c r="I1826" s="2">
        <v>2</v>
      </c>
      <c r="J1826" s="2">
        <v>4</v>
      </c>
      <c r="K1826" s="2">
        <v>1</v>
      </c>
      <c r="L1826" s="2">
        <v>1</v>
      </c>
      <c r="M1826" s="2">
        <v>356</v>
      </c>
      <c r="N1826" s="2">
        <v>38.799999999999997</v>
      </c>
      <c r="O1826" s="2">
        <v>5.67</v>
      </c>
      <c r="P1826" s="2">
        <v>14.12</v>
      </c>
      <c r="Q1826" s="2">
        <v>2</v>
      </c>
      <c r="R1826" s="2" t="s">
        <v>33</v>
      </c>
      <c r="S1826" s="2" t="s">
        <v>314</v>
      </c>
      <c r="T1826" s="2" t="s">
        <v>151</v>
      </c>
      <c r="U1826" s="2" t="s">
        <v>1261</v>
      </c>
      <c r="V1826" s="2" t="s">
        <v>10644</v>
      </c>
      <c r="W1826" s="2" t="s">
        <v>10645</v>
      </c>
      <c r="X1826" s="2" t="s">
        <v>10646</v>
      </c>
      <c r="Y1826" s="2" t="s">
        <v>2495</v>
      </c>
      <c r="Z1826" s="2">
        <v>0</v>
      </c>
      <c r="AA1826" s="22" t="s">
        <v>40</v>
      </c>
      <c r="AB1826" s="22" t="s">
        <v>40</v>
      </c>
      <c r="AC1826" s="21" t="s">
        <v>40</v>
      </c>
      <c r="AD1826" s="21" t="s">
        <v>40</v>
      </c>
      <c r="AE1826" s="102" t="s">
        <v>40</v>
      </c>
      <c r="AF1826" s="102" t="s">
        <v>40</v>
      </c>
      <c r="AG1826" s="23" t="s">
        <v>40</v>
      </c>
      <c r="AH1826" s="23" t="s">
        <v>40</v>
      </c>
      <c r="AI1826" s="2" t="s">
        <v>40</v>
      </c>
      <c r="AJ1826" s="2" t="s">
        <v>40</v>
      </c>
      <c r="AK1826" s="2" t="s">
        <v>40</v>
      </c>
      <c r="AL1826" s="2" t="s">
        <v>40</v>
      </c>
      <c r="AM1826" s="2" t="s">
        <v>40</v>
      </c>
      <c r="AN1826" s="2" t="s">
        <v>40</v>
      </c>
      <c r="AO1826" s="2" t="s">
        <v>40</v>
      </c>
      <c r="AP1826" s="2" t="s">
        <v>40</v>
      </c>
      <c r="AQ1826" s="2" t="s">
        <v>12300</v>
      </c>
      <c r="AR1826" s="2" t="s">
        <v>30</v>
      </c>
      <c r="AS1826" s="2" t="s">
        <v>12300</v>
      </c>
      <c r="AT1826" s="2" t="s">
        <v>12300</v>
      </c>
      <c r="AU1826" s="2" t="s">
        <v>30</v>
      </c>
      <c r="AV1826" s="2" t="s">
        <v>12300</v>
      </c>
      <c r="AW1826" s="2" t="s">
        <v>12300</v>
      </c>
      <c r="AX1826" s="2" t="s">
        <v>30</v>
      </c>
      <c r="AY1826" s="2" t="s">
        <v>12300</v>
      </c>
      <c r="AZ1826" s="2" t="s">
        <v>12300</v>
      </c>
      <c r="BA1826" s="2" t="s">
        <v>30</v>
      </c>
      <c r="BB1826" s="2" t="s">
        <v>12300</v>
      </c>
      <c r="BC1826" s="2" t="s">
        <v>40</v>
      </c>
    </row>
    <row r="1827" spans="1:55">
      <c r="A1827" s="2" t="b">
        <v>0</v>
      </c>
      <c r="B1827" s="2" t="s">
        <v>30</v>
      </c>
      <c r="C1827" s="2" t="s">
        <v>12301</v>
      </c>
      <c r="D1827" s="2" t="s">
        <v>10715</v>
      </c>
      <c r="E1827" s="2" t="s">
        <v>10716</v>
      </c>
      <c r="F1827" s="2">
        <v>2E-3</v>
      </c>
      <c r="G1827" s="2">
        <v>7.9960000000000004</v>
      </c>
      <c r="H1827" s="2">
        <v>7</v>
      </c>
      <c r="I1827" s="2">
        <v>2</v>
      </c>
      <c r="J1827" s="2">
        <v>3</v>
      </c>
      <c r="K1827" s="2">
        <v>2</v>
      </c>
      <c r="L1827" s="2">
        <v>1</v>
      </c>
      <c r="M1827" s="2">
        <v>301</v>
      </c>
      <c r="N1827" s="2">
        <v>33.5</v>
      </c>
      <c r="O1827" s="2">
        <v>6.44</v>
      </c>
      <c r="P1827" s="2">
        <v>9.7799999999999994</v>
      </c>
      <c r="Q1827" s="2">
        <v>2</v>
      </c>
      <c r="R1827" s="2" t="s">
        <v>40</v>
      </c>
      <c r="S1827" s="2" t="s">
        <v>40</v>
      </c>
      <c r="T1827" s="2" t="s">
        <v>40</v>
      </c>
      <c r="U1827" s="2" t="s">
        <v>10717</v>
      </c>
      <c r="V1827" s="2" t="s">
        <v>10718</v>
      </c>
      <c r="W1827" s="2" t="s">
        <v>10719</v>
      </c>
      <c r="X1827" s="2" t="s">
        <v>10720</v>
      </c>
      <c r="Y1827" s="2" t="s">
        <v>40</v>
      </c>
      <c r="Z1827" s="2">
        <v>0</v>
      </c>
      <c r="AA1827" s="22" t="s">
        <v>40</v>
      </c>
      <c r="AB1827" s="22" t="s">
        <v>40</v>
      </c>
      <c r="AC1827" s="21" t="s">
        <v>40</v>
      </c>
      <c r="AD1827" s="21" t="s">
        <v>40</v>
      </c>
      <c r="AE1827" s="102" t="s">
        <v>40</v>
      </c>
      <c r="AF1827" s="102" t="s">
        <v>40</v>
      </c>
      <c r="AG1827" s="23" t="s">
        <v>40</v>
      </c>
      <c r="AH1827" s="23" t="s">
        <v>40</v>
      </c>
      <c r="AI1827" s="2" t="s">
        <v>40</v>
      </c>
      <c r="AJ1827" s="2" t="s">
        <v>40</v>
      </c>
      <c r="AK1827" s="2" t="s">
        <v>40</v>
      </c>
      <c r="AL1827" s="2" t="s">
        <v>40</v>
      </c>
      <c r="AM1827" s="2" t="s">
        <v>40</v>
      </c>
      <c r="AN1827" s="2" t="s">
        <v>40</v>
      </c>
      <c r="AO1827" s="2" t="s">
        <v>40</v>
      </c>
      <c r="AP1827" s="2" t="s">
        <v>40</v>
      </c>
      <c r="AQ1827" s="2" t="s">
        <v>30</v>
      </c>
      <c r="AR1827" s="2" t="s">
        <v>12300</v>
      </c>
      <c r="AS1827" s="2" t="s">
        <v>30</v>
      </c>
      <c r="AT1827" s="2" t="s">
        <v>30</v>
      </c>
      <c r="AU1827" s="2" t="s">
        <v>12300</v>
      </c>
      <c r="AV1827" s="2" t="s">
        <v>30</v>
      </c>
      <c r="AW1827" s="2" t="s">
        <v>30</v>
      </c>
      <c r="AX1827" s="2" t="s">
        <v>12300</v>
      </c>
      <c r="AY1827" s="2" t="s">
        <v>30</v>
      </c>
      <c r="AZ1827" s="2" t="s">
        <v>30</v>
      </c>
      <c r="BA1827" s="2" t="s">
        <v>12300</v>
      </c>
      <c r="BB1827" s="2" t="s">
        <v>30</v>
      </c>
      <c r="BC1827" s="2" t="s">
        <v>40</v>
      </c>
    </row>
    <row r="1828" spans="1:55">
      <c r="A1828" s="2" t="b">
        <v>0</v>
      </c>
      <c r="B1828" s="2" t="s">
        <v>30</v>
      </c>
      <c r="C1828" s="2" t="s">
        <v>12301</v>
      </c>
      <c r="D1828" s="2" t="s">
        <v>10158</v>
      </c>
      <c r="E1828" s="2" t="s">
        <v>10159</v>
      </c>
      <c r="F1828" s="2">
        <v>2E-3</v>
      </c>
      <c r="G1828" s="2">
        <v>7.9859999999999998</v>
      </c>
      <c r="H1828" s="2">
        <v>6</v>
      </c>
      <c r="I1828" s="2">
        <v>2</v>
      </c>
      <c r="J1828" s="2">
        <v>8</v>
      </c>
      <c r="K1828" s="2">
        <v>2</v>
      </c>
      <c r="L1828" s="2">
        <v>1</v>
      </c>
      <c r="M1828" s="2">
        <v>327</v>
      </c>
      <c r="N1828" s="2">
        <v>36.6</v>
      </c>
      <c r="O1828" s="2">
        <v>5.35</v>
      </c>
      <c r="P1828" s="2">
        <v>23.93</v>
      </c>
      <c r="Q1828" s="2">
        <v>2</v>
      </c>
      <c r="R1828" s="2" t="s">
        <v>921</v>
      </c>
      <c r="S1828" s="2" t="s">
        <v>141</v>
      </c>
      <c r="T1828" s="2" t="s">
        <v>336</v>
      </c>
      <c r="U1828" s="2" t="s">
        <v>8168</v>
      </c>
      <c r="V1828" s="2" t="s">
        <v>10160</v>
      </c>
      <c r="W1828" s="2" t="s">
        <v>10161</v>
      </c>
      <c r="X1828" s="2" t="s">
        <v>10162</v>
      </c>
      <c r="Y1828" s="2" t="s">
        <v>40</v>
      </c>
      <c r="Z1828" s="2">
        <v>0</v>
      </c>
      <c r="AA1828" s="22">
        <v>1.0329999999999999</v>
      </c>
      <c r="AB1828" s="22">
        <v>1.2330000000000001</v>
      </c>
      <c r="AC1828" s="21">
        <v>0.05</v>
      </c>
      <c r="AD1828" s="21">
        <v>0.3</v>
      </c>
      <c r="AE1828" s="102">
        <v>0.99362097367355495</v>
      </c>
      <c r="AF1828" s="102">
        <v>0.175204467202729</v>
      </c>
      <c r="AG1828" s="23">
        <v>1</v>
      </c>
      <c r="AH1828" s="23">
        <v>0.71027717715795502</v>
      </c>
      <c r="AI1828" s="2">
        <v>111.6</v>
      </c>
      <c r="AJ1828" s="2">
        <v>115.3</v>
      </c>
      <c r="AK1828" s="2">
        <v>85.1</v>
      </c>
      <c r="AL1828" s="2">
        <v>105</v>
      </c>
      <c r="AM1828" s="2">
        <v>1.1100000000000001</v>
      </c>
      <c r="AN1828" s="2">
        <v>2.2400000000000002</v>
      </c>
      <c r="AO1828" s="2">
        <v>2.5499999999999998</v>
      </c>
      <c r="AP1828" s="2">
        <v>1.91</v>
      </c>
      <c r="AQ1828" s="2" t="s">
        <v>30</v>
      </c>
      <c r="AR1828" s="2" t="s">
        <v>30</v>
      </c>
      <c r="AS1828" s="2" t="s">
        <v>30</v>
      </c>
      <c r="AT1828" s="2" t="s">
        <v>30</v>
      </c>
      <c r="AU1828" s="2" t="s">
        <v>30</v>
      </c>
      <c r="AV1828" s="2" t="s">
        <v>30</v>
      </c>
      <c r="AW1828" s="2" t="s">
        <v>30</v>
      </c>
      <c r="AX1828" s="2" t="s">
        <v>30</v>
      </c>
      <c r="AY1828" s="2" t="s">
        <v>30</v>
      </c>
      <c r="AZ1828" s="2" t="s">
        <v>30</v>
      </c>
      <c r="BA1828" s="2" t="s">
        <v>30</v>
      </c>
      <c r="BB1828" s="2" t="s">
        <v>30</v>
      </c>
      <c r="BC1828" s="2" t="s">
        <v>40</v>
      </c>
    </row>
    <row r="1829" spans="1:55">
      <c r="A1829" s="2" t="b">
        <v>0</v>
      </c>
      <c r="B1829" s="2" t="s">
        <v>30</v>
      </c>
      <c r="C1829" s="2" t="s">
        <v>12301</v>
      </c>
      <c r="D1829" s="2" t="s">
        <v>12105</v>
      </c>
      <c r="E1829" s="2" t="s">
        <v>12106</v>
      </c>
      <c r="F1829" s="2">
        <v>2E-3</v>
      </c>
      <c r="G1829" s="2">
        <v>7.9820000000000002</v>
      </c>
      <c r="H1829" s="2">
        <v>22</v>
      </c>
      <c r="I1829" s="2">
        <v>2</v>
      </c>
      <c r="J1829" s="2">
        <v>4</v>
      </c>
      <c r="K1829" s="2">
        <v>2</v>
      </c>
      <c r="L1829" s="2">
        <v>1</v>
      </c>
      <c r="M1829" s="2">
        <v>72</v>
      </c>
      <c r="N1829" s="2">
        <v>8.5</v>
      </c>
      <c r="O1829" s="2">
        <v>4.67</v>
      </c>
      <c r="P1829" s="2">
        <v>7.9</v>
      </c>
      <c r="Q1829" s="2">
        <v>2</v>
      </c>
      <c r="R1829" s="2" t="s">
        <v>40</v>
      </c>
      <c r="S1829" s="2" t="s">
        <v>40</v>
      </c>
      <c r="T1829" s="2" t="s">
        <v>40</v>
      </c>
      <c r="U1829" s="2" t="s">
        <v>12107</v>
      </c>
      <c r="V1829" s="2" t="s">
        <v>12108</v>
      </c>
      <c r="W1829" s="2" t="s">
        <v>12109</v>
      </c>
      <c r="X1829" s="2" t="s">
        <v>12110</v>
      </c>
      <c r="Y1829" s="2" t="s">
        <v>40</v>
      </c>
      <c r="Z1829" s="2">
        <v>0</v>
      </c>
      <c r="AA1829" s="22">
        <v>0.48899999999999999</v>
      </c>
      <c r="AB1829" s="22">
        <v>1.732</v>
      </c>
      <c r="AC1829" s="21">
        <v>-1.03</v>
      </c>
      <c r="AD1829" s="21">
        <v>0.79</v>
      </c>
      <c r="AE1829" s="102" t="s">
        <v>40</v>
      </c>
      <c r="AF1829" s="102" t="s">
        <v>40</v>
      </c>
      <c r="AG1829" s="23" t="s">
        <v>40</v>
      </c>
      <c r="AH1829" s="23" t="s">
        <v>40</v>
      </c>
      <c r="AI1829" s="2">
        <v>193.2</v>
      </c>
      <c r="AJ1829" s="2">
        <v>94.5</v>
      </c>
      <c r="AK1829" s="2">
        <v>48.8</v>
      </c>
      <c r="AL1829" s="2">
        <v>84.5</v>
      </c>
      <c r="AM1829" s="2" t="s">
        <v>40</v>
      </c>
      <c r="AN1829" s="2" t="s">
        <v>40</v>
      </c>
      <c r="AO1829" s="2" t="s">
        <v>40</v>
      </c>
      <c r="AP1829" s="2" t="s">
        <v>40</v>
      </c>
      <c r="AQ1829" s="2" t="s">
        <v>30</v>
      </c>
      <c r="AR1829" s="2" t="s">
        <v>30</v>
      </c>
      <c r="AS1829" s="2" t="s">
        <v>30</v>
      </c>
      <c r="AT1829" s="2" t="s">
        <v>30</v>
      </c>
      <c r="AU1829" s="2" t="s">
        <v>30</v>
      </c>
      <c r="AV1829" s="2" t="s">
        <v>30</v>
      </c>
      <c r="AW1829" s="2" t="s">
        <v>30</v>
      </c>
      <c r="AX1829" s="2" t="s">
        <v>30</v>
      </c>
      <c r="AY1829" s="2" t="s">
        <v>30</v>
      </c>
      <c r="AZ1829" s="2" t="s">
        <v>30</v>
      </c>
      <c r="BA1829" s="2" t="s">
        <v>30</v>
      </c>
      <c r="BB1829" s="2" t="s">
        <v>30</v>
      </c>
      <c r="BC1829" s="2" t="s">
        <v>40</v>
      </c>
    </row>
    <row r="1830" spans="1:55">
      <c r="A1830" s="2" t="b">
        <v>0</v>
      </c>
      <c r="B1830" s="2" t="s">
        <v>30</v>
      </c>
      <c r="C1830" s="2" t="s">
        <v>12301</v>
      </c>
      <c r="D1830" s="2" t="s">
        <v>11598</v>
      </c>
      <c r="E1830" s="2" t="s">
        <v>11599</v>
      </c>
      <c r="F1830" s="2">
        <v>2E-3</v>
      </c>
      <c r="G1830" s="2">
        <v>7.9589999999999996</v>
      </c>
      <c r="H1830" s="2">
        <v>22</v>
      </c>
      <c r="I1830" s="2">
        <v>2</v>
      </c>
      <c r="J1830" s="2">
        <v>8</v>
      </c>
      <c r="K1830" s="2">
        <v>2</v>
      </c>
      <c r="L1830" s="2">
        <v>1</v>
      </c>
      <c r="M1830" s="2">
        <v>90</v>
      </c>
      <c r="N1830" s="2">
        <v>9.9</v>
      </c>
      <c r="O1830" s="2">
        <v>7.05</v>
      </c>
      <c r="P1830" s="2">
        <v>22.36</v>
      </c>
      <c r="Q1830" s="2">
        <v>2</v>
      </c>
      <c r="R1830" s="2" t="s">
        <v>40</v>
      </c>
      <c r="S1830" s="2" t="s">
        <v>40</v>
      </c>
      <c r="T1830" s="2" t="s">
        <v>40</v>
      </c>
      <c r="U1830" s="2" t="s">
        <v>11600</v>
      </c>
      <c r="V1830" s="2" t="s">
        <v>11601</v>
      </c>
      <c r="W1830" s="2" t="s">
        <v>11602</v>
      </c>
      <c r="X1830" s="2" t="s">
        <v>11603</v>
      </c>
      <c r="Y1830" s="2" t="s">
        <v>40</v>
      </c>
      <c r="Z1830" s="2">
        <v>0</v>
      </c>
      <c r="AA1830" s="22">
        <v>1.0429999999999999</v>
      </c>
      <c r="AB1830" s="22">
        <v>0.98499999999999999</v>
      </c>
      <c r="AC1830" s="21">
        <v>0.06</v>
      </c>
      <c r="AD1830" s="21">
        <v>-0.02</v>
      </c>
      <c r="AE1830" s="102">
        <v>0.99949559262188503</v>
      </c>
      <c r="AF1830" s="102">
        <v>0.99999928958481399</v>
      </c>
      <c r="AG1830" s="23">
        <v>1</v>
      </c>
      <c r="AH1830" s="23">
        <v>1</v>
      </c>
      <c r="AI1830" s="2">
        <v>86</v>
      </c>
      <c r="AJ1830" s="2">
        <v>89.7</v>
      </c>
      <c r="AK1830" s="2">
        <v>73.2</v>
      </c>
      <c r="AL1830" s="2">
        <v>72.099999999999994</v>
      </c>
      <c r="AM1830" s="2">
        <v>7.81</v>
      </c>
      <c r="AN1830" s="2">
        <v>3.03</v>
      </c>
      <c r="AO1830" s="2">
        <v>1.46</v>
      </c>
      <c r="AP1830" s="2">
        <v>4.71</v>
      </c>
      <c r="AQ1830" s="2" t="s">
        <v>30</v>
      </c>
      <c r="AR1830" s="2" t="s">
        <v>30</v>
      </c>
      <c r="AS1830" s="2" t="s">
        <v>30</v>
      </c>
      <c r="AT1830" s="2" t="s">
        <v>30</v>
      </c>
      <c r="AU1830" s="2" t="s">
        <v>30</v>
      </c>
      <c r="AV1830" s="2" t="s">
        <v>30</v>
      </c>
      <c r="AW1830" s="2" t="s">
        <v>30</v>
      </c>
      <c r="AX1830" s="2" t="s">
        <v>30</v>
      </c>
      <c r="AY1830" s="2" t="s">
        <v>30</v>
      </c>
      <c r="AZ1830" s="2" t="s">
        <v>30</v>
      </c>
      <c r="BA1830" s="2" t="s">
        <v>30</v>
      </c>
      <c r="BB1830" s="2" t="s">
        <v>30</v>
      </c>
      <c r="BC1830" s="2" t="s">
        <v>40</v>
      </c>
    </row>
    <row r="1831" spans="1:55">
      <c r="A1831" s="2" t="b">
        <v>0</v>
      </c>
      <c r="B1831" s="2" t="s">
        <v>30</v>
      </c>
      <c r="C1831" s="2" t="s">
        <v>12301</v>
      </c>
      <c r="D1831" s="2" t="s">
        <v>12613</v>
      </c>
      <c r="E1831" s="2" t="s">
        <v>12612</v>
      </c>
      <c r="F1831" s="2">
        <v>2E-3</v>
      </c>
      <c r="G1831" s="2">
        <v>7.9550000000000001</v>
      </c>
      <c r="H1831" s="2">
        <v>18</v>
      </c>
      <c r="I1831" s="2">
        <v>2</v>
      </c>
      <c r="J1831" s="2">
        <v>3</v>
      </c>
      <c r="K1831" s="2">
        <v>2</v>
      </c>
      <c r="L1831" s="2">
        <v>1</v>
      </c>
      <c r="M1831" s="2">
        <v>108</v>
      </c>
      <c r="N1831" s="2">
        <v>11.9</v>
      </c>
      <c r="O1831" s="2">
        <v>9.42</v>
      </c>
      <c r="P1831" s="2">
        <v>9.6</v>
      </c>
      <c r="Q1831" s="2">
        <v>2</v>
      </c>
      <c r="R1831" s="2" t="s">
        <v>40</v>
      </c>
      <c r="S1831" s="2" t="s">
        <v>40</v>
      </c>
      <c r="T1831" s="2" t="s">
        <v>40</v>
      </c>
      <c r="U1831" s="2" t="s">
        <v>12611</v>
      </c>
      <c r="V1831" s="2" t="s">
        <v>12610</v>
      </c>
      <c r="W1831" s="2" t="s">
        <v>12609</v>
      </c>
      <c r="X1831" s="2" t="s">
        <v>12608</v>
      </c>
      <c r="Y1831" s="2" t="s">
        <v>40</v>
      </c>
      <c r="Z1831" s="2">
        <v>0</v>
      </c>
      <c r="AA1831" s="22">
        <v>1.0149999999999999</v>
      </c>
      <c r="AB1831" s="22">
        <v>0.96399999999999997</v>
      </c>
      <c r="AC1831" s="21">
        <v>0.02</v>
      </c>
      <c r="AD1831" s="21">
        <v>-0.05</v>
      </c>
      <c r="AE1831" s="102" t="s">
        <v>40</v>
      </c>
      <c r="AF1831" s="102" t="s">
        <v>40</v>
      </c>
      <c r="AG1831" s="23" t="s">
        <v>40</v>
      </c>
      <c r="AH1831" s="23" t="s">
        <v>40</v>
      </c>
      <c r="AI1831" s="2">
        <v>91.1</v>
      </c>
      <c r="AJ1831" s="2">
        <v>92.5</v>
      </c>
      <c r="AK1831" s="2">
        <v>83</v>
      </c>
      <c r="AL1831" s="2">
        <v>80.099999999999994</v>
      </c>
      <c r="AM1831" s="2" t="s">
        <v>40</v>
      </c>
      <c r="AN1831" s="2" t="s">
        <v>40</v>
      </c>
      <c r="AO1831" s="2" t="s">
        <v>40</v>
      </c>
      <c r="AP1831" s="2" t="s">
        <v>40</v>
      </c>
      <c r="AQ1831" s="2" t="s">
        <v>30</v>
      </c>
      <c r="AR1831" s="2" t="s">
        <v>30</v>
      </c>
      <c r="AS1831" s="2" t="s">
        <v>12300</v>
      </c>
      <c r="AT1831" s="2" t="s">
        <v>30</v>
      </c>
      <c r="AU1831" s="2" t="s">
        <v>30</v>
      </c>
      <c r="AV1831" s="2" t="s">
        <v>12300</v>
      </c>
      <c r="AW1831" s="2" t="s">
        <v>30</v>
      </c>
      <c r="AX1831" s="2" t="s">
        <v>30</v>
      </c>
      <c r="AY1831" s="2" t="s">
        <v>12300</v>
      </c>
      <c r="AZ1831" s="2" t="s">
        <v>30</v>
      </c>
      <c r="BA1831" s="2" t="s">
        <v>30</v>
      </c>
      <c r="BB1831" s="2" t="s">
        <v>12300</v>
      </c>
      <c r="BC1831" s="2" t="s">
        <v>40</v>
      </c>
    </row>
    <row r="1832" spans="1:55">
      <c r="A1832" s="2" t="b">
        <v>0</v>
      </c>
      <c r="B1832" s="2" t="s">
        <v>30</v>
      </c>
      <c r="C1832" s="2" t="s">
        <v>12301</v>
      </c>
      <c r="D1832" s="2" t="s">
        <v>11643</v>
      </c>
      <c r="E1832" s="2" t="s">
        <v>11644</v>
      </c>
      <c r="F1832" s="2">
        <v>2E-3</v>
      </c>
      <c r="G1832" s="2">
        <v>7.9020000000000001</v>
      </c>
      <c r="H1832" s="2">
        <v>6</v>
      </c>
      <c r="I1832" s="2">
        <v>2</v>
      </c>
      <c r="J1832" s="2">
        <v>3</v>
      </c>
      <c r="K1832" s="2">
        <v>2</v>
      </c>
      <c r="L1832" s="2">
        <v>1</v>
      </c>
      <c r="M1832" s="2">
        <v>447</v>
      </c>
      <c r="N1832" s="2">
        <v>48.6</v>
      </c>
      <c r="O1832" s="2">
        <v>6.4</v>
      </c>
      <c r="P1832" s="2">
        <v>11.7</v>
      </c>
      <c r="Q1832" s="2">
        <v>2</v>
      </c>
      <c r="R1832" s="2" t="s">
        <v>33</v>
      </c>
      <c r="S1832" s="2" t="s">
        <v>34</v>
      </c>
      <c r="T1832" s="2" t="s">
        <v>151</v>
      </c>
      <c r="U1832" s="2" t="s">
        <v>11645</v>
      </c>
      <c r="V1832" s="2" t="s">
        <v>11646</v>
      </c>
      <c r="W1832" s="2" t="s">
        <v>11647</v>
      </c>
      <c r="X1832" s="2" t="s">
        <v>11648</v>
      </c>
      <c r="Y1832" s="2" t="s">
        <v>11649</v>
      </c>
      <c r="Z1832" s="2">
        <v>0</v>
      </c>
      <c r="AA1832" s="22">
        <v>0.873</v>
      </c>
      <c r="AB1832" s="22">
        <v>1.0469999999999999</v>
      </c>
      <c r="AC1832" s="21">
        <v>-0.2</v>
      </c>
      <c r="AD1832" s="21">
        <v>7.0000000000000007E-2</v>
      </c>
      <c r="AE1832" s="102">
        <v>0.40870909435746899</v>
      </c>
      <c r="AF1832" s="102">
        <v>0.97546355405735896</v>
      </c>
      <c r="AG1832" s="23">
        <v>1</v>
      </c>
      <c r="AH1832" s="23">
        <v>1</v>
      </c>
      <c r="AI1832" s="2">
        <v>118.8</v>
      </c>
      <c r="AJ1832" s="2">
        <v>103.7</v>
      </c>
      <c r="AK1832" s="2">
        <v>89.4</v>
      </c>
      <c r="AL1832" s="2">
        <v>93.6</v>
      </c>
      <c r="AM1832" s="2">
        <v>3.53</v>
      </c>
      <c r="AN1832" s="2">
        <v>4.13</v>
      </c>
      <c r="AO1832" s="2">
        <v>6.54</v>
      </c>
      <c r="AP1832" s="2">
        <v>1.68</v>
      </c>
      <c r="AQ1832" s="2" t="s">
        <v>30</v>
      </c>
      <c r="AR1832" s="2" t="s">
        <v>12300</v>
      </c>
      <c r="AS1832" s="2" t="s">
        <v>30</v>
      </c>
      <c r="AT1832" s="2" t="s">
        <v>30</v>
      </c>
      <c r="AU1832" s="2" t="s">
        <v>12300</v>
      </c>
      <c r="AV1832" s="2" t="s">
        <v>30</v>
      </c>
      <c r="AW1832" s="2" t="s">
        <v>30</v>
      </c>
      <c r="AX1832" s="2" t="s">
        <v>12300</v>
      </c>
      <c r="AY1832" s="2" t="s">
        <v>30</v>
      </c>
      <c r="AZ1832" s="2" t="s">
        <v>30</v>
      </c>
      <c r="BA1832" s="2" t="s">
        <v>12300</v>
      </c>
      <c r="BB1832" s="2" t="s">
        <v>30</v>
      </c>
      <c r="BC1832" s="2" t="s">
        <v>40</v>
      </c>
    </row>
    <row r="1833" spans="1:55">
      <c r="A1833" s="2" t="b">
        <v>0</v>
      </c>
      <c r="B1833" s="2" t="s">
        <v>30</v>
      </c>
      <c r="C1833" s="2" t="s">
        <v>12301</v>
      </c>
      <c r="D1833" s="2" t="s">
        <v>12023</v>
      </c>
      <c r="E1833" s="2" t="s">
        <v>12024</v>
      </c>
      <c r="F1833" s="2">
        <v>2E-3</v>
      </c>
      <c r="G1833" s="2">
        <v>7.8940000000000001</v>
      </c>
      <c r="H1833" s="2">
        <v>7</v>
      </c>
      <c r="I1833" s="2">
        <v>2</v>
      </c>
      <c r="J1833" s="2">
        <v>2</v>
      </c>
      <c r="K1833" s="2">
        <v>2</v>
      </c>
      <c r="L1833" s="2">
        <v>1</v>
      </c>
      <c r="M1833" s="2">
        <v>317</v>
      </c>
      <c r="N1833" s="2">
        <v>33.799999999999997</v>
      </c>
      <c r="O1833" s="2">
        <v>6.68</v>
      </c>
      <c r="P1833" s="2">
        <v>6.76</v>
      </c>
      <c r="Q1833" s="2">
        <v>2</v>
      </c>
      <c r="R1833" s="2" t="s">
        <v>235</v>
      </c>
      <c r="S1833" s="2" t="s">
        <v>34</v>
      </c>
      <c r="T1833" s="2" t="s">
        <v>1468</v>
      </c>
      <c r="U1833" s="2" t="s">
        <v>12025</v>
      </c>
      <c r="V1833" s="2" t="s">
        <v>12026</v>
      </c>
      <c r="W1833" s="2" t="s">
        <v>12027</v>
      </c>
      <c r="X1833" s="2" t="s">
        <v>12028</v>
      </c>
      <c r="Y1833" s="2" t="s">
        <v>40</v>
      </c>
      <c r="Z1833" s="2">
        <v>0</v>
      </c>
      <c r="AA1833" s="22">
        <v>1.163</v>
      </c>
      <c r="AB1833" s="22">
        <v>1.08</v>
      </c>
      <c r="AC1833" s="21">
        <v>0.22</v>
      </c>
      <c r="AD1833" s="21">
        <v>0.11</v>
      </c>
      <c r="AE1833" s="102">
        <v>0.99862274291893904</v>
      </c>
      <c r="AF1833" s="102">
        <v>0.99994854354252005</v>
      </c>
      <c r="AG1833" s="23">
        <v>1</v>
      </c>
      <c r="AH1833" s="23">
        <v>1</v>
      </c>
      <c r="AI1833" s="2">
        <v>92.7</v>
      </c>
      <c r="AJ1833" s="2">
        <v>107.9</v>
      </c>
      <c r="AK1833" s="2">
        <v>97</v>
      </c>
      <c r="AL1833" s="2">
        <v>104.7</v>
      </c>
      <c r="AM1833" s="2">
        <v>0.83</v>
      </c>
      <c r="AN1833" s="2">
        <v>0.13</v>
      </c>
      <c r="AO1833" s="2">
        <v>3.51</v>
      </c>
      <c r="AP1833" s="2">
        <v>0.75</v>
      </c>
      <c r="AQ1833" s="2" t="s">
        <v>12300</v>
      </c>
      <c r="AR1833" s="2" t="s">
        <v>30</v>
      </c>
      <c r="AS1833" s="2" t="s">
        <v>30</v>
      </c>
      <c r="AT1833" s="2" t="s">
        <v>12300</v>
      </c>
      <c r="AU1833" s="2" t="s">
        <v>30</v>
      </c>
      <c r="AV1833" s="2" t="s">
        <v>30</v>
      </c>
      <c r="AW1833" s="2" t="s">
        <v>12300</v>
      </c>
      <c r="AX1833" s="2" t="s">
        <v>30</v>
      </c>
      <c r="AY1833" s="2" t="s">
        <v>30</v>
      </c>
      <c r="AZ1833" s="2" t="s">
        <v>12300</v>
      </c>
      <c r="BA1833" s="2" t="s">
        <v>30</v>
      </c>
      <c r="BB1833" s="2" t="s">
        <v>30</v>
      </c>
      <c r="BC1833" s="2" t="s">
        <v>40</v>
      </c>
    </row>
    <row r="1834" spans="1:55">
      <c r="A1834" s="2" t="b">
        <v>0</v>
      </c>
      <c r="B1834" s="2" t="s">
        <v>30</v>
      </c>
      <c r="C1834" s="2" t="s">
        <v>12301</v>
      </c>
      <c r="D1834" s="2" t="s">
        <v>10555</v>
      </c>
      <c r="E1834" s="2" t="s">
        <v>10556</v>
      </c>
      <c r="F1834" s="2">
        <v>2E-3</v>
      </c>
      <c r="G1834" s="2">
        <v>7.8879999999999999</v>
      </c>
      <c r="H1834" s="2">
        <v>6</v>
      </c>
      <c r="I1834" s="2">
        <v>2</v>
      </c>
      <c r="J1834" s="2">
        <v>6</v>
      </c>
      <c r="K1834" s="2">
        <v>2</v>
      </c>
      <c r="L1834" s="2">
        <v>1</v>
      </c>
      <c r="M1834" s="2">
        <v>431</v>
      </c>
      <c r="N1834" s="2">
        <v>48.7</v>
      </c>
      <c r="O1834" s="2">
        <v>6.14</v>
      </c>
      <c r="P1834" s="2">
        <v>15.33</v>
      </c>
      <c r="Q1834" s="2">
        <v>2</v>
      </c>
      <c r="R1834" s="2" t="s">
        <v>132</v>
      </c>
      <c r="S1834" s="2" t="s">
        <v>40</v>
      </c>
      <c r="T1834" s="2" t="s">
        <v>45</v>
      </c>
      <c r="U1834" s="2" t="s">
        <v>2796</v>
      </c>
      <c r="V1834" s="2" t="s">
        <v>10557</v>
      </c>
      <c r="W1834" s="2" t="s">
        <v>10558</v>
      </c>
      <c r="X1834" s="2" t="s">
        <v>10559</v>
      </c>
      <c r="Y1834" s="2" t="s">
        <v>10560</v>
      </c>
      <c r="Z1834" s="2">
        <v>0</v>
      </c>
      <c r="AA1834" s="22">
        <v>0.95799999999999996</v>
      </c>
      <c r="AB1834" s="22">
        <v>0.79100000000000004</v>
      </c>
      <c r="AC1834" s="21">
        <v>-0.06</v>
      </c>
      <c r="AD1834" s="21">
        <v>-0.34</v>
      </c>
      <c r="AE1834" s="102">
        <v>0.99999486386286696</v>
      </c>
      <c r="AF1834" s="102">
        <v>0.97764248414252897</v>
      </c>
      <c r="AG1834" s="23">
        <v>1</v>
      </c>
      <c r="AH1834" s="23">
        <v>1</v>
      </c>
      <c r="AI1834" s="2">
        <v>91.9</v>
      </c>
      <c r="AJ1834" s="2">
        <v>88</v>
      </c>
      <c r="AK1834" s="2">
        <v>100.9</v>
      </c>
      <c r="AL1834" s="2">
        <v>79.8</v>
      </c>
      <c r="AM1834" s="2">
        <v>2.78</v>
      </c>
      <c r="AN1834" s="2">
        <v>2.76</v>
      </c>
      <c r="AO1834" s="2">
        <v>2.82</v>
      </c>
      <c r="AP1834" s="2">
        <v>1.85</v>
      </c>
      <c r="AQ1834" s="2" t="s">
        <v>30</v>
      </c>
      <c r="AR1834" s="2" t="s">
        <v>30</v>
      </c>
      <c r="AS1834" s="2" t="s">
        <v>30</v>
      </c>
      <c r="AT1834" s="2" t="s">
        <v>30</v>
      </c>
      <c r="AU1834" s="2" t="s">
        <v>30</v>
      </c>
      <c r="AV1834" s="2" t="s">
        <v>30</v>
      </c>
      <c r="AW1834" s="2" t="s">
        <v>30</v>
      </c>
      <c r="AX1834" s="2" t="s">
        <v>30</v>
      </c>
      <c r="AY1834" s="2" t="s">
        <v>30</v>
      </c>
      <c r="AZ1834" s="2" t="s">
        <v>30</v>
      </c>
      <c r="BA1834" s="2" t="s">
        <v>30</v>
      </c>
      <c r="BB1834" s="2" t="s">
        <v>30</v>
      </c>
      <c r="BC1834" s="2" t="s">
        <v>40</v>
      </c>
    </row>
    <row r="1835" spans="1:55">
      <c r="A1835" s="2" t="b">
        <v>0</v>
      </c>
      <c r="B1835" s="2" t="s">
        <v>30</v>
      </c>
      <c r="C1835" s="2" t="s">
        <v>12301</v>
      </c>
      <c r="D1835" s="2" t="s">
        <v>10841</v>
      </c>
      <c r="E1835" s="2" t="s">
        <v>10842</v>
      </c>
      <c r="F1835" s="2">
        <v>2E-3</v>
      </c>
      <c r="G1835" s="2">
        <v>7.8819999999999997</v>
      </c>
      <c r="H1835" s="2">
        <v>5</v>
      </c>
      <c r="I1835" s="2">
        <v>2</v>
      </c>
      <c r="J1835" s="2">
        <v>9</v>
      </c>
      <c r="K1835" s="2">
        <v>2</v>
      </c>
      <c r="L1835" s="2">
        <v>1</v>
      </c>
      <c r="M1835" s="2">
        <v>401</v>
      </c>
      <c r="N1835" s="2">
        <v>44.4</v>
      </c>
      <c r="O1835" s="2">
        <v>10.039999999999999</v>
      </c>
      <c r="P1835" s="2">
        <v>35.96</v>
      </c>
      <c r="Q1835" s="2">
        <v>2</v>
      </c>
      <c r="R1835" s="2" t="s">
        <v>40</v>
      </c>
      <c r="S1835" s="2" t="s">
        <v>141</v>
      </c>
      <c r="T1835" s="2" t="s">
        <v>937</v>
      </c>
      <c r="U1835" s="2" t="s">
        <v>40</v>
      </c>
      <c r="V1835" s="2" t="s">
        <v>10843</v>
      </c>
      <c r="W1835" s="2" t="s">
        <v>10844</v>
      </c>
      <c r="X1835" s="2" t="s">
        <v>10845</v>
      </c>
      <c r="Y1835" s="2" t="s">
        <v>40</v>
      </c>
      <c r="Z1835" s="2">
        <v>0</v>
      </c>
      <c r="AA1835" s="22">
        <v>0.69399999999999995</v>
      </c>
      <c r="AB1835" s="22">
        <v>0.50800000000000001</v>
      </c>
      <c r="AC1835" s="21">
        <v>-0.53</v>
      </c>
      <c r="AD1835" s="21">
        <v>-0.98</v>
      </c>
      <c r="AE1835" s="102">
        <v>0.918257902643138</v>
      </c>
      <c r="AF1835" s="102">
        <v>0.52504352318292302</v>
      </c>
      <c r="AG1835" s="23">
        <v>1</v>
      </c>
      <c r="AH1835" s="23">
        <v>1</v>
      </c>
      <c r="AI1835" s="2">
        <v>103.4</v>
      </c>
      <c r="AJ1835" s="2">
        <v>71.8</v>
      </c>
      <c r="AK1835" s="2">
        <v>150.30000000000001</v>
      </c>
      <c r="AL1835" s="2">
        <v>76.400000000000006</v>
      </c>
      <c r="AM1835" s="2">
        <v>1.67</v>
      </c>
      <c r="AN1835" s="2">
        <v>10.18</v>
      </c>
      <c r="AO1835" s="2">
        <v>7.38</v>
      </c>
      <c r="AP1835" s="2">
        <v>6.85</v>
      </c>
      <c r="AQ1835" s="2" t="s">
        <v>30</v>
      </c>
      <c r="AR1835" s="2" t="s">
        <v>30</v>
      </c>
      <c r="AS1835" s="2" t="s">
        <v>30</v>
      </c>
      <c r="AT1835" s="2" t="s">
        <v>30</v>
      </c>
      <c r="AU1835" s="2" t="s">
        <v>30</v>
      </c>
      <c r="AV1835" s="2" t="s">
        <v>30</v>
      </c>
      <c r="AW1835" s="2" t="s">
        <v>30</v>
      </c>
      <c r="AX1835" s="2" t="s">
        <v>30</v>
      </c>
      <c r="AY1835" s="2" t="s">
        <v>30</v>
      </c>
      <c r="AZ1835" s="2" t="s">
        <v>30</v>
      </c>
      <c r="BA1835" s="2" t="s">
        <v>30</v>
      </c>
      <c r="BB1835" s="2" t="s">
        <v>30</v>
      </c>
      <c r="BC1835" s="2" t="s">
        <v>40</v>
      </c>
    </row>
    <row r="1836" spans="1:55">
      <c r="A1836" s="2" t="b">
        <v>0</v>
      </c>
      <c r="B1836" s="2" t="s">
        <v>30</v>
      </c>
      <c r="C1836" s="2" t="s">
        <v>12301</v>
      </c>
      <c r="D1836" s="2" t="s">
        <v>12199</v>
      </c>
      <c r="E1836" s="2" t="s">
        <v>12200</v>
      </c>
      <c r="F1836" s="2">
        <v>2E-3</v>
      </c>
      <c r="G1836" s="2">
        <v>7.8719999999999999</v>
      </c>
      <c r="H1836" s="2">
        <v>27</v>
      </c>
      <c r="I1836" s="2">
        <v>2</v>
      </c>
      <c r="J1836" s="2">
        <v>4</v>
      </c>
      <c r="K1836" s="2">
        <v>2</v>
      </c>
      <c r="L1836" s="2">
        <v>1</v>
      </c>
      <c r="M1836" s="2">
        <v>97</v>
      </c>
      <c r="N1836" s="2">
        <v>9.9</v>
      </c>
      <c r="O1836" s="2">
        <v>6.52</v>
      </c>
      <c r="P1836" s="2">
        <v>14.91</v>
      </c>
      <c r="Q1836" s="2">
        <v>2</v>
      </c>
      <c r="R1836" s="2" t="s">
        <v>33</v>
      </c>
      <c r="S1836" s="2" t="s">
        <v>40</v>
      </c>
      <c r="T1836" s="2" t="s">
        <v>6041</v>
      </c>
      <c r="U1836" s="2" t="s">
        <v>8070</v>
      </c>
      <c r="V1836" s="2" t="s">
        <v>12201</v>
      </c>
      <c r="W1836" s="2" t="s">
        <v>12202</v>
      </c>
      <c r="X1836" s="2" t="s">
        <v>12203</v>
      </c>
      <c r="Y1836" s="2" t="s">
        <v>40</v>
      </c>
      <c r="Z1836" s="2">
        <v>0</v>
      </c>
      <c r="AA1836" s="22" t="s">
        <v>40</v>
      </c>
      <c r="AB1836" s="22" t="s">
        <v>40</v>
      </c>
      <c r="AC1836" s="21" t="s">
        <v>40</v>
      </c>
      <c r="AD1836" s="21" t="s">
        <v>40</v>
      </c>
      <c r="AE1836" s="102" t="s">
        <v>40</v>
      </c>
      <c r="AF1836" s="102" t="s">
        <v>40</v>
      </c>
      <c r="AG1836" s="23" t="s">
        <v>40</v>
      </c>
      <c r="AH1836" s="23" t="s">
        <v>40</v>
      </c>
      <c r="AI1836" s="2" t="s">
        <v>40</v>
      </c>
      <c r="AJ1836" s="2" t="s">
        <v>40</v>
      </c>
      <c r="AK1836" s="2" t="s">
        <v>40</v>
      </c>
      <c r="AL1836" s="2" t="s">
        <v>40</v>
      </c>
      <c r="AM1836" s="2" t="s">
        <v>40</v>
      </c>
      <c r="AN1836" s="2" t="s">
        <v>40</v>
      </c>
      <c r="AO1836" s="2" t="s">
        <v>40</v>
      </c>
      <c r="AP1836" s="2" t="s">
        <v>40</v>
      </c>
      <c r="AQ1836" s="2" t="s">
        <v>30</v>
      </c>
      <c r="AR1836" s="2" t="s">
        <v>30</v>
      </c>
      <c r="AS1836" s="2" t="s">
        <v>30</v>
      </c>
      <c r="AT1836" s="2" t="s">
        <v>30</v>
      </c>
      <c r="AU1836" s="2" t="s">
        <v>30</v>
      </c>
      <c r="AV1836" s="2" t="s">
        <v>30</v>
      </c>
      <c r="AW1836" s="2" t="s">
        <v>30</v>
      </c>
      <c r="AX1836" s="2" t="s">
        <v>30</v>
      </c>
      <c r="AY1836" s="2" t="s">
        <v>30</v>
      </c>
      <c r="AZ1836" s="2" t="s">
        <v>30</v>
      </c>
      <c r="BA1836" s="2" t="s">
        <v>30</v>
      </c>
      <c r="BB1836" s="2" t="s">
        <v>30</v>
      </c>
      <c r="BC1836" s="2" t="s">
        <v>40</v>
      </c>
    </row>
    <row r="1837" spans="1:55">
      <c r="A1837" s="2" t="b">
        <v>0</v>
      </c>
      <c r="B1837" s="2" t="s">
        <v>30</v>
      </c>
      <c r="C1837" s="2" t="s">
        <v>12301</v>
      </c>
      <c r="D1837" s="2" t="s">
        <v>11376</v>
      </c>
      <c r="E1837" s="2" t="s">
        <v>11377</v>
      </c>
      <c r="F1837" s="2">
        <v>2E-3</v>
      </c>
      <c r="G1837" s="2">
        <v>7.8479999999999999</v>
      </c>
      <c r="H1837" s="2">
        <v>10</v>
      </c>
      <c r="I1837" s="2">
        <v>2</v>
      </c>
      <c r="J1837" s="2">
        <v>4</v>
      </c>
      <c r="K1837" s="2">
        <v>2</v>
      </c>
      <c r="L1837" s="2">
        <v>1</v>
      </c>
      <c r="M1837" s="2">
        <v>226</v>
      </c>
      <c r="N1837" s="2">
        <v>25.4</v>
      </c>
      <c r="O1837" s="2">
        <v>7.02</v>
      </c>
      <c r="P1837" s="2">
        <v>10.66</v>
      </c>
      <c r="Q1837" s="2">
        <v>2</v>
      </c>
      <c r="R1837" s="2" t="s">
        <v>235</v>
      </c>
      <c r="S1837" s="2" t="s">
        <v>314</v>
      </c>
      <c r="T1837" s="2" t="s">
        <v>2955</v>
      </c>
      <c r="U1837" s="2" t="s">
        <v>11378</v>
      </c>
      <c r="V1837" s="2" t="s">
        <v>11379</v>
      </c>
      <c r="W1837" s="2" t="s">
        <v>11380</v>
      </c>
      <c r="X1837" s="2" t="s">
        <v>11381</v>
      </c>
      <c r="Y1837" s="2" t="s">
        <v>2385</v>
      </c>
      <c r="Z1837" s="2">
        <v>0</v>
      </c>
      <c r="AA1837" s="22" t="s">
        <v>40</v>
      </c>
      <c r="AB1837" s="22" t="s">
        <v>40</v>
      </c>
      <c r="AC1837" s="21" t="s">
        <v>40</v>
      </c>
      <c r="AD1837" s="21" t="s">
        <v>40</v>
      </c>
      <c r="AE1837" s="102" t="s">
        <v>40</v>
      </c>
      <c r="AF1837" s="102" t="s">
        <v>40</v>
      </c>
      <c r="AG1837" s="23" t="s">
        <v>40</v>
      </c>
      <c r="AH1837" s="23" t="s">
        <v>40</v>
      </c>
      <c r="AI1837" s="2" t="s">
        <v>40</v>
      </c>
      <c r="AJ1837" s="2" t="s">
        <v>40</v>
      </c>
      <c r="AK1837" s="2" t="s">
        <v>40</v>
      </c>
      <c r="AL1837" s="2" t="s">
        <v>40</v>
      </c>
      <c r="AM1837" s="2" t="s">
        <v>40</v>
      </c>
      <c r="AN1837" s="2" t="s">
        <v>40</v>
      </c>
      <c r="AO1837" s="2" t="s">
        <v>40</v>
      </c>
      <c r="AP1837" s="2" t="s">
        <v>40</v>
      </c>
      <c r="AQ1837" s="2" t="s">
        <v>30</v>
      </c>
      <c r="AR1837" s="2" t="s">
        <v>12300</v>
      </c>
      <c r="AS1837" s="2" t="s">
        <v>30</v>
      </c>
      <c r="AT1837" s="2" t="s">
        <v>30</v>
      </c>
      <c r="AU1837" s="2" t="s">
        <v>12300</v>
      </c>
      <c r="AV1837" s="2" t="s">
        <v>30</v>
      </c>
      <c r="AW1837" s="2" t="s">
        <v>30</v>
      </c>
      <c r="AX1837" s="2" t="s">
        <v>12300</v>
      </c>
      <c r="AY1837" s="2" t="s">
        <v>30</v>
      </c>
      <c r="AZ1837" s="2" t="s">
        <v>30</v>
      </c>
      <c r="BA1837" s="2" t="s">
        <v>12300</v>
      </c>
      <c r="BB1837" s="2" t="s">
        <v>30</v>
      </c>
      <c r="BC1837" s="2" t="s">
        <v>40</v>
      </c>
    </row>
    <row r="1838" spans="1:55">
      <c r="A1838" s="2" t="b">
        <v>0</v>
      </c>
      <c r="B1838" s="2" t="s">
        <v>30</v>
      </c>
      <c r="C1838" s="2" t="s">
        <v>12301</v>
      </c>
      <c r="D1838" s="2" t="s">
        <v>10072</v>
      </c>
      <c r="E1838" s="2" t="s">
        <v>10073</v>
      </c>
      <c r="F1838" s="2">
        <v>2E-3</v>
      </c>
      <c r="G1838" s="2">
        <v>7.8390000000000004</v>
      </c>
      <c r="H1838" s="2">
        <v>8</v>
      </c>
      <c r="I1838" s="2">
        <v>2</v>
      </c>
      <c r="J1838" s="2">
        <v>4</v>
      </c>
      <c r="K1838" s="2">
        <v>2</v>
      </c>
      <c r="L1838" s="2">
        <v>1</v>
      </c>
      <c r="M1838" s="2">
        <v>297</v>
      </c>
      <c r="N1838" s="2">
        <v>33.200000000000003</v>
      </c>
      <c r="O1838" s="2">
        <v>6.86</v>
      </c>
      <c r="P1838" s="2">
        <v>13.76</v>
      </c>
      <c r="Q1838" s="2">
        <v>2</v>
      </c>
      <c r="R1838" s="2" t="s">
        <v>85</v>
      </c>
      <c r="S1838" s="2" t="s">
        <v>314</v>
      </c>
      <c r="T1838" s="2" t="s">
        <v>2111</v>
      </c>
      <c r="U1838" s="2" t="s">
        <v>5092</v>
      </c>
      <c r="V1838" s="2" t="s">
        <v>10074</v>
      </c>
      <c r="W1838" s="2" t="s">
        <v>10075</v>
      </c>
      <c r="X1838" s="2" t="s">
        <v>10076</v>
      </c>
      <c r="Y1838" s="2" t="s">
        <v>40</v>
      </c>
      <c r="Z1838" s="2">
        <v>0</v>
      </c>
      <c r="AA1838" s="22">
        <v>1.2170000000000001</v>
      </c>
      <c r="AB1838" s="22">
        <v>1.206</v>
      </c>
      <c r="AC1838" s="21">
        <v>0.28000000000000003</v>
      </c>
      <c r="AD1838" s="21">
        <v>0.27</v>
      </c>
      <c r="AE1838" s="102">
        <v>0.81875667926690199</v>
      </c>
      <c r="AF1838" s="102">
        <v>0.84508057513323598</v>
      </c>
      <c r="AG1838" s="23">
        <v>1</v>
      </c>
      <c r="AH1838" s="23">
        <v>1</v>
      </c>
      <c r="AI1838" s="2">
        <v>97.8</v>
      </c>
      <c r="AJ1838" s="2">
        <v>118.9</v>
      </c>
      <c r="AK1838" s="2">
        <v>94.9</v>
      </c>
      <c r="AL1838" s="2">
        <v>114.4</v>
      </c>
      <c r="AM1838" s="2">
        <v>1.1599999999999999</v>
      </c>
      <c r="AN1838" s="2">
        <v>0.52</v>
      </c>
      <c r="AO1838" s="2">
        <v>2.3199999999999998</v>
      </c>
      <c r="AP1838" s="2">
        <v>6.5</v>
      </c>
      <c r="AQ1838" s="2" t="s">
        <v>30</v>
      </c>
      <c r="AR1838" s="2" t="s">
        <v>30</v>
      </c>
      <c r="AS1838" s="2" t="s">
        <v>30</v>
      </c>
      <c r="AT1838" s="2" t="s">
        <v>30</v>
      </c>
      <c r="AU1838" s="2" t="s">
        <v>30</v>
      </c>
      <c r="AV1838" s="2" t="s">
        <v>30</v>
      </c>
      <c r="AW1838" s="2" t="s">
        <v>30</v>
      </c>
      <c r="AX1838" s="2" t="s">
        <v>30</v>
      </c>
      <c r="AY1838" s="2" t="s">
        <v>30</v>
      </c>
      <c r="AZ1838" s="2" t="s">
        <v>30</v>
      </c>
      <c r="BA1838" s="2" t="s">
        <v>30</v>
      </c>
      <c r="BB1838" s="2" t="s">
        <v>30</v>
      </c>
      <c r="BC1838" s="2" t="s">
        <v>40</v>
      </c>
    </row>
    <row r="1839" spans="1:55">
      <c r="A1839" s="2" t="b">
        <v>0</v>
      </c>
      <c r="B1839" s="2" t="s">
        <v>30</v>
      </c>
      <c r="C1839" s="2" t="s">
        <v>12301</v>
      </c>
      <c r="D1839" s="2" t="s">
        <v>9815</v>
      </c>
      <c r="E1839" s="2" t="s">
        <v>9816</v>
      </c>
      <c r="F1839" s="2">
        <v>2E-3</v>
      </c>
      <c r="G1839" s="2">
        <v>7.8380000000000001</v>
      </c>
      <c r="H1839" s="2">
        <v>9</v>
      </c>
      <c r="I1839" s="2">
        <v>2</v>
      </c>
      <c r="J1839" s="2">
        <v>6</v>
      </c>
      <c r="K1839" s="2">
        <v>2</v>
      </c>
      <c r="L1839" s="2">
        <v>1</v>
      </c>
      <c r="M1839" s="2">
        <v>315</v>
      </c>
      <c r="N1839" s="2">
        <v>35.200000000000003</v>
      </c>
      <c r="O1839" s="2">
        <v>6.55</v>
      </c>
      <c r="P1839" s="2">
        <v>24.99</v>
      </c>
      <c r="Q1839" s="2">
        <v>2</v>
      </c>
      <c r="R1839" s="2" t="s">
        <v>33</v>
      </c>
      <c r="S1839" s="2" t="s">
        <v>40</v>
      </c>
      <c r="T1839" s="2" t="s">
        <v>35</v>
      </c>
      <c r="U1839" s="2" t="s">
        <v>9817</v>
      </c>
      <c r="V1839" s="2" t="s">
        <v>9818</v>
      </c>
      <c r="W1839" s="2" t="s">
        <v>9819</v>
      </c>
      <c r="X1839" s="2" t="s">
        <v>9820</v>
      </c>
      <c r="Y1839" s="2" t="s">
        <v>40</v>
      </c>
      <c r="Z1839" s="2">
        <v>0</v>
      </c>
      <c r="AA1839" s="22" t="s">
        <v>40</v>
      </c>
      <c r="AB1839" s="22" t="s">
        <v>40</v>
      </c>
      <c r="AC1839" s="21" t="s">
        <v>40</v>
      </c>
      <c r="AD1839" s="21" t="s">
        <v>40</v>
      </c>
      <c r="AE1839" s="102" t="s">
        <v>40</v>
      </c>
      <c r="AF1839" s="102" t="s">
        <v>40</v>
      </c>
      <c r="AG1839" s="23" t="s">
        <v>40</v>
      </c>
      <c r="AH1839" s="23" t="s">
        <v>40</v>
      </c>
      <c r="AI1839" s="2" t="s">
        <v>40</v>
      </c>
      <c r="AJ1839" s="2" t="s">
        <v>40</v>
      </c>
      <c r="AK1839" s="2" t="s">
        <v>40</v>
      </c>
      <c r="AL1839" s="2" t="s">
        <v>40</v>
      </c>
      <c r="AM1839" s="2" t="s">
        <v>40</v>
      </c>
      <c r="AN1839" s="2" t="s">
        <v>40</v>
      </c>
      <c r="AO1839" s="2" t="s">
        <v>40</v>
      </c>
      <c r="AP1839" s="2" t="s">
        <v>40</v>
      </c>
      <c r="AQ1839" s="2" t="s">
        <v>30</v>
      </c>
      <c r="AR1839" s="2" t="s">
        <v>30</v>
      </c>
      <c r="AS1839" s="2" t="s">
        <v>30</v>
      </c>
      <c r="AT1839" s="2" t="s">
        <v>30</v>
      </c>
      <c r="AU1839" s="2" t="s">
        <v>30</v>
      </c>
      <c r="AV1839" s="2" t="s">
        <v>30</v>
      </c>
      <c r="AW1839" s="2" t="s">
        <v>30</v>
      </c>
      <c r="AX1839" s="2" t="s">
        <v>30</v>
      </c>
      <c r="AY1839" s="2" t="s">
        <v>30</v>
      </c>
      <c r="AZ1839" s="2" t="s">
        <v>30</v>
      </c>
      <c r="BA1839" s="2" t="s">
        <v>30</v>
      </c>
      <c r="BB1839" s="2" t="s">
        <v>30</v>
      </c>
      <c r="BC1839" s="2" t="s">
        <v>40</v>
      </c>
    </row>
    <row r="1840" spans="1:55">
      <c r="A1840" s="2" t="b">
        <v>0</v>
      </c>
      <c r="B1840" s="2" t="s">
        <v>30</v>
      </c>
      <c r="C1840" s="2" t="s">
        <v>12301</v>
      </c>
      <c r="D1840" s="2" t="s">
        <v>8927</v>
      </c>
      <c r="E1840" s="2" t="s">
        <v>8928</v>
      </c>
      <c r="F1840" s="2">
        <v>2E-3</v>
      </c>
      <c r="G1840" s="2">
        <v>7.835</v>
      </c>
      <c r="H1840" s="2">
        <v>12</v>
      </c>
      <c r="I1840" s="2">
        <v>2</v>
      </c>
      <c r="J1840" s="2">
        <v>2</v>
      </c>
      <c r="K1840" s="2">
        <v>2</v>
      </c>
      <c r="L1840" s="2">
        <v>1</v>
      </c>
      <c r="M1840" s="2">
        <v>250</v>
      </c>
      <c r="N1840" s="2">
        <v>26.9</v>
      </c>
      <c r="O1840" s="2">
        <v>7.12</v>
      </c>
      <c r="P1840" s="2">
        <v>8.9700000000000006</v>
      </c>
      <c r="Q1840" s="2">
        <v>2</v>
      </c>
      <c r="R1840" s="2" t="s">
        <v>33</v>
      </c>
      <c r="S1840" s="2" t="s">
        <v>314</v>
      </c>
      <c r="T1840" s="2" t="s">
        <v>158</v>
      </c>
      <c r="U1840" s="2" t="s">
        <v>8929</v>
      </c>
      <c r="V1840" s="2" t="s">
        <v>8930</v>
      </c>
      <c r="W1840" s="2" t="s">
        <v>8931</v>
      </c>
      <c r="X1840" s="2" t="s">
        <v>8932</v>
      </c>
      <c r="Y1840" s="2" t="s">
        <v>40</v>
      </c>
      <c r="Z1840" s="2">
        <v>0</v>
      </c>
      <c r="AA1840" s="22" t="s">
        <v>40</v>
      </c>
      <c r="AB1840" s="22" t="s">
        <v>40</v>
      </c>
      <c r="AC1840" s="21" t="s">
        <v>40</v>
      </c>
      <c r="AD1840" s="21" t="s">
        <v>40</v>
      </c>
      <c r="AE1840" s="102" t="s">
        <v>40</v>
      </c>
      <c r="AF1840" s="102" t="s">
        <v>40</v>
      </c>
      <c r="AG1840" s="23" t="s">
        <v>40</v>
      </c>
      <c r="AH1840" s="23" t="s">
        <v>40</v>
      </c>
      <c r="AI1840" s="2" t="s">
        <v>40</v>
      </c>
      <c r="AJ1840" s="2" t="s">
        <v>40</v>
      </c>
      <c r="AK1840" s="2" t="s">
        <v>40</v>
      </c>
      <c r="AL1840" s="2" t="s">
        <v>40</v>
      </c>
      <c r="AM1840" s="2" t="s">
        <v>40</v>
      </c>
      <c r="AN1840" s="2" t="s">
        <v>40</v>
      </c>
      <c r="AO1840" s="2" t="s">
        <v>40</v>
      </c>
      <c r="AP1840" s="2" t="s">
        <v>40</v>
      </c>
      <c r="AQ1840" s="2" t="s">
        <v>12300</v>
      </c>
      <c r="AR1840" s="2" t="s">
        <v>30</v>
      </c>
      <c r="AS1840" s="2" t="s">
        <v>12300</v>
      </c>
      <c r="AT1840" s="2" t="s">
        <v>12300</v>
      </c>
      <c r="AU1840" s="2" t="s">
        <v>30</v>
      </c>
      <c r="AV1840" s="2" t="s">
        <v>12300</v>
      </c>
      <c r="AW1840" s="2" t="s">
        <v>12300</v>
      </c>
      <c r="AX1840" s="2" t="s">
        <v>30</v>
      </c>
      <c r="AY1840" s="2" t="s">
        <v>12300</v>
      </c>
      <c r="AZ1840" s="2" t="s">
        <v>12300</v>
      </c>
      <c r="BA1840" s="2" t="s">
        <v>30</v>
      </c>
      <c r="BB1840" s="2" t="s">
        <v>12300</v>
      </c>
      <c r="BC1840" s="2" t="s">
        <v>40</v>
      </c>
    </row>
    <row r="1841" spans="1:55">
      <c r="A1841" s="2" t="b">
        <v>0</v>
      </c>
      <c r="B1841" s="2" t="s">
        <v>30</v>
      </c>
      <c r="C1841" s="2" t="s">
        <v>12301</v>
      </c>
      <c r="D1841" s="2" t="s">
        <v>12607</v>
      </c>
      <c r="E1841" s="2" t="s">
        <v>12606</v>
      </c>
      <c r="F1841" s="2">
        <v>2E-3</v>
      </c>
      <c r="G1841" s="2">
        <v>7.78</v>
      </c>
      <c r="H1841" s="2">
        <v>33</v>
      </c>
      <c r="I1841" s="2">
        <v>2</v>
      </c>
      <c r="J1841" s="2">
        <v>4</v>
      </c>
      <c r="K1841" s="2">
        <v>2</v>
      </c>
      <c r="L1841" s="2">
        <v>1</v>
      </c>
      <c r="M1841" s="2">
        <v>90</v>
      </c>
      <c r="N1841" s="2">
        <v>9.8000000000000007</v>
      </c>
      <c r="O1841" s="2">
        <v>4.3600000000000003</v>
      </c>
      <c r="P1841" s="2">
        <v>15.73</v>
      </c>
      <c r="Q1841" s="2">
        <v>2</v>
      </c>
      <c r="R1841" s="2" t="s">
        <v>518</v>
      </c>
      <c r="S1841" s="2" t="s">
        <v>314</v>
      </c>
      <c r="T1841" s="2" t="s">
        <v>12605</v>
      </c>
      <c r="U1841" s="2" t="s">
        <v>3037</v>
      </c>
      <c r="V1841" s="2" t="s">
        <v>12604</v>
      </c>
      <c r="W1841" s="2" t="s">
        <v>12603</v>
      </c>
      <c r="X1841" s="2" t="s">
        <v>12602</v>
      </c>
      <c r="Y1841" s="2" t="s">
        <v>191</v>
      </c>
      <c r="Z1841" s="2">
        <v>0</v>
      </c>
      <c r="AA1841" s="22">
        <v>0.69399999999999995</v>
      </c>
      <c r="AB1841" s="22">
        <v>0.66200000000000003</v>
      </c>
      <c r="AC1841" s="21">
        <v>-0.53</v>
      </c>
      <c r="AD1841" s="21">
        <v>-0.59</v>
      </c>
      <c r="AE1841" s="102">
        <v>6.2440969915668098E-3</v>
      </c>
      <c r="AF1841" s="102">
        <v>3.2961776118376499E-3</v>
      </c>
      <c r="AG1841" s="23">
        <v>6.1373326388612599E-2</v>
      </c>
      <c r="AH1841" s="23">
        <v>3.0501702095883002E-2</v>
      </c>
      <c r="AI1841" s="2">
        <v>108.8</v>
      </c>
      <c r="AJ1841" s="2">
        <v>75.599999999999994</v>
      </c>
      <c r="AK1841" s="2">
        <v>112</v>
      </c>
      <c r="AL1841" s="2">
        <v>74.2</v>
      </c>
      <c r="AM1841" s="2">
        <v>1.69</v>
      </c>
      <c r="AN1841" s="2">
        <v>1.01</v>
      </c>
      <c r="AO1841" s="2">
        <v>0.65</v>
      </c>
      <c r="AP1841" s="2">
        <v>9.75</v>
      </c>
      <c r="AQ1841" s="2" t="s">
        <v>30</v>
      </c>
      <c r="AR1841" s="2" t="s">
        <v>30</v>
      </c>
      <c r="AS1841" s="2" t="s">
        <v>30</v>
      </c>
      <c r="AT1841" s="2" t="s">
        <v>30</v>
      </c>
      <c r="AU1841" s="2" t="s">
        <v>30</v>
      </c>
      <c r="AV1841" s="2" t="s">
        <v>30</v>
      </c>
      <c r="AW1841" s="2" t="s">
        <v>30</v>
      </c>
      <c r="AX1841" s="2" t="s">
        <v>30</v>
      </c>
      <c r="AY1841" s="2" t="s">
        <v>30</v>
      </c>
      <c r="AZ1841" s="2" t="s">
        <v>30</v>
      </c>
      <c r="BA1841" s="2" t="s">
        <v>30</v>
      </c>
      <c r="BB1841" s="2" t="s">
        <v>30</v>
      </c>
      <c r="BC1841" s="2" t="s">
        <v>40</v>
      </c>
    </row>
    <row r="1842" spans="1:55">
      <c r="A1842" s="2" t="b">
        <v>0</v>
      </c>
      <c r="B1842" s="2" t="s">
        <v>30</v>
      </c>
      <c r="C1842" s="2" t="s">
        <v>12301</v>
      </c>
      <c r="D1842" s="2" t="s">
        <v>11844</v>
      </c>
      <c r="E1842" s="2" t="s">
        <v>11845</v>
      </c>
      <c r="F1842" s="2">
        <v>2E-3</v>
      </c>
      <c r="G1842" s="2">
        <v>7.7670000000000003</v>
      </c>
      <c r="H1842" s="2">
        <v>45</v>
      </c>
      <c r="I1842" s="2">
        <v>2</v>
      </c>
      <c r="J1842" s="2">
        <v>5</v>
      </c>
      <c r="K1842" s="2">
        <v>2</v>
      </c>
      <c r="L1842" s="2">
        <v>1</v>
      </c>
      <c r="M1842" s="2">
        <v>71</v>
      </c>
      <c r="N1842" s="2">
        <v>8</v>
      </c>
      <c r="O1842" s="2">
        <v>7.03</v>
      </c>
      <c r="P1842" s="2">
        <v>23.07</v>
      </c>
      <c r="Q1842" s="2">
        <v>2</v>
      </c>
      <c r="R1842" s="2" t="s">
        <v>242</v>
      </c>
      <c r="S1842" s="2" t="s">
        <v>40</v>
      </c>
      <c r="T1842" s="2" t="s">
        <v>40</v>
      </c>
      <c r="U1842" s="2" t="s">
        <v>11846</v>
      </c>
      <c r="V1842" s="2" t="s">
        <v>11847</v>
      </c>
      <c r="W1842" s="2" t="s">
        <v>11848</v>
      </c>
      <c r="X1842" s="2" t="s">
        <v>11849</v>
      </c>
      <c r="Y1842" s="2" t="s">
        <v>40</v>
      </c>
      <c r="Z1842" s="2">
        <v>0</v>
      </c>
      <c r="AA1842" s="22">
        <v>1.1399999999999999</v>
      </c>
      <c r="AB1842" s="22">
        <v>1.028</v>
      </c>
      <c r="AC1842" s="21">
        <v>0.19</v>
      </c>
      <c r="AD1842" s="21">
        <v>0.04</v>
      </c>
      <c r="AE1842" s="102">
        <v>0.99182342176195204</v>
      </c>
      <c r="AF1842" s="102">
        <v>0.99978114008826502</v>
      </c>
      <c r="AG1842" s="23">
        <v>1</v>
      </c>
      <c r="AH1842" s="23">
        <v>1</v>
      </c>
      <c r="AI1842" s="2">
        <v>88</v>
      </c>
      <c r="AJ1842" s="2">
        <v>100.3</v>
      </c>
      <c r="AK1842" s="2">
        <v>88.5</v>
      </c>
      <c r="AL1842" s="2">
        <v>91</v>
      </c>
      <c r="AM1842" s="2">
        <v>4.74</v>
      </c>
      <c r="AN1842" s="2">
        <v>4.3600000000000003</v>
      </c>
      <c r="AO1842" s="2">
        <v>0.93</v>
      </c>
      <c r="AP1842" s="2">
        <v>7.31</v>
      </c>
      <c r="AQ1842" s="2" t="s">
        <v>30</v>
      </c>
      <c r="AR1842" s="2" t="s">
        <v>30</v>
      </c>
      <c r="AS1842" s="2" t="s">
        <v>30</v>
      </c>
      <c r="AT1842" s="2" t="s">
        <v>30</v>
      </c>
      <c r="AU1842" s="2" t="s">
        <v>30</v>
      </c>
      <c r="AV1842" s="2" t="s">
        <v>30</v>
      </c>
      <c r="AW1842" s="2" t="s">
        <v>30</v>
      </c>
      <c r="AX1842" s="2" t="s">
        <v>30</v>
      </c>
      <c r="AY1842" s="2" t="s">
        <v>30</v>
      </c>
      <c r="AZ1842" s="2" t="s">
        <v>30</v>
      </c>
      <c r="BA1842" s="2" t="s">
        <v>30</v>
      </c>
      <c r="BB1842" s="2" t="s">
        <v>30</v>
      </c>
      <c r="BC1842" s="2" t="s">
        <v>40</v>
      </c>
    </row>
    <row r="1843" spans="1:55">
      <c r="A1843" s="2" t="b">
        <v>0</v>
      </c>
      <c r="B1843" s="2" t="s">
        <v>30</v>
      </c>
      <c r="C1843" s="2" t="s">
        <v>12301</v>
      </c>
      <c r="D1843" s="2" t="s">
        <v>10444</v>
      </c>
      <c r="E1843" s="2" t="s">
        <v>10445</v>
      </c>
      <c r="F1843" s="2">
        <v>2E-3</v>
      </c>
      <c r="G1843" s="2">
        <v>7.7430000000000003</v>
      </c>
      <c r="H1843" s="2">
        <v>6</v>
      </c>
      <c r="I1843" s="2">
        <v>2</v>
      </c>
      <c r="J1843" s="2">
        <v>4</v>
      </c>
      <c r="K1843" s="2">
        <v>2</v>
      </c>
      <c r="L1843" s="2">
        <v>1</v>
      </c>
      <c r="M1843" s="2">
        <v>494</v>
      </c>
      <c r="N1843" s="2">
        <v>54.8</v>
      </c>
      <c r="O1843" s="2">
        <v>6.37</v>
      </c>
      <c r="P1843" s="2">
        <v>13.52</v>
      </c>
      <c r="Q1843" s="2">
        <v>2</v>
      </c>
      <c r="R1843" s="2" t="s">
        <v>53</v>
      </c>
      <c r="S1843" s="2" t="s">
        <v>40</v>
      </c>
      <c r="T1843" s="2" t="s">
        <v>158</v>
      </c>
      <c r="U1843" s="2" t="s">
        <v>9735</v>
      </c>
      <c r="V1843" s="2" t="s">
        <v>10446</v>
      </c>
      <c r="W1843" s="2" t="s">
        <v>10447</v>
      </c>
      <c r="X1843" s="2" t="s">
        <v>10448</v>
      </c>
      <c r="Y1843" s="2" t="s">
        <v>2222</v>
      </c>
      <c r="Z1843" s="2">
        <v>0</v>
      </c>
      <c r="AA1843" s="22">
        <v>0.99199999999999999</v>
      </c>
      <c r="AB1843" s="22">
        <v>1.0229999999999999</v>
      </c>
      <c r="AC1843" s="21">
        <v>-0.01</v>
      </c>
      <c r="AD1843" s="21">
        <v>0.03</v>
      </c>
      <c r="AE1843" s="102">
        <v>0.99999997182931</v>
      </c>
      <c r="AF1843" s="102">
        <v>0.99999586688662301</v>
      </c>
      <c r="AG1843" s="23">
        <v>1</v>
      </c>
      <c r="AH1843" s="23">
        <v>1</v>
      </c>
      <c r="AI1843" s="2">
        <v>104.8</v>
      </c>
      <c r="AJ1843" s="2">
        <v>103.9</v>
      </c>
      <c r="AK1843" s="2">
        <v>99.3</v>
      </c>
      <c r="AL1843" s="2">
        <v>101.5</v>
      </c>
      <c r="AM1843" s="2">
        <v>3.37</v>
      </c>
      <c r="AN1843" s="2">
        <v>4.4000000000000004</v>
      </c>
      <c r="AO1843" s="2">
        <v>2.04</v>
      </c>
      <c r="AP1843" s="2">
        <v>0.8</v>
      </c>
      <c r="AQ1843" s="2" t="s">
        <v>30</v>
      </c>
      <c r="AR1843" s="2" t="s">
        <v>30</v>
      </c>
      <c r="AS1843" s="2" t="s">
        <v>30</v>
      </c>
      <c r="AT1843" s="2" t="s">
        <v>30</v>
      </c>
      <c r="AU1843" s="2" t="s">
        <v>30</v>
      </c>
      <c r="AV1843" s="2" t="s">
        <v>30</v>
      </c>
      <c r="AW1843" s="2" t="s">
        <v>30</v>
      </c>
      <c r="AX1843" s="2" t="s">
        <v>30</v>
      </c>
      <c r="AY1843" s="2" t="s">
        <v>30</v>
      </c>
      <c r="AZ1843" s="2" t="s">
        <v>30</v>
      </c>
      <c r="BA1843" s="2" t="s">
        <v>30</v>
      </c>
      <c r="BB1843" s="2" t="s">
        <v>30</v>
      </c>
      <c r="BC1843" s="2" t="s">
        <v>40</v>
      </c>
    </row>
    <row r="1844" spans="1:55">
      <c r="A1844" s="2" t="b">
        <v>0</v>
      </c>
      <c r="B1844" s="2" t="s">
        <v>30</v>
      </c>
      <c r="C1844" s="2" t="s">
        <v>12301</v>
      </c>
      <c r="D1844" s="2" t="s">
        <v>10903</v>
      </c>
      <c r="E1844" s="2" t="s">
        <v>10904</v>
      </c>
      <c r="F1844" s="2">
        <v>2E-3</v>
      </c>
      <c r="G1844" s="2">
        <v>7.74</v>
      </c>
      <c r="H1844" s="2">
        <v>12</v>
      </c>
      <c r="I1844" s="2">
        <v>2</v>
      </c>
      <c r="J1844" s="2">
        <v>5</v>
      </c>
      <c r="K1844" s="2">
        <v>2</v>
      </c>
      <c r="L1844" s="2">
        <v>1</v>
      </c>
      <c r="M1844" s="2">
        <v>204</v>
      </c>
      <c r="N1844" s="2">
        <v>23</v>
      </c>
      <c r="O1844" s="2">
        <v>7.02</v>
      </c>
      <c r="P1844" s="2">
        <v>20.03</v>
      </c>
      <c r="Q1844" s="2">
        <v>2</v>
      </c>
      <c r="R1844" s="2" t="s">
        <v>2155</v>
      </c>
      <c r="S1844" s="2" t="s">
        <v>141</v>
      </c>
      <c r="T1844" s="2" t="s">
        <v>40</v>
      </c>
      <c r="U1844" s="2" t="s">
        <v>10905</v>
      </c>
      <c r="V1844" s="2" t="s">
        <v>10906</v>
      </c>
      <c r="W1844" s="2" t="s">
        <v>10907</v>
      </c>
      <c r="X1844" s="2" t="s">
        <v>10908</v>
      </c>
      <c r="Y1844" s="2" t="s">
        <v>40</v>
      </c>
      <c r="Z1844" s="2">
        <v>0</v>
      </c>
      <c r="AA1844" s="22">
        <v>1.1559999999999999</v>
      </c>
      <c r="AB1844" s="22">
        <v>1.1970000000000001</v>
      </c>
      <c r="AC1844" s="21">
        <v>0.21</v>
      </c>
      <c r="AD1844" s="21">
        <v>0.26</v>
      </c>
      <c r="AE1844" s="102">
        <v>0.99648300315318805</v>
      </c>
      <c r="AF1844" s="102">
        <v>0.99084592113553405</v>
      </c>
      <c r="AG1844" s="23">
        <v>1</v>
      </c>
      <c r="AH1844" s="23">
        <v>1</v>
      </c>
      <c r="AI1844" s="2">
        <v>120.5</v>
      </c>
      <c r="AJ1844" s="2">
        <v>139.30000000000001</v>
      </c>
      <c r="AK1844" s="2">
        <v>79.8</v>
      </c>
      <c r="AL1844" s="2">
        <v>95.5</v>
      </c>
      <c r="AM1844" s="2">
        <v>7.05</v>
      </c>
      <c r="AN1844" s="2">
        <v>4.28</v>
      </c>
      <c r="AO1844" s="2">
        <v>7.47</v>
      </c>
      <c r="AP1844" s="2">
        <v>3.55</v>
      </c>
      <c r="AQ1844" s="2" t="s">
        <v>30</v>
      </c>
      <c r="AR1844" s="2" t="s">
        <v>30</v>
      </c>
      <c r="AS1844" s="2" t="s">
        <v>30</v>
      </c>
      <c r="AT1844" s="2" t="s">
        <v>30</v>
      </c>
      <c r="AU1844" s="2" t="s">
        <v>30</v>
      </c>
      <c r="AV1844" s="2" t="s">
        <v>30</v>
      </c>
      <c r="AW1844" s="2" t="s">
        <v>30</v>
      </c>
      <c r="AX1844" s="2" t="s">
        <v>30</v>
      </c>
      <c r="AY1844" s="2" t="s">
        <v>30</v>
      </c>
      <c r="AZ1844" s="2" t="s">
        <v>30</v>
      </c>
      <c r="BA1844" s="2" t="s">
        <v>30</v>
      </c>
      <c r="BB1844" s="2" t="s">
        <v>30</v>
      </c>
      <c r="BC1844" s="2" t="s">
        <v>40</v>
      </c>
    </row>
    <row r="1845" spans="1:55">
      <c r="A1845" s="2" t="b">
        <v>0</v>
      </c>
      <c r="B1845" s="2" t="s">
        <v>30</v>
      </c>
      <c r="C1845" s="2" t="s">
        <v>12301</v>
      </c>
      <c r="D1845" s="2" t="s">
        <v>8038</v>
      </c>
      <c r="E1845" s="2" t="s">
        <v>8039</v>
      </c>
      <c r="F1845" s="2">
        <v>2E-3</v>
      </c>
      <c r="G1845" s="2">
        <v>7.73</v>
      </c>
      <c r="H1845" s="2">
        <v>6</v>
      </c>
      <c r="I1845" s="2">
        <v>2</v>
      </c>
      <c r="J1845" s="2">
        <v>3</v>
      </c>
      <c r="K1845" s="2">
        <v>2</v>
      </c>
      <c r="L1845" s="2">
        <v>1</v>
      </c>
      <c r="M1845" s="2">
        <v>490</v>
      </c>
      <c r="N1845" s="2">
        <v>54.5</v>
      </c>
      <c r="O1845" s="2">
        <v>5.71</v>
      </c>
      <c r="P1845" s="2">
        <v>13.86</v>
      </c>
      <c r="Q1845" s="2">
        <v>2</v>
      </c>
      <c r="R1845" s="2" t="s">
        <v>518</v>
      </c>
      <c r="S1845" s="2" t="s">
        <v>141</v>
      </c>
      <c r="T1845" s="2" t="s">
        <v>214</v>
      </c>
      <c r="U1845" s="2" t="s">
        <v>3664</v>
      </c>
      <c r="V1845" s="2" t="s">
        <v>8040</v>
      </c>
      <c r="W1845" s="2" t="s">
        <v>8041</v>
      </c>
      <c r="X1845" s="2" t="s">
        <v>8042</v>
      </c>
      <c r="Y1845" s="2" t="s">
        <v>1180</v>
      </c>
      <c r="Z1845" s="2">
        <v>0</v>
      </c>
      <c r="AA1845" s="22">
        <v>1.1779999999999999</v>
      </c>
      <c r="AB1845" s="22">
        <v>1.405</v>
      </c>
      <c r="AC1845" s="21">
        <v>0.24</v>
      </c>
      <c r="AD1845" s="21">
        <v>0.49</v>
      </c>
      <c r="AE1845" s="102">
        <v>0.99560657354036397</v>
      </c>
      <c r="AF1845" s="102">
        <v>0.831837935336183</v>
      </c>
      <c r="AG1845" s="23">
        <v>1</v>
      </c>
      <c r="AH1845" s="23">
        <v>1</v>
      </c>
      <c r="AI1845" s="2">
        <v>86.1</v>
      </c>
      <c r="AJ1845" s="2">
        <v>101.4</v>
      </c>
      <c r="AK1845" s="2">
        <v>90.9</v>
      </c>
      <c r="AL1845" s="2">
        <v>127.7</v>
      </c>
      <c r="AM1845" s="2">
        <v>12.39</v>
      </c>
      <c r="AN1845" s="2">
        <v>9.52</v>
      </c>
      <c r="AO1845" s="2">
        <v>7.99</v>
      </c>
      <c r="AP1845" s="2">
        <v>9.9600000000000009</v>
      </c>
      <c r="AQ1845" s="2" t="s">
        <v>30</v>
      </c>
      <c r="AR1845" s="2" t="s">
        <v>30</v>
      </c>
      <c r="AS1845" s="2" t="s">
        <v>30</v>
      </c>
      <c r="AT1845" s="2" t="s">
        <v>30</v>
      </c>
      <c r="AU1845" s="2" t="s">
        <v>30</v>
      </c>
      <c r="AV1845" s="2" t="s">
        <v>30</v>
      </c>
      <c r="AW1845" s="2" t="s">
        <v>30</v>
      </c>
      <c r="AX1845" s="2" t="s">
        <v>30</v>
      </c>
      <c r="AY1845" s="2" t="s">
        <v>30</v>
      </c>
      <c r="AZ1845" s="2" t="s">
        <v>30</v>
      </c>
      <c r="BA1845" s="2" t="s">
        <v>30</v>
      </c>
      <c r="BB1845" s="2" t="s">
        <v>30</v>
      </c>
      <c r="BC1845" s="2" t="s">
        <v>40</v>
      </c>
    </row>
    <row r="1846" spans="1:55">
      <c r="A1846" s="2" t="b">
        <v>0</v>
      </c>
      <c r="B1846" s="2" t="s">
        <v>30</v>
      </c>
      <c r="C1846" s="2" t="s">
        <v>12301</v>
      </c>
      <c r="D1846" s="2" t="s">
        <v>12601</v>
      </c>
      <c r="E1846" s="2" t="s">
        <v>12600</v>
      </c>
      <c r="F1846" s="2">
        <v>2E-3</v>
      </c>
      <c r="G1846" s="2">
        <v>7.7240000000000002</v>
      </c>
      <c r="H1846" s="2">
        <v>33</v>
      </c>
      <c r="I1846" s="2">
        <v>2</v>
      </c>
      <c r="J1846" s="2">
        <v>3</v>
      </c>
      <c r="K1846" s="2">
        <v>2</v>
      </c>
      <c r="L1846" s="2">
        <v>1</v>
      </c>
      <c r="M1846" s="2">
        <v>78</v>
      </c>
      <c r="N1846" s="2">
        <v>8.6999999999999993</v>
      </c>
      <c r="O1846" s="2">
        <v>4.67</v>
      </c>
      <c r="P1846" s="2">
        <v>14.79</v>
      </c>
      <c r="Q1846" s="2">
        <v>2</v>
      </c>
      <c r="R1846" s="2" t="s">
        <v>40</v>
      </c>
      <c r="S1846" s="2" t="s">
        <v>40</v>
      </c>
      <c r="T1846" s="2" t="s">
        <v>937</v>
      </c>
      <c r="U1846" s="2" t="s">
        <v>12599</v>
      </c>
      <c r="V1846" s="2" t="s">
        <v>12598</v>
      </c>
      <c r="W1846" s="2" t="s">
        <v>12597</v>
      </c>
      <c r="X1846" s="2" t="s">
        <v>12596</v>
      </c>
      <c r="Y1846" s="2" t="s">
        <v>40</v>
      </c>
      <c r="Z1846" s="2">
        <v>0</v>
      </c>
      <c r="AA1846" s="22" t="s">
        <v>40</v>
      </c>
      <c r="AB1846" s="22" t="s">
        <v>40</v>
      </c>
      <c r="AC1846" s="21" t="s">
        <v>40</v>
      </c>
      <c r="AD1846" s="21" t="s">
        <v>40</v>
      </c>
      <c r="AE1846" s="102" t="s">
        <v>40</v>
      </c>
      <c r="AF1846" s="102" t="s">
        <v>40</v>
      </c>
      <c r="AG1846" s="23" t="s">
        <v>40</v>
      </c>
      <c r="AH1846" s="23" t="s">
        <v>40</v>
      </c>
      <c r="AI1846" s="2" t="s">
        <v>40</v>
      </c>
      <c r="AJ1846" s="2" t="s">
        <v>40</v>
      </c>
      <c r="AK1846" s="2" t="s">
        <v>40</v>
      </c>
      <c r="AL1846" s="2" t="s">
        <v>40</v>
      </c>
      <c r="AM1846" s="2" t="s">
        <v>40</v>
      </c>
      <c r="AN1846" s="2" t="s">
        <v>40</v>
      </c>
      <c r="AO1846" s="2" t="s">
        <v>40</v>
      </c>
      <c r="AP1846" s="2" t="s">
        <v>40</v>
      </c>
      <c r="AQ1846" s="2" t="s">
        <v>30</v>
      </c>
      <c r="AR1846" s="2" t="s">
        <v>30</v>
      </c>
      <c r="AS1846" s="2" t="s">
        <v>12300</v>
      </c>
      <c r="AT1846" s="2" t="s">
        <v>30</v>
      </c>
      <c r="AU1846" s="2" t="s">
        <v>30</v>
      </c>
      <c r="AV1846" s="2" t="s">
        <v>12300</v>
      </c>
      <c r="AW1846" s="2" t="s">
        <v>30</v>
      </c>
      <c r="AX1846" s="2" t="s">
        <v>30</v>
      </c>
      <c r="AY1846" s="2" t="s">
        <v>12300</v>
      </c>
      <c r="AZ1846" s="2" t="s">
        <v>30</v>
      </c>
      <c r="BA1846" s="2" t="s">
        <v>30</v>
      </c>
      <c r="BB1846" s="2" t="s">
        <v>12300</v>
      </c>
      <c r="BC1846" s="2" t="s">
        <v>40</v>
      </c>
    </row>
    <row r="1847" spans="1:55">
      <c r="A1847" s="2" t="b">
        <v>0</v>
      </c>
      <c r="B1847" s="2" t="s">
        <v>30</v>
      </c>
      <c r="C1847" s="2" t="s">
        <v>12301</v>
      </c>
      <c r="D1847" s="2" t="s">
        <v>10852</v>
      </c>
      <c r="E1847" s="2" t="s">
        <v>10853</v>
      </c>
      <c r="F1847" s="2">
        <v>2E-3</v>
      </c>
      <c r="G1847" s="2">
        <v>7.7160000000000002</v>
      </c>
      <c r="H1847" s="2">
        <v>10</v>
      </c>
      <c r="I1847" s="2">
        <v>3</v>
      </c>
      <c r="J1847" s="2">
        <v>5</v>
      </c>
      <c r="K1847" s="2">
        <v>3</v>
      </c>
      <c r="L1847" s="2">
        <v>1</v>
      </c>
      <c r="M1847" s="2">
        <v>253</v>
      </c>
      <c r="N1847" s="2">
        <v>28.4</v>
      </c>
      <c r="O1847" s="2">
        <v>6.96</v>
      </c>
      <c r="P1847" s="2">
        <v>11.33</v>
      </c>
      <c r="Q1847" s="2">
        <v>3</v>
      </c>
      <c r="R1847" s="2" t="s">
        <v>1267</v>
      </c>
      <c r="S1847" s="2" t="s">
        <v>34</v>
      </c>
      <c r="T1847" s="2" t="s">
        <v>511</v>
      </c>
      <c r="U1847" s="2" t="s">
        <v>10854</v>
      </c>
      <c r="V1847" s="2" t="s">
        <v>10855</v>
      </c>
      <c r="W1847" s="2" t="s">
        <v>40</v>
      </c>
      <c r="X1847" s="2" t="s">
        <v>10856</v>
      </c>
      <c r="Y1847" s="2" t="s">
        <v>3965</v>
      </c>
      <c r="Z1847" s="2">
        <v>0</v>
      </c>
      <c r="AA1847" s="22">
        <v>0.90600000000000003</v>
      </c>
      <c r="AB1847" s="22">
        <v>0.95399999999999996</v>
      </c>
      <c r="AC1847" s="21">
        <v>-0.14000000000000001</v>
      </c>
      <c r="AD1847" s="21">
        <v>-7.0000000000000007E-2</v>
      </c>
      <c r="AE1847" s="102">
        <v>0.212751246289133</v>
      </c>
      <c r="AF1847" s="102">
        <v>0.78542089490624101</v>
      </c>
      <c r="AG1847" s="23">
        <v>0.93423406067241799</v>
      </c>
      <c r="AH1847" s="23">
        <v>1</v>
      </c>
      <c r="AI1847" s="2">
        <v>111</v>
      </c>
      <c r="AJ1847" s="2">
        <v>100.6</v>
      </c>
      <c r="AK1847" s="2">
        <v>104.5</v>
      </c>
      <c r="AL1847" s="2">
        <v>99.7</v>
      </c>
      <c r="AM1847" s="2">
        <v>2.38</v>
      </c>
      <c r="AN1847" s="2">
        <v>3.75</v>
      </c>
      <c r="AO1847" s="2">
        <v>3.24</v>
      </c>
      <c r="AP1847" s="2">
        <v>1.36</v>
      </c>
      <c r="AQ1847" s="2" t="s">
        <v>30</v>
      </c>
      <c r="AR1847" s="2" t="s">
        <v>30</v>
      </c>
      <c r="AS1847" s="2" t="s">
        <v>30</v>
      </c>
      <c r="AT1847" s="2" t="s">
        <v>30</v>
      </c>
      <c r="AU1847" s="2" t="s">
        <v>30</v>
      </c>
      <c r="AV1847" s="2" t="s">
        <v>30</v>
      </c>
      <c r="AW1847" s="2" t="s">
        <v>30</v>
      </c>
      <c r="AX1847" s="2" t="s">
        <v>30</v>
      </c>
      <c r="AY1847" s="2" t="s">
        <v>30</v>
      </c>
      <c r="AZ1847" s="2" t="s">
        <v>30</v>
      </c>
      <c r="BA1847" s="2" t="s">
        <v>30</v>
      </c>
      <c r="BB1847" s="2" t="s">
        <v>30</v>
      </c>
      <c r="BC1847" s="2" t="s">
        <v>40</v>
      </c>
    </row>
    <row r="1848" spans="1:55">
      <c r="A1848" s="2" t="b">
        <v>0</v>
      </c>
      <c r="B1848" s="2" t="s">
        <v>30</v>
      </c>
      <c r="C1848" s="2" t="s">
        <v>12301</v>
      </c>
      <c r="D1848" s="2" t="s">
        <v>10836</v>
      </c>
      <c r="E1848" s="2" t="s">
        <v>10837</v>
      </c>
      <c r="F1848" s="2">
        <v>2E-3</v>
      </c>
      <c r="G1848" s="2">
        <v>7.6319999999999997</v>
      </c>
      <c r="H1848" s="2">
        <v>8</v>
      </c>
      <c r="I1848" s="2">
        <v>2</v>
      </c>
      <c r="J1848" s="2">
        <v>5</v>
      </c>
      <c r="K1848" s="2">
        <v>2</v>
      </c>
      <c r="L1848" s="2">
        <v>1</v>
      </c>
      <c r="M1848" s="2">
        <v>244</v>
      </c>
      <c r="N1848" s="2">
        <v>28.7</v>
      </c>
      <c r="O1848" s="2">
        <v>5.8</v>
      </c>
      <c r="P1848" s="2">
        <v>16.29</v>
      </c>
      <c r="Q1848" s="2">
        <v>2</v>
      </c>
      <c r="R1848" s="2" t="s">
        <v>4353</v>
      </c>
      <c r="S1848" s="2" t="s">
        <v>314</v>
      </c>
      <c r="T1848" s="2" t="s">
        <v>2111</v>
      </c>
      <c r="U1848" s="2" t="s">
        <v>7749</v>
      </c>
      <c r="V1848" s="2" t="s">
        <v>10838</v>
      </c>
      <c r="W1848" s="2" t="s">
        <v>10839</v>
      </c>
      <c r="X1848" s="2" t="s">
        <v>10840</v>
      </c>
      <c r="Y1848" s="2" t="s">
        <v>40</v>
      </c>
      <c r="Z1848" s="2">
        <v>0</v>
      </c>
      <c r="AA1848" s="22">
        <v>1.226</v>
      </c>
      <c r="AB1848" s="22">
        <v>1.204</v>
      </c>
      <c r="AC1848" s="21">
        <v>0.28999999999999998</v>
      </c>
      <c r="AD1848" s="21">
        <v>0.27</v>
      </c>
      <c r="AE1848" s="102">
        <v>0.99990874864522705</v>
      </c>
      <c r="AF1848" s="102">
        <v>0.99962080856475599</v>
      </c>
      <c r="AG1848" s="23">
        <v>1</v>
      </c>
      <c r="AH1848" s="23">
        <v>1</v>
      </c>
      <c r="AI1848" s="2">
        <v>86.5</v>
      </c>
      <c r="AJ1848" s="2">
        <v>106</v>
      </c>
      <c r="AK1848" s="2">
        <v>74.599999999999994</v>
      </c>
      <c r="AL1848" s="2">
        <v>89.8</v>
      </c>
      <c r="AM1848" s="2">
        <v>9.73</v>
      </c>
      <c r="AN1848" s="2">
        <v>5.64</v>
      </c>
      <c r="AO1848" s="2">
        <v>5.92</v>
      </c>
      <c r="AP1848" s="2">
        <v>9.7200000000000006</v>
      </c>
      <c r="AQ1848" s="2" t="s">
        <v>30</v>
      </c>
      <c r="AR1848" s="2" t="s">
        <v>30</v>
      </c>
      <c r="AS1848" s="2" t="s">
        <v>30</v>
      </c>
      <c r="AT1848" s="2" t="s">
        <v>30</v>
      </c>
      <c r="AU1848" s="2" t="s">
        <v>30</v>
      </c>
      <c r="AV1848" s="2" t="s">
        <v>30</v>
      </c>
      <c r="AW1848" s="2" t="s">
        <v>30</v>
      </c>
      <c r="AX1848" s="2" t="s">
        <v>30</v>
      </c>
      <c r="AY1848" s="2" t="s">
        <v>30</v>
      </c>
      <c r="AZ1848" s="2" t="s">
        <v>30</v>
      </c>
      <c r="BA1848" s="2" t="s">
        <v>30</v>
      </c>
      <c r="BB1848" s="2" t="s">
        <v>30</v>
      </c>
      <c r="BC1848" s="2" t="s">
        <v>40</v>
      </c>
    </row>
    <row r="1849" spans="1:55">
      <c r="A1849" s="2" t="b">
        <v>0</v>
      </c>
      <c r="B1849" s="2" t="s">
        <v>30</v>
      </c>
      <c r="C1849" s="2" t="s">
        <v>12301</v>
      </c>
      <c r="D1849" s="2" t="s">
        <v>4262</v>
      </c>
      <c r="E1849" s="2" t="s">
        <v>4263</v>
      </c>
      <c r="F1849" s="2">
        <v>2E-3</v>
      </c>
      <c r="G1849" s="2">
        <v>7.63</v>
      </c>
      <c r="H1849" s="2">
        <v>7</v>
      </c>
      <c r="I1849" s="2">
        <v>2</v>
      </c>
      <c r="J1849" s="2">
        <v>3</v>
      </c>
      <c r="K1849" s="2">
        <v>2</v>
      </c>
      <c r="L1849" s="2">
        <v>1</v>
      </c>
      <c r="M1849" s="2">
        <v>415</v>
      </c>
      <c r="N1849" s="2">
        <v>44.4</v>
      </c>
      <c r="O1849" s="2">
        <v>8.92</v>
      </c>
      <c r="P1849" s="2">
        <v>9.7899999999999991</v>
      </c>
      <c r="Q1849" s="2">
        <v>2</v>
      </c>
      <c r="R1849" s="2" t="s">
        <v>921</v>
      </c>
      <c r="S1849" s="2" t="s">
        <v>141</v>
      </c>
      <c r="T1849" s="2" t="s">
        <v>519</v>
      </c>
      <c r="U1849" s="2" t="s">
        <v>2388</v>
      </c>
      <c r="V1849" s="2" t="s">
        <v>4264</v>
      </c>
      <c r="W1849" s="2" t="s">
        <v>4265</v>
      </c>
      <c r="X1849" s="2" t="s">
        <v>4266</v>
      </c>
      <c r="Y1849" s="2" t="s">
        <v>2385</v>
      </c>
      <c r="Z1849" s="2">
        <v>0</v>
      </c>
      <c r="AA1849" s="22">
        <v>0.76600000000000001</v>
      </c>
      <c r="AB1849" s="22">
        <v>1.6859999999999999</v>
      </c>
      <c r="AC1849" s="21">
        <v>-0.38</v>
      </c>
      <c r="AD1849" s="21">
        <v>0.75</v>
      </c>
      <c r="AE1849" s="102" t="s">
        <v>40</v>
      </c>
      <c r="AF1849" s="102" t="s">
        <v>40</v>
      </c>
      <c r="AG1849" s="23" t="s">
        <v>40</v>
      </c>
      <c r="AH1849" s="23" t="s">
        <v>40</v>
      </c>
      <c r="AI1849" s="2">
        <v>135.80000000000001</v>
      </c>
      <c r="AJ1849" s="2">
        <v>104</v>
      </c>
      <c r="AK1849" s="2">
        <v>77.2</v>
      </c>
      <c r="AL1849" s="2">
        <v>130.19999999999999</v>
      </c>
      <c r="AM1849" s="2" t="s">
        <v>40</v>
      </c>
      <c r="AN1849" s="2" t="s">
        <v>40</v>
      </c>
      <c r="AO1849" s="2" t="s">
        <v>40</v>
      </c>
      <c r="AP1849" s="2" t="s">
        <v>40</v>
      </c>
      <c r="AQ1849" s="2" t="s">
        <v>30</v>
      </c>
      <c r="AR1849" s="2" t="s">
        <v>30</v>
      </c>
      <c r="AS1849" s="2" t="s">
        <v>30</v>
      </c>
      <c r="AT1849" s="2" t="s">
        <v>30</v>
      </c>
      <c r="AU1849" s="2" t="s">
        <v>30</v>
      </c>
      <c r="AV1849" s="2" t="s">
        <v>30</v>
      </c>
      <c r="AW1849" s="2" t="s">
        <v>30</v>
      </c>
      <c r="AX1849" s="2" t="s">
        <v>30</v>
      </c>
      <c r="AY1849" s="2" t="s">
        <v>30</v>
      </c>
      <c r="AZ1849" s="2" t="s">
        <v>30</v>
      </c>
      <c r="BA1849" s="2" t="s">
        <v>30</v>
      </c>
      <c r="BB1849" s="2" t="s">
        <v>30</v>
      </c>
      <c r="BC1849" s="2" t="s">
        <v>40</v>
      </c>
    </row>
    <row r="1850" spans="1:55">
      <c r="A1850" s="2" t="b">
        <v>0</v>
      </c>
      <c r="B1850" s="2" t="s">
        <v>30</v>
      </c>
      <c r="C1850" s="2" t="s">
        <v>12301</v>
      </c>
      <c r="D1850" s="2" t="s">
        <v>9922</v>
      </c>
      <c r="E1850" s="2" t="s">
        <v>9923</v>
      </c>
      <c r="F1850" s="2">
        <v>2E-3</v>
      </c>
      <c r="G1850" s="2">
        <v>7.5960000000000001</v>
      </c>
      <c r="H1850" s="2">
        <v>4</v>
      </c>
      <c r="I1850" s="2">
        <v>2</v>
      </c>
      <c r="J1850" s="2">
        <v>6</v>
      </c>
      <c r="K1850" s="2">
        <v>2</v>
      </c>
      <c r="L1850" s="2">
        <v>1</v>
      </c>
      <c r="M1850" s="2">
        <v>412</v>
      </c>
      <c r="N1850" s="2">
        <v>44.3</v>
      </c>
      <c r="O1850" s="2">
        <v>5.4</v>
      </c>
      <c r="P1850" s="2">
        <v>19.72</v>
      </c>
      <c r="Q1850" s="2">
        <v>2</v>
      </c>
      <c r="R1850" s="2" t="s">
        <v>33</v>
      </c>
      <c r="S1850" s="2" t="s">
        <v>314</v>
      </c>
      <c r="T1850" s="2" t="s">
        <v>111</v>
      </c>
      <c r="U1850" s="2" t="s">
        <v>9924</v>
      </c>
      <c r="V1850" s="2" t="s">
        <v>9925</v>
      </c>
      <c r="W1850" s="2" t="s">
        <v>9926</v>
      </c>
      <c r="X1850" s="2" t="s">
        <v>9927</v>
      </c>
      <c r="Y1850" s="2" t="s">
        <v>9928</v>
      </c>
      <c r="Z1850" s="2">
        <v>0</v>
      </c>
      <c r="AA1850" s="22" t="s">
        <v>40</v>
      </c>
      <c r="AB1850" s="22" t="s">
        <v>40</v>
      </c>
      <c r="AC1850" s="21" t="s">
        <v>40</v>
      </c>
      <c r="AD1850" s="21" t="s">
        <v>40</v>
      </c>
      <c r="AE1850" s="102" t="s">
        <v>40</v>
      </c>
      <c r="AF1850" s="102" t="s">
        <v>40</v>
      </c>
      <c r="AG1850" s="23" t="s">
        <v>40</v>
      </c>
      <c r="AH1850" s="23" t="s">
        <v>40</v>
      </c>
      <c r="AI1850" s="2" t="s">
        <v>40</v>
      </c>
      <c r="AJ1850" s="2" t="s">
        <v>40</v>
      </c>
      <c r="AK1850" s="2" t="s">
        <v>40</v>
      </c>
      <c r="AL1850" s="2" t="s">
        <v>40</v>
      </c>
      <c r="AM1850" s="2" t="s">
        <v>40</v>
      </c>
      <c r="AN1850" s="2" t="s">
        <v>40</v>
      </c>
      <c r="AO1850" s="2" t="s">
        <v>40</v>
      </c>
      <c r="AP1850" s="2" t="s">
        <v>40</v>
      </c>
      <c r="AQ1850" s="2" t="s">
        <v>30</v>
      </c>
      <c r="AR1850" s="2" t="s">
        <v>30</v>
      </c>
      <c r="AS1850" s="2" t="s">
        <v>30</v>
      </c>
      <c r="AT1850" s="2" t="s">
        <v>30</v>
      </c>
      <c r="AU1850" s="2" t="s">
        <v>30</v>
      </c>
      <c r="AV1850" s="2" t="s">
        <v>30</v>
      </c>
      <c r="AW1850" s="2" t="s">
        <v>30</v>
      </c>
      <c r="AX1850" s="2" t="s">
        <v>30</v>
      </c>
      <c r="AY1850" s="2" t="s">
        <v>30</v>
      </c>
      <c r="AZ1850" s="2" t="s">
        <v>30</v>
      </c>
      <c r="BA1850" s="2" t="s">
        <v>30</v>
      </c>
      <c r="BB1850" s="2" t="s">
        <v>30</v>
      </c>
      <c r="BC1850" s="2" t="s">
        <v>40</v>
      </c>
    </row>
    <row r="1851" spans="1:55">
      <c r="A1851" s="2" t="b">
        <v>0</v>
      </c>
      <c r="B1851" s="2" t="s">
        <v>30</v>
      </c>
      <c r="C1851" s="2" t="s">
        <v>12301</v>
      </c>
      <c r="D1851" s="2" t="s">
        <v>10762</v>
      </c>
      <c r="E1851" s="2" t="s">
        <v>10763</v>
      </c>
      <c r="F1851" s="2">
        <v>2E-3</v>
      </c>
      <c r="G1851" s="2">
        <v>7.5350000000000001</v>
      </c>
      <c r="H1851" s="2">
        <v>16</v>
      </c>
      <c r="I1851" s="2">
        <v>2</v>
      </c>
      <c r="J1851" s="2">
        <v>5</v>
      </c>
      <c r="K1851" s="2">
        <v>2</v>
      </c>
      <c r="L1851" s="2">
        <v>1</v>
      </c>
      <c r="M1851" s="2">
        <v>147</v>
      </c>
      <c r="N1851" s="2">
        <v>16.399999999999999</v>
      </c>
      <c r="O1851" s="2">
        <v>4.9400000000000004</v>
      </c>
      <c r="P1851" s="2">
        <v>13.72</v>
      </c>
      <c r="Q1851" s="2">
        <v>2</v>
      </c>
      <c r="R1851" s="2" t="s">
        <v>40</v>
      </c>
      <c r="S1851" s="2" t="s">
        <v>40</v>
      </c>
      <c r="T1851" s="2" t="s">
        <v>158</v>
      </c>
      <c r="U1851" s="2" t="s">
        <v>10764</v>
      </c>
      <c r="V1851" s="2" t="s">
        <v>10765</v>
      </c>
      <c r="W1851" s="2" t="s">
        <v>10766</v>
      </c>
      <c r="X1851" s="2" t="s">
        <v>10767</v>
      </c>
      <c r="Y1851" s="2" t="s">
        <v>40</v>
      </c>
      <c r="Z1851" s="2">
        <v>0</v>
      </c>
      <c r="AA1851" s="22">
        <v>1.163</v>
      </c>
      <c r="AB1851" s="22">
        <v>1.302</v>
      </c>
      <c r="AC1851" s="21">
        <v>0.22</v>
      </c>
      <c r="AD1851" s="21">
        <v>0.38</v>
      </c>
      <c r="AE1851" s="102">
        <v>3.82109063997216E-3</v>
      </c>
      <c r="AF1851" s="102">
        <v>4.9064156310119101E-5</v>
      </c>
      <c r="AG1851" s="23">
        <v>4.0952592904108402E-2</v>
      </c>
      <c r="AH1851" s="23">
        <v>9.6952817208641499E-4</v>
      </c>
      <c r="AI1851" s="2">
        <v>104.8</v>
      </c>
      <c r="AJ1851" s="2">
        <v>121.9</v>
      </c>
      <c r="AK1851" s="2">
        <v>81.900000000000006</v>
      </c>
      <c r="AL1851" s="2">
        <v>106.6</v>
      </c>
      <c r="AM1851" s="2">
        <v>2.2799999999999998</v>
      </c>
      <c r="AN1851" s="2">
        <v>1.98</v>
      </c>
      <c r="AO1851" s="2">
        <v>5.62</v>
      </c>
      <c r="AP1851" s="2">
        <v>3.2</v>
      </c>
      <c r="AQ1851" s="2" t="s">
        <v>30</v>
      </c>
      <c r="AR1851" s="2" t="s">
        <v>30</v>
      </c>
      <c r="AS1851" s="2" t="s">
        <v>30</v>
      </c>
      <c r="AT1851" s="2" t="s">
        <v>30</v>
      </c>
      <c r="AU1851" s="2" t="s">
        <v>30</v>
      </c>
      <c r="AV1851" s="2" t="s">
        <v>30</v>
      </c>
      <c r="AW1851" s="2" t="s">
        <v>30</v>
      </c>
      <c r="AX1851" s="2" t="s">
        <v>30</v>
      </c>
      <c r="AY1851" s="2" t="s">
        <v>30</v>
      </c>
      <c r="AZ1851" s="2" t="s">
        <v>30</v>
      </c>
      <c r="BA1851" s="2" t="s">
        <v>30</v>
      </c>
      <c r="BB1851" s="2" t="s">
        <v>30</v>
      </c>
      <c r="BC1851" s="2" t="s">
        <v>40</v>
      </c>
    </row>
    <row r="1852" spans="1:55">
      <c r="A1852" s="2" t="b">
        <v>0</v>
      </c>
      <c r="B1852" s="2" t="s">
        <v>30</v>
      </c>
      <c r="C1852" s="2" t="s">
        <v>12301</v>
      </c>
      <c r="D1852" s="2" t="s">
        <v>11914</v>
      </c>
      <c r="E1852" s="2" t="s">
        <v>11915</v>
      </c>
      <c r="F1852" s="2">
        <v>2E-3</v>
      </c>
      <c r="G1852" s="2">
        <v>7.5119999999999996</v>
      </c>
      <c r="H1852" s="2">
        <v>8</v>
      </c>
      <c r="I1852" s="2">
        <v>2</v>
      </c>
      <c r="J1852" s="2">
        <v>4</v>
      </c>
      <c r="K1852" s="2">
        <v>2</v>
      </c>
      <c r="L1852" s="2">
        <v>1</v>
      </c>
      <c r="M1852" s="2">
        <v>355</v>
      </c>
      <c r="N1852" s="2">
        <v>37.6</v>
      </c>
      <c r="O1852" s="2">
        <v>5.67</v>
      </c>
      <c r="P1852" s="2">
        <v>17.18</v>
      </c>
      <c r="Q1852" s="2">
        <v>2</v>
      </c>
      <c r="R1852" s="2" t="s">
        <v>53</v>
      </c>
      <c r="S1852" s="2" t="s">
        <v>141</v>
      </c>
      <c r="T1852" s="2" t="s">
        <v>151</v>
      </c>
      <c r="U1852" s="2" t="s">
        <v>807</v>
      </c>
      <c r="V1852" s="2" t="s">
        <v>11916</v>
      </c>
      <c r="W1852" s="2" t="s">
        <v>11917</v>
      </c>
      <c r="X1852" s="2" t="s">
        <v>11918</v>
      </c>
      <c r="Y1852" s="2" t="s">
        <v>40</v>
      </c>
      <c r="Z1852" s="2">
        <v>0</v>
      </c>
      <c r="AA1852" s="22">
        <v>0.6</v>
      </c>
      <c r="AB1852" s="22">
        <v>0.54400000000000004</v>
      </c>
      <c r="AC1852" s="21">
        <v>-0.74</v>
      </c>
      <c r="AD1852" s="21">
        <v>-0.88</v>
      </c>
      <c r="AE1852" s="102">
        <v>0.98610730634308597</v>
      </c>
      <c r="AF1852" s="102">
        <v>0.970767615959925</v>
      </c>
      <c r="AG1852" s="23">
        <v>1</v>
      </c>
      <c r="AH1852" s="23">
        <v>1</v>
      </c>
      <c r="AI1852" s="2">
        <v>118.1</v>
      </c>
      <c r="AJ1852" s="2">
        <v>70.900000000000006</v>
      </c>
      <c r="AK1852" s="2">
        <v>125.3</v>
      </c>
      <c r="AL1852" s="2">
        <v>68.099999999999994</v>
      </c>
      <c r="AM1852" s="2">
        <v>2.2000000000000002</v>
      </c>
      <c r="AN1852" s="2">
        <v>4.1100000000000003</v>
      </c>
      <c r="AO1852" s="2">
        <v>4.24</v>
      </c>
      <c r="AP1852" s="2">
        <v>0.05</v>
      </c>
      <c r="AQ1852" s="2" t="s">
        <v>30</v>
      </c>
      <c r="AR1852" s="2" t="s">
        <v>30</v>
      </c>
      <c r="AS1852" s="2" t="s">
        <v>30</v>
      </c>
      <c r="AT1852" s="2" t="s">
        <v>30</v>
      </c>
      <c r="AU1852" s="2" t="s">
        <v>30</v>
      </c>
      <c r="AV1852" s="2" t="s">
        <v>30</v>
      </c>
      <c r="AW1852" s="2" t="s">
        <v>30</v>
      </c>
      <c r="AX1852" s="2" t="s">
        <v>30</v>
      </c>
      <c r="AY1852" s="2" t="s">
        <v>30</v>
      </c>
      <c r="AZ1852" s="2" t="s">
        <v>30</v>
      </c>
      <c r="BA1852" s="2" t="s">
        <v>30</v>
      </c>
      <c r="BB1852" s="2" t="s">
        <v>30</v>
      </c>
      <c r="BC1852" s="2" t="s">
        <v>40</v>
      </c>
    </row>
    <row r="1853" spans="1:55">
      <c r="A1853" s="2" t="b">
        <v>0</v>
      </c>
      <c r="B1853" s="2" t="s">
        <v>30</v>
      </c>
      <c r="C1853" s="2" t="s">
        <v>12301</v>
      </c>
      <c r="D1853" s="2" t="s">
        <v>11457</v>
      </c>
      <c r="E1853" s="2" t="s">
        <v>11458</v>
      </c>
      <c r="F1853" s="2">
        <v>2E-3</v>
      </c>
      <c r="G1853" s="2">
        <v>7.5049999999999999</v>
      </c>
      <c r="H1853" s="2">
        <v>9</v>
      </c>
      <c r="I1853" s="2">
        <v>2</v>
      </c>
      <c r="J1853" s="2">
        <v>6</v>
      </c>
      <c r="K1853" s="2">
        <v>2</v>
      </c>
      <c r="L1853" s="2">
        <v>1</v>
      </c>
      <c r="M1853" s="2">
        <v>292</v>
      </c>
      <c r="N1853" s="2">
        <v>33.4</v>
      </c>
      <c r="O1853" s="2">
        <v>6.95</v>
      </c>
      <c r="P1853" s="2">
        <v>15.53</v>
      </c>
      <c r="Q1853" s="2">
        <v>2</v>
      </c>
      <c r="R1853" s="2" t="s">
        <v>85</v>
      </c>
      <c r="S1853" s="2" t="s">
        <v>34</v>
      </c>
      <c r="T1853" s="2" t="s">
        <v>68</v>
      </c>
      <c r="U1853" s="2" t="s">
        <v>11459</v>
      </c>
      <c r="V1853" s="2" t="s">
        <v>11460</v>
      </c>
      <c r="W1853" s="2" t="s">
        <v>11461</v>
      </c>
      <c r="X1853" s="2" t="s">
        <v>11462</v>
      </c>
      <c r="Y1853" s="2" t="s">
        <v>40</v>
      </c>
      <c r="Z1853" s="2">
        <v>0</v>
      </c>
      <c r="AA1853" s="22" t="s">
        <v>40</v>
      </c>
      <c r="AB1853" s="22" t="s">
        <v>40</v>
      </c>
      <c r="AC1853" s="21" t="s">
        <v>40</v>
      </c>
      <c r="AD1853" s="21" t="s">
        <v>40</v>
      </c>
      <c r="AE1853" s="102" t="s">
        <v>40</v>
      </c>
      <c r="AF1853" s="102" t="s">
        <v>40</v>
      </c>
      <c r="AG1853" s="23" t="s">
        <v>40</v>
      </c>
      <c r="AH1853" s="23" t="s">
        <v>40</v>
      </c>
      <c r="AI1853" s="2" t="s">
        <v>40</v>
      </c>
      <c r="AJ1853" s="2" t="s">
        <v>40</v>
      </c>
      <c r="AK1853" s="2" t="s">
        <v>40</v>
      </c>
      <c r="AL1853" s="2" t="s">
        <v>40</v>
      </c>
      <c r="AM1853" s="2" t="s">
        <v>40</v>
      </c>
      <c r="AN1853" s="2" t="s">
        <v>40</v>
      </c>
      <c r="AO1853" s="2" t="s">
        <v>40</v>
      </c>
      <c r="AP1853" s="2" t="s">
        <v>40</v>
      </c>
      <c r="AQ1853" s="2" t="s">
        <v>30</v>
      </c>
      <c r="AR1853" s="2" t="s">
        <v>30</v>
      </c>
      <c r="AS1853" s="2" t="s">
        <v>30</v>
      </c>
      <c r="AT1853" s="2" t="s">
        <v>30</v>
      </c>
      <c r="AU1853" s="2" t="s">
        <v>30</v>
      </c>
      <c r="AV1853" s="2" t="s">
        <v>30</v>
      </c>
      <c r="AW1853" s="2" t="s">
        <v>30</v>
      </c>
      <c r="AX1853" s="2" t="s">
        <v>30</v>
      </c>
      <c r="AY1853" s="2" t="s">
        <v>30</v>
      </c>
      <c r="AZ1853" s="2" t="s">
        <v>30</v>
      </c>
      <c r="BA1853" s="2" t="s">
        <v>30</v>
      </c>
      <c r="BB1853" s="2" t="s">
        <v>30</v>
      </c>
      <c r="BC1853" s="2" t="s">
        <v>40</v>
      </c>
    </row>
    <row r="1854" spans="1:55">
      <c r="A1854" s="2" t="b">
        <v>0</v>
      </c>
      <c r="B1854" s="2" t="s">
        <v>30</v>
      </c>
      <c r="C1854" s="2" t="s">
        <v>12301</v>
      </c>
      <c r="D1854" s="2" t="s">
        <v>12595</v>
      </c>
      <c r="E1854" s="2" t="s">
        <v>12594</v>
      </c>
      <c r="F1854" s="2">
        <v>2E-3</v>
      </c>
      <c r="G1854" s="2">
        <v>7.4989999999999997</v>
      </c>
      <c r="H1854" s="2">
        <v>9</v>
      </c>
      <c r="I1854" s="2">
        <v>2</v>
      </c>
      <c r="J1854" s="2">
        <v>3</v>
      </c>
      <c r="K1854" s="2">
        <v>2</v>
      </c>
      <c r="L1854" s="2">
        <v>1</v>
      </c>
      <c r="M1854" s="2">
        <v>330</v>
      </c>
      <c r="N1854" s="2">
        <v>36.799999999999997</v>
      </c>
      <c r="O1854" s="2">
        <v>8.25</v>
      </c>
      <c r="P1854" s="2">
        <v>13.79</v>
      </c>
      <c r="Q1854" s="2">
        <v>2</v>
      </c>
      <c r="R1854" s="2" t="s">
        <v>12593</v>
      </c>
      <c r="S1854" s="2" t="s">
        <v>40</v>
      </c>
      <c r="T1854" s="2" t="s">
        <v>40</v>
      </c>
      <c r="U1854" s="2" t="s">
        <v>12592</v>
      </c>
      <c r="V1854" s="2" t="s">
        <v>12591</v>
      </c>
      <c r="W1854" s="2" t="s">
        <v>12590</v>
      </c>
      <c r="X1854" s="2" t="s">
        <v>12589</v>
      </c>
      <c r="Y1854" s="2" t="s">
        <v>40</v>
      </c>
      <c r="Z1854" s="2">
        <v>0</v>
      </c>
      <c r="AA1854" s="22">
        <v>1.0369999999999999</v>
      </c>
      <c r="AB1854" s="22">
        <v>0.81599999999999995</v>
      </c>
      <c r="AC1854" s="21">
        <v>0.05</v>
      </c>
      <c r="AD1854" s="21">
        <v>-0.28999999999999998</v>
      </c>
      <c r="AE1854" s="102" t="s">
        <v>40</v>
      </c>
      <c r="AF1854" s="102" t="s">
        <v>40</v>
      </c>
      <c r="AG1854" s="23" t="s">
        <v>40</v>
      </c>
      <c r="AH1854" s="23" t="s">
        <v>40</v>
      </c>
      <c r="AI1854" s="2">
        <v>37.299999999999997</v>
      </c>
      <c r="AJ1854" s="2">
        <v>38.700000000000003</v>
      </c>
      <c r="AK1854" s="2">
        <v>31.9</v>
      </c>
      <c r="AL1854" s="2">
        <v>26</v>
      </c>
      <c r="AM1854" s="2" t="s">
        <v>40</v>
      </c>
      <c r="AN1854" s="2" t="s">
        <v>40</v>
      </c>
      <c r="AO1854" s="2" t="s">
        <v>40</v>
      </c>
      <c r="AP1854" s="2" t="s">
        <v>40</v>
      </c>
      <c r="AQ1854" s="2" t="s">
        <v>30</v>
      </c>
      <c r="AR1854" s="2" t="s">
        <v>30</v>
      </c>
      <c r="AS1854" s="2" t="s">
        <v>12300</v>
      </c>
      <c r="AT1854" s="2" t="s">
        <v>30</v>
      </c>
      <c r="AU1854" s="2" t="s">
        <v>30</v>
      </c>
      <c r="AV1854" s="2" t="s">
        <v>12300</v>
      </c>
      <c r="AW1854" s="2" t="s">
        <v>30</v>
      </c>
      <c r="AX1854" s="2" t="s">
        <v>30</v>
      </c>
      <c r="AY1854" s="2" t="s">
        <v>12300</v>
      </c>
      <c r="AZ1854" s="2" t="s">
        <v>30</v>
      </c>
      <c r="BA1854" s="2" t="s">
        <v>30</v>
      </c>
      <c r="BB1854" s="2" t="s">
        <v>12300</v>
      </c>
      <c r="BC1854" s="2" t="s">
        <v>40</v>
      </c>
    </row>
    <row r="1855" spans="1:55">
      <c r="A1855" s="2" t="b">
        <v>0</v>
      </c>
      <c r="B1855" s="2" t="s">
        <v>30</v>
      </c>
      <c r="C1855" s="2" t="s">
        <v>12301</v>
      </c>
      <c r="D1855" s="2" t="s">
        <v>11024</v>
      </c>
      <c r="E1855" s="2" t="s">
        <v>11025</v>
      </c>
      <c r="F1855" s="2">
        <v>2E-3</v>
      </c>
      <c r="G1855" s="2">
        <v>7.4960000000000004</v>
      </c>
      <c r="H1855" s="2">
        <v>49</v>
      </c>
      <c r="I1855" s="2">
        <v>2</v>
      </c>
      <c r="J1855" s="2">
        <v>7</v>
      </c>
      <c r="K1855" s="2">
        <v>2</v>
      </c>
      <c r="L1855" s="2">
        <v>1</v>
      </c>
      <c r="M1855" s="2">
        <v>59</v>
      </c>
      <c r="N1855" s="2">
        <v>6.6</v>
      </c>
      <c r="O1855" s="2">
        <v>4.6500000000000004</v>
      </c>
      <c r="P1855" s="2">
        <v>33.5</v>
      </c>
      <c r="Q1855" s="2">
        <v>2</v>
      </c>
      <c r="R1855" s="2" t="s">
        <v>40</v>
      </c>
      <c r="S1855" s="2" t="s">
        <v>40</v>
      </c>
      <c r="T1855" s="2" t="s">
        <v>40</v>
      </c>
      <c r="U1855" s="2" t="s">
        <v>11026</v>
      </c>
      <c r="V1855" s="2" t="s">
        <v>11027</v>
      </c>
      <c r="W1855" s="2" t="s">
        <v>11028</v>
      </c>
      <c r="X1855" s="2" t="s">
        <v>11029</v>
      </c>
      <c r="Y1855" s="2" t="s">
        <v>40</v>
      </c>
      <c r="Z1855" s="2">
        <v>0</v>
      </c>
      <c r="AA1855" s="22" t="s">
        <v>40</v>
      </c>
      <c r="AB1855" s="22" t="s">
        <v>40</v>
      </c>
      <c r="AC1855" s="21" t="s">
        <v>40</v>
      </c>
      <c r="AD1855" s="21" t="s">
        <v>40</v>
      </c>
      <c r="AE1855" s="102" t="s">
        <v>40</v>
      </c>
      <c r="AF1855" s="102" t="s">
        <v>40</v>
      </c>
      <c r="AG1855" s="23" t="s">
        <v>40</v>
      </c>
      <c r="AH1855" s="23" t="s">
        <v>40</v>
      </c>
      <c r="AI1855" s="2" t="s">
        <v>40</v>
      </c>
      <c r="AJ1855" s="2" t="s">
        <v>40</v>
      </c>
      <c r="AK1855" s="2" t="s">
        <v>40</v>
      </c>
      <c r="AL1855" s="2" t="s">
        <v>40</v>
      </c>
      <c r="AM1855" s="2" t="s">
        <v>40</v>
      </c>
      <c r="AN1855" s="2" t="s">
        <v>40</v>
      </c>
      <c r="AO1855" s="2" t="s">
        <v>40</v>
      </c>
      <c r="AP1855" s="2" t="s">
        <v>40</v>
      </c>
      <c r="AQ1855" s="2" t="s">
        <v>30</v>
      </c>
      <c r="AR1855" s="2" t="s">
        <v>30</v>
      </c>
      <c r="AS1855" s="2" t="s">
        <v>30</v>
      </c>
      <c r="AT1855" s="2" t="s">
        <v>30</v>
      </c>
      <c r="AU1855" s="2" t="s">
        <v>30</v>
      </c>
      <c r="AV1855" s="2" t="s">
        <v>30</v>
      </c>
      <c r="AW1855" s="2" t="s">
        <v>30</v>
      </c>
      <c r="AX1855" s="2" t="s">
        <v>30</v>
      </c>
      <c r="AY1855" s="2" t="s">
        <v>30</v>
      </c>
      <c r="AZ1855" s="2" t="s">
        <v>30</v>
      </c>
      <c r="BA1855" s="2" t="s">
        <v>30</v>
      </c>
      <c r="BB1855" s="2" t="s">
        <v>30</v>
      </c>
      <c r="BC1855" s="2" t="s">
        <v>40</v>
      </c>
    </row>
    <row r="1856" spans="1:55">
      <c r="A1856" s="2" t="b">
        <v>0</v>
      </c>
      <c r="B1856" s="2" t="s">
        <v>30</v>
      </c>
      <c r="C1856" s="2" t="s">
        <v>12301</v>
      </c>
      <c r="D1856" s="2" t="s">
        <v>12588</v>
      </c>
      <c r="E1856" s="2" t="s">
        <v>12587</v>
      </c>
      <c r="F1856" s="2">
        <v>2E-3</v>
      </c>
      <c r="G1856" s="2">
        <v>7.4829999999999997</v>
      </c>
      <c r="H1856" s="2">
        <v>25</v>
      </c>
      <c r="I1856" s="2">
        <v>2</v>
      </c>
      <c r="J1856" s="2">
        <v>5</v>
      </c>
      <c r="K1856" s="2">
        <v>2</v>
      </c>
      <c r="L1856" s="2">
        <v>1</v>
      </c>
      <c r="M1856" s="2">
        <v>121</v>
      </c>
      <c r="N1856" s="2">
        <v>13.8</v>
      </c>
      <c r="O1856" s="2">
        <v>4.78</v>
      </c>
      <c r="P1856" s="2">
        <v>12.97</v>
      </c>
      <c r="Q1856" s="2">
        <v>2</v>
      </c>
      <c r="R1856" s="2" t="s">
        <v>12586</v>
      </c>
      <c r="S1856" s="2" t="s">
        <v>34</v>
      </c>
      <c r="T1856" s="2" t="s">
        <v>937</v>
      </c>
      <c r="U1856" s="2" t="s">
        <v>12585</v>
      </c>
      <c r="V1856" s="2" t="s">
        <v>12584</v>
      </c>
      <c r="W1856" s="2" t="s">
        <v>12583</v>
      </c>
      <c r="X1856" s="2" t="s">
        <v>12582</v>
      </c>
      <c r="Y1856" s="2" t="s">
        <v>3001</v>
      </c>
      <c r="Z1856" s="2">
        <v>0</v>
      </c>
      <c r="AA1856" s="22">
        <v>0.28499999999999998</v>
      </c>
      <c r="AB1856" s="22">
        <v>0.35299999999999998</v>
      </c>
      <c r="AC1856" s="21">
        <v>-1.81</v>
      </c>
      <c r="AD1856" s="21">
        <v>-1.5</v>
      </c>
      <c r="AE1856" s="102">
        <v>0.27268429523962601</v>
      </c>
      <c r="AF1856" s="102">
        <v>0.440104985428041</v>
      </c>
      <c r="AG1856" s="23">
        <v>1</v>
      </c>
      <c r="AH1856" s="23">
        <v>1</v>
      </c>
      <c r="AI1856" s="2">
        <v>162.6</v>
      </c>
      <c r="AJ1856" s="2">
        <v>46.4</v>
      </c>
      <c r="AK1856" s="2">
        <v>134.1</v>
      </c>
      <c r="AL1856" s="2">
        <v>47.3</v>
      </c>
      <c r="AM1856" s="2">
        <v>23.86</v>
      </c>
      <c r="AN1856" s="2">
        <v>52.51</v>
      </c>
      <c r="AO1856" s="2">
        <v>11.51</v>
      </c>
      <c r="AP1856" s="2">
        <v>56.68</v>
      </c>
      <c r="AQ1856" s="2" t="s">
        <v>30</v>
      </c>
      <c r="AR1856" s="2" t="s">
        <v>30</v>
      </c>
      <c r="AS1856" s="2" t="s">
        <v>30</v>
      </c>
      <c r="AT1856" s="2" t="s">
        <v>30</v>
      </c>
      <c r="AU1856" s="2" t="s">
        <v>30</v>
      </c>
      <c r="AV1856" s="2" t="s">
        <v>30</v>
      </c>
      <c r="AW1856" s="2" t="s">
        <v>30</v>
      </c>
      <c r="AX1856" s="2" t="s">
        <v>30</v>
      </c>
      <c r="AY1856" s="2" t="s">
        <v>30</v>
      </c>
      <c r="AZ1856" s="2" t="s">
        <v>30</v>
      </c>
      <c r="BA1856" s="2" t="s">
        <v>30</v>
      </c>
      <c r="BB1856" s="2" t="s">
        <v>30</v>
      </c>
      <c r="BC1856" s="2" t="s">
        <v>40</v>
      </c>
    </row>
    <row r="1857" spans="1:55">
      <c r="A1857" s="2" t="b">
        <v>0</v>
      </c>
      <c r="B1857" s="2" t="s">
        <v>30</v>
      </c>
      <c r="C1857" s="2" t="s">
        <v>12301</v>
      </c>
      <c r="D1857" s="2" t="s">
        <v>11118</v>
      </c>
      <c r="E1857" s="2" t="s">
        <v>11119</v>
      </c>
      <c r="F1857" s="2">
        <v>2E-3</v>
      </c>
      <c r="G1857" s="2">
        <v>7.4820000000000002</v>
      </c>
      <c r="H1857" s="2">
        <v>17</v>
      </c>
      <c r="I1857" s="2">
        <v>2</v>
      </c>
      <c r="J1857" s="2">
        <v>12</v>
      </c>
      <c r="K1857" s="2">
        <v>2</v>
      </c>
      <c r="L1857" s="2">
        <v>1</v>
      </c>
      <c r="M1857" s="2">
        <v>150</v>
      </c>
      <c r="N1857" s="2">
        <v>17.7</v>
      </c>
      <c r="O1857" s="2">
        <v>9.52</v>
      </c>
      <c r="P1857" s="2">
        <v>33.119999999999997</v>
      </c>
      <c r="Q1857" s="2">
        <v>2</v>
      </c>
      <c r="R1857" s="2" t="s">
        <v>688</v>
      </c>
      <c r="S1857" s="2" t="s">
        <v>314</v>
      </c>
      <c r="T1857" s="2" t="s">
        <v>1468</v>
      </c>
      <c r="U1857" s="2" t="s">
        <v>11120</v>
      </c>
      <c r="V1857" s="2" t="s">
        <v>11121</v>
      </c>
      <c r="W1857" s="2" t="s">
        <v>11122</v>
      </c>
      <c r="X1857" s="2" t="s">
        <v>11123</v>
      </c>
      <c r="Y1857" s="2" t="s">
        <v>40</v>
      </c>
      <c r="Z1857" s="2">
        <v>0</v>
      </c>
      <c r="AA1857" s="22" t="s">
        <v>40</v>
      </c>
      <c r="AB1857" s="22" t="s">
        <v>40</v>
      </c>
      <c r="AC1857" s="21" t="s">
        <v>40</v>
      </c>
      <c r="AD1857" s="21" t="s">
        <v>40</v>
      </c>
      <c r="AE1857" s="102" t="s">
        <v>40</v>
      </c>
      <c r="AF1857" s="102" t="s">
        <v>40</v>
      </c>
      <c r="AG1857" s="23" t="s">
        <v>40</v>
      </c>
      <c r="AH1857" s="23" t="s">
        <v>40</v>
      </c>
      <c r="AI1857" s="2" t="s">
        <v>40</v>
      </c>
      <c r="AJ1857" s="2" t="s">
        <v>40</v>
      </c>
      <c r="AK1857" s="2" t="s">
        <v>40</v>
      </c>
      <c r="AL1857" s="2" t="s">
        <v>40</v>
      </c>
      <c r="AM1857" s="2" t="s">
        <v>40</v>
      </c>
      <c r="AN1857" s="2" t="s">
        <v>40</v>
      </c>
      <c r="AO1857" s="2" t="s">
        <v>40</v>
      </c>
      <c r="AP1857" s="2" t="s">
        <v>40</v>
      </c>
      <c r="AQ1857" s="2" t="s">
        <v>30</v>
      </c>
      <c r="AR1857" s="2" t="s">
        <v>30</v>
      </c>
      <c r="AS1857" s="2" t="s">
        <v>30</v>
      </c>
      <c r="AT1857" s="2" t="s">
        <v>30</v>
      </c>
      <c r="AU1857" s="2" t="s">
        <v>30</v>
      </c>
      <c r="AV1857" s="2" t="s">
        <v>30</v>
      </c>
      <c r="AW1857" s="2" t="s">
        <v>30</v>
      </c>
      <c r="AX1857" s="2" t="s">
        <v>30</v>
      </c>
      <c r="AY1857" s="2" t="s">
        <v>30</v>
      </c>
      <c r="AZ1857" s="2" t="s">
        <v>30</v>
      </c>
      <c r="BA1857" s="2" t="s">
        <v>30</v>
      </c>
      <c r="BB1857" s="2" t="s">
        <v>30</v>
      </c>
      <c r="BC1857" s="2" t="s">
        <v>40</v>
      </c>
    </row>
    <row r="1858" spans="1:55">
      <c r="A1858" s="2" t="b">
        <v>0</v>
      </c>
      <c r="B1858" s="2" t="s">
        <v>30</v>
      </c>
      <c r="C1858" s="2" t="s">
        <v>12301</v>
      </c>
      <c r="D1858" s="2" t="s">
        <v>12581</v>
      </c>
      <c r="E1858" s="2" t="s">
        <v>12580</v>
      </c>
      <c r="F1858" s="2">
        <v>2E-3</v>
      </c>
      <c r="G1858" s="2">
        <v>7.4560000000000004</v>
      </c>
      <c r="H1858" s="2">
        <v>18</v>
      </c>
      <c r="I1858" s="2">
        <v>2</v>
      </c>
      <c r="J1858" s="2">
        <v>4</v>
      </c>
      <c r="K1858" s="2">
        <v>2</v>
      </c>
      <c r="L1858" s="2">
        <v>1</v>
      </c>
      <c r="M1858" s="2">
        <v>135</v>
      </c>
      <c r="N1858" s="2">
        <v>15.6</v>
      </c>
      <c r="O1858" s="2">
        <v>9.6999999999999993</v>
      </c>
      <c r="P1858" s="2">
        <v>14.11</v>
      </c>
      <c r="Q1858" s="2">
        <v>2</v>
      </c>
      <c r="R1858" s="2" t="s">
        <v>12579</v>
      </c>
      <c r="S1858" s="2" t="s">
        <v>40</v>
      </c>
      <c r="T1858" s="2" t="s">
        <v>2111</v>
      </c>
      <c r="U1858" s="2" t="s">
        <v>12578</v>
      </c>
      <c r="V1858" s="2" t="s">
        <v>12577</v>
      </c>
      <c r="W1858" s="2" t="s">
        <v>12576</v>
      </c>
      <c r="X1858" s="2" t="s">
        <v>12575</v>
      </c>
      <c r="Y1858" s="2" t="s">
        <v>40</v>
      </c>
      <c r="Z1858" s="2">
        <v>0</v>
      </c>
      <c r="AA1858" s="22">
        <v>1.222</v>
      </c>
      <c r="AB1858" s="22">
        <v>0.84099999999999997</v>
      </c>
      <c r="AC1858" s="21">
        <v>0.28999999999999998</v>
      </c>
      <c r="AD1858" s="21">
        <v>-0.25</v>
      </c>
      <c r="AE1858" s="102">
        <v>0.38375314742574002</v>
      </c>
      <c r="AF1858" s="102">
        <v>0.50938565715739104</v>
      </c>
      <c r="AG1858" s="23">
        <v>1</v>
      </c>
      <c r="AH1858" s="23">
        <v>1</v>
      </c>
      <c r="AI1858" s="2">
        <v>78</v>
      </c>
      <c r="AJ1858" s="2">
        <v>95.3</v>
      </c>
      <c r="AK1858" s="2">
        <v>96.1</v>
      </c>
      <c r="AL1858" s="2">
        <v>80.8</v>
      </c>
      <c r="AM1858" s="2">
        <v>5.86</v>
      </c>
      <c r="AN1858" s="2">
        <v>6.28</v>
      </c>
      <c r="AO1858" s="2">
        <v>2.08</v>
      </c>
      <c r="AP1858" s="2">
        <v>2.0299999999999998</v>
      </c>
      <c r="AQ1858" s="2" t="s">
        <v>30</v>
      </c>
      <c r="AR1858" s="2" t="s">
        <v>12300</v>
      </c>
      <c r="AS1858" s="2" t="s">
        <v>30</v>
      </c>
      <c r="AT1858" s="2" t="s">
        <v>30</v>
      </c>
      <c r="AU1858" s="2" t="s">
        <v>12300</v>
      </c>
      <c r="AV1858" s="2" t="s">
        <v>30</v>
      </c>
      <c r="AW1858" s="2" t="s">
        <v>30</v>
      </c>
      <c r="AX1858" s="2" t="s">
        <v>12300</v>
      </c>
      <c r="AY1858" s="2" t="s">
        <v>30</v>
      </c>
      <c r="AZ1858" s="2" t="s">
        <v>30</v>
      </c>
      <c r="BA1858" s="2" t="s">
        <v>12300</v>
      </c>
      <c r="BB1858" s="2" t="s">
        <v>30</v>
      </c>
      <c r="BC1858" s="2" t="s">
        <v>40</v>
      </c>
    </row>
    <row r="1859" spans="1:55">
      <c r="A1859" s="2" t="b">
        <v>0</v>
      </c>
      <c r="B1859" s="2" t="s">
        <v>30</v>
      </c>
      <c r="C1859" s="2" t="s">
        <v>12301</v>
      </c>
      <c r="D1859" s="2" t="s">
        <v>10990</v>
      </c>
      <c r="E1859" s="2" t="s">
        <v>10991</v>
      </c>
      <c r="F1859" s="2">
        <v>2E-3</v>
      </c>
      <c r="G1859" s="2">
        <v>7.4459999999999997</v>
      </c>
      <c r="H1859" s="2">
        <v>13</v>
      </c>
      <c r="I1859" s="2">
        <v>1</v>
      </c>
      <c r="J1859" s="2">
        <v>6</v>
      </c>
      <c r="K1859" s="2">
        <v>1</v>
      </c>
      <c r="L1859" s="2">
        <v>1</v>
      </c>
      <c r="M1859" s="2">
        <v>90</v>
      </c>
      <c r="N1859" s="2">
        <v>10.3</v>
      </c>
      <c r="O1859" s="2">
        <v>5.39</v>
      </c>
      <c r="P1859" s="2">
        <v>22.6</v>
      </c>
      <c r="Q1859" s="2">
        <v>1</v>
      </c>
      <c r="R1859" s="2" t="s">
        <v>40</v>
      </c>
      <c r="S1859" s="2" t="s">
        <v>40</v>
      </c>
      <c r="T1859" s="2" t="s">
        <v>40</v>
      </c>
      <c r="U1859" s="2" t="s">
        <v>10992</v>
      </c>
      <c r="V1859" s="2" t="s">
        <v>10993</v>
      </c>
      <c r="W1859" s="2" t="s">
        <v>10994</v>
      </c>
      <c r="X1859" s="2" t="s">
        <v>10995</v>
      </c>
      <c r="Y1859" s="2" t="s">
        <v>40</v>
      </c>
      <c r="Z1859" s="2">
        <v>0</v>
      </c>
      <c r="AA1859" s="22">
        <v>0.25700000000000001</v>
      </c>
      <c r="AB1859" s="22">
        <v>0.27200000000000002</v>
      </c>
      <c r="AC1859" s="21">
        <v>-1.96</v>
      </c>
      <c r="AD1859" s="21">
        <v>-1.88</v>
      </c>
      <c r="AE1859" s="102">
        <v>1.29224343552414E-3</v>
      </c>
      <c r="AF1859" s="102">
        <v>1.5801175156398E-3</v>
      </c>
      <c r="AG1859" s="23">
        <v>1.66760938584306E-2</v>
      </c>
      <c r="AH1859" s="23">
        <v>1.6290668082438599E-2</v>
      </c>
      <c r="AI1859" s="2">
        <v>147.1</v>
      </c>
      <c r="AJ1859" s="2">
        <v>37.799999999999997</v>
      </c>
      <c r="AK1859" s="2">
        <v>143.6</v>
      </c>
      <c r="AL1859" s="2">
        <v>39.1</v>
      </c>
      <c r="AM1859" s="2">
        <v>5.52</v>
      </c>
      <c r="AN1859" s="2">
        <v>15.95</v>
      </c>
      <c r="AO1859" s="2">
        <v>0.89</v>
      </c>
      <c r="AP1859" s="2">
        <v>9.92</v>
      </c>
      <c r="AQ1859" s="2" t="s">
        <v>30</v>
      </c>
      <c r="AR1859" s="2" t="s">
        <v>30</v>
      </c>
      <c r="AS1859" s="2" t="s">
        <v>30</v>
      </c>
      <c r="AT1859" s="2" t="s">
        <v>30</v>
      </c>
      <c r="AU1859" s="2" t="s">
        <v>30</v>
      </c>
      <c r="AV1859" s="2" t="s">
        <v>30</v>
      </c>
      <c r="AW1859" s="2" t="s">
        <v>30</v>
      </c>
      <c r="AX1859" s="2" t="s">
        <v>30</v>
      </c>
      <c r="AY1859" s="2" t="s">
        <v>30</v>
      </c>
      <c r="AZ1859" s="2" t="s">
        <v>30</v>
      </c>
      <c r="BA1859" s="2" t="s">
        <v>30</v>
      </c>
      <c r="BB1859" s="2" t="s">
        <v>30</v>
      </c>
      <c r="BC1859" s="2" t="s">
        <v>40</v>
      </c>
    </row>
    <row r="1860" spans="1:55">
      <c r="A1860" s="2" t="b">
        <v>0</v>
      </c>
      <c r="B1860" s="2" t="s">
        <v>30</v>
      </c>
      <c r="C1860" s="2" t="s">
        <v>12301</v>
      </c>
      <c r="D1860" s="2" t="s">
        <v>11318</v>
      </c>
      <c r="E1860" s="2" t="s">
        <v>11319</v>
      </c>
      <c r="F1860" s="2">
        <v>2E-3</v>
      </c>
      <c r="G1860" s="2">
        <v>7.4059999999999997</v>
      </c>
      <c r="H1860" s="2">
        <v>29</v>
      </c>
      <c r="I1860" s="2">
        <v>2</v>
      </c>
      <c r="J1860" s="2">
        <v>5</v>
      </c>
      <c r="K1860" s="2">
        <v>2</v>
      </c>
      <c r="L1860" s="2">
        <v>1</v>
      </c>
      <c r="M1860" s="2">
        <v>96</v>
      </c>
      <c r="N1860" s="2">
        <v>10.5</v>
      </c>
      <c r="O1860" s="2">
        <v>9.4700000000000006</v>
      </c>
      <c r="P1860" s="2">
        <v>15.88</v>
      </c>
      <c r="Q1860" s="2">
        <v>2</v>
      </c>
      <c r="R1860" s="2" t="s">
        <v>40</v>
      </c>
      <c r="S1860" s="2" t="s">
        <v>40</v>
      </c>
      <c r="T1860" s="2" t="s">
        <v>40</v>
      </c>
      <c r="U1860" s="2" t="s">
        <v>11320</v>
      </c>
      <c r="V1860" s="2" t="s">
        <v>11321</v>
      </c>
      <c r="W1860" s="2" t="s">
        <v>11322</v>
      </c>
      <c r="X1860" s="2" t="s">
        <v>11323</v>
      </c>
      <c r="Y1860" s="2" t="s">
        <v>40</v>
      </c>
      <c r="Z1860" s="2">
        <v>0</v>
      </c>
      <c r="AA1860" s="22">
        <v>0.81599999999999995</v>
      </c>
      <c r="AB1860" s="22">
        <v>0.98599999999999999</v>
      </c>
      <c r="AC1860" s="21">
        <v>-0.28999999999999998</v>
      </c>
      <c r="AD1860" s="21">
        <v>-0.02</v>
      </c>
      <c r="AE1860" s="102">
        <v>0.73460929296289901</v>
      </c>
      <c r="AF1860" s="102">
        <v>0.99999838890701398</v>
      </c>
      <c r="AG1860" s="23">
        <v>1</v>
      </c>
      <c r="AH1860" s="23">
        <v>1</v>
      </c>
      <c r="AI1860" s="2">
        <v>104.8</v>
      </c>
      <c r="AJ1860" s="2">
        <v>85.5</v>
      </c>
      <c r="AK1860" s="2">
        <v>94.4</v>
      </c>
      <c r="AL1860" s="2">
        <v>93.1</v>
      </c>
      <c r="AM1860" s="2">
        <v>14.8</v>
      </c>
      <c r="AN1860" s="2">
        <v>2.44</v>
      </c>
      <c r="AO1860" s="2">
        <v>5.84</v>
      </c>
      <c r="AP1860" s="2">
        <v>2.2799999999999998</v>
      </c>
      <c r="AQ1860" s="2" t="s">
        <v>30</v>
      </c>
      <c r="AR1860" s="2" t="s">
        <v>30</v>
      </c>
      <c r="AS1860" s="2" t="s">
        <v>30</v>
      </c>
      <c r="AT1860" s="2" t="s">
        <v>30</v>
      </c>
      <c r="AU1860" s="2" t="s">
        <v>30</v>
      </c>
      <c r="AV1860" s="2" t="s">
        <v>30</v>
      </c>
      <c r="AW1860" s="2" t="s">
        <v>30</v>
      </c>
      <c r="AX1860" s="2" t="s">
        <v>30</v>
      </c>
      <c r="AY1860" s="2" t="s">
        <v>30</v>
      </c>
      <c r="AZ1860" s="2" t="s">
        <v>30</v>
      </c>
      <c r="BA1860" s="2" t="s">
        <v>30</v>
      </c>
      <c r="BB1860" s="2" t="s">
        <v>30</v>
      </c>
      <c r="BC1860" s="2" t="s">
        <v>40</v>
      </c>
    </row>
    <row r="1861" spans="1:55">
      <c r="A1861" s="2" t="b">
        <v>0</v>
      </c>
      <c r="B1861" s="2" t="s">
        <v>30</v>
      </c>
      <c r="C1861" s="2" t="s">
        <v>12301</v>
      </c>
      <c r="D1861" s="2" t="s">
        <v>11036</v>
      </c>
      <c r="E1861" s="2" t="s">
        <v>11037</v>
      </c>
      <c r="F1861" s="2">
        <v>2E-3</v>
      </c>
      <c r="G1861" s="2">
        <v>7.4020000000000001</v>
      </c>
      <c r="H1861" s="2">
        <v>5</v>
      </c>
      <c r="I1861" s="2">
        <v>2</v>
      </c>
      <c r="J1861" s="2">
        <v>9</v>
      </c>
      <c r="K1861" s="2">
        <v>2</v>
      </c>
      <c r="L1861" s="2">
        <v>1</v>
      </c>
      <c r="M1861" s="2">
        <v>439</v>
      </c>
      <c r="N1861" s="2">
        <v>46.2</v>
      </c>
      <c r="O1861" s="2">
        <v>8.34</v>
      </c>
      <c r="P1861" s="2">
        <v>28.3</v>
      </c>
      <c r="Q1861" s="2">
        <v>2</v>
      </c>
      <c r="R1861" s="2" t="s">
        <v>921</v>
      </c>
      <c r="S1861" s="2" t="s">
        <v>141</v>
      </c>
      <c r="T1861" s="2" t="s">
        <v>336</v>
      </c>
      <c r="U1861" s="2" t="s">
        <v>11038</v>
      </c>
      <c r="V1861" s="2" t="s">
        <v>11039</v>
      </c>
      <c r="W1861" s="2" t="s">
        <v>11040</v>
      </c>
      <c r="X1861" s="2" t="s">
        <v>11041</v>
      </c>
      <c r="Y1861" s="2" t="s">
        <v>40</v>
      </c>
      <c r="Z1861" s="2">
        <v>0</v>
      </c>
      <c r="AA1861" s="22">
        <v>0.88500000000000001</v>
      </c>
      <c r="AB1861" s="22">
        <v>1.1830000000000001</v>
      </c>
      <c r="AC1861" s="21">
        <v>-0.18</v>
      </c>
      <c r="AD1861" s="21">
        <v>0.24</v>
      </c>
      <c r="AE1861" s="102" t="s">
        <v>40</v>
      </c>
      <c r="AF1861" s="102" t="s">
        <v>40</v>
      </c>
      <c r="AG1861" s="23" t="s">
        <v>40</v>
      </c>
      <c r="AH1861" s="23" t="s">
        <v>40</v>
      </c>
      <c r="AI1861" s="2">
        <v>118.9</v>
      </c>
      <c r="AJ1861" s="2">
        <v>105.3</v>
      </c>
      <c r="AK1861" s="2">
        <v>87</v>
      </c>
      <c r="AL1861" s="2">
        <v>102.9</v>
      </c>
      <c r="AM1861" s="2" t="s">
        <v>40</v>
      </c>
      <c r="AN1861" s="2" t="s">
        <v>40</v>
      </c>
      <c r="AO1861" s="2" t="s">
        <v>40</v>
      </c>
      <c r="AP1861" s="2" t="s">
        <v>40</v>
      </c>
      <c r="AQ1861" s="2" t="s">
        <v>30</v>
      </c>
      <c r="AR1861" s="2" t="s">
        <v>30</v>
      </c>
      <c r="AS1861" s="2" t="s">
        <v>30</v>
      </c>
      <c r="AT1861" s="2" t="s">
        <v>30</v>
      </c>
      <c r="AU1861" s="2" t="s">
        <v>30</v>
      </c>
      <c r="AV1861" s="2" t="s">
        <v>30</v>
      </c>
      <c r="AW1861" s="2" t="s">
        <v>30</v>
      </c>
      <c r="AX1861" s="2" t="s">
        <v>30</v>
      </c>
      <c r="AY1861" s="2" t="s">
        <v>30</v>
      </c>
      <c r="AZ1861" s="2" t="s">
        <v>30</v>
      </c>
      <c r="BA1861" s="2" t="s">
        <v>30</v>
      </c>
      <c r="BB1861" s="2" t="s">
        <v>30</v>
      </c>
      <c r="BC1861" s="2" t="s">
        <v>40</v>
      </c>
    </row>
    <row r="1862" spans="1:55">
      <c r="A1862" s="2" t="b">
        <v>0</v>
      </c>
      <c r="B1862" s="2" t="s">
        <v>30</v>
      </c>
      <c r="C1862" s="2" t="s">
        <v>12301</v>
      </c>
      <c r="D1862" s="2" t="s">
        <v>12271</v>
      </c>
      <c r="E1862" s="2" t="s">
        <v>12272</v>
      </c>
      <c r="F1862" s="2">
        <v>2E-3</v>
      </c>
      <c r="G1862" s="2">
        <v>7.4009999999999998</v>
      </c>
      <c r="H1862" s="2">
        <v>5</v>
      </c>
      <c r="I1862" s="2">
        <v>2</v>
      </c>
      <c r="J1862" s="2">
        <v>3</v>
      </c>
      <c r="K1862" s="2">
        <v>2</v>
      </c>
      <c r="L1862" s="2">
        <v>1</v>
      </c>
      <c r="M1862" s="2">
        <v>474</v>
      </c>
      <c r="N1862" s="2">
        <v>53.9</v>
      </c>
      <c r="O1862" s="2">
        <v>5.76</v>
      </c>
      <c r="P1862" s="2">
        <v>9.27</v>
      </c>
      <c r="Q1862" s="2">
        <v>2</v>
      </c>
      <c r="R1862" s="2" t="s">
        <v>33</v>
      </c>
      <c r="S1862" s="2" t="s">
        <v>86</v>
      </c>
      <c r="T1862" s="2" t="s">
        <v>158</v>
      </c>
      <c r="U1862" s="2" t="s">
        <v>1373</v>
      </c>
      <c r="V1862" s="2" t="s">
        <v>12273</v>
      </c>
      <c r="W1862" s="2" t="s">
        <v>12274</v>
      </c>
      <c r="X1862" s="2" t="s">
        <v>12275</v>
      </c>
      <c r="Y1862" s="2" t="s">
        <v>1376</v>
      </c>
      <c r="Z1862" s="2">
        <v>0</v>
      </c>
      <c r="AA1862" s="22">
        <v>0.876</v>
      </c>
      <c r="AB1862" s="22">
        <v>0.92400000000000004</v>
      </c>
      <c r="AC1862" s="21">
        <v>-0.19</v>
      </c>
      <c r="AD1862" s="21">
        <v>-0.11</v>
      </c>
      <c r="AE1862" s="102" t="s">
        <v>40</v>
      </c>
      <c r="AF1862" s="102" t="s">
        <v>40</v>
      </c>
      <c r="AG1862" s="23" t="s">
        <v>40</v>
      </c>
      <c r="AH1862" s="23" t="s">
        <v>40</v>
      </c>
      <c r="AI1862" s="2">
        <v>108.4</v>
      </c>
      <c r="AJ1862" s="2">
        <v>95</v>
      </c>
      <c r="AK1862" s="2">
        <v>107.1</v>
      </c>
      <c r="AL1862" s="2">
        <v>99</v>
      </c>
      <c r="AM1862" s="2" t="s">
        <v>40</v>
      </c>
      <c r="AN1862" s="2" t="s">
        <v>40</v>
      </c>
      <c r="AO1862" s="2" t="s">
        <v>40</v>
      </c>
      <c r="AP1862" s="2" t="s">
        <v>40</v>
      </c>
      <c r="AQ1862" s="2" t="s">
        <v>30</v>
      </c>
      <c r="AR1862" s="2" t="s">
        <v>30</v>
      </c>
      <c r="AS1862" s="2" t="s">
        <v>30</v>
      </c>
      <c r="AT1862" s="2" t="s">
        <v>30</v>
      </c>
      <c r="AU1862" s="2" t="s">
        <v>30</v>
      </c>
      <c r="AV1862" s="2" t="s">
        <v>30</v>
      </c>
      <c r="AW1862" s="2" t="s">
        <v>30</v>
      </c>
      <c r="AX1862" s="2" t="s">
        <v>30</v>
      </c>
      <c r="AY1862" s="2" t="s">
        <v>30</v>
      </c>
      <c r="AZ1862" s="2" t="s">
        <v>30</v>
      </c>
      <c r="BA1862" s="2" t="s">
        <v>30</v>
      </c>
      <c r="BB1862" s="2" t="s">
        <v>30</v>
      </c>
      <c r="BC1862" s="2" t="s">
        <v>40</v>
      </c>
    </row>
    <row r="1863" spans="1:55">
      <c r="A1863" s="2" t="b">
        <v>0</v>
      </c>
      <c r="B1863" s="2" t="s">
        <v>30</v>
      </c>
      <c r="C1863" s="2" t="s">
        <v>12301</v>
      </c>
      <c r="D1863" s="2" t="s">
        <v>12574</v>
      </c>
      <c r="E1863" s="2" t="s">
        <v>12573</v>
      </c>
      <c r="F1863" s="2">
        <v>2E-3</v>
      </c>
      <c r="G1863" s="2">
        <v>7.3970000000000002</v>
      </c>
      <c r="H1863" s="2">
        <v>9</v>
      </c>
      <c r="I1863" s="2">
        <v>2</v>
      </c>
      <c r="J1863" s="2">
        <v>4</v>
      </c>
      <c r="K1863" s="2">
        <v>2</v>
      </c>
      <c r="L1863" s="2">
        <v>1</v>
      </c>
      <c r="M1863" s="2">
        <v>269</v>
      </c>
      <c r="N1863" s="2">
        <v>30.4</v>
      </c>
      <c r="O1863" s="2">
        <v>7.27</v>
      </c>
      <c r="P1863" s="2">
        <v>12.35</v>
      </c>
      <c r="Q1863" s="2">
        <v>2</v>
      </c>
      <c r="R1863" s="2" t="s">
        <v>33</v>
      </c>
      <c r="S1863" s="2" t="s">
        <v>40</v>
      </c>
      <c r="T1863" s="2" t="s">
        <v>511</v>
      </c>
      <c r="U1863" s="2" t="s">
        <v>12572</v>
      </c>
      <c r="V1863" s="2" t="s">
        <v>12571</v>
      </c>
      <c r="W1863" s="2" t="s">
        <v>12570</v>
      </c>
      <c r="X1863" s="2" t="s">
        <v>12569</v>
      </c>
      <c r="Y1863" s="2" t="s">
        <v>40</v>
      </c>
      <c r="Z1863" s="2">
        <v>0</v>
      </c>
      <c r="AA1863" s="22">
        <v>1.04</v>
      </c>
      <c r="AB1863" s="22">
        <v>1.0409999999999999</v>
      </c>
      <c r="AC1863" s="21">
        <v>0.06</v>
      </c>
      <c r="AD1863" s="21">
        <v>0.06</v>
      </c>
      <c r="AE1863" s="102">
        <v>0.99999989967957703</v>
      </c>
      <c r="AF1863" s="102">
        <v>0.99999988355983904</v>
      </c>
      <c r="AG1863" s="23">
        <v>1</v>
      </c>
      <c r="AH1863" s="23">
        <v>1</v>
      </c>
      <c r="AI1863" s="2">
        <v>96.8</v>
      </c>
      <c r="AJ1863" s="2">
        <v>100.7</v>
      </c>
      <c r="AK1863" s="2">
        <v>102</v>
      </c>
      <c r="AL1863" s="2">
        <v>106.2</v>
      </c>
      <c r="AM1863" s="2">
        <v>6.46</v>
      </c>
      <c r="AN1863" s="2">
        <v>3.96</v>
      </c>
      <c r="AO1863" s="2">
        <v>5.39</v>
      </c>
      <c r="AP1863" s="2">
        <v>0.33</v>
      </c>
      <c r="AQ1863" s="2" t="s">
        <v>30</v>
      </c>
      <c r="AR1863" s="2" t="s">
        <v>30</v>
      </c>
      <c r="AS1863" s="2" t="s">
        <v>30</v>
      </c>
      <c r="AT1863" s="2" t="s">
        <v>30</v>
      </c>
      <c r="AU1863" s="2" t="s">
        <v>30</v>
      </c>
      <c r="AV1863" s="2" t="s">
        <v>30</v>
      </c>
      <c r="AW1863" s="2" t="s">
        <v>30</v>
      </c>
      <c r="AX1863" s="2" t="s">
        <v>30</v>
      </c>
      <c r="AY1863" s="2" t="s">
        <v>30</v>
      </c>
      <c r="AZ1863" s="2" t="s">
        <v>30</v>
      </c>
      <c r="BA1863" s="2" t="s">
        <v>30</v>
      </c>
      <c r="BB1863" s="2" t="s">
        <v>30</v>
      </c>
      <c r="BC1863" s="2" t="s">
        <v>40</v>
      </c>
    </row>
    <row r="1864" spans="1:55">
      <c r="A1864" s="2" t="b">
        <v>0</v>
      </c>
      <c r="B1864" s="2" t="s">
        <v>30</v>
      </c>
      <c r="C1864" s="2" t="s">
        <v>12301</v>
      </c>
      <c r="D1864" s="2" t="s">
        <v>12568</v>
      </c>
      <c r="E1864" s="2" t="s">
        <v>12567</v>
      </c>
      <c r="F1864" s="2">
        <v>2E-3</v>
      </c>
      <c r="G1864" s="2">
        <v>7.3760000000000003</v>
      </c>
      <c r="H1864" s="2">
        <v>40</v>
      </c>
      <c r="I1864" s="2">
        <v>2</v>
      </c>
      <c r="J1864" s="2">
        <v>6</v>
      </c>
      <c r="K1864" s="2">
        <v>2</v>
      </c>
      <c r="L1864" s="2">
        <v>1</v>
      </c>
      <c r="M1864" s="2">
        <v>45</v>
      </c>
      <c r="N1864" s="2">
        <v>5.0999999999999996</v>
      </c>
      <c r="O1864" s="2">
        <v>11.05</v>
      </c>
      <c r="P1864" s="2">
        <v>16.64</v>
      </c>
      <c r="Q1864" s="2">
        <v>2</v>
      </c>
      <c r="R1864" s="2" t="s">
        <v>33</v>
      </c>
      <c r="S1864" s="2" t="s">
        <v>1984</v>
      </c>
      <c r="T1864" s="2" t="s">
        <v>6041</v>
      </c>
      <c r="U1864" s="2" t="s">
        <v>12566</v>
      </c>
      <c r="V1864" s="2" t="s">
        <v>12565</v>
      </c>
      <c r="W1864" s="2" t="s">
        <v>12564</v>
      </c>
      <c r="X1864" s="2" t="s">
        <v>12563</v>
      </c>
      <c r="Y1864" s="2" t="s">
        <v>40</v>
      </c>
      <c r="Z1864" s="2">
        <v>0</v>
      </c>
      <c r="AA1864" s="22">
        <v>1.1319999999999999</v>
      </c>
      <c r="AB1864" s="22">
        <v>1.08</v>
      </c>
      <c r="AC1864" s="21">
        <v>0.18</v>
      </c>
      <c r="AD1864" s="21">
        <v>0.11</v>
      </c>
      <c r="AE1864" s="102">
        <v>0.99267827965978594</v>
      </c>
      <c r="AF1864" s="102">
        <v>0.99998174525171002</v>
      </c>
      <c r="AG1864" s="23">
        <v>1</v>
      </c>
      <c r="AH1864" s="23">
        <v>1</v>
      </c>
      <c r="AI1864" s="2">
        <v>60.6</v>
      </c>
      <c r="AJ1864" s="2">
        <v>68.599999999999994</v>
      </c>
      <c r="AK1864" s="2">
        <v>54.3</v>
      </c>
      <c r="AL1864" s="2">
        <v>58.7</v>
      </c>
      <c r="AM1864" s="2">
        <v>13.37</v>
      </c>
      <c r="AN1864" s="2">
        <v>13.1</v>
      </c>
      <c r="AO1864" s="2">
        <v>20.74</v>
      </c>
      <c r="AP1864" s="2">
        <v>27.61</v>
      </c>
      <c r="AQ1864" s="2" t="s">
        <v>30</v>
      </c>
      <c r="AR1864" s="2" t="s">
        <v>30</v>
      </c>
      <c r="AS1864" s="2" t="s">
        <v>30</v>
      </c>
      <c r="AT1864" s="2" t="s">
        <v>30</v>
      </c>
      <c r="AU1864" s="2" t="s">
        <v>30</v>
      </c>
      <c r="AV1864" s="2" t="s">
        <v>30</v>
      </c>
      <c r="AW1864" s="2" t="s">
        <v>30</v>
      </c>
      <c r="AX1864" s="2" t="s">
        <v>30</v>
      </c>
      <c r="AY1864" s="2" t="s">
        <v>30</v>
      </c>
      <c r="AZ1864" s="2" t="s">
        <v>30</v>
      </c>
      <c r="BA1864" s="2" t="s">
        <v>30</v>
      </c>
      <c r="BB1864" s="2" t="s">
        <v>30</v>
      </c>
      <c r="BC1864" s="2" t="s">
        <v>40</v>
      </c>
    </row>
    <row r="1865" spans="1:55">
      <c r="A1865" s="2" t="b">
        <v>0</v>
      </c>
      <c r="B1865" s="2" t="s">
        <v>30</v>
      </c>
      <c r="C1865" s="2" t="s">
        <v>12301</v>
      </c>
      <c r="D1865" s="2" t="s">
        <v>12562</v>
      </c>
      <c r="E1865" s="2" t="s">
        <v>12561</v>
      </c>
      <c r="F1865" s="2">
        <v>2E-3</v>
      </c>
      <c r="G1865" s="2">
        <v>7.37</v>
      </c>
      <c r="H1865" s="2">
        <v>9</v>
      </c>
      <c r="I1865" s="2">
        <v>2</v>
      </c>
      <c r="J1865" s="2">
        <v>3</v>
      </c>
      <c r="K1865" s="2">
        <v>2</v>
      </c>
      <c r="L1865" s="2">
        <v>1</v>
      </c>
      <c r="M1865" s="2">
        <v>254</v>
      </c>
      <c r="N1865" s="2">
        <v>26.7</v>
      </c>
      <c r="O1865" s="2">
        <v>7.49</v>
      </c>
      <c r="P1865" s="2">
        <v>9.16</v>
      </c>
      <c r="Q1865" s="2">
        <v>2</v>
      </c>
      <c r="R1865" s="2" t="s">
        <v>33</v>
      </c>
      <c r="S1865" s="2" t="s">
        <v>40</v>
      </c>
      <c r="T1865" s="2" t="s">
        <v>77</v>
      </c>
      <c r="U1865" s="2" t="s">
        <v>3814</v>
      </c>
      <c r="V1865" s="2" t="s">
        <v>12560</v>
      </c>
      <c r="W1865" s="2" t="s">
        <v>12559</v>
      </c>
      <c r="X1865" s="2" t="s">
        <v>12558</v>
      </c>
      <c r="Y1865" s="2" t="s">
        <v>40</v>
      </c>
      <c r="Z1865" s="2">
        <v>0</v>
      </c>
      <c r="AA1865" s="22">
        <v>1.175</v>
      </c>
      <c r="AB1865" s="22">
        <v>0.86</v>
      </c>
      <c r="AC1865" s="21">
        <v>0.23</v>
      </c>
      <c r="AD1865" s="21">
        <v>-0.22</v>
      </c>
      <c r="AE1865" s="102" t="s">
        <v>40</v>
      </c>
      <c r="AF1865" s="102" t="s">
        <v>40</v>
      </c>
      <c r="AG1865" s="23" t="s">
        <v>40</v>
      </c>
      <c r="AH1865" s="23" t="s">
        <v>40</v>
      </c>
      <c r="AI1865" s="2">
        <v>87.8</v>
      </c>
      <c r="AJ1865" s="2">
        <v>103.2</v>
      </c>
      <c r="AK1865" s="2">
        <v>98.5</v>
      </c>
      <c r="AL1865" s="2">
        <v>84.8</v>
      </c>
      <c r="AM1865" s="2" t="s">
        <v>40</v>
      </c>
      <c r="AN1865" s="2" t="s">
        <v>40</v>
      </c>
      <c r="AO1865" s="2" t="s">
        <v>40</v>
      </c>
      <c r="AP1865" s="2" t="s">
        <v>40</v>
      </c>
      <c r="AQ1865" s="2" t="s">
        <v>30</v>
      </c>
      <c r="AR1865" s="2" t="s">
        <v>12300</v>
      </c>
      <c r="AS1865" s="2" t="s">
        <v>30</v>
      </c>
      <c r="AT1865" s="2" t="s">
        <v>30</v>
      </c>
      <c r="AU1865" s="2" t="s">
        <v>12300</v>
      </c>
      <c r="AV1865" s="2" t="s">
        <v>30</v>
      </c>
      <c r="AW1865" s="2" t="s">
        <v>30</v>
      </c>
      <c r="AX1865" s="2" t="s">
        <v>12300</v>
      </c>
      <c r="AY1865" s="2" t="s">
        <v>30</v>
      </c>
      <c r="AZ1865" s="2" t="s">
        <v>30</v>
      </c>
      <c r="BA1865" s="2" t="s">
        <v>12300</v>
      </c>
      <c r="BB1865" s="2" t="s">
        <v>30</v>
      </c>
      <c r="BC1865" s="2" t="s">
        <v>40</v>
      </c>
    </row>
    <row r="1866" spans="1:55">
      <c r="A1866" s="2" t="b">
        <v>0</v>
      </c>
      <c r="B1866" s="2" t="s">
        <v>30</v>
      </c>
      <c r="C1866" s="2" t="s">
        <v>12301</v>
      </c>
      <c r="D1866" s="2" t="s">
        <v>8557</v>
      </c>
      <c r="E1866" s="2" t="s">
        <v>8558</v>
      </c>
      <c r="F1866" s="2">
        <v>2E-3</v>
      </c>
      <c r="G1866" s="2">
        <v>7.36</v>
      </c>
      <c r="H1866" s="2">
        <v>8</v>
      </c>
      <c r="I1866" s="2">
        <v>2</v>
      </c>
      <c r="J1866" s="2">
        <v>3</v>
      </c>
      <c r="K1866" s="2">
        <v>2</v>
      </c>
      <c r="L1866" s="2">
        <v>1</v>
      </c>
      <c r="M1866" s="2">
        <v>331</v>
      </c>
      <c r="N1866" s="2">
        <v>36.4</v>
      </c>
      <c r="O1866" s="2">
        <v>6.89</v>
      </c>
      <c r="P1866" s="2">
        <v>10.62</v>
      </c>
      <c r="Q1866" s="2">
        <v>2</v>
      </c>
      <c r="R1866" s="2" t="s">
        <v>235</v>
      </c>
      <c r="S1866" s="2" t="s">
        <v>86</v>
      </c>
      <c r="T1866" s="2" t="s">
        <v>2111</v>
      </c>
      <c r="U1866" s="2" t="s">
        <v>4577</v>
      </c>
      <c r="V1866" s="2" t="s">
        <v>8559</v>
      </c>
      <c r="W1866" s="2" t="s">
        <v>8560</v>
      </c>
      <c r="X1866" s="2" t="s">
        <v>8561</v>
      </c>
      <c r="Y1866" s="2" t="s">
        <v>40</v>
      </c>
      <c r="Z1866" s="2">
        <v>0</v>
      </c>
      <c r="AA1866" s="22">
        <v>0.96899999999999997</v>
      </c>
      <c r="AB1866" s="22">
        <v>1.2889999999999999</v>
      </c>
      <c r="AC1866" s="21">
        <v>-0.05</v>
      </c>
      <c r="AD1866" s="21">
        <v>0.37</v>
      </c>
      <c r="AE1866" s="102" t="s">
        <v>40</v>
      </c>
      <c r="AF1866" s="102" t="s">
        <v>40</v>
      </c>
      <c r="AG1866" s="23" t="s">
        <v>40</v>
      </c>
      <c r="AH1866" s="23" t="s">
        <v>40</v>
      </c>
      <c r="AI1866" s="2">
        <v>104.5</v>
      </c>
      <c r="AJ1866" s="2">
        <v>101.2</v>
      </c>
      <c r="AK1866" s="2">
        <v>88.4</v>
      </c>
      <c r="AL1866" s="2">
        <v>114</v>
      </c>
      <c r="AM1866" s="2" t="s">
        <v>40</v>
      </c>
      <c r="AN1866" s="2" t="s">
        <v>40</v>
      </c>
      <c r="AO1866" s="2" t="s">
        <v>40</v>
      </c>
      <c r="AP1866" s="2" t="s">
        <v>40</v>
      </c>
      <c r="AQ1866" s="2" t="s">
        <v>30</v>
      </c>
      <c r="AR1866" s="2" t="s">
        <v>12300</v>
      </c>
      <c r="AS1866" s="2" t="s">
        <v>30</v>
      </c>
      <c r="AT1866" s="2" t="s">
        <v>30</v>
      </c>
      <c r="AU1866" s="2" t="s">
        <v>12300</v>
      </c>
      <c r="AV1866" s="2" t="s">
        <v>30</v>
      </c>
      <c r="AW1866" s="2" t="s">
        <v>30</v>
      </c>
      <c r="AX1866" s="2" t="s">
        <v>12300</v>
      </c>
      <c r="AY1866" s="2" t="s">
        <v>30</v>
      </c>
      <c r="AZ1866" s="2" t="s">
        <v>30</v>
      </c>
      <c r="BA1866" s="2" t="s">
        <v>12300</v>
      </c>
      <c r="BB1866" s="2" t="s">
        <v>30</v>
      </c>
      <c r="BC1866" s="2" t="s">
        <v>40</v>
      </c>
    </row>
    <row r="1867" spans="1:55">
      <c r="A1867" s="2" t="b">
        <v>0</v>
      </c>
      <c r="B1867" s="2" t="s">
        <v>30</v>
      </c>
      <c r="C1867" s="2" t="s">
        <v>12301</v>
      </c>
      <c r="D1867" s="2" t="s">
        <v>11429</v>
      </c>
      <c r="E1867" s="2" t="s">
        <v>11430</v>
      </c>
      <c r="F1867" s="2">
        <v>2E-3</v>
      </c>
      <c r="G1867" s="2">
        <v>7.3490000000000002</v>
      </c>
      <c r="H1867" s="2">
        <v>12</v>
      </c>
      <c r="I1867" s="2">
        <v>3</v>
      </c>
      <c r="J1867" s="2">
        <v>5</v>
      </c>
      <c r="K1867" s="2">
        <v>3</v>
      </c>
      <c r="L1867" s="2">
        <v>1</v>
      </c>
      <c r="M1867" s="2">
        <v>233</v>
      </c>
      <c r="N1867" s="2">
        <v>26.6</v>
      </c>
      <c r="O1867" s="2">
        <v>5.52</v>
      </c>
      <c r="P1867" s="2">
        <v>14.45</v>
      </c>
      <c r="Q1867" s="2">
        <v>3</v>
      </c>
      <c r="R1867" s="2" t="s">
        <v>85</v>
      </c>
      <c r="S1867" s="2" t="s">
        <v>76</v>
      </c>
      <c r="T1867" s="2" t="s">
        <v>1086</v>
      </c>
      <c r="U1867" s="2" t="s">
        <v>11431</v>
      </c>
      <c r="V1867" s="2" t="s">
        <v>11432</v>
      </c>
      <c r="W1867" s="2" t="s">
        <v>40</v>
      </c>
      <c r="X1867" s="2" t="s">
        <v>11433</v>
      </c>
      <c r="Y1867" s="2" t="s">
        <v>40</v>
      </c>
      <c r="Z1867" s="2">
        <v>0</v>
      </c>
      <c r="AA1867" s="22">
        <v>1.123</v>
      </c>
      <c r="AB1867" s="22">
        <v>1.095</v>
      </c>
      <c r="AC1867" s="21">
        <v>0.17</v>
      </c>
      <c r="AD1867" s="21">
        <v>0.13</v>
      </c>
      <c r="AE1867" s="102">
        <v>0.96985693350342805</v>
      </c>
      <c r="AF1867" s="102">
        <v>0.98955759504721796</v>
      </c>
      <c r="AG1867" s="23">
        <v>1</v>
      </c>
      <c r="AH1867" s="23">
        <v>1</v>
      </c>
      <c r="AI1867" s="2">
        <v>92.9</v>
      </c>
      <c r="AJ1867" s="2">
        <v>104.3</v>
      </c>
      <c r="AK1867" s="2">
        <v>92.2</v>
      </c>
      <c r="AL1867" s="2">
        <v>100.9</v>
      </c>
      <c r="AM1867" s="2">
        <v>9.81</v>
      </c>
      <c r="AN1867" s="2">
        <v>1.41</v>
      </c>
      <c r="AO1867" s="2">
        <v>11.65</v>
      </c>
      <c r="AP1867" s="2">
        <v>12.7</v>
      </c>
      <c r="AQ1867" s="2" t="s">
        <v>30</v>
      </c>
      <c r="AR1867" s="2" t="s">
        <v>30</v>
      </c>
      <c r="AS1867" s="2" t="s">
        <v>30</v>
      </c>
      <c r="AT1867" s="2" t="s">
        <v>30</v>
      </c>
      <c r="AU1867" s="2" t="s">
        <v>30</v>
      </c>
      <c r="AV1867" s="2" t="s">
        <v>30</v>
      </c>
      <c r="AW1867" s="2" t="s">
        <v>30</v>
      </c>
      <c r="AX1867" s="2" t="s">
        <v>30</v>
      </c>
      <c r="AY1867" s="2" t="s">
        <v>30</v>
      </c>
      <c r="AZ1867" s="2" t="s">
        <v>30</v>
      </c>
      <c r="BA1867" s="2" t="s">
        <v>30</v>
      </c>
      <c r="BB1867" s="2" t="s">
        <v>30</v>
      </c>
      <c r="BC1867" s="2" t="s">
        <v>40</v>
      </c>
    </row>
    <row r="1868" spans="1:55">
      <c r="A1868" s="2" t="b">
        <v>0</v>
      </c>
      <c r="B1868" s="2" t="s">
        <v>30</v>
      </c>
      <c r="C1868" s="2" t="s">
        <v>12301</v>
      </c>
      <c r="D1868" s="2" t="s">
        <v>10921</v>
      </c>
      <c r="E1868" s="2" t="s">
        <v>10922</v>
      </c>
      <c r="F1868" s="2">
        <v>2E-3</v>
      </c>
      <c r="G1868" s="2">
        <v>7.3369999999999997</v>
      </c>
      <c r="H1868" s="2">
        <v>10</v>
      </c>
      <c r="I1868" s="2">
        <v>2</v>
      </c>
      <c r="J1868" s="2">
        <v>4</v>
      </c>
      <c r="K1868" s="2">
        <v>2</v>
      </c>
      <c r="L1868" s="2">
        <v>1</v>
      </c>
      <c r="M1868" s="2">
        <v>245</v>
      </c>
      <c r="N1868" s="2">
        <v>27.3</v>
      </c>
      <c r="O1868" s="2">
        <v>5.05</v>
      </c>
      <c r="P1868" s="2">
        <v>13.58</v>
      </c>
      <c r="Q1868" s="2">
        <v>2</v>
      </c>
      <c r="R1868" s="2" t="s">
        <v>33</v>
      </c>
      <c r="S1868" s="2" t="s">
        <v>314</v>
      </c>
      <c r="T1868" s="2" t="s">
        <v>158</v>
      </c>
      <c r="U1868" s="2" t="s">
        <v>10923</v>
      </c>
      <c r="V1868" s="2" t="s">
        <v>10924</v>
      </c>
      <c r="W1868" s="2" t="s">
        <v>10925</v>
      </c>
      <c r="X1868" s="2" t="s">
        <v>10926</v>
      </c>
      <c r="Y1868" s="2" t="s">
        <v>40</v>
      </c>
      <c r="Z1868" s="2">
        <v>0</v>
      </c>
      <c r="AA1868" s="22" t="s">
        <v>40</v>
      </c>
      <c r="AB1868" s="22" t="s">
        <v>40</v>
      </c>
      <c r="AC1868" s="21" t="s">
        <v>40</v>
      </c>
      <c r="AD1868" s="21" t="s">
        <v>40</v>
      </c>
      <c r="AE1868" s="102" t="s">
        <v>40</v>
      </c>
      <c r="AF1868" s="102" t="s">
        <v>40</v>
      </c>
      <c r="AG1868" s="23" t="s">
        <v>40</v>
      </c>
      <c r="AH1868" s="23" t="s">
        <v>40</v>
      </c>
      <c r="AI1868" s="2" t="s">
        <v>40</v>
      </c>
      <c r="AJ1868" s="2" t="s">
        <v>40</v>
      </c>
      <c r="AK1868" s="2" t="s">
        <v>40</v>
      </c>
      <c r="AL1868" s="2" t="s">
        <v>40</v>
      </c>
      <c r="AM1868" s="2" t="s">
        <v>40</v>
      </c>
      <c r="AN1868" s="2" t="s">
        <v>40</v>
      </c>
      <c r="AO1868" s="2" t="s">
        <v>40</v>
      </c>
      <c r="AP1868" s="2" t="s">
        <v>40</v>
      </c>
      <c r="AQ1868" s="2" t="s">
        <v>30</v>
      </c>
      <c r="AR1868" s="2" t="s">
        <v>30</v>
      </c>
      <c r="AS1868" s="2" t="s">
        <v>30</v>
      </c>
      <c r="AT1868" s="2" t="s">
        <v>30</v>
      </c>
      <c r="AU1868" s="2" t="s">
        <v>30</v>
      </c>
      <c r="AV1868" s="2" t="s">
        <v>30</v>
      </c>
      <c r="AW1868" s="2" t="s">
        <v>30</v>
      </c>
      <c r="AX1868" s="2" t="s">
        <v>30</v>
      </c>
      <c r="AY1868" s="2" t="s">
        <v>30</v>
      </c>
      <c r="AZ1868" s="2" t="s">
        <v>30</v>
      </c>
      <c r="BA1868" s="2" t="s">
        <v>30</v>
      </c>
      <c r="BB1868" s="2" t="s">
        <v>30</v>
      </c>
      <c r="BC1868" s="2" t="s">
        <v>40</v>
      </c>
    </row>
    <row r="1869" spans="1:55">
      <c r="A1869" s="2" t="b">
        <v>0</v>
      </c>
      <c r="B1869" s="2" t="s">
        <v>30</v>
      </c>
      <c r="C1869" s="2" t="s">
        <v>12301</v>
      </c>
      <c r="D1869" s="2" t="s">
        <v>12557</v>
      </c>
      <c r="E1869" s="2" t="s">
        <v>12556</v>
      </c>
      <c r="F1869" s="2">
        <v>2E-3</v>
      </c>
      <c r="G1869" s="2">
        <v>7.335</v>
      </c>
      <c r="H1869" s="2">
        <v>6</v>
      </c>
      <c r="I1869" s="2">
        <v>2</v>
      </c>
      <c r="J1869" s="2">
        <v>3</v>
      </c>
      <c r="K1869" s="2">
        <v>2</v>
      </c>
      <c r="L1869" s="2">
        <v>1</v>
      </c>
      <c r="M1869" s="2">
        <v>447</v>
      </c>
      <c r="N1869" s="2">
        <v>49.3</v>
      </c>
      <c r="O1869" s="2">
        <v>6.13</v>
      </c>
      <c r="P1869" s="2">
        <v>12.75</v>
      </c>
      <c r="Q1869" s="2">
        <v>2</v>
      </c>
      <c r="R1869" s="2" t="s">
        <v>33</v>
      </c>
      <c r="S1869" s="2" t="s">
        <v>40</v>
      </c>
      <c r="T1869" s="2" t="s">
        <v>158</v>
      </c>
      <c r="U1869" s="2" t="s">
        <v>12555</v>
      </c>
      <c r="V1869" s="2" t="s">
        <v>12554</v>
      </c>
      <c r="W1869" s="2" t="s">
        <v>12553</v>
      </c>
      <c r="X1869" s="2" t="s">
        <v>12552</v>
      </c>
      <c r="Y1869" s="2" t="s">
        <v>1607</v>
      </c>
      <c r="Z1869" s="2">
        <v>0</v>
      </c>
      <c r="AA1869" s="22">
        <v>0.86299999999999999</v>
      </c>
      <c r="AB1869" s="22">
        <v>0.89400000000000002</v>
      </c>
      <c r="AC1869" s="21">
        <v>-0.21</v>
      </c>
      <c r="AD1869" s="21">
        <v>-0.16</v>
      </c>
      <c r="AE1869" s="102" t="s">
        <v>40</v>
      </c>
      <c r="AF1869" s="102" t="s">
        <v>40</v>
      </c>
      <c r="AG1869" s="23" t="s">
        <v>40</v>
      </c>
      <c r="AH1869" s="23" t="s">
        <v>40</v>
      </c>
      <c r="AI1869" s="2">
        <v>95.3</v>
      </c>
      <c r="AJ1869" s="2">
        <v>82.2</v>
      </c>
      <c r="AK1869" s="2">
        <v>75</v>
      </c>
      <c r="AL1869" s="2">
        <v>67</v>
      </c>
      <c r="AM1869" s="2" t="s">
        <v>40</v>
      </c>
      <c r="AN1869" s="2" t="s">
        <v>40</v>
      </c>
      <c r="AO1869" s="2" t="s">
        <v>40</v>
      </c>
      <c r="AP1869" s="2" t="s">
        <v>40</v>
      </c>
      <c r="AQ1869" s="2" t="s">
        <v>12300</v>
      </c>
      <c r="AR1869" s="2" t="s">
        <v>30</v>
      </c>
      <c r="AS1869" s="2" t="s">
        <v>30</v>
      </c>
      <c r="AT1869" s="2" t="s">
        <v>12300</v>
      </c>
      <c r="AU1869" s="2" t="s">
        <v>30</v>
      </c>
      <c r="AV1869" s="2" t="s">
        <v>30</v>
      </c>
      <c r="AW1869" s="2" t="s">
        <v>12300</v>
      </c>
      <c r="AX1869" s="2" t="s">
        <v>30</v>
      </c>
      <c r="AY1869" s="2" t="s">
        <v>30</v>
      </c>
      <c r="AZ1869" s="2" t="s">
        <v>12300</v>
      </c>
      <c r="BA1869" s="2" t="s">
        <v>30</v>
      </c>
      <c r="BB1869" s="2" t="s">
        <v>30</v>
      </c>
      <c r="BC1869" s="2" t="s">
        <v>40</v>
      </c>
    </row>
    <row r="1870" spans="1:55">
      <c r="A1870" s="2" t="b">
        <v>0</v>
      </c>
      <c r="B1870" s="2" t="s">
        <v>30</v>
      </c>
      <c r="C1870" s="2" t="s">
        <v>12301</v>
      </c>
      <c r="D1870" s="2" t="s">
        <v>11440</v>
      </c>
      <c r="E1870" s="2" t="s">
        <v>11441</v>
      </c>
      <c r="F1870" s="2">
        <v>2E-3</v>
      </c>
      <c r="G1870" s="2">
        <v>7.3140000000000001</v>
      </c>
      <c r="H1870" s="2">
        <v>12</v>
      </c>
      <c r="I1870" s="2">
        <v>2</v>
      </c>
      <c r="J1870" s="2">
        <v>4</v>
      </c>
      <c r="K1870" s="2">
        <v>2</v>
      </c>
      <c r="L1870" s="2">
        <v>1</v>
      </c>
      <c r="M1870" s="2">
        <v>341</v>
      </c>
      <c r="N1870" s="2">
        <v>36</v>
      </c>
      <c r="O1870" s="2">
        <v>6.54</v>
      </c>
      <c r="P1870" s="2">
        <v>12.26</v>
      </c>
      <c r="Q1870" s="2">
        <v>2</v>
      </c>
      <c r="R1870" s="2" t="s">
        <v>53</v>
      </c>
      <c r="S1870" s="2" t="s">
        <v>34</v>
      </c>
      <c r="T1870" s="2" t="s">
        <v>151</v>
      </c>
      <c r="U1870" s="2" t="s">
        <v>11442</v>
      </c>
      <c r="V1870" s="2" t="s">
        <v>11443</v>
      </c>
      <c r="W1870" s="2" t="s">
        <v>11444</v>
      </c>
      <c r="X1870" s="2" t="s">
        <v>11445</v>
      </c>
      <c r="Y1870" s="2" t="s">
        <v>1251</v>
      </c>
      <c r="Z1870" s="2">
        <v>0</v>
      </c>
      <c r="AA1870" s="22">
        <v>0.58199999999999996</v>
      </c>
      <c r="AB1870" s="22">
        <v>0.54</v>
      </c>
      <c r="AC1870" s="21">
        <v>-0.78</v>
      </c>
      <c r="AD1870" s="21">
        <v>-0.89</v>
      </c>
      <c r="AE1870" s="102">
        <v>3.3550291195754298E-2</v>
      </c>
      <c r="AF1870" s="102">
        <v>1.8407960164078498E-2</v>
      </c>
      <c r="AG1870" s="23">
        <v>0.23748097909830501</v>
      </c>
      <c r="AH1870" s="23">
        <v>0.125926553914044</v>
      </c>
      <c r="AI1870" s="2">
        <v>135</v>
      </c>
      <c r="AJ1870" s="2">
        <v>78.599999999999994</v>
      </c>
      <c r="AK1870" s="2">
        <v>140.80000000000001</v>
      </c>
      <c r="AL1870" s="2">
        <v>76.099999999999994</v>
      </c>
      <c r="AM1870" s="2">
        <v>6</v>
      </c>
      <c r="AN1870" s="2">
        <v>0.79</v>
      </c>
      <c r="AO1870" s="2">
        <v>5.33</v>
      </c>
      <c r="AP1870" s="2">
        <v>6.59</v>
      </c>
      <c r="AQ1870" s="2" t="s">
        <v>30</v>
      </c>
      <c r="AR1870" s="2" t="s">
        <v>30</v>
      </c>
      <c r="AS1870" s="2" t="s">
        <v>30</v>
      </c>
      <c r="AT1870" s="2" t="s">
        <v>30</v>
      </c>
      <c r="AU1870" s="2" t="s">
        <v>30</v>
      </c>
      <c r="AV1870" s="2" t="s">
        <v>30</v>
      </c>
      <c r="AW1870" s="2" t="s">
        <v>30</v>
      </c>
      <c r="AX1870" s="2" t="s">
        <v>30</v>
      </c>
      <c r="AY1870" s="2" t="s">
        <v>30</v>
      </c>
      <c r="AZ1870" s="2" t="s">
        <v>30</v>
      </c>
      <c r="BA1870" s="2" t="s">
        <v>30</v>
      </c>
      <c r="BB1870" s="2" t="s">
        <v>30</v>
      </c>
      <c r="BC1870" s="2" t="s">
        <v>40</v>
      </c>
    </row>
    <row r="1871" spans="1:55">
      <c r="A1871" s="2" t="b">
        <v>0</v>
      </c>
      <c r="B1871" s="2" t="s">
        <v>30</v>
      </c>
      <c r="C1871" s="2" t="s">
        <v>12301</v>
      </c>
      <c r="D1871" s="2" t="s">
        <v>12551</v>
      </c>
      <c r="E1871" s="2" t="s">
        <v>12550</v>
      </c>
      <c r="F1871" s="2">
        <v>2E-3</v>
      </c>
      <c r="G1871" s="2">
        <v>7.23</v>
      </c>
      <c r="H1871" s="2">
        <v>7</v>
      </c>
      <c r="I1871" s="2">
        <v>2</v>
      </c>
      <c r="J1871" s="2">
        <v>4</v>
      </c>
      <c r="K1871" s="2">
        <v>2</v>
      </c>
      <c r="L1871" s="2">
        <v>1</v>
      </c>
      <c r="M1871" s="2">
        <v>406</v>
      </c>
      <c r="N1871" s="2">
        <v>44.4</v>
      </c>
      <c r="O1871" s="2">
        <v>6.34</v>
      </c>
      <c r="P1871" s="2">
        <v>10.65</v>
      </c>
      <c r="Q1871" s="2">
        <v>2</v>
      </c>
      <c r="R1871" s="2" t="s">
        <v>132</v>
      </c>
      <c r="S1871" s="2" t="s">
        <v>314</v>
      </c>
      <c r="T1871" s="2" t="s">
        <v>151</v>
      </c>
      <c r="U1871" s="2" t="s">
        <v>12549</v>
      </c>
      <c r="V1871" s="2" t="s">
        <v>12548</v>
      </c>
      <c r="W1871" s="2" t="s">
        <v>12547</v>
      </c>
      <c r="X1871" s="2" t="s">
        <v>12546</v>
      </c>
      <c r="Y1871" s="2" t="s">
        <v>1667</v>
      </c>
      <c r="Z1871" s="2">
        <v>0</v>
      </c>
      <c r="AA1871" s="22">
        <v>0.85099999999999998</v>
      </c>
      <c r="AB1871" s="22">
        <v>1.1870000000000001</v>
      </c>
      <c r="AC1871" s="21">
        <v>-0.23</v>
      </c>
      <c r="AD1871" s="21">
        <v>0.25</v>
      </c>
      <c r="AE1871" s="102">
        <v>0.79066529526877805</v>
      </c>
      <c r="AF1871" s="102">
        <v>0.751683151660823</v>
      </c>
      <c r="AG1871" s="23">
        <v>1</v>
      </c>
      <c r="AH1871" s="23">
        <v>1</v>
      </c>
      <c r="AI1871" s="2">
        <v>121</v>
      </c>
      <c r="AJ1871" s="2">
        <v>103</v>
      </c>
      <c r="AK1871" s="2">
        <v>86.4</v>
      </c>
      <c r="AL1871" s="2">
        <v>102.5</v>
      </c>
      <c r="AM1871" s="2">
        <v>4.74</v>
      </c>
      <c r="AN1871" s="2">
        <v>2.09</v>
      </c>
      <c r="AO1871" s="2">
        <v>5.35</v>
      </c>
      <c r="AP1871" s="2">
        <v>0.79</v>
      </c>
      <c r="AQ1871" s="2" t="s">
        <v>12300</v>
      </c>
      <c r="AR1871" s="2" t="s">
        <v>30</v>
      </c>
      <c r="AS1871" s="2" t="s">
        <v>30</v>
      </c>
      <c r="AT1871" s="2" t="s">
        <v>12300</v>
      </c>
      <c r="AU1871" s="2" t="s">
        <v>30</v>
      </c>
      <c r="AV1871" s="2" t="s">
        <v>30</v>
      </c>
      <c r="AW1871" s="2" t="s">
        <v>12300</v>
      </c>
      <c r="AX1871" s="2" t="s">
        <v>30</v>
      </c>
      <c r="AY1871" s="2" t="s">
        <v>30</v>
      </c>
      <c r="AZ1871" s="2" t="s">
        <v>12300</v>
      </c>
      <c r="BA1871" s="2" t="s">
        <v>30</v>
      </c>
      <c r="BB1871" s="2" t="s">
        <v>30</v>
      </c>
      <c r="BC1871" s="2" t="s">
        <v>40</v>
      </c>
    </row>
    <row r="1872" spans="1:55">
      <c r="A1872" s="2" t="b">
        <v>0</v>
      </c>
      <c r="B1872" s="2" t="s">
        <v>30</v>
      </c>
      <c r="C1872" s="2" t="s">
        <v>12301</v>
      </c>
      <c r="D1872" s="2" t="s">
        <v>10636</v>
      </c>
      <c r="E1872" s="2" t="s">
        <v>10637</v>
      </c>
      <c r="F1872" s="2">
        <v>2E-3</v>
      </c>
      <c r="G1872" s="2">
        <v>7.21</v>
      </c>
      <c r="H1872" s="2">
        <v>10</v>
      </c>
      <c r="I1872" s="2">
        <v>2</v>
      </c>
      <c r="J1872" s="2">
        <v>3</v>
      </c>
      <c r="K1872" s="2">
        <v>2</v>
      </c>
      <c r="L1872" s="2">
        <v>1</v>
      </c>
      <c r="M1872" s="2">
        <v>289</v>
      </c>
      <c r="N1872" s="2">
        <v>32.299999999999997</v>
      </c>
      <c r="O1872" s="2">
        <v>6.67</v>
      </c>
      <c r="P1872" s="2">
        <v>12.66</v>
      </c>
      <c r="Q1872" s="2">
        <v>2</v>
      </c>
      <c r="R1872" s="2" t="s">
        <v>33</v>
      </c>
      <c r="S1872" s="2" t="s">
        <v>86</v>
      </c>
      <c r="T1872" s="2" t="s">
        <v>214</v>
      </c>
      <c r="U1872" s="2" t="s">
        <v>3968</v>
      </c>
      <c r="V1872" s="2" t="s">
        <v>10638</v>
      </c>
      <c r="W1872" s="2" t="s">
        <v>10639</v>
      </c>
      <c r="X1872" s="2" t="s">
        <v>10640</v>
      </c>
      <c r="Y1872" s="2" t="s">
        <v>10641</v>
      </c>
      <c r="Z1872" s="2">
        <v>0</v>
      </c>
      <c r="AA1872" s="22">
        <v>1.1299999999999999</v>
      </c>
      <c r="AB1872" s="22">
        <v>0.82799999999999996</v>
      </c>
      <c r="AC1872" s="21">
        <v>0.18</v>
      </c>
      <c r="AD1872" s="21">
        <v>-0.27</v>
      </c>
      <c r="AE1872" s="102" t="s">
        <v>40</v>
      </c>
      <c r="AF1872" s="102" t="s">
        <v>40</v>
      </c>
      <c r="AG1872" s="23" t="s">
        <v>40</v>
      </c>
      <c r="AH1872" s="23" t="s">
        <v>40</v>
      </c>
      <c r="AI1872" s="2">
        <v>85.3</v>
      </c>
      <c r="AJ1872" s="2">
        <v>96.3</v>
      </c>
      <c r="AK1872" s="2">
        <v>106.9</v>
      </c>
      <c r="AL1872" s="2">
        <v>88.5</v>
      </c>
      <c r="AM1872" s="2" t="s">
        <v>40</v>
      </c>
      <c r="AN1872" s="2" t="s">
        <v>40</v>
      </c>
      <c r="AO1872" s="2" t="s">
        <v>40</v>
      </c>
      <c r="AP1872" s="2" t="s">
        <v>40</v>
      </c>
      <c r="AQ1872" s="2" t="s">
        <v>12300</v>
      </c>
      <c r="AR1872" s="2" t="s">
        <v>30</v>
      </c>
      <c r="AS1872" s="2" t="s">
        <v>30</v>
      </c>
      <c r="AT1872" s="2" t="s">
        <v>12300</v>
      </c>
      <c r="AU1872" s="2" t="s">
        <v>30</v>
      </c>
      <c r="AV1872" s="2" t="s">
        <v>30</v>
      </c>
      <c r="AW1872" s="2" t="s">
        <v>12300</v>
      </c>
      <c r="AX1872" s="2" t="s">
        <v>30</v>
      </c>
      <c r="AY1872" s="2" t="s">
        <v>30</v>
      </c>
      <c r="AZ1872" s="2" t="s">
        <v>12300</v>
      </c>
      <c r="BA1872" s="2" t="s">
        <v>30</v>
      </c>
      <c r="BB1872" s="2" t="s">
        <v>30</v>
      </c>
      <c r="BC1872" s="2" t="s">
        <v>40</v>
      </c>
    </row>
    <row r="1873" spans="1:55">
      <c r="A1873" s="2" t="b">
        <v>0</v>
      </c>
      <c r="B1873" s="2" t="s">
        <v>30</v>
      </c>
      <c r="C1873" s="2" t="s">
        <v>12301</v>
      </c>
      <c r="D1873" s="2" t="s">
        <v>11060</v>
      </c>
      <c r="E1873" s="2" t="s">
        <v>11061</v>
      </c>
      <c r="F1873" s="2">
        <v>3.0000000000000001E-3</v>
      </c>
      <c r="G1873" s="2">
        <v>7.1980000000000004</v>
      </c>
      <c r="H1873" s="2">
        <v>13</v>
      </c>
      <c r="I1873" s="2">
        <v>2</v>
      </c>
      <c r="J1873" s="2">
        <v>6</v>
      </c>
      <c r="K1873" s="2">
        <v>2</v>
      </c>
      <c r="L1873" s="2">
        <v>1</v>
      </c>
      <c r="M1873" s="2">
        <v>134</v>
      </c>
      <c r="N1873" s="2">
        <v>15.1</v>
      </c>
      <c r="O1873" s="2">
        <v>7.59</v>
      </c>
      <c r="P1873" s="2">
        <v>17.940000000000001</v>
      </c>
      <c r="Q1873" s="2">
        <v>2</v>
      </c>
      <c r="R1873" s="2" t="s">
        <v>40</v>
      </c>
      <c r="S1873" s="2" t="s">
        <v>141</v>
      </c>
      <c r="T1873" s="2" t="s">
        <v>40</v>
      </c>
      <c r="U1873" s="2" t="s">
        <v>11062</v>
      </c>
      <c r="V1873" s="2" t="s">
        <v>11063</v>
      </c>
      <c r="W1873" s="2" t="s">
        <v>11064</v>
      </c>
      <c r="X1873" s="2" t="s">
        <v>11065</v>
      </c>
      <c r="Y1873" s="2" t="s">
        <v>40</v>
      </c>
      <c r="Z1873" s="2">
        <v>0</v>
      </c>
      <c r="AA1873" s="22">
        <v>0.39700000000000002</v>
      </c>
      <c r="AB1873" s="22">
        <v>0.50700000000000001</v>
      </c>
      <c r="AC1873" s="21">
        <v>-1.33</v>
      </c>
      <c r="AD1873" s="21">
        <v>-0.98</v>
      </c>
      <c r="AE1873" s="102">
        <v>0.14713659365977599</v>
      </c>
      <c r="AF1873" s="102">
        <v>0.37850038953308401</v>
      </c>
      <c r="AG1873" s="23">
        <v>0.73286422173764099</v>
      </c>
      <c r="AH1873" s="23">
        <v>1</v>
      </c>
      <c r="AI1873" s="2">
        <v>151.5</v>
      </c>
      <c r="AJ1873" s="2">
        <v>60.1</v>
      </c>
      <c r="AK1873" s="2">
        <v>99</v>
      </c>
      <c r="AL1873" s="2">
        <v>50.2</v>
      </c>
      <c r="AM1873" s="2">
        <v>1.93</v>
      </c>
      <c r="AN1873" s="2">
        <v>5.45</v>
      </c>
      <c r="AO1873" s="2">
        <v>5.33</v>
      </c>
      <c r="AP1873" s="2">
        <v>2.38</v>
      </c>
      <c r="AQ1873" s="2" t="s">
        <v>30</v>
      </c>
      <c r="AR1873" s="2" t="s">
        <v>30</v>
      </c>
      <c r="AS1873" s="2" t="s">
        <v>30</v>
      </c>
      <c r="AT1873" s="2" t="s">
        <v>30</v>
      </c>
      <c r="AU1873" s="2" t="s">
        <v>30</v>
      </c>
      <c r="AV1873" s="2" t="s">
        <v>30</v>
      </c>
      <c r="AW1873" s="2" t="s">
        <v>30</v>
      </c>
      <c r="AX1873" s="2" t="s">
        <v>30</v>
      </c>
      <c r="AY1873" s="2" t="s">
        <v>30</v>
      </c>
      <c r="AZ1873" s="2" t="s">
        <v>30</v>
      </c>
      <c r="BA1873" s="2" t="s">
        <v>30</v>
      </c>
      <c r="BB1873" s="2" t="s">
        <v>30</v>
      </c>
      <c r="BC1873" s="2" t="s">
        <v>40</v>
      </c>
    </row>
    <row r="1874" spans="1:55">
      <c r="A1874" s="2" t="b">
        <v>0</v>
      </c>
      <c r="B1874" s="2" t="s">
        <v>30</v>
      </c>
      <c r="C1874" s="2" t="s">
        <v>12301</v>
      </c>
      <c r="D1874" s="2" t="s">
        <v>10280</v>
      </c>
      <c r="E1874" s="2" t="s">
        <v>10281</v>
      </c>
      <c r="F1874" s="2">
        <v>3.0000000000000001E-3</v>
      </c>
      <c r="G1874" s="2">
        <v>7.1840000000000002</v>
      </c>
      <c r="H1874" s="2">
        <v>5</v>
      </c>
      <c r="I1874" s="2">
        <v>3</v>
      </c>
      <c r="J1874" s="2">
        <v>6</v>
      </c>
      <c r="K1874" s="2">
        <v>3</v>
      </c>
      <c r="L1874" s="2">
        <v>1</v>
      </c>
      <c r="M1874" s="2">
        <v>445</v>
      </c>
      <c r="N1874" s="2">
        <v>48</v>
      </c>
      <c r="O1874" s="2">
        <v>9.2899999999999991</v>
      </c>
      <c r="P1874" s="2">
        <v>8.17</v>
      </c>
      <c r="Q1874" s="2">
        <v>3</v>
      </c>
      <c r="R1874" s="2" t="s">
        <v>10282</v>
      </c>
      <c r="S1874" s="2" t="s">
        <v>40</v>
      </c>
      <c r="T1874" s="2" t="s">
        <v>158</v>
      </c>
      <c r="U1874" s="2" t="s">
        <v>10283</v>
      </c>
      <c r="V1874" s="2" t="s">
        <v>10284</v>
      </c>
      <c r="W1874" s="2" t="s">
        <v>10285</v>
      </c>
      <c r="X1874" s="2" t="s">
        <v>10286</v>
      </c>
      <c r="Y1874" s="2" t="s">
        <v>3357</v>
      </c>
      <c r="Z1874" s="2">
        <v>0</v>
      </c>
      <c r="AA1874" s="22">
        <v>0.81799999999999995</v>
      </c>
      <c r="AB1874" s="22">
        <v>0.79500000000000004</v>
      </c>
      <c r="AC1874" s="21">
        <v>-0.28999999999999998</v>
      </c>
      <c r="AD1874" s="21">
        <v>-0.33</v>
      </c>
      <c r="AE1874" s="102">
        <v>0.97481138621488495</v>
      </c>
      <c r="AF1874" s="102">
        <v>0.94704961799817799</v>
      </c>
      <c r="AG1874" s="23">
        <v>1</v>
      </c>
      <c r="AH1874" s="23">
        <v>1</v>
      </c>
      <c r="AI1874" s="2">
        <v>120.6</v>
      </c>
      <c r="AJ1874" s="2">
        <v>98.7</v>
      </c>
      <c r="AK1874" s="2">
        <v>95.6</v>
      </c>
      <c r="AL1874" s="2">
        <v>76.099999999999994</v>
      </c>
      <c r="AM1874" s="2">
        <v>20.8</v>
      </c>
      <c r="AN1874" s="2">
        <v>10.76</v>
      </c>
      <c r="AO1874" s="2">
        <v>12.92</v>
      </c>
      <c r="AP1874" s="2">
        <v>13.67</v>
      </c>
      <c r="AQ1874" s="2" t="s">
        <v>30</v>
      </c>
      <c r="AR1874" s="2" t="s">
        <v>30</v>
      </c>
      <c r="AS1874" s="2" t="s">
        <v>30</v>
      </c>
      <c r="AT1874" s="2" t="s">
        <v>30</v>
      </c>
      <c r="AU1874" s="2" t="s">
        <v>30</v>
      </c>
      <c r="AV1874" s="2" t="s">
        <v>30</v>
      </c>
      <c r="AW1874" s="2" t="s">
        <v>30</v>
      </c>
      <c r="AX1874" s="2" t="s">
        <v>30</v>
      </c>
      <c r="AY1874" s="2" t="s">
        <v>30</v>
      </c>
      <c r="AZ1874" s="2" t="s">
        <v>30</v>
      </c>
      <c r="BA1874" s="2" t="s">
        <v>30</v>
      </c>
      <c r="BB1874" s="2" t="s">
        <v>30</v>
      </c>
      <c r="BC1874" s="2" t="s">
        <v>40</v>
      </c>
    </row>
    <row r="1875" spans="1:55">
      <c r="A1875" s="2" t="b">
        <v>0</v>
      </c>
      <c r="B1875" s="2" t="s">
        <v>30</v>
      </c>
      <c r="C1875" s="2" t="s">
        <v>12301</v>
      </c>
      <c r="D1875" s="2" t="s">
        <v>11434</v>
      </c>
      <c r="E1875" s="2" t="s">
        <v>11435</v>
      </c>
      <c r="F1875" s="2">
        <v>3.0000000000000001E-3</v>
      </c>
      <c r="G1875" s="2">
        <v>7.1779999999999999</v>
      </c>
      <c r="H1875" s="2">
        <v>29</v>
      </c>
      <c r="I1875" s="2">
        <v>2</v>
      </c>
      <c r="J1875" s="2">
        <v>3</v>
      </c>
      <c r="K1875" s="2">
        <v>2</v>
      </c>
      <c r="L1875" s="2">
        <v>1</v>
      </c>
      <c r="M1875" s="2">
        <v>80</v>
      </c>
      <c r="N1875" s="2">
        <v>9.4</v>
      </c>
      <c r="O1875" s="2">
        <v>9.69</v>
      </c>
      <c r="P1875" s="2">
        <v>10.56</v>
      </c>
      <c r="Q1875" s="2">
        <v>2</v>
      </c>
      <c r="R1875" s="2" t="s">
        <v>4411</v>
      </c>
      <c r="S1875" s="2" t="s">
        <v>40</v>
      </c>
      <c r="T1875" s="2" t="s">
        <v>1468</v>
      </c>
      <c r="U1875" s="2" t="s">
        <v>11436</v>
      </c>
      <c r="V1875" s="2" t="s">
        <v>11437</v>
      </c>
      <c r="W1875" s="2" t="s">
        <v>11438</v>
      </c>
      <c r="X1875" s="2" t="s">
        <v>11439</v>
      </c>
      <c r="Y1875" s="2" t="s">
        <v>40</v>
      </c>
      <c r="Z1875" s="2">
        <v>0</v>
      </c>
      <c r="AA1875" s="22">
        <v>1.0249999999999999</v>
      </c>
      <c r="AB1875" s="22">
        <v>0.90200000000000002</v>
      </c>
      <c r="AC1875" s="21">
        <v>0.04</v>
      </c>
      <c r="AD1875" s="21">
        <v>-0.15</v>
      </c>
      <c r="AE1875" s="102">
        <v>0.99999998082764596</v>
      </c>
      <c r="AF1875" s="102">
        <v>0.99997526124163305</v>
      </c>
      <c r="AG1875" s="23">
        <v>1</v>
      </c>
      <c r="AH1875" s="23">
        <v>1</v>
      </c>
      <c r="AI1875" s="2">
        <v>108.3</v>
      </c>
      <c r="AJ1875" s="2">
        <v>111</v>
      </c>
      <c r="AK1875" s="2">
        <v>85.6</v>
      </c>
      <c r="AL1875" s="2">
        <v>77.2</v>
      </c>
      <c r="AM1875" s="2">
        <v>0.62</v>
      </c>
      <c r="AN1875" s="2">
        <v>1.0900000000000001</v>
      </c>
      <c r="AO1875" s="2">
        <v>3.72</v>
      </c>
      <c r="AP1875" s="2">
        <v>9.39</v>
      </c>
      <c r="AQ1875" s="2" t="s">
        <v>30</v>
      </c>
      <c r="AR1875" s="2" t="s">
        <v>12300</v>
      </c>
      <c r="AS1875" s="2" t="s">
        <v>30</v>
      </c>
      <c r="AT1875" s="2" t="s">
        <v>30</v>
      </c>
      <c r="AU1875" s="2" t="s">
        <v>12300</v>
      </c>
      <c r="AV1875" s="2" t="s">
        <v>30</v>
      </c>
      <c r="AW1875" s="2" t="s">
        <v>30</v>
      </c>
      <c r="AX1875" s="2" t="s">
        <v>12300</v>
      </c>
      <c r="AY1875" s="2" t="s">
        <v>30</v>
      </c>
      <c r="AZ1875" s="2" t="s">
        <v>30</v>
      </c>
      <c r="BA1875" s="2" t="s">
        <v>12300</v>
      </c>
      <c r="BB1875" s="2" t="s">
        <v>30</v>
      </c>
      <c r="BC1875" s="2" t="s">
        <v>40</v>
      </c>
    </row>
    <row r="1876" spans="1:55">
      <c r="A1876" s="2" t="b">
        <v>0</v>
      </c>
      <c r="B1876" s="2" t="s">
        <v>30</v>
      </c>
      <c r="C1876" s="2" t="s">
        <v>12301</v>
      </c>
      <c r="D1876" s="2" t="s">
        <v>12545</v>
      </c>
      <c r="E1876" s="2" t="s">
        <v>12544</v>
      </c>
      <c r="F1876" s="2">
        <v>3.0000000000000001E-3</v>
      </c>
      <c r="G1876" s="2">
        <v>7.1719999999999997</v>
      </c>
      <c r="H1876" s="2">
        <v>5</v>
      </c>
      <c r="I1876" s="2">
        <v>2</v>
      </c>
      <c r="J1876" s="2">
        <v>3</v>
      </c>
      <c r="K1876" s="2">
        <v>2</v>
      </c>
      <c r="L1876" s="2">
        <v>1</v>
      </c>
      <c r="M1876" s="2">
        <v>511</v>
      </c>
      <c r="N1876" s="2">
        <v>55</v>
      </c>
      <c r="O1876" s="2">
        <v>8.65</v>
      </c>
      <c r="P1876" s="2">
        <v>9.94</v>
      </c>
      <c r="Q1876" s="2">
        <v>2</v>
      </c>
      <c r="R1876" s="2" t="s">
        <v>3894</v>
      </c>
      <c r="S1876" s="2" t="s">
        <v>141</v>
      </c>
      <c r="T1876" s="2" t="s">
        <v>519</v>
      </c>
      <c r="U1876" s="2" t="s">
        <v>10009</v>
      </c>
      <c r="V1876" s="2" t="s">
        <v>12543</v>
      </c>
      <c r="W1876" s="2" t="s">
        <v>12542</v>
      </c>
      <c r="X1876" s="2" t="s">
        <v>12541</v>
      </c>
      <c r="Y1876" s="2" t="s">
        <v>5167</v>
      </c>
      <c r="Z1876" s="2">
        <v>0</v>
      </c>
      <c r="AA1876" s="22">
        <v>0.97599999999999998</v>
      </c>
      <c r="AB1876" s="22">
        <v>1.0349999999999999</v>
      </c>
      <c r="AC1876" s="21">
        <v>-0.03</v>
      </c>
      <c r="AD1876" s="21">
        <v>0.05</v>
      </c>
      <c r="AE1876" s="102">
        <v>0.99985356598553599</v>
      </c>
      <c r="AF1876" s="102">
        <v>0.99917239424672399</v>
      </c>
      <c r="AG1876" s="23">
        <v>1</v>
      </c>
      <c r="AH1876" s="23">
        <v>1</v>
      </c>
      <c r="AI1876" s="2">
        <v>100.6</v>
      </c>
      <c r="AJ1876" s="2">
        <v>98.2</v>
      </c>
      <c r="AK1876" s="2">
        <v>118.4</v>
      </c>
      <c r="AL1876" s="2">
        <v>122.6</v>
      </c>
      <c r="AM1876" s="2">
        <v>6.48</v>
      </c>
      <c r="AN1876" s="2">
        <v>0.95</v>
      </c>
      <c r="AO1876" s="2">
        <v>10.86</v>
      </c>
      <c r="AP1876" s="2">
        <v>1.25</v>
      </c>
      <c r="AQ1876" s="2" t="s">
        <v>12300</v>
      </c>
      <c r="AR1876" s="2" t="s">
        <v>30</v>
      </c>
      <c r="AS1876" s="2" t="s">
        <v>30</v>
      </c>
      <c r="AT1876" s="2" t="s">
        <v>12300</v>
      </c>
      <c r="AU1876" s="2" t="s">
        <v>30</v>
      </c>
      <c r="AV1876" s="2" t="s">
        <v>30</v>
      </c>
      <c r="AW1876" s="2" t="s">
        <v>12300</v>
      </c>
      <c r="AX1876" s="2" t="s">
        <v>30</v>
      </c>
      <c r="AY1876" s="2" t="s">
        <v>30</v>
      </c>
      <c r="AZ1876" s="2" t="s">
        <v>12300</v>
      </c>
      <c r="BA1876" s="2" t="s">
        <v>30</v>
      </c>
      <c r="BB1876" s="2" t="s">
        <v>30</v>
      </c>
      <c r="BC1876" s="2" t="s">
        <v>40</v>
      </c>
    </row>
    <row r="1877" spans="1:55">
      <c r="A1877" s="2" t="b">
        <v>0</v>
      </c>
      <c r="B1877" s="2" t="s">
        <v>30</v>
      </c>
      <c r="C1877" s="2" t="s">
        <v>12301</v>
      </c>
      <c r="D1877" s="2" t="s">
        <v>11054</v>
      </c>
      <c r="E1877" s="2" t="s">
        <v>11055</v>
      </c>
      <c r="F1877" s="2">
        <v>3.0000000000000001E-3</v>
      </c>
      <c r="G1877" s="2">
        <v>7.16</v>
      </c>
      <c r="H1877" s="2">
        <v>9</v>
      </c>
      <c r="I1877" s="2">
        <v>2</v>
      </c>
      <c r="J1877" s="2">
        <v>4</v>
      </c>
      <c r="K1877" s="2">
        <v>2</v>
      </c>
      <c r="L1877" s="2">
        <v>1</v>
      </c>
      <c r="M1877" s="2">
        <v>359</v>
      </c>
      <c r="N1877" s="2">
        <v>37</v>
      </c>
      <c r="O1877" s="2">
        <v>5.34</v>
      </c>
      <c r="P1877" s="2">
        <v>10.41</v>
      </c>
      <c r="Q1877" s="2">
        <v>2</v>
      </c>
      <c r="R1877" s="2" t="s">
        <v>33</v>
      </c>
      <c r="S1877" s="2" t="s">
        <v>40</v>
      </c>
      <c r="T1877" s="2" t="s">
        <v>158</v>
      </c>
      <c r="U1877" s="2" t="s">
        <v>11056</v>
      </c>
      <c r="V1877" s="2" t="s">
        <v>11057</v>
      </c>
      <c r="W1877" s="2" t="s">
        <v>11058</v>
      </c>
      <c r="X1877" s="2" t="s">
        <v>11059</v>
      </c>
      <c r="Y1877" s="2" t="s">
        <v>7813</v>
      </c>
      <c r="Z1877" s="2">
        <v>0</v>
      </c>
      <c r="AA1877" s="22" t="s">
        <v>40</v>
      </c>
      <c r="AB1877" s="22" t="s">
        <v>40</v>
      </c>
      <c r="AC1877" s="21" t="s">
        <v>40</v>
      </c>
      <c r="AD1877" s="21" t="s">
        <v>40</v>
      </c>
      <c r="AE1877" s="102" t="s">
        <v>40</v>
      </c>
      <c r="AF1877" s="102" t="s">
        <v>40</v>
      </c>
      <c r="AG1877" s="23" t="s">
        <v>40</v>
      </c>
      <c r="AH1877" s="23" t="s">
        <v>40</v>
      </c>
      <c r="AI1877" s="2" t="s">
        <v>40</v>
      </c>
      <c r="AJ1877" s="2" t="s">
        <v>40</v>
      </c>
      <c r="AK1877" s="2" t="s">
        <v>40</v>
      </c>
      <c r="AL1877" s="2" t="s">
        <v>40</v>
      </c>
      <c r="AM1877" s="2" t="s">
        <v>40</v>
      </c>
      <c r="AN1877" s="2" t="s">
        <v>40</v>
      </c>
      <c r="AO1877" s="2" t="s">
        <v>40</v>
      </c>
      <c r="AP1877" s="2" t="s">
        <v>40</v>
      </c>
      <c r="AQ1877" s="2" t="s">
        <v>30</v>
      </c>
      <c r="AR1877" s="2" t="s">
        <v>30</v>
      </c>
      <c r="AS1877" s="2" t="s">
        <v>30</v>
      </c>
      <c r="AT1877" s="2" t="s">
        <v>30</v>
      </c>
      <c r="AU1877" s="2" t="s">
        <v>30</v>
      </c>
      <c r="AV1877" s="2" t="s">
        <v>30</v>
      </c>
      <c r="AW1877" s="2" t="s">
        <v>30</v>
      </c>
      <c r="AX1877" s="2" t="s">
        <v>30</v>
      </c>
      <c r="AY1877" s="2" t="s">
        <v>30</v>
      </c>
      <c r="AZ1877" s="2" t="s">
        <v>30</v>
      </c>
      <c r="BA1877" s="2" t="s">
        <v>30</v>
      </c>
      <c r="BB1877" s="2" t="s">
        <v>30</v>
      </c>
      <c r="BC1877" s="2" t="s">
        <v>40</v>
      </c>
    </row>
    <row r="1878" spans="1:55">
      <c r="A1878" s="2" t="b">
        <v>0</v>
      </c>
      <c r="B1878" s="2" t="s">
        <v>30</v>
      </c>
      <c r="C1878" s="2" t="s">
        <v>12301</v>
      </c>
      <c r="D1878" s="2" t="s">
        <v>11463</v>
      </c>
      <c r="E1878" s="2" t="s">
        <v>11464</v>
      </c>
      <c r="F1878" s="2">
        <v>3.0000000000000001E-3</v>
      </c>
      <c r="G1878" s="2">
        <v>7.0810000000000004</v>
      </c>
      <c r="H1878" s="2">
        <v>5</v>
      </c>
      <c r="I1878" s="2">
        <v>2</v>
      </c>
      <c r="J1878" s="2">
        <v>4</v>
      </c>
      <c r="K1878" s="2">
        <v>2</v>
      </c>
      <c r="L1878" s="2">
        <v>1</v>
      </c>
      <c r="M1878" s="2">
        <v>385</v>
      </c>
      <c r="N1878" s="2">
        <v>41.8</v>
      </c>
      <c r="O1878" s="2">
        <v>9.4700000000000006</v>
      </c>
      <c r="P1878" s="2">
        <v>11.73</v>
      </c>
      <c r="Q1878" s="2">
        <v>2</v>
      </c>
      <c r="R1878" s="2" t="s">
        <v>95</v>
      </c>
      <c r="S1878" s="2" t="s">
        <v>141</v>
      </c>
      <c r="T1878" s="2" t="s">
        <v>158</v>
      </c>
      <c r="U1878" s="2" t="s">
        <v>11465</v>
      </c>
      <c r="V1878" s="2" t="s">
        <v>11466</v>
      </c>
      <c r="W1878" s="2" t="s">
        <v>11467</v>
      </c>
      <c r="X1878" s="2" t="s">
        <v>11468</v>
      </c>
      <c r="Y1878" s="2" t="s">
        <v>40</v>
      </c>
      <c r="Z1878" s="2">
        <v>0</v>
      </c>
      <c r="AA1878" s="22">
        <v>1.1859999999999999</v>
      </c>
      <c r="AB1878" s="22">
        <v>0.99099999999999999</v>
      </c>
      <c r="AC1878" s="21">
        <v>0.25</v>
      </c>
      <c r="AD1878" s="21">
        <v>-0.01</v>
      </c>
      <c r="AE1878" s="102" t="s">
        <v>40</v>
      </c>
      <c r="AF1878" s="102" t="s">
        <v>40</v>
      </c>
      <c r="AG1878" s="23" t="s">
        <v>40</v>
      </c>
      <c r="AH1878" s="23" t="s">
        <v>40</v>
      </c>
      <c r="AI1878" s="2">
        <v>82.7</v>
      </c>
      <c r="AJ1878" s="2">
        <v>98.1</v>
      </c>
      <c r="AK1878" s="2">
        <v>109.9</v>
      </c>
      <c r="AL1878" s="2">
        <v>109</v>
      </c>
      <c r="AM1878" s="2" t="s">
        <v>40</v>
      </c>
      <c r="AN1878" s="2" t="s">
        <v>40</v>
      </c>
      <c r="AO1878" s="2" t="s">
        <v>40</v>
      </c>
      <c r="AP1878" s="2" t="s">
        <v>40</v>
      </c>
      <c r="AQ1878" s="2" t="s">
        <v>30</v>
      </c>
      <c r="AR1878" s="2" t="s">
        <v>30</v>
      </c>
      <c r="AS1878" s="2" t="s">
        <v>30</v>
      </c>
      <c r="AT1878" s="2" t="s">
        <v>30</v>
      </c>
      <c r="AU1878" s="2" t="s">
        <v>30</v>
      </c>
      <c r="AV1878" s="2" t="s">
        <v>30</v>
      </c>
      <c r="AW1878" s="2" t="s">
        <v>30</v>
      </c>
      <c r="AX1878" s="2" t="s">
        <v>30</v>
      </c>
      <c r="AY1878" s="2" t="s">
        <v>30</v>
      </c>
      <c r="AZ1878" s="2" t="s">
        <v>30</v>
      </c>
      <c r="BA1878" s="2" t="s">
        <v>30</v>
      </c>
      <c r="BB1878" s="2" t="s">
        <v>30</v>
      </c>
      <c r="BC1878" s="2" t="s">
        <v>40</v>
      </c>
    </row>
    <row r="1879" spans="1:55">
      <c r="A1879" s="2" t="b">
        <v>0</v>
      </c>
      <c r="B1879" s="2" t="s">
        <v>30</v>
      </c>
      <c r="C1879" s="2" t="s">
        <v>12301</v>
      </c>
      <c r="D1879" s="2" t="s">
        <v>12540</v>
      </c>
      <c r="E1879" s="2" t="s">
        <v>12539</v>
      </c>
      <c r="F1879" s="2">
        <v>3.0000000000000001E-3</v>
      </c>
      <c r="G1879" s="2">
        <v>7.0469999999999997</v>
      </c>
      <c r="H1879" s="2">
        <v>11</v>
      </c>
      <c r="I1879" s="2">
        <v>2</v>
      </c>
      <c r="J1879" s="2">
        <v>2</v>
      </c>
      <c r="K1879" s="2">
        <v>2</v>
      </c>
      <c r="L1879" s="2">
        <v>1</v>
      </c>
      <c r="M1879" s="2">
        <v>245</v>
      </c>
      <c r="N1879" s="2">
        <v>27.9</v>
      </c>
      <c r="O1879" s="2">
        <v>8.98</v>
      </c>
      <c r="P1879" s="2">
        <v>5.99</v>
      </c>
      <c r="Q1879" s="2">
        <v>2</v>
      </c>
      <c r="R1879" s="2" t="s">
        <v>33</v>
      </c>
      <c r="S1879" s="2" t="s">
        <v>314</v>
      </c>
      <c r="T1879" s="2" t="s">
        <v>1583</v>
      </c>
      <c r="U1879" s="2" t="s">
        <v>12538</v>
      </c>
      <c r="V1879" s="2" t="s">
        <v>12537</v>
      </c>
      <c r="W1879" s="2" t="s">
        <v>12536</v>
      </c>
      <c r="X1879" s="2" t="s">
        <v>12535</v>
      </c>
      <c r="Y1879" s="2" t="s">
        <v>40</v>
      </c>
      <c r="Z1879" s="2">
        <v>0</v>
      </c>
      <c r="AA1879" s="22">
        <v>1.0900000000000001</v>
      </c>
      <c r="AB1879" s="22">
        <v>1.0609999999999999</v>
      </c>
      <c r="AC1879" s="21">
        <v>0.12</v>
      </c>
      <c r="AD1879" s="21">
        <v>0.09</v>
      </c>
      <c r="AE1879" s="102" t="s">
        <v>40</v>
      </c>
      <c r="AF1879" s="102" t="s">
        <v>40</v>
      </c>
      <c r="AG1879" s="23" t="s">
        <v>40</v>
      </c>
      <c r="AH1879" s="23" t="s">
        <v>40</v>
      </c>
      <c r="AI1879" s="2">
        <v>90.3</v>
      </c>
      <c r="AJ1879" s="2">
        <v>98.5</v>
      </c>
      <c r="AK1879" s="2">
        <v>101.4</v>
      </c>
      <c r="AL1879" s="2">
        <v>107.6</v>
      </c>
      <c r="AM1879" s="2" t="s">
        <v>40</v>
      </c>
      <c r="AN1879" s="2" t="s">
        <v>40</v>
      </c>
      <c r="AO1879" s="2" t="s">
        <v>40</v>
      </c>
      <c r="AP1879" s="2" t="s">
        <v>40</v>
      </c>
      <c r="AQ1879" s="2" t="s">
        <v>12300</v>
      </c>
      <c r="AR1879" s="2" t="s">
        <v>30</v>
      </c>
      <c r="AS1879" s="2" t="s">
        <v>12300</v>
      </c>
      <c r="AT1879" s="2" t="s">
        <v>12300</v>
      </c>
      <c r="AU1879" s="2" t="s">
        <v>30</v>
      </c>
      <c r="AV1879" s="2" t="s">
        <v>12300</v>
      </c>
      <c r="AW1879" s="2" t="s">
        <v>12300</v>
      </c>
      <c r="AX1879" s="2" t="s">
        <v>30</v>
      </c>
      <c r="AY1879" s="2" t="s">
        <v>12300</v>
      </c>
      <c r="AZ1879" s="2" t="s">
        <v>12300</v>
      </c>
      <c r="BA1879" s="2" t="s">
        <v>30</v>
      </c>
      <c r="BB1879" s="2" t="s">
        <v>12300</v>
      </c>
      <c r="BC1879" s="2" t="s">
        <v>40</v>
      </c>
    </row>
    <row r="1880" spans="1:55">
      <c r="A1880" s="2" t="b">
        <v>0</v>
      </c>
      <c r="B1880" s="2" t="s">
        <v>30</v>
      </c>
      <c r="C1880" s="2" t="s">
        <v>12301</v>
      </c>
      <c r="D1880" s="2" t="s">
        <v>9198</v>
      </c>
      <c r="E1880" s="2" t="s">
        <v>9199</v>
      </c>
      <c r="F1880" s="2">
        <v>3.0000000000000001E-3</v>
      </c>
      <c r="G1880" s="2">
        <v>7.0359999999999996</v>
      </c>
      <c r="H1880" s="2">
        <v>5</v>
      </c>
      <c r="I1880" s="2">
        <v>2</v>
      </c>
      <c r="J1880" s="2">
        <v>5</v>
      </c>
      <c r="K1880" s="2">
        <v>2</v>
      </c>
      <c r="L1880" s="2">
        <v>1</v>
      </c>
      <c r="M1880" s="2">
        <v>603</v>
      </c>
      <c r="N1880" s="2">
        <v>64.599999999999994</v>
      </c>
      <c r="O1880" s="2">
        <v>6.38</v>
      </c>
      <c r="P1880" s="2">
        <v>21.71</v>
      </c>
      <c r="Q1880" s="2">
        <v>2</v>
      </c>
      <c r="R1880" s="2" t="s">
        <v>33</v>
      </c>
      <c r="S1880" s="2" t="s">
        <v>40</v>
      </c>
      <c r="T1880" s="2" t="s">
        <v>158</v>
      </c>
      <c r="U1880" s="2" t="s">
        <v>6941</v>
      </c>
      <c r="V1880" s="2" t="s">
        <v>9200</v>
      </c>
      <c r="W1880" s="2" t="s">
        <v>9201</v>
      </c>
      <c r="X1880" s="2" t="s">
        <v>9202</v>
      </c>
      <c r="Y1880" s="2" t="s">
        <v>776</v>
      </c>
      <c r="Z1880" s="2">
        <v>0</v>
      </c>
      <c r="AA1880" s="22" t="s">
        <v>40</v>
      </c>
      <c r="AB1880" s="22" t="s">
        <v>40</v>
      </c>
      <c r="AC1880" s="21" t="s">
        <v>40</v>
      </c>
      <c r="AD1880" s="21" t="s">
        <v>40</v>
      </c>
      <c r="AE1880" s="102" t="s">
        <v>40</v>
      </c>
      <c r="AF1880" s="102" t="s">
        <v>40</v>
      </c>
      <c r="AG1880" s="23" t="s">
        <v>40</v>
      </c>
      <c r="AH1880" s="23" t="s">
        <v>40</v>
      </c>
      <c r="AI1880" s="2" t="s">
        <v>40</v>
      </c>
      <c r="AJ1880" s="2" t="s">
        <v>40</v>
      </c>
      <c r="AK1880" s="2" t="s">
        <v>40</v>
      </c>
      <c r="AL1880" s="2" t="s">
        <v>40</v>
      </c>
      <c r="AM1880" s="2" t="s">
        <v>40</v>
      </c>
      <c r="AN1880" s="2" t="s">
        <v>40</v>
      </c>
      <c r="AO1880" s="2" t="s">
        <v>40</v>
      </c>
      <c r="AP1880" s="2" t="s">
        <v>40</v>
      </c>
      <c r="AQ1880" s="2" t="s">
        <v>30</v>
      </c>
      <c r="AR1880" s="2" t="s">
        <v>30</v>
      </c>
      <c r="AS1880" s="2" t="s">
        <v>12300</v>
      </c>
      <c r="AT1880" s="2" t="s">
        <v>30</v>
      </c>
      <c r="AU1880" s="2" t="s">
        <v>30</v>
      </c>
      <c r="AV1880" s="2" t="s">
        <v>30</v>
      </c>
      <c r="AW1880" s="2" t="s">
        <v>30</v>
      </c>
      <c r="AX1880" s="2" t="s">
        <v>30</v>
      </c>
      <c r="AY1880" s="2" t="s">
        <v>30</v>
      </c>
      <c r="AZ1880" s="2" t="s">
        <v>30</v>
      </c>
      <c r="BA1880" s="2" t="s">
        <v>30</v>
      </c>
      <c r="BB1880" s="2" t="s">
        <v>30</v>
      </c>
      <c r="BC1880" s="2" t="s">
        <v>40</v>
      </c>
    </row>
    <row r="1881" spans="1:55">
      <c r="A1881" s="2" t="b">
        <v>0</v>
      </c>
      <c r="B1881" s="2" t="s">
        <v>30</v>
      </c>
      <c r="C1881" s="2" t="s">
        <v>12301</v>
      </c>
      <c r="D1881" s="2" t="s">
        <v>12534</v>
      </c>
      <c r="E1881" s="2" t="s">
        <v>12533</v>
      </c>
      <c r="F1881" s="2">
        <v>3.0000000000000001E-3</v>
      </c>
      <c r="G1881" s="2">
        <v>7.0209999999999999</v>
      </c>
      <c r="H1881" s="2">
        <v>8</v>
      </c>
      <c r="I1881" s="2">
        <v>2</v>
      </c>
      <c r="J1881" s="2">
        <v>2</v>
      </c>
      <c r="K1881" s="2">
        <v>2</v>
      </c>
      <c r="L1881" s="2">
        <v>1</v>
      </c>
      <c r="M1881" s="2">
        <v>299</v>
      </c>
      <c r="N1881" s="2">
        <v>32</v>
      </c>
      <c r="O1881" s="2">
        <v>4.8099999999999996</v>
      </c>
      <c r="P1881" s="2">
        <v>5.68</v>
      </c>
      <c r="Q1881" s="2">
        <v>2</v>
      </c>
      <c r="R1881" s="2" t="s">
        <v>33</v>
      </c>
      <c r="S1881" s="2" t="s">
        <v>314</v>
      </c>
      <c r="T1881" s="2" t="s">
        <v>833</v>
      </c>
      <c r="U1881" s="2" t="s">
        <v>12532</v>
      </c>
      <c r="V1881" s="2" t="s">
        <v>12531</v>
      </c>
      <c r="W1881" s="2" t="s">
        <v>12530</v>
      </c>
      <c r="X1881" s="2" t="s">
        <v>12529</v>
      </c>
      <c r="Y1881" s="2" t="s">
        <v>40</v>
      </c>
      <c r="Z1881" s="2">
        <v>0</v>
      </c>
      <c r="AA1881" s="22">
        <v>1.113</v>
      </c>
      <c r="AB1881" s="22">
        <v>1.151</v>
      </c>
      <c r="AC1881" s="21">
        <v>0.15</v>
      </c>
      <c r="AD1881" s="21">
        <v>0.2</v>
      </c>
      <c r="AE1881" s="102" t="s">
        <v>40</v>
      </c>
      <c r="AF1881" s="102" t="s">
        <v>40</v>
      </c>
      <c r="AG1881" s="23" t="s">
        <v>40</v>
      </c>
      <c r="AH1881" s="23" t="s">
        <v>40</v>
      </c>
      <c r="AI1881" s="2">
        <v>77</v>
      </c>
      <c r="AJ1881" s="2">
        <v>85.7</v>
      </c>
      <c r="AK1881" s="2">
        <v>74.3</v>
      </c>
      <c r="AL1881" s="2">
        <v>85.5</v>
      </c>
      <c r="AM1881" s="2" t="s">
        <v>40</v>
      </c>
      <c r="AN1881" s="2" t="s">
        <v>40</v>
      </c>
      <c r="AO1881" s="2" t="s">
        <v>40</v>
      </c>
      <c r="AP1881" s="2" t="s">
        <v>40</v>
      </c>
      <c r="AQ1881" s="2" t="s">
        <v>30</v>
      </c>
      <c r="AR1881" s="2" t="s">
        <v>12300</v>
      </c>
      <c r="AS1881" s="2" t="s">
        <v>30</v>
      </c>
      <c r="AT1881" s="2" t="s">
        <v>30</v>
      </c>
      <c r="AU1881" s="2" t="s">
        <v>12300</v>
      </c>
      <c r="AV1881" s="2" t="s">
        <v>30</v>
      </c>
      <c r="AW1881" s="2" t="s">
        <v>30</v>
      </c>
      <c r="AX1881" s="2" t="s">
        <v>12300</v>
      </c>
      <c r="AY1881" s="2" t="s">
        <v>30</v>
      </c>
      <c r="AZ1881" s="2" t="s">
        <v>30</v>
      </c>
      <c r="BA1881" s="2" t="s">
        <v>12300</v>
      </c>
      <c r="BB1881" s="2" t="s">
        <v>30</v>
      </c>
      <c r="BC1881" s="2" t="s">
        <v>40</v>
      </c>
    </row>
    <row r="1882" spans="1:55">
      <c r="A1882" s="2" t="b">
        <v>0</v>
      </c>
      <c r="B1882" s="2" t="s">
        <v>30</v>
      </c>
      <c r="C1882" s="2" t="s">
        <v>12301</v>
      </c>
      <c r="D1882" s="2" t="s">
        <v>11149</v>
      </c>
      <c r="E1882" s="2" t="s">
        <v>11150</v>
      </c>
      <c r="F1882" s="2">
        <v>3.0000000000000001E-3</v>
      </c>
      <c r="G1882" s="2">
        <v>6.9809999999999999</v>
      </c>
      <c r="H1882" s="2">
        <v>16</v>
      </c>
      <c r="I1882" s="2">
        <v>2</v>
      </c>
      <c r="J1882" s="2">
        <v>4</v>
      </c>
      <c r="K1882" s="2">
        <v>2</v>
      </c>
      <c r="L1882" s="2">
        <v>1</v>
      </c>
      <c r="M1882" s="2">
        <v>119</v>
      </c>
      <c r="N1882" s="2">
        <v>13.5</v>
      </c>
      <c r="O1882" s="2">
        <v>10.07</v>
      </c>
      <c r="P1882" s="2">
        <v>10.91</v>
      </c>
      <c r="Q1882" s="2">
        <v>2</v>
      </c>
      <c r="R1882" s="2" t="s">
        <v>40</v>
      </c>
      <c r="S1882" s="2" t="s">
        <v>40</v>
      </c>
      <c r="T1882" s="2" t="s">
        <v>40</v>
      </c>
      <c r="U1882" s="2" t="s">
        <v>11151</v>
      </c>
      <c r="V1882" s="2" t="s">
        <v>11152</v>
      </c>
      <c r="W1882" s="2" t="s">
        <v>11153</v>
      </c>
      <c r="X1882" s="2" t="s">
        <v>11154</v>
      </c>
      <c r="Y1882" s="2" t="s">
        <v>40</v>
      </c>
      <c r="Z1882" s="2">
        <v>0</v>
      </c>
      <c r="AA1882" s="22">
        <v>1.2909999999999999</v>
      </c>
      <c r="AB1882" s="22">
        <v>1.216</v>
      </c>
      <c r="AC1882" s="21">
        <v>0.37</v>
      </c>
      <c r="AD1882" s="21">
        <v>0.28000000000000003</v>
      </c>
      <c r="AE1882" s="102">
        <v>0.99966640876289903</v>
      </c>
      <c r="AF1882" s="102">
        <v>0.999844989356939</v>
      </c>
      <c r="AG1882" s="23">
        <v>1</v>
      </c>
      <c r="AH1882" s="23">
        <v>1</v>
      </c>
      <c r="AI1882" s="2">
        <v>86.2</v>
      </c>
      <c r="AJ1882" s="2">
        <v>111.2</v>
      </c>
      <c r="AK1882" s="2">
        <v>94.6</v>
      </c>
      <c r="AL1882" s="2">
        <v>115.1</v>
      </c>
      <c r="AM1882" s="2">
        <v>14.37</v>
      </c>
      <c r="AN1882" s="2">
        <v>4.71</v>
      </c>
      <c r="AO1882" s="2">
        <v>7.17</v>
      </c>
      <c r="AP1882" s="2">
        <v>11.19</v>
      </c>
      <c r="AQ1882" s="2" t="s">
        <v>30</v>
      </c>
      <c r="AR1882" s="2" t="s">
        <v>30</v>
      </c>
      <c r="AS1882" s="2" t="s">
        <v>30</v>
      </c>
      <c r="AT1882" s="2" t="s">
        <v>30</v>
      </c>
      <c r="AU1882" s="2" t="s">
        <v>30</v>
      </c>
      <c r="AV1882" s="2" t="s">
        <v>30</v>
      </c>
      <c r="AW1882" s="2" t="s">
        <v>30</v>
      </c>
      <c r="AX1882" s="2" t="s">
        <v>30</v>
      </c>
      <c r="AY1882" s="2" t="s">
        <v>30</v>
      </c>
      <c r="AZ1882" s="2" t="s">
        <v>30</v>
      </c>
      <c r="BA1882" s="2" t="s">
        <v>30</v>
      </c>
      <c r="BB1882" s="2" t="s">
        <v>30</v>
      </c>
      <c r="BC1882" s="2" t="s">
        <v>40</v>
      </c>
    </row>
    <row r="1883" spans="1:55">
      <c r="A1883" s="2" t="b">
        <v>0</v>
      </c>
      <c r="B1883" s="2" t="s">
        <v>30</v>
      </c>
      <c r="C1883" s="2" t="s">
        <v>12301</v>
      </c>
      <c r="D1883" s="2" t="s">
        <v>9721</v>
      </c>
      <c r="E1883" s="2" t="s">
        <v>9722</v>
      </c>
      <c r="F1883" s="2">
        <v>3.0000000000000001E-3</v>
      </c>
      <c r="G1883" s="2">
        <v>6.9669999999999996</v>
      </c>
      <c r="H1883" s="2">
        <v>7</v>
      </c>
      <c r="I1883" s="2">
        <v>2</v>
      </c>
      <c r="J1883" s="2">
        <v>4</v>
      </c>
      <c r="K1883" s="2">
        <v>2</v>
      </c>
      <c r="L1883" s="2">
        <v>1</v>
      </c>
      <c r="M1883" s="2">
        <v>246</v>
      </c>
      <c r="N1883" s="2">
        <v>27.9</v>
      </c>
      <c r="O1883" s="2">
        <v>9.5500000000000007</v>
      </c>
      <c r="P1883" s="2">
        <v>10.050000000000001</v>
      </c>
      <c r="Q1883" s="2">
        <v>2</v>
      </c>
      <c r="R1883" s="2" t="s">
        <v>33</v>
      </c>
      <c r="S1883" s="2" t="s">
        <v>40</v>
      </c>
      <c r="T1883" s="2" t="s">
        <v>158</v>
      </c>
      <c r="U1883" s="2" t="s">
        <v>9723</v>
      </c>
      <c r="V1883" s="2" t="s">
        <v>9724</v>
      </c>
      <c r="W1883" s="2" t="s">
        <v>9725</v>
      </c>
      <c r="X1883" s="2" t="s">
        <v>9726</v>
      </c>
      <c r="Y1883" s="2" t="s">
        <v>40</v>
      </c>
      <c r="Z1883" s="2">
        <v>0</v>
      </c>
      <c r="AA1883" s="22">
        <v>1.202</v>
      </c>
      <c r="AB1883" s="22">
        <v>1.282</v>
      </c>
      <c r="AC1883" s="21">
        <v>0.27</v>
      </c>
      <c r="AD1883" s="21">
        <v>0.36</v>
      </c>
      <c r="AE1883" s="102">
        <v>0.99351214547664601</v>
      </c>
      <c r="AF1883" s="102">
        <v>0.96397750880835198</v>
      </c>
      <c r="AG1883" s="23">
        <v>1</v>
      </c>
      <c r="AH1883" s="23">
        <v>1</v>
      </c>
      <c r="AI1883" s="2">
        <v>82.3</v>
      </c>
      <c r="AJ1883" s="2">
        <v>98.9</v>
      </c>
      <c r="AK1883" s="2">
        <v>87.5</v>
      </c>
      <c r="AL1883" s="2">
        <v>112.2</v>
      </c>
      <c r="AM1883" s="2">
        <v>5</v>
      </c>
      <c r="AN1883" s="2">
        <v>2.58</v>
      </c>
      <c r="AO1883" s="2">
        <v>2.4900000000000002</v>
      </c>
      <c r="AP1883" s="2">
        <v>3.96</v>
      </c>
      <c r="AQ1883" s="2" t="s">
        <v>30</v>
      </c>
      <c r="AR1883" s="2" t="s">
        <v>30</v>
      </c>
      <c r="AS1883" s="2" t="s">
        <v>30</v>
      </c>
      <c r="AT1883" s="2" t="s">
        <v>30</v>
      </c>
      <c r="AU1883" s="2" t="s">
        <v>30</v>
      </c>
      <c r="AV1883" s="2" t="s">
        <v>30</v>
      </c>
      <c r="AW1883" s="2" t="s">
        <v>30</v>
      </c>
      <c r="AX1883" s="2" t="s">
        <v>30</v>
      </c>
      <c r="AY1883" s="2" t="s">
        <v>30</v>
      </c>
      <c r="AZ1883" s="2" t="s">
        <v>30</v>
      </c>
      <c r="BA1883" s="2" t="s">
        <v>30</v>
      </c>
      <c r="BB1883" s="2" t="s">
        <v>30</v>
      </c>
      <c r="BC1883" s="2" t="s">
        <v>40</v>
      </c>
    </row>
    <row r="1884" spans="1:55">
      <c r="A1884" s="2" t="b">
        <v>0</v>
      </c>
      <c r="B1884" s="2" t="s">
        <v>30</v>
      </c>
      <c r="C1884" s="2" t="s">
        <v>12301</v>
      </c>
      <c r="D1884" s="2" t="s">
        <v>11222</v>
      </c>
      <c r="E1884" s="2" t="s">
        <v>11223</v>
      </c>
      <c r="F1884" s="2">
        <v>3.0000000000000001E-3</v>
      </c>
      <c r="G1884" s="2">
        <v>6.85</v>
      </c>
      <c r="H1884" s="2">
        <v>3</v>
      </c>
      <c r="I1884" s="2">
        <v>2</v>
      </c>
      <c r="J1884" s="2">
        <v>5</v>
      </c>
      <c r="K1884" s="2">
        <v>2</v>
      </c>
      <c r="L1884" s="2">
        <v>1</v>
      </c>
      <c r="M1884" s="2">
        <v>844</v>
      </c>
      <c r="N1884" s="2">
        <v>94.2</v>
      </c>
      <c r="O1884" s="2">
        <v>9.07</v>
      </c>
      <c r="P1884" s="2">
        <v>15.85</v>
      </c>
      <c r="Q1884" s="2">
        <v>2</v>
      </c>
      <c r="R1884" s="2" t="s">
        <v>43</v>
      </c>
      <c r="S1884" s="2" t="s">
        <v>141</v>
      </c>
      <c r="T1884" s="2" t="s">
        <v>151</v>
      </c>
      <c r="U1884" s="2" t="s">
        <v>11224</v>
      </c>
      <c r="V1884" s="2" t="s">
        <v>11225</v>
      </c>
      <c r="W1884" s="2" t="s">
        <v>11226</v>
      </c>
      <c r="X1884" s="2" t="s">
        <v>11227</v>
      </c>
      <c r="Y1884" s="2" t="s">
        <v>11228</v>
      </c>
      <c r="Z1884" s="2">
        <v>0</v>
      </c>
      <c r="AA1884" s="22" t="s">
        <v>40</v>
      </c>
      <c r="AB1884" s="22" t="s">
        <v>40</v>
      </c>
      <c r="AC1884" s="21" t="s">
        <v>40</v>
      </c>
      <c r="AD1884" s="21" t="s">
        <v>40</v>
      </c>
      <c r="AE1884" s="102" t="s">
        <v>40</v>
      </c>
      <c r="AF1884" s="102" t="s">
        <v>40</v>
      </c>
      <c r="AG1884" s="23" t="s">
        <v>40</v>
      </c>
      <c r="AH1884" s="23" t="s">
        <v>40</v>
      </c>
      <c r="AI1884" s="2" t="s">
        <v>40</v>
      </c>
      <c r="AJ1884" s="2" t="s">
        <v>40</v>
      </c>
      <c r="AK1884" s="2" t="s">
        <v>40</v>
      </c>
      <c r="AL1884" s="2" t="s">
        <v>40</v>
      </c>
      <c r="AM1884" s="2" t="s">
        <v>40</v>
      </c>
      <c r="AN1884" s="2" t="s">
        <v>40</v>
      </c>
      <c r="AO1884" s="2" t="s">
        <v>40</v>
      </c>
      <c r="AP1884" s="2" t="s">
        <v>40</v>
      </c>
      <c r="AQ1884" s="2" t="s">
        <v>30</v>
      </c>
      <c r="AR1884" s="2" t="s">
        <v>30</v>
      </c>
      <c r="AS1884" s="2" t="s">
        <v>30</v>
      </c>
      <c r="AT1884" s="2" t="s">
        <v>30</v>
      </c>
      <c r="AU1884" s="2" t="s">
        <v>30</v>
      </c>
      <c r="AV1884" s="2" t="s">
        <v>30</v>
      </c>
      <c r="AW1884" s="2" t="s">
        <v>30</v>
      </c>
      <c r="AX1884" s="2" t="s">
        <v>30</v>
      </c>
      <c r="AY1884" s="2" t="s">
        <v>30</v>
      </c>
      <c r="AZ1884" s="2" t="s">
        <v>30</v>
      </c>
      <c r="BA1884" s="2" t="s">
        <v>30</v>
      </c>
      <c r="BB1884" s="2" t="s">
        <v>30</v>
      </c>
      <c r="BC1884" s="2" t="s">
        <v>40</v>
      </c>
    </row>
    <row r="1885" spans="1:55">
      <c r="A1885" s="2" t="b">
        <v>0</v>
      </c>
      <c r="B1885" s="2" t="s">
        <v>30</v>
      </c>
      <c r="C1885" s="2" t="s">
        <v>12301</v>
      </c>
      <c r="D1885" s="2" t="s">
        <v>11826</v>
      </c>
      <c r="E1885" s="2" t="s">
        <v>11827</v>
      </c>
      <c r="F1885" s="2">
        <v>3.0000000000000001E-3</v>
      </c>
      <c r="G1885" s="2">
        <v>6.8289999999999997</v>
      </c>
      <c r="H1885" s="2">
        <v>7</v>
      </c>
      <c r="I1885" s="2">
        <v>2</v>
      </c>
      <c r="J1885" s="2">
        <v>4</v>
      </c>
      <c r="K1885" s="2">
        <v>2</v>
      </c>
      <c r="L1885" s="2">
        <v>1</v>
      </c>
      <c r="M1885" s="2">
        <v>291</v>
      </c>
      <c r="N1885" s="2">
        <v>31.9</v>
      </c>
      <c r="O1885" s="2">
        <v>6.54</v>
      </c>
      <c r="P1885" s="2">
        <v>14.35</v>
      </c>
      <c r="Q1885" s="2">
        <v>2</v>
      </c>
      <c r="R1885" s="2" t="s">
        <v>40</v>
      </c>
      <c r="S1885" s="2" t="s">
        <v>314</v>
      </c>
      <c r="T1885" s="2" t="s">
        <v>158</v>
      </c>
      <c r="U1885" s="2" t="s">
        <v>1221</v>
      </c>
      <c r="V1885" s="2" t="s">
        <v>11828</v>
      </c>
      <c r="W1885" s="2" t="s">
        <v>11829</v>
      </c>
      <c r="X1885" s="2" t="s">
        <v>11830</v>
      </c>
      <c r="Y1885" s="2" t="s">
        <v>40</v>
      </c>
      <c r="Z1885" s="2">
        <v>0</v>
      </c>
      <c r="AA1885" s="22" t="s">
        <v>40</v>
      </c>
      <c r="AB1885" s="22" t="s">
        <v>40</v>
      </c>
      <c r="AC1885" s="21" t="s">
        <v>40</v>
      </c>
      <c r="AD1885" s="21" t="s">
        <v>40</v>
      </c>
      <c r="AE1885" s="102" t="s">
        <v>40</v>
      </c>
      <c r="AF1885" s="102" t="s">
        <v>40</v>
      </c>
      <c r="AG1885" s="23" t="s">
        <v>40</v>
      </c>
      <c r="AH1885" s="23" t="s">
        <v>40</v>
      </c>
      <c r="AI1885" s="2" t="s">
        <v>40</v>
      </c>
      <c r="AJ1885" s="2" t="s">
        <v>40</v>
      </c>
      <c r="AK1885" s="2" t="s">
        <v>40</v>
      </c>
      <c r="AL1885" s="2" t="s">
        <v>40</v>
      </c>
      <c r="AM1885" s="2" t="s">
        <v>40</v>
      </c>
      <c r="AN1885" s="2" t="s">
        <v>40</v>
      </c>
      <c r="AO1885" s="2" t="s">
        <v>40</v>
      </c>
      <c r="AP1885" s="2" t="s">
        <v>40</v>
      </c>
      <c r="AQ1885" s="2" t="s">
        <v>30</v>
      </c>
      <c r="AR1885" s="2" t="s">
        <v>30</v>
      </c>
      <c r="AS1885" s="2" t="s">
        <v>30</v>
      </c>
      <c r="AT1885" s="2" t="s">
        <v>30</v>
      </c>
      <c r="AU1885" s="2" t="s">
        <v>30</v>
      </c>
      <c r="AV1885" s="2" t="s">
        <v>30</v>
      </c>
      <c r="AW1885" s="2" t="s">
        <v>30</v>
      </c>
      <c r="AX1885" s="2" t="s">
        <v>30</v>
      </c>
      <c r="AY1885" s="2" t="s">
        <v>30</v>
      </c>
      <c r="AZ1885" s="2" t="s">
        <v>30</v>
      </c>
      <c r="BA1885" s="2" t="s">
        <v>30</v>
      </c>
      <c r="BB1885" s="2" t="s">
        <v>30</v>
      </c>
      <c r="BC1885" s="2" t="s">
        <v>40</v>
      </c>
    </row>
    <row r="1886" spans="1:55">
      <c r="A1886" s="2" t="b">
        <v>0</v>
      </c>
      <c r="B1886" s="2" t="s">
        <v>30</v>
      </c>
      <c r="C1886" s="2" t="s">
        <v>12301</v>
      </c>
      <c r="D1886" s="2" t="s">
        <v>12081</v>
      </c>
      <c r="E1886" s="2" t="s">
        <v>12082</v>
      </c>
      <c r="F1886" s="2">
        <v>3.0000000000000001E-3</v>
      </c>
      <c r="G1886" s="2">
        <v>6.8239999999999998</v>
      </c>
      <c r="H1886" s="2">
        <v>7</v>
      </c>
      <c r="I1886" s="2">
        <v>2</v>
      </c>
      <c r="J1886" s="2">
        <v>5</v>
      </c>
      <c r="K1886" s="2">
        <v>2</v>
      </c>
      <c r="L1886" s="2">
        <v>1</v>
      </c>
      <c r="M1886" s="2">
        <v>337</v>
      </c>
      <c r="N1886" s="2">
        <v>37.9</v>
      </c>
      <c r="O1886" s="2">
        <v>9.73</v>
      </c>
      <c r="P1886" s="2">
        <v>16.59</v>
      </c>
      <c r="Q1886" s="2">
        <v>2</v>
      </c>
      <c r="R1886" s="2" t="s">
        <v>921</v>
      </c>
      <c r="S1886" s="2" t="s">
        <v>141</v>
      </c>
      <c r="T1886" s="2" t="s">
        <v>519</v>
      </c>
      <c r="U1886" s="2" t="s">
        <v>12083</v>
      </c>
      <c r="V1886" s="2" t="s">
        <v>12084</v>
      </c>
      <c r="W1886" s="2" t="s">
        <v>12085</v>
      </c>
      <c r="X1886" s="2" t="s">
        <v>12086</v>
      </c>
      <c r="Y1886" s="2" t="s">
        <v>40</v>
      </c>
      <c r="Z1886" s="2">
        <v>0</v>
      </c>
      <c r="AA1886" s="22" t="s">
        <v>40</v>
      </c>
      <c r="AB1886" s="22" t="s">
        <v>40</v>
      </c>
      <c r="AC1886" s="21" t="s">
        <v>40</v>
      </c>
      <c r="AD1886" s="21" t="s">
        <v>40</v>
      </c>
      <c r="AE1886" s="102" t="s">
        <v>40</v>
      </c>
      <c r="AF1886" s="102" t="s">
        <v>40</v>
      </c>
      <c r="AG1886" s="23" t="s">
        <v>40</v>
      </c>
      <c r="AH1886" s="23" t="s">
        <v>40</v>
      </c>
      <c r="AI1886" s="2" t="s">
        <v>40</v>
      </c>
      <c r="AJ1886" s="2" t="s">
        <v>40</v>
      </c>
      <c r="AK1886" s="2" t="s">
        <v>40</v>
      </c>
      <c r="AL1886" s="2" t="s">
        <v>40</v>
      </c>
      <c r="AM1886" s="2" t="s">
        <v>40</v>
      </c>
      <c r="AN1886" s="2" t="s">
        <v>40</v>
      </c>
      <c r="AO1886" s="2" t="s">
        <v>40</v>
      </c>
      <c r="AP1886" s="2" t="s">
        <v>40</v>
      </c>
      <c r="AQ1886" s="2" t="s">
        <v>30</v>
      </c>
      <c r="AR1886" s="2" t="s">
        <v>30</v>
      </c>
      <c r="AS1886" s="2" t="s">
        <v>30</v>
      </c>
      <c r="AT1886" s="2" t="s">
        <v>30</v>
      </c>
      <c r="AU1886" s="2" t="s">
        <v>30</v>
      </c>
      <c r="AV1886" s="2" t="s">
        <v>30</v>
      </c>
      <c r="AW1886" s="2" t="s">
        <v>30</v>
      </c>
      <c r="AX1886" s="2" t="s">
        <v>30</v>
      </c>
      <c r="AY1886" s="2" t="s">
        <v>30</v>
      </c>
      <c r="AZ1886" s="2" t="s">
        <v>30</v>
      </c>
      <c r="BA1886" s="2" t="s">
        <v>30</v>
      </c>
      <c r="BB1886" s="2" t="s">
        <v>30</v>
      </c>
      <c r="BC1886" s="2" t="s">
        <v>40</v>
      </c>
    </row>
    <row r="1887" spans="1:55">
      <c r="A1887" s="2" t="b">
        <v>0</v>
      </c>
      <c r="B1887" s="2" t="s">
        <v>30</v>
      </c>
      <c r="C1887" s="2" t="s">
        <v>12301</v>
      </c>
      <c r="D1887" s="2" t="s">
        <v>12528</v>
      </c>
      <c r="E1887" s="2" t="s">
        <v>12527</v>
      </c>
      <c r="F1887" s="2">
        <v>3.0000000000000001E-3</v>
      </c>
      <c r="G1887" s="2">
        <v>6.7770000000000001</v>
      </c>
      <c r="H1887" s="2">
        <v>7</v>
      </c>
      <c r="I1887" s="2">
        <v>3</v>
      </c>
      <c r="J1887" s="2">
        <v>7</v>
      </c>
      <c r="K1887" s="2">
        <v>3</v>
      </c>
      <c r="L1887" s="2">
        <v>1</v>
      </c>
      <c r="M1887" s="2">
        <v>296</v>
      </c>
      <c r="N1887" s="2">
        <v>33</v>
      </c>
      <c r="O1887" s="2">
        <v>8.65</v>
      </c>
      <c r="P1887" s="2">
        <v>12.4</v>
      </c>
      <c r="Q1887" s="2">
        <v>3</v>
      </c>
      <c r="R1887" s="2" t="s">
        <v>40</v>
      </c>
      <c r="S1887" s="2" t="s">
        <v>40</v>
      </c>
      <c r="T1887" s="2" t="s">
        <v>40</v>
      </c>
      <c r="U1887" s="2" t="s">
        <v>12526</v>
      </c>
      <c r="V1887" s="2" t="s">
        <v>12525</v>
      </c>
      <c r="W1887" s="2" t="s">
        <v>12524</v>
      </c>
      <c r="X1887" s="2" t="s">
        <v>12523</v>
      </c>
      <c r="Y1887" s="2" t="s">
        <v>40</v>
      </c>
      <c r="Z1887" s="2">
        <v>0</v>
      </c>
      <c r="AA1887" s="22">
        <v>1.2190000000000001</v>
      </c>
      <c r="AB1887" s="22">
        <v>1.1879999999999999</v>
      </c>
      <c r="AC1887" s="21">
        <v>0.28999999999999998</v>
      </c>
      <c r="AD1887" s="21">
        <v>0.25</v>
      </c>
      <c r="AE1887" s="102">
        <v>0.99581741881867103</v>
      </c>
      <c r="AF1887" s="102">
        <v>0.997834431128655</v>
      </c>
      <c r="AG1887" s="23">
        <v>1</v>
      </c>
      <c r="AH1887" s="23">
        <v>1</v>
      </c>
      <c r="AI1887" s="2">
        <v>80.3</v>
      </c>
      <c r="AJ1887" s="2">
        <v>97.9</v>
      </c>
      <c r="AK1887" s="2">
        <v>85.1</v>
      </c>
      <c r="AL1887" s="2">
        <v>101.1</v>
      </c>
      <c r="AM1887" s="2">
        <v>12.29</v>
      </c>
      <c r="AN1887" s="2">
        <v>4.43</v>
      </c>
      <c r="AO1887" s="2">
        <v>2.5099999999999998</v>
      </c>
      <c r="AP1887" s="2">
        <v>6.62</v>
      </c>
      <c r="AQ1887" s="2" t="s">
        <v>30</v>
      </c>
      <c r="AR1887" s="2" t="s">
        <v>30</v>
      </c>
      <c r="AS1887" s="2" t="s">
        <v>30</v>
      </c>
      <c r="AT1887" s="2" t="s">
        <v>30</v>
      </c>
      <c r="AU1887" s="2" t="s">
        <v>30</v>
      </c>
      <c r="AV1887" s="2" t="s">
        <v>30</v>
      </c>
      <c r="AW1887" s="2" t="s">
        <v>30</v>
      </c>
      <c r="AX1887" s="2" t="s">
        <v>30</v>
      </c>
      <c r="AY1887" s="2" t="s">
        <v>30</v>
      </c>
      <c r="AZ1887" s="2" t="s">
        <v>30</v>
      </c>
      <c r="BA1887" s="2" t="s">
        <v>30</v>
      </c>
      <c r="BB1887" s="2" t="s">
        <v>30</v>
      </c>
      <c r="BC1887" s="2" t="s">
        <v>40</v>
      </c>
    </row>
    <row r="1888" spans="1:55">
      <c r="A1888" s="2" t="b">
        <v>0</v>
      </c>
      <c r="B1888" s="2" t="s">
        <v>30</v>
      </c>
      <c r="C1888" s="2" t="s">
        <v>12301</v>
      </c>
      <c r="D1888" s="2" t="s">
        <v>12522</v>
      </c>
      <c r="E1888" s="2" t="s">
        <v>12521</v>
      </c>
      <c r="F1888" s="2">
        <v>3.0000000000000001E-3</v>
      </c>
      <c r="G1888" s="2">
        <v>6.7489999999999997</v>
      </c>
      <c r="H1888" s="2">
        <v>24</v>
      </c>
      <c r="I1888" s="2">
        <v>2</v>
      </c>
      <c r="J1888" s="2">
        <v>4</v>
      </c>
      <c r="K1888" s="2">
        <v>2</v>
      </c>
      <c r="L1888" s="2">
        <v>1</v>
      </c>
      <c r="M1888" s="2">
        <v>152</v>
      </c>
      <c r="N1888" s="2">
        <v>17.399999999999999</v>
      </c>
      <c r="O1888" s="2">
        <v>6</v>
      </c>
      <c r="P1888" s="2">
        <v>14.68</v>
      </c>
      <c r="Q1888" s="2">
        <v>2</v>
      </c>
      <c r="R1888" s="2" t="s">
        <v>235</v>
      </c>
      <c r="S1888" s="2" t="s">
        <v>86</v>
      </c>
      <c r="T1888" s="2" t="s">
        <v>2111</v>
      </c>
      <c r="U1888" s="2" t="s">
        <v>12520</v>
      </c>
      <c r="V1888" s="2" t="s">
        <v>12519</v>
      </c>
      <c r="W1888" s="2" t="s">
        <v>12518</v>
      </c>
      <c r="X1888" s="2" t="s">
        <v>12517</v>
      </c>
      <c r="Y1888" s="2" t="s">
        <v>40</v>
      </c>
      <c r="Z1888" s="2">
        <v>0</v>
      </c>
      <c r="AA1888" s="22" t="s">
        <v>40</v>
      </c>
      <c r="AB1888" s="22" t="s">
        <v>40</v>
      </c>
      <c r="AC1888" s="21" t="s">
        <v>40</v>
      </c>
      <c r="AD1888" s="21" t="s">
        <v>40</v>
      </c>
      <c r="AE1888" s="102" t="s">
        <v>40</v>
      </c>
      <c r="AF1888" s="102" t="s">
        <v>40</v>
      </c>
      <c r="AG1888" s="23" t="s">
        <v>40</v>
      </c>
      <c r="AH1888" s="23" t="s">
        <v>40</v>
      </c>
      <c r="AI1888" s="2" t="s">
        <v>40</v>
      </c>
      <c r="AJ1888" s="2" t="s">
        <v>40</v>
      </c>
      <c r="AK1888" s="2" t="s">
        <v>40</v>
      </c>
      <c r="AL1888" s="2" t="s">
        <v>40</v>
      </c>
      <c r="AM1888" s="2" t="s">
        <v>40</v>
      </c>
      <c r="AN1888" s="2" t="s">
        <v>40</v>
      </c>
      <c r="AO1888" s="2" t="s">
        <v>40</v>
      </c>
      <c r="AP1888" s="2" t="s">
        <v>40</v>
      </c>
      <c r="AQ1888" s="2" t="s">
        <v>30</v>
      </c>
      <c r="AR1888" s="2" t="s">
        <v>30</v>
      </c>
      <c r="AS1888" s="2" t="s">
        <v>30</v>
      </c>
      <c r="AT1888" s="2" t="s">
        <v>30</v>
      </c>
      <c r="AU1888" s="2" t="s">
        <v>30</v>
      </c>
      <c r="AV1888" s="2" t="s">
        <v>30</v>
      </c>
      <c r="AW1888" s="2" t="s">
        <v>30</v>
      </c>
      <c r="AX1888" s="2" t="s">
        <v>30</v>
      </c>
      <c r="AY1888" s="2" t="s">
        <v>30</v>
      </c>
      <c r="AZ1888" s="2" t="s">
        <v>30</v>
      </c>
      <c r="BA1888" s="2" t="s">
        <v>30</v>
      </c>
      <c r="BB1888" s="2" t="s">
        <v>30</v>
      </c>
      <c r="BC1888" s="2" t="s">
        <v>40</v>
      </c>
    </row>
    <row r="1889" spans="1:55">
      <c r="A1889" s="2" t="b">
        <v>0</v>
      </c>
      <c r="B1889" s="2" t="s">
        <v>30</v>
      </c>
      <c r="C1889" s="2" t="s">
        <v>12301</v>
      </c>
      <c r="D1889" s="2" t="s">
        <v>12516</v>
      </c>
      <c r="E1889" s="2" t="s">
        <v>12515</v>
      </c>
      <c r="F1889" s="2">
        <v>3.0000000000000001E-3</v>
      </c>
      <c r="G1889" s="2">
        <v>6.7089999999999996</v>
      </c>
      <c r="H1889" s="2">
        <v>21</v>
      </c>
      <c r="I1889" s="2">
        <v>3</v>
      </c>
      <c r="J1889" s="2">
        <v>5</v>
      </c>
      <c r="K1889" s="2">
        <v>3</v>
      </c>
      <c r="L1889" s="2">
        <v>1</v>
      </c>
      <c r="M1889" s="2">
        <v>168</v>
      </c>
      <c r="N1889" s="2">
        <v>18.899999999999999</v>
      </c>
      <c r="O1889" s="2">
        <v>5.03</v>
      </c>
      <c r="P1889" s="2">
        <v>6.4</v>
      </c>
      <c r="Q1889" s="2">
        <v>3</v>
      </c>
      <c r="R1889" s="2" t="s">
        <v>2155</v>
      </c>
      <c r="S1889" s="2" t="s">
        <v>40</v>
      </c>
      <c r="T1889" s="2" t="s">
        <v>40</v>
      </c>
      <c r="U1889" s="2" t="s">
        <v>12514</v>
      </c>
      <c r="V1889" s="2" t="s">
        <v>12513</v>
      </c>
      <c r="W1889" s="2" t="s">
        <v>12512</v>
      </c>
      <c r="X1889" s="2" t="s">
        <v>12511</v>
      </c>
      <c r="Y1889" s="2" t="s">
        <v>40</v>
      </c>
      <c r="Z1889" s="2">
        <v>0</v>
      </c>
      <c r="AA1889" s="22">
        <v>0.77900000000000003</v>
      </c>
      <c r="AB1889" s="22">
        <v>1.073</v>
      </c>
      <c r="AC1889" s="21">
        <v>-0.36</v>
      </c>
      <c r="AD1889" s="21">
        <v>0.1</v>
      </c>
      <c r="AE1889" s="102" t="s">
        <v>40</v>
      </c>
      <c r="AF1889" s="102" t="s">
        <v>40</v>
      </c>
      <c r="AG1889" s="23" t="s">
        <v>40</v>
      </c>
      <c r="AH1889" s="23" t="s">
        <v>40</v>
      </c>
      <c r="AI1889" s="2">
        <v>101.3</v>
      </c>
      <c r="AJ1889" s="2">
        <v>79</v>
      </c>
      <c r="AK1889" s="2">
        <v>91.9</v>
      </c>
      <c r="AL1889" s="2">
        <v>98.6</v>
      </c>
      <c r="AM1889" s="2" t="s">
        <v>40</v>
      </c>
      <c r="AN1889" s="2" t="s">
        <v>40</v>
      </c>
      <c r="AO1889" s="2" t="s">
        <v>40</v>
      </c>
      <c r="AP1889" s="2" t="s">
        <v>40</v>
      </c>
      <c r="AQ1889" s="2" t="s">
        <v>30</v>
      </c>
      <c r="AR1889" s="2" t="s">
        <v>30</v>
      </c>
      <c r="AS1889" s="2" t="s">
        <v>30</v>
      </c>
      <c r="AT1889" s="2" t="s">
        <v>30</v>
      </c>
      <c r="AU1889" s="2" t="s">
        <v>30</v>
      </c>
      <c r="AV1889" s="2" t="s">
        <v>30</v>
      </c>
      <c r="AW1889" s="2" t="s">
        <v>30</v>
      </c>
      <c r="AX1889" s="2" t="s">
        <v>30</v>
      </c>
      <c r="AY1889" s="2" t="s">
        <v>30</v>
      </c>
      <c r="AZ1889" s="2" t="s">
        <v>30</v>
      </c>
      <c r="BA1889" s="2" t="s">
        <v>30</v>
      </c>
      <c r="BB1889" s="2" t="s">
        <v>30</v>
      </c>
      <c r="BC1889" s="2" t="s">
        <v>40</v>
      </c>
    </row>
    <row r="1890" spans="1:55">
      <c r="A1890" s="2" t="b">
        <v>0</v>
      </c>
      <c r="B1890" s="2" t="s">
        <v>30</v>
      </c>
      <c r="C1890" s="2" t="s">
        <v>12301</v>
      </c>
      <c r="D1890" s="2" t="s">
        <v>10299</v>
      </c>
      <c r="E1890" s="2" t="s">
        <v>10300</v>
      </c>
      <c r="F1890" s="2">
        <v>3.0000000000000001E-3</v>
      </c>
      <c r="G1890" s="2">
        <v>6.6980000000000004</v>
      </c>
      <c r="H1890" s="2">
        <v>18</v>
      </c>
      <c r="I1890" s="2">
        <v>2</v>
      </c>
      <c r="J1890" s="2">
        <v>4</v>
      </c>
      <c r="K1890" s="2">
        <v>2</v>
      </c>
      <c r="L1890" s="2">
        <v>1</v>
      </c>
      <c r="M1890" s="2">
        <v>171</v>
      </c>
      <c r="N1890" s="2">
        <v>19.2</v>
      </c>
      <c r="O1890" s="2">
        <v>8.2899999999999991</v>
      </c>
      <c r="P1890" s="2">
        <v>15.54</v>
      </c>
      <c r="Q1890" s="2">
        <v>2</v>
      </c>
      <c r="R1890" s="2" t="s">
        <v>53</v>
      </c>
      <c r="S1890" s="2" t="s">
        <v>314</v>
      </c>
      <c r="T1890" s="2" t="s">
        <v>158</v>
      </c>
      <c r="U1890" s="2" t="s">
        <v>10301</v>
      </c>
      <c r="V1890" s="2" t="s">
        <v>10302</v>
      </c>
      <c r="W1890" s="2" t="s">
        <v>10303</v>
      </c>
      <c r="X1890" s="2" t="s">
        <v>10304</v>
      </c>
      <c r="Y1890" s="2" t="s">
        <v>40</v>
      </c>
      <c r="Z1890" s="2">
        <v>0</v>
      </c>
      <c r="AA1890" s="22" t="s">
        <v>40</v>
      </c>
      <c r="AB1890" s="22" t="s">
        <v>40</v>
      </c>
      <c r="AC1890" s="21" t="s">
        <v>40</v>
      </c>
      <c r="AD1890" s="21" t="s">
        <v>40</v>
      </c>
      <c r="AE1890" s="102" t="s">
        <v>40</v>
      </c>
      <c r="AF1890" s="102" t="s">
        <v>40</v>
      </c>
      <c r="AG1890" s="23" t="s">
        <v>40</v>
      </c>
      <c r="AH1890" s="23" t="s">
        <v>40</v>
      </c>
      <c r="AI1890" s="2" t="s">
        <v>40</v>
      </c>
      <c r="AJ1890" s="2" t="s">
        <v>40</v>
      </c>
      <c r="AK1890" s="2" t="s">
        <v>40</v>
      </c>
      <c r="AL1890" s="2" t="s">
        <v>40</v>
      </c>
      <c r="AM1890" s="2" t="s">
        <v>40</v>
      </c>
      <c r="AN1890" s="2" t="s">
        <v>40</v>
      </c>
      <c r="AO1890" s="2" t="s">
        <v>40</v>
      </c>
      <c r="AP1890" s="2" t="s">
        <v>40</v>
      </c>
      <c r="AQ1890" s="2" t="s">
        <v>12300</v>
      </c>
      <c r="AR1890" s="2" t="s">
        <v>30</v>
      </c>
      <c r="AS1890" s="2" t="s">
        <v>30</v>
      </c>
      <c r="AT1890" s="2" t="s">
        <v>12300</v>
      </c>
      <c r="AU1890" s="2" t="s">
        <v>30</v>
      </c>
      <c r="AV1890" s="2" t="s">
        <v>30</v>
      </c>
      <c r="AW1890" s="2" t="s">
        <v>12300</v>
      </c>
      <c r="AX1890" s="2" t="s">
        <v>30</v>
      </c>
      <c r="AY1890" s="2" t="s">
        <v>30</v>
      </c>
      <c r="AZ1890" s="2" t="s">
        <v>12300</v>
      </c>
      <c r="BA1890" s="2" t="s">
        <v>30</v>
      </c>
      <c r="BB1890" s="2" t="s">
        <v>30</v>
      </c>
      <c r="BC1890" s="2" t="s">
        <v>40</v>
      </c>
    </row>
    <row r="1891" spans="1:55">
      <c r="A1891" s="2" t="b">
        <v>0</v>
      </c>
      <c r="B1891" s="2" t="s">
        <v>30</v>
      </c>
      <c r="C1891" s="2" t="s">
        <v>12301</v>
      </c>
      <c r="D1891" s="2" t="s">
        <v>11540</v>
      </c>
      <c r="E1891" s="2" t="s">
        <v>11541</v>
      </c>
      <c r="F1891" s="2">
        <v>3.0000000000000001E-3</v>
      </c>
      <c r="G1891" s="2">
        <v>6.6950000000000003</v>
      </c>
      <c r="H1891" s="2">
        <v>20</v>
      </c>
      <c r="I1891" s="2">
        <v>2</v>
      </c>
      <c r="J1891" s="2">
        <v>5</v>
      </c>
      <c r="K1891" s="2">
        <v>2</v>
      </c>
      <c r="L1891" s="2">
        <v>1</v>
      </c>
      <c r="M1891" s="2">
        <v>74</v>
      </c>
      <c r="N1891" s="2">
        <v>8.9</v>
      </c>
      <c r="O1891" s="2">
        <v>9.31</v>
      </c>
      <c r="P1891" s="2">
        <v>13.73</v>
      </c>
      <c r="Q1891" s="2">
        <v>2</v>
      </c>
      <c r="R1891" s="2" t="s">
        <v>40</v>
      </c>
      <c r="S1891" s="2" t="s">
        <v>40</v>
      </c>
      <c r="T1891" s="2" t="s">
        <v>40</v>
      </c>
      <c r="U1891" s="2" t="s">
        <v>11542</v>
      </c>
      <c r="V1891" s="2" t="s">
        <v>11543</v>
      </c>
      <c r="W1891" s="2" t="s">
        <v>11544</v>
      </c>
      <c r="X1891" s="2" t="s">
        <v>11545</v>
      </c>
      <c r="Y1891" s="2" t="s">
        <v>40</v>
      </c>
      <c r="Z1891" s="2">
        <v>0</v>
      </c>
      <c r="AA1891" s="22">
        <v>0.629</v>
      </c>
      <c r="AB1891" s="22">
        <v>0.49299999999999999</v>
      </c>
      <c r="AC1891" s="21">
        <v>-0.67</v>
      </c>
      <c r="AD1891" s="21">
        <v>-1.02</v>
      </c>
      <c r="AE1891" s="102">
        <v>1.19980043460366E-5</v>
      </c>
      <c r="AF1891" s="102">
        <v>1.63148980703021E-6</v>
      </c>
      <c r="AG1891" s="23">
        <v>5.0578253876514304E-4</v>
      </c>
      <c r="AH1891" s="23">
        <v>7.3688956284197706E-5</v>
      </c>
      <c r="AI1891" s="2">
        <v>125.2</v>
      </c>
      <c r="AJ1891" s="2">
        <v>78.7</v>
      </c>
      <c r="AK1891" s="2">
        <v>120.4</v>
      </c>
      <c r="AL1891" s="2">
        <v>59.3</v>
      </c>
      <c r="AM1891" s="2">
        <v>0.5</v>
      </c>
      <c r="AN1891" s="2">
        <v>1.01</v>
      </c>
      <c r="AO1891" s="2">
        <v>1.28</v>
      </c>
      <c r="AP1891" s="2">
        <v>2.35</v>
      </c>
      <c r="AQ1891" s="2" t="s">
        <v>30</v>
      </c>
      <c r="AR1891" s="2" t="s">
        <v>30</v>
      </c>
      <c r="AS1891" s="2" t="s">
        <v>30</v>
      </c>
      <c r="AT1891" s="2" t="s">
        <v>30</v>
      </c>
      <c r="AU1891" s="2" t="s">
        <v>30</v>
      </c>
      <c r="AV1891" s="2" t="s">
        <v>30</v>
      </c>
      <c r="AW1891" s="2" t="s">
        <v>30</v>
      </c>
      <c r="AX1891" s="2" t="s">
        <v>30</v>
      </c>
      <c r="AY1891" s="2" t="s">
        <v>30</v>
      </c>
      <c r="AZ1891" s="2" t="s">
        <v>30</v>
      </c>
      <c r="BA1891" s="2" t="s">
        <v>30</v>
      </c>
      <c r="BB1891" s="2" t="s">
        <v>30</v>
      </c>
      <c r="BC1891" s="2" t="s">
        <v>40</v>
      </c>
    </row>
    <row r="1892" spans="1:55">
      <c r="A1892" s="2" t="b">
        <v>0</v>
      </c>
      <c r="B1892" s="2" t="s">
        <v>30</v>
      </c>
      <c r="C1892" s="2" t="s">
        <v>12301</v>
      </c>
      <c r="D1892" s="2" t="s">
        <v>9555</v>
      </c>
      <c r="E1892" s="2" t="s">
        <v>9556</v>
      </c>
      <c r="F1892" s="2">
        <v>3.0000000000000001E-3</v>
      </c>
      <c r="G1892" s="2">
        <v>6.6840000000000002</v>
      </c>
      <c r="H1892" s="2">
        <v>8</v>
      </c>
      <c r="I1892" s="2">
        <v>2</v>
      </c>
      <c r="J1892" s="2">
        <v>6</v>
      </c>
      <c r="K1892" s="2">
        <v>2</v>
      </c>
      <c r="L1892" s="2">
        <v>1</v>
      </c>
      <c r="M1892" s="2">
        <v>234</v>
      </c>
      <c r="N1892" s="2">
        <v>26.2</v>
      </c>
      <c r="O1892" s="2">
        <v>7.02</v>
      </c>
      <c r="P1892" s="2">
        <v>21.72</v>
      </c>
      <c r="Q1892" s="2">
        <v>2</v>
      </c>
      <c r="R1892" s="2" t="s">
        <v>3225</v>
      </c>
      <c r="S1892" s="2" t="s">
        <v>40</v>
      </c>
      <c r="T1892" s="2" t="s">
        <v>1468</v>
      </c>
      <c r="U1892" s="2" t="s">
        <v>9557</v>
      </c>
      <c r="V1892" s="2" t="s">
        <v>9558</v>
      </c>
      <c r="W1892" s="2" t="s">
        <v>9559</v>
      </c>
      <c r="X1892" s="2" t="s">
        <v>9560</v>
      </c>
      <c r="Y1892" s="2" t="s">
        <v>40</v>
      </c>
      <c r="Z1892" s="2">
        <v>0</v>
      </c>
      <c r="AA1892" s="22" t="s">
        <v>40</v>
      </c>
      <c r="AB1892" s="22" t="s">
        <v>40</v>
      </c>
      <c r="AC1892" s="21" t="s">
        <v>40</v>
      </c>
      <c r="AD1892" s="21" t="s">
        <v>40</v>
      </c>
      <c r="AE1892" s="102" t="s">
        <v>40</v>
      </c>
      <c r="AF1892" s="102" t="s">
        <v>40</v>
      </c>
      <c r="AG1892" s="23" t="s">
        <v>40</v>
      </c>
      <c r="AH1892" s="23" t="s">
        <v>40</v>
      </c>
      <c r="AI1892" s="2" t="s">
        <v>40</v>
      </c>
      <c r="AJ1892" s="2" t="s">
        <v>40</v>
      </c>
      <c r="AK1892" s="2" t="s">
        <v>40</v>
      </c>
      <c r="AL1892" s="2" t="s">
        <v>40</v>
      </c>
      <c r="AM1892" s="2" t="s">
        <v>40</v>
      </c>
      <c r="AN1892" s="2" t="s">
        <v>40</v>
      </c>
      <c r="AO1892" s="2" t="s">
        <v>40</v>
      </c>
      <c r="AP1892" s="2" t="s">
        <v>40</v>
      </c>
      <c r="AQ1892" s="2" t="s">
        <v>30</v>
      </c>
      <c r="AR1892" s="2" t="s">
        <v>30</v>
      </c>
      <c r="AS1892" s="2" t="s">
        <v>30</v>
      </c>
      <c r="AT1892" s="2" t="s">
        <v>30</v>
      </c>
      <c r="AU1892" s="2" t="s">
        <v>30</v>
      </c>
      <c r="AV1892" s="2" t="s">
        <v>30</v>
      </c>
      <c r="AW1892" s="2" t="s">
        <v>30</v>
      </c>
      <c r="AX1892" s="2" t="s">
        <v>30</v>
      </c>
      <c r="AY1892" s="2" t="s">
        <v>30</v>
      </c>
      <c r="AZ1892" s="2" t="s">
        <v>30</v>
      </c>
      <c r="BA1892" s="2" t="s">
        <v>30</v>
      </c>
      <c r="BB1892" s="2" t="s">
        <v>30</v>
      </c>
      <c r="BC1892" s="2" t="s">
        <v>40</v>
      </c>
    </row>
    <row r="1893" spans="1:55">
      <c r="A1893" s="2" t="b">
        <v>0</v>
      </c>
      <c r="B1893" s="2" t="s">
        <v>30</v>
      </c>
      <c r="C1893" s="2" t="s">
        <v>12301</v>
      </c>
      <c r="D1893" s="2" t="s">
        <v>10699</v>
      </c>
      <c r="E1893" s="2" t="s">
        <v>10700</v>
      </c>
      <c r="F1893" s="2">
        <v>3.0000000000000001E-3</v>
      </c>
      <c r="G1893" s="2">
        <v>6.6</v>
      </c>
      <c r="H1893" s="2">
        <v>10</v>
      </c>
      <c r="I1893" s="2">
        <v>2</v>
      </c>
      <c r="J1893" s="2">
        <v>4</v>
      </c>
      <c r="K1893" s="2">
        <v>2</v>
      </c>
      <c r="L1893" s="2">
        <v>1</v>
      </c>
      <c r="M1893" s="2">
        <v>256</v>
      </c>
      <c r="N1893" s="2">
        <v>28.9</v>
      </c>
      <c r="O1893" s="2">
        <v>6.54</v>
      </c>
      <c r="P1893" s="2">
        <v>9.67</v>
      </c>
      <c r="Q1893" s="2">
        <v>2</v>
      </c>
      <c r="R1893" s="2" t="s">
        <v>33</v>
      </c>
      <c r="S1893" s="2" t="s">
        <v>40</v>
      </c>
      <c r="T1893" s="2" t="s">
        <v>158</v>
      </c>
      <c r="U1893" s="2" t="s">
        <v>9513</v>
      </c>
      <c r="V1893" s="2" t="s">
        <v>10701</v>
      </c>
      <c r="W1893" s="2" t="s">
        <v>10702</v>
      </c>
      <c r="X1893" s="2" t="s">
        <v>10703</v>
      </c>
      <c r="Y1893" s="2" t="s">
        <v>40</v>
      </c>
      <c r="Z1893" s="2">
        <v>0</v>
      </c>
      <c r="AA1893" s="22">
        <v>1.1020000000000001</v>
      </c>
      <c r="AB1893" s="22">
        <v>1.0069999999999999</v>
      </c>
      <c r="AC1893" s="21">
        <v>0.14000000000000001</v>
      </c>
      <c r="AD1893" s="21">
        <v>0.01</v>
      </c>
      <c r="AE1893" s="102">
        <v>0.99881779817234995</v>
      </c>
      <c r="AF1893" s="102">
        <v>0.99999283925417903</v>
      </c>
      <c r="AG1893" s="23">
        <v>1</v>
      </c>
      <c r="AH1893" s="23">
        <v>1</v>
      </c>
      <c r="AI1893" s="2">
        <v>87.3</v>
      </c>
      <c r="AJ1893" s="2">
        <v>96.2</v>
      </c>
      <c r="AK1893" s="2">
        <v>89.9</v>
      </c>
      <c r="AL1893" s="2">
        <v>90.5</v>
      </c>
      <c r="AM1893" s="2">
        <v>4.17</v>
      </c>
      <c r="AN1893" s="2">
        <v>3.92</v>
      </c>
      <c r="AO1893" s="2">
        <v>4.17</v>
      </c>
      <c r="AP1893" s="2">
        <v>1.5</v>
      </c>
      <c r="AQ1893" s="2" t="s">
        <v>30</v>
      </c>
      <c r="AR1893" s="2" t="s">
        <v>30</v>
      </c>
      <c r="AS1893" s="2" t="s">
        <v>30</v>
      </c>
      <c r="AT1893" s="2" t="s">
        <v>30</v>
      </c>
      <c r="AU1893" s="2" t="s">
        <v>30</v>
      </c>
      <c r="AV1893" s="2" t="s">
        <v>30</v>
      </c>
      <c r="AW1893" s="2" t="s">
        <v>30</v>
      </c>
      <c r="AX1893" s="2" t="s">
        <v>30</v>
      </c>
      <c r="AY1893" s="2" t="s">
        <v>30</v>
      </c>
      <c r="AZ1893" s="2" t="s">
        <v>30</v>
      </c>
      <c r="BA1893" s="2" t="s">
        <v>30</v>
      </c>
      <c r="BB1893" s="2" t="s">
        <v>30</v>
      </c>
      <c r="BC1893" s="2" t="s">
        <v>40</v>
      </c>
    </row>
    <row r="1894" spans="1:55">
      <c r="A1894" s="2" t="b">
        <v>0</v>
      </c>
      <c r="B1894" s="2" t="s">
        <v>30</v>
      </c>
      <c r="C1894" s="2" t="s">
        <v>12301</v>
      </c>
      <c r="D1894" s="2" t="s">
        <v>11831</v>
      </c>
      <c r="E1894" s="2" t="s">
        <v>11832</v>
      </c>
      <c r="F1894" s="2">
        <v>3.0000000000000001E-3</v>
      </c>
      <c r="G1894" s="2">
        <v>6.54</v>
      </c>
      <c r="H1894" s="2">
        <v>17</v>
      </c>
      <c r="I1894" s="2">
        <v>2</v>
      </c>
      <c r="J1894" s="2">
        <v>4</v>
      </c>
      <c r="K1894" s="2">
        <v>2</v>
      </c>
      <c r="L1894" s="2">
        <v>1</v>
      </c>
      <c r="M1894" s="2">
        <v>157</v>
      </c>
      <c r="N1894" s="2">
        <v>17.100000000000001</v>
      </c>
      <c r="O1894" s="2">
        <v>5.86</v>
      </c>
      <c r="P1894" s="2">
        <v>19.05</v>
      </c>
      <c r="Q1894" s="2">
        <v>2</v>
      </c>
      <c r="R1894" s="2" t="s">
        <v>186</v>
      </c>
      <c r="S1894" s="2" t="s">
        <v>314</v>
      </c>
      <c r="T1894" s="2" t="s">
        <v>11833</v>
      </c>
      <c r="U1894" s="2" t="s">
        <v>11834</v>
      </c>
      <c r="V1894" s="2" t="s">
        <v>11835</v>
      </c>
      <c r="W1894" s="2" t="s">
        <v>11836</v>
      </c>
      <c r="X1894" s="2" t="s">
        <v>11837</v>
      </c>
      <c r="Y1894" s="2" t="s">
        <v>11838</v>
      </c>
      <c r="Z1894" s="2">
        <v>0</v>
      </c>
      <c r="AA1894" s="22">
        <v>1.0780000000000001</v>
      </c>
      <c r="AB1894" s="22">
        <v>1.149</v>
      </c>
      <c r="AC1894" s="21">
        <v>0.11</v>
      </c>
      <c r="AD1894" s="21">
        <v>0.2</v>
      </c>
      <c r="AE1894" s="102">
        <v>0.99989228254663798</v>
      </c>
      <c r="AF1894" s="102">
        <v>0.97502101192315405</v>
      </c>
      <c r="AG1894" s="23">
        <v>1</v>
      </c>
      <c r="AH1894" s="23">
        <v>1</v>
      </c>
      <c r="AI1894" s="2">
        <v>92</v>
      </c>
      <c r="AJ1894" s="2">
        <v>99.1</v>
      </c>
      <c r="AK1894" s="2">
        <v>91.7</v>
      </c>
      <c r="AL1894" s="2">
        <v>105.4</v>
      </c>
      <c r="AM1894" s="2">
        <v>4.3</v>
      </c>
      <c r="AN1894" s="2">
        <v>1.07</v>
      </c>
      <c r="AO1894" s="2">
        <v>4.08</v>
      </c>
      <c r="AP1894" s="2">
        <v>0.38</v>
      </c>
      <c r="AQ1894" s="2" t="s">
        <v>30</v>
      </c>
      <c r="AR1894" s="2" t="s">
        <v>30</v>
      </c>
      <c r="AS1894" s="2" t="s">
        <v>30</v>
      </c>
      <c r="AT1894" s="2" t="s">
        <v>30</v>
      </c>
      <c r="AU1894" s="2" t="s">
        <v>30</v>
      </c>
      <c r="AV1894" s="2" t="s">
        <v>30</v>
      </c>
      <c r="AW1894" s="2" t="s">
        <v>30</v>
      </c>
      <c r="AX1894" s="2" t="s">
        <v>30</v>
      </c>
      <c r="AY1894" s="2" t="s">
        <v>30</v>
      </c>
      <c r="AZ1894" s="2" t="s">
        <v>30</v>
      </c>
      <c r="BA1894" s="2" t="s">
        <v>30</v>
      </c>
      <c r="BB1894" s="2" t="s">
        <v>30</v>
      </c>
      <c r="BC1894" s="2" t="s">
        <v>40</v>
      </c>
    </row>
    <row r="1895" spans="1:55">
      <c r="A1895" s="2" t="b">
        <v>0</v>
      </c>
      <c r="B1895" s="2" t="s">
        <v>30</v>
      </c>
      <c r="C1895" s="2" t="s">
        <v>12301</v>
      </c>
      <c r="D1895" s="2" t="s">
        <v>11324</v>
      </c>
      <c r="E1895" s="2" t="s">
        <v>11325</v>
      </c>
      <c r="F1895" s="2">
        <v>3.0000000000000001E-3</v>
      </c>
      <c r="G1895" s="2">
        <v>6.5389999999999997</v>
      </c>
      <c r="H1895" s="2">
        <v>12</v>
      </c>
      <c r="I1895" s="2">
        <v>3</v>
      </c>
      <c r="J1895" s="2">
        <v>3</v>
      </c>
      <c r="K1895" s="2">
        <v>3</v>
      </c>
      <c r="L1895" s="2">
        <v>1</v>
      </c>
      <c r="M1895" s="2">
        <v>214</v>
      </c>
      <c r="N1895" s="2">
        <v>24.3</v>
      </c>
      <c r="O1895" s="2">
        <v>5.44</v>
      </c>
      <c r="P1895" s="2">
        <v>7.41</v>
      </c>
      <c r="Q1895" s="2">
        <v>3</v>
      </c>
      <c r="R1895" s="2" t="s">
        <v>53</v>
      </c>
      <c r="S1895" s="2" t="s">
        <v>40</v>
      </c>
      <c r="T1895" s="2" t="s">
        <v>668</v>
      </c>
      <c r="U1895" s="2" t="s">
        <v>11326</v>
      </c>
      <c r="V1895" s="2" t="s">
        <v>11327</v>
      </c>
      <c r="W1895" s="2" t="s">
        <v>11328</v>
      </c>
      <c r="X1895" s="2" t="s">
        <v>11329</v>
      </c>
      <c r="Y1895" s="2" t="s">
        <v>2694</v>
      </c>
      <c r="Z1895" s="2">
        <v>0</v>
      </c>
      <c r="AA1895" s="22">
        <v>1.3109999999999999</v>
      </c>
      <c r="AB1895" s="22">
        <v>1.169</v>
      </c>
      <c r="AC1895" s="21">
        <v>0.39</v>
      </c>
      <c r="AD1895" s="21">
        <v>0.23</v>
      </c>
      <c r="AE1895" s="102" t="s">
        <v>40</v>
      </c>
      <c r="AF1895" s="102" t="s">
        <v>40</v>
      </c>
      <c r="AG1895" s="23" t="s">
        <v>40</v>
      </c>
      <c r="AH1895" s="23" t="s">
        <v>40</v>
      </c>
      <c r="AI1895" s="2">
        <v>80</v>
      </c>
      <c r="AJ1895" s="2">
        <v>104.8</v>
      </c>
      <c r="AK1895" s="2">
        <v>84</v>
      </c>
      <c r="AL1895" s="2">
        <v>98.1</v>
      </c>
      <c r="AM1895" s="2" t="s">
        <v>40</v>
      </c>
      <c r="AN1895" s="2" t="s">
        <v>40</v>
      </c>
      <c r="AO1895" s="2" t="s">
        <v>40</v>
      </c>
      <c r="AP1895" s="2" t="s">
        <v>40</v>
      </c>
      <c r="AQ1895" s="2" t="s">
        <v>30</v>
      </c>
      <c r="AR1895" s="2" t="s">
        <v>12300</v>
      </c>
      <c r="AS1895" s="2" t="s">
        <v>30</v>
      </c>
      <c r="AT1895" s="2" t="s">
        <v>30</v>
      </c>
      <c r="AU1895" s="2" t="s">
        <v>12300</v>
      </c>
      <c r="AV1895" s="2" t="s">
        <v>30</v>
      </c>
      <c r="AW1895" s="2" t="s">
        <v>30</v>
      </c>
      <c r="AX1895" s="2" t="s">
        <v>12300</v>
      </c>
      <c r="AY1895" s="2" t="s">
        <v>30</v>
      </c>
      <c r="AZ1895" s="2" t="s">
        <v>30</v>
      </c>
      <c r="BA1895" s="2" t="s">
        <v>12300</v>
      </c>
      <c r="BB1895" s="2" t="s">
        <v>30</v>
      </c>
      <c r="BC1895" s="2" t="s">
        <v>40</v>
      </c>
    </row>
    <row r="1896" spans="1:55">
      <c r="A1896" s="2" t="b">
        <v>0</v>
      </c>
      <c r="B1896" s="2" t="s">
        <v>30</v>
      </c>
      <c r="C1896" s="2" t="s">
        <v>12301</v>
      </c>
      <c r="D1896" s="2" t="s">
        <v>12510</v>
      </c>
      <c r="E1896" s="2" t="s">
        <v>12509</v>
      </c>
      <c r="F1896" s="2">
        <v>3.0000000000000001E-3</v>
      </c>
      <c r="G1896" s="2">
        <v>6.5129999999999999</v>
      </c>
      <c r="H1896" s="2">
        <v>18</v>
      </c>
      <c r="I1896" s="2">
        <v>2</v>
      </c>
      <c r="J1896" s="2">
        <v>4</v>
      </c>
      <c r="K1896" s="2">
        <v>2</v>
      </c>
      <c r="L1896" s="2">
        <v>1</v>
      </c>
      <c r="M1896" s="2">
        <v>157</v>
      </c>
      <c r="N1896" s="2">
        <v>18.100000000000001</v>
      </c>
      <c r="O1896" s="2">
        <v>4.7</v>
      </c>
      <c r="P1896" s="2">
        <v>16.79</v>
      </c>
      <c r="Q1896" s="2">
        <v>2</v>
      </c>
      <c r="R1896" s="2" t="s">
        <v>832</v>
      </c>
      <c r="S1896" s="2" t="s">
        <v>314</v>
      </c>
      <c r="T1896" s="2" t="s">
        <v>2855</v>
      </c>
      <c r="U1896" s="2" t="s">
        <v>12508</v>
      </c>
      <c r="V1896" s="2" t="s">
        <v>12507</v>
      </c>
      <c r="W1896" s="2" t="s">
        <v>12506</v>
      </c>
      <c r="X1896" s="2" t="s">
        <v>12505</v>
      </c>
      <c r="Y1896" s="2" t="s">
        <v>40</v>
      </c>
      <c r="Z1896" s="2">
        <v>0</v>
      </c>
      <c r="AA1896" s="22">
        <v>1.093</v>
      </c>
      <c r="AB1896" s="22">
        <v>1.1579999999999999</v>
      </c>
      <c r="AC1896" s="21">
        <v>0.13</v>
      </c>
      <c r="AD1896" s="21">
        <v>0.21</v>
      </c>
      <c r="AE1896" s="102">
        <v>0.99941842326749697</v>
      </c>
      <c r="AF1896" s="102">
        <v>0.99653719365156901</v>
      </c>
      <c r="AG1896" s="23">
        <v>1</v>
      </c>
      <c r="AH1896" s="23">
        <v>1</v>
      </c>
      <c r="AI1896" s="2">
        <v>67.900000000000006</v>
      </c>
      <c r="AJ1896" s="2">
        <v>74.2</v>
      </c>
      <c r="AK1896" s="2">
        <v>69</v>
      </c>
      <c r="AL1896" s="2">
        <v>79.900000000000006</v>
      </c>
      <c r="AM1896" s="2">
        <v>7.41</v>
      </c>
      <c r="AN1896" s="2">
        <v>6.48</v>
      </c>
      <c r="AO1896" s="2">
        <v>15.3</v>
      </c>
      <c r="AP1896" s="2">
        <v>9.7799999999999994</v>
      </c>
      <c r="AQ1896" s="2" t="s">
        <v>30</v>
      </c>
      <c r="AR1896" s="2" t="s">
        <v>30</v>
      </c>
      <c r="AS1896" s="2" t="s">
        <v>30</v>
      </c>
      <c r="AT1896" s="2" t="s">
        <v>30</v>
      </c>
      <c r="AU1896" s="2" t="s">
        <v>30</v>
      </c>
      <c r="AV1896" s="2" t="s">
        <v>30</v>
      </c>
      <c r="AW1896" s="2" t="s">
        <v>30</v>
      </c>
      <c r="AX1896" s="2" t="s">
        <v>30</v>
      </c>
      <c r="AY1896" s="2" t="s">
        <v>30</v>
      </c>
      <c r="AZ1896" s="2" t="s">
        <v>30</v>
      </c>
      <c r="BA1896" s="2" t="s">
        <v>30</v>
      </c>
      <c r="BB1896" s="2" t="s">
        <v>30</v>
      </c>
      <c r="BC1896" s="2" t="s">
        <v>40</v>
      </c>
    </row>
    <row r="1897" spans="1:55">
      <c r="A1897" s="2" t="b">
        <v>0</v>
      </c>
      <c r="B1897" s="2" t="s">
        <v>30</v>
      </c>
      <c r="C1897" s="2" t="s">
        <v>12301</v>
      </c>
      <c r="D1897" s="2" t="s">
        <v>11585</v>
      </c>
      <c r="E1897" s="2" t="s">
        <v>11586</v>
      </c>
      <c r="F1897" s="2">
        <v>3.0000000000000001E-3</v>
      </c>
      <c r="G1897" s="2">
        <v>6.49</v>
      </c>
      <c r="H1897" s="2">
        <v>6</v>
      </c>
      <c r="I1897" s="2">
        <v>2</v>
      </c>
      <c r="J1897" s="2">
        <v>5</v>
      </c>
      <c r="K1897" s="2">
        <v>2</v>
      </c>
      <c r="L1897" s="2">
        <v>1</v>
      </c>
      <c r="M1897" s="2">
        <v>280</v>
      </c>
      <c r="N1897" s="2">
        <v>31.9</v>
      </c>
      <c r="O1897" s="2">
        <v>8.66</v>
      </c>
      <c r="P1897" s="2">
        <v>14.41</v>
      </c>
      <c r="Q1897" s="2">
        <v>2</v>
      </c>
      <c r="R1897" s="2" t="s">
        <v>33</v>
      </c>
      <c r="S1897" s="2" t="s">
        <v>86</v>
      </c>
      <c r="T1897" s="2" t="s">
        <v>929</v>
      </c>
      <c r="U1897" s="2" t="s">
        <v>11587</v>
      </c>
      <c r="V1897" s="2" t="s">
        <v>11588</v>
      </c>
      <c r="W1897" s="2" t="s">
        <v>11589</v>
      </c>
      <c r="X1897" s="2" t="s">
        <v>11590</v>
      </c>
      <c r="Y1897" s="2" t="s">
        <v>40</v>
      </c>
      <c r="Z1897" s="2">
        <v>0</v>
      </c>
      <c r="AA1897" s="22">
        <v>0.88200000000000001</v>
      </c>
      <c r="AB1897" s="22">
        <v>0.66100000000000003</v>
      </c>
      <c r="AC1897" s="21">
        <v>-0.18</v>
      </c>
      <c r="AD1897" s="21">
        <v>-0.6</v>
      </c>
      <c r="AE1897" s="102">
        <v>2.6488124990513601E-3</v>
      </c>
      <c r="AF1897" s="102">
        <v>2.7465607270737999E-6</v>
      </c>
      <c r="AG1897" s="23">
        <v>3.02698633174724E-2</v>
      </c>
      <c r="AH1897" s="23">
        <v>1.10855865941681E-4</v>
      </c>
      <c r="AI1897" s="2">
        <v>99.3</v>
      </c>
      <c r="AJ1897" s="2">
        <v>87.6</v>
      </c>
      <c r="AK1897" s="2">
        <v>129</v>
      </c>
      <c r="AL1897" s="2">
        <v>85.2</v>
      </c>
      <c r="AM1897" s="2">
        <v>1.1299999999999999</v>
      </c>
      <c r="AN1897" s="2">
        <v>0.66</v>
      </c>
      <c r="AO1897" s="2">
        <v>0.33</v>
      </c>
      <c r="AP1897" s="2">
        <v>0.21</v>
      </c>
      <c r="AQ1897" s="2" t="s">
        <v>30</v>
      </c>
      <c r="AR1897" s="2" t="s">
        <v>30</v>
      </c>
      <c r="AS1897" s="2" t="s">
        <v>30</v>
      </c>
      <c r="AT1897" s="2" t="s">
        <v>30</v>
      </c>
      <c r="AU1897" s="2" t="s">
        <v>30</v>
      </c>
      <c r="AV1897" s="2" t="s">
        <v>30</v>
      </c>
      <c r="AW1897" s="2" t="s">
        <v>30</v>
      </c>
      <c r="AX1897" s="2" t="s">
        <v>30</v>
      </c>
      <c r="AY1897" s="2" t="s">
        <v>30</v>
      </c>
      <c r="AZ1897" s="2" t="s">
        <v>30</v>
      </c>
      <c r="BA1897" s="2" t="s">
        <v>30</v>
      </c>
      <c r="BB1897" s="2" t="s">
        <v>30</v>
      </c>
      <c r="BC1897" s="2" t="s">
        <v>40</v>
      </c>
    </row>
    <row r="1898" spans="1:55">
      <c r="A1898" s="2" t="b">
        <v>0</v>
      </c>
      <c r="B1898" s="2" t="s">
        <v>30</v>
      </c>
      <c r="C1898" s="2" t="s">
        <v>12301</v>
      </c>
      <c r="D1898" s="2" t="s">
        <v>11204</v>
      </c>
      <c r="E1898" s="2" t="s">
        <v>11205</v>
      </c>
      <c r="F1898" s="2">
        <v>3.0000000000000001E-3</v>
      </c>
      <c r="G1898" s="2">
        <v>6.4720000000000004</v>
      </c>
      <c r="H1898" s="2">
        <v>8</v>
      </c>
      <c r="I1898" s="2">
        <v>2</v>
      </c>
      <c r="J1898" s="2">
        <v>7</v>
      </c>
      <c r="K1898" s="2">
        <v>2</v>
      </c>
      <c r="L1898" s="2">
        <v>1</v>
      </c>
      <c r="M1898" s="2">
        <v>193</v>
      </c>
      <c r="N1898" s="2">
        <v>21.6</v>
      </c>
      <c r="O1898" s="2">
        <v>4.75</v>
      </c>
      <c r="P1898" s="2">
        <v>15.58</v>
      </c>
      <c r="Q1898" s="2">
        <v>2</v>
      </c>
      <c r="R1898" s="2" t="s">
        <v>40</v>
      </c>
      <c r="S1898" s="2" t="s">
        <v>40</v>
      </c>
      <c r="T1898" s="2" t="s">
        <v>158</v>
      </c>
      <c r="U1898" s="2" t="s">
        <v>11206</v>
      </c>
      <c r="V1898" s="2" t="s">
        <v>11207</v>
      </c>
      <c r="W1898" s="2" t="s">
        <v>11208</v>
      </c>
      <c r="X1898" s="2" t="s">
        <v>11209</v>
      </c>
      <c r="Y1898" s="2" t="s">
        <v>40</v>
      </c>
      <c r="Z1898" s="2">
        <v>0</v>
      </c>
      <c r="AA1898" s="22">
        <v>1.07</v>
      </c>
      <c r="AB1898" s="22">
        <v>1.0009999999999999</v>
      </c>
      <c r="AC1898" s="21">
        <v>0.1</v>
      </c>
      <c r="AD1898" s="21">
        <v>0</v>
      </c>
      <c r="AE1898" s="102">
        <v>0.99999681094302295</v>
      </c>
      <c r="AF1898" s="102">
        <v>0.99999999554834396</v>
      </c>
      <c r="AG1898" s="23">
        <v>1</v>
      </c>
      <c r="AH1898" s="23">
        <v>1</v>
      </c>
      <c r="AI1898" s="2">
        <v>95.1</v>
      </c>
      <c r="AJ1898" s="2">
        <v>101.7</v>
      </c>
      <c r="AK1898" s="2">
        <v>98.1</v>
      </c>
      <c r="AL1898" s="2">
        <v>98.2</v>
      </c>
      <c r="AM1898" s="2">
        <v>9.0500000000000007</v>
      </c>
      <c r="AN1898" s="2">
        <v>4.29</v>
      </c>
      <c r="AO1898" s="2">
        <v>4.42</v>
      </c>
      <c r="AP1898" s="2">
        <v>6.84</v>
      </c>
      <c r="AQ1898" s="2" t="s">
        <v>30</v>
      </c>
      <c r="AR1898" s="2" t="s">
        <v>30</v>
      </c>
      <c r="AS1898" s="2" t="s">
        <v>30</v>
      </c>
      <c r="AT1898" s="2" t="s">
        <v>30</v>
      </c>
      <c r="AU1898" s="2" t="s">
        <v>30</v>
      </c>
      <c r="AV1898" s="2" t="s">
        <v>30</v>
      </c>
      <c r="AW1898" s="2" t="s">
        <v>30</v>
      </c>
      <c r="AX1898" s="2" t="s">
        <v>30</v>
      </c>
      <c r="AY1898" s="2" t="s">
        <v>30</v>
      </c>
      <c r="AZ1898" s="2" t="s">
        <v>30</v>
      </c>
      <c r="BA1898" s="2" t="s">
        <v>30</v>
      </c>
      <c r="BB1898" s="2" t="s">
        <v>30</v>
      </c>
      <c r="BC1898" s="2" t="s">
        <v>40</v>
      </c>
    </row>
    <row r="1899" spans="1:55">
      <c r="A1899" s="2" t="b">
        <v>0</v>
      </c>
      <c r="B1899" s="2" t="s">
        <v>30</v>
      </c>
      <c r="C1899" s="2" t="s">
        <v>12301</v>
      </c>
      <c r="D1899" s="2" t="s">
        <v>12504</v>
      </c>
      <c r="E1899" s="2" t="s">
        <v>12503</v>
      </c>
      <c r="F1899" s="2">
        <v>3.0000000000000001E-3</v>
      </c>
      <c r="G1899" s="2">
        <v>6.4370000000000003</v>
      </c>
      <c r="H1899" s="2">
        <v>22</v>
      </c>
      <c r="I1899" s="2">
        <v>2</v>
      </c>
      <c r="J1899" s="2">
        <v>4</v>
      </c>
      <c r="K1899" s="2">
        <v>2</v>
      </c>
      <c r="L1899" s="2">
        <v>1</v>
      </c>
      <c r="M1899" s="2">
        <v>96</v>
      </c>
      <c r="N1899" s="2">
        <v>11.2</v>
      </c>
      <c r="O1899" s="2">
        <v>6.06</v>
      </c>
      <c r="P1899" s="2">
        <v>12.01</v>
      </c>
      <c r="Q1899" s="2">
        <v>2</v>
      </c>
      <c r="R1899" s="2" t="s">
        <v>33</v>
      </c>
      <c r="S1899" s="2" t="s">
        <v>34</v>
      </c>
      <c r="T1899" s="2" t="s">
        <v>158</v>
      </c>
      <c r="U1899" s="2" t="s">
        <v>8058</v>
      </c>
      <c r="V1899" s="2" t="s">
        <v>12502</v>
      </c>
      <c r="W1899" s="2" t="s">
        <v>12501</v>
      </c>
      <c r="X1899" s="2" t="s">
        <v>12500</v>
      </c>
      <c r="Y1899" s="2" t="s">
        <v>40</v>
      </c>
      <c r="Z1899" s="2">
        <v>0</v>
      </c>
      <c r="AA1899" s="22">
        <v>0.71199999999999997</v>
      </c>
      <c r="AB1899" s="22">
        <v>1.006</v>
      </c>
      <c r="AC1899" s="21">
        <v>-0.49</v>
      </c>
      <c r="AD1899" s="21">
        <v>0.01</v>
      </c>
      <c r="AE1899" s="102">
        <v>0.20878440731205999</v>
      </c>
      <c r="AF1899" s="102">
        <v>0.99999294605987199</v>
      </c>
      <c r="AG1899" s="23">
        <v>0.91894204332013296</v>
      </c>
      <c r="AH1899" s="23">
        <v>1</v>
      </c>
      <c r="AI1899" s="2">
        <v>116.4</v>
      </c>
      <c r="AJ1899" s="2">
        <v>82.9</v>
      </c>
      <c r="AK1899" s="2">
        <v>78.400000000000006</v>
      </c>
      <c r="AL1899" s="2">
        <v>78.8</v>
      </c>
      <c r="AM1899" s="2">
        <v>5.51</v>
      </c>
      <c r="AN1899" s="2">
        <v>10.14</v>
      </c>
      <c r="AO1899" s="2">
        <v>5.25</v>
      </c>
      <c r="AP1899" s="2">
        <v>3.69</v>
      </c>
      <c r="AQ1899" s="2" t="s">
        <v>30</v>
      </c>
      <c r="AR1899" s="2" t="s">
        <v>30</v>
      </c>
      <c r="AS1899" s="2" t="s">
        <v>30</v>
      </c>
      <c r="AT1899" s="2" t="s">
        <v>30</v>
      </c>
      <c r="AU1899" s="2" t="s">
        <v>30</v>
      </c>
      <c r="AV1899" s="2" t="s">
        <v>30</v>
      </c>
      <c r="AW1899" s="2" t="s">
        <v>30</v>
      </c>
      <c r="AX1899" s="2" t="s">
        <v>30</v>
      </c>
      <c r="AY1899" s="2" t="s">
        <v>30</v>
      </c>
      <c r="AZ1899" s="2" t="s">
        <v>30</v>
      </c>
      <c r="BA1899" s="2" t="s">
        <v>30</v>
      </c>
      <c r="BB1899" s="2" t="s">
        <v>30</v>
      </c>
      <c r="BC1899" s="2" t="s">
        <v>40</v>
      </c>
    </row>
    <row r="1900" spans="1:55">
      <c r="A1900" s="2" t="b">
        <v>0</v>
      </c>
      <c r="B1900" s="2" t="s">
        <v>30</v>
      </c>
      <c r="C1900" s="2" t="s">
        <v>12301</v>
      </c>
      <c r="D1900" s="2" t="s">
        <v>12499</v>
      </c>
      <c r="E1900" s="2" t="s">
        <v>12498</v>
      </c>
      <c r="F1900" s="2">
        <v>3.0000000000000001E-3</v>
      </c>
      <c r="G1900" s="2">
        <v>6.4240000000000004</v>
      </c>
      <c r="H1900" s="2">
        <v>10</v>
      </c>
      <c r="I1900" s="2">
        <v>2</v>
      </c>
      <c r="J1900" s="2">
        <v>4</v>
      </c>
      <c r="K1900" s="2">
        <v>2</v>
      </c>
      <c r="L1900" s="2">
        <v>1</v>
      </c>
      <c r="M1900" s="2">
        <v>204</v>
      </c>
      <c r="N1900" s="2">
        <v>21.7</v>
      </c>
      <c r="O1900" s="2">
        <v>5.55</v>
      </c>
      <c r="P1900" s="2">
        <v>9.08</v>
      </c>
      <c r="Q1900" s="2">
        <v>2</v>
      </c>
      <c r="R1900" s="2" t="s">
        <v>40</v>
      </c>
      <c r="S1900" s="2" t="s">
        <v>40</v>
      </c>
      <c r="T1900" s="2" t="s">
        <v>937</v>
      </c>
      <c r="U1900" s="2" t="s">
        <v>12497</v>
      </c>
      <c r="V1900" s="2" t="s">
        <v>12496</v>
      </c>
      <c r="W1900" s="2" t="s">
        <v>12495</v>
      </c>
      <c r="X1900" s="2" t="s">
        <v>12494</v>
      </c>
      <c r="Y1900" s="2" t="s">
        <v>40</v>
      </c>
      <c r="Z1900" s="2">
        <v>0</v>
      </c>
      <c r="AA1900" s="22">
        <v>1.333</v>
      </c>
      <c r="AB1900" s="22">
        <v>1.2629999999999999</v>
      </c>
      <c r="AC1900" s="21">
        <v>0.41</v>
      </c>
      <c r="AD1900" s="21">
        <v>0.34</v>
      </c>
      <c r="AE1900" s="102" t="s">
        <v>40</v>
      </c>
      <c r="AF1900" s="102" t="s">
        <v>40</v>
      </c>
      <c r="AG1900" s="23" t="s">
        <v>40</v>
      </c>
      <c r="AH1900" s="23" t="s">
        <v>40</v>
      </c>
      <c r="AI1900" s="2">
        <v>88.6</v>
      </c>
      <c r="AJ1900" s="2">
        <v>118.2</v>
      </c>
      <c r="AK1900" s="2">
        <v>86.8</v>
      </c>
      <c r="AL1900" s="2">
        <v>109.6</v>
      </c>
      <c r="AM1900" s="2" t="s">
        <v>40</v>
      </c>
      <c r="AN1900" s="2" t="s">
        <v>40</v>
      </c>
      <c r="AO1900" s="2" t="s">
        <v>40</v>
      </c>
      <c r="AP1900" s="2" t="s">
        <v>40</v>
      </c>
      <c r="AQ1900" s="2" t="s">
        <v>30</v>
      </c>
      <c r="AR1900" s="2" t="s">
        <v>30</v>
      </c>
      <c r="AS1900" s="2" t="s">
        <v>30</v>
      </c>
      <c r="AT1900" s="2" t="s">
        <v>30</v>
      </c>
      <c r="AU1900" s="2" t="s">
        <v>30</v>
      </c>
      <c r="AV1900" s="2" t="s">
        <v>30</v>
      </c>
      <c r="AW1900" s="2" t="s">
        <v>30</v>
      </c>
      <c r="AX1900" s="2" t="s">
        <v>30</v>
      </c>
      <c r="AY1900" s="2" t="s">
        <v>30</v>
      </c>
      <c r="AZ1900" s="2" t="s">
        <v>30</v>
      </c>
      <c r="BA1900" s="2" t="s">
        <v>30</v>
      </c>
      <c r="BB1900" s="2" t="s">
        <v>30</v>
      </c>
      <c r="BC1900" s="2" t="s">
        <v>40</v>
      </c>
    </row>
    <row r="1901" spans="1:55">
      <c r="A1901" s="2" t="b">
        <v>0</v>
      </c>
      <c r="B1901" s="2" t="s">
        <v>30</v>
      </c>
      <c r="C1901" s="2" t="s">
        <v>12301</v>
      </c>
      <c r="D1901" s="2" t="s">
        <v>11168</v>
      </c>
      <c r="E1901" s="2" t="s">
        <v>11169</v>
      </c>
      <c r="F1901" s="2">
        <v>3.0000000000000001E-3</v>
      </c>
      <c r="G1901" s="2">
        <v>6.4130000000000003</v>
      </c>
      <c r="H1901" s="2">
        <v>5</v>
      </c>
      <c r="I1901" s="2">
        <v>2</v>
      </c>
      <c r="J1901" s="2">
        <v>2</v>
      </c>
      <c r="K1901" s="2">
        <v>2</v>
      </c>
      <c r="L1901" s="2">
        <v>1</v>
      </c>
      <c r="M1901" s="2">
        <v>360</v>
      </c>
      <c r="N1901" s="2">
        <v>38.6</v>
      </c>
      <c r="O1901" s="2">
        <v>6.89</v>
      </c>
      <c r="P1901" s="2">
        <v>5.45</v>
      </c>
      <c r="Q1901" s="2">
        <v>2</v>
      </c>
      <c r="R1901" s="2" t="s">
        <v>85</v>
      </c>
      <c r="S1901" s="2" t="s">
        <v>86</v>
      </c>
      <c r="T1901" s="2" t="s">
        <v>1468</v>
      </c>
      <c r="U1901" s="2" t="s">
        <v>11170</v>
      </c>
      <c r="V1901" s="2" t="s">
        <v>11171</v>
      </c>
      <c r="W1901" s="2" t="s">
        <v>40</v>
      </c>
      <c r="X1901" s="2" t="s">
        <v>11172</v>
      </c>
      <c r="Y1901" s="2" t="s">
        <v>40</v>
      </c>
      <c r="Z1901" s="2">
        <v>0</v>
      </c>
      <c r="AA1901" s="22">
        <v>1.0880000000000001</v>
      </c>
      <c r="AB1901" s="22">
        <v>1.1479999999999999</v>
      </c>
      <c r="AC1901" s="21">
        <v>0.12</v>
      </c>
      <c r="AD1901" s="21">
        <v>0.2</v>
      </c>
      <c r="AE1901" s="102">
        <v>0.99987551630862403</v>
      </c>
      <c r="AF1901" s="102">
        <v>0.99867538320675198</v>
      </c>
      <c r="AG1901" s="23">
        <v>1</v>
      </c>
      <c r="AH1901" s="23">
        <v>1</v>
      </c>
      <c r="AI1901" s="2">
        <v>97.9</v>
      </c>
      <c r="AJ1901" s="2">
        <v>106.5</v>
      </c>
      <c r="AK1901" s="2">
        <v>92.9</v>
      </c>
      <c r="AL1901" s="2">
        <v>106.6</v>
      </c>
      <c r="AM1901" s="2">
        <v>7.2</v>
      </c>
      <c r="AN1901" s="2">
        <v>13.76</v>
      </c>
      <c r="AO1901" s="2">
        <v>12.01</v>
      </c>
      <c r="AP1901" s="2">
        <v>22.1</v>
      </c>
      <c r="AQ1901" s="2" t="s">
        <v>30</v>
      </c>
      <c r="AR1901" s="2" t="s">
        <v>30</v>
      </c>
      <c r="AS1901" s="2" t="s">
        <v>12300</v>
      </c>
      <c r="AT1901" s="2" t="s">
        <v>30</v>
      </c>
      <c r="AU1901" s="2" t="s">
        <v>30</v>
      </c>
      <c r="AV1901" s="2" t="s">
        <v>12300</v>
      </c>
      <c r="AW1901" s="2" t="s">
        <v>30</v>
      </c>
      <c r="AX1901" s="2" t="s">
        <v>30</v>
      </c>
      <c r="AY1901" s="2" t="s">
        <v>12300</v>
      </c>
      <c r="AZ1901" s="2" t="s">
        <v>30</v>
      </c>
      <c r="BA1901" s="2" t="s">
        <v>30</v>
      </c>
      <c r="BB1901" s="2" t="s">
        <v>12300</v>
      </c>
      <c r="BC1901" s="2" t="s">
        <v>40</v>
      </c>
    </row>
    <row r="1902" spans="1:55">
      <c r="A1902" s="2" t="b">
        <v>0</v>
      </c>
      <c r="B1902" s="2" t="s">
        <v>30</v>
      </c>
      <c r="C1902" s="2" t="s">
        <v>12301</v>
      </c>
      <c r="D1902" s="2" t="s">
        <v>10037</v>
      </c>
      <c r="E1902" s="2" t="s">
        <v>10038</v>
      </c>
      <c r="F1902" s="2">
        <v>3.0000000000000001E-3</v>
      </c>
      <c r="G1902" s="2">
        <v>6.4029999999999996</v>
      </c>
      <c r="H1902" s="2">
        <v>7</v>
      </c>
      <c r="I1902" s="2">
        <v>2</v>
      </c>
      <c r="J1902" s="2">
        <v>4</v>
      </c>
      <c r="K1902" s="2">
        <v>2</v>
      </c>
      <c r="L1902" s="2">
        <v>1</v>
      </c>
      <c r="M1902" s="2">
        <v>286</v>
      </c>
      <c r="N1902" s="2">
        <v>30.9</v>
      </c>
      <c r="O1902" s="2">
        <v>8.34</v>
      </c>
      <c r="P1902" s="2">
        <v>9.75</v>
      </c>
      <c r="Q1902" s="2">
        <v>2</v>
      </c>
      <c r="R1902" s="2" t="s">
        <v>10039</v>
      </c>
      <c r="S1902" s="2" t="s">
        <v>141</v>
      </c>
      <c r="T1902" s="2" t="s">
        <v>336</v>
      </c>
      <c r="U1902" s="2" t="s">
        <v>10040</v>
      </c>
      <c r="V1902" s="2" t="s">
        <v>10041</v>
      </c>
      <c r="W1902" s="2" t="s">
        <v>10042</v>
      </c>
      <c r="X1902" s="2" t="s">
        <v>10043</v>
      </c>
      <c r="Y1902" s="2" t="s">
        <v>40</v>
      </c>
      <c r="Z1902" s="2">
        <v>0</v>
      </c>
      <c r="AA1902" s="22">
        <v>0.88400000000000001</v>
      </c>
      <c r="AB1902" s="22">
        <v>0.96399999999999997</v>
      </c>
      <c r="AC1902" s="21">
        <v>-0.18</v>
      </c>
      <c r="AD1902" s="21">
        <v>-0.05</v>
      </c>
      <c r="AE1902" s="102">
        <v>0.99615595427238901</v>
      </c>
      <c r="AF1902" s="102">
        <v>0.99998878042525696</v>
      </c>
      <c r="AG1902" s="23">
        <v>1</v>
      </c>
      <c r="AH1902" s="23">
        <v>1</v>
      </c>
      <c r="AI1902" s="2">
        <v>110.9</v>
      </c>
      <c r="AJ1902" s="2">
        <v>98</v>
      </c>
      <c r="AK1902" s="2">
        <v>90.6</v>
      </c>
      <c r="AL1902" s="2">
        <v>87.3</v>
      </c>
      <c r="AM1902" s="2">
        <v>7.03</v>
      </c>
      <c r="AN1902" s="2">
        <v>2.06</v>
      </c>
      <c r="AO1902" s="2">
        <v>4.8600000000000003</v>
      </c>
      <c r="AP1902" s="2">
        <v>2.77</v>
      </c>
      <c r="AQ1902" s="2" t="s">
        <v>30</v>
      </c>
      <c r="AR1902" s="2" t="s">
        <v>12300</v>
      </c>
      <c r="AS1902" s="2" t="s">
        <v>30</v>
      </c>
      <c r="AT1902" s="2" t="s">
        <v>30</v>
      </c>
      <c r="AU1902" s="2" t="s">
        <v>12300</v>
      </c>
      <c r="AV1902" s="2" t="s">
        <v>30</v>
      </c>
      <c r="AW1902" s="2" t="s">
        <v>30</v>
      </c>
      <c r="AX1902" s="2" t="s">
        <v>12300</v>
      </c>
      <c r="AY1902" s="2" t="s">
        <v>30</v>
      </c>
      <c r="AZ1902" s="2" t="s">
        <v>30</v>
      </c>
      <c r="BA1902" s="2" t="s">
        <v>12300</v>
      </c>
      <c r="BB1902" s="2" t="s">
        <v>30</v>
      </c>
      <c r="BC1902" s="2" t="s">
        <v>40</v>
      </c>
    </row>
    <row r="1903" spans="1:55">
      <c r="A1903" s="2" t="b">
        <v>0</v>
      </c>
      <c r="B1903" s="2" t="s">
        <v>30</v>
      </c>
      <c r="C1903" s="2" t="s">
        <v>12301</v>
      </c>
      <c r="D1903" s="2" t="s">
        <v>12493</v>
      </c>
      <c r="E1903" s="2" t="s">
        <v>12492</v>
      </c>
      <c r="F1903" s="2">
        <v>3.0000000000000001E-3</v>
      </c>
      <c r="G1903" s="2">
        <v>6.3869999999999996</v>
      </c>
      <c r="H1903" s="2">
        <v>7</v>
      </c>
      <c r="I1903" s="2">
        <v>2</v>
      </c>
      <c r="J1903" s="2">
        <v>3</v>
      </c>
      <c r="K1903" s="2">
        <v>2</v>
      </c>
      <c r="L1903" s="2">
        <v>1</v>
      </c>
      <c r="M1903" s="2">
        <v>356</v>
      </c>
      <c r="N1903" s="2">
        <v>38.200000000000003</v>
      </c>
      <c r="O1903" s="2">
        <v>9.17</v>
      </c>
      <c r="P1903" s="2">
        <v>6.57</v>
      </c>
      <c r="Q1903" s="2">
        <v>2</v>
      </c>
      <c r="R1903" s="2" t="s">
        <v>33</v>
      </c>
      <c r="S1903" s="2" t="s">
        <v>314</v>
      </c>
      <c r="T1903" s="2" t="s">
        <v>158</v>
      </c>
      <c r="U1903" s="2" t="s">
        <v>12491</v>
      </c>
      <c r="V1903" s="2" t="s">
        <v>12490</v>
      </c>
      <c r="W1903" s="2" t="s">
        <v>40</v>
      </c>
      <c r="X1903" s="2" t="s">
        <v>12489</v>
      </c>
      <c r="Y1903" s="2" t="s">
        <v>2767</v>
      </c>
      <c r="Z1903" s="2">
        <v>0</v>
      </c>
      <c r="AA1903" s="22">
        <v>0.92</v>
      </c>
      <c r="AB1903" s="22">
        <v>0.83699999999999997</v>
      </c>
      <c r="AC1903" s="21">
        <v>-0.12</v>
      </c>
      <c r="AD1903" s="21">
        <v>-0.26</v>
      </c>
      <c r="AE1903" s="102" t="s">
        <v>40</v>
      </c>
      <c r="AF1903" s="102" t="s">
        <v>40</v>
      </c>
      <c r="AG1903" s="23" t="s">
        <v>40</v>
      </c>
      <c r="AH1903" s="23" t="s">
        <v>40</v>
      </c>
      <c r="AI1903" s="2">
        <v>103.1</v>
      </c>
      <c r="AJ1903" s="2">
        <v>94.9</v>
      </c>
      <c r="AK1903" s="2">
        <v>109.8</v>
      </c>
      <c r="AL1903" s="2">
        <v>91.9</v>
      </c>
      <c r="AM1903" s="2" t="s">
        <v>40</v>
      </c>
      <c r="AN1903" s="2" t="s">
        <v>40</v>
      </c>
      <c r="AO1903" s="2" t="s">
        <v>40</v>
      </c>
      <c r="AP1903" s="2" t="s">
        <v>40</v>
      </c>
      <c r="AQ1903" s="2" t="s">
        <v>30</v>
      </c>
      <c r="AR1903" s="2" t="s">
        <v>30</v>
      </c>
      <c r="AS1903" s="2" t="s">
        <v>30</v>
      </c>
      <c r="AT1903" s="2" t="s">
        <v>30</v>
      </c>
      <c r="AU1903" s="2" t="s">
        <v>30</v>
      </c>
      <c r="AV1903" s="2" t="s">
        <v>30</v>
      </c>
      <c r="AW1903" s="2" t="s">
        <v>30</v>
      </c>
      <c r="AX1903" s="2" t="s">
        <v>30</v>
      </c>
      <c r="AY1903" s="2" t="s">
        <v>30</v>
      </c>
      <c r="AZ1903" s="2" t="s">
        <v>30</v>
      </c>
      <c r="BA1903" s="2" t="s">
        <v>30</v>
      </c>
      <c r="BB1903" s="2" t="s">
        <v>30</v>
      </c>
      <c r="BC1903" s="2" t="s">
        <v>40</v>
      </c>
    </row>
    <row r="1904" spans="1:55">
      <c r="A1904" s="2" t="b">
        <v>0</v>
      </c>
      <c r="B1904" s="2" t="s">
        <v>30</v>
      </c>
      <c r="C1904" s="2" t="s">
        <v>12301</v>
      </c>
      <c r="D1904" s="2" t="s">
        <v>12488</v>
      </c>
      <c r="E1904" s="2" t="s">
        <v>12487</v>
      </c>
      <c r="F1904" s="2">
        <v>3.0000000000000001E-3</v>
      </c>
      <c r="G1904" s="2">
        <v>6.3730000000000002</v>
      </c>
      <c r="H1904" s="2">
        <v>6</v>
      </c>
      <c r="I1904" s="2">
        <v>2</v>
      </c>
      <c r="J1904" s="2">
        <v>2</v>
      </c>
      <c r="K1904" s="2">
        <v>2</v>
      </c>
      <c r="L1904" s="2">
        <v>1</v>
      </c>
      <c r="M1904" s="2">
        <v>297</v>
      </c>
      <c r="N1904" s="2">
        <v>34.5</v>
      </c>
      <c r="O1904" s="2">
        <v>7.08</v>
      </c>
      <c r="P1904" s="2">
        <v>6.26</v>
      </c>
      <c r="Q1904" s="2">
        <v>2</v>
      </c>
      <c r="R1904" s="2" t="s">
        <v>40</v>
      </c>
      <c r="S1904" s="2" t="s">
        <v>40</v>
      </c>
      <c r="T1904" s="2" t="s">
        <v>40</v>
      </c>
      <c r="U1904" s="2" t="s">
        <v>40</v>
      </c>
      <c r="V1904" s="2" t="s">
        <v>12486</v>
      </c>
      <c r="W1904" s="2" t="s">
        <v>12485</v>
      </c>
      <c r="X1904" s="2" t="s">
        <v>12484</v>
      </c>
      <c r="Y1904" s="2" t="s">
        <v>40</v>
      </c>
      <c r="Z1904" s="2">
        <v>0</v>
      </c>
      <c r="AA1904" s="22">
        <v>1.0820000000000001</v>
      </c>
      <c r="AB1904" s="22">
        <v>1.1200000000000001</v>
      </c>
      <c r="AC1904" s="21">
        <v>0.11</v>
      </c>
      <c r="AD1904" s="21">
        <v>0.16</v>
      </c>
      <c r="AE1904" s="102">
        <v>0.99999549200678395</v>
      </c>
      <c r="AF1904" s="102">
        <v>0.99997219436097096</v>
      </c>
      <c r="AG1904" s="23">
        <v>1</v>
      </c>
      <c r="AH1904" s="23">
        <v>1</v>
      </c>
      <c r="AI1904" s="2">
        <v>95.9</v>
      </c>
      <c r="AJ1904" s="2">
        <v>103.7</v>
      </c>
      <c r="AK1904" s="2">
        <v>95.4</v>
      </c>
      <c r="AL1904" s="2">
        <v>106.9</v>
      </c>
      <c r="AM1904" s="2">
        <v>11.55</v>
      </c>
      <c r="AN1904" s="2">
        <v>10.02</v>
      </c>
      <c r="AO1904" s="2">
        <v>0.66</v>
      </c>
      <c r="AP1904" s="2">
        <v>8.9499999999999993</v>
      </c>
      <c r="AQ1904" s="2" t="s">
        <v>12300</v>
      </c>
      <c r="AR1904" s="2" t="s">
        <v>30</v>
      </c>
      <c r="AS1904" s="2" t="s">
        <v>30</v>
      </c>
      <c r="AT1904" s="2" t="s">
        <v>12300</v>
      </c>
      <c r="AU1904" s="2" t="s">
        <v>30</v>
      </c>
      <c r="AV1904" s="2" t="s">
        <v>30</v>
      </c>
      <c r="AW1904" s="2" t="s">
        <v>12300</v>
      </c>
      <c r="AX1904" s="2" t="s">
        <v>30</v>
      </c>
      <c r="AY1904" s="2" t="s">
        <v>30</v>
      </c>
      <c r="AZ1904" s="2" t="s">
        <v>12300</v>
      </c>
      <c r="BA1904" s="2" t="s">
        <v>30</v>
      </c>
      <c r="BB1904" s="2" t="s">
        <v>30</v>
      </c>
      <c r="BC1904" s="2" t="s">
        <v>40</v>
      </c>
    </row>
    <row r="1905" spans="1:55">
      <c r="A1905" s="2" t="b">
        <v>0</v>
      </c>
      <c r="B1905" s="2" t="s">
        <v>30</v>
      </c>
      <c r="C1905" s="2" t="s">
        <v>12301</v>
      </c>
      <c r="D1905" s="2" t="s">
        <v>11049</v>
      </c>
      <c r="E1905" s="2" t="s">
        <v>11050</v>
      </c>
      <c r="F1905" s="2">
        <v>3.0000000000000001E-3</v>
      </c>
      <c r="G1905" s="2">
        <v>6.3559999999999999</v>
      </c>
      <c r="H1905" s="2">
        <v>8</v>
      </c>
      <c r="I1905" s="2">
        <v>2</v>
      </c>
      <c r="J1905" s="2">
        <v>4</v>
      </c>
      <c r="K1905" s="2">
        <v>2</v>
      </c>
      <c r="L1905" s="2">
        <v>1</v>
      </c>
      <c r="M1905" s="2">
        <v>225</v>
      </c>
      <c r="N1905" s="2">
        <v>25.3</v>
      </c>
      <c r="O1905" s="2">
        <v>6.44</v>
      </c>
      <c r="P1905" s="2">
        <v>5.0599999999999996</v>
      </c>
      <c r="Q1905" s="2">
        <v>2</v>
      </c>
      <c r="R1905" s="2" t="s">
        <v>235</v>
      </c>
      <c r="S1905" s="2" t="s">
        <v>314</v>
      </c>
      <c r="T1905" s="2" t="s">
        <v>1468</v>
      </c>
      <c r="U1905" s="2" t="s">
        <v>2888</v>
      </c>
      <c r="V1905" s="2" t="s">
        <v>11051</v>
      </c>
      <c r="W1905" s="2" t="s">
        <v>11052</v>
      </c>
      <c r="X1905" s="2" t="s">
        <v>11053</v>
      </c>
      <c r="Y1905" s="2" t="s">
        <v>2089</v>
      </c>
      <c r="Z1905" s="2">
        <v>0</v>
      </c>
      <c r="AA1905" s="22">
        <v>1.18</v>
      </c>
      <c r="AB1905" s="22">
        <v>1.4419999999999999</v>
      </c>
      <c r="AC1905" s="21">
        <v>0.24</v>
      </c>
      <c r="AD1905" s="21">
        <v>0.53</v>
      </c>
      <c r="AE1905" s="102" t="s">
        <v>40</v>
      </c>
      <c r="AF1905" s="102" t="s">
        <v>40</v>
      </c>
      <c r="AG1905" s="23" t="s">
        <v>40</v>
      </c>
      <c r="AH1905" s="23" t="s">
        <v>40</v>
      </c>
      <c r="AI1905" s="2">
        <v>96.7</v>
      </c>
      <c r="AJ1905" s="2">
        <v>114.2</v>
      </c>
      <c r="AK1905" s="2">
        <v>79.3</v>
      </c>
      <c r="AL1905" s="2">
        <v>114.5</v>
      </c>
      <c r="AM1905" s="2" t="s">
        <v>40</v>
      </c>
      <c r="AN1905" s="2" t="s">
        <v>40</v>
      </c>
      <c r="AO1905" s="2" t="s">
        <v>40</v>
      </c>
      <c r="AP1905" s="2" t="s">
        <v>40</v>
      </c>
      <c r="AQ1905" s="2" t="s">
        <v>30</v>
      </c>
      <c r="AR1905" s="2" t="s">
        <v>30</v>
      </c>
      <c r="AS1905" s="2" t="s">
        <v>30</v>
      </c>
      <c r="AT1905" s="2" t="s">
        <v>30</v>
      </c>
      <c r="AU1905" s="2" t="s">
        <v>30</v>
      </c>
      <c r="AV1905" s="2" t="s">
        <v>30</v>
      </c>
      <c r="AW1905" s="2" t="s">
        <v>30</v>
      </c>
      <c r="AX1905" s="2" t="s">
        <v>30</v>
      </c>
      <c r="AY1905" s="2" t="s">
        <v>30</v>
      </c>
      <c r="AZ1905" s="2" t="s">
        <v>30</v>
      </c>
      <c r="BA1905" s="2" t="s">
        <v>30</v>
      </c>
      <c r="BB1905" s="2" t="s">
        <v>30</v>
      </c>
      <c r="BC1905" s="2" t="s">
        <v>40</v>
      </c>
    </row>
    <row r="1906" spans="1:55">
      <c r="A1906" s="2" t="b">
        <v>0</v>
      </c>
      <c r="B1906" s="2" t="s">
        <v>30</v>
      </c>
      <c r="C1906" s="2" t="s">
        <v>12301</v>
      </c>
      <c r="D1906" s="2" t="s">
        <v>12483</v>
      </c>
      <c r="E1906" s="2" t="s">
        <v>12482</v>
      </c>
      <c r="F1906" s="2">
        <v>3.0000000000000001E-3</v>
      </c>
      <c r="G1906" s="2">
        <v>6.3419999999999996</v>
      </c>
      <c r="H1906" s="2">
        <v>10</v>
      </c>
      <c r="I1906" s="2">
        <v>2</v>
      </c>
      <c r="J1906" s="2">
        <v>4</v>
      </c>
      <c r="K1906" s="2">
        <v>2</v>
      </c>
      <c r="L1906" s="2">
        <v>1</v>
      </c>
      <c r="M1906" s="2">
        <v>485</v>
      </c>
      <c r="N1906" s="2">
        <v>52</v>
      </c>
      <c r="O1906" s="2">
        <v>8.4700000000000006</v>
      </c>
      <c r="P1906" s="2">
        <v>13.25</v>
      </c>
      <c r="Q1906" s="2">
        <v>2</v>
      </c>
      <c r="R1906" s="2" t="s">
        <v>186</v>
      </c>
      <c r="S1906" s="2" t="s">
        <v>141</v>
      </c>
      <c r="T1906" s="2" t="s">
        <v>158</v>
      </c>
      <c r="U1906" s="2" t="s">
        <v>12481</v>
      </c>
      <c r="V1906" s="2" t="s">
        <v>12480</v>
      </c>
      <c r="W1906" s="2" t="s">
        <v>12479</v>
      </c>
      <c r="X1906" s="2" t="s">
        <v>12478</v>
      </c>
      <c r="Y1906" s="2" t="s">
        <v>483</v>
      </c>
      <c r="Z1906" s="2">
        <v>0</v>
      </c>
      <c r="AA1906" s="22">
        <v>0.74399999999999999</v>
      </c>
      <c r="AB1906" s="22">
        <v>0.91600000000000004</v>
      </c>
      <c r="AC1906" s="21">
        <v>-0.43</v>
      </c>
      <c r="AD1906" s="21">
        <v>-0.13</v>
      </c>
      <c r="AE1906" s="102">
        <v>0.82394462088831499</v>
      </c>
      <c r="AF1906" s="102">
        <v>0.99880249143960997</v>
      </c>
      <c r="AG1906" s="23">
        <v>1</v>
      </c>
      <c r="AH1906" s="23">
        <v>1</v>
      </c>
      <c r="AI1906" s="2">
        <v>123.5</v>
      </c>
      <c r="AJ1906" s="2">
        <v>91.9</v>
      </c>
      <c r="AK1906" s="2">
        <v>97.7</v>
      </c>
      <c r="AL1906" s="2">
        <v>89.5</v>
      </c>
      <c r="AM1906" s="2">
        <v>7.44</v>
      </c>
      <c r="AN1906" s="2">
        <v>2.96</v>
      </c>
      <c r="AO1906" s="2">
        <v>0.92</v>
      </c>
      <c r="AP1906" s="2">
        <v>1.1399999999999999</v>
      </c>
      <c r="AQ1906" s="2" t="s">
        <v>30</v>
      </c>
      <c r="AR1906" s="2" t="s">
        <v>30</v>
      </c>
      <c r="AS1906" s="2" t="s">
        <v>30</v>
      </c>
      <c r="AT1906" s="2" t="s">
        <v>30</v>
      </c>
      <c r="AU1906" s="2" t="s">
        <v>30</v>
      </c>
      <c r="AV1906" s="2" t="s">
        <v>30</v>
      </c>
      <c r="AW1906" s="2" t="s">
        <v>30</v>
      </c>
      <c r="AX1906" s="2" t="s">
        <v>30</v>
      </c>
      <c r="AY1906" s="2" t="s">
        <v>30</v>
      </c>
      <c r="AZ1906" s="2" t="s">
        <v>30</v>
      </c>
      <c r="BA1906" s="2" t="s">
        <v>30</v>
      </c>
      <c r="BB1906" s="2" t="s">
        <v>30</v>
      </c>
      <c r="BC1906" s="2" t="s">
        <v>40</v>
      </c>
    </row>
    <row r="1907" spans="1:55">
      <c r="A1907" s="2" t="b">
        <v>0</v>
      </c>
      <c r="B1907" s="2" t="s">
        <v>30</v>
      </c>
      <c r="C1907" s="2" t="s">
        <v>12301</v>
      </c>
      <c r="D1907" s="2" t="s">
        <v>10025</v>
      </c>
      <c r="E1907" s="2" t="s">
        <v>10026</v>
      </c>
      <c r="F1907" s="2">
        <v>3.0000000000000001E-3</v>
      </c>
      <c r="G1907" s="2">
        <v>6.3259999999999996</v>
      </c>
      <c r="H1907" s="2">
        <v>8</v>
      </c>
      <c r="I1907" s="2">
        <v>3</v>
      </c>
      <c r="J1907" s="2">
        <v>8</v>
      </c>
      <c r="K1907" s="2">
        <v>3</v>
      </c>
      <c r="L1907" s="2">
        <v>1</v>
      </c>
      <c r="M1907" s="2">
        <v>329</v>
      </c>
      <c r="N1907" s="2">
        <v>37.299999999999997</v>
      </c>
      <c r="O1907" s="2">
        <v>7.99</v>
      </c>
      <c r="P1907" s="2">
        <v>17.12</v>
      </c>
      <c r="Q1907" s="2">
        <v>3</v>
      </c>
      <c r="R1907" s="2" t="s">
        <v>53</v>
      </c>
      <c r="S1907" s="2" t="s">
        <v>40</v>
      </c>
      <c r="T1907" s="2" t="s">
        <v>207</v>
      </c>
      <c r="U1907" s="2" t="s">
        <v>10027</v>
      </c>
      <c r="V1907" s="2" t="s">
        <v>10028</v>
      </c>
      <c r="W1907" s="2" t="s">
        <v>10029</v>
      </c>
      <c r="X1907" s="2" t="s">
        <v>10030</v>
      </c>
      <c r="Y1907" s="2" t="s">
        <v>4888</v>
      </c>
      <c r="Z1907" s="2">
        <v>0</v>
      </c>
      <c r="AA1907" s="22">
        <v>0.755</v>
      </c>
      <c r="AB1907" s="22">
        <v>0.94599999999999995</v>
      </c>
      <c r="AC1907" s="21">
        <v>-0.4</v>
      </c>
      <c r="AD1907" s="21">
        <v>-0.08</v>
      </c>
      <c r="AE1907" s="102">
        <v>0.988278401474456</v>
      </c>
      <c r="AF1907" s="102">
        <v>0.99999903218449804</v>
      </c>
      <c r="AG1907" s="23">
        <v>1</v>
      </c>
      <c r="AH1907" s="23">
        <v>1</v>
      </c>
      <c r="AI1907" s="2">
        <v>120.1</v>
      </c>
      <c r="AJ1907" s="2">
        <v>90.7</v>
      </c>
      <c r="AK1907" s="2">
        <v>101.9</v>
      </c>
      <c r="AL1907" s="2">
        <v>96.4</v>
      </c>
      <c r="AM1907" s="2">
        <v>8.73</v>
      </c>
      <c r="AN1907" s="2">
        <v>6.89</v>
      </c>
      <c r="AO1907" s="2">
        <v>8.2100000000000009</v>
      </c>
      <c r="AP1907" s="2">
        <v>3.13</v>
      </c>
      <c r="AQ1907" s="2" t="s">
        <v>30</v>
      </c>
      <c r="AR1907" s="2" t="s">
        <v>30</v>
      </c>
      <c r="AS1907" s="2" t="s">
        <v>30</v>
      </c>
      <c r="AT1907" s="2" t="s">
        <v>30</v>
      </c>
      <c r="AU1907" s="2" t="s">
        <v>30</v>
      </c>
      <c r="AV1907" s="2" t="s">
        <v>30</v>
      </c>
      <c r="AW1907" s="2" t="s">
        <v>30</v>
      </c>
      <c r="AX1907" s="2" t="s">
        <v>30</v>
      </c>
      <c r="AY1907" s="2" t="s">
        <v>30</v>
      </c>
      <c r="AZ1907" s="2" t="s">
        <v>30</v>
      </c>
      <c r="BA1907" s="2" t="s">
        <v>30</v>
      </c>
      <c r="BB1907" s="2" t="s">
        <v>30</v>
      </c>
      <c r="BC1907" s="2" t="s">
        <v>40</v>
      </c>
    </row>
    <row r="1908" spans="1:55">
      <c r="A1908" s="2" t="b">
        <v>0</v>
      </c>
      <c r="B1908" s="2" t="s">
        <v>30</v>
      </c>
      <c r="C1908" s="2" t="s">
        <v>12301</v>
      </c>
      <c r="D1908" s="2" t="s">
        <v>12477</v>
      </c>
      <c r="E1908" s="2" t="s">
        <v>12476</v>
      </c>
      <c r="F1908" s="2">
        <v>3.0000000000000001E-3</v>
      </c>
      <c r="G1908" s="2">
        <v>6.306</v>
      </c>
      <c r="H1908" s="2">
        <v>5</v>
      </c>
      <c r="I1908" s="2">
        <v>2</v>
      </c>
      <c r="J1908" s="2">
        <v>4</v>
      </c>
      <c r="K1908" s="2">
        <v>2</v>
      </c>
      <c r="L1908" s="2">
        <v>1</v>
      </c>
      <c r="M1908" s="2">
        <v>352</v>
      </c>
      <c r="N1908" s="2">
        <v>38.1</v>
      </c>
      <c r="O1908" s="2">
        <v>10.130000000000001</v>
      </c>
      <c r="P1908" s="2">
        <v>11.62</v>
      </c>
      <c r="Q1908" s="2">
        <v>2</v>
      </c>
      <c r="R1908" s="2" t="s">
        <v>40</v>
      </c>
      <c r="S1908" s="2" t="s">
        <v>141</v>
      </c>
      <c r="T1908" s="2" t="s">
        <v>40</v>
      </c>
      <c r="U1908" s="2" t="s">
        <v>12475</v>
      </c>
      <c r="V1908" s="2" t="s">
        <v>12474</v>
      </c>
      <c r="W1908" s="2" t="s">
        <v>12473</v>
      </c>
      <c r="X1908" s="2" t="s">
        <v>12472</v>
      </c>
      <c r="Y1908" s="2" t="s">
        <v>40</v>
      </c>
      <c r="Z1908" s="2">
        <v>0</v>
      </c>
      <c r="AA1908" s="22">
        <v>1.639</v>
      </c>
      <c r="AB1908" s="22">
        <v>1.1080000000000001</v>
      </c>
      <c r="AC1908" s="21">
        <v>0.71</v>
      </c>
      <c r="AD1908" s="21">
        <v>0.15</v>
      </c>
      <c r="AE1908" s="102">
        <v>0.75256728886997504</v>
      </c>
      <c r="AF1908" s="102">
        <v>0.99925653927913105</v>
      </c>
      <c r="AG1908" s="23">
        <v>1</v>
      </c>
      <c r="AH1908" s="23">
        <v>1</v>
      </c>
      <c r="AI1908" s="2">
        <v>67.900000000000006</v>
      </c>
      <c r="AJ1908" s="2">
        <v>111.2</v>
      </c>
      <c r="AK1908" s="2">
        <v>100</v>
      </c>
      <c r="AL1908" s="2">
        <v>110.8</v>
      </c>
      <c r="AM1908" s="2">
        <v>12</v>
      </c>
      <c r="AN1908" s="2">
        <v>6.89</v>
      </c>
      <c r="AO1908" s="2">
        <v>2.2799999999999998</v>
      </c>
      <c r="AP1908" s="2">
        <v>5.47</v>
      </c>
      <c r="AQ1908" s="2" t="s">
        <v>30</v>
      </c>
      <c r="AR1908" s="2" t="s">
        <v>30</v>
      </c>
      <c r="AS1908" s="2" t="s">
        <v>30</v>
      </c>
      <c r="AT1908" s="2" t="s">
        <v>30</v>
      </c>
      <c r="AU1908" s="2" t="s">
        <v>30</v>
      </c>
      <c r="AV1908" s="2" t="s">
        <v>30</v>
      </c>
      <c r="AW1908" s="2" t="s">
        <v>30</v>
      </c>
      <c r="AX1908" s="2" t="s">
        <v>30</v>
      </c>
      <c r="AY1908" s="2" t="s">
        <v>30</v>
      </c>
      <c r="AZ1908" s="2" t="s">
        <v>30</v>
      </c>
      <c r="BA1908" s="2" t="s">
        <v>30</v>
      </c>
      <c r="BB1908" s="2" t="s">
        <v>30</v>
      </c>
      <c r="BC1908" s="2" t="s">
        <v>40</v>
      </c>
    </row>
    <row r="1909" spans="1:55">
      <c r="A1909" s="2" t="b">
        <v>0</v>
      </c>
      <c r="B1909" s="2" t="s">
        <v>30</v>
      </c>
      <c r="C1909" s="2" t="s">
        <v>12301</v>
      </c>
      <c r="D1909" s="2" t="s">
        <v>12471</v>
      </c>
      <c r="E1909" s="2" t="s">
        <v>12470</v>
      </c>
      <c r="F1909" s="2">
        <v>3.0000000000000001E-3</v>
      </c>
      <c r="G1909" s="2">
        <v>6.2960000000000003</v>
      </c>
      <c r="H1909" s="2">
        <v>17</v>
      </c>
      <c r="I1909" s="2">
        <v>1</v>
      </c>
      <c r="J1909" s="2">
        <v>5</v>
      </c>
      <c r="K1909" s="2">
        <v>1</v>
      </c>
      <c r="L1909" s="2">
        <v>1</v>
      </c>
      <c r="M1909" s="2">
        <v>72</v>
      </c>
      <c r="N1909" s="2">
        <v>8.4</v>
      </c>
      <c r="O1909" s="2">
        <v>5.1100000000000003</v>
      </c>
      <c r="P1909" s="2">
        <v>10.71</v>
      </c>
      <c r="Q1909" s="2">
        <v>1</v>
      </c>
      <c r="R1909" s="2" t="s">
        <v>85</v>
      </c>
      <c r="S1909" s="2" t="s">
        <v>40</v>
      </c>
      <c r="T1909" s="2" t="s">
        <v>2111</v>
      </c>
      <c r="U1909" s="2" t="s">
        <v>12469</v>
      </c>
      <c r="V1909" s="2" t="s">
        <v>12468</v>
      </c>
      <c r="W1909" s="2" t="s">
        <v>40</v>
      </c>
      <c r="X1909" s="2" t="s">
        <v>12467</v>
      </c>
      <c r="Y1909" s="2" t="s">
        <v>40</v>
      </c>
      <c r="Z1909" s="2">
        <v>0</v>
      </c>
      <c r="AA1909" s="22" t="s">
        <v>40</v>
      </c>
      <c r="AB1909" s="22" t="s">
        <v>40</v>
      </c>
      <c r="AC1909" s="21" t="s">
        <v>40</v>
      </c>
      <c r="AD1909" s="21" t="s">
        <v>40</v>
      </c>
      <c r="AE1909" s="102" t="s">
        <v>40</v>
      </c>
      <c r="AF1909" s="102" t="s">
        <v>40</v>
      </c>
      <c r="AG1909" s="23" t="s">
        <v>40</v>
      </c>
      <c r="AH1909" s="23" t="s">
        <v>40</v>
      </c>
      <c r="AI1909" s="2" t="s">
        <v>40</v>
      </c>
      <c r="AJ1909" s="2" t="s">
        <v>40</v>
      </c>
      <c r="AK1909" s="2" t="s">
        <v>40</v>
      </c>
      <c r="AL1909" s="2" t="s">
        <v>40</v>
      </c>
      <c r="AM1909" s="2" t="s">
        <v>40</v>
      </c>
      <c r="AN1909" s="2" t="s">
        <v>40</v>
      </c>
      <c r="AO1909" s="2" t="s">
        <v>40</v>
      </c>
      <c r="AP1909" s="2" t="s">
        <v>40</v>
      </c>
      <c r="AQ1909" s="2" t="s">
        <v>30</v>
      </c>
      <c r="AR1909" s="2" t="s">
        <v>30</v>
      </c>
      <c r="AS1909" s="2" t="s">
        <v>30</v>
      </c>
      <c r="AT1909" s="2" t="s">
        <v>30</v>
      </c>
      <c r="AU1909" s="2" t="s">
        <v>30</v>
      </c>
      <c r="AV1909" s="2" t="s">
        <v>30</v>
      </c>
      <c r="AW1909" s="2" t="s">
        <v>30</v>
      </c>
      <c r="AX1909" s="2" t="s">
        <v>30</v>
      </c>
      <c r="AY1909" s="2" t="s">
        <v>30</v>
      </c>
      <c r="AZ1909" s="2" t="s">
        <v>30</v>
      </c>
      <c r="BA1909" s="2" t="s">
        <v>30</v>
      </c>
      <c r="BB1909" s="2" t="s">
        <v>30</v>
      </c>
      <c r="BC1909" s="2" t="s">
        <v>40</v>
      </c>
    </row>
    <row r="1910" spans="1:55">
      <c r="A1910" s="2" t="b">
        <v>0</v>
      </c>
      <c r="B1910" s="2" t="s">
        <v>30</v>
      </c>
      <c r="C1910" s="2" t="s">
        <v>12301</v>
      </c>
      <c r="D1910" s="2" t="s">
        <v>10933</v>
      </c>
      <c r="E1910" s="2" t="s">
        <v>10934</v>
      </c>
      <c r="F1910" s="2">
        <v>3.0000000000000001E-3</v>
      </c>
      <c r="G1910" s="2">
        <v>6.282</v>
      </c>
      <c r="H1910" s="2">
        <v>7</v>
      </c>
      <c r="I1910" s="2">
        <v>2</v>
      </c>
      <c r="J1910" s="2">
        <v>3</v>
      </c>
      <c r="K1910" s="2">
        <v>2</v>
      </c>
      <c r="L1910" s="2">
        <v>1</v>
      </c>
      <c r="M1910" s="2">
        <v>284</v>
      </c>
      <c r="N1910" s="2">
        <v>32.1</v>
      </c>
      <c r="O1910" s="2">
        <v>9.6999999999999993</v>
      </c>
      <c r="P1910" s="2">
        <v>7.02</v>
      </c>
      <c r="Q1910" s="2">
        <v>2</v>
      </c>
      <c r="R1910" s="2" t="s">
        <v>40</v>
      </c>
      <c r="S1910" s="2" t="s">
        <v>141</v>
      </c>
      <c r="T1910" s="2" t="s">
        <v>40</v>
      </c>
      <c r="U1910" s="2" t="s">
        <v>40</v>
      </c>
      <c r="V1910" s="2" t="s">
        <v>10935</v>
      </c>
      <c r="W1910" s="2" t="s">
        <v>10936</v>
      </c>
      <c r="X1910" s="2" t="s">
        <v>10937</v>
      </c>
      <c r="Y1910" s="2" t="s">
        <v>40</v>
      </c>
      <c r="Z1910" s="2">
        <v>0</v>
      </c>
      <c r="AA1910" s="22">
        <v>1.4279999999999999</v>
      </c>
      <c r="AB1910" s="22">
        <v>1.3009999999999999</v>
      </c>
      <c r="AC1910" s="21">
        <v>0.51</v>
      </c>
      <c r="AD1910" s="21">
        <v>0.38</v>
      </c>
      <c r="AE1910" s="102">
        <v>0.99985361031331699</v>
      </c>
      <c r="AF1910" s="102">
        <v>0.99996707848182498</v>
      </c>
      <c r="AG1910" s="23">
        <v>1</v>
      </c>
      <c r="AH1910" s="23">
        <v>1</v>
      </c>
      <c r="AI1910" s="2">
        <v>85</v>
      </c>
      <c r="AJ1910" s="2">
        <v>121.4</v>
      </c>
      <c r="AK1910" s="2">
        <v>93.2</v>
      </c>
      <c r="AL1910" s="2">
        <v>121.3</v>
      </c>
      <c r="AM1910" s="2">
        <v>27.56</v>
      </c>
      <c r="AN1910" s="2">
        <v>3.56</v>
      </c>
      <c r="AO1910" s="2">
        <v>7.82</v>
      </c>
      <c r="AP1910" s="2">
        <v>6.81</v>
      </c>
      <c r="AQ1910" s="2" t="s">
        <v>30</v>
      </c>
      <c r="AR1910" s="2" t="s">
        <v>30</v>
      </c>
      <c r="AS1910" s="2" t="s">
        <v>30</v>
      </c>
      <c r="AT1910" s="2" t="s">
        <v>30</v>
      </c>
      <c r="AU1910" s="2" t="s">
        <v>30</v>
      </c>
      <c r="AV1910" s="2" t="s">
        <v>30</v>
      </c>
      <c r="AW1910" s="2" t="s">
        <v>30</v>
      </c>
      <c r="AX1910" s="2" t="s">
        <v>30</v>
      </c>
      <c r="AY1910" s="2" t="s">
        <v>30</v>
      </c>
      <c r="AZ1910" s="2" t="s">
        <v>30</v>
      </c>
      <c r="BA1910" s="2" t="s">
        <v>30</v>
      </c>
      <c r="BB1910" s="2" t="s">
        <v>30</v>
      </c>
      <c r="BC1910" s="2" t="s">
        <v>40</v>
      </c>
    </row>
    <row r="1911" spans="1:55">
      <c r="A1911" s="2" t="b">
        <v>0</v>
      </c>
      <c r="B1911" s="2" t="s">
        <v>30</v>
      </c>
      <c r="C1911" s="2" t="s">
        <v>12301</v>
      </c>
      <c r="D1911" s="2" t="s">
        <v>12466</v>
      </c>
      <c r="E1911" s="2" t="s">
        <v>12465</v>
      </c>
      <c r="F1911" s="2">
        <v>3.0000000000000001E-3</v>
      </c>
      <c r="G1911" s="2">
        <v>6.2560000000000002</v>
      </c>
      <c r="H1911" s="2">
        <v>15</v>
      </c>
      <c r="I1911" s="2">
        <v>2</v>
      </c>
      <c r="J1911" s="2">
        <v>3</v>
      </c>
      <c r="K1911" s="2">
        <v>2</v>
      </c>
      <c r="L1911" s="2">
        <v>1</v>
      </c>
      <c r="M1911" s="2">
        <v>110</v>
      </c>
      <c r="N1911" s="2">
        <v>12.3</v>
      </c>
      <c r="O1911" s="2">
        <v>5.07</v>
      </c>
      <c r="P1911" s="2">
        <v>9.1</v>
      </c>
      <c r="Q1911" s="2">
        <v>2</v>
      </c>
      <c r="R1911" s="2" t="s">
        <v>33</v>
      </c>
      <c r="S1911" s="2" t="s">
        <v>40</v>
      </c>
      <c r="T1911" s="2" t="s">
        <v>1321</v>
      </c>
      <c r="U1911" s="2" t="s">
        <v>12464</v>
      </c>
      <c r="V1911" s="2" t="s">
        <v>12463</v>
      </c>
      <c r="W1911" s="2" t="s">
        <v>12462</v>
      </c>
      <c r="X1911" s="2" t="s">
        <v>12461</v>
      </c>
      <c r="Y1911" s="2" t="s">
        <v>40</v>
      </c>
      <c r="Z1911" s="2">
        <v>0</v>
      </c>
      <c r="AA1911" s="22">
        <v>1.173</v>
      </c>
      <c r="AB1911" s="22">
        <v>0.98199999999999998</v>
      </c>
      <c r="AC1911" s="21">
        <v>0.23</v>
      </c>
      <c r="AD1911" s="21">
        <v>-0.03</v>
      </c>
      <c r="AE1911" s="102">
        <v>0.99999990843931597</v>
      </c>
      <c r="AF1911" s="102">
        <v>0.99999913932238405</v>
      </c>
      <c r="AG1911" s="23">
        <v>1</v>
      </c>
      <c r="AH1911" s="23">
        <v>1</v>
      </c>
      <c r="AI1911" s="2">
        <v>81.900000000000006</v>
      </c>
      <c r="AJ1911" s="2">
        <v>96.1</v>
      </c>
      <c r="AK1911" s="2">
        <v>128.5</v>
      </c>
      <c r="AL1911" s="2">
        <v>126.2</v>
      </c>
      <c r="AM1911" s="2">
        <v>30.09</v>
      </c>
      <c r="AN1911" s="2">
        <v>5.04</v>
      </c>
      <c r="AO1911" s="2">
        <v>8.08</v>
      </c>
      <c r="AP1911" s="2">
        <v>3.89</v>
      </c>
      <c r="AQ1911" s="2" t="s">
        <v>30</v>
      </c>
      <c r="AR1911" s="2" t="s">
        <v>30</v>
      </c>
      <c r="AS1911" s="2" t="s">
        <v>30</v>
      </c>
      <c r="AT1911" s="2" t="s">
        <v>30</v>
      </c>
      <c r="AU1911" s="2" t="s">
        <v>30</v>
      </c>
      <c r="AV1911" s="2" t="s">
        <v>30</v>
      </c>
      <c r="AW1911" s="2" t="s">
        <v>30</v>
      </c>
      <c r="AX1911" s="2" t="s">
        <v>30</v>
      </c>
      <c r="AY1911" s="2" t="s">
        <v>30</v>
      </c>
      <c r="AZ1911" s="2" t="s">
        <v>30</v>
      </c>
      <c r="BA1911" s="2" t="s">
        <v>30</v>
      </c>
      <c r="BB1911" s="2" t="s">
        <v>30</v>
      </c>
      <c r="BC1911" s="2" t="s">
        <v>40</v>
      </c>
    </row>
    <row r="1912" spans="1:55">
      <c r="A1912" s="2" t="b">
        <v>0</v>
      </c>
      <c r="B1912" s="2" t="s">
        <v>30</v>
      </c>
      <c r="C1912" s="2" t="s">
        <v>12301</v>
      </c>
      <c r="D1912" s="2" t="s">
        <v>10347</v>
      </c>
      <c r="E1912" s="2" t="s">
        <v>10348</v>
      </c>
      <c r="F1912" s="2">
        <v>3.0000000000000001E-3</v>
      </c>
      <c r="G1912" s="2">
        <v>6.2480000000000002</v>
      </c>
      <c r="H1912" s="2">
        <v>16</v>
      </c>
      <c r="I1912" s="2">
        <v>2</v>
      </c>
      <c r="J1912" s="2">
        <v>5</v>
      </c>
      <c r="K1912" s="2">
        <v>1</v>
      </c>
      <c r="L1912" s="2">
        <v>1</v>
      </c>
      <c r="M1912" s="2">
        <v>141</v>
      </c>
      <c r="N1912" s="2">
        <v>16.399999999999999</v>
      </c>
      <c r="O1912" s="2">
        <v>5.01</v>
      </c>
      <c r="P1912" s="2">
        <v>17.2</v>
      </c>
      <c r="Q1912" s="2">
        <v>2</v>
      </c>
      <c r="R1912" s="2" t="s">
        <v>40</v>
      </c>
      <c r="S1912" s="2" t="s">
        <v>40</v>
      </c>
      <c r="T1912" s="2" t="s">
        <v>158</v>
      </c>
      <c r="U1912" s="2" t="s">
        <v>3468</v>
      </c>
      <c r="V1912" s="2" t="s">
        <v>10349</v>
      </c>
      <c r="W1912" s="2" t="s">
        <v>10350</v>
      </c>
      <c r="X1912" s="2" t="s">
        <v>10351</v>
      </c>
      <c r="Y1912" s="2" t="s">
        <v>40</v>
      </c>
      <c r="Z1912" s="2">
        <v>0</v>
      </c>
      <c r="AA1912" s="22">
        <v>0.95299999999999996</v>
      </c>
      <c r="AB1912" s="22">
        <v>0.91300000000000003</v>
      </c>
      <c r="AC1912" s="21">
        <v>-7.0000000000000007E-2</v>
      </c>
      <c r="AD1912" s="21">
        <v>-0.13</v>
      </c>
      <c r="AE1912" s="102">
        <v>0.996248892291274</v>
      </c>
      <c r="AF1912" s="102">
        <v>0.943058639826306</v>
      </c>
      <c r="AG1912" s="23">
        <v>1</v>
      </c>
      <c r="AH1912" s="23">
        <v>1</v>
      </c>
      <c r="AI1912" s="2">
        <v>90.6</v>
      </c>
      <c r="AJ1912" s="2">
        <v>86.3</v>
      </c>
      <c r="AK1912" s="2">
        <v>116.3</v>
      </c>
      <c r="AL1912" s="2">
        <v>106.2</v>
      </c>
      <c r="AM1912" s="2">
        <v>4.62</v>
      </c>
      <c r="AN1912" s="2">
        <v>1.97</v>
      </c>
      <c r="AO1912" s="2">
        <v>4.46</v>
      </c>
      <c r="AP1912" s="2">
        <v>0.54</v>
      </c>
      <c r="AQ1912" s="2" t="s">
        <v>30</v>
      </c>
      <c r="AR1912" s="2" t="s">
        <v>30</v>
      </c>
      <c r="AS1912" s="2" t="s">
        <v>30</v>
      </c>
      <c r="AT1912" s="2" t="s">
        <v>30</v>
      </c>
      <c r="AU1912" s="2" t="s">
        <v>30</v>
      </c>
      <c r="AV1912" s="2" t="s">
        <v>30</v>
      </c>
      <c r="AW1912" s="2" t="s">
        <v>30</v>
      </c>
      <c r="AX1912" s="2" t="s">
        <v>30</v>
      </c>
      <c r="AY1912" s="2" t="s">
        <v>30</v>
      </c>
      <c r="AZ1912" s="2" t="s">
        <v>30</v>
      </c>
      <c r="BA1912" s="2" t="s">
        <v>30</v>
      </c>
      <c r="BB1912" s="2" t="s">
        <v>30</v>
      </c>
      <c r="BC1912" s="2" t="s">
        <v>40</v>
      </c>
    </row>
    <row r="1913" spans="1:55">
      <c r="A1913" s="2" t="b">
        <v>0</v>
      </c>
      <c r="B1913" s="2" t="s">
        <v>30</v>
      </c>
      <c r="C1913" s="2" t="s">
        <v>12301</v>
      </c>
      <c r="D1913" s="2" t="s">
        <v>11486</v>
      </c>
      <c r="E1913" s="2" t="s">
        <v>11487</v>
      </c>
      <c r="F1913" s="2">
        <v>3.0000000000000001E-3</v>
      </c>
      <c r="G1913" s="2">
        <v>6.2430000000000003</v>
      </c>
      <c r="H1913" s="2">
        <v>8</v>
      </c>
      <c r="I1913" s="2">
        <v>2</v>
      </c>
      <c r="J1913" s="2">
        <v>5</v>
      </c>
      <c r="K1913" s="2">
        <v>2</v>
      </c>
      <c r="L1913" s="2">
        <v>1</v>
      </c>
      <c r="M1913" s="2">
        <v>245</v>
      </c>
      <c r="N1913" s="2">
        <v>27.4</v>
      </c>
      <c r="O1913" s="2">
        <v>9.61</v>
      </c>
      <c r="P1913" s="2">
        <v>15.25</v>
      </c>
      <c r="Q1913" s="2">
        <v>2</v>
      </c>
      <c r="R1913" s="2" t="s">
        <v>33</v>
      </c>
      <c r="S1913" s="2" t="s">
        <v>141</v>
      </c>
      <c r="T1913" s="2" t="s">
        <v>158</v>
      </c>
      <c r="U1913" s="2" t="s">
        <v>2763</v>
      </c>
      <c r="V1913" s="2" t="s">
        <v>11488</v>
      </c>
      <c r="W1913" s="2" t="s">
        <v>11489</v>
      </c>
      <c r="X1913" s="2" t="s">
        <v>11490</v>
      </c>
      <c r="Y1913" s="2" t="s">
        <v>2767</v>
      </c>
      <c r="Z1913" s="2">
        <v>0</v>
      </c>
      <c r="AA1913" s="22">
        <v>0.94899999999999995</v>
      </c>
      <c r="AB1913" s="22">
        <v>0.80400000000000005</v>
      </c>
      <c r="AC1913" s="21">
        <v>-0.08</v>
      </c>
      <c r="AD1913" s="21">
        <v>-0.31</v>
      </c>
      <c r="AE1913" s="102" t="s">
        <v>40</v>
      </c>
      <c r="AF1913" s="102" t="s">
        <v>40</v>
      </c>
      <c r="AG1913" s="23" t="s">
        <v>40</v>
      </c>
      <c r="AH1913" s="23" t="s">
        <v>40</v>
      </c>
      <c r="AI1913" s="2">
        <v>103.1</v>
      </c>
      <c r="AJ1913" s="2">
        <v>97.8</v>
      </c>
      <c r="AK1913" s="2">
        <v>115.1</v>
      </c>
      <c r="AL1913" s="2">
        <v>92.6</v>
      </c>
      <c r="AM1913" s="2" t="s">
        <v>40</v>
      </c>
      <c r="AN1913" s="2" t="s">
        <v>40</v>
      </c>
      <c r="AO1913" s="2" t="s">
        <v>40</v>
      </c>
      <c r="AP1913" s="2" t="s">
        <v>40</v>
      </c>
      <c r="AQ1913" s="2" t="s">
        <v>30</v>
      </c>
      <c r="AR1913" s="2" t="s">
        <v>30</v>
      </c>
      <c r="AS1913" s="2" t="s">
        <v>30</v>
      </c>
      <c r="AT1913" s="2" t="s">
        <v>30</v>
      </c>
      <c r="AU1913" s="2" t="s">
        <v>30</v>
      </c>
      <c r="AV1913" s="2" t="s">
        <v>30</v>
      </c>
      <c r="AW1913" s="2" t="s">
        <v>30</v>
      </c>
      <c r="AX1913" s="2" t="s">
        <v>30</v>
      </c>
      <c r="AY1913" s="2" t="s">
        <v>30</v>
      </c>
      <c r="AZ1913" s="2" t="s">
        <v>30</v>
      </c>
      <c r="BA1913" s="2" t="s">
        <v>30</v>
      </c>
      <c r="BB1913" s="2" t="s">
        <v>30</v>
      </c>
      <c r="BC1913" s="2" t="s">
        <v>40</v>
      </c>
    </row>
    <row r="1914" spans="1:55">
      <c r="A1914" s="2" t="b">
        <v>0</v>
      </c>
      <c r="B1914" s="2" t="s">
        <v>30</v>
      </c>
      <c r="C1914" s="2" t="s">
        <v>12301</v>
      </c>
      <c r="D1914" s="2" t="s">
        <v>12460</v>
      </c>
      <c r="E1914" s="2" t="s">
        <v>12459</v>
      </c>
      <c r="F1914" s="2">
        <v>4.0000000000000001E-3</v>
      </c>
      <c r="G1914" s="2">
        <v>6.157</v>
      </c>
      <c r="H1914" s="2">
        <v>9</v>
      </c>
      <c r="I1914" s="2">
        <v>1</v>
      </c>
      <c r="J1914" s="2">
        <v>3</v>
      </c>
      <c r="K1914" s="2">
        <v>1</v>
      </c>
      <c r="L1914" s="2">
        <v>1</v>
      </c>
      <c r="M1914" s="2">
        <v>188</v>
      </c>
      <c r="N1914" s="2">
        <v>20.7</v>
      </c>
      <c r="O1914" s="2">
        <v>7.24</v>
      </c>
      <c r="P1914" s="2">
        <v>9.01</v>
      </c>
      <c r="Q1914" s="2">
        <v>1</v>
      </c>
      <c r="R1914" s="2" t="s">
        <v>186</v>
      </c>
      <c r="S1914" s="2" t="s">
        <v>40</v>
      </c>
      <c r="T1914" s="2" t="s">
        <v>511</v>
      </c>
      <c r="U1914" s="2" t="s">
        <v>12458</v>
      </c>
      <c r="V1914" s="2" t="s">
        <v>12457</v>
      </c>
      <c r="W1914" s="2" t="s">
        <v>12456</v>
      </c>
      <c r="X1914" s="2" t="s">
        <v>12455</v>
      </c>
      <c r="Y1914" s="2" t="s">
        <v>40</v>
      </c>
      <c r="Z1914" s="2">
        <v>0</v>
      </c>
      <c r="AA1914" s="22" t="s">
        <v>40</v>
      </c>
      <c r="AB1914" s="22" t="s">
        <v>40</v>
      </c>
      <c r="AC1914" s="21" t="s">
        <v>40</v>
      </c>
      <c r="AD1914" s="21" t="s">
        <v>40</v>
      </c>
      <c r="AE1914" s="102" t="s">
        <v>40</v>
      </c>
      <c r="AF1914" s="102" t="s">
        <v>40</v>
      </c>
      <c r="AG1914" s="23" t="s">
        <v>40</v>
      </c>
      <c r="AH1914" s="23" t="s">
        <v>40</v>
      </c>
      <c r="AI1914" s="2" t="s">
        <v>40</v>
      </c>
      <c r="AJ1914" s="2" t="s">
        <v>40</v>
      </c>
      <c r="AK1914" s="2" t="s">
        <v>40</v>
      </c>
      <c r="AL1914" s="2" t="s">
        <v>40</v>
      </c>
      <c r="AM1914" s="2" t="s">
        <v>40</v>
      </c>
      <c r="AN1914" s="2" t="s">
        <v>40</v>
      </c>
      <c r="AO1914" s="2" t="s">
        <v>40</v>
      </c>
      <c r="AP1914" s="2" t="s">
        <v>40</v>
      </c>
      <c r="AQ1914" s="2" t="s">
        <v>30</v>
      </c>
      <c r="AR1914" s="2" t="s">
        <v>30</v>
      </c>
      <c r="AS1914" s="2" t="s">
        <v>12300</v>
      </c>
      <c r="AT1914" s="2" t="s">
        <v>30</v>
      </c>
      <c r="AU1914" s="2" t="s">
        <v>30</v>
      </c>
      <c r="AV1914" s="2" t="s">
        <v>12300</v>
      </c>
      <c r="AW1914" s="2" t="s">
        <v>30</v>
      </c>
      <c r="AX1914" s="2" t="s">
        <v>30</v>
      </c>
      <c r="AY1914" s="2" t="s">
        <v>12300</v>
      </c>
      <c r="AZ1914" s="2" t="s">
        <v>30</v>
      </c>
      <c r="BA1914" s="2" t="s">
        <v>30</v>
      </c>
      <c r="BB1914" s="2" t="s">
        <v>12300</v>
      </c>
      <c r="BC1914" s="2" t="s">
        <v>40</v>
      </c>
    </row>
    <row r="1915" spans="1:55">
      <c r="A1915" s="2" t="b">
        <v>0</v>
      </c>
      <c r="B1915" s="2" t="s">
        <v>30</v>
      </c>
      <c r="C1915" s="2" t="s">
        <v>12301</v>
      </c>
      <c r="D1915" s="2" t="s">
        <v>11794</v>
      </c>
      <c r="E1915" s="2" t="s">
        <v>11795</v>
      </c>
      <c r="F1915" s="2">
        <v>4.0000000000000001E-3</v>
      </c>
      <c r="G1915" s="2">
        <v>6.1369999999999996</v>
      </c>
      <c r="H1915" s="2">
        <v>5</v>
      </c>
      <c r="I1915" s="2">
        <v>2</v>
      </c>
      <c r="J1915" s="2">
        <v>5</v>
      </c>
      <c r="K1915" s="2">
        <v>2</v>
      </c>
      <c r="L1915" s="2">
        <v>1</v>
      </c>
      <c r="M1915" s="2">
        <v>740</v>
      </c>
      <c r="N1915" s="2">
        <v>80.099999999999994</v>
      </c>
      <c r="O1915" s="2">
        <v>8.6300000000000008</v>
      </c>
      <c r="P1915" s="2">
        <v>18.95</v>
      </c>
      <c r="Q1915" s="2">
        <v>2</v>
      </c>
      <c r="R1915" s="2" t="s">
        <v>186</v>
      </c>
      <c r="S1915" s="2" t="s">
        <v>141</v>
      </c>
      <c r="T1915" s="2" t="s">
        <v>2756</v>
      </c>
      <c r="U1915" s="2" t="s">
        <v>11796</v>
      </c>
      <c r="V1915" s="2" t="s">
        <v>11797</v>
      </c>
      <c r="W1915" s="2" t="s">
        <v>11798</v>
      </c>
      <c r="X1915" s="2" t="s">
        <v>11799</v>
      </c>
      <c r="Y1915" s="2" t="s">
        <v>40</v>
      </c>
      <c r="Z1915" s="2">
        <v>0</v>
      </c>
      <c r="AA1915" s="22" t="s">
        <v>40</v>
      </c>
      <c r="AB1915" s="22" t="s">
        <v>40</v>
      </c>
      <c r="AC1915" s="21" t="s">
        <v>40</v>
      </c>
      <c r="AD1915" s="21" t="s">
        <v>40</v>
      </c>
      <c r="AE1915" s="102" t="s">
        <v>40</v>
      </c>
      <c r="AF1915" s="102" t="s">
        <v>40</v>
      </c>
      <c r="AG1915" s="23" t="s">
        <v>40</v>
      </c>
      <c r="AH1915" s="23" t="s">
        <v>40</v>
      </c>
      <c r="AI1915" s="2" t="s">
        <v>40</v>
      </c>
      <c r="AJ1915" s="2" t="s">
        <v>40</v>
      </c>
      <c r="AK1915" s="2" t="s">
        <v>40</v>
      </c>
      <c r="AL1915" s="2" t="s">
        <v>40</v>
      </c>
      <c r="AM1915" s="2" t="s">
        <v>40</v>
      </c>
      <c r="AN1915" s="2" t="s">
        <v>40</v>
      </c>
      <c r="AO1915" s="2" t="s">
        <v>40</v>
      </c>
      <c r="AP1915" s="2" t="s">
        <v>40</v>
      </c>
      <c r="AQ1915" s="2" t="s">
        <v>30</v>
      </c>
      <c r="AR1915" s="2" t="s">
        <v>30</v>
      </c>
      <c r="AS1915" s="2" t="s">
        <v>30</v>
      </c>
      <c r="AT1915" s="2" t="s">
        <v>30</v>
      </c>
      <c r="AU1915" s="2" t="s">
        <v>30</v>
      </c>
      <c r="AV1915" s="2" t="s">
        <v>30</v>
      </c>
      <c r="AW1915" s="2" t="s">
        <v>30</v>
      </c>
      <c r="AX1915" s="2" t="s">
        <v>30</v>
      </c>
      <c r="AY1915" s="2" t="s">
        <v>30</v>
      </c>
      <c r="AZ1915" s="2" t="s">
        <v>30</v>
      </c>
      <c r="BA1915" s="2" t="s">
        <v>30</v>
      </c>
      <c r="BB1915" s="2" t="s">
        <v>30</v>
      </c>
      <c r="BC1915" s="2" t="s">
        <v>40</v>
      </c>
    </row>
    <row r="1916" spans="1:55">
      <c r="A1916" s="2" t="b">
        <v>0</v>
      </c>
      <c r="B1916" s="2" t="s">
        <v>30</v>
      </c>
      <c r="C1916" s="2" t="s">
        <v>12301</v>
      </c>
      <c r="D1916" s="2" t="s">
        <v>9133</v>
      </c>
      <c r="E1916" s="2" t="s">
        <v>9134</v>
      </c>
      <c r="F1916" s="2">
        <v>4.0000000000000001E-3</v>
      </c>
      <c r="G1916" s="2">
        <v>6.1219999999999999</v>
      </c>
      <c r="H1916" s="2">
        <v>11</v>
      </c>
      <c r="I1916" s="2">
        <v>2</v>
      </c>
      <c r="J1916" s="2">
        <v>6</v>
      </c>
      <c r="K1916" s="2">
        <v>2</v>
      </c>
      <c r="L1916" s="2">
        <v>1</v>
      </c>
      <c r="M1916" s="2">
        <v>240</v>
      </c>
      <c r="N1916" s="2">
        <v>28.3</v>
      </c>
      <c r="O1916" s="2">
        <v>6.71</v>
      </c>
      <c r="P1916" s="2">
        <v>19.03</v>
      </c>
      <c r="Q1916" s="2">
        <v>2</v>
      </c>
      <c r="R1916" s="2" t="s">
        <v>235</v>
      </c>
      <c r="S1916" s="2" t="s">
        <v>40</v>
      </c>
      <c r="T1916" s="2" t="s">
        <v>2111</v>
      </c>
      <c r="U1916" s="2" t="s">
        <v>9135</v>
      </c>
      <c r="V1916" s="2" t="s">
        <v>9136</v>
      </c>
      <c r="W1916" s="2" t="s">
        <v>9137</v>
      </c>
      <c r="X1916" s="2" t="s">
        <v>9138</v>
      </c>
      <c r="Y1916" s="2" t="s">
        <v>40</v>
      </c>
      <c r="Z1916" s="2">
        <v>0</v>
      </c>
      <c r="AA1916" s="22">
        <v>1.206</v>
      </c>
      <c r="AB1916" s="22">
        <v>1.2370000000000001</v>
      </c>
      <c r="AC1916" s="21">
        <v>0.27</v>
      </c>
      <c r="AD1916" s="21">
        <v>0.31</v>
      </c>
      <c r="AE1916" s="102">
        <v>0.94773006794025405</v>
      </c>
      <c r="AF1916" s="102">
        <v>0.91610368651607299</v>
      </c>
      <c r="AG1916" s="23">
        <v>1</v>
      </c>
      <c r="AH1916" s="23">
        <v>1</v>
      </c>
      <c r="AI1916" s="2">
        <v>96.5</v>
      </c>
      <c r="AJ1916" s="2">
        <v>116.4</v>
      </c>
      <c r="AK1916" s="2">
        <v>92.7</v>
      </c>
      <c r="AL1916" s="2">
        <v>114.7</v>
      </c>
      <c r="AM1916" s="2">
        <v>2.5</v>
      </c>
      <c r="AN1916" s="2">
        <v>0.78</v>
      </c>
      <c r="AO1916" s="2">
        <v>0.64</v>
      </c>
      <c r="AP1916" s="2">
        <v>0.42</v>
      </c>
      <c r="AQ1916" s="2" t="s">
        <v>30</v>
      </c>
      <c r="AR1916" s="2" t="s">
        <v>30</v>
      </c>
      <c r="AS1916" s="2" t="s">
        <v>30</v>
      </c>
      <c r="AT1916" s="2" t="s">
        <v>30</v>
      </c>
      <c r="AU1916" s="2" t="s">
        <v>30</v>
      </c>
      <c r="AV1916" s="2" t="s">
        <v>30</v>
      </c>
      <c r="AW1916" s="2" t="s">
        <v>30</v>
      </c>
      <c r="AX1916" s="2" t="s">
        <v>30</v>
      </c>
      <c r="AY1916" s="2" t="s">
        <v>30</v>
      </c>
      <c r="AZ1916" s="2" t="s">
        <v>30</v>
      </c>
      <c r="BA1916" s="2" t="s">
        <v>30</v>
      </c>
      <c r="BB1916" s="2" t="s">
        <v>30</v>
      </c>
      <c r="BC1916" s="2" t="s">
        <v>40</v>
      </c>
    </row>
    <row r="1917" spans="1:55">
      <c r="A1917" s="2" t="b">
        <v>0</v>
      </c>
      <c r="B1917" s="2" t="s">
        <v>30</v>
      </c>
      <c r="C1917" s="2" t="s">
        <v>12301</v>
      </c>
      <c r="D1917" s="2" t="s">
        <v>9670</v>
      </c>
      <c r="E1917" s="2" t="s">
        <v>9671</v>
      </c>
      <c r="F1917" s="2">
        <v>4.0000000000000001E-3</v>
      </c>
      <c r="G1917" s="2">
        <v>6.1189999999999998</v>
      </c>
      <c r="H1917" s="2">
        <v>3</v>
      </c>
      <c r="I1917" s="2">
        <v>2</v>
      </c>
      <c r="J1917" s="2">
        <v>2</v>
      </c>
      <c r="K1917" s="2">
        <v>2</v>
      </c>
      <c r="L1917" s="2">
        <v>1</v>
      </c>
      <c r="M1917" s="2">
        <v>435</v>
      </c>
      <c r="N1917" s="2">
        <v>48.2</v>
      </c>
      <c r="O1917" s="2">
        <v>6.67</v>
      </c>
      <c r="P1917" s="2">
        <v>4.71</v>
      </c>
      <c r="Q1917" s="2">
        <v>2</v>
      </c>
      <c r="R1917" s="2" t="s">
        <v>40</v>
      </c>
      <c r="S1917" s="2" t="s">
        <v>40</v>
      </c>
      <c r="T1917" s="2" t="s">
        <v>158</v>
      </c>
      <c r="U1917" s="2" t="s">
        <v>3125</v>
      </c>
      <c r="V1917" s="2" t="s">
        <v>9672</v>
      </c>
      <c r="W1917" s="2" t="s">
        <v>9673</v>
      </c>
      <c r="X1917" s="2" t="s">
        <v>9674</v>
      </c>
      <c r="Y1917" s="2" t="s">
        <v>3129</v>
      </c>
      <c r="Z1917" s="2">
        <v>0</v>
      </c>
      <c r="AA1917" s="22">
        <v>0.97799999999999998</v>
      </c>
      <c r="AB1917" s="22">
        <v>0.92900000000000005</v>
      </c>
      <c r="AC1917" s="21">
        <v>-0.03</v>
      </c>
      <c r="AD1917" s="21">
        <v>-0.11</v>
      </c>
      <c r="AE1917" s="102">
        <v>0.99999356280003704</v>
      </c>
      <c r="AF1917" s="102">
        <v>0.99797476269123797</v>
      </c>
      <c r="AG1917" s="23">
        <v>1</v>
      </c>
      <c r="AH1917" s="23">
        <v>1</v>
      </c>
      <c r="AI1917" s="2">
        <v>103.4</v>
      </c>
      <c r="AJ1917" s="2">
        <v>101.1</v>
      </c>
      <c r="AK1917" s="2">
        <v>96.7</v>
      </c>
      <c r="AL1917" s="2">
        <v>89.9</v>
      </c>
      <c r="AM1917" s="2">
        <v>7.75</v>
      </c>
      <c r="AN1917" s="2">
        <v>4.6100000000000003</v>
      </c>
      <c r="AO1917" s="2">
        <v>4.1900000000000004</v>
      </c>
      <c r="AP1917" s="2">
        <v>15.5</v>
      </c>
      <c r="AQ1917" s="2" t="s">
        <v>30</v>
      </c>
      <c r="AR1917" s="2" t="s">
        <v>30</v>
      </c>
      <c r="AS1917" s="2" t="s">
        <v>12300</v>
      </c>
      <c r="AT1917" s="2" t="s">
        <v>30</v>
      </c>
      <c r="AU1917" s="2" t="s">
        <v>30</v>
      </c>
      <c r="AV1917" s="2" t="s">
        <v>12300</v>
      </c>
      <c r="AW1917" s="2" t="s">
        <v>30</v>
      </c>
      <c r="AX1917" s="2" t="s">
        <v>30</v>
      </c>
      <c r="AY1917" s="2" t="s">
        <v>12300</v>
      </c>
      <c r="AZ1917" s="2" t="s">
        <v>30</v>
      </c>
      <c r="BA1917" s="2" t="s">
        <v>30</v>
      </c>
      <c r="BB1917" s="2" t="s">
        <v>12300</v>
      </c>
      <c r="BC1917" s="2" t="s">
        <v>40</v>
      </c>
    </row>
    <row r="1918" spans="1:55">
      <c r="A1918" s="2" t="b">
        <v>0</v>
      </c>
      <c r="B1918" s="2" t="s">
        <v>30</v>
      </c>
      <c r="C1918" s="2" t="s">
        <v>12301</v>
      </c>
      <c r="D1918" s="2" t="s">
        <v>10352</v>
      </c>
      <c r="E1918" s="2" t="s">
        <v>10353</v>
      </c>
      <c r="F1918" s="2">
        <v>4.0000000000000001E-3</v>
      </c>
      <c r="G1918" s="2">
        <v>6.1020000000000003</v>
      </c>
      <c r="H1918" s="2">
        <v>5</v>
      </c>
      <c r="I1918" s="2">
        <v>2</v>
      </c>
      <c r="J1918" s="2">
        <v>4</v>
      </c>
      <c r="K1918" s="2">
        <v>1</v>
      </c>
      <c r="L1918" s="2">
        <v>1</v>
      </c>
      <c r="M1918" s="2">
        <v>449</v>
      </c>
      <c r="N1918" s="2">
        <v>50.3</v>
      </c>
      <c r="O1918" s="2">
        <v>5.76</v>
      </c>
      <c r="P1918" s="2">
        <v>8.68</v>
      </c>
      <c r="Q1918" s="2">
        <v>2</v>
      </c>
      <c r="R1918" s="2" t="s">
        <v>235</v>
      </c>
      <c r="S1918" s="2" t="s">
        <v>141</v>
      </c>
      <c r="T1918" s="2" t="s">
        <v>3607</v>
      </c>
      <c r="U1918" s="2" t="s">
        <v>10354</v>
      </c>
      <c r="V1918" s="2" t="s">
        <v>10355</v>
      </c>
      <c r="W1918" s="2" t="s">
        <v>10356</v>
      </c>
      <c r="X1918" s="2" t="s">
        <v>10357</v>
      </c>
      <c r="Y1918" s="2" t="s">
        <v>2089</v>
      </c>
      <c r="Z1918" s="2">
        <v>0</v>
      </c>
      <c r="AA1918" s="22" t="s">
        <v>40</v>
      </c>
      <c r="AB1918" s="22" t="s">
        <v>40</v>
      </c>
      <c r="AC1918" s="21" t="s">
        <v>40</v>
      </c>
      <c r="AD1918" s="21" t="s">
        <v>40</v>
      </c>
      <c r="AE1918" s="102" t="s">
        <v>40</v>
      </c>
      <c r="AF1918" s="102" t="s">
        <v>40</v>
      </c>
      <c r="AG1918" s="23" t="s">
        <v>40</v>
      </c>
      <c r="AH1918" s="23" t="s">
        <v>40</v>
      </c>
      <c r="AI1918" s="2" t="s">
        <v>40</v>
      </c>
      <c r="AJ1918" s="2" t="s">
        <v>40</v>
      </c>
      <c r="AK1918" s="2" t="s">
        <v>40</v>
      </c>
      <c r="AL1918" s="2" t="s">
        <v>40</v>
      </c>
      <c r="AM1918" s="2" t="s">
        <v>40</v>
      </c>
      <c r="AN1918" s="2" t="s">
        <v>40</v>
      </c>
      <c r="AO1918" s="2" t="s">
        <v>40</v>
      </c>
      <c r="AP1918" s="2" t="s">
        <v>40</v>
      </c>
      <c r="AQ1918" s="2" t="s">
        <v>30</v>
      </c>
      <c r="AR1918" s="2" t="s">
        <v>30</v>
      </c>
      <c r="AS1918" s="2" t="s">
        <v>30</v>
      </c>
      <c r="AT1918" s="2" t="s">
        <v>30</v>
      </c>
      <c r="AU1918" s="2" t="s">
        <v>30</v>
      </c>
      <c r="AV1918" s="2" t="s">
        <v>30</v>
      </c>
      <c r="AW1918" s="2" t="s">
        <v>30</v>
      </c>
      <c r="AX1918" s="2" t="s">
        <v>30</v>
      </c>
      <c r="AY1918" s="2" t="s">
        <v>30</v>
      </c>
      <c r="AZ1918" s="2" t="s">
        <v>30</v>
      </c>
      <c r="BA1918" s="2" t="s">
        <v>30</v>
      </c>
      <c r="BB1918" s="2" t="s">
        <v>30</v>
      </c>
      <c r="BC1918" s="2" t="s">
        <v>40</v>
      </c>
    </row>
    <row r="1919" spans="1:55">
      <c r="A1919" s="2" t="b">
        <v>0</v>
      </c>
      <c r="B1919" s="2" t="s">
        <v>30</v>
      </c>
      <c r="C1919" s="2" t="s">
        <v>12301</v>
      </c>
      <c r="D1919" s="2" t="s">
        <v>11137</v>
      </c>
      <c r="E1919" s="2" t="s">
        <v>11138</v>
      </c>
      <c r="F1919" s="2">
        <v>4.0000000000000001E-3</v>
      </c>
      <c r="G1919" s="2">
        <v>6.0960000000000001</v>
      </c>
      <c r="H1919" s="2">
        <v>5</v>
      </c>
      <c r="I1919" s="2">
        <v>2</v>
      </c>
      <c r="J1919" s="2">
        <v>6</v>
      </c>
      <c r="K1919" s="2">
        <v>2</v>
      </c>
      <c r="L1919" s="2">
        <v>1</v>
      </c>
      <c r="M1919" s="2">
        <v>184</v>
      </c>
      <c r="N1919" s="2">
        <v>19.899999999999999</v>
      </c>
      <c r="O1919" s="2">
        <v>5.77</v>
      </c>
      <c r="P1919" s="2">
        <v>7.55</v>
      </c>
      <c r="Q1919" s="2">
        <v>2</v>
      </c>
      <c r="R1919" s="2" t="s">
        <v>33</v>
      </c>
      <c r="S1919" s="2" t="s">
        <v>141</v>
      </c>
      <c r="T1919" s="2" t="s">
        <v>158</v>
      </c>
      <c r="U1919" s="2" t="s">
        <v>11139</v>
      </c>
      <c r="V1919" s="2" t="s">
        <v>11140</v>
      </c>
      <c r="W1919" s="2" t="s">
        <v>11141</v>
      </c>
      <c r="X1919" s="2" t="s">
        <v>11142</v>
      </c>
      <c r="Y1919" s="2" t="s">
        <v>483</v>
      </c>
      <c r="Z1919" s="2">
        <v>0</v>
      </c>
      <c r="AA1919" s="22">
        <v>1.0029999999999999</v>
      </c>
      <c r="AB1919" s="22">
        <v>0.51100000000000001</v>
      </c>
      <c r="AC1919" s="21">
        <v>0</v>
      </c>
      <c r="AD1919" s="21">
        <v>-0.97</v>
      </c>
      <c r="AE1919" s="102">
        <v>0.999982580354561</v>
      </c>
      <c r="AF1919" s="102">
        <v>3.4878455609355101E-3</v>
      </c>
      <c r="AG1919" s="23">
        <v>1</v>
      </c>
      <c r="AH1919" s="23">
        <v>3.1963492894177097E-2</v>
      </c>
      <c r="AI1919" s="2">
        <v>97.1</v>
      </c>
      <c r="AJ1919" s="2">
        <v>97.4</v>
      </c>
      <c r="AK1919" s="2">
        <v>158.30000000000001</v>
      </c>
      <c r="AL1919" s="2">
        <v>80.900000000000006</v>
      </c>
      <c r="AM1919" s="2">
        <v>7.12</v>
      </c>
      <c r="AN1919" s="2">
        <v>3.36</v>
      </c>
      <c r="AO1919" s="2">
        <v>4.83</v>
      </c>
      <c r="AP1919" s="2">
        <v>7.35</v>
      </c>
      <c r="AQ1919" s="2" t="s">
        <v>30</v>
      </c>
      <c r="AR1919" s="2" t="s">
        <v>30</v>
      </c>
      <c r="AS1919" s="2" t="s">
        <v>30</v>
      </c>
      <c r="AT1919" s="2" t="s">
        <v>30</v>
      </c>
      <c r="AU1919" s="2" t="s">
        <v>30</v>
      </c>
      <c r="AV1919" s="2" t="s">
        <v>30</v>
      </c>
      <c r="AW1919" s="2" t="s">
        <v>30</v>
      </c>
      <c r="AX1919" s="2" t="s">
        <v>30</v>
      </c>
      <c r="AY1919" s="2" t="s">
        <v>30</v>
      </c>
      <c r="AZ1919" s="2" t="s">
        <v>30</v>
      </c>
      <c r="BA1919" s="2" t="s">
        <v>30</v>
      </c>
      <c r="BB1919" s="2" t="s">
        <v>30</v>
      </c>
      <c r="BC1919" s="2" t="s">
        <v>40</v>
      </c>
    </row>
    <row r="1920" spans="1:55">
      <c r="A1920" s="2" t="b">
        <v>0</v>
      </c>
      <c r="B1920" s="2" t="s">
        <v>30</v>
      </c>
      <c r="C1920" s="2" t="s">
        <v>12301</v>
      </c>
      <c r="D1920" s="2" t="s">
        <v>12290</v>
      </c>
      <c r="E1920" s="2" t="s">
        <v>12291</v>
      </c>
      <c r="F1920" s="2">
        <v>4.0000000000000001E-3</v>
      </c>
      <c r="G1920" s="2">
        <v>6.09</v>
      </c>
      <c r="H1920" s="2">
        <v>7</v>
      </c>
      <c r="I1920" s="2">
        <v>2</v>
      </c>
      <c r="J1920" s="2">
        <v>4</v>
      </c>
      <c r="K1920" s="2">
        <v>1</v>
      </c>
      <c r="L1920" s="2">
        <v>1</v>
      </c>
      <c r="M1920" s="2">
        <v>223</v>
      </c>
      <c r="N1920" s="2">
        <v>25</v>
      </c>
      <c r="O1920" s="2">
        <v>6.37</v>
      </c>
      <c r="P1920" s="2">
        <v>10.68</v>
      </c>
      <c r="Q1920" s="2">
        <v>2</v>
      </c>
      <c r="R1920" s="2" t="s">
        <v>235</v>
      </c>
      <c r="S1920" s="2" t="s">
        <v>314</v>
      </c>
      <c r="T1920" s="2" t="s">
        <v>1468</v>
      </c>
      <c r="U1920" s="2" t="s">
        <v>2888</v>
      </c>
      <c r="V1920" s="2" t="s">
        <v>12292</v>
      </c>
      <c r="W1920" s="2" t="s">
        <v>12293</v>
      </c>
      <c r="X1920" s="2" t="s">
        <v>12294</v>
      </c>
      <c r="Y1920" s="2" t="s">
        <v>40</v>
      </c>
      <c r="Z1920" s="2">
        <v>0</v>
      </c>
      <c r="AA1920" s="22">
        <v>0.88700000000000001</v>
      </c>
      <c r="AB1920" s="22">
        <v>0.95499999999999996</v>
      </c>
      <c r="AC1920" s="21">
        <v>-0.17</v>
      </c>
      <c r="AD1920" s="21">
        <v>-7.0000000000000007E-2</v>
      </c>
      <c r="AE1920" s="102">
        <v>0.78718014736751696</v>
      </c>
      <c r="AF1920" s="102">
        <v>0.99448728253676399</v>
      </c>
      <c r="AG1920" s="23">
        <v>1</v>
      </c>
      <c r="AH1920" s="23">
        <v>1</v>
      </c>
      <c r="AI1920" s="2">
        <v>110.3</v>
      </c>
      <c r="AJ1920" s="2">
        <v>97.9</v>
      </c>
      <c r="AK1920" s="2">
        <v>98.7</v>
      </c>
      <c r="AL1920" s="2">
        <v>94.3</v>
      </c>
      <c r="AM1920" s="2">
        <v>5.0199999999999996</v>
      </c>
      <c r="AN1920" s="2">
        <v>0.57999999999999996</v>
      </c>
      <c r="AO1920" s="2">
        <v>0.05</v>
      </c>
      <c r="AP1920" s="2">
        <v>3.87</v>
      </c>
      <c r="AQ1920" s="2" t="s">
        <v>30</v>
      </c>
      <c r="AR1920" s="2" t="s">
        <v>30</v>
      </c>
      <c r="AS1920" s="2" t="s">
        <v>30</v>
      </c>
      <c r="AT1920" s="2" t="s">
        <v>30</v>
      </c>
      <c r="AU1920" s="2" t="s">
        <v>30</v>
      </c>
      <c r="AV1920" s="2" t="s">
        <v>30</v>
      </c>
      <c r="AW1920" s="2" t="s">
        <v>30</v>
      </c>
      <c r="AX1920" s="2" t="s">
        <v>30</v>
      </c>
      <c r="AY1920" s="2" t="s">
        <v>30</v>
      </c>
      <c r="AZ1920" s="2" t="s">
        <v>30</v>
      </c>
      <c r="BA1920" s="2" t="s">
        <v>30</v>
      </c>
      <c r="BB1920" s="2" t="s">
        <v>30</v>
      </c>
      <c r="BC1920" s="2" t="s">
        <v>40</v>
      </c>
    </row>
    <row r="1921" spans="1:55">
      <c r="A1921" s="2" t="b">
        <v>0</v>
      </c>
      <c r="B1921" s="2" t="s">
        <v>30</v>
      </c>
      <c r="C1921" s="2" t="s">
        <v>12301</v>
      </c>
      <c r="D1921" s="2" t="s">
        <v>12454</v>
      </c>
      <c r="E1921" s="2" t="s">
        <v>12453</v>
      </c>
      <c r="F1921" s="2">
        <v>4.0000000000000001E-3</v>
      </c>
      <c r="G1921" s="2">
        <v>6.085</v>
      </c>
      <c r="H1921" s="2">
        <v>32</v>
      </c>
      <c r="I1921" s="2">
        <v>2</v>
      </c>
      <c r="J1921" s="2">
        <v>2</v>
      </c>
      <c r="K1921" s="2">
        <v>2</v>
      </c>
      <c r="L1921" s="2">
        <v>1</v>
      </c>
      <c r="M1921" s="2">
        <v>76</v>
      </c>
      <c r="N1921" s="2">
        <v>8.5</v>
      </c>
      <c r="O1921" s="2">
        <v>8.48</v>
      </c>
      <c r="P1921" s="2">
        <v>7.58</v>
      </c>
      <c r="Q1921" s="2">
        <v>2</v>
      </c>
      <c r="R1921" s="2" t="s">
        <v>40</v>
      </c>
      <c r="S1921" s="2" t="s">
        <v>40</v>
      </c>
      <c r="T1921" s="2" t="s">
        <v>40</v>
      </c>
      <c r="U1921" s="2" t="s">
        <v>12452</v>
      </c>
      <c r="V1921" s="2" t="s">
        <v>12451</v>
      </c>
      <c r="W1921" s="2" t="s">
        <v>12450</v>
      </c>
      <c r="X1921" s="2" t="s">
        <v>12449</v>
      </c>
      <c r="Y1921" s="2" t="s">
        <v>40</v>
      </c>
      <c r="Z1921" s="2">
        <v>0</v>
      </c>
      <c r="AA1921" s="22">
        <v>1.133</v>
      </c>
      <c r="AB1921" s="22">
        <v>1.026</v>
      </c>
      <c r="AC1921" s="21">
        <v>0.18</v>
      </c>
      <c r="AD1921" s="21">
        <v>0.04</v>
      </c>
      <c r="AE1921" s="102">
        <v>0.99978894826182196</v>
      </c>
      <c r="AF1921" s="102">
        <v>0.99999991255293497</v>
      </c>
      <c r="AG1921" s="23">
        <v>1</v>
      </c>
      <c r="AH1921" s="23">
        <v>1</v>
      </c>
      <c r="AI1921" s="2">
        <v>81.2</v>
      </c>
      <c r="AJ1921" s="2">
        <v>92</v>
      </c>
      <c r="AK1921" s="2">
        <v>84.3</v>
      </c>
      <c r="AL1921" s="2">
        <v>86.5</v>
      </c>
      <c r="AM1921" s="2">
        <v>8.1300000000000008</v>
      </c>
      <c r="AN1921" s="2">
        <v>27.47</v>
      </c>
      <c r="AO1921" s="2">
        <v>26.01</v>
      </c>
      <c r="AP1921" s="2">
        <v>38.49</v>
      </c>
      <c r="AQ1921" s="2" t="s">
        <v>30</v>
      </c>
      <c r="AR1921" s="2" t="s">
        <v>30</v>
      </c>
      <c r="AS1921" s="2" t="s">
        <v>12300</v>
      </c>
      <c r="AT1921" s="2" t="s">
        <v>30</v>
      </c>
      <c r="AU1921" s="2" t="s">
        <v>30</v>
      </c>
      <c r="AV1921" s="2" t="s">
        <v>12300</v>
      </c>
      <c r="AW1921" s="2" t="s">
        <v>30</v>
      </c>
      <c r="AX1921" s="2" t="s">
        <v>30</v>
      </c>
      <c r="AY1921" s="2" t="s">
        <v>12300</v>
      </c>
      <c r="AZ1921" s="2" t="s">
        <v>30</v>
      </c>
      <c r="BA1921" s="2" t="s">
        <v>30</v>
      </c>
      <c r="BB1921" s="2" t="s">
        <v>12300</v>
      </c>
      <c r="BC1921" s="2" t="s">
        <v>40</v>
      </c>
    </row>
    <row r="1922" spans="1:55">
      <c r="A1922" s="2" t="b">
        <v>0</v>
      </c>
      <c r="B1922" s="2" t="s">
        <v>30</v>
      </c>
      <c r="C1922" s="2" t="s">
        <v>12301</v>
      </c>
      <c r="D1922" s="2" t="s">
        <v>8978</v>
      </c>
      <c r="E1922" s="2" t="s">
        <v>8979</v>
      </c>
      <c r="F1922" s="2">
        <v>4.0000000000000001E-3</v>
      </c>
      <c r="G1922" s="2">
        <v>6.0679999999999996</v>
      </c>
      <c r="H1922" s="2">
        <v>16</v>
      </c>
      <c r="I1922" s="2">
        <v>2</v>
      </c>
      <c r="J1922" s="2">
        <v>4</v>
      </c>
      <c r="K1922" s="2">
        <v>2</v>
      </c>
      <c r="L1922" s="2">
        <v>1</v>
      </c>
      <c r="M1922" s="2">
        <v>157</v>
      </c>
      <c r="N1922" s="2">
        <v>17.7</v>
      </c>
      <c r="O1922" s="2">
        <v>6.68</v>
      </c>
      <c r="P1922" s="2">
        <v>17.149999999999999</v>
      </c>
      <c r="Q1922" s="2">
        <v>2</v>
      </c>
      <c r="R1922" s="2" t="s">
        <v>33</v>
      </c>
      <c r="S1922" s="2" t="s">
        <v>314</v>
      </c>
      <c r="T1922" s="2" t="s">
        <v>3304</v>
      </c>
      <c r="U1922" s="2" t="s">
        <v>7119</v>
      </c>
      <c r="V1922" s="2" t="s">
        <v>8980</v>
      </c>
      <c r="W1922" s="2" t="s">
        <v>8981</v>
      </c>
      <c r="X1922" s="2" t="s">
        <v>8982</v>
      </c>
      <c r="Y1922" s="2" t="s">
        <v>40</v>
      </c>
      <c r="Z1922" s="2">
        <v>0</v>
      </c>
      <c r="AA1922" s="22">
        <v>1.258</v>
      </c>
      <c r="AB1922" s="22">
        <v>1.272</v>
      </c>
      <c r="AC1922" s="21">
        <v>0.33</v>
      </c>
      <c r="AD1922" s="21">
        <v>0.35</v>
      </c>
      <c r="AE1922" s="102">
        <v>0.89773060415968198</v>
      </c>
      <c r="AF1922" s="102">
        <v>0.88056213559600105</v>
      </c>
      <c r="AG1922" s="23">
        <v>1</v>
      </c>
      <c r="AH1922" s="23">
        <v>1</v>
      </c>
      <c r="AI1922" s="2">
        <v>92.7</v>
      </c>
      <c r="AJ1922" s="2">
        <v>116.6</v>
      </c>
      <c r="AK1922" s="2">
        <v>94.4</v>
      </c>
      <c r="AL1922" s="2">
        <v>120.1</v>
      </c>
      <c r="AM1922" s="2">
        <v>8.77</v>
      </c>
      <c r="AN1922" s="2">
        <v>4.1900000000000004</v>
      </c>
      <c r="AO1922" s="2">
        <v>5.72</v>
      </c>
      <c r="AP1922" s="2">
        <v>3.53</v>
      </c>
      <c r="AQ1922" s="2" t="s">
        <v>30</v>
      </c>
      <c r="AR1922" s="2" t="s">
        <v>30</v>
      </c>
      <c r="AS1922" s="2" t="s">
        <v>30</v>
      </c>
      <c r="AT1922" s="2" t="s">
        <v>30</v>
      </c>
      <c r="AU1922" s="2" t="s">
        <v>30</v>
      </c>
      <c r="AV1922" s="2" t="s">
        <v>30</v>
      </c>
      <c r="AW1922" s="2" t="s">
        <v>30</v>
      </c>
      <c r="AX1922" s="2" t="s">
        <v>30</v>
      </c>
      <c r="AY1922" s="2" t="s">
        <v>30</v>
      </c>
      <c r="AZ1922" s="2" t="s">
        <v>30</v>
      </c>
      <c r="BA1922" s="2" t="s">
        <v>30</v>
      </c>
      <c r="BB1922" s="2" t="s">
        <v>30</v>
      </c>
      <c r="BC1922" s="2" t="s">
        <v>40</v>
      </c>
    </row>
    <row r="1923" spans="1:55">
      <c r="A1923" s="2" t="b">
        <v>0</v>
      </c>
      <c r="B1923" s="2" t="s">
        <v>30</v>
      </c>
      <c r="C1923" s="2" t="s">
        <v>12301</v>
      </c>
      <c r="D1923" s="2" t="s">
        <v>12448</v>
      </c>
      <c r="E1923" s="2" t="s">
        <v>12447</v>
      </c>
      <c r="F1923" s="2">
        <v>4.0000000000000001E-3</v>
      </c>
      <c r="G1923" s="2">
        <v>6.0640000000000001</v>
      </c>
      <c r="H1923" s="2">
        <v>13</v>
      </c>
      <c r="I1923" s="2">
        <v>2</v>
      </c>
      <c r="J1923" s="2">
        <v>2</v>
      </c>
      <c r="K1923" s="2">
        <v>2</v>
      </c>
      <c r="L1923" s="2">
        <v>1</v>
      </c>
      <c r="M1923" s="2">
        <v>160</v>
      </c>
      <c r="N1923" s="2">
        <v>17.2</v>
      </c>
      <c r="O1923" s="2">
        <v>8.66</v>
      </c>
      <c r="P1923" s="2">
        <v>3.8</v>
      </c>
      <c r="Q1923" s="2">
        <v>2</v>
      </c>
      <c r="R1923" s="2" t="s">
        <v>40</v>
      </c>
      <c r="S1923" s="2" t="s">
        <v>141</v>
      </c>
      <c r="T1923" s="2" t="s">
        <v>40</v>
      </c>
      <c r="U1923" s="2" t="s">
        <v>6741</v>
      </c>
      <c r="V1923" s="2" t="s">
        <v>12446</v>
      </c>
      <c r="W1923" s="2" t="s">
        <v>12445</v>
      </c>
      <c r="X1923" s="2" t="s">
        <v>12444</v>
      </c>
      <c r="Y1923" s="2" t="s">
        <v>40</v>
      </c>
      <c r="Z1923" s="2">
        <v>0</v>
      </c>
      <c r="AA1923" s="22" t="s">
        <v>40</v>
      </c>
      <c r="AB1923" s="22" t="s">
        <v>40</v>
      </c>
      <c r="AC1923" s="21" t="s">
        <v>40</v>
      </c>
      <c r="AD1923" s="21" t="s">
        <v>40</v>
      </c>
      <c r="AE1923" s="102" t="s">
        <v>40</v>
      </c>
      <c r="AF1923" s="102" t="s">
        <v>40</v>
      </c>
      <c r="AG1923" s="23" t="s">
        <v>40</v>
      </c>
      <c r="AH1923" s="23" t="s">
        <v>40</v>
      </c>
      <c r="AI1923" s="2" t="s">
        <v>40</v>
      </c>
      <c r="AJ1923" s="2" t="s">
        <v>40</v>
      </c>
      <c r="AK1923" s="2" t="s">
        <v>40</v>
      </c>
      <c r="AL1923" s="2" t="s">
        <v>40</v>
      </c>
      <c r="AM1923" s="2" t="s">
        <v>40</v>
      </c>
      <c r="AN1923" s="2" t="s">
        <v>40</v>
      </c>
      <c r="AO1923" s="2" t="s">
        <v>40</v>
      </c>
      <c r="AP1923" s="2" t="s">
        <v>40</v>
      </c>
      <c r="AQ1923" s="2" t="s">
        <v>12300</v>
      </c>
      <c r="AR1923" s="2" t="s">
        <v>30</v>
      </c>
      <c r="AS1923" s="2" t="s">
        <v>30</v>
      </c>
      <c r="AT1923" s="2" t="s">
        <v>12300</v>
      </c>
      <c r="AU1923" s="2" t="s">
        <v>30</v>
      </c>
      <c r="AV1923" s="2" t="s">
        <v>30</v>
      </c>
      <c r="AW1923" s="2" t="s">
        <v>12300</v>
      </c>
      <c r="AX1923" s="2" t="s">
        <v>30</v>
      </c>
      <c r="AY1923" s="2" t="s">
        <v>30</v>
      </c>
      <c r="AZ1923" s="2" t="s">
        <v>12300</v>
      </c>
      <c r="BA1923" s="2" t="s">
        <v>30</v>
      </c>
      <c r="BB1923" s="2" t="s">
        <v>30</v>
      </c>
      <c r="BC1923" s="2" t="s">
        <v>40</v>
      </c>
    </row>
    <row r="1924" spans="1:55">
      <c r="A1924" s="2" t="b">
        <v>0</v>
      </c>
      <c r="B1924" s="2" t="s">
        <v>30</v>
      </c>
      <c r="C1924" s="2" t="s">
        <v>12301</v>
      </c>
      <c r="D1924" s="2" t="s">
        <v>12443</v>
      </c>
      <c r="E1924" s="2" t="s">
        <v>12442</v>
      </c>
      <c r="F1924" s="2">
        <v>4.0000000000000001E-3</v>
      </c>
      <c r="G1924" s="2">
        <v>6.0579999999999998</v>
      </c>
      <c r="H1924" s="2">
        <v>19</v>
      </c>
      <c r="I1924" s="2">
        <v>2</v>
      </c>
      <c r="J1924" s="2">
        <v>8</v>
      </c>
      <c r="K1924" s="2">
        <v>2</v>
      </c>
      <c r="L1924" s="2">
        <v>1</v>
      </c>
      <c r="M1924" s="2">
        <v>104</v>
      </c>
      <c r="N1924" s="2">
        <v>11.7</v>
      </c>
      <c r="O1924" s="2">
        <v>7.43</v>
      </c>
      <c r="P1924" s="2">
        <v>20.53</v>
      </c>
      <c r="Q1924" s="2">
        <v>2</v>
      </c>
      <c r="R1924" s="2" t="s">
        <v>40</v>
      </c>
      <c r="S1924" s="2" t="s">
        <v>141</v>
      </c>
      <c r="T1924" s="2" t="s">
        <v>40</v>
      </c>
      <c r="U1924" s="2" t="s">
        <v>12441</v>
      </c>
      <c r="V1924" s="2" t="s">
        <v>12440</v>
      </c>
      <c r="W1924" s="2" t="s">
        <v>12439</v>
      </c>
      <c r="X1924" s="2" t="s">
        <v>12438</v>
      </c>
      <c r="Y1924" s="2" t="s">
        <v>40</v>
      </c>
      <c r="Z1924" s="2">
        <v>0</v>
      </c>
      <c r="AA1924" s="22">
        <v>0.82299999999999995</v>
      </c>
      <c r="AB1924" s="22">
        <v>1.117</v>
      </c>
      <c r="AC1924" s="21">
        <v>-0.28000000000000003</v>
      </c>
      <c r="AD1924" s="21">
        <v>0.16</v>
      </c>
      <c r="AE1924" s="102" t="s">
        <v>40</v>
      </c>
      <c r="AF1924" s="102" t="s">
        <v>40</v>
      </c>
      <c r="AG1924" s="23" t="s">
        <v>40</v>
      </c>
      <c r="AH1924" s="23" t="s">
        <v>40</v>
      </c>
      <c r="AI1924" s="2">
        <v>84.9</v>
      </c>
      <c r="AJ1924" s="2">
        <v>69.900000000000006</v>
      </c>
      <c r="AK1924" s="2">
        <v>60.3</v>
      </c>
      <c r="AL1924" s="2">
        <v>67.3</v>
      </c>
      <c r="AM1924" s="2" t="s">
        <v>40</v>
      </c>
      <c r="AN1924" s="2" t="s">
        <v>40</v>
      </c>
      <c r="AO1924" s="2" t="s">
        <v>40</v>
      </c>
      <c r="AP1924" s="2" t="s">
        <v>40</v>
      </c>
      <c r="AQ1924" s="2" t="s">
        <v>30</v>
      </c>
      <c r="AR1924" s="2" t="s">
        <v>30</v>
      </c>
      <c r="AS1924" s="2" t="s">
        <v>30</v>
      </c>
      <c r="AT1924" s="2" t="s">
        <v>30</v>
      </c>
      <c r="AU1924" s="2" t="s">
        <v>30</v>
      </c>
      <c r="AV1924" s="2" t="s">
        <v>30</v>
      </c>
      <c r="AW1924" s="2" t="s">
        <v>30</v>
      </c>
      <c r="AX1924" s="2" t="s">
        <v>30</v>
      </c>
      <c r="AY1924" s="2" t="s">
        <v>30</v>
      </c>
      <c r="AZ1924" s="2" t="s">
        <v>30</v>
      </c>
      <c r="BA1924" s="2" t="s">
        <v>30</v>
      </c>
      <c r="BB1924" s="2" t="s">
        <v>30</v>
      </c>
      <c r="BC1924" s="2" t="s">
        <v>40</v>
      </c>
    </row>
    <row r="1925" spans="1:55">
      <c r="A1925" s="2" t="b">
        <v>0</v>
      </c>
      <c r="B1925" s="2" t="s">
        <v>30</v>
      </c>
      <c r="C1925" s="2" t="s">
        <v>12301</v>
      </c>
      <c r="D1925" s="2" t="s">
        <v>11282</v>
      </c>
      <c r="E1925" s="2" t="s">
        <v>11283</v>
      </c>
      <c r="F1925" s="2">
        <v>4.0000000000000001E-3</v>
      </c>
      <c r="G1925" s="2">
        <v>6.03</v>
      </c>
      <c r="H1925" s="2">
        <v>4</v>
      </c>
      <c r="I1925" s="2">
        <v>2</v>
      </c>
      <c r="J1925" s="2">
        <v>3</v>
      </c>
      <c r="K1925" s="2">
        <v>2</v>
      </c>
      <c r="L1925" s="2">
        <v>1</v>
      </c>
      <c r="M1925" s="2">
        <v>814</v>
      </c>
      <c r="N1925" s="2">
        <v>90.3</v>
      </c>
      <c r="O1925" s="2">
        <v>6.86</v>
      </c>
      <c r="P1925" s="2">
        <v>10.15</v>
      </c>
      <c r="Q1925" s="2">
        <v>2</v>
      </c>
      <c r="R1925" s="2" t="s">
        <v>33</v>
      </c>
      <c r="S1925" s="2" t="s">
        <v>141</v>
      </c>
      <c r="T1925" s="2" t="s">
        <v>77</v>
      </c>
      <c r="U1925" s="2" t="s">
        <v>1106</v>
      </c>
      <c r="V1925" s="2" t="s">
        <v>11284</v>
      </c>
      <c r="W1925" s="2" t="s">
        <v>11285</v>
      </c>
      <c r="X1925" s="2" t="s">
        <v>11286</v>
      </c>
      <c r="Y1925" s="2" t="s">
        <v>11287</v>
      </c>
      <c r="Z1925" s="2">
        <v>0</v>
      </c>
      <c r="AA1925" s="22" t="s">
        <v>40</v>
      </c>
      <c r="AB1925" s="22" t="s">
        <v>40</v>
      </c>
      <c r="AC1925" s="21" t="s">
        <v>40</v>
      </c>
      <c r="AD1925" s="21" t="s">
        <v>40</v>
      </c>
      <c r="AE1925" s="102" t="s">
        <v>40</v>
      </c>
      <c r="AF1925" s="102" t="s">
        <v>40</v>
      </c>
      <c r="AG1925" s="23" t="s">
        <v>40</v>
      </c>
      <c r="AH1925" s="23" t="s">
        <v>40</v>
      </c>
      <c r="AI1925" s="2" t="s">
        <v>40</v>
      </c>
      <c r="AJ1925" s="2" t="s">
        <v>40</v>
      </c>
      <c r="AK1925" s="2" t="s">
        <v>40</v>
      </c>
      <c r="AL1925" s="2" t="s">
        <v>40</v>
      </c>
      <c r="AM1925" s="2" t="s">
        <v>40</v>
      </c>
      <c r="AN1925" s="2" t="s">
        <v>40</v>
      </c>
      <c r="AO1925" s="2" t="s">
        <v>40</v>
      </c>
      <c r="AP1925" s="2" t="s">
        <v>40</v>
      </c>
      <c r="AQ1925" s="2" t="s">
        <v>30</v>
      </c>
      <c r="AR1925" s="2" t="s">
        <v>30</v>
      </c>
      <c r="AS1925" s="2" t="s">
        <v>12300</v>
      </c>
      <c r="AT1925" s="2" t="s">
        <v>30</v>
      </c>
      <c r="AU1925" s="2" t="s">
        <v>30</v>
      </c>
      <c r="AV1925" s="2" t="s">
        <v>12300</v>
      </c>
      <c r="AW1925" s="2" t="s">
        <v>30</v>
      </c>
      <c r="AX1925" s="2" t="s">
        <v>30</v>
      </c>
      <c r="AY1925" s="2" t="s">
        <v>12300</v>
      </c>
      <c r="AZ1925" s="2" t="s">
        <v>30</v>
      </c>
      <c r="BA1925" s="2" t="s">
        <v>30</v>
      </c>
      <c r="BB1925" s="2" t="s">
        <v>12300</v>
      </c>
      <c r="BC1925" s="2" t="s">
        <v>40</v>
      </c>
    </row>
    <row r="1926" spans="1:55">
      <c r="A1926" s="2" t="b">
        <v>0</v>
      </c>
      <c r="B1926" s="2" t="s">
        <v>30</v>
      </c>
      <c r="C1926" s="2" t="s">
        <v>12301</v>
      </c>
      <c r="D1926" s="2" t="s">
        <v>12437</v>
      </c>
      <c r="E1926" s="2" t="s">
        <v>12436</v>
      </c>
      <c r="F1926" s="2">
        <v>4.0000000000000001E-3</v>
      </c>
      <c r="G1926" s="2">
        <v>6.0149999999999997</v>
      </c>
      <c r="H1926" s="2">
        <v>4</v>
      </c>
      <c r="I1926" s="2">
        <v>2</v>
      </c>
      <c r="J1926" s="2">
        <v>3</v>
      </c>
      <c r="K1926" s="2">
        <v>2</v>
      </c>
      <c r="L1926" s="2">
        <v>1</v>
      </c>
      <c r="M1926" s="2">
        <v>715</v>
      </c>
      <c r="N1926" s="2">
        <v>79.3</v>
      </c>
      <c r="O1926" s="2">
        <v>6.32</v>
      </c>
      <c r="P1926" s="2">
        <v>5.12</v>
      </c>
      <c r="Q1926" s="2">
        <v>2</v>
      </c>
      <c r="R1926" s="2" t="s">
        <v>33</v>
      </c>
      <c r="S1926" s="2" t="s">
        <v>86</v>
      </c>
      <c r="T1926" s="2" t="s">
        <v>77</v>
      </c>
      <c r="U1926" s="2" t="s">
        <v>1106</v>
      </c>
      <c r="V1926" s="2" t="s">
        <v>12435</v>
      </c>
      <c r="W1926" s="2" t="s">
        <v>40</v>
      </c>
      <c r="X1926" s="2" t="s">
        <v>12434</v>
      </c>
      <c r="Y1926" s="2" t="s">
        <v>1109</v>
      </c>
      <c r="Z1926" s="2">
        <v>0</v>
      </c>
      <c r="AA1926" s="22">
        <v>0.72799999999999998</v>
      </c>
      <c r="AB1926" s="22">
        <v>0.88900000000000001</v>
      </c>
      <c r="AC1926" s="21">
        <v>-0.46</v>
      </c>
      <c r="AD1926" s="21">
        <v>-0.17</v>
      </c>
      <c r="AE1926" s="102" t="s">
        <v>40</v>
      </c>
      <c r="AF1926" s="102" t="s">
        <v>40</v>
      </c>
      <c r="AG1926" s="23" t="s">
        <v>40</v>
      </c>
      <c r="AH1926" s="23" t="s">
        <v>40</v>
      </c>
      <c r="AI1926" s="2">
        <v>119.1</v>
      </c>
      <c r="AJ1926" s="2">
        <v>86.7</v>
      </c>
      <c r="AK1926" s="2">
        <v>97.3</v>
      </c>
      <c r="AL1926" s="2">
        <v>86.5</v>
      </c>
      <c r="AM1926" s="2" t="s">
        <v>40</v>
      </c>
      <c r="AN1926" s="2" t="s">
        <v>40</v>
      </c>
      <c r="AO1926" s="2" t="s">
        <v>40</v>
      </c>
      <c r="AP1926" s="2" t="s">
        <v>40</v>
      </c>
      <c r="AQ1926" s="2" t="s">
        <v>30</v>
      </c>
      <c r="AR1926" s="2" t="s">
        <v>30</v>
      </c>
      <c r="AS1926" s="2" t="s">
        <v>12300</v>
      </c>
      <c r="AT1926" s="2" t="s">
        <v>30</v>
      </c>
      <c r="AU1926" s="2" t="s">
        <v>30</v>
      </c>
      <c r="AV1926" s="2" t="s">
        <v>12300</v>
      </c>
      <c r="AW1926" s="2" t="s">
        <v>30</v>
      </c>
      <c r="AX1926" s="2" t="s">
        <v>30</v>
      </c>
      <c r="AY1926" s="2" t="s">
        <v>12300</v>
      </c>
      <c r="AZ1926" s="2" t="s">
        <v>30</v>
      </c>
      <c r="BA1926" s="2" t="s">
        <v>30</v>
      </c>
      <c r="BB1926" s="2" t="s">
        <v>12300</v>
      </c>
      <c r="BC1926" s="2" t="s">
        <v>40</v>
      </c>
    </row>
    <row r="1927" spans="1:55">
      <c r="A1927" s="2" t="b">
        <v>0</v>
      </c>
      <c r="B1927" s="2" t="s">
        <v>30</v>
      </c>
      <c r="C1927" s="2" t="s">
        <v>12301</v>
      </c>
      <c r="D1927" s="2" t="s">
        <v>11625</v>
      </c>
      <c r="E1927" s="2" t="s">
        <v>11626</v>
      </c>
      <c r="F1927" s="2">
        <v>4.0000000000000001E-3</v>
      </c>
      <c r="G1927" s="2">
        <v>6.0119999999999996</v>
      </c>
      <c r="H1927" s="2">
        <v>6</v>
      </c>
      <c r="I1927" s="2">
        <v>2</v>
      </c>
      <c r="J1927" s="2">
        <v>2</v>
      </c>
      <c r="K1927" s="2">
        <v>2</v>
      </c>
      <c r="L1927" s="2">
        <v>1</v>
      </c>
      <c r="M1927" s="2">
        <v>277</v>
      </c>
      <c r="N1927" s="2">
        <v>30.5</v>
      </c>
      <c r="O1927" s="2">
        <v>6.43</v>
      </c>
      <c r="P1927" s="2">
        <v>6.35</v>
      </c>
      <c r="Q1927" s="2">
        <v>2</v>
      </c>
      <c r="R1927" s="2" t="s">
        <v>1501</v>
      </c>
      <c r="S1927" s="2" t="s">
        <v>34</v>
      </c>
      <c r="T1927" s="2" t="s">
        <v>2024</v>
      </c>
      <c r="U1927" s="2" t="s">
        <v>11627</v>
      </c>
      <c r="V1927" s="2" t="s">
        <v>11628</v>
      </c>
      <c r="W1927" s="2" t="s">
        <v>11629</v>
      </c>
      <c r="X1927" s="2" t="s">
        <v>11630</v>
      </c>
      <c r="Y1927" s="2" t="s">
        <v>40</v>
      </c>
      <c r="Z1927" s="2">
        <v>0</v>
      </c>
      <c r="AA1927" s="22">
        <v>0.63500000000000001</v>
      </c>
      <c r="AB1927" s="22">
        <v>0.747</v>
      </c>
      <c r="AC1927" s="21">
        <v>-0.65</v>
      </c>
      <c r="AD1927" s="21">
        <v>-0.42</v>
      </c>
      <c r="AE1927" s="102" t="s">
        <v>40</v>
      </c>
      <c r="AF1927" s="102" t="s">
        <v>40</v>
      </c>
      <c r="AG1927" s="23" t="s">
        <v>40</v>
      </c>
      <c r="AH1927" s="23" t="s">
        <v>40</v>
      </c>
      <c r="AI1927" s="2">
        <v>130.80000000000001</v>
      </c>
      <c r="AJ1927" s="2">
        <v>83.1</v>
      </c>
      <c r="AK1927" s="2">
        <v>105</v>
      </c>
      <c r="AL1927" s="2">
        <v>78.400000000000006</v>
      </c>
      <c r="AM1927" s="2" t="s">
        <v>40</v>
      </c>
      <c r="AN1927" s="2" t="s">
        <v>40</v>
      </c>
      <c r="AO1927" s="2" t="s">
        <v>40</v>
      </c>
      <c r="AP1927" s="2" t="s">
        <v>40</v>
      </c>
      <c r="AQ1927" s="2" t="s">
        <v>12300</v>
      </c>
      <c r="AR1927" s="2" t="s">
        <v>30</v>
      </c>
      <c r="AS1927" s="2" t="s">
        <v>12300</v>
      </c>
      <c r="AT1927" s="2" t="s">
        <v>12300</v>
      </c>
      <c r="AU1927" s="2" t="s">
        <v>30</v>
      </c>
      <c r="AV1927" s="2" t="s">
        <v>12300</v>
      </c>
      <c r="AW1927" s="2" t="s">
        <v>12300</v>
      </c>
      <c r="AX1927" s="2" t="s">
        <v>30</v>
      </c>
      <c r="AY1927" s="2" t="s">
        <v>12300</v>
      </c>
      <c r="AZ1927" s="2" t="s">
        <v>12300</v>
      </c>
      <c r="BA1927" s="2" t="s">
        <v>30</v>
      </c>
      <c r="BB1927" s="2" t="s">
        <v>12300</v>
      </c>
      <c r="BC1927" s="2" t="s">
        <v>40</v>
      </c>
    </row>
    <row r="1928" spans="1:55">
      <c r="A1928" s="2" t="b">
        <v>0</v>
      </c>
      <c r="B1928" s="2" t="s">
        <v>30</v>
      </c>
      <c r="C1928" s="2" t="s">
        <v>12301</v>
      </c>
      <c r="D1928" s="2" t="s">
        <v>11079</v>
      </c>
      <c r="E1928" s="2" t="s">
        <v>11080</v>
      </c>
      <c r="F1928" s="2">
        <v>4.0000000000000001E-3</v>
      </c>
      <c r="G1928" s="2">
        <v>5.9960000000000004</v>
      </c>
      <c r="H1928" s="2">
        <v>6</v>
      </c>
      <c r="I1928" s="2">
        <v>2</v>
      </c>
      <c r="J1928" s="2">
        <v>2</v>
      </c>
      <c r="K1928" s="2">
        <v>2</v>
      </c>
      <c r="L1928" s="2">
        <v>1</v>
      </c>
      <c r="M1928" s="2">
        <v>274</v>
      </c>
      <c r="N1928" s="2">
        <v>30.2</v>
      </c>
      <c r="O1928" s="2">
        <v>6.28</v>
      </c>
      <c r="P1928" s="2">
        <v>5.51</v>
      </c>
      <c r="Q1928" s="2">
        <v>2</v>
      </c>
      <c r="R1928" s="2" t="s">
        <v>33</v>
      </c>
      <c r="S1928" s="2" t="s">
        <v>34</v>
      </c>
      <c r="T1928" s="2" t="s">
        <v>158</v>
      </c>
      <c r="U1928" s="2" t="s">
        <v>11081</v>
      </c>
      <c r="V1928" s="2" t="s">
        <v>11082</v>
      </c>
      <c r="W1928" s="2" t="s">
        <v>11083</v>
      </c>
      <c r="X1928" s="2" t="s">
        <v>11084</v>
      </c>
      <c r="Y1928" s="2" t="s">
        <v>8874</v>
      </c>
      <c r="Z1928" s="2">
        <v>0</v>
      </c>
      <c r="AA1928" s="22">
        <v>1.0669999999999999</v>
      </c>
      <c r="AB1928" s="22">
        <v>1.016</v>
      </c>
      <c r="AC1928" s="21">
        <v>0.09</v>
      </c>
      <c r="AD1928" s="21">
        <v>0.02</v>
      </c>
      <c r="AE1928" s="102" t="s">
        <v>40</v>
      </c>
      <c r="AF1928" s="102" t="s">
        <v>40</v>
      </c>
      <c r="AG1928" s="23" t="s">
        <v>40</v>
      </c>
      <c r="AH1928" s="23" t="s">
        <v>40</v>
      </c>
      <c r="AI1928" s="2">
        <v>81.5</v>
      </c>
      <c r="AJ1928" s="2">
        <v>87</v>
      </c>
      <c r="AK1928" s="2">
        <v>122.8</v>
      </c>
      <c r="AL1928" s="2">
        <v>124.7</v>
      </c>
      <c r="AM1928" s="2" t="s">
        <v>40</v>
      </c>
      <c r="AN1928" s="2" t="s">
        <v>40</v>
      </c>
      <c r="AO1928" s="2" t="s">
        <v>40</v>
      </c>
      <c r="AP1928" s="2" t="s">
        <v>40</v>
      </c>
      <c r="AQ1928" s="2" t="s">
        <v>30</v>
      </c>
      <c r="AR1928" s="2" t="s">
        <v>30</v>
      </c>
      <c r="AS1928" s="2" t="s">
        <v>12300</v>
      </c>
      <c r="AT1928" s="2" t="s">
        <v>30</v>
      </c>
      <c r="AU1928" s="2" t="s">
        <v>30</v>
      </c>
      <c r="AV1928" s="2" t="s">
        <v>12300</v>
      </c>
      <c r="AW1928" s="2" t="s">
        <v>30</v>
      </c>
      <c r="AX1928" s="2" t="s">
        <v>30</v>
      </c>
      <c r="AY1928" s="2" t="s">
        <v>12300</v>
      </c>
      <c r="AZ1928" s="2" t="s">
        <v>30</v>
      </c>
      <c r="BA1928" s="2" t="s">
        <v>30</v>
      </c>
      <c r="BB1928" s="2" t="s">
        <v>12300</v>
      </c>
      <c r="BC1928" s="2" t="s">
        <v>40</v>
      </c>
    </row>
    <row r="1929" spans="1:55">
      <c r="A1929" s="2" t="b">
        <v>0</v>
      </c>
      <c r="B1929" s="2" t="s">
        <v>30</v>
      </c>
      <c r="C1929" s="2" t="s">
        <v>12301</v>
      </c>
      <c r="D1929" s="2" t="s">
        <v>11701</v>
      </c>
      <c r="E1929" s="2" t="s">
        <v>11702</v>
      </c>
      <c r="F1929" s="2">
        <v>4.0000000000000001E-3</v>
      </c>
      <c r="G1929" s="2">
        <v>5.9820000000000002</v>
      </c>
      <c r="H1929" s="2">
        <v>11</v>
      </c>
      <c r="I1929" s="2">
        <v>2</v>
      </c>
      <c r="J1929" s="2">
        <v>3</v>
      </c>
      <c r="K1929" s="2">
        <v>2</v>
      </c>
      <c r="L1929" s="2">
        <v>1</v>
      </c>
      <c r="M1929" s="2">
        <v>292</v>
      </c>
      <c r="N1929" s="2">
        <v>30.8</v>
      </c>
      <c r="O1929" s="2">
        <v>6.06</v>
      </c>
      <c r="P1929" s="2">
        <v>11.79</v>
      </c>
      <c r="Q1929" s="2">
        <v>2</v>
      </c>
      <c r="R1929" s="2" t="s">
        <v>53</v>
      </c>
      <c r="S1929" s="2" t="s">
        <v>40</v>
      </c>
      <c r="T1929" s="2" t="s">
        <v>214</v>
      </c>
      <c r="U1929" s="2" t="s">
        <v>2868</v>
      </c>
      <c r="V1929" s="2" t="s">
        <v>11703</v>
      </c>
      <c r="W1929" s="2" t="s">
        <v>11704</v>
      </c>
      <c r="X1929" s="2" t="s">
        <v>11705</v>
      </c>
      <c r="Y1929" s="2" t="s">
        <v>2871</v>
      </c>
      <c r="Z1929" s="2">
        <v>0</v>
      </c>
      <c r="AA1929" s="22">
        <v>0.91600000000000004</v>
      </c>
      <c r="AB1929" s="22">
        <v>0.77600000000000002</v>
      </c>
      <c r="AC1929" s="21">
        <v>-0.13</v>
      </c>
      <c r="AD1929" s="21">
        <v>-0.37</v>
      </c>
      <c r="AE1929" s="102">
        <v>0.99981640700156904</v>
      </c>
      <c r="AF1929" s="102">
        <v>0.97558113836833504</v>
      </c>
      <c r="AG1929" s="23">
        <v>1</v>
      </c>
      <c r="AH1929" s="23">
        <v>1</v>
      </c>
      <c r="AI1929" s="2">
        <v>82.8</v>
      </c>
      <c r="AJ1929" s="2">
        <v>75.8</v>
      </c>
      <c r="AK1929" s="2">
        <v>75.7</v>
      </c>
      <c r="AL1929" s="2">
        <v>58.7</v>
      </c>
      <c r="AM1929" s="2">
        <v>15.96</v>
      </c>
      <c r="AN1929" s="2">
        <v>8.34</v>
      </c>
      <c r="AO1929" s="2">
        <v>14.26</v>
      </c>
      <c r="AP1929" s="2">
        <v>15.02</v>
      </c>
      <c r="AQ1929" s="2" t="s">
        <v>30</v>
      </c>
      <c r="AR1929" s="2" t="s">
        <v>12300</v>
      </c>
      <c r="AS1929" s="2" t="s">
        <v>30</v>
      </c>
      <c r="AT1929" s="2" t="s">
        <v>30</v>
      </c>
      <c r="AU1929" s="2" t="s">
        <v>12300</v>
      </c>
      <c r="AV1929" s="2" t="s">
        <v>30</v>
      </c>
      <c r="AW1929" s="2" t="s">
        <v>30</v>
      </c>
      <c r="AX1929" s="2" t="s">
        <v>12300</v>
      </c>
      <c r="AY1929" s="2" t="s">
        <v>30</v>
      </c>
      <c r="AZ1929" s="2" t="s">
        <v>30</v>
      </c>
      <c r="BA1929" s="2" t="s">
        <v>12300</v>
      </c>
      <c r="BB1929" s="2" t="s">
        <v>30</v>
      </c>
      <c r="BC1929" s="2" t="s">
        <v>40</v>
      </c>
    </row>
    <row r="1930" spans="1:55">
      <c r="A1930" s="2" t="b">
        <v>0</v>
      </c>
      <c r="B1930" s="2" t="s">
        <v>30</v>
      </c>
      <c r="C1930" s="2" t="s">
        <v>12301</v>
      </c>
      <c r="D1930" s="2" t="s">
        <v>10181</v>
      </c>
      <c r="E1930" s="2" t="s">
        <v>10182</v>
      </c>
      <c r="F1930" s="2">
        <v>4.0000000000000001E-3</v>
      </c>
      <c r="G1930" s="2">
        <v>5.9619999999999997</v>
      </c>
      <c r="H1930" s="2">
        <v>32</v>
      </c>
      <c r="I1930" s="2">
        <v>3</v>
      </c>
      <c r="J1930" s="2">
        <v>18</v>
      </c>
      <c r="K1930" s="2">
        <v>1</v>
      </c>
      <c r="L1930" s="2">
        <v>1</v>
      </c>
      <c r="M1930" s="2">
        <v>71</v>
      </c>
      <c r="N1930" s="2">
        <v>7.7</v>
      </c>
      <c r="O1930" s="2">
        <v>7.24</v>
      </c>
      <c r="P1930" s="2">
        <v>40.840000000000003</v>
      </c>
      <c r="Q1930" s="2">
        <v>3</v>
      </c>
      <c r="R1930" s="2" t="s">
        <v>235</v>
      </c>
      <c r="S1930" s="2" t="s">
        <v>34</v>
      </c>
      <c r="T1930" s="2" t="s">
        <v>3739</v>
      </c>
      <c r="U1930" s="2" t="s">
        <v>3491</v>
      </c>
      <c r="V1930" s="2" t="s">
        <v>10183</v>
      </c>
      <c r="W1930" s="2" t="s">
        <v>10184</v>
      </c>
      <c r="X1930" s="2" t="s">
        <v>10185</v>
      </c>
      <c r="Y1930" s="2" t="s">
        <v>40</v>
      </c>
      <c r="Z1930" s="2">
        <v>0</v>
      </c>
      <c r="AA1930" s="22" t="s">
        <v>40</v>
      </c>
      <c r="AB1930" s="22" t="s">
        <v>40</v>
      </c>
      <c r="AC1930" s="21" t="s">
        <v>40</v>
      </c>
      <c r="AD1930" s="21" t="s">
        <v>40</v>
      </c>
      <c r="AE1930" s="102" t="s">
        <v>40</v>
      </c>
      <c r="AF1930" s="102" t="s">
        <v>40</v>
      </c>
      <c r="AG1930" s="23" t="s">
        <v>40</v>
      </c>
      <c r="AH1930" s="23" t="s">
        <v>40</v>
      </c>
      <c r="AI1930" s="2" t="s">
        <v>40</v>
      </c>
      <c r="AJ1930" s="2" t="s">
        <v>40</v>
      </c>
      <c r="AK1930" s="2" t="s">
        <v>40</v>
      </c>
      <c r="AL1930" s="2" t="s">
        <v>40</v>
      </c>
      <c r="AM1930" s="2" t="s">
        <v>40</v>
      </c>
      <c r="AN1930" s="2" t="s">
        <v>40</v>
      </c>
      <c r="AO1930" s="2" t="s">
        <v>40</v>
      </c>
      <c r="AP1930" s="2" t="s">
        <v>40</v>
      </c>
      <c r="AQ1930" s="2" t="s">
        <v>30</v>
      </c>
      <c r="AR1930" s="2" t="s">
        <v>30</v>
      </c>
      <c r="AS1930" s="2" t="s">
        <v>30</v>
      </c>
      <c r="AT1930" s="2" t="s">
        <v>30</v>
      </c>
      <c r="AU1930" s="2" t="s">
        <v>30</v>
      </c>
      <c r="AV1930" s="2" t="s">
        <v>30</v>
      </c>
      <c r="AW1930" s="2" t="s">
        <v>30</v>
      </c>
      <c r="AX1930" s="2" t="s">
        <v>30</v>
      </c>
      <c r="AY1930" s="2" t="s">
        <v>30</v>
      </c>
      <c r="AZ1930" s="2" t="s">
        <v>30</v>
      </c>
      <c r="BA1930" s="2" t="s">
        <v>30</v>
      </c>
      <c r="BB1930" s="2" t="s">
        <v>30</v>
      </c>
      <c r="BC1930" s="2" t="s">
        <v>40</v>
      </c>
    </row>
    <row r="1931" spans="1:55">
      <c r="A1931" s="2" t="b">
        <v>0</v>
      </c>
      <c r="B1931" s="2" t="s">
        <v>30</v>
      </c>
      <c r="C1931" s="2" t="s">
        <v>12301</v>
      </c>
      <c r="D1931" s="2" t="s">
        <v>11360</v>
      </c>
      <c r="E1931" s="2" t="s">
        <v>11361</v>
      </c>
      <c r="F1931" s="2">
        <v>4.0000000000000001E-3</v>
      </c>
      <c r="G1931" s="2">
        <v>5.9569999999999999</v>
      </c>
      <c r="H1931" s="2">
        <v>3</v>
      </c>
      <c r="I1931" s="2">
        <v>2</v>
      </c>
      <c r="J1931" s="2">
        <v>5</v>
      </c>
      <c r="K1931" s="2">
        <v>2</v>
      </c>
      <c r="L1931" s="2">
        <v>1</v>
      </c>
      <c r="M1931" s="2">
        <v>500</v>
      </c>
      <c r="N1931" s="2">
        <v>54.7</v>
      </c>
      <c r="O1931" s="2">
        <v>9.01</v>
      </c>
      <c r="P1931" s="2">
        <v>13.55</v>
      </c>
      <c r="Q1931" s="2">
        <v>2</v>
      </c>
      <c r="R1931" s="2" t="s">
        <v>921</v>
      </c>
      <c r="S1931" s="2" t="s">
        <v>141</v>
      </c>
      <c r="T1931" s="2" t="s">
        <v>519</v>
      </c>
      <c r="U1931" s="2" t="s">
        <v>10009</v>
      </c>
      <c r="V1931" s="2" t="s">
        <v>11362</v>
      </c>
      <c r="W1931" s="2" t="s">
        <v>11363</v>
      </c>
      <c r="X1931" s="2" t="s">
        <v>11364</v>
      </c>
      <c r="Y1931" s="2" t="s">
        <v>40</v>
      </c>
      <c r="Z1931" s="2">
        <v>0</v>
      </c>
      <c r="AA1931" s="22">
        <v>0.76300000000000001</v>
      </c>
      <c r="AB1931" s="22">
        <v>0.72199999999999998</v>
      </c>
      <c r="AC1931" s="21">
        <v>-0.39</v>
      </c>
      <c r="AD1931" s="21">
        <v>-0.47</v>
      </c>
      <c r="AE1931" s="102">
        <v>0.89790831428687001</v>
      </c>
      <c r="AF1931" s="102">
        <v>0.86592405074108203</v>
      </c>
      <c r="AG1931" s="23">
        <v>1</v>
      </c>
      <c r="AH1931" s="23">
        <v>1</v>
      </c>
      <c r="AI1931" s="2">
        <v>114.3</v>
      </c>
      <c r="AJ1931" s="2">
        <v>87.2</v>
      </c>
      <c r="AK1931" s="2">
        <v>110.2</v>
      </c>
      <c r="AL1931" s="2">
        <v>79.599999999999994</v>
      </c>
      <c r="AM1931" s="2">
        <v>11.72</v>
      </c>
      <c r="AN1931" s="2">
        <v>8.81</v>
      </c>
      <c r="AO1931" s="2">
        <v>5.55</v>
      </c>
      <c r="AP1931" s="2">
        <v>8.01</v>
      </c>
      <c r="AQ1931" s="2" t="s">
        <v>30</v>
      </c>
      <c r="AR1931" s="2" t="s">
        <v>30</v>
      </c>
      <c r="AS1931" s="2" t="s">
        <v>30</v>
      </c>
      <c r="AT1931" s="2" t="s">
        <v>30</v>
      </c>
      <c r="AU1931" s="2" t="s">
        <v>30</v>
      </c>
      <c r="AV1931" s="2" t="s">
        <v>30</v>
      </c>
      <c r="AW1931" s="2" t="s">
        <v>30</v>
      </c>
      <c r="AX1931" s="2" t="s">
        <v>30</v>
      </c>
      <c r="AY1931" s="2" t="s">
        <v>30</v>
      </c>
      <c r="AZ1931" s="2" t="s">
        <v>30</v>
      </c>
      <c r="BA1931" s="2" t="s">
        <v>30</v>
      </c>
      <c r="BB1931" s="2" t="s">
        <v>30</v>
      </c>
      <c r="BC1931" s="2" t="s">
        <v>40</v>
      </c>
    </row>
    <row r="1932" spans="1:55">
      <c r="A1932" s="2" t="b">
        <v>0</v>
      </c>
      <c r="B1932" s="2" t="s">
        <v>30</v>
      </c>
      <c r="C1932" s="2" t="s">
        <v>12301</v>
      </c>
      <c r="D1932" s="2" t="s">
        <v>11312</v>
      </c>
      <c r="E1932" s="2" t="s">
        <v>11313</v>
      </c>
      <c r="F1932" s="2">
        <v>4.0000000000000001E-3</v>
      </c>
      <c r="G1932" s="2">
        <v>5.9169999999999998</v>
      </c>
      <c r="H1932" s="2">
        <v>10</v>
      </c>
      <c r="I1932" s="2">
        <v>2</v>
      </c>
      <c r="J1932" s="2">
        <v>6</v>
      </c>
      <c r="K1932" s="2">
        <v>2</v>
      </c>
      <c r="L1932" s="2">
        <v>1</v>
      </c>
      <c r="M1932" s="2">
        <v>233</v>
      </c>
      <c r="N1932" s="2">
        <v>25.9</v>
      </c>
      <c r="O1932" s="2">
        <v>6.86</v>
      </c>
      <c r="P1932" s="2">
        <v>14.76</v>
      </c>
      <c r="Q1932" s="2">
        <v>2</v>
      </c>
      <c r="R1932" s="2" t="s">
        <v>40</v>
      </c>
      <c r="S1932" s="2" t="s">
        <v>314</v>
      </c>
      <c r="T1932" s="2" t="s">
        <v>40</v>
      </c>
      <c r="U1932" s="2" t="s">
        <v>11314</v>
      </c>
      <c r="V1932" s="2" t="s">
        <v>11315</v>
      </c>
      <c r="W1932" s="2" t="s">
        <v>11316</v>
      </c>
      <c r="X1932" s="2" t="s">
        <v>11317</v>
      </c>
      <c r="Y1932" s="2" t="s">
        <v>40</v>
      </c>
      <c r="Z1932" s="2">
        <v>0</v>
      </c>
      <c r="AA1932" s="22" t="s">
        <v>40</v>
      </c>
      <c r="AB1932" s="22" t="s">
        <v>40</v>
      </c>
      <c r="AC1932" s="21" t="s">
        <v>40</v>
      </c>
      <c r="AD1932" s="21" t="s">
        <v>40</v>
      </c>
      <c r="AE1932" s="102" t="s">
        <v>40</v>
      </c>
      <c r="AF1932" s="102" t="s">
        <v>40</v>
      </c>
      <c r="AG1932" s="23" t="s">
        <v>40</v>
      </c>
      <c r="AH1932" s="23" t="s">
        <v>40</v>
      </c>
      <c r="AI1932" s="2" t="s">
        <v>40</v>
      </c>
      <c r="AJ1932" s="2" t="s">
        <v>40</v>
      </c>
      <c r="AK1932" s="2" t="s">
        <v>40</v>
      </c>
      <c r="AL1932" s="2" t="s">
        <v>40</v>
      </c>
      <c r="AM1932" s="2" t="s">
        <v>40</v>
      </c>
      <c r="AN1932" s="2" t="s">
        <v>40</v>
      </c>
      <c r="AO1932" s="2" t="s">
        <v>40</v>
      </c>
      <c r="AP1932" s="2" t="s">
        <v>40</v>
      </c>
      <c r="AQ1932" s="2" t="s">
        <v>30</v>
      </c>
      <c r="AR1932" s="2" t="s">
        <v>30</v>
      </c>
      <c r="AS1932" s="2" t="s">
        <v>30</v>
      </c>
      <c r="AT1932" s="2" t="s">
        <v>30</v>
      </c>
      <c r="AU1932" s="2" t="s">
        <v>30</v>
      </c>
      <c r="AV1932" s="2" t="s">
        <v>30</v>
      </c>
      <c r="AW1932" s="2" t="s">
        <v>30</v>
      </c>
      <c r="AX1932" s="2" t="s">
        <v>30</v>
      </c>
      <c r="AY1932" s="2" t="s">
        <v>30</v>
      </c>
      <c r="AZ1932" s="2" t="s">
        <v>30</v>
      </c>
      <c r="BA1932" s="2" t="s">
        <v>30</v>
      </c>
      <c r="BB1932" s="2" t="s">
        <v>30</v>
      </c>
      <c r="BC1932" s="2" t="s">
        <v>40</v>
      </c>
    </row>
    <row r="1933" spans="1:55">
      <c r="A1933" s="2" t="b">
        <v>0</v>
      </c>
      <c r="B1933" s="2" t="s">
        <v>30</v>
      </c>
      <c r="C1933" s="2" t="s">
        <v>12301</v>
      </c>
      <c r="D1933" s="2" t="s">
        <v>12433</v>
      </c>
      <c r="E1933" s="2" t="s">
        <v>12432</v>
      </c>
      <c r="F1933" s="2">
        <v>4.0000000000000001E-3</v>
      </c>
      <c r="G1933" s="2">
        <v>5.8789999999999996</v>
      </c>
      <c r="H1933" s="2">
        <v>5</v>
      </c>
      <c r="I1933" s="2">
        <v>2</v>
      </c>
      <c r="J1933" s="2">
        <v>4</v>
      </c>
      <c r="K1933" s="2">
        <v>2</v>
      </c>
      <c r="L1933" s="2">
        <v>1</v>
      </c>
      <c r="M1933" s="2">
        <v>362</v>
      </c>
      <c r="N1933" s="2">
        <v>40.700000000000003</v>
      </c>
      <c r="O1933" s="2">
        <v>6.42</v>
      </c>
      <c r="P1933" s="2">
        <v>11.38</v>
      </c>
      <c r="Q1933" s="2">
        <v>2</v>
      </c>
      <c r="R1933" s="2" t="s">
        <v>3225</v>
      </c>
      <c r="S1933" s="2" t="s">
        <v>40</v>
      </c>
      <c r="T1933" s="2" t="s">
        <v>1036</v>
      </c>
      <c r="U1933" s="2" t="s">
        <v>12431</v>
      </c>
      <c r="V1933" s="2" t="s">
        <v>12430</v>
      </c>
      <c r="W1933" s="2" t="s">
        <v>12429</v>
      </c>
      <c r="X1933" s="2" t="s">
        <v>12428</v>
      </c>
      <c r="Y1933" s="2" t="s">
        <v>40</v>
      </c>
      <c r="Z1933" s="2">
        <v>0</v>
      </c>
      <c r="AA1933" s="22">
        <v>1.7549999999999999</v>
      </c>
      <c r="AB1933" s="22">
        <v>1.2629999999999999</v>
      </c>
      <c r="AC1933" s="21">
        <v>0.81</v>
      </c>
      <c r="AD1933" s="21">
        <v>0.34</v>
      </c>
      <c r="AE1933" s="102">
        <v>0.67673025782260499</v>
      </c>
      <c r="AF1933" s="102">
        <v>0.98474339111638698</v>
      </c>
      <c r="AG1933" s="23">
        <v>1</v>
      </c>
      <c r="AH1933" s="23">
        <v>1</v>
      </c>
      <c r="AI1933" s="2">
        <v>70.7</v>
      </c>
      <c r="AJ1933" s="2">
        <v>124</v>
      </c>
      <c r="AK1933" s="2">
        <v>99.9</v>
      </c>
      <c r="AL1933" s="2">
        <v>126.2</v>
      </c>
      <c r="AM1933" s="2">
        <v>2.16</v>
      </c>
      <c r="AN1933" s="2">
        <v>2.42</v>
      </c>
      <c r="AO1933" s="2">
        <v>0.89</v>
      </c>
      <c r="AP1933" s="2">
        <v>1.1299999999999999</v>
      </c>
      <c r="AQ1933" s="2" t="s">
        <v>30</v>
      </c>
      <c r="AR1933" s="2" t="s">
        <v>30</v>
      </c>
      <c r="AS1933" s="2" t="s">
        <v>30</v>
      </c>
      <c r="AT1933" s="2" t="s">
        <v>30</v>
      </c>
      <c r="AU1933" s="2" t="s">
        <v>30</v>
      </c>
      <c r="AV1933" s="2" t="s">
        <v>30</v>
      </c>
      <c r="AW1933" s="2" t="s">
        <v>30</v>
      </c>
      <c r="AX1933" s="2" t="s">
        <v>30</v>
      </c>
      <c r="AY1933" s="2" t="s">
        <v>30</v>
      </c>
      <c r="AZ1933" s="2" t="s">
        <v>30</v>
      </c>
      <c r="BA1933" s="2" t="s">
        <v>30</v>
      </c>
      <c r="BB1933" s="2" t="s">
        <v>30</v>
      </c>
      <c r="BC1933" s="2" t="s">
        <v>40</v>
      </c>
    </row>
    <row r="1934" spans="1:55">
      <c r="A1934" s="2" t="b">
        <v>0</v>
      </c>
      <c r="B1934" s="2" t="s">
        <v>30</v>
      </c>
      <c r="C1934" s="2" t="s">
        <v>12301</v>
      </c>
      <c r="D1934" s="2" t="s">
        <v>12427</v>
      </c>
      <c r="E1934" s="2" t="s">
        <v>12426</v>
      </c>
      <c r="F1934" s="2">
        <v>4.0000000000000001E-3</v>
      </c>
      <c r="G1934" s="2">
        <v>5.8380000000000001</v>
      </c>
      <c r="H1934" s="2">
        <v>13</v>
      </c>
      <c r="I1934" s="2">
        <v>2</v>
      </c>
      <c r="J1934" s="2">
        <v>2</v>
      </c>
      <c r="K1934" s="2">
        <v>2</v>
      </c>
      <c r="L1934" s="2">
        <v>1</v>
      </c>
      <c r="M1934" s="2">
        <v>315</v>
      </c>
      <c r="N1934" s="2">
        <v>34.1</v>
      </c>
      <c r="O1934" s="2">
        <v>5.03</v>
      </c>
      <c r="P1934" s="2">
        <v>4.74</v>
      </c>
      <c r="Q1934" s="2">
        <v>2</v>
      </c>
      <c r="R1934" s="2" t="s">
        <v>33</v>
      </c>
      <c r="S1934" s="2" t="s">
        <v>40</v>
      </c>
      <c r="T1934" s="2" t="s">
        <v>2795</v>
      </c>
      <c r="U1934" s="2" t="s">
        <v>772</v>
      </c>
      <c r="V1934" s="2" t="s">
        <v>12425</v>
      </c>
      <c r="W1934" s="2" t="s">
        <v>12424</v>
      </c>
      <c r="X1934" s="2" t="s">
        <v>12423</v>
      </c>
      <c r="Y1934" s="2" t="s">
        <v>40</v>
      </c>
      <c r="Z1934" s="2">
        <v>0</v>
      </c>
      <c r="AA1934" s="22">
        <v>0.78500000000000003</v>
      </c>
      <c r="AB1934" s="22">
        <v>0.88500000000000001</v>
      </c>
      <c r="AC1934" s="21">
        <v>-0.35</v>
      </c>
      <c r="AD1934" s="21">
        <v>-0.18</v>
      </c>
      <c r="AE1934" s="102" t="s">
        <v>40</v>
      </c>
      <c r="AF1934" s="102" t="s">
        <v>40</v>
      </c>
      <c r="AG1934" s="23" t="s">
        <v>40</v>
      </c>
      <c r="AH1934" s="23" t="s">
        <v>40</v>
      </c>
      <c r="AI1934" s="2">
        <v>102.8</v>
      </c>
      <c r="AJ1934" s="2">
        <v>80.7</v>
      </c>
      <c r="AK1934" s="2">
        <v>118.9</v>
      </c>
      <c r="AL1934" s="2">
        <v>105.2</v>
      </c>
      <c r="AM1934" s="2" t="s">
        <v>40</v>
      </c>
      <c r="AN1934" s="2" t="s">
        <v>40</v>
      </c>
      <c r="AO1934" s="2" t="s">
        <v>40</v>
      </c>
      <c r="AP1934" s="2" t="s">
        <v>40</v>
      </c>
      <c r="AQ1934" s="2" t="s">
        <v>12300</v>
      </c>
      <c r="AR1934" s="2" t="s">
        <v>12300</v>
      </c>
      <c r="AS1934" s="2" t="s">
        <v>30</v>
      </c>
      <c r="AT1934" s="2" t="s">
        <v>12300</v>
      </c>
      <c r="AU1934" s="2" t="s">
        <v>12300</v>
      </c>
      <c r="AV1934" s="2" t="s">
        <v>30</v>
      </c>
      <c r="AW1934" s="2" t="s">
        <v>12300</v>
      </c>
      <c r="AX1934" s="2" t="s">
        <v>12300</v>
      </c>
      <c r="AY1934" s="2" t="s">
        <v>30</v>
      </c>
      <c r="AZ1934" s="2" t="s">
        <v>12300</v>
      </c>
      <c r="BA1934" s="2" t="s">
        <v>12300</v>
      </c>
      <c r="BB1934" s="2" t="s">
        <v>30</v>
      </c>
      <c r="BC1934" s="2" t="s">
        <v>40</v>
      </c>
    </row>
    <row r="1935" spans="1:55">
      <c r="A1935" s="2" t="b">
        <v>0</v>
      </c>
      <c r="B1935" s="2" t="s">
        <v>30</v>
      </c>
      <c r="C1935" s="2" t="s">
        <v>12301</v>
      </c>
      <c r="D1935" s="2" t="s">
        <v>11800</v>
      </c>
      <c r="E1935" s="2" t="s">
        <v>11801</v>
      </c>
      <c r="F1935" s="2">
        <v>4.0000000000000001E-3</v>
      </c>
      <c r="G1935" s="2">
        <v>5.8230000000000004</v>
      </c>
      <c r="H1935" s="2">
        <v>6</v>
      </c>
      <c r="I1935" s="2">
        <v>1</v>
      </c>
      <c r="J1935" s="2">
        <v>3</v>
      </c>
      <c r="K1935" s="2">
        <v>1</v>
      </c>
      <c r="L1935" s="2">
        <v>1</v>
      </c>
      <c r="M1935" s="2">
        <v>187</v>
      </c>
      <c r="N1935" s="2">
        <v>21.1</v>
      </c>
      <c r="O1935" s="2">
        <v>6.65</v>
      </c>
      <c r="P1935" s="2">
        <v>5.96</v>
      </c>
      <c r="Q1935" s="2">
        <v>1</v>
      </c>
      <c r="R1935" s="2" t="s">
        <v>53</v>
      </c>
      <c r="S1935" s="2" t="s">
        <v>40</v>
      </c>
      <c r="T1935" s="2" t="s">
        <v>77</v>
      </c>
      <c r="U1935" s="2" t="s">
        <v>11802</v>
      </c>
      <c r="V1935" s="2" t="s">
        <v>11803</v>
      </c>
      <c r="W1935" s="2" t="s">
        <v>11804</v>
      </c>
      <c r="X1935" s="2" t="s">
        <v>11805</v>
      </c>
      <c r="Y1935" s="2" t="s">
        <v>2354</v>
      </c>
      <c r="Z1935" s="2">
        <v>0</v>
      </c>
      <c r="AA1935" s="22" t="s">
        <v>40</v>
      </c>
      <c r="AB1935" s="22" t="s">
        <v>40</v>
      </c>
      <c r="AC1935" s="21" t="s">
        <v>40</v>
      </c>
      <c r="AD1935" s="21" t="s">
        <v>40</v>
      </c>
      <c r="AE1935" s="102" t="s">
        <v>40</v>
      </c>
      <c r="AF1935" s="102" t="s">
        <v>40</v>
      </c>
      <c r="AG1935" s="23" t="s">
        <v>40</v>
      </c>
      <c r="AH1935" s="23" t="s">
        <v>40</v>
      </c>
      <c r="AI1935" s="2" t="s">
        <v>40</v>
      </c>
      <c r="AJ1935" s="2" t="s">
        <v>40</v>
      </c>
      <c r="AK1935" s="2" t="s">
        <v>40</v>
      </c>
      <c r="AL1935" s="2" t="s">
        <v>40</v>
      </c>
      <c r="AM1935" s="2" t="s">
        <v>40</v>
      </c>
      <c r="AN1935" s="2" t="s">
        <v>40</v>
      </c>
      <c r="AO1935" s="2" t="s">
        <v>40</v>
      </c>
      <c r="AP1935" s="2" t="s">
        <v>40</v>
      </c>
      <c r="AQ1935" s="2" t="s">
        <v>30</v>
      </c>
      <c r="AR1935" s="2" t="s">
        <v>12300</v>
      </c>
      <c r="AS1935" s="2" t="s">
        <v>30</v>
      </c>
      <c r="AT1935" s="2" t="s">
        <v>30</v>
      </c>
      <c r="AU1935" s="2" t="s">
        <v>12300</v>
      </c>
      <c r="AV1935" s="2" t="s">
        <v>30</v>
      </c>
      <c r="AW1935" s="2" t="s">
        <v>30</v>
      </c>
      <c r="AX1935" s="2" t="s">
        <v>12300</v>
      </c>
      <c r="AY1935" s="2" t="s">
        <v>30</v>
      </c>
      <c r="AZ1935" s="2" t="s">
        <v>30</v>
      </c>
      <c r="BA1935" s="2" t="s">
        <v>12300</v>
      </c>
      <c r="BB1935" s="2" t="s">
        <v>30</v>
      </c>
      <c r="BC1935" s="2" t="s">
        <v>40</v>
      </c>
    </row>
    <row r="1936" spans="1:55">
      <c r="A1936" s="2" t="b">
        <v>0</v>
      </c>
      <c r="B1936" s="2" t="s">
        <v>30</v>
      </c>
      <c r="C1936" s="2" t="s">
        <v>12301</v>
      </c>
      <c r="D1936" s="2" t="s">
        <v>12422</v>
      </c>
      <c r="E1936" s="2" t="s">
        <v>12421</v>
      </c>
      <c r="F1936" s="2">
        <v>4.0000000000000001E-3</v>
      </c>
      <c r="G1936" s="2">
        <v>5.71</v>
      </c>
      <c r="H1936" s="2">
        <v>20</v>
      </c>
      <c r="I1936" s="2">
        <v>2</v>
      </c>
      <c r="J1936" s="2">
        <v>4</v>
      </c>
      <c r="K1936" s="2">
        <v>2</v>
      </c>
      <c r="L1936" s="2">
        <v>1</v>
      </c>
      <c r="M1936" s="2">
        <v>158</v>
      </c>
      <c r="N1936" s="2">
        <v>17.7</v>
      </c>
      <c r="O1936" s="2">
        <v>8.4700000000000006</v>
      </c>
      <c r="P1936" s="2">
        <v>14.19</v>
      </c>
      <c r="Q1936" s="2">
        <v>2</v>
      </c>
      <c r="R1936" s="2" t="s">
        <v>40</v>
      </c>
      <c r="S1936" s="2" t="s">
        <v>141</v>
      </c>
      <c r="T1936" s="2" t="s">
        <v>40</v>
      </c>
      <c r="U1936" s="2" t="s">
        <v>12420</v>
      </c>
      <c r="V1936" s="2" t="s">
        <v>12419</v>
      </c>
      <c r="W1936" s="2" t="s">
        <v>12418</v>
      </c>
      <c r="X1936" s="2" t="s">
        <v>12417</v>
      </c>
      <c r="Y1936" s="2" t="s">
        <v>40</v>
      </c>
      <c r="Z1936" s="2">
        <v>0</v>
      </c>
      <c r="AA1936" s="22">
        <v>0.92100000000000004</v>
      </c>
      <c r="AB1936" s="22">
        <v>1.0389999999999999</v>
      </c>
      <c r="AC1936" s="21">
        <v>-0.12</v>
      </c>
      <c r="AD1936" s="21">
        <v>0.05</v>
      </c>
      <c r="AE1936" s="102">
        <v>0.99994803367937002</v>
      </c>
      <c r="AF1936" s="102">
        <v>0.99999885484890905</v>
      </c>
      <c r="AG1936" s="23">
        <v>1</v>
      </c>
      <c r="AH1936" s="23">
        <v>1</v>
      </c>
      <c r="AI1936" s="2">
        <v>101.7</v>
      </c>
      <c r="AJ1936" s="2">
        <v>93.7</v>
      </c>
      <c r="AK1936" s="2">
        <v>101.7</v>
      </c>
      <c r="AL1936" s="2">
        <v>105.7</v>
      </c>
      <c r="AM1936" s="2">
        <v>7.81</v>
      </c>
      <c r="AN1936" s="2">
        <v>8.6</v>
      </c>
      <c r="AO1936" s="2">
        <v>2.33</v>
      </c>
      <c r="AP1936" s="2">
        <v>3.23</v>
      </c>
      <c r="AQ1936" s="2" t="s">
        <v>12300</v>
      </c>
      <c r="AR1936" s="2" t="s">
        <v>30</v>
      </c>
      <c r="AS1936" s="2" t="s">
        <v>30</v>
      </c>
      <c r="AT1936" s="2" t="s">
        <v>12300</v>
      </c>
      <c r="AU1936" s="2" t="s">
        <v>30</v>
      </c>
      <c r="AV1936" s="2" t="s">
        <v>30</v>
      </c>
      <c r="AW1936" s="2" t="s">
        <v>12300</v>
      </c>
      <c r="AX1936" s="2" t="s">
        <v>30</v>
      </c>
      <c r="AY1936" s="2" t="s">
        <v>30</v>
      </c>
      <c r="AZ1936" s="2" t="s">
        <v>12300</v>
      </c>
      <c r="BA1936" s="2" t="s">
        <v>30</v>
      </c>
      <c r="BB1936" s="2" t="s">
        <v>30</v>
      </c>
      <c r="BC1936" s="2" t="s">
        <v>40</v>
      </c>
    </row>
    <row r="1937" spans="1:55">
      <c r="A1937" s="2" t="b">
        <v>0</v>
      </c>
      <c r="B1937" s="2" t="s">
        <v>30</v>
      </c>
      <c r="C1937" s="2" t="s">
        <v>12301</v>
      </c>
      <c r="D1937" s="2" t="s">
        <v>11558</v>
      </c>
      <c r="E1937" s="2" t="s">
        <v>11559</v>
      </c>
      <c r="F1937" s="2">
        <v>4.0000000000000001E-3</v>
      </c>
      <c r="G1937" s="2">
        <v>5.7009999999999996</v>
      </c>
      <c r="H1937" s="2">
        <v>2</v>
      </c>
      <c r="I1937" s="2">
        <v>1</v>
      </c>
      <c r="J1937" s="2">
        <v>7</v>
      </c>
      <c r="K1937" s="2">
        <v>1</v>
      </c>
      <c r="L1937" s="2">
        <v>1</v>
      </c>
      <c r="M1937" s="2">
        <v>388</v>
      </c>
      <c r="N1937" s="2">
        <v>41.3</v>
      </c>
      <c r="O1937" s="2">
        <v>9.19</v>
      </c>
      <c r="P1937" s="2">
        <v>19.87</v>
      </c>
      <c r="Q1937" s="2">
        <v>1</v>
      </c>
      <c r="R1937" s="2" t="s">
        <v>7606</v>
      </c>
      <c r="S1937" s="2" t="s">
        <v>141</v>
      </c>
      <c r="T1937" s="2" t="s">
        <v>519</v>
      </c>
      <c r="U1937" s="2" t="s">
        <v>11560</v>
      </c>
      <c r="V1937" s="2" t="s">
        <v>11561</v>
      </c>
      <c r="W1937" s="2" t="s">
        <v>11562</v>
      </c>
      <c r="X1937" s="2" t="s">
        <v>11563</v>
      </c>
      <c r="Y1937" s="2" t="s">
        <v>40</v>
      </c>
      <c r="Z1937" s="2">
        <v>0</v>
      </c>
      <c r="AA1937" s="22">
        <v>1.278</v>
      </c>
      <c r="AB1937" s="22">
        <v>1.083</v>
      </c>
      <c r="AC1937" s="21">
        <v>0.35</v>
      </c>
      <c r="AD1937" s="21">
        <v>0.11</v>
      </c>
      <c r="AE1937" s="102">
        <v>0.644351349701485</v>
      </c>
      <c r="AF1937" s="102">
        <v>0.99925936868287002</v>
      </c>
      <c r="AG1937" s="23">
        <v>1</v>
      </c>
      <c r="AH1937" s="23">
        <v>1</v>
      </c>
      <c r="AI1937" s="2">
        <v>87</v>
      </c>
      <c r="AJ1937" s="2">
        <v>111.3</v>
      </c>
      <c r="AK1937" s="2">
        <v>106</v>
      </c>
      <c r="AL1937" s="2">
        <v>114.7</v>
      </c>
      <c r="AM1937" s="2">
        <v>1.56</v>
      </c>
      <c r="AN1937" s="2">
        <v>1.59</v>
      </c>
      <c r="AO1937" s="2">
        <v>2.72</v>
      </c>
      <c r="AP1937" s="2">
        <v>2.85</v>
      </c>
      <c r="AQ1937" s="2" t="s">
        <v>30</v>
      </c>
      <c r="AR1937" s="2" t="s">
        <v>30</v>
      </c>
      <c r="AS1937" s="2" t="s">
        <v>30</v>
      </c>
      <c r="AT1937" s="2" t="s">
        <v>30</v>
      </c>
      <c r="AU1937" s="2" t="s">
        <v>30</v>
      </c>
      <c r="AV1937" s="2" t="s">
        <v>30</v>
      </c>
      <c r="AW1937" s="2" t="s">
        <v>30</v>
      </c>
      <c r="AX1937" s="2" t="s">
        <v>30</v>
      </c>
      <c r="AY1937" s="2" t="s">
        <v>30</v>
      </c>
      <c r="AZ1937" s="2" t="s">
        <v>30</v>
      </c>
      <c r="BA1937" s="2" t="s">
        <v>30</v>
      </c>
      <c r="BB1937" s="2" t="s">
        <v>30</v>
      </c>
      <c r="BC1937" s="2" t="s">
        <v>40</v>
      </c>
    </row>
    <row r="1938" spans="1:55">
      <c r="A1938" s="2" t="b">
        <v>0</v>
      </c>
      <c r="B1938" s="2" t="s">
        <v>30</v>
      </c>
      <c r="C1938" s="2" t="s">
        <v>12301</v>
      </c>
      <c r="D1938" s="2" t="s">
        <v>12416</v>
      </c>
      <c r="E1938" s="2" t="s">
        <v>12415</v>
      </c>
      <c r="F1938" s="2">
        <v>4.0000000000000001E-3</v>
      </c>
      <c r="G1938" s="2">
        <v>5.6989999999999998</v>
      </c>
      <c r="H1938" s="2">
        <v>5</v>
      </c>
      <c r="I1938" s="2">
        <v>2</v>
      </c>
      <c r="J1938" s="2">
        <v>3</v>
      </c>
      <c r="K1938" s="2">
        <v>2</v>
      </c>
      <c r="L1938" s="2">
        <v>1</v>
      </c>
      <c r="M1938" s="2">
        <v>438</v>
      </c>
      <c r="N1938" s="2">
        <v>45.9</v>
      </c>
      <c r="O1938" s="2">
        <v>8.24</v>
      </c>
      <c r="P1938" s="2">
        <v>7.84</v>
      </c>
      <c r="Q1938" s="2">
        <v>2</v>
      </c>
      <c r="R1938" s="2" t="s">
        <v>186</v>
      </c>
      <c r="S1938" s="2" t="s">
        <v>141</v>
      </c>
      <c r="T1938" s="2" t="s">
        <v>519</v>
      </c>
      <c r="U1938" s="2" t="s">
        <v>12414</v>
      </c>
      <c r="V1938" s="2" t="s">
        <v>12413</v>
      </c>
      <c r="W1938" s="2" t="s">
        <v>12412</v>
      </c>
      <c r="X1938" s="2" t="s">
        <v>12411</v>
      </c>
      <c r="Y1938" s="2" t="s">
        <v>40</v>
      </c>
      <c r="Z1938" s="2">
        <v>0</v>
      </c>
      <c r="AA1938" s="22">
        <v>1.24</v>
      </c>
      <c r="AB1938" s="22">
        <v>1.113</v>
      </c>
      <c r="AC1938" s="21">
        <v>0.31</v>
      </c>
      <c r="AD1938" s="21">
        <v>0.15</v>
      </c>
      <c r="AE1938" s="102">
        <v>0.12168212082160799</v>
      </c>
      <c r="AF1938" s="102">
        <v>0.64116183354899103</v>
      </c>
      <c r="AG1938" s="23">
        <v>0.64119717555163802</v>
      </c>
      <c r="AH1938" s="23">
        <v>1</v>
      </c>
      <c r="AI1938" s="2">
        <v>90.4</v>
      </c>
      <c r="AJ1938" s="2">
        <v>112.2</v>
      </c>
      <c r="AK1938" s="2">
        <v>95.5</v>
      </c>
      <c r="AL1938" s="2">
        <v>106.3</v>
      </c>
      <c r="AM1938" s="2">
        <v>7.51</v>
      </c>
      <c r="AN1938" s="2">
        <v>7</v>
      </c>
      <c r="AO1938" s="2">
        <v>4.3499999999999996</v>
      </c>
      <c r="AP1938" s="2">
        <v>0.24</v>
      </c>
      <c r="AQ1938" s="2" t="s">
        <v>30</v>
      </c>
      <c r="AR1938" s="2" t="s">
        <v>30</v>
      </c>
      <c r="AS1938" s="2" t="s">
        <v>12300</v>
      </c>
      <c r="AT1938" s="2" t="s">
        <v>30</v>
      </c>
      <c r="AU1938" s="2" t="s">
        <v>30</v>
      </c>
      <c r="AV1938" s="2" t="s">
        <v>12300</v>
      </c>
      <c r="AW1938" s="2" t="s">
        <v>30</v>
      </c>
      <c r="AX1938" s="2" t="s">
        <v>30</v>
      </c>
      <c r="AY1938" s="2" t="s">
        <v>12300</v>
      </c>
      <c r="AZ1938" s="2" t="s">
        <v>30</v>
      </c>
      <c r="BA1938" s="2" t="s">
        <v>30</v>
      </c>
      <c r="BB1938" s="2" t="s">
        <v>12300</v>
      </c>
      <c r="BC1938" s="2" t="s">
        <v>40</v>
      </c>
    </row>
    <row r="1939" spans="1:55">
      <c r="A1939" s="2" t="b">
        <v>0</v>
      </c>
      <c r="B1939" s="2" t="s">
        <v>30</v>
      </c>
      <c r="C1939" s="2" t="s">
        <v>12301</v>
      </c>
      <c r="D1939" s="2" t="s">
        <v>12410</v>
      </c>
      <c r="E1939" s="2" t="s">
        <v>12409</v>
      </c>
      <c r="F1939" s="2">
        <v>4.0000000000000001E-3</v>
      </c>
      <c r="G1939" s="2">
        <v>5.6769999999999996</v>
      </c>
      <c r="H1939" s="2">
        <v>3</v>
      </c>
      <c r="I1939" s="2">
        <v>2</v>
      </c>
      <c r="J1939" s="2">
        <v>5</v>
      </c>
      <c r="K1939" s="2">
        <v>2</v>
      </c>
      <c r="L1939" s="2">
        <v>1</v>
      </c>
      <c r="M1939" s="2">
        <v>728</v>
      </c>
      <c r="N1939" s="2">
        <v>84.3</v>
      </c>
      <c r="O1939" s="2">
        <v>6.37</v>
      </c>
      <c r="P1939" s="2">
        <v>10.69</v>
      </c>
      <c r="Q1939" s="2">
        <v>2</v>
      </c>
      <c r="R1939" s="2" t="s">
        <v>53</v>
      </c>
      <c r="S1939" s="2" t="s">
        <v>86</v>
      </c>
      <c r="T1939" s="2" t="s">
        <v>158</v>
      </c>
      <c r="U1939" s="2" t="s">
        <v>12408</v>
      </c>
      <c r="V1939" s="2" t="s">
        <v>12407</v>
      </c>
      <c r="W1939" s="2" t="s">
        <v>12406</v>
      </c>
      <c r="X1939" s="2" t="s">
        <v>12405</v>
      </c>
      <c r="Y1939" s="2" t="s">
        <v>3598</v>
      </c>
      <c r="Z1939" s="2">
        <v>0</v>
      </c>
      <c r="AA1939" s="22">
        <v>0.86399999999999999</v>
      </c>
      <c r="AB1939" s="22">
        <v>0.88300000000000001</v>
      </c>
      <c r="AC1939" s="21">
        <v>-0.21</v>
      </c>
      <c r="AD1939" s="21">
        <v>-0.18</v>
      </c>
      <c r="AE1939" s="102">
        <v>0.47462921692563897</v>
      </c>
      <c r="AF1939" s="102">
        <v>0.61418912021786398</v>
      </c>
      <c r="AG1939" s="23">
        <v>1</v>
      </c>
      <c r="AH1939" s="23">
        <v>1</v>
      </c>
      <c r="AI1939" s="2">
        <v>101.1</v>
      </c>
      <c r="AJ1939" s="2">
        <v>87.4</v>
      </c>
      <c r="AK1939" s="2">
        <v>111.3</v>
      </c>
      <c r="AL1939" s="2">
        <v>98.3</v>
      </c>
      <c r="AM1939" s="2">
        <v>2.93</v>
      </c>
      <c r="AN1939" s="2">
        <v>0.63</v>
      </c>
      <c r="AO1939" s="2">
        <v>0.67</v>
      </c>
      <c r="AP1939" s="2">
        <v>2.85</v>
      </c>
      <c r="AQ1939" s="2" t="s">
        <v>30</v>
      </c>
      <c r="AR1939" s="2" t="s">
        <v>30</v>
      </c>
      <c r="AS1939" s="2" t="s">
        <v>30</v>
      </c>
      <c r="AT1939" s="2" t="s">
        <v>30</v>
      </c>
      <c r="AU1939" s="2" t="s">
        <v>30</v>
      </c>
      <c r="AV1939" s="2" t="s">
        <v>30</v>
      </c>
      <c r="AW1939" s="2" t="s">
        <v>30</v>
      </c>
      <c r="AX1939" s="2" t="s">
        <v>30</v>
      </c>
      <c r="AY1939" s="2" t="s">
        <v>30</v>
      </c>
      <c r="AZ1939" s="2" t="s">
        <v>30</v>
      </c>
      <c r="BA1939" s="2" t="s">
        <v>30</v>
      </c>
      <c r="BB1939" s="2" t="s">
        <v>30</v>
      </c>
      <c r="BC1939" s="2" t="s">
        <v>40</v>
      </c>
    </row>
    <row r="1940" spans="1:55">
      <c r="A1940" s="2" t="b">
        <v>0</v>
      </c>
      <c r="B1940" s="2" t="s">
        <v>30</v>
      </c>
      <c r="C1940" s="2" t="s">
        <v>12301</v>
      </c>
      <c r="D1940" s="2" t="s">
        <v>10175</v>
      </c>
      <c r="E1940" s="2" t="s">
        <v>10176</v>
      </c>
      <c r="F1940" s="2">
        <v>4.0000000000000001E-3</v>
      </c>
      <c r="G1940" s="2">
        <v>5.6740000000000004</v>
      </c>
      <c r="H1940" s="2">
        <v>9</v>
      </c>
      <c r="I1940" s="2">
        <v>2</v>
      </c>
      <c r="J1940" s="2">
        <v>2</v>
      </c>
      <c r="K1940" s="2">
        <v>2</v>
      </c>
      <c r="L1940" s="2">
        <v>1</v>
      </c>
      <c r="M1940" s="2">
        <v>235</v>
      </c>
      <c r="N1940" s="2">
        <v>26.3</v>
      </c>
      <c r="O1940" s="2">
        <v>8.1300000000000008</v>
      </c>
      <c r="P1940" s="2">
        <v>5.42</v>
      </c>
      <c r="Q1940" s="2">
        <v>2</v>
      </c>
      <c r="R1940" s="2" t="s">
        <v>33</v>
      </c>
      <c r="S1940" s="2" t="s">
        <v>40</v>
      </c>
      <c r="T1940" s="2" t="s">
        <v>3304</v>
      </c>
      <c r="U1940" s="2" t="s">
        <v>10177</v>
      </c>
      <c r="V1940" s="2" t="s">
        <v>10178</v>
      </c>
      <c r="W1940" s="2" t="s">
        <v>10179</v>
      </c>
      <c r="X1940" s="2" t="s">
        <v>10180</v>
      </c>
      <c r="Y1940" s="2" t="s">
        <v>40</v>
      </c>
      <c r="Z1940" s="2">
        <v>0</v>
      </c>
      <c r="AA1940" s="22" t="s">
        <v>40</v>
      </c>
      <c r="AB1940" s="22" t="s">
        <v>40</v>
      </c>
      <c r="AC1940" s="21" t="s">
        <v>40</v>
      </c>
      <c r="AD1940" s="21" t="s">
        <v>40</v>
      </c>
      <c r="AE1940" s="102" t="s">
        <v>40</v>
      </c>
      <c r="AF1940" s="102" t="s">
        <v>40</v>
      </c>
      <c r="AG1940" s="23" t="s">
        <v>40</v>
      </c>
      <c r="AH1940" s="23" t="s">
        <v>40</v>
      </c>
      <c r="AI1940" s="2" t="s">
        <v>40</v>
      </c>
      <c r="AJ1940" s="2" t="s">
        <v>40</v>
      </c>
      <c r="AK1940" s="2" t="s">
        <v>40</v>
      </c>
      <c r="AL1940" s="2" t="s">
        <v>40</v>
      </c>
      <c r="AM1940" s="2" t="s">
        <v>40</v>
      </c>
      <c r="AN1940" s="2" t="s">
        <v>40</v>
      </c>
      <c r="AO1940" s="2" t="s">
        <v>40</v>
      </c>
      <c r="AP1940" s="2" t="s">
        <v>40</v>
      </c>
      <c r="AQ1940" s="2" t="s">
        <v>12300</v>
      </c>
      <c r="AR1940" s="2" t="s">
        <v>30</v>
      </c>
      <c r="AS1940" s="2" t="s">
        <v>30</v>
      </c>
      <c r="AT1940" s="2" t="s">
        <v>12300</v>
      </c>
      <c r="AU1940" s="2" t="s">
        <v>30</v>
      </c>
      <c r="AV1940" s="2" t="s">
        <v>30</v>
      </c>
      <c r="AW1940" s="2" t="s">
        <v>12300</v>
      </c>
      <c r="AX1940" s="2" t="s">
        <v>30</v>
      </c>
      <c r="AY1940" s="2" t="s">
        <v>30</v>
      </c>
      <c r="AZ1940" s="2" t="s">
        <v>12300</v>
      </c>
      <c r="BA1940" s="2" t="s">
        <v>30</v>
      </c>
      <c r="BB1940" s="2" t="s">
        <v>30</v>
      </c>
      <c r="BC1940" s="2" t="s">
        <v>40</v>
      </c>
    </row>
    <row r="1941" spans="1:55">
      <c r="A1941" s="2" t="b">
        <v>0</v>
      </c>
      <c r="B1941" s="2" t="s">
        <v>30</v>
      </c>
      <c r="C1941" s="2" t="s">
        <v>12301</v>
      </c>
      <c r="D1941" s="2" t="s">
        <v>10293</v>
      </c>
      <c r="E1941" s="2" t="s">
        <v>10294</v>
      </c>
      <c r="F1941" s="2">
        <v>4.0000000000000001E-3</v>
      </c>
      <c r="G1941" s="2">
        <v>5.6269999999999998</v>
      </c>
      <c r="H1941" s="2">
        <v>5</v>
      </c>
      <c r="I1941" s="2">
        <v>2</v>
      </c>
      <c r="J1941" s="2">
        <v>3</v>
      </c>
      <c r="K1941" s="2">
        <v>2</v>
      </c>
      <c r="L1941" s="2">
        <v>1</v>
      </c>
      <c r="M1941" s="2">
        <v>378</v>
      </c>
      <c r="N1941" s="2">
        <v>42.3</v>
      </c>
      <c r="O1941" s="2">
        <v>6.8</v>
      </c>
      <c r="P1941" s="2">
        <v>5.17</v>
      </c>
      <c r="Q1941" s="2">
        <v>2</v>
      </c>
      <c r="R1941" s="2" t="s">
        <v>33</v>
      </c>
      <c r="S1941" s="2" t="s">
        <v>34</v>
      </c>
      <c r="T1941" s="2" t="s">
        <v>158</v>
      </c>
      <c r="U1941" s="2" t="s">
        <v>10295</v>
      </c>
      <c r="V1941" s="2" t="s">
        <v>10296</v>
      </c>
      <c r="W1941" s="2" t="s">
        <v>10297</v>
      </c>
      <c r="X1941" s="2" t="s">
        <v>10298</v>
      </c>
      <c r="Y1941" s="2" t="s">
        <v>40</v>
      </c>
      <c r="Z1941" s="2">
        <v>0</v>
      </c>
      <c r="AA1941" s="22" t="s">
        <v>40</v>
      </c>
      <c r="AB1941" s="22" t="s">
        <v>40</v>
      </c>
      <c r="AC1941" s="21" t="s">
        <v>40</v>
      </c>
      <c r="AD1941" s="21" t="s">
        <v>40</v>
      </c>
      <c r="AE1941" s="102" t="s">
        <v>40</v>
      </c>
      <c r="AF1941" s="102" t="s">
        <v>40</v>
      </c>
      <c r="AG1941" s="23" t="s">
        <v>40</v>
      </c>
      <c r="AH1941" s="23" t="s">
        <v>40</v>
      </c>
      <c r="AI1941" s="2" t="s">
        <v>40</v>
      </c>
      <c r="AJ1941" s="2" t="s">
        <v>40</v>
      </c>
      <c r="AK1941" s="2" t="s">
        <v>40</v>
      </c>
      <c r="AL1941" s="2" t="s">
        <v>40</v>
      </c>
      <c r="AM1941" s="2" t="s">
        <v>40</v>
      </c>
      <c r="AN1941" s="2" t="s">
        <v>40</v>
      </c>
      <c r="AO1941" s="2" t="s">
        <v>40</v>
      </c>
      <c r="AP1941" s="2" t="s">
        <v>40</v>
      </c>
      <c r="AQ1941" s="2" t="s">
        <v>12300</v>
      </c>
      <c r="AR1941" s="2" t="s">
        <v>30</v>
      </c>
      <c r="AS1941" s="2" t="s">
        <v>30</v>
      </c>
      <c r="AT1941" s="2" t="s">
        <v>12300</v>
      </c>
      <c r="AU1941" s="2" t="s">
        <v>30</v>
      </c>
      <c r="AV1941" s="2" t="s">
        <v>30</v>
      </c>
      <c r="AW1941" s="2" t="s">
        <v>12300</v>
      </c>
      <c r="AX1941" s="2" t="s">
        <v>30</v>
      </c>
      <c r="AY1941" s="2" t="s">
        <v>30</v>
      </c>
      <c r="AZ1941" s="2" t="s">
        <v>12300</v>
      </c>
      <c r="BA1941" s="2" t="s">
        <v>30</v>
      </c>
      <c r="BB1941" s="2" t="s">
        <v>30</v>
      </c>
      <c r="BC1941" s="2" t="s">
        <v>40</v>
      </c>
    </row>
    <row r="1942" spans="1:55">
      <c r="A1942" s="2" t="b">
        <v>0</v>
      </c>
      <c r="B1942" s="2" t="s">
        <v>30</v>
      </c>
      <c r="C1942" s="2" t="s">
        <v>12301</v>
      </c>
      <c r="D1942" s="2" t="s">
        <v>9035</v>
      </c>
      <c r="E1942" s="2" t="s">
        <v>9036</v>
      </c>
      <c r="F1942" s="2">
        <v>4.0000000000000001E-3</v>
      </c>
      <c r="G1942" s="2">
        <v>5.62</v>
      </c>
      <c r="H1942" s="2">
        <v>6</v>
      </c>
      <c r="I1942" s="2">
        <v>2</v>
      </c>
      <c r="J1942" s="2">
        <v>4</v>
      </c>
      <c r="K1942" s="2">
        <v>2</v>
      </c>
      <c r="L1942" s="2">
        <v>1</v>
      </c>
      <c r="M1942" s="2">
        <v>450</v>
      </c>
      <c r="N1942" s="2">
        <v>50.3</v>
      </c>
      <c r="O1942" s="2">
        <v>6.81</v>
      </c>
      <c r="P1942" s="2">
        <v>16.54</v>
      </c>
      <c r="Q1942" s="2">
        <v>2</v>
      </c>
      <c r="R1942" s="2" t="s">
        <v>235</v>
      </c>
      <c r="S1942" s="2" t="s">
        <v>141</v>
      </c>
      <c r="T1942" s="2" t="s">
        <v>1670</v>
      </c>
      <c r="U1942" s="2" t="s">
        <v>7779</v>
      </c>
      <c r="V1942" s="2" t="s">
        <v>9037</v>
      </c>
      <c r="W1942" s="2" t="s">
        <v>9038</v>
      </c>
      <c r="X1942" s="2" t="s">
        <v>9039</v>
      </c>
      <c r="Y1942" s="2" t="s">
        <v>2385</v>
      </c>
      <c r="Z1942" s="2">
        <v>0</v>
      </c>
      <c r="AA1942" s="22" t="s">
        <v>40</v>
      </c>
      <c r="AB1942" s="22" t="s">
        <v>40</v>
      </c>
      <c r="AC1942" s="21" t="s">
        <v>40</v>
      </c>
      <c r="AD1942" s="21" t="s">
        <v>40</v>
      </c>
      <c r="AE1942" s="102" t="s">
        <v>40</v>
      </c>
      <c r="AF1942" s="102" t="s">
        <v>40</v>
      </c>
      <c r="AG1942" s="23" t="s">
        <v>40</v>
      </c>
      <c r="AH1942" s="23" t="s">
        <v>40</v>
      </c>
      <c r="AI1942" s="2" t="s">
        <v>40</v>
      </c>
      <c r="AJ1942" s="2" t="s">
        <v>40</v>
      </c>
      <c r="AK1942" s="2" t="s">
        <v>40</v>
      </c>
      <c r="AL1942" s="2" t="s">
        <v>40</v>
      </c>
      <c r="AM1942" s="2" t="s">
        <v>40</v>
      </c>
      <c r="AN1942" s="2" t="s">
        <v>40</v>
      </c>
      <c r="AO1942" s="2" t="s">
        <v>40</v>
      </c>
      <c r="AP1942" s="2" t="s">
        <v>40</v>
      </c>
      <c r="AQ1942" s="2" t="s">
        <v>30</v>
      </c>
      <c r="AR1942" s="2" t="s">
        <v>30</v>
      </c>
      <c r="AS1942" s="2" t="s">
        <v>30</v>
      </c>
      <c r="AT1942" s="2" t="s">
        <v>30</v>
      </c>
      <c r="AU1942" s="2" t="s">
        <v>30</v>
      </c>
      <c r="AV1942" s="2" t="s">
        <v>30</v>
      </c>
      <c r="AW1942" s="2" t="s">
        <v>30</v>
      </c>
      <c r="AX1942" s="2" t="s">
        <v>30</v>
      </c>
      <c r="AY1942" s="2" t="s">
        <v>30</v>
      </c>
      <c r="AZ1942" s="2" t="s">
        <v>30</v>
      </c>
      <c r="BA1942" s="2" t="s">
        <v>30</v>
      </c>
      <c r="BB1942" s="2" t="s">
        <v>30</v>
      </c>
      <c r="BC1942" s="2" t="s">
        <v>40</v>
      </c>
    </row>
    <row r="1943" spans="1:55">
      <c r="A1943" s="2" t="b">
        <v>0</v>
      </c>
      <c r="B1943" s="2" t="s">
        <v>30</v>
      </c>
      <c r="C1943" s="2" t="s">
        <v>12301</v>
      </c>
      <c r="D1943" s="2" t="s">
        <v>12404</v>
      </c>
      <c r="E1943" s="2" t="s">
        <v>12403</v>
      </c>
      <c r="F1943" s="2">
        <v>4.0000000000000001E-3</v>
      </c>
      <c r="G1943" s="2">
        <v>5.6050000000000004</v>
      </c>
      <c r="H1943" s="2">
        <v>22</v>
      </c>
      <c r="I1943" s="2">
        <v>2</v>
      </c>
      <c r="J1943" s="2">
        <v>3</v>
      </c>
      <c r="K1943" s="2">
        <v>2</v>
      </c>
      <c r="L1943" s="2">
        <v>1</v>
      </c>
      <c r="M1943" s="2">
        <v>69</v>
      </c>
      <c r="N1943" s="2">
        <v>7.9</v>
      </c>
      <c r="O1943" s="2">
        <v>9.31</v>
      </c>
      <c r="P1943" s="2">
        <v>7.96</v>
      </c>
      <c r="Q1943" s="2">
        <v>2</v>
      </c>
      <c r="R1943" s="2" t="s">
        <v>40</v>
      </c>
      <c r="S1943" s="2" t="s">
        <v>40</v>
      </c>
      <c r="T1943" s="2" t="s">
        <v>158</v>
      </c>
      <c r="U1943" s="2" t="s">
        <v>12402</v>
      </c>
      <c r="V1943" s="2" t="s">
        <v>12401</v>
      </c>
      <c r="W1943" s="2" t="s">
        <v>12400</v>
      </c>
      <c r="X1943" s="2" t="s">
        <v>12399</v>
      </c>
      <c r="Y1943" s="2" t="s">
        <v>40</v>
      </c>
      <c r="Z1943" s="2">
        <v>0</v>
      </c>
      <c r="AA1943" s="22">
        <v>1.2609999999999999</v>
      </c>
      <c r="AB1943" s="22">
        <v>1.1459999999999999</v>
      </c>
      <c r="AC1943" s="21">
        <v>0.33</v>
      </c>
      <c r="AD1943" s="21">
        <v>0.2</v>
      </c>
      <c r="AE1943" s="102">
        <v>0.83103753940543001</v>
      </c>
      <c r="AF1943" s="102">
        <v>0.97569890166002704</v>
      </c>
      <c r="AG1943" s="23">
        <v>1</v>
      </c>
      <c r="AH1943" s="23">
        <v>1</v>
      </c>
      <c r="AI1943" s="2">
        <v>93.1</v>
      </c>
      <c r="AJ1943" s="2">
        <v>117.4</v>
      </c>
      <c r="AK1943" s="2">
        <v>88.9</v>
      </c>
      <c r="AL1943" s="2">
        <v>101.9</v>
      </c>
      <c r="AM1943" s="2">
        <v>27.07</v>
      </c>
      <c r="AN1943" s="2">
        <v>2.31</v>
      </c>
      <c r="AO1943" s="2">
        <v>0.66</v>
      </c>
      <c r="AP1943" s="2">
        <v>7.39</v>
      </c>
      <c r="AQ1943" s="2" t="s">
        <v>30</v>
      </c>
      <c r="AR1943" s="2" t="s">
        <v>12300</v>
      </c>
      <c r="AS1943" s="2" t="s">
        <v>30</v>
      </c>
      <c r="AT1943" s="2" t="s">
        <v>30</v>
      </c>
      <c r="AU1943" s="2" t="s">
        <v>12300</v>
      </c>
      <c r="AV1943" s="2" t="s">
        <v>30</v>
      </c>
      <c r="AW1943" s="2" t="s">
        <v>30</v>
      </c>
      <c r="AX1943" s="2" t="s">
        <v>12300</v>
      </c>
      <c r="AY1943" s="2" t="s">
        <v>30</v>
      </c>
      <c r="AZ1943" s="2" t="s">
        <v>30</v>
      </c>
      <c r="BA1943" s="2" t="s">
        <v>12300</v>
      </c>
      <c r="BB1943" s="2" t="s">
        <v>30</v>
      </c>
      <c r="BC1943" s="2" t="s">
        <v>40</v>
      </c>
    </row>
    <row r="1944" spans="1:55">
      <c r="A1944" s="2" t="b">
        <v>0</v>
      </c>
      <c r="B1944" s="2" t="s">
        <v>30</v>
      </c>
      <c r="C1944" s="2" t="s">
        <v>12301</v>
      </c>
      <c r="D1944" s="2" t="s">
        <v>11371</v>
      </c>
      <c r="E1944" s="2" t="s">
        <v>11372</v>
      </c>
      <c r="F1944" s="2">
        <v>4.0000000000000001E-3</v>
      </c>
      <c r="G1944" s="2">
        <v>5.5640000000000001</v>
      </c>
      <c r="H1944" s="2">
        <v>9</v>
      </c>
      <c r="I1944" s="2">
        <v>1</v>
      </c>
      <c r="J1944" s="2">
        <v>3</v>
      </c>
      <c r="K1944" s="2">
        <v>1</v>
      </c>
      <c r="L1944" s="2">
        <v>1</v>
      </c>
      <c r="M1944" s="2">
        <v>277</v>
      </c>
      <c r="N1944" s="2">
        <v>30.3</v>
      </c>
      <c r="O1944" s="2">
        <v>7.96</v>
      </c>
      <c r="P1944" s="2">
        <v>17.3</v>
      </c>
      <c r="Q1944" s="2">
        <v>1</v>
      </c>
      <c r="R1944" s="2" t="s">
        <v>921</v>
      </c>
      <c r="S1944" s="2" t="s">
        <v>141</v>
      </c>
      <c r="T1944" s="2" t="s">
        <v>714</v>
      </c>
      <c r="U1944" s="2" t="s">
        <v>10246</v>
      </c>
      <c r="V1944" s="2" t="s">
        <v>11373</v>
      </c>
      <c r="W1944" s="2" t="s">
        <v>11374</v>
      </c>
      <c r="X1944" s="2" t="s">
        <v>11375</v>
      </c>
      <c r="Y1944" s="2" t="s">
        <v>1995</v>
      </c>
      <c r="Z1944" s="2">
        <v>0</v>
      </c>
      <c r="AA1944" s="22" t="s">
        <v>40</v>
      </c>
      <c r="AB1944" s="22" t="s">
        <v>40</v>
      </c>
      <c r="AC1944" s="21" t="s">
        <v>40</v>
      </c>
      <c r="AD1944" s="21" t="s">
        <v>40</v>
      </c>
      <c r="AE1944" s="102" t="s">
        <v>40</v>
      </c>
      <c r="AF1944" s="102" t="s">
        <v>40</v>
      </c>
      <c r="AG1944" s="23" t="s">
        <v>40</v>
      </c>
      <c r="AH1944" s="23" t="s">
        <v>40</v>
      </c>
      <c r="AI1944" s="2" t="s">
        <v>40</v>
      </c>
      <c r="AJ1944" s="2" t="s">
        <v>40</v>
      </c>
      <c r="AK1944" s="2" t="s">
        <v>40</v>
      </c>
      <c r="AL1944" s="2" t="s">
        <v>40</v>
      </c>
      <c r="AM1944" s="2" t="s">
        <v>40</v>
      </c>
      <c r="AN1944" s="2" t="s">
        <v>40</v>
      </c>
      <c r="AO1944" s="2" t="s">
        <v>40</v>
      </c>
      <c r="AP1944" s="2" t="s">
        <v>40</v>
      </c>
      <c r="AQ1944" s="2" t="s">
        <v>30</v>
      </c>
      <c r="AR1944" s="2" t="s">
        <v>30</v>
      </c>
      <c r="AS1944" s="2" t="s">
        <v>12300</v>
      </c>
      <c r="AT1944" s="2" t="s">
        <v>30</v>
      </c>
      <c r="AU1944" s="2" t="s">
        <v>30</v>
      </c>
      <c r="AV1944" s="2" t="s">
        <v>30</v>
      </c>
      <c r="AW1944" s="2" t="s">
        <v>30</v>
      </c>
      <c r="AX1944" s="2" t="s">
        <v>30</v>
      </c>
      <c r="AY1944" s="2" t="s">
        <v>30</v>
      </c>
      <c r="AZ1944" s="2" t="s">
        <v>30</v>
      </c>
      <c r="BA1944" s="2" t="s">
        <v>30</v>
      </c>
      <c r="BB1944" s="2" t="s">
        <v>30</v>
      </c>
      <c r="BC1944" s="2" t="s">
        <v>40</v>
      </c>
    </row>
    <row r="1945" spans="1:55">
      <c r="A1945" s="2" t="b">
        <v>0</v>
      </c>
      <c r="B1945" s="2" t="s">
        <v>30</v>
      </c>
      <c r="C1945" s="2" t="s">
        <v>12301</v>
      </c>
      <c r="D1945" s="2" t="s">
        <v>11806</v>
      </c>
      <c r="E1945" s="2" t="s">
        <v>11807</v>
      </c>
      <c r="F1945" s="2">
        <v>4.0000000000000001E-3</v>
      </c>
      <c r="G1945" s="2">
        <v>5.5430000000000001</v>
      </c>
      <c r="H1945" s="2">
        <v>7</v>
      </c>
      <c r="I1945" s="2">
        <v>2</v>
      </c>
      <c r="J1945" s="2">
        <v>2</v>
      </c>
      <c r="K1945" s="2">
        <v>2</v>
      </c>
      <c r="L1945" s="2">
        <v>1</v>
      </c>
      <c r="M1945" s="2">
        <v>269</v>
      </c>
      <c r="N1945" s="2">
        <v>29.7</v>
      </c>
      <c r="O1945" s="2">
        <v>6.52</v>
      </c>
      <c r="P1945" s="2">
        <v>4.71</v>
      </c>
      <c r="Q1945" s="2">
        <v>2</v>
      </c>
      <c r="R1945" s="2" t="s">
        <v>33</v>
      </c>
      <c r="S1945" s="2" t="s">
        <v>40</v>
      </c>
      <c r="T1945" s="2" t="s">
        <v>158</v>
      </c>
      <c r="U1945" s="2" t="s">
        <v>6648</v>
      </c>
      <c r="V1945" s="2" t="s">
        <v>11808</v>
      </c>
      <c r="W1945" s="2" t="s">
        <v>11809</v>
      </c>
      <c r="X1945" s="2" t="s">
        <v>11810</v>
      </c>
      <c r="Y1945" s="2" t="s">
        <v>6515</v>
      </c>
      <c r="Z1945" s="2">
        <v>0</v>
      </c>
      <c r="AA1945" s="22">
        <v>1.149</v>
      </c>
      <c r="AB1945" s="22">
        <v>1.381</v>
      </c>
      <c r="AC1945" s="21">
        <v>0.2</v>
      </c>
      <c r="AD1945" s="21">
        <v>0.47</v>
      </c>
      <c r="AE1945" s="102" t="s">
        <v>40</v>
      </c>
      <c r="AF1945" s="102" t="s">
        <v>40</v>
      </c>
      <c r="AG1945" s="23" t="s">
        <v>40</v>
      </c>
      <c r="AH1945" s="23" t="s">
        <v>40</v>
      </c>
      <c r="AI1945" s="2">
        <v>101.4</v>
      </c>
      <c r="AJ1945" s="2">
        <v>116.5</v>
      </c>
      <c r="AK1945" s="2">
        <v>76.2</v>
      </c>
      <c r="AL1945" s="2">
        <v>105.3</v>
      </c>
      <c r="AM1945" s="2" t="s">
        <v>40</v>
      </c>
      <c r="AN1945" s="2" t="s">
        <v>40</v>
      </c>
      <c r="AO1945" s="2" t="s">
        <v>40</v>
      </c>
      <c r="AP1945" s="2" t="s">
        <v>40</v>
      </c>
      <c r="AQ1945" s="2" t="s">
        <v>12300</v>
      </c>
      <c r="AR1945" s="2" t="s">
        <v>12300</v>
      </c>
      <c r="AS1945" s="2" t="s">
        <v>30</v>
      </c>
      <c r="AT1945" s="2" t="s">
        <v>12300</v>
      </c>
      <c r="AU1945" s="2" t="s">
        <v>12300</v>
      </c>
      <c r="AV1945" s="2" t="s">
        <v>30</v>
      </c>
      <c r="AW1945" s="2" t="s">
        <v>12300</v>
      </c>
      <c r="AX1945" s="2" t="s">
        <v>12300</v>
      </c>
      <c r="AY1945" s="2" t="s">
        <v>30</v>
      </c>
      <c r="AZ1945" s="2" t="s">
        <v>12300</v>
      </c>
      <c r="BA1945" s="2" t="s">
        <v>12300</v>
      </c>
      <c r="BB1945" s="2" t="s">
        <v>30</v>
      </c>
      <c r="BC1945" s="2" t="s">
        <v>40</v>
      </c>
    </row>
    <row r="1946" spans="1:55">
      <c r="A1946" s="2" t="b">
        <v>0</v>
      </c>
      <c r="B1946" s="2" t="s">
        <v>30</v>
      </c>
      <c r="C1946" s="2" t="s">
        <v>12301</v>
      </c>
      <c r="D1946" s="2" t="s">
        <v>12398</v>
      </c>
      <c r="E1946" s="2" t="s">
        <v>12397</v>
      </c>
      <c r="F1946" s="2">
        <v>4.0000000000000001E-3</v>
      </c>
      <c r="G1946" s="2">
        <v>5.4989999999999997</v>
      </c>
      <c r="H1946" s="2">
        <v>13</v>
      </c>
      <c r="I1946" s="2">
        <v>2</v>
      </c>
      <c r="J1946" s="2">
        <v>5</v>
      </c>
      <c r="K1946" s="2">
        <v>2</v>
      </c>
      <c r="L1946" s="2">
        <v>1</v>
      </c>
      <c r="M1946" s="2">
        <v>136</v>
      </c>
      <c r="N1946" s="2">
        <v>14.9</v>
      </c>
      <c r="O1946" s="2">
        <v>7.43</v>
      </c>
      <c r="P1946" s="2">
        <v>12.72</v>
      </c>
      <c r="Q1946" s="2">
        <v>2</v>
      </c>
      <c r="R1946" s="2" t="s">
        <v>33</v>
      </c>
      <c r="S1946" s="2" t="s">
        <v>40</v>
      </c>
      <c r="T1946" s="2" t="s">
        <v>158</v>
      </c>
      <c r="U1946" s="2" t="s">
        <v>9427</v>
      </c>
      <c r="V1946" s="2" t="s">
        <v>12396</v>
      </c>
      <c r="W1946" s="2" t="s">
        <v>12395</v>
      </c>
      <c r="X1946" s="2" t="s">
        <v>12394</v>
      </c>
      <c r="Y1946" s="2" t="s">
        <v>3569</v>
      </c>
      <c r="Z1946" s="2">
        <v>0</v>
      </c>
      <c r="AA1946" s="22">
        <v>1.329</v>
      </c>
      <c r="AB1946" s="22">
        <v>0.96899999999999997</v>
      </c>
      <c r="AC1946" s="21">
        <v>0.41</v>
      </c>
      <c r="AD1946" s="21">
        <v>-0.05</v>
      </c>
      <c r="AE1946" s="102" t="s">
        <v>40</v>
      </c>
      <c r="AF1946" s="102" t="s">
        <v>40</v>
      </c>
      <c r="AG1946" s="23" t="s">
        <v>40</v>
      </c>
      <c r="AH1946" s="23" t="s">
        <v>40</v>
      </c>
      <c r="AI1946" s="2">
        <v>89.1</v>
      </c>
      <c r="AJ1946" s="2">
        <v>118.4</v>
      </c>
      <c r="AK1946" s="2">
        <v>104.4</v>
      </c>
      <c r="AL1946" s="2">
        <v>101.2</v>
      </c>
      <c r="AM1946" s="2" t="s">
        <v>40</v>
      </c>
      <c r="AN1946" s="2" t="s">
        <v>40</v>
      </c>
      <c r="AO1946" s="2" t="s">
        <v>40</v>
      </c>
      <c r="AP1946" s="2" t="s">
        <v>40</v>
      </c>
      <c r="AQ1946" s="2" t="s">
        <v>30</v>
      </c>
      <c r="AR1946" s="2" t="s">
        <v>30</v>
      </c>
      <c r="AS1946" s="2" t="s">
        <v>30</v>
      </c>
      <c r="AT1946" s="2" t="s">
        <v>30</v>
      </c>
      <c r="AU1946" s="2" t="s">
        <v>30</v>
      </c>
      <c r="AV1946" s="2" t="s">
        <v>30</v>
      </c>
      <c r="AW1946" s="2" t="s">
        <v>30</v>
      </c>
      <c r="AX1946" s="2" t="s">
        <v>30</v>
      </c>
      <c r="AY1946" s="2" t="s">
        <v>30</v>
      </c>
      <c r="AZ1946" s="2" t="s">
        <v>30</v>
      </c>
      <c r="BA1946" s="2" t="s">
        <v>30</v>
      </c>
      <c r="BB1946" s="2" t="s">
        <v>30</v>
      </c>
      <c r="BC1946" s="2" t="s">
        <v>40</v>
      </c>
    </row>
    <row r="1947" spans="1:55">
      <c r="A1947" s="2" t="b">
        <v>0</v>
      </c>
      <c r="B1947" s="2" t="s">
        <v>30</v>
      </c>
      <c r="C1947" s="2" t="s">
        <v>12301</v>
      </c>
      <c r="D1947" s="2" t="s">
        <v>11552</v>
      </c>
      <c r="E1947" s="2" t="s">
        <v>11553</v>
      </c>
      <c r="F1947" s="2">
        <v>4.0000000000000001E-3</v>
      </c>
      <c r="G1947" s="2">
        <v>5.49</v>
      </c>
      <c r="H1947" s="2">
        <v>10</v>
      </c>
      <c r="I1947" s="2">
        <v>1</v>
      </c>
      <c r="J1947" s="2">
        <v>6</v>
      </c>
      <c r="K1947" s="2">
        <v>1</v>
      </c>
      <c r="L1947" s="2">
        <v>1</v>
      </c>
      <c r="M1947" s="2">
        <v>147</v>
      </c>
      <c r="N1947" s="2">
        <v>16.399999999999999</v>
      </c>
      <c r="O1947" s="2">
        <v>9.83</v>
      </c>
      <c r="P1947" s="2">
        <v>22.29</v>
      </c>
      <c r="Q1947" s="2">
        <v>1</v>
      </c>
      <c r="R1947" s="2" t="s">
        <v>186</v>
      </c>
      <c r="S1947" s="2" t="s">
        <v>141</v>
      </c>
      <c r="T1947" s="2" t="s">
        <v>158</v>
      </c>
      <c r="U1947" s="2" t="s">
        <v>11554</v>
      </c>
      <c r="V1947" s="2" t="s">
        <v>11555</v>
      </c>
      <c r="W1947" s="2" t="s">
        <v>11556</v>
      </c>
      <c r="X1947" s="2" t="s">
        <v>11557</v>
      </c>
      <c r="Y1947" s="2" t="s">
        <v>483</v>
      </c>
      <c r="Z1947" s="2">
        <v>0</v>
      </c>
      <c r="AA1947" s="22">
        <v>0.92100000000000004</v>
      </c>
      <c r="AB1947" s="22">
        <v>0.624</v>
      </c>
      <c r="AC1947" s="21">
        <v>-0.12</v>
      </c>
      <c r="AD1947" s="21">
        <v>-0.68</v>
      </c>
      <c r="AE1947" s="102">
        <v>0.99356705434905901</v>
      </c>
      <c r="AF1947" s="102">
        <v>0.100488379922558</v>
      </c>
      <c r="AG1947" s="23">
        <v>1</v>
      </c>
      <c r="AH1947" s="23">
        <v>0.46494257734900402</v>
      </c>
      <c r="AI1947" s="2">
        <v>101.4</v>
      </c>
      <c r="AJ1947" s="2">
        <v>93.4</v>
      </c>
      <c r="AK1947" s="2">
        <v>148</v>
      </c>
      <c r="AL1947" s="2">
        <v>92.3</v>
      </c>
      <c r="AM1947" s="2">
        <v>3.21</v>
      </c>
      <c r="AN1947" s="2">
        <v>3.03</v>
      </c>
      <c r="AO1947" s="2">
        <v>5.69</v>
      </c>
      <c r="AP1947" s="2">
        <v>1.68</v>
      </c>
      <c r="AQ1947" s="2" t="s">
        <v>30</v>
      </c>
      <c r="AR1947" s="2" t="s">
        <v>30</v>
      </c>
      <c r="AS1947" s="2" t="s">
        <v>30</v>
      </c>
      <c r="AT1947" s="2" t="s">
        <v>30</v>
      </c>
      <c r="AU1947" s="2" t="s">
        <v>30</v>
      </c>
      <c r="AV1947" s="2" t="s">
        <v>30</v>
      </c>
      <c r="AW1947" s="2" t="s">
        <v>30</v>
      </c>
      <c r="AX1947" s="2" t="s">
        <v>30</v>
      </c>
      <c r="AY1947" s="2" t="s">
        <v>30</v>
      </c>
      <c r="AZ1947" s="2" t="s">
        <v>30</v>
      </c>
      <c r="BA1947" s="2" t="s">
        <v>30</v>
      </c>
      <c r="BB1947" s="2" t="s">
        <v>30</v>
      </c>
      <c r="BC1947" s="2" t="s">
        <v>40</v>
      </c>
    </row>
    <row r="1948" spans="1:55">
      <c r="A1948" s="2" t="b">
        <v>0</v>
      </c>
      <c r="B1948" s="2" t="s">
        <v>30</v>
      </c>
      <c r="C1948" s="2" t="s">
        <v>12301</v>
      </c>
      <c r="D1948" s="2" t="s">
        <v>11497</v>
      </c>
      <c r="E1948" s="2" t="s">
        <v>11498</v>
      </c>
      <c r="F1948" s="2">
        <v>4.0000000000000001E-3</v>
      </c>
      <c r="G1948" s="2">
        <v>5.4720000000000004</v>
      </c>
      <c r="H1948" s="2">
        <v>7</v>
      </c>
      <c r="I1948" s="2">
        <v>2</v>
      </c>
      <c r="J1948" s="2">
        <v>6</v>
      </c>
      <c r="K1948" s="2">
        <v>2</v>
      </c>
      <c r="L1948" s="2">
        <v>1</v>
      </c>
      <c r="M1948" s="2">
        <v>290</v>
      </c>
      <c r="N1948" s="2">
        <v>32.5</v>
      </c>
      <c r="O1948" s="2">
        <v>9.67</v>
      </c>
      <c r="P1948" s="2">
        <v>5.47</v>
      </c>
      <c r="Q1948" s="2">
        <v>2</v>
      </c>
      <c r="R1948" s="2" t="s">
        <v>33</v>
      </c>
      <c r="S1948" s="2" t="s">
        <v>86</v>
      </c>
      <c r="T1948" s="2" t="s">
        <v>3304</v>
      </c>
      <c r="U1948" s="2" t="s">
        <v>11499</v>
      </c>
      <c r="V1948" s="2" t="s">
        <v>11500</v>
      </c>
      <c r="W1948" s="2" t="s">
        <v>11501</v>
      </c>
      <c r="X1948" s="2" t="s">
        <v>11502</v>
      </c>
      <c r="Y1948" s="2" t="s">
        <v>40</v>
      </c>
      <c r="Z1948" s="2">
        <v>0</v>
      </c>
      <c r="AA1948" s="22">
        <v>0.80600000000000005</v>
      </c>
      <c r="AB1948" s="22">
        <v>0.60599999999999998</v>
      </c>
      <c r="AC1948" s="21">
        <v>-0.31</v>
      </c>
      <c r="AD1948" s="21">
        <v>-0.72</v>
      </c>
      <c r="AE1948" s="102" t="s">
        <v>40</v>
      </c>
      <c r="AF1948" s="102" t="s">
        <v>40</v>
      </c>
      <c r="AG1948" s="23" t="s">
        <v>40</v>
      </c>
      <c r="AH1948" s="23" t="s">
        <v>40</v>
      </c>
      <c r="AI1948" s="2">
        <v>101.4</v>
      </c>
      <c r="AJ1948" s="2">
        <v>81.8</v>
      </c>
      <c r="AK1948" s="2">
        <v>128.4</v>
      </c>
      <c r="AL1948" s="2">
        <v>77.8</v>
      </c>
      <c r="AM1948" s="2" t="s">
        <v>40</v>
      </c>
      <c r="AN1948" s="2" t="s">
        <v>40</v>
      </c>
      <c r="AO1948" s="2" t="s">
        <v>40</v>
      </c>
      <c r="AP1948" s="2" t="s">
        <v>40</v>
      </c>
      <c r="AQ1948" s="2" t="s">
        <v>30</v>
      </c>
      <c r="AR1948" s="2" t="s">
        <v>30</v>
      </c>
      <c r="AS1948" s="2" t="s">
        <v>30</v>
      </c>
      <c r="AT1948" s="2" t="s">
        <v>30</v>
      </c>
      <c r="AU1948" s="2" t="s">
        <v>30</v>
      </c>
      <c r="AV1948" s="2" t="s">
        <v>30</v>
      </c>
      <c r="AW1948" s="2" t="s">
        <v>30</v>
      </c>
      <c r="AX1948" s="2" t="s">
        <v>30</v>
      </c>
      <c r="AY1948" s="2" t="s">
        <v>30</v>
      </c>
      <c r="AZ1948" s="2" t="s">
        <v>30</v>
      </c>
      <c r="BA1948" s="2" t="s">
        <v>30</v>
      </c>
      <c r="BB1948" s="2" t="s">
        <v>30</v>
      </c>
      <c r="BC1948" s="2" t="s">
        <v>40</v>
      </c>
    </row>
    <row r="1949" spans="1:55">
      <c r="A1949" s="2" t="b">
        <v>0</v>
      </c>
      <c r="B1949" s="2" t="s">
        <v>30</v>
      </c>
      <c r="C1949" s="2" t="s">
        <v>12301</v>
      </c>
      <c r="D1949" s="2" t="s">
        <v>12393</v>
      </c>
      <c r="E1949" s="2" t="s">
        <v>12392</v>
      </c>
      <c r="F1949" s="2">
        <v>4.0000000000000001E-3</v>
      </c>
      <c r="G1949" s="2">
        <v>5.47</v>
      </c>
      <c r="H1949" s="2">
        <v>3</v>
      </c>
      <c r="I1949" s="2">
        <v>2</v>
      </c>
      <c r="J1949" s="2">
        <v>3</v>
      </c>
      <c r="K1949" s="2">
        <v>2</v>
      </c>
      <c r="L1949" s="2">
        <v>1</v>
      </c>
      <c r="M1949" s="2">
        <v>610</v>
      </c>
      <c r="N1949" s="2">
        <v>68.099999999999994</v>
      </c>
      <c r="O1949" s="2">
        <v>9.01</v>
      </c>
      <c r="P1949" s="2">
        <v>8.65</v>
      </c>
      <c r="Q1949" s="2">
        <v>2</v>
      </c>
      <c r="R1949" s="2" t="s">
        <v>2650</v>
      </c>
      <c r="S1949" s="2" t="s">
        <v>314</v>
      </c>
      <c r="T1949" s="2" t="s">
        <v>68</v>
      </c>
      <c r="U1949" s="2" t="s">
        <v>12391</v>
      </c>
      <c r="V1949" s="2" t="s">
        <v>12390</v>
      </c>
      <c r="W1949" s="2" t="s">
        <v>12389</v>
      </c>
      <c r="X1949" s="2" t="s">
        <v>12388</v>
      </c>
      <c r="Y1949" s="2" t="s">
        <v>1370</v>
      </c>
      <c r="Z1949" s="2">
        <v>0</v>
      </c>
      <c r="AA1949" s="22">
        <v>0.95899999999999996</v>
      </c>
      <c r="AB1949" s="22">
        <v>0.97</v>
      </c>
      <c r="AC1949" s="21">
        <v>-0.06</v>
      </c>
      <c r="AD1949" s="21">
        <v>-0.04</v>
      </c>
      <c r="AE1949" s="102" t="s">
        <v>40</v>
      </c>
      <c r="AF1949" s="102" t="s">
        <v>40</v>
      </c>
      <c r="AG1949" s="23" t="s">
        <v>40</v>
      </c>
      <c r="AH1949" s="23" t="s">
        <v>40</v>
      </c>
      <c r="AI1949" s="2">
        <v>93.3</v>
      </c>
      <c r="AJ1949" s="2">
        <v>89.5</v>
      </c>
      <c r="AK1949" s="2">
        <v>101.7</v>
      </c>
      <c r="AL1949" s="2">
        <v>98.6</v>
      </c>
      <c r="AM1949" s="2" t="s">
        <v>40</v>
      </c>
      <c r="AN1949" s="2" t="s">
        <v>40</v>
      </c>
      <c r="AO1949" s="2" t="s">
        <v>40</v>
      </c>
      <c r="AP1949" s="2" t="s">
        <v>40</v>
      </c>
      <c r="AQ1949" s="2" t="s">
        <v>30</v>
      </c>
      <c r="AR1949" s="2" t="s">
        <v>30</v>
      </c>
      <c r="AS1949" s="2" t="s">
        <v>30</v>
      </c>
      <c r="AT1949" s="2" t="s">
        <v>30</v>
      </c>
      <c r="AU1949" s="2" t="s">
        <v>30</v>
      </c>
      <c r="AV1949" s="2" t="s">
        <v>30</v>
      </c>
      <c r="AW1949" s="2" t="s">
        <v>30</v>
      </c>
      <c r="AX1949" s="2" t="s">
        <v>30</v>
      </c>
      <c r="AY1949" s="2" t="s">
        <v>30</v>
      </c>
      <c r="AZ1949" s="2" t="s">
        <v>30</v>
      </c>
      <c r="BA1949" s="2" t="s">
        <v>30</v>
      </c>
      <c r="BB1949" s="2" t="s">
        <v>30</v>
      </c>
      <c r="BC1949" s="2" t="s">
        <v>40</v>
      </c>
    </row>
    <row r="1950" spans="1:55">
      <c r="A1950" s="2" t="b">
        <v>0</v>
      </c>
      <c r="B1950" s="2" t="s">
        <v>30</v>
      </c>
      <c r="C1950" s="2" t="s">
        <v>12301</v>
      </c>
      <c r="D1950" s="2" t="s">
        <v>12387</v>
      </c>
      <c r="E1950" s="2" t="s">
        <v>12386</v>
      </c>
      <c r="F1950" s="2">
        <v>5.0000000000000001E-3</v>
      </c>
      <c r="G1950" s="2">
        <v>5.4669999999999996</v>
      </c>
      <c r="H1950" s="2">
        <v>7</v>
      </c>
      <c r="I1950" s="2">
        <v>1</v>
      </c>
      <c r="J1950" s="2">
        <v>3</v>
      </c>
      <c r="K1950" s="2">
        <v>1</v>
      </c>
      <c r="L1950" s="2">
        <v>1</v>
      </c>
      <c r="M1950" s="2">
        <v>113</v>
      </c>
      <c r="N1950" s="2">
        <v>12.7</v>
      </c>
      <c r="O1950" s="2">
        <v>5.2</v>
      </c>
      <c r="P1950" s="2">
        <v>7.14</v>
      </c>
      <c r="Q1950" s="2">
        <v>1</v>
      </c>
      <c r="R1950" s="2" t="s">
        <v>33</v>
      </c>
      <c r="S1950" s="2" t="s">
        <v>40</v>
      </c>
      <c r="T1950" s="2" t="s">
        <v>2756</v>
      </c>
      <c r="U1950" s="2" t="s">
        <v>12385</v>
      </c>
      <c r="V1950" s="2" t="s">
        <v>12384</v>
      </c>
      <c r="W1950" s="2" t="s">
        <v>12383</v>
      </c>
      <c r="X1950" s="2" t="s">
        <v>12382</v>
      </c>
      <c r="Y1950" s="2" t="s">
        <v>40</v>
      </c>
      <c r="Z1950" s="2">
        <v>0</v>
      </c>
      <c r="AA1950" s="22">
        <v>0.86099999999999999</v>
      </c>
      <c r="AB1950" s="22">
        <v>0.93500000000000005</v>
      </c>
      <c r="AC1950" s="21">
        <v>-0.22</v>
      </c>
      <c r="AD1950" s="21">
        <v>-0.1</v>
      </c>
      <c r="AE1950" s="102" t="s">
        <v>40</v>
      </c>
      <c r="AF1950" s="102" t="s">
        <v>40</v>
      </c>
      <c r="AG1950" s="23" t="s">
        <v>40</v>
      </c>
      <c r="AH1950" s="23" t="s">
        <v>40</v>
      </c>
      <c r="AI1950" s="2">
        <v>119.8</v>
      </c>
      <c r="AJ1950" s="2">
        <v>103.2</v>
      </c>
      <c r="AK1950" s="2">
        <v>92.5</v>
      </c>
      <c r="AL1950" s="2">
        <v>86.5</v>
      </c>
      <c r="AM1950" s="2" t="s">
        <v>40</v>
      </c>
      <c r="AN1950" s="2" t="s">
        <v>40</v>
      </c>
      <c r="AO1950" s="2" t="s">
        <v>40</v>
      </c>
      <c r="AP1950" s="2" t="s">
        <v>40</v>
      </c>
      <c r="AQ1950" s="2" t="s">
        <v>30</v>
      </c>
      <c r="AR1950" s="2" t="s">
        <v>12300</v>
      </c>
      <c r="AS1950" s="2" t="s">
        <v>30</v>
      </c>
      <c r="AT1950" s="2" t="s">
        <v>30</v>
      </c>
      <c r="AU1950" s="2" t="s">
        <v>12300</v>
      </c>
      <c r="AV1950" s="2" t="s">
        <v>30</v>
      </c>
      <c r="AW1950" s="2" t="s">
        <v>30</v>
      </c>
      <c r="AX1950" s="2" t="s">
        <v>12300</v>
      </c>
      <c r="AY1950" s="2" t="s">
        <v>30</v>
      </c>
      <c r="AZ1950" s="2" t="s">
        <v>30</v>
      </c>
      <c r="BA1950" s="2" t="s">
        <v>12300</v>
      </c>
      <c r="BB1950" s="2" t="s">
        <v>30</v>
      </c>
      <c r="BC1950" s="2" t="s">
        <v>40</v>
      </c>
    </row>
    <row r="1951" spans="1:55">
      <c r="A1951" s="2" t="b">
        <v>0</v>
      </c>
      <c r="B1951" s="2" t="s">
        <v>30</v>
      </c>
      <c r="C1951" s="2" t="s">
        <v>12301</v>
      </c>
      <c r="D1951" s="2" t="s">
        <v>11580</v>
      </c>
      <c r="E1951" s="2" t="s">
        <v>11581</v>
      </c>
      <c r="F1951" s="2">
        <v>5.0000000000000001E-3</v>
      </c>
      <c r="G1951" s="2">
        <v>5.4589999999999996</v>
      </c>
      <c r="H1951" s="2">
        <v>9</v>
      </c>
      <c r="I1951" s="2">
        <v>1</v>
      </c>
      <c r="J1951" s="2">
        <v>3</v>
      </c>
      <c r="K1951" s="2">
        <v>1</v>
      </c>
      <c r="L1951" s="2">
        <v>1</v>
      </c>
      <c r="M1951" s="2">
        <v>310</v>
      </c>
      <c r="N1951" s="2">
        <v>32.9</v>
      </c>
      <c r="O1951" s="2">
        <v>4.97</v>
      </c>
      <c r="P1951" s="2">
        <v>24.29</v>
      </c>
      <c r="Q1951" s="2">
        <v>1</v>
      </c>
      <c r="R1951" s="2" t="s">
        <v>43</v>
      </c>
      <c r="S1951" s="2" t="s">
        <v>40</v>
      </c>
      <c r="T1951" s="2" t="s">
        <v>158</v>
      </c>
      <c r="U1951" s="2" t="s">
        <v>8846</v>
      </c>
      <c r="V1951" s="2" t="s">
        <v>11582</v>
      </c>
      <c r="W1951" s="2" t="s">
        <v>11583</v>
      </c>
      <c r="X1951" s="2" t="s">
        <v>11584</v>
      </c>
      <c r="Y1951" s="2" t="s">
        <v>8850</v>
      </c>
      <c r="Z1951" s="2">
        <v>0</v>
      </c>
      <c r="AA1951" s="22" t="s">
        <v>40</v>
      </c>
      <c r="AB1951" s="22" t="s">
        <v>40</v>
      </c>
      <c r="AC1951" s="21" t="s">
        <v>40</v>
      </c>
      <c r="AD1951" s="21" t="s">
        <v>40</v>
      </c>
      <c r="AE1951" s="102" t="s">
        <v>40</v>
      </c>
      <c r="AF1951" s="102" t="s">
        <v>40</v>
      </c>
      <c r="AG1951" s="23" t="s">
        <v>40</v>
      </c>
      <c r="AH1951" s="23" t="s">
        <v>40</v>
      </c>
      <c r="AI1951" s="2" t="s">
        <v>40</v>
      </c>
      <c r="AJ1951" s="2" t="s">
        <v>40</v>
      </c>
      <c r="AK1951" s="2" t="s">
        <v>40</v>
      </c>
      <c r="AL1951" s="2" t="s">
        <v>40</v>
      </c>
      <c r="AM1951" s="2" t="s">
        <v>40</v>
      </c>
      <c r="AN1951" s="2" t="s">
        <v>40</v>
      </c>
      <c r="AO1951" s="2" t="s">
        <v>40</v>
      </c>
      <c r="AP1951" s="2" t="s">
        <v>40</v>
      </c>
      <c r="AQ1951" s="2" t="s">
        <v>30</v>
      </c>
      <c r="AR1951" s="2" t="s">
        <v>30</v>
      </c>
      <c r="AS1951" s="2" t="s">
        <v>30</v>
      </c>
      <c r="AT1951" s="2" t="s">
        <v>30</v>
      </c>
      <c r="AU1951" s="2" t="s">
        <v>30</v>
      </c>
      <c r="AV1951" s="2" t="s">
        <v>30</v>
      </c>
      <c r="AW1951" s="2" t="s">
        <v>30</v>
      </c>
      <c r="AX1951" s="2" t="s">
        <v>30</v>
      </c>
      <c r="AY1951" s="2" t="s">
        <v>30</v>
      </c>
      <c r="AZ1951" s="2" t="s">
        <v>30</v>
      </c>
      <c r="BA1951" s="2" t="s">
        <v>30</v>
      </c>
      <c r="BB1951" s="2" t="s">
        <v>30</v>
      </c>
      <c r="BC1951" s="2" t="s">
        <v>40</v>
      </c>
    </row>
    <row r="1952" spans="1:55">
      <c r="A1952" s="2" t="b">
        <v>0</v>
      </c>
      <c r="B1952" s="2" t="s">
        <v>30</v>
      </c>
      <c r="C1952" s="2" t="s">
        <v>12301</v>
      </c>
      <c r="D1952" s="2" t="s">
        <v>12006</v>
      </c>
      <c r="E1952" s="2" t="s">
        <v>12007</v>
      </c>
      <c r="F1952" s="2">
        <v>5.0000000000000001E-3</v>
      </c>
      <c r="G1952" s="2">
        <v>5.444</v>
      </c>
      <c r="H1952" s="2">
        <v>9</v>
      </c>
      <c r="I1952" s="2">
        <v>2</v>
      </c>
      <c r="J1952" s="2">
        <v>4</v>
      </c>
      <c r="K1952" s="2">
        <v>2</v>
      </c>
      <c r="L1952" s="2">
        <v>1</v>
      </c>
      <c r="M1952" s="2">
        <v>292</v>
      </c>
      <c r="N1952" s="2">
        <v>32.9</v>
      </c>
      <c r="O1952" s="2">
        <v>8.1199999999999992</v>
      </c>
      <c r="P1952" s="2">
        <v>11.8</v>
      </c>
      <c r="Q1952" s="2">
        <v>2</v>
      </c>
      <c r="R1952" s="2" t="s">
        <v>40</v>
      </c>
      <c r="S1952" s="2" t="s">
        <v>40</v>
      </c>
      <c r="T1952" s="2" t="s">
        <v>40</v>
      </c>
      <c r="U1952" s="2" t="s">
        <v>12008</v>
      </c>
      <c r="V1952" s="2" t="s">
        <v>12009</v>
      </c>
      <c r="W1952" s="2" t="s">
        <v>12010</v>
      </c>
      <c r="X1952" s="2" t="s">
        <v>12011</v>
      </c>
      <c r="Y1952" s="2" t="s">
        <v>40</v>
      </c>
      <c r="Z1952" s="2">
        <v>0</v>
      </c>
      <c r="AA1952" s="22">
        <v>0.88800000000000001</v>
      </c>
      <c r="AB1952" s="22">
        <v>1.0049999999999999</v>
      </c>
      <c r="AC1952" s="21">
        <v>-0.17</v>
      </c>
      <c r="AD1952" s="21">
        <v>0.01</v>
      </c>
      <c r="AE1952" s="102" t="s">
        <v>40</v>
      </c>
      <c r="AF1952" s="102" t="s">
        <v>40</v>
      </c>
      <c r="AG1952" s="23" t="s">
        <v>40</v>
      </c>
      <c r="AH1952" s="23" t="s">
        <v>40</v>
      </c>
      <c r="AI1952" s="2">
        <v>93.2</v>
      </c>
      <c r="AJ1952" s="2">
        <v>82.7</v>
      </c>
      <c r="AK1952" s="2">
        <v>82.5</v>
      </c>
      <c r="AL1952" s="2">
        <v>82.9</v>
      </c>
      <c r="AM1952" s="2" t="s">
        <v>40</v>
      </c>
      <c r="AN1952" s="2" t="s">
        <v>40</v>
      </c>
      <c r="AO1952" s="2" t="s">
        <v>40</v>
      </c>
      <c r="AP1952" s="2" t="s">
        <v>40</v>
      </c>
      <c r="AQ1952" s="2" t="s">
        <v>30</v>
      </c>
      <c r="AR1952" s="2" t="s">
        <v>30</v>
      </c>
      <c r="AS1952" s="2" t="s">
        <v>30</v>
      </c>
      <c r="AT1952" s="2" t="s">
        <v>30</v>
      </c>
      <c r="AU1952" s="2" t="s">
        <v>30</v>
      </c>
      <c r="AV1952" s="2" t="s">
        <v>30</v>
      </c>
      <c r="AW1952" s="2" t="s">
        <v>30</v>
      </c>
      <c r="AX1952" s="2" t="s">
        <v>30</v>
      </c>
      <c r="AY1952" s="2" t="s">
        <v>30</v>
      </c>
      <c r="AZ1952" s="2" t="s">
        <v>30</v>
      </c>
      <c r="BA1952" s="2" t="s">
        <v>30</v>
      </c>
      <c r="BB1952" s="2" t="s">
        <v>30</v>
      </c>
      <c r="BC1952" s="2" t="s">
        <v>40</v>
      </c>
    </row>
    <row r="1953" spans="1:55">
      <c r="A1953" s="2" t="b">
        <v>0</v>
      </c>
      <c r="B1953" s="2" t="s">
        <v>30</v>
      </c>
      <c r="C1953" s="2" t="s">
        <v>12301</v>
      </c>
      <c r="D1953" s="2" t="s">
        <v>11418</v>
      </c>
      <c r="E1953" s="2" t="s">
        <v>11419</v>
      </c>
      <c r="F1953" s="2">
        <v>5.0000000000000001E-3</v>
      </c>
      <c r="G1953" s="2">
        <v>5.444</v>
      </c>
      <c r="H1953" s="2">
        <v>6</v>
      </c>
      <c r="I1953" s="2">
        <v>2</v>
      </c>
      <c r="J1953" s="2">
        <v>3</v>
      </c>
      <c r="K1953" s="2">
        <v>2</v>
      </c>
      <c r="L1953" s="2">
        <v>1</v>
      </c>
      <c r="M1953" s="2">
        <v>451</v>
      </c>
      <c r="N1953" s="2">
        <v>50.2</v>
      </c>
      <c r="O1953" s="2">
        <v>6.4</v>
      </c>
      <c r="P1953" s="2">
        <v>6.51</v>
      </c>
      <c r="Q1953" s="2">
        <v>2</v>
      </c>
      <c r="R1953" s="2" t="s">
        <v>132</v>
      </c>
      <c r="S1953" s="2" t="s">
        <v>40</v>
      </c>
      <c r="T1953" s="2" t="s">
        <v>111</v>
      </c>
      <c r="U1953" s="2" t="s">
        <v>1576</v>
      </c>
      <c r="V1953" s="2" t="s">
        <v>11420</v>
      </c>
      <c r="W1953" s="2" t="s">
        <v>11421</v>
      </c>
      <c r="X1953" s="2" t="s">
        <v>11422</v>
      </c>
      <c r="Y1953" s="2" t="s">
        <v>3569</v>
      </c>
      <c r="Z1953" s="2">
        <v>0</v>
      </c>
      <c r="AA1953" s="22">
        <v>0.97099999999999997</v>
      </c>
      <c r="AB1953" s="22">
        <v>1.07</v>
      </c>
      <c r="AC1953" s="21">
        <v>-0.04</v>
      </c>
      <c r="AD1953" s="21">
        <v>0.1</v>
      </c>
      <c r="AE1953" s="102">
        <v>0.99999988859463895</v>
      </c>
      <c r="AF1953" s="102">
        <v>0.999992600528262</v>
      </c>
      <c r="AG1953" s="23">
        <v>1</v>
      </c>
      <c r="AH1953" s="23">
        <v>1</v>
      </c>
      <c r="AI1953" s="2">
        <v>112</v>
      </c>
      <c r="AJ1953" s="2">
        <v>108.8</v>
      </c>
      <c r="AK1953" s="2">
        <v>99.4</v>
      </c>
      <c r="AL1953" s="2">
        <v>106.4</v>
      </c>
      <c r="AM1953" s="2">
        <v>8.2799999999999994</v>
      </c>
      <c r="AN1953" s="2">
        <v>6.55</v>
      </c>
      <c r="AO1953" s="2">
        <v>4.5199999999999996</v>
      </c>
      <c r="AP1953" s="2">
        <v>5.58</v>
      </c>
      <c r="AQ1953" s="2" t="s">
        <v>30</v>
      </c>
      <c r="AR1953" s="2" t="s">
        <v>30</v>
      </c>
      <c r="AS1953" s="2" t="s">
        <v>12300</v>
      </c>
      <c r="AT1953" s="2" t="s">
        <v>30</v>
      </c>
      <c r="AU1953" s="2" t="s">
        <v>30</v>
      </c>
      <c r="AV1953" s="2" t="s">
        <v>12300</v>
      </c>
      <c r="AW1953" s="2" t="s">
        <v>30</v>
      </c>
      <c r="AX1953" s="2" t="s">
        <v>30</v>
      </c>
      <c r="AY1953" s="2" t="s">
        <v>12300</v>
      </c>
      <c r="AZ1953" s="2" t="s">
        <v>30</v>
      </c>
      <c r="BA1953" s="2" t="s">
        <v>30</v>
      </c>
      <c r="BB1953" s="2" t="s">
        <v>12300</v>
      </c>
      <c r="BC1953" s="2" t="s">
        <v>40</v>
      </c>
    </row>
    <row r="1954" spans="1:55">
      <c r="A1954" s="2" t="b">
        <v>0</v>
      </c>
      <c r="B1954" s="2" t="s">
        <v>30</v>
      </c>
      <c r="C1954" s="2" t="s">
        <v>12301</v>
      </c>
      <c r="D1954" s="2" t="s">
        <v>12381</v>
      </c>
      <c r="E1954" s="2" t="s">
        <v>12380</v>
      </c>
      <c r="F1954" s="2">
        <v>5.0000000000000001E-3</v>
      </c>
      <c r="G1954" s="2">
        <v>5.4260000000000002</v>
      </c>
      <c r="H1954" s="2">
        <v>3</v>
      </c>
      <c r="I1954" s="2">
        <v>2</v>
      </c>
      <c r="J1954" s="2">
        <v>4</v>
      </c>
      <c r="K1954" s="2">
        <v>2</v>
      </c>
      <c r="L1954" s="2">
        <v>1</v>
      </c>
      <c r="M1954" s="2">
        <v>512</v>
      </c>
      <c r="N1954" s="2">
        <v>56.3</v>
      </c>
      <c r="O1954" s="2">
        <v>5.64</v>
      </c>
      <c r="P1954" s="2">
        <v>9.8800000000000008</v>
      </c>
      <c r="Q1954" s="2">
        <v>2</v>
      </c>
      <c r="R1954" s="2" t="s">
        <v>53</v>
      </c>
      <c r="S1954" s="2" t="s">
        <v>40</v>
      </c>
      <c r="T1954" s="2" t="s">
        <v>158</v>
      </c>
      <c r="U1954" s="2" t="s">
        <v>945</v>
      </c>
      <c r="V1954" s="2" t="s">
        <v>12379</v>
      </c>
      <c r="W1954" s="2" t="s">
        <v>12378</v>
      </c>
      <c r="X1954" s="2" t="s">
        <v>12377</v>
      </c>
      <c r="Y1954" s="2" t="s">
        <v>12376</v>
      </c>
      <c r="Z1954" s="2">
        <v>0</v>
      </c>
      <c r="AA1954" s="22">
        <v>0.73099999999999998</v>
      </c>
      <c r="AB1954" s="22">
        <v>0.85399999999999998</v>
      </c>
      <c r="AC1954" s="21">
        <v>-0.45</v>
      </c>
      <c r="AD1954" s="21">
        <v>-0.23</v>
      </c>
      <c r="AE1954" s="102">
        <v>1.50955344185411E-4</v>
      </c>
      <c r="AF1954" s="102">
        <v>6.46557075033372E-3</v>
      </c>
      <c r="AG1954" s="23">
        <v>2.95218853525489E-3</v>
      </c>
      <c r="AH1954" s="23">
        <v>5.21922881420556E-2</v>
      </c>
      <c r="AI1954" s="2">
        <v>102.3</v>
      </c>
      <c r="AJ1954" s="2">
        <v>74.8</v>
      </c>
      <c r="AK1954" s="2">
        <v>83.4</v>
      </c>
      <c r="AL1954" s="2">
        <v>71.2</v>
      </c>
      <c r="AM1954" s="2">
        <v>0.66</v>
      </c>
      <c r="AN1954" s="2">
        <v>3.06</v>
      </c>
      <c r="AO1954" s="2">
        <v>1.83</v>
      </c>
      <c r="AP1954" s="2">
        <v>0.55000000000000004</v>
      </c>
      <c r="AQ1954" s="2" t="s">
        <v>30</v>
      </c>
      <c r="AR1954" s="2" t="s">
        <v>30</v>
      </c>
      <c r="AS1954" s="2" t="s">
        <v>30</v>
      </c>
      <c r="AT1954" s="2" t="s">
        <v>30</v>
      </c>
      <c r="AU1954" s="2" t="s">
        <v>30</v>
      </c>
      <c r="AV1954" s="2" t="s">
        <v>30</v>
      </c>
      <c r="AW1954" s="2" t="s">
        <v>30</v>
      </c>
      <c r="AX1954" s="2" t="s">
        <v>30</v>
      </c>
      <c r="AY1954" s="2" t="s">
        <v>30</v>
      </c>
      <c r="AZ1954" s="2" t="s">
        <v>30</v>
      </c>
      <c r="BA1954" s="2" t="s">
        <v>30</v>
      </c>
      <c r="BB1954" s="2" t="s">
        <v>30</v>
      </c>
      <c r="BC1954" s="2" t="s">
        <v>40</v>
      </c>
    </row>
    <row r="1955" spans="1:55">
      <c r="A1955" s="2" t="b">
        <v>0</v>
      </c>
      <c r="B1955" s="2" t="s">
        <v>30</v>
      </c>
      <c r="C1955" s="2" t="s">
        <v>12301</v>
      </c>
      <c r="D1955" s="2" t="s">
        <v>11446</v>
      </c>
      <c r="E1955" s="2" t="s">
        <v>11447</v>
      </c>
      <c r="F1955" s="2">
        <v>5.0000000000000001E-3</v>
      </c>
      <c r="G1955" s="2">
        <v>5.423</v>
      </c>
      <c r="H1955" s="2">
        <v>9</v>
      </c>
      <c r="I1955" s="2">
        <v>1</v>
      </c>
      <c r="J1955" s="2">
        <v>3</v>
      </c>
      <c r="K1955" s="2">
        <v>1</v>
      </c>
      <c r="L1955" s="2">
        <v>1</v>
      </c>
      <c r="M1955" s="2">
        <v>244</v>
      </c>
      <c r="N1955" s="2">
        <v>25.8</v>
      </c>
      <c r="O1955" s="2">
        <v>6.2</v>
      </c>
      <c r="P1955" s="2">
        <v>16.05</v>
      </c>
      <c r="Q1955" s="2">
        <v>1</v>
      </c>
      <c r="R1955" s="2" t="s">
        <v>33</v>
      </c>
      <c r="S1955" s="2" t="s">
        <v>40</v>
      </c>
      <c r="T1955" s="2" t="s">
        <v>158</v>
      </c>
      <c r="U1955" s="2" t="s">
        <v>11448</v>
      </c>
      <c r="V1955" s="2" t="s">
        <v>11449</v>
      </c>
      <c r="W1955" s="2" t="s">
        <v>11450</v>
      </c>
      <c r="X1955" s="2" t="s">
        <v>11451</v>
      </c>
      <c r="Y1955" s="2" t="s">
        <v>40</v>
      </c>
      <c r="Z1955" s="2">
        <v>0</v>
      </c>
      <c r="AA1955" s="22" t="s">
        <v>40</v>
      </c>
      <c r="AB1955" s="22" t="s">
        <v>40</v>
      </c>
      <c r="AC1955" s="21" t="s">
        <v>40</v>
      </c>
      <c r="AD1955" s="21" t="s">
        <v>40</v>
      </c>
      <c r="AE1955" s="102" t="s">
        <v>40</v>
      </c>
      <c r="AF1955" s="102" t="s">
        <v>40</v>
      </c>
      <c r="AG1955" s="23" t="s">
        <v>40</v>
      </c>
      <c r="AH1955" s="23" t="s">
        <v>40</v>
      </c>
      <c r="AI1955" s="2" t="s">
        <v>40</v>
      </c>
      <c r="AJ1955" s="2" t="s">
        <v>40</v>
      </c>
      <c r="AK1955" s="2" t="s">
        <v>40</v>
      </c>
      <c r="AL1955" s="2" t="s">
        <v>40</v>
      </c>
      <c r="AM1955" s="2" t="s">
        <v>40</v>
      </c>
      <c r="AN1955" s="2" t="s">
        <v>40</v>
      </c>
      <c r="AO1955" s="2" t="s">
        <v>40</v>
      </c>
      <c r="AP1955" s="2" t="s">
        <v>40</v>
      </c>
      <c r="AQ1955" s="2" t="s">
        <v>12300</v>
      </c>
      <c r="AR1955" s="2" t="s">
        <v>12300</v>
      </c>
      <c r="AS1955" s="2" t="s">
        <v>12300</v>
      </c>
      <c r="AT1955" s="2" t="s">
        <v>30</v>
      </c>
      <c r="AU1955" s="2" t="s">
        <v>30</v>
      </c>
      <c r="AV1955" s="2" t="s">
        <v>30</v>
      </c>
      <c r="AW1955" s="2" t="s">
        <v>30</v>
      </c>
      <c r="AX1955" s="2" t="s">
        <v>30</v>
      </c>
      <c r="AY1955" s="2" t="s">
        <v>30</v>
      </c>
      <c r="AZ1955" s="2" t="s">
        <v>30</v>
      </c>
      <c r="BA1955" s="2" t="s">
        <v>30</v>
      </c>
      <c r="BB1955" s="2" t="s">
        <v>30</v>
      </c>
      <c r="BC1955" s="2" t="s">
        <v>40</v>
      </c>
    </row>
    <row r="1956" spans="1:55">
      <c r="A1956" s="2" t="b">
        <v>0</v>
      </c>
      <c r="B1956" s="2" t="s">
        <v>30</v>
      </c>
      <c r="C1956" s="2" t="s">
        <v>12301</v>
      </c>
      <c r="D1956" s="2" t="s">
        <v>12375</v>
      </c>
      <c r="E1956" s="2" t="s">
        <v>12374</v>
      </c>
      <c r="F1956" s="2">
        <v>5.0000000000000001E-3</v>
      </c>
      <c r="G1956" s="2">
        <v>5.4189999999999996</v>
      </c>
      <c r="H1956" s="2">
        <v>23</v>
      </c>
      <c r="I1956" s="2">
        <v>1</v>
      </c>
      <c r="J1956" s="2">
        <v>1</v>
      </c>
      <c r="K1956" s="2">
        <v>1</v>
      </c>
      <c r="L1956" s="2">
        <v>1</v>
      </c>
      <c r="M1956" s="2">
        <v>98</v>
      </c>
      <c r="N1956" s="2">
        <v>11.5</v>
      </c>
      <c r="O1956" s="2">
        <v>4.59</v>
      </c>
      <c r="P1956" s="2">
        <v>6.64</v>
      </c>
      <c r="Q1956" s="2">
        <v>1</v>
      </c>
      <c r="R1956" s="2" t="s">
        <v>85</v>
      </c>
      <c r="S1956" s="2" t="s">
        <v>40</v>
      </c>
      <c r="T1956" s="2" t="s">
        <v>158</v>
      </c>
      <c r="U1956" s="2" t="s">
        <v>12373</v>
      </c>
      <c r="V1956" s="2" t="s">
        <v>12372</v>
      </c>
      <c r="W1956" s="2" t="s">
        <v>40</v>
      </c>
      <c r="X1956" s="2" t="s">
        <v>12371</v>
      </c>
      <c r="Y1956" s="2" t="s">
        <v>40</v>
      </c>
      <c r="Z1956" s="2">
        <v>0</v>
      </c>
      <c r="AA1956" s="22" t="s">
        <v>40</v>
      </c>
      <c r="AB1956" s="22" t="s">
        <v>40</v>
      </c>
      <c r="AC1956" s="21" t="s">
        <v>40</v>
      </c>
      <c r="AD1956" s="21" t="s">
        <v>40</v>
      </c>
      <c r="AE1956" s="102" t="s">
        <v>40</v>
      </c>
      <c r="AF1956" s="102" t="s">
        <v>40</v>
      </c>
      <c r="AG1956" s="23" t="s">
        <v>40</v>
      </c>
      <c r="AH1956" s="23" t="s">
        <v>40</v>
      </c>
      <c r="AI1956" s="2" t="s">
        <v>40</v>
      </c>
      <c r="AJ1956" s="2" t="s">
        <v>40</v>
      </c>
      <c r="AK1956" s="2" t="s">
        <v>40</v>
      </c>
      <c r="AL1956" s="2" t="s">
        <v>40</v>
      </c>
      <c r="AM1956" s="2" t="s">
        <v>40</v>
      </c>
      <c r="AN1956" s="2" t="s">
        <v>40</v>
      </c>
      <c r="AO1956" s="2" t="s">
        <v>40</v>
      </c>
      <c r="AP1956" s="2" t="s">
        <v>40</v>
      </c>
      <c r="AQ1956" s="2" t="s">
        <v>30</v>
      </c>
      <c r="AR1956" s="2" t="s">
        <v>12300</v>
      </c>
      <c r="AS1956" s="2" t="s">
        <v>12300</v>
      </c>
      <c r="AT1956" s="2" t="s">
        <v>30</v>
      </c>
      <c r="AU1956" s="2" t="s">
        <v>12300</v>
      </c>
      <c r="AV1956" s="2" t="s">
        <v>12300</v>
      </c>
      <c r="AW1956" s="2" t="s">
        <v>30</v>
      </c>
      <c r="AX1956" s="2" t="s">
        <v>12300</v>
      </c>
      <c r="AY1956" s="2" t="s">
        <v>12300</v>
      </c>
      <c r="AZ1956" s="2" t="s">
        <v>30</v>
      </c>
      <c r="BA1956" s="2" t="s">
        <v>12300</v>
      </c>
      <c r="BB1956" s="2" t="s">
        <v>12300</v>
      </c>
      <c r="BC1956" s="2" t="s">
        <v>40</v>
      </c>
    </row>
    <row r="1957" spans="1:55">
      <c r="A1957" s="2" t="b">
        <v>0</v>
      </c>
      <c r="B1957" s="2" t="s">
        <v>30</v>
      </c>
      <c r="C1957" s="2" t="s">
        <v>12301</v>
      </c>
      <c r="D1957" s="2" t="s">
        <v>9642</v>
      </c>
      <c r="E1957" s="2" t="s">
        <v>9643</v>
      </c>
      <c r="F1957" s="2">
        <v>5.0000000000000001E-3</v>
      </c>
      <c r="G1957" s="2">
        <v>5.4160000000000004</v>
      </c>
      <c r="H1957" s="2">
        <v>7</v>
      </c>
      <c r="I1957" s="2">
        <v>2</v>
      </c>
      <c r="J1957" s="2">
        <v>3</v>
      </c>
      <c r="K1957" s="2">
        <v>2</v>
      </c>
      <c r="L1957" s="2">
        <v>1</v>
      </c>
      <c r="M1957" s="2">
        <v>255</v>
      </c>
      <c r="N1957" s="2">
        <v>27.4</v>
      </c>
      <c r="O1957" s="2">
        <v>6.79</v>
      </c>
      <c r="P1957" s="2">
        <v>7.99</v>
      </c>
      <c r="Q1957" s="2">
        <v>2</v>
      </c>
      <c r="R1957" s="2" t="s">
        <v>85</v>
      </c>
      <c r="S1957" s="2" t="s">
        <v>40</v>
      </c>
      <c r="T1957" s="2" t="s">
        <v>2111</v>
      </c>
      <c r="U1957" s="2" t="s">
        <v>9644</v>
      </c>
      <c r="V1957" s="2" t="s">
        <v>9645</v>
      </c>
      <c r="W1957" s="2" t="s">
        <v>9646</v>
      </c>
      <c r="X1957" s="2" t="s">
        <v>9647</v>
      </c>
      <c r="Y1957" s="2" t="s">
        <v>40</v>
      </c>
      <c r="Z1957" s="2">
        <v>0</v>
      </c>
      <c r="AA1957" s="22">
        <v>1.1279999999999999</v>
      </c>
      <c r="AB1957" s="22">
        <v>1.0669999999999999</v>
      </c>
      <c r="AC1957" s="21">
        <v>0.17</v>
      </c>
      <c r="AD1957" s="21">
        <v>0.09</v>
      </c>
      <c r="AE1957" s="102">
        <v>0.99993215353991005</v>
      </c>
      <c r="AF1957" s="102">
        <v>0.99999686363975704</v>
      </c>
      <c r="AG1957" s="23">
        <v>1</v>
      </c>
      <c r="AH1957" s="23">
        <v>1</v>
      </c>
      <c r="AI1957" s="2">
        <v>96.5</v>
      </c>
      <c r="AJ1957" s="2">
        <v>108.8</v>
      </c>
      <c r="AK1957" s="2">
        <v>92.7</v>
      </c>
      <c r="AL1957" s="2">
        <v>98.9</v>
      </c>
      <c r="AM1957" s="2">
        <v>3.17</v>
      </c>
      <c r="AN1957" s="2">
        <v>1.51</v>
      </c>
      <c r="AO1957" s="2">
        <v>0.62</v>
      </c>
      <c r="AP1957" s="2">
        <v>1.35</v>
      </c>
      <c r="AQ1957" s="2" t="s">
        <v>30</v>
      </c>
      <c r="AR1957" s="2" t="s">
        <v>30</v>
      </c>
      <c r="AS1957" s="2" t="s">
        <v>12300</v>
      </c>
      <c r="AT1957" s="2" t="s">
        <v>30</v>
      </c>
      <c r="AU1957" s="2" t="s">
        <v>30</v>
      </c>
      <c r="AV1957" s="2" t="s">
        <v>12300</v>
      </c>
      <c r="AW1957" s="2" t="s">
        <v>30</v>
      </c>
      <c r="AX1957" s="2" t="s">
        <v>30</v>
      </c>
      <c r="AY1957" s="2" t="s">
        <v>12300</v>
      </c>
      <c r="AZ1957" s="2" t="s">
        <v>30</v>
      </c>
      <c r="BA1957" s="2" t="s">
        <v>30</v>
      </c>
      <c r="BB1957" s="2" t="s">
        <v>12300</v>
      </c>
      <c r="BC1957" s="2" t="s">
        <v>40</v>
      </c>
    </row>
    <row r="1958" spans="1:55">
      <c r="A1958" s="2" t="b">
        <v>0</v>
      </c>
      <c r="B1958" s="2" t="s">
        <v>30</v>
      </c>
      <c r="C1958" s="2" t="s">
        <v>12301</v>
      </c>
      <c r="D1958" s="2" t="s">
        <v>11491</v>
      </c>
      <c r="E1958" s="2" t="s">
        <v>11492</v>
      </c>
      <c r="F1958" s="2">
        <v>5.0000000000000001E-3</v>
      </c>
      <c r="G1958" s="2">
        <v>5.4089999999999998</v>
      </c>
      <c r="H1958" s="2">
        <v>3</v>
      </c>
      <c r="I1958" s="2">
        <v>2</v>
      </c>
      <c r="J1958" s="2">
        <v>2</v>
      </c>
      <c r="K1958" s="2">
        <v>1</v>
      </c>
      <c r="L1958" s="2">
        <v>1</v>
      </c>
      <c r="M1958" s="2">
        <v>566</v>
      </c>
      <c r="N1958" s="2">
        <v>63.7</v>
      </c>
      <c r="O1958" s="2">
        <v>6.71</v>
      </c>
      <c r="P1958" s="2">
        <v>4.75</v>
      </c>
      <c r="Q1958" s="2">
        <v>2</v>
      </c>
      <c r="R1958" s="2" t="s">
        <v>235</v>
      </c>
      <c r="S1958" s="2" t="s">
        <v>141</v>
      </c>
      <c r="T1958" s="2" t="s">
        <v>1670</v>
      </c>
      <c r="U1958" s="2" t="s">
        <v>11493</v>
      </c>
      <c r="V1958" s="2" t="s">
        <v>11494</v>
      </c>
      <c r="W1958" s="2" t="s">
        <v>11495</v>
      </c>
      <c r="X1958" s="2" t="s">
        <v>11496</v>
      </c>
      <c r="Y1958" s="2" t="s">
        <v>2385</v>
      </c>
      <c r="Z1958" s="2">
        <v>0</v>
      </c>
      <c r="AA1958" s="22" t="s">
        <v>40</v>
      </c>
      <c r="AB1958" s="22" t="s">
        <v>40</v>
      </c>
      <c r="AC1958" s="21" t="s">
        <v>40</v>
      </c>
      <c r="AD1958" s="21" t="s">
        <v>40</v>
      </c>
      <c r="AE1958" s="102" t="s">
        <v>40</v>
      </c>
      <c r="AF1958" s="102" t="s">
        <v>40</v>
      </c>
      <c r="AG1958" s="23" t="s">
        <v>40</v>
      </c>
      <c r="AH1958" s="23" t="s">
        <v>40</v>
      </c>
      <c r="AI1958" s="2" t="s">
        <v>40</v>
      </c>
      <c r="AJ1958" s="2" t="s">
        <v>40</v>
      </c>
      <c r="AK1958" s="2" t="s">
        <v>40</v>
      </c>
      <c r="AL1958" s="2" t="s">
        <v>40</v>
      </c>
      <c r="AM1958" s="2" t="s">
        <v>40</v>
      </c>
      <c r="AN1958" s="2" t="s">
        <v>40</v>
      </c>
      <c r="AO1958" s="2" t="s">
        <v>40</v>
      </c>
      <c r="AP1958" s="2" t="s">
        <v>40</v>
      </c>
      <c r="AQ1958" s="2" t="s">
        <v>12300</v>
      </c>
      <c r="AR1958" s="2" t="s">
        <v>30</v>
      </c>
      <c r="AS1958" s="2" t="s">
        <v>12300</v>
      </c>
      <c r="AT1958" s="2" t="s">
        <v>12300</v>
      </c>
      <c r="AU1958" s="2" t="s">
        <v>30</v>
      </c>
      <c r="AV1958" s="2" t="s">
        <v>12300</v>
      </c>
      <c r="AW1958" s="2" t="s">
        <v>12300</v>
      </c>
      <c r="AX1958" s="2" t="s">
        <v>30</v>
      </c>
      <c r="AY1958" s="2" t="s">
        <v>12300</v>
      </c>
      <c r="AZ1958" s="2" t="s">
        <v>12300</v>
      </c>
      <c r="BA1958" s="2" t="s">
        <v>30</v>
      </c>
      <c r="BB1958" s="2" t="s">
        <v>12300</v>
      </c>
      <c r="BC1958" s="2" t="s">
        <v>40</v>
      </c>
    </row>
    <row r="1959" spans="1:55">
      <c r="A1959" s="2" t="b">
        <v>0</v>
      </c>
      <c r="B1959" s="2" t="s">
        <v>30</v>
      </c>
      <c r="C1959" s="2" t="s">
        <v>12301</v>
      </c>
      <c r="D1959" s="2" t="s">
        <v>10549</v>
      </c>
      <c r="E1959" s="2" t="s">
        <v>10550</v>
      </c>
      <c r="F1959" s="2">
        <v>5.0000000000000001E-3</v>
      </c>
      <c r="G1959" s="2">
        <v>5.3940000000000001</v>
      </c>
      <c r="H1959" s="2">
        <v>5</v>
      </c>
      <c r="I1959" s="2">
        <v>2</v>
      </c>
      <c r="J1959" s="2">
        <v>3</v>
      </c>
      <c r="K1959" s="2">
        <v>2</v>
      </c>
      <c r="L1959" s="2">
        <v>1</v>
      </c>
      <c r="M1959" s="2">
        <v>457</v>
      </c>
      <c r="N1959" s="2">
        <v>49.4</v>
      </c>
      <c r="O1959" s="2">
        <v>9.6</v>
      </c>
      <c r="P1959" s="2">
        <v>9.14</v>
      </c>
      <c r="Q1959" s="2">
        <v>2</v>
      </c>
      <c r="R1959" s="2" t="s">
        <v>140</v>
      </c>
      <c r="S1959" s="2" t="s">
        <v>141</v>
      </c>
      <c r="T1959" s="2" t="s">
        <v>519</v>
      </c>
      <c r="U1959" s="2" t="s">
        <v>10551</v>
      </c>
      <c r="V1959" s="2" t="s">
        <v>10552</v>
      </c>
      <c r="W1959" s="2" t="s">
        <v>10553</v>
      </c>
      <c r="X1959" s="2" t="s">
        <v>10554</v>
      </c>
      <c r="Y1959" s="2" t="s">
        <v>40</v>
      </c>
      <c r="Z1959" s="2">
        <v>0</v>
      </c>
      <c r="AA1959" s="22" t="s">
        <v>40</v>
      </c>
      <c r="AB1959" s="22" t="s">
        <v>40</v>
      </c>
      <c r="AC1959" s="21" t="s">
        <v>40</v>
      </c>
      <c r="AD1959" s="21" t="s">
        <v>40</v>
      </c>
      <c r="AE1959" s="102" t="s">
        <v>40</v>
      </c>
      <c r="AF1959" s="102" t="s">
        <v>40</v>
      </c>
      <c r="AG1959" s="23" t="s">
        <v>40</v>
      </c>
      <c r="AH1959" s="23" t="s">
        <v>40</v>
      </c>
      <c r="AI1959" s="2" t="s">
        <v>40</v>
      </c>
      <c r="AJ1959" s="2" t="s">
        <v>40</v>
      </c>
      <c r="AK1959" s="2" t="s">
        <v>40</v>
      </c>
      <c r="AL1959" s="2" t="s">
        <v>40</v>
      </c>
      <c r="AM1959" s="2" t="s">
        <v>40</v>
      </c>
      <c r="AN1959" s="2" t="s">
        <v>40</v>
      </c>
      <c r="AO1959" s="2" t="s">
        <v>40</v>
      </c>
      <c r="AP1959" s="2" t="s">
        <v>40</v>
      </c>
      <c r="AQ1959" s="2" t="s">
        <v>30</v>
      </c>
      <c r="AR1959" s="2" t="s">
        <v>12300</v>
      </c>
      <c r="AS1959" s="2" t="s">
        <v>30</v>
      </c>
      <c r="AT1959" s="2" t="s">
        <v>30</v>
      </c>
      <c r="AU1959" s="2" t="s">
        <v>12300</v>
      </c>
      <c r="AV1959" s="2" t="s">
        <v>30</v>
      </c>
      <c r="AW1959" s="2" t="s">
        <v>30</v>
      </c>
      <c r="AX1959" s="2" t="s">
        <v>12300</v>
      </c>
      <c r="AY1959" s="2" t="s">
        <v>30</v>
      </c>
      <c r="AZ1959" s="2" t="s">
        <v>30</v>
      </c>
      <c r="BA1959" s="2" t="s">
        <v>12300</v>
      </c>
      <c r="BB1959" s="2" t="s">
        <v>30</v>
      </c>
      <c r="BC1959" s="2" t="s">
        <v>40</v>
      </c>
    </row>
    <row r="1960" spans="1:55">
      <c r="A1960" s="2" t="b">
        <v>0</v>
      </c>
      <c r="B1960" s="2" t="s">
        <v>30</v>
      </c>
      <c r="C1960" s="2" t="s">
        <v>12301</v>
      </c>
      <c r="D1960" s="2" t="s">
        <v>11247</v>
      </c>
      <c r="E1960" s="2" t="s">
        <v>11248</v>
      </c>
      <c r="F1960" s="2">
        <v>5.0000000000000001E-3</v>
      </c>
      <c r="G1960" s="2">
        <v>5.36</v>
      </c>
      <c r="H1960" s="2">
        <v>4</v>
      </c>
      <c r="I1960" s="2">
        <v>2</v>
      </c>
      <c r="J1960" s="2">
        <v>4</v>
      </c>
      <c r="K1960" s="2">
        <v>2</v>
      </c>
      <c r="L1960" s="2">
        <v>1</v>
      </c>
      <c r="M1960" s="2">
        <v>305</v>
      </c>
      <c r="N1960" s="2">
        <v>34.4</v>
      </c>
      <c r="O1960" s="2">
        <v>8.9499999999999993</v>
      </c>
      <c r="P1960" s="2">
        <v>10.53</v>
      </c>
      <c r="Q1960" s="2">
        <v>2</v>
      </c>
      <c r="R1960" s="2" t="s">
        <v>235</v>
      </c>
      <c r="S1960" s="2" t="s">
        <v>314</v>
      </c>
      <c r="T1960" s="2" t="s">
        <v>2111</v>
      </c>
      <c r="U1960" s="2" t="s">
        <v>5092</v>
      </c>
      <c r="V1960" s="2" t="s">
        <v>11249</v>
      </c>
      <c r="W1960" s="2" t="s">
        <v>11250</v>
      </c>
      <c r="X1960" s="2" t="s">
        <v>11251</v>
      </c>
      <c r="Y1960" s="2" t="s">
        <v>40</v>
      </c>
      <c r="Z1960" s="2">
        <v>0</v>
      </c>
      <c r="AA1960" s="22">
        <v>0.95599999999999996</v>
      </c>
      <c r="AB1960" s="22">
        <v>0.82499999999999996</v>
      </c>
      <c r="AC1960" s="21">
        <v>-0.06</v>
      </c>
      <c r="AD1960" s="21">
        <v>-0.28000000000000003</v>
      </c>
      <c r="AE1960" s="102">
        <v>0.99999956736112405</v>
      </c>
      <c r="AF1960" s="102">
        <v>0.99942311273033801</v>
      </c>
      <c r="AG1960" s="23">
        <v>1</v>
      </c>
      <c r="AH1960" s="23">
        <v>1</v>
      </c>
      <c r="AI1960" s="2">
        <v>97.1</v>
      </c>
      <c r="AJ1960" s="2">
        <v>92.8</v>
      </c>
      <c r="AK1960" s="2">
        <v>124.3</v>
      </c>
      <c r="AL1960" s="2">
        <v>102.6</v>
      </c>
      <c r="AM1960" s="2">
        <v>7.7</v>
      </c>
      <c r="AN1960" s="2">
        <v>0.89</v>
      </c>
      <c r="AO1960" s="2">
        <v>1.01</v>
      </c>
      <c r="AP1960" s="2">
        <v>2.85</v>
      </c>
      <c r="AQ1960" s="2" t="s">
        <v>30</v>
      </c>
      <c r="AR1960" s="2" t="s">
        <v>30</v>
      </c>
      <c r="AS1960" s="2" t="s">
        <v>30</v>
      </c>
      <c r="AT1960" s="2" t="s">
        <v>30</v>
      </c>
      <c r="AU1960" s="2" t="s">
        <v>30</v>
      </c>
      <c r="AV1960" s="2" t="s">
        <v>30</v>
      </c>
      <c r="AW1960" s="2" t="s">
        <v>30</v>
      </c>
      <c r="AX1960" s="2" t="s">
        <v>30</v>
      </c>
      <c r="AY1960" s="2" t="s">
        <v>30</v>
      </c>
      <c r="AZ1960" s="2" t="s">
        <v>30</v>
      </c>
      <c r="BA1960" s="2" t="s">
        <v>30</v>
      </c>
      <c r="BB1960" s="2" t="s">
        <v>30</v>
      </c>
      <c r="BC1960" s="2" t="s">
        <v>40</v>
      </c>
    </row>
    <row r="1961" spans="1:55">
      <c r="A1961" s="2" t="b">
        <v>0</v>
      </c>
      <c r="B1961" s="2" t="s">
        <v>30</v>
      </c>
      <c r="C1961" s="2" t="s">
        <v>12301</v>
      </c>
      <c r="D1961" s="2" t="s">
        <v>11529</v>
      </c>
      <c r="E1961" s="2" t="s">
        <v>11530</v>
      </c>
      <c r="F1961" s="2">
        <v>5.0000000000000001E-3</v>
      </c>
      <c r="G1961" s="2">
        <v>5.3410000000000002</v>
      </c>
      <c r="H1961" s="2">
        <v>4</v>
      </c>
      <c r="I1961" s="2">
        <v>1</v>
      </c>
      <c r="J1961" s="2">
        <v>3</v>
      </c>
      <c r="K1961" s="2">
        <v>1</v>
      </c>
      <c r="L1961" s="2">
        <v>1</v>
      </c>
      <c r="M1961" s="2">
        <v>458</v>
      </c>
      <c r="N1961" s="2">
        <v>50.6</v>
      </c>
      <c r="O1961" s="2">
        <v>9.4700000000000006</v>
      </c>
      <c r="P1961" s="2">
        <v>19.39</v>
      </c>
      <c r="Q1961" s="2">
        <v>1</v>
      </c>
      <c r="R1961" s="2" t="s">
        <v>921</v>
      </c>
      <c r="S1961" s="2" t="s">
        <v>141</v>
      </c>
      <c r="T1961" s="2" t="s">
        <v>519</v>
      </c>
      <c r="U1961" s="2" t="s">
        <v>10009</v>
      </c>
      <c r="V1961" s="2" t="s">
        <v>11531</v>
      </c>
      <c r="W1961" s="2" t="s">
        <v>11532</v>
      </c>
      <c r="X1961" s="2" t="s">
        <v>11533</v>
      </c>
      <c r="Y1961" s="2" t="s">
        <v>40</v>
      </c>
      <c r="Z1961" s="2">
        <v>0</v>
      </c>
      <c r="AA1961" s="22" t="s">
        <v>40</v>
      </c>
      <c r="AB1961" s="22" t="s">
        <v>40</v>
      </c>
      <c r="AC1961" s="21" t="s">
        <v>40</v>
      </c>
      <c r="AD1961" s="21" t="s">
        <v>40</v>
      </c>
      <c r="AE1961" s="102" t="s">
        <v>40</v>
      </c>
      <c r="AF1961" s="102" t="s">
        <v>40</v>
      </c>
      <c r="AG1961" s="23" t="s">
        <v>40</v>
      </c>
      <c r="AH1961" s="23" t="s">
        <v>40</v>
      </c>
      <c r="AI1961" s="2" t="s">
        <v>40</v>
      </c>
      <c r="AJ1961" s="2" t="s">
        <v>40</v>
      </c>
      <c r="AK1961" s="2" t="s">
        <v>40</v>
      </c>
      <c r="AL1961" s="2" t="s">
        <v>40</v>
      </c>
      <c r="AM1961" s="2" t="s">
        <v>40</v>
      </c>
      <c r="AN1961" s="2" t="s">
        <v>40</v>
      </c>
      <c r="AO1961" s="2" t="s">
        <v>40</v>
      </c>
      <c r="AP1961" s="2" t="s">
        <v>40</v>
      </c>
      <c r="AQ1961" s="2" t="s">
        <v>30</v>
      </c>
      <c r="AR1961" s="2" t="s">
        <v>30</v>
      </c>
      <c r="AS1961" s="2" t="s">
        <v>30</v>
      </c>
      <c r="AT1961" s="2" t="s">
        <v>30</v>
      </c>
      <c r="AU1961" s="2" t="s">
        <v>30</v>
      </c>
      <c r="AV1961" s="2" t="s">
        <v>30</v>
      </c>
      <c r="AW1961" s="2" t="s">
        <v>30</v>
      </c>
      <c r="AX1961" s="2" t="s">
        <v>30</v>
      </c>
      <c r="AY1961" s="2" t="s">
        <v>30</v>
      </c>
      <c r="AZ1961" s="2" t="s">
        <v>30</v>
      </c>
      <c r="BA1961" s="2" t="s">
        <v>30</v>
      </c>
      <c r="BB1961" s="2" t="s">
        <v>30</v>
      </c>
      <c r="BC1961" s="2" t="s">
        <v>40</v>
      </c>
    </row>
    <row r="1962" spans="1:55">
      <c r="A1962" s="2" t="b">
        <v>0</v>
      </c>
      <c r="B1962" s="2" t="s">
        <v>30</v>
      </c>
      <c r="C1962" s="2" t="s">
        <v>12301</v>
      </c>
      <c r="D1962" s="2" t="s">
        <v>10083</v>
      </c>
      <c r="E1962" s="2" t="s">
        <v>10084</v>
      </c>
      <c r="F1962" s="2">
        <v>5.0000000000000001E-3</v>
      </c>
      <c r="G1962" s="2">
        <v>5.3310000000000004</v>
      </c>
      <c r="H1962" s="2">
        <v>7</v>
      </c>
      <c r="I1962" s="2">
        <v>1</v>
      </c>
      <c r="J1962" s="2">
        <v>3</v>
      </c>
      <c r="K1962" s="2">
        <v>1</v>
      </c>
      <c r="L1962" s="2">
        <v>1</v>
      </c>
      <c r="M1962" s="2">
        <v>284</v>
      </c>
      <c r="N1962" s="2">
        <v>32.4</v>
      </c>
      <c r="O1962" s="2">
        <v>5.94</v>
      </c>
      <c r="P1962" s="2">
        <v>20.7</v>
      </c>
      <c r="Q1962" s="2">
        <v>1</v>
      </c>
      <c r="R1962" s="2" t="s">
        <v>235</v>
      </c>
      <c r="S1962" s="2" t="s">
        <v>44</v>
      </c>
      <c r="T1962" s="2" t="s">
        <v>751</v>
      </c>
      <c r="U1962" s="2" t="s">
        <v>10085</v>
      </c>
      <c r="V1962" s="2" t="s">
        <v>10086</v>
      </c>
      <c r="W1962" s="2" t="s">
        <v>10087</v>
      </c>
      <c r="X1962" s="2" t="s">
        <v>10088</v>
      </c>
      <c r="Y1962" s="2" t="s">
        <v>40</v>
      </c>
      <c r="Z1962" s="2">
        <v>0</v>
      </c>
      <c r="AA1962" s="22" t="s">
        <v>40</v>
      </c>
      <c r="AB1962" s="22" t="s">
        <v>40</v>
      </c>
      <c r="AC1962" s="21" t="s">
        <v>40</v>
      </c>
      <c r="AD1962" s="21" t="s">
        <v>40</v>
      </c>
      <c r="AE1962" s="102" t="s">
        <v>40</v>
      </c>
      <c r="AF1962" s="102" t="s">
        <v>40</v>
      </c>
      <c r="AG1962" s="23" t="s">
        <v>40</v>
      </c>
      <c r="AH1962" s="23" t="s">
        <v>40</v>
      </c>
      <c r="AI1962" s="2" t="s">
        <v>40</v>
      </c>
      <c r="AJ1962" s="2" t="s">
        <v>40</v>
      </c>
      <c r="AK1962" s="2" t="s">
        <v>40</v>
      </c>
      <c r="AL1962" s="2" t="s">
        <v>40</v>
      </c>
      <c r="AM1962" s="2" t="s">
        <v>40</v>
      </c>
      <c r="AN1962" s="2" t="s">
        <v>40</v>
      </c>
      <c r="AO1962" s="2" t="s">
        <v>40</v>
      </c>
      <c r="AP1962" s="2" t="s">
        <v>40</v>
      </c>
      <c r="AQ1962" s="2" t="s">
        <v>30</v>
      </c>
      <c r="AR1962" s="2" t="s">
        <v>30</v>
      </c>
      <c r="AS1962" s="2" t="s">
        <v>30</v>
      </c>
      <c r="AT1962" s="2" t="s">
        <v>30</v>
      </c>
      <c r="AU1962" s="2" t="s">
        <v>30</v>
      </c>
      <c r="AV1962" s="2" t="s">
        <v>30</v>
      </c>
      <c r="AW1962" s="2" t="s">
        <v>30</v>
      </c>
      <c r="AX1962" s="2" t="s">
        <v>30</v>
      </c>
      <c r="AY1962" s="2" t="s">
        <v>30</v>
      </c>
      <c r="AZ1962" s="2" t="s">
        <v>30</v>
      </c>
      <c r="BA1962" s="2" t="s">
        <v>30</v>
      </c>
      <c r="BB1962" s="2" t="s">
        <v>30</v>
      </c>
      <c r="BC1962" s="2" t="s">
        <v>40</v>
      </c>
    </row>
    <row r="1963" spans="1:55">
      <c r="A1963" s="2" t="b">
        <v>0</v>
      </c>
      <c r="B1963" s="2" t="s">
        <v>30</v>
      </c>
      <c r="C1963" s="2" t="s">
        <v>12301</v>
      </c>
      <c r="D1963" s="2" t="s">
        <v>12370</v>
      </c>
      <c r="E1963" s="2" t="s">
        <v>12369</v>
      </c>
      <c r="F1963" s="2">
        <v>5.0000000000000001E-3</v>
      </c>
      <c r="G1963" s="2">
        <v>5.3220000000000001</v>
      </c>
      <c r="H1963" s="2">
        <v>3</v>
      </c>
      <c r="I1963" s="2">
        <v>1</v>
      </c>
      <c r="J1963" s="2">
        <v>2</v>
      </c>
      <c r="K1963" s="2">
        <v>1</v>
      </c>
      <c r="L1963" s="2">
        <v>1</v>
      </c>
      <c r="M1963" s="2">
        <v>717</v>
      </c>
      <c r="N1963" s="2">
        <v>81.599999999999994</v>
      </c>
      <c r="O1963" s="2">
        <v>7.24</v>
      </c>
      <c r="P1963" s="2">
        <v>12.03</v>
      </c>
      <c r="Q1963" s="2">
        <v>1</v>
      </c>
      <c r="R1963" s="2" t="s">
        <v>921</v>
      </c>
      <c r="S1963" s="2" t="s">
        <v>141</v>
      </c>
      <c r="T1963" s="2" t="s">
        <v>937</v>
      </c>
      <c r="U1963" s="2" t="s">
        <v>12368</v>
      </c>
      <c r="V1963" s="2" t="s">
        <v>12367</v>
      </c>
      <c r="W1963" s="2" t="s">
        <v>12366</v>
      </c>
      <c r="X1963" s="2" t="s">
        <v>12365</v>
      </c>
      <c r="Y1963" s="2" t="s">
        <v>40</v>
      </c>
      <c r="Z1963" s="2">
        <v>0</v>
      </c>
      <c r="AA1963" s="22" t="s">
        <v>40</v>
      </c>
      <c r="AB1963" s="22" t="s">
        <v>40</v>
      </c>
      <c r="AC1963" s="21" t="s">
        <v>40</v>
      </c>
      <c r="AD1963" s="21" t="s">
        <v>40</v>
      </c>
      <c r="AE1963" s="102" t="s">
        <v>40</v>
      </c>
      <c r="AF1963" s="102" t="s">
        <v>40</v>
      </c>
      <c r="AG1963" s="23" t="s">
        <v>40</v>
      </c>
      <c r="AH1963" s="23" t="s">
        <v>40</v>
      </c>
      <c r="AI1963" s="2" t="s">
        <v>40</v>
      </c>
      <c r="AJ1963" s="2" t="s">
        <v>40</v>
      </c>
      <c r="AK1963" s="2" t="s">
        <v>40</v>
      </c>
      <c r="AL1963" s="2" t="s">
        <v>40</v>
      </c>
      <c r="AM1963" s="2" t="s">
        <v>40</v>
      </c>
      <c r="AN1963" s="2" t="s">
        <v>40</v>
      </c>
      <c r="AO1963" s="2" t="s">
        <v>40</v>
      </c>
      <c r="AP1963" s="2" t="s">
        <v>40</v>
      </c>
      <c r="AQ1963" s="2" t="s">
        <v>30</v>
      </c>
      <c r="AR1963" s="2" t="s">
        <v>30</v>
      </c>
      <c r="AS1963" s="2" t="s">
        <v>12300</v>
      </c>
      <c r="AT1963" s="2" t="s">
        <v>30</v>
      </c>
      <c r="AU1963" s="2" t="s">
        <v>30</v>
      </c>
      <c r="AV1963" s="2" t="s">
        <v>12300</v>
      </c>
      <c r="AW1963" s="2" t="s">
        <v>30</v>
      </c>
      <c r="AX1963" s="2" t="s">
        <v>30</v>
      </c>
      <c r="AY1963" s="2" t="s">
        <v>12300</v>
      </c>
      <c r="AZ1963" s="2" t="s">
        <v>30</v>
      </c>
      <c r="BA1963" s="2" t="s">
        <v>30</v>
      </c>
      <c r="BB1963" s="2" t="s">
        <v>12300</v>
      </c>
      <c r="BC1963" s="2" t="s">
        <v>40</v>
      </c>
    </row>
    <row r="1964" spans="1:55">
      <c r="A1964" s="2" t="b">
        <v>0</v>
      </c>
      <c r="B1964" s="2" t="s">
        <v>30</v>
      </c>
      <c r="C1964" s="2" t="s">
        <v>12301</v>
      </c>
      <c r="D1964" s="2" t="s">
        <v>12226</v>
      </c>
      <c r="E1964" s="2" t="s">
        <v>12227</v>
      </c>
      <c r="F1964" s="2">
        <v>6.0000000000000001E-3</v>
      </c>
      <c r="G1964" s="2">
        <v>5.274</v>
      </c>
      <c r="H1964" s="2">
        <v>7</v>
      </c>
      <c r="I1964" s="2">
        <v>2</v>
      </c>
      <c r="J1964" s="2">
        <v>2</v>
      </c>
      <c r="K1964" s="2">
        <v>2</v>
      </c>
      <c r="L1964" s="2">
        <v>1</v>
      </c>
      <c r="M1964" s="2">
        <v>328</v>
      </c>
      <c r="N1964" s="2">
        <v>36.1</v>
      </c>
      <c r="O1964" s="2">
        <v>6.8</v>
      </c>
      <c r="P1964" s="2">
        <v>3.13</v>
      </c>
      <c r="Q1964" s="2">
        <v>2</v>
      </c>
      <c r="R1964" s="2" t="s">
        <v>85</v>
      </c>
      <c r="S1964" s="2" t="s">
        <v>86</v>
      </c>
      <c r="T1964" s="2" t="s">
        <v>2111</v>
      </c>
      <c r="U1964" s="2" t="s">
        <v>12228</v>
      </c>
      <c r="V1964" s="2" t="s">
        <v>12229</v>
      </c>
      <c r="W1964" s="2" t="s">
        <v>12230</v>
      </c>
      <c r="X1964" s="2" t="s">
        <v>12231</v>
      </c>
      <c r="Y1964" s="2" t="s">
        <v>40</v>
      </c>
      <c r="Z1964" s="2">
        <v>0</v>
      </c>
      <c r="AA1964" s="22">
        <v>1.161</v>
      </c>
      <c r="AB1964" s="22">
        <v>1.137</v>
      </c>
      <c r="AC1964" s="21">
        <v>0.21</v>
      </c>
      <c r="AD1964" s="21">
        <v>0.19</v>
      </c>
      <c r="AE1964" s="102" t="s">
        <v>40</v>
      </c>
      <c r="AF1964" s="102" t="s">
        <v>40</v>
      </c>
      <c r="AG1964" s="23" t="s">
        <v>40</v>
      </c>
      <c r="AH1964" s="23" t="s">
        <v>40</v>
      </c>
      <c r="AI1964" s="2">
        <v>86.3</v>
      </c>
      <c r="AJ1964" s="2">
        <v>100.2</v>
      </c>
      <c r="AK1964" s="2">
        <v>94.8</v>
      </c>
      <c r="AL1964" s="2">
        <v>107.8</v>
      </c>
      <c r="AM1964" s="2" t="s">
        <v>40</v>
      </c>
      <c r="AN1964" s="2" t="s">
        <v>40</v>
      </c>
      <c r="AO1964" s="2" t="s">
        <v>40</v>
      </c>
      <c r="AP1964" s="2" t="s">
        <v>40</v>
      </c>
      <c r="AQ1964" s="2" t="s">
        <v>12300</v>
      </c>
      <c r="AR1964" s="2" t="s">
        <v>30</v>
      </c>
      <c r="AS1964" s="2" t="s">
        <v>12300</v>
      </c>
      <c r="AT1964" s="2" t="s">
        <v>12300</v>
      </c>
      <c r="AU1964" s="2" t="s">
        <v>30</v>
      </c>
      <c r="AV1964" s="2" t="s">
        <v>12300</v>
      </c>
      <c r="AW1964" s="2" t="s">
        <v>12300</v>
      </c>
      <c r="AX1964" s="2" t="s">
        <v>30</v>
      </c>
      <c r="AY1964" s="2" t="s">
        <v>12300</v>
      </c>
      <c r="AZ1964" s="2" t="s">
        <v>12300</v>
      </c>
      <c r="BA1964" s="2" t="s">
        <v>30</v>
      </c>
      <c r="BB1964" s="2" t="s">
        <v>12300</v>
      </c>
      <c r="BC1964" s="2" t="s">
        <v>40</v>
      </c>
    </row>
    <row r="1965" spans="1:55">
      <c r="A1965" s="2" t="b">
        <v>0</v>
      </c>
      <c r="B1965" s="2" t="s">
        <v>30</v>
      </c>
      <c r="C1965" s="2" t="s">
        <v>12301</v>
      </c>
      <c r="D1965" s="2" t="s">
        <v>11712</v>
      </c>
      <c r="E1965" s="2" t="s">
        <v>11713</v>
      </c>
      <c r="F1965" s="2">
        <v>6.0000000000000001E-3</v>
      </c>
      <c r="G1965" s="2">
        <v>5.1280000000000001</v>
      </c>
      <c r="H1965" s="2">
        <v>3</v>
      </c>
      <c r="I1965" s="2">
        <v>2</v>
      </c>
      <c r="J1965" s="2">
        <v>4</v>
      </c>
      <c r="K1965" s="2">
        <v>2</v>
      </c>
      <c r="L1965" s="2">
        <v>1</v>
      </c>
      <c r="M1965" s="2">
        <v>556</v>
      </c>
      <c r="N1965" s="2">
        <v>61.8</v>
      </c>
      <c r="O1965" s="2">
        <v>5.71</v>
      </c>
      <c r="P1965" s="2">
        <v>9.92</v>
      </c>
      <c r="Q1965" s="2">
        <v>2</v>
      </c>
      <c r="R1965" s="2" t="s">
        <v>53</v>
      </c>
      <c r="S1965" s="2" t="s">
        <v>141</v>
      </c>
      <c r="T1965" s="2" t="s">
        <v>214</v>
      </c>
      <c r="U1965" s="2" t="s">
        <v>11714</v>
      </c>
      <c r="V1965" s="2" t="s">
        <v>11715</v>
      </c>
      <c r="W1965" s="2" t="s">
        <v>11716</v>
      </c>
      <c r="X1965" s="2" t="s">
        <v>11717</v>
      </c>
      <c r="Y1965" s="2" t="s">
        <v>8096</v>
      </c>
      <c r="Z1965" s="2">
        <v>0</v>
      </c>
      <c r="AA1965" s="22">
        <v>0.83599999999999997</v>
      </c>
      <c r="AB1965" s="22">
        <v>0.85599999999999998</v>
      </c>
      <c r="AC1965" s="21">
        <v>-0.26</v>
      </c>
      <c r="AD1965" s="21">
        <v>-0.22</v>
      </c>
      <c r="AE1965" s="102">
        <v>0.999862752533074</v>
      </c>
      <c r="AF1965" s="102">
        <v>0.99978759537198603</v>
      </c>
      <c r="AG1965" s="23">
        <v>1</v>
      </c>
      <c r="AH1965" s="23">
        <v>1</v>
      </c>
      <c r="AI1965" s="2">
        <v>99.9</v>
      </c>
      <c r="AJ1965" s="2">
        <v>83.5</v>
      </c>
      <c r="AK1965" s="2">
        <v>105.8</v>
      </c>
      <c r="AL1965" s="2">
        <v>90.6</v>
      </c>
      <c r="AM1965" s="2">
        <v>1.3</v>
      </c>
      <c r="AN1965" s="2">
        <v>5.12</v>
      </c>
      <c r="AO1965" s="2">
        <v>8.77</v>
      </c>
      <c r="AP1965" s="2">
        <v>8.6199999999999992</v>
      </c>
      <c r="AQ1965" s="2" t="s">
        <v>30</v>
      </c>
      <c r="AR1965" s="2" t="s">
        <v>30</v>
      </c>
      <c r="AS1965" s="2" t="s">
        <v>30</v>
      </c>
      <c r="AT1965" s="2" t="s">
        <v>30</v>
      </c>
      <c r="AU1965" s="2" t="s">
        <v>30</v>
      </c>
      <c r="AV1965" s="2" t="s">
        <v>30</v>
      </c>
      <c r="AW1965" s="2" t="s">
        <v>30</v>
      </c>
      <c r="AX1965" s="2" t="s">
        <v>30</v>
      </c>
      <c r="AY1965" s="2" t="s">
        <v>30</v>
      </c>
      <c r="AZ1965" s="2" t="s">
        <v>30</v>
      </c>
      <c r="BA1965" s="2" t="s">
        <v>30</v>
      </c>
      <c r="BB1965" s="2" t="s">
        <v>30</v>
      </c>
      <c r="BC1965" s="2" t="s">
        <v>40</v>
      </c>
    </row>
    <row r="1966" spans="1:55">
      <c r="A1966" s="2" t="b">
        <v>0</v>
      </c>
      <c r="B1966" s="2" t="s">
        <v>30</v>
      </c>
      <c r="C1966" s="2" t="s">
        <v>12301</v>
      </c>
      <c r="D1966" s="2" t="s">
        <v>11706</v>
      </c>
      <c r="E1966" s="2" t="s">
        <v>11707</v>
      </c>
      <c r="F1966" s="2">
        <v>6.0000000000000001E-3</v>
      </c>
      <c r="G1966" s="2">
        <v>5.1100000000000003</v>
      </c>
      <c r="H1966" s="2">
        <v>6</v>
      </c>
      <c r="I1966" s="2">
        <v>2</v>
      </c>
      <c r="J1966" s="2">
        <v>3</v>
      </c>
      <c r="K1966" s="2">
        <v>2</v>
      </c>
      <c r="L1966" s="2">
        <v>1</v>
      </c>
      <c r="M1966" s="2">
        <v>323</v>
      </c>
      <c r="N1966" s="2">
        <v>37.4</v>
      </c>
      <c r="O1966" s="2">
        <v>9.58</v>
      </c>
      <c r="P1966" s="2">
        <v>7.68</v>
      </c>
      <c r="Q1966" s="2">
        <v>2</v>
      </c>
      <c r="R1966" s="2" t="s">
        <v>132</v>
      </c>
      <c r="S1966" s="2" t="s">
        <v>141</v>
      </c>
      <c r="T1966" s="2" t="s">
        <v>158</v>
      </c>
      <c r="U1966" s="2" t="s">
        <v>11708</v>
      </c>
      <c r="V1966" s="2" t="s">
        <v>11709</v>
      </c>
      <c r="W1966" s="2" t="s">
        <v>11710</v>
      </c>
      <c r="X1966" s="2" t="s">
        <v>11711</v>
      </c>
      <c r="Y1966" s="2" t="s">
        <v>1251</v>
      </c>
      <c r="Z1966" s="2">
        <v>0</v>
      </c>
      <c r="AA1966" s="22">
        <v>1.0069999999999999</v>
      </c>
      <c r="AB1966" s="22">
        <v>0.91200000000000003</v>
      </c>
      <c r="AC1966" s="21">
        <v>0.01</v>
      </c>
      <c r="AD1966" s="21">
        <v>-0.13</v>
      </c>
      <c r="AE1966" s="102">
        <v>0.99958578982692603</v>
      </c>
      <c r="AF1966" s="102">
        <v>0.98719931951845297</v>
      </c>
      <c r="AG1966" s="23">
        <v>1</v>
      </c>
      <c r="AH1966" s="23">
        <v>1</v>
      </c>
      <c r="AI1966" s="2">
        <v>95.6</v>
      </c>
      <c r="AJ1966" s="2">
        <v>96.3</v>
      </c>
      <c r="AK1966" s="2">
        <v>110.2</v>
      </c>
      <c r="AL1966" s="2">
        <v>100.6</v>
      </c>
      <c r="AM1966" s="2">
        <v>11.24</v>
      </c>
      <c r="AN1966" s="2">
        <v>4.76</v>
      </c>
      <c r="AO1966" s="2">
        <v>3.32</v>
      </c>
      <c r="AP1966" s="2">
        <v>2.2799999999999998</v>
      </c>
      <c r="AQ1966" s="2" t="s">
        <v>30</v>
      </c>
      <c r="AR1966" s="2" t="s">
        <v>30</v>
      </c>
      <c r="AS1966" s="2" t="s">
        <v>30</v>
      </c>
      <c r="AT1966" s="2" t="s">
        <v>30</v>
      </c>
      <c r="AU1966" s="2" t="s">
        <v>30</v>
      </c>
      <c r="AV1966" s="2" t="s">
        <v>30</v>
      </c>
      <c r="AW1966" s="2" t="s">
        <v>30</v>
      </c>
      <c r="AX1966" s="2" t="s">
        <v>30</v>
      </c>
      <c r="AY1966" s="2" t="s">
        <v>30</v>
      </c>
      <c r="AZ1966" s="2" t="s">
        <v>30</v>
      </c>
      <c r="BA1966" s="2" t="s">
        <v>30</v>
      </c>
      <c r="BB1966" s="2" t="s">
        <v>30</v>
      </c>
      <c r="BC1966" s="2" t="s">
        <v>40</v>
      </c>
    </row>
    <row r="1967" spans="1:55">
      <c r="A1967" s="2" t="b">
        <v>0</v>
      </c>
      <c r="B1967" s="2" t="s">
        <v>30</v>
      </c>
      <c r="C1967" s="2" t="s">
        <v>12301</v>
      </c>
      <c r="D1967" s="2" t="s">
        <v>11354</v>
      </c>
      <c r="E1967" s="2" t="s">
        <v>11355</v>
      </c>
      <c r="F1967" s="2">
        <v>6.0000000000000001E-3</v>
      </c>
      <c r="G1967" s="2">
        <v>5.0990000000000002</v>
      </c>
      <c r="H1967" s="2">
        <v>3</v>
      </c>
      <c r="I1967" s="2">
        <v>2</v>
      </c>
      <c r="J1967" s="2">
        <v>3</v>
      </c>
      <c r="K1967" s="2">
        <v>2</v>
      </c>
      <c r="L1967" s="2">
        <v>1</v>
      </c>
      <c r="M1967" s="2">
        <v>648</v>
      </c>
      <c r="N1967" s="2">
        <v>70.7</v>
      </c>
      <c r="O1967" s="2">
        <v>6.34</v>
      </c>
      <c r="P1967" s="2">
        <v>5.39</v>
      </c>
      <c r="Q1967" s="2">
        <v>2</v>
      </c>
      <c r="R1967" s="2" t="s">
        <v>140</v>
      </c>
      <c r="S1967" s="2" t="s">
        <v>141</v>
      </c>
      <c r="T1967" s="2" t="s">
        <v>478</v>
      </c>
      <c r="U1967" s="2" t="s">
        <v>11356</v>
      </c>
      <c r="V1967" s="2" t="s">
        <v>11357</v>
      </c>
      <c r="W1967" s="2" t="s">
        <v>11358</v>
      </c>
      <c r="X1967" s="2" t="s">
        <v>11359</v>
      </c>
      <c r="Y1967" s="2" t="s">
        <v>1180</v>
      </c>
      <c r="Z1967" s="2">
        <v>0</v>
      </c>
      <c r="AA1967" s="22" t="s">
        <v>40</v>
      </c>
      <c r="AB1967" s="22" t="s">
        <v>40</v>
      </c>
      <c r="AC1967" s="21" t="s">
        <v>40</v>
      </c>
      <c r="AD1967" s="21" t="s">
        <v>40</v>
      </c>
      <c r="AE1967" s="102" t="s">
        <v>40</v>
      </c>
      <c r="AF1967" s="102" t="s">
        <v>40</v>
      </c>
      <c r="AG1967" s="23" t="s">
        <v>40</v>
      </c>
      <c r="AH1967" s="23" t="s">
        <v>40</v>
      </c>
      <c r="AI1967" s="2" t="s">
        <v>40</v>
      </c>
      <c r="AJ1967" s="2" t="s">
        <v>40</v>
      </c>
      <c r="AK1967" s="2" t="s">
        <v>40</v>
      </c>
      <c r="AL1967" s="2" t="s">
        <v>40</v>
      </c>
      <c r="AM1967" s="2" t="s">
        <v>40</v>
      </c>
      <c r="AN1967" s="2" t="s">
        <v>40</v>
      </c>
      <c r="AO1967" s="2" t="s">
        <v>40</v>
      </c>
      <c r="AP1967" s="2" t="s">
        <v>40</v>
      </c>
      <c r="AQ1967" s="2" t="s">
        <v>30</v>
      </c>
      <c r="AR1967" s="2" t="s">
        <v>30</v>
      </c>
      <c r="AS1967" s="2" t="s">
        <v>30</v>
      </c>
      <c r="AT1967" s="2" t="s">
        <v>30</v>
      </c>
      <c r="AU1967" s="2" t="s">
        <v>30</v>
      </c>
      <c r="AV1967" s="2" t="s">
        <v>30</v>
      </c>
      <c r="AW1967" s="2" t="s">
        <v>30</v>
      </c>
      <c r="AX1967" s="2" t="s">
        <v>30</v>
      </c>
      <c r="AY1967" s="2" t="s">
        <v>30</v>
      </c>
      <c r="AZ1967" s="2" t="s">
        <v>30</v>
      </c>
      <c r="BA1967" s="2" t="s">
        <v>30</v>
      </c>
      <c r="BB1967" s="2" t="s">
        <v>30</v>
      </c>
      <c r="BC1967" s="2" t="s">
        <v>40</v>
      </c>
    </row>
    <row r="1968" spans="1:55">
      <c r="A1968" s="2" t="b">
        <v>0</v>
      </c>
      <c r="B1968" s="2" t="s">
        <v>30</v>
      </c>
      <c r="C1968" s="2" t="s">
        <v>12301</v>
      </c>
      <c r="D1968" s="2" t="s">
        <v>12364</v>
      </c>
      <c r="E1968" s="2" t="s">
        <v>12363</v>
      </c>
      <c r="F1968" s="2">
        <v>6.0000000000000001E-3</v>
      </c>
      <c r="G1968" s="2">
        <v>5.0919999999999996</v>
      </c>
      <c r="H1968" s="2">
        <v>4</v>
      </c>
      <c r="I1968" s="2">
        <v>1</v>
      </c>
      <c r="J1968" s="2">
        <v>2</v>
      </c>
      <c r="K1968" s="2">
        <v>1</v>
      </c>
      <c r="L1968" s="2">
        <v>1</v>
      </c>
      <c r="M1968" s="2">
        <v>531</v>
      </c>
      <c r="N1968" s="2">
        <v>56.8</v>
      </c>
      <c r="O1968" s="2">
        <v>6.52</v>
      </c>
      <c r="P1968" s="2">
        <v>12</v>
      </c>
      <c r="Q1968" s="2">
        <v>1</v>
      </c>
      <c r="R1968" s="2" t="s">
        <v>33</v>
      </c>
      <c r="S1968" s="2" t="s">
        <v>40</v>
      </c>
      <c r="T1968" s="2" t="s">
        <v>158</v>
      </c>
      <c r="U1968" s="2" t="s">
        <v>12362</v>
      </c>
      <c r="V1968" s="2" t="s">
        <v>12361</v>
      </c>
      <c r="W1968" s="2" t="s">
        <v>12360</v>
      </c>
      <c r="X1968" s="2" t="s">
        <v>12359</v>
      </c>
      <c r="Y1968" s="2" t="s">
        <v>1687</v>
      </c>
      <c r="Z1968" s="2">
        <v>0</v>
      </c>
      <c r="AA1968" s="22" t="s">
        <v>40</v>
      </c>
      <c r="AB1968" s="22" t="s">
        <v>40</v>
      </c>
      <c r="AC1968" s="21" t="s">
        <v>40</v>
      </c>
      <c r="AD1968" s="21" t="s">
        <v>40</v>
      </c>
      <c r="AE1968" s="102" t="s">
        <v>40</v>
      </c>
      <c r="AF1968" s="102" t="s">
        <v>40</v>
      </c>
      <c r="AG1968" s="23" t="s">
        <v>40</v>
      </c>
      <c r="AH1968" s="23" t="s">
        <v>40</v>
      </c>
      <c r="AI1968" s="2" t="s">
        <v>40</v>
      </c>
      <c r="AJ1968" s="2" t="s">
        <v>40</v>
      </c>
      <c r="AK1968" s="2" t="s">
        <v>40</v>
      </c>
      <c r="AL1968" s="2" t="s">
        <v>40</v>
      </c>
      <c r="AM1968" s="2" t="s">
        <v>40</v>
      </c>
      <c r="AN1968" s="2" t="s">
        <v>40</v>
      </c>
      <c r="AO1968" s="2" t="s">
        <v>40</v>
      </c>
      <c r="AP1968" s="2" t="s">
        <v>40</v>
      </c>
      <c r="AQ1968" s="2" t="s">
        <v>30</v>
      </c>
      <c r="AR1968" s="2" t="s">
        <v>30</v>
      </c>
      <c r="AS1968" s="2" t="s">
        <v>12300</v>
      </c>
      <c r="AT1968" s="2" t="s">
        <v>30</v>
      </c>
      <c r="AU1968" s="2" t="s">
        <v>30</v>
      </c>
      <c r="AV1968" s="2" t="s">
        <v>12300</v>
      </c>
      <c r="AW1968" s="2" t="s">
        <v>30</v>
      </c>
      <c r="AX1968" s="2" t="s">
        <v>30</v>
      </c>
      <c r="AY1968" s="2" t="s">
        <v>12300</v>
      </c>
      <c r="AZ1968" s="2" t="s">
        <v>30</v>
      </c>
      <c r="BA1968" s="2" t="s">
        <v>30</v>
      </c>
      <c r="BB1968" s="2" t="s">
        <v>12300</v>
      </c>
      <c r="BC1968" s="2" t="s">
        <v>40</v>
      </c>
    </row>
    <row r="1969" spans="1:55">
      <c r="A1969" s="2" t="b">
        <v>0</v>
      </c>
      <c r="B1969" s="2" t="s">
        <v>30</v>
      </c>
      <c r="C1969" s="2" t="s">
        <v>12301</v>
      </c>
      <c r="D1969" s="2" t="s">
        <v>11604</v>
      </c>
      <c r="E1969" s="2" t="s">
        <v>11605</v>
      </c>
      <c r="F1969" s="2">
        <v>6.0000000000000001E-3</v>
      </c>
      <c r="G1969" s="2">
        <v>5.0780000000000003</v>
      </c>
      <c r="H1969" s="2">
        <v>8</v>
      </c>
      <c r="I1969" s="2">
        <v>2</v>
      </c>
      <c r="J1969" s="2">
        <v>4</v>
      </c>
      <c r="K1969" s="2">
        <v>2</v>
      </c>
      <c r="L1969" s="2">
        <v>1</v>
      </c>
      <c r="M1969" s="2">
        <v>228</v>
      </c>
      <c r="N1969" s="2">
        <v>26.5</v>
      </c>
      <c r="O1969" s="2">
        <v>6.3</v>
      </c>
      <c r="P1969" s="2">
        <v>10.44</v>
      </c>
      <c r="Q1969" s="2">
        <v>2</v>
      </c>
      <c r="R1969" s="2" t="s">
        <v>85</v>
      </c>
      <c r="S1969" s="2" t="s">
        <v>40</v>
      </c>
      <c r="T1969" s="2" t="s">
        <v>2111</v>
      </c>
      <c r="U1969" s="2" t="s">
        <v>5813</v>
      </c>
      <c r="V1969" s="2" t="s">
        <v>11606</v>
      </c>
      <c r="W1969" s="2" t="s">
        <v>11607</v>
      </c>
      <c r="X1969" s="2" t="s">
        <v>11608</v>
      </c>
      <c r="Y1969" s="2" t="s">
        <v>40</v>
      </c>
      <c r="Z1969" s="2">
        <v>0</v>
      </c>
      <c r="AA1969" s="22" t="s">
        <v>40</v>
      </c>
      <c r="AB1969" s="22" t="s">
        <v>40</v>
      </c>
      <c r="AC1969" s="21" t="s">
        <v>40</v>
      </c>
      <c r="AD1969" s="21" t="s">
        <v>40</v>
      </c>
      <c r="AE1969" s="102" t="s">
        <v>40</v>
      </c>
      <c r="AF1969" s="102" t="s">
        <v>40</v>
      </c>
      <c r="AG1969" s="23" t="s">
        <v>40</v>
      </c>
      <c r="AH1969" s="23" t="s">
        <v>40</v>
      </c>
      <c r="AI1969" s="2" t="s">
        <v>40</v>
      </c>
      <c r="AJ1969" s="2" t="s">
        <v>40</v>
      </c>
      <c r="AK1969" s="2" t="s">
        <v>40</v>
      </c>
      <c r="AL1969" s="2" t="s">
        <v>40</v>
      </c>
      <c r="AM1969" s="2" t="s">
        <v>40</v>
      </c>
      <c r="AN1969" s="2" t="s">
        <v>40</v>
      </c>
      <c r="AO1969" s="2" t="s">
        <v>40</v>
      </c>
      <c r="AP1969" s="2" t="s">
        <v>40</v>
      </c>
      <c r="AQ1969" s="2" t="s">
        <v>30</v>
      </c>
      <c r="AR1969" s="2" t="s">
        <v>30</v>
      </c>
      <c r="AS1969" s="2" t="s">
        <v>30</v>
      </c>
      <c r="AT1969" s="2" t="s">
        <v>30</v>
      </c>
      <c r="AU1969" s="2" t="s">
        <v>30</v>
      </c>
      <c r="AV1969" s="2" t="s">
        <v>30</v>
      </c>
      <c r="AW1969" s="2" t="s">
        <v>30</v>
      </c>
      <c r="AX1969" s="2" t="s">
        <v>30</v>
      </c>
      <c r="AY1969" s="2" t="s">
        <v>30</v>
      </c>
      <c r="AZ1969" s="2" t="s">
        <v>30</v>
      </c>
      <c r="BA1969" s="2" t="s">
        <v>30</v>
      </c>
      <c r="BB1969" s="2" t="s">
        <v>30</v>
      </c>
      <c r="BC1969" s="2" t="s">
        <v>40</v>
      </c>
    </row>
    <row r="1970" spans="1:55">
      <c r="A1970" s="2" t="b">
        <v>0</v>
      </c>
      <c r="B1970" s="2" t="s">
        <v>30</v>
      </c>
      <c r="C1970" s="2" t="s">
        <v>12301</v>
      </c>
      <c r="D1970" s="2" t="s">
        <v>12358</v>
      </c>
      <c r="E1970" s="2" t="s">
        <v>12357</v>
      </c>
      <c r="F1970" s="2">
        <v>6.0000000000000001E-3</v>
      </c>
      <c r="G1970" s="2">
        <v>5.0730000000000004</v>
      </c>
      <c r="H1970" s="2">
        <v>10</v>
      </c>
      <c r="I1970" s="2">
        <v>1</v>
      </c>
      <c r="J1970" s="2">
        <v>2</v>
      </c>
      <c r="K1970" s="2">
        <v>1</v>
      </c>
      <c r="L1970" s="2">
        <v>1</v>
      </c>
      <c r="M1970" s="2">
        <v>182</v>
      </c>
      <c r="N1970" s="2">
        <v>20.5</v>
      </c>
      <c r="O1970" s="2">
        <v>6.38</v>
      </c>
      <c r="P1970" s="2">
        <v>11.77</v>
      </c>
      <c r="Q1970" s="2">
        <v>1</v>
      </c>
      <c r="R1970" s="2" t="s">
        <v>53</v>
      </c>
      <c r="S1970" s="2" t="s">
        <v>314</v>
      </c>
      <c r="T1970" s="2" t="s">
        <v>511</v>
      </c>
      <c r="U1970" s="2" t="s">
        <v>3468</v>
      </c>
      <c r="V1970" s="2" t="s">
        <v>12356</v>
      </c>
      <c r="W1970" s="2" t="s">
        <v>12355</v>
      </c>
      <c r="X1970" s="2" t="s">
        <v>12354</v>
      </c>
      <c r="Y1970" s="2" t="s">
        <v>1708</v>
      </c>
      <c r="Z1970" s="2">
        <v>0</v>
      </c>
      <c r="AA1970" s="22" t="s">
        <v>40</v>
      </c>
      <c r="AB1970" s="22" t="s">
        <v>40</v>
      </c>
      <c r="AC1970" s="21" t="s">
        <v>40</v>
      </c>
      <c r="AD1970" s="21" t="s">
        <v>40</v>
      </c>
      <c r="AE1970" s="102" t="s">
        <v>40</v>
      </c>
      <c r="AF1970" s="102" t="s">
        <v>40</v>
      </c>
      <c r="AG1970" s="23" t="s">
        <v>40</v>
      </c>
      <c r="AH1970" s="23" t="s">
        <v>40</v>
      </c>
      <c r="AI1970" s="2" t="s">
        <v>40</v>
      </c>
      <c r="AJ1970" s="2" t="s">
        <v>40</v>
      </c>
      <c r="AK1970" s="2" t="s">
        <v>40</v>
      </c>
      <c r="AL1970" s="2" t="s">
        <v>40</v>
      </c>
      <c r="AM1970" s="2" t="s">
        <v>40</v>
      </c>
      <c r="AN1970" s="2" t="s">
        <v>40</v>
      </c>
      <c r="AO1970" s="2" t="s">
        <v>40</v>
      </c>
      <c r="AP1970" s="2" t="s">
        <v>40</v>
      </c>
      <c r="AQ1970" s="2" t="s">
        <v>12300</v>
      </c>
      <c r="AR1970" s="2" t="s">
        <v>30</v>
      </c>
      <c r="AS1970" s="2" t="s">
        <v>30</v>
      </c>
      <c r="AT1970" s="2" t="s">
        <v>12300</v>
      </c>
      <c r="AU1970" s="2" t="s">
        <v>30</v>
      </c>
      <c r="AV1970" s="2" t="s">
        <v>30</v>
      </c>
      <c r="AW1970" s="2" t="s">
        <v>12300</v>
      </c>
      <c r="AX1970" s="2" t="s">
        <v>30</v>
      </c>
      <c r="AY1970" s="2" t="s">
        <v>30</v>
      </c>
      <c r="AZ1970" s="2" t="s">
        <v>12300</v>
      </c>
      <c r="BA1970" s="2" t="s">
        <v>30</v>
      </c>
      <c r="BB1970" s="2" t="s">
        <v>30</v>
      </c>
      <c r="BC1970" s="2" t="s">
        <v>40</v>
      </c>
    </row>
    <row r="1971" spans="1:55">
      <c r="A1971" s="2" t="b">
        <v>0</v>
      </c>
      <c r="B1971" s="2" t="s">
        <v>30</v>
      </c>
      <c r="C1971" s="2" t="s">
        <v>12301</v>
      </c>
      <c r="D1971" s="2" t="s">
        <v>12353</v>
      </c>
      <c r="E1971" s="2" t="s">
        <v>12352</v>
      </c>
      <c r="F1971" s="2">
        <v>6.0000000000000001E-3</v>
      </c>
      <c r="G1971" s="2">
        <v>5.0309999999999997</v>
      </c>
      <c r="H1971" s="2">
        <v>3</v>
      </c>
      <c r="I1971" s="2">
        <v>2</v>
      </c>
      <c r="J1971" s="2">
        <v>2</v>
      </c>
      <c r="K1971" s="2">
        <v>2</v>
      </c>
      <c r="L1971" s="2">
        <v>1</v>
      </c>
      <c r="M1971" s="2">
        <v>510</v>
      </c>
      <c r="N1971" s="2">
        <v>60.8</v>
      </c>
      <c r="O1971" s="2">
        <v>6</v>
      </c>
      <c r="P1971" s="2">
        <v>3.58</v>
      </c>
      <c r="Q1971" s="2">
        <v>2</v>
      </c>
      <c r="R1971" s="2" t="s">
        <v>2155</v>
      </c>
      <c r="S1971" s="2" t="s">
        <v>40</v>
      </c>
      <c r="T1971" s="2" t="s">
        <v>40</v>
      </c>
      <c r="U1971" s="2" t="s">
        <v>12351</v>
      </c>
      <c r="V1971" s="2" t="s">
        <v>12350</v>
      </c>
      <c r="W1971" s="2" t="s">
        <v>12349</v>
      </c>
      <c r="X1971" s="2" t="s">
        <v>12348</v>
      </c>
      <c r="Y1971" s="2" t="s">
        <v>40</v>
      </c>
      <c r="Z1971" s="2">
        <v>0</v>
      </c>
      <c r="AA1971" s="22">
        <v>0.747</v>
      </c>
      <c r="AB1971" s="22">
        <v>0.66400000000000003</v>
      </c>
      <c r="AC1971" s="21">
        <v>-0.42</v>
      </c>
      <c r="AD1971" s="21">
        <v>-0.59</v>
      </c>
      <c r="AE1971" s="102" t="s">
        <v>40</v>
      </c>
      <c r="AF1971" s="102" t="s">
        <v>40</v>
      </c>
      <c r="AG1971" s="23" t="s">
        <v>40</v>
      </c>
      <c r="AH1971" s="23" t="s">
        <v>40</v>
      </c>
      <c r="AI1971" s="2">
        <v>105.2</v>
      </c>
      <c r="AJ1971" s="2">
        <v>78.599999999999994</v>
      </c>
      <c r="AK1971" s="2">
        <v>107</v>
      </c>
      <c r="AL1971" s="2">
        <v>71.099999999999994</v>
      </c>
      <c r="AM1971" s="2" t="s">
        <v>40</v>
      </c>
      <c r="AN1971" s="2" t="s">
        <v>40</v>
      </c>
      <c r="AO1971" s="2" t="s">
        <v>40</v>
      </c>
      <c r="AP1971" s="2" t="s">
        <v>40</v>
      </c>
      <c r="AQ1971" s="2" t="s">
        <v>30</v>
      </c>
      <c r="AR1971" s="2" t="s">
        <v>12300</v>
      </c>
      <c r="AS1971" s="2" t="s">
        <v>30</v>
      </c>
      <c r="AT1971" s="2" t="s">
        <v>30</v>
      </c>
      <c r="AU1971" s="2" t="s">
        <v>12300</v>
      </c>
      <c r="AV1971" s="2" t="s">
        <v>30</v>
      </c>
      <c r="AW1971" s="2" t="s">
        <v>30</v>
      </c>
      <c r="AX1971" s="2" t="s">
        <v>12300</v>
      </c>
      <c r="AY1971" s="2" t="s">
        <v>30</v>
      </c>
      <c r="AZ1971" s="2" t="s">
        <v>30</v>
      </c>
      <c r="BA1971" s="2" t="s">
        <v>12300</v>
      </c>
      <c r="BB1971" s="2" t="s">
        <v>30</v>
      </c>
      <c r="BC1971" s="2" t="s">
        <v>40</v>
      </c>
    </row>
    <row r="1972" spans="1:55">
      <c r="A1972" s="2" t="b">
        <v>0</v>
      </c>
      <c r="B1972" s="2" t="s">
        <v>30</v>
      </c>
      <c r="C1972" s="2" t="s">
        <v>12301</v>
      </c>
      <c r="D1972" s="2" t="s">
        <v>9244</v>
      </c>
      <c r="E1972" s="2" t="s">
        <v>9245</v>
      </c>
      <c r="F1972" s="2">
        <v>6.0000000000000001E-3</v>
      </c>
      <c r="G1972" s="2">
        <v>5.03</v>
      </c>
      <c r="H1972" s="2">
        <v>14</v>
      </c>
      <c r="I1972" s="2">
        <v>1</v>
      </c>
      <c r="J1972" s="2">
        <v>3</v>
      </c>
      <c r="K1972" s="2">
        <v>1</v>
      </c>
      <c r="L1972" s="2">
        <v>1</v>
      </c>
      <c r="M1972" s="2">
        <v>148</v>
      </c>
      <c r="N1972" s="2">
        <v>16.600000000000001</v>
      </c>
      <c r="O1972" s="2">
        <v>4.97</v>
      </c>
      <c r="P1972" s="2">
        <v>18.12</v>
      </c>
      <c r="Q1972" s="2">
        <v>1</v>
      </c>
      <c r="R1972" s="2" t="s">
        <v>33</v>
      </c>
      <c r="S1972" s="2" t="s">
        <v>314</v>
      </c>
      <c r="T1972" s="2" t="s">
        <v>158</v>
      </c>
      <c r="U1972" s="2" t="s">
        <v>9246</v>
      </c>
      <c r="V1972" s="2" t="s">
        <v>9247</v>
      </c>
      <c r="W1972" s="2" t="s">
        <v>9248</v>
      </c>
      <c r="X1972" s="2" t="s">
        <v>9249</v>
      </c>
      <c r="Y1972" s="2" t="s">
        <v>40</v>
      </c>
      <c r="Z1972" s="2">
        <v>0</v>
      </c>
      <c r="AA1972" s="22" t="s">
        <v>40</v>
      </c>
      <c r="AB1972" s="22" t="s">
        <v>40</v>
      </c>
      <c r="AC1972" s="21" t="s">
        <v>40</v>
      </c>
      <c r="AD1972" s="21" t="s">
        <v>40</v>
      </c>
      <c r="AE1972" s="102" t="s">
        <v>40</v>
      </c>
      <c r="AF1972" s="102" t="s">
        <v>40</v>
      </c>
      <c r="AG1972" s="23" t="s">
        <v>40</v>
      </c>
      <c r="AH1972" s="23" t="s">
        <v>40</v>
      </c>
      <c r="AI1972" s="2" t="s">
        <v>40</v>
      </c>
      <c r="AJ1972" s="2" t="s">
        <v>40</v>
      </c>
      <c r="AK1972" s="2" t="s">
        <v>40</v>
      </c>
      <c r="AL1972" s="2" t="s">
        <v>40</v>
      </c>
      <c r="AM1972" s="2" t="s">
        <v>40</v>
      </c>
      <c r="AN1972" s="2" t="s">
        <v>40</v>
      </c>
      <c r="AO1972" s="2" t="s">
        <v>40</v>
      </c>
      <c r="AP1972" s="2" t="s">
        <v>40</v>
      </c>
      <c r="AQ1972" s="2" t="s">
        <v>30</v>
      </c>
      <c r="AR1972" s="2" t="s">
        <v>30</v>
      </c>
      <c r="AS1972" s="2" t="s">
        <v>30</v>
      </c>
      <c r="AT1972" s="2" t="s">
        <v>30</v>
      </c>
      <c r="AU1972" s="2" t="s">
        <v>30</v>
      </c>
      <c r="AV1972" s="2" t="s">
        <v>30</v>
      </c>
      <c r="AW1972" s="2" t="s">
        <v>30</v>
      </c>
      <c r="AX1972" s="2" t="s">
        <v>30</v>
      </c>
      <c r="AY1972" s="2" t="s">
        <v>30</v>
      </c>
      <c r="AZ1972" s="2" t="s">
        <v>30</v>
      </c>
      <c r="BA1972" s="2" t="s">
        <v>30</v>
      </c>
      <c r="BB1972" s="2" t="s">
        <v>30</v>
      </c>
      <c r="BC1972" s="2" t="s">
        <v>40</v>
      </c>
    </row>
    <row r="1973" spans="1:55">
      <c r="A1973" s="2" t="b">
        <v>0</v>
      </c>
      <c r="B1973" s="2" t="s">
        <v>30</v>
      </c>
      <c r="C1973" s="2" t="s">
        <v>12301</v>
      </c>
      <c r="D1973" s="2" t="s">
        <v>11288</v>
      </c>
      <c r="E1973" s="2" t="s">
        <v>11289</v>
      </c>
      <c r="F1973" s="2">
        <v>7.0000000000000001E-3</v>
      </c>
      <c r="G1973" s="2">
        <v>5.0259999999999998</v>
      </c>
      <c r="H1973" s="2">
        <v>6</v>
      </c>
      <c r="I1973" s="2">
        <v>2</v>
      </c>
      <c r="J1973" s="2">
        <v>6</v>
      </c>
      <c r="K1973" s="2">
        <v>2</v>
      </c>
      <c r="L1973" s="2">
        <v>1</v>
      </c>
      <c r="M1973" s="2">
        <v>308</v>
      </c>
      <c r="N1973" s="2">
        <v>33.6</v>
      </c>
      <c r="O1973" s="2">
        <v>8.98</v>
      </c>
      <c r="P1973" s="2">
        <v>6.73</v>
      </c>
      <c r="Q1973" s="2">
        <v>2</v>
      </c>
      <c r="R1973" s="2" t="s">
        <v>33</v>
      </c>
      <c r="S1973" s="2" t="s">
        <v>141</v>
      </c>
      <c r="T1973" s="2" t="s">
        <v>511</v>
      </c>
      <c r="U1973" s="2" t="s">
        <v>11290</v>
      </c>
      <c r="V1973" s="2" t="s">
        <v>11291</v>
      </c>
      <c r="W1973" s="2" t="s">
        <v>11292</v>
      </c>
      <c r="X1973" s="2" t="s">
        <v>11293</v>
      </c>
      <c r="Y1973" s="2" t="s">
        <v>3569</v>
      </c>
      <c r="Z1973" s="2">
        <v>0</v>
      </c>
      <c r="AA1973" s="22">
        <v>1.399</v>
      </c>
      <c r="AB1973" s="22">
        <v>1.248</v>
      </c>
      <c r="AC1973" s="21">
        <v>0.48</v>
      </c>
      <c r="AD1973" s="21">
        <v>0.32</v>
      </c>
      <c r="AE1973" s="102">
        <v>0.99838685312105302</v>
      </c>
      <c r="AF1973" s="102">
        <v>0.99978270267894798</v>
      </c>
      <c r="AG1973" s="23">
        <v>1</v>
      </c>
      <c r="AH1973" s="23">
        <v>1</v>
      </c>
      <c r="AI1973" s="2">
        <v>84.2</v>
      </c>
      <c r="AJ1973" s="2">
        <v>117.8</v>
      </c>
      <c r="AK1973" s="2">
        <v>101.1</v>
      </c>
      <c r="AL1973" s="2">
        <v>126.1</v>
      </c>
      <c r="AM1973" s="2">
        <v>1.2</v>
      </c>
      <c r="AN1973" s="2">
        <v>2.04</v>
      </c>
      <c r="AO1973" s="2">
        <v>5.26</v>
      </c>
      <c r="AP1973" s="2">
        <v>4.43</v>
      </c>
      <c r="AQ1973" s="2" t="s">
        <v>30</v>
      </c>
      <c r="AR1973" s="2" t="s">
        <v>30</v>
      </c>
      <c r="AS1973" s="2" t="s">
        <v>12300</v>
      </c>
      <c r="AT1973" s="2" t="s">
        <v>30</v>
      </c>
      <c r="AU1973" s="2" t="s">
        <v>30</v>
      </c>
      <c r="AV1973" s="2" t="s">
        <v>12300</v>
      </c>
      <c r="AW1973" s="2" t="s">
        <v>30</v>
      </c>
      <c r="AX1973" s="2" t="s">
        <v>30</v>
      </c>
      <c r="AY1973" s="2" t="s">
        <v>12300</v>
      </c>
      <c r="AZ1973" s="2" t="s">
        <v>30</v>
      </c>
      <c r="BA1973" s="2" t="s">
        <v>30</v>
      </c>
      <c r="BB1973" s="2" t="s">
        <v>12300</v>
      </c>
      <c r="BC1973" s="2" t="s">
        <v>40</v>
      </c>
    </row>
    <row r="1974" spans="1:55">
      <c r="A1974" s="2" t="b">
        <v>0</v>
      </c>
      <c r="B1974" s="2" t="s">
        <v>30</v>
      </c>
      <c r="C1974" s="2" t="s">
        <v>12301</v>
      </c>
      <c r="D1974" s="2" t="s">
        <v>10410</v>
      </c>
      <c r="E1974" s="2" t="s">
        <v>10411</v>
      </c>
      <c r="F1974" s="2">
        <v>8.0000000000000002E-3</v>
      </c>
      <c r="G1974" s="2">
        <v>5.008</v>
      </c>
      <c r="H1974" s="2">
        <v>18</v>
      </c>
      <c r="I1974" s="2">
        <v>1</v>
      </c>
      <c r="J1974" s="2">
        <v>1</v>
      </c>
      <c r="K1974" s="2">
        <v>1</v>
      </c>
      <c r="L1974" s="2">
        <v>1</v>
      </c>
      <c r="M1974" s="2">
        <v>191</v>
      </c>
      <c r="N1974" s="2">
        <v>21.7</v>
      </c>
      <c r="O1974" s="2">
        <v>6.81</v>
      </c>
      <c r="P1974" s="2">
        <v>6.18</v>
      </c>
      <c r="Q1974" s="2">
        <v>1</v>
      </c>
      <c r="R1974" s="2" t="s">
        <v>921</v>
      </c>
      <c r="S1974" s="2" t="s">
        <v>141</v>
      </c>
      <c r="T1974" s="2" t="s">
        <v>336</v>
      </c>
      <c r="U1974" s="2" t="s">
        <v>10412</v>
      </c>
      <c r="V1974" s="2" t="s">
        <v>10413</v>
      </c>
      <c r="W1974" s="2" t="s">
        <v>10414</v>
      </c>
      <c r="X1974" s="2" t="s">
        <v>10415</v>
      </c>
      <c r="Y1974" s="2" t="s">
        <v>40</v>
      </c>
      <c r="Z1974" s="2">
        <v>0</v>
      </c>
      <c r="AA1974" s="22" t="s">
        <v>40</v>
      </c>
      <c r="AB1974" s="22" t="s">
        <v>40</v>
      </c>
      <c r="AC1974" s="21" t="s">
        <v>40</v>
      </c>
      <c r="AD1974" s="21" t="s">
        <v>40</v>
      </c>
      <c r="AE1974" s="102" t="s">
        <v>40</v>
      </c>
      <c r="AF1974" s="102" t="s">
        <v>40</v>
      </c>
      <c r="AG1974" s="23" t="s">
        <v>40</v>
      </c>
      <c r="AH1974" s="23" t="s">
        <v>40</v>
      </c>
      <c r="AI1974" s="2" t="s">
        <v>40</v>
      </c>
      <c r="AJ1974" s="2" t="s">
        <v>40</v>
      </c>
      <c r="AK1974" s="2" t="s">
        <v>40</v>
      </c>
      <c r="AL1974" s="2" t="s">
        <v>40</v>
      </c>
      <c r="AM1974" s="2" t="s">
        <v>40</v>
      </c>
      <c r="AN1974" s="2" t="s">
        <v>40</v>
      </c>
      <c r="AO1974" s="2" t="s">
        <v>40</v>
      </c>
      <c r="AP1974" s="2" t="s">
        <v>40</v>
      </c>
      <c r="AQ1974" s="2" t="s">
        <v>12300</v>
      </c>
      <c r="AR1974" s="2" t="s">
        <v>30</v>
      </c>
      <c r="AS1974" s="2" t="s">
        <v>12300</v>
      </c>
      <c r="AT1974" s="2" t="s">
        <v>12300</v>
      </c>
      <c r="AU1974" s="2" t="s">
        <v>30</v>
      </c>
      <c r="AV1974" s="2" t="s">
        <v>12300</v>
      </c>
      <c r="AW1974" s="2" t="s">
        <v>12300</v>
      </c>
      <c r="AX1974" s="2" t="s">
        <v>30</v>
      </c>
      <c r="AY1974" s="2" t="s">
        <v>12300</v>
      </c>
      <c r="AZ1974" s="2" t="s">
        <v>12300</v>
      </c>
      <c r="BA1974" s="2" t="s">
        <v>30</v>
      </c>
      <c r="BB1974" s="2" t="s">
        <v>12300</v>
      </c>
      <c r="BC1974" s="2" t="s">
        <v>40</v>
      </c>
    </row>
    <row r="1975" spans="1:55">
      <c r="A1975" s="2" t="b">
        <v>0</v>
      </c>
      <c r="B1975" s="2" t="s">
        <v>30</v>
      </c>
      <c r="C1975" s="2" t="s">
        <v>12301</v>
      </c>
      <c r="D1975" s="2" t="s">
        <v>12347</v>
      </c>
      <c r="E1975" s="2" t="s">
        <v>12346</v>
      </c>
      <c r="F1975" s="2">
        <v>8.0000000000000002E-3</v>
      </c>
      <c r="G1975" s="2">
        <v>4.992</v>
      </c>
      <c r="H1975" s="2">
        <v>11</v>
      </c>
      <c r="I1975" s="2">
        <v>1</v>
      </c>
      <c r="J1975" s="2">
        <v>1</v>
      </c>
      <c r="K1975" s="2">
        <v>1</v>
      </c>
      <c r="L1975" s="2">
        <v>1</v>
      </c>
      <c r="M1975" s="2">
        <v>252</v>
      </c>
      <c r="N1975" s="2">
        <v>27.6</v>
      </c>
      <c r="O1975" s="2">
        <v>5.27</v>
      </c>
      <c r="P1975" s="2">
        <v>5.09</v>
      </c>
      <c r="Q1975" s="2">
        <v>1</v>
      </c>
      <c r="R1975" s="2" t="s">
        <v>40</v>
      </c>
      <c r="S1975" s="2" t="s">
        <v>40</v>
      </c>
      <c r="T1975" s="2" t="s">
        <v>40</v>
      </c>
      <c r="U1975" s="2" t="s">
        <v>12345</v>
      </c>
      <c r="V1975" s="2" t="s">
        <v>12344</v>
      </c>
      <c r="W1975" s="2" t="s">
        <v>12343</v>
      </c>
      <c r="X1975" s="2" t="s">
        <v>12342</v>
      </c>
      <c r="Y1975" s="2" t="s">
        <v>40</v>
      </c>
      <c r="Z1975" s="2">
        <v>0</v>
      </c>
      <c r="AA1975" s="22">
        <v>1.22</v>
      </c>
      <c r="AB1975" s="22">
        <v>1.034</v>
      </c>
      <c r="AC1975" s="21">
        <v>0.28999999999999998</v>
      </c>
      <c r="AD1975" s="21">
        <v>0.05</v>
      </c>
      <c r="AE1975" s="102" t="s">
        <v>40</v>
      </c>
      <c r="AF1975" s="102" t="s">
        <v>40</v>
      </c>
      <c r="AG1975" s="23" t="s">
        <v>40</v>
      </c>
      <c r="AH1975" s="23" t="s">
        <v>40</v>
      </c>
      <c r="AI1975" s="2">
        <v>82.2</v>
      </c>
      <c r="AJ1975" s="2">
        <v>100.3</v>
      </c>
      <c r="AK1975" s="2">
        <v>93.2</v>
      </c>
      <c r="AL1975" s="2">
        <v>96.4</v>
      </c>
      <c r="AM1975" s="2" t="s">
        <v>40</v>
      </c>
      <c r="AN1975" s="2" t="s">
        <v>40</v>
      </c>
      <c r="AO1975" s="2" t="s">
        <v>40</v>
      </c>
      <c r="AP1975" s="2" t="s">
        <v>40</v>
      </c>
      <c r="AQ1975" s="2" t="s">
        <v>30</v>
      </c>
      <c r="AR1975" s="2" t="s">
        <v>12300</v>
      </c>
      <c r="AS1975" s="2" t="s">
        <v>12300</v>
      </c>
      <c r="AT1975" s="2" t="s">
        <v>30</v>
      </c>
      <c r="AU1975" s="2" t="s">
        <v>12300</v>
      </c>
      <c r="AV1975" s="2" t="s">
        <v>12300</v>
      </c>
      <c r="AW1975" s="2" t="s">
        <v>30</v>
      </c>
      <c r="AX1975" s="2" t="s">
        <v>12300</v>
      </c>
      <c r="AY1975" s="2" t="s">
        <v>12300</v>
      </c>
      <c r="AZ1975" s="2" t="s">
        <v>30</v>
      </c>
      <c r="BA1975" s="2" t="s">
        <v>12300</v>
      </c>
      <c r="BB1975" s="2" t="s">
        <v>12300</v>
      </c>
      <c r="BC1975" s="2" t="s">
        <v>40</v>
      </c>
    </row>
    <row r="1976" spans="1:55">
      <c r="A1976" s="2" t="b">
        <v>0</v>
      </c>
      <c r="B1976" s="2" t="s">
        <v>30</v>
      </c>
      <c r="C1976" s="2" t="s">
        <v>12301</v>
      </c>
      <c r="D1976" s="2" t="s">
        <v>12341</v>
      </c>
      <c r="E1976" s="2" t="s">
        <v>12340</v>
      </c>
      <c r="F1976" s="2">
        <v>8.0000000000000002E-3</v>
      </c>
      <c r="G1976" s="2">
        <v>4.992</v>
      </c>
      <c r="H1976" s="2">
        <v>12</v>
      </c>
      <c r="I1976" s="2">
        <v>2</v>
      </c>
      <c r="J1976" s="2">
        <v>4</v>
      </c>
      <c r="K1976" s="2">
        <v>2</v>
      </c>
      <c r="L1976" s="2">
        <v>1</v>
      </c>
      <c r="M1976" s="2">
        <v>153</v>
      </c>
      <c r="N1976" s="2">
        <v>17.899999999999999</v>
      </c>
      <c r="O1976" s="2">
        <v>5.0199999999999996</v>
      </c>
      <c r="P1976" s="2">
        <v>13.17</v>
      </c>
      <c r="Q1976" s="2">
        <v>2</v>
      </c>
      <c r="R1976" s="2" t="s">
        <v>40</v>
      </c>
      <c r="S1976" s="2" t="s">
        <v>40</v>
      </c>
      <c r="T1976" s="2" t="s">
        <v>40</v>
      </c>
      <c r="U1976" s="2" t="s">
        <v>12339</v>
      </c>
      <c r="V1976" s="2" t="s">
        <v>12338</v>
      </c>
      <c r="W1976" s="2" t="s">
        <v>12337</v>
      </c>
      <c r="X1976" s="2" t="s">
        <v>12336</v>
      </c>
      <c r="Y1976" s="2" t="s">
        <v>40</v>
      </c>
      <c r="Z1976" s="2">
        <v>0</v>
      </c>
      <c r="AA1976" s="22">
        <v>0.52</v>
      </c>
      <c r="AB1976" s="22">
        <v>0.61</v>
      </c>
      <c r="AC1976" s="21">
        <v>-0.94</v>
      </c>
      <c r="AD1976" s="21">
        <v>-0.71</v>
      </c>
      <c r="AE1976" s="102">
        <v>0.98084500509886496</v>
      </c>
      <c r="AF1976" s="102">
        <v>0.99447069418312595</v>
      </c>
      <c r="AG1976" s="23">
        <v>1</v>
      </c>
      <c r="AH1976" s="23">
        <v>1</v>
      </c>
      <c r="AI1976" s="2">
        <v>119.4</v>
      </c>
      <c r="AJ1976" s="2">
        <v>62</v>
      </c>
      <c r="AK1976" s="2">
        <v>119</v>
      </c>
      <c r="AL1976" s="2">
        <v>72.7</v>
      </c>
      <c r="AM1976" s="2">
        <v>6.26</v>
      </c>
      <c r="AN1976" s="2">
        <v>3.14</v>
      </c>
      <c r="AO1976" s="2">
        <v>9.1199999999999992</v>
      </c>
      <c r="AP1976" s="2">
        <v>16.920000000000002</v>
      </c>
      <c r="AQ1976" s="2" t="s">
        <v>30</v>
      </c>
      <c r="AR1976" s="2" t="s">
        <v>30</v>
      </c>
      <c r="AS1976" s="2" t="s">
        <v>30</v>
      </c>
      <c r="AT1976" s="2" t="s">
        <v>30</v>
      </c>
      <c r="AU1976" s="2" t="s">
        <v>30</v>
      </c>
      <c r="AV1976" s="2" t="s">
        <v>30</v>
      </c>
      <c r="AW1976" s="2" t="s">
        <v>30</v>
      </c>
      <c r="AX1976" s="2" t="s">
        <v>30</v>
      </c>
      <c r="AY1976" s="2" t="s">
        <v>30</v>
      </c>
      <c r="AZ1976" s="2" t="s">
        <v>30</v>
      </c>
      <c r="BA1976" s="2" t="s">
        <v>30</v>
      </c>
      <c r="BB1976" s="2" t="s">
        <v>30</v>
      </c>
      <c r="BC1976" s="2" t="s">
        <v>40</v>
      </c>
    </row>
    <row r="1977" spans="1:55">
      <c r="A1977" s="2" t="b">
        <v>0</v>
      </c>
      <c r="B1977" s="2" t="s">
        <v>30</v>
      </c>
      <c r="C1977" s="2" t="s">
        <v>12301</v>
      </c>
      <c r="D1977" s="2" t="s">
        <v>12335</v>
      </c>
      <c r="E1977" s="2" t="s">
        <v>12334</v>
      </c>
      <c r="F1977" s="2">
        <v>8.9999999999999993E-3</v>
      </c>
      <c r="G1977" s="2">
        <v>4.9770000000000003</v>
      </c>
      <c r="H1977" s="2">
        <v>8</v>
      </c>
      <c r="I1977" s="2">
        <v>2</v>
      </c>
      <c r="J1977" s="2">
        <v>9</v>
      </c>
      <c r="K1977" s="2">
        <v>2</v>
      </c>
      <c r="L1977" s="2">
        <v>1</v>
      </c>
      <c r="M1977" s="2">
        <v>182</v>
      </c>
      <c r="N1977" s="2">
        <v>20.7</v>
      </c>
      <c r="O1977" s="2">
        <v>8.81</v>
      </c>
      <c r="P1977" s="2">
        <v>18.21</v>
      </c>
      <c r="Q1977" s="2">
        <v>2</v>
      </c>
      <c r="R1977" s="2" t="s">
        <v>33</v>
      </c>
      <c r="S1977" s="2" t="s">
        <v>12333</v>
      </c>
      <c r="T1977" s="2" t="s">
        <v>158</v>
      </c>
      <c r="U1977" s="2" t="s">
        <v>12332</v>
      </c>
      <c r="V1977" s="2" t="s">
        <v>12331</v>
      </c>
      <c r="W1977" s="2" t="s">
        <v>12330</v>
      </c>
      <c r="X1977" s="2" t="s">
        <v>12329</v>
      </c>
      <c r="Y1977" s="2" t="s">
        <v>7875</v>
      </c>
      <c r="Z1977" s="2">
        <v>0</v>
      </c>
      <c r="AA1977" s="22">
        <v>0.95</v>
      </c>
      <c r="AB1977" s="22">
        <v>0.95199999999999996</v>
      </c>
      <c r="AC1977" s="21">
        <v>-7.0000000000000007E-2</v>
      </c>
      <c r="AD1977" s="21">
        <v>-7.0000000000000007E-2</v>
      </c>
      <c r="AE1977" s="102" t="s">
        <v>40</v>
      </c>
      <c r="AF1977" s="102" t="s">
        <v>40</v>
      </c>
      <c r="AG1977" s="23" t="s">
        <v>40</v>
      </c>
      <c r="AH1977" s="23" t="s">
        <v>40</v>
      </c>
      <c r="AI1977" s="2">
        <v>117.8</v>
      </c>
      <c r="AJ1977" s="2">
        <v>112</v>
      </c>
      <c r="AK1977" s="2">
        <v>99.1</v>
      </c>
      <c r="AL1977" s="2">
        <v>94.4</v>
      </c>
      <c r="AM1977" s="2" t="s">
        <v>40</v>
      </c>
      <c r="AN1977" s="2" t="s">
        <v>40</v>
      </c>
      <c r="AO1977" s="2" t="s">
        <v>40</v>
      </c>
      <c r="AP1977" s="2" t="s">
        <v>40</v>
      </c>
      <c r="AQ1977" s="2" t="s">
        <v>30</v>
      </c>
      <c r="AR1977" s="2" t="s">
        <v>30</v>
      </c>
      <c r="AS1977" s="2" t="s">
        <v>30</v>
      </c>
      <c r="AT1977" s="2" t="s">
        <v>30</v>
      </c>
      <c r="AU1977" s="2" t="s">
        <v>30</v>
      </c>
      <c r="AV1977" s="2" t="s">
        <v>30</v>
      </c>
      <c r="AW1977" s="2" t="s">
        <v>30</v>
      </c>
      <c r="AX1977" s="2" t="s">
        <v>30</v>
      </c>
      <c r="AY1977" s="2" t="s">
        <v>30</v>
      </c>
      <c r="AZ1977" s="2" t="s">
        <v>30</v>
      </c>
      <c r="BA1977" s="2" t="s">
        <v>30</v>
      </c>
      <c r="BB1977" s="2" t="s">
        <v>30</v>
      </c>
      <c r="BC1977" s="2" t="s">
        <v>40</v>
      </c>
    </row>
    <row r="1978" spans="1:55">
      <c r="A1978" s="2" t="b">
        <v>0</v>
      </c>
      <c r="B1978" s="2" t="s">
        <v>30</v>
      </c>
      <c r="C1978" s="2" t="s">
        <v>12301</v>
      </c>
      <c r="D1978" s="2" t="s">
        <v>11908</v>
      </c>
      <c r="E1978" s="2" t="s">
        <v>11909</v>
      </c>
      <c r="F1978" s="2">
        <v>8.9999999999999993E-3</v>
      </c>
      <c r="G1978" s="2">
        <v>4.9169999999999998</v>
      </c>
      <c r="H1978" s="2">
        <v>7</v>
      </c>
      <c r="I1978" s="2">
        <v>1</v>
      </c>
      <c r="J1978" s="2">
        <v>2</v>
      </c>
      <c r="K1978" s="2">
        <v>1</v>
      </c>
      <c r="L1978" s="2">
        <v>1</v>
      </c>
      <c r="M1978" s="2">
        <v>215</v>
      </c>
      <c r="N1978" s="2">
        <v>23.8</v>
      </c>
      <c r="O1978" s="2">
        <v>6.6</v>
      </c>
      <c r="P1978" s="2">
        <v>7.8</v>
      </c>
      <c r="Q1978" s="2">
        <v>1</v>
      </c>
      <c r="R1978" s="2" t="s">
        <v>33</v>
      </c>
      <c r="S1978" s="2" t="s">
        <v>86</v>
      </c>
      <c r="T1978" s="2" t="s">
        <v>511</v>
      </c>
      <c r="U1978" s="2" t="s">
        <v>11910</v>
      </c>
      <c r="V1978" s="2" t="s">
        <v>11911</v>
      </c>
      <c r="W1978" s="2" t="s">
        <v>11912</v>
      </c>
      <c r="X1978" s="2" t="s">
        <v>11913</v>
      </c>
      <c r="Y1978" s="2" t="s">
        <v>9636</v>
      </c>
      <c r="Z1978" s="2">
        <v>0</v>
      </c>
      <c r="AA1978" s="22">
        <v>1.1120000000000001</v>
      </c>
      <c r="AB1978" s="22">
        <v>1.006</v>
      </c>
      <c r="AC1978" s="21">
        <v>0.15</v>
      </c>
      <c r="AD1978" s="21">
        <v>0.01</v>
      </c>
      <c r="AE1978" s="102" t="s">
        <v>40</v>
      </c>
      <c r="AF1978" s="102" t="s">
        <v>40</v>
      </c>
      <c r="AG1978" s="23" t="s">
        <v>40</v>
      </c>
      <c r="AH1978" s="23" t="s">
        <v>40</v>
      </c>
      <c r="AI1978" s="2">
        <v>98</v>
      </c>
      <c r="AJ1978" s="2">
        <v>109</v>
      </c>
      <c r="AK1978" s="2">
        <v>76.8</v>
      </c>
      <c r="AL1978" s="2">
        <v>77.2</v>
      </c>
      <c r="AM1978" s="2" t="s">
        <v>40</v>
      </c>
      <c r="AN1978" s="2" t="s">
        <v>40</v>
      </c>
      <c r="AO1978" s="2" t="s">
        <v>40</v>
      </c>
      <c r="AP1978" s="2" t="s">
        <v>40</v>
      </c>
      <c r="AQ1978" s="2" t="s">
        <v>12300</v>
      </c>
      <c r="AR1978" s="2" t="s">
        <v>30</v>
      </c>
      <c r="AS1978" s="2" t="s">
        <v>30</v>
      </c>
      <c r="AT1978" s="2" t="s">
        <v>12300</v>
      </c>
      <c r="AU1978" s="2" t="s">
        <v>30</v>
      </c>
      <c r="AV1978" s="2" t="s">
        <v>30</v>
      </c>
      <c r="AW1978" s="2" t="s">
        <v>12300</v>
      </c>
      <c r="AX1978" s="2" t="s">
        <v>30</v>
      </c>
      <c r="AY1978" s="2" t="s">
        <v>30</v>
      </c>
      <c r="AZ1978" s="2" t="s">
        <v>12300</v>
      </c>
      <c r="BA1978" s="2" t="s">
        <v>30</v>
      </c>
      <c r="BB1978" s="2" t="s">
        <v>30</v>
      </c>
      <c r="BC1978" s="2" t="s">
        <v>40</v>
      </c>
    </row>
    <row r="1979" spans="1:55">
      <c r="A1979" s="2" t="b">
        <v>0</v>
      </c>
      <c r="B1979" s="2" t="s">
        <v>30</v>
      </c>
      <c r="C1979" s="2" t="s">
        <v>12301</v>
      </c>
      <c r="D1979" s="2" t="s">
        <v>11631</v>
      </c>
      <c r="E1979" s="2" t="s">
        <v>11632</v>
      </c>
      <c r="F1979" s="2">
        <v>8.9999999999999993E-3</v>
      </c>
      <c r="G1979" s="2">
        <v>4.9139999999999997</v>
      </c>
      <c r="H1979" s="2">
        <v>6</v>
      </c>
      <c r="I1979" s="2">
        <v>1</v>
      </c>
      <c r="J1979" s="2">
        <v>1</v>
      </c>
      <c r="K1979" s="2">
        <v>1</v>
      </c>
      <c r="L1979" s="2">
        <v>1</v>
      </c>
      <c r="M1979" s="2">
        <v>336</v>
      </c>
      <c r="N1979" s="2">
        <v>35.5</v>
      </c>
      <c r="O1979" s="2">
        <v>9.01</v>
      </c>
      <c r="P1979" s="2">
        <v>5.9</v>
      </c>
      <c r="Q1979" s="2">
        <v>1</v>
      </c>
      <c r="R1979" s="2" t="s">
        <v>140</v>
      </c>
      <c r="S1979" s="2" t="s">
        <v>141</v>
      </c>
      <c r="T1979" s="2" t="s">
        <v>519</v>
      </c>
      <c r="U1979" s="2" t="s">
        <v>7761</v>
      </c>
      <c r="V1979" s="2" t="s">
        <v>11633</v>
      </c>
      <c r="W1979" s="2" t="s">
        <v>11634</v>
      </c>
      <c r="X1979" s="2" t="s">
        <v>11635</v>
      </c>
      <c r="Y1979" s="2" t="s">
        <v>1180</v>
      </c>
      <c r="Z1979" s="2">
        <v>0</v>
      </c>
      <c r="AA1979" s="22">
        <v>1.5369999999999999</v>
      </c>
      <c r="AB1979" s="22">
        <v>1.1120000000000001</v>
      </c>
      <c r="AC1979" s="21">
        <v>0.62</v>
      </c>
      <c r="AD1979" s="21">
        <v>0.15</v>
      </c>
      <c r="AE1979" s="102" t="s">
        <v>40</v>
      </c>
      <c r="AF1979" s="102" t="s">
        <v>40</v>
      </c>
      <c r="AG1979" s="23" t="s">
        <v>40</v>
      </c>
      <c r="AH1979" s="23" t="s">
        <v>40</v>
      </c>
      <c r="AI1979" s="2">
        <v>77.599999999999994</v>
      </c>
      <c r="AJ1979" s="2">
        <v>119.3</v>
      </c>
      <c r="AK1979" s="2">
        <v>96.3</v>
      </c>
      <c r="AL1979" s="2">
        <v>107.1</v>
      </c>
      <c r="AM1979" s="2" t="s">
        <v>40</v>
      </c>
      <c r="AN1979" s="2" t="s">
        <v>40</v>
      </c>
      <c r="AO1979" s="2" t="s">
        <v>40</v>
      </c>
      <c r="AP1979" s="2" t="s">
        <v>40</v>
      </c>
      <c r="AQ1979" s="2" t="s">
        <v>12300</v>
      </c>
      <c r="AR1979" s="2" t="s">
        <v>12300</v>
      </c>
      <c r="AS1979" s="2" t="s">
        <v>30</v>
      </c>
      <c r="AT1979" s="2" t="s">
        <v>12300</v>
      </c>
      <c r="AU1979" s="2" t="s">
        <v>12300</v>
      </c>
      <c r="AV1979" s="2" t="s">
        <v>30</v>
      </c>
      <c r="AW1979" s="2" t="s">
        <v>12300</v>
      </c>
      <c r="AX1979" s="2" t="s">
        <v>12300</v>
      </c>
      <c r="AY1979" s="2" t="s">
        <v>30</v>
      </c>
      <c r="AZ1979" s="2" t="s">
        <v>12300</v>
      </c>
      <c r="BA1979" s="2" t="s">
        <v>12300</v>
      </c>
      <c r="BB1979" s="2" t="s">
        <v>30</v>
      </c>
      <c r="BC1979" s="2" t="s">
        <v>40</v>
      </c>
    </row>
    <row r="1980" spans="1:55">
      <c r="A1980" s="2" t="b">
        <v>0</v>
      </c>
      <c r="B1980" s="2" t="s">
        <v>30</v>
      </c>
      <c r="C1980" s="2" t="s">
        <v>12301</v>
      </c>
      <c r="D1980" s="2" t="s">
        <v>12328</v>
      </c>
      <c r="E1980" s="2" t="s">
        <v>12327</v>
      </c>
      <c r="F1980" s="2">
        <v>8.9999999999999993E-3</v>
      </c>
      <c r="G1980" s="2">
        <v>4.9059999999999997</v>
      </c>
      <c r="H1980" s="2">
        <v>2</v>
      </c>
      <c r="I1980" s="2">
        <v>2</v>
      </c>
      <c r="J1980" s="2">
        <v>3</v>
      </c>
      <c r="K1980" s="2">
        <v>2</v>
      </c>
      <c r="L1980" s="2">
        <v>1</v>
      </c>
      <c r="M1980" s="2">
        <v>646</v>
      </c>
      <c r="N1980" s="2">
        <v>73.3</v>
      </c>
      <c r="O1980" s="2">
        <v>8.6199999999999992</v>
      </c>
      <c r="P1980" s="2">
        <v>7.63</v>
      </c>
      <c r="Q1980" s="2">
        <v>2</v>
      </c>
      <c r="R1980" s="2" t="s">
        <v>85</v>
      </c>
      <c r="S1980" s="2" t="s">
        <v>141</v>
      </c>
      <c r="T1980" s="2" t="s">
        <v>40</v>
      </c>
      <c r="U1980" s="2" t="s">
        <v>11093</v>
      </c>
      <c r="V1980" s="2" t="s">
        <v>12326</v>
      </c>
      <c r="W1980" s="2" t="s">
        <v>12325</v>
      </c>
      <c r="X1980" s="2" t="s">
        <v>12324</v>
      </c>
      <c r="Y1980" s="2" t="s">
        <v>40</v>
      </c>
      <c r="Z1980" s="2">
        <v>0</v>
      </c>
      <c r="AA1980" s="22" t="s">
        <v>40</v>
      </c>
      <c r="AB1980" s="22" t="s">
        <v>40</v>
      </c>
      <c r="AC1980" s="21" t="s">
        <v>40</v>
      </c>
      <c r="AD1980" s="21" t="s">
        <v>40</v>
      </c>
      <c r="AE1980" s="102" t="s">
        <v>40</v>
      </c>
      <c r="AF1980" s="102" t="s">
        <v>40</v>
      </c>
      <c r="AG1980" s="23" t="s">
        <v>40</v>
      </c>
      <c r="AH1980" s="23" t="s">
        <v>40</v>
      </c>
      <c r="AI1980" s="2" t="s">
        <v>40</v>
      </c>
      <c r="AJ1980" s="2" t="s">
        <v>40</v>
      </c>
      <c r="AK1980" s="2" t="s">
        <v>40</v>
      </c>
      <c r="AL1980" s="2" t="s">
        <v>40</v>
      </c>
      <c r="AM1980" s="2" t="s">
        <v>40</v>
      </c>
      <c r="AN1980" s="2" t="s">
        <v>40</v>
      </c>
      <c r="AO1980" s="2" t="s">
        <v>40</v>
      </c>
      <c r="AP1980" s="2" t="s">
        <v>40</v>
      </c>
      <c r="AQ1980" s="2" t="s">
        <v>30</v>
      </c>
      <c r="AR1980" s="2" t="s">
        <v>30</v>
      </c>
      <c r="AS1980" s="2" t="s">
        <v>12300</v>
      </c>
      <c r="AT1980" s="2" t="s">
        <v>30</v>
      </c>
      <c r="AU1980" s="2" t="s">
        <v>30</v>
      </c>
      <c r="AV1980" s="2" t="s">
        <v>12300</v>
      </c>
      <c r="AW1980" s="2" t="s">
        <v>30</v>
      </c>
      <c r="AX1980" s="2" t="s">
        <v>30</v>
      </c>
      <c r="AY1980" s="2" t="s">
        <v>12300</v>
      </c>
      <c r="AZ1980" s="2" t="s">
        <v>30</v>
      </c>
      <c r="BA1980" s="2" t="s">
        <v>30</v>
      </c>
      <c r="BB1980" s="2" t="s">
        <v>12300</v>
      </c>
      <c r="BC1980" s="2" t="s">
        <v>40</v>
      </c>
    </row>
    <row r="1981" spans="1:55">
      <c r="A1981" s="2" t="b">
        <v>0</v>
      </c>
      <c r="B1981" s="2" t="s">
        <v>30</v>
      </c>
      <c r="C1981" s="2" t="s">
        <v>12301</v>
      </c>
      <c r="D1981" s="2" t="s">
        <v>10657</v>
      </c>
      <c r="E1981" s="2" t="s">
        <v>10658</v>
      </c>
      <c r="F1981" s="2">
        <v>8.9999999999999993E-3</v>
      </c>
      <c r="G1981" s="2">
        <v>4.8550000000000004</v>
      </c>
      <c r="H1981" s="2">
        <v>9</v>
      </c>
      <c r="I1981" s="2">
        <v>1</v>
      </c>
      <c r="J1981" s="2">
        <v>3</v>
      </c>
      <c r="K1981" s="2">
        <v>1</v>
      </c>
      <c r="L1981" s="2">
        <v>1</v>
      </c>
      <c r="M1981" s="2">
        <v>245</v>
      </c>
      <c r="N1981" s="2">
        <v>26.1</v>
      </c>
      <c r="O1981" s="2">
        <v>8.3699999999999992</v>
      </c>
      <c r="P1981" s="2">
        <v>13.43</v>
      </c>
      <c r="Q1981" s="2">
        <v>1</v>
      </c>
      <c r="R1981" s="2" t="s">
        <v>921</v>
      </c>
      <c r="S1981" s="2" t="s">
        <v>141</v>
      </c>
      <c r="T1981" s="2" t="s">
        <v>519</v>
      </c>
      <c r="U1981" s="2" t="s">
        <v>10659</v>
      </c>
      <c r="V1981" s="2" t="s">
        <v>10660</v>
      </c>
      <c r="W1981" s="2" t="s">
        <v>10661</v>
      </c>
      <c r="X1981" s="2" t="s">
        <v>10662</v>
      </c>
      <c r="Y1981" s="2" t="s">
        <v>40</v>
      </c>
      <c r="Z1981" s="2">
        <v>0</v>
      </c>
      <c r="AA1981" s="22" t="s">
        <v>40</v>
      </c>
      <c r="AB1981" s="22" t="s">
        <v>40</v>
      </c>
      <c r="AC1981" s="21" t="s">
        <v>40</v>
      </c>
      <c r="AD1981" s="21" t="s">
        <v>40</v>
      </c>
      <c r="AE1981" s="102" t="s">
        <v>40</v>
      </c>
      <c r="AF1981" s="102" t="s">
        <v>40</v>
      </c>
      <c r="AG1981" s="23" t="s">
        <v>40</v>
      </c>
      <c r="AH1981" s="23" t="s">
        <v>40</v>
      </c>
      <c r="AI1981" s="2" t="s">
        <v>40</v>
      </c>
      <c r="AJ1981" s="2" t="s">
        <v>40</v>
      </c>
      <c r="AK1981" s="2" t="s">
        <v>40</v>
      </c>
      <c r="AL1981" s="2" t="s">
        <v>40</v>
      </c>
      <c r="AM1981" s="2" t="s">
        <v>40</v>
      </c>
      <c r="AN1981" s="2" t="s">
        <v>40</v>
      </c>
      <c r="AO1981" s="2" t="s">
        <v>40</v>
      </c>
      <c r="AP1981" s="2" t="s">
        <v>40</v>
      </c>
      <c r="AQ1981" s="2" t="s">
        <v>30</v>
      </c>
      <c r="AR1981" s="2" t="s">
        <v>30</v>
      </c>
      <c r="AS1981" s="2" t="s">
        <v>30</v>
      </c>
      <c r="AT1981" s="2" t="s">
        <v>30</v>
      </c>
      <c r="AU1981" s="2" t="s">
        <v>30</v>
      </c>
      <c r="AV1981" s="2" t="s">
        <v>30</v>
      </c>
      <c r="AW1981" s="2" t="s">
        <v>30</v>
      </c>
      <c r="AX1981" s="2" t="s">
        <v>30</v>
      </c>
      <c r="AY1981" s="2" t="s">
        <v>30</v>
      </c>
      <c r="AZ1981" s="2" t="s">
        <v>30</v>
      </c>
      <c r="BA1981" s="2" t="s">
        <v>30</v>
      </c>
      <c r="BB1981" s="2" t="s">
        <v>30</v>
      </c>
      <c r="BC1981" s="2" t="s">
        <v>40</v>
      </c>
    </row>
    <row r="1982" spans="1:55">
      <c r="A1982" s="2" t="b">
        <v>0</v>
      </c>
      <c r="B1982" s="2" t="s">
        <v>30</v>
      </c>
      <c r="C1982" s="2" t="s">
        <v>12301</v>
      </c>
      <c r="D1982" s="2" t="s">
        <v>12323</v>
      </c>
      <c r="E1982" s="2" t="s">
        <v>12322</v>
      </c>
      <c r="F1982" s="2">
        <v>8.9999999999999993E-3</v>
      </c>
      <c r="G1982" s="2">
        <v>4.843</v>
      </c>
      <c r="H1982" s="2">
        <v>16</v>
      </c>
      <c r="I1982" s="2">
        <v>1</v>
      </c>
      <c r="J1982" s="2">
        <v>1</v>
      </c>
      <c r="K1982" s="2">
        <v>1</v>
      </c>
      <c r="L1982" s="2">
        <v>1</v>
      </c>
      <c r="M1982" s="2">
        <v>141</v>
      </c>
      <c r="N1982" s="2">
        <v>15.6</v>
      </c>
      <c r="O1982" s="2">
        <v>7.87</v>
      </c>
      <c r="P1982" s="2">
        <v>6.15</v>
      </c>
      <c r="Q1982" s="2">
        <v>1</v>
      </c>
      <c r="R1982" s="2" t="s">
        <v>85</v>
      </c>
      <c r="S1982" s="2" t="s">
        <v>40</v>
      </c>
      <c r="T1982" s="2" t="s">
        <v>2621</v>
      </c>
      <c r="U1982" s="2" t="s">
        <v>12321</v>
      </c>
      <c r="V1982" s="2" t="s">
        <v>12320</v>
      </c>
      <c r="W1982" s="2" t="s">
        <v>12319</v>
      </c>
      <c r="X1982" s="2" t="s">
        <v>12318</v>
      </c>
      <c r="Y1982" s="2" t="s">
        <v>40</v>
      </c>
      <c r="Z1982" s="2">
        <v>0</v>
      </c>
      <c r="AA1982" s="22">
        <v>1.492</v>
      </c>
      <c r="AB1982" s="22">
        <v>1.601</v>
      </c>
      <c r="AC1982" s="21">
        <v>0.57999999999999996</v>
      </c>
      <c r="AD1982" s="21">
        <v>0.68</v>
      </c>
      <c r="AE1982" s="102" t="s">
        <v>40</v>
      </c>
      <c r="AF1982" s="102" t="s">
        <v>40</v>
      </c>
      <c r="AG1982" s="23" t="s">
        <v>40</v>
      </c>
      <c r="AH1982" s="23" t="s">
        <v>40</v>
      </c>
      <c r="AI1982" s="2">
        <v>79.7</v>
      </c>
      <c r="AJ1982" s="2">
        <v>118.9</v>
      </c>
      <c r="AK1982" s="2">
        <v>79.8</v>
      </c>
      <c r="AL1982" s="2">
        <v>127.8</v>
      </c>
      <c r="AM1982" s="2" t="s">
        <v>40</v>
      </c>
      <c r="AN1982" s="2" t="s">
        <v>40</v>
      </c>
      <c r="AO1982" s="2" t="s">
        <v>40</v>
      </c>
      <c r="AP1982" s="2" t="s">
        <v>40</v>
      </c>
      <c r="AQ1982" s="2" t="s">
        <v>30</v>
      </c>
      <c r="AR1982" s="2" t="s">
        <v>12300</v>
      </c>
      <c r="AS1982" s="2" t="s">
        <v>12300</v>
      </c>
      <c r="AT1982" s="2" t="s">
        <v>30</v>
      </c>
      <c r="AU1982" s="2" t="s">
        <v>12300</v>
      </c>
      <c r="AV1982" s="2" t="s">
        <v>12300</v>
      </c>
      <c r="AW1982" s="2" t="s">
        <v>30</v>
      </c>
      <c r="AX1982" s="2" t="s">
        <v>12300</v>
      </c>
      <c r="AY1982" s="2" t="s">
        <v>12300</v>
      </c>
      <c r="AZ1982" s="2" t="s">
        <v>30</v>
      </c>
      <c r="BA1982" s="2" t="s">
        <v>12300</v>
      </c>
      <c r="BB1982" s="2" t="s">
        <v>12300</v>
      </c>
      <c r="BC1982" s="2" t="s">
        <v>40</v>
      </c>
    </row>
    <row r="1983" spans="1:55">
      <c r="A1983" s="2" t="b">
        <v>0</v>
      </c>
      <c r="B1983" s="2" t="s">
        <v>30</v>
      </c>
      <c r="C1983" s="2" t="s">
        <v>12301</v>
      </c>
      <c r="D1983" s="2" t="s">
        <v>11650</v>
      </c>
      <c r="E1983" s="2" t="s">
        <v>11651</v>
      </c>
      <c r="F1983" s="2">
        <v>8.9999999999999993E-3</v>
      </c>
      <c r="G1983" s="2">
        <v>4.8179999999999996</v>
      </c>
      <c r="H1983" s="2">
        <v>12</v>
      </c>
      <c r="I1983" s="2">
        <v>1</v>
      </c>
      <c r="J1983" s="2">
        <v>3</v>
      </c>
      <c r="K1983" s="2">
        <v>1</v>
      </c>
      <c r="L1983" s="2">
        <v>1</v>
      </c>
      <c r="M1983" s="2">
        <v>181</v>
      </c>
      <c r="N1983" s="2">
        <v>20.2</v>
      </c>
      <c r="O1983" s="2">
        <v>5.54</v>
      </c>
      <c r="P1983" s="2">
        <v>19.059999999999999</v>
      </c>
      <c r="Q1983" s="2">
        <v>1</v>
      </c>
      <c r="R1983" s="2" t="s">
        <v>53</v>
      </c>
      <c r="S1983" s="2" t="s">
        <v>40</v>
      </c>
      <c r="T1983" s="2" t="s">
        <v>214</v>
      </c>
      <c r="U1983" s="2" t="s">
        <v>11652</v>
      </c>
      <c r="V1983" s="2" t="s">
        <v>11653</v>
      </c>
      <c r="W1983" s="2" t="s">
        <v>11654</v>
      </c>
      <c r="X1983" s="2" t="s">
        <v>11655</v>
      </c>
      <c r="Y1983" s="2" t="s">
        <v>7813</v>
      </c>
      <c r="Z1983" s="2">
        <v>0</v>
      </c>
      <c r="AA1983" s="22" t="s">
        <v>40</v>
      </c>
      <c r="AB1983" s="22" t="s">
        <v>40</v>
      </c>
      <c r="AC1983" s="21" t="s">
        <v>40</v>
      </c>
      <c r="AD1983" s="21" t="s">
        <v>40</v>
      </c>
      <c r="AE1983" s="102" t="s">
        <v>40</v>
      </c>
      <c r="AF1983" s="102" t="s">
        <v>40</v>
      </c>
      <c r="AG1983" s="23" t="s">
        <v>40</v>
      </c>
      <c r="AH1983" s="23" t="s">
        <v>40</v>
      </c>
      <c r="AI1983" s="2" t="s">
        <v>40</v>
      </c>
      <c r="AJ1983" s="2" t="s">
        <v>40</v>
      </c>
      <c r="AK1983" s="2" t="s">
        <v>40</v>
      </c>
      <c r="AL1983" s="2" t="s">
        <v>40</v>
      </c>
      <c r="AM1983" s="2" t="s">
        <v>40</v>
      </c>
      <c r="AN1983" s="2" t="s">
        <v>40</v>
      </c>
      <c r="AO1983" s="2" t="s">
        <v>40</v>
      </c>
      <c r="AP1983" s="2" t="s">
        <v>40</v>
      </c>
      <c r="AQ1983" s="2" t="s">
        <v>30</v>
      </c>
      <c r="AR1983" s="2" t="s">
        <v>30</v>
      </c>
      <c r="AS1983" s="2" t="s">
        <v>30</v>
      </c>
      <c r="AT1983" s="2" t="s">
        <v>30</v>
      </c>
      <c r="AU1983" s="2" t="s">
        <v>30</v>
      </c>
      <c r="AV1983" s="2" t="s">
        <v>30</v>
      </c>
      <c r="AW1983" s="2" t="s">
        <v>30</v>
      </c>
      <c r="AX1983" s="2" t="s">
        <v>30</v>
      </c>
      <c r="AY1983" s="2" t="s">
        <v>30</v>
      </c>
      <c r="AZ1983" s="2" t="s">
        <v>30</v>
      </c>
      <c r="BA1983" s="2" t="s">
        <v>30</v>
      </c>
      <c r="BB1983" s="2" t="s">
        <v>30</v>
      </c>
      <c r="BC1983" s="2" t="s">
        <v>40</v>
      </c>
    </row>
    <row r="1984" spans="1:55">
      <c r="A1984" s="2" t="b">
        <v>0</v>
      </c>
      <c r="B1984" s="2" t="s">
        <v>30</v>
      </c>
      <c r="C1984" s="2" t="s">
        <v>12301</v>
      </c>
      <c r="D1984" s="2" t="s">
        <v>11480</v>
      </c>
      <c r="E1984" s="2" t="s">
        <v>11481</v>
      </c>
      <c r="F1984" s="2">
        <v>8.9999999999999993E-3</v>
      </c>
      <c r="G1984" s="2">
        <v>4.7850000000000001</v>
      </c>
      <c r="H1984" s="2">
        <v>12</v>
      </c>
      <c r="I1984" s="2">
        <v>1</v>
      </c>
      <c r="J1984" s="2">
        <v>3</v>
      </c>
      <c r="K1984" s="2">
        <v>1</v>
      </c>
      <c r="L1984" s="2">
        <v>1</v>
      </c>
      <c r="M1984" s="2">
        <v>196</v>
      </c>
      <c r="N1984" s="2">
        <v>20.9</v>
      </c>
      <c r="O1984" s="2">
        <v>6.1</v>
      </c>
      <c r="P1984" s="2">
        <v>15.46</v>
      </c>
      <c r="Q1984" s="2">
        <v>1</v>
      </c>
      <c r="R1984" s="2" t="s">
        <v>43</v>
      </c>
      <c r="S1984" s="2" t="s">
        <v>314</v>
      </c>
      <c r="T1984" s="2" t="s">
        <v>3987</v>
      </c>
      <c r="U1984" s="2" t="s">
        <v>11482</v>
      </c>
      <c r="V1984" s="2" t="s">
        <v>11483</v>
      </c>
      <c r="W1984" s="2" t="s">
        <v>11484</v>
      </c>
      <c r="X1984" s="2" t="s">
        <v>11485</v>
      </c>
      <c r="Y1984" s="2" t="s">
        <v>2385</v>
      </c>
      <c r="Z1984" s="2">
        <v>0</v>
      </c>
      <c r="AA1984" s="22">
        <v>1.391</v>
      </c>
      <c r="AB1984" s="22">
        <v>1.347</v>
      </c>
      <c r="AC1984" s="21">
        <v>0.48</v>
      </c>
      <c r="AD1984" s="21">
        <v>0.43</v>
      </c>
      <c r="AE1984" s="102" t="s">
        <v>40</v>
      </c>
      <c r="AF1984" s="102" t="s">
        <v>40</v>
      </c>
      <c r="AG1984" s="23" t="s">
        <v>40</v>
      </c>
      <c r="AH1984" s="23" t="s">
        <v>40</v>
      </c>
      <c r="AI1984" s="2">
        <v>66</v>
      </c>
      <c r="AJ1984" s="2">
        <v>91.7</v>
      </c>
      <c r="AK1984" s="2">
        <v>106.7</v>
      </c>
      <c r="AL1984" s="2">
        <v>143.69999999999999</v>
      </c>
      <c r="AM1984" s="2" t="s">
        <v>40</v>
      </c>
      <c r="AN1984" s="2" t="s">
        <v>40</v>
      </c>
      <c r="AO1984" s="2" t="s">
        <v>40</v>
      </c>
      <c r="AP1984" s="2" t="s">
        <v>40</v>
      </c>
      <c r="AQ1984" s="2" t="s">
        <v>12300</v>
      </c>
      <c r="AR1984" s="2" t="s">
        <v>30</v>
      </c>
      <c r="AS1984" s="2" t="s">
        <v>12300</v>
      </c>
      <c r="AT1984" s="2" t="s">
        <v>30</v>
      </c>
      <c r="AU1984" s="2" t="s">
        <v>30</v>
      </c>
      <c r="AV1984" s="2" t="s">
        <v>12300</v>
      </c>
      <c r="AW1984" s="2" t="s">
        <v>30</v>
      </c>
      <c r="AX1984" s="2" t="s">
        <v>30</v>
      </c>
      <c r="AY1984" s="2" t="s">
        <v>12300</v>
      </c>
      <c r="AZ1984" s="2" t="s">
        <v>30</v>
      </c>
      <c r="BA1984" s="2" t="s">
        <v>30</v>
      </c>
      <c r="BB1984" s="2" t="s">
        <v>12300</v>
      </c>
      <c r="BC1984" s="2" t="s">
        <v>40</v>
      </c>
    </row>
    <row r="1985" spans="1:55">
      <c r="A1985" s="2" t="b">
        <v>0</v>
      </c>
      <c r="B1985" s="2" t="s">
        <v>30</v>
      </c>
      <c r="C1985" s="2" t="s">
        <v>12301</v>
      </c>
      <c r="D1985" s="2" t="s">
        <v>11252</v>
      </c>
      <c r="E1985" s="2" t="s">
        <v>11253</v>
      </c>
      <c r="F1985" s="2">
        <v>0.01</v>
      </c>
      <c r="G1985" s="2">
        <v>4.7809999999999997</v>
      </c>
      <c r="H1985" s="2">
        <v>4</v>
      </c>
      <c r="I1985" s="2">
        <v>1</v>
      </c>
      <c r="J1985" s="2">
        <v>3</v>
      </c>
      <c r="K1985" s="2">
        <v>1</v>
      </c>
      <c r="L1985" s="2">
        <v>1</v>
      </c>
      <c r="M1985" s="2">
        <v>546</v>
      </c>
      <c r="N1985" s="2">
        <v>60.5</v>
      </c>
      <c r="O1985" s="2">
        <v>8.09</v>
      </c>
      <c r="P1985" s="2">
        <v>15.34</v>
      </c>
      <c r="Q1985" s="2">
        <v>1</v>
      </c>
      <c r="R1985" s="2" t="s">
        <v>1956</v>
      </c>
      <c r="S1985" s="2" t="s">
        <v>141</v>
      </c>
      <c r="T1985" s="2" t="s">
        <v>40</v>
      </c>
      <c r="U1985" s="2" t="s">
        <v>11254</v>
      </c>
      <c r="V1985" s="2" t="s">
        <v>11255</v>
      </c>
      <c r="W1985" s="2" t="s">
        <v>11256</v>
      </c>
      <c r="X1985" s="2" t="s">
        <v>11257</v>
      </c>
      <c r="Y1985" s="2" t="s">
        <v>40</v>
      </c>
      <c r="Z1985" s="2">
        <v>0</v>
      </c>
      <c r="AA1985" s="22" t="s">
        <v>40</v>
      </c>
      <c r="AB1985" s="22" t="s">
        <v>40</v>
      </c>
      <c r="AC1985" s="21" t="s">
        <v>40</v>
      </c>
      <c r="AD1985" s="21" t="s">
        <v>40</v>
      </c>
      <c r="AE1985" s="102" t="s">
        <v>40</v>
      </c>
      <c r="AF1985" s="102" t="s">
        <v>40</v>
      </c>
      <c r="AG1985" s="23" t="s">
        <v>40</v>
      </c>
      <c r="AH1985" s="23" t="s">
        <v>40</v>
      </c>
      <c r="AI1985" s="2" t="s">
        <v>40</v>
      </c>
      <c r="AJ1985" s="2" t="s">
        <v>40</v>
      </c>
      <c r="AK1985" s="2" t="s">
        <v>40</v>
      </c>
      <c r="AL1985" s="2" t="s">
        <v>40</v>
      </c>
      <c r="AM1985" s="2" t="s">
        <v>40</v>
      </c>
      <c r="AN1985" s="2" t="s">
        <v>40</v>
      </c>
      <c r="AO1985" s="2" t="s">
        <v>40</v>
      </c>
      <c r="AP1985" s="2" t="s">
        <v>40</v>
      </c>
      <c r="AQ1985" s="2" t="s">
        <v>30</v>
      </c>
      <c r="AR1985" s="2" t="s">
        <v>30</v>
      </c>
      <c r="AS1985" s="2" t="s">
        <v>30</v>
      </c>
      <c r="AT1985" s="2" t="s">
        <v>30</v>
      </c>
      <c r="AU1985" s="2" t="s">
        <v>30</v>
      </c>
      <c r="AV1985" s="2" t="s">
        <v>30</v>
      </c>
      <c r="AW1985" s="2" t="s">
        <v>30</v>
      </c>
      <c r="AX1985" s="2" t="s">
        <v>30</v>
      </c>
      <c r="AY1985" s="2" t="s">
        <v>30</v>
      </c>
      <c r="AZ1985" s="2" t="s">
        <v>30</v>
      </c>
      <c r="BA1985" s="2" t="s">
        <v>30</v>
      </c>
      <c r="BB1985" s="2" t="s">
        <v>30</v>
      </c>
      <c r="BC1985" s="2" t="s">
        <v>40</v>
      </c>
    </row>
    <row r="1986" spans="1:55">
      <c r="A1986" s="2" t="b">
        <v>0</v>
      </c>
      <c r="B1986" s="2" t="s">
        <v>30</v>
      </c>
      <c r="C1986" s="2" t="s">
        <v>12301</v>
      </c>
      <c r="D1986" s="2" t="s">
        <v>12317</v>
      </c>
      <c r="E1986" s="2" t="s">
        <v>12316</v>
      </c>
      <c r="F1986" s="2">
        <v>0.01</v>
      </c>
      <c r="G1986" s="2">
        <v>4.7409999999999997</v>
      </c>
      <c r="H1986" s="2">
        <v>14</v>
      </c>
      <c r="I1986" s="2">
        <v>1</v>
      </c>
      <c r="J1986" s="2">
        <v>1</v>
      </c>
      <c r="K1986" s="2">
        <v>1</v>
      </c>
      <c r="L1986" s="2">
        <v>1</v>
      </c>
      <c r="M1986" s="2">
        <v>133</v>
      </c>
      <c r="N1986" s="2">
        <v>15.5</v>
      </c>
      <c r="O1986" s="2">
        <v>9.94</v>
      </c>
      <c r="P1986" s="2">
        <v>5.66</v>
      </c>
      <c r="Q1986" s="2">
        <v>1</v>
      </c>
      <c r="R1986" s="2" t="s">
        <v>53</v>
      </c>
      <c r="S1986" s="2" t="s">
        <v>86</v>
      </c>
      <c r="T1986" s="2" t="s">
        <v>12279</v>
      </c>
      <c r="U1986" s="2" t="s">
        <v>12315</v>
      </c>
      <c r="V1986" s="2" t="s">
        <v>12314</v>
      </c>
      <c r="W1986" s="2" t="s">
        <v>12313</v>
      </c>
      <c r="X1986" s="2" t="s">
        <v>12312</v>
      </c>
      <c r="Y1986" s="2" t="s">
        <v>40</v>
      </c>
      <c r="Z1986" s="2">
        <v>0</v>
      </c>
      <c r="AA1986" s="22" t="s">
        <v>40</v>
      </c>
      <c r="AB1986" s="22" t="s">
        <v>40</v>
      </c>
      <c r="AC1986" s="21" t="s">
        <v>40</v>
      </c>
      <c r="AD1986" s="21" t="s">
        <v>40</v>
      </c>
      <c r="AE1986" s="102" t="s">
        <v>40</v>
      </c>
      <c r="AF1986" s="102" t="s">
        <v>40</v>
      </c>
      <c r="AG1986" s="23" t="s">
        <v>40</v>
      </c>
      <c r="AH1986" s="23" t="s">
        <v>40</v>
      </c>
      <c r="AI1986" s="2" t="s">
        <v>40</v>
      </c>
      <c r="AJ1986" s="2" t="s">
        <v>40</v>
      </c>
      <c r="AK1986" s="2" t="s">
        <v>40</v>
      </c>
      <c r="AL1986" s="2" t="s">
        <v>40</v>
      </c>
      <c r="AM1986" s="2" t="s">
        <v>40</v>
      </c>
      <c r="AN1986" s="2" t="s">
        <v>40</v>
      </c>
      <c r="AO1986" s="2" t="s">
        <v>40</v>
      </c>
      <c r="AP1986" s="2" t="s">
        <v>40</v>
      </c>
      <c r="AQ1986" s="2" t="s">
        <v>12300</v>
      </c>
      <c r="AR1986" s="2" t="s">
        <v>30</v>
      </c>
      <c r="AS1986" s="2" t="s">
        <v>12300</v>
      </c>
      <c r="AT1986" s="2" t="s">
        <v>12300</v>
      </c>
      <c r="AU1986" s="2" t="s">
        <v>30</v>
      </c>
      <c r="AV1986" s="2" t="s">
        <v>12300</v>
      </c>
      <c r="AW1986" s="2" t="s">
        <v>12300</v>
      </c>
      <c r="AX1986" s="2" t="s">
        <v>30</v>
      </c>
      <c r="AY1986" s="2" t="s">
        <v>12300</v>
      </c>
      <c r="AZ1986" s="2" t="s">
        <v>12300</v>
      </c>
      <c r="BA1986" s="2" t="s">
        <v>30</v>
      </c>
      <c r="BB1986" s="2" t="s">
        <v>12300</v>
      </c>
      <c r="BC1986" s="2" t="s">
        <v>40</v>
      </c>
    </row>
    <row r="1987" spans="1:55">
      <c r="A1987" s="2" t="b">
        <v>0</v>
      </c>
      <c r="B1987" s="2" t="s">
        <v>30</v>
      </c>
      <c r="C1987" s="2" t="s">
        <v>12301</v>
      </c>
      <c r="D1987" s="2" t="s">
        <v>11839</v>
      </c>
      <c r="E1987" s="2" t="s">
        <v>11840</v>
      </c>
      <c r="F1987" s="2">
        <v>0.01</v>
      </c>
      <c r="G1987" s="2">
        <v>4.7359999999999998</v>
      </c>
      <c r="H1987" s="2">
        <v>10</v>
      </c>
      <c r="I1987" s="2">
        <v>1</v>
      </c>
      <c r="J1987" s="2">
        <v>2</v>
      </c>
      <c r="K1987" s="2">
        <v>1</v>
      </c>
      <c r="L1987" s="2">
        <v>1</v>
      </c>
      <c r="M1987" s="2">
        <v>195</v>
      </c>
      <c r="N1987" s="2">
        <v>22</v>
      </c>
      <c r="O1987" s="2">
        <v>4.82</v>
      </c>
      <c r="P1987" s="2">
        <v>10.93</v>
      </c>
      <c r="Q1987" s="2">
        <v>1</v>
      </c>
      <c r="R1987" s="2" t="s">
        <v>85</v>
      </c>
      <c r="S1987" s="2" t="s">
        <v>40</v>
      </c>
      <c r="T1987" s="2" t="s">
        <v>2111</v>
      </c>
      <c r="U1987" s="2" t="s">
        <v>11841</v>
      </c>
      <c r="V1987" s="2" t="s">
        <v>11842</v>
      </c>
      <c r="W1987" s="2" t="s">
        <v>40</v>
      </c>
      <c r="X1987" s="2" t="s">
        <v>11843</v>
      </c>
      <c r="Y1987" s="2" t="s">
        <v>40</v>
      </c>
      <c r="Z1987" s="2">
        <v>0</v>
      </c>
      <c r="AA1987" s="22" t="s">
        <v>40</v>
      </c>
      <c r="AB1987" s="22" t="s">
        <v>40</v>
      </c>
      <c r="AC1987" s="21" t="s">
        <v>40</v>
      </c>
      <c r="AD1987" s="21" t="s">
        <v>40</v>
      </c>
      <c r="AE1987" s="102" t="s">
        <v>40</v>
      </c>
      <c r="AF1987" s="102" t="s">
        <v>40</v>
      </c>
      <c r="AG1987" s="23" t="s">
        <v>40</v>
      </c>
      <c r="AH1987" s="23" t="s">
        <v>40</v>
      </c>
      <c r="AI1987" s="2" t="s">
        <v>40</v>
      </c>
      <c r="AJ1987" s="2" t="s">
        <v>40</v>
      </c>
      <c r="AK1987" s="2" t="s">
        <v>40</v>
      </c>
      <c r="AL1987" s="2" t="s">
        <v>40</v>
      </c>
      <c r="AM1987" s="2" t="s">
        <v>40</v>
      </c>
      <c r="AN1987" s="2" t="s">
        <v>40</v>
      </c>
      <c r="AO1987" s="2" t="s">
        <v>40</v>
      </c>
      <c r="AP1987" s="2" t="s">
        <v>40</v>
      </c>
      <c r="AQ1987" s="2" t="s">
        <v>12300</v>
      </c>
      <c r="AR1987" s="2" t="s">
        <v>30</v>
      </c>
      <c r="AS1987" s="2" t="s">
        <v>30</v>
      </c>
      <c r="AT1987" s="2" t="s">
        <v>12300</v>
      </c>
      <c r="AU1987" s="2" t="s">
        <v>30</v>
      </c>
      <c r="AV1987" s="2" t="s">
        <v>30</v>
      </c>
      <c r="AW1987" s="2" t="s">
        <v>12300</v>
      </c>
      <c r="AX1987" s="2" t="s">
        <v>30</v>
      </c>
      <c r="AY1987" s="2" t="s">
        <v>30</v>
      </c>
      <c r="AZ1987" s="2" t="s">
        <v>12300</v>
      </c>
      <c r="BA1987" s="2" t="s">
        <v>30</v>
      </c>
      <c r="BB1987" s="2" t="s">
        <v>30</v>
      </c>
      <c r="BC1987" s="2" t="s">
        <v>40</v>
      </c>
    </row>
    <row r="1988" spans="1:55">
      <c r="A1988" s="2" t="b">
        <v>0</v>
      </c>
      <c r="B1988" s="2" t="s">
        <v>30</v>
      </c>
      <c r="C1988" s="2" t="s">
        <v>12301</v>
      </c>
      <c r="D1988" s="2" t="s">
        <v>12311</v>
      </c>
      <c r="E1988" s="2" t="s">
        <v>12310</v>
      </c>
      <c r="F1988" s="2">
        <v>0.01</v>
      </c>
      <c r="G1988" s="2">
        <v>4.7300000000000004</v>
      </c>
      <c r="H1988" s="2">
        <v>5</v>
      </c>
      <c r="I1988" s="2">
        <v>1</v>
      </c>
      <c r="J1988" s="2">
        <v>3</v>
      </c>
      <c r="K1988" s="2">
        <v>1</v>
      </c>
      <c r="L1988" s="2">
        <v>1</v>
      </c>
      <c r="M1988" s="2">
        <v>321</v>
      </c>
      <c r="N1988" s="2">
        <v>35.799999999999997</v>
      </c>
      <c r="O1988" s="2">
        <v>6.73</v>
      </c>
      <c r="P1988" s="2">
        <v>16.77</v>
      </c>
      <c r="Q1988" s="2">
        <v>1</v>
      </c>
      <c r="R1988" s="2" t="s">
        <v>53</v>
      </c>
      <c r="S1988" s="2" t="s">
        <v>40</v>
      </c>
      <c r="T1988" s="2" t="s">
        <v>35</v>
      </c>
      <c r="U1988" s="2" t="s">
        <v>9817</v>
      </c>
      <c r="V1988" s="2" t="s">
        <v>12309</v>
      </c>
      <c r="W1988" s="2" t="s">
        <v>12308</v>
      </c>
      <c r="X1988" s="2" t="s">
        <v>12307</v>
      </c>
      <c r="Y1988" s="2" t="s">
        <v>40</v>
      </c>
      <c r="Z1988" s="2">
        <v>0</v>
      </c>
      <c r="AA1988" s="22" t="s">
        <v>40</v>
      </c>
      <c r="AB1988" s="22" t="s">
        <v>40</v>
      </c>
      <c r="AC1988" s="21" t="s">
        <v>40</v>
      </c>
      <c r="AD1988" s="21" t="s">
        <v>40</v>
      </c>
      <c r="AE1988" s="102" t="s">
        <v>40</v>
      </c>
      <c r="AF1988" s="102" t="s">
        <v>40</v>
      </c>
      <c r="AG1988" s="23" t="s">
        <v>40</v>
      </c>
      <c r="AH1988" s="23" t="s">
        <v>40</v>
      </c>
      <c r="AI1988" s="2" t="s">
        <v>40</v>
      </c>
      <c r="AJ1988" s="2" t="s">
        <v>40</v>
      </c>
      <c r="AK1988" s="2" t="s">
        <v>40</v>
      </c>
      <c r="AL1988" s="2" t="s">
        <v>40</v>
      </c>
      <c r="AM1988" s="2" t="s">
        <v>40</v>
      </c>
      <c r="AN1988" s="2" t="s">
        <v>40</v>
      </c>
      <c r="AO1988" s="2" t="s">
        <v>40</v>
      </c>
      <c r="AP1988" s="2" t="s">
        <v>40</v>
      </c>
      <c r="AQ1988" s="2" t="s">
        <v>30</v>
      </c>
      <c r="AR1988" s="2" t="s">
        <v>30</v>
      </c>
      <c r="AS1988" s="2" t="s">
        <v>30</v>
      </c>
      <c r="AT1988" s="2" t="s">
        <v>30</v>
      </c>
      <c r="AU1988" s="2" t="s">
        <v>30</v>
      </c>
      <c r="AV1988" s="2" t="s">
        <v>30</v>
      </c>
      <c r="AW1988" s="2" t="s">
        <v>30</v>
      </c>
      <c r="AX1988" s="2" t="s">
        <v>30</v>
      </c>
      <c r="AY1988" s="2" t="s">
        <v>30</v>
      </c>
      <c r="AZ1988" s="2" t="s">
        <v>30</v>
      </c>
      <c r="BA1988" s="2" t="s">
        <v>30</v>
      </c>
      <c r="BB1988" s="2" t="s">
        <v>30</v>
      </c>
      <c r="BC1988" s="2" t="s">
        <v>40</v>
      </c>
    </row>
    <row r="1989" spans="1:55">
      <c r="A1989" s="2" t="b">
        <v>0</v>
      </c>
      <c r="B1989" s="2" t="s">
        <v>30</v>
      </c>
      <c r="C1989" s="2" t="s">
        <v>12301</v>
      </c>
      <c r="D1989" s="2" t="s">
        <v>12306</v>
      </c>
      <c r="E1989" s="2" t="s">
        <v>12305</v>
      </c>
      <c r="F1989" s="2">
        <v>0.01</v>
      </c>
      <c r="G1989" s="2">
        <v>4.726</v>
      </c>
      <c r="H1989" s="2">
        <v>5</v>
      </c>
      <c r="I1989" s="2">
        <v>2</v>
      </c>
      <c r="J1989" s="2">
        <v>4</v>
      </c>
      <c r="K1989" s="2">
        <v>2</v>
      </c>
      <c r="L1989" s="2">
        <v>1</v>
      </c>
      <c r="M1989" s="2">
        <v>375</v>
      </c>
      <c r="N1989" s="2">
        <v>42.2</v>
      </c>
      <c r="O1989" s="2">
        <v>6.38</v>
      </c>
      <c r="P1989" s="2">
        <v>8.99</v>
      </c>
      <c r="Q1989" s="2">
        <v>2</v>
      </c>
      <c r="R1989" s="2" t="s">
        <v>40</v>
      </c>
      <c r="S1989" s="2" t="s">
        <v>40</v>
      </c>
      <c r="T1989" s="2" t="s">
        <v>40</v>
      </c>
      <c r="U1989" s="2" t="s">
        <v>40</v>
      </c>
      <c r="V1989" s="2" t="s">
        <v>12304</v>
      </c>
      <c r="W1989" s="2" t="s">
        <v>12303</v>
      </c>
      <c r="X1989" s="2" t="s">
        <v>12302</v>
      </c>
      <c r="Y1989" s="2" t="s">
        <v>40</v>
      </c>
      <c r="Z1989" s="2">
        <v>0</v>
      </c>
      <c r="AA1989" s="22" t="s">
        <v>40</v>
      </c>
      <c r="AB1989" s="22" t="s">
        <v>40</v>
      </c>
      <c r="AC1989" s="21" t="s">
        <v>40</v>
      </c>
      <c r="AD1989" s="21" t="s">
        <v>40</v>
      </c>
      <c r="AE1989" s="102" t="s">
        <v>40</v>
      </c>
      <c r="AF1989" s="102" t="s">
        <v>40</v>
      </c>
      <c r="AG1989" s="23" t="s">
        <v>40</v>
      </c>
      <c r="AH1989" s="23" t="s">
        <v>40</v>
      </c>
      <c r="AI1989" s="2" t="s">
        <v>40</v>
      </c>
      <c r="AJ1989" s="2" t="s">
        <v>40</v>
      </c>
      <c r="AK1989" s="2" t="s">
        <v>40</v>
      </c>
      <c r="AL1989" s="2" t="s">
        <v>40</v>
      </c>
      <c r="AM1989" s="2" t="s">
        <v>40</v>
      </c>
      <c r="AN1989" s="2" t="s">
        <v>40</v>
      </c>
      <c r="AO1989" s="2" t="s">
        <v>40</v>
      </c>
      <c r="AP1989" s="2" t="s">
        <v>40</v>
      </c>
      <c r="AQ1989" s="2" t="s">
        <v>30</v>
      </c>
      <c r="AR1989" s="2" t="s">
        <v>30</v>
      </c>
      <c r="AS1989" s="2" t="s">
        <v>30</v>
      </c>
      <c r="AT1989" s="2" t="s">
        <v>30</v>
      </c>
      <c r="AU1989" s="2" t="s">
        <v>30</v>
      </c>
      <c r="AV1989" s="2" t="s">
        <v>30</v>
      </c>
      <c r="AW1989" s="2" t="s">
        <v>30</v>
      </c>
      <c r="AX1989" s="2" t="s">
        <v>30</v>
      </c>
      <c r="AY1989" s="2" t="s">
        <v>30</v>
      </c>
      <c r="AZ1989" s="2" t="s">
        <v>30</v>
      </c>
      <c r="BA1989" s="2" t="s">
        <v>30</v>
      </c>
      <c r="BB1989" s="2" t="s">
        <v>30</v>
      </c>
      <c r="BC1989" s="2" t="s">
        <v>40</v>
      </c>
    </row>
    <row r="1990" spans="1:55">
      <c r="A1990" s="2" t="b">
        <v>0</v>
      </c>
      <c r="B1990" s="2" t="s">
        <v>30</v>
      </c>
      <c r="C1990" s="2" t="s">
        <v>12301</v>
      </c>
      <c r="D1990" s="2" t="s">
        <v>10584</v>
      </c>
      <c r="E1990" s="2" t="s">
        <v>10585</v>
      </c>
      <c r="F1990" s="2">
        <v>0.01</v>
      </c>
      <c r="G1990" s="2">
        <v>4.7190000000000003</v>
      </c>
      <c r="H1990" s="2">
        <v>6</v>
      </c>
      <c r="I1990" s="2">
        <v>1</v>
      </c>
      <c r="J1990" s="2">
        <v>2</v>
      </c>
      <c r="K1990" s="2">
        <v>1</v>
      </c>
      <c r="L1990" s="2">
        <v>1</v>
      </c>
      <c r="M1990" s="2">
        <v>343</v>
      </c>
      <c r="N1990" s="2">
        <v>38.700000000000003</v>
      </c>
      <c r="O1990" s="2">
        <v>6.99</v>
      </c>
      <c r="P1990" s="2">
        <v>10.76</v>
      </c>
      <c r="Q1990" s="2">
        <v>1</v>
      </c>
      <c r="R1990" s="2" t="s">
        <v>33</v>
      </c>
      <c r="S1990" s="2" t="s">
        <v>40</v>
      </c>
      <c r="T1990" s="2" t="s">
        <v>68</v>
      </c>
      <c r="U1990" s="2" t="s">
        <v>10586</v>
      </c>
      <c r="V1990" s="2" t="s">
        <v>10587</v>
      </c>
      <c r="W1990" s="2" t="s">
        <v>10588</v>
      </c>
      <c r="X1990" s="2" t="s">
        <v>10589</v>
      </c>
      <c r="Y1990" s="2" t="s">
        <v>4441</v>
      </c>
      <c r="Z1990" s="2">
        <v>0</v>
      </c>
      <c r="AA1990" s="22" t="s">
        <v>40</v>
      </c>
      <c r="AB1990" s="22" t="s">
        <v>40</v>
      </c>
      <c r="AC1990" s="21" t="s">
        <v>40</v>
      </c>
      <c r="AD1990" s="21" t="s">
        <v>40</v>
      </c>
      <c r="AE1990" s="102" t="s">
        <v>40</v>
      </c>
      <c r="AF1990" s="102" t="s">
        <v>40</v>
      </c>
      <c r="AG1990" s="23" t="s">
        <v>40</v>
      </c>
      <c r="AH1990" s="23" t="s">
        <v>40</v>
      </c>
      <c r="AI1990" s="2" t="s">
        <v>40</v>
      </c>
      <c r="AJ1990" s="2" t="s">
        <v>40</v>
      </c>
      <c r="AK1990" s="2" t="s">
        <v>40</v>
      </c>
      <c r="AL1990" s="2" t="s">
        <v>40</v>
      </c>
      <c r="AM1990" s="2" t="s">
        <v>40</v>
      </c>
      <c r="AN1990" s="2" t="s">
        <v>40</v>
      </c>
      <c r="AO1990" s="2" t="s">
        <v>40</v>
      </c>
      <c r="AP1990" s="2" t="s">
        <v>40</v>
      </c>
      <c r="AQ1990" s="2" t="s">
        <v>12300</v>
      </c>
      <c r="AR1990" s="2" t="s">
        <v>30</v>
      </c>
      <c r="AS1990" s="2" t="s">
        <v>30</v>
      </c>
      <c r="AT1990" s="2" t="s">
        <v>12300</v>
      </c>
      <c r="AU1990" s="2" t="s">
        <v>30</v>
      </c>
      <c r="AV1990" s="2" t="s">
        <v>30</v>
      </c>
      <c r="AW1990" s="2" t="s">
        <v>12300</v>
      </c>
      <c r="AX1990" s="2" t="s">
        <v>30</v>
      </c>
      <c r="AY1990" s="2" t="s">
        <v>30</v>
      </c>
      <c r="AZ1990" s="2" t="s">
        <v>12300</v>
      </c>
      <c r="BA1990" s="2" t="s">
        <v>30</v>
      </c>
      <c r="BB1990" s="2" t="s">
        <v>30</v>
      </c>
      <c r="BC1990" s="2" t="s">
        <v>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25"/>
  <sheetViews>
    <sheetView topLeftCell="G1" workbookViewId="0">
      <selection activeCell="S31" sqref="S31"/>
    </sheetView>
  </sheetViews>
  <sheetFormatPr baseColWidth="10" defaultRowHeight="15" x14ac:dyDescent="0"/>
  <cols>
    <col min="1" max="10" width="14.1640625" customWidth="1"/>
    <col min="11" max="13" width="14.1640625" style="3" customWidth="1"/>
    <col min="14" max="15" width="14.1640625" style="5" customWidth="1"/>
    <col min="17" max="17" width="65" customWidth="1"/>
    <col min="18" max="18" width="15.33203125" customWidth="1"/>
  </cols>
  <sheetData>
    <row r="1" spans="1:22" ht="18">
      <c r="A1" s="1" t="s">
        <v>1</v>
      </c>
      <c r="B1" s="1" t="s">
        <v>2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3" t="s">
        <v>21</v>
      </c>
      <c r="L1" s="3" t="s">
        <v>12961</v>
      </c>
      <c r="M1" s="166" t="s">
        <v>12962</v>
      </c>
      <c r="N1" s="155" t="s">
        <v>27</v>
      </c>
      <c r="O1" s="156" t="s">
        <v>12963</v>
      </c>
      <c r="Q1" s="121" t="s">
        <v>13052</v>
      </c>
    </row>
    <row r="2" spans="1:22">
      <c r="A2" s="74" t="s">
        <v>8268</v>
      </c>
      <c r="B2" s="74" t="s">
        <v>8269</v>
      </c>
      <c r="C2" s="74" t="s">
        <v>6747</v>
      </c>
      <c r="D2" s="74" t="s">
        <v>86</v>
      </c>
      <c r="E2" s="74" t="s">
        <v>8270</v>
      </c>
      <c r="F2" s="74" t="s">
        <v>8271</v>
      </c>
      <c r="G2" s="74" t="s">
        <v>8272</v>
      </c>
      <c r="H2" s="74" t="s">
        <v>8273</v>
      </c>
      <c r="I2" s="74" t="s">
        <v>8274</v>
      </c>
      <c r="J2" s="74" t="s">
        <v>3001</v>
      </c>
      <c r="K2" s="75">
        <v>0.11600000000000001</v>
      </c>
      <c r="L2" s="75">
        <f t="shared" ref="L2:L65" si="0">K2/1.53</f>
        <v>7.5816993464052296E-2</v>
      </c>
      <c r="M2" s="75">
        <f t="shared" ref="M2:M65" si="1">LOG(L2, 2)</f>
        <v>-3.7213349424524416</v>
      </c>
      <c r="N2" s="76">
        <v>5.4945550802713603E-5</v>
      </c>
      <c r="O2" s="77">
        <f t="shared" ref="O2:O65" si="2">-LOG10(N2)</f>
        <v>4.260067468664702</v>
      </c>
      <c r="Q2" s="173" t="s">
        <v>13062</v>
      </c>
      <c r="R2" s="152"/>
      <c r="V2" s="28" t="s">
        <v>12997</v>
      </c>
    </row>
    <row r="3" spans="1:22">
      <c r="A3" s="74" t="s">
        <v>10990</v>
      </c>
      <c r="B3" s="74" t="s">
        <v>10991</v>
      </c>
      <c r="C3" s="74" t="s">
        <v>40</v>
      </c>
      <c r="D3" s="74" t="s">
        <v>40</v>
      </c>
      <c r="E3" s="74" t="s">
        <v>40</v>
      </c>
      <c r="F3" s="74" t="s">
        <v>10992</v>
      </c>
      <c r="G3" s="74" t="s">
        <v>10993</v>
      </c>
      <c r="H3" s="74" t="s">
        <v>10994</v>
      </c>
      <c r="I3" s="74" t="s">
        <v>10995</v>
      </c>
      <c r="J3" s="74" t="s">
        <v>40</v>
      </c>
      <c r="K3" s="75">
        <v>0.14199999999999999</v>
      </c>
      <c r="L3" s="75">
        <f t="shared" si="0"/>
        <v>9.2810457516339859E-2</v>
      </c>
      <c r="M3" s="75">
        <f t="shared" si="1"/>
        <v>-3.4295688180753321</v>
      </c>
      <c r="N3" s="76">
        <v>3.5105290361362102E-4</v>
      </c>
      <c r="O3" s="77">
        <f t="shared" si="2"/>
        <v>3.4546274304966809</v>
      </c>
      <c r="Q3" s="80" t="s">
        <v>13063</v>
      </c>
      <c r="R3" s="66">
        <v>-0.62578858599999998</v>
      </c>
    </row>
    <row r="4" spans="1:22">
      <c r="A4" s="74" t="s">
        <v>11072</v>
      </c>
      <c r="B4" s="74" t="s">
        <v>11073</v>
      </c>
      <c r="C4" s="74" t="s">
        <v>95</v>
      </c>
      <c r="D4" s="74" t="s">
        <v>314</v>
      </c>
      <c r="E4" s="74" t="s">
        <v>2111</v>
      </c>
      <c r="F4" s="74" t="s">
        <v>11074</v>
      </c>
      <c r="G4" s="74" t="s">
        <v>11075</v>
      </c>
      <c r="H4" s="74" t="s">
        <v>11076</v>
      </c>
      <c r="I4" s="74" t="s">
        <v>11077</v>
      </c>
      <c r="J4" s="74" t="s">
        <v>11078</v>
      </c>
      <c r="K4" s="75">
        <v>0.157</v>
      </c>
      <c r="L4" s="75">
        <f t="shared" si="0"/>
        <v>0.10261437908496732</v>
      </c>
      <c r="M4" s="75">
        <f t="shared" si="1"/>
        <v>-3.2846951886883873</v>
      </c>
      <c r="N4" s="76">
        <v>2.6797893282557202E-5</v>
      </c>
      <c r="O4" s="77">
        <f t="shared" si="2"/>
        <v>4.5718993467071529</v>
      </c>
      <c r="Q4" s="80" t="s">
        <v>13022</v>
      </c>
      <c r="R4" s="66">
        <v>0.45532561932794402</v>
      </c>
    </row>
    <row r="5" spans="1:22">
      <c r="A5" s="2" t="s">
        <v>60</v>
      </c>
      <c r="B5" s="2" t="s">
        <v>61</v>
      </c>
      <c r="C5" s="2" t="s">
        <v>53</v>
      </c>
      <c r="D5" s="2" t="s">
        <v>44</v>
      </c>
      <c r="E5" s="2" t="s">
        <v>62</v>
      </c>
      <c r="F5" s="2" t="s">
        <v>56</v>
      </c>
      <c r="G5" s="2" t="s">
        <v>63</v>
      </c>
      <c r="H5" s="2" t="s">
        <v>64</v>
      </c>
      <c r="I5" s="2" t="s">
        <v>65</v>
      </c>
      <c r="J5" s="2" t="s">
        <v>40</v>
      </c>
      <c r="K5" s="3" t="s">
        <v>40</v>
      </c>
      <c r="L5" s="3" t="e">
        <f t="shared" si="0"/>
        <v>#VALUE!</v>
      </c>
      <c r="M5" s="3" t="e">
        <f t="shared" si="1"/>
        <v>#VALUE!</v>
      </c>
      <c r="N5" s="4" t="s">
        <v>40</v>
      </c>
      <c r="O5" s="5" t="e">
        <f t="shared" si="2"/>
        <v>#VALUE!</v>
      </c>
      <c r="Q5" s="63" t="s">
        <v>12990</v>
      </c>
      <c r="R5" s="78">
        <f>R3+2*R4</f>
        <v>0.28486265265588806</v>
      </c>
    </row>
    <row r="6" spans="1:22">
      <c r="A6" s="74" t="s">
        <v>5968</v>
      </c>
      <c r="B6" s="74" t="s">
        <v>5969</v>
      </c>
      <c r="C6" s="74" t="s">
        <v>186</v>
      </c>
      <c r="D6" s="74" t="s">
        <v>314</v>
      </c>
      <c r="E6" s="74" t="s">
        <v>714</v>
      </c>
      <c r="F6" s="74" t="s">
        <v>5970</v>
      </c>
      <c r="G6" s="74" t="s">
        <v>5971</v>
      </c>
      <c r="H6" s="74" t="s">
        <v>5972</v>
      </c>
      <c r="I6" s="74" t="s">
        <v>5973</v>
      </c>
      <c r="J6" s="74" t="s">
        <v>2581</v>
      </c>
      <c r="K6" s="75">
        <v>0.16600000000000001</v>
      </c>
      <c r="L6" s="75">
        <f t="shared" si="0"/>
        <v>0.10849673202614379</v>
      </c>
      <c r="M6" s="75">
        <f t="shared" si="1"/>
        <v>-3.2042765062330893</v>
      </c>
      <c r="N6" s="76">
        <v>1.9963299896051001E-2</v>
      </c>
      <c r="O6" s="77">
        <f t="shared" si="2"/>
        <v>1.6997676690510173</v>
      </c>
      <c r="Q6" s="64" t="s">
        <v>12991</v>
      </c>
      <c r="R6" s="79">
        <f>R3-2*R4</f>
        <v>-1.5364398246558881</v>
      </c>
    </row>
    <row r="7" spans="1:22">
      <c r="A7" s="74" t="s">
        <v>6039</v>
      </c>
      <c r="B7" s="74" t="s">
        <v>6040</v>
      </c>
      <c r="C7" s="74" t="s">
        <v>242</v>
      </c>
      <c r="D7" s="74" t="s">
        <v>243</v>
      </c>
      <c r="E7" s="74" t="s">
        <v>6041</v>
      </c>
      <c r="F7" s="74" t="s">
        <v>6042</v>
      </c>
      <c r="G7" s="74" t="s">
        <v>6043</v>
      </c>
      <c r="H7" s="74" t="s">
        <v>6044</v>
      </c>
      <c r="I7" s="74" t="s">
        <v>6045</v>
      </c>
      <c r="J7" s="74" t="s">
        <v>3001</v>
      </c>
      <c r="K7" s="75">
        <v>0.19</v>
      </c>
      <c r="L7" s="75">
        <f t="shared" si="0"/>
        <v>0.12418300653594772</v>
      </c>
      <c r="M7" s="75">
        <f t="shared" si="1"/>
        <v>-3.0094603292490665</v>
      </c>
      <c r="N7" s="76">
        <v>3.6746282619420402E-2</v>
      </c>
      <c r="O7" s="77">
        <f t="shared" si="2"/>
        <v>1.4347865890840352</v>
      </c>
      <c r="Q7" s="80" t="s">
        <v>12995</v>
      </c>
      <c r="R7" s="65">
        <f>2^R5</f>
        <v>1.2182942741947662</v>
      </c>
    </row>
    <row r="8" spans="1:22">
      <c r="A8" s="74" t="s">
        <v>10626</v>
      </c>
      <c r="B8" s="74" t="s">
        <v>10627</v>
      </c>
      <c r="C8" s="74" t="s">
        <v>3894</v>
      </c>
      <c r="D8" s="74" t="s">
        <v>34</v>
      </c>
      <c r="E8" s="74" t="s">
        <v>2756</v>
      </c>
      <c r="F8" s="74" t="s">
        <v>6584</v>
      </c>
      <c r="G8" s="74" t="s">
        <v>10628</v>
      </c>
      <c r="H8" s="74" t="s">
        <v>10629</v>
      </c>
      <c r="I8" s="74" t="s">
        <v>10630</v>
      </c>
      <c r="J8" s="74" t="s">
        <v>40</v>
      </c>
      <c r="K8" s="75">
        <v>0.19400000000000001</v>
      </c>
      <c r="L8" s="75">
        <f t="shared" si="0"/>
        <v>0.12679738562091503</v>
      </c>
      <c r="M8" s="75">
        <f t="shared" si="1"/>
        <v>-2.9794030953928865</v>
      </c>
      <c r="N8" s="76">
        <v>1.2965891016710599E-3</v>
      </c>
      <c r="O8" s="77">
        <f t="shared" si="2"/>
        <v>2.8871976331295461</v>
      </c>
      <c r="Q8" s="80" t="s">
        <v>12996</v>
      </c>
      <c r="R8" s="65">
        <f>2^R6</f>
        <v>0.34473511737703416</v>
      </c>
    </row>
    <row r="9" spans="1:22">
      <c r="A9" s="74" t="s">
        <v>4642</v>
      </c>
      <c r="B9" s="74" t="s">
        <v>4643</v>
      </c>
      <c r="C9" s="74" t="s">
        <v>242</v>
      </c>
      <c r="D9" s="74" t="s">
        <v>86</v>
      </c>
      <c r="E9" s="74" t="s">
        <v>40</v>
      </c>
      <c r="F9" s="74" t="s">
        <v>4644</v>
      </c>
      <c r="G9" s="74" t="s">
        <v>4645</v>
      </c>
      <c r="H9" s="74" t="s">
        <v>4646</v>
      </c>
      <c r="I9" s="74" t="s">
        <v>4647</v>
      </c>
      <c r="J9" s="74" t="s">
        <v>3001</v>
      </c>
      <c r="K9" s="75">
        <v>0.21099999999999999</v>
      </c>
      <c r="L9" s="75">
        <f t="shared" si="0"/>
        <v>0.13790849673202613</v>
      </c>
      <c r="M9" s="75">
        <f t="shared" si="1"/>
        <v>-2.8582167488728292</v>
      </c>
      <c r="N9" s="76">
        <v>7.0128770102151403E-7</v>
      </c>
      <c r="O9" s="77">
        <f t="shared" si="2"/>
        <v>6.154103777563968</v>
      </c>
    </row>
    <row r="10" spans="1:22" ht="18">
      <c r="A10" s="74" t="s">
        <v>7169</v>
      </c>
      <c r="B10" s="74" t="s">
        <v>7170</v>
      </c>
      <c r="C10" s="74" t="s">
        <v>1956</v>
      </c>
      <c r="D10" s="74" t="s">
        <v>314</v>
      </c>
      <c r="E10" s="74" t="s">
        <v>937</v>
      </c>
      <c r="F10" s="74" t="s">
        <v>7171</v>
      </c>
      <c r="G10" s="74" t="s">
        <v>7172</v>
      </c>
      <c r="H10" s="74" t="s">
        <v>7173</v>
      </c>
      <c r="I10" s="74" t="s">
        <v>7174</v>
      </c>
      <c r="J10" s="74" t="s">
        <v>3001</v>
      </c>
      <c r="K10" s="75">
        <v>0.23</v>
      </c>
      <c r="L10" s="75">
        <f t="shared" si="0"/>
        <v>0.15032679738562091</v>
      </c>
      <c r="M10" s="75">
        <f t="shared" si="1"/>
        <v>-2.7338258866356391</v>
      </c>
      <c r="N10" s="76">
        <v>1.32279737416487E-3</v>
      </c>
      <c r="O10" s="77">
        <f t="shared" si="2"/>
        <v>2.8785066758590601</v>
      </c>
      <c r="Q10" s="70" t="s">
        <v>13000</v>
      </c>
      <c r="R10" s="7" t="s">
        <v>12993</v>
      </c>
      <c r="S10" s="25" t="s">
        <v>12992</v>
      </c>
    </row>
    <row r="11" spans="1:22" ht="16">
      <c r="A11" s="21" t="s">
        <v>9573</v>
      </c>
      <c r="B11" s="21" t="s">
        <v>9574</v>
      </c>
      <c r="C11" s="21" t="s">
        <v>2650</v>
      </c>
      <c r="D11" s="21" t="s">
        <v>40</v>
      </c>
      <c r="E11" s="21" t="s">
        <v>937</v>
      </c>
      <c r="F11" s="21" t="s">
        <v>9575</v>
      </c>
      <c r="G11" s="21" t="s">
        <v>9576</v>
      </c>
      <c r="H11" s="21" t="s">
        <v>9577</v>
      </c>
      <c r="I11" s="21" t="s">
        <v>9578</v>
      </c>
      <c r="J11" s="21" t="s">
        <v>40</v>
      </c>
      <c r="K11" s="22">
        <v>0.24399999999999999</v>
      </c>
      <c r="L11" s="22">
        <f t="shared" si="0"/>
        <v>0.15947712418300652</v>
      </c>
      <c r="M11" s="22">
        <f t="shared" si="1"/>
        <v>-2.6485786000171281</v>
      </c>
      <c r="N11" s="157">
        <v>0.46894971523135898</v>
      </c>
      <c r="O11" s="158">
        <f t="shared" si="2"/>
        <v>0.32887372352873739</v>
      </c>
      <c r="Q11" s="168" t="s">
        <v>13054</v>
      </c>
      <c r="R11" s="6">
        <v>175</v>
      </c>
      <c r="S11" s="9"/>
    </row>
    <row r="12" spans="1:22" ht="16">
      <c r="A12" s="21" t="s">
        <v>8429</v>
      </c>
      <c r="B12" s="21" t="s">
        <v>8430</v>
      </c>
      <c r="C12" s="21" t="s">
        <v>6747</v>
      </c>
      <c r="D12" s="21" t="s">
        <v>34</v>
      </c>
      <c r="E12" s="21" t="s">
        <v>40</v>
      </c>
      <c r="F12" s="21" t="s">
        <v>8431</v>
      </c>
      <c r="G12" s="21" t="s">
        <v>8432</v>
      </c>
      <c r="H12" s="21" t="s">
        <v>8433</v>
      </c>
      <c r="I12" s="21" t="s">
        <v>8434</v>
      </c>
      <c r="J12" s="21" t="s">
        <v>3001</v>
      </c>
      <c r="K12" s="22">
        <v>0.248</v>
      </c>
      <c r="L12" s="22">
        <f t="shared" si="0"/>
        <v>0.16209150326797386</v>
      </c>
      <c r="M12" s="22">
        <f t="shared" si="1"/>
        <v>-2.625119627193139</v>
      </c>
      <c r="N12" s="157">
        <v>0.52825612677437905</v>
      </c>
      <c r="O12" s="158">
        <f t="shared" si="2"/>
        <v>0.27715545724985752</v>
      </c>
      <c r="Q12" s="26" t="s">
        <v>13023</v>
      </c>
      <c r="R12" s="6">
        <v>151</v>
      </c>
      <c r="S12" s="109">
        <f>R12/R11</f>
        <v>0.86285714285714288</v>
      </c>
    </row>
    <row r="13" spans="1:22">
      <c r="A13" s="2" t="s">
        <v>11614</v>
      </c>
      <c r="B13" s="2" t="s">
        <v>11615</v>
      </c>
      <c r="C13" s="2" t="s">
        <v>235</v>
      </c>
      <c r="D13" s="2" t="s">
        <v>141</v>
      </c>
      <c r="E13" s="2" t="s">
        <v>1670</v>
      </c>
      <c r="F13" s="2" t="s">
        <v>11616</v>
      </c>
      <c r="G13" s="2" t="s">
        <v>11617</v>
      </c>
      <c r="H13" s="2" t="s">
        <v>11618</v>
      </c>
      <c r="I13" s="2" t="s">
        <v>11619</v>
      </c>
      <c r="J13" s="2" t="s">
        <v>2385</v>
      </c>
      <c r="K13" s="3">
        <v>0.26100000000000001</v>
      </c>
      <c r="L13" s="3">
        <f t="shared" si="0"/>
        <v>0.17058823529411765</v>
      </c>
      <c r="M13" s="3">
        <f t="shared" si="1"/>
        <v>-2.5514099410101299</v>
      </c>
      <c r="N13" s="4" t="s">
        <v>40</v>
      </c>
      <c r="O13" s="156" t="e">
        <f t="shared" si="2"/>
        <v>#VALUE!</v>
      </c>
      <c r="Q13" s="35" t="s">
        <v>13006</v>
      </c>
      <c r="R13" s="30">
        <v>50</v>
      </c>
      <c r="S13" s="110">
        <f>R13/R11</f>
        <v>0.2857142857142857</v>
      </c>
    </row>
    <row r="14" spans="1:22">
      <c r="A14" s="74" t="s">
        <v>1769</v>
      </c>
      <c r="B14" s="74" t="s">
        <v>1770</v>
      </c>
      <c r="C14" s="74" t="s">
        <v>53</v>
      </c>
      <c r="D14" s="74" t="s">
        <v>86</v>
      </c>
      <c r="E14" s="74" t="s">
        <v>111</v>
      </c>
      <c r="F14" s="74" t="s">
        <v>1771</v>
      </c>
      <c r="G14" s="74" t="s">
        <v>1772</v>
      </c>
      <c r="H14" s="74" t="s">
        <v>1773</v>
      </c>
      <c r="I14" s="74" t="s">
        <v>1774</v>
      </c>
      <c r="J14" s="74" t="s">
        <v>40</v>
      </c>
      <c r="K14" s="75">
        <v>0.26700000000000002</v>
      </c>
      <c r="L14" s="75">
        <f t="shared" si="0"/>
        <v>0.17450980392156865</v>
      </c>
      <c r="M14" s="75">
        <f t="shared" si="1"/>
        <v>-2.5186200058924602</v>
      </c>
      <c r="N14" s="76">
        <v>7.0128770102151403E-7</v>
      </c>
      <c r="O14" s="77">
        <f t="shared" si="2"/>
        <v>6.154103777563968</v>
      </c>
      <c r="Q14" s="26" t="s">
        <v>13024</v>
      </c>
      <c r="R14" s="6">
        <v>24</v>
      </c>
      <c r="S14" s="109">
        <f>R14/R11</f>
        <v>0.13714285714285715</v>
      </c>
    </row>
    <row r="15" spans="1:22">
      <c r="A15" s="2" t="s">
        <v>11823</v>
      </c>
      <c r="B15" s="2" t="s">
        <v>11824</v>
      </c>
      <c r="C15" s="2" t="s">
        <v>33</v>
      </c>
      <c r="D15" s="2" t="s">
        <v>40</v>
      </c>
      <c r="E15" s="2" t="s">
        <v>158</v>
      </c>
      <c r="F15" s="2" t="s">
        <v>11825</v>
      </c>
      <c r="G15" s="2" t="s">
        <v>40</v>
      </c>
      <c r="H15" s="2" t="s">
        <v>40</v>
      </c>
      <c r="I15" s="2" t="s">
        <v>40</v>
      </c>
      <c r="J15" s="2" t="s">
        <v>40</v>
      </c>
      <c r="K15" s="3">
        <v>0.3</v>
      </c>
      <c r="L15" s="3">
        <f t="shared" si="0"/>
        <v>0.19607843137254902</v>
      </c>
      <c r="M15" s="3">
        <f t="shared" si="1"/>
        <v>-2.3504972470841334</v>
      </c>
      <c r="N15" s="4" t="s">
        <v>40</v>
      </c>
      <c r="O15" s="156" t="e">
        <f t="shared" si="2"/>
        <v>#VALUE!</v>
      </c>
      <c r="Q15" s="37" t="s">
        <v>13007</v>
      </c>
      <c r="R15" s="32">
        <v>13</v>
      </c>
      <c r="S15" s="111">
        <f>R15/R11</f>
        <v>7.4285714285714288E-2</v>
      </c>
    </row>
    <row r="16" spans="1:22">
      <c r="A16" s="74" t="s">
        <v>9203</v>
      </c>
      <c r="B16" s="74" t="s">
        <v>9204</v>
      </c>
      <c r="C16" s="74" t="s">
        <v>6747</v>
      </c>
      <c r="D16" s="74" t="s">
        <v>40</v>
      </c>
      <c r="E16" s="74" t="s">
        <v>40</v>
      </c>
      <c r="F16" s="74" t="s">
        <v>9205</v>
      </c>
      <c r="G16" s="74" t="s">
        <v>9206</v>
      </c>
      <c r="H16" s="74" t="s">
        <v>9207</v>
      </c>
      <c r="I16" s="74" t="s">
        <v>9208</v>
      </c>
      <c r="J16" s="74" t="s">
        <v>3001</v>
      </c>
      <c r="K16" s="75">
        <v>0.30099999999999999</v>
      </c>
      <c r="L16" s="75">
        <f t="shared" si="0"/>
        <v>0.19673202614379084</v>
      </c>
      <c r="M16" s="75">
        <f t="shared" si="1"/>
        <v>-2.3456962608203122</v>
      </c>
      <c r="N16" s="76">
        <v>7.6876916121953405E-5</v>
      </c>
      <c r="O16" s="77">
        <f t="shared" si="2"/>
        <v>4.1142040464904088</v>
      </c>
    </row>
    <row r="17" spans="1:17" ht="16">
      <c r="A17" s="21" t="s">
        <v>8719</v>
      </c>
      <c r="B17" s="21" t="s">
        <v>8720</v>
      </c>
      <c r="C17" s="21" t="s">
        <v>2650</v>
      </c>
      <c r="D17" s="21" t="s">
        <v>86</v>
      </c>
      <c r="E17" s="21" t="s">
        <v>40</v>
      </c>
      <c r="F17" s="21" t="s">
        <v>8721</v>
      </c>
      <c r="G17" s="21" t="s">
        <v>8722</v>
      </c>
      <c r="H17" s="21" t="s">
        <v>8723</v>
      </c>
      <c r="I17" s="21" t="s">
        <v>8724</v>
      </c>
      <c r="J17" s="21" t="s">
        <v>40</v>
      </c>
      <c r="K17" s="22">
        <v>0.308</v>
      </c>
      <c r="L17" s="22">
        <f t="shared" si="0"/>
        <v>0.20130718954248367</v>
      </c>
      <c r="M17" s="22">
        <f t="shared" si="1"/>
        <v>-2.3125293968851128</v>
      </c>
      <c r="N17" s="157">
        <v>6.3902134296806606E-2</v>
      </c>
      <c r="O17" s="158">
        <f t="shared" si="2"/>
        <v>1.1944846363979931</v>
      </c>
      <c r="Q17" s="150"/>
    </row>
    <row r="18" spans="1:17">
      <c r="A18" s="74" t="s">
        <v>5415</v>
      </c>
      <c r="B18" s="74" t="s">
        <v>5416</v>
      </c>
      <c r="C18" s="74" t="s">
        <v>2155</v>
      </c>
      <c r="D18" s="74" t="s">
        <v>34</v>
      </c>
      <c r="E18" s="74" t="s">
        <v>937</v>
      </c>
      <c r="F18" s="74" t="s">
        <v>5417</v>
      </c>
      <c r="G18" s="74" t="s">
        <v>5418</v>
      </c>
      <c r="H18" s="74" t="s">
        <v>5419</v>
      </c>
      <c r="I18" s="74" t="s">
        <v>5420</v>
      </c>
      <c r="J18" s="74" t="s">
        <v>40</v>
      </c>
      <c r="K18" s="75">
        <v>0.31</v>
      </c>
      <c r="L18" s="75">
        <f t="shared" si="0"/>
        <v>0.20261437908496732</v>
      </c>
      <c r="M18" s="75">
        <f t="shared" si="1"/>
        <v>-2.3031915323057768</v>
      </c>
      <c r="N18" s="76">
        <v>8.4650123398762994E-5</v>
      </c>
      <c r="O18" s="77">
        <f t="shared" si="2"/>
        <v>4.0723724044615697</v>
      </c>
    </row>
    <row r="19" spans="1:17" ht="16">
      <c r="A19" s="21" t="s">
        <v>5871</v>
      </c>
      <c r="B19" s="21" t="s">
        <v>5872</v>
      </c>
      <c r="C19" s="21" t="s">
        <v>33</v>
      </c>
      <c r="D19" s="21" t="s">
        <v>141</v>
      </c>
      <c r="E19" s="21" t="s">
        <v>77</v>
      </c>
      <c r="F19" s="21" t="s">
        <v>5873</v>
      </c>
      <c r="G19" s="21" t="s">
        <v>5874</v>
      </c>
      <c r="H19" s="21" t="s">
        <v>5875</v>
      </c>
      <c r="I19" s="21" t="s">
        <v>5876</v>
      </c>
      <c r="J19" s="21" t="s">
        <v>554</v>
      </c>
      <c r="K19" s="22">
        <v>0.31900000000000001</v>
      </c>
      <c r="L19" s="22">
        <f t="shared" si="0"/>
        <v>0.2084967320261438</v>
      </c>
      <c r="M19" s="22">
        <f t="shared" si="1"/>
        <v>-2.2619033238151447</v>
      </c>
      <c r="N19" s="157">
        <v>1</v>
      </c>
      <c r="O19" s="158">
        <f t="shared" si="2"/>
        <v>0</v>
      </c>
    </row>
    <row r="20" spans="1:17">
      <c r="A20" s="74" t="s">
        <v>582</v>
      </c>
      <c r="B20" s="74" t="s">
        <v>583</v>
      </c>
      <c r="C20" s="74" t="s">
        <v>33</v>
      </c>
      <c r="D20" s="74" t="s">
        <v>314</v>
      </c>
      <c r="E20" s="74" t="s">
        <v>151</v>
      </c>
      <c r="F20" s="74" t="s">
        <v>584</v>
      </c>
      <c r="G20" s="74" t="s">
        <v>585</v>
      </c>
      <c r="H20" s="74" t="s">
        <v>586</v>
      </c>
      <c r="I20" s="74" t="s">
        <v>587</v>
      </c>
      <c r="J20" s="74" t="s">
        <v>82</v>
      </c>
      <c r="K20" s="75">
        <v>0.32200000000000001</v>
      </c>
      <c r="L20" s="75">
        <f t="shared" si="0"/>
        <v>0.21045751633986928</v>
      </c>
      <c r="M20" s="75">
        <f t="shared" si="1"/>
        <v>-2.2483990594653971</v>
      </c>
      <c r="N20" s="76">
        <v>1.40860914389106E-6</v>
      </c>
      <c r="O20" s="77">
        <f t="shared" si="2"/>
        <v>5.8512094967412587</v>
      </c>
    </row>
    <row r="21" spans="1:17">
      <c r="A21" s="74" t="s">
        <v>8682</v>
      </c>
      <c r="B21" s="74" t="s">
        <v>8683</v>
      </c>
      <c r="C21" s="74" t="s">
        <v>140</v>
      </c>
      <c r="D21" s="74" t="s">
        <v>141</v>
      </c>
      <c r="E21" s="74" t="s">
        <v>7599</v>
      </c>
      <c r="F21" s="74" t="s">
        <v>8684</v>
      </c>
      <c r="G21" s="74" t="s">
        <v>8685</v>
      </c>
      <c r="H21" s="74" t="s">
        <v>8686</v>
      </c>
      <c r="I21" s="74" t="s">
        <v>8687</v>
      </c>
      <c r="J21" s="74" t="s">
        <v>40</v>
      </c>
      <c r="K21" s="75">
        <v>0.34599999999999997</v>
      </c>
      <c r="L21" s="75">
        <f t="shared" si="0"/>
        <v>0.22614379084967318</v>
      </c>
      <c r="M21" s="75">
        <f t="shared" si="1"/>
        <v>-2.1446877099432897</v>
      </c>
      <c r="N21" s="76">
        <v>2.68047640688539E-2</v>
      </c>
      <c r="O21" s="77">
        <f t="shared" si="2"/>
        <v>1.5717880110107989</v>
      </c>
    </row>
    <row r="22" spans="1:17" ht="16">
      <c r="A22" s="21" t="s">
        <v>10311</v>
      </c>
      <c r="B22" s="21" t="s">
        <v>10312</v>
      </c>
      <c r="C22" s="21" t="s">
        <v>10313</v>
      </c>
      <c r="D22" s="21" t="s">
        <v>141</v>
      </c>
      <c r="E22" s="21" t="s">
        <v>1823</v>
      </c>
      <c r="F22" s="21" t="s">
        <v>10314</v>
      </c>
      <c r="G22" s="21" t="s">
        <v>10315</v>
      </c>
      <c r="H22" s="21" t="s">
        <v>10316</v>
      </c>
      <c r="I22" s="21" t="s">
        <v>10317</v>
      </c>
      <c r="J22" s="21" t="s">
        <v>3001</v>
      </c>
      <c r="K22" s="22">
        <v>0.34599999999999997</v>
      </c>
      <c r="L22" s="22">
        <f t="shared" si="0"/>
        <v>0.22614379084967318</v>
      </c>
      <c r="M22" s="22">
        <f t="shared" si="1"/>
        <v>-2.1446877099432897</v>
      </c>
      <c r="N22" s="157">
        <v>0.60657911627098404</v>
      </c>
      <c r="O22" s="158">
        <f t="shared" si="2"/>
        <v>0.21711254596139254</v>
      </c>
    </row>
    <row r="23" spans="1:17">
      <c r="A23" s="74" t="s">
        <v>2734</v>
      </c>
      <c r="B23" s="74" t="s">
        <v>2735</v>
      </c>
      <c r="C23" s="74" t="s">
        <v>85</v>
      </c>
      <c r="D23" s="74" t="s">
        <v>86</v>
      </c>
      <c r="E23" s="74" t="s">
        <v>2736</v>
      </c>
      <c r="F23" s="74" t="s">
        <v>2737</v>
      </c>
      <c r="G23" s="74" t="s">
        <v>2738</v>
      </c>
      <c r="H23" s="74" t="s">
        <v>2739</v>
      </c>
      <c r="I23" s="74" t="s">
        <v>2740</v>
      </c>
      <c r="J23" s="74" t="s">
        <v>40</v>
      </c>
      <c r="K23" s="75">
        <v>0.34699999999999998</v>
      </c>
      <c r="L23" s="75">
        <f t="shared" si="0"/>
        <v>0.226797385620915</v>
      </c>
      <c r="M23" s="75">
        <f t="shared" si="1"/>
        <v>-2.1405240850017537</v>
      </c>
      <c r="N23" s="76">
        <v>2.7128006236749901E-2</v>
      </c>
      <c r="O23" s="77">
        <f t="shared" si="2"/>
        <v>1.5665821233853168</v>
      </c>
    </row>
    <row r="24" spans="1:17" ht="16">
      <c r="A24" s="21" t="s">
        <v>7180</v>
      </c>
      <c r="B24" s="21" t="s">
        <v>7181</v>
      </c>
      <c r="C24" s="21" t="s">
        <v>6747</v>
      </c>
      <c r="D24" s="21" t="s">
        <v>243</v>
      </c>
      <c r="E24" s="21" t="s">
        <v>937</v>
      </c>
      <c r="F24" s="21" t="s">
        <v>7182</v>
      </c>
      <c r="G24" s="21" t="s">
        <v>7183</v>
      </c>
      <c r="H24" s="21" t="s">
        <v>7184</v>
      </c>
      <c r="I24" s="21" t="s">
        <v>7185</v>
      </c>
      <c r="J24" s="21" t="s">
        <v>3001</v>
      </c>
      <c r="K24" s="22">
        <v>0.34799999999999998</v>
      </c>
      <c r="L24" s="22">
        <f t="shared" si="0"/>
        <v>0.22745098039215683</v>
      </c>
      <c r="M24" s="22">
        <f t="shared" si="1"/>
        <v>-2.1363724417312859</v>
      </c>
      <c r="N24" s="157">
        <v>1</v>
      </c>
      <c r="O24" s="158">
        <f t="shared" si="2"/>
        <v>0</v>
      </c>
    </row>
    <row r="25" spans="1:17" ht="16">
      <c r="A25" s="21" t="s">
        <v>7111</v>
      </c>
      <c r="B25" s="21" t="s">
        <v>7112</v>
      </c>
      <c r="C25" s="21" t="s">
        <v>95</v>
      </c>
      <c r="D25" s="21" t="s">
        <v>40</v>
      </c>
      <c r="E25" s="21" t="s">
        <v>937</v>
      </c>
      <c r="F25" s="21" t="s">
        <v>7113</v>
      </c>
      <c r="G25" s="21" t="s">
        <v>7114</v>
      </c>
      <c r="H25" s="21" t="s">
        <v>7115</v>
      </c>
      <c r="I25" s="21" t="s">
        <v>7116</v>
      </c>
      <c r="J25" s="21" t="s">
        <v>249</v>
      </c>
      <c r="K25" s="22">
        <v>0.35</v>
      </c>
      <c r="L25" s="22">
        <f t="shared" si="0"/>
        <v>0.22875816993464052</v>
      </c>
      <c r="M25" s="22">
        <f t="shared" si="1"/>
        <v>-2.1281048257476853</v>
      </c>
      <c r="N25" s="157">
        <v>5.7343120143139602E-2</v>
      </c>
      <c r="O25" s="158">
        <f t="shared" si="2"/>
        <v>1.2415186799964064</v>
      </c>
    </row>
    <row r="26" spans="1:17">
      <c r="A26" s="74" t="s">
        <v>419</v>
      </c>
      <c r="B26" s="74" t="s">
        <v>420</v>
      </c>
      <c r="C26" s="74" t="s">
        <v>33</v>
      </c>
      <c r="D26" s="74" t="s">
        <v>44</v>
      </c>
      <c r="E26" s="74" t="s">
        <v>151</v>
      </c>
      <c r="F26" s="74" t="s">
        <v>421</v>
      </c>
      <c r="G26" s="74" t="s">
        <v>422</v>
      </c>
      <c r="H26" s="74" t="s">
        <v>423</v>
      </c>
      <c r="I26" s="74" t="s">
        <v>424</v>
      </c>
      <c r="J26" s="74" t="s">
        <v>425</v>
      </c>
      <c r="K26" s="75">
        <v>0.35599999999999998</v>
      </c>
      <c r="L26" s="75">
        <f t="shared" si="0"/>
        <v>0.23267973856209148</v>
      </c>
      <c r="M26" s="75">
        <f t="shared" si="1"/>
        <v>-2.1035825066136167</v>
      </c>
      <c r="N26" s="76">
        <v>3.56657304621964E-6</v>
      </c>
      <c r="O26" s="77">
        <f t="shared" si="2"/>
        <v>5.4477488768598272</v>
      </c>
    </row>
    <row r="27" spans="1:17">
      <c r="A27" s="74" t="s">
        <v>4978</v>
      </c>
      <c r="B27" s="74" t="s">
        <v>4979</v>
      </c>
      <c r="C27" s="74" t="s">
        <v>53</v>
      </c>
      <c r="D27" s="74" t="s">
        <v>86</v>
      </c>
      <c r="E27" s="74" t="s">
        <v>214</v>
      </c>
      <c r="F27" s="74" t="s">
        <v>4980</v>
      </c>
      <c r="G27" s="74" t="s">
        <v>4981</v>
      </c>
      <c r="H27" s="74" t="s">
        <v>4982</v>
      </c>
      <c r="I27" s="74" t="s">
        <v>4983</v>
      </c>
      <c r="J27" s="74" t="s">
        <v>2140</v>
      </c>
      <c r="K27" s="75">
        <v>0.35599999999999998</v>
      </c>
      <c r="L27" s="75">
        <f t="shared" si="0"/>
        <v>0.23267973856209148</v>
      </c>
      <c r="M27" s="75">
        <f t="shared" si="1"/>
        <v>-2.1035825066136167</v>
      </c>
      <c r="N27" s="76">
        <v>2.6991697619177099E-3</v>
      </c>
      <c r="O27" s="77">
        <f t="shared" si="2"/>
        <v>2.5687698000134858</v>
      </c>
    </row>
    <row r="28" spans="1:17">
      <c r="A28" s="74" t="s">
        <v>5261</v>
      </c>
      <c r="B28" s="74" t="s">
        <v>5262</v>
      </c>
      <c r="C28" s="74" t="s">
        <v>33</v>
      </c>
      <c r="D28" s="74" t="s">
        <v>34</v>
      </c>
      <c r="E28" s="74" t="s">
        <v>151</v>
      </c>
      <c r="F28" s="74" t="s">
        <v>5263</v>
      </c>
      <c r="G28" s="74" t="s">
        <v>5264</v>
      </c>
      <c r="H28" s="74" t="s">
        <v>5265</v>
      </c>
      <c r="I28" s="74" t="s">
        <v>5266</v>
      </c>
      <c r="J28" s="74" t="s">
        <v>1180</v>
      </c>
      <c r="K28" s="75">
        <v>0.36299999999999999</v>
      </c>
      <c r="L28" s="75">
        <f t="shared" si="0"/>
        <v>0.2372549019607843</v>
      </c>
      <c r="M28" s="75">
        <f t="shared" si="1"/>
        <v>-2.0754901995842636</v>
      </c>
      <c r="N28" s="76">
        <v>1.2389089814787501E-4</v>
      </c>
      <c r="O28" s="77">
        <f t="shared" si="2"/>
        <v>3.9069605986227423</v>
      </c>
    </row>
    <row r="29" spans="1:17" ht="16">
      <c r="A29" s="21" t="s">
        <v>4793</v>
      </c>
      <c r="B29" s="21" t="s">
        <v>4794</v>
      </c>
      <c r="C29" s="21" t="s">
        <v>53</v>
      </c>
      <c r="D29" s="21" t="s">
        <v>86</v>
      </c>
      <c r="E29" s="21" t="s">
        <v>894</v>
      </c>
      <c r="F29" s="21" t="s">
        <v>4795</v>
      </c>
      <c r="G29" s="21" t="s">
        <v>4796</v>
      </c>
      <c r="H29" s="21" t="s">
        <v>4797</v>
      </c>
      <c r="I29" s="21" t="s">
        <v>4798</v>
      </c>
      <c r="J29" s="21" t="s">
        <v>40</v>
      </c>
      <c r="K29" s="22">
        <v>0.36299999999999999</v>
      </c>
      <c r="L29" s="22">
        <f t="shared" si="0"/>
        <v>0.2372549019607843</v>
      </c>
      <c r="M29" s="22">
        <f t="shared" si="1"/>
        <v>-2.0754901995842636</v>
      </c>
      <c r="N29" s="157">
        <v>0.138631901420704</v>
      </c>
      <c r="O29" s="158">
        <f t="shared" si="2"/>
        <v>0.85813682010826398</v>
      </c>
    </row>
    <row r="30" spans="1:17">
      <c r="A30" s="74" t="s">
        <v>797</v>
      </c>
      <c r="B30" s="74" t="s">
        <v>798</v>
      </c>
      <c r="C30" s="74" t="s">
        <v>33</v>
      </c>
      <c r="D30" s="74" t="s">
        <v>799</v>
      </c>
      <c r="E30" s="74" t="s">
        <v>511</v>
      </c>
      <c r="F30" s="74" t="s">
        <v>800</v>
      </c>
      <c r="G30" s="74" t="s">
        <v>801</v>
      </c>
      <c r="H30" s="74" t="s">
        <v>802</v>
      </c>
      <c r="I30" s="74" t="s">
        <v>803</v>
      </c>
      <c r="J30" s="74" t="s">
        <v>804</v>
      </c>
      <c r="K30" s="75">
        <v>0.36499999999999999</v>
      </c>
      <c r="L30" s="75">
        <f t="shared" si="0"/>
        <v>0.23856209150326796</v>
      </c>
      <c r="M30" s="75">
        <f t="shared" si="1"/>
        <v>-2.0675632838126345</v>
      </c>
      <c r="N30" s="76">
        <v>7.9016826812772204E-7</v>
      </c>
      <c r="O30" s="77">
        <f t="shared" si="2"/>
        <v>6.1022804148643139</v>
      </c>
    </row>
    <row r="31" spans="1:17">
      <c r="A31" s="74" t="s">
        <v>1135</v>
      </c>
      <c r="B31" s="74" t="s">
        <v>1136</v>
      </c>
      <c r="C31" s="74" t="s">
        <v>33</v>
      </c>
      <c r="D31" s="74" t="s">
        <v>54</v>
      </c>
      <c r="E31" s="74" t="s">
        <v>45</v>
      </c>
      <c r="F31" s="74" t="s">
        <v>1137</v>
      </c>
      <c r="G31" s="74" t="s">
        <v>1138</v>
      </c>
      <c r="H31" s="74" t="s">
        <v>1139</v>
      </c>
      <c r="I31" s="74" t="s">
        <v>1140</v>
      </c>
      <c r="J31" s="74" t="s">
        <v>483</v>
      </c>
      <c r="K31" s="75">
        <v>0.38400000000000001</v>
      </c>
      <c r="L31" s="75">
        <f t="shared" si="0"/>
        <v>0.25098039215686274</v>
      </c>
      <c r="M31" s="75">
        <f t="shared" si="1"/>
        <v>-1.994353436858858</v>
      </c>
      <c r="N31" s="76">
        <v>4.3196999048866801E-7</v>
      </c>
      <c r="O31" s="77">
        <f t="shared" si="2"/>
        <v>6.3645464231338709</v>
      </c>
    </row>
    <row r="32" spans="1:17" ht="16">
      <c r="A32" s="21" t="s">
        <v>7240</v>
      </c>
      <c r="B32" s="21" t="s">
        <v>7241</v>
      </c>
      <c r="C32" s="21" t="s">
        <v>33</v>
      </c>
      <c r="D32" s="21" t="s">
        <v>86</v>
      </c>
      <c r="E32" s="21" t="s">
        <v>151</v>
      </c>
      <c r="F32" s="21" t="s">
        <v>7242</v>
      </c>
      <c r="G32" s="21" t="s">
        <v>7243</v>
      </c>
      <c r="H32" s="21" t="s">
        <v>7244</v>
      </c>
      <c r="I32" s="21" t="s">
        <v>7245</v>
      </c>
      <c r="J32" s="21" t="s">
        <v>3465</v>
      </c>
      <c r="K32" s="22">
        <v>0.38800000000000001</v>
      </c>
      <c r="L32" s="22">
        <f t="shared" si="0"/>
        <v>0.25359477124183005</v>
      </c>
      <c r="M32" s="22">
        <f t="shared" si="1"/>
        <v>-1.9794030953928867</v>
      </c>
      <c r="N32" s="157">
        <v>0.139698931044695</v>
      </c>
      <c r="O32" s="158">
        <f t="shared" si="2"/>
        <v>0.8548069170294581</v>
      </c>
    </row>
    <row r="33" spans="1:17">
      <c r="A33" s="74" t="s">
        <v>5397</v>
      </c>
      <c r="B33" s="74" t="s">
        <v>5398</v>
      </c>
      <c r="C33" s="74" t="s">
        <v>33</v>
      </c>
      <c r="D33" s="74" t="s">
        <v>34</v>
      </c>
      <c r="E33" s="74" t="s">
        <v>77</v>
      </c>
      <c r="F33" s="74" t="s">
        <v>5399</v>
      </c>
      <c r="G33" s="74" t="s">
        <v>5400</v>
      </c>
      <c r="H33" s="74" t="s">
        <v>5401</v>
      </c>
      <c r="I33" s="74" t="s">
        <v>5402</v>
      </c>
      <c r="J33" s="74" t="s">
        <v>40</v>
      </c>
      <c r="K33" s="75">
        <v>0.39100000000000001</v>
      </c>
      <c r="L33" s="75">
        <f t="shared" si="0"/>
        <v>0.25555555555555554</v>
      </c>
      <c r="M33" s="75">
        <f t="shared" si="1"/>
        <v>-1.9682911402726619</v>
      </c>
      <c r="N33" s="76">
        <v>7.7429473312101596E-4</v>
      </c>
      <c r="O33" s="77">
        <f t="shared" si="2"/>
        <v>3.111093694868277</v>
      </c>
      <c r="Q33" s="161" t="s">
        <v>13061</v>
      </c>
    </row>
    <row r="34" spans="1:17" ht="16">
      <c r="A34" s="21" t="s">
        <v>9256</v>
      </c>
      <c r="B34" s="21" t="s">
        <v>9257</v>
      </c>
      <c r="C34" s="21" t="s">
        <v>3225</v>
      </c>
      <c r="D34" s="21" t="s">
        <v>40</v>
      </c>
      <c r="E34" s="21" t="s">
        <v>214</v>
      </c>
      <c r="F34" s="21" t="s">
        <v>9258</v>
      </c>
      <c r="G34" s="21" t="s">
        <v>9259</v>
      </c>
      <c r="H34" s="21" t="s">
        <v>9260</v>
      </c>
      <c r="I34" s="21" t="s">
        <v>9261</v>
      </c>
      <c r="J34" s="21" t="s">
        <v>40</v>
      </c>
      <c r="K34" s="22">
        <v>0.39200000000000002</v>
      </c>
      <c r="L34" s="22">
        <f t="shared" si="0"/>
        <v>0.25620915032679736</v>
      </c>
      <c r="M34" s="22">
        <f t="shared" si="1"/>
        <v>-1.9646060934648062</v>
      </c>
      <c r="N34" s="157">
        <v>1</v>
      </c>
      <c r="O34" s="158">
        <f t="shared" si="2"/>
        <v>0</v>
      </c>
    </row>
    <row r="35" spans="1:17">
      <c r="A35" s="74" t="s">
        <v>1436</v>
      </c>
      <c r="B35" s="74" t="s">
        <v>1437</v>
      </c>
      <c r="C35" s="74" t="s">
        <v>33</v>
      </c>
      <c r="D35" s="74" t="s">
        <v>86</v>
      </c>
      <c r="E35" s="74" t="s">
        <v>77</v>
      </c>
      <c r="F35" s="74" t="s">
        <v>1438</v>
      </c>
      <c r="G35" s="74" t="s">
        <v>1439</v>
      </c>
      <c r="H35" s="74" t="s">
        <v>1440</v>
      </c>
      <c r="I35" s="74" t="s">
        <v>1441</v>
      </c>
      <c r="J35" s="74" t="s">
        <v>574</v>
      </c>
      <c r="K35" s="75">
        <v>0.39400000000000002</v>
      </c>
      <c r="L35" s="75">
        <f t="shared" si="0"/>
        <v>0.25751633986928107</v>
      </c>
      <c r="M35" s="75">
        <f t="shared" si="1"/>
        <v>-1.9572641181236379</v>
      </c>
      <c r="N35" s="76">
        <v>1.6733031193982801E-6</v>
      </c>
      <c r="O35" s="77">
        <f t="shared" si="2"/>
        <v>5.7764253793258797</v>
      </c>
    </row>
    <row r="36" spans="1:17">
      <c r="A36" s="74" t="s">
        <v>11856</v>
      </c>
      <c r="B36" s="74" t="s">
        <v>11857</v>
      </c>
      <c r="C36" s="74" t="s">
        <v>33</v>
      </c>
      <c r="D36" s="74" t="s">
        <v>314</v>
      </c>
      <c r="E36" s="74" t="s">
        <v>158</v>
      </c>
      <c r="F36" s="74" t="s">
        <v>11858</v>
      </c>
      <c r="G36" s="74" t="s">
        <v>11859</v>
      </c>
      <c r="H36" s="74" t="s">
        <v>11860</v>
      </c>
      <c r="I36" s="74" t="s">
        <v>11861</v>
      </c>
      <c r="J36" s="74" t="s">
        <v>7824</v>
      </c>
      <c r="K36" s="75">
        <v>0.39500000000000002</v>
      </c>
      <c r="L36" s="75">
        <f t="shared" si="0"/>
        <v>0.2581699346405229</v>
      </c>
      <c r="M36" s="75">
        <f t="shared" si="1"/>
        <v>-1.9536070945155488</v>
      </c>
      <c r="N36" s="76">
        <v>3.5844523448302801E-2</v>
      </c>
      <c r="O36" s="77">
        <f t="shared" si="2"/>
        <v>1.4455771891696516</v>
      </c>
    </row>
    <row r="37" spans="1:17" ht="16">
      <c r="A37" s="21" t="s">
        <v>9528</v>
      </c>
      <c r="B37" s="21" t="s">
        <v>9529</v>
      </c>
      <c r="C37" s="21" t="s">
        <v>242</v>
      </c>
      <c r="D37" s="21" t="s">
        <v>141</v>
      </c>
      <c r="E37" s="21" t="s">
        <v>40</v>
      </c>
      <c r="F37" s="21" t="s">
        <v>6748</v>
      </c>
      <c r="G37" s="21" t="s">
        <v>9530</v>
      </c>
      <c r="H37" s="21" t="s">
        <v>9531</v>
      </c>
      <c r="I37" s="21" t="s">
        <v>9532</v>
      </c>
      <c r="J37" s="21" t="s">
        <v>3001</v>
      </c>
      <c r="K37" s="22">
        <v>0.39500000000000002</v>
      </c>
      <c r="L37" s="22">
        <f t="shared" si="0"/>
        <v>0.2581699346405229</v>
      </c>
      <c r="M37" s="22">
        <f t="shared" si="1"/>
        <v>-1.9536070945155488</v>
      </c>
      <c r="N37" s="157">
        <v>1</v>
      </c>
      <c r="O37" s="158">
        <f t="shared" si="2"/>
        <v>0</v>
      </c>
    </row>
    <row r="38" spans="1:17">
      <c r="A38" s="74" t="s">
        <v>2160</v>
      </c>
      <c r="B38" s="74" t="s">
        <v>2161</v>
      </c>
      <c r="C38" s="74" t="s">
        <v>33</v>
      </c>
      <c r="D38" s="74" t="s">
        <v>54</v>
      </c>
      <c r="E38" s="74" t="s">
        <v>207</v>
      </c>
      <c r="F38" s="74" t="s">
        <v>2162</v>
      </c>
      <c r="G38" s="74" t="s">
        <v>2163</v>
      </c>
      <c r="H38" s="74" t="s">
        <v>2164</v>
      </c>
      <c r="I38" s="74" t="s">
        <v>2165</v>
      </c>
      <c r="J38" s="74" t="s">
        <v>483</v>
      </c>
      <c r="K38" s="75">
        <v>0.39600000000000002</v>
      </c>
      <c r="L38" s="75">
        <f t="shared" si="0"/>
        <v>0.25882352941176473</v>
      </c>
      <c r="M38" s="75">
        <f t="shared" si="1"/>
        <v>-1.9499593175004046</v>
      </c>
      <c r="N38" s="76">
        <v>1.9432696967136598E-6</v>
      </c>
      <c r="O38" s="77">
        <f t="shared" si="2"/>
        <v>5.7114669216511889</v>
      </c>
    </row>
    <row r="39" spans="1:17">
      <c r="A39" s="74" t="s">
        <v>371</v>
      </c>
      <c r="B39" s="74" t="s">
        <v>372</v>
      </c>
      <c r="C39" s="74" t="s">
        <v>33</v>
      </c>
      <c r="D39" s="74" t="s">
        <v>86</v>
      </c>
      <c r="E39" s="74" t="s">
        <v>77</v>
      </c>
      <c r="F39" s="74" t="s">
        <v>373</v>
      </c>
      <c r="G39" s="74" t="s">
        <v>374</v>
      </c>
      <c r="H39" s="74" t="s">
        <v>375</v>
      </c>
      <c r="I39" s="74" t="s">
        <v>376</v>
      </c>
      <c r="J39" s="74" t="s">
        <v>377</v>
      </c>
      <c r="K39" s="75">
        <v>0.39900000000000002</v>
      </c>
      <c r="L39" s="75">
        <f t="shared" si="0"/>
        <v>0.26078431372549021</v>
      </c>
      <c r="M39" s="75">
        <f t="shared" si="1"/>
        <v>-1.9390710013576684</v>
      </c>
      <c r="N39" s="76">
        <v>4.0663109751504499E-4</v>
      </c>
      <c r="O39" s="77">
        <f t="shared" si="2"/>
        <v>3.3907994113282083</v>
      </c>
    </row>
    <row r="40" spans="1:17" ht="16">
      <c r="A40" s="21" t="s">
        <v>6487</v>
      </c>
      <c r="B40" s="21" t="s">
        <v>6488</v>
      </c>
      <c r="C40" s="21" t="s">
        <v>186</v>
      </c>
      <c r="D40" s="21" t="s">
        <v>141</v>
      </c>
      <c r="E40" s="21" t="s">
        <v>77</v>
      </c>
      <c r="F40" s="21" t="s">
        <v>6489</v>
      </c>
      <c r="G40" s="21" t="s">
        <v>6490</v>
      </c>
      <c r="H40" s="21" t="s">
        <v>6491</v>
      </c>
      <c r="I40" s="21" t="s">
        <v>6492</v>
      </c>
      <c r="J40" s="21" t="s">
        <v>4304</v>
      </c>
      <c r="K40" s="22">
        <v>0.39900000000000002</v>
      </c>
      <c r="L40" s="22">
        <f t="shared" si="0"/>
        <v>0.26078431372549021</v>
      </c>
      <c r="M40" s="22">
        <f t="shared" si="1"/>
        <v>-1.9390710013576684</v>
      </c>
      <c r="N40" s="157">
        <v>1</v>
      </c>
      <c r="O40" s="158">
        <f t="shared" si="2"/>
        <v>0</v>
      </c>
    </row>
    <row r="41" spans="1:17">
      <c r="A41" s="74" t="s">
        <v>11850</v>
      </c>
      <c r="B41" s="74" t="s">
        <v>11851</v>
      </c>
      <c r="C41" s="74" t="s">
        <v>40</v>
      </c>
      <c r="D41" s="74" t="s">
        <v>40</v>
      </c>
      <c r="E41" s="74" t="s">
        <v>40</v>
      </c>
      <c r="F41" s="74" t="s">
        <v>11852</v>
      </c>
      <c r="G41" s="74" t="s">
        <v>11853</v>
      </c>
      <c r="H41" s="74" t="s">
        <v>11854</v>
      </c>
      <c r="I41" s="74" t="s">
        <v>11855</v>
      </c>
      <c r="J41" s="74" t="s">
        <v>40</v>
      </c>
      <c r="K41" s="75">
        <v>0.40100000000000002</v>
      </c>
      <c r="L41" s="75">
        <f t="shared" si="0"/>
        <v>0.26209150326797387</v>
      </c>
      <c r="M41" s="75">
        <f t="shared" si="1"/>
        <v>-1.9318575111250937</v>
      </c>
      <c r="N41" s="76">
        <v>5.9152145446727103E-5</v>
      </c>
      <c r="O41" s="77">
        <f t="shared" si="2"/>
        <v>4.2280294989011864</v>
      </c>
    </row>
    <row r="42" spans="1:17" ht="16">
      <c r="A42" s="2" t="s">
        <v>11984</v>
      </c>
      <c r="B42" s="2" t="s">
        <v>11985</v>
      </c>
      <c r="C42" s="2" t="s">
        <v>2155</v>
      </c>
      <c r="D42" s="2" t="s">
        <v>40</v>
      </c>
      <c r="E42" s="2" t="s">
        <v>40</v>
      </c>
      <c r="F42" s="2" t="s">
        <v>3139</v>
      </c>
      <c r="G42" s="2" t="s">
        <v>11986</v>
      </c>
      <c r="H42" s="2" t="s">
        <v>11987</v>
      </c>
      <c r="I42" s="2" t="s">
        <v>11988</v>
      </c>
      <c r="J42" s="2" t="s">
        <v>40</v>
      </c>
      <c r="K42" s="3">
        <v>0.40300000000000002</v>
      </c>
      <c r="L42" s="3">
        <f t="shared" si="0"/>
        <v>0.26339869281045752</v>
      </c>
      <c r="M42" s="3">
        <f t="shared" si="1"/>
        <v>-1.9246799090520468</v>
      </c>
      <c r="N42" s="157">
        <v>1</v>
      </c>
      <c r="O42" s="158">
        <f t="shared" si="2"/>
        <v>0</v>
      </c>
    </row>
    <row r="43" spans="1:17">
      <c r="A43" s="74" t="s">
        <v>2824</v>
      </c>
      <c r="B43" s="74" t="s">
        <v>2825</v>
      </c>
      <c r="C43" s="74" t="s">
        <v>33</v>
      </c>
      <c r="D43" s="74" t="s">
        <v>34</v>
      </c>
      <c r="E43" s="74" t="s">
        <v>151</v>
      </c>
      <c r="F43" s="74" t="s">
        <v>2826</v>
      </c>
      <c r="G43" s="74" t="s">
        <v>2827</v>
      </c>
      <c r="H43" s="74" t="s">
        <v>2828</v>
      </c>
      <c r="I43" s="74" t="s">
        <v>2829</v>
      </c>
      <c r="J43" s="74" t="s">
        <v>40</v>
      </c>
      <c r="K43" s="75">
        <v>0.40400000000000003</v>
      </c>
      <c r="L43" s="75">
        <f t="shared" si="0"/>
        <v>0.26405228758169935</v>
      </c>
      <c r="M43" s="75">
        <f t="shared" si="1"/>
        <v>-1.9211044548282195</v>
      </c>
      <c r="N43" s="76">
        <v>9.1165405789499498E-3</v>
      </c>
      <c r="O43" s="77">
        <f t="shared" si="2"/>
        <v>2.0401699305853076</v>
      </c>
    </row>
    <row r="44" spans="1:17">
      <c r="A44" s="74" t="s">
        <v>1383</v>
      </c>
      <c r="B44" s="74" t="s">
        <v>1384</v>
      </c>
      <c r="C44" s="74" t="s">
        <v>33</v>
      </c>
      <c r="D44" s="74" t="s">
        <v>76</v>
      </c>
      <c r="E44" s="74" t="s">
        <v>151</v>
      </c>
      <c r="F44" s="74" t="s">
        <v>1385</v>
      </c>
      <c r="G44" s="74" t="s">
        <v>1386</v>
      </c>
      <c r="H44" s="74" t="s">
        <v>1387</v>
      </c>
      <c r="I44" s="74" t="s">
        <v>1388</v>
      </c>
      <c r="J44" s="74" t="s">
        <v>1389</v>
      </c>
      <c r="K44" s="75">
        <v>0.40600000000000003</v>
      </c>
      <c r="L44" s="75">
        <f t="shared" si="0"/>
        <v>0.26535947712418301</v>
      </c>
      <c r="M44" s="75">
        <f t="shared" si="1"/>
        <v>-1.9139800203948378</v>
      </c>
      <c r="N44" s="76">
        <v>6.4807160714737896E-6</v>
      </c>
      <c r="O44" s="77">
        <f t="shared" si="2"/>
        <v>5.188377005131219</v>
      </c>
    </row>
    <row r="45" spans="1:17" ht="16">
      <c r="A45" s="21" t="s">
        <v>8540</v>
      </c>
      <c r="B45" s="21" t="s">
        <v>8541</v>
      </c>
      <c r="C45" s="21" t="s">
        <v>33</v>
      </c>
      <c r="D45" s="21" t="s">
        <v>86</v>
      </c>
      <c r="E45" s="21" t="s">
        <v>178</v>
      </c>
      <c r="F45" s="21" t="s">
        <v>8542</v>
      </c>
      <c r="G45" s="21" t="s">
        <v>8543</v>
      </c>
      <c r="H45" s="21" t="s">
        <v>8544</v>
      </c>
      <c r="I45" s="21" t="s">
        <v>8545</v>
      </c>
      <c r="J45" s="21" t="s">
        <v>40</v>
      </c>
      <c r="K45" s="22">
        <v>0.40699999999999997</v>
      </c>
      <c r="L45" s="22">
        <f t="shared" si="0"/>
        <v>0.26601307189542484</v>
      </c>
      <c r="M45" s="22">
        <f t="shared" si="1"/>
        <v>-1.9104309533137671</v>
      </c>
      <c r="N45" s="157">
        <v>1</v>
      </c>
      <c r="O45" s="158">
        <f t="shared" si="2"/>
        <v>0</v>
      </c>
    </row>
    <row r="46" spans="1:17" ht="16">
      <c r="A46" s="21" t="s">
        <v>6745</v>
      </c>
      <c r="B46" s="21" t="s">
        <v>6746</v>
      </c>
      <c r="C46" s="21" t="s">
        <v>6747</v>
      </c>
      <c r="D46" s="21" t="s">
        <v>243</v>
      </c>
      <c r="E46" s="21" t="s">
        <v>244</v>
      </c>
      <c r="F46" s="21" t="s">
        <v>6748</v>
      </c>
      <c r="G46" s="21" t="s">
        <v>6749</v>
      </c>
      <c r="H46" s="21" t="s">
        <v>6750</v>
      </c>
      <c r="I46" s="21" t="s">
        <v>6751</v>
      </c>
      <c r="J46" s="21" t="s">
        <v>3001</v>
      </c>
      <c r="K46" s="22">
        <v>0.41</v>
      </c>
      <c r="L46" s="22">
        <f t="shared" si="0"/>
        <v>0.26797385620915032</v>
      </c>
      <c r="M46" s="22">
        <f t="shared" si="1"/>
        <v>-1.8998358380745684</v>
      </c>
      <c r="N46" s="157">
        <v>0.40880902381155798</v>
      </c>
      <c r="O46" s="158">
        <f t="shared" si="2"/>
        <v>0.38847952640486944</v>
      </c>
    </row>
    <row r="47" spans="1:17" ht="16">
      <c r="A47" s="21" t="s">
        <v>8671</v>
      </c>
      <c r="B47" s="21" t="s">
        <v>8672</v>
      </c>
      <c r="C47" s="21" t="s">
        <v>2155</v>
      </c>
      <c r="D47" s="21" t="s">
        <v>314</v>
      </c>
      <c r="E47" s="21" t="s">
        <v>937</v>
      </c>
      <c r="F47" s="21" t="s">
        <v>5417</v>
      </c>
      <c r="G47" s="21" t="s">
        <v>8673</v>
      </c>
      <c r="H47" s="21" t="s">
        <v>8674</v>
      </c>
      <c r="I47" s="21" t="s">
        <v>8675</v>
      </c>
      <c r="J47" s="21" t="s">
        <v>40</v>
      </c>
      <c r="K47" s="22">
        <v>0.41499999999999998</v>
      </c>
      <c r="L47" s="22">
        <f t="shared" si="0"/>
        <v>0.27124183006535946</v>
      </c>
      <c r="M47" s="22">
        <f t="shared" si="1"/>
        <v>-1.8823484113457272</v>
      </c>
      <c r="N47" s="157">
        <v>1</v>
      </c>
      <c r="O47" s="158">
        <f t="shared" si="2"/>
        <v>0</v>
      </c>
    </row>
    <row r="48" spans="1:17" ht="16">
      <c r="A48" s="21" t="s">
        <v>4072</v>
      </c>
      <c r="B48" s="21" t="s">
        <v>4073</v>
      </c>
      <c r="C48" s="21" t="s">
        <v>85</v>
      </c>
      <c r="D48" s="21" t="s">
        <v>34</v>
      </c>
      <c r="E48" s="21" t="s">
        <v>68</v>
      </c>
      <c r="F48" s="21" t="s">
        <v>4074</v>
      </c>
      <c r="G48" s="21" t="s">
        <v>4075</v>
      </c>
      <c r="H48" s="21" t="s">
        <v>4076</v>
      </c>
      <c r="I48" s="21" t="s">
        <v>4077</v>
      </c>
      <c r="J48" s="21" t="s">
        <v>2385</v>
      </c>
      <c r="K48" s="22">
        <v>0.41599999999999998</v>
      </c>
      <c r="L48" s="22">
        <f t="shared" si="0"/>
        <v>0.27189542483660128</v>
      </c>
      <c r="M48" s="22">
        <f t="shared" si="1"/>
        <v>-1.8788762194389221</v>
      </c>
      <c r="N48" s="157">
        <v>1</v>
      </c>
      <c r="O48" s="158">
        <f t="shared" si="2"/>
        <v>0</v>
      </c>
    </row>
    <row r="49" spans="1:15" ht="16">
      <c r="A49" s="21" t="s">
        <v>8103</v>
      </c>
      <c r="B49" s="21" t="s">
        <v>8104</v>
      </c>
      <c r="C49" s="21" t="s">
        <v>53</v>
      </c>
      <c r="D49" s="21" t="s">
        <v>86</v>
      </c>
      <c r="E49" s="21" t="s">
        <v>158</v>
      </c>
      <c r="F49" s="21" t="s">
        <v>8105</v>
      </c>
      <c r="G49" s="21" t="s">
        <v>8106</v>
      </c>
      <c r="H49" s="21" t="s">
        <v>8107</v>
      </c>
      <c r="I49" s="21" t="s">
        <v>8108</v>
      </c>
      <c r="J49" s="21" t="s">
        <v>469</v>
      </c>
      <c r="K49" s="22">
        <v>0.41699999999999998</v>
      </c>
      <c r="L49" s="22">
        <f t="shared" si="0"/>
        <v>0.27254901960784311</v>
      </c>
      <c r="M49" s="22">
        <f t="shared" si="1"/>
        <v>-1.8754123641353506</v>
      </c>
      <c r="N49" s="157">
        <v>1</v>
      </c>
      <c r="O49" s="158">
        <f t="shared" si="2"/>
        <v>0</v>
      </c>
    </row>
    <row r="50" spans="1:15">
      <c r="A50" s="74" t="s">
        <v>638</v>
      </c>
      <c r="B50" s="74" t="s">
        <v>639</v>
      </c>
      <c r="C50" s="74" t="s">
        <v>33</v>
      </c>
      <c r="D50" s="74" t="s">
        <v>34</v>
      </c>
      <c r="E50" s="74" t="s">
        <v>45</v>
      </c>
      <c r="F50" s="74" t="s">
        <v>640</v>
      </c>
      <c r="G50" s="74" t="s">
        <v>641</v>
      </c>
      <c r="H50" s="74" t="s">
        <v>642</v>
      </c>
      <c r="I50" s="74" t="s">
        <v>643</v>
      </c>
      <c r="J50" s="74" t="s">
        <v>116</v>
      </c>
      <c r="K50" s="75">
        <v>0.42299999999999999</v>
      </c>
      <c r="L50" s="75">
        <f t="shared" si="0"/>
        <v>0.27647058823529408</v>
      </c>
      <c r="M50" s="75">
        <f t="shared" si="1"/>
        <v>-1.8548020844600648</v>
      </c>
      <c r="N50" s="76">
        <v>4.6193270744671098E-5</v>
      </c>
      <c r="O50" s="77">
        <f t="shared" si="2"/>
        <v>4.3354212861606269</v>
      </c>
    </row>
    <row r="51" spans="1:15" ht="16">
      <c r="A51" s="21" t="s">
        <v>5909</v>
      </c>
      <c r="B51" s="21" t="s">
        <v>5910</v>
      </c>
      <c r="C51" s="21" t="s">
        <v>186</v>
      </c>
      <c r="D51" s="21" t="s">
        <v>141</v>
      </c>
      <c r="E51" s="21" t="s">
        <v>511</v>
      </c>
      <c r="F51" s="21" t="s">
        <v>5911</v>
      </c>
      <c r="G51" s="21" t="s">
        <v>5912</v>
      </c>
      <c r="H51" s="21" t="s">
        <v>5913</v>
      </c>
      <c r="I51" s="21" t="s">
        <v>5914</v>
      </c>
      <c r="J51" s="21" t="s">
        <v>1109</v>
      </c>
      <c r="K51" s="22">
        <v>0.42399999999999999</v>
      </c>
      <c r="L51" s="22">
        <f t="shared" si="0"/>
        <v>0.27712418300653596</v>
      </c>
      <c r="M51" s="22">
        <f t="shared" si="1"/>
        <v>-1.8513954830168149</v>
      </c>
      <c r="N51" s="157">
        <v>0.14614461837780199</v>
      </c>
      <c r="O51" s="158">
        <f t="shared" si="2"/>
        <v>0.83521717245061855</v>
      </c>
    </row>
    <row r="52" spans="1:15" ht="16">
      <c r="A52" s="21" t="s">
        <v>4221</v>
      </c>
      <c r="B52" s="21" t="s">
        <v>4222</v>
      </c>
      <c r="C52" s="21" t="s">
        <v>33</v>
      </c>
      <c r="D52" s="21" t="s">
        <v>86</v>
      </c>
      <c r="E52" s="21" t="s">
        <v>77</v>
      </c>
      <c r="F52" s="21" t="s">
        <v>3732</v>
      </c>
      <c r="G52" s="21" t="s">
        <v>4223</v>
      </c>
      <c r="H52" s="21" t="s">
        <v>4224</v>
      </c>
      <c r="I52" s="21" t="s">
        <v>4225</v>
      </c>
      <c r="J52" s="21" t="s">
        <v>719</v>
      </c>
      <c r="K52" s="22">
        <v>0.433</v>
      </c>
      <c r="L52" s="22">
        <f t="shared" si="0"/>
        <v>0.28300653594771241</v>
      </c>
      <c r="M52" s="22">
        <f t="shared" si="1"/>
        <v>-1.8210927228532892</v>
      </c>
      <c r="N52" s="157">
        <v>5.9817722607884899E-2</v>
      </c>
      <c r="O52" s="158">
        <f t="shared" si="2"/>
        <v>1.2231701255349965</v>
      </c>
    </row>
    <row r="53" spans="1:15" ht="16">
      <c r="A53" s="21" t="s">
        <v>7662</v>
      </c>
      <c r="B53" s="21" t="s">
        <v>7663</v>
      </c>
      <c r="C53" s="21" t="s">
        <v>40</v>
      </c>
      <c r="D53" s="21" t="s">
        <v>141</v>
      </c>
      <c r="E53" s="21" t="s">
        <v>40</v>
      </c>
      <c r="F53" s="21" t="s">
        <v>7664</v>
      </c>
      <c r="G53" s="21" t="s">
        <v>7665</v>
      </c>
      <c r="H53" s="21" t="s">
        <v>7666</v>
      </c>
      <c r="I53" s="21" t="s">
        <v>7667</v>
      </c>
      <c r="J53" s="21" t="s">
        <v>40</v>
      </c>
      <c r="K53" s="22">
        <v>0.435</v>
      </c>
      <c r="L53" s="22">
        <f t="shared" si="0"/>
        <v>0.28431372549019607</v>
      </c>
      <c r="M53" s="22">
        <f t="shared" si="1"/>
        <v>-1.8144443468439237</v>
      </c>
      <c r="N53" s="157">
        <v>1</v>
      </c>
      <c r="O53" s="158">
        <f t="shared" si="2"/>
        <v>0</v>
      </c>
    </row>
    <row r="54" spans="1:15" ht="16">
      <c r="A54" s="21" t="s">
        <v>3972</v>
      </c>
      <c r="B54" s="21" t="s">
        <v>3973</v>
      </c>
      <c r="C54" s="21" t="s">
        <v>33</v>
      </c>
      <c r="D54" s="21" t="s">
        <v>86</v>
      </c>
      <c r="E54" s="21" t="s">
        <v>151</v>
      </c>
      <c r="F54" s="21" t="s">
        <v>3974</v>
      </c>
      <c r="G54" s="21" t="s">
        <v>3975</v>
      </c>
      <c r="H54" s="21" t="s">
        <v>3976</v>
      </c>
      <c r="I54" s="21" t="s">
        <v>3977</v>
      </c>
      <c r="J54" s="21" t="s">
        <v>3978</v>
      </c>
      <c r="K54" s="22">
        <v>0.44</v>
      </c>
      <c r="L54" s="22">
        <f t="shared" si="0"/>
        <v>0.28758169934640521</v>
      </c>
      <c r="M54" s="22">
        <f t="shared" si="1"/>
        <v>-1.7979562240553548</v>
      </c>
      <c r="N54" s="157">
        <v>0.233385615825524</v>
      </c>
      <c r="O54" s="158">
        <f t="shared" si="2"/>
        <v>0.63192591418656252</v>
      </c>
    </row>
    <row r="55" spans="1:15" ht="16">
      <c r="A55" s="21" t="s">
        <v>9681</v>
      </c>
      <c r="B55" s="21" t="s">
        <v>9682</v>
      </c>
      <c r="C55" s="21" t="s">
        <v>40</v>
      </c>
      <c r="D55" s="21" t="s">
        <v>40</v>
      </c>
      <c r="E55" s="21" t="s">
        <v>40</v>
      </c>
      <c r="F55" s="21" t="s">
        <v>9683</v>
      </c>
      <c r="G55" s="21" t="s">
        <v>9684</v>
      </c>
      <c r="H55" s="21" t="s">
        <v>9685</v>
      </c>
      <c r="I55" s="21" t="s">
        <v>9686</v>
      </c>
      <c r="J55" s="21" t="s">
        <v>40</v>
      </c>
      <c r="K55" s="22">
        <v>0.44400000000000001</v>
      </c>
      <c r="L55" s="22">
        <f t="shared" si="0"/>
        <v>0.29019607843137257</v>
      </c>
      <c r="M55" s="22">
        <f t="shared" si="1"/>
        <v>-1.7849000712299081</v>
      </c>
      <c r="N55" s="157">
        <v>0.44565402322725001</v>
      </c>
      <c r="O55" s="158">
        <f t="shared" si="2"/>
        <v>0.35100216844614734</v>
      </c>
    </row>
    <row r="56" spans="1:15" ht="16">
      <c r="A56" s="21" t="s">
        <v>10381</v>
      </c>
      <c r="B56" s="21" t="s">
        <v>10382</v>
      </c>
      <c r="C56" s="21" t="s">
        <v>40</v>
      </c>
      <c r="D56" s="21" t="s">
        <v>86</v>
      </c>
      <c r="E56" s="21" t="s">
        <v>40</v>
      </c>
      <c r="F56" s="21" t="s">
        <v>9954</v>
      </c>
      <c r="G56" s="21" t="s">
        <v>10383</v>
      </c>
      <c r="H56" s="21" t="s">
        <v>10384</v>
      </c>
      <c r="I56" s="21" t="s">
        <v>10385</v>
      </c>
      <c r="J56" s="21" t="s">
        <v>40</v>
      </c>
      <c r="K56" s="22">
        <v>0.44500000000000001</v>
      </c>
      <c r="L56" s="22">
        <f t="shared" si="0"/>
        <v>0.2908496732026144</v>
      </c>
      <c r="M56" s="22">
        <f t="shared" si="1"/>
        <v>-1.7816544117262538</v>
      </c>
      <c r="N56" s="157">
        <v>0.51837522173647899</v>
      </c>
      <c r="O56" s="158">
        <f t="shared" si="2"/>
        <v>0.28535576585718314</v>
      </c>
    </row>
    <row r="57" spans="1:15" ht="16">
      <c r="A57" s="21" t="s">
        <v>4298</v>
      </c>
      <c r="B57" s="21" t="s">
        <v>4299</v>
      </c>
      <c r="C57" s="21" t="s">
        <v>186</v>
      </c>
      <c r="D57" s="21" t="s">
        <v>141</v>
      </c>
      <c r="E57" s="21" t="s">
        <v>77</v>
      </c>
      <c r="F57" s="21" t="s">
        <v>4300</v>
      </c>
      <c r="G57" s="21" t="s">
        <v>4301</v>
      </c>
      <c r="H57" s="21" t="s">
        <v>4302</v>
      </c>
      <c r="I57" s="21" t="s">
        <v>4303</v>
      </c>
      <c r="J57" s="21" t="s">
        <v>4304</v>
      </c>
      <c r="K57" s="22">
        <v>0.44600000000000001</v>
      </c>
      <c r="L57" s="22">
        <f t="shared" si="0"/>
        <v>0.29150326797385623</v>
      </c>
      <c r="M57" s="22">
        <f t="shared" si="1"/>
        <v>-1.7784160376597093</v>
      </c>
      <c r="N57" s="157">
        <v>0.132380812256013</v>
      </c>
      <c r="O57" s="158">
        <f t="shared" si="2"/>
        <v>0.8781749585158154</v>
      </c>
    </row>
    <row r="58" spans="1:15" ht="16">
      <c r="A58" s="21" t="s">
        <v>6785</v>
      </c>
      <c r="B58" s="21" t="s">
        <v>6786</v>
      </c>
      <c r="C58" s="21" t="s">
        <v>85</v>
      </c>
      <c r="D58" s="21" t="s">
        <v>314</v>
      </c>
      <c r="E58" s="21" t="s">
        <v>1468</v>
      </c>
      <c r="F58" s="21" t="s">
        <v>6787</v>
      </c>
      <c r="G58" s="21" t="s">
        <v>6788</v>
      </c>
      <c r="H58" s="21" t="s">
        <v>6789</v>
      </c>
      <c r="I58" s="21" t="s">
        <v>6790</v>
      </c>
      <c r="J58" s="21" t="s">
        <v>40</v>
      </c>
      <c r="K58" s="22">
        <v>0.44700000000000001</v>
      </c>
      <c r="L58" s="22">
        <f t="shared" si="0"/>
        <v>0.29215686274509806</v>
      </c>
      <c r="M58" s="22">
        <f t="shared" si="1"/>
        <v>-1.7751849163966962</v>
      </c>
      <c r="N58" s="157">
        <v>1</v>
      </c>
      <c r="O58" s="158">
        <f t="shared" si="2"/>
        <v>0</v>
      </c>
    </row>
    <row r="59" spans="1:15">
      <c r="A59" s="21" t="s">
        <v>10386</v>
      </c>
      <c r="B59" s="21" t="s">
        <v>10387</v>
      </c>
      <c r="C59" s="21" t="s">
        <v>33</v>
      </c>
      <c r="D59" s="21" t="s">
        <v>40</v>
      </c>
      <c r="E59" s="21" t="s">
        <v>1036</v>
      </c>
      <c r="F59" s="21" t="s">
        <v>10388</v>
      </c>
      <c r="G59" s="21" t="s">
        <v>10389</v>
      </c>
      <c r="H59" s="21" t="s">
        <v>40</v>
      </c>
      <c r="I59" s="21" t="s">
        <v>10390</v>
      </c>
      <c r="J59" s="21" t="s">
        <v>40</v>
      </c>
      <c r="K59" s="22">
        <v>0.45100000000000001</v>
      </c>
      <c r="L59" s="22">
        <f t="shared" si="0"/>
        <v>0.29477124183006537</v>
      </c>
      <c r="M59" s="22">
        <f t="shared" si="1"/>
        <v>-1.7623323143246332</v>
      </c>
      <c r="N59" s="23" t="s">
        <v>40</v>
      </c>
      <c r="O59" s="24" t="e">
        <f t="shared" si="2"/>
        <v>#VALUE!</v>
      </c>
    </row>
    <row r="60" spans="1:15" ht="16">
      <c r="A60" s="21" t="s">
        <v>5308</v>
      </c>
      <c r="B60" s="21" t="s">
        <v>5309</v>
      </c>
      <c r="C60" s="21" t="s">
        <v>33</v>
      </c>
      <c r="D60" s="21" t="s">
        <v>34</v>
      </c>
      <c r="E60" s="21" t="s">
        <v>151</v>
      </c>
      <c r="F60" s="21" t="s">
        <v>5310</v>
      </c>
      <c r="G60" s="21" t="s">
        <v>5311</v>
      </c>
      <c r="H60" s="21" t="s">
        <v>5312</v>
      </c>
      <c r="I60" s="21" t="s">
        <v>5313</v>
      </c>
      <c r="J60" s="21" t="s">
        <v>3692</v>
      </c>
      <c r="K60" s="22">
        <v>0.45300000000000001</v>
      </c>
      <c r="L60" s="22">
        <f t="shared" si="0"/>
        <v>0.29607843137254902</v>
      </c>
      <c r="M60" s="22">
        <f t="shared" si="1"/>
        <v>-1.755948697533779</v>
      </c>
      <c r="N60" s="157">
        <v>1</v>
      </c>
      <c r="O60" s="158">
        <f t="shared" si="2"/>
        <v>0</v>
      </c>
    </row>
    <row r="61" spans="1:15">
      <c r="A61" s="74" t="s">
        <v>9751</v>
      </c>
      <c r="B61" s="74" t="s">
        <v>9752</v>
      </c>
      <c r="C61" s="74" t="s">
        <v>33</v>
      </c>
      <c r="D61" s="74" t="s">
        <v>729</v>
      </c>
      <c r="E61" s="74" t="s">
        <v>6041</v>
      </c>
      <c r="F61" s="74" t="s">
        <v>9753</v>
      </c>
      <c r="G61" s="74" t="s">
        <v>9754</v>
      </c>
      <c r="H61" s="74" t="s">
        <v>9755</v>
      </c>
      <c r="I61" s="74" t="s">
        <v>9756</v>
      </c>
      <c r="J61" s="74" t="s">
        <v>102</v>
      </c>
      <c r="K61" s="75">
        <v>0.45500000000000002</v>
      </c>
      <c r="L61" s="75">
        <f t="shared" si="0"/>
        <v>0.29738562091503268</v>
      </c>
      <c r="M61" s="75">
        <f t="shared" si="1"/>
        <v>-1.7495932024939556</v>
      </c>
      <c r="N61" s="76">
        <v>7.5245995434961299E-3</v>
      </c>
      <c r="O61" s="77">
        <f t="shared" si="2"/>
        <v>2.1235166081165331</v>
      </c>
    </row>
    <row r="62" spans="1:15" ht="16">
      <c r="A62" s="21" t="s">
        <v>10335</v>
      </c>
      <c r="B62" s="21" t="s">
        <v>10336</v>
      </c>
      <c r="C62" s="21" t="s">
        <v>33</v>
      </c>
      <c r="D62" s="21" t="s">
        <v>40</v>
      </c>
      <c r="E62" s="21" t="s">
        <v>751</v>
      </c>
      <c r="F62" s="21" t="s">
        <v>10337</v>
      </c>
      <c r="G62" s="21" t="s">
        <v>10338</v>
      </c>
      <c r="H62" s="21" t="s">
        <v>10339</v>
      </c>
      <c r="I62" s="21" t="s">
        <v>10340</v>
      </c>
      <c r="J62" s="21" t="s">
        <v>40</v>
      </c>
      <c r="K62" s="22">
        <v>0.45600000000000002</v>
      </c>
      <c r="L62" s="22">
        <f t="shared" si="0"/>
        <v>0.29803921568627451</v>
      </c>
      <c r="M62" s="22">
        <f t="shared" si="1"/>
        <v>-1.7464259234152726</v>
      </c>
      <c r="N62" s="157">
        <v>0.102847205281797</v>
      </c>
      <c r="O62" s="158">
        <f t="shared" si="2"/>
        <v>0.98780750510863047</v>
      </c>
    </row>
    <row r="63" spans="1:15" ht="16">
      <c r="A63" s="2" t="s">
        <v>11060</v>
      </c>
      <c r="B63" s="2" t="s">
        <v>11061</v>
      </c>
      <c r="C63" s="2" t="s">
        <v>40</v>
      </c>
      <c r="D63" s="2" t="s">
        <v>141</v>
      </c>
      <c r="E63" s="2" t="s">
        <v>40</v>
      </c>
      <c r="F63" s="2" t="s">
        <v>11062</v>
      </c>
      <c r="G63" s="2" t="s">
        <v>11063</v>
      </c>
      <c r="H63" s="2" t="s">
        <v>11064</v>
      </c>
      <c r="I63" s="2" t="s">
        <v>11065</v>
      </c>
      <c r="J63" s="2" t="s">
        <v>40</v>
      </c>
      <c r="K63" s="3">
        <v>0.45800000000000002</v>
      </c>
      <c r="L63" s="3">
        <f t="shared" si="0"/>
        <v>0.29934640522875816</v>
      </c>
      <c r="M63" s="3">
        <f t="shared" si="1"/>
        <v>-1.7401121494830705</v>
      </c>
      <c r="N63" s="157">
        <v>0.59174917925610604</v>
      </c>
      <c r="O63" s="158">
        <f t="shared" si="2"/>
        <v>0.22786233575594156</v>
      </c>
    </row>
    <row r="64" spans="1:15">
      <c r="A64" s="74" t="s">
        <v>6624</v>
      </c>
      <c r="B64" s="74" t="s">
        <v>6625</v>
      </c>
      <c r="C64" s="74" t="s">
        <v>132</v>
      </c>
      <c r="D64" s="74" t="s">
        <v>86</v>
      </c>
      <c r="E64" s="74" t="s">
        <v>151</v>
      </c>
      <c r="F64" s="74" t="s">
        <v>570</v>
      </c>
      <c r="G64" s="74" t="s">
        <v>6626</v>
      </c>
      <c r="H64" s="74" t="s">
        <v>6627</v>
      </c>
      <c r="I64" s="74" t="s">
        <v>6628</v>
      </c>
      <c r="J64" s="74" t="s">
        <v>40</v>
      </c>
      <c r="K64" s="75">
        <v>0.45900000000000002</v>
      </c>
      <c r="L64" s="75">
        <f t="shared" si="0"/>
        <v>0.3</v>
      </c>
      <c r="M64" s="75">
        <f t="shared" si="1"/>
        <v>-1.7369655941662063</v>
      </c>
      <c r="N64" s="76">
        <v>6.3083251875104899E-5</v>
      </c>
      <c r="O64" s="77">
        <f t="shared" si="2"/>
        <v>4.2000859273435669</v>
      </c>
    </row>
    <row r="65" spans="1:15" ht="16">
      <c r="A65" s="21" t="s">
        <v>8091</v>
      </c>
      <c r="B65" s="21" t="s">
        <v>8092</v>
      </c>
      <c r="C65" s="21" t="s">
        <v>328</v>
      </c>
      <c r="D65" s="21" t="s">
        <v>86</v>
      </c>
      <c r="E65" s="21" t="s">
        <v>77</v>
      </c>
      <c r="F65" s="21" t="s">
        <v>945</v>
      </c>
      <c r="G65" s="21" t="s">
        <v>8093</v>
      </c>
      <c r="H65" s="21" t="s">
        <v>8094</v>
      </c>
      <c r="I65" s="21" t="s">
        <v>8095</v>
      </c>
      <c r="J65" s="21" t="s">
        <v>8096</v>
      </c>
      <c r="K65" s="22">
        <v>0.46</v>
      </c>
      <c r="L65" s="22">
        <f t="shared" si="0"/>
        <v>0.30065359477124182</v>
      </c>
      <c r="M65" s="22">
        <f t="shared" si="1"/>
        <v>-1.7338258866356389</v>
      </c>
      <c r="N65" s="157">
        <v>0.349667677614939</v>
      </c>
      <c r="O65" s="158">
        <f t="shared" si="2"/>
        <v>0.45634451090564276</v>
      </c>
    </row>
    <row r="66" spans="1:15">
      <c r="A66" s="74" t="s">
        <v>743</v>
      </c>
      <c r="B66" s="74" t="s">
        <v>744</v>
      </c>
      <c r="C66" s="74" t="s">
        <v>33</v>
      </c>
      <c r="D66" s="74" t="s">
        <v>34</v>
      </c>
      <c r="E66" s="74" t="s">
        <v>214</v>
      </c>
      <c r="F66" s="74" t="s">
        <v>745</v>
      </c>
      <c r="G66" s="74" t="s">
        <v>746</v>
      </c>
      <c r="H66" s="74" t="s">
        <v>747</v>
      </c>
      <c r="I66" s="74" t="s">
        <v>748</v>
      </c>
      <c r="J66" s="74" t="s">
        <v>116</v>
      </c>
      <c r="K66" s="75">
        <v>0.46100000000000002</v>
      </c>
      <c r="L66" s="75">
        <f t="shared" ref="L66:L129" si="3">K66/1.53</f>
        <v>0.30130718954248364</v>
      </c>
      <c r="M66" s="75">
        <f t="shared" ref="M66:M129" si="4">LOG(L66, 2)</f>
        <v>-1.7306929971506761</v>
      </c>
      <c r="N66" s="76">
        <v>1.34700716687451E-3</v>
      </c>
      <c r="O66" s="77">
        <f t="shared" ref="O66:O129" si="5">-LOG10(N66)</f>
        <v>2.8706300935674585</v>
      </c>
    </row>
    <row r="67" spans="1:15">
      <c r="A67" s="74" t="s">
        <v>3530</v>
      </c>
      <c r="B67" s="74" t="s">
        <v>3531</v>
      </c>
      <c r="C67" s="74" t="s">
        <v>33</v>
      </c>
      <c r="D67" s="74" t="s">
        <v>34</v>
      </c>
      <c r="E67" s="74" t="s">
        <v>111</v>
      </c>
      <c r="F67" s="74" t="s">
        <v>945</v>
      </c>
      <c r="G67" s="74" t="s">
        <v>3532</v>
      </c>
      <c r="H67" s="74" t="s">
        <v>3533</v>
      </c>
      <c r="I67" s="74" t="s">
        <v>3534</v>
      </c>
      <c r="J67" s="74" t="s">
        <v>3535</v>
      </c>
      <c r="K67" s="75">
        <v>0.46200000000000002</v>
      </c>
      <c r="L67" s="75">
        <f t="shared" si="3"/>
        <v>0.30196078431372547</v>
      </c>
      <c r="M67" s="75">
        <f t="shared" si="4"/>
        <v>-1.7275668961639568</v>
      </c>
      <c r="N67" s="76">
        <v>3.0200833914871601E-6</v>
      </c>
      <c r="O67" s="77">
        <f t="shared" si="5"/>
        <v>5.519981065002221</v>
      </c>
    </row>
    <row r="68" spans="1:15" ht="16">
      <c r="A68" s="21" t="s">
        <v>9922</v>
      </c>
      <c r="B68" s="21" t="s">
        <v>9923</v>
      </c>
      <c r="C68" s="21" t="s">
        <v>33</v>
      </c>
      <c r="D68" s="21" t="s">
        <v>314</v>
      </c>
      <c r="E68" s="21" t="s">
        <v>111</v>
      </c>
      <c r="F68" s="21" t="s">
        <v>9924</v>
      </c>
      <c r="G68" s="21" t="s">
        <v>9925</v>
      </c>
      <c r="H68" s="21" t="s">
        <v>9926</v>
      </c>
      <c r="I68" s="21" t="s">
        <v>9927</v>
      </c>
      <c r="J68" s="21" t="s">
        <v>9928</v>
      </c>
      <c r="K68" s="22">
        <v>0.46500000000000002</v>
      </c>
      <c r="L68" s="22">
        <f t="shared" si="3"/>
        <v>0.30392156862745101</v>
      </c>
      <c r="M68" s="22">
        <f t="shared" si="4"/>
        <v>-1.71822903158462</v>
      </c>
      <c r="N68" s="157">
        <v>9.1735276298070906E-2</v>
      </c>
      <c r="O68" s="158">
        <f t="shared" si="5"/>
        <v>1.0374636266468003</v>
      </c>
    </row>
    <row r="69" spans="1:15" ht="16">
      <c r="A69" s="21" t="s">
        <v>9786</v>
      </c>
      <c r="B69" s="21" t="s">
        <v>9787</v>
      </c>
      <c r="C69" s="21" t="s">
        <v>3225</v>
      </c>
      <c r="D69" s="21" t="s">
        <v>40</v>
      </c>
      <c r="E69" s="21" t="s">
        <v>40</v>
      </c>
      <c r="F69" s="21" t="s">
        <v>9788</v>
      </c>
      <c r="G69" s="21" t="s">
        <v>9789</v>
      </c>
      <c r="H69" s="21" t="s">
        <v>9790</v>
      </c>
      <c r="I69" s="21" t="s">
        <v>9791</v>
      </c>
      <c r="J69" s="21" t="s">
        <v>40</v>
      </c>
      <c r="K69" s="22">
        <v>0.46700000000000003</v>
      </c>
      <c r="L69" s="22">
        <f t="shared" si="3"/>
        <v>0.30522875816993467</v>
      </c>
      <c r="M69" s="22">
        <f t="shared" si="4"/>
        <v>-1.7120371978703521</v>
      </c>
      <c r="N69" s="157">
        <v>1</v>
      </c>
      <c r="O69" s="158">
        <f t="shared" si="5"/>
        <v>0</v>
      </c>
    </row>
    <row r="70" spans="1:15">
      <c r="A70" s="74" t="s">
        <v>1233</v>
      </c>
      <c r="B70" s="74" t="s">
        <v>1234</v>
      </c>
      <c r="C70" s="74" t="s">
        <v>328</v>
      </c>
      <c r="D70" s="74" t="s">
        <v>34</v>
      </c>
      <c r="E70" s="74" t="s">
        <v>77</v>
      </c>
      <c r="F70" s="74" t="s">
        <v>1235</v>
      </c>
      <c r="G70" s="74" t="s">
        <v>1236</v>
      </c>
      <c r="H70" s="74" t="s">
        <v>1237</v>
      </c>
      <c r="I70" s="74" t="s">
        <v>1238</v>
      </c>
      <c r="J70" s="74" t="s">
        <v>469</v>
      </c>
      <c r="K70" s="75">
        <v>0.46800000000000003</v>
      </c>
      <c r="L70" s="75">
        <f t="shared" si="3"/>
        <v>0.30588235294117649</v>
      </c>
      <c r="M70" s="75">
        <f t="shared" si="4"/>
        <v>-1.7089512179966095</v>
      </c>
      <c r="N70" s="76">
        <v>5.69662901514248E-6</v>
      </c>
      <c r="O70" s="77">
        <f t="shared" si="5"/>
        <v>5.2443820624324937</v>
      </c>
    </row>
    <row r="71" spans="1:15" ht="16">
      <c r="A71" s="21" t="s">
        <v>6594</v>
      </c>
      <c r="B71" s="21" t="s">
        <v>6595</v>
      </c>
      <c r="C71" s="21" t="s">
        <v>33</v>
      </c>
      <c r="D71" s="21" t="s">
        <v>86</v>
      </c>
      <c r="E71" s="21" t="s">
        <v>511</v>
      </c>
      <c r="F71" s="21" t="s">
        <v>472</v>
      </c>
      <c r="G71" s="21" t="s">
        <v>6596</v>
      </c>
      <c r="H71" s="21" t="s">
        <v>6597</v>
      </c>
      <c r="I71" s="21" t="s">
        <v>6598</v>
      </c>
      <c r="J71" s="21" t="s">
        <v>293</v>
      </c>
      <c r="K71" s="22">
        <v>0.46800000000000003</v>
      </c>
      <c r="L71" s="22">
        <f t="shared" si="3"/>
        <v>0.30588235294117649</v>
      </c>
      <c r="M71" s="22">
        <f t="shared" si="4"/>
        <v>-1.7089512179966095</v>
      </c>
      <c r="N71" s="157">
        <v>1</v>
      </c>
      <c r="O71" s="158">
        <f t="shared" si="5"/>
        <v>0</v>
      </c>
    </row>
    <row r="72" spans="1:15">
      <c r="A72" s="74" t="s">
        <v>11972</v>
      </c>
      <c r="B72" s="74" t="s">
        <v>11973</v>
      </c>
      <c r="C72" s="74" t="s">
        <v>85</v>
      </c>
      <c r="D72" s="74" t="s">
        <v>40</v>
      </c>
      <c r="E72" s="74" t="s">
        <v>40</v>
      </c>
      <c r="F72" s="74" t="s">
        <v>11974</v>
      </c>
      <c r="G72" s="74" t="s">
        <v>11975</v>
      </c>
      <c r="H72" s="74" t="s">
        <v>11976</v>
      </c>
      <c r="I72" s="74" t="s">
        <v>11977</v>
      </c>
      <c r="J72" s="74" t="s">
        <v>40</v>
      </c>
      <c r="K72" s="75">
        <v>0.47</v>
      </c>
      <c r="L72" s="75">
        <f t="shared" si="3"/>
        <v>0.30718954248366009</v>
      </c>
      <c r="M72" s="75">
        <f t="shared" si="4"/>
        <v>-1.7027989910150148</v>
      </c>
      <c r="N72" s="76">
        <v>2.3219593968036101E-4</v>
      </c>
      <c r="O72" s="77">
        <f t="shared" si="5"/>
        <v>3.6341453788688991</v>
      </c>
    </row>
    <row r="73" spans="1:15">
      <c r="A73" s="74" t="s">
        <v>10123</v>
      </c>
      <c r="B73" s="74" t="s">
        <v>10124</v>
      </c>
      <c r="C73" s="74" t="s">
        <v>33</v>
      </c>
      <c r="D73" s="74" t="s">
        <v>40</v>
      </c>
      <c r="E73" s="74" t="s">
        <v>511</v>
      </c>
      <c r="F73" s="74" t="s">
        <v>10125</v>
      </c>
      <c r="G73" s="74" t="s">
        <v>10126</v>
      </c>
      <c r="H73" s="74" t="s">
        <v>10127</v>
      </c>
      <c r="I73" s="74" t="s">
        <v>10128</v>
      </c>
      <c r="J73" s="74" t="s">
        <v>10129</v>
      </c>
      <c r="K73" s="75">
        <v>0.47099999999999997</v>
      </c>
      <c r="L73" s="75">
        <f t="shared" si="3"/>
        <v>0.30784313725490192</v>
      </c>
      <c r="M73" s="75">
        <f t="shared" si="4"/>
        <v>-1.6997326879672312</v>
      </c>
      <c r="N73" s="76">
        <v>6.27636340776001E-5</v>
      </c>
      <c r="O73" s="77">
        <f t="shared" si="5"/>
        <v>4.2022919182693546</v>
      </c>
    </row>
    <row r="74" spans="1:15">
      <c r="A74" s="74" t="s">
        <v>300</v>
      </c>
      <c r="B74" s="74" t="s">
        <v>301</v>
      </c>
      <c r="C74" s="74" t="s">
        <v>85</v>
      </c>
      <c r="D74" s="74" t="s">
        <v>34</v>
      </c>
      <c r="E74" s="74" t="s">
        <v>111</v>
      </c>
      <c r="F74" s="74" t="s">
        <v>302</v>
      </c>
      <c r="G74" s="74" t="s">
        <v>303</v>
      </c>
      <c r="H74" s="74" t="s">
        <v>304</v>
      </c>
      <c r="I74" s="74" t="s">
        <v>305</v>
      </c>
      <c r="J74" s="74" t="s">
        <v>116</v>
      </c>
      <c r="K74" s="75">
        <v>0.47299999999999998</v>
      </c>
      <c r="L74" s="75">
        <f t="shared" si="3"/>
        <v>0.30915032679738558</v>
      </c>
      <c r="M74" s="75">
        <f t="shared" si="4"/>
        <v>-1.6936195642406193</v>
      </c>
      <c r="N74" s="76">
        <v>1.0340281297871499E-8</v>
      </c>
      <c r="O74" s="77">
        <f t="shared" si="5"/>
        <v>7.9854676464982042</v>
      </c>
    </row>
    <row r="75" spans="1:15">
      <c r="A75" s="74" t="s">
        <v>470</v>
      </c>
      <c r="B75" s="74" t="s">
        <v>471</v>
      </c>
      <c r="C75" s="74" t="s">
        <v>235</v>
      </c>
      <c r="D75" s="74" t="s">
        <v>86</v>
      </c>
      <c r="E75" s="74" t="s">
        <v>77</v>
      </c>
      <c r="F75" s="74" t="s">
        <v>472</v>
      </c>
      <c r="G75" s="74" t="s">
        <v>473</v>
      </c>
      <c r="H75" s="74" t="s">
        <v>474</v>
      </c>
      <c r="I75" s="74" t="s">
        <v>475</v>
      </c>
      <c r="J75" s="74" t="s">
        <v>293</v>
      </c>
      <c r="K75" s="75">
        <v>0.47399999999999998</v>
      </c>
      <c r="L75" s="75">
        <f t="shared" si="3"/>
        <v>0.30980392156862741</v>
      </c>
      <c r="M75" s="75">
        <f t="shared" si="4"/>
        <v>-1.6905726886817551</v>
      </c>
      <c r="N75" s="76">
        <v>2.5071640023336799E-8</v>
      </c>
      <c r="O75" s="77">
        <f t="shared" si="5"/>
        <v>7.600817256397213</v>
      </c>
    </row>
    <row r="76" spans="1:15">
      <c r="A76" s="74" t="s">
        <v>5956</v>
      </c>
      <c r="B76" s="74" t="s">
        <v>5957</v>
      </c>
      <c r="C76" s="74" t="s">
        <v>235</v>
      </c>
      <c r="D76" s="74" t="s">
        <v>991</v>
      </c>
      <c r="E76" s="74" t="s">
        <v>992</v>
      </c>
      <c r="F76" s="74" t="s">
        <v>5958</v>
      </c>
      <c r="G76" s="74" t="s">
        <v>5959</v>
      </c>
      <c r="H76" s="74" t="s">
        <v>5960</v>
      </c>
      <c r="I76" s="74" t="s">
        <v>5961</v>
      </c>
      <c r="J76" s="74" t="s">
        <v>102</v>
      </c>
      <c r="K76" s="75">
        <v>0.47499999999999998</v>
      </c>
      <c r="L76" s="75">
        <f t="shared" si="3"/>
        <v>0.31045751633986929</v>
      </c>
      <c r="M76" s="75">
        <f t="shared" si="4"/>
        <v>-1.6875322343617039</v>
      </c>
      <c r="N76" s="76">
        <v>3.3524686499700001E-3</v>
      </c>
      <c r="O76" s="77">
        <f t="shared" si="5"/>
        <v>2.4746352746870111</v>
      </c>
    </row>
    <row r="77" spans="1:15">
      <c r="A77" s="74" t="s">
        <v>4147</v>
      </c>
      <c r="B77" s="74" t="s">
        <v>4148</v>
      </c>
      <c r="C77" s="74" t="s">
        <v>33</v>
      </c>
      <c r="D77" s="74" t="s">
        <v>40</v>
      </c>
      <c r="E77" s="74" t="s">
        <v>158</v>
      </c>
      <c r="F77" s="74" t="s">
        <v>4149</v>
      </c>
      <c r="G77" s="74" t="s">
        <v>4150</v>
      </c>
      <c r="H77" s="74" t="s">
        <v>4151</v>
      </c>
      <c r="I77" s="74" t="s">
        <v>4152</v>
      </c>
      <c r="J77" s="74" t="s">
        <v>1513</v>
      </c>
      <c r="K77" s="75">
        <v>0.47599999999999998</v>
      </c>
      <c r="L77" s="75">
        <f t="shared" si="3"/>
        <v>0.31111111111111112</v>
      </c>
      <c r="M77" s="75">
        <f t="shared" si="4"/>
        <v>-1.6844981742720708</v>
      </c>
      <c r="N77" s="76">
        <v>9.5274031522668903E-3</v>
      </c>
      <c r="O77" s="77">
        <f t="shared" si="5"/>
        <v>2.0210254572133497</v>
      </c>
    </row>
    <row r="78" spans="1:15">
      <c r="A78" s="74" t="s">
        <v>198</v>
      </c>
      <c r="B78" s="74" t="s">
        <v>199</v>
      </c>
      <c r="C78" s="74" t="s">
        <v>33</v>
      </c>
      <c r="D78" s="74" t="s">
        <v>44</v>
      </c>
      <c r="E78" s="74" t="s">
        <v>111</v>
      </c>
      <c r="F78" s="74" t="s">
        <v>200</v>
      </c>
      <c r="G78" s="74" t="s">
        <v>201</v>
      </c>
      <c r="H78" s="74" t="s">
        <v>202</v>
      </c>
      <c r="I78" s="74" t="s">
        <v>203</v>
      </c>
      <c r="J78" s="74" t="s">
        <v>204</v>
      </c>
      <c r="K78" s="75">
        <v>0.47699999999999998</v>
      </c>
      <c r="L78" s="75">
        <f t="shared" si="3"/>
        <v>0.31176470588235294</v>
      </c>
      <c r="M78" s="75">
        <f t="shared" si="4"/>
        <v>-1.6814704815745025</v>
      </c>
      <c r="N78" s="76">
        <v>4.9793856911062298E-6</v>
      </c>
      <c r="O78" s="77">
        <f t="shared" si="5"/>
        <v>5.3028242330272564</v>
      </c>
    </row>
    <row r="79" spans="1:15">
      <c r="A79" s="74" t="s">
        <v>2928</v>
      </c>
      <c r="B79" s="74" t="s">
        <v>2929</v>
      </c>
      <c r="C79" s="74" t="s">
        <v>2930</v>
      </c>
      <c r="D79" s="74" t="s">
        <v>141</v>
      </c>
      <c r="E79" s="74" t="s">
        <v>937</v>
      </c>
      <c r="F79" s="74" t="s">
        <v>2931</v>
      </c>
      <c r="G79" s="74" t="s">
        <v>2932</v>
      </c>
      <c r="H79" s="74" t="s">
        <v>2933</v>
      </c>
      <c r="I79" s="74" t="s">
        <v>2934</v>
      </c>
      <c r="J79" s="74" t="s">
        <v>40</v>
      </c>
      <c r="K79" s="75">
        <v>0.47899999999999998</v>
      </c>
      <c r="L79" s="75">
        <f t="shared" si="3"/>
        <v>0.3130718954248366</v>
      </c>
      <c r="M79" s="75">
        <f t="shared" si="4"/>
        <v>-1.6754340918438337</v>
      </c>
      <c r="N79" s="76">
        <v>1.4275292128940701E-3</v>
      </c>
      <c r="O79" s="77">
        <f t="shared" si="5"/>
        <v>2.8454149956082921</v>
      </c>
    </row>
    <row r="80" spans="1:15">
      <c r="A80" s="74" t="s">
        <v>6427</v>
      </c>
      <c r="B80" s="74" t="s">
        <v>6428</v>
      </c>
      <c r="C80" s="74" t="s">
        <v>33</v>
      </c>
      <c r="D80" s="74" t="s">
        <v>34</v>
      </c>
      <c r="E80" s="74" t="s">
        <v>151</v>
      </c>
      <c r="F80" s="74" t="s">
        <v>6429</v>
      </c>
      <c r="G80" s="74" t="s">
        <v>6430</v>
      </c>
      <c r="H80" s="74" t="s">
        <v>6431</v>
      </c>
      <c r="I80" s="74" t="s">
        <v>6432</v>
      </c>
      <c r="J80" s="74" t="s">
        <v>6433</v>
      </c>
      <c r="K80" s="75">
        <v>0.48299999999999998</v>
      </c>
      <c r="L80" s="75">
        <f t="shared" si="3"/>
        <v>0.31568627450980391</v>
      </c>
      <c r="M80" s="75">
        <f t="shared" si="4"/>
        <v>-1.663436558744241</v>
      </c>
      <c r="N80" s="76">
        <v>2.5646497587059501E-3</v>
      </c>
      <c r="O80" s="77">
        <f t="shared" si="5"/>
        <v>2.5909719359116852</v>
      </c>
    </row>
    <row r="81" spans="1:15">
      <c r="A81" s="74" t="s">
        <v>497</v>
      </c>
      <c r="B81" s="74" t="s">
        <v>498</v>
      </c>
      <c r="C81" s="74" t="s">
        <v>85</v>
      </c>
      <c r="D81" s="74" t="s">
        <v>34</v>
      </c>
      <c r="E81" s="74" t="s">
        <v>207</v>
      </c>
      <c r="F81" s="74" t="s">
        <v>499</v>
      </c>
      <c r="G81" s="74" t="s">
        <v>500</v>
      </c>
      <c r="H81" s="74" t="s">
        <v>501</v>
      </c>
      <c r="I81" s="74" t="s">
        <v>502</v>
      </c>
      <c r="J81" s="74" t="s">
        <v>116</v>
      </c>
      <c r="K81" s="75">
        <v>0.48699999999999999</v>
      </c>
      <c r="L81" s="75">
        <f t="shared" si="3"/>
        <v>0.31830065359477122</v>
      </c>
      <c r="M81" s="75">
        <f t="shared" si="4"/>
        <v>-1.6515379754976722</v>
      </c>
      <c r="N81" s="76">
        <v>4.9793856911062298E-6</v>
      </c>
      <c r="O81" s="77">
        <f t="shared" si="5"/>
        <v>5.3028242330272564</v>
      </c>
    </row>
    <row r="82" spans="1:15" ht="16">
      <c r="A82" s="21" t="s">
        <v>3698</v>
      </c>
      <c r="B82" s="21" t="s">
        <v>3699</v>
      </c>
      <c r="C82" s="21" t="s">
        <v>33</v>
      </c>
      <c r="D82" s="21" t="s">
        <v>86</v>
      </c>
      <c r="E82" s="21" t="s">
        <v>77</v>
      </c>
      <c r="F82" s="21" t="s">
        <v>3700</v>
      </c>
      <c r="G82" s="21" t="s">
        <v>3701</v>
      </c>
      <c r="H82" s="21" t="s">
        <v>3702</v>
      </c>
      <c r="I82" s="21" t="s">
        <v>3703</v>
      </c>
      <c r="J82" s="21" t="s">
        <v>3704</v>
      </c>
      <c r="K82" s="22">
        <v>0.48699999999999999</v>
      </c>
      <c r="L82" s="22">
        <f t="shared" si="3"/>
        <v>0.31830065359477122</v>
      </c>
      <c r="M82" s="22">
        <f t="shared" si="4"/>
        <v>-1.6515379754976722</v>
      </c>
      <c r="N82" s="157">
        <v>0.79699358574048196</v>
      </c>
      <c r="O82" s="158">
        <f t="shared" si="5"/>
        <v>9.8545173821859816E-2</v>
      </c>
    </row>
    <row r="83" spans="1:15" ht="16">
      <c r="A83" s="21" t="s">
        <v>8509</v>
      </c>
      <c r="B83" s="21" t="s">
        <v>8510</v>
      </c>
      <c r="C83" s="21" t="s">
        <v>33</v>
      </c>
      <c r="D83" s="21" t="s">
        <v>86</v>
      </c>
      <c r="E83" s="21" t="s">
        <v>3304</v>
      </c>
      <c r="F83" s="21" t="s">
        <v>8511</v>
      </c>
      <c r="G83" s="21" t="s">
        <v>40</v>
      </c>
      <c r="H83" s="21" t="s">
        <v>40</v>
      </c>
      <c r="I83" s="21" t="s">
        <v>40</v>
      </c>
      <c r="J83" s="21" t="s">
        <v>40</v>
      </c>
      <c r="K83" s="22">
        <v>0.48799999999999999</v>
      </c>
      <c r="L83" s="22">
        <f t="shared" si="3"/>
        <v>0.31895424836601305</v>
      </c>
      <c r="M83" s="22">
        <f t="shared" si="4"/>
        <v>-1.6485786000171281</v>
      </c>
      <c r="N83" s="157">
        <v>1</v>
      </c>
      <c r="O83" s="158">
        <f t="shared" si="5"/>
        <v>0</v>
      </c>
    </row>
    <row r="84" spans="1:15">
      <c r="A84" s="74" t="s">
        <v>3110</v>
      </c>
      <c r="B84" s="74" t="s">
        <v>3111</v>
      </c>
      <c r="C84" s="74" t="s">
        <v>33</v>
      </c>
      <c r="D84" s="74" t="s">
        <v>40</v>
      </c>
      <c r="E84" s="74" t="s">
        <v>77</v>
      </c>
      <c r="F84" s="74" t="s">
        <v>3112</v>
      </c>
      <c r="G84" s="74" t="s">
        <v>3113</v>
      </c>
      <c r="H84" s="74" t="s">
        <v>3114</v>
      </c>
      <c r="I84" s="74" t="s">
        <v>3115</v>
      </c>
      <c r="J84" s="74" t="s">
        <v>3116</v>
      </c>
      <c r="K84" s="75">
        <v>0.49</v>
      </c>
      <c r="L84" s="75">
        <f t="shared" si="3"/>
        <v>0.3202614379084967</v>
      </c>
      <c r="M84" s="75">
        <f t="shared" si="4"/>
        <v>-1.6426779985774438</v>
      </c>
      <c r="N84" s="76">
        <v>5.7039276827689898E-7</v>
      </c>
      <c r="O84" s="77">
        <f t="shared" si="5"/>
        <v>6.243825989322648</v>
      </c>
    </row>
    <row r="85" spans="1:15" ht="16">
      <c r="A85" s="21" t="s">
        <v>6970</v>
      </c>
      <c r="B85" s="21" t="s">
        <v>6971</v>
      </c>
      <c r="C85" s="21" t="s">
        <v>132</v>
      </c>
      <c r="D85" s="21" t="s">
        <v>40</v>
      </c>
      <c r="E85" s="21" t="s">
        <v>511</v>
      </c>
      <c r="F85" s="21" t="s">
        <v>6972</v>
      </c>
      <c r="G85" s="21" t="s">
        <v>6973</v>
      </c>
      <c r="H85" s="21" t="s">
        <v>6974</v>
      </c>
      <c r="I85" s="21" t="s">
        <v>6975</v>
      </c>
      <c r="J85" s="21" t="s">
        <v>6976</v>
      </c>
      <c r="K85" s="22">
        <v>0.49299999999999999</v>
      </c>
      <c r="L85" s="22">
        <f t="shared" si="3"/>
        <v>0.32222222222222219</v>
      </c>
      <c r="M85" s="22">
        <f t="shared" si="4"/>
        <v>-1.6338721012021027</v>
      </c>
      <c r="N85" s="157">
        <v>9.5130906230889906E-2</v>
      </c>
      <c r="O85" s="158">
        <f t="shared" si="5"/>
        <v>1.0216783660809561</v>
      </c>
    </row>
    <row r="86" spans="1:15" ht="16">
      <c r="A86" s="21" t="s">
        <v>7952</v>
      </c>
      <c r="B86" s="21" t="s">
        <v>7953</v>
      </c>
      <c r="C86" s="21" t="s">
        <v>95</v>
      </c>
      <c r="D86" s="21" t="s">
        <v>40</v>
      </c>
      <c r="E86" s="21" t="s">
        <v>1086</v>
      </c>
      <c r="F86" s="21" t="s">
        <v>7954</v>
      </c>
      <c r="G86" s="21" t="s">
        <v>7955</v>
      </c>
      <c r="H86" s="21" t="s">
        <v>7956</v>
      </c>
      <c r="I86" s="21" t="s">
        <v>7957</v>
      </c>
      <c r="J86" s="21" t="s">
        <v>40</v>
      </c>
      <c r="K86" s="22">
        <v>0.49299999999999999</v>
      </c>
      <c r="L86" s="22">
        <f t="shared" si="3"/>
        <v>0.32222222222222219</v>
      </c>
      <c r="M86" s="22">
        <f t="shared" si="4"/>
        <v>-1.6338721012021027</v>
      </c>
      <c r="N86" s="157">
        <v>1</v>
      </c>
      <c r="O86" s="158">
        <f t="shared" si="5"/>
        <v>0</v>
      </c>
    </row>
    <row r="87" spans="1:15" ht="16">
      <c r="A87" s="21" t="s">
        <v>5218</v>
      </c>
      <c r="B87" s="21" t="s">
        <v>5219</v>
      </c>
      <c r="C87" s="21" t="s">
        <v>2155</v>
      </c>
      <c r="D87" s="21" t="s">
        <v>40</v>
      </c>
      <c r="E87" s="21" t="s">
        <v>40</v>
      </c>
      <c r="F87" s="21" t="s">
        <v>5220</v>
      </c>
      <c r="G87" s="21" t="s">
        <v>5221</v>
      </c>
      <c r="H87" s="21" t="s">
        <v>5222</v>
      </c>
      <c r="I87" s="21" t="s">
        <v>5223</v>
      </c>
      <c r="J87" s="21" t="s">
        <v>40</v>
      </c>
      <c r="K87" s="22">
        <v>0.495</v>
      </c>
      <c r="L87" s="22">
        <f t="shared" si="3"/>
        <v>0.3235294117647059</v>
      </c>
      <c r="M87" s="22">
        <f t="shared" si="4"/>
        <v>-1.6280312226130422</v>
      </c>
      <c r="N87" s="157">
        <v>0.33749303871680503</v>
      </c>
      <c r="O87" s="158">
        <f t="shared" si="5"/>
        <v>0.47173518069386816</v>
      </c>
    </row>
    <row r="88" spans="1:15">
      <c r="A88" s="74" t="s">
        <v>1448</v>
      </c>
      <c r="B88" s="74" t="s">
        <v>1449</v>
      </c>
      <c r="C88" s="74" t="s">
        <v>53</v>
      </c>
      <c r="D88" s="74" t="s">
        <v>76</v>
      </c>
      <c r="E88" s="74" t="s">
        <v>151</v>
      </c>
      <c r="F88" s="74" t="s">
        <v>1235</v>
      </c>
      <c r="G88" s="74" t="s">
        <v>1450</v>
      </c>
      <c r="H88" s="74" t="s">
        <v>1451</v>
      </c>
      <c r="I88" s="74" t="s">
        <v>1452</v>
      </c>
      <c r="J88" s="74" t="s">
        <v>1453</v>
      </c>
      <c r="K88" s="75">
        <v>0.496</v>
      </c>
      <c r="L88" s="75">
        <f t="shared" si="3"/>
        <v>0.32418300653594773</v>
      </c>
      <c r="M88" s="75">
        <f t="shared" si="4"/>
        <v>-1.6251196271931387</v>
      </c>
      <c r="N88" s="76">
        <v>6.3852717482748599E-4</v>
      </c>
      <c r="O88" s="77">
        <f t="shared" si="5"/>
        <v>3.1948206150388048</v>
      </c>
    </row>
    <row r="89" spans="1:15">
      <c r="A89" s="74" t="s">
        <v>8172</v>
      </c>
      <c r="B89" s="74" t="s">
        <v>8173</v>
      </c>
      <c r="C89" s="74" t="s">
        <v>33</v>
      </c>
      <c r="D89" s="74" t="s">
        <v>40</v>
      </c>
      <c r="E89" s="74" t="s">
        <v>151</v>
      </c>
      <c r="F89" s="74" t="s">
        <v>5328</v>
      </c>
      <c r="G89" s="74" t="s">
        <v>8174</v>
      </c>
      <c r="H89" s="74" t="s">
        <v>8175</v>
      </c>
      <c r="I89" s="74" t="s">
        <v>8176</v>
      </c>
      <c r="J89" s="74" t="s">
        <v>3109</v>
      </c>
      <c r="K89" s="75">
        <v>0.497</v>
      </c>
      <c r="L89" s="75">
        <f t="shared" si="3"/>
        <v>0.32483660130718955</v>
      </c>
      <c r="M89" s="75">
        <f t="shared" si="4"/>
        <v>-1.6222138960177277</v>
      </c>
      <c r="N89" s="76">
        <v>1.34700716687451E-3</v>
      </c>
      <c r="O89" s="77">
        <f t="shared" si="5"/>
        <v>2.8706300935674585</v>
      </c>
    </row>
    <row r="90" spans="1:15">
      <c r="A90" s="74" t="s">
        <v>130</v>
      </c>
      <c r="B90" s="74" t="s">
        <v>131</v>
      </c>
      <c r="C90" s="74" t="s">
        <v>132</v>
      </c>
      <c r="D90" s="74" t="s">
        <v>44</v>
      </c>
      <c r="E90" s="74" t="s">
        <v>77</v>
      </c>
      <c r="F90" s="74" t="s">
        <v>133</v>
      </c>
      <c r="G90" s="74" t="s">
        <v>134</v>
      </c>
      <c r="H90" s="74" t="s">
        <v>135</v>
      </c>
      <c r="I90" s="74" t="s">
        <v>136</v>
      </c>
      <c r="J90" s="74" t="s">
        <v>137</v>
      </c>
      <c r="K90" s="75">
        <v>0.499</v>
      </c>
      <c r="L90" s="75">
        <f t="shared" si="3"/>
        <v>0.32614379084967321</v>
      </c>
      <c r="M90" s="75">
        <f t="shared" si="4"/>
        <v>-1.6164199322427535</v>
      </c>
      <c r="N90" s="76">
        <v>6.27636340776001E-5</v>
      </c>
      <c r="O90" s="77">
        <f t="shared" si="5"/>
        <v>4.2022919182693546</v>
      </c>
    </row>
    <row r="91" spans="1:15" ht="16">
      <c r="A91" s="21" t="s">
        <v>8027</v>
      </c>
      <c r="B91" s="21" t="s">
        <v>8028</v>
      </c>
      <c r="C91" s="21" t="s">
        <v>7677</v>
      </c>
      <c r="D91" s="21" t="s">
        <v>76</v>
      </c>
      <c r="E91" s="21" t="s">
        <v>77</v>
      </c>
      <c r="F91" s="21" t="s">
        <v>6584</v>
      </c>
      <c r="G91" s="21" t="s">
        <v>8029</v>
      </c>
      <c r="H91" s="21" t="s">
        <v>8030</v>
      </c>
      <c r="I91" s="21" t="s">
        <v>8031</v>
      </c>
      <c r="J91" s="21" t="s">
        <v>8032</v>
      </c>
      <c r="K91" s="22">
        <v>0.501</v>
      </c>
      <c r="L91" s="22">
        <f t="shared" si="3"/>
        <v>0.32745098039215687</v>
      </c>
      <c r="M91" s="22">
        <f t="shared" si="4"/>
        <v>-1.6106491443848059</v>
      </c>
      <c r="N91" s="157">
        <v>1</v>
      </c>
      <c r="O91" s="158">
        <f t="shared" si="5"/>
        <v>0</v>
      </c>
    </row>
    <row r="92" spans="1:15" ht="16">
      <c r="A92" s="21" t="s">
        <v>9630</v>
      </c>
      <c r="B92" s="21" t="s">
        <v>9631</v>
      </c>
      <c r="C92" s="21" t="s">
        <v>33</v>
      </c>
      <c r="D92" s="21" t="s">
        <v>34</v>
      </c>
      <c r="E92" s="21" t="s">
        <v>77</v>
      </c>
      <c r="F92" s="21" t="s">
        <v>9632</v>
      </c>
      <c r="G92" s="21" t="s">
        <v>9633</v>
      </c>
      <c r="H92" s="21" t="s">
        <v>9634</v>
      </c>
      <c r="I92" s="21" t="s">
        <v>9635</v>
      </c>
      <c r="J92" s="21" t="s">
        <v>9636</v>
      </c>
      <c r="K92" s="22">
        <v>0.501</v>
      </c>
      <c r="L92" s="22">
        <f t="shared" si="3"/>
        <v>0.32745098039215687</v>
      </c>
      <c r="M92" s="22">
        <f t="shared" si="4"/>
        <v>-1.6106491443848059</v>
      </c>
      <c r="N92" s="157">
        <v>0.85576890236931602</v>
      </c>
      <c r="O92" s="158">
        <f t="shared" si="5"/>
        <v>6.7643499313631755E-2</v>
      </c>
    </row>
    <row r="93" spans="1:15">
      <c r="A93" s="74" t="s">
        <v>4629</v>
      </c>
      <c r="B93" s="74" t="s">
        <v>4630</v>
      </c>
      <c r="C93" s="74" t="s">
        <v>33</v>
      </c>
      <c r="D93" s="74" t="s">
        <v>86</v>
      </c>
      <c r="E93" s="74" t="s">
        <v>151</v>
      </c>
      <c r="F93" s="74" t="s">
        <v>4631</v>
      </c>
      <c r="G93" s="74" t="s">
        <v>4632</v>
      </c>
      <c r="H93" s="74" t="s">
        <v>4633</v>
      </c>
      <c r="I93" s="74" t="s">
        <v>4634</v>
      </c>
      <c r="J93" s="74" t="s">
        <v>3569</v>
      </c>
      <c r="K93" s="75">
        <v>0.504</v>
      </c>
      <c r="L93" s="75">
        <f t="shared" si="3"/>
        <v>0.32941176470588235</v>
      </c>
      <c r="M93" s="75">
        <f t="shared" si="4"/>
        <v>-1.6020360140800978</v>
      </c>
      <c r="N93" s="76">
        <v>2.4065917780478601E-4</v>
      </c>
      <c r="O93" s="77">
        <f t="shared" si="5"/>
        <v>3.6185975713688343</v>
      </c>
    </row>
    <row r="94" spans="1:15">
      <c r="A94" s="21" t="s">
        <v>10025</v>
      </c>
      <c r="B94" s="21" t="s">
        <v>10026</v>
      </c>
      <c r="C94" s="21" t="s">
        <v>53</v>
      </c>
      <c r="D94" s="21" t="s">
        <v>40</v>
      </c>
      <c r="E94" s="21" t="s">
        <v>207</v>
      </c>
      <c r="F94" s="21" t="s">
        <v>10027</v>
      </c>
      <c r="G94" s="21" t="s">
        <v>10028</v>
      </c>
      <c r="H94" s="21" t="s">
        <v>10029</v>
      </c>
      <c r="I94" s="21" t="s">
        <v>10030</v>
      </c>
      <c r="J94" s="21" t="s">
        <v>4888</v>
      </c>
      <c r="K94" s="22">
        <v>0.504</v>
      </c>
      <c r="L94" s="22">
        <f t="shared" si="3"/>
        <v>0.32941176470588235</v>
      </c>
      <c r="M94" s="22">
        <f t="shared" si="4"/>
        <v>-1.6020360140800978</v>
      </c>
      <c r="N94" s="23" t="s">
        <v>40</v>
      </c>
      <c r="O94" s="24" t="e">
        <f t="shared" si="5"/>
        <v>#VALUE!</v>
      </c>
    </row>
    <row r="95" spans="1:15" ht="16">
      <c r="A95" s="21" t="s">
        <v>8256</v>
      </c>
      <c r="B95" s="21" t="s">
        <v>8257</v>
      </c>
      <c r="C95" s="21" t="s">
        <v>33</v>
      </c>
      <c r="D95" s="21" t="s">
        <v>76</v>
      </c>
      <c r="E95" s="21" t="s">
        <v>77</v>
      </c>
      <c r="F95" s="21" t="s">
        <v>8258</v>
      </c>
      <c r="G95" s="21" t="s">
        <v>8259</v>
      </c>
      <c r="H95" s="21" t="s">
        <v>8260</v>
      </c>
      <c r="I95" s="21" t="s">
        <v>8261</v>
      </c>
      <c r="J95" s="21" t="s">
        <v>1940</v>
      </c>
      <c r="K95" s="22">
        <v>0.50800000000000001</v>
      </c>
      <c r="L95" s="22">
        <f t="shared" si="3"/>
        <v>0.33202614379084966</v>
      </c>
      <c r="M95" s="22">
        <f t="shared" si="4"/>
        <v>-1.5906312508078482</v>
      </c>
      <c r="N95" s="157">
        <v>1</v>
      </c>
      <c r="O95" s="158">
        <f t="shared" si="5"/>
        <v>0</v>
      </c>
    </row>
    <row r="96" spans="1:15" ht="16">
      <c r="A96" s="21" t="s">
        <v>3070</v>
      </c>
      <c r="B96" s="21" t="s">
        <v>3071</v>
      </c>
      <c r="C96" s="21" t="s">
        <v>53</v>
      </c>
      <c r="D96" s="21" t="s">
        <v>44</v>
      </c>
      <c r="E96" s="21" t="s">
        <v>45</v>
      </c>
      <c r="F96" s="21" t="s">
        <v>3072</v>
      </c>
      <c r="G96" s="21" t="s">
        <v>3073</v>
      </c>
      <c r="H96" s="21" t="s">
        <v>3074</v>
      </c>
      <c r="I96" s="21" t="s">
        <v>3075</v>
      </c>
      <c r="J96" s="21" t="s">
        <v>3076</v>
      </c>
      <c r="K96" s="22">
        <v>0.51</v>
      </c>
      <c r="L96" s="22">
        <f t="shared" si="3"/>
        <v>0.33333333333333331</v>
      </c>
      <c r="M96" s="22">
        <f t="shared" si="4"/>
        <v>-1.5849625007211563</v>
      </c>
      <c r="N96" s="157">
        <v>0.99376444368931405</v>
      </c>
      <c r="O96" s="158">
        <f t="shared" si="5"/>
        <v>2.7165461151144035E-3</v>
      </c>
    </row>
    <row r="97" spans="1:15" ht="16">
      <c r="A97" s="21" t="s">
        <v>5974</v>
      </c>
      <c r="B97" s="21" t="s">
        <v>5975</v>
      </c>
      <c r="C97" s="21" t="s">
        <v>33</v>
      </c>
      <c r="D97" s="21" t="s">
        <v>86</v>
      </c>
      <c r="E97" s="21" t="s">
        <v>158</v>
      </c>
      <c r="F97" s="21" t="s">
        <v>5976</v>
      </c>
      <c r="G97" s="21" t="s">
        <v>5977</v>
      </c>
      <c r="H97" s="21" t="s">
        <v>5978</v>
      </c>
      <c r="I97" s="21" t="s">
        <v>5979</v>
      </c>
      <c r="J97" s="21" t="s">
        <v>40</v>
      </c>
      <c r="K97" s="22">
        <v>0.51200000000000001</v>
      </c>
      <c r="L97" s="22">
        <f t="shared" si="3"/>
        <v>0.33464052287581697</v>
      </c>
      <c r="M97" s="22">
        <f t="shared" si="4"/>
        <v>-1.5793159375800143</v>
      </c>
      <c r="N97" s="157">
        <v>1</v>
      </c>
      <c r="O97" s="158">
        <f t="shared" si="5"/>
        <v>0</v>
      </c>
    </row>
    <row r="98" spans="1:15" ht="16">
      <c r="A98" s="21" t="s">
        <v>4078</v>
      </c>
      <c r="B98" s="21" t="s">
        <v>4079</v>
      </c>
      <c r="C98" s="21" t="s">
        <v>40</v>
      </c>
      <c r="D98" s="21" t="s">
        <v>40</v>
      </c>
      <c r="E98" s="21" t="s">
        <v>937</v>
      </c>
      <c r="F98" s="21" t="s">
        <v>4080</v>
      </c>
      <c r="G98" s="21" t="s">
        <v>4081</v>
      </c>
      <c r="H98" s="21" t="s">
        <v>4082</v>
      </c>
      <c r="I98" s="21" t="s">
        <v>4083</v>
      </c>
      <c r="J98" s="21" t="s">
        <v>40</v>
      </c>
      <c r="K98" s="22">
        <v>0.51300000000000001</v>
      </c>
      <c r="L98" s="22">
        <f t="shared" si="3"/>
        <v>0.3352941176470588</v>
      </c>
      <c r="M98" s="22">
        <f t="shared" si="4"/>
        <v>-1.57650092197296</v>
      </c>
      <c r="N98" s="157">
        <v>1</v>
      </c>
      <c r="O98" s="158">
        <f t="shared" si="5"/>
        <v>0</v>
      </c>
    </row>
    <row r="99" spans="1:15" ht="16">
      <c r="A99" s="21" t="s">
        <v>10061</v>
      </c>
      <c r="B99" s="21" t="s">
        <v>10062</v>
      </c>
      <c r="C99" s="21" t="s">
        <v>85</v>
      </c>
      <c r="D99" s="21" t="s">
        <v>86</v>
      </c>
      <c r="E99" s="21" t="s">
        <v>937</v>
      </c>
      <c r="F99" s="21" t="s">
        <v>7791</v>
      </c>
      <c r="G99" s="21" t="s">
        <v>10063</v>
      </c>
      <c r="H99" s="21" t="s">
        <v>10064</v>
      </c>
      <c r="I99" s="21" t="s">
        <v>10065</v>
      </c>
      <c r="J99" s="21" t="s">
        <v>40</v>
      </c>
      <c r="K99" s="22">
        <v>0.51300000000000001</v>
      </c>
      <c r="L99" s="22">
        <f t="shared" si="3"/>
        <v>0.3352941176470588</v>
      </c>
      <c r="M99" s="22">
        <f t="shared" si="4"/>
        <v>-1.57650092197296</v>
      </c>
      <c r="N99" s="157">
        <v>1</v>
      </c>
      <c r="O99" s="158">
        <f t="shared" si="5"/>
        <v>0</v>
      </c>
    </row>
    <row r="100" spans="1:15">
      <c r="A100" s="2" t="s">
        <v>735</v>
      </c>
      <c r="B100" s="2" t="s">
        <v>736</v>
      </c>
      <c r="C100" s="2" t="s">
        <v>33</v>
      </c>
      <c r="D100" s="2" t="s">
        <v>40</v>
      </c>
      <c r="E100" s="2" t="s">
        <v>158</v>
      </c>
      <c r="F100" s="2" t="s">
        <v>159</v>
      </c>
      <c r="G100" s="2" t="s">
        <v>40</v>
      </c>
      <c r="H100" s="2" t="s">
        <v>40</v>
      </c>
      <c r="I100" s="2" t="s">
        <v>40</v>
      </c>
      <c r="J100" s="2" t="s">
        <v>40</v>
      </c>
      <c r="K100" s="3" t="s">
        <v>40</v>
      </c>
      <c r="L100" s="3" t="e">
        <f t="shared" si="3"/>
        <v>#VALUE!</v>
      </c>
      <c r="M100" s="3" t="e">
        <f t="shared" si="4"/>
        <v>#VALUE!</v>
      </c>
      <c r="N100" s="4" t="s">
        <v>40</v>
      </c>
      <c r="O100" s="5" t="e">
        <f t="shared" si="5"/>
        <v>#VALUE!</v>
      </c>
    </row>
    <row r="101" spans="1:15">
      <c r="A101" s="74" t="s">
        <v>942</v>
      </c>
      <c r="B101" s="74" t="s">
        <v>943</v>
      </c>
      <c r="C101" s="74" t="s">
        <v>132</v>
      </c>
      <c r="D101" s="74" t="s">
        <v>944</v>
      </c>
      <c r="E101" s="74" t="s">
        <v>111</v>
      </c>
      <c r="F101" s="74" t="s">
        <v>945</v>
      </c>
      <c r="G101" s="74" t="s">
        <v>946</v>
      </c>
      <c r="H101" s="74" t="s">
        <v>947</v>
      </c>
      <c r="I101" s="74" t="s">
        <v>948</v>
      </c>
      <c r="J101" s="74" t="s">
        <v>949</v>
      </c>
      <c r="K101" s="75">
        <v>0.51600000000000001</v>
      </c>
      <c r="L101" s="75">
        <f t="shared" si="3"/>
        <v>0.33725490196078434</v>
      </c>
      <c r="M101" s="75">
        <f t="shared" si="4"/>
        <v>-1.5680886821567601</v>
      </c>
      <c r="N101" s="76">
        <v>7.3194723883405696E-5</v>
      </c>
      <c r="O101" s="77">
        <f t="shared" si="5"/>
        <v>4.1355202231889603</v>
      </c>
    </row>
    <row r="102" spans="1:15" ht="16">
      <c r="A102" s="21" t="s">
        <v>6646</v>
      </c>
      <c r="B102" s="21" t="s">
        <v>6647</v>
      </c>
      <c r="C102" s="21" t="s">
        <v>33</v>
      </c>
      <c r="D102" s="21" t="s">
        <v>86</v>
      </c>
      <c r="E102" s="21" t="s">
        <v>151</v>
      </c>
      <c r="F102" s="21" t="s">
        <v>6648</v>
      </c>
      <c r="G102" s="21" t="s">
        <v>6649</v>
      </c>
      <c r="H102" s="21" t="s">
        <v>6650</v>
      </c>
      <c r="I102" s="21" t="s">
        <v>6651</v>
      </c>
      <c r="J102" s="21" t="s">
        <v>6652</v>
      </c>
      <c r="K102" s="22">
        <v>0.51700000000000002</v>
      </c>
      <c r="L102" s="22">
        <f t="shared" si="3"/>
        <v>0.33790849673202616</v>
      </c>
      <c r="M102" s="22">
        <f t="shared" si="4"/>
        <v>-1.5652954672650794</v>
      </c>
      <c r="N102" s="157">
        <v>1</v>
      </c>
      <c r="O102" s="158">
        <f t="shared" si="5"/>
        <v>0</v>
      </c>
    </row>
    <row r="103" spans="1:15">
      <c r="A103" s="74" t="s">
        <v>312</v>
      </c>
      <c r="B103" s="74" t="s">
        <v>313</v>
      </c>
      <c r="C103" s="74" t="s">
        <v>33</v>
      </c>
      <c r="D103" s="74" t="s">
        <v>314</v>
      </c>
      <c r="E103" s="74" t="s">
        <v>111</v>
      </c>
      <c r="F103" s="74" t="s">
        <v>315</v>
      </c>
      <c r="G103" s="74" t="s">
        <v>316</v>
      </c>
      <c r="H103" s="74" t="s">
        <v>317</v>
      </c>
      <c r="I103" s="74" t="s">
        <v>318</v>
      </c>
      <c r="J103" s="74" t="s">
        <v>319</v>
      </c>
      <c r="K103" s="75">
        <v>0.52</v>
      </c>
      <c r="L103" s="75">
        <f t="shared" si="3"/>
        <v>0.33986928104575165</v>
      </c>
      <c r="M103" s="75">
        <f t="shared" si="4"/>
        <v>-1.5569481245515595</v>
      </c>
      <c r="N103" s="76">
        <v>5.3653624114564299E-5</v>
      </c>
      <c r="O103" s="77">
        <f t="shared" si="5"/>
        <v>4.2704009376346743</v>
      </c>
    </row>
    <row r="104" spans="1:15" ht="16">
      <c r="A104" s="21" t="s">
        <v>4787</v>
      </c>
      <c r="B104" s="21" t="s">
        <v>4788</v>
      </c>
      <c r="C104" s="21" t="s">
        <v>53</v>
      </c>
      <c r="D104" s="21" t="s">
        <v>86</v>
      </c>
      <c r="E104" s="21" t="s">
        <v>158</v>
      </c>
      <c r="F104" s="21" t="s">
        <v>4789</v>
      </c>
      <c r="G104" s="21" t="s">
        <v>4790</v>
      </c>
      <c r="H104" s="21" t="s">
        <v>4791</v>
      </c>
      <c r="I104" s="21" t="s">
        <v>4792</v>
      </c>
      <c r="J104" s="21" t="s">
        <v>1344</v>
      </c>
      <c r="K104" s="22">
        <v>0.52</v>
      </c>
      <c r="L104" s="22">
        <f t="shared" si="3"/>
        <v>0.33986928104575165</v>
      </c>
      <c r="M104" s="22">
        <f t="shared" si="4"/>
        <v>-1.5569481245515595</v>
      </c>
      <c r="N104" s="157">
        <v>0.57675702347172098</v>
      </c>
      <c r="O104" s="158">
        <f t="shared" si="5"/>
        <v>0.23900710814377421</v>
      </c>
    </row>
    <row r="105" spans="1:15" ht="16">
      <c r="A105" s="21" t="s">
        <v>9376</v>
      </c>
      <c r="B105" s="21" t="s">
        <v>9377</v>
      </c>
      <c r="C105" s="21" t="s">
        <v>132</v>
      </c>
      <c r="D105" s="21" t="s">
        <v>34</v>
      </c>
      <c r="E105" s="21" t="s">
        <v>1844</v>
      </c>
      <c r="F105" s="21" t="s">
        <v>9378</v>
      </c>
      <c r="G105" s="21" t="s">
        <v>9379</v>
      </c>
      <c r="H105" s="21" t="s">
        <v>9380</v>
      </c>
      <c r="I105" s="21" t="s">
        <v>9381</v>
      </c>
      <c r="J105" s="21" t="s">
        <v>40</v>
      </c>
      <c r="K105" s="22">
        <v>0.52</v>
      </c>
      <c r="L105" s="22">
        <f t="shared" si="3"/>
        <v>0.33986928104575165</v>
      </c>
      <c r="M105" s="22">
        <f t="shared" si="4"/>
        <v>-1.5569481245515595</v>
      </c>
      <c r="N105" s="157">
        <v>1</v>
      </c>
      <c r="O105" s="158">
        <f t="shared" si="5"/>
        <v>0</v>
      </c>
    </row>
    <row r="106" spans="1:15" ht="16">
      <c r="A106" s="21" t="s">
        <v>10001</v>
      </c>
      <c r="B106" s="21" t="s">
        <v>10002</v>
      </c>
      <c r="C106" s="21" t="s">
        <v>33</v>
      </c>
      <c r="D106" s="21" t="s">
        <v>141</v>
      </c>
      <c r="E106" s="21" t="s">
        <v>111</v>
      </c>
      <c r="F106" s="21" t="s">
        <v>10003</v>
      </c>
      <c r="G106" s="21" t="s">
        <v>10004</v>
      </c>
      <c r="H106" s="21" t="s">
        <v>10005</v>
      </c>
      <c r="I106" s="21" t="s">
        <v>10006</v>
      </c>
      <c r="J106" s="21" t="s">
        <v>1344</v>
      </c>
      <c r="K106" s="22">
        <v>0.52</v>
      </c>
      <c r="L106" s="22">
        <f t="shared" si="3"/>
        <v>0.33986928104575165</v>
      </c>
      <c r="M106" s="22">
        <f t="shared" si="4"/>
        <v>-1.5569481245515595</v>
      </c>
      <c r="N106" s="157">
        <v>0.105066330977379</v>
      </c>
      <c r="O106" s="158">
        <f t="shared" si="5"/>
        <v>0.97853643348055364</v>
      </c>
    </row>
    <row r="107" spans="1:15" ht="16">
      <c r="A107" s="21" t="s">
        <v>5255</v>
      </c>
      <c r="B107" s="21" t="s">
        <v>5256</v>
      </c>
      <c r="C107" s="21" t="s">
        <v>33</v>
      </c>
      <c r="D107" s="21" t="s">
        <v>86</v>
      </c>
      <c r="E107" s="21" t="s">
        <v>511</v>
      </c>
      <c r="F107" s="21" t="s">
        <v>5257</v>
      </c>
      <c r="G107" s="21" t="s">
        <v>5258</v>
      </c>
      <c r="H107" s="21" t="s">
        <v>5259</v>
      </c>
      <c r="I107" s="21" t="s">
        <v>5260</v>
      </c>
      <c r="J107" s="21" t="s">
        <v>1607</v>
      </c>
      <c r="K107" s="22">
        <v>0.52100000000000002</v>
      </c>
      <c r="L107" s="22">
        <f t="shared" si="3"/>
        <v>0.34052287581699348</v>
      </c>
      <c r="M107" s="22">
        <f t="shared" si="4"/>
        <v>-1.5541763753015061</v>
      </c>
      <c r="N107" s="157">
        <v>0.122679145726749</v>
      </c>
      <c r="O107" s="158">
        <f t="shared" si="5"/>
        <v>0.91122925687809708</v>
      </c>
    </row>
    <row r="108" spans="1:15">
      <c r="A108" s="21" t="s">
        <v>3592</v>
      </c>
      <c r="B108" s="21" t="s">
        <v>3593</v>
      </c>
      <c r="C108" s="21" t="s">
        <v>33</v>
      </c>
      <c r="D108" s="21" t="s">
        <v>34</v>
      </c>
      <c r="E108" s="21" t="s">
        <v>158</v>
      </c>
      <c r="F108" s="21" t="s">
        <v>3594</v>
      </c>
      <c r="G108" s="21" t="s">
        <v>3595</v>
      </c>
      <c r="H108" s="21" t="s">
        <v>3596</v>
      </c>
      <c r="I108" s="21" t="s">
        <v>3597</v>
      </c>
      <c r="J108" s="21" t="s">
        <v>3598</v>
      </c>
      <c r="K108" s="22">
        <v>0.52900000000000003</v>
      </c>
      <c r="L108" s="22">
        <f t="shared" si="3"/>
        <v>0.3457516339869281</v>
      </c>
      <c r="M108" s="22">
        <f t="shared" si="4"/>
        <v>-1.5321920254659884</v>
      </c>
      <c r="N108" s="23">
        <v>1.2954004984181601E-2</v>
      </c>
      <c r="O108" s="24">
        <f t="shared" si="5"/>
        <v>1.887595940182994</v>
      </c>
    </row>
    <row r="109" spans="1:15" ht="16">
      <c r="A109" s="21" t="s">
        <v>4351</v>
      </c>
      <c r="B109" s="21" t="s">
        <v>4352</v>
      </c>
      <c r="C109" s="21" t="s">
        <v>4353</v>
      </c>
      <c r="D109" s="21" t="s">
        <v>44</v>
      </c>
      <c r="E109" s="21" t="s">
        <v>4354</v>
      </c>
      <c r="F109" s="21" t="s">
        <v>4355</v>
      </c>
      <c r="G109" s="21" t="s">
        <v>4356</v>
      </c>
      <c r="H109" s="21" t="s">
        <v>4357</v>
      </c>
      <c r="I109" s="21" t="s">
        <v>4358</v>
      </c>
      <c r="J109" s="21" t="s">
        <v>4359</v>
      </c>
      <c r="K109" s="22">
        <v>0.53</v>
      </c>
      <c r="L109" s="22">
        <f t="shared" si="3"/>
        <v>0.34640522875816993</v>
      </c>
      <c r="M109" s="22">
        <f t="shared" si="4"/>
        <v>-1.5294673881294529</v>
      </c>
      <c r="N109" s="157">
        <v>0.41764235622192802</v>
      </c>
      <c r="O109" s="158">
        <f t="shared" si="5"/>
        <v>0.37919546273415783</v>
      </c>
    </row>
    <row r="110" spans="1:15" ht="16">
      <c r="A110" s="21" t="s">
        <v>9314</v>
      </c>
      <c r="B110" s="21" t="s">
        <v>9315</v>
      </c>
      <c r="C110" s="21" t="s">
        <v>40</v>
      </c>
      <c r="D110" s="21" t="s">
        <v>40</v>
      </c>
      <c r="E110" s="21" t="s">
        <v>40</v>
      </c>
      <c r="F110" s="21" t="s">
        <v>9316</v>
      </c>
      <c r="G110" s="21" t="s">
        <v>9317</v>
      </c>
      <c r="H110" s="21" t="s">
        <v>9318</v>
      </c>
      <c r="I110" s="21" t="s">
        <v>9319</v>
      </c>
      <c r="J110" s="21" t="s">
        <v>40</v>
      </c>
      <c r="K110" s="22">
        <v>0.53500000000000003</v>
      </c>
      <c r="L110" s="22">
        <f t="shared" si="3"/>
        <v>0.34967320261437912</v>
      </c>
      <c r="M110" s="22">
        <f t="shared" si="4"/>
        <v>-1.5159208562915047</v>
      </c>
      <c r="N110" s="157">
        <v>0.11076118700866899</v>
      </c>
      <c r="O110" s="158">
        <f t="shared" si="5"/>
        <v>0.9556123986419508</v>
      </c>
    </row>
    <row r="111" spans="1:15">
      <c r="A111" s="2" t="s">
        <v>12099</v>
      </c>
      <c r="B111" s="2" t="s">
        <v>12100</v>
      </c>
      <c r="C111" s="2" t="s">
        <v>40</v>
      </c>
      <c r="D111" s="2" t="s">
        <v>141</v>
      </c>
      <c r="E111" s="2" t="s">
        <v>158</v>
      </c>
      <c r="F111" s="2" t="s">
        <v>12101</v>
      </c>
      <c r="G111" s="2" t="s">
        <v>12102</v>
      </c>
      <c r="H111" s="2" t="s">
        <v>12103</v>
      </c>
      <c r="I111" s="2" t="s">
        <v>12104</v>
      </c>
      <c r="J111" s="2" t="s">
        <v>40</v>
      </c>
      <c r="K111" s="3">
        <v>0.53700000000000003</v>
      </c>
      <c r="L111" s="3">
        <f t="shared" si="3"/>
        <v>0.35098039215686277</v>
      </c>
      <c r="M111" s="3">
        <f t="shared" si="4"/>
        <v>-1.5105376595946016</v>
      </c>
      <c r="N111" s="4" t="s">
        <v>40</v>
      </c>
      <c r="O111" s="156" t="e">
        <f t="shared" si="5"/>
        <v>#VALUE!</v>
      </c>
    </row>
    <row r="112" spans="1:15">
      <c r="A112" s="21" t="s">
        <v>10841</v>
      </c>
      <c r="B112" s="21" t="s">
        <v>10842</v>
      </c>
      <c r="C112" s="21" t="s">
        <v>40</v>
      </c>
      <c r="D112" s="21" t="s">
        <v>141</v>
      </c>
      <c r="E112" s="21" t="s">
        <v>937</v>
      </c>
      <c r="F112" s="21" t="s">
        <v>40</v>
      </c>
      <c r="G112" s="21" t="s">
        <v>10843</v>
      </c>
      <c r="H112" s="21" t="s">
        <v>10844</v>
      </c>
      <c r="I112" s="21" t="s">
        <v>10845</v>
      </c>
      <c r="J112" s="21" t="s">
        <v>40</v>
      </c>
      <c r="K112" s="22">
        <v>0.54</v>
      </c>
      <c r="L112" s="22">
        <f t="shared" si="3"/>
        <v>0.35294117647058826</v>
      </c>
      <c r="M112" s="22">
        <f t="shared" si="4"/>
        <v>-1.5025003405291832</v>
      </c>
      <c r="N112" s="23">
        <v>1.12603835134149E-2</v>
      </c>
      <c r="O112" s="24">
        <f t="shared" si="5"/>
        <v>1.9484468177507979</v>
      </c>
    </row>
    <row r="113" spans="1:15" ht="16">
      <c r="A113" s="2" t="s">
        <v>11235</v>
      </c>
      <c r="B113" s="2" t="s">
        <v>11236</v>
      </c>
      <c r="C113" s="2" t="s">
        <v>33</v>
      </c>
      <c r="D113" s="2" t="s">
        <v>86</v>
      </c>
      <c r="E113" s="2" t="s">
        <v>158</v>
      </c>
      <c r="F113" s="2" t="s">
        <v>1399</v>
      </c>
      <c r="G113" s="2" t="s">
        <v>11237</v>
      </c>
      <c r="H113" s="2" t="s">
        <v>11238</v>
      </c>
      <c r="I113" s="2" t="s">
        <v>11239</v>
      </c>
      <c r="J113" s="2" t="s">
        <v>11240</v>
      </c>
      <c r="K113" s="3">
        <v>0.54</v>
      </c>
      <c r="L113" s="3">
        <f t="shared" si="3"/>
        <v>0.35294117647058826</v>
      </c>
      <c r="M113" s="3">
        <f t="shared" si="4"/>
        <v>-1.5025003405291832</v>
      </c>
      <c r="N113" s="157">
        <v>1</v>
      </c>
      <c r="O113" s="158">
        <f t="shared" si="5"/>
        <v>0</v>
      </c>
    </row>
    <row r="114" spans="1:15" ht="16">
      <c r="A114" s="21" t="s">
        <v>8441</v>
      </c>
      <c r="B114" s="21" t="s">
        <v>8442</v>
      </c>
      <c r="C114" s="21" t="s">
        <v>33</v>
      </c>
      <c r="D114" s="21" t="s">
        <v>141</v>
      </c>
      <c r="E114" s="21" t="s">
        <v>158</v>
      </c>
      <c r="F114" s="21" t="s">
        <v>8443</v>
      </c>
      <c r="G114" s="21" t="s">
        <v>8444</v>
      </c>
      <c r="H114" s="21" t="s">
        <v>8445</v>
      </c>
      <c r="I114" s="21" t="s">
        <v>8446</v>
      </c>
      <c r="J114" s="21" t="s">
        <v>40</v>
      </c>
      <c r="K114" s="22">
        <v>0.54100000000000004</v>
      </c>
      <c r="L114" s="22">
        <f t="shared" si="3"/>
        <v>0.35359477124183009</v>
      </c>
      <c r="M114" s="22">
        <f t="shared" si="4"/>
        <v>-1.499831153753199</v>
      </c>
      <c r="N114" s="157">
        <v>0.37737717537756998</v>
      </c>
      <c r="O114" s="158">
        <f t="shared" si="5"/>
        <v>0.42322437048623124</v>
      </c>
    </row>
    <row r="115" spans="1:15">
      <c r="A115" s="21" t="s">
        <v>3130</v>
      </c>
      <c r="B115" s="21" t="s">
        <v>3131</v>
      </c>
      <c r="C115" s="21" t="s">
        <v>186</v>
      </c>
      <c r="D115" s="21" t="s">
        <v>54</v>
      </c>
      <c r="E115" s="21" t="s">
        <v>77</v>
      </c>
      <c r="F115" s="21" t="s">
        <v>3132</v>
      </c>
      <c r="G115" s="21" t="s">
        <v>3133</v>
      </c>
      <c r="H115" s="21" t="s">
        <v>3134</v>
      </c>
      <c r="I115" s="21" t="s">
        <v>3135</v>
      </c>
      <c r="J115" s="21" t="s">
        <v>3136</v>
      </c>
      <c r="K115" s="22">
        <v>0.54400000000000004</v>
      </c>
      <c r="L115" s="22">
        <f t="shared" si="3"/>
        <v>0.35555555555555557</v>
      </c>
      <c r="M115" s="22">
        <f t="shared" si="4"/>
        <v>-1.4918530963296748</v>
      </c>
      <c r="N115" s="23">
        <v>7.3194723883405696E-5</v>
      </c>
      <c r="O115" s="24">
        <f t="shared" si="5"/>
        <v>4.1355202231889603</v>
      </c>
    </row>
    <row r="116" spans="1:15">
      <c r="A116" s="21" t="s">
        <v>10083</v>
      </c>
      <c r="B116" s="21" t="s">
        <v>10084</v>
      </c>
      <c r="C116" s="21" t="s">
        <v>235</v>
      </c>
      <c r="D116" s="21" t="s">
        <v>44</v>
      </c>
      <c r="E116" s="21" t="s">
        <v>751</v>
      </c>
      <c r="F116" s="21" t="s">
        <v>10085</v>
      </c>
      <c r="G116" s="21" t="s">
        <v>10086</v>
      </c>
      <c r="H116" s="21" t="s">
        <v>10087</v>
      </c>
      <c r="I116" s="21" t="s">
        <v>10088</v>
      </c>
      <c r="J116" s="21" t="s">
        <v>40</v>
      </c>
      <c r="K116" s="22">
        <v>0.54400000000000004</v>
      </c>
      <c r="L116" s="22">
        <f t="shared" si="3"/>
        <v>0.35555555555555557</v>
      </c>
      <c r="M116" s="22">
        <f t="shared" si="4"/>
        <v>-1.4918530963296748</v>
      </c>
      <c r="N116" s="23" t="s">
        <v>40</v>
      </c>
      <c r="O116" s="24" t="e">
        <f t="shared" si="5"/>
        <v>#VALUE!</v>
      </c>
    </row>
    <row r="117" spans="1:15">
      <c r="A117" s="21" t="s">
        <v>541</v>
      </c>
      <c r="B117" s="21" t="s">
        <v>542</v>
      </c>
      <c r="C117" s="21" t="s">
        <v>33</v>
      </c>
      <c r="D117" s="21" t="s">
        <v>34</v>
      </c>
      <c r="E117" s="21" t="s">
        <v>45</v>
      </c>
      <c r="F117" s="21" t="s">
        <v>543</v>
      </c>
      <c r="G117" s="21" t="s">
        <v>544</v>
      </c>
      <c r="H117" s="21" t="s">
        <v>545</v>
      </c>
      <c r="I117" s="21" t="s">
        <v>546</v>
      </c>
      <c r="J117" s="21" t="s">
        <v>547</v>
      </c>
      <c r="K117" s="22">
        <v>0.54500000000000004</v>
      </c>
      <c r="L117" s="22">
        <f t="shared" si="3"/>
        <v>0.3562091503267974</v>
      </c>
      <c r="M117" s="22">
        <f t="shared" si="4"/>
        <v>-1.4892035179157255</v>
      </c>
      <c r="N117" s="23">
        <v>1.2965891016710599E-3</v>
      </c>
      <c r="O117" s="24">
        <f t="shared" si="5"/>
        <v>2.8871976331295461</v>
      </c>
    </row>
    <row r="118" spans="1:15">
      <c r="A118" s="21" t="s">
        <v>11200</v>
      </c>
      <c r="B118" s="21" t="s">
        <v>11201</v>
      </c>
      <c r="C118" s="21" t="s">
        <v>53</v>
      </c>
      <c r="D118" s="21" t="s">
        <v>86</v>
      </c>
      <c r="E118" s="21" t="s">
        <v>751</v>
      </c>
      <c r="F118" s="21" t="s">
        <v>4294</v>
      </c>
      <c r="G118" s="21" t="s">
        <v>11202</v>
      </c>
      <c r="H118" s="21" t="s">
        <v>40</v>
      </c>
      <c r="I118" s="21" t="s">
        <v>11203</v>
      </c>
      <c r="J118" s="21" t="s">
        <v>4441</v>
      </c>
      <c r="K118" s="22">
        <v>0.54600000000000004</v>
      </c>
      <c r="L118" s="22">
        <f t="shared" si="3"/>
        <v>0.35686274509803922</v>
      </c>
      <c r="M118" s="22">
        <f t="shared" si="4"/>
        <v>-1.4865587966601617</v>
      </c>
      <c r="N118" s="23">
        <v>8.2116962098662396E-7</v>
      </c>
      <c r="O118" s="24">
        <f t="shared" si="5"/>
        <v>6.085567125645718</v>
      </c>
    </row>
    <row r="119" spans="1:15" ht="16">
      <c r="A119" s="21" t="s">
        <v>6791</v>
      </c>
      <c r="B119" s="21" t="s">
        <v>6792</v>
      </c>
      <c r="C119" s="21" t="s">
        <v>2155</v>
      </c>
      <c r="D119" s="21" t="s">
        <v>86</v>
      </c>
      <c r="E119" s="21" t="s">
        <v>40</v>
      </c>
      <c r="F119" s="21" t="s">
        <v>6793</v>
      </c>
      <c r="G119" s="21" t="s">
        <v>6794</v>
      </c>
      <c r="H119" s="21" t="s">
        <v>6795</v>
      </c>
      <c r="I119" s="21" t="s">
        <v>6796</v>
      </c>
      <c r="J119" s="21" t="s">
        <v>40</v>
      </c>
      <c r="K119" s="22">
        <v>0.54700000000000004</v>
      </c>
      <c r="L119" s="22">
        <f t="shared" si="3"/>
        <v>0.35751633986928105</v>
      </c>
      <c r="M119" s="22">
        <f t="shared" si="4"/>
        <v>-1.4839189147874574</v>
      </c>
      <c r="N119" s="157">
        <v>0.80663161188731203</v>
      </c>
      <c r="O119" s="158">
        <f t="shared" si="5"/>
        <v>9.3324761997131245E-2</v>
      </c>
    </row>
    <row r="120" spans="1:15" ht="16">
      <c r="A120" s="21" t="s">
        <v>8334</v>
      </c>
      <c r="B120" s="21" t="s">
        <v>8335</v>
      </c>
      <c r="C120" s="21" t="s">
        <v>33</v>
      </c>
      <c r="D120" s="21" t="s">
        <v>86</v>
      </c>
      <c r="E120" s="21" t="s">
        <v>151</v>
      </c>
      <c r="F120" s="21" t="s">
        <v>8336</v>
      </c>
      <c r="G120" s="21" t="s">
        <v>8337</v>
      </c>
      <c r="H120" s="21" t="s">
        <v>8338</v>
      </c>
      <c r="I120" s="21" t="s">
        <v>8339</v>
      </c>
      <c r="J120" s="21" t="s">
        <v>8340</v>
      </c>
      <c r="K120" s="22">
        <v>0.54700000000000004</v>
      </c>
      <c r="L120" s="22">
        <f t="shared" si="3"/>
        <v>0.35751633986928105</v>
      </c>
      <c r="M120" s="22">
        <f t="shared" si="4"/>
        <v>-1.4839189147874574</v>
      </c>
      <c r="N120" s="157">
        <v>1</v>
      </c>
      <c r="O120" s="158">
        <f t="shared" si="5"/>
        <v>0</v>
      </c>
    </row>
    <row r="121" spans="1:15">
      <c r="A121" s="21" t="s">
        <v>10031</v>
      </c>
      <c r="B121" s="21" t="s">
        <v>10032</v>
      </c>
      <c r="C121" s="21" t="s">
        <v>2650</v>
      </c>
      <c r="D121" s="21" t="s">
        <v>314</v>
      </c>
      <c r="E121" s="21" t="s">
        <v>178</v>
      </c>
      <c r="F121" s="21" t="s">
        <v>10033</v>
      </c>
      <c r="G121" s="21" t="s">
        <v>10034</v>
      </c>
      <c r="H121" s="21" t="s">
        <v>10035</v>
      </c>
      <c r="I121" s="21" t="s">
        <v>10036</v>
      </c>
      <c r="J121" s="21" t="s">
        <v>1540</v>
      </c>
      <c r="K121" s="22">
        <v>0.55200000000000005</v>
      </c>
      <c r="L121" s="22">
        <f t="shared" si="3"/>
        <v>0.36078431372549025</v>
      </c>
      <c r="M121" s="22">
        <f t="shared" si="4"/>
        <v>-1.470791480801845</v>
      </c>
      <c r="N121" s="23" t="s">
        <v>40</v>
      </c>
      <c r="O121" s="24" t="e">
        <f t="shared" si="5"/>
        <v>#VALUE!</v>
      </c>
    </row>
    <row r="122" spans="1:15" ht="16">
      <c r="A122" s="21" t="s">
        <v>9739</v>
      </c>
      <c r="B122" s="21" t="s">
        <v>9740</v>
      </c>
      <c r="C122" s="21" t="s">
        <v>3225</v>
      </c>
      <c r="D122" s="21" t="s">
        <v>40</v>
      </c>
      <c r="E122" s="21" t="s">
        <v>1468</v>
      </c>
      <c r="F122" s="21" t="s">
        <v>9741</v>
      </c>
      <c r="G122" s="21" t="s">
        <v>9742</v>
      </c>
      <c r="H122" s="21" t="s">
        <v>9743</v>
      </c>
      <c r="I122" s="21" t="s">
        <v>9744</v>
      </c>
      <c r="J122" s="21" t="s">
        <v>40</v>
      </c>
      <c r="K122" s="22">
        <v>0.55300000000000005</v>
      </c>
      <c r="L122" s="22">
        <f t="shared" si="3"/>
        <v>0.36143790849673207</v>
      </c>
      <c r="M122" s="22">
        <f t="shared" si="4"/>
        <v>-1.468180267345307</v>
      </c>
      <c r="N122" s="157">
        <v>1</v>
      </c>
      <c r="O122" s="158">
        <f t="shared" si="5"/>
        <v>0</v>
      </c>
    </row>
    <row r="123" spans="1:15">
      <c r="A123" s="21" t="s">
        <v>11723</v>
      </c>
      <c r="B123" s="21" t="s">
        <v>11724</v>
      </c>
      <c r="C123" s="21" t="s">
        <v>33</v>
      </c>
      <c r="D123" s="21" t="s">
        <v>40</v>
      </c>
      <c r="E123" s="21" t="s">
        <v>214</v>
      </c>
      <c r="F123" s="21" t="s">
        <v>11725</v>
      </c>
      <c r="G123" s="21" t="s">
        <v>11726</v>
      </c>
      <c r="H123" s="21" t="s">
        <v>11727</v>
      </c>
      <c r="I123" s="21" t="s">
        <v>11728</v>
      </c>
      <c r="J123" s="21" t="s">
        <v>11729</v>
      </c>
      <c r="K123" s="22">
        <v>0.55500000000000005</v>
      </c>
      <c r="L123" s="22">
        <f t="shared" si="3"/>
        <v>0.36274509803921573</v>
      </c>
      <c r="M123" s="22">
        <f t="shared" si="4"/>
        <v>-1.4629719763425457</v>
      </c>
      <c r="N123" s="23">
        <v>2.15185124737637E-4</v>
      </c>
      <c r="O123" s="24">
        <f t="shared" si="5"/>
        <v>3.6671877537660902</v>
      </c>
    </row>
    <row r="124" spans="1:15" ht="16">
      <c r="A124" s="21" t="s">
        <v>5205</v>
      </c>
      <c r="B124" s="21" t="s">
        <v>5206</v>
      </c>
      <c r="C124" s="21" t="s">
        <v>33</v>
      </c>
      <c r="D124" s="21" t="s">
        <v>40</v>
      </c>
      <c r="E124" s="21" t="s">
        <v>207</v>
      </c>
      <c r="F124" s="21" t="s">
        <v>5207</v>
      </c>
      <c r="G124" s="21" t="s">
        <v>5208</v>
      </c>
      <c r="H124" s="21" t="s">
        <v>5209</v>
      </c>
      <c r="I124" s="21" t="s">
        <v>5210</v>
      </c>
      <c r="J124" s="21" t="s">
        <v>1453</v>
      </c>
      <c r="K124" s="22">
        <v>0.55700000000000005</v>
      </c>
      <c r="L124" s="22">
        <f t="shared" si="3"/>
        <v>0.36405228758169939</v>
      </c>
      <c r="M124" s="22">
        <f t="shared" si="4"/>
        <v>-1.4577824202399821</v>
      </c>
      <c r="N124" s="157">
        <v>0.94010145927398903</v>
      </c>
      <c r="O124" s="158">
        <f t="shared" si="5"/>
        <v>2.6825273182202639E-2</v>
      </c>
    </row>
    <row r="125" spans="1:15" ht="16">
      <c r="A125" s="21" t="s">
        <v>4714</v>
      </c>
      <c r="B125" s="21" t="s">
        <v>4715</v>
      </c>
      <c r="C125" s="21" t="s">
        <v>33</v>
      </c>
      <c r="D125" s="21" t="s">
        <v>141</v>
      </c>
      <c r="E125" s="21" t="s">
        <v>158</v>
      </c>
      <c r="F125" s="21" t="s">
        <v>4716</v>
      </c>
      <c r="G125" s="21" t="s">
        <v>4717</v>
      </c>
      <c r="H125" s="21" t="s">
        <v>4718</v>
      </c>
      <c r="I125" s="21" t="s">
        <v>4719</v>
      </c>
      <c r="J125" s="21" t="s">
        <v>40</v>
      </c>
      <c r="K125" s="22">
        <v>0.55900000000000005</v>
      </c>
      <c r="L125" s="22">
        <f t="shared" si="3"/>
        <v>0.36535947712418304</v>
      </c>
      <c r="M125" s="22">
        <f t="shared" si="4"/>
        <v>-1.4526114647368238</v>
      </c>
      <c r="N125" s="157">
        <v>0.22266830027189399</v>
      </c>
      <c r="O125" s="158">
        <f t="shared" si="5"/>
        <v>0.65234160603244007</v>
      </c>
    </row>
    <row r="126" spans="1:15" ht="16">
      <c r="A126" s="21" t="s">
        <v>6703</v>
      </c>
      <c r="B126" s="21" t="s">
        <v>6704</v>
      </c>
      <c r="C126" s="21" t="s">
        <v>33</v>
      </c>
      <c r="D126" s="21" t="s">
        <v>86</v>
      </c>
      <c r="E126" s="21" t="s">
        <v>111</v>
      </c>
      <c r="F126" s="21" t="s">
        <v>6705</v>
      </c>
      <c r="G126" s="21" t="s">
        <v>6706</v>
      </c>
      <c r="H126" s="21" t="s">
        <v>6707</v>
      </c>
      <c r="I126" s="21" t="s">
        <v>6708</v>
      </c>
      <c r="J126" s="21" t="s">
        <v>4888</v>
      </c>
      <c r="K126" s="22">
        <v>0.55900000000000005</v>
      </c>
      <c r="L126" s="22">
        <f t="shared" si="3"/>
        <v>0.36535947712418304</v>
      </c>
      <c r="M126" s="22">
        <f t="shared" si="4"/>
        <v>-1.4526114647368238</v>
      </c>
      <c r="N126" s="157">
        <v>0.38010382916046997</v>
      </c>
      <c r="O126" s="158">
        <f t="shared" si="5"/>
        <v>0.42009775529853799</v>
      </c>
    </row>
    <row r="127" spans="1:15" ht="16">
      <c r="A127" s="21" t="s">
        <v>7629</v>
      </c>
      <c r="B127" s="21" t="s">
        <v>7630</v>
      </c>
      <c r="C127" s="21" t="s">
        <v>53</v>
      </c>
      <c r="D127" s="21" t="s">
        <v>44</v>
      </c>
      <c r="E127" s="21" t="s">
        <v>151</v>
      </c>
      <c r="F127" s="21" t="s">
        <v>7631</v>
      </c>
      <c r="G127" s="21" t="s">
        <v>7632</v>
      </c>
      <c r="H127" s="21" t="s">
        <v>7633</v>
      </c>
      <c r="I127" s="21" t="s">
        <v>7634</v>
      </c>
      <c r="J127" s="21" t="s">
        <v>2222</v>
      </c>
      <c r="K127" s="22">
        <v>0.56100000000000005</v>
      </c>
      <c r="L127" s="22">
        <f t="shared" si="3"/>
        <v>0.3666666666666667</v>
      </c>
      <c r="M127" s="22">
        <f t="shared" si="4"/>
        <v>-1.4474589769712212</v>
      </c>
      <c r="N127" s="157">
        <v>9.1735276298070906E-2</v>
      </c>
      <c r="O127" s="158">
        <f t="shared" si="5"/>
        <v>1.0374636266468003</v>
      </c>
    </row>
    <row r="128" spans="1:15" ht="16">
      <c r="A128" s="21" t="s">
        <v>6125</v>
      </c>
      <c r="B128" s="21" t="s">
        <v>6126</v>
      </c>
      <c r="C128" s="21" t="s">
        <v>95</v>
      </c>
      <c r="D128" s="21" t="s">
        <v>86</v>
      </c>
      <c r="E128" s="21" t="s">
        <v>937</v>
      </c>
      <c r="F128" s="21" t="s">
        <v>6127</v>
      </c>
      <c r="G128" s="21" t="s">
        <v>6128</v>
      </c>
      <c r="H128" s="21" t="s">
        <v>6129</v>
      </c>
      <c r="I128" s="21" t="s">
        <v>6130</v>
      </c>
      <c r="J128" s="21" t="s">
        <v>40</v>
      </c>
      <c r="K128" s="22">
        <v>0.56899999999999995</v>
      </c>
      <c r="L128" s="22">
        <f t="shared" si="3"/>
        <v>0.37189542483660126</v>
      </c>
      <c r="M128" s="22">
        <f t="shared" si="4"/>
        <v>-1.4270310952734324</v>
      </c>
      <c r="N128" s="157">
        <v>1</v>
      </c>
      <c r="O128" s="158">
        <f t="shared" si="5"/>
        <v>0</v>
      </c>
    </row>
    <row r="129" spans="1:15" ht="16">
      <c r="A129" s="21" t="s">
        <v>6278</v>
      </c>
      <c r="B129" s="21" t="s">
        <v>6279</v>
      </c>
      <c r="C129" s="21" t="s">
        <v>33</v>
      </c>
      <c r="D129" s="21" t="s">
        <v>34</v>
      </c>
      <c r="E129" s="21" t="s">
        <v>55</v>
      </c>
      <c r="F129" s="21" t="s">
        <v>5802</v>
      </c>
      <c r="G129" s="21" t="s">
        <v>6280</v>
      </c>
      <c r="H129" s="21" t="s">
        <v>6281</v>
      </c>
      <c r="I129" s="21" t="s">
        <v>6282</v>
      </c>
      <c r="J129" s="21" t="s">
        <v>50</v>
      </c>
      <c r="K129" s="22">
        <v>0.57099999999999995</v>
      </c>
      <c r="L129" s="22">
        <f t="shared" si="3"/>
        <v>0.37320261437908492</v>
      </c>
      <c r="M129" s="22">
        <f t="shared" si="4"/>
        <v>-1.4219690022171716</v>
      </c>
      <c r="N129" s="157">
        <v>1</v>
      </c>
      <c r="O129" s="158">
        <f t="shared" si="5"/>
        <v>0</v>
      </c>
    </row>
    <row r="130" spans="1:15" ht="16">
      <c r="A130" s="21" t="s">
        <v>2860</v>
      </c>
      <c r="B130" s="21" t="s">
        <v>2861</v>
      </c>
      <c r="C130" s="21" t="s">
        <v>33</v>
      </c>
      <c r="D130" s="21" t="s">
        <v>34</v>
      </c>
      <c r="E130" s="21" t="s">
        <v>77</v>
      </c>
      <c r="F130" s="21" t="s">
        <v>2862</v>
      </c>
      <c r="G130" s="21" t="s">
        <v>2863</v>
      </c>
      <c r="H130" s="21" t="s">
        <v>2864</v>
      </c>
      <c r="I130" s="21" t="s">
        <v>2865</v>
      </c>
      <c r="J130" s="21" t="s">
        <v>40</v>
      </c>
      <c r="K130" s="22">
        <v>0.57199999999999995</v>
      </c>
      <c r="L130" s="22">
        <f t="shared" ref="L130:L193" si="6">K130/1.53</f>
        <v>0.37385620915032675</v>
      </c>
      <c r="M130" s="22">
        <f t="shared" ref="M130:M193" si="7">LOG(L130, 2)</f>
        <v>-1.419444600801625</v>
      </c>
      <c r="N130" s="157">
        <v>1</v>
      </c>
      <c r="O130" s="158">
        <f t="shared" ref="O130:O193" si="8">-LOG10(N130)</f>
        <v>0</v>
      </c>
    </row>
    <row r="131" spans="1:15">
      <c r="A131" s="2" t="s">
        <v>12160</v>
      </c>
      <c r="B131" s="2" t="s">
        <v>12161</v>
      </c>
      <c r="C131" s="2" t="s">
        <v>242</v>
      </c>
      <c r="D131" s="2" t="s">
        <v>40</v>
      </c>
      <c r="E131" s="2" t="s">
        <v>40</v>
      </c>
      <c r="F131" s="2" t="s">
        <v>6748</v>
      </c>
      <c r="G131" s="2" t="s">
        <v>12162</v>
      </c>
      <c r="H131" s="2" t="s">
        <v>12163</v>
      </c>
      <c r="I131" s="2" t="s">
        <v>12164</v>
      </c>
      <c r="J131" s="2" t="s">
        <v>3001</v>
      </c>
      <c r="K131" s="3">
        <v>0.57199999999999995</v>
      </c>
      <c r="L131" s="3">
        <f t="shared" si="6"/>
        <v>0.37385620915032675</v>
      </c>
      <c r="M131" s="3">
        <f t="shared" si="7"/>
        <v>-1.419444600801625</v>
      </c>
      <c r="N131" s="4" t="s">
        <v>40</v>
      </c>
      <c r="O131" s="5" t="e">
        <f t="shared" si="8"/>
        <v>#VALUE!</v>
      </c>
    </row>
    <row r="132" spans="1:15">
      <c r="A132" s="21" t="s">
        <v>7568</v>
      </c>
      <c r="B132" s="21" t="s">
        <v>7569</v>
      </c>
      <c r="C132" s="21" t="s">
        <v>33</v>
      </c>
      <c r="D132" s="21" t="s">
        <v>86</v>
      </c>
      <c r="E132" s="21" t="s">
        <v>1583</v>
      </c>
      <c r="F132" s="21" t="s">
        <v>6705</v>
      </c>
      <c r="G132" s="21" t="s">
        <v>7570</v>
      </c>
      <c r="H132" s="21" t="s">
        <v>7571</v>
      </c>
      <c r="I132" s="21" t="s">
        <v>7572</v>
      </c>
      <c r="J132" s="21" t="s">
        <v>40</v>
      </c>
      <c r="K132" s="22">
        <v>0.57399999999999995</v>
      </c>
      <c r="L132" s="22">
        <f t="shared" si="6"/>
        <v>0.3751633986928104</v>
      </c>
      <c r="M132" s="22">
        <f t="shared" si="7"/>
        <v>-1.4144090109043266</v>
      </c>
      <c r="N132" s="23">
        <v>3.3470282203039201E-2</v>
      </c>
      <c r="O132" s="24">
        <f t="shared" si="8"/>
        <v>1.475340625894209</v>
      </c>
    </row>
    <row r="133" spans="1:15" ht="16">
      <c r="A133" s="21" t="s">
        <v>5725</v>
      </c>
      <c r="B133" s="21" t="s">
        <v>5726</v>
      </c>
      <c r="C133" s="21" t="s">
        <v>33</v>
      </c>
      <c r="D133" s="21" t="s">
        <v>34</v>
      </c>
      <c r="E133" s="21" t="s">
        <v>111</v>
      </c>
      <c r="F133" s="21" t="s">
        <v>5727</v>
      </c>
      <c r="G133" s="21" t="s">
        <v>5728</v>
      </c>
      <c r="H133" s="21" t="s">
        <v>5729</v>
      </c>
      <c r="I133" s="21" t="s">
        <v>5730</v>
      </c>
      <c r="J133" s="21" t="s">
        <v>2680</v>
      </c>
      <c r="K133" s="22">
        <v>0.57399999999999995</v>
      </c>
      <c r="L133" s="22">
        <f t="shared" si="6"/>
        <v>0.3751633986928104</v>
      </c>
      <c r="M133" s="22">
        <f t="shared" si="7"/>
        <v>-1.4144090109043266</v>
      </c>
      <c r="N133" s="157">
        <v>1</v>
      </c>
      <c r="O133" s="158">
        <f t="shared" si="8"/>
        <v>0</v>
      </c>
    </row>
    <row r="134" spans="1:15">
      <c r="A134" s="21" t="s">
        <v>3680</v>
      </c>
      <c r="B134" s="21" t="s">
        <v>3681</v>
      </c>
      <c r="C134" s="21" t="s">
        <v>186</v>
      </c>
      <c r="D134" s="21" t="s">
        <v>141</v>
      </c>
      <c r="E134" s="21" t="s">
        <v>111</v>
      </c>
      <c r="F134" s="21" t="s">
        <v>3682</v>
      </c>
      <c r="G134" s="21" t="s">
        <v>3683</v>
      </c>
      <c r="H134" s="21" t="s">
        <v>3684</v>
      </c>
      <c r="I134" s="21" t="s">
        <v>3685</v>
      </c>
      <c r="J134" s="21" t="s">
        <v>1344</v>
      </c>
      <c r="K134" s="22">
        <v>0.57499999999999996</v>
      </c>
      <c r="L134" s="22">
        <f t="shared" si="6"/>
        <v>0.37581699346405223</v>
      </c>
      <c r="M134" s="22">
        <f t="shared" si="7"/>
        <v>-1.4118977917482767</v>
      </c>
      <c r="N134" s="23">
        <v>1.1524974562931799E-5</v>
      </c>
      <c r="O134" s="24">
        <f t="shared" si="8"/>
        <v>4.9383600244797936</v>
      </c>
    </row>
    <row r="135" spans="1:15" ht="16">
      <c r="A135" s="21" t="s">
        <v>1813</v>
      </c>
      <c r="B135" s="21" t="s">
        <v>1814</v>
      </c>
      <c r="C135" s="21" t="s">
        <v>33</v>
      </c>
      <c r="D135" s="21" t="s">
        <v>86</v>
      </c>
      <c r="E135" s="21" t="s">
        <v>151</v>
      </c>
      <c r="F135" s="21" t="s">
        <v>1815</v>
      </c>
      <c r="G135" s="21" t="s">
        <v>1816</v>
      </c>
      <c r="H135" s="21" t="s">
        <v>1817</v>
      </c>
      <c r="I135" s="21" t="s">
        <v>1818</v>
      </c>
      <c r="J135" s="21" t="s">
        <v>1819</v>
      </c>
      <c r="K135" s="22">
        <v>0.57599999999999996</v>
      </c>
      <c r="L135" s="22">
        <f t="shared" si="6"/>
        <v>0.37647058823529406</v>
      </c>
      <c r="M135" s="22">
        <f t="shared" si="7"/>
        <v>-1.4093909361377019</v>
      </c>
      <c r="N135" s="157">
        <v>0.81806497991309801</v>
      </c>
      <c r="O135" s="158">
        <f t="shared" si="8"/>
        <v>8.7212198410740571E-2</v>
      </c>
    </row>
    <row r="136" spans="1:15" ht="16">
      <c r="A136" s="21" t="s">
        <v>6904</v>
      </c>
      <c r="B136" s="21" t="s">
        <v>6905</v>
      </c>
      <c r="C136" s="21" t="s">
        <v>33</v>
      </c>
      <c r="D136" s="21" t="s">
        <v>86</v>
      </c>
      <c r="E136" s="21" t="s">
        <v>45</v>
      </c>
      <c r="F136" s="21" t="s">
        <v>6906</v>
      </c>
      <c r="G136" s="21" t="s">
        <v>6907</v>
      </c>
      <c r="H136" s="21" t="s">
        <v>6908</v>
      </c>
      <c r="I136" s="21" t="s">
        <v>6909</v>
      </c>
      <c r="J136" s="21" t="s">
        <v>496</v>
      </c>
      <c r="K136" s="22">
        <v>0.57599999999999996</v>
      </c>
      <c r="L136" s="22">
        <f t="shared" si="6"/>
        <v>0.37647058823529406</v>
      </c>
      <c r="M136" s="22">
        <f t="shared" si="7"/>
        <v>-1.4093909361377019</v>
      </c>
      <c r="N136" s="157">
        <v>1</v>
      </c>
      <c r="O136" s="158">
        <f t="shared" si="8"/>
        <v>0</v>
      </c>
    </row>
    <row r="137" spans="1:15" ht="16">
      <c r="A137" s="21" t="s">
        <v>8651</v>
      </c>
      <c r="B137" s="21" t="s">
        <v>8652</v>
      </c>
      <c r="C137" s="21" t="s">
        <v>53</v>
      </c>
      <c r="D137" s="21" t="s">
        <v>34</v>
      </c>
      <c r="E137" s="21" t="s">
        <v>1716</v>
      </c>
      <c r="F137" s="21" t="s">
        <v>8653</v>
      </c>
      <c r="G137" s="21" t="s">
        <v>8654</v>
      </c>
      <c r="H137" s="21" t="s">
        <v>8655</v>
      </c>
      <c r="I137" s="21" t="s">
        <v>8656</v>
      </c>
      <c r="J137" s="21" t="s">
        <v>8657</v>
      </c>
      <c r="K137" s="22">
        <v>0.57599999999999996</v>
      </c>
      <c r="L137" s="22">
        <f t="shared" si="6"/>
        <v>0.37647058823529406</v>
      </c>
      <c r="M137" s="22">
        <f t="shared" si="7"/>
        <v>-1.4093909361377019</v>
      </c>
      <c r="N137" s="157">
        <v>1</v>
      </c>
      <c r="O137" s="158">
        <f t="shared" si="8"/>
        <v>0</v>
      </c>
    </row>
    <row r="138" spans="1:15" ht="16">
      <c r="A138" s="21" t="s">
        <v>8897</v>
      </c>
      <c r="B138" s="21" t="s">
        <v>8898</v>
      </c>
      <c r="C138" s="21" t="s">
        <v>3119</v>
      </c>
      <c r="D138" s="21" t="s">
        <v>40</v>
      </c>
      <c r="E138" s="21" t="s">
        <v>6041</v>
      </c>
      <c r="F138" s="21" t="s">
        <v>8899</v>
      </c>
      <c r="G138" s="21" t="s">
        <v>8900</v>
      </c>
      <c r="H138" s="21" t="s">
        <v>8901</v>
      </c>
      <c r="I138" s="21" t="s">
        <v>8902</v>
      </c>
      <c r="J138" s="21" t="s">
        <v>3001</v>
      </c>
      <c r="K138" s="22">
        <v>0.57599999999999996</v>
      </c>
      <c r="L138" s="22">
        <f t="shared" si="6"/>
        <v>0.37647058823529406</v>
      </c>
      <c r="M138" s="22">
        <f t="shared" si="7"/>
        <v>-1.4093909361377019</v>
      </c>
      <c r="N138" s="157">
        <v>1</v>
      </c>
      <c r="O138" s="158">
        <f t="shared" si="8"/>
        <v>0</v>
      </c>
    </row>
    <row r="139" spans="1:15">
      <c r="A139" s="21" t="s">
        <v>11914</v>
      </c>
      <c r="B139" s="21" t="s">
        <v>11915</v>
      </c>
      <c r="C139" s="21" t="s">
        <v>53</v>
      </c>
      <c r="D139" s="21" t="s">
        <v>141</v>
      </c>
      <c r="E139" s="21" t="s">
        <v>151</v>
      </c>
      <c r="F139" s="21" t="s">
        <v>807</v>
      </c>
      <c r="G139" s="21" t="s">
        <v>11916</v>
      </c>
      <c r="H139" s="21" t="s">
        <v>11917</v>
      </c>
      <c r="I139" s="21" t="s">
        <v>11918</v>
      </c>
      <c r="J139" s="21" t="s">
        <v>40</v>
      </c>
      <c r="K139" s="22">
        <v>0.57699999999999996</v>
      </c>
      <c r="L139" s="22">
        <f t="shared" si="6"/>
        <v>0.37712418300653594</v>
      </c>
      <c r="M139" s="22">
        <f t="shared" si="7"/>
        <v>-1.4068884289345318</v>
      </c>
      <c r="N139" s="23">
        <v>3.9089671773738499E-4</v>
      </c>
      <c r="O139" s="24">
        <f t="shared" si="8"/>
        <v>3.407937976215301</v>
      </c>
    </row>
    <row r="140" spans="1:15" ht="16">
      <c r="A140" s="21" t="s">
        <v>10013</v>
      </c>
      <c r="B140" s="21" t="s">
        <v>10014</v>
      </c>
      <c r="C140" s="21" t="s">
        <v>33</v>
      </c>
      <c r="D140" s="21" t="s">
        <v>34</v>
      </c>
      <c r="E140" s="21" t="s">
        <v>158</v>
      </c>
      <c r="F140" s="21" t="s">
        <v>10015</v>
      </c>
      <c r="G140" s="21" t="s">
        <v>10016</v>
      </c>
      <c r="H140" s="21" t="s">
        <v>10017</v>
      </c>
      <c r="I140" s="21" t="s">
        <v>10018</v>
      </c>
      <c r="J140" s="21" t="s">
        <v>40</v>
      </c>
      <c r="K140" s="22">
        <v>0.58099999999999996</v>
      </c>
      <c r="L140" s="22">
        <f t="shared" si="6"/>
        <v>0.37973856209150325</v>
      </c>
      <c r="M140" s="22">
        <f t="shared" si="7"/>
        <v>-1.3969215841754854</v>
      </c>
      <c r="N140" s="157">
        <v>1</v>
      </c>
      <c r="O140" s="158">
        <f t="shared" si="8"/>
        <v>0</v>
      </c>
    </row>
    <row r="141" spans="1:15" ht="16">
      <c r="A141" s="2" t="s">
        <v>12253</v>
      </c>
      <c r="B141" s="2" t="s">
        <v>12254</v>
      </c>
      <c r="C141" s="2" t="s">
        <v>33</v>
      </c>
      <c r="D141" s="2" t="s">
        <v>40</v>
      </c>
      <c r="E141" s="2" t="s">
        <v>2795</v>
      </c>
      <c r="F141" s="2" t="s">
        <v>12255</v>
      </c>
      <c r="G141" s="2" t="s">
        <v>12256</v>
      </c>
      <c r="H141" s="2" t="s">
        <v>12257</v>
      </c>
      <c r="I141" s="2" t="s">
        <v>12258</v>
      </c>
      <c r="J141" s="2" t="s">
        <v>40</v>
      </c>
      <c r="K141" s="3">
        <v>0.58099999999999996</v>
      </c>
      <c r="L141" s="3">
        <f t="shared" si="6"/>
        <v>0.37973856209150325</v>
      </c>
      <c r="M141" s="3">
        <f t="shared" si="7"/>
        <v>-1.3969215841754854</v>
      </c>
      <c r="N141" s="157">
        <v>1</v>
      </c>
      <c r="O141" s="158">
        <f t="shared" si="8"/>
        <v>0</v>
      </c>
    </row>
    <row r="142" spans="1:15">
      <c r="A142" s="21" t="s">
        <v>9441</v>
      </c>
      <c r="B142" s="21" t="s">
        <v>9442</v>
      </c>
      <c r="C142" s="21" t="s">
        <v>33</v>
      </c>
      <c r="D142" s="21" t="s">
        <v>86</v>
      </c>
      <c r="E142" s="21" t="s">
        <v>151</v>
      </c>
      <c r="F142" s="21" t="s">
        <v>9443</v>
      </c>
      <c r="G142" s="21" t="s">
        <v>9444</v>
      </c>
      <c r="H142" s="21" t="s">
        <v>9445</v>
      </c>
      <c r="I142" s="21" t="s">
        <v>9446</v>
      </c>
      <c r="J142" s="21" t="s">
        <v>8890</v>
      </c>
      <c r="K142" s="22">
        <v>0.58199999999999996</v>
      </c>
      <c r="L142" s="22">
        <f t="shared" si="6"/>
        <v>0.38039215686274508</v>
      </c>
      <c r="M142" s="22">
        <f t="shared" si="7"/>
        <v>-1.3944405946717304</v>
      </c>
      <c r="N142" s="23" t="s">
        <v>40</v>
      </c>
      <c r="O142" s="24" t="e">
        <f t="shared" si="8"/>
        <v>#VALUE!</v>
      </c>
    </row>
    <row r="143" spans="1:15">
      <c r="A143" s="2" t="s">
        <v>11457</v>
      </c>
      <c r="B143" s="2" t="s">
        <v>11458</v>
      </c>
      <c r="C143" s="2" t="s">
        <v>85</v>
      </c>
      <c r="D143" s="2" t="s">
        <v>34</v>
      </c>
      <c r="E143" s="2" t="s">
        <v>68</v>
      </c>
      <c r="F143" s="2" t="s">
        <v>11459</v>
      </c>
      <c r="G143" s="2" t="s">
        <v>11460</v>
      </c>
      <c r="H143" s="2" t="s">
        <v>11461</v>
      </c>
      <c r="I143" s="2" t="s">
        <v>11462</v>
      </c>
      <c r="J143" s="2" t="s">
        <v>40</v>
      </c>
      <c r="K143" s="3">
        <v>0.58199999999999996</v>
      </c>
      <c r="L143" s="3">
        <f t="shared" si="6"/>
        <v>0.38039215686274508</v>
      </c>
      <c r="M143" s="3">
        <f t="shared" si="7"/>
        <v>-1.3944405946717304</v>
      </c>
      <c r="N143" s="4" t="s">
        <v>40</v>
      </c>
      <c r="O143" s="156" t="e">
        <f t="shared" si="8"/>
        <v>#VALUE!</v>
      </c>
    </row>
    <row r="144" spans="1:15">
      <c r="A144" s="21" t="s">
        <v>1947</v>
      </c>
      <c r="B144" s="21" t="s">
        <v>1948</v>
      </c>
      <c r="C144" s="21" t="s">
        <v>33</v>
      </c>
      <c r="D144" s="21" t="s">
        <v>34</v>
      </c>
      <c r="E144" s="21" t="s">
        <v>151</v>
      </c>
      <c r="F144" s="21" t="s">
        <v>1949</v>
      </c>
      <c r="G144" s="21" t="s">
        <v>1950</v>
      </c>
      <c r="H144" s="21" t="s">
        <v>1951</v>
      </c>
      <c r="I144" s="21" t="s">
        <v>1952</v>
      </c>
      <c r="J144" s="21" t="s">
        <v>1953</v>
      </c>
      <c r="K144" s="22">
        <v>0.58299999999999996</v>
      </c>
      <c r="L144" s="22">
        <f t="shared" si="6"/>
        <v>0.38104575163398691</v>
      </c>
      <c r="M144" s="22">
        <f t="shared" si="7"/>
        <v>-1.3919638643795178</v>
      </c>
      <c r="N144" s="23">
        <v>4.1776331065665404E-3</v>
      </c>
      <c r="O144" s="159">
        <f t="shared" si="8"/>
        <v>2.3790697038459601</v>
      </c>
    </row>
    <row r="145" spans="1:15" ht="16">
      <c r="A145" s="21" t="s">
        <v>5368</v>
      </c>
      <c r="B145" s="21" t="s">
        <v>5369</v>
      </c>
      <c r="C145" s="21" t="s">
        <v>33</v>
      </c>
      <c r="D145" s="21" t="s">
        <v>54</v>
      </c>
      <c r="E145" s="21" t="s">
        <v>45</v>
      </c>
      <c r="F145" s="21" t="s">
        <v>5370</v>
      </c>
      <c r="G145" s="21" t="s">
        <v>5371</v>
      </c>
      <c r="H145" s="21" t="s">
        <v>5372</v>
      </c>
      <c r="I145" s="21" t="s">
        <v>5373</v>
      </c>
      <c r="J145" s="21" t="s">
        <v>483</v>
      </c>
      <c r="K145" s="22">
        <v>0.58499999999999996</v>
      </c>
      <c r="L145" s="22">
        <f t="shared" si="6"/>
        <v>0.38235294117647056</v>
      </c>
      <c r="M145" s="22">
        <f t="shared" si="7"/>
        <v>-1.3870231231092474</v>
      </c>
      <c r="N145" s="157">
        <v>1</v>
      </c>
      <c r="O145" s="158">
        <f t="shared" si="8"/>
        <v>0</v>
      </c>
    </row>
    <row r="146" spans="1:15" ht="16">
      <c r="A146" s="21" t="s">
        <v>3954</v>
      </c>
      <c r="B146" s="21" t="s">
        <v>3955</v>
      </c>
      <c r="C146" s="21" t="s">
        <v>33</v>
      </c>
      <c r="D146" s="21" t="s">
        <v>86</v>
      </c>
      <c r="E146" s="21" t="s">
        <v>214</v>
      </c>
      <c r="F146" s="21" t="s">
        <v>3956</v>
      </c>
      <c r="G146" s="21" t="s">
        <v>3957</v>
      </c>
      <c r="H146" s="21" t="s">
        <v>3958</v>
      </c>
      <c r="I146" s="21" t="s">
        <v>3959</v>
      </c>
      <c r="J146" s="21" t="s">
        <v>554</v>
      </c>
      <c r="K146" s="22">
        <v>0.58699999999999997</v>
      </c>
      <c r="L146" s="22">
        <f t="shared" si="6"/>
        <v>0.38366013071895422</v>
      </c>
      <c r="M146" s="22">
        <f t="shared" si="7"/>
        <v>-1.382099244469962</v>
      </c>
      <c r="N146" s="157">
        <v>1</v>
      </c>
      <c r="O146" s="158">
        <f t="shared" si="8"/>
        <v>0</v>
      </c>
    </row>
    <row r="147" spans="1:15">
      <c r="A147" s="21" t="s">
        <v>9946</v>
      </c>
      <c r="B147" s="21" t="s">
        <v>9947</v>
      </c>
      <c r="C147" s="21" t="s">
        <v>53</v>
      </c>
      <c r="D147" s="21" t="s">
        <v>314</v>
      </c>
      <c r="E147" s="21" t="s">
        <v>1333</v>
      </c>
      <c r="F147" s="21" t="s">
        <v>9948</v>
      </c>
      <c r="G147" s="21" t="s">
        <v>9949</v>
      </c>
      <c r="H147" s="21" t="s">
        <v>9950</v>
      </c>
      <c r="I147" s="21" t="s">
        <v>9951</v>
      </c>
      <c r="J147" s="21" t="s">
        <v>3089</v>
      </c>
      <c r="K147" s="22">
        <v>0.58799999999999997</v>
      </c>
      <c r="L147" s="22">
        <f t="shared" si="6"/>
        <v>0.38431372549019605</v>
      </c>
      <c r="M147" s="22">
        <f t="shared" si="7"/>
        <v>-1.3796435927436499</v>
      </c>
      <c r="N147" s="23" t="s">
        <v>40</v>
      </c>
      <c r="O147" s="159" t="e">
        <f t="shared" si="8"/>
        <v>#VALUE!</v>
      </c>
    </row>
    <row r="148" spans="1:15">
      <c r="A148" s="21" t="s">
        <v>270</v>
      </c>
      <c r="B148" s="21" t="s">
        <v>271</v>
      </c>
      <c r="C148" s="21" t="s">
        <v>272</v>
      </c>
      <c r="D148" s="21" t="s">
        <v>44</v>
      </c>
      <c r="E148" s="21" t="s">
        <v>45</v>
      </c>
      <c r="F148" s="21" t="s">
        <v>273</v>
      </c>
      <c r="G148" s="21" t="s">
        <v>274</v>
      </c>
      <c r="H148" s="21" t="s">
        <v>275</v>
      </c>
      <c r="I148" s="21" t="s">
        <v>276</v>
      </c>
      <c r="J148" s="21" t="s">
        <v>50</v>
      </c>
      <c r="K148" s="22">
        <v>0.58899999999999997</v>
      </c>
      <c r="L148" s="22">
        <f t="shared" si="6"/>
        <v>0.38496732026143787</v>
      </c>
      <c r="M148" s="22">
        <f t="shared" si="7"/>
        <v>-1.3771921137495535</v>
      </c>
      <c r="N148" s="23">
        <v>1.5970497851137001E-3</v>
      </c>
      <c r="O148" s="159">
        <f t="shared" si="8"/>
        <v>2.7966815453122664</v>
      </c>
    </row>
    <row r="149" spans="1:15">
      <c r="A149" s="2" t="s">
        <v>11701</v>
      </c>
      <c r="B149" s="2" t="s">
        <v>11702</v>
      </c>
      <c r="C149" s="2" t="s">
        <v>53</v>
      </c>
      <c r="D149" s="2" t="s">
        <v>40</v>
      </c>
      <c r="E149" s="2" t="s">
        <v>214</v>
      </c>
      <c r="F149" s="2" t="s">
        <v>2868</v>
      </c>
      <c r="G149" s="2" t="s">
        <v>11703</v>
      </c>
      <c r="H149" s="2" t="s">
        <v>11704</v>
      </c>
      <c r="I149" s="2" t="s">
        <v>11705</v>
      </c>
      <c r="J149" s="2" t="s">
        <v>2871</v>
      </c>
      <c r="K149" s="3">
        <v>0.59</v>
      </c>
      <c r="L149" s="3">
        <f t="shared" si="6"/>
        <v>0.3856209150326797</v>
      </c>
      <c r="M149" s="3">
        <f t="shared" si="7"/>
        <v>-1.3747447933308108</v>
      </c>
      <c r="N149" s="4" t="s">
        <v>40</v>
      </c>
      <c r="O149" s="156" t="e">
        <f t="shared" si="8"/>
        <v>#VALUE!</v>
      </c>
    </row>
    <row r="150" spans="1:15">
      <c r="A150" s="21" t="s">
        <v>1154</v>
      </c>
      <c r="B150" s="21" t="s">
        <v>1155</v>
      </c>
      <c r="C150" s="21" t="s">
        <v>33</v>
      </c>
      <c r="D150" s="21" t="s">
        <v>34</v>
      </c>
      <c r="E150" s="21" t="s">
        <v>214</v>
      </c>
      <c r="F150" s="21" t="s">
        <v>1156</v>
      </c>
      <c r="G150" s="21" t="s">
        <v>1157</v>
      </c>
      <c r="H150" s="21" t="s">
        <v>1158</v>
      </c>
      <c r="I150" s="21" t="s">
        <v>1159</v>
      </c>
      <c r="J150" s="21" t="s">
        <v>1160</v>
      </c>
      <c r="K150" s="22">
        <v>0.59399999999999997</v>
      </c>
      <c r="L150" s="22">
        <f t="shared" si="6"/>
        <v>0.38823529411764701</v>
      </c>
      <c r="M150" s="22">
        <f t="shared" si="7"/>
        <v>-1.3649968167792486</v>
      </c>
      <c r="N150" s="23">
        <v>1.2389089814787501E-4</v>
      </c>
      <c r="O150" s="159">
        <f t="shared" si="8"/>
        <v>3.9069605986227423</v>
      </c>
    </row>
    <row r="151" spans="1:15" ht="16">
      <c r="A151" s="21" t="s">
        <v>5155</v>
      </c>
      <c r="B151" s="21" t="s">
        <v>5156</v>
      </c>
      <c r="C151" s="21" t="s">
        <v>33</v>
      </c>
      <c r="D151" s="21" t="s">
        <v>34</v>
      </c>
      <c r="E151" s="21" t="s">
        <v>511</v>
      </c>
      <c r="F151" s="21" t="s">
        <v>5157</v>
      </c>
      <c r="G151" s="21" t="s">
        <v>5158</v>
      </c>
      <c r="H151" s="21" t="s">
        <v>5159</v>
      </c>
      <c r="I151" s="21" t="s">
        <v>5160</v>
      </c>
      <c r="J151" s="21" t="s">
        <v>1027</v>
      </c>
      <c r="K151" s="22">
        <v>0.59399999999999997</v>
      </c>
      <c r="L151" s="22">
        <f t="shared" si="6"/>
        <v>0.38823529411764701</v>
      </c>
      <c r="M151" s="22">
        <f t="shared" si="7"/>
        <v>-1.3649968167792486</v>
      </c>
      <c r="N151" s="157">
        <v>0.156549282187713</v>
      </c>
      <c r="O151" s="158">
        <f t="shared" si="8"/>
        <v>0.80534891937654529</v>
      </c>
    </row>
    <row r="152" spans="1:15" ht="16">
      <c r="A152" s="21" t="s">
        <v>6311</v>
      </c>
      <c r="B152" s="21" t="s">
        <v>6312</v>
      </c>
      <c r="C152" s="21" t="s">
        <v>33</v>
      </c>
      <c r="D152" s="21" t="s">
        <v>314</v>
      </c>
      <c r="E152" s="21" t="s">
        <v>158</v>
      </c>
      <c r="F152" s="21" t="s">
        <v>3594</v>
      </c>
      <c r="G152" s="21" t="s">
        <v>6313</v>
      </c>
      <c r="H152" s="21" t="s">
        <v>6314</v>
      </c>
      <c r="I152" s="21" t="s">
        <v>6315</v>
      </c>
      <c r="J152" s="21" t="s">
        <v>3598</v>
      </c>
      <c r="K152" s="22">
        <v>0.59399999999999997</v>
      </c>
      <c r="L152" s="22">
        <f t="shared" si="6"/>
        <v>0.38823529411764701</v>
      </c>
      <c r="M152" s="22">
        <f t="shared" si="7"/>
        <v>-1.3649968167792486</v>
      </c>
      <c r="N152" s="157">
        <v>1</v>
      </c>
      <c r="O152" s="158">
        <f t="shared" si="8"/>
        <v>0</v>
      </c>
    </row>
    <row r="153" spans="1:15" ht="16">
      <c r="A153" s="21" t="s">
        <v>8453</v>
      </c>
      <c r="B153" s="21" t="s">
        <v>8454</v>
      </c>
      <c r="C153" s="21" t="s">
        <v>40</v>
      </c>
      <c r="D153" s="21" t="s">
        <v>40</v>
      </c>
      <c r="E153" s="21" t="s">
        <v>158</v>
      </c>
      <c r="F153" s="21" t="s">
        <v>3125</v>
      </c>
      <c r="G153" s="21" t="s">
        <v>8455</v>
      </c>
      <c r="H153" s="21" t="s">
        <v>8456</v>
      </c>
      <c r="I153" s="21" t="s">
        <v>8457</v>
      </c>
      <c r="J153" s="21" t="s">
        <v>40</v>
      </c>
      <c r="K153" s="22">
        <v>0.59499999999999997</v>
      </c>
      <c r="L153" s="22">
        <f t="shared" si="6"/>
        <v>0.38888888888888884</v>
      </c>
      <c r="M153" s="22">
        <f t="shared" si="7"/>
        <v>-1.3625700793847084</v>
      </c>
      <c r="N153" s="157">
        <v>0.80240833929232902</v>
      </c>
      <c r="O153" s="158">
        <f t="shared" si="8"/>
        <v>9.5604566416076092E-2</v>
      </c>
    </row>
    <row r="154" spans="1:15">
      <c r="A154" s="21" t="s">
        <v>5193</v>
      </c>
      <c r="B154" s="21" t="s">
        <v>5194</v>
      </c>
      <c r="C154" s="21" t="s">
        <v>186</v>
      </c>
      <c r="D154" s="21" t="s">
        <v>40</v>
      </c>
      <c r="E154" s="21" t="s">
        <v>111</v>
      </c>
      <c r="F154" s="21" t="s">
        <v>5195</v>
      </c>
      <c r="G154" s="21" t="s">
        <v>5196</v>
      </c>
      <c r="H154" s="21" t="s">
        <v>5197</v>
      </c>
      <c r="I154" s="21" t="s">
        <v>5198</v>
      </c>
      <c r="J154" s="21" t="s">
        <v>3381</v>
      </c>
      <c r="K154" s="22">
        <v>0.59699999999999998</v>
      </c>
      <c r="L154" s="22">
        <f t="shared" si="6"/>
        <v>0.39019607843137255</v>
      </c>
      <c r="M154" s="22">
        <f t="shared" si="7"/>
        <v>-1.357728816315209</v>
      </c>
      <c r="N154" s="23">
        <v>6.8361134740824803E-3</v>
      </c>
      <c r="O154" s="159">
        <f t="shared" si="8"/>
        <v>2.1651907369462036</v>
      </c>
    </row>
    <row r="155" spans="1:15" ht="16">
      <c r="A155" s="21" t="s">
        <v>8695</v>
      </c>
      <c r="B155" s="21" t="s">
        <v>8696</v>
      </c>
      <c r="C155" s="21" t="s">
        <v>132</v>
      </c>
      <c r="D155" s="21" t="s">
        <v>76</v>
      </c>
      <c r="E155" s="21" t="s">
        <v>45</v>
      </c>
      <c r="F155" s="21" t="s">
        <v>4943</v>
      </c>
      <c r="G155" s="21" t="s">
        <v>8697</v>
      </c>
      <c r="H155" s="21" t="s">
        <v>8698</v>
      </c>
      <c r="I155" s="21" t="s">
        <v>8699</v>
      </c>
      <c r="J155" s="21" t="s">
        <v>4539</v>
      </c>
      <c r="K155" s="22">
        <v>0.59699999999999998</v>
      </c>
      <c r="L155" s="22">
        <f t="shared" si="6"/>
        <v>0.39019607843137255</v>
      </c>
      <c r="M155" s="22">
        <f t="shared" si="7"/>
        <v>-1.357728816315209</v>
      </c>
      <c r="N155" s="157">
        <v>1</v>
      </c>
      <c r="O155" s="158">
        <f t="shared" si="8"/>
        <v>0</v>
      </c>
    </row>
    <row r="156" spans="1:15">
      <c r="A156" s="2" t="s">
        <v>10863</v>
      </c>
      <c r="B156" s="2" t="s">
        <v>10864</v>
      </c>
      <c r="C156" s="2" t="s">
        <v>33</v>
      </c>
      <c r="D156" s="2" t="s">
        <v>40</v>
      </c>
      <c r="E156" s="2" t="s">
        <v>3304</v>
      </c>
      <c r="F156" s="2" t="s">
        <v>10865</v>
      </c>
      <c r="G156" s="2" t="s">
        <v>10866</v>
      </c>
      <c r="H156" s="2" t="s">
        <v>10867</v>
      </c>
      <c r="I156" s="2" t="s">
        <v>10868</v>
      </c>
      <c r="J156" s="2" t="s">
        <v>40</v>
      </c>
      <c r="K156" s="3">
        <v>0.59699999999999998</v>
      </c>
      <c r="L156" s="3">
        <f t="shared" si="6"/>
        <v>0.39019607843137255</v>
      </c>
      <c r="M156" s="3">
        <f t="shared" si="7"/>
        <v>-1.357728816315209</v>
      </c>
      <c r="N156" s="4" t="s">
        <v>40</v>
      </c>
      <c r="O156" s="156" t="e">
        <f t="shared" si="8"/>
        <v>#VALUE!</v>
      </c>
    </row>
    <row r="157" spans="1:15">
      <c r="A157" s="2" t="s">
        <v>10927</v>
      </c>
      <c r="B157" s="2" t="s">
        <v>10928</v>
      </c>
      <c r="C157" s="2" t="s">
        <v>33</v>
      </c>
      <c r="D157" s="2" t="s">
        <v>799</v>
      </c>
      <c r="E157" s="2" t="s">
        <v>77</v>
      </c>
      <c r="F157" s="2" t="s">
        <v>10929</v>
      </c>
      <c r="G157" s="2" t="s">
        <v>10930</v>
      </c>
      <c r="H157" s="2" t="s">
        <v>10931</v>
      </c>
      <c r="I157" s="2" t="s">
        <v>10932</v>
      </c>
      <c r="J157" s="2" t="s">
        <v>7824</v>
      </c>
      <c r="K157" s="3">
        <v>0.59799999999999998</v>
      </c>
      <c r="L157" s="3">
        <f t="shared" si="6"/>
        <v>0.39084967320261438</v>
      </c>
      <c r="M157" s="3">
        <f t="shared" si="7"/>
        <v>-1.3553142633819091</v>
      </c>
      <c r="N157" s="4" t="s">
        <v>40</v>
      </c>
      <c r="O157" s="156" t="e">
        <f t="shared" si="8"/>
        <v>#VALUE!</v>
      </c>
    </row>
    <row r="158" spans="1:15">
      <c r="A158" s="21" t="s">
        <v>7384</v>
      </c>
      <c r="B158" s="21" t="s">
        <v>7385</v>
      </c>
      <c r="C158" s="21" t="s">
        <v>186</v>
      </c>
      <c r="D158" s="21" t="s">
        <v>141</v>
      </c>
      <c r="E158" s="21" t="s">
        <v>714</v>
      </c>
      <c r="F158" s="21" t="s">
        <v>7386</v>
      </c>
      <c r="G158" s="21" t="s">
        <v>7387</v>
      </c>
      <c r="H158" s="21" t="s">
        <v>7388</v>
      </c>
      <c r="I158" s="21" t="s">
        <v>7389</v>
      </c>
      <c r="J158" s="21" t="s">
        <v>2581</v>
      </c>
      <c r="K158" s="22">
        <v>0.59899999999999998</v>
      </c>
      <c r="L158" s="22">
        <f t="shared" si="6"/>
        <v>0.39150326797385621</v>
      </c>
      <c r="M158" s="22">
        <f t="shared" si="7"/>
        <v>-1.3529037447912284</v>
      </c>
      <c r="N158" s="23">
        <v>1.3058279841716701E-2</v>
      </c>
      <c r="O158" s="159">
        <f t="shared" si="8"/>
        <v>1.8841140286086338</v>
      </c>
    </row>
    <row r="159" spans="1:15" ht="16">
      <c r="A159" s="21" t="s">
        <v>2036</v>
      </c>
      <c r="B159" s="21" t="s">
        <v>2037</v>
      </c>
      <c r="C159" s="21" t="s">
        <v>33</v>
      </c>
      <c r="D159" s="21" t="s">
        <v>86</v>
      </c>
      <c r="E159" s="21" t="s">
        <v>207</v>
      </c>
      <c r="F159" s="21" t="s">
        <v>2038</v>
      </c>
      <c r="G159" s="21" t="s">
        <v>2039</v>
      </c>
      <c r="H159" s="21" t="s">
        <v>2040</v>
      </c>
      <c r="I159" s="21" t="s">
        <v>2041</v>
      </c>
      <c r="J159" s="21" t="s">
        <v>2042</v>
      </c>
      <c r="K159" s="22">
        <v>0.6</v>
      </c>
      <c r="L159" s="22">
        <f t="shared" si="6"/>
        <v>0.39215686274509803</v>
      </c>
      <c r="M159" s="22">
        <f t="shared" si="7"/>
        <v>-1.3504972470841332</v>
      </c>
      <c r="N159" s="157">
        <v>0.46894971523135898</v>
      </c>
      <c r="O159" s="158">
        <f t="shared" si="8"/>
        <v>0.32887372352873739</v>
      </c>
    </row>
    <row r="160" spans="1:15" ht="16">
      <c r="A160" s="21" t="s">
        <v>7323</v>
      </c>
      <c r="B160" s="21" t="s">
        <v>7324</v>
      </c>
      <c r="C160" s="21" t="s">
        <v>7325</v>
      </c>
      <c r="D160" s="21" t="s">
        <v>76</v>
      </c>
      <c r="E160" s="21" t="s">
        <v>151</v>
      </c>
      <c r="F160" s="21" t="s">
        <v>7326</v>
      </c>
      <c r="G160" s="21" t="s">
        <v>7327</v>
      </c>
      <c r="H160" s="21" t="s">
        <v>7328</v>
      </c>
      <c r="I160" s="21" t="s">
        <v>7329</v>
      </c>
      <c r="J160" s="21" t="s">
        <v>7330</v>
      </c>
      <c r="K160" s="22">
        <v>0.60399999999999998</v>
      </c>
      <c r="L160" s="22">
        <f t="shared" si="6"/>
        <v>0.39477124183006534</v>
      </c>
      <c r="M160" s="22">
        <f t="shared" si="7"/>
        <v>-1.3409111982549353</v>
      </c>
      <c r="N160" s="157">
        <v>1</v>
      </c>
      <c r="O160" s="158">
        <f t="shared" si="8"/>
        <v>0</v>
      </c>
    </row>
    <row r="161" spans="1:15">
      <c r="A161" s="21" t="s">
        <v>240</v>
      </c>
      <c r="B161" s="21" t="s">
        <v>241</v>
      </c>
      <c r="C161" s="21" t="s">
        <v>242</v>
      </c>
      <c r="D161" s="21" t="s">
        <v>243</v>
      </c>
      <c r="E161" s="21" t="s">
        <v>244</v>
      </c>
      <c r="F161" s="21" t="s">
        <v>245</v>
      </c>
      <c r="G161" s="21" t="s">
        <v>246</v>
      </c>
      <c r="H161" s="21" t="s">
        <v>247</v>
      </c>
      <c r="I161" s="21" t="s">
        <v>248</v>
      </c>
      <c r="J161" s="21" t="s">
        <v>249</v>
      </c>
      <c r="K161" s="22">
        <v>0.60599999999999998</v>
      </c>
      <c r="L161" s="22">
        <f t="shared" si="6"/>
        <v>0.396078431372549</v>
      </c>
      <c r="M161" s="22">
        <f t="shared" si="7"/>
        <v>-1.3361419541070634</v>
      </c>
      <c r="N161" s="23">
        <v>1.11711964964936E-4</v>
      </c>
      <c r="O161" s="159">
        <f t="shared" si="8"/>
        <v>3.9519003090691642</v>
      </c>
    </row>
    <row r="162" spans="1:15" ht="16">
      <c r="A162" s="2" t="s">
        <v>1098</v>
      </c>
      <c r="B162" s="2" t="s">
        <v>1099</v>
      </c>
      <c r="C162" s="2" t="s">
        <v>33</v>
      </c>
      <c r="D162" s="2" t="s">
        <v>34</v>
      </c>
      <c r="E162" s="2" t="s">
        <v>111</v>
      </c>
      <c r="F162" s="2" t="s">
        <v>1100</v>
      </c>
      <c r="G162" s="2" t="s">
        <v>1101</v>
      </c>
      <c r="H162" s="2" t="s">
        <v>1102</v>
      </c>
      <c r="I162" s="2" t="s">
        <v>1103</v>
      </c>
      <c r="J162" s="2" t="s">
        <v>547</v>
      </c>
      <c r="K162" s="3">
        <v>0.60799999999999998</v>
      </c>
      <c r="L162" s="3">
        <f t="shared" si="6"/>
        <v>0.39738562091503266</v>
      </c>
      <c r="M162" s="3">
        <f t="shared" si="7"/>
        <v>-1.3313884241364287</v>
      </c>
      <c r="N162" s="157">
        <v>1</v>
      </c>
      <c r="O162" s="158">
        <f t="shared" si="8"/>
        <v>0</v>
      </c>
    </row>
    <row r="163" spans="1:15">
      <c r="A163" s="21" t="s">
        <v>1104</v>
      </c>
      <c r="B163" s="21" t="s">
        <v>1105</v>
      </c>
      <c r="C163" s="21" t="s">
        <v>53</v>
      </c>
      <c r="D163" s="21" t="s">
        <v>76</v>
      </c>
      <c r="E163" s="21" t="s">
        <v>77</v>
      </c>
      <c r="F163" s="21" t="s">
        <v>1106</v>
      </c>
      <c r="G163" s="21" t="s">
        <v>1107</v>
      </c>
      <c r="H163" s="21" t="s">
        <v>40</v>
      </c>
      <c r="I163" s="21" t="s">
        <v>1108</v>
      </c>
      <c r="J163" s="21" t="s">
        <v>1109</v>
      </c>
      <c r="K163" s="22">
        <v>0.60799999999999998</v>
      </c>
      <c r="L163" s="22">
        <f t="shared" si="6"/>
        <v>0.39738562091503266</v>
      </c>
      <c r="M163" s="22">
        <f t="shared" si="7"/>
        <v>-1.3313884241364287</v>
      </c>
      <c r="N163" s="23">
        <v>2.02087025478136E-4</v>
      </c>
      <c r="O163" s="24">
        <f t="shared" si="8"/>
        <v>3.6944615684447668</v>
      </c>
    </row>
    <row r="164" spans="1:15">
      <c r="A164" s="21" t="s">
        <v>9893</v>
      </c>
      <c r="B164" s="21" t="s">
        <v>9894</v>
      </c>
      <c r="C164" s="21" t="s">
        <v>186</v>
      </c>
      <c r="D164" s="21" t="s">
        <v>141</v>
      </c>
      <c r="E164" s="21" t="s">
        <v>2756</v>
      </c>
      <c r="F164" s="21" t="s">
        <v>9895</v>
      </c>
      <c r="G164" s="21" t="s">
        <v>9896</v>
      </c>
      <c r="H164" s="21" t="s">
        <v>9897</v>
      </c>
      <c r="I164" s="21" t="s">
        <v>9898</v>
      </c>
      <c r="J164" s="21" t="s">
        <v>40</v>
      </c>
      <c r="K164" s="22">
        <v>0.60799999999999998</v>
      </c>
      <c r="L164" s="22">
        <f t="shared" si="6"/>
        <v>0.39738562091503266</v>
      </c>
      <c r="M164" s="22">
        <f t="shared" si="7"/>
        <v>-1.3313884241364287</v>
      </c>
      <c r="N164" s="23" t="s">
        <v>40</v>
      </c>
      <c r="O164" s="24" t="e">
        <f t="shared" si="8"/>
        <v>#VALUE!</v>
      </c>
    </row>
    <row r="165" spans="1:15" ht="16">
      <c r="A165" s="21" t="s">
        <v>9394</v>
      </c>
      <c r="B165" s="21" t="s">
        <v>9395</v>
      </c>
      <c r="C165" s="21" t="s">
        <v>43</v>
      </c>
      <c r="D165" s="21" t="s">
        <v>141</v>
      </c>
      <c r="E165" s="21" t="s">
        <v>158</v>
      </c>
      <c r="F165" s="21" t="s">
        <v>9396</v>
      </c>
      <c r="G165" s="21" t="s">
        <v>9397</v>
      </c>
      <c r="H165" s="21" t="s">
        <v>9398</v>
      </c>
      <c r="I165" s="21" t="s">
        <v>9399</v>
      </c>
      <c r="J165" s="21" t="s">
        <v>9400</v>
      </c>
      <c r="K165" s="22">
        <v>0.60899999999999999</v>
      </c>
      <c r="L165" s="22">
        <f t="shared" si="6"/>
        <v>0.39803921568627448</v>
      </c>
      <c r="M165" s="22">
        <f t="shared" si="7"/>
        <v>-1.3290175196736818</v>
      </c>
      <c r="N165" s="157">
        <v>1</v>
      </c>
      <c r="O165" s="158">
        <f t="shared" si="8"/>
        <v>0</v>
      </c>
    </row>
    <row r="166" spans="1:15" ht="16">
      <c r="A166" s="21" t="s">
        <v>6516</v>
      </c>
      <c r="B166" s="21" t="s">
        <v>6517</v>
      </c>
      <c r="C166" s="21" t="s">
        <v>33</v>
      </c>
      <c r="D166" s="21" t="s">
        <v>86</v>
      </c>
      <c r="E166" s="21" t="s">
        <v>158</v>
      </c>
      <c r="F166" s="21" t="s">
        <v>6518</v>
      </c>
      <c r="G166" s="21" t="s">
        <v>6519</v>
      </c>
      <c r="H166" s="21" t="s">
        <v>6520</v>
      </c>
      <c r="I166" s="21" t="s">
        <v>6521</v>
      </c>
      <c r="J166" s="21" t="s">
        <v>6522</v>
      </c>
      <c r="K166" s="22">
        <v>0.61</v>
      </c>
      <c r="L166" s="22">
        <f t="shared" si="6"/>
        <v>0.39869281045751631</v>
      </c>
      <c r="M166" s="22">
        <f t="shared" si="7"/>
        <v>-1.3266505051297657</v>
      </c>
      <c r="N166" s="157">
        <v>0.64902421638584396</v>
      </c>
      <c r="O166" s="158">
        <f t="shared" si="8"/>
        <v>0.1877390985054315</v>
      </c>
    </row>
    <row r="167" spans="1:15" ht="16">
      <c r="A167" s="21" t="s">
        <v>9762</v>
      </c>
      <c r="B167" s="21" t="s">
        <v>9763</v>
      </c>
      <c r="C167" s="21" t="s">
        <v>40</v>
      </c>
      <c r="D167" s="21" t="s">
        <v>34</v>
      </c>
      <c r="E167" s="21" t="s">
        <v>40</v>
      </c>
      <c r="F167" s="21" t="s">
        <v>9764</v>
      </c>
      <c r="G167" s="21" t="s">
        <v>9765</v>
      </c>
      <c r="H167" s="21" t="s">
        <v>9766</v>
      </c>
      <c r="I167" s="21" t="s">
        <v>9767</v>
      </c>
      <c r="J167" s="21" t="s">
        <v>40</v>
      </c>
      <c r="K167" s="22">
        <v>0.61199999999999999</v>
      </c>
      <c r="L167" s="22">
        <f t="shared" si="6"/>
        <v>0.39999999999999997</v>
      </c>
      <c r="M167" s="22">
        <f t="shared" si="7"/>
        <v>-1.3219280948873624</v>
      </c>
      <c r="N167" s="157">
        <v>0.99586241113590501</v>
      </c>
      <c r="O167" s="158">
        <f t="shared" si="8"/>
        <v>1.8006597812061452E-3</v>
      </c>
    </row>
    <row r="168" spans="1:15" ht="16">
      <c r="A168" s="2" t="s">
        <v>763</v>
      </c>
      <c r="B168" s="2" t="s">
        <v>764</v>
      </c>
      <c r="C168" s="2" t="s">
        <v>33</v>
      </c>
      <c r="D168" s="2" t="s">
        <v>34</v>
      </c>
      <c r="E168" s="2" t="s">
        <v>62</v>
      </c>
      <c r="F168" s="2" t="s">
        <v>765</v>
      </c>
      <c r="G168" s="2" t="s">
        <v>766</v>
      </c>
      <c r="H168" s="2" t="s">
        <v>767</v>
      </c>
      <c r="I168" s="2" t="s">
        <v>768</v>
      </c>
      <c r="J168" s="2" t="s">
        <v>769</v>
      </c>
      <c r="K168" s="3">
        <v>0.62</v>
      </c>
      <c r="L168" s="3">
        <f t="shared" si="6"/>
        <v>0.40522875816993464</v>
      </c>
      <c r="M168" s="3">
        <f t="shared" si="7"/>
        <v>-1.3031915323057766</v>
      </c>
      <c r="N168" s="157">
        <v>0.250505482452682</v>
      </c>
      <c r="O168" s="158">
        <f t="shared" si="8"/>
        <v>0.6011827649149305</v>
      </c>
    </row>
    <row r="169" spans="1:15" ht="16">
      <c r="A169" s="21" t="s">
        <v>10191</v>
      </c>
      <c r="B169" s="21" t="s">
        <v>10192</v>
      </c>
      <c r="C169" s="21" t="s">
        <v>53</v>
      </c>
      <c r="D169" s="21" t="s">
        <v>76</v>
      </c>
      <c r="E169" s="21" t="s">
        <v>151</v>
      </c>
      <c r="F169" s="21" t="s">
        <v>10193</v>
      </c>
      <c r="G169" s="21" t="s">
        <v>10194</v>
      </c>
      <c r="H169" s="21" t="s">
        <v>10195</v>
      </c>
      <c r="I169" s="21" t="s">
        <v>10196</v>
      </c>
      <c r="J169" s="21" t="s">
        <v>532</v>
      </c>
      <c r="K169" s="22">
        <v>0.621</v>
      </c>
      <c r="L169" s="22">
        <f t="shared" si="6"/>
        <v>0.40588235294117647</v>
      </c>
      <c r="M169" s="22">
        <f t="shared" si="7"/>
        <v>-1.3008664793595328</v>
      </c>
      <c r="N169" s="157">
        <v>1</v>
      </c>
      <c r="O169" s="158">
        <f t="shared" si="8"/>
        <v>0</v>
      </c>
    </row>
    <row r="170" spans="1:15" ht="16">
      <c r="A170" s="21" t="s">
        <v>1541</v>
      </c>
      <c r="B170" s="21" t="s">
        <v>1542</v>
      </c>
      <c r="C170" s="21" t="s">
        <v>43</v>
      </c>
      <c r="D170" s="21" t="s">
        <v>34</v>
      </c>
      <c r="E170" s="21" t="s">
        <v>55</v>
      </c>
      <c r="F170" s="21" t="s">
        <v>1543</v>
      </c>
      <c r="G170" s="21" t="s">
        <v>1544</v>
      </c>
      <c r="H170" s="21" t="s">
        <v>1545</v>
      </c>
      <c r="I170" s="21" t="s">
        <v>1546</v>
      </c>
      <c r="J170" s="21" t="s">
        <v>50</v>
      </c>
      <c r="K170" s="22">
        <v>0.622</v>
      </c>
      <c r="L170" s="22">
        <f t="shared" si="6"/>
        <v>0.4065359477124183</v>
      </c>
      <c r="M170" s="22">
        <f t="shared" si="7"/>
        <v>-1.2985451674494117</v>
      </c>
      <c r="N170" s="157">
        <v>0.17728168884162601</v>
      </c>
      <c r="O170" s="158">
        <f t="shared" si="8"/>
        <v>0.75133611970490544</v>
      </c>
    </row>
    <row r="171" spans="1:15" ht="16">
      <c r="A171" s="2" t="s">
        <v>533</v>
      </c>
      <c r="B171" s="2" t="s">
        <v>534</v>
      </c>
      <c r="C171" s="2" t="s">
        <v>535</v>
      </c>
      <c r="D171" s="2" t="s">
        <v>44</v>
      </c>
      <c r="E171" s="2" t="s">
        <v>45</v>
      </c>
      <c r="F171" s="2" t="s">
        <v>536</v>
      </c>
      <c r="G171" s="2" t="s">
        <v>537</v>
      </c>
      <c r="H171" s="2" t="s">
        <v>538</v>
      </c>
      <c r="I171" s="2" t="s">
        <v>539</v>
      </c>
      <c r="J171" s="2" t="s">
        <v>540</v>
      </c>
      <c r="K171" s="3">
        <v>0.624</v>
      </c>
      <c r="L171" s="3">
        <f t="shared" si="6"/>
        <v>0.40784313725490196</v>
      </c>
      <c r="M171" s="3">
        <f t="shared" si="7"/>
        <v>-1.2939137187177658</v>
      </c>
      <c r="N171" s="157">
        <v>0.138631901420704</v>
      </c>
      <c r="O171" s="158">
        <f t="shared" si="8"/>
        <v>0.85813682010826398</v>
      </c>
    </row>
    <row r="172" spans="1:15">
      <c r="A172" s="21" t="s">
        <v>6839</v>
      </c>
      <c r="B172" s="21" t="s">
        <v>6840</v>
      </c>
      <c r="C172" s="21" t="s">
        <v>921</v>
      </c>
      <c r="D172" s="21" t="s">
        <v>141</v>
      </c>
      <c r="E172" s="21" t="s">
        <v>519</v>
      </c>
      <c r="F172" s="21" t="s">
        <v>143</v>
      </c>
      <c r="G172" s="21" t="s">
        <v>40</v>
      </c>
      <c r="H172" s="21" t="s">
        <v>40</v>
      </c>
      <c r="I172" s="21" t="s">
        <v>40</v>
      </c>
      <c r="J172" s="21" t="s">
        <v>40</v>
      </c>
      <c r="K172" s="22">
        <v>0.625</v>
      </c>
      <c r="L172" s="22">
        <f t="shared" si="6"/>
        <v>0.40849673202614378</v>
      </c>
      <c r="M172" s="22">
        <f t="shared" si="7"/>
        <v>-1.2916035580305647</v>
      </c>
      <c r="N172" s="23" t="s">
        <v>40</v>
      </c>
      <c r="O172" s="24" t="e">
        <f t="shared" si="8"/>
        <v>#VALUE!</v>
      </c>
    </row>
    <row r="173" spans="1:15" ht="16">
      <c r="A173" s="21" t="s">
        <v>7836</v>
      </c>
      <c r="B173" s="21" t="s">
        <v>7837</v>
      </c>
      <c r="C173" s="21" t="s">
        <v>33</v>
      </c>
      <c r="D173" s="21" t="s">
        <v>44</v>
      </c>
      <c r="E173" s="21" t="s">
        <v>77</v>
      </c>
      <c r="F173" s="21" t="s">
        <v>7838</v>
      </c>
      <c r="G173" s="21" t="s">
        <v>7839</v>
      </c>
      <c r="H173" s="21" t="s">
        <v>7840</v>
      </c>
      <c r="I173" s="21" t="s">
        <v>7841</v>
      </c>
      <c r="J173" s="21" t="s">
        <v>7842</v>
      </c>
      <c r="K173" s="22">
        <v>0.627</v>
      </c>
      <c r="L173" s="22">
        <f t="shared" si="6"/>
        <v>0.40980392156862744</v>
      </c>
      <c r="M173" s="22">
        <f t="shared" si="7"/>
        <v>-1.2869943047779753</v>
      </c>
      <c r="N173" s="157">
        <v>1</v>
      </c>
      <c r="O173" s="158">
        <f t="shared" si="8"/>
        <v>0</v>
      </c>
    </row>
    <row r="174" spans="1:15" ht="16">
      <c r="A174" s="2" t="s">
        <v>625</v>
      </c>
      <c r="B174" s="2" t="s">
        <v>626</v>
      </c>
      <c r="C174" s="2" t="s">
        <v>33</v>
      </c>
      <c r="D174" s="2" t="s">
        <v>44</v>
      </c>
      <c r="E174" s="2" t="s">
        <v>207</v>
      </c>
      <c r="F174" s="2" t="s">
        <v>627</v>
      </c>
      <c r="G174" s="2" t="s">
        <v>628</v>
      </c>
      <c r="H174" s="2" t="s">
        <v>629</v>
      </c>
      <c r="I174" s="2" t="s">
        <v>630</v>
      </c>
      <c r="J174" s="2" t="s">
        <v>406</v>
      </c>
      <c r="K174" s="3">
        <v>0.629</v>
      </c>
      <c r="L174" s="3">
        <f t="shared" si="6"/>
        <v>0.41111111111111109</v>
      </c>
      <c r="M174" s="3">
        <f t="shared" si="7"/>
        <v>-1.2823997307007251</v>
      </c>
      <c r="N174" s="157">
        <v>0.32382627032642097</v>
      </c>
      <c r="O174" s="158">
        <f t="shared" si="8"/>
        <v>0.48968792212059625</v>
      </c>
    </row>
    <row r="175" spans="1:15">
      <c r="A175" s="21" t="s">
        <v>1782</v>
      </c>
      <c r="B175" s="21" t="s">
        <v>1783</v>
      </c>
      <c r="C175" s="21" t="s">
        <v>95</v>
      </c>
      <c r="D175" s="21" t="s">
        <v>886</v>
      </c>
      <c r="E175" s="21" t="s">
        <v>992</v>
      </c>
      <c r="F175" s="21" t="s">
        <v>1784</v>
      </c>
      <c r="G175" s="21" t="s">
        <v>1785</v>
      </c>
      <c r="H175" s="21" t="s">
        <v>1786</v>
      </c>
      <c r="I175" s="21" t="s">
        <v>1787</v>
      </c>
      <c r="J175" s="21" t="s">
        <v>102</v>
      </c>
      <c r="K175" s="22">
        <v>0.63</v>
      </c>
      <c r="L175" s="22">
        <f t="shared" si="6"/>
        <v>0.41176470588235292</v>
      </c>
      <c r="M175" s="22">
        <f t="shared" si="7"/>
        <v>-1.2801079191927354</v>
      </c>
      <c r="N175" s="23">
        <v>4.1693941530196502E-5</v>
      </c>
      <c r="O175" s="24">
        <f t="shared" si="8"/>
        <v>4.3799270469725178</v>
      </c>
    </row>
    <row r="176" spans="1:15">
      <c r="A176" s="21" t="s">
        <v>5921</v>
      </c>
      <c r="B176" s="21" t="s">
        <v>5922</v>
      </c>
      <c r="C176" s="21" t="s">
        <v>33</v>
      </c>
      <c r="D176" s="21" t="s">
        <v>141</v>
      </c>
      <c r="E176" s="21" t="s">
        <v>937</v>
      </c>
      <c r="F176" s="21" t="s">
        <v>5923</v>
      </c>
      <c r="G176" s="21" t="s">
        <v>5924</v>
      </c>
      <c r="H176" s="21" t="s">
        <v>5925</v>
      </c>
      <c r="I176" s="21" t="s">
        <v>5926</v>
      </c>
      <c r="J176" s="21" t="s">
        <v>40</v>
      </c>
      <c r="K176" s="22">
        <v>0.63</v>
      </c>
      <c r="L176" s="22">
        <f t="shared" si="6"/>
        <v>0.41176470588235292</v>
      </c>
      <c r="M176" s="22">
        <f t="shared" si="7"/>
        <v>-1.2801079191927354</v>
      </c>
      <c r="N176" s="23">
        <v>1.13660137199346E-3</v>
      </c>
      <c r="O176" s="24">
        <f t="shared" si="8"/>
        <v>2.9443918240533602</v>
      </c>
    </row>
    <row r="177" spans="1:15" ht="16">
      <c r="A177" s="21" t="s">
        <v>8097</v>
      </c>
      <c r="B177" s="21" t="s">
        <v>8098</v>
      </c>
      <c r="C177" s="21" t="s">
        <v>53</v>
      </c>
      <c r="D177" s="21" t="s">
        <v>34</v>
      </c>
      <c r="E177" s="21" t="s">
        <v>929</v>
      </c>
      <c r="F177" s="21" t="s">
        <v>8099</v>
      </c>
      <c r="G177" s="21" t="s">
        <v>8100</v>
      </c>
      <c r="H177" s="21" t="s">
        <v>8101</v>
      </c>
      <c r="I177" s="21" t="s">
        <v>8102</v>
      </c>
      <c r="J177" s="21" t="s">
        <v>50</v>
      </c>
      <c r="K177" s="22">
        <v>0.63200000000000001</v>
      </c>
      <c r="L177" s="22">
        <f t="shared" si="6"/>
        <v>0.41307189542483658</v>
      </c>
      <c r="M177" s="22">
        <f t="shared" si="7"/>
        <v>-1.2755351894029114</v>
      </c>
      <c r="N177" s="157">
        <v>8.9666273040797703E-2</v>
      </c>
      <c r="O177" s="158">
        <f t="shared" si="8"/>
        <v>1.0473708812219167</v>
      </c>
    </row>
    <row r="178" spans="1:15" ht="16">
      <c r="A178" s="21" t="s">
        <v>5766</v>
      </c>
      <c r="B178" s="21" t="s">
        <v>5767</v>
      </c>
      <c r="C178" s="21" t="s">
        <v>33</v>
      </c>
      <c r="D178" s="21" t="s">
        <v>944</v>
      </c>
      <c r="E178" s="21" t="s">
        <v>3304</v>
      </c>
      <c r="F178" s="21" t="s">
        <v>5768</v>
      </c>
      <c r="G178" s="21" t="s">
        <v>5769</v>
      </c>
      <c r="H178" s="21" t="s">
        <v>5770</v>
      </c>
      <c r="I178" s="21" t="s">
        <v>5771</v>
      </c>
      <c r="J178" s="21" t="s">
        <v>40</v>
      </c>
      <c r="K178" s="22">
        <v>0.63300000000000001</v>
      </c>
      <c r="L178" s="22">
        <f t="shared" si="6"/>
        <v>0.4137254901960784</v>
      </c>
      <c r="M178" s="22">
        <f t="shared" si="7"/>
        <v>-1.2732542481516729</v>
      </c>
      <c r="N178" s="157">
        <v>0.39316002305616798</v>
      </c>
      <c r="O178" s="158">
        <f t="shared" si="8"/>
        <v>0.40543064813583646</v>
      </c>
    </row>
    <row r="179" spans="1:15">
      <c r="A179" s="21" t="s">
        <v>9431</v>
      </c>
      <c r="B179" s="21" t="s">
        <v>9432</v>
      </c>
      <c r="C179" s="21" t="s">
        <v>33</v>
      </c>
      <c r="D179" s="21" t="s">
        <v>314</v>
      </c>
      <c r="E179" s="21" t="s">
        <v>4354</v>
      </c>
      <c r="F179" s="21" t="s">
        <v>1051</v>
      </c>
      <c r="G179" s="21" t="s">
        <v>9433</v>
      </c>
      <c r="H179" s="21" t="s">
        <v>9434</v>
      </c>
      <c r="I179" s="21" t="s">
        <v>9435</v>
      </c>
      <c r="J179" s="21" t="s">
        <v>40</v>
      </c>
      <c r="K179" s="22">
        <v>0.63300000000000001</v>
      </c>
      <c r="L179" s="22">
        <f t="shared" si="6"/>
        <v>0.4137254901960784</v>
      </c>
      <c r="M179" s="22">
        <f t="shared" si="7"/>
        <v>-1.2732542481516729</v>
      </c>
      <c r="N179" s="23" t="s">
        <v>40</v>
      </c>
      <c r="O179" s="24" t="e">
        <f t="shared" si="8"/>
        <v>#VALUE!</v>
      </c>
    </row>
    <row r="180" spans="1:15">
      <c r="A180" s="2" t="s">
        <v>11902</v>
      </c>
      <c r="B180" s="2" t="s">
        <v>11903</v>
      </c>
      <c r="C180" s="2" t="s">
        <v>33</v>
      </c>
      <c r="D180" s="2" t="s">
        <v>86</v>
      </c>
      <c r="E180" s="2" t="s">
        <v>68</v>
      </c>
      <c r="F180" s="2" t="s">
        <v>11904</v>
      </c>
      <c r="G180" s="2" t="s">
        <v>11905</v>
      </c>
      <c r="H180" s="2" t="s">
        <v>11906</v>
      </c>
      <c r="I180" s="2" t="s">
        <v>11907</v>
      </c>
      <c r="J180" s="2" t="s">
        <v>4441</v>
      </c>
      <c r="K180" s="3">
        <v>0.63300000000000001</v>
      </c>
      <c r="L180" s="3">
        <f t="shared" si="6"/>
        <v>0.4137254901960784</v>
      </c>
      <c r="M180" s="3">
        <f t="shared" si="7"/>
        <v>-1.2732542481516729</v>
      </c>
      <c r="N180" s="4" t="s">
        <v>40</v>
      </c>
      <c r="O180" s="5" t="e">
        <f t="shared" si="8"/>
        <v>#VALUE!</v>
      </c>
    </row>
    <row r="181" spans="1:15" ht="16">
      <c r="A181" s="21" t="s">
        <v>6221</v>
      </c>
      <c r="B181" s="21" t="s">
        <v>6222</v>
      </c>
      <c r="C181" s="21" t="s">
        <v>186</v>
      </c>
      <c r="D181" s="21" t="s">
        <v>40</v>
      </c>
      <c r="E181" s="21" t="s">
        <v>511</v>
      </c>
      <c r="F181" s="21" t="s">
        <v>6223</v>
      </c>
      <c r="G181" s="21" t="s">
        <v>6224</v>
      </c>
      <c r="H181" s="21" t="s">
        <v>6225</v>
      </c>
      <c r="I181" s="21" t="s">
        <v>6226</v>
      </c>
      <c r="J181" s="21" t="s">
        <v>1680</v>
      </c>
      <c r="K181" s="22">
        <v>0.63400000000000001</v>
      </c>
      <c r="L181" s="22">
        <f t="shared" si="6"/>
        <v>0.41437908496732023</v>
      </c>
      <c r="M181" s="22">
        <f t="shared" si="7"/>
        <v>-1.270976907440607</v>
      </c>
      <c r="N181" s="157">
        <v>0.16616641003025101</v>
      </c>
      <c r="O181" s="158">
        <f t="shared" si="8"/>
        <v>0.77945676281942167</v>
      </c>
    </row>
    <row r="182" spans="1:15">
      <c r="A182" s="2" t="s">
        <v>11222</v>
      </c>
      <c r="B182" s="2" t="s">
        <v>11223</v>
      </c>
      <c r="C182" s="2" t="s">
        <v>43</v>
      </c>
      <c r="D182" s="2" t="s">
        <v>141</v>
      </c>
      <c r="E182" s="2" t="s">
        <v>151</v>
      </c>
      <c r="F182" s="2" t="s">
        <v>11224</v>
      </c>
      <c r="G182" s="2" t="s">
        <v>11225</v>
      </c>
      <c r="H182" s="2" t="s">
        <v>11226</v>
      </c>
      <c r="I182" s="2" t="s">
        <v>11227</v>
      </c>
      <c r="J182" s="2" t="s">
        <v>11228</v>
      </c>
      <c r="K182" s="3">
        <v>0.63400000000000001</v>
      </c>
      <c r="L182" s="3">
        <f t="shared" si="6"/>
        <v>0.41437908496732023</v>
      </c>
      <c r="M182" s="3">
        <f t="shared" si="7"/>
        <v>-1.270976907440607</v>
      </c>
      <c r="N182" s="4" t="s">
        <v>40</v>
      </c>
      <c r="O182" s="5" t="e">
        <f t="shared" si="8"/>
        <v>#VALUE!</v>
      </c>
    </row>
    <row r="183" spans="1:15">
      <c r="A183" s="21" t="s">
        <v>1668</v>
      </c>
      <c r="B183" s="21" t="s">
        <v>1669</v>
      </c>
      <c r="C183" s="21" t="s">
        <v>235</v>
      </c>
      <c r="D183" s="21" t="s">
        <v>44</v>
      </c>
      <c r="E183" s="21" t="s">
        <v>1670</v>
      </c>
      <c r="F183" s="21" t="s">
        <v>1671</v>
      </c>
      <c r="G183" s="21" t="s">
        <v>1672</v>
      </c>
      <c r="H183" s="21" t="s">
        <v>1673</v>
      </c>
      <c r="I183" s="21" t="s">
        <v>1674</v>
      </c>
      <c r="J183" s="21" t="s">
        <v>532</v>
      </c>
      <c r="K183" s="22">
        <v>0.63500000000000001</v>
      </c>
      <c r="L183" s="22">
        <f t="shared" si="6"/>
        <v>0.41503267973856212</v>
      </c>
      <c r="M183" s="22">
        <f t="shared" si="7"/>
        <v>-1.268703155920486</v>
      </c>
      <c r="N183" s="23">
        <v>3.9089671773738499E-4</v>
      </c>
      <c r="O183" s="24">
        <f t="shared" si="8"/>
        <v>3.407937976215301</v>
      </c>
    </row>
    <row r="184" spans="1:15" ht="16">
      <c r="A184" s="2" t="s">
        <v>12142</v>
      </c>
      <c r="B184" s="2" t="s">
        <v>12143</v>
      </c>
      <c r="C184" s="2" t="s">
        <v>33</v>
      </c>
      <c r="D184" s="2" t="s">
        <v>141</v>
      </c>
      <c r="E184" s="2" t="s">
        <v>3614</v>
      </c>
      <c r="F184" s="2" t="s">
        <v>12144</v>
      </c>
      <c r="G184" s="2" t="s">
        <v>12145</v>
      </c>
      <c r="H184" s="2" t="s">
        <v>12146</v>
      </c>
      <c r="I184" s="2" t="s">
        <v>12147</v>
      </c>
      <c r="J184" s="2" t="s">
        <v>40</v>
      </c>
      <c r="K184" s="3">
        <v>0.63500000000000001</v>
      </c>
      <c r="L184" s="3">
        <f t="shared" si="6"/>
        <v>0.41503267973856212</v>
      </c>
      <c r="M184" s="3">
        <f t="shared" si="7"/>
        <v>-1.268703155920486</v>
      </c>
      <c r="N184" s="157">
        <v>1</v>
      </c>
      <c r="O184" s="158">
        <f t="shared" si="8"/>
        <v>0</v>
      </c>
    </row>
    <row r="185" spans="1:15" ht="16">
      <c r="A185" s="2" t="s">
        <v>997</v>
      </c>
      <c r="B185" s="2" t="s">
        <v>998</v>
      </c>
      <c r="C185" s="2" t="s">
        <v>95</v>
      </c>
      <c r="D185" s="2" t="s">
        <v>54</v>
      </c>
      <c r="E185" s="2" t="s">
        <v>87</v>
      </c>
      <c r="F185" s="2" t="s">
        <v>999</v>
      </c>
      <c r="G185" s="2" t="s">
        <v>1000</v>
      </c>
      <c r="H185" s="2" t="s">
        <v>1001</v>
      </c>
      <c r="I185" s="2" t="s">
        <v>1002</v>
      </c>
      <c r="J185" s="2" t="s">
        <v>50</v>
      </c>
      <c r="K185" s="3">
        <v>0.63600000000000001</v>
      </c>
      <c r="L185" s="3">
        <f t="shared" si="6"/>
        <v>0.41568627450980394</v>
      </c>
      <c r="M185" s="3">
        <f t="shared" si="7"/>
        <v>-1.2664329822956588</v>
      </c>
      <c r="N185" s="157">
        <v>0.12285021262791</v>
      </c>
      <c r="O185" s="158">
        <f t="shared" si="8"/>
        <v>0.91062408751073709</v>
      </c>
    </row>
    <row r="186" spans="1:15">
      <c r="A186" s="21" t="s">
        <v>5980</v>
      </c>
      <c r="B186" s="21" t="s">
        <v>5981</v>
      </c>
      <c r="C186" s="21" t="s">
        <v>4897</v>
      </c>
      <c r="D186" s="21" t="s">
        <v>141</v>
      </c>
      <c r="E186" s="21" t="s">
        <v>336</v>
      </c>
      <c r="F186" s="21" t="s">
        <v>5377</v>
      </c>
      <c r="G186" s="21" t="s">
        <v>5982</v>
      </c>
      <c r="H186" s="21" t="s">
        <v>5983</v>
      </c>
      <c r="I186" s="21" t="s">
        <v>5984</v>
      </c>
      <c r="J186" s="21" t="s">
        <v>40</v>
      </c>
      <c r="K186" s="22">
        <v>0.63700000000000001</v>
      </c>
      <c r="L186" s="22">
        <f t="shared" si="6"/>
        <v>0.41633986928104577</v>
      </c>
      <c r="M186" s="22">
        <f t="shared" si="7"/>
        <v>-1.2641663753237138</v>
      </c>
      <c r="N186" s="23">
        <v>2.54715497662718E-3</v>
      </c>
      <c r="O186" s="24">
        <f t="shared" si="8"/>
        <v>2.5939446304402201</v>
      </c>
    </row>
    <row r="187" spans="1:15" ht="16">
      <c r="A187" s="21" t="s">
        <v>5014</v>
      </c>
      <c r="B187" s="21" t="s">
        <v>5015</v>
      </c>
      <c r="C187" s="21" t="s">
        <v>1569</v>
      </c>
      <c r="D187" s="21" t="s">
        <v>141</v>
      </c>
      <c r="E187" s="21" t="s">
        <v>519</v>
      </c>
      <c r="F187" s="21" t="s">
        <v>5016</v>
      </c>
      <c r="G187" s="21" t="s">
        <v>5017</v>
      </c>
      <c r="H187" s="21" t="s">
        <v>5018</v>
      </c>
      <c r="I187" s="21" t="s">
        <v>5019</v>
      </c>
      <c r="J187" s="21" t="s">
        <v>40</v>
      </c>
      <c r="K187" s="22">
        <v>0.63700000000000001</v>
      </c>
      <c r="L187" s="22">
        <f t="shared" si="6"/>
        <v>0.41633986928104577</v>
      </c>
      <c r="M187" s="22">
        <f t="shared" si="7"/>
        <v>-1.2641663753237138</v>
      </c>
      <c r="N187" s="157">
        <v>0.96539682458669496</v>
      </c>
      <c r="O187" s="158">
        <f t="shared" si="8"/>
        <v>1.5294134009914523E-2</v>
      </c>
    </row>
    <row r="188" spans="1:15" ht="16">
      <c r="A188" s="21" t="s">
        <v>8635</v>
      </c>
      <c r="B188" s="21" t="s">
        <v>8636</v>
      </c>
      <c r="C188" s="21" t="s">
        <v>53</v>
      </c>
      <c r="D188" s="21" t="s">
        <v>141</v>
      </c>
      <c r="E188" s="21" t="s">
        <v>214</v>
      </c>
      <c r="F188" s="21" t="s">
        <v>8637</v>
      </c>
      <c r="G188" s="21" t="s">
        <v>8638</v>
      </c>
      <c r="H188" s="21" t="s">
        <v>8639</v>
      </c>
      <c r="I188" s="21" t="s">
        <v>8640</v>
      </c>
      <c r="J188" s="21" t="s">
        <v>2222</v>
      </c>
      <c r="K188" s="22">
        <v>0.63700000000000001</v>
      </c>
      <c r="L188" s="22">
        <f t="shared" si="6"/>
        <v>0.41633986928104577</v>
      </c>
      <c r="M188" s="22">
        <f t="shared" si="7"/>
        <v>-1.2641663753237138</v>
      </c>
      <c r="N188" s="157">
        <v>1</v>
      </c>
      <c r="O188" s="158">
        <f t="shared" si="8"/>
        <v>0</v>
      </c>
    </row>
    <row r="189" spans="1:15" ht="16">
      <c r="A189" s="2" t="s">
        <v>170</v>
      </c>
      <c r="B189" s="2" t="s">
        <v>171</v>
      </c>
      <c r="C189" s="2" t="s">
        <v>33</v>
      </c>
      <c r="D189" s="2" t="s">
        <v>44</v>
      </c>
      <c r="E189" s="2" t="s">
        <v>68</v>
      </c>
      <c r="F189" s="2" t="s">
        <v>172</v>
      </c>
      <c r="G189" s="2" t="s">
        <v>173</v>
      </c>
      <c r="H189" s="2" t="s">
        <v>174</v>
      </c>
      <c r="I189" s="2" t="s">
        <v>175</v>
      </c>
      <c r="J189" s="2" t="s">
        <v>73</v>
      </c>
      <c r="K189" s="3">
        <v>0.63800000000000001</v>
      </c>
      <c r="L189" s="3">
        <f t="shared" si="6"/>
        <v>0.4169934640522876</v>
      </c>
      <c r="M189" s="3">
        <f t="shared" si="7"/>
        <v>-1.2619033238151447</v>
      </c>
      <c r="N189" s="157">
        <v>0.11394839070524999</v>
      </c>
      <c r="O189" s="158">
        <f t="shared" si="8"/>
        <v>0.94329180398746704</v>
      </c>
    </row>
    <row r="190" spans="1:15">
      <c r="A190" s="21" t="s">
        <v>2366</v>
      </c>
      <c r="B190" s="21" t="s">
        <v>2367</v>
      </c>
      <c r="C190" s="21" t="s">
        <v>921</v>
      </c>
      <c r="D190" s="21" t="s">
        <v>40</v>
      </c>
      <c r="E190" s="21" t="s">
        <v>519</v>
      </c>
      <c r="F190" s="21" t="s">
        <v>2368</v>
      </c>
      <c r="G190" s="21" t="s">
        <v>2369</v>
      </c>
      <c r="H190" s="21" t="s">
        <v>2370</v>
      </c>
      <c r="I190" s="21" t="s">
        <v>2371</v>
      </c>
      <c r="J190" s="21" t="s">
        <v>1180</v>
      </c>
      <c r="K190" s="22">
        <v>0.63900000000000001</v>
      </c>
      <c r="L190" s="22">
        <f t="shared" si="6"/>
        <v>0.41764705882352943</v>
      </c>
      <c r="M190" s="22">
        <f t="shared" si="7"/>
        <v>-1.2596438166330197</v>
      </c>
      <c r="N190" s="23">
        <v>8.22465772885397E-3</v>
      </c>
      <c r="O190" s="24">
        <f t="shared" si="8"/>
        <v>2.0848821662731822</v>
      </c>
    </row>
    <row r="191" spans="1:15">
      <c r="A191" s="21" t="s">
        <v>4090</v>
      </c>
      <c r="B191" s="21" t="s">
        <v>4091</v>
      </c>
      <c r="C191" s="21" t="s">
        <v>33</v>
      </c>
      <c r="D191" s="21" t="s">
        <v>40</v>
      </c>
      <c r="E191" s="21" t="s">
        <v>45</v>
      </c>
      <c r="F191" s="21" t="s">
        <v>4092</v>
      </c>
      <c r="G191" s="21" t="s">
        <v>4093</v>
      </c>
      <c r="H191" s="21" t="s">
        <v>4094</v>
      </c>
      <c r="I191" s="21" t="s">
        <v>4095</v>
      </c>
      <c r="J191" s="21" t="s">
        <v>600</v>
      </c>
      <c r="K191" s="22">
        <v>0.63900000000000001</v>
      </c>
      <c r="L191" s="22">
        <f t="shared" si="6"/>
        <v>0.41764705882352943</v>
      </c>
      <c r="M191" s="22">
        <f t="shared" si="7"/>
        <v>-1.2596438166330197</v>
      </c>
      <c r="N191" s="23">
        <v>6.1274963764271304E-3</v>
      </c>
      <c r="O191" s="24">
        <f t="shared" si="8"/>
        <v>2.2127169369013706</v>
      </c>
    </row>
    <row r="192" spans="1:15">
      <c r="A192" s="21" t="s">
        <v>3295</v>
      </c>
      <c r="B192" s="21" t="s">
        <v>3296</v>
      </c>
      <c r="C192" s="21" t="s">
        <v>33</v>
      </c>
      <c r="D192" s="21" t="s">
        <v>40</v>
      </c>
      <c r="E192" s="21" t="s">
        <v>158</v>
      </c>
      <c r="F192" s="21" t="s">
        <v>3297</v>
      </c>
      <c r="G192" s="21" t="s">
        <v>3298</v>
      </c>
      <c r="H192" s="21" t="s">
        <v>3299</v>
      </c>
      <c r="I192" s="21" t="s">
        <v>3300</v>
      </c>
      <c r="J192" s="21" t="s">
        <v>3301</v>
      </c>
      <c r="K192" s="22">
        <v>0.64100000000000001</v>
      </c>
      <c r="L192" s="22">
        <f t="shared" si="6"/>
        <v>0.41895424836601308</v>
      </c>
      <c r="M192" s="22">
        <f t="shared" si="7"/>
        <v>-1.255135390961273</v>
      </c>
      <c r="N192" s="23">
        <v>1.7139850911834901E-2</v>
      </c>
      <c r="O192" s="24">
        <f t="shared" si="8"/>
        <v>1.7659929600352839</v>
      </c>
    </row>
    <row r="193" spans="1:15" ht="16">
      <c r="A193" s="21" t="s">
        <v>3410</v>
      </c>
      <c r="B193" s="21" t="s">
        <v>3411</v>
      </c>
      <c r="C193" s="21" t="s">
        <v>186</v>
      </c>
      <c r="D193" s="21" t="s">
        <v>54</v>
      </c>
      <c r="E193" s="21" t="s">
        <v>511</v>
      </c>
      <c r="F193" s="21" t="s">
        <v>3412</v>
      </c>
      <c r="G193" s="21" t="s">
        <v>3413</v>
      </c>
      <c r="H193" s="21" t="s">
        <v>3414</v>
      </c>
      <c r="I193" s="21" t="s">
        <v>3415</v>
      </c>
      <c r="J193" s="21" t="s">
        <v>483</v>
      </c>
      <c r="K193" s="22">
        <v>0.64100000000000001</v>
      </c>
      <c r="L193" s="22">
        <f t="shared" si="6"/>
        <v>0.41895424836601308</v>
      </c>
      <c r="M193" s="22">
        <f t="shared" si="7"/>
        <v>-1.255135390961273</v>
      </c>
      <c r="N193" s="157">
        <v>0.20935678434153601</v>
      </c>
      <c r="O193" s="158">
        <f t="shared" si="8"/>
        <v>0.67911296095210638</v>
      </c>
    </row>
    <row r="194" spans="1:15" ht="16">
      <c r="A194" s="2" t="s">
        <v>11680</v>
      </c>
      <c r="B194" s="2" t="s">
        <v>11681</v>
      </c>
      <c r="C194" s="2" t="s">
        <v>53</v>
      </c>
      <c r="D194" s="2" t="s">
        <v>40</v>
      </c>
      <c r="E194" s="2" t="s">
        <v>111</v>
      </c>
      <c r="F194" s="2" t="s">
        <v>6887</v>
      </c>
      <c r="G194" s="2" t="s">
        <v>11682</v>
      </c>
      <c r="H194" s="2" t="s">
        <v>11683</v>
      </c>
      <c r="I194" s="2" t="s">
        <v>11684</v>
      </c>
      <c r="J194" s="2" t="s">
        <v>6814</v>
      </c>
      <c r="K194" s="3">
        <v>0.64100000000000001</v>
      </c>
      <c r="L194" s="3">
        <f t="shared" ref="L194:L257" si="9">K194/1.53</f>
        <v>0.41895424836601308</v>
      </c>
      <c r="M194" s="3">
        <f t="shared" ref="M194:M257" si="10">LOG(L194, 2)</f>
        <v>-1.255135390961273</v>
      </c>
      <c r="N194" s="157">
        <v>0.47221629226355</v>
      </c>
      <c r="O194" s="158">
        <f t="shared" ref="O194:O257" si="11">-LOG10(N194)</f>
        <v>0.32585903310207098</v>
      </c>
    </row>
    <row r="195" spans="1:15" ht="16">
      <c r="A195" s="21" t="s">
        <v>4695</v>
      </c>
      <c r="B195" s="21" t="s">
        <v>4696</v>
      </c>
      <c r="C195" s="21" t="s">
        <v>33</v>
      </c>
      <c r="D195" s="21" t="s">
        <v>86</v>
      </c>
      <c r="E195" s="21" t="s">
        <v>77</v>
      </c>
      <c r="F195" s="21" t="s">
        <v>4697</v>
      </c>
      <c r="G195" s="21" t="s">
        <v>4698</v>
      </c>
      <c r="H195" s="21" t="s">
        <v>4699</v>
      </c>
      <c r="I195" s="21" t="s">
        <v>4700</v>
      </c>
      <c r="J195" s="21" t="s">
        <v>4701</v>
      </c>
      <c r="K195" s="22">
        <v>0.64200000000000002</v>
      </c>
      <c r="L195" s="22">
        <f t="shared" si="9"/>
        <v>0.41960784313725491</v>
      </c>
      <c r="M195" s="22">
        <f t="shared" si="10"/>
        <v>-1.2528864504577111</v>
      </c>
      <c r="N195" s="157">
        <v>1</v>
      </c>
      <c r="O195" s="158">
        <f t="shared" si="11"/>
        <v>0</v>
      </c>
    </row>
    <row r="196" spans="1:15">
      <c r="A196" s="21" t="s">
        <v>5391</v>
      </c>
      <c r="B196" s="21" t="s">
        <v>5392</v>
      </c>
      <c r="C196" s="21" t="s">
        <v>33</v>
      </c>
      <c r="D196" s="21" t="s">
        <v>86</v>
      </c>
      <c r="E196" s="21" t="s">
        <v>511</v>
      </c>
      <c r="F196" s="21" t="s">
        <v>5393</v>
      </c>
      <c r="G196" s="21" t="s">
        <v>5394</v>
      </c>
      <c r="H196" s="21" t="s">
        <v>5395</v>
      </c>
      <c r="I196" s="21" t="s">
        <v>5396</v>
      </c>
      <c r="J196" s="21" t="s">
        <v>1566</v>
      </c>
      <c r="K196" s="22">
        <v>0.64400000000000002</v>
      </c>
      <c r="L196" s="22">
        <f t="shared" si="9"/>
        <v>0.42091503267973857</v>
      </c>
      <c r="M196" s="22">
        <f t="shared" si="10"/>
        <v>-1.2483990594653971</v>
      </c>
      <c r="N196" s="23">
        <v>3.11321743517787E-3</v>
      </c>
      <c r="O196" s="24">
        <f t="shared" si="11"/>
        <v>2.5067905460055044</v>
      </c>
    </row>
    <row r="197" spans="1:15">
      <c r="A197" s="21" t="s">
        <v>10438</v>
      </c>
      <c r="B197" s="21" t="s">
        <v>10439</v>
      </c>
      <c r="C197" s="21" t="s">
        <v>921</v>
      </c>
      <c r="D197" s="21" t="s">
        <v>141</v>
      </c>
      <c r="E197" s="21" t="s">
        <v>519</v>
      </c>
      <c r="F197" s="21" t="s">
        <v>10440</v>
      </c>
      <c r="G197" s="21" t="s">
        <v>10441</v>
      </c>
      <c r="H197" s="21" t="s">
        <v>10442</v>
      </c>
      <c r="I197" s="21" t="s">
        <v>10443</v>
      </c>
      <c r="J197" s="21" t="s">
        <v>40</v>
      </c>
      <c r="K197" s="22">
        <v>0.64400000000000002</v>
      </c>
      <c r="L197" s="22">
        <f t="shared" si="9"/>
        <v>0.42091503267973857</v>
      </c>
      <c r="M197" s="22">
        <f t="shared" si="10"/>
        <v>-1.2483990594653971</v>
      </c>
      <c r="N197" s="23" t="s">
        <v>40</v>
      </c>
      <c r="O197" s="24" t="e">
        <f t="shared" si="11"/>
        <v>#VALUE!</v>
      </c>
    </row>
    <row r="198" spans="1:15">
      <c r="A198" s="21" t="s">
        <v>927</v>
      </c>
      <c r="B198" s="21" t="s">
        <v>928</v>
      </c>
      <c r="C198" s="21" t="s">
        <v>33</v>
      </c>
      <c r="D198" s="21" t="s">
        <v>34</v>
      </c>
      <c r="E198" s="21" t="s">
        <v>929</v>
      </c>
      <c r="F198" s="21" t="s">
        <v>930</v>
      </c>
      <c r="G198" s="21" t="s">
        <v>931</v>
      </c>
      <c r="H198" s="21" t="s">
        <v>932</v>
      </c>
      <c r="I198" s="21" t="s">
        <v>933</v>
      </c>
      <c r="J198" s="21" t="s">
        <v>40</v>
      </c>
      <c r="K198" s="22">
        <v>0.64800000000000002</v>
      </c>
      <c r="L198" s="22">
        <f t="shared" si="9"/>
        <v>0.42352941176470588</v>
      </c>
      <c r="M198" s="22">
        <f t="shared" si="10"/>
        <v>-1.2394659346953893</v>
      </c>
      <c r="N198" s="23">
        <v>2.3172753318140799E-5</v>
      </c>
      <c r="O198" s="24">
        <f t="shared" si="11"/>
        <v>4.6350223615559516</v>
      </c>
    </row>
    <row r="199" spans="1:15">
      <c r="A199" s="21" t="s">
        <v>3570</v>
      </c>
      <c r="B199" s="21" t="s">
        <v>3571</v>
      </c>
      <c r="C199" s="21" t="s">
        <v>40</v>
      </c>
      <c r="D199" s="21" t="s">
        <v>76</v>
      </c>
      <c r="E199" s="21" t="s">
        <v>40</v>
      </c>
      <c r="F199" s="21" t="s">
        <v>3572</v>
      </c>
      <c r="G199" s="21" t="s">
        <v>3573</v>
      </c>
      <c r="H199" s="21" t="s">
        <v>3574</v>
      </c>
      <c r="I199" s="21" t="s">
        <v>3575</v>
      </c>
      <c r="J199" s="21" t="s">
        <v>40</v>
      </c>
      <c r="K199" s="22">
        <v>0.64900000000000002</v>
      </c>
      <c r="L199" s="22">
        <f t="shared" si="9"/>
        <v>0.4241830065359477</v>
      </c>
      <c r="M199" s="22">
        <f t="shared" si="10"/>
        <v>-1.2372412695808757</v>
      </c>
      <c r="N199" s="23">
        <v>9.5915262733293604E-3</v>
      </c>
      <c r="O199" s="24">
        <f t="shared" si="11"/>
        <v>2.0181122792377724</v>
      </c>
    </row>
    <row r="200" spans="1:15" ht="16">
      <c r="A200" s="21" t="s">
        <v>3656</v>
      </c>
      <c r="B200" s="21" t="s">
        <v>3657</v>
      </c>
      <c r="C200" s="21" t="s">
        <v>132</v>
      </c>
      <c r="D200" s="21" t="s">
        <v>991</v>
      </c>
      <c r="E200" s="21" t="s">
        <v>1058</v>
      </c>
      <c r="F200" s="21" t="s">
        <v>3658</v>
      </c>
      <c r="G200" s="21" t="s">
        <v>3659</v>
      </c>
      <c r="H200" s="21" t="s">
        <v>3660</v>
      </c>
      <c r="I200" s="21" t="s">
        <v>3661</v>
      </c>
      <c r="J200" s="21" t="s">
        <v>102</v>
      </c>
      <c r="K200" s="22">
        <v>0.65</v>
      </c>
      <c r="L200" s="22">
        <f t="shared" si="9"/>
        <v>0.42483660130718953</v>
      </c>
      <c r="M200" s="22">
        <f t="shared" si="10"/>
        <v>-1.2350200296641973</v>
      </c>
      <c r="N200" s="157">
        <v>0.85804332826799601</v>
      </c>
      <c r="O200" s="158">
        <f t="shared" si="11"/>
        <v>6.6490781204219834E-2</v>
      </c>
    </row>
    <row r="201" spans="1:15" ht="16">
      <c r="A201" s="21" t="s">
        <v>6853</v>
      </c>
      <c r="B201" s="21" t="s">
        <v>6854</v>
      </c>
      <c r="C201" s="21" t="s">
        <v>33</v>
      </c>
      <c r="D201" s="21" t="s">
        <v>6855</v>
      </c>
      <c r="E201" s="21" t="s">
        <v>158</v>
      </c>
      <c r="F201" s="21" t="s">
        <v>6856</v>
      </c>
      <c r="G201" s="21" t="s">
        <v>6857</v>
      </c>
      <c r="H201" s="21" t="s">
        <v>6858</v>
      </c>
      <c r="I201" s="21" t="s">
        <v>6859</v>
      </c>
      <c r="J201" s="21" t="s">
        <v>6860</v>
      </c>
      <c r="K201" s="22">
        <v>0.65</v>
      </c>
      <c r="L201" s="22">
        <f t="shared" si="9"/>
        <v>0.42483660130718953</v>
      </c>
      <c r="M201" s="22">
        <f t="shared" si="10"/>
        <v>-1.2350200296641973</v>
      </c>
      <c r="N201" s="157">
        <v>1</v>
      </c>
      <c r="O201" s="158">
        <f t="shared" si="11"/>
        <v>0</v>
      </c>
    </row>
    <row r="202" spans="1:15" ht="16">
      <c r="A202" s="21" t="s">
        <v>1714</v>
      </c>
      <c r="B202" s="21" t="s">
        <v>1715</v>
      </c>
      <c r="C202" s="21" t="s">
        <v>53</v>
      </c>
      <c r="D202" s="21" t="s">
        <v>799</v>
      </c>
      <c r="E202" s="21" t="s">
        <v>1716</v>
      </c>
      <c r="F202" s="21" t="s">
        <v>1717</v>
      </c>
      <c r="G202" s="21" t="s">
        <v>1718</v>
      </c>
      <c r="H202" s="21" t="s">
        <v>1719</v>
      </c>
      <c r="I202" s="21" t="s">
        <v>1720</v>
      </c>
      <c r="J202" s="21" t="s">
        <v>1721</v>
      </c>
      <c r="K202" s="22">
        <v>0.65300000000000002</v>
      </c>
      <c r="L202" s="22">
        <f t="shared" si="9"/>
        <v>0.42679738562091502</v>
      </c>
      <c r="M202" s="22">
        <f t="shared" si="10"/>
        <v>-1.2283767560335834</v>
      </c>
      <c r="N202" s="157">
        <v>0.51756975801116301</v>
      </c>
      <c r="O202" s="158">
        <f t="shared" si="11"/>
        <v>0.28603110775005708</v>
      </c>
    </row>
    <row r="203" spans="1:15" ht="16">
      <c r="A203" s="21" t="s">
        <v>2674</v>
      </c>
      <c r="B203" s="21" t="s">
        <v>2675</v>
      </c>
      <c r="C203" s="21" t="s">
        <v>33</v>
      </c>
      <c r="D203" s="21" t="s">
        <v>86</v>
      </c>
      <c r="E203" s="21" t="s">
        <v>45</v>
      </c>
      <c r="F203" s="21" t="s">
        <v>2676</v>
      </c>
      <c r="G203" s="21" t="s">
        <v>2677</v>
      </c>
      <c r="H203" s="21" t="s">
        <v>2678</v>
      </c>
      <c r="I203" s="21" t="s">
        <v>2679</v>
      </c>
      <c r="J203" s="21" t="s">
        <v>2680</v>
      </c>
      <c r="K203" s="22">
        <v>0.65300000000000002</v>
      </c>
      <c r="L203" s="22">
        <f t="shared" si="9"/>
        <v>0.42679738562091502</v>
      </c>
      <c r="M203" s="22">
        <f t="shared" si="10"/>
        <v>-1.2283767560335834</v>
      </c>
      <c r="N203" s="157">
        <v>6.1343511027211799E-2</v>
      </c>
      <c r="O203" s="158">
        <f t="shared" si="11"/>
        <v>1.2122313705754741</v>
      </c>
    </row>
    <row r="204" spans="1:15" ht="16">
      <c r="A204" s="21" t="s">
        <v>4805</v>
      </c>
      <c r="B204" s="21" t="s">
        <v>4806</v>
      </c>
      <c r="C204" s="21" t="s">
        <v>603</v>
      </c>
      <c r="D204" s="21" t="s">
        <v>141</v>
      </c>
      <c r="E204" s="21" t="s">
        <v>178</v>
      </c>
      <c r="F204" s="21" t="s">
        <v>4807</v>
      </c>
      <c r="G204" s="21" t="s">
        <v>4808</v>
      </c>
      <c r="H204" s="21" t="s">
        <v>4809</v>
      </c>
      <c r="I204" s="21" t="s">
        <v>4810</v>
      </c>
      <c r="J204" s="21" t="s">
        <v>40</v>
      </c>
      <c r="K204" s="22">
        <v>0.65300000000000002</v>
      </c>
      <c r="L204" s="22">
        <f t="shared" si="9"/>
        <v>0.42679738562091502</v>
      </c>
      <c r="M204" s="22">
        <f t="shared" si="10"/>
        <v>-1.2283767560335834</v>
      </c>
      <c r="N204" s="157">
        <v>1</v>
      </c>
      <c r="O204" s="158">
        <f t="shared" si="11"/>
        <v>0</v>
      </c>
    </row>
    <row r="205" spans="1:15" ht="16">
      <c r="A205" s="21" t="s">
        <v>4478</v>
      </c>
      <c r="B205" s="21" t="s">
        <v>4479</v>
      </c>
      <c r="C205" s="21" t="s">
        <v>186</v>
      </c>
      <c r="D205" s="21" t="s">
        <v>141</v>
      </c>
      <c r="E205" s="21" t="s">
        <v>511</v>
      </c>
      <c r="F205" s="21" t="s">
        <v>4480</v>
      </c>
      <c r="G205" s="21" t="s">
        <v>4481</v>
      </c>
      <c r="H205" s="21" t="s">
        <v>4482</v>
      </c>
      <c r="I205" s="21" t="s">
        <v>4483</v>
      </c>
      <c r="J205" s="21" t="s">
        <v>319</v>
      </c>
      <c r="K205" s="22">
        <v>0.65500000000000003</v>
      </c>
      <c r="L205" s="22">
        <f t="shared" si="9"/>
        <v>0.42810457516339873</v>
      </c>
      <c r="M205" s="22">
        <f t="shared" si="10"/>
        <v>-1.2239648411552015</v>
      </c>
      <c r="N205" s="157">
        <v>5.93956869606935E-2</v>
      </c>
      <c r="O205" s="158">
        <f t="shared" si="11"/>
        <v>1.2262450903248396</v>
      </c>
    </row>
    <row r="206" spans="1:15" ht="16">
      <c r="A206" s="21" t="s">
        <v>9757</v>
      </c>
      <c r="B206" s="21" t="s">
        <v>9758</v>
      </c>
      <c r="C206" s="21" t="s">
        <v>85</v>
      </c>
      <c r="D206" s="21" t="s">
        <v>40</v>
      </c>
      <c r="E206" s="21" t="s">
        <v>1468</v>
      </c>
      <c r="F206" s="21" t="s">
        <v>7217</v>
      </c>
      <c r="G206" s="21" t="s">
        <v>9759</v>
      </c>
      <c r="H206" s="21" t="s">
        <v>9760</v>
      </c>
      <c r="I206" s="21" t="s">
        <v>9761</v>
      </c>
      <c r="J206" s="21" t="s">
        <v>40</v>
      </c>
      <c r="K206" s="22">
        <v>0.65500000000000003</v>
      </c>
      <c r="L206" s="22">
        <f t="shared" si="9"/>
        <v>0.42810457516339873</v>
      </c>
      <c r="M206" s="22">
        <f t="shared" si="10"/>
        <v>-1.2239648411552015</v>
      </c>
      <c r="N206" s="157">
        <v>1</v>
      </c>
      <c r="O206" s="158">
        <f t="shared" si="11"/>
        <v>0</v>
      </c>
    </row>
    <row r="207" spans="1:15">
      <c r="A207" s="21" t="s">
        <v>7011</v>
      </c>
      <c r="B207" s="21" t="s">
        <v>7012</v>
      </c>
      <c r="C207" s="21" t="s">
        <v>33</v>
      </c>
      <c r="D207" s="21" t="s">
        <v>86</v>
      </c>
      <c r="E207" s="21" t="s">
        <v>929</v>
      </c>
      <c r="F207" s="21" t="s">
        <v>7013</v>
      </c>
      <c r="G207" s="21" t="s">
        <v>7014</v>
      </c>
      <c r="H207" s="21" t="s">
        <v>7015</v>
      </c>
      <c r="I207" s="21" t="s">
        <v>7016</v>
      </c>
      <c r="J207" s="21" t="s">
        <v>40</v>
      </c>
      <c r="K207" s="22">
        <v>0.65700000000000003</v>
      </c>
      <c r="L207" s="22">
        <f t="shared" si="9"/>
        <v>0.42941176470588238</v>
      </c>
      <c r="M207" s="22">
        <f t="shared" si="10"/>
        <v>-1.2195663772576844</v>
      </c>
      <c r="N207" s="23">
        <v>2.3172753318140799E-5</v>
      </c>
      <c r="O207" s="24">
        <f t="shared" si="11"/>
        <v>4.6350223615559516</v>
      </c>
    </row>
    <row r="208" spans="1:15" ht="16">
      <c r="A208" s="21" t="s">
        <v>6533</v>
      </c>
      <c r="B208" s="21" t="s">
        <v>6534</v>
      </c>
      <c r="C208" s="21" t="s">
        <v>832</v>
      </c>
      <c r="D208" s="21" t="s">
        <v>141</v>
      </c>
      <c r="E208" s="21" t="s">
        <v>6535</v>
      </c>
      <c r="F208" s="21" t="s">
        <v>528</v>
      </c>
      <c r="G208" s="21" t="s">
        <v>6536</v>
      </c>
      <c r="H208" s="21" t="s">
        <v>6537</v>
      </c>
      <c r="I208" s="21" t="s">
        <v>6538</v>
      </c>
      <c r="J208" s="21" t="s">
        <v>532</v>
      </c>
      <c r="K208" s="22">
        <v>0.65900000000000003</v>
      </c>
      <c r="L208" s="22">
        <f t="shared" si="9"/>
        <v>0.43071895424836604</v>
      </c>
      <c r="M208" s="22">
        <f t="shared" si="10"/>
        <v>-1.2151812825719623</v>
      </c>
      <c r="N208" s="157">
        <v>1</v>
      </c>
      <c r="O208" s="158">
        <f t="shared" si="11"/>
        <v>0</v>
      </c>
    </row>
    <row r="209" spans="1:15" ht="16">
      <c r="A209" s="21" t="s">
        <v>10471</v>
      </c>
      <c r="B209" s="21" t="s">
        <v>10472</v>
      </c>
      <c r="C209" s="21" t="s">
        <v>33</v>
      </c>
      <c r="D209" s="21" t="s">
        <v>729</v>
      </c>
      <c r="E209" s="21" t="s">
        <v>6041</v>
      </c>
      <c r="F209" s="21" t="s">
        <v>10473</v>
      </c>
      <c r="G209" s="21" t="s">
        <v>10474</v>
      </c>
      <c r="H209" s="21" t="s">
        <v>10475</v>
      </c>
      <c r="I209" s="21" t="s">
        <v>10476</v>
      </c>
      <c r="J209" s="21" t="s">
        <v>102</v>
      </c>
      <c r="K209" s="22">
        <v>0.65900000000000003</v>
      </c>
      <c r="L209" s="22">
        <f t="shared" si="9"/>
        <v>0.43071895424836604</v>
      </c>
      <c r="M209" s="22">
        <f t="shared" si="10"/>
        <v>-1.2151812825719623</v>
      </c>
      <c r="N209" s="157">
        <v>0.60356638647085203</v>
      </c>
      <c r="O209" s="158">
        <f t="shared" si="11"/>
        <v>0.21927495474256417</v>
      </c>
    </row>
    <row r="210" spans="1:15" ht="16">
      <c r="A210" s="21" t="s">
        <v>6763</v>
      </c>
      <c r="B210" s="21" t="s">
        <v>6764</v>
      </c>
      <c r="C210" s="21" t="s">
        <v>33</v>
      </c>
      <c r="D210" s="21" t="s">
        <v>34</v>
      </c>
      <c r="E210" s="21" t="s">
        <v>511</v>
      </c>
      <c r="F210" s="21" t="s">
        <v>6765</v>
      </c>
      <c r="G210" s="21" t="s">
        <v>6766</v>
      </c>
      <c r="H210" s="21" t="s">
        <v>6767</v>
      </c>
      <c r="I210" s="21" t="s">
        <v>6768</v>
      </c>
      <c r="J210" s="21" t="s">
        <v>40</v>
      </c>
      <c r="K210" s="22">
        <v>0.66</v>
      </c>
      <c r="L210" s="22">
        <f t="shared" si="9"/>
        <v>0.43137254901960786</v>
      </c>
      <c r="M210" s="22">
        <f t="shared" si="10"/>
        <v>-1.2129937233341983</v>
      </c>
      <c r="N210" s="157">
        <v>0.31565520759257099</v>
      </c>
      <c r="O210" s="158">
        <f t="shared" si="11"/>
        <v>0.50078704140692165</v>
      </c>
    </row>
    <row r="211" spans="1:15" ht="16">
      <c r="A211" s="21" t="s">
        <v>9710</v>
      </c>
      <c r="B211" s="21" t="s">
        <v>9711</v>
      </c>
      <c r="C211" s="21" t="s">
        <v>4897</v>
      </c>
      <c r="D211" s="21" t="s">
        <v>141</v>
      </c>
      <c r="E211" s="21" t="s">
        <v>336</v>
      </c>
      <c r="F211" s="21" t="s">
        <v>9298</v>
      </c>
      <c r="G211" s="21" t="s">
        <v>9712</v>
      </c>
      <c r="H211" s="21" t="s">
        <v>9713</v>
      </c>
      <c r="I211" s="21" t="s">
        <v>9714</v>
      </c>
      <c r="J211" s="21" t="s">
        <v>40</v>
      </c>
      <c r="K211" s="22">
        <v>0.66</v>
      </c>
      <c r="L211" s="22">
        <f t="shared" si="9"/>
        <v>0.43137254901960786</v>
      </c>
      <c r="M211" s="22">
        <f t="shared" si="10"/>
        <v>-1.2129937233341983</v>
      </c>
      <c r="N211" s="157">
        <v>0.91131147736927498</v>
      </c>
      <c r="O211" s="158">
        <f t="shared" si="11"/>
        <v>4.0333160038417075E-2</v>
      </c>
    </row>
    <row r="212" spans="1:15" ht="16">
      <c r="A212" s="21" t="s">
        <v>10203</v>
      </c>
      <c r="B212" s="21" t="s">
        <v>10204</v>
      </c>
      <c r="C212" s="21" t="s">
        <v>33</v>
      </c>
      <c r="D212" s="21" t="s">
        <v>141</v>
      </c>
      <c r="E212" s="21" t="s">
        <v>158</v>
      </c>
      <c r="F212" s="21" t="s">
        <v>10205</v>
      </c>
      <c r="G212" s="21" t="s">
        <v>10206</v>
      </c>
      <c r="H212" s="21" t="s">
        <v>10207</v>
      </c>
      <c r="I212" s="21" t="s">
        <v>10208</v>
      </c>
      <c r="J212" s="21" t="s">
        <v>1251</v>
      </c>
      <c r="K212" s="22">
        <v>0.66</v>
      </c>
      <c r="L212" s="22">
        <f t="shared" si="9"/>
        <v>0.43137254901960786</v>
      </c>
      <c r="M212" s="22">
        <f t="shared" si="10"/>
        <v>-1.2129937233341983</v>
      </c>
      <c r="N212" s="157">
        <v>0.63373983432149406</v>
      </c>
      <c r="O212" s="158">
        <f t="shared" si="11"/>
        <v>0.19808899402308719</v>
      </c>
    </row>
    <row r="213" spans="1:15">
      <c r="A213" s="21" t="s">
        <v>3364</v>
      </c>
      <c r="B213" s="21" t="s">
        <v>3365</v>
      </c>
      <c r="C213" s="21" t="s">
        <v>53</v>
      </c>
      <c r="D213" s="21" t="s">
        <v>40</v>
      </c>
      <c r="E213" s="21" t="s">
        <v>158</v>
      </c>
      <c r="F213" s="21" t="s">
        <v>3366</v>
      </c>
      <c r="G213" s="21" t="s">
        <v>3367</v>
      </c>
      <c r="H213" s="21" t="s">
        <v>40</v>
      </c>
      <c r="I213" s="21" t="s">
        <v>3368</v>
      </c>
      <c r="J213" s="21" t="s">
        <v>40</v>
      </c>
      <c r="K213" s="22">
        <v>0.66200000000000003</v>
      </c>
      <c r="L213" s="22">
        <f t="shared" si="9"/>
        <v>0.43267973856209152</v>
      </c>
      <c r="M213" s="22">
        <f t="shared" si="10"/>
        <v>-1.2086285307727964</v>
      </c>
      <c r="N213" s="23">
        <v>1.84123801788235E-2</v>
      </c>
      <c r="O213" s="24">
        <f t="shared" si="11"/>
        <v>1.7348900663730786</v>
      </c>
    </row>
    <row r="214" spans="1:15" ht="16">
      <c r="A214" s="21" t="s">
        <v>7843</v>
      </c>
      <c r="B214" s="21" t="s">
        <v>7844</v>
      </c>
      <c r="C214" s="21" t="s">
        <v>53</v>
      </c>
      <c r="D214" s="21" t="s">
        <v>44</v>
      </c>
      <c r="E214" s="21" t="s">
        <v>214</v>
      </c>
      <c r="F214" s="21" t="s">
        <v>1576</v>
      </c>
      <c r="G214" s="21" t="s">
        <v>7845</v>
      </c>
      <c r="H214" s="21" t="s">
        <v>40</v>
      </c>
      <c r="I214" s="21" t="s">
        <v>7846</v>
      </c>
      <c r="J214" s="21" t="s">
        <v>7847</v>
      </c>
      <c r="K214" s="22">
        <v>0.66200000000000003</v>
      </c>
      <c r="L214" s="22">
        <f t="shared" si="9"/>
        <v>0.43267973856209152</v>
      </c>
      <c r="M214" s="22">
        <f t="shared" si="10"/>
        <v>-1.2086285307727964</v>
      </c>
      <c r="N214" s="157">
        <v>1</v>
      </c>
      <c r="O214" s="158">
        <f t="shared" si="11"/>
        <v>0</v>
      </c>
    </row>
    <row r="215" spans="1:15" ht="16">
      <c r="A215" s="21" t="s">
        <v>8475</v>
      </c>
      <c r="B215" s="21" t="s">
        <v>8476</v>
      </c>
      <c r="C215" s="21" t="s">
        <v>53</v>
      </c>
      <c r="D215" s="21" t="s">
        <v>40</v>
      </c>
      <c r="E215" s="21" t="s">
        <v>178</v>
      </c>
      <c r="F215" s="21" t="s">
        <v>4424</v>
      </c>
      <c r="G215" s="21" t="s">
        <v>8477</v>
      </c>
      <c r="H215" s="21" t="s">
        <v>8478</v>
      </c>
      <c r="I215" s="21" t="s">
        <v>8479</v>
      </c>
      <c r="J215" s="21" t="s">
        <v>40</v>
      </c>
      <c r="K215" s="22">
        <v>0.66200000000000003</v>
      </c>
      <c r="L215" s="22">
        <f t="shared" si="9"/>
        <v>0.43267973856209152</v>
      </c>
      <c r="M215" s="22">
        <f t="shared" si="10"/>
        <v>-1.2086285307727964</v>
      </c>
      <c r="N215" s="157">
        <v>1</v>
      </c>
      <c r="O215" s="158">
        <f t="shared" si="11"/>
        <v>0</v>
      </c>
    </row>
    <row r="216" spans="1:15">
      <c r="A216" s="21" t="s">
        <v>1996</v>
      </c>
      <c r="B216" s="21" t="s">
        <v>1997</v>
      </c>
      <c r="C216" s="21" t="s">
        <v>1998</v>
      </c>
      <c r="D216" s="21" t="s">
        <v>86</v>
      </c>
      <c r="E216" s="21" t="s">
        <v>77</v>
      </c>
      <c r="F216" s="21" t="s">
        <v>1999</v>
      </c>
      <c r="G216" s="21" t="s">
        <v>2000</v>
      </c>
      <c r="H216" s="21" t="s">
        <v>2001</v>
      </c>
      <c r="I216" s="21" t="s">
        <v>2002</v>
      </c>
      <c r="J216" s="21" t="s">
        <v>40</v>
      </c>
      <c r="K216" s="22">
        <v>0.66400000000000003</v>
      </c>
      <c r="L216" s="22">
        <f t="shared" si="9"/>
        <v>0.43398692810457518</v>
      </c>
      <c r="M216" s="22">
        <f t="shared" si="10"/>
        <v>-1.2042765062330893</v>
      </c>
      <c r="N216" s="23">
        <v>9.5274031522668903E-3</v>
      </c>
      <c r="O216" s="24">
        <f t="shared" si="11"/>
        <v>2.0210254572133497</v>
      </c>
    </row>
    <row r="217" spans="1:15">
      <c r="A217" s="21" t="s">
        <v>2568</v>
      </c>
      <c r="B217" s="21" t="s">
        <v>2569</v>
      </c>
      <c r="C217" s="21" t="s">
        <v>33</v>
      </c>
      <c r="D217" s="21" t="s">
        <v>2570</v>
      </c>
      <c r="E217" s="21" t="s">
        <v>751</v>
      </c>
      <c r="F217" s="21" t="s">
        <v>2571</v>
      </c>
      <c r="G217" s="21" t="s">
        <v>2572</v>
      </c>
      <c r="H217" s="21" t="s">
        <v>2573</v>
      </c>
      <c r="I217" s="21" t="s">
        <v>2574</v>
      </c>
      <c r="J217" s="21" t="s">
        <v>40</v>
      </c>
      <c r="K217" s="22">
        <v>0.66500000000000004</v>
      </c>
      <c r="L217" s="22">
        <f t="shared" si="9"/>
        <v>0.434640522875817</v>
      </c>
      <c r="M217" s="22">
        <f t="shared" si="10"/>
        <v>-1.2021054071914621</v>
      </c>
      <c r="N217" s="23">
        <v>3.2634558118386101E-2</v>
      </c>
      <c r="O217" s="24">
        <f t="shared" si="11"/>
        <v>1.4863222634045237</v>
      </c>
    </row>
    <row r="218" spans="1:15">
      <c r="A218" s="2" t="s">
        <v>10996</v>
      </c>
      <c r="B218" s="2" t="s">
        <v>10997</v>
      </c>
      <c r="C218" s="2" t="s">
        <v>140</v>
      </c>
      <c r="D218" s="2" t="s">
        <v>141</v>
      </c>
      <c r="E218" s="2" t="s">
        <v>2024</v>
      </c>
      <c r="F218" s="2" t="s">
        <v>10998</v>
      </c>
      <c r="G218" s="2" t="s">
        <v>10999</v>
      </c>
      <c r="H218" s="2" t="s">
        <v>11000</v>
      </c>
      <c r="I218" s="2" t="s">
        <v>11001</v>
      </c>
      <c r="J218" s="2" t="s">
        <v>1180</v>
      </c>
      <c r="K218" s="3">
        <v>0.66600000000000004</v>
      </c>
      <c r="L218" s="3">
        <f t="shared" si="9"/>
        <v>0.43529411764705883</v>
      </c>
      <c r="M218" s="3">
        <f t="shared" si="10"/>
        <v>-1.199937570508752</v>
      </c>
      <c r="N218" s="4" t="s">
        <v>40</v>
      </c>
      <c r="O218" s="5" t="e">
        <f t="shared" si="11"/>
        <v>#VALUE!</v>
      </c>
    </row>
    <row r="219" spans="1:15" ht="16">
      <c r="A219" s="2" t="s">
        <v>11347</v>
      </c>
      <c r="B219" s="2" t="s">
        <v>11348</v>
      </c>
      <c r="C219" s="2" t="s">
        <v>33</v>
      </c>
      <c r="D219" s="2" t="s">
        <v>40</v>
      </c>
      <c r="E219" s="2" t="s">
        <v>11349</v>
      </c>
      <c r="F219" s="2" t="s">
        <v>11350</v>
      </c>
      <c r="G219" s="2" t="s">
        <v>11351</v>
      </c>
      <c r="H219" s="2" t="s">
        <v>11352</v>
      </c>
      <c r="I219" s="2" t="s">
        <v>11353</v>
      </c>
      <c r="J219" s="2" t="s">
        <v>1251</v>
      </c>
      <c r="K219" s="3">
        <v>0.66700000000000004</v>
      </c>
      <c r="L219" s="3">
        <f t="shared" si="9"/>
        <v>0.43594771241830066</v>
      </c>
      <c r="M219" s="3">
        <f t="shared" si="10"/>
        <v>-1.1977729863954292</v>
      </c>
      <c r="N219" s="157">
        <v>1</v>
      </c>
      <c r="O219" s="158">
        <f t="shared" si="11"/>
        <v>0</v>
      </c>
    </row>
    <row r="220" spans="1:15" ht="16">
      <c r="A220" s="21" t="s">
        <v>7539</v>
      </c>
      <c r="B220" s="21" t="s">
        <v>7540</v>
      </c>
      <c r="C220" s="21" t="s">
        <v>53</v>
      </c>
      <c r="D220" s="21" t="s">
        <v>40</v>
      </c>
      <c r="E220" s="21" t="s">
        <v>158</v>
      </c>
      <c r="F220" s="21" t="s">
        <v>5976</v>
      </c>
      <c r="G220" s="21" t="s">
        <v>7541</v>
      </c>
      <c r="H220" s="21" t="s">
        <v>7542</v>
      </c>
      <c r="I220" s="21" t="s">
        <v>7543</v>
      </c>
      <c r="J220" s="21" t="s">
        <v>40</v>
      </c>
      <c r="K220" s="22">
        <v>0.66800000000000004</v>
      </c>
      <c r="L220" s="22">
        <f t="shared" si="9"/>
        <v>0.43660130718954249</v>
      </c>
      <c r="M220" s="22">
        <f t="shared" si="10"/>
        <v>-1.195611645105962</v>
      </c>
      <c r="N220" s="157">
        <v>0.84687699755660195</v>
      </c>
      <c r="O220" s="158">
        <f t="shared" si="11"/>
        <v>7.2179663059627031E-2</v>
      </c>
    </row>
    <row r="221" spans="1:15">
      <c r="A221" s="21" t="s">
        <v>11540</v>
      </c>
      <c r="B221" s="21" t="s">
        <v>11541</v>
      </c>
      <c r="C221" s="21" t="s">
        <v>40</v>
      </c>
      <c r="D221" s="21" t="s">
        <v>40</v>
      </c>
      <c r="E221" s="21" t="s">
        <v>40</v>
      </c>
      <c r="F221" s="21" t="s">
        <v>11542</v>
      </c>
      <c r="G221" s="21" t="s">
        <v>11543</v>
      </c>
      <c r="H221" s="21" t="s">
        <v>11544</v>
      </c>
      <c r="I221" s="21" t="s">
        <v>11545</v>
      </c>
      <c r="J221" s="21" t="s">
        <v>40</v>
      </c>
      <c r="K221" s="22">
        <v>0.66900000000000004</v>
      </c>
      <c r="L221" s="22">
        <f t="shared" si="9"/>
        <v>0.43725490196078431</v>
      </c>
      <c r="M221" s="22">
        <f t="shared" si="10"/>
        <v>-1.1934535369385533</v>
      </c>
      <c r="N221" s="23">
        <v>3.9643443561777902E-3</v>
      </c>
      <c r="O221" s="24">
        <f t="shared" si="11"/>
        <v>2.4018286282805201</v>
      </c>
    </row>
    <row r="222" spans="1:15" ht="16">
      <c r="A222" s="21" t="s">
        <v>4164</v>
      </c>
      <c r="B222" s="21" t="s">
        <v>4165</v>
      </c>
      <c r="C222" s="21" t="s">
        <v>33</v>
      </c>
      <c r="D222" s="21" t="s">
        <v>141</v>
      </c>
      <c r="E222" s="21" t="s">
        <v>158</v>
      </c>
      <c r="F222" s="21" t="s">
        <v>4166</v>
      </c>
      <c r="G222" s="21" t="s">
        <v>4167</v>
      </c>
      <c r="H222" s="21" t="s">
        <v>4168</v>
      </c>
      <c r="I222" s="21" t="s">
        <v>4169</v>
      </c>
      <c r="J222" s="21" t="s">
        <v>4170</v>
      </c>
      <c r="K222" s="22">
        <v>0.67300000000000004</v>
      </c>
      <c r="L222" s="22">
        <f t="shared" si="9"/>
        <v>0.43986928104575168</v>
      </c>
      <c r="M222" s="22">
        <f t="shared" si="10"/>
        <v>-1.184853242969697</v>
      </c>
      <c r="N222" s="157">
        <v>0.19366732203442899</v>
      </c>
      <c r="O222" s="158">
        <f t="shared" si="11"/>
        <v>0.71294365267982462</v>
      </c>
    </row>
    <row r="223" spans="1:15" ht="16">
      <c r="A223" s="21" t="s">
        <v>3041</v>
      </c>
      <c r="B223" s="21" t="s">
        <v>3042</v>
      </c>
      <c r="C223" s="21" t="s">
        <v>33</v>
      </c>
      <c r="D223" s="21" t="s">
        <v>76</v>
      </c>
      <c r="E223" s="21" t="s">
        <v>77</v>
      </c>
      <c r="F223" s="21" t="s">
        <v>3043</v>
      </c>
      <c r="G223" s="21" t="s">
        <v>3044</v>
      </c>
      <c r="H223" s="21" t="s">
        <v>3045</v>
      </c>
      <c r="I223" s="21" t="s">
        <v>3046</v>
      </c>
      <c r="J223" s="21" t="s">
        <v>3047</v>
      </c>
      <c r="K223" s="22">
        <v>0.67400000000000004</v>
      </c>
      <c r="L223" s="22">
        <f t="shared" si="9"/>
        <v>0.44052287581699351</v>
      </c>
      <c r="M223" s="22">
        <f t="shared" si="10"/>
        <v>-1.1827111563981556</v>
      </c>
      <c r="N223" s="157">
        <v>0.24822387517799999</v>
      </c>
      <c r="O223" s="158">
        <f t="shared" si="11"/>
        <v>0.60515644862542561</v>
      </c>
    </row>
    <row r="224" spans="1:15" ht="16">
      <c r="A224" s="21" t="s">
        <v>4908</v>
      </c>
      <c r="B224" s="21" t="s">
        <v>4909</v>
      </c>
      <c r="C224" s="21" t="s">
        <v>40</v>
      </c>
      <c r="D224" s="21" t="s">
        <v>40</v>
      </c>
      <c r="E224" s="21" t="s">
        <v>1468</v>
      </c>
      <c r="F224" s="21" t="s">
        <v>4910</v>
      </c>
      <c r="G224" s="21" t="s">
        <v>4911</v>
      </c>
      <c r="H224" s="21" t="s">
        <v>4912</v>
      </c>
      <c r="I224" s="21" t="s">
        <v>4913</v>
      </c>
      <c r="J224" s="21" t="s">
        <v>40</v>
      </c>
      <c r="K224" s="22">
        <v>0.67400000000000004</v>
      </c>
      <c r="L224" s="22">
        <f t="shared" si="9"/>
        <v>0.44052287581699351</v>
      </c>
      <c r="M224" s="22">
        <f t="shared" si="10"/>
        <v>-1.1827111563981556</v>
      </c>
      <c r="N224" s="157">
        <v>1</v>
      </c>
      <c r="O224" s="158">
        <f t="shared" si="11"/>
        <v>0</v>
      </c>
    </row>
    <row r="225" spans="1:15" ht="16">
      <c r="A225" s="21" t="s">
        <v>8771</v>
      </c>
      <c r="B225" s="21" t="s">
        <v>8772</v>
      </c>
      <c r="C225" s="21" t="s">
        <v>3225</v>
      </c>
      <c r="D225" s="21" t="s">
        <v>141</v>
      </c>
      <c r="E225" s="21" t="s">
        <v>8270</v>
      </c>
      <c r="F225" s="21" t="s">
        <v>8773</v>
      </c>
      <c r="G225" s="21" t="s">
        <v>8774</v>
      </c>
      <c r="H225" s="21" t="s">
        <v>8775</v>
      </c>
      <c r="I225" s="21" t="s">
        <v>8776</v>
      </c>
      <c r="J225" s="21" t="s">
        <v>40</v>
      </c>
      <c r="K225" s="22">
        <v>0.67400000000000004</v>
      </c>
      <c r="L225" s="22">
        <f t="shared" si="9"/>
        <v>0.44052287581699351</v>
      </c>
      <c r="M225" s="22">
        <f t="shared" si="10"/>
        <v>-1.1827111563981556</v>
      </c>
      <c r="N225" s="157">
        <v>1</v>
      </c>
      <c r="O225" s="158">
        <f t="shared" si="11"/>
        <v>0</v>
      </c>
    </row>
    <row r="226" spans="1:15">
      <c r="A226" s="21" t="s">
        <v>1063</v>
      </c>
      <c r="B226" s="21" t="s">
        <v>1064</v>
      </c>
      <c r="C226" s="21" t="s">
        <v>33</v>
      </c>
      <c r="D226" s="21" t="s">
        <v>34</v>
      </c>
      <c r="E226" s="21" t="s">
        <v>207</v>
      </c>
      <c r="F226" s="21" t="s">
        <v>1065</v>
      </c>
      <c r="G226" s="21" t="s">
        <v>1066</v>
      </c>
      <c r="H226" s="21" t="s">
        <v>1067</v>
      </c>
      <c r="I226" s="21" t="s">
        <v>1068</v>
      </c>
      <c r="J226" s="21" t="s">
        <v>1069</v>
      </c>
      <c r="K226" s="22">
        <v>0.67500000000000004</v>
      </c>
      <c r="L226" s="22">
        <f t="shared" si="9"/>
        <v>0.44117647058823534</v>
      </c>
      <c r="M226" s="22">
        <f t="shared" si="10"/>
        <v>-1.1805722456418208</v>
      </c>
      <c r="N226" s="23">
        <v>6.4807160714737896E-6</v>
      </c>
      <c r="O226" s="24">
        <f t="shared" si="11"/>
        <v>5.188377005131219</v>
      </c>
    </row>
    <row r="227" spans="1:15" ht="16">
      <c r="A227" s="21" t="s">
        <v>4385</v>
      </c>
      <c r="B227" s="21" t="s">
        <v>4386</v>
      </c>
      <c r="C227" s="21" t="s">
        <v>33</v>
      </c>
      <c r="D227" s="21" t="s">
        <v>40</v>
      </c>
      <c r="E227" s="21" t="s">
        <v>511</v>
      </c>
      <c r="F227" s="21" t="s">
        <v>4387</v>
      </c>
      <c r="G227" s="21" t="s">
        <v>4388</v>
      </c>
      <c r="H227" s="21" t="s">
        <v>4389</v>
      </c>
      <c r="I227" s="21" t="s">
        <v>4390</v>
      </c>
      <c r="J227" s="21" t="s">
        <v>40</v>
      </c>
      <c r="K227" s="22">
        <v>0.67500000000000004</v>
      </c>
      <c r="L227" s="22">
        <f t="shared" si="9"/>
        <v>0.44117647058823534</v>
      </c>
      <c r="M227" s="22">
        <f t="shared" si="10"/>
        <v>-1.1805722456418208</v>
      </c>
      <c r="N227" s="157">
        <v>0.83188385899931105</v>
      </c>
      <c r="O227" s="158">
        <f t="shared" si="11"/>
        <v>7.9937302214722561E-2</v>
      </c>
    </row>
    <row r="228" spans="1:15" ht="16">
      <c r="A228" s="21" t="s">
        <v>1520</v>
      </c>
      <c r="B228" s="21" t="s">
        <v>1521</v>
      </c>
      <c r="C228" s="21" t="s">
        <v>132</v>
      </c>
      <c r="D228" s="21" t="s">
        <v>991</v>
      </c>
      <c r="E228" s="21" t="s">
        <v>1522</v>
      </c>
      <c r="F228" s="21" t="s">
        <v>1523</v>
      </c>
      <c r="G228" s="21" t="s">
        <v>1524</v>
      </c>
      <c r="H228" s="21" t="s">
        <v>1525</v>
      </c>
      <c r="I228" s="21" t="s">
        <v>1526</v>
      </c>
      <c r="J228" s="21" t="s">
        <v>102</v>
      </c>
      <c r="K228" s="22">
        <v>0.67800000000000005</v>
      </c>
      <c r="L228" s="22">
        <f t="shared" si="9"/>
        <v>0.44313725490196082</v>
      </c>
      <c r="M228" s="22">
        <f t="shared" si="10"/>
        <v>-1.1741744744436702</v>
      </c>
      <c r="N228" s="157">
        <v>1</v>
      </c>
      <c r="O228" s="158">
        <f t="shared" si="11"/>
        <v>0</v>
      </c>
    </row>
    <row r="229" spans="1:15" ht="16">
      <c r="A229" s="21" t="s">
        <v>10287</v>
      </c>
      <c r="B229" s="21" t="s">
        <v>10288</v>
      </c>
      <c r="C229" s="21" t="s">
        <v>2155</v>
      </c>
      <c r="D229" s="21" t="s">
        <v>40</v>
      </c>
      <c r="E229" s="21" t="s">
        <v>40</v>
      </c>
      <c r="F229" s="21" t="s">
        <v>10289</v>
      </c>
      <c r="G229" s="21" t="s">
        <v>10290</v>
      </c>
      <c r="H229" s="21" t="s">
        <v>10291</v>
      </c>
      <c r="I229" s="21" t="s">
        <v>10292</v>
      </c>
      <c r="J229" s="21" t="s">
        <v>40</v>
      </c>
      <c r="K229" s="22">
        <v>0.68100000000000005</v>
      </c>
      <c r="L229" s="22">
        <f t="shared" si="9"/>
        <v>0.4450980392156863</v>
      </c>
      <c r="M229" s="22">
        <f t="shared" si="10"/>
        <v>-1.1678049495679428</v>
      </c>
      <c r="N229" s="157">
        <v>1</v>
      </c>
      <c r="O229" s="158">
        <f t="shared" si="11"/>
        <v>0</v>
      </c>
    </row>
    <row r="230" spans="1:15">
      <c r="A230" s="21" t="s">
        <v>8972</v>
      </c>
      <c r="B230" s="21" t="s">
        <v>8973</v>
      </c>
      <c r="C230" s="21" t="s">
        <v>33</v>
      </c>
      <c r="D230" s="21" t="s">
        <v>86</v>
      </c>
      <c r="E230" s="21" t="s">
        <v>45</v>
      </c>
      <c r="F230" s="21" t="s">
        <v>8974</v>
      </c>
      <c r="G230" s="21" t="s">
        <v>8975</v>
      </c>
      <c r="H230" s="21" t="s">
        <v>8976</v>
      </c>
      <c r="I230" s="21" t="s">
        <v>8977</v>
      </c>
      <c r="J230" s="21" t="s">
        <v>4701</v>
      </c>
      <c r="K230" s="22">
        <v>0.68200000000000005</v>
      </c>
      <c r="L230" s="22">
        <f t="shared" si="9"/>
        <v>0.44575163398692813</v>
      </c>
      <c r="M230" s="22">
        <f t="shared" si="10"/>
        <v>-1.1656880085558416</v>
      </c>
      <c r="N230" s="23">
        <v>8.1499717513221594E-5</v>
      </c>
      <c r="O230" s="24">
        <f t="shared" si="11"/>
        <v>4.0888438965687559</v>
      </c>
    </row>
    <row r="231" spans="1:15" ht="16">
      <c r="A231" s="21" t="s">
        <v>6575</v>
      </c>
      <c r="B231" s="21" t="s">
        <v>6576</v>
      </c>
      <c r="C231" s="21" t="s">
        <v>53</v>
      </c>
      <c r="D231" s="21" t="s">
        <v>34</v>
      </c>
      <c r="E231" s="21" t="s">
        <v>87</v>
      </c>
      <c r="F231" s="21" t="s">
        <v>6577</v>
      </c>
      <c r="G231" s="21" t="s">
        <v>6578</v>
      </c>
      <c r="H231" s="21" t="s">
        <v>6579</v>
      </c>
      <c r="I231" s="21" t="s">
        <v>6580</v>
      </c>
      <c r="J231" s="21" t="s">
        <v>40</v>
      </c>
      <c r="K231" s="22">
        <v>0.68200000000000005</v>
      </c>
      <c r="L231" s="22">
        <f t="shared" si="9"/>
        <v>0.44575163398692813</v>
      </c>
      <c r="M231" s="22">
        <f t="shared" si="10"/>
        <v>-1.1656880085558416</v>
      </c>
      <c r="N231" s="157">
        <v>1</v>
      </c>
      <c r="O231" s="158">
        <f t="shared" si="11"/>
        <v>0</v>
      </c>
    </row>
    <row r="232" spans="1:15">
      <c r="A232" s="21" t="s">
        <v>2321</v>
      </c>
      <c r="B232" s="21" t="s">
        <v>2322</v>
      </c>
      <c r="C232" s="21" t="s">
        <v>33</v>
      </c>
      <c r="D232" s="21" t="s">
        <v>44</v>
      </c>
      <c r="E232" s="21" t="s">
        <v>77</v>
      </c>
      <c r="F232" s="21" t="s">
        <v>2323</v>
      </c>
      <c r="G232" s="21" t="s">
        <v>2324</v>
      </c>
      <c r="H232" s="21" t="s">
        <v>2325</v>
      </c>
      <c r="I232" s="21" t="s">
        <v>2326</v>
      </c>
      <c r="J232" s="21" t="s">
        <v>2327</v>
      </c>
      <c r="K232" s="22">
        <v>0.68500000000000005</v>
      </c>
      <c r="L232" s="22">
        <f t="shared" si="9"/>
        <v>0.44771241830065361</v>
      </c>
      <c r="M232" s="22">
        <f t="shared" si="10"/>
        <v>-1.1593557597321251</v>
      </c>
      <c r="N232" s="23">
        <v>7.7232952415153303E-4</v>
      </c>
      <c r="O232" s="24">
        <f t="shared" si="11"/>
        <v>3.11219736289436</v>
      </c>
    </row>
    <row r="233" spans="1:15">
      <c r="A233" s="21" t="s">
        <v>3998</v>
      </c>
      <c r="B233" s="21" t="s">
        <v>3999</v>
      </c>
      <c r="C233" s="21" t="s">
        <v>132</v>
      </c>
      <c r="D233" s="21" t="s">
        <v>991</v>
      </c>
      <c r="E233" s="21" t="s">
        <v>1058</v>
      </c>
      <c r="F233" s="21" t="s">
        <v>4000</v>
      </c>
      <c r="G233" s="21" t="s">
        <v>4001</v>
      </c>
      <c r="H233" s="21" t="s">
        <v>4002</v>
      </c>
      <c r="I233" s="21" t="s">
        <v>4003</v>
      </c>
      <c r="J233" s="21" t="s">
        <v>102</v>
      </c>
      <c r="K233" s="22">
        <v>0.68500000000000005</v>
      </c>
      <c r="L233" s="22">
        <f t="shared" si="9"/>
        <v>0.44771241830065361</v>
      </c>
      <c r="M233" s="22">
        <f t="shared" si="10"/>
        <v>-1.1593557597321251</v>
      </c>
      <c r="N233" s="23">
        <v>9.9295944726496106E-5</v>
      </c>
      <c r="O233" s="24">
        <f t="shared" si="11"/>
        <v>4.0030684878477052</v>
      </c>
    </row>
    <row r="234" spans="1:15" ht="16">
      <c r="A234" s="21" t="s">
        <v>6653</v>
      </c>
      <c r="B234" s="21" t="s">
        <v>6654</v>
      </c>
      <c r="C234" s="21" t="s">
        <v>85</v>
      </c>
      <c r="D234" s="21" t="s">
        <v>314</v>
      </c>
      <c r="E234" s="21" t="s">
        <v>2349</v>
      </c>
      <c r="F234" s="21" t="s">
        <v>6655</v>
      </c>
      <c r="G234" s="21" t="s">
        <v>6656</v>
      </c>
      <c r="H234" s="21" t="s">
        <v>6657</v>
      </c>
      <c r="I234" s="21" t="s">
        <v>6658</v>
      </c>
      <c r="J234" s="21" t="s">
        <v>496</v>
      </c>
      <c r="K234" s="22">
        <v>0.68600000000000005</v>
      </c>
      <c r="L234" s="22">
        <f t="shared" si="9"/>
        <v>0.44836601307189544</v>
      </c>
      <c r="M234" s="22">
        <f t="shared" si="10"/>
        <v>-1.1572511714072018</v>
      </c>
      <c r="N234" s="157">
        <v>1</v>
      </c>
      <c r="O234" s="158">
        <f t="shared" si="11"/>
        <v>0</v>
      </c>
    </row>
    <row r="235" spans="1:15" ht="16">
      <c r="A235" s="21" t="s">
        <v>6846</v>
      </c>
      <c r="B235" s="21" t="s">
        <v>6847</v>
      </c>
      <c r="C235" s="21" t="s">
        <v>33</v>
      </c>
      <c r="D235" s="21" t="s">
        <v>6848</v>
      </c>
      <c r="E235" s="21" t="s">
        <v>214</v>
      </c>
      <c r="F235" s="21" t="s">
        <v>945</v>
      </c>
      <c r="G235" s="21" t="s">
        <v>6849</v>
      </c>
      <c r="H235" s="21" t="s">
        <v>6850</v>
      </c>
      <c r="I235" s="21" t="s">
        <v>6851</v>
      </c>
      <c r="J235" s="21" t="s">
        <v>6852</v>
      </c>
      <c r="K235" s="22">
        <v>0.68700000000000006</v>
      </c>
      <c r="L235" s="22">
        <f t="shared" si="9"/>
        <v>0.44901960784313727</v>
      </c>
      <c r="M235" s="22">
        <f t="shared" si="10"/>
        <v>-1.1551496487619139</v>
      </c>
      <c r="N235" s="157">
        <v>1</v>
      </c>
      <c r="O235" s="158">
        <f t="shared" si="11"/>
        <v>0</v>
      </c>
    </row>
    <row r="236" spans="1:15">
      <c r="A236" s="21" t="s">
        <v>11966</v>
      </c>
      <c r="B236" s="21" t="s">
        <v>11967</v>
      </c>
      <c r="C236" s="21" t="s">
        <v>518</v>
      </c>
      <c r="D236" s="21" t="s">
        <v>141</v>
      </c>
      <c r="E236" s="21" t="s">
        <v>511</v>
      </c>
      <c r="F236" s="21" t="s">
        <v>11968</v>
      </c>
      <c r="G236" s="21" t="s">
        <v>11969</v>
      </c>
      <c r="H236" s="21" t="s">
        <v>11970</v>
      </c>
      <c r="I236" s="21" t="s">
        <v>11971</v>
      </c>
      <c r="J236" s="21" t="s">
        <v>1109</v>
      </c>
      <c r="K236" s="22">
        <v>0.68799999999999994</v>
      </c>
      <c r="L236" s="22">
        <f t="shared" si="9"/>
        <v>0.44967320261437904</v>
      </c>
      <c r="M236" s="22">
        <f t="shared" si="10"/>
        <v>-1.1530511828779164</v>
      </c>
      <c r="N236" s="23">
        <v>5.9977743359266398E-3</v>
      </c>
      <c r="O236" s="24">
        <f t="shared" si="11"/>
        <v>2.2220098784406956</v>
      </c>
    </row>
    <row r="237" spans="1:15" ht="16">
      <c r="A237" s="21" t="s">
        <v>2866</v>
      </c>
      <c r="B237" s="21" t="s">
        <v>2867</v>
      </c>
      <c r="C237" s="21" t="s">
        <v>33</v>
      </c>
      <c r="D237" s="21" t="s">
        <v>40</v>
      </c>
      <c r="E237" s="21" t="s">
        <v>214</v>
      </c>
      <c r="F237" s="21" t="s">
        <v>2868</v>
      </c>
      <c r="G237" s="21" t="s">
        <v>2869</v>
      </c>
      <c r="H237" s="21" t="s">
        <v>40</v>
      </c>
      <c r="I237" s="21" t="s">
        <v>2870</v>
      </c>
      <c r="J237" s="21" t="s">
        <v>2871</v>
      </c>
      <c r="K237" s="22">
        <v>0.68799999999999994</v>
      </c>
      <c r="L237" s="22">
        <f t="shared" si="9"/>
        <v>0.44967320261437904</v>
      </c>
      <c r="M237" s="22">
        <f t="shared" si="10"/>
        <v>-1.1530511828779164</v>
      </c>
      <c r="N237" s="157">
        <v>0.175555760740603</v>
      </c>
      <c r="O237" s="158">
        <f t="shared" si="11"/>
        <v>0.75558491489241097</v>
      </c>
    </row>
    <row r="238" spans="1:15" ht="16">
      <c r="A238" s="21" t="s">
        <v>6364</v>
      </c>
      <c r="B238" s="21" t="s">
        <v>6365</v>
      </c>
      <c r="C238" s="21" t="s">
        <v>2155</v>
      </c>
      <c r="D238" s="21" t="s">
        <v>40</v>
      </c>
      <c r="E238" s="21" t="s">
        <v>40</v>
      </c>
      <c r="F238" s="21" t="s">
        <v>6366</v>
      </c>
      <c r="G238" s="21" t="s">
        <v>6367</v>
      </c>
      <c r="H238" s="21" t="s">
        <v>6368</v>
      </c>
      <c r="I238" s="21" t="s">
        <v>6369</v>
      </c>
      <c r="J238" s="21" t="s">
        <v>40</v>
      </c>
      <c r="K238" s="22">
        <v>0.68799999999999994</v>
      </c>
      <c r="L238" s="22">
        <f t="shared" si="9"/>
        <v>0.44967320261437904</v>
      </c>
      <c r="M238" s="22">
        <f t="shared" si="10"/>
        <v>-1.1530511828779164</v>
      </c>
      <c r="N238" s="157">
        <v>1</v>
      </c>
      <c r="O238" s="158">
        <f t="shared" si="11"/>
        <v>0</v>
      </c>
    </row>
    <row r="239" spans="1:15" ht="16">
      <c r="A239" s="2" t="s">
        <v>250</v>
      </c>
      <c r="B239" s="2" t="s">
        <v>251</v>
      </c>
      <c r="C239" s="2" t="s">
        <v>33</v>
      </c>
      <c r="D239" s="2" t="s">
        <v>44</v>
      </c>
      <c r="E239" s="2" t="s">
        <v>62</v>
      </c>
      <c r="F239" s="2" t="s">
        <v>252</v>
      </c>
      <c r="G239" s="2" t="s">
        <v>253</v>
      </c>
      <c r="H239" s="2" t="s">
        <v>254</v>
      </c>
      <c r="I239" s="2" t="s">
        <v>255</v>
      </c>
      <c r="J239" s="2" t="s">
        <v>256</v>
      </c>
      <c r="K239" s="3">
        <v>0.68899999999999995</v>
      </c>
      <c r="L239" s="3">
        <f t="shared" si="9"/>
        <v>0.45032679738562087</v>
      </c>
      <c r="M239" s="3">
        <f t="shared" si="10"/>
        <v>-1.1509557648757229</v>
      </c>
      <c r="N239" s="157">
        <v>7.6713410495632503E-2</v>
      </c>
      <c r="O239" s="158">
        <f t="shared" si="11"/>
        <v>1.1151287091258721</v>
      </c>
    </row>
    <row r="240" spans="1:15" ht="16">
      <c r="A240" s="21" t="s">
        <v>9198</v>
      </c>
      <c r="B240" s="21" t="s">
        <v>9199</v>
      </c>
      <c r="C240" s="21" t="s">
        <v>33</v>
      </c>
      <c r="D240" s="21" t="s">
        <v>40</v>
      </c>
      <c r="E240" s="21" t="s">
        <v>158</v>
      </c>
      <c r="F240" s="21" t="s">
        <v>6941</v>
      </c>
      <c r="G240" s="21" t="s">
        <v>9200</v>
      </c>
      <c r="H240" s="21" t="s">
        <v>9201</v>
      </c>
      <c r="I240" s="21" t="s">
        <v>9202</v>
      </c>
      <c r="J240" s="21" t="s">
        <v>776</v>
      </c>
      <c r="K240" s="22">
        <v>0.69099999999999995</v>
      </c>
      <c r="L240" s="22">
        <f t="shared" si="9"/>
        <v>0.45163398692810452</v>
      </c>
      <c r="M240" s="22">
        <f t="shared" si="10"/>
        <v>-1.1467740371917559</v>
      </c>
      <c r="N240" s="157">
        <v>1</v>
      </c>
      <c r="O240" s="158">
        <f t="shared" si="11"/>
        <v>0</v>
      </c>
    </row>
    <row r="241" spans="1:15">
      <c r="A241" s="21" t="s">
        <v>124</v>
      </c>
      <c r="B241" s="21" t="s">
        <v>125</v>
      </c>
      <c r="C241" s="21" t="s">
        <v>85</v>
      </c>
      <c r="D241" s="21" t="s">
        <v>44</v>
      </c>
      <c r="E241" s="21" t="s">
        <v>62</v>
      </c>
      <c r="F241" s="21" t="s">
        <v>126</v>
      </c>
      <c r="G241" s="21" t="s">
        <v>127</v>
      </c>
      <c r="H241" s="21" t="s">
        <v>128</v>
      </c>
      <c r="I241" s="21" t="s">
        <v>129</v>
      </c>
      <c r="J241" s="21" t="s">
        <v>116</v>
      </c>
      <c r="K241" s="22">
        <v>0.69199999999999995</v>
      </c>
      <c r="L241" s="22">
        <f t="shared" si="9"/>
        <v>0.45228758169934635</v>
      </c>
      <c r="M241" s="22">
        <f t="shared" si="10"/>
        <v>-1.1446877099432897</v>
      </c>
      <c r="N241" s="23">
        <v>1.6641060249903101E-2</v>
      </c>
      <c r="O241" s="24">
        <f t="shared" si="11"/>
        <v>1.7788190070108354</v>
      </c>
    </row>
    <row r="242" spans="1:15" ht="16">
      <c r="A242" s="21" t="s">
        <v>3174</v>
      </c>
      <c r="B242" s="21" t="s">
        <v>3175</v>
      </c>
      <c r="C242" s="21" t="s">
        <v>33</v>
      </c>
      <c r="D242" s="21" t="s">
        <v>76</v>
      </c>
      <c r="E242" s="21" t="s">
        <v>111</v>
      </c>
      <c r="F242" s="21" t="s">
        <v>3176</v>
      </c>
      <c r="G242" s="21" t="s">
        <v>3177</v>
      </c>
      <c r="H242" s="21" t="s">
        <v>3178</v>
      </c>
      <c r="I242" s="21" t="s">
        <v>3179</v>
      </c>
      <c r="J242" s="21" t="s">
        <v>1251</v>
      </c>
      <c r="K242" s="22">
        <v>0.69199999999999995</v>
      </c>
      <c r="L242" s="22">
        <f t="shared" si="9"/>
        <v>0.45228758169934635</v>
      </c>
      <c r="M242" s="22">
        <f t="shared" si="10"/>
        <v>-1.1446877099432897</v>
      </c>
      <c r="N242" s="157">
        <v>1</v>
      </c>
      <c r="O242" s="158">
        <f t="shared" si="11"/>
        <v>0</v>
      </c>
    </row>
    <row r="243" spans="1:15">
      <c r="A243" s="2" t="s">
        <v>12052</v>
      </c>
      <c r="B243" s="2" t="s">
        <v>12053</v>
      </c>
      <c r="C243" s="2" t="s">
        <v>3225</v>
      </c>
      <c r="D243" s="2" t="s">
        <v>86</v>
      </c>
      <c r="E243" s="2" t="s">
        <v>8270</v>
      </c>
      <c r="F243" s="2" t="s">
        <v>12054</v>
      </c>
      <c r="G243" s="2" t="s">
        <v>12055</v>
      </c>
      <c r="H243" s="2" t="s">
        <v>12056</v>
      </c>
      <c r="I243" s="2" t="s">
        <v>12057</v>
      </c>
      <c r="J243" s="2" t="s">
        <v>40</v>
      </c>
      <c r="K243" s="3">
        <v>0.69199999999999995</v>
      </c>
      <c r="L243" s="3">
        <f t="shared" si="9"/>
        <v>0.45228758169934635</v>
      </c>
      <c r="M243" s="3">
        <f t="shared" si="10"/>
        <v>-1.1446877099432897</v>
      </c>
      <c r="N243" s="4" t="s">
        <v>40</v>
      </c>
      <c r="O243" s="5" t="e">
        <f t="shared" si="11"/>
        <v>#VALUE!</v>
      </c>
    </row>
    <row r="244" spans="1:15">
      <c r="A244" s="21" t="s">
        <v>6581</v>
      </c>
      <c r="B244" s="21" t="s">
        <v>6582</v>
      </c>
      <c r="C244" s="21" t="s">
        <v>6583</v>
      </c>
      <c r="D244" s="21" t="s">
        <v>34</v>
      </c>
      <c r="E244" s="21" t="s">
        <v>77</v>
      </c>
      <c r="F244" s="21" t="s">
        <v>6584</v>
      </c>
      <c r="G244" s="21" t="s">
        <v>6585</v>
      </c>
      <c r="H244" s="21" t="s">
        <v>6586</v>
      </c>
      <c r="I244" s="21" t="s">
        <v>6587</v>
      </c>
      <c r="J244" s="21" t="s">
        <v>40</v>
      </c>
      <c r="K244" s="22">
        <v>0.69299999999999995</v>
      </c>
      <c r="L244" s="22">
        <f t="shared" si="9"/>
        <v>0.45294117647058818</v>
      </c>
      <c r="M244" s="22">
        <f t="shared" si="10"/>
        <v>-1.1426043954428007</v>
      </c>
      <c r="N244" s="23">
        <v>7.3618899786870896E-3</v>
      </c>
      <c r="O244" s="24">
        <f t="shared" si="11"/>
        <v>2.133010677246066</v>
      </c>
    </row>
    <row r="245" spans="1:15" ht="16">
      <c r="A245" s="21" t="s">
        <v>1748</v>
      </c>
      <c r="B245" s="21" t="s">
        <v>1749</v>
      </c>
      <c r="C245" s="21" t="s">
        <v>33</v>
      </c>
      <c r="D245" s="21" t="s">
        <v>54</v>
      </c>
      <c r="E245" s="21" t="s">
        <v>158</v>
      </c>
      <c r="F245" s="21" t="s">
        <v>1750</v>
      </c>
      <c r="G245" s="21" t="s">
        <v>1751</v>
      </c>
      <c r="H245" s="21" t="s">
        <v>1752</v>
      </c>
      <c r="I245" s="21" t="s">
        <v>1753</v>
      </c>
      <c r="J245" s="21" t="s">
        <v>1754</v>
      </c>
      <c r="K245" s="22">
        <v>0.69399999999999995</v>
      </c>
      <c r="L245" s="22">
        <f t="shared" si="9"/>
        <v>0.45359477124183001</v>
      </c>
      <c r="M245" s="22">
        <f t="shared" si="10"/>
        <v>-1.1405240850017533</v>
      </c>
      <c r="N245" s="157">
        <v>1</v>
      </c>
      <c r="O245" s="158">
        <f t="shared" si="11"/>
        <v>0</v>
      </c>
    </row>
    <row r="246" spans="1:15">
      <c r="A246" s="21" t="s">
        <v>4047</v>
      </c>
      <c r="B246" s="21" t="s">
        <v>4048</v>
      </c>
      <c r="C246" s="21" t="s">
        <v>95</v>
      </c>
      <c r="D246" s="21" t="s">
        <v>34</v>
      </c>
      <c r="E246" s="21" t="s">
        <v>77</v>
      </c>
      <c r="F246" s="21" t="s">
        <v>4049</v>
      </c>
      <c r="G246" s="21" t="s">
        <v>4050</v>
      </c>
      <c r="H246" s="21" t="s">
        <v>4051</v>
      </c>
      <c r="I246" s="21" t="s">
        <v>4052</v>
      </c>
      <c r="J246" s="21" t="s">
        <v>1382</v>
      </c>
      <c r="K246" s="22">
        <v>0.69499999999999995</v>
      </c>
      <c r="L246" s="22">
        <f t="shared" si="9"/>
        <v>0.45424836601307184</v>
      </c>
      <c r="M246" s="22">
        <f t="shared" si="10"/>
        <v>-1.1384467699691447</v>
      </c>
      <c r="N246" s="23">
        <v>9.3295226865677192E-3</v>
      </c>
      <c r="O246" s="24">
        <f t="shared" si="11"/>
        <v>2.0301405748914902</v>
      </c>
    </row>
    <row r="247" spans="1:15" ht="16">
      <c r="A247" s="21" t="s">
        <v>7771</v>
      </c>
      <c r="B247" s="21" t="s">
        <v>7772</v>
      </c>
      <c r="C247" s="21" t="s">
        <v>921</v>
      </c>
      <c r="D247" s="21" t="s">
        <v>141</v>
      </c>
      <c r="E247" s="21" t="s">
        <v>336</v>
      </c>
      <c r="F247" s="21" t="s">
        <v>7773</v>
      </c>
      <c r="G247" s="21" t="s">
        <v>7774</v>
      </c>
      <c r="H247" s="21" t="s">
        <v>7775</v>
      </c>
      <c r="I247" s="21" t="s">
        <v>7776</v>
      </c>
      <c r="J247" s="21" t="s">
        <v>462</v>
      </c>
      <c r="K247" s="22">
        <v>0.69499999999999995</v>
      </c>
      <c r="L247" s="22">
        <f t="shared" si="9"/>
        <v>0.45424836601307184</v>
      </c>
      <c r="M247" s="22">
        <f t="shared" si="10"/>
        <v>-1.1384467699691447</v>
      </c>
      <c r="N247" s="157">
        <v>1</v>
      </c>
      <c r="O247" s="158">
        <f t="shared" si="11"/>
        <v>0</v>
      </c>
    </row>
    <row r="248" spans="1:15" ht="16">
      <c r="A248" s="21" t="s">
        <v>9459</v>
      </c>
      <c r="B248" s="21" t="s">
        <v>9460</v>
      </c>
      <c r="C248" s="21" t="s">
        <v>33</v>
      </c>
      <c r="D248" s="21" t="s">
        <v>314</v>
      </c>
      <c r="E248" s="21" t="s">
        <v>158</v>
      </c>
      <c r="F248" s="21" t="s">
        <v>5263</v>
      </c>
      <c r="G248" s="21" t="s">
        <v>9461</v>
      </c>
      <c r="H248" s="21" t="s">
        <v>9462</v>
      </c>
      <c r="I248" s="21" t="s">
        <v>9463</v>
      </c>
      <c r="J248" s="21" t="s">
        <v>40</v>
      </c>
      <c r="K248" s="22">
        <v>0.69499999999999995</v>
      </c>
      <c r="L248" s="22">
        <f t="shared" si="9"/>
        <v>0.45424836601307184</v>
      </c>
      <c r="M248" s="22">
        <f t="shared" si="10"/>
        <v>-1.1384467699691447</v>
      </c>
      <c r="N248" s="157">
        <v>1</v>
      </c>
      <c r="O248" s="158">
        <f t="shared" si="11"/>
        <v>0</v>
      </c>
    </row>
    <row r="249" spans="1:15">
      <c r="A249" s="2" t="s">
        <v>11534</v>
      </c>
      <c r="B249" s="2" t="s">
        <v>11535</v>
      </c>
      <c r="C249" s="2" t="s">
        <v>33</v>
      </c>
      <c r="D249" s="2" t="s">
        <v>40</v>
      </c>
      <c r="E249" s="2" t="s">
        <v>111</v>
      </c>
      <c r="F249" s="2" t="s">
        <v>11536</v>
      </c>
      <c r="G249" s="2" t="s">
        <v>11537</v>
      </c>
      <c r="H249" s="2" t="s">
        <v>11538</v>
      </c>
      <c r="I249" s="2" t="s">
        <v>11539</v>
      </c>
      <c r="J249" s="2" t="s">
        <v>40</v>
      </c>
      <c r="K249" s="3">
        <v>0.69499999999999995</v>
      </c>
      <c r="L249" s="3">
        <f t="shared" si="9"/>
        <v>0.45424836601307184</v>
      </c>
      <c r="M249" s="3">
        <f t="shared" si="10"/>
        <v>-1.1384467699691447</v>
      </c>
      <c r="N249" s="4" t="s">
        <v>40</v>
      </c>
      <c r="O249" s="5" t="e">
        <f t="shared" si="11"/>
        <v>#VALUE!</v>
      </c>
    </row>
    <row r="250" spans="1:15" ht="16">
      <c r="A250" s="21" t="s">
        <v>7555</v>
      </c>
      <c r="B250" s="21" t="s">
        <v>7556</v>
      </c>
      <c r="C250" s="21" t="s">
        <v>33</v>
      </c>
      <c r="D250" s="21" t="s">
        <v>141</v>
      </c>
      <c r="E250" s="21" t="s">
        <v>77</v>
      </c>
      <c r="F250" s="21" t="s">
        <v>7557</v>
      </c>
      <c r="G250" s="21" t="s">
        <v>7558</v>
      </c>
      <c r="H250" s="21" t="s">
        <v>7559</v>
      </c>
      <c r="I250" s="21" t="s">
        <v>7560</v>
      </c>
      <c r="J250" s="21" t="s">
        <v>7561</v>
      </c>
      <c r="K250" s="22">
        <v>0.69799999999999995</v>
      </c>
      <c r="L250" s="22">
        <f t="shared" si="9"/>
        <v>0.45620915032679737</v>
      </c>
      <c r="M250" s="22">
        <f t="shared" si="10"/>
        <v>-1.1322327113703619</v>
      </c>
      <c r="N250" s="157">
        <v>1</v>
      </c>
      <c r="O250" s="158">
        <f t="shared" si="11"/>
        <v>0</v>
      </c>
    </row>
    <row r="251" spans="1:15" ht="16">
      <c r="A251" s="21" t="s">
        <v>8823</v>
      </c>
      <c r="B251" s="21" t="s">
        <v>8824</v>
      </c>
      <c r="C251" s="21" t="s">
        <v>33</v>
      </c>
      <c r="D251" s="21" t="s">
        <v>40</v>
      </c>
      <c r="E251" s="21" t="s">
        <v>511</v>
      </c>
      <c r="F251" s="21" t="s">
        <v>2077</v>
      </c>
      <c r="G251" s="21" t="s">
        <v>8825</v>
      </c>
      <c r="H251" s="21" t="s">
        <v>8826</v>
      </c>
      <c r="I251" s="21" t="s">
        <v>8827</v>
      </c>
      <c r="J251" s="21" t="s">
        <v>40</v>
      </c>
      <c r="K251" s="22">
        <v>0.69799999999999995</v>
      </c>
      <c r="L251" s="22">
        <f t="shared" si="9"/>
        <v>0.45620915032679737</v>
      </c>
      <c r="M251" s="22">
        <f t="shared" si="10"/>
        <v>-1.1322327113703619</v>
      </c>
      <c r="N251" s="157">
        <v>1</v>
      </c>
      <c r="O251" s="158">
        <f t="shared" si="11"/>
        <v>0</v>
      </c>
    </row>
    <row r="252" spans="1:15" ht="16">
      <c r="A252" s="21" t="s">
        <v>8944</v>
      </c>
      <c r="B252" s="21" t="s">
        <v>8945</v>
      </c>
      <c r="C252" s="21" t="s">
        <v>921</v>
      </c>
      <c r="D252" s="21" t="s">
        <v>141</v>
      </c>
      <c r="E252" s="21" t="s">
        <v>519</v>
      </c>
      <c r="F252" s="21" t="s">
        <v>40</v>
      </c>
      <c r="G252" s="21" t="s">
        <v>8946</v>
      </c>
      <c r="H252" s="21" t="s">
        <v>8947</v>
      </c>
      <c r="I252" s="21" t="s">
        <v>8948</v>
      </c>
      <c r="J252" s="21" t="s">
        <v>1728</v>
      </c>
      <c r="K252" s="22">
        <v>0.69799999999999995</v>
      </c>
      <c r="L252" s="22">
        <f t="shared" si="9"/>
        <v>0.45620915032679737</v>
      </c>
      <c r="M252" s="22">
        <f t="shared" si="10"/>
        <v>-1.1322327113703619</v>
      </c>
      <c r="N252" s="157">
        <v>1</v>
      </c>
      <c r="O252" s="158">
        <f t="shared" si="11"/>
        <v>0</v>
      </c>
    </row>
    <row r="253" spans="1:15" ht="16">
      <c r="A253" s="2" t="s">
        <v>11013</v>
      </c>
      <c r="B253" s="2" t="s">
        <v>11014</v>
      </c>
      <c r="C253" s="2" t="s">
        <v>33</v>
      </c>
      <c r="D253" s="2" t="s">
        <v>34</v>
      </c>
      <c r="E253" s="2" t="s">
        <v>1321</v>
      </c>
      <c r="F253" s="2" t="s">
        <v>11015</v>
      </c>
      <c r="G253" s="2" t="s">
        <v>11016</v>
      </c>
      <c r="H253" s="2" t="s">
        <v>11017</v>
      </c>
      <c r="I253" s="2" t="s">
        <v>11018</v>
      </c>
      <c r="J253" s="2" t="s">
        <v>40</v>
      </c>
      <c r="K253" s="3">
        <v>0.69799999999999995</v>
      </c>
      <c r="L253" s="3">
        <f t="shared" si="9"/>
        <v>0.45620915032679737</v>
      </c>
      <c r="M253" s="3">
        <f t="shared" si="10"/>
        <v>-1.1322327113703619</v>
      </c>
      <c r="N253" s="157">
        <v>1</v>
      </c>
      <c r="O253" s="158">
        <f t="shared" si="11"/>
        <v>0</v>
      </c>
    </row>
    <row r="254" spans="1:15">
      <c r="A254" s="21" t="s">
        <v>455</v>
      </c>
      <c r="B254" s="21" t="s">
        <v>456</v>
      </c>
      <c r="C254" s="21" t="s">
        <v>186</v>
      </c>
      <c r="D254" s="21" t="s">
        <v>44</v>
      </c>
      <c r="E254" s="21" t="s">
        <v>457</v>
      </c>
      <c r="F254" s="21" t="s">
        <v>458</v>
      </c>
      <c r="G254" s="21" t="s">
        <v>459</v>
      </c>
      <c r="H254" s="21" t="s">
        <v>460</v>
      </c>
      <c r="I254" s="21" t="s">
        <v>461</v>
      </c>
      <c r="J254" s="21" t="s">
        <v>462</v>
      </c>
      <c r="K254" s="22">
        <v>0.7</v>
      </c>
      <c r="L254" s="22">
        <f t="shared" si="9"/>
        <v>0.45751633986928103</v>
      </c>
      <c r="M254" s="22">
        <f t="shared" si="10"/>
        <v>-1.1281048257476853</v>
      </c>
      <c r="N254" s="23">
        <v>4.4905934572710898E-5</v>
      </c>
      <c r="O254" s="24">
        <f t="shared" si="11"/>
        <v>4.3476962607368224</v>
      </c>
    </row>
    <row r="255" spans="1:15" ht="16">
      <c r="A255" s="21" t="s">
        <v>6381</v>
      </c>
      <c r="B255" s="21" t="s">
        <v>6382</v>
      </c>
      <c r="C255" s="21" t="s">
        <v>33</v>
      </c>
      <c r="D255" s="21" t="s">
        <v>44</v>
      </c>
      <c r="E255" s="21" t="s">
        <v>35</v>
      </c>
      <c r="F255" s="21" t="s">
        <v>6383</v>
      </c>
      <c r="G255" s="21" t="s">
        <v>6384</v>
      </c>
      <c r="H255" s="21" t="s">
        <v>40</v>
      </c>
      <c r="I255" s="21" t="s">
        <v>6385</v>
      </c>
      <c r="J255" s="21" t="s">
        <v>50</v>
      </c>
      <c r="K255" s="22">
        <v>0.7</v>
      </c>
      <c r="L255" s="22">
        <f t="shared" si="9"/>
        <v>0.45751633986928103</v>
      </c>
      <c r="M255" s="22">
        <f t="shared" si="10"/>
        <v>-1.1281048257476853</v>
      </c>
      <c r="N255" s="157">
        <v>1</v>
      </c>
      <c r="O255" s="158">
        <f t="shared" si="11"/>
        <v>0</v>
      </c>
    </row>
    <row r="256" spans="1:15" ht="16">
      <c r="A256" s="21" t="s">
        <v>9075</v>
      </c>
      <c r="B256" s="21" t="s">
        <v>9076</v>
      </c>
      <c r="C256" s="21" t="s">
        <v>33</v>
      </c>
      <c r="D256" s="21" t="s">
        <v>86</v>
      </c>
      <c r="E256" s="21" t="s">
        <v>151</v>
      </c>
      <c r="F256" s="21" t="s">
        <v>9077</v>
      </c>
      <c r="G256" s="21" t="s">
        <v>9078</v>
      </c>
      <c r="H256" s="21" t="s">
        <v>9079</v>
      </c>
      <c r="I256" s="21" t="s">
        <v>9080</v>
      </c>
      <c r="J256" s="21" t="s">
        <v>1069</v>
      </c>
      <c r="K256" s="22">
        <v>0.7</v>
      </c>
      <c r="L256" s="22">
        <f t="shared" si="9"/>
        <v>0.45751633986928103</v>
      </c>
      <c r="M256" s="22">
        <f t="shared" si="10"/>
        <v>-1.1281048257476853</v>
      </c>
      <c r="N256" s="157">
        <v>0.13422688803642799</v>
      </c>
      <c r="O256" s="158">
        <f t="shared" si="11"/>
        <v>0.87216047853227552</v>
      </c>
    </row>
    <row r="257" spans="1:15">
      <c r="A257" s="21" t="s">
        <v>503</v>
      </c>
      <c r="B257" s="21" t="s">
        <v>504</v>
      </c>
      <c r="C257" s="21" t="s">
        <v>85</v>
      </c>
      <c r="D257" s="21" t="s">
        <v>314</v>
      </c>
      <c r="E257" s="21" t="s">
        <v>35</v>
      </c>
      <c r="F257" s="21" t="s">
        <v>505</v>
      </c>
      <c r="G257" s="21" t="s">
        <v>506</v>
      </c>
      <c r="H257" s="21" t="s">
        <v>507</v>
      </c>
      <c r="I257" s="21" t="s">
        <v>508</v>
      </c>
      <c r="J257" s="21" t="s">
        <v>40</v>
      </c>
      <c r="K257" s="22">
        <v>0.70299999999999996</v>
      </c>
      <c r="L257" s="22">
        <f t="shared" si="9"/>
        <v>0.45947712418300651</v>
      </c>
      <c r="M257" s="22">
        <f t="shared" si="10"/>
        <v>-1.121935058507479</v>
      </c>
      <c r="N257" s="23">
        <v>5.32804149688815E-8</v>
      </c>
      <c r="O257" s="24">
        <f t="shared" si="11"/>
        <v>7.2734324013679057</v>
      </c>
    </row>
    <row r="258" spans="1:15" ht="16">
      <c r="A258" s="21" t="s">
        <v>7876</v>
      </c>
      <c r="B258" s="21" t="s">
        <v>7877</v>
      </c>
      <c r="C258" s="21" t="s">
        <v>832</v>
      </c>
      <c r="D258" s="21" t="s">
        <v>34</v>
      </c>
      <c r="E258" s="21" t="s">
        <v>952</v>
      </c>
      <c r="F258" s="21" t="s">
        <v>3740</v>
      </c>
      <c r="G258" s="21" t="s">
        <v>7878</v>
      </c>
      <c r="H258" s="21" t="s">
        <v>7879</v>
      </c>
      <c r="I258" s="21" t="s">
        <v>7880</v>
      </c>
      <c r="J258" s="21" t="s">
        <v>40</v>
      </c>
      <c r="K258" s="22">
        <v>0.70399999999999996</v>
      </c>
      <c r="L258" s="22">
        <f t="shared" ref="L258:L321" si="12">K258/1.53</f>
        <v>0.46013071895424834</v>
      </c>
      <c r="M258" s="22">
        <f t="shared" ref="M258:M321" si="13">LOG(L258, 2)</f>
        <v>-1.119884318942717</v>
      </c>
      <c r="N258" s="157">
        <v>1</v>
      </c>
      <c r="O258" s="158">
        <f t="shared" ref="O258:O321" si="14">-LOG10(N258)</f>
        <v>0</v>
      </c>
    </row>
    <row r="259" spans="1:15" ht="16">
      <c r="A259" s="21" t="s">
        <v>10256</v>
      </c>
      <c r="B259" s="21" t="s">
        <v>10257</v>
      </c>
      <c r="C259" s="21" t="s">
        <v>40</v>
      </c>
      <c r="D259" s="21" t="s">
        <v>40</v>
      </c>
      <c r="E259" s="21" t="s">
        <v>937</v>
      </c>
      <c r="F259" s="21" t="s">
        <v>10258</v>
      </c>
      <c r="G259" s="21" t="s">
        <v>10259</v>
      </c>
      <c r="H259" s="21" t="s">
        <v>10260</v>
      </c>
      <c r="I259" s="21" t="s">
        <v>10261</v>
      </c>
      <c r="J259" s="21" t="s">
        <v>40</v>
      </c>
      <c r="K259" s="22">
        <v>0.70499999999999996</v>
      </c>
      <c r="L259" s="22">
        <f t="shared" si="12"/>
        <v>0.46078431372549017</v>
      </c>
      <c r="M259" s="22">
        <f t="shared" si="13"/>
        <v>-1.1178364902938585</v>
      </c>
      <c r="N259" s="157">
        <v>1</v>
      </c>
      <c r="O259" s="158">
        <f t="shared" si="14"/>
        <v>0</v>
      </c>
    </row>
    <row r="260" spans="1:15" ht="16">
      <c r="A260" s="21" t="s">
        <v>6964</v>
      </c>
      <c r="B260" s="21" t="s">
        <v>6965</v>
      </c>
      <c r="C260" s="21" t="s">
        <v>40</v>
      </c>
      <c r="D260" s="21" t="s">
        <v>86</v>
      </c>
      <c r="E260" s="21" t="s">
        <v>40</v>
      </c>
      <c r="F260" s="21" t="s">
        <v>6966</v>
      </c>
      <c r="G260" s="21" t="s">
        <v>6967</v>
      </c>
      <c r="H260" s="21" t="s">
        <v>6968</v>
      </c>
      <c r="I260" s="21" t="s">
        <v>6969</v>
      </c>
      <c r="J260" s="21" t="s">
        <v>40</v>
      </c>
      <c r="K260" s="22">
        <v>0.70599999999999996</v>
      </c>
      <c r="L260" s="22">
        <f t="shared" si="12"/>
        <v>0.461437908496732</v>
      </c>
      <c r="M260" s="22">
        <f t="shared" si="13"/>
        <v>-1.1157915643088339</v>
      </c>
      <c r="N260" s="157">
        <v>1</v>
      </c>
      <c r="O260" s="158">
        <f t="shared" si="14"/>
        <v>0</v>
      </c>
    </row>
    <row r="261" spans="1:15" ht="16">
      <c r="A261" s="21" t="s">
        <v>8177</v>
      </c>
      <c r="B261" s="21" t="s">
        <v>8178</v>
      </c>
      <c r="C261" s="21" t="s">
        <v>85</v>
      </c>
      <c r="D261" s="21" t="s">
        <v>40</v>
      </c>
      <c r="E261" s="21" t="s">
        <v>2111</v>
      </c>
      <c r="F261" s="21" t="s">
        <v>8179</v>
      </c>
      <c r="G261" s="21" t="s">
        <v>8180</v>
      </c>
      <c r="H261" s="21" t="s">
        <v>8181</v>
      </c>
      <c r="I261" s="21" t="s">
        <v>8182</v>
      </c>
      <c r="J261" s="21" t="s">
        <v>40</v>
      </c>
      <c r="K261" s="22">
        <v>0.70799999999999996</v>
      </c>
      <c r="L261" s="22">
        <f t="shared" si="12"/>
        <v>0.46274509803921565</v>
      </c>
      <c r="M261" s="22">
        <f t="shared" si="13"/>
        <v>-1.1117103874970169</v>
      </c>
      <c r="N261" s="157">
        <v>1</v>
      </c>
      <c r="O261" s="158">
        <f t="shared" si="14"/>
        <v>0</v>
      </c>
    </row>
    <row r="262" spans="1:15" ht="16">
      <c r="A262" s="21" t="s">
        <v>1921</v>
      </c>
      <c r="B262" s="21" t="s">
        <v>1922</v>
      </c>
      <c r="C262" s="21" t="s">
        <v>132</v>
      </c>
      <c r="D262" s="21" t="s">
        <v>991</v>
      </c>
      <c r="E262" s="21" t="s">
        <v>992</v>
      </c>
      <c r="F262" s="21" t="s">
        <v>1923</v>
      </c>
      <c r="G262" s="21" t="s">
        <v>1924</v>
      </c>
      <c r="H262" s="21" t="s">
        <v>1925</v>
      </c>
      <c r="I262" s="21" t="s">
        <v>1926</v>
      </c>
      <c r="J262" s="21" t="s">
        <v>102</v>
      </c>
      <c r="K262" s="22">
        <v>0.71199999999999997</v>
      </c>
      <c r="L262" s="22">
        <f t="shared" si="12"/>
        <v>0.46535947712418296</v>
      </c>
      <c r="M262" s="22">
        <f t="shared" si="13"/>
        <v>-1.1035825066136165</v>
      </c>
      <c r="N262" s="157">
        <v>0.80359967122991505</v>
      </c>
      <c r="O262" s="158">
        <f t="shared" si="14"/>
        <v>9.4960249603060376E-2</v>
      </c>
    </row>
    <row r="263" spans="1:15" ht="16">
      <c r="A263" s="21" t="s">
        <v>7390</v>
      </c>
      <c r="B263" s="21" t="s">
        <v>7391</v>
      </c>
      <c r="C263" s="21" t="s">
        <v>235</v>
      </c>
      <c r="D263" s="21" t="s">
        <v>34</v>
      </c>
      <c r="E263" s="21" t="s">
        <v>2621</v>
      </c>
      <c r="F263" s="21" t="s">
        <v>7392</v>
      </c>
      <c r="G263" s="21" t="s">
        <v>7393</v>
      </c>
      <c r="H263" s="21" t="s">
        <v>7394</v>
      </c>
      <c r="I263" s="21" t="s">
        <v>7395</v>
      </c>
      <c r="J263" s="21" t="s">
        <v>40</v>
      </c>
      <c r="K263" s="22">
        <v>0.71199999999999997</v>
      </c>
      <c r="L263" s="22">
        <f t="shared" si="12"/>
        <v>0.46535947712418296</v>
      </c>
      <c r="M263" s="22">
        <f t="shared" si="13"/>
        <v>-1.1035825066136165</v>
      </c>
      <c r="N263" s="157">
        <v>1</v>
      </c>
      <c r="O263" s="158">
        <f t="shared" si="14"/>
        <v>0</v>
      </c>
    </row>
    <row r="264" spans="1:15">
      <c r="A264" s="21" t="s">
        <v>11475</v>
      </c>
      <c r="B264" s="21" t="s">
        <v>11476</v>
      </c>
      <c r="C264" s="21" t="s">
        <v>921</v>
      </c>
      <c r="D264" s="21" t="s">
        <v>141</v>
      </c>
      <c r="E264" s="21" t="s">
        <v>2498</v>
      </c>
      <c r="F264" s="21" t="s">
        <v>3341</v>
      </c>
      <c r="G264" s="21" t="s">
        <v>11477</v>
      </c>
      <c r="H264" s="21" t="s">
        <v>11478</v>
      </c>
      <c r="I264" s="21" t="s">
        <v>11479</v>
      </c>
      <c r="J264" s="21" t="s">
        <v>1180</v>
      </c>
      <c r="K264" s="22">
        <v>0.71299999999999997</v>
      </c>
      <c r="L264" s="22">
        <f t="shared" si="12"/>
        <v>0.46601307189542479</v>
      </c>
      <c r="M264" s="22">
        <f t="shared" si="13"/>
        <v>-1.1015576711361263</v>
      </c>
      <c r="N264" s="23">
        <v>4.1183177477362599E-3</v>
      </c>
      <c r="O264" s="24">
        <f t="shared" si="14"/>
        <v>2.3852801485473143</v>
      </c>
    </row>
    <row r="265" spans="1:15" ht="16">
      <c r="A265" s="2" t="s">
        <v>362</v>
      </c>
      <c r="B265" s="2" t="s">
        <v>363</v>
      </c>
      <c r="C265" s="2" t="s">
        <v>364</v>
      </c>
      <c r="D265" s="2" t="s">
        <v>34</v>
      </c>
      <c r="E265" s="2" t="s">
        <v>365</v>
      </c>
      <c r="F265" s="2" t="s">
        <v>366</v>
      </c>
      <c r="G265" s="2" t="s">
        <v>367</v>
      </c>
      <c r="H265" s="2" t="s">
        <v>368</v>
      </c>
      <c r="I265" s="2" t="s">
        <v>369</v>
      </c>
      <c r="J265" s="2" t="s">
        <v>370</v>
      </c>
      <c r="K265" s="3">
        <v>0.71399999999999997</v>
      </c>
      <c r="L265" s="3">
        <f t="shared" si="12"/>
        <v>0.46666666666666662</v>
      </c>
      <c r="M265" s="3">
        <f t="shared" si="13"/>
        <v>-1.0995356735509145</v>
      </c>
      <c r="N265" s="157">
        <v>0.156024981830965</v>
      </c>
      <c r="O265" s="158">
        <f t="shared" si="14"/>
        <v>0.80680585932046267</v>
      </c>
    </row>
    <row r="266" spans="1:15">
      <c r="A266" s="21" t="s">
        <v>863</v>
      </c>
      <c r="B266" s="21" t="s">
        <v>864</v>
      </c>
      <c r="C266" s="21" t="s">
        <v>53</v>
      </c>
      <c r="D266" s="21" t="s">
        <v>44</v>
      </c>
      <c r="E266" s="21" t="s">
        <v>62</v>
      </c>
      <c r="F266" s="21" t="s">
        <v>865</v>
      </c>
      <c r="G266" s="21" t="s">
        <v>866</v>
      </c>
      <c r="H266" s="21" t="s">
        <v>867</v>
      </c>
      <c r="I266" s="21" t="s">
        <v>868</v>
      </c>
      <c r="J266" s="21" t="s">
        <v>869</v>
      </c>
      <c r="K266" s="22">
        <v>0.71499999999999997</v>
      </c>
      <c r="L266" s="22">
        <f t="shared" si="12"/>
        <v>0.46732026143790845</v>
      </c>
      <c r="M266" s="22">
        <f t="shared" si="13"/>
        <v>-1.0975165059142626</v>
      </c>
      <c r="N266" s="23">
        <v>2.2548010637285301E-2</v>
      </c>
      <c r="O266" s="24">
        <f t="shared" si="14"/>
        <v>1.6468917689683469</v>
      </c>
    </row>
    <row r="267" spans="1:15">
      <c r="A267" s="21" t="s">
        <v>3416</v>
      </c>
      <c r="B267" s="21" t="s">
        <v>3417</v>
      </c>
      <c r="C267" s="21" t="s">
        <v>132</v>
      </c>
      <c r="D267" s="21" t="s">
        <v>991</v>
      </c>
      <c r="E267" s="21" t="s">
        <v>3418</v>
      </c>
      <c r="F267" s="21" t="s">
        <v>3419</v>
      </c>
      <c r="G267" s="21" t="s">
        <v>3420</v>
      </c>
      <c r="H267" s="21" t="s">
        <v>3421</v>
      </c>
      <c r="I267" s="21" t="s">
        <v>3422</v>
      </c>
      <c r="J267" s="21" t="s">
        <v>102</v>
      </c>
      <c r="K267" s="22">
        <v>0.71499999999999997</v>
      </c>
      <c r="L267" s="22">
        <f t="shared" si="12"/>
        <v>0.46732026143790845</v>
      </c>
      <c r="M267" s="22">
        <f t="shared" si="13"/>
        <v>-1.0975165059142626</v>
      </c>
      <c r="N267" s="23">
        <v>1.3565558745386799E-2</v>
      </c>
      <c r="O267" s="24">
        <f t="shared" si="14"/>
        <v>1.8675623135838593</v>
      </c>
    </row>
    <row r="268" spans="1:15" ht="16">
      <c r="A268" s="21" t="s">
        <v>9019</v>
      </c>
      <c r="B268" s="21" t="s">
        <v>9020</v>
      </c>
      <c r="C268" s="21" t="s">
        <v>33</v>
      </c>
      <c r="D268" s="21" t="s">
        <v>76</v>
      </c>
      <c r="E268" s="21" t="s">
        <v>151</v>
      </c>
      <c r="F268" s="21" t="s">
        <v>6240</v>
      </c>
      <c r="G268" s="21" t="s">
        <v>9021</v>
      </c>
      <c r="H268" s="21" t="s">
        <v>9022</v>
      </c>
      <c r="I268" s="21" t="s">
        <v>9023</v>
      </c>
      <c r="J268" s="21" t="s">
        <v>40</v>
      </c>
      <c r="K268" s="22">
        <v>0.71499999999999997</v>
      </c>
      <c r="L268" s="22">
        <f t="shared" si="12"/>
        <v>0.46732026143790845</v>
      </c>
      <c r="M268" s="22">
        <f t="shared" si="13"/>
        <v>-1.0975165059142626</v>
      </c>
      <c r="N268" s="157">
        <v>1</v>
      </c>
      <c r="O268" s="158">
        <f t="shared" si="14"/>
        <v>0</v>
      </c>
    </row>
    <row r="269" spans="1:15" ht="16">
      <c r="A269" s="21" t="s">
        <v>6809</v>
      </c>
      <c r="B269" s="21" t="s">
        <v>6810</v>
      </c>
      <c r="C269" s="21" t="s">
        <v>33</v>
      </c>
      <c r="D269" s="21" t="s">
        <v>40</v>
      </c>
      <c r="E269" s="21" t="s">
        <v>111</v>
      </c>
      <c r="F269" s="21" t="s">
        <v>1005</v>
      </c>
      <c r="G269" s="21" t="s">
        <v>6811</v>
      </c>
      <c r="H269" s="21" t="s">
        <v>6812</v>
      </c>
      <c r="I269" s="21" t="s">
        <v>6813</v>
      </c>
      <c r="J269" s="21" t="s">
        <v>6814</v>
      </c>
      <c r="K269" s="22">
        <v>0.71799999999999997</v>
      </c>
      <c r="L269" s="22">
        <f t="shared" si="12"/>
        <v>0.46928104575163399</v>
      </c>
      <c r="M269" s="22">
        <f t="shared" si="13"/>
        <v>-1.0914759037569628</v>
      </c>
      <c r="N269" s="157">
        <v>1</v>
      </c>
      <c r="O269" s="158">
        <f t="shared" si="14"/>
        <v>0</v>
      </c>
    </row>
    <row r="270" spans="1:15" ht="16">
      <c r="A270" s="21" t="s">
        <v>5403</v>
      </c>
      <c r="B270" s="21" t="s">
        <v>5404</v>
      </c>
      <c r="C270" s="21" t="s">
        <v>33</v>
      </c>
      <c r="D270" s="21" t="s">
        <v>40</v>
      </c>
      <c r="E270" s="21" t="s">
        <v>207</v>
      </c>
      <c r="F270" s="21" t="s">
        <v>5405</v>
      </c>
      <c r="G270" s="21" t="s">
        <v>5406</v>
      </c>
      <c r="H270" s="21" t="s">
        <v>5407</v>
      </c>
      <c r="I270" s="21" t="s">
        <v>5408</v>
      </c>
      <c r="J270" s="21" t="s">
        <v>40</v>
      </c>
      <c r="K270" s="22">
        <v>0.71899999999999997</v>
      </c>
      <c r="L270" s="22">
        <f t="shared" si="12"/>
        <v>0.46993464052287581</v>
      </c>
      <c r="M270" s="22">
        <f t="shared" si="13"/>
        <v>-1.0894679771407163</v>
      </c>
      <c r="N270" s="157">
        <v>1</v>
      </c>
      <c r="O270" s="158">
        <f t="shared" si="14"/>
        <v>0</v>
      </c>
    </row>
    <row r="271" spans="1:15" ht="16">
      <c r="A271" s="2" t="s">
        <v>264</v>
      </c>
      <c r="B271" s="2" t="s">
        <v>265</v>
      </c>
      <c r="C271" s="2" t="s">
        <v>235</v>
      </c>
      <c r="D271" s="2" t="s">
        <v>34</v>
      </c>
      <c r="E271" s="2" t="s">
        <v>62</v>
      </c>
      <c r="F271" s="2" t="s">
        <v>266</v>
      </c>
      <c r="G271" s="2" t="s">
        <v>267</v>
      </c>
      <c r="H271" s="2" t="s">
        <v>268</v>
      </c>
      <c r="I271" s="2" t="s">
        <v>269</v>
      </c>
      <c r="J271" s="2" t="s">
        <v>116</v>
      </c>
      <c r="K271" s="3">
        <v>0.72</v>
      </c>
      <c r="L271" s="3">
        <f t="shared" si="12"/>
        <v>0.47058823529411764</v>
      </c>
      <c r="M271" s="3">
        <f t="shared" si="13"/>
        <v>-1.0874628412503395</v>
      </c>
      <c r="N271" s="157">
        <v>0.124663784447634</v>
      </c>
      <c r="O271" s="158">
        <f t="shared" si="14"/>
        <v>0.90425969326483513</v>
      </c>
    </row>
    <row r="272" spans="1:15">
      <c r="A272" s="21" t="s">
        <v>817</v>
      </c>
      <c r="B272" s="21" t="s">
        <v>818</v>
      </c>
      <c r="C272" s="21" t="s">
        <v>33</v>
      </c>
      <c r="D272" s="21" t="s">
        <v>34</v>
      </c>
      <c r="E272" s="21" t="s">
        <v>751</v>
      </c>
      <c r="F272" s="21" t="s">
        <v>819</v>
      </c>
      <c r="G272" s="21" t="s">
        <v>820</v>
      </c>
      <c r="H272" s="21" t="s">
        <v>821</v>
      </c>
      <c r="I272" s="21" t="s">
        <v>822</v>
      </c>
      <c r="J272" s="21" t="s">
        <v>496</v>
      </c>
      <c r="K272" s="22">
        <v>0.72299999999999998</v>
      </c>
      <c r="L272" s="22">
        <f t="shared" si="12"/>
        <v>0.47254901960784312</v>
      </c>
      <c r="M272" s="22">
        <f t="shared" si="13"/>
        <v>-1.0814641006288965</v>
      </c>
      <c r="N272" s="23">
        <v>2.8276161311738398E-4</v>
      </c>
      <c r="O272" s="24">
        <f t="shared" si="14"/>
        <v>3.5485795494114312</v>
      </c>
    </row>
    <row r="273" spans="1:15" ht="16">
      <c r="A273" s="21" t="s">
        <v>6527</v>
      </c>
      <c r="B273" s="21" t="s">
        <v>6528</v>
      </c>
      <c r="C273" s="21" t="s">
        <v>40</v>
      </c>
      <c r="D273" s="21" t="s">
        <v>141</v>
      </c>
      <c r="E273" s="21" t="s">
        <v>40</v>
      </c>
      <c r="F273" s="21" t="s">
        <v>6529</v>
      </c>
      <c r="G273" s="21" t="s">
        <v>6530</v>
      </c>
      <c r="H273" s="21" t="s">
        <v>6531</v>
      </c>
      <c r="I273" s="21" t="s">
        <v>6532</v>
      </c>
      <c r="J273" s="21" t="s">
        <v>40</v>
      </c>
      <c r="K273" s="22">
        <v>0.72299999999999998</v>
      </c>
      <c r="L273" s="22">
        <f t="shared" si="12"/>
        <v>0.47254901960784312</v>
      </c>
      <c r="M273" s="22">
        <f t="shared" si="13"/>
        <v>-1.0814641006288965</v>
      </c>
      <c r="N273" s="157">
        <v>1</v>
      </c>
      <c r="O273" s="158">
        <f t="shared" si="14"/>
        <v>0</v>
      </c>
    </row>
    <row r="274" spans="1:15" ht="16">
      <c r="A274" s="21" t="s">
        <v>3375</v>
      </c>
      <c r="B274" s="21" t="s">
        <v>3376</v>
      </c>
      <c r="C274" s="21" t="s">
        <v>33</v>
      </c>
      <c r="D274" s="21" t="s">
        <v>40</v>
      </c>
      <c r="E274" s="21" t="s">
        <v>207</v>
      </c>
      <c r="F274" s="21" t="s">
        <v>3377</v>
      </c>
      <c r="G274" s="21" t="s">
        <v>3378</v>
      </c>
      <c r="H274" s="21" t="s">
        <v>3379</v>
      </c>
      <c r="I274" s="21" t="s">
        <v>3380</v>
      </c>
      <c r="J274" s="21" t="s">
        <v>3381</v>
      </c>
      <c r="K274" s="22">
        <v>0.72399999999999998</v>
      </c>
      <c r="L274" s="22">
        <f t="shared" si="12"/>
        <v>0.47320261437908495</v>
      </c>
      <c r="M274" s="22">
        <f t="shared" si="13"/>
        <v>-1.0794700504968087</v>
      </c>
      <c r="N274" s="157">
        <v>1</v>
      </c>
      <c r="O274" s="158">
        <f t="shared" si="14"/>
        <v>0</v>
      </c>
    </row>
    <row r="275" spans="1:15" ht="16">
      <c r="A275" s="2" t="s">
        <v>10915</v>
      </c>
      <c r="B275" s="2" t="s">
        <v>10916</v>
      </c>
      <c r="C275" s="2" t="s">
        <v>40</v>
      </c>
      <c r="D275" s="2" t="s">
        <v>40</v>
      </c>
      <c r="E275" s="2" t="s">
        <v>937</v>
      </c>
      <c r="F275" s="2" t="s">
        <v>10917</v>
      </c>
      <c r="G275" s="2" t="s">
        <v>10918</v>
      </c>
      <c r="H275" s="2" t="s">
        <v>10919</v>
      </c>
      <c r="I275" s="2" t="s">
        <v>10920</v>
      </c>
      <c r="J275" s="2" t="s">
        <v>40</v>
      </c>
      <c r="K275" s="3">
        <v>0.72499999999999998</v>
      </c>
      <c r="L275" s="3">
        <f t="shared" si="12"/>
        <v>0.47385620915032678</v>
      </c>
      <c r="M275" s="3">
        <f t="shared" si="13"/>
        <v>-1.0774787526777174</v>
      </c>
      <c r="N275" s="157">
        <v>8.2041148059226104E-2</v>
      </c>
      <c r="O275" s="158">
        <f t="shared" si="14"/>
        <v>1.0859682708743907</v>
      </c>
    </row>
    <row r="276" spans="1:15" ht="16">
      <c r="A276" s="21" t="s">
        <v>6266</v>
      </c>
      <c r="B276" s="21" t="s">
        <v>6267</v>
      </c>
      <c r="C276" s="21" t="s">
        <v>33</v>
      </c>
      <c r="D276" s="21" t="s">
        <v>34</v>
      </c>
      <c r="E276" s="21" t="s">
        <v>151</v>
      </c>
      <c r="F276" s="21" t="s">
        <v>6268</v>
      </c>
      <c r="G276" s="21" t="s">
        <v>6269</v>
      </c>
      <c r="H276" s="21" t="s">
        <v>6270</v>
      </c>
      <c r="I276" s="21" t="s">
        <v>6271</v>
      </c>
      <c r="J276" s="21" t="s">
        <v>3265</v>
      </c>
      <c r="K276" s="22">
        <v>0.72599999999999998</v>
      </c>
      <c r="L276" s="22">
        <f t="shared" si="12"/>
        <v>0.47450980392156861</v>
      </c>
      <c r="M276" s="22">
        <f t="shared" si="13"/>
        <v>-1.0754901995842636</v>
      </c>
      <c r="N276" s="157">
        <v>1</v>
      </c>
      <c r="O276" s="158">
        <f t="shared" si="14"/>
        <v>0</v>
      </c>
    </row>
    <row r="277" spans="1:15">
      <c r="A277" s="2" t="s">
        <v>12029</v>
      </c>
      <c r="B277" s="2" t="s">
        <v>12030</v>
      </c>
      <c r="C277" s="2" t="s">
        <v>33</v>
      </c>
      <c r="D277" s="2" t="s">
        <v>34</v>
      </c>
      <c r="E277" s="2" t="s">
        <v>158</v>
      </c>
      <c r="F277" s="2" t="s">
        <v>12031</v>
      </c>
      <c r="G277" s="2" t="s">
        <v>12032</v>
      </c>
      <c r="H277" s="2" t="s">
        <v>12033</v>
      </c>
      <c r="I277" s="2" t="s">
        <v>12034</v>
      </c>
      <c r="J277" s="2" t="s">
        <v>7590</v>
      </c>
      <c r="K277" s="3">
        <v>0.72599999999999998</v>
      </c>
      <c r="L277" s="3">
        <f t="shared" si="12"/>
        <v>0.47450980392156861</v>
      </c>
      <c r="M277" s="3">
        <f t="shared" si="13"/>
        <v>-1.0754901995842636</v>
      </c>
      <c r="N277" s="4" t="s">
        <v>40</v>
      </c>
      <c r="O277" s="5" t="e">
        <f t="shared" si="14"/>
        <v>#VALUE!</v>
      </c>
    </row>
    <row r="278" spans="1:15" ht="16">
      <c r="A278" s="2" t="s">
        <v>320</v>
      </c>
      <c r="B278" s="2" t="s">
        <v>321</v>
      </c>
      <c r="C278" s="2" t="s">
        <v>53</v>
      </c>
      <c r="D278" s="2" t="s">
        <v>34</v>
      </c>
      <c r="E278" s="2" t="s">
        <v>178</v>
      </c>
      <c r="F278" s="2" t="s">
        <v>322</v>
      </c>
      <c r="G278" s="2" t="s">
        <v>323</v>
      </c>
      <c r="H278" s="2" t="s">
        <v>324</v>
      </c>
      <c r="I278" s="2" t="s">
        <v>325</v>
      </c>
      <c r="J278" s="2" t="s">
        <v>40</v>
      </c>
      <c r="K278" s="3">
        <v>0.72699999999999998</v>
      </c>
      <c r="L278" s="3">
        <f t="shared" si="12"/>
        <v>0.47516339869281043</v>
      </c>
      <c r="M278" s="3">
        <f t="shared" si="13"/>
        <v>-1.0735043836604199</v>
      </c>
      <c r="N278" s="157">
        <v>1</v>
      </c>
      <c r="O278" s="158">
        <f t="shared" si="14"/>
        <v>0</v>
      </c>
    </row>
    <row r="279" spans="1:15" ht="16">
      <c r="A279" s="21" t="s">
        <v>1762</v>
      </c>
      <c r="B279" s="21" t="s">
        <v>1763</v>
      </c>
      <c r="C279" s="21" t="s">
        <v>132</v>
      </c>
      <c r="D279" s="21" t="s">
        <v>40</v>
      </c>
      <c r="E279" s="21" t="s">
        <v>151</v>
      </c>
      <c r="F279" s="21" t="s">
        <v>1764</v>
      </c>
      <c r="G279" s="21" t="s">
        <v>1765</v>
      </c>
      <c r="H279" s="21" t="s">
        <v>1766</v>
      </c>
      <c r="I279" s="21" t="s">
        <v>1767</v>
      </c>
      <c r="J279" s="21" t="s">
        <v>1768</v>
      </c>
      <c r="K279" s="22">
        <v>0.72699999999999998</v>
      </c>
      <c r="L279" s="22">
        <f t="shared" si="12"/>
        <v>0.47516339869281043</v>
      </c>
      <c r="M279" s="22">
        <f t="shared" si="13"/>
        <v>-1.0735043836604199</v>
      </c>
      <c r="N279" s="157">
        <v>5.4626706448805101E-2</v>
      </c>
      <c r="O279" s="158">
        <f t="shared" si="14"/>
        <v>1.2625949831615824</v>
      </c>
    </row>
    <row r="280" spans="1:15" ht="16">
      <c r="A280" s="21" t="s">
        <v>10808</v>
      </c>
      <c r="B280" s="21" t="s">
        <v>10809</v>
      </c>
      <c r="C280" s="21" t="s">
        <v>33</v>
      </c>
      <c r="D280" s="21" t="s">
        <v>314</v>
      </c>
      <c r="E280" s="21" t="s">
        <v>158</v>
      </c>
      <c r="F280" s="21" t="s">
        <v>10810</v>
      </c>
      <c r="G280" s="21" t="s">
        <v>10811</v>
      </c>
      <c r="H280" s="21" t="s">
        <v>10812</v>
      </c>
      <c r="I280" s="21" t="s">
        <v>10813</v>
      </c>
      <c r="J280" s="21" t="s">
        <v>40</v>
      </c>
      <c r="K280" s="22">
        <v>0.72699999999999998</v>
      </c>
      <c r="L280" s="22">
        <f t="shared" si="12"/>
        <v>0.47516339869281043</v>
      </c>
      <c r="M280" s="22">
        <f t="shared" si="13"/>
        <v>-1.0735043836604199</v>
      </c>
      <c r="N280" s="157">
        <v>1</v>
      </c>
      <c r="O280" s="158">
        <f t="shared" si="14"/>
        <v>0</v>
      </c>
    </row>
    <row r="281" spans="1:15" ht="16">
      <c r="A281" s="2" t="s">
        <v>12035</v>
      </c>
      <c r="B281" s="2" t="s">
        <v>12036</v>
      </c>
      <c r="C281" s="2" t="s">
        <v>53</v>
      </c>
      <c r="D281" s="2" t="s">
        <v>40</v>
      </c>
      <c r="E281" s="2" t="s">
        <v>937</v>
      </c>
      <c r="F281" s="2" t="s">
        <v>12037</v>
      </c>
      <c r="G281" s="2" t="s">
        <v>12038</v>
      </c>
      <c r="H281" s="2" t="s">
        <v>12039</v>
      </c>
      <c r="I281" s="2" t="s">
        <v>12040</v>
      </c>
      <c r="J281" s="2" t="s">
        <v>40</v>
      </c>
      <c r="K281" s="3">
        <v>0.72699999999999998</v>
      </c>
      <c r="L281" s="3">
        <f t="shared" si="12"/>
        <v>0.47516339869281043</v>
      </c>
      <c r="M281" s="3">
        <f t="shared" si="13"/>
        <v>-1.0735043836604199</v>
      </c>
      <c r="N281" s="157">
        <v>1</v>
      </c>
      <c r="O281" s="158">
        <f t="shared" si="14"/>
        <v>0</v>
      </c>
    </row>
    <row r="282" spans="1:15" ht="16">
      <c r="A282" s="21" t="s">
        <v>4135</v>
      </c>
      <c r="B282" s="21" t="s">
        <v>4136</v>
      </c>
      <c r="C282" s="21" t="s">
        <v>40</v>
      </c>
      <c r="D282" s="21" t="s">
        <v>141</v>
      </c>
      <c r="E282" s="21" t="s">
        <v>40</v>
      </c>
      <c r="F282" s="21" t="s">
        <v>4137</v>
      </c>
      <c r="G282" s="21" t="s">
        <v>4138</v>
      </c>
      <c r="H282" s="21" t="s">
        <v>4139</v>
      </c>
      <c r="I282" s="21" t="s">
        <v>4140</v>
      </c>
      <c r="J282" s="21" t="s">
        <v>40</v>
      </c>
      <c r="K282" s="22">
        <v>0.73</v>
      </c>
      <c r="L282" s="22">
        <f t="shared" si="12"/>
        <v>0.47712418300653592</v>
      </c>
      <c r="M282" s="22">
        <f t="shared" si="13"/>
        <v>-1.0675632838126348</v>
      </c>
      <c r="N282" s="157">
        <v>1</v>
      </c>
      <c r="O282" s="158">
        <f t="shared" si="14"/>
        <v>0</v>
      </c>
    </row>
    <row r="283" spans="1:15" ht="16">
      <c r="A283" s="21" t="s">
        <v>4598</v>
      </c>
      <c r="B283" s="21" t="s">
        <v>4599</v>
      </c>
      <c r="C283" s="21" t="s">
        <v>33</v>
      </c>
      <c r="D283" s="21" t="s">
        <v>34</v>
      </c>
      <c r="E283" s="21" t="s">
        <v>214</v>
      </c>
      <c r="F283" s="21" t="s">
        <v>4600</v>
      </c>
      <c r="G283" s="21" t="s">
        <v>4601</v>
      </c>
      <c r="H283" s="21" t="s">
        <v>4602</v>
      </c>
      <c r="I283" s="21" t="s">
        <v>4603</v>
      </c>
      <c r="J283" s="21" t="s">
        <v>4604</v>
      </c>
      <c r="K283" s="22">
        <v>0.73099999999999998</v>
      </c>
      <c r="L283" s="22">
        <f t="shared" si="12"/>
        <v>0.47777777777777775</v>
      </c>
      <c r="M283" s="22">
        <f t="shared" si="13"/>
        <v>-1.0655883416275769</v>
      </c>
      <c r="N283" s="157">
        <v>1</v>
      </c>
      <c r="O283" s="158">
        <f t="shared" si="14"/>
        <v>0</v>
      </c>
    </row>
    <row r="284" spans="1:15" ht="16">
      <c r="A284" s="21" t="s">
        <v>2715</v>
      </c>
      <c r="B284" s="21" t="s">
        <v>2716</v>
      </c>
      <c r="C284" s="21" t="s">
        <v>328</v>
      </c>
      <c r="D284" s="21" t="s">
        <v>2570</v>
      </c>
      <c r="E284" s="21" t="s">
        <v>443</v>
      </c>
      <c r="F284" s="21" t="s">
        <v>2717</v>
      </c>
      <c r="G284" s="21" t="s">
        <v>2718</v>
      </c>
      <c r="H284" s="21" t="s">
        <v>2719</v>
      </c>
      <c r="I284" s="21" t="s">
        <v>2720</v>
      </c>
      <c r="J284" s="21" t="s">
        <v>40</v>
      </c>
      <c r="K284" s="22">
        <v>0.73199999999999998</v>
      </c>
      <c r="L284" s="22">
        <f t="shared" si="12"/>
        <v>0.47843137254901957</v>
      </c>
      <c r="M284" s="22">
        <f t="shared" si="13"/>
        <v>-1.0636160992959718</v>
      </c>
      <c r="N284" s="157">
        <v>1</v>
      </c>
      <c r="O284" s="158">
        <f t="shared" si="14"/>
        <v>0</v>
      </c>
    </row>
    <row r="285" spans="1:15" ht="16">
      <c r="A285" s="21" t="s">
        <v>5713</v>
      </c>
      <c r="B285" s="21" t="s">
        <v>5714</v>
      </c>
      <c r="C285" s="21" t="s">
        <v>132</v>
      </c>
      <c r="D285" s="21" t="s">
        <v>991</v>
      </c>
      <c r="E285" s="21" t="s">
        <v>1529</v>
      </c>
      <c r="F285" s="21" t="s">
        <v>5715</v>
      </c>
      <c r="G285" s="21" t="s">
        <v>5716</v>
      </c>
      <c r="H285" s="21" t="s">
        <v>5717</v>
      </c>
      <c r="I285" s="21" t="s">
        <v>5718</v>
      </c>
      <c r="J285" s="21" t="s">
        <v>102</v>
      </c>
      <c r="K285" s="22">
        <v>0.73199999999999998</v>
      </c>
      <c r="L285" s="22">
        <f t="shared" si="12"/>
        <v>0.47843137254901957</v>
      </c>
      <c r="M285" s="22">
        <f t="shared" si="13"/>
        <v>-1.0636160992959718</v>
      </c>
      <c r="N285" s="157">
        <v>1</v>
      </c>
      <c r="O285" s="158">
        <f t="shared" si="14"/>
        <v>0</v>
      </c>
    </row>
    <row r="286" spans="1:15" ht="16">
      <c r="A286" s="21" t="s">
        <v>7215</v>
      </c>
      <c r="B286" s="21" t="s">
        <v>7216</v>
      </c>
      <c r="C286" s="21" t="s">
        <v>85</v>
      </c>
      <c r="D286" s="21" t="s">
        <v>40</v>
      </c>
      <c r="E286" s="21" t="s">
        <v>1468</v>
      </c>
      <c r="F286" s="21" t="s">
        <v>7217</v>
      </c>
      <c r="G286" s="21" t="s">
        <v>7218</v>
      </c>
      <c r="H286" s="21" t="s">
        <v>7219</v>
      </c>
      <c r="I286" s="21" t="s">
        <v>7220</v>
      </c>
      <c r="J286" s="21" t="s">
        <v>40</v>
      </c>
      <c r="K286" s="22">
        <v>0.73199999999999998</v>
      </c>
      <c r="L286" s="22">
        <f t="shared" si="12"/>
        <v>0.47843137254901957</v>
      </c>
      <c r="M286" s="22">
        <f t="shared" si="13"/>
        <v>-1.0636160992959718</v>
      </c>
      <c r="N286" s="157">
        <v>1</v>
      </c>
      <c r="O286" s="158">
        <f t="shared" si="14"/>
        <v>0</v>
      </c>
    </row>
    <row r="287" spans="1:15" ht="16">
      <c r="A287" s="21" t="s">
        <v>8233</v>
      </c>
      <c r="B287" s="21" t="s">
        <v>8234</v>
      </c>
      <c r="C287" s="21" t="s">
        <v>33</v>
      </c>
      <c r="D287" s="21" t="s">
        <v>141</v>
      </c>
      <c r="E287" s="21" t="s">
        <v>158</v>
      </c>
      <c r="F287" s="21" t="s">
        <v>8235</v>
      </c>
      <c r="G287" s="21" t="s">
        <v>8236</v>
      </c>
      <c r="H287" s="21" t="s">
        <v>8237</v>
      </c>
      <c r="I287" s="21" t="s">
        <v>8238</v>
      </c>
      <c r="J287" s="21" t="s">
        <v>40</v>
      </c>
      <c r="K287" s="22">
        <v>0.73199999999999998</v>
      </c>
      <c r="L287" s="22">
        <f t="shared" si="12"/>
        <v>0.47843137254901957</v>
      </c>
      <c r="M287" s="22">
        <f t="shared" si="13"/>
        <v>-1.0636160992959718</v>
      </c>
      <c r="N287" s="157">
        <v>1</v>
      </c>
      <c r="O287" s="158">
        <f t="shared" si="14"/>
        <v>0</v>
      </c>
    </row>
    <row r="288" spans="1:15" ht="16">
      <c r="A288" s="21" t="s">
        <v>7498</v>
      </c>
      <c r="B288" s="21" t="s">
        <v>7499</v>
      </c>
      <c r="C288" s="21" t="s">
        <v>7500</v>
      </c>
      <c r="D288" s="21" t="s">
        <v>7501</v>
      </c>
      <c r="E288" s="21" t="s">
        <v>87</v>
      </c>
      <c r="F288" s="21" t="s">
        <v>7502</v>
      </c>
      <c r="G288" s="21" t="s">
        <v>7503</v>
      </c>
      <c r="H288" s="21" t="s">
        <v>7504</v>
      </c>
      <c r="I288" s="21" t="s">
        <v>7505</v>
      </c>
      <c r="J288" s="21" t="s">
        <v>40</v>
      </c>
      <c r="K288" s="22">
        <v>0.73399999999999999</v>
      </c>
      <c r="L288" s="22">
        <f t="shared" si="12"/>
        <v>0.47973856209150323</v>
      </c>
      <c r="M288" s="22">
        <f t="shared" si="13"/>
        <v>-1.0596796847368015</v>
      </c>
      <c r="N288" s="157">
        <v>1</v>
      </c>
      <c r="O288" s="158">
        <f t="shared" si="14"/>
        <v>0</v>
      </c>
    </row>
    <row r="289" spans="1:15">
      <c r="A289" s="2" t="s">
        <v>10956</v>
      </c>
      <c r="B289" s="2" t="s">
        <v>10957</v>
      </c>
      <c r="C289" s="2" t="s">
        <v>921</v>
      </c>
      <c r="D289" s="2" t="s">
        <v>141</v>
      </c>
      <c r="E289" s="2" t="s">
        <v>519</v>
      </c>
      <c r="F289" s="2" t="s">
        <v>10320</v>
      </c>
      <c r="G289" s="2" t="s">
        <v>10958</v>
      </c>
      <c r="H289" s="2" t="s">
        <v>10959</v>
      </c>
      <c r="I289" s="2" t="s">
        <v>10960</v>
      </c>
      <c r="J289" s="2" t="s">
        <v>40</v>
      </c>
      <c r="K289" s="3">
        <v>0.73599999999999999</v>
      </c>
      <c r="L289" s="3">
        <f t="shared" si="12"/>
        <v>0.48104575163398688</v>
      </c>
      <c r="M289" s="3">
        <f t="shared" si="13"/>
        <v>-1.0557539815230013</v>
      </c>
      <c r="N289" s="4" t="s">
        <v>40</v>
      </c>
      <c r="O289" s="5" t="e">
        <f t="shared" si="14"/>
        <v>#VALUE!</v>
      </c>
    </row>
    <row r="290" spans="1:15" ht="16">
      <c r="A290" s="2" t="s">
        <v>851</v>
      </c>
      <c r="B290" s="2" t="s">
        <v>852</v>
      </c>
      <c r="C290" s="2" t="s">
        <v>33</v>
      </c>
      <c r="D290" s="2" t="s">
        <v>314</v>
      </c>
      <c r="E290" s="2" t="s">
        <v>214</v>
      </c>
      <c r="F290" s="2" t="s">
        <v>486</v>
      </c>
      <c r="G290" s="2" t="s">
        <v>853</v>
      </c>
      <c r="H290" s="2" t="s">
        <v>854</v>
      </c>
      <c r="I290" s="2" t="s">
        <v>855</v>
      </c>
      <c r="J290" s="2" t="s">
        <v>116</v>
      </c>
      <c r="K290" s="3">
        <v>0.73699999999999999</v>
      </c>
      <c r="L290" s="3">
        <f t="shared" si="12"/>
        <v>0.48169934640522877</v>
      </c>
      <c r="M290" s="3">
        <f t="shared" si="13"/>
        <v>-1.0537951284849445</v>
      </c>
      <c r="N290" s="157">
        <v>0.20826415610348201</v>
      </c>
      <c r="O290" s="158">
        <f t="shared" si="14"/>
        <v>0.68138546911118669</v>
      </c>
    </row>
    <row r="291" spans="1:15">
      <c r="A291" s="21" t="s">
        <v>812</v>
      </c>
      <c r="B291" s="21" t="s">
        <v>813</v>
      </c>
      <c r="C291" s="21" t="s">
        <v>186</v>
      </c>
      <c r="D291" s="21" t="s">
        <v>141</v>
      </c>
      <c r="E291" s="21" t="s">
        <v>478</v>
      </c>
      <c r="F291" s="21" t="s">
        <v>479</v>
      </c>
      <c r="G291" s="21" t="s">
        <v>814</v>
      </c>
      <c r="H291" s="21" t="s">
        <v>815</v>
      </c>
      <c r="I291" s="21" t="s">
        <v>816</v>
      </c>
      <c r="J291" s="21" t="s">
        <v>483</v>
      </c>
      <c r="K291" s="22">
        <v>0.73799999999999999</v>
      </c>
      <c r="L291" s="22">
        <f t="shared" si="12"/>
        <v>0.4823529411764706</v>
      </c>
      <c r="M291" s="22">
        <f t="shared" si="13"/>
        <v>-1.0518389315196179</v>
      </c>
      <c r="N291" s="23">
        <v>1.71938255122305E-2</v>
      </c>
      <c r="O291" s="24">
        <f t="shared" si="14"/>
        <v>1.7646274849177566</v>
      </c>
    </row>
    <row r="292" spans="1:15" ht="16">
      <c r="A292" s="21" t="s">
        <v>4870</v>
      </c>
      <c r="B292" s="21" t="s">
        <v>4871</v>
      </c>
      <c r="C292" s="21" t="s">
        <v>85</v>
      </c>
      <c r="D292" s="21" t="s">
        <v>86</v>
      </c>
      <c r="E292" s="21" t="s">
        <v>1468</v>
      </c>
      <c r="F292" s="21" t="s">
        <v>4872</v>
      </c>
      <c r="G292" s="21" t="s">
        <v>4873</v>
      </c>
      <c r="H292" s="21" t="s">
        <v>4874</v>
      </c>
      <c r="I292" s="21" t="s">
        <v>4875</v>
      </c>
      <c r="J292" s="21" t="s">
        <v>40</v>
      </c>
      <c r="K292" s="22">
        <v>0.73799999999999999</v>
      </c>
      <c r="L292" s="22">
        <f t="shared" si="12"/>
        <v>0.4823529411764706</v>
      </c>
      <c r="M292" s="22">
        <f t="shared" si="13"/>
        <v>-1.0518389315196179</v>
      </c>
      <c r="N292" s="157">
        <v>1</v>
      </c>
      <c r="O292" s="158">
        <f t="shared" si="14"/>
        <v>0</v>
      </c>
    </row>
    <row r="293" spans="1:15" ht="16">
      <c r="A293" s="21" t="s">
        <v>9150</v>
      </c>
      <c r="B293" s="21" t="s">
        <v>9151</v>
      </c>
      <c r="C293" s="21" t="s">
        <v>33</v>
      </c>
      <c r="D293" s="21" t="s">
        <v>86</v>
      </c>
      <c r="E293" s="21" t="s">
        <v>77</v>
      </c>
      <c r="F293" s="21" t="s">
        <v>8631</v>
      </c>
      <c r="G293" s="21" t="s">
        <v>9152</v>
      </c>
      <c r="H293" s="21" t="s">
        <v>9153</v>
      </c>
      <c r="I293" s="21" t="s">
        <v>9154</v>
      </c>
      <c r="J293" s="21" t="s">
        <v>9155</v>
      </c>
      <c r="K293" s="22">
        <v>0.73899999999999999</v>
      </c>
      <c r="L293" s="22">
        <f t="shared" si="12"/>
        <v>0.48300653594771242</v>
      </c>
      <c r="M293" s="22">
        <f t="shared" si="13"/>
        <v>-1.0498853834338633</v>
      </c>
      <c r="N293" s="157">
        <v>1</v>
      </c>
      <c r="O293" s="158">
        <f t="shared" si="14"/>
        <v>0</v>
      </c>
    </row>
    <row r="294" spans="1:15">
      <c r="A294" s="21" t="s">
        <v>5629</v>
      </c>
      <c r="B294" s="21" t="s">
        <v>5630</v>
      </c>
      <c r="C294" s="21" t="s">
        <v>132</v>
      </c>
      <c r="D294" s="21" t="s">
        <v>991</v>
      </c>
      <c r="E294" s="21" t="s">
        <v>1058</v>
      </c>
      <c r="F294" s="21" t="s">
        <v>5631</v>
      </c>
      <c r="G294" s="21" t="s">
        <v>5632</v>
      </c>
      <c r="H294" s="21" t="s">
        <v>5633</v>
      </c>
      <c r="I294" s="21" t="s">
        <v>5634</v>
      </c>
      <c r="J294" s="21" t="s">
        <v>102</v>
      </c>
      <c r="K294" s="22">
        <v>0.74</v>
      </c>
      <c r="L294" s="22">
        <f t="shared" si="12"/>
        <v>0.48366013071895425</v>
      </c>
      <c r="M294" s="22">
        <f t="shared" si="13"/>
        <v>-1.047934477063702</v>
      </c>
      <c r="N294" s="23">
        <v>7.25360474234347E-3</v>
      </c>
      <c r="O294" s="24">
        <f t="shared" si="14"/>
        <v>2.1394461133400906</v>
      </c>
    </row>
    <row r="295" spans="1:15" ht="16">
      <c r="A295" s="21" t="s">
        <v>5777</v>
      </c>
      <c r="B295" s="21" t="s">
        <v>5778</v>
      </c>
      <c r="C295" s="21" t="s">
        <v>85</v>
      </c>
      <c r="D295" s="21" t="s">
        <v>40</v>
      </c>
      <c r="E295" s="21" t="s">
        <v>2111</v>
      </c>
      <c r="F295" s="21" t="s">
        <v>5092</v>
      </c>
      <c r="G295" s="21" t="s">
        <v>5779</v>
      </c>
      <c r="H295" s="21" t="s">
        <v>5780</v>
      </c>
      <c r="I295" s="21" t="s">
        <v>5781</v>
      </c>
      <c r="J295" s="21" t="s">
        <v>40</v>
      </c>
      <c r="K295" s="22">
        <v>0.74</v>
      </c>
      <c r="L295" s="22">
        <f t="shared" si="12"/>
        <v>0.48366013071895425</v>
      </c>
      <c r="M295" s="22">
        <f t="shared" si="13"/>
        <v>-1.047934477063702</v>
      </c>
      <c r="N295" s="157">
        <v>0.28990736615511897</v>
      </c>
      <c r="O295" s="158">
        <f t="shared" si="14"/>
        <v>0.53774074966784313</v>
      </c>
    </row>
    <row r="296" spans="1:15" ht="16">
      <c r="A296" s="2" t="s">
        <v>1083</v>
      </c>
      <c r="B296" s="2" t="s">
        <v>1084</v>
      </c>
      <c r="C296" s="2" t="s">
        <v>1085</v>
      </c>
      <c r="D296" s="2" t="s">
        <v>34</v>
      </c>
      <c r="E296" s="2" t="s">
        <v>1086</v>
      </c>
      <c r="F296" s="2" t="s">
        <v>1087</v>
      </c>
      <c r="G296" s="2" t="s">
        <v>1088</v>
      </c>
      <c r="H296" s="2" t="s">
        <v>1089</v>
      </c>
      <c r="I296" s="2" t="s">
        <v>1090</v>
      </c>
      <c r="J296" s="2" t="s">
        <v>40</v>
      </c>
      <c r="K296" s="3">
        <v>0.74099999999999999</v>
      </c>
      <c r="L296" s="3">
        <f t="shared" si="12"/>
        <v>0.48431372549019608</v>
      </c>
      <c r="M296" s="3">
        <f t="shared" si="13"/>
        <v>-1.0459862052741804</v>
      </c>
      <c r="N296" s="157">
        <v>1</v>
      </c>
      <c r="O296" s="158">
        <f t="shared" si="14"/>
        <v>0</v>
      </c>
    </row>
    <row r="297" spans="1:15" ht="16">
      <c r="A297" s="21" t="s">
        <v>5800</v>
      </c>
      <c r="B297" s="21" t="s">
        <v>5801</v>
      </c>
      <c r="C297" s="21" t="s">
        <v>132</v>
      </c>
      <c r="D297" s="21" t="s">
        <v>34</v>
      </c>
      <c r="E297" s="21" t="s">
        <v>55</v>
      </c>
      <c r="F297" s="21" t="s">
        <v>5802</v>
      </c>
      <c r="G297" s="21" t="s">
        <v>5803</v>
      </c>
      <c r="H297" s="21" t="s">
        <v>5804</v>
      </c>
      <c r="I297" s="21" t="s">
        <v>5805</v>
      </c>
      <c r="J297" s="21" t="s">
        <v>40</v>
      </c>
      <c r="K297" s="22">
        <v>0.74099999999999999</v>
      </c>
      <c r="L297" s="22">
        <f t="shared" si="12"/>
        <v>0.48431372549019608</v>
      </c>
      <c r="M297" s="22">
        <f t="shared" si="13"/>
        <v>-1.0459862052741804</v>
      </c>
      <c r="N297" s="157">
        <v>0.78352480431973404</v>
      </c>
      <c r="O297" s="158">
        <f t="shared" si="14"/>
        <v>0.10594725036492066</v>
      </c>
    </row>
    <row r="298" spans="1:15" ht="16">
      <c r="A298" s="21" t="s">
        <v>7203</v>
      </c>
      <c r="B298" s="21" t="s">
        <v>7204</v>
      </c>
      <c r="C298" s="21" t="s">
        <v>33</v>
      </c>
      <c r="D298" s="21" t="s">
        <v>34</v>
      </c>
      <c r="E298" s="21" t="s">
        <v>3304</v>
      </c>
      <c r="F298" s="21" t="s">
        <v>7205</v>
      </c>
      <c r="G298" s="21" t="s">
        <v>7206</v>
      </c>
      <c r="H298" s="21" t="s">
        <v>7207</v>
      </c>
      <c r="I298" s="21" t="s">
        <v>7208</v>
      </c>
      <c r="J298" s="21" t="s">
        <v>40</v>
      </c>
      <c r="K298" s="22">
        <v>0.74399999999999999</v>
      </c>
      <c r="L298" s="22">
        <f t="shared" si="12"/>
        <v>0.48627450980392156</v>
      </c>
      <c r="M298" s="22">
        <f t="shared" si="13"/>
        <v>-1.0401571264719827</v>
      </c>
      <c r="N298" s="157">
        <v>1</v>
      </c>
      <c r="O298" s="158">
        <f t="shared" si="14"/>
        <v>0</v>
      </c>
    </row>
    <row r="299" spans="1:15" ht="16">
      <c r="A299" s="2" t="s">
        <v>11690</v>
      </c>
      <c r="B299" s="2" t="s">
        <v>11691</v>
      </c>
      <c r="C299" s="2" t="s">
        <v>40</v>
      </c>
      <c r="D299" s="2" t="s">
        <v>40</v>
      </c>
      <c r="E299" s="2" t="s">
        <v>40</v>
      </c>
      <c r="F299" s="2" t="s">
        <v>6966</v>
      </c>
      <c r="G299" s="2" t="s">
        <v>11692</v>
      </c>
      <c r="H299" s="2" t="s">
        <v>11693</v>
      </c>
      <c r="I299" s="2" t="s">
        <v>11694</v>
      </c>
      <c r="J299" s="2" t="s">
        <v>40</v>
      </c>
      <c r="K299" s="3">
        <v>0.74399999999999999</v>
      </c>
      <c r="L299" s="3">
        <f t="shared" si="12"/>
        <v>0.48627450980392156</v>
      </c>
      <c r="M299" s="3">
        <f t="shared" si="13"/>
        <v>-1.0401571264719827</v>
      </c>
      <c r="N299" s="157">
        <v>1</v>
      </c>
      <c r="O299" s="158">
        <f t="shared" si="14"/>
        <v>0</v>
      </c>
    </row>
    <row r="300" spans="1:15" ht="16">
      <c r="A300" s="21" t="s">
        <v>2761</v>
      </c>
      <c r="B300" s="21" t="s">
        <v>2762</v>
      </c>
      <c r="C300" s="21" t="s">
        <v>33</v>
      </c>
      <c r="D300" s="21" t="s">
        <v>141</v>
      </c>
      <c r="E300" s="21" t="s">
        <v>151</v>
      </c>
      <c r="F300" s="21" t="s">
        <v>2763</v>
      </c>
      <c r="G300" s="21" t="s">
        <v>2764</v>
      </c>
      <c r="H300" s="21" t="s">
        <v>2765</v>
      </c>
      <c r="I300" s="21" t="s">
        <v>2766</v>
      </c>
      <c r="J300" s="21" t="s">
        <v>2767</v>
      </c>
      <c r="K300" s="22">
        <v>0.745</v>
      </c>
      <c r="L300" s="22">
        <f t="shared" si="12"/>
        <v>0.48692810457516339</v>
      </c>
      <c r="M300" s="22">
        <f t="shared" si="13"/>
        <v>-1.0382193222304903</v>
      </c>
      <c r="N300" s="157">
        <v>1</v>
      </c>
      <c r="O300" s="158">
        <f t="shared" si="14"/>
        <v>0</v>
      </c>
    </row>
    <row r="301" spans="1:15" ht="16">
      <c r="A301" s="21" t="s">
        <v>4575</v>
      </c>
      <c r="B301" s="21" t="s">
        <v>4576</v>
      </c>
      <c r="C301" s="21" t="s">
        <v>235</v>
      </c>
      <c r="D301" s="21" t="s">
        <v>40</v>
      </c>
      <c r="E301" s="21" t="s">
        <v>2111</v>
      </c>
      <c r="F301" s="21" t="s">
        <v>4577</v>
      </c>
      <c r="G301" s="21" t="s">
        <v>4578</v>
      </c>
      <c r="H301" s="21" t="s">
        <v>4579</v>
      </c>
      <c r="I301" s="21" t="s">
        <v>4580</v>
      </c>
      <c r="J301" s="21" t="s">
        <v>40</v>
      </c>
      <c r="K301" s="22">
        <v>0.746</v>
      </c>
      <c r="L301" s="22">
        <f t="shared" si="12"/>
        <v>0.48758169934640522</v>
      </c>
      <c r="M301" s="22">
        <f t="shared" si="13"/>
        <v>-1.0362841173247763</v>
      </c>
      <c r="N301" s="157">
        <v>0.59195370980275996</v>
      </c>
      <c r="O301" s="158">
        <f t="shared" si="14"/>
        <v>0.22771225335013265</v>
      </c>
    </row>
    <row r="302" spans="1:15" ht="16">
      <c r="A302" s="21" t="s">
        <v>6952</v>
      </c>
      <c r="B302" s="21" t="s">
        <v>6953</v>
      </c>
      <c r="C302" s="21" t="s">
        <v>33</v>
      </c>
      <c r="D302" s="21" t="s">
        <v>314</v>
      </c>
      <c r="E302" s="21" t="s">
        <v>77</v>
      </c>
      <c r="F302" s="21" t="s">
        <v>6954</v>
      </c>
      <c r="G302" s="21" t="s">
        <v>6955</v>
      </c>
      <c r="H302" s="21" t="s">
        <v>6956</v>
      </c>
      <c r="I302" s="21" t="s">
        <v>6957</v>
      </c>
      <c r="J302" s="21" t="s">
        <v>3173</v>
      </c>
      <c r="K302" s="22">
        <v>0.746</v>
      </c>
      <c r="L302" s="22">
        <f t="shared" si="12"/>
        <v>0.48758169934640522</v>
      </c>
      <c r="M302" s="22">
        <f t="shared" si="13"/>
        <v>-1.0362841173247763</v>
      </c>
      <c r="N302" s="157">
        <v>1</v>
      </c>
      <c r="O302" s="158">
        <f t="shared" si="14"/>
        <v>0</v>
      </c>
    </row>
    <row r="303" spans="1:15" ht="16">
      <c r="A303" s="21" t="s">
        <v>2708</v>
      </c>
      <c r="B303" s="21" t="s">
        <v>2709</v>
      </c>
      <c r="C303" s="21" t="s">
        <v>132</v>
      </c>
      <c r="D303" s="21" t="s">
        <v>34</v>
      </c>
      <c r="E303" s="21" t="s">
        <v>45</v>
      </c>
      <c r="F303" s="21" t="s">
        <v>2710</v>
      </c>
      <c r="G303" s="21" t="s">
        <v>2711</v>
      </c>
      <c r="H303" s="21" t="s">
        <v>2712</v>
      </c>
      <c r="I303" s="21" t="s">
        <v>2713</v>
      </c>
      <c r="J303" s="21" t="s">
        <v>2714</v>
      </c>
      <c r="K303" s="22">
        <v>0.747</v>
      </c>
      <c r="L303" s="22">
        <f t="shared" si="12"/>
        <v>0.48823529411764705</v>
      </c>
      <c r="M303" s="22">
        <f t="shared" si="13"/>
        <v>-1.0343515047907772</v>
      </c>
      <c r="N303" s="157">
        <v>1</v>
      </c>
      <c r="O303" s="158">
        <f t="shared" si="14"/>
        <v>0</v>
      </c>
    </row>
    <row r="304" spans="1:15">
      <c r="A304" s="21" t="s">
        <v>1226</v>
      </c>
      <c r="B304" s="21" t="s">
        <v>1227</v>
      </c>
      <c r="C304" s="21" t="s">
        <v>33</v>
      </c>
      <c r="D304" s="21" t="s">
        <v>40</v>
      </c>
      <c r="E304" s="21" t="s">
        <v>511</v>
      </c>
      <c r="F304" s="21" t="s">
        <v>1228</v>
      </c>
      <c r="G304" s="21" t="s">
        <v>1229</v>
      </c>
      <c r="H304" s="21" t="s">
        <v>1230</v>
      </c>
      <c r="I304" s="21" t="s">
        <v>1231</v>
      </c>
      <c r="J304" s="21" t="s">
        <v>1232</v>
      </c>
      <c r="K304" s="22">
        <v>0.748</v>
      </c>
      <c r="L304" s="22">
        <f t="shared" si="12"/>
        <v>0.48888888888888887</v>
      </c>
      <c r="M304" s="22">
        <f t="shared" si="13"/>
        <v>-1.0324214776923775</v>
      </c>
      <c r="N304" s="23">
        <v>2.7711974748246299E-2</v>
      </c>
      <c r="O304" s="24">
        <f t="shared" si="14"/>
        <v>1.5573325254011383</v>
      </c>
    </row>
    <row r="305" spans="1:15" ht="16">
      <c r="A305" s="21" t="s">
        <v>7617</v>
      </c>
      <c r="B305" s="21" t="s">
        <v>7618</v>
      </c>
      <c r="C305" s="21" t="s">
        <v>33</v>
      </c>
      <c r="D305" s="21" t="s">
        <v>86</v>
      </c>
      <c r="E305" s="21" t="s">
        <v>214</v>
      </c>
      <c r="F305" s="21" t="s">
        <v>7619</v>
      </c>
      <c r="G305" s="21" t="s">
        <v>7620</v>
      </c>
      <c r="H305" s="21" t="s">
        <v>7621</v>
      </c>
      <c r="I305" s="21" t="s">
        <v>7622</v>
      </c>
      <c r="J305" s="21" t="s">
        <v>40</v>
      </c>
      <c r="K305" s="22">
        <v>0.748</v>
      </c>
      <c r="L305" s="22">
        <f t="shared" si="12"/>
        <v>0.48888888888888887</v>
      </c>
      <c r="M305" s="22">
        <f t="shared" si="13"/>
        <v>-1.0324214776923775</v>
      </c>
      <c r="N305" s="157">
        <v>1</v>
      </c>
      <c r="O305" s="158">
        <f t="shared" si="14"/>
        <v>0</v>
      </c>
    </row>
    <row r="306" spans="1:15" ht="16">
      <c r="A306" s="2" t="s">
        <v>407</v>
      </c>
      <c r="B306" s="2" t="s">
        <v>408</v>
      </c>
      <c r="C306" s="2" t="s">
        <v>33</v>
      </c>
      <c r="D306" s="2" t="s">
        <v>34</v>
      </c>
      <c r="E306" s="2" t="s">
        <v>151</v>
      </c>
      <c r="F306" s="2" t="s">
        <v>409</v>
      </c>
      <c r="G306" s="2" t="s">
        <v>410</v>
      </c>
      <c r="H306" s="2" t="s">
        <v>411</v>
      </c>
      <c r="I306" s="2" t="s">
        <v>412</v>
      </c>
      <c r="J306" s="2" t="s">
        <v>413</v>
      </c>
      <c r="K306" s="3">
        <v>0.752</v>
      </c>
      <c r="L306" s="3">
        <f t="shared" si="12"/>
        <v>0.49150326797385618</v>
      </c>
      <c r="M306" s="3">
        <f t="shared" si="13"/>
        <v>-1.0247270859023769</v>
      </c>
      <c r="N306" s="157">
        <v>0.66170352338472205</v>
      </c>
      <c r="O306" s="158">
        <f t="shared" si="14"/>
        <v>0.17933655285456301</v>
      </c>
    </row>
    <row r="307" spans="1:15" ht="16">
      <c r="A307" s="2" t="s">
        <v>10967</v>
      </c>
      <c r="B307" s="2" t="s">
        <v>10968</v>
      </c>
      <c r="C307" s="2" t="s">
        <v>33</v>
      </c>
      <c r="D307" s="2" t="s">
        <v>40</v>
      </c>
      <c r="E307" s="2" t="s">
        <v>3304</v>
      </c>
      <c r="F307" s="2" t="s">
        <v>10969</v>
      </c>
      <c r="G307" s="2" t="s">
        <v>10970</v>
      </c>
      <c r="H307" s="2" t="s">
        <v>10971</v>
      </c>
      <c r="I307" s="2" t="s">
        <v>10972</v>
      </c>
      <c r="J307" s="2" t="s">
        <v>40</v>
      </c>
      <c r="K307" s="3">
        <v>0.752</v>
      </c>
      <c r="L307" s="3">
        <f t="shared" si="12"/>
        <v>0.49150326797385618</v>
      </c>
      <c r="M307" s="3">
        <f t="shared" si="13"/>
        <v>-1.0247270859023769</v>
      </c>
      <c r="N307" s="157">
        <v>1</v>
      </c>
      <c r="O307" s="158">
        <f t="shared" si="14"/>
        <v>0</v>
      </c>
    </row>
    <row r="308" spans="1:15" ht="16">
      <c r="A308" s="21" t="s">
        <v>5211</v>
      </c>
      <c r="B308" s="21" t="s">
        <v>5212</v>
      </c>
      <c r="C308" s="21" t="s">
        <v>5213</v>
      </c>
      <c r="D308" s="21" t="s">
        <v>141</v>
      </c>
      <c r="E308" s="21" t="s">
        <v>40</v>
      </c>
      <c r="F308" s="21" t="s">
        <v>5214</v>
      </c>
      <c r="G308" s="21" t="s">
        <v>5215</v>
      </c>
      <c r="H308" s="21" t="s">
        <v>5216</v>
      </c>
      <c r="I308" s="21" t="s">
        <v>5217</v>
      </c>
      <c r="J308" s="21" t="s">
        <v>40</v>
      </c>
      <c r="K308" s="22">
        <v>0.753</v>
      </c>
      <c r="L308" s="22">
        <f t="shared" si="12"/>
        <v>0.49215686274509801</v>
      </c>
      <c r="M308" s="22">
        <f t="shared" si="13"/>
        <v>-1.0228098829080861</v>
      </c>
      <c r="N308" s="157">
        <v>1</v>
      </c>
      <c r="O308" s="158">
        <f t="shared" si="14"/>
        <v>0</v>
      </c>
    </row>
    <row r="309" spans="1:15" ht="16">
      <c r="A309" s="21" t="s">
        <v>9476</v>
      </c>
      <c r="B309" s="21" t="s">
        <v>9477</v>
      </c>
      <c r="C309" s="21" t="s">
        <v>2155</v>
      </c>
      <c r="D309" s="21" t="s">
        <v>40</v>
      </c>
      <c r="E309" s="21" t="s">
        <v>40</v>
      </c>
      <c r="F309" s="21" t="s">
        <v>40</v>
      </c>
      <c r="G309" s="21" t="s">
        <v>9478</v>
      </c>
      <c r="H309" s="21" t="s">
        <v>9479</v>
      </c>
      <c r="I309" s="21" t="s">
        <v>9480</v>
      </c>
      <c r="J309" s="21" t="s">
        <v>40</v>
      </c>
      <c r="K309" s="22">
        <v>0.754</v>
      </c>
      <c r="L309" s="22">
        <f t="shared" si="12"/>
        <v>0.49281045751633984</v>
      </c>
      <c r="M309" s="22">
        <f t="shared" si="13"/>
        <v>-1.02089522431135</v>
      </c>
      <c r="N309" s="157">
        <v>1</v>
      </c>
      <c r="O309" s="158">
        <f t="shared" si="14"/>
        <v>0</v>
      </c>
    </row>
    <row r="310" spans="1:15" ht="16">
      <c r="A310" s="21" t="s">
        <v>2965</v>
      </c>
      <c r="B310" s="21" t="s">
        <v>2966</v>
      </c>
      <c r="C310" s="21" t="s">
        <v>235</v>
      </c>
      <c r="D310" s="21" t="s">
        <v>86</v>
      </c>
      <c r="E310" s="21" t="s">
        <v>1844</v>
      </c>
      <c r="F310" s="21" t="s">
        <v>2967</v>
      </c>
      <c r="G310" s="21" t="s">
        <v>2968</v>
      </c>
      <c r="H310" s="21" t="s">
        <v>2969</v>
      </c>
      <c r="I310" s="21" t="s">
        <v>2970</v>
      </c>
      <c r="J310" s="21" t="s">
        <v>40</v>
      </c>
      <c r="K310" s="22">
        <v>0.75600000000000001</v>
      </c>
      <c r="L310" s="22">
        <f t="shared" si="12"/>
        <v>0.49411764705882355</v>
      </c>
      <c r="M310" s="22">
        <f t="shared" si="13"/>
        <v>-1.0170735133589415</v>
      </c>
      <c r="N310" s="157">
        <v>1</v>
      </c>
      <c r="O310" s="158">
        <f t="shared" si="14"/>
        <v>0</v>
      </c>
    </row>
    <row r="311" spans="1:15">
      <c r="A311" s="21" t="s">
        <v>5882</v>
      </c>
      <c r="B311" s="21" t="s">
        <v>5883</v>
      </c>
      <c r="C311" s="21" t="s">
        <v>364</v>
      </c>
      <c r="D311" s="21" t="s">
        <v>991</v>
      </c>
      <c r="E311" s="21" t="s">
        <v>5884</v>
      </c>
      <c r="F311" s="21" t="s">
        <v>5885</v>
      </c>
      <c r="G311" s="21" t="s">
        <v>5886</v>
      </c>
      <c r="H311" s="21" t="s">
        <v>5887</v>
      </c>
      <c r="I311" s="21" t="s">
        <v>5888</v>
      </c>
      <c r="J311" s="21" t="s">
        <v>102</v>
      </c>
      <c r="K311" s="22">
        <v>0.75600000000000001</v>
      </c>
      <c r="L311" s="22">
        <f t="shared" si="12"/>
        <v>0.49411764705882355</v>
      </c>
      <c r="M311" s="22">
        <f t="shared" si="13"/>
        <v>-1.0170735133589415</v>
      </c>
      <c r="N311" s="23">
        <v>6.1274963764271304E-3</v>
      </c>
      <c r="O311" s="24">
        <f t="shared" si="14"/>
        <v>2.2127169369013706</v>
      </c>
    </row>
    <row r="312" spans="1:15" ht="16">
      <c r="A312" s="21" t="s">
        <v>8676</v>
      </c>
      <c r="B312" s="21" t="s">
        <v>8677</v>
      </c>
      <c r="C312" s="21" t="s">
        <v>43</v>
      </c>
      <c r="D312" s="21" t="s">
        <v>141</v>
      </c>
      <c r="E312" s="21" t="s">
        <v>158</v>
      </c>
      <c r="F312" s="21" t="s">
        <v>8678</v>
      </c>
      <c r="G312" s="21" t="s">
        <v>8679</v>
      </c>
      <c r="H312" s="21" t="s">
        <v>8680</v>
      </c>
      <c r="I312" s="21" t="s">
        <v>8681</v>
      </c>
      <c r="J312" s="21" t="s">
        <v>40</v>
      </c>
      <c r="K312" s="22">
        <v>0.75600000000000001</v>
      </c>
      <c r="L312" s="22">
        <f t="shared" si="12"/>
        <v>0.49411764705882355</v>
      </c>
      <c r="M312" s="22">
        <f t="shared" si="13"/>
        <v>-1.0170735133589415</v>
      </c>
      <c r="N312" s="157">
        <v>1</v>
      </c>
      <c r="O312" s="158">
        <f t="shared" si="14"/>
        <v>0</v>
      </c>
    </row>
    <row r="313" spans="1:15" ht="16">
      <c r="A313" s="21" t="s">
        <v>6359</v>
      </c>
      <c r="B313" s="21" t="s">
        <v>6360</v>
      </c>
      <c r="C313" s="21" t="s">
        <v>33</v>
      </c>
      <c r="D313" s="21" t="s">
        <v>86</v>
      </c>
      <c r="E313" s="21" t="s">
        <v>3304</v>
      </c>
      <c r="F313" s="21" t="s">
        <v>4801</v>
      </c>
      <c r="G313" s="21" t="s">
        <v>6361</v>
      </c>
      <c r="H313" s="21" t="s">
        <v>6362</v>
      </c>
      <c r="I313" s="21" t="s">
        <v>6363</v>
      </c>
      <c r="J313" s="21" t="s">
        <v>40</v>
      </c>
      <c r="K313" s="22">
        <v>0.75800000000000001</v>
      </c>
      <c r="L313" s="22">
        <f t="shared" si="12"/>
        <v>0.49542483660130721</v>
      </c>
      <c r="M313" s="22">
        <f t="shared" si="13"/>
        <v>-1.0132618994089224</v>
      </c>
      <c r="N313" s="157">
        <v>0.19702932344291099</v>
      </c>
      <c r="O313" s="158">
        <f t="shared" si="14"/>
        <v>0.70546913393110833</v>
      </c>
    </row>
    <row r="314" spans="1:15" ht="16">
      <c r="A314" s="21" t="s">
        <v>8863</v>
      </c>
      <c r="B314" s="21" t="s">
        <v>8864</v>
      </c>
      <c r="C314" s="21" t="s">
        <v>33</v>
      </c>
      <c r="D314" s="21" t="s">
        <v>86</v>
      </c>
      <c r="E314" s="21" t="s">
        <v>111</v>
      </c>
      <c r="F314" s="21" t="s">
        <v>8865</v>
      </c>
      <c r="G314" s="21" t="s">
        <v>8866</v>
      </c>
      <c r="H314" s="21" t="s">
        <v>8867</v>
      </c>
      <c r="I314" s="21" t="s">
        <v>8868</v>
      </c>
      <c r="J314" s="21" t="s">
        <v>1687</v>
      </c>
      <c r="K314" s="22">
        <v>0.75800000000000001</v>
      </c>
      <c r="L314" s="22">
        <f t="shared" si="12"/>
        <v>0.49542483660130721</v>
      </c>
      <c r="M314" s="22">
        <f t="shared" si="13"/>
        <v>-1.0132618994089224</v>
      </c>
      <c r="N314" s="157">
        <v>1</v>
      </c>
      <c r="O314" s="158">
        <f t="shared" si="14"/>
        <v>0</v>
      </c>
    </row>
    <row r="315" spans="1:15" ht="16">
      <c r="A315" s="21" t="s">
        <v>2252</v>
      </c>
      <c r="B315" s="21" t="s">
        <v>2253</v>
      </c>
      <c r="C315" s="21" t="s">
        <v>235</v>
      </c>
      <c r="D315" s="21" t="s">
        <v>86</v>
      </c>
      <c r="E315" s="21" t="s">
        <v>2111</v>
      </c>
      <c r="F315" s="21" t="s">
        <v>2254</v>
      </c>
      <c r="G315" s="21" t="s">
        <v>2255</v>
      </c>
      <c r="H315" s="21" t="s">
        <v>2256</v>
      </c>
      <c r="I315" s="21" t="s">
        <v>2257</v>
      </c>
      <c r="J315" s="21" t="s">
        <v>40</v>
      </c>
      <c r="K315" s="22">
        <v>0.75900000000000001</v>
      </c>
      <c r="L315" s="22">
        <f t="shared" si="12"/>
        <v>0.49607843137254903</v>
      </c>
      <c r="M315" s="22">
        <f t="shared" si="13"/>
        <v>-1.0113598621645479</v>
      </c>
      <c r="N315" s="157">
        <v>1</v>
      </c>
      <c r="O315" s="158">
        <f t="shared" si="14"/>
        <v>0</v>
      </c>
    </row>
    <row r="316" spans="1:15" ht="16">
      <c r="A316" s="21" t="s">
        <v>2415</v>
      </c>
      <c r="B316" s="21" t="s">
        <v>2416</v>
      </c>
      <c r="C316" s="21" t="s">
        <v>186</v>
      </c>
      <c r="D316" s="21" t="s">
        <v>54</v>
      </c>
      <c r="E316" s="21" t="s">
        <v>214</v>
      </c>
      <c r="F316" s="21" t="s">
        <v>2417</v>
      </c>
      <c r="G316" s="21" t="s">
        <v>2418</v>
      </c>
      <c r="H316" s="21" t="s">
        <v>2419</v>
      </c>
      <c r="I316" s="21" t="s">
        <v>2420</v>
      </c>
      <c r="J316" s="21" t="s">
        <v>2327</v>
      </c>
      <c r="K316" s="22">
        <v>0.75900000000000001</v>
      </c>
      <c r="L316" s="22">
        <f t="shared" si="12"/>
        <v>0.49607843137254903</v>
      </c>
      <c r="M316" s="22">
        <f t="shared" si="13"/>
        <v>-1.0113598621645479</v>
      </c>
      <c r="N316" s="157">
        <v>0.123769889933024</v>
      </c>
      <c r="O316" s="158">
        <f t="shared" si="14"/>
        <v>0.90738499527078731</v>
      </c>
    </row>
    <row r="317" spans="1:15" ht="16">
      <c r="A317" s="21" t="s">
        <v>2471</v>
      </c>
      <c r="B317" s="21" t="s">
        <v>2472</v>
      </c>
      <c r="C317" s="21" t="s">
        <v>140</v>
      </c>
      <c r="D317" s="21" t="s">
        <v>141</v>
      </c>
      <c r="E317" s="21" t="s">
        <v>1555</v>
      </c>
      <c r="F317" s="21" t="s">
        <v>2473</v>
      </c>
      <c r="G317" s="21" t="s">
        <v>2474</v>
      </c>
      <c r="H317" s="21" t="s">
        <v>2475</v>
      </c>
      <c r="I317" s="21" t="s">
        <v>2476</v>
      </c>
      <c r="J317" s="21" t="s">
        <v>40</v>
      </c>
      <c r="K317" s="22">
        <v>0.75900000000000001</v>
      </c>
      <c r="L317" s="22">
        <f t="shared" si="12"/>
        <v>0.49607843137254903</v>
      </c>
      <c r="M317" s="22">
        <f t="shared" si="13"/>
        <v>-1.0113598621645479</v>
      </c>
      <c r="N317" s="157">
        <v>1</v>
      </c>
      <c r="O317" s="158">
        <f t="shared" si="14"/>
        <v>0</v>
      </c>
    </row>
    <row r="318" spans="1:15" ht="16">
      <c r="A318" s="21" t="s">
        <v>4029</v>
      </c>
      <c r="B318" s="21" t="s">
        <v>4030</v>
      </c>
      <c r="C318" s="21" t="s">
        <v>186</v>
      </c>
      <c r="D318" s="21" t="s">
        <v>34</v>
      </c>
      <c r="E318" s="21" t="s">
        <v>714</v>
      </c>
      <c r="F318" s="21" t="s">
        <v>4031</v>
      </c>
      <c r="G318" s="21" t="s">
        <v>4032</v>
      </c>
      <c r="H318" s="21" t="s">
        <v>4033</v>
      </c>
      <c r="I318" s="21" t="s">
        <v>4034</v>
      </c>
      <c r="J318" s="21" t="s">
        <v>3014</v>
      </c>
      <c r="K318" s="22">
        <v>0.76</v>
      </c>
      <c r="L318" s="22">
        <f t="shared" si="12"/>
        <v>0.49673202614379086</v>
      </c>
      <c r="M318" s="22">
        <f t="shared" si="13"/>
        <v>-1.0094603292490663</v>
      </c>
      <c r="N318" s="157">
        <v>0.89514285112761305</v>
      </c>
      <c r="O318" s="158">
        <f t="shared" si="14"/>
        <v>4.8107652386973176E-2</v>
      </c>
    </row>
    <row r="319" spans="1:15" ht="16">
      <c r="A319" s="21" t="s">
        <v>10105</v>
      </c>
      <c r="B319" s="21" t="s">
        <v>10106</v>
      </c>
      <c r="C319" s="21" t="s">
        <v>33</v>
      </c>
      <c r="D319" s="21" t="s">
        <v>86</v>
      </c>
      <c r="E319" s="21" t="s">
        <v>158</v>
      </c>
      <c r="F319" s="21" t="s">
        <v>10107</v>
      </c>
      <c r="G319" s="21" t="s">
        <v>10108</v>
      </c>
      <c r="H319" s="21" t="s">
        <v>10109</v>
      </c>
      <c r="I319" s="21" t="s">
        <v>10110</v>
      </c>
      <c r="J319" s="21" t="s">
        <v>40</v>
      </c>
      <c r="K319" s="22">
        <v>0.76100000000000001</v>
      </c>
      <c r="L319" s="22">
        <f t="shared" si="12"/>
        <v>0.49738562091503269</v>
      </c>
      <c r="M319" s="22">
        <f t="shared" si="13"/>
        <v>-1.0075632940764687</v>
      </c>
      <c r="N319" s="157">
        <v>0.68362380531280098</v>
      </c>
      <c r="O319" s="158">
        <f t="shared" si="14"/>
        <v>0.16518282258093475</v>
      </c>
    </row>
    <row r="320" spans="1:15">
      <c r="A320" s="21" t="s">
        <v>3404</v>
      </c>
      <c r="B320" s="21" t="s">
        <v>3405</v>
      </c>
      <c r="C320" s="21" t="s">
        <v>186</v>
      </c>
      <c r="D320" s="21" t="s">
        <v>141</v>
      </c>
      <c r="E320" s="21" t="s">
        <v>2465</v>
      </c>
      <c r="F320" s="21" t="s">
        <v>3406</v>
      </c>
      <c r="G320" s="21" t="s">
        <v>3407</v>
      </c>
      <c r="H320" s="21" t="s">
        <v>3408</v>
      </c>
      <c r="I320" s="21" t="s">
        <v>3409</v>
      </c>
      <c r="J320" s="21" t="s">
        <v>483</v>
      </c>
      <c r="K320" s="22">
        <v>0.76200000000000001</v>
      </c>
      <c r="L320" s="22">
        <f t="shared" si="12"/>
        <v>0.49803921568627452</v>
      </c>
      <c r="M320" s="22">
        <f t="shared" si="13"/>
        <v>-1.0056687500866921</v>
      </c>
      <c r="N320" s="23">
        <v>1.8918004828294402E-5</v>
      </c>
      <c r="O320" s="24">
        <f t="shared" si="14"/>
        <v>4.7231246680268537</v>
      </c>
    </row>
    <row r="321" spans="1:15">
      <c r="A321" s="21" t="s">
        <v>2022</v>
      </c>
      <c r="B321" s="21" t="s">
        <v>2023</v>
      </c>
      <c r="C321" s="21" t="s">
        <v>186</v>
      </c>
      <c r="D321" s="21" t="s">
        <v>44</v>
      </c>
      <c r="E321" s="21" t="s">
        <v>2024</v>
      </c>
      <c r="F321" s="21" t="s">
        <v>2025</v>
      </c>
      <c r="G321" s="21" t="s">
        <v>2026</v>
      </c>
      <c r="H321" s="21" t="s">
        <v>2027</v>
      </c>
      <c r="I321" s="21" t="s">
        <v>2028</v>
      </c>
      <c r="J321" s="21" t="s">
        <v>2029</v>
      </c>
      <c r="K321" s="22">
        <v>0.76300000000000001</v>
      </c>
      <c r="L321" s="22">
        <f t="shared" si="12"/>
        <v>0.49869281045751634</v>
      </c>
      <c r="M321" s="22">
        <f t="shared" si="13"/>
        <v>-1.0037766907454837</v>
      </c>
      <c r="N321" s="23">
        <v>2.8583653016641598E-2</v>
      </c>
      <c r="O321" s="24">
        <f t="shared" si="14"/>
        <v>1.5438822687714893</v>
      </c>
    </row>
    <row r="322" spans="1:15">
      <c r="A322" s="21" t="s">
        <v>9809</v>
      </c>
      <c r="B322" s="21" t="s">
        <v>9810</v>
      </c>
      <c r="C322" s="21" t="s">
        <v>921</v>
      </c>
      <c r="D322" s="21" t="s">
        <v>141</v>
      </c>
      <c r="E322" s="21" t="s">
        <v>40</v>
      </c>
      <c r="F322" s="21" t="s">
        <v>9811</v>
      </c>
      <c r="G322" s="21" t="s">
        <v>9812</v>
      </c>
      <c r="H322" s="21" t="s">
        <v>9813</v>
      </c>
      <c r="I322" s="21" t="s">
        <v>9814</v>
      </c>
      <c r="J322" s="21" t="s">
        <v>40</v>
      </c>
      <c r="K322" s="22">
        <v>0.76300000000000001</v>
      </c>
      <c r="L322" s="22">
        <f t="shared" ref="L322:L385" si="15">K322/1.53</f>
        <v>0.49869281045751634</v>
      </c>
      <c r="M322" s="22">
        <f t="shared" ref="M322:M385" si="16">LOG(L322, 2)</f>
        <v>-1.0037766907454837</v>
      </c>
      <c r="N322" s="23" t="s">
        <v>40</v>
      </c>
      <c r="O322" s="24" t="e">
        <f t="shared" ref="O322:O385" si="17">-LOG10(N322)</f>
        <v>#VALUE!</v>
      </c>
    </row>
    <row r="323" spans="1:15" ht="16">
      <c r="A323" s="21" t="s">
        <v>2768</v>
      </c>
      <c r="B323" s="21" t="s">
        <v>2769</v>
      </c>
      <c r="C323" s="21" t="s">
        <v>53</v>
      </c>
      <c r="D323" s="21" t="s">
        <v>86</v>
      </c>
      <c r="E323" s="21" t="s">
        <v>77</v>
      </c>
      <c r="F323" s="21" t="s">
        <v>2770</v>
      </c>
      <c r="G323" s="21" t="s">
        <v>2771</v>
      </c>
      <c r="H323" s="21" t="s">
        <v>2772</v>
      </c>
      <c r="I323" s="21" t="s">
        <v>2773</v>
      </c>
      <c r="J323" s="21" t="s">
        <v>2774</v>
      </c>
      <c r="K323" s="22">
        <v>0.76400000000000001</v>
      </c>
      <c r="L323" s="22">
        <f t="shared" si="15"/>
        <v>0.49934640522875817</v>
      </c>
      <c r="M323" s="22">
        <f t="shared" si="16"/>
        <v>-1.0018871095442654</v>
      </c>
      <c r="N323" s="157">
        <v>1</v>
      </c>
      <c r="O323" s="158">
        <f t="shared" si="17"/>
        <v>0</v>
      </c>
    </row>
    <row r="324" spans="1:15" ht="16">
      <c r="A324" s="21" t="s">
        <v>4552</v>
      </c>
      <c r="B324" s="21" t="s">
        <v>4553</v>
      </c>
      <c r="C324" s="21" t="s">
        <v>2650</v>
      </c>
      <c r="D324" s="21" t="s">
        <v>314</v>
      </c>
      <c r="E324" s="21" t="s">
        <v>178</v>
      </c>
      <c r="F324" s="21" t="s">
        <v>4554</v>
      </c>
      <c r="G324" s="21" t="s">
        <v>4555</v>
      </c>
      <c r="H324" s="21" t="s">
        <v>4556</v>
      </c>
      <c r="I324" s="21" t="s">
        <v>4557</v>
      </c>
      <c r="J324" s="21" t="s">
        <v>1370</v>
      </c>
      <c r="K324" s="22">
        <v>0.76500000000000001</v>
      </c>
      <c r="L324" s="22">
        <f t="shared" si="15"/>
        <v>0.5</v>
      </c>
      <c r="M324" s="22">
        <f t="shared" si="16"/>
        <v>-1</v>
      </c>
      <c r="N324" s="157">
        <v>1</v>
      </c>
      <c r="O324" s="158">
        <f t="shared" si="17"/>
        <v>0</v>
      </c>
    </row>
    <row r="325" spans="1:15" ht="16">
      <c r="A325" s="21" t="s">
        <v>4799</v>
      </c>
      <c r="B325" s="21" t="s">
        <v>4800</v>
      </c>
      <c r="C325" s="21" t="s">
        <v>132</v>
      </c>
      <c r="D325" s="21" t="s">
        <v>86</v>
      </c>
      <c r="E325" s="21" t="s">
        <v>929</v>
      </c>
      <c r="F325" s="21" t="s">
        <v>4801</v>
      </c>
      <c r="G325" s="21" t="s">
        <v>4802</v>
      </c>
      <c r="H325" s="21" t="s">
        <v>4803</v>
      </c>
      <c r="I325" s="21" t="s">
        <v>4804</v>
      </c>
      <c r="J325" s="21" t="s">
        <v>40</v>
      </c>
      <c r="K325" s="22">
        <v>0.76600000000000001</v>
      </c>
      <c r="L325" s="22">
        <f t="shared" si="15"/>
        <v>0.50065359477124183</v>
      </c>
      <c r="M325" s="22">
        <f t="shared" si="16"/>
        <v>-0.99811535565505716</v>
      </c>
      <c r="N325" s="157">
        <v>1</v>
      </c>
      <c r="O325" s="158">
        <f t="shared" si="17"/>
        <v>0</v>
      </c>
    </row>
    <row r="326" spans="1:15" ht="16">
      <c r="A326" s="21" t="s">
        <v>4189</v>
      </c>
      <c r="B326" s="21" t="s">
        <v>4190</v>
      </c>
      <c r="C326" s="21" t="s">
        <v>33</v>
      </c>
      <c r="D326" s="21" t="s">
        <v>86</v>
      </c>
      <c r="E326" s="21" t="s">
        <v>3304</v>
      </c>
      <c r="F326" s="21" t="s">
        <v>4191</v>
      </c>
      <c r="G326" s="21" t="s">
        <v>4192</v>
      </c>
      <c r="H326" s="21" t="s">
        <v>4193</v>
      </c>
      <c r="I326" s="21" t="s">
        <v>4194</v>
      </c>
      <c r="J326" s="21" t="s">
        <v>40</v>
      </c>
      <c r="K326" s="22">
        <v>0.76900000000000002</v>
      </c>
      <c r="L326" s="22">
        <f t="shared" si="15"/>
        <v>0.50261437908496731</v>
      </c>
      <c r="M326" s="22">
        <f t="shared" si="16"/>
        <v>-0.99247614961818764</v>
      </c>
      <c r="N326" s="157">
        <v>1</v>
      </c>
      <c r="O326" s="158">
        <f t="shared" si="17"/>
        <v>0</v>
      </c>
    </row>
    <row r="327" spans="1:15" ht="16">
      <c r="A327" s="21" t="s">
        <v>6939</v>
      </c>
      <c r="B327" s="21" t="s">
        <v>6940</v>
      </c>
      <c r="C327" s="21" t="s">
        <v>33</v>
      </c>
      <c r="D327" s="21" t="s">
        <v>86</v>
      </c>
      <c r="E327" s="21" t="s">
        <v>511</v>
      </c>
      <c r="F327" s="21" t="s">
        <v>6941</v>
      </c>
      <c r="G327" s="21" t="s">
        <v>6942</v>
      </c>
      <c r="H327" s="21" t="s">
        <v>6943</v>
      </c>
      <c r="I327" s="21" t="s">
        <v>6944</v>
      </c>
      <c r="J327" s="21" t="s">
        <v>6945</v>
      </c>
      <c r="K327" s="22">
        <v>0.76900000000000002</v>
      </c>
      <c r="L327" s="22">
        <f t="shared" si="15"/>
        <v>0.50261437908496731</v>
      </c>
      <c r="M327" s="22">
        <f t="shared" si="16"/>
        <v>-0.99247614961818764</v>
      </c>
      <c r="N327" s="157">
        <v>1</v>
      </c>
      <c r="O327" s="158">
        <f t="shared" si="17"/>
        <v>0</v>
      </c>
    </row>
    <row r="328" spans="1:15" ht="16">
      <c r="A328" s="21" t="s">
        <v>2648</v>
      </c>
      <c r="B328" s="21" t="s">
        <v>2649</v>
      </c>
      <c r="C328" s="21" t="s">
        <v>2650</v>
      </c>
      <c r="D328" s="21" t="s">
        <v>34</v>
      </c>
      <c r="E328" s="21" t="s">
        <v>443</v>
      </c>
      <c r="F328" s="21" t="s">
        <v>1176</v>
      </c>
      <c r="G328" s="21" t="s">
        <v>2651</v>
      </c>
      <c r="H328" s="21" t="s">
        <v>2652</v>
      </c>
      <c r="I328" s="21" t="s">
        <v>2653</v>
      </c>
      <c r="J328" s="21" t="s">
        <v>1370</v>
      </c>
      <c r="K328" s="22">
        <v>0.77</v>
      </c>
      <c r="L328" s="22">
        <f t="shared" si="15"/>
        <v>0.50326797385620914</v>
      </c>
      <c r="M328" s="22">
        <f t="shared" si="16"/>
        <v>-0.99060130199775043</v>
      </c>
      <c r="N328" s="157">
        <v>1</v>
      </c>
      <c r="O328" s="158">
        <f t="shared" si="17"/>
        <v>0</v>
      </c>
    </row>
    <row r="329" spans="1:15" ht="16">
      <c r="A329" s="21" t="s">
        <v>8954</v>
      </c>
      <c r="B329" s="21" t="s">
        <v>8955</v>
      </c>
      <c r="C329" s="21" t="s">
        <v>33</v>
      </c>
      <c r="D329" s="21" t="s">
        <v>34</v>
      </c>
      <c r="E329" s="21" t="s">
        <v>207</v>
      </c>
      <c r="F329" s="21" t="s">
        <v>8956</v>
      </c>
      <c r="G329" s="21" t="s">
        <v>8957</v>
      </c>
      <c r="H329" s="21" t="s">
        <v>8958</v>
      </c>
      <c r="I329" s="21" t="s">
        <v>8959</v>
      </c>
      <c r="J329" s="21" t="s">
        <v>6945</v>
      </c>
      <c r="K329" s="22">
        <v>0.77100000000000002</v>
      </c>
      <c r="L329" s="22">
        <f t="shared" si="15"/>
        <v>0.50392156862745097</v>
      </c>
      <c r="M329" s="22">
        <f t="shared" si="16"/>
        <v>-0.98872888766497991</v>
      </c>
      <c r="N329" s="157">
        <v>1</v>
      </c>
      <c r="O329" s="158">
        <f t="shared" si="17"/>
        <v>0</v>
      </c>
    </row>
    <row r="330" spans="1:15">
      <c r="A330" s="2" t="s">
        <v>11066</v>
      </c>
      <c r="B330" s="2" t="s">
        <v>11067</v>
      </c>
      <c r="C330" s="2" t="s">
        <v>40</v>
      </c>
      <c r="D330" s="2" t="s">
        <v>40</v>
      </c>
      <c r="E330" s="2" t="s">
        <v>40</v>
      </c>
      <c r="F330" s="2" t="s">
        <v>11068</v>
      </c>
      <c r="G330" s="2" t="s">
        <v>11069</v>
      </c>
      <c r="H330" s="2" t="s">
        <v>11070</v>
      </c>
      <c r="I330" s="2" t="s">
        <v>11071</v>
      </c>
      <c r="J330" s="2" t="s">
        <v>40</v>
      </c>
      <c r="K330" s="3">
        <v>0.77100000000000002</v>
      </c>
      <c r="L330" s="3">
        <f t="shared" si="15"/>
        <v>0.50392156862745097</v>
      </c>
      <c r="M330" s="3">
        <f t="shared" si="16"/>
        <v>-0.98872888766497991</v>
      </c>
      <c r="N330" s="4" t="s">
        <v>40</v>
      </c>
      <c r="O330" s="5" t="e">
        <f t="shared" si="17"/>
        <v>#VALUE!</v>
      </c>
    </row>
    <row r="331" spans="1:15" ht="16">
      <c r="A331" s="2" t="s">
        <v>720</v>
      </c>
      <c r="B331" s="2" t="s">
        <v>721</v>
      </c>
      <c r="C331" s="2" t="s">
        <v>53</v>
      </c>
      <c r="D331" s="2" t="s">
        <v>34</v>
      </c>
      <c r="E331" s="2" t="s">
        <v>151</v>
      </c>
      <c r="F331" s="2" t="s">
        <v>722</v>
      </c>
      <c r="G331" s="2" t="s">
        <v>723</v>
      </c>
      <c r="H331" s="2" t="s">
        <v>724</v>
      </c>
      <c r="I331" s="2" t="s">
        <v>725</v>
      </c>
      <c r="J331" s="2" t="s">
        <v>726</v>
      </c>
      <c r="K331" s="3">
        <v>0.77400000000000002</v>
      </c>
      <c r="L331" s="3">
        <f t="shared" si="15"/>
        <v>0.50588235294117645</v>
      </c>
      <c r="M331" s="3">
        <f t="shared" si="16"/>
        <v>-0.98312618143560393</v>
      </c>
      <c r="N331" s="157">
        <v>0.68751380657925498</v>
      </c>
      <c r="O331" s="158">
        <f t="shared" si="17"/>
        <v>0.1627185759544601</v>
      </c>
    </row>
    <row r="332" spans="1:15" ht="16">
      <c r="A332" s="21" t="s">
        <v>1553</v>
      </c>
      <c r="B332" s="21" t="s">
        <v>1554</v>
      </c>
      <c r="C332" s="21" t="s">
        <v>921</v>
      </c>
      <c r="D332" s="21" t="s">
        <v>141</v>
      </c>
      <c r="E332" s="21" t="s">
        <v>1555</v>
      </c>
      <c r="F332" s="21" t="s">
        <v>1556</v>
      </c>
      <c r="G332" s="21" t="s">
        <v>1557</v>
      </c>
      <c r="H332" s="21" t="s">
        <v>1558</v>
      </c>
      <c r="I332" s="21" t="s">
        <v>1559</v>
      </c>
      <c r="J332" s="21" t="s">
        <v>40</v>
      </c>
      <c r="K332" s="22">
        <v>0.77400000000000002</v>
      </c>
      <c r="L332" s="22">
        <f t="shared" si="15"/>
        <v>0.50588235294117645</v>
      </c>
      <c r="M332" s="22">
        <f t="shared" si="16"/>
        <v>-0.98312618143560393</v>
      </c>
      <c r="N332" s="157">
        <v>0.427463569820419</v>
      </c>
      <c r="O332" s="158">
        <f t="shared" si="17"/>
        <v>0.36910089169634813</v>
      </c>
    </row>
    <row r="333" spans="1:15" ht="16">
      <c r="A333" s="21" t="s">
        <v>5117</v>
      </c>
      <c r="B333" s="21" t="s">
        <v>5118</v>
      </c>
      <c r="C333" s="21" t="s">
        <v>33</v>
      </c>
      <c r="D333" s="21" t="s">
        <v>86</v>
      </c>
      <c r="E333" s="21" t="s">
        <v>151</v>
      </c>
      <c r="F333" s="21" t="s">
        <v>5119</v>
      </c>
      <c r="G333" s="21" t="s">
        <v>5120</v>
      </c>
      <c r="H333" s="21" t="s">
        <v>5121</v>
      </c>
      <c r="I333" s="21" t="s">
        <v>5122</v>
      </c>
      <c r="J333" s="21" t="s">
        <v>5123</v>
      </c>
      <c r="K333" s="22">
        <v>0.77400000000000002</v>
      </c>
      <c r="L333" s="22">
        <f t="shared" si="15"/>
        <v>0.50588235294117645</v>
      </c>
      <c r="M333" s="22">
        <f t="shared" si="16"/>
        <v>-0.98312618143560393</v>
      </c>
      <c r="N333" s="157">
        <v>1</v>
      </c>
      <c r="O333" s="158">
        <f t="shared" si="17"/>
        <v>0</v>
      </c>
    </row>
    <row r="334" spans="1:15">
      <c r="A334" s="21" t="s">
        <v>9523</v>
      </c>
      <c r="B334" s="21" t="s">
        <v>9524</v>
      </c>
      <c r="C334" s="21" t="s">
        <v>3225</v>
      </c>
      <c r="D334" s="21" t="s">
        <v>40</v>
      </c>
      <c r="E334" s="21" t="s">
        <v>937</v>
      </c>
      <c r="F334" s="21" t="s">
        <v>3646</v>
      </c>
      <c r="G334" s="21" t="s">
        <v>9525</v>
      </c>
      <c r="H334" s="21" t="s">
        <v>9526</v>
      </c>
      <c r="I334" s="21" t="s">
        <v>9527</v>
      </c>
      <c r="J334" s="21" t="s">
        <v>40</v>
      </c>
      <c r="K334" s="22">
        <v>0.77400000000000002</v>
      </c>
      <c r="L334" s="22">
        <f t="shared" si="15"/>
        <v>0.50588235294117645</v>
      </c>
      <c r="M334" s="22">
        <f t="shared" si="16"/>
        <v>-0.98312618143560393</v>
      </c>
      <c r="N334" s="23" t="s">
        <v>40</v>
      </c>
      <c r="O334" s="24" t="e">
        <f t="shared" si="17"/>
        <v>#VALUE!</v>
      </c>
    </row>
    <row r="335" spans="1:15" ht="16">
      <c r="A335" s="21" t="s">
        <v>7402</v>
      </c>
      <c r="B335" s="21" t="s">
        <v>7403</v>
      </c>
      <c r="C335" s="21" t="s">
        <v>33</v>
      </c>
      <c r="D335" s="21" t="s">
        <v>76</v>
      </c>
      <c r="E335" s="21" t="s">
        <v>77</v>
      </c>
      <c r="F335" s="21" t="s">
        <v>7404</v>
      </c>
      <c r="G335" s="21" t="s">
        <v>7405</v>
      </c>
      <c r="H335" s="21" t="s">
        <v>7406</v>
      </c>
      <c r="I335" s="21" t="s">
        <v>7407</v>
      </c>
      <c r="J335" s="21" t="s">
        <v>3569</v>
      </c>
      <c r="K335" s="22">
        <v>0.77500000000000002</v>
      </c>
      <c r="L335" s="22">
        <f t="shared" si="15"/>
        <v>0.50653594771241828</v>
      </c>
      <c r="M335" s="22">
        <f t="shared" si="16"/>
        <v>-0.98126343741841437</v>
      </c>
      <c r="N335" s="157">
        <v>1</v>
      </c>
      <c r="O335" s="158">
        <f t="shared" si="17"/>
        <v>0</v>
      </c>
    </row>
    <row r="336" spans="1:15">
      <c r="A336" s="21" t="s">
        <v>9109</v>
      </c>
      <c r="B336" s="21" t="s">
        <v>9110</v>
      </c>
      <c r="C336" s="21" t="s">
        <v>5213</v>
      </c>
      <c r="D336" s="21" t="s">
        <v>141</v>
      </c>
      <c r="E336" s="21" t="s">
        <v>40</v>
      </c>
      <c r="F336" s="21" t="s">
        <v>5214</v>
      </c>
      <c r="G336" s="21" t="s">
        <v>9111</v>
      </c>
      <c r="H336" s="21" t="s">
        <v>9112</v>
      </c>
      <c r="I336" s="21" t="s">
        <v>9113</v>
      </c>
      <c r="J336" s="21" t="s">
        <v>40</v>
      </c>
      <c r="K336" s="22">
        <v>0.77600000000000002</v>
      </c>
      <c r="L336" s="22">
        <f t="shared" si="15"/>
        <v>0.50718954248366011</v>
      </c>
      <c r="M336" s="22">
        <f t="shared" si="16"/>
        <v>-0.9794030953928865</v>
      </c>
      <c r="N336" s="23" t="s">
        <v>40</v>
      </c>
      <c r="O336" s="24" t="e">
        <f t="shared" si="17"/>
        <v>#VALUE!</v>
      </c>
    </row>
    <row r="337" spans="1:15" ht="16">
      <c r="A337" s="21" t="s">
        <v>1641</v>
      </c>
      <c r="B337" s="21" t="s">
        <v>1642</v>
      </c>
      <c r="C337" s="21" t="s">
        <v>33</v>
      </c>
      <c r="D337" s="21" t="s">
        <v>944</v>
      </c>
      <c r="E337" s="21" t="s">
        <v>207</v>
      </c>
      <c r="F337" s="21" t="s">
        <v>1643</v>
      </c>
      <c r="G337" s="21" t="s">
        <v>1644</v>
      </c>
      <c r="H337" s="21" t="s">
        <v>1645</v>
      </c>
      <c r="I337" s="21" t="s">
        <v>1646</v>
      </c>
      <c r="J337" s="21" t="s">
        <v>1647</v>
      </c>
      <c r="K337" s="22">
        <v>0.77800000000000002</v>
      </c>
      <c r="L337" s="22">
        <f t="shared" si="15"/>
        <v>0.50849673202614376</v>
      </c>
      <c r="M337" s="22">
        <f t="shared" si="16"/>
        <v>-0.97568959259382226</v>
      </c>
      <c r="N337" s="157">
        <v>1</v>
      </c>
      <c r="O337" s="158">
        <f t="shared" si="17"/>
        <v>0</v>
      </c>
    </row>
    <row r="338" spans="1:15" ht="16">
      <c r="A338" s="21" t="s">
        <v>1675</v>
      </c>
      <c r="B338" s="21" t="s">
        <v>1676</v>
      </c>
      <c r="C338" s="21" t="s">
        <v>186</v>
      </c>
      <c r="D338" s="21" t="s">
        <v>40</v>
      </c>
      <c r="E338" s="21" t="s">
        <v>77</v>
      </c>
      <c r="F338" s="21" t="s">
        <v>1106</v>
      </c>
      <c r="G338" s="21" t="s">
        <v>1677</v>
      </c>
      <c r="H338" s="21" t="s">
        <v>1678</v>
      </c>
      <c r="I338" s="21" t="s">
        <v>1679</v>
      </c>
      <c r="J338" s="21" t="s">
        <v>1680</v>
      </c>
      <c r="K338" s="22">
        <v>0.77800000000000002</v>
      </c>
      <c r="L338" s="22">
        <f t="shared" si="15"/>
        <v>0.50849673202614376</v>
      </c>
      <c r="M338" s="22">
        <f t="shared" si="16"/>
        <v>-0.97568959259382226</v>
      </c>
      <c r="N338" s="157">
        <v>5.1823528800558898E-2</v>
      </c>
      <c r="O338" s="158">
        <f t="shared" si="17"/>
        <v>1.2854730180882876</v>
      </c>
    </row>
    <row r="339" spans="1:15" ht="16">
      <c r="A339" s="21" t="s">
        <v>3064</v>
      </c>
      <c r="B339" s="21" t="s">
        <v>3065</v>
      </c>
      <c r="C339" s="21" t="s">
        <v>33</v>
      </c>
      <c r="D339" s="21" t="s">
        <v>86</v>
      </c>
      <c r="E339" s="21" t="s">
        <v>207</v>
      </c>
      <c r="F339" s="21" t="s">
        <v>3066</v>
      </c>
      <c r="G339" s="21" t="s">
        <v>3067</v>
      </c>
      <c r="H339" s="21" t="s">
        <v>3068</v>
      </c>
      <c r="I339" s="21" t="s">
        <v>3069</v>
      </c>
      <c r="J339" s="21" t="s">
        <v>1968</v>
      </c>
      <c r="K339" s="22">
        <v>0.77800000000000002</v>
      </c>
      <c r="L339" s="22">
        <f t="shared" si="15"/>
        <v>0.50849673202614376</v>
      </c>
      <c r="M339" s="22">
        <f t="shared" si="16"/>
        <v>-0.97568959259382226</v>
      </c>
      <c r="N339" s="157">
        <v>1</v>
      </c>
      <c r="O339" s="158">
        <f t="shared" si="17"/>
        <v>0</v>
      </c>
    </row>
    <row r="340" spans="1:15" ht="16">
      <c r="A340" s="21" t="s">
        <v>8783</v>
      </c>
      <c r="B340" s="21" t="s">
        <v>8784</v>
      </c>
      <c r="C340" s="21" t="s">
        <v>186</v>
      </c>
      <c r="D340" s="21" t="s">
        <v>40</v>
      </c>
      <c r="E340" s="21" t="s">
        <v>511</v>
      </c>
      <c r="F340" s="21" t="s">
        <v>8785</v>
      </c>
      <c r="G340" s="21" t="s">
        <v>8786</v>
      </c>
      <c r="H340" s="21" t="s">
        <v>8787</v>
      </c>
      <c r="I340" s="21" t="s">
        <v>8788</v>
      </c>
      <c r="J340" s="21" t="s">
        <v>40</v>
      </c>
      <c r="K340" s="22">
        <v>0.77800000000000002</v>
      </c>
      <c r="L340" s="22">
        <f t="shared" si="15"/>
        <v>0.50849673202614376</v>
      </c>
      <c r="M340" s="22">
        <f t="shared" si="16"/>
        <v>-0.97568959259382226</v>
      </c>
      <c r="N340" s="157">
        <v>0.51837522173647899</v>
      </c>
      <c r="O340" s="158">
        <f t="shared" si="17"/>
        <v>0.28535576585718314</v>
      </c>
    </row>
    <row r="341" spans="1:15" ht="16">
      <c r="A341" s="21" t="s">
        <v>9698</v>
      </c>
      <c r="B341" s="21" t="s">
        <v>9699</v>
      </c>
      <c r="C341" s="21" t="s">
        <v>2155</v>
      </c>
      <c r="D341" s="21" t="s">
        <v>40</v>
      </c>
      <c r="E341" s="21" t="s">
        <v>937</v>
      </c>
      <c r="F341" s="21" t="s">
        <v>9700</v>
      </c>
      <c r="G341" s="21" t="s">
        <v>9701</v>
      </c>
      <c r="H341" s="21" t="s">
        <v>9702</v>
      </c>
      <c r="I341" s="21" t="s">
        <v>9703</v>
      </c>
      <c r="J341" s="21" t="s">
        <v>40</v>
      </c>
      <c r="K341" s="22">
        <v>0.77800000000000002</v>
      </c>
      <c r="L341" s="22">
        <f t="shared" si="15"/>
        <v>0.50849673202614376</v>
      </c>
      <c r="M341" s="22">
        <f t="shared" si="16"/>
        <v>-0.97568959259382226</v>
      </c>
      <c r="N341" s="157">
        <v>0.52825612677437905</v>
      </c>
      <c r="O341" s="158">
        <f t="shared" si="17"/>
        <v>0.27715545724985752</v>
      </c>
    </row>
    <row r="342" spans="1:15" ht="16">
      <c r="A342" s="21" t="s">
        <v>10790</v>
      </c>
      <c r="B342" s="21" t="s">
        <v>10791</v>
      </c>
      <c r="C342" s="21" t="s">
        <v>40</v>
      </c>
      <c r="D342" s="21" t="s">
        <v>40</v>
      </c>
      <c r="E342" s="21" t="s">
        <v>2756</v>
      </c>
      <c r="F342" s="21" t="s">
        <v>10792</v>
      </c>
      <c r="G342" s="21" t="s">
        <v>10793</v>
      </c>
      <c r="H342" s="21" t="s">
        <v>10794</v>
      </c>
      <c r="I342" s="21" t="s">
        <v>10795</v>
      </c>
      <c r="J342" s="21" t="s">
        <v>40</v>
      </c>
      <c r="K342" s="22">
        <v>0.77800000000000002</v>
      </c>
      <c r="L342" s="22">
        <f t="shared" si="15"/>
        <v>0.50849673202614376</v>
      </c>
      <c r="M342" s="22">
        <f t="shared" si="16"/>
        <v>-0.97568959259382226</v>
      </c>
      <c r="N342" s="157">
        <v>1</v>
      </c>
      <c r="O342" s="158">
        <f t="shared" si="17"/>
        <v>0</v>
      </c>
    </row>
    <row r="343" spans="1:15" ht="16">
      <c r="A343" s="21" t="s">
        <v>1849</v>
      </c>
      <c r="B343" s="21" t="s">
        <v>1850</v>
      </c>
      <c r="C343" s="21" t="s">
        <v>364</v>
      </c>
      <c r="D343" s="21" t="s">
        <v>141</v>
      </c>
      <c r="E343" s="21" t="s">
        <v>336</v>
      </c>
      <c r="F343" s="21" t="s">
        <v>1851</v>
      </c>
      <c r="G343" s="21" t="s">
        <v>1852</v>
      </c>
      <c r="H343" s="21" t="s">
        <v>1853</v>
      </c>
      <c r="I343" s="21" t="s">
        <v>1854</v>
      </c>
      <c r="J343" s="21" t="s">
        <v>462</v>
      </c>
      <c r="K343" s="22">
        <v>0.77900000000000003</v>
      </c>
      <c r="L343" s="22">
        <f t="shared" si="15"/>
        <v>0.50915032679738559</v>
      </c>
      <c r="M343" s="22">
        <f t="shared" si="16"/>
        <v>-0.9738364195183451</v>
      </c>
      <c r="N343" s="157">
        <v>0.190373887935018</v>
      </c>
      <c r="O343" s="158">
        <f t="shared" si="17"/>
        <v>0.72039262057038977</v>
      </c>
    </row>
    <row r="344" spans="1:15">
      <c r="A344" s="21" t="s">
        <v>6797</v>
      </c>
      <c r="B344" s="21" t="s">
        <v>6798</v>
      </c>
      <c r="C344" s="21" t="s">
        <v>6799</v>
      </c>
      <c r="D344" s="21" t="s">
        <v>54</v>
      </c>
      <c r="E344" s="21" t="s">
        <v>751</v>
      </c>
      <c r="F344" s="21" t="s">
        <v>6584</v>
      </c>
      <c r="G344" s="21" t="s">
        <v>6800</v>
      </c>
      <c r="H344" s="21" t="s">
        <v>6801</v>
      </c>
      <c r="I344" s="21" t="s">
        <v>6802</v>
      </c>
      <c r="J344" s="21" t="s">
        <v>40</v>
      </c>
      <c r="K344" s="22">
        <v>0.78</v>
      </c>
      <c r="L344" s="22">
        <f t="shared" si="15"/>
        <v>0.50980392156862742</v>
      </c>
      <c r="M344" s="22">
        <f t="shared" si="16"/>
        <v>-0.97198562383040354</v>
      </c>
      <c r="N344" s="23">
        <v>1.8167990487661E-2</v>
      </c>
      <c r="O344" s="24">
        <f t="shared" si="17"/>
        <v>1.740693106174793</v>
      </c>
    </row>
    <row r="345" spans="1:15">
      <c r="A345" s="2" t="s">
        <v>11270</v>
      </c>
      <c r="B345" s="2" t="s">
        <v>11271</v>
      </c>
      <c r="C345" s="2" t="s">
        <v>235</v>
      </c>
      <c r="D345" s="2" t="s">
        <v>40</v>
      </c>
      <c r="E345" s="2" t="s">
        <v>178</v>
      </c>
      <c r="F345" s="2" t="s">
        <v>11272</v>
      </c>
      <c r="G345" s="2" t="s">
        <v>11273</v>
      </c>
      <c r="H345" s="2" t="s">
        <v>11274</v>
      </c>
      <c r="I345" s="2" t="s">
        <v>11275</v>
      </c>
      <c r="J345" s="2" t="s">
        <v>2429</v>
      </c>
      <c r="K345" s="3">
        <v>0.78</v>
      </c>
      <c r="L345" s="3">
        <f t="shared" si="15"/>
        <v>0.50980392156862742</v>
      </c>
      <c r="M345" s="3">
        <f t="shared" si="16"/>
        <v>-0.97198562383040354</v>
      </c>
      <c r="N345" s="4" t="s">
        <v>40</v>
      </c>
      <c r="O345" s="5" t="e">
        <f t="shared" si="17"/>
        <v>#VALUE!</v>
      </c>
    </row>
    <row r="346" spans="1:15" ht="16">
      <c r="A346" s="2" t="s">
        <v>433</v>
      </c>
      <c r="B346" s="2" t="s">
        <v>434</v>
      </c>
      <c r="C346" s="2" t="s">
        <v>33</v>
      </c>
      <c r="D346" s="2" t="s">
        <v>86</v>
      </c>
      <c r="E346" s="2" t="s">
        <v>111</v>
      </c>
      <c r="F346" s="2" t="s">
        <v>435</v>
      </c>
      <c r="G346" s="2" t="s">
        <v>436</v>
      </c>
      <c r="H346" s="2" t="s">
        <v>437</v>
      </c>
      <c r="I346" s="2" t="s">
        <v>438</v>
      </c>
      <c r="J346" s="2" t="s">
        <v>439</v>
      </c>
      <c r="K346" s="3">
        <v>0.78100000000000003</v>
      </c>
      <c r="L346" s="3">
        <f t="shared" si="15"/>
        <v>0.51045751633986924</v>
      </c>
      <c r="M346" s="3">
        <f t="shared" si="16"/>
        <v>-0.970137199438035</v>
      </c>
      <c r="N346" s="157">
        <v>0.106812350255369</v>
      </c>
      <c r="O346" s="158">
        <f t="shared" si="17"/>
        <v>0.97137852879007403</v>
      </c>
    </row>
    <row r="347" spans="1:15" ht="16">
      <c r="A347" s="21" t="s">
        <v>7438</v>
      </c>
      <c r="B347" s="21" t="s">
        <v>7439</v>
      </c>
      <c r="C347" s="21" t="s">
        <v>53</v>
      </c>
      <c r="D347" s="21" t="s">
        <v>141</v>
      </c>
      <c r="E347" s="21" t="s">
        <v>158</v>
      </c>
      <c r="F347" s="21" t="s">
        <v>7440</v>
      </c>
      <c r="G347" s="21" t="s">
        <v>7441</v>
      </c>
      <c r="H347" s="21" t="s">
        <v>40</v>
      </c>
      <c r="I347" s="21" t="s">
        <v>7442</v>
      </c>
      <c r="J347" s="21" t="s">
        <v>40</v>
      </c>
      <c r="K347" s="22">
        <v>0.78100000000000003</v>
      </c>
      <c r="L347" s="22">
        <f t="shared" si="15"/>
        <v>0.51045751633986924</v>
      </c>
      <c r="M347" s="22">
        <f t="shared" si="16"/>
        <v>-0.970137199438035</v>
      </c>
      <c r="N347" s="157">
        <v>1</v>
      </c>
      <c r="O347" s="158">
        <f t="shared" si="17"/>
        <v>0</v>
      </c>
    </row>
    <row r="348" spans="1:15" ht="16">
      <c r="A348" s="21" t="s">
        <v>10280</v>
      </c>
      <c r="B348" s="21" t="s">
        <v>10281</v>
      </c>
      <c r="C348" s="21" t="s">
        <v>10282</v>
      </c>
      <c r="D348" s="21" t="s">
        <v>40</v>
      </c>
      <c r="E348" s="21" t="s">
        <v>158</v>
      </c>
      <c r="F348" s="21" t="s">
        <v>10283</v>
      </c>
      <c r="G348" s="21" t="s">
        <v>10284</v>
      </c>
      <c r="H348" s="21" t="s">
        <v>10285</v>
      </c>
      <c r="I348" s="21" t="s">
        <v>10286</v>
      </c>
      <c r="J348" s="21" t="s">
        <v>3357</v>
      </c>
      <c r="K348" s="22">
        <v>0.78100000000000003</v>
      </c>
      <c r="L348" s="22">
        <f t="shared" si="15"/>
        <v>0.51045751633986924</v>
      </c>
      <c r="M348" s="22">
        <f t="shared" si="16"/>
        <v>-0.970137199438035</v>
      </c>
      <c r="N348" s="157">
        <v>1</v>
      </c>
      <c r="O348" s="158">
        <f t="shared" si="17"/>
        <v>0</v>
      </c>
    </row>
    <row r="349" spans="1:15" ht="16">
      <c r="A349" s="21" t="s">
        <v>1141</v>
      </c>
      <c r="B349" s="21" t="s">
        <v>1142</v>
      </c>
      <c r="C349" s="21" t="s">
        <v>186</v>
      </c>
      <c r="D349" s="21" t="s">
        <v>54</v>
      </c>
      <c r="E349" s="21" t="s">
        <v>111</v>
      </c>
      <c r="F349" s="21" t="s">
        <v>1143</v>
      </c>
      <c r="G349" s="21" t="s">
        <v>1144</v>
      </c>
      <c r="H349" s="21" t="s">
        <v>1145</v>
      </c>
      <c r="I349" s="21" t="s">
        <v>1146</v>
      </c>
      <c r="J349" s="21" t="s">
        <v>483</v>
      </c>
      <c r="K349" s="22">
        <v>0.78300000000000003</v>
      </c>
      <c r="L349" s="22">
        <f t="shared" si="15"/>
        <v>0.5117647058823529</v>
      </c>
      <c r="M349" s="22">
        <f t="shared" si="16"/>
        <v>-0.96644744028897367</v>
      </c>
      <c r="N349" s="157">
        <v>0.60637404398754702</v>
      </c>
      <c r="O349" s="158">
        <f t="shared" si="17"/>
        <v>0.21725939707626593</v>
      </c>
    </row>
    <row r="350" spans="1:15" ht="16">
      <c r="A350" s="21" t="s">
        <v>4096</v>
      </c>
      <c r="B350" s="21" t="s">
        <v>4097</v>
      </c>
      <c r="C350" s="21" t="s">
        <v>832</v>
      </c>
      <c r="D350" s="21" t="s">
        <v>141</v>
      </c>
      <c r="E350" s="21" t="s">
        <v>4098</v>
      </c>
      <c r="F350" s="21" t="s">
        <v>4099</v>
      </c>
      <c r="G350" s="21" t="s">
        <v>4100</v>
      </c>
      <c r="H350" s="21" t="s">
        <v>4101</v>
      </c>
      <c r="I350" s="21" t="s">
        <v>4102</v>
      </c>
      <c r="J350" s="21" t="s">
        <v>532</v>
      </c>
      <c r="K350" s="22">
        <v>0.78300000000000003</v>
      </c>
      <c r="L350" s="22">
        <f t="shared" si="15"/>
        <v>0.5117647058823529</v>
      </c>
      <c r="M350" s="22">
        <f t="shared" si="16"/>
        <v>-0.96644744028897367</v>
      </c>
      <c r="N350" s="157">
        <v>1</v>
      </c>
      <c r="O350" s="158">
        <f t="shared" si="17"/>
        <v>0</v>
      </c>
    </row>
    <row r="351" spans="1:15" ht="16">
      <c r="A351" s="21" t="s">
        <v>4834</v>
      </c>
      <c r="B351" s="21" t="s">
        <v>4835</v>
      </c>
      <c r="C351" s="21" t="s">
        <v>33</v>
      </c>
      <c r="D351" s="21" t="s">
        <v>34</v>
      </c>
      <c r="E351" s="21" t="s">
        <v>77</v>
      </c>
      <c r="F351" s="21" t="s">
        <v>4836</v>
      </c>
      <c r="G351" s="21" t="s">
        <v>4837</v>
      </c>
      <c r="H351" s="21" t="s">
        <v>4838</v>
      </c>
      <c r="I351" s="21" t="s">
        <v>4839</v>
      </c>
      <c r="J351" s="21" t="s">
        <v>982</v>
      </c>
      <c r="K351" s="22">
        <v>0.78300000000000003</v>
      </c>
      <c r="L351" s="22">
        <f t="shared" si="15"/>
        <v>0.5117647058823529</v>
      </c>
      <c r="M351" s="22">
        <f t="shared" si="16"/>
        <v>-0.96644744028897367</v>
      </c>
      <c r="N351" s="157">
        <v>1</v>
      </c>
      <c r="O351" s="158">
        <f t="shared" si="17"/>
        <v>0</v>
      </c>
    </row>
    <row r="352" spans="1:15">
      <c r="A352" s="2" t="s">
        <v>11718</v>
      </c>
      <c r="B352" s="2" t="s">
        <v>11719</v>
      </c>
      <c r="C352" s="2" t="s">
        <v>85</v>
      </c>
      <c r="D352" s="2" t="s">
        <v>40</v>
      </c>
      <c r="E352" s="2" t="s">
        <v>2111</v>
      </c>
      <c r="F352" s="2" t="s">
        <v>5092</v>
      </c>
      <c r="G352" s="2" t="s">
        <v>11720</v>
      </c>
      <c r="H352" s="2" t="s">
        <v>11721</v>
      </c>
      <c r="I352" s="2" t="s">
        <v>11722</v>
      </c>
      <c r="J352" s="2" t="s">
        <v>40</v>
      </c>
      <c r="K352" s="3">
        <v>0.78300000000000003</v>
      </c>
      <c r="L352" s="3">
        <f t="shared" si="15"/>
        <v>0.5117647058823529</v>
      </c>
      <c r="M352" s="3">
        <f t="shared" si="16"/>
        <v>-0.96644744028897367</v>
      </c>
      <c r="N352" s="4" t="s">
        <v>40</v>
      </c>
      <c r="O352" s="5" t="e">
        <f t="shared" si="17"/>
        <v>#VALUE!</v>
      </c>
    </row>
    <row r="353" spans="1:15">
      <c r="A353" s="21" t="s">
        <v>3836</v>
      </c>
      <c r="B353" s="21" t="s">
        <v>3837</v>
      </c>
      <c r="C353" s="21" t="s">
        <v>33</v>
      </c>
      <c r="D353" s="21" t="s">
        <v>86</v>
      </c>
      <c r="E353" s="21" t="s">
        <v>511</v>
      </c>
      <c r="F353" s="21" t="s">
        <v>3838</v>
      </c>
      <c r="G353" s="21" t="s">
        <v>3839</v>
      </c>
      <c r="H353" s="21" t="s">
        <v>3840</v>
      </c>
      <c r="I353" s="21" t="s">
        <v>3841</v>
      </c>
      <c r="J353" s="21" t="s">
        <v>3842</v>
      </c>
      <c r="K353" s="22">
        <v>0.78400000000000003</v>
      </c>
      <c r="L353" s="22">
        <f t="shared" si="15"/>
        <v>0.51241830065359473</v>
      </c>
      <c r="M353" s="22">
        <f t="shared" si="16"/>
        <v>-0.96460609346480597</v>
      </c>
      <c r="N353" s="23">
        <v>2.7239517801175901E-2</v>
      </c>
      <c r="O353" s="24">
        <f t="shared" si="17"/>
        <v>1.5648005846499293</v>
      </c>
    </row>
    <row r="354" spans="1:15" ht="16">
      <c r="A354" s="21" t="s">
        <v>4527</v>
      </c>
      <c r="B354" s="21" t="s">
        <v>4528</v>
      </c>
      <c r="C354" s="21" t="s">
        <v>33</v>
      </c>
      <c r="D354" s="21" t="s">
        <v>54</v>
      </c>
      <c r="E354" s="21" t="s">
        <v>511</v>
      </c>
      <c r="F354" s="21" t="s">
        <v>4529</v>
      </c>
      <c r="G354" s="21" t="s">
        <v>4530</v>
      </c>
      <c r="H354" s="21" t="s">
        <v>4531</v>
      </c>
      <c r="I354" s="21" t="s">
        <v>4532</v>
      </c>
      <c r="J354" s="21" t="s">
        <v>483</v>
      </c>
      <c r="K354" s="22">
        <v>0.78500000000000003</v>
      </c>
      <c r="L354" s="22">
        <f t="shared" si="15"/>
        <v>0.51307189542483667</v>
      </c>
      <c r="M354" s="22">
        <f t="shared" si="16"/>
        <v>-0.96276709380102454</v>
      </c>
      <c r="N354" s="157">
        <v>1</v>
      </c>
      <c r="O354" s="158">
        <f t="shared" si="17"/>
        <v>0</v>
      </c>
    </row>
    <row r="355" spans="1:15" ht="16">
      <c r="A355" s="21" t="s">
        <v>4367</v>
      </c>
      <c r="B355" s="21" t="s">
        <v>4368</v>
      </c>
      <c r="C355" s="21" t="s">
        <v>40</v>
      </c>
      <c r="D355" s="21" t="s">
        <v>86</v>
      </c>
      <c r="E355" s="21" t="s">
        <v>158</v>
      </c>
      <c r="F355" s="21" t="s">
        <v>4369</v>
      </c>
      <c r="G355" s="21" t="s">
        <v>4370</v>
      </c>
      <c r="H355" s="21" t="s">
        <v>4371</v>
      </c>
      <c r="I355" s="21" t="s">
        <v>4372</v>
      </c>
      <c r="J355" s="21" t="s">
        <v>40</v>
      </c>
      <c r="K355" s="22">
        <v>0.78600000000000003</v>
      </c>
      <c r="L355" s="22">
        <f t="shared" si="15"/>
        <v>0.51372549019607849</v>
      </c>
      <c r="M355" s="22">
        <f t="shared" si="16"/>
        <v>-0.96093043532140754</v>
      </c>
      <c r="N355" s="157">
        <v>1</v>
      </c>
      <c r="O355" s="158">
        <f t="shared" si="17"/>
        <v>0</v>
      </c>
    </row>
    <row r="356" spans="1:15" ht="16">
      <c r="A356" s="21" t="s">
        <v>6545</v>
      </c>
      <c r="B356" s="21" t="s">
        <v>6546</v>
      </c>
      <c r="C356" s="21" t="s">
        <v>33</v>
      </c>
      <c r="D356" s="21" t="s">
        <v>40</v>
      </c>
      <c r="E356" s="21" t="s">
        <v>111</v>
      </c>
      <c r="F356" s="21" t="s">
        <v>6547</v>
      </c>
      <c r="G356" s="21" t="s">
        <v>6548</v>
      </c>
      <c r="H356" s="21" t="s">
        <v>6549</v>
      </c>
      <c r="I356" s="21" t="s">
        <v>6550</v>
      </c>
      <c r="J356" s="21" t="s">
        <v>1566</v>
      </c>
      <c r="K356" s="22">
        <v>0.78600000000000003</v>
      </c>
      <c r="L356" s="22">
        <f t="shared" si="15"/>
        <v>0.51372549019607849</v>
      </c>
      <c r="M356" s="22">
        <f t="shared" si="16"/>
        <v>-0.96093043532140754</v>
      </c>
      <c r="N356" s="157">
        <v>0.45854055569588897</v>
      </c>
      <c r="O356" s="158">
        <f t="shared" si="17"/>
        <v>0.33862224704736488</v>
      </c>
    </row>
    <row r="357" spans="1:15">
      <c r="A357" s="21" t="s">
        <v>74</v>
      </c>
      <c r="B357" s="21" t="s">
        <v>75</v>
      </c>
      <c r="C357" s="21" t="s">
        <v>33</v>
      </c>
      <c r="D357" s="21" t="s">
        <v>76</v>
      </c>
      <c r="E357" s="21" t="s">
        <v>77</v>
      </c>
      <c r="F357" s="21" t="s">
        <v>78</v>
      </c>
      <c r="G357" s="21" t="s">
        <v>79</v>
      </c>
      <c r="H357" s="21" t="s">
        <v>80</v>
      </c>
      <c r="I357" s="21" t="s">
        <v>81</v>
      </c>
      <c r="J357" s="21" t="s">
        <v>82</v>
      </c>
      <c r="K357" s="22">
        <v>0.78900000000000003</v>
      </c>
      <c r="L357" s="22">
        <f t="shared" si="15"/>
        <v>0.51568627450980398</v>
      </c>
      <c r="M357" s="22">
        <f t="shared" si="16"/>
        <v>-0.95543444756655549</v>
      </c>
      <c r="N357" s="23">
        <v>6.4078550778409E-3</v>
      </c>
      <c r="O357" s="24">
        <f t="shared" si="17"/>
        <v>2.1932873189596678</v>
      </c>
    </row>
    <row r="358" spans="1:15" ht="16">
      <c r="A358" s="21" t="s">
        <v>9864</v>
      </c>
      <c r="B358" s="21" t="s">
        <v>9865</v>
      </c>
      <c r="C358" s="21" t="s">
        <v>53</v>
      </c>
      <c r="D358" s="21" t="s">
        <v>314</v>
      </c>
      <c r="E358" s="21" t="s">
        <v>1214</v>
      </c>
      <c r="F358" s="21" t="s">
        <v>9866</v>
      </c>
      <c r="G358" s="21" t="s">
        <v>9867</v>
      </c>
      <c r="H358" s="21" t="s">
        <v>9868</v>
      </c>
      <c r="I358" s="21" t="s">
        <v>9869</v>
      </c>
      <c r="J358" s="21" t="s">
        <v>40</v>
      </c>
      <c r="K358" s="22">
        <v>0.79</v>
      </c>
      <c r="L358" s="22">
        <f t="shared" si="15"/>
        <v>0.5163398692810458</v>
      </c>
      <c r="M358" s="22">
        <f t="shared" si="16"/>
        <v>-0.95360709451554881</v>
      </c>
      <c r="N358" s="157">
        <v>1</v>
      </c>
      <c r="O358" s="158">
        <f t="shared" si="17"/>
        <v>0</v>
      </c>
    </row>
    <row r="359" spans="1:15" ht="16">
      <c r="A359" s="21" t="s">
        <v>2781</v>
      </c>
      <c r="B359" s="21" t="s">
        <v>2782</v>
      </c>
      <c r="C359" s="21" t="s">
        <v>965</v>
      </c>
      <c r="D359" s="21" t="s">
        <v>86</v>
      </c>
      <c r="E359" s="21" t="s">
        <v>111</v>
      </c>
      <c r="F359" s="21" t="s">
        <v>2783</v>
      </c>
      <c r="G359" s="21" t="s">
        <v>2784</v>
      </c>
      <c r="H359" s="21" t="s">
        <v>2785</v>
      </c>
      <c r="I359" s="21" t="s">
        <v>2786</v>
      </c>
      <c r="J359" s="21" t="s">
        <v>40</v>
      </c>
      <c r="K359" s="22">
        <v>0.79100000000000004</v>
      </c>
      <c r="L359" s="22">
        <f t="shared" si="15"/>
        <v>0.51699346405228763</v>
      </c>
      <c r="M359" s="22">
        <f t="shared" si="16"/>
        <v>-0.95178205310722219</v>
      </c>
      <c r="N359" s="157">
        <v>0.60637404398754702</v>
      </c>
      <c r="O359" s="158">
        <f t="shared" si="17"/>
        <v>0.21725939707626593</v>
      </c>
    </row>
    <row r="360" spans="1:15" ht="16">
      <c r="A360" s="21" t="s">
        <v>1422</v>
      </c>
      <c r="B360" s="21" t="s">
        <v>1423</v>
      </c>
      <c r="C360" s="21" t="s">
        <v>53</v>
      </c>
      <c r="D360" s="21" t="s">
        <v>86</v>
      </c>
      <c r="E360" s="21" t="s">
        <v>1321</v>
      </c>
      <c r="F360" s="21" t="s">
        <v>1424</v>
      </c>
      <c r="G360" s="21" t="s">
        <v>1425</v>
      </c>
      <c r="H360" s="21" t="s">
        <v>1426</v>
      </c>
      <c r="I360" s="21" t="s">
        <v>1427</v>
      </c>
      <c r="J360" s="21" t="s">
        <v>40</v>
      </c>
      <c r="K360" s="22">
        <v>0.79200000000000004</v>
      </c>
      <c r="L360" s="22">
        <f t="shared" si="15"/>
        <v>0.51764705882352946</v>
      </c>
      <c r="M360" s="22">
        <f t="shared" si="16"/>
        <v>-0.94995931750040441</v>
      </c>
      <c r="N360" s="157">
        <v>1</v>
      </c>
      <c r="O360" s="158">
        <f t="shared" si="17"/>
        <v>0</v>
      </c>
    </row>
    <row r="361" spans="1:15" ht="16">
      <c r="A361" s="21" t="s">
        <v>2904</v>
      </c>
      <c r="B361" s="21" t="s">
        <v>2905</v>
      </c>
      <c r="C361" s="21" t="s">
        <v>186</v>
      </c>
      <c r="D361" s="21" t="s">
        <v>141</v>
      </c>
      <c r="E361" s="21" t="s">
        <v>714</v>
      </c>
      <c r="F361" s="21" t="s">
        <v>2906</v>
      </c>
      <c r="G361" s="21" t="s">
        <v>2907</v>
      </c>
      <c r="H361" s="21" t="s">
        <v>40</v>
      </c>
      <c r="I361" s="21" t="s">
        <v>2908</v>
      </c>
      <c r="J361" s="21" t="s">
        <v>2909</v>
      </c>
      <c r="K361" s="22">
        <v>0.79200000000000004</v>
      </c>
      <c r="L361" s="22">
        <f t="shared" si="15"/>
        <v>0.51764705882352946</v>
      </c>
      <c r="M361" s="22">
        <f t="shared" si="16"/>
        <v>-0.94995931750040441</v>
      </c>
      <c r="N361" s="157">
        <v>1</v>
      </c>
      <c r="O361" s="158">
        <f t="shared" si="17"/>
        <v>0</v>
      </c>
    </row>
    <row r="362" spans="1:15">
      <c r="A362" s="21" t="s">
        <v>10745</v>
      </c>
      <c r="B362" s="21" t="s">
        <v>10746</v>
      </c>
      <c r="C362" s="21" t="s">
        <v>1902</v>
      </c>
      <c r="D362" s="21" t="s">
        <v>40</v>
      </c>
      <c r="E362" s="21" t="s">
        <v>178</v>
      </c>
      <c r="F362" s="21" t="s">
        <v>10747</v>
      </c>
      <c r="G362" s="21" t="s">
        <v>10748</v>
      </c>
      <c r="H362" s="21" t="s">
        <v>10749</v>
      </c>
      <c r="I362" s="21" t="s">
        <v>10750</v>
      </c>
      <c r="J362" s="21" t="s">
        <v>40</v>
      </c>
      <c r="K362" s="22">
        <v>0.79200000000000004</v>
      </c>
      <c r="L362" s="22">
        <f t="shared" si="15"/>
        <v>0.51764705882352946</v>
      </c>
      <c r="M362" s="22">
        <f t="shared" si="16"/>
        <v>-0.94995931750040441</v>
      </c>
      <c r="N362" s="23" t="s">
        <v>40</v>
      </c>
      <c r="O362" s="24" t="e">
        <f t="shared" si="17"/>
        <v>#VALUE!</v>
      </c>
    </row>
    <row r="363" spans="1:15" ht="16">
      <c r="A363" s="21" t="s">
        <v>2090</v>
      </c>
      <c r="B363" s="21" t="s">
        <v>2091</v>
      </c>
      <c r="C363" s="21" t="s">
        <v>43</v>
      </c>
      <c r="D363" s="21" t="s">
        <v>991</v>
      </c>
      <c r="E363" s="21" t="s">
        <v>2092</v>
      </c>
      <c r="F363" s="21" t="s">
        <v>2093</v>
      </c>
      <c r="G363" s="21" t="s">
        <v>2094</v>
      </c>
      <c r="H363" s="21" t="s">
        <v>2095</v>
      </c>
      <c r="I363" s="21" t="s">
        <v>2096</v>
      </c>
      <c r="J363" s="21" t="s">
        <v>102</v>
      </c>
      <c r="K363" s="22">
        <v>0.79300000000000004</v>
      </c>
      <c r="L363" s="22">
        <f t="shared" si="15"/>
        <v>0.51830065359477129</v>
      </c>
      <c r="M363" s="22">
        <f t="shared" si="16"/>
        <v>-0.94813888187603557</v>
      </c>
      <c r="N363" s="157">
        <v>0.81899925914725802</v>
      </c>
      <c r="O363" s="158">
        <f t="shared" si="17"/>
        <v>8.6716491094774778E-2</v>
      </c>
    </row>
    <row r="364" spans="1:15" ht="16">
      <c r="A364" s="21" t="s">
        <v>3843</v>
      </c>
      <c r="B364" s="21" t="s">
        <v>3844</v>
      </c>
      <c r="C364" s="21" t="s">
        <v>33</v>
      </c>
      <c r="D364" s="21" t="s">
        <v>86</v>
      </c>
      <c r="E364" s="21" t="s">
        <v>158</v>
      </c>
      <c r="F364" s="21" t="s">
        <v>3845</v>
      </c>
      <c r="G364" s="21" t="s">
        <v>3846</v>
      </c>
      <c r="H364" s="21" t="s">
        <v>3847</v>
      </c>
      <c r="I364" s="21" t="s">
        <v>3848</v>
      </c>
      <c r="J364" s="21" t="s">
        <v>3849</v>
      </c>
      <c r="K364" s="22">
        <v>0.79300000000000004</v>
      </c>
      <c r="L364" s="22">
        <f t="shared" si="15"/>
        <v>0.51830065359477129</v>
      </c>
      <c r="M364" s="22">
        <f t="shared" si="16"/>
        <v>-0.94813888187603557</v>
      </c>
      <c r="N364" s="157">
        <v>7.9682497663953605E-2</v>
      </c>
      <c r="O364" s="158">
        <f t="shared" si="17"/>
        <v>1.0986370613229104</v>
      </c>
    </row>
    <row r="365" spans="1:15">
      <c r="A365" s="2" t="s">
        <v>10893</v>
      </c>
      <c r="B365" s="2" t="s">
        <v>10894</v>
      </c>
      <c r="C365" s="2" t="s">
        <v>921</v>
      </c>
      <c r="D365" s="2" t="s">
        <v>141</v>
      </c>
      <c r="E365" s="2" t="s">
        <v>519</v>
      </c>
      <c r="F365" s="2" t="s">
        <v>10009</v>
      </c>
      <c r="G365" s="2" t="s">
        <v>10895</v>
      </c>
      <c r="H365" s="2" t="s">
        <v>10896</v>
      </c>
      <c r="I365" s="2" t="s">
        <v>10897</v>
      </c>
      <c r="J365" s="2" t="s">
        <v>40</v>
      </c>
      <c r="K365" s="3">
        <v>0.79300000000000004</v>
      </c>
      <c r="L365" s="3">
        <f t="shared" si="15"/>
        <v>0.51830065359477129</v>
      </c>
      <c r="M365" s="3">
        <f t="shared" si="16"/>
        <v>-0.94813888187603557</v>
      </c>
      <c r="N365" s="4" t="s">
        <v>40</v>
      </c>
      <c r="O365" s="5" t="e">
        <f t="shared" si="17"/>
        <v>#VALUE!</v>
      </c>
    </row>
    <row r="366" spans="1:15" ht="16">
      <c r="A366" s="21" t="s">
        <v>8197</v>
      </c>
      <c r="B366" s="21" t="s">
        <v>8198</v>
      </c>
      <c r="C366" s="21" t="s">
        <v>140</v>
      </c>
      <c r="D366" s="21" t="s">
        <v>141</v>
      </c>
      <c r="E366" s="21" t="s">
        <v>2498</v>
      </c>
      <c r="F366" s="21" t="s">
        <v>8199</v>
      </c>
      <c r="G366" s="21" t="s">
        <v>8200</v>
      </c>
      <c r="H366" s="21" t="s">
        <v>8201</v>
      </c>
      <c r="I366" s="21" t="s">
        <v>8202</v>
      </c>
      <c r="J366" s="21" t="s">
        <v>1180</v>
      </c>
      <c r="K366" s="22">
        <v>0.79500000000000004</v>
      </c>
      <c r="L366" s="22">
        <f t="shared" si="15"/>
        <v>0.51960784313725494</v>
      </c>
      <c r="M366" s="22">
        <f t="shared" si="16"/>
        <v>-0.9445048874082963</v>
      </c>
      <c r="N366" s="157">
        <v>1</v>
      </c>
      <c r="O366" s="158">
        <f t="shared" si="17"/>
        <v>0</v>
      </c>
    </row>
    <row r="367" spans="1:15" ht="16">
      <c r="A367" s="21" t="s">
        <v>2278</v>
      </c>
      <c r="B367" s="21" t="s">
        <v>2279</v>
      </c>
      <c r="C367" s="21" t="s">
        <v>33</v>
      </c>
      <c r="D367" s="21" t="s">
        <v>34</v>
      </c>
      <c r="E367" s="21" t="s">
        <v>111</v>
      </c>
      <c r="F367" s="21" t="s">
        <v>2280</v>
      </c>
      <c r="G367" s="21" t="s">
        <v>2281</v>
      </c>
      <c r="H367" s="21" t="s">
        <v>2282</v>
      </c>
      <c r="I367" s="21" t="s">
        <v>2283</v>
      </c>
      <c r="J367" s="21" t="s">
        <v>650</v>
      </c>
      <c r="K367" s="22">
        <v>0.79600000000000004</v>
      </c>
      <c r="L367" s="22">
        <f t="shared" si="15"/>
        <v>0.52026143790849677</v>
      </c>
      <c r="M367" s="22">
        <f t="shared" si="16"/>
        <v>-0.94269131703636511</v>
      </c>
      <c r="N367" s="157">
        <v>1</v>
      </c>
      <c r="O367" s="158">
        <f t="shared" si="17"/>
        <v>0</v>
      </c>
    </row>
    <row r="368" spans="1:15" ht="16">
      <c r="A368" s="21" t="s">
        <v>2910</v>
      </c>
      <c r="B368" s="21" t="s">
        <v>2911</v>
      </c>
      <c r="C368" s="21" t="s">
        <v>1149</v>
      </c>
      <c r="D368" s="21" t="s">
        <v>34</v>
      </c>
      <c r="E368" s="21" t="s">
        <v>55</v>
      </c>
      <c r="F368" s="21" t="s">
        <v>2912</v>
      </c>
      <c r="G368" s="21" t="s">
        <v>2913</v>
      </c>
      <c r="H368" s="21" t="s">
        <v>2914</v>
      </c>
      <c r="I368" s="21" t="s">
        <v>2915</v>
      </c>
      <c r="J368" s="21" t="s">
        <v>462</v>
      </c>
      <c r="K368" s="22">
        <v>0.79600000000000004</v>
      </c>
      <c r="L368" s="22">
        <f t="shared" si="15"/>
        <v>0.52026143790849677</v>
      </c>
      <c r="M368" s="22">
        <f t="shared" si="16"/>
        <v>-0.94269131703636511</v>
      </c>
      <c r="N368" s="157">
        <v>1</v>
      </c>
      <c r="O368" s="158">
        <f t="shared" si="17"/>
        <v>0</v>
      </c>
    </row>
    <row r="369" spans="1:15" ht="16">
      <c r="A369" s="21" t="s">
        <v>6709</v>
      </c>
      <c r="B369" s="21" t="s">
        <v>6710</v>
      </c>
      <c r="C369" s="21" t="s">
        <v>53</v>
      </c>
      <c r="D369" s="21" t="s">
        <v>34</v>
      </c>
      <c r="E369" s="21" t="s">
        <v>111</v>
      </c>
      <c r="F369" s="21" t="s">
        <v>6711</v>
      </c>
      <c r="G369" s="21" t="s">
        <v>6712</v>
      </c>
      <c r="H369" s="21" t="s">
        <v>6713</v>
      </c>
      <c r="I369" s="21" t="s">
        <v>6714</v>
      </c>
      <c r="J369" s="21" t="s">
        <v>40</v>
      </c>
      <c r="K369" s="22">
        <v>0.79600000000000004</v>
      </c>
      <c r="L369" s="22">
        <f t="shared" si="15"/>
        <v>0.52026143790849677</v>
      </c>
      <c r="M369" s="22">
        <f t="shared" si="16"/>
        <v>-0.94269131703636511</v>
      </c>
      <c r="N369" s="157">
        <v>1</v>
      </c>
      <c r="O369" s="158">
        <f t="shared" si="17"/>
        <v>0</v>
      </c>
    </row>
    <row r="370" spans="1:15" ht="16">
      <c r="A370" s="21" t="s">
        <v>6733</v>
      </c>
      <c r="B370" s="21" t="s">
        <v>6734</v>
      </c>
      <c r="C370" s="21" t="s">
        <v>95</v>
      </c>
      <c r="D370" s="21" t="s">
        <v>729</v>
      </c>
      <c r="E370" s="21" t="s">
        <v>1529</v>
      </c>
      <c r="F370" s="21" t="s">
        <v>6735</v>
      </c>
      <c r="G370" s="21" t="s">
        <v>6736</v>
      </c>
      <c r="H370" s="21" t="s">
        <v>6737</v>
      </c>
      <c r="I370" s="21" t="s">
        <v>6738</v>
      </c>
      <c r="J370" s="21" t="s">
        <v>102</v>
      </c>
      <c r="K370" s="22">
        <v>0.79600000000000004</v>
      </c>
      <c r="L370" s="22">
        <f t="shared" si="15"/>
        <v>0.52026143790849677</v>
      </c>
      <c r="M370" s="22">
        <f t="shared" si="16"/>
        <v>-0.94269131703636511</v>
      </c>
      <c r="N370" s="157">
        <v>1</v>
      </c>
      <c r="O370" s="158">
        <f t="shared" si="17"/>
        <v>0</v>
      </c>
    </row>
    <row r="371" spans="1:15" ht="16">
      <c r="A371" s="21" t="s">
        <v>4110</v>
      </c>
      <c r="B371" s="21" t="s">
        <v>4111</v>
      </c>
      <c r="C371" s="21" t="s">
        <v>33</v>
      </c>
      <c r="D371" s="21" t="s">
        <v>40</v>
      </c>
      <c r="E371" s="21" t="s">
        <v>111</v>
      </c>
      <c r="F371" s="21" t="s">
        <v>772</v>
      </c>
      <c r="G371" s="21" t="s">
        <v>4112</v>
      </c>
      <c r="H371" s="21" t="s">
        <v>4113</v>
      </c>
      <c r="I371" s="21" t="s">
        <v>4114</v>
      </c>
      <c r="J371" s="21" t="s">
        <v>2222</v>
      </c>
      <c r="K371" s="22">
        <v>0.79700000000000004</v>
      </c>
      <c r="L371" s="22">
        <f t="shared" si="15"/>
        <v>0.5209150326797386</v>
      </c>
      <c r="M371" s="22">
        <f t="shared" si="16"/>
        <v>-0.94088002358954237</v>
      </c>
      <c r="N371" s="157">
        <v>1</v>
      </c>
      <c r="O371" s="158">
        <f t="shared" si="17"/>
        <v>0</v>
      </c>
    </row>
    <row r="372" spans="1:15" ht="16">
      <c r="A372" s="2" t="s">
        <v>712</v>
      </c>
      <c r="B372" s="2" t="s">
        <v>713</v>
      </c>
      <c r="C372" s="2" t="s">
        <v>186</v>
      </c>
      <c r="D372" s="2" t="s">
        <v>40</v>
      </c>
      <c r="E372" s="2" t="s">
        <v>714</v>
      </c>
      <c r="F372" s="2" t="s">
        <v>715</v>
      </c>
      <c r="G372" s="2" t="s">
        <v>716</v>
      </c>
      <c r="H372" s="2" t="s">
        <v>717</v>
      </c>
      <c r="I372" s="2" t="s">
        <v>718</v>
      </c>
      <c r="J372" s="2" t="s">
        <v>719</v>
      </c>
      <c r="K372" s="3">
        <v>0.79800000000000004</v>
      </c>
      <c r="L372" s="3">
        <f t="shared" si="15"/>
        <v>0.52156862745098043</v>
      </c>
      <c r="M372" s="3">
        <f t="shared" si="16"/>
        <v>-0.93907100135766819</v>
      </c>
      <c r="N372" s="157">
        <v>1</v>
      </c>
      <c r="O372" s="158">
        <f t="shared" si="17"/>
        <v>0</v>
      </c>
    </row>
    <row r="373" spans="1:15" ht="16">
      <c r="A373" s="21" t="s">
        <v>3187</v>
      </c>
      <c r="B373" s="21" t="s">
        <v>3188</v>
      </c>
      <c r="C373" s="21" t="s">
        <v>33</v>
      </c>
      <c r="D373" s="21" t="s">
        <v>991</v>
      </c>
      <c r="E373" s="21" t="s">
        <v>992</v>
      </c>
      <c r="F373" s="21" t="s">
        <v>3189</v>
      </c>
      <c r="G373" s="21" t="s">
        <v>3190</v>
      </c>
      <c r="H373" s="21" t="s">
        <v>3191</v>
      </c>
      <c r="I373" s="21" t="s">
        <v>3192</v>
      </c>
      <c r="J373" s="21" t="s">
        <v>102</v>
      </c>
      <c r="K373" s="22">
        <v>0.79900000000000004</v>
      </c>
      <c r="L373" s="22">
        <f t="shared" si="15"/>
        <v>0.52222222222222225</v>
      </c>
      <c r="M373" s="22">
        <f t="shared" si="16"/>
        <v>-0.93726424465203717</v>
      </c>
      <c r="N373" s="157">
        <v>1</v>
      </c>
      <c r="O373" s="158">
        <f t="shared" si="17"/>
        <v>0</v>
      </c>
    </row>
    <row r="374" spans="1:15" ht="16">
      <c r="A374" s="2" t="s">
        <v>66</v>
      </c>
      <c r="B374" s="2" t="s">
        <v>67</v>
      </c>
      <c r="C374" s="2" t="s">
        <v>33</v>
      </c>
      <c r="D374" s="2" t="s">
        <v>44</v>
      </c>
      <c r="E374" s="2" t="s">
        <v>68</v>
      </c>
      <c r="F374" s="2" t="s">
        <v>69</v>
      </c>
      <c r="G374" s="2" t="s">
        <v>70</v>
      </c>
      <c r="H374" s="2" t="s">
        <v>71</v>
      </c>
      <c r="I374" s="2" t="s">
        <v>72</v>
      </c>
      <c r="J374" s="2" t="s">
        <v>73</v>
      </c>
      <c r="K374" s="3">
        <v>0.8</v>
      </c>
      <c r="L374" s="3">
        <f t="shared" si="15"/>
        <v>0.52287581699346408</v>
      </c>
      <c r="M374" s="3">
        <f t="shared" si="16"/>
        <v>-0.93545974780528929</v>
      </c>
      <c r="N374" s="157">
        <v>0.87424600504816596</v>
      </c>
      <c r="O374" s="158">
        <f t="shared" si="17"/>
        <v>5.8366343564901314E-2</v>
      </c>
    </row>
    <row r="375" spans="1:15" ht="16">
      <c r="A375" s="21" t="s">
        <v>3913</v>
      </c>
      <c r="B375" s="21" t="s">
        <v>3914</v>
      </c>
      <c r="C375" s="21" t="s">
        <v>40</v>
      </c>
      <c r="D375" s="21" t="s">
        <v>86</v>
      </c>
      <c r="E375" s="21" t="s">
        <v>40</v>
      </c>
      <c r="F375" s="21" t="s">
        <v>3125</v>
      </c>
      <c r="G375" s="21" t="s">
        <v>3915</v>
      </c>
      <c r="H375" s="21" t="s">
        <v>3916</v>
      </c>
      <c r="I375" s="21" t="s">
        <v>3917</v>
      </c>
      <c r="J375" s="21" t="s">
        <v>40</v>
      </c>
      <c r="K375" s="22">
        <v>0.8</v>
      </c>
      <c r="L375" s="22">
        <f t="shared" si="15"/>
        <v>0.52287581699346408</v>
      </c>
      <c r="M375" s="22">
        <f t="shared" si="16"/>
        <v>-0.93545974780528929</v>
      </c>
      <c r="N375" s="157">
        <v>0.31791472424224798</v>
      </c>
      <c r="O375" s="158">
        <f t="shared" si="17"/>
        <v>0.49768935724071084</v>
      </c>
    </row>
    <row r="376" spans="1:15" ht="16">
      <c r="A376" s="21" t="s">
        <v>1567</v>
      </c>
      <c r="B376" s="21" t="s">
        <v>1568</v>
      </c>
      <c r="C376" s="21" t="s">
        <v>1569</v>
      </c>
      <c r="D376" s="21" t="s">
        <v>54</v>
      </c>
      <c r="E376" s="21" t="s">
        <v>178</v>
      </c>
      <c r="F376" s="21" t="s">
        <v>1570</v>
      </c>
      <c r="G376" s="21" t="s">
        <v>1571</v>
      </c>
      <c r="H376" s="21" t="s">
        <v>1572</v>
      </c>
      <c r="I376" s="21" t="s">
        <v>1573</v>
      </c>
      <c r="J376" s="21" t="s">
        <v>40</v>
      </c>
      <c r="K376" s="22">
        <v>0.80100000000000005</v>
      </c>
      <c r="L376" s="22">
        <f t="shared" si="15"/>
        <v>0.52352941176470591</v>
      </c>
      <c r="M376" s="22">
        <f t="shared" si="16"/>
        <v>-0.93365750517130397</v>
      </c>
      <c r="N376" s="157">
        <v>0.10489161891415499</v>
      </c>
      <c r="O376" s="158">
        <f t="shared" si="17"/>
        <v>0.97925921156571394</v>
      </c>
    </row>
    <row r="377" spans="1:15" ht="16">
      <c r="A377" s="2" t="s">
        <v>11173</v>
      </c>
      <c r="B377" s="2" t="s">
        <v>11174</v>
      </c>
      <c r="C377" s="2" t="s">
        <v>33</v>
      </c>
      <c r="D377" s="2" t="s">
        <v>40</v>
      </c>
      <c r="E377" s="2" t="s">
        <v>1333</v>
      </c>
      <c r="F377" s="2" t="s">
        <v>11175</v>
      </c>
      <c r="G377" s="2" t="s">
        <v>11176</v>
      </c>
      <c r="H377" s="2" t="s">
        <v>11177</v>
      </c>
      <c r="I377" s="2" t="s">
        <v>9797</v>
      </c>
      <c r="J377" s="2" t="s">
        <v>40</v>
      </c>
      <c r="K377" s="3">
        <v>0.80100000000000005</v>
      </c>
      <c r="L377" s="3">
        <f t="shared" si="15"/>
        <v>0.52352941176470591</v>
      </c>
      <c r="M377" s="3">
        <f t="shared" si="16"/>
        <v>-0.93365750517130397</v>
      </c>
      <c r="N377" s="157">
        <v>1</v>
      </c>
      <c r="O377" s="158">
        <f t="shared" si="17"/>
        <v>0</v>
      </c>
    </row>
    <row r="378" spans="1:15" ht="16">
      <c r="A378" s="2" t="s">
        <v>601</v>
      </c>
      <c r="B378" s="2" t="s">
        <v>602</v>
      </c>
      <c r="C378" s="2" t="s">
        <v>603</v>
      </c>
      <c r="D378" s="2" t="s">
        <v>604</v>
      </c>
      <c r="E378" s="2" t="s">
        <v>45</v>
      </c>
      <c r="F378" s="2" t="s">
        <v>605</v>
      </c>
      <c r="G378" s="2" t="s">
        <v>606</v>
      </c>
      <c r="H378" s="2" t="s">
        <v>607</v>
      </c>
      <c r="I378" s="2" t="s">
        <v>608</v>
      </c>
      <c r="J378" s="2" t="s">
        <v>40</v>
      </c>
      <c r="K378" s="3">
        <v>0.80200000000000005</v>
      </c>
      <c r="L378" s="3">
        <f t="shared" si="15"/>
        <v>0.52418300653594774</v>
      </c>
      <c r="M378" s="3">
        <f t="shared" si="16"/>
        <v>-0.93185751112509374</v>
      </c>
      <c r="N378" s="157">
        <v>0.37997489438691001</v>
      </c>
      <c r="O378" s="158">
        <f t="shared" si="17"/>
        <v>0.42024509703955737</v>
      </c>
    </row>
    <row r="379" spans="1:15">
      <c r="A379" s="21" t="s">
        <v>10727</v>
      </c>
      <c r="B379" s="21" t="s">
        <v>10728</v>
      </c>
      <c r="C379" s="21" t="s">
        <v>40</v>
      </c>
      <c r="D379" s="21" t="s">
        <v>141</v>
      </c>
      <c r="E379" s="21" t="s">
        <v>937</v>
      </c>
      <c r="F379" s="21" t="s">
        <v>10729</v>
      </c>
      <c r="G379" s="21" t="s">
        <v>10730</v>
      </c>
      <c r="H379" s="21" t="s">
        <v>10731</v>
      </c>
      <c r="I379" s="21" t="s">
        <v>10732</v>
      </c>
      <c r="J379" s="21" t="s">
        <v>40</v>
      </c>
      <c r="K379" s="22">
        <v>0.80300000000000005</v>
      </c>
      <c r="L379" s="22">
        <f t="shared" si="15"/>
        <v>0.52483660130718957</v>
      </c>
      <c r="M379" s="22">
        <f t="shared" si="16"/>
        <v>-0.93005976006269964</v>
      </c>
      <c r="N379" s="23" t="s">
        <v>40</v>
      </c>
      <c r="O379" s="24" t="e">
        <f t="shared" si="17"/>
        <v>#VALUE!</v>
      </c>
    </row>
    <row r="380" spans="1:15">
      <c r="A380" s="21" t="s">
        <v>10268</v>
      </c>
      <c r="B380" s="21" t="s">
        <v>10269</v>
      </c>
      <c r="C380" s="21" t="s">
        <v>40</v>
      </c>
      <c r="D380" s="21" t="s">
        <v>40</v>
      </c>
      <c r="E380" s="21" t="s">
        <v>40</v>
      </c>
      <c r="F380" s="21" t="s">
        <v>10270</v>
      </c>
      <c r="G380" s="21" t="s">
        <v>10271</v>
      </c>
      <c r="H380" s="21" t="s">
        <v>10272</v>
      </c>
      <c r="I380" s="21" t="s">
        <v>10273</v>
      </c>
      <c r="J380" s="21" t="s">
        <v>40</v>
      </c>
      <c r="K380" s="22">
        <v>0.80400000000000005</v>
      </c>
      <c r="L380" s="22">
        <f t="shared" si="15"/>
        <v>0.52549019607843139</v>
      </c>
      <c r="M380" s="22">
        <f t="shared" si="16"/>
        <v>-0.92826424640108551</v>
      </c>
      <c r="N380" s="23" t="s">
        <v>40</v>
      </c>
      <c r="O380" s="24" t="e">
        <f t="shared" si="17"/>
        <v>#VALUE!</v>
      </c>
    </row>
    <row r="381" spans="1:15" ht="16">
      <c r="A381" s="21" t="s">
        <v>9881</v>
      </c>
      <c r="B381" s="21" t="s">
        <v>9882</v>
      </c>
      <c r="C381" s="21" t="s">
        <v>85</v>
      </c>
      <c r="D381" s="21" t="s">
        <v>40</v>
      </c>
      <c r="E381" s="21" t="s">
        <v>2111</v>
      </c>
      <c r="F381" s="21" t="s">
        <v>9883</v>
      </c>
      <c r="G381" s="21" t="s">
        <v>9884</v>
      </c>
      <c r="H381" s="21" t="s">
        <v>9885</v>
      </c>
      <c r="I381" s="21" t="s">
        <v>9886</v>
      </c>
      <c r="J381" s="21" t="s">
        <v>40</v>
      </c>
      <c r="K381" s="22">
        <v>0.80500000000000005</v>
      </c>
      <c r="L381" s="22">
        <f t="shared" si="15"/>
        <v>0.52614379084967322</v>
      </c>
      <c r="M381" s="22">
        <f t="shared" si="16"/>
        <v>-0.92647096457803479</v>
      </c>
      <c r="N381" s="157">
        <v>1</v>
      </c>
      <c r="O381" s="158">
        <f t="shared" si="17"/>
        <v>0</v>
      </c>
    </row>
    <row r="382" spans="1:15">
      <c r="A382" s="21" t="s">
        <v>93</v>
      </c>
      <c r="B382" s="21" t="s">
        <v>94</v>
      </c>
      <c r="C382" s="21" t="s">
        <v>95</v>
      </c>
      <c r="D382" s="21" t="s">
        <v>96</v>
      </c>
      <c r="E382" s="21" t="s">
        <v>97</v>
      </c>
      <c r="F382" s="21" t="s">
        <v>98</v>
      </c>
      <c r="G382" s="21" t="s">
        <v>99</v>
      </c>
      <c r="H382" s="21" t="s">
        <v>100</v>
      </c>
      <c r="I382" s="21" t="s">
        <v>101</v>
      </c>
      <c r="J382" s="21" t="s">
        <v>102</v>
      </c>
      <c r="K382" s="22">
        <v>0.80700000000000005</v>
      </c>
      <c r="L382" s="22">
        <f t="shared" si="15"/>
        <v>0.52745098039215688</v>
      </c>
      <c r="M382" s="22">
        <f t="shared" si="16"/>
        <v>-0.92289107430223383</v>
      </c>
      <c r="N382" s="23">
        <v>1.91098841654092E-3</v>
      </c>
      <c r="O382" s="24">
        <f t="shared" si="17"/>
        <v>2.7187419454136457</v>
      </c>
    </row>
    <row r="383" spans="1:15" ht="16">
      <c r="A383" s="2" t="s">
        <v>856</v>
      </c>
      <c r="B383" s="2" t="s">
        <v>857</v>
      </c>
      <c r="C383" s="2" t="s">
        <v>518</v>
      </c>
      <c r="D383" s="2" t="s">
        <v>40</v>
      </c>
      <c r="E383" s="2" t="s">
        <v>511</v>
      </c>
      <c r="F383" s="2" t="s">
        <v>858</v>
      </c>
      <c r="G383" s="2" t="s">
        <v>859</v>
      </c>
      <c r="H383" s="2" t="s">
        <v>860</v>
      </c>
      <c r="I383" s="2" t="s">
        <v>861</v>
      </c>
      <c r="J383" s="2" t="s">
        <v>862</v>
      </c>
      <c r="K383" s="3">
        <v>0.80800000000000005</v>
      </c>
      <c r="L383" s="3">
        <f t="shared" si="15"/>
        <v>0.5281045751633987</v>
      </c>
      <c r="M383" s="3">
        <f t="shared" si="16"/>
        <v>-0.92110445482821945</v>
      </c>
      <c r="N383" s="157">
        <v>0.14025088910814601</v>
      </c>
      <c r="O383" s="158">
        <f t="shared" si="17"/>
        <v>0.85309437689149659</v>
      </c>
    </row>
    <row r="384" spans="1:15" ht="16">
      <c r="A384" s="21" t="s">
        <v>9250</v>
      </c>
      <c r="B384" s="21" t="s">
        <v>9251</v>
      </c>
      <c r="C384" s="21" t="s">
        <v>53</v>
      </c>
      <c r="D384" s="21" t="s">
        <v>86</v>
      </c>
      <c r="E384" s="21" t="s">
        <v>178</v>
      </c>
      <c r="F384" s="21" t="s">
        <v>9252</v>
      </c>
      <c r="G384" s="21" t="s">
        <v>9253</v>
      </c>
      <c r="H384" s="21" t="s">
        <v>9254</v>
      </c>
      <c r="I384" s="21" t="s">
        <v>9255</v>
      </c>
      <c r="J384" s="21" t="s">
        <v>1540</v>
      </c>
      <c r="K384" s="22">
        <v>0.80900000000000005</v>
      </c>
      <c r="L384" s="22">
        <f t="shared" si="15"/>
        <v>0.52875816993464053</v>
      </c>
      <c r="M384" s="22">
        <f t="shared" si="16"/>
        <v>-0.91932004515003662</v>
      </c>
      <c r="N384" s="157">
        <v>1</v>
      </c>
      <c r="O384" s="158">
        <f t="shared" si="17"/>
        <v>0</v>
      </c>
    </row>
    <row r="385" spans="1:15" ht="16">
      <c r="A385" s="2" t="s">
        <v>11229</v>
      </c>
      <c r="B385" s="2" t="s">
        <v>11230</v>
      </c>
      <c r="C385" s="2" t="s">
        <v>921</v>
      </c>
      <c r="D385" s="2" t="s">
        <v>141</v>
      </c>
      <c r="E385" s="2" t="s">
        <v>519</v>
      </c>
      <c r="F385" s="2" t="s">
        <v>11231</v>
      </c>
      <c r="G385" s="2" t="s">
        <v>11232</v>
      </c>
      <c r="H385" s="2" t="s">
        <v>11233</v>
      </c>
      <c r="I385" s="2" t="s">
        <v>11234</v>
      </c>
      <c r="J385" s="2" t="s">
        <v>40</v>
      </c>
      <c r="K385" s="3">
        <v>0.81</v>
      </c>
      <c r="L385" s="3">
        <f t="shared" si="15"/>
        <v>0.52941176470588236</v>
      </c>
      <c r="M385" s="3">
        <f t="shared" si="16"/>
        <v>-0.91753783980802706</v>
      </c>
      <c r="N385" s="157">
        <v>1</v>
      </c>
      <c r="O385" s="158">
        <f t="shared" si="17"/>
        <v>0</v>
      </c>
    </row>
    <row r="386" spans="1:15" ht="16">
      <c r="A386" s="21" t="s">
        <v>4984</v>
      </c>
      <c r="B386" s="21" t="s">
        <v>4985</v>
      </c>
      <c r="C386" s="21" t="s">
        <v>132</v>
      </c>
      <c r="D386" s="21" t="s">
        <v>729</v>
      </c>
      <c r="E386" s="21" t="s">
        <v>1058</v>
      </c>
      <c r="F386" s="21" t="s">
        <v>4986</v>
      </c>
      <c r="G386" s="21" t="s">
        <v>4987</v>
      </c>
      <c r="H386" s="21" t="s">
        <v>4988</v>
      </c>
      <c r="I386" s="21" t="s">
        <v>4989</v>
      </c>
      <c r="J386" s="21" t="s">
        <v>102</v>
      </c>
      <c r="K386" s="22">
        <v>0.81100000000000005</v>
      </c>
      <c r="L386" s="22">
        <f t="shared" ref="L386:L449" si="18">K386/1.53</f>
        <v>0.53006535947712419</v>
      </c>
      <c r="M386" s="22">
        <f t="shared" ref="M386:M449" si="19">LOG(L386, 2)</f>
        <v>-0.91575783336274119</v>
      </c>
      <c r="N386" s="157">
        <v>1</v>
      </c>
      <c r="O386" s="158">
        <f t="shared" ref="O386:O449" si="20">-LOG10(N386)</f>
        <v>0</v>
      </c>
    </row>
    <row r="387" spans="1:15" ht="16">
      <c r="A387" s="2" t="s">
        <v>11300</v>
      </c>
      <c r="B387" s="2" t="s">
        <v>11301</v>
      </c>
      <c r="C387" s="2" t="s">
        <v>921</v>
      </c>
      <c r="D387" s="2" t="s">
        <v>141</v>
      </c>
      <c r="E387" s="2" t="s">
        <v>478</v>
      </c>
      <c r="F387" s="2" t="s">
        <v>11302</v>
      </c>
      <c r="G387" s="2" t="s">
        <v>11303</v>
      </c>
      <c r="H387" s="2" t="s">
        <v>11304</v>
      </c>
      <c r="I387" s="2" t="s">
        <v>11305</v>
      </c>
      <c r="J387" s="2" t="s">
        <v>1995</v>
      </c>
      <c r="K387" s="3">
        <v>0.81100000000000005</v>
      </c>
      <c r="L387" s="3">
        <f t="shared" si="18"/>
        <v>0.53006535947712419</v>
      </c>
      <c r="M387" s="3">
        <f t="shared" si="19"/>
        <v>-0.91575783336274119</v>
      </c>
      <c r="N387" s="157">
        <v>1</v>
      </c>
      <c r="O387" s="158">
        <f t="shared" si="20"/>
        <v>0</v>
      </c>
    </row>
    <row r="388" spans="1:15" ht="16">
      <c r="A388" s="21" t="s">
        <v>7276</v>
      </c>
      <c r="B388" s="21" t="s">
        <v>7277</v>
      </c>
      <c r="C388" s="21" t="s">
        <v>33</v>
      </c>
      <c r="D388" s="21" t="s">
        <v>40</v>
      </c>
      <c r="E388" s="21" t="s">
        <v>40</v>
      </c>
      <c r="F388" s="21" t="s">
        <v>7278</v>
      </c>
      <c r="G388" s="21" t="s">
        <v>7279</v>
      </c>
      <c r="H388" s="21" t="s">
        <v>7280</v>
      </c>
      <c r="I388" s="21" t="s">
        <v>7281</v>
      </c>
      <c r="J388" s="21" t="s">
        <v>40</v>
      </c>
      <c r="K388" s="22">
        <v>0.81200000000000006</v>
      </c>
      <c r="L388" s="22">
        <f t="shared" si="18"/>
        <v>0.53071895424836601</v>
      </c>
      <c r="M388" s="22">
        <f t="shared" si="19"/>
        <v>-0.91398002039483794</v>
      </c>
      <c r="N388" s="157">
        <v>1</v>
      </c>
      <c r="O388" s="158">
        <f t="shared" si="20"/>
        <v>0</v>
      </c>
    </row>
    <row r="389" spans="1:15" ht="16">
      <c r="A389" s="2" t="s">
        <v>440</v>
      </c>
      <c r="B389" s="2" t="s">
        <v>441</v>
      </c>
      <c r="C389" s="2" t="s">
        <v>53</v>
      </c>
      <c r="D389" s="2" t="s">
        <v>442</v>
      </c>
      <c r="E389" s="2" t="s">
        <v>443</v>
      </c>
      <c r="F389" s="2" t="s">
        <v>444</v>
      </c>
      <c r="G389" s="2" t="s">
        <v>445</v>
      </c>
      <c r="H389" s="2" t="s">
        <v>446</v>
      </c>
      <c r="I389" s="2" t="s">
        <v>447</v>
      </c>
      <c r="J389" s="2" t="s">
        <v>40</v>
      </c>
      <c r="K389" s="3">
        <v>0.81299999999999994</v>
      </c>
      <c r="L389" s="3">
        <f t="shared" si="18"/>
        <v>0.53137254901960784</v>
      </c>
      <c r="M389" s="3">
        <f t="shared" si="19"/>
        <v>-0.91220439550498644</v>
      </c>
      <c r="N389" s="157">
        <v>1</v>
      </c>
      <c r="O389" s="158">
        <f t="shared" si="20"/>
        <v>0</v>
      </c>
    </row>
    <row r="390" spans="1:15" ht="16">
      <c r="A390" s="21" t="s">
        <v>1883</v>
      </c>
      <c r="B390" s="21" t="s">
        <v>1884</v>
      </c>
      <c r="C390" s="21" t="s">
        <v>33</v>
      </c>
      <c r="D390" s="21" t="s">
        <v>34</v>
      </c>
      <c r="E390" s="21" t="s">
        <v>77</v>
      </c>
      <c r="F390" s="21" t="s">
        <v>1885</v>
      </c>
      <c r="G390" s="21" t="s">
        <v>1886</v>
      </c>
      <c r="H390" s="21" t="s">
        <v>1887</v>
      </c>
      <c r="I390" s="21" t="s">
        <v>1888</v>
      </c>
      <c r="J390" s="21" t="s">
        <v>40</v>
      </c>
      <c r="K390" s="22">
        <v>0.81299999999999994</v>
      </c>
      <c r="L390" s="22">
        <f t="shared" si="18"/>
        <v>0.53137254901960784</v>
      </c>
      <c r="M390" s="22">
        <f t="shared" si="19"/>
        <v>-0.91220439550498644</v>
      </c>
      <c r="N390" s="157">
        <v>1</v>
      </c>
      <c r="O390" s="158">
        <f t="shared" si="20"/>
        <v>0</v>
      </c>
    </row>
    <row r="391" spans="1:15">
      <c r="A391" s="2" t="s">
        <v>11365</v>
      </c>
      <c r="B391" s="2" t="s">
        <v>11366</v>
      </c>
      <c r="C391" s="2" t="s">
        <v>235</v>
      </c>
      <c r="D391" s="2" t="s">
        <v>40</v>
      </c>
      <c r="E391" s="2" t="s">
        <v>68</v>
      </c>
      <c r="F391" s="2" t="s">
        <v>11367</v>
      </c>
      <c r="G391" s="2" t="s">
        <v>11368</v>
      </c>
      <c r="H391" s="2" t="s">
        <v>11369</v>
      </c>
      <c r="I391" s="2" t="s">
        <v>11370</v>
      </c>
      <c r="J391" s="2" t="s">
        <v>2429</v>
      </c>
      <c r="K391" s="3">
        <v>0.81299999999999994</v>
      </c>
      <c r="L391" s="3">
        <f t="shared" si="18"/>
        <v>0.53137254901960784</v>
      </c>
      <c r="M391" s="3">
        <f t="shared" si="19"/>
        <v>-0.91220439550498644</v>
      </c>
      <c r="N391" s="4" t="s">
        <v>40</v>
      </c>
      <c r="O391" s="5" t="e">
        <f t="shared" si="20"/>
        <v>#VALUE!</v>
      </c>
    </row>
    <row r="392" spans="1:15" ht="16">
      <c r="A392" s="21" t="s">
        <v>2545</v>
      </c>
      <c r="B392" s="21" t="s">
        <v>2546</v>
      </c>
      <c r="C392" s="21" t="s">
        <v>235</v>
      </c>
      <c r="D392" s="21" t="s">
        <v>141</v>
      </c>
      <c r="E392" s="21" t="s">
        <v>151</v>
      </c>
      <c r="F392" s="21" t="s">
        <v>2547</v>
      </c>
      <c r="G392" s="21" t="s">
        <v>2548</v>
      </c>
      <c r="H392" s="21" t="s">
        <v>2549</v>
      </c>
      <c r="I392" s="21" t="s">
        <v>2550</v>
      </c>
      <c r="J392" s="21" t="s">
        <v>40</v>
      </c>
      <c r="K392" s="22">
        <v>0.81399999999999995</v>
      </c>
      <c r="L392" s="22">
        <f t="shared" si="18"/>
        <v>0.53202614379084967</v>
      </c>
      <c r="M392" s="22">
        <f t="shared" si="19"/>
        <v>-0.91043095331376711</v>
      </c>
      <c r="N392" s="157">
        <v>1</v>
      </c>
      <c r="O392" s="158">
        <f t="shared" si="20"/>
        <v>0</v>
      </c>
    </row>
    <row r="393" spans="1:15" ht="16">
      <c r="A393" s="21" t="s">
        <v>3155</v>
      </c>
      <c r="B393" s="21" t="s">
        <v>3156</v>
      </c>
      <c r="C393" s="21" t="s">
        <v>1267</v>
      </c>
      <c r="D393" s="21" t="s">
        <v>3157</v>
      </c>
      <c r="E393" s="21" t="s">
        <v>111</v>
      </c>
      <c r="F393" s="21" t="s">
        <v>2723</v>
      </c>
      <c r="G393" s="21" t="s">
        <v>3158</v>
      </c>
      <c r="H393" s="21" t="s">
        <v>3159</v>
      </c>
      <c r="I393" s="21" t="s">
        <v>3160</v>
      </c>
      <c r="J393" s="21" t="s">
        <v>40</v>
      </c>
      <c r="K393" s="22">
        <v>0.81399999999999995</v>
      </c>
      <c r="L393" s="22">
        <f t="shared" si="18"/>
        <v>0.53202614379084967</v>
      </c>
      <c r="M393" s="22">
        <f t="shared" si="19"/>
        <v>-0.91043095331376711</v>
      </c>
      <c r="N393" s="157">
        <v>0.20826415610348201</v>
      </c>
      <c r="O393" s="158">
        <f t="shared" si="20"/>
        <v>0.68138546911118669</v>
      </c>
    </row>
    <row r="394" spans="1:15" ht="16">
      <c r="A394" s="2" t="s">
        <v>219</v>
      </c>
      <c r="B394" s="2" t="s">
        <v>220</v>
      </c>
      <c r="C394" s="2" t="s">
        <v>33</v>
      </c>
      <c r="D394" s="2" t="s">
        <v>44</v>
      </c>
      <c r="E394" s="2" t="s">
        <v>62</v>
      </c>
      <c r="F394" s="2" t="s">
        <v>221</v>
      </c>
      <c r="G394" s="2" t="s">
        <v>222</v>
      </c>
      <c r="H394" s="2" t="s">
        <v>223</v>
      </c>
      <c r="I394" s="2" t="s">
        <v>224</v>
      </c>
      <c r="J394" s="2" t="s">
        <v>116</v>
      </c>
      <c r="K394" s="3">
        <v>0.81499999999999995</v>
      </c>
      <c r="L394" s="3">
        <f t="shared" si="18"/>
        <v>0.5326797385620915</v>
      </c>
      <c r="M394" s="3">
        <f t="shared" si="19"/>
        <v>-0.9086596884615743</v>
      </c>
      <c r="N394" s="157">
        <v>0.161950216735812</v>
      </c>
      <c r="O394" s="158">
        <f t="shared" si="20"/>
        <v>0.79061846644291078</v>
      </c>
    </row>
    <row r="395" spans="1:15">
      <c r="A395" s="21" t="s">
        <v>2379</v>
      </c>
      <c r="B395" s="21" t="s">
        <v>2380</v>
      </c>
      <c r="C395" s="21" t="s">
        <v>85</v>
      </c>
      <c r="D395" s="21" t="s">
        <v>44</v>
      </c>
      <c r="E395" s="21" t="s">
        <v>1086</v>
      </c>
      <c r="F395" s="21" t="s">
        <v>2381</v>
      </c>
      <c r="G395" s="21" t="s">
        <v>2382</v>
      </c>
      <c r="H395" s="21" t="s">
        <v>2383</v>
      </c>
      <c r="I395" s="21" t="s">
        <v>2384</v>
      </c>
      <c r="J395" s="21" t="s">
        <v>2385</v>
      </c>
      <c r="K395" s="22">
        <v>0.81499999999999995</v>
      </c>
      <c r="L395" s="22">
        <f t="shared" si="18"/>
        <v>0.5326797385620915</v>
      </c>
      <c r="M395" s="22">
        <f t="shared" si="19"/>
        <v>-0.9086596884615743</v>
      </c>
      <c r="N395" s="23">
        <v>3.1645052931952099E-2</v>
      </c>
      <c r="O395" s="24">
        <f t="shared" si="20"/>
        <v>1.4996941735544373</v>
      </c>
    </row>
    <row r="396" spans="1:15" ht="16">
      <c r="A396" s="21" t="s">
        <v>4177</v>
      </c>
      <c r="B396" s="21" t="s">
        <v>4178</v>
      </c>
      <c r="C396" s="21" t="s">
        <v>33</v>
      </c>
      <c r="D396" s="21" t="s">
        <v>40</v>
      </c>
      <c r="E396" s="21" t="s">
        <v>151</v>
      </c>
      <c r="F396" s="21" t="s">
        <v>4179</v>
      </c>
      <c r="G396" s="21" t="s">
        <v>4180</v>
      </c>
      <c r="H396" s="21" t="s">
        <v>4181</v>
      </c>
      <c r="I396" s="21" t="s">
        <v>4182</v>
      </c>
      <c r="J396" s="21" t="s">
        <v>40</v>
      </c>
      <c r="K396" s="22">
        <v>0.81499999999999995</v>
      </c>
      <c r="L396" s="22">
        <f t="shared" si="18"/>
        <v>0.5326797385620915</v>
      </c>
      <c r="M396" s="22">
        <f t="shared" si="19"/>
        <v>-0.9086596884615743</v>
      </c>
      <c r="N396" s="157">
        <v>1</v>
      </c>
      <c r="O396" s="158">
        <f t="shared" si="20"/>
        <v>0</v>
      </c>
    </row>
    <row r="397" spans="1:15">
      <c r="A397" s="2" t="s">
        <v>11585</v>
      </c>
      <c r="B397" s="2" t="s">
        <v>11586</v>
      </c>
      <c r="C397" s="2" t="s">
        <v>33</v>
      </c>
      <c r="D397" s="2" t="s">
        <v>86</v>
      </c>
      <c r="E397" s="2" t="s">
        <v>929</v>
      </c>
      <c r="F397" s="2" t="s">
        <v>11587</v>
      </c>
      <c r="G397" s="2" t="s">
        <v>11588</v>
      </c>
      <c r="H397" s="2" t="s">
        <v>11589</v>
      </c>
      <c r="I397" s="2" t="s">
        <v>11590</v>
      </c>
      <c r="J397" s="2" t="s">
        <v>40</v>
      </c>
      <c r="K397" s="3">
        <v>0.81499999999999995</v>
      </c>
      <c r="L397" s="3">
        <f t="shared" si="18"/>
        <v>0.5326797385620915</v>
      </c>
      <c r="M397" s="3">
        <f t="shared" si="19"/>
        <v>-0.9086596884615743</v>
      </c>
      <c r="N397" s="4" t="s">
        <v>40</v>
      </c>
      <c r="O397" s="5" t="e">
        <f t="shared" si="20"/>
        <v>#VALUE!</v>
      </c>
    </row>
    <row r="398" spans="1:15">
      <c r="A398" s="2" t="s">
        <v>11643</v>
      </c>
      <c r="B398" s="2" t="s">
        <v>11644</v>
      </c>
      <c r="C398" s="2" t="s">
        <v>33</v>
      </c>
      <c r="D398" s="2" t="s">
        <v>34</v>
      </c>
      <c r="E398" s="2" t="s">
        <v>151</v>
      </c>
      <c r="F398" s="2" t="s">
        <v>11645</v>
      </c>
      <c r="G398" s="2" t="s">
        <v>11646</v>
      </c>
      <c r="H398" s="2" t="s">
        <v>11647</v>
      </c>
      <c r="I398" s="2" t="s">
        <v>11648</v>
      </c>
      <c r="J398" s="2" t="s">
        <v>11649</v>
      </c>
      <c r="K398" s="3">
        <v>0.81499999999999995</v>
      </c>
      <c r="L398" s="3">
        <f t="shared" si="18"/>
        <v>0.5326797385620915</v>
      </c>
      <c r="M398" s="3">
        <f t="shared" si="19"/>
        <v>-0.9086596884615743</v>
      </c>
      <c r="N398" s="4" t="s">
        <v>40</v>
      </c>
      <c r="O398" s="5" t="e">
        <f t="shared" si="20"/>
        <v>#VALUE!</v>
      </c>
    </row>
    <row r="399" spans="1:15">
      <c r="A399" s="2" t="s">
        <v>12290</v>
      </c>
      <c r="B399" s="2" t="s">
        <v>12291</v>
      </c>
      <c r="C399" s="2" t="s">
        <v>235</v>
      </c>
      <c r="D399" s="2" t="s">
        <v>314</v>
      </c>
      <c r="E399" s="2" t="s">
        <v>1468</v>
      </c>
      <c r="F399" s="2" t="s">
        <v>2888</v>
      </c>
      <c r="G399" s="2" t="s">
        <v>12292</v>
      </c>
      <c r="H399" s="2" t="s">
        <v>12293</v>
      </c>
      <c r="I399" s="2" t="s">
        <v>12294</v>
      </c>
      <c r="J399" s="2" t="s">
        <v>40</v>
      </c>
      <c r="K399" s="3">
        <v>0.81499999999999995</v>
      </c>
      <c r="L399" s="3">
        <f t="shared" si="18"/>
        <v>0.5326797385620915</v>
      </c>
      <c r="M399" s="3">
        <f t="shared" si="19"/>
        <v>-0.9086596884615743</v>
      </c>
      <c r="N399" s="4" t="s">
        <v>40</v>
      </c>
      <c r="O399" s="5" t="e">
        <f t="shared" si="20"/>
        <v>#VALUE!</v>
      </c>
    </row>
    <row r="400" spans="1:15" ht="16">
      <c r="A400" s="21" t="s">
        <v>3206</v>
      </c>
      <c r="B400" s="21" t="s">
        <v>3207</v>
      </c>
      <c r="C400" s="21" t="s">
        <v>186</v>
      </c>
      <c r="D400" s="21" t="s">
        <v>76</v>
      </c>
      <c r="E400" s="21" t="s">
        <v>2024</v>
      </c>
      <c r="F400" s="21" t="s">
        <v>2906</v>
      </c>
      <c r="G400" s="21" t="s">
        <v>3208</v>
      </c>
      <c r="H400" s="21" t="s">
        <v>3209</v>
      </c>
      <c r="I400" s="21" t="s">
        <v>3210</v>
      </c>
      <c r="J400" s="21" t="s">
        <v>3211</v>
      </c>
      <c r="K400" s="22">
        <v>0.81599999999999995</v>
      </c>
      <c r="L400" s="22">
        <f t="shared" si="18"/>
        <v>0.53333333333333333</v>
      </c>
      <c r="M400" s="22">
        <f t="shared" si="19"/>
        <v>-0.9068905956085187</v>
      </c>
      <c r="N400" s="157">
        <v>0.335853499206481</v>
      </c>
      <c r="O400" s="158">
        <f t="shared" si="20"/>
        <v>0.47385012249362252</v>
      </c>
    </row>
    <row r="401" spans="1:15" ht="16">
      <c r="A401" s="21" t="s">
        <v>9827</v>
      </c>
      <c r="B401" s="21" t="s">
        <v>9828</v>
      </c>
      <c r="C401" s="21" t="s">
        <v>33</v>
      </c>
      <c r="D401" s="21" t="s">
        <v>40</v>
      </c>
      <c r="E401" s="21" t="s">
        <v>214</v>
      </c>
      <c r="F401" s="21" t="s">
        <v>9829</v>
      </c>
      <c r="G401" s="21" t="s">
        <v>9830</v>
      </c>
      <c r="H401" s="21" t="s">
        <v>9831</v>
      </c>
      <c r="I401" s="21" t="s">
        <v>9832</v>
      </c>
      <c r="J401" s="21" t="s">
        <v>40</v>
      </c>
      <c r="K401" s="22">
        <v>0.81599999999999995</v>
      </c>
      <c r="L401" s="22">
        <f t="shared" si="18"/>
        <v>0.53333333333333333</v>
      </c>
      <c r="M401" s="22">
        <f t="shared" si="19"/>
        <v>-0.9068905956085187</v>
      </c>
      <c r="N401" s="157">
        <v>1</v>
      </c>
      <c r="O401" s="158">
        <f t="shared" si="20"/>
        <v>0</v>
      </c>
    </row>
    <row r="402" spans="1:15" ht="16">
      <c r="A402" s="21" t="s">
        <v>1875</v>
      </c>
      <c r="B402" s="21" t="s">
        <v>1876</v>
      </c>
      <c r="C402" s="21" t="s">
        <v>1877</v>
      </c>
      <c r="D402" s="21" t="s">
        <v>886</v>
      </c>
      <c r="E402" s="21" t="s">
        <v>1878</v>
      </c>
      <c r="F402" s="21" t="s">
        <v>1879</v>
      </c>
      <c r="G402" s="21" t="s">
        <v>1880</v>
      </c>
      <c r="H402" s="21" t="s">
        <v>1881</v>
      </c>
      <c r="I402" s="21" t="s">
        <v>1882</v>
      </c>
      <c r="J402" s="21" t="s">
        <v>102</v>
      </c>
      <c r="K402" s="22">
        <v>0.81699999999999995</v>
      </c>
      <c r="L402" s="22">
        <f t="shared" si="18"/>
        <v>0.53398692810457515</v>
      </c>
      <c r="M402" s="22">
        <f t="shared" si="19"/>
        <v>-0.90512366943433076</v>
      </c>
      <c r="N402" s="157">
        <v>0.106812350255369</v>
      </c>
      <c r="O402" s="158">
        <f t="shared" si="20"/>
        <v>0.97137852879007403</v>
      </c>
    </row>
    <row r="403" spans="1:15" ht="16">
      <c r="A403" s="21" t="s">
        <v>6397</v>
      </c>
      <c r="B403" s="21" t="s">
        <v>6398</v>
      </c>
      <c r="C403" s="21" t="s">
        <v>2650</v>
      </c>
      <c r="D403" s="21" t="s">
        <v>34</v>
      </c>
      <c r="E403" s="21" t="s">
        <v>6399</v>
      </c>
      <c r="F403" s="21" t="s">
        <v>6400</v>
      </c>
      <c r="G403" s="21" t="s">
        <v>6401</v>
      </c>
      <c r="H403" s="21" t="s">
        <v>6402</v>
      </c>
      <c r="I403" s="21" t="s">
        <v>6403</v>
      </c>
      <c r="J403" s="21" t="s">
        <v>1540</v>
      </c>
      <c r="K403" s="22">
        <v>0.81699999999999995</v>
      </c>
      <c r="L403" s="22">
        <f t="shared" si="18"/>
        <v>0.53398692810457515</v>
      </c>
      <c r="M403" s="22">
        <f t="shared" si="19"/>
        <v>-0.90512366943433076</v>
      </c>
      <c r="N403" s="157">
        <v>1</v>
      </c>
      <c r="O403" s="158">
        <f t="shared" si="20"/>
        <v>0</v>
      </c>
    </row>
    <row r="404" spans="1:15" ht="16">
      <c r="A404" s="21" t="s">
        <v>4941</v>
      </c>
      <c r="B404" s="21" t="s">
        <v>4942</v>
      </c>
      <c r="C404" s="21" t="s">
        <v>33</v>
      </c>
      <c r="D404" s="21" t="s">
        <v>40</v>
      </c>
      <c r="E404" s="21" t="s">
        <v>45</v>
      </c>
      <c r="F404" s="21" t="s">
        <v>4943</v>
      </c>
      <c r="G404" s="21" t="s">
        <v>4944</v>
      </c>
      <c r="H404" s="21" t="s">
        <v>4945</v>
      </c>
      <c r="I404" s="21" t="s">
        <v>4946</v>
      </c>
      <c r="J404" s="21" t="s">
        <v>4947</v>
      </c>
      <c r="K404" s="22">
        <v>0.81799999999999995</v>
      </c>
      <c r="L404" s="22">
        <f t="shared" si="18"/>
        <v>0.53464052287581698</v>
      </c>
      <c r="M404" s="22">
        <f t="shared" si="19"/>
        <v>-0.90335890463826529</v>
      </c>
      <c r="N404" s="157">
        <v>0.12531422643093701</v>
      </c>
      <c r="O404" s="158">
        <f t="shared" si="20"/>
        <v>0.90199962246369758</v>
      </c>
    </row>
    <row r="405" spans="1:15" ht="16">
      <c r="A405" s="21" t="s">
        <v>5020</v>
      </c>
      <c r="B405" s="21" t="s">
        <v>5021</v>
      </c>
      <c r="C405" s="21" t="s">
        <v>33</v>
      </c>
      <c r="D405" s="21" t="s">
        <v>40</v>
      </c>
      <c r="E405" s="21" t="s">
        <v>77</v>
      </c>
      <c r="F405" s="21" t="s">
        <v>5022</v>
      </c>
      <c r="G405" s="21" t="s">
        <v>5023</v>
      </c>
      <c r="H405" s="21" t="s">
        <v>5024</v>
      </c>
      <c r="I405" s="21" t="s">
        <v>5025</v>
      </c>
      <c r="J405" s="21" t="s">
        <v>40</v>
      </c>
      <c r="K405" s="22">
        <v>0.81899999999999995</v>
      </c>
      <c r="L405" s="22">
        <f t="shared" si="18"/>
        <v>0.53529411764705881</v>
      </c>
      <c r="M405" s="22">
        <f t="shared" si="19"/>
        <v>-0.90159629593900559</v>
      </c>
      <c r="N405" s="157">
        <v>1</v>
      </c>
      <c r="O405" s="158">
        <f t="shared" si="20"/>
        <v>0</v>
      </c>
    </row>
    <row r="406" spans="1:15" ht="16">
      <c r="A406" s="21" t="s">
        <v>5581</v>
      </c>
      <c r="B406" s="21" t="s">
        <v>5582</v>
      </c>
      <c r="C406" s="21" t="s">
        <v>53</v>
      </c>
      <c r="D406" s="21" t="s">
        <v>86</v>
      </c>
      <c r="E406" s="21" t="s">
        <v>511</v>
      </c>
      <c r="F406" s="21" t="s">
        <v>5583</v>
      </c>
      <c r="G406" s="21" t="s">
        <v>5584</v>
      </c>
      <c r="H406" s="21" t="s">
        <v>5585</v>
      </c>
      <c r="I406" s="21" t="s">
        <v>5586</v>
      </c>
      <c r="J406" s="21" t="s">
        <v>40</v>
      </c>
      <c r="K406" s="22">
        <v>0.81899999999999995</v>
      </c>
      <c r="L406" s="22">
        <f t="shared" si="18"/>
        <v>0.53529411764705881</v>
      </c>
      <c r="M406" s="22">
        <f t="shared" si="19"/>
        <v>-0.90159629593900559</v>
      </c>
      <c r="N406" s="157">
        <v>1</v>
      </c>
      <c r="O406" s="158">
        <f t="shared" si="20"/>
        <v>0</v>
      </c>
    </row>
    <row r="407" spans="1:15" ht="16">
      <c r="A407" s="21" t="s">
        <v>1736</v>
      </c>
      <c r="B407" s="21" t="s">
        <v>1737</v>
      </c>
      <c r="C407" s="21" t="s">
        <v>33</v>
      </c>
      <c r="D407" s="21" t="s">
        <v>141</v>
      </c>
      <c r="E407" s="21" t="s">
        <v>158</v>
      </c>
      <c r="F407" s="21" t="s">
        <v>1738</v>
      </c>
      <c r="G407" s="21" t="s">
        <v>1739</v>
      </c>
      <c r="H407" s="21" t="s">
        <v>1740</v>
      </c>
      <c r="I407" s="21" t="s">
        <v>1741</v>
      </c>
      <c r="J407" s="21" t="s">
        <v>1566</v>
      </c>
      <c r="K407" s="22">
        <v>0.82</v>
      </c>
      <c r="L407" s="22">
        <f t="shared" si="18"/>
        <v>0.53594771241830064</v>
      </c>
      <c r="M407" s="22">
        <f t="shared" si="19"/>
        <v>-0.89983583807456813</v>
      </c>
      <c r="N407" s="157">
        <v>1</v>
      </c>
      <c r="O407" s="158">
        <f t="shared" si="20"/>
        <v>0</v>
      </c>
    </row>
    <row r="408" spans="1:15">
      <c r="A408" s="21" t="s">
        <v>10687</v>
      </c>
      <c r="B408" s="21" t="s">
        <v>10688</v>
      </c>
      <c r="C408" s="21" t="s">
        <v>235</v>
      </c>
      <c r="D408" s="21" t="s">
        <v>40</v>
      </c>
      <c r="E408" s="21" t="s">
        <v>2736</v>
      </c>
      <c r="F408" s="21" t="s">
        <v>10689</v>
      </c>
      <c r="G408" s="21" t="s">
        <v>10690</v>
      </c>
      <c r="H408" s="21" t="s">
        <v>10691</v>
      </c>
      <c r="I408" s="21" t="s">
        <v>10692</v>
      </c>
      <c r="J408" s="21" t="s">
        <v>40</v>
      </c>
      <c r="K408" s="22">
        <v>0.82099999999999995</v>
      </c>
      <c r="L408" s="22">
        <f t="shared" si="18"/>
        <v>0.53660130718954246</v>
      </c>
      <c r="M408" s="22">
        <f t="shared" si="19"/>
        <v>-0.89807752580220934</v>
      </c>
      <c r="N408" s="23" t="s">
        <v>40</v>
      </c>
      <c r="O408" s="24" t="e">
        <f t="shared" si="20"/>
        <v>#VALUE!</v>
      </c>
    </row>
    <row r="409" spans="1:15" ht="16">
      <c r="A409" s="2" t="s">
        <v>989</v>
      </c>
      <c r="B409" s="2" t="s">
        <v>990</v>
      </c>
      <c r="C409" s="2" t="s">
        <v>95</v>
      </c>
      <c r="D409" s="2" t="s">
        <v>991</v>
      </c>
      <c r="E409" s="2" t="s">
        <v>992</v>
      </c>
      <c r="F409" s="2" t="s">
        <v>993</v>
      </c>
      <c r="G409" s="2" t="s">
        <v>994</v>
      </c>
      <c r="H409" s="2" t="s">
        <v>995</v>
      </c>
      <c r="I409" s="2" t="s">
        <v>996</v>
      </c>
      <c r="J409" s="2" t="s">
        <v>102</v>
      </c>
      <c r="K409" s="3">
        <v>0.82199999999999995</v>
      </c>
      <c r="L409" s="3">
        <f t="shared" si="18"/>
        <v>0.53725490196078429</v>
      </c>
      <c r="M409" s="3">
        <f t="shared" si="19"/>
        <v>-0.89632135389833134</v>
      </c>
      <c r="N409" s="157">
        <v>0.35291901486801103</v>
      </c>
      <c r="O409" s="158">
        <f t="shared" si="20"/>
        <v>0.45232494172566368</v>
      </c>
    </row>
    <row r="410" spans="1:15" ht="16">
      <c r="A410" s="21" t="s">
        <v>7017</v>
      </c>
      <c r="B410" s="21" t="s">
        <v>7018</v>
      </c>
      <c r="C410" s="21" t="s">
        <v>40</v>
      </c>
      <c r="D410" s="21" t="s">
        <v>86</v>
      </c>
      <c r="E410" s="21" t="s">
        <v>40</v>
      </c>
      <c r="F410" s="21" t="s">
        <v>7019</v>
      </c>
      <c r="G410" s="21" t="s">
        <v>7020</v>
      </c>
      <c r="H410" s="21" t="s">
        <v>40</v>
      </c>
      <c r="I410" s="21" t="s">
        <v>7021</v>
      </c>
      <c r="J410" s="21" t="s">
        <v>40</v>
      </c>
      <c r="K410" s="22">
        <v>0.82199999999999995</v>
      </c>
      <c r="L410" s="22">
        <f t="shared" si="18"/>
        <v>0.53725490196078429</v>
      </c>
      <c r="M410" s="22">
        <f t="shared" si="19"/>
        <v>-0.89632135389833134</v>
      </c>
      <c r="N410" s="157">
        <v>1</v>
      </c>
      <c r="O410" s="158">
        <f t="shared" si="20"/>
        <v>0</v>
      </c>
    </row>
    <row r="411" spans="1:15" ht="16">
      <c r="A411" s="21" t="s">
        <v>10324</v>
      </c>
      <c r="B411" s="21" t="s">
        <v>10325</v>
      </c>
      <c r="C411" s="21" t="s">
        <v>33</v>
      </c>
      <c r="D411" s="21" t="s">
        <v>40</v>
      </c>
      <c r="E411" s="21" t="s">
        <v>937</v>
      </c>
      <c r="F411" s="21" t="s">
        <v>10326</v>
      </c>
      <c r="G411" s="21" t="s">
        <v>10327</v>
      </c>
      <c r="H411" s="21" t="s">
        <v>10328</v>
      </c>
      <c r="I411" s="21" t="s">
        <v>10329</v>
      </c>
      <c r="J411" s="21" t="s">
        <v>40</v>
      </c>
      <c r="K411" s="22">
        <v>0.82199999999999995</v>
      </c>
      <c r="L411" s="22">
        <f t="shared" si="18"/>
        <v>0.53725490196078429</v>
      </c>
      <c r="M411" s="22">
        <f t="shared" si="19"/>
        <v>-0.89632135389833134</v>
      </c>
      <c r="N411" s="157">
        <v>1</v>
      </c>
      <c r="O411" s="158">
        <f t="shared" si="20"/>
        <v>0</v>
      </c>
    </row>
    <row r="412" spans="1:15" ht="16">
      <c r="A412" s="21" t="s">
        <v>4360</v>
      </c>
      <c r="B412" s="21" t="s">
        <v>4361</v>
      </c>
      <c r="C412" s="21" t="s">
        <v>95</v>
      </c>
      <c r="D412" s="21" t="s">
        <v>991</v>
      </c>
      <c r="E412" s="21" t="s">
        <v>4362</v>
      </c>
      <c r="F412" s="21" t="s">
        <v>4363</v>
      </c>
      <c r="G412" s="21" t="s">
        <v>4364</v>
      </c>
      <c r="H412" s="21" t="s">
        <v>4365</v>
      </c>
      <c r="I412" s="21" t="s">
        <v>4366</v>
      </c>
      <c r="J412" s="21" t="s">
        <v>102</v>
      </c>
      <c r="K412" s="22">
        <v>0.82399999999999995</v>
      </c>
      <c r="L412" s="22">
        <f t="shared" si="18"/>
        <v>0.53856209150326795</v>
      </c>
      <c r="M412" s="22">
        <f t="shared" si="19"/>
        <v>-0.89281541039679579</v>
      </c>
      <c r="N412" s="157">
        <v>1</v>
      </c>
      <c r="O412" s="158">
        <f t="shared" si="20"/>
        <v>0</v>
      </c>
    </row>
    <row r="413" spans="1:15" ht="16">
      <c r="A413" s="21" t="s">
        <v>5788</v>
      </c>
      <c r="B413" s="21" t="s">
        <v>5789</v>
      </c>
      <c r="C413" s="21" t="s">
        <v>43</v>
      </c>
      <c r="D413" s="21" t="s">
        <v>141</v>
      </c>
      <c r="E413" s="21" t="s">
        <v>151</v>
      </c>
      <c r="F413" s="21" t="s">
        <v>5790</v>
      </c>
      <c r="G413" s="21" t="s">
        <v>5791</v>
      </c>
      <c r="H413" s="21" t="s">
        <v>5792</v>
      </c>
      <c r="I413" s="21" t="s">
        <v>5793</v>
      </c>
      <c r="J413" s="21" t="s">
        <v>5794</v>
      </c>
      <c r="K413" s="22">
        <v>0.82399999999999995</v>
      </c>
      <c r="L413" s="22">
        <f t="shared" si="18"/>
        <v>0.53856209150326795</v>
      </c>
      <c r="M413" s="22">
        <f t="shared" si="19"/>
        <v>-0.89281541039679579</v>
      </c>
      <c r="N413" s="157">
        <v>1</v>
      </c>
      <c r="O413" s="158">
        <f t="shared" si="20"/>
        <v>0</v>
      </c>
    </row>
    <row r="414" spans="1:15" ht="16">
      <c r="A414" s="21" t="s">
        <v>6569</v>
      </c>
      <c r="B414" s="21" t="s">
        <v>6570</v>
      </c>
      <c r="C414" s="21" t="s">
        <v>132</v>
      </c>
      <c r="D414" s="21" t="s">
        <v>991</v>
      </c>
      <c r="E414" s="21" t="s">
        <v>992</v>
      </c>
      <c r="F414" s="21" t="s">
        <v>6571</v>
      </c>
      <c r="G414" s="21" t="s">
        <v>6572</v>
      </c>
      <c r="H414" s="21" t="s">
        <v>6573</v>
      </c>
      <c r="I414" s="21" t="s">
        <v>6574</v>
      </c>
      <c r="J414" s="21" t="s">
        <v>102</v>
      </c>
      <c r="K414" s="22">
        <v>0.82399999999999995</v>
      </c>
      <c r="L414" s="22">
        <f t="shared" si="18"/>
        <v>0.53856209150326795</v>
      </c>
      <c r="M414" s="22">
        <f t="shared" si="19"/>
        <v>-0.89281541039679579</v>
      </c>
      <c r="N414" s="157">
        <v>1</v>
      </c>
      <c r="O414" s="158">
        <f t="shared" si="20"/>
        <v>0</v>
      </c>
    </row>
    <row r="415" spans="1:15" ht="16">
      <c r="A415" s="21" t="s">
        <v>9654</v>
      </c>
      <c r="B415" s="21" t="s">
        <v>9655</v>
      </c>
      <c r="C415" s="21" t="s">
        <v>95</v>
      </c>
      <c r="D415" s="21" t="s">
        <v>729</v>
      </c>
      <c r="E415" s="21" t="s">
        <v>1321</v>
      </c>
      <c r="F415" s="21" t="s">
        <v>9656</v>
      </c>
      <c r="G415" s="21" t="s">
        <v>9657</v>
      </c>
      <c r="H415" s="21" t="s">
        <v>9658</v>
      </c>
      <c r="I415" s="21" t="s">
        <v>9659</v>
      </c>
      <c r="J415" s="21" t="s">
        <v>40</v>
      </c>
      <c r="K415" s="22">
        <v>0.82399999999999995</v>
      </c>
      <c r="L415" s="22">
        <f t="shared" si="18"/>
        <v>0.53856209150326795</v>
      </c>
      <c r="M415" s="22">
        <f t="shared" si="19"/>
        <v>-0.89281541039679579</v>
      </c>
      <c r="N415" s="157">
        <v>1</v>
      </c>
      <c r="O415" s="158">
        <f t="shared" si="20"/>
        <v>0</v>
      </c>
    </row>
    <row r="416" spans="1:15" ht="16">
      <c r="A416" s="21" t="s">
        <v>9733</v>
      </c>
      <c r="B416" s="21" t="s">
        <v>9734</v>
      </c>
      <c r="C416" s="21" t="s">
        <v>33</v>
      </c>
      <c r="D416" s="21" t="s">
        <v>141</v>
      </c>
      <c r="E416" s="21" t="s">
        <v>151</v>
      </c>
      <c r="F416" s="21" t="s">
        <v>9735</v>
      </c>
      <c r="G416" s="21" t="s">
        <v>9736</v>
      </c>
      <c r="H416" s="21" t="s">
        <v>9737</v>
      </c>
      <c r="I416" s="21" t="s">
        <v>9738</v>
      </c>
      <c r="J416" s="21" t="s">
        <v>2222</v>
      </c>
      <c r="K416" s="22">
        <v>0.82399999999999995</v>
      </c>
      <c r="L416" s="22">
        <f t="shared" si="18"/>
        <v>0.53856209150326795</v>
      </c>
      <c r="M416" s="22">
        <f t="shared" si="19"/>
        <v>-0.89281541039679579</v>
      </c>
      <c r="N416" s="157">
        <v>1</v>
      </c>
      <c r="O416" s="158">
        <f t="shared" si="20"/>
        <v>0</v>
      </c>
    </row>
    <row r="417" spans="1:15" ht="16">
      <c r="A417" s="21" t="s">
        <v>8753</v>
      </c>
      <c r="B417" s="21" t="s">
        <v>8754</v>
      </c>
      <c r="C417" s="21" t="s">
        <v>85</v>
      </c>
      <c r="D417" s="21" t="s">
        <v>86</v>
      </c>
      <c r="E417" s="21" t="s">
        <v>1468</v>
      </c>
      <c r="F417" s="21" t="s">
        <v>8755</v>
      </c>
      <c r="G417" s="21" t="s">
        <v>8756</v>
      </c>
      <c r="H417" s="21" t="s">
        <v>8757</v>
      </c>
      <c r="I417" s="21" t="s">
        <v>8758</v>
      </c>
      <c r="J417" s="21" t="s">
        <v>40</v>
      </c>
      <c r="K417" s="22">
        <v>0.82699999999999996</v>
      </c>
      <c r="L417" s="22">
        <f t="shared" si="18"/>
        <v>0.54052287581699343</v>
      </c>
      <c r="M417" s="22">
        <f t="shared" si="19"/>
        <v>-0.88757241840873957</v>
      </c>
      <c r="N417" s="157">
        <v>1</v>
      </c>
      <c r="O417" s="158">
        <f t="shared" si="20"/>
        <v>0</v>
      </c>
    </row>
    <row r="418" spans="1:15">
      <c r="A418" s="21" t="s">
        <v>10019</v>
      </c>
      <c r="B418" s="21" t="s">
        <v>10020</v>
      </c>
      <c r="C418" s="21" t="s">
        <v>921</v>
      </c>
      <c r="D418" s="21" t="s">
        <v>141</v>
      </c>
      <c r="E418" s="21" t="s">
        <v>457</v>
      </c>
      <c r="F418" s="21" t="s">
        <v>10021</v>
      </c>
      <c r="G418" s="21" t="s">
        <v>10022</v>
      </c>
      <c r="H418" s="21" t="s">
        <v>10023</v>
      </c>
      <c r="I418" s="21" t="s">
        <v>10024</v>
      </c>
      <c r="J418" s="21" t="s">
        <v>2385</v>
      </c>
      <c r="K418" s="22">
        <v>0.82699999999999996</v>
      </c>
      <c r="L418" s="22">
        <f t="shared" si="18"/>
        <v>0.54052287581699343</v>
      </c>
      <c r="M418" s="22">
        <f t="shared" si="19"/>
        <v>-0.88757241840873957</v>
      </c>
      <c r="N418" s="23" t="s">
        <v>40</v>
      </c>
      <c r="O418" s="24" t="e">
        <f t="shared" si="20"/>
        <v>#VALUE!</v>
      </c>
    </row>
    <row r="419" spans="1:15" ht="16">
      <c r="A419" s="21" t="s">
        <v>2483</v>
      </c>
      <c r="B419" s="21" t="s">
        <v>2484</v>
      </c>
      <c r="C419" s="21" t="s">
        <v>33</v>
      </c>
      <c r="D419" s="21" t="s">
        <v>141</v>
      </c>
      <c r="E419" s="21" t="s">
        <v>158</v>
      </c>
      <c r="F419" s="21" t="s">
        <v>2485</v>
      </c>
      <c r="G419" s="21" t="s">
        <v>2486</v>
      </c>
      <c r="H419" s="21" t="s">
        <v>2487</v>
      </c>
      <c r="I419" s="21" t="s">
        <v>2488</v>
      </c>
      <c r="J419" s="21" t="s">
        <v>2489</v>
      </c>
      <c r="K419" s="22">
        <v>0.82799999999999996</v>
      </c>
      <c r="L419" s="22">
        <f t="shared" si="18"/>
        <v>0.54117647058823526</v>
      </c>
      <c r="M419" s="22">
        <f t="shared" si="19"/>
        <v>-0.885828980080689</v>
      </c>
      <c r="N419" s="157">
        <v>1</v>
      </c>
      <c r="O419" s="158">
        <f t="shared" si="20"/>
        <v>0</v>
      </c>
    </row>
    <row r="420" spans="1:15" ht="16">
      <c r="A420" s="21" t="s">
        <v>3686</v>
      </c>
      <c r="B420" s="21" t="s">
        <v>3687</v>
      </c>
      <c r="C420" s="21" t="s">
        <v>33</v>
      </c>
      <c r="D420" s="21" t="s">
        <v>34</v>
      </c>
      <c r="E420" s="21" t="s">
        <v>111</v>
      </c>
      <c r="F420" s="21" t="s">
        <v>3688</v>
      </c>
      <c r="G420" s="21" t="s">
        <v>3689</v>
      </c>
      <c r="H420" s="21" t="s">
        <v>3690</v>
      </c>
      <c r="I420" s="21" t="s">
        <v>3691</v>
      </c>
      <c r="J420" s="21" t="s">
        <v>3692</v>
      </c>
      <c r="K420" s="22">
        <v>0.82799999999999996</v>
      </c>
      <c r="L420" s="22">
        <f t="shared" si="18"/>
        <v>0.54117647058823526</v>
      </c>
      <c r="M420" s="22">
        <f t="shared" si="19"/>
        <v>-0.885828980080689</v>
      </c>
      <c r="N420" s="157">
        <v>1</v>
      </c>
      <c r="O420" s="158">
        <f t="shared" si="20"/>
        <v>0</v>
      </c>
    </row>
    <row r="421" spans="1:15" ht="16">
      <c r="A421" s="21" t="s">
        <v>8915</v>
      </c>
      <c r="B421" s="21" t="s">
        <v>8916</v>
      </c>
      <c r="C421" s="21" t="s">
        <v>132</v>
      </c>
      <c r="D421" s="21" t="s">
        <v>314</v>
      </c>
      <c r="E421" s="21" t="s">
        <v>151</v>
      </c>
      <c r="F421" s="21" t="s">
        <v>8917</v>
      </c>
      <c r="G421" s="21" t="s">
        <v>8918</v>
      </c>
      <c r="H421" s="21" t="s">
        <v>8919</v>
      </c>
      <c r="I421" s="21" t="s">
        <v>8920</v>
      </c>
      <c r="J421" s="21" t="s">
        <v>40</v>
      </c>
      <c r="K421" s="22">
        <v>0.82799999999999996</v>
      </c>
      <c r="L421" s="22">
        <f t="shared" si="18"/>
        <v>0.54117647058823526</v>
      </c>
      <c r="M421" s="22">
        <f t="shared" si="19"/>
        <v>-0.885828980080689</v>
      </c>
      <c r="N421" s="157">
        <v>1</v>
      </c>
      <c r="O421" s="158">
        <f t="shared" si="20"/>
        <v>0</v>
      </c>
    </row>
    <row r="422" spans="1:15" ht="16">
      <c r="A422" s="21" t="s">
        <v>9063</v>
      </c>
      <c r="B422" s="21" t="s">
        <v>9064</v>
      </c>
      <c r="C422" s="21" t="s">
        <v>33</v>
      </c>
      <c r="D422" s="21" t="s">
        <v>40</v>
      </c>
      <c r="E422" s="21" t="s">
        <v>158</v>
      </c>
      <c r="F422" s="21" t="s">
        <v>9065</v>
      </c>
      <c r="G422" s="21" t="s">
        <v>9066</v>
      </c>
      <c r="H422" s="21" t="s">
        <v>9067</v>
      </c>
      <c r="I422" s="21" t="s">
        <v>9068</v>
      </c>
      <c r="J422" s="21" t="s">
        <v>1566</v>
      </c>
      <c r="K422" s="22">
        <v>0.82799999999999996</v>
      </c>
      <c r="L422" s="22">
        <f t="shared" si="18"/>
        <v>0.54117647058823526</v>
      </c>
      <c r="M422" s="22">
        <f t="shared" si="19"/>
        <v>-0.885828980080689</v>
      </c>
      <c r="N422" s="157">
        <v>1</v>
      </c>
      <c r="O422" s="158">
        <f t="shared" si="20"/>
        <v>0</v>
      </c>
    </row>
    <row r="423" spans="1:15">
      <c r="A423" s="21" t="s">
        <v>8586</v>
      </c>
      <c r="B423" s="21" t="s">
        <v>8587</v>
      </c>
      <c r="C423" s="21" t="s">
        <v>132</v>
      </c>
      <c r="D423" s="21" t="s">
        <v>314</v>
      </c>
      <c r="E423" s="21" t="s">
        <v>937</v>
      </c>
      <c r="F423" s="21" t="s">
        <v>6149</v>
      </c>
      <c r="G423" s="21" t="s">
        <v>8588</v>
      </c>
      <c r="H423" s="21" t="s">
        <v>8589</v>
      </c>
      <c r="I423" s="21" t="s">
        <v>8590</v>
      </c>
      <c r="J423" s="21" t="s">
        <v>4304</v>
      </c>
      <c r="K423" s="22">
        <v>0.82899999999999996</v>
      </c>
      <c r="L423" s="22">
        <f t="shared" si="18"/>
        <v>0.54183006535947709</v>
      </c>
      <c r="M423" s="22">
        <f t="shared" si="19"/>
        <v>-0.88408764608426393</v>
      </c>
      <c r="N423" s="23" t="s">
        <v>40</v>
      </c>
      <c r="O423" s="24" t="e">
        <f t="shared" si="20"/>
        <v>#VALUE!</v>
      </c>
    </row>
    <row r="424" spans="1:15" ht="16">
      <c r="A424" s="2" t="s">
        <v>693</v>
      </c>
      <c r="B424" s="2" t="s">
        <v>694</v>
      </c>
      <c r="C424" s="2" t="s">
        <v>33</v>
      </c>
      <c r="D424" s="2" t="s">
        <v>44</v>
      </c>
      <c r="E424" s="2" t="s">
        <v>207</v>
      </c>
      <c r="F424" s="2" t="s">
        <v>695</v>
      </c>
      <c r="G424" s="2" t="s">
        <v>696</v>
      </c>
      <c r="H424" s="2" t="s">
        <v>697</v>
      </c>
      <c r="I424" s="2" t="s">
        <v>698</v>
      </c>
      <c r="J424" s="2" t="s">
        <v>116</v>
      </c>
      <c r="K424" s="3">
        <v>0.83</v>
      </c>
      <c r="L424" s="3">
        <f t="shared" si="18"/>
        <v>0.54248366013071891</v>
      </c>
      <c r="M424" s="3">
        <f t="shared" si="19"/>
        <v>-0.88234841134572706</v>
      </c>
      <c r="N424" s="157">
        <v>1</v>
      </c>
      <c r="O424" s="158">
        <f t="shared" si="20"/>
        <v>0</v>
      </c>
    </row>
    <row r="425" spans="1:15" ht="16">
      <c r="A425" s="21" t="s">
        <v>7123</v>
      </c>
      <c r="B425" s="21" t="s">
        <v>7124</v>
      </c>
      <c r="C425" s="21" t="s">
        <v>33</v>
      </c>
      <c r="D425" s="21" t="s">
        <v>314</v>
      </c>
      <c r="E425" s="21" t="s">
        <v>158</v>
      </c>
      <c r="F425" s="21" t="s">
        <v>7125</v>
      </c>
      <c r="G425" s="21" t="s">
        <v>7126</v>
      </c>
      <c r="H425" s="21" t="s">
        <v>7127</v>
      </c>
      <c r="I425" s="21" t="s">
        <v>7128</v>
      </c>
      <c r="J425" s="21" t="s">
        <v>7129</v>
      </c>
      <c r="K425" s="22">
        <v>0.83</v>
      </c>
      <c r="L425" s="22">
        <f t="shared" si="18"/>
        <v>0.54248366013071891</v>
      </c>
      <c r="M425" s="22">
        <f t="shared" si="19"/>
        <v>-0.88234841134572706</v>
      </c>
      <c r="N425" s="157">
        <v>1</v>
      </c>
      <c r="O425" s="158">
        <f t="shared" si="20"/>
        <v>0</v>
      </c>
    </row>
    <row r="426" spans="1:15" ht="16">
      <c r="A426" s="21" t="s">
        <v>9511</v>
      </c>
      <c r="B426" s="21" t="s">
        <v>9512</v>
      </c>
      <c r="C426" s="21" t="s">
        <v>186</v>
      </c>
      <c r="D426" s="21" t="s">
        <v>141</v>
      </c>
      <c r="E426" s="21" t="s">
        <v>2024</v>
      </c>
      <c r="F426" s="21" t="s">
        <v>9513</v>
      </c>
      <c r="G426" s="21" t="s">
        <v>9514</v>
      </c>
      <c r="H426" s="21" t="s">
        <v>9515</v>
      </c>
      <c r="I426" s="21" t="s">
        <v>9516</v>
      </c>
      <c r="J426" s="21" t="s">
        <v>40</v>
      </c>
      <c r="K426" s="22">
        <v>0.83</v>
      </c>
      <c r="L426" s="22">
        <f t="shared" si="18"/>
        <v>0.54248366013071891</v>
      </c>
      <c r="M426" s="22">
        <f t="shared" si="19"/>
        <v>-0.88234841134572706</v>
      </c>
      <c r="N426" s="157">
        <v>1</v>
      </c>
      <c r="O426" s="158">
        <f t="shared" si="20"/>
        <v>0</v>
      </c>
    </row>
    <row r="427" spans="1:15" ht="16">
      <c r="A427" s="2" t="s">
        <v>11440</v>
      </c>
      <c r="B427" s="2" t="s">
        <v>11441</v>
      </c>
      <c r="C427" s="2" t="s">
        <v>53</v>
      </c>
      <c r="D427" s="2" t="s">
        <v>34</v>
      </c>
      <c r="E427" s="2" t="s">
        <v>151</v>
      </c>
      <c r="F427" s="2" t="s">
        <v>11442</v>
      </c>
      <c r="G427" s="2" t="s">
        <v>11443</v>
      </c>
      <c r="H427" s="2" t="s">
        <v>11444</v>
      </c>
      <c r="I427" s="2" t="s">
        <v>11445</v>
      </c>
      <c r="J427" s="2" t="s">
        <v>1251</v>
      </c>
      <c r="K427" s="3">
        <v>0.83</v>
      </c>
      <c r="L427" s="3">
        <f t="shared" si="18"/>
        <v>0.54248366013071891</v>
      </c>
      <c r="M427" s="3">
        <f t="shared" si="19"/>
        <v>-0.88234841134572706</v>
      </c>
      <c r="N427" s="157">
        <v>1</v>
      </c>
      <c r="O427" s="158">
        <f t="shared" si="20"/>
        <v>0</v>
      </c>
    </row>
    <row r="428" spans="1:15" ht="16">
      <c r="A428" s="21" t="s">
        <v>8597</v>
      </c>
      <c r="B428" s="21" t="s">
        <v>8598</v>
      </c>
      <c r="C428" s="21" t="s">
        <v>33</v>
      </c>
      <c r="D428" s="21" t="s">
        <v>314</v>
      </c>
      <c r="E428" s="21" t="s">
        <v>151</v>
      </c>
      <c r="F428" s="21" t="s">
        <v>2130</v>
      </c>
      <c r="G428" s="21" t="s">
        <v>8599</v>
      </c>
      <c r="H428" s="21" t="s">
        <v>8600</v>
      </c>
      <c r="I428" s="21" t="s">
        <v>8601</v>
      </c>
      <c r="J428" s="21" t="s">
        <v>762</v>
      </c>
      <c r="K428" s="22">
        <v>0.83099999999999996</v>
      </c>
      <c r="L428" s="22">
        <f t="shared" si="18"/>
        <v>0.54313725490196074</v>
      </c>
      <c r="M428" s="22">
        <f t="shared" si="19"/>
        <v>-0.88061127080966972</v>
      </c>
      <c r="N428" s="157">
        <v>1</v>
      </c>
      <c r="O428" s="158">
        <f t="shared" si="20"/>
        <v>0</v>
      </c>
    </row>
    <row r="429" spans="1:15">
      <c r="A429" s="2" t="s">
        <v>11753</v>
      </c>
      <c r="B429" s="2" t="s">
        <v>11754</v>
      </c>
      <c r="C429" s="2" t="s">
        <v>33</v>
      </c>
      <c r="D429" s="2" t="s">
        <v>86</v>
      </c>
      <c r="E429" s="2" t="s">
        <v>1321</v>
      </c>
      <c r="F429" s="2" t="s">
        <v>11755</v>
      </c>
      <c r="G429" s="2" t="s">
        <v>11756</v>
      </c>
      <c r="H429" s="2" t="s">
        <v>11757</v>
      </c>
      <c r="I429" s="2" t="s">
        <v>11758</v>
      </c>
      <c r="J429" s="2" t="s">
        <v>40</v>
      </c>
      <c r="K429" s="3">
        <v>0.83199999999999996</v>
      </c>
      <c r="L429" s="3">
        <f t="shared" si="18"/>
        <v>0.54379084967320257</v>
      </c>
      <c r="M429" s="3">
        <f t="shared" si="19"/>
        <v>-0.87887621943892213</v>
      </c>
      <c r="N429" s="4" t="s">
        <v>40</v>
      </c>
      <c r="O429" s="5" t="e">
        <f t="shared" si="20"/>
        <v>#VALUE!</v>
      </c>
    </row>
    <row r="430" spans="1:15" ht="16">
      <c r="A430" s="21" t="s">
        <v>1292</v>
      </c>
      <c r="B430" s="21" t="s">
        <v>1293</v>
      </c>
      <c r="C430" s="21" t="s">
        <v>33</v>
      </c>
      <c r="D430" s="21" t="s">
        <v>34</v>
      </c>
      <c r="E430" s="21" t="s">
        <v>151</v>
      </c>
      <c r="F430" s="21" t="s">
        <v>1294</v>
      </c>
      <c r="G430" s="21" t="s">
        <v>1295</v>
      </c>
      <c r="H430" s="21" t="s">
        <v>1296</v>
      </c>
      <c r="I430" s="21" t="s">
        <v>1297</v>
      </c>
      <c r="J430" s="21" t="s">
        <v>1298</v>
      </c>
      <c r="K430" s="22">
        <v>0.83299999999999996</v>
      </c>
      <c r="L430" s="22">
        <f t="shared" si="18"/>
        <v>0.5444444444444444</v>
      </c>
      <c r="M430" s="22">
        <f t="shared" si="19"/>
        <v>-0.87714325221446665</v>
      </c>
      <c r="N430" s="157">
        <v>1</v>
      </c>
      <c r="O430" s="158">
        <f t="shared" si="20"/>
        <v>0</v>
      </c>
    </row>
    <row r="431" spans="1:15" ht="16">
      <c r="A431" s="21" t="s">
        <v>3327</v>
      </c>
      <c r="B431" s="21" t="s">
        <v>3328</v>
      </c>
      <c r="C431" s="21" t="s">
        <v>186</v>
      </c>
      <c r="D431" s="21" t="s">
        <v>141</v>
      </c>
      <c r="E431" s="21" t="s">
        <v>2024</v>
      </c>
      <c r="F431" s="21" t="s">
        <v>3329</v>
      </c>
      <c r="G431" s="21" t="s">
        <v>3330</v>
      </c>
      <c r="H431" s="21" t="s">
        <v>3331</v>
      </c>
      <c r="I431" s="21" t="s">
        <v>3332</v>
      </c>
      <c r="J431" s="21" t="s">
        <v>483</v>
      </c>
      <c r="K431" s="22">
        <v>0.83299999999999996</v>
      </c>
      <c r="L431" s="22">
        <f t="shared" si="18"/>
        <v>0.5444444444444444</v>
      </c>
      <c r="M431" s="22">
        <f t="shared" si="19"/>
        <v>-0.87714325221446665</v>
      </c>
      <c r="N431" s="157">
        <v>1</v>
      </c>
      <c r="O431" s="158">
        <f t="shared" si="20"/>
        <v>0</v>
      </c>
    </row>
    <row r="432" spans="1:15" ht="16">
      <c r="A432" s="21" t="s">
        <v>4564</v>
      </c>
      <c r="B432" s="21" t="s">
        <v>4565</v>
      </c>
      <c r="C432" s="21" t="s">
        <v>43</v>
      </c>
      <c r="D432" s="21" t="s">
        <v>44</v>
      </c>
      <c r="E432" s="21" t="s">
        <v>45</v>
      </c>
      <c r="F432" s="21" t="s">
        <v>4566</v>
      </c>
      <c r="G432" s="21" t="s">
        <v>4567</v>
      </c>
      <c r="H432" s="21" t="s">
        <v>4568</v>
      </c>
      <c r="I432" s="21" t="s">
        <v>4569</v>
      </c>
      <c r="J432" s="21" t="s">
        <v>40</v>
      </c>
      <c r="K432" s="22">
        <v>0.83299999999999996</v>
      </c>
      <c r="L432" s="22">
        <f t="shared" si="18"/>
        <v>0.5444444444444444</v>
      </c>
      <c r="M432" s="22">
        <f t="shared" si="19"/>
        <v>-0.87714325221446665</v>
      </c>
      <c r="N432" s="157">
        <v>1</v>
      </c>
      <c r="O432" s="158">
        <f t="shared" si="20"/>
        <v>0</v>
      </c>
    </row>
    <row r="433" spans="1:15" ht="16">
      <c r="A433" s="21" t="s">
        <v>7105</v>
      </c>
      <c r="B433" s="21" t="s">
        <v>7106</v>
      </c>
      <c r="C433" s="21" t="s">
        <v>33</v>
      </c>
      <c r="D433" s="21" t="s">
        <v>76</v>
      </c>
      <c r="E433" s="21" t="s">
        <v>158</v>
      </c>
      <c r="F433" s="21" t="s">
        <v>7107</v>
      </c>
      <c r="G433" s="21" t="s">
        <v>7108</v>
      </c>
      <c r="H433" s="21" t="s">
        <v>7109</v>
      </c>
      <c r="I433" s="21" t="s">
        <v>7110</v>
      </c>
      <c r="J433" s="21" t="s">
        <v>1251</v>
      </c>
      <c r="K433" s="22">
        <v>0.83299999999999996</v>
      </c>
      <c r="L433" s="22">
        <f t="shared" si="18"/>
        <v>0.5444444444444444</v>
      </c>
      <c r="M433" s="22">
        <f t="shared" si="19"/>
        <v>-0.87714325221446665</v>
      </c>
      <c r="N433" s="157">
        <v>1</v>
      </c>
      <c r="O433" s="158">
        <f t="shared" si="20"/>
        <v>0</v>
      </c>
    </row>
    <row r="434" spans="1:15" ht="16">
      <c r="A434" s="21" t="s">
        <v>3744</v>
      </c>
      <c r="B434" s="21" t="s">
        <v>3745</v>
      </c>
      <c r="C434" s="21" t="s">
        <v>3119</v>
      </c>
      <c r="D434" s="21" t="s">
        <v>141</v>
      </c>
      <c r="E434" s="21" t="s">
        <v>1823</v>
      </c>
      <c r="F434" s="21" t="s">
        <v>3746</v>
      </c>
      <c r="G434" s="21" t="s">
        <v>3747</v>
      </c>
      <c r="H434" s="21" t="s">
        <v>3748</v>
      </c>
      <c r="I434" s="21" t="s">
        <v>3749</v>
      </c>
      <c r="J434" s="21" t="s">
        <v>1828</v>
      </c>
      <c r="K434" s="22">
        <v>0.83499999999999996</v>
      </c>
      <c r="L434" s="22">
        <f t="shared" si="18"/>
        <v>0.54575163398692805</v>
      </c>
      <c r="M434" s="22">
        <f t="shared" si="19"/>
        <v>-0.87368355021859978</v>
      </c>
      <c r="N434" s="157">
        <v>1</v>
      </c>
      <c r="O434" s="158">
        <f t="shared" si="20"/>
        <v>0</v>
      </c>
    </row>
    <row r="435" spans="1:15" ht="16">
      <c r="A435" s="21" t="s">
        <v>1325</v>
      </c>
      <c r="B435" s="21" t="s">
        <v>1326</v>
      </c>
      <c r="C435" s="21" t="s">
        <v>328</v>
      </c>
      <c r="D435" s="21" t="s">
        <v>76</v>
      </c>
      <c r="E435" s="21" t="s">
        <v>151</v>
      </c>
      <c r="F435" s="21" t="s">
        <v>1327</v>
      </c>
      <c r="G435" s="21" t="s">
        <v>1328</v>
      </c>
      <c r="H435" s="21" t="s">
        <v>1329</v>
      </c>
      <c r="I435" s="21" t="s">
        <v>1330</v>
      </c>
      <c r="J435" s="21" t="s">
        <v>762</v>
      </c>
      <c r="K435" s="22">
        <v>0.83599999999999997</v>
      </c>
      <c r="L435" s="22">
        <f t="shared" si="18"/>
        <v>0.54640522875816988</v>
      </c>
      <c r="M435" s="22">
        <f t="shared" si="19"/>
        <v>-0.87195680549913146</v>
      </c>
      <c r="N435" s="157">
        <v>1</v>
      </c>
      <c r="O435" s="158">
        <f t="shared" si="20"/>
        <v>0</v>
      </c>
    </row>
    <row r="436" spans="1:15" ht="16">
      <c r="A436" s="2" t="s">
        <v>11149</v>
      </c>
      <c r="B436" s="2" t="s">
        <v>11150</v>
      </c>
      <c r="C436" s="2" t="s">
        <v>40</v>
      </c>
      <c r="D436" s="2" t="s">
        <v>40</v>
      </c>
      <c r="E436" s="2" t="s">
        <v>40</v>
      </c>
      <c r="F436" s="2" t="s">
        <v>11151</v>
      </c>
      <c r="G436" s="2" t="s">
        <v>11152</v>
      </c>
      <c r="H436" s="2" t="s">
        <v>11153</v>
      </c>
      <c r="I436" s="2" t="s">
        <v>11154</v>
      </c>
      <c r="J436" s="2" t="s">
        <v>40</v>
      </c>
      <c r="K436" s="3">
        <v>0.83599999999999997</v>
      </c>
      <c r="L436" s="3">
        <f t="shared" si="18"/>
        <v>0.54640522875816988</v>
      </c>
      <c r="M436" s="3">
        <f t="shared" si="19"/>
        <v>-0.87195680549913146</v>
      </c>
      <c r="N436" s="157">
        <v>1</v>
      </c>
      <c r="O436" s="158">
        <f t="shared" si="20"/>
        <v>0</v>
      </c>
    </row>
    <row r="437" spans="1:15" ht="16">
      <c r="A437" s="2" t="s">
        <v>476</v>
      </c>
      <c r="B437" s="2" t="s">
        <v>477</v>
      </c>
      <c r="C437" s="2" t="s">
        <v>186</v>
      </c>
      <c r="D437" s="2" t="s">
        <v>141</v>
      </c>
      <c r="E437" s="2" t="s">
        <v>478</v>
      </c>
      <c r="F437" s="2" t="s">
        <v>479</v>
      </c>
      <c r="G437" s="2" t="s">
        <v>480</v>
      </c>
      <c r="H437" s="2" t="s">
        <v>481</v>
      </c>
      <c r="I437" s="2" t="s">
        <v>482</v>
      </c>
      <c r="J437" s="2" t="s">
        <v>483</v>
      </c>
      <c r="K437" s="3">
        <v>0.83699999999999997</v>
      </c>
      <c r="L437" s="3">
        <f t="shared" si="18"/>
        <v>0.54705882352941171</v>
      </c>
      <c r="M437" s="3">
        <f t="shared" si="19"/>
        <v>-0.87023212502967051</v>
      </c>
      <c r="N437" s="157">
        <v>0.52991463573763098</v>
      </c>
      <c r="O437" s="158">
        <f t="shared" si="20"/>
        <v>0.27579408551998907</v>
      </c>
    </row>
    <row r="438" spans="1:15" ht="16">
      <c r="A438" s="21" t="s">
        <v>9058</v>
      </c>
      <c r="B438" s="21" t="s">
        <v>9059</v>
      </c>
      <c r="C438" s="21" t="s">
        <v>132</v>
      </c>
      <c r="D438" s="21" t="s">
        <v>825</v>
      </c>
      <c r="E438" s="21" t="s">
        <v>178</v>
      </c>
      <c r="F438" s="21" t="s">
        <v>826</v>
      </c>
      <c r="G438" s="21" t="s">
        <v>9060</v>
      </c>
      <c r="H438" s="21" t="s">
        <v>9061</v>
      </c>
      <c r="I438" s="21" t="s">
        <v>9062</v>
      </c>
      <c r="J438" s="21" t="s">
        <v>40</v>
      </c>
      <c r="K438" s="22">
        <v>0.83699999999999997</v>
      </c>
      <c r="L438" s="22">
        <f t="shared" si="18"/>
        <v>0.54705882352941171</v>
      </c>
      <c r="M438" s="22">
        <f t="shared" si="19"/>
        <v>-0.87023212502967051</v>
      </c>
      <c r="N438" s="157">
        <v>1</v>
      </c>
      <c r="O438" s="158">
        <f t="shared" si="20"/>
        <v>0</v>
      </c>
    </row>
    <row r="439" spans="1:15" ht="16">
      <c r="A439" s="21" t="s">
        <v>3644</v>
      </c>
      <c r="B439" s="21" t="s">
        <v>3645</v>
      </c>
      <c r="C439" s="21" t="s">
        <v>53</v>
      </c>
      <c r="D439" s="21" t="s">
        <v>40</v>
      </c>
      <c r="E439" s="21" t="s">
        <v>937</v>
      </c>
      <c r="F439" s="21" t="s">
        <v>3646</v>
      </c>
      <c r="G439" s="21" t="s">
        <v>3647</v>
      </c>
      <c r="H439" s="21" t="s">
        <v>3648</v>
      </c>
      <c r="I439" s="21" t="s">
        <v>3649</v>
      </c>
      <c r="J439" s="21" t="s">
        <v>40</v>
      </c>
      <c r="K439" s="22">
        <v>0.83799999999999997</v>
      </c>
      <c r="L439" s="22">
        <f t="shared" si="18"/>
        <v>0.54771241830065354</v>
      </c>
      <c r="M439" s="22">
        <f t="shared" si="19"/>
        <v>-0.86850950388066273</v>
      </c>
      <c r="N439" s="157">
        <v>1</v>
      </c>
      <c r="O439" s="158">
        <f t="shared" si="20"/>
        <v>0</v>
      </c>
    </row>
    <row r="440" spans="1:15" ht="16">
      <c r="A440" s="21" t="s">
        <v>5136</v>
      </c>
      <c r="B440" s="21" t="s">
        <v>5137</v>
      </c>
      <c r="C440" s="21" t="s">
        <v>33</v>
      </c>
      <c r="D440" s="21" t="s">
        <v>86</v>
      </c>
      <c r="E440" s="21" t="s">
        <v>511</v>
      </c>
      <c r="F440" s="21" t="s">
        <v>5138</v>
      </c>
      <c r="G440" s="21" t="s">
        <v>5139</v>
      </c>
      <c r="H440" s="21" t="s">
        <v>5140</v>
      </c>
      <c r="I440" s="21" t="s">
        <v>5141</v>
      </c>
      <c r="J440" s="21" t="s">
        <v>40</v>
      </c>
      <c r="K440" s="22">
        <v>0.83799999999999997</v>
      </c>
      <c r="L440" s="22">
        <f t="shared" si="18"/>
        <v>0.54771241830065354</v>
      </c>
      <c r="M440" s="22">
        <f t="shared" si="19"/>
        <v>-0.86850950388066273</v>
      </c>
      <c r="N440" s="157">
        <v>1</v>
      </c>
      <c r="O440" s="158">
        <f t="shared" si="20"/>
        <v>0</v>
      </c>
    </row>
    <row r="441" spans="1:15">
      <c r="A441" s="21" t="s">
        <v>7998</v>
      </c>
      <c r="B441" s="21" t="s">
        <v>7999</v>
      </c>
      <c r="C441" s="21" t="s">
        <v>33</v>
      </c>
      <c r="D441" s="21" t="s">
        <v>54</v>
      </c>
      <c r="E441" s="21" t="s">
        <v>158</v>
      </c>
      <c r="F441" s="21" t="s">
        <v>421</v>
      </c>
      <c r="G441" s="21" t="s">
        <v>8000</v>
      </c>
      <c r="H441" s="21" t="s">
        <v>8001</v>
      </c>
      <c r="I441" s="21" t="s">
        <v>8002</v>
      </c>
      <c r="J441" s="21" t="s">
        <v>425</v>
      </c>
      <c r="K441" s="22">
        <v>0.83799999999999997</v>
      </c>
      <c r="L441" s="22">
        <f t="shared" si="18"/>
        <v>0.54771241830065354</v>
      </c>
      <c r="M441" s="22">
        <f t="shared" si="19"/>
        <v>-0.86850950388066273</v>
      </c>
      <c r="N441" s="23" t="s">
        <v>40</v>
      </c>
      <c r="O441" s="24" t="e">
        <f t="shared" si="20"/>
        <v>#VALUE!</v>
      </c>
    </row>
    <row r="442" spans="1:15" ht="16">
      <c r="A442" s="21" t="s">
        <v>8806</v>
      </c>
      <c r="B442" s="21" t="s">
        <v>8807</v>
      </c>
      <c r="C442" s="21" t="s">
        <v>7160</v>
      </c>
      <c r="D442" s="21" t="s">
        <v>40</v>
      </c>
      <c r="E442" s="21" t="s">
        <v>40</v>
      </c>
      <c r="F442" s="21" t="s">
        <v>8808</v>
      </c>
      <c r="G442" s="21" t="s">
        <v>8809</v>
      </c>
      <c r="H442" s="21" t="s">
        <v>8810</v>
      </c>
      <c r="I442" s="21" t="s">
        <v>8811</v>
      </c>
      <c r="J442" s="21" t="s">
        <v>40</v>
      </c>
      <c r="K442" s="22">
        <v>0.83799999999999997</v>
      </c>
      <c r="L442" s="22">
        <f t="shared" si="18"/>
        <v>0.54771241830065354</v>
      </c>
      <c r="M442" s="22">
        <f t="shared" si="19"/>
        <v>-0.86850950388066273</v>
      </c>
      <c r="N442" s="157">
        <v>0.94318111103455904</v>
      </c>
      <c r="O442" s="158">
        <f t="shared" si="20"/>
        <v>2.5404905384980924E-2</v>
      </c>
    </row>
    <row r="443" spans="1:15" ht="16">
      <c r="A443" s="21" t="s">
        <v>5736</v>
      </c>
      <c r="B443" s="21" t="s">
        <v>5737</v>
      </c>
      <c r="C443" s="21" t="s">
        <v>33</v>
      </c>
      <c r="D443" s="21" t="s">
        <v>40</v>
      </c>
      <c r="E443" s="21" t="s">
        <v>511</v>
      </c>
      <c r="F443" s="21" t="s">
        <v>5738</v>
      </c>
      <c r="G443" s="21" t="s">
        <v>5739</v>
      </c>
      <c r="H443" s="21" t="s">
        <v>5740</v>
      </c>
      <c r="I443" s="21" t="s">
        <v>5741</v>
      </c>
      <c r="J443" s="21" t="s">
        <v>5742</v>
      </c>
      <c r="K443" s="22">
        <v>0.83899999999999997</v>
      </c>
      <c r="L443" s="22">
        <f t="shared" si="18"/>
        <v>0.54836601307189536</v>
      </c>
      <c r="M443" s="22">
        <f t="shared" si="19"/>
        <v>-0.86678893714019112</v>
      </c>
      <c r="N443" s="157">
        <v>1</v>
      </c>
      <c r="O443" s="158">
        <f t="shared" si="20"/>
        <v>0</v>
      </c>
    </row>
    <row r="444" spans="1:15">
      <c r="A444" s="21" t="s">
        <v>3236</v>
      </c>
      <c r="B444" s="21" t="s">
        <v>3237</v>
      </c>
      <c r="C444" s="21" t="s">
        <v>33</v>
      </c>
      <c r="D444" s="21" t="s">
        <v>34</v>
      </c>
      <c r="E444" s="21" t="s">
        <v>35</v>
      </c>
      <c r="F444" s="21" t="s">
        <v>3238</v>
      </c>
      <c r="G444" s="21" t="s">
        <v>3239</v>
      </c>
      <c r="H444" s="21" t="s">
        <v>3240</v>
      </c>
      <c r="I444" s="21" t="s">
        <v>3241</v>
      </c>
      <c r="J444" s="21" t="s">
        <v>370</v>
      </c>
      <c r="K444" s="22">
        <v>0.84</v>
      </c>
      <c r="L444" s="22">
        <f t="shared" si="18"/>
        <v>0.54901960784313719</v>
      </c>
      <c r="M444" s="22">
        <f t="shared" si="19"/>
        <v>-0.86507041991389166</v>
      </c>
      <c r="N444" s="23">
        <v>8.64718456035162E-4</v>
      </c>
      <c r="O444" s="24">
        <f t="shared" si="20"/>
        <v>3.0631252716029707</v>
      </c>
    </row>
    <row r="445" spans="1:15" ht="16">
      <c r="A445" s="21" t="s">
        <v>4509</v>
      </c>
      <c r="B445" s="21" t="s">
        <v>4510</v>
      </c>
      <c r="C445" s="21" t="s">
        <v>85</v>
      </c>
      <c r="D445" s="21" t="s">
        <v>34</v>
      </c>
      <c r="E445" s="21" t="s">
        <v>2749</v>
      </c>
      <c r="F445" s="21" t="s">
        <v>4511</v>
      </c>
      <c r="G445" s="21" t="s">
        <v>4512</v>
      </c>
      <c r="H445" s="21" t="s">
        <v>4513</v>
      </c>
      <c r="I445" s="21" t="s">
        <v>4514</v>
      </c>
      <c r="J445" s="21" t="s">
        <v>650</v>
      </c>
      <c r="K445" s="22">
        <v>0.84</v>
      </c>
      <c r="L445" s="22">
        <f t="shared" si="18"/>
        <v>0.54901960784313719</v>
      </c>
      <c r="M445" s="22">
        <f t="shared" si="19"/>
        <v>-0.86507041991389166</v>
      </c>
      <c r="N445" s="157">
        <v>1</v>
      </c>
      <c r="O445" s="158">
        <f t="shared" si="20"/>
        <v>0</v>
      </c>
    </row>
    <row r="446" spans="1:15" ht="16">
      <c r="A446" s="2" t="s">
        <v>673</v>
      </c>
      <c r="B446" s="2" t="s">
        <v>674</v>
      </c>
      <c r="C446" s="2" t="s">
        <v>85</v>
      </c>
      <c r="D446" s="2" t="s">
        <v>76</v>
      </c>
      <c r="E446" s="2" t="s">
        <v>55</v>
      </c>
      <c r="F446" s="2" t="s">
        <v>675</v>
      </c>
      <c r="G446" s="2" t="s">
        <v>676</v>
      </c>
      <c r="H446" s="2" t="s">
        <v>677</v>
      </c>
      <c r="I446" s="2" t="s">
        <v>678</v>
      </c>
      <c r="J446" s="2" t="s">
        <v>50</v>
      </c>
      <c r="K446" s="3">
        <v>0.84099999999999997</v>
      </c>
      <c r="L446" s="3">
        <f t="shared" si="18"/>
        <v>0.54967320261437902</v>
      </c>
      <c r="M446" s="3">
        <f t="shared" si="19"/>
        <v>-0.86335394732487014</v>
      </c>
      <c r="N446" s="157">
        <v>1</v>
      </c>
      <c r="O446" s="158">
        <f t="shared" si="20"/>
        <v>0</v>
      </c>
    </row>
    <row r="447" spans="1:15" ht="16">
      <c r="A447" s="21" t="s">
        <v>3599</v>
      </c>
      <c r="B447" s="21" t="s">
        <v>3600</v>
      </c>
      <c r="C447" s="21" t="s">
        <v>186</v>
      </c>
      <c r="D447" s="21" t="s">
        <v>141</v>
      </c>
      <c r="E447" s="21" t="s">
        <v>714</v>
      </c>
      <c r="F447" s="21" t="s">
        <v>3601</v>
      </c>
      <c r="G447" s="21" t="s">
        <v>3602</v>
      </c>
      <c r="H447" s="21" t="s">
        <v>3603</v>
      </c>
      <c r="I447" s="21" t="s">
        <v>3604</v>
      </c>
      <c r="J447" s="21" t="s">
        <v>1640</v>
      </c>
      <c r="K447" s="22">
        <v>0.84099999999999997</v>
      </c>
      <c r="L447" s="22">
        <f t="shared" si="18"/>
        <v>0.54967320261437902</v>
      </c>
      <c r="M447" s="22">
        <f t="shared" si="19"/>
        <v>-0.86335394732487014</v>
      </c>
      <c r="N447" s="157">
        <v>1</v>
      </c>
      <c r="O447" s="158">
        <f t="shared" si="20"/>
        <v>0</v>
      </c>
    </row>
    <row r="448" spans="1:15" ht="16">
      <c r="A448" s="21" t="s">
        <v>4996</v>
      </c>
      <c r="B448" s="21" t="s">
        <v>4997</v>
      </c>
      <c r="C448" s="21" t="s">
        <v>3225</v>
      </c>
      <c r="D448" s="21" t="s">
        <v>86</v>
      </c>
      <c r="E448" s="21" t="s">
        <v>2855</v>
      </c>
      <c r="F448" s="21" t="s">
        <v>4998</v>
      </c>
      <c r="G448" s="21" t="s">
        <v>4999</v>
      </c>
      <c r="H448" s="21" t="s">
        <v>5000</v>
      </c>
      <c r="I448" s="21" t="s">
        <v>5001</v>
      </c>
      <c r="J448" s="21" t="s">
        <v>40</v>
      </c>
      <c r="K448" s="22">
        <v>0.84099999999999997</v>
      </c>
      <c r="L448" s="22">
        <f t="shared" si="18"/>
        <v>0.54967320261437902</v>
      </c>
      <c r="M448" s="22">
        <f t="shared" si="19"/>
        <v>-0.86335394732487014</v>
      </c>
      <c r="N448" s="157">
        <v>1</v>
      </c>
      <c r="O448" s="158">
        <f t="shared" si="20"/>
        <v>0</v>
      </c>
    </row>
    <row r="449" spans="1:15" ht="16">
      <c r="A449" s="21" t="s">
        <v>6410</v>
      </c>
      <c r="B449" s="21" t="s">
        <v>6411</v>
      </c>
      <c r="C449" s="21" t="s">
        <v>5944</v>
      </c>
      <c r="D449" s="21" t="s">
        <v>314</v>
      </c>
      <c r="E449" s="21" t="s">
        <v>111</v>
      </c>
      <c r="F449" s="21" t="s">
        <v>6412</v>
      </c>
      <c r="G449" s="21" t="s">
        <v>6413</v>
      </c>
      <c r="H449" s="21" t="s">
        <v>6414</v>
      </c>
      <c r="I449" s="21" t="s">
        <v>6415</v>
      </c>
      <c r="J449" s="21" t="s">
        <v>3001</v>
      </c>
      <c r="K449" s="22">
        <v>0.84099999999999997</v>
      </c>
      <c r="L449" s="22">
        <f t="shared" si="18"/>
        <v>0.54967320261437902</v>
      </c>
      <c r="M449" s="22">
        <f t="shared" si="19"/>
        <v>-0.86335394732487014</v>
      </c>
      <c r="N449" s="157">
        <v>1</v>
      </c>
      <c r="O449" s="158">
        <f t="shared" si="20"/>
        <v>0</v>
      </c>
    </row>
    <row r="450" spans="1:15" ht="16">
      <c r="A450" s="21" t="s">
        <v>6618</v>
      </c>
      <c r="B450" s="21" t="s">
        <v>6619</v>
      </c>
      <c r="C450" s="21" t="s">
        <v>33</v>
      </c>
      <c r="D450" s="21" t="s">
        <v>34</v>
      </c>
      <c r="E450" s="21" t="s">
        <v>214</v>
      </c>
      <c r="F450" s="21" t="s">
        <v>6620</v>
      </c>
      <c r="G450" s="21" t="s">
        <v>6621</v>
      </c>
      <c r="H450" s="21" t="s">
        <v>6622</v>
      </c>
      <c r="I450" s="21" t="s">
        <v>6623</v>
      </c>
      <c r="J450" s="21" t="s">
        <v>40</v>
      </c>
      <c r="K450" s="22">
        <v>0.84099999999999997</v>
      </c>
      <c r="L450" s="22">
        <f t="shared" ref="L450:L513" si="21">K450/1.53</f>
        <v>0.54967320261437902</v>
      </c>
      <c r="M450" s="22">
        <f t="shared" ref="M450:M513" si="22">LOG(L450, 2)</f>
        <v>-0.86335394732487014</v>
      </c>
      <c r="N450" s="157">
        <v>1</v>
      </c>
      <c r="O450" s="158">
        <f t="shared" ref="O450:O513" si="23">-LOG10(N450)</f>
        <v>0</v>
      </c>
    </row>
    <row r="451" spans="1:15" ht="16">
      <c r="A451" s="21" t="s">
        <v>9285</v>
      </c>
      <c r="B451" s="21" t="s">
        <v>9286</v>
      </c>
      <c r="C451" s="21" t="s">
        <v>53</v>
      </c>
      <c r="D451" s="21" t="s">
        <v>40</v>
      </c>
      <c r="E451" s="21" t="s">
        <v>214</v>
      </c>
      <c r="F451" s="21" t="s">
        <v>9287</v>
      </c>
      <c r="G451" s="21" t="s">
        <v>9288</v>
      </c>
      <c r="H451" s="21" t="s">
        <v>9289</v>
      </c>
      <c r="I451" s="21" t="s">
        <v>9290</v>
      </c>
      <c r="J451" s="21" t="s">
        <v>1566</v>
      </c>
      <c r="K451" s="22">
        <v>0.84099999999999997</v>
      </c>
      <c r="L451" s="22">
        <f t="shared" si="21"/>
        <v>0.54967320261437902</v>
      </c>
      <c r="M451" s="22">
        <f t="shared" si="22"/>
        <v>-0.86335394732487014</v>
      </c>
      <c r="N451" s="157">
        <v>1</v>
      </c>
      <c r="O451" s="158">
        <f t="shared" si="23"/>
        <v>0</v>
      </c>
    </row>
    <row r="452" spans="1:15" ht="16">
      <c r="A452" s="21" t="s">
        <v>3626</v>
      </c>
      <c r="B452" s="21" t="s">
        <v>3627</v>
      </c>
      <c r="C452" s="21" t="s">
        <v>33</v>
      </c>
      <c r="D452" s="21" t="s">
        <v>991</v>
      </c>
      <c r="E452" s="21" t="s">
        <v>1058</v>
      </c>
      <c r="F452" s="21" t="s">
        <v>3628</v>
      </c>
      <c r="G452" s="21" t="s">
        <v>3629</v>
      </c>
      <c r="H452" s="21" t="s">
        <v>3630</v>
      </c>
      <c r="I452" s="21" t="s">
        <v>3631</v>
      </c>
      <c r="J452" s="21" t="s">
        <v>102</v>
      </c>
      <c r="K452" s="22">
        <v>0.84199999999999997</v>
      </c>
      <c r="L452" s="22">
        <f t="shared" si="21"/>
        <v>0.55032679738562085</v>
      </c>
      <c r="M452" s="22">
        <f t="shared" si="22"/>
        <v>-0.8616395145136182</v>
      </c>
      <c r="N452" s="157">
        <v>1</v>
      </c>
      <c r="O452" s="158">
        <f t="shared" si="23"/>
        <v>0</v>
      </c>
    </row>
    <row r="453" spans="1:15" ht="16">
      <c r="A453" s="21" t="s">
        <v>7136</v>
      </c>
      <c r="B453" s="21" t="s">
        <v>7137</v>
      </c>
      <c r="C453" s="21" t="s">
        <v>33</v>
      </c>
      <c r="D453" s="21" t="s">
        <v>40</v>
      </c>
      <c r="E453" s="21" t="s">
        <v>158</v>
      </c>
      <c r="F453" s="21" t="s">
        <v>6941</v>
      </c>
      <c r="G453" s="21" t="s">
        <v>7138</v>
      </c>
      <c r="H453" s="21" t="s">
        <v>7139</v>
      </c>
      <c r="I453" s="21" t="s">
        <v>7140</v>
      </c>
      <c r="J453" s="21" t="s">
        <v>40</v>
      </c>
      <c r="K453" s="22">
        <v>0.84199999999999997</v>
      </c>
      <c r="L453" s="22">
        <f t="shared" si="21"/>
        <v>0.55032679738562085</v>
      </c>
      <c r="M453" s="22">
        <f t="shared" si="22"/>
        <v>-0.8616395145136182</v>
      </c>
      <c r="N453" s="157">
        <v>1</v>
      </c>
      <c r="O453" s="158">
        <f t="shared" si="23"/>
        <v>0</v>
      </c>
    </row>
    <row r="454" spans="1:15">
      <c r="A454" s="2" t="s">
        <v>11434</v>
      </c>
      <c r="B454" s="2" t="s">
        <v>11435</v>
      </c>
      <c r="C454" s="2" t="s">
        <v>4411</v>
      </c>
      <c r="D454" s="2" t="s">
        <v>40</v>
      </c>
      <c r="E454" s="2" t="s">
        <v>1468</v>
      </c>
      <c r="F454" s="2" t="s">
        <v>11436</v>
      </c>
      <c r="G454" s="2" t="s">
        <v>11437</v>
      </c>
      <c r="H454" s="2" t="s">
        <v>11438</v>
      </c>
      <c r="I454" s="2" t="s">
        <v>11439</v>
      </c>
      <c r="J454" s="2" t="s">
        <v>40</v>
      </c>
      <c r="K454" s="3">
        <v>0.84199999999999997</v>
      </c>
      <c r="L454" s="3">
        <f t="shared" si="21"/>
        <v>0.55032679738562085</v>
      </c>
      <c r="M454" s="3">
        <f t="shared" si="22"/>
        <v>-0.8616395145136182</v>
      </c>
      <c r="N454" s="4" t="s">
        <v>40</v>
      </c>
      <c r="O454" s="5" t="e">
        <f t="shared" si="23"/>
        <v>#VALUE!</v>
      </c>
    </row>
    <row r="455" spans="1:15" ht="16">
      <c r="A455" s="21" t="s">
        <v>2284</v>
      </c>
      <c r="B455" s="21" t="s">
        <v>2285</v>
      </c>
      <c r="C455" s="21" t="s">
        <v>43</v>
      </c>
      <c r="D455" s="21" t="s">
        <v>34</v>
      </c>
      <c r="E455" s="21" t="s">
        <v>2286</v>
      </c>
      <c r="F455" s="21" t="s">
        <v>2287</v>
      </c>
      <c r="G455" s="21" t="s">
        <v>2288</v>
      </c>
      <c r="H455" s="21" t="s">
        <v>2289</v>
      </c>
      <c r="I455" s="21" t="s">
        <v>2290</v>
      </c>
      <c r="J455" s="21" t="s">
        <v>40</v>
      </c>
      <c r="K455" s="22">
        <v>0.84299999999999997</v>
      </c>
      <c r="L455" s="22">
        <f t="shared" si="21"/>
        <v>0.55098039215686268</v>
      </c>
      <c r="M455" s="22">
        <f t="shared" si="22"/>
        <v>-0.85992711663793198</v>
      </c>
      <c r="N455" s="157">
        <v>0.840027318862126</v>
      </c>
      <c r="O455" s="158">
        <f t="shared" si="23"/>
        <v>7.5706589845085992E-2</v>
      </c>
    </row>
    <row r="456" spans="1:15" ht="16">
      <c r="A456" s="2" t="s">
        <v>103</v>
      </c>
      <c r="B456" s="2" t="s">
        <v>104</v>
      </c>
      <c r="C456" s="2" t="s">
        <v>33</v>
      </c>
      <c r="D456" s="2" t="s">
        <v>44</v>
      </c>
      <c r="E456" s="2" t="s">
        <v>55</v>
      </c>
      <c r="F456" s="2" t="s">
        <v>105</v>
      </c>
      <c r="G456" s="2" t="s">
        <v>106</v>
      </c>
      <c r="H456" s="2" t="s">
        <v>107</v>
      </c>
      <c r="I456" s="2" t="s">
        <v>108</v>
      </c>
      <c r="J456" s="2" t="s">
        <v>40</v>
      </c>
      <c r="K456" s="3">
        <v>0.84399999999999997</v>
      </c>
      <c r="L456" s="3">
        <f t="shared" si="21"/>
        <v>0.5516339869281045</v>
      </c>
      <c r="M456" s="3">
        <f t="shared" si="22"/>
        <v>-0.85821674887282928</v>
      </c>
      <c r="N456" s="157">
        <v>1</v>
      </c>
      <c r="O456" s="158">
        <f t="shared" si="23"/>
        <v>0</v>
      </c>
    </row>
    <row r="457" spans="1:15" ht="16">
      <c r="A457" s="21" t="s">
        <v>4422</v>
      </c>
      <c r="B457" s="21" t="s">
        <v>4423</v>
      </c>
      <c r="C457" s="21" t="s">
        <v>2881</v>
      </c>
      <c r="D457" s="21" t="s">
        <v>34</v>
      </c>
      <c r="E457" s="21" t="s">
        <v>178</v>
      </c>
      <c r="F457" s="21" t="s">
        <v>4424</v>
      </c>
      <c r="G457" s="21" t="s">
        <v>4425</v>
      </c>
      <c r="H457" s="21" t="s">
        <v>4426</v>
      </c>
      <c r="I457" s="21" t="s">
        <v>4427</v>
      </c>
      <c r="J457" s="21" t="s">
        <v>4428</v>
      </c>
      <c r="K457" s="22">
        <v>0.84399999999999997</v>
      </c>
      <c r="L457" s="22">
        <f t="shared" si="21"/>
        <v>0.5516339869281045</v>
      </c>
      <c r="M457" s="22">
        <f t="shared" si="22"/>
        <v>-0.85821674887282928</v>
      </c>
      <c r="N457" s="157">
        <v>1</v>
      </c>
      <c r="O457" s="158">
        <f t="shared" si="23"/>
        <v>0</v>
      </c>
    </row>
    <row r="458" spans="1:15" ht="16">
      <c r="A458" s="21" t="s">
        <v>6958</v>
      </c>
      <c r="B458" s="21" t="s">
        <v>6959</v>
      </c>
      <c r="C458" s="21" t="s">
        <v>40</v>
      </c>
      <c r="D458" s="21" t="s">
        <v>76</v>
      </c>
      <c r="E458" s="21" t="s">
        <v>40</v>
      </c>
      <c r="F458" s="21" t="s">
        <v>6960</v>
      </c>
      <c r="G458" s="21" t="s">
        <v>6961</v>
      </c>
      <c r="H458" s="21" t="s">
        <v>6962</v>
      </c>
      <c r="I458" s="21" t="s">
        <v>6963</v>
      </c>
      <c r="J458" s="21" t="s">
        <v>40</v>
      </c>
      <c r="K458" s="22">
        <v>0.84399999999999997</v>
      </c>
      <c r="L458" s="22">
        <f t="shared" si="21"/>
        <v>0.5516339869281045</v>
      </c>
      <c r="M458" s="22">
        <f t="shared" si="22"/>
        <v>-0.85821674887282928</v>
      </c>
      <c r="N458" s="157">
        <v>1</v>
      </c>
      <c r="O458" s="158">
        <f t="shared" si="23"/>
        <v>0</v>
      </c>
    </row>
    <row r="459" spans="1:15" ht="16">
      <c r="A459" s="21" t="s">
        <v>2122</v>
      </c>
      <c r="B459" s="21" t="s">
        <v>2123</v>
      </c>
      <c r="C459" s="21" t="s">
        <v>186</v>
      </c>
      <c r="D459" s="21" t="s">
        <v>141</v>
      </c>
      <c r="E459" s="21" t="s">
        <v>77</v>
      </c>
      <c r="F459" s="21" t="s">
        <v>2124</v>
      </c>
      <c r="G459" s="21" t="s">
        <v>2125</v>
      </c>
      <c r="H459" s="21" t="s">
        <v>2126</v>
      </c>
      <c r="I459" s="21" t="s">
        <v>2127</v>
      </c>
      <c r="J459" s="21" t="s">
        <v>454</v>
      </c>
      <c r="K459" s="22">
        <v>0.84599999999999997</v>
      </c>
      <c r="L459" s="22">
        <f t="shared" si="21"/>
        <v>0.55294117647058816</v>
      </c>
      <c r="M459" s="22">
        <f t="shared" si="22"/>
        <v>-0.85480208446006467</v>
      </c>
      <c r="N459" s="157">
        <v>1</v>
      </c>
      <c r="O459" s="158">
        <f t="shared" si="23"/>
        <v>0</v>
      </c>
    </row>
    <row r="460" spans="1:15" ht="16">
      <c r="A460" s="21" t="s">
        <v>4828</v>
      </c>
      <c r="B460" s="21" t="s">
        <v>4829</v>
      </c>
      <c r="C460" s="21" t="s">
        <v>85</v>
      </c>
      <c r="D460" s="21" t="s">
        <v>34</v>
      </c>
      <c r="E460" s="21" t="s">
        <v>2855</v>
      </c>
      <c r="F460" s="21" t="s">
        <v>4830</v>
      </c>
      <c r="G460" s="21" t="s">
        <v>4831</v>
      </c>
      <c r="H460" s="21" t="s">
        <v>4832</v>
      </c>
      <c r="I460" s="21" t="s">
        <v>4833</v>
      </c>
      <c r="J460" s="21" t="s">
        <v>40</v>
      </c>
      <c r="K460" s="22">
        <v>0.84599999999999997</v>
      </c>
      <c r="L460" s="22">
        <f t="shared" si="21"/>
        <v>0.55294117647058816</v>
      </c>
      <c r="M460" s="22">
        <f t="shared" si="22"/>
        <v>-0.85480208446006467</v>
      </c>
      <c r="N460" s="157">
        <v>1</v>
      </c>
      <c r="O460" s="158">
        <f t="shared" si="23"/>
        <v>0</v>
      </c>
    </row>
    <row r="461" spans="1:15" ht="16">
      <c r="A461" s="2" t="s">
        <v>11042</v>
      </c>
      <c r="B461" s="2" t="s">
        <v>11043</v>
      </c>
      <c r="C461" s="2" t="s">
        <v>33</v>
      </c>
      <c r="D461" s="2" t="s">
        <v>34</v>
      </c>
      <c r="E461" s="2" t="s">
        <v>158</v>
      </c>
      <c r="F461" s="2" t="s">
        <v>11044</v>
      </c>
      <c r="G461" s="2" t="s">
        <v>11045</v>
      </c>
      <c r="H461" s="2" t="s">
        <v>11046</v>
      </c>
      <c r="I461" s="2" t="s">
        <v>11047</v>
      </c>
      <c r="J461" s="2" t="s">
        <v>11048</v>
      </c>
      <c r="K461" s="3">
        <v>0.84599999999999997</v>
      </c>
      <c r="L461" s="3">
        <f t="shared" si="21"/>
        <v>0.55294117647058816</v>
      </c>
      <c r="M461" s="3">
        <f t="shared" si="22"/>
        <v>-0.85480208446006467</v>
      </c>
      <c r="N461" s="157">
        <v>1</v>
      </c>
      <c r="O461" s="158">
        <f t="shared" si="23"/>
        <v>0</v>
      </c>
    </row>
    <row r="462" spans="1:15" ht="16">
      <c r="A462" s="21" t="s">
        <v>8624</v>
      </c>
      <c r="B462" s="21" t="s">
        <v>8625</v>
      </c>
      <c r="C462" s="21" t="s">
        <v>85</v>
      </c>
      <c r="D462" s="21" t="s">
        <v>86</v>
      </c>
      <c r="E462" s="21" t="s">
        <v>1036</v>
      </c>
      <c r="F462" s="21" t="s">
        <v>6454</v>
      </c>
      <c r="G462" s="21" t="s">
        <v>8626</v>
      </c>
      <c r="H462" s="21" t="s">
        <v>8627</v>
      </c>
      <c r="I462" s="21" t="s">
        <v>8628</v>
      </c>
      <c r="J462" s="21" t="s">
        <v>40</v>
      </c>
      <c r="K462" s="22">
        <v>0.84699999999999998</v>
      </c>
      <c r="L462" s="22">
        <f t="shared" si="21"/>
        <v>0.55359477124182999</v>
      </c>
      <c r="M462" s="22">
        <f t="shared" si="22"/>
        <v>-0.85309777824781585</v>
      </c>
      <c r="N462" s="157">
        <v>1</v>
      </c>
      <c r="O462" s="158">
        <f t="shared" si="23"/>
        <v>0</v>
      </c>
    </row>
    <row r="463" spans="1:15" ht="16">
      <c r="A463" s="2" t="s">
        <v>11844</v>
      </c>
      <c r="B463" s="2" t="s">
        <v>11845</v>
      </c>
      <c r="C463" s="2" t="s">
        <v>242</v>
      </c>
      <c r="D463" s="2" t="s">
        <v>40</v>
      </c>
      <c r="E463" s="2" t="s">
        <v>40</v>
      </c>
      <c r="F463" s="2" t="s">
        <v>11846</v>
      </c>
      <c r="G463" s="2" t="s">
        <v>11847</v>
      </c>
      <c r="H463" s="2" t="s">
        <v>11848</v>
      </c>
      <c r="I463" s="2" t="s">
        <v>11849</v>
      </c>
      <c r="J463" s="2" t="s">
        <v>40</v>
      </c>
      <c r="K463" s="3">
        <v>0.84699999999999998</v>
      </c>
      <c r="L463" s="3">
        <f t="shared" si="21"/>
        <v>0.55359477124182999</v>
      </c>
      <c r="M463" s="3">
        <f t="shared" si="22"/>
        <v>-0.85309777824781585</v>
      </c>
      <c r="N463" s="157">
        <v>1</v>
      </c>
      <c r="O463" s="158">
        <f t="shared" si="23"/>
        <v>0</v>
      </c>
    </row>
    <row r="464" spans="1:15" ht="16">
      <c r="A464" s="2" t="s">
        <v>823</v>
      </c>
      <c r="B464" s="2" t="s">
        <v>824</v>
      </c>
      <c r="C464" s="2" t="s">
        <v>53</v>
      </c>
      <c r="D464" s="2" t="s">
        <v>825</v>
      </c>
      <c r="E464" s="2" t="s">
        <v>178</v>
      </c>
      <c r="F464" s="2" t="s">
        <v>826</v>
      </c>
      <c r="G464" s="2" t="s">
        <v>827</v>
      </c>
      <c r="H464" s="2" t="s">
        <v>828</v>
      </c>
      <c r="I464" s="2" t="s">
        <v>829</v>
      </c>
      <c r="J464" s="2" t="s">
        <v>40</v>
      </c>
      <c r="K464" s="3">
        <v>0.84899999999999998</v>
      </c>
      <c r="L464" s="3">
        <f t="shared" si="21"/>
        <v>0.55490196078431375</v>
      </c>
      <c r="M464" s="3">
        <f t="shared" si="22"/>
        <v>-0.84969519402697558</v>
      </c>
      <c r="N464" s="157">
        <v>1</v>
      </c>
      <c r="O464" s="158">
        <f t="shared" si="23"/>
        <v>0</v>
      </c>
    </row>
    <row r="465" spans="1:15" ht="16">
      <c r="A465" s="21" t="s">
        <v>3351</v>
      </c>
      <c r="B465" s="21" t="s">
        <v>3352</v>
      </c>
      <c r="C465" s="21" t="s">
        <v>535</v>
      </c>
      <c r="D465" s="21" t="s">
        <v>40</v>
      </c>
      <c r="E465" s="21" t="s">
        <v>151</v>
      </c>
      <c r="F465" s="21" t="s">
        <v>3353</v>
      </c>
      <c r="G465" s="21" t="s">
        <v>3354</v>
      </c>
      <c r="H465" s="21" t="s">
        <v>3355</v>
      </c>
      <c r="I465" s="21" t="s">
        <v>3356</v>
      </c>
      <c r="J465" s="21" t="s">
        <v>3357</v>
      </c>
      <c r="K465" s="22">
        <v>0.85099999999999998</v>
      </c>
      <c r="L465" s="22">
        <f t="shared" si="21"/>
        <v>0.55620915032679741</v>
      </c>
      <c r="M465" s="22">
        <f t="shared" si="22"/>
        <v>-0.84630061589405137</v>
      </c>
      <c r="N465" s="157">
        <v>1</v>
      </c>
      <c r="O465" s="158">
        <f t="shared" si="23"/>
        <v>0</v>
      </c>
    </row>
    <row r="466" spans="1:15" ht="16">
      <c r="A466" s="21" t="s">
        <v>10233</v>
      </c>
      <c r="B466" s="21" t="s">
        <v>10234</v>
      </c>
      <c r="C466" s="21" t="s">
        <v>10235</v>
      </c>
      <c r="D466" s="21" t="s">
        <v>141</v>
      </c>
      <c r="E466" s="21" t="s">
        <v>519</v>
      </c>
      <c r="F466" s="21" t="s">
        <v>10009</v>
      </c>
      <c r="G466" s="21" t="s">
        <v>10236</v>
      </c>
      <c r="H466" s="21" t="s">
        <v>10237</v>
      </c>
      <c r="I466" s="21" t="s">
        <v>10238</v>
      </c>
      <c r="J466" s="21" t="s">
        <v>40</v>
      </c>
      <c r="K466" s="22">
        <v>0.85099999999999998</v>
      </c>
      <c r="L466" s="22">
        <f t="shared" si="21"/>
        <v>0.55620915032679741</v>
      </c>
      <c r="M466" s="22">
        <f t="shared" si="22"/>
        <v>-0.84630061589405137</v>
      </c>
      <c r="N466" s="157">
        <v>1</v>
      </c>
      <c r="O466" s="158">
        <f t="shared" si="23"/>
        <v>0</v>
      </c>
    </row>
    <row r="467" spans="1:15" ht="16">
      <c r="A467" s="2" t="s">
        <v>11360</v>
      </c>
      <c r="B467" s="2" t="s">
        <v>11361</v>
      </c>
      <c r="C467" s="2" t="s">
        <v>921</v>
      </c>
      <c r="D467" s="2" t="s">
        <v>141</v>
      </c>
      <c r="E467" s="2" t="s">
        <v>519</v>
      </c>
      <c r="F467" s="2" t="s">
        <v>10009</v>
      </c>
      <c r="G467" s="2" t="s">
        <v>11362</v>
      </c>
      <c r="H467" s="2" t="s">
        <v>11363</v>
      </c>
      <c r="I467" s="2" t="s">
        <v>11364</v>
      </c>
      <c r="J467" s="2" t="s">
        <v>40</v>
      </c>
      <c r="K467" s="3">
        <v>0.85099999999999998</v>
      </c>
      <c r="L467" s="3">
        <f t="shared" si="21"/>
        <v>0.55620915032679741</v>
      </c>
      <c r="M467" s="3">
        <f t="shared" si="22"/>
        <v>-0.84630061589405137</v>
      </c>
      <c r="N467" s="157">
        <v>1</v>
      </c>
      <c r="O467" s="158">
        <f t="shared" si="23"/>
        <v>0</v>
      </c>
    </row>
    <row r="468" spans="1:15" ht="16">
      <c r="A468" s="21" t="s">
        <v>2529</v>
      </c>
      <c r="B468" s="21" t="s">
        <v>2530</v>
      </c>
      <c r="C468" s="21" t="s">
        <v>33</v>
      </c>
      <c r="D468" s="21" t="s">
        <v>86</v>
      </c>
      <c r="E468" s="21" t="s">
        <v>158</v>
      </c>
      <c r="F468" s="21" t="s">
        <v>2531</v>
      </c>
      <c r="G468" s="21" t="s">
        <v>2532</v>
      </c>
      <c r="H468" s="21" t="s">
        <v>2533</v>
      </c>
      <c r="I468" s="21" t="s">
        <v>2534</v>
      </c>
      <c r="J468" s="21" t="s">
        <v>40</v>
      </c>
      <c r="K468" s="22">
        <v>0.85299999999999998</v>
      </c>
      <c r="L468" s="22">
        <f t="shared" si="21"/>
        <v>0.55751633986928106</v>
      </c>
      <c r="M468" s="22">
        <f t="shared" si="22"/>
        <v>-0.84291400626172397</v>
      </c>
      <c r="N468" s="157">
        <v>0.54516146731221005</v>
      </c>
      <c r="O468" s="158">
        <f t="shared" si="23"/>
        <v>0.26347484822451545</v>
      </c>
    </row>
    <row r="469" spans="1:15" ht="16">
      <c r="A469" s="21" t="s">
        <v>5527</v>
      </c>
      <c r="B469" s="21" t="s">
        <v>5528</v>
      </c>
      <c r="C469" s="21" t="s">
        <v>33</v>
      </c>
      <c r="D469" s="21" t="s">
        <v>34</v>
      </c>
      <c r="E469" s="21" t="s">
        <v>111</v>
      </c>
      <c r="F469" s="21" t="s">
        <v>4980</v>
      </c>
      <c r="G469" s="21" t="s">
        <v>5529</v>
      </c>
      <c r="H469" s="21" t="s">
        <v>5530</v>
      </c>
      <c r="I469" s="21" t="s">
        <v>5531</v>
      </c>
      <c r="J469" s="21" t="s">
        <v>5532</v>
      </c>
      <c r="K469" s="22">
        <v>0.85299999999999998</v>
      </c>
      <c r="L469" s="22">
        <f t="shared" si="21"/>
        <v>0.55751633986928106</v>
      </c>
      <c r="M469" s="22">
        <f t="shared" si="22"/>
        <v>-0.84291400626172397</v>
      </c>
      <c r="N469" s="157">
        <v>1</v>
      </c>
      <c r="O469" s="158">
        <f t="shared" si="23"/>
        <v>0</v>
      </c>
    </row>
    <row r="470" spans="1:15" ht="16">
      <c r="A470" s="21" t="s">
        <v>8568</v>
      </c>
      <c r="B470" s="21" t="s">
        <v>8569</v>
      </c>
      <c r="C470" s="21" t="s">
        <v>33</v>
      </c>
      <c r="D470" s="21" t="s">
        <v>34</v>
      </c>
      <c r="E470" s="21" t="s">
        <v>207</v>
      </c>
      <c r="F470" s="21" t="s">
        <v>8570</v>
      </c>
      <c r="G470" s="21" t="s">
        <v>8571</v>
      </c>
      <c r="H470" s="21" t="s">
        <v>8572</v>
      </c>
      <c r="I470" s="21" t="s">
        <v>8573</v>
      </c>
      <c r="J470" s="21" t="s">
        <v>3109</v>
      </c>
      <c r="K470" s="22">
        <v>0.85299999999999998</v>
      </c>
      <c r="L470" s="22">
        <f t="shared" si="21"/>
        <v>0.55751633986928106</v>
      </c>
      <c r="M470" s="22">
        <f t="shared" si="22"/>
        <v>-0.84291400626172397</v>
      </c>
      <c r="N470" s="157">
        <v>1</v>
      </c>
      <c r="O470" s="158">
        <f t="shared" si="23"/>
        <v>0</v>
      </c>
    </row>
    <row r="471" spans="1:15" ht="16">
      <c r="A471" s="21" t="s">
        <v>6885</v>
      </c>
      <c r="B471" s="21" t="s">
        <v>6886</v>
      </c>
      <c r="C471" s="21" t="s">
        <v>33</v>
      </c>
      <c r="D471" s="21" t="s">
        <v>314</v>
      </c>
      <c r="E471" s="21" t="s">
        <v>158</v>
      </c>
      <c r="F471" s="21" t="s">
        <v>6887</v>
      </c>
      <c r="G471" s="21" t="s">
        <v>6888</v>
      </c>
      <c r="H471" s="21" t="s">
        <v>6889</v>
      </c>
      <c r="I471" s="21" t="s">
        <v>6890</v>
      </c>
      <c r="J471" s="21" t="s">
        <v>3381</v>
      </c>
      <c r="K471" s="22">
        <v>0.85399999999999998</v>
      </c>
      <c r="L471" s="22">
        <f t="shared" si="21"/>
        <v>0.55816993464052289</v>
      </c>
      <c r="M471" s="22">
        <f t="shared" si="22"/>
        <v>-0.84122367795952369</v>
      </c>
      <c r="N471" s="157">
        <v>1</v>
      </c>
      <c r="O471" s="158">
        <f t="shared" si="23"/>
        <v>0</v>
      </c>
    </row>
    <row r="472" spans="1:15" ht="16">
      <c r="A472" s="21" t="s">
        <v>1493</v>
      </c>
      <c r="B472" s="21" t="s">
        <v>1494</v>
      </c>
      <c r="C472" s="21" t="s">
        <v>328</v>
      </c>
      <c r="D472" s="21" t="s">
        <v>991</v>
      </c>
      <c r="E472" s="21" t="s">
        <v>992</v>
      </c>
      <c r="F472" s="21" t="s">
        <v>1495</v>
      </c>
      <c r="G472" s="21" t="s">
        <v>1496</v>
      </c>
      <c r="H472" s="21" t="s">
        <v>1497</v>
      </c>
      <c r="I472" s="21" t="s">
        <v>1498</v>
      </c>
      <c r="J472" s="21" t="s">
        <v>102</v>
      </c>
      <c r="K472" s="22">
        <v>0.85599999999999998</v>
      </c>
      <c r="L472" s="22">
        <f t="shared" si="21"/>
        <v>0.55947712418300655</v>
      </c>
      <c r="M472" s="22">
        <f t="shared" si="22"/>
        <v>-0.83784895117886715</v>
      </c>
      <c r="N472" s="157">
        <v>1</v>
      </c>
      <c r="O472" s="158">
        <f t="shared" si="23"/>
        <v>0</v>
      </c>
    </row>
    <row r="473" spans="1:15" ht="16">
      <c r="A473" s="21" t="s">
        <v>2959</v>
      </c>
      <c r="B473" s="21" t="s">
        <v>2960</v>
      </c>
      <c r="C473" s="21" t="s">
        <v>33</v>
      </c>
      <c r="D473" s="21" t="s">
        <v>86</v>
      </c>
      <c r="E473" s="21" t="s">
        <v>511</v>
      </c>
      <c r="F473" s="21" t="s">
        <v>2961</v>
      </c>
      <c r="G473" s="21" t="s">
        <v>2962</v>
      </c>
      <c r="H473" s="21" t="s">
        <v>2963</v>
      </c>
      <c r="I473" s="21" t="s">
        <v>2964</v>
      </c>
      <c r="J473" s="21" t="s">
        <v>40</v>
      </c>
      <c r="K473" s="22">
        <v>0.85599999999999998</v>
      </c>
      <c r="L473" s="22">
        <f t="shared" si="21"/>
        <v>0.55947712418300655</v>
      </c>
      <c r="M473" s="22">
        <f t="shared" si="22"/>
        <v>-0.83784895117886715</v>
      </c>
      <c r="N473" s="157">
        <v>1</v>
      </c>
      <c r="O473" s="158">
        <f t="shared" si="23"/>
        <v>0</v>
      </c>
    </row>
    <row r="474" spans="1:15" ht="16">
      <c r="A474" s="21" t="s">
        <v>8183</v>
      </c>
      <c r="B474" s="21" t="s">
        <v>8184</v>
      </c>
      <c r="C474" s="21" t="s">
        <v>33</v>
      </c>
      <c r="D474" s="21" t="s">
        <v>86</v>
      </c>
      <c r="E474" s="21" t="s">
        <v>511</v>
      </c>
      <c r="F474" s="21" t="s">
        <v>4583</v>
      </c>
      <c r="G474" s="21" t="s">
        <v>8185</v>
      </c>
      <c r="H474" s="21" t="s">
        <v>40</v>
      </c>
      <c r="I474" s="21" t="s">
        <v>8186</v>
      </c>
      <c r="J474" s="21" t="s">
        <v>40</v>
      </c>
      <c r="K474" s="22">
        <v>0.85599999999999998</v>
      </c>
      <c r="L474" s="22">
        <f t="shared" si="21"/>
        <v>0.55947712418300655</v>
      </c>
      <c r="M474" s="22">
        <f t="shared" si="22"/>
        <v>-0.83784895117886715</v>
      </c>
      <c r="N474" s="157">
        <v>1</v>
      </c>
      <c r="O474" s="158">
        <f t="shared" si="23"/>
        <v>0</v>
      </c>
    </row>
    <row r="475" spans="1:15" ht="16">
      <c r="A475" s="21" t="s">
        <v>3278</v>
      </c>
      <c r="B475" s="21" t="s">
        <v>3279</v>
      </c>
      <c r="C475" s="21" t="s">
        <v>85</v>
      </c>
      <c r="D475" s="21" t="s">
        <v>991</v>
      </c>
      <c r="E475" s="21" t="s">
        <v>3182</v>
      </c>
      <c r="F475" s="21" t="s">
        <v>3280</v>
      </c>
      <c r="G475" s="21" t="s">
        <v>3281</v>
      </c>
      <c r="H475" s="21" t="s">
        <v>3282</v>
      </c>
      <c r="I475" s="21" t="s">
        <v>3283</v>
      </c>
      <c r="J475" s="21" t="s">
        <v>102</v>
      </c>
      <c r="K475" s="22">
        <v>0.85699999999999998</v>
      </c>
      <c r="L475" s="22">
        <f t="shared" si="21"/>
        <v>0.56013071895424837</v>
      </c>
      <c r="M475" s="22">
        <f t="shared" si="22"/>
        <v>-0.83616454346751423</v>
      </c>
      <c r="N475" s="157">
        <v>1</v>
      </c>
      <c r="O475" s="158">
        <f t="shared" si="23"/>
        <v>0</v>
      </c>
    </row>
    <row r="476" spans="1:15" ht="16">
      <c r="A476" s="21" t="s">
        <v>7853</v>
      </c>
      <c r="B476" s="21" t="s">
        <v>7854</v>
      </c>
      <c r="C476" s="21" t="s">
        <v>33</v>
      </c>
      <c r="D476" s="21" t="s">
        <v>34</v>
      </c>
      <c r="E476" s="21" t="s">
        <v>929</v>
      </c>
      <c r="F476" s="21" t="s">
        <v>7013</v>
      </c>
      <c r="G476" s="21" t="s">
        <v>7855</v>
      </c>
      <c r="H476" s="21" t="s">
        <v>7856</v>
      </c>
      <c r="I476" s="21" t="s">
        <v>7857</v>
      </c>
      <c r="J476" s="21" t="s">
        <v>40</v>
      </c>
      <c r="K476" s="22">
        <v>0.85799999999999998</v>
      </c>
      <c r="L476" s="22">
        <f t="shared" si="21"/>
        <v>0.5607843137254902</v>
      </c>
      <c r="M476" s="22">
        <f t="shared" si="22"/>
        <v>-0.83448210008046853</v>
      </c>
      <c r="N476" s="157">
        <v>1</v>
      </c>
      <c r="O476" s="158">
        <f t="shared" si="23"/>
        <v>0</v>
      </c>
    </row>
    <row r="477" spans="1:15" ht="16">
      <c r="A477" s="2" t="s">
        <v>11143</v>
      </c>
      <c r="B477" s="2" t="s">
        <v>11144</v>
      </c>
      <c r="C477" s="2" t="s">
        <v>921</v>
      </c>
      <c r="D477" s="2" t="s">
        <v>141</v>
      </c>
      <c r="E477" s="2" t="s">
        <v>519</v>
      </c>
      <c r="F477" s="2" t="s">
        <v>11145</v>
      </c>
      <c r="G477" s="2" t="s">
        <v>11146</v>
      </c>
      <c r="H477" s="2" t="s">
        <v>11147</v>
      </c>
      <c r="I477" s="2" t="s">
        <v>11148</v>
      </c>
      <c r="J477" s="2" t="s">
        <v>40</v>
      </c>
      <c r="K477" s="3">
        <v>0.85799999999999998</v>
      </c>
      <c r="L477" s="3">
        <f t="shared" si="21"/>
        <v>0.5607843137254902</v>
      </c>
      <c r="M477" s="3">
        <f t="shared" si="22"/>
        <v>-0.83448210008046853</v>
      </c>
      <c r="N477" s="157">
        <v>1</v>
      </c>
      <c r="O477" s="158">
        <f t="shared" si="23"/>
        <v>0</v>
      </c>
    </row>
    <row r="478" spans="1:15" ht="16">
      <c r="A478" s="21" t="s">
        <v>1331</v>
      </c>
      <c r="B478" s="21" t="s">
        <v>1332</v>
      </c>
      <c r="C478" s="21" t="s">
        <v>53</v>
      </c>
      <c r="D478" s="21" t="s">
        <v>34</v>
      </c>
      <c r="E478" s="21" t="s">
        <v>1333</v>
      </c>
      <c r="F478" s="21" t="s">
        <v>1334</v>
      </c>
      <c r="G478" s="21" t="s">
        <v>1335</v>
      </c>
      <c r="H478" s="21" t="s">
        <v>40</v>
      </c>
      <c r="I478" s="21" t="s">
        <v>1336</v>
      </c>
      <c r="J478" s="21" t="s">
        <v>1298</v>
      </c>
      <c r="K478" s="22">
        <v>0.85899999999999999</v>
      </c>
      <c r="L478" s="22">
        <f t="shared" si="21"/>
        <v>0.56143790849673203</v>
      </c>
      <c r="M478" s="22">
        <f t="shared" si="22"/>
        <v>-0.8328016164415506</v>
      </c>
      <c r="N478" s="157">
        <v>1</v>
      </c>
      <c r="O478" s="158">
        <f t="shared" si="23"/>
        <v>0</v>
      </c>
    </row>
    <row r="479" spans="1:15" ht="16">
      <c r="A479" s="21" t="s">
        <v>9168</v>
      </c>
      <c r="B479" s="21" t="s">
        <v>9169</v>
      </c>
      <c r="C479" s="21" t="s">
        <v>921</v>
      </c>
      <c r="D479" s="21" t="s">
        <v>141</v>
      </c>
      <c r="E479" s="21" t="s">
        <v>336</v>
      </c>
      <c r="F479" s="21" t="s">
        <v>9170</v>
      </c>
      <c r="G479" s="21" t="s">
        <v>9171</v>
      </c>
      <c r="H479" s="21" t="s">
        <v>9172</v>
      </c>
      <c r="I479" s="21" t="s">
        <v>9173</v>
      </c>
      <c r="J479" s="21" t="s">
        <v>2385</v>
      </c>
      <c r="K479" s="22">
        <v>0.85899999999999999</v>
      </c>
      <c r="L479" s="22">
        <f t="shared" si="21"/>
        <v>0.56143790849673203</v>
      </c>
      <c r="M479" s="22">
        <f t="shared" si="22"/>
        <v>-0.8328016164415506</v>
      </c>
      <c r="N479" s="157">
        <v>1</v>
      </c>
      <c r="O479" s="158">
        <f t="shared" si="23"/>
        <v>0</v>
      </c>
    </row>
    <row r="480" spans="1:15" ht="16">
      <c r="A480" s="21" t="s">
        <v>9220</v>
      </c>
      <c r="B480" s="21" t="s">
        <v>9221</v>
      </c>
      <c r="C480" s="21" t="s">
        <v>40</v>
      </c>
      <c r="D480" s="21" t="s">
        <v>40</v>
      </c>
      <c r="E480" s="21" t="s">
        <v>40</v>
      </c>
      <c r="F480" s="21" t="s">
        <v>9222</v>
      </c>
      <c r="G480" s="21" t="s">
        <v>9223</v>
      </c>
      <c r="H480" s="21" t="s">
        <v>9224</v>
      </c>
      <c r="I480" s="21" t="s">
        <v>9225</v>
      </c>
      <c r="J480" s="21" t="s">
        <v>40</v>
      </c>
      <c r="K480" s="22">
        <v>0.85899999999999999</v>
      </c>
      <c r="L480" s="22">
        <f t="shared" si="21"/>
        <v>0.56143790849673203</v>
      </c>
      <c r="M480" s="22">
        <f t="shared" si="22"/>
        <v>-0.8328016164415506</v>
      </c>
      <c r="N480" s="157">
        <v>1</v>
      </c>
      <c r="O480" s="158">
        <f t="shared" si="23"/>
        <v>0</v>
      </c>
    </row>
    <row r="481" spans="1:15">
      <c r="A481" s="2" t="s">
        <v>11030</v>
      </c>
      <c r="B481" s="2" t="s">
        <v>11031</v>
      </c>
      <c r="C481" s="2" t="s">
        <v>85</v>
      </c>
      <c r="D481" s="2" t="s">
        <v>40</v>
      </c>
      <c r="E481" s="2" t="s">
        <v>443</v>
      </c>
      <c r="F481" s="2" t="s">
        <v>11032</v>
      </c>
      <c r="G481" s="2" t="s">
        <v>11033</v>
      </c>
      <c r="H481" s="2" t="s">
        <v>11034</v>
      </c>
      <c r="I481" s="2" t="s">
        <v>11035</v>
      </c>
      <c r="J481" s="2" t="s">
        <v>40</v>
      </c>
      <c r="K481" s="3">
        <v>0.85899999999999999</v>
      </c>
      <c r="L481" s="3">
        <f t="shared" si="21"/>
        <v>0.56143790849673203</v>
      </c>
      <c r="M481" s="3">
        <f t="shared" si="22"/>
        <v>-0.8328016164415506</v>
      </c>
      <c r="N481" s="4" t="s">
        <v>40</v>
      </c>
      <c r="O481" s="5" t="e">
        <f t="shared" si="23"/>
        <v>#VALUE!</v>
      </c>
    </row>
    <row r="482" spans="1:15" ht="16">
      <c r="A482" s="21" t="s">
        <v>5782</v>
      </c>
      <c r="B482" s="21" t="s">
        <v>5783</v>
      </c>
      <c r="C482" s="21" t="s">
        <v>832</v>
      </c>
      <c r="D482" s="21" t="s">
        <v>44</v>
      </c>
      <c r="E482" s="21" t="s">
        <v>4098</v>
      </c>
      <c r="F482" s="21" t="s">
        <v>5784</v>
      </c>
      <c r="G482" s="21" t="s">
        <v>5785</v>
      </c>
      <c r="H482" s="21" t="s">
        <v>5786</v>
      </c>
      <c r="I482" s="21" t="s">
        <v>5787</v>
      </c>
      <c r="J482" s="21" t="s">
        <v>532</v>
      </c>
      <c r="K482" s="22">
        <v>0.86</v>
      </c>
      <c r="L482" s="22">
        <f t="shared" si="21"/>
        <v>0.56209150326797386</v>
      </c>
      <c r="M482" s="22">
        <f t="shared" si="22"/>
        <v>-0.8311230879905539</v>
      </c>
      <c r="N482" s="157">
        <v>1</v>
      </c>
      <c r="O482" s="158">
        <f t="shared" si="23"/>
        <v>0</v>
      </c>
    </row>
    <row r="483" spans="1:15" ht="16">
      <c r="A483" s="21" t="s">
        <v>5811</v>
      </c>
      <c r="B483" s="21" t="s">
        <v>5812</v>
      </c>
      <c r="C483" s="21" t="s">
        <v>85</v>
      </c>
      <c r="D483" s="21" t="s">
        <v>40</v>
      </c>
      <c r="E483" s="21" t="s">
        <v>2111</v>
      </c>
      <c r="F483" s="21" t="s">
        <v>5813</v>
      </c>
      <c r="G483" s="21" t="s">
        <v>5814</v>
      </c>
      <c r="H483" s="21" t="s">
        <v>5815</v>
      </c>
      <c r="I483" s="21" t="s">
        <v>5816</v>
      </c>
      <c r="J483" s="21" t="s">
        <v>40</v>
      </c>
      <c r="K483" s="22">
        <v>0.86</v>
      </c>
      <c r="L483" s="22">
        <f t="shared" si="21"/>
        <v>0.56209150326797386</v>
      </c>
      <c r="M483" s="22">
        <f t="shared" si="22"/>
        <v>-0.8311230879905539</v>
      </c>
      <c r="N483" s="157">
        <v>1</v>
      </c>
      <c r="O483" s="158">
        <f t="shared" si="23"/>
        <v>0</v>
      </c>
    </row>
    <row r="484" spans="1:15" ht="16">
      <c r="A484" s="21" t="s">
        <v>9333</v>
      </c>
      <c r="B484" s="21" t="s">
        <v>9334</v>
      </c>
      <c r="C484" s="21" t="s">
        <v>33</v>
      </c>
      <c r="D484" s="21" t="s">
        <v>40</v>
      </c>
      <c r="E484" s="21" t="s">
        <v>158</v>
      </c>
      <c r="F484" s="21" t="s">
        <v>9335</v>
      </c>
      <c r="G484" s="21" t="s">
        <v>9336</v>
      </c>
      <c r="H484" s="21" t="s">
        <v>9337</v>
      </c>
      <c r="I484" s="21" t="s">
        <v>9338</v>
      </c>
      <c r="J484" s="21" t="s">
        <v>9339</v>
      </c>
      <c r="K484" s="22">
        <v>0.86</v>
      </c>
      <c r="L484" s="22">
        <f t="shared" si="21"/>
        <v>0.56209150326797386</v>
      </c>
      <c r="M484" s="22">
        <f t="shared" si="22"/>
        <v>-0.8311230879905539</v>
      </c>
      <c r="N484" s="157">
        <v>0.37192429530912902</v>
      </c>
      <c r="O484" s="158">
        <f t="shared" si="23"/>
        <v>0.42954545118106485</v>
      </c>
    </row>
    <row r="485" spans="1:15" ht="16">
      <c r="A485" s="21" t="s">
        <v>4889</v>
      </c>
      <c r="B485" s="21" t="s">
        <v>4890</v>
      </c>
      <c r="C485" s="21" t="s">
        <v>2650</v>
      </c>
      <c r="D485" s="21" t="s">
        <v>40</v>
      </c>
      <c r="E485" s="21" t="s">
        <v>158</v>
      </c>
      <c r="F485" s="21" t="s">
        <v>4891</v>
      </c>
      <c r="G485" s="21" t="s">
        <v>4892</v>
      </c>
      <c r="H485" s="21" t="s">
        <v>4893</v>
      </c>
      <c r="I485" s="21" t="s">
        <v>4894</v>
      </c>
      <c r="J485" s="21" t="s">
        <v>40</v>
      </c>
      <c r="K485" s="22">
        <v>0.86399999999999999</v>
      </c>
      <c r="L485" s="22">
        <f t="shared" si="21"/>
        <v>0.56470588235294117</v>
      </c>
      <c r="M485" s="22">
        <f t="shared" si="22"/>
        <v>-0.82442843541654565</v>
      </c>
      <c r="N485" s="157">
        <v>1</v>
      </c>
      <c r="O485" s="158">
        <f t="shared" si="23"/>
        <v>0</v>
      </c>
    </row>
    <row r="486" spans="1:15" ht="16">
      <c r="A486" s="21" t="s">
        <v>7544</v>
      </c>
      <c r="B486" s="21" t="s">
        <v>7545</v>
      </c>
      <c r="C486" s="21" t="s">
        <v>33</v>
      </c>
      <c r="D486" s="21" t="s">
        <v>40</v>
      </c>
      <c r="E486" s="21" t="s">
        <v>511</v>
      </c>
      <c r="F486" s="21" t="s">
        <v>4405</v>
      </c>
      <c r="G486" s="21" t="s">
        <v>7546</v>
      </c>
      <c r="H486" s="21" t="s">
        <v>7547</v>
      </c>
      <c r="I486" s="21" t="s">
        <v>7548</v>
      </c>
      <c r="J486" s="21" t="s">
        <v>1251</v>
      </c>
      <c r="K486" s="22">
        <v>0.86399999999999999</v>
      </c>
      <c r="L486" s="22">
        <f t="shared" si="21"/>
        <v>0.56470588235294117</v>
      </c>
      <c r="M486" s="22">
        <f t="shared" si="22"/>
        <v>-0.82442843541654565</v>
      </c>
      <c r="N486" s="157">
        <v>1</v>
      </c>
      <c r="O486" s="158">
        <f t="shared" si="23"/>
        <v>0</v>
      </c>
    </row>
    <row r="487" spans="1:15" ht="16">
      <c r="A487" s="2" t="s">
        <v>12001</v>
      </c>
      <c r="B487" s="2" t="s">
        <v>12002</v>
      </c>
      <c r="C487" s="2" t="s">
        <v>1569</v>
      </c>
      <c r="D487" s="2" t="s">
        <v>141</v>
      </c>
      <c r="E487" s="2" t="s">
        <v>1916</v>
      </c>
      <c r="F487" s="2" t="s">
        <v>3256</v>
      </c>
      <c r="G487" s="2" t="s">
        <v>12003</v>
      </c>
      <c r="H487" s="2" t="s">
        <v>12004</v>
      </c>
      <c r="I487" s="2" t="s">
        <v>12005</v>
      </c>
      <c r="J487" s="2" t="s">
        <v>1180</v>
      </c>
      <c r="K487" s="3">
        <v>0.86399999999999999</v>
      </c>
      <c r="L487" s="3">
        <f t="shared" si="21"/>
        <v>0.56470588235294117</v>
      </c>
      <c r="M487" s="3">
        <f t="shared" si="22"/>
        <v>-0.82442843541654565</v>
      </c>
      <c r="N487" s="157">
        <v>1</v>
      </c>
      <c r="O487" s="158">
        <f t="shared" si="23"/>
        <v>0</v>
      </c>
    </row>
    <row r="488" spans="1:15" ht="16">
      <c r="A488" s="2" t="s">
        <v>490</v>
      </c>
      <c r="B488" s="2" t="s">
        <v>491</v>
      </c>
      <c r="C488" s="2" t="s">
        <v>33</v>
      </c>
      <c r="D488" s="2" t="s">
        <v>54</v>
      </c>
      <c r="E488" s="2" t="s">
        <v>77</v>
      </c>
      <c r="F488" s="2" t="s">
        <v>492</v>
      </c>
      <c r="G488" s="2" t="s">
        <v>493</v>
      </c>
      <c r="H488" s="2" t="s">
        <v>494</v>
      </c>
      <c r="I488" s="2" t="s">
        <v>495</v>
      </c>
      <c r="J488" s="2" t="s">
        <v>496</v>
      </c>
      <c r="K488" s="3">
        <v>0.86499999999999999</v>
      </c>
      <c r="L488" s="3">
        <f t="shared" si="21"/>
        <v>0.565359477124183</v>
      </c>
      <c r="M488" s="3">
        <f t="shared" si="22"/>
        <v>-0.82275961505592721</v>
      </c>
      <c r="N488" s="157">
        <v>1</v>
      </c>
      <c r="O488" s="158">
        <f t="shared" si="23"/>
        <v>0</v>
      </c>
    </row>
    <row r="489" spans="1:15">
      <c r="A489" s="21" t="s">
        <v>2916</v>
      </c>
      <c r="B489" s="21" t="s">
        <v>2917</v>
      </c>
      <c r="C489" s="21" t="s">
        <v>33</v>
      </c>
      <c r="D489" s="21" t="s">
        <v>40</v>
      </c>
      <c r="E489" s="21" t="s">
        <v>151</v>
      </c>
      <c r="F489" s="21" t="s">
        <v>2918</v>
      </c>
      <c r="G489" s="21" t="s">
        <v>2919</v>
      </c>
      <c r="H489" s="21" t="s">
        <v>2920</v>
      </c>
      <c r="I489" s="21" t="s">
        <v>2921</v>
      </c>
      <c r="J489" s="21" t="s">
        <v>1975</v>
      </c>
      <c r="K489" s="22">
        <v>0.86599999999999999</v>
      </c>
      <c r="L489" s="22">
        <f t="shared" si="21"/>
        <v>0.56601307189542482</v>
      </c>
      <c r="M489" s="22">
        <f t="shared" si="22"/>
        <v>-0.82109272285328927</v>
      </c>
      <c r="N489" s="23">
        <v>7.3534672759641003E-3</v>
      </c>
      <c r="O489" s="24">
        <f t="shared" si="23"/>
        <v>2.133507835915267</v>
      </c>
    </row>
    <row r="490" spans="1:15" ht="16">
      <c r="A490" s="21" t="s">
        <v>3309</v>
      </c>
      <c r="B490" s="21" t="s">
        <v>3310</v>
      </c>
      <c r="C490" s="21" t="s">
        <v>328</v>
      </c>
      <c r="D490" s="21" t="s">
        <v>991</v>
      </c>
      <c r="E490" s="21" t="s">
        <v>1529</v>
      </c>
      <c r="F490" s="21" t="s">
        <v>3311</v>
      </c>
      <c r="G490" s="21" t="s">
        <v>3312</v>
      </c>
      <c r="H490" s="21" t="s">
        <v>3313</v>
      </c>
      <c r="I490" s="21" t="s">
        <v>3314</v>
      </c>
      <c r="J490" s="21" t="s">
        <v>102</v>
      </c>
      <c r="K490" s="22">
        <v>0.86699999999999999</v>
      </c>
      <c r="L490" s="22">
        <f t="shared" si="21"/>
        <v>0.56666666666666665</v>
      </c>
      <c r="M490" s="22">
        <f t="shared" si="22"/>
        <v>-0.81942775435817916</v>
      </c>
      <c r="N490" s="157">
        <v>1</v>
      </c>
      <c r="O490" s="158">
        <f t="shared" si="23"/>
        <v>0</v>
      </c>
    </row>
    <row r="491" spans="1:15" ht="16">
      <c r="A491" s="21" t="s">
        <v>4121</v>
      </c>
      <c r="B491" s="21" t="s">
        <v>4122</v>
      </c>
      <c r="C491" s="21" t="s">
        <v>3225</v>
      </c>
      <c r="D491" s="21" t="s">
        <v>86</v>
      </c>
      <c r="E491" s="21" t="s">
        <v>952</v>
      </c>
      <c r="F491" s="21" t="s">
        <v>4123</v>
      </c>
      <c r="G491" s="21" t="s">
        <v>4124</v>
      </c>
      <c r="H491" s="21" t="s">
        <v>4125</v>
      </c>
      <c r="I491" s="21" t="s">
        <v>4126</v>
      </c>
      <c r="J491" s="21" t="s">
        <v>4127</v>
      </c>
      <c r="K491" s="22">
        <v>0.86699999999999999</v>
      </c>
      <c r="L491" s="22">
        <f t="shared" si="21"/>
        <v>0.56666666666666665</v>
      </c>
      <c r="M491" s="22">
        <f t="shared" si="22"/>
        <v>-0.81942775435817916</v>
      </c>
      <c r="N491" s="157">
        <v>1</v>
      </c>
      <c r="O491" s="158">
        <f t="shared" si="23"/>
        <v>0</v>
      </c>
    </row>
    <row r="492" spans="1:15" ht="16">
      <c r="A492" s="21" t="s">
        <v>6323</v>
      </c>
      <c r="B492" s="21" t="s">
        <v>6324</v>
      </c>
      <c r="C492" s="21" t="s">
        <v>33</v>
      </c>
      <c r="D492" s="21" t="s">
        <v>34</v>
      </c>
      <c r="E492" s="21" t="s">
        <v>929</v>
      </c>
      <c r="F492" s="21" t="s">
        <v>6325</v>
      </c>
      <c r="G492" s="21" t="s">
        <v>6326</v>
      </c>
      <c r="H492" s="21" t="s">
        <v>6327</v>
      </c>
      <c r="I492" s="21" t="s">
        <v>6328</v>
      </c>
      <c r="J492" s="21" t="s">
        <v>40</v>
      </c>
      <c r="K492" s="22">
        <v>0.86799999999999999</v>
      </c>
      <c r="L492" s="22">
        <f t="shared" si="21"/>
        <v>0.56732026143790848</v>
      </c>
      <c r="M492" s="22">
        <f t="shared" si="22"/>
        <v>-0.8177647051355349</v>
      </c>
      <c r="N492" s="157">
        <v>1</v>
      </c>
      <c r="O492" s="158">
        <f t="shared" si="23"/>
        <v>0</v>
      </c>
    </row>
    <row r="493" spans="1:15" ht="16">
      <c r="A493" s="21" t="s">
        <v>7801</v>
      </c>
      <c r="B493" s="21" t="s">
        <v>7802</v>
      </c>
      <c r="C493" s="21" t="s">
        <v>33</v>
      </c>
      <c r="D493" s="21" t="s">
        <v>40</v>
      </c>
      <c r="E493" s="21" t="s">
        <v>511</v>
      </c>
      <c r="F493" s="21" t="s">
        <v>7803</v>
      </c>
      <c r="G493" s="21" t="s">
        <v>7804</v>
      </c>
      <c r="H493" s="21" t="s">
        <v>7805</v>
      </c>
      <c r="I493" s="21" t="s">
        <v>7806</v>
      </c>
      <c r="J493" s="21" t="s">
        <v>1453</v>
      </c>
      <c r="K493" s="22">
        <v>0.87</v>
      </c>
      <c r="L493" s="22">
        <f t="shared" si="21"/>
        <v>0.56862745098039214</v>
      </c>
      <c r="M493" s="22">
        <f t="shared" si="22"/>
        <v>-0.81444434684392353</v>
      </c>
      <c r="N493" s="157">
        <v>1</v>
      </c>
      <c r="O493" s="158">
        <f t="shared" si="23"/>
        <v>0</v>
      </c>
    </row>
    <row r="494" spans="1:15">
      <c r="A494" s="2" t="s">
        <v>11276</v>
      </c>
      <c r="B494" s="2" t="s">
        <v>11277</v>
      </c>
      <c r="C494" s="2" t="s">
        <v>40</v>
      </c>
      <c r="D494" s="2" t="s">
        <v>40</v>
      </c>
      <c r="E494" s="2" t="s">
        <v>40</v>
      </c>
      <c r="F494" s="2" t="s">
        <v>11278</v>
      </c>
      <c r="G494" s="2" t="s">
        <v>11279</v>
      </c>
      <c r="H494" s="2" t="s">
        <v>11280</v>
      </c>
      <c r="I494" s="2" t="s">
        <v>11281</v>
      </c>
      <c r="J494" s="2" t="s">
        <v>40</v>
      </c>
      <c r="K494" s="3">
        <v>0.87</v>
      </c>
      <c r="L494" s="3">
        <f t="shared" si="21"/>
        <v>0.56862745098039214</v>
      </c>
      <c r="M494" s="3">
        <f t="shared" si="22"/>
        <v>-0.81444434684392353</v>
      </c>
      <c r="N494" s="4" t="s">
        <v>40</v>
      </c>
      <c r="O494" s="5" t="e">
        <f t="shared" si="23"/>
        <v>#VALUE!</v>
      </c>
    </row>
    <row r="495" spans="1:15" ht="16">
      <c r="A495" s="21" t="s">
        <v>5927</v>
      </c>
      <c r="B495" s="21" t="s">
        <v>5928</v>
      </c>
      <c r="C495" s="21" t="s">
        <v>40</v>
      </c>
      <c r="D495" s="21" t="s">
        <v>40</v>
      </c>
      <c r="E495" s="21" t="s">
        <v>40</v>
      </c>
      <c r="F495" s="21" t="s">
        <v>5929</v>
      </c>
      <c r="G495" s="21" t="s">
        <v>5930</v>
      </c>
      <c r="H495" s="21" t="s">
        <v>5931</v>
      </c>
      <c r="I495" s="21" t="s">
        <v>5932</v>
      </c>
      <c r="J495" s="21" t="s">
        <v>40</v>
      </c>
      <c r="K495" s="22">
        <v>0.871</v>
      </c>
      <c r="L495" s="22">
        <f t="shared" si="21"/>
        <v>0.56928104575163396</v>
      </c>
      <c r="M495" s="22">
        <f t="shared" si="22"/>
        <v>-0.81278702898114963</v>
      </c>
      <c r="N495" s="157">
        <v>1</v>
      </c>
      <c r="O495" s="158">
        <f t="shared" si="23"/>
        <v>0</v>
      </c>
    </row>
    <row r="496" spans="1:15" ht="16">
      <c r="A496" s="21" t="s">
        <v>10305</v>
      </c>
      <c r="B496" s="21" t="s">
        <v>10306</v>
      </c>
      <c r="C496" s="21" t="s">
        <v>2638</v>
      </c>
      <c r="D496" s="21" t="s">
        <v>141</v>
      </c>
      <c r="E496" s="21" t="s">
        <v>937</v>
      </c>
      <c r="F496" s="21" t="s">
        <v>10307</v>
      </c>
      <c r="G496" s="21" t="s">
        <v>10308</v>
      </c>
      <c r="H496" s="21" t="s">
        <v>10309</v>
      </c>
      <c r="I496" s="21" t="s">
        <v>10310</v>
      </c>
      <c r="J496" s="21" t="s">
        <v>40</v>
      </c>
      <c r="K496" s="22">
        <v>0.871</v>
      </c>
      <c r="L496" s="22">
        <f t="shared" si="21"/>
        <v>0.56928104575163396</v>
      </c>
      <c r="M496" s="22">
        <f t="shared" si="22"/>
        <v>-0.81278702898114963</v>
      </c>
      <c r="N496" s="157">
        <v>1</v>
      </c>
      <c r="O496" s="158">
        <f t="shared" si="23"/>
        <v>0</v>
      </c>
    </row>
    <row r="497" spans="1:15" ht="16">
      <c r="A497" s="21" t="s">
        <v>1722</v>
      </c>
      <c r="B497" s="21" t="s">
        <v>1723</v>
      </c>
      <c r="C497" s="21" t="s">
        <v>921</v>
      </c>
      <c r="D497" s="21" t="s">
        <v>141</v>
      </c>
      <c r="E497" s="21" t="s">
        <v>336</v>
      </c>
      <c r="F497" s="21" t="s">
        <v>1724</v>
      </c>
      <c r="G497" s="21" t="s">
        <v>1725</v>
      </c>
      <c r="H497" s="21" t="s">
        <v>1726</v>
      </c>
      <c r="I497" s="21" t="s">
        <v>1727</v>
      </c>
      <c r="J497" s="21" t="s">
        <v>1728</v>
      </c>
      <c r="K497" s="22">
        <v>0.872</v>
      </c>
      <c r="L497" s="22">
        <f t="shared" si="21"/>
        <v>0.56993464052287579</v>
      </c>
      <c r="M497" s="22">
        <f t="shared" si="22"/>
        <v>-0.81113161280308788</v>
      </c>
      <c r="N497" s="157">
        <v>0.41158851147766901</v>
      </c>
      <c r="O497" s="158">
        <f t="shared" si="23"/>
        <v>0.38553675604635546</v>
      </c>
    </row>
    <row r="498" spans="1:15" ht="16">
      <c r="A498" s="21" t="s">
        <v>10330</v>
      </c>
      <c r="B498" s="21" t="s">
        <v>10331</v>
      </c>
      <c r="C498" s="21" t="s">
        <v>10282</v>
      </c>
      <c r="D498" s="21" t="s">
        <v>40</v>
      </c>
      <c r="E498" s="21" t="s">
        <v>158</v>
      </c>
      <c r="F498" s="21" t="s">
        <v>10283</v>
      </c>
      <c r="G498" s="21" t="s">
        <v>10332</v>
      </c>
      <c r="H498" s="21" t="s">
        <v>10333</v>
      </c>
      <c r="I498" s="21" t="s">
        <v>10334</v>
      </c>
      <c r="J498" s="21" t="s">
        <v>3357</v>
      </c>
      <c r="K498" s="22">
        <v>0.874</v>
      </c>
      <c r="L498" s="22">
        <f t="shared" si="21"/>
        <v>0.57124183006535945</v>
      </c>
      <c r="M498" s="22">
        <f t="shared" si="22"/>
        <v>-0.80782646807941583</v>
      </c>
      <c r="N498" s="157">
        <v>1</v>
      </c>
      <c r="O498" s="158">
        <f t="shared" si="23"/>
        <v>0</v>
      </c>
    </row>
    <row r="499" spans="1:15">
      <c r="A499" s="2" t="s">
        <v>11955</v>
      </c>
      <c r="B499" s="2" t="s">
        <v>11956</v>
      </c>
      <c r="C499" s="2" t="s">
        <v>40</v>
      </c>
      <c r="D499" s="2" t="s">
        <v>86</v>
      </c>
      <c r="E499" s="2" t="s">
        <v>40</v>
      </c>
      <c r="F499" s="2" t="s">
        <v>40</v>
      </c>
      <c r="G499" s="2" t="s">
        <v>11957</v>
      </c>
      <c r="H499" s="2" t="s">
        <v>11958</v>
      </c>
      <c r="I499" s="2" t="s">
        <v>11959</v>
      </c>
      <c r="J499" s="2" t="s">
        <v>40</v>
      </c>
      <c r="K499" s="3">
        <v>0.874</v>
      </c>
      <c r="L499" s="3">
        <f t="shared" si="21"/>
        <v>0.57124183006535945</v>
      </c>
      <c r="M499" s="3">
        <f t="shared" si="22"/>
        <v>-0.80782646807941583</v>
      </c>
      <c r="N499" s="4" t="s">
        <v>40</v>
      </c>
      <c r="O499" s="5" t="e">
        <f t="shared" si="23"/>
        <v>#VALUE!</v>
      </c>
    </row>
    <row r="500" spans="1:15" ht="16">
      <c r="A500" s="21" t="s">
        <v>3762</v>
      </c>
      <c r="B500" s="21" t="s">
        <v>3763</v>
      </c>
      <c r="C500" s="21" t="s">
        <v>132</v>
      </c>
      <c r="D500" s="21" t="s">
        <v>3764</v>
      </c>
      <c r="E500" s="21" t="s">
        <v>3765</v>
      </c>
      <c r="F500" s="21" t="s">
        <v>3766</v>
      </c>
      <c r="G500" s="21" t="s">
        <v>3767</v>
      </c>
      <c r="H500" s="21" t="s">
        <v>3768</v>
      </c>
      <c r="I500" s="21" t="s">
        <v>3769</v>
      </c>
      <c r="J500" s="21" t="s">
        <v>40</v>
      </c>
      <c r="K500" s="22">
        <v>0.876</v>
      </c>
      <c r="L500" s="22">
        <f t="shared" si="21"/>
        <v>0.5725490196078431</v>
      </c>
      <c r="M500" s="22">
        <f t="shared" si="22"/>
        <v>-0.80452887797884087</v>
      </c>
      <c r="N500" s="157">
        <v>1</v>
      </c>
      <c r="O500" s="158">
        <f t="shared" si="23"/>
        <v>0</v>
      </c>
    </row>
    <row r="501" spans="1:15" ht="16">
      <c r="A501" s="21" t="s">
        <v>8518</v>
      </c>
      <c r="B501" s="21" t="s">
        <v>8519</v>
      </c>
      <c r="C501" s="21" t="s">
        <v>95</v>
      </c>
      <c r="D501" s="21" t="s">
        <v>86</v>
      </c>
      <c r="E501" s="21" t="s">
        <v>158</v>
      </c>
      <c r="F501" s="21" t="s">
        <v>8520</v>
      </c>
      <c r="G501" s="21" t="s">
        <v>8521</v>
      </c>
      <c r="H501" s="21" t="s">
        <v>8522</v>
      </c>
      <c r="I501" s="21" t="s">
        <v>8523</v>
      </c>
      <c r="J501" s="21" t="s">
        <v>40</v>
      </c>
      <c r="K501" s="22">
        <v>0.877</v>
      </c>
      <c r="L501" s="22">
        <f t="shared" si="21"/>
        <v>0.57320261437908493</v>
      </c>
      <c r="M501" s="22">
        <f t="shared" si="22"/>
        <v>-0.80288290513528116</v>
      </c>
      <c r="N501" s="157">
        <v>1</v>
      </c>
      <c r="O501" s="158">
        <f t="shared" si="23"/>
        <v>0</v>
      </c>
    </row>
    <row r="502" spans="1:15" ht="16">
      <c r="A502" s="21" t="s">
        <v>8606</v>
      </c>
      <c r="B502" s="21" t="s">
        <v>8607</v>
      </c>
      <c r="C502" s="21" t="s">
        <v>33</v>
      </c>
      <c r="D502" s="21" t="s">
        <v>86</v>
      </c>
      <c r="E502" s="21" t="s">
        <v>158</v>
      </c>
      <c r="F502" s="21" t="s">
        <v>8608</v>
      </c>
      <c r="G502" s="21" t="s">
        <v>8609</v>
      </c>
      <c r="H502" s="21" t="s">
        <v>8610</v>
      </c>
      <c r="I502" s="21" t="s">
        <v>8611</v>
      </c>
      <c r="J502" s="21" t="s">
        <v>7875</v>
      </c>
      <c r="K502" s="22">
        <v>0.877</v>
      </c>
      <c r="L502" s="22">
        <f t="shared" si="21"/>
        <v>0.57320261437908493</v>
      </c>
      <c r="M502" s="22">
        <f t="shared" si="22"/>
        <v>-0.80288290513528116</v>
      </c>
      <c r="N502" s="157">
        <v>1</v>
      </c>
      <c r="O502" s="158">
        <f t="shared" si="23"/>
        <v>0</v>
      </c>
    </row>
    <row r="503" spans="1:15" ht="16">
      <c r="A503" s="21" t="s">
        <v>9215</v>
      </c>
      <c r="B503" s="21" t="s">
        <v>9216</v>
      </c>
      <c r="C503" s="21" t="s">
        <v>40</v>
      </c>
      <c r="D503" s="21" t="s">
        <v>40</v>
      </c>
      <c r="E503" s="21" t="s">
        <v>511</v>
      </c>
      <c r="F503" s="21" t="s">
        <v>3468</v>
      </c>
      <c r="G503" s="21" t="s">
        <v>9217</v>
      </c>
      <c r="H503" s="21" t="s">
        <v>9218</v>
      </c>
      <c r="I503" s="21" t="s">
        <v>9219</v>
      </c>
      <c r="J503" s="21" t="s">
        <v>40</v>
      </c>
      <c r="K503" s="22">
        <v>0.877</v>
      </c>
      <c r="L503" s="22">
        <f t="shared" si="21"/>
        <v>0.57320261437908493</v>
      </c>
      <c r="M503" s="22">
        <f t="shared" si="22"/>
        <v>-0.80288290513528116</v>
      </c>
      <c r="N503" s="157">
        <v>1</v>
      </c>
      <c r="O503" s="158">
        <f t="shared" si="23"/>
        <v>0</v>
      </c>
    </row>
    <row r="504" spans="1:15">
      <c r="A504" s="21" t="s">
        <v>6977</v>
      </c>
      <c r="B504" s="21" t="s">
        <v>6978</v>
      </c>
      <c r="C504" s="21" t="s">
        <v>53</v>
      </c>
      <c r="D504" s="21" t="s">
        <v>314</v>
      </c>
      <c r="E504" s="21" t="s">
        <v>207</v>
      </c>
      <c r="F504" s="21" t="s">
        <v>6331</v>
      </c>
      <c r="G504" s="21" t="s">
        <v>6979</v>
      </c>
      <c r="H504" s="21" t="s">
        <v>6980</v>
      </c>
      <c r="I504" s="21" t="s">
        <v>6981</v>
      </c>
      <c r="J504" s="21" t="s">
        <v>1453</v>
      </c>
      <c r="K504" s="22">
        <v>0.878</v>
      </c>
      <c r="L504" s="22">
        <f t="shared" si="21"/>
        <v>0.57385620915032676</v>
      </c>
      <c r="M504" s="22">
        <f t="shared" si="22"/>
        <v>-0.80123880804465597</v>
      </c>
      <c r="N504" s="23" t="s">
        <v>40</v>
      </c>
      <c r="O504" s="24" t="e">
        <f t="shared" si="23"/>
        <v>#VALUE!</v>
      </c>
    </row>
    <row r="505" spans="1:15">
      <c r="A505" s="2" t="s">
        <v>11282</v>
      </c>
      <c r="B505" s="2" t="s">
        <v>11283</v>
      </c>
      <c r="C505" s="2" t="s">
        <v>33</v>
      </c>
      <c r="D505" s="2" t="s">
        <v>141</v>
      </c>
      <c r="E505" s="2" t="s">
        <v>77</v>
      </c>
      <c r="F505" s="2" t="s">
        <v>1106</v>
      </c>
      <c r="G505" s="2" t="s">
        <v>11284</v>
      </c>
      <c r="H505" s="2" t="s">
        <v>11285</v>
      </c>
      <c r="I505" s="2" t="s">
        <v>11286</v>
      </c>
      <c r="J505" s="2" t="s">
        <v>11287</v>
      </c>
      <c r="K505" s="3">
        <v>0.879</v>
      </c>
      <c r="L505" s="3">
        <f t="shared" si="21"/>
        <v>0.57450980392156858</v>
      </c>
      <c r="M505" s="3">
        <f t="shared" si="22"/>
        <v>-0.79959658243661014</v>
      </c>
      <c r="N505" s="4" t="s">
        <v>40</v>
      </c>
      <c r="O505" s="5" t="e">
        <f t="shared" si="23"/>
        <v>#VALUE!</v>
      </c>
    </row>
    <row r="506" spans="1:15" ht="16">
      <c r="A506" s="21" t="s">
        <v>8423</v>
      </c>
      <c r="B506" s="21" t="s">
        <v>8424</v>
      </c>
      <c r="C506" s="21" t="s">
        <v>53</v>
      </c>
      <c r="D506" s="21" t="s">
        <v>557</v>
      </c>
      <c r="E506" s="21" t="s">
        <v>151</v>
      </c>
      <c r="F506" s="21" t="s">
        <v>8425</v>
      </c>
      <c r="G506" s="21" t="s">
        <v>8426</v>
      </c>
      <c r="H506" s="21" t="s">
        <v>8427</v>
      </c>
      <c r="I506" s="21" t="s">
        <v>8428</v>
      </c>
      <c r="J506" s="21" t="s">
        <v>40</v>
      </c>
      <c r="K506" s="22">
        <v>0.88</v>
      </c>
      <c r="L506" s="22">
        <f t="shared" si="21"/>
        <v>0.57516339869281041</v>
      </c>
      <c r="M506" s="22">
        <f t="shared" si="22"/>
        <v>-0.79795622405535471</v>
      </c>
      <c r="N506" s="157">
        <v>1</v>
      </c>
      <c r="O506" s="158">
        <f t="shared" si="23"/>
        <v>0</v>
      </c>
    </row>
    <row r="507" spans="1:15">
      <c r="A507" s="2" t="s">
        <v>11788</v>
      </c>
      <c r="B507" s="2" t="s">
        <v>11789</v>
      </c>
      <c r="C507" s="2" t="s">
        <v>33</v>
      </c>
      <c r="D507" s="2" t="s">
        <v>40</v>
      </c>
      <c r="E507" s="2" t="s">
        <v>158</v>
      </c>
      <c r="F507" s="2" t="s">
        <v>11790</v>
      </c>
      <c r="G507" s="2" t="s">
        <v>11791</v>
      </c>
      <c r="H507" s="2" t="s">
        <v>11792</v>
      </c>
      <c r="I507" s="2" t="s">
        <v>11793</v>
      </c>
      <c r="J507" s="2" t="s">
        <v>40</v>
      </c>
      <c r="K507" s="3">
        <v>0.88</v>
      </c>
      <c r="L507" s="3">
        <f t="shared" si="21"/>
        <v>0.57516339869281041</v>
      </c>
      <c r="M507" s="3">
        <f t="shared" si="22"/>
        <v>-0.79795622405535471</v>
      </c>
      <c r="N507" s="4" t="s">
        <v>40</v>
      </c>
      <c r="O507" s="5" t="e">
        <f t="shared" si="23"/>
        <v>#VALUE!</v>
      </c>
    </row>
    <row r="508" spans="1:15" ht="16">
      <c r="A508" s="21" t="s">
        <v>9114</v>
      </c>
      <c r="B508" s="21" t="s">
        <v>9115</v>
      </c>
      <c r="C508" s="21" t="s">
        <v>33</v>
      </c>
      <c r="D508" s="21" t="s">
        <v>86</v>
      </c>
      <c r="E508" s="21" t="s">
        <v>158</v>
      </c>
      <c r="F508" s="21" t="s">
        <v>9116</v>
      </c>
      <c r="G508" s="21" t="s">
        <v>9117</v>
      </c>
      <c r="H508" s="21" t="s">
        <v>9118</v>
      </c>
      <c r="I508" s="21" t="s">
        <v>9119</v>
      </c>
      <c r="J508" s="21" t="s">
        <v>9120</v>
      </c>
      <c r="K508" s="22">
        <v>0.88100000000000001</v>
      </c>
      <c r="L508" s="22">
        <f t="shared" si="21"/>
        <v>0.57581699346405224</v>
      </c>
      <c r="M508" s="22">
        <f t="shared" si="22"/>
        <v>-0.79631772865960071</v>
      </c>
      <c r="N508" s="157">
        <v>1</v>
      </c>
      <c r="O508" s="158">
        <f t="shared" si="23"/>
        <v>0</v>
      </c>
    </row>
    <row r="509" spans="1:15">
      <c r="A509" s="2" t="s">
        <v>10909</v>
      </c>
      <c r="B509" s="2" t="s">
        <v>10910</v>
      </c>
      <c r="C509" s="2" t="s">
        <v>33</v>
      </c>
      <c r="D509" s="2" t="s">
        <v>314</v>
      </c>
      <c r="E509" s="2" t="s">
        <v>158</v>
      </c>
      <c r="F509" s="2" t="s">
        <v>10911</v>
      </c>
      <c r="G509" s="2" t="s">
        <v>10912</v>
      </c>
      <c r="H509" s="2" t="s">
        <v>10913</v>
      </c>
      <c r="I509" s="2" t="s">
        <v>10914</v>
      </c>
      <c r="J509" s="2" t="s">
        <v>5991</v>
      </c>
      <c r="K509" s="3">
        <v>0.88100000000000001</v>
      </c>
      <c r="L509" s="3">
        <f t="shared" si="21"/>
        <v>0.57581699346405224</v>
      </c>
      <c r="M509" s="3">
        <f t="shared" si="22"/>
        <v>-0.79631772865960071</v>
      </c>
      <c r="N509" s="4" t="s">
        <v>40</v>
      </c>
      <c r="O509" s="5" t="e">
        <f t="shared" si="23"/>
        <v>#VALUE!</v>
      </c>
    </row>
    <row r="510" spans="1:15" ht="16">
      <c r="A510" s="2" t="s">
        <v>838</v>
      </c>
      <c r="B510" s="2" t="s">
        <v>839</v>
      </c>
      <c r="C510" s="2" t="s">
        <v>33</v>
      </c>
      <c r="D510" s="2" t="s">
        <v>34</v>
      </c>
      <c r="E510" s="2" t="s">
        <v>158</v>
      </c>
      <c r="F510" s="2" t="s">
        <v>840</v>
      </c>
      <c r="G510" s="2" t="s">
        <v>841</v>
      </c>
      <c r="H510" s="2" t="s">
        <v>842</v>
      </c>
      <c r="I510" s="2" t="s">
        <v>843</v>
      </c>
      <c r="J510" s="2" t="s">
        <v>762</v>
      </c>
      <c r="K510" s="3">
        <v>0.88200000000000001</v>
      </c>
      <c r="L510" s="3">
        <f t="shared" si="21"/>
        <v>0.57647058823529407</v>
      </c>
      <c r="M510" s="3">
        <f t="shared" si="22"/>
        <v>-0.79468109202249382</v>
      </c>
      <c r="N510" s="157">
        <v>0.71532544126081399</v>
      </c>
      <c r="O510" s="158">
        <f t="shared" si="23"/>
        <v>0.14549632856566674</v>
      </c>
    </row>
    <row r="511" spans="1:15" ht="16">
      <c r="A511" s="21" t="s">
        <v>1403</v>
      </c>
      <c r="B511" s="21" t="s">
        <v>1404</v>
      </c>
      <c r="C511" s="21" t="s">
        <v>235</v>
      </c>
      <c r="D511" s="21" t="s">
        <v>34</v>
      </c>
      <c r="E511" s="21" t="s">
        <v>1405</v>
      </c>
      <c r="F511" s="21" t="s">
        <v>1406</v>
      </c>
      <c r="G511" s="21" t="s">
        <v>1407</v>
      </c>
      <c r="H511" s="21" t="s">
        <v>1408</v>
      </c>
      <c r="I511" s="21" t="s">
        <v>1409</v>
      </c>
      <c r="J511" s="21" t="s">
        <v>116</v>
      </c>
      <c r="K511" s="22">
        <v>0.88300000000000001</v>
      </c>
      <c r="L511" s="22">
        <f t="shared" si="21"/>
        <v>0.5771241830065359</v>
      </c>
      <c r="M511" s="22">
        <f t="shared" si="22"/>
        <v>-0.79304630993154834</v>
      </c>
      <c r="N511" s="157">
        <v>1</v>
      </c>
      <c r="O511" s="158">
        <f t="shared" si="23"/>
        <v>0</v>
      </c>
    </row>
    <row r="512" spans="1:15" ht="16">
      <c r="A512" s="21" t="s">
        <v>10622</v>
      </c>
      <c r="B512" s="21" t="s">
        <v>10623</v>
      </c>
      <c r="C512" s="21" t="s">
        <v>2155</v>
      </c>
      <c r="D512" s="21" t="s">
        <v>40</v>
      </c>
      <c r="E512" s="21" t="s">
        <v>937</v>
      </c>
      <c r="F512" s="21" t="s">
        <v>9700</v>
      </c>
      <c r="G512" s="21" t="s">
        <v>10624</v>
      </c>
      <c r="H512" s="21" t="s">
        <v>40</v>
      </c>
      <c r="I512" s="21" t="s">
        <v>10625</v>
      </c>
      <c r="J512" s="21" t="s">
        <v>40</v>
      </c>
      <c r="K512" s="22">
        <v>0.88300000000000001</v>
      </c>
      <c r="L512" s="22">
        <f t="shared" si="21"/>
        <v>0.5771241830065359</v>
      </c>
      <c r="M512" s="22">
        <f t="shared" si="22"/>
        <v>-0.79304630993154834</v>
      </c>
      <c r="N512" s="157">
        <v>1</v>
      </c>
      <c r="O512" s="158">
        <f t="shared" si="23"/>
        <v>0</v>
      </c>
    </row>
    <row r="513" spans="1:15" ht="16">
      <c r="A513" s="21" t="s">
        <v>10721</v>
      </c>
      <c r="B513" s="21" t="s">
        <v>10722</v>
      </c>
      <c r="C513" s="21" t="s">
        <v>33</v>
      </c>
      <c r="D513" s="21" t="s">
        <v>314</v>
      </c>
      <c r="E513" s="21" t="s">
        <v>111</v>
      </c>
      <c r="F513" s="21" t="s">
        <v>10723</v>
      </c>
      <c r="G513" s="21" t="s">
        <v>10724</v>
      </c>
      <c r="H513" s="21" t="s">
        <v>10725</v>
      </c>
      <c r="I513" s="21" t="s">
        <v>10726</v>
      </c>
      <c r="J513" s="21" t="s">
        <v>3971</v>
      </c>
      <c r="K513" s="22">
        <v>0.88300000000000001</v>
      </c>
      <c r="L513" s="22">
        <f t="shared" si="21"/>
        <v>0.5771241830065359</v>
      </c>
      <c r="M513" s="22">
        <f t="shared" si="22"/>
        <v>-0.79304630993154834</v>
      </c>
      <c r="N513" s="157">
        <v>0.83188385899931105</v>
      </c>
      <c r="O513" s="158">
        <f t="shared" si="23"/>
        <v>7.9937302214722561E-2</v>
      </c>
    </row>
    <row r="514" spans="1:15" ht="16">
      <c r="A514" s="2" t="s">
        <v>11168</v>
      </c>
      <c r="B514" s="2" t="s">
        <v>11169</v>
      </c>
      <c r="C514" s="2" t="s">
        <v>85</v>
      </c>
      <c r="D514" s="2" t="s">
        <v>86</v>
      </c>
      <c r="E514" s="2" t="s">
        <v>1468</v>
      </c>
      <c r="F514" s="2" t="s">
        <v>11170</v>
      </c>
      <c r="G514" s="2" t="s">
        <v>11171</v>
      </c>
      <c r="H514" s="2" t="s">
        <v>40</v>
      </c>
      <c r="I514" s="2" t="s">
        <v>11172</v>
      </c>
      <c r="J514" s="2" t="s">
        <v>40</v>
      </c>
      <c r="K514" s="3">
        <v>0.88300000000000001</v>
      </c>
      <c r="L514" s="3">
        <f t="shared" ref="L514:L577" si="24">K514/1.53</f>
        <v>0.5771241830065359</v>
      </c>
      <c r="M514" s="3">
        <f t="shared" ref="M514:M577" si="25">LOG(L514, 2)</f>
        <v>-0.79304630993154834</v>
      </c>
      <c r="N514" s="157">
        <v>1</v>
      </c>
      <c r="O514" s="158">
        <f t="shared" ref="O514:O577" si="26">-LOG10(N514)</f>
        <v>0</v>
      </c>
    </row>
    <row r="515" spans="1:15" ht="16">
      <c r="A515" s="21" t="s">
        <v>9320</v>
      </c>
      <c r="B515" s="21" t="s">
        <v>9321</v>
      </c>
      <c r="C515" s="21" t="s">
        <v>328</v>
      </c>
      <c r="D515" s="21" t="s">
        <v>9322</v>
      </c>
      <c r="E515" s="21" t="s">
        <v>45</v>
      </c>
      <c r="F515" s="21" t="s">
        <v>9323</v>
      </c>
      <c r="G515" s="21" t="s">
        <v>9324</v>
      </c>
      <c r="H515" s="21" t="s">
        <v>9325</v>
      </c>
      <c r="I515" s="21" t="s">
        <v>9326</v>
      </c>
      <c r="J515" s="21" t="s">
        <v>40</v>
      </c>
      <c r="K515" s="22">
        <v>0.88400000000000001</v>
      </c>
      <c r="L515" s="22">
        <f t="shared" si="24"/>
        <v>0.57777777777777772</v>
      </c>
      <c r="M515" s="22">
        <f t="shared" si="25"/>
        <v>-0.79141337818858271</v>
      </c>
      <c r="N515" s="157">
        <v>1</v>
      </c>
      <c r="O515" s="158">
        <f t="shared" si="26"/>
        <v>0</v>
      </c>
    </row>
    <row r="516" spans="1:15">
      <c r="A516" s="21" t="s">
        <v>9186</v>
      </c>
      <c r="B516" s="21" t="s">
        <v>9187</v>
      </c>
      <c r="C516" s="21" t="s">
        <v>33</v>
      </c>
      <c r="D516" s="21" t="s">
        <v>34</v>
      </c>
      <c r="E516" s="21" t="s">
        <v>158</v>
      </c>
      <c r="F516" s="21" t="s">
        <v>9188</v>
      </c>
      <c r="G516" s="21" t="s">
        <v>9189</v>
      </c>
      <c r="H516" s="21" t="s">
        <v>9190</v>
      </c>
      <c r="I516" s="21" t="s">
        <v>9191</v>
      </c>
      <c r="J516" s="21" t="s">
        <v>40</v>
      </c>
      <c r="K516" s="22">
        <v>0.88500000000000001</v>
      </c>
      <c r="L516" s="22">
        <f t="shared" si="24"/>
        <v>0.57843137254901955</v>
      </c>
      <c r="M516" s="22">
        <f t="shared" si="25"/>
        <v>-0.78978229260965449</v>
      </c>
      <c r="N516" s="23" t="s">
        <v>40</v>
      </c>
      <c r="O516" s="24" t="e">
        <f t="shared" si="26"/>
        <v>#VALUE!</v>
      </c>
    </row>
    <row r="517" spans="1:15" ht="16">
      <c r="A517" s="21" t="s">
        <v>3552</v>
      </c>
      <c r="B517" s="21" t="s">
        <v>3553</v>
      </c>
      <c r="C517" s="21" t="s">
        <v>2155</v>
      </c>
      <c r="D517" s="21" t="s">
        <v>40</v>
      </c>
      <c r="E517" s="21" t="s">
        <v>40</v>
      </c>
      <c r="F517" s="21" t="s">
        <v>3554</v>
      </c>
      <c r="G517" s="21" t="s">
        <v>3555</v>
      </c>
      <c r="H517" s="21" t="s">
        <v>3556</v>
      </c>
      <c r="I517" s="21" t="s">
        <v>3557</v>
      </c>
      <c r="J517" s="21" t="s">
        <v>40</v>
      </c>
      <c r="K517" s="22">
        <v>0.88600000000000001</v>
      </c>
      <c r="L517" s="22">
        <f t="shared" si="24"/>
        <v>0.57908496732026138</v>
      </c>
      <c r="M517" s="22">
        <f t="shared" si="25"/>
        <v>-0.78815304902499606</v>
      </c>
      <c r="N517" s="157">
        <v>1</v>
      </c>
      <c r="O517" s="158">
        <f t="shared" si="26"/>
        <v>0</v>
      </c>
    </row>
    <row r="518" spans="1:15" ht="16">
      <c r="A518" s="21" t="s">
        <v>10347</v>
      </c>
      <c r="B518" s="21" t="s">
        <v>10348</v>
      </c>
      <c r="C518" s="21" t="s">
        <v>40</v>
      </c>
      <c r="D518" s="21" t="s">
        <v>40</v>
      </c>
      <c r="E518" s="21" t="s">
        <v>158</v>
      </c>
      <c r="F518" s="21" t="s">
        <v>3468</v>
      </c>
      <c r="G518" s="21" t="s">
        <v>10349</v>
      </c>
      <c r="H518" s="21" t="s">
        <v>10350</v>
      </c>
      <c r="I518" s="21" t="s">
        <v>10351</v>
      </c>
      <c r="J518" s="21" t="s">
        <v>40</v>
      </c>
      <c r="K518" s="22">
        <v>0.88600000000000001</v>
      </c>
      <c r="L518" s="22">
        <f t="shared" si="24"/>
        <v>0.57908496732026138</v>
      </c>
      <c r="M518" s="22">
        <f t="shared" si="25"/>
        <v>-0.78815304902499606</v>
      </c>
      <c r="N518" s="157">
        <v>1</v>
      </c>
      <c r="O518" s="158">
        <f t="shared" si="26"/>
        <v>0</v>
      </c>
    </row>
    <row r="519" spans="1:15" ht="16">
      <c r="A519" s="21" t="s">
        <v>5701</v>
      </c>
      <c r="B519" s="21" t="s">
        <v>5702</v>
      </c>
      <c r="C519" s="21" t="s">
        <v>235</v>
      </c>
      <c r="D519" s="21" t="s">
        <v>86</v>
      </c>
      <c r="E519" s="21" t="s">
        <v>2111</v>
      </c>
      <c r="F519" s="21" t="s">
        <v>5703</v>
      </c>
      <c r="G519" s="21" t="s">
        <v>5704</v>
      </c>
      <c r="H519" s="21" t="s">
        <v>5705</v>
      </c>
      <c r="I519" s="21" t="s">
        <v>5706</v>
      </c>
      <c r="J519" s="21" t="s">
        <v>40</v>
      </c>
      <c r="K519" s="22">
        <v>0.88800000000000001</v>
      </c>
      <c r="L519" s="22">
        <f t="shared" si="24"/>
        <v>0.58039215686274515</v>
      </c>
      <c r="M519" s="22">
        <f t="shared" si="25"/>
        <v>-0.78490007122990801</v>
      </c>
      <c r="N519" s="157">
        <v>1</v>
      </c>
      <c r="O519" s="158">
        <f t="shared" si="26"/>
        <v>0</v>
      </c>
    </row>
    <row r="520" spans="1:15" ht="16">
      <c r="A520" s="21" t="s">
        <v>9978</v>
      </c>
      <c r="B520" s="21" t="s">
        <v>9979</v>
      </c>
      <c r="C520" s="21" t="s">
        <v>186</v>
      </c>
      <c r="D520" s="21" t="s">
        <v>141</v>
      </c>
      <c r="E520" s="21" t="s">
        <v>77</v>
      </c>
      <c r="F520" s="21" t="s">
        <v>9980</v>
      </c>
      <c r="G520" s="21" t="s">
        <v>9981</v>
      </c>
      <c r="H520" s="21" t="s">
        <v>9982</v>
      </c>
      <c r="I520" s="21" t="s">
        <v>9983</v>
      </c>
      <c r="J520" s="21" t="s">
        <v>3136</v>
      </c>
      <c r="K520" s="22">
        <v>0.88800000000000001</v>
      </c>
      <c r="L520" s="22">
        <f t="shared" si="24"/>
        <v>0.58039215686274515</v>
      </c>
      <c r="M520" s="22">
        <f t="shared" si="25"/>
        <v>-0.78490007122990801</v>
      </c>
      <c r="N520" s="157">
        <v>1</v>
      </c>
      <c r="O520" s="158">
        <f t="shared" si="26"/>
        <v>0</v>
      </c>
    </row>
    <row r="521" spans="1:15" ht="16">
      <c r="A521" s="2" t="s">
        <v>11002</v>
      </c>
      <c r="B521" s="2" t="s">
        <v>11003</v>
      </c>
      <c r="C521" s="2" t="s">
        <v>140</v>
      </c>
      <c r="D521" s="2" t="s">
        <v>141</v>
      </c>
      <c r="E521" s="2" t="s">
        <v>519</v>
      </c>
      <c r="F521" s="2" t="s">
        <v>2789</v>
      </c>
      <c r="G521" s="2" t="s">
        <v>11004</v>
      </c>
      <c r="H521" s="2" t="s">
        <v>11005</v>
      </c>
      <c r="I521" s="2" t="s">
        <v>11006</v>
      </c>
      <c r="J521" s="2" t="s">
        <v>2385</v>
      </c>
      <c r="K521" s="3">
        <v>0.88800000000000001</v>
      </c>
      <c r="L521" s="3">
        <f t="shared" si="24"/>
        <v>0.58039215686274515</v>
      </c>
      <c r="M521" s="3">
        <f t="shared" si="25"/>
        <v>-0.78490007122990801</v>
      </c>
      <c r="N521" s="157">
        <v>1</v>
      </c>
      <c r="O521" s="158">
        <f t="shared" si="26"/>
        <v>0</v>
      </c>
    </row>
    <row r="522" spans="1:15" ht="16">
      <c r="A522" s="21" t="s">
        <v>2754</v>
      </c>
      <c r="B522" s="21" t="s">
        <v>2755</v>
      </c>
      <c r="C522" s="21" t="s">
        <v>40</v>
      </c>
      <c r="D522" s="21" t="s">
        <v>34</v>
      </c>
      <c r="E522" s="21" t="s">
        <v>2756</v>
      </c>
      <c r="F522" s="21" t="s">
        <v>2757</v>
      </c>
      <c r="G522" s="21" t="s">
        <v>2758</v>
      </c>
      <c r="H522" s="21" t="s">
        <v>2759</v>
      </c>
      <c r="I522" s="21" t="s">
        <v>2760</v>
      </c>
      <c r="J522" s="21" t="s">
        <v>40</v>
      </c>
      <c r="K522" s="22">
        <v>0.88900000000000001</v>
      </c>
      <c r="L522" s="22">
        <f t="shared" si="24"/>
        <v>0.58104575163398697</v>
      </c>
      <c r="M522" s="22">
        <f t="shared" si="25"/>
        <v>-0.78327632875024411</v>
      </c>
      <c r="N522" s="157">
        <v>1</v>
      </c>
      <c r="O522" s="158">
        <f t="shared" si="26"/>
        <v>0</v>
      </c>
    </row>
    <row r="523" spans="1:15" ht="16">
      <c r="A523" s="21" t="s">
        <v>9958</v>
      </c>
      <c r="B523" s="21" t="s">
        <v>9959</v>
      </c>
      <c r="C523" s="21" t="s">
        <v>33</v>
      </c>
      <c r="D523" s="21" t="s">
        <v>314</v>
      </c>
      <c r="E523" s="21" t="s">
        <v>158</v>
      </c>
      <c r="F523" s="21" t="s">
        <v>9960</v>
      </c>
      <c r="G523" s="21" t="s">
        <v>9961</v>
      </c>
      <c r="H523" s="21" t="s">
        <v>9962</v>
      </c>
      <c r="I523" s="21" t="s">
        <v>9963</v>
      </c>
      <c r="J523" s="21" t="s">
        <v>9964</v>
      </c>
      <c r="K523" s="22">
        <v>0.88900000000000001</v>
      </c>
      <c r="L523" s="22">
        <f t="shared" si="24"/>
        <v>0.58104575163398697</v>
      </c>
      <c r="M523" s="22">
        <f t="shared" si="25"/>
        <v>-0.78327632875024411</v>
      </c>
      <c r="N523" s="157">
        <v>1</v>
      </c>
      <c r="O523" s="158">
        <f t="shared" si="26"/>
        <v>0</v>
      </c>
    </row>
    <row r="524" spans="1:15" ht="16">
      <c r="A524" s="2" t="s">
        <v>11765</v>
      </c>
      <c r="B524" s="2" t="s">
        <v>11766</v>
      </c>
      <c r="C524" s="2" t="s">
        <v>186</v>
      </c>
      <c r="D524" s="2" t="s">
        <v>141</v>
      </c>
      <c r="E524" s="2" t="s">
        <v>158</v>
      </c>
      <c r="F524" s="2" t="s">
        <v>11767</v>
      </c>
      <c r="G524" s="2" t="s">
        <v>11768</v>
      </c>
      <c r="H524" s="2" t="s">
        <v>11769</v>
      </c>
      <c r="I524" s="2" t="s">
        <v>11770</v>
      </c>
      <c r="J524" s="2" t="s">
        <v>483</v>
      </c>
      <c r="K524" s="3">
        <v>0.88900000000000001</v>
      </c>
      <c r="L524" s="3">
        <f t="shared" si="24"/>
        <v>0.58104575163398697</v>
      </c>
      <c r="M524" s="3">
        <f t="shared" si="25"/>
        <v>-0.78327632875024411</v>
      </c>
      <c r="N524" s="157">
        <v>1</v>
      </c>
      <c r="O524" s="158">
        <f t="shared" si="26"/>
        <v>0</v>
      </c>
    </row>
    <row r="525" spans="1:15" ht="16">
      <c r="A525" s="21" t="s">
        <v>5624</v>
      </c>
      <c r="B525" s="21" t="s">
        <v>5625</v>
      </c>
      <c r="C525" s="21" t="s">
        <v>33</v>
      </c>
      <c r="D525" s="21" t="s">
        <v>314</v>
      </c>
      <c r="E525" s="21" t="s">
        <v>214</v>
      </c>
      <c r="F525" s="21" t="s">
        <v>5626</v>
      </c>
      <c r="G525" s="21" t="s">
        <v>5627</v>
      </c>
      <c r="H525" s="21" t="s">
        <v>40</v>
      </c>
      <c r="I525" s="21" t="s">
        <v>5628</v>
      </c>
      <c r="J525" s="21" t="s">
        <v>40</v>
      </c>
      <c r="K525" s="22">
        <v>0.89</v>
      </c>
      <c r="L525" s="22">
        <f t="shared" si="24"/>
        <v>0.5816993464052288</v>
      </c>
      <c r="M525" s="22">
        <f t="shared" si="25"/>
        <v>-0.78165441172625394</v>
      </c>
      <c r="N525" s="157">
        <v>1</v>
      </c>
      <c r="O525" s="158">
        <f t="shared" si="26"/>
        <v>0</v>
      </c>
    </row>
    <row r="526" spans="1:15" ht="16">
      <c r="A526" s="21" t="s">
        <v>6108</v>
      </c>
      <c r="B526" s="21" t="s">
        <v>6109</v>
      </c>
      <c r="C526" s="21" t="s">
        <v>33</v>
      </c>
      <c r="D526" s="21" t="s">
        <v>314</v>
      </c>
      <c r="E526" s="21" t="s">
        <v>511</v>
      </c>
      <c r="F526" s="21" t="s">
        <v>6110</v>
      </c>
      <c r="G526" s="21" t="s">
        <v>6111</v>
      </c>
      <c r="H526" s="21" t="s">
        <v>6112</v>
      </c>
      <c r="I526" s="21" t="s">
        <v>6113</v>
      </c>
      <c r="J526" s="21" t="s">
        <v>3301</v>
      </c>
      <c r="K526" s="22">
        <v>0.89</v>
      </c>
      <c r="L526" s="22">
        <f t="shared" si="24"/>
        <v>0.5816993464052288</v>
      </c>
      <c r="M526" s="22">
        <f t="shared" si="25"/>
        <v>-0.78165441172625394</v>
      </c>
      <c r="N526" s="157">
        <v>1</v>
      </c>
      <c r="O526" s="158">
        <f t="shared" si="26"/>
        <v>0</v>
      </c>
    </row>
    <row r="527" spans="1:15" ht="16">
      <c r="A527" s="21" t="s">
        <v>7968</v>
      </c>
      <c r="B527" s="21" t="s">
        <v>7969</v>
      </c>
      <c r="C527" s="21" t="s">
        <v>85</v>
      </c>
      <c r="D527" s="21" t="s">
        <v>314</v>
      </c>
      <c r="E527" s="21" t="s">
        <v>55</v>
      </c>
      <c r="F527" s="21" t="s">
        <v>7970</v>
      </c>
      <c r="G527" s="21" t="s">
        <v>7971</v>
      </c>
      <c r="H527" s="21" t="s">
        <v>7972</v>
      </c>
      <c r="I527" s="21" t="s">
        <v>7973</v>
      </c>
      <c r="J527" s="21" t="s">
        <v>40</v>
      </c>
      <c r="K527" s="22">
        <v>0.89</v>
      </c>
      <c r="L527" s="22">
        <f t="shared" si="24"/>
        <v>0.5816993464052288</v>
      </c>
      <c r="M527" s="22">
        <f t="shared" si="25"/>
        <v>-0.78165441172625394</v>
      </c>
      <c r="N527" s="157">
        <v>1</v>
      </c>
      <c r="O527" s="158">
        <f t="shared" si="26"/>
        <v>0</v>
      </c>
    </row>
    <row r="528" spans="1:15" ht="16">
      <c r="A528" s="21" t="s">
        <v>9539</v>
      </c>
      <c r="B528" s="21" t="s">
        <v>9540</v>
      </c>
      <c r="C528" s="21" t="s">
        <v>85</v>
      </c>
      <c r="D528" s="21" t="s">
        <v>40</v>
      </c>
      <c r="E528" s="21" t="s">
        <v>1468</v>
      </c>
      <c r="F528" s="21" t="s">
        <v>9541</v>
      </c>
      <c r="G528" s="21" t="s">
        <v>9542</v>
      </c>
      <c r="H528" s="21" t="s">
        <v>9543</v>
      </c>
      <c r="I528" s="21" t="s">
        <v>9544</v>
      </c>
      <c r="J528" s="21" t="s">
        <v>40</v>
      </c>
      <c r="K528" s="22">
        <v>0.89100000000000001</v>
      </c>
      <c r="L528" s="22">
        <f t="shared" si="24"/>
        <v>0.58235294117647063</v>
      </c>
      <c r="M528" s="22">
        <f t="shared" si="25"/>
        <v>-0.78003431605809204</v>
      </c>
      <c r="N528" s="157">
        <v>1</v>
      </c>
      <c r="O528" s="158">
        <f t="shared" si="26"/>
        <v>0</v>
      </c>
    </row>
    <row r="529" spans="1:15" ht="16">
      <c r="A529" s="21" t="s">
        <v>10214</v>
      </c>
      <c r="B529" s="21" t="s">
        <v>10215</v>
      </c>
      <c r="C529" s="21" t="s">
        <v>53</v>
      </c>
      <c r="D529" s="21" t="s">
        <v>40</v>
      </c>
      <c r="E529" s="21" t="s">
        <v>2111</v>
      </c>
      <c r="F529" s="21" t="s">
        <v>10216</v>
      </c>
      <c r="G529" s="21" t="s">
        <v>10217</v>
      </c>
      <c r="H529" s="21" t="s">
        <v>10218</v>
      </c>
      <c r="I529" s="21" t="s">
        <v>10219</v>
      </c>
      <c r="J529" s="21" t="s">
        <v>40</v>
      </c>
      <c r="K529" s="22">
        <v>0.89200000000000002</v>
      </c>
      <c r="L529" s="22">
        <f t="shared" si="24"/>
        <v>0.58300653594771246</v>
      </c>
      <c r="M529" s="22">
        <f t="shared" si="25"/>
        <v>-0.77841603765970924</v>
      </c>
      <c r="N529" s="157">
        <v>1</v>
      </c>
      <c r="O529" s="158">
        <f t="shared" si="26"/>
        <v>0</v>
      </c>
    </row>
    <row r="530" spans="1:15" ht="16">
      <c r="A530" s="2" t="s">
        <v>12214</v>
      </c>
      <c r="B530" s="2" t="s">
        <v>12215</v>
      </c>
      <c r="C530" s="2" t="s">
        <v>921</v>
      </c>
      <c r="D530" s="2" t="s">
        <v>141</v>
      </c>
      <c r="E530" s="2" t="s">
        <v>519</v>
      </c>
      <c r="F530" s="2" t="s">
        <v>12216</v>
      </c>
      <c r="G530" s="2" t="s">
        <v>12217</v>
      </c>
      <c r="H530" s="2" t="s">
        <v>12218</v>
      </c>
      <c r="I530" s="2" t="s">
        <v>12219</v>
      </c>
      <c r="J530" s="2" t="s">
        <v>40</v>
      </c>
      <c r="K530" s="3">
        <v>0.89200000000000002</v>
      </c>
      <c r="L530" s="3">
        <f t="shared" si="24"/>
        <v>0.58300653594771246</v>
      </c>
      <c r="M530" s="3">
        <f t="shared" si="25"/>
        <v>-0.77841603765970924</v>
      </c>
      <c r="N530" s="157">
        <v>1</v>
      </c>
      <c r="O530" s="158">
        <f t="shared" si="26"/>
        <v>0</v>
      </c>
    </row>
    <row r="531" spans="1:15" ht="16">
      <c r="A531" s="21" t="s">
        <v>4471</v>
      </c>
      <c r="B531" s="21" t="s">
        <v>4472</v>
      </c>
      <c r="C531" s="21" t="s">
        <v>4473</v>
      </c>
      <c r="D531" s="21" t="s">
        <v>141</v>
      </c>
      <c r="E531" s="21" t="s">
        <v>2498</v>
      </c>
      <c r="F531" s="21" t="s">
        <v>4474</v>
      </c>
      <c r="G531" s="21" t="s">
        <v>4475</v>
      </c>
      <c r="H531" s="21" t="s">
        <v>4476</v>
      </c>
      <c r="I531" s="21" t="s">
        <v>4477</v>
      </c>
      <c r="J531" s="21" t="s">
        <v>1180</v>
      </c>
      <c r="K531" s="22">
        <v>0.89300000000000002</v>
      </c>
      <c r="L531" s="22">
        <f t="shared" si="24"/>
        <v>0.58366013071895428</v>
      </c>
      <c r="M531" s="22">
        <f t="shared" si="25"/>
        <v>-0.77679957245879117</v>
      </c>
      <c r="N531" s="157">
        <v>1</v>
      </c>
      <c r="O531" s="158">
        <f t="shared" si="26"/>
        <v>0</v>
      </c>
    </row>
    <row r="532" spans="1:15" ht="16">
      <c r="A532" s="21" t="s">
        <v>4203</v>
      </c>
      <c r="B532" s="21" t="s">
        <v>4204</v>
      </c>
      <c r="C532" s="21" t="s">
        <v>132</v>
      </c>
      <c r="D532" s="21" t="s">
        <v>729</v>
      </c>
      <c r="E532" s="21" t="s">
        <v>1058</v>
      </c>
      <c r="F532" s="21" t="s">
        <v>4205</v>
      </c>
      <c r="G532" s="21" t="s">
        <v>4206</v>
      </c>
      <c r="H532" s="21" t="s">
        <v>4207</v>
      </c>
      <c r="I532" s="21" t="s">
        <v>4208</v>
      </c>
      <c r="J532" s="21" t="s">
        <v>102</v>
      </c>
      <c r="K532" s="22">
        <v>0.89400000000000002</v>
      </c>
      <c r="L532" s="22">
        <f t="shared" si="24"/>
        <v>0.58431372549019611</v>
      </c>
      <c r="M532" s="22">
        <f t="shared" si="25"/>
        <v>-0.77518491639669629</v>
      </c>
      <c r="N532" s="157">
        <v>1</v>
      </c>
      <c r="O532" s="158">
        <f t="shared" si="26"/>
        <v>0</v>
      </c>
    </row>
    <row r="533" spans="1:15" ht="16">
      <c r="A533" s="21" t="s">
        <v>9637</v>
      </c>
      <c r="B533" s="21" t="s">
        <v>9638</v>
      </c>
      <c r="C533" s="21" t="s">
        <v>921</v>
      </c>
      <c r="D533" s="21" t="s">
        <v>141</v>
      </c>
      <c r="E533" s="21" t="s">
        <v>519</v>
      </c>
      <c r="F533" s="21" t="s">
        <v>895</v>
      </c>
      <c r="G533" s="21" t="s">
        <v>9639</v>
      </c>
      <c r="H533" s="21" t="s">
        <v>9640</v>
      </c>
      <c r="I533" s="21" t="s">
        <v>9641</v>
      </c>
      <c r="J533" s="21" t="s">
        <v>1180</v>
      </c>
      <c r="K533" s="22">
        <v>0.89400000000000002</v>
      </c>
      <c r="L533" s="22">
        <f t="shared" si="24"/>
        <v>0.58431372549019611</v>
      </c>
      <c r="M533" s="22">
        <f t="shared" si="25"/>
        <v>-0.77518491639669629</v>
      </c>
      <c r="N533" s="157">
        <v>1</v>
      </c>
      <c r="O533" s="158">
        <f t="shared" si="26"/>
        <v>0</v>
      </c>
    </row>
    <row r="534" spans="1:15" ht="16">
      <c r="A534" s="21" t="s">
        <v>10147</v>
      </c>
      <c r="B534" s="21" t="s">
        <v>10148</v>
      </c>
      <c r="C534" s="21" t="s">
        <v>33</v>
      </c>
      <c r="D534" s="21" t="s">
        <v>314</v>
      </c>
      <c r="E534" s="21" t="s">
        <v>1468</v>
      </c>
      <c r="F534" s="21" t="s">
        <v>10149</v>
      </c>
      <c r="G534" s="21" t="s">
        <v>10150</v>
      </c>
      <c r="H534" s="21" t="s">
        <v>10151</v>
      </c>
      <c r="I534" s="21" t="s">
        <v>10152</v>
      </c>
      <c r="J534" s="21" t="s">
        <v>40</v>
      </c>
      <c r="K534" s="22">
        <v>0.89400000000000002</v>
      </c>
      <c r="L534" s="22">
        <f t="shared" si="24"/>
        <v>0.58431372549019611</v>
      </c>
      <c r="M534" s="22">
        <f t="shared" si="25"/>
        <v>-0.77518491639669629</v>
      </c>
      <c r="N534" s="157">
        <v>1</v>
      </c>
      <c r="O534" s="158">
        <f t="shared" si="26"/>
        <v>0</v>
      </c>
    </row>
    <row r="535" spans="1:15" ht="16">
      <c r="A535" s="2" t="s">
        <v>686</v>
      </c>
      <c r="B535" s="2" t="s">
        <v>687</v>
      </c>
      <c r="C535" s="2" t="s">
        <v>688</v>
      </c>
      <c r="D535" s="2" t="s">
        <v>314</v>
      </c>
      <c r="E535" s="2" t="s">
        <v>111</v>
      </c>
      <c r="F535" s="2" t="s">
        <v>689</v>
      </c>
      <c r="G535" s="2" t="s">
        <v>690</v>
      </c>
      <c r="H535" s="2" t="s">
        <v>691</v>
      </c>
      <c r="I535" s="2" t="s">
        <v>692</v>
      </c>
      <c r="J535" s="2" t="s">
        <v>40</v>
      </c>
      <c r="K535" s="3">
        <v>0.89500000000000002</v>
      </c>
      <c r="L535" s="3">
        <f t="shared" si="24"/>
        <v>0.58496732026143794</v>
      </c>
      <c r="M535" s="3">
        <f t="shared" si="25"/>
        <v>-0.77357206542839529</v>
      </c>
      <c r="N535" s="157">
        <v>0.240848285456679</v>
      </c>
      <c r="O535" s="158">
        <f t="shared" si="26"/>
        <v>0.61825644098066057</v>
      </c>
    </row>
    <row r="536" spans="1:15" ht="16">
      <c r="A536" s="21" t="s">
        <v>8748</v>
      </c>
      <c r="B536" s="21" t="s">
        <v>8749</v>
      </c>
      <c r="C536" s="21" t="s">
        <v>85</v>
      </c>
      <c r="D536" s="21" t="s">
        <v>86</v>
      </c>
      <c r="E536" s="21" t="s">
        <v>2111</v>
      </c>
      <c r="F536" s="21" t="s">
        <v>5917</v>
      </c>
      <c r="G536" s="21" t="s">
        <v>8750</v>
      </c>
      <c r="H536" s="21" t="s">
        <v>8751</v>
      </c>
      <c r="I536" s="21" t="s">
        <v>8752</v>
      </c>
      <c r="J536" s="21" t="s">
        <v>40</v>
      </c>
      <c r="K536" s="22">
        <v>0.89500000000000002</v>
      </c>
      <c r="L536" s="22">
        <f t="shared" si="24"/>
        <v>0.58496732026143794</v>
      </c>
      <c r="M536" s="22">
        <f t="shared" si="25"/>
        <v>-0.77357206542839529</v>
      </c>
      <c r="N536" s="157">
        <v>1</v>
      </c>
      <c r="O536" s="158">
        <f t="shared" si="26"/>
        <v>0</v>
      </c>
    </row>
    <row r="537" spans="1:15" ht="16">
      <c r="A537" s="21" t="s">
        <v>7825</v>
      </c>
      <c r="B537" s="21" t="s">
        <v>7826</v>
      </c>
      <c r="C537" s="21" t="s">
        <v>132</v>
      </c>
      <c r="D537" s="21" t="s">
        <v>40</v>
      </c>
      <c r="E537" s="21" t="s">
        <v>45</v>
      </c>
      <c r="F537" s="21" t="s">
        <v>7827</v>
      </c>
      <c r="G537" s="21" t="s">
        <v>7828</v>
      </c>
      <c r="H537" s="21" t="s">
        <v>7829</v>
      </c>
      <c r="I537" s="21" t="s">
        <v>7830</v>
      </c>
      <c r="J537" s="21" t="s">
        <v>40</v>
      </c>
      <c r="K537" s="22">
        <v>0.89600000000000002</v>
      </c>
      <c r="L537" s="22">
        <f t="shared" si="24"/>
        <v>0.58562091503267977</v>
      </c>
      <c r="M537" s="22">
        <f t="shared" si="25"/>
        <v>-0.77196101552240992</v>
      </c>
      <c r="N537" s="157">
        <v>1</v>
      </c>
      <c r="O537" s="158">
        <f t="shared" si="26"/>
        <v>0</v>
      </c>
    </row>
    <row r="538" spans="1:15" ht="16">
      <c r="A538" s="21" t="s">
        <v>4616</v>
      </c>
      <c r="B538" s="21" t="s">
        <v>4617</v>
      </c>
      <c r="C538" s="21" t="s">
        <v>235</v>
      </c>
      <c r="D538" s="21" t="s">
        <v>314</v>
      </c>
      <c r="E538" s="21" t="s">
        <v>4618</v>
      </c>
      <c r="F538" s="21" t="s">
        <v>4619</v>
      </c>
      <c r="G538" s="21" t="s">
        <v>4620</v>
      </c>
      <c r="H538" s="21" t="s">
        <v>4621</v>
      </c>
      <c r="I538" s="21" t="s">
        <v>4622</v>
      </c>
      <c r="J538" s="21" t="s">
        <v>2385</v>
      </c>
      <c r="K538" s="22">
        <v>0.89700000000000002</v>
      </c>
      <c r="L538" s="22">
        <f t="shared" si="24"/>
        <v>0.5862745098039216</v>
      </c>
      <c r="M538" s="22">
        <f t="shared" si="25"/>
        <v>-0.77035176266075289</v>
      </c>
      <c r="N538" s="157">
        <v>1</v>
      </c>
      <c r="O538" s="158">
        <f t="shared" si="26"/>
        <v>0</v>
      </c>
    </row>
    <row r="539" spans="1:15" ht="16">
      <c r="A539" s="21" t="s">
        <v>5663</v>
      </c>
      <c r="B539" s="21" t="s">
        <v>5664</v>
      </c>
      <c r="C539" s="21" t="s">
        <v>33</v>
      </c>
      <c r="D539" s="21" t="s">
        <v>141</v>
      </c>
      <c r="E539" s="21" t="s">
        <v>158</v>
      </c>
      <c r="F539" s="21" t="s">
        <v>5665</v>
      </c>
      <c r="G539" s="21" t="s">
        <v>5666</v>
      </c>
      <c r="H539" s="21" t="s">
        <v>5667</v>
      </c>
      <c r="I539" s="21" t="s">
        <v>5668</v>
      </c>
      <c r="J539" s="21" t="s">
        <v>5669</v>
      </c>
      <c r="K539" s="22">
        <v>0.89700000000000002</v>
      </c>
      <c r="L539" s="22">
        <f t="shared" si="24"/>
        <v>0.5862745098039216</v>
      </c>
      <c r="M539" s="22">
        <f t="shared" si="25"/>
        <v>-0.77035176266075289</v>
      </c>
      <c r="N539" s="157">
        <v>1</v>
      </c>
      <c r="O539" s="158">
        <f t="shared" si="26"/>
        <v>0</v>
      </c>
    </row>
    <row r="540" spans="1:15">
      <c r="A540" s="21" t="s">
        <v>10262</v>
      </c>
      <c r="B540" s="21" t="s">
        <v>10263</v>
      </c>
      <c r="C540" s="21" t="s">
        <v>40</v>
      </c>
      <c r="D540" s="21" t="s">
        <v>40</v>
      </c>
      <c r="E540" s="21" t="s">
        <v>40</v>
      </c>
      <c r="F540" s="21" t="s">
        <v>10264</v>
      </c>
      <c r="G540" s="21" t="s">
        <v>10265</v>
      </c>
      <c r="H540" s="21" t="s">
        <v>10266</v>
      </c>
      <c r="I540" s="21" t="s">
        <v>10267</v>
      </c>
      <c r="J540" s="21" t="s">
        <v>40</v>
      </c>
      <c r="K540" s="22">
        <v>0.89700000000000002</v>
      </c>
      <c r="L540" s="22">
        <f t="shared" si="24"/>
        <v>0.5862745098039216</v>
      </c>
      <c r="M540" s="22">
        <f t="shared" si="25"/>
        <v>-0.77035176266075289</v>
      </c>
      <c r="N540" s="23" t="s">
        <v>40</v>
      </c>
      <c r="O540" s="24" t="e">
        <f t="shared" si="26"/>
        <v>#VALUE!</v>
      </c>
    </row>
    <row r="541" spans="1:15">
      <c r="A541" s="21" t="s">
        <v>10444</v>
      </c>
      <c r="B541" s="21" t="s">
        <v>10445</v>
      </c>
      <c r="C541" s="21" t="s">
        <v>53</v>
      </c>
      <c r="D541" s="21" t="s">
        <v>40</v>
      </c>
      <c r="E541" s="21" t="s">
        <v>158</v>
      </c>
      <c r="F541" s="21" t="s">
        <v>9735</v>
      </c>
      <c r="G541" s="21" t="s">
        <v>10446</v>
      </c>
      <c r="H541" s="21" t="s">
        <v>10447</v>
      </c>
      <c r="I541" s="21" t="s">
        <v>10448</v>
      </c>
      <c r="J541" s="21" t="s">
        <v>2222</v>
      </c>
      <c r="K541" s="22">
        <v>0.89800000000000002</v>
      </c>
      <c r="L541" s="22">
        <f t="shared" si="24"/>
        <v>0.58692810457516342</v>
      </c>
      <c r="M541" s="22">
        <f t="shared" si="25"/>
        <v>-0.76874430283886708</v>
      </c>
      <c r="N541" s="23" t="s">
        <v>40</v>
      </c>
      <c r="O541" s="24" t="e">
        <f t="shared" si="26"/>
        <v>#VALUE!</v>
      </c>
    </row>
    <row r="542" spans="1:15" ht="16">
      <c r="A542" s="21" t="s">
        <v>1186</v>
      </c>
      <c r="B542" s="21" t="s">
        <v>1187</v>
      </c>
      <c r="C542" s="21" t="s">
        <v>53</v>
      </c>
      <c r="D542" s="21" t="s">
        <v>86</v>
      </c>
      <c r="E542" s="21" t="s">
        <v>511</v>
      </c>
      <c r="F542" s="21" t="s">
        <v>344</v>
      </c>
      <c r="G542" s="21" t="s">
        <v>1188</v>
      </c>
      <c r="H542" s="21" t="s">
        <v>1189</v>
      </c>
      <c r="I542" s="21" t="s">
        <v>1190</v>
      </c>
      <c r="J542" s="21" t="s">
        <v>348</v>
      </c>
      <c r="K542" s="22">
        <v>0.89900000000000002</v>
      </c>
      <c r="L542" s="22">
        <f t="shared" si="24"/>
        <v>0.58758169934640525</v>
      </c>
      <c r="M542" s="22">
        <f t="shared" si="25"/>
        <v>-0.76713863206556687</v>
      </c>
      <c r="N542" s="157">
        <v>1</v>
      </c>
      <c r="O542" s="158">
        <f t="shared" si="26"/>
        <v>0</v>
      </c>
    </row>
    <row r="543" spans="1:15" ht="16">
      <c r="A543" s="21" t="s">
        <v>1364</v>
      </c>
      <c r="B543" s="21" t="s">
        <v>1365</v>
      </c>
      <c r="C543" s="21" t="s">
        <v>43</v>
      </c>
      <c r="D543" s="21" t="s">
        <v>34</v>
      </c>
      <c r="E543" s="21" t="s">
        <v>178</v>
      </c>
      <c r="F543" s="21" t="s">
        <v>1366</v>
      </c>
      <c r="G543" s="21" t="s">
        <v>1367</v>
      </c>
      <c r="H543" s="21" t="s">
        <v>1368</v>
      </c>
      <c r="I543" s="21" t="s">
        <v>1369</v>
      </c>
      <c r="J543" s="21" t="s">
        <v>1370</v>
      </c>
      <c r="K543" s="22">
        <v>0.89900000000000002</v>
      </c>
      <c r="L543" s="22">
        <f t="shared" si="24"/>
        <v>0.58758169934640525</v>
      </c>
      <c r="M543" s="22">
        <f t="shared" si="25"/>
        <v>-0.76713863206556687</v>
      </c>
      <c r="N543" s="157">
        <v>1</v>
      </c>
      <c r="O543" s="158">
        <f t="shared" si="26"/>
        <v>0</v>
      </c>
    </row>
    <row r="544" spans="1:15" ht="16">
      <c r="A544" s="21" t="s">
        <v>10537</v>
      </c>
      <c r="B544" s="21" t="s">
        <v>10538</v>
      </c>
      <c r="C544" s="21" t="s">
        <v>1149</v>
      </c>
      <c r="D544" s="21" t="s">
        <v>141</v>
      </c>
      <c r="E544" s="21" t="s">
        <v>336</v>
      </c>
      <c r="F544" s="21" t="s">
        <v>10539</v>
      </c>
      <c r="G544" s="21" t="s">
        <v>10540</v>
      </c>
      <c r="H544" s="21" t="s">
        <v>10541</v>
      </c>
      <c r="I544" s="21" t="s">
        <v>10542</v>
      </c>
      <c r="J544" s="21" t="s">
        <v>40</v>
      </c>
      <c r="K544" s="22">
        <v>0.89900000000000002</v>
      </c>
      <c r="L544" s="22">
        <f t="shared" si="24"/>
        <v>0.58758169934640525</v>
      </c>
      <c r="M544" s="22">
        <f t="shared" si="25"/>
        <v>-0.76713863206556687</v>
      </c>
      <c r="N544" s="157">
        <v>1</v>
      </c>
      <c r="O544" s="158">
        <f t="shared" si="26"/>
        <v>0</v>
      </c>
    </row>
    <row r="545" spans="1:15">
      <c r="A545" s="2" t="s">
        <v>11685</v>
      </c>
      <c r="B545" s="2" t="s">
        <v>11686</v>
      </c>
      <c r="C545" s="2" t="s">
        <v>1956</v>
      </c>
      <c r="D545" s="2" t="s">
        <v>40</v>
      </c>
      <c r="E545" s="2" t="s">
        <v>937</v>
      </c>
      <c r="F545" s="2" t="s">
        <v>40</v>
      </c>
      <c r="G545" s="2" t="s">
        <v>11687</v>
      </c>
      <c r="H545" s="2" t="s">
        <v>11688</v>
      </c>
      <c r="I545" s="2" t="s">
        <v>11689</v>
      </c>
      <c r="J545" s="2" t="s">
        <v>40</v>
      </c>
      <c r="K545" s="3">
        <v>0.89900000000000002</v>
      </c>
      <c r="L545" s="3">
        <f t="shared" si="24"/>
        <v>0.58758169934640525</v>
      </c>
      <c r="M545" s="3">
        <f t="shared" si="25"/>
        <v>-0.76713863206556687</v>
      </c>
      <c r="N545" s="4" t="s">
        <v>40</v>
      </c>
      <c r="O545" s="5" t="e">
        <f t="shared" si="26"/>
        <v>#VALUE!</v>
      </c>
    </row>
    <row r="546" spans="1:15" ht="16">
      <c r="A546" s="21" t="s">
        <v>1914</v>
      </c>
      <c r="B546" s="21" t="s">
        <v>1915</v>
      </c>
      <c r="C546" s="21" t="s">
        <v>1569</v>
      </c>
      <c r="D546" s="21" t="s">
        <v>141</v>
      </c>
      <c r="E546" s="21" t="s">
        <v>1916</v>
      </c>
      <c r="F546" s="21" t="s">
        <v>1917</v>
      </c>
      <c r="G546" s="21" t="s">
        <v>1918</v>
      </c>
      <c r="H546" s="21" t="s">
        <v>1919</v>
      </c>
      <c r="I546" s="21" t="s">
        <v>1920</v>
      </c>
      <c r="J546" s="21" t="s">
        <v>1180</v>
      </c>
      <c r="K546" s="22">
        <v>0.9</v>
      </c>
      <c r="L546" s="22">
        <f t="shared" si="24"/>
        <v>0.58823529411764708</v>
      </c>
      <c r="M546" s="22">
        <f t="shared" si="25"/>
        <v>-0.76553474636297703</v>
      </c>
      <c r="N546" s="157">
        <v>1</v>
      </c>
      <c r="O546" s="158">
        <f t="shared" si="26"/>
        <v>0</v>
      </c>
    </row>
    <row r="547" spans="1:15" ht="16">
      <c r="A547" s="21" t="s">
        <v>7432</v>
      </c>
      <c r="B547" s="21" t="s">
        <v>7433</v>
      </c>
      <c r="C547" s="21" t="s">
        <v>40</v>
      </c>
      <c r="D547" s="21" t="s">
        <v>141</v>
      </c>
      <c r="E547" s="21" t="s">
        <v>937</v>
      </c>
      <c r="F547" s="21" t="s">
        <v>7434</v>
      </c>
      <c r="G547" s="21" t="s">
        <v>7435</v>
      </c>
      <c r="H547" s="21" t="s">
        <v>7436</v>
      </c>
      <c r="I547" s="21" t="s">
        <v>7437</v>
      </c>
      <c r="J547" s="21" t="s">
        <v>40</v>
      </c>
      <c r="K547" s="22">
        <v>0.9</v>
      </c>
      <c r="L547" s="22">
        <f t="shared" si="24"/>
        <v>0.58823529411764708</v>
      </c>
      <c r="M547" s="22">
        <f t="shared" si="25"/>
        <v>-0.76553474636297703</v>
      </c>
      <c r="N547" s="157">
        <v>1</v>
      </c>
      <c r="O547" s="158">
        <f t="shared" si="26"/>
        <v>0</v>
      </c>
    </row>
    <row r="548" spans="1:15" ht="16">
      <c r="A548" s="21" t="s">
        <v>8801</v>
      </c>
      <c r="B548" s="21" t="s">
        <v>8802</v>
      </c>
      <c r="C548" s="21" t="s">
        <v>921</v>
      </c>
      <c r="D548" s="21" t="s">
        <v>141</v>
      </c>
      <c r="E548" s="21" t="s">
        <v>336</v>
      </c>
      <c r="F548" s="21" t="s">
        <v>7333</v>
      </c>
      <c r="G548" s="21" t="s">
        <v>8803</v>
      </c>
      <c r="H548" s="21" t="s">
        <v>8804</v>
      </c>
      <c r="I548" s="21" t="s">
        <v>8805</v>
      </c>
      <c r="J548" s="21" t="s">
        <v>1180</v>
      </c>
      <c r="K548" s="22">
        <v>0.9</v>
      </c>
      <c r="L548" s="22">
        <f t="shared" si="24"/>
        <v>0.58823529411764708</v>
      </c>
      <c r="M548" s="22">
        <f t="shared" si="25"/>
        <v>-0.76553474636297703</v>
      </c>
      <c r="N548" s="157">
        <v>1</v>
      </c>
      <c r="O548" s="158">
        <f t="shared" si="26"/>
        <v>0</v>
      </c>
    </row>
    <row r="549" spans="1:15" ht="16">
      <c r="A549" s="21" t="s">
        <v>2247</v>
      </c>
      <c r="B549" s="21" t="s">
        <v>2248</v>
      </c>
      <c r="C549" s="21" t="s">
        <v>132</v>
      </c>
      <c r="D549" s="21" t="s">
        <v>1984</v>
      </c>
      <c r="E549" s="21" t="s">
        <v>1058</v>
      </c>
      <c r="F549" s="21" t="s">
        <v>40</v>
      </c>
      <c r="G549" s="21" t="s">
        <v>2249</v>
      </c>
      <c r="H549" s="21" t="s">
        <v>2250</v>
      </c>
      <c r="I549" s="21" t="s">
        <v>2251</v>
      </c>
      <c r="J549" s="21" t="s">
        <v>102</v>
      </c>
      <c r="K549" s="22">
        <v>0.90100000000000002</v>
      </c>
      <c r="L549" s="22">
        <f t="shared" si="24"/>
        <v>0.58888888888888891</v>
      </c>
      <c r="M549" s="22">
        <f t="shared" si="25"/>
        <v>-0.76393264176647546</v>
      </c>
      <c r="N549" s="157">
        <v>1</v>
      </c>
      <c r="O549" s="158">
        <f t="shared" si="26"/>
        <v>0</v>
      </c>
    </row>
    <row r="550" spans="1:15" ht="16">
      <c r="A550" s="21" t="s">
        <v>3254</v>
      </c>
      <c r="B550" s="21" t="s">
        <v>3255</v>
      </c>
      <c r="C550" s="21" t="s">
        <v>921</v>
      </c>
      <c r="D550" s="21" t="s">
        <v>40</v>
      </c>
      <c r="E550" s="21" t="s">
        <v>519</v>
      </c>
      <c r="F550" s="21" t="s">
        <v>3256</v>
      </c>
      <c r="G550" s="21" t="s">
        <v>3257</v>
      </c>
      <c r="H550" s="21" t="s">
        <v>3258</v>
      </c>
      <c r="I550" s="21" t="s">
        <v>3259</v>
      </c>
      <c r="J550" s="21" t="s">
        <v>1180</v>
      </c>
      <c r="K550" s="22">
        <v>0.90100000000000002</v>
      </c>
      <c r="L550" s="22">
        <f t="shared" si="24"/>
        <v>0.58888888888888891</v>
      </c>
      <c r="M550" s="22">
        <f t="shared" si="25"/>
        <v>-0.76393264176647546</v>
      </c>
      <c r="N550" s="157">
        <v>1</v>
      </c>
      <c r="O550" s="158">
        <f t="shared" si="26"/>
        <v>0</v>
      </c>
    </row>
    <row r="551" spans="1:15" ht="16">
      <c r="A551" s="21" t="s">
        <v>6189</v>
      </c>
      <c r="B551" s="21" t="s">
        <v>6190</v>
      </c>
      <c r="C551" s="21" t="s">
        <v>33</v>
      </c>
      <c r="D551" s="21" t="s">
        <v>86</v>
      </c>
      <c r="E551" s="21" t="s">
        <v>158</v>
      </c>
      <c r="F551" s="21" t="s">
        <v>6191</v>
      </c>
      <c r="G551" s="21" t="s">
        <v>6192</v>
      </c>
      <c r="H551" s="21" t="s">
        <v>6193</v>
      </c>
      <c r="I551" s="21" t="s">
        <v>6194</v>
      </c>
      <c r="J551" s="21" t="s">
        <v>6195</v>
      </c>
      <c r="K551" s="22">
        <v>0.90300000000000002</v>
      </c>
      <c r="L551" s="22">
        <f t="shared" si="24"/>
        <v>0.59019607843137256</v>
      </c>
      <c r="M551" s="22">
        <f t="shared" si="25"/>
        <v>-0.76073376009915583</v>
      </c>
      <c r="N551" s="157">
        <v>1</v>
      </c>
      <c r="O551" s="158">
        <f t="shared" si="26"/>
        <v>0</v>
      </c>
    </row>
    <row r="552" spans="1:15" ht="16">
      <c r="A552" s="21" t="s">
        <v>9597</v>
      </c>
      <c r="B552" s="21" t="s">
        <v>9598</v>
      </c>
      <c r="C552" s="21" t="s">
        <v>140</v>
      </c>
      <c r="D552" s="21" t="s">
        <v>141</v>
      </c>
      <c r="E552" s="21" t="s">
        <v>9599</v>
      </c>
      <c r="F552" s="21" t="s">
        <v>9600</v>
      </c>
      <c r="G552" s="21" t="s">
        <v>9601</v>
      </c>
      <c r="H552" s="21" t="s">
        <v>9602</v>
      </c>
      <c r="I552" s="21" t="s">
        <v>9603</v>
      </c>
      <c r="J552" s="21" t="s">
        <v>40</v>
      </c>
      <c r="K552" s="22">
        <v>0.90300000000000002</v>
      </c>
      <c r="L552" s="22">
        <f t="shared" si="24"/>
        <v>0.59019607843137256</v>
      </c>
      <c r="M552" s="22">
        <f t="shared" si="25"/>
        <v>-0.76073376009915583</v>
      </c>
      <c r="N552" s="157">
        <v>1</v>
      </c>
      <c r="O552" s="158">
        <f t="shared" si="26"/>
        <v>0</v>
      </c>
    </row>
    <row r="553" spans="1:15" ht="16">
      <c r="A553" s="2" t="s">
        <v>1034</v>
      </c>
      <c r="B553" s="2" t="s">
        <v>1035</v>
      </c>
      <c r="C553" s="2" t="s">
        <v>53</v>
      </c>
      <c r="D553" s="2" t="s">
        <v>34</v>
      </c>
      <c r="E553" s="2" t="s">
        <v>1036</v>
      </c>
      <c r="F553" s="2" t="s">
        <v>1037</v>
      </c>
      <c r="G553" s="2" t="s">
        <v>1038</v>
      </c>
      <c r="H553" s="2" t="s">
        <v>1039</v>
      </c>
      <c r="I553" s="2" t="s">
        <v>1040</v>
      </c>
      <c r="J553" s="2" t="s">
        <v>1041</v>
      </c>
      <c r="K553" s="3">
        <v>0.90400000000000003</v>
      </c>
      <c r="L553" s="3">
        <f t="shared" si="24"/>
        <v>0.59084967320261439</v>
      </c>
      <c r="M553" s="3">
        <f t="shared" si="25"/>
        <v>-0.75913697516482637</v>
      </c>
      <c r="N553" s="157">
        <v>1</v>
      </c>
      <c r="O553" s="158">
        <f t="shared" si="26"/>
        <v>0</v>
      </c>
    </row>
    <row r="554" spans="1:15" ht="16">
      <c r="A554" s="21" t="s">
        <v>2654</v>
      </c>
      <c r="B554" s="21" t="s">
        <v>2655</v>
      </c>
      <c r="C554" s="21" t="s">
        <v>186</v>
      </c>
      <c r="D554" s="21" t="s">
        <v>34</v>
      </c>
      <c r="E554" s="21" t="s">
        <v>111</v>
      </c>
      <c r="F554" s="21" t="s">
        <v>2656</v>
      </c>
      <c r="G554" s="21" t="s">
        <v>2657</v>
      </c>
      <c r="H554" s="21" t="s">
        <v>2658</v>
      </c>
      <c r="I554" s="21" t="s">
        <v>2659</v>
      </c>
      <c r="J554" s="21" t="s">
        <v>40</v>
      </c>
      <c r="K554" s="22">
        <v>0.90400000000000003</v>
      </c>
      <c r="L554" s="22">
        <f t="shared" si="24"/>
        <v>0.59084967320261439</v>
      </c>
      <c r="M554" s="22">
        <f t="shared" si="25"/>
        <v>-0.75913697516482637</v>
      </c>
      <c r="N554" s="157">
        <v>1</v>
      </c>
      <c r="O554" s="158">
        <f t="shared" si="26"/>
        <v>0</v>
      </c>
    </row>
    <row r="555" spans="1:15" ht="16">
      <c r="A555" s="21" t="s">
        <v>10136</v>
      </c>
      <c r="B555" s="21" t="s">
        <v>10137</v>
      </c>
      <c r="C555" s="21" t="s">
        <v>33</v>
      </c>
      <c r="D555" s="21" t="s">
        <v>34</v>
      </c>
      <c r="E555" s="21" t="s">
        <v>151</v>
      </c>
      <c r="F555" s="21" t="s">
        <v>10138</v>
      </c>
      <c r="G555" s="21" t="s">
        <v>10139</v>
      </c>
      <c r="H555" s="21" t="s">
        <v>10140</v>
      </c>
      <c r="I555" s="21" t="s">
        <v>10141</v>
      </c>
      <c r="J555" s="21" t="s">
        <v>3569</v>
      </c>
      <c r="K555" s="22">
        <v>0.90400000000000003</v>
      </c>
      <c r="L555" s="22">
        <f t="shared" si="24"/>
        <v>0.59084967320261439</v>
      </c>
      <c r="M555" s="22">
        <f t="shared" si="25"/>
        <v>-0.75913697516482637</v>
      </c>
      <c r="N555" s="157">
        <v>1</v>
      </c>
      <c r="O555" s="158">
        <f t="shared" si="26"/>
        <v>0</v>
      </c>
    </row>
    <row r="556" spans="1:15" ht="16">
      <c r="A556" s="2" t="s">
        <v>10875</v>
      </c>
      <c r="B556" s="2" t="s">
        <v>10876</v>
      </c>
      <c r="C556" s="2" t="s">
        <v>33</v>
      </c>
      <c r="D556" s="2" t="s">
        <v>86</v>
      </c>
      <c r="E556" s="2" t="s">
        <v>77</v>
      </c>
      <c r="F556" s="2" t="s">
        <v>10877</v>
      </c>
      <c r="G556" s="2" t="s">
        <v>10878</v>
      </c>
      <c r="H556" s="2" t="s">
        <v>10879</v>
      </c>
      <c r="I556" s="2" t="s">
        <v>10880</v>
      </c>
      <c r="J556" s="2" t="s">
        <v>8890</v>
      </c>
      <c r="K556" s="3">
        <v>0.90400000000000003</v>
      </c>
      <c r="L556" s="3">
        <f t="shared" si="24"/>
        <v>0.59084967320261439</v>
      </c>
      <c r="M556" s="3">
        <f t="shared" si="25"/>
        <v>-0.75913697516482637</v>
      </c>
      <c r="N556" s="157">
        <v>1</v>
      </c>
      <c r="O556" s="158">
        <f t="shared" si="26"/>
        <v>0</v>
      </c>
    </row>
    <row r="557" spans="1:15" ht="16">
      <c r="A557" s="2" t="s">
        <v>448</v>
      </c>
      <c r="B557" s="2" t="s">
        <v>449</v>
      </c>
      <c r="C557" s="2" t="s">
        <v>186</v>
      </c>
      <c r="D557" s="2" t="s">
        <v>141</v>
      </c>
      <c r="E557" s="2" t="s">
        <v>111</v>
      </c>
      <c r="F557" s="2" t="s">
        <v>450</v>
      </c>
      <c r="G557" s="2" t="s">
        <v>451</v>
      </c>
      <c r="H557" s="2" t="s">
        <v>452</v>
      </c>
      <c r="I557" s="2" t="s">
        <v>453</v>
      </c>
      <c r="J557" s="2" t="s">
        <v>454</v>
      </c>
      <c r="K557" s="3">
        <v>0.90500000000000003</v>
      </c>
      <c r="L557" s="3">
        <f t="shared" si="24"/>
        <v>0.59150326797385622</v>
      </c>
      <c r="M557" s="3">
        <f t="shared" si="25"/>
        <v>-0.75754195560944648</v>
      </c>
      <c r="N557" s="157">
        <v>1</v>
      </c>
      <c r="O557" s="158">
        <f t="shared" si="26"/>
        <v>0</v>
      </c>
    </row>
    <row r="558" spans="1:15" ht="16">
      <c r="A558" s="21" t="s">
        <v>3824</v>
      </c>
      <c r="B558" s="21" t="s">
        <v>3825</v>
      </c>
      <c r="C558" s="21" t="s">
        <v>33</v>
      </c>
      <c r="D558" s="21" t="s">
        <v>991</v>
      </c>
      <c r="E558" s="21" t="s">
        <v>1058</v>
      </c>
      <c r="F558" s="21" t="s">
        <v>3826</v>
      </c>
      <c r="G558" s="21" t="s">
        <v>3827</v>
      </c>
      <c r="H558" s="21" t="s">
        <v>3828</v>
      </c>
      <c r="I558" s="21" t="s">
        <v>3829</v>
      </c>
      <c r="J558" s="21" t="s">
        <v>102</v>
      </c>
      <c r="K558" s="22">
        <v>0.90500000000000003</v>
      </c>
      <c r="L558" s="22">
        <f t="shared" si="24"/>
        <v>0.59150326797385622</v>
      </c>
      <c r="M558" s="22">
        <f t="shared" si="25"/>
        <v>-0.75754195560944648</v>
      </c>
      <c r="N558" s="157">
        <v>1</v>
      </c>
      <c r="O558" s="158">
        <f t="shared" si="26"/>
        <v>0</v>
      </c>
    </row>
    <row r="559" spans="1:15" ht="16">
      <c r="A559" s="21" t="s">
        <v>5050</v>
      </c>
      <c r="B559" s="21" t="s">
        <v>5051</v>
      </c>
      <c r="C559" s="21" t="s">
        <v>33</v>
      </c>
      <c r="D559" s="21" t="s">
        <v>34</v>
      </c>
      <c r="E559" s="21" t="s">
        <v>77</v>
      </c>
      <c r="F559" s="21" t="s">
        <v>1079</v>
      </c>
      <c r="G559" s="21" t="s">
        <v>5052</v>
      </c>
      <c r="H559" s="21" t="s">
        <v>5053</v>
      </c>
      <c r="I559" s="21" t="s">
        <v>5054</v>
      </c>
      <c r="J559" s="21" t="s">
        <v>40</v>
      </c>
      <c r="K559" s="22">
        <v>0.90500000000000003</v>
      </c>
      <c r="L559" s="22">
        <f t="shared" si="24"/>
        <v>0.59150326797385622</v>
      </c>
      <c r="M559" s="22">
        <f t="shared" si="25"/>
        <v>-0.75754195560944648</v>
      </c>
      <c r="N559" s="157">
        <v>1</v>
      </c>
      <c r="O559" s="158">
        <f t="shared" si="26"/>
        <v>0</v>
      </c>
    </row>
    <row r="560" spans="1:15" ht="16">
      <c r="A560" s="21" t="s">
        <v>5985</v>
      </c>
      <c r="B560" s="21" t="s">
        <v>5986</v>
      </c>
      <c r="C560" s="21" t="s">
        <v>33</v>
      </c>
      <c r="D560" s="21" t="s">
        <v>34</v>
      </c>
      <c r="E560" s="21" t="s">
        <v>111</v>
      </c>
      <c r="F560" s="21" t="s">
        <v>5987</v>
      </c>
      <c r="G560" s="21" t="s">
        <v>5988</v>
      </c>
      <c r="H560" s="21" t="s">
        <v>5989</v>
      </c>
      <c r="I560" s="21" t="s">
        <v>5990</v>
      </c>
      <c r="J560" s="21" t="s">
        <v>5991</v>
      </c>
      <c r="K560" s="22">
        <v>0.90500000000000003</v>
      </c>
      <c r="L560" s="22">
        <f t="shared" si="24"/>
        <v>0.59150326797385622</v>
      </c>
      <c r="M560" s="22">
        <f t="shared" si="25"/>
        <v>-0.75754195560944648</v>
      </c>
      <c r="N560" s="157">
        <v>1</v>
      </c>
      <c r="O560" s="158">
        <f t="shared" si="26"/>
        <v>0</v>
      </c>
    </row>
    <row r="561" spans="1:15" ht="16">
      <c r="A561" s="21" t="s">
        <v>7814</v>
      </c>
      <c r="B561" s="21" t="s">
        <v>7815</v>
      </c>
      <c r="C561" s="21" t="s">
        <v>33</v>
      </c>
      <c r="D561" s="21" t="s">
        <v>40</v>
      </c>
      <c r="E561" s="21" t="s">
        <v>158</v>
      </c>
      <c r="F561" s="21" t="s">
        <v>872</v>
      </c>
      <c r="G561" s="21" t="s">
        <v>7816</v>
      </c>
      <c r="H561" s="21" t="s">
        <v>7817</v>
      </c>
      <c r="I561" s="21" t="s">
        <v>7818</v>
      </c>
      <c r="J561" s="21" t="s">
        <v>3116</v>
      </c>
      <c r="K561" s="22">
        <v>0.90500000000000003</v>
      </c>
      <c r="L561" s="22">
        <f t="shared" si="24"/>
        <v>0.59150326797385622</v>
      </c>
      <c r="M561" s="22">
        <f t="shared" si="25"/>
        <v>-0.75754195560944648</v>
      </c>
      <c r="N561" s="157">
        <v>1</v>
      </c>
      <c r="O561" s="158">
        <f t="shared" si="26"/>
        <v>0</v>
      </c>
    </row>
    <row r="562" spans="1:15" ht="16">
      <c r="A562" s="21" t="s">
        <v>9615</v>
      </c>
      <c r="B562" s="21" t="s">
        <v>9616</v>
      </c>
      <c r="C562" s="21" t="s">
        <v>140</v>
      </c>
      <c r="D562" s="21" t="s">
        <v>40</v>
      </c>
      <c r="E562" s="21" t="s">
        <v>40</v>
      </c>
      <c r="F562" s="21" t="s">
        <v>5437</v>
      </c>
      <c r="G562" s="21" t="s">
        <v>9617</v>
      </c>
      <c r="H562" s="21" t="s">
        <v>9618</v>
      </c>
      <c r="I562" s="21" t="s">
        <v>9619</v>
      </c>
      <c r="J562" s="21" t="s">
        <v>1180</v>
      </c>
      <c r="K562" s="22">
        <v>0.90500000000000003</v>
      </c>
      <c r="L562" s="22">
        <f t="shared" si="24"/>
        <v>0.59150326797385622</v>
      </c>
      <c r="M562" s="22">
        <f t="shared" si="25"/>
        <v>-0.75754195560944648</v>
      </c>
      <c r="N562" s="157">
        <v>1</v>
      </c>
      <c r="O562" s="158">
        <f t="shared" si="26"/>
        <v>0</v>
      </c>
    </row>
    <row r="563" spans="1:15" ht="16">
      <c r="A563" s="2" t="s">
        <v>11130</v>
      </c>
      <c r="B563" s="2" t="s">
        <v>11131</v>
      </c>
      <c r="C563" s="2" t="s">
        <v>33</v>
      </c>
      <c r="D563" s="2" t="s">
        <v>314</v>
      </c>
      <c r="E563" s="2" t="s">
        <v>511</v>
      </c>
      <c r="F563" s="2" t="s">
        <v>11132</v>
      </c>
      <c r="G563" s="2" t="s">
        <v>11133</v>
      </c>
      <c r="H563" s="2" t="s">
        <v>11134</v>
      </c>
      <c r="I563" s="2" t="s">
        <v>11135</v>
      </c>
      <c r="J563" s="2" t="s">
        <v>11136</v>
      </c>
      <c r="K563" s="3">
        <v>0.90500000000000003</v>
      </c>
      <c r="L563" s="3">
        <f t="shared" si="24"/>
        <v>0.59150326797385622</v>
      </c>
      <c r="M563" s="3">
        <f t="shared" si="25"/>
        <v>-0.75754195560944648</v>
      </c>
      <c r="N563" s="157">
        <v>1</v>
      </c>
      <c r="O563" s="158">
        <f t="shared" si="26"/>
        <v>0</v>
      </c>
    </row>
    <row r="564" spans="1:15" ht="16">
      <c r="A564" s="21" t="s">
        <v>5555</v>
      </c>
      <c r="B564" s="21" t="s">
        <v>5556</v>
      </c>
      <c r="C564" s="21" t="s">
        <v>53</v>
      </c>
      <c r="D564" s="21" t="s">
        <v>40</v>
      </c>
      <c r="E564" s="21" t="s">
        <v>5557</v>
      </c>
      <c r="F564" s="21" t="s">
        <v>5558</v>
      </c>
      <c r="G564" s="21" t="s">
        <v>5559</v>
      </c>
      <c r="H564" s="21" t="s">
        <v>5560</v>
      </c>
      <c r="I564" s="21" t="s">
        <v>5561</v>
      </c>
      <c r="J564" s="21" t="s">
        <v>4441</v>
      </c>
      <c r="K564" s="22">
        <v>0.90700000000000003</v>
      </c>
      <c r="L564" s="22">
        <f t="shared" si="24"/>
        <v>0.59281045751633987</v>
      </c>
      <c r="M564" s="22">
        <f t="shared" si="25"/>
        <v>-0.75435719705149173</v>
      </c>
      <c r="N564" s="157">
        <v>1</v>
      </c>
      <c r="O564" s="158">
        <f t="shared" si="26"/>
        <v>0</v>
      </c>
    </row>
    <row r="565" spans="1:15" ht="16">
      <c r="A565" s="21" t="s">
        <v>7466</v>
      </c>
      <c r="B565" s="21" t="s">
        <v>7467</v>
      </c>
      <c r="C565" s="21" t="s">
        <v>95</v>
      </c>
      <c r="D565" s="21" t="s">
        <v>991</v>
      </c>
      <c r="E565" s="21" t="s">
        <v>7468</v>
      </c>
      <c r="F565" s="21" t="s">
        <v>7469</v>
      </c>
      <c r="G565" s="21" t="s">
        <v>7470</v>
      </c>
      <c r="H565" s="21" t="s">
        <v>7471</v>
      </c>
      <c r="I565" s="21" t="s">
        <v>7472</v>
      </c>
      <c r="J565" s="21" t="s">
        <v>102</v>
      </c>
      <c r="K565" s="22">
        <v>0.90700000000000003</v>
      </c>
      <c r="L565" s="22">
        <f t="shared" si="24"/>
        <v>0.59281045751633987</v>
      </c>
      <c r="M565" s="22">
        <f t="shared" si="25"/>
        <v>-0.75435719705149173</v>
      </c>
      <c r="N565" s="157">
        <v>1</v>
      </c>
      <c r="O565" s="158">
        <f t="shared" si="26"/>
        <v>0</v>
      </c>
    </row>
    <row r="566" spans="1:15" ht="16">
      <c r="A566" s="21" t="s">
        <v>8949</v>
      </c>
      <c r="B566" s="21" t="s">
        <v>8950</v>
      </c>
      <c r="C566" s="21" t="s">
        <v>33</v>
      </c>
      <c r="D566" s="21" t="s">
        <v>40</v>
      </c>
      <c r="E566" s="21" t="s">
        <v>40</v>
      </c>
      <c r="F566" s="21" t="s">
        <v>40</v>
      </c>
      <c r="G566" s="21" t="s">
        <v>8951</v>
      </c>
      <c r="H566" s="21" t="s">
        <v>8952</v>
      </c>
      <c r="I566" s="21" t="s">
        <v>8953</v>
      </c>
      <c r="J566" s="21" t="s">
        <v>40</v>
      </c>
      <c r="K566" s="22">
        <v>0.90700000000000003</v>
      </c>
      <c r="L566" s="22">
        <f t="shared" si="24"/>
        <v>0.59281045751633987</v>
      </c>
      <c r="M566" s="22">
        <f t="shared" si="25"/>
        <v>-0.75435719705149173</v>
      </c>
      <c r="N566" s="157">
        <v>1</v>
      </c>
      <c r="O566" s="158">
        <f t="shared" si="26"/>
        <v>0</v>
      </c>
    </row>
    <row r="567" spans="1:15" ht="16">
      <c r="A567" s="21" t="s">
        <v>2695</v>
      </c>
      <c r="B567" s="21" t="s">
        <v>2696</v>
      </c>
      <c r="C567" s="21" t="s">
        <v>33</v>
      </c>
      <c r="D567" s="21" t="s">
        <v>729</v>
      </c>
      <c r="E567" s="21" t="s">
        <v>992</v>
      </c>
      <c r="F567" s="21" t="s">
        <v>2697</v>
      </c>
      <c r="G567" s="21" t="s">
        <v>2698</v>
      </c>
      <c r="H567" s="21" t="s">
        <v>2699</v>
      </c>
      <c r="I567" s="21" t="s">
        <v>2700</v>
      </c>
      <c r="J567" s="21" t="s">
        <v>102</v>
      </c>
      <c r="K567" s="22">
        <v>0.90800000000000003</v>
      </c>
      <c r="L567" s="22">
        <f t="shared" si="24"/>
        <v>0.5934640522875817</v>
      </c>
      <c r="M567" s="22">
        <f t="shared" si="25"/>
        <v>-0.75276745028909919</v>
      </c>
      <c r="N567" s="157">
        <v>1</v>
      </c>
      <c r="O567" s="158">
        <f t="shared" si="26"/>
        <v>0</v>
      </c>
    </row>
    <row r="568" spans="1:15" ht="16">
      <c r="A568" s="21" t="s">
        <v>4379</v>
      </c>
      <c r="B568" s="21" t="s">
        <v>4380</v>
      </c>
      <c r="C568" s="21" t="s">
        <v>33</v>
      </c>
      <c r="D568" s="21" t="s">
        <v>40</v>
      </c>
      <c r="E568" s="21" t="s">
        <v>511</v>
      </c>
      <c r="F568" s="21" t="s">
        <v>4381</v>
      </c>
      <c r="G568" s="21" t="s">
        <v>4382</v>
      </c>
      <c r="H568" s="21" t="s">
        <v>4383</v>
      </c>
      <c r="I568" s="21" t="s">
        <v>4384</v>
      </c>
      <c r="J568" s="21" t="s">
        <v>40</v>
      </c>
      <c r="K568" s="22">
        <v>0.90800000000000003</v>
      </c>
      <c r="L568" s="22">
        <f t="shared" si="24"/>
        <v>0.5934640522875817</v>
      </c>
      <c r="M568" s="22">
        <f t="shared" si="25"/>
        <v>-0.75276745028909919</v>
      </c>
      <c r="N568" s="157">
        <v>1</v>
      </c>
      <c r="O568" s="158">
        <f t="shared" si="26"/>
        <v>0</v>
      </c>
    </row>
    <row r="569" spans="1:15" ht="16">
      <c r="A569" s="21" t="s">
        <v>8574</v>
      </c>
      <c r="B569" s="21" t="s">
        <v>8575</v>
      </c>
      <c r="C569" s="21" t="s">
        <v>33</v>
      </c>
      <c r="D569" s="21" t="s">
        <v>314</v>
      </c>
      <c r="E569" s="21" t="s">
        <v>3304</v>
      </c>
      <c r="F569" s="21" t="s">
        <v>8576</v>
      </c>
      <c r="G569" s="21" t="s">
        <v>8577</v>
      </c>
      <c r="H569" s="21" t="s">
        <v>8578</v>
      </c>
      <c r="I569" s="21" t="s">
        <v>8579</v>
      </c>
      <c r="J569" s="21" t="s">
        <v>40</v>
      </c>
      <c r="K569" s="22">
        <v>0.90800000000000003</v>
      </c>
      <c r="L569" s="22">
        <f t="shared" si="24"/>
        <v>0.5934640522875817</v>
      </c>
      <c r="M569" s="22">
        <f t="shared" si="25"/>
        <v>-0.75276745028909919</v>
      </c>
      <c r="N569" s="157">
        <v>1</v>
      </c>
      <c r="O569" s="158">
        <f t="shared" si="26"/>
        <v>0</v>
      </c>
    </row>
    <row r="570" spans="1:15" ht="16">
      <c r="A570" s="21" t="s">
        <v>10504</v>
      </c>
      <c r="B570" s="21" t="s">
        <v>10505</v>
      </c>
      <c r="C570" s="21" t="s">
        <v>140</v>
      </c>
      <c r="D570" s="21" t="s">
        <v>40</v>
      </c>
      <c r="E570" s="21" t="s">
        <v>7071</v>
      </c>
      <c r="F570" s="21" t="s">
        <v>10506</v>
      </c>
      <c r="G570" s="21" t="s">
        <v>10507</v>
      </c>
      <c r="H570" s="21" t="s">
        <v>10508</v>
      </c>
      <c r="I570" s="21" t="s">
        <v>10509</v>
      </c>
      <c r="J570" s="21" t="s">
        <v>40</v>
      </c>
      <c r="K570" s="22">
        <v>0.90800000000000003</v>
      </c>
      <c r="L570" s="22">
        <f t="shared" si="24"/>
        <v>0.5934640522875817</v>
      </c>
      <c r="M570" s="22">
        <f t="shared" si="25"/>
        <v>-0.75276745028909919</v>
      </c>
      <c r="N570" s="157">
        <v>1</v>
      </c>
      <c r="O570" s="158">
        <f t="shared" si="26"/>
        <v>0</v>
      </c>
    </row>
    <row r="571" spans="1:15">
      <c r="A571" s="2" t="s">
        <v>11712</v>
      </c>
      <c r="B571" s="2" t="s">
        <v>11713</v>
      </c>
      <c r="C571" s="2" t="s">
        <v>53</v>
      </c>
      <c r="D571" s="2" t="s">
        <v>141</v>
      </c>
      <c r="E571" s="2" t="s">
        <v>214</v>
      </c>
      <c r="F571" s="2" t="s">
        <v>11714</v>
      </c>
      <c r="G571" s="2" t="s">
        <v>11715</v>
      </c>
      <c r="H571" s="2" t="s">
        <v>11716</v>
      </c>
      <c r="I571" s="2" t="s">
        <v>11717</v>
      </c>
      <c r="J571" s="2" t="s">
        <v>8096</v>
      </c>
      <c r="K571" s="3">
        <v>0.90800000000000003</v>
      </c>
      <c r="L571" s="3">
        <f t="shared" si="24"/>
        <v>0.5934640522875817</v>
      </c>
      <c r="M571" s="3">
        <f t="shared" si="25"/>
        <v>-0.75276745028909919</v>
      </c>
      <c r="N571" s="4" t="s">
        <v>40</v>
      </c>
      <c r="O571" s="5" t="e">
        <f t="shared" si="26"/>
        <v>#VALUE!</v>
      </c>
    </row>
    <row r="572" spans="1:15" ht="16">
      <c r="A572" s="2" t="s">
        <v>609</v>
      </c>
      <c r="B572" s="2" t="s">
        <v>610</v>
      </c>
      <c r="C572" s="2" t="s">
        <v>611</v>
      </c>
      <c r="D572" s="2" t="s">
        <v>612</v>
      </c>
      <c r="E572" s="2" t="s">
        <v>613</v>
      </c>
      <c r="F572" s="2" t="s">
        <v>614</v>
      </c>
      <c r="G572" s="2" t="s">
        <v>615</v>
      </c>
      <c r="H572" s="2" t="s">
        <v>616</v>
      </c>
      <c r="I572" s="2" t="s">
        <v>617</v>
      </c>
      <c r="J572" s="2" t="s">
        <v>341</v>
      </c>
      <c r="K572" s="3">
        <v>0.90900000000000003</v>
      </c>
      <c r="L572" s="3">
        <f t="shared" si="24"/>
        <v>0.59411764705882353</v>
      </c>
      <c r="M572" s="3">
        <f t="shared" si="25"/>
        <v>-0.75117945338590697</v>
      </c>
      <c r="N572" s="157">
        <v>1</v>
      </c>
      <c r="O572" s="158">
        <f t="shared" si="26"/>
        <v>0</v>
      </c>
    </row>
    <row r="573" spans="1:15">
      <c r="A573" s="21" t="s">
        <v>7611</v>
      </c>
      <c r="B573" s="21" t="s">
        <v>7612</v>
      </c>
      <c r="C573" s="21" t="s">
        <v>235</v>
      </c>
      <c r="D573" s="21" t="s">
        <v>141</v>
      </c>
      <c r="E573" s="21" t="s">
        <v>3607</v>
      </c>
      <c r="F573" s="21" t="s">
        <v>7613</v>
      </c>
      <c r="G573" s="21" t="s">
        <v>7614</v>
      </c>
      <c r="H573" s="21" t="s">
        <v>7615</v>
      </c>
      <c r="I573" s="21" t="s">
        <v>7616</v>
      </c>
      <c r="J573" s="21" t="s">
        <v>2385</v>
      </c>
      <c r="K573" s="22">
        <v>0.90900000000000003</v>
      </c>
      <c r="L573" s="22">
        <f t="shared" si="24"/>
        <v>0.59411764705882353</v>
      </c>
      <c r="M573" s="22">
        <f t="shared" si="25"/>
        <v>-0.75117945338590697</v>
      </c>
      <c r="N573" s="23" t="s">
        <v>40</v>
      </c>
      <c r="O573" s="24" t="e">
        <f t="shared" si="26"/>
        <v>#VALUE!</v>
      </c>
    </row>
    <row r="574" spans="1:15" ht="16">
      <c r="A574" s="21" t="s">
        <v>9670</v>
      </c>
      <c r="B574" s="21" t="s">
        <v>9671</v>
      </c>
      <c r="C574" s="21" t="s">
        <v>40</v>
      </c>
      <c r="D574" s="21" t="s">
        <v>40</v>
      </c>
      <c r="E574" s="21" t="s">
        <v>158</v>
      </c>
      <c r="F574" s="21" t="s">
        <v>3125</v>
      </c>
      <c r="G574" s="21" t="s">
        <v>9672</v>
      </c>
      <c r="H574" s="21" t="s">
        <v>9673</v>
      </c>
      <c r="I574" s="21" t="s">
        <v>9674</v>
      </c>
      <c r="J574" s="21" t="s">
        <v>3129</v>
      </c>
      <c r="K574" s="22">
        <v>0.90900000000000003</v>
      </c>
      <c r="L574" s="22">
        <f t="shared" si="24"/>
        <v>0.59411764705882353</v>
      </c>
      <c r="M574" s="22">
        <f t="shared" si="25"/>
        <v>-0.75117945338590697</v>
      </c>
      <c r="N574" s="157">
        <v>1</v>
      </c>
      <c r="O574" s="158">
        <f t="shared" si="26"/>
        <v>0</v>
      </c>
    </row>
    <row r="575" spans="1:15">
      <c r="A575" s="21" t="s">
        <v>10510</v>
      </c>
      <c r="B575" s="21" t="s">
        <v>10511</v>
      </c>
      <c r="C575" s="21" t="s">
        <v>33</v>
      </c>
      <c r="D575" s="21" t="s">
        <v>40</v>
      </c>
      <c r="E575" s="21" t="s">
        <v>151</v>
      </c>
      <c r="F575" s="21" t="s">
        <v>5642</v>
      </c>
      <c r="G575" s="21" t="s">
        <v>10512</v>
      </c>
      <c r="H575" s="21" t="s">
        <v>10513</v>
      </c>
      <c r="I575" s="21" t="s">
        <v>10514</v>
      </c>
      <c r="J575" s="21" t="s">
        <v>40</v>
      </c>
      <c r="K575" s="22">
        <v>0.91100000000000003</v>
      </c>
      <c r="L575" s="22">
        <f t="shared" si="24"/>
        <v>0.59542483660130718</v>
      </c>
      <c r="M575" s="22">
        <f t="shared" si="25"/>
        <v>-0.74800869377796342</v>
      </c>
      <c r="N575" s="23" t="s">
        <v>40</v>
      </c>
      <c r="O575" s="24" t="e">
        <f t="shared" si="26"/>
        <v>#VALUE!</v>
      </c>
    </row>
    <row r="576" spans="1:15">
      <c r="A576" s="2" t="s">
        <v>10869</v>
      </c>
      <c r="B576" s="2" t="s">
        <v>10870</v>
      </c>
      <c r="C576" s="2" t="s">
        <v>85</v>
      </c>
      <c r="D576" s="2" t="s">
        <v>40</v>
      </c>
      <c r="E576" s="2" t="s">
        <v>2111</v>
      </c>
      <c r="F576" s="2" t="s">
        <v>10871</v>
      </c>
      <c r="G576" s="2" t="s">
        <v>10872</v>
      </c>
      <c r="H576" s="2" t="s">
        <v>10873</v>
      </c>
      <c r="I576" s="2" t="s">
        <v>10874</v>
      </c>
      <c r="J576" s="2" t="s">
        <v>40</v>
      </c>
      <c r="K576" s="3">
        <v>0.91100000000000003</v>
      </c>
      <c r="L576" s="3">
        <f t="shared" si="24"/>
        <v>0.59542483660130718</v>
      </c>
      <c r="M576" s="3">
        <f t="shared" si="25"/>
        <v>-0.74800869377796342</v>
      </c>
      <c r="N576" s="4" t="s">
        <v>40</v>
      </c>
      <c r="O576" s="5" t="e">
        <f t="shared" si="26"/>
        <v>#VALUE!</v>
      </c>
    </row>
    <row r="577" spans="1:15" ht="16">
      <c r="A577" s="2" t="s">
        <v>1070</v>
      </c>
      <c r="B577" s="2" t="s">
        <v>1071</v>
      </c>
      <c r="C577" s="2" t="s">
        <v>33</v>
      </c>
      <c r="D577" s="2" t="s">
        <v>34</v>
      </c>
      <c r="E577" s="2" t="s">
        <v>45</v>
      </c>
      <c r="F577" s="2" t="s">
        <v>1072</v>
      </c>
      <c r="G577" s="2" t="s">
        <v>1073</v>
      </c>
      <c r="H577" s="2" t="s">
        <v>1074</v>
      </c>
      <c r="I577" s="2" t="s">
        <v>1075</v>
      </c>
      <c r="J577" s="2" t="s">
        <v>1076</v>
      </c>
      <c r="K577" s="3">
        <v>0.91200000000000003</v>
      </c>
      <c r="L577" s="3">
        <f t="shared" si="24"/>
        <v>0.59607843137254901</v>
      </c>
      <c r="M577" s="3">
        <f t="shared" si="25"/>
        <v>-0.74642592341527247</v>
      </c>
      <c r="N577" s="157">
        <v>1</v>
      </c>
      <c r="O577" s="158">
        <f t="shared" si="26"/>
        <v>0</v>
      </c>
    </row>
    <row r="578" spans="1:15" ht="16">
      <c r="A578" s="21" t="s">
        <v>6386</v>
      </c>
      <c r="B578" s="21" t="s">
        <v>6387</v>
      </c>
      <c r="C578" s="21" t="s">
        <v>2155</v>
      </c>
      <c r="D578" s="21" t="s">
        <v>40</v>
      </c>
      <c r="E578" s="21" t="s">
        <v>158</v>
      </c>
      <c r="F578" s="21" t="s">
        <v>6388</v>
      </c>
      <c r="G578" s="21" t="s">
        <v>6389</v>
      </c>
      <c r="H578" s="21" t="s">
        <v>6390</v>
      </c>
      <c r="I578" s="21" t="s">
        <v>6391</v>
      </c>
      <c r="J578" s="21" t="s">
        <v>40</v>
      </c>
      <c r="K578" s="22">
        <v>0.91200000000000003</v>
      </c>
      <c r="L578" s="22">
        <f t="shared" ref="L578:L641" si="27">K578/1.53</f>
        <v>0.59607843137254901</v>
      </c>
      <c r="M578" s="22">
        <f t="shared" ref="M578:M641" si="28">LOG(L578, 2)</f>
        <v>-0.74642592341527247</v>
      </c>
      <c r="N578" s="157">
        <v>1</v>
      </c>
      <c r="O578" s="158">
        <f t="shared" ref="O578:O641" si="29">-LOG10(N578)</f>
        <v>0</v>
      </c>
    </row>
    <row r="579" spans="1:15" ht="16">
      <c r="A579" s="21" t="s">
        <v>7693</v>
      </c>
      <c r="B579" s="21" t="s">
        <v>7694</v>
      </c>
      <c r="C579" s="21" t="s">
        <v>7695</v>
      </c>
      <c r="D579" s="21" t="s">
        <v>141</v>
      </c>
      <c r="E579" s="21" t="s">
        <v>151</v>
      </c>
      <c r="F579" s="21" t="s">
        <v>7696</v>
      </c>
      <c r="G579" s="21" t="s">
        <v>7697</v>
      </c>
      <c r="H579" s="21" t="s">
        <v>7698</v>
      </c>
      <c r="I579" s="21" t="s">
        <v>7699</v>
      </c>
      <c r="J579" s="21" t="s">
        <v>40</v>
      </c>
      <c r="K579" s="22">
        <v>0.91200000000000003</v>
      </c>
      <c r="L579" s="22">
        <f t="shared" si="27"/>
        <v>0.59607843137254901</v>
      </c>
      <c r="M579" s="22">
        <f t="shared" si="28"/>
        <v>-0.74642592341527247</v>
      </c>
      <c r="N579" s="157">
        <v>1</v>
      </c>
      <c r="O579" s="158">
        <f t="shared" si="29"/>
        <v>0</v>
      </c>
    </row>
    <row r="580" spans="1:15" ht="16">
      <c r="A580" s="21" t="s">
        <v>4316</v>
      </c>
      <c r="B580" s="21" t="s">
        <v>4317</v>
      </c>
      <c r="C580" s="21" t="s">
        <v>688</v>
      </c>
      <c r="D580" s="21" t="s">
        <v>40</v>
      </c>
      <c r="E580" s="21" t="s">
        <v>937</v>
      </c>
      <c r="F580" s="21" t="s">
        <v>4318</v>
      </c>
      <c r="G580" s="21" t="s">
        <v>4319</v>
      </c>
      <c r="H580" s="21" t="s">
        <v>4320</v>
      </c>
      <c r="I580" s="21" t="s">
        <v>4321</v>
      </c>
      <c r="J580" s="21" t="s">
        <v>40</v>
      </c>
      <c r="K580" s="22">
        <v>0.91300000000000003</v>
      </c>
      <c r="L580" s="22">
        <f t="shared" si="27"/>
        <v>0.59673202614379084</v>
      </c>
      <c r="M580" s="22">
        <f t="shared" si="28"/>
        <v>-0.74484488759579215</v>
      </c>
      <c r="N580" s="157">
        <v>1</v>
      </c>
      <c r="O580" s="158">
        <f t="shared" si="29"/>
        <v>0</v>
      </c>
    </row>
    <row r="581" spans="1:15" ht="16">
      <c r="A581" s="21" t="s">
        <v>2787</v>
      </c>
      <c r="B581" s="21" t="s">
        <v>2788</v>
      </c>
      <c r="C581" s="21" t="s">
        <v>140</v>
      </c>
      <c r="D581" s="21" t="s">
        <v>141</v>
      </c>
      <c r="E581" s="21" t="s">
        <v>336</v>
      </c>
      <c r="F581" s="21" t="s">
        <v>2789</v>
      </c>
      <c r="G581" s="21" t="s">
        <v>2790</v>
      </c>
      <c r="H581" s="21" t="s">
        <v>2791</v>
      </c>
      <c r="I581" s="21" t="s">
        <v>2792</v>
      </c>
      <c r="J581" s="21" t="s">
        <v>705</v>
      </c>
      <c r="K581" s="22">
        <v>0.91400000000000003</v>
      </c>
      <c r="L581" s="22">
        <f t="shared" si="27"/>
        <v>0.59738562091503267</v>
      </c>
      <c r="M581" s="22">
        <f t="shared" si="28"/>
        <v>-0.74326558252194441</v>
      </c>
      <c r="N581" s="157">
        <v>1</v>
      </c>
      <c r="O581" s="158">
        <f t="shared" si="29"/>
        <v>0</v>
      </c>
    </row>
    <row r="582" spans="1:15" ht="16">
      <c r="A582" s="21" t="s">
        <v>3612</v>
      </c>
      <c r="B582" s="21" t="s">
        <v>3613</v>
      </c>
      <c r="C582" s="21" t="s">
        <v>235</v>
      </c>
      <c r="D582" s="21" t="s">
        <v>141</v>
      </c>
      <c r="E582" s="21" t="s">
        <v>3614</v>
      </c>
      <c r="F582" s="21" t="s">
        <v>3615</v>
      </c>
      <c r="G582" s="21" t="s">
        <v>3616</v>
      </c>
      <c r="H582" s="21" t="s">
        <v>3617</v>
      </c>
      <c r="I582" s="21" t="s">
        <v>3618</v>
      </c>
      <c r="J582" s="21" t="s">
        <v>2385</v>
      </c>
      <c r="K582" s="22">
        <v>0.91400000000000003</v>
      </c>
      <c r="L582" s="22">
        <f t="shared" si="27"/>
        <v>0.59738562091503267</v>
      </c>
      <c r="M582" s="22">
        <f t="shared" si="28"/>
        <v>-0.74326558252194441</v>
      </c>
      <c r="N582" s="157">
        <v>1</v>
      </c>
      <c r="O582" s="158">
        <f t="shared" si="29"/>
        <v>0</v>
      </c>
    </row>
    <row r="583" spans="1:15" ht="16">
      <c r="A583" s="2" t="s">
        <v>594</v>
      </c>
      <c r="B583" s="2" t="s">
        <v>595</v>
      </c>
      <c r="C583" s="2" t="s">
        <v>33</v>
      </c>
      <c r="D583" s="2" t="s">
        <v>86</v>
      </c>
      <c r="E583" s="2" t="s">
        <v>111</v>
      </c>
      <c r="F583" s="2" t="s">
        <v>596</v>
      </c>
      <c r="G583" s="2" t="s">
        <v>597</v>
      </c>
      <c r="H583" s="2" t="s">
        <v>598</v>
      </c>
      <c r="I583" s="2" t="s">
        <v>599</v>
      </c>
      <c r="J583" s="2" t="s">
        <v>600</v>
      </c>
      <c r="K583" s="3">
        <v>0.91500000000000004</v>
      </c>
      <c r="L583" s="3">
        <f t="shared" si="27"/>
        <v>0.59803921568627449</v>
      </c>
      <c r="M583" s="3">
        <f t="shared" si="28"/>
        <v>-0.74168800440860938</v>
      </c>
      <c r="N583" s="157">
        <v>1</v>
      </c>
      <c r="O583" s="158">
        <f t="shared" si="29"/>
        <v>0</v>
      </c>
    </row>
    <row r="584" spans="1:15" ht="16">
      <c r="A584" s="21" t="s">
        <v>10796</v>
      </c>
      <c r="B584" s="21" t="s">
        <v>10797</v>
      </c>
      <c r="C584" s="21" t="s">
        <v>7500</v>
      </c>
      <c r="D584" s="21" t="s">
        <v>40</v>
      </c>
      <c r="E584" s="21" t="s">
        <v>151</v>
      </c>
      <c r="F584" s="21" t="s">
        <v>10798</v>
      </c>
      <c r="G584" s="21" t="s">
        <v>10799</v>
      </c>
      <c r="H584" s="21" t="s">
        <v>10800</v>
      </c>
      <c r="I584" s="21" t="s">
        <v>10801</v>
      </c>
      <c r="J584" s="21" t="s">
        <v>40</v>
      </c>
      <c r="K584" s="22">
        <v>0.91500000000000004</v>
      </c>
      <c r="L584" s="22">
        <f t="shared" si="27"/>
        <v>0.59803921568627449</v>
      </c>
      <c r="M584" s="22">
        <f t="shared" si="28"/>
        <v>-0.74168800440860938</v>
      </c>
      <c r="N584" s="157">
        <v>1</v>
      </c>
      <c r="O584" s="158">
        <f t="shared" si="29"/>
        <v>0</v>
      </c>
    </row>
    <row r="585" spans="1:15" ht="16">
      <c r="A585" s="21" t="s">
        <v>9362</v>
      </c>
      <c r="B585" s="21" t="s">
        <v>9363</v>
      </c>
      <c r="C585" s="21" t="s">
        <v>33</v>
      </c>
      <c r="D585" s="21" t="s">
        <v>314</v>
      </c>
      <c r="E585" s="21" t="s">
        <v>3304</v>
      </c>
      <c r="F585" s="21" t="s">
        <v>9364</v>
      </c>
      <c r="G585" s="21" t="s">
        <v>9365</v>
      </c>
      <c r="H585" s="21" t="s">
        <v>9366</v>
      </c>
      <c r="I585" s="21" t="s">
        <v>9367</v>
      </c>
      <c r="J585" s="21" t="s">
        <v>40</v>
      </c>
      <c r="K585" s="22">
        <v>0.91600000000000004</v>
      </c>
      <c r="L585" s="22">
        <f t="shared" si="27"/>
        <v>0.59869281045751632</v>
      </c>
      <c r="M585" s="22">
        <f t="shared" si="28"/>
        <v>-0.74011214948307025</v>
      </c>
      <c r="N585" s="157">
        <v>1</v>
      </c>
      <c r="O585" s="158">
        <f t="shared" si="29"/>
        <v>0</v>
      </c>
    </row>
    <row r="586" spans="1:15" ht="16">
      <c r="A586" s="21" t="s">
        <v>9853</v>
      </c>
      <c r="B586" s="21" t="s">
        <v>9854</v>
      </c>
      <c r="C586" s="21" t="s">
        <v>33</v>
      </c>
      <c r="D586" s="21" t="s">
        <v>314</v>
      </c>
      <c r="E586" s="21" t="s">
        <v>151</v>
      </c>
      <c r="F586" s="21" t="s">
        <v>9855</v>
      </c>
      <c r="G586" s="21" t="s">
        <v>9856</v>
      </c>
      <c r="H586" s="21" t="s">
        <v>9857</v>
      </c>
      <c r="I586" s="21" t="s">
        <v>9858</v>
      </c>
      <c r="J586" s="21" t="s">
        <v>3116</v>
      </c>
      <c r="K586" s="22">
        <v>0.91600000000000004</v>
      </c>
      <c r="L586" s="22">
        <f t="shared" si="27"/>
        <v>0.59869281045751632</v>
      </c>
      <c r="M586" s="22">
        <f t="shared" si="28"/>
        <v>-0.74011214948307025</v>
      </c>
      <c r="N586" s="157">
        <v>1</v>
      </c>
      <c r="O586" s="158">
        <f t="shared" si="29"/>
        <v>0</v>
      </c>
    </row>
    <row r="587" spans="1:15" ht="16">
      <c r="A587" s="2" t="s">
        <v>11706</v>
      </c>
      <c r="B587" s="2" t="s">
        <v>11707</v>
      </c>
      <c r="C587" s="2" t="s">
        <v>132</v>
      </c>
      <c r="D587" s="2" t="s">
        <v>141</v>
      </c>
      <c r="E587" s="2" t="s">
        <v>158</v>
      </c>
      <c r="F587" s="2" t="s">
        <v>11708</v>
      </c>
      <c r="G587" s="2" t="s">
        <v>11709</v>
      </c>
      <c r="H587" s="2" t="s">
        <v>11710</v>
      </c>
      <c r="I587" s="2" t="s">
        <v>11711</v>
      </c>
      <c r="J587" s="2" t="s">
        <v>1251</v>
      </c>
      <c r="K587" s="3">
        <v>0.91600000000000004</v>
      </c>
      <c r="L587" s="3">
        <f t="shared" si="27"/>
        <v>0.59869281045751632</v>
      </c>
      <c r="M587" s="3">
        <f t="shared" si="28"/>
        <v>-0.74011214948307025</v>
      </c>
      <c r="N587" s="157">
        <v>1</v>
      </c>
      <c r="O587" s="158">
        <f t="shared" si="29"/>
        <v>0</v>
      </c>
    </row>
    <row r="588" spans="1:15" ht="16">
      <c r="A588" s="21" t="s">
        <v>1807</v>
      </c>
      <c r="B588" s="21" t="s">
        <v>1808</v>
      </c>
      <c r="C588" s="21" t="s">
        <v>235</v>
      </c>
      <c r="D588" s="21" t="s">
        <v>76</v>
      </c>
      <c r="E588" s="21" t="s">
        <v>55</v>
      </c>
      <c r="F588" s="21" t="s">
        <v>1809</v>
      </c>
      <c r="G588" s="21" t="s">
        <v>1810</v>
      </c>
      <c r="H588" s="21" t="s">
        <v>1811</v>
      </c>
      <c r="I588" s="21" t="s">
        <v>1812</v>
      </c>
      <c r="J588" s="21" t="s">
        <v>40</v>
      </c>
      <c r="K588" s="22">
        <v>0.91900000000000004</v>
      </c>
      <c r="L588" s="22">
        <f t="shared" si="27"/>
        <v>0.60065359477124181</v>
      </c>
      <c r="M588" s="22">
        <f t="shared" si="28"/>
        <v>-0.7353948862909796</v>
      </c>
      <c r="N588" s="157">
        <v>1</v>
      </c>
      <c r="O588" s="158">
        <f t="shared" si="29"/>
        <v>0</v>
      </c>
    </row>
    <row r="589" spans="1:15">
      <c r="A589" s="21" t="s">
        <v>10044</v>
      </c>
      <c r="B589" s="21" t="s">
        <v>10045</v>
      </c>
      <c r="C589" s="21" t="s">
        <v>33</v>
      </c>
      <c r="D589" s="21" t="s">
        <v>141</v>
      </c>
      <c r="E589" s="21" t="s">
        <v>214</v>
      </c>
      <c r="F589" s="21" t="s">
        <v>10046</v>
      </c>
      <c r="G589" s="21" t="s">
        <v>10047</v>
      </c>
      <c r="H589" s="21" t="s">
        <v>10048</v>
      </c>
      <c r="I589" s="21" t="s">
        <v>10049</v>
      </c>
      <c r="J589" s="21" t="s">
        <v>40</v>
      </c>
      <c r="K589" s="22">
        <v>0.91900000000000004</v>
      </c>
      <c r="L589" s="22">
        <f t="shared" si="27"/>
        <v>0.60065359477124181</v>
      </c>
      <c r="M589" s="22">
        <f t="shared" si="28"/>
        <v>-0.7353948862909796</v>
      </c>
      <c r="N589" s="23" t="s">
        <v>40</v>
      </c>
      <c r="O589" s="24" t="e">
        <f t="shared" si="29"/>
        <v>#VALUE!</v>
      </c>
    </row>
    <row r="590" spans="1:15" ht="16">
      <c r="A590" s="21" t="s">
        <v>10733</v>
      </c>
      <c r="B590" s="21" t="s">
        <v>10734</v>
      </c>
      <c r="C590" s="21" t="s">
        <v>40</v>
      </c>
      <c r="D590" s="21" t="s">
        <v>141</v>
      </c>
      <c r="E590" s="21" t="s">
        <v>40</v>
      </c>
      <c r="F590" s="21" t="s">
        <v>10735</v>
      </c>
      <c r="G590" s="21" t="s">
        <v>10736</v>
      </c>
      <c r="H590" s="21" t="s">
        <v>10737</v>
      </c>
      <c r="I590" s="21" t="s">
        <v>10738</v>
      </c>
      <c r="J590" s="21" t="s">
        <v>40</v>
      </c>
      <c r="K590" s="22">
        <v>0.91900000000000004</v>
      </c>
      <c r="L590" s="22">
        <f t="shared" si="27"/>
        <v>0.60065359477124181</v>
      </c>
      <c r="M590" s="22">
        <f t="shared" si="28"/>
        <v>-0.7353948862909796</v>
      </c>
      <c r="N590" s="157">
        <v>1</v>
      </c>
      <c r="O590" s="158">
        <f t="shared" si="29"/>
        <v>0</v>
      </c>
    </row>
    <row r="591" spans="1:15" ht="16">
      <c r="A591" s="2" t="s">
        <v>11294</v>
      </c>
      <c r="B591" s="2" t="s">
        <v>11295</v>
      </c>
      <c r="C591" s="2" t="s">
        <v>140</v>
      </c>
      <c r="D591" s="2" t="s">
        <v>141</v>
      </c>
      <c r="E591" s="2" t="s">
        <v>519</v>
      </c>
      <c r="F591" s="2" t="s">
        <v>11296</v>
      </c>
      <c r="G591" s="2" t="s">
        <v>11297</v>
      </c>
      <c r="H591" s="2" t="s">
        <v>11298</v>
      </c>
      <c r="I591" s="2" t="s">
        <v>11299</v>
      </c>
      <c r="J591" s="2" t="s">
        <v>40</v>
      </c>
      <c r="K591" s="3">
        <v>0.91900000000000004</v>
      </c>
      <c r="L591" s="3">
        <f t="shared" si="27"/>
        <v>0.60065359477124181</v>
      </c>
      <c r="M591" s="3">
        <f t="shared" si="28"/>
        <v>-0.7353948862909796</v>
      </c>
      <c r="N591" s="157">
        <v>1</v>
      </c>
      <c r="O591" s="158">
        <f t="shared" si="29"/>
        <v>0</v>
      </c>
    </row>
    <row r="592" spans="1:15" ht="16">
      <c r="A592" s="21" t="s">
        <v>5864</v>
      </c>
      <c r="B592" s="21" t="s">
        <v>5865</v>
      </c>
      <c r="C592" s="21" t="s">
        <v>5866</v>
      </c>
      <c r="D592" s="21" t="s">
        <v>34</v>
      </c>
      <c r="E592" s="21" t="s">
        <v>4105</v>
      </c>
      <c r="F592" s="21" t="s">
        <v>5867</v>
      </c>
      <c r="G592" s="21" t="s">
        <v>5868</v>
      </c>
      <c r="H592" s="21" t="s">
        <v>5869</v>
      </c>
      <c r="I592" s="21" t="s">
        <v>5870</v>
      </c>
      <c r="J592" s="21" t="s">
        <v>3001</v>
      </c>
      <c r="K592" s="22">
        <v>0.92200000000000004</v>
      </c>
      <c r="L592" s="22">
        <f t="shared" si="27"/>
        <v>0.60261437908496729</v>
      </c>
      <c r="M592" s="22">
        <f t="shared" si="28"/>
        <v>-0.73069299715067626</v>
      </c>
      <c r="N592" s="157">
        <v>1</v>
      </c>
      <c r="O592" s="158">
        <f t="shared" si="29"/>
        <v>0</v>
      </c>
    </row>
    <row r="593" spans="1:15">
      <c r="A593" s="21" t="s">
        <v>10487</v>
      </c>
      <c r="B593" s="21" t="s">
        <v>10488</v>
      </c>
      <c r="C593" s="21" t="s">
        <v>33</v>
      </c>
      <c r="D593" s="21" t="s">
        <v>40</v>
      </c>
      <c r="E593" s="21" t="s">
        <v>158</v>
      </c>
      <c r="F593" s="21" t="s">
        <v>10462</v>
      </c>
      <c r="G593" s="21" t="s">
        <v>10489</v>
      </c>
      <c r="H593" s="21" t="s">
        <v>10490</v>
      </c>
      <c r="I593" s="21" t="s">
        <v>10491</v>
      </c>
      <c r="J593" s="21" t="s">
        <v>40</v>
      </c>
      <c r="K593" s="22">
        <v>0.92200000000000004</v>
      </c>
      <c r="L593" s="22">
        <f t="shared" si="27"/>
        <v>0.60261437908496729</v>
      </c>
      <c r="M593" s="22">
        <f t="shared" si="28"/>
        <v>-0.73069299715067626</v>
      </c>
      <c r="N593" s="23" t="s">
        <v>40</v>
      </c>
      <c r="O593" s="24" t="e">
        <f t="shared" si="29"/>
        <v>#VALUE!</v>
      </c>
    </row>
    <row r="594" spans="1:15" ht="16">
      <c r="A594" s="2" t="s">
        <v>41</v>
      </c>
      <c r="B594" s="2" t="s">
        <v>42</v>
      </c>
      <c r="C594" s="2" t="s">
        <v>43</v>
      </c>
      <c r="D594" s="2" t="s">
        <v>44</v>
      </c>
      <c r="E594" s="2" t="s">
        <v>45</v>
      </c>
      <c r="F594" s="2" t="s">
        <v>46</v>
      </c>
      <c r="G594" s="2" t="s">
        <v>47</v>
      </c>
      <c r="H594" s="2" t="s">
        <v>48</v>
      </c>
      <c r="I594" s="2" t="s">
        <v>49</v>
      </c>
      <c r="J594" s="2" t="s">
        <v>50</v>
      </c>
      <c r="K594" s="3">
        <v>0.92300000000000004</v>
      </c>
      <c r="L594" s="3">
        <f t="shared" si="27"/>
        <v>0.60326797385620912</v>
      </c>
      <c r="M594" s="3">
        <f t="shared" si="28"/>
        <v>-0.72912909993423991</v>
      </c>
      <c r="N594" s="157">
        <v>1</v>
      </c>
      <c r="O594" s="158">
        <f t="shared" si="29"/>
        <v>0</v>
      </c>
    </row>
    <row r="595" spans="1:15" ht="16">
      <c r="A595" s="21" t="s">
        <v>1621</v>
      </c>
      <c r="B595" s="21" t="s">
        <v>1622</v>
      </c>
      <c r="C595" s="21" t="s">
        <v>921</v>
      </c>
      <c r="D595" s="21" t="s">
        <v>141</v>
      </c>
      <c r="E595" s="21" t="s">
        <v>336</v>
      </c>
      <c r="F595" s="21" t="s">
        <v>1623</v>
      </c>
      <c r="G595" s="21" t="s">
        <v>1624</v>
      </c>
      <c r="H595" s="21" t="s">
        <v>1625</v>
      </c>
      <c r="I595" s="21" t="s">
        <v>1626</v>
      </c>
      <c r="J595" s="21" t="s">
        <v>1180</v>
      </c>
      <c r="K595" s="22">
        <v>0.92300000000000004</v>
      </c>
      <c r="L595" s="22">
        <f t="shared" si="27"/>
        <v>0.60326797385620912</v>
      </c>
      <c r="M595" s="22">
        <f t="shared" si="28"/>
        <v>-0.72912909993423991</v>
      </c>
      <c r="N595" s="157">
        <v>1</v>
      </c>
      <c r="O595" s="158">
        <f t="shared" si="29"/>
        <v>0</v>
      </c>
    </row>
    <row r="596" spans="1:15" ht="16">
      <c r="A596" s="21" t="s">
        <v>9014</v>
      </c>
      <c r="B596" s="21" t="s">
        <v>9015</v>
      </c>
      <c r="C596" s="21" t="s">
        <v>33</v>
      </c>
      <c r="D596" s="21" t="s">
        <v>86</v>
      </c>
      <c r="E596" s="21" t="s">
        <v>151</v>
      </c>
      <c r="F596" s="21" t="s">
        <v>7107</v>
      </c>
      <c r="G596" s="21" t="s">
        <v>9016</v>
      </c>
      <c r="H596" s="21" t="s">
        <v>9017</v>
      </c>
      <c r="I596" s="21" t="s">
        <v>9018</v>
      </c>
      <c r="J596" s="21" t="s">
        <v>1251</v>
      </c>
      <c r="K596" s="22">
        <v>0.92400000000000004</v>
      </c>
      <c r="L596" s="22">
        <f t="shared" si="27"/>
        <v>0.60392156862745094</v>
      </c>
      <c r="M596" s="22">
        <f t="shared" si="28"/>
        <v>-0.72756689616395664</v>
      </c>
      <c r="N596" s="157">
        <v>1</v>
      </c>
      <c r="O596" s="158">
        <f t="shared" si="29"/>
        <v>0</v>
      </c>
    </row>
    <row r="597" spans="1:15" ht="16">
      <c r="A597" s="21" t="s">
        <v>10653</v>
      </c>
      <c r="B597" s="21" t="s">
        <v>10654</v>
      </c>
      <c r="C597" s="21" t="s">
        <v>85</v>
      </c>
      <c r="D597" s="21" t="s">
        <v>314</v>
      </c>
      <c r="E597" s="21" t="s">
        <v>2111</v>
      </c>
      <c r="F597" s="21" t="s">
        <v>5092</v>
      </c>
      <c r="G597" s="21" t="s">
        <v>10655</v>
      </c>
      <c r="H597" s="21" t="s">
        <v>40</v>
      </c>
      <c r="I597" s="21" t="s">
        <v>10656</v>
      </c>
      <c r="J597" s="21" t="s">
        <v>40</v>
      </c>
      <c r="K597" s="22">
        <v>0.92400000000000004</v>
      </c>
      <c r="L597" s="22">
        <f t="shared" si="27"/>
        <v>0.60392156862745094</v>
      </c>
      <c r="M597" s="22">
        <f t="shared" si="28"/>
        <v>-0.72756689616395664</v>
      </c>
      <c r="N597" s="157">
        <v>1</v>
      </c>
      <c r="O597" s="158">
        <f t="shared" si="29"/>
        <v>0</v>
      </c>
    </row>
    <row r="598" spans="1:15" ht="16">
      <c r="A598" s="21" t="s">
        <v>7448</v>
      </c>
      <c r="B598" s="21" t="s">
        <v>7449</v>
      </c>
      <c r="C598" s="21" t="s">
        <v>33</v>
      </c>
      <c r="D598" s="21" t="s">
        <v>86</v>
      </c>
      <c r="E598" s="21" t="s">
        <v>158</v>
      </c>
      <c r="F598" s="21" t="s">
        <v>7107</v>
      </c>
      <c r="G598" s="21" t="s">
        <v>7450</v>
      </c>
      <c r="H598" s="21" t="s">
        <v>7451</v>
      </c>
      <c r="I598" s="21" t="s">
        <v>7452</v>
      </c>
      <c r="J598" s="21" t="s">
        <v>1251</v>
      </c>
      <c r="K598" s="22">
        <v>0.92500000000000004</v>
      </c>
      <c r="L598" s="22">
        <f t="shared" si="27"/>
        <v>0.60457516339869288</v>
      </c>
      <c r="M598" s="22">
        <f t="shared" si="28"/>
        <v>-0.7260063821763395</v>
      </c>
      <c r="N598" s="157">
        <v>1</v>
      </c>
      <c r="O598" s="158">
        <f t="shared" si="29"/>
        <v>0</v>
      </c>
    </row>
    <row r="599" spans="1:15" ht="16">
      <c r="A599" s="21" t="s">
        <v>9533</v>
      </c>
      <c r="B599" s="21" t="s">
        <v>9534</v>
      </c>
      <c r="C599" s="21" t="s">
        <v>40</v>
      </c>
      <c r="D599" s="21" t="s">
        <v>40</v>
      </c>
      <c r="E599" s="21" t="s">
        <v>45</v>
      </c>
      <c r="F599" s="21" t="s">
        <v>9535</v>
      </c>
      <c r="G599" s="21" t="s">
        <v>9536</v>
      </c>
      <c r="H599" s="21" t="s">
        <v>9537</v>
      </c>
      <c r="I599" s="21" t="s">
        <v>9538</v>
      </c>
      <c r="J599" s="21" t="s">
        <v>40</v>
      </c>
      <c r="K599" s="22">
        <v>0.92500000000000004</v>
      </c>
      <c r="L599" s="22">
        <f t="shared" si="27"/>
        <v>0.60457516339869288</v>
      </c>
      <c r="M599" s="22">
        <f t="shared" si="28"/>
        <v>-0.7260063821763395</v>
      </c>
      <c r="N599" s="157">
        <v>1</v>
      </c>
      <c r="O599" s="158">
        <f t="shared" si="29"/>
        <v>0</v>
      </c>
    </row>
    <row r="600" spans="1:15" ht="16">
      <c r="A600" s="2" t="s">
        <v>737</v>
      </c>
      <c r="B600" s="2" t="s">
        <v>738</v>
      </c>
      <c r="C600" s="2" t="s">
        <v>535</v>
      </c>
      <c r="D600" s="2" t="s">
        <v>86</v>
      </c>
      <c r="E600" s="2" t="s">
        <v>214</v>
      </c>
      <c r="F600" s="2" t="s">
        <v>739</v>
      </c>
      <c r="G600" s="2" t="s">
        <v>740</v>
      </c>
      <c r="H600" s="2" t="s">
        <v>741</v>
      </c>
      <c r="I600" s="2" t="s">
        <v>742</v>
      </c>
      <c r="J600" s="2" t="s">
        <v>40</v>
      </c>
      <c r="K600" s="3">
        <v>0.92700000000000005</v>
      </c>
      <c r="L600" s="3">
        <f t="shared" si="27"/>
        <v>0.60588235294117654</v>
      </c>
      <c r="M600" s="3">
        <f t="shared" si="28"/>
        <v>-0.7228904089544832</v>
      </c>
      <c r="N600" s="157">
        <v>1</v>
      </c>
      <c r="O600" s="158">
        <f t="shared" si="29"/>
        <v>0</v>
      </c>
    </row>
    <row r="601" spans="1:15">
      <c r="A601" s="21" t="s">
        <v>9081</v>
      </c>
      <c r="B601" s="21" t="s">
        <v>9082</v>
      </c>
      <c r="C601" s="21" t="s">
        <v>235</v>
      </c>
      <c r="D601" s="21" t="s">
        <v>40</v>
      </c>
      <c r="E601" s="21" t="s">
        <v>2111</v>
      </c>
      <c r="F601" s="21" t="s">
        <v>9083</v>
      </c>
      <c r="G601" s="21" t="s">
        <v>9084</v>
      </c>
      <c r="H601" s="21" t="s">
        <v>9085</v>
      </c>
      <c r="I601" s="21" t="s">
        <v>9086</v>
      </c>
      <c r="J601" s="21" t="s">
        <v>40</v>
      </c>
      <c r="K601" s="22">
        <v>0.92700000000000005</v>
      </c>
      <c r="L601" s="22">
        <f t="shared" si="27"/>
        <v>0.60588235294117654</v>
      </c>
      <c r="M601" s="22">
        <f t="shared" si="28"/>
        <v>-0.7228904089544832</v>
      </c>
      <c r="N601" s="23" t="s">
        <v>40</v>
      </c>
      <c r="O601" s="24" t="e">
        <f t="shared" si="29"/>
        <v>#VALUE!</v>
      </c>
    </row>
    <row r="602" spans="1:15" ht="16">
      <c r="A602" s="21" t="s">
        <v>7052</v>
      </c>
      <c r="B602" s="21" t="s">
        <v>7053</v>
      </c>
      <c r="C602" s="21" t="s">
        <v>921</v>
      </c>
      <c r="D602" s="21" t="s">
        <v>141</v>
      </c>
      <c r="E602" s="21" t="s">
        <v>519</v>
      </c>
      <c r="F602" s="21" t="s">
        <v>7054</v>
      </c>
      <c r="G602" s="21" t="s">
        <v>7055</v>
      </c>
      <c r="H602" s="21" t="s">
        <v>7056</v>
      </c>
      <c r="I602" s="21" t="s">
        <v>7057</v>
      </c>
      <c r="J602" s="21" t="s">
        <v>40</v>
      </c>
      <c r="K602" s="22">
        <v>0.92800000000000005</v>
      </c>
      <c r="L602" s="22">
        <f t="shared" si="27"/>
        <v>0.60653594771241837</v>
      </c>
      <c r="M602" s="22">
        <f t="shared" si="28"/>
        <v>-0.72133494245244179</v>
      </c>
      <c r="N602" s="157">
        <v>1</v>
      </c>
      <c r="O602" s="158">
        <f t="shared" si="29"/>
        <v>0</v>
      </c>
    </row>
    <row r="603" spans="1:15" ht="16">
      <c r="A603" s="21" t="s">
        <v>8580</v>
      </c>
      <c r="B603" s="21" t="s">
        <v>8581</v>
      </c>
      <c r="C603" s="21" t="s">
        <v>186</v>
      </c>
      <c r="D603" s="21" t="s">
        <v>141</v>
      </c>
      <c r="E603" s="21" t="s">
        <v>519</v>
      </c>
      <c r="F603" s="21" t="s">
        <v>8582</v>
      </c>
      <c r="G603" s="21" t="s">
        <v>8583</v>
      </c>
      <c r="H603" s="21" t="s">
        <v>8584</v>
      </c>
      <c r="I603" s="21" t="s">
        <v>8585</v>
      </c>
      <c r="J603" s="21" t="s">
        <v>40</v>
      </c>
      <c r="K603" s="22">
        <v>0.92800000000000005</v>
      </c>
      <c r="L603" s="22">
        <f t="shared" si="27"/>
        <v>0.60653594771241837</v>
      </c>
      <c r="M603" s="22">
        <f t="shared" si="28"/>
        <v>-0.72133494245244179</v>
      </c>
      <c r="N603" s="157">
        <v>1</v>
      </c>
      <c r="O603" s="158">
        <f t="shared" si="29"/>
        <v>0</v>
      </c>
    </row>
    <row r="604" spans="1:15" ht="16">
      <c r="A604" s="21" t="s">
        <v>1861</v>
      </c>
      <c r="B604" s="21" t="s">
        <v>1862</v>
      </c>
      <c r="C604" s="21" t="s">
        <v>53</v>
      </c>
      <c r="D604" s="21" t="s">
        <v>34</v>
      </c>
      <c r="E604" s="21" t="s">
        <v>1863</v>
      </c>
      <c r="F604" s="21" t="s">
        <v>1864</v>
      </c>
      <c r="G604" s="21" t="s">
        <v>1865</v>
      </c>
      <c r="H604" s="21" t="s">
        <v>1866</v>
      </c>
      <c r="I604" s="21" t="s">
        <v>1867</v>
      </c>
      <c r="J604" s="21" t="s">
        <v>1868</v>
      </c>
      <c r="K604" s="22">
        <v>0.92900000000000005</v>
      </c>
      <c r="L604" s="22">
        <f t="shared" si="27"/>
        <v>0.60718954248366019</v>
      </c>
      <c r="M604" s="22">
        <f t="shared" si="28"/>
        <v>-0.71978115119736108</v>
      </c>
      <c r="N604" s="157">
        <v>1</v>
      </c>
      <c r="O604" s="158">
        <f t="shared" si="29"/>
        <v>0</v>
      </c>
    </row>
    <row r="605" spans="1:15" ht="16">
      <c r="A605" s="21" t="s">
        <v>10117</v>
      </c>
      <c r="B605" s="21" t="s">
        <v>10118</v>
      </c>
      <c r="C605" s="21" t="s">
        <v>33</v>
      </c>
      <c r="D605" s="21" t="s">
        <v>40</v>
      </c>
      <c r="E605" s="21" t="s">
        <v>511</v>
      </c>
      <c r="F605" s="21" t="s">
        <v>3876</v>
      </c>
      <c r="G605" s="21" t="s">
        <v>10119</v>
      </c>
      <c r="H605" s="21" t="s">
        <v>10120</v>
      </c>
      <c r="I605" s="21" t="s">
        <v>10121</v>
      </c>
      <c r="J605" s="21" t="s">
        <v>10122</v>
      </c>
      <c r="K605" s="22">
        <v>0.92900000000000005</v>
      </c>
      <c r="L605" s="22">
        <f t="shared" si="27"/>
        <v>0.60718954248366019</v>
      </c>
      <c r="M605" s="22">
        <f t="shared" si="28"/>
        <v>-0.71978115119736108</v>
      </c>
      <c r="N605" s="157">
        <v>1</v>
      </c>
      <c r="O605" s="158">
        <f t="shared" si="29"/>
        <v>0</v>
      </c>
    </row>
    <row r="606" spans="1:15" ht="16">
      <c r="A606" s="21" t="s">
        <v>9052</v>
      </c>
      <c r="B606" s="21" t="s">
        <v>9053</v>
      </c>
      <c r="C606" s="21" t="s">
        <v>2930</v>
      </c>
      <c r="D606" s="21" t="s">
        <v>141</v>
      </c>
      <c r="E606" s="21" t="s">
        <v>937</v>
      </c>
      <c r="F606" s="21" t="s">
        <v>9054</v>
      </c>
      <c r="G606" s="21" t="s">
        <v>9055</v>
      </c>
      <c r="H606" s="21" t="s">
        <v>9056</v>
      </c>
      <c r="I606" s="21" t="s">
        <v>9057</v>
      </c>
      <c r="J606" s="21" t="s">
        <v>1180</v>
      </c>
      <c r="K606" s="22">
        <v>0.93</v>
      </c>
      <c r="L606" s="22">
        <f t="shared" si="27"/>
        <v>0.60784313725490202</v>
      </c>
      <c r="M606" s="22">
        <f t="shared" si="28"/>
        <v>-0.71822903158462026</v>
      </c>
      <c r="N606" s="157">
        <v>1</v>
      </c>
      <c r="O606" s="158">
        <f t="shared" si="29"/>
        <v>0</v>
      </c>
    </row>
    <row r="607" spans="1:15">
      <c r="A607" s="2" t="s">
        <v>11318</v>
      </c>
      <c r="B607" s="2" t="s">
        <v>11319</v>
      </c>
      <c r="C607" s="2" t="s">
        <v>40</v>
      </c>
      <c r="D607" s="2" t="s">
        <v>40</v>
      </c>
      <c r="E607" s="2" t="s">
        <v>40</v>
      </c>
      <c r="F607" s="2" t="s">
        <v>11320</v>
      </c>
      <c r="G607" s="2" t="s">
        <v>11321</v>
      </c>
      <c r="H607" s="2" t="s">
        <v>11322</v>
      </c>
      <c r="I607" s="2" t="s">
        <v>11323</v>
      </c>
      <c r="J607" s="2" t="s">
        <v>40</v>
      </c>
      <c r="K607" s="3">
        <v>0.93</v>
      </c>
      <c r="L607" s="3">
        <f t="shared" si="27"/>
        <v>0.60784313725490202</v>
      </c>
      <c r="M607" s="3">
        <f t="shared" si="28"/>
        <v>-0.71822903158462026</v>
      </c>
      <c r="N607" s="4" t="s">
        <v>40</v>
      </c>
      <c r="O607" s="5" t="e">
        <f t="shared" si="29"/>
        <v>#VALUE!</v>
      </c>
    </row>
    <row r="608" spans="1:15" ht="16">
      <c r="A608" s="2" t="s">
        <v>12182</v>
      </c>
      <c r="B608" s="2" t="s">
        <v>12183</v>
      </c>
      <c r="C608" s="2" t="s">
        <v>40</v>
      </c>
      <c r="D608" s="2" t="s">
        <v>141</v>
      </c>
      <c r="E608" s="2" t="s">
        <v>40</v>
      </c>
      <c r="F608" s="2" t="s">
        <v>1657</v>
      </c>
      <c r="G608" s="2" t="s">
        <v>12184</v>
      </c>
      <c r="H608" s="2" t="s">
        <v>12185</v>
      </c>
      <c r="I608" s="2" t="s">
        <v>12186</v>
      </c>
      <c r="J608" s="2" t="s">
        <v>40</v>
      </c>
      <c r="K608" s="3">
        <v>0.93</v>
      </c>
      <c r="L608" s="3">
        <f t="shared" si="27"/>
        <v>0.60784313725490202</v>
      </c>
      <c r="M608" s="3">
        <f t="shared" si="28"/>
        <v>-0.71822903158462026</v>
      </c>
      <c r="N608" s="157">
        <v>1</v>
      </c>
      <c r="O608" s="158">
        <f t="shared" si="29"/>
        <v>0</v>
      </c>
    </row>
    <row r="609" spans="1:15" ht="16">
      <c r="A609" s="21" t="s">
        <v>6170</v>
      </c>
      <c r="B609" s="21" t="s">
        <v>6171</v>
      </c>
      <c r="C609" s="21" t="s">
        <v>6172</v>
      </c>
      <c r="D609" s="21" t="s">
        <v>40</v>
      </c>
      <c r="E609" s="21" t="s">
        <v>519</v>
      </c>
      <c r="F609" s="21" t="s">
        <v>3256</v>
      </c>
      <c r="G609" s="21" t="s">
        <v>6173</v>
      </c>
      <c r="H609" s="21" t="s">
        <v>6174</v>
      </c>
      <c r="I609" s="21" t="s">
        <v>6175</v>
      </c>
      <c r="J609" s="21" t="s">
        <v>1180</v>
      </c>
      <c r="K609" s="22">
        <v>0.93100000000000005</v>
      </c>
      <c r="L609" s="22">
        <f t="shared" si="27"/>
        <v>0.60849673202614385</v>
      </c>
      <c r="M609" s="22">
        <f t="shared" si="28"/>
        <v>-0.71667858002122031</v>
      </c>
      <c r="N609" s="157">
        <v>1</v>
      </c>
      <c r="O609" s="158">
        <f t="shared" si="29"/>
        <v>0</v>
      </c>
    </row>
    <row r="610" spans="1:15" ht="16">
      <c r="A610" s="21" t="s">
        <v>9899</v>
      </c>
      <c r="B610" s="21" t="s">
        <v>9900</v>
      </c>
      <c r="C610" s="21" t="s">
        <v>85</v>
      </c>
      <c r="D610" s="21" t="s">
        <v>40</v>
      </c>
      <c r="E610" s="21" t="s">
        <v>2111</v>
      </c>
      <c r="F610" s="21" t="s">
        <v>9901</v>
      </c>
      <c r="G610" s="21" t="s">
        <v>9902</v>
      </c>
      <c r="H610" s="21" t="s">
        <v>9903</v>
      </c>
      <c r="I610" s="21" t="s">
        <v>9904</v>
      </c>
      <c r="J610" s="21" t="s">
        <v>40</v>
      </c>
      <c r="K610" s="22">
        <v>0.93100000000000005</v>
      </c>
      <c r="L610" s="22">
        <f t="shared" si="27"/>
        <v>0.60849673202614385</v>
      </c>
      <c r="M610" s="22">
        <f t="shared" si="28"/>
        <v>-0.71667858002122031</v>
      </c>
      <c r="N610" s="157">
        <v>1</v>
      </c>
      <c r="O610" s="158">
        <f t="shared" si="29"/>
        <v>0</v>
      </c>
    </row>
    <row r="611" spans="1:15">
      <c r="A611" s="21" t="s">
        <v>9351</v>
      </c>
      <c r="B611" s="21" t="s">
        <v>9352</v>
      </c>
      <c r="C611" s="21" t="s">
        <v>1902</v>
      </c>
      <c r="D611" s="21" t="s">
        <v>40</v>
      </c>
      <c r="E611" s="21" t="s">
        <v>443</v>
      </c>
      <c r="F611" s="21" t="s">
        <v>9353</v>
      </c>
      <c r="G611" s="21" t="s">
        <v>9354</v>
      </c>
      <c r="H611" s="21" t="s">
        <v>9355</v>
      </c>
      <c r="I611" s="21" t="s">
        <v>9356</v>
      </c>
      <c r="J611" s="21" t="s">
        <v>1540</v>
      </c>
      <c r="K611" s="22">
        <v>0.93200000000000005</v>
      </c>
      <c r="L611" s="22">
        <f t="shared" si="27"/>
        <v>0.60915032679738568</v>
      </c>
      <c r="M611" s="22">
        <f t="shared" si="28"/>
        <v>-0.71512979292573375</v>
      </c>
      <c r="N611" s="23" t="s">
        <v>40</v>
      </c>
      <c r="O611" s="24" t="e">
        <f t="shared" si="29"/>
        <v>#VALUE!</v>
      </c>
    </row>
    <row r="612" spans="1:15" ht="16">
      <c r="A612" s="21" t="s">
        <v>8014</v>
      </c>
      <c r="B612" s="21" t="s">
        <v>8015</v>
      </c>
      <c r="C612" s="21" t="s">
        <v>4897</v>
      </c>
      <c r="D612" s="21" t="s">
        <v>141</v>
      </c>
      <c r="E612" s="21" t="s">
        <v>111</v>
      </c>
      <c r="F612" s="21" t="s">
        <v>8016</v>
      </c>
      <c r="G612" s="21" t="s">
        <v>8017</v>
      </c>
      <c r="H612" s="21" t="s">
        <v>8018</v>
      </c>
      <c r="I612" s="21" t="s">
        <v>8019</v>
      </c>
      <c r="J612" s="21" t="s">
        <v>40</v>
      </c>
      <c r="K612" s="22">
        <v>0.93300000000000005</v>
      </c>
      <c r="L612" s="22">
        <f t="shared" si="27"/>
        <v>0.6098039215686275</v>
      </c>
      <c r="M612" s="22">
        <f t="shared" si="28"/>
        <v>-0.71358266672825532</v>
      </c>
      <c r="N612" s="157">
        <v>1</v>
      </c>
      <c r="O612" s="158">
        <f t="shared" si="29"/>
        <v>0</v>
      </c>
    </row>
    <row r="613" spans="1:15">
      <c r="A613" s="21" t="s">
        <v>9905</v>
      </c>
      <c r="B613" s="21" t="s">
        <v>9906</v>
      </c>
      <c r="C613" s="21" t="s">
        <v>33</v>
      </c>
      <c r="D613" s="21" t="s">
        <v>40</v>
      </c>
      <c r="E613" s="21" t="s">
        <v>214</v>
      </c>
      <c r="F613" s="21" t="s">
        <v>119</v>
      </c>
      <c r="G613" s="21" t="s">
        <v>9907</v>
      </c>
      <c r="H613" s="21" t="s">
        <v>9908</v>
      </c>
      <c r="I613" s="21" t="s">
        <v>9909</v>
      </c>
      <c r="J613" s="21" t="s">
        <v>40</v>
      </c>
      <c r="K613" s="22">
        <v>0.93300000000000005</v>
      </c>
      <c r="L613" s="22">
        <f t="shared" si="27"/>
        <v>0.6098039215686275</v>
      </c>
      <c r="M613" s="22">
        <f t="shared" si="28"/>
        <v>-0.71358266672825532</v>
      </c>
      <c r="N613" s="23" t="s">
        <v>40</v>
      </c>
      <c r="O613" s="24" t="e">
        <f t="shared" si="29"/>
        <v>#VALUE!</v>
      </c>
    </row>
    <row r="614" spans="1:15" ht="16">
      <c r="A614" s="21" t="s">
        <v>8298</v>
      </c>
      <c r="B614" s="21" t="s">
        <v>8299</v>
      </c>
      <c r="C614" s="21" t="s">
        <v>1956</v>
      </c>
      <c r="D614" s="21" t="s">
        <v>86</v>
      </c>
      <c r="E614" s="21" t="s">
        <v>151</v>
      </c>
      <c r="F614" s="21" t="s">
        <v>8300</v>
      </c>
      <c r="G614" s="21" t="s">
        <v>8301</v>
      </c>
      <c r="H614" s="21" t="s">
        <v>8302</v>
      </c>
      <c r="I614" s="21" t="s">
        <v>8303</v>
      </c>
      <c r="J614" s="21" t="s">
        <v>40</v>
      </c>
      <c r="K614" s="22">
        <v>0.93400000000000005</v>
      </c>
      <c r="L614" s="22">
        <f t="shared" si="27"/>
        <v>0.61045751633986933</v>
      </c>
      <c r="M614" s="22">
        <f t="shared" si="28"/>
        <v>-0.71203719787035202</v>
      </c>
      <c r="N614" s="157">
        <v>1</v>
      </c>
      <c r="O614" s="158">
        <f t="shared" si="29"/>
        <v>0</v>
      </c>
    </row>
    <row r="615" spans="1:15" ht="16">
      <c r="A615" s="21" t="s">
        <v>6163</v>
      </c>
      <c r="B615" s="21" t="s">
        <v>6164</v>
      </c>
      <c r="C615" s="21" t="s">
        <v>235</v>
      </c>
      <c r="D615" s="21" t="s">
        <v>40</v>
      </c>
      <c r="E615" s="21" t="s">
        <v>6165</v>
      </c>
      <c r="F615" s="21" t="s">
        <v>6166</v>
      </c>
      <c r="G615" s="21" t="s">
        <v>6167</v>
      </c>
      <c r="H615" s="21" t="s">
        <v>6168</v>
      </c>
      <c r="I615" s="21" t="s">
        <v>6169</v>
      </c>
      <c r="J615" s="21" t="s">
        <v>40</v>
      </c>
      <c r="K615" s="22">
        <v>0.93500000000000005</v>
      </c>
      <c r="L615" s="22">
        <f t="shared" si="27"/>
        <v>0.61111111111111116</v>
      </c>
      <c r="M615" s="22">
        <f t="shared" si="28"/>
        <v>-0.71049338280501506</v>
      </c>
      <c r="N615" s="157">
        <v>1</v>
      </c>
      <c r="O615" s="158">
        <f t="shared" si="29"/>
        <v>0</v>
      </c>
    </row>
    <row r="616" spans="1:15" ht="16">
      <c r="A616" s="21" t="s">
        <v>7533</v>
      </c>
      <c r="B616" s="21" t="s">
        <v>7534</v>
      </c>
      <c r="C616" s="21" t="s">
        <v>235</v>
      </c>
      <c r="D616" s="21" t="s">
        <v>141</v>
      </c>
      <c r="E616" s="21" t="s">
        <v>1670</v>
      </c>
      <c r="F616" s="21" t="s">
        <v>7535</v>
      </c>
      <c r="G616" s="21" t="s">
        <v>7536</v>
      </c>
      <c r="H616" s="21" t="s">
        <v>7537</v>
      </c>
      <c r="I616" s="21" t="s">
        <v>7538</v>
      </c>
      <c r="J616" s="21" t="s">
        <v>2385</v>
      </c>
      <c r="K616" s="22">
        <v>0.93500000000000005</v>
      </c>
      <c r="L616" s="22">
        <f t="shared" si="27"/>
        <v>0.61111111111111116</v>
      </c>
      <c r="M616" s="22">
        <f t="shared" si="28"/>
        <v>-0.71049338280501506</v>
      </c>
      <c r="N616" s="157">
        <v>1</v>
      </c>
      <c r="O616" s="158">
        <f t="shared" si="29"/>
        <v>0</v>
      </c>
    </row>
    <row r="617" spans="1:15" ht="16">
      <c r="A617" s="21" t="s">
        <v>3588</v>
      </c>
      <c r="B617" s="21" t="s">
        <v>3589</v>
      </c>
      <c r="C617" s="21" t="s">
        <v>95</v>
      </c>
      <c r="D617" s="21" t="s">
        <v>34</v>
      </c>
      <c r="E617" s="21" t="s">
        <v>937</v>
      </c>
      <c r="F617" s="21" t="s">
        <v>3590</v>
      </c>
      <c r="G617" s="21" t="s">
        <v>40</v>
      </c>
      <c r="H617" s="21" t="s">
        <v>3591</v>
      </c>
      <c r="I617" s="21" t="s">
        <v>40</v>
      </c>
      <c r="J617" s="21" t="s">
        <v>40</v>
      </c>
      <c r="K617" s="22">
        <v>0.93600000000000005</v>
      </c>
      <c r="L617" s="22">
        <f t="shared" si="27"/>
        <v>0.61176470588235299</v>
      </c>
      <c r="M617" s="22">
        <f t="shared" si="28"/>
        <v>-0.70895121799660954</v>
      </c>
      <c r="N617" s="157">
        <v>1</v>
      </c>
      <c r="O617" s="158">
        <f t="shared" si="29"/>
        <v>0</v>
      </c>
    </row>
    <row r="618" spans="1:15" ht="16">
      <c r="A618" s="21" t="s">
        <v>6715</v>
      </c>
      <c r="B618" s="21" t="s">
        <v>6716</v>
      </c>
      <c r="C618" s="21" t="s">
        <v>33</v>
      </c>
      <c r="D618" s="21" t="s">
        <v>86</v>
      </c>
      <c r="E618" s="21" t="s">
        <v>45</v>
      </c>
      <c r="F618" s="21" t="s">
        <v>6717</v>
      </c>
      <c r="G618" s="21" t="s">
        <v>6718</v>
      </c>
      <c r="H618" s="21" t="s">
        <v>6719</v>
      </c>
      <c r="I618" s="21" t="s">
        <v>6720</v>
      </c>
      <c r="J618" s="21" t="s">
        <v>3971</v>
      </c>
      <c r="K618" s="22">
        <v>0.93600000000000005</v>
      </c>
      <c r="L618" s="22">
        <f t="shared" si="27"/>
        <v>0.61176470588235299</v>
      </c>
      <c r="M618" s="22">
        <f t="shared" si="28"/>
        <v>-0.70895121799660954</v>
      </c>
      <c r="N618" s="157">
        <v>1</v>
      </c>
      <c r="O618" s="158">
        <f t="shared" si="29"/>
        <v>0</v>
      </c>
    </row>
    <row r="619" spans="1:15">
      <c r="A619" s="21" t="s">
        <v>7511</v>
      </c>
      <c r="B619" s="21" t="s">
        <v>7512</v>
      </c>
      <c r="C619" s="21" t="s">
        <v>40</v>
      </c>
      <c r="D619" s="21" t="s">
        <v>86</v>
      </c>
      <c r="E619" s="21" t="s">
        <v>40</v>
      </c>
      <c r="F619" s="21" t="s">
        <v>7513</v>
      </c>
      <c r="G619" s="21" t="s">
        <v>7514</v>
      </c>
      <c r="H619" s="21" t="s">
        <v>7515</v>
      </c>
      <c r="I619" s="21" t="s">
        <v>7516</v>
      </c>
      <c r="J619" s="21" t="s">
        <v>40</v>
      </c>
      <c r="K619" s="22">
        <v>0.93700000000000006</v>
      </c>
      <c r="L619" s="22">
        <f t="shared" si="27"/>
        <v>0.61241830065359482</v>
      </c>
      <c r="M619" s="22">
        <f t="shared" si="28"/>
        <v>-0.70741069992082717</v>
      </c>
      <c r="N619" s="23" t="s">
        <v>40</v>
      </c>
      <c r="O619" s="24" t="e">
        <f t="shared" si="29"/>
        <v>#VALUE!</v>
      </c>
    </row>
    <row r="620" spans="1:15">
      <c r="A620" s="2" t="s">
        <v>12284</v>
      </c>
      <c r="B620" s="2" t="s">
        <v>12285</v>
      </c>
      <c r="C620" s="2" t="s">
        <v>2155</v>
      </c>
      <c r="D620" s="2" t="s">
        <v>141</v>
      </c>
      <c r="E620" s="2" t="s">
        <v>40</v>
      </c>
      <c r="F620" s="2" t="s">
        <v>12286</v>
      </c>
      <c r="G620" s="2" t="s">
        <v>12287</v>
      </c>
      <c r="H620" s="2" t="s">
        <v>12288</v>
      </c>
      <c r="I620" s="2" t="s">
        <v>12289</v>
      </c>
      <c r="J620" s="2" t="s">
        <v>40</v>
      </c>
      <c r="K620" s="3">
        <v>0.93799999999999994</v>
      </c>
      <c r="L620" s="3">
        <f t="shared" si="27"/>
        <v>0.61307189542483653</v>
      </c>
      <c r="M620" s="3">
        <f t="shared" si="28"/>
        <v>-0.70587182506463775</v>
      </c>
      <c r="N620" s="4" t="s">
        <v>40</v>
      </c>
      <c r="O620" s="5" t="e">
        <f t="shared" si="29"/>
        <v>#VALUE!</v>
      </c>
    </row>
    <row r="621" spans="1:15" ht="16">
      <c r="A621" s="21" t="s">
        <v>4882</v>
      </c>
      <c r="B621" s="21" t="s">
        <v>4883</v>
      </c>
      <c r="C621" s="21" t="s">
        <v>33</v>
      </c>
      <c r="D621" s="21" t="s">
        <v>86</v>
      </c>
      <c r="E621" s="21" t="s">
        <v>151</v>
      </c>
      <c r="F621" s="21" t="s">
        <v>4884</v>
      </c>
      <c r="G621" s="21" t="s">
        <v>4885</v>
      </c>
      <c r="H621" s="21" t="s">
        <v>4886</v>
      </c>
      <c r="I621" s="21" t="s">
        <v>4887</v>
      </c>
      <c r="J621" s="21" t="s">
        <v>4888</v>
      </c>
      <c r="K621" s="22">
        <v>0.94</v>
      </c>
      <c r="L621" s="22">
        <f t="shared" si="27"/>
        <v>0.61437908496732019</v>
      </c>
      <c r="M621" s="22">
        <f t="shared" si="28"/>
        <v>-0.70279899101501453</v>
      </c>
      <c r="N621" s="157">
        <v>1</v>
      </c>
      <c r="O621" s="158">
        <f t="shared" si="29"/>
        <v>0</v>
      </c>
    </row>
    <row r="622" spans="1:15">
      <c r="A622" s="21" t="s">
        <v>9990</v>
      </c>
      <c r="B622" s="21" t="s">
        <v>9991</v>
      </c>
      <c r="C622" s="21" t="s">
        <v>140</v>
      </c>
      <c r="D622" s="21" t="s">
        <v>141</v>
      </c>
      <c r="E622" s="21" t="s">
        <v>519</v>
      </c>
      <c r="F622" s="21" t="s">
        <v>1871</v>
      </c>
      <c r="G622" s="21" t="s">
        <v>9992</v>
      </c>
      <c r="H622" s="21" t="s">
        <v>9993</v>
      </c>
      <c r="I622" s="21" t="s">
        <v>9994</v>
      </c>
      <c r="J622" s="21" t="s">
        <v>1180</v>
      </c>
      <c r="K622" s="22">
        <v>0.94099999999999995</v>
      </c>
      <c r="L622" s="22">
        <f t="shared" si="27"/>
        <v>0.61503267973856202</v>
      </c>
      <c r="M622" s="22">
        <f t="shared" si="28"/>
        <v>-0.70126502485147757</v>
      </c>
      <c r="N622" s="23" t="s">
        <v>40</v>
      </c>
      <c r="O622" s="24" t="e">
        <f t="shared" si="29"/>
        <v>#VALUE!</v>
      </c>
    </row>
    <row r="623" spans="1:15">
      <c r="A623" s="21" t="s">
        <v>10250</v>
      </c>
      <c r="B623" s="21" t="s">
        <v>10251</v>
      </c>
      <c r="C623" s="21" t="s">
        <v>921</v>
      </c>
      <c r="D623" s="21" t="s">
        <v>141</v>
      </c>
      <c r="E623" s="21" t="s">
        <v>519</v>
      </c>
      <c r="F623" s="21" t="s">
        <v>10252</v>
      </c>
      <c r="G623" s="21" t="s">
        <v>10253</v>
      </c>
      <c r="H623" s="21" t="s">
        <v>10254</v>
      </c>
      <c r="I623" s="21" t="s">
        <v>10255</v>
      </c>
      <c r="J623" s="21" t="s">
        <v>40</v>
      </c>
      <c r="K623" s="22">
        <v>0.94099999999999995</v>
      </c>
      <c r="L623" s="22">
        <f t="shared" si="27"/>
        <v>0.61503267973856202</v>
      </c>
      <c r="M623" s="22">
        <f t="shared" si="28"/>
        <v>-0.70126502485147757</v>
      </c>
      <c r="N623" s="23" t="s">
        <v>40</v>
      </c>
      <c r="O623" s="24" t="e">
        <f t="shared" si="29"/>
        <v>#VALUE!</v>
      </c>
    </row>
    <row r="624" spans="1:15" ht="16">
      <c r="A624" s="2" t="s">
        <v>11695</v>
      </c>
      <c r="B624" s="2" t="s">
        <v>11696</v>
      </c>
      <c r="C624" s="2" t="s">
        <v>921</v>
      </c>
      <c r="D624" s="2" t="s">
        <v>141</v>
      </c>
      <c r="E624" s="2" t="s">
        <v>40</v>
      </c>
      <c r="F624" s="2" t="s">
        <v>11697</v>
      </c>
      <c r="G624" s="2" t="s">
        <v>11698</v>
      </c>
      <c r="H624" s="2" t="s">
        <v>11699</v>
      </c>
      <c r="I624" s="2" t="s">
        <v>11700</v>
      </c>
      <c r="J624" s="2" t="s">
        <v>40</v>
      </c>
      <c r="K624" s="3">
        <v>0.94099999999999995</v>
      </c>
      <c r="L624" s="3">
        <f t="shared" si="27"/>
        <v>0.61503267973856202</v>
      </c>
      <c r="M624" s="3">
        <f t="shared" si="28"/>
        <v>-0.70126502485147757</v>
      </c>
      <c r="N624" s="157">
        <v>1</v>
      </c>
      <c r="O624" s="158">
        <f t="shared" si="29"/>
        <v>0</v>
      </c>
    </row>
    <row r="625" spans="1:15" ht="16">
      <c r="A625" s="21" t="s">
        <v>6891</v>
      </c>
      <c r="B625" s="21" t="s">
        <v>6892</v>
      </c>
      <c r="C625" s="21" t="s">
        <v>235</v>
      </c>
      <c r="D625" s="21" t="s">
        <v>40</v>
      </c>
      <c r="E625" s="21" t="s">
        <v>214</v>
      </c>
      <c r="F625" s="21" t="s">
        <v>6893</v>
      </c>
      <c r="G625" s="21" t="s">
        <v>6894</v>
      </c>
      <c r="H625" s="21" t="s">
        <v>6895</v>
      </c>
      <c r="I625" s="21" t="s">
        <v>6896</v>
      </c>
      <c r="J625" s="21" t="s">
        <v>6897</v>
      </c>
      <c r="K625" s="22">
        <v>0.94199999999999995</v>
      </c>
      <c r="L625" s="22">
        <f t="shared" si="27"/>
        <v>0.61568627450980384</v>
      </c>
      <c r="M625" s="22">
        <f t="shared" si="28"/>
        <v>-0.69973268796723109</v>
      </c>
      <c r="N625" s="157">
        <v>1</v>
      </c>
      <c r="O625" s="158">
        <f t="shared" si="29"/>
        <v>0</v>
      </c>
    </row>
    <row r="626" spans="1:15" ht="16">
      <c r="A626" s="2" t="s">
        <v>11247</v>
      </c>
      <c r="B626" s="2" t="s">
        <v>11248</v>
      </c>
      <c r="C626" s="2" t="s">
        <v>235</v>
      </c>
      <c r="D626" s="2" t="s">
        <v>314</v>
      </c>
      <c r="E626" s="2" t="s">
        <v>2111</v>
      </c>
      <c r="F626" s="2" t="s">
        <v>5092</v>
      </c>
      <c r="G626" s="2" t="s">
        <v>11249</v>
      </c>
      <c r="H626" s="2" t="s">
        <v>11250</v>
      </c>
      <c r="I626" s="2" t="s">
        <v>11251</v>
      </c>
      <c r="J626" s="2" t="s">
        <v>40</v>
      </c>
      <c r="K626" s="3">
        <v>0.94399999999999995</v>
      </c>
      <c r="L626" s="3">
        <f t="shared" si="27"/>
        <v>0.6169934640522875</v>
      </c>
      <c r="M626" s="3">
        <f t="shared" si="28"/>
        <v>-0.69667288821817308</v>
      </c>
      <c r="N626" s="157">
        <v>1</v>
      </c>
      <c r="O626" s="158">
        <f t="shared" si="29"/>
        <v>0</v>
      </c>
    </row>
    <row r="627" spans="1:15" ht="16">
      <c r="A627" s="21" t="s">
        <v>5835</v>
      </c>
      <c r="B627" s="21" t="s">
        <v>5836</v>
      </c>
      <c r="C627" s="21" t="s">
        <v>33</v>
      </c>
      <c r="D627" s="21" t="s">
        <v>34</v>
      </c>
      <c r="E627" s="21" t="s">
        <v>214</v>
      </c>
      <c r="F627" s="21" t="s">
        <v>5837</v>
      </c>
      <c r="G627" s="21" t="s">
        <v>5838</v>
      </c>
      <c r="H627" s="21" t="s">
        <v>5839</v>
      </c>
      <c r="I627" s="21" t="s">
        <v>5840</v>
      </c>
      <c r="J627" s="21" t="s">
        <v>3692</v>
      </c>
      <c r="K627" s="22">
        <v>0.94499999999999995</v>
      </c>
      <c r="L627" s="22">
        <f t="shared" si="27"/>
        <v>0.61764705882352933</v>
      </c>
      <c r="M627" s="22">
        <f t="shared" si="28"/>
        <v>-0.6951454184715794</v>
      </c>
      <c r="N627" s="157">
        <v>1</v>
      </c>
      <c r="O627" s="158">
        <f t="shared" si="29"/>
        <v>0</v>
      </c>
    </row>
    <row r="628" spans="1:15" ht="16">
      <c r="A628" s="21" t="s">
        <v>9035</v>
      </c>
      <c r="B628" s="21" t="s">
        <v>9036</v>
      </c>
      <c r="C628" s="21" t="s">
        <v>235</v>
      </c>
      <c r="D628" s="21" t="s">
        <v>141</v>
      </c>
      <c r="E628" s="21" t="s">
        <v>1670</v>
      </c>
      <c r="F628" s="21" t="s">
        <v>7779</v>
      </c>
      <c r="G628" s="21" t="s">
        <v>9037</v>
      </c>
      <c r="H628" s="21" t="s">
        <v>9038</v>
      </c>
      <c r="I628" s="21" t="s">
        <v>9039</v>
      </c>
      <c r="J628" s="21" t="s">
        <v>2385</v>
      </c>
      <c r="K628" s="22">
        <v>0.94499999999999995</v>
      </c>
      <c r="L628" s="22">
        <f t="shared" si="27"/>
        <v>0.61764705882352933</v>
      </c>
      <c r="M628" s="22">
        <f t="shared" si="28"/>
        <v>-0.6951454184715794</v>
      </c>
      <c r="N628" s="157">
        <v>1</v>
      </c>
      <c r="O628" s="158">
        <f t="shared" si="29"/>
        <v>0</v>
      </c>
    </row>
    <row r="629" spans="1:15" ht="16">
      <c r="A629" s="21" t="s">
        <v>9844</v>
      </c>
      <c r="B629" s="21" t="s">
        <v>9845</v>
      </c>
      <c r="C629" s="21" t="s">
        <v>95</v>
      </c>
      <c r="D629" s="21" t="s">
        <v>40</v>
      </c>
      <c r="E629" s="21" t="s">
        <v>158</v>
      </c>
      <c r="F629" s="21" t="s">
        <v>9846</v>
      </c>
      <c r="G629" s="21" t="s">
        <v>9847</v>
      </c>
      <c r="H629" s="21" t="s">
        <v>40</v>
      </c>
      <c r="I629" s="21" t="s">
        <v>9848</v>
      </c>
      <c r="J629" s="21" t="s">
        <v>3357</v>
      </c>
      <c r="K629" s="22">
        <v>0.94499999999999995</v>
      </c>
      <c r="L629" s="22">
        <f t="shared" si="27"/>
        <v>0.61764705882352933</v>
      </c>
      <c r="M629" s="22">
        <f t="shared" si="28"/>
        <v>-0.6951454184715794</v>
      </c>
      <c r="N629" s="157">
        <v>1</v>
      </c>
      <c r="O629" s="158">
        <f t="shared" si="29"/>
        <v>0</v>
      </c>
    </row>
    <row r="630" spans="1:15" ht="16">
      <c r="A630" s="21" t="s">
        <v>10555</v>
      </c>
      <c r="B630" s="21" t="s">
        <v>10556</v>
      </c>
      <c r="C630" s="21" t="s">
        <v>132</v>
      </c>
      <c r="D630" s="21" t="s">
        <v>40</v>
      </c>
      <c r="E630" s="21" t="s">
        <v>45</v>
      </c>
      <c r="F630" s="21" t="s">
        <v>2796</v>
      </c>
      <c r="G630" s="21" t="s">
        <v>10557</v>
      </c>
      <c r="H630" s="21" t="s">
        <v>10558</v>
      </c>
      <c r="I630" s="21" t="s">
        <v>10559</v>
      </c>
      <c r="J630" s="21" t="s">
        <v>10560</v>
      </c>
      <c r="K630" s="22">
        <v>0.94499999999999995</v>
      </c>
      <c r="L630" s="22">
        <f t="shared" si="27"/>
        <v>0.61764705882352933</v>
      </c>
      <c r="M630" s="22">
        <f t="shared" si="28"/>
        <v>-0.6951454184715794</v>
      </c>
      <c r="N630" s="157">
        <v>1</v>
      </c>
      <c r="O630" s="158">
        <f t="shared" si="29"/>
        <v>0</v>
      </c>
    </row>
    <row r="631" spans="1:15" ht="16">
      <c r="A631" s="21" t="s">
        <v>3862</v>
      </c>
      <c r="B631" s="21" t="s">
        <v>3863</v>
      </c>
      <c r="C631" s="21" t="s">
        <v>33</v>
      </c>
      <c r="D631" s="21" t="s">
        <v>86</v>
      </c>
      <c r="E631" s="21" t="s">
        <v>214</v>
      </c>
      <c r="F631" s="21" t="s">
        <v>3864</v>
      </c>
      <c r="G631" s="21" t="s">
        <v>3865</v>
      </c>
      <c r="H631" s="21" t="s">
        <v>3866</v>
      </c>
      <c r="I631" s="21" t="s">
        <v>3867</v>
      </c>
      <c r="J631" s="21" t="s">
        <v>348</v>
      </c>
      <c r="K631" s="22">
        <v>0.94599999999999995</v>
      </c>
      <c r="L631" s="22">
        <f t="shared" si="27"/>
        <v>0.61830065359477115</v>
      </c>
      <c r="M631" s="22">
        <f t="shared" si="28"/>
        <v>-0.6936195642406191</v>
      </c>
      <c r="N631" s="157">
        <v>1</v>
      </c>
      <c r="O631" s="158">
        <f t="shared" si="29"/>
        <v>0</v>
      </c>
    </row>
    <row r="632" spans="1:15" ht="16">
      <c r="A632" s="21" t="s">
        <v>8109</v>
      </c>
      <c r="B632" s="21" t="s">
        <v>8110</v>
      </c>
      <c r="C632" s="21" t="s">
        <v>33</v>
      </c>
      <c r="D632" s="21" t="s">
        <v>40</v>
      </c>
      <c r="E632" s="21" t="s">
        <v>158</v>
      </c>
      <c r="F632" s="21" t="s">
        <v>8111</v>
      </c>
      <c r="G632" s="21" t="s">
        <v>8112</v>
      </c>
      <c r="H632" s="21" t="s">
        <v>40</v>
      </c>
      <c r="I632" s="21" t="s">
        <v>8113</v>
      </c>
      <c r="J632" s="21" t="s">
        <v>40</v>
      </c>
      <c r="K632" s="22">
        <v>0.94599999999999995</v>
      </c>
      <c r="L632" s="22">
        <f t="shared" si="27"/>
        <v>0.61830065359477115</v>
      </c>
      <c r="M632" s="22">
        <f t="shared" si="28"/>
        <v>-0.6936195642406191</v>
      </c>
      <c r="N632" s="157">
        <v>1</v>
      </c>
      <c r="O632" s="158">
        <f t="shared" si="29"/>
        <v>0</v>
      </c>
    </row>
    <row r="633" spans="1:15" ht="16">
      <c r="A633" s="2" t="s">
        <v>892</v>
      </c>
      <c r="B633" s="2" t="s">
        <v>893</v>
      </c>
      <c r="C633" s="2" t="s">
        <v>140</v>
      </c>
      <c r="D633" s="2" t="s">
        <v>40</v>
      </c>
      <c r="E633" s="2" t="s">
        <v>894</v>
      </c>
      <c r="F633" s="2" t="s">
        <v>895</v>
      </c>
      <c r="G633" s="2" t="s">
        <v>896</v>
      </c>
      <c r="H633" s="2" t="s">
        <v>897</v>
      </c>
      <c r="I633" s="2" t="s">
        <v>898</v>
      </c>
      <c r="J633" s="2" t="s">
        <v>341</v>
      </c>
      <c r="K633" s="3">
        <v>0.94699999999999995</v>
      </c>
      <c r="L633" s="3">
        <f t="shared" si="27"/>
        <v>0.61895424836601298</v>
      </c>
      <c r="M633" s="3">
        <f t="shared" si="28"/>
        <v>-0.69209532211162927</v>
      </c>
      <c r="N633" s="157">
        <v>0.54911187147523099</v>
      </c>
      <c r="O633" s="158">
        <f t="shared" si="29"/>
        <v>0.26033916699823073</v>
      </c>
    </row>
    <row r="634" spans="1:15" ht="16">
      <c r="A634" s="21" t="s">
        <v>8203</v>
      </c>
      <c r="B634" s="21" t="s">
        <v>8204</v>
      </c>
      <c r="C634" s="21" t="s">
        <v>140</v>
      </c>
      <c r="D634" s="21" t="s">
        <v>40</v>
      </c>
      <c r="E634" s="21" t="s">
        <v>40</v>
      </c>
      <c r="F634" s="21" t="s">
        <v>520</v>
      </c>
      <c r="G634" s="21" t="s">
        <v>8205</v>
      </c>
      <c r="H634" s="21" t="s">
        <v>8206</v>
      </c>
      <c r="I634" s="21" t="s">
        <v>8207</v>
      </c>
      <c r="J634" s="21" t="s">
        <v>1180</v>
      </c>
      <c r="K634" s="22">
        <v>0.94699999999999995</v>
      </c>
      <c r="L634" s="22">
        <f t="shared" si="27"/>
        <v>0.61895424836601298</v>
      </c>
      <c r="M634" s="22">
        <f t="shared" si="28"/>
        <v>-0.69209532211162927</v>
      </c>
      <c r="N634" s="157">
        <v>1</v>
      </c>
      <c r="O634" s="158">
        <f t="shared" si="29"/>
        <v>0</v>
      </c>
    </row>
    <row r="635" spans="1:15" ht="16">
      <c r="A635" s="21" t="s">
        <v>6993</v>
      </c>
      <c r="B635" s="21" t="s">
        <v>6994</v>
      </c>
      <c r="C635" s="21" t="s">
        <v>33</v>
      </c>
      <c r="D635" s="21" t="s">
        <v>76</v>
      </c>
      <c r="E635" s="21" t="s">
        <v>214</v>
      </c>
      <c r="F635" s="21" t="s">
        <v>6995</v>
      </c>
      <c r="G635" s="21" t="s">
        <v>6996</v>
      </c>
      <c r="H635" s="21" t="s">
        <v>6997</v>
      </c>
      <c r="I635" s="21" t="s">
        <v>6998</v>
      </c>
      <c r="J635" s="21" t="s">
        <v>4496</v>
      </c>
      <c r="K635" s="22">
        <v>0.94799999999999995</v>
      </c>
      <c r="L635" s="22">
        <f t="shared" si="27"/>
        <v>0.61960784313725481</v>
      </c>
      <c r="M635" s="22">
        <f t="shared" si="28"/>
        <v>-0.69057268868175525</v>
      </c>
      <c r="N635" s="157">
        <v>1</v>
      </c>
      <c r="O635" s="158">
        <f t="shared" si="29"/>
        <v>0</v>
      </c>
    </row>
    <row r="636" spans="1:15" ht="16">
      <c r="A636" s="21" t="s">
        <v>2741</v>
      </c>
      <c r="B636" s="21" t="s">
        <v>2742</v>
      </c>
      <c r="C636" s="21" t="s">
        <v>2155</v>
      </c>
      <c r="D636" s="21" t="s">
        <v>40</v>
      </c>
      <c r="E636" s="21" t="s">
        <v>40</v>
      </c>
      <c r="F636" s="21" t="s">
        <v>40</v>
      </c>
      <c r="G636" s="21" t="s">
        <v>2743</v>
      </c>
      <c r="H636" s="21" t="s">
        <v>2744</v>
      </c>
      <c r="I636" s="21" t="s">
        <v>2745</v>
      </c>
      <c r="J636" s="21" t="s">
        <v>40</v>
      </c>
      <c r="K636" s="22">
        <v>0.95</v>
      </c>
      <c r="L636" s="22">
        <f t="shared" si="27"/>
        <v>0.62091503267973858</v>
      </c>
      <c r="M636" s="22">
        <f t="shared" si="28"/>
        <v>-0.68753223436170396</v>
      </c>
      <c r="N636" s="157">
        <v>1</v>
      </c>
      <c r="O636" s="158">
        <f t="shared" si="29"/>
        <v>0</v>
      </c>
    </row>
    <row r="637" spans="1:15" ht="16">
      <c r="A637" s="21" t="s">
        <v>6098</v>
      </c>
      <c r="B637" s="21" t="s">
        <v>6099</v>
      </c>
      <c r="C637" s="21" t="s">
        <v>33</v>
      </c>
      <c r="D637" s="21" t="s">
        <v>314</v>
      </c>
      <c r="E637" s="21" t="s">
        <v>158</v>
      </c>
      <c r="F637" s="21" t="s">
        <v>1562</v>
      </c>
      <c r="G637" s="21" t="s">
        <v>6100</v>
      </c>
      <c r="H637" s="21" t="s">
        <v>40</v>
      </c>
      <c r="I637" s="21" t="s">
        <v>6101</v>
      </c>
      <c r="J637" s="21" t="s">
        <v>3116</v>
      </c>
      <c r="K637" s="22">
        <v>0.95</v>
      </c>
      <c r="L637" s="22">
        <f t="shared" si="27"/>
        <v>0.62091503267973858</v>
      </c>
      <c r="M637" s="22">
        <f t="shared" si="28"/>
        <v>-0.68753223436170396</v>
      </c>
      <c r="N637" s="157">
        <v>1</v>
      </c>
      <c r="O637" s="158">
        <f t="shared" si="29"/>
        <v>0</v>
      </c>
    </row>
    <row r="638" spans="1:15" ht="16">
      <c r="A638" s="21" t="s">
        <v>6752</v>
      </c>
      <c r="B638" s="21" t="s">
        <v>6753</v>
      </c>
      <c r="C638" s="21" t="s">
        <v>33</v>
      </c>
      <c r="D638" s="21" t="s">
        <v>34</v>
      </c>
      <c r="E638" s="21" t="s">
        <v>111</v>
      </c>
      <c r="F638" s="21" t="s">
        <v>6754</v>
      </c>
      <c r="G638" s="21" t="s">
        <v>6755</v>
      </c>
      <c r="H638" s="21" t="s">
        <v>6756</v>
      </c>
      <c r="I638" s="21" t="s">
        <v>6757</v>
      </c>
      <c r="J638" s="21" t="s">
        <v>469</v>
      </c>
      <c r="K638" s="22">
        <v>0.95099999999999996</v>
      </c>
      <c r="L638" s="22">
        <f t="shared" si="27"/>
        <v>0.6215686274509804</v>
      </c>
      <c r="M638" s="22">
        <f t="shared" si="28"/>
        <v>-0.68601440671945069</v>
      </c>
      <c r="N638" s="157">
        <v>1</v>
      </c>
      <c r="O638" s="158">
        <f t="shared" si="29"/>
        <v>0</v>
      </c>
    </row>
    <row r="639" spans="1:15" ht="16">
      <c r="A639" s="21" t="s">
        <v>8990</v>
      </c>
      <c r="B639" s="21" t="s">
        <v>8991</v>
      </c>
      <c r="C639" s="21" t="s">
        <v>40</v>
      </c>
      <c r="D639" s="21" t="s">
        <v>40</v>
      </c>
      <c r="E639" s="21" t="s">
        <v>40</v>
      </c>
      <c r="F639" s="21" t="s">
        <v>8992</v>
      </c>
      <c r="G639" s="21" t="s">
        <v>8993</v>
      </c>
      <c r="H639" s="21" t="s">
        <v>8994</v>
      </c>
      <c r="I639" s="21" t="s">
        <v>8995</v>
      </c>
      <c r="J639" s="21" t="s">
        <v>40</v>
      </c>
      <c r="K639" s="22">
        <v>0.95099999999999996</v>
      </c>
      <c r="L639" s="22">
        <f t="shared" si="27"/>
        <v>0.6215686274509804</v>
      </c>
      <c r="M639" s="22">
        <f t="shared" si="28"/>
        <v>-0.68601440671945069</v>
      </c>
      <c r="N639" s="157">
        <v>1</v>
      </c>
      <c r="O639" s="158">
        <f t="shared" si="29"/>
        <v>0</v>
      </c>
    </row>
    <row r="640" spans="1:15" ht="16">
      <c r="A640" s="21" t="s">
        <v>9368</v>
      </c>
      <c r="B640" s="21" t="s">
        <v>9369</v>
      </c>
      <c r="C640" s="21" t="s">
        <v>9370</v>
      </c>
      <c r="D640" s="21" t="s">
        <v>141</v>
      </c>
      <c r="E640" s="21" t="s">
        <v>519</v>
      </c>
      <c r="F640" s="21" t="s">
        <v>9371</v>
      </c>
      <c r="G640" s="21" t="s">
        <v>9372</v>
      </c>
      <c r="H640" s="21" t="s">
        <v>9373</v>
      </c>
      <c r="I640" s="21" t="s">
        <v>9374</v>
      </c>
      <c r="J640" s="21" t="s">
        <v>9375</v>
      </c>
      <c r="K640" s="22">
        <v>0.95099999999999996</v>
      </c>
      <c r="L640" s="22">
        <f t="shared" si="27"/>
        <v>0.6215686274509804</v>
      </c>
      <c r="M640" s="22">
        <f t="shared" si="28"/>
        <v>-0.68601440671945069</v>
      </c>
      <c r="N640" s="157">
        <v>1</v>
      </c>
      <c r="O640" s="158">
        <f t="shared" si="29"/>
        <v>0</v>
      </c>
    </row>
    <row r="641" spans="1:15" ht="16">
      <c r="A641" s="21" t="s">
        <v>1466</v>
      </c>
      <c r="B641" s="21" t="s">
        <v>1467</v>
      </c>
      <c r="C641" s="21" t="s">
        <v>235</v>
      </c>
      <c r="D641" s="21" t="s">
        <v>34</v>
      </c>
      <c r="E641" s="21" t="s">
        <v>1468</v>
      </c>
      <c r="F641" s="21" t="s">
        <v>1469</v>
      </c>
      <c r="G641" s="21" t="s">
        <v>1470</v>
      </c>
      <c r="H641" s="21" t="s">
        <v>1471</v>
      </c>
      <c r="I641" s="21" t="s">
        <v>1472</v>
      </c>
      <c r="J641" s="21" t="s">
        <v>40</v>
      </c>
      <c r="K641" s="22">
        <v>0.95199999999999996</v>
      </c>
      <c r="L641" s="22">
        <f t="shared" si="27"/>
        <v>0.62222222222222223</v>
      </c>
      <c r="M641" s="22">
        <f t="shared" si="28"/>
        <v>-0.6844981742720706</v>
      </c>
      <c r="N641" s="157">
        <v>1</v>
      </c>
      <c r="O641" s="158">
        <f t="shared" si="29"/>
        <v>0</v>
      </c>
    </row>
    <row r="642" spans="1:15" ht="16">
      <c r="A642" s="21" t="s">
        <v>6481</v>
      </c>
      <c r="B642" s="21" t="s">
        <v>6482</v>
      </c>
      <c r="C642" s="21" t="s">
        <v>235</v>
      </c>
      <c r="D642" s="21" t="s">
        <v>141</v>
      </c>
      <c r="E642" s="21" t="s">
        <v>1670</v>
      </c>
      <c r="F642" s="21" t="s">
        <v>6483</v>
      </c>
      <c r="G642" s="21" t="s">
        <v>6484</v>
      </c>
      <c r="H642" s="21" t="s">
        <v>6485</v>
      </c>
      <c r="I642" s="21" t="s">
        <v>6486</v>
      </c>
      <c r="J642" s="21" t="s">
        <v>811</v>
      </c>
      <c r="K642" s="22">
        <v>0.95199999999999996</v>
      </c>
      <c r="L642" s="22">
        <f t="shared" ref="L642:L705" si="30">K642/1.53</f>
        <v>0.62222222222222223</v>
      </c>
      <c r="M642" s="22">
        <f t="shared" ref="M642:M705" si="31">LOG(L642, 2)</f>
        <v>-0.6844981742720706</v>
      </c>
      <c r="N642" s="157">
        <v>1</v>
      </c>
      <c r="O642" s="158">
        <f t="shared" ref="O642:O705" si="32">-LOG10(N642)</f>
        <v>0</v>
      </c>
    </row>
    <row r="643" spans="1:15" ht="16">
      <c r="A643" s="21" t="s">
        <v>8880</v>
      </c>
      <c r="B643" s="21" t="s">
        <v>8881</v>
      </c>
      <c r="C643" s="21" t="s">
        <v>85</v>
      </c>
      <c r="D643" s="21" t="s">
        <v>40</v>
      </c>
      <c r="E643" s="21" t="s">
        <v>2111</v>
      </c>
      <c r="F643" s="21" t="s">
        <v>40</v>
      </c>
      <c r="G643" s="21" t="s">
        <v>8882</v>
      </c>
      <c r="H643" s="21" t="s">
        <v>8883</v>
      </c>
      <c r="I643" s="21" t="s">
        <v>8884</v>
      </c>
      <c r="J643" s="21" t="s">
        <v>40</v>
      </c>
      <c r="K643" s="22">
        <v>0.95199999999999996</v>
      </c>
      <c r="L643" s="22">
        <f t="shared" si="30"/>
        <v>0.62222222222222223</v>
      </c>
      <c r="M643" s="22">
        <f t="shared" si="31"/>
        <v>-0.6844981742720706</v>
      </c>
      <c r="N643" s="157">
        <v>1</v>
      </c>
      <c r="O643" s="158">
        <f t="shared" si="32"/>
        <v>0</v>
      </c>
    </row>
    <row r="644" spans="1:15" ht="16">
      <c r="A644" s="21" t="s">
        <v>10397</v>
      </c>
      <c r="B644" s="21" t="s">
        <v>10398</v>
      </c>
      <c r="C644" s="21" t="s">
        <v>33</v>
      </c>
      <c r="D644" s="21" t="s">
        <v>40</v>
      </c>
      <c r="E644" s="21" t="s">
        <v>158</v>
      </c>
      <c r="F644" s="21" t="s">
        <v>10399</v>
      </c>
      <c r="G644" s="21" t="s">
        <v>10400</v>
      </c>
      <c r="H644" s="21" t="s">
        <v>10401</v>
      </c>
      <c r="I644" s="21" t="s">
        <v>10402</v>
      </c>
      <c r="J644" s="21" t="s">
        <v>10403</v>
      </c>
      <c r="K644" s="22">
        <v>0.95199999999999996</v>
      </c>
      <c r="L644" s="22">
        <f t="shared" si="30"/>
        <v>0.62222222222222223</v>
      </c>
      <c r="M644" s="22">
        <f t="shared" si="31"/>
        <v>-0.6844981742720706</v>
      </c>
      <c r="N644" s="157">
        <v>1</v>
      </c>
      <c r="O644" s="158">
        <f t="shared" si="32"/>
        <v>0</v>
      </c>
    </row>
    <row r="645" spans="1:15" ht="16">
      <c r="A645" s="21" t="s">
        <v>7064</v>
      </c>
      <c r="B645" s="21" t="s">
        <v>7065</v>
      </c>
      <c r="C645" s="21" t="s">
        <v>1902</v>
      </c>
      <c r="D645" s="21" t="s">
        <v>314</v>
      </c>
      <c r="E645" s="21" t="s">
        <v>151</v>
      </c>
      <c r="F645" s="21" t="s">
        <v>40</v>
      </c>
      <c r="G645" s="21" t="s">
        <v>7066</v>
      </c>
      <c r="H645" s="21" t="s">
        <v>7067</v>
      </c>
      <c r="I645" s="21" t="s">
        <v>7068</v>
      </c>
      <c r="J645" s="21" t="s">
        <v>40</v>
      </c>
      <c r="K645" s="22">
        <v>0.95299999999999996</v>
      </c>
      <c r="L645" s="22">
        <f t="shared" si="30"/>
        <v>0.62287581699346406</v>
      </c>
      <c r="M645" s="22">
        <f t="shared" si="31"/>
        <v>-0.68298353367007225</v>
      </c>
      <c r="N645" s="157">
        <v>1</v>
      </c>
      <c r="O645" s="158">
        <f t="shared" si="32"/>
        <v>0</v>
      </c>
    </row>
    <row r="646" spans="1:15" ht="16">
      <c r="A646" s="21" t="s">
        <v>7158</v>
      </c>
      <c r="B646" s="21" t="s">
        <v>7159</v>
      </c>
      <c r="C646" s="21" t="s">
        <v>7160</v>
      </c>
      <c r="D646" s="21" t="s">
        <v>314</v>
      </c>
      <c r="E646" s="21" t="s">
        <v>2756</v>
      </c>
      <c r="F646" s="21" t="s">
        <v>7161</v>
      </c>
      <c r="G646" s="21" t="s">
        <v>7162</v>
      </c>
      <c r="H646" s="21" t="s">
        <v>7163</v>
      </c>
      <c r="I646" s="21" t="s">
        <v>7164</v>
      </c>
      <c r="J646" s="21" t="s">
        <v>40</v>
      </c>
      <c r="K646" s="22">
        <v>0.95299999999999996</v>
      </c>
      <c r="L646" s="22">
        <f t="shared" si="30"/>
        <v>0.62287581699346406</v>
      </c>
      <c r="M646" s="22">
        <f t="shared" si="31"/>
        <v>-0.68298353367007225</v>
      </c>
      <c r="N646" s="157">
        <v>1</v>
      </c>
      <c r="O646" s="158">
        <f t="shared" si="32"/>
        <v>0</v>
      </c>
    </row>
    <row r="647" spans="1:15" ht="16">
      <c r="A647" s="21" t="s">
        <v>5173</v>
      </c>
      <c r="B647" s="21" t="s">
        <v>5174</v>
      </c>
      <c r="C647" s="21" t="s">
        <v>33</v>
      </c>
      <c r="D647" s="21" t="s">
        <v>34</v>
      </c>
      <c r="E647" s="21" t="s">
        <v>207</v>
      </c>
      <c r="F647" s="21" t="s">
        <v>5175</v>
      </c>
      <c r="G647" s="21" t="s">
        <v>5176</v>
      </c>
      <c r="H647" s="21" t="s">
        <v>5177</v>
      </c>
      <c r="I647" s="21" t="s">
        <v>5178</v>
      </c>
      <c r="J647" s="21" t="s">
        <v>469</v>
      </c>
      <c r="K647" s="22">
        <v>0.95499999999999996</v>
      </c>
      <c r="L647" s="22">
        <f t="shared" si="30"/>
        <v>0.62418300653594772</v>
      </c>
      <c r="M647" s="22">
        <f t="shared" si="31"/>
        <v>-0.67995901465690312</v>
      </c>
      <c r="N647" s="157">
        <v>1</v>
      </c>
      <c r="O647" s="158">
        <f t="shared" si="32"/>
        <v>0</v>
      </c>
    </row>
    <row r="648" spans="1:15" ht="16">
      <c r="A648" s="21" t="s">
        <v>9579</v>
      </c>
      <c r="B648" s="21" t="s">
        <v>9580</v>
      </c>
      <c r="C648" s="21" t="s">
        <v>1501</v>
      </c>
      <c r="D648" s="21" t="s">
        <v>40</v>
      </c>
      <c r="E648" s="21" t="s">
        <v>1468</v>
      </c>
      <c r="F648" s="21" t="s">
        <v>9581</v>
      </c>
      <c r="G648" s="21" t="s">
        <v>9582</v>
      </c>
      <c r="H648" s="21" t="s">
        <v>9583</v>
      </c>
      <c r="I648" s="21" t="s">
        <v>9584</v>
      </c>
      <c r="J648" s="21" t="s">
        <v>40</v>
      </c>
      <c r="K648" s="22">
        <v>0.95599999999999996</v>
      </c>
      <c r="L648" s="22">
        <f t="shared" si="30"/>
        <v>0.62483660130718954</v>
      </c>
      <c r="M648" s="22">
        <f t="shared" si="31"/>
        <v>-0.67844912959926562</v>
      </c>
      <c r="N648" s="157">
        <v>1</v>
      </c>
      <c r="O648" s="158">
        <f t="shared" si="32"/>
        <v>0</v>
      </c>
    </row>
    <row r="649" spans="1:15" ht="16">
      <c r="A649" s="21" t="s">
        <v>4611</v>
      </c>
      <c r="B649" s="21" t="s">
        <v>4612</v>
      </c>
      <c r="C649" s="21" t="s">
        <v>53</v>
      </c>
      <c r="D649" s="21" t="s">
        <v>34</v>
      </c>
      <c r="E649" s="21" t="s">
        <v>87</v>
      </c>
      <c r="F649" s="21" t="s">
        <v>2077</v>
      </c>
      <c r="G649" s="21" t="s">
        <v>4613</v>
      </c>
      <c r="H649" s="21" t="s">
        <v>4614</v>
      </c>
      <c r="I649" s="21" t="s">
        <v>4615</v>
      </c>
      <c r="J649" s="21" t="s">
        <v>40</v>
      </c>
      <c r="K649" s="22">
        <v>0.95699999999999996</v>
      </c>
      <c r="L649" s="22">
        <f t="shared" si="30"/>
        <v>0.62549019607843137</v>
      </c>
      <c r="M649" s="22">
        <f t="shared" si="31"/>
        <v>-0.67694082309398851</v>
      </c>
      <c r="N649" s="157">
        <v>1</v>
      </c>
      <c r="O649" s="158">
        <f t="shared" si="32"/>
        <v>0</v>
      </c>
    </row>
    <row r="650" spans="1:15" ht="16">
      <c r="A650" s="21" t="s">
        <v>6272</v>
      </c>
      <c r="B650" s="21" t="s">
        <v>6273</v>
      </c>
      <c r="C650" s="21" t="s">
        <v>40</v>
      </c>
      <c r="D650" s="21" t="s">
        <v>40</v>
      </c>
      <c r="E650" s="21" t="s">
        <v>40</v>
      </c>
      <c r="F650" s="21" t="s">
        <v>6274</v>
      </c>
      <c r="G650" s="21" t="s">
        <v>6275</v>
      </c>
      <c r="H650" s="21" t="s">
        <v>6276</v>
      </c>
      <c r="I650" s="21" t="s">
        <v>6277</v>
      </c>
      <c r="J650" s="21" t="s">
        <v>40</v>
      </c>
      <c r="K650" s="22">
        <v>0.95699999999999996</v>
      </c>
      <c r="L650" s="22">
        <f t="shared" si="30"/>
        <v>0.62549019607843137</v>
      </c>
      <c r="M650" s="22">
        <f t="shared" si="31"/>
        <v>-0.67694082309398851</v>
      </c>
      <c r="N650" s="157">
        <v>1</v>
      </c>
      <c r="O650" s="158">
        <f t="shared" si="32"/>
        <v>0</v>
      </c>
    </row>
    <row r="651" spans="1:15" ht="16">
      <c r="A651" s="21" t="s">
        <v>9232</v>
      </c>
      <c r="B651" s="21" t="s">
        <v>9233</v>
      </c>
      <c r="C651" s="21" t="s">
        <v>85</v>
      </c>
      <c r="D651" s="21" t="s">
        <v>314</v>
      </c>
      <c r="E651" s="21" t="s">
        <v>2736</v>
      </c>
      <c r="F651" s="21" t="s">
        <v>9234</v>
      </c>
      <c r="G651" s="21" t="s">
        <v>9235</v>
      </c>
      <c r="H651" s="21" t="s">
        <v>9236</v>
      </c>
      <c r="I651" s="21" t="s">
        <v>9237</v>
      </c>
      <c r="J651" s="21" t="s">
        <v>40</v>
      </c>
      <c r="K651" s="22">
        <v>0.95699999999999996</v>
      </c>
      <c r="L651" s="22">
        <f t="shared" si="30"/>
        <v>0.62549019607843137</v>
      </c>
      <c r="M651" s="22">
        <f t="shared" si="31"/>
        <v>-0.67694082309398851</v>
      </c>
      <c r="N651" s="157">
        <v>1</v>
      </c>
      <c r="O651" s="158">
        <f t="shared" si="32"/>
        <v>0</v>
      </c>
    </row>
    <row r="652" spans="1:15" ht="16">
      <c r="A652" s="21" t="s">
        <v>2430</v>
      </c>
      <c r="B652" s="21" t="s">
        <v>2431</v>
      </c>
      <c r="C652" s="21" t="s">
        <v>1569</v>
      </c>
      <c r="D652" s="21" t="s">
        <v>141</v>
      </c>
      <c r="E652" s="21" t="s">
        <v>2432</v>
      </c>
      <c r="F652" s="21" t="s">
        <v>2433</v>
      </c>
      <c r="G652" s="21" t="s">
        <v>2434</v>
      </c>
      <c r="H652" s="21" t="s">
        <v>2435</v>
      </c>
      <c r="I652" s="21" t="s">
        <v>2436</v>
      </c>
      <c r="J652" s="21" t="s">
        <v>1180</v>
      </c>
      <c r="K652" s="22">
        <v>0.95799999999999996</v>
      </c>
      <c r="L652" s="22">
        <f t="shared" si="30"/>
        <v>0.6261437908496732</v>
      </c>
      <c r="M652" s="22">
        <f t="shared" si="31"/>
        <v>-0.67543409184383385</v>
      </c>
      <c r="N652" s="157">
        <v>1</v>
      </c>
      <c r="O652" s="158">
        <f t="shared" si="32"/>
        <v>0</v>
      </c>
    </row>
    <row r="653" spans="1:15" ht="16">
      <c r="A653" s="21" t="s">
        <v>3868</v>
      </c>
      <c r="B653" s="21" t="s">
        <v>3869</v>
      </c>
      <c r="C653" s="21" t="s">
        <v>33</v>
      </c>
      <c r="D653" s="21" t="s">
        <v>86</v>
      </c>
      <c r="E653" s="21" t="s">
        <v>511</v>
      </c>
      <c r="F653" s="21" t="s">
        <v>3870</v>
      </c>
      <c r="G653" s="21" t="s">
        <v>3871</v>
      </c>
      <c r="H653" s="21" t="s">
        <v>3872</v>
      </c>
      <c r="I653" s="21" t="s">
        <v>3873</v>
      </c>
      <c r="J653" s="21" t="s">
        <v>1708</v>
      </c>
      <c r="K653" s="22">
        <v>0.95799999999999996</v>
      </c>
      <c r="L653" s="22">
        <f t="shared" si="30"/>
        <v>0.6261437908496732</v>
      </c>
      <c r="M653" s="22">
        <f t="shared" si="31"/>
        <v>-0.67543409184383385</v>
      </c>
      <c r="N653" s="157">
        <v>1</v>
      </c>
      <c r="O653" s="158">
        <f t="shared" si="32"/>
        <v>0</v>
      </c>
    </row>
    <row r="654" spans="1:15" ht="16">
      <c r="A654" s="21" t="s">
        <v>7414</v>
      </c>
      <c r="B654" s="21" t="s">
        <v>7415</v>
      </c>
      <c r="C654" s="21" t="s">
        <v>2084</v>
      </c>
      <c r="D654" s="21" t="s">
        <v>86</v>
      </c>
      <c r="E654" s="21" t="s">
        <v>7416</v>
      </c>
      <c r="F654" s="21" t="s">
        <v>7417</v>
      </c>
      <c r="G654" s="21" t="s">
        <v>7418</v>
      </c>
      <c r="H654" s="21" t="s">
        <v>7419</v>
      </c>
      <c r="I654" s="21" t="s">
        <v>7420</v>
      </c>
      <c r="J654" s="21" t="s">
        <v>7421</v>
      </c>
      <c r="K654" s="22">
        <v>0.95799999999999996</v>
      </c>
      <c r="L654" s="22">
        <f t="shared" si="30"/>
        <v>0.6261437908496732</v>
      </c>
      <c r="M654" s="22">
        <f t="shared" si="31"/>
        <v>-0.67543409184383385</v>
      </c>
      <c r="N654" s="157">
        <v>1</v>
      </c>
      <c r="O654" s="158">
        <f t="shared" si="32"/>
        <v>0</v>
      </c>
    </row>
    <row r="655" spans="1:15">
      <c r="A655" s="21" t="s">
        <v>9238</v>
      </c>
      <c r="B655" s="21" t="s">
        <v>9239</v>
      </c>
      <c r="C655" s="21" t="s">
        <v>1149</v>
      </c>
      <c r="D655" s="21" t="s">
        <v>141</v>
      </c>
      <c r="E655" s="21" t="s">
        <v>40</v>
      </c>
      <c r="F655" s="21" t="s">
        <v>9240</v>
      </c>
      <c r="G655" s="21" t="s">
        <v>9241</v>
      </c>
      <c r="H655" s="21" t="s">
        <v>9242</v>
      </c>
      <c r="I655" s="21" t="s">
        <v>9243</v>
      </c>
      <c r="J655" s="21" t="s">
        <v>3001</v>
      </c>
      <c r="K655" s="22">
        <v>0.95799999999999996</v>
      </c>
      <c r="L655" s="22">
        <f t="shared" si="30"/>
        <v>0.6261437908496732</v>
      </c>
      <c r="M655" s="22">
        <f t="shared" si="31"/>
        <v>-0.67543409184383385</v>
      </c>
      <c r="N655" s="23" t="s">
        <v>40</v>
      </c>
      <c r="O655" s="24" t="e">
        <f t="shared" si="32"/>
        <v>#VALUE!</v>
      </c>
    </row>
    <row r="656" spans="1:15" ht="16">
      <c r="A656" s="2" t="s">
        <v>10944</v>
      </c>
      <c r="B656" s="2" t="s">
        <v>10945</v>
      </c>
      <c r="C656" s="2" t="s">
        <v>186</v>
      </c>
      <c r="D656" s="2" t="s">
        <v>40</v>
      </c>
      <c r="E656" s="2" t="s">
        <v>511</v>
      </c>
      <c r="F656" s="2" t="s">
        <v>10946</v>
      </c>
      <c r="G656" s="2" t="s">
        <v>10947</v>
      </c>
      <c r="H656" s="2" t="s">
        <v>40</v>
      </c>
      <c r="I656" s="2" t="s">
        <v>10948</v>
      </c>
      <c r="J656" s="2" t="s">
        <v>10949</v>
      </c>
      <c r="K656" s="3">
        <v>0.95799999999999996</v>
      </c>
      <c r="L656" s="3">
        <f t="shared" si="30"/>
        <v>0.6261437908496732</v>
      </c>
      <c r="M656" s="3">
        <f t="shared" si="31"/>
        <v>-0.67543409184383385</v>
      </c>
      <c r="N656" s="157">
        <v>1</v>
      </c>
      <c r="O656" s="158">
        <f t="shared" si="32"/>
        <v>0</v>
      </c>
    </row>
    <row r="657" spans="1:15" ht="16">
      <c r="A657" s="2" t="s">
        <v>983</v>
      </c>
      <c r="B657" s="2" t="s">
        <v>984</v>
      </c>
      <c r="C657" s="2" t="s">
        <v>33</v>
      </c>
      <c r="D657" s="2" t="s">
        <v>34</v>
      </c>
      <c r="E657" s="2" t="s">
        <v>214</v>
      </c>
      <c r="F657" s="2" t="s">
        <v>985</v>
      </c>
      <c r="G657" s="2" t="s">
        <v>986</v>
      </c>
      <c r="H657" s="2" t="s">
        <v>987</v>
      </c>
      <c r="I657" s="2" t="s">
        <v>988</v>
      </c>
      <c r="J657" s="2" t="s">
        <v>116</v>
      </c>
      <c r="K657" s="3">
        <v>0.95899999999999996</v>
      </c>
      <c r="L657" s="3">
        <f t="shared" si="30"/>
        <v>0.62679738562091503</v>
      </c>
      <c r="M657" s="3">
        <f t="shared" si="31"/>
        <v>-0.67392893256188335</v>
      </c>
      <c r="N657" s="157">
        <v>1</v>
      </c>
      <c r="O657" s="158">
        <f t="shared" si="32"/>
        <v>0</v>
      </c>
    </row>
    <row r="658" spans="1:15" ht="16">
      <c r="A658" s="21" t="s">
        <v>2372</v>
      </c>
      <c r="B658" s="21" t="s">
        <v>2373</v>
      </c>
      <c r="C658" s="21" t="s">
        <v>33</v>
      </c>
      <c r="D658" s="21" t="s">
        <v>34</v>
      </c>
      <c r="E658" s="21" t="s">
        <v>111</v>
      </c>
      <c r="F658" s="21" t="s">
        <v>2374</v>
      </c>
      <c r="G658" s="21" t="s">
        <v>2375</v>
      </c>
      <c r="H658" s="21" t="s">
        <v>2376</v>
      </c>
      <c r="I658" s="21" t="s">
        <v>2377</v>
      </c>
      <c r="J658" s="21" t="s">
        <v>2378</v>
      </c>
      <c r="K658" s="22">
        <v>0.95899999999999996</v>
      </c>
      <c r="L658" s="22">
        <f t="shared" si="30"/>
        <v>0.62679738562091503</v>
      </c>
      <c r="M658" s="22">
        <f t="shared" si="31"/>
        <v>-0.67392893256188335</v>
      </c>
      <c r="N658" s="157">
        <v>1</v>
      </c>
      <c r="O658" s="158">
        <f t="shared" si="32"/>
        <v>0</v>
      </c>
    </row>
    <row r="659" spans="1:15" ht="16">
      <c r="A659" s="21" t="s">
        <v>8546</v>
      </c>
      <c r="B659" s="21" t="s">
        <v>8547</v>
      </c>
      <c r="C659" s="21" t="s">
        <v>921</v>
      </c>
      <c r="D659" s="21" t="s">
        <v>40</v>
      </c>
      <c r="E659" s="21" t="s">
        <v>519</v>
      </c>
      <c r="F659" s="21" t="s">
        <v>8548</v>
      </c>
      <c r="G659" s="21" t="s">
        <v>8549</v>
      </c>
      <c r="H659" s="21" t="s">
        <v>8550</v>
      </c>
      <c r="I659" s="21" t="s">
        <v>8551</v>
      </c>
      <c r="J659" s="21" t="s">
        <v>1180</v>
      </c>
      <c r="K659" s="22">
        <v>0.95899999999999996</v>
      </c>
      <c r="L659" s="22">
        <f t="shared" si="30"/>
        <v>0.62679738562091503</v>
      </c>
      <c r="M659" s="22">
        <f t="shared" si="31"/>
        <v>-0.67392893256188335</v>
      </c>
      <c r="N659" s="157">
        <v>1</v>
      </c>
      <c r="O659" s="158">
        <f t="shared" si="32"/>
        <v>0</v>
      </c>
    </row>
    <row r="660" spans="1:15" ht="16">
      <c r="A660" s="2" t="s">
        <v>11944</v>
      </c>
      <c r="B660" s="2" t="s">
        <v>11945</v>
      </c>
      <c r="C660" s="2" t="s">
        <v>921</v>
      </c>
      <c r="D660" s="2" t="s">
        <v>141</v>
      </c>
      <c r="E660" s="2" t="s">
        <v>478</v>
      </c>
      <c r="F660" s="2" t="s">
        <v>11946</v>
      </c>
      <c r="G660" s="2" t="s">
        <v>11947</v>
      </c>
      <c r="H660" s="2" t="s">
        <v>11948</v>
      </c>
      <c r="I660" s="2" t="s">
        <v>11949</v>
      </c>
      <c r="J660" s="2" t="s">
        <v>40</v>
      </c>
      <c r="K660" s="3">
        <v>0.95899999999999996</v>
      </c>
      <c r="L660" s="3">
        <f t="shared" si="30"/>
        <v>0.62679738562091503</v>
      </c>
      <c r="M660" s="3">
        <f t="shared" si="31"/>
        <v>-0.67392893256188335</v>
      </c>
      <c r="N660" s="157">
        <v>1</v>
      </c>
      <c r="O660" s="158">
        <f t="shared" si="32"/>
        <v>0</v>
      </c>
    </row>
    <row r="661" spans="1:15" ht="16">
      <c r="A661" s="21" t="s">
        <v>10153</v>
      </c>
      <c r="B661" s="21" t="s">
        <v>10154</v>
      </c>
      <c r="C661" s="21" t="s">
        <v>33</v>
      </c>
      <c r="D661" s="21" t="s">
        <v>314</v>
      </c>
      <c r="E661" s="21" t="s">
        <v>40</v>
      </c>
      <c r="F661" s="21" t="s">
        <v>5499</v>
      </c>
      <c r="G661" s="21" t="s">
        <v>10155</v>
      </c>
      <c r="H661" s="21" t="s">
        <v>10156</v>
      </c>
      <c r="I661" s="21" t="s">
        <v>10157</v>
      </c>
      <c r="J661" s="21" t="s">
        <v>2673</v>
      </c>
      <c r="K661" s="22">
        <v>0.96</v>
      </c>
      <c r="L661" s="22">
        <f t="shared" si="30"/>
        <v>0.62745098039215685</v>
      </c>
      <c r="M661" s="22">
        <f t="shared" si="31"/>
        <v>-0.67242534197149562</v>
      </c>
      <c r="N661" s="157">
        <v>1</v>
      </c>
      <c r="O661" s="158">
        <f t="shared" si="32"/>
        <v>0</v>
      </c>
    </row>
    <row r="662" spans="1:15" ht="16">
      <c r="A662" s="21" t="s">
        <v>2141</v>
      </c>
      <c r="B662" s="21" t="s">
        <v>2142</v>
      </c>
      <c r="C662" s="21" t="s">
        <v>33</v>
      </c>
      <c r="D662" s="21" t="s">
        <v>34</v>
      </c>
      <c r="E662" s="21" t="s">
        <v>894</v>
      </c>
      <c r="F662" s="21" t="s">
        <v>2143</v>
      </c>
      <c r="G662" s="21" t="s">
        <v>2144</v>
      </c>
      <c r="H662" s="21" t="s">
        <v>2145</v>
      </c>
      <c r="I662" s="21" t="s">
        <v>2146</v>
      </c>
      <c r="J662" s="21" t="s">
        <v>40</v>
      </c>
      <c r="K662" s="22">
        <v>0.96099999999999997</v>
      </c>
      <c r="L662" s="22">
        <f t="shared" si="30"/>
        <v>0.62810457516339868</v>
      </c>
      <c r="M662" s="22">
        <f t="shared" si="31"/>
        <v>-0.67092331680626383</v>
      </c>
      <c r="N662" s="157">
        <v>1</v>
      </c>
      <c r="O662" s="158">
        <f t="shared" si="32"/>
        <v>0</v>
      </c>
    </row>
    <row r="663" spans="1:15" ht="16">
      <c r="A663" s="21" t="s">
        <v>6392</v>
      </c>
      <c r="B663" s="21" t="s">
        <v>6393</v>
      </c>
      <c r="C663" s="21" t="s">
        <v>33</v>
      </c>
      <c r="D663" s="21" t="s">
        <v>40</v>
      </c>
      <c r="E663" s="21" t="s">
        <v>511</v>
      </c>
      <c r="F663" s="21" t="s">
        <v>5738</v>
      </c>
      <c r="G663" s="21" t="s">
        <v>6394</v>
      </c>
      <c r="H663" s="21" t="s">
        <v>6395</v>
      </c>
      <c r="I663" s="21" t="s">
        <v>6396</v>
      </c>
      <c r="J663" s="21" t="s">
        <v>5742</v>
      </c>
      <c r="K663" s="22">
        <v>0.96099999999999997</v>
      </c>
      <c r="L663" s="22">
        <f t="shared" si="30"/>
        <v>0.62810457516339868</v>
      </c>
      <c r="M663" s="22">
        <f t="shared" si="31"/>
        <v>-0.67092331680626383</v>
      </c>
      <c r="N663" s="157">
        <v>1</v>
      </c>
      <c r="O663" s="158">
        <f t="shared" si="32"/>
        <v>0</v>
      </c>
    </row>
    <row r="664" spans="1:15" ht="16">
      <c r="A664" s="21" t="s">
        <v>10802</v>
      </c>
      <c r="B664" s="21" t="s">
        <v>10803</v>
      </c>
      <c r="C664" s="21" t="s">
        <v>85</v>
      </c>
      <c r="D664" s="21" t="s">
        <v>314</v>
      </c>
      <c r="E664" s="21" t="s">
        <v>1468</v>
      </c>
      <c r="F664" s="21" t="s">
        <v>10804</v>
      </c>
      <c r="G664" s="21" t="s">
        <v>10805</v>
      </c>
      <c r="H664" s="21" t="s">
        <v>10806</v>
      </c>
      <c r="I664" s="21" t="s">
        <v>10807</v>
      </c>
      <c r="J664" s="21" t="s">
        <v>40</v>
      </c>
      <c r="K664" s="22">
        <v>0.96099999999999997</v>
      </c>
      <c r="L664" s="22">
        <f t="shared" si="30"/>
        <v>0.62810457516339868</v>
      </c>
      <c r="M664" s="22">
        <f t="shared" si="31"/>
        <v>-0.67092331680626383</v>
      </c>
      <c r="N664" s="157">
        <v>1</v>
      </c>
      <c r="O664" s="158">
        <f t="shared" si="32"/>
        <v>0</v>
      </c>
    </row>
    <row r="665" spans="1:15" ht="16">
      <c r="A665" s="2" t="s">
        <v>11399</v>
      </c>
      <c r="B665" s="2" t="s">
        <v>11400</v>
      </c>
      <c r="C665" s="2" t="s">
        <v>33</v>
      </c>
      <c r="D665" s="2" t="s">
        <v>54</v>
      </c>
      <c r="E665" s="2" t="s">
        <v>511</v>
      </c>
      <c r="F665" s="2" t="s">
        <v>11401</v>
      </c>
      <c r="G665" s="2" t="s">
        <v>11402</v>
      </c>
      <c r="H665" s="2" t="s">
        <v>11403</v>
      </c>
      <c r="I665" s="2" t="s">
        <v>11404</v>
      </c>
      <c r="J665" s="2" t="s">
        <v>1251</v>
      </c>
      <c r="K665" s="3">
        <v>0.96099999999999997</v>
      </c>
      <c r="L665" s="3">
        <f t="shared" si="30"/>
        <v>0.62810457516339868</v>
      </c>
      <c r="M665" s="3">
        <f t="shared" si="31"/>
        <v>-0.67092331680626383</v>
      </c>
      <c r="N665" s="157">
        <v>1</v>
      </c>
      <c r="O665" s="158">
        <f t="shared" si="32"/>
        <v>0</v>
      </c>
    </row>
    <row r="666" spans="1:15" ht="16">
      <c r="A666" s="2" t="s">
        <v>11564</v>
      </c>
      <c r="B666" s="2" t="s">
        <v>11565</v>
      </c>
      <c r="C666" s="2" t="s">
        <v>2155</v>
      </c>
      <c r="D666" s="2" t="s">
        <v>76</v>
      </c>
      <c r="E666" s="2" t="s">
        <v>40</v>
      </c>
      <c r="F666" s="2" t="s">
        <v>4662</v>
      </c>
      <c r="G666" s="2" t="s">
        <v>11566</v>
      </c>
      <c r="H666" s="2" t="s">
        <v>11567</v>
      </c>
      <c r="I666" s="2" t="s">
        <v>11568</v>
      </c>
      <c r="J666" s="2" t="s">
        <v>40</v>
      </c>
      <c r="K666" s="3">
        <v>0.96099999999999997</v>
      </c>
      <c r="L666" s="3">
        <f t="shared" si="30"/>
        <v>0.62810457516339868</v>
      </c>
      <c r="M666" s="3">
        <f t="shared" si="31"/>
        <v>-0.67092331680626383</v>
      </c>
      <c r="N666" s="157">
        <v>1</v>
      </c>
      <c r="O666" s="158">
        <f t="shared" si="32"/>
        <v>0</v>
      </c>
    </row>
    <row r="667" spans="1:15">
      <c r="A667" s="21" t="s">
        <v>10675</v>
      </c>
      <c r="B667" s="21" t="s">
        <v>10676</v>
      </c>
      <c r="C667" s="21" t="s">
        <v>33</v>
      </c>
      <c r="D667" s="21" t="s">
        <v>314</v>
      </c>
      <c r="E667" s="21" t="s">
        <v>45</v>
      </c>
      <c r="F667" s="21" t="s">
        <v>7319</v>
      </c>
      <c r="G667" s="21" t="s">
        <v>10677</v>
      </c>
      <c r="H667" s="21" t="s">
        <v>10678</v>
      </c>
      <c r="I667" s="21" t="s">
        <v>10679</v>
      </c>
      <c r="J667" s="21" t="s">
        <v>40</v>
      </c>
      <c r="K667" s="22">
        <v>0.96199999999999997</v>
      </c>
      <c r="L667" s="22">
        <f t="shared" si="30"/>
        <v>0.62875816993464051</v>
      </c>
      <c r="M667" s="22">
        <f t="shared" si="31"/>
        <v>-0.66942285380997224</v>
      </c>
      <c r="N667" s="23" t="s">
        <v>40</v>
      </c>
      <c r="O667" s="24" t="e">
        <f t="shared" si="32"/>
        <v>#VALUE!</v>
      </c>
    </row>
    <row r="668" spans="1:15" ht="16">
      <c r="A668" s="21" t="s">
        <v>6670</v>
      </c>
      <c r="B668" s="21" t="s">
        <v>6671</v>
      </c>
      <c r="C668" s="21" t="s">
        <v>33</v>
      </c>
      <c r="D668" s="21" t="s">
        <v>40</v>
      </c>
      <c r="E668" s="21" t="s">
        <v>158</v>
      </c>
      <c r="F668" s="21" t="s">
        <v>6672</v>
      </c>
      <c r="G668" s="21" t="s">
        <v>6673</v>
      </c>
      <c r="H668" s="21" t="s">
        <v>6674</v>
      </c>
      <c r="I668" s="21" t="s">
        <v>6675</v>
      </c>
      <c r="J668" s="21" t="s">
        <v>6676</v>
      </c>
      <c r="K668" s="22">
        <v>0.96299999999999997</v>
      </c>
      <c r="L668" s="22">
        <f t="shared" si="30"/>
        <v>0.62941176470588234</v>
      </c>
      <c r="M668" s="22">
        <f t="shared" si="31"/>
        <v>-0.66792394973655489</v>
      </c>
      <c r="N668" s="157">
        <v>1</v>
      </c>
      <c r="O668" s="158">
        <f t="shared" si="32"/>
        <v>0</v>
      </c>
    </row>
    <row r="669" spans="1:15" ht="16">
      <c r="A669" s="21" t="s">
        <v>8353</v>
      </c>
      <c r="B669" s="21" t="s">
        <v>8354</v>
      </c>
      <c r="C669" s="21" t="s">
        <v>85</v>
      </c>
      <c r="D669" s="21" t="s">
        <v>40</v>
      </c>
      <c r="E669" s="21" t="s">
        <v>151</v>
      </c>
      <c r="F669" s="21" t="s">
        <v>8355</v>
      </c>
      <c r="G669" s="21" t="s">
        <v>8356</v>
      </c>
      <c r="H669" s="21" t="s">
        <v>8357</v>
      </c>
      <c r="I669" s="21" t="s">
        <v>8358</v>
      </c>
      <c r="J669" s="21" t="s">
        <v>2385</v>
      </c>
      <c r="K669" s="22">
        <v>0.96399999999999997</v>
      </c>
      <c r="L669" s="22">
        <f t="shared" si="30"/>
        <v>0.63006535947712417</v>
      </c>
      <c r="M669" s="22">
        <f t="shared" si="31"/>
        <v>-0.66642660135005261</v>
      </c>
      <c r="N669" s="157">
        <v>1</v>
      </c>
      <c r="O669" s="158">
        <f t="shared" si="32"/>
        <v>0</v>
      </c>
    </row>
    <row r="670" spans="1:15">
      <c r="A670" s="2" t="s">
        <v>12006</v>
      </c>
      <c r="B670" s="2" t="s">
        <v>12007</v>
      </c>
      <c r="C670" s="2" t="s">
        <v>40</v>
      </c>
      <c r="D670" s="2" t="s">
        <v>40</v>
      </c>
      <c r="E670" s="2" t="s">
        <v>40</v>
      </c>
      <c r="F670" s="2" t="s">
        <v>12008</v>
      </c>
      <c r="G670" s="2" t="s">
        <v>12009</v>
      </c>
      <c r="H670" s="2" t="s">
        <v>12010</v>
      </c>
      <c r="I670" s="2" t="s">
        <v>12011</v>
      </c>
      <c r="J670" s="2" t="s">
        <v>40</v>
      </c>
      <c r="K670" s="3">
        <v>0.96399999999999997</v>
      </c>
      <c r="L670" s="3">
        <f t="shared" si="30"/>
        <v>0.63006535947712417</v>
      </c>
      <c r="M670" s="3">
        <f t="shared" si="31"/>
        <v>-0.66642660135005261</v>
      </c>
      <c r="N670" s="4" t="s">
        <v>40</v>
      </c>
      <c r="O670" s="5" t="e">
        <f t="shared" si="32"/>
        <v>#VALUE!</v>
      </c>
    </row>
    <row r="671" spans="1:15" ht="16">
      <c r="A671" s="21" t="s">
        <v>7028</v>
      </c>
      <c r="B671" s="21" t="s">
        <v>7029</v>
      </c>
      <c r="C671" s="21" t="s">
        <v>53</v>
      </c>
      <c r="D671" s="21" t="s">
        <v>86</v>
      </c>
      <c r="E671" s="21" t="s">
        <v>158</v>
      </c>
      <c r="F671" s="21" t="s">
        <v>7030</v>
      </c>
      <c r="G671" s="21" t="s">
        <v>7031</v>
      </c>
      <c r="H671" s="21" t="s">
        <v>7032</v>
      </c>
      <c r="I671" s="21" t="s">
        <v>7033</v>
      </c>
      <c r="J671" s="21" t="s">
        <v>40</v>
      </c>
      <c r="K671" s="22">
        <v>0.96499999999999997</v>
      </c>
      <c r="L671" s="22">
        <f t="shared" si="30"/>
        <v>0.63071895424836599</v>
      </c>
      <c r="M671" s="22">
        <f t="shared" si="31"/>
        <v>-0.66493080542457139</v>
      </c>
      <c r="N671" s="157">
        <v>1</v>
      </c>
      <c r="O671" s="158">
        <f t="shared" si="32"/>
        <v>0</v>
      </c>
    </row>
    <row r="672" spans="1:15" ht="16">
      <c r="A672" s="21" t="s">
        <v>7893</v>
      </c>
      <c r="B672" s="21" t="s">
        <v>7894</v>
      </c>
      <c r="C672" s="21" t="s">
        <v>53</v>
      </c>
      <c r="D672" s="21" t="s">
        <v>40</v>
      </c>
      <c r="E672" s="21" t="s">
        <v>207</v>
      </c>
      <c r="F672" s="21" t="s">
        <v>7895</v>
      </c>
      <c r="G672" s="21" t="s">
        <v>7896</v>
      </c>
      <c r="H672" s="21" t="s">
        <v>7897</v>
      </c>
      <c r="I672" s="21" t="s">
        <v>7898</v>
      </c>
      <c r="J672" s="21" t="s">
        <v>3465</v>
      </c>
      <c r="K672" s="22">
        <v>0.96499999999999997</v>
      </c>
      <c r="L672" s="22">
        <f t="shared" si="30"/>
        <v>0.63071895424836599</v>
      </c>
      <c r="M672" s="22">
        <f t="shared" si="31"/>
        <v>-0.66493080542457139</v>
      </c>
      <c r="N672" s="157">
        <v>1</v>
      </c>
      <c r="O672" s="158">
        <f t="shared" si="32"/>
        <v>0</v>
      </c>
    </row>
    <row r="673" spans="1:15" ht="16">
      <c r="A673" s="21" t="s">
        <v>3290</v>
      </c>
      <c r="B673" s="21" t="s">
        <v>3291</v>
      </c>
      <c r="C673" s="21" t="s">
        <v>1569</v>
      </c>
      <c r="D673" s="21" t="s">
        <v>141</v>
      </c>
      <c r="E673" s="21" t="s">
        <v>1916</v>
      </c>
      <c r="F673" s="21" t="s">
        <v>1917</v>
      </c>
      <c r="G673" s="21" t="s">
        <v>3292</v>
      </c>
      <c r="H673" s="21" t="s">
        <v>3293</v>
      </c>
      <c r="I673" s="21" t="s">
        <v>3294</v>
      </c>
      <c r="J673" s="21" t="s">
        <v>1180</v>
      </c>
      <c r="K673" s="22">
        <v>0.96599999999999997</v>
      </c>
      <c r="L673" s="22">
        <f t="shared" si="30"/>
        <v>0.63137254901960782</v>
      </c>
      <c r="M673" s="22">
        <f t="shared" si="31"/>
        <v>-0.66343655874424112</v>
      </c>
      <c r="N673" s="157">
        <v>1</v>
      </c>
      <c r="O673" s="158">
        <f t="shared" si="32"/>
        <v>0</v>
      </c>
    </row>
    <row r="674" spans="1:15" ht="16">
      <c r="A674" s="21" t="s">
        <v>3400</v>
      </c>
      <c r="B674" s="21" t="s">
        <v>3401</v>
      </c>
      <c r="C674" s="21" t="s">
        <v>140</v>
      </c>
      <c r="D674" s="21" t="s">
        <v>141</v>
      </c>
      <c r="E674" s="21" t="s">
        <v>40</v>
      </c>
      <c r="F674" s="21" t="s">
        <v>701</v>
      </c>
      <c r="G674" s="21" t="s">
        <v>3402</v>
      </c>
      <c r="H674" s="21" t="s">
        <v>40</v>
      </c>
      <c r="I674" s="21" t="s">
        <v>3403</v>
      </c>
      <c r="J674" s="21" t="s">
        <v>40</v>
      </c>
      <c r="K674" s="22">
        <v>0.96599999999999997</v>
      </c>
      <c r="L674" s="22">
        <f t="shared" si="30"/>
        <v>0.63137254901960782</v>
      </c>
      <c r="M674" s="22">
        <f t="shared" si="31"/>
        <v>-0.66343655874424112</v>
      </c>
      <c r="N674" s="157">
        <v>1</v>
      </c>
      <c r="O674" s="158">
        <f t="shared" si="32"/>
        <v>0</v>
      </c>
    </row>
    <row r="675" spans="1:15" ht="16">
      <c r="A675" s="21" t="s">
        <v>7130</v>
      </c>
      <c r="B675" s="21" t="s">
        <v>7131</v>
      </c>
      <c r="C675" s="21" t="s">
        <v>2155</v>
      </c>
      <c r="D675" s="21" t="s">
        <v>54</v>
      </c>
      <c r="E675" s="21" t="s">
        <v>937</v>
      </c>
      <c r="F675" s="21" t="s">
        <v>7132</v>
      </c>
      <c r="G675" s="21" t="s">
        <v>7133</v>
      </c>
      <c r="H675" s="21" t="s">
        <v>7134</v>
      </c>
      <c r="I675" s="21" t="s">
        <v>7135</v>
      </c>
      <c r="J675" s="21" t="s">
        <v>40</v>
      </c>
      <c r="K675" s="22">
        <v>0.96599999999999997</v>
      </c>
      <c r="L675" s="22">
        <f t="shared" si="30"/>
        <v>0.63137254901960782</v>
      </c>
      <c r="M675" s="22">
        <f t="shared" si="31"/>
        <v>-0.66343655874424112</v>
      </c>
      <c r="N675" s="157">
        <v>1</v>
      </c>
      <c r="O675" s="158">
        <f t="shared" si="32"/>
        <v>0</v>
      </c>
    </row>
    <row r="676" spans="1:15" ht="16">
      <c r="A676" s="21" t="s">
        <v>10779</v>
      </c>
      <c r="B676" s="21" t="s">
        <v>10780</v>
      </c>
      <c r="C676" s="21" t="s">
        <v>921</v>
      </c>
      <c r="D676" s="21" t="s">
        <v>40</v>
      </c>
      <c r="E676" s="21" t="s">
        <v>714</v>
      </c>
      <c r="F676" s="21" t="s">
        <v>7054</v>
      </c>
      <c r="G676" s="21" t="s">
        <v>10781</v>
      </c>
      <c r="H676" s="21" t="s">
        <v>10782</v>
      </c>
      <c r="I676" s="21" t="s">
        <v>10783</v>
      </c>
      <c r="J676" s="21" t="s">
        <v>1180</v>
      </c>
      <c r="K676" s="22">
        <v>0.96599999999999997</v>
      </c>
      <c r="L676" s="22">
        <f t="shared" si="30"/>
        <v>0.63137254901960782</v>
      </c>
      <c r="M676" s="22">
        <f t="shared" si="31"/>
        <v>-0.66343655874424112</v>
      </c>
      <c r="N676" s="157">
        <v>1</v>
      </c>
      <c r="O676" s="158">
        <f t="shared" si="32"/>
        <v>0</v>
      </c>
    </row>
    <row r="677" spans="1:15" ht="16">
      <c r="A677" s="21" t="s">
        <v>1829</v>
      </c>
      <c r="B677" s="21" t="s">
        <v>1830</v>
      </c>
      <c r="C677" s="21" t="s">
        <v>53</v>
      </c>
      <c r="D677" s="21" t="s">
        <v>40</v>
      </c>
      <c r="E677" s="21" t="s">
        <v>207</v>
      </c>
      <c r="F677" s="21" t="s">
        <v>1831</v>
      </c>
      <c r="G677" s="21" t="s">
        <v>1832</v>
      </c>
      <c r="H677" s="21" t="s">
        <v>1833</v>
      </c>
      <c r="I677" s="21" t="s">
        <v>1834</v>
      </c>
      <c r="J677" s="21" t="s">
        <v>1835</v>
      </c>
      <c r="K677" s="22">
        <v>0.96699999999999997</v>
      </c>
      <c r="L677" s="22">
        <f t="shared" si="30"/>
        <v>0.63202614379084965</v>
      </c>
      <c r="M677" s="22">
        <f t="shared" si="31"/>
        <v>-0.66194385810317302</v>
      </c>
      <c r="N677" s="157">
        <v>1</v>
      </c>
      <c r="O677" s="158">
        <f t="shared" si="32"/>
        <v>0</v>
      </c>
    </row>
    <row r="678" spans="1:15" ht="16">
      <c r="A678" s="21" t="s">
        <v>4435</v>
      </c>
      <c r="B678" s="21" t="s">
        <v>4436</v>
      </c>
      <c r="C678" s="21" t="s">
        <v>33</v>
      </c>
      <c r="D678" s="21" t="s">
        <v>34</v>
      </c>
      <c r="E678" s="21" t="s">
        <v>68</v>
      </c>
      <c r="F678" s="21" t="s">
        <v>4437</v>
      </c>
      <c r="G678" s="21" t="s">
        <v>4438</v>
      </c>
      <c r="H678" s="21" t="s">
        <v>4439</v>
      </c>
      <c r="I678" s="21" t="s">
        <v>4440</v>
      </c>
      <c r="J678" s="21" t="s">
        <v>4441</v>
      </c>
      <c r="K678" s="22">
        <v>0.96699999999999997</v>
      </c>
      <c r="L678" s="22">
        <f t="shared" si="30"/>
        <v>0.63202614379084965</v>
      </c>
      <c r="M678" s="22">
        <f t="shared" si="31"/>
        <v>-0.66194385810317302</v>
      </c>
      <c r="N678" s="157">
        <v>1</v>
      </c>
      <c r="O678" s="158">
        <f t="shared" si="32"/>
        <v>0</v>
      </c>
    </row>
    <row r="679" spans="1:15" ht="16">
      <c r="A679" s="21" t="s">
        <v>5478</v>
      </c>
      <c r="B679" s="21" t="s">
        <v>5479</v>
      </c>
      <c r="C679" s="21" t="s">
        <v>921</v>
      </c>
      <c r="D679" s="21" t="s">
        <v>141</v>
      </c>
      <c r="E679" s="21" t="s">
        <v>519</v>
      </c>
      <c r="F679" s="21" t="s">
        <v>5480</v>
      </c>
      <c r="G679" s="21" t="s">
        <v>5481</v>
      </c>
      <c r="H679" s="21" t="s">
        <v>5482</v>
      </c>
      <c r="I679" s="21" t="s">
        <v>5483</v>
      </c>
      <c r="J679" s="21" t="s">
        <v>40</v>
      </c>
      <c r="K679" s="22">
        <v>0.96799999999999997</v>
      </c>
      <c r="L679" s="22">
        <f t="shared" si="30"/>
        <v>0.63267973856209148</v>
      </c>
      <c r="M679" s="22">
        <f t="shared" si="31"/>
        <v>-0.66045270030541969</v>
      </c>
      <c r="N679" s="157">
        <v>1</v>
      </c>
      <c r="O679" s="158">
        <f t="shared" si="32"/>
        <v>0</v>
      </c>
    </row>
    <row r="680" spans="1:15" ht="16">
      <c r="A680" s="21" t="s">
        <v>8292</v>
      </c>
      <c r="B680" s="21" t="s">
        <v>8293</v>
      </c>
      <c r="C680" s="21" t="s">
        <v>85</v>
      </c>
      <c r="D680" s="21" t="s">
        <v>314</v>
      </c>
      <c r="E680" s="21" t="s">
        <v>2111</v>
      </c>
      <c r="F680" s="21" t="s">
        <v>8294</v>
      </c>
      <c r="G680" s="21" t="s">
        <v>8295</v>
      </c>
      <c r="H680" s="21" t="s">
        <v>8296</v>
      </c>
      <c r="I680" s="21" t="s">
        <v>8297</v>
      </c>
      <c r="J680" s="21" t="s">
        <v>40</v>
      </c>
      <c r="K680" s="22">
        <v>0.96799999999999997</v>
      </c>
      <c r="L680" s="22">
        <f t="shared" si="30"/>
        <v>0.63267973856209148</v>
      </c>
      <c r="M680" s="22">
        <f t="shared" si="31"/>
        <v>-0.66045270030541969</v>
      </c>
      <c r="N680" s="157">
        <v>1</v>
      </c>
      <c r="O680" s="158">
        <f t="shared" si="32"/>
        <v>0</v>
      </c>
    </row>
    <row r="681" spans="1:15" ht="16">
      <c r="A681" s="21" t="s">
        <v>2421</v>
      </c>
      <c r="B681" s="21" t="s">
        <v>2422</v>
      </c>
      <c r="C681" s="21" t="s">
        <v>2423</v>
      </c>
      <c r="D681" s="21" t="s">
        <v>86</v>
      </c>
      <c r="E681" s="21" t="s">
        <v>2424</v>
      </c>
      <c r="F681" s="21" t="s">
        <v>2425</v>
      </c>
      <c r="G681" s="21" t="s">
        <v>2426</v>
      </c>
      <c r="H681" s="21" t="s">
        <v>2427</v>
      </c>
      <c r="I681" s="21" t="s">
        <v>2428</v>
      </c>
      <c r="J681" s="21" t="s">
        <v>2429</v>
      </c>
      <c r="K681" s="22">
        <v>0.96899999999999997</v>
      </c>
      <c r="L681" s="22">
        <f t="shared" si="30"/>
        <v>0.6333333333333333</v>
      </c>
      <c r="M681" s="22">
        <f t="shared" si="31"/>
        <v>-0.65896308216493316</v>
      </c>
      <c r="N681" s="157">
        <v>1</v>
      </c>
      <c r="O681" s="158">
        <f t="shared" si="32"/>
        <v>0</v>
      </c>
    </row>
    <row r="682" spans="1:15" ht="16">
      <c r="A682" s="21" t="s">
        <v>3506</v>
      </c>
      <c r="B682" s="21" t="s">
        <v>3507</v>
      </c>
      <c r="C682" s="21" t="s">
        <v>40</v>
      </c>
      <c r="D682" s="21" t="s">
        <v>86</v>
      </c>
      <c r="E682" s="21" t="s">
        <v>40</v>
      </c>
      <c r="F682" s="21" t="s">
        <v>3508</v>
      </c>
      <c r="G682" s="21" t="s">
        <v>3509</v>
      </c>
      <c r="H682" s="21" t="s">
        <v>3510</v>
      </c>
      <c r="I682" s="21" t="s">
        <v>3511</v>
      </c>
      <c r="J682" s="21" t="s">
        <v>40</v>
      </c>
      <c r="K682" s="22">
        <v>0.96899999999999997</v>
      </c>
      <c r="L682" s="22">
        <f t="shared" si="30"/>
        <v>0.6333333333333333</v>
      </c>
      <c r="M682" s="22">
        <f t="shared" si="31"/>
        <v>-0.65896308216493316</v>
      </c>
      <c r="N682" s="157">
        <v>1</v>
      </c>
      <c r="O682" s="158">
        <f t="shared" si="32"/>
        <v>0</v>
      </c>
    </row>
    <row r="683" spans="1:15">
      <c r="A683" s="2" t="s">
        <v>11216</v>
      </c>
      <c r="B683" s="2" t="s">
        <v>11217</v>
      </c>
      <c r="C683" s="2" t="s">
        <v>186</v>
      </c>
      <c r="D683" s="2" t="s">
        <v>54</v>
      </c>
      <c r="E683" s="2" t="s">
        <v>714</v>
      </c>
      <c r="F683" s="2" t="s">
        <v>3010</v>
      </c>
      <c r="G683" s="2" t="s">
        <v>11218</v>
      </c>
      <c r="H683" s="2" t="s">
        <v>11219</v>
      </c>
      <c r="I683" s="2" t="s">
        <v>11220</v>
      </c>
      <c r="J683" s="2" t="s">
        <v>11221</v>
      </c>
      <c r="K683" s="3">
        <v>0.96899999999999997</v>
      </c>
      <c r="L683" s="3">
        <f t="shared" si="30"/>
        <v>0.6333333333333333</v>
      </c>
      <c r="M683" s="3">
        <f t="shared" si="31"/>
        <v>-0.65896308216493316</v>
      </c>
      <c r="N683" s="4" t="s">
        <v>40</v>
      </c>
      <c r="O683" s="5" t="e">
        <f t="shared" si="32"/>
        <v>#VALUE!</v>
      </c>
    </row>
    <row r="684" spans="1:15" ht="16">
      <c r="A684" s="21" t="s">
        <v>3536</v>
      </c>
      <c r="B684" s="21" t="s">
        <v>3537</v>
      </c>
      <c r="C684" s="21" t="s">
        <v>921</v>
      </c>
      <c r="D684" s="21" t="s">
        <v>40</v>
      </c>
      <c r="E684" s="21" t="s">
        <v>519</v>
      </c>
      <c r="F684" s="21" t="s">
        <v>520</v>
      </c>
      <c r="G684" s="21" t="s">
        <v>3538</v>
      </c>
      <c r="H684" s="21" t="s">
        <v>3539</v>
      </c>
      <c r="I684" s="21" t="s">
        <v>3540</v>
      </c>
      <c r="J684" s="21" t="s">
        <v>523</v>
      </c>
      <c r="K684" s="22">
        <v>0.97</v>
      </c>
      <c r="L684" s="22">
        <f t="shared" si="30"/>
        <v>0.63398692810457513</v>
      </c>
      <c r="M684" s="22">
        <f t="shared" si="31"/>
        <v>-0.65747500050552421</v>
      </c>
      <c r="N684" s="157">
        <v>1</v>
      </c>
      <c r="O684" s="158">
        <f t="shared" si="32"/>
        <v>0</v>
      </c>
    </row>
    <row r="685" spans="1:15" ht="16">
      <c r="A685" s="21" t="s">
        <v>4004</v>
      </c>
      <c r="B685" s="21" t="s">
        <v>4005</v>
      </c>
      <c r="C685" s="21" t="s">
        <v>33</v>
      </c>
      <c r="D685" s="21" t="s">
        <v>40</v>
      </c>
      <c r="E685" s="21" t="s">
        <v>158</v>
      </c>
      <c r="F685" s="21" t="s">
        <v>4006</v>
      </c>
      <c r="G685" s="21" t="s">
        <v>4007</v>
      </c>
      <c r="H685" s="21" t="s">
        <v>4008</v>
      </c>
      <c r="I685" s="21" t="s">
        <v>4009</v>
      </c>
      <c r="J685" s="21" t="s">
        <v>4010</v>
      </c>
      <c r="K685" s="22">
        <v>0.97</v>
      </c>
      <c r="L685" s="22">
        <f t="shared" si="30"/>
        <v>0.63398692810457513</v>
      </c>
      <c r="M685" s="22">
        <f t="shared" si="31"/>
        <v>-0.65747500050552421</v>
      </c>
      <c r="N685" s="157">
        <v>1</v>
      </c>
      <c r="O685" s="158">
        <f t="shared" si="32"/>
        <v>0</v>
      </c>
    </row>
    <row r="686" spans="1:15" ht="16">
      <c r="A686" s="21" t="s">
        <v>10477</v>
      </c>
      <c r="B686" s="21" t="s">
        <v>10478</v>
      </c>
      <c r="C686" s="21" t="s">
        <v>7677</v>
      </c>
      <c r="D686" s="21" t="s">
        <v>40</v>
      </c>
      <c r="E686" s="21" t="s">
        <v>1214</v>
      </c>
      <c r="F686" s="21" t="s">
        <v>2525</v>
      </c>
      <c r="G686" s="21" t="s">
        <v>10479</v>
      </c>
      <c r="H686" s="21" t="s">
        <v>10480</v>
      </c>
      <c r="I686" s="21" t="s">
        <v>10481</v>
      </c>
      <c r="J686" s="21" t="s">
        <v>40</v>
      </c>
      <c r="K686" s="22">
        <v>0.97</v>
      </c>
      <c r="L686" s="22">
        <f t="shared" si="30"/>
        <v>0.63398692810457513</v>
      </c>
      <c r="M686" s="22">
        <f t="shared" si="31"/>
        <v>-0.65747500050552421</v>
      </c>
      <c r="N686" s="157">
        <v>1</v>
      </c>
      <c r="O686" s="158">
        <f t="shared" si="32"/>
        <v>0</v>
      </c>
    </row>
    <row r="687" spans="1:15" ht="16">
      <c r="A687" s="2" t="s">
        <v>12276</v>
      </c>
      <c r="B687" s="2" t="s">
        <v>12277</v>
      </c>
      <c r="C687" s="2" t="s">
        <v>12278</v>
      </c>
      <c r="D687" s="2" t="s">
        <v>40</v>
      </c>
      <c r="E687" s="2" t="s">
        <v>12279</v>
      </c>
      <c r="F687" s="2" t="s">
        <v>12280</v>
      </c>
      <c r="G687" s="2" t="s">
        <v>12281</v>
      </c>
      <c r="H687" s="2" t="s">
        <v>12282</v>
      </c>
      <c r="I687" s="2" t="s">
        <v>12283</v>
      </c>
      <c r="J687" s="2" t="s">
        <v>40</v>
      </c>
      <c r="K687" s="3">
        <v>0.97</v>
      </c>
      <c r="L687" s="3">
        <f t="shared" si="30"/>
        <v>0.63398692810457513</v>
      </c>
      <c r="M687" s="3">
        <f t="shared" si="31"/>
        <v>-0.65747500050552421</v>
      </c>
      <c r="N687" s="157">
        <v>1</v>
      </c>
      <c r="O687" s="158">
        <f t="shared" si="32"/>
        <v>0</v>
      </c>
    </row>
    <row r="688" spans="1:15" ht="16">
      <c r="A688" s="2" t="s">
        <v>326</v>
      </c>
      <c r="B688" s="2" t="s">
        <v>327</v>
      </c>
      <c r="C688" s="2" t="s">
        <v>328</v>
      </c>
      <c r="D688" s="2" t="s">
        <v>76</v>
      </c>
      <c r="E688" s="2" t="s">
        <v>45</v>
      </c>
      <c r="F688" s="2" t="s">
        <v>329</v>
      </c>
      <c r="G688" s="2" t="s">
        <v>330</v>
      </c>
      <c r="H688" s="2" t="s">
        <v>331</v>
      </c>
      <c r="I688" s="2" t="s">
        <v>332</v>
      </c>
      <c r="J688" s="2" t="s">
        <v>333</v>
      </c>
      <c r="K688" s="3">
        <v>0.97099999999999997</v>
      </c>
      <c r="L688" s="3">
        <f t="shared" si="30"/>
        <v>0.63464052287581696</v>
      </c>
      <c r="M688" s="3">
        <f t="shared" si="31"/>
        <v>-0.65598845216082202</v>
      </c>
      <c r="N688" s="157">
        <v>1</v>
      </c>
      <c r="O688" s="158">
        <f t="shared" si="32"/>
        <v>0</v>
      </c>
    </row>
    <row r="689" spans="1:15" ht="16">
      <c r="A689" s="21" t="s">
        <v>3260</v>
      </c>
      <c r="B689" s="21" t="s">
        <v>3261</v>
      </c>
      <c r="C689" s="21" t="s">
        <v>33</v>
      </c>
      <c r="D689" s="21" t="s">
        <v>34</v>
      </c>
      <c r="E689" s="21" t="s">
        <v>151</v>
      </c>
      <c r="F689" s="21" t="s">
        <v>1949</v>
      </c>
      <c r="G689" s="21" t="s">
        <v>3262</v>
      </c>
      <c r="H689" s="21" t="s">
        <v>3263</v>
      </c>
      <c r="I689" s="21" t="s">
        <v>3264</v>
      </c>
      <c r="J689" s="21" t="s">
        <v>3265</v>
      </c>
      <c r="K689" s="22">
        <v>0.97099999999999997</v>
      </c>
      <c r="L689" s="22">
        <f t="shared" si="30"/>
        <v>0.63464052287581696</v>
      </c>
      <c r="M689" s="22">
        <f t="shared" si="31"/>
        <v>-0.65598845216082202</v>
      </c>
      <c r="N689" s="157">
        <v>1</v>
      </c>
      <c r="O689" s="158">
        <f t="shared" si="32"/>
        <v>0</v>
      </c>
    </row>
    <row r="690" spans="1:15" ht="16">
      <c r="A690" s="21" t="s">
        <v>4546</v>
      </c>
      <c r="B690" s="21" t="s">
        <v>4547</v>
      </c>
      <c r="C690" s="21" t="s">
        <v>921</v>
      </c>
      <c r="D690" s="21" t="s">
        <v>40</v>
      </c>
      <c r="E690" s="21" t="s">
        <v>2756</v>
      </c>
      <c r="F690" s="21" t="s">
        <v>4548</v>
      </c>
      <c r="G690" s="21" t="s">
        <v>4549</v>
      </c>
      <c r="H690" s="21" t="s">
        <v>4550</v>
      </c>
      <c r="I690" s="21" t="s">
        <v>4551</v>
      </c>
      <c r="J690" s="21" t="s">
        <v>1180</v>
      </c>
      <c r="K690" s="22">
        <v>0.97099999999999997</v>
      </c>
      <c r="L690" s="22">
        <f t="shared" si="30"/>
        <v>0.63464052287581696</v>
      </c>
      <c r="M690" s="22">
        <f t="shared" si="31"/>
        <v>-0.65598845216082202</v>
      </c>
      <c r="N690" s="157">
        <v>1</v>
      </c>
      <c r="O690" s="158">
        <f t="shared" si="32"/>
        <v>0</v>
      </c>
    </row>
    <row r="691" spans="1:15" ht="16">
      <c r="A691" s="21" t="s">
        <v>6300</v>
      </c>
      <c r="B691" s="21" t="s">
        <v>6301</v>
      </c>
      <c r="C691" s="21" t="s">
        <v>53</v>
      </c>
      <c r="D691" s="21" t="s">
        <v>40</v>
      </c>
      <c r="E691" s="21" t="s">
        <v>77</v>
      </c>
      <c r="F691" s="21" t="s">
        <v>6302</v>
      </c>
      <c r="G691" s="21" t="s">
        <v>6303</v>
      </c>
      <c r="H691" s="21" t="s">
        <v>6304</v>
      </c>
      <c r="I691" s="21" t="s">
        <v>6305</v>
      </c>
      <c r="J691" s="21" t="s">
        <v>40</v>
      </c>
      <c r="K691" s="22">
        <v>0.97199999999999998</v>
      </c>
      <c r="L691" s="22">
        <f t="shared" si="30"/>
        <v>0.63529411764705879</v>
      </c>
      <c r="M691" s="22">
        <f t="shared" si="31"/>
        <v>-0.65450343397423338</v>
      </c>
      <c r="N691" s="157">
        <v>1</v>
      </c>
      <c r="O691" s="158">
        <f t="shared" si="32"/>
        <v>0</v>
      </c>
    </row>
    <row r="692" spans="1:15" ht="16">
      <c r="A692" s="21" t="s">
        <v>7522</v>
      </c>
      <c r="B692" s="21" t="s">
        <v>7523</v>
      </c>
      <c r="C692" s="21" t="s">
        <v>3017</v>
      </c>
      <c r="D692" s="21" t="s">
        <v>34</v>
      </c>
      <c r="E692" s="21" t="s">
        <v>1716</v>
      </c>
      <c r="F692" s="21" t="s">
        <v>7524</v>
      </c>
      <c r="G692" s="21" t="s">
        <v>7525</v>
      </c>
      <c r="H692" s="21" t="s">
        <v>7526</v>
      </c>
      <c r="I692" s="21" t="s">
        <v>7527</v>
      </c>
      <c r="J692" s="21" t="s">
        <v>40</v>
      </c>
      <c r="K692" s="22">
        <v>0.97199999999999998</v>
      </c>
      <c r="L692" s="22">
        <f t="shared" si="30"/>
        <v>0.63529411764705879</v>
      </c>
      <c r="M692" s="22">
        <f t="shared" si="31"/>
        <v>-0.65450343397423338</v>
      </c>
      <c r="N692" s="157">
        <v>1</v>
      </c>
      <c r="O692" s="158">
        <f t="shared" si="32"/>
        <v>0</v>
      </c>
    </row>
    <row r="693" spans="1:15" ht="16">
      <c r="A693" s="21" t="s">
        <v>8120</v>
      </c>
      <c r="B693" s="21" t="s">
        <v>8121</v>
      </c>
      <c r="C693" s="21" t="s">
        <v>3894</v>
      </c>
      <c r="D693" s="21" t="s">
        <v>141</v>
      </c>
      <c r="E693" s="21" t="s">
        <v>519</v>
      </c>
      <c r="F693" s="21" t="s">
        <v>8122</v>
      </c>
      <c r="G693" s="21" t="s">
        <v>8123</v>
      </c>
      <c r="H693" s="21" t="s">
        <v>8124</v>
      </c>
      <c r="I693" s="21" t="s">
        <v>8125</v>
      </c>
      <c r="J693" s="21" t="s">
        <v>40</v>
      </c>
      <c r="K693" s="22">
        <v>0.97199999999999998</v>
      </c>
      <c r="L693" s="22">
        <f t="shared" si="30"/>
        <v>0.63529411764705879</v>
      </c>
      <c r="M693" s="22">
        <f t="shared" si="31"/>
        <v>-0.65450343397423338</v>
      </c>
      <c r="N693" s="157">
        <v>1</v>
      </c>
      <c r="O693" s="158">
        <f t="shared" si="32"/>
        <v>0</v>
      </c>
    </row>
    <row r="694" spans="1:15" ht="16">
      <c r="A694" s="21" t="s">
        <v>8250</v>
      </c>
      <c r="B694" s="21" t="s">
        <v>8251</v>
      </c>
      <c r="C694" s="21" t="s">
        <v>40</v>
      </c>
      <c r="D694" s="21" t="s">
        <v>40</v>
      </c>
      <c r="E694" s="21" t="s">
        <v>937</v>
      </c>
      <c r="F694" s="21" t="s">
        <v>8252</v>
      </c>
      <c r="G694" s="21" t="s">
        <v>8253</v>
      </c>
      <c r="H694" s="21" t="s">
        <v>8254</v>
      </c>
      <c r="I694" s="21" t="s">
        <v>8255</v>
      </c>
      <c r="J694" s="21" t="s">
        <v>40</v>
      </c>
      <c r="K694" s="22">
        <v>0.97199999999999998</v>
      </c>
      <c r="L694" s="22">
        <f t="shared" si="30"/>
        <v>0.63529411764705879</v>
      </c>
      <c r="M694" s="22">
        <f t="shared" si="31"/>
        <v>-0.65450343397423338</v>
      </c>
      <c r="N694" s="157">
        <v>1</v>
      </c>
      <c r="O694" s="158">
        <f t="shared" si="32"/>
        <v>0</v>
      </c>
    </row>
    <row r="695" spans="1:15" ht="16">
      <c r="A695" s="21" t="s">
        <v>8281</v>
      </c>
      <c r="B695" s="21" t="s">
        <v>8282</v>
      </c>
      <c r="C695" s="21" t="s">
        <v>3225</v>
      </c>
      <c r="D695" s="21" t="s">
        <v>141</v>
      </c>
      <c r="E695" s="21" t="s">
        <v>40</v>
      </c>
      <c r="F695" s="21" t="s">
        <v>40</v>
      </c>
      <c r="G695" s="21" t="s">
        <v>8283</v>
      </c>
      <c r="H695" s="21" t="s">
        <v>8284</v>
      </c>
      <c r="I695" s="21" t="s">
        <v>8285</v>
      </c>
      <c r="J695" s="21" t="s">
        <v>40</v>
      </c>
      <c r="K695" s="22">
        <v>0.97199999999999998</v>
      </c>
      <c r="L695" s="22">
        <f t="shared" si="30"/>
        <v>0.63529411764705879</v>
      </c>
      <c r="M695" s="22">
        <f t="shared" si="31"/>
        <v>-0.65450343397423338</v>
      </c>
      <c r="N695" s="157">
        <v>1</v>
      </c>
      <c r="O695" s="158">
        <f t="shared" si="32"/>
        <v>0</v>
      </c>
    </row>
    <row r="696" spans="1:15">
      <c r="A696" s="2" t="s">
        <v>10973</v>
      </c>
      <c r="B696" s="2" t="s">
        <v>10974</v>
      </c>
      <c r="C696" s="2" t="s">
        <v>921</v>
      </c>
      <c r="D696" s="2" t="s">
        <v>40</v>
      </c>
      <c r="E696" s="2" t="s">
        <v>937</v>
      </c>
      <c r="F696" s="2" t="s">
        <v>10975</v>
      </c>
      <c r="G696" s="2" t="s">
        <v>10976</v>
      </c>
      <c r="H696" s="2" t="s">
        <v>10977</v>
      </c>
      <c r="I696" s="2" t="s">
        <v>10978</v>
      </c>
      <c r="J696" s="2" t="s">
        <v>1180</v>
      </c>
      <c r="K696" s="3">
        <v>0.97199999999999998</v>
      </c>
      <c r="L696" s="3">
        <f t="shared" si="30"/>
        <v>0.63529411764705879</v>
      </c>
      <c r="M696" s="3">
        <f t="shared" si="31"/>
        <v>-0.65450343397423338</v>
      </c>
      <c r="N696" s="4" t="s">
        <v>40</v>
      </c>
      <c r="O696" s="5" t="e">
        <f t="shared" si="32"/>
        <v>#VALUE!</v>
      </c>
    </row>
    <row r="697" spans="1:15" ht="16">
      <c r="A697" s="21" t="s">
        <v>2386</v>
      </c>
      <c r="B697" s="21" t="s">
        <v>2387</v>
      </c>
      <c r="C697" s="21" t="s">
        <v>921</v>
      </c>
      <c r="D697" s="21" t="s">
        <v>141</v>
      </c>
      <c r="E697" s="21" t="s">
        <v>40</v>
      </c>
      <c r="F697" s="21" t="s">
        <v>2388</v>
      </c>
      <c r="G697" s="21" t="s">
        <v>2389</v>
      </c>
      <c r="H697" s="21" t="s">
        <v>2390</v>
      </c>
      <c r="I697" s="21" t="s">
        <v>2391</v>
      </c>
      <c r="J697" s="21" t="s">
        <v>40</v>
      </c>
      <c r="K697" s="22">
        <v>0.97299999999999998</v>
      </c>
      <c r="L697" s="22">
        <f t="shared" si="30"/>
        <v>0.63594771241830061</v>
      </c>
      <c r="M697" s="22">
        <f t="shared" si="31"/>
        <v>-0.65301994279890263</v>
      </c>
      <c r="N697" s="157">
        <v>1</v>
      </c>
      <c r="O697" s="158">
        <f t="shared" si="32"/>
        <v>0</v>
      </c>
    </row>
    <row r="698" spans="1:15" ht="16">
      <c r="A698" s="21" t="s">
        <v>3886</v>
      </c>
      <c r="B698" s="21" t="s">
        <v>3887</v>
      </c>
      <c r="C698" s="21" t="s">
        <v>186</v>
      </c>
      <c r="D698" s="21" t="s">
        <v>141</v>
      </c>
      <c r="E698" s="21" t="s">
        <v>519</v>
      </c>
      <c r="F698" s="21" t="s">
        <v>3888</v>
      </c>
      <c r="G698" s="21" t="s">
        <v>3889</v>
      </c>
      <c r="H698" s="21" t="s">
        <v>3890</v>
      </c>
      <c r="I698" s="21" t="s">
        <v>3891</v>
      </c>
      <c r="J698" s="21" t="s">
        <v>40</v>
      </c>
      <c r="K698" s="22">
        <v>0.97299999999999998</v>
      </c>
      <c r="L698" s="22">
        <f t="shared" si="30"/>
        <v>0.63594771241830061</v>
      </c>
      <c r="M698" s="22">
        <f t="shared" si="31"/>
        <v>-0.65301994279890263</v>
      </c>
      <c r="N698" s="157">
        <v>1</v>
      </c>
      <c r="O698" s="158">
        <f t="shared" si="32"/>
        <v>0</v>
      </c>
    </row>
    <row r="699" spans="1:15" ht="16">
      <c r="A699" s="21" t="s">
        <v>5707</v>
      </c>
      <c r="B699" s="21" t="s">
        <v>5708</v>
      </c>
      <c r="C699" s="21" t="s">
        <v>186</v>
      </c>
      <c r="D699" s="21" t="s">
        <v>141</v>
      </c>
      <c r="E699" s="21" t="s">
        <v>365</v>
      </c>
      <c r="F699" s="21" t="s">
        <v>5709</v>
      </c>
      <c r="G699" s="21" t="s">
        <v>5710</v>
      </c>
      <c r="H699" s="21" t="s">
        <v>5711</v>
      </c>
      <c r="I699" s="21" t="s">
        <v>5712</v>
      </c>
      <c r="J699" s="21" t="s">
        <v>483</v>
      </c>
      <c r="K699" s="22">
        <v>0.97299999999999998</v>
      </c>
      <c r="L699" s="22">
        <f t="shared" si="30"/>
        <v>0.63594771241830061</v>
      </c>
      <c r="M699" s="22">
        <f t="shared" si="31"/>
        <v>-0.65301994279890263</v>
      </c>
      <c r="N699" s="157">
        <v>1</v>
      </c>
      <c r="O699" s="158">
        <f t="shared" si="32"/>
        <v>0</v>
      </c>
    </row>
    <row r="700" spans="1:15" ht="16">
      <c r="A700" s="21" t="s">
        <v>4745</v>
      </c>
      <c r="B700" s="21" t="s">
        <v>4746</v>
      </c>
      <c r="C700" s="21" t="s">
        <v>53</v>
      </c>
      <c r="D700" s="21" t="s">
        <v>34</v>
      </c>
      <c r="E700" s="21" t="s">
        <v>68</v>
      </c>
      <c r="F700" s="21" t="s">
        <v>4747</v>
      </c>
      <c r="G700" s="21" t="s">
        <v>4748</v>
      </c>
      <c r="H700" s="21" t="s">
        <v>4749</v>
      </c>
      <c r="I700" s="21" t="s">
        <v>4750</v>
      </c>
      <c r="J700" s="21" t="s">
        <v>4441</v>
      </c>
      <c r="K700" s="22">
        <v>0.97399999999999998</v>
      </c>
      <c r="L700" s="22">
        <f t="shared" si="30"/>
        <v>0.63660130718954244</v>
      </c>
      <c r="M700" s="22">
        <f t="shared" si="31"/>
        <v>-0.65153797549767212</v>
      </c>
      <c r="N700" s="157">
        <v>1</v>
      </c>
      <c r="O700" s="158">
        <f t="shared" si="32"/>
        <v>0</v>
      </c>
    </row>
    <row r="701" spans="1:15" ht="16">
      <c r="A701" s="2" t="s">
        <v>1077</v>
      </c>
      <c r="B701" s="2" t="s">
        <v>1078</v>
      </c>
      <c r="C701" s="2" t="s">
        <v>33</v>
      </c>
      <c r="D701" s="2" t="s">
        <v>86</v>
      </c>
      <c r="E701" s="2" t="s">
        <v>77</v>
      </c>
      <c r="F701" s="2" t="s">
        <v>1079</v>
      </c>
      <c r="G701" s="2" t="s">
        <v>1080</v>
      </c>
      <c r="H701" s="2" t="s">
        <v>1081</v>
      </c>
      <c r="I701" s="2" t="s">
        <v>1082</v>
      </c>
      <c r="J701" s="2" t="s">
        <v>496</v>
      </c>
      <c r="K701" s="3">
        <v>0.97499999999999998</v>
      </c>
      <c r="L701" s="3">
        <f t="shared" si="30"/>
        <v>0.63725490196078427</v>
      </c>
      <c r="M701" s="3">
        <f t="shared" si="31"/>
        <v>-0.65005752894304125</v>
      </c>
      <c r="N701" s="157">
        <v>1</v>
      </c>
      <c r="O701" s="158">
        <f t="shared" si="32"/>
        <v>0</v>
      </c>
    </row>
    <row r="702" spans="1:15" ht="16">
      <c r="A702" s="21" t="s">
        <v>4250</v>
      </c>
      <c r="B702" s="21" t="s">
        <v>4251</v>
      </c>
      <c r="C702" s="21" t="s">
        <v>33</v>
      </c>
      <c r="D702" s="21" t="s">
        <v>34</v>
      </c>
      <c r="E702" s="21" t="s">
        <v>158</v>
      </c>
      <c r="F702" s="21" t="s">
        <v>4252</v>
      </c>
      <c r="G702" s="21" t="s">
        <v>4253</v>
      </c>
      <c r="H702" s="21" t="s">
        <v>4254</v>
      </c>
      <c r="I702" s="21" t="s">
        <v>4255</v>
      </c>
      <c r="J702" s="21" t="s">
        <v>1566</v>
      </c>
      <c r="K702" s="22">
        <v>0.97499999999999998</v>
      </c>
      <c r="L702" s="22">
        <f t="shared" si="30"/>
        <v>0.63725490196078427</v>
      </c>
      <c r="M702" s="22">
        <f t="shared" si="31"/>
        <v>-0.65005752894304125</v>
      </c>
      <c r="N702" s="157">
        <v>1</v>
      </c>
      <c r="O702" s="158">
        <f t="shared" si="32"/>
        <v>0</v>
      </c>
    </row>
    <row r="703" spans="1:15" ht="16">
      <c r="A703" s="21" t="s">
        <v>5937</v>
      </c>
      <c r="B703" s="21" t="s">
        <v>5938</v>
      </c>
      <c r="C703" s="21" t="s">
        <v>53</v>
      </c>
      <c r="D703" s="21" t="s">
        <v>40</v>
      </c>
      <c r="E703" s="21" t="s">
        <v>751</v>
      </c>
      <c r="F703" s="21" t="s">
        <v>5939</v>
      </c>
      <c r="G703" s="21" t="s">
        <v>5940</v>
      </c>
      <c r="H703" s="21" t="s">
        <v>40</v>
      </c>
      <c r="I703" s="21" t="s">
        <v>5941</v>
      </c>
      <c r="J703" s="21" t="s">
        <v>2429</v>
      </c>
      <c r="K703" s="22">
        <v>0.97499999999999998</v>
      </c>
      <c r="L703" s="22">
        <f t="shared" si="30"/>
        <v>0.63725490196078427</v>
      </c>
      <c r="M703" s="22">
        <f t="shared" si="31"/>
        <v>-0.65005752894304125</v>
      </c>
      <c r="N703" s="157">
        <v>1</v>
      </c>
      <c r="O703" s="158">
        <f t="shared" si="32"/>
        <v>0</v>
      </c>
    </row>
    <row r="704" spans="1:15" ht="16">
      <c r="A704" s="21" t="s">
        <v>8020</v>
      </c>
      <c r="B704" s="21" t="s">
        <v>8021</v>
      </c>
      <c r="C704" s="21" t="s">
        <v>33</v>
      </c>
      <c r="D704" s="21" t="s">
        <v>40</v>
      </c>
      <c r="E704" s="21" t="s">
        <v>8022</v>
      </c>
      <c r="F704" s="21" t="s">
        <v>8023</v>
      </c>
      <c r="G704" s="21" t="s">
        <v>8024</v>
      </c>
      <c r="H704" s="21" t="s">
        <v>8025</v>
      </c>
      <c r="I704" s="21" t="s">
        <v>8026</v>
      </c>
      <c r="J704" s="21" t="s">
        <v>40</v>
      </c>
      <c r="K704" s="22">
        <v>0.97499999999999998</v>
      </c>
      <c r="L704" s="22">
        <f t="shared" si="30"/>
        <v>0.63725490196078427</v>
      </c>
      <c r="M704" s="22">
        <f t="shared" si="31"/>
        <v>-0.65005752894304125</v>
      </c>
      <c r="N704" s="157">
        <v>1</v>
      </c>
      <c r="O704" s="158">
        <f t="shared" si="32"/>
        <v>0</v>
      </c>
    </row>
    <row r="705" spans="1:15" ht="16">
      <c r="A705" s="21" t="s">
        <v>6815</v>
      </c>
      <c r="B705" s="21" t="s">
        <v>6816</v>
      </c>
      <c r="C705" s="21" t="s">
        <v>33</v>
      </c>
      <c r="D705" s="21" t="s">
        <v>86</v>
      </c>
      <c r="E705" s="21" t="s">
        <v>1583</v>
      </c>
      <c r="F705" s="21" t="s">
        <v>6817</v>
      </c>
      <c r="G705" s="21" t="s">
        <v>6818</v>
      </c>
      <c r="H705" s="21" t="s">
        <v>6819</v>
      </c>
      <c r="I705" s="21" t="s">
        <v>6820</v>
      </c>
      <c r="J705" s="21" t="s">
        <v>4888</v>
      </c>
      <c r="K705" s="22">
        <v>0.97599999999999998</v>
      </c>
      <c r="L705" s="22">
        <f t="shared" si="30"/>
        <v>0.6379084967320261</v>
      </c>
      <c r="M705" s="22">
        <f t="shared" si="31"/>
        <v>-0.64857860001712797</v>
      </c>
      <c r="N705" s="157">
        <v>1</v>
      </c>
      <c r="O705" s="158">
        <f t="shared" si="32"/>
        <v>0</v>
      </c>
    </row>
    <row r="706" spans="1:15" ht="16">
      <c r="A706" s="2" t="s">
        <v>756</v>
      </c>
      <c r="B706" s="2" t="s">
        <v>757</v>
      </c>
      <c r="C706" s="2" t="s">
        <v>33</v>
      </c>
      <c r="D706" s="2" t="s">
        <v>86</v>
      </c>
      <c r="E706" s="2" t="s">
        <v>151</v>
      </c>
      <c r="F706" s="2" t="s">
        <v>758</v>
      </c>
      <c r="G706" s="2" t="s">
        <v>759</v>
      </c>
      <c r="H706" s="2" t="s">
        <v>760</v>
      </c>
      <c r="I706" s="2" t="s">
        <v>761</v>
      </c>
      <c r="J706" s="2" t="s">
        <v>762</v>
      </c>
      <c r="K706" s="3">
        <v>0.97699999999999998</v>
      </c>
      <c r="L706" s="3">
        <f t="shared" ref="L706:L769" si="33">K706/1.53</f>
        <v>0.63856209150326793</v>
      </c>
      <c r="M706" s="3">
        <f t="shared" ref="M706:M769" si="34">LOG(L706, 2)</f>
        <v>-0.64710118561162899</v>
      </c>
      <c r="N706" s="157">
        <v>1</v>
      </c>
      <c r="O706" s="158">
        <f t="shared" ref="O706:O769" si="35">-LOG10(N706)</f>
        <v>0</v>
      </c>
    </row>
    <row r="707" spans="1:15" ht="16">
      <c r="A707" s="21" t="s">
        <v>3472</v>
      </c>
      <c r="B707" s="21" t="s">
        <v>3473</v>
      </c>
      <c r="C707" s="21" t="s">
        <v>364</v>
      </c>
      <c r="D707" s="21" t="s">
        <v>34</v>
      </c>
      <c r="E707" s="21" t="s">
        <v>937</v>
      </c>
      <c r="F707" s="21" t="s">
        <v>3474</v>
      </c>
      <c r="G707" s="21" t="s">
        <v>3475</v>
      </c>
      <c r="H707" s="21" t="s">
        <v>3476</v>
      </c>
      <c r="I707" s="21" t="s">
        <v>3477</v>
      </c>
      <c r="J707" s="21" t="s">
        <v>462</v>
      </c>
      <c r="K707" s="22">
        <v>0.97799999999999998</v>
      </c>
      <c r="L707" s="22">
        <f t="shared" si="33"/>
        <v>0.63921568627450975</v>
      </c>
      <c r="M707" s="22">
        <f t="shared" si="34"/>
        <v>-0.64562528262778052</v>
      </c>
      <c r="N707" s="157">
        <v>1</v>
      </c>
      <c r="O707" s="158">
        <f t="shared" si="35"/>
        <v>0</v>
      </c>
    </row>
    <row r="708" spans="1:15" ht="16">
      <c r="A708" s="21" t="s">
        <v>10482</v>
      </c>
      <c r="B708" s="21" t="s">
        <v>10483</v>
      </c>
      <c r="C708" s="21" t="s">
        <v>33</v>
      </c>
      <c r="D708" s="21" t="s">
        <v>40</v>
      </c>
      <c r="E708" s="21" t="s">
        <v>511</v>
      </c>
      <c r="F708" s="21" t="s">
        <v>1079</v>
      </c>
      <c r="G708" s="21" t="s">
        <v>10484</v>
      </c>
      <c r="H708" s="21" t="s">
        <v>10485</v>
      </c>
      <c r="I708" s="21" t="s">
        <v>10486</v>
      </c>
      <c r="J708" s="21" t="s">
        <v>40</v>
      </c>
      <c r="K708" s="22">
        <v>0.97799999999999998</v>
      </c>
      <c r="L708" s="22">
        <f t="shared" si="33"/>
        <v>0.63921568627450975</v>
      </c>
      <c r="M708" s="22">
        <f t="shared" si="34"/>
        <v>-0.64562528262778052</v>
      </c>
      <c r="N708" s="157">
        <v>1</v>
      </c>
      <c r="O708" s="158">
        <f t="shared" si="35"/>
        <v>0</v>
      </c>
    </row>
    <row r="709" spans="1:15" ht="16">
      <c r="A709" s="21" t="s">
        <v>10526</v>
      </c>
      <c r="B709" s="21" t="s">
        <v>10527</v>
      </c>
      <c r="C709" s="21" t="s">
        <v>53</v>
      </c>
      <c r="D709" s="21" t="s">
        <v>86</v>
      </c>
      <c r="E709" s="21" t="s">
        <v>158</v>
      </c>
      <c r="F709" s="21" t="s">
        <v>4294</v>
      </c>
      <c r="G709" s="21" t="s">
        <v>10528</v>
      </c>
      <c r="H709" s="21" t="s">
        <v>10529</v>
      </c>
      <c r="I709" s="21" t="s">
        <v>10530</v>
      </c>
      <c r="J709" s="21" t="s">
        <v>2429</v>
      </c>
      <c r="K709" s="22">
        <v>0.97799999999999998</v>
      </c>
      <c r="L709" s="22">
        <f t="shared" si="33"/>
        <v>0.63921568627450975</v>
      </c>
      <c r="M709" s="22">
        <f t="shared" si="34"/>
        <v>-0.64562528262778052</v>
      </c>
      <c r="N709" s="157">
        <v>1</v>
      </c>
      <c r="O709" s="158">
        <f t="shared" si="35"/>
        <v>0</v>
      </c>
    </row>
    <row r="710" spans="1:15">
      <c r="A710" s="2" t="s">
        <v>11113</v>
      </c>
      <c r="B710" s="2" t="s">
        <v>11114</v>
      </c>
      <c r="C710" s="2" t="s">
        <v>40</v>
      </c>
      <c r="D710" s="2" t="s">
        <v>40</v>
      </c>
      <c r="E710" s="2" t="s">
        <v>40</v>
      </c>
      <c r="F710" s="2" t="s">
        <v>40</v>
      </c>
      <c r="G710" s="2" t="s">
        <v>11115</v>
      </c>
      <c r="H710" s="2" t="s">
        <v>11116</v>
      </c>
      <c r="I710" s="2" t="s">
        <v>11117</v>
      </c>
      <c r="J710" s="2" t="s">
        <v>40</v>
      </c>
      <c r="K710" s="3">
        <v>0.97799999999999998</v>
      </c>
      <c r="L710" s="3">
        <f t="shared" si="33"/>
        <v>0.63921568627450975</v>
      </c>
      <c r="M710" s="3">
        <f t="shared" si="34"/>
        <v>-0.64562528262778052</v>
      </c>
      <c r="N710" s="4" t="s">
        <v>40</v>
      </c>
      <c r="O710" s="5" t="e">
        <f t="shared" si="35"/>
        <v>#VALUE!</v>
      </c>
    </row>
    <row r="711" spans="1:15" ht="16">
      <c r="A711" s="21" t="s">
        <v>6347</v>
      </c>
      <c r="B711" s="21" t="s">
        <v>6348</v>
      </c>
      <c r="C711" s="21" t="s">
        <v>85</v>
      </c>
      <c r="D711" s="21" t="s">
        <v>40</v>
      </c>
      <c r="E711" s="21" t="s">
        <v>282</v>
      </c>
      <c r="F711" s="21" t="s">
        <v>6349</v>
      </c>
      <c r="G711" s="21" t="s">
        <v>6350</v>
      </c>
      <c r="H711" s="21" t="s">
        <v>6351</v>
      </c>
      <c r="I711" s="21" t="s">
        <v>6352</v>
      </c>
      <c r="J711" s="21" t="s">
        <v>40</v>
      </c>
      <c r="K711" s="22">
        <v>0.97899999999999998</v>
      </c>
      <c r="L711" s="22">
        <f t="shared" si="33"/>
        <v>0.63986928104575158</v>
      </c>
      <c r="M711" s="22">
        <f t="shared" si="34"/>
        <v>-0.64415088797631925</v>
      </c>
      <c r="N711" s="157">
        <v>1</v>
      </c>
      <c r="O711" s="158">
        <f t="shared" si="35"/>
        <v>0</v>
      </c>
    </row>
    <row r="712" spans="1:15" ht="16">
      <c r="A712" s="21" t="s">
        <v>10561</v>
      </c>
      <c r="B712" s="21" t="s">
        <v>10562</v>
      </c>
      <c r="C712" s="21" t="s">
        <v>33</v>
      </c>
      <c r="D712" s="21" t="s">
        <v>314</v>
      </c>
      <c r="E712" s="21" t="s">
        <v>207</v>
      </c>
      <c r="F712" s="21" t="s">
        <v>765</v>
      </c>
      <c r="G712" s="21" t="s">
        <v>10563</v>
      </c>
      <c r="H712" s="21" t="s">
        <v>40</v>
      </c>
      <c r="I712" s="21" t="s">
        <v>10564</v>
      </c>
      <c r="J712" s="21" t="s">
        <v>40</v>
      </c>
      <c r="K712" s="22">
        <v>0.97899999999999998</v>
      </c>
      <c r="L712" s="22">
        <f t="shared" si="33"/>
        <v>0.63986928104575158</v>
      </c>
      <c r="M712" s="22">
        <f t="shared" si="34"/>
        <v>-0.64415088797631925</v>
      </c>
      <c r="N712" s="157">
        <v>1</v>
      </c>
      <c r="O712" s="158">
        <f t="shared" si="35"/>
        <v>0</v>
      </c>
    </row>
    <row r="713" spans="1:15">
      <c r="A713" s="2" t="s">
        <v>11800</v>
      </c>
      <c r="B713" s="2" t="s">
        <v>11801</v>
      </c>
      <c r="C713" s="2" t="s">
        <v>53</v>
      </c>
      <c r="D713" s="2" t="s">
        <v>40</v>
      </c>
      <c r="E713" s="2" t="s">
        <v>77</v>
      </c>
      <c r="F713" s="2" t="s">
        <v>11802</v>
      </c>
      <c r="G713" s="2" t="s">
        <v>11803</v>
      </c>
      <c r="H713" s="2" t="s">
        <v>11804</v>
      </c>
      <c r="I713" s="2" t="s">
        <v>11805</v>
      </c>
      <c r="J713" s="2" t="s">
        <v>2354</v>
      </c>
      <c r="K713" s="3">
        <v>0.97899999999999998</v>
      </c>
      <c r="L713" s="3">
        <f t="shared" si="33"/>
        <v>0.63986928104575158</v>
      </c>
      <c r="M713" s="3">
        <f t="shared" si="34"/>
        <v>-0.64415088797631925</v>
      </c>
      <c r="N713" s="4" t="s">
        <v>40</v>
      </c>
      <c r="O713" s="5" t="e">
        <f t="shared" si="35"/>
        <v>#VALUE!</v>
      </c>
    </row>
    <row r="714" spans="1:15" ht="16">
      <c r="A714" s="21" t="s">
        <v>7317</v>
      </c>
      <c r="B714" s="21" t="s">
        <v>7318</v>
      </c>
      <c r="C714" s="21" t="s">
        <v>33</v>
      </c>
      <c r="D714" s="21" t="s">
        <v>86</v>
      </c>
      <c r="E714" s="21" t="s">
        <v>77</v>
      </c>
      <c r="F714" s="21" t="s">
        <v>7319</v>
      </c>
      <c r="G714" s="21" t="s">
        <v>7320</v>
      </c>
      <c r="H714" s="21" t="s">
        <v>7321</v>
      </c>
      <c r="I714" s="21" t="s">
        <v>7322</v>
      </c>
      <c r="J714" s="21" t="s">
        <v>1708</v>
      </c>
      <c r="K714" s="22">
        <v>0.98</v>
      </c>
      <c r="L714" s="22">
        <f t="shared" si="33"/>
        <v>0.64052287581699341</v>
      </c>
      <c r="M714" s="22">
        <f t="shared" si="34"/>
        <v>-0.64267799857744368</v>
      </c>
      <c r="N714" s="157">
        <v>1</v>
      </c>
      <c r="O714" s="158">
        <f t="shared" si="35"/>
        <v>0</v>
      </c>
    </row>
    <row r="715" spans="1:15" ht="16">
      <c r="A715" s="21" t="s">
        <v>10410</v>
      </c>
      <c r="B715" s="21" t="s">
        <v>10411</v>
      </c>
      <c r="C715" s="21" t="s">
        <v>921</v>
      </c>
      <c r="D715" s="21" t="s">
        <v>141</v>
      </c>
      <c r="E715" s="21" t="s">
        <v>336</v>
      </c>
      <c r="F715" s="21" t="s">
        <v>10412</v>
      </c>
      <c r="G715" s="21" t="s">
        <v>10413</v>
      </c>
      <c r="H715" s="21" t="s">
        <v>10414</v>
      </c>
      <c r="I715" s="21" t="s">
        <v>10415</v>
      </c>
      <c r="J715" s="21" t="s">
        <v>40</v>
      </c>
      <c r="K715" s="22">
        <v>0.98</v>
      </c>
      <c r="L715" s="22">
        <f t="shared" si="33"/>
        <v>0.64052287581699341</v>
      </c>
      <c r="M715" s="22">
        <f t="shared" si="34"/>
        <v>-0.64267799857744368</v>
      </c>
      <c r="N715" s="157">
        <v>1</v>
      </c>
      <c r="O715" s="158">
        <f t="shared" si="35"/>
        <v>0</v>
      </c>
    </row>
    <row r="716" spans="1:15" ht="16">
      <c r="A716" s="21" t="s">
        <v>7293</v>
      </c>
      <c r="B716" s="21" t="s">
        <v>7294</v>
      </c>
      <c r="C716" s="21" t="s">
        <v>40</v>
      </c>
      <c r="D716" s="21" t="s">
        <v>141</v>
      </c>
      <c r="E716" s="21" t="s">
        <v>40</v>
      </c>
      <c r="F716" s="21" t="s">
        <v>7295</v>
      </c>
      <c r="G716" s="21" t="s">
        <v>7296</v>
      </c>
      <c r="H716" s="21" t="s">
        <v>7297</v>
      </c>
      <c r="I716" s="21" t="s">
        <v>7298</v>
      </c>
      <c r="J716" s="21" t="s">
        <v>40</v>
      </c>
      <c r="K716" s="22">
        <v>0.98099999999999998</v>
      </c>
      <c r="L716" s="22">
        <f t="shared" si="33"/>
        <v>0.64117647058823524</v>
      </c>
      <c r="M716" s="22">
        <f t="shared" si="34"/>
        <v>-0.64120661136077561</v>
      </c>
      <c r="N716" s="157">
        <v>1</v>
      </c>
      <c r="O716" s="158">
        <f t="shared" si="35"/>
        <v>0</v>
      </c>
    </row>
    <row r="717" spans="1:15" ht="16">
      <c r="A717" s="21" t="s">
        <v>8275</v>
      </c>
      <c r="B717" s="21" t="s">
        <v>8276</v>
      </c>
      <c r="C717" s="21" t="s">
        <v>40</v>
      </c>
      <c r="D717" s="21" t="s">
        <v>141</v>
      </c>
      <c r="E717" s="21" t="s">
        <v>937</v>
      </c>
      <c r="F717" s="21" t="s">
        <v>8277</v>
      </c>
      <c r="G717" s="21" t="s">
        <v>8278</v>
      </c>
      <c r="H717" s="21" t="s">
        <v>8279</v>
      </c>
      <c r="I717" s="21" t="s">
        <v>8280</v>
      </c>
      <c r="J717" s="21" t="s">
        <v>40</v>
      </c>
      <c r="K717" s="22">
        <v>0.98299999999999998</v>
      </c>
      <c r="L717" s="22">
        <f t="shared" si="33"/>
        <v>0.64248366013071889</v>
      </c>
      <c r="M717" s="22">
        <f t="shared" si="34"/>
        <v>-0.63826833123943372</v>
      </c>
      <c r="N717" s="157">
        <v>1</v>
      </c>
      <c r="O717" s="158">
        <f t="shared" si="35"/>
        <v>0</v>
      </c>
    </row>
    <row r="718" spans="1:15" ht="16">
      <c r="A718" s="21" t="s">
        <v>1161</v>
      </c>
      <c r="B718" s="21" t="s">
        <v>1162</v>
      </c>
      <c r="C718" s="21" t="s">
        <v>132</v>
      </c>
      <c r="D718" s="21" t="s">
        <v>86</v>
      </c>
      <c r="E718" s="21" t="s">
        <v>45</v>
      </c>
      <c r="F718" s="21" t="s">
        <v>1163</v>
      </c>
      <c r="G718" s="21" t="s">
        <v>1164</v>
      </c>
      <c r="H718" s="21" t="s">
        <v>1165</v>
      </c>
      <c r="I718" s="21" t="s">
        <v>1166</v>
      </c>
      <c r="J718" s="21" t="s">
        <v>333</v>
      </c>
      <c r="K718" s="22">
        <v>0.98399999999999999</v>
      </c>
      <c r="L718" s="22">
        <f t="shared" si="33"/>
        <v>0.64313725490196072</v>
      </c>
      <c r="M718" s="22">
        <f t="shared" si="34"/>
        <v>-0.63680143224077446</v>
      </c>
      <c r="N718" s="157">
        <v>1</v>
      </c>
      <c r="O718" s="158">
        <f t="shared" si="35"/>
        <v>0</v>
      </c>
    </row>
    <row r="719" spans="1:15" ht="16">
      <c r="A719" s="21" t="s">
        <v>1869</v>
      </c>
      <c r="B719" s="21" t="s">
        <v>1870</v>
      </c>
      <c r="C719" s="21" t="s">
        <v>140</v>
      </c>
      <c r="D719" s="21" t="s">
        <v>40</v>
      </c>
      <c r="E719" s="21" t="s">
        <v>336</v>
      </c>
      <c r="F719" s="21" t="s">
        <v>1871</v>
      </c>
      <c r="G719" s="21" t="s">
        <v>1872</v>
      </c>
      <c r="H719" s="21" t="s">
        <v>1873</v>
      </c>
      <c r="I719" s="21" t="s">
        <v>1874</v>
      </c>
      <c r="J719" s="21" t="s">
        <v>1180</v>
      </c>
      <c r="K719" s="22">
        <v>0.98399999999999999</v>
      </c>
      <c r="L719" s="22">
        <f t="shared" si="33"/>
        <v>0.64313725490196072</v>
      </c>
      <c r="M719" s="22">
        <f t="shared" si="34"/>
        <v>-0.63680143224077446</v>
      </c>
      <c r="N719" s="157">
        <v>1</v>
      </c>
      <c r="O719" s="158">
        <f t="shared" si="35"/>
        <v>0</v>
      </c>
    </row>
    <row r="720" spans="1:15" ht="16">
      <c r="A720" s="21" t="s">
        <v>4328</v>
      </c>
      <c r="B720" s="21" t="s">
        <v>4329</v>
      </c>
      <c r="C720" s="21" t="s">
        <v>53</v>
      </c>
      <c r="D720" s="21" t="s">
        <v>40</v>
      </c>
      <c r="E720" s="21" t="s">
        <v>937</v>
      </c>
      <c r="F720" s="21" t="s">
        <v>4086</v>
      </c>
      <c r="G720" s="21" t="s">
        <v>4330</v>
      </c>
      <c r="H720" s="21" t="s">
        <v>4331</v>
      </c>
      <c r="I720" s="21" t="s">
        <v>4332</v>
      </c>
      <c r="J720" s="21" t="s">
        <v>40</v>
      </c>
      <c r="K720" s="22">
        <v>0.98399999999999999</v>
      </c>
      <c r="L720" s="22">
        <f t="shared" si="33"/>
        <v>0.64313725490196072</v>
      </c>
      <c r="M720" s="22">
        <f t="shared" si="34"/>
        <v>-0.63680143224077446</v>
      </c>
      <c r="N720" s="157">
        <v>1</v>
      </c>
      <c r="O720" s="158">
        <f t="shared" si="35"/>
        <v>0</v>
      </c>
    </row>
    <row r="721" spans="1:15" ht="16">
      <c r="A721" s="21" t="s">
        <v>5061</v>
      </c>
      <c r="B721" s="21" t="s">
        <v>5062</v>
      </c>
      <c r="C721" s="21" t="s">
        <v>33</v>
      </c>
      <c r="D721" s="21" t="s">
        <v>40</v>
      </c>
      <c r="E721" s="21" t="s">
        <v>158</v>
      </c>
      <c r="F721" s="21" t="s">
        <v>3250</v>
      </c>
      <c r="G721" s="21" t="s">
        <v>5063</v>
      </c>
      <c r="H721" s="21" t="s">
        <v>5064</v>
      </c>
      <c r="I721" s="21" t="s">
        <v>5065</v>
      </c>
      <c r="J721" s="21" t="s">
        <v>3357</v>
      </c>
      <c r="K721" s="22">
        <v>0.98399999999999999</v>
      </c>
      <c r="L721" s="22">
        <f t="shared" si="33"/>
        <v>0.64313725490196072</v>
      </c>
      <c r="M721" s="22">
        <f t="shared" si="34"/>
        <v>-0.63680143224077446</v>
      </c>
      <c r="N721" s="157">
        <v>1</v>
      </c>
      <c r="O721" s="158">
        <f t="shared" si="35"/>
        <v>0</v>
      </c>
    </row>
    <row r="722" spans="1:15" ht="16">
      <c r="A722" s="21" t="s">
        <v>9127</v>
      </c>
      <c r="B722" s="21" t="s">
        <v>9128</v>
      </c>
      <c r="C722" s="21" t="s">
        <v>33</v>
      </c>
      <c r="D722" s="21" t="s">
        <v>40</v>
      </c>
      <c r="E722" s="21" t="s">
        <v>158</v>
      </c>
      <c r="F722" s="21" t="s">
        <v>9129</v>
      </c>
      <c r="G722" s="21" t="s">
        <v>9130</v>
      </c>
      <c r="H722" s="21" t="s">
        <v>9131</v>
      </c>
      <c r="I722" s="21" t="s">
        <v>9132</v>
      </c>
      <c r="J722" s="21" t="s">
        <v>40</v>
      </c>
      <c r="K722" s="22">
        <v>0.98399999999999999</v>
      </c>
      <c r="L722" s="22">
        <f t="shared" si="33"/>
        <v>0.64313725490196072</v>
      </c>
      <c r="M722" s="22">
        <f t="shared" si="34"/>
        <v>-0.63680143224077446</v>
      </c>
      <c r="N722" s="157">
        <v>1</v>
      </c>
      <c r="O722" s="158">
        <f t="shared" si="35"/>
        <v>0</v>
      </c>
    </row>
    <row r="723" spans="1:15" ht="16">
      <c r="A723" s="21" t="s">
        <v>10318</v>
      </c>
      <c r="B723" s="21" t="s">
        <v>10319</v>
      </c>
      <c r="C723" s="21" t="s">
        <v>921</v>
      </c>
      <c r="D723" s="21" t="s">
        <v>141</v>
      </c>
      <c r="E723" s="21" t="s">
        <v>519</v>
      </c>
      <c r="F723" s="21" t="s">
        <v>10320</v>
      </c>
      <c r="G723" s="21" t="s">
        <v>10321</v>
      </c>
      <c r="H723" s="21" t="s">
        <v>10322</v>
      </c>
      <c r="I723" s="21" t="s">
        <v>10323</v>
      </c>
      <c r="J723" s="21" t="s">
        <v>40</v>
      </c>
      <c r="K723" s="22">
        <v>0.98399999999999999</v>
      </c>
      <c r="L723" s="22">
        <f t="shared" si="33"/>
        <v>0.64313725490196072</v>
      </c>
      <c r="M723" s="22">
        <f t="shared" si="34"/>
        <v>-0.63680143224077446</v>
      </c>
      <c r="N723" s="157">
        <v>1</v>
      </c>
      <c r="O723" s="158">
        <f t="shared" si="35"/>
        <v>0</v>
      </c>
    </row>
    <row r="724" spans="1:15" ht="16">
      <c r="A724" s="2" t="s">
        <v>10938</v>
      </c>
      <c r="B724" s="2" t="s">
        <v>10939</v>
      </c>
      <c r="C724" s="2" t="s">
        <v>40</v>
      </c>
      <c r="D724" s="2" t="s">
        <v>40</v>
      </c>
      <c r="E724" s="2" t="s">
        <v>40</v>
      </c>
      <c r="F724" s="2" t="s">
        <v>10940</v>
      </c>
      <c r="G724" s="2" t="s">
        <v>10941</v>
      </c>
      <c r="H724" s="2" t="s">
        <v>10942</v>
      </c>
      <c r="I724" s="2" t="s">
        <v>10943</v>
      </c>
      <c r="J724" s="2" t="s">
        <v>40</v>
      </c>
      <c r="K724" s="3">
        <v>0.98399999999999999</v>
      </c>
      <c r="L724" s="3">
        <f t="shared" si="33"/>
        <v>0.64313725490196072</v>
      </c>
      <c r="M724" s="3">
        <f t="shared" si="34"/>
        <v>-0.63680143224077446</v>
      </c>
      <c r="N724" s="157">
        <v>1</v>
      </c>
      <c r="O724" s="158">
        <f t="shared" si="35"/>
        <v>0</v>
      </c>
    </row>
    <row r="725" spans="1:15" ht="16">
      <c r="A725" s="21" t="s">
        <v>2316</v>
      </c>
      <c r="B725" s="21" t="s">
        <v>2317</v>
      </c>
      <c r="C725" s="21" t="s">
        <v>518</v>
      </c>
      <c r="D725" s="21" t="s">
        <v>40</v>
      </c>
      <c r="E725" s="21" t="s">
        <v>519</v>
      </c>
      <c r="F725" s="21" t="s">
        <v>520</v>
      </c>
      <c r="G725" s="21" t="s">
        <v>2318</v>
      </c>
      <c r="H725" s="21" t="s">
        <v>2319</v>
      </c>
      <c r="I725" s="21" t="s">
        <v>2320</v>
      </c>
      <c r="J725" s="21" t="s">
        <v>341</v>
      </c>
      <c r="K725" s="22">
        <v>0.98499999999999999</v>
      </c>
      <c r="L725" s="22">
        <f t="shared" si="33"/>
        <v>0.64379084967320255</v>
      </c>
      <c r="M725" s="22">
        <f t="shared" si="34"/>
        <v>-0.63533602323627569</v>
      </c>
      <c r="N725" s="157">
        <v>1</v>
      </c>
      <c r="O725" s="158">
        <f t="shared" si="35"/>
        <v>0</v>
      </c>
    </row>
    <row r="726" spans="1:15" ht="16">
      <c r="A726" s="21" t="s">
        <v>3429</v>
      </c>
      <c r="B726" s="21" t="s">
        <v>3430</v>
      </c>
      <c r="C726" s="21" t="s">
        <v>132</v>
      </c>
      <c r="D726" s="21" t="s">
        <v>991</v>
      </c>
      <c r="E726" s="21" t="s">
        <v>1058</v>
      </c>
      <c r="F726" s="21" t="s">
        <v>3431</v>
      </c>
      <c r="G726" s="21" t="s">
        <v>3432</v>
      </c>
      <c r="H726" s="21" t="s">
        <v>3433</v>
      </c>
      <c r="I726" s="21" t="s">
        <v>3434</v>
      </c>
      <c r="J726" s="21" t="s">
        <v>102</v>
      </c>
      <c r="K726" s="22">
        <v>0.98499999999999999</v>
      </c>
      <c r="L726" s="22">
        <f t="shared" si="33"/>
        <v>0.64379084967320255</v>
      </c>
      <c r="M726" s="22">
        <f t="shared" si="34"/>
        <v>-0.63533602323627569</v>
      </c>
      <c r="N726" s="157">
        <v>1</v>
      </c>
      <c r="O726" s="158">
        <f t="shared" si="35"/>
        <v>0</v>
      </c>
    </row>
    <row r="727" spans="1:15" ht="16">
      <c r="A727" s="21" t="s">
        <v>5829</v>
      </c>
      <c r="B727" s="21" t="s">
        <v>5830</v>
      </c>
      <c r="C727" s="21" t="s">
        <v>53</v>
      </c>
      <c r="D727" s="21" t="s">
        <v>40</v>
      </c>
      <c r="E727" s="21" t="s">
        <v>2349</v>
      </c>
      <c r="F727" s="21" t="s">
        <v>5831</v>
      </c>
      <c r="G727" s="21" t="s">
        <v>5832</v>
      </c>
      <c r="H727" s="21" t="s">
        <v>5833</v>
      </c>
      <c r="I727" s="21" t="s">
        <v>5834</v>
      </c>
      <c r="J727" s="21" t="s">
        <v>2354</v>
      </c>
      <c r="K727" s="22">
        <v>0.98499999999999999</v>
      </c>
      <c r="L727" s="22">
        <f t="shared" si="33"/>
        <v>0.64379084967320255</v>
      </c>
      <c r="M727" s="22">
        <f t="shared" si="34"/>
        <v>-0.63533602323627569</v>
      </c>
      <c r="N727" s="157">
        <v>1</v>
      </c>
      <c r="O727" s="158">
        <f t="shared" si="35"/>
        <v>0</v>
      </c>
    </row>
    <row r="728" spans="1:15" ht="16">
      <c r="A728" s="21" t="s">
        <v>6137</v>
      </c>
      <c r="B728" s="21" t="s">
        <v>6138</v>
      </c>
      <c r="C728" s="21" t="s">
        <v>33</v>
      </c>
      <c r="D728" s="21" t="s">
        <v>314</v>
      </c>
      <c r="E728" s="21" t="s">
        <v>151</v>
      </c>
      <c r="F728" s="21" t="s">
        <v>1949</v>
      </c>
      <c r="G728" s="21" t="s">
        <v>6139</v>
      </c>
      <c r="H728" s="21" t="s">
        <v>6140</v>
      </c>
      <c r="I728" s="21" t="s">
        <v>6141</v>
      </c>
      <c r="J728" s="21" t="s">
        <v>3265</v>
      </c>
      <c r="K728" s="22">
        <v>0.98499999999999999</v>
      </c>
      <c r="L728" s="22">
        <f t="shared" si="33"/>
        <v>0.64379084967320255</v>
      </c>
      <c r="M728" s="22">
        <f t="shared" si="34"/>
        <v>-0.63533602323627569</v>
      </c>
      <c r="N728" s="157">
        <v>1</v>
      </c>
      <c r="O728" s="158">
        <f t="shared" si="35"/>
        <v>0</v>
      </c>
    </row>
    <row r="729" spans="1:15" ht="16">
      <c r="A729" s="21" t="s">
        <v>7831</v>
      </c>
      <c r="B729" s="21" t="s">
        <v>7832</v>
      </c>
      <c r="C729" s="21" t="s">
        <v>132</v>
      </c>
      <c r="D729" s="21" t="s">
        <v>40</v>
      </c>
      <c r="E729" s="21" t="s">
        <v>937</v>
      </c>
      <c r="F729" s="21" t="s">
        <v>40</v>
      </c>
      <c r="G729" s="21" t="s">
        <v>7833</v>
      </c>
      <c r="H729" s="21" t="s">
        <v>7834</v>
      </c>
      <c r="I729" s="21" t="s">
        <v>7835</v>
      </c>
      <c r="J729" s="21" t="s">
        <v>1540</v>
      </c>
      <c r="K729" s="22">
        <v>0.98499999999999999</v>
      </c>
      <c r="L729" s="22">
        <f t="shared" si="33"/>
        <v>0.64379084967320255</v>
      </c>
      <c r="M729" s="22">
        <f t="shared" si="34"/>
        <v>-0.63533602323627569</v>
      </c>
      <c r="N729" s="157">
        <v>1</v>
      </c>
      <c r="O729" s="158">
        <f t="shared" si="35"/>
        <v>0</v>
      </c>
    </row>
    <row r="730" spans="1:15" ht="16">
      <c r="A730" s="21" t="s">
        <v>9687</v>
      </c>
      <c r="B730" s="21" t="s">
        <v>9688</v>
      </c>
      <c r="C730" s="21" t="s">
        <v>85</v>
      </c>
      <c r="D730" s="21" t="s">
        <v>40</v>
      </c>
      <c r="E730" s="21" t="s">
        <v>2111</v>
      </c>
      <c r="F730" s="21" t="s">
        <v>9689</v>
      </c>
      <c r="G730" s="21" t="s">
        <v>9690</v>
      </c>
      <c r="H730" s="21" t="s">
        <v>9691</v>
      </c>
      <c r="I730" s="21" t="s">
        <v>9692</v>
      </c>
      <c r="J730" s="21" t="s">
        <v>40</v>
      </c>
      <c r="K730" s="22">
        <v>0.98599999999999999</v>
      </c>
      <c r="L730" s="22">
        <f t="shared" si="33"/>
        <v>0.64444444444444438</v>
      </c>
      <c r="M730" s="22">
        <f t="shared" si="34"/>
        <v>-0.63387210120210269</v>
      </c>
      <c r="N730" s="157">
        <v>1</v>
      </c>
      <c r="O730" s="158">
        <f t="shared" si="35"/>
        <v>0</v>
      </c>
    </row>
    <row r="731" spans="1:15">
      <c r="A731" s="2" t="s">
        <v>11118</v>
      </c>
      <c r="B731" s="2" t="s">
        <v>11119</v>
      </c>
      <c r="C731" s="2" t="s">
        <v>688</v>
      </c>
      <c r="D731" s="2" t="s">
        <v>314</v>
      </c>
      <c r="E731" s="2" t="s">
        <v>1468</v>
      </c>
      <c r="F731" s="2" t="s">
        <v>11120</v>
      </c>
      <c r="G731" s="2" t="s">
        <v>11121</v>
      </c>
      <c r="H731" s="2" t="s">
        <v>11122</v>
      </c>
      <c r="I731" s="2" t="s">
        <v>11123</v>
      </c>
      <c r="J731" s="2" t="s">
        <v>40</v>
      </c>
      <c r="K731" s="3">
        <v>0.98599999999999999</v>
      </c>
      <c r="L731" s="3">
        <f t="shared" si="33"/>
        <v>0.64444444444444438</v>
      </c>
      <c r="M731" s="3">
        <f t="shared" si="34"/>
        <v>-0.63387210120210269</v>
      </c>
      <c r="N731" s="4" t="s">
        <v>40</v>
      </c>
      <c r="O731" s="5" t="e">
        <f t="shared" si="35"/>
        <v>#VALUE!</v>
      </c>
    </row>
    <row r="732" spans="1:15" ht="16">
      <c r="A732" s="2" t="s">
        <v>11452</v>
      </c>
      <c r="B732" s="2" t="s">
        <v>11453</v>
      </c>
      <c r="C732" s="2" t="s">
        <v>33</v>
      </c>
      <c r="D732" s="2" t="s">
        <v>40</v>
      </c>
      <c r="E732" s="2" t="s">
        <v>511</v>
      </c>
      <c r="F732" s="2" t="s">
        <v>3468</v>
      </c>
      <c r="G732" s="2" t="s">
        <v>11454</v>
      </c>
      <c r="H732" s="2" t="s">
        <v>11455</v>
      </c>
      <c r="I732" s="2" t="s">
        <v>11456</v>
      </c>
      <c r="J732" s="2" t="s">
        <v>6515</v>
      </c>
      <c r="K732" s="3">
        <v>0.98599999999999999</v>
      </c>
      <c r="L732" s="3">
        <f t="shared" si="33"/>
        <v>0.64444444444444438</v>
      </c>
      <c r="M732" s="3">
        <f t="shared" si="34"/>
        <v>-0.63387210120210269</v>
      </c>
      <c r="N732" s="157">
        <v>1</v>
      </c>
      <c r="O732" s="158">
        <f t="shared" si="35"/>
        <v>0</v>
      </c>
    </row>
    <row r="733" spans="1:15" ht="16">
      <c r="A733" s="2" t="s">
        <v>334</v>
      </c>
      <c r="B733" s="2" t="s">
        <v>335</v>
      </c>
      <c r="C733" s="2" t="s">
        <v>140</v>
      </c>
      <c r="D733" s="2" t="s">
        <v>141</v>
      </c>
      <c r="E733" s="2" t="s">
        <v>336</v>
      </c>
      <c r="F733" s="2" t="s">
        <v>337</v>
      </c>
      <c r="G733" s="2" t="s">
        <v>338</v>
      </c>
      <c r="H733" s="2" t="s">
        <v>339</v>
      </c>
      <c r="I733" s="2" t="s">
        <v>340</v>
      </c>
      <c r="J733" s="2" t="s">
        <v>341</v>
      </c>
      <c r="K733" s="3">
        <v>0.98699999999999999</v>
      </c>
      <c r="L733" s="3">
        <f t="shared" si="33"/>
        <v>0.6450980392156862</v>
      </c>
      <c r="M733" s="3">
        <f t="shared" si="34"/>
        <v>-0.63240966312361668</v>
      </c>
      <c r="N733" s="157">
        <v>1</v>
      </c>
      <c r="O733" s="158">
        <f t="shared" si="35"/>
        <v>0</v>
      </c>
    </row>
    <row r="734" spans="1:15" ht="16">
      <c r="A734" s="2" t="s">
        <v>10887</v>
      </c>
      <c r="B734" s="2" t="s">
        <v>10888</v>
      </c>
      <c r="C734" s="2" t="s">
        <v>33</v>
      </c>
      <c r="D734" s="2" t="s">
        <v>40</v>
      </c>
      <c r="E734" s="2" t="s">
        <v>158</v>
      </c>
      <c r="F734" s="2" t="s">
        <v>10889</v>
      </c>
      <c r="G734" s="2" t="s">
        <v>10890</v>
      </c>
      <c r="H734" s="2" t="s">
        <v>10891</v>
      </c>
      <c r="I734" s="2" t="s">
        <v>10892</v>
      </c>
      <c r="J734" s="2" t="s">
        <v>6515</v>
      </c>
      <c r="K734" s="3">
        <v>0.98699999999999999</v>
      </c>
      <c r="L734" s="3">
        <f t="shared" si="33"/>
        <v>0.6450980392156862</v>
      </c>
      <c r="M734" s="3">
        <f t="shared" si="34"/>
        <v>-0.63240966312361668</v>
      </c>
      <c r="N734" s="157">
        <v>1</v>
      </c>
      <c r="O734" s="158">
        <f t="shared" si="35"/>
        <v>0</v>
      </c>
    </row>
    <row r="735" spans="1:15" ht="16">
      <c r="A735" s="21" t="s">
        <v>1627</v>
      </c>
      <c r="B735" s="21" t="s">
        <v>1628</v>
      </c>
      <c r="C735" s="21" t="s">
        <v>1629</v>
      </c>
      <c r="D735" s="21" t="s">
        <v>86</v>
      </c>
      <c r="E735" s="21" t="s">
        <v>111</v>
      </c>
      <c r="F735" s="21" t="s">
        <v>1630</v>
      </c>
      <c r="G735" s="21" t="s">
        <v>1631</v>
      </c>
      <c r="H735" s="21" t="s">
        <v>1632</v>
      </c>
      <c r="I735" s="21" t="s">
        <v>1633</v>
      </c>
      <c r="J735" s="21" t="s">
        <v>439</v>
      </c>
      <c r="K735" s="22">
        <v>0.98799999999999999</v>
      </c>
      <c r="L735" s="22">
        <f t="shared" si="33"/>
        <v>0.64575163398692814</v>
      </c>
      <c r="M735" s="22">
        <f t="shared" si="34"/>
        <v>-0.63094870599533637</v>
      </c>
      <c r="N735" s="157">
        <v>1</v>
      </c>
      <c r="O735" s="158">
        <f t="shared" si="35"/>
        <v>0</v>
      </c>
    </row>
    <row r="736" spans="1:15" ht="16">
      <c r="A736" s="21" t="s">
        <v>2075</v>
      </c>
      <c r="B736" s="21" t="s">
        <v>2076</v>
      </c>
      <c r="C736" s="21" t="s">
        <v>33</v>
      </c>
      <c r="D736" s="21" t="s">
        <v>34</v>
      </c>
      <c r="E736" s="21" t="s">
        <v>77</v>
      </c>
      <c r="F736" s="21" t="s">
        <v>2077</v>
      </c>
      <c r="G736" s="21" t="s">
        <v>2078</v>
      </c>
      <c r="H736" s="21" t="s">
        <v>2079</v>
      </c>
      <c r="I736" s="21" t="s">
        <v>2080</v>
      </c>
      <c r="J736" s="21" t="s">
        <v>2081</v>
      </c>
      <c r="K736" s="22">
        <v>0.98799999999999999</v>
      </c>
      <c r="L736" s="22">
        <f t="shared" si="33"/>
        <v>0.64575163398692814</v>
      </c>
      <c r="M736" s="22">
        <f t="shared" si="34"/>
        <v>-0.63094870599533637</v>
      </c>
      <c r="N736" s="157">
        <v>1</v>
      </c>
      <c r="O736" s="158">
        <f t="shared" si="35"/>
        <v>0</v>
      </c>
    </row>
    <row r="737" spans="1:15" ht="16">
      <c r="A737" s="21" t="s">
        <v>5658</v>
      </c>
      <c r="B737" s="21" t="s">
        <v>5659</v>
      </c>
      <c r="C737" s="21" t="s">
        <v>53</v>
      </c>
      <c r="D737" s="21" t="s">
        <v>86</v>
      </c>
      <c r="E737" s="21" t="s">
        <v>158</v>
      </c>
      <c r="F737" s="21" t="s">
        <v>5399</v>
      </c>
      <c r="G737" s="21" t="s">
        <v>5660</v>
      </c>
      <c r="H737" s="21" t="s">
        <v>5661</v>
      </c>
      <c r="I737" s="21" t="s">
        <v>5662</v>
      </c>
      <c r="J737" s="21" t="s">
        <v>40</v>
      </c>
      <c r="K737" s="22">
        <v>0.98799999999999999</v>
      </c>
      <c r="L737" s="22">
        <f t="shared" si="33"/>
        <v>0.64575163398692814</v>
      </c>
      <c r="M737" s="22">
        <f t="shared" si="34"/>
        <v>-0.63094870599533637</v>
      </c>
      <c r="N737" s="157">
        <v>1</v>
      </c>
      <c r="O737" s="158">
        <f t="shared" si="35"/>
        <v>0</v>
      </c>
    </row>
    <row r="738" spans="1:15" ht="16">
      <c r="A738" s="21" t="s">
        <v>8812</v>
      </c>
      <c r="B738" s="21" t="s">
        <v>8813</v>
      </c>
      <c r="C738" s="21" t="s">
        <v>1877</v>
      </c>
      <c r="D738" s="21" t="s">
        <v>34</v>
      </c>
      <c r="E738" s="21" t="s">
        <v>111</v>
      </c>
      <c r="F738" s="21" t="s">
        <v>1176</v>
      </c>
      <c r="G738" s="21" t="s">
        <v>8814</v>
      </c>
      <c r="H738" s="21" t="s">
        <v>8815</v>
      </c>
      <c r="I738" s="21" t="s">
        <v>8816</v>
      </c>
      <c r="J738" s="21" t="s">
        <v>40</v>
      </c>
      <c r="K738" s="22">
        <v>0.98799999999999999</v>
      </c>
      <c r="L738" s="22">
        <f t="shared" si="33"/>
        <v>0.64575163398692814</v>
      </c>
      <c r="M738" s="22">
        <f t="shared" si="34"/>
        <v>-0.63094870599533637</v>
      </c>
      <c r="N738" s="157">
        <v>1</v>
      </c>
      <c r="O738" s="158">
        <f t="shared" si="35"/>
        <v>0</v>
      </c>
    </row>
    <row r="739" spans="1:15" ht="16">
      <c r="A739" s="2" t="s">
        <v>11978</v>
      </c>
      <c r="B739" s="2" t="s">
        <v>11979</v>
      </c>
      <c r="C739" s="2" t="s">
        <v>3225</v>
      </c>
      <c r="D739" s="2" t="s">
        <v>54</v>
      </c>
      <c r="E739" s="2" t="s">
        <v>937</v>
      </c>
      <c r="F739" s="2" t="s">
        <v>11980</v>
      </c>
      <c r="G739" s="2" t="s">
        <v>11981</v>
      </c>
      <c r="H739" s="2" t="s">
        <v>11982</v>
      </c>
      <c r="I739" s="2" t="s">
        <v>11983</v>
      </c>
      <c r="J739" s="2" t="s">
        <v>40</v>
      </c>
      <c r="K739" s="3">
        <v>0.98799999999999999</v>
      </c>
      <c r="L739" s="3">
        <f t="shared" si="33"/>
        <v>0.64575163398692814</v>
      </c>
      <c r="M739" s="3">
        <f t="shared" si="34"/>
        <v>-0.63094870599533637</v>
      </c>
      <c r="N739" s="157">
        <v>1</v>
      </c>
      <c r="O739" s="158">
        <f t="shared" si="35"/>
        <v>0</v>
      </c>
    </row>
    <row r="740" spans="1:15">
      <c r="A740" s="2" t="s">
        <v>12081</v>
      </c>
      <c r="B740" s="2" t="s">
        <v>12082</v>
      </c>
      <c r="C740" s="2" t="s">
        <v>921</v>
      </c>
      <c r="D740" s="2" t="s">
        <v>141</v>
      </c>
      <c r="E740" s="2" t="s">
        <v>519</v>
      </c>
      <c r="F740" s="2" t="s">
        <v>12083</v>
      </c>
      <c r="G740" s="2" t="s">
        <v>12084</v>
      </c>
      <c r="H740" s="2" t="s">
        <v>12085</v>
      </c>
      <c r="I740" s="2" t="s">
        <v>12086</v>
      </c>
      <c r="J740" s="2" t="s">
        <v>40</v>
      </c>
      <c r="K740" s="3">
        <v>0.98799999999999999</v>
      </c>
      <c r="L740" s="3">
        <f t="shared" si="33"/>
        <v>0.64575163398692814</v>
      </c>
      <c r="M740" s="3">
        <f t="shared" si="34"/>
        <v>-0.63094870599533637</v>
      </c>
      <c r="N740" s="4" t="s">
        <v>40</v>
      </c>
      <c r="O740" s="5" t="e">
        <f t="shared" si="35"/>
        <v>#VALUE!</v>
      </c>
    </row>
    <row r="741" spans="1:15" ht="16">
      <c r="A741" s="2" t="s">
        <v>969</v>
      </c>
      <c r="B741" s="2" t="s">
        <v>970</v>
      </c>
      <c r="C741" s="2" t="s">
        <v>33</v>
      </c>
      <c r="D741" s="2" t="s">
        <v>314</v>
      </c>
      <c r="E741" s="2" t="s">
        <v>214</v>
      </c>
      <c r="F741" s="2" t="s">
        <v>971</v>
      </c>
      <c r="G741" s="2" t="s">
        <v>972</v>
      </c>
      <c r="H741" s="2" t="s">
        <v>973</v>
      </c>
      <c r="I741" s="2" t="s">
        <v>974</v>
      </c>
      <c r="J741" s="2" t="s">
        <v>975</v>
      </c>
      <c r="K741" s="3">
        <v>0.98899999999999999</v>
      </c>
      <c r="L741" s="3">
        <f t="shared" si="33"/>
        <v>0.64640522875816997</v>
      </c>
      <c r="M741" s="3">
        <f t="shared" si="34"/>
        <v>-0.62948922682090325</v>
      </c>
      <c r="N741" s="157">
        <v>1</v>
      </c>
      <c r="O741" s="158">
        <f t="shared" si="35"/>
        <v>0</v>
      </c>
    </row>
    <row r="742" spans="1:15" ht="16">
      <c r="A742" s="21" t="s">
        <v>6692</v>
      </c>
      <c r="B742" s="21" t="s">
        <v>6693</v>
      </c>
      <c r="C742" s="21" t="s">
        <v>33</v>
      </c>
      <c r="D742" s="21" t="s">
        <v>86</v>
      </c>
      <c r="E742" s="21" t="s">
        <v>929</v>
      </c>
      <c r="F742" s="21" t="s">
        <v>4801</v>
      </c>
      <c r="G742" s="21" t="s">
        <v>6694</v>
      </c>
      <c r="H742" s="21" t="s">
        <v>6695</v>
      </c>
      <c r="I742" s="21" t="s">
        <v>6696</v>
      </c>
      <c r="J742" s="21" t="s">
        <v>40</v>
      </c>
      <c r="K742" s="22">
        <v>0.98899999999999999</v>
      </c>
      <c r="L742" s="22">
        <f t="shared" si="33"/>
        <v>0.64640522875816997</v>
      </c>
      <c r="M742" s="22">
        <f t="shared" si="34"/>
        <v>-0.62948922682090325</v>
      </c>
      <c r="N742" s="157">
        <v>1</v>
      </c>
      <c r="O742" s="158">
        <f t="shared" si="35"/>
        <v>0</v>
      </c>
    </row>
    <row r="743" spans="1:15" ht="16">
      <c r="A743" s="21" t="s">
        <v>9620</v>
      </c>
      <c r="B743" s="21" t="s">
        <v>9621</v>
      </c>
      <c r="C743" s="21" t="s">
        <v>832</v>
      </c>
      <c r="D743" s="21" t="s">
        <v>40</v>
      </c>
      <c r="E743" s="21" t="s">
        <v>937</v>
      </c>
      <c r="F743" s="21" t="s">
        <v>40</v>
      </c>
      <c r="G743" s="21" t="s">
        <v>9622</v>
      </c>
      <c r="H743" s="21" t="s">
        <v>9623</v>
      </c>
      <c r="I743" s="21" t="s">
        <v>9624</v>
      </c>
      <c r="J743" s="21" t="s">
        <v>40</v>
      </c>
      <c r="K743" s="22">
        <v>0.98899999999999999</v>
      </c>
      <c r="L743" s="22">
        <f t="shared" si="33"/>
        <v>0.64640522875816997</v>
      </c>
      <c r="M743" s="22">
        <f t="shared" si="34"/>
        <v>-0.62948922682090325</v>
      </c>
      <c r="N743" s="157">
        <v>1</v>
      </c>
      <c r="O743" s="158">
        <f t="shared" si="35"/>
        <v>0</v>
      </c>
    </row>
    <row r="744" spans="1:15">
      <c r="A744" s="21" t="s">
        <v>10364</v>
      </c>
      <c r="B744" s="21" t="s">
        <v>10365</v>
      </c>
      <c r="C744" s="21" t="s">
        <v>40</v>
      </c>
      <c r="D744" s="21" t="s">
        <v>40</v>
      </c>
      <c r="E744" s="21" t="s">
        <v>40</v>
      </c>
      <c r="F744" s="21" t="s">
        <v>10366</v>
      </c>
      <c r="G744" s="21" t="s">
        <v>10367</v>
      </c>
      <c r="H744" s="21" t="s">
        <v>10368</v>
      </c>
      <c r="I744" s="21" t="s">
        <v>10369</v>
      </c>
      <c r="J744" s="21" t="s">
        <v>40</v>
      </c>
      <c r="K744" s="22">
        <v>0.98899999999999999</v>
      </c>
      <c r="L744" s="22">
        <f t="shared" si="33"/>
        <v>0.64640522875816997</v>
      </c>
      <c r="M744" s="22">
        <f t="shared" si="34"/>
        <v>-0.62948922682090325</v>
      </c>
      <c r="N744" s="23" t="s">
        <v>40</v>
      </c>
      <c r="O744" s="24" t="e">
        <f t="shared" si="35"/>
        <v>#VALUE!</v>
      </c>
    </row>
    <row r="745" spans="1:15">
      <c r="A745" s="2" t="s">
        <v>11873</v>
      </c>
      <c r="B745" s="2" t="s">
        <v>11874</v>
      </c>
      <c r="C745" s="2" t="s">
        <v>33</v>
      </c>
      <c r="D745" s="2" t="s">
        <v>40</v>
      </c>
      <c r="E745" s="2" t="s">
        <v>1468</v>
      </c>
      <c r="F745" s="2" t="s">
        <v>11875</v>
      </c>
      <c r="G745" s="2" t="s">
        <v>11876</v>
      </c>
      <c r="H745" s="2" t="s">
        <v>11877</v>
      </c>
      <c r="I745" s="2" t="s">
        <v>11878</v>
      </c>
      <c r="J745" s="2" t="s">
        <v>1540</v>
      </c>
      <c r="K745" s="3">
        <v>0.99</v>
      </c>
      <c r="L745" s="3">
        <f t="shared" si="33"/>
        <v>0.6470588235294118</v>
      </c>
      <c r="M745" s="3">
        <f t="shared" si="34"/>
        <v>-0.62803122261304212</v>
      </c>
      <c r="N745" s="4" t="s">
        <v>40</v>
      </c>
      <c r="O745" s="5" t="e">
        <f t="shared" si="35"/>
        <v>#VALUE!</v>
      </c>
    </row>
    <row r="746" spans="1:15" ht="16">
      <c r="A746" s="21" t="s">
        <v>4570</v>
      </c>
      <c r="B746" s="21" t="s">
        <v>4571</v>
      </c>
      <c r="C746" s="21" t="s">
        <v>921</v>
      </c>
      <c r="D746" s="21" t="s">
        <v>141</v>
      </c>
      <c r="E746" s="21" t="s">
        <v>1916</v>
      </c>
      <c r="F746" s="21" t="s">
        <v>1917</v>
      </c>
      <c r="G746" s="21" t="s">
        <v>4572</v>
      </c>
      <c r="H746" s="21" t="s">
        <v>4573</v>
      </c>
      <c r="I746" s="21" t="s">
        <v>4574</v>
      </c>
      <c r="J746" s="21" t="s">
        <v>2315</v>
      </c>
      <c r="K746" s="22">
        <v>0.99099999999999999</v>
      </c>
      <c r="L746" s="22">
        <f t="shared" si="33"/>
        <v>0.64771241830065363</v>
      </c>
      <c r="M746" s="22">
        <f t="shared" si="34"/>
        <v>-0.62657469039352587</v>
      </c>
      <c r="N746" s="157">
        <v>1</v>
      </c>
      <c r="O746" s="158">
        <f t="shared" si="35"/>
        <v>0</v>
      </c>
    </row>
    <row r="747" spans="1:15" ht="16">
      <c r="A747" s="21" t="s">
        <v>3563</v>
      </c>
      <c r="B747" s="21" t="s">
        <v>3564</v>
      </c>
      <c r="C747" s="21" t="s">
        <v>53</v>
      </c>
      <c r="D747" s="21" t="s">
        <v>86</v>
      </c>
      <c r="E747" s="21" t="s">
        <v>151</v>
      </c>
      <c r="F747" s="21" t="s">
        <v>3565</v>
      </c>
      <c r="G747" s="21" t="s">
        <v>3566</v>
      </c>
      <c r="H747" s="21" t="s">
        <v>3567</v>
      </c>
      <c r="I747" s="21" t="s">
        <v>3568</v>
      </c>
      <c r="J747" s="21" t="s">
        <v>3569</v>
      </c>
      <c r="K747" s="22">
        <v>0.99199999999999999</v>
      </c>
      <c r="L747" s="22">
        <f t="shared" si="33"/>
        <v>0.64836601307189545</v>
      </c>
      <c r="M747" s="22">
        <f t="shared" si="34"/>
        <v>-0.62511962719313885</v>
      </c>
      <c r="N747" s="157">
        <v>1</v>
      </c>
      <c r="O747" s="158">
        <f t="shared" si="35"/>
        <v>0</v>
      </c>
    </row>
    <row r="748" spans="1:15" ht="16">
      <c r="A748" s="21" t="s">
        <v>7034</v>
      </c>
      <c r="B748" s="21" t="s">
        <v>7035</v>
      </c>
      <c r="C748" s="21" t="s">
        <v>33</v>
      </c>
      <c r="D748" s="21" t="s">
        <v>40</v>
      </c>
      <c r="E748" s="21" t="s">
        <v>214</v>
      </c>
      <c r="F748" s="21" t="s">
        <v>7036</v>
      </c>
      <c r="G748" s="21" t="s">
        <v>7037</v>
      </c>
      <c r="H748" s="21" t="s">
        <v>7038</v>
      </c>
      <c r="I748" s="21" t="s">
        <v>7039</v>
      </c>
      <c r="J748" s="21" t="s">
        <v>3569</v>
      </c>
      <c r="K748" s="22">
        <v>0.99199999999999999</v>
      </c>
      <c r="L748" s="22">
        <f t="shared" si="33"/>
        <v>0.64836601307189545</v>
      </c>
      <c r="M748" s="22">
        <f t="shared" si="34"/>
        <v>-0.62511962719313885</v>
      </c>
      <c r="N748" s="157">
        <v>1</v>
      </c>
      <c r="O748" s="158">
        <f t="shared" si="35"/>
        <v>0</v>
      </c>
    </row>
    <row r="749" spans="1:15" ht="16">
      <c r="A749" s="21" t="s">
        <v>7197</v>
      </c>
      <c r="B749" s="21" t="s">
        <v>7198</v>
      </c>
      <c r="C749" s="21" t="s">
        <v>518</v>
      </c>
      <c r="D749" s="21" t="s">
        <v>40</v>
      </c>
      <c r="E749" s="21" t="s">
        <v>111</v>
      </c>
      <c r="F749" s="21" t="s">
        <v>7199</v>
      </c>
      <c r="G749" s="21" t="s">
        <v>7200</v>
      </c>
      <c r="H749" s="21" t="s">
        <v>7201</v>
      </c>
      <c r="I749" s="21" t="s">
        <v>7202</v>
      </c>
      <c r="J749" s="21" t="s">
        <v>40</v>
      </c>
      <c r="K749" s="22">
        <v>0.99199999999999999</v>
      </c>
      <c r="L749" s="22">
        <f t="shared" si="33"/>
        <v>0.64836601307189545</v>
      </c>
      <c r="M749" s="22">
        <f t="shared" si="34"/>
        <v>-0.62511962719313885</v>
      </c>
      <c r="N749" s="157">
        <v>1</v>
      </c>
      <c r="O749" s="158">
        <f t="shared" si="35"/>
        <v>0</v>
      </c>
    </row>
    <row r="750" spans="1:15" ht="16">
      <c r="A750" s="21" t="s">
        <v>8405</v>
      </c>
      <c r="B750" s="21" t="s">
        <v>8406</v>
      </c>
      <c r="C750" s="21" t="s">
        <v>921</v>
      </c>
      <c r="D750" s="21" t="s">
        <v>40</v>
      </c>
      <c r="E750" s="21" t="s">
        <v>519</v>
      </c>
      <c r="F750" s="21" t="s">
        <v>8407</v>
      </c>
      <c r="G750" s="21" t="s">
        <v>8408</v>
      </c>
      <c r="H750" s="21" t="s">
        <v>8409</v>
      </c>
      <c r="I750" s="21" t="s">
        <v>8410</v>
      </c>
      <c r="J750" s="21" t="s">
        <v>1180</v>
      </c>
      <c r="K750" s="22">
        <v>0.99199999999999999</v>
      </c>
      <c r="L750" s="22">
        <f t="shared" si="33"/>
        <v>0.64836601307189545</v>
      </c>
      <c r="M750" s="22">
        <f t="shared" si="34"/>
        <v>-0.62511962719313885</v>
      </c>
      <c r="N750" s="157">
        <v>1</v>
      </c>
      <c r="O750" s="158">
        <f t="shared" si="35"/>
        <v>0</v>
      </c>
    </row>
    <row r="751" spans="1:15" ht="16">
      <c r="A751" s="21" t="s">
        <v>4581</v>
      </c>
      <c r="B751" s="21" t="s">
        <v>4582</v>
      </c>
      <c r="C751" s="21" t="s">
        <v>33</v>
      </c>
      <c r="D751" s="21" t="s">
        <v>314</v>
      </c>
      <c r="E751" s="21" t="s">
        <v>511</v>
      </c>
      <c r="F751" s="21" t="s">
        <v>4583</v>
      </c>
      <c r="G751" s="21" t="s">
        <v>4584</v>
      </c>
      <c r="H751" s="21" t="s">
        <v>4585</v>
      </c>
      <c r="I751" s="21" t="s">
        <v>4586</v>
      </c>
      <c r="J751" s="21" t="s">
        <v>40</v>
      </c>
      <c r="K751" s="22">
        <v>0.99299999999999999</v>
      </c>
      <c r="L751" s="22">
        <f t="shared" si="33"/>
        <v>0.64901960784313728</v>
      </c>
      <c r="M751" s="22">
        <f t="shared" si="34"/>
        <v>-0.62366603005164023</v>
      </c>
      <c r="N751" s="157">
        <v>1</v>
      </c>
      <c r="O751" s="158">
        <f t="shared" si="35"/>
        <v>0</v>
      </c>
    </row>
    <row r="752" spans="1:15" ht="16">
      <c r="A752" s="21" t="s">
        <v>9929</v>
      </c>
      <c r="B752" s="21" t="s">
        <v>9930</v>
      </c>
      <c r="C752" s="21" t="s">
        <v>3225</v>
      </c>
      <c r="D752" s="21" t="s">
        <v>40</v>
      </c>
      <c r="E752" s="21" t="s">
        <v>937</v>
      </c>
      <c r="F752" s="21" t="s">
        <v>9931</v>
      </c>
      <c r="G752" s="21" t="s">
        <v>9932</v>
      </c>
      <c r="H752" s="21" t="s">
        <v>40</v>
      </c>
      <c r="I752" s="21" t="s">
        <v>9933</v>
      </c>
      <c r="J752" s="21" t="s">
        <v>40</v>
      </c>
      <c r="K752" s="22">
        <v>0.99299999999999999</v>
      </c>
      <c r="L752" s="22">
        <f t="shared" si="33"/>
        <v>0.64901960784313728</v>
      </c>
      <c r="M752" s="22">
        <f t="shared" si="34"/>
        <v>-0.62366603005164023</v>
      </c>
      <c r="N752" s="157">
        <v>1</v>
      </c>
      <c r="O752" s="158">
        <f t="shared" si="35"/>
        <v>0</v>
      </c>
    </row>
    <row r="753" spans="1:15" ht="16">
      <c r="A753" s="21" t="s">
        <v>10007</v>
      </c>
      <c r="B753" s="21" t="s">
        <v>10008</v>
      </c>
      <c r="C753" s="21" t="s">
        <v>921</v>
      </c>
      <c r="D753" s="21" t="s">
        <v>141</v>
      </c>
      <c r="E753" s="21" t="s">
        <v>519</v>
      </c>
      <c r="F753" s="21" t="s">
        <v>10009</v>
      </c>
      <c r="G753" s="21" t="s">
        <v>10010</v>
      </c>
      <c r="H753" s="21" t="s">
        <v>10011</v>
      </c>
      <c r="I753" s="21" t="s">
        <v>10012</v>
      </c>
      <c r="J753" s="21" t="s">
        <v>40</v>
      </c>
      <c r="K753" s="22">
        <v>0.99299999999999999</v>
      </c>
      <c r="L753" s="22">
        <f t="shared" si="33"/>
        <v>0.64901960784313728</v>
      </c>
      <c r="M753" s="22">
        <f t="shared" si="34"/>
        <v>-0.62366603005164023</v>
      </c>
      <c r="N753" s="157">
        <v>1</v>
      </c>
      <c r="O753" s="158">
        <f t="shared" si="35"/>
        <v>0</v>
      </c>
    </row>
    <row r="754" spans="1:15" ht="16">
      <c r="A754" s="21" t="s">
        <v>4648</v>
      </c>
      <c r="B754" s="21" t="s">
        <v>4649</v>
      </c>
      <c r="C754" s="21" t="s">
        <v>33</v>
      </c>
      <c r="D754" s="21" t="s">
        <v>44</v>
      </c>
      <c r="E754" s="21" t="s">
        <v>214</v>
      </c>
      <c r="F754" s="21" t="s">
        <v>4650</v>
      </c>
      <c r="G754" s="21" t="s">
        <v>4651</v>
      </c>
      <c r="H754" s="21" t="s">
        <v>4652</v>
      </c>
      <c r="I754" s="21" t="s">
        <v>4653</v>
      </c>
      <c r="J754" s="21" t="s">
        <v>469</v>
      </c>
      <c r="K754" s="22">
        <v>0.99399999999999999</v>
      </c>
      <c r="L754" s="22">
        <f t="shared" si="33"/>
        <v>0.64967320261437911</v>
      </c>
      <c r="M754" s="22">
        <f t="shared" si="34"/>
        <v>-0.62221389601772792</v>
      </c>
      <c r="N754" s="157">
        <v>1</v>
      </c>
      <c r="O754" s="158">
        <f t="shared" si="35"/>
        <v>0</v>
      </c>
    </row>
    <row r="755" spans="1:15" ht="16">
      <c r="A755" s="21" t="s">
        <v>8387</v>
      </c>
      <c r="B755" s="21" t="s">
        <v>8388</v>
      </c>
      <c r="C755" s="21" t="s">
        <v>33</v>
      </c>
      <c r="D755" s="21" t="s">
        <v>40</v>
      </c>
      <c r="E755" s="21" t="s">
        <v>158</v>
      </c>
      <c r="F755" s="21" t="s">
        <v>8389</v>
      </c>
      <c r="G755" s="21" t="s">
        <v>8390</v>
      </c>
      <c r="H755" s="21" t="s">
        <v>8391</v>
      </c>
      <c r="I755" s="21" t="s">
        <v>8392</v>
      </c>
      <c r="J755" s="21" t="s">
        <v>40</v>
      </c>
      <c r="K755" s="22">
        <v>0.99399999999999999</v>
      </c>
      <c r="L755" s="22">
        <f t="shared" si="33"/>
        <v>0.64967320261437911</v>
      </c>
      <c r="M755" s="22">
        <f t="shared" si="34"/>
        <v>-0.62221389601772792</v>
      </c>
      <c r="N755" s="157">
        <v>1</v>
      </c>
      <c r="O755" s="158">
        <f t="shared" si="35"/>
        <v>0</v>
      </c>
    </row>
    <row r="756" spans="1:15" ht="16">
      <c r="A756" s="21" t="s">
        <v>8463</v>
      </c>
      <c r="B756" s="21" t="s">
        <v>8464</v>
      </c>
      <c r="C756" s="21" t="s">
        <v>33</v>
      </c>
      <c r="D756" s="21" t="s">
        <v>40</v>
      </c>
      <c r="E756" s="21" t="s">
        <v>511</v>
      </c>
      <c r="F756" s="21" t="s">
        <v>8465</v>
      </c>
      <c r="G756" s="21" t="s">
        <v>8466</v>
      </c>
      <c r="H756" s="21" t="s">
        <v>8467</v>
      </c>
      <c r="I756" s="21" t="s">
        <v>8468</v>
      </c>
      <c r="J756" s="21" t="s">
        <v>40</v>
      </c>
      <c r="K756" s="22">
        <v>0.99399999999999999</v>
      </c>
      <c r="L756" s="22">
        <f t="shared" si="33"/>
        <v>0.64967320261437911</v>
      </c>
      <c r="M756" s="22">
        <f t="shared" si="34"/>
        <v>-0.62221389601772792</v>
      </c>
      <c r="N756" s="157">
        <v>1</v>
      </c>
      <c r="O756" s="158">
        <f t="shared" si="35"/>
        <v>0</v>
      </c>
    </row>
    <row r="757" spans="1:15">
      <c r="A757" s="2" t="s">
        <v>11510</v>
      </c>
      <c r="B757" s="2" t="s">
        <v>11511</v>
      </c>
      <c r="C757" s="2" t="s">
        <v>33</v>
      </c>
      <c r="D757" s="2" t="s">
        <v>34</v>
      </c>
      <c r="E757" s="2" t="s">
        <v>40</v>
      </c>
      <c r="F757" s="2" t="s">
        <v>11512</v>
      </c>
      <c r="G757" s="2" t="s">
        <v>11513</v>
      </c>
      <c r="H757" s="2" t="s">
        <v>11514</v>
      </c>
      <c r="I757" s="2" t="s">
        <v>11515</v>
      </c>
      <c r="J757" s="2" t="s">
        <v>11516</v>
      </c>
      <c r="K757" s="3">
        <v>0.99399999999999999</v>
      </c>
      <c r="L757" s="3">
        <f t="shared" si="33"/>
        <v>0.64967320261437911</v>
      </c>
      <c r="M757" s="3">
        <f t="shared" si="34"/>
        <v>-0.62221389601772792</v>
      </c>
      <c r="N757" s="4" t="s">
        <v>40</v>
      </c>
      <c r="O757" s="5" t="e">
        <f t="shared" si="35"/>
        <v>#VALUE!</v>
      </c>
    </row>
    <row r="758" spans="1:15" ht="16">
      <c r="A758" s="21" t="s">
        <v>8795</v>
      </c>
      <c r="B758" s="21" t="s">
        <v>8796</v>
      </c>
      <c r="C758" s="21" t="s">
        <v>40</v>
      </c>
      <c r="D758" s="21" t="s">
        <v>40</v>
      </c>
      <c r="E758" s="21" t="s">
        <v>40</v>
      </c>
      <c r="F758" s="21" t="s">
        <v>8797</v>
      </c>
      <c r="G758" s="21" t="s">
        <v>8798</v>
      </c>
      <c r="H758" s="21" t="s">
        <v>8799</v>
      </c>
      <c r="I758" s="21" t="s">
        <v>8800</v>
      </c>
      <c r="J758" s="21" t="s">
        <v>40</v>
      </c>
      <c r="K758" s="22">
        <v>0.995</v>
      </c>
      <c r="L758" s="22">
        <f t="shared" si="33"/>
        <v>0.65032679738562094</v>
      </c>
      <c r="M758" s="22">
        <f t="shared" si="34"/>
        <v>-0.62076322214900292</v>
      </c>
      <c r="N758" s="157">
        <v>1</v>
      </c>
      <c r="O758" s="158">
        <f t="shared" si="35"/>
        <v>0</v>
      </c>
    </row>
    <row r="759" spans="1:15" ht="16">
      <c r="A759" s="2" t="s">
        <v>11662</v>
      </c>
      <c r="B759" s="2" t="s">
        <v>11663</v>
      </c>
      <c r="C759" s="2" t="s">
        <v>40</v>
      </c>
      <c r="D759" s="2" t="s">
        <v>40</v>
      </c>
      <c r="E759" s="2" t="s">
        <v>40</v>
      </c>
      <c r="F759" s="2" t="s">
        <v>11664</v>
      </c>
      <c r="G759" s="2" t="s">
        <v>11665</v>
      </c>
      <c r="H759" s="2" t="s">
        <v>11666</v>
      </c>
      <c r="I759" s="2" t="s">
        <v>11667</v>
      </c>
      <c r="J759" s="2" t="s">
        <v>40</v>
      </c>
      <c r="K759" s="3">
        <v>0.995</v>
      </c>
      <c r="L759" s="3">
        <f t="shared" si="33"/>
        <v>0.65032679738562094</v>
      </c>
      <c r="M759" s="3">
        <f t="shared" si="34"/>
        <v>-0.62076322214900292</v>
      </c>
      <c r="N759" s="157">
        <v>1</v>
      </c>
      <c r="O759" s="158">
        <f t="shared" si="35"/>
        <v>0</v>
      </c>
    </row>
    <row r="760" spans="1:15" ht="16">
      <c r="A760" s="2" t="s">
        <v>749</v>
      </c>
      <c r="B760" s="2" t="s">
        <v>750</v>
      </c>
      <c r="C760" s="2" t="s">
        <v>33</v>
      </c>
      <c r="D760" s="2" t="s">
        <v>44</v>
      </c>
      <c r="E760" s="2" t="s">
        <v>751</v>
      </c>
      <c r="F760" s="2" t="s">
        <v>752</v>
      </c>
      <c r="G760" s="2" t="s">
        <v>753</v>
      </c>
      <c r="H760" s="2" t="s">
        <v>754</v>
      </c>
      <c r="I760" s="2" t="s">
        <v>755</v>
      </c>
      <c r="J760" s="2" t="s">
        <v>73</v>
      </c>
      <c r="K760" s="3">
        <v>0.996</v>
      </c>
      <c r="L760" s="3">
        <f t="shared" si="33"/>
        <v>0.65098039215686276</v>
      </c>
      <c r="M760" s="3">
        <f t="shared" si="34"/>
        <v>-0.61931400551193316</v>
      </c>
      <c r="N760" s="157">
        <v>1</v>
      </c>
      <c r="O760" s="158">
        <f t="shared" si="35"/>
        <v>0</v>
      </c>
    </row>
    <row r="761" spans="1:15" ht="16">
      <c r="A761" s="21" t="s">
        <v>4060</v>
      </c>
      <c r="B761" s="21" t="s">
        <v>4061</v>
      </c>
      <c r="C761" s="21" t="s">
        <v>85</v>
      </c>
      <c r="D761" s="21" t="s">
        <v>34</v>
      </c>
      <c r="E761" s="21" t="s">
        <v>3304</v>
      </c>
      <c r="F761" s="21" t="s">
        <v>4062</v>
      </c>
      <c r="G761" s="21" t="s">
        <v>4063</v>
      </c>
      <c r="H761" s="21" t="s">
        <v>4064</v>
      </c>
      <c r="I761" s="21" t="s">
        <v>4065</v>
      </c>
      <c r="J761" s="21" t="s">
        <v>40</v>
      </c>
      <c r="K761" s="22">
        <v>0.996</v>
      </c>
      <c r="L761" s="22">
        <f t="shared" si="33"/>
        <v>0.65098039215686276</v>
      </c>
      <c r="M761" s="22">
        <f t="shared" si="34"/>
        <v>-0.61931400551193316</v>
      </c>
      <c r="N761" s="157">
        <v>1</v>
      </c>
      <c r="O761" s="158">
        <f t="shared" si="35"/>
        <v>0</v>
      </c>
    </row>
    <row r="762" spans="1:15" ht="16">
      <c r="A762" s="21" t="s">
        <v>8885</v>
      </c>
      <c r="B762" s="21" t="s">
        <v>8886</v>
      </c>
      <c r="C762" s="21" t="s">
        <v>2650</v>
      </c>
      <c r="D762" s="21" t="s">
        <v>34</v>
      </c>
      <c r="E762" s="21" t="s">
        <v>207</v>
      </c>
      <c r="F762" s="21" t="s">
        <v>259</v>
      </c>
      <c r="G762" s="21" t="s">
        <v>8887</v>
      </c>
      <c r="H762" s="21" t="s">
        <v>8888</v>
      </c>
      <c r="I762" s="21" t="s">
        <v>8889</v>
      </c>
      <c r="J762" s="21" t="s">
        <v>8890</v>
      </c>
      <c r="K762" s="22">
        <v>0.996</v>
      </c>
      <c r="L762" s="22">
        <f t="shared" si="33"/>
        <v>0.65098039215686276</v>
      </c>
      <c r="M762" s="22">
        <f t="shared" si="34"/>
        <v>-0.61931400551193316</v>
      </c>
      <c r="N762" s="157">
        <v>1</v>
      </c>
      <c r="O762" s="158">
        <f t="shared" si="35"/>
        <v>0</v>
      </c>
    </row>
    <row r="763" spans="1:15" ht="16">
      <c r="A763" s="21" t="s">
        <v>4322</v>
      </c>
      <c r="B763" s="21" t="s">
        <v>4323</v>
      </c>
      <c r="C763" s="21" t="s">
        <v>33</v>
      </c>
      <c r="D763" s="21" t="s">
        <v>40</v>
      </c>
      <c r="E763" s="21" t="s">
        <v>511</v>
      </c>
      <c r="F763" s="21" t="s">
        <v>4324</v>
      </c>
      <c r="G763" s="21" t="s">
        <v>4325</v>
      </c>
      <c r="H763" s="21" t="s">
        <v>4326</v>
      </c>
      <c r="I763" s="21" t="s">
        <v>4327</v>
      </c>
      <c r="J763" s="21" t="s">
        <v>40</v>
      </c>
      <c r="K763" s="22">
        <v>0.997</v>
      </c>
      <c r="L763" s="22">
        <f t="shared" si="33"/>
        <v>0.65163398692810459</v>
      </c>
      <c r="M763" s="22">
        <f t="shared" si="34"/>
        <v>-0.61786624318181815</v>
      </c>
      <c r="N763" s="157">
        <v>1</v>
      </c>
      <c r="O763" s="158">
        <f t="shared" si="35"/>
        <v>0</v>
      </c>
    </row>
    <row r="764" spans="1:15" ht="16">
      <c r="A764" s="21" t="s">
        <v>8777</v>
      </c>
      <c r="B764" s="21" t="s">
        <v>8778</v>
      </c>
      <c r="C764" s="21" t="s">
        <v>1339</v>
      </c>
      <c r="D764" s="21" t="s">
        <v>40</v>
      </c>
      <c r="E764" s="21" t="s">
        <v>158</v>
      </c>
      <c r="F764" s="21" t="s">
        <v>8779</v>
      </c>
      <c r="G764" s="21" t="s">
        <v>8780</v>
      </c>
      <c r="H764" s="21" t="s">
        <v>8781</v>
      </c>
      <c r="I764" s="21" t="s">
        <v>8782</v>
      </c>
      <c r="J764" s="21" t="s">
        <v>40</v>
      </c>
      <c r="K764" s="22">
        <v>0.997</v>
      </c>
      <c r="L764" s="22">
        <f t="shared" si="33"/>
        <v>0.65163398692810459</v>
      </c>
      <c r="M764" s="22">
        <f t="shared" si="34"/>
        <v>-0.61786624318181815</v>
      </c>
      <c r="N764" s="157">
        <v>1</v>
      </c>
      <c r="O764" s="158">
        <f t="shared" si="35"/>
        <v>0</v>
      </c>
    </row>
    <row r="765" spans="1:15" ht="16">
      <c r="A765" s="21" t="s">
        <v>9192</v>
      </c>
      <c r="B765" s="21" t="s">
        <v>9193</v>
      </c>
      <c r="C765" s="21" t="s">
        <v>40</v>
      </c>
      <c r="D765" s="21" t="s">
        <v>141</v>
      </c>
      <c r="E765" s="21" t="s">
        <v>158</v>
      </c>
      <c r="F765" s="21" t="s">
        <v>9194</v>
      </c>
      <c r="G765" s="21" t="s">
        <v>9195</v>
      </c>
      <c r="H765" s="21" t="s">
        <v>9196</v>
      </c>
      <c r="I765" s="21" t="s">
        <v>9197</v>
      </c>
      <c r="J765" s="21" t="s">
        <v>40</v>
      </c>
      <c r="K765" s="22">
        <v>0.997</v>
      </c>
      <c r="L765" s="22">
        <f t="shared" si="33"/>
        <v>0.65163398692810459</v>
      </c>
      <c r="M765" s="22">
        <f t="shared" si="34"/>
        <v>-0.61786624318181815</v>
      </c>
      <c r="N765" s="157">
        <v>1</v>
      </c>
      <c r="O765" s="158">
        <f t="shared" si="35"/>
        <v>0</v>
      </c>
    </row>
    <row r="766" spans="1:15" ht="16">
      <c r="A766" s="2" t="s">
        <v>10857</v>
      </c>
      <c r="B766" s="2" t="s">
        <v>10858</v>
      </c>
      <c r="C766" s="2" t="s">
        <v>33</v>
      </c>
      <c r="D766" s="2" t="s">
        <v>314</v>
      </c>
      <c r="E766" s="2" t="s">
        <v>40</v>
      </c>
      <c r="F766" s="2" t="s">
        <v>10859</v>
      </c>
      <c r="G766" s="2" t="s">
        <v>10860</v>
      </c>
      <c r="H766" s="2" t="s">
        <v>10861</v>
      </c>
      <c r="I766" s="2" t="s">
        <v>10862</v>
      </c>
      <c r="J766" s="2" t="s">
        <v>2673</v>
      </c>
      <c r="K766" s="3">
        <v>0.997</v>
      </c>
      <c r="L766" s="3">
        <f t="shared" si="33"/>
        <v>0.65163398692810459</v>
      </c>
      <c r="M766" s="3">
        <f t="shared" si="34"/>
        <v>-0.61786624318181815</v>
      </c>
      <c r="N766" s="157">
        <v>1</v>
      </c>
      <c r="O766" s="158">
        <f t="shared" si="35"/>
        <v>0</v>
      </c>
    </row>
    <row r="767" spans="1:15" ht="16">
      <c r="A767" s="21" t="s">
        <v>9660</v>
      </c>
      <c r="B767" s="21" t="s">
        <v>9661</v>
      </c>
      <c r="C767" s="21" t="s">
        <v>235</v>
      </c>
      <c r="D767" s="21" t="s">
        <v>86</v>
      </c>
      <c r="E767" s="21" t="s">
        <v>2111</v>
      </c>
      <c r="F767" s="21" t="s">
        <v>5917</v>
      </c>
      <c r="G767" s="21" t="s">
        <v>9662</v>
      </c>
      <c r="H767" s="21" t="s">
        <v>9663</v>
      </c>
      <c r="I767" s="21" t="s">
        <v>9664</v>
      </c>
      <c r="J767" s="21" t="s">
        <v>40</v>
      </c>
      <c r="K767" s="22">
        <v>0.998</v>
      </c>
      <c r="L767" s="22">
        <f t="shared" si="33"/>
        <v>0.65228758169934642</v>
      </c>
      <c r="M767" s="22">
        <f t="shared" si="34"/>
        <v>-0.6164199322427536</v>
      </c>
      <c r="N767" s="157">
        <v>1</v>
      </c>
      <c r="O767" s="158">
        <f t="shared" si="35"/>
        <v>0</v>
      </c>
    </row>
    <row r="768" spans="1:15" ht="16">
      <c r="A768" s="21" t="s">
        <v>1198</v>
      </c>
      <c r="B768" s="21" t="s">
        <v>1199</v>
      </c>
      <c r="C768" s="21" t="s">
        <v>33</v>
      </c>
      <c r="D768" s="21" t="s">
        <v>40</v>
      </c>
      <c r="E768" s="21" t="s">
        <v>511</v>
      </c>
      <c r="F768" s="21" t="s">
        <v>1200</v>
      </c>
      <c r="G768" s="21" t="s">
        <v>1201</v>
      </c>
      <c r="H768" s="21" t="s">
        <v>1202</v>
      </c>
      <c r="I768" s="21" t="s">
        <v>1203</v>
      </c>
      <c r="J768" s="21" t="s">
        <v>1204</v>
      </c>
      <c r="K768" s="22">
        <v>0.999</v>
      </c>
      <c r="L768" s="22">
        <f t="shared" si="33"/>
        <v>0.65294117647058825</v>
      </c>
      <c r="M768" s="22">
        <f t="shared" si="34"/>
        <v>-0.61497506978759575</v>
      </c>
      <c r="N768" s="157">
        <v>1</v>
      </c>
      <c r="O768" s="158">
        <f t="shared" si="35"/>
        <v>0</v>
      </c>
    </row>
    <row r="769" spans="1:15" ht="16">
      <c r="A769" s="21" t="s">
        <v>4017</v>
      </c>
      <c r="B769" s="21" t="s">
        <v>4018</v>
      </c>
      <c r="C769" s="21" t="s">
        <v>33</v>
      </c>
      <c r="D769" s="21" t="s">
        <v>34</v>
      </c>
      <c r="E769" s="21" t="s">
        <v>214</v>
      </c>
      <c r="F769" s="21" t="s">
        <v>4019</v>
      </c>
      <c r="G769" s="21" t="s">
        <v>4020</v>
      </c>
      <c r="H769" s="21" t="s">
        <v>4021</v>
      </c>
      <c r="I769" s="21" t="s">
        <v>4022</v>
      </c>
      <c r="J769" s="21" t="s">
        <v>319</v>
      </c>
      <c r="K769" s="22">
        <v>0.999</v>
      </c>
      <c r="L769" s="22">
        <f t="shared" si="33"/>
        <v>0.65294117647058825</v>
      </c>
      <c r="M769" s="22">
        <f t="shared" si="34"/>
        <v>-0.61497506978759575</v>
      </c>
      <c r="N769" s="157">
        <v>1</v>
      </c>
      <c r="O769" s="158">
        <f t="shared" si="35"/>
        <v>0</v>
      </c>
    </row>
    <row r="770" spans="1:15" ht="16">
      <c r="A770" s="21" t="s">
        <v>7905</v>
      </c>
      <c r="B770" s="21" t="s">
        <v>7906</v>
      </c>
      <c r="C770" s="21" t="s">
        <v>53</v>
      </c>
      <c r="D770" s="21" t="s">
        <v>40</v>
      </c>
      <c r="E770" s="21" t="s">
        <v>158</v>
      </c>
      <c r="F770" s="21" t="s">
        <v>7907</v>
      </c>
      <c r="G770" s="21" t="s">
        <v>7908</v>
      </c>
      <c r="H770" s="21" t="s">
        <v>7909</v>
      </c>
      <c r="I770" s="21" t="s">
        <v>7910</v>
      </c>
      <c r="J770" s="21" t="s">
        <v>147</v>
      </c>
      <c r="K770" s="22">
        <v>0.999</v>
      </c>
      <c r="L770" s="22">
        <f t="shared" ref="L770:L833" si="36">K770/1.53</f>
        <v>0.65294117647058825</v>
      </c>
      <c r="M770" s="22">
        <f t="shared" ref="M770:M833" si="37">LOG(L770, 2)</f>
        <v>-0.61497506978759575</v>
      </c>
      <c r="N770" s="157">
        <v>1</v>
      </c>
      <c r="O770" s="158">
        <f t="shared" ref="O770:O833" si="38">-LOG10(N770)</f>
        <v>0</v>
      </c>
    </row>
    <row r="771" spans="1:15" ht="16">
      <c r="A771" s="21" t="s">
        <v>8214</v>
      </c>
      <c r="B771" s="21" t="s">
        <v>8215</v>
      </c>
      <c r="C771" s="21" t="s">
        <v>4897</v>
      </c>
      <c r="D771" s="21" t="s">
        <v>141</v>
      </c>
      <c r="E771" s="21" t="s">
        <v>2498</v>
      </c>
      <c r="F771" s="21" t="s">
        <v>8216</v>
      </c>
      <c r="G771" s="21" t="s">
        <v>8217</v>
      </c>
      <c r="H771" s="21" t="s">
        <v>8218</v>
      </c>
      <c r="I771" s="21" t="s">
        <v>8219</v>
      </c>
      <c r="J771" s="21" t="s">
        <v>1180</v>
      </c>
      <c r="K771" s="22">
        <v>0.999</v>
      </c>
      <c r="L771" s="22">
        <f t="shared" si="36"/>
        <v>0.65294117647058825</v>
      </c>
      <c r="M771" s="22">
        <f t="shared" si="37"/>
        <v>-0.61497506978759575</v>
      </c>
      <c r="N771" s="157">
        <v>1</v>
      </c>
      <c r="O771" s="158">
        <f t="shared" si="38"/>
        <v>0</v>
      </c>
    </row>
    <row r="772" spans="1:15" ht="16">
      <c r="A772" s="21" t="s">
        <v>10050</v>
      </c>
      <c r="B772" s="21" t="s">
        <v>10051</v>
      </c>
      <c r="C772" s="21" t="s">
        <v>33</v>
      </c>
      <c r="D772" s="21" t="s">
        <v>34</v>
      </c>
      <c r="E772" s="21" t="s">
        <v>207</v>
      </c>
      <c r="F772" s="21" t="s">
        <v>6912</v>
      </c>
      <c r="G772" s="21" t="s">
        <v>10052</v>
      </c>
      <c r="H772" s="21" t="s">
        <v>10053</v>
      </c>
      <c r="I772" s="21" t="s">
        <v>10054</v>
      </c>
      <c r="J772" s="21" t="s">
        <v>3116</v>
      </c>
      <c r="K772" s="22">
        <v>0.999</v>
      </c>
      <c r="L772" s="22">
        <f t="shared" si="36"/>
        <v>0.65294117647058825</v>
      </c>
      <c r="M772" s="22">
        <f t="shared" si="37"/>
        <v>-0.61497506978759575</v>
      </c>
      <c r="N772" s="157">
        <v>1</v>
      </c>
      <c r="O772" s="158">
        <f t="shared" si="38"/>
        <v>0</v>
      </c>
    </row>
    <row r="773" spans="1:15" ht="16">
      <c r="A773" s="21" t="s">
        <v>5229</v>
      </c>
      <c r="B773" s="21" t="s">
        <v>5230</v>
      </c>
      <c r="C773" s="21" t="s">
        <v>40</v>
      </c>
      <c r="D773" s="21" t="s">
        <v>86</v>
      </c>
      <c r="E773" s="21" t="s">
        <v>937</v>
      </c>
      <c r="F773" s="21" t="s">
        <v>5231</v>
      </c>
      <c r="G773" s="21" t="s">
        <v>5232</v>
      </c>
      <c r="H773" s="21" t="s">
        <v>5233</v>
      </c>
      <c r="I773" s="21" t="s">
        <v>5234</v>
      </c>
      <c r="J773" s="21" t="s">
        <v>40</v>
      </c>
      <c r="K773" s="22">
        <v>1</v>
      </c>
      <c r="L773" s="22">
        <f t="shared" si="36"/>
        <v>0.65359477124183007</v>
      </c>
      <c r="M773" s="22">
        <f t="shared" si="37"/>
        <v>-0.61353165291792711</v>
      </c>
      <c r="N773" s="157">
        <v>1</v>
      </c>
      <c r="O773" s="158">
        <f t="shared" si="38"/>
        <v>0</v>
      </c>
    </row>
    <row r="774" spans="1:15">
      <c r="A774" s="21" t="s">
        <v>10460</v>
      </c>
      <c r="B774" s="21" t="s">
        <v>10461</v>
      </c>
      <c r="C774" s="21" t="s">
        <v>33</v>
      </c>
      <c r="D774" s="21" t="s">
        <v>86</v>
      </c>
      <c r="E774" s="21" t="s">
        <v>158</v>
      </c>
      <c r="F774" s="21" t="s">
        <v>10462</v>
      </c>
      <c r="G774" s="21" t="s">
        <v>10463</v>
      </c>
      <c r="H774" s="21" t="s">
        <v>10464</v>
      </c>
      <c r="I774" s="21" t="s">
        <v>10465</v>
      </c>
      <c r="J774" s="21" t="s">
        <v>3569</v>
      </c>
      <c r="K774" s="22">
        <v>1.0009999999999999</v>
      </c>
      <c r="L774" s="22">
        <f t="shared" si="36"/>
        <v>0.65424836601307179</v>
      </c>
      <c r="M774" s="22">
        <f t="shared" si="37"/>
        <v>-0.61208967874402087</v>
      </c>
      <c r="N774" s="23" t="s">
        <v>40</v>
      </c>
      <c r="O774" s="24" t="e">
        <f t="shared" si="38"/>
        <v>#VALUE!</v>
      </c>
    </row>
    <row r="775" spans="1:15">
      <c r="A775" s="2" t="s">
        <v>11816</v>
      </c>
      <c r="B775" s="2" t="s">
        <v>11817</v>
      </c>
      <c r="C775" s="2" t="s">
        <v>33</v>
      </c>
      <c r="D775" s="2" t="s">
        <v>40</v>
      </c>
      <c r="E775" s="2" t="s">
        <v>77</v>
      </c>
      <c r="F775" s="2" t="s">
        <v>11818</v>
      </c>
      <c r="G775" s="2" t="s">
        <v>11819</v>
      </c>
      <c r="H775" s="2" t="s">
        <v>11820</v>
      </c>
      <c r="I775" s="2" t="s">
        <v>11821</v>
      </c>
      <c r="J775" s="2" t="s">
        <v>11822</v>
      </c>
      <c r="K775" s="3">
        <v>1.0009999999999999</v>
      </c>
      <c r="L775" s="3">
        <f t="shared" si="36"/>
        <v>0.65424836601307179</v>
      </c>
      <c r="M775" s="3">
        <f t="shared" si="37"/>
        <v>-0.61208967874402087</v>
      </c>
      <c r="N775" s="4" t="s">
        <v>40</v>
      </c>
      <c r="O775" s="5" t="e">
        <f t="shared" si="38"/>
        <v>#VALUE!</v>
      </c>
    </row>
    <row r="776" spans="1:15" ht="16">
      <c r="A776" s="21" t="s">
        <v>2983</v>
      </c>
      <c r="B776" s="21" t="s">
        <v>2984</v>
      </c>
      <c r="C776" s="21" t="s">
        <v>921</v>
      </c>
      <c r="D776" s="21" t="s">
        <v>40</v>
      </c>
      <c r="E776" s="21" t="s">
        <v>336</v>
      </c>
      <c r="F776" s="21" t="s">
        <v>2985</v>
      </c>
      <c r="G776" s="21" t="s">
        <v>2986</v>
      </c>
      <c r="H776" s="21" t="s">
        <v>2987</v>
      </c>
      <c r="I776" s="21" t="s">
        <v>2988</v>
      </c>
      <c r="J776" s="21" t="s">
        <v>40</v>
      </c>
      <c r="K776" s="22">
        <v>1.002</v>
      </c>
      <c r="L776" s="22">
        <f t="shared" si="36"/>
        <v>0.65490196078431373</v>
      </c>
      <c r="M776" s="22">
        <f t="shared" si="37"/>
        <v>-0.61064914438480566</v>
      </c>
      <c r="N776" s="157">
        <v>1</v>
      </c>
      <c r="O776" s="158">
        <f t="shared" si="38"/>
        <v>0</v>
      </c>
    </row>
    <row r="777" spans="1:15" ht="16">
      <c r="A777" s="21" t="s">
        <v>6879</v>
      </c>
      <c r="B777" s="21" t="s">
        <v>6880</v>
      </c>
      <c r="C777" s="21" t="s">
        <v>921</v>
      </c>
      <c r="D777" s="21" t="s">
        <v>34</v>
      </c>
      <c r="E777" s="21" t="s">
        <v>478</v>
      </c>
      <c r="F777" s="21" t="s">
        <v>6881</v>
      </c>
      <c r="G777" s="21" t="s">
        <v>6882</v>
      </c>
      <c r="H777" s="21" t="s">
        <v>6883</v>
      </c>
      <c r="I777" s="21" t="s">
        <v>6884</v>
      </c>
      <c r="J777" s="21" t="s">
        <v>40</v>
      </c>
      <c r="K777" s="22">
        <v>1.002</v>
      </c>
      <c r="L777" s="22">
        <f t="shared" si="36"/>
        <v>0.65490196078431373</v>
      </c>
      <c r="M777" s="22">
        <f t="shared" si="37"/>
        <v>-0.61064914438480566</v>
      </c>
      <c r="N777" s="157">
        <v>1</v>
      </c>
      <c r="O777" s="158">
        <f t="shared" si="38"/>
        <v>0</v>
      </c>
    </row>
    <row r="778" spans="1:15" ht="16">
      <c r="A778" s="21" t="s">
        <v>7305</v>
      </c>
      <c r="B778" s="21" t="s">
        <v>7306</v>
      </c>
      <c r="C778" s="21" t="s">
        <v>2650</v>
      </c>
      <c r="D778" s="21" t="s">
        <v>40</v>
      </c>
      <c r="E778" s="21" t="s">
        <v>45</v>
      </c>
      <c r="F778" s="21" t="s">
        <v>7307</v>
      </c>
      <c r="G778" s="21" t="s">
        <v>7308</v>
      </c>
      <c r="H778" s="21" t="s">
        <v>7309</v>
      </c>
      <c r="I778" s="21" t="s">
        <v>7310</v>
      </c>
      <c r="J778" s="21" t="s">
        <v>7311</v>
      </c>
      <c r="K778" s="22">
        <v>1.002</v>
      </c>
      <c r="L778" s="22">
        <f t="shared" si="36"/>
        <v>0.65490196078431373</v>
      </c>
      <c r="M778" s="22">
        <f t="shared" si="37"/>
        <v>-0.61064914438480566</v>
      </c>
      <c r="N778" s="157">
        <v>1</v>
      </c>
      <c r="O778" s="158">
        <f t="shared" si="38"/>
        <v>0</v>
      </c>
    </row>
    <row r="779" spans="1:15" ht="16">
      <c r="A779" s="21" t="s">
        <v>7562</v>
      </c>
      <c r="B779" s="21" t="s">
        <v>7563</v>
      </c>
      <c r="C779" s="21" t="s">
        <v>40</v>
      </c>
      <c r="D779" s="21" t="s">
        <v>40</v>
      </c>
      <c r="E779" s="21" t="s">
        <v>40</v>
      </c>
      <c r="F779" s="21" t="s">
        <v>7564</v>
      </c>
      <c r="G779" s="21" t="s">
        <v>7565</v>
      </c>
      <c r="H779" s="21" t="s">
        <v>7566</v>
      </c>
      <c r="I779" s="21" t="s">
        <v>7567</v>
      </c>
      <c r="J779" s="21" t="s">
        <v>40</v>
      </c>
      <c r="K779" s="22">
        <v>1.002</v>
      </c>
      <c r="L779" s="22">
        <f t="shared" si="36"/>
        <v>0.65490196078431373</v>
      </c>
      <c r="M779" s="22">
        <f t="shared" si="37"/>
        <v>-0.61064914438480566</v>
      </c>
      <c r="N779" s="157">
        <v>1</v>
      </c>
      <c r="O779" s="158">
        <f t="shared" si="38"/>
        <v>0</v>
      </c>
    </row>
    <row r="780" spans="1:15" ht="16">
      <c r="A780" s="21" t="s">
        <v>6254</v>
      </c>
      <c r="B780" s="21" t="s">
        <v>6255</v>
      </c>
      <c r="C780" s="21" t="s">
        <v>2155</v>
      </c>
      <c r="D780" s="21" t="s">
        <v>86</v>
      </c>
      <c r="E780" s="21" t="s">
        <v>40</v>
      </c>
      <c r="F780" s="21" t="s">
        <v>6256</v>
      </c>
      <c r="G780" s="21" t="s">
        <v>6257</v>
      </c>
      <c r="H780" s="21" t="s">
        <v>6258</v>
      </c>
      <c r="I780" s="21" t="s">
        <v>6259</v>
      </c>
      <c r="J780" s="21" t="s">
        <v>40</v>
      </c>
      <c r="K780" s="22">
        <v>1.0029999999999999</v>
      </c>
      <c r="L780" s="22">
        <f t="shared" si="36"/>
        <v>0.65555555555555545</v>
      </c>
      <c r="M780" s="22">
        <f t="shared" si="37"/>
        <v>-0.60921004696783365</v>
      </c>
      <c r="N780" s="157">
        <v>1</v>
      </c>
      <c r="O780" s="158">
        <f t="shared" si="38"/>
        <v>0</v>
      </c>
    </row>
    <row r="781" spans="1:15" ht="16">
      <c r="A781" s="21" t="s">
        <v>9642</v>
      </c>
      <c r="B781" s="21" t="s">
        <v>9643</v>
      </c>
      <c r="C781" s="21" t="s">
        <v>85</v>
      </c>
      <c r="D781" s="21" t="s">
        <v>40</v>
      </c>
      <c r="E781" s="21" t="s">
        <v>2111</v>
      </c>
      <c r="F781" s="21" t="s">
        <v>9644</v>
      </c>
      <c r="G781" s="21" t="s">
        <v>9645</v>
      </c>
      <c r="H781" s="21" t="s">
        <v>9646</v>
      </c>
      <c r="I781" s="21" t="s">
        <v>9647</v>
      </c>
      <c r="J781" s="21" t="s">
        <v>40</v>
      </c>
      <c r="K781" s="22">
        <v>1.0029999999999999</v>
      </c>
      <c r="L781" s="22">
        <f t="shared" si="36"/>
        <v>0.65555555555555545</v>
      </c>
      <c r="M781" s="22">
        <f t="shared" si="37"/>
        <v>-0.60921004696783365</v>
      </c>
      <c r="N781" s="157">
        <v>1</v>
      </c>
      <c r="O781" s="158">
        <f t="shared" si="38"/>
        <v>0</v>
      </c>
    </row>
    <row r="782" spans="1:15" ht="16">
      <c r="A782" s="2" t="s">
        <v>11418</v>
      </c>
      <c r="B782" s="2" t="s">
        <v>11419</v>
      </c>
      <c r="C782" s="2" t="s">
        <v>132</v>
      </c>
      <c r="D782" s="2" t="s">
        <v>40</v>
      </c>
      <c r="E782" s="2" t="s">
        <v>111</v>
      </c>
      <c r="F782" s="2" t="s">
        <v>1576</v>
      </c>
      <c r="G782" s="2" t="s">
        <v>11420</v>
      </c>
      <c r="H782" s="2" t="s">
        <v>11421</v>
      </c>
      <c r="I782" s="2" t="s">
        <v>11422</v>
      </c>
      <c r="J782" s="2" t="s">
        <v>3569</v>
      </c>
      <c r="K782" s="3">
        <v>1.0029999999999999</v>
      </c>
      <c r="L782" s="3">
        <f t="shared" si="36"/>
        <v>0.65555555555555545</v>
      </c>
      <c r="M782" s="3">
        <f t="shared" si="37"/>
        <v>-0.60921004696783365</v>
      </c>
      <c r="N782" s="157">
        <v>1</v>
      </c>
      <c r="O782" s="158">
        <f t="shared" si="38"/>
        <v>0</v>
      </c>
    </row>
    <row r="783" spans="1:15" ht="16">
      <c r="A783" s="21" t="s">
        <v>1820</v>
      </c>
      <c r="B783" s="21" t="s">
        <v>1821</v>
      </c>
      <c r="C783" s="21" t="s">
        <v>1822</v>
      </c>
      <c r="D783" s="21" t="s">
        <v>141</v>
      </c>
      <c r="E783" s="21" t="s">
        <v>1823</v>
      </c>
      <c r="F783" s="21" t="s">
        <v>1824</v>
      </c>
      <c r="G783" s="21" t="s">
        <v>1825</v>
      </c>
      <c r="H783" s="21" t="s">
        <v>1826</v>
      </c>
      <c r="I783" s="21" t="s">
        <v>1827</v>
      </c>
      <c r="J783" s="21" t="s">
        <v>1828</v>
      </c>
      <c r="K783" s="22">
        <v>1.004</v>
      </c>
      <c r="L783" s="22">
        <f t="shared" si="36"/>
        <v>0.65620915032679739</v>
      </c>
      <c r="M783" s="22">
        <f t="shared" si="37"/>
        <v>-0.60777238362924213</v>
      </c>
      <c r="N783" s="157">
        <v>1</v>
      </c>
      <c r="O783" s="158">
        <f t="shared" si="38"/>
        <v>0</v>
      </c>
    </row>
    <row r="784" spans="1:15" ht="16">
      <c r="A784" s="21" t="s">
        <v>6070</v>
      </c>
      <c r="B784" s="21" t="s">
        <v>6071</v>
      </c>
      <c r="C784" s="21" t="s">
        <v>132</v>
      </c>
      <c r="D784" s="21" t="s">
        <v>314</v>
      </c>
      <c r="E784" s="21" t="s">
        <v>77</v>
      </c>
      <c r="F784" s="21" t="s">
        <v>6072</v>
      </c>
      <c r="G784" s="21" t="s">
        <v>6073</v>
      </c>
      <c r="H784" s="21" t="s">
        <v>6074</v>
      </c>
      <c r="I784" s="21" t="s">
        <v>6075</v>
      </c>
      <c r="J784" s="21" t="s">
        <v>1607</v>
      </c>
      <c r="K784" s="22">
        <v>1.004</v>
      </c>
      <c r="L784" s="22">
        <f t="shared" si="36"/>
        <v>0.65620915032679739</v>
      </c>
      <c r="M784" s="22">
        <f t="shared" si="37"/>
        <v>-0.60777238362924213</v>
      </c>
      <c r="N784" s="157">
        <v>1</v>
      </c>
      <c r="O784" s="158">
        <f t="shared" si="38"/>
        <v>0</v>
      </c>
    </row>
    <row r="785" spans="1:15" ht="16">
      <c r="A785" s="21" t="s">
        <v>6539</v>
      </c>
      <c r="B785" s="21" t="s">
        <v>6540</v>
      </c>
      <c r="C785" s="21" t="s">
        <v>140</v>
      </c>
      <c r="D785" s="21" t="s">
        <v>54</v>
      </c>
      <c r="E785" s="21" t="s">
        <v>1555</v>
      </c>
      <c r="F785" s="21" t="s">
        <v>6541</v>
      </c>
      <c r="G785" s="21" t="s">
        <v>6542</v>
      </c>
      <c r="H785" s="21" t="s">
        <v>6543</v>
      </c>
      <c r="I785" s="21" t="s">
        <v>6544</v>
      </c>
      <c r="J785" s="21" t="s">
        <v>40</v>
      </c>
      <c r="K785" s="22">
        <v>1.004</v>
      </c>
      <c r="L785" s="22">
        <f t="shared" si="36"/>
        <v>0.65620915032679739</v>
      </c>
      <c r="M785" s="22">
        <f t="shared" si="37"/>
        <v>-0.60777238362924213</v>
      </c>
      <c r="N785" s="157">
        <v>1</v>
      </c>
      <c r="O785" s="158">
        <f t="shared" si="38"/>
        <v>0</v>
      </c>
    </row>
    <row r="786" spans="1:15" ht="16">
      <c r="A786" s="21" t="s">
        <v>7288</v>
      </c>
      <c r="B786" s="21" t="s">
        <v>7289</v>
      </c>
      <c r="C786" s="21" t="s">
        <v>33</v>
      </c>
      <c r="D786" s="21" t="s">
        <v>314</v>
      </c>
      <c r="E786" s="21" t="s">
        <v>151</v>
      </c>
      <c r="F786" s="21" t="s">
        <v>428</v>
      </c>
      <c r="G786" s="21" t="s">
        <v>7290</v>
      </c>
      <c r="H786" s="21" t="s">
        <v>7291</v>
      </c>
      <c r="I786" s="21" t="s">
        <v>7292</v>
      </c>
      <c r="J786" s="21" t="s">
        <v>432</v>
      </c>
      <c r="K786" s="22">
        <v>1.004</v>
      </c>
      <c r="L786" s="22">
        <f t="shared" si="36"/>
        <v>0.65620915032679739</v>
      </c>
      <c r="M786" s="22">
        <f t="shared" si="37"/>
        <v>-0.60777238362924213</v>
      </c>
      <c r="N786" s="157">
        <v>1</v>
      </c>
      <c r="O786" s="158">
        <f t="shared" si="38"/>
        <v>0</v>
      </c>
    </row>
    <row r="787" spans="1:15" ht="16">
      <c r="A787" s="21" t="s">
        <v>8641</v>
      </c>
      <c r="B787" s="21" t="s">
        <v>8642</v>
      </c>
      <c r="C787" s="21" t="s">
        <v>33</v>
      </c>
      <c r="D787" s="21" t="s">
        <v>40</v>
      </c>
      <c r="E787" s="21" t="s">
        <v>937</v>
      </c>
      <c r="F787" s="21" t="s">
        <v>8643</v>
      </c>
      <c r="G787" s="21" t="s">
        <v>8644</v>
      </c>
      <c r="H787" s="21" t="s">
        <v>40</v>
      </c>
      <c r="I787" s="21" t="s">
        <v>8645</v>
      </c>
      <c r="J787" s="21" t="s">
        <v>40</v>
      </c>
      <c r="K787" s="22">
        <v>1.004</v>
      </c>
      <c r="L787" s="22">
        <f t="shared" si="36"/>
        <v>0.65620915032679739</v>
      </c>
      <c r="M787" s="22">
        <f t="shared" si="37"/>
        <v>-0.60777238362924213</v>
      </c>
      <c r="N787" s="157">
        <v>1</v>
      </c>
      <c r="O787" s="158">
        <f t="shared" si="38"/>
        <v>0</v>
      </c>
    </row>
    <row r="788" spans="1:15" ht="16">
      <c r="A788" s="21" t="s">
        <v>3880</v>
      </c>
      <c r="B788" s="21" t="s">
        <v>3881</v>
      </c>
      <c r="C788" s="21" t="s">
        <v>3225</v>
      </c>
      <c r="D788" s="21" t="s">
        <v>40</v>
      </c>
      <c r="E788" s="21" t="s">
        <v>151</v>
      </c>
      <c r="F788" s="21" t="s">
        <v>3882</v>
      </c>
      <c r="G788" s="21" t="s">
        <v>3883</v>
      </c>
      <c r="H788" s="21" t="s">
        <v>3884</v>
      </c>
      <c r="I788" s="21" t="s">
        <v>3885</v>
      </c>
      <c r="J788" s="21" t="s">
        <v>40</v>
      </c>
      <c r="K788" s="22">
        <v>1.0049999999999999</v>
      </c>
      <c r="L788" s="22">
        <f t="shared" si="36"/>
        <v>0.6568627450980391</v>
      </c>
      <c r="M788" s="22">
        <f t="shared" si="37"/>
        <v>-0.60633615151372344</v>
      </c>
      <c r="N788" s="157">
        <v>1</v>
      </c>
      <c r="O788" s="158">
        <f t="shared" si="38"/>
        <v>0</v>
      </c>
    </row>
    <row r="789" spans="1:15" ht="16">
      <c r="A789" s="21" t="s">
        <v>7899</v>
      </c>
      <c r="B789" s="21" t="s">
        <v>7900</v>
      </c>
      <c r="C789" s="21" t="s">
        <v>85</v>
      </c>
      <c r="D789" s="21" t="s">
        <v>40</v>
      </c>
      <c r="E789" s="21" t="s">
        <v>2111</v>
      </c>
      <c r="F789" s="21" t="s">
        <v>7901</v>
      </c>
      <c r="G789" s="21" t="s">
        <v>7902</v>
      </c>
      <c r="H789" s="21" t="s">
        <v>7903</v>
      </c>
      <c r="I789" s="21" t="s">
        <v>7904</v>
      </c>
      <c r="J789" s="21" t="s">
        <v>40</v>
      </c>
      <c r="K789" s="22">
        <v>1.0049999999999999</v>
      </c>
      <c r="L789" s="22">
        <f t="shared" si="36"/>
        <v>0.6568627450980391</v>
      </c>
      <c r="M789" s="22">
        <f t="shared" si="37"/>
        <v>-0.60633615151372344</v>
      </c>
      <c r="N789" s="157">
        <v>1</v>
      </c>
      <c r="O789" s="158">
        <f t="shared" si="38"/>
        <v>0</v>
      </c>
    </row>
    <row r="790" spans="1:15" ht="16">
      <c r="A790" s="21" t="s">
        <v>7928</v>
      </c>
      <c r="B790" s="21" t="s">
        <v>7929</v>
      </c>
      <c r="C790" s="21" t="s">
        <v>33</v>
      </c>
      <c r="D790" s="21" t="s">
        <v>40</v>
      </c>
      <c r="E790" s="21" t="s">
        <v>68</v>
      </c>
      <c r="F790" s="21" t="s">
        <v>7930</v>
      </c>
      <c r="G790" s="21" t="s">
        <v>7931</v>
      </c>
      <c r="H790" s="21" t="s">
        <v>7932</v>
      </c>
      <c r="I790" s="21" t="s">
        <v>7933</v>
      </c>
      <c r="J790" s="21" t="s">
        <v>4441</v>
      </c>
      <c r="K790" s="22">
        <v>1.0049999999999999</v>
      </c>
      <c r="L790" s="22">
        <f t="shared" si="36"/>
        <v>0.6568627450980391</v>
      </c>
      <c r="M790" s="22">
        <f t="shared" si="37"/>
        <v>-0.60633615151372344</v>
      </c>
      <c r="N790" s="157">
        <v>1</v>
      </c>
      <c r="O790" s="158">
        <f t="shared" si="38"/>
        <v>0</v>
      </c>
    </row>
    <row r="791" spans="1:15" ht="16">
      <c r="A791" s="21" t="s">
        <v>7974</v>
      </c>
      <c r="B791" s="21" t="s">
        <v>7975</v>
      </c>
      <c r="C791" s="21" t="s">
        <v>3225</v>
      </c>
      <c r="D791" s="21" t="s">
        <v>141</v>
      </c>
      <c r="E791" s="21" t="s">
        <v>937</v>
      </c>
      <c r="F791" s="21" t="s">
        <v>7976</v>
      </c>
      <c r="G791" s="21" t="s">
        <v>7977</v>
      </c>
      <c r="H791" s="21" t="s">
        <v>7978</v>
      </c>
      <c r="I791" s="21" t="s">
        <v>7979</v>
      </c>
      <c r="J791" s="21" t="s">
        <v>40</v>
      </c>
      <c r="K791" s="22">
        <v>1.0049999999999999</v>
      </c>
      <c r="L791" s="22">
        <f t="shared" si="36"/>
        <v>0.6568627450980391</v>
      </c>
      <c r="M791" s="22">
        <f t="shared" si="37"/>
        <v>-0.60633615151372344</v>
      </c>
      <c r="N791" s="157">
        <v>1</v>
      </c>
      <c r="O791" s="158">
        <f t="shared" si="38"/>
        <v>0</v>
      </c>
    </row>
    <row r="792" spans="1:15" ht="16">
      <c r="A792" s="21" t="s">
        <v>9815</v>
      </c>
      <c r="B792" s="21" t="s">
        <v>9816</v>
      </c>
      <c r="C792" s="21" t="s">
        <v>33</v>
      </c>
      <c r="D792" s="21" t="s">
        <v>40</v>
      </c>
      <c r="E792" s="21" t="s">
        <v>35</v>
      </c>
      <c r="F792" s="21" t="s">
        <v>9817</v>
      </c>
      <c r="G792" s="21" t="s">
        <v>9818</v>
      </c>
      <c r="H792" s="21" t="s">
        <v>9819</v>
      </c>
      <c r="I792" s="21" t="s">
        <v>9820</v>
      </c>
      <c r="J792" s="21" t="s">
        <v>40</v>
      </c>
      <c r="K792" s="22">
        <v>1.0049999999999999</v>
      </c>
      <c r="L792" s="22">
        <f t="shared" si="36"/>
        <v>0.6568627450980391</v>
      </c>
      <c r="M792" s="22">
        <f t="shared" si="37"/>
        <v>-0.60633615151372344</v>
      </c>
      <c r="N792" s="157">
        <v>1</v>
      </c>
      <c r="O792" s="158">
        <f t="shared" si="38"/>
        <v>0</v>
      </c>
    </row>
    <row r="793" spans="1:15" ht="16">
      <c r="A793" s="21" t="s">
        <v>6021</v>
      </c>
      <c r="B793" s="21" t="s">
        <v>6022</v>
      </c>
      <c r="C793" s="21" t="s">
        <v>518</v>
      </c>
      <c r="D793" s="21" t="s">
        <v>314</v>
      </c>
      <c r="E793" s="21" t="s">
        <v>77</v>
      </c>
      <c r="F793" s="21" t="s">
        <v>6023</v>
      </c>
      <c r="G793" s="21" t="s">
        <v>6024</v>
      </c>
      <c r="H793" s="21" t="s">
        <v>6025</v>
      </c>
      <c r="I793" s="21" t="s">
        <v>6026</v>
      </c>
      <c r="J793" s="21" t="s">
        <v>191</v>
      </c>
      <c r="K793" s="22">
        <v>1.006</v>
      </c>
      <c r="L793" s="22">
        <f t="shared" si="36"/>
        <v>0.65751633986928104</v>
      </c>
      <c r="M793" s="22">
        <f t="shared" si="37"/>
        <v>-0.60490134777448712</v>
      </c>
      <c r="N793" s="157">
        <v>1</v>
      </c>
      <c r="O793" s="158">
        <f t="shared" si="38"/>
        <v>0</v>
      </c>
    </row>
    <row r="794" spans="1:15" ht="16">
      <c r="A794" s="21" t="s">
        <v>8618</v>
      </c>
      <c r="B794" s="21" t="s">
        <v>8619</v>
      </c>
      <c r="C794" s="21" t="s">
        <v>85</v>
      </c>
      <c r="D794" s="21" t="s">
        <v>40</v>
      </c>
      <c r="E794" s="21" t="s">
        <v>1468</v>
      </c>
      <c r="F794" s="21" t="s">
        <v>8620</v>
      </c>
      <c r="G794" s="21" t="s">
        <v>8621</v>
      </c>
      <c r="H794" s="21" t="s">
        <v>8622</v>
      </c>
      <c r="I794" s="21" t="s">
        <v>8623</v>
      </c>
      <c r="J794" s="21" t="s">
        <v>40</v>
      </c>
      <c r="K794" s="22">
        <v>1.006</v>
      </c>
      <c r="L794" s="22">
        <f t="shared" si="36"/>
        <v>0.65751633986928104</v>
      </c>
      <c r="M794" s="22">
        <f t="shared" si="37"/>
        <v>-0.60490134777448712</v>
      </c>
      <c r="N794" s="157">
        <v>1</v>
      </c>
      <c r="O794" s="158">
        <f t="shared" si="38"/>
        <v>0</v>
      </c>
    </row>
    <row r="795" spans="1:15" ht="16">
      <c r="A795" s="21" t="s">
        <v>8743</v>
      </c>
      <c r="B795" s="21" t="s">
        <v>8744</v>
      </c>
      <c r="C795" s="21" t="s">
        <v>33</v>
      </c>
      <c r="D795" s="21" t="s">
        <v>40</v>
      </c>
      <c r="E795" s="21" t="s">
        <v>511</v>
      </c>
      <c r="F795" s="21" t="s">
        <v>8745</v>
      </c>
      <c r="G795" s="21" t="s">
        <v>8746</v>
      </c>
      <c r="H795" s="21" t="s">
        <v>40</v>
      </c>
      <c r="I795" s="21" t="s">
        <v>8747</v>
      </c>
      <c r="J795" s="21" t="s">
        <v>3116</v>
      </c>
      <c r="K795" s="22">
        <v>1.006</v>
      </c>
      <c r="L795" s="22">
        <f t="shared" si="36"/>
        <v>0.65751633986928104</v>
      </c>
      <c r="M795" s="22">
        <f t="shared" si="37"/>
        <v>-0.60490134777448712</v>
      </c>
      <c r="N795" s="157">
        <v>1</v>
      </c>
      <c r="O795" s="158">
        <f t="shared" si="38"/>
        <v>0</v>
      </c>
    </row>
    <row r="796" spans="1:15" ht="16">
      <c r="A796" s="2" t="s">
        <v>11210</v>
      </c>
      <c r="B796" s="2" t="s">
        <v>11211</v>
      </c>
      <c r="C796" s="2" t="s">
        <v>132</v>
      </c>
      <c r="D796" s="2" t="s">
        <v>141</v>
      </c>
      <c r="E796" s="2" t="s">
        <v>511</v>
      </c>
      <c r="F796" s="2" t="s">
        <v>11212</v>
      </c>
      <c r="G796" s="2" t="s">
        <v>11213</v>
      </c>
      <c r="H796" s="2" t="s">
        <v>11214</v>
      </c>
      <c r="I796" s="2" t="s">
        <v>11215</v>
      </c>
      <c r="J796" s="2" t="s">
        <v>40</v>
      </c>
      <c r="K796" s="3">
        <v>1.006</v>
      </c>
      <c r="L796" s="3">
        <f t="shared" si="36"/>
        <v>0.65751633986928104</v>
      </c>
      <c r="M796" s="3">
        <f t="shared" si="37"/>
        <v>-0.60490134777448712</v>
      </c>
      <c r="N796" s="157">
        <v>1</v>
      </c>
      <c r="O796" s="158">
        <f t="shared" si="38"/>
        <v>0</v>
      </c>
    </row>
    <row r="797" spans="1:15" ht="16">
      <c r="A797" s="21" t="s">
        <v>1205</v>
      </c>
      <c r="B797" s="21" t="s">
        <v>1206</v>
      </c>
      <c r="C797" s="21" t="s">
        <v>1207</v>
      </c>
      <c r="D797" s="21" t="s">
        <v>76</v>
      </c>
      <c r="E797" s="21" t="s">
        <v>111</v>
      </c>
      <c r="F797" s="21" t="s">
        <v>450</v>
      </c>
      <c r="G797" s="21" t="s">
        <v>1208</v>
      </c>
      <c r="H797" s="21" t="s">
        <v>1209</v>
      </c>
      <c r="I797" s="21" t="s">
        <v>1210</v>
      </c>
      <c r="J797" s="21" t="s">
        <v>1211</v>
      </c>
      <c r="K797" s="22">
        <v>1.0069999999999999</v>
      </c>
      <c r="L797" s="22">
        <f t="shared" si="36"/>
        <v>0.65816993464052276</v>
      </c>
      <c r="M797" s="22">
        <f t="shared" si="37"/>
        <v>-0.60346796957322968</v>
      </c>
      <c r="N797" s="157">
        <v>1</v>
      </c>
      <c r="O797" s="158">
        <f t="shared" si="38"/>
        <v>0</v>
      </c>
    </row>
    <row r="798" spans="1:15">
      <c r="A798" s="21" t="s">
        <v>10830</v>
      </c>
      <c r="B798" s="21" t="s">
        <v>10831</v>
      </c>
      <c r="C798" s="21" t="s">
        <v>40</v>
      </c>
      <c r="D798" s="21" t="s">
        <v>314</v>
      </c>
      <c r="E798" s="21" t="s">
        <v>40</v>
      </c>
      <c r="F798" s="21" t="s">
        <v>10832</v>
      </c>
      <c r="G798" s="21" t="s">
        <v>10833</v>
      </c>
      <c r="H798" s="21" t="s">
        <v>10834</v>
      </c>
      <c r="I798" s="21" t="s">
        <v>10835</v>
      </c>
      <c r="J798" s="21" t="s">
        <v>40</v>
      </c>
      <c r="K798" s="22">
        <v>1.008</v>
      </c>
      <c r="L798" s="22">
        <f t="shared" si="36"/>
        <v>0.6588235294117647</v>
      </c>
      <c r="M798" s="22">
        <f t="shared" si="37"/>
        <v>-0.60203601408009766</v>
      </c>
      <c r="N798" s="23" t="s">
        <v>40</v>
      </c>
      <c r="O798" s="24" t="e">
        <f t="shared" si="38"/>
        <v>#VALUE!</v>
      </c>
    </row>
    <row r="799" spans="1:15" ht="16">
      <c r="A799" s="21" t="s">
        <v>4515</v>
      </c>
      <c r="B799" s="21" t="s">
        <v>4516</v>
      </c>
      <c r="C799" s="21" t="s">
        <v>2084</v>
      </c>
      <c r="D799" s="21" t="s">
        <v>86</v>
      </c>
      <c r="E799" s="21" t="s">
        <v>68</v>
      </c>
      <c r="F799" s="21" t="s">
        <v>4517</v>
      </c>
      <c r="G799" s="21" t="s">
        <v>4518</v>
      </c>
      <c r="H799" s="21" t="s">
        <v>4519</v>
      </c>
      <c r="I799" s="21" t="s">
        <v>4520</v>
      </c>
      <c r="J799" s="21" t="s">
        <v>40</v>
      </c>
      <c r="K799" s="22">
        <v>1.0089999999999999</v>
      </c>
      <c r="L799" s="22">
        <f t="shared" si="36"/>
        <v>0.65947712418300641</v>
      </c>
      <c r="M799" s="22">
        <f t="shared" si="37"/>
        <v>-0.60060547847365719</v>
      </c>
      <c r="N799" s="157">
        <v>1</v>
      </c>
      <c r="O799" s="158">
        <f t="shared" si="38"/>
        <v>0</v>
      </c>
    </row>
    <row r="800" spans="1:15" ht="16">
      <c r="A800" s="21" t="s">
        <v>8828</v>
      </c>
      <c r="B800" s="21" t="s">
        <v>8829</v>
      </c>
      <c r="C800" s="21" t="s">
        <v>33</v>
      </c>
      <c r="D800" s="21" t="s">
        <v>40</v>
      </c>
      <c r="E800" s="21" t="s">
        <v>158</v>
      </c>
      <c r="F800" s="21" t="s">
        <v>40</v>
      </c>
      <c r="G800" s="21" t="s">
        <v>8830</v>
      </c>
      <c r="H800" s="21" t="s">
        <v>8831</v>
      </c>
      <c r="I800" s="21" t="s">
        <v>8832</v>
      </c>
      <c r="J800" s="21" t="s">
        <v>40</v>
      </c>
      <c r="K800" s="22">
        <v>1.0089999999999999</v>
      </c>
      <c r="L800" s="22">
        <f t="shared" si="36"/>
        <v>0.65947712418300641</v>
      </c>
      <c r="M800" s="22">
        <f t="shared" si="37"/>
        <v>-0.60060547847365719</v>
      </c>
      <c r="N800" s="157">
        <v>1</v>
      </c>
      <c r="O800" s="158">
        <f t="shared" si="38"/>
        <v>0</v>
      </c>
    </row>
    <row r="801" spans="1:15" ht="16">
      <c r="A801" s="21" t="s">
        <v>10239</v>
      </c>
      <c r="B801" s="21" t="s">
        <v>10240</v>
      </c>
      <c r="C801" s="21" t="s">
        <v>132</v>
      </c>
      <c r="D801" s="21" t="s">
        <v>141</v>
      </c>
      <c r="E801" s="21" t="s">
        <v>40</v>
      </c>
      <c r="F801" s="21" t="s">
        <v>7475</v>
      </c>
      <c r="G801" s="21" t="s">
        <v>10241</v>
      </c>
      <c r="H801" s="21" t="s">
        <v>10242</v>
      </c>
      <c r="I801" s="21" t="s">
        <v>10243</v>
      </c>
      <c r="J801" s="21" t="s">
        <v>40</v>
      </c>
      <c r="K801" s="22">
        <v>1.0089999999999999</v>
      </c>
      <c r="L801" s="22">
        <f t="shared" si="36"/>
        <v>0.65947712418300641</v>
      </c>
      <c r="M801" s="22">
        <f t="shared" si="37"/>
        <v>-0.60060547847365719</v>
      </c>
      <c r="N801" s="157">
        <v>1</v>
      </c>
      <c r="O801" s="158">
        <f t="shared" si="38"/>
        <v>0</v>
      </c>
    </row>
    <row r="802" spans="1:15" ht="16">
      <c r="A802" s="2" t="s">
        <v>784</v>
      </c>
      <c r="B802" s="2" t="s">
        <v>785</v>
      </c>
      <c r="C802" s="2" t="s">
        <v>33</v>
      </c>
      <c r="D802" s="2" t="s">
        <v>76</v>
      </c>
      <c r="E802" s="2" t="s">
        <v>77</v>
      </c>
      <c r="F802" s="2" t="s">
        <v>786</v>
      </c>
      <c r="G802" s="2" t="s">
        <v>787</v>
      </c>
      <c r="H802" s="2" t="s">
        <v>788</v>
      </c>
      <c r="I802" s="2" t="s">
        <v>789</v>
      </c>
      <c r="J802" s="2" t="s">
        <v>790</v>
      </c>
      <c r="K802" s="3">
        <v>1.01</v>
      </c>
      <c r="L802" s="3">
        <f t="shared" si="36"/>
        <v>0.66013071895424835</v>
      </c>
      <c r="M802" s="3">
        <f t="shared" si="37"/>
        <v>-0.59917635994085716</v>
      </c>
      <c r="N802" s="157">
        <v>1</v>
      </c>
      <c r="O802" s="158">
        <f t="shared" si="38"/>
        <v>0</v>
      </c>
    </row>
    <row r="803" spans="1:15" ht="16">
      <c r="A803" s="2" t="s">
        <v>11423</v>
      </c>
      <c r="B803" s="2" t="s">
        <v>11424</v>
      </c>
      <c r="C803" s="2" t="s">
        <v>33</v>
      </c>
      <c r="D803" s="2" t="s">
        <v>86</v>
      </c>
      <c r="E803" s="2" t="s">
        <v>45</v>
      </c>
      <c r="F803" s="2" t="s">
        <v>11425</v>
      </c>
      <c r="G803" s="2" t="s">
        <v>11426</v>
      </c>
      <c r="H803" s="2" t="s">
        <v>11427</v>
      </c>
      <c r="I803" s="2" t="s">
        <v>11428</v>
      </c>
      <c r="J803" s="2" t="s">
        <v>3625</v>
      </c>
      <c r="K803" s="3">
        <v>1.01</v>
      </c>
      <c r="L803" s="3">
        <f t="shared" si="36"/>
        <v>0.66013071895424835</v>
      </c>
      <c r="M803" s="3">
        <f t="shared" si="37"/>
        <v>-0.59917635994085716</v>
      </c>
      <c r="N803" s="157">
        <v>1</v>
      </c>
      <c r="O803" s="158">
        <f t="shared" si="38"/>
        <v>0</v>
      </c>
    </row>
    <row r="804" spans="1:15" ht="16">
      <c r="A804" s="21" t="s">
        <v>6769</v>
      </c>
      <c r="B804" s="21" t="s">
        <v>6770</v>
      </c>
      <c r="C804" s="21" t="s">
        <v>33</v>
      </c>
      <c r="D804" s="21" t="s">
        <v>991</v>
      </c>
      <c r="E804" s="21" t="s">
        <v>992</v>
      </c>
      <c r="F804" s="21" t="s">
        <v>6771</v>
      </c>
      <c r="G804" s="21" t="s">
        <v>6772</v>
      </c>
      <c r="H804" s="21" t="s">
        <v>6773</v>
      </c>
      <c r="I804" s="21" t="s">
        <v>6774</v>
      </c>
      <c r="J804" s="21" t="s">
        <v>102</v>
      </c>
      <c r="K804" s="22">
        <v>1.0109999999999999</v>
      </c>
      <c r="L804" s="22">
        <f t="shared" si="36"/>
        <v>0.66078431372549007</v>
      </c>
      <c r="M804" s="22">
        <f t="shared" si="37"/>
        <v>-0.59774865567699975</v>
      </c>
      <c r="N804" s="157">
        <v>1</v>
      </c>
      <c r="O804" s="158">
        <f t="shared" si="38"/>
        <v>0</v>
      </c>
    </row>
    <row r="805" spans="1:15">
      <c r="A805" s="21" t="s">
        <v>9585</v>
      </c>
      <c r="B805" s="21" t="s">
        <v>9586</v>
      </c>
      <c r="C805" s="21" t="s">
        <v>40</v>
      </c>
      <c r="D805" s="21" t="s">
        <v>40</v>
      </c>
      <c r="E805" s="21" t="s">
        <v>4560</v>
      </c>
      <c r="F805" s="21" t="s">
        <v>9587</v>
      </c>
      <c r="G805" s="21" t="s">
        <v>9588</v>
      </c>
      <c r="H805" s="21" t="s">
        <v>9589</v>
      </c>
      <c r="I805" s="21" t="s">
        <v>9590</v>
      </c>
      <c r="J805" s="21" t="s">
        <v>40</v>
      </c>
      <c r="K805" s="22">
        <v>1.0109999999999999</v>
      </c>
      <c r="L805" s="22">
        <f t="shared" si="36"/>
        <v>0.66078431372549007</v>
      </c>
      <c r="M805" s="22">
        <f t="shared" si="37"/>
        <v>-0.59774865567699975</v>
      </c>
      <c r="N805" s="23" t="s">
        <v>40</v>
      </c>
      <c r="O805" s="24" t="e">
        <f t="shared" si="38"/>
        <v>#VALUE!</v>
      </c>
    </row>
    <row r="806" spans="1:15" ht="16">
      <c r="A806" s="21" t="s">
        <v>3002</v>
      </c>
      <c r="B806" s="21" t="s">
        <v>3003</v>
      </c>
      <c r="C806" s="21" t="s">
        <v>33</v>
      </c>
      <c r="D806" s="21" t="s">
        <v>991</v>
      </c>
      <c r="E806" s="21" t="s">
        <v>1058</v>
      </c>
      <c r="F806" s="21" t="s">
        <v>3004</v>
      </c>
      <c r="G806" s="21" t="s">
        <v>3005</v>
      </c>
      <c r="H806" s="21" t="s">
        <v>3006</v>
      </c>
      <c r="I806" s="21" t="s">
        <v>3007</v>
      </c>
      <c r="J806" s="21" t="s">
        <v>102</v>
      </c>
      <c r="K806" s="22">
        <v>1.012</v>
      </c>
      <c r="L806" s="22">
        <f t="shared" si="36"/>
        <v>0.66143790849673201</v>
      </c>
      <c r="M806" s="22">
        <f t="shared" si="37"/>
        <v>-0.59632236288570406</v>
      </c>
      <c r="N806" s="157">
        <v>1</v>
      </c>
      <c r="O806" s="158">
        <f t="shared" si="38"/>
        <v>0</v>
      </c>
    </row>
    <row r="807" spans="1:15" ht="16">
      <c r="A807" s="21" t="s">
        <v>1900</v>
      </c>
      <c r="B807" s="21" t="s">
        <v>1901</v>
      </c>
      <c r="C807" s="21" t="s">
        <v>1902</v>
      </c>
      <c r="D807" s="21" t="s">
        <v>86</v>
      </c>
      <c r="E807" s="21" t="s">
        <v>1903</v>
      </c>
      <c r="F807" s="21" t="s">
        <v>1904</v>
      </c>
      <c r="G807" s="21" t="s">
        <v>1905</v>
      </c>
      <c r="H807" s="21" t="s">
        <v>1906</v>
      </c>
      <c r="I807" s="21" t="s">
        <v>1907</v>
      </c>
      <c r="J807" s="21" t="s">
        <v>40</v>
      </c>
      <c r="K807" s="22">
        <v>1.0129999999999999</v>
      </c>
      <c r="L807" s="22">
        <f t="shared" si="36"/>
        <v>0.66209150326797372</v>
      </c>
      <c r="M807" s="22">
        <f t="shared" si="37"/>
        <v>-0.59489747877887622</v>
      </c>
      <c r="N807" s="157">
        <v>1</v>
      </c>
      <c r="O807" s="158">
        <f t="shared" si="38"/>
        <v>0</v>
      </c>
    </row>
    <row r="808" spans="1:15" ht="16">
      <c r="A808" s="21" t="s">
        <v>5612</v>
      </c>
      <c r="B808" s="21" t="s">
        <v>5613</v>
      </c>
      <c r="C808" s="21" t="s">
        <v>85</v>
      </c>
      <c r="D808" s="21" t="s">
        <v>86</v>
      </c>
      <c r="E808" s="21" t="s">
        <v>207</v>
      </c>
      <c r="F808" s="21" t="s">
        <v>5614</v>
      </c>
      <c r="G808" s="21" t="s">
        <v>5615</v>
      </c>
      <c r="H808" s="21" t="s">
        <v>5616</v>
      </c>
      <c r="I808" s="21" t="s">
        <v>5617</v>
      </c>
      <c r="J808" s="21" t="s">
        <v>40</v>
      </c>
      <c r="K808" s="22">
        <v>1.0129999999999999</v>
      </c>
      <c r="L808" s="22">
        <f t="shared" si="36"/>
        <v>0.66209150326797372</v>
      </c>
      <c r="M808" s="22">
        <f t="shared" si="37"/>
        <v>-0.59489747877887622</v>
      </c>
      <c r="N808" s="157">
        <v>1</v>
      </c>
      <c r="O808" s="158">
        <f t="shared" si="38"/>
        <v>0</v>
      </c>
    </row>
    <row r="809" spans="1:15" ht="16">
      <c r="A809" s="21" t="s">
        <v>6004</v>
      </c>
      <c r="B809" s="21" t="s">
        <v>6005</v>
      </c>
      <c r="C809" s="21" t="s">
        <v>33</v>
      </c>
      <c r="D809" s="21" t="s">
        <v>40</v>
      </c>
      <c r="E809" s="21" t="s">
        <v>151</v>
      </c>
      <c r="F809" s="21" t="s">
        <v>2168</v>
      </c>
      <c r="G809" s="21" t="s">
        <v>6006</v>
      </c>
      <c r="H809" s="21" t="s">
        <v>6007</v>
      </c>
      <c r="I809" s="21" t="s">
        <v>6008</v>
      </c>
      <c r="J809" s="21" t="s">
        <v>3465</v>
      </c>
      <c r="K809" s="22">
        <v>1.0129999999999999</v>
      </c>
      <c r="L809" s="22">
        <f t="shared" si="36"/>
        <v>0.66209150326797372</v>
      </c>
      <c r="M809" s="22">
        <f t="shared" si="37"/>
        <v>-0.59489747877887622</v>
      </c>
      <c r="N809" s="157">
        <v>1</v>
      </c>
      <c r="O809" s="158">
        <f t="shared" si="38"/>
        <v>0</v>
      </c>
    </row>
    <row r="810" spans="1:15" ht="16">
      <c r="A810" s="21" t="s">
        <v>9419</v>
      </c>
      <c r="B810" s="21" t="s">
        <v>9420</v>
      </c>
      <c r="C810" s="21" t="s">
        <v>85</v>
      </c>
      <c r="D810" s="21" t="s">
        <v>34</v>
      </c>
      <c r="E810" s="21" t="s">
        <v>2855</v>
      </c>
      <c r="F810" s="21" t="s">
        <v>9421</v>
      </c>
      <c r="G810" s="21" t="s">
        <v>9422</v>
      </c>
      <c r="H810" s="21" t="s">
        <v>9423</v>
      </c>
      <c r="I810" s="21" t="s">
        <v>9424</v>
      </c>
      <c r="J810" s="21" t="s">
        <v>40</v>
      </c>
      <c r="K810" s="22">
        <v>1.0129999999999999</v>
      </c>
      <c r="L810" s="22">
        <f t="shared" si="36"/>
        <v>0.66209150326797372</v>
      </c>
      <c r="M810" s="22">
        <f t="shared" si="37"/>
        <v>-0.59489747877887622</v>
      </c>
      <c r="N810" s="157">
        <v>1</v>
      </c>
      <c r="O810" s="158">
        <f t="shared" si="38"/>
        <v>0</v>
      </c>
    </row>
    <row r="811" spans="1:15" ht="16">
      <c r="A811" s="21" t="s">
        <v>3619</v>
      </c>
      <c r="B811" s="21" t="s">
        <v>3620</v>
      </c>
      <c r="C811" s="21" t="s">
        <v>40</v>
      </c>
      <c r="D811" s="21" t="s">
        <v>34</v>
      </c>
      <c r="E811" s="21" t="s">
        <v>62</v>
      </c>
      <c r="F811" s="21" t="s">
        <v>3621</v>
      </c>
      <c r="G811" s="21" t="s">
        <v>3622</v>
      </c>
      <c r="H811" s="21" t="s">
        <v>3623</v>
      </c>
      <c r="I811" s="21" t="s">
        <v>3624</v>
      </c>
      <c r="J811" s="21" t="s">
        <v>3625</v>
      </c>
      <c r="K811" s="22">
        <v>1.014</v>
      </c>
      <c r="L811" s="22">
        <f t="shared" si="36"/>
        <v>0.66274509803921566</v>
      </c>
      <c r="M811" s="22">
        <f t="shared" si="37"/>
        <v>-0.59347400057667365</v>
      </c>
      <c r="N811" s="157">
        <v>1</v>
      </c>
      <c r="O811" s="158">
        <f t="shared" si="38"/>
        <v>0</v>
      </c>
    </row>
    <row r="812" spans="1:15" ht="16">
      <c r="A812" s="21" t="s">
        <v>5224</v>
      </c>
      <c r="B812" s="21" t="s">
        <v>5225</v>
      </c>
      <c r="C812" s="21" t="s">
        <v>53</v>
      </c>
      <c r="D812" s="21" t="s">
        <v>34</v>
      </c>
      <c r="E812" s="21" t="s">
        <v>158</v>
      </c>
      <c r="F812" s="21" t="s">
        <v>1385</v>
      </c>
      <c r="G812" s="21" t="s">
        <v>5226</v>
      </c>
      <c r="H812" s="21" t="s">
        <v>5227</v>
      </c>
      <c r="I812" s="21" t="s">
        <v>5228</v>
      </c>
      <c r="J812" s="21" t="s">
        <v>348</v>
      </c>
      <c r="K812" s="22">
        <v>1.014</v>
      </c>
      <c r="L812" s="22">
        <f t="shared" si="36"/>
        <v>0.66274509803921566</v>
      </c>
      <c r="M812" s="22">
        <f t="shared" si="37"/>
        <v>-0.59347400057667365</v>
      </c>
      <c r="N812" s="157">
        <v>1</v>
      </c>
      <c r="O812" s="158">
        <f t="shared" si="38"/>
        <v>0</v>
      </c>
    </row>
    <row r="813" spans="1:15" ht="16">
      <c r="A813" s="2" t="s">
        <v>11241</v>
      </c>
      <c r="B813" s="2" t="s">
        <v>11242</v>
      </c>
      <c r="C813" s="2" t="s">
        <v>40</v>
      </c>
      <c r="D813" s="2" t="s">
        <v>40</v>
      </c>
      <c r="E813" s="2" t="s">
        <v>40</v>
      </c>
      <c r="F813" s="2" t="s">
        <v>11243</v>
      </c>
      <c r="G813" s="2" t="s">
        <v>11244</v>
      </c>
      <c r="H813" s="2" t="s">
        <v>11245</v>
      </c>
      <c r="I813" s="2" t="s">
        <v>11246</v>
      </c>
      <c r="J813" s="2" t="s">
        <v>40</v>
      </c>
      <c r="K813" s="3">
        <v>1.0149999999999999</v>
      </c>
      <c r="L813" s="3">
        <f t="shared" si="36"/>
        <v>0.66339869281045749</v>
      </c>
      <c r="M813" s="3">
        <f t="shared" si="37"/>
        <v>-0.59205192550747565</v>
      </c>
      <c r="N813" s="157">
        <v>1</v>
      </c>
      <c r="O813" s="158">
        <f t="shared" si="38"/>
        <v>0</v>
      </c>
    </row>
    <row r="814" spans="1:15" ht="16">
      <c r="A814" s="2" t="s">
        <v>699</v>
      </c>
      <c r="B814" s="2" t="s">
        <v>700</v>
      </c>
      <c r="C814" s="2" t="s">
        <v>140</v>
      </c>
      <c r="D814" s="2" t="s">
        <v>141</v>
      </c>
      <c r="E814" s="2" t="s">
        <v>336</v>
      </c>
      <c r="F814" s="2" t="s">
        <v>701</v>
      </c>
      <c r="G814" s="2" t="s">
        <v>702</v>
      </c>
      <c r="H814" s="2" t="s">
        <v>703</v>
      </c>
      <c r="I814" s="2" t="s">
        <v>704</v>
      </c>
      <c r="J814" s="2" t="s">
        <v>705</v>
      </c>
      <c r="K814" s="3">
        <v>1.016</v>
      </c>
      <c r="L814" s="3">
        <f t="shared" si="36"/>
        <v>0.66405228758169932</v>
      </c>
      <c r="M814" s="3">
        <f t="shared" si="37"/>
        <v>-0.59063125080784828</v>
      </c>
      <c r="N814" s="157">
        <v>1</v>
      </c>
      <c r="O814" s="158">
        <f t="shared" si="38"/>
        <v>0</v>
      </c>
    </row>
    <row r="815" spans="1:15" ht="16">
      <c r="A815" s="21" t="s">
        <v>3466</v>
      </c>
      <c r="B815" s="21" t="s">
        <v>3467</v>
      </c>
      <c r="C815" s="21" t="s">
        <v>40</v>
      </c>
      <c r="D815" s="21" t="s">
        <v>86</v>
      </c>
      <c r="E815" s="21" t="s">
        <v>77</v>
      </c>
      <c r="F815" s="21" t="s">
        <v>3468</v>
      </c>
      <c r="G815" s="21" t="s">
        <v>3469</v>
      </c>
      <c r="H815" s="21" t="s">
        <v>3470</v>
      </c>
      <c r="I815" s="21" t="s">
        <v>3471</v>
      </c>
      <c r="J815" s="21" t="s">
        <v>40</v>
      </c>
      <c r="K815" s="22">
        <v>1.0169999999999999</v>
      </c>
      <c r="L815" s="22">
        <f t="shared" si="36"/>
        <v>0.66470588235294115</v>
      </c>
      <c r="M815" s="22">
        <f t="shared" si="37"/>
        <v>-0.5892119737225141</v>
      </c>
      <c r="N815" s="157">
        <v>1</v>
      </c>
      <c r="O815" s="158">
        <f t="shared" si="38"/>
        <v>0</v>
      </c>
    </row>
    <row r="816" spans="1:15" ht="16">
      <c r="A816" s="21" t="s">
        <v>9693</v>
      </c>
      <c r="B816" s="21" t="s">
        <v>9694</v>
      </c>
      <c r="C816" s="21" t="s">
        <v>53</v>
      </c>
      <c r="D816" s="21" t="s">
        <v>40</v>
      </c>
      <c r="E816" s="21" t="s">
        <v>511</v>
      </c>
      <c r="F816" s="21" t="s">
        <v>8465</v>
      </c>
      <c r="G816" s="21" t="s">
        <v>9695</v>
      </c>
      <c r="H816" s="21" t="s">
        <v>9696</v>
      </c>
      <c r="I816" s="21" t="s">
        <v>9697</v>
      </c>
      <c r="J816" s="21" t="s">
        <v>4539</v>
      </c>
      <c r="K816" s="22">
        <v>1.018</v>
      </c>
      <c r="L816" s="22">
        <f t="shared" si="36"/>
        <v>0.66535947712418297</v>
      </c>
      <c r="M816" s="22">
        <f t="shared" si="37"/>
        <v>-0.58779409150431894</v>
      </c>
      <c r="N816" s="157">
        <v>1</v>
      </c>
      <c r="O816" s="158">
        <f t="shared" si="38"/>
        <v>0</v>
      </c>
    </row>
    <row r="817" spans="1:15" ht="16">
      <c r="A817" s="21" t="s">
        <v>10571</v>
      </c>
      <c r="B817" s="21" t="s">
        <v>10572</v>
      </c>
      <c r="C817" s="21" t="s">
        <v>33</v>
      </c>
      <c r="D817" s="21" t="s">
        <v>40</v>
      </c>
      <c r="E817" s="21" t="s">
        <v>151</v>
      </c>
      <c r="F817" s="21" t="s">
        <v>10573</v>
      </c>
      <c r="G817" s="21" t="s">
        <v>10574</v>
      </c>
      <c r="H817" s="21" t="s">
        <v>10575</v>
      </c>
      <c r="I817" s="21" t="s">
        <v>10576</v>
      </c>
      <c r="J817" s="21" t="s">
        <v>40</v>
      </c>
      <c r="K817" s="22">
        <v>1.018</v>
      </c>
      <c r="L817" s="22">
        <f t="shared" si="36"/>
        <v>0.66535947712418297</v>
      </c>
      <c r="M817" s="22">
        <f t="shared" si="37"/>
        <v>-0.58779409150431894</v>
      </c>
      <c r="N817" s="157">
        <v>1</v>
      </c>
      <c r="O817" s="158">
        <f t="shared" si="38"/>
        <v>0</v>
      </c>
    </row>
    <row r="818" spans="1:15" ht="16">
      <c r="A818" s="21" t="s">
        <v>5320</v>
      </c>
      <c r="B818" s="21" t="s">
        <v>5321</v>
      </c>
      <c r="C818" s="21" t="s">
        <v>132</v>
      </c>
      <c r="D818" s="21" t="s">
        <v>729</v>
      </c>
      <c r="E818" s="21" t="s">
        <v>992</v>
      </c>
      <c r="F818" s="21" t="s">
        <v>5322</v>
      </c>
      <c r="G818" s="21" t="s">
        <v>5323</v>
      </c>
      <c r="H818" s="21" t="s">
        <v>5324</v>
      </c>
      <c r="I818" s="21" t="s">
        <v>5325</v>
      </c>
      <c r="J818" s="21" t="s">
        <v>102</v>
      </c>
      <c r="K818" s="22">
        <v>1.0189999999999999</v>
      </c>
      <c r="L818" s="22">
        <f t="shared" si="36"/>
        <v>0.6660130718954248</v>
      </c>
      <c r="M818" s="22">
        <f t="shared" si="37"/>
        <v>-0.58637760141420048</v>
      </c>
      <c r="N818" s="157">
        <v>1</v>
      </c>
      <c r="O818" s="158">
        <f t="shared" si="38"/>
        <v>0</v>
      </c>
    </row>
    <row r="819" spans="1:15" ht="16">
      <c r="A819" s="21" t="s">
        <v>7022</v>
      </c>
      <c r="B819" s="21" t="s">
        <v>7023</v>
      </c>
      <c r="C819" s="21" t="s">
        <v>33</v>
      </c>
      <c r="D819" s="21" t="s">
        <v>40</v>
      </c>
      <c r="E819" s="21" t="s">
        <v>45</v>
      </c>
      <c r="F819" s="21" t="s">
        <v>7024</v>
      </c>
      <c r="G819" s="21" t="s">
        <v>7025</v>
      </c>
      <c r="H819" s="21" t="s">
        <v>7026</v>
      </c>
      <c r="I819" s="21" t="s">
        <v>7027</v>
      </c>
      <c r="J819" s="21" t="s">
        <v>1708</v>
      </c>
      <c r="K819" s="22">
        <v>1.0189999999999999</v>
      </c>
      <c r="L819" s="22">
        <f t="shared" si="36"/>
        <v>0.6660130718954248</v>
      </c>
      <c r="M819" s="22">
        <f t="shared" si="37"/>
        <v>-0.58637760141420048</v>
      </c>
      <c r="N819" s="157">
        <v>1</v>
      </c>
      <c r="O819" s="158">
        <f t="shared" si="38"/>
        <v>0</v>
      </c>
    </row>
    <row r="820" spans="1:15" ht="16">
      <c r="A820" s="21" t="s">
        <v>8833</v>
      </c>
      <c r="B820" s="21" t="s">
        <v>8834</v>
      </c>
      <c r="C820" s="21" t="s">
        <v>33</v>
      </c>
      <c r="D820" s="21" t="s">
        <v>314</v>
      </c>
      <c r="E820" s="21" t="s">
        <v>45</v>
      </c>
      <c r="F820" s="21" t="s">
        <v>8835</v>
      </c>
      <c r="G820" s="21" t="s">
        <v>8836</v>
      </c>
      <c r="H820" s="21" t="s">
        <v>8837</v>
      </c>
      <c r="I820" s="21" t="s">
        <v>8838</v>
      </c>
      <c r="J820" s="21" t="s">
        <v>469</v>
      </c>
      <c r="K820" s="22">
        <v>1.0189999999999999</v>
      </c>
      <c r="L820" s="22">
        <f t="shared" si="36"/>
        <v>0.6660130718954248</v>
      </c>
      <c r="M820" s="22">
        <f t="shared" si="37"/>
        <v>-0.58637760141420048</v>
      </c>
      <c r="N820" s="157">
        <v>1</v>
      </c>
      <c r="O820" s="158">
        <f t="shared" si="38"/>
        <v>0</v>
      </c>
    </row>
    <row r="821" spans="1:15" ht="16">
      <c r="A821" s="21" t="s">
        <v>9487</v>
      </c>
      <c r="B821" s="21" t="s">
        <v>9488</v>
      </c>
      <c r="C821" s="21" t="s">
        <v>33</v>
      </c>
      <c r="D821" s="21" t="s">
        <v>40</v>
      </c>
      <c r="E821" s="21" t="s">
        <v>937</v>
      </c>
      <c r="F821" s="21" t="s">
        <v>9489</v>
      </c>
      <c r="G821" s="21" t="s">
        <v>9490</v>
      </c>
      <c r="H821" s="21" t="s">
        <v>9491</v>
      </c>
      <c r="I821" s="21" t="s">
        <v>9492</v>
      </c>
      <c r="J821" s="21" t="s">
        <v>40</v>
      </c>
      <c r="K821" s="22">
        <v>1.0189999999999999</v>
      </c>
      <c r="L821" s="22">
        <f t="shared" si="36"/>
        <v>0.6660130718954248</v>
      </c>
      <c r="M821" s="22">
        <f t="shared" si="37"/>
        <v>-0.58637760141420048</v>
      </c>
      <c r="N821" s="157">
        <v>1</v>
      </c>
      <c r="O821" s="158">
        <f t="shared" si="38"/>
        <v>0</v>
      </c>
    </row>
    <row r="822" spans="1:15" ht="16">
      <c r="A822" s="21" t="s">
        <v>6120</v>
      </c>
      <c r="B822" s="21" t="s">
        <v>6121</v>
      </c>
      <c r="C822" s="21" t="s">
        <v>921</v>
      </c>
      <c r="D822" s="21" t="s">
        <v>141</v>
      </c>
      <c r="E822" s="21" t="s">
        <v>336</v>
      </c>
      <c r="F822" s="21" t="s">
        <v>40</v>
      </c>
      <c r="G822" s="21" t="s">
        <v>6122</v>
      </c>
      <c r="H822" s="21" t="s">
        <v>6123</v>
      </c>
      <c r="I822" s="21" t="s">
        <v>6124</v>
      </c>
      <c r="J822" s="21" t="s">
        <v>1728</v>
      </c>
      <c r="K822" s="22">
        <v>1.02</v>
      </c>
      <c r="L822" s="22">
        <f t="shared" si="36"/>
        <v>0.66666666666666663</v>
      </c>
      <c r="M822" s="22">
        <f t="shared" si="37"/>
        <v>-0.5849625007211563</v>
      </c>
      <c r="N822" s="157">
        <v>1</v>
      </c>
      <c r="O822" s="158">
        <f t="shared" si="38"/>
        <v>0</v>
      </c>
    </row>
    <row r="823" spans="1:15" ht="16">
      <c r="A823" s="2" t="s">
        <v>400</v>
      </c>
      <c r="B823" s="2" t="s">
        <v>401</v>
      </c>
      <c r="C823" s="2" t="s">
        <v>33</v>
      </c>
      <c r="D823" s="2" t="s">
        <v>34</v>
      </c>
      <c r="E823" s="2" t="s">
        <v>77</v>
      </c>
      <c r="F823" s="2" t="s">
        <v>402</v>
      </c>
      <c r="G823" s="2" t="s">
        <v>403</v>
      </c>
      <c r="H823" s="2" t="s">
        <v>404</v>
      </c>
      <c r="I823" s="2" t="s">
        <v>405</v>
      </c>
      <c r="J823" s="2" t="s">
        <v>406</v>
      </c>
      <c r="K823" s="3">
        <v>1.0209999999999999</v>
      </c>
      <c r="L823" s="3">
        <f t="shared" si="36"/>
        <v>0.66732026143790846</v>
      </c>
      <c r="M823" s="3">
        <f t="shared" si="37"/>
        <v>-0.58354878670221277</v>
      </c>
      <c r="N823" s="157">
        <v>1</v>
      </c>
      <c r="O823" s="158">
        <f t="shared" si="38"/>
        <v>0</v>
      </c>
    </row>
    <row r="824" spans="1:15" ht="16">
      <c r="A824" s="21" t="s">
        <v>2360</v>
      </c>
      <c r="B824" s="21" t="s">
        <v>2361</v>
      </c>
      <c r="C824" s="21" t="s">
        <v>688</v>
      </c>
      <c r="D824" s="21" t="s">
        <v>76</v>
      </c>
      <c r="E824" s="21" t="s">
        <v>1583</v>
      </c>
      <c r="F824" s="21" t="s">
        <v>2362</v>
      </c>
      <c r="G824" s="21" t="s">
        <v>2363</v>
      </c>
      <c r="H824" s="21" t="s">
        <v>2364</v>
      </c>
      <c r="I824" s="21" t="s">
        <v>2365</v>
      </c>
      <c r="J824" s="21" t="s">
        <v>40</v>
      </c>
      <c r="K824" s="22">
        <v>1.0209999999999999</v>
      </c>
      <c r="L824" s="22">
        <f t="shared" si="36"/>
        <v>0.66732026143790846</v>
      </c>
      <c r="M824" s="22">
        <f t="shared" si="37"/>
        <v>-0.58354878670221277</v>
      </c>
      <c r="N824" s="157">
        <v>1</v>
      </c>
      <c r="O824" s="158">
        <f t="shared" si="38"/>
        <v>0</v>
      </c>
    </row>
    <row r="825" spans="1:15" ht="16">
      <c r="A825" s="2" t="s">
        <v>11194</v>
      </c>
      <c r="B825" s="2" t="s">
        <v>11195</v>
      </c>
      <c r="C825" s="2" t="s">
        <v>43</v>
      </c>
      <c r="D825" s="2" t="s">
        <v>34</v>
      </c>
      <c r="E825" s="2" t="s">
        <v>1468</v>
      </c>
      <c r="F825" s="2" t="s">
        <v>11196</v>
      </c>
      <c r="G825" s="2" t="s">
        <v>11197</v>
      </c>
      <c r="H825" s="2" t="s">
        <v>11198</v>
      </c>
      <c r="I825" s="2" t="s">
        <v>11199</v>
      </c>
      <c r="J825" s="2" t="s">
        <v>40</v>
      </c>
      <c r="K825" s="3">
        <v>1.0209999999999999</v>
      </c>
      <c r="L825" s="3">
        <f t="shared" si="36"/>
        <v>0.66732026143790846</v>
      </c>
      <c r="M825" s="3">
        <f t="shared" si="37"/>
        <v>-0.58354878670221277</v>
      </c>
      <c r="N825" s="157">
        <v>1</v>
      </c>
      <c r="O825" s="158">
        <f t="shared" si="38"/>
        <v>0</v>
      </c>
    </row>
    <row r="826" spans="1:15" ht="16">
      <c r="A826" s="21" t="s">
        <v>4215</v>
      </c>
      <c r="B826" s="21" t="s">
        <v>4216</v>
      </c>
      <c r="C826" s="21" t="s">
        <v>921</v>
      </c>
      <c r="D826" s="21" t="s">
        <v>141</v>
      </c>
      <c r="E826" s="21" t="s">
        <v>519</v>
      </c>
      <c r="F826" s="21" t="s">
        <v>4217</v>
      </c>
      <c r="G826" s="21" t="s">
        <v>4218</v>
      </c>
      <c r="H826" s="21" t="s">
        <v>4219</v>
      </c>
      <c r="I826" s="21" t="s">
        <v>4220</v>
      </c>
      <c r="J826" s="21" t="s">
        <v>1180</v>
      </c>
      <c r="K826" s="22">
        <v>1.022</v>
      </c>
      <c r="L826" s="22">
        <f t="shared" si="36"/>
        <v>0.66797385620915029</v>
      </c>
      <c r="M826" s="22">
        <f t="shared" si="37"/>
        <v>-0.58213645664239289</v>
      </c>
      <c r="N826" s="157">
        <v>1</v>
      </c>
      <c r="O826" s="158">
        <f t="shared" si="38"/>
        <v>0</v>
      </c>
    </row>
    <row r="827" spans="1:15" ht="16">
      <c r="A827" s="21" t="s">
        <v>5587</v>
      </c>
      <c r="B827" s="21" t="s">
        <v>5588</v>
      </c>
      <c r="C827" s="21" t="s">
        <v>85</v>
      </c>
      <c r="D827" s="21" t="s">
        <v>40</v>
      </c>
      <c r="E827" s="21" t="s">
        <v>1036</v>
      </c>
      <c r="F827" s="21" t="s">
        <v>5589</v>
      </c>
      <c r="G827" s="21" t="s">
        <v>5590</v>
      </c>
      <c r="H827" s="21" t="s">
        <v>5591</v>
      </c>
      <c r="I827" s="21" t="s">
        <v>5592</v>
      </c>
      <c r="J827" s="21" t="s">
        <v>2385</v>
      </c>
      <c r="K827" s="22">
        <v>1.022</v>
      </c>
      <c r="L827" s="22">
        <f t="shared" si="36"/>
        <v>0.66797385620915029</v>
      </c>
      <c r="M827" s="22">
        <f t="shared" si="37"/>
        <v>-0.58213645664239289</v>
      </c>
      <c r="N827" s="157">
        <v>1</v>
      </c>
      <c r="O827" s="158">
        <f t="shared" si="38"/>
        <v>0</v>
      </c>
    </row>
    <row r="828" spans="1:15" ht="16">
      <c r="A828" s="21" t="s">
        <v>6523</v>
      </c>
      <c r="B828" s="21" t="s">
        <v>6524</v>
      </c>
      <c r="C828" s="21" t="s">
        <v>85</v>
      </c>
      <c r="D828" s="21" t="s">
        <v>40</v>
      </c>
      <c r="E828" s="21" t="s">
        <v>158</v>
      </c>
      <c r="F828" s="21" t="s">
        <v>3366</v>
      </c>
      <c r="G828" s="21" t="s">
        <v>6525</v>
      </c>
      <c r="H828" s="21" t="s">
        <v>40</v>
      </c>
      <c r="I828" s="21" t="s">
        <v>6526</v>
      </c>
      <c r="J828" s="21" t="s">
        <v>40</v>
      </c>
      <c r="K828" s="22">
        <v>1.022</v>
      </c>
      <c r="L828" s="22">
        <f t="shared" si="36"/>
        <v>0.66797385620915029</v>
      </c>
      <c r="M828" s="22">
        <f t="shared" si="37"/>
        <v>-0.58213645664239289</v>
      </c>
      <c r="N828" s="157">
        <v>1</v>
      </c>
      <c r="O828" s="158">
        <f t="shared" si="38"/>
        <v>0</v>
      </c>
    </row>
    <row r="829" spans="1:15" ht="16">
      <c r="A829" s="21" t="s">
        <v>2687</v>
      </c>
      <c r="B829" s="21" t="s">
        <v>2688</v>
      </c>
      <c r="C829" s="21" t="s">
        <v>1287</v>
      </c>
      <c r="D829" s="21" t="s">
        <v>54</v>
      </c>
      <c r="E829" s="21" t="s">
        <v>2689</v>
      </c>
      <c r="F829" s="21" t="s">
        <v>2690</v>
      </c>
      <c r="G829" s="21" t="s">
        <v>2691</v>
      </c>
      <c r="H829" s="21" t="s">
        <v>2692</v>
      </c>
      <c r="I829" s="21" t="s">
        <v>2693</v>
      </c>
      <c r="J829" s="21" t="s">
        <v>2694</v>
      </c>
      <c r="K829" s="22">
        <v>1.0229999999999999</v>
      </c>
      <c r="L829" s="22">
        <f t="shared" si="36"/>
        <v>0.66862745098039211</v>
      </c>
      <c r="M829" s="22">
        <f t="shared" si="37"/>
        <v>-0.58072550783468557</v>
      </c>
      <c r="N829" s="157">
        <v>1</v>
      </c>
      <c r="O829" s="158">
        <f t="shared" si="38"/>
        <v>0</v>
      </c>
    </row>
    <row r="830" spans="1:15" ht="16">
      <c r="A830" s="21" t="s">
        <v>2813</v>
      </c>
      <c r="B830" s="21" t="s">
        <v>2814</v>
      </c>
      <c r="C830" s="21" t="s">
        <v>33</v>
      </c>
      <c r="D830" s="21" t="s">
        <v>86</v>
      </c>
      <c r="E830" s="21" t="s">
        <v>158</v>
      </c>
      <c r="F830" s="21" t="s">
        <v>1030</v>
      </c>
      <c r="G830" s="21" t="s">
        <v>2815</v>
      </c>
      <c r="H830" s="21" t="s">
        <v>2816</v>
      </c>
      <c r="I830" s="21" t="s">
        <v>2817</v>
      </c>
      <c r="J830" s="21" t="s">
        <v>40</v>
      </c>
      <c r="K830" s="22">
        <v>1.0229999999999999</v>
      </c>
      <c r="L830" s="22">
        <f t="shared" si="36"/>
        <v>0.66862745098039211</v>
      </c>
      <c r="M830" s="22">
        <f t="shared" si="37"/>
        <v>-0.58072550783468557</v>
      </c>
      <c r="N830" s="157">
        <v>1</v>
      </c>
      <c r="O830" s="158">
        <f t="shared" si="38"/>
        <v>0</v>
      </c>
    </row>
    <row r="831" spans="1:15" ht="16">
      <c r="A831" s="21" t="s">
        <v>8155</v>
      </c>
      <c r="B831" s="21" t="s">
        <v>8156</v>
      </c>
      <c r="C831" s="21" t="s">
        <v>33</v>
      </c>
      <c r="D831" s="21" t="s">
        <v>314</v>
      </c>
      <c r="E831" s="21" t="s">
        <v>511</v>
      </c>
      <c r="F831" s="21" t="s">
        <v>4710</v>
      </c>
      <c r="G831" s="21" t="s">
        <v>8157</v>
      </c>
      <c r="H831" s="21" t="s">
        <v>8158</v>
      </c>
      <c r="I831" s="21" t="s">
        <v>8159</v>
      </c>
      <c r="J831" s="21" t="s">
        <v>1566</v>
      </c>
      <c r="K831" s="22">
        <v>1.0229999999999999</v>
      </c>
      <c r="L831" s="22">
        <f t="shared" si="36"/>
        <v>0.66862745098039211</v>
      </c>
      <c r="M831" s="22">
        <f t="shared" si="37"/>
        <v>-0.58072550783468557</v>
      </c>
      <c r="N831" s="157">
        <v>1</v>
      </c>
      <c r="O831" s="158">
        <f t="shared" si="38"/>
        <v>0</v>
      </c>
    </row>
    <row r="832" spans="1:15" ht="16">
      <c r="A832" s="21" t="s">
        <v>9401</v>
      </c>
      <c r="B832" s="21" t="s">
        <v>9402</v>
      </c>
      <c r="C832" s="21" t="s">
        <v>40</v>
      </c>
      <c r="D832" s="21" t="s">
        <v>141</v>
      </c>
      <c r="E832" s="21" t="s">
        <v>40</v>
      </c>
      <c r="F832" s="21" t="s">
        <v>9403</v>
      </c>
      <c r="G832" s="21" t="s">
        <v>9404</v>
      </c>
      <c r="H832" s="21" t="s">
        <v>9405</v>
      </c>
      <c r="I832" s="21" t="s">
        <v>9406</v>
      </c>
      <c r="J832" s="21" t="s">
        <v>40</v>
      </c>
      <c r="K832" s="22">
        <v>1.0229999999999999</v>
      </c>
      <c r="L832" s="22">
        <f t="shared" si="36"/>
        <v>0.66862745098039211</v>
      </c>
      <c r="M832" s="22">
        <f t="shared" si="37"/>
        <v>-0.58072550783468557</v>
      </c>
      <c r="N832" s="157">
        <v>1</v>
      </c>
      <c r="O832" s="158">
        <f t="shared" si="38"/>
        <v>0</v>
      </c>
    </row>
    <row r="833" spans="1:15" ht="16">
      <c r="A833" s="21" t="s">
        <v>10175</v>
      </c>
      <c r="B833" s="21" t="s">
        <v>10176</v>
      </c>
      <c r="C833" s="21" t="s">
        <v>33</v>
      </c>
      <c r="D833" s="21" t="s">
        <v>40</v>
      </c>
      <c r="E833" s="21" t="s">
        <v>3304</v>
      </c>
      <c r="F833" s="21" t="s">
        <v>10177</v>
      </c>
      <c r="G833" s="21" t="s">
        <v>10178</v>
      </c>
      <c r="H833" s="21" t="s">
        <v>10179</v>
      </c>
      <c r="I833" s="21" t="s">
        <v>10180</v>
      </c>
      <c r="J833" s="21" t="s">
        <v>40</v>
      </c>
      <c r="K833" s="22">
        <v>1.0229999999999999</v>
      </c>
      <c r="L833" s="22">
        <f t="shared" si="36"/>
        <v>0.66862745098039211</v>
      </c>
      <c r="M833" s="22">
        <f t="shared" si="37"/>
        <v>-0.58072550783468557</v>
      </c>
      <c r="N833" s="157">
        <v>1</v>
      </c>
      <c r="O833" s="158">
        <f t="shared" si="38"/>
        <v>0</v>
      </c>
    </row>
    <row r="834" spans="1:15" ht="16">
      <c r="A834" s="2" t="s">
        <v>679</v>
      </c>
      <c r="B834" s="2" t="s">
        <v>680</v>
      </c>
      <c r="C834" s="2" t="s">
        <v>33</v>
      </c>
      <c r="D834" s="2" t="s">
        <v>86</v>
      </c>
      <c r="E834" s="2" t="s">
        <v>158</v>
      </c>
      <c r="F834" s="2" t="s">
        <v>681</v>
      </c>
      <c r="G834" s="2" t="s">
        <v>682</v>
      </c>
      <c r="H834" s="2" t="s">
        <v>683</v>
      </c>
      <c r="I834" s="2" t="s">
        <v>684</v>
      </c>
      <c r="J834" s="2" t="s">
        <v>685</v>
      </c>
      <c r="K834" s="3">
        <v>1.024</v>
      </c>
      <c r="L834" s="3">
        <f t="shared" ref="L834:L897" si="39">K834/1.53</f>
        <v>0.66928104575163394</v>
      </c>
      <c r="M834" s="3">
        <f t="shared" ref="M834:M897" si="40">LOG(L834, 2)</f>
        <v>-0.57931593758001421</v>
      </c>
      <c r="N834" s="157">
        <v>1</v>
      </c>
      <c r="O834" s="158">
        <f t="shared" ref="O834:O897" si="41">-LOG10(N834)</f>
        <v>0</v>
      </c>
    </row>
    <row r="835" spans="1:15" ht="16">
      <c r="A835" s="21" t="s">
        <v>7165</v>
      </c>
      <c r="B835" s="21" t="s">
        <v>7166</v>
      </c>
      <c r="C835" s="21" t="s">
        <v>688</v>
      </c>
      <c r="D835" s="21" t="s">
        <v>141</v>
      </c>
      <c r="E835" s="21" t="s">
        <v>937</v>
      </c>
      <c r="F835" s="21" t="s">
        <v>2931</v>
      </c>
      <c r="G835" s="21" t="s">
        <v>7167</v>
      </c>
      <c r="H835" s="21" t="s">
        <v>40</v>
      </c>
      <c r="I835" s="21" t="s">
        <v>7168</v>
      </c>
      <c r="J835" s="21" t="s">
        <v>40</v>
      </c>
      <c r="K835" s="22">
        <v>1.024</v>
      </c>
      <c r="L835" s="22">
        <f t="shared" si="39"/>
        <v>0.66928104575163394</v>
      </c>
      <c r="M835" s="22">
        <f t="shared" si="40"/>
        <v>-0.57931593758001421</v>
      </c>
      <c r="N835" s="157">
        <v>1</v>
      </c>
      <c r="O835" s="158">
        <f t="shared" si="41"/>
        <v>0</v>
      </c>
    </row>
    <row r="836" spans="1:15" ht="16">
      <c r="A836" s="21" t="s">
        <v>10704</v>
      </c>
      <c r="B836" s="21" t="s">
        <v>10705</v>
      </c>
      <c r="C836" s="21" t="s">
        <v>40</v>
      </c>
      <c r="D836" s="21" t="s">
        <v>86</v>
      </c>
      <c r="E836" s="21" t="s">
        <v>40</v>
      </c>
      <c r="F836" s="21" t="s">
        <v>10706</v>
      </c>
      <c r="G836" s="21" t="s">
        <v>10707</v>
      </c>
      <c r="H836" s="21" t="s">
        <v>10708</v>
      </c>
      <c r="I836" s="21" t="s">
        <v>10709</v>
      </c>
      <c r="J836" s="21" t="s">
        <v>40</v>
      </c>
      <c r="K836" s="22">
        <v>1.024</v>
      </c>
      <c r="L836" s="22">
        <f t="shared" si="39"/>
        <v>0.66928104575163394</v>
      </c>
      <c r="M836" s="22">
        <f t="shared" si="40"/>
        <v>-0.57931593758001421</v>
      </c>
      <c r="N836" s="157">
        <v>1</v>
      </c>
      <c r="O836" s="158">
        <f t="shared" si="41"/>
        <v>0</v>
      </c>
    </row>
    <row r="837" spans="1:15" ht="16">
      <c r="A837" s="2" t="s">
        <v>83</v>
      </c>
      <c r="B837" s="2" t="s">
        <v>84</v>
      </c>
      <c r="C837" s="2" t="s">
        <v>85</v>
      </c>
      <c r="D837" s="2" t="s">
        <v>86</v>
      </c>
      <c r="E837" s="2" t="s">
        <v>87</v>
      </c>
      <c r="F837" s="2" t="s">
        <v>88</v>
      </c>
      <c r="G837" s="2" t="s">
        <v>89</v>
      </c>
      <c r="H837" s="2" t="s">
        <v>90</v>
      </c>
      <c r="I837" s="2" t="s">
        <v>91</v>
      </c>
      <c r="J837" s="2" t="s">
        <v>92</v>
      </c>
      <c r="K837" s="3">
        <v>1.0249999999999999</v>
      </c>
      <c r="L837" s="3">
        <f t="shared" si="39"/>
        <v>0.66993464052287577</v>
      </c>
      <c r="M837" s="3">
        <f t="shared" si="40"/>
        <v>-0.57790774318720584</v>
      </c>
      <c r="N837" s="157">
        <v>1</v>
      </c>
      <c r="O837" s="158">
        <f t="shared" si="41"/>
        <v>0</v>
      </c>
    </row>
    <row r="838" spans="1:15" ht="16">
      <c r="A838" s="21" t="s">
        <v>4960</v>
      </c>
      <c r="B838" s="21" t="s">
        <v>4961</v>
      </c>
      <c r="C838" s="21" t="s">
        <v>33</v>
      </c>
      <c r="D838" s="21" t="s">
        <v>40</v>
      </c>
      <c r="E838" s="21" t="s">
        <v>151</v>
      </c>
      <c r="F838" s="21" t="s">
        <v>4962</v>
      </c>
      <c r="G838" s="21" t="s">
        <v>4963</v>
      </c>
      <c r="H838" s="21" t="s">
        <v>4964</v>
      </c>
      <c r="I838" s="21" t="s">
        <v>4965</v>
      </c>
      <c r="J838" s="21" t="s">
        <v>40</v>
      </c>
      <c r="K838" s="22">
        <v>1.0249999999999999</v>
      </c>
      <c r="L838" s="22">
        <f t="shared" si="39"/>
        <v>0.66993464052287577</v>
      </c>
      <c r="M838" s="22">
        <f t="shared" si="40"/>
        <v>-0.57790774318720584</v>
      </c>
      <c r="N838" s="157">
        <v>1</v>
      </c>
      <c r="O838" s="158">
        <f t="shared" si="41"/>
        <v>0</v>
      </c>
    </row>
    <row r="839" spans="1:15" ht="16">
      <c r="A839" s="21" t="s">
        <v>7069</v>
      </c>
      <c r="B839" s="21" t="s">
        <v>7070</v>
      </c>
      <c r="C839" s="21" t="s">
        <v>3225</v>
      </c>
      <c r="D839" s="21" t="s">
        <v>40</v>
      </c>
      <c r="E839" s="21" t="s">
        <v>7071</v>
      </c>
      <c r="F839" s="21" t="s">
        <v>7072</v>
      </c>
      <c r="G839" s="21" t="s">
        <v>7073</v>
      </c>
      <c r="H839" s="21" t="s">
        <v>7074</v>
      </c>
      <c r="I839" s="21" t="s">
        <v>7075</v>
      </c>
      <c r="J839" s="21" t="s">
        <v>40</v>
      </c>
      <c r="K839" s="22">
        <v>1.0249999999999999</v>
      </c>
      <c r="L839" s="22">
        <f t="shared" si="39"/>
        <v>0.66993464052287577</v>
      </c>
      <c r="M839" s="22">
        <f t="shared" si="40"/>
        <v>-0.57790774318720584</v>
      </c>
      <c r="N839" s="157">
        <v>1</v>
      </c>
      <c r="O839" s="158">
        <f t="shared" si="41"/>
        <v>0</v>
      </c>
    </row>
    <row r="840" spans="1:15" ht="16">
      <c r="A840" s="21" t="s">
        <v>2872</v>
      </c>
      <c r="B840" s="21" t="s">
        <v>2873</v>
      </c>
      <c r="C840" s="21" t="s">
        <v>33</v>
      </c>
      <c r="D840" s="21" t="s">
        <v>40</v>
      </c>
      <c r="E840" s="21" t="s">
        <v>158</v>
      </c>
      <c r="F840" s="21" t="s">
        <v>2874</v>
      </c>
      <c r="G840" s="21" t="s">
        <v>2875</v>
      </c>
      <c r="H840" s="21" t="s">
        <v>2876</v>
      </c>
      <c r="I840" s="21" t="s">
        <v>2877</v>
      </c>
      <c r="J840" s="21" t="s">
        <v>2878</v>
      </c>
      <c r="K840" s="22">
        <v>1.026</v>
      </c>
      <c r="L840" s="22">
        <f t="shared" si="39"/>
        <v>0.6705882352941176</v>
      </c>
      <c r="M840" s="22">
        <f t="shared" si="40"/>
        <v>-0.57650092197296021</v>
      </c>
      <c r="N840" s="157">
        <v>1</v>
      </c>
      <c r="O840" s="158">
        <f t="shared" si="41"/>
        <v>0</v>
      </c>
    </row>
    <row r="841" spans="1:15" ht="16">
      <c r="A841" s="21" t="s">
        <v>8960</v>
      </c>
      <c r="B841" s="21" t="s">
        <v>8961</v>
      </c>
      <c r="C841" s="21" t="s">
        <v>33</v>
      </c>
      <c r="D841" s="21" t="s">
        <v>40</v>
      </c>
      <c r="E841" s="21" t="s">
        <v>158</v>
      </c>
      <c r="F841" s="21" t="s">
        <v>8962</v>
      </c>
      <c r="G841" s="21" t="s">
        <v>8963</v>
      </c>
      <c r="H841" s="21" t="s">
        <v>8964</v>
      </c>
      <c r="I841" s="21" t="s">
        <v>8965</v>
      </c>
      <c r="J841" s="21" t="s">
        <v>1251</v>
      </c>
      <c r="K841" s="22">
        <v>1.026</v>
      </c>
      <c r="L841" s="22">
        <f t="shared" si="39"/>
        <v>0.6705882352941176</v>
      </c>
      <c r="M841" s="22">
        <f t="shared" si="40"/>
        <v>-0.57650092197296021</v>
      </c>
      <c r="N841" s="157">
        <v>1</v>
      </c>
      <c r="O841" s="158">
        <f t="shared" si="41"/>
        <v>0</v>
      </c>
    </row>
    <row r="842" spans="1:15" ht="16">
      <c r="A842" s="21" t="s">
        <v>1473</v>
      </c>
      <c r="B842" s="21" t="s">
        <v>1474</v>
      </c>
      <c r="C842" s="21" t="s">
        <v>1475</v>
      </c>
      <c r="D842" s="21" t="s">
        <v>86</v>
      </c>
      <c r="E842" s="21" t="s">
        <v>68</v>
      </c>
      <c r="F842" s="21" t="s">
        <v>1476</v>
      </c>
      <c r="G842" s="21" t="s">
        <v>1477</v>
      </c>
      <c r="H842" s="21" t="s">
        <v>1478</v>
      </c>
      <c r="I842" s="21" t="s">
        <v>1479</v>
      </c>
      <c r="J842" s="21" t="s">
        <v>40</v>
      </c>
      <c r="K842" s="22">
        <v>1.0269999999999999</v>
      </c>
      <c r="L842" s="22">
        <f t="shared" si="39"/>
        <v>0.67124183006535942</v>
      </c>
      <c r="M842" s="22">
        <f t="shared" si="40"/>
        <v>-0.57509547126181915</v>
      </c>
      <c r="N842" s="157">
        <v>1</v>
      </c>
      <c r="O842" s="158">
        <f t="shared" si="41"/>
        <v>0</v>
      </c>
    </row>
    <row r="843" spans="1:15" ht="16">
      <c r="A843" s="21" t="s">
        <v>5676</v>
      </c>
      <c r="B843" s="21" t="s">
        <v>5677</v>
      </c>
      <c r="C843" s="21" t="s">
        <v>85</v>
      </c>
      <c r="D843" s="21" t="s">
        <v>40</v>
      </c>
      <c r="E843" s="21" t="s">
        <v>5678</v>
      </c>
      <c r="F843" s="21" t="s">
        <v>5679</v>
      </c>
      <c r="G843" s="21" t="s">
        <v>5680</v>
      </c>
      <c r="H843" s="21" t="s">
        <v>5681</v>
      </c>
      <c r="I843" s="21" t="s">
        <v>5682</v>
      </c>
      <c r="J843" s="21" t="s">
        <v>40</v>
      </c>
      <c r="K843" s="22">
        <v>1.0269999999999999</v>
      </c>
      <c r="L843" s="22">
        <f t="shared" si="39"/>
        <v>0.67124183006535942</v>
      </c>
      <c r="M843" s="22">
        <f t="shared" si="40"/>
        <v>-0.57509547126181915</v>
      </c>
      <c r="N843" s="157">
        <v>1</v>
      </c>
      <c r="O843" s="158">
        <f t="shared" si="41"/>
        <v>0</v>
      </c>
    </row>
    <row r="844" spans="1:15" ht="16">
      <c r="A844" s="21" t="s">
        <v>7377</v>
      </c>
      <c r="B844" s="21" t="s">
        <v>7378</v>
      </c>
      <c r="C844" s="21" t="s">
        <v>2084</v>
      </c>
      <c r="D844" s="21" t="s">
        <v>141</v>
      </c>
      <c r="E844" s="21" t="s">
        <v>7379</v>
      </c>
      <c r="F844" s="21" t="s">
        <v>7380</v>
      </c>
      <c r="G844" s="21" t="s">
        <v>7381</v>
      </c>
      <c r="H844" s="21" t="s">
        <v>7382</v>
      </c>
      <c r="I844" s="21" t="s">
        <v>7383</v>
      </c>
      <c r="J844" s="21" t="s">
        <v>811</v>
      </c>
      <c r="K844" s="22">
        <v>1.0269999999999999</v>
      </c>
      <c r="L844" s="22">
        <f t="shared" si="39"/>
        <v>0.67124183006535942</v>
      </c>
      <c r="M844" s="22">
        <f t="shared" si="40"/>
        <v>-0.57509547126181915</v>
      </c>
      <c r="N844" s="157">
        <v>1</v>
      </c>
      <c r="O844" s="158">
        <f t="shared" si="41"/>
        <v>0</v>
      </c>
    </row>
    <row r="845" spans="1:15">
      <c r="A845" s="21" t="s">
        <v>10455</v>
      </c>
      <c r="B845" s="21" t="s">
        <v>10456</v>
      </c>
      <c r="C845" s="21" t="s">
        <v>140</v>
      </c>
      <c r="D845" s="21" t="s">
        <v>40</v>
      </c>
      <c r="E845" s="21" t="s">
        <v>142</v>
      </c>
      <c r="F845" s="21" t="s">
        <v>520</v>
      </c>
      <c r="G845" s="21" t="s">
        <v>10457</v>
      </c>
      <c r="H845" s="21" t="s">
        <v>10458</v>
      </c>
      <c r="I845" s="21" t="s">
        <v>10459</v>
      </c>
      <c r="J845" s="21" t="s">
        <v>1180</v>
      </c>
      <c r="K845" s="22">
        <v>1.0269999999999999</v>
      </c>
      <c r="L845" s="22">
        <f t="shared" si="39"/>
        <v>0.67124183006535942</v>
      </c>
      <c r="M845" s="22">
        <f t="shared" si="40"/>
        <v>-0.57509547126181915</v>
      </c>
      <c r="N845" s="23" t="s">
        <v>40</v>
      </c>
      <c r="O845" s="24" t="e">
        <f t="shared" si="41"/>
        <v>#VALUE!</v>
      </c>
    </row>
    <row r="846" spans="1:15" ht="16">
      <c r="A846" s="2" t="s">
        <v>342</v>
      </c>
      <c r="B846" s="2" t="s">
        <v>343</v>
      </c>
      <c r="C846" s="2" t="s">
        <v>33</v>
      </c>
      <c r="D846" s="2" t="s">
        <v>86</v>
      </c>
      <c r="E846" s="2" t="s">
        <v>77</v>
      </c>
      <c r="F846" s="2" t="s">
        <v>344</v>
      </c>
      <c r="G846" s="2" t="s">
        <v>345</v>
      </c>
      <c r="H846" s="2" t="s">
        <v>346</v>
      </c>
      <c r="I846" s="2" t="s">
        <v>347</v>
      </c>
      <c r="J846" s="2" t="s">
        <v>348</v>
      </c>
      <c r="K846" s="3">
        <v>1.028</v>
      </c>
      <c r="L846" s="3">
        <f t="shared" si="39"/>
        <v>0.67189542483660136</v>
      </c>
      <c r="M846" s="3">
        <f t="shared" si="40"/>
        <v>-0.57369138838613587</v>
      </c>
      <c r="N846" s="157">
        <v>1</v>
      </c>
      <c r="O846" s="158">
        <f t="shared" si="41"/>
        <v>0</v>
      </c>
    </row>
    <row r="847" spans="1:15" ht="16">
      <c r="A847" s="21" t="s">
        <v>5272</v>
      </c>
      <c r="B847" s="21" t="s">
        <v>5273</v>
      </c>
      <c r="C847" s="21" t="s">
        <v>33</v>
      </c>
      <c r="D847" s="21" t="s">
        <v>86</v>
      </c>
      <c r="E847" s="21" t="s">
        <v>158</v>
      </c>
      <c r="F847" s="21" t="s">
        <v>5274</v>
      </c>
      <c r="G847" s="21" t="s">
        <v>5275</v>
      </c>
      <c r="H847" s="21" t="s">
        <v>5276</v>
      </c>
      <c r="I847" s="21" t="s">
        <v>5277</v>
      </c>
      <c r="J847" s="21" t="s">
        <v>40</v>
      </c>
      <c r="K847" s="22">
        <v>1.028</v>
      </c>
      <c r="L847" s="22">
        <f t="shared" si="39"/>
        <v>0.67189542483660136</v>
      </c>
      <c r="M847" s="22">
        <f t="shared" si="40"/>
        <v>-0.57369138838613587</v>
      </c>
      <c r="N847" s="157">
        <v>1</v>
      </c>
      <c r="O847" s="158">
        <f t="shared" si="41"/>
        <v>0</v>
      </c>
    </row>
    <row r="848" spans="1:15" ht="16">
      <c r="A848" s="21" t="s">
        <v>9768</v>
      </c>
      <c r="B848" s="21" t="s">
        <v>9769</v>
      </c>
      <c r="C848" s="21" t="s">
        <v>921</v>
      </c>
      <c r="D848" s="21" t="s">
        <v>141</v>
      </c>
      <c r="E848" s="21" t="s">
        <v>2498</v>
      </c>
      <c r="F848" s="21" t="s">
        <v>9770</v>
      </c>
      <c r="G848" s="21" t="s">
        <v>9771</v>
      </c>
      <c r="H848" s="21" t="s">
        <v>9772</v>
      </c>
      <c r="I848" s="21" t="s">
        <v>9773</v>
      </c>
      <c r="J848" s="21" t="s">
        <v>1180</v>
      </c>
      <c r="K848" s="22">
        <v>1.028</v>
      </c>
      <c r="L848" s="22">
        <f t="shared" si="39"/>
        <v>0.67189542483660136</v>
      </c>
      <c r="M848" s="22">
        <f t="shared" si="40"/>
        <v>-0.57369138838613587</v>
      </c>
      <c r="N848" s="157">
        <v>1</v>
      </c>
      <c r="O848" s="158">
        <f t="shared" si="41"/>
        <v>0</v>
      </c>
    </row>
    <row r="849" spans="1:15">
      <c r="A849" s="2" t="s">
        <v>11019</v>
      </c>
      <c r="B849" s="2" t="s">
        <v>11020</v>
      </c>
      <c r="C849" s="2" t="s">
        <v>921</v>
      </c>
      <c r="D849" s="2" t="s">
        <v>40</v>
      </c>
      <c r="E849" s="2" t="s">
        <v>519</v>
      </c>
      <c r="F849" s="2" t="s">
        <v>520</v>
      </c>
      <c r="G849" s="2" t="s">
        <v>11021</v>
      </c>
      <c r="H849" s="2" t="s">
        <v>11022</v>
      </c>
      <c r="I849" s="2" t="s">
        <v>11023</v>
      </c>
      <c r="J849" s="2" t="s">
        <v>1180</v>
      </c>
      <c r="K849" s="3">
        <v>1.028</v>
      </c>
      <c r="L849" s="3">
        <f t="shared" si="39"/>
        <v>0.67189542483660136</v>
      </c>
      <c r="M849" s="3">
        <f t="shared" si="40"/>
        <v>-0.57369138838613587</v>
      </c>
      <c r="N849" s="4" t="s">
        <v>40</v>
      </c>
      <c r="O849" s="5" t="e">
        <f t="shared" si="41"/>
        <v>#VALUE!</v>
      </c>
    </row>
    <row r="850" spans="1:15" ht="16">
      <c r="A850" s="2" t="s">
        <v>176</v>
      </c>
      <c r="B850" s="2" t="s">
        <v>177</v>
      </c>
      <c r="C850" s="2" t="s">
        <v>85</v>
      </c>
      <c r="D850" s="2" t="s">
        <v>40</v>
      </c>
      <c r="E850" s="2" t="s">
        <v>178</v>
      </c>
      <c r="F850" s="2" t="s">
        <v>179</v>
      </c>
      <c r="G850" s="2" t="s">
        <v>180</v>
      </c>
      <c r="H850" s="2" t="s">
        <v>181</v>
      </c>
      <c r="I850" s="2" t="s">
        <v>182</v>
      </c>
      <c r="J850" s="2" t="s">
        <v>183</v>
      </c>
      <c r="K850" s="3">
        <v>1.0289999999999999</v>
      </c>
      <c r="L850" s="3">
        <f t="shared" si="39"/>
        <v>0.67254901960784308</v>
      </c>
      <c r="M850" s="3">
        <f t="shared" si="40"/>
        <v>-0.57228867068604583</v>
      </c>
      <c r="N850" s="157">
        <v>1</v>
      </c>
      <c r="O850" s="158">
        <f t="shared" si="41"/>
        <v>0</v>
      </c>
    </row>
    <row r="851" spans="1:15" ht="16">
      <c r="A851" s="21" t="s">
        <v>1702</v>
      </c>
      <c r="B851" s="21" t="s">
        <v>1703</v>
      </c>
      <c r="C851" s="21" t="s">
        <v>33</v>
      </c>
      <c r="D851" s="21" t="s">
        <v>86</v>
      </c>
      <c r="E851" s="21" t="s">
        <v>77</v>
      </c>
      <c r="F851" s="21" t="s">
        <v>1704</v>
      </c>
      <c r="G851" s="21" t="s">
        <v>1705</v>
      </c>
      <c r="H851" s="21" t="s">
        <v>1706</v>
      </c>
      <c r="I851" s="21" t="s">
        <v>1707</v>
      </c>
      <c r="J851" s="21" t="s">
        <v>1708</v>
      </c>
      <c r="K851" s="22">
        <v>1.0289999999999999</v>
      </c>
      <c r="L851" s="22">
        <f t="shared" si="39"/>
        <v>0.67254901960784308</v>
      </c>
      <c r="M851" s="22">
        <f t="shared" si="40"/>
        <v>-0.57228867068604583</v>
      </c>
      <c r="N851" s="157">
        <v>1</v>
      </c>
      <c r="O851" s="158">
        <f t="shared" si="41"/>
        <v>0</v>
      </c>
    </row>
    <row r="852" spans="1:15" ht="16">
      <c r="A852" s="21" t="s">
        <v>6434</v>
      </c>
      <c r="B852" s="21" t="s">
        <v>6435</v>
      </c>
      <c r="C852" s="21" t="s">
        <v>235</v>
      </c>
      <c r="D852" s="21" t="s">
        <v>86</v>
      </c>
      <c r="E852" s="21" t="s">
        <v>6436</v>
      </c>
      <c r="F852" s="21" t="s">
        <v>6437</v>
      </c>
      <c r="G852" s="21" t="s">
        <v>6438</v>
      </c>
      <c r="H852" s="21" t="s">
        <v>6439</v>
      </c>
      <c r="I852" s="21" t="s">
        <v>6440</v>
      </c>
      <c r="J852" s="21" t="s">
        <v>2385</v>
      </c>
      <c r="K852" s="22">
        <v>1.03</v>
      </c>
      <c r="L852" s="22">
        <f t="shared" si="39"/>
        <v>0.67320261437908502</v>
      </c>
      <c r="M852" s="22">
        <f t="shared" si="40"/>
        <v>-0.57088731550943328</v>
      </c>
      <c r="N852" s="157">
        <v>1</v>
      </c>
      <c r="O852" s="158">
        <f t="shared" si="41"/>
        <v>0</v>
      </c>
    </row>
    <row r="853" spans="1:15" ht="16">
      <c r="A853" s="21" t="s">
        <v>6934</v>
      </c>
      <c r="B853" s="21" t="s">
        <v>6935</v>
      </c>
      <c r="C853" s="21" t="s">
        <v>140</v>
      </c>
      <c r="D853" s="21" t="s">
        <v>141</v>
      </c>
      <c r="E853" s="21" t="s">
        <v>336</v>
      </c>
      <c r="F853" s="21" t="s">
        <v>5480</v>
      </c>
      <c r="G853" s="21" t="s">
        <v>6936</v>
      </c>
      <c r="H853" s="21" t="s">
        <v>6937</v>
      </c>
      <c r="I853" s="21" t="s">
        <v>6938</v>
      </c>
      <c r="J853" s="21" t="s">
        <v>2385</v>
      </c>
      <c r="K853" s="22">
        <v>1.03</v>
      </c>
      <c r="L853" s="22">
        <f t="shared" si="39"/>
        <v>0.67320261437908502</v>
      </c>
      <c r="M853" s="22">
        <f t="shared" si="40"/>
        <v>-0.57088731550943328</v>
      </c>
      <c r="N853" s="157">
        <v>1</v>
      </c>
      <c r="O853" s="158">
        <f t="shared" si="41"/>
        <v>0</v>
      </c>
    </row>
    <row r="854" spans="1:15" ht="16">
      <c r="A854" s="21" t="s">
        <v>7992</v>
      </c>
      <c r="B854" s="21" t="s">
        <v>7993</v>
      </c>
      <c r="C854" s="21" t="s">
        <v>33</v>
      </c>
      <c r="D854" s="21" t="s">
        <v>40</v>
      </c>
      <c r="E854" s="21" t="s">
        <v>158</v>
      </c>
      <c r="F854" s="21" t="s">
        <v>945</v>
      </c>
      <c r="G854" s="21" t="s">
        <v>7994</v>
      </c>
      <c r="H854" s="21" t="s">
        <v>7995</v>
      </c>
      <c r="I854" s="21" t="s">
        <v>7996</v>
      </c>
      <c r="J854" s="21" t="s">
        <v>7997</v>
      </c>
      <c r="K854" s="22">
        <v>1.03</v>
      </c>
      <c r="L854" s="22">
        <f t="shared" si="39"/>
        <v>0.67320261437908502</v>
      </c>
      <c r="M854" s="22">
        <f t="shared" si="40"/>
        <v>-0.57088731550943328</v>
      </c>
      <c r="N854" s="157">
        <v>1</v>
      </c>
      <c r="O854" s="158">
        <f t="shared" si="41"/>
        <v>0</v>
      </c>
    </row>
    <row r="855" spans="1:15">
      <c r="A855" s="21" t="s">
        <v>8524</v>
      </c>
      <c r="B855" s="21" t="s">
        <v>8525</v>
      </c>
      <c r="C855" s="21" t="s">
        <v>33</v>
      </c>
      <c r="D855" s="21" t="s">
        <v>314</v>
      </c>
      <c r="E855" s="21" t="s">
        <v>158</v>
      </c>
      <c r="F855" s="21" t="s">
        <v>6072</v>
      </c>
      <c r="G855" s="21" t="s">
        <v>8526</v>
      </c>
      <c r="H855" s="21" t="s">
        <v>8527</v>
      </c>
      <c r="I855" s="21" t="s">
        <v>8528</v>
      </c>
      <c r="J855" s="21" t="s">
        <v>40</v>
      </c>
      <c r="K855" s="22">
        <v>1.03</v>
      </c>
      <c r="L855" s="22">
        <f t="shared" si="39"/>
        <v>0.67320261437908502</v>
      </c>
      <c r="M855" s="22">
        <f t="shared" si="40"/>
        <v>-0.57088731550943328</v>
      </c>
      <c r="N855" s="23" t="s">
        <v>40</v>
      </c>
      <c r="O855" s="24" t="e">
        <f t="shared" si="41"/>
        <v>#VALUE!</v>
      </c>
    </row>
    <row r="856" spans="1:15" ht="16">
      <c r="A856" s="21" t="s">
        <v>2612</v>
      </c>
      <c r="B856" s="21" t="s">
        <v>2613</v>
      </c>
      <c r="C856" s="21" t="s">
        <v>43</v>
      </c>
      <c r="D856" s="21" t="s">
        <v>34</v>
      </c>
      <c r="E856" s="21" t="s">
        <v>2614</v>
      </c>
      <c r="F856" s="21" t="s">
        <v>2615</v>
      </c>
      <c r="G856" s="21" t="s">
        <v>2616</v>
      </c>
      <c r="H856" s="21" t="s">
        <v>2617</v>
      </c>
      <c r="I856" s="21" t="s">
        <v>2618</v>
      </c>
      <c r="J856" s="21" t="s">
        <v>40</v>
      </c>
      <c r="K856" s="22">
        <v>1.0309999999999999</v>
      </c>
      <c r="L856" s="22">
        <f t="shared" si="39"/>
        <v>0.67385620915032673</v>
      </c>
      <c r="M856" s="22">
        <f t="shared" si="40"/>
        <v>-0.56948732021190596</v>
      </c>
      <c r="N856" s="157">
        <v>1</v>
      </c>
      <c r="O856" s="158">
        <f t="shared" si="41"/>
        <v>0</v>
      </c>
    </row>
    <row r="857" spans="1:15" ht="16">
      <c r="A857" s="21" t="s">
        <v>6510</v>
      </c>
      <c r="B857" s="21" t="s">
        <v>6511</v>
      </c>
      <c r="C857" s="21" t="s">
        <v>33</v>
      </c>
      <c r="D857" s="21" t="s">
        <v>314</v>
      </c>
      <c r="E857" s="21" t="s">
        <v>511</v>
      </c>
      <c r="F857" s="21" t="s">
        <v>6512</v>
      </c>
      <c r="G857" s="21" t="s">
        <v>6513</v>
      </c>
      <c r="H857" s="21" t="s">
        <v>40</v>
      </c>
      <c r="I857" s="21" t="s">
        <v>6514</v>
      </c>
      <c r="J857" s="21" t="s">
        <v>6515</v>
      </c>
      <c r="K857" s="22">
        <v>1.0309999999999999</v>
      </c>
      <c r="L857" s="22">
        <f t="shared" si="39"/>
        <v>0.67385620915032673</v>
      </c>
      <c r="M857" s="22">
        <f t="shared" si="40"/>
        <v>-0.56948732021190596</v>
      </c>
      <c r="N857" s="157">
        <v>1</v>
      </c>
      <c r="O857" s="158">
        <f t="shared" si="41"/>
        <v>0</v>
      </c>
    </row>
    <row r="858" spans="1:15" ht="16">
      <c r="A858" s="2" t="s">
        <v>10985</v>
      </c>
      <c r="B858" s="2" t="s">
        <v>10986</v>
      </c>
      <c r="C858" s="2" t="s">
        <v>33</v>
      </c>
      <c r="D858" s="2" t="s">
        <v>40</v>
      </c>
      <c r="E858" s="2" t="s">
        <v>158</v>
      </c>
      <c r="F858" s="2" t="s">
        <v>1327</v>
      </c>
      <c r="G858" s="2" t="s">
        <v>10987</v>
      </c>
      <c r="H858" s="2" t="s">
        <v>10988</v>
      </c>
      <c r="I858" s="2" t="s">
        <v>10989</v>
      </c>
      <c r="J858" s="2" t="s">
        <v>40</v>
      </c>
      <c r="K858" s="3">
        <v>1.0309999999999999</v>
      </c>
      <c r="L858" s="3">
        <f t="shared" si="39"/>
        <v>0.67385620915032673</v>
      </c>
      <c r="M858" s="3">
        <f t="shared" si="40"/>
        <v>-0.56948732021190596</v>
      </c>
      <c r="N858" s="157">
        <v>1</v>
      </c>
      <c r="O858" s="158">
        <f t="shared" si="41"/>
        <v>0</v>
      </c>
    </row>
    <row r="859" spans="1:15" ht="16">
      <c r="A859" s="2" t="s">
        <v>11486</v>
      </c>
      <c r="B859" s="2" t="s">
        <v>11487</v>
      </c>
      <c r="C859" s="2" t="s">
        <v>33</v>
      </c>
      <c r="D859" s="2" t="s">
        <v>141</v>
      </c>
      <c r="E859" s="2" t="s">
        <v>158</v>
      </c>
      <c r="F859" s="2" t="s">
        <v>2763</v>
      </c>
      <c r="G859" s="2" t="s">
        <v>11488</v>
      </c>
      <c r="H859" s="2" t="s">
        <v>11489</v>
      </c>
      <c r="I859" s="2" t="s">
        <v>11490</v>
      </c>
      <c r="J859" s="2" t="s">
        <v>2767</v>
      </c>
      <c r="K859" s="3">
        <v>1.0309999999999999</v>
      </c>
      <c r="L859" s="3">
        <f t="shared" si="39"/>
        <v>0.67385620915032673</v>
      </c>
      <c r="M859" s="3">
        <f t="shared" si="40"/>
        <v>-0.56948732021190596</v>
      </c>
      <c r="N859" s="157">
        <v>1</v>
      </c>
      <c r="O859" s="158">
        <f t="shared" si="41"/>
        <v>0</v>
      </c>
    </row>
    <row r="860" spans="1:15" ht="16">
      <c r="A860" s="2" t="s">
        <v>1042</v>
      </c>
      <c r="B860" s="2" t="s">
        <v>1043</v>
      </c>
      <c r="C860" s="2" t="s">
        <v>43</v>
      </c>
      <c r="D860" s="2" t="s">
        <v>991</v>
      </c>
      <c r="E860" s="2" t="s">
        <v>1044</v>
      </c>
      <c r="F860" s="2" t="s">
        <v>1045</v>
      </c>
      <c r="G860" s="2" t="s">
        <v>1046</v>
      </c>
      <c r="H860" s="2" t="s">
        <v>1047</v>
      </c>
      <c r="I860" s="2" t="s">
        <v>1048</v>
      </c>
      <c r="J860" s="2" t="s">
        <v>102</v>
      </c>
      <c r="K860" s="3">
        <v>1.032</v>
      </c>
      <c r="L860" s="3">
        <f t="shared" si="39"/>
        <v>0.67450980392156867</v>
      </c>
      <c r="M860" s="3">
        <f t="shared" si="40"/>
        <v>-0.56808868215675989</v>
      </c>
      <c r="N860" s="157">
        <v>1</v>
      </c>
      <c r="O860" s="158">
        <f t="shared" si="41"/>
        <v>0</v>
      </c>
    </row>
    <row r="861" spans="1:15">
      <c r="A861" s="21" t="s">
        <v>10715</v>
      </c>
      <c r="B861" s="21" t="s">
        <v>10716</v>
      </c>
      <c r="C861" s="21" t="s">
        <v>40</v>
      </c>
      <c r="D861" s="21" t="s">
        <v>40</v>
      </c>
      <c r="E861" s="21" t="s">
        <v>40</v>
      </c>
      <c r="F861" s="21" t="s">
        <v>10717</v>
      </c>
      <c r="G861" s="21" t="s">
        <v>10718</v>
      </c>
      <c r="H861" s="21" t="s">
        <v>10719</v>
      </c>
      <c r="I861" s="21" t="s">
        <v>10720</v>
      </c>
      <c r="J861" s="21" t="s">
        <v>40</v>
      </c>
      <c r="K861" s="22">
        <v>1.032</v>
      </c>
      <c r="L861" s="22">
        <f t="shared" si="39"/>
        <v>0.67450980392156867</v>
      </c>
      <c r="M861" s="22">
        <f t="shared" si="40"/>
        <v>-0.56808868215675989</v>
      </c>
      <c r="N861" s="23" t="s">
        <v>40</v>
      </c>
      <c r="O861" s="24" t="e">
        <f t="shared" si="41"/>
        <v>#VALUE!</v>
      </c>
    </row>
    <row r="862" spans="1:15" ht="16">
      <c r="A862" s="21" t="s">
        <v>2134</v>
      </c>
      <c r="B862" s="21" t="s">
        <v>2135</v>
      </c>
      <c r="C862" s="21" t="s">
        <v>186</v>
      </c>
      <c r="D862" s="21" t="s">
        <v>141</v>
      </c>
      <c r="E862" s="21" t="s">
        <v>214</v>
      </c>
      <c r="F862" s="21" t="s">
        <v>2136</v>
      </c>
      <c r="G862" s="21" t="s">
        <v>2137</v>
      </c>
      <c r="H862" s="21" t="s">
        <v>2138</v>
      </c>
      <c r="I862" s="21" t="s">
        <v>2139</v>
      </c>
      <c r="J862" s="21" t="s">
        <v>2140</v>
      </c>
      <c r="K862" s="22">
        <v>1.0329999999999999</v>
      </c>
      <c r="L862" s="22">
        <f t="shared" si="39"/>
        <v>0.67516339869281039</v>
      </c>
      <c r="M862" s="22">
        <f t="shared" si="40"/>
        <v>-0.56669139871495477</v>
      </c>
      <c r="N862" s="157">
        <v>1</v>
      </c>
      <c r="O862" s="158">
        <f t="shared" si="41"/>
        <v>0</v>
      </c>
    </row>
    <row r="863" spans="1:15" ht="16">
      <c r="A863" s="21" t="s">
        <v>8562</v>
      </c>
      <c r="B863" s="21" t="s">
        <v>8563</v>
      </c>
      <c r="C863" s="21" t="s">
        <v>921</v>
      </c>
      <c r="D863" s="21" t="s">
        <v>141</v>
      </c>
      <c r="E863" s="21" t="s">
        <v>714</v>
      </c>
      <c r="F863" s="21" t="s">
        <v>8564</v>
      </c>
      <c r="G863" s="21" t="s">
        <v>8565</v>
      </c>
      <c r="H863" s="21" t="s">
        <v>8566</v>
      </c>
      <c r="I863" s="21" t="s">
        <v>8567</v>
      </c>
      <c r="J863" s="21" t="s">
        <v>1180</v>
      </c>
      <c r="K863" s="22">
        <v>1.0329999999999999</v>
      </c>
      <c r="L863" s="22">
        <f t="shared" si="39"/>
        <v>0.67516339869281039</v>
      </c>
      <c r="M863" s="22">
        <f t="shared" si="40"/>
        <v>-0.56669139871495477</v>
      </c>
      <c r="N863" s="157">
        <v>1</v>
      </c>
      <c r="O863" s="158">
        <f t="shared" si="41"/>
        <v>0</v>
      </c>
    </row>
    <row r="864" spans="1:15" ht="16">
      <c r="A864" s="21" t="s">
        <v>3948</v>
      </c>
      <c r="B864" s="21" t="s">
        <v>3949</v>
      </c>
      <c r="C864" s="21" t="s">
        <v>921</v>
      </c>
      <c r="D864" s="21" t="s">
        <v>141</v>
      </c>
      <c r="E864" s="21" t="s">
        <v>519</v>
      </c>
      <c r="F864" s="21" t="s">
        <v>3950</v>
      </c>
      <c r="G864" s="21" t="s">
        <v>3951</v>
      </c>
      <c r="H864" s="21" t="s">
        <v>3952</v>
      </c>
      <c r="I864" s="21" t="s">
        <v>3953</v>
      </c>
      <c r="J864" s="21" t="s">
        <v>40</v>
      </c>
      <c r="K864" s="22">
        <v>1.034</v>
      </c>
      <c r="L864" s="22">
        <f t="shared" si="39"/>
        <v>0.67581699346405233</v>
      </c>
      <c r="M864" s="22">
        <f t="shared" si="40"/>
        <v>-0.5652954672650794</v>
      </c>
      <c r="N864" s="157">
        <v>1</v>
      </c>
      <c r="O864" s="158">
        <f t="shared" si="41"/>
        <v>0</v>
      </c>
    </row>
    <row r="865" spans="1:15" ht="16">
      <c r="A865" s="21" t="s">
        <v>6238</v>
      </c>
      <c r="B865" s="21" t="s">
        <v>6239</v>
      </c>
      <c r="C865" s="21" t="s">
        <v>33</v>
      </c>
      <c r="D865" s="21" t="s">
        <v>86</v>
      </c>
      <c r="E865" s="21" t="s">
        <v>158</v>
      </c>
      <c r="F865" s="21" t="s">
        <v>6240</v>
      </c>
      <c r="G865" s="21" t="s">
        <v>6241</v>
      </c>
      <c r="H865" s="21" t="s">
        <v>6242</v>
      </c>
      <c r="I865" s="21" t="s">
        <v>6243</v>
      </c>
      <c r="J865" s="21" t="s">
        <v>40</v>
      </c>
      <c r="K865" s="22">
        <v>1.0349999999999999</v>
      </c>
      <c r="L865" s="22">
        <f t="shared" si="39"/>
        <v>0.67647058823529405</v>
      </c>
      <c r="M865" s="22">
        <f t="shared" si="40"/>
        <v>-0.56390088519332671</v>
      </c>
      <c r="N865" s="157">
        <v>1</v>
      </c>
      <c r="O865" s="158">
        <f t="shared" si="41"/>
        <v>0</v>
      </c>
    </row>
    <row r="866" spans="1:15" ht="16">
      <c r="A866" s="21" t="s">
        <v>9648</v>
      </c>
      <c r="B866" s="21" t="s">
        <v>9649</v>
      </c>
      <c r="C866" s="21" t="s">
        <v>33</v>
      </c>
      <c r="D866" s="21" t="s">
        <v>314</v>
      </c>
      <c r="E866" s="21" t="s">
        <v>151</v>
      </c>
      <c r="F866" s="21" t="s">
        <v>9650</v>
      </c>
      <c r="G866" s="21" t="s">
        <v>9651</v>
      </c>
      <c r="H866" s="21" t="s">
        <v>9652</v>
      </c>
      <c r="I866" s="21" t="s">
        <v>9653</v>
      </c>
      <c r="J866" s="21" t="s">
        <v>40</v>
      </c>
      <c r="K866" s="22">
        <v>1.0349999999999999</v>
      </c>
      <c r="L866" s="22">
        <f t="shared" si="39"/>
        <v>0.67647058823529405</v>
      </c>
      <c r="M866" s="22">
        <f t="shared" si="40"/>
        <v>-0.56390088519332671</v>
      </c>
      <c r="N866" s="157">
        <v>1</v>
      </c>
      <c r="O866" s="158">
        <f t="shared" si="41"/>
        <v>0</v>
      </c>
    </row>
    <row r="867" spans="1:15" ht="16">
      <c r="A867" s="21" t="s">
        <v>10163</v>
      </c>
      <c r="B867" s="21" t="s">
        <v>10164</v>
      </c>
      <c r="C867" s="21" t="s">
        <v>85</v>
      </c>
      <c r="D867" s="21" t="s">
        <v>40</v>
      </c>
      <c r="E867" s="21" t="s">
        <v>1468</v>
      </c>
      <c r="F867" s="21" t="s">
        <v>10165</v>
      </c>
      <c r="G867" s="21" t="s">
        <v>10166</v>
      </c>
      <c r="H867" s="21" t="s">
        <v>10167</v>
      </c>
      <c r="I867" s="21" t="s">
        <v>10168</v>
      </c>
      <c r="J867" s="21" t="s">
        <v>40</v>
      </c>
      <c r="K867" s="22">
        <v>1.0349999999999999</v>
      </c>
      <c r="L867" s="22">
        <f t="shared" si="39"/>
        <v>0.67647058823529405</v>
      </c>
      <c r="M867" s="22">
        <f t="shared" si="40"/>
        <v>-0.56390088519332671</v>
      </c>
      <c r="N867" s="157">
        <v>1</v>
      </c>
      <c r="O867" s="158">
        <f t="shared" si="41"/>
        <v>0</v>
      </c>
    </row>
    <row r="868" spans="1:15" ht="16">
      <c r="A868" s="2" t="s">
        <v>484</v>
      </c>
      <c r="B868" s="2" t="s">
        <v>485</v>
      </c>
      <c r="C868" s="2" t="s">
        <v>33</v>
      </c>
      <c r="D868" s="2" t="s">
        <v>44</v>
      </c>
      <c r="E868" s="2" t="s">
        <v>45</v>
      </c>
      <c r="F868" s="2" t="s">
        <v>486</v>
      </c>
      <c r="G868" s="2" t="s">
        <v>487</v>
      </c>
      <c r="H868" s="2" t="s">
        <v>488</v>
      </c>
      <c r="I868" s="2" t="s">
        <v>489</v>
      </c>
      <c r="J868" s="2" t="s">
        <v>116</v>
      </c>
      <c r="K868" s="3">
        <v>1.036</v>
      </c>
      <c r="L868" s="3">
        <f t="shared" si="39"/>
        <v>0.67712418300653598</v>
      </c>
      <c r="M868" s="3">
        <f t="shared" si="40"/>
        <v>-0.56250764989346014</v>
      </c>
      <c r="N868" s="157">
        <v>1</v>
      </c>
      <c r="O868" s="158">
        <f t="shared" si="41"/>
        <v>0</v>
      </c>
    </row>
    <row r="869" spans="1:15" ht="16">
      <c r="A869" s="21" t="s">
        <v>2800</v>
      </c>
      <c r="B869" s="21" t="s">
        <v>2801</v>
      </c>
      <c r="C869" s="21" t="s">
        <v>40</v>
      </c>
      <c r="D869" s="21" t="s">
        <v>86</v>
      </c>
      <c r="E869" s="21" t="s">
        <v>158</v>
      </c>
      <c r="F869" s="21" t="s">
        <v>2802</v>
      </c>
      <c r="G869" s="21" t="s">
        <v>2803</v>
      </c>
      <c r="H869" s="21" t="s">
        <v>2804</v>
      </c>
      <c r="I869" s="21" t="s">
        <v>2805</v>
      </c>
      <c r="J869" s="21" t="s">
        <v>40</v>
      </c>
      <c r="K869" s="22">
        <v>1.036</v>
      </c>
      <c r="L869" s="22">
        <f t="shared" si="39"/>
        <v>0.67712418300653598</v>
      </c>
      <c r="M869" s="22">
        <f t="shared" si="40"/>
        <v>-0.56250764989346014</v>
      </c>
      <c r="N869" s="157">
        <v>1</v>
      </c>
      <c r="O869" s="158">
        <f t="shared" si="41"/>
        <v>0</v>
      </c>
    </row>
    <row r="870" spans="1:15" ht="16">
      <c r="A870" s="21" t="s">
        <v>3333</v>
      </c>
      <c r="B870" s="21" t="s">
        <v>3334</v>
      </c>
      <c r="C870" s="21" t="s">
        <v>40</v>
      </c>
      <c r="D870" s="21" t="s">
        <v>86</v>
      </c>
      <c r="E870" s="21" t="s">
        <v>207</v>
      </c>
      <c r="F870" s="21" t="s">
        <v>3335</v>
      </c>
      <c r="G870" s="21" t="s">
        <v>3336</v>
      </c>
      <c r="H870" s="21" t="s">
        <v>3337</v>
      </c>
      <c r="I870" s="21" t="s">
        <v>3338</v>
      </c>
      <c r="J870" s="21" t="s">
        <v>40</v>
      </c>
      <c r="K870" s="22">
        <v>1.036</v>
      </c>
      <c r="L870" s="22">
        <f t="shared" si="39"/>
        <v>0.67712418300653598</v>
      </c>
      <c r="M870" s="22">
        <f t="shared" si="40"/>
        <v>-0.56250764989346014</v>
      </c>
      <c r="N870" s="157">
        <v>1</v>
      </c>
      <c r="O870" s="158">
        <f t="shared" si="41"/>
        <v>0</v>
      </c>
    </row>
    <row r="871" spans="1:15" ht="16">
      <c r="A871" s="21" t="s">
        <v>4739</v>
      </c>
      <c r="B871" s="21" t="s">
        <v>4740</v>
      </c>
      <c r="C871" s="21" t="s">
        <v>40</v>
      </c>
      <c r="D871" s="21" t="s">
        <v>40</v>
      </c>
      <c r="E871" s="21" t="s">
        <v>511</v>
      </c>
      <c r="F871" s="21" t="s">
        <v>4741</v>
      </c>
      <c r="G871" s="21" t="s">
        <v>4742</v>
      </c>
      <c r="H871" s="21" t="s">
        <v>4743</v>
      </c>
      <c r="I871" s="21" t="s">
        <v>4744</v>
      </c>
      <c r="J871" s="21" t="s">
        <v>40</v>
      </c>
      <c r="K871" s="22">
        <v>1.036</v>
      </c>
      <c r="L871" s="22">
        <f t="shared" si="39"/>
        <v>0.67712418300653598</v>
      </c>
      <c r="M871" s="22">
        <f t="shared" si="40"/>
        <v>-0.56250764989346014</v>
      </c>
      <c r="N871" s="157">
        <v>1</v>
      </c>
      <c r="O871" s="158">
        <f t="shared" si="41"/>
        <v>0</v>
      </c>
    </row>
    <row r="872" spans="1:15" ht="16">
      <c r="A872" s="21" t="s">
        <v>6827</v>
      </c>
      <c r="B872" s="21" t="s">
        <v>6828</v>
      </c>
      <c r="C872" s="21" t="s">
        <v>85</v>
      </c>
      <c r="D872" s="21" t="s">
        <v>40</v>
      </c>
      <c r="E872" s="21" t="s">
        <v>937</v>
      </c>
      <c r="F872" s="21" t="s">
        <v>6829</v>
      </c>
      <c r="G872" s="21" t="s">
        <v>6830</v>
      </c>
      <c r="H872" s="21" t="s">
        <v>6831</v>
      </c>
      <c r="I872" s="21" t="s">
        <v>6832</v>
      </c>
      <c r="J872" s="21" t="s">
        <v>40</v>
      </c>
      <c r="K872" s="22">
        <v>1.036</v>
      </c>
      <c r="L872" s="22">
        <f t="shared" si="39"/>
        <v>0.67712418300653598</v>
      </c>
      <c r="M872" s="22">
        <f t="shared" si="40"/>
        <v>-0.56250764989346014</v>
      </c>
      <c r="N872" s="157">
        <v>1</v>
      </c>
      <c r="O872" s="158">
        <f t="shared" si="41"/>
        <v>0</v>
      </c>
    </row>
    <row r="873" spans="1:15" ht="16">
      <c r="A873" s="21" t="s">
        <v>7506</v>
      </c>
      <c r="B873" s="21" t="s">
        <v>7507</v>
      </c>
      <c r="C873" s="21" t="s">
        <v>40</v>
      </c>
      <c r="D873" s="21" t="s">
        <v>40</v>
      </c>
      <c r="E873" s="21" t="s">
        <v>158</v>
      </c>
      <c r="F873" s="21" t="s">
        <v>3468</v>
      </c>
      <c r="G873" s="21" t="s">
        <v>7508</v>
      </c>
      <c r="H873" s="21" t="s">
        <v>7509</v>
      </c>
      <c r="I873" s="21" t="s">
        <v>7510</v>
      </c>
      <c r="J873" s="21" t="s">
        <v>40</v>
      </c>
      <c r="K873" s="22">
        <v>1.036</v>
      </c>
      <c r="L873" s="22">
        <f t="shared" si="39"/>
        <v>0.67712418300653598</v>
      </c>
      <c r="M873" s="22">
        <f t="shared" si="40"/>
        <v>-0.56250764989346014</v>
      </c>
      <c r="N873" s="157">
        <v>1</v>
      </c>
      <c r="O873" s="158">
        <f t="shared" si="41"/>
        <v>0</v>
      </c>
    </row>
    <row r="874" spans="1:15" ht="16">
      <c r="A874" s="21" t="s">
        <v>7765</v>
      </c>
      <c r="B874" s="21" t="s">
        <v>7766</v>
      </c>
      <c r="C874" s="21" t="s">
        <v>33</v>
      </c>
      <c r="D874" s="21" t="s">
        <v>34</v>
      </c>
      <c r="E874" s="21" t="s">
        <v>214</v>
      </c>
      <c r="F874" s="21" t="s">
        <v>7767</v>
      </c>
      <c r="G874" s="21" t="s">
        <v>7768</v>
      </c>
      <c r="H874" s="21" t="s">
        <v>7769</v>
      </c>
      <c r="I874" s="21" t="s">
        <v>7770</v>
      </c>
      <c r="J874" s="21" t="s">
        <v>3173</v>
      </c>
      <c r="K874" s="22">
        <v>1.036</v>
      </c>
      <c r="L874" s="22">
        <f t="shared" si="39"/>
        <v>0.67712418300653598</v>
      </c>
      <c r="M874" s="22">
        <f t="shared" si="40"/>
        <v>-0.56250764989346014</v>
      </c>
      <c r="N874" s="157">
        <v>1</v>
      </c>
      <c r="O874" s="158">
        <f t="shared" si="41"/>
        <v>0</v>
      </c>
    </row>
    <row r="875" spans="1:15" ht="16">
      <c r="A875" s="2" t="s">
        <v>393</v>
      </c>
      <c r="B875" s="2" t="s">
        <v>394</v>
      </c>
      <c r="C875" s="2" t="s">
        <v>33</v>
      </c>
      <c r="D875" s="2" t="s">
        <v>86</v>
      </c>
      <c r="E875" s="2" t="s">
        <v>158</v>
      </c>
      <c r="F875" s="2" t="s">
        <v>395</v>
      </c>
      <c r="G875" s="2" t="s">
        <v>396</v>
      </c>
      <c r="H875" s="2" t="s">
        <v>397</v>
      </c>
      <c r="I875" s="2" t="s">
        <v>398</v>
      </c>
      <c r="J875" s="2" t="s">
        <v>399</v>
      </c>
      <c r="K875" s="3">
        <v>1.0369999999999999</v>
      </c>
      <c r="L875" s="3">
        <f t="shared" si="39"/>
        <v>0.6777777777777777</v>
      </c>
      <c r="M875" s="3">
        <f t="shared" si="40"/>
        <v>-0.56111575876678865</v>
      </c>
      <c r="N875" s="157">
        <v>1</v>
      </c>
      <c r="O875" s="158">
        <f t="shared" si="41"/>
        <v>0</v>
      </c>
    </row>
    <row r="876" spans="1:15" ht="16">
      <c r="A876" s="21" t="s">
        <v>7753</v>
      </c>
      <c r="B876" s="21" t="s">
        <v>7754</v>
      </c>
      <c r="C876" s="21" t="s">
        <v>1902</v>
      </c>
      <c r="D876" s="21" t="s">
        <v>40</v>
      </c>
      <c r="E876" s="21" t="s">
        <v>178</v>
      </c>
      <c r="F876" s="21" t="s">
        <v>7755</v>
      </c>
      <c r="G876" s="21" t="s">
        <v>7756</v>
      </c>
      <c r="H876" s="21" t="s">
        <v>7757</v>
      </c>
      <c r="I876" s="21" t="s">
        <v>7758</v>
      </c>
      <c r="J876" s="21" t="s">
        <v>1540</v>
      </c>
      <c r="K876" s="22">
        <v>1.0369999999999999</v>
      </c>
      <c r="L876" s="22">
        <f t="shared" si="39"/>
        <v>0.6777777777777777</v>
      </c>
      <c r="M876" s="22">
        <f t="shared" si="40"/>
        <v>-0.56111575876678865</v>
      </c>
      <c r="N876" s="157">
        <v>1</v>
      </c>
      <c r="O876" s="158">
        <f t="shared" si="41"/>
        <v>0</v>
      </c>
    </row>
    <row r="877" spans="1:15" ht="16">
      <c r="A877" s="21" t="s">
        <v>7869</v>
      </c>
      <c r="B877" s="21" t="s">
        <v>7870</v>
      </c>
      <c r="C877" s="21" t="s">
        <v>33</v>
      </c>
      <c r="D877" s="21" t="s">
        <v>141</v>
      </c>
      <c r="E877" s="21" t="s">
        <v>158</v>
      </c>
      <c r="F877" s="21" t="s">
        <v>7871</v>
      </c>
      <c r="G877" s="21" t="s">
        <v>7872</v>
      </c>
      <c r="H877" s="21" t="s">
        <v>7873</v>
      </c>
      <c r="I877" s="21" t="s">
        <v>7874</v>
      </c>
      <c r="J877" s="21" t="s">
        <v>7875</v>
      </c>
      <c r="K877" s="22">
        <v>1.0369999999999999</v>
      </c>
      <c r="L877" s="22">
        <f t="shared" si="39"/>
        <v>0.6777777777777777</v>
      </c>
      <c r="M877" s="22">
        <f t="shared" si="40"/>
        <v>-0.56111575876678865</v>
      </c>
      <c r="N877" s="157">
        <v>1</v>
      </c>
      <c r="O877" s="158">
        <f t="shared" si="41"/>
        <v>0</v>
      </c>
    </row>
    <row r="878" spans="1:15" ht="16">
      <c r="A878" s="2" t="s">
        <v>11137</v>
      </c>
      <c r="B878" s="2" t="s">
        <v>11138</v>
      </c>
      <c r="C878" s="2" t="s">
        <v>33</v>
      </c>
      <c r="D878" s="2" t="s">
        <v>141</v>
      </c>
      <c r="E878" s="2" t="s">
        <v>158</v>
      </c>
      <c r="F878" s="2" t="s">
        <v>11139</v>
      </c>
      <c r="G878" s="2" t="s">
        <v>11140</v>
      </c>
      <c r="H878" s="2" t="s">
        <v>11141</v>
      </c>
      <c r="I878" s="2" t="s">
        <v>11142</v>
      </c>
      <c r="J878" s="2" t="s">
        <v>483</v>
      </c>
      <c r="K878" s="3">
        <v>1.0369999999999999</v>
      </c>
      <c r="L878" s="3">
        <f t="shared" si="39"/>
        <v>0.6777777777777777</v>
      </c>
      <c r="M878" s="3">
        <f t="shared" si="40"/>
        <v>-0.56111575876678865</v>
      </c>
      <c r="N878" s="157">
        <v>1</v>
      </c>
      <c r="O878" s="158">
        <f t="shared" si="41"/>
        <v>0</v>
      </c>
    </row>
    <row r="879" spans="1:15" ht="16">
      <c r="A879" s="21" t="s">
        <v>4262</v>
      </c>
      <c r="B879" s="21" t="s">
        <v>4263</v>
      </c>
      <c r="C879" s="21" t="s">
        <v>921</v>
      </c>
      <c r="D879" s="21" t="s">
        <v>141</v>
      </c>
      <c r="E879" s="21" t="s">
        <v>519</v>
      </c>
      <c r="F879" s="21" t="s">
        <v>2388</v>
      </c>
      <c r="G879" s="21" t="s">
        <v>4264</v>
      </c>
      <c r="H879" s="21" t="s">
        <v>4265</v>
      </c>
      <c r="I879" s="21" t="s">
        <v>4266</v>
      </c>
      <c r="J879" s="21" t="s">
        <v>2385</v>
      </c>
      <c r="K879" s="22">
        <v>1.038</v>
      </c>
      <c r="L879" s="22">
        <f t="shared" si="39"/>
        <v>0.67843137254901964</v>
      </c>
      <c r="M879" s="22">
        <f t="shared" si="40"/>
        <v>-0.55972520922213331</v>
      </c>
      <c r="N879" s="157">
        <v>1</v>
      </c>
      <c r="O879" s="158">
        <f t="shared" si="41"/>
        <v>0</v>
      </c>
    </row>
    <row r="880" spans="1:15" ht="16">
      <c r="A880" s="21" t="s">
        <v>8469</v>
      </c>
      <c r="B880" s="21" t="s">
        <v>8470</v>
      </c>
      <c r="C880" s="21" t="s">
        <v>33</v>
      </c>
      <c r="D880" s="21" t="s">
        <v>40</v>
      </c>
      <c r="E880" s="21" t="s">
        <v>158</v>
      </c>
      <c r="F880" s="21" t="s">
        <v>8471</v>
      </c>
      <c r="G880" s="21" t="s">
        <v>8472</v>
      </c>
      <c r="H880" s="21" t="s">
        <v>8473</v>
      </c>
      <c r="I880" s="21" t="s">
        <v>8474</v>
      </c>
      <c r="J880" s="21" t="s">
        <v>40</v>
      </c>
      <c r="K880" s="22">
        <v>1.0389999999999999</v>
      </c>
      <c r="L880" s="22">
        <f t="shared" si="39"/>
        <v>0.67908496732026136</v>
      </c>
      <c r="M880" s="22">
        <f t="shared" si="40"/>
        <v>-0.55833599867580253</v>
      </c>
      <c r="N880" s="157">
        <v>1</v>
      </c>
      <c r="O880" s="158">
        <f t="shared" si="41"/>
        <v>0</v>
      </c>
    </row>
    <row r="881" spans="1:15" ht="16">
      <c r="A881" s="21" t="s">
        <v>3546</v>
      </c>
      <c r="B881" s="21" t="s">
        <v>3547</v>
      </c>
      <c r="C881" s="21" t="s">
        <v>33</v>
      </c>
      <c r="D881" s="21" t="s">
        <v>34</v>
      </c>
      <c r="E881" s="21" t="s">
        <v>151</v>
      </c>
      <c r="F881" s="21" t="s">
        <v>872</v>
      </c>
      <c r="G881" s="21" t="s">
        <v>3548</v>
      </c>
      <c r="H881" s="21" t="s">
        <v>3549</v>
      </c>
      <c r="I881" s="21" t="s">
        <v>3550</v>
      </c>
      <c r="J881" s="21" t="s">
        <v>3551</v>
      </c>
      <c r="K881" s="22">
        <v>1.04</v>
      </c>
      <c r="L881" s="22">
        <f t="shared" si="39"/>
        <v>0.6797385620915033</v>
      </c>
      <c r="M881" s="22">
        <f t="shared" si="40"/>
        <v>-0.55694812455155951</v>
      </c>
      <c r="N881" s="157">
        <v>1</v>
      </c>
      <c r="O881" s="158">
        <f t="shared" si="41"/>
        <v>0</v>
      </c>
    </row>
    <row r="882" spans="1:15" ht="16">
      <c r="A882" s="21" t="s">
        <v>4927</v>
      </c>
      <c r="B882" s="21" t="s">
        <v>4928</v>
      </c>
      <c r="C882" s="21" t="s">
        <v>4929</v>
      </c>
      <c r="D882" s="21" t="s">
        <v>314</v>
      </c>
      <c r="E882" s="21" t="s">
        <v>894</v>
      </c>
      <c r="F882" s="21" t="s">
        <v>4930</v>
      </c>
      <c r="G882" s="21" t="s">
        <v>4931</v>
      </c>
      <c r="H882" s="21" t="s">
        <v>4932</v>
      </c>
      <c r="I882" s="21" t="s">
        <v>4933</v>
      </c>
      <c r="J882" s="21" t="s">
        <v>40</v>
      </c>
      <c r="K882" s="22">
        <v>1.04</v>
      </c>
      <c r="L882" s="22">
        <f t="shared" si="39"/>
        <v>0.6797385620915033</v>
      </c>
      <c r="M882" s="22">
        <f t="shared" si="40"/>
        <v>-0.55694812455155951</v>
      </c>
      <c r="N882" s="157">
        <v>1</v>
      </c>
      <c r="O882" s="158">
        <f t="shared" si="41"/>
        <v>0</v>
      </c>
    </row>
    <row r="883" spans="1:15" ht="16">
      <c r="A883" s="21" t="s">
        <v>5942</v>
      </c>
      <c r="B883" s="21" t="s">
        <v>5943</v>
      </c>
      <c r="C883" s="21" t="s">
        <v>5944</v>
      </c>
      <c r="D883" s="21" t="s">
        <v>76</v>
      </c>
      <c r="E883" s="21" t="s">
        <v>77</v>
      </c>
      <c r="F883" s="21" t="s">
        <v>5945</v>
      </c>
      <c r="G883" s="21" t="s">
        <v>5946</v>
      </c>
      <c r="H883" s="21" t="s">
        <v>5947</v>
      </c>
      <c r="I883" s="21" t="s">
        <v>5948</v>
      </c>
      <c r="J883" s="21" t="s">
        <v>1211</v>
      </c>
      <c r="K883" s="22">
        <v>1.04</v>
      </c>
      <c r="L883" s="22">
        <f t="shared" si="39"/>
        <v>0.6797385620915033</v>
      </c>
      <c r="M883" s="22">
        <f t="shared" si="40"/>
        <v>-0.55694812455155951</v>
      </c>
      <c r="N883" s="157">
        <v>1</v>
      </c>
      <c r="O883" s="158">
        <f t="shared" si="41"/>
        <v>0</v>
      </c>
    </row>
    <row r="884" spans="1:15" ht="16">
      <c r="A884" s="21" t="s">
        <v>6316</v>
      </c>
      <c r="B884" s="21" t="s">
        <v>6317</v>
      </c>
      <c r="C884" s="21" t="s">
        <v>6318</v>
      </c>
      <c r="D884" s="21" t="s">
        <v>40</v>
      </c>
      <c r="E884" s="21" t="s">
        <v>1583</v>
      </c>
      <c r="F884" s="21" t="s">
        <v>6319</v>
      </c>
      <c r="G884" s="21" t="s">
        <v>6320</v>
      </c>
      <c r="H884" s="21" t="s">
        <v>6321</v>
      </c>
      <c r="I884" s="21" t="s">
        <v>6322</v>
      </c>
      <c r="J884" s="21" t="s">
        <v>40</v>
      </c>
      <c r="K884" s="22">
        <v>1.04</v>
      </c>
      <c r="L884" s="22">
        <f t="shared" si="39"/>
        <v>0.6797385620915033</v>
      </c>
      <c r="M884" s="22">
        <f t="shared" si="40"/>
        <v>-0.55694812455155951</v>
      </c>
      <c r="N884" s="157">
        <v>1</v>
      </c>
      <c r="O884" s="158">
        <f t="shared" si="41"/>
        <v>0</v>
      </c>
    </row>
    <row r="885" spans="1:15" ht="16">
      <c r="A885" s="21" t="s">
        <v>7246</v>
      </c>
      <c r="B885" s="21" t="s">
        <v>7247</v>
      </c>
      <c r="C885" s="21" t="s">
        <v>40</v>
      </c>
      <c r="D885" s="21" t="s">
        <v>40</v>
      </c>
      <c r="E885" s="21" t="s">
        <v>40</v>
      </c>
      <c r="F885" s="21" t="s">
        <v>7248</v>
      </c>
      <c r="G885" s="21" t="s">
        <v>7249</v>
      </c>
      <c r="H885" s="21" t="s">
        <v>7250</v>
      </c>
      <c r="I885" s="21" t="s">
        <v>7251</v>
      </c>
      <c r="J885" s="21" t="s">
        <v>40</v>
      </c>
      <c r="K885" s="22">
        <v>1.04</v>
      </c>
      <c r="L885" s="22">
        <f t="shared" si="39"/>
        <v>0.6797385620915033</v>
      </c>
      <c r="M885" s="22">
        <f t="shared" si="40"/>
        <v>-0.55694812455155951</v>
      </c>
      <c r="N885" s="157">
        <v>1</v>
      </c>
      <c r="O885" s="158">
        <f t="shared" si="41"/>
        <v>0</v>
      </c>
    </row>
    <row r="886" spans="1:15" ht="16">
      <c r="A886" s="21" t="s">
        <v>8534</v>
      </c>
      <c r="B886" s="21" t="s">
        <v>8535</v>
      </c>
      <c r="C886" s="21" t="s">
        <v>53</v>
      </c>
      <c r="D886" s="21" t="s">
        <v>40</v>
      </c>
      <c r="E886" s="21" t="s">
        <v>2349</v>
      </c>
      <c r="F886" s="21" t="s">
        <v>8536</v>
      </c>
      <c r="G886" s="21" t="s">
        <v>8537</v>
      </c>
      <c r="H886" s="21" t="s">
        <v>8538</v>
      </c>
      <c r="I886" s="21" t="s">
        <v>8539</v>
      </c>
      <c r="J886" s="21" t="s">
        <v>2354</v>
      </c>
      <c r="K886" s="22">
        <v>1.04</v>
      </c>
      <c r="L886" s="22">
        <f t="shared" si="39"/>
        <v>0.6797385620915033</v>
      </c>
      <c r="M886" s="22">
        <f t="shared" si="40"/>
        <v>-0.55694812455155951</v>
      </c>
      <c r="N886" s="157">
        <v>1</v>
      </c>
      <c r="O886" s="158">
        <f t="shared" si="41"/>
        <v>0</v>
      </c>
    </row>
    <row r="887" spans="1:15" ht="16">
      <c r="A887" s="21" t="s">
        <v>6082</v>
      </c>
      <c r="B887" s="21" t="s">
        <v>6083</v>
      </c>
      <c r="C887" s="21" t="s">
        <v>4411</v>
      </c>
      <c r="D887" s="21" t="s">
        <v>34</v>
      </c>
      <c r="E887" s="21" t="s">
        <v>1468</v>
      </c>
      <c r="F887" s="21" t="s">
        <v>5917</v>
      </c>
      <c r="G887" s="21" t="s">
        <v>6084</v>
      </c>
      <c r="H887" s="21" t="s">
        <v>6085</v>
      </c>
      <c r="I887" s="21" t="s">
        <v>6086</v>
      </c>
      <c r="J887" s="21" t="s">
        <v>40</v>
      </c>
      <c r="K887" s="22">
        <v>1.0409999999999999</v>
      </c>
      <c r="L887" s="22">
        <f t="shared" si="39"/>
        <v>0.68039215686274501</v>
      </c>
      <c r="M887" s="22">
        <f t="shared" si="40"/>
        <v>-0.55556158428059721</v>
      </c>
      <c r="N887" s="157">
        <v>1</v>
      </c>
      <c r="O887" s="158">
        <f t="shared" si="41"/>
        <v>0</v>
      </c>
    </row>
    <row r="888" spans="1:15" ht="16">
      <c r="A888" s="21" t="s">
        <v>3582</v>
      </c>
      <c r="B888" s="21" t="s">
        <v>3583</v>
      </c>
      <c r="C888" s="21" t="s">
        <v>33</v>
      </c>
      <c r="D888" s="21" t="s">
        <v>86</v>
      </c>
      <c r="E888" s="21" t="s">
        <v>207</v>
      </c>
      <c r="F888" s="21" t="s">
        <v>3584</v>
      </c>
      <c r="G888" s="21" t="s">
        <v>3585</v>
      </c>
      <c r="H888" s="21" t="s">
        <v>3586</v>
      </c>
      <c r="I888" s="21" t="s">
        <v>3587</v>
      </c>
      <c r="J888" s="21" t="s">
        <v>3173</v>
      </c>
      <c r="K888" s="22">
        <v>1.042</v>
      </c>
      <c r="L888" s="22">
        <f t="shared" si="39"/>
        <v>0.68104575163398695</v>
      </c>
      <c r="M888" s="22">
        <f t="shared" si="40"/>
        <v>-0.55417637530150587</v>
      </c>
      <c r="N888" s="157">
        <v>1</v>
      </c>
      <c r="O888" s="158">
        <f t="shared" si="41"/>
        <v>0</v>
      </c>
    </row>
    <row r="889" spans="1:15" ht="16">
      <c r="A889" s="21" t="s">
        <v>1514</v>
      </c>
      <c r="B889" s="21" t="s">
        <v>1515</v>
      </c>
      <c r="C889" s="21" t="s">
        <v>33</v>
      </c>
      <c r="D889" s="21" t="s">
        <v>86</v>
      </c>
      <c r="E889" s="21" t="s">
        <v>77</v>
      </c>
      <c r="F889" s="21" t="s">
        <v>1516</v>
      </c>
      <c r="G889" s="21" t="s">
        <v>1517</v>
      </c>
      <c r="H889" s="21" t="s">
        <v>1518</v>
      </c>
      <c r="I889" s="21" t="s">
        <v>1519</v>
      </c>
      <c r="J889" s="21" t="s">
        <v>40</v>
      </c>
      <c r="K889" s="22">
        <v>1.0429999999999999</v>
      </c>
      <c r="L889" s="22">
        <f t="shared" si="39"/>
        <v>0.68169934640522867</v>
      </c>
      <c r="M889" s="22">
        <f t="shared" si="40"/>
        <v>-0.55279249506024863</v>
      </c>
      <c r="N889" s="157">
        <v>1</v>
      </c>
      <c r="O889" s="158">
        <f t="shared" si="41"/>
        <v>0</v>
      </c>
    </row>
    <row r="890" spans="1:15" ht="16">
      <c r="A890" s="21" t="s">
        <v>5303</v>
      </c>
      <c r="B890" s="21" t="s">
        <v>5304</v>
      </c>
      <c r="C890" s="21" t="s">
        <v>33</v>
      </c>
      <c r="D890" s="21" t="s">
        <v>86</v>
      </c>
      <c r="E890" s="21" t="s">
        <v>511</v>
      </c>
      <c r="F890" s="21" t="s">
        <v>3920</v>
      </c>
      <c r="G890" s="21" t="s">
        <v>5305</v>
      </c>
      <c r="H890" s="21" t="s">
        <v>5306</v>
      </c>
      <c r="I890" s="21" t="s">
        <v>5307</v>
      </c>
      <c r="J890" s="21" t="s">
        <v>40</v>
      </c>
      <c r="K890" s="22">
        <v>1.0429999999999999</v>
      </c>
      <c r="L890" s="22">
        <f t="shared" si="39"/>
        <v>0.68169934640522867</v>
      </c>
      <c r="M890" s="22">
        <f t="shared" si="40"/>
        <v>-0.55279249506024863</v>
      </c>
      <c r="N890" s="157">
        <v>1</v>
      </c>
      <c r="O890" s="158">
        <f t="shared" si="41"/>
        <v>0</v>
      </c>
    </row>
    <row r="891" spans="1:15" ht="16">
      <c r="A891" s="21" t="s">
        <v>7349</v>
      </c>
      <c r="B891" s="21" t="s">
        <v>7350</v>
      </c>
      <c r="C891" s="21" t="s">
        <v>921</v>
      </c>
      <c r="D891" s="21" t="s">
        <v>141</v>
      </c>
      <c r="E891" s="21" t="s">
        <v>336</v>
      </c>
      <c r="F891" s="21" t="s">
        <v>7351</v>
      </c>
      <c r="G891" s="21" t="s">
        <v>7352</v>
      </c>
      <c r="H891" s="21" t="s">
        <v>7353</v>
      </c>
      <c r="I891" s="21" t="s">
        <v>7354</v>
      </c>
      <c r="J891" s="21" t="s">
        <v>462</v>
      </c>
      <c r="K891" s="22">
        <v>1.0429999999999999</v>
      </c>
      <c r="L891" s="22">
        <f t="shared" si="39"/>
        <v>0.68169934640522867</v>
      </c>
      <c r="M891" s="22">
        <f t="shared" si="40"/>
        <v>-0.55279249506024863</v>
      </c>
      <c r="N891" s="157">
        <v>1</v>
      </c>
      <c r="O891" s="158">
        <f t="shared" si="41"/>
        <v>0</v>
      </c>
    </row>
    <row r="892" spans="1:15" ht="16">
      <c r="A892" s="21" t="s">
        <v>9934</v>
      </c>
      <c r="B892" s="21" t="s">
        <v>9935</v>
      </c>
      <c r="C892" s="21" t="s">
        <v>33</v>
      </c>
      <c r="D892" s="21" t="s">
        <v>40</v>
      </c>
      <c r="E892" s="21" t="s">
        <v>158</v>
      </c>
      <c r="F892" s="21" t="s">
        <v>9936</v>
      </c>
      <c r="G892" s="21" t="s">
        <v>9937</v>
      </c>
      <c r="H892" s="21" t="s">
        <v>9938</v>
      </c>
      <c r="I892" s="21" t="s">
        <v>9939</v>
      </c>
      <c r="J892" s="21" t="s">
        <v>9940</v>
      </c>
      <c r="K892" s="22">
        <v>1.0429999999999999</v>
      </c>
      <c r="L892" s="22">
        <f t="shared" si="39"/>
        <v>0.68169934640522867</v>
      </c>
      <c r="M892" s="22">
        <f t="shared" si="40"/>
        <v>-0.55279249506024863</v>
      </c>
      <c r="N892" s="157">
        <v>1</v>
      </c>
      <c r="O892" s="158">
        <f t="shared" si="41"/>
        <v>0</v>
      </c>
    </row>
    <row r="893" spans="1:15" ht="16">
      <c r="A893" s="2" t="s">
        <v>11101</v>
      </c>
      <c r="B893" s="2" t="s">
        <v>11102</v>
      </c>
      <c r="C893" s="2" t="s">
        <v>33</v>
      </c>
      <c r="D893" s="2" t="s">
        <v>34</v>
      </c>
      <c r="E893" s="2" t="s">
        <v>158</v>
      </c>
      <c r="F893" s="2" t="s">
        <v>11103</v>
      </c>
      <c r="G893" s="2" t="s">
        <v>11104</v>
      </c>
      <c r="H893" s="2" t="s">
        <v>11105</v>
      </c>
      <c r="I893" s="2" t="s">
        <v>11106</v>
      </c>
      <c r="J893" s="2" t="s">
        <v>2378</v>
      </c>
      <c r="K893" s="3">
        <v>1.0429999999999999</v>
      </c>
      <c r="L893" s="3">
        <f t="shared" si="39"/>
        <v>0.68169934640522867</v>
      </c>
      <c r="M893" s="3">
        <f t="shared" si="40"/>
        <v>-0.55279249506024863</v>
      </c>
      <c r="N893" s="157">
        <v>1</v>
      </c>
      <c r="O893" s="158">
        <f t="shared" si="41"/>
        <v>0</v>
      </c>
    </row>
    <row r="894" spans="1:15">
      <c r="A894" s="2" t="s">
        <v>12220</v>
      </c>
      <c r="B894" s="2" t="s">
        <v>12221</v>
      </c>
      <c r="C894" s="2" t="s">
        <v>921</v>
      </c>
      <c r="D894" s="2" t="s">
        <v>141</v>
      </c>
      <c r="E894" s="2" t="s">
        <v>519</v>
      </c>
      <c r="F894" s="2" t="s">
        <v>12222</v>
      </c>
      <c r="G894" s="2" t="s">
        <v>12223</v>
      </c>
      <c r="H894" s="2" t="s">
        <v>12224</v>
      </c>
      <c r="I894" s="2" t="s">
        <v>12225</v>
      </c>
      <c r="J894" s="2" t="s">
        <v>40</v>
      </c>
      <c r="K894" s="3">
        <v>1.0429999999999999</v>
      </c>
      <c r="L894" s="3">
        <f t="shared" si="39"/>
        <v>0.68169934640522867</v>
      </c>
      <c r="M894" s="3">
        <f t="shared" si="40"/>
        <v>-0.55279249506024863</v>
      </c>
      <c r="N894" s="4" t="s">
        <v>40</v>
      </c>
      <c r="O894" s="5" t="e">
        <f t="shared" si="41"/>
        <v>#VALUE!</v>
      </c>
    </row>
    <row r="895" spans="1:15" ht="16">
      <c r="A895" s="21" t="s">
        <v>4902</v>
      </c>
      <c r="B895" s="21" t="s">
        <v>4903</v>
      </c>
      <c r="C895" s="21" t="s">
        <v>1339</v>
      </c>
      <c r="D895" s="21" t="s">
        <v>86</v>
      </c>
      <c r="E895" s="21" t="s">
        <v>151</v>
      </c>
      <c r="F895" s="21" t="s">
        <v>4904</v>
      </c>
      <c r="G895" s="21" t="s">
        <v>4905</v>
      </c>
      <c r="H895" s="21" t="s">
        <v>4906</v>
      </c>
      <c r="I895" s="21" t="s">
        <v>4907</v>
      </c>
      <c r="J895" s="21" t="s">
        <v>40</v>
      </c>
      <c r="K895" s="22">
        <v>1.044</v>
      </c>
      <c r="L895" s="22">
        <f t="shared" si="39"/>
        <v>0.68235294117647061</v>
      </c>
      <c r="M895" s="22">
        <f t="shared" si="40"/>
        <v>-0.55140994101012963</v>
      </c>
      <c r="N895" s="157">
        <v>1</v>
      </c>
      <c r="O895" s="158">
        <f t="shared" si="41"/>
        <v>0</v>
      </c>
    </row>
    <row r="896" spans="1:15" ht="16">
      <c r="A896" s="21" t="s">
        <v>8208</v>
      </c>
      <c r="B896" s="21" t="s">
        <v>8209</v>
      </c>
      <c r="C896" s="21" t="s">
        <v>53</v>
      </c>
      <c r="D896" s="21" t="s">
        <v>34</v>
      </c>
      <c r="E896" s="21" t="s">
        <v>511</v>
      </c>
      <c r="F896" s="21" t="s">
        <v>8210</v>
      </c>
      <c r="G896" s="21" t="s">
        <v>8211</v>
      </c>
      <c r="H896" s="21" t="s">
        <v>8212</v>
      </c>
      <c r="I896" s="21" t="s">
        <v>8213</v>
      </c>
      <c r="J896" s="21" t="s">
        <v>40</v>
      </c>
      <c r="K896" s="22">
        <v>1.044</v>
      </c>
      <c r="L896" s="22">
        <f t="shared" si="39"/>
        <v>0.68235294117647061</v>
      </c>
      <c r="M896" s="22">
        <f t="shared" si="40"/>
        <v>-0.55140994101012963</v>
      </c>
      <c r="N896" s="157">
        <v>1</v>
      </c>
      <c r="O896" s="158">
        <f t="shared" si="41"/>
        <v>0</v>
      </c>
    </row>
    <row r="897" spans="1:15">
      <c r="A897" s="21" t="s">
        <v>10421</v>
      </c>
      <c r="B897" s="21" t="s">
        <v>10422</v>
      </c>
      <c r="C897" s="21" t="s">
        <v>53</v>
      </c>
      <c r="D897" s="21" t="s">
        <v>86</v>
      </c>
      <c r="E897" s="21" t="s">
        <v>158</v>
      </c>
      <c r="F897" s="21" t="s">
        <v>10423</v>
      </c>
      <c r="G897" s="21" t="s">
        <v>10424</v>
      </c>
      <c r="H897" s="21" t="s">
        <v>10425</v>
      </c>
      <c r="I897" s="21" t="s">
        <v>10426</v>
      </c>
      <c r="J897" s="21" t="s">
        <v>7348</v>
      </c>
      <c r="K897" s="22">
        <v>1.044</v>
      </c>
      <c r="L897" s="22">
        <f t="shared" si="39"/>
        <v>0.68235294117647061</v>
      </c>
      <c r="M897" s="22">
        <f t="shared" si="40"/>
        <v>-0.55140994101012963</v>
      </c>
      <c r="N897" s="23" t="s">
        <v>40</v>
      </c>
      <c r="O897" s="24" t="e">
        <f t="shared" si="41"/>
        <v>#VALUE!</v>
      </c>
    </row>
    <row r="898" spans="1:15" ht="16">
      <c r="A898" s="21" t="s">
        <v>4876</v>
      </c>
      <c r="B898" s="21" t="s">
        <v>4877</v>
      </c>
      <c r="C898" s="21" t="s">
        <v>235</v>
      </c>
      <c r="D898" s="21" t="s">
        <v>86</v>
      </c>
      <c r="E898" s="21" t="s">
        <v>1086</v>
      </c>
      <c r="F898" s="21" t="s">
        <v>4878</v>
      </c>
      <c r="G898" s="21" t="s">
        <v>4879</v>
      </c>
      <c r="H898" s="21" t="s">
        <v>4880</v>
      </c>
      <c r="I898" s="21" t="s">
        <v>4881</v>
      </c>
      <c r="J898" s="21" t="s">
        <v>40</v>
      </c>
      <c r="K898" s="22">
        <v>1.0449999999999999</v>
      </c>
      <c r="L898" s="22">
        <f t="shared" ref="L898:L961" si="42">K898/1.53</f>
        <v>0.68300653594771232</v>
      </c>
      <c r="M898" s="22">
        <f t="shared" ref="M898:M961" si="43">LOG(L898, 2)</f>
        <v>-0.55002871061176928</v>
      </c>
      <c r="N898" s="157">
        <v>1</v>
      </c>
      <c r="O898" s="158">
        <f t="shared" ref="O898:O961" si="44">-LOG10(N898)</f>
        <v>0</v>
      </c>
    </row>
    <row r="899" spans="1:15" ht="16">
      <c r="A899" s="21" t="s">
        <v>5168</v>
      </c>
      <c r="B899" s="21" t="s">
        <v>5169</v>
      </c>
      <c r="C899" s="21" t="s">
        <v>33</v>
      </c>
      <c r="D899" s="21" t="s">
        <v>86</v>
      </c>
      <c r="E899" s="21" t="s">
        <v>214</v>
      </c>
      <c r="F899" s="21" t="s">
        <v>2105</v>
      </c>
      <c r="G899" s="21" t="s">
        <v>5170</v>
      </c>
      <c r="H899" s="21" t="s">
        <v>5171</v>
      </c>
      <c r="I899" s="21" t="s">
        <v>5172</v>
      </c>
      <c r="J899" s="21" t="s">
        <v>40</v>
      </c>
      <c r="K899" s="22">
        <v>1.0449999999999999</v>
      </c>
      <c r="L899" s="22">
        <f t="shared" si="42"/>
        <v>0.68300653594771232</v>
      </c>
      <c r="M899" s="22">
        <f t="shared" si="43"/>
        <v>-0.55002871061176928</v>
      </c>
      <c r="N899" s="157">
        <v>1</v>
      </c>
      <c r="O899" s="158">
        <f t="shared" si="44"/>
        <v>0</v>
      </c>
    </row>
    <row r="900" spans="1:15" ht="16">
      <c r="A900" s="21" t="s">
        <v>5962</v>
      </c>
      <c r="B900" s="21" t="s">
        <v>5963</v>
      </c>
      <c r="C900" s="21" t="s">
        <v>3894</v>
      </c>
      <c r="D900" s="21" t="s">
        <v>141</v>
      </c>
      <c r="E900" s="21" t="s">
        <v>336</v>
      </c>
      <c r="F900" s="21" t="s">
        <v>5964</v>
      </c>
      <c r="G900" s="21" t="s">
        <v>5965</v>
      </c>
      <c r="H900" s="21" t="s">
        <v>5966</v>
      </c>
      <c r="I900" s="21" t="s">
        <v>5967</v>
      </c>
      <c r="J900" s="21" t="s">
        <v>40</v>
      </c>
      <c r="K900" s="22">
        <v>1.0449999999999999</v>
      </c>
      <c r="L900" s="22">
        <f t="shared" si="42"/>
        <v>0.68300653594771232</v>
      </c>
      <c r="M900" s="22">
        <f t="shared" si="43"/>
        <v>-0.55002871061176928</v>
      </c>
      <c r="N900" s="157">
        <v>1</v>
      </c>
      <c r="O900" s="158">
        <f t="shared" si="44"/>
        <v>0</v>
      </c>
    </row>
    <row r="901" spans="1:15" ht="16">
      <c r="A901" s="2" t="s">
        <v>11469</v>
      </c>
      <c r="B901" s="2" t="s">
        <v>11470</v>
      </c>
      <c r="C901" s="2" t="s">
        <v>40</v>
      </c>
      <c r="D901" s="2" t="s">
        <v>141</v>
      </c>
      <c r="E901" s="2" t="s">
        <v>40</v>
      </c>
      <c r="F901" s="2" t="s">
        <v>11471</v>
      </c>
      <c r="G901" s="2" t="s">
        <v>11472</v>
      </c>
      <c r="H901" s="2" t="s">
        <v>11473</v>
      </c>
      <c r="I901" s="2" t="s">
        <v>11474</v>
      </c>
      <c r="J901" s="2" t="s">
        <v>40</v>
      </c>
      <c r="K901" s="3">
        <v>1.0449999999999999</v>
      </c>
      <c r="L901" s="3">
        <f t="shared" si="42"/>
        <v>0.68300653594771232</v>
      </c>
      <c r="M901" s="3">
        <f t="shared" si="43"/>
        <v>-0.55002871061176928</v>
      </c>
      <c r="N901" s="157">
        <v>1</v>
      </c>
      <c r="O901" s="158">
        <f t="shared" si="44"/>
        <v>0</v>
      </c>
    </row>
    <row r="902" spans="1:15" ht="16">
      <c r="A902" s="21" t="s">
        <v>5754</v>
      </c>
      <c r="B902" s="21" t="s">
        <v>5755</v>
      </c>
      <c r="C902" s="21" t="s">
        <v>85</v>
      </c>
      <c r="D902" s="21" t="s">
        <v>34</v>
      </c>
      <c r="E902" s="21" t="s">
        <v>1468</v>
      </c>
      <c r="F902" s="21" t="s">
        <v>5756</v>
      </c>
      <c r="G902" s="21" t="s">
        <v>5757</v>
      </c>
      <c r="H902" s="21" t="s">
        <v>5758</v>
      </c>
      <c r="I902" s="21" t="s">
        <v>5759</v>
      </c>
      <c r="J902" s="21" t="s">
        <v>40</v>
      </c>
      <c r="K902" s="22">
        <v>1.046</v>
      </c>
      <c r="L902" s="22">
        <f t="shared" si="42"/>
        <v>0.68366013071895426</v>
      </c>
      <c r="M902" s="22">
        <f t="shared" si="43"/>
        <v>-0.5486488013330727</v>
      </c>
      <c r="N902" s="157">
        <v>1</v>
      </c>
      <c r="O902" s="158">
        <f t="shared" si="44"/>
        <v>0</v>
      </c>
    </row>
    <row r="903" spans="1:15" ht="16">
      <c r="A903" s="21" t="s">
        <v>6988</v>
      </c>
      <c r="B903" s="21" t="s">
        <v>6989</v>
      </c>
      <c r="C903" s="21" t="s">
        <v>235</v>
      </c>
      <c r="D903" s="21" t="s">
        <v>40</v>
      </c>
      <c r="E903" s="21" t="s">
        <v>2111</v>
      </c>
      <c r="F903" s="21" t="s">
        <v>5092</v>
      </c>
      <c r="G903" s="21" t="s">
        <v>6990</v>
      </c>
      <c r="H903" s="21" t="s">
        <v>6991</v>
      </c>
      <c r="I903" s="21" t="s">
        <v>6992</v>
      </c>
      <c r="J903" s="21" t="s">
        <v>40</v>
      </c>
      <c r="K903" s="22">
        <v>1.046</v>
      </c>
      <c r="L903" s="22">
        <f t="shared" si="42"/>
        <v>0.68366013071895426</v>
      </c>
      <c r="M903" s="22">
        <f t="shared" si="43"/>
        <v>-0.5486488013330727</v>
      </c>
      <c r="N903" s="157">
        <v>1</v>
      </c>
      <c r="O903" s="158">
        <f t="shared" si="44"/>
        <v>0</v>
      </c>
    </row>
    <row r="904" spans="1:15" ht="16">
      <c r="A904" s="2" t="s">
        <v>11091</v>
      </c>
      <c r="B904" s="2" t="s">
        <v>11092</v>
      </c>
      <c r="C904" s="2" t="s">
        <v>235</v>
      </c>
      <c r="D904" s="2" t="s">
        <v>141</v>
      </c>
      <c r="E904" s="2" t="s">
        <v>10682</v>
      </c>
      <c r="F904" s="2" t="s">
        <v>11093</v>
      </c>
      <c r="G904" s="2" t="s">
        <v>11094</v>
      </c>
      <c r="H904" s="2" t="s">
        <v>40</v>
      </c>
      <c r="I904" s="2" t="s">
        <v>11095</v>
      </c>
      <c r="J904" s="2" t="s">
        <v>40</v>
      </c>
      <c r="K904" s="3">
        <v>1.046</v>
      </c>
      <c r="L904" s="3">
        <f t="shared" si="42"/>
        <v>0.68366013071895426</v>
      </c>
      <c r="M904" s="3">
        <f t="shared" si="43"/>
        <v>-0.5486488013330727</v>
      </c>
      <c r="N904" s="157">
        <v>1</v>
      </c>
      <c r="O904" s="158">
        <f t="shared" si="44"/>
        <v>0</v>
      </c>
    </row>
    <row r="905" spans="1:15" ht="16">
      <c r="A905" s="21" t="s">
        <v>5078</v>
      </c>
      <c r="B905" s="21" t="s">
        <v>5079</v>
      </c>
      <c r="C905" s="21" t="s">
        <v>33</v>
      </c>
      <c r="D905" s="21" t="s">
        <v>34</v>
      </c>
      <c r="E905" s="21" t="s">
        <v>111</v>
      </c>
      <c r="F905" s="21" t="s">
        <v>5080</v>
      </c>
      <c r="G905" s="21" t="s">
        <v>5081</v>
      </c>
      <c r="H905" s="21" t="s">
        <v>5082</v>
      </c>
      <c r="I905" s="21" t="s">
        <v>5083</v>
      </c>
      <c r="J905" s="21" t="s">
        <v>355</v>
      </c>
      <c r="K905" s="22">
        <v>1.0469999999999999</v>
      </c>
      <c r="L905" s="22">
        <f t="shared" si="42"/>
        <v>0.68431372549019598</v>
      </c>
      <c r="M905" s="22">
        <f t="shared" si="43"/>
        <v>-0.547270210649206</v>
      </c>
      <c r="N905" s="157">
        <v>1</v>
      </c>
      <c r="O905" s="158">
        <f t="shared" si="44"/>
        <v>0</v>
      </c>
    </row>
    <row r="906" spans="1:15" ht="16">
      <c r="A906" s="21" t="s">
        <v>8591</v>
      </c>
      <c r="B906" s="21" t="s">
        <v>8592</v>
      </c>
      <c r="C906" s="21" t="s">
        <v>40</v>
      </c>
      <c r="D906" s="21" t="s">
        <v>40</v>
      </c>
      <c r="E906" s="21" t="s">
        <v>40</v>
      </c>
      <c r="F906" s="21" t="s">
        <v>8593</v>
      </c>
      <c r="G906" s="21" t="s">
        <v>8594</v>
      </c>
      <c r="H906" s="21" t="s">
        <v>8595</v>
      </c>
      <c r="I906" s="21" t="s">
        <v>8596</v>
      </c>
      <c r="J906" s="21" t="s">
        <v>40</v>
      </c>
      <c r="K906" s="22">
        <v>1.0469999999999999</v>
      </c>
      <c r="L906" s="22">
        <f t="shared" si="42"/>
        <v>0.68431372549019598</v>
      </c>
      <c r="M906" s="22">
        <f t="shared" si="43"/>
        <v>-0.547270210649206</v>
      </c>
      <c r="N906" s="157">
        <v>1</v>
      </c>
      <c r="O906" s="158">
        <f t="shared" si="44"/>
        <v>0</v>
      </c>
    </row>
    <row r="907" spans="1:15">
      <c r="A907" s="21" t="s">
        <v>10416</v>
      </c>
      <c r="B907" s="21" t="s">
        <v>10417</v>
      </c>
      <c r="C907" s="21" t="s">
        <v>95</v>
      </c>
      <c r="D907" s="21" t="s">
        <v>40</v>
      </c>
      <c r="E907" s="21" t="s">
        <v>151</v>
      </c>
      <c r="F907" s="21" t="s">
        <v>2730</v>
      </c>
      <c r="G907" s="21" t="s">
        <v>10418</v>
      </c>
      <c r="H907" s="21" t="s">
        <v>10419</v>
      </c>
      <c r="I907" s="21" t="s">
        <v>10420</v>
      </c>
      <c r="J907" s="21" t="s">
        <v>40</v>
      </c>
      <c r="K907" s="22">
        <v>1.0469999999999999</v>
      </c>
      <c r="L907" s="22">
        <f t="shared" si="42"/>
        <v>0.68431372549019598</v>
      </c>
      <c r="M907" s="22">
        <f t="shared" si="43"/>
        <v>-0.547270210649206</v>
      </c>
      <c r="N907" s="23" t="s">
        <v>40</v>
      </c>
      <c r="O907" s="24" t="e">
        <f t="shared" si="44"/>
        <v>#VALUE!</v>
      </c>
    </row>
    <row r="908" spans="1:15" ht="16">
      <c r="A908" s="21" t="s">
        <v>3605</v>
      </c>
      <c r="B908" s="21" t="s">
        <v>3606</v>
      </c>
      <c r="C908" s="21" t="s">
        <v>235</v>
      </c>
      <c r="D908" s="21" t="s">
        <v>141</v>
      </c>
      <c r="E908" s="21" t="s">
        <v>3607</v>
      </c>
      <c r="F908" s="21" t="s">
        <v>3608</v>
      </c>
      <c r="G908" s="21" t="s">
        <v>3609</v>
      </c>
      <c r="H908" s="21" t="s">
        <v>3610</v>
      </c>
      <c r="I908" s="21" t="s">
        <v>3611</v>
      </c>
      <c r="J908" s="21" t="s">
        <v>2385</v>
      </c>
      <c r="K908" s="22">
        <v>1.048</v>
      </c>
      <c r="L908" s="22">
        <f t="shared" si="42"/>
        <v>0.68496732026143792</v>
      </c>
      <c r="M908" s="22">
        <f t="shared" si="43"/>
        <v>-0.54589293604256384</v>
      </c>
      <c r="N908" s="157">
        <v>1</v>
      </c>
      <c r="O908" s="158">
        <f t="shared" si="44"/>
        <v>0</v>
      </c>
    </row>
    <row r="909" spans="1:15" ht="16">
      <c r="A909" s="21" t="s">
        <v>6493</v>
      </c>
      <c r="B909" s="21" t="s">
        <v>6494</v>
      </c>
      <c r="C909" s="21" t="s">
        <v>4860</v>
      </c>
      <c r="D909" s="21" t="s">
        <v>442</v>
      </c>
      <c r="E909" s="21" t="s">
        <v>2111</v>
      </c>
      <c r="F909" s="21" t="s">
        <v>2924</v>
      </c>
      <c r="G909" s="21" t="s">
        <v>6495</v>
      </c>
      <c r="H909" s="21" t="s">
        <v>6496</v>
      </c>
      <c r="I909" s="21" t="s">
        <v>6497</v>
      </c>
      <c r="J909" s="21" t="s">
        <v>40</v>
      </c>
      <c r="K909" s="22">
        <v>1.048</v>
      </c>
      <c r="L909" s="22">
        <f t="shared" si="42"/>
        <v>0.68496732026143792</v>
      </c>
      <c r="M909" s="22">
        <f t="shared" si="43"/>
        <v>-0.54589293604256384</v>
      </c>
      <c r="N909" s="157">
        <v>1</v>
      </c>
      <c r="O909" s="158">
        <f t="shared" si="44"/>
        <v>0</v>
      </c>
    </row>
    <row r="910" spans="1:15" ht="16">
      <c r="A910" s="21" t="s">
        <v>6727</v>
      </c>
      <c r="B910" s="21" t="s">
        <v>6728</v>
      </c>
      <c r="C910" s="21" t="s">
        <v>2155</v>
      </c>
      <c r="D910" s="21" t="s">
        <v>141</v>
      </c>
      <c r="E910" s="21" t="s">
        <v>40</v>
      </c>
      <c r="F910" s="21" t="s">
        <v>6729</v>
      </c>
      <c r="G910" s="21" t="s">
        <v>6730</v>
      </c>
      <c r="H910" s="21" t="s">
        <v>6731</v>
      </c>
      <c r="I910" s="21" t="s">
        <v>6732</v>
      </c>
      <c r="J910" s="21" t="s">
        <v>40</v>
      </c>
      <c r="K910" s="22">
        <v>1.0489999999999999</v>
      </c>
      <c r="L910" s="22">
        <f t="shared" si="42"/>
        <v>0.68562091503267963</v>
      </c>
      <c r="M910" s="22">
        <f t="shared" si="43"/>
        <v>-0.54451697500274676</v>
      </c>
      <c r="N910" s="157">
        <v>1</v>
      </c>
      <c r="O910" s="158">
        <f t="shared" si="44"/>
        <v>0</v>
      </c>
    </row>
    <row r="911" spans="1:15" ht="16">
      <c r="A911" s="21" t="s">
        <v>7342</v>
      </c>
      <c r="B911" s="21" t="s">
        <v>7343</v>
      </c>
      <c r="C911" s="21" t="s">
        <v>53</v>
      </c>
      <c r="D911" s="21" t="s">
        <v>40</v>
      </c>
      <c r="E911" s="21" t="s">
        <v>158</v>
      </c>
      <c r="F911" s="21" t="s">
        <v>7344</v>
      </c>
      <c r="G911" s="21" t="s">
        <v>7345</v>
      </c>
      <c r="H911" s="21" t="s">
        <v>7346</v>
      </c>
      <c r="I911" s="21" t="s">
        <v>7347</v>
      </c>
      <c r="J911" s="21" t="s">
        <v>7348</v>
      </c>
      <c r="K911" s="22">
        <v>1.0489999999999999</v>
      </c>
      <c r="L911" s="22">
        <f t="shared" si="42"/>
        <v>0.68562091503267963</v>
      </c>
      <c r="M911" s="22">
        <f t="shared" si="43"/>
        <v>-0.54451697500274676</v>
      </c>
      <c r="N911" s="157">
        <v>1</v>
      </c>
      <c r="O911" s="158">
        <f t="shared" si="44"/>
        <v>0</v>
      </c>
    </row>
    <row r="912" spans="1:15" ht="16">
      <c r="A912" s="21" t="s">
        <v>9388</v>
      </c>
      <c r="B912" s="21" t="s">
        <v>9389</v>
      </c>
      <c r="C912" s="21" t="s">
        <v>33</v>
      </c>
      <c r="D912" s="21" t="s">
        <v>34</v>
      </c>
      <c r="E912" s="21" t="s">
        <v>111</v>
      </c>
      <c r="F912" s="21" t="s">
        <v>9390</v>
      </c>
      <c r="G912" s="21" t="s">
        <v>9391</v>
      </c>
      <c r="H912" s="21" t="s">
        <v>9392</v>
      </c>
      <c r="I912" s="21" t="s">
        <v>9393</v>
      </c>
      <c r="J912" s="21" t="s">
        <v>40</v>
      </c>
      <c r="K912" s="22">
        <v>1.0489999999999999</v>
      </c>
      <c r="L912" s="22">
        <f t="shared" si="42"/>
        <v>0.68562091503267963</v>
      </c>
      <c r="M912" s="22">
        <f t="shared" si="43"/>
        <v>-0.54451697500274676</v>
      </c>
      <c r="N912" s="157">
        <v>1</v>
      </c>
      <c r="O912" s="158">
        <f t="shared" si="44"/>
        <v>0</v>
      </c>
    </row>
    <row r="913" spans="1:15">
      <c r="A913" s="21" t="s">
        <v>10784</v>
      </c>
      <c r="B913" s="21" t="s">
        <v>10785</v>
      </c>
      <c r="C913" s="21" t="s">
        <v>53</v>
      </c>
      <c r="D913" s="21" t="s">
        <v>40</v>
      </c>
      <c r="E913" s="21" t="s">
        <v>207</v>
      </c>
      <c r="F913" s="21" t="s">
        <v>10786</v>
      </c>
      <c r="G913" s="21" t="s">
        <v>10787</v>
      </c>
      <c r="H913" s="21" t="s">
        <v>10788</v>
      </c>
      <c r="I913" s="21" t="s">
        <v>10789</v>
      </c>
      <c r="J913" s="21" t="s">
        <v>40</v>
      </c>
      <c r="K913" s="22">
        <v>1.0489999999999999</v>
      </c>
      <c r="L913" s="22">
        <f t="shared" si="42"/>
        <v>0.68562091503267963</v>
      </c>
      <c r="M913" s="22">
        <f t="shared" si="43"/>
        <v>-0.54451697500274676</v>
      </c>
      <c r="N913" s="23" t="s">
        <v>40</v>
      </c>
      <c r="O913" s="24" t="e">
        <f t="shared" si="44"/>
        <v>#VALUE!</v>
      </c>
    </row>
    <row r="914" spans="1:15" ht="16">
      <c r="A914" s="2" t="s">
        <v>11771</v>
      </c>
      <c r="B914" s="2" t="s">
        <v>11772</v>
      </c>
      <c r="C914" s="2" t="s">
        <v>921</v>
      </c>
      <c r="D914" s="2" t="s">
        <v>141</v>
      </c>
      <c r="E914" s="2" t="s">
        <v>714</v>
      </c>
      <c r="F914" s="2" t="s">
        <v>10246</v>
      </c>
      <c r="G914" s="2" t="s">
        <v>11773</v>
      </c>
      <c r="H914" s="2" t="s">
        <v>11774</v>
      </c>
      <c r="I914" s="2" t="s">
        <v>11775</v>
      </c>
      <c r="J914" s="2" t="s">
        <v>523</v>
      </c>
      <c r="K914" s="3">
        <v>1.0489999999999999</v>
      </c>
      <c r="L914" s="3">
        <f t="shared" si="42"/>
        <v>0.68562091503267963</v>
      </c>
      <c r="M914" s="3">
        <f t="shared" si="43"/>
        <v>-0.54451697500274676</v>
      </c>
      <c r="N914" s="157">
        <v>1</v>
      </c>
      <c r="O914" s="158">
        <f t="shared" si="44"/>
        <v>0</v>
      </c>
    </row>
    <row r="915" spans="1:15" ht="16">
      <c r="A915" s="21" t="s">
        <v>3650</v>
      </c>
      <c r="B915" s="21" t="s">
        <v>3651</v>
      </c>
      <c r="C915" s="21" t="s">
        <v>40</v>
      </c>
      <c r="D915" s="21" t="s">
        <v>40</v>
      </c>
      <c r="E915" s="21" t="s">
        <v>40</v>
      </c>
      <c r="F915" s="21" t="s">
        <v>3652</v>
      </c>
      <c r="G915" s="21" t="s">
        <v>3653</v>
      </c>
      <c r="H915" s="21" t="s">
        <v>3654</v>
      </c>
      <c r="I915" s="21" t="s">
        <v>3655</v>
      </c>
      <c r="J915" s="21" t="s">
        <v>40</v>
      </c>
      <c r="K915" s="22">
        <v>1.05</v>
      </c>
      <c r="L915" s="22">
        <f t="shared" si="42"/>
        <v>0.68627450980392157</v>
      </c>
      <c r="M915" s="22">
        <f t="shared" si="43"/>
        <v>-0.54314232502652915</v>
      </c>
      <c r="N915" s="157">
        <v>1</v>
      </c>
      <c r="O915" s="158">
        <f t="shared" si="44"/>
        <v>0</v>
      </c>
    </row>
    <row r="916" spans="1:15" ht="16">
      <c r="A916" s="21" t="s">
        <v>5896</v>
      </c>
      <c r="B916" s="21" t="s">
        <v>5897</v>
      </c>
      <c r="C916" s="21" t="s">
        <v>2650</v>
      </c>
      <c r="D916" s="21" t="s">
        <v>86</v>
      </c>
      <c r="E916" s="21" t="s">
        <v>151</v>
      </c>
      <c r="F916" s="21" t="s">
        <v>428</v>
      </c>
      <c r="G916" s="21" t="s">
        <v>5898</v>
      </c>
      <c r="H916" s="21" t="s">
        <v>5899</v>
      </c>
      <c r="I916" s="21" t="s">
        <v>5900</v>
      </c>
      <c r="J916" s="21" t="s">
        <v>5901</v>
      </c>
      <c r="K916" s="22">
        <v>1.05</v>
      </c>
      <c r="L916" s="22">
        <f t="shared" si="42"/>
        <v>0.68627450980392157</v>
      </c>
      <c r="M916" s="22">
        <f t="shared" si="43"/>
        <v>-0.54314232502652915</v>
      </c>
      <c r="N916" s="157">
        <v>1</v>
      </c>
      <c r="O916" s="158">
        <f t="shared" si="44"/>
        <v>0</v>
      </c>
    </row>
    <row r="917" spans="1:15" ht="16">
      <c r="A917" s="21" t="s">
        <v>5902</v>
      </c>
      <c r="B917" s="21" t="s">
        <v>5903</v>
      </c>
      <c r="C917" s="21" t="s">
        <v>235</v>
      </c>
      <c r="D917" s="21" t="s">
        <v>34</v>
      </c>
      <c r="E917" s="21" t="s">
        <v>1333</v>
      </c>
      <c r="F917" s="21" t="s">
        <v>5904</v>
      </c>
      <c r="G917" s="21" t="s">
        <v>5905</v>
      </c>
      <c r="H917" s="21" t="s">
        <v>5906</v>
      </c>
      <c r="I917" s="21" t="s">
        <v>5907</v>
      </c>
      <c r="J917" s="21" t="s">
        <v>5908</v>
      </c>
      <c r="K917" s="22">
        <v>1.05</v>
      </c>
      <c r="L917" s="22">
        <f t="shared" si="42"/>
        <v>0.68627450980392157</v>
      </c>
      <c r="M917" s="22">
        <f t="shared" si="43"/>
        <v>-0.54314232502652915</v>
      </c>
      <c r="N917" s="157">
        <v>1</v>
      </c>
      <c r="O917" s="158">
        <f t="shared" si="44"/>
        <v>0</v>
      </c>
    </row>
    <row r="918" spans="1:15" ht="16">
      <c r="A918" s="21" t="s">
        <v>7270</v>
      </c>
      <c r="B918" s="21" t="s">
        <v>7271</v>
      </c>
      <c r="C918" s="21" t="s">
        <v>85</v>
      </c>
      <c r="D918" s="21" t="s">
        <v>34</v>
      </c>
      <c r="E918" s="21" t="s">
        <v>1321</v>
      </c>
      <c r="F918" s="21" t="s">
        <v>7272</v>
      </c>
      <c r="G918" s="21" t="s">
        <v>7273</v>
      </c>
      <c r="H918" s="21" t="s">
        <v>7274</v>
      </c>
      <c r="I918" s="21" t="s">
        <v>7275</v>
      </c>
      <c r="J918" s="21" t="s">
        <v>2385</v>
      </c>
      <c r="K918" s="22">
        <v>1.05</v>
      </c>
      <c r="L918" s="22">
        <f t="shared" si="42"/>
        <v>0.68627450980392157</v>
      </c>
      <c r="M918" s="22">
        <f t="shared" si="43"/>
        <v>-0.54314232502652915</v>
      </c>
      <c r="N918" s="157">
        <v>1</v>
      </c>
      <c r="O918" s="158">
        <f t="shared" si="44"/>
        <v>0</v>
      </c>
    </row>
    <row r="919" spans="1:15" ht="16">
      <c r="A919" s="21" t="s">
        <v>9704</v>
      </c>
      <c r="B919" s="21" t="s">
        <v>9705</v>
      </c>
      <c r="C919" s="21" t="s">
        <v>140</v>
      </c>
      <c r="D919" s="21" t="s">
        <v>141</v>
      </c>
      <c r="E919" s="21" t="s">
        <v>519</v>
      </c>
      <c r="F919" s="21" t="s">
        <v>9706</v>
      </c>
      <c r="G919" s="21" t="s">
        <v>9707</v>
      </c>
      <c r="H919" s="21" t="s">
        <v>9708</v>
      </c>
      <c r="I919" s="21" t="s">
        <v>9709</v>
      </c>
      <c r="J919" s="21" t="s">
        <v>40</v>
      </c>
      <c r="K919" s="22">
        <v>1.05</v>
      </c>
      <c r="L919" s="22">
        <f t="shared" si="42"/>
        <v>0.68627450980392157</v>
      </c>
      <c r="M919" s="22">
        <f t="shared" si="43"/>
        <v>-0.54314232502652915</v>
      </c>
      <c r="N919" s="157">
        <v>1</v>
      </c>
      <c r="O919" s="158">
        <f t="shared" si="44"/>
        <v>0</v>
      </c>
    </row>
    <row r="920" spans="1:15" ht="16">
      <c r="A920" s="21" t="s">
        <v>1574</v>
      </c>
      <c r="B920" s="21" t="s">
        <v>1575</v>
      </c>
      <c r="C920" s="21" t="s">
        <v>33</v>
      </c>
      <c r="D920" s="21" t="s">
        <v>86</v>
      </c>
      <c r="E920" s="21" t="s">
        <v>207</v>
      </c>
      <c r="F920" s="21" t="s">
        <v>1576</v>
      </c>
      <c r="G920" s="21" t="s">
        <v>1577</v>
      </c>
      <c r="H920" s="21" t="s">
        <v>1578</v>
      </c>
      <c r="I920" s="21" t="s">
        <v>1579</v>
      </c>
      <c r="J920" s="21" t="s">
        <v>1580</v>
      </c>
      <c r="K920" s="22">
        <v>1.0509999999999999</v>
      </c>
      <c r="L920" s="22">
        <f t="shared" si="42"/>
        <v>0.68692810457516329</v>
      </c>
      <c r="M920" s="22">
        <f t="shared" si="43"/>
        <v>-0.54176898361783588</v>
      </c>
      <c r="N920" s="157">
        <v>1</v>
      </c>
      <c r="O920" s="158">
        <f t="shared" si="44"/>
        <v>0</v>
      </c>
    </row>
    <row r="921" spans="1:15" ht="16">
      <c r="A921" s="21" t="s">
        <v>6341</v>
      </c>
      <c r="B921" s="21" t="s">
        <v>6342</v>
      </c>
      <c r="C921" s="21" t="s">
        <v>53</v>
      </c>
      <c r="D921" s="21" t="s">
        <v>40</v>
      </c>
      <c r="E921" s="21" t="s">
        <v>511</v>
      </c>
      <c r="F921" s="21" t="s">
        <v>6343</v>
      </c>
      <c r="G921" s="21" t="s">
        <v>6344</v>
      </c>
      <c r="H921" s="21" t="s">
        <v>6345</v>
      </c>
      <c r="I921" s="21" t="s">
        <v>6346</v>
      </c>
      <c r="J921" s="21" t="s">
        <v>40</v>
      </c>
      <c r="K921" s="22">
        <v>1.0509999999999999</v>
      </c>
      <c r="L921" s="22">
        <f t="shared" si="42"/>
        <v>0.68692810457516329</v>
      </c>
      <c r="M921" s="22">
        <f t="shared" si="43"/>
        <v>-0.54176898361783588</v>
      </c>
      <c r="N921" s="157">
        <v>1</v>
      </c>
      <c r="O921" s="158">
        <f t="shared" si="44"/>
        <v>0</v>
      </c>
    </row>
    <row r="922" spans="1:15" ht="16">
      <c r="A922" s="21" t="s">
        <v>7848</v>
      </c>
      <c r="B922" s="21" t="s">
        <v>7849</v>
      </c>
      <c r="C922" s="21" t="s">
        <v>33</v>
      </c>
      <c r="D922" s="21" t="s">
        <v>40</v>
      </c>
      <c r="E922" s="21" t="s">
        <v>511</v>
      </c>
      <c r="F922" s="21" t="s">
        <v>3297</v>
      </c>
      <c r="G922" s="21" t="s">
        <v>7850</v>
      </c>
      <c r="H922" s="21" t="s">
        <v>7851</v>
      </c>
      <c r="I922" s="21" t="s">
        <v>7852</v>
      </c>
      <c r="J922" s="21" t="s">
        <v>1513</v>
      </c>
      <c r="K922" s="22">
        <v>1.0509999999999999</v>
      </c>
      <c r="L922" s="22">
        <f t="shared" si="42"/>
        <v>0.68692810457516329</v>
      </c>
      <c r="M922" s="22">
        <f t="shared" si="43"/>
        <v>-0.54176898361783588</v>
      </c>
      <c r="N922" s="157">
        <v>1</v>
      </c>
      <c r="O922" s="158">
        <f t="shared" si="44"/>
        <v>0</v>
      </c>
    </row>
    <row r="923" spans="1:15" ht="16">
      <c r="A923" s="21" t="s">
        <v>7986</v>
      </c>
      <c r="B923" s="21" t="s">
        <v>7987</v>
      </c>
      <c r="C923" s="21" t="s">
        <v>85</v>
      </c>
      <c r="D923" s="21" t="s">
        <v>40</v>
      </c>
      <c r="E923" s="21" t="s">
        <v>2111</v>
      </c>
      <c r="F923" s="21" t="s">
        <v>7988</v>
      </c>
      <c r="G923" s="21" t="s">
        <v>7989</v>
      </c>
      <c r="H923" s="21" t="s">
        <v>7990</v>
      </c>
      <c r="I923" s="21" t="s">
        <v>7991</v>
      </c>
      <c r="J923" s="21" t="s">
        <v>40</v>
      </c>
      <c r="K923" s="22">
        <v>1.0509999999999999</v>
      </c>
      <c r="L923" s="22">
        <f t="shared" si="42"/>
        <v>0.68692810457516329</v>
      </c>
      <c r="M923" s="22">
        <f t="shared" si="43"/>
        <v>-0.54176898361783588</v>
      </c>
      <c r="N923" s="157">
        <v>1</v>
      </c>
      <c r="O923" s="158">
        <f t="shared" si="44"/>
        <v>0</v>
      </c>
    </row>
    <row r="924" spans="1:15" ht="16">
      <c r="A924" s="2" t="s">
        <v>791</v>
      </c>
      <c r="B924" s="2" t="s">
        <v>792</v>
      </c>
      <c r="C924" s="2" t="s">
        <v>235</v>
      </c>
      <c r="D924" s="2" t="s">
        <v>141</v>
      </c>
      <c r="E924" s="2" t="s">
        <v>45</v>
      </c>
      <c r="F924" s="2" t="s">
        <v>793</v>
      </c>
      <c r="G924" s="2" t="s">
        <v>794</v>
      </c>
      <c r="H924" s="2" t="s">
        <v>795</v>
      </c>
      <c r="I924" s="2" t="s">
        <v>796</v>
      </c>
      <c r="J924" s="2" t="s">
        <v>40</v>
      </c>
      <c r="K924" s="3">
        <v>1.052</v>
      </c>
      <c r="L924" s="3">
        <f t="shared" si="42"/>
        <v>0.68758169934640523</v>
      </c>
      <c r="M924" s="3">
        <f t="shared" si="43"/>
        <v>-0.54039694828771179</v>
      </c>
      <c r="N924" s="157">
        <v>1</v>
      </c>
      <c r="O924" s="158">
        <f t="shared" si="44"/>
        <v>0</v>
      </c>
    </row>
    <row r="925" spans="1:15" ht="16">
      <c r="A925" s="21" t="s">
        <v>4768</v>
      </c>
      <c r="B925" s="21" t="s">
        <v>4769</v>
      </c>
      <c r="C925" s="21" t="s">
        <v>40</v>
      </c>
      <c r="D925" s="21" t="s">
        <v>86</v>
      </c>
      <c r="E925" s="21" t="s">
        <v>40</v>
      </c>
      <c r="F925" s="21" t="s">
        <v>4770</v>
      </c>
      <c r="G925" s="21" t="s">
        <v>4771</v>
      </c>
      <c r="H925" s="21" t="s">
        <v>4772</v>
      </c>
      <c r="I925" s="21" t="s">
        <v>4773</v>
      </c>
      <c r="J925" s="21" t="s">
        <v>40</v>
      </c>
      <c r="K925" s="22">
        <v>1.052</v>
      </c>
      <c r="L925" s="22">
        <f t="shared" si="42"/>
        <v>0.68758169934640523</v>
      </c>
      <c r="M925" s="22">
        <f t="shared" si="43"/>
        <v>-0.54039694828771179</v>
      </c>
      <c r="N925" s="157">
        <v>1</v>
      </c>
      <c r="O925" s="158">
        <f t="shared" si="44"/>
        <v>0</v>
      </c>
    </row>
    <row r="926" spans="1:15" ht="16">
      <c r="A926" s="21" t="s">
        <v>2626</v>
      </c>
      <c r="B926" s="21" t="s">
        <v>2627</v>
      </c>
      <c r="C926" s="21" t="s">
        <v>33</v>
      </c>
      <c r="D926" s="21" t="s">
        <v>86</v>
      </c>
      <c r="E926" s="21" t="s">
        <v>77</v>
      </c>
      <c r="F926" s="21" t="s">
        <v>1228</v>
      </c>
      <c r="G926" s="21" t="s">
        <v>2628</v>
      </c>
      <c r="H926" s="21" t="s">
        <v>2629</v>
      </c>
      <c r="I926" s="21" t="s">
        <v>2630</v>
      </c>
      <c r="J926" s="21" t="s">
        <v>1232</v>
      </c>
      <c r="K926" s="22">
        <v>1.0529999999999999</v>
      </c>
      <c r="L926" s="22">
        <f t="shared" si="42"/>
        <v>0.68823529411764706</v>
      </c>
      <c r="M926" s="22">
        <f t="shared" si="43"/>
        <v>-0.53902621655429728</v>
      </c>
      <c r="N926" s="157">
        <v>1</v>
      </c>
      <c r="O926" s="158">
        <f t="shared" si="44"/>
        <v>0</v>
      </c>
    </row>
    <row r="927" spans="1:15" ht="16">
      <c r="A927" s="21" t="s">
        <v>7082</v>
      </c>
      <c r="B927" s="21" t="s">
        <v>7083</v>
      </c>
      <c r="C927" s="21" t="s">
        <v>33</v>
      </c>
      <c r="D927" s="21" t="s">
        <v>314</v>
      </c>
      <c r="E927" s="21" t="s">
        <v>511</v>
      </c>
      <c r="F927" s="21" t="s">
        <v>1079</v>
      </c>
      <c r="G927" s="21" t="s">
        <v>7084</v>
      </c>
      <c r="H927" s="21" t="s">
        <v>7085</v>
      </c>
      <c r="I927" s="21" t="s">
        <v>7086</v>
      </c>
      <c r="J927" s="21" t="s">
        <v>7087</v>
      </c>
      <c r="K927" s="22">
        <v>1.0529999999999999</v>
      </c>
      <c r="L927" s="22">
        <f t="shared" si="42"/>
        <v>0.68823529411764706</v>
      </c>
      <c r="M927" s="22">
        <f t="shared" si="43"/>
        <v>-0.53902621655429728</v>
      </c>
      <c r="N927" s="157">
        <v>1</v>
      </c>
      <c r="O927" s="158">
        <f t="shared" si="44"/>
        <v>0</v>
      </c>
    </row>
    <row r="928" spans="1:15" ht="16">
      <c r="A928" s="21" t="s">
        <v>7946</v>
      </c>
      <c r="B928" s="21" t="s">
        <v>7947</v>
      </c>
      <c r="C928" s="21" t="s">
        <v>85</v>
      </c>
      <c r="D928" s="21" t="s">
        <v>34</v>
      </c>
      <c r="E928" s="21" t="s">
        <v>2111</v>
      </c>
      <c r="F928" s="21" t="s">
        <v>7948</v>
      </c>
      <c r="G928" s="21" t="s">
        <v>7949</v>
      </c>
      <c r="H928" s="21" t="s">
        <v>7950</v>
      </c>
      <c r="I928" s="21" t="s">
        <v>7951</v>
      </c>
      <c r="J928" s="21" t="s">
        <v>40</v>
      </c>
      <c r="K928" s="22">
        <v>1.0529999999999999</v>
      </c>
      <c r="L928" s="22">
        <f t="shared" si="42"/>
        <v>0.68823529411764706</v>
      </c>
      <c r="M928" s="22">
        <f t="shared" si="43"/>
        <v>-0.53902621655429728</v>
      </c>
      <c r="N928" s="157">
        <v>1</v>
      </c>
      <c r="O928" s="158">
        <f t="shared" si="44"/>
        <v>0</v>
      </c>
    </row>
    <row r="929" spans="1:15" ht="16">
      <c r="A929" s="21" t="s">
        <v>8347</v>
      </c>
      <c r="B929" s="21" t="s">
        <v>8348</v>
      </c>
      <c r="C929" s="21" t="s">
        <v>33</v>
      </c>
      <c r="D929" s="21" t="s">
        <v>40</v>
      </c>
      <c r="E929" s="21" t="s">
        <v>45</v>
      </c>
      <c r="F929" s="21" t="s">
        <v>8349</v>
      </c>
      <c r="G929" s="21" t="s">
        <v>8350</v>
      </c>
      <c r="H929" s="21" t="s">
        <v>8351</v>
      </c>
      <c r="I929" s="21" t="s">
        <v>8352</v>
      </c>
      <c r="J929" s="21" t="s">
        <v>40</v>
      </c>
      <c r="K929" s="22">
        <v>1.0529999999999999</v>
      </c>
      <c r="L929" s="22">
        <f t="shared" si="42"/>
        <v>0.68823529411764706</v>
      </c>
      <c r="M929" s="22">
        <f t="shared" si="43"/>
        <v>-0.53902621655429728</v>
      </c>
      <c r="N929" s="157">
        <v>1</v>
      </c>
      <c r="O929" s="158">
        <f t="shared" si="44"/>
        <v>0</v>
      </c>
    </row>
    <row r="930" spans="1:15">
      <c r="A930" s="21" t="s">
        <v>9870</v>
      </c>
      <c r="B930" s="21" t="s">
        <v>9871</v>
      </c>
      <c r="C930" s="21" t="s">
        <v>3225</v>
      </c>
      <c r="D930" s="21" t="s">
        <v>40</v>
      </c>
      <c r="E930" s="21" t="s">
        <v>1314</v>
      </c>
      <c r="F930" s="21" t="s">
        <v>9872</v>
      </c>
      <c r="G930" s="21" t="s">
        <v>9873</v>
      </c>
      <c r="H930" s="21" t="s">
        <v>9874</v>
      </c>
      <c r="I930" s="21" t="s">
        <v>9875</v>
      </c>
      <c r="J930" s="21" t="s">
        <v>40</v>
      </c>
      <c r="K930" s="22">
        <v>1.0529999999999999</v>
      </c>
      <c r="L930" s="22">
        <f t="shared" si="42"/>
        <v>0.68823529411764706</v>
      </c>
      <c r="M930" s="22">
        <f t="shared" si="43"/>
        <v>-0.53902621655429728</v>
      </c>
      <c r="N930" s="23" t="s">
        <v>40</v>
      </c>
      <c r="O930" s="24" t="e">
        <f t="shared" si="44"/>
        <v>#VALUE!</v>
      </c>
    </row>
    <row r="931" spans="1:15" ht="16">
      <c r="A931" s="21" t="s">
        <v>2015</v>
      </c>
      <c r="B931" s="21" t="s">
        <v>2016</v>
      </c>
      <c r="C931" s="21" t="s">
        <v>235</v>
      </c>
      <c r="D931" s="21" t="s">
        <v>34</v>
      </c>
      <c r="E931" s="21" t="s">
        <v>77</v>
      </c>
      <c r="F931" s="21" t="s">
        <v>2017</v>
      </c>
      <c r="G931" s="21" t="s">
        <v>2018</v>
      </c>
      <c r="H931" s="21" t="s">
        <v>2019</v>
      </c>
      <c r="I931" s="21" t="s">
        <v>2020</v>
      </c>
      <c r="J931" s="21" t="s">
        <v>2021</v>
      </c>
      <c r="K931" s="22">
        <v>1.0549999999999999</v>
      </c>
      <c r="L931" s="22">
        <f t="shared" si="42"/>
        <v>0.68954248366013071</v>
      </c>
      <c r="M931" s="22">
        <f t="shared" si="43"/>
        <v>-0.53628865398546666</v>
      </c>
      <c r="N931" s="157">
        <v>1</v>
      </c>
      <c r="O931" s="158">
        <f t="shared" si="44"/>
        <v>0</v>
      </c>
    </row>
    <row r="932" spans="1:15" ht="16">
      <c r="A932" s="21" t="s">
        <v>2575</v>
      </c>
      <c r="B932" s="21" t="s">
        <v>2576</v>
      </c>
      <c r="C932" s="21" t="s">
        <v>186</v>
      </c>
      <c r="D932" s="21" t="s">
        <v>141</v>
      </c>
      <c r="E932" s="21" t="s">
        <v>714</v>
      </c>
      <c r="F932" s="21" t="s">
        <v>2577</v>
      </c>
      <c r="G932" s="21" t="s">
        <v>2578</v>
      </c>
      <c r="H932" s="21" t="s">
        <v>2579</v>
      </c>
      <c r="I932" s="21" t="s">
        <v>2580</v>
      </c>
      <c r="J932" s="21" t="s">
        <v>2581</v>
      </c>
      <c r="K932" s="22">
        <v>1.0549999999999999</v>
      </c>
      <c r="L932" s="22">
        <f t="shared" si="42"/>
        <v>0.68954248366013071</v>
      </c>
      <c r="M932" s="22">
        <f t="shared" si="43"/>
        <v>-0.53628865398546666</v>
      </c>
      <c r="N932" s="157">
        <v>1</v>
      </c>
      <c r="O932" s="158">
        <f t="shared" si="44"/>
        <v>0</v>
      </c>
    </row>
    <row r="933" spans="1:15" ht="16">
      <c r="A933" s="21" t="s">
        <v>5549</v>
      </c>
      <c r="B933" s="21" t="s">
        <v>5550</v>
      </c>
      <c r="C933" s="21" t="s">
        <v>4897</v>
      </c>
      <c r="D933" s="21" t="s">
        <v>141</v>
      </c>
      <c r="E933" s="21" t="s">
        <v>937</v>
      </c>
      <c r="F933" s="21" t="s">
        <v>5551</v>
      </c>
      <c r="G933" s="21" t="s">
        <v>5552</v>
      </c>
      <c r="H933" s="21" t="s">
        <v>5553</v>
      </c>
      <c r="I933" s="21" t="s">
        <v>5554</v>
      </c>
      <c r="J933" s="21" t="s">
        <v>462</v>
      </c>
      <c r="K933" s="22">
        <v>1.0549999999999999</v>
      </c>
      <c r="L933" s="22">
        <f t="shared" si="42"/>
        <v>0.68954248366013071</v>
      </c>
      <c r="M933" s="22">
        <f t="shared" si="43"/>
        <v>-0.53628865398546666</v>
      </c>
      <c r="N933" s="157">
        <v>1</v>
      </c>
      <c r="O933" s="158">
        <f t="shared" si="44"/>
        <v>0</v>
      </c>
    </row>
    <row r="934" spans="1:15" ht="16">
      <c r="A934" s="21" t="s">
        <v>8909</v>
      </c>
      <c r="B934" s="21" t="s">
        <v>8910</v>
      </c>
      <c r="C934" s="21" t="s">
        <v>33</v>
      </c>
      <c r="D934" s="21" t="s">
        <v>40</v>
      </c>
      <c r="E934" s="21" t="s">
        <v>158</v>
      </c>
      <c r="F934" s="21" t="s">
        <v>8911</v>
      </c>
      <c r="G934" s="21" t="s">
        <v>8912</v>
      </c>
      <c r="H934" s="21" t="s">
        <v>8913</v>
      </c>
      <c r="I934" s="21" t="s">
        <v>8914</v>
      </c>
      <c r="J934" s="21" t="s">
        <v>40</v>
      </c>
      <c r="K934" s="22">
        <v>1.0549999999999999</v>
      </c>
      <c r="L934" s="22">
        <f t="shared" si="42"/>
        <v>0.68954248366013071</v>
      </c>
      <c r="M934" s="22">
        <f t="shared" si="43"/>
        <v>-0.53628865398546666</v>
      </c>
      <c r="N934" s="157">
        <v>1</v>
      </c>
      <c r="O934" s="158">
        <f t="shared" si="44"/>
        <v>0</v>
      </c>
    </row>
    <row r="935" spans="1:15" ht="16">
      <c r="A935" s="21" t="s">
        <v>9407</v>
      </c>
      <c r="B935" s="21" t="s">
        <v>9408</v>
      </c>
      <c r="C935" s="21" t="s">
        <v>9409</v>
      </c>
      <c r="D935" s="21" t="s">
        <v>141</v>
      </c>
      <c r="E935" s="21" t="s">
        <v>937</v>
      </c>
      <c r="F935" s="21" t="s">
        <v>9410</v>
      </c>
      <c r="G935" s="21" t="s">
        <v>9411</v>
      </c>
      <c r="H935" s="21" t="s">
        <v>9412</v>
      </c>
      <c r="I935" s="21" t="s">
        <v>9413</v>
      </c>
      <c r="J935" s="21" t="s">
        <v>40</v>
      </c>
      <c r="K935" s="22">
        <v>1.0549999999999999</v>
      </c>
      <c r="L935" s="22">
        <f t="shared" si="42"/>
        <v>0.68954248366013071</v>
      </c>
      <c r="M935" s="22">
        <f t="shared" si="43"/>
        <v>-0.53628865398546666</v>
      </c>
      <c r="N935" s="157">
        <v>1</v>
      </c>
      <c r="O935" s="158">
        <f t="shared" si="44"/>
        <v>0</v>
      </c>
    </row>
    <row r="936" spans="1:15" ht="16">
      <c r="A936" s="21" t="s">
        <v>10037</v>
      </c>
      <c r="B936" s="21" t="s">
        <v>10038</v>
      </c>
      <c r="C936" s="21" t="s">
        <v>10039</v>
      </c>
      <c r="D936" s="21" t="s">
        <v>141</v>
      </c>
      <c r="E936" s="21" t="s">
        <v>336</v>
      </c>
      <c r="F936" s="21" t="s">
        <v>10040</v>
      </c>
      <c r="G936" s="21" t="s">
        <v>10041</v>
      </c>
      <c r="H936" s="21" t="s">
        <v>10042</v>
      </c>
      <c r="I936" s="21" t="s">
        <v>10043</v>
      </c>
      <c r="J936" s="21" t="s">
        <v>40</v>
      </c>
      <c r="K936" s="22">
        <v>1.0549999999999999</v>
      </c>
      <c r="L936" s="22">
        <f t="shared" si="42"/>
        <v>0.68954248366013071</v>
      </c>
      <c r="M936" s="22">
        <f t="shared" si="43"/>
        <v>-0.53628865398546666</v>
      </c>
      <c r="N936" s="157">
        <v>1</v>
      </c>
      <c r="O936" s="158">
        <f t="shared" si="44"/>
        <v>0</v>
      </c>
    </row>
    <row r="937" spans="1:15">
      <c r="A937" s="2" t="s">
        <v>11896</v>
      </c>
      <c r="B937" s="2" t="s">
        <v>11897</v>
      </c>
      <c r="C937" s="2" t="s">
        <v>132</v>
      </c>
      <c r="D937" s="2" t="s">
        <v>40</v>
      </c>
      <c r="E937" s="2" t="s">
        <v>151</v>
      </c>
      <c r="F937" s="2" t="s">
        <v>11898</v>
      </c>
      <c r="G937" s="2" t="s">
        <v>11899</v>
      </c>
      <c r="H937" s="2" t="s">
        <v>11900</v>
      </c>
      <c r="I937" s="2" t="s">
        <v>11901</v>
      </c>
      <c r="J937" s="2" t="s">
        <v>4888</v>
      </c>
      <c r="K937" s="3">
        <v>1.0549999999999999</v>
      </c>
      <c r="L937" s="3">
        <f t="shared" si="42"/>
        <v>0.68954248366013071</v>
      </c>
      <c r="M937" s="3">
        <f t="shared" si="43"/>
        <v>-0.53628865398546666</v>
      </c>
      <c r="N937" s="4" t="s">
        <v>40</v>
      </c>
      <c r="O937" s="5" t="e">
        <f t="shared" si="44"/>
        <v>#VALUE!</v>
      </c>
    </row>
    <row r="938" spans="1:15" ht="16">
      <c r="A938" s="2" t="s">
        <v>11831</v>
      </c>
      <c r="B938" s="2" t="s">
        <v>11832</v>
      </c>
      <c r="C938" s="2" t="s">
        <v>186</v>
      </c>
      <c r="D938" s="2" t="s">
        <v>314</v>
      </c>
      <c r="E938" s="2" t="s">
        <v>11833</v>
      </c>
      <c r="F938" s="2" t="s">
        <v>11834</v>
      </c>
      <c r="G938" s="2" t="s">
        <v>11835</v>
      </c>
      <c r="H938" s="2" t="s">
        <v>11836</v>
      </c>
      <c r="I938" s="2" t="s">
        <v>11837</v>
      </c>
      <c r="J938" s="2" t="s">
        <v>11838</v>
      </c>
      <c r="K938" s="3">
        <v>1.056</v>
      </c>
      <c r="L938" s="3">
        <f t="shared" si="42"/>
        <v>0.69019607843137254</v>
      </c>
      <c r="M938" s="3">
        <f t="shared" si="43"/>
        <v>-0.53492181822156071</v>
      </c>
      <c r="N938" s="157">
        <v>1</v>
      </c>
      <c r="O938" s="158">
        <f t="shared" si="44"/>
        <v>0</v>
      </c>
    </row>
    <row r="939" spans="1:15" ht="16">
      <c r="A939" s="2" t="s">
        <v>12041</v>
      </c>
      <c r="B939" s="2" t="s">
        <v>12042</v>
      </c>
      <c r="C939" s="2" t="s">
        <v>2650</v>
      </c>
      <c r="D939" s="2" t="s">
        <v>729</v>
      </c>
      <c r="E939" s="2" t="s">
        <v>6041</v>
      </c>
      <c r="F939" s="2" t="s">
        <v>3183</v>
      </c>
      <c r="G939" s="2" t="s">
        <v>12043</v>
      </c>
      <c r="H939" s="2" t="s">
        <v>12044</v>
      </c>
      <c r="I939" s="2" t="s">
        <v>12045</v>
      </c>
      <c r="J939" s="2" t="s">
        <v>102</v>
      </c>
      <c r="K939" s="3">
        <v>1.056</v>
      </c>
      <c r="L939" s="3">
        <f t="shared" si="42"/>
        <v>0.69019607843137254</v>
      </c>
      <c r="M939" s="3">
        <f t="shared" si="43"/>
        <v>-0.53492181822156071</v>
      </c>
      <c r="N939" s="157">
        <v>1</v>
      </c>
      <c r="O939" s="158">
        <f t="shared" si="44"/>
        <v>0</v>
      </c>
    </row>
    <row r="940" spans="1:15" ht="16">
      <c r="A940" s="21" t="s">
        <v>9162</v>
      </c>
      <c r="B940" s="21" t="s">
        <v>9163</v>
      </c>
      <c r="C940" s="21" t="s">
        <v>33</v>
      </c>
      <c r="D940" s="21" t="s">
        <v>86</v>
      </c>
      <c r="E940" s="21" t="s">
        <v>151</v>
      </c>
      <c r="F940" s="21" t="s">
        <v>9164</v>
      </c>
      <c r="G940" s="21" t="s">
        <v>9165</v>
      </c>
      <c r="H940" s="21" t="s">
        <v>9166</v>
      </c>
      <c r="I940" s="21" t="s">
        <v>9167</v>
      </c>
      <c r="J940" s="21" t="s">
        <v>4947</v>
      </c>
      <c r="K940" s="22">
        <v>1.0569999999999999</v>
      </c>
      <c r="L940" s="22">
        <f t="shared" si="42"/>
        <v>0.69084967320261437</v>
      </c>
      <c r="M940" s="22">
        <f t="shared" si="43"/>
        <v>-0.53355627619733115</v>
      </c>
      <c r="N940" s="157">
        <v>1</v>
      </c>
      <c r="O940" s="158">
        <f t="shared" si="44"/>
        <v>0</v>
      </c>
    </row>
    <row r="941" spans="1:15" ht="16">
      <c r="A941" s="21" t="s">
        <v>2403</v>
      </c>
      <c r="B941" s="21" t="s">
        <v>2404</v>
      </c>
      <c r="C941" s="21" t="s">
        <v>33</v>
      </c>
      <c r="D941" s="21" t="s">
        <v>34</v>
      </c>
      <c r="E941" s="21" t="s">
        <v>77</v>
      </c>
      <c r="F941" s="21" t="s">
        <v>2405</v>
      </c>
      <c r="G941" s="21" t="s">
        <v>2406</v>
      </c>
      <c r="H941" s="21" t="s">
        <v>2407</v>
      </c>
      <c r="I941" s="21" t="s">
        <v>2408</v>
      </c>
      <c r="J941" s="21" t="s">
        <v>600</v>
      </c>
      <c r="K941" s="22">
        <v>1.0589999999999999</v>
      </c>
      <c r="L941" s="22">
        <f t="shared" si="42"/>
        <v>0.69215686274509802</v>
      </c>
      <c r="M941" s="22">
        <f t="shared" si="43"/>
        <v>-0.53082906358767767</v>
      </c>
      <c r="N941" s="157">
        <v>1</v>
      </c>
      <c r="O941" s="158">
        <f t="shared" si="44"/>
        <v>0</v>
      </c>
    </row>
    <row r="942" spans="1:15" ht="16">
      <c r="A942" s="21" t="s">
        <v>5599</v>
      </c>
      <c r="B942" s="21" t="s">
        <v>5600</v>
      </c>
      <c r="C942" s="21" t="s">
        <v>1902</v>
      </c>
      <c r="D942" s="21" t="s">
        <v>314</v>
      </c>
      <c r="E942" s="21" t="s">
        <v>45</v>
      </c>
      <c r="F942" s="21" t="s">
        <v>5601</v>
      </c>
      <c r="G942" s="21" t="s">
        <v>5602</v>
      </c>
      <c r="H942" s="21" t="s">
        <v>5603</v>
      </c>
      <c r="I942" s="21" t="s">
        <v>5604</v>
      </c>
      <c r="J942" s="21" t="s">
        <v>40</v>
      </c>
      <c r="K942" s="22">
        <v>1.0589999999999999</v>
      </c>
      <c r="L942" s="22">
        <f t="shared" si="42"/>
        <v>0.69215686274509802</v>
      </c>
      <c r="M942" s="22">
        <f t="shared" si="43"/>
        <v>-0.53082906358767767</v>
      </c>
      <c r="N942" s="157">
        <v>1</v>
      </c>
      <c r="O942" s="158">
        <f t="shared" si="44"/>
        <v>0</v>
      </c>
    </row>
    <row r="943" spans="1:15" ht="16">
      <c r="A943" s="21" t="s">
        <v>9481</v>
      </c>
      <c r="B943" s="21" t="s">
        <v>9482</v>
      </c>
      <c r="C943" s="21" t="s">
        <v>85</v>
      </c>
      <c r="D943" s="21" t="s">
        <v>314</v>
      </c>
      <c r="E943" s="21" t="s">
        <v>2736</v>
      </c>
      <c r="F943" s="21" t="s">
        <v>9483</v>
      </c>
      <c r="G943" s="21" t="s">
        <v>9484</v>
      </c>
      <c r="H943" s="21" t="s">
        <v>9485</v>
      </c>
      <c r="I943" s="21" t="s">
        <v>9486</v>
      </c>
      <c r="J943" s="21" t="s">
        <v>40</v>
      </c>
      <c r="K943" s="22">
        <v>1.0589999999999999</v>
      </c>
      <c r="L943" s="22">
        <f t="shared" si="42"/>
        <v>0.69215686274509802</v>
      </c>
      <c r="M943" s="22">
        <f t="shared" si="43"/>
        <v>-0.53082906358767767</v>
      </c>
      <c r="N943" s="157">
        <v>1</v>
      </c>
      <c r="O943" s="158">
        <f t="shared" si="44"/>
        <v>0</v>
      </c>
    </row>
    <row r="944" spans="1:15" ht="16">
      <c r="A944" s="21" t="s">
        <v>3008</v>
      </c>
      <c r="B944" s="21" t="s">
        <v>3009</v>
      </c>
      <c r="C944" s="21" t="s">
        <v>186</v>
      </c>
      <c r="D944" s="21" t="s">
        <v>44</v>
      </c>
      <c r="E944" s="21" t="s">
        <v>714</v>
      </c>
      <c r="F944" s="21" t="s">
        <v>3010</v>
      </c>
      <c r="G944" s="21" t="s">
        <v>3011</v>
      </c>
      <c r="H944" s="21" t="s">
        <v>3012</v>
      </c>
      <c r="I944" s="21" t="s">
        <v>3013</v>
      </c>
      <c r="J944" s="21" t="s">
        <v>3014</v>
      </c>
      <c r="K944" s="22">
        <v>1.06</v>
      </c>
      <c r="L944" s="22">
        <f t="shared" si="42"/>
        <v>0.69281045751633985</v>
      </c>
      <c r="M944" s="22">
        <f t="shared" si="43"/>
        <v>-0.52946738812945271</v>
      </c>
      <c r="N944" s="157">
        <v>1</v>
      </c>
      <c r="O944" s="158">
        <f t="shared" si="44"/>
        <v>0</v>
      </c>
    </row>
    <row r="945" spans="1:15" ht="16">
      <c r="A945" s="21" t="s">
        <v>8875</v>
      </c>
      <c r="B945" s="21" t="s">
        <v>8876</v>
      </c>
      <c r="C945" s="21" t="s">
        <v>40</v>
      </c>
      <c r="D945" s="21" t="s">
        <v>86</v>
      </c>
      <c r="E945" s="21" t="s">
        <v>40</v>
      </c>
      <c r="F945" s="21" t="s">
        <v>8877</v>
      </c>
      <c r="G945" s="21" t="s">
        <v>8878</v>
      </c>
      <c r="H945" s="21" t="s">
        <v>40</v>
      </c>
      <c r="I945" s="21" t="s">
        <v>8879</v>
      </c>
      <c r="J945" s="21" t="s">
        <v>40</v>
      </c>
      <c r="K945" s="22">
        <v>1.06</v>
      </c>
      <c r="L945" s="22">
        <f t="shared" si="42"/>
        <v>0.69281045751633985</v>
      </c>
      <c r="M945" s="22">
        <f t="shared" si="43"/>
        <v>-0.52946738812945271</v>
      </c>
      <c r="N945" s="157">
        <v>1</v>
      </c>
      <c r="O945" s="158">
        <f t="shared" si="44"/>
        <v>0</v>
      </c>
    </row>
    <row r="946" spans="1:15" ht="16">
      <c r="A946" s="21" t="s">
        <v>10543</v>
      </c>
      <c r="B946" s="21" t="s">
        <v>10544</v>
      </c>
      <c r="C946" s="21" t="s">
        <v>921</v>
      </c>
      <c r="D946" s="21" t="s">
        <v>141</v>
      </c>
      <c r="E946" s="21" t="s">
        <v>519</v>
      </c>
      <c r="F946" s="21" t="s">
        <v>10545</v>
      </c>
      <c r="G946" s="21" t="s">
        <v>10546</v>
      </c>
      <c r="H946" s="21" t="s">
        <v>10547</v>
      </c>
      <c r="I946" s="21" t="s">
        <v>10548</v>
      </c>
      <c r="J946" s="21" t="s">
        <v>40</v>
      </c>
      <c r="K946" s="22">
        <v>1.06</v>
      </c>
      <c r="L946" s="22">
        <f t="shared" si="42"/>
        <v>0.69281045751633985</v>
      </c>
      <c r="M946" s="22">
        <f t="shared" si="43"/>
        <v>-0.52946738812945271</v>
      </c>
      <c r="N946" s="157">
        <v>1</v>
      </c>
      <c r="O946" s="158">
        <f t="shared" si="44"/>
        <v>0</v>
      </c>
    </row>
    <row r="947" spans="1:15" ht="16">
      <c r="A947" s="21" t="s">
        <v>10699</v>
      </c>
      <c r="B947" s="21" t="s">
        <v>10700</v>
      </c>
      <c r="C947" s="21" t="s">
        <v>33</v>
      </c>
      <c r="D947" s="21" t="s">
        <v>40</v>
      </c>
      <c r="E947" s="21" t="s">
        <v>158</v>
      </c>
      <c r="F947" s="21" t="s">
        <v>9513</v>
      </c>
      <c r="G947" s="21" t="s">
        <v>10701</v>
      </c>
      <c r="H947" s="21" t="s">
        <v>10702</v>
      </c>
      <c r="I947" s="21" t="s">
        <v>10703</v>
      </c>
      <c r="J947" s="21" t="s">
        <v>40</v>
      </c>
      <c r="K947" s="22">
        <v>1.06</v>
      </c>
      <c r="L947" s="22">
        <f t="shared" si="42"/>
        <v>0.69281045751633985</v>
      </c>
      <c r="M947" s="22">
        <f t="shared" si="43"/>
        <v>-0.52946738812945271</v>
      </c>
      <c r="N947" s="157">
        <v>1</v>
      </c>
      <c r="O947" s="158">
        <f t="shared" si="44"/>
        <v>0</v>
      </c>
    </row>
    <row r="948" spans="1:15" ht="16">
      <c r="A948" s="21" t="s">
        <v>3495</v>
      </c>
      <c r="B948" s="21" t="s">
        <v>3496</v>
      </c>
      <c r="C948" s="21" t="s">
        <v>40</v>
      </c>
      <c r="D948" s="21" t="s">
        <v>86</v>
      </c>
      <c r="E948" s="21" t="s">
        <v>40</v>
      </c>
      <c r="F948" s="21" t="s">
        <v>3497</v>
      </c>
      <c r="G948" s="21" t="s">
        <v>3498</v>
      </c>
      <c r="H948" s="21" t="s">
        <v>3499</v>
      </c>
      <c r="I948" s="21" t="s">
        <v>3500</v>
      </c>
      <c r="J948" s="21" t="s">
        <v>40</v>
      </c>
      <c r="K948" s="22">
        <v>1.0609999999999999</v>
      </c>
      <c r="L948" s="22">
        <f t="shared" si="42"/>
        <v>0.69346405228758168</v>
      </c>
      <c r="M948" s="22">
        <f t="shared" si="43"/>
        <v>-0.52810699666524941</v>
      </c>
      <c r="N948" s="157">
        <v>1</v>
      </c>
      <c r="O948" s="158">
        <f t="shared" si="44"/>
        <v>0</v>
      </c>
    </row>
    <row r="949" spans="1:15" ht="16">
      <c r="A949" s="21" t="s">
        <v>9610</v>
      </c>
      <c r="B949" s="21" t="s">
        <v>9611</v>
      </c>
      <c r="C949" s="21" t="s">
        <v>33</v>
      </c>
      <c r="D949" s="21" t="s">
        <v>86</v>
      </c>
      <c r="E949" s="21" t="s">
        <v>214</v>
      </c>
      <c r="F949" s="21" t="s">
        <v>6754</v>
      </c>
      <c r="G949" s="21" t="s">
        <v>9612</v>
      </c>
      <c r="H949" s="21" t="s">
        <v>9613</v>
      </c>
      <c r="I949" s="21" t="s">
        <v>9614</v>
      </c>
      <c r="J949" s="21" t="s">
        <v>1701</v>
      </c>
      <c r="K949" s="22">
        <v>1.0609999999999999</v>
      </c>
      <c r="L949" s="22">
        <f t="shared" si="42"/>
        <v>0.69346405228758168</v>
      </c>
      <c r="M949" s="22">
        <f t="shared" si="43"/>
        <v>-0.52810699666524941</v>
      </c>
      <c r="N949" s="157">
        <v>1</v>
      </c>
      <c r="O949" s="158">
        <f t="shared" si="44"/>
        <v>0</v>
      </c>
    </row>
    <row r="950" spans="1:15" ht="16">
      <c r="A950" s="21" t="s">
        <v>5374</v>
      </c>
      <c r="B950" s="21" t="s">
        <v>5375</v>
      </c>
      <c r="C950" s="21" t="s">
        <v>5376</v>
      </c>
      <c r="D950" s="21" t="s">
        <v>141</v>
      </c>
      <c r="E950" s="21" t="s">
        <v>336</v>
      </c>
      <c r="F950" s="21" t="s">
        <v>5377</v>
      </c>
      <c r="G950" s="21" t="s">
        <v>5378</v>
      </c>
      <c r="H950" s="21" t="s">
        <v>40</v>
      </c>
      <c r="I950" s="21" t="s">
        <v>5379</v>
      </c>
      <c r="J950" s="21" t="s">
        <v>4940</v>
      </c>
      <c r="K950" s="22">
        <v>1.0620000000000001</v>
      </c>
      <c r="L950" s="22">
        <f t="shared" si="42"/>
        <v>0.69411764705882351</v>
      </c>
      <c r="M950" s="22">
        <f t="shared" si="43"/>
        <v>-0.52674788677586049</v>
      </c>
      <c r="N950" s="157">
        <v>1</v>
      </c>
      <c r="O950" s="158">
        <f t="shared" si="44"/>
        <v>0</v>
      </c>
    </row>
    <row r="951" spans="1:15" ht="16">
      <c r="A951" s="21" t="s">
        <v>1709</v>
      </c>
      <c r="B951" s="21" t="s">
        <v>1710</v>
      </c>
      <c r="C951" s="21" t="s">
        <v>33</v>
      </c>
      <c r="D951" s="21" t="s">
        <v>40</v>
      </c>
      <c r="E951" s="21" t="s">
        <v>77</v>
      </c>
      <c r="F951" s="21" t="s">
        <v>786</v>
      </c>
      <c r="G951" s="21" t="s">
        <v>1711</v>
      </c>
      <c r="H951" s="21" t="s">
        <v>1712</v>
      </c>
      <c r="I951" s="21" t="s">
        <v>1713</v>
      </c>
      <c r="J951" s="21" t="s">
        <v>719</v>
      </c>
      <c r="K951" s="22">
        <v>1.0629999999999999</v>
      </c>
      <c r="L951" s="22">
        <f t="shared" si="42"/>
        <v>0.69477124183006533</v>
      </c>
      <c r="M951" s="22">
        <f t="shared" si="43"/>
        <v>-0.52539005604890954</v>
      </c>
      <c r="N951" s="157">
        <v>1</v>
      </c>
      <c r="O951" s="158">
        <f t="shared" si="44"/>
        <v>0</v>
      </c>
    </row>
    <row r="952" spans="1:15" ht="16">
      <c r="A952" s="21" t="s">
        <v>6982</v>
      </c>
      <c r="B952" s="21" t="s">
        <v>6983</v>
      </c>
      <c r="C952" s="21" t="s">
        <v>186</v>
      </c>
      <c r="D952" s="21" t="s">
        <v>86</v>
      </c>
      <c r="E952" s="21" t="s">
        <v>158</v>
      </c>
      <c r="F952" s="21" t="s">
        <v>6984</v>
      </c>
      <c r="G952" s="21" t="s">
        <v>6985</v>
      </c>
      <c r="H952" s="21" t="s">
        <v>6986</v>
      </c>
      <c r="I952" s="21" t="s">
        <v>6987</v>
      </c>
      <c r="J952" s="21" t="s">
        <v>4134</v>
      </c>
      <c r="K952" s="22">
        <v>1.0629999999999999</v>
      </c>
      <c r="L952" s="22">
        <f t="shared" si="42"/>
        <v>0.69477124183006533</v>
      </c>
      <c r="M952" s="22">
        <f t="shared" si="43"/>
        <v>-0.52539005604890954</v>
      </c>
      <c r="N952" s="157">
        <v>1</v>
      </c>
      <c r="O952" s="158">
        <f t="shared" si="44"/>
        <v>0</v>
      </c>
    </row>
    <row r="953" spans="1:15" ht="16">
      <c r="A953" s="21" t="s">
        <v>5605</v>
      </c>
      <c r="B953" s="21" t="s">
        <v>5606</v>
      </c>
      <c r="C953" s="21" t="s">
        <v>33</v>
      </c>
      <c r="D953" s="21" t="s">
        <v>40</v>
      </c>
      <c r="E953" s="21" t="s">
        <v>214</v>
      </c>
      <c r="F953" s="21" t="s">
        <v>5607</v>
      </c>
      <c r="G953" s="21" t="s">
        <v>5608</v>
      </c>
      <c r="H953" s="21" t="s">
        <v>5609</v>
      </c>
      <c r="I953" s="21" t="s">
        <v>5610</v>
      </c>
      <c r="J953" s="21" t="s">
        <v>5611</v>
      </c>
      <c r="K953" s="22">
        <v>1.0640000000000001</v>
      </c>
      <c r="L953" s="22">
        <f t="shared" si="42"/>
        <v>0.69542483660130716</v>
      </c>
      <c r="M953" s="22">
        <f t="shared" si="43"/>
        <v>-0.5240335020788246</v>
      </c>
      <c r="N953" s="157">
        <v>1</v>
      </c>
      <c r="O953" s="158">
        <f t="shared" si="44"/>
        <v>0</v>
      </c>
    </row>
    <row r="954" spans="1:15" ht="16">
      <c r="A954" s="21" t="s">
        <v>6260</v>
      </c>
      <c r="B954" s="21" t="s">
        <v>6261</v>
      </c>
      <c r="C954" s="21" t="s">
        <v>132</v>
      </c>
      <c r="D954" s="21" t="s">
        <v>141</v>
      </c>
      <c r="E954" s="21" t="s">
        <v>151</v>
      </c>
      <c r="F954" s="21" t="s">
        <v>6262</v>
      </c>
      <c r="G954" s="21" t="s">
        <v>6263</v>
      </c>
      <c r="H954" s="21" t="s">
        <v>6264</v>
      </c>
      <c r="I954" s="21" t="s">
        <v>6265</v>
      </c>
      <c r="J954" s="21" t="s">
        <v>40</v>
      </c>
      <c r="K954" s="22">
        <v>1.0640000000000001</v>
      </c>
      <c r="L954" s="22">
        <f t="shared" si="42"/>
        <v>0.69542483660130716</v>
      </c>
      <c r="M954" s="22">
        <f t="shared" si="43"/>
        <v>-0.5240335020788246</v>
      </c>
      <c r="N954" s="157">
        <v>1</v>
      </c>
      <c r="O954" s="158">
        <f t="shared" si="44"/>
        <v>0</v>
      </c>
    </row>
    <row r="955" spans="1:15" ht="16">
      <c r="A955" s="2" t="s">
        <v>11306</v>
      </c>
      <c r="B955" s="2" t="s">
        <v>11307</v>
      </c>
      <c r="C955" s="2" t="s">
        <v>921</v>
      </c>
      <c r="D955" s="2" t="s">
        <v>141</v>
      </c>
      <c r="E955" s="2" t="s">
        <v>2498</v>
      </c>
      <c r="F955" s="2" t="s">
        <v>11308</v>
      </c>
      <c r="G955" s="2" t="s">
        <v>11309</v>
      </c>
      <c r="H955" s="2" t="s">
        <v>11310</v>
      </c>
      <c r="I955" s="2" t="s">
        <v>11311</v>
      </c>
      <c r="J955" s="2" t="s">
        <v>1180</v>
      </c>
      <c r="K955" s="3">
        <v>1.0640000000000001</v>
      </c>
      <c r="L955" s="3">
        <f t="shared" si="42"/>
        <v>0.69542483660130716</v>
      </c>
      <c r="M955" s="3">
        <f t="shared" si="43"/>
        <v>-0.5240335020788246</v>
      </c>
      <c r="N955" s="157">
        <v>1</v>
      </c>
      <c r="O955" s="158">
        <f t="shared" si="44"/>
        <v>0</v>
      </c>
    </row>
    <row r="956" spans="1:15" ht="16">
      <c r="A956" s="21" t="s">
        <v>4780</v>
      </c>
      <c r="B956" s="21" t="s">
        <v>4781</v>
      </c>
      <c r="C956" s="21" t="s">
        <v>33</v>
      </c>
      <c r="D956" s="21" t="s">
        <v>40</v>
      </c>
      <c r="E956" s="21" t="s">
        <v>45</v>
      </c>
      <c r="F956" s="21" t="s">
        <v>4782</v>
      </c>
      <c r="G956" s="21" t="s">
        <v>4783</v>
      </c>
      <c r="H956" s="21" t="s">
        <v>4784</v>
      </c>
      <c r="I956" s="21" t="s">
        <v>4785</v>
      </c>
      <c r="J956" s="21" t="s">
        <v>4786</v>
      </c>
      <c r="K956" s="22">
        <v>1.0649999999999999</v>
      </c>
      <c r="L956" s="22">
        <f t="shared" si="42"/>
        <v>0.69607843137254899</v>
      </c>
      <c r="M956" s="22">
        <f t="shared" si="43"/>
        <v>-0.52267822246681361</v>
      </c>
      <c r="N956" s="157">
        <v>1</v>
      </c>
      <c r="O956" s="158">
        <f t="shared" si="44"/>
        <v>0</v>
      </c>
    </row>
    <row r="957" spans="1:15" ht="16">
      <c r="A957" s="21" t="s">
        <v>5337</v>
      </c>
      <c r="B957" s="21" t="s">
        <v>5338</v>
      </c>
      <c r="C957" s="21" t="s">
        <v>186</v>
      </c>
      <c r="D957" s="21" t="s">
        <v>141</v>
      </c>
      <c r="E957" s="21" t="s">
        <v>2024</v>
      </c>
      <c r="F957" s="21" t="s">
        <v>5339</v>
      </c>
      <c r="G957" s="21" t="s">
        <v>5340</v>
      </c>
      <c r="H957" s="21" t="s">
        <v>5341</v>
      </c>
      <c r="I957" s="21" t="s">
        <v>5342</v>
      </c>
      <c r="J957" s="21" t="s">
        <v>483</v>
      </c>
      <c r="K957" s="22">
        <v>1.0649999999999999</v>
      </c>
      <c r="L957" s="22">
        <f t="shared" si="42"/>
        <v>0.69607843137254899</v>
      </c>
      <c r="M957" s="22">
        <f t="shared" si="43"/>
        <v>-0.52267822246681361</v>
      </c>
      <c r="N957" s="157">
        <v>1</v>
      </c>
      <c r="O957" s="158">
        <f t="shared" si="44"/>
        <v>0</v>
      </c>
    </row>
    <row r="958" spans="1:15" ht="16">
      <c r="A958" s="21" t="s">
        <v>8869</v>
      </c>
      <c r="B958" s="21" t="s">
        <v>8870</v>
      </c>
      <c r="C958" s="21" t="s">
        <v>33</v>
      </c>
      <c r="D958" s="21" t="s">
        <v>40</v>
      </c>
      <c r="E958" s="21" t="s">
        <v>151</v>
      </c>
      <c r="F958" s="21" t="s">
        <v>1603</v>
      </c>
      <c r="G958" s="21" t="s">
        <v>8871</v>
      </c>
      <c r="H958" s="21" t="s">
        <v>8872</v>
      </c>
      <c r="I958" s="21" t="s">
        <v>8873</v>
      </c>
      <c r="J958" s="21" t="s">
        <v>8874</v>
      </c>
      <c r="K958" s="22">
        <v>1.0660000000000001</v>
      </c>
      <c r="L958" s="22">
        <f t="shared" si="42"/>
        <v>0.69673202614379093</v>
      </c>
      <c r="M958" s="22">
        <f t="shared" si="43"/>
        <v>-0.52132421482083813</v>
      </c>
      <c r="N958" s="157">
        <v>1</v>
      </c>
      <c r="O958" s="158">
        <f t="shared" si="44"/>
        <v>0</v>
      </c>
    </row>
    <row r="959" spans="1:15" ht="16">
      <c r="A959" s="21" t="s">
        <v>9821</v>
      </c>
      <c r="B959" s="21" t="s">
        <v>9822</v>
      </c>
      <c r="C959" s="21" t="s">
        <v>33</v>
      </c>
      <c r="D959" s="21" t="s">
        <v>40</v>
      </c>
      <c r="E959" s="21" t="s">
        <v>751</v>
      </c>
      <c r="F959" s="21" t="s">
        <v>9823</v>
      </c>
      <c r="G959" s="21" t="s">
        <v>9824</v>
      </c>
      <c r="H959" s="21" t="s">
        <v>9825</v>
      </c>
      <c r="I959" s="21" t="s">
        <v>9826</v>
      </c>
      <c r="J959" s="21" t="s">
        <v>40</v>
      </c>
      <c r="K959" s="22">
        <v>1.0660000000000001</v>
      </c>
      <c r="L959" s="22">
        <f t="shared" si="42"/>
        <v>0.69673202614379093</v>
      </c>
      <c r="M959" s="22">
        <f t="shared" si="43"/>
        <v>-0.52132421482083813</v>
      </c>
      <c r="N959" s="157">
        <v>1</v>
      </c>
      <c r="O959" s="158">
        <f t="shared" si="44"/>
        <v>0</v>
      </c>
    </row>
    <row r="960" spans="1:15" ht="16">
      <c r="A960" s="21" t="s">
        <v>1615</v>
      </c>
      <c r="B960" s="21" t="s">
        <v>1616</v>
      </c>
      <c r="C960" s="21" t="s">
        <v>132</v>
      </c>
      <c r="D960" s="21" t="s">
        <v>86</v>
      </c>
      <c r="E960" s="21" t="s">
        <v>68</v>
      </c>
      <c r="F960" s="21" t="s">
        <v>1617</v>
      </c>
      <c r="G960" s="21" t="s">
        <v>1618</v>
      </c>
      <c r="H960" s="21" t="s">
        <v>1619</v>
      </c>
      <c r="I960" s="21" t="s">
        <v>1620</v>
      </c>
      <c r="J960" s="21" t="s">
        <v>73</v>
      </c>
      <c r="K960" s="22">
        <v>1.0669999999999999</v>
      </c>
      <c r="L960" s="22">
        <f t="shared" si="42"/>
        <v>0.69738562091503264</v>
      </c>
      <c r="M960" s="22">
        <f t="shared" si="43"/>
        <v>-0.51997147675558919</v>
      </c>
      <c r="N960" s="157">
        <v>1</v>
      </c>
      <c r="O960" s="158">
        <f t="shared" si="44"/>
        <v>0</v>
      </c>
    </row>
    <row r="961" spans="1:15" ht="16">
      <c r="A961" s="21" t="s">
        <v>8629</v>
      </c>
      <c r="B961" s="21" t="s">
        <v>8630</v>
      </c>
      <c r="C961" s="21" t="s">
        <v>40</v>
      </c>
      <c r="D961" s="21" t="s">
        <v>86</v>
      </c>
      <c r="E961" s="21" t="s">
        <v>158</v>
      </c>
      <c r="F961" s="21" t="s">
        <v>8631</v>
      </c>
      <c r="G961" s="21" t="s">
        <v>8632</v>
      </c>
      <c r="H961" s="21" t="s">
        <v>8633</v>
      </c>
      <c r="I961" s="21" t="s">
        <v>8634</v>
      </c>
      <c r="J961" s="21" t="s">
        <v>40</v>
      </c>
      <c r="K961" s="22">
        <v>1.0669999999999999</v>
      </c>
      <c r="L961" s="22">
        <f t="shared" si="42"/>
        <v>0.69738562091503264</v>
      </c>
      <c r="M961" s="22">
        <f t="shared" si="43"/>
        <v>-0.51997147675558919</v>
      </c>
      <c r="N961" s="157">
        <v>1</v>
      </c>
      <c r="O961" s="158">
        <f t="shared" si="44"/>
        <v>0</v>
      </c>
    </row>
    <row r="962" spans="1:15">
      <c r="A962" s="2" t="s">
        <v>12075</v>
      </c>
      <c r="B962" s="2" t="s">
        <v>12076</v>
      </c>
      <c r="C962" s="2" t="s">
        <v>235</v>
      </c>
      <c r="D962" s="2" t="s">
        <v>141</v>
      </c>
      <c r="E962" s="2" t="s">
        <v>3607</v>
      </c>
      <c r="F962" s="2" t="s">
        <v>12077</v>
      </c>
      <c r="G962" s="2" t="s">
        <v>12078</v>
      </c>
      <c r="H962" s="2" t="s">
        <v>12079</v>
      </c>
      <c r="I962" s="2" t="s">
        <v>12080</v>
      </c>
      <c r="J962" s="2" t="s">
        <v>2385</v>
      </c>
      <c r="K962" s="3">
        <v>1.0680000000000001</v>
      </c>
      <c r="L962" s="3">
        <f t="shared" ref="L962:L1025" si="45">K962/1.53</f>
        <v>0.69803921568627458</v>
      </c>
      <c r="M962" s="3">
        <f t="shared" ref="M962:M1025" si="46">LOG(L962, 2)</f>
        <v>-0.51862000589246005</v>
      </c>
      <c r="N962" s="4" t="s">
        <v>40</v>
      </c>
      <c r="O962" s="5" t="e">
        <f t="shared" ref="O962:O1025" si="47">-LOG10(N962)</f>
        <v>#VALUE!</v>
      </c>
    </row>
    <row r="963" spans="1:15" ht="16">
      <c r="A963" s="21" t="s">
        <v>6353</v>
      </c>
      <c r="B963" s="21" t="s">
        <v>6354</v>
      </c>
      <c r="C963" s="21" t="s">
        <v>33</v>
      </c>
      <c r="D963" s="21" t="s">
        <v>314</v>
      </c>
      <c r="E963" s="21" t="s">
        <v>45</v>
      </c>
      <c r="F963" s="21" t="s">
        <v>6355</v>
      </c>
      <c r="G963" s="21" t="s">
        <v>6356</v>
      </c>
      <c r="H963" s="21" t="s">
        <v>6357</v>
      </c>
      <c r="I963" s="21" t="s">
        <v>6358</v>
      </c>
      <c r="J963" s="21" t="s">
        <v>3692</v>
      </c>
      <c r="K963" s="22">
        <v>1.069</v>
      </c>
      <c r="L963" s="22">
        <f t="shared" si="45"/>
        <v>0.6986928104575163</v>
      </c>
      <c r="M963" s="22">
        <f t="shared" si="46"/>
        <v>-0.51726979985952359</v>
      </c>
      <c r="N963" s="157">
        <v>1</v>
      </c>
      <c r="O963" s="158">
        <f t="shared" si="47"/>
        <v>0</v>
      </c>
    </row>
    <row r="964" spans="1:15" ht="16">
      <c r="A964" s="21" t="s">
        <v>8646</v>
      </c>
      <c r="B964" s="21" t="s">
        <v>8647</v>
      </c>
      <c r="C964" s="21" t="s">
        <v>85</v>
      </c>
      <c r="D964" s="21" t="s">
        <v>40</v>
      </c>
      <c r="E964" s="21" t="s">
        <v>2111</v>
      </c>
      <c r="F964" s="21" t="s">
        <v>4577</v>
      </c>
      <c r="G964" s="21" t="s">
        <v>8648</v>
      </c>
      <c r="H964" s="21" t="s">
        <v>8649</v>
      </c>
      <c r="I964" s="21" t="s">
        <v>8650</v>
      </c>
      <c r="J964" s="21" t="s">
        <v>40</v>
      </c>
      <c r="K964" s="22">
        <v>1.069</v>
      </c>
      <c r="L964" s="22">
        <f t="shared" si="45"/>
        <v>0.6986928104575163</v>
      </c>
      <c r="M964" s="22">
        <f t="shared" si="46"/>
        <v>-0.51726979985952359</v>
      </c>
      <c r="N964" s="157">
        <v>1</v>
      </c>
      <c r="O964" s="158">
        <f t="shared" si="47"/>
        <v>0</v>
      </c>
    </row>
    <row r="965" spans="1:15" ht="16">
      <c r="A965" s="21" t="s">
        <v>8921</v>
      </c>
      <c r="B965" s="21" t="s">
        <v>8922</v>
      </c>
      <c r="C965" s="21" t="s">
        <v>53</v>
      </c>
      <c r="D965" s="21" t="s">
        <v>40</v>
      </c>
      <c r="E965" s="21" t="s">
        <v>2621</v>
      </c>
      <c r="F965" s="21" t="s">
        <v>8923</v>
      </c>
      <c r="G965" s="21" t="s">
        <v>8924</v>
      </c>
      <c r="H965" s="21" t="s">
        <v>8925</v>
      </c>
      <c r="I965" s="21" t="s">
        <v>8926</v>
      </c>
      <c r="J965" s="21" t="s">
        <v>1540</v>
      </c>
      <c r="K965" s="22">
        <v>1.069</v>
      </c>
      <c r="L965" s="22">
        <f t="shared" si="45"/>
        <v>0.6986928104575163</v>
      </c>
      <c r="M965" s="22">
        <f t="shared" si="46"/>
        <v>-0.51726979985952359</v>
      </c>
      <c r="N965" s="157">
        <v>1</v>
      </c>
      <c r="O965" s="158">
        <f t="shared" si="47"/>
        <v>0</v>
      </c>
    </row>
    <row r="966" spans="1:15" ht="16">
      <c r="A966" s="21" t="s">
        <v>10432</v>
      </c>
      <c r="B966" s="21" t="s">
        <v>10433</v>
      </c>
      <c r="C966" s="21" t="s">
        <v>328</v>
      </c>
      <c r="D966" s="21" t="s">
        <v>991</v>
      </c>
      <c r="E966" s="21" t="s">
        <v>1058</v>
      </c>
      <c r="F966" s="21" t="s">
        <v>10434</v>
      </c>
      <c r="G966" s="21" t="s">
        <v>10435</v>
      </c>
      <c r="H966" s="21" t="s">
        <v>10436</v>
      </c>
      <c r="I966" s="21" t="s">
        <v>10437</v>
      </c>
      <c r="J966" s="21" t="s">
        <v>102</v>
      </c>
      <c r="K966" s="22">
        <v>1.069</v>
      </c>
      <c r="L966" s="22">
        <f t="shared" si="45"/>
        <v>0.6986928104575163</v>
      </c>
      <c r="M966" s="22">
        <f t="shared" si="46"/>
        <v>-0.51726979985952359</v>
      </c>
      <c r="N966" s="157">
        <v>1</v>
      </c>
      <c r="O966" s="158">
        <f t="shared" si="47"/>
        <v>0</v>
      </c>
    </row>
    <row r="967" spans="1:15" ht="16">
      <c r="A967" s="21" t="s">
        <v>5646</v>
      </c>
      <c r="B967" s="21" t="s">
        <v>5647</v>
      </c>
      <c r="C967" s="21" t="s">
        <v>328</v>
      </c>
      <c r="D967" s="21" t="s">
        <v>729</v>
      </c>
      <c r="E967" s="21" t="s">
        <v>1058</v>
      </c>
      <c r="F967" s="21" t="s">
        <v>5648</v>
      </c>
      <c r="G967" s="21" t="s">
        <v>5649</v>
      </c>
      <c r="H967" s="21" t="s">
        <v>5650</v>
      </c>
      <c r="I967" s="21" t="s">
        <v>5651</v>
      </c>
      <c r="J967" s="21" t="s">
        <v>102</v>
      </c>
      <c r="K967" s="22">
        <v>1.07</v>
      </c>
      <c r="L967" s="22">
        <f t="shared" si="45"/>
        <v>0.69934640522875824</v>
      </c>
      <c r="M967" s="22">
        <f t="shared" si="46"/>
        <v>-0.51592085629150464</v>
      </c>
      <c r="N967" s="157">
        <v>1</v>
      </c>
      <c r="O967" s="158">
        <f t="shared" si="47"/>
        <v>0</v>
      </c>
    </row>
    <row r="968" spans="1:15" ht="16">
      <c r="A968" s="21" t="s">
        <v>8393</v>
      </c>
      <c r="B968" s="21" t="s">
        <v>8394</v>
      </c>
      <c r="C968" s="21" t="s">
        <v>40</v>
      </c>
      <c r="D968" s="21" t="s">
        <v>40</v>
      </c>
      <c r="E968" s="21" t="s">
        <v>158</v>
      </c>
      <c r="F968" s="21" t="s">
        <v>8395</v>
      </c>
      <c r="G968" s="21" t="s">
        <v>8396</v>
      </c>
      <c r="H968" s="21" t="s">
        <v>8397</v>
      </c>
      <c r="I968" s="21" t="s">
        <v>8398</v>
      </c>
      <c r="J968" s="21" t="s">
        <v>40</v>
      </c>
      <c r="K968" s="22">
        <v>1.07</v>
      </c>
      <c r="L968" s="22">
        <f t="shared" si="45"/>
        <v>0.69934640522875824</v>
      </c>
      <c r="M968" s="22">
        <f t="shared" si="46"/>
        <v>-0.51592085629150464</v>
      </c>
      <c r="N968" s="157">
        <v>1</v>
      </c>
      <c r="O968" s="158">
        <f t="shared" si="47"/>
        <v>0</v>
      </c>
    </row>
    <row r="969" spans="1:15" ht="16">
      <c r="A969" s="21" t="s">
        <v>8612</v>
      </c>
      <c r="B969" s="21" t="s">
        <v>8613</v>
      </c>
      <c r="C969" s="21" t="s">
        <v>85</v>
      </c>
      <c r="D969" s="21" t="s">
        <v>40</v>
      </c>
      <c r="E969" s="21" t="s">
        <v>1468</v>
      </c>
      <c r="F969" s="21" t="s">
        <v>8614</v>
      </c>
      <c r="G969" s="21" t="s">
        <v>8615</v>
      </c>
      <c r="H969" s="21" t="s">
        <v>8616</v>
      </c>
      <c r="I969" s="21" t="s">
        <v>8617</v>
      </c>
      <c r="J969" s="21" t="s">
        <v>40</v>
      </c>
      <c r="K969" s="22">
        <v>1.07</v>
      </c>
      <c r="L969" s="22">
        <f t="shared" si="45"/>
        <v>0.69934640522875824</v>
      </c>
      <c r="M969" s="22">
        <f t="shared" si="46"/>
        <v>-0.51592085629150464</v>
      </c>
      <c r="N969" s="157">
        <v>1</v>
      </c>
      <c r="O969" s="158">
        <f t="shared" si="47"/>
        <v>0</v>
      </c>
    </row>
    <row r="970" spans="1:15" ht="16">
      <c r="A970" s="21" t="s">
        <v>9517</v>
      </c>
      <c r="B970" s="21" t="s">
        <v>9518</v>
      </c>
      <c r="C970" s="21" t="s">
        <v>40</v>
      </c>
      <c r="D970" s="21" t="s">
        <v>40</v>
      </c>
      <c r="E970" s="21" t="s">
        <v>40</v>
      </c>
      <c r="F970" s="21" t="s">
        <v>9519</v>
      </c>
      <c r="G970" s="21" t="s">
        <v>9520</v>
      </c>
      <c r="H970" s="21" t="s">
        <v>9521</v>
      </c>
      <c r="I970" s="21" t="s">
        <v>9522</v>
      </c>
      <c r="J970" s="21" t="s">
        <v>40</v>
      </c>
      <c r="K970" s="22">
        <v>1.07</v>
      </c>
      <c r="L970" s="22">
        <f t="shared" si="45"/>
        <v>0.69934640522875824</v>
      </c>
      <c r="M970" s="22">
        <f t="shared" si="46"/>
        <v>-0.51592085629150464</v>
      </c>
      <c r="N970" s="157">
        <v>1</v>
      </c>
      <c r="O970" s="158">
        <f t="shared" si="47"/>
        <v>0</v>
      </c>
    </row>
    <row r="971" spans="1:15" ht="16">
      <c r="A971" s="21" t="s">
        <v>3339</v>
      </c>
      <c r="B971" s="21" t="s">
        <v>3340</v>
      </c>
      <c r="C971" s="21" t="s">
        <v>1149</v>
      </c>
      <c r="D971" s="21" t="s">
        <v>141</v>
      </c>
      <c r="E971" s="21" t="s">
        <v>478</v>
      </c>
      <c r="F971" s="21" t="s">
        <v>3341</v>
      </c>
      <c r="G971" s="21" t="s">
        <v>3342</v>
      </c>
      <c r="H971" s="21" t="s">
        <v>3343</v>
      </c>
      <c r="I971" s="21" t="s">
        <v>3344</v>
      </c>
      <c r="J971" s="21" t="s">
        <v>1180</v>
      </c>
      <c r="K971" s="22">
        <v>1.071</v>
      </c>
      <c r="L971" s="22">
        <f t="shared" si="45"/>
        <v>0.7</v>
      </c>
      <c r="M971" s="22">
        <f t="shared" si="46"/>
        <v>-0.51457317282975834</v>
      </c>
      <c r="N971" s="157">
        <v>1</v>
      </c>
      <c r="O971" s="158">
        <f t="shared" si="47"/>
        <v>0</v>
      </c>
    </row>
    <row r="972" spans="1:15" ht="16">
      <c r="A972" s="21" t="s">
        <v>6458</v>
      </c>
      <c r="B972" s="21" t="s">
        <v>6459</v>
      </c>
      <c r="C972" s="21" t="s">
        <v>40</v>
      </c>
      <c r="D972" s="21" t="s">
        <v>40</v>
      </c>
      <c r="E972" s="21" t="s">
        <v>40</v>
      </c>
      <c r="F972" s="21" t="s">
        <v>5831</v>
      </c>
      <c r="G972" s="21" t="s">
        <v>6460</v>
      </c>
      <c r="H972" s="21" t="s">
        <v>6461</v>
      </c>
      <c r="I972" s="21" t="s">
        <v>6462</v>
      </c>
      <c r="J972" s="21" t="s">
        <v>40</v>
      </c>
      <c r="K972" s="22">
        <v>1.071</v>
      </c>
      <c r="L972" s="22">
        <f t="shared" si="45"/>
        <v>0.7</v>
      </c>
      <c r="M972" s="22">
        <f t="shared" si="46"/>
        <v>-0.51457317282975834</v>
      </c>
      <c r="N972" s="157">
        <v>1</v>
      </c>
      <c r="O972" s="158">
        <f t="shared" si="47"/>
        <v>0</v>
      </c>
    </row>
    <row r="973" spans="1:15" ht="16">
      <c r="A973" s="21" t="s">
        <v>6664</v>
      </c>
      <c r="B973" s="21" t="s">
        <v>6665</v>
      </c>
      <c r="C973" s="21" t="s">
        <v>33</v>
      </c>
      <c r="D973" s="21" t="s">
        <v>34</v>
      </c>
      <c r="E973" s="21" t="s">
        <v>1036</v>
      </c>
      <c r="F973" s="21" t="s">
        <v>6666</v>
      </c>
      <c r="G973" s="21" t="s">
        <v>6667</v>
      </c>
      <c r="H973" s="21" t="s">
        <v>6668</v>
      </c>
      <c r="I973" s="21" t="s">
        <v>6669</v>
      </c>
      <c r="J973" s="21" t="s">
        <v>40</v>
      </c>
      <c r="K973" s="22">
        <v>1.071</v>
      </c>
      <c r="L973" s="22">
        <f t="shared" si="45"/>
        <v>0.7</v>
      </c>
      <c r="M973" s="22">
        <f t="shared" si="46"/>
        <v>-0.51457317282975834</v>
      </c>
      <c r="N973" s="157">
        <v>1</v>
      </c>
      <c r="O973" s="158">
        <f t="shared" si="47"/>
        <v>0</v>
      </c>
    </row>
    <row r="974" spans="1:15" ht="16">
      <c r="A974" s="21" t="s">
        <v>6861</v>
      </c>
      <c r="B974" s="21" t="s">
        <v>6862</v>
      </c>
      <c r="C974" s="21" t="s">
        <v>6863</v>
      </c>
      <c r="D974" s="21" t="s">
        <v>76</v>
      </c>
      <c r="E974" s="21" t="s">
        <v>40</v>
      </c>
      <c r="F974" s="21" t="s">
        <v>6864</v>
      </c>
      <c r="G974" s="21" t="s">
        <v>6865</v>
      </c>
      <c r="H974" s="21" t="s">
        <v>6866</v>
      </c>
      <c r="I974" s="21" t="s">
        <v>6867</v>
      </c>
      <c r="J974" s="21" t="s">
        <v>40</v>
      </c>
      <c r="K974" s="22">
        <v>1.071</v>
      </c>
      <c r="L974" s="22">
        <f t="shared" si="45"/>
        <v>0.7</v>
      </c>
      <c r="M974" s="22">
        <f t="shared" si="46"/>
        <v>-0.51457317282975834</v>
      </c>
      <c r="N974" s="157">
        <v>1</v>
      </c>
      <c r="O974" s="158">
        <f t="shared" si="47"/>
        <v>0</v>
      </c>
    </row>
    <row r="975" spans="1:15" ht="16">
      <c r="A975" s="21" t="s">
        <v>6606</v>
      </c>
      <c r="B975" s="21" t="s">
        <v>6607</v>
      </c>
      <c r="C975" s="21" t="s">
        <v>33</v>
      </c>
      <c r="D975" s="21" t="s">
        <v>141</v>
      </c>
      <c r="E975" s="21" t="s">
        <v>45</v>
      </c>
      <c r="F975" s="21" t="s">
        <v>6608</v>
      </c>
      <c r="G975" s="21" t="s">
        <v>6609</v>
      </c>
      <c r="H975" s="21" t="s">
        <v>6610</v>
      </c>
      <c r="I975" s="21" t="s">
        <v>6611</v>
      </c>
      <c r="J975" s="21" t="s">
        <v>40</v>
      </c>
      <c r="K975" s="22">
        <v>1.073</v>
      </c>
      <c r="L975" s="22">
        <f t="shared" si="45"/>
        <v>0.70130718954248361</v>
      </c>
      <c r="M975" s="22">
        <f t="shared" si="46"/>
        <v>-0.51188157682349233</v>
      </c>
      <c r="N975" s="157">
        <v>1</v>
      </c>
      <c r="O975" s="158">
        <f t="shared" si="47"/>
        <v>0</v>
      </c>
    </row>
    <row r="976" spans="1:15" ht="16">
      <c r="A976" s="21" t="s">
        <v>7191</v>
      </c>
      <c r="B976" s="21" t="s">
        <v>7192</v>
      </c>
      <c r="C976" s="21" t="s">
        <v>53</v>
      </c>
      <c r="D976" s="21" t="s">
        <v>34</v>
      </c>
      <c r="E976" s="21" t="s">
        <v>937</v>
      </c>
      <c r="F976" s="21" t="s">
        <v>7193</v>
      </c>
      <c r="G976" s="21" t="s">
        <v>7194</v>
      </c>
      <c r="H976" s="21" t="s">
        <v>7195</v>
      </c>
      <c r="I976" s="21" t="s">
        <v>7196</v>
      </c>
      <c r="J976" s="21" t="s">
        <v>40</v>
      </c>
      <c r="K976" s="22">
        <v>1.073</v>
      </c>
      <c r="L976" s="22">
        <f t="shared" si="45"/>
        <v>0.70130718954248361</v>
      </c>
      <c r="M976" s="22">
        <f t="shared" si="46"/>
        <v>-0.51188157682349233</v>
      </c>
      <c r="N976" s="157">
        <v>1</v>
      </c>
      <c r="O976" s="158">
        <f t="shared" si="47"/>
        <v>0</v>
      </c>
    </row>
    <row r="977" spans="1:15" ht="16">
      <c r="A977" s="21" t="s">
        <v>8765</v>
      </c>
      <c r="B977" s="21" t="s">
        <v>8766</v>
      </c>
      <c r="C977" s="21" t="s">
        <v>40</v>
      </c>
      <c r="D977" s="21" t="s">
        <v>40</v>
      </c>
      <c r="E977" s="21" t="s">
        <v>937</v>
      </c>
      <c r="F977" s="21" t="s">
        <v>8767</v>
      </c>
      <c r="G977" s="21" t="s">
        <v>8768</v>
      </c>
      <c r="H977" s="21" t="s">
        <v>8769</v>
      </c>
      <c r="I977" s="21" t="s">
        <v>8770</v>
      </c>
      <c r="J977" s="21" t="s">
        <v>40</v>
      </c>
      <c r="K977" s="22">
        <v>1.073</v>
      </c>
      <c r="L977" s="22">
        <f t="shared" si="45"/>
        <v>0.70130718954248361</v>
      </c>
      <c r="M977" s="22">
        <f t="shared" si="46"/>
        <v>-0.51188157682349233</v>
      </c>
      <c r="N977" s="157">
        <v>1</v>
      </c>
      <c r="O977" s="158">
        <f t="shared" si="47"/>
        <v>0</v>
      </c>
    </row>
    <row r="978" spans="1:15" ht="16">
      <c r="A978" s="21" t="s">
        <v>8996</v>
      </c>
      <c r="B978" s="21" t="s">
        <v>8997</v>
      </c>
      <c r="C978" s="21" t="s">
        <v>186</v>
      </c>
      <c r="D978" s="21" t="s">
        <v>141</v>
      </c>
      <c r="E978" s="21" t="s">
        <v>4560</v>
      </c>
      <c r="F978" s="21" t="s">
        <v>8998</v>
      </c>
      <c r="G978" s="21" t="s">
        <v>8999</v>
      </c>
      <c r="H978" s="21" t="s">
        <v>9000</v>
      </c>
      <c r="I978" s="21" t="s">
        <v>9001</v>
      </c>
      <c r="J978" s="21" t="s">
        <v>40</v>
      </c>
      <c r="K978" s="22">
        <v>1.073</v>
      </c>
      <c r="L978" s="22">
        <f t="shared" si="45"/>
        <v>0.70130718954248361</v>
      </c>
      <c r="M978" s="22">
        <f t="shared" si="46"/>
        <v>-0.51188157682349233</v>
      </c>
      <c r="N978" s="157">
        <v>1</v>
      </c>
      <c r="O978" s="158">
        <f t="shared" si="47"/>
        <v>0</v>
      </c>
    </row>
    <row r="979" spans="1:15" ht="16">
      <c r="A979" s="21" t="s">
        <v>4816</v>
      </c>
      <c r="B979" s="21" t="s">
        <v>4817</v>
      </c>
      <c r="C979" s="21" t="s">
        <v>33</v>
      </c>
      <c r="D979" s="21" t="s">
        <v>314</v>
      </c>
      <c r="E979" s="21" t="s">
        <v>751</v>
      </c>
      <c r="F979" s="21" t="s">
        <v>4818</v>
      </c>
      <c r="G979" s="21" t="s">
        <v>4819</v>
      </c>
      <c r="H979" s="21" t="s">
        <v>4820</v>
      </c>
      <c r="I979" s="21" t="s">
        <v>4821</v>
      </c>
      <c r="J979" s="21" t="s">
        <v>3089</v>
      </c>
      <c r="K979" s="22">
        <v>1.0740000000000001</v>
      </c>
      <c r="L979" s="22">
        <f t="shared" si="45"/>
        <v>0.70196078431372555</v>
      </c>
      <c r="M979" s="22">
        <f t="shared" si="46"/>
        <v>-0.5105376595946014</v>
      </c>
      <c r="N979" s="157">
        <v>1</v>
      </c>
      <c r="O979" s="158">
        <f t="shared" si="47"/>
        <v>0</v>
      </c>
    </row>
    <row r="980" spans="1:15" ht="16">
      <c r="A980" s="21" t="s">
        <v>8286</v>
      </c>
      <c r="B980" s="21" t="s">
        <v>8287</v>
      </c>
      <c r="C980" s="21" t="s">
        <v>235</v>
      </c>
      <c r="D980" s="21" t="s">
        <v>141</v>
      </c>
      <c r="E980" s="21" t="s">
        <v>1670</v>
      </c>
      <c r="F980" s="21" t="s">
        <v>8288</v>
      </c>
      <c r="G980" s="21" t="s">
        <v>8289</v>
      </c>
      <c r="H980" s="21" t="s">
        <v>8290</v>
      </c>
      <c r="I980" s="21" t="s">
        <v>8291</v>
      </c>
      <c r="J980" s="21" t="s">
        <v>2385</v>
      </c>
      <c r="K980" s="22">
        <v>1.0740000000000001</v>
      </c>
      <c r="L980" s="22">
        <f t="shared" si="45"/>
        <v>0.70196078431372555</v>
      </c>
      <c r="M980" s="22">
        <f t="shared" si="46"/>
        <v>-0.5105376595946014</v>
      </c>
      <c r="N980" s="157">
        <v>1</v>
      </c>
      <c r="O980" s="158">
        <f t="shared" si="47"/>
        <v>0</v>
      </c>
    </row>
    <row r="981" spans="1:15" ht="16">
      <c r="A981" s="21" t="s">
        <v>8557</v>
      </c>
      <c r="B981" s="21" t="s">
        <v>8558</v>
      </c>
      <c r="C981" s="21" t="s">
        <v>235</v>
      </c>
      <c r="D981" s="21" t="s">
        <v>86</v>
      </c>
      <c r="E981" s="21" t="s">
        <v>2111</v>
      </c>
      <c r="F981" s="21" t="s">
        <v>4577</v>
      </c>
      <c r="G981" s="21" t="s">
        <v>8559</v>
      </c>
      <c r="H981" s="21" t="s">
        <v>8560</v>
      </c>
      <c r="I981" s="21" t="s">
        <v>8561</v>
      </c>
      <c r="J981" s="21" t="s">
        <v>40</v>
      </c>
      <c r="K981" s="22">
        <v>1.0740000000000001</v>
      </c>
      <c r="L981" s="22">
        <f t="shared" si="45"/>
        <v>0.70196078431372555</v>
      </c>
      <c r="M981" s="22">
        <f t="shared" si="46"/>
        <v>-0.5105376595946014</v>
      </c>
      <c r="N981" s="157">
        <v>1</v>
      </c>
      <c r="O981" s="158">
        <f t="shared" si="47"/>
        <v>0</v>
      </c>
    </row>
    <row r="982" spans="1:15" ht="16">
      <c r="A982" s="21" t="s">
        <v>2437</v>
      </c>
      <c r="B982" s="21" t="s">
        <v>2438</v>
      </c>
      <c r="C982" s="21" t="s">
        <v>33</v>
      </c>
      <c r="D982" s="21" t="s">
        <v>34</v>
      </c>
      <c r="E982" s="21" t="s">
        <v>111</v>
      </c>
      <c r="F982" s="21" t="s">
        <v>2439</v>
      </c>
      <c r="G982" s="21" t="s">
        <v>2440</v>
      </c>
      <c r="H982" s="21" t="s">
        <v>2441</v>
      </c>
      <c r="I982" s="21" t="s">
        <v>2442</v>
      </c>
      <c r="J982" s="21" t="s">
        <v>2443</v>
      </c>
      <c r="K982" s="22">
        <v>1.075</v>
      </c>
      <c r="L982" s="22">
        <f t="shared" si="45"/>
        <v>0.70261437908496727</v>
      </c>
      <c r="M982" s="22">
        <f t="shared" si="46"/>
        <v>-0.50919499310319161</v>
      </c>
      <c r="N982" s="157">
        <v>1</v>
      </c>
      <c r="O982" s="158">
        <f t="shared" si="47"/>
        <v>0</v>
      </c>
    </row>
    <row r="983" spans="1:15" ht="16">
      <c r="A983" s="21" t="s">
        <v>4226</v>
      </c>
      <c r="B983" s="21" t="s">
        <v>4227</v>
      </c>
      <c r="C983" s="21" t="s">
        <v>921</v>
      </c>
      <c r="D983" s="21" t="s">
        <v>40</v>
      </c>
      <c r="E983" s="21" t="s">
        <v>2465</v>
      </c>
      <c r="F983" s="21" t="s">
        <v>4228</v>
      </c>
      <c r="G983" s="21" t="s">
        <v>4229</v>
      </c>
      <c r="H983" s="21" t="s">
        <v>4230</v>
      </c>
      <c r="I983" s="21" t="s">
        <v>4231</v>
      </c>
      <c r="J983" s="21" t="s">
        <v>1180</v>
      </c>
      <c r="K983" s="22">
        <v>1.075</v>
      </c>
      <c r="L983" s="22">
        <f t="shared" si="45"/>
        <v>0.70261437908496727</v>
      </c>
      <c r="M983" s="22">
        <f t="shared" si="46"/>
        <v>-0.50919499310319161</v>
      </c>
      <c r="N983" s="157">
        <v>1</v>
      </c>
      <c r="O983" s="158">
        <f t="shared" si="47"/>
        <v>0</v>
      </c>
    </row>
    <row r="984" spans="1:15" ht="16">
      <c r="A984" s="21" t="s">
        <v>7221</v>
      </c>
      <c r="B984" s="21" t="s">
        <v>7222</v>
      </c>
      <c r="C984" s="21" t="s">
        <v>40</v>
      </c>
      <c r="D984" s="21" t="s">
        <v>86</v>
      </c>
      <c r="E984" s="21" t="s">
        <v>40</v>
      </c>
      <c r="F984" s="21" t="s">
        <v>7223</v>
      </c>
      <c r="G984" s="21" t="s">
        <v>7224</v>
      </c>
      <c r="H984" s="21" t="s">
        <v>7225</v>
      </c>
      <c r="I984" s="21" t="s">
        <v>7226</v>
      </c>
      <c r="J984" s="21" t="s">
        <v>40</v>
      </c>
      <c r="K984" s="22">
        <v>1.075</v>
      </c>
      <c r="L984" s="22">
        <f t="shared" si="45"/>
        <v>0.70261437908496727</v>
      </c>
      <c r="M984" s="22">
        <f t="shared" si="46"/>
        <v>-0.50919499310319161</v>
      </c>
      <c r="N984" s="157">
        <v>1</v>
      </c>
      <c r="O984" s="158">
        <f t="shared" si="47"/>
        <v>0</v>
      </c>
    </row>
    <row r="985" spans="1:15" ht="16">
      <c r="A985" s="21" t="s">
        <v>8480</v>
      </c>
      <c r="B985" s="21" t="s">
        <v>8481</v>
      </c>
      <c r="C985" s="21" t="s">
        <v>53</v>
      </c>
      <c r="D985" s="21" t="s">
        <v>40</v>
      </c>
      <c r="E985" s="21" t="s">
        <v>158</v>
      </c>
      <c r="F985" s="21" t="s">
        <v>8482</v>
      </c>
      <c r="G985" s="21" t="s">
        <v>8483</v>
      </c>
      <c r="H985" s="21" t="s">
        <v>8484</v>
      </c>
      <c r="I985" s="21" t="s">
        <v>8485</v>
      </c>
      <c r="J985" s="21" t="s">
        <v>2222</v>
      </c>
      <c r="K985" s="22">
        <v>1.075</v>
      </c>
      <c r="L985" s="22">
        <f t="shared" si="45"/>
        <v>0.70261437908496727</v>
      </c>
      <c r="M985" s="22">
        <f t="shared" si="46"/>
        <v>-0.50919499310319161</v>
      </c>
      <c r="N985" s="157">
        <v>1</v>
      </c>
      <c r="O985" s="158">
        <f t="shared" si="47"/>
        <v>0</v>
      </c>
    </row>
    <row r="986" spans="1:15" ht="16">
      <c r="A986" s="21" t="s">
        <v>7299</v>
      </c>
      <c r="B986" s="21" t="s">
        <v>7300</v>
      </c>
      <c r="C986" s="21" t="s">
        <v>186</v>
      </c>
      <c r="D986" s="21" t="s">
        <v>141</v>
      </c>
      <c r="E986" s="21" t="s">
        <v>2024</v>
      </c>
      <c r="F986" s="21" t="s">
        <v>7301</v>
      </c>
      <c r="G986" s="21" t="s">
        <v>7302</v>
      </c>
      <c r="H986" s="21" t="s">
        <v>7303</v>
      </c>
      <c r="I986" s="21" t="s">
        <v>7304</v>
      </c>
      <c r="J986" s="21" t="s">
        <v>40</v>
      </c>
      <c r="K986" s="22">
        <v>1.0760000000000001</v>
      </c>
      <c r="L986" s="22">
        <f t="shared" si="45"/>
        <v>0.70326797385620921</v>
      </c>
      <c r="M986" s="22">
        <f t="shared" si="46"/>
        <v>-0.5078535750233899</v>
      </c>
      <c r="N986" s="157">
        <v>1</v>
      </c>
      <c r="O986" s="158">
        <f t="shared" si="47"/>
        <v>0</v>
      </c>
    </row>
    <row r="987" spans="1:15">
      <c r="A987" s="21" t="s">
        <v>8602</v>
      </c>
      <c r="B987" s="21" t="s">
        <v>8603</v>
      </c>
      <c r="C987" s="21" t="s">
        <v>33</v>
      </c>
      <c r="D987" s="21" t="s">
        <v>141</v>
      </c>
      <c r="E987" s="21" t="s">
        <v>214</v>
      </c>
      <c r="F987" s="21" t="s">
        <v>8045</v>
      </c>
      <c r="G987" s="21" t="s">
        <v>8604</v>
      </c>
      <c r="H987" s="21" t="s">
        <v>40</v>
      </c>
      <c r="I987" s="21" t="s">
        <v>8605</v>
      </c>
      <c r="J987" s="21" t="s">
        <v>40</v>
      </c>
      <c r="K987" s="22">
        <v>1.0760000000000001</v>
      </c>
      <c r="L987" s="22">
        <f t="shared" si="45"/>
        <v>0.70326797385620921</v>
      </c>
      <c r="M987" s="22">
        <f t="shared" si="46"/>
        <v>-0.5078535750233899</v>
      </c>
      <c r="N987" s="23" t="s">
        <v>40</v>
      </c>
      <c r="O987" s="24" t="e">
        <f t="shared" si="47"/>
        <v>#VALUE!</v>
      </c>
    </row>
    <row r="988" spans="1:15" ht="16">
      <c r="A988" s="2" t="s">
        <v>588</v>
      </c>
      <c r="B988" s="2" t="s">
        <v>589</v>
      </c>
      <c r="C988" s="2" t="s">
        <v>85</v>
      </c>
      <c r="D988" s="2" t="s">
        <v>314</v>
      </c>
      <c r="E988" s="2" t="s">
        <v>178</v>
      </c>
      <c r="F988" s="2" t="s">
        <v>590</v>
      </c>
      <c r="G988" s="2" t="s">
        <v>591</v>
      </c>
      <c r="H988" s="2" t="s">
        <v>592</v>
      </c>
      <c r="I988" s="2" t="s">
        <v>593</v>
      </c>
      <c r="J988" s="2" t="s">
        <v>40</v>
      </c>
      <c r="K988" s="3">
        <v>1.077</v>
      </c>
      <c r="L988" s="3">
        <f t="shared" si="45"/>
        <v>0.70392156862745092</v>
      </c>
      <c r="M988" s="3">
        <f t="shared" si="46"/>
        <v>-0.50651340303580672</v>
      </c>
      <c r="N988" s="157">
        <v>1</v>
      </c>
      <c r="O988" s="158">
        <f t="shared" si="47"/>
        <v>0</v>
      </c>
    </row>
    <row r="989" spans="1:15" ht="16">
      <c r="A989" s="21" t="s">
        <v>3632</v>
      </c>
      <c r="B989" s="21" t="s">
        <v>3633</v>
      </c>
      <c r="C989" s="21" t="s">
        <v>1287</v>
      </c>
      <c r="D989" s="21" t="s">
        <v>40</v>
      </c>
      <c r="E989" s="21" t="s">
        <v>158</v>
      </c>
      <c r="F989" s="21" t="s">
        <v>3634</v>
      </c>
      <c r="G989" s="21" t="s">
        <v>3635</v>
      </c>
      <c r="H989" s="21" t="s">
        <v>3636</v>
      </c>
      <c r="I989" s="21" t="s">
        <v>3637</v>
      </c>
      <c r="J989" s="21" t="s">
        <v>40</v>
      </c>
      <c r="K989" s="22">
        <v>1.077</v>
      </c>
      <c r="L989" s="22">
        <f t="shared" si="45"/>
        <v>0.70392156862745092</v>
      </c>
      <c r="M989" s="22">
        <f t="shared" si="46"/>
        <v>-0.50651340303580672</v>
      </c>
      <c r="N989" s="157">
        <v>1</v>
      </c>
      <c r="O989" s="158">
        <f t="shared" si="47"/>
        <v>0</v>
      </c>
    </row>
    <row r="990" spans="1:15" ht="16">
      <c r="A990" s="21" t="s">
        <v>6015</v>
      </c>
      <c r="B990" s="21" t="s">
        <v>6016</v>
      </c>
      <c r="C990" s="21" t="s">
        <v>3225</v>
      </c>
      <c r="D990" s="21" t="s">
        <v>141</v>
      </c>
      <c r="E990" s="21" t="s">
        <v>40</v>
      </c>
      <c r="F990" s="21" t="s">
        <v>6017</v>
      </c>
      <c r="G990" s="21" t="s">
        <v>6018</v>
      </c>
      <c r="H990" s="21" t="s">
        <v>6019</v>
      </c>
      <c r="I990" s="21" t="s">
        <v>6020</v>
      </c>
      <c r="J990" s="21" t="s">
        <v>40</v>
      </c>
      <c r="K990" s="22">
        <v>1.077</v>
      </c>
      <c r="L990" s="22">
        <f t="shared" si="45"/>
        <v>0.70392156862745092</v>
      </c>
      <c r="M990" s="22">
        <f t="shared" si="46"/>
        <v>-0.50651340303580672</v>
      </c>
      <c r="N990" s="157">
        <v>1</v>
      </c>
      <c r="O990" s="158">
        <f t="shared" si="47"/>
        <v>0</v>
      </c>
    </row>
    <row r="991" spans="1:15" ht="16">
      <c r="A991" s="21" t="s">
        <v>7209</v>
      </c>
      <c r="B991" s="21" t="s">
        <v>7210</v>
      </c>
      <c r="C991" s="21" t="s">
        <v>53</v>
      </c>
      <c r="D991" s="21" t="s">
        <v>40</v>
      </c>
      <c r="E991" s="21" t="s">
        <v>111</v>
      </c>
      <c r="F991" s="21" t="s">
        <v>7211</v>
      </c>
      <c r="G991" s="21" t="s">
        <v>7212</v>
      </c>
      <c r="H991" s="21" t="s">
        <v>7213</v>
      </c>
      <c r="I991" s="21" t="s">
        <v>7214</v>
      </c>
      <c r="J991" s="21" t="s">
        <v>3569</v>
      </c>
      <c r="K991" s="22">
        <v>1.077</v>
      </c>
      <c r="L991" s="22">
        <f t="shared" si="45"/>
        <v>0.70392156862745092</v>
      </c>
      <c r="M991" s="22">
        <f t="shared" si="46"/>
        <v>-0.50651340303580672</v>
      </c>
      <c r="N991" s="157">
        <v>1</v>
      </c>
      <c r="O991" s="158">
        <f t="shared" si="47"/>
        <v>0</v>
      </c>
    </row>
    <row r="992" spans="1:15" ht="16">
      <c r="A992" s="21" t="s">
        <v>9550</v>
      </c>
      <c r="B992" s="21" t="s">
        <v>9551</v>
      </c>
      <c r="C992" s="21" t="s">
        <v>33</v>
      </c>
      <c r="D992" s="21" t="s">
        <v>40</v>
      </c>
      <c r="E992" s="21" t="s">
        <v>151</v>
      </c>
      <c r="F992" s="21" t="s">
        <v>9552</v>
      </c>
      <c r="G992" s="21" t="s">
        <v>9553</v>
      </c>
      <c r="H992" s="21" t="s">
        <v>40</v>
      </c>
      <c r="I992" s="21" t="s">
        <v>9554</v>
      </c>
      <c r="J992" s="21" t="s">
        <v>8340</v>
      </c>
      <c r="K992" s="22">
        <v>1.077</v>
      </c>
      <c r="L992" s="22">
        <f t="shared" si="45"/>
        <v>0.70392156862745092</v>
      </c>
      <c r="M992" s="22">
        <f t="shared" si="46"/>
        <v>-0.50651340303580672</v>
      </c>
      <c r="N992" s="157">
        <v>1</v>
      </c>
      <c r="O992" s="158">
        <f t="shared" si="47"/>
        <v>0</v>
      </c>
    </row>
    <row r="993" spans="1:15" ht="16">
      <c r="A993" s="21" t="s">
        <v>1588</v>
      </c>
      <c r="B993" s="21" t="s">
        <v>1589</v>
      </c>
      <c r="C993" s="21" t="s">
        <v>33</v>
      </c>
      <c r="D993" s="21" t="s">
        <v>141</v>
      </c>
      <c r="E993" s="21" t="s">
        <v>214</v>
      </c>
      <c r="F993" s="21" t="s">
        <v>1590</v>
      </c>
      <c r="G993" s="21" t="s">
        <v>1591</v>
      </c>
      <c r="H993" s="21" t="s">
        <v>1592</v>
      </c>
      <c r="I993" s="21" t="s">
        <v>1593</v>
      </c>
      <c r="J993" s="21" t="s">
        <v>1594</v>
      </c>
      <c r="K993" s="22">
        <v>1.0780000000000001</v>
      </c>
      <c r="L993" s="22">
        <f t="shared" si="45"/>
        <v>0.70457516339869286</v>
      </c>
      <c r="M993" s="22">
        <f t="shared" si="46"/>
        <v>-0.50517447482750855</v>
      </c>
      <c r="N993" s="157">
        <v>1</v>
      </c>
      <c r="O993" s="158">
        <f t="shared" si="47"/>
        <v>0</v>
      </c>
    </row>
    <row r="994" spans="1:15" ht="16">
      <c r="A994" s="21" t="s">
        <v>6416</v>
      </c>
      <c r="B994" s="21" t="s">
        <v>6417</v>
      </c>
      <c r="C994" s="21" t="s">
        <v>40</v>
      </c>
      <c r="D994" s="21" t="s">
        <v>86</v>
      </c>
      <c r="E994" s="21" t="s">
        <v>40</v>
      </c>
      <c r="F994" s="21" t="s">
        <v>6418</v>
      </c>
      <c r="G994" s="21" t="s">
        <v>6419</v>
      </c>
      <c r="H994" s="21" t="s">
        <v>6420</v>
      </c>
      <c r="I994" s="21" t="s">
        <v>6421</v>
      </c>
      <c r="J994" s="21" t="s">
        <v>40</v>
      </c>
      <c r="K994" s="22">
        <v>1.0780000000000001</v>
      </c>
      <c r="L994" s="22">
        <f t="shared" si="45"/>
        <v>0.70457516339869286</v>
      </c>
      <c r="M994" s="22">
        <f t="shared" si="46"/>
        <v>-0.50517447482750855</v>
      </c>
      <c r="N994" s="157">
        <v>1</v>
      </c>
      <c r="O994" s="158">
        <f t="shared" si="47"/>
        <v>0</v>
      </c>
    </row>
    <row r="995" spans="1:15" ht="16">
      <c r="A995" s="21" t="s">
        <v>7408</v>
      </c>
      <c r="B995" s="21" t="s">
        <v>7409</v>
      </c>
      <c r="C995" s="21" t="s">
        <v>33</v>
      </c>
      <c r="D995" s="21" t="s">
        <v>76</v>
      </c>
      <c r="E995" s="21" t="s">
        <v>894</v>
      </c>
      <c r="F995" s="21" t="s">
        <v>7410</v>
      </c>
      <c r="G995" s="21" t="s">
        <v>7411</v>
      </c>
      <c r="H995" s="21" t="s">
        <v>7412</v>
      </c>
      <c r="I995" s="21" t="s">
        <v>7413</v>
      </c>
      <c r="J995" s="21" t="s">
        <v>40</v>
      </c>
      <c r="K995" s="22">
        <v>1.0780000000000001</v>
      </c>
      <c r="L995" s="22">
        <f t="shared" si="45"/>
        <v>0.70457516339869286</v>
      </c>
      <c r="M995" s="22">
        <f t="shared" si="46"/>
        <v>-0.50517447482750855</v>
      </c>
      <c r="N995" s="157">
        <v>1</v>
      </c>
      <c r="O995" s="158">
        <f t="shared" si="47"/>
        <v>0</v>
      </c>
    </row>
    <row r="996" spans="1:15" ht="16">
      <c r="A996" s="21" t="s">
        <v>10584</v>
      </c>
      <c r="B996" s="21" t="s">
        <v>10585</v>
      </c>
      <c r="C996" s="21" t="s">
        <v>33</v>
      </c>
      <c r="D996" s="21" t="s">
        <v>40</v>
      </c>
      <c r="E996" s="21" t="s">
        <v>68</v>
      </c>
      <c r="F996" s="21" t="s">
        <v>10586</v>
      </c>
      <c r="G996" s="21" t="s">
        <v>10587</v>
      </c>
      <c r="H996" s="21" t="s">
        <v>10588</v>
      </c>
      <c r="I996" s="21" t="s">
        <v>10589</v>
      </c>
      <c r="J996" s="21" t="s">
        <v>4441</v>
      </c>
      <c r="K996" s="22">
        <v>1.0780000000000001</v>
      </c>
      <c r="L996" s="22">
        <f t="shared" si="45"/>
        <v>0.70457516339869286</v>
      </c>
      <c r="M996" s="22">
        <f t="shared" si="46"/>
        <v>-0.50517447482750855</v>
      </c>
      <c r="N996" s="157">
        <v>1</v>
      </c>
      <c r="O996" s="158">
        <f t="shared" si="47"/>
        <v>0</v>
      </c>
    </row>
    <row r="997" spans="1:15" ht="16">
      <c r="A997" s="21" t="s">
        <v>5471</v>
      </c>
      <c r="B997" s="21" t="s">
        <v>5472</v>
      </c>
      <c r="C997" s="21" t="s">
        <v>53</v>
      </c>
      <c r="D997" s="21" t="s">
        <v>314</v>
      </c>
      <c r="E997" s="21" t="s">
        <v>158</v>
      </c>
      <c r="F997" s="21" t="s">
        <v>5473</v>
      </c>
      <c r="G997" s="21" t="s">
        <v>5474</v>
      </c>
      <c r="H997" s="21" t="s">
        <v>5475</v>
      </c>
      <c r="I997" s="21" t="s">
        <v>5476</v>
      </c>
      <c r="J997" s="21" t="s">
        <v>5477</v>
      </c>
      <c r="K997" s="22">
        <v>1.079</v>
      </c>
      <c r="L997" s="22">
        <f t="shared" si="45"/>
        <v>0.70522875816993458</v>
      </c>
      <c r="M997" s="22">
        <f t="shared" si="46"/>
        <v>-0.50383678809199739</v>
      </c>
      <c r="N997" s="157">
        <v>1</v>
      </c>
      <c r="O997" s="158">
        <f t="shared" si="47"/>
        <v>0</v>
      </c>
    </row>
    <row r="998" spans="1:15" ht="16">
      <c r="A998" s="21" t="s">
        <v>10186</v>
      </c>
      <c r="B998" s="21" t="s">
        <v>10187</v>
      </c>
      <c r="C998" s="21" t="s">
        <v>53</v>
      </c>
      <c r="D998" s="21" t="s">
        <v>40</v>
      </c>
      <c r="E998" s="21" t="s">
        <v>77</v>
      </c>
      <c r="F998" s="21" t="s">
        <v>3468</v>
      </c>
      <c r="G998" s="21" t="s">
        <v>10188</v>
      </c>
      <c r="H998" s="21" t="s">
        <v>10189</v>
      </c>
      <c r="I998" s="21" t="s">
        <v>10190</v>
      </c>
      <c r="J998" s="21" t="s">
        <v>40</v>
      </c>
      <c r="K998" s="22">
        <v>1.079</v>
      </c>
      <c r="L998" s="22">
        <f t="shared" si="45"/>
        <v>0.70522875816993458</v>
      </c>
      <c r="M998" s="22">
        <f t="shared" si="46"/>
        <v>-0.50383678809199739</v>
      </c>
      <c r="N998" s="157">
        <v>1</v>
      </c>
      <c r="O998" s="158">
        <f t="shared" si="47"/>
        <v>0</v>
      </c>
    </row>
    <row r="999" spans="1:15" ht="16">
      <c r="A999" s="2" t="s">
        <v>11079</v>
      </c>
      <c r="B999" s="2" t="s">
        <v>11080</v>
      </c>
      <c r="C999" s="2" t="s">
        <v>33</v>
      </c>
      <c r="D999" s="2" t="s">
        <v>34</v>
      </c>
      <c r="E999" s="2" t="s">
        <v>158</v>
      </c>
      <c r="F999" s="2" t="s">
        <v>11081</v>
      </c>
      <c r="G999" s="2" t="s">
        <v>11082</v>
      </c>
      <c r="H999" s="2" t="s">
        <v>11083</v>
      </c>
      <c r="I999" s="2" t="s">
        <v>11084</v>
      </c>
      <c r="J999" s="2" t="s">
        <v>8874</v>
      </c>
      <c r="K999" s="3">
        <v>1.079</v>
      </c>
      <c r="L999" s="3">
        <f t="shared" si="45"/>
        <v>0.70522875816993458</v>
      </c>
      <c r="M999" s="3">
        <f t="shared" si="46"/>
        <v>-0.50383678809199739</v>
      </c>
      <c r="N999" s="157">
        <v>1</v>
      </c>
      <c r="O999" s="158">
        <f t="shared" si="47"/>
        <v>0</v>
      </c>
    </row>
    <row r="1000" spans="1:15" ht="16">
      <c r="A1000" s="21" t="s">
        <v>2977</v>
      </c>
      <c r="B1000" s="21" t="s">
        <v>2978</v>
      </c>
      <c r="C1000" s="21" t="s">
        <v>921</v>
      </c>
      <c r="D1000" s="21" t="s">
        <v>40</v>
      </c>
      <c r="E1000" s="21" t="s">
        <v>40</v>
      </c>
      <c r="F1000" s="21" t="s">
        <v>2979</v>
      </c>
      <c r="G1000" s="21" t="s">
        <v>2980</v>
      </c>
      <c r="H1000" s="21" t="s">
        <v>2981</v>
      </c>
      <c r="I1000" s="21" t="s">
        <v>2982</v>
      </c>
      <c r="J1000" s="21" t="s">
        <v>40</v>
      </c>
      <c r="K1000" s="22">
        <v>1.08</v>
      </c>
      <c r="L1000" s="22">
        <f t="shared" si="45"/>
        <v>0.70588235294117652</v>
      </c>
      <c r="M1000" s="22">
        <f t="shared" si="46"/>
        <v>-0.50250034052918313</v>
      </c>
      <c r="N1000" s="157">
        <v>1</v>
      </c>
      <c r="O1000" s="158">
        <f t="shared" si="47"/>
        <v>0</v>
      </c>
    </row>
    <row r="1001" spans="1:15" ht="16">
      <c r="A1001" s="21" t="s">
        <v>3272</v>
      </c>
      <c r="B1001" s="21" t="s">
        <v>3273</v>
      </c>
      <c r="C1001" s="21" t="s">
        <v>132</v>
      </c>
      <c r="D1001" s="21" t="s">
        <v>1984</v>
      </c>
      <c r="E1001" s="21" t="s">
        <v>1844</v>
      </c>
      <c r="F1001" s="21" t="s">
        <v>3274</v>
      </c>
      <c r="G1001" s="21" t="s">
        <v>3275</v>
      </c>
      <c r="H1001" s="21" t="s">
        <v>3276</v>
      </c>
      <c r="I1001" s="21" t="s">
        <v>3277</v>
      </c>
      <c r="J1001" s="21" t="s">
        <v>40</v>
      </c>
      <c r="K1001" s="22">
        <v>1.08</v>
      </c>
      <c r="L1001" s="22">
        <f t="shared" si="45"/>
        <v>0.70588235294117652</v>
      </c>
      <c r="M1001" s="22">
        <f t="shared" si="46"/>
        <v>-0.50250034052918313</v>
      </c>
      <c r="N1001" s="157">
        <v>1</v>
      </c>
      <c r="O1001" s="158">
        <f t="shared" si="47"/>
        <v>0</v>
      </c>
    </row>
    <row r="1002" spans="1:15" ht="16">
      <c r="A1002" s="21" t="s">
        <v>5652</v>
      </c>
      <c r="B1002" s="21" t="s">
        <v>5653</v>
      </c>
      <c r="C1002" s="21" t="s">
        <v>132</v>
      </c>
      <c r="D1002" s="21" t="s">
        <v>86</v>
      </c>
      <c r="E1002" s="21" t="s">
        <v>5654</v>
      </c>
      <c r="F1002" s="21" t="s">
        <v>3766</v>
      </c>
      <c r="G1002" s="21" t="s">
        <v>5655</v>
      </c>
      <c r="H1002" s="21" t="s">
        <v>5656</v>
      </c>
      <c r="I1002" s="21" t="s">
        <v>5657</v>
      </c>
      <c r="J1002" s="21" t="s">
        <v>40</v>
      </c>
      <c r="K1002" s="22">
        <v>1.08</v>
      </c>
      <c r="L1002" s="22">
        <f t="shared" si="45"/>
        <v>0.70588235294117652</v>
      </c>
      <c r="M1002" s="22">
        <f t="shared" si="46"/>
        <v>-0.50250034052918313</v>
      </c>
      <c r="N1002" s="157">
        <v>1</v>
      </c>
      <c r="O1002" s="158">
        <f t="shared" si="47"/>
        <v>0</v>
      </c>
    </row>
    <row r="1003" spans="1:15" ht="16">
      <c r="A1003" s="21" t="s">
        <v>8844</v>
      </c>
      <c r="B1003" s="21" t="s">
        <v>8845</v>
      </c>
      <c r="C1003" s="21" t="s">
        <v>85</v>
      </c>
      <c r="D1003" s="21" t="s">
        <v>40</v>
      </c>
      <c r="E1003" s="21" t="s">
        <v>158</v>
      </c>
      <c r="F1003" s="21" t="s">
        <v>8846</v>
      </c>
      <c r="G1003" s="21" t="s">
        <v>8847</v>
      </c>
      <c r="H1003" s="21" t="s">
        <v>8848</v>
      </c>
      <c r="I1003" s="21" t="s">
        <v>8849</v>
      </c>
      <c r="J1003" s="21" t="s">
        <v>8850</v>
      </c>
      <c r="K1003" s="22">
        <v>1.081</v>
      </c>
      <c r="L1003" s="22">
        <f t="shared" si="45"/>
        <v>0.70653594771241823</v>
      </c>
      <c r="M1003" s="22">
        <f t="shared" si="46"/>
        <v>-0.50116512984536399</v>
      </c>
      <c r="N1003" s="157">
        <v>1</v>
      </c>
      <c r="O1003" s="158">
        <f t="shared" si="47"/>
        <v>0</v>
      </c>
    </row>
    <row r="1004" spans="1:15" ht="16">
      <c r="A1004" s="21" t="s">
        <v>9291</v>
      </c>
      <c r="B1004" s="21" t="s">
        <v>9292</v>
      </c>
      <c r="C1004" s="21" t="s">
        <v>186</v>
      </c>
      <c r="D1004" s="21" t="s">
        <v>314</v>
      </c>
      <c r="E1004" s="21" t="s">
        <v>714</v>
      </c>
      <c r="F1004" s="21" t="s">
        <v>5499</v>
      </c>
      <c r="G1004" s="21" t="s">
        <v>9293</v>
      </c>
      <c r="H1004" s="21" t="s">
        <v>9294</v>
      </c>
      <c r="I1004" s="21" t="s">
        <v>9295</v>
      </c>
      <c r="J1004" s="21" t="s">
        <v>2673</v>
      </c>
      <c r="K1004" s="22">
        <v>1.081</v>
      </c>
      <c r="L1004" s="22">
        <f t="shared" si="45"/>
        <v>0.70653594771241823</v>
      </c>
      <c r="M1004" s="22">
        <f t="shared" si="46"/>
        <v>-0.50116512984536399</v>
      </c>
      <c r="N1004" s="157">
        <v>1</v>
      </c>
      <c r="O1004" s="158">
        <f t="shared" si="47"/>
        <v>0</v>
      </c>
    </row>
    <row r="1005" spans="1:15" ht="16">
      <c r="A1005" s="21" t="s">
        <v>9916</v>
      </c>
      <c r="B1005" s="21" t="s">
        <v>9917</v>
      </c>
      <c r="C1005" s="21" t="s">
        <v>40</v>
      </c>
      <c r="D1005" s="21" t="s">
        <v>40</v>
      </c>
      <c r="E1005" s="21" t="s">
        <v>2111</v>
      </c>
      <c r="F1005" s="21" t="s">
        <v>9918</v>
      </c>
      <c r="G1005" s="21" t="s">
        <v>9919</v>
      </c>
      <c r="H1005" s="21" t="s">
        <v>9920</v>
      </c>
      <c r="I1005" s="21" t="s">
        <v>9921</v>
      </c>
      <c r="J1005" s="21" t="s">
        <v>40</v>
      </c>
      <c r="K1005" s="22">
        <v>1.081</v>
      </c>
      <c r="L1005" s="22">
        <f t="shared" si="45"/>
        <v>0.70653594771241823</v>
      </c>
      <c r="M1005" s="22">
        <f t="shared" si="46"/>
        <v>-0.50116512984536399</v>
      </c>
      <c r="N1005" s="157">
        <v>1</v>
      </c>
      <c r="O1005" s="158">
        <f t="shared" si="47"/>
        <v>0</v>
      </c>
    </row>
    <row r="1006" spans="1:15" ht="16">
      <c r="A1006" s="21" t="s">
        <v>1755</v>
      </c>
      <c r="B1006" s="21" t="s">
        <v>1756</v>
      </c>
      <c r="C1006" s="21" t="s">
        <v>43</v>
      </c>
      <c r="D1006" s="21" t="s">
        <v>34</v>
      </c>
      <c r="E1006" s="21" t="s">
        <v>207</v>
      </c>
      <c r="F1006" s="21" t="s">
        <v>1757</v>
      </c>
      <c r="G1006" s="21" t="s">
        <v>1758</v>
      </c>
      <c r="H1006" s="21" t="s">
        <v>1759</v>
      </c>
      <c r="I1006" s="21" t="s">
        <v>1760</v>
      </c>
      <c r="J1006" s="21" t="s">
        <v>1761</v>
      </c>
      <c r="K1006" s="22">
        <v>1.0820000000000001</v>
      </c>
      <c r="L1006" s="22">
        <f t="shared" si="45"/>
        <v>0.70718954248366017</v>
      </c>
      <c r="M1006" s="22">
        <f t="shared" si="46"/>
        <v>-0.49983115375319875</v>
      </c>
      <c r="N1006" s="157">
        <v>1</v>
      </c>
      <c r="O1006" s="158">
        <f t="shared" si="47"/>
        <v>0</v>
      </c>
    </row>
    <row r="1007" spans="1:15" ht="16">
      <c r="A1007" s="21" t="s">
        <v>3830</v>
      </c>
      <c r="B1007" s="21" t="s">
        <v>3831</v>
      </c>
      <c r="C1007" s="21" t="s">
        <v>328</v>
      </c>
      <c r="D1007" s="21" t="s">
        <v>34</v>
      </c>
      <c r="E1007" s="21" t="s">
        <v>3389</v>
      </c>
      <c r="F1007" s="21" t="s">
        <v>3832</v>
      </c>
      <c r="G1007" s="21" t="s">
        <v>3833</v>
      </c>
      <c r="H1007" s="21" t="s">
        <v>3834</v>
      </c>
      <c r="I1007" s="21" t="s">
        <v>3835</v>
      </c>
      <c r="J1007" s="21" t="s">
        <v>40</v>
      </c>
      <c r="K1007" s="22">
        <v>1.0820000000000001</v>
      </c>
      <c r="L1007" s="22">
        <f t="shared" si="45"/>
        <v>0.70718954248366017</v>
      </c>
      <c r="M1007" s="22">
        <f t="shared" si="46"/>
        <v>-0.49983115375319875</v>
      </c>
      <c r="N1007" s="157">
        <v>1</v>
      </c>
      <c r="O1007" s="158">
        <f t="shared" si="47"/>
        <v>0</v>
      </c>
    </row>
    <row r="1008" spans="1:15" ht="16">
      <c r="A1008" s="21" t="s">
        <v>4733</v>
      </c>
      <c r="B1008" s="21" t="s">
        <v>4734</v>
      </c>
      <c r="C1008" s="21" t="s">
        <v>33</v>
      </c>
      <c r="D1008" s="21" t="s">
        <v>86</v>
      </c>
      <c r="E1008" s="21" t="s">
        <v>158</v>
      </c>
      <c r="F1008" s="21" t="s">
        <v>4735</v>
      </c>
      <c r="G1008" s="21" t="s">
        <v>4736</v>
      </c>
      <c r="H1008" s="21" t="s">
        <v>4737</v>
      </c>
      <c r="I1008" s="21" t="s">
        <v>4738</v>
      </c>
      <c r="J1008" s="21" t="s">
        <v>40</v>
      </c>
      <c r="K1008" s="22">
        <v>1.0820000000000001</v>
      </c>
      <c r="L1008" s="22">
        <f t="shared" si="45"/>
        <v>0.70718954248366017</v>
      </c>
      <c r="M1008" s="22">
        <f t="shared" si="46"/>
        <v>-0.49983115375319875</v>
      </c>
      <c r="N1008" s="157">
        <v>1</v>
      </c>
      <c r="O1008" s="158">
        <f t="shared" si="47"/>
        <v>0</v>
      </c>
    </row>
    <row r="1009" spans="1:15" ht="16">
      <c r="A1009" s="21" t="s">
        <v>7040</v>
      </c>
      <c r="B1009" s="21" t="s">
        <v>7041</v>
      </c>
      <c r="C1009" s="21" t="s">
        <v>328</v>
      </c>
      <c r="D1009" s="21" t="s">
        <v>34</v>
      </c>
      <c r="E1009" s="21" t="s">
        <v>2756</v>
      </c>
      <c r="F1009" s="21" t="s">
        <v>7042</v>
      </c>
      <c r="G1009" s="21" t="s">
        <v>7043</v>
      </c>
      <c r="H1009" s="21" t="s">
        <v>7044</v>
      </c>
      <c r="I1009" s="21" t="s">
        <v>7045</v>
      </c>
      <c r="J1009" s="21" t="s">
        <v>40</v>
      </c>
      <c r="K1009" s="22">
        <v>1.0820000000000001</v>
      </c>
      <c r="L1009" s="22">
        <f t="shared" si="45"/>
        <v>0.70718954248366017</v>
      </c>
      <c r="M1009" s="22">
        <f t="shared" si="46"/>
        <v>-0.49983115375319875</v>
      </c>
      <c r="N1009" s="157">
        <v>1</v>
      </c>
      <c r="O1009" s="158">
        <f t="shared" si="47"/>
        <v>0</v>
      </c>
    </row>
    <row r="1010" spans="1:15" ht="16">
      <c r="A1010" s="21" t="s">
        <v>9180</v>
      </c>
      <c r="B1010" s="21" t="s">
        <v>9181</v>
      </c>
      <c r="C1010" s="21" t="s">
        <v>33</v>
      </c>
      <c r="D1010" s="21" t="s">
        <v>86</v>
      </c>
      <c r="E1010" s="21" t="s">
        <v>45</v>
      </c>
      <c r="F1010" s="21" t="s">
        <v>9182</v>
      </c>
      <c r="G1010" s="21" t="s">
        <v>9183</v>
      </c>
      <c r="H1010" s="21" t="s">
        <v>9184</v>
      </c>
      <c r="I1010" s="21" t="s">
        <v>9185</v>
      </c>
      <c r="J1010" s="21" t="s">
        <v>2673</v>
      </c>
      <c r="K1010" s="22">
        <v>1.0820000000000001</v>
      </c>
      <c r="L1010" s="22">
        <f t="shared" si="45"/>
        <v>0.70718954248366017</v>
      </c>
      <c r="M1010" s="22">
        <f t="shared" si="46"/>
        <v>-0.49983115375319875</v>
      </c>
      <c r="N1010" s="157">
        <v>1</v>
      </c>
      <c r="O1010" s="158">
        <f t="shared" si="47"/>
        <v>0</v>
      </c>
    </row>
    <row r="1011" spans="1:15" ht="16">
      <c r="A1011" s="21" t="s">
        <v>3394</v>
      </c>
      <c r="B1011" s="21" t="s">
        <v>3395</v>
      </c>
      <c r="C1011" s="21" t="s">
        <v>33</v>
      </c>
      <c r="D1011" s="21" t="s">
        <v>34</v>
      </c>
      <c r="E1011" s="21" t="s">
        <v>511</v>
      </c>
      <c r="F1011" s="21" t="s">
        <v>3396</v>
      </c>
      <c r="G1011" s="21" t="s">
        <v>3397</v>
      </c>
      <c r="H1011" s="21" t="s">
        <v>3398</v>
      </c>
      <c r="I1011" s="21" t="s">
        <v>3399</v>
      </c>
      <c r="J1011" s="21" t="s">
        <v>1097</v>
      </c>
      <c r="K1011" s="22">
        <v>1.083</v>
      </c>
      <c r="L1011" s="22">
        <f t="shared" si="45"/>
        <v>0.70784313725490189</v>
      </c>
      <c r="M1011" s="22">
        <f t="shared" si="46"/>
        <v>-0.49849840997168715</v>
      </c>
      <c r="N1011" s="157">
        <v>1</v>
      </c>
      <c r="O1011" s="158">
        <f t="shared" si="47"/>
        <v>0</v>
      </c>
    </row>
    <row r="1012" spans="1:15" ht="16">
      <c r="A1012" s="21" t="s">
        <v>5072</v>
      </c>
      <c r="B1012" s="21" t="s">
        <v>5073</v>
      </c>
      <c r="C1012" s="21" t="s">
        <v>85</v>
      </c>
      <c r="D1012" s="21" t="s">
        <v>40</v>
      </c>
      <c r="E1012" s="21" t="s">
        <v>178</v>
      </c>
      <c r="F1012" s="21" t="s">
        <v>5074</v>
      </c>
      <c r="G1012" s="21" t="s">
        <v>5075</v>
      </c>
      <c r="H1012" s="21" t="s">
        <v>5076</v>
      </c>
      <c r="I1012" s="21" t="s">
        <v>5077</v>
      </c>
      <c r="J1012" s="21" t="s">
        <v>3116</v>
      </c>
      <c r="K1012" s="22">
        <v>1.083</v>
      </c>
      <c r="L1012" s="22">
        <f t="shared" si="45"/>
        <v>0.70784313725490189</v>
      </c>
      <c r="M1012" s="22">
        <f t="shared" si="46"/>
        <v>-0.49849840997168715</v>
      </c>
      <c r="N1012" s="157">
        <v>1</v>
      </c>
      <c r="O1012" s="158">
        <f t="shared" si="47"/>
        <v>0</v>
      </c>
    </row>
    <row r="1013" spans="1:15" ht="16">
      <c r="A1013" s="21" t="s">
        <v>6640</v>
      </c>
      <c r="B1013" s="21" t="s">
        <v>6641</v>
      </c>
      <c r="C1013" s="21" t="s">
        <v>33</v>
      </c>
      <c r="D1013" s="21" t="s">
        <v>40</v>
      </c>
      <c r="E1013" s="21" t="s">
        <v>111</v>
      </c>
      <c r="F1013" s="21" t="s">
        <v>6642</v>
      </c>
      <c r="G1013" s="21" t="s">
        <v>6643</v>
      </c>
      <c r="H1013" s="21" t="s">
        <v>6644</v>
      </c>
      <c r="I1013" s="21" t="s">
        <v>6645</v>
      </c>
      <c r="J1013" s="21" t="s">
        <v>3569</v>
      </c>
      <c r="K1013" s="22">
        <v>1.083</v>
      </c>
      <c r="L1013" s="22">
        <f t="shared" si="45"/>
        <v>0.70784313725490189</v>
      </c>
      <c r="M1013" s="22">
        <f t="shared" si="46"/>
        <v>-0.49849840997168715</v>
      </c>
      <c r="N1013" s="157">
        <v>1</v>
      </c>
      <c r="O1013" s="158">
        <f t="shared" si="47"/>
        <v>0</v>
      </c>
    </row>
    <row r="1014" spans="1:15" ht="16">
      <c r="A1014" s="21" t="s">
        <v>3083</v>
      </c>
      <c r="B1014" s="21" t="s">
        <v>3084</v>
      </c>
      <c r="C1014" s="21" t="s">
        <v>53</v>
      </c>
      <c r="D1014" s="21" t="s">
        <v>86</v>
      </c>
      <c r="E1014" s="21" t="s">
        <v>178</v>
      </c>
      <c r="F1014" s="21" t="s">
        <v>3085</v>
      </c>
      <c r="G1014" s="21" t="s">
        <v>3086</v>
      </c>
      <c r="H1014" s="21" t="s">
        <v>3087</v>
      </c>
      <c r="I1014" s="21" t="s">
        <v>3088</v>
      </c>
      <c r="J1014" s="21" t="s">
        <v>3089</v>
      </c>
      <c r="K1014" s="22">
        <v>1.0840000000000001</v>
      </c>
      <c r="L1014" s="22">
        <f t="shared" si="45"/>
        <v>0.70849673202614383</v>
      </c>
      <c r="M1014" s="22">
        <f t="shared" si="46"/>
        <v>-0.49716689622614252</v>
      </c>
      <c r="N1014" s="157">
        <v>1</v>
      </c>
      <c r="O1014" s="158">
        <f t="shared" si="47"/>
        <v>0</v>
      </c>
    </row>
    <row r="1015" spans="1:15" ht="16">
      <c r="A1015" s="21" t="s">
        <v>3770</v>
      </c>
      <c r="B1015" s="21" t="s">
        <v>3771</v>
      </c>
      <c r="C1015" s="21" t="s">
        <v>53</v>
      </c>
      <c r="D1015" s="21" t="s">
        <v>86</v>
      </c>
      <c r="E1015" s="21" t="s">
        <v>45</v>
      </c>
      <c r="F1015" s="21" t="s">
        <v>3772</v>
      </c>
      <c r="G1015" s="21" t="s">
        <v>3773</v>
      </c>
      <c r="H1015" s="21" t="s">
        <v>3774</v>
      </c>
      <c r="I1015" s="21" t="s">
        <v>3775</v>
      </c>
      <c r="J1015" s="21" t="s">
        <v>40</v>
      </c>
      <c r="K1015" s="22">
        <v>1.0840000000000001</v>
      </c>
      <c r="L1015" s="22">
        <f t="shared" si="45"/>
        <v>0.70849673202614383</v>
      </c>
      <c r="M1015" s="22">
        <f t="shared" si="46"/>
        <v>-0.49716689622614252</v>
      </c>
      <c r="N1015" s="157">
        <v>1</v>
      </c>
      <c r="O1015" s="158">
        <f t="shared" si="47"/>
        <v>0</v>
      </c>
    </row>
    <row r="1016" spans="1:15" ht="16">
      <c r="A1016" s="21" t="s">
        <v>3788</v>
      </c>
      <c r="B1016" s="21" t="s">
        <v>3789</v>
      </c>
      <c r="C1016" s="21" t="s">
        <v>33</v>
      </c>
      <c r="D1016" s="21" t="s">
        <v>34</v>
      </c>
      <c r="E1016" s="21" t="s">
        <v>158</v>
      </c>
      <c r="F1016" s="21" t="s">
        <v>3790</v>
      </c>
      <c r="G1016" s="21" t="s">
        <v>3791</v>
      </c>
      <c r="H1016" s="21" t="s">
        <v>3792</v>
      </c>
      <c r="I1016" s="21" t="s">
        <v>3793</v>
      </c>
      <c r="J1016" s="21" t="s">
        <v>3033</v>
      </c>
      <c r="K1016" s="22">
        <v>1.0840000000000001</v>
      </c>
      <c r="L1016" s="22">
        <f t="shared" si="45"/>
        <v>0.70849673202614383</v>
      </c>
      <c r="M1016" s="22">
        <f t="shared" si="46"/>
        <v>-0.49716689622614252</v>
      </c>
      <c r="N1016" s="157">
        <v>1</v>
      </c>
      <c r="O1016" s="158">
        <f t="shared" si="47"/>
        <v>0</v>
      </c>
    </row>
    <row r="1017" spans="1:15" ht="16">
      <c r="A1017" s="21" t="s">
        <v>7282</v>
      </c>
      <c r="B1017" s="21" t="s">
        <v>7283</v>
      </c>
      <c r="C1017" s="21" t="s">
        <v>33</v>
      </c>
      <c r="D1017" s="21" t="s">
        <v>44</v>
      </c>
      <c r="E1017" s="21" t="s">
        <v>45</v>
      </c>
      <c r="F1017" s="21" t="s">
        <v>7284</v>
      </c>
      <c r="G1017" s="21" t="s">
        <v>7285</v>
      </c>
      <c r="H1017" s="21" t="s">
        <v>7286</v>
      </c>
      <c r="I1017" s="21" t="s">
        <v>7287</v>
      </c>
      <c r="J1017" s="21" t="s">
        <v>4496</v>
      </c>
      <c r="K1017" s="22">
        <v>1.0840000000000001</v>
      </c>
      <c r="L1017" s="22">
        <f t="shared" si="45"/>
        <v>0.70849673202614383</v>
      </c>
      <c r="M1017" s="22">
        <f t="shared" si="46"/>
        <v>-0.49716689622614252</v>
      </c>
      <c r="N1017" s="157">
        <v>1</v>
      </c>
      <c r="O1017" s="158">
        <f t="shared" si="47"/>
        <v>0</v>
      </c>
    </row>
    <row r="1018" spans="1:15" ht="16">
      <c r="A1018" s="21" t="s">
        <v>9965</v>
      </c>
      <c r="B1018" s="21" t="s">
        <v>9966</v>
      </c>
      <c r="C1018" s="21" t="s">
        <v>53</v>
      </c>
      <c r="D1018" s="21" t="s">
        <v>40</v>
      </c>
      <c r="E1018" s="21" t="s">
        <v>929</v>
      </c>
      <c r="F1018" s="21" t="s">
        <v>9967</v>
      </c>
      <c r="G1018" s="21" t="s">
        <v>9968</v>
      </c>
      <c r="H1018" s="21" t="s">
        <v>9969</v>
      </c>
      <c r="I1018" s="21" t="s">
        <v>9970</v>
      </c>
      <c r="J1018" s="21" t="s">
        <v>40</v>
      </c>
      <c r="K1018" s="22">
        <v>1.0840000000000001</v>
      </c>
      <c r="L1018" s="22">
        <f t="shared" si="45"/>
        <v>0.70849673202614383</v>
      </c>
      <c r="M1018" s="22">
        <f t="shared" si="46"/>
        <v>-0.49716689622614252</v>
      </c>
      <c r="N1018" s="157">
        <v>1</v>
      </c>
      <c r="O1018" s="158">
        <f t="shared" si="47"/>
        <v>0</v>
      </c>
    </row>
    <row r="1019" spans="1:15">
      <c r="A1019" s="2" t="s">
        <v>11388</v>
      </c>
      <c r="B1019" s="2" t="s">
        <v>11389</v>
      </c>
      <c r="C1019" s="2" t="s">
        <v>921</v>
      </c>
      <c r="D1019" s="2" t="s">
        <v>141</v>
      </c>
      <c r="E1019" s="2" t="s">
        <v>519</v>
      </c>
      <c r="F1019" s="2" t="s">
        <v>7600</v>
      </c>
      <c r="G1019" s="2" t="s">
        <v>11390</v>
      </c>
      <c r="H1019" s="2" t="s">
        <v>11391</v>
      </c>
      <c r="I1019" s="2" t="s">
        <v>11392</v>
      </c>
      <c r="J1019" s="2" t="s">
        <v>40</v>
      </c>
      <c r="K1019" s="3">
        <v>1.0840000000000001</v>
      </c>
      <c r="L1019" s="3">
        <f t="shared" si="45"/>
        <v>0.70849673202614383</v>
      </c>
      <c r="M1019" s="3">
        <f t="shared" si="46"/>
        <v>-0.49716689622614252</v>
      </c>
      <c r="N1019" s="4" t="s">
        <v>40</v>
      </c>
      <c r="O1019" s="5" t="e">
        <f t="shared" si="47"/>
        <v>#VALUE!</v>
      </c>
    </row>
    <row r="1020" spans="1:15" ht="16">
      <c r="A1020" s="21" t="s">
        <v>1855</v>
      </c>
      <c r="B1020" s="21" t="s">
        <v>1856</v>
      </c>
      <c r="C1020" s="21" t="s">
        <v>40</v>
      </c>
      <c r="D1020" s="21" t="s">
        <v>86</v>
      </c>
      <c r="E1020" s="21" t="s">
        <v>40</v>
      </c>
      <c r="F1020" s="21" t="s">
        <v>1857</v>
      </c>
      <c r="G1020" s="21" t="s">
        <v>1858</v>
      </c>
      <c r="H1020" s="21" t="s">
        <v>1859</v>
      </c>
      <c r="I1020" s="21" t="s">
        <v>1860</v>
      </c>
      <c r="J1020" s="21" t="s">
        <v>40</v>
      </c>
      <c r="K1020" s="22">
        <v>1.085</v>
      </c>
      <c r="L1020" s="22">
        <f t="shared" si="45"/>
        <v>0.70915032679738554</v>
      </c>
      <c r="M1020" s="22">
        <f t="shared" si="46"/>
        <v>-0.49583661024817266</v>
      </c>
      <c r="N1020" s="157">
        <v>1</v>
      </c>
      <c r="O1020" s="158">
        <f t="shared" si="47"/>
        <v>0</v>
      </c>
    </row>
    <row r="1021" spans="1:15" ht="16">
      <c r="A1021" s="21" t="s">
        <v>6612</v>
      </c>
      <c r="B1021" s="21" t="s">
        <v>6613</v>
      </c>
      <c r="C1021" s="21" t="s">
        <v>3119</v>
      </c>
      <c r="D1021" s="21" t="s">
        <v>141</v>
      </c>
      <c r="E1021" s="21" t="s">
        <v>1823</v>
      </c>
      <c r="F1021" s="21" t="s">
        <v>6614</v>
      </c>
      <c r="G1021" s="21" t="s">
        <v>6615</v>
      </c>
      <c r="H1021" s="21" t="s">
        <v>6616</v>
      </c>
      <c r="I1021" s="21" t="s">
        <v>6617</v>
      </c>
      <c r="J1021" s="21" t="s">
        <v>1828</v>
      </c>
      <c r="K1021" s="22">
        <v>1.085</v>
      </c>
      <c r="L1021" s="22">
        <f t="shared" si="45"/>
        <v>0.70915032679738554</v>
      </c>
      <c r="M1021" s="22">
        <f t="shared" si="46"/>
        <v>-0.49583661024817266</v>
      </c>
      <c r="N1021" s="157">
        <v>1</v>
      </c>
      <c r="O1021" s="158">
        <f t="shared" si="47"/>
        <v>0</v>
      </c>
    </row>
    <row r="1022" spans="1:15" ht="16">
      <c r="A1022" s="21" t="s">
        <v>7331</v>
      </c>
      <c r="B1022" s="21" t="s">
        <v>7332</v>
      </c>
      <c r="C1022" s="21" t="s">
        <v>921</v>
      </c>
      <c r="D1022" s="21" t="s">
        <v>141</v>
      </c>
      <c r="E1022" s="21" t="s">
        <v>336</v>
      </c>
      <c r="F1022" s="21" t="s">
        <v>7333</v>
      </c>
      <c r="G1022" s="21" t="s">
        <v>7334</v>
      </c>
      <c r="H1022" s="21" t="s">
        <v>7335</v>
      </c>
      <c r="I1022" s="21" t="s">
        <v>7336</v>
      </c>
      <c r="J1022" s="21" t="s">
        <v>1180</v>
      </c>
      <c r="K1022" s="22">
        <v>1.085</v>
      </c>
      <c r="L1022" s="22">
        <f t="shared" si="45"/>
        <v>0.70915032679738554</v>
      </c>
      <c r="M1022" s="22">
        <f t="shared" si="46"/>
        <v>-0.49583661024817266</v>
      </c>
      <c r="N1022" s="157">
        <v>1</v>
      </c>
      <c r="O1022" s="158">
        <f t="shared" si="47"/>
        <v>0</v>
      </c>
    </row>
    <row r="1023" spans="1:15" ht="16">
      <c r="A1023" s="21" t="s">
        <v>2043</v>
      </c>
      <c r="B1023" s="21" t="s">
        <v>2044</v>
      </c>
      <c r="C1023" s="21" t="s">
        <v>518</v>
      </c>
      <c r="D1023" s="21" t="s">
        <v>314</v>
      </c>
      <c r="E1023" s="21" t="s">
        <v>1555</v>
      </c>
      <c r="F1023" s="21" t="s">
        <v>2045</v>
      </c>
      <c r="G1023" s="21" t="s">
        <v>2046</v>
      </c>
      <c r="H1023" s="21" t="s">
        <v>2047</v>
      </c>
      <c r="I1023" s="21" t="s">
        <v>2048</v>
      </c>
      <c r="J1023" s="21" t="s">
        <v>40</v>
      </c>
      <c r="K1023" s="22">
        <v>1.0860000000000001</v>
      </c>
      <c r="L1023" s="22">
        <f t="shared" si="45"/>
        <v>0.70980392156862748</v>
      </c>
      <c r="M1023" s="22">
        <f t="shared" si="46"/>
        <v>-0.49450754977565259</v>
      </c>
      <c r="N1023" s="157">
        <v>1</v>
      </c>
      <c r="O1023" s="158">
        <f t="shared" si="47"/>
        <v>0</v>
      </c>
    </row>
    <row r="1024" spans="1:15" ht="16">
      <c r="A1024" s="21" t="s">
        <v>10836</v>
      </c>
      <c r="B1024" s="21" t="s">
        <v>10837</v>
      </c>
      <c r="C1024" s="21" t="s">
        <v>4353</v>
      </c>
      <c r="D1024" s="21" t="s">
        <v>314</v>
      </c>
      <c r="E1024" s="21" t="s">
        <v>2111</v>
      </c>
      <c r="F1024" s="21" t="s">
        <v>7749</v>
      </c>
      <c r="G1024" s="21" t="s">
        <v>10838</v>
      </c>
      <c r="H1024" s="21" t="s">
        <v>10839</v>
      </c>
      <c r="I1024" s="21" t="s">
        <v>10840</v>
      </c>
      <c r="J1024" s="21" t="s">
        <v>40</v>
      </c>
      <c r="K1024" s="22">
        <v>1.0860000000000001</v>
      </c>
      <c r="L1024" s="22">
        <f t="shared" si="45"/>
        <v>0.70980392156862748</v>
      </c>
      <c r="M1024" s="22">
        <f t="shared" si="46"/>
        <v>-0.49450754977565259</v>
      </c>
      <c r="N1024" s="157">
        <v>1</v>
      </c>
      <c r="O1024" s="158">
        <f t="shared" si="47"/>
        <v>0</v>
      </c>
    </row>
    <row r="1025" spans="1:15" ht="16">
      <c r="A1025" s="21" t="s">
        <v>7668</v>
      </c>
      <c r="B1025" s="21" t="s">
        <v>7669</v>
      </c>
      <c r="C1025" s="21" t="s">
        <v>3225</v>
      </c>
      <c r="D1025" s="21" t="s">
        <v>7670</v>
      </c>
      <c r="E1025" s="21" t="s">
        <v>1844</v>
      </c>
      <c r="F1025" s="21" t="s">
        <v>7671</v>
      </c>
      <c r="G1025" s="21" t="s">
        <v>7672</v>
      </c>
      <c r="H1025" s="21" t="s">
        <v>7673</v>
      </c>
      <c r="I1025" s="21" t="s">
        <v>7674</v>
      </c>
      <c r="J1025" s="21" t="s">
        <v>40</v>
      </c>
      <c r="K1025" s="22">
        <v>1.087</v>
      </c>
      <c r="L1025" s="22">
        <f t="shared" si="45"/>
        <v>0.7104575163398692</v>
      </c>
      <c r="M1025" s="22">
        <f t="shared" si="46"/>
        <v>-0.4931797125527051</v>
      </c>
      <c r="N1025" s="157">
        <v>1</v>
      </c>
      <c r="O1025" s="158">
        <f t="shared" si="47"/>
        <v>0</v>
      </c>
    </row>
    <row r="1026" spans="1:15" ht="16">
      <c r="A1026" s="21" t="s">
        <v>9675</v>
      </c>
      <c r="B1026" s="21" t="s">
        <v>9676</v>
      </c>
      <c r="C1026" s="21" t="s">
        <v>33</v>
      </c>
      <c r="D1026" s="21" t="s">
        <v>40</v>
      </c>
      <c r="E1026" s="21" t="s">
        <v>1214</v>
      </c>
      <c r="F1026" s="21" t="s">
        <v>9677</v>
      </c>
      <c r="G1026" s="21" t="s">
        <v>9678</v>
      </c>
      <c r="H1026" s="21" t="s">
        <v>9679</v>
      </c>
      <c r="I1026" s="21" t="s">
        <v>9680</v>
      </c>
      <c r="J1026" s="21" t="s">
        <v>355</v>
      </c>
      <c r="K1026" s="22">
        <v>1.087</v>
      </c>
      <c r="L1026" s="22">
        <f t="shared" ref="L1026:L1089" si="48">K1026/1.53</f>
        <v>0.7104575163398692</v>
      </c>
      <c r="M1026" s="22">
        <f t="shared" ref="M1026:M1089" si="49">LOG(L1026, 2)</f>
        <v>-0.4931797125527051</v>
      </c>
      <c r="N1026" s="157">
        <v>1</v>
      </c>
      <c r="O1026" s="158">
        <f t="shared" ref="O1026:O1089" si="50">-LOG10(N1026)</f>
        <v>0</v>
      </c>
    </row>
    <row r="1027" spans="1:15" ht="16">
      <c r="A1027" s="21" t="s">
        <v>10055</v>
      </c>
      <c r="B1027" s="21" t="s">
        <v>10056</v>
      </c>
      <c r="C1027" s="21" t="s">
        <v>9409</v>
      </c>
      <c r="D1027" s="21" t="s">
        <v>141</v>
      </c>
      <c r="E1027" s="21" t="s">
        <v>937</v>
      </c>
      <c r="F1027" s="21" t="s">
        <v>10057</v>
      </c>
      <c r="G1027" s="21" t="s">
        <v>10058</v>
      </c>
      <c r="H1027" s="21" t="s">
        <v>10059</v>
      </c>
      <c r="I1027" s="21" t="s">
        <v>10060</v>
      </c>
      <c r="J1027" s="21" t="s">
        <v>40</v>
      </c>
      <c r="K1027" s="22">
        <v>1.087</v>
      </c>
      <c r="L1027" s="22">
        <f t="shared" si="48"/>
        <v>0.7104575163398692</v>
      </c>
      <c r="M1027" s="22">
        <f t="shared" si="49"/>
        <v>-0.4931797125527051</v>
      </c>
      <c r="N1027" s="157">
        <v>1</v>
      </c>
      <c r="O1027" s="158">
        <f t="shared" si="50"/>
        <v>0</v>
      </c>
    </row>
    <row r="1028" spans="1:15" ht="16">
      <c r="A1028" s="21" t="s">
        <v>5858</v>
      </c>
      <c r="B1028" s="21" t="s">
        <v>5859</v>
      </c>
      <c r="C1028" s="21" t="s">
        <v>33</v>
      </c>
      <c r="D1028" s="21" t="s">
        <v>314</v>
      </c>
      <c r="E1028" s="21" t="s">
        <v>158</v>
      </c>
      <c r="F1028" s="21" t="s">
        <v>5860</v>
      </c>
      <c r="G1028" s="21" t="s">
        <v>5861</v>
      </c>
      <c r="H1028" s="21" t="s">
        <v>5862</v>
      </c>
      <c r="I1028" s="21" t="s">
        <v>5863</v>
      </c>
      <c r="J1028" s="21" t="s">
        <v>3173</v>
      </c>
      <c r="K1028" s="22">
        <v>1.0880000000000001</v>
      </c>
      <c r="L1028" s="22">
        <f t="shared" si="48"/>
        <v>0.71111111111111114</v>
      </c>
      <c r="M1028" s="22">
        <f t="shared" si="49"/>
        <v>-0.49185309632967472</v>
      </c>
      <c r="N1028" s="157">
        <v>1</v>
      </c>
      <c r="O1028" s="158">
        <f t="shared" si="50"/>
        <v>0</v>
      </c>
    </row>
    <row r="1029" spans="1:15" ht="16">
      <c r="A1029" s="21" t="s">
        <v>7911</v>
      </c>
      <c r="B1029" s="21" t="s">
        <v>7912</v>
      </c>
      <c r="C1029" s="21" t="s">
        <v>33</v>
      </c>
      <c r="D1029" s="21" t="s">
        <v>86</v>
      </c>
      <c r="E1029" s="21" t="s">
        <v>158</v>
      </c>
      <c r="F1029" s="21" t="s">
        <v>7107</v>
      </c>
      <c r="G1029" s="21" t="s">
        <v>7913</v>
      </c>
      <c r="H1029" s="21" t="s">
        <v>7914</v>
      </c>
      <c r="I1029" s="21" t="s">
        <v>7915</v>
      </c>
      <c r="J1029" s="21" t="s">
        <v>1251</v>
      </c>
      <c r="K1029" s="22">
        <v>1.0880000000000001</v>
      </c>
      <c r="L1029" s="22">
        <f t="shared" si="48"/>
        <v>0.71111111111111114</v>
      </c>
      <c r="M1029" s="22">
        <f t="shared" si="49"/>
        <v>-0.49185309632967472</v>
      </c>
      <c r="N1029" s="157">
        <v>1</v>
      </c>
      <c r="O1029" s="158">
        <f t="shared" si="50"/>
        <v>0</v>
      </c>
    </row>
    <row r="1030" spans="1:15" ht="16">
      <c r="A1030" s="21" t="s">
        <v>6158</v>
      </c>
      <c r="B1030" s="21" t="s">
        <v>6159</v>
      </c>
      <c r="C1030" s="21" t="s">
        <v>33</v>
      </c>
      <c r="D1030" s="21" t="s">
        <v>86</v>
      </c>
      <c r="E1030" s="21" t="s">
        <v>158</v>
      </c>
      <c r="F1030" s="21" t="s">
        <v>5976</v>
      </c>
      <c r="G1030" s="21" t="s">
        <v>6160</v>
      </c>
      <c r="H1030" s="21" t="s">
        <v>6161</v>
      </c>
      <c r="I1030" s="21" t="s">
        <v>6162</v>
      </c>
      <c r="J1030" s="21" t="s">
        <v>40</v>
      </c>
      <c r="K1030" s="22">
        <v>1.089</v>
      </c>
      <c r="L1030" s="22">
        <f t="shared" si="48"/>
        <v>0.71176470588235285</v>
      </c>
      <c r="M1030" s="22">
        <f t="shared" si="49"/>
        <v>-0.49052769886310743</v>
      </c>
      <c r="N1030" s="157">
        <v>1</v>
      </c>
      <c r="O1030" s="158">
        <f t="shared" si="50"/>
        <v>0</v>
      </c>
    </row>
    <row r="1031" spans="1:15" ht="16">
      <c r="A1031" s="21" t="s">
        <v>9307</v>
      </c>
      <c r="B1031" s="21" t="s">
        <v>9308</v>
      </c>
      <c r="C1031" s="21" t="s">
        <v>33</v>
      </c>
      <c r="D1031" s="21" t="s">
        <v>40</v>
      </c>
      <c r="E1031" s="21" t="s">
        <v>151</v>
      </c>
      <c r="F1031" s="21" t="s">
        <v>9309</v>
      </c>
      <c r="G1031" s="21" t="s">
        <v>9310</v>
      </c>
      <c r="H1031" s="21" t="s">
        <v>9311</v>
      </c>
      <c r="I1031" s="21" t="s">
        <v>9312</v>
      </c>
      <c r="J1031" s="21" t="s">
        <v>9313</v>
      </c>
      <c r="K1031" s="22">
        <v>1.089</v>
      </c>
      <c r="L1031" s="22">
        <f t="shared" si="48"/>
        <v>0.71176470588235285</v>
      </c>
      <c r="M1031" s="22">
        <f t="shared" si="49"/>
        <v>-0.49052769886310743</v>
      </c>
      <c r="N1031" s="157">
        <v>1</v>
      </c>
      <c r="O1031" s="158">
        <f t="shared" si="50"/>
        <v>0</v>
      </c>
    </row>
    <row r="1032" spans="1:15" ht="16">
      <c r="A1032" s="21" t="s">
        <v>8187</v>
      </c>
      <c r="B1032" s="21" t="s">
        <v>8188</v>
      </c>
      <c r="C1032" s="21" t="s">
        <v>85</v>
      </c>
      <c r="D1032" s="21" t="s">
        <v>40</v>
      </c>
      <c r="E1032" s="21" t="s">
        <v>2111</v>
      </c>
      <c r="F1032" s="21" t="s">
        <v>5092</v>
      </c>
      <c r="G1032" s="21" t="s">
        <v>8189</v>
      </c>
      <c r="H1032" s="21" t="s">
        <v>8190</v>
      </c>
      <c r="I1032" s="21" t="s">
        <v>8191</v>
      </c>
      <c r="J1032" s="21" t="s">
        <v>40</v>
      </c>
      <c r="K1032" s="22">
        <v>1.0900000000000001</v>
      </c>
      <c r="L1032" s="22">
        <f t="shared" si="48"/>
        <v>0.71241830065359479</v>
      </c>
      <c r="M1032" s="22">
        <f t="shared" si="49"/>
        <v>-0.48920351791572536</v>
      </c>
      <c r="N1032" s="157">
        <v>1</v>
      </c>
      <c r="O1032" s="158">
        <f t="shared" si="50"/>
        <v>0</v>
      </c>
    </row>
    <row r="1033" spans="1:15" ht="16">
      <c r="A1033" s="21" t="s">
        <v>2103</v>
      </c>
      <c r="B1033" s="21" t="s">
        <v>2104</v>
      </c>
      <c r="C1033" s="21" t="s">
        <v>33</v>
      </c>
      <c r="D1033" s="21" t="s">
        <v>86</v>
      </c>
      <c r="E1033" s="21" t="s">
        <v>111</v>
      </c>
      <c r="F1033" s="21" t="s">
        <v>2105</v>
      </c>
      <c r="G1033" s="21" t="s">
        <v>2106</v>
      </c>
      <c r="H1033" s="21" t="s">
        <v>2107</v>
      </c>
      <c r="I1033" s="21" t="s">
        <v>2108</v>
      </c>
      <c r="J1033" s="21" t="s">
        <v>554</v>
      </c>
      <c r="K1033" s="22">
        <v>1.091</v>
      </c>
      <c r="L1033" s="22">
        <f t="shared" si="48"/>
        <v>0.71307189542483662</v>
      </c>
      <c r="M1033" s="22">
        <f t="shared" si="49"/>
        <v>-0.48788055125640689</v>
      </c>
      <c r="N1033" s="157">
        <v>1</v>
      </c>
      <c r="O1033" s="158">
        <f t="shared" si="50"/>
        <v>0</v>
      </c>
    </row>
    <row r="1034" spans="1:15" ht="16">
      <c r="A1034" s="2" t="s">
        <v>11620</v>
      </c>
      <c r="B1034" s="2" t="s">
        <v>11621</v>
      </c>
      <c r="C1034" s="2" t="s">
        <v>33</v>
      </c>
      <c r="D1034" s="2" t="s">
        <v>40</v>
      </c>
      <c r="E1034" s="2" t="s">
        <v>511</v>
      </c>
      <c r="F1034" s="2" t="s">
        <v>3732</v>
      </c>
      <c r="G1034" s="2" t="s">
        <v>11622</v>
      </c>
      <c r="H1034" s="2" t="s">
        <v>11623</v>
      </c>
      <c r="I1034" s="2" t="s">
        <v>11624</v>
      </c>
      <c r="J1034" s="2" t="s">
        <v>40</v>
      </c>
      <c r="K1034" s="3">
        <v>1.091</v>
      </c>
      <c r="L1034" s="3">
        <f t="shared" si="48"/>
        <v>0.71307189542483662</v>
      </c>
      <c r="M1034" s="3">
        <f t="shared" si="49"/>
        <v>-0.48788055125640689</v>
      </c>
      <c r="N1034" s="157">
        <v>1</v>
      </c>
      <c r="O1034" s="158">
        <f t="shared" si="50"/>
        <v>0</v>
      </c>
    </row>
    <row r="1035" spans="1:15" ht="16">
      <c r="A1035" s="21" t="s">
        <v>6283</v>
      </c>
      <c r="B1035" s="21" t="s">
        <v>6284</v>
      </c>
      <c r="C1035" s="21" t="s">
        <v>33</v>
      </c>
      <c r="D1035" s="21" t="s">
        <v>141</v>
      </c>
      <c r="E1035" s="21" t="s">
        <v>77</v>
      </c>
      <c r="F1035" s="21" t="s">
        <v>6285</v>
      </c>
      <c r="G1035" s="21" t="s">
        <v>6286</v>
      </c>
      <c r="H1035" s="21" t="s">
        <v>6287</v>
      </c>
      <c r="I1035" s="21" t="s">
        <v>6288</v>
      </c>
      <c r="J1035" s="21" t="s">
        <v>40</v>
      </c>
      <c r="K1035" s="22">
        <v>1.0920000000000001</v>
      </c>
      <c r="L1035" s="22">
        <f t="shared" si="48"/>
        <v>0.71372549019607845</v>
      </c>
      <c r="M1035" s="22">
        <f t="shared" si="49"/>
        <v>-0.48655879666016161</v>
      </c>
      <c r="N1035" s="157">
        <v>1</v>
      </c>
      <c r="O1035" s="158">
        <f t="shared" si="50"/>
        <v>0</v>
      </c>
    </row>
    <row r="1036" spans="1:15" ht="16">
      <c r="A1036" s="21" t="s">
        <v>6295</v>
      </c>
      <c r="B1036" s="21" t="s">
        <v>6296</v>
      </c>
      <c r="C1036" s="21" t="s">
        <v>40</v>
      </c>
      <c r="D1036" s="21" t="s">
        <v>86</v>
      </c>
      <c r="E1036" s="21" t="s">
        <v>40</v>
      </c>
      <c r="F1036" s="21" t="s">
        <v>4866</v>
      </c>
      <c r="G1036" s="21" t="s">
        <v>6297</v>
      </c>
      <c r="H1036" s="21" t="s">
        <v>6298</v>
      </c>
      <c r="I1036" s="21" t="s">
        <v>6299</v>
      </c>
      <c r="J1036" s="21" t="s">
        <v>40</v>
      </c>
      <c r="K1036" s="22">
        <v>1.0920000000000001</v>
      </c>
      <c r="L1036" s="22">
        <f t="shared" si="48"/>
        <v>0.71372549019607845</v>
      </c>
      <c r="M1036" s="22">
        <f t="shared" si="49"/>
        <v>-0.48655879666016161</v>
      </c>
      <c r="N1036" s="157">
        <v>1</v>
      </c>
      <c r="O1036" s="158">
        <f t="shared" si="50"/>
        <v>0</v>
      </c>
    </row>
    <row r="1037" spans="1:15">
      <c r="A1037" s="21" t="s">
        <v>7651</v>
      </c>
      <c r="B1037" s="21" t="s">
        <v>7652</v>
      </c>
      <c r="C1037" s="21" t="s">
        <v>235</v>
      </c>
      <c r="D1037" s="21" t="s">
        <v>40</v>
      </c>
      <c r="E1037" s="21" t="s">
        <v>1468</v>
      </c>
      <c r="F1037" s="21" t="s">
        <v>5697</v>
      </c>
      <c r="G1037" s="21" t="s">
        <v>7653</v>
      </c>
      <c r="H1037" s="21" t="s">
        <v>7654</v>
      </c>
      <c r="I1037" s="21" t="s">
        <v>7655</v>
      </c>
      <c r="J1037" s="21" t="s">
        <v>40</v>
      </c>
      <c r="K1037" s="22">
        <v>1.0920000000000001</v>
      </c>
      <c r="L1037" s="22">
        <f t="shared" si="48"/>
        <v>0.71372549019607845</v>
      </c>
      <c r="M1037" s="22">
        <f t="shared" si="49"/>
        <v>-0.48655879666016161</v>
      </c>
      <c r="N1037" s="23" t="s">
        <v>40</v>
      </c>
      <c r="O1037" s="24" t="e">
        <f t="shared" si="50"/>
        <v>#VALUE!</v>
      </c>
    </row>
    <row r="1038" spans="1:15">
      <c r="A1038" s="21" t="s">
        <v>1259</v>
      </c>
      <c r="B1038" s="21" t="s">
        <v>1260</v>
      </c>
      <c r="C1038" s="21" t="s">
        <v>132</v>
      </c>
      <c r="D1038" s="21" t="s">
        <v>34</v>
      </c>
      <c r="E1038" s="21" t="s">
        <v>158</v>
      </c>
      <c r="F1038" s="21" t="s">
        <v>1261</v>
      </c>
      <c r="G1038" s="21" t="s">
        <v>1262</v>
      </c>
      <c r="H1038" s="21" t="s">
        <v>1263</v>
      </c>
      <c r="I1038" s="21" t="s">
        <v>1264</v>
      </c>
      <c r="J1038" s="21" t="s">
        <v>1251</v>
      </c>
      <c r="K1038" s="22">
        <v>1.093</v>
      </c>
      <c r="L1038" s="22">
        <f t="shared" si="48"/>
        <v>0.71437908496732028</v>
      </c>
      <c r="M1038" s="22">
        <f t="shared" si="49"/>
        <v>-0.48523825190810949</v>
      </c>
      <c r="N1038" s="23">
        <v>2.19170201596149E-2</v>
      </c>
      <c r="O1038" s="24">
        <f t="shared" si="50"/>
        <v>1.6592184928978473</v>
      </c>
    </row>
    <row r="1039" spans="1:15" ht="16">
      <c r="A1039" s="21" t="s">
        <v>7153</v>
      </c>
      <c r="B1039" s="21" t="s">
        <v>7154</v>
      </c>
      <c r="C1039" s="21" t="s">
        <v>33</v>
      </c>
      <c r="D1039" s="21" t="s">
        <v>40</v>
      </c>
      <c r="E1039" s="21" t="s">
        <v>511</v>
      </c>
      <c r="F1039" s="21" t="s">
        <v>3938</v>
      </c>
      <c r="G1039" s="21" t="s">
        <v>7155</v>
      </c>
      <c r="H1039" s="21" t="s">
        <v>7156</v>
      </c>
      <c r="I1039" s="21" t="s">
        <v>7157</v>
      </c>
      <c r="J1039" s="21" t="s">
        <v>40</v>
      </c>
      <c r="K1039" s="22">
        <v>1.093</v>
      </c>
      <c r="L1039" s="22">
        <f t="shared" si="48"/>
        <v>0.71437908496732028</v>
      </c>
      <c r="M1039" s="22">
        <f t="shared" si="49"/>
        <v>-0.48523825190810949</v>
      </c>
      <c r="N1039" s="157">
        <v>1</v>
      </c>
      <c r="O1039" s="158">
        <f t="shared" si="50"/>
        <v>0</v>
      </c>
    </row>
    <row r="1040" spans="1:15" ht="16">
      <c r="A1040" s="21" t="s">
        <v>8043</v>
      </c>
      <c r="B1040" s="21" t="s">
        <v>8044</v>
      </c>
      <c r="C1040" s="21" t="s">
        <v>33</v>
      </c>
      <c r="D1040" s="21" t="s">
        <v>141</v>
      </c>
      <c r="E1040" s="21" t="s">
        <v>214</v>
      </c>
      <c r="F1040" s="21" t="s">
        <v>8045</v>
      </c>
      <c r="G1040" s="21" t="s">
        <v>8046</v>
      </c>
      <c r="H1040" s="21" t="s">
        <v>8047</v>
      </c>
      <c r="I1040" s="21" t="s">
        <v>8048</v>
      </c>
      <c r="J1040" s="21" t="s">
        <v>40</v>
      </c>
      <c r="K1040" s="22">
        <v>1.093</v>
      </c>
      <c r="L1040" s="22">
        <f t="shared" si="48"/>
        <v>0.71437908496732028</v>
      </c>
      <c r="M1040" s="22">
        <f t="shared" si="49"/>
        <v>-0.48523825190810949</v>
      </c>
      <c r="N1040" s="157">
        <v>1</v>
      </c>
      <c r="O1040" s="158">
        <f t="shared" si="50"/>
        <v>0</v>
      </c>
    </row>
    <row r="1041" spans="1:15" ht="16">
      <c r="A1041" s="21" t="s">
        <v>8114</v>
      </c>
      <c r="B1041" s="21" t="s">
        <v>8115</v>
      </c>
      <c r="C1041" s="21" t="s">
        <v>33</v>
      </c>
      <c r="D1041" s="21" t="s">
        <v>86</v>
      </c>
      <c r="E1041" s="21" t="s">
        <v>207</v>
      </c>
      <c r="F1041" s="21" t="s">
        <v>8116</v>
      </c>
      <c r="G1041" s="21" t="s">
        <v>8117</v>
      </c>
      <c r="H1041" s="21" t="s">
        <v>8118</v>
      </c>
      <c r="I1041" s="21" t="s">
        <v>8119</v>
      </c>
      <c r="J1041" s="21" t="s">
        <v>1069</v>
      </c>
      <c r="K1041" s="22">
        <v>1.093</v>
      </c>
      <c r="L1041" s="22">
        <f t="shared" si="48"/>
        <v>0.71437908496732028</v>
      </c>
      <c r="M1041" s="22">
        <f t="shared" si="49"/>
        <v>-0.48523825190810949</v>
      </c>
      <c r="N1041" s="157">
        <v>1</v>
      </c>
      <c r="O1041" s="158">
        <f t="shared" si="50"/>
        <v>0</v>
      </c>
    </row>
    <row r="1042" spans="1:15" ht="16">
      <c r="A1042" s="21" t="s">
        <v>2303</v>
      </c>
      <c r="B1042" s="21" t="s">
        <v>2304</v>
      </c>
      <c r="C1042" s="21" t="s">
        <v>235</v>
      </c>
      <c r="D1042" s="21" t="s">
        <v>34</v>
      </c>
      <c r="E1042" s="21" t="s">
        <v>2111</v>
      </c>
      <c r="F1042" s="21" t="s">
        <v>2305</v>
      </c>
      <c r="G1042" s="21" t="s">
        <v>2306</v>
      </c>
      <c r="H1042" s="21" t="s">
        <v>2307</v>
      </c>
      <c r="I1042" s="21" t="s">
        <v>2308</v>
      </c>
      <c r="J1042" s="21" t="s">
        <v>40</v>
      </c>
      <c r="K1042" s="22">
        <v>1.0940000000000001</v>
      </c>
      <c r="L1042" s="22">
        <f t="shared" si="48"/>
        <v>0.7150326797385621</v>
      </c>
      <c r="M1042" s="22">
        <f t="shared" si="49"/>
        <v>-0.48391891478745752</v>
      </c>
      <c r="N1042" s="157">
        <v>1</v>
      </c>
      <c r="O1042" s="158">
        <f t="shared" si="50"/>
        <v>0</v>
      </c>
    </row>
    <row r="1043" spans="1:15" ht="16">
      <c r="A1043" s="21" t="s">
        <v>3662</v>
      </c>
      <c r="B1043" s="21" t="s">
        <v>3663</v>
      </c>
      <c r="C1043" s="21" t="s">
        <v>140</v>
      </c>
      <c r="D1043" s="21" t="s">
        <v>141</v>
      </c>
      <c r="E1043" s="21" t="s">
        <v>111</v>
      </c>
      <c r="F1043" s="21" t="s">
        <v>3664</v>
      </c>
      <c r="G1043" s="21" t="s">
        <v>3665</v>
      </c>
      <c r="H1043" s="21" t="s">
        <v>3666</v>
      </c>
      <c r="I1043" s="21" t="s">
        <v>3667</v>
      </c>
      <c r="J1043" s="21" t="s">
        <v>40</v>
      </c>
      <c r="K1043" s="22">
        <v>1.0940000000000001</v>
      </c>
      <c r="L1043" s="22">
        <f t="shared" si="48"/>
        <v>0.7150326797385621</v>
      </c>
      <c r="M1043" s="22">
        <f t="shared" si="49"/>
        <v>-0.48391891478745752</v>
      </c>
      <c r="N1043" s="157">
        <v>1</v>
      </c>
      <c r="O1043" s="158">
        <f t="shared" si="50"/>
        <v>0</v>
      </c>
    </row>
    <row r="1044" spans="1:15" ht="16">
      <c r="A1044" s="21" t="s">
        <v>4286</v>
      </c>
      <c r="B1044" s="21" t="s">
        <v>4287</v>
      </c>
      <c r="C1044" s="21" t="s">
        <v>33</v>
      </c>
      <c r="D1044" s="21" t="s">
        <v>86</v>
      </c>
      <c r="E1044" s="21" t="s">
        <v>158</v>
      </c>
      <c r="F1044" s="21" t="s">
        <v>4288</v>
      </c>
      <c r="G1044" s="21" t="s">
        <v>4289</v>
      </c>
      <c r="H1044" s="21" t="s">
        <v>4290</v>
      </c>
      <c r="I1044" s="21" t="s">
        <v>4291</v>
      </c>
      <c r="J1044" s="21" t="s">
        <v>2222</v>
      </c>
      <c r="K1044" s="22">
        <v>1.0940000000000001</v>
      </c>
      <c r="L1044" s="22">
        <f t="shared" si="48"/>
        <v>0.7150326797385621</v>
      </c>
      <c r="M1044" s="22">
        <f t="shared" si="49"/>
        <v>-0.48391891478745752</v>
      </c>
      <c r="N1044" s="157">
        <v>1</v>
      </c>
      <c r="O1044" s="158">
        <f t="shared" si="50"/>
        <v>0</v>
      </c>
    </row>
    <row r="1045" spans="1:15" ht="16">
      <c r="A1045" s="21" t="s">
        <v>6910</v>
      </c>
      <c r="B1045" s="21" t="s">
        <v>6911</v>
      </c>
      <c r="C1045" s="21" t="s">
        <v>33</v>
      </c>
      <c r="D1045" s="21" t="s">
        <v>34</v>
      </c>
      <c r="E1045" s="21" t="s">
        <v>207</v>
      </c>
      <c r="F1045" s="21" t="s">
        <v>6912</v>
      </c>
      <c r="G1045" s="21" t="s">
        <v>6913</v>
      </c>
      <c r="H1045" s="21" t="s">
        <v>6914</v>
      </c>
      <c r="I1045" s="21" t="s">
        <v>6915</v>
      </c>
      <c r="J1045" s="21" t="s">
        <v>3116</v>
      </c>
      <c r="K1045" s="22">
        <v>1.0940000000000001</v>
      </c>
      <c r="L1045" s="22">
        <f t="shared" si="48"/>
        <v>0.7150326797385621</v>
      </c>
      <c r="M1045" s="22">
        <f t="shared" si="49"/>
        <v>-0.48391891478745752</v>
      </c>
      <c r="N1045" s="157">
        <v>1</v>
      </c>
      <c r="O1045" s="158">
        <f t="shared" si="50"/>
        <v>0</v>
      </c>
    </row>
    <row r="1046" spans="1:15" ht="16">
      <c r="A1046" s="21" t="s">
        <v>10142</v>
      </c>
      <c r="B1046" s="21" t="s">
        <v>10143</v>
      </c>
      <c r="C1046" s="21" t="s">
        <v>33</v>
      </c>
      <c r="D1046" s="21" t="s">
        <v>314</v>
      </c>
      <c r="E1046" s="21" t="s">
        <v>151</v>
      </c>
      <c r="F1046" s="21" t="s">
        <v>40</v>
      </c>
      <c r="G1046" s="21" t="s">
        <v>10144</v>
      </c>
      <c r="H1046" s="21" t="s">
        <v>10145</v>
      </c>
      <c r="I1046" s="21" t="s">
        <v>10146</v>
      </c>
      <c r="J1046" s="21" t="s">
        <v>40</v>
      </c>
      <c r="K1046" s="22">
        <v>1.0940000000000001</v>
      </c>
      <c r="L1046" s="22">
        <f t="shared" si="48"/>
        <v>0.7150326797385621</v>
      </c>
      <c r="M1046" s="22">
        <f t="shared" si="49"/>
        <v>-0.48391891478745752</v>
      </c>
      <c r="N1046" s="157">
        <v>1</v>
      </c>
      <c r="O1046" s="158">
        <f t="shared" si="50"/>
        <v>0</v>
      </c>
    </row>
    <row r="1047" spans="1:15">
      <c r="A1047" s="2" t="s">
        <v>12118</v>
      </c>
      <c r="B1047" s="2" t="s">
        <v>12119</v>
      </c>
      <c r="C1047" s="2" t="s">
        <v>921</v>
      </c>
      <c r="D1047" s="2" t="s">
        <v>141</v>
      </c>
      <c r="E1047" s="2" t="s">
        <v>519</v>
      </c>
      <c r="F1047" s="2" t="s">
        <v>12120</v>
      </c>
      <c r="G1047" s="2" t="s">
        <v>12121</v>
      </c>
      <c r="H1047" s="2" t="s">
        <v>12122</v>
      </c>
      <c r="I1047" s="2" t="s">
        <v>12123</v>
      </c>
      <c r="J1047" s="2" t="s">
        <v>40</v>
      </c>
      <c r="K1047" s="3">
        <v>1.0940000000000001</v>
      </c>
      <c r="L1047" s="3">
        <f t="shared" si="48"/>
        <v>0.7150326797385621</v>
      </c>
      <c r="M1047" s="3">
        <f t="shared" si="49"/>
        <v>-0.48391891478745752</v>
      </c>
      <c r="N1047" s="4" t="s">
        <v>40</v>
      </c>
      <c r="O1047" s="5" t="e">
        <f t="shared" si="50"/>
        <v>#VALUE!</v>
      </c>
    </row>
    <row r="1048" spans="1:15" ht="16">
      <c r="A1048" s="21" t="s">
        <v>4115</v>
      </c>
      <c r="B1048" s="21" t="s">
        <v>4116</v>
      </c>
      <c r="C1048" s="21" t="s">
        <v>33</v>
      </c>
      <c r="D1048" s="21" t="s">
        <v>40</v>
      </c>
      <c r="E1048" s="21" t="s">
        <v>45</v>
      </c>
      <c r="F1048" s="21" t="s">
        <v>4117</v>
      </c>
      <c r="G1048" s="21" t="s">
        <v>4118</v>
      </c>
      <c r="H1048" s="21" t="s">
        <v>4119</v>
      </c>
      <c r="I1048" s="21" t="s">
        <v>4120</v>
      </c>
      <c r="J1048" s="21" t="s">
        <v>3109</v>
      </c>
      <c r="K1048" s="22">
        <v>1.095</v>
      </c>
      <c r="L1048" s="22">
        <f t="shared" si="48"/>
        <v>0.71568627450980393</v>
      </c>
      <c r="M1048" s="22">
        <f t="shared" si="49"/>
        <v>-0.48260078309147836</v>
      </c>
      <c r="N1048" s="157">
        <v>1</v>
      </c>
      <c r="O1048" s="158">
        <f t="shared" si="50"/>
        <v>0</v>
      </c>
    </row>
    <row r="1049" spans="1:15" ht="16">
      <c r="A1049" s="21" t="s">
        <v>4852</v>
      </c>
      <c r="B1049" s="21" t="s">
        <v>4853</v>
      </c>
      <c r="C1049" s="21" t="s">
        <v>33</v>
      </c>
      <c r="D1049" s="21" t="s">
        <v>34</v>
      </c>
      <c r="E1049" s="21" t="s">
        <v>151</v>
      </c>
      <c r="F1049" s="21" t="s">
        <v>4854</v>
      </c>
      <c r="G1049" s="21" t="s">
        <v>4855</v>
      </c>
      <c r="H1049" s="21" t="s">
        <v>4856</v>
      </c>
      <c r="I1049" s="21" t="s">
        <v>4857</v>
      </c>
      <c r="J1049" s="21" t="s">
        <v>40</v>
      </c>
      <c r="K1049" s="22">
        <v>1.095</v>
      </c>
      <c r="L1049" s="22">
        <f t="shared" si="48"/>
        <v>0.71568627450980393</v>
      </c>
      <c r="M1049" s="22">
        <f t="shared" si="49"/>
        <v>-0.48260078309147836</v>
      </c>
      <c r="N1049" s="157">
        <v>1</v>
      </c>
      <c r="O1049" s="158">
        <f t="shared" si="50"/>
        <v>0</v>
      </c>
    </row>
    <row r="1050" spans="1:15" ht="16">
      <c r="A1050" s="21" t="s">
        <v>6452</v>
      </c>
      <c r="B1050" s="21" t="s">
        <v>6453</v>
      </c>
      <c r="C1050" s="21" t="s">
        <v>235</v>
      </c>
      <c r="D1050" s="21" t="s">
        <v>86</v>
      </c>
      <c r="E1050" s="21" t="s">
        <v>1036</v>
      </c>
      <c r="F1050" s="21" t="s">
        <v>6454</v>
      </c>
      <c r="G1050" s="21" t="s">
        <v>6455</v>
      </c>
      <c r="H1050" s="21" t="s">
        <v>6456</v>
      </c>
      <c r="I1050" s="21" t="s">
        <v>6457</v>
      </c>
      <c r="J1050" s="21" t="s">
        <v>40</v>
      </c>
      <c r="K1050" s="22">
        <v>1.095</v>
      </c>
      <c r="L1050" s="22">
        <f t="shared" si="48"/>
        <v>0.71568627450980393</v>
      </c>
      <c r="M1050" s="22">
        <f t="shared" si="49"/>
        <v>-0.48260078309147836</v>
      </c>
      <c r="N1050" s="157">
        <v>1</v>
      </c>
      <c r="O1050" s="158">
        <f t="shared" si="50"/>
        <v>0</v>
      </c>
    </row>
    <row r="1051" spans="1:15" ht="16">
      <c r="A1051" s="21" t="s">
        <v>8933</v>
      </c>
      <c r="B1051" s="21" t="s">
        <v>8934</v>
      </c>
      <c r="C1051" s="21" t="s">
        <v>921</v>
      </c>
      <c r="D1051" s="21" t="s">
        <v>141</v>
      </c>
      <c r="E1051" s="21" t="s">
        <v>214</v>
      </c>
      <c r="F1051" s="21" t="s">
        <v>8935</v>
      </c>
      <c r="G1051" s="21" t="s">
        <v>8936</v>
      </c>
      <c r="H1051" s="21" t="s">
        <v>8937</v>
      </c>
      <c r="I1051" s="21" t="s">
        <v>8938</v>
      </c>
      <c r="J1051" s="21" t="s">
        <v>1180</v>
      </c>
      <c r="K1051" s="22">
        <v>1.095</v>
      </c>
      <c r="L1051" s="22">
        <f t="shared" si="48"/>
        <v>0.71568627450980393</v>
      </c>
      <c r="M1051" s="22">
        <f t="shared" si="49"/>
        <v>-0.48260078309147836</v>
      </c>
      <c r="N1051" s="157">
        <v>1</v>
      </c>
      <c r="O1051" s="158">
        <f t="shared" si="50"/>
        <v>0</v>
      </c>
    </row>
    <row r="1052" spans="1:15">
      <c r="A1052" s="2" t="s">
        <v>10898</v>
      </c>
      <c r="B1052" s="2" t="s">
        <v>10899</v>
      </c>
      <c r="C1052" s="2" t="s">
        <v>33</v>
      </c>
      <c r="D1052" s="2" t="s">
        <v>40</v>
      </c>
      <c r="E1052" s="2" t="s">
        <v>77</v>
      </c>
      <c r="F1052" s="2" t="s">
        <v>4418</v>
      </c>
      <c r="G1052" s="2" t="s">
        <v>10900</v>
      </c>
      <c r="H1052" s="2" t="s">
        <v>10901</v>
      </c>
      <c r="I1052" s="2" t="s">
        <v>10902</v>
      </c>
      <c r="J1052" s="2" t="s">
        <v>40</v>
      </c>
      <c r="K1052" s="3">
        <v>1.095</v>
      </c>
      <c r="L1052" s="3">
        <f t="shared" si="48"/>
        <v>0.71568627450980393</v>
      </c>
      <c r="M1052" s="3">
        <f t="shared" si="49"/>
        <v>-0.48260078309147836</v>
      </c>
      <c r="N1052" s="4" t="s">
        <v>40</v>
      </c>
      <c r="O1052" s="5" t="e">
        <f t="shared" si="50"/>
        <v>#VALUE!</v>
      </c>
    </row>
    <row r="1053" spans="1:15" ht="16">
      <c r="A1053" s="2" t="s">
        <v>11204</v>
      </c>
      <c r="B1053" s="2" t="s">
        <v>11205</v>
      </c>
      <c r="C1053" s="2" t="s">
        <v>40</v>
      </c>
      <c r="D1053" s="2" t="s">
        <v>40</v>
      </c>
      <c r="E1053" s="2" t="s">
        <v>158</v>
      </c>
      <c r="F1053" s="2" t="s">
        <v>11206</v>
      </c>
      <c r="G1053" s="2" t="s">
        <v>11207</v>
      </c>
      <c r="H1053" s="2" t="s">
        <v>11208</v>
      </c>
      <c r="I1053" s="2" t="s">
        <v>11209</v>
      </c>
      <c r="J1053" s="2" t="s">
        <v>40</v>
      </c>
      <c r="K1053" s="3">
        <v>1.095</v>
      </c>
      <c r="L1053" s="3">
        <f t="shared" si="48"/>
        <v>0.71568627450980393</v>
      </c>
      <c r="M1053" s="3">
        <f t="shared" si="49"/>
        <v>-0.48260078309147836</v>
      </c>
      <c r="N1053" s="157">
        <v>1</v>
      </c>
      <c r="O1053" s="158">
        <f t="shared" si="50"/>
        <v>0</v>
      </c>
    </row>
    <row r="1054" spans="1:15">
      <c r="A1054" s="21" t="s">
        <v>6208</v>
      </c>
      <c r="B1054" s="21" t="s">
        <v>6209</v>
      </c>
      <c r="C1054" s="21" t="s">
        <v>921</v>
      </c>
      <c r="D1054" s="21" t="s">
        <v>141</v>
      </c>
      <c r="E1054" s="21" t="s">
        <v>519</v>
      </c>
      <c r="F1054" s="21" t="s">
        <v>6210</v>
      </c>
      <c r="G1054" s="21" t="s">
        <v>6211</v>
      </c>
      <c r="H1054" s="21" t="s">
        <v>6212</v>
      </c>
      <c r="I1054" s="21" t="s">
        <v>6213</v>
      </c>
      <c r="J1054" s="21" t="s">
        <v>40</v>
      </c>
      <c r="K1054" s="22">
        <v>1.097</v>
      </c>
      <c r="L1054" s="22">
        <f t="shared" si="48"/>
        <v>0.71699346405228759</v>
      </c>
      <c r="M1054" s="22">
        <f t="shared" si="49"/>
        <v>-0.47996812717682119</v>
      </c>
      <c r="N1054" s="23">
        <v>3.876212737648E-2</v>
      </c>
      <c r="O1054" s="24">
        <f t="shared" si="50"/>
        <v>1.4115923956431409</v>
      </c>
    </row>
    <row r="1055" spans="1:15" ht="16">
      <c r="A1055" s="21" t="s">
        <v>2516</v>
      </c>
      <c r="B1055" s="21" t="s">
        <v>2517</v>
      </c>
      <c r="C1055" s="21" t="s">
        <v>535</v>
      </c>
      <c r="D1055" s="21" t="s">
        <v>86</v>
      </c>
      <c r="E1055" s="21" t="s">
        <v>2518</v>
      </c>
      <c r="F1055" s="21" t="s">
        <v>2519</v>
      </c>
      <c r="G1055" s="21" t="s">
        <v>2520</v>
      </c>
      <c r="H1055" s="21" t="s">
        <v>2521</v>
      </c>
      <c r="I1055" s="21" t="s">
        <v>2522</v>
      </c>
      <c r="J1055" s="21" t="s">
        <v>40</v>
      </c>
      <c r="K1055" s="22">
        <v>1.0980000000000001</v>
      </c>
      <c r="L1055" s="22">
        <f t="shared" si="48"/>
        <v>0.71764705882352942</v>
      </c>
      <c r="M1055" s="22">
        <f t="shared" si="49"/>
        <v>-0.47865359857481549</v>
      </c>
      <c r="N1055" s="157">
        <v>0.63258421154515998</v>
      </c>
      <c r="O1055" s="158">
        <f t="shared" si="50"/>
        <v>0.19888165169374339</v>
      </c>
    </row>
    <row r="1056" spans="1:15" ht="16">
      <c r="A1056" s="21" t="s">
        <v>3199</v>
      </c>
      <c r="B1056" s="21" t="s">
        <v>3200</v>
      </c>
      <c r="C1056" s="21" t="s">
        <v>1629</v>
      </c>
      <c r="D1056" s="21" t="s">
        <v>86</v>
      </c>
      <c r="E1056" s="21" t="s">
        <v>77</v>
      </c>
      <c r="F1056" s="21" t="s">
        <v>3201</v>
      </c>
      <c r="G1056" s="21" t="s">
        <v>3202</v>
      </c>
      <c r="H1056" s="21" t="s">
        <v>3203</v>
      </c>
      <c r="I1056" s="21" t="s">
        <v>3204</v>
      </c>
      <c r="J1056" s="21" t="s">
        <v>3205</v>
      </c>
      <c r="K1056" s="22">
        <v>1.0980000000000001</v>
      </c>
      <c r="L1056" s="22">
        <f t="shared" si="48"/>
        <v>0.71764705882352942</v>
      </c>
      <c r="M1056" s="22">
        <f t="shared" si="49"/>
        <v>-0.47865359857481549</v>
      </c>
      <c r="N1056" s="157">
        <v>1</v>
      </c>
      <c r="O1056" s="158">
        <f t="shared" si="50"/>
        <v>0</v>
      </c>
    </row>
    <row r="1057" spans="1:15" ht="16">
      <c r="A1057" s="21" t="s">
        <v>3924</v>
      </c>
      <c r="B1057" s="21" t="s">
        <v>3925</v>
      </c>
      <c r="C1057" s="21" t="s">
        <v>40</v>
      </c>
      <c r="D1057" s="21" t="s">
        <v>34</v>
      </c>
      <c r="E1057" s="21" t="s">
        <v>40</v>
      </c>
      <c r="F1057" s="21" t="s">
        <v>3926</v>
      </c>
      <c r="G1057" s="21" t="s">
        <v>3927</v>
      </c>
      <c r="H1057" s="21" t="s">
        <v>3928</v>
      </c>
      <c r="I1057" s="21" t="s">
        <v>3929</v>
      </c>
      <c r="J1057" s="21" t="s">
        <v>40</v>
      </c>
      <c r="K1057" s="22">
        <v>1.0980000000000001</v>
      </c>
      <c r="L1057" s="22">
        <f t="shared" si="48"/>
        <v>0.71764705882352942</v>
      </c>
      <c r="M1057" s="22">
        <f t="shared" si="49"/>
        <v>-0.47865359857481549</v>
      </c>
      <c r="N1057" s="157">
        <v>1</v>
      </c>
      <c r="O1057" s="158">
        <f t="shared" si="50"/>
        <v>0</v>
      </c>
    </row>
    <row r="1058" spans="1:15" ht="16">
      <c r="A1058" s="21" t="s">
        <v>9262</v>
      </c>
      <c r="B1058" s="21" t="s">
        <v>9263</v>
      </c>
      <c r="C1058" s="21" t="s">
        <v>921</v>
      </c>
      <c r="D1058" s="21" t="s">
        <v>141</v>
      </c>
      <c r="E1058" s="21" t="s">
        <v>2498</v>
      </c>
      <c r="F1058" s="21" t="s">
        <v>9264</v>
      </c>
      <c r="G1058" s="21" t="s">
        <v>9265</v>
      </c>
      <c r="H1058" s="21" t="s">
        <v>9266</v>
      </c>
      <c r="I1058" s="21" t="s">
        <v>9267</v>
      </c>
      <c r="J1058" s="21" t="s">
        <v>1180</v>
      </c>
      <c r="K1058" s="22">
        <v>1.0980000000000001</v>
      </c>
      <c r="L1058" s="22">
        <f t="shared" si="48"/>
        <v>0.71764705882352942</v>
      </c>
      <c r="M1058" s="22">
        <f t="shared" si="49"/>
        <v>-0.47865359857481549</v>
      </c>
      <c r="N1058" s="157">
        <v>1</v>
      </c>
      <c r="O1058" s="158">
        <f t="shared" si="50"/>
        <v>0</v>
      </c>
    </row>
    <row r="1059" spans="1:15" ht="16">
      <c r="A1059" s="21" t="s">
        <v>2223</v>
      </c>
      <c r="B1059" s="21" t="s">
        <v>2224</v>
      </c>
      <c r="C1059" s="21" t="s">
        <v>364</v>
      </c>
      <c r="D1059" s="21" t="s">
        <v>86</v>
      </c>
      <c r="E1059" s="21" t="s">
        <v>894</v>
      </c>
      <c r="F1059" s="21" t="s">
        <v>2225</v>
      </c>
      <c r="G1059" s="21" t="s">
        <v>2226</v>
      </c>
      <c r="H1059" s="21" t="s">
        <v>2227</v>
      </c>
      <c r="I1059" s="21" t="s">
        <v>2228</v>
      </c>
      <c r="J1059" s="21" t="s">
        <v>40</v>
      </c>
      <c r="K1059" s="22">
        <v>1.099</v>
      </c>
      <c r="L1059" s="22">
        <f t="shared" si="48"/>
        <v>0.71830065359477124</v>
      </c>
      <c r="M1059" s="22">
        <f t="shared" si="49"/>
        <v>-0.47734026663078299</v>
      </c>
      <c r="N1059" s="157">
        <v>1</v>
      </c>
      <c r="O1059" s="158">
        <f t="shared" si="50"/>
        <v>0</v>
      </c>
    </row>
    <row r="1060" spans="1:15" ht="16">
      <c r="A1060" s="21" t="s">
        <v>8851</v>
      </c>
      <c r="B1060" s="21" t="s">
        <v>8852</v>
      </c>
      <c r="C1060" s="21" t="s">
        <v>6799</v>
      </c>
      <c r="D1060" s="21" t="s">
        <v>34</v>
      </c>
      <c r="E1060" s="21" t="s">
        <v>77</v>
      </c>
      <c r="F1060" s="21" t="s">
        <v>8853</v>
      </c>
      <c r="G1060" s="21" t="s">
        <v>8854</v>
      </c>
      <c r="H1060" s="21" t="s">
        <v>8855</v>
      </c>
      <c r="I1060" s="21" t="s">
        <v>8856</v>
      </c>
      <c r="J1060" s="21" t="s">
        <v>40</v>
      </c>
      <c r="K1060" s="22">
        <v>1.099</v>
      </c>
      <c r="L1060" s="22">
        <f t="shared" si="48"/>
        <v>0.71830065359477124</v>
      </c>
      <c r="M1060" s="22">
        <f t="shared" si="49"/>
        <v>-0.47734026663078299</v>
      </c>
      <c r="N1060" s="157">
        <v>1</v>
      </c>
      <c r="O1060" s="158">
        <f t="shared" si="50"/>
        <v>0</v>
      </c>
    </row>
    <row r="1061" spans="1:15" ht="16">
      <c r="A1061" s="2" t="s">
        <v>164</v>
      </c>
      <c r="B1061" s="2" t="s">
        <v>165</v>
      </c>
      <c r="C1061" s="2" t="s">
        <v>53</v>
      </c>
      <c r="D1061" s="2" t="s">
        <v>44</v>
      </c>
      <c r="E1061" s="2" t="s">
        <v>111</v>
      </c>
      <c r="F1061" s="2" t="s">
        <v>166</v>
      </c>
      <c r="G1061" s="2" t="s">
        <v>167</v>
      </c>
      <c r="H1061" s="2" t="s">
        <v>168</v>
      </c>
      <c r="I1061" s="2" t="s">
        <v>169</v>
      </c>
      <c r="J1061" s="2" t="s">
        <v>40</v>
      </c>
      <c r="K1061" s="3">
        <v>1.1000000000000001</v>
      </c>
      <c r="L1061" s="3">
        <f t="shared" si="48"/>
        <v>0.71895424836601307</v>
      </c>
      <c r="M1061" s="3">
        <f t="shared" si="49"/>
        <v>-0.47602812916799214</v>
      </c>
      <c r="N1061" s="157">
        <v>1</v>
      </c>
      <c r="O1061" s="158">
        <f t="shared" si="50"/>
        <v>0</v>
      </c>
    </row>
    <row r="1062" spans="1:15" ht="16">
      <c r="A1062" s="21" t="s">
        <v>6009</v>
      </c>
      <c r="B1062" s="21" t="s">
        <v>6010</v>
      </c>
      <c r="C1062" s="21" t="s">
        <v>95</v>
      </c>
      <c r="D1062" s="21" t="s">
        <v>991</v>
      </c>
      <c r="E1062" s="21" t="s">
        <v>1058</v>
      </c>
      <c r="F1062" s="21" t="s">
        <v>6011</v>
      </c>
      <c r="G1062" s="21" t="s">
        <v>6012</v>
      </c>
      <c r="H1062" s="21" t="s">
        <v>6013</v>
      </c>
      <c r="I1062" s="21" t="s">
        <v>6014</v>
      </c>
      <c r="J1062" s="21" t="s">
        <v>102</v>
      </c>
      <c r="K1062" s="22">
        <v>1.1000000000000001</v>
      </c>
      <c r="L1062" s="22">
        <f t="shared" si="48"/>
        <v>0.71895424836601307</v>
      </c>
      <c r="M1062" s="22">
        <f t="shared" si="49"/>
        <v>-0.47602812916799214</v>
      </c>
      <c r="N1062" s="157">
        <v>1</v>
      </c>
      <c r="O1062" s="158">
        <f t="shared" si="50"/>
        <v>0</v>
      </c>
    </row>
    <row r="1063" spans="1:15" ht="16">
      <c r="A1063" s="21" t="s">
        <v>8341</v>
      </c>
      <c r="B1063" s="21" t="s">
        <v>8342</v>
      </c>
      <c r="C1063" s="21" t="s">
        <v>921</v>
      </c>
      <c r="D1063" s="21" t="s">
        <v>141</v>
      </c>
      <c r="E1063" s="21" t="s">
        <v>714</v>
      </c>
      <c r="F1063" s="21" t="s">
        <v>8343</v>
      </c>
      <c r="G1063" s="21" t="s">
        <v>8344</v>
      </c>
      <c r="H1063" s="21" t="s">
        <v>8345</v>
      </c>
      <c r="I1063" s="21" t="s">
        <v>8346</v>
      </c>
      <c r="J1063" s="21" t="s">
        <v>523</v>
      </c>
      <c r="K1063" s="22">
        <v>1.101</v>
      </c>
      <c r="L1063" s="22">
        <f t="shared" si="48"/>
        <v>0.7196078431372549</v>
      </c>
      <c r="M1063" s="22">
        <f t="shared" si="49"/>
        <v>-0.47471718401564522</v>
      </c>
      <c r="N1063" s="157">
        <v>1</v>
      </c>
      <c r="O1063" s="158">
        <f t="shared" si="50"/>
        <v>0</v>
      </c>
    </row>
    <row r="1064" spans="1:15" ht="16">
      <c r="A1064" s="21" t="s">
        <v>8731</v>
      </c>
      <c r="B1064" s="21" t="s">
        <v>8732</v>
      </c>
      <c r="C1064" s="21" t="s">
        <v>40</v>
      </c>
      <c r="D1064" s="21" t="s">
        <v>40</v>
      </c>
      <c r="E1064" s="21" t="s">
        <v>40</v>
      </c>
      <c r="F1064" s="21" t="s">
        <v>8733</v>
      </c>
      <c r="G1064" s="21" t="s">
        <v>8734</v>
      </c>
      <c r="H1064" s="21" t="s">
        <v>8735</v>
      </c>
      <c r="I1064" s="21" t="s">
        <v>8736</v>
      </c>
      <c r="J1064" s="21" t="s">
        <v>40</v>
      </c>
      <c r="K1064" s="22">
        <v>1.101</v>
      </c>
      <c r="L1064" s="22">
        <f t="shared" si="48"/>
        <v>0.7196078431372549</v>
      </c>
      <c r="M1064" s="22">
        <f t="shared" si="49"/>
        <v>-0.47471718401564522</v>
      </c>
      <c r="N1064" s="157">
        <v>1</v>
      </c>
      <c r="O1064" s="158">
        <f t="shared" si="50"/>
        <v>0</v>
      </c>
    </row>
    <row r="1065" spans="1:15" ht="16">
      <c r="A1065" s="21" t="s">
        <v>3930</v>
      </c>
      <c r="B1065" s="21" t="s">
        <v>3931</v>
      </c>
      <c r="C1065" s="21" t="s">
        <v>53</v>
      </c>
      <c r="D1065" s="21" t="s">
        <v>34</v>
      </c>
      <c r="E1065" s="21" t="s">
        <v>158</v>
      </c>
      <c r="F1065" s="21" t="s">
        <v>3932</v>
      </c>
      <c r="G1065" s="21" t="s">
        <v>3933</v>
      </c>
      <c r="H1065" s="21" t="s">
        <v>3934</v>
      </c>
      <c r="I1065" s="21" t="s">
        <v>3935</v>
      </c>
      <c r="J1065" s="21" t="s">
        <v>3173</v>
      </c>
      <c r="K1065" s="22">
        <v>1.1020000000000001</v>
      </c>
      <c r="L1065" s="22">
        <f t="shared" si="48"/>
        <v>0.72026143790849673</v>
      </c>
      <c r="M1065" s="22">
        <f t="shared" si="49"/>
        <v>-0.47340742900885657</v>
      </c>
      <c r="N1065" s="157">
        <v>1</v>
      </c>
      <c r="O1065" s="158">
        <f t="shared" si="50"/>
        <v>0</v>
      </c>
    </row>
    <row r="1066" spans="1:15" ht="16">
      <c r="A1066" s="21" t="s">
        <v>5002</v>
      </c>
      <c r="B1066" s="21" t="s">
        <v>5003</v>
      </c>
      <c r="C1066" s="21" t="s">
        <v>921</v>
      </c>
      <c r="D1066" s="21" t="s">
        <v>40</v>
      </c>
      <c r="E1066" s="21" t="s">
        <v>519</v>
      </c>
      <c r="F1066" s="21" t="s">
        <v>520</v>
      </c>
      <c r="G1066" s="21" t="s">
        <v>5004</v>
      </c>
      <c r="H1066" s="21" t="s">
        <v>5005</v>
      </c>
      <c r="I1066" s="21" t="s">
        <v>5006</v>
      </c>
      <c r="J1066" s="21" t="s">
        <v>5007</v>
      </c>
      <c r="K1066" s="22">
        <v>1.1020000000000001</v>
      </c>
      <c r="L1066" s="22">
        <f t="shared" si="48"/>
        <v>0.72026143790849673</v>
      </c>
      <c r="M1066" s="22">
        <f t="shared" si="49"/>
        <v>-0.47340742900885657</v>
      </c>
      <c r="N1066" s="157">
        <v>1</v>
      </c>
      <c r="O1066" s="158">
        <f t="shared" si="50"/>
        <v>0</v>
      </c>
    </row>
    <row r="1067" spans="1:15" ht="16">
      <c r="A1067" s="21" t="s">
        <v>7549</v>
      </c>
      <c r="B1067" s="21" t="s">
        <v>7550</v>
      </c>
      <c r="C1067" s="21" t="s">
        <v>40</v>
      </c>
      <c r="D1067" s="21" t="s">
        <v>86</v>
      </c>
      <c r="E1067" s="21" t="s">
        <v>40</v>
      </c>
      <c r="F1067" s="21" t="s">
        <v>7551</v>
      </c>
      <c r="G1067" s="21" t="s">
        <v>7552</v>
      </c>
      <c r="H1067" s="21" t="s">
        <v>7553</v>
      </c>
      <c r="I1067" s="21" t="s">
        <v>7554</v>
      </c>
      <c r="J1067" s="21" t="s">
        <v>40</v>
      </c>
      <c r="K1067" s="22">
        <v>1.1020000000000001</v>
      </c>
      <c r="L1067" s="22">
        <f t="shared" si="48"/>
        <v>0.72026143790849673</v>
      </c>
      <c r="M1067" s="22">
        <f t="shared" si="49"/>
        <v>-0.47340742900885657</v>
      </c>
      <c r="N1067" s="157">
        <v>1</v>
      </c>
      <c r="O1067" s="158">
        <f t="shared" si="50"/>
        <v>0</v>
      </c>
    </row>
    <row r="1068" spans="1:15" ht="16">
      <c r="A1068" s="21" t="s">
        <v>1312</v>
      </c>
      <c r="B1068" s="21" t="s">
        <v>1313</v>
      </c>
      <c r="C1068" s="21" t="s">
        <v>85</v>
      </c>
      <c r="D1068" s="21" t="s">
        <v>141</v>
      </c>
      <c r="E1068" s="21" t="s">
        <v>1314</v>
      </c>
      <c r="F1068" s="21" t="s">
        <v>1315</v>
      </c>
      <c r="G1068" s="21" t="s">
        <v>1316</v>
      </c>
      <c r="H1068" s="21" t="s">
        <v>1317</v>
      </c>
      <c r="I1068" s="21" t="s">
        <v>1318</v>
      </c>
      <c r="J1068" s="21" t="s">
        <v>40</v>
      </c>
      <c r="K1068" s="22">
        <v>1.103</v>
      </c>
      <c r="L1068" s="22">
        <f t="shared" si="48"/>
        <v>0.72091503267973855</v>
      </c>
      <c r="M1068" s="22">
        <f t="shared" si="49"/>
        <v>-0.47209886198863155</v>
      </c>
      <c r="N1068" s="157">
        <v>1</v>
      </c>
      <c r="O1068" s="158">
        <f t="shared" si="50"/>
        <v>0</v>
      </c>
    </row>
    <row r="1069" spans="1:15" ht="16">
      <c r="A1069" s="21" t="s">
        <v>2198</v>
      </c>
      <c r="B1069" s="21" t="s">
        <v>2199</v>
      </c>
      <c r="C1069" s="21" t="s">
        <v>40</v>
      </c>
      <c r="D1069" s="21" t="s">
        <v>40</v>
      </c>
      <c r="E1069" s="21" t="s">
        <v>40</v>
      </c>
      <c r="F1069" s="21" t="s">
        <v>2200</v>
      </c>
      <c r="G1069" s="21" t="s">
        <v>2201</v>
      </c>
      <c r="H1069" s="21" t="s">
        <v>2202</v>
      </c>
      <c r="I1069" s="21" t="s">
        <v>2203</v>
      </c>
      <c r="J1069" s="21" t="s">
        <v>40</v>
      </c>
      <c r="K1069" s="22">
        <v>1.103</v>
      </c>
      <c r="L1069" s="22">
        <f t="shared" si="48"/>
        <v>0.72091503267973855</v>
      </c>
      <c r="M1069" s="22">
        <f t="shared" si="49"/>
        <v>-0.47209886198863155</v>
      </c>
      <c r="N1069" s="157">
        <v>1</v>
      </c>
      <c r="O1069" s="158">
        <f t="shared" si="50"/>
        <v>0</v>
      </c>
    </row>
    <row r="1070" spans="1:15" ht="16">
      <c r="A1070" s="21" t="s">
        <v>3447</v>
      </c>
      <c r="B1070" s="21" t="s">
        <v>3448</v>
      </c>
      <c r="C1070" s="21" t="s">
        <v>33</v>
      </c>
      <c r="D1070" s="21" t="s">
        <v>76</v>
      </c>
      <c r="E1070" s="21" t="s">
        <v>214</v>
      </c>
      <c r="F1070" s="21" t="s">
        <v>3449</v>
      </c>
      <c r="G1070" s="21" t="s">
        <v>3450</v>
      </c>
      <c r="H1070" s="21" t="s">
        <v>3451</v>
      </c>
      <c r="I1070" s="21" t="s">
        <v>3452</v>
      </c>
      <c r="J1070" s="21" t="s">
        <v>319</v>
      </c>
      <c r="K1070" s="22">
        <v>1.103</v>
      </c>
      <c r="L1070" s="22">
        <f t="shared" si="48"/>
        <v>0.72091503267973855</v>
      </c>
      <c r="M1070" s="22">
        <f t="shared" si="49"/>
        <v>-0.47209886198863155</v>
      </c>
      <c r="N1070" s="157">
        <v>1</v>
      </c>
      <c r="O1070" s="158">
        <f t="shared" si="50"/>
        <v>0</v>
      </c>
    </row>
    <row r="1071" spans="1:15">
      <c r="A1071" s="2" t="s">
        <v>11862</v>
      </c>
      <c r="B1071" s="2" t="s">
        <v>11863</v>
      </c>
      <c r="C1071" s="2" t="s">
        <v>33</v>
      </c>
      <c r="D1071" s="2" t="s">
        <v>40</v>
      </c>
      <c r="E1071" s="2" t="s">
        <v>158</v>
      </c>
      <c r="F1071" s="2" t="s">
        <v>1221</v>
      </c>
      <c r="G1071" s="2" t="s">
        <v>11864</v>
      </c>
      <c r="H1071" s="2" t="s">
        <v>11865</v>
      </c>
      <c r="I1071" s="2" t="s">
        <v>11866</v>
      </c>
      <c r="J1071" s="2" t="s">
        <v>40</v>
      </c>
      <c r="K1071" s="3">
        <v>1.103</v>
      </c>
      <c r="L1071" s="3">
        <f t="shared" si="48"/>
        <v>0.72091503267973855</v>
      </c>
      <c r="M1071" s="3">
        <f t="shared" si="49"/>
        <v>-0.47209886198863155</v>
      </c>
      <c r="N1071" s="4" t="s">
        <v>40</v>
      </c>
      <c r="O1071" s="5" t="e">
        <f t="shared" si="50"/>
        <v>#VALUE!</v>
      </c>
    </row>
    <row r="1072" spans="1:15" ht="16">
      <c r="A1072" s="21" t="s">
        <v>3242</v>
      </c>
      <c r="B1072" s="21" t="s">
        <v>3243</v>
      </c>
      <c r="C1072" s="21" t="s">
        <v>1956</v>
      </c>
      <c r="D1072" s="21" t="s">
        <v>86</v>
      </c>
      <c r="E1072" s="21" t="s">
        <v>40</v>
      </c>
      <c r="F1072" s="21" t="s">
        <v>3244</v>
      </c>
      <c r="G1072" s="21" t="s">
        <v>3245</v>
      </c>
      <c r="H1072" s="21" t="s">
        <v>3246</v>
      </c>
      <c r="I1072" s="21" t="s">
        <v>3247</v>
      </c>
      <c r="J1072" s="21" t="s">
        <v>40</v>
      </c>
      <c r="K1072" s="22">
        <v>1.1040000000000001</v>
      </c>
      <c r="L1072" s="22">
        <f t="shared" si="48"/>
        <v>0.72156862745098049</v>
      </c>
      <c r="M1072" s="22">
        <f t="shared" si="49"/>
        <v>-0.47079148080184485</v>
      </c>
      <c r="N1072" s="157">
        <v>1</v>
      </c>
      <c r="O1072" s="158">
        <f t="shared" si="50"/>
        <v>0</v>
      </c>
    </row>
    <row r="1073" spans="1:15" ht="16">
      <c r="A1073" s="21" t="s">
        <v>5032</v>
      </c>
      <c r="B1073" s="21" t="s">
        <v>5033</v>
      </c>
      <c r="C1073" s="21" t="s">
        <v>33</v>
      </c>
      <c r="D1073" s="21" t="s">
        <v>86</v>
      </c>
      <c r="E1073" s="21" t="s">
        <v>214</v>
      </c>
      <c r="F1073" s="21" t="s">
        <v>5034</v>
      </c>
      <c r="G1073" s="21" t="s">
        <v>5035</v>
      </c>
      <c r="H1073" s="21" t="s">
        <v>5036</v>
      </c>
      <c r="I1073" s="21" t="s">
        <v>5037</v>
      </c>
      <c r="J1073" s="21" t="s">
        <v>40</v>
      </c>
      <c r="K1073" s="22">
        <v>1.1040000000000001</v>
      </c>
      <c r="L1073" s="22">
        <f t="shared" si="48"/>
        <v>0.72156862745098049</v>
      </c>
      <c r="M1073" s="22">
        <f t="shared" si="49"/>
        <v>-0.47079148080184485</v>
      </c>
      <c r="N1073" s="157">
        <v>1</v>
      </c>
      <c r="O1073" s="158">
        <f t="shared" si="50"/>
        <v>0</v>
      </c>
    </row>
    <row r="1074" spans="1:15" ht="16">
      <c r="A1074" s="21" t="s">
        <v>5247</v>
      </c>
      <c r="B1074" s="21" t="s">
        <v>5248</v>
      </c>
      <c r="C1074" s="21" t="s">
        <v>5249</v>
      </c>
      <c r="D1074" s="21" t="s">
        <v>86</v>
      </c>
      <c r="E1074" s="21" t="s">
        <v>5250</v>
      </c>
      <c r="F1074" s="21" t="s">
        <v>5251</v>
      </c>
      <c r="G1074" s="21" t="s">
        <v>5252</v>
      </c>
      <c r="H1074" s="21" t="s">
        <v>5253</v>
      </c>
      <c r="I1074" s="21" t="s">
        <v>5254</v>
      </c>
      <c r="J1074" s="21" t="s">
        <v>40</v>
      </c>
      <c r="K1074" s="22">
        <v>1.1040000000000001</v>
      </c>
      <c r="L1074" s="22">
        <f t="shared" si="48"/>
        <v>0.72156862745098049</v>
      </c>
      <c r="M1074" s="22">
        <f t="shared" si="49"/>
        <v>-0.47079148080184485</v>
      </c>
      <c r="N1074" s="157">
        <v>1</v>
      </c>
      <c r="O1074" s="158">
        <f t="shared" si="50"/>
        <v>0</v>
      </c>
    </row>
    <row r="1075" spans="1:15" ht="16">
      <c r="A1075" s="21" t="s">
        <v>4465</v>
      </c>
      <c r="B1075" s="21" t="s">
        <v>4466</v>
      </c>
      <c r="C1075" s="21" t="s">
        <v>921</v>
      </c>
      <c r="D1075" s="21" t="s">
        <v>141</v>
      </c>
      <c r="E1075" s="21" t="s">
        <v>937</v>
      </c>
      <c r="F1075" s="21" t="s">
        <v>4467</v>
      </c>
      <c r="G1075" s="21" t="s">
        <v>4468</v>
      </c>
      <c r="H1075" s="21" t="s">
        <v>4469</v>
      </c>
      <c r="I1075" s="21" t="s">
        <v>4470</v>
      </c>
      <c r="J1075" s="21" t="s">
        <v>40</v>
      </c>
      <c r="K1075" s="22">
        <v>1.105</v>
      </c>
      <c r="L1075" s="22">
        <f t="shared" si="48"/>
        <v>0.72222222222222221</v>
      </c>
      <c r="M1075" s="22">
        <f t="shared" si="49"/>
        <v>-0.4694852833012203</v>
      </c>
      <c r="N1075" s="157">
        <v>1</v>
      </c>
      <c r="O1075" s="158">
        <f t="shared" si="50"/>
        <v>0</v>
      </c>
    </row>
    <row r="1076" spans="1:15" ht="16">
      <c r="A1076" s="21" t="s">
        <v>6142</v>
      </c>
      <c r="B1076" s="21" t="s">
        <v>6143</v>
      </c>
      <c r="C1076" s="21" t="s">
        <v>40</v>
      </c>
      <c r="D1076" s="21" t="s">
        <v>40</v>
      </c>
      <c r="E1076" s="21" t="s">
        <v>40</v>
      </c>
      <c r="F1076" s="21" t="s">
        <v>5364</v>
      </c>
      <c r="G1076" s="21" t="s">
        <v>6144</v>
      </c>
      <c r="H1076" s="21" t="s">
        <v>6145</v>
      </c>
      <c r="I1076" s="21" t="s">
        <v>6146</v>
      </c>
      <c r="J1076" s="21" t="s">
        <v>40</v>
      </c>
      <c r="K1076" s="22">
        <v>1.105</v>
      </c>
      <c r="L1076" s="22">
        <f t="shared" si="48"/>
        <v>0.72222222222222221</v>
      </c>
      <c r="M1076" s="22">
        <f t="shared" si="49"/>
        <v>-0.4694852833012203</v>
      </c>
      <c r="N1076" s="157">
        <v>1</v>
      </c>
      <c r="O1076" s="158">
        <f t="shared" si="50"/>
        <v>0</v>
      </c>
    </row>
    <row r="1077" spans="1:15" ht="16">
      <c r="A1077" s="21" t="s">
        <v>6721</v>
      </c>
      <c r="B1077" s="21" t="s">
        <v>6722</v>
      </c>
      <c r="C1077" s="21" t="s">
        <v>33</v>
      </c>
      <c r="D1077" s="21" t="s">
        <v>40</v>
      </c>
      <c r="E1077" s="21" t="s">
        <v>158</v>
      </c>
      <c r="F1077" s="21" t="s">
        <v>6723</v>
      </c>
      <c r="G1077" s="21" t="s">
        <v>6724</v>
      </c>
      <c r="H1077" s="21" t="s">
        <v>6725</v>
      </c>
      <c r="I1077" s="21" t="s">
        <v>6726</v>
      </c>
      <c r="J1077" s="21" t="s">
        <v>40</v>
      </c>
      <c r="K1077" s="22">
        <v>1.105</v>
      </c>
      <c r="L1077" s="22">
        <f t="shared" si="48"/>
        <v>0.72222222222222221</v>
      </c>
      <c r="M1077" s="22">
        <f t="shared" si="49"/>
        <v>-0.4694852833012203</v>
      </c>
      <c r="N1077" s="157">
        <v>1</v>
      </c>
      <c r="O1077" s="158">
        <f t="shared" si="50"/>
        <v>0</v>
      </c>
    </row>
    <row r="1078" spans="1:15">
      <c r="A1078" s="21" t="s">
        <v>10693</v>
      </c>
      <c r="B1078" s="21" t="s">
        <v>10694</v>
      </c>
      <c r="C1078" s="21" t="s">
        <v>40</v>
      </c>
      <c r="D1078" s="21" t="s">
        <v>40</v>
      </c>
      <c r="E1078" s="21" t="s">
        <v>40</v>
      </c>
      <c r="F1078" s="21" t="s">
        <v>10695</v>
      </c>
      <c r="G1078" s="21" t="s">
        <v>10696</v>
      </c>
      <c r="H1078" s="21" t="s">
        <v>10697</v>
      </c>
      <c r="I1078" s="21" t="s">
        <v>10698</v>
      </c>
      <c r="J1078" s="21" t="s">
        <v>40</v>
      </c>
      <c r="K1078" s="22">
        <v>1.105</v>
      </c>
      <c r="L1078" s="22">
        <f t="shared" si="48"/>
        <v>0.72222222222222221</v>
      </c>
      <c r="M1078" s="22">
        <f t="shared" si="49"/>
        <v>-0.4694852833012203</v>
      </c>
      <c r="N1078" s="23" t="s">
        <v>40</v>
      </c>
      <c r="O1078" s="24" t="e">
        <f t="shared" si="50"/>
        <v>#VALUE!</v>
      </c>
    </row>
    <row r="1079" spans="1:15" ht="16">
      <c r="A1079" s="21" t="s">
        <v>1889</v>
      </c>
      <c r="B1079" s="21" t="s">
        <v>1890</v>
      </c>
      <c r="C1079" s="21" t="s">
        <v>150</v>
      </c>
      <c r="D1079" s="21" t="s">
        <v>40</v>
      </c>
      <c r="E1079" s="21" t="s">
        <v>151</v>
      </c>
      <c r="F1079" s="21" t="s">
        <v>1891</v>
      </c>
      <c r="G1079" s="21" t="s">
        <v>1892</v>
      </c>
      <c r="H1079" s="21" t="s">
        <v>1893</v>
      </c>
      <c r="I1079" s="21" t="s">
        <v>1894</v>
      </c>
      <c r="J1079" s="21" t="s">
        <v>40</v>
      </c>
      <c r="K1079" s="22">
        <v>1.1060000000000001</v>
      </c>
      <c r="L1079" s="22">
        <f t="shared" si="48"/>
        <v>0.72287581699346415</v>
      </c>
      <c r="M1079" s="22">
        <f t="shared" si="49"/>
        <v>-0.46818026734530688</v>
      </c>
      <c r="N1079" s="157">
        <v>1</v>
      </c>
      <c r="O1079" s="158">
        <f t="shared" si="50"/>
        <v>0</v>
      </c>
    </row>
    <row r="1080" spans="1:15" ht="16">
      <c r="A1080" s="21" t="s">
        <v>2601</v>
      </c>
      <c r="B1080" s="21" t="s">
        <v>2602</v>
      </c>
      <c r="C1080" s="21" t="s">
        <v>235</v>
      </c>
      <c r="D1080" s="21" t="s">
        <v>86</v>
      </c>
      <c r="E1080" s="21" t="s">
        <v>2111</v>
      </c>
      <c r="F1080" s="21" t="s">
        <v>2603</v>
      </c>
      <c r="G1080" s="21" t="s">
        <v>2604</v>
      </c>
      <c r="H1080" s="21" t="s">
        <v>2605</v>
      </c>
      <c r="I1080" s="21" t="s">
        <v>2606</v>
      </c>
      <c r="J1080" s="21" t="s">
        <v>40</v>
      </c>
      <c r="K1080" s="22">
        <v>1.1060000000000001</v>
      </c>
      <c r="L1080" s="22">
        <f t="shared" si="48"/>
        <v>0.72287581699346415</v>
      </c>
      <c r="M1080" s="22">
        <f t="shared" si="49"/>
        <v>-0.46818026734530688</v>
      </c>
      <c r="N1080" s="157">
        <v>1</v>
      </c>
      <c r="O1080" s="158">
        <f t="shared" si="50"/>
        <v>0</v>
      </c>
    </row>
    <row r="1081" spans="1:15" ht="16">
      <c r="A1081" s="21" t="s">
        <v>5090</v>
      </c>
      <c r="B1081" s="21" t="s">
        <v>5091</v>
      </c>
      <c r="C1081" s="21" t="s">
        <v>235</v>
      </c>
      <c r="D1081" s="21" t="s">
        <v>86</v>
      </c>
      <c r="E1081" s="21" t="s">
        <v>2111</v>
      </c>
      <c r="F1081" s="21" t="s">
        <v>5092</v>
      </c>
      <c r="G1081" s="21" t="s">
        <v>5093</v>
      </c>
      <c r="H1081" s="21" t="s">
        <v>5094</v>
      </c>
      <c r="I1081" s="21" t="s">
        <v>5095</v>
      </c>
      <c r="J1081" s="21" t="s">
        <v>40</v>
      </c>
      <c r="K1081" s="22">
        <v>1.1060000000000001</v>
      </c>
      <c r="L1081" s="22">
        <f t="shared" si="48"/>
        <v>0.72287581699346415</v>
      </c>
      <c r="M1081" s="22">
        <f t="shared" si="49"/>
        <v>-0.46818026734530688</v>
      </c>
      <c r="N1081" s="157">
        <v>1</v>
      </c>
      <c r="O1081" s="158">
        <f t="shared" si="50"/>
        <v>0</v>
      </c>
    </row>
    <row r="1082" spans="1:15" ht="16">
      <c r="A1082" s="21" t="s">
        <v>5689</v>
      </c>
      <c r="B1082" s="21" t="s">
        <v>5690</v>
      </c>
      <c r="C1082" s="21" t="s">
        <v>40</v>
      </c>
      <c r="D1082" s="21" t="s">
        <v>86</v>
      </c>
      <c r="E1082" s="21" t="s">
        <v>40</v>
      </c>
      <c r="F1082" s="21" t="s">
        <v>5691</v>
      </c>
      <c r="G1082" s="21" t="s">
        <v>5692</v>
      </c>
      <c r="H1082" s="21" t="s">
        <v>5693</v>
      </c>
      <c r="I1082" s="21" t="s">
        <v>5694</v>
      </c>
      <c r="J1082" s="21" t="s">
        <v>40</v>
      </c>
      <c r="K1082" s="22">
        <v>1.1060000000000001</v>
      </c>
      <c r="L1082" s="22">
        <f t="shared" si="48"/>
        <v>0.72287581699346415</v>
      </c>
      <c r="M1082" s="22">
        <f t="shared" si="49"/>
        <v>-0.46818026734530688</v>
      </c>
      <c r="N1082" s="157">
        <v>1</v>
      </c>
      <c r="O1082" s="158">
        <f t="shared" si="50"/>
        <v>0</v>
      </c>
    </row>
    <row r="1083" spans="1:15" ht="16">
      <c r="A1083" s="21" t="s">
        <v>6682</v>
      </c>
      <c r="B1083" s="21" t="s">
        <v>6683</v>
      </c>
      <c r="C1083" s="21" t="s">
        <v>33</v>
      </c>
      <c r="D1083" s="21" t="s">
        <v>314</v>
      </c>
      <c r="E1083" s="21" t="s">
        <v>158</v>
      </c>
      <c r="F1083" s="21" t="s">
        <v>5976</v>
      </c>
      <c r="G1083" s="21" t="s">
        <v>6684</v>
      </c>
      <c r="H1083" s="21" t="s">
        <v>6685</v>
      </c>
      <c r="I1083" s="21" t="s">
        <v>6686</v>
      </c>
      <c r="J1083" s="21" t="s">
        <v>40</v>
      </c>
      <c r="K1083" s="22">
        <v>1.1060000000000001</v>
      </c>
      <c r="L1083" s="22">
        <f t="shared" si="48"/>
        <v>0.72287581699346415</v>
      </c>
      <c r="M1083" s="22">
        <f t="shared" si="49"/>
        <v>-0.46818026734530688</v>
      </c>
      <c r="N1083" s="157">
        <v>1</v>
      </c>
      <c r="O1083" s="158">
        <f t="shared" si="50"/>
        <v>0</v>
      </c>
    </row>
    <row r="1084" spans="1:15">
      <c r="A1084" s="21" t="s">
        <v>8381</v>
      </c>
      <c r="B1084" s="21" t="s">
        <v>8382</v>
      </c>
      <c r="C1084" s="21" t="s">
        <v>40</v>
      </c>
      <c r="D1084" s="21" t="s">
        <v>40</v>
      </c>
      <c r="E1084" s="21" t="s">
        <v>158</v>
      </c>
      <c r="F1084" s="21" t="s">
        <v>8383</v>
      </c>
      <c r="G1084" s="21" t="s">
        <v>8384</v>
      </c>
      <c r="H1084" s="21" t="s">
        <v>8385</v>
      </c>
      <c r="I1084" s="21" t="s">
        <v>8386</v>
      </c>
      <c r="J1084" s="21" t="s">
        <v>40</v>
      </c>
      <c r="K1084" s="22">
        <v>1.1060000000000001</v>
      </c>
      <c r="L1084" s="22">
        <f t="shared" si="48"/>
        <v>0.72287581699346415</v>
      </c>
      <c r="M1084" s="22">
        <f t="shared" si="49"/>
        <v>-0.46818026734530688</v>
      </c>
      <c r="N1084" s="23" t="s">
        <v>40</v>
      </c>
      <c r="O1084" s="24" t="e">
        <f t="shared" si="50"/>
        <v>#VALUE!</v>
      </c>
    </row>
    <row r="1085" spans="1:15">
      <c r="A1085" s="2" t="s">
        <v>11189</v>
      </c>
      <c r="B1085" s="2" t="s">
        <v>11190</v>
      </c>
      <c r="C1085" s="2" t="s">
        <v>921</v>
      </c>
      <c r="D1085" s="2" t="s">
        <v>141</v>
      </c>
      <c r="E1085" s="2" t="s">
        <v>519</v>
      </c>
      <c r="F1085" s="2" t="s">
        <v>5480</v>
      </c>
      <c r="G1085" s="2" t="s">
        <v>11191</v>
      </c>
      <c r="H1085" s="2" t="s">
        <v>11192</v>
      </c>
      <c r="I1085" s="2" t="s">
        <v>11193</v>
      </c>
      <c r="J1085" s="2" t="s">
        <v>40</v>
      </c>
      <c r="K1085" s="3">
        <v>1.1060000000000001</v>
      </c>
      <c r="L1085" s="3">
        <f t="shared" si="48"/>
        <v>0.72287581699346415</v>
      </c>
      <c r="M1085" s="3">
        <f t="shared" si="49"/>
        <v>-0.46818026734530688</v>
      </c>
      <c r="N1085" s="4" t="s">
        <v>40</v>
      </c>
      <c r="O1085" s="5" t="e">
        <f t="shared" si="50"/>
        <v>#VALUE!</v>
      </c>
    </row>
    <row r="1086" spans="1:15" ht="16">
      <c r="A1086" s="21" t="s">
        <v>6463</v>
      </c>
      <c r="B1086" s="21" t="s">
        <v>6464</v>
      </c>
      <c r="C1086" s="21" t="s">
        <v>33</v>
      </c>
      <c r="D1086" s="21" t="s">
        <v>314</v>
      </c>
      <c r="E1086" s="21" t="s">
        <v>158</v>
      </c>
      <c r="F1086" s="21" t="s">
        <v>6465</v>
      </c>
      <c r="G1086" s="21" t="s">
        <v>6466</v>
      </c>
      <c r="H1086" s="21" t="s">
        <v>6467</v>
      </c>
      <c r="I1086" s="21" t="s">
        <v>6468</v>
      </c>
      <c r="J1086" s="21" t="s">
        <v>40</v>
      </c>
      <c r="K1086" s="22">
        <v>1.107</v>
      </c>
      <c r="L1086" s="22">
        <f t="shared" si="48"/>
        <v>0.72352941176470587</v>
      </c>
      <c r="M1086" s="22">
        <f t="shared" si="49"/>
        <v>-0.46687643079846192</v>
      </c>
      <c r="N1086" s="157">
        <v>1</v>
      </c>
      <c r="O1086" s="158">
        <f t="shared" si="50"/>
        <v>0</v>
      </c>
    </row>
    <row r="1087" spans="1:15" ht="16">
      <c r="A1087" s="21" t="s">
        <v>2595</v>
      </c>
      <c r="B1087" s="21" t="s">
        <v>2596</v>
      </c>
      <c r="C1087" s="21" t="s">
        <v>832</v>
      </c>
      <c r="D1087" s="21" t="s">
        <v>44</v>
      </c>
      <c r="E1087" s="21" t="s">
        <v>937</v>
      </c>
      <c r="F1087" s="21" t="s">
        <v>2597</v>
      </c>
      <c r="G1087" s="21" t="s">
        <v>2598</v>
      </c>
      <c r="H1087" s="21" t="s">
        <v>2599</v>
      </c>
      <c r="I1087" s="21" t="s">
        <v>2600</v>
      </c>
      <c r="J1087" s="21" t="s">
        <v>40</v>
      </c>
      <c r="K1087" s="22">
        <v>1.1080000000000001</v>
      </c>
      <c r="L1087" s="22">
        <f t="shared" si="48"/>
        <v>0.7241830065359478</v>
      </c>
      <c r="M1087" s="22">
        <f t="shared" si="49"/>
        <v>-0.46557377153082563</v>
      </c>
      <c r="N1087" s="157">
        <v>1</v>
      </c>
      <c r="O1087" s="158">
        <f t="shared" si="50"/>
        <v>0</v>
      </c>
    </row>
    <row r="1088" spans="1:15" ht="16">
      <c r="A1088" s="21" t="s">
        <v>6214</v>
      </c>
      <c r="B1088" s="21" t="s">
        <v>6215</v>
      </c>
      <c r="C1088" s="21" t="s">
        <v>33</v>
      </c>
      <c r="D1088" s="21" t="s">
        <v>40</v>
      </c>
      <c r="E1088" s="21" t="s">
        <v>511</v>
      </c>
      <c r="F1088" s="21" t="s">
        <v>6216</v>
      </c>
      <c r="G1088" s="21" t="s">
        <v>6217</v>
      </c>
      <c r="H1088" s="21" t="s">
        <v>6218</v>
      </c>
      <c r="I1088" s="21" t="s">
        <v>6219</v>
      </c>
      <c r="J1088" s="21" t="s">
        <v>6220</v>
      </c>
      <c r="K1088" s="22">
        <v>1.109</v>
      </c>
      <c r="L1088" s="22">
        <f t="shared" si="48"/>
        <v>0.72483660130718952</v>
      </c>
      <c r="M1088" s="22">
        <f t="shared" si="49"/>
        <v>-0.46427228741830423</v>
      </c>
      <c r="N1088" s="157">
        <v>1</v>
      </c>
      <c r="O1088" s="158">
        <f t="shared" si="50"/>
        <v>0</v>
      </c>
    </row>
    <row r="1089" spans="1:15" ht="16">
      <c r="A1089" s="21" t="s">
        <v>4491</v>
      </c>
      <c r="B1089" s="21" t="s">
        <v>4492</v>
      </c>
      <c r="C1089" s="21" t="s">
        <v>33</v>
      </c>
      <c r="D1089" s="21" t="s">
        <v>76</v>
      </c>
      <c r="E1089" s="21" t="s">
        <v>214</v>
      </c>
      <c r="F1089" s="21" t="s">
        <v>1576</v>
      </c>
      <c r="G1089" s="21" t="s">
        <v>4493</v>
      </c>
      <c r="H1089" s="21" t="s">
        <v>4494</v>
      </c>
      <c r="I1089" s="21" t="s">
        <v>4495</v>
      </c>
      <c r="J1089" s="21" t="s">
        <v>4496</v>
      </c>
      <c r="K1089" s="22">
        <v>1.1100000000000001</v>
      </c>
      <c r="L1089" s="22">
        <f t="shared" si="48"/>
        <v>0.72549019607843146</v>
      </c>
      <c r="M1089" s="22">
        <f t="shared" si="49"/>
        <v>-0.46297197634254567</v>
      </c>
      <c r="N1089" s="157">
        <v>1</v>
      </c>
      <c r="O1089" s="158">
        <f t="shared" si="50"/>
        <v>0</v>
      </c>
    </row>
    <row r="1090" spans="1:15" ht="16">
      <c r="A1090" s="21" t="s">
        <v>10072</v>
      </c>
      <c r="B1090" s="21" t="s">
        <v>10073</v>
      </c>
      <c r="C1090" s="21" t="s">
        <v>85</v>
      </c>
      <c r="D1090" s="21" t="s">
        <v>314</v>
      </c>
      <c r="E1090" s="21" t="s">
        <v>2111</v>
      </c>
      <c r="F1090" s="21" t="s">
        <v>5092</v>
      </c>
      <c r="G1090" s="21" t="s">
        <v>10074</v>
      </c>
      <c r="H1090" s="21" t="s">
        <v>10075</v>
      </c>
      <c r="I1090" s="21" t="s">
        <v>10076</v>
      </c>
      <c r="J1090" s="21" t="s">
        <v>40</v>
      </c>
      <c r="K1090" s="22">
        <v>1.1100000000000001</v>
      </c>
      <c r="L1090" s="22">
        <f t="shared" ref="L1090:L1153" si="51">K1090/1.53</f>
        <v>0.72549019607843146</v>
      </c>
      <c r="M1090" s="22">
        <f t="shared" ref="M1090:M1153" si="52">LOG(L1090, 2)</f>
        <v>-0.46297197634254567</v>
      </c>
      <c r="N1090" s="157">
        <v>1</v>
      </c>
      <c r="O1090" s="158">
        <f t="shared" ref="O1090:O1153" si="53">-LOG10(N1090)</f>
        <v>0</v>
      </c>
    </row>
    <row r="1091" spans="1:15" ht="16">
      <c r="A1091" s="21" t="s">
        <v>1601</v>
      </c>
      <c r="B1091" s="21" t="s">
        <v>1602</v>
      </c>
      <c r="C1091" s="21" t="s">
        <v>33</v>
      </c>
      <c r="D1091" s="21" t="s">
        <v>40</v>
      </c>
      <c r="E1091" s="21" t="s">
        <v>511</v>
      </c>
      <c r="F1091" s="21" t="s">
        <v>1603</v>
      </c>
      <c r="G1091" s="21" t="s">
        <v>1604</v>
      </c>
      <c r="H1091" s="21" t="s">
        <v>1605</v>
      </c>
      <c r="I1091" s="21" t="s">
        <v>1606</v>
      </c>
      <c r="J1091" s="21" t="s">
        <v>1607</v>
      </c>
      <c r="K1091" s="22">
        <v>1.111</v>
      </c>
      <c r="L1091" s="22">
        <f t="shared" si="51"/>
        <v>0.72614379084967318</v>
      </c>
      <c r="M1091" s="22">
        <f t="shared" si="52"/>
        <v>-0.46167283619092214</v>
      </c>
      <c r="N1091" s="157">
        <v>1</v>
      </c>
      <c r="O1091" s="158">
        <f t="shared" si="53"/>
        <v>0</v>
      </c>
    </row>
    <row r="1092" spans="1:15" ht="16">
      <c r="A1092" s="21" t="s">
        <v>1695</v>
      </c>
      <c r="B1092" s="21" t="s">
        <v>1696</v>
      </c>
      <c r="C1092" s="21" t="s">
        <v>53</v>
      </c>
      <c r="D1092" s="21" t="s">
        <v>34</v>
      </c>
      <c r="E1092" s="21" t="s">
        <v>111</v>
      </c>
      <c r="F1092" s="21" t="s">
        <v>1697</v>
      </c>
      <c r="G1092" s="21" t="s">
        <v>1698</v>
      </c>
      <c r="H1092" s="21" t="s">
        <v>1699</v>
      </c>
      <c r="I1092" s="21" t="s">
        <v>1700</v>
      </c>
      <c r="J1092" s="21" t="s">
        <v>1701</v>
      </c>
      <c r="K1092" s="22">
        <v>1.111</v>
      </c>
      <c r="L1092" s="22">
        <f t="shared" si="51"/>
        <v>0.72614379084967318</v>
      </c>
      <c r="M1092" s="22">
        <f t="shared" si="52"/>
        <v>-0.46167283619092214</v>
      </c>
      <c r="N1092" s="157">
        <v>1</v>
      </c>
      <c r="O1092" s="158">
        <f t="shared" si="53"/>
        <v>0</v>
      </c>
    </row>
    <row r="1093" spans="1:15" ht="16">
      <c r="A1093" s="21" t="s">
        <v>2392</v>
      </c>
      <c r="B1093" s="21" t="s">
        <v>2393</v>
      </c>
      <c r="C1093" s="21" t="s">
        <v>921</v>
      </c>
      <c r="D1093" s="21" t="s">
        <v>40</v>
      </c>
      <c r="E1093" s="21" t="s">
        <v>40</v>
      </c>
      <c r="F1093" s="21" t="s">
        <v>2394</v>
      </c>
      <c r="G1093" s="21" t="s">
        <v>2395</v>
      </c>
      <c r="H1093" s="21" t="s">
        <v>2396</v>
      </c>
      <c r="I1093" s="21" t="s">
        <v>2397</v>
      </c>
      <c r="J1093" s="21" t="s">
        <v>1180</v>
      </c>
      <c r="K1093" s="22">
        <v>1.111</v>
      </c>
      <c r="L1093" s="22">
        <f t="shared" si="51"/>
        <v>0.72614379084967318</v>
      </c>
      <c r="M1093" s="22">
        <f t="shared" si="52"/>
        <v>-0.46167283619092214</v>
      </c>
      <c r="N1093" s="157">
        <v>1</v>
      </c>
      <c r="O1093" s="158">
        <f t="shared" si="53"/>
        <v>0</v>
      </c>
    </row>
    <row r="1094" spans="1:15" ht="16">
      <c r="A1094" s="21" t="s">
        <v>10466</v>
      </c>
      <c r="B1094" s="21" t="s">
        <v>10467</v>
      </c>
      <c r="C1094" s="21" t="s">
        <v>140</v>
      </c>
      <c r="D1094" s="21" t="s">
        <v>141</v>
      </c>
      <c r="E1094" s="21" t="s">
        <v>40</v>
      </c>
      <c r="F1094" s="21" t="s">
        <v>3888</v>
      </c>
      <c r="G1094" s="21" t="s">
        <v>10468</v>
      </c>
      <c r="H1094" s="21" t="s">
        <v>10469</v>
      </c>
      <c r="I1094" s="21" t="s">
        <v>10470</v>
      </c>
      <c r="J1094" s="21" t="s">
        <v>40</v>
      </c>
      <c r="K1094" s="22">
        <v>1.111</v>
      </c>
      <c r="L1094" s="22">
        <f t="shared" si="51"/>
        <v>0.72614379084967318</v>
      </c>
      <c r="M1094" s="22">
        <f t="shared" si="52"/>
        <v>-0.46167283619092214</v>
      </c>
      <c r="N1094" s="157">
        <v>1</v>
      </c>
      <c r="O1094" s="158">
        <f t="shared" si="53"/>
        <v>0</v>
      </c>
    </row>
    <row r="1095" spans="1:15">
      <c r="A1095" s="21" t="s">
        <v>10710</v>
      </c>
      <c r="B1095" s="21" t="s">
        <v>10711</v>
      </c>
      <c r="C1095" s="21" t="s">
        <v>33</v>
      </c>
      <c r="D1095" s="21" t="s">
        <v>40</v>
      </c>
      <c r="E1095" s="21" t="s">
        <v>158</v>
      </c>
      <c r="F1095" s="21" t="s">
        <v>8962</v>
      </c>
      <c r="G1095" s="21" t="s">
        <v>10712</v>
      </c>
      <c r="H1095" s="21" t="s">
        <v>10713</v>
      </c>
      <c r="I1095" s="21" t="s">
        <v>10714</v>
      </c>
      <c r="J1095" s="21" t="s">
        <v>1251</v>
      </c>
      <c r="K1095" s="22">
        <v>1.111</v>
      </c>
      <c r="L1095" s="22">
        <f t="shared" si="51"/>
        <v>0.72614379084967318</v>
      </c>
      <c r="M1095" s="22">
        <f t="shared" si="52"/>
        <v>-0.46167283619092214</v>
      </c>
      <c r="N1095" s="23" t="s">
        <v>40</v>
      </c>
      <c r="O1095" s="24" t="e">
        <f t="shared" si="53"/>
        <v>#VALUE!</v>
      </c>
    </row>
    <row r="1096" spans="1:15" ht="16">
      <c r="A1096" s="21" t="s">
        <v>2721</v>
      </c>
      <c r="B1096" s="21" t="s">
        <v>2722</v>
      </c>
      <c r="C1096" s="21" t="s">
        <v>1267</v>
      </c>
      <c r="D1096" s="21" t="s">
        <v>314</v>
      </c>
      <c r="E1096" s="21" t="s">
        <v>45</v>
      </c>
      <c r="F1096" s="21" t="s">
        <v>2723</v>
      </c>
      <c r="G1096" s="21" t="s">
        <v>2724</v>
      </c>
      <c r="H1096" s="21" t="s">
        <v>2725</v>
      </c>
      <c r="I1096" s="21" t="s">
        <v>2726</v>
      </c>
      <c r="J1096" s="21" t="s">
        <v>2727</v>
      </c>
      <c r="K1096" s="22">
        <v>1.1120000000000001</v>
      </c>
      <c r="L1096" s="22">
        <f t="shared" si="51"/>
        <v>0.72679738562091512</v>
      </c>
      <c r="M1096" s="22">
        <f t="shared" si="52"/>
        <v>-0.46037486485650653</v>
      </c>
      <c r="N1096" s="157">
        <v>1</v>
      </c>
      <c r="O1096" s="158">
        <f t="shared" si="53"/>
        <v>0</v>
      </c>
    </row>
    <row r="1097" spans="1:15" ht="16">
      <c r="A1097" s="21" t="s">
        <v>3992</v>
      </c>
      <c r="B1097" s="21" t="s">
        <v>3993</v>
      </c>
      <c r="C1097" s="21" t="s">
        <v>33</v>
      </c>
      <c r="D1097" s="21" t="s">
        <v>86</v>
      </c>
      <c r="E1097" s="21" t="s">
        <v>511</v>
      </c>
      <c r="F1097" s="21" t="s">
        <v>3994</v>
      </c>
      <c r="G1097" s="21" t="s">
        <v>3995</v>
      </c>
      <c r="H1097" s="21" t="s">
        <v>3996</v>
      </c>
      <c r="I1097" s="21" t="s">
        <v>3997</v>
      </c>
      <c r="J1097" s="21" t="s">
        <v>3109</v>
      </c>
      <c r="K1097" s="22">
        <v>1.1120000000000001</v>
      </c>
      <c r="L1097" s="22">
        <f t="shared" si="51"/>
        <v>0.72679738562091512</v>
      </c>
      <c r="M1097" s="22">
        <f t="shared" si="52"/>
        <v>-0.46037486485650653</v>
      </c>
      <c r="N1097" s="157">
        <v>1</v>
      </c>
      <c r="O1097" s="158">
        <f t="shared" si="53"/>
        <v>0</v>
      </c>
    </row>
    <row r="1098" spans="1:15" ht="16">
      <c r="A1098" s="21" t="s">
        <v>4702</v>
      </c>
      <c r="B1098" s="21" t="s">
        <v>4703</v>
      </c>
      <c r="C1098" s="21" t="s">
        <v>40</v>
      </c>
      <c r="D1098" s="21" t="s">
        <v>86</v>
      </c>
      <c r="E1098" s="21" t="s">
        <v>40</v>
      </c>
      <c r="F1098" s="21" t="s">
        <v>4704</v>
      </c>
      <c r="G1098" s="21" t="s">
        <v>4705</v>
      </c>
      <c r="H1098" s="21" t="s">
        <v>4706</v>
      </c>
      <c r="I1098" s="21" t="s">
        <v>4707</v>
      </c>
      <c r="J1098" s="21" t="s">
        <v>40</v>
      </c>
      <c r="K1098" s="22">
        <v>1.1120000000000001</v>
      </c>
      <c r="L1098" s="22">
        <f t="shared" si="51"/>
        <v>0.72679738562091512</v>
      </c>
      <c r="M1098" s="22">
        <f t="shared" si="52"/>
        <v>-0.46037486485650653</v>
      </c>
      <c r="N1098" s="157">
        <v>1</v>
      </c>
      <c r="O1098" s="158">
        <f t="shared" si="53"/>
        <v>0</v>
      </c>
    </row>
    <row r="1099" spans="1:15" ht="16">
      <c r="A1099" s="21" t="s">
        <v>6131</v>
      </c>
      <c r="B1099" s="21" t="s">
        <v>6132</v>
      </c>
      <c r="C1099" s="21" t="s">
        <v>33</v>
      </c>
      <c r="D1099" s="21" t="s">
        <v>40</v>
      </c>
      <c r="E1099" s="21" t="s">
        <v>511</v>
      </c>
      <c r="F1099" s="21" t="s">
        <v>6133</v>
      </c>
      <c r="G1099" s="21" t="s">
        <v>6134</v>
      </c>
      <c r="H1099" s="21" t="s">
        <v>6135</v>
      </c>
      <c r="I1099" s="21" t="s">
        <v>6136</v>
      </c>
      <c r="J1099" s="21" t="s">
        <v>3569</v>
      </c>
      <c r="K1099" s="22">
        <v>1.1120000000000001</v>
      </c>
      <c r="L1099" s="22">
        <f t="shared" si="51"/>
        <v>0.72679738562091512</v>
      </c>
      <c r="M1099" s="22">
        <f t="shared" si="52"/>
        <v>-0.46037486485650653</v>
      </c>
      <c r="N1099" s="157">
        <v>1</v>
      </c>
      <c r="O1099" s="158">
        <f t="shared" si="53"/>
        <v>0</v>
      </c>
    </row>
    <row r="1100" spans="1:15" ht="16">
      <c r="A1100" s="21" t="s">
        <v>8049</v>
      </c>
      <c r="B1100" s="21" t="s">
        <v>8050</v>
      </c>
      <c r="C1100" s="21" t="s">
        <v>33</v>
      </c>
      <c r="D1100" s="21" t="s">
        <v>40</v>
      </c>
      <c r="E1100" s="21" t="s">
        <v>158</v>
      </c>
      <c r="F1100" s="21" t="s">
        <v>8051</v>
      </c>
      <c r="G1100" s="21" t="s">
        <v>8052</v>
      </c>
      <c r="H1100" s="21" t="s">
        <v>8053</v>
      </c>
      <c r="I1100" s="21" t="s">
        <v>8054</v>
      </c>
      <c r="J1100" s="21" t="s">
        <v>8055</v>
      </c>
      <c r="K1100" s="22">
        <v>1.1120000000000001</v>
      </c>
      <c r="L1100" s="22">
        <f t="shared" si="51"/>
        <v>0.72679738562091512</v>
      </c>
      <c r="M1100" s="22">
        <f t="shared" si="52"/>
        <v>-0.46037486485650653</v>
      </c>
      <c r="N1100" s="157">
        <v>1</v>
      </c>
      <c r="O1100" s="158">
        <f t="shared" si="53"/>
        <v>0</v>
      </c>
    </row>
    <row r="1101" spans="1:15">
      <c r="A1101" s="2" t="s">
        <v>12069</v>
      </c>
      <c r="B1101" s="2" t="s">
        <v>12070</v>
      </c>
      <c r="C1101" s="2" t="s">
        <v>33</v>
      </c>
      <c r="D1101" s="2" t="s">
        <v>314</v>
      </c>
      <c r="E1101" s="2" t="s">
        <v>214</v>
      </c>
      <c r="F1101" s="2" t="s">
        <v>12071</v>
      </c>
      <c r="G1101" s="2" t="s">
        <v>12072</v>
      </c>
      <c r="H1101" s="2" t="s">
        <v>12073</v>
      </c>
      <c r="I1101" s="2" t="s">
        <v>12074</v>
      </c>
      <c r="J1101" s="2" t="s">
        <v>40</v>
      </c>
      <c r="K1101" s="3">
        <v>1.1120000000000001</v>
      </c>
      <c r="L1101" s="3">
        <f t="shared" si="51"/>
        <v>0.72679738562091512</v>
      </c>
      <c r="M1101" s="3">
        <f t="shared" si="52"/>
        <v>-0.46037486485650653</v>
      </c>
      <c r="N1101" s="4" t="s">
        <v>40</v>
      </c>
      <c r="O1101" s="5" t="e">
        <f t="shared" si="53"/>
        <v>#VALUE!</v>
      </c>
    </row>
    <row r="1102" spans="1:15" ht="16">
      <c r="A1102" s="21" t="s">
        <v>4158</v>
      </c>
      <c r="B1102" s="21" t="s">
        <v>4159</v>
      </c>
      <c r="C1102" s="21" t="s">
        <v>1956</v>
      </c>
      <c r="D1102" s="21" t="s">
        <v>141</v>
      </c>
      <c r="E1102" s="21" t="s">
        <v>158</v>
      </c>
      <c r="F1102" s="21" t="s">
        <v>4160</v>
      </c>
      <c r="G1102" s="21" t="s">
        <v>4161</v>
      </c>
      <c r="H1102" s="21" t="s">
        <v>4162</v>
      </c>
      <c r="I1102" s="21" t="s">
        <v>4163</v>
      </c>
      <c r="J1102" s="21" t="s">
        <v>40</v>
      </c>
      <c r="K1102" s="22">
        <v>1.113</v>
      </c>
      <c r="L1102" s="22">
        <f t="shared" si="51"/>
        <v>0.72745098039215683</v>
      </c>
      <c r="M1102" s="22">
        <f t="shared" si="52"/>
        <v>-0.45907806023805475</v>
      </c>
      <c r="N1102" s="157">
        <v>1</v>
      </c>
      <c r="O1102" s="158">
        <f t="shared" si="53"/>
        <v>0</v>
      </c>
    </row>
    <row r="1103" spans="1:15" ht="16">
      <c r="A1103" s="21" t="s">
        <v>4684</v>
      </c>
      <c r="B1103" s="21" t="s">
        <v>4685</v>
      </c>
      <c r="C1103" s="21" t="s">
        <v>33</v>
      </c>
      <c r="D1103" s="21" t="s">
        <v>34</v>
      </c>
      <c r="E1103" s="21" t="s">
        <v>214</v>
      </c>
      <c r="F1103" s="21" t="s">
        <v>1663</v>
      </c>
      <c r="G1103" s="21" t="s">
        <v>4686</v>
      </c>
      <c r="H1103" s="21" t="s">
        <v>4687</v>
      </c>
      <c r="I1103" s="21" t="s">
        <v>4688</v>
      </c>
      <c r="J1103" s="21" t="s">
        <v>1069</v>
      </c>
      <c r="K1103" s="22">
        <v>1.113</v>
      </c>
      <c r="L1103" s="22">
        <f t="shared" si="51"/>
        <v>0.72745098039215683</v>
      </c>
      <c r="M1103" s="22">
        <f t="shared" si="52"/>
        <v>-0.45907806023805475</v>
      </c>
      <c r="N1103" s="157">
        <v>1</v>
      </c>
      <c r="O1103" s="158">
        <f t="shared" si="53"/>
        <v>0</v>
      </c>
    </row>
    <row r="1104" spans="1:15" ht="16">
      <c r="A1104" s="21" t="s">
        <v>7076</v>
      </c>
      <c r="B1104" s="21" t="s">
        <v>7077</v>
      </c>
      <c r="C1104" s="21" t="s">
        <v>4197</v>
      </c>
      <c r="D1104" s="21" t="s">
        <v>44</v>
      </c>
      <c r="E1104" s="21" t="s">
        <v>7078</v>
      </c>
      <c r="F1104" s="21" t="s">
        <v>3010</v>
      </c>
      <c r="G1104" s="21" t="s">
        <v>7079</v>
      </c>
      <c r="H1104" s="21" t="s">
        <v>7080</v>
      </c>
      <c r="I1104" s="21" t="s">
        <v>7081</v>
      </c>
      <c r="J1104" s="21" t="s">
        <v>191</v>
      </c>
      <c r="K1104" s="22">
        <v>1.113</v>
      </c>
      <c r="L1104" s="22">
        <f t="shared" si="51"/>
        <v>0.72745098039215683</v>
      </c>
      <c r="M1104" s="22">
        <f t="shared" si="52"/>
        <v>-0.45907806023805475</v>
      </c>
      <c r="N1104" s="157">
        <v>1</v>
      </c>
      <c r="O1104" s="158">
        <f t="shared" si="53"/>
        <v>0</v>
      </c>
    </row>
    <row r="1105" spans="1:15" ht="16">
      <c r="A1105" s="21" t="s">
        <v>9104</v>
      </c>
      <c r="B1105" s="21" t="s">
        <v>9105</v>
      </c>
      <c r="C1105" s="21" t="s">
        <v>33</v>
      </c>
      <c r="D1105" s="21" t="s">
        <v>86</v>
      </c>
      <c r="E1105" s="21" t="s">
        <v>214</v>
      </c>
      <c r="F1105" s="21" t="s">
        <v>1971</v>
      </c>
      <c r="G1105" s="21" t="s">
        <v>9106</v>
      </c>
      <c r="H1105" s="21" t="s">
        <v>9107</v>
      </c>
      <c r="I1105" s="21" t="s">
        <v>9108</v>
      </c>
      <c r="J1105" s="21" t="s">
        <v>1513</v>
      </c>
      <c r="K1105" s="22">
        <v>1.113</v>
      </c>
      <c r="L1105" s="22">
        <f t="shared" si="51"/>
        <v>0.72745098039215683</v>
      </c>
      <c r="M1105" s="22">
        <f t="shared" si="52"/>
        <v>-0.45907806023805475</v>
      </c>
      <c r="N1105" s="157">
        <v>1</v>
      </c>
      <c r="O1105" s="158">
        <f t="shared" si="53"/>
        <v>0</v>
      </c>
    </row>
    <row r="1106" spans="1:15" ht="16">
      <c r="A1106" s="21" t="s">
        <v>2463</v>
      </c>
      <c r="B1106" s="21" t="s">
        <v>2464</v>
      </c>
      <c r="C1106" s="21" t="s">
        <v>518</v>
      </c>
      <c r="D1106" s="21" t="s">
        <v>141</v>
      </c>
      <c r="E1106" s="21" t="s">
        <v>2465</v>
      </c>
      <c r="F1106" s="21" t="s">
        <v>2466</v>
      </c>
      <c r="G1106" s="21" t="s">
        <v>2467</v>
      </c>
      <c r="H1106" s="21" t="s">
        <v>2468</v>
      </c>
      <c r="I1106" s="21" t="s">
        <v>2469</v>
      </c>
      <c r="J1106" s="21" t="s">
        <v>2470</v>
      </c>
      <c r="K1106" s="22">
        <v>1.1140000000000001</v>
      </c>
      <c r="L1106" s="22">
        <f t="shared" si="51"/>
        <v>0.72810457516339877</v>
      </c>
      <c r="M1106" s="22">
        <f t="shared" si="52"/>
        <v>-0.45778242023998222</v>
      </c>
      <c r="N1106" s="157">
        <v>1</v>
      </c>
      <c r="O1106" s="158">
        <f t="shared" si="53"/>
        <v>0</v>
      </c>
    </row>
    <row r="1107" spans="1:15">
      <c r="A1107" s="21" t="s">
        <v>10181</v>
      </c>
      <c r="B1107" s="21" t="s">
        <v>10182</v>
      </c>
      <c r="C1107" s="21" t="s">
        <v>235</v>
      </c>
      <c r="D1107" s="21" t="s">
        <v>34</v>
      </c>
      <c r="E1107" s="21" t="s">
        <v>3739</v>
      </c>
      <c r="F1107" s="21" t="s">
        <v>3491</v>
      </c>
      <c r="G1107" s="21" t="s">
        <v>10183</v>
      </c>
      <c r="H1107" s="21" t="s">
        <v>10184</v>
      </c>
      <c r="I1107" s="21" t="s">
        <v>10185</v>
      </c>
      <c r="J1107" s="21" t="s">
        <v>40</v>
      </c>
      <c r="K1107" s="22">
        <v>1.1140000000000001</v>
      </c>
      <c r="L1107" s="22">
        <f t="shared" si="51"/>
        <v>0.72810457516339877</v>
      </c>
      <c r="M1107" s="22">
        <f t="shared" si="52"/>
        <v>-0.45778242023998222</v>
      </c>
      <c r="N1107" s="23" t="s">
        <v>40</v>
      </c>
      <c r="O1107" s="24" t="e">
        <f t="shared" si="53"/>
        <v>#VALUE!</v>
      </c>
    </row>
    <row r="1108" spans="1:15" ht="16">
      <c r="A1108" s="2" t="s">
        <v>548</v>
      </c>
      <c r="B1108" s="2" t="s">
        <v>549</v>
      </c>
      <c r="C1108" s="2" t="s">
        <v>33</v>
      </c>
      <c r="D1108" s="2" t="s">
        <v>141</v>
      </c>
      <c r="E1108" s="2" t="s">
        <v>77</v>
      </c>
      <c r="F1108" s="2" t="s">
        <v>550</v>
      </c>
      <c r="G1108" s="2" t="s">
        <v>551</v>
      </c>
      <c r="H1108" s="2" t="s">
        <v>552</v>
      </c>
      <c r="I1108" s="2" t="s">
        <v>553</v>
      </c>
      <c r="J1108" s="2" t="s">
        <v>554</v>
      </c>
      <c r="K1108" s="3">
        <v>1.115</v>
      </c>
      <c r="L1108" s="3">
        <f t="shared" si="51"/>
        <v>0.72875816993464049</v>
      </c>
      <c r="M1108" s="3">
        <f t="shared" si="52"/>
        <v>-0.45648794277234711</v>
      </c>
      <c r="N1108" s="157">
        <v>1</v>
      </c>
      <c r="O1108" s="158">
        <f t="shared" si="53"/>
        <v>0</v>
      </c>
    </row>
    <row r="1109" spans="1:15" ht="16">
      <c r="A1109" s="21" t="s">
        <v>5640</v>
      </c>
      <c r="B1109" s="21" t="s">
        <v>5641</v>
      </c>
      <c r="C1109" s="21" t="s">
        <v>95</v>
      </c>
      <c r="D1109" s="21" t="s">
        <v>40</v>
      </c>
      <c r="E1109" s="21" t="s">
        <v>151</v>
      </c>
      <c r="F1109" s="21" t="s">
        <v>5642</v>
      </c>
      <c r="G1109" s="21" t="s">
        <v>5643</v>
      </c>
      <c r="H1109" s="21" t="s">
        <v>40</v>
      </c>
      <c r="I1109" s="21" t="s">
        <v>5644</v>
      </c>
      <c r="J1109" s="21" t="s">
        <v>5645</v>
      </c>
      <c r="K1109" s="22">
        <v>1.115</v>
      </c>
      <c r="L1109" s="22">
        <f t="shared" si="51"/>
        <v>0.72875816993464049</v>
      </c>
      <c r="M1109" s="22">
        <f t="shared" si="52"/>
        <v>-0.45648794277234711</v>
      </c>
      <c r="N1109" s="157">
        <v>1</v>
      </c>
      <c r="O1109" s="158">
        <f t="shared" si="53"/>
        <v>0</v>
      </c>
    </row>
    <row r="1110" spans="1:15" ht="16">
      <c r="A1110" s="21" t="s">
        <v>7485</v>
      </c>
      <c r="B1110" s="21" t="s">
        <v>7486</v>
      </c>
      <c r="C1110" s="21" t="s">
        <v>132</v>
      </c>
      <c r="D1110" s="21" t="s">
        <v>40</v>
      </c>
      <c r="E1110" s="21" t="s">
        <v>151</v>
      </c>
      <c r="F1110" s="21" t="s">
        <v>7487</v>
      </c>
      <c r="G1110" s="21" t="s">
        <v>7488</v>
      </c>
      <c r="H1110" s="21" t="s">
        <v>7489</v>
      </c>
      <c r="I1110" s="21" t="s">
        <v>7490</v>
      </c>
      <c r="J1110" s="21" t="s">
        <v>40</v>
      </c>
      <c r="K1110" s="22">
        <v>1.115</v>
      </c>
      <c r="L1110" s="22">
        <f t="shared" si="51"/>
        <v>0.72875816993464049</v>
      </c>
      <c r="M1110" s="22">
        <f t="shared" si="52"/>
        <v>-0.45648794277234711</v>
      </c>
      <c r="N1110" s="157">
        <v>1</v>
      </c>
      <c r="O1110" s="158">
        <f t="shared" si="53"/>
        <v>0</v>
      </c>
    </row>
    <row r="1111" spans="1:15" ht="16">
      <c r="A1111" s="21" t="s">
        <v>8411</v>
      </c>
      <c r="B1111" s="21" t="s">
        <v>8412</v>
      </c>
      <c r="C1111" s="21" t="s">
        <v>33</v>
      </c>
      <c r="D1111" s="21" t="s">
        <v>40</v>
      </c>
      <c r="E1111" s="21" t="s">
        <v>158</v>
      </c>
      <c r="F1111" s="21" t="s">
        <v>8413</v>
      </c>
      <c r="G1111" s="21" t="s">
        <v>8414</v>
      </c>
      <c r="H1111" s="21" t="s">
        <v>8415</v>
      </c>
      <c r="I1111" s="21" t="s">
        <v>8416</v>
      </c>
      <c r="J1111" s="21" t="s">
        <v>40</v>
      </c>
      <c r="K1111" s="22">
        <v>1.115</v>
      </c>
      <c r="L1111" s="22">
        <f t="shared" si="51"/>
        <v>0.72875816993464049</v>
      </c>
      <c r="M1111" s="22">
        <f t="shared" si="52"/>
        <v>-0.45648794277234711</v>
      </c>
      <c r="N1111" s="157">
        <v>1</v>
      </c>
      <c r="O1111" s="158">
        <f t="shared" si="53"/>
        <v>0</v>
      </c>
    </row>
    <row r="1112" spans="1:15" ht="16">
      <c r="A1112" s="21" t="s">
        <v>8839</v>
      </c>
      <c r="B1112" s="21" t="s">
        <v>8840</v>
      </c>
      <c r="C1112" s="21" t="s">
        <v>132</v>
      </c>
      <c r="D1112" s="21" t="s">
        <v>86</v>
      </c>
      <c r="E1112" s="21" t="s">
        <v>151</v>
      </c>
      <c r="F1112" s="21" t="s">
        <v>570</v>
      </c>
      <c r="G1112" s="21" t="s">
        <v>8841</v>
      </c>
      <c r="H1112" s="21" t="s">
        <v>8842</v>
      </c>
      <c r="I1112" s="21" t="s">
        <v>8843</v>
      </c>
      <c r="J1112" s="21" t="s">
        <v>4496</v>
      </c>
      <c r="K1112" s="22">
        <v>1.115</v>
      </c>
      <c r="L1112" s="22">
        <f t="shared" si="51"/>
        <v>0.72875816993464049</v>
      </c>
      <c r="M1112" s="22">
        <f t="shared" si="52"/>
        <v>-0.45648794277234711</v>
      </c>
      <c r="N1112" s="157">
        <v>1</v>
      </c>
      <c r="O1112" s="158">
        <f t="shared" si="53"/>
        <v>0</v>
      </c>
    </row>
    <row r="1113" spans="1:15" ht="16">
      <c r="A1113" s="21" t="s">
        <v>2192</v>
      </c>
      <c r="B1113" s="21" t="s">
        <v>2193</v>
      </c>
      <c r="C1113" s="21" t="s">
        <v>53</v>
      </c>
      <c r="D1113" s="21" t="s">
        <v>34</v>
      </c>
      <c r="E1113" s="21" t="s">
        <v>894</v>
      </c>
      <c r="F1113" s="21" t="s">
        <v>2194</v>
      </c>
      <c r="G1113" s="21" t="s">
        <v>2195</v>
      </c>
      <c r="H1113" s="21" t="s">
        <v>2196</v>
      </c>
      <c r="I1113" s="21" t="s">
        <v>2197</v>
      </c>
      <c r="J1113" s="21" t="s">
        <v>40</v>
      </c>
      <c r="K1113" s="22">
        <v>1.1160000000000001</v>
      </c>
      <c r="L1113" s="22">
        <f t="shared" si="51"/>
        <v>0.72941176470588243</v>
      </c>
      <c r="M1113" s="22">
        <f t="shared" si="52"/>
        <v>-0.45519462575082636</v>
      </c>
      <c r="N1113" s="157">
        <v>1</v>
      </c>
      <c r="O1113" s="158">
        <f t="shared" si="53"/>
        <v>0</v>
      </c>
    </row>
    <row r="1114" spans="1:15" ht="16">
      <c r="A1114" s="21" t="s">
        <v>3435</v>
      </c>
      <c r="B1114" s="21" t="s">
        <v>3436</v>
      </c>
      <c r="C1114" s="21" t="s">
        <v>33</v>
      </c>
      <c r="D1114" s="21" t="s">
        <v>86</v>
      </c>
      <c r="E1114" s="21" t="s">
        <v>214</v>
      </c>
      <c r="F1114" s="21" t="s">
        <v>3437</v>
      </c>
      <c r="G1114" s="21" t="s">
        <v>3438</v>
      </c>
      <c r="H1114" s="21" t="s">
        <v>3439</v>
      </c>
      <c r="I1114" s="21" t="s">
        <v>3440</v>
      </c>
      <c r="J1114" s="21" t="s">
        <v>975</v>
      </c>
      <c r="K1114" s="22">
        <v>1.1160000000000001</v>
      </c>
      <c r="L1114" s="22">
        <f t="shared" si="51"/>
        <v>0.72941176470588243</v>
      </c>
      <c r="M1114" s="22">
        <f t="shared" si="52"/>
        <v>-0.45519462575082636</v>
      </c>
      <c r="N1114" s="157">
        <v>1</v>
      </c>
      <c r="O1114" s="158">
        <f t="shared" si="53"/>
        <v>0</v>
      </c>
    </row>
    <row r="1115" spans="1:15" ht="16">
      <c r="A1115" s="21" t="s">
        <v>5817</v>
      </c>
      <c r="B1115" s="21" t="s">
        <v>5818</v>
      </c>
      <c r="C1115" s="21" t="s">
        <v>40</v>
      </c>
      <c r="D1115" s="21" t="s">
        <v>40</v>
      </c>
      <c r="E1115" s="21" t="s">
        <v>40</v>
      </c>
      <c r="F1115" s="21" t="s">
        <v>5819</v>
      </c>
      <c r="G1115" s="21" t="s">
        <v>5820</v>
      </c>
      <c r="H1115" s="21" t="s">
        <v>5821</v>
      </c>
      <c r="I1115" s="21" t="s">
        <v>5822</v>
      </c>
      <c r="J1115" s="21" t="s">
        <v>40</v>
      </c>
      <c r="K1115" s="22">
        <v>1.1160000000000001</v>
      </c>
      <c r="L1115" s="22">
        <f t="shared" si="51"/>
        <v>0.72941176470588243</v>
      </c>
      <c r="M1115" s="22">
        <f t="shared" si="52"/>
        <v>-0.45519462575082636</v>
      </c>
      <c r="N1115" s="157">
        <v>1</v>
      </c>
      <c r="O1115" s="158">
        <f t="shared" si="53"/>
        <v>0</v>
      </c>
    </row>
    <row r="1116" spans="1:15" ht="16">
      <c r="A1116" s="21" t="s">
        <v>6404</v>
      </c>
      <c r="B1116" s="21" t="s">
        <v>6405</v>
      </c>
      <c r="C1116" s="21" t="s">
        <v>2930</v>
      </c>
      <c r="D1116" s="21" t="s">
        <v>314</v>
      </c>
      <c r="E1116" s="21" t="s">
        <v>111</v>
      </c>
      <c r="F1116" s="21" t="s">
        <v>6406</v>
      </c>
      <c r="G1116" s="21" t="s">
        <v>6407</v>
      </c>
      <c r="H1116" s="21" t="s">
        <v>6408</v>
      </c>
      <c r="I1116" s="21" t="s">
        <v>6409</v>
      </c>
      <c r="J1116" s="21" t="s">
        <v>40</v>
      </c>
      <c r="K1116" s="22">
        <v>1.1160000000000001</v>
      </c>
      <c r="L1116" s="22">
        <f t="shared" si="51"/>
        <v>0.72941176470588243</v>
      </c>
      <c r="M1116" s="22">
        <f t="shared" si="52"/>
        <v>-0.45519462575082636</v>
      </c>
      <c r="N1116" s="157">
        <v>1</v>
      </c>
      <c r="O1116" s="158">
        <f t="shared" si="53"/>
        <v>0</v>
      </c>
    </row>
    <row r="1117" spans="1:15" ht="16">
      <c r="A1117" s="21" t="s">
        <v>9464</v>
      </c>
      <c r="B1117" s="21" t="s">
        <v>9465</v>
      </c>
      <c r="C1117" s="21" t="s">
        <v>85</v>
      </c>
      <c r="D1117" s="21" t="s">
        <v>40</v>
      </c>
      <c r="E1117" s="21" t="s">
        <v>2111</v>
      </c>
      <c r="F1117" s="21" t="s">
        <v>9466</v>
      </c>
      <c r="G1117" s="21" t="s">
        <v>9467</v>
      </c>
      <c r="H1117" s="21" t="s">
        <v>9468</v>
      </c>
      <c r="I1117" s="21" t="s">
        <v>9469</v>
      </c>
      <c r="J1117" s="21" t="s">
        <v>40</v>
      </c>
      <c r="K1117" s="22">
        <v>1.1160000000000001</v>
      </c>
      <c r="L1117" s="22">
        <f t="shared" si="51"/>
        <v>0.72941176470588243</v>
      </c>
      <c r="M1117" s="22">
        <f t="shared" si="52"/>
        <v>-0.45519462575082636</v>
      </c>
      <c r="N1117" s="157">
        <v>1</v>
      </c>
      <c r="O1117" s="158">
        <f t="shared" si="53"/>
        <v>0</v>
      </c>
    </row>
    <row r="1118" spans="1:15" ht="16">
      <c r="A1118" s="21" t="s">
        <v>10498</v>
      </c>
      <c r="B1118" s="21" t="s">
        <v>10499</v>
      </c>
      <c r="C1118" s="21" t="s">
        <v>186</v>
      </c>
      <c r="D1118" s="21" t="s">
        <v>141</v>
      </c>
      <c r="E1118" s="21" t="s">
        <v>2756</v>
      </c>
      <c r="F1118" s="21" t="s">
        <v>10500</v>
      </c>
      <c r="G1118" s="21" t="s">
        <v>10501</v>
      </c>
      <c r="H1118" s="21" t="s">
        <v>10502</v>
      </c>
      <c r="I1118" s="21" t="s">
        <v>10503</v>
      </c>
      <c r="J1118" s="21" t="s">
        <v>40</v>
      </c>
      <c r="K1118" s="22">
        <v>1.1160000000000001</v>
      </c>
      <c r="L1118" s="22">
        <f t="shared" si="51"/>
        <v>0.72941176470588243</v>
      </c>
      <c r="M1118" s="22">
        <f t="shared" si="52"/>
        <v>-0.45519462575082636</v>
      </c>
      <c r="N1118" s="157">
        <v>1</v>
      </c>
      <c r="O1118" s="158">
        <f t="shared" si="53"/>
        <v>0</v>
      </c>
    </row>
    <row r="1119" spans="1:15" ht="16">
      <c r="A1119" s="21" t="s">
        <v>7337</v>
      </c>
      <c r="B1119" s="21" t="s">
        <v>7338</v>
      </c>
      <c r="C1119" s="21" t="s">
        <v>33</v>
      </c>
      <c r="D1119" s="21" t="s">
        <v>86</v>
      </c>
      <c r="E1119" s="21" t="s">
        <v>151</v>
      </c>
      <c r="F1119" s="21" t="s">
        <v>1943</v>
      </c>
      <c r="G1119" s="21" t="s">
        <v>7339</v>
      </c>
      <c r="H1119" s="21" t="s">
        <v>7340</v>
      </c>
      <c r="I1119" s="21" t="s">
        <v>7341</v>
      </c>
      <c r="J1119" s="21" t="s">
        <v>40</v>
      </c>
      <c r="K1119" s="22">
        <v>1.117</v>
      </c>
      <c r="L1119" s="22">
        <f t="shared" si="51"/>
        <v>0.73006535947712414</v>
      </c>
      <c r="M1119" s="22">
        <f t="shared" si="52"/>
        <v>-0.45390246709669935</v>
      </c>
      <c r="N1119" s="157">
        <v>1</v>
      </c>
      <c r="O1119" s="158">
        <f t="shared" si="53"/>
        <v>0</v>
      </c>
    </row>
    <row r="1120" spans="1:15" ht="16">
      <c r="A1120" s="21" t="s">
        <v>9046</v>
      </c>
      <c r="B1120" s="21" t="s">
        <v>9047</v>
      </c>
      <c r="C1120" s="21" t="s">
        <v>921</v>
      </c>
      <c r="D1120" s="21" t="s">
        <v>141</v>
      </c>
      <c r="E1120" s="21" t="s">
        <v>40</v>
      </c>
      <c r="F1120" s="21" t="s">
        <v>9048</v>
      </c>
      <c r="G1120" s="21" t="s">
        <v>9049</v>
      </c>
      <c r="H1120" s="21" t="s">
        <v>9050</v>
      </c>
      <c r="I1120" s="21" t="s">
        <v>9051</v>
      </c>
      <c r="J1120" s="21" t="s">
        <v>1180</v>
      </c>
      <c r="K1120" s="22">
        <v>1.117</v>
      </c>
      <c r="L1120" s="22">
        <f t="shared" si="51"/>
        <v>0.73006535947712414</v>
      </c>
      <c r="M1120" s="22">
        <f t="shared" si="52"/>
        <v>-0.45390246709669935</v>
      </c>
      <c r="N1120" s="157">
        <v>1</v>
      </c>
      <c r="O1120" s="158">
        <f t="shared" si="53"/>
        <v>0</v>
      </c>
    </row>
    <row r="1121" spans="1:15" ht="16">
      <c r="A1121" s="2" t="s">
        <v>12058</v>
      </c>
      <c r="B1121" s="2" t="s">
        <v>12059</v>
      </c>
      <c r="C1121" s="2" t="s">
        <v>85</v>
      </c>
      <c r="D1121" s="2" t="s">
        <v>40</v>
      </c>
      <c r="E1121" s="2" t="s">
        <v>2111</v>
      </c>
      <c r="F1121" s="2" t="s">
        <v>5092</v>
      </c>
      <c r="G1121" s="2" t="s">
        <v>12060</v>
      </c>
      <c r="H1121" s="2" t="s">
        <v>12061</v>
      </c>
      <c r="I1121" s="2" t="s">
        <v>12062</v>
      </c>
      <c r="J1121" s="2" t="s">
        <v>40</v>
      </c>
      <c r="K1121" s="3">
        <v>1.117</v>
      </c>
      <c r="L1121" s="3">
        <f t="shared" si="51"/>
        <v>0.73006535947712414</v>
      </c>
      <c r="M1121" s="3">
        <f t="shared" si="52"/>
        <v>-0.45390246709669935</v>
      </c>
      <c r="N1121" s="157">
        <v>1</v>
      </c>
      <c r="O1121" s="158">
        <f t="shared" si="53"/>
        <v>0</v>
      </c>
    </row>
    <row r="1122" spans="1:15" ht="16">
      <c r="A1122" s="21" t="s">
        <v>4442</v>
      </c>
      <c r="B1122" s="21" t="s">
        <v>4443</v>
      </c>
      <c r="C1122" s="21" t="s">
        <v>33</v>
      </c>
      <c r="D1122" s="21" t="s">
        <v>34</v>
      </c>
      <c r="E1122" s="21" t="s">
        <v>214</v>
      </c>
      <c r="F1122" s="21" t="s">
        <v>4444</v>
      </c>
      <c r="G1122" s="21" t="s">
        <v>4445</v>
      </c>
      <c r="H1122" s="21" t="s">
        <v>4446</v>
      </c>
      <c r="I1122" s="21" t="s">
        <v>4447</v>
      </c>
      <c r="J1122" s="21" t="s">
        <v>3173</v>
      </c>
      <c r="K1122" s="22">
        <v>1.1180000000000001</v>
      </c>
      <c r="L1122" s="22">
        <f t="shared" si="51"/>
        <v>0.73071895424836608</v>
      </c>
      <c r="M1122" s="22">
        <f t="shared" si="52"/>
        <v>-0.45261146473682395</v>
      </c>
      <c r="N1122" s="157">
        <v>1</v>
      </c>
      <c r="O1122" s="158">
        <f t="shared" si="53"/>
        <v>0</v>
      </c>
    </row>
    <row r="1123" spans="1:15" ht="16">
      <c r="A1123" s="21" t="s">
        <v>1775</v>
      </c>
      <c r="B1123" s="21" t="s">
        <v>1776</v>
      </c>
      <c r="C1123" s="21" t="s">
        <v>53</v>
      </c>
      <c r="D1123" s="21" t="s">
        <v>86</v>
      </c>
      <c r="E1123" s="21" t="s">
        <v>511</v>
      </c>
      <c r="F1123" s="21" t="s">
        <v>1777</v>
      </c>
      <c r="G1123" s="21" t="s">
        <v>1778</v>
      </c>
      <c r="H1123" s="21" t="s">
        <v>1779</v>
      </c>
      <c r="I1123" s="21" t="s">
        <v>1780</v>
      </c>
      <c r="J1123" s="21" t="s">
        <v>1781</v>
      </c>
      <c r="K1123" s="22">
        <v>1.119</v>
      </c>
      <c r="L1123" s="22">
        <f t="shared" si="51"/>
        <v>0.7313725490196078</v>
      </c>
      <c r="M1123" s="22">
        <f t="shared" si="52"/>
        <v>-0.45132161660362025</v>
      </c>
      <c r="N1123" s="157">
        <v>1</v>
      </c>
      <c r="O1123" s="158">
        <f t="shared" si="53"/>
        <v>0</v>
      </c>
    </row>
    <row r="1124" spans="1:15" ht="16">
      <c r="A1124" s="21" t="s">
        <v>2879</v>
      </c>
      <c r="B1124" s="21" t="s">
        <v>2880</v>
      </c>
      <c r="C1124" s="21" t="s">
        <v>2881</v>
      </c>
      <c r="D1124" s="21" t="s">
        <v>86</v>
      </c>
      <c r="E1124" s="21" t="s">
        <v>894</v>
      </c>
      <c r="F1124" s="21" t="s">
        <v>2882</v>
      </c>
      <c r="G1124" s="21" t="s">
        <v>2883</v>
      </c>
      <c r="H1124" s="21" t="s">
        <v>2884</v>
      </c>
      <c r="I1124" s="21" t="s">
        <v>2885</v>
      </c>
      <c r="J1124" s="21" t="s">
        <v>40</v>
      </c>
      <c r="K1124" s="22">
        <v>1.119</v>
      </c>
      <c r="L1124" s="22">
        <f t="shared" si="51"/>
        <v>0.7313725490196078</v>
      </c>
      <c r="M1124" s="22">
        <f t="shared" si="52"/>
        <v>-0.45132161660362025</v>
      </c>
      <c r="N1124" s="157">
        <v>1</v>
      </c>
      <c r="O1124" s="158">
        <f t="shared" si="53"/>
        <v>0</v>
      </c>
    </row>
    <row r="1125" spans="1:15" ht="16">
      <c r="A1125" s="21" t="s">
        <v>4708</v>
      </c>
      <c r="B1125" s="21" t="s">
        <v>4709</v>
      </c>
      <c r="C1125" s="21" t="s">
        <v>33</v>
      </c>
      <c r="D1125" s="21" t="s">
        <v>314</v>
      </c>
      <c r="E1125" s="21" t="s">
        <v>511</v>
      </c>
      <c r="F1125" s="21" t="s">
        <v>4710</v>
      </c>
      <c r="G1125" s="21" t="s">
        <v>4711</v>
      </c>
      <c r="H1125" s="21" t="s">
        <v>4712</v>
      </c>
      <c r="I1125" s="21" t="s">
        <v>4713</v>
      </c>
      <c r="J1125" s="21" t="s">
        <v>1566</v>
      </c>
      <c r="K1125" s="22">
        <v>1.119</v>
      </c>
      <c r="L1125" s="22">
        <f t="shared" si="51"/>
        <v>0.7313725490196078</v>
      </c>
      <c r="M1125" s="22">
        <f t="shared" si="52"/>
        <v>-0.45132161660362025</v>
      </c>
      <c r="N1125" s="157">
        <v>1</v>
      </c>
      <c r="O1125" s="158">
        <f t="shared" si="53"/>
        <v>0</v>
      </c>
    </row>
    <row r="1126" spans="1:15" ht="16">
      <c r="A1126" s="21" t="s">
        <v>1174</v>
      </c>
      <c r="B1126" s="21" t="s">
        <v>1175</v>
      </c>
      <c r="C1126" s="21" t="s">
        <v>921</v>
      </c>
      <c r="D1126" s="21" t="s">
        <v>141</v>
      </c>
      <c r="E1126" s="21" t="s">
        <v>478</v>
      </c>
      <c r="F1126" s="21" t="s">
        <v>1176</v>
      </c>
      <c r="G1126" s="21" t="s">
        <v>1177</v>
      </c>
      <c r="H1126" s="21" t="s">
        <v>1178</v>
      </c>
      <c r="I1126" s="21" t="s">
        <v>1179</v>
      </c>
      <c r="J1126" s="21" t="s">
        <v>1180</v>
      </c>
      <c r="K1126" s="22">
        <v>1.1200000000000001</v>
      </c>
      <c r="L1126" s="22">
        <f t="shared" si="51"/>
        <v>0.73202614379084974</v>
      </c>
      <c r="M1126" s="22">
        <f t="shared" si="52"/>
        <v>-0.45003292063504757</v>
      </c>
      <c r="N1126" s="157">
        <v>1</v>
      </c>
      <c r="O1126" s="158">
        <f t="shared" si="53"/>
        <v>0</v>
      </c>
    </row>
    <row r="1127" spans="1:15" ht="16">
      <c r="A1127" s="21" t="s">
        <v>5421</v>
      </c>
      <c r="B1127" s="21" t="s">
        <v>5422</v>
      </c>
      <c r="C1127" s="21" t="s">
        <v>40</v>
      </c>
      <c r="D1127" s="21" t="s">
        <v>86</v>
      </c>
      <c r="E1127" s="21" t="s">
        <v>77</v>
      </c>
      <c r="F1127" s="21" t="s">
        <v>5423</v>
      </c>
      <c r="G1127" s="21" t="s">
        <v>5424</v>
      </c>
      <c r="H1127" s="21" t="s">
        <v>5425</v>
      </c>
      <c r="I1127" s="21" t="s">
        <v>5426</v>
      </c>
      <c r="J1127" s="21" t="s">
        <v>5427</v>
      </c>
      <c r="K1127" s="22">
        <v>1.1200000000000001</v>
      </c>
      <c r="L1127" s="22">
        <f t="shared" si="51"/>
        <v>0.73202614379084974</v>
      </c>
      <c r="M1127" s="22">
        <f t="shared" si="52"/>
        <v>-0.45003292063504757</v>
      </c>
      <c r="N1127" s="157">
        <v>1</v>
      </c>
      <c r="O1127" s="158">
        <f t="shared" si="53"/>
        <v>0</v>
      </c>
    </row>
    <row r="1128" spans="1:15" ht="16">
      <c r="A1128" s="21" t="s">
        <v>7479</v>
      </c>
      <c r="B1128" s="21" t="s">
        <v>7480</v>
      </c>
      <c r="C1128" s="21" t="s">
        <v>40</v>
      </c>
      <c r="D1128" s="21" t="s">
        <v>86</v>
      </c>
      <c r="E1128" s="21" t="s">
        <v>40</v>
      </c>
      <c r="F1128" s="21" t="s">
        <v>7481</v>
      </c>
      <c r="G1128" s="21" t="s">
        <v>7482</v>
      </c>
      <c r="H1128" s="21" t="s">
        <v>7483</v>
      </c>
      <c r="I1128" s="21" t="s">
        <v>7484</v>
      </c>
      <c r="J1128" s="21" t="s">
        <v>40</v>
      </c>
      <c r="K1128" s="22">
        <v>1.1200000000000001</v>
      </c>
      <c r="L1128" s="22">
        <f t="shared" si="51"/>
        <v>0.73202614379084974</v>
      </c>
      <c r="M1128" s="22">
        <f t="shared" si="52"/>
        <v>-0.45003292063504757</v>
      </c>
      <c r="N1128" s="157">
        <v>1</v>
      </c>
      <c r="O1128" s="158">
        <f t="shared" si="53"/>
        <v>0</v>
      </c>
    </row>
    <row r="1129" spans="1:15" ht="16">
      <c r="A1129" s="21" t="s">
        <v>1895</v>
      </c>
      <c r="B1129" s="21" t="s">
        <v>1896</v>
      </c>
      <c r="C1129" s="21" t="s">
        <v>33</v>
      </c>
      <c r="D1129" s="21" t="s">
        <v>34</v>
      </c>
      <c r="E1129" s="21" t="s">
        <v>77</v>
      </c>
      <c r="F1129" s="21" t="s">
        <v>1275</v>
      </c>
      <c r="G1129" s="21" t="s">
        <v>1897</v>
      </c>
      <c r="H1129" s="21" t="s">
        <v>1898</v>
      </c>
      <c r="I1129" s="21" t="s">
        <v>1899</v>
      </c>
      <c r="J1129" s="21" t="s">
        <v>355</v>
      </c>
      <c r="K1129" s="22">
        <v>1.121</v>
      </c>
      <c r="L1129" s="22">
        <f t="shared" si="51"/>
        <v>0.73267973856209145</v>
      </c>
      <c r="M1129" s="22">
        <f t="shared" si="52"/>
        <v>-0.44874537477458754</v>
      </c>
      <c r="N1129" s="157">
        <v>1</v>
      </c>
      <c r="O1129" s="158">
        <f t="shared" si="53"/>
        <v>0</v>
      </c>
    </row>
    <row r="1130" spans="1:15" ht="16">
      <c r="A1130" s="21" t="s">
        <v>5038</v>
      </c>
      <c r="B1130" s="21" t="s">
        <v>5039</v>
      </c>
      <c r="C1130" s="21" t="s">
        <v>33</v>
      </c>
      <c r="D1130" s="21" t="s">
        <v>34</v>
      </c>
      <c r="E1130" s="21" t="s">
        <v>111</v>
      </c>
      <c r="F1130" s="21" t="s">
        <v>5040</v>
      </c>
      <c r="G1130" s="21" t="s">
        <v>5041</v>
      </c>
      <c r="H1130" s="21" t="s">
        <v>5042</v>
      </c>
      <c r="I1130" s="21" t="s">
        <v>5043</v>
      </c>
      <c r="J1130" s="21" t="s">
        <v>40</v>
      </c>
      <c r="K1130" s="22">
        <v>1.121</v>
      </c>
      <c r="L1130" s="22">
        <f t="shared" si="51"/>
        <v>0.73267973856209145</v>
      </c>
      <c r="M1130" s="22">
        <f t="shared" si="52"/>
        <v>-0.44874537477458754</v>
      </c>
      <c r="N1130" s="157">
        <v>1</v>
      </c>
      <c r="O1130" s="158">
        <f t="shared" si="53"/>
        <v>0</v>
      </c>
    </row>
    <row r="1131" spans="1:15" ht="16">
      <c r="A1131" s="21" t="s">
        <v>3028</v>
      </c>
      <c r="B1131" s="21" t="s">
        <v>3029</v>
      </c>
      <c r="C1131" s="21" t="s">
        <v>33</v>
      </c>
      <c r="D1131" s="21" t="s">
        <v>34</v>
      </c>
      <c r="E1131" s="21" t="s">
        <v>151</v>
      </c>
      <c r="F1131" s="21" t="s">
        <v>428</v>
      </c>
      <c r="G1131" s="21" t="s">
        <v>3030</v>
      </c>
      <c r="H1131" s="21" t="s">
        <v>3031</v>
      </c>
      <c r="I1131" s="21" t="s">
        <v>3032</v>
      </c>
      <c r="J1131" s="21" t="s">
        <v>3033</v>
      </c>
      <c r="K1131" s="22">
        <v>1.1220000000000001</v>
      </c>
      <c r="L1131" s="22">
        <f t="shared" si="51"/>
        <v>0.73333333333333339</v>
      </c>
      <c r="M1131" s="22">
        <f t="shared" si="52"/>
        <v>-0.44745897697122117</v>
      </c>
      <c r="N1131" s="157">
        <v>1</v>
      </c>
      <c r="O1131" s="158">
        <f t="shared" si="53"/>
        <v>0</v>
      </c>
    </row>
    <row r="1132" spans="1:15" ht="16">
      <c r="A1132" s="21" t="s">
        <v>5569</v>
      </c>
      <c r="B1132" s="21" t="s">
        <v>5570</v>
      </c>
      <c r="C1132" s="21" t="s">
        <v>40</v>
      </c>
      <c r="D1132" s="21" t="s">
        <v>141</v>
      </c>
      <c r="E1132" s="21" t="s">
        <v>40</v>
      </c>
      <c r="F1132" s="21" t="s">
        <v>5571</v>
      </c>
      <c r="G1132" s="21" t="s">
        <v>5572</v>
      </c>
      <c r="H1132" s="21" t="s">
        <v>5573</v>
      </c>
      <c r="I1132" s="21" t="s">
        <v>5574</v>
      </c>
      <c r="J1132" s="21" t="s">
        <v>40</v>
      </c>
      <c r="K1132" s="22">
        <v>1.1220000000000001</v>
      </c>
      <c r="L1132" s="22">
        <f t="shared" si="51"/>
        <v>0.73333333333333339</v>
      </c>
      <c r="M1132" s="22">
        <f t="shared" si="52"/>
        <v>-0.44745897697122117</v>
      </c>
      <c r="N1132" s="157">
        <v>1</v>
      </c>
      <c r="O1132" s="158">
        <f t="shared" si="53"/>
        <v>0</v>
      </c>
    </row>
    <row r="1133" spans="1:15">
      <c r="A1133" s="21" t="s">
        <v>9244</v>
      </c>
      <c r="B1133" s="21" t="s">
        <v>9245</v>
      </c>
      <c r="C1133" s="21" t="s">
        <v>33</v>
      </c>
      <c r="D1133" s="21" t="s">
        <v>314</v>
      </c>
      <c r="E1133" s="21" t="s">
        <v>158</v>
      </c>
      <c r="F1133" s="21" t="s">
        <v>9246</v>
      </c>
      <c r="G1133" s="21" t="s">
        <v>9247</v>
      </c>
      <c r="H1133" s="21" t="s">
        <v>9248</v>
      </c>
      <c r="I1133" s="21" t="s">
        <v>9249</v>
      </c>
      <c r="J1133" s="21" t="s">
        <v>40</v>
      </c>
      <c r="K1133" s="22">
        <v>1.1220000000000001</v>
      </c>
      <c r="L1133" s="22">
        <f t="shared" si="51"/>
        <v>0.73333333333333339</v>
      </c>
      <c r="M1133" s="22">
        <f t="shared" si="52"/>
        <v>-0.44745897697122117</v>
      </c>
      <c r="N1133" s="23" t="s">
        <v>40</v>
      </c>
      <c r="O1133" s="24" t="e">
        <f t="shared" si="53"/>
        <v>#VALUE!</v>
      </c>
    </row>
    <row r="1134" spans="1:15" ht="16">
      <c r="A1134" s="21" t="s">
        <v>10669</v>
      </c>
      <c r="B1134" s="21" t="s">
        <v>10670</v>
      </c>
      <c r="C1134" s="21" t="s">
        <v>40</v>
      </c>
      <c r="D1134" s="21" t="s">
        <v>40</v>
      </c>
      <c r="E1134" s="21" t="s">
        <v>40</v>
      </c>
      <c r="F1134" s="21" t="s">
        <v>10671</v>
      </c>
      <c r="G1134" s="21" t="s">
        <v>10672</v>
      </c>
      <c r="H1134" s="21" t="s">
        <v>10673</v>
      </c>
      <c r="I1134" s="21" t="s">
        <v>10674</v>
      </c>
      <c r="J1134" s="21" t="s">
        <v>40</v>
      </c>
      <c r="K1134" s="22">
        <v>1.1220000000000001</v>
      </c>
      <c r="L1134" s="22">
        <f t="shared" si="51"/>
        <v>0.73333333333333339</v>
      </c>
      <c r="M1134" s="22">
        <f t="shared" si="52"/>
        <v>-0.44745897697122117</v>
      </c>
      <c r="N1134" s="157">
        <v>1</v>
      </c>
      <c r="O1134" s="158">
        <f t="shared" si="53"/>
        <v>0</v>
      </c>
    </row>
    <row r="1135" spans="1:15" ht="16">
      <c r="A1135" s="21" t="s">
        <v>3015</v>
      </c>
      <c r="B1135" s="21" t="s">
        <v>3016</v>
      </c>
      <c r="C1135" s="21" t="s">
        <v>3017</v>
      </c>
      <c r="D1135" s="21" t="s">
        <v>86</v>
      </c>
      <c r="E1135" s="21" t="s">
        <v>668</v>
      </c>
      <c r="F1135" s="21" t="s">
        <v>3018</v>
      </c>
      <c r="G1135" s="21" t="s">
        <v>3019</v>
      </c>
      <c r="H1135" s="21" t="s">
        <v>3020</v>
      </c>
      <c r="I1135" s="21" t="s">
        <v>3021</v>
      </c>
      <c r="J1135" s="21" t="s">
        <v>40</v>
      </c>
      <c r="K1135" s="22">
        <v>1.123</v>
      </c>
      <c r="L1135" s="22">
        <f t="shared" si="51"/>
        <v>0.73398692810457511</v>
      </c>
      <c r="M1135" s="22">
        <f t="shared" si="52"/>
        <v>-0.44617372517941306</v>
      </c>
      <c r="N1135" s="157">
        <v>1</v>
      </c>
      <c r="O1135" s="158">
        <f t="shared" si="53"/>
        <v>0</v>
      </c>
    </row>
    <row r="1136" spans="1:15" ht="16">
      <c r="A1136" s="21" t="s">
        <v>3812</v>
      </c>
      <c r="B1136" s="21" t="s">
        <v>3813</v>
      </c>
      <c r="C1136" s="21" t="s">
        <v>33</v>
      </c>
      <c r="D1136" s="21" t="s">
        <v>141</v>
      </c>
      <c r="E1136" s="21" t="s">
        <v>77</v>
      </c>
      <c r="F1136" s="21" t="s">
        <v>3814</v>
      </c>
      <c r="G1136" s="21" t="s">
        <v>3815</v>
      </c>
      <c r="H1136" s="21" t="s">
        <v>3816</v>
      </c>
      <c r="I1136" s="21" t="s">
        <v>3817</v>
      </c>
      <c r="J1136" s="21" t="s">
        <v>40</v>
      </c>
      <c r="K1136" s="22">
        <v>1.123</v>
      </c>
      <c r="L1136" s="22">
        <f t="shared" si="51"/>
        <v>0.73398692810457511</v>
      </c>
      <c r="M1136" s="22">
        <f t="shared" si="52"/>
        <v>-0.44617372517941306</v>
      </c>
      <c r="N1136" s="157">
        <v>1</v>
      </c>
      <c r="O1136" s="158">
        <f t="shared" si="53"/>
        <v>0</v>
      </c>
    </row>
    <row r="1137" spans="1:15" ht="16">
      <c r="A1137" s="21" t="s">
        <v>5332</v>
      </c>
      <c r="B1137" s="21" t="s">
        <v>5333</v>
      </c>
      <c r="C1137" s="21" t="s">
        <v>33</v>
      </c>
      <c r="D1137" s="21" t="s">
        <v>86</v>
      </c>
      <c r="E1137" s="21" t="s">
        <v>214</v>
      </c>
      <c r="F1137" s="21" t="s">
        <v>3317</v>
      </c>
      <c r="G1137" s="21" t="s">
        <v>5334</v>
      </c>
      <c r="H1137" s="21" t="s">
        <v>5335</v>
      </c>
      <c r="I1137" s="21" t="s">
        <v>5336</v>
      </c>
      <c r="J1137" s="21" t="s">
        <v>40</v>
      </c>
      <c r="K1137" s="22">
        <v>1.123</v>
      </c>
      <c r="L1137" s="22">
        <f t="shared" si="51"/>
        <v>0.73398692810457511</v>
      </c>
      <c r="M1137" s="22">
        <f t="shared" si="52"/>
        <v>-0.44617372517941306</v>
      </c>
      <c r="N1137" s="157">
        <v>1</v>
      </c>
      <c r="O1137" s="158">
        <f t="shared" si="53"/>
        <v>0</v>
      </c>
    </row>
    <row r="1138" spans="1:15">
      <c r="A1138" s="21" t="s">
        <v>8486</v>
      </c>
      <c r="B1138" s="21" t="s">
        <v>8487</v>
      </c>
      <c r="C1138" s="21" t="s">
        <v>921</v>
      </c>
      <c r="D1138" s="21" t="s">
        <v>141</v>
      </c>
      <c r="E1138" s="21" t="s">
        <v>519</v>
      </c>
      <c r="F1138" s="21" t="s">
        <v>8488</v>
      </c>
      <c r="G1138" s="21" t="s">
        <v>8489</v>
      </c>
      <c r="H1138" s="21" t="s">
        <v>40</v>
      </c>
      <c r="I1138" s="21" t="s">
        <v>8490</v>
      </c>
      <c r="J1138" s="21" t="s">
        <v>40</v>
      </c>
      <c r="K1138" s="22">
        <v>1.123</v>
      </c>
      <c r="L1138" s="22">
        <f t="shared" si="51"/>
        <v>0.73398692810457511</v>
      </c>
      <c r="M1138" s="22">
        <f t="shared" si="52"/>
        <v>-0.44617372517941306</v>
      </c>
      <c r="N1138" s="23" t="s">
        <v>40</v>
      </c>
      <c r="O1138" s="24" t="e">
        <f t="shared" si="53"/>
        <v>#VALUE!</v>
      </c>
    </row>
    <row r="1139" spans="1:15" ht="16">
      <c r="A1139" s="21" t="s">
        <v>9099</v>
      </c>
      <c r="B1139" s="21" t="s">
        <v>9100</v>
      </c>
      <c r="C1139" s="21" t="s">
        <v>85</v>
      </c>
      <c r="D1139" s="21" t="s">
        <v>86</v>
      </c>
      <c r="E1139" s="21" t="s">
        <v>937</v>
      </c>
      <c r="F1139" s="21" t="s">
        <v>2967</v>
      </c>
      <c r="G1139" s="21" t="s">
        <v>9101</v>
      </c>
      <c r="H1139" s="21" t="s">
        <v>9102</v>
      </c>
      <c r="I1139" s="21" t="s">
        <v>9103</v>
      </c>
      <c r="J1139" s="21" t="s">
        <v>40</v>
      </c>
      <c r="K1139" s="22">
        <v>1.123</v>
      </c>
      <c r="L1139" s="22">
        <f t="shared" si="51"/>
        <v>0.73398692810457511</v>
      </c>
      <c r="M1139" s="22">
        <f t="shared" si="52"/>
        <v>-0.44617372517941306</v>
      </c>
      <c r="N1139" s="157">
        <v>1</v>
      </c>
      <c r="O1139" s="158">
        <f t="shared" si="53"/>
        <v>0</v>
      </c>
    </row>
    <row r="1140" spans="1:15" ht="16">
      <c r="A1140" s="21" t="s">
        <v>4292</v>
      </c>
      <c r="B1140" s="21" t="s">
        <v>4293</v>
      </c>
      <c r="C1140" s="21" t="s">
        <v>33</v>
      </c>
      <c r="D1140" s="21" t="s">
        <v>34</v>
      </c>
      <c r="E1140" s="21" t="s">
        <v>511</v>
      </c>
      <c r="F1140" s="21" t="s">
        <v>4294</v>
      </c>
      <c r="G1140" s="21" t="s">
        <v>4295</v>
      </c>
      <c r="H1140" s="21" t="s">
        <v>4296</v>
      </c>
      <c r="I1140" s="21" t="s">
        <v>4297</v>
      </c>
      <c r="J1140" s="21" t="s">
        <v>40</v>
      </c>
      <c r="K1140" s="22">
        <v>1.1240000000000001</v>
      </c>
      <c r="L1140" s="22">
        <f t="shared" si="51"/>
        <v>0.73464052287581705</v>
      </c>
      <c r="M1140" s="22">
        <f t="shared" si="52"/>
        <v>-0.44488961735908794</v>
      </c>
      <c r="N1140" s="157">
        <v>1</v>
      </c>
      <c r="O1140" s="158">
        <f t="shared" si="53"/>
        <v>0</v>
      </c>
    </row>
    <row r="1141" spans="1:15" ht="16">
      <c r="A1141" s="21" t="s">
        <v>4497</v>
      </c>
      <c r="B1141" s="21" t="s">
        <v>4498</v>
      </c>
      <c r="C1141" s="21" t="s">
        <v>140</v>
      </c>
      <c r="D1141" s="21" t="s">
        <v>141</v>
      </c>
      <c r="E1141" s="21" t="s">
        <v>2498</v>
      </c>
      <c r="F1141" s="21" t="s">
        <v>1176</v>
      </c>
      <c r="G1141" s="21" t="s">
        <v>4499</v>
      </c>
      <c r="H1141" s="21" t="s">
        <v>4500</v>
      </c>
      <c r="I1141" s="21" t="s">
        <v>4501</v>
      </c>
      <c r="J1141" s="21" t="s">
        <v>1180</v>
      </c>
      <c r="K1141" s="22">
        <v>1.1240000000000001</v>
      </c>
      <c r="L1141" s="22">
        <f t="shared" si="51"/>
        <v>0.73464052287581705</v>
      </c>
      <c r="M1141" s="22">
        <f t="shared" si="52"/>
        <v>-0.44488961735908794</v>
      </c>
      <c r="N1141" s="157">
        <v>1</v>
      </c>
      <c r="O1141" s="158">
        <f t="shared" si="53"/>
        <v>0</v>
      </c>
    </row>
    <row r="1142" spans="1:15" ht="16">
      <c r="A1142" s="21" t="s">
        <v>4587</v>
      </c>
      <c r="B1142" s="21" t="s">
        <v>4588</v>
      </c>
      <c r="C1142" s="21" t="s">
        <v>1956</v>
      </c>
      <c r="D1142" s="21" t="s">
        <v>86</v>
      </c>
      <c r="E1142" s="21" t="s">
        <v>894</v>
      </c>
      <c r="F1142" s="21" t="s">
        <v>4589</v>
      </c>
      <c r="G1142" s="21" t="s">
        <v>4590</v>
      </c>
      <c r="H1142" s="21" t="s">
        <v>4591</v>
      </c>
      <c r="I1142" s="21" t="s">
        <v>4592</v>
      </c>
      <c r="J1142" s="21" t="s">
        <v>40</v>
      </c>
      <c r="K1142" s="22">
        <v>1.1240000000000001</v>
      </c>
      <c r="L1142" s="22">
        <f t="shared" si="51"/>
        <v>0.73464052287581705</v>
      </c>
      <c r="M1142" s="22">
        <f t="shared" si="52"/>
        <v>-0.44488961735908794</v>
      </c>
      <c r="N1142" s="157">
        <v>1</v>
      </c>
      <c r="O1142" s="158">
        <f t="shared" si="53"/>
        <v>0</v>
      </c>
    </row>
    <row r="1143" spans="1:15" ht="16">
      <c r="A1143" s="21" t="s">
        <v>6469</v>
      </c>
      <c r="B1143" s="21" t="s">
        <v>6470</v>
      </c>
      <c r="C1143" s="21" t="s">
        <v>132</v>
      </c>
      <c r="D1143" s="21" t="s">
        <v>141</v>
      </c>
      <c r="E1143" s="21" t="s">
        <v>77</v>
      </c>
      <c r="F1143" s="21" t="s">
        <v>6471</v>
      </c>
      <c r="G1143" s="21" t="s">
        <v>6472</v>
      </c>
      <c r="H1143" s="21" t="s">
        <v>6473</v>
      </c>
      <c r="I1143" s="21" t="s">
        <v>6474</v>
      </c>
      <c r="J1143" s="21" t="s">
        <v>40</v>
      </c>
      <c r="K1143" s="22">
        <v>1.1240000000000001</v>
      </c>
      <c r="L1143" s="22">
        <f t="shared" si="51"/>
        <v>0.73464052287581705</v>
      </c>
      <c r="M1143" s="22">
        <f t="shared" si="52"/>
        <v>-0.44488961735908794</v>
      </c>
      <c r="N1143" s="157">
        <v>1</v>
      </c>
      <c r="O1143" s="158">
        <f t="shared" si="53"/>
        <v>0</v>
      </c>
    </row>
    <row r="1144" spans="1:15" ht="16">
      <c r="A1144" s="21" t="s">
        <v>8074</v>
      </c>
      <c r="B1144" s="21" t="s">
        <v>8075</v>
      </c>
      <c r="C1144" s="21" t="s">
        <v>85</v>
      </c>
      <c r="D1144" s="21" t="s">
        <v>40</v>
      </c>
      <c r="E1144" s="21" t="s">
        <v>2111</v>
      </c>
      <c r="F1144" s="21" t="s">
        <v>2446</v>
      </c>
      <c r="G1144" s="21" t="s">
        <v>8076</v>
      </c>
      <c r="H1144" s="21" t="s">
        <v>8077</v>
      </c>
      <c r="I1144" s="21" t="s">
        <v>8078</v>
      </c>
      <c r="J1144" s="21" t="s">
        <v>40</v>
      </c>
      <c r="K1144" s="22">
        <v>1.1240000000000001</v>
      </c>
      <c r="L1144" s="22">
        <f t="shared" si="51"/>
        <v>0.73464052287581705</v>
      </c>
      <c r="M1144" s="22">
        <f t="shared" si="52"/>
        <v>-0.44488961735908794</v>
      </c>
      <c r="N1144" s="157">
        <v>1</v>
      </c>
      <c r="O1144" s="158">
        <f t="shared" si="53"/>
        <v>0</v>
      </c>
    </row>
    <row r="1145" spans="1:15" ht="16">
      <c r="A1145" s="21" t="s">
        <v>8503</v>
      </c>
      <c r="B1145" s="21" t="s">
        <v>8504</v>
      </c>
      <c r="C1145" s="21" t="s">
        <v>3225</v>
      </c>
      <c r="D1145" s="21" t="s">
        <v>141</v>
      </c>
      <c r="E1145" s="21" t="s">
        <v>937</v>
      </c>
      <c r="F1145" s="21" t="s">
        <v>8505</v>
      </c>
      <c r="G1145" s="21" t="s">
        <v>8506</v>
      </c>
      <c r="H1145" s="21" t="s">
        <v>8507</v>
      </c>
      <c r="I1145" s="21" t="s">
        <v>8508</v>
      </c>
      <c r="J1145" s="21" t="s">
        <v>3357</v>
      </c>
      <c r="K1145" s="22">
        <v>1.1240000000000001</v>
      </c>
      <c r="L1145" s="22">
        <f t="shared" si="51"/>
        <v>0.73464052287581705</v>
      </c>
      <c r="M1145" s="22">
        <f t="shared" si="52"/>
        <v>-0.44488961735908794</v>
      </c>
      <c r="N1145" s="157">
        <v>1</v>
      </c>
      <c r="O1145" s="158">
        <f t="shared" si="53"/>
        <v>0</v>
      </c>
    </row>
    <row r="1146" spans="1:15" ht="16">
      <c r="A1146" s="21" t="s">
        <v>9226</v>
      </c>
      <c r="B1146" s="21" t="s">
        <v>9227</v>
      </c>
      <c r="C1146" s="21" t="s">
        <v>186</v>
      </c>
      <c r="D1146" s="21" t="s">
        <v>141</v>
      </c>
      <c r="E1146" s="21" t="s">
        <v>2498</v>
      </c>
      <c r="F1146" s="21" t="s">
        <v>9228</v>
      </c>
      <c r="G1146" s="21" t="s">
        <v>9229</v>
      </c>
      <c r="H1146" s="21" t="s">
        <v>9230</v>
      </c>
      <c r="I1146" s="21" t="s">
        <v>9231</v>
      </c>
      <c r="J1146" s="21" t="s">
        <v>1180</v>
      </c>
      <c r="K1146" s="22">
        <v>1.1240000000000001</v>
      </c>
      <c r="L1146" s="22">
        <f t="shared" si="51"/>
        <v>0.73464052287581705</v>
      </c>
      <c r="M1146" s="22">
        <f t="shared" si="52"/>
        <v>-0.44488961735908794</v>
      </c>
      <c r="N1146" s="157">
        <v>1</v>
      </c>
      <c r="O1146" s="158">
        <f t="shared" si="53"/>
        <v>0</v>
      </c>
    </row>
    <row r="1147" spans="1:15" ht="16">
      <c r="A1147" s="2" t="s">
        <v>899</v>
      </c>
      <c r="B1147" s="2" t="s">
        <v>900</v>
      </c>
      <c r="C1147" s="2" t="s">
        <v>33</v>
      </c>
      <c r="D1147" s="2" t="s">
        <v>76</v>
      </c>
      <c r="E1147" s="2" t="s">
        <v>214</v>
      </c>
      <c r="F1147" s="2" t="s">
        <v>901</v>
      </c>
      <c r="G1147" s="2" t="s">
        <v>902</v>
      </c>
      <c r="H1147" s="2" t="s">
        <v>903</v>
      </c>
      <c r="I1147" s="2" t="s">
        <v>904</v>
      </c>
      <c r="J1147" s="2" t="s">
        <v>319</v>
      </c>
      <c r="K1147" s="3">
        <v>1.125</v>
      </c>
      <c r="L1147" s="3">
        <f t="shared" si="51"/>
        <v>0.73529411764705876</v>
      </c>
      <c r="M1147" s="3">
        <f t="shared" si="52"/>
        <v>-0.44360665147561484</v>
      </c>
      <c r="N1147" s="157">
        <v>1</v>
      </c>
      <c r="O1147" s="158">
        <f t="shared" si="53"/>
        <v>0</v>
      </c>
    </row>
    <row r="1148" spans="1:15" ht="16">
      <c r="A1148" s="21" t="s">
        <v>2853</v>
      </c>
      <c r="B1148" s="21" t="s">
        <v>2854</v>
      </c>
      <c r="C1148" s="21" t="s">
        <v>95</v>
      </c>
      <c r="D1148" s="21" t="s">
        <v>86</v>
      </c>
      <c r="E1148" s="21" t="s">
        <v>2855</v>
      </c>
      <c r="F1148" s="21" t="s">
        <v>2856</v>
      </c>
      <c r="G1148" s="21" t="s">
        <v>2857</v>
      </c>
      <c r="H1148" s="21" t="s">
        <v>2858</v>
      </c>
      <c r="I1148" s="21" t="s">
        <v>2859</v>
      </c>
      <c r="J1148" s="21" t="s">
        <v>40</v>
      </c>
      <c r="K1148" s="22">
        <v>1.125</v>
      </c>
      <c r="L1148" s="22">
        <f t="shared" si="51"/>
        <v>0.73529411764705876</v>
      </c>
      <c r="M1148" s="22">
        <f t="shared" si="52"/>
        <v>-0.44360665147561484</v>
      </c>
      <c r="N1148" s="157">
        <v>1</v>
      </c>
      <c r="O1148" s="158">
        <f t="shared" si="53"/>
        <v>0</v>
      </c>
    </row>
    <row r="1149" spans="1:15" ht="16">
      <c r="A1149" s="21" t="s">
        <v>3053</v>
      </c>
      <c r="B1149" s="21" t="s">
        <v>3054</v>
      </c>
      <c r="C1149" s="21" t="s">
        <v>1956</v>
      </c>
      <c r="D1149" s="21" t="s">
        <v>141</v>
      </c>
      <c r="E1149" s="21" t="s">
        <v>158</v>
      </c>
      <c r="F1149" s="21" t="s">
        <v>3055</v>
      </c>
      <c r="G1149" s="21" t="s">
        <v>3056</v>
      </c>
      <c r="H1149" s="21" t="s">
        <v>3057</v>
      </c>
      <c r="I1149" s="21" t="s">
        <v>3058</v>
      </c>
      <c r="J1149" s="21" t="s">
        <v>1513</v>
      </c>
      <c r="K1149" s="22">
        <v>1.125</v>
      </c>
      <c r="L1149" s="22">
        <f t="shared" si="51"/>
        <v>0.73529411764705876</v>
      </c>
      <c r="M1149" s="22">
        <f t="shared" si="52"/>
        <v>-0.44360665147561484</v>
      </c>
      <c r="N1149" s="157">
        <v>1</v>
      </c>
      <c r="O1149" s="158">
        <f t="shared" si="53"/>
        <v>0</v>
      </c>
    </row>
    <row r="1150" spans="1:15" ht="16">
      <c r="A1150" s="21" t="s">
        <v>4279</v>
      </c>
      <c r="B1150" s="21" t="s">
        <v>4280</v>
      </c>
      <c r="C1150" s="21" t="s">
        <v>53</v>
      </c>
      <c r="D1150" s="21" t="s">
        <v>34</v>
      </c>
      <c r="E1150" s="21" t="s">
        <v>111</v>
      </c>
      <c r="F1150" s="21" t="s">
        <v>4281</v>
      </c>
      <c r="G1150" s="21" t="s">
        <v>4282</v>
      </c>
      <c r="H1150" s="21" t="s">
        <v>4283</v>
      </c>
      <c r="I1150" s="21" t="s">
        <v>4284</v>
      </c>
      <c r="J1150" s="21" t="s">
        <v>4285</v>
      </c>
      <c r="K1150" s="22">
        <v>1.125</v>
      </c>
      <c r="L1150" s="22">
        <f t="shared" si="51"/>
        <v>0.73529411764705876</v>
      </c>
      <c r="M1150" s="22">
        <f t="shared" si="52"/>
        <v>-0.44360665147561484</v>
      </c>
      <c r="N1150" s="157">
        <v>1</v>
      </c>
      <c r="O1150" s="158">
        <f t="shared" si="53"/>
        <v>0</v>
      </c>
    </row>
    <row r="1151" spans="1:15" ht="16">
      <c r="A1151" s="21" t="s">
        <v>5199</v>
      </c>
      <c r="B1151" s="21" t="s">
        <v>5200</v>
      </c>
      <c r="C1151" s="21" t="s">
        <v>40</v>
      </c>
      <c r="D1151" s="21" t="s">
        <v>86</v>
      </c>
      <c r="E1151" s="21" t="s">
        <v>937</v>
      </c>
      <c r="F1151" s="21" t="s">
        <v>5201</v>
      </c>
      <c r="G1151" s="21" t="s">
        <v>5202</v>
      </c>
      <c r="H1151" s="21" t="s">
        <v>5203</v>
      </c>
      <c r="I1151" s="21" t="s">
        <v>5204</v>
      </c>
      <c r="J1151" s="21" t="s">
        <v>40</v>
      </c>
      <c r="K1151" s="22">
        <v>1.125</v>
      </c>
      <c r="L1151" s="22">
        <f t="shared" si="51"/>
        <v>0.73529411764705876</v>
      </c>
      <c r="M1151" s="22">
        <f t="shared" si="52"/>
        <v>-0.44360665147561484</v>
      </c>
      <c r="N1151" s="157">
        <v>1</v>
      </c>
      <c r="O1151" s="158">
        <f t="shared" si="53"/>
        <v>0</v>
      </c>
    </row>
    <row r="1152" spans="1:15" ht="16">
      <c r="A1152" s="21" t="s">
        <v>1397</v>
      </c>
      <c r="B1152" s="21" t="s">
        <v>1398</v>
      </c>
      <c r="C1152" s="21" t="s">
        <v>33</v>
      </c>
      <c r="D1152" s="21" t="s">
        <v>34</v>
      </c>
      <c r="E1152" s="21" t="s">
        <v>511</v>
      </c>
      <c r="F1152" s="21" t="s">
        <v>1399</v>
      </c>
      <c r="G1152" s="21" t="s">
        <v>1400</v>
      </c>
      <c r="H1152" s="21" t="s">
        <v>1401</v>
      </c>
      <c r="I1152" s="21" t="s">
        <v>1402</v>
      </c>
      <c r="J1152" s="21" t="s">
        <v>1027</v>
      </c>
      <c r="K1152" s="22">
        <v>1.1259999999999999</v>
      </c>
      <c r="L1152" s="22">
        <f t="shared" si="51"/>
        <v>0.73594771241830059</v>
      </c>
      <c r="M1152" s="22">
        <f t="shared" si="52"/>
        <v>-0.44232482549978469</v>
      </c>
      <c r="N1152" s="157">
        <v>1</v>
      </c>
      <c r="O1152" s="158">
        <f t="shared" si="53"/>
        <v>0</v>
      </c>
    </row>
    <row r="1153" spans="1:15" ht="16">
      <c r="A1153" s="21" t="s">
        <v>7591</v>
      </c>
      <c r="B1153" s="21" t="s">
        <v>7592</v>
      </c>
      <c r="C1153" s="21" t="s">
        <v>2638</v>
      </c>
      <c r="D1153" s="21" t="s">
        <v>34</v>
      </c>
      <c r="E1153" s="21" t="s">
        <v>937</v>
      </c>
      <c r="F1153" s="21" t="s">
        <v>7593</v>
      </c>
      <c r="G1153" s="21" t="s">
        <v>7594</v>
      </c>
      <c r="H1153" s="21" t="s">
        <v>7595</v>
      </c>
      <c r="I1153" s="21" t="s">
        <v>7596</v>
      </c>
      <c r="J1153" s="21" t="s">
        <v>40</v>
      </c>
      <c r="K1153" s="22">
        <v>1.1259999999999999</v>
      </c>
      <c r="L1153" s="22">
        <f t="shared" si="51"/>
        <v>0.73594771241830059</v>
      </c>
      <c r="M1153" s="22">
        <f t="shared" si="52"/>
        <v>-0.44232482549978469</v>
      </c>
      <c r="N1153" s="157">
        <v>1</v>
      </c>
      <c r="O1153" s="158">
        <f t="shared" si="53"/>
        <v>0</v>
      </c>
    </row>
    <row r="1154" spans="1:15" ht="16">
      <c r="A1154" s="21" t="s">
        <v>1239</v>
      </c>
      <c r="B1154" s="21" t="s">
        <v>1240</v>
      </c>
      <c r="C1154" s="21" t="s">
        <v>33</v>
      </c>
      <c r="D1154" s="21" t="s">
        <v>34</v>
      </c>
      <c r="E1154" s="21" t="s">
        <v>62</v>
      </c>
      <c r="F1154" s="21" t="s">
        <v>1241</v>
      </c>
      <c r="G1154" s="21" t="s">
        <v>1242</v>
      </c>
      <c r="H1154" s="21" t="s">
        <v>1243</v>
      </c>
      <c r="I1154" s="21" t="s">
        <v>1244</v>
      </c>
      <c r="J1154" s="21" t="s">
        <v>116</v>
      </c>
      <c r="K1154" s="22">
        <v>1.127</v>
      </c>
      <c r="L1154" s="22">
        <f t="shared" ref="L1154:L1217" si="54">K1154/1.53</f>
        <v>0.73660130718954242</v>
      </c>
      <c r="M1154" s="22">
        <f t="shared" ref="M1154:M1217" si="55">LOG(L1154, 2)</f>
        <v>-0.44104413740779319</v>
      </c>
      <c r="N1154" s="157">
        <v>1</v>
      </c>
      <c r="O1154" s="158">
        <f t="shared" ref="O1154:O1217" si="56">-LOG10(N1154)</f>
        <v>0</v>
      </c>
    </row>
    <row r="1155" spans="1:15" ht="16">
      <c r="A1155" s="21" t="s">
        <v>2728</v>
      </c>
      <c r="B1155" s="21" t="s">
        <v>2729</v>
      </c>
      <c r="C1155" s="21" t="s">
        <v>95</v>
      </c>
      <c r="D1155" s="21" t="s">
        <v>40</v>
      </c>
      <c r="E1155" s="21" t="s">
        <v>158</v>
      </c>
      <c r="F1155" s="21" t="s">
        <v>2730</v>
      </c>
      <c r="G1155" s="21" t="s">
        <v>2731</v>
      </c>
      <c r="H1155" s="21" t="s">
        <v>2732</v>
      </c>
      <c r="I1155" s="21" t="s">
        <v>2733</v>
      </c>
      <c r="J1155" s="21" t="s">
        <v>40</v>
      </c>
      <c r="K1155" s="22">
        <v>1.127</v>
      </c>
      <c r="L1155" s="22">
        <f t="shared" si="54"/>
        <v>0.73660130718954242</v>
      </c>
      <c r="M1155" s="22">
        <f t="shared" si="55"/>
        <v>-0.44104413740779319</v>
      </c>
      <c r="N1155" s="157">
        <v>1</v>
      </c>
      <c r="O1155" s="158">
        <f t="shared" si="56"/>
        <v>0</v>
      </c>
    </row>
    <row r="1156" spans="1:15" ht="16">
      <c r="A1156" s="21" t="s">
        <v>2899</v>
      </c>
      <c r="B1156" s="21" t="s">
        <v>2900</v>
      </c>
      <c r="C1156" s="21" t="s">
        <v>921</v>
      </c>
      <c r="D1156" s="21" t="s">
        <v>141</v>
      </c>
      <c r="E1156" s="21" t="s">
        <v>2498</v>
      </c>
      <c r="F1156" s="21" t="s">
        <v>2901</v>
      </c>
      <c r="G1156" s="21" t="s">
        <v>2902</v>
      </c>
      <c r="H1156" s="21" t="s">
        <v>40</v>
      </c>
      <c r="I1156" s="21" t="s">
        <v>2903</v>
      </c>
      <c r="J1156" s="21" t="s">
        <v>523</v>
      </c>
      <c r="K1156" s="22">
        <v>1.127</v>
      </c>
      <c r="L1156" s="22">
        <f t="shared" si="54"/>
        <v>0.73660130718954242</v>
      </c>
      <c r="M1156" s="22">
        <f t="shared" si="55"/>
        <v>-0.44104413740779319</v>
      </c>
      <c r="N1156" s="157">
        <v>1</v>
      </c>
      <c r="O1156" s="158">
        <f t="shared" si="56"/>
        <v>0</v>
      </c>
    </row>
    <row r="1157" spans="1:15" ht="16">
      <c r="A1157" s="21" t="s">
        <v>6999</v>
      </c>
      <c r="B1157" s="21" t="s">
        <v>7000</v>
      </c>
      <c r="C1157" s="21" t="s">
        <v>4353</v>
      </c>
      <c r="D1157" s="21" t="s">
        <v>34</v>
      </c>
      <c r="E1157" s="21" t="s">
        <v>77</v>
      </c>
      <c r="F1157" s="21" t="s">
        <v>7001</v>
      </c>
      <c r="G1157" s="21" t="s">
        <v>7002</v>
      </c>
      <c r="H1157" s="21" t="s">
        <v>7003</v>
      </c>
      <c r="I1157" s="21" t="s">
        <v>7004</v>
      </c>
      <c r="J1157" s="21" t="s">
        <v>532</v>
      </c>
      <c r="K1157" s="22">
        <v>1.127</v>
      </c>
      <c r="L1157" s="22">
        <f t="shared" si="54"/>
        <v>0.73660130718954242</v>
      </c>
      <c r="M1157" s="22">
        <f t="shared" si="55"/>
        <v>-0.44104413740779319</v>
      </c>
      <c r="N1157" s="157">
        <v>1</v>
      </c>
      <c r="O1157" s="158">
        <f t="shared" si="56"/>
        <v>0</v>
      </c>
    </row>
    <row r="1158" spans="1:15" ht="16">
      <c r="A1158" s="21" t="s">
        <v>9887</v>
      </c>
      <c r="B1158" s="21" t="s">
        <v>9888</v>
      </c>
      <c r="C1158" s="21" t="s">
        <v>85</v>
      </c>
      <c r="D1158" s="21" t="s">
        <v>40</v>
      </c>
      <c r="E1158" s="21" t="s">
        <v>9889</v>
      </c>
      <c r="F1158" s="21" t="s">
        <v>5679</v>
      </c>
      <c r="G1158" s="21" t="s">
        <v>9890</v>
      </c>
      <c r="H1158" s="21" t="s">
        <v>9891</v>
      </c>
      <c r="I1158" s="21" t="s">
        <v>9892</v>
      </c>
      <c r="J1158" s="21" t="s">
        <v>40</v>
      </c>
      <c r="K1158" s="22">
        <v>1.127</v>
      </c>
      <c r="L1158" s="22">
        <f t="shared" si="54"/>
        <v>0.73660130718954242</v>
      </c>
      <c r="M1158" s="22">
        <f t="shared" si="55"/>
        <v>-0.44104413740779319</v>
      </c>
      <c r="N1158" s="157">
        <v>1</v>
      </c>
      <c r="O1158" s="158">
        <f t="shared" si="56"/>
        <v>0</v>
      </c>
    </row>
    <row r="1159" spans="1:15">
      <c r="A1159" s="2" t="s">
        <v>11782</v>
      </c>
      <c r="B1159" s="2" t="s">
        <v>11783</v>
      </c>
      <c r="C1159" s="2" t="s">
        <v>921</v>
      </c>
      <c r="D1159" s="2" t="s">
        <v>141</v>
      </c>
      <c r="E1159" s="2" t="s">
        <v>478</v>
      </c>
      <c r="F1159" s="2" t="s">
        <v>11784</v>
      </c>
      <c r="G1159" s="2" t="s">
        <v>11785</v>
      </c>
      <c r="H1159" s="2" t="s">
        <v>11786</v>
      </c>
      <c r="I1159" s="2" t="s">
        <v>11787</v>
      </c>
      <c r="J1159" s="2" t="s">
        <v>1180</v>
      </c>
      <c r="K1159" s="3">
        <v>1.127</v>
      </c>
      <c r="L1159" s="3">
        <f t="shared" si="54"/>
        <v>0.73660130718954242</v>
      </c>
      <c r="M1159" s="3">
        <f t="shared" si="55"/>
        <v>-0.44104413740779319</v>
      </c>
      <c r="N1159" s="4" t="s">
        <v>40</v>
      </c>
      <c r="O1159" s="5" t="e">
        <f t="shared" si="56"/>
        <v>#VALUE!</v>
      </c>
    </row>
    <row r="1160" spans="1:15" ht="16">
      <c r="A1160" s="21" t="s">
        <v>2642</v>
      </c>
      <c r="B1160" s="21" t="s">
        <v>2643</v>
      </c>
      <c r="C1160" s="21" t="s">
        <v>832</v>
      </c>
      <c r="D1160" s="21" t="s">
        <v>34</v>
      </c>
      <c r="E1160" s="21" t="s">
        <v>1844</v>
      </c>
      <c r="F1160" s="21" t="s">
        <v>2644</v>
      </c>
      <c r="G1160" s="21" t="s">
        <v>2645</v>
      </c>
      <c r="H1160" s="21" t="s">
        <v>2646</v>
      </c>
      <c r="I1160" s="21" t="s">
        <v>2647</v>
      </c>
      <c r="J1160" s="21" t="s">
        <v>40</v>
      </c>
      <c r="K1160" s="22">
        <v>1.1279999999999999</v>
      </c>
      <c r="L1160" s="22">
        <f t="shared" si="54"/>
        <v>0.73725490196078425</v>
      </c>
      <c r="M1160" s="22">
        <f t="shared" si="55"/>
        <v>-0.43976458518122069</v>
      </c>
      <c r="N1160" s="157">
        <v>0.63258421154515998</v>
      </c>
      <c r="O1160" s="158">
        <f t="shared" si="56"/>
        <v>0.19888165169374339</v>
      </c>
    </row>
    <row r="1161" spans="1:15" ht="16">
      <c r="A1161" s="21" t="s">
        <v>3794</v>
      </c>
      <c r="B1161" s="21" t="s">
        <v>3795</v>
      </c>
      <c r="C1161" s="21" t="s">
        <v>33</v>
      </c>
      <c r="D1161" s="21" t="s">
        <v>34</v>
      </c>
      <c r="E1161" s="21" t="s">
        <v>158</v>
      </c>
      <c r="F1161" s="21" t="s">
        <v>3796</v>
      </c>
      <c r="G1161" s="21" t="s">
        <v>3797</v>
      </c>
      <c r="H1161" s="21" t="s">
        <v>3798</v>
      </c>
      <c r="I1161" s="21" t="s">
        <v>3799</v>
      </c>
      <c r="J1161" s="21" t="s">
        <v>40</v>
      </c>
      <c r="K1161" s="22">
        <v>1.1279999999999999</v>
      </c>
      <c r="L1161" s="22">
        <f t="shared" si="54"/>
        <v>0.73725490196078425</v>
      </c>
      <c r="M1161" s="22">
        <f t="shared" si="55"/>
        <v>-0.43976458518122069</v>
      </c>
      <c r="N1161" s="157">
        <v>1</v>
      </c>
      <c r="O1161" s="158">
        <f t="shared" si="56"/>
        <v>0</v>
      </c>
    </row>
    <row r="1162" spans="1:15" ht="16">
      <c r="A1162" s="21" t="s">
        <v>5343</v>
      </c>
      <c r="B1162" s="21" t="s">
        <v>5344</v>
      </c>
      <c r="C1162" s="21" t="s">
        <v>5345</v>
      </c>
      <c r="D1162" s="21" t="s">
        <v>34</v>
      </c>
      <c r="E1162" s="21" t="s">
        <v>151</v>
      </c>
      <c r="F1162" s="21" t="s">
        <v>5346</v>
      </c>
      <c r="G1162" s="21" t="s">
        <v>5347</v>
      </c>
      <c r="H1162" s="21" t="s">
        <v>5348</v>
      </c>
      <c r="I1162" s="21" t="s">
        <v>5349</v>
      </c>
      <c r="J1162" s="21" t="s">
        <v>650</v>
      </c>
      <c r="K1162" s="22">
        <v>1.1279999999999999</v>
      </c>
      <c r="L1162" s="22">
        <f t="shared" si="54"/>
        <v>0.73725490196078425</v>
      </c>
      <c r="M1162" s="22">
        <f t="shared" si="55"/>
        <v>-0.43976458518122069</v>
      </c>
      <c r="N1162" s="157">
        <v>1</v>
      </c>
      <c r="O1162" s="158">
        <f t="shared" si="56"/>
        <v>0</v>
      </c>
    </row>
    <row r="1163" spans="1:15" ht="16">
      <c r="A1163" s="21" t="s">
        <v>7396</v>
      </c>
      <c r="B1163" s="21" t="s">
        <v>7397</v>
      </c>
      <c r="C1163" s="21" t="s">
        <v>2155</v>
      </c>
      <c r="D1163" s="21" t="s">
        <v>86</v>
      </c>
      <c r="E1163" s="21" t="s">
        <v>2756</v>
      </c>
      <c r="F1163" s="21" t="s">
        <v>7398</v>
      </c>
      <c r="G1163" s="21" t="s">
        <v>7399</v>
      </c>
      <c r="H1163" s="21" t="s">
        <v>7400</v>
      </c>
      <c r="I1163" s="21" t="s">
        <v>7401</v>
      </c>
      <c r="J1163" s="21" t="s">
        <v>40</v>
      </c>
      <c r="K1163" s="22">
        <v>1.1279999999999999</v>
      </c>
      <c r="L1163" s="22">
        <f t="shared" si="54"/>
        <v>0.73725490196078425</v>
      </c>
      <c r="M1163" s="22">
        <f t="shared" si="55"/>
        <v>-0.43976458518122069</v>
      </c>
      <c r="N1163" s="157">
        <v>1</v>
      </c>
      <c r="O1163" s="158">
        <f t="shared" si="56"/>
        <v>0</v>
      </c>
    </row>
    <row r="1164" spans="1:15" ht="16">
      <c r="A1164" s="2" t="s">
        <v>1116</v>
      </c>
      <c r="B1164" s="2" t="s">
        <v>1117</v>
      </c>
      <c r="C1164" s="2" t="s">
        <v>53</v>
      </c>
      <c r="D1164" s="2" t="s">
        <v>76</v>
      </c>
      <c r="E1164" s="2" t="s">
        <v>158</v>
      </c>
      <c r="F1164" s="2" t="s">
        <v>1118</v>
      </c>
      <c r="G1164" s="2" t="s">
        <v>1119</v>
      </c>
      <c r="H1164" s="2" t="s">
        <v>1120</v>
      </c>
      <c r="I1164" s="2" t="s">
        <v>1121</v>
      </c>
      <c r="J1164" s="2" t="s">
        <v>469</v>
      </c>
      <c r="K1164" s="3">
        <v>1.129</v>
      </c>
      <c r="L1164" s="3">
        <f t="shared" si="54"/>
        <v>0.73790849673202619</v>
      </c>
      <c r="M1164" s="3">
        <f t="shared" si="55"/>
        <v>-0.43848616680701319</v>
      </c>
      <c r="N1164" s="157">
        <v>1</v>
      </c>
      <c r="O1164" s="158">
        <f t="shared" si="56"/>
        <v>0</v>
      </c>
    </row>
    <row r="1165" spans="1:15" ht="16">
      <c r="A1165" s="21" t="s">
        <v>4409</v>
      </c>
      <c r="B1165" s="21" t="s">
        <v>4410</v>
      </c>
      <c r="C1165" s="21" t="s">
        <v>4411</v>
      </c>
      <c r="D1165" s="21" t="s">
        <v>76</v>
      </c>
      <c r="E1165" s="21" t="s">
        <v>937</v>
      </c>
      <c r="F1165" s="21" t="s">
        <v>4412</v>
      </c>
      <c r="G1165" s="21" t="s">
        <v>4413</v>
      </c>
      <c r="H1165" s="21" t="s">
        <v>4414</v>
      </c>
      <c r="I1165" s="21" t="s">
        <v>4415</v>
      </c>
      <c r="J1165" s="21" t="s">
        <v>40</v>
      </c>
      <c r="K1165" s="22">
        <v>1.129</v>
      </c>
      <c r="L1165" s="22">
        <f t="shared" si="54"/>
        <v>0.73790849673202619</v>
      </c>
      <c r="M1165" s="22">
        <f t="shared" si="55"/>
        <v>-0.43848616680701319</v>
      </c>
      <c r="N1165" s="157">
        <v>1</v>
      </c>
      <c r="O1165" s="158">
        <f t="shared" si="56"/>
        <v>0</v>
      </c>
    </row>
    <row r="1166" spans="1:15" ht="16">
      <c r="A1166" s="21" t="s">
        <v>4864</v>
      </c>
      <c r="B1166" s="21" t="s">
        <v>4865</v>
      </c>
      <c r="C1166" s="21" t="s">
        <v>33</v>
      </c>
      <c r="D1166" s="21" t="s">
        <v>86</v>
      </c>
      <c r="E1166" s="21" t="s">
        <v>158</v>
      </c>
      <c r="F1166" s="21" t="s">
        <v>4866</v>
      </c>
      <c r="G1166" s="21" t="s">
        <v>4867</v>
      </c>
      <c r="H1166" s="21" t="s">
        <v>4868</v>
      </c>
      <c r="I1166" s="21" t="s">
        <v>4869</v>
      </c>
      <c r="J1166" s="21" t="s">
        <v>40</v>
      </c>
      <c r="K1166" s="22">
        <v>1.129</v>
      </c>
      <c r="L1166" s="22">
        <f t="shared" si="54"/>
        <v>0.73790849673202619</v>
      </c>
      <c r="M1166" s="22">
        <f t="shared" si="55"/>
        <v>-0.43848616680701319</v>
      </c>
      <c r="N1166" s="157">
        <v>1</v>
      </c>
      <c r="O1166" s="158">
        <f t="shared" si="56"/>
        <v>0</v>
      </c>
    </row>
    <row r="1167" spans="1:15" ht="16">
      <c r="A1167" s="21" t="s">
        <v>5933</v>
      </c>
      <c r="B1167" s="21" t="s">
        <v>5934</v>
      </c>
      <c r="C1167" s="21" t="s">
        <v>85</v>
      </c>
      <c r="D1167" s="21" t="s">
        <v>40</v>
      </c>
      <c r="E1167" s="21" t="s">
        <v>1468</v>
      </c>
      <c r="F1167" s="21" t="s">
        <v>5935</v>
      </c>
      <c r="G1167" s="21" t="s">
        <v>40</v>
      </c>
      <c r="H1167" s="21" t="s">
        <v>5936</v>
      </c>
      <c r="I1167" s="21" t="s">
        <v>40</v>
      </c>
      <c r="J1167" s="21" t="s">
        <v>40</v>
      </c>
      <c r="K1167" s="22">
        <v>1.129</v>
      </c>
      <c r="L1167" s="22">
        <f t="shared" si="54"/>
        <v>0.73790849673202619</v>
      </c>
      <c r="M1167" s="22">
        <f t="shared" si="55"/>
        <v>-0.43848616680701319</v>
      </c>
      <c r="N1167" s="157">
        <v>1</v>
      </c>
      <c r="O1167" s="158">
        <f t="shared" si="56"/>
        <v>0</v>
      </c>
    </row>
    <row r="1168" spans="1:15" ht="16">
      <c r="A1168" s="21" t="s">
        <v>8664</v>
      </c>
      <c r="B1168" s="21" t="s">
        <v>8665</v>
      </c>
      <c r="C1168" s="21" t="s">
        <v>8666</v>
      </c>
      <c r="D1168" s="21" t="s">
        <v>54</v>
      </c>
      <c r="E1168" s="21" t="s">
        <v>6165</v>
      </c>
      <c r="F1168" s="21" t="s">
        <v>8667</v>
      </c>
      <c r="G1168" s="21" t="s">
        <v>8668</v>
      </c>
      <c r="H1168" s="21" t="s">
        <v>8669</v>
      </c>
      <c r="I1168" s="21" t="s">
        <v>8670</v>
      </c>
      <c r="J1168" s="21" t="s">
        <v>1344</v>
      </c>
      <c r="K1168" s="22">
        <v>1.129</v>
      </c>
      <c r="L1168" s="22">
        <f t="shared" si="54"/>
        <v>0.73790849673202619</v>
      </c>
      <c r="M1168" s="22">
        <f t="shared" si="55"/>
        <v>-0.43848616680701319</v>
      </c>
      <c r="N1168" s="157">
        <v>1</v>
      </c>
      <c r="O1168" s="158">
        <f t="shared" si="56"/>
        <v>0</v>
      </c>
    </row>
    <row r="1169" spans="1:15">
      <c r="A1169" s="21" t="s">
        <v>10680</v>
      </c>
      <c r="B1169" s="21" t="s">
        <v>10681</v>
      </c>
      <c r="C1169" s="21" t="s">
        <v>235</v>
      </c>
      <c r="D1169" s="21" t="s">
        <v>44</v>
      </c>
      <c r="E1169" s="21" t="s">
        <v>10682</v>
      </c>
      <c r="F1169" s="21" t="s">
        <v>10683</v>
      </c>
      <c r="G1169" s="21" t="s">
        <v>10684</v>
      </c>
      <c r="H1169" s="21" t="s">
        <v>10685</v>
      </c>
      <c r="I1169" s="21" t="s">
        <v>10686</v>
      </c>
      <c r="J1169" s="21" t="s">
        <v>532</v>
      </c>
      <c r="K1169" s="22">
        <v>1.129</v>
      </c>
      <c r="L1169" s="22">
        <f t="shared" si="54"/>
        <v>0.73790849673202619</v>
      </c>
      <c r="M1169" s="22">
        <f t="shared" si="55"/>
        <v>-0.43848616680701319</v>
      </c>
      <c r="N1169" s="23" t="s">
        <v>40</v>
      </c>
      <c r="O1169" s="24" t="e">
        <f t="shared" si="56"/>
        <v>#VALUE!</v>
      </c>
    </row>
    <row r="1170" spans="1:15" ht="16">
      <c r="A1170" s="2" t="s">
        <v>11609</v>
      </c>
      <c r="B1170" s="2" t="s">
        <v>11610</v>
      </c>
      <c r="C1170" s="2" t="s">
        <v>85</v>
      </c>
      <c r="D1170" s="2" t="s">
        <v>40</v>
      </c>
      <c r="E1170" s="2" t="s">
        <v>1468</v>
      </c>
      <c r="F1170" s="2" t="s">
        <v>5092</v>
      </c>
      <c r="G1170" s="2" t="s">
        <v>11611</v>
      </c>
      <c r="H1170" s="2" t="s">
        <v>11612</v>
      </c>
      <c r="I1170" s="2" t="s">
        <v>11613</v>
      </c>
      <c r="J1170" s="2" t="s">
        <v>40</v>
      </c>
      <c r="K1170" s="3">
        <v>1.129</v>
      </c>
      <c r="L1170" s="3">
        <f t="shared" si="54"/>
        <v>0.73790849673202619</v>
      </c>
      <c r="M1170" s="3">
        <f t="shared" si="55"/>
        <v>-0.43848616680701319</v>
      </c>
      <c r="N1170" s="157">
        <v>1</v>
      </c>
      <c r="O1170" s="158">
        <f t="shared" si="56"/>
        <v>0</v>
      </c>
    </row>
    <row r="1171" spans="1:15" ht="16">
      <c r="A1171" s="21" t="s">
        <v>1941</v>
      </c>
      <c r="B1171" s="21" t="s">
        <v>1942</v>
      </c>
      <c r="C1171" s="21" t="s">
        <v>235</v>
      </c>
      <c r="D1171" s="21" t="s">
        <v>34</v>
      </c>
      <c r="E1171" s="21" t="s">
        <v>77</v>
      </c>
      <c r="F1171" s="21" t="s">
        <v>1943</v>
      </c>
      <c r="G1171" s="21" t="s">
        <v>1944</v>
      </c>
      <c r="H1171" s="21" t="s">
        <v>1945</v>
      </c>
      <c r="I1171" s="21" t="s">
        <v>1946</v>
      </c>
      <c r="J1171" s="21" t="s">
        <v>40</v>
      </c>
      <c r="K1171" s="22">
        <v>1.1299999999999999</v>
      </c>
      <c r="L1171" s="22">
        <f t="shared" si="54"/>
        <v>0.7385620915032679</v>
      </c>
      <c r="M1171" s="22">
        <f t="shared" si="55"/>
        <v>-0.43720888027746418</v>
      </c>
      <c r="N1171" s="157">
        <v>1</v>
      </c>
      <c r="O1171" s="158">
        <f t="shared" si="56"/>
        <v>0</v>
      </c>
    </row>
    <row r="1172" spans="1:15" ht="16">
      <c r="A1172" s="21" t="s">
        <v>3541</v>
      </c>
      <c r="B1172" s="21" t="s">
        <v>3542</v>
      </c>
      <c r="C1172" s="21" t="s">
        <v>33</v>
      </c>
      <c r="D1172" s="21" t="s">
        <v>40</v>
      </c>
      <c r="E1172" s="21" t="s">
        <v>158</v>
      </c>
      <c r="F1172" s="21" t="s">
        <v>1971</v>
      </c>
      <c r="G1172" s="21" t="s">
        <v>3543</v>
      </c>
      <c r="H1172" s="21" t="s">
        <v>3544</v>
      </c>
      <c r="I1172" s="21" t="s">
        <v>3545</v>
      </c>
      <c r="J1172" s="21" t="s">
        <v>1513</v>
      </c>
      <c r="K1172" s="22">
        <v>1.1299999999999999</v>
      </c>
      <c r="L1172" s="22">
        <f t="shared" si="54"/>
        <v>0.7385620915032679</v>
      </c>
      <c r="M1172" s="22">
        <f t="shared" si="55"/>
        <v>-0.43720888027746418</v>
      </c>
      <c r="N1172" s="157">
        <v>1</v>
      </c>
      <c r="O1172" s="158">
        <f t="shared" si="56"/>
        <v>0</v>
      </c>
    </row>
    <row r="1173" spans="1:15" ht="16">
      <c r="A1173" s="21" t="s">
        <v>8458</v>
      </c>
      <c r="B1173" s="21" t="s">
        <v>8459</v>
      </c>
      <c r="C1173" s="21" t="s">
        <v>186</v>
      </c>
      <c r="D1173" s="21" t="s">
        <v>40</v>
      </c>
      <c r="E1173" s="21" t="s">
        <v>4560</v>
      </c>
      <c r="F1173" s="21" t="s">
        <v>6198</v>
      </c>
      <c r="G1173" s="21" t="s">
        <v>8460</v>
      </c>
      <c r="H1173" s="21" t="s">
        <v>8461</v>
      </c>
      <c r="I1173" s="21" t="s">
        <v>8462</v>
      </c>
      <c r="J1173" s="21" t="s">
        <v>40</v>
      </c>
      <c r="K1173" s="22">
        <v>1.1299999999999999</v>
      </c>
      <c r="L1173" s="22">
        <f t="shared" si="54"/>
        <v>0.7385620915032679</v>
      </c>
      <c r="M1173" s="22">
        <f t="shared" si="55"/>
        <v>-0.43720888027746418</v>
      </c>
      <c r="N1173" s="157">
        <v>1</v>
      </c>
      <c r="O1173" s="158">
        <f t="shared" si="56"/>
        <v>0</v>
      </c>
    </row>
    <row r="1174" spans="1:15" ht="16">
      <c r="A1174" s="21" t="s">
        <v>2409</v>
      </c>
      <c r="B1174" s="21" t="s">
        <v>2410</v>
      </c>
      <c r="C1174" s="21" t="s">
        <v>33</v>
      </c>
      <c r="D1174" s="21" t="s">
        <v>34</v>
      </c>
      <c r="E1174" s="21" t="s">
        <v>158</v>
      </c>
      <c r="F1174" s="21" t="s">
        <v>2411</v>
      </c>
      <c r="G1174" s="21" t="s">
        <v>2412</v>
      </c>
      <c r="H1174" s="21" t="s">
        <v>2413</v>
      </c>
      <c r="I1174" s="21" t="s">
        <v>2414</v>
      </c>
      <c r="J1174" s="21" t="s">
        <v>685</v>
      </c>
      <c r="K1174" s="22">
        <v>1.131</v>
      </c>
      <c r="L1174" s="22">
        <f t="shared" si="54"/>
        <v>0.73921568627450984</v>
      </c>
      <c r="M1174" s="22">
        <f t="shared" si="55"/>
        <v>-0.43593272359019358</v>
      </c>
      <c r="N1174" s="157">
        <v>1</v>
      </c>
      <c r="O1174" s="158">
        <f t="shared" si="56"/>
        <v>0</v>
      </c>
    </row>
    <row r="1175" spans="1:15" ht="16">
      <c r="A1175" s="21" t="s">
        <v>6289</v>
      </c>
      <c r="B1175" s="21" t="s">
        <v>6290</v>
      </c>
      <c r="C1175" s="21" t="s">
        <v>33</v>
      </c>
      <c r="D1175" s="21" t="s">
        <v>141</v>
      </c>
      <c r="E1175" s="21" t="s">
        <v>158</v>
      </c>
      <c r="F1175" s="21" t="s">
        <v>6291</v>
      </c>
      <c r="G1175" s="21" t="s">
        <v>6292</v>
      </c>
      <c r="H1175" s="21" t="s">
        <v>6293</v>
      </c>
      <c r="I1175" s="21" t="s">
        <v>6294</v>
      </c>
      <c r="J1175" s="21" t="s">
        <v>319</v>
      </c>
      <c r="K1175" s="22">
        <v>1.131</v>
      </c>
      <c r="L1175" s="22">
        <f t="shared" si="54"/>
        <v>0.73921568627450984</v>
      </c>
      <c r="M1175" s="22">
        <f t="shared" si="55"/>
        <v>-0.43593272359019358</v>
      </c>
      <c r="N1175" s="157">
        <v>1</v>
      </c>
      <c r="O1175" s="158">
        <f t="shared" si="56"/>
        <v>0</v>
      </c>
    </row>
    <row r="1176" spans="1:15" ht="16">
      <c r="A1176" s="21" t="s">
        <v>6803</v>
      </c>
      <c r="B1176" s="21" t="s">
        <v>6804</v>
      </c>
      <c r="C1176" s="21" t="s">
        <v>1650</v>
      </c>
      <c r="D1176" s="21" t="s">
        <v>86</v>
      </c>
      <c r="E1176" s="21" t="s">
        <v>937</v>
      </c>
      <c r="F1176" s="21" t="s">
        <v>6805</v>
      </c>
      <c r="G1176" s="21" t="s">
        <v>6806</v>
      </c>
      <c r="H1176" s="21" t="s">
        <v>6807</v>
      </c>
      <c r="I1176" s="21" t="s">
        <v>6808</v>
      </c>
      <c r="J1176" s="21" t="s">
        <v>40</v>
      </c>
      <c r="K1176" s="22">
        <v>1.131</v>
      </c>
      <c r="L1176" s="22">
        <f t="shared" si="54"/>
        <v>0.73921568627450984</v>
      </c>
      <c r="M1176" s="22">
        <f t="shared" si="55"/>
        <v>-0.43593272359019358</v>
      </c>
      <c r="N1176" s="157">
        <v>1</v>
      </c>
      <c r="O1176" s="158">
        <f t="shared" si="56"/>
        <v>0</v>
      </c>
    </row>
    <row r="1177" spans="1:15" ht="16">
      <c r="A1177" s="21" t="s">
        <v>1499</v>
      </c>
      <c r="B1177" s="21" t="s">
        <v>1500</v>
      </c>
      <c r="C1177" s="21" t="s">
        <v>1501</v>
      </c>
      <c r="D1177" s="21" t="s">
        <v>44</v>
      </c>
      <c r="E1177" s="21" t="s">
        <v>77</v>
      </c>
      <c r="F1177" s="21" t="s">
        <v>1502</v>
      </c>
      <c r="G1177" s="21" t="s">
        <v>1503</v>
      </c>
      <c r="H1177" s="21" t="s">
        <v>1504</v>
      </c>
      <c r="I1177" s="21" t="s">
        <v>1505</v>
      </c>
      <c r="J1177" s="21" t="s">
        <v>1506</v>
      </c>
      <c r="K1177" s="22">
        <v>1.1319999999999999</v>
      </c>
      <c r="L1177" s="22">
        <f t="shared" si="54"/>
        <v>0.73986928104575156</v>
      </c>
      <c r="M1177" s="22">
        <f t="shared" si="55"/>
        <v>-0.43465769474813198</v>
      </c>
      <c r="N1177" s="157">
        <v>1</v>
      </c>
      <c r="O1177" s="158">
        <f t="shared" si="56"/>
        <v>0</v>
      </c>
    </row>
    <row r="1178" spans="1:15" ht="16">
      <c r="A1178" s="21" t="s">
        <v>2334</v>
      </c>
      <c r="B1178" s="21" t="s">
        <v>2335</v>
      </c>
      <c r="C1178" s="21" t="s">
        <v>33</v>
      </c>
      <c r="D1178" s="21" t="s">
        <v>86</v>
      </c>
      <c r="E1178" s="21" t="s">
        <v>151</v>
      </c>
      <c r="F1178" s="21" t="s">
        <v>2336</v>
      </c>
      <c r="G1178" s="21" t="s">
        <v>2337</v>
      </c>
      <c r="H1178" s="21" t="s">
        <v>2338</v>
      </c>
      <c r="I1178" s="21" t="s">
        <v>2339</v>
      </c>
      <c r="J1178" s="21" t="s">
        <v>2340</v>
      </c>
      <c r="K1178" s="22">
        <v>1.1319999999999999</v>
      </c>
      <c r="L1178" s="22">
        <f t="shared" si="54"/>
        <v>0.73986928104575156</v>
      </c>
      <c r="M1178" s="22">
        <f t="shared" si="55"/>
        <v>-0.43465769474813198</v>
      </c>
      <c r="N1178" s="157">
        <v>1</v>
      </c>
      <c r="O1178" s="158">
        <f t="shared" si="56"/>
        <v>0</v>
      </c>
    </row>
    <row r="1179" spans="1:15" ht="16">
      <c r="A1179" s="21" t="s">
        <v>4840</v>
      </c>
      <c r="B1179" s="21" t="s">
        <v>4841</v>
      </c>
      <c r="C1179" s="21" t="s">
        <v>2155</v>
      </c>
      <c r="D1179" s="21" t="s">
        <v>86</v>
      </c>
      <c r="E1179" s="21" t="s">
        <v>40</v>
      </c>
      <c r="F1179" s="21" t="s">
        <v>4842</v>
      </c>
      <c r="G1179" s="21" t="s">
        <v>4843</v>
      </c>
      <c r="H1179" s="21" t="s">
        <v>4844</v>
      </c>
      <c r="I1179" s="21" t="s">
        <v>4845</v>
      </c>
      <c r="J1179" s="21" t="s">
        <v>40</v>
      </c>
      <c r="K1179" s="22">
        <v>1.1319999999999999</v>
      </c>
      <c r="L1179" s="22">
        <f t="shared" si="54"/>
        <v>0.73986928104575156</v>
      </c>
      <c r="M1179" s="22">
        <f t="shared" si="55"/>
        <v>-0.43465769474813198</v>
      </c>
      <c r="N1179" s="157">
        <v>1</v>
      </c>
      <c r="O1179" s="158">
        <f t="shared" si="56"/>
        <v>0</v>
      </c>
    </row>
    <row r="1180" spans="1:15" ht="16">
      <c r="A1180" s="21" t="s">
        <v>5356</v>
      </c>
      <c r="B1180" s="21" t="s">
        <v>5357</v>
      </c>
      <c r="C1180" s="21" t="s">
        <v>33</v>
      </c>
      <c r="D1180" s="21" t="s">
        <v>86</v>
      </c>
      <c r="E1180" s="21" t="s">
        <v>111</v>
      </c>
      <c r="F1180" s="21" t="s">
        <v>5358</v>
      </c>
      <c r="G1180" s="21" t="s">
        <v>5359</v>
      </c>
      <c r="H1180" s="21" t="s">
        <v>5360</v>
      </c>
      <c r="I1180" s="21" t="s">
        <v>5361</v>
      </c>
      <c r="J1180" s="21" t="s">
        <v>1687</v>
      </c>
      <c r="K1180" s="22">
        <v>1.1319999999999999</v>
      </c>
      <c r="L1180" s="22">
        <f t="shared" si="54"/>
        <v>0.73986928104575156</v>
      </c>
      <c r="M1180" s="22">
        <f t="shared" si="55"/>
        <v>-0.43465769474813198</v>
      </c>
      <c r="N1180" s="157">
        <v>1</v>
      </c>
      <c r="O1180" s="158">
        <f t="shared" si="56"/>
        <v>0</v>
      </c>
    </row>
    <row r="1181" spans="1:15" ht="16">
      <c r="A1181" s="21" t="s">
        <v>1191</v>
      </c>
      <c r="B1181" s="21" t="s">
        <v>1192</v>
      </c>
      <c r="C1181" s="21" t="s">
        <v>33</v>
      </c>
      <c r="D1181" s="21" t="s">
        <v>34</v>
      </c>
      <c r="E1181" s="21" t="s">
        <v>511</v>
      </c>
      <c r="F1181" s="21" t="s">
        <v>1193</v>
      </c>
      <c r="G1181" s="21" t="s">
        <v>1194</v>
      </c>
      <c r="H1181" s="21" t="s">
        <v>1195</v>
      </c>
      <c r="I1181" s="21" t="s">
        <v>1196</v>
      </c>
      <c r="J1181" s="21" t="s">
        <v>1197</v>
      </c>
      <c r="K1181" s="22">
        <v>1.133</v>
      </c>
      <c r="L1181" s="22">
        <f t="shared" si="54"/>
        <v>0.7405228758169935</v>
      </c>
      <c r="M1181" s="22">
        <f t="shared" si="55"/>
        <v>-0.43338379175949843</v>
      </c>
      <c r="N1181" s="157">
        <v>0.27232782857022902</v>
      </c>
      <c r="O1181" s="158">
        <f t="shared" si="56"/>
        <v>0.56490797681296023</v>
      </c>
    </row>
    <row r="1182" spans="1:15" ht="16">
      <c r="A1182" s="21" t="s">
        <v>3782</v>
      </c>
      <c r="B1182" s="21" t="s">
        <v>3783</v>
      </c>
      <c r="C1182" s="21" t="s">
        <v>40</v>
      </c>
      <c r="D1182" s="21" t="s">
        <v>40</v>
      </c>
      <c r="E1182" s="21" t="s">
        <v>40</v>
      </c>
      <c r="F1182" s="21" t="s">
        <v>3784</v>
      </c>
      <c r="G1182" s="21" t="s">
        <v>3785</v>
      </c>
      <c r="H1182" s="21" t="s">
        <v>3786</v>
      </c>
      <c r="I1182" s="21" t="s">
        <v>3787</v>
      </c>
      <c r="J1182" s="21" t="s">
        <v>40</v>
      </c>
      <c r="K1182" s="22">
        <v>1.133</v>
      </c>
      <c r="L1182" s="22">
        <f t="shared" si="54"/>
        <v>0.7405228758169935</v>
      </c>
      <c r="M1182" s="22">
        <f t="shared" si="55"/>
        <v>-0.43338379175949843</v>
      </c>
      <c r="N1182" s="157">
        <v>1</v>
      </c>
      <c r="O1182" s="158">
        <f t="shared" si="56"/>
        <v>0</v>
      </c>
    </row>
    <row r="1183" spans="1:15" ht="16">
      <c r="A1183" s="21" t="s">
        <v>3899</v>
      </c>
      <c r="B1183" s="21" t="s">
        <v>3900</v>
      </c>
      <c r="C1183" s="21" t="s">
        <v>33</v>
      </c>
      <c r="D1183" s="21" t="s">
        <v>40</v>
      </c>
      <c r="E1183" s="21" t="s">
        <v>158</v>
      </c>
      <c r="F1183" s="21" t="s">
        <v>3901</v>
      </c>
      <c r="G1183" s="21" t="s">
        <v>3902</v>
      </c>
      <c r="H1183" s="21" t="s">
        <v>3903</v>
      </c>
      <c r="I1183" s="21" t="s">
        <v>3904</v>
      </c>
      <c r="J1183" s="21" t="s">
        <v>3905</v>
      </c>
      <c r="K1183" s="22">
        <v>1.133</v>
      </c>
      <c r="L1183" s="22">
        <f t="shared" si="54"/>
        <v>0.7405228758169935</v>
      </c>
      <c r="M1183" s="22">
        <f t="shared" si="55"/>
        <v>-0.43338379175949843</v>
      </c>
      <c r="N1183" s="157">
        <v>1</v>
      </c>
      <c r="O1183" s="158">
        <f t="shared" si="56"/>
        <v>0</v>
      </c>
    </row>
    <row r="1184" spans="1:15" ht="16">
      <c r="A1184" s="21" t="s">
        <v>5465</v>
      </c>
      <c r="B1184" s="21" t="s">
        <v>5466</v>
      </c>
      <c r="C1184" s="21" t="s">
        <v>53</v>
      </c>
      <c r="D1184" s="21" t="s">
        <v>34</v>
      </c>
      <c r="E1184" s="21" t="s">
        <v>158</v>
      </c>
      <c r="F1184" s="21" t="s">
        <v>5467</v>
      </c>
      <c r="G1184" s="21" t="s">
        <v>5468</v>
      </c>
      <c r="H1184" s="21" t="s">
        <v>5469</v>
      </c>
      <c r="I1184" s="21" t="s">
        <v>5470</v>
      </c>
      <c r="J1184" s="21" t="s">
        <v>40</v>
      </c>
      <c r="K1184" s="22">
        <v>1.133</v>
      </c>
      <c r="L1184" s="22">
        <f t="shared" si="54"/>
        <v>0.7405228758169935</v>
      </c>
      <c r="M1184" s="22">
        <f t="shared" si="55"/>
        <v>-0.43338379175949843</v>
      </c>
      <c r="N1184" s="157">
        <v>1</v>
      </c>
      <c r="O1184" s="158">
        <f t="shared" si="56"/>
        <v>0</v>
      </c>
    </row>
    <row r="1185" spans="1:15" ht="16">
      <c r="A1185" s="21" t="s">
        <v>6046</v>
      </c>
      <c r="B1185" s="21" t="s">
        <v>6047</v>
      </c>
      <c r="C1185" s="21" t="s">
        <v>33</v>
      </c>
      <c r="D1185" s="21" t="s">
        <v>86</v>
      </c>
      <c r="E1185" s="21" t="s">
        <v>511</v>
      </c>
      <c r="F1185" s="21" t="s">
        <v>6048</v>
      </c>
      <c r="G1185" s="21" t="s">
        <v>6049</v>
      </c>
      <c r="H1185" s="21" t="s">
        <v>6050</v>
      </c>
      <c r="I1185" s="21" t="s">
        <v>6051</v>
      </c>
      <c r="J1185" s="21" t="s">
        <v>2277</v>
      </c>
      <c r="K1185" s="22">
        <v>1.133</v>
      </c>
      <c r="L1185" s="22">
        <f t="shared" si="54"/>
        <v>0.7405228758169935</v>
      </c>
      <c r="M1185" s="22">
        <f t="shared" si="55"/>
        <v>-0.43338379175949843</v>
      </c>
      <c r="N1185" s="157">
        <v>1</v>
      </c>
      <c r="O1185" s="158">
        <f t="shared" si="56"/>
        <v>0</v>
      </c>
    </row>
    <row r="1186" spans="1:15" ht="16">
      <c r="A1186" s="21" t="s">
        <v>6376</v>
      </c>
      <c r="B1186" s="21" t="s">
        <v>6377</v>
      </c>
      <c r="C1186" s="21" t="s">
        <v>235</v>
      </c>
      <c r="D1186" s="21" t="s">
        <v>314</v>
      </c>
      <c r="E1186" s="21" t="s">
        <v>1468</v>
      </c>
      <c r="F1186" s="21" t="s">
        <v>2888</v>
      </c>
      <c r="G1186" s="21" t="s">
        <v>6378</v>
      </c>
      <c r="H1186" s="21" t="s">
        <v>6379</v>
      </c>
      <c r="I1186" s="21" t="s">
        <v>6380</v>
      </c>
      <c r="J1186" s="21" t="s">
        <v>2385</v>
      </c>
      <c r="K1186" s="22">
        <v>1.133</v>
      </c>
      <c r="L1186" s="22">
        <f t="shared" si="54"/>
        <v>0.7405228758169935</v>
      </c>
      <c r="M1186" s="22">
        <f t="shared" si="55"/>
        <v>-0.43338379175949843</v>
      </c>
      <c r="N1186" s="157">
        <v>1</v>
      </c>
      <c r="O1186" s="158">
        <f t="shared" si="56"/>
        <v>0</v>
      </c>
    </row>
    <row r="1187" spans="1:15">
      <c r="A1187" s="21" t="s">
        <v>8062</v>
      </c>
      <c r="B1187" s="21" t="s">
        <v>8063</v>
      </c>
      <c r="C1187" s="21" t="s">
        <v>33</v>
      </c>
      <c r="D1187" s="21" t="s">
        <v>34</v>
      </c>
      <c r="E1187" s="21" t="s">
        <v>511</v>
      </c>
      <c r="F1187" s="21" t="s">
        <v>8064</v>
      </c>
      <c r="G1187" s="21" t="s">
        <v>8065</v>
      </c>
      <c r="H1187" s="21" t="s">
        <v>8066</v>
      </c>
      <c r="I1187" s="21" t="s">
        <v>8067</v>
      </c>
      <c r="J1187" s="21" t="s">
        <v>1251</v>
      </c>
      <c r="K1187" s="22">
        <v>1.133</v>
      </c>
      <c r="L1187" s="22">
        <f t="shared" si="54"/>
        <v>0.7405228758169935</v>
      </c>
      <c r="M1187" s="22">
        <f t="shared" si="55"/>
        <v>-0.43338379175949843</v>
      </c>
      <c r="N1187" s="23" t="s">
        <v>40</v>
      </c>
      <c r="O1187" s="24" t="e">
        <f t="shared" si="56"/>
        <v>#VALUE!</v>
      </c>
    </row>
    <row r="1188" spans="1:15" ht="16">
      <c r="A1188" s="21" t="s">
        <v>4934</v>
      </c>
      <c r="B1188" s="21" t="s">
        <v>4935</v>
      </c>
      <c r="C1188" s="21" t="s">
        <v>33</v>
      </c>
      <c r="D1188" s="21" t="s">
        <v>86</v>
      </c>
      <c r="E1188" s="21" t="s">
        <v>2756</v>
      </c>
      <c r="F1188" s="21" t="s">
        <v>4936</v>
      </c>
      <c r="G1188" s="21" t="s">
        <v>4937</v>
      </c>
      <c r="H1188" s="21" t="s">
        <v>4938</v>
      </c>
      <c r="I1188" s="21" t="s">
        <v>4939</v>
      </c>
      <c r="J1188" s="21" t="s">
        <v>4940</v>
      </c>
      <c r="K1188" s="22">
        <v>1.1339999999999999</v>
      </c>
      <c r="L1188" s="22">
        <f t="shared" si="54"/>
        <v>0.74117647058823521</v>
      </c>
      <c r="M1188" s="22">
        <f t="shared" si="55"/>
        <v>-0.43211101263778545</v>
      </c>
      <c r="N1188" s="157">
        <v>1</v>
      </c>
      <c r="O1188" s="158">
        <f t="shared" si="56"/>
        <v>0</v>
      </c>
    </row>
    <row r="1189" spans="1:15" ht="16">
      <c r="A1189" s="21" t="s">
        <v>5124</v>
      </c>
      <c r="B1189" s="21" t="s">
        <v>5125</v>
      </c>
      <c r="C1189" s="21" t="s">
        <v>2650</v>
      </c>
      <c r="D1189" s="21" t="s">
        <v>86</v>
      </c>
      <c r="E1189" s="21" t="s">
        <v>1036</v>
      </c>
      <c r="F1189" s="21" t="s">
        <v>5126</v>
      </c>
      <c r="G1189" s="21" t="s">
        <v>5127</v>
      </c>
      <c r="H1189" s="21" t="s">
        <v>5128</v>
      </c>
      <c r="I1189" s="21" t="s">
        <v>5129</v>
      </c>
      <c r="J1189" s="21" t="s">
        <v>40</v>
      </c>
      <c r="K1189" s="22">
        <v>1.1339999999999999</v>
      </c>
      <c r="L1189" s="22">
        <f t="shared" si="54"/>
        <v>0.74117647058823521</v>
      </c>
      <c r="M1189" s="22">
        <f t="shared" si="55"/>
        <v>-0.43211101263778545</v>
      </c>
      <c r="N1189" s="157">
        <v>1</v>
      </c>
      <c r="O1189" s="158">
        <f t="shared" si="56"/>
        <v>0</v>
      </c>
    </row>
    <row r="1190" spans="1:15" ht="16">
      <c r="A1190" s="21" t="s">
        <v>5915</v>
      </c>
      <c r="B1190" s="21" t="s">
        <v>5916</v>
      </c>
      <c r="C1190" s="21" t="s">
        <v>85</v>
      </c>
      <c r="D1190" s="21" t="s">
        <v>86</v>
      </c>
      <c r="E1190" s="21" t="s">
        <v>2111</v>
      </c>
      <c r="F1190" s="21" t="s">
        <v>5917</v>
      </c>
      <c r="G1190" s="21" t="s">
        <v>5918</v>
      </c>
      <c r="H1190" s="21" t="s">
        <v>5919</v>
      </c>
      <c r="I1190" s="21" t="s">
        <v>5920</v>
      </c>
      <c r="J1190" s="21" t="s">
        <v>40</v>
      </c>
      <c r="K1190" s="22">
        <v>1.1339999999999999</v>
      </c>
      <c r="L1190" s="22">
        <f t="shared" si="54"/>
        <v>0.74117647058823521</v>
      </c>
      <c r="M1190" s="22">
        <f t="shared" si="55"/>
        <v>-0.43211101263778545</v>
      </c>
      <c r="N1190" s="157">
        <v>1</v>
      </c>
      <c r="O1190" s="158">
        <f t="shared" si="56"/>
        <v>0</v>
      </c>
    </row>
    <row r="1191" spans="1:15" ht="16">
      <c r="A1191" s="21" t="s">
        <v>7517</v>
      </c>
      <c r="B1191" s="21" t="s">
        <v>7518</v>
      </c>
      <c r="C1191" s="21" t="s">
        <v>33</v>
      </c>
      <c r="D1191" s="21" t="s">
        <v>40</v>
      </c>
      <c r="E1191" s="21" t="s">
        <v>158</v>
      </c>
      <c r="F1191" s="21" t="s">
        <v>7519</v>
      </c>
      <c r="G1191" s="21" t="s">
        <v>7520</v>
      </c>
      <c r="H1191" s="21" t="s">
        <v>40</v>
      </c>
      <c r="I1191" s="21" t="s">
        <v>7521</v>
      </c>
      <c r="J1191" s="21" t="s">
        <v>40</v>
      </c>
      <c r="K1191" s="22">
        <v>1.1339999999999999</v>
      </c>
      <c r="L1191" s="22">
        <f t="shared" si="54"/>
        <v>0.74117647058823521</v>
      </c>
      <c r="M1191" s="22">
        <f t="shared" si="55"/>
        <v>-0.43211101263778545</v>
      </c>
      <c r="N1191" s="157">
        <v>1</v>
      </c>
      <c r="O1191" s="158">
        <f t="shared" si="56"/>
        <v>0</v>
      </c>
    </row>
    <row r="1192" spans="1:15" ht="16">
      <c r="A1192" s="21" t="s">
        <v>7730</v>
      </c>
      <c r="B1192" s="21" t="s">
        <v>7731</v>
      </c>
      <c r="C1192" s="21" t="s">
        <v>186</v>
      </c>
      <c r="D1192" s="21" t="s">
        <v>34</v>
      </c>
      <c r="E1192" s="21" t="s">
        <v>2024</v>
      </c>
      <c r="F1192" s="21" t="s">
        <v>4031</v>
      </c>
      <c r="G1192" s="21" t="s">
        <v>7732</v>
      </c>
      <c r="H1192" s="21" t="s">
        <v>7733</v>
      </c>
      <c r="I1192" s="21" t="s">
        <v>7734</v>
      </c>
      <c r="J1192" s="21" t="s">
        <v>2909</v>
      </c>
      <c r="K1192" s="22">
        <v>1.1339999999999999</v>
      </c>
      <c r="L1192" s="22">
        <f t="shared" si="54"/>
        <v>0.74117647058823521</v>
      </c>
      <c r="M1192" s="22">
        <f t="shared" si="55"/>
        <v>-0.43211101263778545</v>
      </c>
      <c r="N1192" s="157">
        <v>1</v>
      </c>
      <c r="O1192" s="158">
        <f t="shared" si="56"/>
        <v>0</v>
      </c>
    </row>
    <row r="1193" spans="1:15">
      <c r="A1193" s="21" t="s">
        <v>9002</v>
      </c>
      <c r="B1193" s="21" t="s">
        <v>9003</v>
      </c>
      <c r="C1193" s="21" t="s">
        <v>921</v>
      </c>
      <c r="D1193" s="21" t="s">
        <v>141</v>
      </c>
      <c r="E1193" s="21" t="s">
        <v>519</v>
      </c>
      <c r="F1193" s="21" t="s">
        <v>9004</v>
      </c>
      <c r="G1193" s="21" t="s">
        <v>9005</v>
      </c>
      <c r="H1193" s="21" t="s">
        <v>9006</v>
      </c>
      <c r="I1193" s="21" t="s">
        <v>9007</v>
      </c>
      <c r="J1193" s="21" t="s">
        <v>40</v>
      </c>
      <c r="K1193" s="22">
        <v>1.1339999999999999</v>
      </c>
      <c r="L1193" s="22">
        <f t="shared" si="54"/>
        <v>0.74117647058823521</v>
      </c>
      <c r="M1193" s="22">
        <f t="shared" si="55"/>
        <v>-0.43211101263778545</v>
      </c>
      <c r="N1193" s="23" t="s">
        <v>40</v>
      </c>
      <c r="O1193" s="24" t="e">
        <f t="shared" si="56"/>
        <v>#VALUE!</v>
      </c>
    </row>
    <row r="1194" spans="1:15" ht="16">
      <c r="A1194" s="21" t="s">
        <v>9040</v>
      </c>
      <c r="B1194" s="21" t="s">
        <v>9041</v>
      </c>
      <c r="C1194" s="21" t="s">
        <v>33</v>
      </c>
      <c r="D1194" s="21" t="s">
        <v>141</v>
      </c>
      <c r="E1194" s="21" t="s">
        <v>214</v>
      </c>
      <c r="F1194" s="21" t="s">
        <v>9042</v>
      </c>
      <c r="G1194" s="21" t="s">
        <v>9043</v>
      </c>
      <c r="H1194" s="21" t="s">
        <v>9044</v>
      </c>
      <c r="I1194" s="21" t="s">
        <v>9045</v>
      </c>
      <c r="J1194" s="21" t="s">
        <v>40</v>
      </c>
      <c r="K1194" s="22">
        <v>1.1339999999999999</v>
      </c>
      <c r="L1194" s="22">
        <f t="shared" si="54"/>
        <v>0.74117647058823521</v>
      </c>
      <c r="M1194" s="22">
        <f t="shared" si="55"/>
        <v>-0.43211101263778545</v>
      </c>
      <c r="N1194" s="157">
        <v>1</v>
      </c>
      <c r="O1194" s="158">
        <f t="shared" si="56"/>
        <v>0</v>
      </c>
    </row>
    <row r="1195" spans="1:15" ht="16">
      <c r="A1195" s="21" t="s">
        <v>9133</v>
      </c>
      <c r="B1195" s="21" t="s">
        <v>9134</v>
      </c>
      <c r="C1195" s="21" t="s">
        <v>235</v>
      </c>
      <c r="D1195" s="21" t="s">
        <v>40</v>
      </c>
      <c r="E1195" s="21" t="s">
        <v>2111</v>
      </c>
      <c r="F1195" s="21" t="s">
        <v>9135</v>
      </c>
      <c r="G1195" s="21" t="s">
        <v>9136</v>
      </c>
      <c r="H1195" s="21" t="s">
        <v>9137</v>
      </c>
      <c r="I1195" s="21" t="s">
        <v>9138</v>
      </c>
      <c r="J1195" s="21" t="s">
        <v>40</v>
      </c>
      <c r="K1195" s="22">
        <v>1.1339999999999999</v>
      </c>
      <c r="L1195" s="22">
        <f t="shared" si="54"/>
        <v>0.74117647058823521</v>
      </c>
      <c r="M1195" s="22">
        <f t="shared" si="55"/>
        <v>-0.43211101263778545</v>
      </c>
      <c r="N1195" s="157">
        <v>1</v>
      </c>
      <c r="O1195" s="158">
        <f t="shared" si="56"/>
        <v>0</v>
      </c>
    </row>
    <row r="1196" spans="1:15">
      <c r="A1196" s="21" t="s">
        <v>9447</v>
      </c>
      <c r="B1196" s="21" t="s">
        <v>9448</v>
      </c>
      <c r="C1196" s="21" t="s">
        <v>33</v>
      </c>
      <c r="D1196" s="21" t="s">
        <v>40</v>
      </c>
      <c r="E1196" s="21" t="s">
        <v>158</v>
      </c>
      <c r="F1196" s="21" t="s">
        <v>9449</v>
      </c>
      <c r="G1196" s="21" t="s">
        <v>9450</v>
      </c>
      <c r="H1196" s="21" t="s">
        <v>9451</v>
      </c>
      <c r="I1196" s="21" t="s">
        <v>9452</v>
      </c>
      <c r="J1196" s="21" t="s">
        <v>40</v>
      </c>
      <c r="K1196" s="22">
        <v>1.1339999999999999</v>
      </c>
      <c r="L1196" s="22">
        <f t="shared" si="54"/>
        <v>0.74117647058823521</v>
      </c>
      <c r="M1196" s="22">
        <f t="shared" si="55"/>
        <v>-0.43211101263778545</v>
      </c>
      <c r="N1196" s="23" t="s">
        <v>40</v>
      </c>
      <c r="O1196" s="24" t="e">
        <f t="shared" si="56"/>
        <v>#VALUE!</v>
      </c>
    </row>
    <row r="1197" spans="1:15">
      <c r="A1197" s="21" t="s">
        <v>9453</v>
      </c>
      <c r="B1197" s="21" t="s">
        <v>9454</v>
      </c>
      <c r="C1197" s="21" t="s">
        <v>40</v>
      </c>
      <c r="D1197" s="21" t="s">
        <v>40</v>
      </c>
      <c r="E1197" s="21" t="s">
        <v>1903</v>
      </c>
      <c r="F1197" s="21" t="s">
        <v>9455</v>
      </c>
      <c r="G1197" s="21" t="s">
        <v>9456</v>
      </c>
      <c r="H1197" s="21" t="s">
        <v>9457</v>
      </c>
      <c r="I1197" s="21" t="s">
        <v>9458</v>
      </c>
      <c r="J1197" s="21" t="s">
        <v>40</v>
      </c>
      <c r="K1197" s="22">
        <v>1.1339999999999999</v>
      </c>
      <c r="L1197" s="22">
        <f t="shared" si="54"/>
        <v>0.74117647058823521</v>
      </c>
      <c r="M1197" s="22">
        <f t="shared" si="55"/>
        <v>-0.43211101263778545</v>
      </c>
      <c r="N1197" s="23" t="s">
        <v>40</v>
      </c>
      <c r="O1197" s="24" t="e">
        <f t="shared" si="56"/>
        <v>#VALUE!</v>
      </c>
    </row>
    <row r="1198" spans="1:15" ht="16">
      <c r="A1198" s="21" t="s">
        <v>9561</v>
      </c>
      <c r="B1198" s="21" t="s">
        <v>9562</v>
      </c>
      <c r="C1198" s="21" t="s">
        <v>53</v>
      </c>
      <c r="D1198" s="21" t="s">
        <v>40</v>
      </c>
      <c r="E1198" s="21" t="s">
        <v>751</v>
      </c>
      <c r="F1198" s="21" t="s">
        <v>9563</v>
      </c>
      <c r="G1198" s="21" t="s">
        <v>9564</v>
      </c>
      <c r="H1198" s="21" t="s">
        <v>9565</v>
      </c>
      <c r="I1198" s="21" t="s">
        <v>9566</v>
      </c>
      <c r="J1198" s="21" t="s">
        <v>2354</v>
      </c>
      <c r="K1198" s="22">
        <v>1.1339999999999999</v>
      </c>
      <c r="L1198" s="22">
        <f t="shared" si="54"/>
        <v>0.74117647058823521</v>
      </c>
      <c r="M1198" s="22">
        <f t="shared" si="55"/>
        <v>-0.43211101263778545</v>
      </c>
      <c r="N1198" s="157">
        <v>1</v>
      </c>
      <c r="O1198" s="158">
        <f t="shared" si="56"/>
        <v>0</v>
      </c>
    </row>
    <row r="1199" spans="1:15" ht="16">
      <c r="A1199" s="21" t="s">
        <v>10376</v>
      </c>
      <c r="B1199" s="21" t="s">
        <v>10377</v>
      </c>
      <c r="C1199" s="21" t="s">
        <v>921</v>
      </c>
      <c r="D1199" s="21" t="s">
        <v>141</v>
      </c>
      <c r="E1199" s="21" t="s">
        <v>519</v>
      </c>
      <c r="F1199" s="21" t="s">
        <v>2388</v>
      </c>
      <c r="G1199" s="21" t="s">
        <v>10378</v>
      </c>
      <c r="H1199" s="21" t="s">
        <v>10379</v>
      </c>
      <c r="I1199" s="21" t="s">
        <v>10380</v>
      </c>
      <c r="J1199" s="21" t="s">
        <v>40</v>
      </c>
      <c r="K1199" s="22">
        <v>1.135</v>
      </c>
      <c r="L1199" s="22">
        <f t="shared" si="54"/>
        <v>0.74183006535947715</v>
      </c>
      <c r="M1199" s="22">
        <f t="shared" si="55"/>
        <v>-0.43083935540173679</v>
      </c>
      <c r="N1199" s="157">
        <v>1</v>
      </c>
      <c r="O1199" s="158">
        <f t="shared" si="56"/>
        <v>0</v>
      </c>
    </row>
    <row r="1200" spans="1:15" ht="16">
      <c r="A1200" s="2" t="s">
        <v>11546</v>
      </c>
      <c r="B1200" s="2" t="s">
        <v>11547</v>
      </c>
      <c r="C1200" s="2" t="s">
        <v>33</v>
      </c>
      <c r="D1200" s="2" t="s">
        <v>34</v>
      </c>
      <c r="E1200" s="2" t="s">
        <v>214</v>
      </c>
      <c r="F1200" s="2" t="s">
        <v>11548</v>
      </c>
      <c r="G1200" s="2" t="s">
        <v>11549</v>
      </c>
      <c r="H1200" s="2" t="s">
        <v>11550</v>
      </c>
      <c r="I1200" s="2" t="s">
        <v>11551</v>
      </c>
      <c r="J1200" s="2" t="s">
        <v>1344</v>
      </c>
      <c r="K1200" s="3">
        <v>1.135</v>
      </c>
      <c r="L1200" s="3">
        <f t="shared" si="54"/>
        <v>0.74183006535947715</v>
      </c>
      <c r="M1200" s="3">
        <f t="shared" si="55"/>
        <v>-0.43083935540173679</v>
      </c>
      <c r="N1200" s="157">
        <v>0.31431492350976897</v>
      </c>
      <c r="O1200" s="158">
        <f t="shared" si="56"/>
        <v>0.50263499841583104</v>
      </c>
    </row>
    <row r="1201" spans="1:15" ht="16">
      <c r="A1201" s="21" t="s">
        <v>1595</v>
      </c>
      <c r="B1201" s="21" t="s">
        <v>1596</v>
      </c>
      <c r="C1201" s="21" t="s">
        <v>1085</v>
      </c>
      <c r="D1201" s="21" t="s">
        <v>314</v>
      </c>
      <c r="E1201" s="21" t="s">
        <v>894</v>
      </c>
      <c r="F1201" s="21" t="s">
        <v>1597</v>
      </c>
      <c r="G1201" s="21" t="s">
        <v>1598</v>
      </c>
      <c r="H1201" s="21" t="s">
        <v>1599</v>
      </c>
      <c r="I1201" s="21" t="s">
        <v>1600</v>
      </c>
      <c r="J1201" s="21" t="s">
        <v>40</v>
      </c>
      <c r="K1201" s="22">
        <v>1.1359999999999999</v>
      </c>
      <c r="L1201" s="22">
        <f t="shared" si="54"/>
        <v>0.74248366013071887</v>
      </c>
      <c r="M1201" s="22">
        <f t="shared" si="55"/>
        <v>-0.4295688180753322</v>
      </c>
      <c r="N1201" s="157">
        <v>1</v>
      </c>
      <c r="O1201" s="158">
        <f t="shared" si="56"/>
        <v>0</v>
      </c>
    </row>
    <row r="1202" spans="1:15" ht="16">
      <c r="A1202" s="21" t="s">
        <v>2582</v>
      </c>
      <c r="B1202" s="21" t="s">
        <v>2583</v>
      </c>
      <c r="C1202" s="21" t="s">
        <v>53</v>
      </c>
      <c r="D1202" s="21" t="s">
        <v>44</v>
      </c>
      <c r="E1202" s="21" t="s">
        <v>151</v>
      </c>
      <c r="F1202" s="21" t="s">
        <v>2584</v>
      </c>
      <c r="G1202" s="21" t="s">
        <v>2585</v>
      </c>
      <c r="H1202" s="21" t="s">
        <v>2586</v>
      </c>
      <c r="I1202" s="21" t="s">
        <v>2587</v>
      </c>
      <c r="J1202" s="21" t="s">
        <v>40</v>
      </c>
      <c r="K1202" s="22">
        <v>1.1359999999999999</v>
      </c>
      <c r="L1202" s="22">
        <f t="shared" si="54"/>
        <v>0.74248366013071887</v>
      </c>
      <c r="M1202" s="22">
        <f t="shared" si="55"/>
        <v>-0.4295688180753322</v>
      </c>
      <c r="N1202" s="157">
        <v>1</v>
      </c>
      <c r="O1202" s="158">
        <f t="shared" si="56"/>
        <v>0</v>
      </c>
    </row>
    <row r="1203" spans="1:15" ht="16">
      <c r="A1203" s="21" t="s">
        <v>4103</v>
      </c>
      <c r="B1203" s="21" t="s">
        <v>4104</v>
      </c>
      <c r="C1203" s="21" t="s">
        <v>3119</v>
      </c>
      <c r="D1203" s="21" t="s">
        <v>141</v>
      </c>
      <c r="E1203" s="21" t="s">
        <v>4105</v>
      </c>
      <c r="F1203" s="21" t="s">
        <v>4106</v>
      </c>
      <c r="G1203" s="21" t="s">
        <v>4107</v>
      </c>
      <c r="H1203" s="21" t="s">
        <v>4108</v>
      </c>
      <c r="I1203" s="21" t="s">
        <v>4109</v>
      </c>
      <c r="J1203" s="21" t="s">
        <v>3001</v>
      </c>
      <c r="K1203" s="22">
        <v>1.1359999999999999</v>
      </c>
      <c r="L1203" s="22">
        <f t="shared" si="54"/>
        <v>0.74248366013071887</v>
      </c>
      <c r="M1203" s="22">
        <f t="shared" si="55"/>
        <v>-0.4295688180753322</v>
      </c>
      <c r="N1203" s="157">
        <v>1</v>
      </c>
      <c r="O1203" s="158">
        <f t="shared" si="56"/>
        <v>0</v>
      </c>
    </row>
    <row r="1204" spans="1:15" ht="16">
      <c r="A1204" s="21" t="s">
        <v>5055</v>
      </c>
      <c r="B1204" s="21" t="s">
        <v>5056</v>
      </c>
      <c r="C1204" s="21" t="s">
        <v>33</v>
      </c>
      <c r="D1204" s="21" t="s">
        <v>314</v>
      </c>
      <c r="E1204" s="21" t="s">
        <v>158</v>
      </c>
      <c r="F1204" s="21" t="s">
        <v>5057</v>
      </c>
      <c r="G1204" s="21" t="s">
        <v>5058</v>
      </c>
      <c r="H1204" s="21" t="s">
        <v>5059</v>
      </c>
      <c r="I1204" s="21" t="s">
        <v>5060</v>
      </c>
      <c r="J1204" s="21" t="s">
        <v>40</v>
      </c>
      <c r="K1204" s="22">
        <v>1.1359999999999999</v>
      </c>
      <c r="L1204" s="22">
        <f t="shared" si="54"/>
        <v>0.74248366013071887</v>
      </c>
      <c r="M1204" s="22">
        <f t="shared" si="55"/>
        <v>-0.4295688180753322</v>
      </c>
      <c r="N1204" s="157">
        <v>1</v>
      </c>
      <c r="O1204" s="158">
        <f t="shared" si="56"/>
        <v>0</v>
      </c>
    </row>
    <row r="1205" spans="1:15" ht="16">
      <c r="A1205" s="21" t="s">
        <v>7718</v>
      </c>
      <c r="B1205" s="21" t="s">
        <v>7719</v>
      </c>
      <c r="C1205" s="21" t="s">
        <v>53</v>
      </c>
      <c r="D1205" s="21" t="s">
        <v>86</v>
      </c>
      <c r="E1205" s="21" t="s">
        <v>511</v>
      </c>
      <c r="F1205" s="21" t="s">
        <v>7720</v>
      </c>
      <c r="G1205" s="21" t="s">
        <v>7721</v>
      </c>
      <c r="H1205" s="21" t="s">
        <v>7722</v>
      </c>
      <c r="I1205" s="21" t="s">
        <v>7723</v>
      </c>
      <c r="J1205" s="21" t="s">
        <v>40</v>
      </c>
      <c r="K1205" s="22">
        <v>1.1359999999999999</v>
      </c>
      <c r="L1205" s="22">
        <f t="shared" si="54"/>
        <v>0.74248366013071887</v>
      </c>
      <c r="M1205" s="22">
        <f t="shared" si="55"/>
        <v>-0.4295688180753322</v>
      </c>
      <c r="N1205" s="157">
        <v>1</v>
      </c>
      <c r="O1205" s="158">
        <f t="shared" si="56"/>
        <v>0</v>
      </c>
    </row>
    <row r="1206" spans="1:15" ht="16">
      <c r="A1206" s="21" t="s">
        <v>5235</v>
      </c>
      <c r="B1206" s="21" t="s">
        <v>5236</v>
      </c>
      <c r="C1206" s="21" t="s">
        <v>33</v>
      </c>
      <c r="D1206" s="21" t="s">
        <v>314</v>
      </c>
      <c r="E1206" s="21" t="s">
        <v>214</v>
      </c>
      <c r="F1206" s="21" t="s">
        <v>5237</v>
      </c>
      <c r="G1206" s="21" t="s">
        <v>5238</v>
      </c>
      <c r="H1206" s="21" t="s">
        <v>5239</v>
      </c>
      <c r="I1206" s="21" t="s">
        <v>5240</v>
      </c>
      <c r="J1206" s="21" t="s">
        <v>5241</v>
      </c>
      <c r="K1206" s="22">
        <v>1.137</v>
      </c>
      <c r="L1206" s="22">
        <f t="shared" si="54"/>
        <v>0.74313725490196081</v>
      </c>
      <c r="M1206" s="22">
        <f t="shared" si="55"/>
        <v>-0.42829939868776618</v>
      </c>
      <c r="N1206" s="157">
        <v>0.122679145726749</v>
      </c>
      <c r="O1206" s="158">
        <f t="shared" si="56"/>
        <v>0.91122925687809708</v>
      </c>
    </row>
    <row r="1207" spans="1:15" ht="16">
      <c r="A1207" s="21" t="s">
        <v>7491</v>
      </c>
      <c r="B1207" s="21" t="s">
        <v>7492</v>
      </c>
      <c r="C1207" s="21" t="s">
        <v>518</v>
      </c>
      <c r="D1207" s="21" t="s">
        <v>40</v>
      </c>
      <c r="E1207" s="21" t="s">
        <v>2518</v>
      </c>
      <c r="F1207" s="21" t="s">
        <v>7493</v>
      </c>
      <c r="G1207" s="21" t="s">
        <v>7494</v>
      </c>
      <c r="H1207" s="21" t="s">
        <v>7495</v>
      </c>
      <c r="I1207" s="21" t="s">
        <v>7496</v>
      </c>
      <c r="J1207" s="21" t="s">
        <v>7497</v>
      </c>
      <c r="K1207" s="22">
        <v>1.137</v>
      </c>
      <c r="L1207" s="22">
        <f t="shared" si="54"/>
        <v>0.74313725490196081</v>
      </c>
      <c r="M1207" s="22">
        <f t="shared" si="55"/>
        <v>-0.42829939868776618</v>
      </c>
      <c r="N1207" s="157">
        <v>1</v>
      </c>
      <c r="O1207" s="158">
        <f t="shared" si="56"/>
        <v>0</v>
      </c>
    </row>
    <row r="1208" spans="1:15" ht="16">
      <c r="A1208" s="2" t="s">
        <v>1128</v>
      </c>
      <c r="B1208" s="2" t="s">
        <v>1129</v>
      </c>
      <c r="C1208" s="2" t="s">
        <v>53</v>
      </c>
      <c r="D1208" s="2" t="s">
        <v>86</v>
      </c>
      <c r="E1208" s="2" t="s">
        <v>443</v>
      </c>
      <c r="F1208" s="2" t="s">
        <v>1130</v>
      </c>
      <c r="G1208" s="2" t="s">
        <v>1131</v>
      </c>
      <c r="H1208" s="2" t="s">
        <v>1132</v>
      </c>
      <c r="I1208" s="2" t="s">
        <v>1133</v>
      </c>
      <c r="J1208" s="2" t="s">
        <v>1134</v>
      </c>
      <c r="K1208" s="3">
        <v>1.1379999999999999</v>
      </c>
      <c r="L1208" s="3">
        <f t="shared" si="54"/>
        <v>0.74379084967320253</v>
      </c>
      <c r="M1208" s="3">
        <f t="shared" si="55"/>
        <v>-0.42703109527343242</v>
      </c>
      <c r="N1208" s="157">
        <v>1</v>
      </c>
      <c r="O1208" s="158">
        <f t="shared" si="56"/>
        <v>0</v>
      </c>
    </row>
    <row r="1209" spans="1:15" ht="16">
      <c r="A1209" s="21" t="s">
        <v>6244</v>
      </c>
      <c r="B1209" s="21" t="s">
        <v>6245</v>
      </c>
      <c r="C1209" s="21" t="s">
        <v>33</v>
      </c>
      <c r="D1209" s="21" t="s">
        <v>86</v>
      </c>
      <c r="E1209" s="21" t="s">
        <v>111</v>
      </c>
      <c r="F1209" s="21" t="s">
        <v>1301</v>
      </c>
      <c r="G1209" s="21" t="s">
        <v>6246</v>
      </c>
      <c r="H1209" s="21" t="s">
        <v>40</v>
      </c>
      <c r="I1209" s="21" t="s">
        <v>6247</v>
      </c>
      <c r="J1209" s="21" t="s">
        <v>3692</v>
      </c>
      <c r="K1209" s="22">
        <v>1.1379999999999999</v>
      </c>
      <c r="L1209" s="22">
        <f t="shared" si="54"/>
        <v>0.74379084967320253</v>
      </c>
      <c r="M1209" s="22">
        <f t="shared" si="55"/>
        <v>-0.42703109527343242</v>
      </c>
      <c r="N1209" s="157">
        <v>1</v>
      </c>
      <c r="O1209" s="158">
        <f t="shared" si="56"/>
        <v>0</v>
      </c>
    </row>
    <row r="1210" spans="1:15" ht="16">
      <c r="A1210" s="21" t="s">
        <v>6868</v>
      </c>
      <c r="B1210" s="21" t="s">
        <v>6869</v>
      </c>
      <c r="C1210" s="21" t="s">
        <v>33</v>
      </c>
      <c r="D1210" s="21" t="s">
        <v>314</v>
      </c>
      <c r="E1210" s="21" t="s">
        <v>158</v>
      </c>
      <c r="F1210" s="21" t="s">
        <v>6870</v>
      </c>
      <c r="G1210" s="21" t="s">
        <v>6871</v>
      </c>
      <c r="H1210" s="21" t="s">
        <v>6872</v>
      </c>
      <c r="I1210" s="21" t="s">
        <v>6873</v>
      </c>
      <c r="J1210" s="21" t="s">
        <v>40</v>
      </c>
      <c r="K1210" s="22">
        <v>1.1379999999999999</v>
      </c>
      <c r="L1210" s="22">
        <f t="shared" si="54"/>
        <v>0.74379084967320253</v>
      </c>
      <c r="M1210" s="22">
        <f t="shared" si="55"/>
        <v>-0.42703109527343242</v>
      </c>
      <c r="N1210" s="157">
        <v>1</v>
      </c>
      <c r="O1210" s="158">
        <f t="shared" si="56"/>
        <v>0</v>
      </c>
    </row>
    <row r="1211" spans="1:15" ht="16">
      <c r="A1211" s="21" t="s">
        <v>7863</v>
      </c>
      <c r="B1211" s="21" t="s">
        <v>7864</v>
      </c>
      <c r="C1211" s="21" t="s">
        <v>33</v>
      </c>
      <c r="D1211" s="21" t="s">
        <v>40</v>
      </c>
      <c r="E1211" s="21" t="s">
        <v>7865</v>
      </c>
      <c r="F1211" s="21" t="s">
        <v>6331</v>
      </c>
      <c r="G1211" s="21" t="s">
        <v>7866</v>
      </c>
      <c r="H1211" s="21" t="s">
        <v>7867</v>
      </c>
      <c r="I1211" s="21" t="s">
        <v>7868</v>
      </c>
      <c r="J1211" s="21" t="s">
        <v>40</v>
      </c>
      <c r="K1211" s="22">
        <v>1.1379999999999999</v>
      </c>
      <c r="L1211" s="22">
        <f t="shared" si="54"/>
        <v>0.74379084967320253</v>
      </c>
      <c r="M1211" s="22">
        <f t="shared" si="55"/>
        <v>-0.42703109527343242</v>
      </c>
      <c r="N1211" s="157">
        <v>1</v>
      </c>
      <c r="O1211" s="158">
        <f t="shared" si="56"/>
        <v>0</v>
      </c>
    </row>
    <row r="1212" spans="1:15">
      <c r="A1212" s="21" t="s">
        <v>516</v>
      </c>
      <c r="B1212" s="21" t="s">
        <v>517</v>
      </c>
      <c r="C1212" s="21" t="s">
        <v>518</v>
      </c>
      <c r="D1212" s="21" t="s">
        <v>40</v>
      </c>
      <c r="E1212" s="21" t="s">
        <v>519</v>
      </c>
      <c r="F1212" s="21" t="s">
        <v>520</v>
      </c>
      <c r="G1212" s="21" t="s">
        <v>521</v>
      </c>
      <c r="H1212" s="21" t="s">
        <v>40</v>
      </c>
      <c r="I1212" s="21" t="s">
        <v>522</v>
      </c>
      <c r="J1212" s="21" t="s">
        <v>523</v>
      </c>
      <c r="K1212" s="22">
        <v>1.139</v>
      </c>
      <c r="L1212" s="22">
        <f t="shared" si="54"/>
        <v>0.74444444444444446</v>
      </c>
      <c r="M1212" s="22">
        <f t="shared" si="55"/>
        <v>-0.42576390587190222</v>
      </c>
      <c r="N1212" s="23">
        <v>1.82647683867233E-3</v>
      </c>
      <c r="O1212" s="24">
        <f t="shared" si="56"/>
        <v>2.7383858306519429</v>
      </c>
    </row>
    <row r="1213" spans="1:15" ht="16">
      <c r="A1213" s="21" t="s">
        <v>5503</v>
      </c>
      <c r="B1213" s="21" t="s">
        <v>5504</v>
      </c>
      <c r="C1213" s="21" t="s">
        <v>40</v>
      </c>
      <c r="D1213" s="21" t="s">
        <v>86</v>
      </c>
      <c r="E1213" s="21" t="s">
        <v>40</v>
      </c>
      <c r="F1213" s="21" t="s">
        <v>5505</v>
      </c>
      <c r="G1213" s="21" t="s">
        <v>5506</v>
      </c>
      <c r="H1213" s="21" t="s">
        <v>5507</v>
      </c>
      <c r="I1213" s="21" t="s">
        <v>5508</v>
      </c>
      <c r="J1213" s="21" t="s">
        <v>40</v>
      </c>
      <c r="K1213" s="22">
        <v>1.139</v>
      </c>
      <c r="L1213" s="22">
        <f t="shared" si="54"/>
        <v>0.74444444444444446</v>
      </c>
      <c r="M1213" s="22">
        <f t="shared" si="55"/>
        <v>-0.42576390587190222</v>
      </c>
      <c r="N1213" s="157">
        <v>1</v>
      </c>
      <c r="O1213" s="158">
        <f t="shared" si="56"/>
        <v>0</v>
      </c>
    </row>
    <row r="1214" spans="1:15" ht="16">
      <c r="A1214" s="21" t="s">
        <v>7711</v>
      </c>
      <c r="B1214" s="21" t="s">
        <v>7712</v>
      </c>
      <c r="C1214" s="21" t="s">
        <v>1267</v>
      </c>
      <c r="D1214" s="21" t="s">
        <v>141</v>
      </c>
      <c r="E1214" s="21" t="s">
        <v>151</v>
      </c>
      <c r="F1214" s="21" t="s">
        <v>7713</v>
      </c>
      <c r="G1214" s="21" t="s">
        <v>7714</v>
      </c>
      <c r="H1214" s="21" t="s">
        <v>7715</v>
      </c>
      <c r="I1214" s="21" t="s">
        <v>7716</v>
      </c>
      <c r="J1214" s="21" t="s">
        <v>7717</v>
      </c>
      <c r="K1214" s="22">
        <v>1.139</v>
      </c>
      <c r="L1214" s="22">
        <f t="shared" si="54"/>
        <v>0.74444444444444446</v>
      </c>
      <c r="M1214" s="22">
        <f t="shared" si="55"/>
        <v>-0.42576390587190222</v>
      </c>
      <c r="N1214" s="157">
        <v>1</v>
      </c>
      <c r="O1214" s="158">
        <f t="shared" si="56"/>
        <v>0</v>
      </c>
    </row>
    <row r="1215" spans="1:15" ht="16">
      <c r="A1215" s="21" t="s">
        <v>5635</v>
      </c>
      <c r="B1215" s="21" t="s">
        <v>5636</v>
      </c>
      <c r="C1215" s="21" t="s">
        <v>33</v>
      </c>
      <c r="D1215" s="21" t="s">
        <v>141</v>
      </c>
      <c r="E1215" s="21" t="s">
        <v>40</v>
      </c>
      <c r="F1215" s="21" t="s">
        <v>2838</v>
      </c>
      <c r="G1215" s="21" t="s">
        <v>5637</v>
      </c>
      <c r="H1215" s="21" t="s">
        <v>5638</v>
      </c>
      <c r="I1215" s="21" t="s">
        <v>5639</v>
      </c>
      <c r="J1215" s="21" t="s">
        <v>40</v>
      </c>
      <c r="K1215" s="22">
        <v>1.1399999999999999</v>
      </c>
      <c r="L1215" s="22">
        <f t="shared" si="54"/>
        <v>0.74509803921568618</v>
      </c>
      <c r="M1215" s="22">
        <f t="shared" si="55"/>
        <v>-0.42449782852791029</v>
      </c>
      <c r="N1215" s="157">
        <v>1</v>
      </c>
      <c r="O1215" s="158">
        <f t="shared" si="56"/>
        <v>0</v>
      </c>
    </row>
    <row r="1216" spans="1:15" ht="16">
      <c r="A1216" s="21" t="s">
        <v>7460</v>
      </c>
      <c r="B1216" s="21" t="s">
        <v>7461</v>
      </c>
      <c r="C1216" s="21" t="s">
        <v>85</v>
      </c>
      <c r="D1216" s="21" t="s">
        <v>34</v>
      </c>
      <c r="E1216" s="21" t="s">
        <v>40</v>
      </c>
      <c r="F1216" s="21" t="s">
        <v>7462</v>
      </c>
      <c r="G1216" s="21" t="s">
        <v>7463</v>
      </c>
      <c r="H1216" s="21" t="s">
        <v>7464</v>
      </c>
      <c r="I1216" s="21" t="s">
        <v>7465</v>
      </c>
      <c r="J1216" s="21" t="s">
        <v>40</v>
      </c>
      <c r="K1216" s="22">
        <v>1.1399999999999999</v>
      </c>
      <c r="L1216" s="22">
        <f t="shared" si="54"/>
        <v>0.74509803921568618</v>
      </c>
      <c r="M1216" s="22">
        <f t="shared" si="55"/>
        <v>-0.42449782852791029</v>
      </c>
      <c r="N1216" s="157">
        <v>1</v>
      </c>
      <c r="O1216" s="158">
        <f t="shared" si="56"/>
        <v>0</v>
      </c>
    </row>
    <row r="1217" spans="1:15" ht="16">
      <c r="A1217" s="21" t="s">
        <v>9069</v>
      </c>
      <c r="B1217" s="21" t="s">
        <v>9070</v>
      </c>
      <c r="C1217" s="21" t="s">
        <v>921</v>
      </c>
      <c r="D1217" s="21" t="s">
        <v>141</v>
      </c>
      <c r="E1217" s="21" t="s">
        <v>519</v>
      </c>
      <c r="F1217" s="21" t="s">
        <v>9071</v>
      </c>
      <c r="G1217" s="21" t="s">
        <v>9072</v>
      </c>
      <c r="H1217" s="21" t="s">
        <v>9073</v>
      </c>
      <c r="I1217" s="21" t="s">
        <v>9074</v>
      </c>
      <c r="J1217" s="21" t="s">
        <v>40</v>
      </c>
      <c r="K1217" s="22">
        <v>1.1399999999999999</v>
      </c>
      <c r="L1217" s="22">
        <f t="shared" si="54"/>
        <v>0.74509803921568618</v>
      </c>
      <c r="M1217" s="22">
        <f t="shared" si="55"/>
        <v>-0.42449782852791029</v>
      </c>
      <c r="N1217" s="157">
        <v>1</v>
      </c>
      <c r="O1217" s="158">
        <f t="shared" si="56"/>
        <v>0</v>
      </c>
    </row>
    <row r="1218" spans="1:15" ht="16">
      <c r="A1218" s="21" t="s">
        <v>1661</v>
      </c>
      <c r="B1218" s="21" t="s">
        <v>1662</v>
      </c>
      <c r="C1218" s="21" t="s">
        <v>33</v>
      </c>
      <c r="D1218" s="21" t="s">
        <v>86</v>
      </c>
      <c r="E1218" s="21" t="s">
        <v>207</v>
      </c>
      <c r="F1218" s="21" t="s">
        <v>1663</v>
      </c>
      <c r="G1218" s="21" t="s">
        <v>1664</v>
      </c>
      <c r="H1218" s="21" t="s">
        <v>1665</v>
      </c>
      <c r="I1218" s="21" t="s">
        <v>1666</v>
      </c>
      <c r="J1218" s="21" t="s">
        <v>1667</v>
      </c>
      <c r="K1218" s="22">
        <v>1.141</v>
      </c>
      <c r="L1218" s="22">
        <f t="shared" ref="L1218:L1281" si="57">K1218/1.53</f>
        <v>0.74575163398692812</v>
      </c>
      <c r="M1218" s="22">
        <f t="shared" ref="M1218:M1281" si="58">LOG(L1218, 2)</f>
        <v>-0.42323286129133247</v>
      </c>
      <c r="N1218" s="157">
        <v>5.8968712446997501E-2</v>
      </c>
      <c r="O1218" s="158">
        <f t="shared" ref="O1218:O1281" si="59">-LOG10(N1218)</f>
        <v>1.2293783547263273</v>
      </c>
    </row>
    <row r="1219" spans="1:15" ht="16">
      <c r="A1219" s="21" t="s">
        <v>7094</v>
      </c>
      <c r="B1219" s="21" t="s">
        <v>7095</v>
      </c>
      <c r="C1219" s="21" t="s">
        <v>53</v>
      </c>
      <c r="D1219" s="21" t="s">
        <v>86</v>
      </c>
      <c r="E1219" s="21" t="s">
        <v>511</v>
      </c>
      <c r="F1219" s="21" t="s">
        <v>7096</v>
      </c>
      <c r="G1219" s="21" t="s">
        <v>7097</v>
      </c>
      <c r="H1219" s="21" t="s">
        <v>7098</v>
      </c>
      <c r="I1219" s="21" t="s">
        <v>7099</v>
      </c>
      <c r="J1219" s="21" t="s">
        <v>40</v>
      </c>
      <c r="K1219" s="22">
        <v>1.141</v>
      </c>
      <c r="L1219" s="22">
        <f t="shared" si="57"/>
        <v>0.74575163398692812</v>
      </c>
      <c r="M1219" s="22">
        <f t="shared" si="58"/>
        <v>-0.42323286129133247</v>
      </c>
      <c r="N1219" s="157">
        <v>1</v>
      </c>
      <c r="O1219" s="158">
        <f t="shared" si="59"/>
        <v>0</v>
      </c>
    </row>
    <row r="1220" spans="1:15" ht="16">
      <c r="A1220" s="21" t="s">
        <v>8359</v>
      </c>
      <c r="B1220" s="21" t="s">
        <v>8360</v>
      </c>
      <c r="C1220" s="21" t="s">
        <v>33</v>
      </c>
      <c r="D1220" s="21" t="s">
        <v>86</v>
      </c>
      <c r="E1220" s="21" t="s">
        <v>40</v>
      </c>
      <c r="F1220" s="21" t="s">
        <v>7357</v>
      </c>
      <c r="G1220" s="21" t="s">
        <v>8361</v>
      </c>
      <c r="H1220" s="21" t="s">
        <v>8362</v>
      </c>
      <c r="I1220" s="21" t="s">
        <v>8363</v>
      </c>
      <c r="J1220" s="21" t="s">
        <v>40</v>
      </c>
      <c r="K1220" s="22">
        <v>1.141</v>
      </c>
      <c r="L1220" s="22">
        <f t="shared" si="57"/>
        <v>0.74575163398692812</v>
      </c>
      <c r="M1220" s="22">
        <f t="shared" si="58"/>
        <v>-0.42323286129133247</v>
      </c>
      <c r="N1220" s="157">
        <v>1</v>
      </c>
      <c r="O1220" s="158">
        <f t="shared" si="59"/>
        <v>0</v>
      </c>
    </row>
    <row r="1221" spans="1:15" ht="16">
      <c r="A1221" s="21" t="s">
        <v>10293</v>
      </c>
      <c r="B1221" s="21" t="s">
        <v>10294</v>
      </c>
      <c r="C1221" s="21" t="s">
        <v>33</v>
      </c>
      <c r="D1221" s="21" t="s">
        <v>34</v>
      </c>
      <c r="E1221" s="21" t="s">
        <v>158</v>
      </c>
      <c r="F1221" s="21" t="s">
        <v>10295</v>
      </c>
      <c r="G1221" s="21" t="s">
        <v>10296</v>
      </c>
      <c r="H1221" s="21" t="s">
        <v>10297</v>
      </c>
      <c r="I1221" s="21" t="s">
        <v>10298</v>
      </c>
      <c r="J1221" s="21" t="s">
        <v>40</v>
      </c>
      <c r="K1221" s="22">
        <v>1.141</v>
      </c>
      <c r="L1221" s="22">
        <f t="shared" si="57"/>
        <v>0.74575163398692812</v>
      </c>
      <c r="M1221" s="22">
        <f t="shared" si="58"/>
        <v>-0.42323286129133247</v>
      </c>
      <c r="N1221" s="157">
        <v>1</v>
      </c>
      <c r="O1221" s="158">
        <f t="shared" si="59"/>
        <v>0</v>
      </c>
    </row>
    <row r="1222" spans="1:15" ht="16">
      <c r="A1222" s="21" t="s">
        <v>5161</v>
      </c>
      <c r="B1222" s="21" t="s">
        <v>5162</v>
      </c>
      <c r="C1222" s="21" t="s">
        <v>85</v>
      </c>
      <c r="D1222" s="21" t="s">
        <v>141</v>
      </c>
      <c r="E1222" s="21" t="s">
        <v>77</v>
      </c>
      <c r="F1222" s="21" t="s">
        <v>5163</v>
      </c>
      <c r="G1222" s="21" t="s">
        <v>5164</v>
      </c>
      <c r="H1222" s="21" t="s">
        <v>5165</v>
      </c>
      <c r="I1222" s="21" t="s">
        <v>5166</v>
      </c>
      <c r="J1222" s="21" t="s">
        <v>5167</v>
      </c>
      <c r="K1222" s="22">
        <v>1.1419999999999999</v>
      </c>
      <c r="L1222" s="22">
        <f t="shared" si="57"/>
        <v>0.74640522875816984</v>
      </c>
      <c r="M1222" s="22">
        <f t="shared" si="58"/>
        <v>-0.42196900221717148</v>
      </c>
      <c r="N1222" s="157">
        <v>1</v>
      </c>
      <c r="O1222" s="158">
        <f t="shared" si="59"/>
        <v>0</v>
      </c>
    </row>
    <row r="1223" spans="1:15" ht="16">
      <c r="A1223" s="21" t="s">
        <v>9971</v>
      </c>
      <c r="B1223" s="21" t="s">
        <v>9972</v>
      </c>
      <c r="C1223" s="21" t="s">
        <v>132</v>
      </c>
      <c r="D1223" s="21" t="s">
        <v>40</v>
      </c>
      <c r="E1223" s="21" t="s">
        <v>77</v>
      </c>
      <c r="F1223" s="21" t="s">
        <v>9973</v>
      </c>
      <c r="G1223" s="21" t="s">
        <v>9974</v>
      </c>
      <c r="H1223" s="21" t="s">
        <v>9975</v>
      </c>
      <c r="I1223" s="21" t="s">
        <v>9976</v>
      </c>
      <c r="J1223" s="21" t="s">
        <v>9977</v>
      </c>
      <c r="K1223" s="22">
        <v>1.1419999999999999</v>
      </c>
      <c r="L1223" s="22">
        <f t="shared" si="57"/>
        <v>0.74640522875816984</v>
      </c>
      <c r="M1223" s="22">
        <f t="shared" si="58"/>
        <v>-0.42196900221717148</v>
      </c>
      <c r="N1223" s="157">
        <v>1</v>
      </c>
      <c r="O1223" s="158">
        <f t="shared" si="59"/>
        <v>0</v>
      </c>
    </row>
    <row r="1224" spans="1:15" ht="16">
      <c r="A1224" s="21" t="s">
        <v>6504</v>
      </c>
      <c r="B1224" s="21" t="s">
        <v>6505</v>
      </c>
      <c r="C1224" s="21" t="s">
        <v>40</v>
      </c>
      <c r="D1224" s="21" t="s">
        <v>86</v>
      </c>
      <c r="E1224" s="21" t="s">
        <v>40</v>
      </c>
      <c r="F1224" s="21" t="s">
        <v>6506</v>
      </c>
      <c r="G1224" s="21" t="s">
        <v>6507</v>
      </c>
      <c r="H1224" s="21" t="s">
        <v>6508</v>
      </c>
      <c r="I1224" s="21" t="s">
        <v>6509</v>
      </c>
      <c r="J1224" s="21" t="s">
        <v>40</v>
      </c>
      <c r="K1224" s="22">
        <v>1.143</v>
      </c>
      <c r="L1224" s="22">
        <f t="shared" si="57"/>
        <v>0.74705882352941178</v>
      </c>
      <c r="M1224" s="22">
        <f t="shared" si="58"/>
        <v>-0.42070624936553591</v>
      </c>
      <c r="N1224" s="157">
        <v>1</v>
      </c>
      <c r="O1224" s="158">
        <f t="shared" si="59"/>
        <v>0</v>
      </c>
    </row>
    <row r="1225" spans="1:15" ht="16">
      <c r="A1225" s="21" t="s">
        <v>7980</v>
      </c>
      <c r="B1225" s="21" t="s">
        <v>7981</v>
      </c>
      <c r="C1225" s="21" t="s">
        <v>85</v>
      </c>
      <c r="D1225" s="21" t="s">
        <v>40</v>
      </c>
      <c r="E1225" s="21" t="s">
        <v>1468</v>
      </c>
      <c r="F1225" s="21" t="s">
        <v>7982</v>
      </c>
      <c r="G1225" s="21" t="s">
        <v>7983</v>
      </c>
      <c r="H1225" s="21" t="s">
        <v>7984</v>
      </c>
      <c r="I1225" s="21" t="s">
        <v>7985</v>
      </c>
      <c r="J1225" s="21" t="s">
        <v>5167</v>
      </c>
      <c r="K1225" s="22">
        <v>1.143</v>
      </c>
      <c r="L1225" s="22">
        <f t="shared" si="57"/>
        <v>0.74705882352941178</v>
      </c>
      <c r="M1225" s="22">
        <f t="shared" si="58"/>
        <v>-0.42070624936553591</v>
      </c>
      <c r="N1225" s="157">
        <v>1</v>
      </c>
      <c r="O1225" s="158">
        <f t="shared" si="59"/>
        <v>0</v>
      </c>
    </row>
    <row r="1226" spans="1:15" ht="16">
      <c r="A1226" s="21" t="s">
        <v>8038</v>
      </c>
      <c r="B1226" s="21" t="s">
        <v>8039</v>
      </c>
      <c r="C1226" s="21" t="s">
        <v>518</v>
      </c>
      <c r="D1226" s="21" t="s">
        <v>141</v>
      </c>
      <c r="E1226" s="21" t="s">
        <v>214</v>
      </c>
      <c r="F1226" s="21" t="s">
        <v>3664</v>
      </c>
      <c r="G1226" s="21" t="s">
        <v>8040</v>
      </c>
      <c r="H1226" s="21" t="s">
        <v>8041</v>
      </c>
      <c r="I1226" s="21" t="s">
        <v>8042</v>
      </c>
      <c r="J1226" s="21" t="s">
        <v>1180</v>
      </c>
      <c r="K1226" s="22">
        <v>1.143</v>
      </c>
      <c r="L1226" s="22">
        <f t="shared" si="57"/>
        <v>0.74705882352941178</v>
      </c>
      <c r="M1226" s="22">
        <f t="shared" si="58"/>
        <v>-0.42070624936553591</v>
      </c>
      <c r="N1226" s="157">
        <v>1</v>
      </c>
      <c r="O1226" s="158">
        <f t="shared" si="59"/>
        <v>0</v>
      </c>
    </row>
    <row r="1227" spans="1:15" ht="16">
      <c r="A1227" s="21" t="s">
        <v>1279</v>
      </c>
      <c r="B1227" s="21" t="s">
        <v>1280</v>
      </c>
      <c r="C1227" s="21" t="s">
        <v>53</v>
      </c>
      <c r="D1227" s="21" t="s">
        <v>34</v>
      </c>
      <c r="E1227" s="21" t="s">
        <v>511</v>
      </c>
      <c r="F1227" s="21" t="s">
        <v>1281</v>
      </c>
      <c r="G1227" s="21" t="s">
        <v>1282</v>
      </c>
      <c r="H1227" s="21" t="s">
        <v>1283</v>
      </c>
      <c r="I1227" s="21" t="s">
        <v>1284</v>
      </c>
      <c r="J1227" s="21" t="s">
        <v>1055</v>
      </c>
      <c r="K1227" s="22">
        <v>1.1439999999999999</v>
      </c>
      <c r="L1227" s="22">
        <f t="shared" si="57"/>
        <v>0.74771241830065349</v>
      </c>
      <c r="M1227" s="22">
        <f t="shared" si="58"/>
        <v>-0.41944460080162493</v>
      </c>
      <c r="N1227" s="157">
        <v>1</v>
      </c>
      <c r="O1227" s="158">
        <f t="shared" si="59"/>
        <v>0</v>
      </c>
    </row>
    <row r="1228" spans="1:15" ht="16">
      <c r="A1228" s="21" t="s">
        <v>2995</v>
      </c>
      <c r="B1228" s="21" t="s">
        <v>2996</v>
      </c>
      <c r="C1228" s="21" t="s">
        <v>242</v>
      </c>
      <c r="D1228" s="21" t="s">
        <v>141</v>
      </c>
      <c r="E1228" s="21" t="s">
        <v>1823</v>
      </c>
      <c r="F1228" s="21" t="s">
        <v>2997</v>
      </c>
      <c r="G1228" s="21" t="s">
        <v>2998</v>
      </c>
      <c r="H1228" s="21" t="s">
        <v>2999</v>
      </c>
      <c r="I1228" s="21" t="s">
        <v>3000</v>
      </c>
      <c r="J1228" s="21" t="s">
        <v>3001</v>
      </c>
      <c r="K1228" s="22">
        <v>1.1439999999999999</v>
      </c>
      <c r="L1228" s="22">
        <f t="shared" si="57"/>
        <v>0.74771241830065349</v>
      </c>
      <c r="M1228" s="22">
        <f t="shared" si="58"/>
        <v>-0.41944460080162493</v>
      </c>
      <c r="N1228" s="157">
        <v>1</v>
      </c>
      <c r="O1228" s="158">
        <f t="shared" si="59"/>
        <v>0</v>
      </c>
    </row>
    <row r="1229" spans="1:15" ht="16">
      <c r="A1229" s="21" t="s">
        <v>3818</v>
      </c>
      <c r="B1229" s="21" t="s">
        <v>3819</v>
      </c>
      <c r="C1229" s="21" t="s">
        <v>921</v>
      </c>
      <c r="D1229" s="21" t="s">
        <v>141</v>
      </c>
      <c r="E1229" s="21" t="s">
        <v>714</v>
      </c>
      <c r="F1229" s="21" t="s">
        <v>3820</v>
      </c>
      <c r="G1229" s="21" t="s">
        <v>3821</v>
      </c>
      <c r="H1229" s="21" t="s">
        <v>3822</v>
      </c>
      <c r="I1229" s="21" t="s">
        <v>3823</v>
      </c>
      <c r="J1229" s="21" t="s">
        <v>2029</v>
      </c>
      <c r="K1229" s="22">
        <v>1.1439999999999999</v>
      </c>
      <c r="L1229" s="22">
        <f t="shared" si="57"/>
        <v>0.74771241830065349</v>
      </c>
      <c r="M1229" s="22">
        <f t="shared" si="58"/>
        <v>-0.41944460080162493</v>
      </c>
      <c r="N1229" s="157">
        <v>1</v>
      </c>
      <c r="O1229" s="158">
        <f t="shared" si="59"/>
        <v>0</v>
      </c>
    </row>
    <row r="1230" spans="1:15" ht="16">
      <c r="A1230" s="21" t="s">
        <v>6780</v>
      </c>
      <c r="B1230" s="21" t="s">
        <v>6781</v>
      </c>
      <c r="C1230" s="21" t="s">
        <v>33</v>
      </c>
      <c r="D1230" s="21" t="s">
        <v>40</v>
      </c>
      <c r="E1230" s="21" t="s">
        <v>207</v>
      </c>
      <c r="F1230" s="21" t="s">
        <v>1663</v>
      </c>
      <c r="G1230" s="21" t="s">
        <v>6782</v>
      </c>
      <c r="H1230" s="21" t="s">
        <v>6783</v>
      </c>
      <c r="I1230" s="21" t="s">
        <v>6784</v>
      </c>
      <c r="J1230" s="21" t="s">
        <v>3625</v>
      </c>
      <c r="K1230" s="22">
        <v>1.1439999999999999</v>
      </c>
      <c r="L1230" s="22">
        <f t="shared" si="57"/>
        <v>0.74771241830065349</v>
      </c>
      <c r="M1230" s="22">
        <f t="shared" si="58"/>
        <v>-0.41944460080162493</v>
      </c>
      <c r="N1230" s="157">
        <v>1</v>
      </c>
      <c r="O1230" s="158">
        <f t="shared" si="59"/>
        <v>0</v>
      </c>
    </row>
    <row r="1231" spans="1:15" ht="16">
      <c r="A1231" s="21" t="s">
        <v>7858</v>
      </c>
      <c r="B1231" s="21" t="s">
        <v>7859</v>
      </c>
      <c r="C1231" s="21" t="s">
        <v>33</v>
      </c>
      <c r="D1231" s="21" t="s">
        <v>34</v>
      </c>
      <c r="E1231" s="21" t="s">
        <v>158</v>
      </c>
      <c r="F1231" s="21" t="s">
        <v>5976</v>
      </c>
      <c r="G1231" s="21" t="s">
        <v>7860</v>
      </c>
      <c r="H1231" s="21" t="s">
        <v>7861</v>
      </c>
      <c r="I1231" s="21" t="s">
        <v>7862</v>
      </c>
      <c r="J1231" s="21" t="s">
        <v>40</v>
      </c>
      <c r="K1231" s="22">
        <v>1.1439999999999999</v>
      </c>
      <c r="L1231" s="22">
        <f t="shared" si="57"/>
        <v>0.74771241830065349</v>
      </c>
      <c r="M1231" s="22">
        <f t="shared" si="58"/>
        <v>-0.41944460080162493</v>
      </c>
      <c r="N1231" s="157">
        <v>1</v>
      </c>
      <c r="O1231" s="158">
        <f t="shared" si="59"/>
        <v>0</v>
      </c>
    </row>
    <row r="1232" spans="1:15" ht="16">
      <c r="A1232" s="21" t="s">
        <v>9273</v>
      </c>
      <c r="B1232" s="21" t="s">
        <v>9274</v>
      </c>
      <c r="C1232" s="21" t="s">
        <v>2155</v>
      </c>
      <c r="D1232" s="21" t="s">
        <v>40</v>
      </c>
      <c r="E1232" s="21" t="s">
        <v>40</v>
      </c>
      <c r="F1232" s="21" t="s">
        <v>9275</v>
      </c>
      <c r="G1232" s="21" t="s">
        <v>9276</v>
      </c>
      <c r="H1232" s="21" t="s">
        <v>9277</v>
      </c>
      <c r="I1232" s="21" t="s">
        <v>9278</v>
      </c>
      <c r="J1232" s="21" t="s">
        <v>3357</v>
      </c>
      <c r="K1232" s="22">
        <v>1.1439999999999999</v>
      </c>
      <c r="L1232" s="22">
        <f t="shared" si="57"/>
        <v>0.74771241830065349</v>
      </c>
      <c r="M1232" s="22">
        <f t="shared" si="58"/>
        <v>-0.41944460080162493</v>
      </c>
      <c r="N1232" s="157">
        <v>1</v>
      </c>
      <c r="O1232" s="158">
        <f t="shared" si="59"/>
        <v>0</v>
      </c>
    </row>
    <row r="1233" spans="1:15">
      <c r="A1233" s="2" t="s">
        <v>11574</v>
      </c>
      <c r="B1233" s="2" t="s">
        <v>11575</v>
      </c>
      <c r="C1233" s="2" t="s">
        <v>33</v>
      </c>
      <c r="D1233" s="2" t="s">
        <v>141</v>
      </c>
      <c r="E1233" s="2" t="s">
        <v>158</v>
      </c>
      <c r="F1233" s="2" t="s">
        <v>11576</v>
      </c>
      <c r="G1233" s="2" t="s">
        <v>11577</v>
      </c>
      <c r="H1233" s="2" t="s">
        <v>11578</v>
      </c>
      <c r="I1233" s="2" t="s">
        <v>11579</v>
      </c>
      <c r="J1233" s="2" t="s">
        <v>40</v>
      </c>
      <c r="K1233" s="3">
        <v>1.1439999999999999</v>
      </c>
      <c r="L1233" s="3">
        <f t="shared" si="57"/>
        <v>0.74771241830065349</v>
      </c>
      <c r="M1233" s="3">
        <f t="shared" si="58"/>
        <v>-0.41944460080162493</v>
      </c>
      <c r="N1233" s="4" t="s">
        <v>40</v>
      </c>
      <c r="O1233" s="5" t="e">
        <f t="shared" si="59"/>
        <v>#VALUE!</v>
      </c>
    </row>
    <row r="1234" spans="1:15" ht="16">
      <c r="A1234" s="21" t="s">
        <v>4914</v>
      </c>
      <c r="B1234" s="21" t="s">
        <v>4915</v>
      </c>
      <c r="C1234" s="21" t="s">
        <v>53</v>
      </c>
      <c r="D1234" s="21" t="s">
        <v>34</v>
      </c>
      <c r="E1234" s="21" t="s">
        <v>158</v>
      </c>
      <c r="F1234" s="21" t="s">
        <v>4916</v>
      </c>
      <c r="G1234" s="21" t="s">
        <v>4917</v>
      </c>
      <c r="H1234" s="21" t="s">
        <v>4918</v>
      </c>
      <c r="I1234" s="21" t="s">
        <v>4919</v>
      </c>
      <c r="J1234" s="21" t="s">
        <v>4920</v>
      </c>
      <c r="K1234" s="22">
        <v>1.145</v>
      </c>
      <c r="L1234" s="22">
        <f t="shared" si="57"/>
        <v>0.74836601307189543</v>
      </c>
      <c r="M1234" s="22">
        <f t="shared" si="58"/>
        <v>-0.41818405459570784</v>
      </c>
      <c r="N1234" s="157">
        <v>1</v>
      </c>
      <c r="O1234" s="158">
        <f t="shared" si="59"/>
        <v>0</v>
      </c>
    </row>
    <row r="1235" spans="1:15" ht="16">
      <c r="A1235" s="21" t="s">
        <v>5066</v>
      </c>
      <c r="B1235" s="21" t="s">
        <v>5067</v>
      </c>
      <c r="C1235" s="21" t="s">
        <v>40</v>
      </c>
      <c r="D1235" s="21" t="s">
        <v>86</v>
      </c>
      <c r="E1235" s="21" t="s">
        <v>158</v>
      </c>
      <c r="F1235" s="21" t="s">
        <v>5068</v>
      </c>
      <c r="G1235" s="21" t="s">
        <v>5069</v>
      </c>
      <c r="H1235" s="21" t="s">
        <v>5070</v>
      </c>
      <c r="I1235" s="21" t="s">
        <v>5071</v>
      </c>
      <c r="J1235" s="21" t="s">
        <v>40</v>
      </c>
      <c r="K1235" s="22">
        <v>1.145</v>
      </c>
      <c r="L1235" s="22">
        <f t="shared" si="57"/>
        <v>0.74836601307189543</v>
      </c>
      <c r="M1235" s="22">
        <f t="shared" si="58"/>
        <v>-0.41818405459570784</v>
      </c>
      <c r="N1235" s="157">
        <v>1</v>
      </c>
      <c r="O1235" s="158">
        <f t="shared" si="59"/>
        <v>0</v>
      </c>
    </row>
    <row r="1236" spans="1:15" ht="16">
      <c r="A1236" s="21" t="s">
        <v>8497</v>
      </c>
      <c r="B1236" s="21" t="s">
        <v>8498</v>
      </c>
      <c r="C1236" s="21" t="s">
        <v>140</v>
      </c>
      <c r="D1236" s="21" t="s">
        <v>141</v>
      </c>
      <c r="E1236" s="21" t="s">
        <v>336</v>
      </c>
      <c r="F1236" s="21" t="s">
        <v>8499</v>
      </c>
      <c r="G1236" s="21" t="s">
        <v>8500</v>
      </c>
      <c r="H1236" s="21" t="s">
        <v>8501</v>
      </c>
      <c r="I1236" s="21" t="s">
        <v>8502</v>
      </c>
      <c r="J1236" s="21" t="s">
        <v>1728</v>
      </c>
      <c r="K1236" s="22">
        <v>1.145</v>
      </c>
      <c r="L1236" s="22">
        <f t="shared" si="57"/>
        <v>0.74836601307189543</v>
      </c>
      <c r="M1236" s="22">
        <f t="shared" si="58"/>
        <v>-0.41818405459570784</v>
      </c>
      <c r="N1236" s="157">
        <v>1</v>
      </c>
      <c r="O1236" s="158">
        <f t="shared" si="59"/>
        <v>0</v>
      </c>
    </row>
    <row r="1237" spans="1:15" ht="16">
      <c r="A1237" s="21" t="s">
        <v>1688</v>
      </c>
      <c r="B1237" s="21" t="s">
        <v>1689</v>
      </c>
      <c r="C1237" s="21" t="s">
        <v>132</v>
      </c>
      <c r="D1237" s="21" t="s">
        <v>86</v>
      </c>
      <c r="E1237" s="21" t="s">
        <v>77</v>
      </c>
      <c r="F1237" s="21" t="s">
        <v>1690</v>
      </c>
      <c r="G1237" s="21" t="s">
        <v>1691</v>
      </c>
      <c r="H1237" s="21" t="s">
        <v>1692</v>
      </c>
      <c r="I1237" s="21" t="s">
        <v>1693</v>
      </c>
      <c r="J1237" s="21" t="s">
        <v>1694</v>
      </c>
      <c r="K1237" s="22">
        <v>1.1459999999999999</v>
      </c>
      <c r="L1237" s="22">
        <f t="shared" si="57"/>
        <v>0.74901960784313715</v>
      </c>
      <c r="M1237" s="22">
        <f t="shared" si="58"/>
        <v>-0.41692460882310944</v>
      </c>
      <c r="N1237" s="157">
        <v>1</v>
      </c>
      <c r="O1237" s="158">
        <f t="shared" si="59"/>
        <v>0</v>
      </c>
    </row>
    <row r="1238" spans="1:15" ht="16">
      <c r="A1238" s="21" t="s">
        <v>4689</v>
      </c>
      <c r="B1238" s="21" t="s">
        <v>4690</v>
      </c>
      <c r="C1238" s="21" t="s">
        <v>40</v>
      </c>
      <c r="D1238" s="21" t="s">
        <v>86</v>
      </c>
      <c r="E1238" s="21" t="s">
        <v>937</v>
      </c>
      <c r="F1238" s="21" t="s">
        <v>4691</v>
      </c>
      <c r="G1238" s="21" t="s">
        <v>4692</v>
      </c>
      <c r="H1238" s="21" t="s">
        <v>4693</v>
      </c>
      <c r="I1238" s="21" t="s">
        <v>4694</v>
      </c>
      <c r="J1238" s="21" t="s">
        <v>40</v>
      </c>
      <c r="K1238" s="22">
        <v>1.1459999999999999</v>
      </c>
      <c r="L1238" s="22">
        <f t="shared" si="57"/>
        <v>0.74901960784313715</v>
      </c>
      <c r="M1238" s="22">
        <f t="shared" si="58"/>
        <v>-0.41692460882310944</v>
      </c>
      <c r="N1238" s="157">
        <v>1</v>
      </c>
      <c r="O1238" s="158">
        <f t="shared" si="59"/>
        <v>0</v>
      </c>
    </row>
    <row r="1239" spans="1:15" ht="16">
      <c r="A1239" s="21" t="s">
        <v>6475</v>
      </c>
      <c r="B1239" s="21" t="s">
        <v>6476</v>
      </c>
      <c r="C1239" s="21" t="s">
        <v>921</v>
      </c>
      <c r="D1239" s="21" t="s">
        <v>141</v>
      </c>
      <c r="E1239" s="21" t="s">
        <v>2498</v>
      </c>
      <c r="F1239" s="21" t="s">
        <v>6477</v>
      </c>
      <c r="G1239" s="21" t="s">
        <v>6478</v>
      </c>
      <c r="H1239" s="21" t="s">
        <v>6479</v>
      </c>
      <c r="I1239" s="21" t="s">
        <v>6480</v>
      </c>
      <c r="J1239" s="21" t="s">
        <v>1180</v>
      </c>
      <c r="K1239" s="22">
        <v>1.1459999999999999</v>
      </c>
      <c r="L1239" s="22">
        <f t="shared" si="57"/>
        <v>0.74901960784313715</v>
      </c>
      <c r="M1239" s="22">
        <f t="shared" si="58"/>
        <v>-0.41692460882310944</v>
      </c>
      <c r="N1239" s="157">
        <v>0.312705970602632</v>
      </c>
      <c r="O1239" s="158">
        <f t="shared" si="59"/>
        <v>0.50486382654401263</v>
      </c>
    </row>
    <row r="1240" spans="1:15" ht="16">
      <c r="A1240" s="21" t="s">
        <v>1345</v>
      </c>
      <c r="B1240" s="21" t="s">
        <v>1346</v>
      </c>
      <c r="C1240" s="21" t="s">
        <v>132</v>
      </c>
      <c r="D1240" s="21" t="s">
        <v>34</v>
      </c>
      <c r="E1240" s="21" t="s">
        <v>40</v>
      </c>
      <c r="F1240" s="21" t="s">
        <v>1347</v>
      </c>
      <c r="G1240" s="21" t="s">
        <v>1348</v>
      </c>
      <c r="H1240" s="21" t="s">
        <v>1349</v>
      </c>
      <c r="I1240" s="21" t="s">
        <v>1350</v>
      </c>
      <c r="J1240" s="21" t="s">
        <v>40</v>
      </c>
      <c r="K1240" s="22">
        <v>1.147</v>
      </c>
      <c r="L1240" s="22">
        <f t="shared" si="57"/>
        <v>0.74967320261437909</v>
      </c>
      <c r="M1240" s="22">
        <f t="shared" si="58"/>
        <v>-0.41566626156418912</v>
      </c>
      <c r="N1240" s="157">
        <v>1</v>
      </c>
      <c r="O1240" s="158">
        <f t="shared" si="59"/>
        <v>0</v>
      </c>
    </row>
    <row r="1241" spans="1:15" ht="16">
      <c r="A1241" s="21" t="s">
        <v>3302</v>
      </c>
      <c r="B1241" s="21" t="s">
        <v>3303</v>
      </c>
      <c r="C1241" s="21" t="s">
        <v>33</v>
      </c>
      <c r="D1241" s="21" t="s">
        <v>86</v>
      </c>
      <c r="E1241" s="21" t="s">
        <v>3304</v>
      </c>
      <c r="F1241" s="21" t="s">
        <v>3305</v>
      </c>
      <c r="G1241" s="21" t="s">
        <v>3306</v>
      </c>
      <c r="H1241" s="21" t="s">
        <v>3307</v>
      </c>
      <c r="I1241" s="21" t="s">
        <v>3308</v>
      </c>
      <c r="J1241" s="21" t="s">
        <v>40</v>
      </c>
      <c r="K1241" s="22">
        <v>1.147</v>
      </c>
      <c r="L1241" s="22">
        <f t="shared" si="57"/>
        <v>0.74967320261437909</v>
      </c>
      <c r="M1241" s="22">
        <f t="shared" si="58"/>
        <v>-0.41566626156418912</v>
      </c>
      <c r="N1241" s="157">
        <v>1</v>
      </c>
      <c r="O1241" s="158">
        <f t="shared" si="59"/>
        <v>0</v>
      </c>
    </row>
    <row r="1242" spans="1:15" ht="16">
      <c r="A1242" s="21" t="s">
        <v>5695</v>
      </c>
      <c r="B1242" s="21" t="s">
        <v>5696</v>
      </c>
      <c r="C1242" s="21" t="s">
        <v>85</v>
      </c>
      <c r="D1242" s="21" t="s">
        <v>40</v>
      </c>
      <c r="E1242" s="21" t="s">
        <v>2111</v>
      </c>
      <c r="F1242" s="21" t="s">
        <v>5697</v>
      </c>
      <c r="G1242" s="21" t="s">
        <v>5698</v>
      </c>
      <c r="H1242" s="21" t="s">
        <v>5699</v>
      </c>
      <c r="I1242" s="21" t="s">
        <v>5700</v>
      </c>
      <c r="J1242" s="21" t="s">
        <v>40</v>
      </c>
      <c r="K1242" s="22">
        <v>1.147</v>
      </c>
      <c r="L1242" s="22">
        <f t="shared" si="57"/>
        <v>0.74967320261437909</v>
      </c>
      <c r="M1242" s="22">
        <f t="shared" si="58"/>
        <v>-0.41566626156418912</v>
      </c>
      <c r="N1242" s="157">
        <v>1</v>
      </c>
      <c r="O1242" s="158">
        <f t="shared" si="59"/>
        <v>0</v>
      </c>
    </row>
    <row r="1243" spans="1:15" ht="16">
      <c r="A1243" s="21" t="s">
        <v>6059</v>
      </c>
      <c r="B1243" s="21" t="s">
        <v>6060</v>
      </c>
      <c r="C1243" s="21" t="s">
        <v>33</v>
      </c>
      <c r="D1243" s="21" t="s">
        <v>34</v>
      </c>
      <c r="E1243" s="21" t="s">
        <v>151</v>
      </c>
      <c r="F1243" s="21" t="s">
        <v>1764</v>
      </c>
      <c r="G1243" s="21" t="s">
        <v>6061</v>
      </c>
      <c r="H1243" s="21" t="s">
        <v>6062</v>
      </c>
      <c r="I1243" s="21" t="s">
        <v>6063</v>
      </c>
      <c r="J1243" s="21" t="s">
        <v>1768</v>
      </c>
      <c r="K1243" s="22">
        <v>1.147</v>
      </c>
      <c r="L1243" s="22">
        <f t="shared" si="57"/>
        <v>0.74967320261437909</v>
      </c>
      <c r="M1243" s="22">
        <f t="shared" si="58"/>
        <v>-0.41566626156418912</v>
      </c>
      <c r="N1243" s="157">
        <v>1</v>
      </c>
      <c r="O1243" s="158">
        <f t="shared" si="59"/>
        <v>0</v>
      </c>
    </row>
    <row r="1244" spans="1:15" ht="16">
      <c r="A1244" s="21" t="s">
        <v>6093</v>
      </c>
      <c r="B1244" s="21" t="s">
        <v>6094</v>
      </c>
      <c r="C1244" s="21" t="s">
        <v>40</v>
      </c>
      <c r="D1244" s="21" t="s">
        <v>40</v>
      </c>
      <c r="E1244" s="21" t="s">
        <v>40</v>
      </c>
      <c r="F1244" s="21" t="s">
        <v>6095</v>
      </c>
      <c r="G1244" s="21" t="s">
        <v>6096</v>
      </c>
      <c r="H1244" s="21" t="s">
        <v>40</v>
      </c>
      <c r="I1244" s="21" t="s">
        <v>6097</v>
      </c>
      <c r="J1244" s="21" t="s">
        <v>40</v>
      </c>
      <c r="K1244" s="22">
        <v>1.147</v>
      </c>
      <c r="L1244" s="22">
        <f t="shared" si="57"/>
        <v>0.74967320261437909</v>
      </c>
      <c r="M1244" s="22">
        <f t="shared" si="58"/>
        <v>-0.41566626156418912</v>
      </c>
      <c r="N1244" s="157">
        <v>1</v>
      </c>
      <c r="O1244" s="158">
        <f t="shared" si="59"/>
        <v>0</v>
      </c>
    </row>
    <row r="1245" spans="1:15" ht="16">
      <c r="A1245" s="2" t="s">
        <v>509</v>
      </c>
      <c r="B1245" s="2" t="s">
        <v>510</v>
      </c>
      <c r="C1245" s="2" t="s">
        <v>33</v>
      </c>
      <c r="D1245" s="2" t="s">
        <v>34</v>
      </c>
      <c r="E1245" s="2" t="s">
        <v>511</v>
      </c>
      <c r="F1245" s="2" t="s">
        <v>512</v>
      </c>
      <c r="G1245" s="2" t="s">
        <v>513</v>
      </c>
      <c r="H1245" s="2" t="s">
        <v>514</v>
      </c>
      <c r="I1245" s="2" t="s">
        <v>515</v>
      </c>
      <c r="J1245" s="2" t="s">
        <v>40</v>
      </c>
      <c r="K1245" s="3">
        <v>1.1479999999999999</v>
      </c>
      <c r="L1245" s="3">
        <f t="shared" si="57"/>
        <v>0.7503267973856208</v>
      </c>
      <c r="M1245" s="3">
        <f t="shared" si="58"/>
        <v>-0.41440901090432652</v>
      </c>
      <c r="N1245" s="157">
        <v>1</v>
      </c>
      <c r="O1245" s="158">
        <f t="shared" si="59"/>
        <v>0</v>
      </c>
    </row>
    <row r="1246" spans="1:15">
      <c r="A1246" s="21" t="s">
        <v>4533</v>
      </c>
      <c r="B1246" s="21" t="s">
        <v>4534</v>
      </c>
      <c r="C1246" s="21" t="s">
        <v>53</v>
      </c>
      <c r="D1246" s="21" t="s">
        <v>86</v>
      </c>
      <c r="E1246" s="21" t="s">
        <v>77</v>
      </c>
      <c r="F1246" s="21" t="s">
        <v>4535</v>
      </c>
      <c r="G1246" s="21" t="s">
        <v>4536</v>
      </c>
      <c r="H1246" s="21" t="s">
        <v>4537</v>
      </c>
      <c r="I1246" s="21" t="s">
        <v>4538</v>
      </c>
      <c r="J1246" s="21" t="s">
        <v>4539</v>
      </c>
      <c r="K1246" s="22">
        <v>1.1479999999999999</v>
      </c>
      <c r="L1246" s="22">
        <f t="shared" si="57"/>
        <v>0.7503267973856208</v>
      </c>
      <c r="M1246" s="22">
        <f t="shared" si="58"/>
        <v>-0.41440901090432652</v>
      </c>
      <c r="N1246" s="23">
        <v>2.68047640688539E-2</v>
      </c>
      <c r="O1246" s="24">
        <f t="shared" si="59"/>
        <v>1.5717880110107989</v>
      </c>
    </row>
    <row r="1247" spans="1:15" ht="16">
      <c r="A1247" s="21" t="s">
        <v>7528</v>
      </c>
      <c r="B1247" s="21" t="s">
        <v>7529</v>
      </c>
      <c r="C1247" s="21" t="s">
        <v>33</v>
      </c>
      <c r="D1247" s="21" t="s">
        <v>40</v>
      </c>
      <c r="E1247" s="21" t="s">
        <v>511</v>
      </c>
      <c r="F1247" s="21" t="s">
        <v>3920</v>
      </c>
      <c r="G1247" s="21" t="s">
        <v>7530</v>
      </c>
      <c r="H1247" s="21" t="s">
        <v>7531</v>
      </c>
      <c r="I1247" s="21" t="s">
        <v>7532</v>
      </c>
      <c r="J1247" s="21" t="s">
        <v>40</v>
      </c>
      <c r="K1247" s="22">
        <v>1.1479999999999999</v>
      </c>
      <c r="L1247" s="22">
        <f t="shared" si="57"/>
        <v>0.7503267973856208</v>
      </c>
      <c r="M1247" s="22">
        <f t="shared" si="58"/>
        <v>-0.41440901090432652</v>
      </c>
      <c r="N1247" s="157">
        <v>1</v>
      </c>
      <c r="O1247" s="158">
        <f t="shared" si="59"/>
        <v>0</v>
      </c>
    </row>
    <row r="1248" spans="1:15" ht="16">
      <c r="A1248" s="21" t="s">
        <v>8983</v>
      </c>
      <c r="B1248" s="21" t="s">
        <v>8984</v>
      </c>
      <c r="C1248" s="21" t="s">
        <v>53</v>
      </c>
      <c r="D1248" s="21" t="s">
        <v>314</v>
      </c>
      <c r="E1248" s="21" t="s">
        <v>511</v>
      </c>
      <c r="F1248" s="21" t="s">
        <v>8985</v>
      </c>
      <c r="G1248" s="21" t="s">
        <v>8986</v>
      </c>
      <c r="H1248" s="21" t="s">
        <v>8987</v>
      </c>
      <c r="I1248" s="21" t="s">
        <v>8988</v>
      </c>
      <c r="J1248" s="21" t="s">
        <v>8989</v>
      </c>
      <c r="K1248" s="22">
        <v>1.1479999999999999</v>
      </c>
      <c r="L1248" s="22">
        <f t="shared" si="57"/>
        <v>0.7503267973856208</v>
      </c>
      <c r="M1248" s="22">
        <f t="shared" si="58"/>
        <v>-0.41440901090432652</v>
      </c>
      <c r="N1248" s="157">
        <v>1</v>
      </c>
      <c r="O1248" s="158">
        <f t="shared" si="59"/>
        <v>0</v>
      </c>
    </row>
    <row r="1249" spans="1:15" ht="16">
      <c r="A1249" s="21" t="s">
        <v>4041</v>
      </c>
      <c r="B1249" s="21" t="s">
        <v>4042</v>
      </c>
      <c r="C1249" s="21" t="s">
        <v>3119</v>
      </c>
      <c r="D1249" s="21" t="s">
        <v>141</v>
      </c>
      <c r="E1249" s="21" t="s">
        <v>40</v>
      </c>
      <c r="F1249" s="21" t="s">
        <v>4043</v>
      </c>
      <c r="G1249" s="21" t="s">
        <v>4044</v>
      </c>
      <c r="H1249" s="21" t="s">
        <v>4045</v>
      </c>
      <c r="I1249" s="21" t="s">
        <v>4046</v>
      </c>
      <c r="J1249" s="21" t="s">
        <v>40</v>
      </c>
      <c r="K1249" s="22">
        <v>1.149</v>
      </c>
      <c r="L1249" s="22">
        <f t="shared" si="57"/>
        <v>0.75098039215686274</v>
      </c>
      <c r="M1249" s="22">
        <f t="shared" si="58"/>
        <v>-0.41315285493390086</v>
      </c>
      <c r="N1249" s="157">
        <v>1</v>
      </c>
      <c r="O1249" s="158">
        <f t="shared" si="59"/>
        <v>0</v>
      </c>
    </row>
    <row r="1250" spans="1:15">
      <c r="A1250" s="21" t="s">
        <v>7777</v>
      </c>
      <c r="B1250" s="21" t="s">
        <v>7778</v>
      </c>
      <c r="C1250" s="21" t="s">
        <v>235</v>
      </c>
      <c r="D1250" s="21" t="s">
        <v>141</v>
      </c>
      <c r="E1250" s="21" t="s">
        <v>3607</v>
      </c>
      <c r="F1250" s="21" t="s">
        <v>7779</v>
      </c>
      <c r="G1250" s="21" t="s">
        <v>7780</v>
      </c>
      <c r="H1250" s="21" t="s">
        <v>7781</v>
      </c>
      <c r="I1250" s="21" t="s">
        <v>7782</v>
      </c>
      <c r="J1250" s="21" t="s">
        <v>2385</v>
      </c>
      <c r="K1250" s="22">
        <v>1.149</v>
      </c>
      <c r="L1250" s="22">
        <f t="shared" si="57"/>
        <v>0.75098039215686274</v>
      </c>
      <c r="M1250" s="22">
        <f t="shared" si="58"/>
        <v>-0.41315285493390086</v>
      </c>
      <c r="N1250" s="23" t="s">
        <v>40</v>
      </c>
      <c r="O1250" s="24" t="e">
        <f t="shared" si="59"/>
        <v>#VALUE!</v>
      </c>
    </row>
    <row r="1251" spans="1:15" ht="16">
      <c r="A1251" s="21" t="s">
        <v>8328</v>
      </c>
      <c r="B1251" s="21" t="s">
        <v>8329</v>
      </c>
      <c r="C1251" s="21" t="s">
        <v>132</v>
      </c>
      <c r="D1251" s="21" t="s">
        <v>141</v>
      </c>
      <c r="E1251" s="21" t="s">
        <v>77</v>
      </c>
      <c r="F1251" s="21" t="s">
        <v>8330</v>
      </c>
      <c r="G1251" s="21" t="s">
        <v>8331</v>
      </c>
      <c r="H1251" s="21" t="s">
        <v>8332</v>
      </c>
      <c r="I1251" s="21" t="s">
        <v>8333</v>
      </c>
      <c r="J1251" s="21" t="s">
        <v>40</v>
      </c>
      <c r="K1251" s="22">
        <v>1.149</v>
      </c>
      <c r="L1251" s="22">
        <f t="shared" si="57"/>
        <v>0.75098039215686274</v>
      </c>
      <c r="M1251" s="22">
        <f t="shared" si="58"/>
        <v>-0.41315285493390086</v>
      </c>
      <c r="N1251" s="157">
        <v>1</v>
      </c>
      <c r="O1251" s="158">
        <f t="shared" si="59"/>
        <v>0</v>
      </c>
    </row>
    <row r="1252" spans="1:15" ht="16">
      <c r="A1252" s="21" t="s">
        <v>4429</v>
      </c>
      <c r="B1252" s="21" t="s">
        <v>4430</v>
      </c>
      <c r="C1252" s="21" t="s">
        <v>33</v>
      </c>
      <c r="D1252" s="21" t="s">
        <v>34</v>
      </c>
      <c r="E1252" s="21" t="s">
        <v>214</v>
      </c>
      <c r="F1252" s="21" t="s">
        <v>4431</v>
      </c>
      <c r="G1252" s="21" t="s">
        <v>4432</v>
      </c>
      <c r="H1252" s="21" t="s">
        <v>4433</v>
      </c>
      <c r="I1252" s="21" t="s">
        <v>4434</v>
      </c>
      <c r="J1252" s="21" t="s">
        <v>469</v>
      </c>
      <c r="K1252" s="22">
        <v>1.1499999999999999</v>
      </c>
      <c r="L1252" s="22">
        <f t="shared" si="57"/>
        <v>0.75163398692810446</v>
      </c>
      <c r="M1252" s="22">
        <f t="shared" si="58"/>
        <v>-0.41189779174827679</v>
      </c>
      <c r="N1252" s="157">
        <v>1</v>
      </c>
      <c r="O1252" s="158">
        <f t="shared" si="59"/>
        <v>0</v>
      </c>
    </row>
    <row r="1253" spans="1:15" ht="16">
      <c r="A1253" s="2" t="s">
        <v>349</v>
      </c>
      <c r="B1253" s="2" t="s">
        <v>350</v>
      </c>
      <c r="C1253" s="2" t="s">
        <v>33</v>
      </c>
      <c r="D1253" s="2" t="s">
        <v>86</v>
      </c>
      <c r="E1253" s="2" t="s">
        <v>111</v>
      </c>
      <c r="F1253" s="2" t="s">
        <v>351</v>
      </c>
      <c r="G1253" s="2" t="s">
        <v>352</v>
      </c>
      <c r="H1253" s="2" t="s">
        <v>353</v>
      </c>
      <c r="I1253" s="2" t="s">
        <v>354</v>
      </c>
      <c r="J1253" s="2" t="s">
        <v>355</v>
      </c>
      <c r="K1253" s="3">
        <v>1.151</v>
      </c>
      <c r="L1253" s="3">
        <f t="shared" si="57"/>
        <v>0.7522875816993464</v>
      </c>
      <c r="M1253" s="3">
        <f t="shared" si="58"/>
        <v>-0.41064381944778372</v>
      </c>
      <c r="N1253" s="157">
        <v>1</v>
      </c>
      <c r="O1253" s="158">
        <f t="shared" si="59"/>
        <v>0</v>
      </c>
    </row>
    <row r="1254" spans="1:15" ht="16">
      <c r="A1254" s="2" t="s">
        <v>575</v>
      </c>
      <c r="B1254" s="2" t="s">
        <v>576</v>
      </c>
      <c r="C1254" s="2" t="s">
        <v>577</v>
      </c>
      <c r="D1254" s="2" t="s">
        <v>86</v>
      </c>
      <c r="E1254" s="2" t="s">
        <v>111</v>
      </c>
      <c r="F1254" s="2" t="s">
        <v>578</v>
      </c>
      <c r="G1254" s="2" t="s">
        <v>579</v>
      </c>
      <c r="H1254" s="2" t="s">
        <v>580</v>
      </c>
      <c r="I1254" s="2" t="s">
        <v>581</v>
      </c>
      <c r="J1254" s="2" t="s">
        <v>40</v>
      </c>
      <c r="K1254" s="3">
        <v>1.151</v>
      </c>
      <c r="L1254" s="3">
        <f t="shared" si="57"/>
        <v>0.7522875816993464</v>
      </c>
      <c r="M1254" s="3">
        <f t="shared" si="58"/>
        <v>-0.41064381944778372</v>
      </c>
      <c r="N1254" s="157">
        <v>1</v>
      </c>
      <c r="O1254" s="158">
        <f t="shared" si="59"/>
        <v>0</v>
      </c>
    </row>
    <row r="1255" spans="1:15" ht="16">
      <c r="A1255" s="2" t="s">
        <v>870</v>
      </c>
      <c r="B1255" s="2" t="s">
        <v>871</v>
      </c>
      <c r="C1255" s="2" t="s">
        <v>33</v>
      </c>
      <c r="D1255" s="2" t="s">
        <v>34</v>
      </c>
      <c r="E1255" s="2" t="s">
        <v>151</v>
      </c>
      <c r="F1255" s="2" t="s">
        <v>872</v>
      </c>
      <c r="G1255" s="2" t="s">
        <v>873</v>
      </c>
      <c r="H1255" s="2" t="s">
        <v>874</v>
      </c>
      <c r="I1255" s="2" t="s">
        <v>875</v>
      </c>
      <c r="J1255" s="2" t="s">
        <v>876</v>
      </c>
      <c r="K1255" s="3">
        <v>1.151</v>
      </c>
      <c r="L1255" s="3">
        <f t="shared" si="57"/>
        <v>0.7522875816993464</v>
      </c>
      <c r="M1255" s="3">
        <f t="shared" si="58"/>
        <v>-0.41064381944778372</v>
      </c>
      <c r="N1255" s="157">
        <v>1</v>
      </c>
      <c r="O1255" s="158">
        <f t="shared" si="59"/>
        <v>0</v>
      </c>
    </row>
    <row r="1256" spans="1:15" ht="16">
      <c r="A1256" s="21" t="s">
        <v>1507</v>
      </c>
      <c r="B1256" s="21" t="s">
        <v>1508</v>
      </c>
      <c r="C1256" s="21" t="s">
        <v>53</v>
      </c>
      <c r="D1256" s="21" t="s">
        <v>40</v>
      </c>
      <c r="E1256" s="21" t="s">
        <v>511</v>
      </c>
      <c r="F1256" s="21" t="s">
        <v>1509</v>
      </c>
      <c r="G1256" s="21" t="s">
        <v>1510</v>
      </c>
      <c r="H1256" s="21" t="s">
        <v>1511</v>
      </c>
      <c r="I1256" s="21" t="s">
        <v>1512</v>
      </c>
      <c r="J1256" s="21" t="s">
        <v>1513</v>
      </c>
      <c r="K1256" s="22">
        <v>1.151</v>
      </c>
      <c r="L1256" s="22">
        <f t="shared" si="57"/>
        <v>0.7522875816993464</v>
      </c>
      <c r="M1256" s="22">
        <f t="shared" si="58"/>
        <v>-0.41064381944778372</v>
      </c>
      <c r="N1256" s="157">
        <v>1</v>
      </c>
      <c r="O1256" s="158">
        <f t="shared" si="59"/>
        <v>0</v>
      </c>
    </row>
    <row r="1257" spans="1:15" ht="16">
      <c r="A1257" s="21" t="s">
        <v>3193</v>
      </c>
      <c r="B1257" s="21" t="s">
        <v>3194</v>
      </c>
      <c r="C1257" s="21" t="s">
        <v>33</v>
      </c>
      <c r="D1257" s="21" t="s">
        <v>34</v>
      </c>
      <c r="E1257" s="21" t="s">
        <v>1321</v>
      </c>
      <c r="F1257" s="21" t="s">
        <v>3195</v>
      </c>
      <c r="G1257" s="21" t="s">
        <v>3196</v>
      </c>
      <c r="H1257" s="21" t="s">
        <v>3197</v>
      </c>
      <c r="I1257" s="21" t="s">
        <v>3198</v>
      </c>
      <c r="J1257" s="21" t="s">
        <v>40</v>
      </c>
      <c r="K1257" s="22">
        <v>1.151</v>
      </c>
      <c r="L1257" s="22">
        <f t="shared" si="57"/>
        <v>0.7522875816993464</v>
      </c>
      <c r="M1257" s="22">
        <f t="shared" si="58"/>
        <v>-0.41064381944778372</v>
      </c>
      <c r="N1257" s="157">
        <v>1</v>
      </c>
      <c r="O1257" s="158">
        <f t="shared" si="59"/>
        <v>0</v>
      </c>
    </row>
    <row r="1258" spans="1:15" ht="16">
      <c r="A1258" s="21" t="s">
        <v>3315</v>
      </c>
      <c r="B1258" s="21" t="s">
        <v>3316</v>
      </c>
      <c r="C1258" s="21" t="s">
        <v>53</v>
      </c>
      <c r="D1258" s="21" t="s">
        <v>86</v>
      </c>
      <c r="E1258" s="21" t="s">
        <v>214</v>
      </c>
      <c r="F1258" s="21" t="s">
        <v>3317</v>
      </c>
      <c r="G1258" s="21" t="s">
        <v>3318</v>
      </c>
      <c r="H1258" s="21" t="s">
        <v>3319</v>
      </c>
      <c r="I1258" s="21" t="s">
        <v>3320</v>
      </c>
      <c r="J1258" s="21" t="s">
        <v>40</v>
      </c>
      <c r="K1258" s="22">
        <v>1.151</v>
      </c>
      <c r="L1258" s="22">
        <f t="shared" si="57"/>
        <v>0.7522875816993464</v>
      </c>
      <c r="M1258" s="22">
        <f t="shared" si="58"/>
        <v>-0.41064381944778372</v>
      </c>
      <c r="N1258" s="157">
        <v>1</v>
      </c>
      <c r="O1258" s="158">
        <f t="shared" si="59"/>
        <v>0</v>
      </c>
    </row>
    <row r="1259" spans="1:15" ht="16">
      <c r="A1259" s="21" t="s">
        <v>5760</v>
      </c>
      <c r="B1259" s="21" t="s">
        <v>5761</v>
      </c>
      <c r="C1259" s="21" t="s">
        <v>40</v>
      </c>
      <c r="D1259" s="21" t="s">
        <v>86</v>
      </c>
      <c r="E1259" s="21" t="s">
        <v>40</v>
      </c>
      <c r="F1259" s="21" t="s">
        <v>5762</v>
      </c>
      <c r="G1259" s="21" t="s">
        <v>5763</v>
      </c>
      <c r="H1259" s="21" t="s">
        <v>5764</v>
      </c>
      <c r="I1259" s="21" t="s">
        <v>5765</v>
      </c>
      <c r="J1259" s="21" t="s">
        <v>40</v>
      </c>
      <c r="K1259" s="22">
        <v>1.151</v>
      </c>
      <c r="L1259" s="22">
        <f t="shared" si="57"/>
        <v>0.7522875816993464</v>
      </c>
      <c r="M1259" s="22">
        <f t="shared" si="58"/>
        <v>-0.41064381944778372</v>
      </c>
      <c r="N1259" s="157">
        <v>1</v>
      </c>
      <c r="O1259" s="158">
        <f t="shared" si="59"/>
        <v>0</v>
      </c>
    </row>
    <row r="1260" spans="1:15" ht="16">
      <c r="A1260" s="21" t="s">
        <v>5562</v>
      </c>
      <c r="B1260" s="21" t="s">
        <v>5563</v>
      </c>
      <c r="C1260" s="21" t="s">
        <v>1267</v>
      </c>
      <c r="D1260" s="21" t="s">
        <v>34</v>
      </c>
      <c r="E1260" s="21" t="s">
        <v>158</v>
      </c>
      <c r="F1260" s="21" t="s">
        <v>5564</v>
      </c>
      <c r="G1260" s="21" t="s">
        <v>5565</v>
      </c>
      <c r="H1260" s="21" t="s">
        <v>5566</v>
      </c>
      <c r="I1260" s="21" t="s">
        <v>5567</v>
      </c>
      <c r="J1260" s="21" t="s">
        <v>5568</v>
      </c>
      <c r="K1260" s="22">
        <v>1.1519999999999999</v>
      </c>
      <c r="L1260" s="22">
        <f t="shared" si="57"/>
        <v>0.75294117647058811</v>
      </c>
      <c r="M1260" s="22">
        <f t="shared" si="58"/>
        <v>-0.40939093613770206</v>
      </c>
      <c r="N1260" s="157">
        <v>1</v>
      </c>
      <c r="O1260" s="158">
        <f t="shared" si="59"/>
        <v>0</v>
      </c>
    </row>
    <row r="1261" spans="1:15" ht="16">
      <c r="A1261" s="21" t="s">
        <v>7227</v>
      </c>
      <c r="B1261" s="21" t="s">
        <v>7228</v>
      </c>
      <c r="C1261" s="21" t="s">
        <v>33</v>
      </c>
      <c r="D1261" s="21" t="s">
        <v>86</v>
      </c>
      <c r="E1261" s="21" t="s">
        <v>77</v>
      </c>
      <c r="F1261" s="21" t="s">
        <v>7229</v>
      </c>
      <c r="G1261" s="21" t="s">
        <v>7230</v>
      </c>
      <c r="H1261" s="21" t="s">
        <v>7231</v>
      </c>
      <c r="I1261" s="21" t="s">
        <v>7232</v>
      </c>
      <c r="J1261" s="21" t="s">
        <v>7233</v>
      </c>
      <c r="K1261" s="22">
        <v>1.1519999999999999</v>
      </c>
      <c r="L1261" s="22">
        <f t="shared" si="57"/>
        <v>0.75294117647058811</v>
      </c>
      <c r="M1261" s="22">
        <f t="shared" si="58"/>
        <v>-0.40939093613770206</v>
      </c>
      <c r="N1261" s="157">
        <v>1</v>
      </c>
      <c r="O1261" s="158">
        <f t="shared" si="59"/>
        <v>0</v>
      </c>
    </row>
    <row r="1262" spans="1:15" ht="16">
      <c r="A1262" s="21" t="s">
        <v>7819</v>
      </c>
      <c r="B1262" s="21" t="s">
        <v>7820</v>
      </c>
      <c r="C1262" s="21" t="s">
        <v>85</v>
      </c>
      <c r="D1262" s="21" t="s">
        <v>40</v>
      </c>
      <c r="E1262" s="21" t="s">
        <v>151</v>
      </c>
      <c r="F1262" s="21" t="s">
        <v>872</v>
      </c>
      <c r="G1262" s="21" t="s">
        <v>7821</v>
      </c>
      <c r="H1262" s="21" t="s">
        <v>7822</v>
      </c>
      <c r="I1262" s="21" t="s">
        <v>7823</v>
      </c>
      <c r="J1262" s="21" t="s">
        <v>7824</v>
      </c>
      <c r="K1262" s="22">
        <v>1.1519999999999999</v>
      </c>
      <c r="L1262" s="22">
        <f t="shared" si="57"/>
        <v>0.75294117647058811</v>
      </c>
      <c r="M1262" s="22">
        <f t="shared" si="58"/>
        <v>-0.40939093613770206</v>
      </c>
      <c r="N1262" s="157">
        <v>1</v>
      </c>
      <c r="O1262" s="158">
        <f t="shared" si="59"/>
        <v>0</v>
      </c>
    </row>
    <row r="1263" spans="1:15" ht="16">
      <c r="A1263" s="21" t="s">
        <v>8552</v>
      </c>
      <c r="B1263" s="21" t="s">
        <v>8553</v>
      </c>
      <c r="C1263" s="21" t="s">
        <v>40</v>
      </c>
      <c r="D1263" s="21" t="s">
        <v>54</v>
      </c>
      <c r="E1263" s="21" t="s">
        <v>937</v>
      </c>
      <c r="F1263" s="21" t="s">
        <v>6149</v>
      </c>
      <c r="G1263" s="21" t="s">
        <v>8554</v>
      </c>
      <c r="H1263" s="21" t="s">
        <v>8555</v>
      </c>
      <c r="I1263" s="21" t="s">
        <v>8556</v>
      </c>
      <c r="J1263" s="21" t="s">
        <v>40</v>
      </c>
      <c r="K1263" s="22">
        <v>1.1519999999999999</v>
      </c>
      <c r="L1263" s="22">
        <f t="shared" si="57"/>
        <v>0.75294117647058811</v>
      </c>
      <c r="M1263" s="22">
        <f t="shared" si="58"/>
        <v>-0.40939093613770206</v>
      </c>
      <c r="N1263" s="157">
        <v>1</v>
      </c>
      <c r="O1263" s="158">
        <f t="shared" si="59"/>
        <v>0</v>
      </c>
    </row>
    <row r="1264" spans="1:15" ht="16">
      <c r="A1264" s="21" t="s">
        <v>2892</v>
      </c>
      <c r="B1264" s="21" t="s">
        <v>2893</v>
      </c>
      <c r="C1264" s="21" t="s">
        <v>2894</v>
      </c>
      <c r="D1264" s="21" t="s">
        <v>34</v>
      </c>
      <c r="E1264" s="21" t="s">
        <v>214</v>
      </c>
      <c r="F1264" s="21" t="s">
        <v>2895</v>
      </c>
      <c r="G1264" s="21" t="s">
        <v>2896</v>
      </c>
      <c r="H1264" s="21" t="s">
        <v>2897</v>
      </c>
      <c r="I1264" s="21" t="s">
        <v>2898</v>
      </c>
      <c r="J1264" s="21" t="s">
        <v>40</v>
      </c>
      <c r="K1264" s="22">
        <v>1.153</v>
      </c>
      <c r="L1264" s="22">
        <f t="shared" si="57"/>
        <v>0.75359477124183005</v>
      </c>
      <c r="M1264" s="22">
        <f t="shared" si="58"/>
        <v>-0.4081391399282423</v>
      </c>
      <c r="N1264" s="157">
        <v>0.181071889003495</v>
      </c>
      <c r="O1264" s="158">
        <f t="shared" si="59"/>
        <v>0.74214896767755345</v>
      </c>
    </row>
    <row r="1265" spans="1:15" ht="16">
      <c r="A1265" s="21" t="s">
        <v>4635</v>
      </c>
      <c r="B1265" s="21" t="s">
        <v>4636</v>
      </c>
      <c r="C1265" s="21" t="s">
        <v>33</v>
      </c>
      <c r="D1265" s="21" t="s">
        <v>34</v>
      </c>
      <c r="E1265" s="21" t="s">
        <v>158</v>
      </c>
      <c r="F1265" s="21" t="s">
        <v>4637</v>
      </c>
      <c r="G1265" s="21" t="s">
        <v>4638</v>
      </c>
      <c r="H1265" s="21" t="s">
        <v>4639</v>
      </c>
      <c r="I1265" s="21" t="s">
        <v>4640</v>
      </c>
      <c r="J1265" s="21" t="s">
        <v>4641</v>
      </c>
      <c r="K1265" s="22">
        <v>1.153</v>
      </c>
      <c r="L1265" s="22">
        <f t="shared" si="57"/>
        <v>0.75359477124183005</v>
      </c>
      <c r="M1265" s="22">
        <f t="shared" si="58"/>
        <v>-0.4081391399282423</v>
      </c>
      <c r="N1265" s="157">
        <v>1</v>
      </c>
      <c r="O1265" s="158">
        <f t="shared" si="59"/>
        <v>0</v>
      </c>
    </row>
    <row r="1266" spans="1:15" ht="16">
      <c r="A1266" s="21" t="s">
        <v>5491</v>
      </c>
      <c r="B1266" s="21" t="s">
        <v>5492</v>
      </c>
      <c r="C1266" s="21" t="s">
        <v>33</v>
      </c>
      <c r="D1266" s="21" t="s">
        <v>314</v>
      </c>
      <c r="E1266" s="21" t="s">
        <v>151</v>
      </c>
      <c r="F1266" s="21" t="s">
        <v>5493</v>
      </c>
      <c r="G1266" s="21" t="s">
        <v>5494</v>
      </c>
      <c r="H1266" s="21" t="s">
        <v>5495</v>
      </c>
      <c r="I1266" s="21" t="s">
        <v>5496</v>
      </c>
      <c r="J1266" s="21" t="s">
        <v>40</v>
      </c>
      <c r="K1266" s="22">
        <v>1.153</v>
      </c>
      <c r="L1266" s="22">
        <f t="shared" si="57"/>
        <v>0.75359477124183005</v>
      </c>
      <c r="M1266" s="22">
        <f t="shared" si="58"/>
        <v>-0.4081391399282423</v>
      </c>
      <c r="N1266" s="157">
        <v>1</v>
      </c>
      <c r="O1266" s="158">
        <f t="shared" si="59"/>
        <v>0</v>
      </c>
    </row>
    <row r="1267" spans="1:15" ht="16">
      <c r="A1267" s="21" t="s">
        <v>3034</v>
      </c>
      <c r="B1267" s="21" t="s">
        <v>3035</v>
      </c>
      <c r="C1267" s="21" t="s">
        <v>1501</v>
      </c>
      <c r="D1267" s="21" t="s">
        <v>34</v>
      </c>
      <c r="E1267" s="21" t="s">
        <v>3036</v>
      </c>
      <c r="F1267" s="21" t="s">
        <v>3037</v>
      </c>
      <c r="G1267" s="21" t="s">
        <v>3038</v>
      </c>
      <c r="H1267" s="21" t="s">
        <v>3039</v>
      </c>
      <c r="I1267" s="21" t="s">
        <v>3040</v>
      </c>
      <c r="J1267" s="21" t="s">
        <v>191</v>
      </c>
      <c r="K1267" s="22">
        <v>1.1539999999999999</v>
      </c>
      <c r="L1267" s="22">
        <f t="shared" si="57"/>
        <v>0.75424836601307188</v>
      </c>
      <c r="M1267" s="22">
        <f t="shared" si="58"/>
        <v>-0.4068884289345317</v>
      </c>
      <c r="N1267" s="157">
        <v>1</v>
      </c>
      <c r="O1267" s="158">
        <f t="shared" si="59"/>
        <v>0</v>
      </c>
    </row>
    <row r="1268" spans="1:15" ht="16">
      <c r="A1268" s="21" t="s">
        <v>3906</v>
      </c>
      <c r="B1268" s="21" t="s">
        <v>3907</v>
      </c>
      <c r="C1268" s="21" t="s">
        <v>33</v>
      </c>
      <c r="D1268" s="21" t="s">
        <v>86</v>
      </c>
      <c r="E1268" s="21" t="s">
        <v>151</v>
      </c>
      <c r="F1268" s="21" t="s">
        <v>3908</v>
      </c>
      <c r="G1268" s="21" t="s">
        <v>3909</v>
      </c>
      <c r="H1268" s="21" t="s">
        <v>3910</v>
      </c>
      <c r="I1268" s="21" t="s">
        <v>3911</v>
      </c>
      <c r="J1268" s="21" t="s">
        <v>3912</v>
      </c>
      <c r="K1268" s="22">
        <v>1.1539999999999999</v>
      </c>
      <c r="L1268" s="22">
        <f t="shared" si="57"/>
        <v>0.75424836601307188</v>
      </c>
      <c r="M1268" s="22">
        <f t="shared" si="58"/>
        <v>-0.4068884289345317</v>
      </c>
      <c r="N1268" s="157">
        <v>1</v>
      </c>
      <c r="O1268" s="158">
        <f t="shared" si="59"/>
        <v>0</v>
      </c>
    </row>
    <row r="1269" spans="1:15" ht="16">
      <c r="A1269" s="21" t="s">
        <v>4403</v>
      </c>
      <c r="B1269" s="21" t="s">
        <v>4404</v>
      </c>
      <c r="C1269" s="21" t="s">
        <v>33</v>
      </c>
      <c r="D1269" s="21" t="s">
        <v>40</v>
      </c>
      <c r="E1269" s="21" t="s">
        <v>207</v>
      </c>
      <c r="F1269" s="21" t="s">
        <v>4405</v>
      </c>
      <c r="G1269" s="21" t="s">
        <v>4406</v>
      </c>
      <c r="H1269" s="21" t="s">
        <v>4407</v>
      </c>
      <c r="I1269" s="21" t="s">
        <v>4408</v>
      </c>
      <c r="J1269" s="21" t="s">
        <v>40</v>
      </c>
      <c r="K1269" s="22">
        <v>1.1539999999999999</v>
      </c>
      <c r="L1269" s="22">
        <f t="shared" si="57"/>
        <v>0.75424836601307188</v>
      </c>
      <c r="M1269" s="22">
        <f t="shared" si="58"/>
        <v>-0.4068884289345317</v>
      </c>
      <c r="N1269" s="157">
        <v>1</v>
      </c>
      <c r="O1269" s="158">
        <f t="shared" si="59"/>
        <v>0</v>
      </c>
    </row>
    <row r="1270" spans="1:15" ht="16">
      <c r="A1270" s="21" t="s">
        <v>4605</v>
      </c>
      <c r="B1270" s="21" t="s">
        <v>4606</v>
      </c>
      <c r="C1270" s="21" t="s">
        <v>33</v>
      </c>
      <c r="D1270" s="21" t="s">
        <v>34</v>
      </c>
      <c r="E1270" s="21" t="s">
        <v>151</v>
      </c>
      <c r="F1270" s="21" t="s">
        <v>4607</v>
      </c>
      <c r="G1270" s="21" t="s">
        <v>4608</v>
      </c>
      <c r="H1270" s="21" t="s">
        <v>4609</v>
      </c>
      <c r="I1270" s="21" t="s">
        <v>4610</v>
      </c>
      <c r="J1270" s="21" t="s">
        <v>1251</v>
      </c>
      <c r="K1270" s="22">
        <v>1.1539999999999999</v>
      </c>
      <c r="L1270" s="22">
        <f t="shared" si="57"/>
        <v>0.75424836601307188</v>
      </c>
      <c r="M1270" s="22">
        <f t="shared" si="58"/>
        <v>-0.4068884289345317</v>
      </c>
      <c r="N1270" s="157">
        <v>1</v>
      </c>
      <c r="O1270" s="158">
        <f t="shared" si="59"/>
        <v>0</v>
      </c>
    </row>
    <row r="1271" spans="1:15" ht="16">
      <c r="A1271" s="21" t="s">
        <v>7916</v>
      </c>
      <c r="B1271" s="21" t="s">
        <v>7917</v>
      </c>
      <c r="C1271" s="21" t="s">
        <v>33</v>
      </c>
      <c r="D1271" s="21" t="s">
        <v>314</v>
      </c>
      <c r="E1271" s="21" t="s">
        <v>214</v>
      </c>
      <c r="F1271" s="21" t="s">
        <v>7918</v>
      </c>
      <c r="G1271" s="21" t="s">
        <v>7919</v>
      </c>
      <c r="H1271" s="21" t="s">
        <v>7920</v>
      </c>
      <c r="I1271" s="21" t="s">
        <v>7921</v>
      </c>
      <c r="J1271" s="21" t="s">
        <v>7842</v>
      </c>
      <c r="K1271" s="22">
        <v>1.1539999999999999</v>
      </c>
      <c r="L1271" s="22">
        <f t="shared" si="57"/>
        <v>0.75424836601307188</v>
      </c>
      <c r="M1271" s="22">
        <f t="shared" si="58"/>
        <v>-0.4068884289345317</v>
      </c>
      <c r="N1271" s="157">
        <v>1</v>
      </c>
      <c r="O1271" s="158">
        <f t="shared" si="59"/>
        <v>0</v>
      </c>
    </row>
    <row r="1272" spans="1:15" ht="16">
      <c r="A1272" s="21" t="s">
        <v>9121</v>
      </c>
      <c r="B1272" s="21" t="s">
        <v>9122</v>
      </c>
      <c r="C1272" s="21" t="s">
        <v>33</v>
      </c>
      <c r="D1272" s="21" t="s">
        <v>40</v>
      </c>
      <c r="E1272" s="21" t="s">
        <v>111</v>
      </c>
      <c r="F1272" s="21" t="s">
        <v>9123</v>
      </c>
      <c r="G1272" s="21" t="s">
        <v>9124</v>
      </c>
      <c r="H1272" s="21" t="s">
        <v>9125</v>
      </c>
      <c r="I1272" s="21" t="s">
        <v>9126</v>
      </c>
      <c r="J1272" s="21" t="s">
        <v>1940</v>
      </c>
      <c r="K1272" s="22">
        <v>1.1539999999999999</v>
      </c>
      <c r="L1272" s="22">
        <f t="shared" si="57"/>
        <v>0.75424836601307188</v>
      </c>
      <c r="M1272" s="22">
        <f t="shared" si="58"/>
        <v>-0.4068884289345317</v>
      </c>
      <c r="N1272" s="157">
        <v>1</v>
      </c>
      <c r="O1272" s="158">
        <f t="shared" si="59"/>
        <v>0</v>
      </c>
    </row>
    <row r="1273" spans="1:15" ht="16">
      <c r="A1273" s="2" t="s">
        <v>10979</v>
      </c>
      <c r="B1273" s="2" t="s">
        <v>10980</v>
      </c>
      <c r="C1273" s="2" t="s">
        <v>2650</v>
      </c>
      <c r="D1273" s="2" t="s">
        <v>34</v>
      </c>
      <c r="E1273" s="2" t="s">
        <v>1086</v>
      </c>
      <c r="F1273" s="2" t="s">
        <v>10981</v>
      </c>
      <c r="G1273" s="2" t="s">
        <v>10982</v>
      </c>
      <c r="H1273" s="2" t="s">
        <v>10983</v>
      </c>
      <c r="I1273" s="2" t="s">
        <v>10984</v>
      </c>
      <c r="J1273" s="2" t="s">
        <v>1540</v>
      </c>
      <c r="K1273" s="3">
        <v>1.1539999999999999</v>
      </c>
      <c r="L1273" s="3">
        <f t="shared" si="57"/>
        <v>0.75424836601307188</v>
      </c>
      <c r="M1273" s="3">
        <f t="shared" si="58"/>
        <v>-0.4068884289345317</v>
      </c>
      <c r="N1273" s="157">
        <v>1</v>
      </c>
      <c r="O1273" s="158">
        <f t="shared" si="59"/>
        <v>0</v>
      </c>
    </row>
    <row r="1274" spans="1:15" ht="16">
      <c r="A1274" s="21" t="s">
        <v>3674</v>
      </c>
      <c r="B1274" s="21" t="s">
        <v>3675</v>
      </c>
      <c r="C1274" s="21" t="s">
        <v>33</v>
      </c>
      <c r="D1274" s="21" t="s">
        <v>34</v>
      </c>
      <c r="E1274" s="21" t="s">
        <v>158</v>
      </c>
      <c r="F1274" s="21" t="s">
        <v>3676</v>
      </c>
      <c r="G1274" s="21" t="s">
        <v>3677</v>
      </c>
      <c r="H1274" s="21" t="s">
        <v>3678</v>
      </c>
      <c r="I1274" s="21" t="s">
        <v>3679</v>
      </c>
      <c r="J1274" s="21" t="s">
        <v>1344</v>
      </c>
      <c r="K1274" s="22">
        <v>1.155</v>
      </c>
      <c r="L1274" s="22">
        <f t="shared" si="57"/>
        <v>0.75490196078431371</v>
      </c>
      <c r="M1274" s="22">
        <f t="shared" si="58"/>
        <v>-0.4056388012765943</v>
      </c>
      <c r="N1274" s="157">
        <v>1</v>
      </c>
      <c r="O1274" s="158">
        <f t="shared" si="59"/>
        <v>0</v>
      </c>
    </row>
    <row r="1275" spans="1:15">
      <c r="A1275" s="2" t="s">
        <v>7964</v>
      </c>
      <c r="B1275" s="2" t="s">
        <v>7965</v>
      </c>
      <c r="C1275" s="2" t="s">
        <v>33</v>
      </c>
      <c r="D1275" s="2" t="s">
        <v>141</v>
      </c>
      <c r="E1275" s="2" t="s">
        <v>77</v>
      </c>
      <c r="F1275" s="2" t="s">
        <v>1106</v>
      </c>
      <c r="G1275" s="2" t="s">
        <v>7966</v>
      </c>
      <c r="H1275" s="2" t="s">
        <v>40</v>
      </c>
      <c r="I1275" s="2" t="s">
        <v>7967</v>
      </c>
      <c r="J1275" s="2" t="s">
        <v>2385</v>
      </c>
      <c r="K1275" s="3" t="s">
        <v>40</v>
      </c>
      <c r="L1275" s="3" t="e">
        <f t="shared" si="57"/>
        <v>#VALUE!</v>
      </c>
      <c r="M1275" s="3" t="e">
        <f t="shared" si="58"/>
        <v>#VALUE!</v>
      </c>
      <c r="N1275" s="4" t="s">
        <v>40</v>
      </c>
      <c r="O1275" s="5" t="e">
        <f t="shared" si="59"/>
        <v>#VALUE!</v>
      </c>
    </row>
    <row r="1276" spans="1:15">
      <c r="A1276" s="21" t="s">
        <v>5533</v>
      </c>
      <c r="B1276" s="21" t="s">
        <v>5534</v>
      </c>
      <c r="C1276" s="21" t="s">
        <v>1267</v>
      </c>
      <c r="D1276" s="21" t="s">
        <v>314</v>
      </c>
      <c r="E1276" s="21" t="s">
        <v>111</v>
      </c>
      <c r="F1276" s="21" t="s">
        <v>3163</v>
      </c>
      <c r="G1276" s="21" t="s">
        <v>5535</v>
      </c>
      <c r="H1276" s="21" t="s">
        <v>5536</v>
      </c>
      <c r="I1276" s="21" t="s">
        <v>5537</v>
      </c>
      <c r="J1276" s="21" t="s">
        <v>2727</v>
      </c>
      <c r="K1276" s="22">
        <v>1.155</v>
      </c>
      <c r="L1276" s="22">
        <f t="shared" si="57"/>
        <v>0.75490196078431371</v>
      </c>
      <c r="M1276" s="22">
        <f t="shared" si="58"/>
        <v>-0.4056388012765943</v>
      </c>
      <c r="N1276" s="23">
        <v>1.3071163901670801E-2</v>
      </c>
      <c r="O1276" s="24">
        <f t="shared" si="59"/>
        <v>1.8836857396139646</v>
      </c>
    </row>
    <row r="1277" spans="1:15" ht="16">
      <c r="A1277" s="21" t="s">
        <v>5521</v>
      </c>
      <c r="B1277" s="21" t="s">
        <v>5522</v>
      </c>
      <c r="C1277" s="21" t="s">
        <v>53</v>
      </c>
      <c r="D1277" s="21" t="s">
        <v>34</v>
      </c>
      <c r="E1277" s="21" t="s">
        <v>158</v>
      </c>
      <c r="F1277" s="21" t="s">
        <v>5523</v>
      </c>
      <c r="G1277" s="21" t="s">
        <v>5524</v>
      </c>
      <c r="H1277" s="21" t="s">
        <v>5525</v>
      </c>
      <c r="I1277" s="21" t="s">
        <v>5526</v>
      </c>
      <c r="J1277" s="21" t="s">
        <v>40</v>
      </c>
      <c r="K1277" s="22">
        <v>1.155</v>
      </c>
      <c r="L1277" s="22">
        <f t="shared" si="57"/>
        <v>0.75490196078431371</v>
      </c>
      <c r="M1277" s="22">
        <f t="shared" si="58"/>
        <v>-0.4056388012765943</v>
      </c>
      <c r="N1277" s="157">
        <v>1</v>
      </c>
      <c r="O1277" s="158">
        <f t="shared" si="59"/>
        <v>0</v>
      </c>
    </row>
    <row r="1278" spans="1:15" ht="16">
      <c r="A1278" s="21" t="s">
        <v>2109</v>
      </c>
      <c r="B1278" s="21" t="s">
        <v>2110</v>
      </c>
      <c r="C1278" s="21" t="s">
        <v>40</v>
      </c>
      <c r="D1278" s="21" t="s">
        <v>34</v>
      </c>
      <c r="E1278" s="21" t="s">
        <v>2111</v>
      </c>
      <c r="F1278" s="21" t="s">
        <v>2112</v>
      </c>
      <c r="G1278" s="21" t="s">
        <v>2113</v>
      </c>
      <c r="H1278" s="21" t="s">
        <v>2114</v>
      </c>
      <c r="I1278" s="21" t="s">
        <v>2115</v>
      </c>
      <c r="J1278" s="21" t="s">
        <v>40</v>
      </c>
      <c r="K1278" s="22">
        <v>1.1559999999999999</v>
      </c>
      <c r="L1278" s="22">
        <f t="shared" si="57"/>
        <v>0.75555555555555554</v>
      </c>
      <c r="M1278" s="22">
        <f t="shared" si="58"/>
        <v>-0.40439025507933535</v>
      </c>
      <c r="N1278" s="157">
        <v>1</v>
      </c>
      <c r="O1278" s="158">
        <f t="shared" si="59"/>
        <v>0</v>
      </c>
    </row>
    <row r="1279" spans="1:15" ht="16">
      <c r="A1279" s="21" t="s">
        <v>3096</v>
      </c>
      <c r="B1279" s="21" t="s">
        <v>3097</v>
      </c>
      <c r="C1279" s="21" t="s">
        <v>33</v>
      </c>
      <c r="D1279" s="21" t="s">
        <v>141</v>
      </c>
      <c r="E1279" s="21" t="s">
        <v>158</v>
      </c>
      <c r="F1279" s="21" t="s">
        <v>3098</v>
      </c>
      <c r="G1279" s="21" t="s">
        <v>3099</v>
      </c>
      <c r="H1279" s="21" t="s">
        <v>3100</v>
      </c>
      <c r="I1279" s="21" t="s">
        <v>3101</v>
      </c>
      <c r="J1279" s="21" t="s">
        <v>3102</v>
      </c>
      <c r="K1279" s="22">
        <v>1.1559999999999999</v>
      </c>
      <c r="L1279" s="22">
        <f t="shared" si="57"/>
        <v>0.75555555555555554</v>
      </c>
      <c r="M1279" s="22">
        <f t="shared" si="58"/>
        <v>-0.40439025507933535</v>
      </c>
      <c r="N1279" s="157">
        <v>1</v>
      </c>
      <c r="O1279" s="158">
        <f t="shared" si="59"/>
        <v>0</v>
      </c>
    </row>
    <row r="1280" spans="1:15" ht="16">
      <c r="A1280" s="21" t="s">
        <v>3230</v>
      </c>
      <c r="B1280" s="21" t="s">
        <v>3231</v>
      </c>
      <c r="C1280" s="21" t="s">
        <v>33</v>
      </c>
      <c r="D1280" s="21" t="s">
        <v>40</v>
      </c>
      <c r="E1280" s="21" t="s">
        <v>158</v>
      </c>
      <c r="F1280" s="21" t="s">
        <v>3232</v>
      </c>
      <c r="G1280" s="21" t="s">
        <v>3233</v>
      </c>
      <c r="H1280" s="21" t="s">
        <v>3234</v>
      </c>
      <c r="I1280" s="21" t="s">
        <v>3235</v>
      </c>
      <c r="J1280" s="21" t="s">
        <v>657</v>
      </c>
      <c r="K1280" s="22">
        <v>1.1559999999999999</v>
      </c>
      <c r="L1280" s="22">
        <f t="shared" si="57"/>
        <v>0.75555555555555554</v>
      </c>
      <c r="M1280" s="22">
        <f t="shared" si="58"/>
        <v>-0.40439025507933535</v>
      </c>
      <c r="N1280" s="157">
        <v>1</v>
      </c>
      <c r="O1280" s="158">
        <f t="shared" si="59"/>
        <v>0</v>
      </c>
    </row>
    <row r="1281" spans="1:15" ht="16">
      <c r="A1281" s="21" t="s">
        <v>5447</v>
      </c>
      <c r="B1281" s="21" t="s">
        <v>5448</v>
      </c>
      <c r="C1281" s="21" t="s">
        <v>33</v>
      </c>
      <c r="D1281" s="21" t="s">
        <v>86</v>
      </c>
      <c r="E1281" s="21" t="s">
        <v>151</v>
      </c>
      <c r="F1281" s="21" t="s">
        <v>5449</v>
      </c>
      <c r="G1281" s="21" t="s">
        <v>5450</v>
      </c>
      <c r="H1281" s="21" t="s">
        <v>5451</v>
      </c>
      <c r="I1281" s="21" t="s">
        <v>5452</v>
      </c>
      <c r="J1281" s="21" t="s">
        <v>1687</v>
      </c>
      <c r="K1281" s="22">
        <v>1.1559999999999999</v>
      </c>
      <c r="L1281" s="22">
        <f t="shared" si="57"/>
        <v>0.75555555555555554</v>
      </c>
      <c r="M1281" s="22">
        <f t="shared" si="58"/>
        <v>-0.40439025507933535</v>
      </c>
      <c r="N1281" s="157">
        <v>1</v>
      </c>
      <c r="O1281" s="158">
        <f t="shared" si="59"/>
        <v>0</v>
      </c>
    </row>
    <row r="1282" spans="1:15" ht="16">
      <c r="A1282" s="21" t="s">
        <v>5459</v>
      </c>
      <c r="B1282" s="21" t="s">
        <v>5460</v>
      </c>
      <c r="C1282" s="21" t="s">
        <v>33</v>
      </c>
      <c r="D1282" s="21" t="s">
        <v>86</v>
      </c>
      <c r="E1282" s="21" t="s">
        <v>158</v>
      </c>
      <c r="F1282" s="21" t="s">
        <v>5461</v>
      </c>
      <c r="G1282" s="21" t="s">
        <v>5462</v>
      </c>
      <c r="H1282" s="21" t="s">
        <v>5463</v>
      </c>
      <c r="I1282" s="21" t="s">
        <v>5464</v>
      </c>
      <c r="J1282" s="21" t="s">
        <v>1940</v>
      </c>
      <c r="K1282" s="22">
        <v>1.1559999999999999</v>
      </c>
      <c r="L1282" s="22">
        <f t="shared" ref="L1282:L1345" si="60">K1282/1.53</f>
        <v>0.75555555555555554</v>
      </c>
      <c r="M1282" s="22">
        <f t="shared" ref="M1282:M1345" si="61">LOG(L1282, 2)</f>
        <v>-0.40439025507933535</v>
      </c>
      <c r="N1282" s="157">
        <v>1</v>
      </c>
      <c r="O1282" s="158">
        <f t="shared" ref="O1282:O1345" si="62">-LOG10(N1282)</f>
        <v>0</v>
      </c>
    </row>
    <row r="1283" spans="1:15">
      <c r="A1283" s="2" t="s">
        <v>8008</v>
      </c>
      <c r="B1283" s="2" t="s">
        <v>8009</v>
      </c>
      <c r="C1283" s="2" t="s">
        <v>33</v>
      </c>
      <c r="D1283" s="2" t="s">
        <v>34</v>
      </c>
      <c r="E1283" s="2" t="s">
        <v>151</v>
      </c>
      <c r="F1283" s="2" t="s">
        <v>8010</v>
      </c>
      <c r="G1283" s="2" t="s">
        <v>8011</v>
      </c>
      <c r="H1283" s="2" t="s">
        <v>8012</v>
      </c>
      <c r="I1283" s="2" t="s">
        <v>8013</v>
      </c>
      <c r="J1283" s="2" t="s">
        <v>2429</v>
      </c>
      <c r="K1283" s="3" t="s">
        <v>40</v>
      </c>
      <c r="L1283" s="3" t="e">
        <f t="shared" si="60"/>
        <v>#VALUE!</v>
      </c>
      <c r="M1283" s="3" t="e">
        <f t="shared" si="61"/>
        <v>#VALUE!</v>
      </c>
      <c r="N1283" s="4" t="s">
        <v>40</v>
      </c>
      <c r="O1283" s="5" t="e">
        <f t="shared" si="62"/>
        <v>#VALUE!</v>
      </c>
    </row>
    <row r="1284" spans="1:15" ht="16">
      <c r="A1284" s="21" t="s">
        <v>8143</v>
      </c>
      <c r="B1284" s="21" t="s">
        <v>8144</v>
      </c>
      <c r="C1284" s="21" t="s">
        <v>85</v>
      </c>
      <c r="D1284" s="21" t="s">
        <v>314</v>
      </c>
      <c r="E1284" s="21" t="s">
        <v>2621</v>
      </c>
      <c r="F1284" s="21" t="s">
        <v>8145</v>
      </c>
      <c r="G1284" s="21" t="s">
        <v>8146</v>
      </c>
      <c r="H1284" s="21" t="s">
        <v>8147</v>
      </c>
      <c r="I1284" s="21" t="s">
        <v>8148</v>
      </c>
      <c r="J1284" s="21" t="s">
        <v>40</v>
      </c>
      <c r="K1284" s="22">
        <v>1.1559999999999999</v>
      </c>
      <c r="L1284" s="22">
        <f t="shared" si="60"/>
        <v>0.75555555555555554</v>
      </c>
      <c r="M1284" s="22">
        <f t="shared" si="61"/>
        <v>-0.40439025507933535</v>
      </c>
      <c r="N1284" s="157">
        <v>1</v>
      </c>
      <c r="O1284" s="158">
        <f t="shared" si="62"/>
        <v>0</v>
      </c>
    </row>
    <row r="1285" spans="1:15" ht="16">
      <c r="A1285" s="21" t="s">
        <v>8192</v>
      </c>
      <c r="B1285" s="21" t="s">
        <v>8193</v>
      </c>
      <c r="C1285" s="21" t="s">
        <v>921</v>
      </c>
      <c r="D1285" s="21" t="s">
        <v>40</v>
      </c>
      <c r="E1285" s="21" t="s">
        <v>214</v>
      </c>
      <c r="F1285" s="21" t="s">
        <v>4898</v>
      </c>
      <c r="G1285" s="21" t="s">
        <v>8194</v>
      </c>
      <c r="H1285" s="21" t="s">
        <v>8195</v>
      </c>
      <c r="I1285" s="21" t="s">
        <v>8196</v>
      </c>
      <c r="J1285" s="21" t="s">
        <v>40</v>
      </c>
      <c r="K1285" s="22">
        <v>1.1559999999999999</v>
      </c>
      <c r="L1285" s="22">
        <f t="shared" si="60"/>
        <v>0.75555555555555554</v>
      </c>
      <c r="M1285" s="22">
        <f t="shared" si="61"/>
        <v>-0.40439025507933535</v>
      </c>
      <c r="N1285" s="157">
        <v>1</v>
      </c>
      <c r="O1285" s="158">
        <f t="shared" si="62"/>
        <v>0</v>
      </c>
    </row>
    <row r="1286" spans="1:15" ht="16">
      <c r="A1286" s="2" t="s">
        <v>10852</v>
      </c>
      <c r="B1286" s="2" t="s">
        <v>10853</v>
      </c>
      <c r="C1286" s="2" t="s">
        <v>1267</v>
      </c>
      <c r="D1286" s="2" t="s">
        <v>34</v>
      </c>
      <c r="E1286" s="2" t="s">
        <v>511</v>
      </c>
      <c r="F1286" s="2" t="s">
        <v>10854</v>
      </c>
      <c r="G1286" s="2" t="s">
        <v>10855</v>
      </c>
      <c r="H1286" s="2" t="s">
        <v>40</v>
      </c>
      <c r="I1286" s="2" t="s">
        <v>10856</v>
      </c>
      <c r="J1286" s="2" t="s">
        <v>3965</v>
      </c>
      <c r="K1286" s="3">
        <v>1.1559999999999999</v>
      </c>
      <c r="L1286" s="3">
        <f t="shared" si="60"/>
        <v>0.75555555555555554</v>
      </c>
      <c r="M1286" s="3">
        <f t="shared" si="61"/>
        <v>-0.40439025507933535</v>
      </c>
      <c r="N1286" s="157">
        <v>1</v>
      </c>
      <c r="O1286" s="158">
        <f t="shared" si="62"/>
        <v>0</v>
      </c>
    </row>
    <row r="1287" spans="1:15" ht="16">
      <c r="A1287" s="21" t="s">
        <v>3985</v>
      </c>
      <c r="B1287" s="21" t="s">
        <v>3986</v>
      </c>
      <c r="C1287" s="21" t="s">
        <v>235</v>
      </c>
      <c r="D1287" s="21" t="s">
        <v>40</v>
      </c>
      <c r="E1287" s="21" t="s">
        <v>3987</v>
      </c>
      <c r="F1287" s="21" t="s">
        <v>3988</v>
      </c>
      <c r="G1287" s="21" t="s">
        <v>3989</v>
      </c>
      <c r="H1287" s="21" t="s">
        <v>3990</v>
      </c>
      <c r="I1287" s="21" t="s">
        <v>3991</v>
      </c>
      <c r="J1287" s="21" t="s">
        <v>2385</v>
      </c>
      <c r="K1287" s="22">
        <v>1.157</v>
      </c>
      <c r="L1287" s="22">
        <f t="shared" si="60"/>
        <v>0.75620915032679736</v>
      </c>
      <c r="M1287" s="22">
        <f t="shared" si="61"/>
        <v>-0.40314278847252422</v>
      </c>
      <c r="N1287" s="157">
        <v>1</v>
      </c>
      <c r="O1287" s="158">
        <f t="shared" si="62"/>
        <v>0</v>
      </c>
    </row>
    <row r="1288" spans="1:15">
      <c r="A1288" s="21" t="s">
        <v>658</v>
      </c>
      <c r="B1288" s="21" t="s">
        <v>659</v>
      </c>
      <c r="C1288" s="21" t="s">
        <v>33</v>
      </c>
      <c r="D1288" s="21" t="s">
        <v>44</v>
      </c>
      <c r="E1288" s="21" t="s">
        <v>77</v>
      </c>
      <c r="F1288" s="21" t="s">
        <v>660</v>
      </c>
      <c r="G1288" s="21" t="s">
        <v>661</v>
      </c>
      <c r="H1288" s="21" t="s">
        <v>662</v>
      </c>
      <c r="I1288" s="21" t="s">
        <v>663</v>
      </c>
      <c r="J1288" s="21" t="s">
        <v>664</v>
      </c>
      <c r="K1288" s="22">
        <v>1.157</v>
      </c>
      <c r="L1288" s="22">
        <f t="shared" si="60"/>
        <v>0.75620915032679736</v>
      </c>
      <c r="M1288" s="22">
        <f t="shared" si="61"/>
        <v>-0.40314278847252422</v>
      </c>
      <c r="N1288" s="23">
        <v>6.9508463577069197E-3</v>
      </c>
      <c r="O1288" s="24">
        <f t="shared" si="62"/>
        <v>2.1579623110785544</v>
      </c>
    </row>
    <row r="1289" spans="1:15" ht="16">
      <c r="A1289" s="21" t="s">
        <v>6635</v>
      </c>
      <c r="B1289" s="21" t="s">
        <v>6636</v>
      </c>
      <c r="C1289" s="21" t="s">
        <v>2155</v>
      </c>
      <c r="D1289" s="21" t="s">
        <v>86</v>
      </c>
      <c r="E1289" s="21" t="s">
        <v>77</v>
      </c>
      <c r="F1289" s="21" t="s">
        <v>3468</v>
      </c>
      <c r="G1289" s="21" t="s">
        <v>6637</v>
      </c>
      <c r="H1289" s="21" t="s">
        <v>6638</v>
      </c>
      <c r="I1289" s="21" t="s">
        <v>6639</v>
      </c>
      <c r="J1289" s="21" t="s">
        <v>2222</v>
      </c>
      <c r="K1289" s="22">
        <v>1.157</v>
      </c>
      <c r="L1289" s="22">
        <f t="shared" si="60"/>
        <v>0.75620915032679736</v>
      </c>
      <c r="M1289" s="22">
        <f t="shared" si="61"/>
        <v>-0.40314278847252422</v>
      </c>
      <c r="N1289" s="157">
        <v>1</v>
      </c>
      <c r="O1289" s="158">
        <f t="shared" si="62"/>
        <v>0</v>
      </c>
    </row>
    <row r="1290" spans="1:15" ht="16">
      <c r="A1290" s="21" t="s">
        <v>7005</v>
      </c>
      <c r="B1290" s="21" t="s">
        <v>7006</v>
      </c>
      <c r="C1290" s="21" t="s">
        <v>40</v>
      </c>
      <c r="D1290" s="21" t="s">
        <v>40</v>
      </c>
      <c r="E1290" s="21" t="s">
        <v>158</v>
      </c>
      <c r="F1290" s="21" t="s">
        <v>7007</v>
      </c>
      <c r="G1290" s="21" t="s">
        <v>7008</v>
      </c>
      <c r="H1290" s="21" t="s">
        <v>7009</v>
      </c>
      <c r="I1290" s="21" t="s">
        <v>7010</v>
      </c>
      <c r="J1290" s="21" t="s">
        <v>40</v>
      </c>
      <c r="K1290" s="22">
        <v>1.157</v>
      </c>
      <c r="L1290" s="22">
        <f t="shared" si="60"/>
        <v>0.75620915032679736</v>
      </c>
      <c r="M1290" s="22">
        <f t="shared" si="61"/>
        <v>-0.40314278847252422</v>
      </c>
      <c r="N1290" s="157">
        <v>1</v>
      </c>
      <c r="O1290" s="158">
        <f t="shared" si="62"/>
        <v>0</v>
      </c>
    </row>
    <row r="1291" spans="1:15" ht="16">
      <c r="A1291" s="21" t="s">
        <v>9721</v>
      </c>
      <c r="B1291" s="21" t="s">
        <v>9722</v>
      </c>
      <c r="C1291" s="21" t="s">
        <v>33</v>
      </c>
      <c r="D1291" s="21" t="s">
        <v>40</v>
      </c>
      <c r="E1291" s="21" t="s">
        <v>158</v>
      </c>
      <c r="F1291" s="21" t="s">
        <v>9723</v>
      </c>
      <c r="G1291" s="21" t="s">
        <v>9724</v>
      </c>
      <c r="H1291" s="21" t="s">
        <v>9725</v>
      </c>
      <c r="I1291" s="21" t="s">
        <v>9726</v>
      </c>
      <c r="J1291" s="21" t="s">
        <v>40</v>
      </c>
      <c r="K1291" s="22">
        <v>1.157</v>
      </c>
      <c r="L1291" s="22">
        <f t="shared" si="60"/>
        <v>0.75620915032679736</v>
      </c>
      <c r="M1291" s="22">
        <f t="shared" si="61"/>
        <v>-0.40314278847252422</v>
      </c>
      <c r="N1291" s="157">
        <v>1</v>
      </c>
      <c r="O1291" s="158">
        <f t="shared" si="62"/>
        <v>0</v>
      </c>
    </row>
    <row r="1292" spans="1:15" ht="16">
      <c r="A1292" s="21" t="s">
        <v>2842</v>
      </c>
      <c r="B1292" s="21" t="s">
        <v>2843</v>
      </c>
      <c r="C1292" s="21" t="s">
        <v>33</v>
      </c>
      <c r="D1292" s="21" t="s">
        <v>34</v>
      </c>
      <c r="E1292" s="21" t="s">
        <v>158</v>
      </c>
      <c r="F1292" s="21" t="s">
        <v>289</v>
      </c>
      <c r="G1292" s="21" t="s">
        <v>2844</v>
      </c>
      <c r="H1292" s="21" t="s">
        <v>2845</v>
      </c>
      <c r="I1292" s="21" t="s">
        <v>2846</v>
      </c>
      <c r="J1292" s="21" t="s">
        <v>293</v>
      </c>
      <c r="K1292" s="22">
        <v>1.1579999999999999</v>
      </c>
      <c r="L1292" s="22">
        <f t="shared" si="60"/>
        <v>0.75686274509803919</v>
      </c>
      <c r="M1292" s="22">
        <f t="shared" si="61"/>
        <v>-0.40189639959077755</v>
      </c>
      <c r="N1292" s="157">
        <v>1</v>
      </c>
      <c r="O1292" s="158">
        <f t="shared" si="62"/>
        <v>0</v>
      </c>
    </row>
    <row r="1293" spans="1:15" ht="16">
      <c r="A1293" s="21" t="s">
        <v>8068</v>
      </c>
      <c r="B1293" s="21" t="s">
        <v>8069</v>
      </c>
      <c r="C1293" s="21" t="s">
        <v>53</v>
      </c>
      <c r="D1293" s="21" t="s">
        <v>40</v>
      </c>
      <c r="E1293" s="21" t="s">
        <v>3765</v>
      </c>
      <c r="F1293" s="21" t="s">
        <v>8070</v>
      </c>
      <c r="G1293" s="21" t="s">
        <v>8071</v>
      </c>
      <c r="H1293" s="21" t="s">
        <v>8072</v>
      </c>
      <c r="I1293" s="21" t="s">
        <v>8073</v>
      </c>
      <c r="J1293" s="21" t="s">
        <v>40</v>
      </c>
      <c r="K1293" s="22">
        <v>1.1579999999999999</v>
      </c>
      <c r="L1293" s="22">
        <f t="shared" si="60"/>
        <v>0.75686274509803919</v>
      </c>
      <c r="M1293" s="22">
        <f t="shared" si="61"/>
        <v>-0.40189639959077755</v>
      </c>
      <c r="N1293" s="157">
        <v>1</v>
      </c>
      <c r="O1293" s="158">
        <f t="shared" si="62"/>
        <v>0</v>
      </c>
    </row>
    <row r="1294" spans="1:15" ht="16">
      <c r="A1294" s="2" t="s">
        <v>844</v>
      </c>
      <c r="B1294" s="2" t="s">
        <v>845</v>
      </c>
      <c r="C1294" s="2" t="s">
        <v>53</v>
      </c>
      <c r="D1294" s="2" t="s">
        <v>34</v>
      </c>
      <c r="E1294" s="2" t="s">
        <v>158</v>
      </c>
      <c r="F1294" s="2" t="s">
        <v>846</v>
      </c>
      <c r="G1294" s="2" t="s">
        <v>847</v>
      </c>
      <c r="H1294" s="2" t="s">
        <v>848</v>
      </c>
      <c r="I1294" s="2" t="s">
        <v>849</v>
      </c>
      <c r="J1294" s="2" t="s">
        <v>850</v>
      </c>
      <c r="K1294" s="3">
        <v>1.159</v>
      </c>
      <c r="L1294" s="3">
        <f t="shared" si="60"/>
        <v>0.75751633986928102</v>
      </c>
      <c r="M1294" s="3">
        <f t="shared" si="61"/>
        <v>-0.40065108657354237</v>
      </c>
      <c r="N1294" s="157">
        <v>0.60813728781785203</v>
      </c>
      <c r="O1294" s="158">
        <f t="shared" si="62"/>
        <v>0.21599836709043277</v>
      </c>
    </row>
    <row r="1295" spans="1:15">
      <c r="A1295" s="2" t="s">
        <v>8079</v>
      </c>
      <c r="B1295" s="2" t="s">
        <v>8080</v>
      </c>
      <c r="C1295" s="2" t="s">
        <v>40</v>
      </c>
      <c r="D1295" s="2" t="s">
        <v>86</v>
      </c>
      <c r="E1295" s="2" t="s">
        <v>40</v>
      </c>
      <c r="F1295" s="2" t="s">
        <v>8081</v>
      </c>
      <c r="G1295" s="2" t="s">
        <v>8082</v>
      </c>
      <c r="H1295" s="2" t="s">
        <v>8083</v>
      </c>
      <c r="I1295" s="2" t="s">
        <v>8084</v>
      </c>
      <c r="J1295" s="2" t="s">
        <v>40</v>
      </c>
      <c r="K1295" s="3" t="s">
        <v>40</v>
      </c>
      <c r="L1295" s="3" t="e">
        <f t="shared" si="60"/>
        <v>#VALUE!</v>
      </c>
      <c r="M1295" s="3" t="e">
        <f t="shared" si="61"/>
        <v>#VALUE!</v>
      </c>
      <c r="N1295" s="4" t="s">
        <v>40</v>
      </c>
      <c r="O1295" s="5" t="e">
        <f t="shared" si="62"/>
        <v>#VALUE!</v>
      </c>
    </row>
    <row r="1296" spans="1:15" ht="16">
      <c r="A1296" s="21" t="s">
        <v>1460</v>
      </c>
      <c r="B1296" s="21" t="s">
        <v>1461</v>
      </c>
      <c r="C1296" s="21" t="s">
        <v>53</v>
      </c>
      <c r="D1296" s="21" t="s">
        <v>86</v>
      </c>
      <c r="E1296" s="21" t="s">
        <v>151</v>
      </c>
      <c r="F1296" s="21" t="s">
        <v>1462</v>
      </c>
      <c r="G1296" s="21" t="s">
        <v>1463</v>
      </c>
      <c r="H1296" s="21" t="s">
        <v>1464</v>
      </c>
      <c r="I1296" s="21" t="s">
        <v>1465</v>
      </c>
      <c r="J1296" s="21" t="s">
        <v>123</v>
      </c>
      <c r="K1296" s="22">
        <v>1.159</v>
      </c>
      <c r="L1296" s="22">
        <f t="shared" si="60"/>
        <v>0.75751633986928102</v>
      </c>
      <c r="M1296" s="22">
        <f t="shared" si="61"/>
        <v>-0.40065108657354237</v>
      </c>
      <c r="N1296" s="157">
        <v>1</v>
      </c>
      <c r="O1296" s="158">
        <f t="shared" si="62"/>
        <v>0</v>
      </c>
    </row>
    <row r="1297" spans="1:15" ht="16">
      <c r="A1297" s="21" t="s">
        <v>2172</v>
      </c>
      <c r="B1297" s="21" t="s">
        <v>2173</v>
      </c>
      <c r="C1297" s="21" t="s">
        <v>40</v>
      </c>
      <c r="D1297" s="21" t="s">
        <v>141</v>
      </c>
      <c r="E1297" s="21" t="s">
        <v>937</v>
      </c>
      <c r="F1297" s="21" t="s">
        <v>2174</v>
      </c>
      <c r="G1297" s="21" t="s">
        <v>2175</v>
      </c>
      <c r="H1297" s="21" t="s">
        <v>2176</v>
      </c>
      <c r="I1297" s="21" t="s">
        <v>2177</v>
      </c>
      <c r="J1297" s="21" t="s">
        <v>40</v>
      </c>
      <c r="K1297" s="22">
        <v>1.159</v>
      </c>
      <c r="L1297" s="22">
        <f t="shared" si="60"/>
        <v>0.75751633986928102</v>
      </c>
      <c r="M1297" s="22">
        <f t="shared" si="61"/>
        <v>-0.40065108657354237</v>
      </c>
      <c r="N1297" s="157">
        <v>1</v>
      </c>
      <c r="O1297" s="158">
        <f t="shared" si="62"/>
        <v>0</v>
      </c>
    </row>
    <row r="1298" spans="1:15" ht="16">
      <c r="A1298" s="21" t="s">
        <v>3223</v>
      </c>
      <c r="B1298" s="21" t="s">
        <v>3224</v>
      </c>
      <c r="C1298" s="21" t="s">
        <v>3225</v>
      </c>
      <c r="D1298" s="21" t="s">
        <v>40</v>
      </c>
      <c r="E1298" s="21" t="s">
        <v>2855</v>
      </c>
      <c r="F1298" s="21" t="s">
        <v>3226</v>
      </c>
      <c r="G1298" s="21" t="s">
        <v>3227</v>
      </c>
      <c r="H1298" s="21" t="s">
        <v>3228</v>
      </c>
      <c r="I1298" s="21" t="s">
        <v>3229</v>
      </c>
      <c r="J1298" s="21" t="s">
        <v>40</v>
      </c>
      <c r="K1298" s="22">
        <v>1.159</v>
      </c>
      <c r="L1298" s="22">
        <f t="shared" si="60"/>
        <v>0.75751633986928102</v>
      </c>
      <c r="M1298" s="22">
        <f t="shared" si="61"/>
        <v>-0.40065108657354237</v>
      </c>
      <c r="N1298" s="157">
        <v>1</v>
      </c>
      <c r="O1298" s="158">
        <f t="shared" si="62"/>
        <v>0</v>
      </c>
    </row>
    <row r="1299" spans="1:15" ht="16">
      <c r="A1299" s="21" t="s">
        <v>3517</v>
      </c>
      <c r="B1299" s="21" t="s">
        <v>3518</v>
      </c>
      <c r="C1299" s="21" t="s">
        <v>33</v>
      </c>
      <c r="D1299" s="21" t="s">
        <v>34</v>
      </c>
      <c r="E1299" s="21" t="s">
        <v>158</v>
      </c>
      <c r="F1299" s="21" t="s">
        <v>3519</v>
      </c>
      <c r="G1299" s="21" t="s">
        <v>3520</v>
      </c>
      <c r="H1299" s="21" t="s">
        <v>3521</v>
      </c>
      <c r="I1299" s="21" t="s">
        <v>3522</v>
      </c>
      <c r="J1299" s="21" t="s">
        <v>3523</v>
      </c>
      <c r="K1299" s="22">
        <v>1.159</v>
      </c>
      <c r="L1299" s="22">
        <f t="shared" si="60"/>
        <v>0.75751633986928102</v>
      </c>
      <c r="M1299" s="22">
        <f t="shared" si="61"/>
        <v>-0.40065108657354237</v>
      </c>
      <c r="N1299" s="157">
        <v>1</v>
      </c>
      <c r="O1299" s="158">
        <f t="shared" si="62"/>
        <v>0</v>
      </c>
    </row>
    <row r="1300" spans="1:15" ht="16">
      <c r="A1300" s="21" t="s">
        <v>7934</v>
      </c>
      <c r="B1300" s="21" t="s">
        <v>7935</v>
      </c>
      <c r="C1300" s="21" t="s">
        <v>140</v>
      </c>
      <c r="D1300" s="21" t="s">
        <v>34</v>
      </c>
      <c r="E1300" s="21" t="s">
        <v>714</v>
      </c>
      <c r="F1300" s="21" t="s">
        <v>7936</v>
      </c>
      <c r="G1300" s="21" t="s">
        <v>7937</v>
      </c>
      <c r="H1300" s="21" t="s">
        <v>7938</v>
      </c>
      <c r="I1300" s="21" t="s">
        <v>7939</v>
      </c>
      <c r="J1300" s="21" t="s">
        <v>1180</v>
      </c>
      <c r="K1300" s="22">
        <v>1.159</v>
      </c>
      <c r="L1300" s="22">
        <f t="shared" si="60"/>
        <v>0.75751633986928102</v>
      </c>
      <c r="M1300" s="22">
        <f t="shared" si="61"/>
        <v>-0.40065108657354237</v>
      </c>
      <c r="N1300" s="157">
        <v>1</v>
      </c>
      <c r="O1300" s="158">
        <f t="shared" si="62"/>
        <v>0</v>
      </c>
    </row>
    <row r="1301" spans="1:15" ht="16">
      <c r="A1301" s="21" t="s">
        <v>1729</v>
      </c>
      <c r="B1301" s="21" t="s">
        <v>1730</v>
      </c>
      <c r="C1301" s="21" t="s">
        <v>33</v>
      </c>
      <c r="D1301" s="21" t="s">
        <v>34</v>
      </c>
      <c r="E1301" s="21" t="s">
        <v>45</v>
      </c>
      <c r="F1301" s="21" t="s">
        <v>1731</v>
      </c>
      <c r="G1301" s="21" t="s">
        <v>1732</v>
      </c>
      <c r="H1301" s="21" t="s">
        <v>1733</v>
      </c>
      <c r="I1301" s="21" t="s">
        <v>1734</v>
      </c>
      <c r="J1301" s="21" t="s">
        <v>1735</v>
      </c>
      <c r="K1301" s="22">
        <v>1.1599999999999999</v>
      </c>
      <c r="L1301" s="22">
        <f t="shared" si="60"/>
        <v>0.75816993464052285</v>
      </c>
      <c r="M1301" s="22">
        <f t="shared" si="61"/>
        <v>-0.39940684756507971</v>
      </c>
      <c r="N1301" s="157">
        <v>1</v>
      </c>
      <c r="O1301" s="158">
        <f t="shared" si="62"/>
        <v>0</v>
      </c>
    </row>
    <row r="1302" spans="1:15" ht="16">
      <c r="A1302" s="21" t="s">
        <v>2490</v>
      </c>
      <c r="B1302" s="21" t="s">
        <v>2491</v>
      </c>
      <c r="C1302" s="21" t="s">
        <v>33</v>
      </c>
      <c r="D1302" s="21" t="s">
        <v>86</v>
      </c>
      <c r="E1302" s="21" t="s">
        <v>151</v>
      </c>
      <c r="F1302" s="21" t="s">
        <v>1261</v>
      </c>
      <c r="G1302" s="21" t="s">
        <v>2492</v>
      </c>
      <c r="H1302" s="21" t="s">
        <v>2493</v>
      </c>
      <c r="I1302" s="21" t="s">
        <v>2494</v>
      </c>
      <c r="J1302" s="21" t="s">
        <v>2495</v>
      </c>
      <c r="K1302" s="22">
        <v>1.1599999999999999</v>
      </c>
      <c r="L1302" s="22">
        <f t="shared" si="60"/>
        <v>0.75816993464052285</v>
      </c>
      <c r="M1302" s="22">
        <f t="shared" si="61"/>
        <v>-0.39940684756507971</v>
      </c>
      <c r="N1302" s="157">
        <v>0.81899925914725802</v>
      </c>
      <c r="O1302" s="158">
        <f t="shared" si="62"/>
        <v>8.6716491094774778E-2</v>
      </c>
    </row>
    <row r="1303" spans="1:15" ht="16">
      <c r="A1303" s="21" t="s">
        <v>2562</v>
      </c>
      <c r="B1303" s="21" t="s">
        <v>2563</v>
      </c>
      <c r="C1303" s="21" t="s">
        <v>85</v>
      </c>
      <c r="D1303" s="21" t="s">
        <v>34</v>
      </c>
      <c r="E1303" s="21" t="s">
        <v>1468</v>
      </c>
      <c r="F1303" s="21" t="s">
        <v>2564</v>
      </c>
      <c r="G1303" s="21" t="s">
        <v>2565</v>
      </c>
      <c r="H1303" s="21" t="s">
        <v>2566</v>
      </c>
      <c r="I1303" s="21" t="s">
        <v>2567</v>
      </c>
      <c r="J1303" s="21" t="s">
        <v>40</v>
      </c>
      <c r="K1303" s="22">
        <v>1.1599999999999999</v>
      </c>
      <c r="L1303" s="22">
        <f t="shared" si="60"/>
        <v>0.75816993464052285</v>
      </c>
      <c r="M1303" s="22">
        <f t="shared" si="61"/>
        <v>-0.39940684756507971</v>
      </c>
      <c r="N1303" s="157">
        <v>1</v>
      </c>
      <c r="O1303" s="158">
        <f t="shared" si="62"/>
        <v>0</v>
      </c>
    </row>
    <row r="1304" spans="1:15" ht="16">
      <c r="A1304" s="21" t="s">
        <v>3524</v>
      </c>
      <c r="B1304" s="21" t="s">
        <v>3525</v>
      </c>
      <c r="C1304" s="21" t="s">
        <v>33</v>
      </c>
      <c r="D1304" s="21" t="s">
        <v>86</v>
      </c>
      <c r="E1304" s="21" t="s">
        <v>511</v>
      </c>
      <c r="F1304" s="21" t="s">
        <v>1777</v>
      </c>
      <c r="G1304" s="21" t="s">
        <v>3526</v>
      </c>
      <c r="H1304" s="21" t="s">
        <v>3527</v>
      </c>
      <c r="I1304" s="21" t="s">
        <v>3528</v>
      </c>
      <c r="J1304" s="21" t="s">
        <v>3529</v>
      </c>
      <c r="K1304" s="22">
        <v>1.1599999999999999</v>
      </c>
      <c r="L1304" s="22">
        <f t="shared" si="60"/>
        <v>0.75816993464052285</v>
      </c>
      <c r="M1304" s="22">
        <f t="shared" si="61"/>
        <v>-0.39940684756507971</v>
      </c>
      <c r="N1304" s="157">
        <v>1</v>
      </c>
      <c r="O1304" s="158">
        <f t="shared" si="62"/>
        <v>0</v>
      </c>
    </row>
    <row r="1305" spans="1:15" ht="16">
      <c r="A1305" s="21" t="s">
        <v>4128</v>
      </c>
      <c r="B1305" s="21" t="s">
        <v>4129</v>
      </c>
      <c r="C1305" s="21" t="s">
        <v>328</v>
      </c>
      <c r="D1305" s="21" t="s">
        <v>76</v>
      </c>
      <c r="E1305" s="21" t="s">
        <v>111</v>
      </c>
      <c r="F1305" s="21" t="s">
        <v>4130</v>
      </c>
      <c r="G1305" s="21" t="s">
        <v>4131</v>
      </c>
      <c r="H1305" s="21" t="s">
        <v>4132</v>
      </c>
      <c r="I1305" s="21" t="s">
        <v>4133</v>
      </c>
      <c r="J1305" s="21" t="s">
        <v>4134</v>
      </c>
      <c r="K1305" s="22">
        <v>1.1599999999999999</v>
      </c>
      <c r="L1305" s="22">
        <f t="shared" si="60"/>
        <v>0.75816993464052285</v>
      </c>
      <c r="M1305" s="22">
        <f t="shared" si="61"/>
        <v>-0.39940684756507971</v>
      </c>
      <c r="N1305" s="157">
        <v>1</v>
      </c>
      <c r="O1305" s="158">
        <f t="shared" si="62"/>
        <v>0</v>
      </c>
    </row>
    <row r="1306" spans="1:15" ht="16">
      <c r="A1306" s="21" t="s">
        <v>3117</v>
      </c>
      <c r="B1306" s="21" t="s">
        <v>3118</v>
      </c>
      <c r="C1306" s="21" t="s">
        <v>3119</v>
      </c>
      <c r="D1306" s="21" t="s">
        <v>314</v>
      </c>
      <c r="E1306" s="21" t="s">
        <v>40</v>
      </c>
      <c r="F1306" s="21" t="s">
        <v>3024</v>
      </c>
      <c r="G1306" s="21" t="s">
        <v>3120</v>
      </c>
      <c r="H1306" s="21" t="s">
        <v>3121</v>
      </c>
      <c r="I1306" s="21" t="s">
        <v>3122</v>
      </c>
      <c r="J1306" s="21" t="s">
        <v>40</v>
      </c>
      <c r="K1306" s="22">
        <v>1.161</v>
      </c>
      <c r="L1306" s="22">
        <f t="shared" si="60"/>
        <v>0.75882352941176467</v>
      </c>
      <c r="M1306" s="22">
        <f t="shared" si="61"/>
        <v>-0.39816368071444769</v>
      </c>
      <c r="N1306" s="157">
        <v>0.41243913802953402</v>
      </c>
      <c r="O1306" s="158">
        <f t="shared" si="62"/>
        <v>0.38464012946088771</v>
      </c>
    </row>
    <row r="1307" spans="1:15" ht="16">
      <c r="A1307" s="21" t="s">
        <v>7234</v>
      </c>
      <c r="B1307" s="21" t="s">
        <v>7235</v>
      </c>
      <c r="C1307" s="21" t="s">
        <v>132</v>
      </c>
      <c r="D1307" s="21" t="s">
        <v>40</v>
      </c>
      <c r="E1307" s="21" t="s">
        <v>937</v>
      </c>
      <c r="F1307" s="21" t="s">
        <v>7236</v>
      </c>
      <c r="G1307" s="21" t="s">
        <v>7237</v>
      </c>
      <c r="H1307" s="21" t="s">
        <v>7238</v>
      </c>
      <c r="I1307" s="21" t="s">
        <v>7239</v>
      </c>
      <c r="J1307" s="21" t="s">
        <v>40</v>
      </c>
      <c r="K1307" s="22">
        <v>1.161</v>
      </c>
      <c r="L1307" s="22">
        <f t="shared" si="60"/>
        <v>0.75882352941176467</v>
      </c>
      <c r="M1307" s="22">
        <f t="shared" si="61"/>
        <v>-0.39816368071444769</v>
      </c>
      <c r="N1307" s="157">
        <v>1</v>
      </c>
      <c r="O1307" s="158">
        <f t="shared" si="62"/>
        <v>0</v>
      </c>
    </row>
    <row r="1308" spans="1:15">
      <c r="A1308" s="21" t="s">
        <v>8817</v>
      </c>
      <c r="B1308" s="21" t="s">
        <v>8818</v>
      </c>
      <c r="C1308" s="21" t="s">
        <v>33</v>
      </c>
      <c r="D1308" s="21" t="s">
        <v>314</v>
      </c>
      <c r="E1308" s="21" t="s">
        <v>214</v>
      </c>
      <c r="F1308" s="21" t="s">
        <v>8819</v>
      </c>
      <c r="G1308" s="21" t="s">
        <v>8820</v>
      </c>
      <c r="H1308" s="21" t="s">
        <v>8821</v>
      </c>
      <c r="I1308" s="21" t="s">
        <v>8822</v>
      </c>
      <c r="J1308" s="21" t="s">
        <v>3971</v>
      </c>
      <c r="K1308" s="22">
        <v>1.1619999999999999</v>
      </c>
      <c r="L1308" s="22">
        <f t="shared" si="60"/>
        <v>0.7594771241830065</v>
      </c>
      <c r="M1308" s="22">
        <f t="shared" si="61"/>
        <v>-0.39692158417548529</v>
      </c>
      <c r="N1308" s="23" t="s">
        <v>40</v>
      </c>
      <c r="O1308" s="24" t="e">
        <f t="shared" si="62"/>
        <v>#VALUE!</v>
      </c>
    </row>
    <row r="1309" spans="1:15" ht="16">
      <c r="A1309" s="21" t="s">
        <v>3423</v>
      </c>
      <c r="B1309" s="21" t="s">
        <v>3424</v>
      </c>
      <c r="C1309" s="21" t="s">
        <v>832</v>
      </c>
      <c r="D1309" s="21" t="s">
        <v>141</v>
      </c>
      <c r="E1309" s="21" t="s">
        <v>527</v>
      </c>
      <c r="F1309" s="21" t="s">
        <v>3425</v>
      </c>
      <c r="G1309" s="21" t="s">
        <v>3426</v>
      </c>
      <c r="H1309" s="21" t="s">
        <v>3427</v>
      </c>
      <c r="I1309" s="21" t="s">
        <v>3428</v>
      </c>
      <c r="J1309" s="21" t="s">
        <v>532</v>
      </c>
      <c r="K1309" s="22">
        <v>1.163</v>
      </c>
      <c r="L1309" s="22">
        <f t="shared" si="60"/>
        <v>0.76013071895424833</v>
      </c>
      <c r="M1309" s="22">
        <f t="shared" si="61"/>
        <v>-0.39568055610679587</v>
      </c>
      <c r="N1309" s="157">
        <v>1</v>
      </c>
      <c r="O1309" s="158">
        <f t="shared" si="62"/>
        <v>0</v>
      </c>
    </row>
    <row r="1310" spans="1:15" ht="16">
      <c r="A1310" s="21" t="s">
        <v>8132</v>
      </c>
      <c r="B1310" s="21" t="s">
        <v>8133</v>
      </c>
      <c r="C1310" s="21" t="s">
        <v>40</v>
      </c>
      <c r="D1310" s="21" t="s">
        <v>86</v>
      </c>
      <c r="E1310" s="21" t="s">
        <v>40</v>
      </c>
      <c r="F1310" s="21" t="s">
        <v>8134</v>
      </c>
      <c r="G1310" s="21" t="s">
        <v>8135</v>
      </c>
      <c r="H1310" s="21" t="s">
        <v>8136</v>
      </c>
      <c r="I1310" s="21" t="s">
        <v>8137</v>
      </c>
      <c r="J1310" s="21" t="s">
        <v>40</v>
      </c>
      <c r="K1310" s="22">
        <v>1.163</v>
      </c>
      <c r="L1310" s="22">
        <f t="shared" si="60"/>
        <v>0.76013071895424833</v>
      </c>
      <c r="M1310" s="22">
        <f t="shared" si="61"/>
        <v>-0.39568055610679587</v>
      </c>
      <c r="N1310" s="157">
        <v>1</v>
      </c>
      <c r="O1310" s="158">
        <f t="shared" si="62"/>
        <v>0</v>
      </c>
    </row>
    <row r="1311" spans="1:15" ht="16">
      <c r="A1311" s="21" t="s">
        <v>8857</v>
      </c>
      <c r="B1311" s="21" t="s">
        <v>8858</v>
      </c>
      <c r="C1311" s="21" t="s">
        <v>33</v>
      </c>
      <c r="D1311" s="21" t="s">
        <v>141</v>
      </c>
      <c r="E1311" s="21" t="s">
        <v>158</v>
      </c>
      <c r="F1311" s="21" t="s">
        <v>8859</v>
      </c>
      <c r="G1311" s="21" t="s">
        <v>8860</v>
      </c>
      <c r="H1311" s="21" t="s">
        <v>8861</v>
      </c>
      <c r="I1311" s="21" t="s">
        <v>8862</v>
      </c>
      <c r="J1311" s="21" t="s">
        <v>483</v>
      </c>
      <c r="K1311" s="22">
        <v>1.163</v>
      </c>
      <c r="L1311" s="22">
        <f t="shared" si="60"/>
        <v>0.76013071895424833</v>
      </c>
      <c r="M1311" s="22">
        <f t="shared" si="61"/>
        <v>-0.39568055610679587</v>
      </c>
      <c r="N1311" s="157">
        <v>1</v>
      </c>
      <c r="O1311" s="158">
        <f t="shared" si="62"/>
        <v>0</v>
      </c>
    </row>
    <row r="1312" spans="1:15" ht="16">
      <c r="A1312" s="21" t="s">
        <v>9859</v>
      </c>
      <c r="B1312" s="21" t="s">
        <v>9860</v>
      </c>
      <c r="C1312" s="21" t="s">
        <v>85</v>
      </c>
      <c r="D1312" s="21" t="s">
        <v>86</v>
      </c>
      <c r="E1312" s="21" t="s">
        <v>1468</v>
      </c>
      <c r="F1312" s="21" t="s">
        <v>5917</v>
      </c>
      <c r="G1312" s="21" t="s">
        <v>9861</v>
      </c>
      <c r="H1312" s="21" t="s">
        <v>9862</v>
      </c>
      <c r="I1312" s="21" t="s">
        <v>9863</v>
      </c>
      <c r="J1312" s="21" t="s">
        <v>40</v>
      </c>
      <c r="K1312" s="22">
        <v>1.163</v>
      </c>
      <c r="L1312" s="22">
        <f t="shared" si="60"/>
        <v>0.76013071895424833</v>
      </c>
      <c r="M1312" s="22">
        <f t="shared" si="61"/>
        <v>-0.39568055610679587</v>
      </c>
      <c r="N1312" s="157">
        <v>1</v>
      </c>
      <c r="O1312" s="158">
        <f t="shared" si="62"/>
        <v>0</v>
      </c>
    </row>
    <row r="1313" spans="1:15" ht="16">
      <c r="A1313" s="21" t="s">
        <v>3143</v>
      </c>
      <c r="B1313" s="21" t="s">
        <v>3144</v>
      </c>
      <c r="C1313" s="21" t="s">
        <v>33</v>
      </c>
      <c r="D1313" s="21" t="s">
        <v>34</v>
      </c>
      <c r="E1313" s="21" t="s">
        <v>207</v>
      </c>
      <c r="F1313" s="21" t="s">
        <v>3145</v>
      </c>
      <c r="G1313" s="21" t="s">
        <v>3146</v>
      </c>
      <c r="H1313" s="21" t="s">
        <v>3147</v>
      </c>
      <c r="I1313" s="21" t="s">
        <v>3148</v>
      </c>
      <c r="J1313" s="21" t="s">
        <v>2774</v>
      </c>
      <c r="K1313" s="22">
        <v>1.1639999999999999</v>
      </c>
      <c r="L1313" s="22">
        <f t="shared" si="60"/>
        <v>0.76078431372549016</v>
      </c>
      <c r="M1313" s="22">
        <f t="shared" si="61"/>
        <v>-0.39444059467173037</v>
      </c>
      <c r="N1313" s="157">
        <v>1</v>
      </c>
      <c r="O1313" s="158">
        <f t="shared" si="62"/>
        <v>0</v>
      </c>
    </row>
    <row r="1314" spans="1:15" ht="16">
      <c r="A1314" s="21" t="s">
        <v>4623</v>
      </c>
      <c r="B1314" s="21" t="s">
        <v>4624</v>
      </c>
      <c r="C1314" s="21" t="s">
        <v>33</v>
      </c>
      <c r="D1314" s="21" t="s">
        <v>314</v>
      </c>
      <c r="E1314" s="21" t="s">
        <v>158</v>
      </c>
      <c r="F1314" s="21" t="s">
        <v>3732</v>
      </c>
      <c r="G1314" s="21" t="s">
        <v>4625</v>
      </c>
      <c r="H1314" s="21" t="s">
        <v>4626</v>
      </c>
      <c r="I1314" s="21" t="s">
        <v>4627</v>
      </c>
      <c r="J1314" s="21" t="s">
        <v>4628</v>
      </c>
      <c r="K1314" s="22">
        <v>1.1639999999999999</v>
      </c>
      <c r="L1314" s="22">
        <f t="shared" si="60"/>
        <v>0.76078431372549016</v>
      </c>
      <c r="M1314" s="22">
        <f t="shared" si="61"/>
        <v>-0.39444059467173037</v>
      </c>
      <c r="N1314" s="157">
        <v>1</v>
      </c>
      <c r="O1314" s="158">
        <f t="shared" si="62"/>
        <v>0</v>
      </c>
    </row>
    <row r="1315" spans="1:15" ht="16">
      <c r="A1315" s="21" t="s">
        <v>4757</v>
      </c>
      <c r="B1315" s="21" t="s">
        <v>4758</v>
      </c>
      <c r="C1315" s="21" t="s">
        <v>33</v>
      </c>
      <c r="D1315" s="21" t="s">
        <v>40</v>
      </c>
      <c r="E1315" s="21" t="s">
        <v>158</v>
      </c>
      <c r="F1315" s="21" t="s">
        <v>4759</v>
      </c>
      <c r="G1315" s="21" t="s">
        <v>4760</v>
      </c>
      <c r="H1315" s="21" t="s">
        <v>4761</v>
      </c>
      <c r="I1315" s="21" t="s">
        <v>4762</v>
      </c>
      <c r="J1315" s="21" t="s">
        <v>40</v>
      </c>
      <c r="K1315" s="22">
        <v>1.1639999999999999</v>
      </c>
      <c r="L1315" s="22">
        <f t="shared" si="60"/>
        <v>0.76078431372549016</v>
      </c>
      <c r="M1315" s="22">
        <f t="shared" si="61"/>
        <v>-0.39444059467173037</v>
      </c>
      <c r="N1315" s="157">
        <v>1</v>
      </c>
      <c r="O1315" s="158">
        <f t="shared" si="62"/>
        <v>0</v>
      </c>
    </row>
    <row r="1316" spans="1:15" ht="16">
      <c r="A1316" s="21" t="s">
        <v>5731</v>
      </c>
      <c r="B1316" s="21" t="s">
        <v>5732</v>
      </c>
      <c r="C1316" s="21" t="s">
        <v>235</v>
      </c>
      <c r="D1316" s="21" t="s">
        <v>86</v>
      </c>
      <c r="E1316" s="21" t="s">
        <v>1468</v>
      </c>
      <c r="F1316" s="21" t="s">
        <v>2446</v>
      </c>
      <c r="G1316" s="21" t="s">
        <v>5733</v>
      </c>
      <c r="H1316" s="21" t="s">
        <v>5734</v>
      </c>
      <c r="I1316" s="21" t="s">
        <v>5735</v>
      </c>
      <c r="J1316" s="21" t="s">
        <v>40</v>
      </c>
      <c r="K1316" s="22">
        <v>1.1639999999999999</v>
      </c>
      <c r="L1316" s="22">
        <f t="shared" si="60"/>
        <v>0.76078431372549016</v>
      </c>
      <c r="M1316" s="22">
        <f t="shared" si="61"/>
        <v>-0.39444059467173037</v>
      </c>
      <c r="N1316" s="157">
        <v>1</v>
      </c>
      <c r="O1316" s="158">
        <f t="shared" si="62"/>
        <v>0</v>
      </c>
    </row>
    <row r="1317" spans="1:15">
      <c r="A1317" s="2" t="s">
        <v>11096</v>
      </c>
      <c r="B1317" s="2" t="s">
        <v>11097</v>
      </c>
      <c r="C1317" s="2" t="s">
        <v>1956</v>
      </c>
      <c r="D1317" s="2" t="s">
        <v>40</v>
      </c>
      <c r="E1317" s="2" t="s">
        <v>207</v>
      </c>
      <c r="F1317" s="2" t="s">
        <v>8482</v>
      </c>
      <c r="G1317" s="2" t="s">
        <v>11098</v>
      </c>
      <c r="H1317" s="2" t="s">
        <v>11099</v>
      </c>
      <c r="I1317" s="2" t="s">
        <v>11100</v>
      </c>
      <c r="J1317" s="2" t="s">
        <v>2222</v>
      </c>
      <c r="K1317" s="3">
        <v>1.165</v>
      </c>
      <c r="L1317" s="3">
        <f t="shared" si="60"/>
        <v>0.76143790849673199</v>
      </c>
      <c r="M1317" s="3">
        <f t="shared" si="61"/>
        <v>-0.39320169803837163</v>
      </c>
      <c r="N1317" s="4" t="s">
        <v>40</v>
      </c>
      <c r="O1317" s="5" t="e">
        <f t="shared" si="62"/>
        <v>#VALUE!</v>
      </c>
    </row>
    <row r="1318" spans="1:15" ht="16">
      <c r="A1318" s="2" t="s">
        <v>11252</v>
      </c>
      <c r="B1318" s="2" t="s">
        <v>11253</v>
      </c>
      <c r="C1318" s="2" t="s">
        <v>1956</v>
      </c>
      <c r="D1318" s="2" t="s">
        <v>141</v>
      </c>
      <c r="E1318" s="2" t="s">
        <v>40</v>
      </c>
      <c r="F1318" s="2" t="s">
        <v>11254</v>
      </c>
      <c r="G1318" s="2" t="s">
        <v>11255</v>
      </c>
      <c r="H1318" s="2" t="s">
        <v>11256</v>
      </c>
      <c r="I1318" s="2" t="s">
        <v>11257</v>
      </c>
      <c r="J1318" s="2" t="s">
        <v>40</v>
      </c>
      <c r="K1318" s="3">
        <v>1.1659999999999999</v>
      </c>
      <c r="L1318" s="3">
        <f t="shared" si="60"/>
        <v>0.76209150326797381</v>
      </c>
      <c r="M1318" s="3">
        <f t="shared" si="61"/>
        <v>-0.3919638643795178</v>
      </c>
      <c r="N1318" s="157">
        <v>1</v>
      </c>
      <c r="O1318" s="158">
        <f t="shared" si="62"/>
        <v>0</v>
      </c>
    </row>
    <row r="1319" spans="1:15" ht="16">
      <c r="A1319" s="21" t="s">
        <v>2069</v>
      </c>
      <c r="B1319" s="21" t="s">
        <v>2070</v>
      </c>
      <c r="C1319" s="21" t="s">
        <v>33</v>
      </c>
      <c r="D1319" s="21" t="s">
        <v>34</v>
      </c>
      <c r="E1319" s="21" t="s">
        <v>511</v>
      </c>
      <c r="F1319" s="21" t="s">
        <v>2071</v>
      </c>
      <c r="G1319" s="21" t="s">
        <v>2072</v>
      </c>
      <c r="H1319" s="21" t="s">
        <v>2073</v>
      </c>
      <c r="I1319" s="21" t="s">
        <v>2074</v>
      </c>
      <c r="J1319" s="21" t="s">
        <v>40</v>
      </c>
      <c r="K1319" s="22">
        <v>1.167</v>
      </c>
      <c r="L1319" s="22">
        <f t="shared" si="60"/>
        <v>0.76274509803921575</v>
      </c>
      <c r="M1319" s="22">
        <f t="shared" si="61"/>
        <v>-0.39072709187266591</v>
      </c>
      <c r="N1319" s="157">
        <v>1</v>
      </c>
      <c r="O1319" s="158">
        <f t="shared" si="62"/>
        <v>0</v>
      </c>
    </row>
    <row r="1320" spans="1:15" ht="16">
      <c r="A1320" s="21" t="s">
        <v>4416</v>
      </c>
      <c r="B1320" s="21" t="s">
        <v>4417</v>
      </c>
      <c r="C1320" s="21" t="s">
        <v>33</v>
      </c>
      <c r="D1320" s="21" t="s">
        <v>86</v>
      </c>
      <c r="E1320" s="21" t="s">
        <v>77</v>
      </c>
      <c r="F1320" s="21" t="s">
        <v>4418</v>
      </c>
      <c r="G1320" s="21" t="s">
        <v>4419</v>
      </c>
      <c r="H1320" s="21" t="s">
        <v>4420</v>
      </c>
      <c r="I1320" s="21" t="s">
        <v>4421</v>
      </c>
      <c r="J1320" s="21" t="s">
        <v>40</v>
      </c>
      <c r="K1320" s="22">
        <v>1.167</v>
      </c>
      <c r="L1320" s="22">
        <f t="shared" si="60"/>
        <v>0.76274509803921575</v>
      </c>
      <c r="M1320" s="22">
        <f t="shared" si="61"/>
        <v>-0.39072709187266591</v>
      </c>
      <c r="N1320" s="157">
        <v>0.71451375448976095</v>
      </c>
      <c r="O1320" s="158">
        <f t="shared" si="62"/>
        <v>0.14598940656299156</v>
      </c>
    </row>
    <row r="1321" spans="1:15" ht="16">
      <c r="A1321" s="21" t="s">
        <v>5441</v>
      </c>
      <c r="B1321" s="21" t="s">
        <v>5442</v>
      </c>
      <c r="C1321" s="21" t="s">
        <v>1085</v>
      </c>
      <c r="D1321" s="21" t="s">
        <v>314</v>
      </c>
      <c r="E1321" s="21" t="s">
        <v>937</v>
      </c>
      <c r="F1321" s="21" t="s">
        <v>5443</v>
      </c>
      <c r="G1321" s="21" t="s">
        <v>5444</v>
      </c>
      <c r="H1321" s="21" t="s">
        <v>5445</v>
      </c>
      <c r="I1321" s="21" t="s">
        <v>5446</v>
      </c>
      <c r="J1321" s="21" t="s">
        <v>40</v>
      </c>
      <c r="K1321" s="22">
        <v>1.167</v>
      </c>
      <c r="L1321" s="22">
        <f t="shared" si="60"/>
        <v>0.76274509803921575</v>
      </c>
      <c r="M1321" s="22">
        <f t="shared" si="61"/>
        <v>-0.39072709187266591</v>
      </c>
      <c r="N1321" s="157">
        <v>1</v>
      </c>
      <c r="O1321" s="158">
        <f t="shared" si="62"/>
        <v>0</v>
      </c>
    </row>
    <row r="1322" spans="1:15" ht="16">
      <c r="A1322" s="21" t="s">
        <v>7147</v>
      </c>
      <c r="B1322" s="21" t="s">
        <v>7148</v>
      </c>
      <c r="C1322" s="21" t="s">
        <v>921</v>
      </c>
      <c r="D1322" s="21" t="s">
        <v>141</v>
      </c>
      <c r="E1322" s="21" t="s">
        <v>519</v>
      </c>
      <c r="F1322" s="21" t="s">
        <v>7149</v>
      </c>
      <c r="G1322" s="21" t="s">
        <v>7150</v>
      </c>
      <c r="H1322" s="21" t="s">
        <v>7151</v>
      </c>
      <c r="I1322" s="21" t="s">
        <v>7152</v>
      </c>
      <c r="J1322" s="21" t="s">
        <v>1728</v>
      </c>
      <c r="K1322" s="22">
        <v>1.167</v>
      </c>
      <c r="L1322" s="22">
        <f t="shared" si="60"/>
        <v>0.76274509803921575</v>
      </c>
      <c r="M1322" s="22">
        <f t="shared" si="61"/>
        <v>-0.39072709187266591</v>
      </c>
      <c r="N1322" s="157">
        <v>1</v>
      </c>
      <c r="O1322" s="158">
        <f t="shared" si="62"/>
        <v>0</v>
      </c>
    </row>
    <row r="1323" spans="1:15" ht="16">
      <c r="A1323" s="21" t="s">
        <v>7573</v>
      </c>
      <c r="B1323" s="21" t="s">
        <v>7574</v>
      </c>
      <c r="C1323" s="21" t="s">
        <v>33</v>
      </c>
      <c r="D1323" s="21" t="s">
        <v>86</v>
      </c>
      <c r="E1323" s="21" t="s">
        <v>151</v>
      </c>
      <c r="F1323" s="21" t="s">
        <v>7575</v>
      </c>
      <c r="G1323" s="21" t="s">
        <v>7576</v>
      </c>
      <c r="H1323" s="21" t="s">
        <v>7577</v>
      </c>
      <c r="I1323" s="21" t="s">
        <v>7578</v>
      </c>
      <c r="J1323" s="21" t="s">
        <v>40</v>
      </c>
      <c r="K1323" s="22">
        <v>1.167</v>
      </c>
      <c r="L1323" s="22">
        <f t="shared" si="60"/>
        <v>0.76274509803921575</v>
      </c>
      <c r="M1323" s="22">
        <f t="shared" si="61"/>
        <v>-0.39072709187266591</v>
      </c>
      <c r="N1323" s="157">
        <v>1</v>
      </c>
      <c r="O1323" s="158">
        <f t="shared" si="62"/>
        <v>0</v>
      </c>
    </row>
    <row r="1324" spans="1:15" ht="16">
      <c r="A1324" s="21" t="s">
        <v>7741</v>
      </c>
      <c r="B1324" s="21" t="s">
        <v>7742</v>
      </c>
      <c r="C1324" s="21" t="s">
        <v>235</v>
      </c>
      <c r="D1324" s="21" t="s">
        <v>40</v>
      </c>
      <c r="E1324" s="21" t="s">
        <v>1468</v>
      </c>
      <c r="F1324" s="21" t="s">
        <v>7743</v>
      </c>
      <c r="G1324" s="21" t="s">
        <v>7744</v>
      </c>
      <c r="H1324" s="21" t="s">
        <v>7745</v>
      </c>
      <c r="I1324" s="21" t="s">
        <v>7746</v>
      </c>
      <c r="J1324" s="21" t="s">
        <v>40</v>
      </c>
      <c r="K1324" s="22">
        <v>1.167</v>
      </c>
      <c r="L1324" s="22">
        <f t="shared" si="60"/>
        <v>0.76274509803921575</v>
      </c>
      <c r="M1324" s="22">
        <f t="shared" si="61"/>
        <v>-0.39072709187266591</v>
      </c>
      <c r="N1324" s="157">
        <v>1</v>
      </c>
      <c r="O1324" s="158">
        <f t="shared" si="62"/>
        <v>0</v>
      </c>
    </row>
    <row r="1325" spans="1:15" ht="16">
      <c r="A1325" s="21" t="s">
        <v>8126</v>
      </c>
      <c r="B1325" s="21" t="s">
        <v>8127</v>
      </c>
      <c r="C1325" s="21" t="s">
        <v>53</v>
      </c>
      <c r="D1325" s="21" t="s">
        <v>86</v>
      </c>
      <c r="E1325" s="21" t="s">
        <v>158</v>
      </c>
      <c r="F1325" s="21" t="s">
        <v>8128</v>
      </c>
      <c r="G1325" s="21" t="s">
        <v>8129</v>
      </c>
      <c r="H1325" s="21" t="s">
        <v>8130</v>
      </c>
      <c r="I1325" s="21" t="s">
        <v>8131</v>
      </c>
      <c r="J1325" s="21" t="s">
        <v>3849</v>
      </c>
      <c r="K1325" s="22">
        <v>1.167</v>
      </c>
      <c r="L1325" s="22">
        <f t="shared" si="60"/>
        <v>0.76274509803921575</v>
      </c>
      <c r="M1325" s="22">
        <f t="shared" si="61"/>
        <v>-0.39072709187266591</v>
      </c>
      <c r="N1325" s="157">
        <v>1</v>
      </c>
      <c r="O1325" s="158">
        <f t="shared" si="62"/>
        <v>0</v>
      </c>
    </row>
    <row r="1326" spans="1:15">
      <c r="A1326" s="2" t="s">
        <v>11412</v>
      </c>
      <c r="B1326" s="2" t="s">
        <v>11413</v>
      </c>
      <c r="C1326" s="2" t="s">
        <v>85</v>
      </c>
      <c r="D1326" s="2" t="s">
        <v>40</v>
      </c>
      <c r="E1326" s="2" t="s">
        <v>2111</v>
      </c>
      <c r="F1326" s="2" t="s">
        <v>11414</v>
      </c>
      <c r="G1326" s="2" t="s">
        <v>11415</v>
      </c>
      <c r="H1326" s="2" t="s">
        <v>11416</v>
      </c>
      <c r="I1326" s="2" t="s">
        <v>11417</v>
      </c>
      <c r="J1326" s="2" t="s">
        <v>40</v>
      </c>
      <c r="K1326" s="3">
        <v>1.167</v>
      </c>
      <c r="L1326" s="3">
        <f t="shared" si="60"/>
        <v>0.76274509803921575</v>
      </c>
      <c r="M1326" s="3">
        <f t="shared" si="61"/>
        <v>-0.39072709187266591</v>
      </c>
      <c r="N1326" s="4" t="s">
        <v>40</v>
      </c>
      <c r="O1326" s="5" t="e">
        <f t="shared" si="62"/>
        <v>#VALUE!</v>
      </c>
    </row>
    <row r="1327" spans="1:15" ht="16">
      <c r="A1327" s="21" t="s">
        <v>2450</v>
      </c>
      <c r="B1327" s="21" t="s">
        <v>2451</v>
      </c>
      <c r="C1327" s="21" t="s">
        <v>235</v>
      </c>
      <c r="D1327" s="21" t="s">
        <v>86</v>
      </c>
      <c r="E1327" s="21" t="s">
        <v>1468</v>
      </c>
      <c r="F1327" s="21" t="s">
        <v>2452</v>
      </c>
      <c r="G1327" s="21" t="s">
        <v>2453</v>
      </c>
      <c r="H1327" s="21" t="s">
        <v>2454</v>
      </c>
      <c r="I1327" s="21" t="s">
        <v>2455</v>
      </c>
      <c r="J1327" s="21" t="s">
        <v>2385</v>
      </c>
      <c r="K1327" s="22">
        <v>1.1679999999999999</v>
      </c>
      <c r="L1327" s="22">
        <f t="shared" si="60"/>
        <v>0.76339869281045747</v>
      </c>
      <c r="M1327" s="22">
        <f t="shared" si="61"/>
        <v>-0.389491378699997</v>
      </c>
      <c r="N1327" s="157">
        <v>0.123769889933024</v>
      </c>
      <c r="O1327" s="158">
        <f t="shared" si="62"/>
        <v>0.90738499527078731</v>
      </c>
    </row>
    <row r="1328" spans="1:15">
      <c r="A1328" s="21" t="s">
        <v>1305</v>
      </c>
      <c r="B1328" s="21" t="s">
        <v>1306</v>
      </c>
      <c r="C1328" s="21" t="s">
        <v>33</v>
      </c>
      <c r="D1328" s="21" t="s">
        <v>86</v>
      </c>
      <c r="E1328" s="21" t="s">
        <v>111</v>
      </c>
      <c r="F1328" s="21" t="s">
        <v>1307</v>
      </c>
      <c r="G1328" s="21" t="s">
        <v>1308</v>
      </c>
      <c r="H1328" s="21" t="s">
        <v>1309</v>
      </c>
      <c r="I1328" s="21" t="s">
        <v>1310</v>
      </c>
      <c r="J1328" s="21" t="s">
        <v>1311</v>
      </c>
      <c r="K1328" s="22">
        <v>1.1679999999999999</v>
      </c>
      <c r="L1328" s="22">
        <f t="shared" si="60"/>
        <v>0.76339869281045747</v>
      </c>
      <c r="M1328" s="22">
        <f t="shared" si="61"/>
        <v>-0.389491378699997</v>
      </c>
      <c r="N1328" s="23">
        <v>2.1401047232851001E-3</v>
      </c>
      <c r="O1328" s="24">
        <f t="shared" si="62"/>
        <v>2.6695649744862968</v>
      </c>
    </row>
    <row r="1329" spans="1:15" ht="16">
      <c r="A1329" s="21" t="s">
        <v>1252</v>
      </c>
      <c r="B1329" s="21" t="s">
        <v>1253</v>
      </c>
      <c r="C1329" s="21" t="s">
        <v>1254</v>
      </c>
      <c r="D1329" s="21" t="s">
        <v>40</v>
      </c>
      <c r="E1329" s="21" t="s">
        <v>151</v>
      </c>
      <c r="F1329" s="21" t="s">
        <v>1255</v>
      </c>
      <c r="G1329" s="21" t="s">
        <v>1256</v>
      </c>
      <c r="H1329" s="21" t="s">
        <v>1257</v>
      </c>
      <c r="I1329" s="21" t="s">
        <v>1258</v>
      </c>
      <c r="J1329" s="21" t="s">
        <v>40</v>
      </c>
      <c r="K1329" s="22">
        <v>1.169</v>
      </c>
      <c r="L1329" s="22">
        <f t="shared" si="60"/>
        <v>0.76405228758169941</v>
      </c>
      <c r="M1329" s="22">
        <f t="shared" si="61"/>
        <v>-0.38825672304835773</v>
      </c>
      <c r="N1329" s="157">
        <v>1</v>
      </c>
      <c r="O1329" s="158">
        <f t="shared" si="62"/>
        <v>0</v>
      </c>
    </row>
    <row r="1330" spans="1:15">
      <c r="A1330" s="21" t="s">
        <v>9382</v>
      </c>
      <c r="B1330" s="21" t="s">
        <v>9383</v>
      </c>
      <c r="C1330" s="21" t="s">
        <v>7677</v>
      </c>
      <c r="D1330" s="21" t="s">
        <v>141</v>
      </c>
      <c r="E1330" s="21" t="s">
        <v>2498</v>
      </c>
      <c r="F1330" s="21" t="s">
        <v>9384</v>
      </c>
      <c r="G1330" s="21" t="s">
        <v>9385</v>
      </c>
      <c r="H1330" s="21" t="s">
        <v>9386</v>
      </c>
      <c r="I1330" s="21" t="s">
        <v>9387</v>
      </c>
      <c r="J1330" s="21" t="s">
        <v>40</v>
      </c>
      <c r="K1330" s="22">
        <v>1.169</v>
      </c>
      <c r="L1330" s="22">
        <f t="shared" si="60"/>
        <v>0.76405228758169941</v>
      </c>
      <c r="M1330" s="22">
        <f t="shared" si="61"/>
        <v>-0.38825672304835773</v>
      </c>
      <c r="N1330" s="23">
        <v>9.5915262733293604E-3</v>
      </c>
      <c r="O1330" s="24">
        <f t="shared" si="62"/>
        <v>2.0181122792377724</v>
      </c>
    </row>
    <row r="1331" spans="1:15" ht="16">
      <c r="A1331" s="21" t="s">
        <v>5670</v>
      </c>
      <c r="B1331" s="21" t="s">
        <v>5671</v>
      </c>
      <c r="C1331" s="21" t="s">
        <v>33</v>
      </c>
      <c r="D1331" s="21" t="s">
        <v>314</v>
      </c>
      <c r="E1331" s="21" t="s">
        <v>151</v>
      </c>
      <c r="F1331" s="21" t="s">
        <v>5672</v>
      </c>
      <c r="G1331" s="21" t="s">
        <v>5673</v>
      </c>
      <c r="H1331" s="21" t="s">
        <v>5674</v>
      </c>
      <c r="I1331" s="21" t="s">
        <v>5675</v>
      </c>
      <c r="J1331" s="21" t="s">
        <v>40</v>
      </c>
      <c r="K1331" s="22">
        <v>1.169</v>
      </c>
      <c r="L1331" s="22">
        <f t="shared" si="60"/>
        <v>0.76405228758169941</v>
      </c>
      <c r="M1331" s="22">
        <f t="shared" si="61"/>
        <v>-0.38825672304835773</v>
      </c>
      <c r="N1331" s="157">
        <v>1</v>
      </c>
      <c r="O1331" s="158">
        <f t="shared" si="62"/>
        <v>0</v>
      </c>
    </row>
    <row r="1332" spans="1:15" ht="16">
      <c r="A1332" s="21" t="s">
        <v>8056</v>
      </c>
      <c r="B1332" s="21" t="s">
        <v>8057</v>
      </c>
      <c r="C1332" s="21" t="s">
        <v>53</v>
      </c>
      <c r="D1332" s="21" t="s">
        <v>86</v>
      </c>
      <c r="E1332" s="21" t="s">
        <v>158</v>
      </c>
      <c r="F1332" s="21" t="s">
        <v>8058</v>
      </c>
      <c r="G1332" s="21" t="s">
        <v>8059</v>
      </c>
      <c r="H1332" s="21" t="s">
        <v>8060</v>
      </c>
      <c r="I1332" s="21" t="s">
        <v>8061</v>
      </c>
      <c r="J1332" s="21" t="s">
        <v>40</v>
      </c>
      <c r="K1332" s="22">
        <v>1.169</v>
      </c>
      <c r="L1332" s="22">
        <f t="shared" si="60"/>
        <v>0.76405228758169941</v>
      </c>
      <c r="M1332" s="22">
        <f t="shared" si="61"/>
        <v>-0.38825672304835773</v>
      </c>
      <c r="N1332" s="157">
        <v>1</v>
      </c>
      <c r="O1332" s="158">
        <f t="shared" si="62"/>
        <v>0</v>
      </c>
    </row>
    <row r="1333" spans="1:15" ht="16">
      <c r="A1333" s="21" t="s">
        <v>8166</v>
      </c>
      <c r="B1333" s="21" t="s">
        <v>8167</v>
      </c>
      <c r="C1333" s="21" t="s">
        <v>921</v>
      </c>
      <c r="D1333" s="21" t="s">
        <v>141</v>
      </c>
      <c r="E1333" s="21" t="s">
        <v>519</v>
      </c>
      <c r="F1333" s="21" t="s">
        <v>8168</v>
      </c>
      <c r="G1333" s="21" t="s">
        <v>8169</v>
      </c>
      <c r="H1333" s="21" t="s">
        <v>8170</v>
      </c>
      <c r="I1333" s="21" t="s">
        <v>8171</v>
      </c>
      <c r="J1333" s="21" t="s">
        <v>40</v>
      </c>
      <c r="K1333" s="22">
        <v>1.169</v>
      </c>
      <c r="L1333" s="22">
        <f t="shared" si="60"/>
        <v>0.76405228758169941</v>
      </c>
      <c r="M1333" s="22">
        <f t="shared" si="61"/>
        <v>-0.38825672304835773</v>
      </c>
      <c r="N1333" s="157">
        <v>1</v>
      </c>
      <c r="O1333" s="158">
        <f t="shared" si="62"/>
        <v>0</v>
      </c>
    </row>
    <row r="1334" spans="1:15" ht="16">
      <c r="A1334" s="21" t="s">
        <v>10158</v>
      </c>
      <c r="B1334" s="21" t="s">
        <v>10159</v>
      </c>
      <c r="C1334" s="21" t="s">
        <v>921</v>
      </c>
      <c r="D1334" s="21" t="s">
        <v>141</v>
      </c>
      <c r="E1334" s="21" t="s">
        <v>336</v>
      </c>
      <c r="F1334" s="21" t="s">
        <v>8168</v>
      </c>
      <c r="G1334" s="21" t="s">
        <v>10160</v>
      </c>
      <c r="H1334" s="21" t="s">
        <v>10161</v>
      </c>
      <c r="I1334" s="21" t="s">
        <v>10162</v>
      </c>
      <c r="J1334" s="21" t="s">
        <v>40</v>
      </c>
      <c r="K1334" s="22">
        <v>1.169</v>
      </c>
      <c r="L1334" s="22">
        <f t="shared" si="60"/>
        <v>0.76405228758169941</v>
      </c>
      <c r="M1334" s="22">
        <f t="shared" si="61"/>
        <v>-0.38825672304835773</v>
      </c>
      <c r="N1334" s="157">
        <v>1</v>
      </c>
      <c r="O1334" s="158">
        <f t="shared" si="62"/>
        <v>0</v>
      </c>
    </row>
    <row r="1335" spans="1:15" ht="16">
      <c r="A1335" s="21" t="s">
        <v>1319</v>
      </c>
      <c r="B1335" s="21" t="s">
        <v>1320</v>
      </c>
      <c r="C1335" s="21" t="s">
        <v>132</v>
      </c>
      <c r="D1335" s="21" t="s">
        <v>34</v>
      </c>
      <c r="E1335" s="21" t="s">
        <v>1321</v>
      </c>
      <c r="F1335" s="21" t="s">
        <v>1322</v>
      </c>
      <c r="G1335" s="21" t="s">
        <v>1323</v>
      </c>
      <c r="H1335" s="21" t="s">
        <v>40</v>
      </c>
      <c r="I1335" s="21" t="s">
        <v>1324</v>
      </c>
      <c r="J1335" s="21" t="s">
        <v>40</v>
      </c>
      <c r="K1335" s="22">
        <v>1.17</v>
      </c>
      <c r="L1335" s="22">
        <f t="shared" si="60"/>
        <v>0.76470588235294112</v>
      </c>
      <c r="M1335" s="22">
        <f t="shared" si="61"/>
        <v>-0.38702312310924736</v>
      </c>
      <c r="N1335" s="157">
        <v>0.15168533422515701</v>
      </c>
      <c r="O1335" s="158">
        <f t="shared" si="62"/>
        <v>0.8190564071696641</v>
      </c>
    </row>
    <row r="1336" spans="1:15" ht="16">
      <c r="A1336" s="21" t="s">
        <v>2456</v>
      </c>
      <c r="B1336" s="21" t="s">
        <v>2457</v>
      </c>
      <c r="C1336" s="21" t="s">
        <v>53</v>
      </c>
      <c r="D1336" s="21" t="s">
        <v>86</v>
      </c>
      <c r="E1336" s="21" t="s">
        <v>158</v>
      </c>
      <c r="F1336" s="21" t="s">
        <v>2458</v>
      </c>
      <c r="G1336" s="21" t="s">
        <v>2459</v>
      </c>
      <c r="H1336" s="21" t="s">
        <v>2460</v>
      </c>
      <c r="I1336" s="21" t="s">
        <v>2461</v>
      </c>
      <c r="J1336" s="21" t="s">
        <v>2462</v>
      </c>
      <c r="K1336" s="22">
        <v>1.17</v>
      </c>
      <c r="L1336" s="22">
        <f t="shared" si="60"/>
        <v>0.76470588235294112</v>
      </c>
      <c r="M1336" s="22">
        <f t="shared" si="61"/>
        <v>-0.38702312310924736</v>
      </c>
      <c r="N1336" s="157">
        <v>1</v>
      </c>
      <c r="O1336" s="158">
        <f t="shared" si="62"/>
        <v>0</v>
      </c>
    </row>
    <row r="1337" spans="1:15" ht="16">
      <c r="A1337" s="21" t="s">
        <v>4339</v>
      </c>
      <c r="B1337" s="21" t="s">
        <v>4340</v>
      </c>
      <c r="C1337" s="21" t="s">
        <v>33</v>
      </c>
      <c r="D1337" s="21" t="s">
        <v>86</v>
      </c>
      <c r="E1337" s="21" t="s">
        <v>511</v>
      </c>
      <c r="F1337" s="21" t="s">
        <v>4341</v>
      </c>
      <c r="G1337" s="21" t="s">
        <v>4342</v>
      </c>
      <c r="H1337" s="21" t="s">
        <v>4343</v>
      </c>
      <c r="I1337" s="21" t="s">
        <v>4344</v>
      </c>
      <c r="J1337" s="21" t="s">
        <v>40</v>
      </c>
      <c r="K1337" s="22">
        <v>1.17</v>
      </c>
      <c r="L1337" s="22">
        <f t="shared" si="60"/>
        <v>0.76470588235294112</v>
      </c>
      <c r="M1337" s="22">
        <f t="shared" si="61"/>
        <v>-0.38702312310924736</v>
      </c>
      <c r="N1337" s="157">
        <v>1</v>
      </c>
      <c r="O1337" s="158">
        <f t="shared" si="62"/>
        <v>0</v>
      </c>
    </row>
    <row r="1338" spans="1:15" ht="16">
      <c r="A1338" s="21" t="s">
        <v>5846</v>
      </c>
      <c r="B1338" s="21" t="s">
        <v>5847</v>
      </c>
      <c r="C1338" s="21" t="s">
        <v>33</v>
      </c>
      <c r="D1338" s="21" t="s">
        <v>34</v>
      </c>
      <c r="E1338" s="21" t="s">
        <v>77</v>
      </c>
      <c r="F1338" s="21" t="s">
        <v>5848</v>
      </c>
      <c r="G1338" s="21" t="s">
        <v>5849</v>
      </c>
      <c r="H1338" s="21" t="s">
        <v>5850</v>
      </c>
      <c r="I1338" s="21" t="s">
        <v>5851</v>
      </c>
      <c r="J1338" s="21" t="s">
        <v>40</v>
      </c>
      <c r="K1338" s="22">
        <v>1.17</v>
      </c>
      <c r="L1338" s="22">
        <f t="shared" si="60"/>
        <v>0.76470588235294112</v>
      </c>
      <c r="M1338" s="22">
        <f t="shared" si="61"/>
        <v>-0.38702312310924736</v>
      </c>
      <c r="N1338" s="157">
        <v>1</v>
      </c>
      <c r="O1338" s="158">
        <f t="shared" si="62"/>
        <v>0</v>
      </c>
    </row>
    <row r="1339" spans="1:15" ht="16">
      <c r="A1339" s="21" t="s">
        <v>6599</v>
      </c>
      <c r="B1339" s="21" t="s">
        <v>6600</v>
      </c>
      <c r="C1339" s="21" t="s">
        <v>85</v>
      </c>
      <c r="D1339" s="21" t="s">
        <v>40</v>
      </c>
      <c r="E1339" s="21" t="s">
        <v>6601</v>
      </c>
      <c r="F1339" s="21" t="s">
        <v>6602</v>
      </c>
      <c r="G1339" s="21" t="s">
        <v>6603</v>
      </c>
      <c r="H1339" s="21" t="s">
        <v>6604</v>
      </c>
      <c r="I1339" s="21" t="s">
        <v>6605</v>
      </c>
      <c r="J1339" s="21" t="s">
        <v>40</v>
      </c>
      <c r="K1339" s="22">
        <v>1.17</v>
      </c>
      <c r="L1339" s="22">
        <f t="shared" si="60"/>
        <v>0.76470588235294112</v>
      </c>
      <c r="M1339" s="22">
        <f t="shared" si="61"/>
        <v>-0.38702312310924736</v>
      </c>
      <c r="N1339" s="157">
        <v>1</v>
      </c>
      <c r="O1339" s="158">
        <f t="shared" si="62"/>
        <v>0</v>
      </c>
    </row>
    <row r="1340" spans="1:15" ht="16">
      <c r="A1340" s="21" t="s">
        <v>7675</v>
      </c>
      <c r="B1340" s="21" t="s">
        <v>7676</v>
      </c>
      <c r="C1340" s="21" t="s">
        <v>7677</v>
      </c>
      <c r="D1340" s="21" t="s">
        <v>141</v>
      </c>
      <c r="E1340" s="21" t="s">
        <v>5486</v>
      </c>
      <c r="F1340" s="21" t="s">
        <v>7678</v>
      </c>
      <c r="G1340" s="21" t="s">
        <v>7679</v>
      </c>
      <c r="H1340" s="21" t="s">
        <v>7680</v>
      </c>
      <c r="I1340" s="21" t="s">
        <v>7681</v>
      </c>
      <c r="J1340" s="21" t="s">
        <v>40</v>
      </c>
      <c r="K1340" s="22">
        <v>1.17</v>
      </c>
      <c r="L1340" s="22">
        <f t="shared" si="60"/>
        <v>0.76470588235294112</v>
      </c>
      <c r="M1340" s="22">
        <f t="shared" si="61"/>
        <v>-0.38702312310924736</v>
      </c>
      <c r="N1340" s="157">
        <v>1</v>
      </c>
      <c r="O1340" s="158">
        <f t="shared" si="62"/>
        <v>0</v>
      </c>
    </row>
    <row r="1341" spans="1:15" ht="16">
      <c r="A1341" s="21" t="s">
        <v>10130</v>
      </c>
      <c r="B1341" s="21" t="s">
        <v>10131</v>
      </c>
      <c r="C1341" s="21" t="s">
        <v>33</v>
      </c>
      <c r="D1341" s="21" t="s">
        <v>40</v>
      </c>
      <c r="E1341" s="21" t="s">
        <v>158</v>
      </c>
      <c r="F1341" s="21" t="s">
        <v>10132</v>
      </c>
      <c r="G1341" s="21" t="s">
        <v>10133</v>
      </c>
      <c r="H1341" s="21" t="s">
        <v>10134</v>
      </c>
      <c r="I1341" s="21" t="s">
        <v>10135</v>
      </c>
      <c r="J1341" s="21" t="s">
        <v>40</v>
      </c>
      <c r="K1341" s="22">
        <v>1.17</v>
      </c>
      <c r="L1341" s="22">
        <f t="shared" si="60"/>
        <v>0.76470588235294112</v>
      </c>
      <c r="M1341" s="22">
        <f t="shared" si="61"/>
        <v>-0.38702312310924736</v>
      </c>
      <c r="N1341" s="157">
        <v>1</v>
      </c>
      <c r="O1341" s="158">
        <f t="shared" si="62"/>
        <v>0</v>
      </c>
    </row>
    <row r="1342" spans="1:15" ht="16">
      <c r="A1342" s="2" t="s">
        <v>11354</v>
      </c>
      <c r="B1342" s="2" t="s">
        <v>11355</v>
      </c>
      <c r="C1342" s="2" t="s">
        <v>140</v>
      </c>
      <c r="D1342" s="2" t="s">
        <v>141</v>
      </c>
      <c r="E1342" s="2" t="s">
        <v>478</v>
      </c>
      <c r="F1342" s="2" t="s">
        <v>11356</v>
      </c>
      <c r="G1342" s="2" t="s">
        <v>11357</v>
      </c>
      <c r="H1342" s="2" t="s">
        <v>11358</v>
      </c>
      <c r="I1342" s="2" t="s">
        <v>11359</v>
      </c>
      <c r="J1342" s="2" t="s">
        <v>1180</v>
      </c>
      <c r="K1342" s="3">
        <v>1.17</v>
      </c>
      <c r="L1342" s="3">
        <f t="shared" si="60"/>
        <v>0.76470588235294112</v>
      </c>
      <c r="M1342" s="3">
        <f t="shared" si="61"/>
        <v>-0.38702312310924736</v>
      </c>
      <c r="N1342" s="157">
        <v>1</v>
      </c>
      <c r="O1342" s="158">
        <f t="shared" si="62"/>
        <v>0</v>
      </c>
    </row>
    <row r="1343" spans="1:15" ht="16">
      <c r="A1343" s="2" t="s">
        <v>1110</v>
      </c>
      <c r="B1343" s="2" t="s">
        <v>1111</v>
      </c>
      <c r="C1343" s="2" t="s">
        <v>518</v>
      </c>
      <c r="D1343" s="2" t="s">
        <v>86</v>
      </c>
      <c r="E1343" s="2" t="s">
        <v>158</v>
      </c>
      <c r="F1343" s="2" t="s">
        <v>1112</v>
      </c>
      <c r="G1343" s="2" t="s">
        <v>1113</v>
      </c>
      <c r="H1343" s="2" t="s">
        <v>1114</v>
      </c>
      <c r="I1343" s="2" t="s">
        <v>1115</v>
      </c>
      <c r="J1343" s="2" t="s">
        <v>40</v>
      </c>
      <c r="K1343" s="3">
        <v>1.171</v>
      </c>
      <c r="L1343" s="3">
        <f t="shared" si="60"/>
        <v>0.76535947712418306</v>
      </c>
      <c r="M1343" s="3">
        <f t="shared" si="61"/>
        <v>-0.38579057707879894</v>
      </c>
      <c r="N1343" s="157">
        <v>1</v>
      </c>
      <c r="O1343" s="158">
        <f t="shared" si="62"/>
        <v>0</v>
      </c>
    </row>
    <row r="1344" spans="1:15" ht="16">
      <c r="A1344" s="21" t="s">
        <v>2935</v>
      </c>
      <c r="B1344" s="21" t="s">
        <v>2936</v>
      </c>
      <c r="C1344" s="21" t="s">
        <v>33</v>
      </c>
      <c r="D1344" s="21" t="s">
        <v>314</v>
      </c>
      <c r="E1344" s="21" t="s">
        <v>45</v>
      </c>
      <c r="F1344" s="21" t="s">
        <v>2937</v>
      </c>
      <c r="G1344" s="21" t="s">
        <v>2938</v>
      </c>
      <c r="H1344" s="21" t="s">
        <v>2939</v>
      </c>
      <c r="I1344" s="21" t="s">
        <v>2940</v>
      </c>
      <c r="J1344" s="21" t="s">
        <v>1687</v>
      </c>
      <c r="K1344" s="22">
        <v>1.171</v>
      </c>
      <c r="L1344" s="22">
        <f t="shared" si="60"/>
        <v>0.76535947712418306</v>
      </c>
      <c r="M1344" s="22">
        <f t="shared" si="61"/>
        <v>-0.38579057707879894</v>
      </c>
      <c r="N1344" s="157">
        <v>1</v>
      </c>
      <c r="O1344" s="158">
        <f t="shared" si="62"/>
        <v>0</v>
      </c>
    </row>
    <row r="1345" spans="1:15" ht="16">
      <c r="A1345" s="21" t="s">
        <v>3718</v>
      </c>
      <c r="B1345" s="21" t="s">
        <v>3719</v>
      </c>
      <c r="C1345" s="21" t="s">
        <v>33</v>
      </c>
      <c r="D1345" s="21" t="s">
        <v>314</v>
      </c>
      <c r="E1345" s="21" t="s">
        <v>158</v>
      </c>
      <c r="F1345" s="21" t="s">
        <v>3720</v>
      </c>
      <c r="G1345" s="21" t="s">
        <v>3721</v>
      </c>
      <c r="H1345" s="21" t="s">
        <v>3722</v>
      </c>
      <c r="I1345" s="21" t="s">
        <v>3723</v>
      </c>
      <c r="J1345" s="21" t="s">
        <v>1687</v>
      </c>
      <c r="K1345" s="22">
        <v>1.171</v>
      </c>
      <c r="L1345" s="22">
        <f t="shared" si="60"/>
        <v>0.76535947712418306</v>
      </c>
      <c r="M1345" s="22">
        <f t="shared" si="61"/>
        <v>-0.38579057707879894</v>
      </c>
      <c r="N1345" s="157">
        <v>0.60637404398754702</v>
      </c>
      <c r="O1345" s="158">
        <f t="shared" si="62"/>
        <v>0.21725939707626593</v>
      </c>
    </row>
    <row r="1346" spans="1:15" ht="16">
      <c r="A1346" s="21" t="s">
        <v>8316</v>
      </c>
      <c r="B1346" s="21" t="s">
        <v>8317</v>
      </c>
      <c r="C1346" s="21" t="s">
        <v>33</v>
      </c>
      <c r="D1346" s="21" t="s">
        <v>86</v>
      </c>
      <c r="E1346" s="21" t="s">
        <v>158</v>
      </c>
      <c r="F1346" s="21" t="s">
        <v>8318</v>
      </c>
      <c r="G1346" s="21" t="s">
        <v>8319</v>
      </c>
      <c r="H1346" s="21" t="s">
        <v>8320</v>
      </c>
      <c r="I1346" s="21" t="s">
        <v>8321</v>
      </c>
      <c r="J1346" s="21" t="s">
        <v>1251</v>
      </c>
      <c r="K1346" s="22">
        <v>1.171</v>
      </c>
      <c r="L1346" s="22">
        <f t="shared" ref="L1346:L1409" si="63">K1346/1.53</f>
        <v>0.76535947712418306</v>
      </c>
      <c r="M1346" s="22">
        <f t="shared" ref="M1346:M1409" si="64">LOG(L1346, 2)</f>
        <v>-0.38579057707879894</v>
      </c>
      <c r="N1346" s="157">
        <v>1</v>
      </c>
      <c r="O1346" s="158">
        <f t="shared" ref="O1346:O1409" si="65">-LOG10(N1346)</f>
        <v>0</v>
      </c>
    </row>
    <row r="1347" spans="1:15" ht="16">
      <c r="A1347" s="2" t="s">
        <v>805</v>
      </c>
      <c r="B1347" s="2" t="s">
        <v>806</v>
      </c>
      <c r="C1347" s="2" t="s">
        <v>53</v>
      </c>
      <c r="D1347" s="2" t="s">
        <v>141</v>
      </c>
      <c r="E1347" s="2" t="s">
        <v>151</v>
      </c>
      <c r="F1347" s="2" t="s">
        <v>807</v>
      </c>
      <c r="G1347" s="2" t="s">
        <v>808</v>
      </c>
      <c r="H1347" s="2" t="s">
        <v>809</v>
      </c>
      <c r="I1347" s="2" t="s">
        <v>810</v>
      </c>
      <c r="J1347" s="2" t="s">
        <v>811</v>
      </c>
      <c r="K1347" s="3">
        <v>1.1719999999999999</v>
      </c>
      <c r="L1347" s="3">
        <f t="shared" si="63"/>
        <v>0.76601307189542478</v>
      </c>
      <c r="M1347" s="3">
        <f t="shared" si="64"/>
        <v>-0.38455908315776632</v>
      </c>
      <c r="N1347" s="157">
        <v>1</v>
      </c>
      <c r="O1347" s="158">
        <f t="shared" si="65"/>
        <v>0</v>
      </c>
    </row>
    <row r="1348" spans="1:15" ht="16">
      <c r="A1348" s="21" t="s">
        <v>3693</v>
      </c>
      <c r="B1348" s="21" t="s">
        <v>3694</v>
      </c>
      <c r="C1348" s="21" t="s">
        <v>33</v>
      </c>
      <c r="D1348" s="21" t="s">
        <v>40</v>
      </c>
      <c r="E1348" s="21" t="s">
        <v>158</v>
      </c>
      <c r="F1348" s="21" t="s">
        <v>1051</v>
      </c>
      <c r="G1348" s="21" t="s">
        <v>3695</v>
      </c>
      <c r="H1348" s="21" t="s">
        <v>3696</v>
      </c>
      <c r="I1348" s="21" t="s">
        <v>3697</v>
      </c>
      <c r="J1348" s="21" t="s">
        <v>1055</v>
      </c>
      <c r="K1348" s="22">
        <v>1.1719999999999999</v>
      </c>
      <c r="L1348" s="22">
        <f t="shared" si="63"/>
        <v>0.76601307189542478</v>
      </c>
      <c r="M1348" s="22">
        <f t="shared" si="64"/>
        <v>-0.38455908315776632</v>
      </c>
      <c r="N1348" s="157">
        <v>1</v>
      </c>
      <c r="O1348" s="158">
        <f t="shared" si="65"/>
        <v>0</v>
      </c>
    </row>
    <row r="1349" spans="1:15" ht="16">
      <c r="A1349" s="21" t="s">
        <v>5772</v>
      </c>
      <c r="B1349" s="21" t="s">
        <v>5773</v>
      </c>
      <c r="C1349" s="21" t="s">
        <v>33</v>
      </c>
      <c r="D1349" s="21" t="s">
        <v>86</v>
      </c>
      <c r="E1349" s="21" t="s">
        <v>929</v>
      </c>
      <c r="F1349" s="21" t="s">
        <v>4801</v>
      </c>
      <c r="G1349" s="21" t="s">
        <v>5774</v>
      </c>
      <c r="H1349" s="21" t="s">
        <v>5775</v>
      </c>
      <c r="I1349" s="21" t="s">
        <v>5776</v>
      </c>
      <c r="J1349" s="21" t="s">
        <v>40</v>
      </c>
      <c r="K1349" s="22">
        <v>1.1719999999999999</v>
      </c>
      <c r="L1349" s="22">
        <f t="shared" si="63"/>
        <v>0.76601307189542478</v>
      </c>
      <c r="M1349" s="22">
        <f t="shared" si="64"/>
        <v>-0.38455908315776632</v>
      </c>
      <c r="N1349" s="157">
        <v>1</v>
      </c>
      <c r="O1349" s="158">
        <f t="shared" si="65"/>
        <v>0</v>
      </c>
    </row>
    <row r="1350" spans="1:15" ht="16">
      <c r="A1350" s="21" t="s">
        <v>6102</v>
      </c>
      <c r="B1350" s="21" t="s">
        <v>6103</v>
      </c>
      <c r="C1350" s="21" t="s">
        <v>33</v>
      </c>
      <c r="D1350" s="21" t="s">
        <v>40</v>
      </c>
      <c r="E1350" s="21" t="s">
        <v>511</v>
      </c>
      <c r="F1350" s="21" t="s">
        <v>6104</v>
      </c>
      <c r="G1350" s="21" t="s">
        <v>6105</v>
      </c>
      <c r="H1350" s="21" t="s">
        <v>6106</v>
      </c>
      <c r="I1350" s="21" t="s">
        <v>6107</v>
      </c>
      <c r="J1350" s="21" t="s">
        <v>40</v>
      </c>
      <c r="K1350" s="22">
        <v>1.1719999999999999</v>
      </c>
      <c r="L1350" s="22">
        <f t="shared" si="63"/>
        <v>0.76601307189542478</v>
      </c>
      <c r="M1350" s="22">
        <f t="shared" si="64"/>
        <v>-0.38455908315776632</v>
      </c>
      <c r="N1350" s="157">
        <v>1</v>
      </c>
      <c r="O1350" s="158">
        <f t="shared" si="65"/>
        <v>0</v>
      </c>
    </row>
    <row r="1351" spans="1:15" ht="16">
      <c r="A1351" s="21" t="s">
        <v>6196</v>
      </c>
      <c r="B1351" s="21" t="s">
        <v>6197</v>
      </c>
      <c r="C1351" s="21" t="s">
        <v>186</v>
      </c>
      <c r="D1351" s="21" t="s">
        <v>40</v>
      </c>
      <c r="E1351" s="21" t="s">
        <v>4560</v>
      </c>
      <c r="F1351" s="21" t="s">
        <v>6198</v>
      </c>
      <c r="G1351" s="21" t="s">
        <v>6199</v>
      </c>
      <c r="H1351" s="21" t="s">
        <v>6200</v>
      </c>
      <c r="I1351" s="21" t="s">
        <v>6201</v>
      </c>
      <c r="J1351" s="21" t="s">
        <v>40</v>
      </c>
      <c r="K1351" s="22">
        <v>1.1719999999999999</v>
      </c>
      <c r="L1351" s="22">
        <f t="shared" si="63"/>
        <v>0.76601307189542478</v>
      </c>
      <c r="M1351" s="22">
        <f t="shared" si="64"/>
        <v>-0.38455908315776632</v>
      </c>
      <c r="N1351" s="157">
        <v>1</v>
      </c>
      <c r="O1351" s="158">
        <f t="shared" si="65"/>
        <v>0</v>
      </c>
    </row>
    <row r="1352" spans="1:15" ht="16">
      <c r="A1352" s="21" t="s">
        <v>7783</v>
      </c>
      <c r="B1352" s="21" t="s">
        <v>7784</v>
      </c>
      <c r="C1352" s="21" t="s">
        <v>33</v>
      </c>
      <c r="D1352" s="21" t="s">
        <v>40</v>
      </c>
      <c r="E1352" s="21" t="s">
        <v>158</v>
      </c>
      <c r="F1352" s="21" t="s">
        <v>7785</v>
      </c>
      <c r="G1352" s="21" t="s">
        <v>7786</v>
      </c>
      <c r="H1352" s="21" t="s">
        <v>7787</v>
      </c>
      <c r="I1352" s="21" t="s">
        <v>7788</v>
      </c>
      <c r="J1352" s="21" t="s">
        <v>40</v>
      </c>
      <c r="K1352" s="22">
        <v>1.1719999999999999</v>
      </c>
      <c r="L1352" s="22">
        <f t="shared" si="63"/>
        <v>0.76601307189542478</v>
      </c>
      <c r="M1352" s="22">
        <f t="shared" si="64"/>
        <v>-0.38455908315776632</v>
      </c>
      <c r="N1352" s="157">
        <v>0.69689113662153801</v>
      </c>
      <c r="O1352" s="158">
        <f t="shared" si="65"/>
        <v>0.15683505899973998</v>
      </c>
    </row>
    <row r="1353" spans="1:15">
      <c r="A1353" s="21" t="s">
        <v>9849</v>
      </c>
      <c r="B1353" s="21" t="s">
        <v>9850</v>
      </c>
      <c r="C1353" s="21" t="s">
        <v>53</v>
      </c>
      <c r="D1353" s="21" t="s">
        <v>314</v>
      </c>
      <c r="E1353" s="21" t="s">
        <v>214</v>
      </c>
      <c r="F1353" s="21" t="s">
        <v>6754</v>
      </c>
      <c r="G1353" s="21" t="s">
        <v>9851</v>
      </c>
      <c r="H1353" s="21" t="s">
        <v>40</v>
      </c>
      <c r="I1353" s="21" t="s">
        <v>9852</v>
      </c>
      <c r="J1353" s="21" t="s">
        <v>7087</v>
      </c>
      <c r="K1353" s="22">
        <v>1.1719999999999999</v>
      </c>
      <c r="L1353" s="22">
        <f t="shared" si="63"/>
        <v>0.76601307189542478</v>
      </c>
      <c r="M1353" s="22">
        <f t="shared" si="64"/>
        <v>-0.38455908315776632</v>
      </c>
      <c r="N1353" s="23" t="s">
        <v>40</v>
      </c>
      <c r="O1353" s="24" t="e">
        <f t="shared" si="65"/>
        <v>#VALUE!</v>
      </c>
    </row>
    <row r="1354" spans="1:15" ht="16">
      <c r="A1354" s="2" t="s">
        <v>192</v>
      </c>
      <c r="B1354" s="2" t="s">
        <v>193</v>
      </c>
      <c r="C1354" s="2" t="s">
        <v>53</v>
      </c>
      <c r="D1354" s="2" t="s">
        <v>44</v>
      </c>
      <c r="E1354" s="2" t="s">
        <v>111</v>
      </c>
      <c r="F1354" s="2" t="s">
        <v>194</v>
      </c>
      <c r="G1354" s="2" t="s">
        <v>195</v>
      </c>
      <c r="H1354" s="2" t="s">
        <v>196</v>
      </c>
      <c r="I1354" s="2" t="s">
        <v>197</v>
      </c>
      <c r="J1354" s="2" t="s">
        <v>40</v>
      </c>
      <c r="K1354" s="3">
        <v>1.173</v>
      </c>
      <c r="L1354" s="3">
        <f t="shared" si="63"/>
        <v>0.76666666666666672</v>
      </c>
      <c r="M1354" s="3">
        <f t="shared" si="64"/>
        <v>-0.38332863955150559</v>
      </c>
      <c r="N1354" s="157">
        <v>1</v>
      </c>
      <c r="O1354" s="158">
        <f t="shared" si="65"/>
        <v>0</v>
      </c>
    </row>
    <row r="1355" spans="1:15" ht="16">
      <c r="A1355" s="21" t="s">
        <v>3212</v>
      </c>
      <c r="B1355" s="21" t="s">
        <v>3213</v>
      </c>
      <c r="C1355" s="21" t="s">
        <v>235</v>
      </c>
      <c r="D1355" s="21" t="s">
        <v>44</v>
      </c>
      <c r="E1355" s="21" t="s">
        <v>45</v>
      </c>
      <c r="F1355" s="21" t="s">
        <v>3214</v>
      </c>
      <c r="G1355" s="21" t="s">
        <v>3215</v>
      </c>
      <c r="H1355" s="21" t="s">
        <v>3216</v>
      </c>
      <c r="I1355" s="21" t="s">
        <v>3217</v>
      </c>
      <c r="J1355" s="21" t="s">
        <v>40</v>
      </c>
      <c r="K1355" s="22">
        <v>1.173</v>
      </c>
      <c r="L1355" s="22">
        <f t="shared" si="63"/>
        <v>0.76666666666666672</v>
      </c>
      <c r="M1355" s="22">
        <f t="shared" si="64"/>
        <v>-0.38332863955150559</v>
      </c>
      <c r="N1355" s="157">
        <v>1</v>
      </c>
      <c r="O1355" s="158">
        <f t="shared" si="65"/>
        <v>0</v>
      </c>
    </row>
    <row r="1356" spans="1:15">
      <c r="A1356" s="2" t="s">
        <v>8435</v>
      </c>
      <c r="B1356" s="2" t="s">
        <v>8436</v>
      </c>
      <c r="C1356" s="2" t="s">
        <v>40</v>
      </c>
      <c r="D1356" s="2" t="s">
        <v>40</v>
      </c>
      <c r="E1356" s="2" t="s">
        <v>40</v>
      </c>
      <c r="F1356" s="2" t="s">
        <v>8437</v>
      </c>
      <c r="G1356" s="2" t="s">
        <v>8438</v>
      </c>
      <c r="H1356" s="2" t="s">
        <v>8439</v>
      </c>
      <c r="I1356" s="2" t="s">
        <v>8440</v>
      </c>
      <c r="J1356" s="2" t="s">
        <v>40</v>
      </c>
      <c r="K1356" s="3" t="s">
        <v>40</v>
      </c>
      <c r="L1356" s="3" t="e">
        <f t="shared" si="63"/>
        <v>#VALUE!</v>
      </c>
      <c r="M1356" s="3" t="e">
        <f t="shared" si="64"/>
        <v>#VALUE!</v>
      </c>
      <c r="N1356" s="4" t="s">
        <v>40</v>
      </c>
      <c r="O1356" s="5" t="e">
        <f t="shared" si="65"/>
        <v>#VALUE!</v>
      </c>
    </row>
    <row r="1357" spans="1:15" ht="16">
      <c r="A1357" s="21" t="s">
        <v>3737</v>
      </c>
      <c r="B1357" s="21" t="s">
        <v>3738</v>
      </c>
      <c r="C1357" s="21" t="s">
        <v>85</v>
      </c>
      <c r="D1357" s="21" t="s">
        <v>34</v>
      </c>
      <c r="E1357" s="21" t="s">
        <v>3739</v>
      </c>
      <c r="F1357" s="21" t="s">
        <v>3740</v>
      </c>
      <c r="G1357" s="21" t="s">
        <v>3741</v>
      </c>
      <c r="H1357" s="21" t="s">
        <v>3742</v>
      </c>
      <c r="I1357" s="21" t="s">
        <v>3743</v>
      </c>
      <c r="J1357" s="21" t="s">
        <v>40</v>
      </c>
      <c r="K1357" s="22">
        <v>1.173</v>
      </c>
      <c r="L1357" s="22">
        <f t="shared" si="63"/>
        <v>0.76666666666666672</v>
      </c>
      <c r="M1357" s="22">
        <f t="shared" si="64"/>
        <v>-0.38332863955150559</v>
      </c>
      <c r="N1357" s="157">
        <v>1</v>
      </c>
      <c r="O1357" s="158">
        <f t="shared" si="65"/>
        <v>0</v>
      </c>
    </row>
    <row r="1358" spans="1:15" ht="16">
      <c r="A1358" s="21" t="s">
        <v>4345</v>
      </c>
      <c r="B1358" s="21" t="s">
        <v>4346</v>
      </c>
      <c r="C1358" s="21" t="s">
        <v>33</v>
      </c>
      <c r="D1358" s="21" t="s">
        <v>40</v>
      </c>
      <c r="E1358" s="21" t="s">
        <v>158</v>
      </c>
      <c r="F1358" s="21" t="s">
        <v>4347</v>
      </c>
      <c r="G1358" s="21" t="s">
        <v>4348</v>
      </c>
      <c r="H1358" s="21" t="s">
        <v>4349</v>
      </c>
      <c r="I1358" s="21" t="s">
        <v>4350</v>
      </c>
      <c r="J1358" s="21" t="s">
        <v>3569</v>
      </c>
      <c r="K1358" s="22">
        <v>1.173</v>
      </c>
      <c r="L1358" s="22">
        <f t="shared" si="63"/>
        <v>0.76666666666666672</v>
      </c>
      <c r="M1358" s="22">
        <f t="shared" si="64"/>
        <v>-0.38332863955150559</v>
      </c>
      <c r="N1358" s="157">
        <v>1</v>
      </c>
      <c r="O1358" s="158">
        <f t="shared" si="65"/>
        <v>0</v>
      </c>
    </row>
    <row r="1359" spans="1:15" ht="16">
      <c r="A1359" s="21" t="s">
        <v>4858</v>
      </c>
      <c r="B1359" s="21" t="s">
        <v>4859</v>
      </c>
      <c r="C1359" s="21" t="s">
        <v>4860</v>
      </c>
      <c r="D1359" s="21" t="s">
        <v>34</v>
      </c>
      <c r="E1359" s="21" t="s">
        <v>2111</v>
      </c>
      <c r="F1359" s="21" t="s">
        <v>2924</v>
      </c>
      <c r="G1359" s="21" t="s">
        <v>4861</v>
      </c>
      <c r="H1359" s="21" t="s">
        <v>4862</v>
      </c>
      <c r="I1359" s="21" t="s">
        <v>4863</v>
      </c>
      <c r="J1359" s="21" t="s">
        <v>40</v>
      </c>
      <c r="K1359" s="22">
        <v>1.173</v>
      </c>
      <c r="L1359" s="22">
        <f t="shared" si="63"/>
        <v>0.76666666666666672</v>
      </c>
      <c r="M1359" s="22">
        <f t="shared" si="64"/>
        <v>-0.38332863955150559</v>
      </c>
      <c r="N1359" s="157">
        <v>1</v>
      </c>
      <c r="O1359" s="158">
        <f t="shared" si="65"/>
        <v>0</v>
      </c>
    </row>
    <row r="1360" spans="1:15" ht="16">
      <c r="A1360" s="21" t="s">
        <v>4954</v>
      </c>
      <c r="B1360" s="21" t="s">
        <v>4955</v>
      </c>
      <c r="C1360" s="21" t="s">
        <v>921</v>
      </c>
      <c r="D1360" s="21" t="s">
        <v>141</v>
      </c>
      <c r="E1360" s="21" t="s">
        <v>478</v>
      </c>
      <c r="F1360" s="21" t="s">
        <v>4956</v>
      </c>
      <c r="G1360" s="21" t="s">
        <v>4957</v>
      </c>
      <c r="H1360" s="21" t="s">
        <v>4958</v>
      </c>
      <c r="I1360" s="21" t="s">
        <v>4959</v>
      </c>
      <c r="J1360" s="21" t="s">
        <v>523</v>
      </c>
      <c r="K1360" s="22">
        <v>1.173</v>
      </c>
      <c r="L1360" s="22">
        <f t="shared" si="63"/>
        <v>0.76666666666666672</v>
      </c>
      <c r="M1360" s="22">
        <f t="shared" si="64"/>
        <v>-0.38332863955150559</v>
      </c>
      <c r="N1360" s="157">
        <v>1</v>
      </c>
      <c r="O1360" s="158">
        <f t="shared" si="65"/>
        <v>0</v>
      </c>
    </row>
    <row r="1361" spans="1:15" ht="16">
      <c r="A1361" s="21" t="s">
        <v>7046</v>
      </c>
      <c r="B1361" s="21" t="s">
        <v>7047</v>
      </c>
      <c r="C1361" s="21" t="s">
        <v>235</v>
      </c>
      <c r="D1361" s="21" t="s">
        <v>34</v>
      </c>
      <c r="E1361" s="21" t="s">
        <v>1468</v>
      </c>
      <c r="F1361" s="21" t="s">
        <v>7048</v>
      </c>
      <c r="G1361" s="21" t="s">
        <v>7049</v>
      </c>
      <c r="H1361" s="21" t="s">
        <v>7050</v>
      </c>
      <c r="I1361" s="21" t="s">
        <v>7051</v>
      </c>
      <c r="J1361" s="21" t="s">
        <v>2385</v>
      </c>
      <c r="K1361" s="22">
        <v>1.173</v>
      </c>
      <c r="L1361" s="22">
        <f t="shared" si="63"/>
        <v>0.76666666666666672</v>
      </c>
      <c r="M1361" s="22">
        <f t="shared" si="64"/>
        <v>-0.38332863955150559</v>
      </c>
      <c r="N1361" s="157">
        <v>1</v>
      </c>
      <c r="O1361" s="158">
        <f t="shared" si="65"/>
        <v>0</v>
      </c>
    </row>
    <row r="1362" spans="1:15" ht="16">
      <c r="A1362" s="21" t="s">
        <v>8364</v>
      </c>
      <c r="B1362" s="21" t="s">
        <v>8365</v>
      </c>
      <c r="C1362" s="21" t="s">
        <v>235</v>
      </c>
      <c r="D1362" s="21" t="s">
        <v>86</v>
      </c>
      <c r="E1362" s="21" t="s">
        <v>1468</v>
      </c>
      <c r="F1362" s="21" t="s">
        <v>8366</v>
      </c>
      <c r="G1362" s="21" t="s">
        <v>8367</v>
      </c>
      <c r="H1362" s="21" t="s">
        <v>8368</v>
      </c>
      <c r="I1362" s="21" t="s">
        <v>8369</v>
      </c>
      <c r="J1362" s="21" t="s">
        <v>40</v>
      </c>
      <c r="K1362" s="22">
        <v>1.173</v>
      </c>
      <c r="L1362" s="22">
        <f t="shared" si="63"/>
        <v>0.76666666666666672</v>
      </c>
      <c r="M1362" s="22">
        <f t="shared" si="64"/>
        <v>-0.38332863955150559</v>
      </c>
      <c r="N1362" s="157">
        <v>1</v>
      </c>
      <c r="O1362" s="158">
        <f t="shared" si="65"/>
        <v>0</v>
      </c>
    </row>
    <row r="1363" spans="1:15" ht="16">
      <c r="A1363" s="21" t="s">
        <v>1285</v>
      </c>
      <c r="B1363" s="21" t="s">
        <v>1286</v>
      </c>
      <c r="C1363" s="21" t="s">
        <v>1287</v>
      </c>
      <c r="D1363" s="21" t="s">
        <v>86</v>
      </c>
      <c r="E1363" s="21" t="s">
        <v>151</v>
      </c>
      <c r="F1363" s="21" t="s">
        <v>1288</v>
      </c>
      <c r="G1363" s="21" t="s">
        <v>1289</v>
      </c>
      <c r="H1363" s="21" t="s">
        <v>1290</v>
      </c>
      <c r="I1363" s="21" t="s">
        <v>1291</v>
      </c>
      <c r="J1363" s="21" t="s">
        <v>40</v>
      </c>
      <c r="K1363" s="22">
        <v>1.1739999999999999</v>
      </c>
      <c r="L1363" s="22">
        <f t="shared" si="63"/>
        <v>0.76732026143790844</v>
      </c>
      <c r="M1363" s="22">
        <f t="shared" si="64"/>
        <v>-0.38209924446996207</v>
      </c>
      <c r="N1363" s="157">
        <v>1</v>
      </c>
      <c r="O1363" s="158">
        <f t="shared" si="65"/>
        <v>0</v>
      </c>
    </row>
    <row r="1364" spans="1:15" ht="16">
      <c r="A1364" s="21" t="s">
        <v>1989</v>
      </c>
      <c r="B1364" s="21" t="s">
        <v>1990</v>
      </c>
      <c r="C1364" s="21" t="s">
        <v>186</v>
      </c>
      <c r="D1364" s="21" t="s">
        <v>40</v>
      </c>
      <c r="E1364" s="21" t="s">
        <v>714</v>
      </c>
      <c r="F1364" s="21" t="s">
        <v>1991</v>
      </c>
      <c r="G1364" s="21" t="s">
        <v>1992</v>
      </c>
      <c r="H1364" s="21" t="s">
        <v>1993</v>
      </c>
      <c r="I1364" s="21" t="s">
        <v>1994</v>
      </c>
      <c r="J1364" s="21" t="s">
        <v>1995</v>
      </c>
      <c r="K1364" s="22">
        <v>1.1739999999999999</v>
      </c>
      <c r="L1364" s="22">
        <f t="shared" si="63"/>
        <v>0.76732026143790844</v>
      </c>
      <c r="M1364" s="22">
        <f t="shared" si="64"/>
        <v>-0.38209924446996207</v>
      </c>
      <c r="N1364" s="157">
        <v>1</v>
      </c>
      <c r="O1364" s="158">
        <f t="shared" si="65"/>
        <v>0</v>
      </c>
    </row>
    <row r="1365" spans="1:15" ht="16">
      <c r="A1365" s="21" t="s">
        <v>2216</v>
      </c>
      <c r="B1365" s="21" t="s">
        <v>2217</v>
      </c>
      <c r="C1365" s="21" t="s">
        <v>33</v>
      </c>
      <c r="D1365" s="21" t="s">
        <v>86</v>
      </c>
      <c r="E1365" s="21" t="s">
        <v>77</v>
      </c>
      <c r="F1365" s="21" t="s">
        <v>2218</v>
      </c>
      <c r="G1365" s="21" t="s">
        <v>2219</v>
      </c>
      <c r="H1365" s="21" t="s">
        <v>2220</v>
      </c>
      <c r="I1365" s="21" t="s">
        <v>2221</v>
      </c>
      <c r="J1365" s="21" t="s">
        <v>2222</v>
      </c>
      <c r="K1365" s="22">
        <v>1.1739999999999999</v>
      </c>
      <c r="L1365" s="22">
        <f t="shared" si="63"/>
        <v>0.76732026143790844</v>
      </c>
      <c r="M1365" s="22">
        <f t="shared" si="64"/>
        <v>-0.38209924446996207</v>
      </c>
      <c r="N1365" s="157">
        <v>1</v>
      </c>
      <c r="O1365" s="158">
        <f t="shared" si="65"/>
        <v>0</v>
      </c>
    </row>
    <row r="1366" spans="1:15" ht="16">
      <c r="A1366" s="21" t="s">
        <v>2941</v>
      </c>
      <c r="B1366" s="21" t="s">
        <v>2942</v>
      </c>
      <c r="C1366" s="21" t="s">
        <v>1267</v>
      </c>
      <c r="D1366" s="21" t="s">
        <v>34</v>
      </c>
      <c r="E1366" s="21" t="s">
        <v>111</v>
      </c>
      <c r="F1366" s="21" t="s">
        <v>2723</v>
      </c>
      <c r="G1366" s="21" t="s">
        <v>2943</v>
      </c>
      <c r="H1366" s="21" t="s">
        <v>2944</v>
      </c>
      <c r="I1366" s="21" t="s">
        <v>2945</v>
      </c>
      <c r="J1366" s="21" t="s">
        <v>2946</v>
      </c>
      <c r="K1366" s="22">
        <v>1.1739999999999999</v>
      </c>
      <c r="L1366" s="22">
        <f t="shared" si="63"/>
        <v>0.76732026143790844</v>
      </c>
      <c r="M1366" s="22">
        <f t="shared" si="64"/>
        <v>-0.38209924446996207</v>
      </c>
      <c r="N1366" s="157">
        <v>1</v>
      </c>
      <c r="O1366" s="158">
        <f t="shared" si="65"/>
        <v>0</v>
      </c>
    </row>
    <row r="1367" spans="1:15" ht="16">
      <c r="A1367" s="2" t="s">
        <v>277</v>
      </c>
      <c r="B1367" s="2" t="s">
        <v>278</v>
      </c>
      <c r="C1367" s="2" t="s">
        <v>53</v>
      </c>
      <c r="D1367" s="2" t="s">
        <v>76</v>
      </c>
      <c r="E1367" s="2" t="s">
        <v>111</v>
      </c>
      <c r="F1367" s="2" t="s">
        <v>279</v>
      </c>
      <c r="G1367" s="2" t="s">
        <v>167</v>
      </c>
      <c r="H1367" s="2" t="s">
        <v>40</v>
      </c>
      <c r="I1367" s="2" t="s">
        <v>169</v>
      </c>
      <c r="J1367" s="2" t="s">
        <v>40</v>
      </c>
      <c r="K1367" s="3">
        <v>1.175</v>
      </c>
      <c r="L1367" s="3">
        <f t="shared" si="63"/>
        <v>0.76797385620915037</v>
      </c>
      <c r="M1367" s="3">
        <f t="shared" si="64"/>
        <v>-0.38087089612765196</v>
      </c>
      <c r="N1367" s="157">
        <v>1</v>
      </c>
      <c r="O1367" s="158">
        <f t="shared" si="65"/>
        <v>0</v>
      </c>
    </row>
    <row r="1368" spans="1:15" ht="16">
      <c r="A1368" s="21" t="s">
        <v>4921</v>
      </c>
      <c r="B1368" s="21" t="s">
        <v>4922</v>
      </c>
      <c r="C1368" s="21" t="s">
        <v>1501</v>
      </c>
      <c r="D1368" s="21" t="s">
        <v>34</v>
      </c>
      <c r="E1368" s="21" t="s">
        <v>2621</v>
      </c>
      <c r="F1368" s="21" t="s">
        <v>4923</v>
      </c>
      <c r="G1368" s="21" t="s">
        <v>4924</v>
      </c>
      <c r="H1368" s="21" t="s">
        <v>4925</v>
      </c>
      <c r="I1368" s="21" t="s">
        <v>4926</v>
      </c>
      <c r="J1368" s="21" t="s">
        <v>40</v>
      </c>
      <c r="K1368" s="22">
        <v>1.175</v>
      </c>
      <c r="L1368" s="22">
        <f t="shared" si="63"/>
        <v>0.76797385620915037</v>
      </c>
      <c r="M1368" s="22">
        <f t="shared" si="64"/>
        <v>-0.38087089612765196</v>
      </c>
      <c r="N1368" s="157">
        <v>1</v>
      </c>
      <c r="O1368" s="158">
        <f t="shared" si="65"/>
        <v>0</v>
      </c>
    </row>
    <row r="1369" spans="1:15" ht="16">
      <c r="A1369" s="21" t="s">
        <v>6422</v>
      </c>
      <c r="B1369" s="21" t="s">
        <v>6423</v>
      </c>
      <c r="C1369" s="21" t="s">
        <v>95</v>
      </c>
      <c r="D1369" s="21" t="s">
        <v>40</v>
      </c>
      <c r="E1369" s="21" t="s">
        <v>158</v>
      </c>
      <c r="F1369" s="21" t="s">
        <v>3901</v>
      </c>
      <c r="G1369" s="21" t="s">
        <v>6424</v>
      </c>
      <c r="H1369" s="21" t="s">
        <v>6425</v>
      </c>
      <c r="I1369" s="21" t="s">
        <v>6426</v>
      </c>
      <c r="J1369" s="21" t="s">
        <v>3905</v>
      </c>
      <c r="K1369" s="22">
        <v>1.1759999999999999</v>
      </c>
      <c r="L1369" s="22">
        <f t="shared" si="63"/>
        <v>0.76862745098039209</v>
      </c>
      <c r="M1369" s="22">
        <f t="shared" si="64"/>
        <v>-0.37964359274364989</v>
      </c>
      <c r="N1369" s="157">
        <v>1</v>
      </c>
      <c r="O1369" s="158">
        <f t="shared" si="65"/>
        <v>0</v>
      </c>
    </row>
    <row r="1370" spans="1:15" ht="16">
      <c r="A1370" s="21" t="s">
        <v>10220</v>
      </c>
      <c r="B1370" s="21" t="s">
        <v>10221</v>
      </c>
      <c r="C1370" s="21" t="s">
        <v>33</v>
      </c>
      <c r="D1370" s="21" t="s">
        <v>10222</v>
      </c>
      <c r="E1370" s="21" t="s">
        <v>2349</v>
      </c>
      <c r="F1370" s="21" t="s">
        <v>10223</v>
      </c>
      <c r="G1370" s="21" t="s">
        <v>10224</v>
      </c>
      <c r="H1370" s="21" t="s">
        <v>10225</v>
      </c>
      <c r="I1370" s="21" t="s">
        <v>10226</v>
      </c>
      <c r="J1370" s="21" t="s">
        <v>40</v>
      </c>
      <c r="K1370" s="22">
        <v>1.1759999999999999</v>
      </c>
      <c r="L1370" s="22">
        <f t="shared" si="63"/>
        <v>0.76862745098039209</v>
      </c>
      <c r="M1370" s="22">
        <f t="shared" si="64"/>
        <v>-0.37964359274364989</v>
      </c>
      <c r="N1370" s="157">
        <v>1</v>
      </c>
      <c r="O1370" s="158">
        <f t="shared" si="65"/>
        <v>0</v>
      </c>
    </row>
    <row r="1371" spans="1:15" ht="16">
      <c r="A1371" s="2" t="s">
        <v>1091</v>
      </c>
      <c r="B1371" s="2" t="s">
        <v>1092</v>
      </c>
      <c r="C1371" s="2" t="s">
        <v>33</v>
      </c>
      <c r="D1371" s="2" t="s">
        <v>314</v>
      </c>
      <c r="E1371" s="2" t="s">
        <v>158</v>
      </c>
      <c r="F1371" s="2" t="s">
        <v>1093</v>
      </c>
      <c r="G1371" s="2" t="s">
        <v>1094</v>
      </c>
      <c r="H1371" s="2" t="s">
        <v>1095</v>
      </c>
      <c r="I1371" s="2" t="s">
        <v>1096</v>
      </c>
      <c r="J1371" s="2" t="s">
        <v>1097</v>
      </c>
      <c r="K1371" s="3">
        <v>1.177</v>
      </c>
      <c r="L1371" s="3">
        <f t="shared" si="63"/>
        <v>0.76928104575163403</v>
      </c>
      <c r="M1371" s="3">
        <f t="shared" si="64"/>
        <v>-0.37841733254156984</v>
      </c>
      <c r="N1371" s="157">
        <v>0.22466210682385901</v>
      </c>
      <c r="O1371" s="158">
        <f t="shared" si="65"/>
        <v>0.6484701727303348</v>
      </c>
    </row>
    <row r="1372" spans="1:15" ht="16">
      <c r="A1372" s="21" t="s">
        <v>3137</v>
      </c>
      <c r="B1372" s="21" t="s">
        <v>3138</v>
      </c>
      <c r="C1372" s="21" t="s">
        <v>40</v>
      </c>
      <c r="D1372" s="21" t="s">
        <v>40</v>
      </c>
      <c r="E1372" s="21" t="s">
        <v>40</v>
      </c>
      <c r="F1372" s="21" t="s">
        <v>3139</v>
      </c>
      <c r="G1372" s="21" t="s">
        <v>3140</v>
      </c>
      <c r="H1372" s="21" t="s">
        <v>3141</v>
      </c>
      <c r="I1372" s="21" t="s">
        <v>3142</v>
      </c>
      <c r="J1372" s="21" t="s">
        <v>40</v>
      </c>
      <c r="K1372" s="22">
        <v>1.177</v>
      </c>
      <c r="L1372" s="22">
        <f t="shared" si="63"/>
        <v>0.76928104575163403</v>
      </c>
      <c r="M1372" s="22">
        <f t="shared" si="64"/>
        <v>-0.37841733254156984</v>
      </c>
      <c r="N1372" s="157">
        <v>1</v>
      </c>
      <c r="O1372" s="158">
        <f t="shared" si="65"/>
        <v>0</v>
      </c>
    </row>
    <row r="1373" spans="1:15">
      <c r="A1373" s="2" t="s">
        <v>8529</v>
      </c>
      <c r="B1373" s="2" t="s">
        <v>8530</v>
      </c>
      <c r="C1373" s="2" t="s">
        <v>186</v>
      </c>
      <c r="D1373" s="2" t="s">
        <v>40</v>
      </c>
      <c r="E1373" s="2" t="s">
        <v>714</v>
      </c>
      <c r="F1373" s="2" t="s">
        <v>715</v>
      </c>
      <c r="G1373" s="2" t="s">
        <v>8531</v>
      </c>
      <c r="H1373" s="2" t="s">
        <v>8532</v>
      </c>
      <c r="I1373" s="2" t="s">
        <v>8533</v>
      </c>
      <c r="J1373" s="2" t="s">
        <v>719</v>
      </c>
      <c r="K1373" s="3" t="s">
        <v>40</v>
      </c>
      <c r="L1373" s="3" t="e">
        <f t="shared" si="63"/>
        <v>#VALUE!</v>
      </c>
      <c r="M1373" s="3" t="e">
        <f t="shared" si="64"/>
        <v>#VALUE!</v>
      </c>
      <c r="N1373" s="4" t="s">
        <v>40</v>
      </c>
      <c r="O1373" s="5" t="e">
        <f t="shared" si="65"/>
        <v>#VALUE!</v>
      </c>
    </row>
    <row r="1374" spans="1:15" ht="16">
      <c r="A1374" s="21" t="s">
        <v>3724</v>
      </c>
      <c r="B1374" s="21" t="s">
        <v>3725</v>
      </c>
      <c r="C1374" s="21" t="s">
        <v>85</v>
      </c>
      <c r="D1374" s="21" t="s">
        <v>86</v>
      </c>
      <c r="E1374" s="21" t="s">
        <v>158</v>
      </c>
      <c r="F1374" s="21" t="s">
        <v>3726</v>
      </c>
      <c r="G1374" s="21" t="s">
        <v>3727</v>
      </c>
      <c r="H1374" s="21" t="s">
        <v>3728</v>
      </c>
      <c r="I1374" s="21" t="s">
        <v>3729</v>
      </c>
      <c r="J1374" s="21" t="s">
        <v>40</v>
      </c>
      <c r="K1374" s="22">
        <v>1.177</v>
      </c>
      <c r="L1374" s="22">
        <f t="shared" si="63"/>
        <v>0.76928104575163403</v>
      </c>
      <c r="M1374" s="22">
        <f t="shared" si="64"/>
        <v>-0.37841733254156984</v>
      </c>
      <c r="N1374" s="157">
        <v>1</v>
      </c>
      <c r="O1374" s="158">
        <f t="shared" si="65"/>
        <v>0</v>
      </c>
    </row>
    <row r="1375" spans="1:15">
      <c r="A1375" s="21" t="s">
        <v>4397</v>
      </c>
      <c r="B1375" s="21" t="s">
        <v>4398</v>
      </c>
      <c r="C1375" s="21" t="s">
        <v>33</v>
      </c>
      <c r="D1375" s="21" t="s">
        <v>40</v>
      </c>
      <c r="E1375" s="21" t="s">
        <v>214</v>
      </c>
      <c r="F1375" s="21" t="s">
        <v>4399</v>
      </c>
      <c r="G1375" s="21" t="s">
        <v>4400</v>
      </c>
      <c r="H1375" s="21" t="s">
        <v>4401</v>
      </c>
      <c r="I1375" s="21" t="s">
        <v>4402</v>
      </c>
      <c r="J1375" s="21" t="s">
        <v>40</v>
      </c>
      <c r="K1375" s="22">
        <v>1.177</v>
      </c>
      <c r="L1375" s="22">
        <f t="shared" si="63"/>
        <v>0.76928104575163403</v>
      </c>
      <c r="M1375" s="22">
        <f t="shared" si="64"/>
        <v>-0.37841733254156984</v>
      </c>
      <c r="N1375" s="23">
        <v>4.3947355985021301E-2</v>
      </c>
      <c r="O1375" s="24">
        <f t="shared" si="65"/>
        <v>1.3570672483639699</v>
      </c>
    </row>
    <row r="1376" spans="1:15" ht="16">
      <c r="A1376" s="21" t="s">
        <v>6916</v>
      </c>
      <c r="B1376" s="21" t="s">
        <v>6917</v>
      </c>
      <c r="C1376" s="21" t="s">
        <v>33</v>
      </c>
      <c r="D1376" s="21" t="s">
        <v>314</v>
      </c>
      <c r="E1376" s="21" t="s">
        <v>151</v>
      </c>
      <c r="F1376" s="21" t="s">
        <v>6918</v>
      </c>
      <c r="G1376" s="21" t="s">
        <v>6919</v>
      </c>
      <c r="H1376" s="21" t="s">
        <v>6920</v>
      </c>
      <c r="I1376" s="21" t="s">
        <v>6921</v>
      </c>
      <c r="J1376" s="21" t="s">
        <v>40</v>
      </c>
      <c r="K1376" s="22">
        <v>1.177</v>
      </c>
      <c r="L1376" s="22">
        <f t="shared" si="63"/>
        <v>0.76928104575163403</v>
      </c>
      <c r="M1376" s="22">
        <f t="shared" si="64"/>
        <v>-0.37841733254156984</v>
      </c>
      <c r="N1376" s="157">
        <v>1</v>
      </c>
      <c r="O1376" s="158">
        <f t="shared" si="65"/>
        <v>0</v>
      </c>
    </row>
    <row r="1377" spans="1:15" ht="16">
      <c r="A1377" s="21" t="s">
        <v>10449</v>
      </c>
      <c r="B1377" s="21" t="s">
        <v>10450</v>
      </c>
      <c r="C1377" s="21" t="s">
        <v>3225</v>
      </c>
      <c r="D1377" s="21" t="s">
        <v>40</v>
      </c>
      <c r="E1377" s="21" t="s">
        <v>2111</v>
      </c>
      <c r="F1377" s="21" t="s">
        <v>10451</v>
      </c>
      <c r="G1377" s="21" t="s">
        <v>10452</v>
      </c>
      <c r="H1377" s="21" t="s">
        <v>10453</v>
      </c>
      <c r="I1377" s="21" t="s">
        <v>10454</v>
      </c>
      <c r="J1377" s="21" t="s">
        <v>40</v>
      </c>
      <c r="K1377" s="22">
        <v>1.177</v>
      </c>
      <c r="L1377" s="22">
        <f t="shared" si="63"/>
        <v>0.76928104575163403</v>
      </c>
      <c r="M1377" s="22">
        <f t="shared" si="64"/>
        <v>-0.37841733254156984</v>
      </c>
      <c r="N1377" s="157">
        <v>1</v>
      </c>
      <c r="O1377" s="158">
        <f t="shared" si="65"/>
        <v>0</v>
      </c>
    </row>
    <row r="1378" spans="1:15" ht="16">
      <c r="A1378" s="21" t="s">
        <v>2588</v>
      </c>
      <c r="B1378" s="21" t="s">
        <v>2589</v>
      </c>
      <c r="C1378" s="21" t="s">
        <v>2590</v>
      </c>
      <c r="D1378" s="21" t="s">
        <v>991</v>
      </c>
      <c r="E1378" s="21" t="s">
        <v>887</v>
      </c>
      <c r="F1378" s="21" t="s">
        <v>2591</v>
      </c>
      <c r="G1378" s="21" t="s">
        <v>2592</v>
      </c>
      <c r="H1378" s="21" t="s">
        <v>2593</v>
      </c>
      <c r="I1378" s="21" t="s">
        <v>2594</v>
      </c>
      <c r="J1378" s="21" t="s">
        <v>102</v>
      </c>
      <c r="K1378" s="22">
        <v>1.1779999999999999</v>
      </c>
      <c r="L1378" s="22">
        <f t="shared" si="63"/>
        <v>0.76993464052287575</v>
      </c>
      <c r="M1378" s="22">
        <f t="shared" si="64"/>
        <v>-0.37719211374955353</v>
      </c>
      <c r="N1378" s="157">
        <v>1</v>
      </c>
      <c r="O1378" s="158">
        <f t="shared" si="65"/>
        <v>0</v>
      </c>
    </row>
    <row r="1379" spans="1:15" ht="16">
      <c r="A1379" s="21" t="s">
        <v>2971</v>
      </c>
      <c r="B1379" s="21" t="s">
        <v>2972</v>
      </c>
      <c r="C1379" s="21" t="s">
        <v>33</v>
      </c>
      <c r="D1379" s="21" t="s">
        <v>34</v>
      </c>
      <c r="E1379" s="21" t="s">
        <v>111</v>
      </c>
      <c r="F1379" s="21" t="s">
        <v>2973</v>
      </c>
      <c r="G1379" s="21" t="s">
        <v>2974</v>
      </c>
      <c r="H1379" s="21" t="s">
        <v>2975</v>
      </c>
      <c r="I1379" s="21" t="s">
        <v>2976</v>
      </c>
      <c r="J1379" s="21" t="s">
        <v>40</v>
      </c>
      <c r="K1379" s="22">
        <v>1.1779999999999999</v>
      </c>
      <c r="L1379" s="22">
        <f t="shared" si="63"/>
        <v>0.76993464052287575</v>
      </c>
      <c r="M1379" s="22">
        <f t="shared" si="64"/>
        <v>-0.37719211374955353</v>
      </c>
      <c r="N1379" s="157">
        <v>1</v>
      </c>
      <c r="O1379" s="158">
        <f t="shared" si="65"/>
        <v>0</v>
      </c>
    </row>
    <row r="1380" spans="1:15" ht="16">
      <c r="A1380" s="21" t="s">
        <v>3123</v>
      </c>
      <c r="B1380" s="21" t="s">
        <v>3124</v>
      </c>
      <c r="C1380" s="21" t="s">
        <v>2155</v>
      </c>
      <c r="D1380" s="21" t="s">
        <v>34</v>
      </c>
      <c r="E1380" s="21" t="s">
        <v>158</v>
      </c>
      <c r="F1380" s="21" t="s">
        <v>3125</v>
      </c>
      <c r="G1380" s="21" t="s">
        <v>3126</v>
      </c>
      <c r="H1380" s="21" t="s">
        <v>3127</v>
      </c>
      <c r="I1380" s="21" t="s">
        <v>3128</v>
      </c>
      <c r="J1380" s="21" t="s">
        <v>3129</v>
      </c>
      <c r="K1380" s="22">
        <v>1.1779999999999999</v>
      </c>
      <c r="L1380" s="22">
        <f t="shared" si="63"/>
        <v>0.76993464052287575</v>
      </c>
      <c r="M1380" s="22">
        <f t="shared" si="64"/>
        <v>-0.37719211374955353</v>
      </c>
      <c r="N1380" s="157">
        <v>1</v>
      </c>
      <c r="O1380" s="158">
        <f t="shared" si="65"/>
        <v>0</v>
      </c>
    </row>
    <row r="1381" spans="1:15" ht="16">
      <c r="A1381" s="21" t="s">
        <v>6114</v>
      </c>
      <c r="B1381" s="21" t="s">
        <v>6115</v>
      </c>
      <c r="C1381" s="21" t="s">
        <v>40</v>
      </c>
      <c r="D1381" s="21" t="s">
        <v>141</v>
      </c>
      <c r="E1381" s="21" t="s">
        <v>937</v>
      </c>
      <c r="F1381" s="21" t="s">
        <v>6116</v>
      </c>
      <c r="G1381" s="21" t="s">
        <v>6117</v>
      </c>
      <c r="H1381" s="21" t="s">
        <v>6118</v>
      </c>
      <c r="I1381" s="21" t="s">
        <v>6119</v>
      </c>
      <c r="J1381" s="21" t="s">
        <v>40</v>
      </c>
      <c r="K1381" s="22">
        <v>1.1779999999999999</v>
      </c>
      <c r="L1381" s="22">
        <f t="shared" si="63"/>
        <v>0.76993464052287575</v>
      </c>
      <c r="M1381" s="22">
        <f t="shared" si="64"/>
        <v>-0.37719211374955353</v>
      </c>
      <c r="N1381" s="157">
        <v>1</v>
      </c>
      <c r="O1381" s="158">
        <f t="shared" si="65"/>
        <v>0</v>
      </c>
    </row>
    <row r="1382" spans="1:15" ht="16">
      <c r="A1382" s="21" t="s">
        <v>8304</v>
      </c>
      <c r="B1382" s="21" t="s">
        <v>8305</v>
      </c>
      <c r="C1382" s="21" t="s">
        <v>186</v>
      </c>
      <c r="D1382" s="21" t="s">
        <v>86</v>
      </c>
      <c r="E1382" s="21" t="s">
        <v>4560</v>
      </c>
      <c r="F1382" s="21" t="s">
        <v>8306</v>
      </c>
      <c r="G1382" s="21" t="s">
        <v>8307</v>
      </c>
      <c r="H1382" s="21" t="s">
        <v>8308</v>
      </c>
      <c r="I1382" s="21" t="s">
        <v>8309</v>
      </c>
      <c r="J1382" s="21" t="s">
        <v>40</v>
      </c>
      <c r="K1382" s="22">
        <v>1.1779999999999999</v>
      </c>
      <c r="L1382" s="22">
        <f t="shared" si="63"/>
        <v>0.76993464052287575</v>
      </c>
      <c r="M1382" s="22">
        <f t="shared" si="64"/>
        <v>-0.37719211374955353</v>
      </c>
      <c r="N1382" s="157">
        <v>1</v>
      </c>
      <c r="O1382" s="158">
        <f t="shared" si="65"/>
        <v>0</v>
      </c>
    </row>
    <row r="1383" spans="1:15" ht="16">
      <c r="A1383" s="21" t="s">
        <v>8399</v>
      </c>
      <c r="B1383" s="21" t="s">
        <v>8400</v>
      </c>
      <c r="C1383" s="21" t="s">
        <v>40</v>
      </c>
      <c r="D1383" s="21" t="s">
        <v>40</v>
      </c>
      <c r="E1383" s="21" t="s">
        <v>40</v>
      </c>
      <c r="F1383" s="21" t="s">
        <v>8401</v>
      </c>
      <c r="G1383" s="21" t="s">
        <v>8402</v>
      </c>
      <c r="H1383" s="21" t="s">
        <v>8403</v>
      </c>
      <c r="I1383" s="21" t="s">
        <v>8404</v>
      </c>
      <c r="J1383" s="21" t="s">
        <v>40</v>
      </c>
      <c r="K1383" s="22">
        <v>1.1779999999999999</v>
      </c>
      <c r="L1383" s="22">
        <f t="shared" si="63"/>
        <v>0.76993464052287575</v>
      </c>
      <c r="M1383" s="22">
        <f t="shared" si="64"/>
        <v>-0.37719211374955353</v>
      </c>
      <c r="N1383" s="157">
        <v>0.220878095738755</v>
      </c>
      <c r="O1383" s="158">
        <f t="shared" si="65"/>
        <v>0.65584735054534049</v>
      </c>
    </row>
    <row r="1384" spans="1:15" ht="16">
      <c r="A1384" s="2" t="s">
        <v>11429</v>
      </c>
      <c r="B1384" s="2" t="s">
        <v>11430</v>
      </c>
      <c r="C1384" s="2" t="s">
        <v>85</v>
      </c>
      <c r="D1384" s="2" t="s">
        <v>76</v>
      </c>
      <c r="E1384" s="2" t="s">
        <v>1086</v>
      </c>
      <c r="F1384" s="2" t="s">
        <v>11431</v>
      </c>
      <c r="G1384" s="2" t="s">
        <v>11432</v>
      </c>
      <c r="H1384" s="2" t="s">
        <v>40</v>
      </c>
      <c r="I1384" s="2" t="s">
        <v>11433</v>
      </c>
      <c r="J1384" s="2" t="s">
        <v>40</v>
      </c>
      <c r="K1384" s="3">
        <v>1.1779999999999999</v>
      </c>
      <c r="L1384" s="3">
        <f t="shared" si="63"/>
        <v>0.76993464052287575</v>
      </c>
      <c r="M1384" s="3">
        <f t="shared" si="64"/>
        <v>-0.37719211374955353</v>
      </c>
      <c r="N1384" s="157">
        <v>1</v>
      </c>
      <c r="O1384" s="158">
        <f t="shared" si="65"/>
        <v>0</v>
      </c>
    </row>
    <row r="1385" spans="1:15" ht="16">
      <c r="A1385" s="21" t="s">
        <v>1377</v>
      </c>
      <c r="B1385" s="21" t="s">
        <v>1378</v>
      </c>
      <c r="C1385" s="21" t="s">
        <v>33</v>
      </c>
      <c r="D1385" s="21" t="s">
        <v>86</v>
      </c>
      <c r="E1385" s="21" t="s">
        <v>511</v>
      </c>
      <c r="F1385" s="21" t="s">
        <v>633</v>
      </c>
      <c r="G1385" s="21" t="s">
        <v>1379</v>
      </c>
      <c r="H1385" s="21" t="s">
        <v>1380</v>
      </c>
      <c r="I1385" s="21" t="s">
        <v>1381</v>
      </c>
      <c r="J1385" s="21" t="s">
        <v>1382</v>
      </c>
      <c r="K1385" s="22">
        <v>1.179</v>
      </c>
      <c r="L1385" s="22">
        <f t="shared" si="63"/>
        <v>0.77058823529411768</v>
      </c>
      <c r="M1385" s="22">
        <f t="shared" si="64"/>
        <v>-0.37596793460025141</v>
      </c>
      <c r="N1385" s="157">
        <v>1</v>
      </c>
      <c r="O1385" s="158">
        <f t="shared" si="65"/>
        <v>0</v>
      </c>
    </row>
    <row r="1386" spans="1:15" ht="16">
      <c r="A1386" s="21" t="s">
        <v>1927</v>
      </c>
      <c r="B1386" s="21" t="s">
        <v>1928</v>
      </c>
      <c r="C1386" s="21" t="s">
        <v>132</v>
      </c>
      <c r="D1386" s="21" t="s">
        <v>34</v>
      </c>
      <c r="E1386" s="21" t="s">
        <v>207</v>
      </c>
      <c r="F1386" s="21" t="s">
        <v>1929</v>
      </c>
      <c r="G1386" s="21" t="s">
        <v>1930</v>
      </c>
      <c r="H1386" s="21" t="s">
        <v>1931</v>
      </c>
      <c r="I1386" s="21" t="s">
        <v>1932</v>
      </c>
      <c r="J1386" s="21" t="s">
        <v>1933</v>
      </c>
      <c r="K1386" s="22">
        <v>1.179</v>
      </c>
      <c r="L1386" s="22">
        <f t="shared" si="63"/>
        <v>0.77058823529411768</v>
      </c>
      <c r="M1386" s="22">
        <f t="shared" si="64"/>
        <v>-0.37596793460025141</v>
      </c>
      <c r="N1386" s="157">
        <v>7.0654534432989594E-2</v>
      </c>
      <c r="O1386" s="158">
        <f t="shared" si="65"/>
        <v>1.150859960977024</v>
      </c>
    </row>
    <row r="1387" spans="1:15" ht="16">
      <c r="A1387" s="21" t="s">
        <v>2818</v>
      </c>
      <c r="B1387" s="21" t="s">
        <v>2819</v>
      </c>
      <c r="C1387" s="21" t="s">
        <v>921</v>
      </c>
      <c r="D1387" s="21" t="s">
        <v>54</v>
      </c>
      <c r="E1387" s="21" t="s">
        <v>478</v>
      </c>
      <c r="F1387" s="21" t="s">
        <v>2820</v>
      </c>
      <c r="G1387" s="21" t="s">
        <v>2821</v>
      </c>
      <c r="H1387" s="21" t="s">
        <v>2822</v>
      </c>
      <c r="I1387" s="21" t="s">
        <v>2823</v>
      </c>
      <c r="J1387" s="21" t="s">
        <v>1180</v>
      </c>
      <c r="K1387" s="22">
        <v>1.179</v>
      </c>
      <c r="L1387" s="22">
        <f t="shared" si="63"/>
        <v>0.77058823529411768</v>
      </c>
      <c r="M1387" s="22">
        <f t="shared" si="64"/>
        <v>-0.37596793460025141</v>
      </c>
      <c r="N1387" s="157">
        <v>1</v>
      </c>
      <c r="O1387" s="158">
        <f t="shared" si="65"/>
        <v>0</v>
      </c>
    </row>
    <row r="1388" spans="1:15" ht="16">
      <c r="A1388" s="21" t="s">
        <v>3960</v>
      </c>
      <c r="B1388" s="21" t="s">
        <v>3961</v>
      </c>
      <c r="C1388" s="21" t="s">
        <v>33</v>
      </c>
      <c r="D1388" s="21" t="s">
        <v>86</v>
      </c>
      <c r="E1388" s="21" t="s">
        <v>77</v>
      </c>
      <c r="F1388" s="21" t="s">
        <v>3758</v>
      </c>
      <c r="G1388" s="21" t="s">
        <v>3962</v>
      </c>
      <c r="H1388" s="21" t="s">
        <v>3963</v>
      </c>
      <c r="I1388" s="21" t="s">
        <v>3964</v>
      </c>
      <c r="J1388" s="21" t="s">
        <v>3965</v>
      </c>
      <c r="K1388" s="22">
        <v>1.179</v>
      </c>
      <c r="L1388" s="22">
        <f t="shared" si="63"/>
        <v>0.77058823529411768</v>
      </c>
      <c r="M1388" s="22">
        <f t="shared" si="64"/>
        <v>-0.37596793460025141</v>
      </c>
      <c r="N1388" s="157">
        <v>1</v>
      </c>
      <c r="O1388" s="158">
        <f t="shared" si="65"/>
        <v>0</v>
      </c>
    </row>
    <row r="1389" spans="1:15" ht="16">
      <c r="A1389" s="21" t="s">
        <v>4373</v>
      </c>
      <c r="B1389" s="21" t="s">
        <v>4374</v>
      </c>
      <c r="C1389" s="21" t="s">
        <v>33</v>
      </c>
      <c r="D1389" s="21" t="s">
        <v>86</v>
      </c>
      <c r="E1389" s="21" t="s">
        <v>158</v>
      </c>
      <c r="F1389" s="21" t="s">
        <v>4375</v>
      </c>
      <c r="G1389" s="21" t="s">
        <v>4376</v>
      </c>
      <c r="H1389" s="21" t="s">
        <v>4377</v>
      </c>
      <c r="I1389" s="21" t="s">
        <v>4378</v>
      </c>
      <c r="J1389" s="21" t="s">
        <v>40</v>
      </c>
      <c r="K1389" s="22">
        <v>1.18</v>
      </c>
      <c r="L1389" s="22">
        <f t="shared" si="63"/>
        <v>0.7712418300653594</v>
      </c>
      <c r="M1389" s="22">
        <f t="shared" si="64"/>
        <v>-0.37474479333081068</v>
      </c>
      <c r="N1389" s="157">
        <v>1</v>
      </c>
      <c r="O1389" s="158">
        <f t="shared" si="65"/>
        <v>0</v>
      </c>
    </row>
    <row r="1390" spans="1:15">
      <c r="A1390" s="21" t="s">
        <v>7705</v>
      </c>
      <c r="B1390" s="21" t="s">
        <v>7706</v>
      </c>
      <c r="C1390" s="21" t="s">
        <v>132</v>
      </c>
      <c r="D1390" s="21" t="s">
        <v>141</v>
      </c>
      <c r="E1390" s="21" t="s">
        <v>158</v>
      </c>
      <c r="F1390" s="21" t="s">
        <v>7707</v>
      </c>
      <c r="G1390" s="21" t="s">
        <v>7708</v>
      </c>
      <c r="H1390" s="21" t="s">
        <v>7709</v>
      </c>
      <c r="I1390" s="21" t="s">
        <v>7710</v>
      </c>
      <c r="J1390" s="21" t="s">
        <v>40</v>
      </c>
      <c r="K1390" s="22">
        <v>1.181</v>
      </c>
      <c r="L1390" s="22">
        <f t="shared" si="63"/>
        <v>0.77189542483660134</v>
      </c>
      <c r="M1390" s="22">
        <f t="shared" si="64"/>
        <v>-0.37352268818285683</v>
      </c>
      <c r="N1390" s="23" t="s">
        <v>40</v>
      </c>
      <c r="O1390" s="24" t="e">
        <f t="shared" si="65"/>
        <v>#VALUE!</v>
      </c>
    </row>
    <row r="1391" spans="1:15">
      <c r="A1391" s="21" t="s">
        <v>10636</v>
      </c>
      <c r="B1391" s="21" t="s">
        <v>10637</v>
      </c>
      <c r="C1391" s="21" t="s">
        <v>33</v>
      </c>
      <c r="D1391" s="21" t="s">
        <v>86</v>
      </c>
      <c r="E1391" s="21" t="s">
        <v>214</v>
      </c>
      <c r="F1391" s="21" t="s">
        <v>3968</v>
      </c>
      <c r="G1391" s="21" t="s">
        <v>10638</v>
      </c>
      <c r="H1391" s="21" t="s">
        <v>10639</v>
      </c>
      <c r="I1391" s="21" t="s">
        <v>10640</v>
      </c>
      <c r="J1391" s="21" t="s">
        <v>10641</v>
      </c>
      <c r="K1391" s="22">
        <v>1.181</v>
      </c>
      <c r="L1391" s="22">
        <f t="shared" si="63"/>
        <v>0.77189542483660134</v>
      </c>
      <c r="M1391" s="22">
        <f t="shared" si="64"/>
        <v>-0.37352268818285683</v>
      </c>
      <c r="N1391" s="23" t="s">
        <v>40</v>
      </c>
      <c r="O1391" s="24" t="e">
        <f t="shared" si="65"/>
        <v>#VALUE!</v>
      </c>
    </row>
    <row r="1392" spans="1:15" ht="16">
      <c r="A1392" s="21" t="s">
        <v>3248</v>
      </c>
      <c r="B1392" s="21" t="s">
        <v>3249</v>
      </c>
      <c r="C1392" s="21" t="s">
        <v>33</v>
      </c>
      <c r="D1392" s="21" t="s">
        <v>34</v>
      </c>
      <c r="E1392" s="21" t="s">
        <v>151</v>
      </c>
      <c r="F1392" s="21" t="s">
        <v>3250</v>
      </c>
      <c r="G1392" s="21" t="s">
        <v>3251</v>
      </c>
      <c r="H1392" s="21" t="s">
        <v>3252</v>
      </c>
      <c r="I1392" s="21" t="s">
        <v>3253</v>
      </c>
      <c r="J1392" s="21" t="s">
        <v>40</v>
      </c>
      <c r="K1392" s="22">
        <v>1.1819999999999999</v>
      </c>
      <c r="L1392" s="22">
        <f t="shared" si="63"/>
        <v>0.77254901960784306</v>
      </c>
      <c r="M1392" s="22">
        <f t="shared" si="64"/>
        <v>-0.3723016174024818</v>
      </c>
      <c r="N1392" s="157">
        <v>1</v>
      </c>
      <c r="O1392" s="158">
        <f t="shared" si="65"/>
        <v>0</v>
      </c>
    </row>
    <row r="1393" spans="1:15" ht="16">
      <c r="A1393" s="21" t="s">
        <v>7922</v>
      </c>
      <c r="B1393" s="21" t="s">
        <v>7923</v>
      </c>
      <c r="C1393" s="21" t="s">
        <v>53</v>
      </c>
      <c r="D1393" s="21" t="s">
        <v>40</v>
      </c>
      <c r="E1393" s="21" t="s">
        <v>2349</v>
      </c>
      <c r="F1393" s="21" t="s">
        <v>7924</v>
      </c>
      <c r="G1393" s="21" t="s">
        <v>7925</v>
      </c>
      <c r="H1393" s="21" t="s">
        <v>7926</v>
      </c>
      <c r="I1393" s="21" t="s">
        <v>7927</v>
      </c>
      <c r="J1393" s="21" t="s">
        <v>2354</v>
      </c>
      <c r="K1393" s="22">
        <v>1.1819999999999999</v>
      </c>
      <c r="L1393" s="22">
        <f t="shared" si="63"/>
        <v>0.77254901960784306</v>
      </c>
      <c r="M1393" s="22">
        <f t="shared" si="64"/>
        <v>-0.3723016174024818</v>
      </c>
      <c r="N1393" s="157">
        <v>1</v>
      </c>
      <c r="O1393" s="158">
        <f t="shared" si="65"/>
        <v>0</v>
      </c>
    </row>
    <row r="1394" spans="1:15" ht="16">
      <c r="A1394" s="21" t="s">
        <v>3387</v>
      </c>
      <c r="B1394" s="21" t="s">
        <v>3388</v>
      </c>
      <c r="C1394" s="21" t="s">
        <v>33</v>
      </c>
      <c r="D1394" s="21" t="s">
        <v>86</v>
      </c>
      <c r="E1394" s="21" t="s">
        <v>3389</v>
      </c>
      <c r="F1394" s="21" t="s">
        <v>3390</v>
      </c>
      <c r="G1394" s="21" t="s">
        <v>3391</v>
      </c>
      <c r="H1394" s="21" t="s">
        <v>3392</v>
      </c>
      <c r="I1394" s="21" t="s">
        <v>3393</v>
      </c>
      <c r="J1394" s="21" t="s">
        <v>40</v>
      </c>
      <c r="K1394" s="22">
        <v>1.1830000000000001</v>
      </c>
      <c r="L1394" s="22">
        <f t="shared" si="63"/>
        <v>0.773202614379085</v>
      </c>
      <c r="M1394" s="22">
        <f t="shared" si="64"/>
        <v>-0.37108157924022561</v>
      </c>
      <c r="N1394" s="157">
        <v>1</v>
      </c>
      <c r="O1394" s="158">
        <f t="shared" si="65"/>
        <v>0</v>
      </c>
    </row>
    <row r="1395" spans="1:15" ht="16">
      <c r="A1395" s="21" t="s">
        <v>4660</v>
      </c>
      <c r="B1395" s="21" t="s">
        <v>4661</v>
      </c>
      <c r="C1395" s="21" t="s">
        <v>2155</v>
      </c>
      <c r="D1395" s="21" t="s">
        <v>141</v>
      </c>
      <c r="E1395" s="21" t="s">
        <v>937</v>
      </c>
      <c r="F1395" s="21" t="s">
        <v>4662</v>
      </c>
      <c r="G1395" s="21" t="s">
        <v>4663</v>
      </c>
      <c r="H1395" s="21" t="s">
        <v>4664</v>
      </c>
      <c r="I1395" s="21" t="s">
        <v>4665</v>
      </c>
      <c r="J1395" s="21" t="s">
        <v>40</v>
      </c>
      <c r="K1395" s="22">
        <v>1.1830000000000001</v>
      </c>
      <c r="L1395" s="22">
        <f t="shared" si="63"/>
        <v>0.773202614379085</v>
      </c>
      <c r="M1395" s="22">
        <f t="shared" si="64"/>
        <v>-0.37108157924022561</v>
      </c>
      <c r="N1395" s="157">
        <v>1</v>
      </c>
      <c r="O1395" s="158">
        <f t="shared" si="65"/>
        <v>0</v>
      </c>
    </row>
    <row r="1396" spans="1:15" ht="16">
      <c r="A1396" s="21" t="s">
        <v>6629</v>
      </c>
      <c r="B1396" s="21" t="s">
        <v>6630</v>
      </c>
      <c r="C1396" s="21" t="s">
        <v>33</v>
      </c>
      <c r="D1396" s="21" t="s">
        <v>86</v>
      </c>
      <c r="E1396" s="21" t="s">
        <v>45</v>
      </c>
      <c r="F1396" s="21" t="s">
        <v>6631</v>
      </c>
      <c r="G1396" s="21" t="s">
        <v>6632</v>
      </c>
      <c r="H1396" s="21" t="s">
        <v>6633</v>
      </c>
      <c r="I1396" s="21" t="s">
        <v>6634</v>
      </c>
      <c r="J1396" s="21" t="s">
        <v>3849</v>
      </c>
      <c r="K1396" s="22">
        <v>1.1830000000000001</v>
      </c>
      <c r="L1396" s="22">
        <f t="shared" si="63"/>
        <v>0.773202614379085</v>
      </c>
      <c r="M1396" s="22">
        <f t="shared" si="64"/>
        <v>-0.37108157924022561</v>
      </c>
      <c r="N1396" s="157">
        <v>1</v>
      </c>
      <c r="O1396" s="158">
        <f t="shared" si="65"/>
        <v>0</v>
      </c>
    </row>
    <row r="1397" spans="1:15" ht="16">
      <c r="A1397" s="21" t="s">
        <v>9414</v>
      </c>
      <c r="B1397" s="21" t="s">
        <v>9415</v>
      </c>
      <c r="C1397" s="21" t="s">
        <v>33</v>
      </c>
      <c r="D1397" s="21" t="s">
        <v>314</v>
      </c>
      <c r="E1397" s="21" t="s">
        <v>511</v>
      </c>
      <c r="F1397" s="21" t="s">
        <v>6240</v>
      </c>
      <c r="G1397" s="21" t="s">
        <v>9416</v>
      </c>
      <c r="H1397" s="21" t="s">
        <v>9417</v>
      </c>
      <c r="I1397" s="21" t="s">
        <v>9418</v>
      </c>
      <c r="J1397" s="21" t="s">
        <v>1344</v>
      </c>
      <c r="K1397" s="22">
        <v>1.1830000000000001</v>
      </c>
      <c r="L1397" s="22">
        <f t="shared" si="63"/>
        <v>0.773202614379085</v>
      </c>
      <c r="M1397" s="22">
        <f t="shared" si="64"/>
        <v>-0.37108157924022561</v>
      </c>
      <c r="N1397" s="157">
        <v>1</v>
      </c>
      <c r="O1397" s="158">
        <f t="shared" si="65"/>
        <v>0</v>
      </c>
    </row>
    <row r="1398" spans="1:15" ht="16">
      <c r="A1398" s="2" t="s">
        <v>11598</v>
      </c>
      <c r="B1398" s="2" t="s">
        <v>11599</v>
      </c>
      <c r="C1398" s="2" t="s">
        <v>40</v>
      </c>
      <c r="D1398" s="2" t="s">
        <v>40</v>
      </c>
      <c r="E1398" s="2" t="s">
        <v>40</v>
      </c>
      <c r="F1398" s="2" t="s">
        <v>11600</v>
      </c>
      <c r="G1398" s="2" t="s">
        <v>11601</v>
      </c>
      <c r="H1398" s="2" t="s">
        <v>11602</v>
      </c>
      <c r="I1398" s="2" t="s">
        <v>11603</v>
      </c>
      <c r="J1398" s="2" t="s">
        <v>40</v>
      </c>
      <c r="K1398" s="3">
        <v>1.1830000000000001</v>
      </c>
      <c r="L1398" s="3">
        <f t="shared" si="63"/>
        <v>0.773202614379085</v>
      </c>
      <c r="M1398" s="3">
        <f t="shared" si="64"/>
        <v>-0.37108157924022561</v>
      </c>
      <c r="N1398" s="157">
        <v>1</v>
      </c>
      <c r="O1398" s="158">
        <f t="shared" si="65"/>
        <v>0</v>
      </c>
    </row>
    <row r="1399" spans="1:15" ht="16">
      <c r="A1399" s="21" t="s">
        <v>1487</v>
      </c>
      <c r="B1399" s="21" t="s">
        <v>1488</v>
      </c>
      <c r="C1399" s="21" t="s">
        <v>33</v>
      </c>
      <c r="D1399" s="21" t="s">
        <v>86</v>
      </c>
      <c r="E1399" s="21" t="s">
        <v>207</v>
      </c>
      <c r="F1399" s="21" t="s">
        <v>1489</v>
      </c>
      <c r="G1399" s="21" t="s">
        <v>1490</v>
      </c>
      <c r="H1399" s="21" t="s">
        <v>1491</v>
      </c>
      <c r="I1399" s="21" t="s">
        <v>1492</v>
      </c>
      <c r="J1399" s="21" t="s">
        <v>399</v>
      </c>
      <c r="K1399" s="22">
        <v>1.1839999999999999</v>
      </c>
      <c r="L1399" s="22">
        <f t="shared" si="63"/>
        <v>0.77385620915032671</v>
      </c>
      <c r="M1399" s="22">
        <f t="shared" si="64"/>
        <v>-0.36986257195106448</v>
      </c>
      <c r="N1399" s="157">
        <v>1</v>
      </c>
      <c r="O1399" s="158">
        <f t="shared" si="65"/>
        <v>0</v>
      </c>
    </row>
    <row r="1400" spans="1:15" ht="16">
      <c r="A1400" s="21" t="s">
        <v>8903</v>
      </c>
      <c r="B1400" s="21" t="s">
        <v>8904</v>
      </c>
      <c r="C1400" s="21" t="s">
        <v>95</v>
      </c>
      <c r="D1400" s="21" t="s">
        <v>34</v>
      </c>
      <c r="E1400" s="21" t="s">
        <v>158</v>
      </c>
      <c r="F1400" s="21" t="s">
        <v>8905</v>
      </c>
      <c r="G1400" s="21" t="s">
        <v>8906</v>
      </c>
      <c r="H1400" s="21" t="s">
        <v>8907</v>
      </c>
      <c r="I1400" s="21" t="s">
        <v>8908</v>
      </c>
      <c r="J1400" s="21" t="s">
        <v>40</v>
      </c>
      <c r="K1400" s="22">
        <v>1.1839999999999999</v>
      </c>
      <c r="L1400" s="22">
        <f t="shared" si="63"/>
        <v>0.77385620915032671</v>
      </c>
      <c r="M1400" s="22">
        <f t="shared" si="64"/>
        <v>-0.36986257195106448</v>
      </c>
      <c r="N1400" s="157">
        <v>1</v>
      </c>
      <c r="O1400" s="158">
        <f t="shared" si="65"/>
        <v>0</v>
      </c>
    </row>
    <row r="1401" spans="1:15" ht="16">
      <c r="A1401" s="2" t="s">
        <v>414</v>
      </c>
      <c r="B1401" s="2" t="s">
        <v>415</v>
      </c>
      <c r="C1401" s="2" t="s">
        <v>328</v>
      </c>
      <c r="D1401" s="2" t="s">
        <v>86</v>
      </c>
      <c r="E1401" s="2" t="s">
        <v>111</v>
      </c>
      <c r="F1401" s="2" t="s">
        <v>46</v>
      </c>
      <c r="G1401" s="2" t="s">
        <v>416</v>
      </c>
      <c r="H1401" s="2" t="s">
        <v>417</v>
      </c>
      <c r="I1401" s="2" t="s">
        <v>418</v>
      </c>
      <c r="J1401" s="2" t="s">
        <v>40</v>
      </c>
      <c r="K1401" s="3">
        <v>1.1850000000000001</v>
      </c>
      <c r="L1401" s="3">
        <f t="shared" si="63"/>
        <v>0.77450980392156865</v>
      </c>
      <c r="M1401" s="3">
        <f t="shared" si="64"/>
        <v>-0.36864459379439263</v>
      </c>
      <c r="N1401" s="157">
        <v>1</v>
      </c>
      <c r="O1401" s="158">
        <f t="shared" si="65"/>
        <v>0</v>
      </c>
    </row>
    <row r="1402" spans="1:15" ht="16">
      <c r="A1402" s="21" t="s">
        <v>1648</v>
      </c>
      <c r="B1402" s="21" t="s">
        <v>1649</v>
      </c>
      <c r="C1402" s="21" t="s">
        <v>1650</v>
      </c>
      <c r="D1402" s="21" t="s">
        <v>76</v>
      </c>
      <c r="E1402" s="21" t="s">
        <v>111</v>
      </c>
      <c r="F1402" s="21" t="s">
        <v>1651</v>
      </c>
      <c r="G1402" s="21" t="s">
        <v>1652</v>
      </c>
      <c r="H1402" s="21" t="s">
        <v>1653</v>
      </c>
      <c r="I1402" s="21" t="s">
        <v>1654</v>
      </c>
      <c r="J1402" s="21" t="s">
        <v>40</v>
      </c>
      <c r="K1402" s="22">
        <v>1.1850000000000001</v>
      </c>
      <c r="L1402" s="22">
        <f t="shared" si="63"/>
        <v>0.77450980392156865</v>
      </c>
      <c r="M1402" s="22">
        <f t="shared" si="64"/>
        <v>-0.36864459379439263</v>
      </c>
      <c r="N1402" s="157">
        <v>1</v>
      </c>
      <c r="O1402" s="158">
        <f t="shared" si="65"/>
        <v>0</v>
      </c>
    </row>
    <row r="1403" spans="1:15" ht="16">
      <c r="A1403" s="21" t="s">
        <v>2989</v>
      </c>
      <c r="B1403" s="21" t="s">
        <v>2990</v>
      </c>
      <c r="C1403" s="21" t="s">
        <v>53</v>
      </c>
      <c r="D1403" s="21" t="s">
        <v>86</v>
      </c>
      <c r="E1403" s="21" t="s">
        <v>45</v>
      </c>
      <c r="F1403" s="21" t="s">
        <v>1301</v>
      </c>
      <c r="G1403" s="21" t="s">
        <v>2991</v>
      </c>
      <c r="H1403" s="21" t="s">
        <v>2992</v>
      </c>
      <c r="I1403" s="21" t="s">
        <v>2993</v>
      </c>
      <c r="J1403" s="21" t="s">
        <v>2994</v>
      </c>
      <c r="K1403" s="22">
        <v>1.1850000000000001</v>
      </c>
      <c r="L1403" s="22">
        <f t="shared" si="63"/>
        <v>0.77450980392156865</v>
      </c>
      <c r="M1403" s="22">
        <f t="shared" si="64"/>
        <v>-0.36864459379439263</v>
      </c>
      <c r="N1403" s="157">
        <v>1</v>
      </c>
      <c r="O1403" s="158">
        <f t="shared" si="65"/>
        <v>0</v>
      </c>
    </row>
    <row r="1404" spans="1:15" ht="16">
      <c r="A1404" s="21" t="s">
        <v>5618</v>
      </c>
      <c r="B1404" s="21" t="s">
        <v>5619</v>
      </c>
      <c r="C1404" s="21" t="s">
        <v>921</v>
      </c>
      <c r="D1404" s="21" t="s">
        <v>76</v>
      </c>
      <c r="E1404" s="21" t="s">
        <v>336</v>
      </c>
      <c r="F1404" s="21" t="s">
        <v>5620</v>
      </c>
      <c r="G1404" s="21" t="s">
        <v>5621</v>
      </c>
      <c r="H1404" s="21" t="s">
        <v>5622</v>
      </c>
      <c r="I1404" s="21" t="s">
        <v>5623</v>
      </c>
      <c r="J1404" s="21" t="s">
        <v>1728</v>
      </c>
      <c r="K1404" s="22">
        <v>1.1850000000000001</v>
      </c>
      <c r="L1404" s="22">
        <f t="shared" si="63"/>
        <v>0.77450980392156865</v>
      </c>
      <c r="M1404" s="22">
        <f t="shared" si="64"/>
        <v>-0.36864459379439263</v>
      </c>
      <c r="N1404" s="157">
        <v>0.20392353258538701</v>
      </c>
      <c r="O1404" s="158">
        <f t="shared" si="65"/>
        <v>0.6905326541519119</v>
      </c>
    </row>
    <row r="1405" spans="1:15" ht="16">
      <c r="A1405" s="21" t="s">
        <v>7252</v>
      </c>
      <c r="B1405" s="21" t="s">
        <v>7253</v>
      </c>
      <c r="C1405" s="21" t="s">
        <v>40</v>
      </c>
      <c r="D1405" s="21" t="s">
        <v>40</v>
      </c>
      <c r="E1405" s="21" t="s">
        <v>40</v>
      </c>
      <c r="F1405" s="21" t="s">
        <v>7254</v>
      </c>
      <c r="G1405" s="21" t="s">
        <v>7255</v>
      </c>
      <c r="H1405" s="21" t="s">
        <v>7256</v>
      </c>
      <c r="I1405" s="21" t="s">
        <v>7257</v>
      </c>
      <c r="J1405" s="21" t="s">
        <v>40</v>
      </c>
      <c r="K1405" s="22">
        <v>1.1850000000000001</v>
      </c>
      <c r="L1405" s="22">
        <f t="shared" si="63"/>
        <v>0.77450980392156865</v>
      </c>
      <c r="M1405" s="22">
        <f t="shared" si="64"/>
        <v>-0.36864459379439263</v>
      </c>
      <c r="N1405" s="157">
        <v>1</v>
      </c>
      <c r="O1405" s="158">
        <f t="shared" si="65"/>
        <v>0</v>
      </c>
    </row>
    <row r="1406" spans="1:15" ht="16">
      <c r="A1406" s="21" t="s">
        <v>7453</v>
      </c>
      <c r="B1406" s="21" t="s">
        <v>7454</v>
      </c>
      <c r="C1406" s="21" t="s">
        <v>7455</v>
      </c>
      <c r="D1406" s="21" t="s">
        <v>40</v>
      </c>
      <c r="E1406" s="21" t="s">
        <v>511</v>
      </c>
      <c r="F1406" s="21" t="s">
        <v>7456</v>
      </c>
      <c r="G1406" s="21" t="s">
        <v>7457</v>
      </c>
      <c r="H1406" s="21" t="s">
        <v>7458</v>
      </c>
      <c r="I1406" s="21" t="s">
        <v>7459</v>
      </c>
      <c r="J1406" s="21" t="s">
        <v>40</v>
      </c>
      <c r="K1406" s="22">
        <v>1.1850000000000001</v>
      </c>
      <c r="L1406" s="22">
        <f t="shared" si="63"/>
        <v>0.77450980392156865</v>
      </c>
      <c r="M1406" s="22">
        <f t="shared" si="64"/>
        <v>-0.36864459379439263</v>
      </c>
      <c r="N1406" s="157">
        <v>1</v>
      </c>
      <c r="O1406" s="158">
        <f t="shared" si="65"/>
        <v>0</v>
      </c>
    </row>
    <row r="1407" spans="1:15" ht="16">
      <c r="A1407" s="21" t="s">
        <v>1934</v>
      </c>
      <c r="B1407" s="21" t="s">
        <v>1935</v>
      </c>
      <c r="C1407" s="21" t="s">
        <v>33</v>
      </c>
      <c r="D1407" s="21" t="s">
        <v>86</v>
      </c>
      <c r="E1407" s="21" t="s">
        <v>158</v>
      </c>
      <c r="F1407" s="21" t="s">
        <v>1936</v>
      </c>
      <c r="G1407" s="21" t="s">
        <v>1937</v>
      </c>
      <c r="H1407" s="21" t="s">
        <v>1938</v>
      </c>
      <c r="I1407" s="21" t="s">
        <v>1939</v>
      </c>
      <c r="J1407" s="21" t="s">
        <v>1940</v>
      </c>
      <c r="K1407" s="22">
        <v>1.1859999999999999</v>
      </c>
      <c r="L1407" s="22">
        <f t="shared" si="63"/>
        <v>0.77516339869281037</v>
      </c>
      <c r="M1407" s="22">
        <f t="shared" si="64"/>
        <v>-0.36742764303401065</v>
      </c>
      <c r="N1407" s="157">
        <v>1</v>
      </c>
      <c r="O1407" s="158">
        <f t="shared" si="65"/>
        <v>0</v>
      </c>
    </row>
    <row r="1408" spans="1:15" ht="16">
      <c r="A1408" s="21" t="s">
        <v>2398</v>
      </c>
      <c r="B1408" s="21" t="s">
        <v>2399</v>
      </c>
      <c r="C1408" s="21" t="s">
        <v>33</v>
      </c>
      <c r="D1408" s="21" t="s">
        <v>314</v>
      </c>
      <c r="E1408" s="21" t="s">
        <v>158</v>
      </c>
      <c r="F1408" s="21" t="s">
        <v>40</v>
      </c>
      <c r="G1408" s="21" t="s">
        <v>2400</v>
      </c>
      <c r="H1408" s="21" t="s">
        <v>2401</v>
      </c>
      <c r="I1408" s="21" t="s">
        <v>2402</v>
      </c>
      <c r="J1408" s="21" t="s">
        <v>40</v>
      </c>
      <c r="K1408" s="22">
        <v>1.1859999999999999</v>
      </c>
      <c r="L1408" s="22">
        <f t="shared" si="63"/>
        <v>0.77516339869281037</v>
      </c>
      <c r="M1408" s="22">
        <f t="shared" si="64"/>
        <v>-0.36742764303401065</v>
      </c>
      <c r="N1408" s="157">
        <v>0.41042293850926098</v>
      </c>
      <c r="O1408" s="158">
        <f t="shared" si="65"/>
        <v>0.38676837452976764</v>
      </c>
    </row>
    <row r="1409" spans="1:15" ht="16">
      <c r="A1409" s="21" t="s">
        <v>2631</v>
      </c>
      <c r="B1409" s="21" t="s">
        <v>2632</v>
      </c>
      <c r="C1409" s="21" t="s">
        <v>132</v>
      </c>
      <c r="D1409" s="21" t="s">
        <v>34</v>
      </c>
      <c r="E1409" s="21" t="s">
        <v>1321</v>
      </c>
      <c r="F1409" s="21" t="s">
        <v>1322</v>
      </c>
      <c r="G1409" s="21" t="s">
        <v>2633</v>
      </c>
      <c r="H1409" s="21" t="s">
        <v>2634</v>
      </c>
      <c r="I1409" s="21" t="s">
        <v>2635</v>
      </c>
      <c r="J1409" s="21" t="s">
        <v>40</v>
      </c>
      <c r="K1409" s="22">
        <v>1.1859999999999999</v>
      </c>
      <c r="L1409" s="22">
        <f t="shared" si="63"/>
        <v>0.77516339869281037</v>
      </c>
      <c r="M1409" s="22">
        <f t="shared" si="64"/>
        <v>-0.36742764303401065</v>
      </c>
      <c r="N1409" s="157">
        <v>1</v>
      </c>
      <c r="O1409" s="158">
        <f t="shared" si="65"/>
        <v>0</v>
      </c>
    </row>
    <row r="1410" spans="1:15" ht="16">
      <c r="A1410" s="21" t="s">
        <v>3358</v>
      </c>
      <c r="B1410" s="21" t="s">
        <v>3359</v>
      </c>
      <c r="C1410" s="21" t="s">
        <v>33</v>
      </c>
      <c r="D1410" s="21" t="s">
        <v>86</v>
      </c>
      <c r="E1410" s="21" t="s">
        <v>214</v>
      </c>
      <c r="F1410" s="21" t="s">
        <v>3360</v>
      </c>
      <c r="G1410" s="21" t="s">
        <v>3361</v>
      </c>
      <c r="H1410" s="21" t="s">
        <v>3362</v>
      </c>
      <c r="I1410" s="21" t="s">
        <v>3363</v>
      </c>
      <c r="J1410" s="21" t="s">
        <v>1953</v>
      </c>
      <c r="K1410" s="22">
        <v>1.1859999999999999</v>
      </c>
      <c r="L1410" s="22">
        <f t="shared" ref="L1410:L1473" si="66">K1410/1.53</f>
        <v>0.77516339869281037</v>
      </c>
      <c r="M1410" s="22">
        <f t="shared" ref="M1410:M1473" si="67">LOG(L1410, 2)</f>
        <v>-0.36742764303401065</v>
      </c>
      <c r="N1410" s="157">
        <v>1</v>
      </c>
      <c r="O1410" s="158">
        <f t="shared" ref="O1410:O1473" si="68">-LOG10(N1410)</f>
        <v>0</v>
      </c>
    </row>
    <row r="1411" spans="1:15" ht="16">
      <c r="A1411" s="2" t="s">
        <v>555</v>
      </c>
      <c r="B1411" s="2" t="s">
        <v>556</v>
      </c>
      <c r="C1411" s="2" t="s">
        <v>43</v>
      </c>
      <c r="D1411" s="2" t="s">
        <v>557</v>
      </c>
      <c r="E1411" s="2" t="s">
        <v>45</v>
      </c>
      <c r="F1411" s="2" t="s">
        <v>558</v>
      </c>
      <c r="G1411" s="2" t="s">
        <v>559</v>
      </c>
      <c r="H1411" s="2" t="s">
        <v>560</v>
      </c>
      <c r="I1411" s="2" t="s">
        <v>561</v>
      </c>
      <c r="J1411" s="2" t="s">
        <v>40</v>
      </c>
      <c r="K1411" s="3">
        <v>1.1879999999999999</v>
      </c>
      <c r="L1411" s="3">
        <f t="shared" si="66"/>
        <v>0.77647058823529402</v>
      </c>
      <c r="M1411" s="3">
        <f t="shared" si="67"/>
        <v>-0.3649968167792485</v>
      </c>
      <c r="N1411" s="157">
        <v>1</v>
      </c>
      <c r="O1411" s="158">
        <f t="shared" si="68"/>
        <v>0</v>
      </c>
    </row>
    <row r="1412" spans="1:15" ht="16">
      <c r="A1412" s="21" t="s">
        <v>3345</v>
      </c>
      <c r="B1412" s="21" t="s">
        <v>3346</v>
      </c>
      <c r="C1412" s="21" t="s">
        <v>33</v>
      </c>
      <c r="D1412" s="21" t="s">
        <v>34</v>
      </c>
      <c r="E1412" s="21" t="s">
        <v>158</v>
      </c>
      <c r="F1412" s="21" t="s">
        <v>3347</v>
      </c>
      <c r="G1412" s="21" t="s">
        <v>3348</v>
      </c>
      <c r="H1412" s="21" t="s">
        <v>3349</v>
      </c>
      <c r="I1412" s="21" t="s">
        <v>3350</v>
      </c>
      <c r="J1412" s="21" t="s">
        <v>1566</v>
      </c>
      <c r="K1412" s="22">
        <v>1.1879999999999999</v>
      </c>
      <c r="L1412" s="22">
        <f t="shared" si="66"/>
        <v>0.77647058823529402</v>
      </c>
      <c r="M1412" s="22">
        <f t="shared" si="67"/>
        <v>-0.3649968167792485</v>
      </c>
      <c r="N1412" s="157">
        <v>1</v>
      </c>
      <c r="O1412" s="158">
        <f t="shared" si="68"/>
        <v>0</v>
      </c>
    </row>
    <row r="1413" spans="1:15" ht="16">
      <c r="A1413" s="21" t="s">
        <v>4751</v>
      </c>
      <c r="B1413" s="21" t="s">
        <v>4752</v>
      </c>
      <c r="C1413" s="21" t="s">
        <v>33</v>
      </c>
      <c r="D1413" s="21" t="s">
        <v>86</v>
      </c>
      <c r="E1413" s="21" t="s">
        <v>214</v>
      </c>
      <c r="F1413" s="21" t="s">
        <v>4753</v>
      </c>
      <c r="G1413" s="21" t="s">
        <v>4754</v>
      </c>
      <c r="H1413" s="21" t="s">
        <v>4755</v>
      </c>
      <c r="I1413" s="21" t="s">
        <v>4756</v>
      </c>
      <c r="J1413" s="21" t="s">
        <v>40</v>
      </c>
      <c r="K1413" s="22">
        <v>1.1879999999999999</v>
      </c>
      <c r="L1413" s="22">
        <f t="shared" si="66"/>
        <v>0.77647058823529402</v>
      </c>
      <c r="M1413" s="22">
        <f t="shared" si="67"/>
        <v>-0.3649968167792485</v>
      </c>
      <c r="N1413" s="157">
        <v>1</v>
      </c>
      <c r="O1413" s="158">
        <f t="shared" si="68"/>
        <v>0</v>
      </c>
    </row>
    <row r="1414" spans="1:15" ht="16">
      <c r="A1414" s="21" t="s">
        <v>8033</v>
      </c>
      <c r="B1414" s="21" t="s">
        <v>8034</v>
      </c>
      <c r="C1414" s="21" t="s">
        <v>33</v>
      </c>
      <c r="D1414" s="21" t="s">
        <v>86</v>
      </c>
      <c r="E1414" s="21" t="s">
        <v>158</v>
      </c>
      <c r="F1414" s="21" t="s">
        <v>5976</v>
      </c>
      <c r="G1414" s="21" t="s">
        <v>8035</v>
      </c>
      <c r="H1414" s="21" t="s">
        <v>8036</v>
      </c>
      <c r="I1414" s="21" t="s">
        <v>8037</v>
      </c>
      <c r="J1414" s="21" t="s">
        <v>40</v>
      </c>
      <c r="K1414" s="22">
        <v>1.1879999999999999</v>
      </c>
      <c r="L1414" s="22">
        <f t="shared" si="66"/>
        <v>0.77647058823529402</v>
      </c>
      <c r="M1414" s="22">
        <f t="shared" si="67"/>
        <v>-0.3649968167792485</v>
      </c>
      <c r="N1414" s="157">
        <v>1</v>
      </c>
      <c r="O1414" s="158">
        <f t="shared" si="68"/>
        <v>0</v>
      </c>
    </row>
    <row r="1415" spans="1:15">
      <c r="A1415" s="2" t="s">
        <v>12170</v>
      </c>
      <c r="B1415" s="2" t="s">
        <v>12171</v>
      </c>
      <c r="C1415" s="2" t="s">
        <v>12172</v>
      </c>
      <c r="D1415" s="2" t="s">
        <v>314</v>
      </c>
      <c r="E1415" s="2" t="s">
        <v>937</v>
      </c>
      <c r="F1415" s="2" t="s">
        <v>12173</v>
      </c>
      <c r="G1415" s="2" t="s">
        <v>12174</v>
      </c>
      <c r="H1415" s="2" t="s">
        <v>12175</v>
      </c>
      <c r="I1415" s="2" t="s">
        <v>12176</v>
      </c>
      <c r="J1415" s="2" t="s">
        <v>40</v>
      </c>
      <c r="K1415" s="3">
        <v>1.1879999999999999</v>
      </c>
      <c r="L1415" s="3">
        <f t="shared" si="66"/>
        <v>0.77647058823529402</v>
      </c>
      <c r="M1415" s="3">
        <f t="shared" si="67"/>
        <v>-0.3649968167792485</v>
      </c>
      <c r="N1415" s="4" t="s">
        <v>40</v>
      </c>
      <c r="O1415" s="5" t="e">
        <f t="shared" si="68"/>
        <v>#VALUE!</v>
      </c>
    </row>
    <row r="1416" spans="1:15" ht="16">
      <c r="A1416" s="2" t="s">
        <v>976</v>
      </c>
      <c r="B1416" s="2" t="s">
        <v>977</v>
      </c>
      <c r="C1416" s="2" t="s">
        <v>53</v>
      </c>
      <c r="D1416" s="2" t="s">
        <v>86</v>
      </c>
      <c r="E1416" s="2" t="s">
        <v>151</v>
      </c>
      <c r="F1416" s="2" t="s">
        <v>978</v>
      </c>
      <c r="G1416" s="2" t="s">
        <v>979</v>
      </c>
      <c r="H1416" s="2" t="s">
        <v>980</v>
      </c>
      <c r="I1416" s="2" t="s">
        <v>981</v>
      </c>
      <c r="J1416" s="2" t="s">
        <v>982</v>
      </c>
      <c r="K1416" s="3">
        <v>1.1890000000000001</v>
      </c>
      <c r="L1416" s="3">
        <f t="shared" si="66"/>
        <v>0.77712418300653596</v>
      </c>
      <c r="M1416" s="3">
        <f t="shared" si="67"/>
        <v>-0.36378293783435833</v>
      </c>
      <c r="N1416" s="157">
        <v>0.12285021262791</v>
      </c>
      <c r="O1416" s="158">
        <f t="shared" si="68"/>
        <v>0.91062408751073709</v>
      </c>
    </row>
    <row r="1417" spans="1:15" ht="16">
      <c r="A1417" s="21" t="s">
        <v>4972</v>
      </c>
      <c r="B1417" s="21" t="s">
        <v>4973</v>
      </c>
      <c r="C1417" s="21" t="s">
        <v>1267</v>
      </c>
      <c r="D1417" s="21" t="s">
        <v>34</v>
      </c>
      <c r="E1417" s="21" t="s">
        <v>214</v>
      </c>
      <c r="F1417" s="21" t="s">
        <v>4974</v>
      </c>
      <c r="G1417" s="21" t="s">
        <v>4975</v>
      </c>
      <c r="H1417" s="21" t="s">
        <v>4976</v>
      </c>
      <c r="I1417" s="21" t="s">
        <v>4977</v>
      </c>
      <c r="J1417" s="21" t="s">
        <v>1357</v>
      </c>
      <c r="K1417" s="22">
        <v>1.1890000000000001</v>
      </c>
      <c r="L1417" s="22">
        <f t="shared" si="66"/>
        <v>0.77712418300653596</v>
      </c>
      <c r="M1417" s="22">
        <f t="shared" si="67"/>
        <v>-0.36378293783435833</v>
      </c>
      <c r="N1417" s="157">
        <v>1</v>
      </c>
      <c r="O1417" s="158">
        <f t="shared" si="68"/>
        <v>0</v>
      </c>
    </row>
    <row r="1418" spans="1:15" ht="16">
      <c r="A1418" s="21" t="s">
        <v>6557</v>
      </c>
      <c r="B1418" s="21" t="s">
        <v>6558</v>
      </c>
      <c r="C1418" s="21" t="s">
        <v>40</v>
      </c>
      <c r="D1418" s="21" t="s">
        <v>141</v>
      </c>
      <c r="E1418" s="21" t="s">
        <v>40</v>
      </c>
      <c r="F1418" s="21" t="s">
        <v>6559</v>
      </c>
      <c r="G1418" s="21" t="s">
        <v>6560</v>
      </c>
      <c r="H1418" s="21" t="s">
        <v>6561</v>
      </c>
      <c r="I1418" s="21" t="s">
        <v>6562</v>
      </c>
      <c r="J1418" s="21" t="s">
        <v>40</v>
      </c>
      <c r="K1418" s="22">
        <v>1.1890000000000001</v>
      </c>
      <c r="L1418" s="22">
        <f t="shared" si="66"/>
        <v>0.77712418300653596</v>
      </c>
      <c r="M1418" s="22">
        <f t="shared" si="67"/>
        <v>-0.36378293783435833</v>
      </c>
      <c r="N1418" s="157">
        <v>1</v>
      </c>
      <c r="O1418" s="158">
        <f t="shared" si="68"/>
        <v>0</v>
      </c>
    </row>
    <row r="1419" spans="1:15" ht="16">
      <c r="A1419" s="21" t="s">
        <v>6677</v>
      </c>
      <c r="B1419" s="21" t="s">
        <v>6678</v>
      </c>
      <c r="C1419" s="21" t="s">
        <v>40</v>
      </c>
      <c r="D1419" s="21" t="s">
        <v>86</v>
      </c>
      <c r="E1419" s="21" t="s">
        <v>40</v>
      </c>
      <c r="F1419" s="21" t="s">
        <v>6679</v>
      </c>
      <c r="G1419" s="21" t="s">
        <v>6680</v>
      </c>
      <c r="H1419" s="21" t="s">
        <v>40</v>
      </c>
      <c r="I1419" s="21" t="s">
        <v>6681</v>
      </c>
      <c r="J1419" s="21" t="s">
        <v>40</v>
      </c>
      <c r="K1419" s="22">
        <v>1.1890000000000001</v>
      </c>
      <c r="L1419" s="22">
        <f t="shared" si="66"/>
        <v>0.77712418300653596</v>
      </c>
      <c r="M1419" s="22">
        <f t="shared" si="67"/>
        <v>-0.36378293783435833</v>
      </c>
      <c r="N1419" s="157">
        <v>1</v>
      </c>
      <c r="O1419" s="158">
        <f t="shared" si="68"/>
        <v>0</v>
      </c>
    </row>
    <row r="1420" spans="1:15" ht="16">
      <c r="A1420" s="21" t="s">
        <v>6687</v>
      </c>
      <c r="B1420" s="21" t="s">
        <v>6688</v>
      </c>
      <c r="C1420" s="21" t="s">
        <v>33</v>
      </c>
      <c r="D1420" s="21" t="s">
        <v>314</v>
      </c>
      <c r="E1420" s="21" t="s">
        <v>158</v>
      </c>
      <c r="F1420" s="21" t="s">
        <v>5119</v>
      </c>
      <c r="G1420" s="21" t="s">
        <v>6689</v>
      </c>
      <c r="H1420" s="21" t="s">
        <v>6690</v>
      </c>
      <c r="I1420" s="21" t="s">
        <v>6691</v>
      </c>
      <c r="J1420" s="21" t="s">
        <v>40</v>
      </c>
      <c r="K1420" s="22">
        <v>1.1890000000000001</v>
      </c>
      <c r="L1420" s="22">
        <f t="shared" si="66"/>
        <v>0.77712418300653596</v>
      </c>
      <c r="M1420" s="22">
        <f t="shared" si="67"/>
        <v>-0.36378293783435833</v>
      </c>
      <c r="N1420" s="157">
        <v>1</v>
      </c>
      <c r="O1420" s="158">
        <f t="shared" si="68"/>
        <v>0</v>
      </c>
    </row>
    <row r="1421" spans="1:15" ht="16">
      <c r="A1421" s="21" t="s">
        <v>9145</v>
      </c>
      <c r="B1421" s="21" t="s">
        <v>9146</v>
      </c>
      <c r="C1421" s="21" t="s">
        <v>235</v>
      </c>
      <c r="D1421" s="21" t="s">
        <v>314</v>
      </c>
      <c r="E1421" s="21" t="s">
        <v>6436</v>
      </c>
      <c r="F1421" s="21" t="s">
        <v>9147</v>
      </c>
      <c r="G1421" s="21" t="s">
        <v>9148</v>
      </c>
      <c r="H1421" s="21" t="s">
        <v>40</v>
      </c>
      <c r="I1421" s="21" t="s">
        <v>9149</v>
      </c>
      <c r="J1421" s="21" t="s">
        <v>2089</v>
      </c>
      <c r="K1421" s="22">
        <v>1.1890000000000001</v>
      </c>
      <c r="L1421" s="22">
        <f t="shared" si="66"/>
        <v>0.77712418300653596</v>
      </c>
      <c r="M1421" s="22">
        <f t="shared" si="67"/>
        <v>-0.36378293783435833</v>
      </c>
      <c r="N1421" s="157">
        <v>1</v>
      </c>
      <c r="O1421" s="158">
        <f t="shared" si="68"/>
        <v>0</v>
      </c>
    </row>
    <row r="1422" spans="1:15" ht="16">
      <c r="A1422" s="21" t="s">
        <v>3167</v>
      </c>
      <c r="B1422" s="21" t="s">
        <v>3168</v>
      </c>
      <c r="C1422" s="21" t="s">
        <v>33</v>
      </c>
      <c r="D1422" s="21" t="s">
        <v>34</v>
      </c>
      <c r="E1422" s="21" t="s">
        <v>207</v>
      </c>
      <c r="F1422" s="21" t="s">
        <v>3169</v>
      </c>
      <c r="G1422" s="21" t="s">
        <v>3170</v>
      </c>
      <c r="H1422" s="21" t="s">
        <v>3171</v>
      </c>
      <c r="I1422" s="21" t="s">
        <v>3172</v>
      </c>
      <c r="J1422" s="21" t="s">
        <v>3173</v>
      </c>
      <c r="K1422" s="22">
        <v>1.19</v>
      </c>
      <c r="L1422" s="22">
        <f t="shared" si="66"/>
        <v>0.77777777777777768</v>
      </c>
      <c r="M1422" s="22">
        <f t="shared" si="67"/>
        <v>-0.36257007938470848</v>
      </c>
      <c r="N1422" s="157">
        <v>0.23136602062396</v>
      </c>
      <c r="O1422" s="158">
        <f t="shared" si="68"/>
        <v>0.63570042299490415</v>
      </c>
    </row>
    <row r="1423" spans="1:15" ht="16">
      <c r="A1423" s="21" t="s">
        <v>6697</v>
      </c>
      <c r="B1423" s="21" t="s">
        <v>6698</v>
      </c>
      <c r="C1423" s="21" t="s">
        <v>921</v>
      </c>
      <c r="D1423" s="21" t="s">
        <v>141</v>
      </c>
      <c r="E1423" s="21" t="s">
        <v>336</v>
      </c>
      <c r="F1423" s="21" t="s">
        <v>6699</v>
      </c>
      <c r="G1423" s="21" t="s">
        <v>6700</v>
      </c>
      <c r="H1423" s="21" t="s">
        <v>6701</v>
      </c>
      <c r="I1423" s="21" t="s">
        <v>6702</v>
      </c>
      <c r="J1423" s="21" t="s">
        <v>40</v>
      </c>
      <c r="K1423" s="22">
        <v>1.19</v>
      </c>
      <c r="L1423" s="22">
        <f t="shared" si="66"/>
        <v>0.77777777777777768</v>
      </c>
      <c r="M1423" s="22">
        <f t="shared" si="67"/>
        <v>-0.36257007938470848</v>
      </c>
      <c r="N1423" s="157">
        <v>0.47221629226355</v>
      </c>
      <c r="O1423" s="158">
        <f t="shared" si="68"/>
        <v>0.32585903310207098</v>
      </c>
    </row>
    <row r="1424" spans="1:15" ht="16">
      <c r="A1424" s="21" t="s">
        <v>8966</v>
      </c>
      <c r="B1424" s="21" t="s">
        <v>8967</v>
      </c>
      <c r="C1424" s="21" t="s">
        <v>33</v>
      </c>
      <c r="D1424" s="21" t="s">
        <v>141</v>
      </c>
      <c r="E1424" s="21" t="s">
        <v>214</v>
      </c>
      <c r="F1424" s="21" t="s">
        <v>8968</v>
      </c>
      <c r="G1424" s="21" t="s">
        <v>8969</v>
      </c>
      <c r="H1424" s="21" t="s">
        <v>8970</v>
      </c>
      <c r="I1424" s="21" t="s">
        <v>8971</v>
      </c>
      <c r="J1424" s="21" t="s">
        <v>1251</v>
      </c>
      <c r="K1424" s="22">
        <v>1.19</v>
      </c>
      <c r="L1424" s="22">
        <f t="shared" si="66"/>
        <v>0.77777777777777768</v>
      </c>
      <c r="M1424" s="22">
        <f t="shared" si="67"/>
        <v>-0.36257007938470848</v>
      </c>
      <c r="N1424" s="157">
        <v>1</v>
      </c>
      <c r="O1424" s="158">
        <f t="shared" si="68"/>
        <v>0</v>
      </c>
    </row>
    <row r="1425" spans="1:15" ht="16">
      <c r="A1425" s="21" t="s">
        <v>7443</v>
      </c>
      <c r="B1425" s="21" t="s">
        <v>7444</v>
      </c>
      <c r="C1425" s="21" t="s">
        <v>2930</v>
      </c>
      <c r="D1425" s="21" t="s">
        <v>141</v>
      </c>
      <c r="E1425" s="21" t="s">
        <v>40</v>
      </c>
      <c r="F1425" s="21" t="s">
        <v>2931</v>
      </c>
      <c r="G1425" s="21" t="s">
        <v>7445</v>
      </c>
      <c r="H1425" s="21" t="s">
        <v>7446</v>
      </c>
      <c r="I1425" s="21" t="s">
        <v>7447</v>
      </c>
      <c r="J1425" s="21" t="s">
        <v>40</v>
      </c>
      <c r="K1425" s="22">
        <v>1.1910000000000001</v>
      </c>
      <c r="L1425" s="22">
        <f t="shared" si="66"/>
        <v>0.77843137254901962</v>
      </c>
      <c r="M1425" s="22">
        <f t="shared" si="67"/>
        <v>-0.3613582397159002</v>
      </c>
      <c r="N1425" s="157">
        <v>1</v>
      </c>
      <c r="O1425" s="158">
        <f t="shared" si="68"/>
        <v>0</v>
      </c>
    </row>
    <row r="1426" spans="1:15" ht="16">
      <c r="A1426" s="21" t="s">
        <v>9302</v>
      </c>
      <c r="B1426" s="21" t="s">
        <v>9303</v>
      </c>
      <c r="C1426" s="21" t="s">
        <v>921</v>
      </c>
      <c r="D1426" s="21" t="s">
        <v>40</v>
      </c>
      <c r="E1426" s="21" t="s">
        <v>519</v>
      </c>
      <c r="F1426" s="21" t="s">
        <v>520</v>
      </c>
      <c r="G1426" s="21" t="s">
        <v>9304</v>
      </c>
      <c r="H1426" s="21" t="s">
        <v>9305</v>
      </c>
      <c r="I1426" s="21" t="s">
        <v>9306</v>
      </c>
      <c r="J1426" s="21" t="s">
        <v>5167</v>
      </c>
      <c r="K1426" s="22">
        <v>1.1910000000000001</v>
      </c>
      <c r="L1426" s="22">
        <f t="shared" si="66"/>
        <v>0.77843137254901962</v>
      </c>
      <c r="M1426" s="22">
        <f t="shared" si="67"/>
        <v>-0.3613582397159002</v>
      </c>
      <c r="N1426" s="157">
        <v>1</v>
      </c>
      <c r="O1426" s="158">
        <f t="shared" si="68"/>
        <v>0</v>
      </c>
    </row>
    <row r="1427" spans="1:15" ht="16">
      <c r="A1427" s="21" t="s">
        <v>10612</v>
      </c>
      <c r="B1427" s="21" t="s">
        <v>10613</v>
      </c>
      <c r="C1427" s="21" t="s">
        <v>33</v>
      </c>
      <c r="D1427" s="21" t="s">
        <v>40</v>
      </c>
      <c r="E1427" s="21" t="s">
        <v>511</v>
      </c>
      <c r="F1427" s="21" t="s">
        <v>40</v>
      </c>
      <c r="G1427" s="21" t="s">
        <v>10614</v>
      </c>
      <c r="H1427" s="21" t="s">
        <v>10615</v>
      </c>
      <c r="I1427" s="21" t="s">
        <v>10616</v>
      </c>
      <c r="J1427" s="21" t="s">
        <v>40</v>
      </c>
      <c r="K1427" s="22">
        <v>1.1910000000000001</v>
      </c>
      <c r="L1427" s="22">
        <f t="shared" si="66"/>
        <v>0.77843137254901962</v>
      </c>
      <c r="M1427" s="22">
        <f t="shared" si="67"/>
        <v>-0.3613582397159002</v>
      </c>
      <c r="N1427" s="157">
        <v>1</v>
      </c>
      <c r="O1427" s="158">
        <f t="shared" si="68"/>
        <v>0</v>
      </c>
    </row>
    <row r="1428" spans="1:15" ht="16">
      <c r="A1428" s="21" t="s">
        <v>2009</v>
      </c>
      <c r="B1428" s="21" t="s">
        <v>2010</v>
      </c>
      <c r="C1428" s="21" t="s">
        <v>1956</v>
      </c>
      <c r="D1428" s="21" t="s">
        <v>141</v>
      </c>
      <c r="E1428" s="21" t="s">
        <v>937</v>
      </c>
      <c r="F1428" s="21" t="s">
        <v>2011</v>
      </c>
      <c r="G1428" s="21" t="s">
        <v>2012</v>
      </c>
      <c r="H1428" s="21" t="s">
        <v>2013</v>
      </c>
      <c r="I1428" s="21" t="s">
        <v>2014</v>
      </c>
      <c r="J1428" s="21" t="s">
        <v>40</v>
      </c>
      <c r="K1428" s="22">
        <v>1.1919999999999999</v>
      </c>
      <c r="L1428" s="22">
        <f t="shared" si="66"/>
        <v>0.77908496732026145</v>
      </c>
      <c r="M1428" s="22">
        <f t="shared" si="67"/>
        <v>-0.36014741711785259</v>
      </c>
      <c r="N1428" s="157">
        <v>1</v>
      </c>
      <c r="O1428" s="158">
        <f t="shared" si="68"/>
        <v>0</v>
      </c>
    </row>
    <row r="1429" spans="1:15" ht="16">
      <c r="A1429" s="21" t="s">
        <v>2185</v>
      </c>
      <c r="B1429" s="21" t="s">
        <v>2186</v>
      </c>
      <c r="C1429" s="21" t="s">
        <v>33</v>
      </c>
      <c r="D1429" s="21" t="s">
        <v>86</v>
      </c>
      <c r="E1429" s="21" t="s">
        <v>158</v>
      </c>
      <c r="F1429" s="21" t="s">
        <v>2187</v>
      </c>
      <c r="G1429" s="21" t="s">
        <v>2188</v>
      </c>
      <c r="H1429" s="21" t="s">
        <v>2189</v>
      </c>
      <c r="I1429" s="21" t="s">
        <v>2190</v>
      </c>
      <c r="J1429" s="21" t="s">
        <v>2191</v>
      </c>
      <c r="K1429" s="22">
        <v>1.1919999999999999</v>
      </c>
      <c r="L1429" s="22">
        <f t="shared" si="66"/>
        <v>0.77908496732026145</v>
      </c>
      <c r="M1429" s="22">
        <f t="shared" si="67"/>
        <v>-0.36014741711785259</v>
      </c>
      <c r="N1429" s="157">
        <v>1</v>
      </c>
      <c r="O1429" s="158">
        <f t="shared" si="68"/>
        <v>0</v>
      </c>
    </row>
    <row r="1430" spans="1:15" ht="16">
      <c r="A1430" s="21" t="s">
        <v>2746</v>
      </c>
      <c r="B1430" s="21" t="s">
        <v>2747</v>
      </c>
      <c r="C1430" s="21" t="s">
        <v>2748</v>
      </c>
      <c r="D1430" s="21" t="s">
        <v>34</v>
      </c>
      <c r="E1430" s="21" t="s">
        <v>2749</v>
      </c>
      <c r="F1430" s="21" t="s">
        <v>2750</v>
      </c>
      <c r="G1430" s="21" t="s">
        <v>2751</v>
      </c>
      <c r="H1430" s="21" t="s">
        <v>2752</v>
      </c>
      <c r="I1430" s="21" t="s">
        <v>2753</v>
      </c>
      <c r="J1430" s="21" t="s">
        <v>40</v>
      </c>
      <c r="K1430" s="22">
        <v>1.1919999999999999</v>
      </c>
      <c r="L1430" s="22">
        <f t="shared" si="66"/>
        <v>0.77908496732026145</v>
      </c>
      <c r="M1430" s="22">
        <f t="shared" si="67"/>
        <v>-0.36014741711785259</v>
      </c>
      <c r="N1430" s="157">
        <v>0.32382627032642097</v>
      </c>
      <c r="O1430" s="158">
        <f t="shared" si="68"/>
        <v>0.48968792212059625</v>
      </c>
    </row>
    <row r="1431" spans="1:15" ht="16">
      <c r="A1431" s="21" t="s">
        <v>2947</v>
      </c>
      <c r="B1431" s="21" t="s">
        <v>2948</v>
      </c>
      <c r="C1431" s="21" t="s">
        <v>33</v>
      </c>
      <c r="D1431" s="21" t="s">
        <v>76</v>
      </c>
      <c r="E1431" s="21" t="s">
        <v>214</v>
      </c>
      <c r="F1431" s="21" t="s">
        <v>2949</v>
      </c>
      <c r="G1431" s="21" t="s">
        <v>2950</v>
      </c>
      <c r="H1431" s="21" t="s">
        <v>2951</v>
      </c>
      <c r="I1431" s="21" t="s">
        <v>2952</v>
      </c>
      <c r="J1431" s="21" t="s">
        <v>1069</v>
      </c>
      <c r="K1431" s="22">
        <v>1.1919999999999999</v>
      </c>
      <c r="L1431" s="22">
        <f t="shared" si="66"/>
        <v>0.77908496732026145</v>
      </c>
      <c r="M1431" s="22">
        <f t="shared" si="67"/>
        <v>-0.36014741711785259</v>
      </c>
      <c r="N1431" s="157">
        <v>1</v>
      </c>
      <c r="O1431" s="158">
        <f t="shared" si="68"/>
        <v>0</v>
      </c>
    </row>
    <row r="1432" spans="1:15" ht="16">
      <c r="A1432" s="21" t="s">
        <v>3874</v>
      </c>
      <c r="B1432" s="21" t="s">
        <v>3875</v>
      </c>
      <c r="C1432" s="21" t="s">
        <v>33</v>
      </c>
      <c r="D1432" s="21" t="s">
        <v>34</v>
      </c>
      <c r="E1432" s="21" t="s">
        <v>151</v>
      </c>
      <c r="F1432" s="21" t="s">
        <v>3876</v>
      </c>
      <c r="G1432" s="21" t="s">
        <v>3877</v>
      </c>
      <c r="H1432" s="21" t="s">
        <v>3878</v>
      </c>
      <c r="I1432" s="21" t="s">
        <v>3879</v>
      </c>
      <c r="J1432" s="21" t="s">
        <v>469</v>
      </c>
      <c r="K1432" s="22">
        <v>1.1919999999999999</v>
      </c>
      <c r="L1432" s="22">
        <f t="shared" si="66"/>
        <v>0.77908496732026145</v>
      </c>
      <c r="M1432" s="22">
        <f t="shared" si="67"/>
        <v>-0.36014741711785259</v>
      </c>
      <c r="N1432" s="157">
        <v>1</v>
      </c>
      <c r="O1432" s="158">
        <f t="shared" si="68"/>
        <v>0</v>
      </c>
    </row>
    <row r="1433" spans="1:15" ht="16">
      <c r="A1433" s="21" t="s">
        <v>5084</v>
      </c>
      <c r="B1433" s="21" t="s">
        <v>5085</v>
      </c>
      <c r="C1433" s="21" t="s">
        <v>40</v>
      </c>
      <c r="D1433" s="21" t="s">
        <v>86</v>
      </c>
      <c r="E1433" s="21" t="s">
        <v>40</v>
      </c>
      <c r="F1433" s="21" t="s">
        <v>5086</v>
      </c>
      <c r="G1433" s="21" t="s">
        <v>5087</v>
      </c>
      <c r="H1433" s="21" t="s">
        <v>5088</v>
      </c>
      <c r="I1433" s="21" t="s">
        <v>5089</v>
      </c>
      <c r="J1433" s="21" t="s">
        <v>40</v>
      </c>
      <c r="K1433" s="22">
        <v>1.1919999999999999</v>
      </c>
      <c r="L1433" s="22">
        <f t="shared" si="66"/>
        <v>0.77908496732026145</v>
      </c>
      <c r="M1433" s="22">
        <f t="shared" si="67"/>
        <v>-0.36014741711785259</v>
      </c>
      <c r="N1433" s="157">
        <v>1</v>
      </c>
      <c r="O1433" s="158">
        <f t="shared" si="68"/>
        <v>0</v>
      </c>
    </row>
    <row r="1434" spans="1:15" ht="16">
      <c r="A1434" s="21" t="s">
        <v>8085</v>
      </c>
      <c r="B1434" s="21" t="s">
        <v>8086</v>
      </c>
      <c r="C1434" s="21" t="s">
        <v>235</v>
      </c>
      <c r="D1434" s="21" t="s">
        <v>40</v>
      </c>
      <c r="E1434" s="21" t="s">
        <v>1468</v>
      </c>
      <c r="F1434" s="21" t="s">
        <v>8087</v>
      </c>
      <c r="G1434" s="21" t="s">
        <v>8088</v>
      </c>
      <c r="H1434" s="21" t="s">
        <v>8089</v>
      </c>
      <c r="I1434" s="21" t="s">
        <v>8090</v>
      </c>
      <c r="J1434" s="21" t="s">
        <v>40</v>
      </c>
      <c r="K1434" s="22">
        <v>1.1919999999999999</v>
      </c>
      <c r="L1434" s="22">
        <f t="shared" si="66"/>
        <v>0.77908496732026145</v>
      </c>
      <c r="M1434" s="22">
        <f t="shared" si="67"/>
        <v>-0.36014741711785259</v>
      </c>
      <c r="N1434" s="157">
        <v>1</v>
      </c>
      <c r="O1434" s="158">
        <f t="shared" si="68"/>
        <v>0</v>
      </c>
    </row>
    <row r="1435" spans="1:15" ht="16">
      <c r="A1435" s="2" t="s">
        <v>706</v>
      </c>
      <c r="B1435" s="2" t="s">
        <v>707</v>
      </c>
      <c r="C1435" s="2" t="s">
        <v>33</v>
      </c>
      <c r="D1435" s="2" t="s">
        <v>44</v>
      </c>
      <c r="E1435" s="2" t="s">
        <v>35</v>
      </c>
      <c r="F1435" s="2" t="s">
        <v>708</v>
      </c>
      <c r="G1435" s="2" t="s">
        <v>709</v>
      </c>
      <c r="H1435" s="2" t="s">
        <v>710</v>
      </c>
      <c r="I1435" s="2" t="s">
        <v>711</v>
      </c>
      <c r="J1435" s="2" t="s">
        <v>116</v>
      </c>
      <c r="K1435" s="3">
        <v>1.1930000000000001</v>
      </c>
      <c r="L1435" s="3">
        <f t="shared" si="66"/>
        <v>0.77973856209150327</v>
      </c>
      <c r="M1435" s="3">
        <f t="shared" si="67"/>
        <v>-0.35893760988478607</v>
      </c>
      <c r="N1435" s="157">
        <v>0.12285021262791</v>
      </c>
      <c r="O1435" s="158">
        <f t="shared" si="68"/>
        <v>0.91062408751073709</v>
      </c>
    </row>
    <row r="1436" spans="1:15" ht="16">
      <c r="A1436" s="21" t="s">
        <v>1358</v>
      </c>
      <c r="B1436" s="21" t="s">
        <v>1359</v>
      </c>
      <c r="C1436" s="21" t="s">
        <v>132</v>
      </c>
      <c r="D1436" s="21" t="s">
        <v>34</v>
      </c>
      <c r="E1436" s="21" t="s">
        <v>937</v>
      </c>
      <c r="F1436" s="21" t="s">
        <v>1360</v>
      </c>
      <c r="G1436" s="21" t="s">
        <v>1361</v>
      </c>
      <c r="H1436" s="21" t="s">
        <v>1362</v>
      </c>
      <c r="I1436" s="21" t="s">
        <v>1363</v>
      </c>
      <c r="J1436" s="21" t="s">
        <v>40</v>
      </c>
      <c r="K1436" s="22">
        <v>1.1930000000000001</v>
      </c>
      <c r="L1436" s="22">
        <f t="shared" si="66"/>
        <v>0.77973856209150327</v>
      </c>
      <c r="M1436" s="22">
        <f t="shared" si="67"/>
        <v>-0.35893760988478607</v>
      </c>
      <c r="N1436" s="157">
        <v>1</v>
      </c>
      <c r="O1436" s="158">
        <f t="shared" si="68"/>
        <v>0</v>
      </c>
    </row>
    <row r="1437" spans="1:15" ht="16">
      <c r="A1437" s="21" t="s">
        <v>3942</v>
      </c>
      <c r="B1437" s="21" t="s">
        <v>3943</v>
      </c>
      <c r="C1437" s="21" t="s">
        <v>53</v>
      </c>
      <c r="D1437" s="21" t="s">
        <v>86</v>
      </c>
      <c r="E1437" s="21" t="s">
        <v>151</v>
      </c>
      <c r="F1437" s="21" t="s">
        <v>3944</v>
      </c>
      <c r="G1437" s="21" t="s">
        <v>3945</v>
      </c>
      <c r="H1437" s="21" t="s">
        <v>3946</v>
      </c>
      <c r="I1437" s="21" t="s">
        <v>3947</v>
      </c>
      <c r="J1437" s="21" t="s">
        <v>2812</v>
      </c>
      <c r="K1437" s="22">
        <v>1.1930000000000001</v>
      </c>
      <c r="L1437" s="22">
        <f t="shared" si="66"/>
        <v>0.77973856209150327</v>
      </c>
      <c r="M1437" s="22">
        <f t="shared" si="67"/>
        <v>-0.35893760988478607</v>
      </c>
      <c r="N1437" s="157">
        <v>1</v>
      </c>
      <c r="O1437" s="158">
        <f t="shared" si="68"/>
        <v>0</v>
      </c>
    </row>
    <row r="1438" spans="1:15" ht="16">
      <c r="A1438" s="21" t="s">
        <v>4084</v>
      </c>
      <c r="B1438" s="21" t="s">
        <v>4085</v>
      </c>
      <c r="C1438" s="21" t="s">
        <v>40</v>
      </c>
      <c r="D1438" s="21" t="s">
        <v>40</v>
      </c>
      <c r="E1438" s="21" t="s">
        <v>40</v>
      </c>
      <c r="F1438" s="21" t="s">
        <v>4086</v>
      </c>
      <c r="G1438" s="21" t="s">
        <v>4087</v>
      </c>
      <c r="H1438" s="21" t="s">
        <v>4088</v>
      </c>
      <c r="I1438" s="21" t="s">
        <v>4089</v>
      </c>
      <c r="J1438" s="21" t="s">
        <v>40</v>
      </c>
      <c r="K1438" s="22">
        <v>1.1930000000000001</v>
      </c>
      <c r="L1438" s="22">
        <f t="shared" si="66"/>
        <v>0.77973856209150327</v>
      </c>
      <c r="M1438" s="22">
        <f t="shared" si="67"/>
        <v>-0.35893760988478607</v>
      </c>
      <c r="N1438" s="157">
        <v>0.44695848401528199</v>
      </c>
      <c r="O1438" s="158">
        <f t="shared" si="68"/>
        <v>0.3497328146766065</v>
      </c>
    </row>
    <row r="1439" spans="1:15" ht="16">
      <c r="A1439" s="21" t="s">
        <v>6833</v>
      </c>
      <c r="B1439" s="21" t="s">
        <v>6834</v>
      </c>
      <c r="C1439" s="21" t="s">
        <v>85</v>
      </c>
      <c r="D1439" s="21" t="s">
        <v>86</v>
      </c>
      <c r="E1439" s="21" t="s">
        <v>1468</v>
      </c>
      <c r="F1439" s="21" t="s">
        <v>6835</v>
      </c>
      <c r="G1439" s="21" t="s">
        <v>6836</v>
      </c>
      <c r="H1439" s="21" t="s">
        <v>6837</v>
      </c>
      <c r="I1439" s="21" t="s">
        <v>6838</v>
      </c>
      <c r="J1439" s="21" t="s">
        <v>40</v>
      </c>
      <c r="K1439" s="22">
        <v>1.1930000000000001</v>
      </c>
      <c r="L1439" s="22">
        <f t="shared" si="66"/>
        <v>0.77973856209150327</v>
      </c>
      <c r="M1439" s="22">
        <f t="shared" si="67"/>
        <v>-0.35893760988478607</v>
      </c>
      <c r="N1439" s="157">
        <v>1</v>
      </c>
      <c r="O1439" s="158">
        <f t="shared" si="68"/>
        <v>0</v>
      </c>
    </row>
    <row r="1440" spans="1:15" ht="16">
      <c r="A1440" s="21" t="s">
        <v>6946</v>
      </c>
      <c r="B1440" s="21" t="s">
        <v>6947</v>
      </c>
      <c r="C1440" s="21" t="s">
        <v>85</v>
      </c>
      <c r="D1440" s="21" t="s">
        <v>141</v>
      </c>
      <c r="E1440" s="21" t="s">
        <v>2855</v>
      </c>
      <c r="F1440" s="21" t="s">
        <v>6948</v>
      </c>
      <c r="G1440" s="21" t="s">
        <v>6949</v>
      </c>
      <c r="H1440" s="21" t="s">
        <v>6950</v>
      </c>
      <c r="I1440" s="21" t="s">
        <v>6951</v>
      </c>
      <c r="J1440" s="21" t="s">
        <v>40</v>
      </c>
      <c r="K1440" s="22">
        <v>1.1930000000000001</v>
      </c>
      <c r="L1440" s="22">
        <f t="shared" si="66"/>
        <v>0.77973856209150327</v>
      </c>
      <c r="M1440" s="22">
        <f t="shared" si="67"/>
        <v>-0.35893760988478607</v>
      </c>
      <c r="N1440" s="157">
        <v>1</v>
      </c>
      <c r="O1440" s="158">
        <f t="shared" si="68"/>
        <v>0</v>
      </c>
    </row>
    <row r="1441" spans="1:15" ht="16">
      <c r="A1441" s="2" t="s">
        <v>11737</v>
      </c>
      <c r="B1441" s="2" t="s">
        <v>11738</v>
      </c>
      <c r="C1441" s="2" t="s">
        <v>2155</v>
      </c>
      <c r="D1441" s="2" t="s">
        <v>40</v>
      </c>
      <c r="E1441" s="2" t="s">
        <v>40</v>
      </c>
      <c r="F1441" s="2" t="s">
        <v>11739</v>
      </c>
      <c r="G1441" s="2" t="s">
        <v>11740</v>
      </c>
      <c r="H1441" s="2" t="s">
        <v>40</v>
      </c>
      <c r="I1441" s="2" t="s">
        <v>11741</v>
      </c>
      <c r="J1441" s="2" t="s">
        <v>40</v>
      </c>
      <c r="K1441" s="3">
        <v>1.1930000000000001</v>
      </c>
      <c r="L1441" s="3">
        <f t="shared" si="66"/>
        <v>0.77973856209150327</v>
      </c>
      <c r="M1441" s="3">
        <f t="shared" si="67"/>
        <v>-0.35893760988478607</v>
      </c>
      <c r="N1441" s="157">
        <v>1</v>
      </c>
      <c r="O1441" s="158">
        <f t="shared" si="68"/>
        <v>0</v>
      </c>
    </row>
    <row r="1442" spans="1:15" ht="16">
      <c r="A1442" s="2" t="s">
        <v>463</v>
      </c>
      <c r="B1442" s="2" t="s">
        <v>464</v>
      </c>
      <c r="C1442" s="2" t="s">
        <v>33</v>
      </c>
      <c r="D1442" s="2" t="s">
        <v>86</v>
      </c>
      <c r="E1442" s="2" t="s">
        <v>45</v>
      </c>
      <c r="F1442" s="2" t="s">
        <v>465</v>
      </c>
      <c r="G1442" s="2" t="s">
        <v>466</v>
      </c>
      <c r="H1442" s="2" t="s">
        <v>467</v>
      </c>
      <c r="I1442" s="2" t="s">
        <v>468</v>
      </c>
      <c r="J1442" s="2" t="s">
        <v>469</v>
      </c>
      <c r="K1442" s="3">
        <v>1.194</v>
      </c>
      <c r="L1442" s="3">
        <f t="shared" si="66"/>
        <v>0.7803921568627451</v>
      </c>
      <c r="M1442" s="3">
        <f t="shared" si="67"/>
        <v>-0.35772881631520909</v>
      </c>
      <c r="N1442" s="157">
        <v>0.59174917925610604</v>
      </c>
      <c r="O1442" s="158">
        <f t="shared" si="68"/>
        <v>0.22786233575594156</v>
      </c>
    </row>
    <row r="1443" spans="1:15" ht="16">
      <c r="A1443" s="21" t="s">
        <v>5026</v>
      </c>
      <c r="B1443" s="21" t="s">
        <v>5027</v>
      </c>
      <c r="C1443" s="21" t="s">
        <v>85</v>
      </c>
      <c r="D1443" s="21" t="s">
        <v>34</v>
      </c>
      <c r="E1443" s="21" t="s">
        <v>35</v>
      </c>
      <c r="F1443" s="21" t="s">
        <v>5028</v>
      </c>
      <c r="G1443" s="21" t="s">
        <v>5029</v>
      </c>
      <c r="H1443" s="21" t="s">
        <v>5030</v>
      </c>
      <c r="I1443" s="21" t="s">
        <v>5031</v>
      </c>
      <c r="J1443" s="21" t="s">
        <v>40</v>
      </c>
      <c r="K1443" s="22">
        <v>1.194</v>
      </c>
      <c r="L1443" s="22">
        <f t="shared" si="66"/>
        <v>0.7803921568627451</v>
      </c>
      <c r="M1443" s="22">
        <f t="shared" si="67"/>
        <v>-0.35772881631520909</v>
      </c>
      <c r="N1443" s="157">
        <v>1</v>
      </c>
      <c r="O1443" s="158">
        <f t="shared" si="68"/>
        <v>0</v>
      </c>
    </row>
    <row r="1444" spans="1:15" ht="16">
      <c r="A1444" s="21" t="s">
        <v>6775</v>
      </c>
      <c r="B1444" s="21" t="s">
        <v>6776</v>
      </c>
      <c r="C1444" s="21" t="s">
        <v>85</v>
      </c>
      <c r="D1444" s="21" t="s">
        <v>40</v>
      </c>
      <c r="E1444" s="21" t="s">
        <v>2111</v>
      </c>
      <c r="F1444" s="21" t="s">
        <v>5092</v>
      </c>
      <c r="G1444" s="21" t="s">
        <v>6777</v>
      </c>
      <c r="H1444" s="21" t="s">
        <v>6778</v>
      </c>
      <c r="I1444" s="21" t="s">
        <v>6779</v>
      </c>
      <c r="J1444" s="21" t="s">
        <v>40</v>
      </c>
      <c r="K1444" s="22">
        <v>1.194</v>
      </c>
      <c r="L1444" s="22">
        <f t="shared" si="66"/>
        <v>0.7803921568627451</v>
      </c>
      <c r="M1444" s="22">
        <f t="shared" si="67"/>
        <v>-0.35772881631520909</v>
      </c>
      <c r="N1444" s="157">
        <v>1</v>
      </c>
      <c r="O1444" s="158">
        <f t="shared" si="68"/>
        <v>0</v>
      </c>
    </row>
    <row r="1445" spans="1:15" ht="16">
      <c r="A1445" s="21" t="s">
        <v>8376</v>
      </c>
      <c r="B1445" s="21" t="s">
        <v>8377</v>
      </c>
      <c r="C1445" s="21" t="s">
        <v>2155</v>
      </c>
      <c r="D1445" s="21" t="s">
        <v>76</v>
      </c>
      <c r="E1445" s="21" t="s">
        <v>937</v>
      </c>
      <c r="F1445" s="21" t="s">
        <v>4662</v>
      </c>
      <c r="G1445" s="21" t="s">
        <v>8378</v>
      </c>
      <c r="H1445" s="21" t="s">
        <v>8379</v>
      </c>
      <c r="I1445" s="21" t="s">
        <v>8380</v>
      </c>
      <c r="J1445" s="21" t="s">
        <v>40</v>
      </c>
      <c r="K1445" s="22">
        <v>1.194</v>
      </c>
      <c r="L1445" s="22">
        <f t="shared" si="66"/>
        <v>0.7803921568627451</v>
      </c>
      <c r="M1445" s="22">
        <f t="shared" si="67"/>
        <v>-0.35772881631520909</v>
      </c>
      <c r="N1445" s="157">
        <v>1</v>
      </c>
      <c r="O1445" s="158">
        <f t="shared" si="68"/>
        <v>0</v>
      </c>
    </row>
    <row r="1446" spans="1:15" ht="16">
      <c r="A1446" s="21" t="s">
        <v>5509</v>
      </c>
      <c r="B1446" s="21" t="s">
        <v>5510</v>
      </c>
      <c r="C1446" s="21" t="s">
        <v>132</v>
      </c>
      <c r="D1446" s="21" t="s">
        <v>40</v>
      </c>
      <c r="E1446" s="21" t="s">
        <v>937</v>
      </c>
      <c r="F1446" s="21" t="s">
        <v>5511</v>
      </c>
      <c r="G1446" s="21" t="s">
        <v>5512</v>
      </c>
      <c r="H1446" s="21" t="s">
        <v>5513</v>
      </c>
      <c r="I1446" s="21" t="s">
        <v>5514</v>
      </c>
      <c r="J1446" s="21" t="s">
        <v>40</v>
      </c>
      <c r="K1446" s="22">
        <v>1.196</v>
      </c>
      <c r="L1446" s="22">
        <f t="shared" si="66"/>
        <v>0.78169934640522876</v>
      </c>
      <c r="M1446" s="22">
        <f t="shared" si="67"/>
        <v>-0.35531426338190913</v>
      </c>
      <c r="N1446" s="157">
        <v>1</v>
      </c>
      <c r="O1446" s="158">
        <f t="shared" si="68"/>
        <v>0</v>
      </c>
    </row>
    <row r="1447" spans="1:15" ht="16">
      <c r="A1447" s="2" t="s">
        <v>294</v>
      </c>
      <c r="B1447" s="2" t="s">
        <v>295</v>
      </c>
      <c r="C1447" s="2" t="s">
        <v>186</v>
      </c>
      <c r="D1447" s="2" t="s">
        <v>141</v>
      </c>
      <c r="E1447" s="2" t="s">
        <v>151</v>
      </c>
      <c r="F1447" s="2" t="s">
        <v>296</v>
      </c>
      <c r="G1447" s="2" t="s">
        <v>297</v>
      </c>
      <c r="H1447" s="2" t="s">
        <v>298</v>
      </c>
      <c r="I1447" s="2" t="s">
        <v>299</v>
      </c>
      <c r="J1447" s="2" t="s">
        <v>40</v>
      </c>
      <c r="K1447" s="3">
        <v>1.1970000000000001</v>
      </c>
      <c r="L1447" s="3">
        <f t="shared" si="66"/>
        <v>0.78235294117647058</v>
      </c>
      <c r="M1447" s="3">
        <f t="shared" si="67"/>
        <v>-0.35410850063651217</v>
      </c>
      <c r="N1447" s="157">
        <v>9.6422825237849105E-2</v>
      </c>
      <c r="O1447" s="158">
        <f t="shared" si="68"/>
        <v>1.0158201476172506</v>
      </c>
    </row>
    <row r="1448" spans="1:15" ht="16">
      <c r="A1448" s="21" t="s">
        <v>3558</v>
      </c>
      <c r="B1448" s="21" t="s">
        <v>3559</v>
      </c>
      <c r="C1448" s="21" t="s">
        <v>33</v>
      </c>
      <c r="D1448" s="21" t="s">
        <v>86</v>
      </c>
      <c r="E1448" s="21" t="s">
        <v>35</v>
      </c>
      <c r="F1448" s="21" t="s">
        <v>3560</v>
      </c>
      <c r="G1448" s="21" t="s">
        <v>3561</v>
      </c>
      <c r="H1448" s="21" t="s">
        <v>40</v>
      </c>
      <c r="I1448" s="21" t="s">
        <v>3562</v>
      </c>
      <c r="J1448" s="21" t="s">
        <v>40</v>
      </c>
      <c r="K1448" s="22">
        <v>1.1970000000000001</v>
      </c>
      <c r="L1448" s="22">
        <f t="shared" si="66"/>
        <v>0.78235294117647058</v>
      </c>
      <c r="M1448" s="22">
        <f t="shared" si="67"/>
        <v>-0.35410850063651217</v>
      </c>
      <c r="N1448" s="157">
        <v>6.6612342418987003E-2</v>
      </c>
      <c r="O1448" s="158">
        <f t="shared" si="68"/>
        <v>1.1764452941354617</v>
      </c>
    </row>
    <row r="1449" spans="1:15" ht="16">
      <c r="A1449" s="21" t="s">
        <v>7585</v>
      </c>
      <c r="B1449" s="21" t="s">
        <v>7586</v>
      </c>
      <c r="C1449" s="21" t="s">
        <v>33</v>
      </c>
      <c r="D1449" s="21" t="s">
        <v>314</v>
      </c>
      <c r="E1449" s="21" t="s">
        <v>158</v>
      </c>
      <c r="F1449" s="21" t="s">
        <v>7125</v>
      </c>
      <c r="G1449" s="21" t="s">
        <v>7587</v>
      </c>
      <c r="H1449" s="21" t="s">
        <v>7588</v>
      </c>
      <c r="I1449" s="21" t="s">
        <v>7589</v>
      </c>
      <c r="J1449" s="21" t="s">
        <v>7590</v>
      </c>
      <c r="K1449" s="22">
        <v>1.1970000000000001</v>
      </c>
      <c r="L1449" s="22">
        <f t="shared" si="66"/>
        <v>0.78235294117647058</v>
      </c>
      <c r="M1449" s="22">
        <f t="shared" si="67"/>
        <v>-0.35410850063651217</v>
      </c>
      <c r="N1449" s="157">
        <v>1</v>
      </c>
      <c r="O1449" s="158">
        <f t="shared" si="68"/>
        <v>0</v>
      </c>
    </row>
    <row r="1450" spans="1:15" ht="16">
      <c r="A1450" s="21" t="s">
        <v>8322</v>
      </c>
      <c r="B1450" s="21" t="s">
        <v>8323</v>
      </c>
      <c r="C1450" s="21" t="s">
        <v>40</v>
      </c>
      <c r="D1450" s="21" t="s">
        <v>40</v>
      </c>
      <c r="E1450" s="21" t="s">
        <v>40</v>
      </c>
      <c r="F1450" s="21" t="s">
        <v>8324</v>
      </c>
      <c r="G1450" s="21" t="s">
        <v>8325</v>
      </c>
      <c r="H1450" s="21" t="s">
        <v>8326</v>
      </c>
      <c r="I1450" s="21" t="s">
        <v>8327</v>
      </c>
      <c r="J1450" s="21" t="s">
        <v>40</v>
      </c>
      <c r="K1450" s="22">
        <v>1.1970000000000001</v>
      </c>
      <c r="L1450" s="22">
        <f t="shared" si="66"/>
        <v>0.78235294117647058</v>
      </c>
      <c r="M1450" s="22">
        <f t="shared" si="67"/>
        <v>-0.35410850063651217</v>
      </c>
      <c r="N1450" s="157">
        <v>1</v>
      </c>
      <c r="O1450" s="158">
        <f t="shared" si="68"/>
        <v>0</v>
      </c>
    </row>
    <row r="1451" spans="1:15" ht="16">
      <c r="A1451" s="21" t="s">
        <v>1265</v>
      </c>
      <c r="B1451" s="21" t="s">
        <v>1266</v>
      </c>
      <c r="C1451" s="21" t="s">
        <v>1267</v>
      </c>
      <c r="D1451" s="21" t="s">
        <v>141</v>
      </c>
      <c r="E1451" s="21" t="s">
        <v>158</v>
      </c>
      <c r="F1451" s="21" t="s">
        <v>1268</v>
      </c>
      <c r="G1451" s="21" t="s">
        <v>1269</v>
      </c>
      <c r="H1451" s="21" t="s">
        <v>1270</v>
      </c>
      <c r="I1451" s="21" t="s">
        <v>1271</v>
      </c>
      <c r="J1451" s="21" t="s">
        <v>1272</v>
      </c>
      <c r="K1451" s="22">
        <v>1.198</v>
      </c>
      <c r="L1451" s="22">
        <f t="shared" si="66"/>
        <v>0.78300653594771241</v>
      </c>
      <c r="M1451" s="22">
        <f t="shared" si="67"/>
        <v>-0.35290374479122849</v>
      </c>
      <c r="N1451" s="157">
        <v>1</v>
      </c>
      <c r="O1451" s="158">
        <f t="shared" si="68"/>
        <v>0</v>
      </c>
    </row>
    <row r="1452" spans="1:15" ht="16">
      <c r="A1452" s="21" t="s">
        <v>2355</v>
      </c>
      <c r="B1452" s="21" t="s">
        <v>2356</v>
      </c>
      <c r="C1452" s="21" t="s">
        <v>33</v>
      </c>
      <c r="D1452" s="21" t="s">
        <v>34</v>
      </c>
      <c r="E1452" s="21" t="s">
        <v>511</v>
      </c>
      <c r="F1452" s="21" t="s">
        <v>512</v>
      </c>
      <c r="G1452" s="21" t="s">
        <v>2357</v>
      </c>
      <c r="H1452" s="21" t="s">
        <v>2358</v>
      </c>
      <c r="I1452" s="21" t="s">
        <v>2359</v>
      </c>
      <c r="J1452" s="21" t="s">
        <v>40</v>
      </c>
      <c r="K1452" s="22">
        <v>1.198</v>
      </c>
      <c r="L1452" s="22">
        <f t="shared" si="66"/>
        <v>0.78300653594771241</v>
      </c>
      <c r="M1452" s="22">
        <f t="shared" si="67"/>
        <v>-0.35290374479122849</v>
      </c>
      <c r="N1452" s="157">
        <v>1</v>
      </c>
      <c r="O1452" s="158">
        <f t="shared" si="68"/>
        <v>0</v>
      </c>
    </row>
    <row r="1453" spans="1:15" ht="16">
      <c r="A1453" s="21" t="s">
        <v>6821</v>
      </c>
      <c r="B1453" s="21" t="s">
        <v>6822</v>
      </c>
      <c r="C1453" s="21" t="s">
        <v>40</v>
      </c>
      <c r="D1453" s="21" t="s">
        <v>141</v>
      </c>
      <c r="E1453" s="21" t="s">
        <v>40</v>
      </c>
      <c r="F1453" s="21" t="s">
        <v>6823</v>
      </c>
      <c r="G1453" s="21" t="s">
        <v>6824</v>
      </c>
      <c r="H1453" s="21" t="s">
        <v>6825</v>
      </c>
      <c r="I1453" s="21" t="s">
        <v>6826</v>
      </c>
      <c r="J1453" s="21" t="s">
        <v>40</v>
      </c>
      <c r="K1453" s="22">
        <v>1.198</v>
      </c>
      <c r="L1453" s="22">
        <f t="shared" si="66"/>
        <v>0.78300653594771241</v>
      </c>
      <c r="M1453" s="22">
        <f t="shared" si="67"/>
        <v>-0.35290374479122849</v>
      </c>
      <c r="N1453" s="157">
        <v>1</v>
      </c>
      <c r="O1453" s="158">
        <f t="shared" si="68"/>
        <v>0</v>
      </c>
    </row>
    <row r="1454" spans="1:15" ht="16">
      <c r="A1454" s="21" t="s">
        <v>6922</v>
      </c>
      <c r="B1454" s="21" t="s">
        <v>6923</v>
      </c>
      <c r="C1454" s="21" t="s">
        <v>132</v>
      </c>
      <c r="D1454" s="21" t="s">
        <v>34</v>
      </c>
      <c r="E1454" s="21" t="s">
        <v>158</v>
      </c>
      <c r="F1454" s="21" t="s">
        <v>6924</v>
      </c>
      <c r="G1454" s="21" t="s">
        <v>6925</v>
      </c>
      <c r="H1454" s="21" t="s">
        <v>6926</v>
      </c>
      <c r="I1454" s="21" t="s">
        <v>6927</v>
      </c>
      <c r="J1454" s="21" t="s">
        <v>40</v>
      </c>
      <c r="K1454" s="22">
        <v>1.198</v>
      </c>
      <c r="L1454" s="22">
        <f t="shared" si="66"/>
        <v>0.78300653594771241</v>
      </c>
      <c r="M1454" s="22">
        <f t="shared" si="67"/>
        <v>-0.35290374479122849</v>
      </c>
      <c r="N1454" s="157">
        <v>1</v>
      </c>
      <c r="O1454" s="158">
        <f t="shared" si="68"/>
        <v>0</v>
      </c>
    </row>
    <row r="1455" spans="1:15">
      <c r="A1455" s="21" t="s">
        <v>9792</v>
      </c>
      <c r="B1455" s="21" t="s">
        <v>9793</v>
      </c>
      <c r="C1455" s="21" t="s">
        <v>33</v>
      </c>
      <c r="D1455" s="21" t="s">
        <v>40</v>
      </c>
      <c r="E1455" s="21" t="s">
        <v>511</v>
      </c>
      <c r="F1455" s="21" t="s">
        <v>9794</v>
      </c>
      <c r="G1455" s="21" t="s">
        <v>9795</v>
      </c>
      <c r="H1455" s="21" t="s">
        <v>9796</v>
      </c>
      <c r="I1455" s="21" t="s">
        <v>9797</v>
      </c>
      <c r="J1455" s="21" t="s">
        <v>40</v>
      </c>
      <c r="K1455" s="22">
        <v>1.198</v>
      </c>
      <c r="L1455" s="22">
        <f t="shared" si="66"/>
        <v>0.78300653594771241</v>
      </c>
      <c r="M1455" s="22">
        <f t="shared" si="67"/>
        <v>-0.35290374479122849</v>
      </c>
      <c r="N1455" s="23" t="s">
        <v>40</v>
      </c>
      <c r="O1455" s="24" t="e">
        <f t="shared" si="68"/>
        <v>#VALUE!</v>
      </c>
    </row>
    <row r="1456" spans="1:15">
      <c r="A1456" s="2" t="s">
        <v>9008</v>
      </c>
      <c r="B1456" s="2" t="s">
        <v>9009</v>
      </c>
      <c r="C1456" s="2" t="s">
        <v>40</v>
      </c>
      <c r="D1456" s="2" t="s">
        <v>141</v>
      </c>
      <c r="E1456" s="2" t="s">
        <v>151</v>
      </c>
      <c r="F1456" s="2" t="s">
        <v>9010</v>
      </c>
      <c r="G1456" s="2" t="s">
        <v>9011</v>
      </c>
      <c r="H1456" s="2" t="s">
        <v>9012</v>
      </c>
      <c r="I1456" s="2" t="s">
        <v>9013</v>
      </c>
      <c r="J1456" s="2" t="s">
        <v>40</v>
      </c>
      <c r="K1456" s="3" t="s">
        <v>40</v>
      </c>
      <c r="L1456" s="3" t="e">
        <f t="shared" si="66"/>
        <v>#VALUE!</v>
      </c>
      <c r="M1456" s="3" t="e">
        <f t="shared" si="67"/>
        <v>#VALUE!</v>
      </c>
      <c r="N1456" s="4" t="s">
        <v>40</v>
      </c>
      <c r="O1456" s="5" t="e">
        <f t="shared" si="68"/>
        <v>#VALUE!</v>
      </c>
    </row>
    <row r="1457" spans="1:15" ht="16">
      <c r="A1457" s="2" t="s">
        <v>12226</v>
      </c>
      <c r="B1457" s="2" t="s">
        <v>12227</v>
      </c>
      <c r="C1457" s="2" t="s">
        <v>85</v>
      </c>
      <c r="D1457" s="2" t="s">
        <v>86</v>
      </c>
      <c r="E1457" s="2" t="s">
        <v>2111</v>
      </c>
      <c r="F1457" s="2" t="s">
        <v>12228</v>
      </c>
      <c r="G1457" s="2" t="s">
        <v>12229</v>
      </c>
      <c r="H1457" s="2" t="s">
        <v>12230</v>
      </c>
      <c r="I1457" s="2" t="s">
        <v>12231</v>
      </c>
      <c r="J1457" s="2" t="s">
        <v>40</v>
      </c>
      <c r="K1457" s="3">
        <v>1.198</v>
      </c>
      <c r="L1457" s="3">
        <f t="shared" si="66"/>
        <v>0.78300653594771241</v>
      </c>
      <c r="M1457" s="3">
        <f t="shared" si="67"/>
        <v>-0.35290374479122849</v>
      </c>
      <c r="N1457" s="157">
        <v>1</v>
      </c>
      <c r="O1457" s="158">
        <f t="shared" si="68"/>
        <v>0</v>
      </c>
    </row>
    <row r="1458" spans="1:15" ht="16">
      <c r="A1458" s="2" t="s">
        <v>963</v>
      </c>
      <c r="B1458" s="2" t="s">
        <v>964</v>
      </c>
      <c r="C1458" s="2" t="s">
        <v>965</v>
      </c>
      <c r="D1458" s="2" t="s">
        <v>141</v>
      </c>
      <c r="E1458" s="2" t="s">
        <v>527</v>
      </c>
      <c r="F1458" s="2" t="s">
        <v>528</v>
      </c>
      <c r="G1458" s="2" t="s">
        <v>966</v>
      </c>
      <c r="H1458" s="2" t="s">
        <v>967</v>
      </c>
      <c r="I1458" s="2" t="s">
        <v>968</v>
      </c>
      <c r="J1458" s="2" t="s">
        <v>532</v>
      </c>
      <c r="K1458" s="3">
        <v>1.1990000000000001</v>
      </c>
      <c r="L1458" s="3">
        <f t="shared" si="66"/>
        <v>0.78366013071895424</v>
      </c>
      <c r="M1458" s="3">
        <f t="shared" si="67"/>
        <v>-0.35169999416579056</v>
      </c>
      <c r="N1458" s="157">
        <v>1</v>
      </c>
      <c r="O1458" s="158">
        <f t="shared" si="68"/>
        <v>0</v>
      </c>
    </row>
    <row r="1459" spans="1:15" ht="16">
      <c r="A1459" s="21" t="s">
        <v>2328</v>
      </c>
      <c r="B1459" s="21" t="s">
        <v>2329</v>
      </c>
      <c r="C1459" s="21" t="s">
        <v>53</v>
      </c>
      <c r="D1459" s="21" t="s">
        <v>86</v>
      </c>
      <c r="E1459" s="21" t="s">
        <v>511</v>
      </c>
      <c r="F1459" s="21" t="s">
        <v>2330</v>
      </c>
      <c r="G1459" s="21" t="s">
        <v>2331</v>
      </c>
      <c r="H1459" s="21" t="s">
        <v>2332</v>
      </c>
      <c r="I1459" s="21" t="s">
        <v>2333</v>
      </c>
      <c r="J1459" s="21" t="s">
        <v>355</v>
      </c>
      <c r="K1459" s="22">
        <v>1.1990000000000001</v>
      </c>
      <c r="L1459" s="22">
        <f t="shared" si="66"/>
        <v>0.78366013071895424</v>
      </c>
      <c r="M1459" s="22">
        <f t="shared" si="67"/>
        <v>-0.35169999416579056</v>
      </c>
      <c r="N1459" s="157">
        <v>1</v>
      </c>
      <c r="O1459" s="158">
        <f t="shared" si="68"/>
        <v>0</v>
      </c>
    </row>
    <row r="1460" spans="1:15" ht="16">
      <c r="A1460" s="21" t="s">
        <v>2681</v>
      </c>
      <c r="B1460" s="21" t="s">
        <v>2682</v>
      </c>
      <c r="C1460" s="21" t="s">
        <v>33</v>
      </c>
      <c r="D1460" s="21" t="s">
        <v>314</v>
      </c>
      <c r="E1460" s="21" t="s">
        <v>158</v>
      </c>
      <c r="F1460" s="21" t="s">
        <v>2458</v>
      </c>
      <c r="G1460" s="21" t="s">
        <v>2683</v>
      </c>
      <c r="H1460" s="21" t="s">
        <v>2684</v>
      </c>
      <c r="I1460" s="21" t="s">
        <v>2685</v>
      </c>
      <c r="J1460" s="21" t="s">
        <v>2686</v>
      </c>
      <c r="K1460" s="22">
        <v>1.1990000000000001</v>
      </c>
      <c r="L1460" s="22">
        <f t="shared" si="66"/>
        <v>0.78366013071895424</v>
      </c>
      <c r="M1460" s="22">
        <f t="shared" si="67"/>
        <v>-0.35169999416579056</v>
      </c>
      <c r="N1460" s="157">
        <v>1</v>
      </c>
      <c r="O1460" s="158">
        <f t="shared" si="68"/>
        <v>0</v>
      </c>
    </row>
    <row r="1461" spans="1:15" ht="16">
      <c r="A1461" s="21" t="s">
        <v>9470</v>
      </c>
      <c r="B1461" s="21" t="s">
        <v>9471</v>
      </c>
      <c r="C1461" s="21" t="s">
        <v>53</v>
      </c>
      <c r="D1461" s="21" t="s">
        <v>9472</v>
      </c>
      <c r="E1461" s="21" t="s">
        <v>151</v>
      </c>
      <c r="F1461" s="21" t="s">
        <v>7883</v>
      </c>
      <c r="G1461" s="21" t="s">
        <v>9473</v>
      </c>
      <c r="H1461" s="21" t="s">
        <v>9474</v>
      </c>
      <c r="I1461" s="21" t="s">
        <v>9475</v>
      </c>
      <c r="J1461" s="21" t="s">
        <v>2354</v>
      </c>
      <c r="K1461" s="22">
        <v>1.1990000000000001</v>
      </c>
      <c r="L1461" s="22">
        <f t="shared" si="66"/>
        <v>0.78366013071895424</v>
      </c>
      <c r="M1461" s="22">
        <f t="shared" si="67"/>
        <v>-0.35169999416579056</v>
      </c>
      <c r="N1461" s="157">
        <v>1</v>
      </c>
      <c r="O1461" s="158">
        <f t="shared" si="68"/>
        <v>0</v>
      </c>
    </row>
    <row r="1462" spans="1:15" ht="16">
      <c r="A1462" s="21" t="s">
        <v>2056</v>
      </c>
      <c r="B1462" s="21" t="s">
        <v>2057</v>
      </c>
      <c r="C1462" s="21" t="s">
        <v>53</v>
      </c>
      <c r="D1462" s="21" t="s">
        <v>86</v>
      </c>
      <c r="E1462" s="21" t="s">
        <v>214</v>
      </c>
      <c r="F1462" s="21" t="s">
        <v>2058</v>
      </c>
      <c r="G1462" s="21" t="s">
        <v>2059</v>
      </c>
      <c r="H1462" s="21" t="s">
        <v>2060</v>
      </c>
      <c r="I1462" s="21" t="s">
        <v>2061</v>
      </c>
      <c r="J1462" s="21" t="s">
        <v>40</v>
      </c>
      <c r="K1462" s="22">
        <v>1.2</v>
      </c>
      <c r="L1462" s="22">
        <f t="shared" si="66"/>
        <v>0.78431372549019607</v>
      </c>
      <c r="M1462" s="22">
        <f t="shared" si="67"/>
        <v>-0.35049724708413327</v>
      </c>
      <c r="N1462" s="157">
        <v>1</v>
      </c>
      <c r="O1462" s="158">
        <f t="shared" si="68"/>
        <v>0</v>
      </c>
    </row>
    <row r="1463" spans="1:15" ht="16">
      <c r="A1463" s="21" t="s">
        <v>3800</v>
      </c>
      <c r="B1463" s="21" t="s">
        <v>3801</v>
      </c>
      <c r="C1463" s="21" t="s">
        <v>33</v>
      </c>
      <c r="D1463" s="21" t="s">
        <v>34</v>
      </c>
      <c r="E1463" s="21" t="s">
        <v>77</v>
      </c>
      <c r="F1463" s="21" t="s">
        <v>3802</v>
      </c>
      <c r="G1463" s="21" t="s">
        <v>3803</v>
      </c>
      <c r="H1463" s="21" t="s">
        <v>3804</v>
      </c>
      <c r="I1463" s="21" t="s">
        <v>3805</v>
      </c>
      <c r="J1463" s="21" t="s">
        <v>1251</v>
      </c>
      <c r="K1463" s="22">
        <v>1.2</v>
      </c>
      <c r="L1463" s="22">
        <f t="shared" si="66"/>
        <v>0.78431372549019607</v>
      </c>
      <c r="M1463" s="22">
        <f t="shared" si="67"/>
        <v>-0.35049724708413327</v>
      </c>
      <c r="N1463" s="157">
        <v>1</v>
      </c>
      <c r="O1463" s="158">
        <f t="shared" si="68"/>
        <v>0</v>
      </c>
    </row>
    <row r="1464" spans="1:15" ht="16">
      <c r="A1464" s="21" t="s">
        <v>7058</v>
      </c>
      <c r="B1464" s="21" t="s">
        <v>7059</v>
      </c>
      <c r="C1464" s="21" t="s">
        <v>33</v>
      </c>
      <c r="D1464" s="21" t="s">
        <v>40</v>
      </c>
      <c r="E1464" s="21" t="s">
        <v>111</v>
      </c>
      <c r="F1464" s="21" t="s">
        <v>7060</v>
      </c>
      <c r="G1464" s="21" t="s">
        <v>7061</v>
      </c>
      <c r="H1464" s="21" t="s">
        <v>7062</v>
      </c>
      <c r="I1464" s="21" t="s">
        <v>7063</v>
      </c>
      <c r="J1464" s="21" t="s">
        <v>1708</v>
      </c>
      <c r="K1464" s="22">
        <v>1.2</v>
      </c>
      <c r="L1464" s="22">
        <f t="shared" si="66"/>
        <v>0.78431372549019607</v>
      </c>
      <c r="M1464" s="22">
        <f t="shared" si="67"/>
        <v>-0.35049724708413327</v>
      </c>
      <c r="N1464" s="157">
        <v>1</v>
      </c>
      <c r="O1464" s="158">
        <f t="shared" si="68"/>
        <v>0</v>
      </c>
    </row>
    <row r="1465" spans="1:15" ht="16">
      <c r="A1465" s="21" t="s">
        <v>7623</v>
      </c>
      <c r="B1465" s="21" t="s">
        <v>7624</v>
      </c>
      <c r="C1465" s="21" t="s">
        <v>33</v>
      </c>
      <c r="D1465" s="21" t="s">
        <v>314</v>
      </c>
      <c r="E1465" s="21" t="s">
        <v>207</v>
      </c>
      <c r="F1465" s="21" t="s">
        <v>7625</v>
      </c>
      <c r="G1465" s="21" t="s">
        <v>7626</v>
      </c>
      <c r="H1465" s="21" t="s">
        <v>7627</v>
      </c>
      <c r="I1465" s="21" t="s">
        <v>7628</v>
      </c>
      <c r="J1465" s="21" t="s">
        <v>1453</v>
      </c>
      <c r="K1465" s="22">
        <v>1.2</v>
      </c>
      <c r="L1465" s="22">
        <f t="shared" si="66"/>
        <v>0.78431372549019607</v>
      </c>
      <c r="M1465" s="22">
        <f t="shared" si="67"/>
        <v>-0.35049724708413327</v>
      </c>
      <c r="N1465" s="157">
        <v>1</v>
      </c>
      <c r="O1465" s="158">
        <f t="shared" si="68"/>
        <v>0</v>
      </c>
    </row>
    <row r="1466" spans="1:15" ht="16">
      <c r="A1466" s="21" t="s">
        <v>7645</v>
      </c>
      <c r="B1466" s="21" t="s">
        <v>7646</v>
      </c>
      <c r="C1466" s="21" t="s">
        <v>132</v>
      </c>
      <c r="D1466" s="21" t="s">
        <v>40</v>
      </c>
      <c r="E1466" s="21" t="s">
        <v>207</v>
      </c>
      <c r="F1466" s="21" t="s">
        <v>7647</v>
      </c>
      <c r="G1466" s="21" t="s">
        <v>7648</v>
      </c>
      <c r="H1466" s="21" t="s">
        <v>7649</v>
      </c>
      <c r="I1466" s="21" t="s">
        <v>7650</v>
      </c>
      <c r="J1466" s="21" t="s">
        <v>40</v>
      </c>
      <c r="K1466" s="22">
        <v>1.2</v>
      </c>
      <c r="L1466" s="22">
        <f t="shared" si="66"/>
        <v>0.78431372549019607</v>
      </c>
      <c r="M1466" s="22">
        <f t="shared" si="67"/>
        <v>-0.35049724708413327</v>
      </c>
      <c r="N1466" s="157">
        <v>1</v>
      </c>
      <c r="O1466" s="158">
        <f t="shared" si="68"/>
        <v>0</v>
      </c>
    </row>
    <row r="1467" spans="1:15" ht="16">
      <c r="A1467" s="21" t="s">
        <v>10197</v>
      </c>
      <c r="B1467" s="21" t="s">
        <v>10198</v>
      </c>
      <c r="C1467" s="21" t="s">
        <v>40</v>
      </c>
      <c r="D1467" s="21" t="s">
        <v>40</v>
      </c>
      <c r="E1467" s="21" t="s">
        <v>2756</v>
      </c>
      <c r="F1467" s="21" t="s">
        <v>10199</v>
      </c>
      <c r="G1467" s="21" t="s">
        <v>10200</v>
      </c>
      <c r="H1467" s="21" t="s">
        <v>10201</v>
      </c>
      <c r="I1467" s="21" t="s">
        <v>10202</v>
      </c>
      <c r="J1467" s="21" t="s">
        <v>40</v>
      </c>
      <c r="K1467" s="22">
        <v>1.2</v>
      </c>
      <c r="L1467" s="22">
        <f t="shared" si="66"/>
        <v>0.78431372549019607</v>
      </c>
      <c r="M1467" s="22">
        <f t="shared" si="67"/>
        <v>-0.35049724708413327</v>
      </c>
      <c r="N1467" s="157">
        <v>1</v>
      </c>
      <c r="O1467" s="158">
        <f t="shared" si="68"/>
        <v>0</v>
      </c>
    </row>
    <row r="1468" spans="1:15" ht="16">
      <c r="A1468" s="21" t="s">
        <v>2049</v>
      </c>
      <c r="B1468" s="21" t="s">
        <v>2050</v>
      </c>
      <c r="C1468" s="21" t="s">
        <v>33</v>
      </c>
      <c r="D1468" s="21" t="s">
        <v>34</v>
      </c>
      <c r="E1468" s="21" t="s">
        <v>77</v>
      </c>
      <c r="F1468" s="21" t="s">
        <v>2051</v>
      </c>
      <c r="G1468" s="21" t="s">
        <v>2052</v>
      </c>
      <c r="H1468" s="21" t="s">
        <v>2053</v>
      </c>
      <c r="I1468" s="21" t="s">
        <v>2054</v>
      </c>
      <c r="J1468" s="21" t="s">
        <v>2055</v>
      </c>
      <c r="K1468" s="22">
        <v>1.2010000000000001</v>
      </c>
      <c r="L1468" s="22">
        <f t="shared" si="66"/>
        <v>0.7849673202614379</v>
      </c>
      <c r="M1468" s="22">
        <f t="shared" si="67"/>
        <v>-0.34929550187438002</v>
      </c>
      <c r="N1468" s="157">
        <v>1</v>
      </c>
      <c r="O1468" s="158">
        <f t="shared" si="68"/>
        <v>0</v>
      </c>
    </row>
    <row r="1469" spans="1:15" ht="16">
      <c r="A1469" s="21" t="s">
        <v>4333</v>
      </c>
      <c r="B1469" s="21" t="s">
        <v>4334</v>
      </c>
      <c r="C1469" s="21" t="s">
        <v>2638</v>
      </c>
      <c r="D1469" s="21" t="s">
        <v>34</v>
      </c>
      <c r="E1469" s="21" t="s">
        <v>937</v>
      </c>
      <c r="F1469" s="21" t="s">
        <v>4335</v>
      </c>
      <c r="G1469" s="21" t="s">
        <v>4336</v>
      </c>
      <c r="H1469" s="21" t="s">
        <v>4337</v>
      </c>
      <c r="I1469" s="21" t="s">
        <v>4338</v>
      </c>
      <c r="J1469" s="21" t="s">
        <v>40</v>
      </c>
      <c r="K1469" s="22">
        <v>1.2010000000000001</v>
      </c>
      <c r="L1469" s="22">
        <f t="shared" si="66"/>
        <v>0.7849673202614379</v>
      </c>
      <c r="M1469" s="22">
        <f t="shared" si="67"/>
        <v>-0.34929550187438002</v>
      </c>
      <c r="N1469" s="157">
        <v>5.5857572637153199E-2</v>
      </c>
      <c r="O1469" s="158">
        <f t="shared" si="68"/>
        <v>1.2529179410516842</v>
      </c>
    </row>
    <row r="1470" spans="1:15">
      <c r="A1470" s="21" t="s">
        <v>1581</v>
      </c>
      <c r="B1470" s="21" t="s">
        <v>1582</v>
      </c>
      <c r="C1470" s="21" t="s">
        <v>40</v>
      </c>
      <c r="D1470" s="21" t="s">
        <v>34</v>
      </c>
      <c r="E1470" s="21" t="s">
        <v>1583</v>
      </c>
      <c r="F1470" s="21" t="s">
        <v>1584</v>
      </c>
      <c r="G1470" s="21" t="s">
        <v>1585</v>
      </c>
      <c r="H1470" s="21" t="s">
        <v>1586</v>
      </c>
      <c r="I1470" s="21" t="s">
        <v>1587</v>
      </c>
      <c r="J1470" s="21" t="s">
        <v>40</v>
      </c>
      <c r="K1470" s="22">
        <v>1.2010000000000001</v>
      </c>
      <c r="L1470" s="22">
        <f t="shared" si="66"/>
        <v>0.7849673202614379</v>
      </c>
      <c r="M1470" s="22">
        <f t="shared" si="67"/>
        <v>-0.34929550187438002</v>
      </c>
      <c r="N1470" s="23">
        <v>1.8106519009432599E-2</v>
      </c>
      <c r="O1470" s="24">
        <f t="shared" si="68"/>
        <v>1.742165035070014</v>
      </c>
    </row>
    <row r="1471" spans="1:15">
      <c r="A1471" s="2" t="s">
        <v>9093</v>
      </c>
      <c r="B1471" s="2" t="s">
        <v>9094</v>
      </c>
      <c r="C1471" s="2" t="s">
        <v>53</v>
      </c>
      <c r="D1471" s="2" t="s">
        <v>40</v>
      </c>
      <c r="E1471" s="2" t="s">
        <v>151</v>
      </c>
      <c r="F1471" s="2" t="s">
        <v>9095</v>
      </c>
      <c r="G1471" s="2" t="s">
        <v>9096</v>
      </c>
      <c r="H1471" s="2" t="s">
        <v>9097</v>
      </c>
      <c r="I1471" s="2" t="s">
        <v>9098</v>
      </c>
      <c r="J1471" s="2" t="s">
        <v>4441</v>
      </c>
      <c r="K1471" s="3" t="s">
        <v>40</v>
      </c>
      <c r="L1471" s="3" t="e">
        <f t="shared" si="66"/>
        <v>#VALUE!</v>
      </c>
      <c r="M1471" s="3" t="e">
        <f t="shared" si="67"/>
        <v>#VALUE!</v>
      </c>
      <c r="N1471" s="4" t="s">
        <v>40</v>
      </c>
      <c r="O1471" s="5" t="e">
        <f t="shared" si="68"/>
        <v>#VALUE!</v>
      </c>
    </row>
    <row r="1472" spans="1:15">
      <c r="A1472" s="21" t="s">
        <v>9984</v>
      </c>
      <c r="B1472" s="21" t="s">
        <v>9985</v>
      </c>
      <c r="C1472" s="21" t="s">
        <v>33</v>
      </c>
      <c r="D1472" s="21" t="s">
        <v>314</v>
      </c>
      <c r="E1472" s="21" t="s">
        <v>207</v>
      </c>
      <c r="F1472" s="21" t="s">
        <v>9986</v>
      </c>
      <c r="G1472" s="21" t="s">
        <v>9987</v>
      </c>
      <c r="H1472" s="21" t="s">
        <v>9988</v>
      </c>
      <c r="I1472" s="21" t="s">
        <v>9989</v>
      </c>
      <c r="J1472" s="21" t="s">
        <v>1687</v>
      </c>
      <c r="K1472" s="22">
        <v>1.2010000000000001</v>
      </c>
      <c r="L1472" s="22">
        <f t="shared" si="66"/>
        <v>0.7849673202614379</v>
      </c>
      <c r="M1472" s="22">
        <f t="shared" si="67"/>
        <v>-0.34929550187438002</v>
      </c>
      <c r="N1472" s="23" t="s">
        <v>40</v>
      </c>
      <c r="O1472" s="24" t="e">
        <f t="shared" si="68"/>
        <v>#VALUE!</v>
      </c>
    </row>
    <row r="1473" spans="1:15" ht="16">
      <c r="A1473" s="2" t="s">
        <v>1122</v>
      </c>
      <c r="B1473" s="2" t="s">
        <v>1123</v>
      </c>
      <c r="C1473" s="2" t="s">
        <v>140</v>
      </c>
      <c r="D1473" s="2" t="s">
        <v>40</v>
      </c>
      <c r="E1473" s="2" t="s">
        <v>111</v>
      </c>
      <c r="F1473" s="2" t="s">
        <v>1124</v>
      </c>
      <c r="G1473" s="2" t="s">
        <v>1125</v>
      </c>
      <c r="H1473" s="2" t="s">
        <v>1126</v>
      </c>
      <c r="I1473" s="2" t="s">
        <v>1127</v>
      </c>
      <c r="J1473" s="2" t="s">
        <v>40</v>
      </c>
      <c r="K1473" s="3">
        <v>1.202</v>
      </c>
      <c r="L1473" s="3">
        <f t="shared" si="66"/>
        <v>0.78562091503267972</v>
      </c>
      <c r="M1473" s="3">
        <f t="shared" si="67"/>
        <v>-0.34809475686882874</v>
      </c>
      <c r="N1473" s="157">
        <v>1</v>
      </c>
      <c r="O1473" s="158">
        <f t="shared" si="68"/>
        <v>0</v>
      </c>
    </row>
    <row r="1474" spans="1:15" ht="16">
      <c r="A1474" s="21" t="s">
        <v>2178</v>
      </c>
      <c r="B1474" s="21" t="s">
        <v>2179</v>
      </c>
      <c r="C1474" s="21" t="s">
        <v>33</v>
      </c>
      <c r="D1474" s="21" t="s">
        <v>141</v>
      </c>
      <c r="E1474" s="21" t="s">
        <v>158</v>
      </c>
      <c r="F1474" s="21" t="s">
        <v>2180</v>
      </c>
      <c r="G1474" s="21" t="s">
        <v>2181</v>
      </c>
      <c r="H1474" s="21" t="s">
        <v>2182</v>
      </c>
      <c r="I1474" s="21" t="s">
        <v>2183</v>
      </c>
      <c r="J1474" s="21" t="s">
        <v>2184</v>
      </c>
      <c r="K1474" s="22">
        <v>1.202</v>
      </c>
      <c r="L1474" s="22">
        <f t="shared" ref="L1474:L1537" si="69">K1474/1.53</f>
        <v>0.78562091503267972</v>
      </c>
      <c r="M1474" s="22">
        <f t="shared" ref="M1474:M1537" si="70">LOG(L1474, 2)</f>
        <v>-0.34809475686882874</v>
      </c>
      <c r="N1474" s="157">
        <v>0.335853499206481</v>
      </c>
      <c r="O1474" s="158">
        <f t="shared" ref="O1474:O1537" si="71">-LOG10(N1474)</f>
        <v>0.47385012249362252</v>
      </c>
    </row>
    <row r="1475" spans="1:15" ht="16">
      <c r="A1475" s="21" t="s">
        <v>3048</v>
      </c>
      <c r="B1475" s="21" t="s">
        <v>3049</v>
      </c>
      <c r="C1475" s="21" t="s">
        <v>33</v>
      </c>
      <c r="D1475" s="21" t="s">
        <v>86</v>
      </c>
      <c r="E1475" s="21" t="s">
        <v>511</v>
      </c>
      <c r="F1475" s="21" t="s">
        <v>1079</v>
      </c>
      <c r="G1475" s="21" t="s">
        <v>3050</v>
      </c>
      <c r="H1475" s="21" t="s">
        <v>3051</v>
      </c>
      <c r="I1475" s="21" t="s">
        <v>3052</v>
      </c>
      <c r="J1475" s="21" t="s">
        <v>1614</v>
      </c>
      <c r="K1475" s="22">
        <v>1.202</v>
      </c>
      <c r="L1475" s="22">
        <f t="shared" si="69"/>
        <v>0.78562091503267972</v>
      </c>
      <c r="M1475" s="22">
        <f t="shared" si="70"/>
        <v>-0.34809475686882874</v>
      </c>
      <c r="N1475" s="157">
        <v>1</v>
      </c>
      <c r="O1475" s="158">
        <f t="shared" si="71"/>
        <v>0</v>
      </c>
    </row>
    <row r="1476" spans="1:15" ht="16">
      <c r="A1476" s="21" t="s">
        <v>7635</v>
      </c>
      <c r="B1476" s="21" t="s">
        <v>7636</v>
      </c>
      <c r="C1476" s="21" t="s">
        <v>85</v>
      </c>
      <c r="D1476" s="21" t="s">
        <v>34</v>
      </c>
      <c r="E1476" s="21" t="s">
        <v>2111</v>
      </c>
      <c r="F1476" s="21" t="s">
        <v>5917</v>
      </c>
      <c r="G1476" s="21" t="s">
        <v>7637</v>
      </c>
      <c r="H1476" s="21" t="s">
        <v>40</v>
      </c>
      <c r="I1476" s="21" t="s">
        <v>7638</v>
      </c>
      <c r="J1476" s="21" t="s">
        <v>40</v>
      </c>
      <c r="K1476" s="22">
        <v>1.202</v>
      </c>
      <c r="L1476" s="22">
        <f t="shared" si="69"/>
        <v>0.78562091503267972</v>
      </c>
      <c r="M1476" s="22">
        <f t="shared" si="70"/>
        <v>-0.34809475686882874</v>
      </c>
      <c r="N1476" s="157">
        <v>1</v>
      </c>
      <c r="O1476" s="158">
        <f t="shared" si="71"/>
        <v>0</v>
      </c>
    </row>
    <row r="1477" spans="1:15" ht="16">
      <c r="A1477" s="2" t="s">
        <v>12187</v>
      </c>
      <c r="B1477" s="2" t="s">
        <v>12188</v>
      </c>
      <c r="C1477" s="2" t="s">
        <v>1267</v>
      </c>
      <c r="D1477" s="2" t="s">
        <v>141</v>
      </c>
      <c r="E1477" s="2" t="s">
        <v>158</v>
      </c>
      <c r="F1477" s="2" t="s">
        <v>12189</v>
      </c>
      <c r="G1477" s="2" t="s">
        <v>12190</v>
      </c>
      <c r="H1477" s="2" t="s">
        <v>12191</v>
      </c>
      <c r="I1477" s="2" t="s">
        <v>12192</v>
      </c>
      <c r="J1477" s="2" t="s">
        <v>7717</v>
      </c>
      <c r="K1477" s="3">
        <v>1.202</v>
      </c>
      <c r="L1477" s="3">
        <f t="shared" si="69"/>
        <v>0.78562091503267972</v>
      </c>
      <c r="M1477" s="3">
        <f t="shared" si="70"/>
        <v>-0.34809475686882874</v>
      </c>
      <c r="N1477" s="157">
        <v>1</v>
      </c>
      <c r="O1477" s="158">
        <f t="shared" si="71"/>
        <v>0</v>
      </c>
    </row>
    <row r="1478" spans="1:15" ht="16">
      <c r="A1478" s="21" t="s">
        <v>1410</v>
      </c>
      <c r="B1478" s="21" t="s">
        <v>1411</v>
      </c>
      <c r="C1478" s="21" t="s">
        <v>33</v>
      </c>
      <c r="D1478" s="21" t="s">
        <v>34</v>
      </c>
      <c r="E1478" s="21" t="s">
        <v>214</v>
      </c>
      <c r="F1478" s="21" t="s">
        <v>1412</v>
      </c>
      <c r="G1478" s="21" t="s">
        <v>1413</v>
      </c>
      <c r="H1478" s="21" t="s">
        <v>1414</v>
      </c>
      <c r="I1478" s="21" t="s">
        <v>1415</v>
      </c>
      <c r="J1478" s="21" t="s">
        <v>116</v>
      </c>
      <c r="K1478" s="22">
        <v>1.2030000000000001</v>
      </c>
      <c r="L1478" s="22">
        <f t="shared" si="69"/>
        <v>0.78627450980392155</v>
      </c>
      <c r="M1478" s="22">
        <f t="shared" si="70"/>
        <v>-0.34689501040393766</v>
      </c>
      <c r="N1478" s="157">
        <v>1</v>
      </c>
      <c r="O1478" s="158">
        <f t="shared" si="71"/>
        <v>0</v>
      </c>
    </row>
    <row r="1479" spans="1:15" ht="16">
      <c r="A1479" s="21" t="s">
        <v>1442</v>
      </c>
      <c r="B1479" s="21" t="s">
        <v>1443</v>
      </c>
      <c r="C1479" s="21" t="s">
        <v>33</v>
      </c>
      <c r="D1479" s="21" t="s">
        <v>86</v>
      </c>
      <c r="E1479" s="21" t="s">
        <v>77</v>
      </c>
      <c r="F1479" s="21" t="s">
        <v>1444</v>
      </c>
      <c r="G1479" s="21" t="s">
        <v>1445</v>
      </c>
      <c r="H1479" s="21" t="s">
        <v>1446</v>
      </c>
      <c r="I1479" s="21" t="s">
        <v>1447</v>
      </c>
      <c r="J1479" s="21" t="s">
        <v>469</v>
      </c>
      <c r="K1479" s="22">
        <v>1.2030000000000001</v>
      </c>
      <c r="L1479" s="22">
        <f t="shared" si="69"/>
        <v>0.78627450980392155</v>
      </c>
      <c r="M1479" s="22">
        <f t="shared" si="70"/>
        <v>-0.34689501040393766</v>
      </c>
      <c r="N1479" s="157">
        <v>1</v>
      </c>
      <c r="O1479" s="158">
        <f t="shared" si="71"/>
        <v>0</v>
      </c>
    </row>
    <row r="1480" spans="1:15" ht="16">
      <c r="A1480" s="21" t="s">
        <v>2503</v>
      </c>
      <c r="B1480" s="21" t="s">
        <v>2504</v>
      </c>
      <c r="C1480" s="21" t="s">
        <v>33</v>
      </c>
      <c r="D1480" s="21" t="s">
        <v>34</v>
      </c>
      <c r="E1480" s="21" t="s">
        <v>207</v>
      </c>
      <c r="F1480" s="21" t="s">
        <v>2505</v>
      </c>
      <c r="G1480" s="21" t="s">
        <v>2506</v>
      </c>
      <c r="H1480" s="21" t="s">
        <v>2507</v>
      </c>
      <c r="I1480" s="21" t="s">
        <v>2508</v>
      </c>
      <c r="J1480" s="21" t="s">
        <v>2277</v>
      </c>
      <c r="K1480" s="22">
        <v>1.2030000000000001</v>
      </c>
      <c r="L1480" s="22">
        <f t="shared" si="69"/>
        <v>0.78627450980392155</v>
      </c>
      <c r="M1480" s="22">
        <f t="shared" si="70"/>
        <v>-0.34689501040393766</v>
      </c>
      <c r="N1480" s="157">
        <v>1</v>
      </c>
      <c r="O1480" s="158">
        <f t="shared" si="71"/>
        <v>0</v>
      </c>
    </row>
    <row r="1481" spans="1:15" ht="16">
      <c r="A1481" s="21" t="s">
        <v>2701</v>
      </c>
      <c r="B1481" s="21" t="s">
        <v>2702</v>
      </c>
      <c r="C1481" s="21" t="s">
        <v>33</v>
      </c>
      <c r="D1481" s="21" t="s">
        <v>34</v>
      </c>
      <c r="E1481" s="21" t="s">
        <v>62</v>
      </c>
      <c r="F1481" s="21" t="s">
        <v>2703</v>
      </c>
      <c r="G1481" s="21" t="s">
        <v>2704</v>
      </c>
      <c r="H1481" s="21" t="s">
        <v>2705</v>
      </c>
      <c r="I1481" s="21" t="s">
        <v>2706</v>
      </c>
      <c r="J1481" s="21" t="s">
        <v>2707</v>
      </c>
      <c r="K1481" s="22">
        <v>1.2030000000000001</v>
      </c>
      <c r="L1481" s="22">
        <f t="shared" si="69"/>
        <v>0.78627450980392155</v>
      </c>
      <c r="M1481" s="22">
        <f t="shared" si="70"/>
        <v>-0.34689501040393766</v>
      </c>
      <c r="N1481" s="157">
        <v>1</v>
      </c>
      <c r="O1481" s="158">
        <f t="shared" si="71"/>
        <v>0</v>
      </c>
    </row>
    <row r="1482" spans="1:15" ht="16">
      <c r="A1482" s="2" t="s">
        <v>11558</v>
      </c>
      <c r="B1482" s="2" t="s">
        <v>11559</v>
      </c>
      <c r="C1482" s="2" t="s">
        <v>7606</v>
      </c>
      <c r="D1482" s="2" t="s">
        <v>141</v>
      </c>
      <c r="E1482" s="2" t="s">
        <v>519</v>
      </c>
      <c r="F1482" s="2" t="s">
        <v>11560</v>
      </c>
      <c r="G1482" s="2" t="s">
        <v>11561</v>
      </c>
      <c r="H1482" s="2" t="s">
        <v>11562</v>
      </c>
      <c r="I1482" s="2" t="s">
        <v>11563</v>
      </c>
      <c r="J1482" s="2" t="s">
        <v>40</v>
      </c>
      <c r="K1482" s="3">
        <v>1.204</v>
      </c>
      <c r="L1482" s="3">
        <f t="shared" si="69"/>
        <v>0.78692810457516338</v>
      </c>
      <c r="M1482" s="3">
        <f t="shared" si="70"/>
        <v>-0.34569626082031213</v>
      </c>
      <c r="N1482" s="157">
        <v>1</v>
      </c>
      <c r="O1482" s="158">
        <f t="shared" si="71"/>
        <v>0</v>
      </c>
    </row>
    <row r="1483" spans="1:15" ht="16">
      <c r="A1483" s="21" t="s">
        <v>4244</v>
      </c>
      <c r="B1483" s="21" t="s">
        <v>4245</v>
      </c>
      <c r="C1483" s="21" t="s">
        <v>1267</v>
      </c>
      <c r="D1483" s="21" t="s">
        <v>34</v>
      </c>
      <c r="E1483" s="21" t="s">
        <v>214</v>
      </c>
      <c r="F1483" s="21" t="s">
        <v>2723</v>
      </c>
      <c r="G1483" s="21" t="s">
        <v>4246</v>
      </c>
      <c r="H1483" s="21" t="s">
        <v>4247</v>
      </c>
      <c r="I1483" s="21" t="s">
        <v>4248</v>
      </c>
      <c r="J1483" s="21" t="s">
        <v>4249</v>
      </c>
      <c r="K1483" s="22">
        <v>1.2050000000000001</v>
      </c>
      <c r="L1483" s="22">
        <f t="shared" si="69"/>
        <v>0.78758169934640521</v>
      </c>
      <c r="M1483" s="22">
        <f t="shared" si="70"/>
        <v>-0.3444985064626902</v>
      </c>
      <c r="N1483" s="157">
        <v>1</v>
      </c>
      <c r="O1483" s="158">
        <f t="shared" si="71"/>
        <v>0</v>
      </c>
    </row>
    <row r="1484" spans="1:15">
      <c r="A1484" s="21" t="s">
        <v>1028</v>
      </c>
      <c r="B1484" s="21" t="s">
        <v>1029</v>
      </c>
      <c r="C1484" s="21" t="s">
        <v>33</v>
      </c>
      <c r="D1484" s="21" t="s">
        <v>34</v>
      </c>
      <c r="E1484" s="21" t="s">
        <v>158</v>
      </c>
      <c r="F1484" s="21" t="s">
        <v>1030</v>
      </c>
      <c r="G1484" s="21" t="s">
        <v>1031</v>
      </c>
      <c r="H1484" s="21" t="s">
        <v>1032</v>
      </c>
      <c r="I1484" s="21" t="s">
        <v>1033</v>
      </c>
      <c r="J1484" s="21" t="s">
        <v>40</v>
      </c>
      <c r="K1484" s="22">
        <v>1.2050000000000001</v>
      </c>
      <c r="L1484" s="22">
        <f t="shared" si="69"/>
        <v>0.78758169934640521</v>
      </c>
      <c r="M1484" s="22">
        <f t="shared" si="70"/>
        <v>-0.3444985064626902</v>
      </c>
      <c r="N1484" s="23">
        <v>1.4031127075400799E-2</v>
      </c>
      <c r="O1484" s="24">
        <f t="shared" si="71"/>
        <v>1.8529074420887146</v>
      </c>
    </row>
    <row r="1485" spans="1:15">
      <c r="A1485" s="2" t="s">
        <v>9174</v>
      </c>
      <c r="B1485" s="2" t="s">
        <v>9175</v>
      </c>
      <c r="C1485" s="2" t="s">
        <v>43</v>
      </c>
      <c r="D1485" s="2" t="s">
        <v>40</v>
      </c>
      <c r="E1485" s="2" t="s">
        <v>45</v>
      </c>
      <c r="F1485" s="2" t="s">
        <v>9176</v>
      </c>
      <c r="G1485" s="2" t="s">
        <v>9177</v>
      </c>
      <c r="H1485" s="2" t="s">
        <v>9178</v>
      </c>
      <c r="I1485" s="2" t="s">
        <v>9179</v>
      </c>
      <c r="J1485" s="2" t="s">
        <v>40</v>
      </c>
      <c r="K1485" s="3" t="s">
        <v>40</v>
      </c>
      <c r="L1485" s="3" t="e">
        <f t="shared" si="69"/>
        <v>#VALUE!</v>
      </c>
      <c r="M1485" s="3" t="e">
        <f t="shared" si="70"/>
        <v>#VALUE!</v>
      </c>
      <c r="N1485" s="4" t="s">
        <v>40</v>
      </c>
      <c r="O1485" s="5" t="e">
        <f t="shared" si="71"/>
        <v>#VALUE!</v>
      </c>
    </row>
    <row r="1486" spans="1:15">
      <c r="A1486" s="21" t="s">
        <v>1908</v>
      </c>
      <c r="B1486" s="21" t="s">
        <v>1909</v>
      </c>
      <c r="C1486" s="21" t="s">
        <v>832</v>
      </c>
      <c r="D1486" s="21" t="s">
        <v>76</v>
      </c>
      <c r="E1486" s="21" t="s">
        <v>937</v>
      </c>
      <c r="F1486" s="21" t="s">
        <v>1910</v>
      </c>
      <c r="G1486" s="21" t="s">
        <v>1911</v>
      </c>
      <c r="H1486" s="21" t="s">
        <v>1912</v>
      </c>
      <c r="I1486" s="21" t="s">
        <v>1913</v>
      </c>
      <c r="J1486" s="21" t="s">
        <v>40</v>
      </c>
      <c r="K1486" s="22">
        <v>1.2050000000000001</v>
      </c>
      <c r="L1486" s="22">
        <f t="shared" si="69"/>
        <v>0.78758169934640521</v>
      </c>
      <c r="M1486" s="22">
        <f t="shared" si="70"/>
        <v>-0.3444985064626902</v>
      </c>
      <c r="N1486" s="23">
        <v>6.8705096597867898E-3</v>
      </c>
      <c r="O1486" s="24">
        <f t="shared" si="71"/>
        <v>2.1630110454407161</v>
      </c>
    </row>
    <row r="1487" spans="1:15" ht="16">
      <c r="A1487" s="21" t="s">
        <v>7789</v>
      </c>
      <c r="B1487" s="21" t="s">
        <v>7790</v>
      </c>
      <c r="C1487" s="21" t="s">
        <v>85</v>
      </c>
      <c r="D1487" s="21" t="s">
        <v>40</v>
      </c>
      <c r="E1487" s="21" t="s">
        <v>1468</v>
      </c>
      <c r="F1487" s="21" t="s">
        <v>7791</v>
      </c>
      <c r="G1487" s="21" t="s">
        <v>7792</v>
      </c>
      <c r="H1487" s="21" t="s">
        <v>7793</v>
      </c>
      <c r="I1487" s="21" t="s">
        <v>7794</v>
      </c>
      <c r="J1487" s="21" t="s">
        <v>40</v>
      </c>
      <c r="K1487" s="22">
        <v>1.2050000000000001</v>
      </c>
      <c r="L1487" s="22">
        <f t="shared" si="69"/>
        <v>0.78758169934640521</v>
      </c>
      <c r="M1487" s="22">
        <f t="shared" si="70"/>
        <v>-0.3444985064626902</v>
      </c>
      <c r="N1487" s="157">
        <v>1</v>
      </c>
      <c r="O1487" s="158">
        <f t="shared" si="71"/>
        <v>0</v>
      </c>
    </row>
    <row r="1488" spans="1:15" ht="16">
      <c r="A1488" s="2" t="s">
        <v>109</v>
      </c>
      <c r="B1488" s="2" t="s">
        <v>110</v>
      </c>
      <c r="C1488" s="2" t="s">
        <v>33</v>
      </c>
      <c r="D1488" s="2" t="s">
        <v>34</v>
      </c>
      <c r="E1488" s="2" t="s">
        <v>111</v>
      </c>
      <c r="F1488" s="2" t="s">
        <v>112</v>
      </c>
      <c r="G1488" s="2" t="s">
        <v>113</v>
      </c>
      <c r="H1488" s="2" t="s">
        <v>114</v>
      </c>
      <c r="I1488" s="2" t="s">
        <v>115</v>
      </c>
      <c r="J1488" s="2" t="s">
        <v>116</v>
      </c>
      <c r="K1488" s="3">
        <v>1.206</v>
      </c>
      <c r="L1488" s="3">
        <f t="shared" si="69"/>
        <v>0.78823529411764703</v>
      </c>
      <c r="M1488" s="3">
        <f t="shared" si="70"/>
        <v>-0.34330174567992938</v>
      </c>
      <c r="N1488" s="157">
        <v>1</v>
      </c>
      <c r="O1488" s="158">
        <f t="shared" si="71"/>
        <v>0</v>
      </c>
    </row>
    <row r="1489" spans="1:15" ht="16">
      <c r="A1489" s="21" t="s">
        <v>2003</v>
      </c>
      <c r="B1489" s="21" t="s">
        <v>2004</v>
      </c>
      <c r="C1489" s="21" t="s">
        <v>33</v>
      </c>
      <c r="D1489" s="21" t="s">
        <v>86</v>
      </c>
      <c r="E1489" s="21" t="s">
        <v>77</v>
      </c>
      <c r="F1489" s="21" t="s">
        <v>2005</v>
      </c>
      <c r="G1489" s="21" t="s">
        <v>2006</v>
      </c>
      <c r="H1489" s="21" t="s">
        <v>2007</v>
      </c>
      <c r="I1489" s="21" t="s">
        <v>2008</v>
      </c>
      <c r="J1489" s="21" t="s">
        <v>657</v>
      </c>
      <c r="K1489" s="22">
        <v>1.206</v>
      </c>
      <c r="L1489" s="22">
        <f t="shared" si="69"/>
        <v>0.78823529411764703</v>
      </c>
      <c r="M1489" s="22">
        <f t="shared" si="70"/>
        <v>-0.34330174567992938</v>
      </c>
      <c r="N1489" s="157">
        <v>1</v>
      </c>
      <c r="O1489" s="158">
        <f t="shared" si="71"/>
        <v>0</v>
      </c>
    </row>
    <row r="1490" spans="1:15" ht="16">
      <c r="A1490" s="21" t="s">
        <v>5314</v>
      </c>
      <c r="B1490" s="21" t="s">
        <v>5315</v>
      </c>
      <c r="C1490" s="21" t="s">
        <v>40</v>
      </c>
      <c r="D1490" s="21" t="s">
        <v>40</v>
      </c>
      <c r="E1490" s="21" t="s">
        <v>40</v>
      </c>
      <c r="F1490" s="21" t="s">
        <v>5316</v>
      </c>
      <c r="G1490" s="21" t="s">
        <v>5317</v>
      </c>
      <c r="H1490" s="21" t="s">
        <v>5318</v>
      </c>
      <c r="I1490" s="21" t="s">
        <v>5319</v>
      </c>
      <c r="J1490" s="21" t="s">
        <v>40</v>
      </c>
      <c r="K1490" s="22">
        <v>1.206</v>
      </c>
      <c r="L1490" s="22">
        <f t="shared" si="69"/>
        <v>0.78823529411764703</v>
      </c>
      <c r="M1490" s="22">
        <f t="shared" si="70"/>
        <v>-0.34330174567992938</v>
      </c>
      <c r="N1490" s="157">
        <v>1</v>
      </c>
      <c r="O1490" s="158">
        <f t="shared" si="71"/>
        <v>0</v>
      </c>
    </row>
    <row r="1491" spans="1:15" ht="16">
      <c r="A1491" s="21" t="s">
        <v>5380</v>
      </c>
      <c r="B1491" s="21" t="s">
        <v>5381</v>
      </c>
      <c r="C1491" s="21" t="s">
        <v>33</v>
      </c>
      <c r="D1491" s="21" t="s">
        <v>40</v>
      </c>
      <c r="E1491" s="21" t="s">
        <v>45</v>
      </c>
      <c r="F1491" s="21" t="s">
        <v>5382</v>
      </c>
      <c r="G1491" s="21" t="s">
        <v>5383</v>
      </c>
      <c r="H1491" s="21" t="s">
        <v>5384</v>
      </c>
      <c r="I1491" s="21" t="s">
        <v>5385</v>
      </c>
      <c r="J1491" s="21" t="s">
        <v>4786</v>
      </c>
      <c r="K1491" s="22">
        <v>1.206</v>
      </c>
      <c r="L1491" s="22">
        <f t="shared" si="69"/>
        <v>0.78823529411764703</v>
      </c>
      <c r="M1491" s="22">
        <f t="shared" si="70"/>
        <v>-0.34330174567992938</v>
      </c>
      <c r="N1491" s="157">
        <v>1</v>
      </c>
      <c r="O1491" s="158">
        <f t="shared" si="71"/>
        <v>0</v>
      </c>
    </row>
    <row r="1492" spans="1:15" ht="16">
      <c r="A1492" s="21" t="s">
        <v>5386</v>
      </c>
      <c r="B1492" s="21" t="s">
        <v>5387</v>
      </c>
      <c r="C1492" s="21" t="s">
        <v>132</v>
      </c>
      <c r="D1492" s="21" t="s">
        <v>86</v>
      </c>
      <c r="E1492" s="21" t="s">
        <v>207</v>
      </c>
      <c r="F1492" s="21" t="s">
        <v>5388</v>
      </c>
      <c r="G1492" s="21" t="s">
        <v>5389</v>
      </c>
      <c r="H1492" s="21" t="s">
        <v>40</v>
      </c>
      <c r="I1492" s="21" t="s">
        <v>5390</v>
      </c>
      <c r="J1492" s="21" t="s">
        <v>469</v>
      </c>
      <c r="K1492" s="22">
        <v>1.206</v>
      </c>
      <c r="L1492" s="22">
        <f t="shared" si="69"/>
        <v>0.78823529411764703</v>
      </c>
      <c r="M1492" s="22">
        <f t="shared" si="70"/>
        <v>-0.34330174567992938</v>
      </c>
      <c r="N1492" s="157">
        <v>0.30306530620621902</v>
      </c>
      <c r="O1492" s="158">
        <f t="shared" si="71"/>
        <v>0.51846377721069559</v>
      </c>
    </row>
    <row r="1493" spans="1:15" ht="16">
      <c r="A1493" s="21" t="s">
        <v>7366</v>
      </c>
      <c r="B1493" s="21" t="s">
        <v>7367</v>
      </c>
      <c r="C1493" s="21" t="s">
        <v>235</v>
      </c>
      <c r="D1493" s="21" t="s">
        <v>34</v>
      </c>
      <c r="E1493" s="21" t="s">
        <v>151</v>
      </c>
      <c r="F1493" s="21" t="s">
        <v>6553</v>
      </c>
      <c r="G1493" s="21" t="s">
        <v>7368</v>
      </c>
      <c r="H1493" s="21" t="s">
        <v>7369</v>
      </c>
      <c r="I1493" s="21" t="s">
        <v>7370</v>
      </c>
      <c r="J1493" s="21" t="s">
        <v>40</v>
      </c>
      <c r="K1493" s="22">
        <v>1.206</v>
      </c>
      <c r="L1493" s="22">
        <f t="shared" si="69"/>
        <v>0.78823529411764703</v>
      </c>
      <c r="M1493" s="22">
        <f t="shared" si="70"/>
        <v>-0.34330174567992938</v>
      </c>
      <c r="N1493" s="157">
        <v>1</v>
      </c>
      <c r="O1493" s="158">
        <f t="shared" si="71"/>
        <v>0</v>
      </c>
    </row>
    <row r="1494" spans="1:15" ht="16">
      <c r="A1494" s="21" t="s">
        <v>9346</v>
      </c>
      <c r="B1494" s="21" t="s">
        <v>9347</v>
      </c>
      <c r="C1494" s="21" t="s">
        <v>33</v>
      </c>
      <c r="D1494" s="21" t="s">
        <v>40</v>
      </c>
      <c r="E1494" s="21" t="s">
        <v>158</v>
      </c>
      <c r="F1494" s="21" t="s">
        <v>9348</v>
      </c>
      <c r="G1494" s="21" t="s">
        <v>9349</v>
      </c>
      <c r="H1494" s="21" t="s">
        <v>40</v>
      </c>
      <c r="I1494" s="21" t="s">
        <v>9350</v>
      </c>
      <c r="J1494" s="21" t="s">
        <v>1687</v>
      </c>
      <c r="K1494" s="22">
        <v>1.206</v>
      </c>
      <c r="L1494" s="22">
        <f t="shared" si="69"/>
        <v>0.78823529411764703</v>
      </c>
      <c r="M1494" s="22">
        <f t="shared" si="70"/>
        <v>-0.34330174567992938</v>
      </c>
      <c r="N1494" s="157">
        <v>1</v>
      </c>
      <c r="O1494" s="158">
        <f t="shared" si="71"/>
        <v>0</v>
      </c>
    </row>
    <row r="1495" spans="1:15" ht="16">
      <c r="A1495" s="2" t="s">
        <v>631</v>
      </c>
      <c r="B1495" s="2" t="s">
        <v>632</v>
      </c>
      <c r="C1495" s="2" t="s">
        <v>33</v>
      </c>
      <c r="D1495" s="2" t="s">
        <v>34</v>
      </c>
      <c r="E1495" s="2" t="s">
        <v>77</v>
      </c>
      <c r="F1495" s="2" t="s">
        <v>633</v>
      </c>
      <c r="G1495" s="2" t="s">
        <v>634</v>
      </c>
      <c r="H1495" s="2" t="s">
        <v>635</v>
      </c>
      <c r="I1495" s="2" t="s">
        <v>636</v>
      </c>
      <c r="J1495" s="2" t="s">
        <v>637</v>
      </c>
      <c r="K1495" s="3">
        <v>1.2070000000000001</v>
      </c>
      <c r="L1495" s="3">
        <f t="shared" si="69"/>
        <v>0.78888888888888897</v>
      </c>
      <c r="M1495" s="3">
        <f t="shared" si="70"/>
        <v>-0.3421059768249925</v>
      </c>
      <c r="N1495" s="157">
        <v>1</v>
      </c>
      <c r="O1495" s="158">
        <f t="shared" si="71"/>
        <v>0</v>
      </c>
    </row>
    <row r="1496" spans="1:15" ht="16">
      <c r="A1496" s="21" t="s">
        <v>8262</v>
      </c>
      <c r="B1496" s="21" t="s">
        <v>8263</v>
      </c>
      <c r="C1496" s="21" t="s">
        <v>85</v>
      </c>
      <c r="D1496" s="21" t="s">
        <v>40</v>
      </c>
      <c r="E1496" s="21" t="s">
        <v>2111</v>
      </c>
      <c r="F1496" s="21" t="s">
        <v>8264</v>
      </c>
      <c r="G1496" s="21" t="s">
        <v>8265</v>
      </c>
      <c r="H1496" s="21" t="s">
        <v>8266</v>
      </c>
      <c r="I1496" s="21" t="s">
        <v>8267</v>
      </c>
      <c r="J1496" s="21" t="s">
        <v>40</v>
      </c>
      <c r="K1496" s="22">
        <v>1.2070000000000001</v>
      </c>
      <c r="L1496" s="22">
        <f t="shared" si="69"/>
        <v>0.78888888888888897</v>
      </c>
      <c r="M1496" s="22">
        <f t="shared" si="70"/>
        <v>-0.3421059768249925</v>
      </c>
      <c r="N1496" s="157">
        <v>1</v>
      </c>
      <c r="O1496" s="158">
        <f t="shared" si="71"/>
        <v>0</v>
      </c>
    </row>
    <row r="1497" spans="1:15" ht="16">
      <c r="A1497" s="2" t="s">
        <v>11806</v>
      </c>
      <c r="B1497" s="2" t="s">
        <v>11807</v>
      </c>
      <c r="C1497" s="2" t="s">
        <v>33</v>
      </c>
      <c r="D1497" s="2" t="s">
        <v>40</v>
      </c>
      <c r="E1497" s="2" t="s">
        <v>158</v>
      </c>
      <c r="F1497" s="2" t="s">
        <v>6648</v>
      </c>
      <c r="G1497" s="2" t="s">
        <v>11808</v>
      </c>
      <c r="H1497" s="2" t="s">
        <v>11809</v>
      </c>
      <c r="I1497" s="2" t="s">
        <v>11810</v>
      </c>
      <c r="J1497" s="2" t="s">
        <v>6515</v>
      </c>
      <c r="K1497" s="3">
        <v>1.2070000000000001</v>
      </c>
      <c r="L1497" s="3">
        <f t="shared" si="69"/>
        <v>0.78888888888888897</v>
      </c>
      <c r="M1497" s="3">
        <f t="shared" si="70"/>
        <v>-0.3421059768249925</v>
      </c>
      <c r="N1497" s="157">
        <v>1</v>
      </c>
      <c r="O1497" s="158">
        <f t="shared" si="71"/>
        <v>0</v>
      </c>
    </row>
    <row r="1498" spans="1:15" ht="16">
      <c r="A1498" s="21" t="s">
        <v>4195</v>
      </c>
      <c r="B1498" s="21" t="s">
        <v>4196</v>
      </c>
      <c r="C1498" s="21" t="s">
        <v>4197</v>
      </c>
      <c r="D1498" s="21" t="s">
        <v>86</v>
      </c>
      <c r="E1498" s="21" t="s">
        <v>2795</v>
      </c>
      <c r="F1498" s="21" t="s">
        <v>4198</v>
      </c>
      <c r="G1498" s="21" t="s">
        <v>4199</v>
      </c>
      <c r="H1498" s="21" t="s">
        <v>4200</v>
      </c>
      <c r="I1498" s="21" t="s">
        <v>4201</v>
      </c>
      <c r="J1498" s="21" t="s">
        <v>4202</v>
      </c>
      <c r="K1498" s="22">
        <v>1.208</v>
      </c>
      <c r="L1498" s="22">
        <f t="shared" si="69"/>
        <v>0.78954248366013069</v>
      </c>
      <c r="M1498" s="22">
        <f t="shared" si="70"/>
        <v>-0.34091119825493527</v>
      </c>
      <c r="N1498" s="157">
        <v>1</v>
      </c>
      <c r="O1498" s="158">
        <f t="shared" si="71"/>
        <v>0</v>
      </c>
    </row>
    <row r="1499" spans="1:15" ht="16">
      <c r="A1499" s="21" t="s">
        <v>4763</v>
      </c>
      <c r="B1499" s="21" t="s">
        <v>4764</v>
      </c>
      <c r="C1499" s="21" t="s">
        <v>33</v>
      </c>
      <c r="D1499" s="21" t="s">
        <v>40</v>
      </c>
      <c r="E1499" s="21" t="s">
        <v>214</v>
      </c>
      <c r="F1499" s="21" t="s">
        <v>2299</v>
      </c>
      <c r="G1499" s="21" t="s">
        <v>4765</v>
      </c>
      <c r="H1499" s="21" t="s">
        <v>4766</v>
      </c>
      <c r="I1499" s="21" t="s">
        <v>4767</v>
      </c>
      <c r="J1499" s="21" t="s">
        <v>40</v>
      </c>
      <c r="K1499" s="22">
        <v>1.208</v>
      </c>
      <c r="L1499" s="22">
        <f t="shared" si="69"/>
        <v>0.78954248366013069</v>
      </c>
      <c r="M1499" s="22">
        <f t="shared" si="70"/>
        <v>-0.34091119825493527</v>
      </c>
      <c r="N1499" s="157">
        <v>1</v>
      </c>
      <c r="O1499" s="158">
        <f t="shared" si="71"/>
        <v>0</v>
      </c>
    </row>
    <row r="1500" spans="1:15" ht="16">
      <c r="A1500" s="21" t="s">
        <v>6227</v>
      </c>
      <c r="B1500" s="21" t="s">
        <v>6228</v>
      </c>
      <c r="C1500" s="21" t="s">
        <v>33</v>
      </c>
      <c r="D1500" s="21" t="s">
        <v>314</v>
      </c>
      <c r="E1500" s="21" t="s">
        <v>151</v>
      </c>
      <c r="F1500" s="21" t="s">
        <v>1261</v>
      </c>
      <c r="G1500" s="21" t="s">
        <v>6229</v>
      </c>
      <c r="H1500" s="21" t="s">
        <v>6230</v>
      </c>
      <c r="I1500" s="21" t="s">
        <v>6231</v>
      </c>
      <c r="J1500" s="21" t="s">
        <v>2495</v>
      </c>
      <c r="K1500" s="22">
        <v>1.208</v>
      </c>
      <c r="L1500" s="22">
        <f t="shared" si="69"/>
        <v>0.78954248366013069</v>
      </c>
      <c r="M1500" s="22">
        <f t="shared" si="70"/>
        <v>-0.34091119825493527</v>
      </c>
      <c r="N1500" s="157">
        <v>1</v>
      </c>
      <c r="O1500" s="158">
        <f t="shared" si="71"/>
        <v>0</v>
      </c>
    </row>
    <row r="1501" spans="1:15" ht="16">
      <c r="A1501" s="2" t="s">
        <v>386</v>
      </c>
      <c r="B1501" s="2" t="s">
        <v>387</v>
      </c>
      <c r="C1501" s="2" t="s">
        <v>53</v>
      </c>
      <c r="D1501" s="2" t="s">
        <v>44</v>
      </c>
      <c r="E1501" s="2" t="s">
        <v>45</v>
      </c>
      <c r="F1501" s="2" t="s">
        <v>388</v>
      </c>
      <c r="G1501" s="2" t="s">
        <v>389</v>
      </c>
      <c r="H1501" s="2" t="s">
        <v>390</v>
      </c>
      <c r="I1501" s="2" t="s">
        <v>391</v>
      </c>
      <c r="J1501" s="2" t="s">
        <v>392</v>
      </c>
      <c r="K1501" s="3">
        <v>1.2090000000000001</v>
      </c>
      <c r="L1501" s="3">
        <f t="shared" si="69"/>
        <v>0.79019607843137263</v>
      </c>
      <c r="M1501" s="3">
        <f t="shared" si="70"/>
        <v>-0.33971740833089042</v>
      </c>
      <c r="N1501" s="157">
        <v>0.55180526403642205</v>
      </c>
      <c r="O1501" s="158">
        <f t="shared" si="71"/>
        <v>0.25821416081394444</v>
      </c>
    </row>
    <row r="1502" spans="1:15" ht="16">
      <c r="A1502" s="21" t="s">
        <v>2551</v>
      </c>
      <c r="B1502" s="21" t="s">
        <v>2552</v>
      </c>
      <c r="C1502" s="21" t="s">
        <v>328</v>
      </c>
      <c r="D1502" s="21" t="s">
        <v>44</v>
      </c>
      <c r="E1502" s="21" t="s">
        <v>1468</v>
      </c>
      <c r="F1502" s="21" t="s">
        <v>2553</v>
      </c>
      <c r="G1502" s="21" t="s">
        <v>2554</v>
      </c>
      <c r="H1502" s="21" t="s">
        <v>2555</v>
      </c>
      <c r="I1502" s="21" t="s">
        <v>2556</v>
      </c>
      <c r="J1502" s="21" t="s">
        <v>40</v>
      </c>
      <c r="K1502" s="22">
        <v>1.2090000000000001</v>
      </c>
      <c r="L1502" s="22">
        <f t="shared" si="69"/>
        <v>0.79019607843137263</v>
      </c>
      <c r="M1502" s="22">
        <f t="shared" si="70"/>
        <v>-0.33971740833089042</v>
      </c>
      <c r="N1502" s="157">
        <v>1</v>
      </c>
      <c r="O1502" s="158">
        <f t="shared" si="71"/>
        <v>0</v>
      </c>
    </row>
    <row r="1503" spans="1:15" ht="16">
      <c r="A1503" s="21" t="s">
        <v>3266</v>
      </c>
      <c r="B1503" s="21" t="s">
        <v>3267</v>
      </c>
      <c r="C1503" s="21" t="s">
        <v>235</v>
      </c>
      <c r="D1503" s="21" t="s">
        <v>86</v>
      </c>
      <c r="E1503" s="21" t="s">
        <v>1086</v>
      </c>
      <c r="F1503" s="21" t="s">
        <v>3268</v>
      </c>
      <c r="G1503" s="21" t="s">
        <v>3269</v>
      </c>
      <c r="H1503" s="21" t="s">
        <v>3270</v>
      </c>
      <c r="I1503" s="21" t="s">
        <v>3271</v>
      </c>
      <c r="J1503" s="21" t="s">
        <v>2385</v>
      </c>
      <c r="K1503" s="22">
        <v>1.2090000000000001</v>
      </c>
      <c r="L1503" s="22">
        <f t="shared" si="69"/>
        <v>0.79019607843137263</v>
      </c>
      <c r="M1503" s="22">
        <f t="shared" si="70"/>
        <v>-0.33971740833089042</v>
      </c>
      <c r="N1503" s="157">
        <v>1</v>
      </c>
      <c r="O1503" s="158">
        <f t="shared" si="71"/>
        <v>0</v>
      </c>
    </row>
    <row r="1504" spans="1:15" ht="16">
      <c r="A1504" s="21" t="s">
        <v>3369</v>
      </c>
      <c r="B1504" s="21" t="s">
        <v>3370</v>
      </c>
      <c r="C1504" s="21" t="s">
        <v>40</v>
      </c>
      <c r="D1504" s="21" t="s">
        <v>40</v>
      </c>
      <c r="E1504" s="21" t="s">
        <v>207</v>
      </c>
      <c r="F1504" s="21" t="s">
        <v>3371</v>
      </c>
      <c r="G1504" s="21" t="s">
        <v>3372</v>
      </c>
      <c r="H1504" s="21" t="s">
        <v>3373</v>
      </c>
      <c r="I1504" s="21" t="s">
        <v>3374</v>
      </c>
      <c r="J1504" s="21" t="s">
        <v>40</v>
      </c>
      <c r="K1504" s="22">
        <v>1.2090000000000001</v>
      </c>
      <c r="L1504" s="22">
        <f t="shared" si="69"/>
        <v>0.79019607843137263</v>
      </c>
      <c r="M1504" s="22">
        <f t="shared" si="70"/>
        <v>-0.33971740833089042</v>
      </c>
      <c r="N1504" s="157">
        <v>1</v>
      </c>
      <c r="O1504" s="158">
        <f t="shared" si="71"/>
        <v>0</v>
      </c>
    </row>
    <row r="1505" spans="1:15" ht="16">
      <c r="A1505" s="21" t="s">
        <v>3750</v>
      </c>
      <c r="B1505" s="21" t="s">
        <v>3751</v>
      </c>
      <c r="C1505" s="21" t="s">
        <v>33</v>
      </c>
      <c r="D1505" s="21" t="s">
        <v>86</v>
      </c>
      <c r="E1505" s="21" t="s">
        <v>151</v>
      </c>
      <c r="F1505" s="21" t="s">
        <v>3752</v>
      </c>
      <c r="G1505" s="21" t="s">
        <v>3753</v>
      </c>
      <c r="H1505" s="21" t="s">
        <v>3754</v>
      </c>
      <c r="I1505" s="21" t="s">
        <v>3755</v>
      </c>
      <c r="J1505" s="21" t="s">
        <v>40</v>
      </c>
      <c r="K1505" s="22">
        <v>1.2090000000000001</v>
      </c>
      <c r="L1505" s="22">
        <f t="shared" si="69"/>
        <v>0.79019607843137263</v>
      </c>
      <c r="M1505" s="22">
        <f t="shared" si="70"/>
        <v>-0.33971740833089042</v>
      </c>
      <c r="N1505" s="157">
        <v>1</v>
      </c>
      <c r="O1505" s="158">
        <f t="shared" si="71"/>
        <v>0</v>
      </c>
    </row>
    <row r="1506" spans="1:15" ht="16">
      <c r="A1506" s="21" t="s">
        <v>7747</v>
      </c>
      <c r="B1506" s="21" t="s">
        <v>7748</v>
      </c>
      <c r="C1506" s="21" t="s">
        <v>235</v>
      </c>
      <c r="D1506" s="21" t="s">
        <v>40</v>
      </c>
      <c r="E1506" s="21" t="s">
        <v>1468</v>
      </c>
      <c r="F1506" s="21" t="s">
        <v>7749</v>
      </c>
      <c r="G1506" s="21" t="s">
        <v>7750</v>
      </c>
      <c r="H1506" s="21" t="s">
        <v>7751</v>
      </c>
      <c r="I1506" s="21" t="s">
        <v>7752</v>
      </c>
      <c r="J1506" s="21" t="s">
        <v>40</v>
      </c>
      <c r="K1506" s="22">
        <v>1.2090000000000001</v>
      </c>
      <c r="L1506" s="22">
        <f t="shared" si="69"/>
        <v>0.79019607843137263</v>
      </c>
      <c r="M1506" s="22">
        <f t="shared" si="70"/>
        <v>-0.33971740833089042</v>
      </c>
      <c r="N1506" s="157">
        <v>0.66170352338472205</v>
      </c>
      <c r="O1506" s="158">
        <f t="shared" si="71"/>
        <v>0.17933655285456301</v>
      </c>
    </row>
    <row r="1507" spans="1:15" ht="16">
      <c r="A1507" s="21" t="s">
        <v>1337</v>
      </c>
      <c r="B1507" s="21" t="s">
        <v>1338</v>
      </c>
      <c r="C1507" s="21" t="s">
        <v>1339</v>
      </c>
      <c r="D1507" s="21" t="s">
        <v>34</v>
      </c>
      <c r="E1507" s="21" t="s">
        <v>478</v>
      </c>
      <c r="F1507" s="21" t="s">
        <v>1340</v>
      </c>
      <c r="G1507" s="21" t="s">
        <v>1341</v>
      </c>
      <c r="H1507" s="21" t="s">
        <v>1342</v>
      </c>
      <c r="I1507" s="21" t="s">
        <v>1343</v>
      </c>
      <c r="J1507" s="21" t="s">
        <v>1344</v>
      </c>
      <c r="K1507" s="22">
        <v>1.2110000000000001</v>
      </c>
      <c r="L1507" s="22">
        <f t="shared" si="69"/>
        <v>0.79150326797385628</v>
      </c>
      <c r="M1507" s="22">
        <f t="shared" si="70"/>
        <v>-0.33733278788568527</v>
      </c>
      <c r="N1507" s="157">
        <v>1</v>
      </c>
      <c r="O1507" s="158">
        <f t="shared" si="71"/>
        <v>0</v>
      </c>
    </row>
    <row r="1508" spans="1:15" ht="16">
      <c r="A1508" s="21" t="s">
        <v>4023</v>
      </c>
      <c r="B1508" s="21" t="s">
        <v>4024</v>
      </c>
      <c r="C1508" s="21" t="s">
        <v>53</v>
      </c>
      <c r="D1508" s="21" t="s">
        <v>40</v>
      </c>
      <c r="E1508" s="21" t="s">
        <v>207</v>
      </c>
      <c r="F1508" s="21" t="s">
        <v>4025</v>
      </c>
      <c r="G1508" s="21" t="s">
        <v>4026</v>
      </c>
      <c r="H1508" s="21" t="s">
        <v>4027</v>
      </c>
      <c r="I1508" s="21" t="s">
        <v>4028</v>
      </c>
      <c r="J1508" s="21" t="s">
        <v>1069</v>
      </c>
      <c r="K1508" s="22">
        <v>1.2110000000000001</v>
      </c>
      <c r="L1508" s="22">
        <f t="shared" si="69"/>
        <v>0.79150326797385628</v>
      </c>
      <c r="M1508" s="22">
        <f t="shared" si="70"/>
        <v>-0.33733278788568527</v>
      </c>
      <c r="N1508" s="157">
        <v>8.1918901005279807E-2</v>
      </c>
      <c r="O1508" s="158">
        <f t="shared" si="71"/>
        <v>1.0866158826688324</v>
      </c>
    </row>
    <row r="1509" spans="1:15" ht="16">
      <c r="A1509" s="21" t="s">
        <v>3077</v>
      </c>
      <c r="B1509" s="21" t="s">
        <v>3078</v>
      </c>
      <c r="C1509" s="21" t="s">
        <v>33</v>
      </c>
      <c r="D1509" s="21" t="s">
        <v>86</v>
      </c>
      <c r="E1509" s="21" t="s">
        <v>511</v>
      </c>
      <c r="F1509" s="21" t="s">
        <v>3079</v>
      </c>
      <c r="G1509" s="21" t="s">
        <v>3080</v>
      </c>
      <c r="H1509" s="21" t="s">
        <v>3081</v>
      </c>
      <c r="I1509" s="21" t="s">
        <v>3082</v>
      </c>
      <c r="J1509" s="21" t="s">
        <v>469</v>
      </c>
      <c r="K1509" s="22">
        <v>1.212</v>
      </c>
      <c r="L1509" s="22">
        <f t="shared" si="69"/>
        <v>0.792156862745098</v>
      </c>
      <c r="M1509" s="22">
        <f t="shared" si="70"/>
        <v>-0.33614195410706327</v>
      </c>
      <c r="N1509" s="157">
        <v>1</v>
      </c>
      <c r="O1509" s="158">
        <f t="shared" si="71"/>
        <v>0</v>
      </c>
    </row>
    <row r="1510" spans="1:15" ht="16">
      <c r="A1510" s="21" t="s">
        <v>4256</v>
      </c>
      <c r="B1510" s="21" t="s">
        <v>4257</v>
      </c>
      <c r="C1510" s="21" t="s">
        <v>40</v>
      </c>
      <c r="D1510" s="21" t="s">
        <v>86</v>
      </c>
      <c r="E1510" s="21" t="s">
        <v>40</v>
      </c>
      <c r="F1510" s="21" t="s">
        <v>4258</v>
      </c>
      <c r="G1510" s="21" t="s">
        <v>4259</v>
      </c>
      <c r="H1510" s="21" t="s">
        <v>4260</v>
      </c>
      <c r="I1510" s="21" t="s">
        <v>4261</v>
      </c>
      <c r="J1510" s="21" t="s">
        <v>40</v>
      </c>
      <c r="K1510" s="22">
        <v>1.212</v>
      </c>
      <c r="L1510" s="22">
        <f t="shared" si="69"/>
        <v>0.792156862745098</v>
      </c>
      <c r="M1510" s="22">
        <f t="shared" si="70"/>
        <v>-0.33614195410706327</v>
      </c>
      <c r="N1510" s="157">
        <v>1</v>
      </c>
      <c r="O1510" s="158">
        <f t="shared" si="71"/>
        <v>0</v>
      </c>
    </row>
    <row r="1511" spans="1:15" ht="16">
      <c r="A1511" s="21" t="s">
        <v>5575</v>
      </c>
      <c r="B1511" s="21" t="s">
        <v>5576</v>
      </c>
      <c r="C1511" s="21" t="s">
        <v>85</v>
      </c>
      <c r="D1511" s="21" t="s">
        <v>86</v>
      </c>
      <c r="E1511" s="21" t="s">
        <v>1036</v>
      </c>
      <c r="F1511" s="21" t="s">
        <v>5577</v>
      </c>
      <c r="G1511" s="21" t="s">
        <v>5578</v>
      </c>
      <c r="H1511" s="21" t="s">
        <v>5579</v>
      </c>
      <c r="I1511" s="21" t="s">
        <v>5580</v>
      </c>
      <c r="J1511" s="21" t="s">
        <v>40</v>
      </c>
      <c r="K1511" s="22">
        <v>1.212</v>
      </c>
      <c r="L1511" s="22">
        <f t="shared" si="69"/>
        <v>0.792156862745098</v>
      </c>
      <c r="M1511" s="22">
        <f t="shared" si="70"/>
        <v>-0.33614195410706327</v>
      </c>
      <c r="N1511" s="157">
        <v>1</v>
      </c>
      <c r="O1511" s="158">
        <f t="shared" si="71"/>
        <v>0</v>
      </c>
    </row>
    <row r="1512" spans="1:15" ht="16">
      <c r="A1512" s="21" t="s">
        <v>8244</v>
      </c>
      <c r="B1512" s="21" t="s">
        <v>8245</v>
      </c>
      <c r="C1512" s="21" t="s">
        <v>235</v>
      </c>
      <c r="D1512" s="21" t="s">
        <v>314</v>
      </c>
      <c r="E1512" s="21" t="s">
        <v>929</v>
      </c>
      <c r="F1512" s="21" t="s">
        <v>8246</v>
      </c>
      <c r="G1512" s="21" t="s">
        <v>8247</v>
      </c>
      <c r="H1512" s="21" t="s">
        <v>8248</v>
      </c>
      <c r="I1512" s="21" t="s">
        <v>8249</v>
      </c>
      <c r="J1512" s="21" t="s">
        <v>40</v>
      </c>
      <c r="K1512" s="22">
        <v>1.212</v>
      </c>
      <c r="L1512" s="22">
        <f t="shared" si="69"/>
        <v>0.792156862745098</v>
      </c>
      <c r="M1512" s="22">
        <f t="shared" si="70"/>
        <v>-0.33614195410706327</v>
      </c>
      <c r="N1512" s="157">
        <v>1</v>
      </c>
      <c r="O1512" s="158">
        <f t="shared" si="71"/>
        <v>0</v>
      </c>
    </row>
    <row r="1513" spans="1:15" ht="16">
      <c r="A1513" s="2" t="s">
        <v>830</v>
      </c>
      <c r="B1513" s="2" t="s">
        <v>831</v>
      </c>
      <c r="C1513" s="2" t="s">
        <v>832</v>
      </c>
      <c r="D1513" s="2" t="s">
        <v>314</v>
      </c>
      <c r="E1513" s="2" t="s">
        <v>833</v>
      </c>
      <c r="F1513" s="2" t="s">
        <v>834</v>
      </c>
      <c r="G1513" s="2" t="s">
        <v>835</v>
      </c>
      <c r="H1513" s="2" t="s">
        <v>836</v>
      </c>
      <c r="I1513" s="2" t="s">
        <v>837</v>
      </c>
      <c r="J1513" s="2" t="s">
        <v>40</v>
      </c>
      <c r="K1513" s="3">
        <v>1.2130000000000001</v>
      </c>
      <c r="L1513" s="3">
        <f t="shared" si="69"/>
        <v>0.79281045751633994</v>
      </c>
      <c r="M1513" s="3">
        <f t="shared" si="70"/>
        <v>-0.33495210245950374</v>
      </c>
      <c r="N1513" s="157">
        <v>0.12285021262791</v>
      </c>
      <c r="O1513" s="158">
        <f t="shared" si="71"/>
        <v>0.91062408751073709</v>
      </c>
    </row>
    <row r="1514" spans="1:15" ht="16">
      <c r="A1514" s="21" t="s">
        <v>3321</v>
      </c>
      <c r="B1514" s="21" t="s">
        <v>3322</v>
      </c>
      <c r="C1514" s="21" t="s">
        <v>186</v>
      </c>
      <c r="D1514" s="21" t="s">
        <v>34</v>
      </c>
      <c r="E1514" s="21" t="s">
        <v>1583</v>
      </c>
      <c r="F1514" s="21" t="s">
        <v>3323</v>
      </c>
      <c r="G1514" s="21" t="s">
        <v>3324</v>
      </c>
      <c r="H1514" s="21" t="s">
        <v>3325</v>
      </c>
      <c r="I1514" s="21" t="s">
        <v>3326</v>
      </c>
      <c r="J1514" s="21" t="s">
        <v>40</v>
      </c>
      <c r="K1514" s="22">
        <v>1.2130000000000001</v>
      </c>
      <c r="L1514" s="22">
        <f t="shared" si="69"/>
        <v>0.79281045751633994</v>
      </c>
      <c r="M1514" s="22">
        <f t="shared" si="70"/>
        <v>-0.33495210245950374</v>
      </c>
      <c r="N1514" s="157">
        <v>1</v>
      </c>
      <c r="O1514" s="158">
        <f t="shared" si="71"/>
        <v>0</v>
      </c>
    </row>
    <row r="1515" spans="1:15" ht="16">
      <c r="A1515" s="21" t="s">
        <v>4521</v>
      </c>
      <c r="B1515" s="21" t="s">
        <v>4522</v>
      </c>
      <c r="C1515" s="21" t="s">
        <v>33</v>
      </c>
      <c r="D1515" s="21" t="s">
        <v>86</v>
      </c>
      <c r="E1515" s="21" t="s">
        <v>45</v>
      </c>
      <c r="F1515" s="21" t="s">
        <v>4523</v>
      </c>
      <c r="G1515" s="21" t="s">
        <v>4524</v>
      </c>
      <c r="H1515" s="21" t="s">
        <v>4525</v>
      </c>
      <c r="I1515" s="21" t="s">
        <v>4526</v>
      </c>
      <c r="J1515" s="21" t="s">
        <v>2222</v>
      </c>
      <c r="K1515" s="22">
        <v>1.2130000000000001</v>
      </c>
      <c r="L1515" s="22">
        <f t="shared" si="69"/>
        <v>0.79281045751633994</v>
      </c>
      <c r="M1515" s="22">
        <f t="shared" si="70"/>
        <v>-0.33495210245950374</v>
      </c>
      <c r="N1515" s="157">
        <v>0.64575099892823096</v>
      </c>
      <c r="O1515" s="158">
        <f t="shared" si="71"/>
        <v>0.18993491333322363</v>
      </c>
    </row>
    <row r="1516" spans="1:15" ht="16">
      <c r="A1516" s="21" t="s">
        <v>5362</v>
      </c>
      <c r="B1516" s="21" t="s">
        <v>5363</v>
      </c>
      <c r="C1516" s="21" t="s">
        <v>53</v>
      </c>
      <c r="D1516" s="21" t="s">
        <v>34</v>
      </c>
      <c r="E1516" s="21" t="s">
        <v>2518</v>
      </c>
      <c r="F1516" s="21" t="s">
        <v>5364</v>
      </c>
      <c r="G1516" s="21" t="s">
        <v>5365</v>
      </c>
      <c r="H1516" s="21" t="s">
        <v>5366</v>
      </c>
      <c r="I1516" s="21" t="s">
        <v>5367</v>
      </c>
      <c r="J1516" s="21" t="s">
        <v>40</v>
      </c>
      <c r="K1516" s="22">
        <v>1.2130000000000001</v>
      </c>
      <c r="L1516" s="22">
        <f t="shared" si="69"/>
        <v>0.79281045751633994</v>
      </c>
      <c r="M1516" s="22">
        <f t="shared" si="70"/>
        <v>-0.33495210245950374</v>
      </c>
      <c r="N1516" s="157">
        <v>1</v>
      </c>
      <c r="O1516" s="158">
        <f t="shared" si="71"/>
        <v>0</v>
      </c>
    </row>
    <row r="1517" spans="1:15" ht="16">
      <c r="A1517" s="21" t="s">
        <v>6176</v>
      </c>
      <c r="B1517" s="21" t="s">
        <v>6177</v>
      </c>
      <c r="C1517" s="21" t="s">
        <v>95</v>
      </c>
      <c r="D1517" s="21" t="s">
        <v>86</v>
      </c>
      <c r="E1517" s="21" t="s">
        <v>6178</v>
      </c>
      <c r="F1517" s="21" t="s">
        <v>6179</v>
      </c>
      <c r="G1517" s="21" t="s">
        <v>6180</v>
      </c>
      <c r="H1517" s="21" t="s">
        <v>6181</v>
      </c>
      <c r="I1517" s="21" t="s">
        <v>6182</v>
      </c>
      <c r="J1517" s="21" t="s">
        <v>40</v>
      </c>
      <c r="K1517" s="22">
        <v>1.2130000000000001</v>
      </c>
      <c r="L1517" s="22">
        <f t="shared" si="69"/>
        <v>0.79281045751633994</v>
      </c>
      <c r="M1517" s="22">
        <f t="shared" si="70"/>
        <v>-0.33495210245950374</v>
      </c>
      <c r="N1517" s="157">
        <v>1</v>
      </c>
      <c r="O1517" s="158">
        <f t="shared" si="71"/>
        <v>0</v>
      </c>
    </row>
    <row r="1518" spans="1:15" ht="16">
      <c r="A1518" s="21" t="s">
        <v>6588</v>
      </c>
      <c r="B1518" s="21" t="s">
        <v>6589</v>
      </c>
      <c r="C1518" s="21" t="s">
        <v>33</v>
      </c>
      <c r="D1518" s="21" t="s">
        <v>34</v>
      </c>
      <c r="E1518" s="21" t="s">
        <v>158</v>
      </c>
      <c r="F1518" s="21" t="s">
        <v>5119</v>
      </c>
      <c r="G1518" s="21" t="s">
        <v>6590</v>
      </c>
      <c r="H1518" s="21" t="s">
        <v>6591</v>
      </c>
      <c r="I1518" s="21" t="s">
        <v>6592</v>
      </c>
      <c r="J1518" s="21" t="s">
        <v>6593</v>
      </c>
      <c r="K1518" s="22">
        <v>1.2130000000000001</v>
      </c>
      <c r="L1518" s="22">
        <f t="shared" si="69"/>
        <v>0.79281045751633994</v>
      </c>
      <c r="M1518" s="22">
        <f t="shared" si="70"/>
        <v>-0.33495210245950374</v>
      </c>
      <c r="N1518" s="157">
        <v>1</v>
      </c>
      <c r="O1518" s="158">
        <f t="shared" si="71"/>
        <v>0</v>
      </c>
    </row>
    <row r="1519" spans="1:15" ht="16">
      <c r="A1519" s="21" t="s">
        <v>7700</v>
      </c>
      <c r="B1519" s="21" t="s">
        <v>7701</v>
      </c>
      <c r="C1519" s="21" t="s">
        <v>85</v>
      </c>
      <c r="D1519" s="21" t="s">
        <v>40</v>
      </c>
      <c r="E1519" s="21" t="s">
        <v>1468</v>
      </c>
      <c r="F1519" s="21" t="s">
        <v>2564</v>
      </c>
      <c r="G1519" s="21" t="s">
        <v>7702</v>
      </c>
      <c r="H1519" s="21" t="s">
        <v>7703</v>
      </c>
      <c r="I1519" s="21" t="s">
        <v>7704</v>
      </c>
      <c r="J1519" s="21" t="s">
        <v>40</v>
      </c>
      <c r="K1519" s="22">
        <v>1.2130000000000001</v>
      </c>
      <c r="L1519" s="22">
        <f t="shared" si="69"/>
        <v>0.79281045751633994</v>
      </c>
      <c r="M1519" s="22">
        <f t="shared" si="70"/>
        <v>-0.33495210245950374</v>
      </c>
      <c r="N1519" s="157">
        <v>1</v>
      </c>
      <c r="O1519" s="158">
        <f t="shared" si="71"/>
        <v>0</v>
      </c>
    </row>
    <row r="1520" spans="1:15" s="151" customFormat="1" ht="16">
      <c r="A1520" s="21" t="s">
        <v>2291</v>
      </c>
      <c r="B1520" s="21" t="s">
        <v>2292</v>
      </c>
      <c r="C1520" s="21" t="s">
        <v>40</v>
      </c>
      <c r="D1520" s="21" t="s">
        <v>141</v>
      </c>
      <c r="E1520" s="21" t="s">
        <v>40</v>
      </c>
      <c r="F1520" s="21" t="s">
        <v>2293</v>
      </c>
      <c r="G1520" s="21" t="s">
        <v>2294</v>
      </c>
      <c r="H1520" s="21" t="s">
        <v>2295</v>
      </c>
      <c r="I1520" s="21" t="s">
        <v>2296</v>
      </c>
      <c r="J1520" s="21" t="s">
        <v>40</v>
      </c>
      <c r="K1520" s="22">
        <v>1.2150000000000001</v>
      </c>
      <c r="L1520" s="22">
        <f t="shared" si="69"/>
        <v>0.79411764705882359</v>
      </c>
      <c r="M1520" s="22">
        <f t="shared" si="70"/>
        <v>-0.33257533908687076</v>
      </c>
      <c r="N1520" s="157">
        <v>1</v>
      </c>
      <c r="O1520" s="158">
        <f t="shared" si="71"/>
        <v>0</v>
      </c>
    </row>
    <row r="1521" spans="1:15" ht="16">
      <c r="A1521" s="21" t="s">
        <v>3730</v>
      </c>
      <c r="B1521" s="21" t="s">
        <v>3731</v>
      </c>
      <c r="C1521" s="21" t="s">
        <v>33</v>
      </c>
      <c r="D1521" s="21" t="s">
        <v>34</v>
      </c>
      <c r="E1521" s="21" t="s">
        <v>77</v>
      </c>
      <c r="F1521" s="21" t="s">
        <v>3732</v>
      </c>
      <c r="G1521" s="21" t="s">
        <v>3733</v>
      </c>
      <c r="H1521" s="21" t="s">
        <v>3734</v>
      </c>
      <c r="I1521" s="21" t="s">
        <v>3735</v>
      </c>
      <c r="J1521" s="21" t="s">
        <v>3736</v>
      </c>
      <c r="K1521" s="22">
        <v>1.2150000000000001</v>
      </c>
      <c r="L1521" s="22">
        <f t="shared" si="69"/>
        <v>0.79411764705882359</v>
      </c>
      <c r="M1521" s="22">
        <f t="shared" si="70"/>
        <v>-0.33257533908687076</v>
      </c>
      <c r="N1521" s="157">
        <v>0.17327391458778901</v>
      </c>
      <c r="O1521" s="158">
        <f t="shared" si="71"/>
        <v>0.76126681295416387</v>
      </c>
    </row>
    <row r="1522" spans="1:15" ht="16">
      <c r="A1522" s="21" t="s">
        <v>5795</v>
      </c>
      <c r="B1522" s="21" t="s">
        <v>5796</v>
      </c>
      <c r="C1522" s="21" t="s">
        <v>85</v>
      </c>
      <c r="D1522" s="21" t="s">
        <v>40</v>
      </c>
      <c r="E1522" s="21" t="s">
        <v>937</v>
      </c>
      <c r="F1522" s="21" t="s">
        <v>2168</v>
      </c>
      <c r="G1522" s="21" t="s">
        <v>5797</v>
      </c>
      <c r="H1522" s="21" t="s">
        <v>5798</v>
      </c>
      <c r="I1522" s="21" t="s">
        <v>5799</v>
      </c>
      <c r="J1522" s="21" t="s">
        <v>40</v>
      </c>
      <c r="K1522" s="22">
        <v>1.2150000000000001</v>
      </c>
      <c r="L1522" s="22">
        <f t="shared" si="69"/>
        <v>0.79411764705882359</v>
      </c>
      <c r="M1522" s="22">
        <f t="shared" si="70"/>
        <v>-0.33257533908687076</v>
      </c>
      <c r="N1522" s="157">
        <v>1</v>
      </c>
      <c r="O1522" s="158">
        <f t="shared" si="71"/>
        <v>0</v>
      </c>
    </row>
    <row r="1523" spans="1:15" ht="16">
      <c r="A1523" s="21" t="s">
        <v>3161</v>
      </c>
      <c r="B1523" s="21" t="s">
        <v>3162</v>
      </c>
      <c r="C1523" s="21" t="s">
        <v>33</v>
      </c>
      <c r="D1523" s="21" t="s">
        <v>314</v>
      </c>
      <c r="E1523" s="21" t="s">
        <v>207</v>
      </c>
      <c r="F1523" s="21" t="s">
        <v>3163</v>
      </c>
      <c r="G1523" s="21" t="s">
        <v>3164</v>
      </c>
      <c r="H1523" s="21" t="s">
        <v>3165</v>
      </c>
      <c r="I1523" s="21" t="s">
        <v>3166</v>
      </c>
      <c r="J1523" s="21" t="s">
        <v>3109</v>
      </c>
      <c r="K1523" s="22">
        <v>1.216</v>
      </c>
      <c r="L1523" s="22">
        <f t="shared" si="69"/>
        <v>0.79477124183006531</v>
      </c>
      <c r="M1523" s="22">
        <f t="shared" si="70"/>
        <v>-0.33138842413642872</v>
      </c>
      <c r="N1523" s="157">
        <v>1</v>
      </c>
      <c r="O1523" s="158">
        <f t="shared" si="71"/>
        <v>0</v>
      </c>
    </row>
    <row r="1524" spans="1:15" ht="16">
      <c r="A1524" s="21" t="s">
        <v>6441</v>
      </c>
      <c r="B1524" s="21" t="s">
        <v>6442</v>
      </c>
      <c r="C1524" s="21" t="s">
        <v>33</v>
      </c>
      <c r="D1524" s="21" t="s">
        <v>40</v>
      </c>
      <c r="E1524" s="21" t="s">
        <v>77</v>
      </c>
      <c r="F1524" s="21" t="s">
        <v>6443</v>
      </c>
      <c r="G1524" s="21" t="s">
        <v>6444</v>
      </c>
      <c r="H1524" s="21" t="s">
        <v>40</v>
      </c>
      <c r="I1524" s="21" t="s">
        <v>6445</v>
      </c>
      <c r="J1524" s="21" t="s">
        <v>3109</v>
      </c>
      <c r="K1524" s="22">
        <v>1.216</v>
      </c>
      <c r="L1524" s="22">
        <f t="shared" si="69"/>
        <v>0.79477124183006531</v>
      </c>
      <c r="M1524" s="22">
        <f t="shared" si="70"/>
        <v>-0.33138842413642872</v>
      </c>
      <c r="N1524" s="157">
        <v>1</v>
      </c>
      <c r="O1524" s="158">
        <f t="shared" si="71"/>
        <v>0</v>
      </c>
    </row>
    <row r="1525" spans="1:15" ht="16">
      <c r="A1525" s="21" t="s">
        <v>7371</v>
      </c>
      <c r="B1525" s="21" t="s">
        <v>7372</v>
      </c>
      <c r="C1525" s="21" t="s">
        <v>33</v>
      </c>
      <c r="D1525" s="21" t="s">
        <v>314</v>
      </c>
      <c r="E1525" s="21" t="s">
        <v>511</v>
      </c>
      <c r="F1525" s="21" t="s">
        <v>7373</v>
      </c>
      <c r="G1525" s="21" t="s">
        <v>7374</v>
      </c>
      <c r="H1525" s="21" t="s">
        <v>7375</v>
      </c>
      <c r="I1525" s="21" t="s">
        <v>7376</v>
      </c>
      <c r="J1525" s="21" t="s">
        <v>5185</v>
      </c>
      <c r="K1525" s="22">
        <v>1.216</v>
      </c>
      <c r="L1525" s="22">
        <f t="shared" si="69"/>
        <v>0.79477124183006531</v>
      </c>
      <c r="M1525" s="22">
        <f t="shared" si="70"/>
        <v>-0.33138842413642872</v>
      </c>
      <c r="N1525" s="157">
        <v>1</v>
      </c>
      <c r="O1525" s="158">
        <f t="shared" si="71"/>
        <v>0</v>
      </c>
    </row>
    <row r="1526" spans="1:15" ht="16">
      <c r="A1526" s="21" t="s">
        <v>9279</v>
      </c>
      <c r="B1526" s="21" t="s">
        <v>9280</v>
      </c>
      <c r="C1526" s="21" t="s">
        <v>33</v>
      </c>
      <c r="D1526" s="21" t="s">
        <v>86</v>
      </c>
      <c r="E1526" s="21" t="s">
        <v>77</v>
      </c>
      <c r="F1526" s="21" t="s">
        <v>9281</v>
      </c>
      <c r="G1526" s="21" t="s">
        <v>9282</v>
      </c>
      <c r="H1526" s="21" t="s">
        <v>9283</v>
      </c>
      <c r="I1526" s="21" t="s">
        <v>9284</v>
      </c>
      <c r="J1526" s="21" t="s">
        <v>40</v>
      </c>
      <c r="K1526" s="22">
        <v>1.216</v>
      </c>
      <c r="L1526" s="22">
        <f t="shared" si="69"/>
        <v>0.79477124183006531</v>
      </c>
      <c r="M1526" s="22">
        <f t="shared" si="70"/>
        <v>-0.33138842413642872</v>
      </c>
      <c r="N1526" s="157">
        <v>1</v>
      </c>
      <c r="O1526" s="158">
        <f t="shared" si="71"/>
        <v>0</v>
      </c>
    </row>
    <row r="1527" spans="1:15" ht="16">
      <c r="A1527" s="2" t="s">
        <v>912</v>
      </c>
      <c r="B1527" s="2" t="s">
        <v>913</v>
      </c>
      <c r="C1527" s="2" t="s">
        <v>33</v>
      </c>
      <c r="D1527" s="2" t="s">
        <v>86</v>
      </c>
      <c r="E1527" s="2" t="s">
        <v>158</v>
      </c>
      <c r="F1527" s="2" t="s">
        <v>914</v>
      </c>
      <c r="G1527" s="2" t="s">
        <v>915</v>
      </c>
      <c r="H1527" s="2" t="s">
        <v>916</v>
      </c>
      <c r="I1527" s="2" t="s">
        <v>917</v>
      </c>
      <c r="J1527" s="2" t="s">
        <v>918</v>
      </c>
      <c r="K1527" s="3">
        <v>1.2170000000000001</v>
      </c>
      <c r="L1527" s="3">
        <f t="shared" si="69"/>
        <v>0.79542483660130725</v>
      </c>
      <c r="M1527" s="3">
        <f t="shared" si="70"/>
        <v>-0.33020248486628567</v>
      </c>
      <c r="N1527" s="157">
        <v>0.81806497991309801</v>
      </c>
      <c r="O1527" s="158">
        <f t="shared" si="71"/>
        <v>8.7212198410740571E-2</v>
      </c>
    </row>
    <row r="1528" spans="1:15" ht="16">
      <c r="A1528" s="21" t="s">
        <v>7639</v>
      </c>
      <c r="B1528" s="21" t="s">
        <v>7640</v>
      </c>
      <c r="C1528" s="21" t="s">
        <v>85</v>
      </c>
      <c r="D1528" s="21" t="s">
        <v>40</v>
      </c>
      <c r="E1528" s="21" t="s">
        <v>2111</v>
      </c>
      <c r="F1528" s="21" t="s">
        <v>7641</v>
      </c>
      <c r="G1528" s="21" t="s">
        <v>7642</v>
      </c>
      <c r="H1528" s="21" t="s">
        <v>7643</v>
      </c>
      <c r="I1528" s="21" t="s">
        <v>7644</v>
      </c>
      <c r="J1528" s="21" t="s">
        <v>40</v>
      </c>
      <c r="K1528" s="22">
        <v>1.2170000000000001</v>
      </c>
      <c r="L1528" s="22">
        <f t="shared" si="69"/>
        <v>0.79542483660130725</v>
      </c>
      <c r="M1528" s="22">
        <f t="shared" si="70"/>
        <v>-0.33020248486628567</v>
      </c>
      <c r="N1528" s="157">
        <v>1</v>
      </c>
      <c r="O1528" s="158">
        <f t="shared" si="71"/>
        <v>0</v>
      </c>
    </row>
    <row r="1529" spans="1:15">
      <c r="A1529" s="21" t="s">
        <v>2264</v>
      </c>
      <c r="B1529" s="21" t="s">
        <v>2265</v>
      </c>
      <c r="C1529" s="21" t="s">
        <v>33</v>
      </c>
      <c r="D1529" s="21" t="s">
        <v>34</v>
      </c>
      <c r="E1529" s="21" t="s">
        <v>151</v>
      </c>
      <c r="F1529" s="21" t="s">
        <v>2266</v>
      </c>
      <c r="G1529" s="21" t="s">
        <v>2267</v>
      </c>
      <c r="H1529" s="21" t="s">
        <v>2268</v>
      </c>
      <c r="I1529" s="21" t="s">
        <v>2269</v>
      </c>
      <c r="J1529" s="21" t="s">
        <v>2270</v>
      </c>
      <c r="K1529" s="22">
        <v>1.218</v>
      </c>
      <c r="L1529" s="22">
        <f t="shared" si="69"/>
        <v>0.79607843137254897</v>
      </c>
      <c r="M1529" s="22">
        <f t="shared" si="70"/>
        <v>-0.32901751967368181</v>
      </c>
      <c r="N1529" s="23">
        <v>2.1435400188088499E-5</v>
      </c>
      <c r="O1529" s="24">
        <f t="shared" si="71"/>
        <v>4.6688684040191673</v>
      </c>
    </row>
    <row r="1530" spans="1:15" ht="16">
      <c r="A1530" s="2" t="s">
        <v>11569</v>
      </c>
      <c r="B1530" s="2" t="s">
        <v>11570</v>
      </c>
      <c r="C1530" s="2" t="s">
        <v>33</v>
      </c>
      <c r="D1530" s="2" t="s">
        <v>141</v>
      </c>
      <c r="E1530" s="2" t="s">
        <v>158</v>
      </c>
      <c r="F1530" s="2" t="s">
        <v>9089</v>
      </c>
      <c r="G1530" s="2" t="s">
        <v>11571</v>
      </c>
      <c r="H1530" s="2" t="s">
        <v>11572</v>
      </c>
      <c r="I1530" s="2" t="s">
        <v>11573</v>
      </c>
      <c r="J1530" s="2" t="s">
        <v>7875</v>
      </c>
      <c r="K1530" s="3">
        <v>1.218</v>
      </c>
      <c r="L1530" s="3">
        <f t="shared" si="69"/>
        <v>0.79607843137254897</v>
      </c>
      <c r="M1530" s="3">
        <f t="shared" si="70"/>
        <v>-0.32901751967368181</v>
      </c>
      <c r="N1530" s="157">
        <v>1</v>
      </c>
      <c r="O1530" s="158">
        <f t="shared" si="71"/>
        <v>0</v>
      </c>
    </row>
    <row r="1531" spans="1:15" ht="16">
      <c r="A1531" s="21" t="s">
        <v>4948</v>
      </c>
      <c r="B1531" s="21" t="s">
        <v>4949</v>
      </c>
      <c r="C1531" s="21" t="s">
        <v>235</v>
      </c>
      <c r="D1531" s="21" t="s">
        <v>314</v>
      </c>
      <c r="E1531" s="21" t="s">
        <v>1468</v>
      </c>
      <c r="F1531" s="21" t="s">
        <v>4950</v>
      </c>
      <c r="G1531" s="21" t="s">
        <v>4951</v>
      </c>
      <c r="H1531" s="21" t="s">
        <v>4952</v>
      </c>
      <c r="I1531" s="21" t="s">
        <v>4953</v>
      </c>
      <c r="J1531" s="21" t="s">
        <v>40</v>
      </c>
      <c r="K1531" s="22">
        <v>1.2190000000000001</v>
      </c>
      <c r="L1531" s="22">
        <f t="shared" si="69"/>
        <v>0.79673202614379091</v>
      </c>
      <c r="M1531" s="22">
        <f t="shared" si="70"/>
        <v>-0.32783352695980195</v>
      </c>
      <c r="N1531" s="157">
        <v>1</v>
      </c>
      <c r="O1531" s="158">
        <f t="shared" si="71"/>
        <v>0</v>
      </c>
    </row>
    <row r="1532" spans="1:15" ht="16">
      <c r="A1532" s="21" t="s">
        <v>7355</v>
      </c>
      <c r="B1532" s="21" t="s">
        <v>7356</v>
      </c>
      <c r="C1532" s="21" t="s">
        <v>40</v>
      </c>
      <c r="D1532" s="21" t="s">
        <v>86</v>
      </c>
      <c r="E1532" s="21" t="s">
        <v>937</v>
      </c>
      <c r="F1532" s="21" t="s">
        <v>7357</v>
      </c>
      <c r="G1532" s="21" t="s">
        <v>7358</v>
      </c>
      <c r="H1532" s="21" t="s">
        <v>7359</v>
      </c>
      <c r="I1532" s="21" t="s">
        <v>7360</v>
      </c>
      <c r="J1532" s="21" t="s">
        <v>40</v>
      </c>
      <c r="K1532" s="22">
        <v>1.2190000000000001</v>
      </c>
      <c r="L1532" s="22">
        <f t="shared" si="69"/>
        <v>0.79673202614379091</v>
      </c>
      <c r="M1532" s="22">
        <f t="shared" si="70"/>
        <v>-0.32783352695980195</v>
      </c>
      <c r="N1532" s="157">
        <v>1</v>
      </c>
      <c r="O1532" s="158">
        <f t="shared" si="71"/>
        <v>0</v>
      </c>
    </row>
    <row r="1533" spans="1:15" ht="16">
      <c r="A1533" s="21" t="s">
        <v>7597</v>
      </c>
      <c r="B1533" s="21" t="s">
        <v>7598</v>
      </c>
      <c r="C1533" s="21" t="s">
        <v>921</v>
      </c>
      <c r="D1533" s="21" t="s">
        <v>141</v>
      </c>
      <c r="E1533" s="21" t="s">
        <v>7599</v>
      </c>
      <c r="F1533" s="21" t="s">
        <v>7600</v>
      </c>
      <c r="G1533" s="21" t="s">
        <v>7601</v>
      </c>
      <c r="H1533" s="21" t="s">
        <v>7602</v>
      </c>
      <c r="I1533" s="21" t="s">
        <v>7603</v>
      </c>
      <c r="J1533" s="21" t="s">
        <v>40</v>
      </c>
      <c r="K1533" s="22">
        <v>1.2190000000000001</v>
      </c>
      <c r="L1533" s="22">
        <f t="shared" si="69"/>
        <v>0.79673202614379091</v>
      </c>
      <c r="M1533" s="22">
        <f t="shared" si="70"/>
        <v>-0.32783352695980195</v>
      </c>
      <c r="N1533" s="157">
        <v>1</v>
      </c>
      <c r="O1533" s="158">
        <f t="shared" si="71"/>
        <v>0</v>
      </c>
    </row>
    <row r="1534" spans="1:15" ht="16">
      <c r="A1534" s="2" t="s">
        <v>51</v>
      </c>
      <c r="B1534" s="2" t="s">
        <v>52</v>
      </c>
      <c r="C1534" s="2" t="s">
        <v>53</v>
      </c>
      <c r="D1534" s="2" t="s">
        <v>54</v>
      </c>
      <c r="E1534" s="2" t="s">
        <v>55</v>
      </c>
      <c r="F1534" s="2" t="s">
        <v>56</v>
      </c>
      <c r="G1534" s="2" t="s">
        <v>57</v>
      </c>
      <c r="H1534" s="2" t="s">
        <v>58</v>
      </c>
      <c r="I1534" s="2" t="s">
        <v>59</v>
      </c>
      <c r="J1534" s="2" t="s">
        <v>40</v>
      </c>
      <c r="K1534" s="3">
        <v>1.22</v>
      </c>
      <c r="L1534" s="3">
        <f t="shared" si="69"/>
        <v>0.79738562091503262</v>
      </c>
      <c r="M1534" s="3">
        <f t="shared" si="70"/>
        <v>-0.32665050512976562</v>
      </c>
      <c r="N1534" s="157">
        <v>0.70068329988834999</v>
      </c>
      <c r="O1534" s="158">
        <f t="shared" si="71"/>
        <v>0.15447823337379635</v>
      </c>
    </row>
    <row r="1535" spans="1:15" ht="16">
      <c r="A1535" s="2" t="s">
        <v>727</v>
      </c>
      <c r="B1535" s="2" t="s">
        <v>728</v>
      </c>
      <c r="C1535" s="2" t="s">
        <v>132</v>
      </c>
      <c r="D1535" s="2" t="s">
        <v>729</v>
      </c>
      <c r="E1535" s="2" t="s">
        <v>730</v>
      </c>
      <c r="F1535" s="2" t="s">
        <v>731</v>
      </c>
      <c r="G1535" s="2" t="s">
        <v>732</v>
      </c>
      <c r="H1535" s="2" t="s">
        <v>733</v>
      </c>
      <c r="I1535" s="2" t="s">
        <v>734</v>
      </c>
      <c r="J1535" s="2" t="s">
        <v>102</v>
      </c>
      <c r="K1535" s="3">
        <v>1.22</v>
      </c>
      <c r="L1535" s="3">
        <f t="shared" si="69"/>
        <v>0.79738562091503262</v>
      </c>
      <c r="M1535" s="3">
        <f t="shared" si="70"/>
        <v>-0.32665050512976562</v>
      </c>
      <c r="N1535" s="157">
        <v>0.74243682979531</v>
      </c>
      <c r="O1535" s="158">
        <f t="shared" si="71"/>
        <v>0.12934049236551751</v>
      </c>
    </row>
    <row r="1536" spans="1:15" ht="16">
      <c r="A1536" s="21" t="s">
        <v>2271</v>
      </c>
      <c r="B1536" s="21" t="s">
        <v>2272</v>
      </c>
      <c r="C1536" s="21" t="s">
        <v>33</v>
      </c>
      <c r="D1536" s="21" t="s">
        <v>34</v>
      </c>
      <c r="E1536" s="21" t="s">
        <v>111</v>
      </c>
      <c r="F1536" s="21" t="s">
        <v>2273</v>
      </c>
      <c r="G1536" s="21" t="s">
        <v>2274</v>
      </c>
      <c r="H1536" s="21" t="s">
        <v>2275</v>
      </c>
      <c r="I1536" s="21" t="s">
        <v>2276</v>
      </c>
      <c r="J1536" s="21" t="s">
        <v>2277</v>
      </c>
      <c r="K1536" s="22">
        <v>1.22</v>
      </c>
      <c r="L1536" s="22">
        <f t="shared" si="69"/>
        <v>0.79738562091503262</v>
      </c>
      <c r="M1536" s="22">
        <f t="shared" si="70"/>
        <v>-0.32665050512976562</v>
      </c>
      <c r="N1536" s="157">
        <v>1</v>
      </c>
      <c r="O1536" s="158">
        <f t="shared" si="71"/>
        <v>0</v>
      </c>
    </row>
    <row r="1537" spans="1:15" ht="16">
      <c r="A1537" s="21" t="s">
        <v>2540</v>
      </c>
      <c r="B1537" s="21" t="s">
        <v>2541</v>
      </c>
      <c r="C1537" s="21" t="s">
        <v>33</v>
      </c>
      <c r="D1537" s="21" t="s">
        <v>76</v>
      </c>
      <c r="E1537" s="21" t="s">
        <v>111</v>
      </c>
      <c r="F1537" s="21" t="s">
        <v>2105</v>
      </c>
      <c r="G1537" s="21" t="s">
        <v>2542</v>
      </c>
      <c r="H1537" s="21" t="s">
        <v>2543</v>
      </c>
      <c r="I1537" s="21" t="s">
        <v>2544</v>
      </c>
      <c r="J1537" s="21" t="s">
        <v>554</v>
      </c>
      <c r="K1537" s="22">
        <v>1.22</v>
      </c>
      <c r="L1537" s="22">
        <f t="shared" si="69"/>
        <v>0.79738562091503262</v>
      </c>
      <c r="M1537" s="22">
        <f t="shared" si="70"/>
        <v>-0.32665050512976562</v>
      </c>
      <c r="N1537" s="157">
        <v>0.11290156537109</v>
      </c>
      <c r="O1537" s="158">
        <f t="shared" si="71"/>
        <v>0.94730003657535466</v>
      </c>
    </row>
    <row r="1538" spans="1:15" ht="16">
      <c r="A1538" s="21" t="s">
        <v>4811</v>
      </c>
      <c r="B1538" s="21" t="s">
        <v>4812</v>
      </c>
      <c r="C1538" s="21" t="s">
        <v>33</v>
      </c>
      <c r="D1538" s="21" t="s">
        <v>86</v>
      </c>
      <c r="E1538" s="21" t="s">
        <v>77</v>
      </c>
      <c r="F1538" s="21" t="s">
        <v>4294</v>
      </c>
      <c r="G1538" s="21" t="s">
        <v>4813</v>
      </c>
      <c r="H1538" s="21" t="s">
        <v>4814</v>
      </c>
      <c r="I1538" s="21" t="s">
        <v>4815</v>
      </c>
      <c r="J1538" s="21" t="s">
        <v>40</v>
      </c>
      <c r="K1538" s="22">
        <v>1.22</v>
      </c>
      <c r="L1538" s="22">
        <f t="shared" ref="L1538:L1601" si="72">K1538/1.53</f>
        <v>0.79738562091503262</v>
      </c>
      <c r="M1538" s="22">
        <f t="shared" ref="M1538:M1601" si="73">LOG(L1538, 2)</f>
        <v>-0.32665050512976562</v>
      </c>
      <c r="N1538" s="157">
        <v>1</v>
      </c>
      <c r="O1538" s="158">
        <f t="shared" ref="O1538:O1601" si="74">-LOG10(N1538)</f>
        <v>0</v>
      </c>
    </row>
    <row r="1539" spans="1:15" ht="16">
      <c r="A1539" s="21" t="s">
        <v>5111</v>
      </c>
      <c r="B1539" s="21" t="s">
        <v>5112</v>
      </c>
      <c r="C1539" s="21" t="s">
        <v>1149</v>
      </c>
      <c r="D1539" s="21" t="s">
        <v>141</v>
      </c>
      <c r="E1539" s="21" t="s">
        <v>937</v>
      </c>
      <c r="F1539" s="21" t="s">
        <v>5113</v>
      </c>
      <c r="G1539" s="21" t="s">
        <v>5114</v>
      </c>
      <c r="H1539" s="21" t="s">
        <v>5115</v>
      </c>
      <c r="I1539" s="21" t="s">
        <v>5116</v>
      </c>
      <c r="J1539" s="21" t="s">
        <v>40</v>
      </c>
      <c r="K1539" s="22">
        <v>1.22</v>
      </c>
      <c r="L1539" s="22">
        <f t="shared" si="72"/>
        <v>0.79738562091503262</v>
      </c>
      <c r="M1539" s="22">
        <f t="shared" si="73"/>
        <v>-0.32665050512976562</v>
      </c>
      <c r="N1539" s="157">
        <v>1</v>
      </c>
      <c r="O1539" s="158">
        <f t="shared" si="74"/>
        <v>0</v>
      </c>
    </row>
    <row r="1540" spans="1:15">
      <c r="A1540" s="2" t="s">
        <v>9499</v>
      </c>
      <c r="B1540" s="2" t="s">
        <v>9500</v>
      </c>
      <c r="C1540" s="2" t="s">
        <v>235</v>
      </c>
      <c r="D1540" s="2" t="s">
        <v>141</v>
      </c>
      <c r="E1540" s="2" t="s">
        <v>937</v>
      </c>
      <c r="F1540" s="2" t="s">
        <v>9501</v>
      </c>
      <c r="G1540" s="2" t="s">
        <v>9502</v>
      </c>
      <c r="H1540" s="2" t="s">
        <v>9503</v>
      </c>
      <c r="I1540" s="2" t="s">
        <v>9504</v>
      </c>
      <c r="J1540" s="2" t="s">
        <v>40</v>
      </c>
      <c r="K1540" s="3" t="s">
        <v>40</v>
      </c>
      <c r="L1540" s="3" t="e">
        <f t="shared" si="72"/>
        <v>#VALUE!</v>
      </c>
      <c r="M1540" s="3" t="e">
        <f t="shared" si="73"/>
        <v>#VALUE!</v>
      </c>
      <c r="N1540" s="4" t="s">
        <v>40</v>
      </c>
      <c r="O1540" s="5" t="e">
        <f t="shared" si="74"/>
        <v>#VALUE!</v>
      </c>
    </row>
    <row r="1541" spans="1:15" ht="16">
      <c r="A1541" s="21" t="s">
        <v>5278</v>
      </c>
      <c r="B1541" s="21" t="s">
        <v>5279</v>
      </c>
      <c r="C1541" s="21" t="s">
        <v>40</v>
      </c>
      <c r="D1541" s="21" t="s">
        <v>86</v>
      </c>
      <c r="E1541" s="21" t="s">
        <v>40</v>
      </c>
      <c r="F1541" s="21" t="s">
        <v>5280</v>
      </c>
      <c r="G1541" s="21" t="s">
        <v>5281</v>
      </c>
      <c r="H1541" s="21" t="s">
        <v>5282</v>
      </c>
      <c r="I1541" s="21" t="s">
        <v>5283</v>
      </c>
      <c r="J1541" s="21" t="s">
        <v>40</v>
      </c>
      <c r="K1541" s="22">
        <v>1.22</v>
      </c>
      <c r="L1541" s="22">
        <f t="shared" si="72"/>
        <v>0.79738562091503262</v>
      </c>
      <c r="M1541" s="22">
        <f t="shared" si="73"/>
        <v>-0.32665050512976562</v>
      </c>
      <c r="N1541" s="157">
        <v>1</v>
      </c>
      <c r="O1541" s="158">
        <f t="shared" si="74"/>
        <v>0</v>
      </c>
    </row>
    <row r="1542" spans="1:15" ht="16">
      <c r="A1542" s="2" t="s">
        <v>1022</v>
      </c>
      <c r="B1542" s="2" t="s">
        <v>1023</v>
      </c>
      <c r="C1542" s="2" t="s">
        <v>53</v>
      </c>
      <c r="D1542" s="2" t="s">
        <v>34</v>
      </c>
      <c r="E1542" s="2" t="s">
        <v>158</v>
      </c>
      <c r="F1542" s="2" t="s">
        <v>428</v>
      </c>
      <c r="G1542" s="2" t="s">
        <v>1024</v>
      </c>
      <c r="H1542" s="2" t="s">
        <v>1025</v>
      </c>
      <c r="I1542" s="2" t="s">
        <v>1026</v>
      </c>
      <c r="J1542" s="2" t="s">
        <v>1027</v>
      </c>
      <c r="K1542" s="3">
        <v>1.2210000000000001</v>
      </c>
      <c r="L1542" s="3">
        <f t="shared" si="72"/>
        <v>0.79803921568627456</v>
      </c>
      <c r="M1542" s="3">
        <f t="shared" si="73"/>
        <v>-0.32546845259261081</v>
      </c>
      <c r="N1542" s="157">
        <v>1</v>
      </c>
      <c r="O1542" s="158">
        <f t="shared" si="74"/>
        <v>0</v>
      </c>
    </row>
    <row r="1543" spans="1:15" ht="16">
      <c r="A1543" s="21" t="s">
        <v>1371</v>
      </c>
      <c r="B1543" s="21" t="s">
        <v>1372</v>
      </c>
      <c r="C1543" s="21" t="s">
        <v>33</v>
      </c>
      <c r="D1543" s="21" t="s">
        <v>86</v>
      </c>
      <c r="E1543" s="21" t="s">
        <v>158</v>
      </c>
      <c r="F1543" s="21" t="s">
        <v>1373</v>
      </c>
      <c r="G1543" s="21" t="s">
        <v>1374</v>
      </c>
      <c r="H1543" s="21" t="s">
        <v>40</v>
      </c>
      <c r="I1543" s="21" t="s">
        <v>1375</v>
      </c>
      <c r="J1543" s="21" t="s">
        <v>1376</v>
      </c>
      <c r="K1543" s="22">
        <v>1.2210000000000001</v>
      </c>
      <c r="L1543" s="22">
        <f t="shared" si="72"/>
        <v>0.79803921568627456</v>
      </c>
      <c r="M1543" s="22">
        <f t="shared" si="73"/>
        <v>-0.32546845259261081</v>
      </c>
      <c r="N1543" s="157">
        <v>0.73450426535125601</v>
      </c>
      <c r="O1543" s="158">
        <f t="shared" si="74"/>
        <v>0.13400567786809467</v>
      </c>
    </row>
    <row r="1544" spans="1:15" ht="16">
      <c r="A1544" s="21" t="s">
        <v>3806</v>
      </c>
      <c r="B1544" s="21" t="s">
        <v>3807</v>
      </c>
      <c r="C1544" s="21" t="s">
        <v>33</v>
      </c>
      <c r="D1544" s="21" t="s">
        <v>314</v>
      </c>
      <c r="E1544" s="21" t="s">
        <v>151</v>
      </c>
      <c r="F1544" s="21" t="s">
        <v>3808</v>
      </c>
      <c r="G1544" s="21" t="s">
        <v>3809</v>
      </c>
      <c r="H1544" s="21" t="s">
        <v>3810</v>
      </c>
      <c r="I1544" s="21" t="s">
        <v>3811</v>
      </c>
      <c r="J1544" s="21" t="s">
        <v>40</v>
      </c>
      <c r="K1544" s="22">
        <v>1.2210000000000001</v>
      </c>
      <c r="L1544" s="22">
        <f t="shared" si="72"/>
        <v>0.79803921568627456</v>
      </c>
      <c r="M1544" s="22">
        <f t="shared" si="73"/>
        <v>-0.32546845259261081</v>
      </c>
      <c r="N1544" s="157">
        <v>1</v>
      </c>
      <c r="O1544" s="158">
        <f t="shared" si="74"/>
        <v>0</v>
      </c>
    </row>
    <row r="1545" spans="1:15" ht="16">
      <c r="A1545" s="21" t="s">
        <v>4011</v>
      </c>
      <c r="B1545" s="21" t="s">
        <v>4012</v>
      </c>
      <c r="C1545" s="21" t="s">
        <v>53</v>
      </c>
      <c r="D1545" s="21" t="s">
        <v>34</v>
      </c>
      <c r="E1545" s="21" t="s">
        <v>511</v>
      </c>
      <c r="F1545" s="21" t="s">
        <v>4013</v>
      </c>
      <c r="G1545" s="21" t="s">
        <v>4014</v>
      </c>
      <c r="H1545" s="21" t="s">
        <v>4015</v>
      </c>
      <c r="I1545" s="21" t="s">
        <v>4016</v>
      </c>
      <c r="J1545" s="21" t="s">
        <v>3109</v>
      </c>
      <c r="K1545" s="22">
        <v>1.2210000000000001</v>
      </c>
      <c r="L1545" s="22">
        <f t="shared" si="72"/>
        <v>0.79803921568627456</v>
      </c>
      <c r="M1545" s="22">
        <f t="shared" si="73"/>
        <v>-0.32546845259261081</v>
      </c>
      <c r="N1545" s="157">
        <v>1</v>
      </c>
      <c r="O1545" s="158">
        <f t="shared" si="74"/>
        <v>0</v>
      </c>
    </row>
    <row r="1546" spans="1:15" ht="16">
      <c r="A1546" s="21" t="s">
        <v>2496</v>
      </c>
      <c r="B1546" s="21" t="s">
        <v>2497</v>
      </c>
      <c r="C1546" s="21" t="s">
        <v>921</v>
      </c>
      <c r="D1546" s="21" t="s">
        <v>141</v>
      </c>
      <c r="E1546" s="21" t="s">
        <v>2498</v>
      </c>
      <c r="F1546" s="21" t="s">
        <v>2499</v>
      </c>
      <c r="G1546" s="21" t="s">
        <v>2500</v>
      </c>
      <c r="H1546" s="21" t="s">
        <v>2501</v>
      </c>
      <c r="I1546" s="21" t="s">
        <v>2502</v>
      </c>
      <c r="J1546" s="21" t="s">
        <v>1180</v>
      </c>
      <c r="K1546" s="22">
        <v>1.222</v>
      </c>
      <c r="L1546" s="22">
        <f t="shared" si="72"/>
        <v>0.79869281045751628</v>
      </c>
      <c r="M1546" s="22">
        <f t="shared" si="73"/>
        <v>-0.32428736776128469</v>
      </c>
      <c r="N1546" s="157">
        <v>1</v>
      </c>
      <c r="O1546" s="158">
        <f t="shared" si="74"/>
        <v>0</v>
      </c>
    </row>
    <row r="1547" spans="1:15" ht="16">
      <c r="A1547" s="21" t="s">
        <v>3459</v>
      </c>
      <c r="B1547" s="21" t="s">
        <v>3460</v>
      </c>
      <c r="C1547" s="21" t="s">
        <v>33</v>
      </c>
      <c r="D1547" s="21" t="s">
        <v>34</v>
      </c>
      <c r="E1547" s="21" t="s">
        <v>151</v>
      </c>
      <c r="F1547" s="21" t="s">
        <v>3461</v>
      </c>
      <c r="G1547" s="21" t="s">
        <v>3462</v>
      </c>
      <c r="H1547" s="21" t="s">
        <v>3463</v>
      </c>
      <c r="I1547" s="21" t="s">
        <v>3464</v>
      </c>
      <c r="J1547" s="21" t="s">
        <v>3465</v>
      </c>
      <c r="K1547" s="22">
        <v>1.222</v>
      </c>
      <c r="L1547" s="22">
        <f t="shared" si="72"/>
        <v>0.79869281045751628</v>
      </c>
      <c r="M1547" s="22">
        <f t="shared" si="73"/>
        <v>-0.32428736776128469</v>
      </c>
      <c r="N1547" s="157">
        <v>1</v>
      </c>
      <c r="O1547" s="158">
        <f t="shared" si="74"/>
        <v>0</v>
      </c>
    </row>
    <row r="1548" spans="1:15">
      <c r="A1548" s="21" t="s">
        <v>356</v>
      </c>
      <c r="B1548" s="21" t="s">
        <v>357</v>
      </c>
      <c r="C1548" s="21" t="s">
        <v>85</v>
      </c>
      <c r="D1548" s="21" t="s">
        <v>34</v>
      </c>
      <c r="E1548" s="21" t="s">
        <v>214</v>
      </c>
      <c r="F1548" s="21" t="s">
        <v>358</v>
      </c>
      <c r="G1548" s="21" t="s">
        <v>359</v>
      </c>
      <c r="H1548" s="21" t="s">
        <v>360</v>
      </c>
      <c r="I1548" s="21" t="s">
        <v>361</v>
      </c>
      <c r="J1548" s="21" t="s">
        <v>116</v>
      </c>
      <c r="K1548" s="22">
        <v>1.222</v>
      </c>
      <c r="L1548" s="22">
        <f t="shared" si="72"/>
        <v>0.79869281045751628</v>
      </c>
      <c r="M1548" s="22">
        <f t="shared" si="73"/>
        <v>-0.32428736776128469</v>
      </c>
      <c r="N1548" s="23">
        <v>3.9643443561777902E-3</v>
      </c>
      <c r="O1548" s="24">
        <f t="shared" si="74"/>
        <v>2.4018286282805201</v>
      </c>
    </row>
    <row r="1549" spans="1:15" ht="16">
      <c r="A1549" s="2" t="s">
        <v>225</v>
      </c>
      <c r="B1549" s="2" t="s">
        <v>226</v>
      </c>
      <c r="C1549" s="2" t="s">
        <v>33</v>
      </c>
      <c r="D1549" s="2" t="s">
        <v>227</v>
      </c>
      <c r="E1549" s="2" t="s">
        <v>77</v>
      </c>
      <c r="F1549" s="2" t="s">
        <v>228</v>
      </c>
      <c r="G1549" s="2" t="s">
        <v>229</v>
      </c>
      <c r="H1549" s="2" t="s">
        <v>230</v>
      </c>
      <c r="I1549" s="2" t="s">
        <v>231</v>
      </c>
      <c r="J1549" s="2" t="s">
        <v>232</v>
      </c>
      <c r="K1549" s="3">
        <v>1.2230000000000001</v>
      </c>
      <c r="L1549" s="3">
        <f t="shared" si="72"/>
        <v>0.79934640522875822</v>
      </c>
      <c r="M1549" s="3">
        <f t="shared" si="73"/>
        <v>-0.32310724905262739</v>
      </c>
      <c r="N1549" s="157">
        <v>0.284785893168994</v>
      </c>
      <c r="O1549" s="158">
        <f t="shared" si="74"/>
        <v>0.54548152722127219</v>
      </c>
    </row>
    <row r="1550" spans="1:15">
      <c r="A1550" s="2" t="s">
        <v>9555</v>
      </c>
      <c r="B1550" s="2" t="s">
        <v>9556</v>
      </c>
      <c r="C1550" s="2" t="s">
        <v>3225</v>
      </c>
      <c r="D1550" s="2" t="s">
        <v>40</v>
      </c>
      <c r="E1550" s="2" t="s">
        <v>1468</v>
      </c>
      <c r="F1550" s="2" t="s">
        <v>9557</v>
      </c>
      <c r="G1550" s="2" t="s">
        <v>9558</v>
      </c>
      <c r="H1550" s="2" t="s">
        <v>9559</v>
      </c>
      <c r="I1550" s="2" t="s">
        <v>9560</v>
      </c>
      <c r="J1550" s="2" t="s">
        <v>40</v>
      </c>
      <c r="K1550" s="3" t="s">
        <v>40</v>
      </c>
      <c r="L1550" s="3" t="e">
        <f t="shared" si="72"/>
        <v>#VALUE!</v>
      </c>
      <c r="M1550" s="3" t="e">
        <f t="shared" si="73"/>
        <v>#VALUE!</v>
      </c>
      <c r="N1550" s="4" t="s">
        <v>40</v>
      </c>
      <c r="O1550" s="5" t="e">
        <f t="shared" si="74"/>
        <v>#VALUE!</v>
      </c>
    </row>
    <row r="1551" spans="1:15" ht="16">
      <c r="A1551" s="21" t="s">
        <v>5889</v>
      </c>
      <c r="B1551" s="21" t="s">
        <v>5890</v>
      </c>
      <c r="C1551" s="21" t="s">
        <v>33</v>
      </c>
      <c r="D1551" s="21" t="s">
        <v>34</v>
      </c>
      <c r="E1551" s="21" t="s">
        <v>214</v>
      </c>
      <c r="F1551" s="21" t="s">
        <v>5891</v>
      </c>
      <c r="G1551" s="21" t="s">
        <v>5892</v>
      </c>
      <c r="H1551" s="21" t="s">
        <v>5893</v>
      </c>
      <c r="I1551" s="21" t="s">
        <v>5894</v>
      </c>
      <c r="J1551" s="21" t="s">
        <v>5895</v>
      </c>
      <c r="K1551" s="22">
        <v>1.2230000000000001</v>
      </c>
      <c r="L1551" s="22">
        <f t="shared" si="72"/>
        <v>0.79934640522875822</v>
      </c>
      <c r="M1551" s="22">
        <f t="shared" si="73"/>
        <v>-0.32310724905262739</v>
      </c>
      <c r="N1551" s="157">
        <v>1</v>
      </c>
      <c r="O1551" s="158">
        <f t="shared" si="74"/>
        <v>0</v>
      </c>
    </row>
    <row r="1552" spans="1:15">
      <c r="A1552" s="2" t="s">
        <v>9567</v>
      </c>
      <c r="B1552" s="2" t="s">
        <v>9568</v>
      </c>
      <c r="C1552" s="2" t="s">
        <v>40</v>
      </c>
      <c r="D1552" s="2" t="s">
        <v>141</v>
      </c>
      <c r="E1552" s="2" t="s">
        <v>40</v>
      </c>
      <c r="F1552" s="2" t="s">
        <v>9569</v>
      </c>
      <c r="G1552" s="2" t="s">
        <v>9570</v>
      </c>
      <c r="H1552" s="2" t="s">
        <v>9571</v>
      </c>
      <c r="I1552" s="2" t="s">
        <v>9572</v>
      </c>
      <c r="J1552" s="2" t="s">
        <v>40</v>
      </c>
      <c r="K1552" s="3" t="s">
        <v>40</v>
      </c>
      <c r="L1552" s="3" t="e">
        <f t="shared" si="72"/>
        <v>#VALUE!</v>
      </c>
      <c r="M1552" s="3" t="e">
        <f t="shared" si="73"/>
        <v>#VALUE!</v>
      </c>
      <c r="N1552" s="4" t="s">
        <v>40</v>
      </c>
      <c r="O1552" s="5" t="e">
        <f t="shared" si="74"/>
        <v>#VALUE!</v>
      </c>
    </row>
    <row r="1553" spans="1:15" ht="16">
      <c r="A1553" s="21" t="s">
        <v>7473</v>
      </c>
      <c r="B1553" s="21" t="s">
        <v>7474</v>
      </c>
      <c r="C1553" s="21" t="s">
        <v>40</v>
      </c>
      <c r="D1553" s="21" t="s">
        <v>141</v>
      </c>
      <c r="E1553" s="21" t="s">
        <v>40</v>
      </c>
      <c r="F1553" s="21" t="s">
        <v>7475</v>
      </c>
      <c r="G1553" s="21" t="s">
        <v>7476</v>
      </c>
      <c r="H1553" s="21" t="s">
        <v>7477</v>
      </c>
      <c r="I1553" s="21" t="s">
        <v>7478</v>
      </c>
      <c r="J1553" s="21" t="s">
        <v>40</v>
      </c>
      <c r="K1553" s="22">
        <v>1.2230000000000001</v>
      </c>
      <c r="L1553" s="22">
        <f t="shared" si="72"/>
        <v>0.79934640522875822</v>
      </c>
      <c r="M1553" s="22">
        <f t="shared" si="73"/>
        <v>-0.32310724905262739</v>
      </c>
      <c r="N1553" s="157">
        <v>1</v>
      </c>
      <c r="O1553" s="158">
        <f t="shared" si="74"/>
        <v>0</v>
      </c>
    </row>
    <row r="1554" spans="1:15" ht="16">
      <c r="A1554" s="21" t="s">
        <v>5130</v>
      </c>
      <c r="B1554" s="21" t="s">
        <v>5131</v>
      </c>
      <c r="C1554" s="21" t="s">
        <v>33</v>
      </c>
      <c r="D1554" s="21" t="s">
        <v>40</v>
      </c>
      <c r="E1554" s="21" t="s">
        <v>668</v>
      </c>
      <c r="F1554" s="21" t="s">
        <v>5132</v>
      </c>
      <c r="G1554" s="21" t="s">
        <v>5133</v>
      </c>
      <c r="H1554" s="21" t="s">
        <v>5134</v>
      </c>
      <c r="I1554" s="21" t="s">
        <v>5135</v>
      </c>
      <c r="J1554" s="21" t="s">
        <v>40</v>
      </c>
      <c r="K1554" s="22">
        <v>1.224</v>
      </c>
      <c r="L1554" s="22">
        <f t="shared" si="72"/>
        <v>0.79999999999999993</v>
      </c>
      <c r="M1554" s="22">
        <f t="shared" si="73"/>
        <v>-0.32192809488736251</v>
      </c>
      <c r="N1554" s="157">
        <v>1</v>
      </c>
      <c r="O1554" s="158">
        <f t="shared" si="74"/>
        <v>0</v>
      </c>
    </row>
    <row r="1555" spans="1:15" ht="16">
      <c r="A1555" s="21" t="s">
        <v>5435</v>
      </c>
      <c r="B1555" s="21" t="s">
        <v>5436</v>
      </c>
      <c r="C1555" s="21" t="s">
        <v>140</v>
      </c>
      <c r="D1555" s="21" t="s">
        <v>40</v>
      </c>
      <c r="E1555" s="21" t="s">
        <v>40</v>
      </c>
      <c r="F1555" s="21" t="s">
        <v>5437</v>
      </c>
      <c r="G1555" s="21" t="s">
        <v>5438</v>
      </c>
      <c r="H1555" s="21" t="s">
        <v>5439</v>
      </c>
      <c r="I1555" s="21" t="s">
        <v>5440</v>
      </c>
      <c r="J1555" s="21" t="s">
        <v>1180</v>
      </c>
      <c r="K1555" s="22">
        <v>1.224</v>
      </c>
      <c r="L1555" s="22">
        <f t="shared" si="72"/>
        <v>0.79999999999999993</v>
      </c>
      <c r="M1555" s="22">
        <f t="shared" si="73"/>
        <v>-0.32192809488736251</v>
      </c>
      <c r="N1555" s="157">
        <v>1</v>
      </c>
      <c r="O1555" s="158">
        <f t="shared" si="74"/>
        <v>0</v>
      </c>
    </row>
    <row r="1556" spans="1:15" ht="16">
      <c r="A1556" s="21" t="s">
        <v>5719</v>
      </c>
      <c r="B1556" s="21" t="s">
        <v>5720</v>
      </c>
      <c r="C1556" s="21" t="s">
        <v>33</v>
      </c>
      <c r="D1556" s="21" t="s">
        <v>40</v>
      </c>
      <c r="E1556" s="21" t="s">
        <v>214</v>
      </c>
      <c r="F1556" s="21" t="s">
        <v>5721</v>
      </c>
      <c r="G1556" s="21" t="s">
        <v>5722</v>
      </c>
      <c r="H1556" s="21" t="s">
        <v>5723</v>
      </c>
      <c r="I1556" s="21" t="s">
        <v>5724</v>
      </c>
      <c r="J1556" s="21" t="s">
        <v>40</v>
      </c>
      <c r="K1556" s="22">
        <v>1.224</v>
      </c>
      <c r="L1556" s="22">
        <f t="shared" si="72"/>
        <v>0.79999999999999993</v>
      </c>
      <c r="M1556" s="22">
        <f t="shared" si="73"/>
        <v>-0.32192809488736251</v>
      </c>
      <c r="N1556" s="157">
        <v>1</v>
      </c>
      <c r="O1556" s="158">
        <f t="shared" si="74"/>
        <v>0</v>
      </c>
    </row>
    <row r="1557" spans="1:15" ht="16">
      <c r="A1557" s="21" t="s">
        <v>6563</v>
      </c>
      <c r="B1557" s="21" t="s">
        <v>6564</v>
      </c>
      <c r="C1557" s="21" t="s">
        <v>2930</v>
      </c>
      <c r="D1557" s="21" t="s">
        <v>141</v>
      </c>
      <c r="E1557" s="21" t="s">
        <v>937</v>
      </c>
      <c r="F1557" s="21" t="s">
        <v>6565</v>
      </c>
      <c r="G1557" s="21" t="s">
        <v>6566</v>
      </c>
      <c r="H1557" s="21" t="s">
        <v>6567</v>
      </c>
      <c r="I1557" s="21" t="s">
        <v>6568</v>
      </c>
      <c r="J1557" s="21" t="s">
        <v>40</v>
      </c>
      <c r="K1557" s="22">
        <v>1.2250000000000001</v>
      </c>
      <c r="L1557" s="22">
        <f t="shared" si="72"/>
        <v>0.80065359477124187</v>
      </c>
      <c r="M1557" s="22">
        <f t="shared" si="73"/>
        <v>-0.32074990369008116</v>
      </c>
      <c r="N1557" s="157">
        <v>1</v>
      </c>
      <c r="O1557" s="158">
        <f t="shared" si="74"/>
        <v>0</v>
      </c>
    </row>
    <row r="1558" spans="1:15">
      <c r="A1558" s="2" t="s">
        <v>9604</v>
      </c>
      <c r="B1558" s="2" t="s">
        <v>9605</v>
      </c>
      <c r="C1558" s="2" t="s">
        <v>33</v>
      </c>
      <c r="D1558" s="2" t="s">
        <v>141</v>
      </c>
      <c r="E1558" s="2" t="s">
        <v>40</v>
      </c>
      <c r="F1558" s="2" t="s">
        <v>9606</v>
      </c>
      <c r="G1558" s="2" t="s">
        <v>9607</v>
      </c>
      <c r="H1558" s="2" t="s">
        <v>9608</v>
      </c>
      <c r="I1558" s="2" t="s">
        <v>9609</v>
      </c>
      <c r="J1558" s="2" t="s">
        <v>40</v>
      </c>
      <c r="K1558" s="3" t="s">
        <v>40</v>
      </c>
      <c r="L1558" s="3" t="e">
        <f t="shared" si="72"/>
        <v>#VALUE!</v>
      </c>
      <c r="M1558" s="3" t="e">
        <f t="shared" si="73"/>
        <v>#VALUE!</v>
      </c>
      <c r="N1558" s="4" t="s">
        <v>40</v>
      </c>
      <c r="O1558" s="5" t="e">
        <f t="shared" si="74"/>
        <v>#VALUE!</v>
      </c>
    </row>
    <row r="1559" spans="1:15" ht="16">
      <c r="A1559" s="21" t="s">
        <v>7264</v>
      </c>
      <c r="B1559" s="21" t="s">
        <v>7265</v>
      </c>
      <c r="C1559" s="21" t="s">
        <v>33</v>
      </c>
      <c r="D1559" s="21" t="s">
        <v>34</v>
      </c>
      <c r="E1559" s="21" t="s">
        <v>1844</v>
      </c>
      <c r="F1559" s="21" t="s">
        <v>7266</v>
      </c>
      <c r="G1559" s="21" t="s">
        <v>7267</v>
      </c>
      <c r="H1559" s="21" t="s">
        <v>7268</v>
      </c>
      <c r="I1559" s="21" t="s">
        <v>7269</v>
      </c>
      <c r="J1559" s="21" t="s">
        <v>40</v>
      </c>
      <c r="K1559" s="22">
        <v>1.2250000000000001</v>
      </c>
      <c r="L1559" s="22">
        <f t="shared" si="72"/>
        <v>0.80065359477124187</v>
      </c>
      <c r="M1559" s="22">
        <f t="shared" si="73"/>
        <v>-0.32074990369008116</v>
      </c>
      <c r="N1559" s="157">
        <v>1</v>
      </c>
      <c r="O1559" s="158">
        <f t="shared" si="74"/>
        <v>0</v>
      </c>
    </row>
    <row r="1560" spans="1:15" ht="16">
      <c r="A1560" s="21" t="s">
        <v>8789</v>
      </c>
      <c r="B1560" s="21" t="s">
        <v>8790</v>
      </c>
      <c r="C1560" s="21" t="s">
        <v>921</v>
      </c>
      <c r="D1560" s="21" t="s">
        <v>141</v>
      </c>
      <c r="E1560" s="21" t="s">
        <v>8791</v>
      </c>
      <c r="F1560" s="21" t="s">
        <v>1393</v>
      </c>
      <c r="G1560" s="21" t="s">
        <v>8792</v>
      </c>
      <c r="H1560" s="21" t="s">
        <v>8793</v>
      </c>
      <c r="I1560" s="21" t="s">
        <v>8794</v>
      </c>
      <c r="J1560" s="21" t="s">
        <v>40</v>
      </c>
      <c r="K1560" s="22">
        <v>1.2250000000000001</v>
      </c>
      <c r="L1560" s="22">
        <f t="shared" si="72"/>
        <v>0.80065359477124187</v>
      </c>
      <c r="M1560" s="22">
        <f t="shared" si="73"/>
        <v>-0.32074990369008116</v>
      </c>
      <c r="N1560" s="157">
        <v>1</v>
      </c>
      <c r="O1560" s="158">
        <f t="shared" si="74"/>
        <v>0</v>
      </c>
    </row>
    <row r="1561" spans="1:15" ht="16">
      <c r="A1561" s="21" t="s">
        <v>1681</v>
      </c>
      <c r="B1561" s="21" t="s">
        <v>1682</v>
      </c>
      <c r="C1561" s="21" t="s">
        <v>33</v>
      </c>
      <c r="D1561" s="21" t="s">
        <v>34</v>
      </c>
      <c r="E1561" s="21" t="s">
        <v>207</v>
      </c>
      <c r="F1561" s="21" t="s">
        <v>1683</v>
      </c>
      <c r="G1561" s="21" t="s">
        <v>1684</v>
      </c>
      <c r="H1561" s="21" t="s">
        <v>1685</v>
      </c>
      <c r="I1561" s="21" t="s">
        <v>1686</v>
      </c>
      <c r="J1561" s="21" t="s">
        <v>1687</v>
      </c>
      <c r="K1561" s="22">
        <v>1.226</v>
      </c>
      <c r="L1561" s="22">
        <f t="shared" si="72"/>
        <v>0.80130718954248359</v>
      </c>
      <c r="M1561" s="22">
        <f t="shared" si="73"/>
        <v>-0.31957267388923272</v>
      </c>
      <c r="N1561" s="157">
        <v>1</v>
      </c>
      <c r="O1561" s="158">
        <f t="shared" si="74"/>
        <v>0</v>
      </c>
    </row>
    <row r="1562" spans="1:15" ht="16">
      <c r="A1562" s="21" t="s">
        <v>2836</v>
      </c>
      <c r="B1562" s="21" t="s">
        <v>2837</v>
      </c>
      <c r="C1562" s="21" t="s">
        <v>33</v>
      </c>
      <c r="D1562" s="21" t="s">
        <v>141</v>
      </c>
      <c r="E1562" s="21" t="s">
        <v>40</v>
      </c>
      <c r="F1562" s="21" t="s">
        <v>2838</v>
      </c>
      <c r="G1562" s="21" t="s">
        <v>2839</v>
      </c>
      <c r="H1562" s="21" t="s">
        <v>2840</v>
      </c>
      <c r="I1562" s="21" t="s">
        <v>2841</v>
      </c>
      <c r="J1562" s="21" t="s">
        <v>40</v>
      </c>
      <c r="K1562" s="22">
        <v>1.226</v>
      </c>
      <c r="L1562" s="22">
        <f t="shared" si="72"/>
        <v>0.80130718954248359</v>
      </c>
      <c r="M1562" s="22">
        <f t="shared" si="73"/>
        <v>-0.31957267388923272</v>
      </c>
      <c r="N1562" s="157">
        <v>1</v>
      </c>
      <c r="O1562" s="158">
        <f t="shared" si="74"/>
        <v>0</v>
      </c>
    </row>
    <row r="1563" spans="1:15" ht="16">
      <c r="A1563" s="21" t="s">
        <v>2636</v>
      </c>
      <c r="B1563" s="21" t="s">
        <v>2637</v>
      </c>
      <c r="C1563" s="21" t="s">
        <v>2638</v>
      </c>
      <c r="D1563" s="21" t="s">
        <v>34</v>
      </c>
      <c r="E1563" s="21" t="s">
        <v>937</v>
      </c>
      <c r="F1563" s="21" t="s">
        <v>2639</v>
      </c>
      <c r="G1563" s="21" t="s">
        <v>2640</v>
      </c>
      <c r="H1563" s="21" t="s">
        <v>40</v>
      </c>
      <c r="I1563" s="21" t="s">
        <v>2641</v>
      </c>
      <c r="J1563" s="21" t="s">
        <v>40</v>
      </c>
      <c r="K1563" s="22">
        <v>1.2270000000000001</v>
      </c>
      <c r="L1563" s="22">
        <f t="shared" si="72"/>
        <v>0.80196078431372553</v>
      </c>
      <c r="M1563" s="22">
        <f t="shared" si="73"/>
        <v>-0.31839640391710905</v>
      </c>
      <c r="N1563" s="157">
        <v>1</v>
      </c>
      <c r="O1563" s="158">
        <f t="shared" si="74"/>
        <v>0</v>
      </c>
    </row>
    <row r="1564" spans="1:15" ht="16">
      <c r="A1564" s="21" t="s">
        <v>3776</v>
      </c>
      <c r="B1564" s="21" t="s">
        <v>3777</v>
      </c>
      <c r="C1564" s="21" t="s">
        <v>186</v>
      </c>
      <c r="D1564" s="21" t="s">
        <v>141</v>
      </c>
      <c r="E1564" s="21" t="s">
        <v>214</v>
      </c>
      <c r="F1564" s="21" t="s">
        <v>3778</v>
      </c>
      <c r="G1564" s="21" t="s">
        <v>3779</v>
      </c>
      <c r="H1564" s="21" t="s">
        <v>3780</v>
      </c>
      <c r="I1564" s="21" t="s">
        <v>3781</v>
      </c>
      <c r="J1564" s="21" t="s">
        <v>40</v>
      </c>
      <c r="K1564" s="22">
        <v>1.2270000000000001</v>
      </c>
      <c r="L1564" s="22">
        <f t="shared" si="72"/>
        <v>0.80196078431372553</v>
      </c>
      <c r="M1564" s="22">
        <f t="shared" si="73"/>
        <v>-0.31839640391710905</v>
      </c>
      <c r="N1564" s="157">
        <v>1</v>
      </c>
      <c r="O1564" s="158">
        <f t="shared" si="74"/>
        <v>0</v>
      </c>
    </row>
    <row r="1565" spans="1:15" ht="16">
      <c r="A1565" s="21" t="s">
        <v>5179</v>
      </c>
      <c r="B1565" s="21" t="s">
        <v>5180</v>
      </c>
      <c r="C1565" s="21" t="s">
        <v>33</v>
      </c>
      <c r="D1565" s="21" t="s">
        <v>86</v>
      </c>
      <c r="E1565" s="21" t="s">
        <v>111</v>
      </c>
      <c r="F1565" s="21" t="s">
        <v>5181</v>
      </c>
      <c r="G1565" s="21" t="s">
        <v>5182</v>
      </c>
      <c r="H1565" s="21" t="s">
        <v>5183</v>
      </c>
      <c r="I1565" s="21" t="s">
        <v>5184</v>
      </c>
      <c r="J1565" s="21" t="s">
        <v>5185</v>
      </c>
      <c r="K1565" s="22">
        <v>1.2270000000000001</v>
      </c>
      <c r="L1565" s="22">
        <f t="shared" si="72"/>
        <v>0.80196078431372553</v>
      </c>
      <c r="M1565" s="22">
        <f t="shared" si="73"/>
        <v>-0.31839640391710905</v>
      </c>
      <c r="N1565" s="157">
        <v>1</v>
      </c>
      <c r="O1565" s="158">
        <f t="shared" si="74"/>
        <v>0</v>
      </c>
    </row>
    <row r="1566" spans="1:15" ht="16">
      <c r="A1566" s="21" t="s">
        <v>1245</v>
      </c>
      <c r="B1566" s="21" t="s">
        <v>1246</v>
      </c>
      <c r="C1566" s="21" t="s">
        <v>33</v>
      </c>
      <c r="D1566" s="21" t="s">
        <v>86</v>
      </c>
      <c r="E1566" s="21" t="s">
        <v>214</v>
      </c>
      <c r="F1566" s="21" t="s">
        <v>1247</v>
      </c>
      <c r="G1566" s="21" t="s">
        <v>1248</v>
      </c>
      <c r="H1566" s="21" t="s">
        <v>1249</v>
      </c>
      <c r="I1566" s="21" t="s">
        <v>1250</v>
      </c>
      <c r="J1566" s="21" t="s">
        <v>1251</v>
      </c>
      <c r="K1566" s="22">
        <v>1.228</v>
      </c>
      <c r="L1566" s="22">
        <f t="shared" si="72"/>
        <v>0.80261437908496724</v>
      </c>
      <c r="M1566" s="22">
        <f t="shared" si="73"/>
        <v>-0.31722109220983491</v>
      </c>
      <c r="N1566" s="157">
        <v>1</v>
      </c>
      <c r="O1566" s="158">
        <f t="shared" si="74"/>
        <v>0</v>
      </c>
    </row>
    <row r="1567" spans="1:15" ht="16">
      <c r="A1567" s="21" t="s">
        <v>5409</v>
      </c>
      <c r="B1567" s="21" t="s">
        <v>5410</v>
      </c>
      <c r="C1567" s="21" t="s">
        <v>132</v>
      </c>
      <c r="D1567" s="21" t="s">
        <v>141</v>
      </c>
      <c r="E1567" s="21" t="s">
        <v>151</v>
      </c>
      <c r="F1567" s="21" t="s">
        <v>5411</v>
      </c>
      <c r="G1567" s="21" t="s">
        <v>5412</v>
      </c>
      <c r="H1567" s="21" t="s">
        <v>5413</v>
      </c>
      <c r="I1567" s="21" t="s">
        <v>5414</v>
      </c>
      <c r="J1567" s="21" t="s">
        <v>40</v>
      </c>
      <c r="K1567" s="22">
        <v>1.228</v>
      </c>
      <c r="L1567" s="22">
        <f t="shared" si="72"/>
        <v>0.80261437908496724</v>
      </c>
      <c r="M1567" s="22">
        <f t="shared" si="73"/>
        <v>-0.31722109220983491</v>
      </c>
      <c r="N1567" s="157">
        <v>1</v>
      </c>
      <c r="O1567" s="158">
        <f t="shared" si="74"/>
        <v>0</v>
      </c>
    </row>
    <row r="1568" spans="1:15" ht="16">
      <c r="A1568" s="21" t="s">
        <v>6335</v>
      </c>
      <c r="B1568" s="21" t="s">
        <v>6336</v>
      </c>
      <c r="C1568" s="21" t="s">
        <v>53</v>
      </c>
      <c r="D1568" s="21" t="s">
        <v>40</v>
      </c>
      <c r="E1568" s="21" t="s">
        <v>158</v>
      </c>
      <c r="F1568" s="21" t="s">
        <v>6337</v>
      </c>
      <c r="G1568" s="21" t="s">
        <v>6338</v>
      </c>
      <c r="H1568" s="21" t="s">
        <v>6339</v>
      </c>
      <c r="I1568" s="21" t="s">
        <v>6340</v>
      </c>
      <c r="J1568" s="21" t="s">
        <v>40</v>
      </c>
      <c r="K1568" s="22">
        <v>1.228</v>
      </c>
      <c r="L1568" s="22">
        <f t="shared" si="72"/>
        <v>0.80261437908496724</v>
      </c>
      <c r="M1568" s="22">
        <f t="shared" si="73"/>
        <v>-0.31722109220983491</v>
      </c>
      <c r="N1568" s="157">
        <v>1</v>
      </c>
      <c r="O1568" s="158">
        <f t="shared" si="74"/>
        <v>0</v>
      </c>
    </row>
    <row r="1569" spans="1:15" ht="16">
      <c r="A1569" s="21" t="s">
        <v>2922</v>
      </c>
      <c r="B1569" s="21" t="s">
        <v>2923</v>
      </c>
      <c r="C1569" s="21" t="s">
        <v>132</v>
      </c>
      <c r="D1569" s="21" t="s">
        <v>86</v>
      </c>
      <c r="E1569" s="21" t="s">
        <v>1468</v>
      </c>
      <c r="F1569" s="21" t="s">
        <v>2924</v>
      </c>
      <c r="G1569" s="21" t="s">
        <v>2925</v>
      </c>
      <c r="H1569" s="21" t="s">
        <v>2926</v>
      </c>
      <c r="I1569" s="21" t="s">
        <v>2927</v>
      </c>
      <c r="J1569" s="21" t="s">
        <v>40</v>
      </c>
      <c r="K1569" s="22">
        <v>1.2290000000000001</v>
      </c>
      <c r="L1569" s="22">
        <f t="shared" si="72"/>
        <v>0.80326797385620918</v>
      </c>
      <c r="M1569" s="22">
        <f t="shared" si="73"/>
        <v>-0.31604673720735238</v>
      </c>
      <c r="N1569" s="157">
        <v>1</v>
      </c>
      <c r="O1569" s="158">
        <f t="shared" si="74"/>
        <v>0</v>
      </c>
    </row>
    <row r="1570" spans="1:15" ht="16">
      <c r="A1570" s="21" t="s">
        <v>4593</v>
      </c>
      <c r="B1570" s="21" t="s">
        <v>4594</v>
      </c>
      <c r="C1570" s="21" t="s">
        <v>33</v>
      </c>
      <c r="D1570" s="21" t="s">
        <v>34</v>
      </c>
      <c r="E1570" s="21" t="s">
        <v>158</v>
      </c>
      <c r="F1570" s="21" t="s">
        <v>1353</v>
      </c>
      <c r="G1570" s="21" t="s">
        <v>4595</v>
      </c>
      <c r="H1570" s="21" t="s">
        <v>4596</v>
      </c>
      <c r="I1570" s="21" t="s">
        <v>4597</v>
      </c>
      <c r="J1570" s="21" t="s">
        <v>1687</v>
      </c>
      <c r="K1570" s="22">
        <v>1.2290000000000001</v>
      </c>
      <c r="L1570" s="22">
        <f t="shared" si="72"/>
        <v>0.80326797385620918</v>
      </c>
      <c r="M1570" s="22">
        <f t="shared" si="73"/>
        <v>-0.31604673720735238</v>
      </c>
      <c r="N1570" s="157">
        <v>1</v>
      </c>
      <c r="O1570" s="158">
        <f t="shared" si="74"/>
        <v>0</v>
      </c>
    </row>
    <row r="1571" spans="1:15" ht="16">
      <c r="A1571" s="21" t="s">
        <v>7940</v>
      </c>
      <c r="B1571" s="21" t="s">
        <v>7941</v>
      </c>
      <c r="C1571" s="21" t="s">
        <v>40</v>
      </c>
      <c r="D1571" s="21" t="s">
        <v>40</v>
      </c>
      <c r="E1571" s="21" t="s">
        <v>40</v>
      </c>
      <c r="F1571" s="21" t="s">
        <v>7942</v>
      </c>
      <c r="G1571" s="21" t="s">
        <v>7943</v>
      </c>
      <c r="H1571" s="21" t="s">
        <v>7944</v>
      </c>
      <c r="I1571" s="21" t="s">
        <v>7945</v>
      </c>
      <c r="J1571" s="21" t="s">
        <v>40</v>
      </c>
      <c r="K1571" s="22">
        <v>1.2290000000000001</v>
      </c>
      <c r="L1571" s="22">
        <f t="shared" si="72"/>
        <v>0.80326797385620918</v>
      </c>
      <c r="M1571" s="22">
        <f t="shared" si="73"/>
        <v>-0.31604673720735238</v>
      </c>
      <c r="N1571" s="157">
        <v>1</v>
      </c>
      <c r="O1571" s="158">
        <f t="shared" si="74"/>
        <v>0</v>
      </c>
    </row>
    <row r="1572" spans="1:15" ht="16">
      <c r="A1572" s="21" t="s">
        <v>8939</v>
      </c>
      <c r="B1572" s="21" t="s">
        <v>8940</v>
      </c>
      <c r="C1572" s="21" t="s">
        <v>85</v>
      </c>
      <c r="D1572" s="21" t="s">
        <v>40</v>
      </c>
      <c r="E1572" s="21" t="s">
        <v>8270</v>
      </c>
      <c r="F1572" s="21" t="s">
        <v>8941</v>
      </c>
      <c r="G1572" s="21" t="s">
        <v>8942</v>
      </c>
      <c r="H1572" s="21" t="s">
        <v>40</v>
      </c>
      <c r="I1572" s="21" t="s">
        <v>8943</v>
      </c>
      <c r="J1572" s="21" t="s">
        <v>40</v>
      </c>
      <c r="K1572" s="22">
        <v>1.2290000000000001</v>
      </c>
      <c r="L1572" s="22">
        <f t="shared" si="72"/>
        <v>0.80326797385620918</v>
      </c>
      <c r="M1572" s="22">
        <f t="shared" si="73"/>
        <v>-0.31604673720735238</v>
      </c>
      <c r="N1572" s="157">
        <v>1</v>
      </c>
      <c r="O1572" s="158">
        <f t="shared" si="74"/>
        <v>0</v>
      </c>
    </row>
    <row r="1573" spans="1:15" ht="16">
      <c r="A1573" s="21" t="s">
        <v>4895</v>
      </c>
      <c r="B1573" s="21" t="s">
        <v>4896</v>
      </c>
      <c r="C1573" s="21" t="s">
        <v>4897</v>
      </c>
      <c r="D1573" s="21" t="s">
        <v>141</v>
      </c>
      <c r="E1573" s="21" t="s">
        <v>478</v>
      </c>
      <c r="F1573" s="21" t="s">
        <v>4898</v>
      </c>
      <c r="G1573" s="21" t="s">
        <v>4899</v>
      </c>
      <c r="H1573" s="21" t="s">
        <v>4900</v>
      </c>
      <c r="I1573" s="21" t="s">
        <v>4901</v>
      </c>
      <c r="J1573" s="21" t="s">
        <v>1180</v>
      </c>
      <c r="K1573" s="22">
        <v>1.23</v>
      </c>
      <c r="L1573" s="22">
        <f t="shared" si="72"/>
        <v>0.8039215686274509</v>
      </c>
      <c r="M1573" s="22">
        <f t="shared" si="73"/>
        <v>-0.31487333735341205</v>
      </c>
      <c r="N1573" s="157">
        <v>1</v>
      </c>
      <c r="O1573" s="158">
        <f t="shared" si="74"/>
        <v>0</v>
      </c>
    </row>
    <row r="1574" spans="1:15" ht="16">
      <c r="A1574" s="21" t="s">
        <v>5106</v>
      </c>
      <c r="B1574" s="21" t="s">
        <v>5107</v>
      </c>
      <c r="C1574" s="21" t="s">
        <v>33</v>
      </c>
      <c r="D1574" s="21" t="s">
        <v>86</v>
      </c>
      <c r="E1574" s="21" t="s">
        <v>207</v>
      </c>
      <c r="F1574" s="21" t="s">
        <v>1301</v>
      </c>
      <c r="G1574" s="21" t="s">
        <v>5108</v>
      </c>
      <c r="H1574" s="21" t="s">
        <v>5109</v>
      </c>
      <c r="I1574" s="21" t="s">
        <v>5110</v>
      </c>
      <c r="J1574" s="21" t="s">
        <v>3692</v>
      </c>
      <c r="K1574" s="22">
        <v>1.23</v>
      </c>
      <c r="L1574" s="22">
        <f t="shared" si="72"/>
        <v>0.8039215686274509</v>
      </c>
      <c r="M1574" s="22">
        <f t="shared" si="73"/>
        <v>-0.31487333735341205</v>
      </c>
      <c r="N1574" s="157">
        <v>1</v>
      </c>
      <c r="O1574" s="158">
        <f t="shared" si="74"/>
        <v>0</v>
      </c>
    </row>
    <row r="1575" spans="1:15" ht="16">
      <c r="A1575" s="21" t="s">
        <v>6659</v>
      </c>
      <c r="B1575" s="21" t="s">
        <v>6660</v>
      </c>
      <c r="C1575" s="21" t="s">
        <v>235</v>
      </c>
      <c r="D1575" s="21" t="s">
        <v>34</v>
      </c>
      <c r="E1575" s="21" t="s">
        <v>77</v>
      </c>
      <c r="F1575" s="21" t="s">
        <v>3726</v>
      </c>
      <c r="G1575" s="21" t="s">
        <v>6661</v>
      </c>
      <c r="H1575" s="21" t="s">
        <v>6662</v>
      </c>
      <c r="I1575" s="21" t="s">
        <v>6663</v>
      </c>
      <c r="J1575" s="21" t="s">
        <v>2140</v>
      </c>
      <c r="K1575" s="22">
        <v>1.23</v>
      </c>
      <c r="L1575" s="22">
        <f t="shared" si="72"/>
        <v>0.8039215686274509</v>
      </c>
      <c r="M1575" s="22">
        <f t="shared" si="73"/>
        <v>-0.31487333735341205</v>
      </c>
      <c r="N1575" s="157">
        <v>1</v>
      </c>
      <c r="O1575" s="158">
        <f t="shared" si="74"/>
        <v>0</v>
      </c>
    </row>
    <row r="1576" spans="1:15" ht="16">
      <c r="A1576" s="21" t="s">
        <v>9268</v>
      </c>
      <c r="B1576" s="21" t="s">
        <v>9269</v>
      </c>
      <c r="C1576" s="21" t="s">
        <v>921</v>
      </c>
      <c r="D1576" s="21" t="s">
        <v>141</v>
      </c>
      <c r="E1576" s="21" t="s">
        <v>2498</v>
      </c>
      <c r="F1576" s="21" t="s">
        <v>3664</v>
      </c>
      <c r="G1576" s="21" t="s">
        <v>9270</v>
      </c>
      <c r="H1576" s="21" t="s">
        <v>9271</v>
      </c>
      <c r="I1576" s="21" t="s">
        <v>9272</v>
      </c>
      <c r="J1576" s="21" t="s">
        <v>2315</v>
      </c>
      <c r="K1576" s="22">
        <v>1.23</v>
      </c>
      <c r="L1576" s="22">
        <f t="shared" si="72"/>
        <v>0.8039215686274509</v>
      </c>
      <c r="M1576" s="22">
        <f t="shared" si="73"/>
        <v>-0.31487333735341205</v>
      </c>
      <c r="N1576" s="157">
        <v>1</v>
      </c>
      <c r="O1576" s="158">
        <f t="shared" si="74"/>
        <v>0</v>
      </c>
    </row>
    <row r="1577" spans="1:15" ht="16">
      <c r="A1577" s="21" t="s">
        <v>9436</v>
      </c>
      <c r="B1577" s="21" t="s">
        <v>9437</v>
      </c>
      <c r="C1577" s="21" t="s">
        <v>85</v>
      </c>
      <c r="D1577" s="21" t="s">
        <v>40</v>
      </c>
      <c r="E1577" s="21" t="s">
        <v>2111</v>
      </c>
      <c r="F1577" s="21" t="s">
        <v>5813</v>
      </c>
      <c r="G1577" s="21" t="s">
        <v>9438</v>
      </c>
      <c r="H1577" s="21" t="s">
        <v>9439</v>
      </c>
      <c r="I1577" s="21" t="s">
        <v>9440</v>
      </c>
      <c r="J1577" s="21" t="s">
        <v>40</v>
      </c>
      <c r="K1577" s="22">
        <v>1.23</v>
      </c>
      <c r="L1577" s="22">
        <f t="shared" si="72"/>
        <v>0.8039215686274509</v>
      </c>
      <c r="M1577" s="22">
        <f t="shared" si="73"/>
        <v>-0.31487333735341205</v>
      </c>
      <c r="N1577" s="157">
        <v>1</v>
      </c>
      <c r="O1577" s="158">
        <f t="shared" si="74"/>
        <v>0</v>
      </c>
    </row>
    <row r="1578" spans="1:15" ht="16">
      <c r="A1578" s="21" t="s">
        <v>9910</v>
      </c>
      <c r="B1578" s="21" t="s">
        <v>9911</v>
      </c>
      <c r="C1578" s="21" t="s">
        <v>33</v>
      </c>
      <c r="D1578" s="21" t="s">
        <v>40</v>
      </c>
      <c r="E1578" s="21" t="s">
        <v>214</v>
      </c>
      <c r="F1578" s="21" t="s">
        <v>9912</v>
      </c>
      <c r="G1578" s="21" t="s">
        <v>9913</v>
      </c>
      <c r="H1578" s="21" t="s">
        <v>9914</v>
      </c>
      <c r="I1578" s="21" t="s">
        <v>9915</v>
      </c>
      <c r="J1578" s="21" t="s">
        <v>2340</v>
      </c>
      <c r="K1578" s="22">
        <v>1.23</v>
      </c>
      <c r="L1578" s="22">
        <f t="shared" si="72"/>
        <v>0.8039215686274509</v>
      </c>
      <c r="M1578" s="22">
        <f t="shared" si="73"/>
        <v>-0.31487333735341205</v>
      </c>
      <c r="N1578" s="157">
        <v>0.330218428139258</v>
      </c>
      <c r="O1578" s="158">
        <f t="shared" si="74"/>
        <v>0.48119869419898736</v>
      </c>
    </row>
    <row r="1579" spans="1:15" ht="16">
      <c r="A1579" s="2" t="s">
        <v>205</v>
      </c>
      <c r="B1579" s="2" t="s">
        <v>206</v>
      </c>
      <c r="C1579" s="2" t="s">
        <v>33</v>
      </c>
      <c r="D1579" s="2" t="s">
        <v>34</v>
      </c>
      <c r="E1579" s="2" t="s">
        <v>207</v>
      </c>
      <c r="F1579" s="2" t="s">
        <v>208</v>
      </c>
      <c r="G1579" s="2" t="s">
        <v>209</v>
      </c>
      <c r="H1579" s="2" t="s">
        <v>210</v>
      </c>
      <c r="I1579" s="2" t="s">
        <v>211</v>
      </c>
      <c r="J1579" s="2" t="s">
        <v>82</v>
      </c>
      <c r="K1579" s="3">
        <v>1.2310000000000001</v>
      </c>
      <c r="L1579" s="3">
        <f t="shared" si="72"/>
        <v>0.80457516339869284</v>
      </c>
      <c r="M1579" s="3">
        <f t="shared" si="73"/>
        <v>-0.31370089109555671</v>
      </c>
      <c r="N1579" s="157">
        <v>0.60356638647085203</v>
      </c>
      <c r="O1579" s="158">
        <f t="shared" si="74"/>
        <v>0.21927495474256417</v>
      </c>
    </row>
    <row r="1580" spans="1:15" ht="16">
      <c r="A1580" s="2" t="s">
        <v>957</v>
      </c>
      <c r="B1580" s="2" t="s">
        <v>958</v>
      </c>
      <c r="C1580" s="2" t="s">
        <v>33</v>
      </c>
      <c r="D1580" s="2" t="s">
        <v>40</v>
      </c>
      <c r="E1580" s="2" t="s">
        <v>151</v>
      </c>
      <c r="F1580" s="2" t="s">
        <v>959</v>
      </c>
      <c r="G1580" s="2" t="s">
        <v>960</v>
      </c>
      <c r="H1580" s="2" t="s">
        <v>961</v>
      </c>
      <c r="I1580" s="2" t="s">
        <v>962</v>
      </c>
      <c r="J1580" s="2" t="s">
        <v>40</v>
      </c>
      <c r="K1580" s="3">
        <v>1.2310000000000001</v>
      </c>
      <c r="L1580" s="3">
        <f t="shared" si="72"/>
        <v>0.80457516339869284</v>
      </c>
      <c r="M1580" s="3">
        <f t="shared" si="73"/>
        <v>-0.31370089109555671</v>
      </c>
      <c r="N1580" s="157">
        <v>1</v>
      </c>
      <c r="O1580" s="158">
        <f t="shared" si="74"/>
        <v>0</v>
      </c>
    </row>
    <row r="1581" spans="1:15" ht="16">
      <c r="A1581" s="21" t="s">
        <v>1842</v>
      </c>
      <c r="B1581" s="21" t="s">
        <v>1843</v>
      </c>
      <c r="C1581" s="21" t="s">
        <v>328</v>
      </c>
      <c r="D1581" s="21" t="s">
        <v>44</v>
      </c>
      <c r="E1581" s="21" t="s">
        <v>1844</v>
      </c>
      <c r="F1581" s="21" t="s">
        <v>1845</v>
      </c>
      <c r="G1581" s="21" t="s">
        <v>1846</v>
      </c>
      <c r="H1581" s="21" t="s">
        <v>1847</v>
      </c>
      <c r="I1581" s="21" t="s">
        <v>1848</v>
      </c>
      <c r="J1581" s="21" t="s">
        <v>40</v>
      </c>
      <c r="K1581" s="22">
        <v>1.2310000000000001</v>
      </c>
      <c r="L1581" s="22">
        <f t="shared" si="72"/>
        <v>0.80457516339869284</v>
      </c>
      <c r="M1581" s="22">
        <f t="shared" si="73"/>
        <v>-0.31370089109555671</v>
      </c>
      <c r="N1581" s="157">
        <v>1</v>
      </c>
      <c r="O1581" s="158">
        <f t="shared" si="74"/>
        <v>0</v>
      </c>
    </row>
    <row r="1582" spans="1:15">
      <c r="A1582" s="21" t="s">
        <v>1009</v>
      </c>
      <c r="B1582" s="21" t="s">
        <v>1010</v>
      </c>
      <c r="C1582" s="21" t="s">
        <v>242</v>
      </c>
      <c r="D1582" s="21" t="s">
        <v>141</v>
      </c>
      <c r="E1582" s="21" t="s">
        <v>937</v>
      </c>
      <c r="F1582" s="21" t="s">
        <v>1011</v>
      </c>
      <c r="G1582" s="21" t="s">
        <v>1012</v>
      </c>
      <c r="H1582" s="21" t="s">
        <v>1013</v>
      </c>
      <c r="I1582" s="21" t="s">
        <v>1014</v>
      </c>
      <c r="J1582" s="21" t="s">
        <v>40</v>
      </c>
      <c r="K1582" s="22">
        <v>1.2310000000000001</v>
      </c>
      <c r="L1582" s="22">
        <f t="shared" si="72"/>
        <v>0.80457516339869284</v>
      </c>
      <c r="M1582" s="22">
        <f t="shared" si="73"/>
        <v>-0.31370089109555671</v>
      </c>
      <c r="N1582" s="23">
        <v>2.3660193734786898E-6</v>
      </c>
      <c r="O1582" s="24">
        <f t="shared" si="74"/>
        <v>5.6259817035963202</v>
      </c>
    </row>
    <row r="1583" spans="1:15">
      <c r="A1583" s="2" t="s">
        <v>9745</v>
      </c>
      <c r="B1583" s="2" t="s">
        <v>9746</v>
      </c>
      <c r="C1583" s="2" t="s">
        <v>33</v>
      </c>
      <c r="D1583" s="2" t="s">
        <v>40</v>
      </c>
      <c r="E1583" s="2" t="s">
        <v>214</v>
      </c>
      <c r="F1583" s="2" t="s">
        <v>9747</v>
      </c>
      <c r="G1583" s="2" t="s">
        <v>9748</v>
      </c>
      <c r="H1583" s="2" t="s">
        <v>9749</v>
      </c>
      <c r="I1583" s="2" t="s">
        <v>9750</v>
      </c>
      <c r="J1583" s="2" t="s">
        <v>1344</v>
      </c>
      <c r="K1583" s="3" t="s">
        <v>40</v>
      </c>
      <c r="L1583" s="3" t="e">
        <f t="shared" si="72"/>
        <v>#VALUE!</v>
      </c>
      <c r="M1583" s="3" t="e">
        <f t="shared" si="73"/>
        <v>#VALUE!</v>
      </c>
      <c r="N1583" s="4" t="s">
        <v>40</v>
      </c>
      <c r="O1583" s="5" t="e">
        <f t="shared" si="74"/>
        <v>#VALUE!</v>
      </c>
    </row>
    <row r="1584" spans="1:15" ht="16">
      <c r="A1584" s="21" t="s">
        <v>6064</v>
      </c>
      <c r="B1584" s="21" t="s">
        <v>6065</v>
      </c>
      <c r="C1584" s="21" t="s">
        <v>40</v>
      </c>
      <c r="D1584" s="21" t="s">
        <v>86</v>
      </c>
      <c r="E1584" s="21" t="s">
        <v>40</v>
      </c>
      <c r="F1584" s="21" t="s">
        <v>6066</v>
      </c>
      <c r="G1584" s="21" t="s">
        <v>6067</v>
      </c>
      <c r="H1584" s="21" t="s">
        <v>6068</v>
      </c>
      <c r="I1584" s="21" t="s">
        <v>6069</v>
      </c>
      <c r="J1584" s="21" t="s">
        <v>40</v>
      </c>
      <c r="K1584" s="22">
        <v>1.2310000000000001</v>
      </c>
      <c r="L1584" s="22">
        <f t="shared" si="72"/>
        <v>0.80457516339869284</v>
      </c>
      <c r="M1584" s="22">
        <f t="shared" si="73"/>
        <v>-0.31370089109555671</v>
      </c>
      <c r="N1584" s="157">
        <v>1</v>
      </c>
      <c r="O1584" s="158">
        <f t="shared" si="74"/>
        <v>0</v>
      </c>
    </row>
    <row r="1585" spans="1:15" ht="16">
      <c r="A1585" s="21" t="s">
        <v>7117</v>
      </c>
      <c r="B1585" s="21" t="s">
        <v>7118</v>
      </c>
      <c r="C1585" s="21" t="s">
        <v>33</v>
      </c>
      <c r="D1585" s="21" t="s">
        <v>86</v>
      </c>
      <c r="E1585" s="21" t="s">
        <v>3304</v>
      </c>
      <c r="F1585" s="21" t="s">
        <v>7119</v>
      </c>
      <c r="G1585" s="21" t="s">
        <v>7120</v>
      </c>
      <c r="H1585" s="21" t="s">
        <v>7121</v>
      </c>
      <c r="I1585" s="21" t="s">
        <v>7122</v>
      </c>
      <c r="J1585" s="21" t="s">
        <v>40</v>
      </c>
      <c r="K1585" s="22">
        <v>1.2310000000000001</v>
      </c>
      <c r="L1585" s="22">
        <f t="shared" si="72"/>
        <v>0.80457516339869284</v>
      </c>
      <c r="M1585" s="22">
        <f t="shared" si="73"/>
        <v>-0.31370089109555671</v>
      </c>
      <c r="N1585" s="157">
        <v>1</v>
      </c>
      <c r="O1585" s="158">
        <f t="shared" si="74"/>
        <v>0</v>
      </c>
    </row>
    <row r="1586" spans="1:15" ht="16">
      <c r="A1586" s="21" t="s">
        <v>8706</v>
      </c>
      <c r="B1586" s="21" t="s">
        <v>8707</v>
      </c>
      <c r="C1586" s="21" t="s">
        <v>8708</v>
      </c>
      <c r="D1586" s="21" t="s">
        <v>54</v>
      </c>
      <c r="E1586" s="21" t="s">
        <v>111</v>
      </c>
      <c r="F1586" s="21" t="s">
        <v>8709</v>
      </c>
      <c r="G1586" s="21" t="s">
        <v>8710</v>
      </c>
      <c r="H1586" s="21" t="s">
        <v>8711</v>
      </c>
      <c r="I1586" s="21" t="s">
        <v>8712</v>
      </c>
      <c r="J1586" s="21" t="s">
        <v>1180</v>
      </c>
      <c r="K1586" s="22">
        <v>1.2310000000000001</v>
      </c>
      <c r="L1586" s="22">
        <f t="shared" si="72"/>
        <v>0.80457516339869284</v>
      </c>
      <c r="M1586" s="22">
        <f t="shared" si="73"/>
        <v>-0.31370089109555671</v>
      </c>
      <c r="N1586" s="157">
        <v>0.78393375446626801</v>
      </c>
      <c r="O1586" s="158">
        <f t="shared" si="74"/>
        <v>0.105720635383558</v>
      </c>
    </row>
    <row r="1587" spans="1:15" ht="16">
      <c r="A1587" s="21" t="s">
        <v>2210</v>
      </c>
      <c r="B1587" s="21" t="s">
        <v>2211</v>
      </c>
      <c r="C1587" s="21" t="s">
        <v>53</v>
      </c>
      <c r="D1587" s="21" t="s">
        <v>86</v>
      </c>
      <c r="E1587" s="21" t="s">
        <v>45</v>
      </c>
      <c r="F1587" s="21" t="s">
        <v>2212</v>
      </c>
      <c r="G1587" s="21" t="s">
        <v>2213</v>
      </c>
      <c r="H1587" s="21" t="s">
        <v>2214</v>
      </c>
      <c r="I1587" s="21" t="s">
        <v>2215</v>
      </c>
      <c r="J1587" s="21" t="s">
        <v>1344</v>
      </c>
      <c r="K1587" s="22">
        <v>1.232</v>
      </c>
      <c r="L1587" s="22">
        <f t="shared" si="72"/>
        <v>0.80522875816993467</v>
      </c>
      <c r="M1587" s="22">
        <f t="shared" si="73"/>
        <v>-0.31252939688511272</v>
      </c>
      <c r="N1587" s="157">
        <v>1</v>
      </c>
      <c r="O1587" s="158">
        <f t="shared" si="74"/>
        <v>0</v>
      </c>
    </row>
    <row r="1588" spans="1:15" ht="16">
      <c r="A1588" s="21" t="s">
        <v>5743</v>
      </c>
      <c r="B1588" s="21" t="s">
        <v>5744</v>
      </c>
      <c r="C1588" s="21" t="s">
        <v>33</v>
      </c>
      <c r="D1588" s="21" t="s">
        <v>34</v>
      </c>
      <c r="E1588" s="21" t="s">
        <v>214</v>
      </c>
      <c r="F1588" s="21" t="s">
        <v>5745</v>
      </c>
      <c r="G1588" s="21" t="s">
        <v>5746</v>
      </c>
      <c r="H1588" s="21" t="s">
        <v>5747</v>
      </c>
      <c r="I1588" s="21" t="s">
        <v>5748</v>
      </c>
      <c r="J1588" s="21" t="s">
        <v>2081</v>
      </c>
      <c r="K1588" s="22">
        <v>1.232</v>
      </c>
      <c r="L1588" s="22">
        <f t="shared" si="72"/>
        <v>0.80522875816993467</v>
      </c>
      <c r="M1588" s="22">
        <f t="shared" si="73"/>
        <v>-0.31252939688511272</v>
      </c>
      <c r="N1588" s="157">
        <v>1</v>
      </c>
      <c r="O1588" s="158">
        <f t="shared" si="74"/>
        <v>0</v>
      </c>
    </row>
    <row r="1589" spans="1:15">
      <c r="A1589" s="2" t="s">
        <v>9780</v>
      </c>
      <c r="B1589" s="2" t="s">
        <v>9781</v>
      </c>
      <c r="C1589" s="2" t="s">
        <v>85</v>
      </c>
      <c r="D1589" s="2" t="s">
        <v>34</v>
      </c>
      <c r="E1589" s="2" t="s">
        <v>151</v>
      </c>
      <c r="F1589" s="2" t="s">
        <v>9782</v>
      </c>
      <c r="G1589" s="2" t="s">
        <v>9783</v>
      </c>
      <c r="H1589" s="2" t="s">
        <v>9784</v>
      </c>
      <c r="I1589" s="2" t="s">
        <v>9785</v>
      </c>
      <c r="J1589" s="2" t="s">
        <v>40</v>
      </c>
      <c r="K1589" s="3" t="s">
        <v>40</v>
      </c>
      <c r="L1589" s="3" t="e">
        <f t="shared" si="72"/>
        <v>#VALUE!</v>
      </c>
      <c r="M1589" s="3" t="e">
        <f t="shared" si="73"/>
        <v>#VALUE!</v>
      </c>
      <c r="N1589" s="4" t="s">
        <v>40</v>
      </c>
      <c r="O1589" s="5" t="e">
        <f t="shared" si="74"/>
        <v>#VALUE!</v>
      </c>
    </row>
    <row r="1590" spans="1:15" ht="16">
      <c r="A1590" s="21" t="s">
        <v>5998</v>
      </c>
      <c r="B1590" s="21" t="s">
        <v>5999</v>
      </c>
      <c r="C1590" s="21" t="s">
        <v>85</v>
      </c>
      <c r="D1590" s="21" t="s">
        <v>40</v>
      </c>
      <c r="E1590" s="21" t="s">
        <v>2111</v>
      </c>
      <c r="F1590" s="21" t="s">
        <v>6000</v>
      </c>
      <c r="G1590" s="21" t="s">
        <v>6001</v>
      </c>
      <c r="H1590" s="21" t="s">
        <v>6002</v>
      </c>
      <c r="I1590" s="21" t="s">
        <v>6003</v>
      </c>
      <c r="J1590" s="21" t="s">
        <v>40</v>
      </c>
      <c r="K1590" s="22">
        <v>1.232</v>
      </c>
      <c r="L1590" s="22">
        <f t="shared" si="72"/>
        <v>0.80522875816993467</v>
      </c>
      <c r="M1590" s="22">
        <f t="shared" si="73"/>
        <v>-0.31252939688511272</v>
      </c>
      <c r="N1590" s="157">
        <v>1</v>
      </c>
      <c r="O1590" s="158">
        <f t="shared" si="74"/>
        <v>0</v>
      </c>
    </row>
    <row r="1591" spans="1:15" ht="16">
      <c r="A1591" s="21" t="s">
        <v>2806</v>
      </c>
      <c r="B1591" s="21" t="s">
        <v>2807</v>
      </c>
      <c r="C1591" s="21" t="s">
        <v>33</v>
      </c>
      <c r="D1591" s="21" t="s">
        <v>86</v>
      </c>
      <c r="E1591" s="21" t="s">
        <v>511</v>
      </c>
      <c r="F1591" s="21" t="s">
        <v>2808</v>
      </c>
      <c r="G1591" s="21" t="s">
        <v>2809</v>
      </c>
      <c r="H1591" s="21" t="s">
        <v>2810</v>
      </c>
      <c r="I1591" s="21" t="s">
        <v>2811</v>
      </c>
      <c r="J1591" s="21" t="s">
        <v>2812</v>
      </c>
      <c r="K1591" s="22">
        <v>1.2330000000000001</v>
      </c>
      <c r="L1591" s="22">
        <f t="shared" si="72"/>
        <v>0.80588235294117649</v>
      </c>
      <c r="M1591" s="22">
        <f t="shared" si="73"/>
        <v>-0.31135885317717504</v>
      </c>
      <c r="N1591" s="157">
        <v>1</v>
      </c>
      <c r="O1591" s="158">
        <f t="shared" si="74"/>
        <v>0</v>
      </c>
    </row>
    <row r="1592" spans="1:15">
      <c r="A1592" s="2" t="s">
        <v>9798</v>
      </c>
      <c r="B1592" s="2" t="s">
        <v>9799</v>
      </c>
      <c r="C1592" s="2" t="s">
        <v>33</v>
      </c>
      <c r="D1592" s="2" t="s">
        <v>86</v>
      </c>
      <c r="E1592" s="2" t="s">
        <v>3304</v>
      </c>
      <c r="F1592" s="2" t="s">
        <v>9800</v>
      </c>
      <c r="G1592" s="2" t="s">
        <v>9801</v>
      </c>
      <c r="H1592" s="2" t="s">
        <v>9802</v>
      </c>
      <c r="I1592" s="2" t="s">
        <v>9803</v>
      </c>
      <c r="J1592" s="2" t="s">
        <v>40</v>
      </c>
      <c r="K1592" s="3" t="s">
        <v>40</v>
      </c>
      <c r="L1592" s="3" t="e">
        <f t="shared" si="72"/>
        <v>#VALUE!</v>
      </c>
      <c r="M1592" s="3" t="e">
        <f t="shared" si="73"/>
        <v>#VALUE!</v>
      </c>
      <c r="N1592" s="4" t="s">
        <v>40</v>
      </c>
      <c r="O1592" s="5" t="e">
        <f t="shared" si="74"/>
        <v>#VALUE!</v>
      </c>
    </row>
    <row r="1593" spans="1:15" ht="16">
      <c r="A1593" s="21" t="s">
        <v>9839</v>
      </c>
      <c r="B1593" s="21" t="s">
        <v>9840</v>
      </c>
      <c r="C1593" s="21" t="s">
        <v>7677</v>
      </c>
      <c r="D1593" s="21" t="s">
        <v>34</v>
      </c>
      <c r="E1593" s="21" t="s">
        <v>336</v>
      </c>
      <c r="F1593" s="21" t="s">
        <v>8808</v>
      </c>
      <c r="G1593" s="21" t="s">
        <v>9841</v>
      </c>
      <c r="H1593" s="21" t="s">
        <v>9842</v>
      </c>
      <c r="I1593" s="21" t="s">
        <v>9843</v>
      </c>
      <c r="J1593" s="21" t="s">
        <v>2673</v>
      </c>
      <c r="K1593" s="22">
        <v>1.2330000000000001</v>
      </c>
      <c r="L1593" s="22">
        <f t="shared" si="72"/>
        <v>0.80588235294117649</v>
      </c>
      <c r="M1593" s="22">
        <f t="shared" si="73"/>
        <v>-0.31135885317717504</v>
      </c>
      <c r="N1593" s="157">
        <v>1</v>
      </c>
      <c r="O1593" s="158">
        <f t="shared" si="74"/>
        <v>0</v>
      </c>
    </row>
    <row r="1594" spans="1:15" ht="16">
      <c r="A1594" s="21" t="s">
        <v>3712</v>
      </c>
      <c r="B1594" s="21" t="s">
        <v>3713</v>
      </c>
      <c r="C1594" s="21" t="s">
        <v>40</v>
      </c>
      <c r="D1594" s="21" t="s">
        <v>86</v>
      </c>
      <c r="E1594" s="21" t="s">
        <v>40</v>
      </c>
      <c r="F1594" s="21" t="s">
        <v>3714</v>
      </c>
      <c r="G1594" s="21" t="s">
        <v>3715</v>
      </c>
      <c r="H1594" s="21" t="s">
        <v>3716</v>
      </c>
      <c r="I1594" s="21" t="s">
        <v>3717</v>
      </c>
      <c r="J1594" s="21" t="s">
        <v>40</v>
      </c>
      <c r="K1594" s="22">
        <v>1.234</v>
      </c>
      <c r="L1594" s="22">
        <f t="shared" si="72"/>
        <v>0.80653594771241832</v>
      </c>
      <c r="M1594" s="22">
        <f t="shared" si="73"/>
        <v>-0.31018925843059619</v>
      </c>
      <c r="N1594" s="157">
        <v>1</v>
      </c>
      <c r="O1594" s="158">
        <f t="shared" si="74"/>
        <v>0</v>
      </c>
    </row>
    <row r="1595" spans="1:15" ht="16">
      <c r="A1595" s="21" t="s">
        <v>4502</v>
      </c>
      <c r="B1595" s="21" t="s">
        <v>4503</v>
      </c>
      <c r="C1595" s="21" t="s">
        <v>921</v>
      </c>
      <c r="D1595" s="21" t="s">
        <v>141</v>
      </c>
      <c r="E1595" s="21" t="s">
        <v>4504</v>
      </c>
      <c r="F1595" s="21" t="s">
        <v>4505</v>
      </c>
      <c r="G1595" s="21" t="s">
        <v>4506</v>
      </c>
      <c r="H1595" s="21" t="s">
        <v>4507</v>
      </c>
      <c r="I1595" s="21" t="s">
        <v>4508</v>
      </c>
      <c r="J1595" s="21" t="s">
        <v>40</v>
      </c>
      <c r="K1595" s="22">
        <v>1.234</v>
      </c>
      <c r="L1595" s="22">
        <f t="shared" si="72"/>
        <v>0.80653594771241832</v>
      </c>
      <c r="M1595" s="22">
        <f t="shared" si="73"/>
        <v>-0.31018925843059619</v>
      </c>
      <c r="N1595" s="157">
        <v>1</v>
      </c>
      <c r="O1595" s="158">
        <f t="shared" si="74"/>
        <v>0</v>
      </c>
    </row>
    <row r="1596" spans="1:15" ht="16">
      <c r="A1596" s="21" t="s">
        <v>9505</v>
      </c>
      <c r="B1596" s="21" t="s">
        <v>9506</v>
      </c>
      <c r="C1596" s="21" t="s">
        <v>40</v>
      </c>
      <c r="D1596" s="21" t="s">
        <v>141</v>
      </c>
      <c r="E1596" s="21" t="s">
        <v>40</v>
      </c>
      <c r="F1596" s="21" t="s">
        <v>9507</v>
      </c>
      <c r="G1596" s="21" t="s">
        <v>9508</v>
      </c>
      <c r="H1596" s="21" t="s">
        <v>9509</v>
      </c>
      <c r="I1596" s="21" t="s">
        <v>9510</v>
      </c>
      <c r="J1596" s="21" t="s">
        <v>40</v>
      </c>
      <c r="K1596" s="22">
        <v>1.234</v>
      </c>
      <c r="L1596" s="22">
        <f t="shared" si="72"/>
        <v>0.80653594771241832</v>
      </c>
      <c r="M1596" s="22">
        <f t="shared" si="73"/>
        <v>-0.31018925843059619</v>
      </c>
      <c r="N1596" s="157">
        <v>1</v>
      </c>
      <c r="O1596" s="158">
        <f t="shared" si="74"/>
        <v>0</v>
      </c>
    </row>
    <row r="1597" spans="1:15" ht="16">
      <c r="A1597" s="21" t="s">
        <v>9209</v>
      </c>
      <c r="B1597" s="21" t="s">
        <v>9210</v>
      </c>
      <c r="C1597" s="21" t="s">
        <v>33</v>
      </c>
      <c r="D1597" s="21" t="s">
        <v>86</v>
      </c>
      <c r="E1597" s="21" t="s">
        <v>111</v>
      </c>
      <c r="F1597" s="21" t="s">
        <v>9211</v>
      </c>
      <c r="G1597" s="21" t="s">
        <v>9212</v>
      </c>
      <c r="H1597" s="21" t="s">
        <v>9213</v>
      </c>
      <c r="I1597" s="21" t="s">
        <v>9214</v>
      </c>
      <c r="J1597" s="21" t="s">
        <v>1566</v>
      </c>
      <c r="K1597" s="22">
        <v>1.2350000000000001</v>
      </c>
      <c r="L1597" s="22">
        <f t="shared" si="72"/>
        <v>0.80718954248366015</v>
      </c>
      <c r="M1597" s="22">
        <f t="shared" si="73"/>
        <v>-0.30902061110797407</v>
      </c>
      <c r="N1597" s="157">
        <v>1</v>
      </c>
      <c r="O1597" s="158">
        <f t="shared" si="74"/>
        <v>0</v>
      </c>
    </row>
    <row r="1598" spans="1:15">
      <c r="A1598" s="2" t="s">
        <v>9833</v>
      </c>
      <c r="B1598" s="2" t="s">
        <v>9834</v>
      </c>
      <c r="C1598" s="2" t="s">
        <v>40</v>
      </c>
      <c r="D1598" s="2" t="s">
        <v>40</v>
      </c>
      <c r="E1598" s="2" t="s">
        <v>40</v>
      </c>
      <c r="F1598" s="2" t="s">
        <v>9835</v>
      </c>
      <c r="G1598" s="2" t="s">
        <v>9836</v>
      </c>
      <c r="H1598" s="2" t="s">
        <v>9837</v>
      </c>
      <c r="I1598" s="2" t="s">
        <v>9838</v>
      </c>
      <c r="J1598" s="2" t="s">
        <v>40</v>
      </c>
      <c r="K1598" s="3" t="s">
        <v>40</v>
      </c>
      <c r="L1598" s="3" t="e">
        <f t="shared" si="72"/>
        <v>#VALUE!</v>
      </c>
      <c r="M1598" s="3" t="e">
        <f t="shared" si="73"/>
        <v>#VALUE!</v>
      </c>
      <c r="N1598" s="4" t="s">
        <v>40</v>
      </c>
      <c r="O1598" s="5" t="e">
        <f t="shared" si="74"/>
        <v>#VALUE!</v>
      </c>
    </row>
    <row r="1599" spans="1:15" ht="16">
      <c r="A1599" s="21" t="s">
        <v>3918</v>
      </c>
      <c r="B1599" s="21" t="s">
        <v>3919</v>
      </c>
      <c r="C1599" s="21" t="s">
        <v>33</v>
      </c>
      <c r="D1599" s="21" t="s">
        <v>86</v>
      </c>
      <c r="E1599" s="21" t="s">
        <v>511</v>
      </c>
      <c r="F1599" s="21" t="s">
        <v>3920</v>
      </c>
      <c r="G1599" s="21" t="s">
        <v>3921</v>
      </c>
      <c r="H1599" s="21" t="s">
        <v>3922</v>
      </c>
      <c r="I1599" s="21" t="s">
        <v>3923</v>
      </c>
      <c r="J1599" s="21" t="s">
        <v>40</v>
      </c>
      <c r="K1599" s="22">
        <v>1.236</v>
      </c>
      <c r="L1599" s="22">
        <f t="shared" si="72"/>
        <v>0.80784313725490198</v>
      </c>
      <c r="M1599" s="22">
        <f t="shared" si="73"/>
        <v>-0.30785290967563955</v>
      </c>
      <c r="N1599" s="157">
        <v>0.19366732203442899</v>
      </c>
      <c r="O1599" s="158">
        <f t="shared" si="74"/>
        <v>0.71294365267982462</v>
      </c>
    </row>
    <row r="1600" spans="1:15" ht="16">
      <c r="A1600" s="21" t="s">
        <v>3478</v>
      </c>
      <c r="B1600" s="21" t="s">
        <v>3479</v>
      </c>
      <c r="C1600" s="21" t="s">
        <v>688</v>
      </c>
      <c r="D1600" s="21" t="s">
        <v>141</v>
      </c>
      <c r="E1600" s="21" t="s">
        <v>937</v>
      </c>
      <c r="F1600" s="21" t="s">
        <v>3480</v>
      </c>
      <c r="G1600" s="21" t="s">
        <v>3481</v>
      </c>
      <c r="H1600" s="21" t="s">
        <v>3482</v>
      </c>
      <c r="I1600" s="21" t="s">
        <v>3483</v>
      </c>
      <c r="J1600" s="21" t="s">
        <v>40</v>
      </c>
      <c r="K1600" s="22">
        <v>1.2370000000000001</v>
      </c>
      <c r="L1600" s="22">
        <f t="shared" si="72"/>
        <v>0.80849673202614381</v>
      </c>
      <c r="M1600" s="22">
        <f t="shared" si="73"/>
        <v>-0.3066861526036444</v>
      </c>
      <c r="N1600" s="157">
        <v>1</v>
      </c>
      <c r="O1600" s="158">
        <f t="shared" si="74"/>
        <v>0</v>
      </c>
    </row>
    <row r="1601" spans="1:15" ht="16">
      <c r="A1601" s="21" t="s">
        <v>8713</v>
      </c>
      <c r="B1601" s="21" t="s">
        <v>8714</v>
      </c>
      <c r="C1601" s="21" t="s">
        <v>921</v>
      </c>
      <c r="D1601" s="21" t="s">
        <v>141</v>
      </c>
      <c r="E1601" s="21" t="s">
        <v>2498</v>
      </c>
      <c r="F1601" s="21" t="s">
        <v>8715</v>
      </c>
      <c r="G1601" s="21" t="s">
        <v>8716</v>
      </c>
      <c r="H1601" s="21" t="s">
        <v>8717</v>
      </c>
      <c r="I1601" s="21" t="s">
        <v>8718</v>
      </c>
      <c r="J1601" s="21" t="s">
        <v>1180</v>
      </c>
      <c r="K1601" s="22">
        <v>1.2370000000000001</v>
      </c>
      <c r="L1601" s="22">
        <f t="shared" si="72"/>
        <v>0.80849673202614381</v>
      </c>
      <c r="M1601" s="22">
        <f t="shared" si="73"/>
        <v>-0.3066861526036444</v>
      </c>
      <c r="N1601" s="157">
        <v>1</v>
      </c>
      <c r="O1601" s="158">
        <f t="shared" si="74"/>
        <v>0</v>
      </c>
    </row>
    <row r="1602" spans="1:15" ht="16">
      <c r="A1602" s="21" t="s">
        <v>9774</v>
      </c>
      <c r="B1602" s="21" t="s">
        <v>9775</v>
      </c>
      <c r="C1602" s="21" t="s">
        <v>235</v>
      </c>
      <c r="D1602" s="21" t="s">
        <v>34</v>
      </c>
      <c r="E1602" s="21" t="s">
        <v>151</v>
      </c>
      <c r="F1602" s="21" t="s">
        <v>9776</v>
      </c>
      <c r="G1602" s="21" t="s">
        <v>9777</v>
      </c>
      <c r="H1602" s="21" t="s">
        <v>9778</v>
      </c>
      <c r="I1602" s="21" t="s">
        <v>9779</v>
      </c>
      <c r="J1602" s="21" t="s">
        <v>40</v>
      </c>
      <c r="K1602" s="22">
        <v>1.2370000000000001</v>
      </c>
      <c r="L1602" s="22">
        <f t="shared" ref="L1602:L1665" si="75">K1602/1.53</f>
        <v>0.80849673202614381</v>
      </c>
      <c r="M1602" s="22">
        <f t="shared" ref="M1602:M1665" si="76">LOG(L1602, 2)</f>
        <v>-0.3066861526036444</v>
      </c>
      <c r="N1602" s="157">
        <v>1</v>
      </c>
      <c r="O1602" s="158">
        <f t="shared" ref="O1602:O1665" si="77">-LOG10(N1602)</f>
        <v>0</v>
      </c>
    </row>
    <row r="1603" spans="1:15" ht="16">
      <c r="A1603" s="2" t="s">
        <v>770</v>
      </c>
      <c r="B1603" s="2" t="s">
        <v>771</v>
      </c>
      <c r="C1603" s="2" t="s">
        <v>53</v>
      </c>
      <c r="D1603" s="2" t="s">
        <v>86</v>
      </c>
      <c r="E1603" s="2" t="s">
        <v>214</v>
      </c>
      <c r="F1603" s="2" t="s">
        <v>772</v>
      </c>
      <c r="G1603" s="2" t="s">
        <v>773</v>
      </c>
      <c r="H1603" s="2" t="s">
        <v>774</v>
      </c>
      <c r="I1603" s="2" t="s">
        <v>775</v>
      </c>
      <c r="J1603" s="2" t="s">
        <v>776</v>
      </c>
      <c r="K1603" s="3">
        <v>1.238</v>
      </c>
      <c r="L1603" s="3">
        <f t="shared" si="75"/>
        <v>0.80915032679738563</v>
      </c>
      <c r="M1603" s="3">
        <f t="shared" si="76"/>
        <v>-0.30552033836574949</v>
      </c>
      <c r="N1603" s="157">
        <v>0.54516146731221005</v>
      </c>
      <c r="O1603" s="158">
        <f t="shared" si="77"/>
        <v>0.26347484822451545</v>
      </c>
    </row>
    <row r="1604" spans="1:15" ht="16">
      <c r="A1604" s="21" t="s">
        <v>1969</v>
      </c>
      <c r="B1604" s="21" t="s">
        <v>1970</v>
      </c>
      <c r="C1604" s="21" t="s">
        <v>33</v>
      </c>
      <c r="D1604" s="21" t="s">
        <v>86</v>
      </c>
      <c r="E1604" s="21" t="s">
        <v>158</v>
      </c>
      <c r="F1604" s="21" t="s">
        <v>1971</v>
      </c>
      <c r="G1604" s="21" t="s">
        <v>1972</v>
      </c>
      <c r="H1604" s="21" t="s">
        <v>1973</v>
      </c>
      <c r="I1604" s="21" t="s">
        <v>1974</v>
      </c>
      <c r="J1604" s="21" t="s">
        <v>1975</v>
      </c>
      <c r="K1604" s="22">
        <v>1.238</v>
      </c>
      <c r="L1604" s="22">
        <f t="shared" si="75"/>
        <v>0.80915032679738563</v>
      </c>
      <c r="M1604" s="22">
        <f t="shared" si="76"/>
        <v>-0.30552033836574949</v>
      </c>
      <c r="N1604" s="157">
        <v>1</v>
      </c>
      <c r="O1604" s="158">
        <f t="shared" si="77"/>
        <v>0</v>
      </c>
    </row>
    <row r="1605" spans="1:15" ht="16">
      <c r="A1605" s="21" t="s">
        <v>2128</v>
      </c>
      <c r="B1605" s="21" t="s">
        <v>2129</v>
      </c>
      <c r="C1605" s="21" t="s">
        <v>33</v>
      </c>
      <c r="D1605" s="21" t="s">
        <v>34</v>
      </c>
      <c r="E1605" s="21" t="s">
        <v>158</v>
      </c>
      <c r="F1605" s="21" t="s">
        <v>2130</v>
      </c>
      <c r="G1605" s="21" t="s">
        <v>2131</v>
      </c>
      <c r="H1605" s="21" t="s">
        <v>2132</v>
      </c>
      <c r="I1605" s="21" t="s">
        <v>2133</v>
      </c>
      <c r="J1605" s="21" t="s">
        <v>685</v>
      </c>
      <c r="K1605" s="22">
        <v>1.238</v>
      </c>
      <c r="L1605" s="22">
        <f t="shared" si="75"/>
        <v>0.80915032679738563</v>
      </c>
      <c r="M1605" s="22">
        <f t="shared" si="76"/>
        <v>-0.30552033836574949</v>
      </c>
      <c r="N1605" s="157">
        <v>1</v>
      </c>
      <c r="O1605" s="158">
        <f t="shared" si="77"/>
        <v>0</v>
      </c>
    </row>
    <row r="1606" spans="1:15" ht="16">
      <c r="A1606" s="21" t="s">
        <v>2204</v>
      </c>
      <c r="B1606" s="21" t="s">
        <v>2205</v>
      </c>
      <c r="C1606" s="21" t="s">
        <v>33</v>
      </c>
      <c r="D1606" s="21" t="s">
        <v>34</v>
      </c>
      <c r="E1606" s="21" t="s">
        <v>45</v>
      </c>
      <c r="F1606" s="21" t="s">
        <v>2206</v>
      </c>
      <c r="G1606" s="21" t="s">
        <v>2207</v>
      </c>
      <c r="H1606" s="21" t="s">
        <v>2208</v>
      </c>
      <c r="I1606" s="21" t="s">
        <v>2209</v>
      </c>
      <c r="J1606" s="21" t="s">
        <v>123</v>
      </c>
      <c r="K1606" s="22">
        <v>1.238</v>
      </c>
      <c r="L1606" s="22">
        <f t="shared" si="75"/>
        <v>0.80915032679738563</v>
      </c>
      <c r="M1606" s="22">
        <f t="shared" si="76"/>
        <v>-0.30552033836574949</v>
      </c>
      <c r="N1606" s="157">
        <v>1</v>
      </c>
      <c r="O1606" s="158">
        <f t="shared" si="77"/>
        <v>0</v>
      </c>
    </row>
    <row r="1607" spans="1:15" ht="16">
      <c r="A1607" s="21" t="s">
        <v>2830</v>
      </c>
      <c r="B1607" s="21" t="s">
        <v>2831</v>
      </c>
      <c r="C1607" s="21" t="s">
        <v>2155</v>
      </c>
      <c r="D1607" s="21" t="s">
        <v>86</v>
      </c>
      <c r="E1607" s="21" t="s">
        <v>2756</v>
      </c>
      <c r="F1607" s="21" t="s">
        <v>2832</v>
      </c>
      <c r="G1607" s="21" t="s">
        <v>2833</v>
      </c>
      <c r="H1607" s="21" t="s">
        <v>2834</v>
      </c>
      <c r="I1607" s="21" t="s">
        <v>2835</v>
      </c>
      <c r="J1607" s="21" t="s">
        <v>40</v>
      </c>
      <c r="K1607" s="22">
        <v>1.238</v>
      </c>
      <c r="L1607" s="22">
        <f t="shared" si="75"/>
        <v>0.80915032679738563</v>
      </c>
      <c r="M1607" s="22">
        <f t="shared" si="76"/>
        <v>-0.30552033836574949</v>
      </c>
      <c r="N1607" s="157">
        <v>1</v>
      </c>
      <c r="O1607" s="158">
        <f t="shared" si="77"/>
        <v>0</v>
      </c>
    </row>
    <row r="1608" spans="1:15" ht="16">
      <c r="A1608" s="21" t="s">
        <v>4654</v>
      </c>
      <c r="B1608" s="21" t="s">
        <v>4655</v>
      </c>
      <c r="C1608" s="21" t="s">
        <v>328</v>
      </c>
      <c r="D1608" s="21" t="s">
        <v>34</v>
      </c>
      <c r="E1608" s="21" t="s">
        <v>214</v>
      </c>
      <c r="F1608" s="21" t="s">
        <v>4656</v>
      </c>
      <c r="G1608" s="21" t="s">
        <v>4657</v>
      </c>
      <c r="H1608" s="21" t="s">
        <v>4658</v>
      </c>
      <c r="I1608" s="21" t="s">
        <v>4659</v>
      </c>
      <c r="J1608" s="21" t="s">
        <v>40</v>
      </c>
      <c r="K1608" s="22">
        <v>1.238</v>
      </c>
      <c r="L1608" s="22">
        <f t="shared" si="75"/>
        <v>0.80915032679738563</v>
      </c>
      <c r="M1608" s="22">
        <f t="shared" si="76"/>
        <v>-0.30552033836574949</v>
      </c>
      <c r="N1608" s="157">
        <v>1</v>
      </c>
      <c r="O1608" s="158">
        <f t="shared" si="77"/>
        <v>0</v>
      </c>
    </row>
    <row r="1609" spans="1:15" ht="16">
      <c r="A1609" s="21" t="s">
        <v>2509</v>
      </c>
      <c r="B1609" s="21" t="s">
        <v>2510</v>
      </c>
      <c r="C1609" s="21" t="s">
        <v>272</v>
      </c>
      <c r="D1609" s="21" t="s">
        <v>34</v>
      </c>
      <c r="E1609" s="21" t="s">
        <v>2511</v>
      </c>
      <c r="F1609" s="21" t="s">
        <v>2512</v>
      </c>
      <c r="G1609" s="21" t="s">
        <v>2513</v>
      </c>
      <c r="H1609" s="21" t="s">
        <v>2514</v>
      </c>
      <c r="I1609" s="21" t="s">
        <v>2515</v>
      </c>
      <c r="J1609" s="21" t="s">
        <v>40</v>
      </c>
      <c r="K1609" s="22">
        <v>1.2390000000000001</v>
      </c>
      <c r="L1609" s="22">
        <f t="shared" si="75"/>
        <v>0.80980392156862746</v>
      </c>
      <c r="M1609" s="22">
        <f t="shared" si="76"/>
        <v>-0.30435546543941255</v>
      </c>
      <c r="N1609" s="157">
        <v>0.238750051739407</v>
      </c>
      <c r="O1609" s="158">
        <f t="shared" si="77"/>
        <v>0.62205652562846103</v>
      </c>
    </row>
    <row r="1610" spans="1:15" ht="16">
      <c r="A1610" s="21" t="s">
        <v>3979</v>
      </c>
      <c r="B1610" s="21" t="s">
        <v>3980</v>
      </c>
      <c r="C1610" s="21" t="s">
        <v>688</v>
      </c>
      <c r="D1610" s="21" t="s">
        <v>86</v>
      </c>
      <c r="E1610" s="21" t="s">
        <v>207</v>
      </c>
      <c r="F1610" s="21" t="s">
        <v>3981</v>
      </c>
      <c r="G1610" s="21" t="s">
        <v>3982</v>
      </c>
      <c r="H1610" s="21" t="s">
        <v>3983</v>
      </c>
      <c r="I1610" s="21" t="s">
        <v>3984</v>
      </c>
      <c r="J1610" s="21" t="s">
        <v>40</v>
      </c>
      <c r="K1610" s="22">
        <v>1.24</v>
      </c>
      <c r="L1610" s="22">
        <f t="shared" si="75"/>
        <v>0.81045751633986929</v>
      </c>
      <c r="M1610" s="22">
        <f t="shared" si="76"/>
        <v>-0.30319153230577656</v>
      </c>
      <c r="N1610" s="157">
        <v>1</v>
      </c>
      <c r="O1610" s="158">
        <f t="shared" si="77"/>
        <v>0</v>
      </c>
    </row>
    <row r="1611" spans="1:15" ht="16">
      <c r="A1611" s="21" t="s">
        <v>7100</v>
      </c>
      <c r="B1611" s="21" t="s">
        <v>7101</v>
      </c>
      <c r="C1611" s="21" t="s">
        <v>235</v>
      </c>
      <c r="D1611" s="21" t="s">
        <v>34</v>
      </c>
      <c r="E1611" s="21" t="s">
        <v>1468</v>
      </c>
      <c r="F1611" s="21" t="s">
        <v>3740</v>
      </c>
      <c r="G1611" s="21" t="s">
        <v>7102</v>
      </c>
      <c r="H1611" s="21" t="s">
        <v>7103</v>
      </c>
      <c r="I1611" s="21" t="s">
        <v>7104</v>
      </c>
      <c r="J1611" s="21" t="s">
        <v>40</v>
      </c>
      <c r="K1611" s="22">
        <v>1.24</v>
      </c>
      <c r="L1611" s="22">
        <f t="shared" si="75"/>
        <v>0.81045751633986929</v>
      </c>
      <c r="M1611" s="22">
        <f t="shared" si="76"/>
        <v>-0.30319153230577656</v>
      </c>
      <c r="N1611" s="157">
        <v>1</v>
      </c>
      <c r="O1611" s="158">
        <f t="shared" si="77"/>
        <v>0</v>
      </c>
    </row>
    <row r="1612" spans="1:15" ht="16">
      <c r="A1612" s="21" t="s">
        <v>9156</v>
      </c>
      <c r="B1612" s="21" t="s">
        <v>9157</v>
      </c>
      <c r="C1612" s="21" t="s">
        <v>85</v>
      </c>
      <c r="D1612" s="21" t="s">
        <v>40</v>
      </c>
      <c r="E1612" s="21" t="s">
        <v>2111</v>
      </c>
      <c r="F1612" s="21" t="s">
        <v>9158</v>
      </c>
      <c r="G1612" s="21" t="s">
        <v>9159</v>
      </c>
      <c r="H1612" s="21" t="s">
        <v>9160</v>
      </c>
      <c r="I1612" s="21" t="s">
        <v>9161</v>
      </c>
      <c r="J1612" s="21" t="s">
        <v>40</v>
      </c>
      <c r="K1612" s="22">
        <v>1.24</v>
      </c>
      <c r="L1612" s="22">
        <f t="shared" si="75"/>
        <v>0.81045751633986929</v>
      </c>
      <c r="M1612" s="22">
        <f t="shared" si="76"/>
        <v>-0.30319153230577656</v>
      </c>
      <c r="N1612" s="157">
        <v>1</v>
      </c>
      <c r="O1612" s="158">
        <f t="shared" si="77"/>
        <v>0</v>
      </c>
    </row>
    <row r="1613" spans="1:15" ht="16">
      <c r="A1613" s="21" t="s">
        <v>9340</v>
      </c>
      <c r="B1613" s="21" t="s">
        <v>9341</v>
      </c>
      <c r="C1613" s="21" t="s">
        <v>40</v>
      </c>
      <c r="D1613" s="21" t="s">
        <v>243</v>
      </c>
      <c r="E1613" s="21" t="s">
        <v>40</v>
      </c>
      <c r="F1613" s="21" t="s">
        <v>9342</v>
      </c>
      <c r="G1613" s="21" t="s">
        <v>9343</v>
      </c>
      <c r="H1613" s="21" t="s">
        <v>9344</v>
      </c>
      <c r="I1613" s="21" t="s">
        <v>9345</v>
      </c>
      <c r="J1613" s="21" t="s">
        <v>40</v>
      </c>
      <c r="K1613" s="22">
        <v>1.24</v>
      </c>
      <c r="L1613" s="22">
        <f t="shared" si="75"/>
        <v>0.81045751633986929</v>
      </c>
      <c r="M1613" s="22">
        <f t="shared" si="76"/>
        <v>-0.30319153230577656</v>
      </c>
      <c r="N1613" s="157">
        <v>1</v>
      </c>
      <c r="O1613" s="158">
        <f t="shared" si="77"/>
        <v>0</v>
      </c>
    </row>
    <row r="1614" spans="1:15" ht="16">
      <c r="A1614" s="21" t="s">
        <v>9591</v>
      </c>
      <c r="B1614" s="21" t="s">
        <v>9592</v>
      </c>
      <c r="C1614" s="21" t="s">
        <v>40</v>
      </c>
      <c r="D1614" s="21" t="s">
        <v>141</v>
      </c>
      <c r="E1614" s="21" t="s">
        <v>40</v>
      </c>
      <c r="F1614" s="21" t="s">
        <v>9593</v>
      </c>
      <c r="G1614" s="21" t="s">
        <v>9594</v>
      </c>
      <c r="H1614" s="21" t="s">
        <v>9595</v>
      </c>
      <c r="I1614" s="21" t="s">
        <v>9596</v>
      </c>
      <c r="J1614" s="21" t="s">
        <v>40</v>
      </c>
      <c r="K1614" s="22">
        <v>1.24</v>
      </c>
      <c r="L1614" s="22">
        <f t="shared" si="75"/>
        <v>0.81045751633986929</v>
      </c>
      <c r="M1614" s="22">
        <f t="shared" si="76"/>
        <v>-0.30319153230577656</v>
      </c>
      <c r="N1614" s="157">
        <v>1</v>
      </c>
      <c r="O1614" s="158">
        <f t="shared" si="77"/>
        <v>0</v>
      </c>
    </row>
    <row r="1615" spans="1:15" ht="16">
      <c r="A1615" s="21" t="s">
        <v>3936</v>
      </c>
      <c r="B1615" s="21" t="s">
        <v>3937</v>
      </c>
      <c r="C1615" s="21" t="s">
        <v>33</v>
      </c>
      <c r="D1615" s="21" t="s">
        <v>86</v>
      </c>
      <c r="E1615" s="21" t="s">
        <v>511</v>
      </c>
      <c r="F1615" s="21" t="s">
        <v>3938</v>
      </c>
      <c r="G1615" s="21" t="s">
        <v>3939</v>
      </c>
      <c r="H1615" s="21" t="s">
        <v>3940</v>
      </c>
      <c r="I1615" s="21" t="s">
        <v>3941</v>
      </c>
      <c r="J1615" s="21" t="s">
        <v>40</v>
      </c>
      <c r="K1615" s="22">
        <v>1.2410000000000001</v>
      </c>
      <c r="L1615" s="22">
        <f t="shared" si="75"/>
        <v>0.81111111111111112</v>
      </c>
      <c r="M1615" s="22">
        <f t="shared" si="76"/>
        <v>-0.30202853744965746</v>
      </c>
      <c r="N1615" s="157">
        <v>0.60048549382117999</v>
      </c>
      <c r="O1615" s="158">
        <f t="shared" si="77"/>
        <v>0.22149747956750265</v>
      </c>
    </row>
    <row r="1616" spans="1:15">
      <c r="A1616" s="21" t="s">
        <v>877</v>
      </c>
      <c r="B1616" s="21" t="s">
        <v>878</v>
      </c>
      <c r="C1616" s="21" t="s">
        <v>53</v>
      </c>
      <c r="D1616" s="21" t="s">
        <v>34</v>
      </c>
      <c r="E1616" s="21" t="s">
        <v>511</v>
      </c>
      <c r="F1616" s="21" t="s">
        <v>879</v>
      </c>
      <c r="G1616" s="21" t="s">
        <v>880</v>
      </c>
      <c r="H1616" s="21" t="s">
        <v>881</v>
      </c>
      <c r="I1616" s="21" t="s">
        <v>882</v>
      </c>
      <c r="J1616" s="21" t="s">
        <v>883</v>
      </c>
      <c r="K1616" s="22">
        <v>1.2410000000000001</v>
      </c>
      <c r="L1616" s="22">
        <f t="shared" si="75"/>
        <v>0.81111111111111112</v>
      </c>
      <c r="M1616" s="22">
        <f t="shared" si="76"/>
        <v>-0.30202853744965746</v>
      </c>
      <c r="N1616" s="23">
        <v>2.7862539966710199E-4</v>
      </c>
      <c r="O1616" s="24">
        <f t="shared" si="77"/>
        <v>3.5549792955486104</v>
      </c>
    </row>
    <row r="1617" spans="1:15">
      <c r="A1617" s="2" t="s">
        <v>9941</v>
      </c>
      <c r="B1617" s="2" t="s">
        <v>9942</v>
      </c>
      <c r="C1617" s="2" t="s">
        <v>186</v>
      </c>
      <c r="D1617" s="2" t="s">
        <v>141</v>
      </c>
      <c r="E1617" s="2" t="s">
        <v>519</v>
      </c>
      <c r="F1617" s="2" t="s">
        <v>40</v>
      </c>
      <c r="G1617" s="2" t="s">
        <v>9943</v>
      </c>
      <c r="H1617" s="2" t="s">
        <v>9944</v>
      </c>
      <c r="I1617" s="2" t="s">
        <v>9945</v>
      </c>
      <c r="J1617" s="2" t="s">
        <v>5427</v>
      </c>
      <c r="K1617" s="3" t="s">
        <v>40</v>
      </c>
      <c r="L1617" s="3" t="e">
        <f t="shared" si="75"/>
        <v>#VALUE!</v>
      </c>
      <c r="M1617" s="3" t="e">
        <f t="shared" si="76"/>
        <v>#VALUE!</v>
      </c>
      <c r="N1617" s="4" t="s">
        <v>40</v>
      </c>
      <c r="O1617" s="5" t="e">
        <f t="shared" si="77"/>
        <v>#VALUE!</v>
      </c>
    </row>
    <row r="1618" spans="1:15" ht="16">
      <c r="A1618" s="2" t="s">
        <v>905</v>
      </c>
      <c r="B1618" s="2" t="s">
        <v>906</v>
      </c>
      <c r="C1618" s="2" t="s">
        <v>33</v>
      </c>
      <c r="D1618" s="2" t="s">
        <v>44</v>
      </c>
      <c r="E1618" s="2" t="s">
        <v>151</v>
      </c>
      <c r="F1618" s="2" t="s">
        <v>907</v>
      </c>
      <c r="G1618" s="2" t="s">
        <v>908</v>
      </c>
      <c r="H1618" s="2" t="s">
        <v>909</v>
      </c>
      <c r="I1618" s="2" t="s">
        <v>910</v>
      </c>
      <c r="J1618" s="2" t="s">
        <v>911</v>
      </c>
      <c r="K1618" s="3">
        <v>1.242</v>
      </c>
      <c r="L1618" s="3">
        <f t="shared" si="75"/>
        <v>0.81176470588235294</v>
      </c>
      <c r="M1618" s="3">
        <f t="shared" si="76"/>
        <v>-0.3008664793595327</v>
      </c>
      <c r="N1618" s="157">
        <v>1</v>
      </c>
      <c r="O1618" s="158">
        <f t="shared" si="77"/>
        <v>0</v>
      </c>
    </row>
    <row r="1619" spans="1:15" ht="16">
      <c r="A1619" s="21" t="s">
        <v>2297</v>
      </c>
      <c r="B1619" s="21" t="s">
        <v>2298</v>
      </c>
      <c r="C1619" s="21" t="s">
        <v>33</v>
      </c>
      <c r="D1619" s="21" t="s">
        <v>40</v>
      </c>
      <c r="E1619" s="21" t="s">
        <v>151</v>
      </c>
      <c r="F1619" s="21" t="s">
        <v>2299</v>
      </c>
      <c r="G1619" s="21" t="s">
        <v>2300</v>
      </c>
      <c r="H1619" s="21" t="s">
        <v>2301</v>
      </c>
      <c r="I1619" s="21" t="s">
        <v>2302</v>
      </c>
      <c r="J1619" s="21" t="s">
        <v>40</v>
      </c>
      <c r="K1619" s="22">
        <v>1.2430000000000001</v>
      </c>
      <c r="L1619" s="22">
        <f t="shared" si="75"/>
        <v>0.81241830065359477</v>
      </c>
      <c r="M1619" s="22">
        <f t="shared" si="76"/>
        <v>-0.29970535652752917</v>
      </c>
      <c r="N1619" s="157">
        <v>8.5181904825935101E-2</v>
      </c>
      <c r="O1619" s="158">
        <f t="shared" si="77"/>
        <v>1.0696526525207455</v>
      </c>
    </row>
    <row r="1620" spans="1:15" ht="16">
      <c r="A1620" s="21" t="s">
        <v>2309</v>
      </c>
      <c r="B1620" s="21" t="s">
        <v>2310</v>
      </c>
      <c r="C1620" s="21" t="s">
        <v>1569</v>
      </c>
      <c r="D1620" s="21" t="s">
        <v>40</v>
      </c>
      <c r="E1620" s="21" t="s">
        <v>519</v>
      </c>
      <c r="F1620" s="21" t="s">
        <v>2311</v>
      </c>
      <c r="G1620" s="21" t="s">
        <v>2312</v>
      </c>
      <c r="H1620" s="21" t="s">
        <v>2313</v>
      </c>
      <c r="I1620" s="21" t="s">
        <v>2314</v>
      </c>
      <c r="J1620" s="21" t="s">
        <v>2315</v>
      </c>
      <c r="K1620" s="22">
        <v>1.2430000000000001</v>
      </c>
      <c r="L1620" s="22">
        <f t="shared" si="75"/>
        <v>0.81241830065359477</v>
      </c>
      <c r="M1620" s="22">
        <f t="shared" si="76"/>
        <v>-0.29970535652752917</v>
      </c>
      <c r="N1620" s="157">
        <v>1</v>
      </c>
      <c r="O1620" s="158">
        <f t="shared" si="77"/>
        <v>0</v>
      </c>
    </row>
    <row r="1621" spans="1:15" ht="16">
      <c r="A1621" s="21" t="s">
        <v>3966</v>
      </c>
      <c r="B1621" s="21" t="s">
        <v>3967</v>
      </c>
      <c r="C1621" s="21" t="s">
        <v>33</v>
      </c>
      <c r="D1621" s="21" t="s">
        <v>34</v>
      </c>
      <c r="E1621" s="21" t="s">
        <v>214</v>
      </c>
      <c r="F1621" s="21" t="s">
        <v>3968</v>
      </c>
      <c r="G1621" s="21" t="s">
        <v>3969</v>
      </c>
      <c r="H1621" s="21" t="s">
        <v>40</v>
      </c>
      <c r="I1621" s="21" t="s">
        <v>3970</v>
      </c>
      <c r="J1621" s="21" t="s">
        <v>3971</v>
      </c>
      <c r="K1621" s="22">
        <v>1.2430000000000001</v>
      </c>
      <c r="L1621" s="22">
        <f t="shared" si="75"/>
        <v>0.81241830065359477</v>
      </c>
      <c r="M1621" s="22">
        <f t="shared" si="76"/>
        <v>-0.29970535652752917</v>
      </c>
      <c r="N1621" s="157">
        <v>1</v>
      </c>
      <c r="O1621" s="158">
        <f t="shared" si="77"/>
        <v>0</v>
      </c>
    </row>
    <row r="1622" spans="1:15">
      <c r="A1622" s="21" t="s">
        <v>212</v>
      </c>
      <c r="B1622" s="21" t="s">
        <v>213</v>
      </c>
      <c r="C1622" s="21" t="s">
        <v>33</v>
      </c>
      <c r="D1622" s="21" t="s">
        <v>34</v>
      </c>
      <c r="E1622" s="21" t="s">
        <v>214</v>
      </c>
      <c r="F1622" s="21" t="s">
        <v>215</v>
      </c>
      <c r="G1622" s="21" t="s">
        <v>216</v>
      </c>
      <c r="H1622" s="21" t="s">
        <v>217</v>
      </c>
      <c r="I1622" s="21" t="s">
        <v>218</v>
      </c>
      <c r="J1622" s="21" t="s">
        <v>204</v>
      </c>
      <c r="K1622" s="22">
        <v>1.2430000000000001</v>
      </c>
      <c r="L1622" s="22">
        <f t="shared" si="75"/>
        <v>0.81241830065359477</v>
      </c>
      <c r="M1622" s="22">
        <f t="shared" si="76"/>
        <v>-0.29970535652752917</v>
      </c>
      <c r="N1622" s="23">
        <v>4.4166684254492501E-4</v>
      </c>
      <c r="O1622" s="24">
        <f t="shared" si="77"/>
        <v>3.3549052035043259</v>
      </c>
    </row>
    <row r="1623" spans="1:15" ht="16">
      <c r="A1623" s="21" t="s">
        <v>5484</v>
      </c>
      <c r="B1623" s="21" t="s">
        <v>5485</v>
      </c>
      <c r="C1623" s="21" t="s">
        <v>186</v>
      </c>
      <c r="D1623" s="21" t="s">
        <v>141</v>
      </c>
      <c r="E1623" s="21" t="s">
        <v>5486</v>
      </c>
      <c r="F1623" s="21" t="s">
        <v>5487</v>
      </c>
      <c r="G1623" s="21" t="s">
        <v>5488</v>
      </c>
      <c r="H1623" s="21" t="s">
        <v>5489</v>
      </c>
      <c r="I1623" s="21" t="s">
        <v>5490</v>
      </c>
      <c r="J1623" s="21" t="s">
        <v>1180</v>
      </c>
      <c r="K1623" s="22">
        <v>1.2430000000000001</v>
      </c>
      <c r="L1623" s="22">
        <f t="shared" si="75"/>
        <v>0.81241830065359477</v>
      </c>
      <c r="M1623" s="22">
        <f t="shared" si="76"/>
        <v>-0.29970535652752917</v>
      </c>
      <c r="N1623" s="157">
        <v>1</v>
      </c>
      <c r="O1623" s="158">
        <f t="shared" si="77"/>
        <v>0</v>
      </c>
    </row>
    <row r="1624" spans="1:15" ht="16">
      <c r="A1624" s="21" t="s">
        <v>4066</v>
      </c>
      <c r="B1624" s="21" t="s">
        <v>4067</v>
      </c>
      <c r="C1624" s="21" t="s">
        <v>95</v>
      </c>
      <c r="D1624" s="21" t="s">
        <v>34</v>
      </c>
      <c r="E1624" s="21" t="s">
        <v>207</v>
      </c>
      <c r="F1624" s="21" t="s">
        <v>4068</v>
      </c>
      <c r="G1624" s="21" t="s">
        <v>4069</v>
      </c>
      <c r="H1624" s="21" t="s">
        <v>4070</v>
      </c>
      <c r="I1624" s="21" t="s">
        <v>4071</v>
      </c>
      <c r="J1624" s="21" t="s">
        <v>1761</v>
      </c>
      <c r="K1624" s="22">
        <v>1.244</v>
      </c>
      <c r="L1624" s="22">
        <f t="shared" si="75"/>
        <v>0.8130718954248366</v>
      </c>
      <c r="M1624" s="22">
        <f t="shared" si="76"/>
        <v>-0.29854516744941162</v>
      </c>
      <c r="N1624" s="157">
        <v>0.54981748614258896</v>
      </c>
      <c r="O1624" s="158">
        <f t="shared" si="77"/>
        <v>0.25978145217084303</v>
      </c>
    </row>
    <row r="1625" spans="1:15" ht="16">
      <c r="A1625" s="21" t="s">
        <v>6147</v>
      </c>
      <c r="B1625" s="21" t="s">
        <v>6148</v>
      </c>
      <c r="C1625" s="21" t="s">
        <v>3119</v>
      </c>
      <c r="D1625" s="21" t="s">
        <v>86</v>
      </c>
      <c r="E1625" s="21" t="s">
        <v>937</v>
      </c>
      <c r="F1625" s="21" t="s">
        <v>6149</v>
      </c>
      <c r="G1625" s="21" t="s">
        <v>6150</v>
      </c>
      <c r="H1625" s="21" t="s">
        <v>6151</v>
      </c>
      <c r="I1625" s="21" t="s">
        <v>6152</v>
      </c>
      <c r="J1625" s="21" t="s">
        <v>40</v>
      </c>
      <c r="K1625" s="22">
        <v>1.244</v>
      </c>
      <c r="L1625" s="22">
        <f t="shared" si="75"/>
        <v>0.8130718954248366</v>
      </c>
      <c r="M1625" s="22">
        <f t="shared" si="76"/>
        <v>-0.29854516744941162</v>
      </c>
      <c r="N1625" s="157">
        <v>1</v>
      </c>
      <c r="O1625" s="158">
        <f t="shared" si="77"/>
        <v>0</v>
      </c>
    </row>
    <row r="1626" spans="1:15" ht="16">
      <c r="A1626" s="21" t="s">
        <v>6758</v>
      </c>
      <c r="B1626" s="21" t="s">
        <v>6759</v>
      </c>
      <c r="C1626" s="21" t="s">
        <v>235</v>
      </c>
      <c r="D1626" s="21" t="s">
        <v>34</v>
      </c>
      <c r="E1626" s="21" t="s">
        <v>1468</v>
      </c>
      <c r="F1626" s="21" t="s">
        <v>2888</v>
      </c>
      <c r="G1626" s="21" t="s">
        <v>6760</v>
      </c>
      <c r="H1626" s="21" t="s">
        <v>6761</v>
      </c>
      <c r="I1626" s="21" t="s">
        <v>6762</v>
      </c>
      <c r="J1626" s="21" t="s">
        <v>2385</v>
      </c>
      <c r="K1626" s="22">
        <v>1.244</v>
      </c>
      <c r="L1626" s="22">
        <f t="shared" si="75"/>
        <v>0.8130718954248366</v>
      </c>
      <c r="M1626" s="22">
        <f t="shared" si="76"/>
        <v>-0.29854516744941162</v>
      </c>
      <c r="N1626" s="157">
        <v>1</v>
      </c>
      <c r="O1626" s="158">
        <f t="shared" si="77"/>
        <v>0</v>
      </c>
    </row>
    <row r="1627" spans="1:15">
      <c r="A1627" s="21" t="s">
        <v>1003</v>
      </c>
      <c r="B1627" s="21" t="s">
        <v>1004</v>
      </c>
      <c r="C1627" s="21" t="s">
        <v>132</v>
      </c>
      <c r="D1627" s="21" t="s">
        <v>34</v>
      </c>
      <c r="E1627" s="21" t="s">
        <v>55</v>
      </c>
      <c r="F1627" s="21" t="s">
        <v>1005</v>
      </c>
      <c r="G1627" s="21" t="s">
        <v>1006</v>
      </c>
      <c r="H1627" s="21" t="s">
        <v>1007</v>
      </c>
      <c r="I1627" s="21" t="s">
        <v>1008</v>
      </c>
      <c r="J1627" s="21" t="s">
        <v>40</v>
      </c>
      <c r="K1627" s="22">
        <v>1.2450000000000001</v>
      </c>
      <c r="L1627" s="22">
        <f t="shared" si="75"/>
        <v>0.81372549019607854</v>
      </c>
      <c r="M1627" s="22">
        <f t="shared" si="76"/>
        <v>-0.29738591062457065</v>
      </c>
      <c r="N1627" s="23">
        <v>1.28116060734416E-2</v>
      </c>
      <c r="O1627" s="24">
        <f t="shared" si="77"/>
        <v>1.8923964233301576</v>
      </c>
    </row>
    <row r="1628" spans="1:15" ht="16">
      <c r="A1628" s="21" t="s">
        <v>8003</v>
      </c>
      <c r="B1628" s="21" t="s">
        <v>8004</v>
      </c>
      <c r="C1628" s="21" t="s">
        <v>85</v>
      </c>
      <c r="D1628" s="21" t="s">
        <v>40</v>
      </c>
      <c r="E1628" s="21" t="s">
        <v>2111</v>
      </c>
      <c r="F1628" s="21" t="s">
        <v>5092</v>
      </c>
      <c r="G1628" s="21" t="s">
        <v>8005</v>
      </c>
      <c r="H1628" s="21" t="s">
        <v>8006</v>
      </c>
      <c r="I1628" s="21" t="s">
        <v>8007</v>
      </c>
      <c r="J1628" s="21" t="s">
        <v>40</v>
      </c>
      <c r="K1628" s="22">
        <v>1.2450000000000001</v>
      </c>
      <c r="L1628" s="22">
        <f t="shared" si="75"/>
        <v>0.81372549019607854</v>
      </c>
      <c r="M1628" s="22">
        <f t="shared" si="76"/>
        <v>-0.29738591062457065</v>
      </c>
      <c r="N1628" s="157">
        <v>1</v>
      </c>
      <c r="O1628" s="158">
        <f t="shared" si="77"/>
        <v>0</v>
      </c>
    </row>
    <row r="1629" spans="1:15">
      <c r="A1629" s="21" t="s">
        <v>8658</v>
      </c>
      <c r="B1629" s="21" t="s">
        <v>8659</v>
      </c>
      <c r="C1629" s="21" t="s">
        <v>132</v>
      </c>
      <c r="D1629" s="21" t="s">
        <v>40</v>
      </c>
      <c r="E1629" s="21" t="s">
        <v>511</v>
      </c>
      <c r="F1629" s="21" t="s">
        <v>8660</v>
      </c>
      <c r="G1629" s="21" t="s">
        <v>8661</v>
      </c>
      <c r="H1629" s="21" t="s">
        <v>8662</v>
      </c>
      <c r="I1629" s="21" t="s">
        <v>8663</v>
      </c>
      <c r="J1629" s="21" t="s">
        <v>40</v>
      </c>
      <c r="K1629" s="22">
        <v>1.2450000000000001</v>
      </c>
      <c r="L1629" s="22">
        <f t="shared" si="75"/>
        <v>0.81372549019607854</v>
      </c>
      <c r="M1629" s="22">
        <f t="shared" si="76"/>
        <v>-0.29738591062457065</v>
      </c>
      <c r="N1629" s="23" t="s">
        <v>40</v>
      </c>
      <c r="O1629" s="24" t="e">
        <f t="shared" si="77"/>
        <v>#VALUE!</v>
      </c>
    </row>
    <row r="1630" spans="1:15">
      <c r="A1630" s="21" t="s">
        <v>1049</v>
      </c>
      <c r="B1630" s="21" t="s">
        <v>1050</v>
      </c>
      <c r="C1630" s="21" t="s">
        <v>85</v>
      </c>
      <c r="D1630" s="21" t="s">
        <v>34</v>
      </c>
      <c r="E1630" s="21" t="s">
        <v>158</v>
      </c>
      <c r="F1630" s="21" t="s">
        <v>1051</v>
      </c>
      <c r="G1630" s="21" t="s">
        <v>1052</v>
      </c>
      <c r="H1630" s="21" t="s">
        <v>1053</v>
      </c>
      <c r="I1630" s="21" t="s">
        <v>1054</v>
      </c>
      <c r="J1630" s="21" t="s">
        <v>1055</v>
      </c>
      <c r="K1630" s="22">
        <v>1.246</v>
      </c>
      <c r="L1630" s="22">
        <f t="shared" si="75"/>
        <v>0.81437908496732025</v>
      </c>
      <c r="M1630" s="22">
        <f t="shared" si="76"/>
        <v>-0.29622758455601228</v>
      </c>
      <c r="N1630" s="23">
        <v>8.0963715698503507E-3</v>
      </c>
      <c r="O1630" s="24">
        <f t="shared" si="77"/>
        <v>2.0917095688055771</v>
      </c>
    </row>
    <row r="1631" spans="1:15" ht="16">
      <c r="A1631" s="21" t="s">
        <v>2166</v>
      </c>
      <c r="B1631" s="21" t="s">
        <v>2167</v>
      </c>
      <c r="C1631" s="21" t="s">
        <v>33</v>
      </c>
      <c r="D1631" s="21" t="s">
        <v>34</v>
      </c>
      <c r="E1631" s="21" t="s">
        <v>511</v>
      </c>
      <c r="F1631" s="21" t="s">
        <v>2168</v>
      </c>
      <c r="G1631" s="21" t="s">
        <v>2169</v>
      </c>
      <c r="H1631" s="21" t="s">
        <v>2170</v>
      </c>
      <c r="I1631" s="21" t="s">
        <v>2171</v>
      </c>
      <c r="J1631" s="21" t="s">
        <v>1251</v>
      </c>
      <c r="K1631" s="22">
        <v>1.2470000000000001</v>
      </c>
      <c r="L1631" s="22">
        <f t="shared" si="75"/>
        <v>0.81503267973856219</v>
      </c>
      <c r="M1631" s="22">
        <f t="shared" si="76"/>
        <v>-0.29507018775034388</v>
      </c>
      <c r="N1631" s="157">
        <v>0.52825612677437905</v>
      </c>
      <c r="O1631" s="158">
        <f t="shared" si="77"/>
        <v>0.27715545724985752</v>
      </c>
    </row>
    <row r="1632" spans="1:15" ht="16">
      <c r="A1632" s="21" t="s">
        <v>3489</v>
      </c>
      <c r="B1632" s="21" t="s">
        <v>3490</v>
      </c>
      <c r="C1632" s="21" t="s">
        <v>85</v>
      </c>
      <c r="D1632" s="21" t="s">
        <v>44</v>
      </c>
      <c r="E1632" s="21" t="s">
        <v>952</v>
      </c>
      <c r="F1632" s="21" t="s">
        <v>3491</v>
      </c>
      <c r="G1632" s="21" t="s">
        <v>3492</v>
      </c>
      <c r="H1632" s="21" t="s">
        <v>3493</v>
      </c>
      <c r="I1632" s="21" t="s">
        <v>3494</v>
      </c>
      <c r="J1632" s="21" t="s">
        <v>40</v>
      </c>
      <c r="K1632" s="22">
        <v>1.2470000000000001</v>
      </c>
      <c r="L1632" s="22">
        <f t="shared" si="75"/>
        <v>0.81503267973856219</v>
      </c>
      <c r="M1632" s="22">
        <f t="shared" si="76"/>
        <v>-0.29507018775034388</v>
      </c>
      <c r="N1632" s="157">
        <v>0.34183798635600798</v>
      </c>
      <c r="O1632" s="158">
        <f t="shared" si="77"/>
        <v>0.46617967845510622</v>
      </c>
    </row>
    <row r="1633" spans="1:15" ht="16">
      <c r="A1633" s="21" t="s">
        <v>9024</v>
      </c>
      <c r="B1633" s="21" t="s">
        <v>9025</v>
      </c>
      <c r="C1633" s="21" t="s">
        <v>33</v>
      </c>
      <c r="D1633" s="21" t="s">
        <v>40</v>
      </c>
      <c r="E1633" s="21" t="s">
        <v>151</v>
      </c>
      <c r="F1633" s="21" t="s">
        <v>9026</v>
      </c>
      <c r="G1633" s="21" t="s">
        <v>9027</v>
      </c>
      <c r="H1633" s="21" t="s">
        <v>9028</v>
      </c>
      <c r="I1633" s="21" t="s">
        <v>9029</v>
      </c>
      <c r="J1633" s="21" t="s">
        <v>40</v>
      </c>
      <c r="K1633" s="22">
        <v>1.2470000000000001</v>
      </c>
      <c r="L1633" s="22">
        <f t="shared" si="75"/>
        <v>0.81503267973856219</v>
      </c>
      <c r="M1633" s="22">
        <f t="shared" si="76"/>
        <v>-0.29507018775034388</v>
      </c>
      <c r="N1633" s="157">
        <v>1</v>
      </c>
      <c r="O1633" s="158">
        <f t="shared" si="77"/>
        <v>0</v>
      </c>
    </row>
    <row r="1634" spans="1:15" ht="16">
      <c r="A1634" s="21" t="s">
        <v>2535</v>
      </c>
      <c r="B1634" s="21" t="s">
        <v>2536</v>
      </c>
      <c r="C1634" s="21" t="s">
        <v>43</v>
      </c>
      <c r="D1634" s="21" t="s">
        <v>141</v>
      </c>
      <c r="E1634" s="21" t="s">
        <v>158</v>
      </c>
      <c r="F1634" s="21" t="s">
        <v>1268</v>
      </c>
      <c r="G1634" s="21" t="s">
        <v>2537</v>
      </c>
      <c r="H1634" s="21" t="s">
        <v>2538</v>
      </c>
      <c r="I1634" s="21" t="s">
        <v>2539</v>
      </c>
      <c r="J1634" s="21" t="s">
        <v>1272</v>
      </c>
      <c r="K1634" s="22">
        <v>1.248</v>
      </c>
      <c r="L1634" s="22">
        <f t="shared" si="75"/>
        <v>0.81568627450980391</v>
      </c>
      <c r="M1634" s="22">
        <f t="shared" si="76"/>
        <v>-0.29391371871776578</v>
      </c>
      <c r="N1634" s="157">
        <v>1</v>
      </c>
      <c r="O1634" s="158">
        <f t="shared" si="77"/>
        <v>0</v>
      </c>
    </row>
    <row r="1635" spans="1:15" ht="16">
      <c r="A1635" s="21" t="s">
        <v>3218</v>
      </c>
      <c r="B1635" s="21" t="s">
        <v>3219</v>
      </c>
      <c r="C1635" s="21" t="s">
        <v>85</v>
      </c>
      <c r="D1635" s="21" t="s">
        <v>34</v>
      </c>
      <c r="E1635" s="21" t="s">
        <v>1468</v>
      </c>
      <c r="F1635" s="21" t="s">
        <v>2305</v>
      </c>
      <c r="G1635" s="21" t="s">
        <v>3220</v>
      </c>
      <c r="H1635" s="21" t="s">
        <v>3221</v>
      </c>
      <c r="I1635" s="21" t="s">
        <v>3222</v>
      </c>
      <c r="J1635" s="21" t="s">
        <v>40</v>
      </c>
      <c r="K1635" s="22">
        <v>1.248</v>
      </c>
      <c r="L1635" s="22">
        <f t="shared" si="75"/>
        <v>0.81568627450980391</v>
      </c>
      <c r="M1635" s="22">
        <f t="shared" si="76"/>
        <v>-0.29391371871776578</v>
      </c>
      <c r="N1635" s="157">
        <v>1</v>
      </c>
      <c r="O1635" s="158">
        <f t="shared" si="77"/>
        <v>0</v>
      </c>
    </row>
    <row r="1636" spans="1:15" ht="16">
      <c r="A1636" s="21" t="s">
        <v>4183</v>
      </c>
      <c r="B1636" s="21" t="s">
        <v>4184</v>
      </c>
      <c r="C1636" s="21" t="s">
        <v>33</v>
      </c>
      <c r="D1636" s="21" t="s">
        <v>86</v>
      </c>
      <c r="E1636" s="21" t="s">
        <v>151</v>
      </c>
      <c r="F1636" s="21" t="s">
        <v>4185</v>
      </c>
      <c r="G1636" s="21" t="s">
        <v>4186</v>
      </c>
      <c r="H1636" s="21" t="s">
        <v>4187</v>
      </c>
      <c r="I1636" s="21" t="s">
        <v>4188</v>
      </c>
      <c r="J1636" s="21" t="s">
        <v>1953</v>
      </c>
      <c r="K1636" s="22">
        <v>1.248</v>
      </c>
      <c r="L1636" s="22">
        <f t="shared" si="75"/>
        <v>0.81568627450980391</v>
      </c>
      <c r="M1636" s="22">
        <f t="shared" si="76"/>
        <v>-0.29391371871776578</v>
      </c>
      <c r="N1636" s="157">
        <v>1</v>
      </c>
      <c r="O1636" s="158">
        <f t="shared" si="77"/>
        <v>0</v>
      </c>
    </row>
    <row r="1637" spans="1:15" ht="16">
      <c r="A1637" s="2" t="s">
        <v>644</v>
      </c>
      <c r="B1637" s="2" t="s">
        <v>645</v>
      </c>
      <c r="C1637" s="2" t="s">
        <v>85</v>
      </c>
      <c r="D1637" s="2" t="s">
        <v>34</v>
      </c>
      <c r="E1637" s="2" t="s">
        <v>45</v>
      </c>
      <c r="F1637" s="2" t="s">
        <v>646</v>
      </c>
      <c r="G1637" s="2" t="s">
        <v>647</v>
      </c>
      <c r="H1637" s="2" t="s">
        <v>648</v>
      </c>
      <c r="I1637" s="2" t="s">
        <v>649</v>
      </c>
      <c r="J1637" s="2" t="s">
        <v>650</v>
      </c>
      <c r="K1637" s="3">
        <v>1.2490000000000001</v>
      </c>
      <c r="L1637" s="3">
        <f t="shared" si="75"/>
        <v>0.81633986928104585</v>
      </c>
      <c r="M1637" s="3">
        <f t="shared" si="76"/>
        <v>-0.29275817597205661</v>
      </c>
      <c r="N1637" s="157">
        <v>0.52825612677437905</v>
      </c>
      <c r="O1637" s="158">
        <f t="shared" si="77"/>
        <v>0.27715545724985752</v>
      </c>
    </row>
    <row r="1638" spans="1:15">
      <c r="A1638" s="2" t="s">
        <v>10066</v>
      </c>
      <c r="B1638" s="2" t="s">
        <v>10067</v>
      </c>
      <c r="C1638" s="2" t="s">
        <v>140</v>
      </c>
      <c r="D1638" s="2" t="s">
        <v>141</v>
      </c>
      <c r="E1638" s="2" t="s">
        <v>519</v>
      </c>
      <c r="F1638" s="2" t="s">
        <v>10068</v>
      </c>
      <c r="G1638" s="2" t="s">
        <v>10069</v>
      </c>
      <c r="H1638" s="2" t="s">
        <v>10070</v>
      </c>
      <c r="I1638" s="2" t="s">
        <v>10071</v>
      </c>
      <c r="J1638" s="2" t="s">
        <v>40</v>
      </c>
      <c r="K1638" s="3" t="s">
        <v>40</v>
      </c>
      <c r="L1638" s="3" t="e">
        <f t="shared" si="75"/>
        <v>#VALUE!</v>
      </c>
      <c r="M1638" s="3" t="e">
        <f t="shared" si="76"/>
        <v>#VALUE!</v>
      </c>
      <c r="N1638" s="4" t="s">
        <v>40</v>
      </c>
      <c r="O1638" s="5" t="e">
        <f t="shared" si="77"/>
        <v>#VALUE!</v>
      </c>
    </row>
    <row r="1639" spans="1:15" ht="16">
      <c r="A1639" s="21" t="s">
        <v>1454</v>
      </c>
      <c r="B1639" s="21" t="s">
        <v>1455</v>
      </c>
      <c r="C1639" s="21" t="s">
        <v>535</v>
      </c>
      <c r="D1639" s="21" t="s">
        <v>34</v>
      </c>
      <c r="E1639" s="21" t="s">
        <v>668</v>
      </c>
      <c r="F1639" s="21" t="s">
        <v>1456</v>
      </c>
      <c r="G1639" s="21" t="s">
        <v>1457</v>
      </c>
      <c r="H1639" s="21" t="s">
        <v>1458</v>
      </c>
      <c r="I1639" s="21" t="s">
        <v>1459</v>
      </c>
      <c r="J1639" s="21" t="s">
        <v>40</v>
      </c>
      <c r="K1639" s="22">
        <v>1.2490000000000001</v>
      </c>
      <c r="L1639" s="22">
        <f t="shared" si="75"/>
        <v>0.81633986928104585</v>
      </c>
      <c r="M1639" s="22">
        <f t="shared" si="76"/>
        <v>-0.29275817597205661</v>
      </c>
      <c r="N1639" s="157">
        <v>1</v>
      </c>
      <c r="O1639" s="158">
        <f t="shared" si="77"/>
        <v>0</v>
      </c>
    </row>
    <row r="1640" spans="1:15">
      <c r="A1640" s="2" t="s">
        <v>10077</v>
      </c>
      <c r="B1640" s="2" t="s">
        <v>10078</v>
      </c>
      <c r="C1640" s="2" t="s">
        <v>33</v>
      </c>
      <c r="D1640" s="2" t="s">
        <v>40</v>
      </c>
      <c r="E1640" s="2" t="s">
        <v>511</v>
      </c>
      <c r="F1640" s="2" t="s">
        <v>10079</v>
      </c>
      <c r="G1640" s="2" t="s">
        <v>10080</v>
      </c>
      <c r="H1640" s="2" t="s">
        <v>10081</v>
      </c>
      <c r="I1640" s="2" t="s">
        <v>10082</v>
      </c>
      <c r="J1640" s="2" t="s">
        <v>40</v>
      </c>
      <c r="K1640" s="3" t="s">
        <v>40</v>
      </c>
      <c r="L1640" s="3" t="e">
        <f t="shared" si="75"/>
        <v>#VALUE!</v>
      </c>
      <c r="M1640" s="3" t="e">
        <f t="shared" si="76"/>
        <v>#VALUE!</v>
      </c>
      <c r="N1640" s="4" t="s">
        <v>40</v>
      </c>
      <c r="O1640" s="5" t="e">
        <f t="shared" si="77"/>
        <v>#VALUE!</v>
      </c>
    </row>
    <row r="1641" spans="1:15" ht="16">
      <c r="A1641" s="21" t="s">
        <v>4673</v>
      </c>
      <c r="B1641" s="21" t="s">
        <v>4674</v>
      </c>
      <c r="C1641" s="21" t="s">
        <v>140</v>
      </c>
      <c r="D1641" s="21" t="s">
        <v>141</v>
      </c>
      <c r="E1641" s="21" t="s">
        <v>336</v>
      </c>
      <c r="F1641" s="21" t="s">
        <v>701</v>
      </c>
      <c r="G1641" s="21" t="s">
        <v>4675</v>
      </c>
      <c r="H1641" s="21" t="s">
        <v>4676</v>
      </c>
      <c r="I1641" s="21" t="s">
        <v>4677</v>
      </c>
      <c r="J1641" s="21" t="s">
        <v>40</v>
      </c>
      <c r="K1641" s="22">
        <v>1.2490000000000001</v>
      </c>
      <c r="L1641" s="22">
        <f t="shared" si="75"/>
        <v>0.81633986928104585</v>
      </c>
      <c r="M1641" s="22">
        <f t="shared" si="76"/>
        <v>-0.29275817597205661</v>
      </c>
      <c r="N1641" s="157">
        <v>1</v>
      </c>
      <c r="O1641" s="158">
        <f t="shared" si="77"/>
        <v>0</v>
      </c>
    </row>
    <row r="1642" spans="1:15">
      <c r="A1642" s="2" t="s">
        <v>10089</v>
      </c>
      <c r="B1642" s="2" t="s">
        <v>10090</v>
      </c>
      <c r="C1642" s="2" t="s">
        <v>921</v>
      </c>
      <c r="D1642" s="2" t="s">
        <v>141</v>
      </c>
      <c r="E1642" s="2" t="s">
        <v>40</v>
      </c>
      <c r="F1642" s="2" t="s">
        <v>8564</v>
      </c>
      <c r="G1642" s="2" t="s">
        <v>10091</v>
      </c>
      <c r="H1642" s="2" t="s">
        <v>10092</v>
      </c>
      <c r="I1642" s="2" t="s">
        <v>10093</v>
      </c>
      <c r="J1642" s="2" t="s">
        <v>1180</v>
      </c>
      <c r="K1642" s="3" t="s">
        <v>40</v>
      </c>
      <c r="L1642" s="3" t="e">
        <f t="shared" si="75"/>
        <v>#VALUE!</v>
      </c>
      <c r="M1642" s="3" t="e">
        <f t="shared" si="76"/>
        <v>#VALUE!</v>
      </c>
      <c r="N1642" s="4" t="s">
        <v>40</v>
      </c>
      <c r="O1642" s="5" t="e">
        <f t="shared" si="77"/>
        <v>#VALUE!</v>
      </c>
    </row>
    <row r="1643" spans="1:15" ht="16">
      <c r="A1643" s="21" t="s">
        <v>6446</v>
      </c>
      <c r="B1643" s="21" t="s">
        <v>6447</v>
      </c>
      <c r="C1643" s="21" t="s">
        <v>33</v>
      </c>
      <c r="D1643" s="21" t="s">
        <v>314</v>
      </c>
      <c r="E1643" s="21" t="s">
        <v>207</v>
      </c>
      <c r="F1643" s="21" t="s">
        <v>6448</v>
      </c>
      <c r="G1643" s="21" t="s">
        <v>6449</v>
      </c>
      <c r="H1643" s="21" t="s">
        <v>6450</v>
      </c>
      <c r="I1643" s="21" t="s">
        <v>6451</v>
      </c>
      <c r="J1643" s="21" t="s">
        <v>40</v>
      </c>
      <c r="K1643" s="22">
        <v>1.2490000000000001</v>
      </c>
      <c r="L1643" s="22">
        <f t="shared" si="75"/>
        <v>0.81633986928104585</v>
      </c>
      <c r="M1643" s="22">
        <f t="shared" si="76"/>
        <v>-0.29275817597205661</v>
      </c>
      <c r="N1643" s="157">
        <v>1</v>
      </c>
      <c r="O1643" s="158">
        <f t="shared" si="77"/>
        <v>0</v>
      </c>
    </row>
    <row r="1644" spans="1:15">
      <c r="A1644" s="2" t="s">
        <v>10099</v>
      </c>
      <c r="B1644" s="2" t="s">
        <v>10100</v>
      </c>
      <c r="C1644" s="2" t="s">
        <v>40</v>
      </c>
      <c r="D1644" s="2" t="s">
        <v>40</v>
      </c>
      <c r="E1644" s="2" t="s">
        <v>937</v>
      </c>
      <c r="F1644" s="2" t="s">
        <v>10101</v>
      </c>
      <c r="G1644" s="2" t="s">
        <v>10102</v>
      </c>
      <c r="H1644" s="2" t="s">
        <v>10103</v>
      </c>
      <c r="I1644" s="2" t="s">
        <v>10104</v>
      </c>
      <c r="J1644" s="2" t="s">
        <v>40</v>
      </c>
      <c r="K1644" s="3" t="s">
        <v>40</v>
      </c>
      <c r="L1644" s="3" t="e">
        <f t="shared" si="75"/>
        <v>#VALUE!</v>
      </c>
      <c r="M1644" s="3" t="e">
        <f t="shared" si="76"/>
        <v>#VALUE!</v>
      </c>
      <c r="N1644" s="4" t="s">
        <v>40</v>
      </c>
      <c r="O1644" s="5" t="e">
        <f t="shared" si="77"/>
        <v>#VALUE!</v>
      </c>
    </row>
    <row r="1645" spans="1:15" ht="16">
      <c r="A1645" s="21" t="s">
        <v>4720</v>
      </c>
      <c r="B1645" s="21" t="s">
        <v>4721</v>
      </c>
      <c r="C1645" s="21" t="s">
        <v>53</v>
      </c>
      <c r="D1645" s="21" t="s">
        <v>40</v>
      </c>
      <c r="E1645" s="21" t="s">
        <v>151</v>
      </c>
      <c r="F1645" s="21" t="s">
        <v>4722</v>
      </c>
      <c r="G1645" s="21" t="s">
        <v>4723</v>
      </c>
      <c r="H1645" s="21" t="s">
        <v>4724</v>
      </c>
      <c r="I1645" s="21" t="s">
        <v>4725</v>
      </c>
      <c r="J1645" s="21" t="s">
        <v>4726</v>
      </c>
      <c r="K1645" s="22">
        <v>1.25</v>
      </c>
      <c r="L1645" s="22">
        <f t="shared" si="75"/>
        <v>0.81699346405228757</v>
      </c>
      <c r="M1645" s="22">
        <f t="shared" si="76"/>
        <v>-0.29160355803056476</v>
      </c>
      <c r="N1645" s="157">
        <v>1</v>
      </c>
      <c r="O1645" s="158">
        <f t="shared" si="77"/>
        <v>0</v>
      </c>
    </row>
    <row r="1646" spans="1:15">
      <c r="A1646" s="2" t="s">
        <v>10111</v>
      </c>
      <c r="B1646" s="2" t="s">
        <v>10112</v>
      </c>
      <c r="C1646" s="2" t="s">
        <v>235</v>
      </c>
      <c r="D1646" s="2" t="s">
        <v>314</v>
      </c>
      <c r="E1646" s="2" t="s">
        <v>5557</v>
      </c>
      <c r="F1646" s="2" t="s">
        <v>10113</v>
      </c>
      <c r="G1646" s="2" t="s">
        <v>10114</v>
      </c>
      <c r="H1646" s="2" t="s">
        <v>10115</v>
      </c>
      <c r="I1646" s="2" t="s">
        <v>10116</v>
      </c>
      <c r="J1646" s="2" t="s">
        <v>2385</v>
      </c>
      <c r="K1646" s="3" t="s">
        <v>40</v>
      </c>
      <c r="L1646" s="3" t="e">
        <f t="shared" si="75"/>
        <v>#VALUE!</v>
      </c>
      <c r="M1646" s="3" t="e">
        <f t="shared" si="76"/>
        <v>#VALUE!</v>
      </c>
      <c r="N1646" s="4" t="s">
        <v>40</v>
      </c>
      <c r="O1646" s="5" t="e">
        <f t="shared" si="77"/>
        <v>#VALUE!</v>
      </c>
    </row>
    <row r="1647" spans="1:15">
      <c r="A1647" s="21" t="s">
        <v>8239</v>
      </c>
      <c r="B1647" s="21" t="s">
        <v>8240</v>
      </c>
      <c r="C1647" s="21" t="s">
        <v>33</v>
      </c>
      <c r="D1647" s="21" t="s">
        <v>86</v>
      </c>
      <c r="E1647" s="21" t="s">
        <v>77</v>
      </c>
      <c r="F1647" s="21" t="s">
        <v>2005</v>
      </c>
      <c r="G1647" s="21" t="s">
        <v>8241</v>
      </c>
      <c r="H1647" s="21" t="s">
        <v>8242</v>
      </c>
      <c r="I1647" s="21" t="s">
        <v>8243</v>
      </c>
      <c r="J1647" s="21" t="s">
        <v>657</v>
      </c>
      <c r="K1647" s="22">
        <v>1.25</v>
      </c>
      <c r="L1647" s="22">
        <f t="shared" si="75"/>
        <v>0.81699346405228757</v>
      </c>
      <c r="M1647" s="22">
        <f t="shared" si="76"/>
        <v>-0.29160355803056476</v>
      </c>
      <c r="N1647" s="23" t="s">
        <v>40</v>
      </c>
      <c r="O1647" s="24" t="e">
        <f t="shared" si="77"/>
        <v>#VALUE!</v>
      </c>
    </row>
    <row r="1648" spans="1:15" ht="16">
      <c r="A1648" s="21" t="s">
        <v>6076</v>
      </c>
      <c r="B1648" s="21" t="s">
        <v>6077</v>
      </c>
      <c r="C1648" s="21" t="s">
        <v>40</v>
      </c>
      <c r="D1648" s="21" t="s">
        <v>314</v>
      </c>
      <c r="E1648" s="21" t="s">
        <v>151</v>
      </c>
      <c r="F1648" s="21" t="s">
        <v>6078</v>
      </c>
      <c r="G1648" s="21" t="s">
        <v>6079</v>
      </c>
      <c r="H1648" s="21" t="s">
        <v>6080</v>
      </c>
      <c r="I1648" s="21" t="s">
        <v>6081</v>
      </c>
      <c r="J1648" s="21" t="s">
        <v>40</v>
      </c>
      <c r="K1648" s="22">
        <v>1.2509999999999999</v>
      </c>
      <c r="L1648" s="22">
        <f t="shared" si="75"/>
        <v>0.81764705882352928</v>
      </c>
      <c r="M1648" s="22">
        <f t="shared" si="76"/>
        <v>-0.29044986341419454</v>
      </c>
      <c r="N1648" s="157">
        <v>1</v>
      </c>
      <c r="O1648" s="158">
        <f t="shared" si="77"/>
        <v>0</v>
      </c>
    </row>
    <row r="1649" spans="1:15" ht="16">
      <c r="A1649" s="21" t="s">
        <v>8370</v>
      </c>
      <c r="B1649" s="21" t="s">
        <v>8371</v>
      </c>
      <c r="C1649" s="21" t="s">
        <v>85</v>
      </c>
      <c r="D1649" s="21" t="s">
        <v>86</v>
      </c>
      <c r="E1649" s="21" t="s">
        <v>2111</v>
      </c>
      <c r="F1649" s="21" t="s">
        <v>8372</v>
      </c>
      <c r="G1649" s="21" t="s">
        <v>8373</v>
      </c>
      <c r="H1649" s="21" t="s">
        <v>8374</v>
      </c>
      <c r="I1649" s="21" t="s">
        <v>8375</v>
      </c>
      <c r="J1649" s="21" t="s">
        <v>40</v>
      </c>
      <c r="K1649" s="22">
        <v>1.2509999999999999</v>
      </c>
      <c r="L1649" s="22">
        <f t="shared" si="75"/>
        <v>0.81764705882352928</v>
      </c>
      <c r="M1649" s="22">
        <f t="shared" si="76"/>
        <v>-0.29044986341419454</v>
      </c>
      <c r="N1649" s="157">
        <v>1</v>
      </c>
      <c r="O1649" s="158">
        <f t="shared" si="77"/>
        <v>0</v>
      </c>
    </row>
    <row r="1650" spans="1:15">
      <c r="A1650" s="21" t="s">
        <v>184</v>
      </c>
      <c r="B1650" s="21" t="s">
        <v>185</v>
      </c>
      <c r="C1650" s="21" t="s">
        <v>186</v>
      </c>
      <c r="D1650" s="21" t="s">
        <v>34</v>
      </c>
      <c r="E1650" s="21" t="s">
        <v>77</v>
      </c>
      <c r="F1650" s="21" t="s">
        <v>187</v>
      </c>
      <c r="G1650" s="21" t="s">
        <v>188</v>
      </c>
      <c r="H1650" s="21" t="s">
        <v>189</v>
      </c>
      <c r="I1650" s="21" t="s">
        <v>190</v>
      </c>
      <c r="J1650" s="21" t="s">
        <v>191</v>
      </c>
      <c r="K1650" s="22">
        <v>1.252</v>
      </c>
      <c r="L1650" s="22">
        <f t="shared" si="75"/>
        <v>0.81830065359477122</v>
      </c>
      <c r="M1650" s="22">
        <f t="shared" si="76"/>
        <v>-0.28929709064739584</v>
      </c>
      <c r="N1650" s="23">
        <v>2.56819675823039E-2</v>
      </c>
      <c r="O1650" s="24">
        <f t="shared" si="77"/>
        <v>1.5903717065610121</v>
      </c>
    </row>
    <row r="1651" spans="1:15">
      <c r="A1651" s="21" t="s">
        <v>1534</v>
      </c>
      <c r="B1651" s="21" t="s">
        <v>1535</v>
      </c>
      <c r="C1651" s="21" t="s">
        <v>1536</v>
      </c>
      <c r="D1651" s="21" t="s">
        <v>34</v>
      </c>
      <c r="E1651" s="21" t="s">
        <v>178</v>
      </c>
      <c r="F1651" s="21" t="s">
        <v>1537</v>
      </c>
      <c r="G1651" s="21" t="s">
        <v>1538</v>
      </c>
      <c r="H1651" s="21" t="s">
        <v>40</v>
      </c>
      <c r="I1651" s="21" t="s">
        <v>1539</v>
      </c>
      <c r="J1651" s="21" t="s">
        <v>1540</v>
      </c>
      <c r="K1651" s="22">
        <v>1.252</v>
      </c>
      <c r="L1651" s="22">
        <f t="shared" si="75"/>
        <v>0.81830065359477122</v>
      </c>
      <c r="M1651" s="22">
        <f t="shared" si="76"/>
        <v>-0.28929709064739584</v>
      </c>
      <c r="N1651" s="23">
        <v>5.97944329057804E-4</v>
      </c>
      <c r="O1651" s="24">
        <f t="shared" si="77"/>
        <v>3.2233392486344599</v>
      </c>
    </row>
    <row r="1652" spans="1:15" ht="16">
      <c r="A1652" s="21" t="s">
        <v>6033</v>
      </c>
      <c r="B1652" s="21" t="s">
        <v>6034</v>
      </c>
      <c r="C1652" s="21" t="s">
        <v>33</v>
      </c>
      <c r="D1652" s="21" t="s">
        <v>141</v>
      </c>
      <c r="E1652" s="21" t="s">
        <v>937</v>
      </c>
      <c r="F1652" s="21" t="s">
        <v>6035</v>
      </c>
      <c r="G1652" s="21" t="s">
        <v>6036</v>
      </c>
      <c r="H1652" s="21" t="s">
        <v>6037</v>
      </c>
      <c r="I1652" s="21" t="s">
        <v>6038</v>
      </c>
      <c r="J1652" s="21" t="s">
        <v>40</v>
      </c>
      <c r="K1652" s="22">
        <v>1.252</v>
      </c>
      <c r="L1652" s="22">
        <f t="shared" si="75"/>
        <v>0.81830065359477122</v>
      </c>
      <c r="M1652" s="22">
        <f t="shared" si="76"/>
        <v>-0.28929709064739584</v>
      </c>
      <c r="N1652" s="157">
        <v>0.184997158861259</v>
      </c>
      <c r="O1652" s="158">
        <f t="shared" si="77"/>
        <v>0.7328349413286207</v>
      </c>
    </row>
    <row r="1653" spans="1:15" ht="16">
      <c r="A1653" s="21" t="s">
        <v>5538</v>
      </c>
      <c r="B1653" s="21" t="s">
        <v>5539</v>
      </c>
      <c r="C1653" s="21" t="s">
        <v>33</v>
      </c>
      <c r="D1653" s="21" t="s">
        <v>40</v>
      </c>
      <c r="E1653" s="21" t="s">
        <v>151</v>
      </c>
      <c r="F1653" s="21" t="s">
        <v>5473</v>
      </c>
      <c r="G1653" s="21" t="s">
        <v>5540</v>
      </c>
      <c r="H1653" s="21" t="s">
        <v>5541</v>
      </c>
      <c r="I1653" s="21" t="s">
        <v>5542</v>
      </c>
      <c r="J1653" s="21" t="s">
        <v>40</v>
      </c>
      <c r="K1653" s="22">
        <v>1.2529999999999999</v>
      </c>
      <c r="L1653" s="22">
        <f t="shared" si="75"/>
        <v>0.81895424836601294</v>
      </c>
      <c r="M1653" s="22">
        <f t="shared" si="76"/>
        <v>-0.2881452382581538</v>
      </c>
      <c r="N1653" s="157">
        <v>1</v>
      </c>
      <c r="O1653" s="158">
        <f t="shared" si="77"/>
        <v>0</v>
      </c>
    </row>
    <row r="1654" spans="1:15" ht="16">
      <c r="A1654" s="21" t="s">
        <v>2258</v>
      </c>
      <c r="B1654" s="21" t="s">
        <v>2259</v>
      </c>
      <c r="C1654" s="21" t="s">
        <v>186</v>
      </c>
      <c r="D1654" s="21" t="s">
        <v>141</v>
      </c>
      <c r="E1654" s="21" t="s">
        <v>714</v>
      </c>
      <c r="F1654" s="21" t="s">
        <v>2260</v>
      </c>
      <c r="G1654" s="21" t="s">
        <v>2261</v>
      </c>
      <c r="H1654" s="21" t="s">
        <v>2262</v>
      </c>
      <c r="I1654" s="21" t="s">
        <v>2263</v>
      </c>
      <c r="J1654" s="21" t="s">
        <v>483</v>
      </c>
      <c r="K1654" s="22">
        <v>1.254</v>
      </c>
      <c r="L1654" s="22">
        <f t="shared" si="75"/>
        <v>0.81960784313725488</v>
      </c>
      <c r="M1654" s="22">
        <f t="shared" si="76"/>
        <v>-0.28699430477797527</v>
      </c>
      <c r="N1654" s="157">
        <v>1</v>
      </c>
      <c r="O1654" s="158">
        <f t="shared" si="77"/>
        <v>0</v>
      </c>
    </row>
    <row r="1655" spans="1:15" ht="16">
      <c r="A1655" s="21" t="s">
        <v>1608</v>
      </c>
      <c r="B1655" s="21" t="s">
        <v>1609</v>
      </c>
      <c r="C1655" s="21" t="s">
        <v>33</v>
      </c>
      <c r="D1655" s="21" t="s">
        <v>34</v>
      </c>
      <c r="E1655" s="21" t="s">
        <v>158</v>
      </c>
      <c r="F1655" s="21" t="s">
        <v>1610</v>
      </c>
      <c r="G1655" s="21" t="s">
        <v>1611</v>
      </c>
      <c r="H1655" s="21" t="s">
        <v>1612</v>
      </c>
      <c r="I1655" s="21" t="s">
        <v>1613</v>
      </c>
      <c r="J1655" s="21" t="s">
        <v>1614</v>
      </c>
      <c r="K1655" s="22">
        <v>1.2549999999999999</v>
      </c>
      <c r="L1655" s="22">
        <f t="shared" si="75"/>
        <v>0.82026143790849659</v>
      </c>
      <c r="M1655" s="22">
        <f t="shared" si="76"/>
        <v>-0.28584428874188006</v>
      </c>
      <c r="N1655" s="157">
        <v>1</v>
      </c>
      <c r="O1655" s="158">
        <f t="shared" si="77"/>
        <v>0</v>
      </c>
    </row>
    <row r="1656" spans="1:15" ht="16">
      <c r="A1656" s="21" t="s">
        <v>3705</v>
      </c>
      <c r="B1656" s="21" t="s">
        <v>3706</v>
      </c>
      <c r="C1656" s="21" t="s">
        <v>33</v>
      </c>
      <c r="D1656" s="21" t="s">
        <v>34</v>
      </c>
      <c r="E1656" s="21" t="s">
        <v>214</v>
      </c>
      <c r="F1656" s="21" t="s">
        <v>3707</v>
      </c>
      <c r="G1656" s="21" t="s">
        <v>3708</v>
      </c>
      <c r="H1656" s="21" t="s">
        <v>3709</v>
      </c>
      <c r="I1656" s="21" t="s">
        <v>3710</v>
      </c>
      <c r="J1656" s="21" t="s">
        <v>3711</v>
      </c>
      <c r="K1656" s="22">
        <v>1.2549999999999999</v>
      </c>
      <c r="L1656" s="22">
        <f t="shared" si="75"/>
        <v>0.82026143790849659</v>
      </c>
      <c r="M1656" s="22">
        <f t="shared" si="76"/>
        <v>-0.28584428874188006</v>
      </c>
      <c r="N1656" s="157">
        <v>1</v>
      </c>
      <c r="O1656" s="158">
        <f t="shared" si="77"/>
        <v>0</v>
      </c>
    </row>
    <row r="1657" spans="1:15" ht="16">
      <c r="A1657" s="21" t="s">
        <v>4273</v>
      </c>
      <c r="B1657" s="21" t="s">
        <v>4274</v>
      </c>
      <c r="C1657" s="21" t="s">
        <v>53</v>
      </c>
      <c r="D1657" s="21" t="s">
        <v>34</v>
      </c>
      <c r="E1657" s="21" t="s">
        <v>77</v>
      </c>
      <c r="F1657" s="21" t="s">
        <v>4275</v>
      </c>
      <c r="G1657" s="21" t="s">
        <v>4276</v>
      </c>
      <c r="H1657" s="21" t="s">
        <v>4277</v>
      </c>
      <c r="I1657" s="21" t="s">
        <v>4278</v>
      </c>
      <c r="J1657" s="21" t="s">
        <v>40</v>
      </c>
      <c r="K1657" s="22">
        <v>1.2549999999999999</v>
      </c>
      <c r="L1657" s="22">
        <f t="shared" si="75"/>
        <v>0.82026143790849659</v>
      </c>
      <c r="M1657" s="22">
        <f t="shared" si="76"/>
        <v>-0.28584428874188006</v>
      </c>
      <c r="N1657" s="157">
        <v>1</v>
      </c>
      <c r="O1657" s="158">
        <f t="shared" si="77"/>
        <v>0</v>
      </c>
    </row>
    <row r="1658" spans="1:15" ht="16">
      <c r="A1658" s="21" t="s">
        <v>5683</v>
      </c>
      <c r="B1658" s="21" t="s">
        <v>5684</v>
      </c>
      <c r="C1658" s="21" t="s">
        <v>40</v>
      </c>
      <c r="D1658" s="21" t="s">
        <v>141</v>
      </c>
      <c r="E1658" s="21" t="s">
        <v>40</v>
      </c>
      <c r="F1658" s="21" t="s">
        <v>5685</v>
      </c>
      <c r="G1658" s="21" t="s">
        <v>5686</v>
      </c>
      <c r="H1658" s="21" t="s">
        <v>5687</v>
      </c>
      <c r="I1658" s="21" t="s">
        <v>5688</v>
      </c>
      <c r="J1658" s="21" t="s">
        <v>40</v>
      </c>
      <c r="K1658" s="22">
        <v>1.2549999999999999</v>
      </c>
      <c r="L1658" s="22">
        <f t="shared" si="75"/>
        <v>0.82026143790849659</v>
      </c>
      <c r="M1658" s="22">
        <f t="shared" si="76"/>
        <v>-0.28584428874188006</v>
      </c>
      <c r="N1658" s="157">
        <v>1</v>
      </c>
      <c r="O1658" s="158">
        <f t="shared" si="77"/>
        <v>0</v>
      </c>
    </row>
    <row r="1659" spans="1:15" ht="16">
      <c r="A1659" s="21" t="s">
        <v>1416</v>
      </c>
      <c r="B1659" s="21" t="s">
        <v>1417</v>
      </c>
      <c r="C1659" s="21" t="s">
        <v>33</v>
      </c>
      <c r="D1659" s="21" t="s">
        <v>34</v>
      </c>
      <c r="E1659" s="21" t="s">
        <v>207</v>
      </c>
      <c r="F1659" s="21" t="s">
        <v>1418</v>
      </c>
      <c r="G1659" s="21" t="s">
        <v>1419</v>
      </c>
      <c r="H1659" s="21" t="s">
        <v>1420</v>
      </c>
      <c r="I1659" s="21" t="s">
        <v>1421</v>
      </c>
      <c r="J1659" s="21" t="s">
        <v>116</v>
      </c>
      <c r="K1659" s="22">
        <v>1.256</v>
      </c>
      <c r="L1659" s="22">
        <f t="shared" si="75"/>
        <v>0.82091503267973853</v>
      </c>
      <c r="M1659" s="22">
        <f t="shared" si="76"/>
        <v>-0.28469518868838717</v>
      </c>
      <c r="N1659" s="157">
        <v>1</v>
      </c>
      <c r="O1659" s="158">
        <f t="shared" si="77"/>
        <v>0</v>
      </c>
    </row>
    <row r="1660" spans="1:15" ht="16">
      <c r="A1660" s="21" t="s">
        <v>1962</v>
      </c>
      <c r="B1660" s="21" t="s">
        <v>1963</v>
      </c>
      <c r="C1660" s="21" t="s">
        <v>53</v>
      </c>
      <c r="D1660" s="21" t="s">
        <v>86</v>
      </c>
      <c r="E1660" s="21" t="s">
        <v>207</v>
      </c>
      <c r="F1660" s="21" t="s">
        <v>1964</v>
      </c>
      <c r="G1660" s="21" t="s">
        <v>1965</v>
      </c>
      <c r="H1660" s="21" t="s">
        <v>1966</v>
      </c>
      <c r="I1660" s="21" t="s">
        <v>1967</v>
      </c>
      <c r="J1660" s="21" t="s">
        <v>1968</v>
      </c>
      <c r="K1660" s="22">
        <v>1.256</v>
      </c>
      <c r="L1660" s="22">
        <f t="shared" si="75"/>
        <v>0.82091503267973853</v>
      </c>
      <c r="M1660" s="22">
        <f t="shared" si="76"/>
        <v>-0.28469518868838717</v>
      </c>
      <c r="N1660" s="157">
        <v>0.22466210682385901</v>
      </c>
      <c r="O1660" s="158">
        <f t="shared" si="77"/>
        <v>0.6484701727303348</v>
      </c>
    </row>
    <row r="1661" spans="1:15" ht="16">
      <c r="A1661" s="21" t="s">
        <v>2557</v>
      </c>
      <c r="B1661" s="21" t="s">
        <v>2558</v>
      </c>
      <c r="C1661" s="21" t="s">
        <v>33</v>
      </c>
      <c r="D1661" s="21" t="s">
        <v>34</v>
      </c>
      <c r="E1661" s="21" t="s">
        <v>151</v>
      </c>
      <c r="F1661" s="21" t="s">
        <v>959</v>
      </c>
      <c r="G1661" s="21" t="s">
        <v>2559</v>
      </c>
      <c r="H1661" s="21" t="s">
        <v>2560</v>
      </c>
      <c r="I1661" s="21" t="s">
        <v>2561</v>
      </c>
      <c r="J1661" s="21" t="s">
        <v>40</v>
      </c>
      <c r="K1661" s="22">
        <v>1.256</v>
      </c>
      <c r="L1661" s="22">
        <f t="shared" si="75"/>
        <v>0.82091503267973853</v>
      </c>
      <c r="M1661" s="22">
        <f t="shared" si="76"/>
        <v>-0.28469518868838717</v>
      </c>
      <c r="N1661" s="157">
        <v>1</v>
      </c>
      <c r="O1661" s="158">
        <f t="shared" si="77"/>
        <v>0</v>
      </c>
    </row>
    <row r="1662" spans="1:15">
      <c r="A1662" s="21" t="s">
        <v>117</v>
      </c>
      <c r="B1662" s="21" t="s">
        <v>118</v>
      </c>
      <c r="C1662" s="21" t="s">
        <v>53</v>
      </c>
      <c r="D1662" s="21" t="s">
        <v>86</v>
      </c>
      <c r="E1662" s="21" t="s">
        <v>45</v>
      </c>
      <c r="F1662" s="21" t="s">
        <v>119</v>
      </c>
      <c r="G1662" s="21" t="s">
        <v>120</v>
      </c>
      <c r="H1662" s="21" t="s">
        <v>121</v>
      </c>
      <c r="I1662" s="21" t="s">
        <v>122</v>
      </c>
      <c r="J1662" s="21" t="s">
        <v>123</v>
      </c>
      <c r="K1662" s="22">
        <v>1.256</v>
      </c>
      <c r="L1662" s="22">
        <f t="shared" si="75"/>
        <v>0.82091503267973853</v>
      </c>
      <c r="M1662" s="22">
        <f t="shared" si="76"/>
        <v>-0.28469518868838717</v>
      </c>
      <c r="N1662" s="23">
        <v>3.5407293689773003E-5</v>
      </c>
      <c r="O1662" s="24">
        <f t="shared" si="77"/>
        <v>4.4509072667045935</v>
      </c>
    </row>
    <row r="1663" spans="1:15" ht="16">
      <c r="A1663" s="21" t="s">
        <v>4153</v>
      </c>
      <c r="B1663" s="21" t="s">
        <v>4154</v>
      </c>
      <c r="C1663" s="21" t="s">
        <v>1902</v>
      </c>
      <c r="D1663" s="21" t="s">
        <v>40</v>
      </c>
      <c r="E1663" s="21" t="s">
        <v>1036</v>
      </c>
      <c r="F1663" s="21" t="s">
        <v>4155</v>
      </c>
      <c r="G1663" s="21" t="s">
        <v>4156</v>
      </c>
      <c r="H1663" s="21" t="s">
        <v>40</v>
      </c>
      <c r="I1663" s="21" t="s">
        <v>4157</v>
      </c>
      <c r="J1663" s="21" t="s">
        <v>40</v>
      </c>
      <c r="K1663" s="22">
        <v>1.2569999999999999</v>
      </c>
      <c r="L1663" s="22">
        <f t="shared" si="75"/>
        <v>0.82156862745098036</v>
      </c>
      <c r="M1663" s="22">
        <f t="shared" si="76"/>
        <v>-0.28354700315950637</v>
      </c>
      <c r="N1663" s="157">
        <v>0.85804332826799601</v>
      </c>
      <c r="O1663" s="158">
        <f t="shared" si="77"/>
        <v>6.6490781204219834E-2</v>
      </c>
    </row>
    <row r="1664" spans="1:15" ht="16">
      <c r="A1664" s="21" t="s">
        <v>4391</v>
      </c>
      <c r="B1664" s="21" t="s">
        <v>4392</v>
      </c>
      <c r="C1664" s="21" t="s">
        <v>40</v>
      </c>
      <c r="D1664" s="21" t="s">
        <v>141</v>
      </c>
      <c r="E1664" s="21" t="s">
        <v>40</v>
      </c>
      <c r="F1664" s="21" t="s">
        <v>4393</v>
      </c>
      <c r="G1664" s="21" t="s">
        <v>4394</v>
      </c>
      <c r="H1664" s="21" t="s">
        <v>4395</v>
      </c>
      <c r="I1664" s="21" t="s">
        <v>4396</v>
      </c>
      <c r="J1664" s="21" t="s">
        <v>40</v>
      </c>
      <c r="K1664" s="22">
        <v>1.2569999999999999</v>
      </c>
      <c r="L1664" s="22">
        <f t="shared" si="75"/>
        <v>0.82156862745098036</v>
      </c>
      <c r="M1664" s="22">
        <f t="shared" si="76"/>
        <v>-0.28354700315950637</v>
      </c>
      <c r="N1664" s="157">
        <v>0.11348147862288099</v>
      </c>
      <c r="O1664" s="158">
        <f t="shared" si="77"/>
        <v>0.94507501413830663</v>
      </c>
    </row>
    <row r="1665" spans="1:15" ht="16">
      <c r="A1665" s="21" t="s">
        <v>4558</v>
      </c>
      <c r="B1665" s="21" t="s">
        <v>4559</v>
      </c>
      <c r="C1665" s="21" t="s">
        <v>2155</v>
      </c>
      <c r="D1665" s="21" t="s">
        <v>40</v>
      </c>
      <c r="E1665" s="21" t="s">
        <v>4560</v>
      </c>
      <c r="F1665" s="21" t="s">
        <v>3024</v>
      </c>
      <c r="G1665" s="21" t="s">
        <v>4561</v>
      </c>
      <c r="H1665" s="21" t="s">
        <v>4562</v>
      </c>
      <c r="I1665" s="21" t="s">
        <v>4563</v>
      </c>
      <c r="J1665" s="21" t="s">
        <v>40</v>
      </c>
      <c r="K1665" s="22">
        <v>1.2569999999999999</v>
      </c>
      <c r="L1665" s="22">
        <f t="shared" si="75"/>
        <v>0.82156862745098036</v>
      </c>
      <c r="M1665" s="22">
        <f t="shared" si="76"/>
        <v>-0.28354700315950637</v>
      </c>
      <c r="N1665" s="157">
        <v>1</v>
      </c>
      <c r="O1665" s="158">
        <f t="shared" si="77"/>
        <v>0</v>
      </c>
    </row>
    <row r="1666" spans="1:15">
      <c r="A1666" s="2" t="s">
        <v>10227</v>
      </c>
      <c r="B1666" s="2" t="s">
        <v>10228</v>
      </c>
      <c r="C1666" s="2" t="s">
        <v>921</v>
      </c>
      <c r="D1666" s="2" t="s">
        <v>141</v>
      </c>
      <c r="E1666" s="2" t="s">
        <v>714</v>
      </c>
      <c r="F1666" s="2" t="s">
        <v>10229</v>
      </c>
      <c r="G1666" s="2" t="s">
        <v>10230</v>
      </c>
      <c r="H1666" s="2" t="s">
        <v>10231</v>
      </c>
      <c r="I1666" s="2" t="s">
        <v>10232</v>
      </c>
      <c r="J1666" s="2" t="s">
        <v>2029</v>
      </c>
      <c r="K1666" s="3" t="s">
        <v>40</v>
      </c>
      <c r="L1666" s="3" t="e">
        <f t="shared" ref="L1666:L1729" si="78">K1666/1.53</f>
        <v>#VALUE!</v>
      </c>
      <c r="M1666" s="3" t="e">
        <f t="shared" ref="M1666:M1729" si="79">LOG(L1666, 2)</f>
        <v>#VALUE!</v>
      </c>
      <c r="N1666" s="4" t="s">
        <v>40</v>
      </c>
      <c r="O1666" s="5" t="e">
        <f t="shared" ref="O1666:O1729" si="80">-LOG10(N1666)</f>
        <v>#VALUE!</v>
      </c>
    </row>
    <row r="1667" spans="1:15" ht="16">
      <c r="A1667" s="21" t="s">
        <v>2062</v>
      </c>
      <c r="B1667" s="21" t="s">
        <v>2063</v>
      </c>
      <c r="C1667" s="21" t="s">
        <v>33</v>
      </c>
      <c r="D1667" s="21" t="s">
        <v>86</v>
      </c>
      <c r="E1667" s="21" t="s">
        <v>158</v>
      </c>
      <c r="F1667" s="21" t="s">
        <v>2064</v>
      </c>
      <c r="G1667" s="21" t="s">
        <v>2065</v>
      </c>
      <c r="H1667" s="21" t="s">
        <v>2066</v>
      </c>
      <c r="I1667" s="21" t="s">
        <v>2067</v>
      </c>
      <c r="J1667" s="21" t="s">
        <v>2068</v>
      </c>
      <c r="K1667" s="22">
        <v>1.258</v>
      </c>
      <c r="L1667" s="22">
        <f t="shared" si="78"/>
        <v>0.82222222222222219</v>
      </c>
      <c r="M1667" s="22">
        <f t="shared" si="79"/>
        <v>-0.28239973070072499</v>
      </c>
      <c r="N1667" s="157">
        <v>1</v>
      </c>
      <c r="O1667" s="158">
        <f t="shared" si="80"/>
        <v>0</v>
      </c>
    </row>
    <row r="1668" spans="1:15" ht="16">
      <c r="A1668" s="21" t="s">
        <v>9493</v>
      </c>
      <c r="B1668" s="21" t="s">
        <v>9494</v>
      </c>
      <c r="C1668" s="21" t="s">
        <v>40</v>
      </c>
      <c r="D1668" s="21" t="s">
        <v>86</v>
      </c>
      <c r="E1668" s="21" t="s">
        <v>937</v>
      </c>
      <c r="F1668" s="21" t="s">
        <v>9495</v>
      </c>
      <c r="G1668" s="21" t="s">
        <v>9496</v>
      </c>
      <c r="H1668" s="21" t="s">
        <v>9497</v>
      </c>
      <c r="I1668" s="21" t="s">
        <v>9498</v>
      </c>
      <c r="J1668" s="21" t="s">
        <v>40</v>
      </c>
      <c r="K1668" s="22">
        <v>1.258</v>
      </c>
      <c r="L1668" s="22">
        <f t="shared" si="78"/>
        <v>0.82222222222222219</v>
      </c>
      <c r="M1668" s="22">
        <f t="shared" si="79"/>
        <v>-0.28239973070072499</v>
      </c>
      <c r="N1668" s="157">
        <v>1</v>
      </c>
      <c r="O1668" s="158">
        <f t="shared" si="80"/>
        <v>0</v>
      </c>
    </row>
    <row r="1669" spans="1:15" ht="16">
      <c r="A1669" s="21" t="s">
        <v>1299</v>
      </c>
      <c r="B1669" s="21" t="s">
        <v>1300</v>
      </c>
      <c r="C1669" s="21" t="s">
        <v>33</v>
      </c>
      <c r="D1669" s="21" t="s">
        <v>34</v>
      </c>
      <c r="E1669" s="21" t="s">
        <v>207</v>
      </c>
      <c r="F1669" s="21" t="s">
        <v>1301</v>
      </c>
      <c r="G1669" s="21" t="s">
        <v>1302</v>
      </c>
      <c r="H1669" s="21" t="s">
        <v>1303</v>
      </c>
      <c r="I1669" s="21" t="s">
        <v>1304</v>
      </c>
      <c r="J1669" s="21" t="s">
        <v>1225</v>
      </c>
      <c r="K1669" s="22">
        <v>1.2589999999999999</v>
      </c>
      <c r="L1669" s="22">
        <f t="shared" si="78"/>
        <v>0.82287581699346402</v>
      </c>
      <c r="M1669" s="22">
        <f t="shared" si="79"/>
        <v>-0.28125336986099769</v>
      </c>
      <c r="N1669" s="157">
        <v>0.72323062478907396</v>
      </c>
      <c r="O1669" s="158">
        <f t="shared" si="80"/>
        <v>0.14072319219073226</v>
      </c>
    </row>
    <row r="1670" spans="1:15" ht="16">
      <c r="A1670" s="21" t="s">
        <v>4310</v>
      </c>
      <c r="B1670" s="21" t="s">
        <v>4311</v>
      </c>
      <c r="C1670" s="21" t="s">
        <v>40</v>
      </c>
      <c r="D1670" s="21" t="s">
        <v>40</v>
      </c>
      <c r="E1670" s="21" t="s">
        <v>40</v>
      </c>
      <c r="F1670" s="21" t="s">
        <v>4312</v>
      </c>
      <c r="G1670" s="21" t="s">
        <v>4313</v>
      </c>
      <c r="H1670" s="21" t="s">
        <v>4314</v>
      </c>
      <c r="I1670" s="21" t="s">
        <v>4315</v>
      </c>
      <c r="J1670" s="21" t="s">
        <v>40</v>
      </c>
      <c r="K1670" s="22">
        <v>1.2589999999999999</v>
      </c>
      <c r="L1670" s="22">
        <f t="shared" si="78"/>
        <v>0.82287581699346402</v>
      </c>
      <c r="M1670" s="22">
        <f t="shared" si="79"/>
        <v>-0.28125336986099769</v>
      </c>
      <c r="N1670" s="157">
        <v>1</v>
      </c>
      <c r="O1670" s="158">
        <f t="shared" si="80"/>
        <v>0</v>
      </c>
    </row>
    <row r="1671" spans="1:15" ht="16">
      <c r="A1671" s="2" t="s">
        <v>651</v>
      </c>
      <c r="B1671" s="2" t="s">
        <v>652</v>
      </c>
      <c r="C1671" s="2" t="s">
        <v>33</v>
      </c>
      <c r="D1671" s="2" t="s">
        <v>86</v>
      </c>
      <c r="E1671" s="2" t="s">
        <v>151</v>
      </c>
      <c r="F1671" s="2" t="s">
        <v>653</v>
      </c>
      <c r="G1671" s="2" t="s">
        <v>654</v>
      </c>
      <c r="H1671" s="2" t="s">
        <v>655</v>
      </c>
      <c r="I1671" s="2" t="s">
        <v>656</v>
      </c>
      <c r="J1671" s="2" t="s">
        <v>657</v>
      </c>
      <c r="K1671" s="3">
        <v>1.262</v>
      </c>
      <c r="L1671" s="3">
        <f t="shared" si="78"/>
        <v>0.8248366013071895</v>
      </c>
      <c r="M1671" s="3">
        <f t="shared" si="79"/>
        <v>-0.27781974259746522</v>
      </c>
      <c r="N1671" s="157">
        <v>1</v>
      </c>
      <c r="O1671" s="158">
        <f t="shared" si="80"/>
        <v>0</v>
      </c>
    </row>
    <row r="1672" spans="1:15" ht="16">
      <c r="A1672" s="21" t="s">
        <v>1560</v>
      </c>
      <c r="B1672" s="21" t="s">
        <v>1561</v>
      </c>
      <c r="C1672" s="21" t="s">
        <v>33</v>
      </c>
      <c r="D1672" s="21" t="s">
        <v>34</v>
      </c>
      <c r="E1672" s="21" t="s">
        <v>151</v>
      </c>
      <c r="F1672" s="21" t="s">
        <v>1562</v>
      </c>
      <c r="G1672" s="21" t="s">
        <v>1563</v>
      </c>
      <c r="H1672" s="21" t="s">
        <v>1564</v>
      </c>
      <c r="I1672" s="21" t="s">
        <v>1565</v>
      </c>
      <c r="J1672" s="21" t="s">
        <v>1566</v>
      </c>
      <c r="K1672" s="22">
        <v>1.262</v>
      </c>
      <c r="L1672" s="22">
        <f t="shared" si="78"/>
        <v>0.8248366013071895</v>
      </c>
      <c r="M1672" s="22">
        <f t="shared" si="79"/>
        <v>-0.27781974259746522</v>
      </c>
      <c r="N1672" s="157">
        <v>0.18179075422973701</v>
      </c>
      <c r="O1672" s="158">
        <f t="shared" si="80"/>
        <v>0.74042820851292124</v>
      </c>
    </row>
    <row r="1673" spans="1:15">
      <c r="A1673" s="21" t="s">
        <v>287</v>
      </c>
      <c r="B1673" s="21" t="s">
        <v>288</v>
      </c>
      <c r="C1673" s="21" t="s">
        <v>33</v>
      </c>
      <c r="D1673" s="21" t="s">
        <v>44</v>
      </c>
      <c r="E1673" s="21" t="s">
        <v>158</v>
      </c>
      <c r="F1673" s="21" t="s">
        <v>289</v>
      </c>
      <c r="G1673" s="21" t="s">
        <v>290</v>
      </c>
      <c r="H1673" s="21" t="s">
        <v>291</v>
      </c>
      <c r="I1673" s="21" t="s">
        <v>292</v>
      </c>
      <c r="J1673" s="21" t="s">
        <v>293</v>
      </c>
      <c r="K1673" s="22">
        <v>1.262</v>
      </c>
      <c r="L1673" s="22">
        <f t="shared" si="78"/>
        <v>0.8248366013071895</v>
      </c>
      <c r="M1673" s="22">
        <f t="shared" si="79"/>
        <v>-0.27781974259746522</v>
      </c>
      <c r="N1673" s="23">
        <v>3.5928490260601402E-2</v>
      </c>
      <c r="O1673" s="24">
        <f t="shared" si="80"/>
        <v>1.4445610317590469</v>
      </c>
    </row>
    <row r="1674" spans="1:15" ht="16">
      <c r="A1674" s="2" t="s">
        <v>10921</v>
      </c>
      <c r="B1674" s="2" t="s">
        <v>10922</v>
      </c>
      <c r="C1674" s="2" t="s">
        <v>33</v>
      </c>
      <c r="D1674" s="2" t="s">
        <v>314</v>
      </c>
      <c r="E1674" s="2" t="s">
        <v>158</v>
      </c>
      <c r="F1674" s="2" t="s">
        <v>10923</v>
      </c>
      <c r="G1674" s="2" t="s">
        <v>10924</v>
      </c>
      <c r="H1674" s="2" t="s">
        <v>10925</v>
      </c>
      <c r="I1674" s="2" t="s">
        <v>10926</v>
      </c>
      <c r="J1674" s="2" t="s">
        <v>40</v>
      </c>
      <c r="K1674" s="3">
        <v>1.262</v>
      </c>
      <c r="L1674" s="3">
        <f t="shared" si="78"/>
        <v>0.8248366013071895</v>
      </c>
      <c r="M1674" s="3">
        <f t="shared" si="79"/>
        <v>-0.27781974259746522</v>
      </c>
      <c r="N1674" s="157">
        <v>1</v>
      </c>
      <c r="O1674" s="158">
        <f t="shared" si="80"/>
        <v>0</v>
      </c>
    </row>
    <row r="1675" spans="1:15" ht="16">
      <c r="A1675" s="21" t="s">
        <v>5326</v>
      </c>
      <c r="B1675" s="21" t="s">
        <v>5327</v>
      </c>
      <c r="C1675" s="21" t="s">
        <v>33</v>
      </c>
      <c r="D1675" s="21" t="s">
        <v>86</v>
      </c>
      <c r="E1675" s="21" t="s">
        <v>158</v>
      </c>
      <c r="F1675" s="21" t="s">
        <v>5328</v>
      </c>
      <c r="G1675" s="21" t="s">
        <v>5329</v>
      </c>
      <c r="H1675" s="21" t="s">
        <v>5330</v>
      </c>
      <c r="I1675" s="21" t="s">
        <v>5331</v>
      </c>
      <c r="J1675" s="21" t="s">
        <v>40</v>
      </c>
      <c r="K1675" s="22">
        <v>1.2629999999999999</v>
      </c>
      <c r="L1675" s="22">
        <f t="shared" si="78"/>
        <v>0.82549019607843133</v>
      </c>
      <c r="M1675" s="22">
        <f t="shared" si="79"/>
        <v>-0.27667701379246196</v>
      </c>
      <c r="N1675" s="157">
        <v>1</v>
      </c>
      <c r="O1675" s="158">
        <f t="shared" si="80"/>
        <v>0</v>
      </c>
    </row>
    <row r="1676" spans="1:15" ht="16">
      <c r="A1676" s="21" t="s">
        <v>7807</v>
      </c>
      <c r="B1676" s="21" t="s">
        <v>7808</v>
      </c>
      <c r="C1676" s="21" t="s">
        <v>33</v>
      </c>
      <c r="D1676" s="21" t="s">
        <v>314</v>
      </c>
      <c r="E1676" s="21" t="s">
        <v>214</v>
      </c>
      <c r="F1676" s="21" t="s">
        <v>7809</v>
      </c>
      <c r="G1676" s="21" t="s">
        <v>7810</v>
      </c>
      <c r="H1676" s="21" t="s">
        <v>7811</v>
      </c>
      <c r="I1676" s="21" t="s">
        <v>7812</v>
      </c>
      <c r="J1676" s="21" t="s">
        <v>7813</v>
      </c>
      <c r="K1676" s="22">
        <v>1.2629999999999999</v>
      </c>
      <c r="L1676" s="22">
        <f t="shared" si="78"/>
        <v>0.82549019607843133</v>
      </c>
      <c r="M1676" s="22">
        <f t="shared" si="79"/>
        <v>-0.27667701379246196</v>
      </c>
      <c r="N1676" s="157">
        <v>1</v>
      </c>
      <c r="O1676" s="158">
        <f t="shared" si="80"/>
        <v>0</v>
      </c>
    </row>
    <row r="1677" spans="1:15">
      <c r="A1677" s="2" t="s">
        <v>11107</v>
      </c>
      <c r="B1677" s="2" t="s">
        <v>11108</v>
      </c>
      <c r="C1677" s="2" t="s">
        <v>140</v>
      </c>
      <c r="D1677" s="2" t="s">
        <v>141</v>
      </c>
      <c r="E1677" s="2" t="s">
        <v>1555</v>
      </c>
      <c r="F1677" s="2" t="s">
        <v>11109</v>
      </c>
      <c r="G1677" s="2" t="s">
        <v>11110</v>
      </c>
      <c r="H1677" s="2" t="s">
        <v>11111</v>
      </c>
      <c r="I1677" s="2" t="s">
        <v>11112</v>
      </c>
      <c r="J1677" s="2" t="s">
        <v>40</v>
      </c>
      <c r="K1677" s="3">
        <v>1.2629999999999999</v>
      </c>
      <c r="L1677" s="3">
        <f t="shared" si="78"/>
        <v>0.82549019607843133</v>
      </c>
      <c r="M1677" s="3">
        <f t="shared" si="79"/>
        <v>-0.27667701379246196</v>
      </c>
      <c r="N1677" s="4" t="s">
        <v>40</v>
      </c>
      <c r="O1677" s="5" t="e">
        <f t="shared" si="80"/>
        <v>#VALUE!</v>
      </c>
    </row>
    <row r="1678" spans="1:15">
      <c r="A1678" s="2" t="s">
        <v>10299</v>
      </c>
      <c r="B1678" s="2" t="s">
        <v>10300</v>
      </c>
      <c r="C1678" s="2" t="s">
        <v>53</v>
      </c>
      <c r="D1678" s="2" t="s">
        <v>314</v>
      </c>
      <c r="E1678" s="2" t="s">
        <v>158</v>
      </c>
      <c r="F1678" s="2" t="s">
        <v>10301</v>
      </c>
      <c r="G1678" s="2" t="s">
        <v>10302</v>
      </c>
      <c r="H1678" s="2" t="s">
        <v>10303</v>
      </c>
      <c r="I1678" s="2" t="s">
        <v>10304</v>
      </c>
      <c r="J1678" s="2" t="s">
        <v>40</v>
      </c>
      <c r="K1678" s="3" t="s">
        <v>40</v>
      </c>
      <c r="L1678" s="3" t="e">
        <f t="shared" si="78"/>
        <v>#VALUE!</v>
      </c>
      <c r="M1678" s="3" t="e">
        <f t="shared" si="79"/>
        <v>#VALUE!</v>
      </c>
      <c r="N1678" s="4" t="s">
        <v>40</v>
      </c>
      <c r="O1678" s="5" t="e">
        <f t="shared" si="80"/>
        <v>#VALUE!</v>
      </c>
    </row>
    <row r="1679" spans="1:15" ht="16">
      <c r="A1679" s="2" t="s">
        <v>524</v>
      </c>
      <c r="B1679" s="2" t="s">
        <v>525</v>
      </c>
      <c r="C1679" s="2" t="s">
        <v>526</v>
      </c>
      <c r="D1679" s="2" t="s">
        <v>141</v>
      </c>
      <c r="E1679" s="2" t="s">
        <v>527</v>
      </c>
      <c r="F1679" s="2" t="s">
        <v>528</v>
      </c>
      <c r="G1679" s="2" t="s">
        <v>529</v>
      </c>
      <c r="H1679" s="2" t="s">
        <v>530</v>
      </c>
      <c r="I1679" s="2" t="s">
        <v>531</v>
      </c>
      <c r="J1679" s="2" t="s">
        <v>532</v>
      </c>
      <c r="K1679" s="3">
        <v>1.264</v>
      </c>
      <c r="L1679" s="3">
        <f t="shared" si="78"/>
        <v>0.82614379084967315</v>
      </c>
      <c r="M1679" s="3">
        <f t="shared" si="79"/>
        <v>-0.27553518940291127</v>
      </c>
      <c r="N1679" s="157">
        <v>1</v>
      </c>
      <c r="O1679" s="158">
        <f t="shared" si="80"/>
        <v>0</v>
      </c>
    </row>
    <row r="1680" spans="1:15" ht="16">
      <c r="A1680" s="21" t="s">
        <v>5593</v>
      </c>
      <c r="B1680" s="21" t="s">
        <v>5594</v>
      </c>
      <c r="C1680" s="21" t="s">
        <v>33</v>
      </c>
      <c r="D1680" s="21" t="s">
        <v>34</v>
      </c>
      <c r="E1680" s="21" t="s">
        <v>511</v>
      </c>
      <c r="F1680" s="21" t="s">
        <v>5595</v>
      </c>
      <c r="G1680" s="21" t="s">
        <v>5596</v>
      </c>
      <c r="H1680" s="21" t="s">
        <v>5597</v>
      </c>
      <c r="I1680" s="21" t="s">
        <v>5598</v>
      </c>
      <c r="J1680" s="21" t="s">
        <v>1933</v>
      </c>
      <c r="K1680" s="22">
        <v>1.264</v>
      </c>
      <c r="L1680" s="22">
        <f t="shared" si="78"/>
        <v>0.82614379084967315</v>
      </c>
      <c r="M1680" s="22">
        <f t="shared" si="79"/>
        <v>-0.27553518940291127</v>
      </c>
      <c r="N1680" s="157">
        <v>0.1743668303515</v>
      </c>
      <c r="O1680" s="158">
        <f t="shared" si="80"/>
        <v>0.75853612700314299</v>
      </c>
    </row>
    <row r="1681" spans="1:15">
      <c r="A1681" s="21" t="s">
        <v>3484</v>
      </c>
      <c r="B1681" s="21" t="s">
        <v>3485</v>
      </c>
      <c r="C1681" s="21" t="s">
        <v>33</v>
      </c>
      <c r="D1681" s="21" t="s">
        <v>86</v>
      </c>
      <c r="E1681" s="21" t="s">
        <v>214</v>
      </c>
      <c r="F1681" s="21" t="s">
        <v>1301</v>
      </c>
      <c r="G1681" s="21" t="s">
        <v>3486</v>
      </c>
      <c r="H1681" s="21" t="s">
        <v>3487</v>
      </c>
      <c r="I1681" s="21" t="s">
        <v>3488</v>
      </c>
      <c r="J1681" s="21" t="s">
        <v>1975</v>
      </c>
      <c r="K1681" s="22">
        <v>1.264</v>
      </c>
      <c r="L1681" s="22">
        <f t="shared" si="78"/>
        <v>0.82614379084967315</v>
      </c>
      <c r="M1681" s="22">
        <f t="shared" si="79"/>
        <v>-0.27553518940291127</v>
      </c>
      <c r="N1681" s="23">
        <v>3.5191456787936198E-2</v>
      </c>
      <c r="O1681" s="24">
        <f t="shared" si="80"/>
        <v>1.453562754708807</v>
      </c>
    </row>
    <row r="1682" spans="1:15" ht="16">
      <c r="A1682" s="21" t="s">
        <v>1655</v>
      </c>
      <c r="B1682" s="21" t="s">
        <v>1656</v>
      </c>
      <c r="C1682" s="21" t="s">
        <v>832</v>
      </c>
      <c r="D1682" s="21" t="s">
        <v>141</v>
      </c>
      <c r="E1682" s="21" t="s">
        <v>40</v>
      </c>
      <c r="F1682" s="21" t="s">
        <v>1657</v>
      </c>
      <c r="G1682" s="21" t="s">
        <v>1658</v>
      </c>
      <c r="H1682" s="21" t="s">
        <v>1659</v>
      </c>
      <c r="I1682" s="21" t="s">
        <v>1660</v>
      </c>
      <c r="J1682" s="21" t="s">
        <v>40</v>
      </c>
      <c r="K1682" s="22">
        <v>1.2649999999999999</v>
      </c>
      <c r="L1682" s="22">
        <f t="shared" si="78"/>
        <v>0.82679738562091498</v>
      </c>
      <c r="M1682" s="22">
        <f t="shared" si="79"/>
        <v>-0.27439426799834171</v>
      </c>
      <c r="N1682" s="157">
        <v>0.89656584410207496</v>
      </c>
      <c r="O1682" s="158">
        <f t="shared" si="80"/>
        <v>4.7417810195349686E-2</v>
      </c>
    </row>
    <row r="1683" spans="1:15" ht="16">
      <c r="A1683" s="21" t="s">
        <v>3756</v>
      </c>
      <c r="B1683" s="21" t="s">
        <v>3757</v>
      </c>
      <c r="C1683" s="21" t="s">
        <v>33</v>
      </c>
      <c r="D1683" s="21" t="s">
        <v>34</v>
      </c>
      <c r="E1683" s="21" t="s">
        <v>77</v>
      </c>
      <c r="F1683" s="21" t="s">
        <v>3758</v>
      </c>
      <c r="G1683" s="21" t="s">
        <v>3759</v>
      </c>
      <c r="H1683" s="21" t="s">
        <v>3760</v>
      </c>
      <c r="I1683" s="21" t="s">
        <v>3761</v>
      </c>
      <c r="J1683" s="21" t="s">
        <v>1708</v>
      </c>
      <c r="K1683" s="22">
        <v>1.2649999999999999</v>
      </c>
      <c r="L1683" s="22">
        <f t="shared" si="78"/>
        <v>0.82679738562091498</v>
      </c>
      <c r="M1683" s="22">
        <f t="shared" si="79"/>
        <v>-0.27439426799834171</v>
      </c>
      <c r="N1683" s="157">
        <v>1</v>
      </c>
      <c r="O1683" s="158">
        <f t="shared" si="80"/>
        <v>0</v>
      </c>
    </row>
    <row r="1684" spans="1:15" ht="16">
      <c r="A1684" s="21" t="s">
        <v>5101</v>
      </c>
      <c r="B1684" s="21" t="s">
        <v>5102</v>
      </c>
      <c r="C1684" s="21" t="s">
        <v>235</v>
      </c>
      <c r="D1684" s="21" t="s">
        <v>34</v>
      </c>
      <c r="E1684" s="21" t="s">
        <v>1468</v>
      </c>
      <c r="F1684" s="21" t="s">
        <v>5092</v>
      </c>
      <c r="G1684" s="21" t="s">
        <v>5103</v>
      </c>
      <c r="H1684" s="21" t="s">
        <v>5104</v>
      </c>
      <c r="I1684" s="21" t="s">
        <v>5105</v>
      </c>
      <c r="J1684" s="21" t="s">
        <v>40</v>
      </c>
      <c r="K1684" s="22">
        <v>1.2649999999999999</v>
      </c>
      <c r="L1684" s="22">
        <f t="shared" si="78"/>
        <v>0.82679738562091498</v>
      </c>
      <c r="M1684" s="22">
        <f t="shared" si="79"/>
        <v>-0.27439426799834171</v>
      </c>
      <c r="N1684" s="157">
        <v>1</v>
      </c>
      <c r="O1684" s="158">
        <f t="shared" si="80"/>
        <v>0</v>
      </c>
    </row>
    <row r="1685" spans="1:15" ht="16">
      <c r="A1685" s="2" t="s">
        <v>280</v>
      </c>
      <c r="B1685" s="2" t="s">
        <v>281</v>
      </c>
      <c r="C1685" s="2" t="s">
        <v>85</v>
      </c>
      <c r="D1685" s="2" t="s">
        <v>34</v>
      </c>
      <c r="E1685" s="2" t="s">
        <v>282</v>
      </c>
      <c r="F1685" s="2" t="s">
        <v>283</v>
      </c>
      <c r="G1685" s="2" t="s">
        <v>284</v>
      </c>
      <c r="H1685" s="2" t="s">
        <v>285</v>
      </c>
      <c r="I1685" s="2" t="s">
        <v>286</v>
      </c>
      <c r="J1685" s="2" t="s">
        <v>40</v>
      </c>
      <c r="K1685" s="3">
        <v>1.266</v>
      </c>
      <c r="L1685" s="3">
        <f t="shared" si="78"/>
        <v>0.82745098039215681</v>
      </c>
      <c r="M1685" s="3">
        <f t="shared" si="79"/>
        <v>-0.27325424815167293</v>
      </c>
      <c r="N1685" s="157">
        <v>0.29554110563941599</v>
      </c>
      <c r="O1685" s="158">
        <f t="shared" si="80"/>
        <v>0.5293821062858145</v>
      </c>
    </row>
    <row r="1686" spans="1:15" ht="16">
      <c r="A1686" s="21" t="s">
        <v>3892</v>
      </c>
      <c r="B1686" s="21" t="s">
        <v>3893</v>
      </c>
      <c r="C1686" s="21" t="s">
        <v>3894</v>
      </c>
      <c r="D1686" s="21" t="s">
        <v>141</v>
      </c>
      <c r="E1686" s="21" t="s">
        <v>3895</v>
      </c>
      <c r="F1686" s="21" t="s">
        <v>923</v>
      </c>
      <c r="G1686" s="21" t="s">
        <v>3896</v>
      </c>
      <c r="H1686" s="21" t="s">
        <v>3897</v>
      </c>
      <c r="I1686" s="21" t="s">
        <v>3898</v>
      </c>
      <c r="J1686" s="21" t="s">
        <v>40</v>
      </c>
      <c r="K1686" s="22">
        <v>1.266</v>
      </c>
      <c r="L1686" s="22">
        <f t="shared" si="78"/>
        <v>0.82745098039215681</v>
      </c>
      <c r="M1686" s="22">
        <f t="shared" si="79"/>
        <v>-0.27325424815167293</v>
      </c>
      <c r="N1686" s="157">
        <v>0.92736508018556596</v>
      </c>
      <c r="O1686" s="158">
        <f t="shared" si="80"/>
        <v>3.2749261435945851E-2</v>
      </c>
    </row>
    <row r="1687" spans="1:15">
      <c r="A1687" s="2" t="s">
        <v>10352</v>
      </c>
      <c r="B1687" s="2" t="s">
        <v>10353</v>
      </c>
      <c r="C1687" s="2" t="s">
        <v>235</v>
      </c>
      <c r="D1687" s="2" t="s">
        <v>141</v>
      </c>
      <c r="E1687" s="2" t="s">
        <v>3607</v>
      </c>
      <c r="F1687" s="2" t="s">
        <v>10354</v>
      </c>
      <c r="G1687" s="2" t="s">
        <v>10355</v>
      </c>
      <c r="H1687" s="2" t="s">
        <v>10356</v>
      </c>
      <c r="I1687" s="2" t="s">
        <v>10357</v>
      </c>
      <c r="J1687" s="2" t="s">
        <v>2089</v>
      </c>
      <c r="K1687" s="3" t="s">
        <v>40</v>
      </c>
      <c r="L1687" s="3" t="e">
        <f t="shared" si="78"/>
        <v>#VALUE!</v>
      </c>
      <c r="M1687" s="3" t="e">
        <f t="shared" si="79"/>
        <v>#VALUE!</v>
      </c>
      <c r="N1687" s="4" t="s">
        <v>40</v>
      </c>
      <c r="O1687" s="5" t="e">
        <f t="shared" si="80"/>
        <v>#VALUE!</v>
      </c>
    </row>
    <row r="1688" spans="1:15">
      <c r="A1688" s="2" t="s">
        <v>10358</v>
      </c>
      <c r="B1688" s="2" t="s">
        <v>10359</v>
      </c>
      <c r="C1688" s="2" t="s">
        <v>53</v>
      </c>
      <c r="D1688" s="2" t="s">
        <v>40</v>
      </c>
      <c r="E1688" s="2" t="s">
        <v>158</v>
      </c>
      <c r="F1688" s="2" t="s">
        <v>10360</v>
      </c>
      <c r="G1688" s="2" t="s">
        <v>10361</v>
      </c>
      <c r="H1688" s="2" t="s">
        <v>10362</v>
      </c>
      <c r="I1688" s="2" t="s">
        <v>10363</v>
      </c>
      <c r="J1688" s="2" t="s">
        <v>40</v>
      </c>
      <c r="K1688" s="3" t="s">
        <v>40</v>
      </c>
      <c r="L1688" s="3" t="e">
        <f t="shared" si="78"/>
        <v>#VALUE!</v>
      </c>
      <c r="M1688" s="3" t="e">
        <f t="shared" si="79"/>
        <v>#VALUE!</v>
      </c>
      <c r="N1688" s="4" t="s">
        <v>40</v>
      </c>
      <c r="O1688" s="5" t="e">
        <f t="shared" si="80"/>
        <v>#VALUE!</v>
      </c>
    </row>
    <row r="1689" spans="1:15" ht="16">
      <c r="A1689" s="21" t="s">
        <v>4459</v>
      </c>
      <c r="B1689" s="21" t="s">
        <v>4460</v>
      </c>
      <c r="C1689" s="21" t="s">
        <v>33</v>
      </c>
      <c r="D1689" s="21" t="s">
        <v>86</v>
      </c>
      <c r="E1689" s="21" t="s">
        <v>158</v>
      </c>
      <c r="F1689" s="21" t="s">
        <v>4461</v>
      </c>
      <c r="G1689" s="21" t="s">
        <v>4462</v>
      </c>
      <c r="H1689" s="21" t="s">
        <v>4463</v>
      </c>
      <c r="I1689" s="21" t="s">
        <v>4464</v>
      </c>
      <c r="J1689" s="21" t="s">
        <v>40</v>
      </c>
      <c r="K1689" s="22">
        <v>1.266</v>
      </c>
      <c r="L1689" s="22">
        <f t="shared" si="78"/>
        <v>0.82745098039215681</v>
      </c>
      <c r="M1689" s="22">
        <f t="shared" si="79"/>
        <v>-0.27325424815167293</v>
      </c>
      <c r="N1689" s="157">
        <v>1</v>
      </c>
      <c r="O1689" s="158">
        <f t="shared" si="80"/>
        <v>0</v>
      </c>
    </row>
    <row r="1690" spans="1:15" ht="16">
      <c r="A1690" s="2" t="s">
        <v>11288</v>
      </c>
      <c r="B1690" s="2" t="s">
        <v>11289</v>
      </c>
      <c r="C1690" s="2" t="s">
        <v>33</v>
      </c>
      <c r="D1690" s="2" t="s">
        <v>141</v>
      </c>
      <c r="E1690" s="2" t="s">
        <v>511</v>
      </c>
      <c r="F1690" s="2" t="s">
        <v>11290</v>
      </c>
      <c r="G1690" s="2" t="s">
        <v>11291</v>
      </c>
      <c r="H1690" s="2" t="s">
        <v>11292</v>
      </c>
      <c r="I1690" s="2" t="s">
        <v>11293</v>
      </c>
      <c r="J1690" s="2" t="s">
        <v>3569</v>
      </c>
      <c r="K1690" s="3">
        <v>1.266</v>
      </c>
      <c r="L1690" s="3">
        <f t="shared" si="78"/>
        <v>0.82745098039215681</v>
      </c>
      <c r="M1690" s="3">
        <f t="shared" si="79"/>
        <v>-0.27325424815167293</v>
      </c>
      <c r="N1690" s="157">
        <v>1</v>
      </c>
      <c r="O1690" s="158">
        <f t="shared" si="80"/>
        <v>0</v>
      </c>
    </row>
    <row r="1691" spans="1:15" ht="16">
      <c r="A1691" s="21" t="s">
        <v>5290</v>
      </c>
      <c r="B1691" s="21" t="s">
        <v>5291</v>
      </c>
      <c r="C1691" s="21" t="s">
        <v>33</v>
      </c>
      <c r="D1691" s="21" t="s">
        <v>86</v>
      </c>
      <c r="E1691" s="21" t="s">
        <v>1903</v>
      </c>
      <c r="F1691" s="21" t="s">
        <v>5292</v>
      </c>
      <c r="G1691" s="21" t="s">
        <v>5293</v>
      </c>
      <c r="H1691" s="21" t="s">
        <v>5294</v>
      </c>
      <c r="I1691" s="21" t="s">
        <v>5295</v>
      </c>
      <c r="J1691" s="21" t="s">
        <v>5296</v>
      </c>
      <c r="K1691" s="22">
        <v>1.2669999999999999</v>
      </c>
      <c r="L1691" s="22">
        <f t="shared" si="78"/>
        <v>0.82810457516339864</v>
      </c>
      <c r="M1691" s="22">
        <f t="shared" si="79"/>
        <v>-0.27211512843920477</v>
      </c>
      <c r="N1691" s="157">
        <v>1</v>
      </c>
      <c r="O1691" s="158">
        <f t="shared" si="80"/>
        <v>0</v>
      </c>
    </row>
    <row r="1692" spans="1:15" ht="16">
      <c r="A1692" s="21" t="s">
        <v>5877</v>
      </c>
      <c r="B1692" s="21" t="s">
        <v>5878</v>
      </c>
      <c r="C1692" s="21" t="s">
        <v>33</v>
      </c>
      <c r="D1692" s="21" t="s">
        <v>34</v>
      </c>
      <c r="E1692" s="21" t="s">
        <v>151</v>
      </c>
      <c r="F1692" s="21" t="s">
        <v>4211</v>
      </c>
      <c r="G1692" s="21" t="s">
        <v>5879</v>
      </c>
      <c r="H1692" s="21" t="s">
        <v>5880</v>
      </c>
      <c r="I1692" s="21" t="s">
        <v>5881</v>
      </c>
      <c r="J1692" s="21" t="s">
        <v>40</v>
      </c>
      <c r="K1692" s="22">
        <v>1.2669999999999999</v>
      </c>
      <c r="L1692" s="22">
        <f t="shared" si="78"/>
        <v>0.82810457516339864</v>
      </c>
      <c r="M1692" s="22">
        <f t="shared" si="79"/>
        <v>-0.27211512843920477</v>
      </c>
      <c r="N1692" s="157">
        <v>1</v>
      </c>
      <c r="O1692" s="158">
        <f t="shared" si="80"/>
        <v>0</v>
      </c>
    </row>
    <row r="1693" spans="1:15" ht="16">
      <c r="A1693" s="21" t="s">
        <v>4232</v>
      </c>
      <c r="B1693" s="21" t="s">
        <v>4233</v>
      </c>
      <c r="C1693" s="21" t="s">
        <v>186</v>
      </c>
      <c r="D1693" s="21" t="s">
        <v>141</v>
      </c>
      <c r="E1693" s="21" t="s">
        <v>937</v>
      </c>
      <c r="F1693" s="21" t="s">
        <v>4234</v>
      </c>
      <c r="G1693" s="21" t="s">
        <v>4235</v>
      </c>
      <c r="H1693" s="21" t="s">
        <v>4236</v>
      </c>
      <c r="I1693" s="21" t="s">
        <v>4237</v>
      </c>
      <c r="J1693" s="21" t="s">
        <v>40</v>
      </c>
      <c r="K1693" s="22">
        <v>1.268</v>
      </c>
      <c r="L1693" s="22">
        <f t="shared" si="78"/>
        <v>0.82875816993464047</v>
      </c>
      <c r="M1693" s="22">
        <f t="shared" si="79"/>
        <v>-0.27097690744060698</v>
      </c>
      <c r="N1693" s="157">
        <v>1</v>
      </c>
      <c r="O1693" s="158">
        <f t="shared" si="80"/>
        <v>0</v>
      </c>
    </row>
    <row r="1694" spans="1:15" ht="16">
      <c r="A1694" s="21" t="s">
        <v>9296</v>
      </c>
      <c r="B1694" s="21" t="s">
        <v>9297</v>
      </c>
      <c r="C1694" s="21" t="s">
        <v>5376</v>
      </c>
      <c r="D1694" s="21" t="s">
        <v>141</v>
      </c>
      <c r="E1694" s="21" t="s">
        <v>336</v>
      </c>
      <c r="F1694" s="21" t="s">
        <v>9298</v>
      </c>
      <c r="G1694" s="21" t="s">
        <v>9299</v>
      </c>
      <c r="H1694" s="21" t="s">
        <v>9300</v>
      </c>
      <c r="I1694" s="21" t="s">
        <v>9301</v>
      </c>
      <c r="J1694" s="21" t="s">
        <v>40</v>
      </c>
      <c r="K1694" s="22">
        <v>1.268</v>
      </c>
      <c r="L1694" s="22">
        <f t="shared" si="78"/>
        <v>0.82875816993464047</v>
      </c>
      <c r="M1694" s="22">
        <f t="shared" si="79"/>
        <v>-0.27097690744060698</v>
      </c>
      <c r="N1694" s="157">
        <v>1</v>
      </c>
      <c r="O1694" s="158">
        <f t="shared" si="80"/>
        <v>0</v>
      </c>
    </row>
    <row r="1695" spans="1:15" ht="16">
      <c r="A1695" s="2" t="s">
        <v>148</v>
      </c>
      <c r="B1695" s="2" t="s">
        <v>149</v>
      </c>
      <c r="C1695" s="2" t="s">
        <v>150</v>
      </c>
      <c r="D1695" s="2" t="s">
        <v>44</v>
      </c>
      <c r="E1695" s="2" t="s">
        <v>151</v>
      </c>
      <c r="F1695" s="2" t="s">
        <v>152</v>
      </c>
      <c r="G1695" s="2" t="s">
        <v>153</v>
      </c>
      <c r="H1695" s="2" t="s">
        <v>154</v>
      </c>
      <c r="I1695" s="2" t="s">
        <v>155</v>
      </c>
      <c r="J1695" s="2" t="s">
        <v>40</v>
      </c>
      <c r="K1695" s="3">
        <v>1.27</v>
      </c>
      <c r="L1695" s="3">
        <f t="shared" si="78"/>
        <v>0.83006535947712423</v>
      </c>
      <c r="M1695" s="3">
        <f t="shared" si="79"/>
        <v>-0.26870315592048588</v>
      </c>
      <c r="N1695" s="157">
        <v>0.26003227708204102</v>
      </c>
      <c r="O1695" s="158">
        <f t="shared" si="80"/>
        <v>0.58497274091920626</v>
      </c>
    </row>
    <row r="1696" spans="1:15">
      <c r="A1696" s="2" t="s">
        <v>10404</v>
      </c>
      <c r="B1696" s="2" t="s">
        <v>10405</v>
      </c>
      <c r="C1696" s="2" t="s">
        <v>85</v>
      </c>
      <c r="D1696" s="2" t="s">
        <v>40</v>
      </c>
      <c r="E1696" s="2" t="s">
        <v>2111</v>
      </c>
      <c r="F1696" s="2" t="s">
        <v>10406</v>
      </c>
      <c r="G1696" s="2" t="s">
        <v>10407</v>
      </c>
      <c r="H1696" s="2" t="s">
        <v>10408</v>
      </c>
      <c r="I1696" s="2" t="s">
        <v>10409</v>
      </c>
      <c r="J1696" s="2" t="s">
        <v>40</v>
      </c>
      <c r="K1696" s="3" t="s">
        <v>40</v>
      </c>
      <c r="L1696" s="3" t="e">
        <f t="shared" si="78"/>
        <v>#VALUE!</v>
      </c>
      <c r="M1696" s="3" t="e">
        <f t="shared" si="79"/>
        <v>#VALUE!</v>
      </c>
      <c r="N1696" s="4" t="s">
        <v>40</v>
      </c>
      <c r="O1696" s="5" t="e">
        <f t="shared" si="80"/>
        <v>#VALUE!</v>
      </c>
    </row>
    <row r="1697" spans="1:15" ht="16">
      <c r="A1697" s="21" t="s">
        <v>2444</v>
      </c>
      <c r="B1697" s="21" t="s">
        <v>2445</v>
      </c>
      <c r="C1697" s="21" t="s">
        <v>85</v>
      </c>
      <c r="D1697" s="21" t="s">
        <v>86</v>
      </c>
      <c r="E1697" s="21" t="s">
        <v>1468</v>
      </c>
      <c r="F1697" s="21" t="s">
        <v>2446</v>
      </c>
      <c r="G1697" s="21" t="s">
        <v>2447</v>
      </c>
      <c r="H1697" s="21" t="s">
        <v>2448</v>
      </c>
      <c r="I1697" s="21" t="s">
        <v>2449</v>
      </c>
      <c r="J1697" s="21" t="s">
        <v>40</v>
      </c>
      <c r="K1697" s="22">
        <v>1.27</v>
      </c>
      <c r="L1697" s="22">
        <f t="shared" si="78"/>
        <v>0.83006535947712423</v>
      </c>
      <c r="M1697" s="22">
        <f t="shared" si="79"/>
        <v>-0.26870315592048588</v>
      </c>
      <c r="N1697" s="157">
        <v>1</v>
      </c>
      <c r="O1697" s="158">
        <f t="shared" si="80"/>
        <v>0</v>
      </c>
    </row>
    <row r="1698" spans="1:15" ht="16">
      <c r="A1698" s="21" t="s">
        <v>7422</v>
      </c>
      <c r="B1698" s="21" t="s">
        <v>7423</v>
      </c>
      <c r="C1698" s="21" t="s">
        <v>40</v>
      </c>
      <c r="D1698" s="21" t="s">
        <v>86</v>
      </c>
      <c r="E1698" s="21" t="s">
        <v>937</v>
      </c>
      <c r="F1698" s="21" t="s">
        <v>7424</v>
      </c>
      <c r="G1698" s="21" t="s">
        <v>7425</v>
      </c>
      <c r="H1698" s="21" t="s">
        <v>7426</v>
      </c>
      <c r="I1698" s="21" t="s">
        <v>7427</v>
      </c>
      <c r="J1698" s="21" t="s">
        <v>40</v>
      </c>
      <c r="K1698" s="22">
        <v>1.27</v>
      </c>
      <c r="L1698" s="22">
        <f t="shared" si="78"/>
        <v>0.83006535947712423</v>
      </c>
      <c r="M1698" s="22">
        <f t="shared" si="79"/>
        <v>-0.26870315592048588</v>
      </c>
      <c r="N1698" s="157">
        <v>1</v>
      </c>
      <c r="O1698" s="158">
        <f t="shared" si="80"/>
        <v>0</v>
      </c>
    </row>
    <row r="1699" spans="1:15" ht="16">
      <c r="A1699" s="21" t="s">
        <v>10602</v>
      </c>
      <c r="B1699" s="21" t="s">
        <v>10603</v>
      </c>
      <c r="C1699" s="21" t="s">
        <v>33</v>
      </c>
      <c r="D1699" s="21" t="s">
        <v>40</v>
      </c>
      <c r="E1699" s="21" t="s">
        <v>45</v>
      </c>
      <c r="F1699" s="21" t="s">
        <v>7895</v>
      </c>
      <c r="G1699" s="21" t="s">
        <v>10604</v>
      </c>
      <c r="H1699" s="21" t="s">
        <v>10605</v>
      </c>
      <c r="I1699" s="21" t="s">
        <v>10606</v>
      </c>
      <c r="J1699" s="21" t="s">
        <v>3465</v>
      </c>
      <c r="K1699" s="22">
        <v>1.27</v>
      </c>
      <c r="L1699" s="22">
        <f t="shared" si="78"/>
        <v>0.83006535947712423</v>
      </c>
      <c r="M1699" s="22">
        <f t="shared" si="79"/>
        <v>-0.26870315592048588</v>
      </c>
      <c r="N1699" s="157">
        <v>1</v>
      </c>
      <c r="O1699" s="158">
        <f t="shared" si="80"/>
        <v>0</v>
      </c>
    </row>
    <row r="1700" spans="1:15" ht="16">
      <c r="A1700" s="21" t="s">
        <v>10773</v>
      </c>
      <c r="B1700" s="21" t="s">
        <v>10774</v>
      </c>
      <c r="C1700" s="21" t="s">
        <v>40</v>
      </c>
      <c r="D1700" s="21" t="s">
        <v>86</v>
      </c>
      <c r="E1700" s="21" t="s">
        <v>158</v>
      </c>
      <c r="F1700" s="21" t="s">
        <v>10775</v>
      </c>
      <c r="G1700" s="21" t="s">
        <v>10776</v>
      </c>
      <c r="H1700" s="21" t="s">
        <v>10777</v>
      </c>
      <c r="I1700" s="21" t="s">
        <v>10778</v>
      </c>
      <c r="J1700" s="21" t="s">
        <v>40</v>
      </c>
      <c r="K1700" s="22">
        <v>1.2709999999999999</v>
      </c>
      <c r="L1700" s="22">
        <f t="shared" si="78"/>
        <v>0.83071895424836595</v>
      </c>
      <c r="M1700" s="22">
        <f t="shared" si="79"/>
        <v>-0.26756762257505534</v>
      </c>
      <c r="N1700" s="157">
        <v>1</v>
      </c>
      <c r="O1700" s="158">
        <f t="shared" si="80"/>
        <v>0</v>
      </c>
    </row>
    <row r="1701" spans="1:15" ht="16">
      <c r="A1701" s="21" t="s">
        <v>2147</v>
      </c>
      <c r="B1701" s="21" t="s">
        <v>2148</v>
      </c>
      <c r="C1701" s="21" t="s">
        <v>33</v>
      </c>
      <c r="D1701" s="21" t="s">
        <v>86</v>
      </c>
      <c r="E1701" s="21" t="s">
        <v>151</v>
      </c>
      <c r="F1701" s="21" t="s">
        <v>2149</v>
      </c>
      <c r="G1701" s="21" t="s">
        <v>2150</v>
      </c>
      <c r="H1701" s="21" t="s">
        <v>2151</v>
      </c>
      <c r="I1701" s="21" t="s">
        <v>2152</v>
      </c>
      <c r="J1701" s="21" t="s">
        <v>293</v>
      </c>
      <c r="K1701" s="22">
        <v>1.272</v>
      </c>
      <c r="L1701" s="22">
        <f t="shared" si="78"/>
        <v>0.83137254901960789</v>
      </c>
      <c r="M1701" s="22">
        <f t="shared" si="79"/>
        <v>-0.2664329822956587</v>
      </c>
      <c r="N1701" s="157">
        <v>1</v>
      </c>
      <c r="O1701" s="158">
        <f t="shared" si="80"/>
        <v>0</v>
      </c>
    </row>
    <row r="1702" spans="1:15" ht="16">
      <c r="A1702" s="21" t="s">
        <v>3850</v>
      </c>
      <c r="B1702" s="21" t="s">
        <v>3851</v>
      </c>
      <c r="C1702" s="21" t="s">
        <v>53</v>
      </c>
      <c r="D1702" s="21" t="s">
        <v>34</v>
      </c>
      <c r="E1702" s="21" t="s">
        <v>214</v>
      </c>
      <c r="F1702" s="21" t="s">
        <v>3852</v>
      </c>
      <c r="G1702" s="21" t="s">
        <v>3853</v>
      </c>
      <c r="H1702" s="21" t="s">
        <v>3854</v>
      </c>
      <c r="I1702" s="21" t="s">
        <v>3855</v>
      </c>
      <c r="J1702" s="21" t="s">
        <v>469</v>
      </c>
      <c r="K1702" s="22">
        <v>1.272</v>
      </c>
      <c r="L1702" s="22">
        <f t="shared" si="78"/>
        <v>0.83137254901960789</v>
      </c>
      <c r="M1702" s="22">
        <f t="shared" si="79"/>
        <v>-0.2664329822956587</v>
      </c>
      <c r="N1702" s="157">
        <v>0.85804332826799601</v>
      </c>
      <c r="O1702" s="158">
        <f t="shared" si="80"/>
        <v>6.6490781204219834E-2</v>
      </c>
    </row>
    <row r="1703" spans="1:15" ht="16">
      <c r="A1703" s="21" t="s">
        <v>4035</v>
      </c>
      <c r="B1703" s="21" t="s">
        <v>4036</v>
      </c>
      <c r="C1703" s="21" t="s">
        <v>85</v>
      </c>
      <c r="D1703" s="21" t="s">
        <v>86</v>
      </c>
      <c r="E1703" s="21" t="s">
        <v>1844</v>
      </c>
      <c r="F1703" s="21" t="s">
        <v>4037</v>
      </c>
      <c r="G1703" s="21" t="s">
        <v>4038</v>
      </c>
      <c r="H1703" s="21" t="s">
        <v>4039</v>
      </c>
      <c r="I1703" s="21" t="s">
        <v>4040</v>
      </c>
      <c r="J1703" s="21" t="s">
        <v>40</v>
      </c>
      <c r="K1703" s="22">
        <v>1.272</v>
      </c>
      <c r="L1703" s="22">
        <f t="shared" si="78"/>
        <v>0.83137254901960789</v>
      </c>
      <c r="M1703" s="22">
        <f t="shared" si="79"/>
        <v>-0.2664329822956587</v>
      </c>
      <c r="N1703" s="157">
        <v>1</v>
      </c>
      <c r="O1703" s="158">
        <f t="shared" si="80"/>
        <v>0</v>
      </c>
    </row>
    <row r="1704" spans="1:15" ht="16">
      <c r="A1704" s="2" t="s">
        <v>777</v>
      </c>
      <c r="B1704" s="2" t="s">
        <v>778</v>
      </c>
      <c r="C1704" s="2" t="s">
        <v>33</v>
      </c>
      <c r="D1704" s="2" t="s">
        <v>44</v>
      </c>
      <c r="E1704" s="2" t="s">
        <v>151</v>
      </c>
      <c r="F1704" s="2" t="s">
        <v>779</v>
      </c>
      <c r="G1704" s="2" t="s">
        <v>780</v>
      </c>
      <c r="H1704" s="2" t="s">
        <v>781</v>
      </c>
      <c r="I1704" s="2" t="s">
        <v>782</v>
      </c>
      <c r="J1704" s="2" t="s">
        <v>783</v>
      </c>
      <c r="K1704" s="3">
        <v>1.2729999999999999</v>
      </c>
      <c r="L1704" s="3">
        <f t="shared" si="78"/>
        <v>0.8320261437908496</v>
      </c>
      <c r="M1704" s="3">
        <f t="shared" si="79"/>
        <v>-0.26529923367865632</v>
      </c>
      <c r="N1704" s="157">
        <v>1</v>
      </c>
      <c r="O1704" s="158">
        <f t="shared" si="80"/>
        <v>0</v>
      </c>
    </row>
    <row r="1705" spans="1:15" ht="16">
      <c r="A1705" s="21" t="s">
        <v>9357</v>
      </c>
      <c r="B1705" s="21" t="s">
        <v>9358</v>
      </c>
      <c r="C1705" s="21" t="s">
        <v>33</v>
      </c>
      <c r="D1705" s="21" t="s">
        <v>40</v>
      </c>
      <c r="E1705" s="21" t="s">
        <v>151</v>
      </c>
      <c r="F1705" s="21" t="s">
        <v>1399</v>
      </c>
      <c r="G1705" s="21" t="s">
        <v>9359</v>
      </c>
      <c r="H1705" s="21" t="s">
        <v>9360</v>
      </c>
      <c r="I1705" s="21" t="s">
        <v>9361</v>
      </c>
      <c r="J1705" s="21" t="s">
        <v>1607</v>
      </c>
      <c r="K1705" s="22">
        <v>1.2729999999999999</v>
      </c>
      <c r="L1705" s="22">
        <f t="shared" si="78"/>
        <v>0.8320261437908496</v>
      </c>
      <c r="M1705" s="22">
        <f t="shared" si="79"/>
        <v>-0.26529923367865632</v>
      </c>
      <c r="N1705" s="157">
        <v>0.41108229920490602</v>
      </c>
      <c r="O1705" s="158">
        <f t="shared" si="80"/>
        <v>0.38607122310565661</v>
      </c>
    </row>
    <row r="1706" spans="1:15">
      <c r="A1706" s="2" t="s">
        <v>11178</v>
      </c>
      <c r="B1706" s="2" t="s">
        <v>11179</v>
      </c>
      <c r="C1706" s="2" t="s">
        <v>33</v>
      </c>
      <c r="D1706" s="2" t="s">
        <v>86</v>
      </c>
      <c r="E1706" s="2" t="s">
        <v>158</v>
      </c>
      <c r="F1706" s="2" t="s">
        <v>40</v>
      </c>
      <c r="G1706" s="2" t="s">
        <v>11180</v>
      </c>
      <c r="H1706" s="2" t="s">
        <v>11181</v>
      </c>
      <c r="I1706" s="2" t="s">
        <v>11182</v>
      </c>
      <c r="J1706" s="2" t="s">
        <v>40</v>
      </c>
      <c r="K1706" s="3">
        <v>1.2729999999999999</v>
      </c>
      <c r="L1706" s="3">
        <f t="shared" si="78"/>
        <v>0.8320261437908496</v>
      </c>
      <c r="M1706" s="3">
        <f t="shared" si="79"/>
        <v>-0.26529923367865632</v>
      </c>
      <c r="N1706" s="4" t="s">
        <v>40</v>
      </c>
      <c r="O1706" s="5" t="e">
        <f t="shared" si="80"/>
        <v>#VALUE!</v>
      </c>
    </row>
    <row r="1707" spans="1:15" ht="16">
      <c r="A1707" s="21" t="s">
        <v>1351</v>
      </c>
      <c r="B1707" s="21" t="s">
        <v>1352</v>
      </c>
      <c r="C1707" s="21" t="s">
        <v>1267</v>
      </c>
      <c r="D1707" s="21" t="s">
        <v>34</v>
      </c>
      <c r="E1707" s="21" t="s">
        <v>158</v>
      </c>
      <c r="F1707" s="21" t="s">
        <v>1353</v>
      </c>
      <c r="G1707" s="21" t="s">
        <v>1354</v>
      </c>
      <c r="H1707" s="21" t="s">
        <v>1355</v>
      </c>
      <c r="I1707" s="21" t="s">
        <v>1356</v>
      </c>
      <c r="J1707" s="21" t="s">
        <v>1357</v>
      </c>
      <c r="K1707" s="22">
        <v>1.274</v>
      </c>
      <c r="L1707" s="22">
        <f t="shared" si="78"/>
        <v>0.83267973856209154</v>
      </c>
      <c r="M1707" s="22">
        <f t="shared" si="79"/>
        <v>-0.26416637532371368</v>
      </c>
      <c r="N1707" s="157">
        <v>1</v>
      </c>
      <c r="O1707" s="158">
        <f t="shared" si="80"/>
        <v>0</v>
      </c>
    </row>
    <row r="1708" spans="1:15" ht="16">
      <c r="A1708" s="21" t="s">
        <v>6027</v>
      </c>
      <c r="B1708" s="21" t="s">
        <v>6028</v>
      </c>
      <c r="C1708" s="21" t="s">
        <v>40</v>
      </c>
      <c r="D1708" s="21" t="s">
        <v>86</v>
      </c>
      <c r="E1708" s="21" t="s">
        <v>158</v>
      </c>
      <c r="F1708" s="21" t="s">
        <v>6029</v>
      </c>
      <c r="G1708" s="21" t="s">
        <v>6030</v>
      </c>
      <c r="H1708" s="21" t="s">
        <v>6031</v>
      </c>
      <c r="I1708" s="21" t="s">
        <v>6032</v>
      </c>
      <c r="J1708" s="21" t="s">
        <v>40</v>
      </c>
      <c r="K1708" s="22">
        <v>1.274</v>
      </c>
      <c r="L1708" s="22">
        <f t="shared" si="78"/>
        <v>0.83267973856209154</v>
      </c>
      <c r="M1708" s="22">
        <f t="shared" si="79"/>
        <v>-0.26416637532371368</v>
      </c>
      <c r="N1708" s="157">
        <v>1</v>
      </c>
      <c r="O1708" s="158">
        <f t="shared" si="80"/>
        <v>0</v>
      </c>
    </row>
    <row r="1709" spans="1:15" ht="16">
      <c r="A1709" s="21" t="s">
        <v>10370</v>
      </c>
      <c r="B1709" s="21" t="s">
        <v>10371</v>
      </c>
      <c r="C1709" s="21" t="s">
        <v>235</v>
      </c>
      <c r="D1709" s="21" t="s">
        <v>40</v>
      </c>
      <c r="E1709" s="21" t="s">
        <v>68</v>
      </c>
      <c r="F1709" s="21" t="s">
        <v>10372</v>
      </c>
      <c r="G1709" s="21" t="s">
        <v>10373</v>
      </c>
      <c r="H1709" s="21" t="s">
        <v>10374</v>
      </c>
      <c r="I1709" s="21" t="s">
        <v>10375</v>
      </c>
      <c r="J1709" s="21" t="s">
        <v>4441</v>
      </c>
      <c r="K1709" s="22">
        <v>1.274</v>
      </c>
      <c r="L1709" s="22">
        <f t="shared" si="78"/>
        <v>0.83267973856209154</v>
      </c>
      <c r="M1709" s="22">
        <f t="shared" si="79"/>
        <v>-0.26416637532371368</v>
      </c>
      <c r="N1709" s="157">
        <v>1</v>
      </c>
      <c r="O1709" s="158">
        <f t="shared" si="80"/>
        <v>0</v>
      </c>
    </row>
    <row r="1710" spans="1:15" ht="16">
      <c r="A1710" s="21" t="s">
        <v>3512</v>
      </c>
      <c r="B1710" s="21" t="s">
        <v>3513</v>
      </c>
      <c r="C1710" s="21" t="s">
        <v>235</v>
      </c>
      <c r="D1710" s="21" t="s">
        <v>314</v>
      </c>
      <c r="E1710" s="21" t="s">
        <v>151</v>
      </c>
      <c r="F1710" s="21" t="s">
        <v>3024</v>
      </c>
      <c r="G1710" s="21" t="s">
        <v>3514</v>
      </c>
      <c r="H1710" s="21" t="s">
        <v>3515</v>
      </c>
      <c r="I1710" s="21" t="s">
        <v>3516</v>
      </c>
      <c r="J1710" s="21" t="s">
        <v>40</v>
      </c>
      <c r="K1710" s="22">
        <v>1.2749999999999999</v>
      </c>
      <c r="L1710" s="22">
        <f t="shared" si="78"/>
        <v>0.83333333333333326</v>
      </c>
      <c r="M1710" s="22">
        <f t="shared" si="79"/>
        <v>-0.26303440583379395</v>
      </c>
      <c r="N1710" s="157">
        <v>1</v>
      </c>
      <c r="O1710" s="158">
        <f t="shared" si="80"/>
        <v>0</v>
      </c>
    </row>
    <row r="1711" spans="1:15" ht="16">
      <c r="A1711" s="21" t="s">
        <v>4990</v>
      </c>
      <c r="B1711" s="21" t="s">
        <v>4991</v>
      </c>
      <c r="C1711" s="21" t="s">
        <v>33</v>
      </c>
      <c r="D1711" s="21" t="s">
        <v>34</v>
      </c>
      <c r="E1711" s="21" t="s">
        <v>3304</v>
      </c>
      <c r="F1711" s="21" t="s">
        <v>4992</v>
      </c>
      <c r="G1711" s="21" t="s">
        <v>4993</v>
      </c>
      <c r="H1711" s="21" t="s">
        <v>4994</v>
      </c>
      <c r="I1711" s="21" t="s">
        <v>4995</v>
      </c>
      <c r="J1711" s="21" t="s">
        <v>40</v>
      </c>
      <c r="K1711" s="22">
        <v>1.2749999999999999</v>
      </c>
      <c r="L1711" s="22">
        <f t="shared" si="78"/>
        <v>0.83333333333333326</v>
      </c>
      <c r="M1711" s="22">
        <f t="shared" si="79"/>
        <v>-0.26303440583379395</v>
      </c>
      <c r="N1711" s="157">
        <v>1</v>
      </c>
      <c r="O1711" s="158">
        <f t="shared" si="80"/>
        <v>0</v>
      </c>
    </row>
    <row r="1712" spans="1:15">
      <c r="A1712" s="2" t="s">
        <v>10492</v>
      </c>
      <c r="B1712" s="2" t="s">
        <v>10493</v>
      </c>
      <c r="C1712" s="2" t="s">
        <v>1149</v>
      </c>
      <c r="D1712" s="2" t="s">
        <v>34</v>
      </c>
      <c r="E1712" s="2" t="s">
        <v>2024</v>
      </c>
      <c r="F1712" s="2" t="s">
        <v>10494</v>
      </c>
      <c r="G1712" s="2" t="s">
        <v>10495</v>
      </c>
      <c r="H1712" s="2" t="s">
        <v>10496</v>
      </c>
      <c r="I1712" s="2" t="s">
        <v>10497</v>
      </c>
      <c r="J1712" s="2" t="s">
        <v>2909</v>
      </c>
      <c r="K1712" s="3" t="s">
        <v>40</v>
      </c>
      <c r="L1712" s="3" t="e">
        <f t="shared" si="78"/>
        <v>#VALUE!</v>
      </c>
      <c r="M1712" s="3" t="e">
        <f t="shared" si="79"/>
        <v>#VALUE!</v>
      </c>
      <c r="N1712" s="4" t="s">
        <v>40</v>
      </c>
      <c r="O1712" s="5" t="e">
        <f t="shared" si="80"/>
        <v>#VALUE!</v>
      </c>
    </row>
    <row r="1713" spans="1:15" ht="16">
      <c r="A1713" s="21" t="s">
        <v>2097</v>
      </c>
      <c r="B1713" s="21" t="s">
        <v>2098</v>
      </c>
      <c r="C1713" s="21" t="s">
        <v>40</v>
      </c>
      <c r="D1713" s="21" t="s">
        <v>314</v>
      </c>
      <c r="E1713" s="21" t="s">
        <v>952</v>
      </c>
      <c r="F1713" s="21" t="s">
        <v>2099</v>
      </c>
      <c r="G1713" s="21" t="s">
        <v>2100</v>
      </c>
      <c r="H1713" s="21" t="s">
        <v>2101</v>
      </c>
      <c r="I1713" s="21" t="s">
        <v>2102</v>
      </c>
      <c r="J1713" s="21" t="s">
        <v>40</v>
      </c>
      <c r="K1713" s="22">
        <v>1.276</v>
      </c>
      <c r="L1713" s="22">
        <f t="shared" si="78"/>
        <v>0.8339869281045752</v>
      </c>
      <c r="M1713" s="22">
        <f t="shared" si="79"/>
        <v>-0.2619033238151447</v>
      </c>
      <c r="N1713" s="157">
        <v>0.50157582121548705</v>
      </c>
      <c r="O1713" s="158">
        <f t="shared" si="80"/>
        <v>0.29966340711710437</v>
      </c>
    </row>
    <row r="1714" spans="1:15">
      <c r="A1714" s="21" t="s">
        <v>2667</v>
      </c>
      <c r="B1714" s="21" t="s">
        <v>2668</v>
      </c>
      <c r="C1714" s="21" t="s">
        <v>33</v>
      </c>
      <c r="D1714" s="21" t="s">
        <v>34</v>
      </c>
      <c r="E1714" s="21" t="s">
        <v>35</v>
      </c>
      <c r="F1714" s="21" t="s">
        <v>2669</v>
      </c>
      <c r="G1714" s="21" t="s">
        <v>2670</v>
      </c>
      <c r="H1714" s="21" t="s">
        <v>2671</v>
      </c>
      <c r="I1714" s="21" t="s">
        <v>2672</v>
      </c>
      <c r="J1714" s="21" t="s">
        <v>2673</v>
      </c>
      <c r="K1714" s="22">
        <v>1.276</v>
      </c>
      <c r="L1714" s="22">
        <f t="shared" si="78"/>
        <v>0.8339869281045752</v>
      </c>
      <c r="M1714" s="22">
        <f t="shared" si="79"/>
        <v>-0.2619033238151447</v>
      </c>
      <c r="N1714" s="23">
        <v>7.6519190324771601E-7</v>
      </c>
      <c r="O1714" s="24">
        <f t="shared" si="80"/>
        <v>6.1162296340360669</v>
      </c>
    </row>
    <row r="1715" spans="1:15" ht="16">
      <c r="A1715" s="21" t="s">
        <v>2607</v>
      </c>
      <c r="B1715" s="21" t="s">
        <v>2608</v>
      </c>
      <c r="C1715" s="21" t="s">
        <v>33</v>
      </c>
      <c r="D1715" s="21" t="s">
        <v>34</v>
      </c>
      <c r="E1715" s="21" t="s">
        <v>111</v>
      </c>
      <c r="F1715" s="21" t="s">
        <v>2609</v>
      </c>
      <c r="G1715" s="21" t="s">
        <v>2610</v>
      </c>
      <c r="H1715" s="21" t="s">
        <v>40</v>
      </c>
      <c r="I1715" s="21" t="s">
        <v>2611</v>
      </c>
      <c r="J1715" s="21" t="s">
        <v>116</v>
      </c>
      <c r="K1715" s="22">
        <v>1.2769999999999999</v>
      </c>
      <c r="L1715" s="22">
        <f t="shared" si="78"/>
        <v>0.83464052287581691</v>
      </c>
      <c r="M1715" s="22">
        <f t="shared" si="79"/>
        <v>-0.26077312787729046</v>
      </c>
      <c r="N1715" s="157">
        <v>1</v>
      </c>
      <c r="O1715" s="158">
        <f t="shared" si="80"/>
        <v>0</v>
      </c>
    </row>
    <row r="1716" spans="1:15">
      <c r="A1716" s="2" t="s">
        <v>10515</v>
      </c>
      <c r="B1716" s="2" t="s">
        <v>10516</v>
      </c>
      <c r="C1716" s="2" t="s">
        <v>33</v>
      </c>
      <c r="D1716" s="2" t="s">
        <v>314</v>
      </c>
      <c r="E1716" s="2" t="s">
        <v>151</v>
      </c>
      <c r="F1716" s="2" t="s">
        <v>1399</v>
      </c>
      <c r="G1716" s="2" t="s">
        <v>10517</v>
      </c>
      <c r="H1716" s="2" t="s">
        <v>10518</v>
      </c>
      <c r="I1716" s="2" t="s">
        <v>10519</v>
      </c>
      <c r="J1716" s="2" t="s">
        <v>10520</v>
      </c>
      <c r="K1716" s="3" t="s">
        <v>40</v>
      </c>
      <c r="L1716" s="3" t="e">
        <f t="shared" si="78"/>
        <v>#VALUE!</v>
      </c>
      <c r="M1716" s="3" t="e">
        <f t="shared" si="79"/>
        <v>#VALUE!</v>
      </c>
      <c r="N1716" s="4" t="s">
        <v>40</v>
      </c>
      <c r="O1716" s="5" t="e">
        <f t="shared" si="80"/>
        <v>#VALUE!</v>
      </c>
    </row>
    <row r="1717" spans="1:15" ht="16">
      <c r="A1717" s="21" t="s">
        <v>3103</v>
      </c>
      <c r="B1717" s="21" t="s">
        <v>3104</v>
      </c>
      <c r="C1717" s="21" t="s">
        <v>33</v>
      </c>
      <c r="D1717" s="21" t="s">
        <v>86</v>
      </c>
      <c r="E1717" s="21" t="s">
        <v>77</v>
      </c>
      <c r="F1717" s="21" t="s">
        <v>3105</v>
      </c>
      <c r="G1717" s="21" t="s">
        <v>3106</v>
      </c>
      <c r="H1717" s="21" t="s">
        <v>3107</v>
      </c>
      <c r="I1717" s="21" t="s">
        <v>3108</v>
      </c>
      <c r="J1717" s="21" t="s">
        <v>3109</v>
      </c>
      <c r="K1717" s="22">
        <v>1.2769999999999999</v>
      </c>
      <c r="L1717" s="22">
        <f t="shared" si="78"/>
        <v>0.83464052287581691</v>
      </c>
      <c r="M1717" s="22">
        <f t="shared" si="79"/>
        <v>-0.26077312787729046</v>
      </c>
      <c r="N1717" s="157">
        <v>1</v>
      </c>
      <c r="O1717" s="158">
        <f t="shared" si="80"/>
        <v>0</v>
      </c>
    </row>
    <row r="1718" spans="1:15" ht="16">
      <c r="A1718" s="21" t="s">
        <v>3638</v>
      </c>
      <c r="B1718" s="21" t="s">
        <v>3639</v>
      </c>
      <c r="C1718" s="21" t="s">
        <v>33</v>
      </c>
      <c r="D1718" s="21" t="s">
        <v>86</v>
      </c>
      <c r="E1718" s="21" t="s">
        <v>511</v>
      </c>
      <c r="F1718" s="21" t="s">
        <v>3640</v>
      </c>
      <c r="G1718" s="21" t="s">
        <v>3641</v>
      </c>
      <c r="H1718" s="21" t="s">
        <v>3642</v>
      </c>
      <c r="I1718" s="21" t="s">
        <v>3643</v>
      </c>
      <c r="J1718" s="21" t="s">
        <v>40</v>
      </c>
      <c r="K1718" s="22">
        <v>1.2769999999999999</v>
      </c>
      <c r="L1718" s="22">
        <f t="shared" si="78"/>
        <v>0.83464052287581691</v>
      </c>
      <c r="M1718" s="22">
        <f t="shared" si="79"/>
        <v>-0.26077312787729046</v>
      </c>
      <c r="N1718" s="157">
        <v>1</v>
      </c>
      <c r="O1718" s="158">
        <f t="shared" si="80"/>
        <v>0</v>
      </c>
    </row>
    <row r="1719" spans="1:15">
      <c r="A1719" s="2" t="s">
        <v>10531</v>
      </c>
      <c r="B1719" s="2" t="s">
        <v>10532</v>
      </c>
      <c r="C1719" s="2" t="s">
        <v>40</v>
      </c>
      <c r="D1719" s="2" t="s">
        <v>40</v>
      </c>
      <c r="E1719" s="2" t="s">
        <v>511</v>
      </c>
      <c r="F1719" s="2" t="s">
        <v>10533</v>
      </c>
      <c r="G1719" s="2" t="s">
        <v>10534</v>
      </c>
      <c r="H1719" s="2" t="s">
        <v>10535</v>
      </c>
      <c r="I1719" s="2" t="s">
        <v>10536</v>
      </c>
      <c r="J1719" s="2" t="s">
        <v>1344</v>
      </c>
      <c r="K1719" s="3" t="s">
        <v>40</v>
      </c>
      <c r="L1719" s="3" t="e">
        <f t="shared" si="78"/>
        <v>#VALUE!</v>
      </c>
      <c r="M1719" s="3" t="e">
        <f t="shared" si="79"/>
        <v>#VALUE!</v>
      </c>
      <c r="N1719" s="4" t="s">
        <v>40</v>
      </c>
      <c r="O1719" s="5" t="e">
        <f t="shared" si="80"/>
        <v>#VALUE!</v>
      </c>
    </row>
    <row r="1720" spans="1:15" ht="16">
      <c r="A1720" s="21" t="s">
        <v>4209</v>
      </c>
      <c r="B1720" s="21" t="s">
        <v>4210</v>
      </c>
      <c r="C1720" s="21" t="s">
        <v>33</v>
      </c>
      <c r="D1720" s="21" t="s">
        <v>34</v>
      </c>
      <c r="E1720" s="21" t="s">
        <v>77</v>
      </c>
      <c r="F1720" s="21" t="s">
        <v>4211</v>
      </c>
      <c r="G1720" s="21" t="s">
        <v>4212</v>
      </c>
      <c r="H1720" s="21" t="s">
        <v>4213</v>
      </c>
      <c r="I1720" s="21" t="s">
        <v>4214</v>
      </c>
      <c r="J1720" s="21" t="s">
        <v>40</v>
      </c>
      <c r="K1720" s="22">
        <v>1.2769999999999999</v>
      </c>
      <c r="L1720" s="22">
        <f t="shared" si="78"/>
        <v>0.83464052287581691</v>
      </c>
      <c r="M1720" s="22">
        <f t="shared" si="79"/>
        <v>-0.26077312787729046</v>
      </c>
      <c r="N1720" s="157">
        <v>1</v>
      </c>
      <c r="O1720" s="158">
        <f t="shared" si="80"/>
        <v>0</v>
      </c>
    </row>
    <row r="1721" spans="1:15" ht="16">
      <c r="A1721" s="21" t="s">
        <v>5044</v>
      </c>
      <c r="B1721" s="21" t="s">
        <v>5045</v>
      </c>
      <c r="C1721" s="21" t="s">
        <v>2155</v>
      </c>
      <c r="D1721" s="21" t="s">
        <v>314</v>
      </c>
      <c r="E1721" s="21" t="s">
        <v>151</v>
      </c>
      <c r="F1721" s="21" t="s">
        <v>5046</v>
      </c>
      <c r="G1721" s="21" t="s">
        <v>5047</v>
      </c>
      <c r="H1721" s="21" t="s">
        <v>5048</v>
      </c>
      <c r="I1721" s="21" t="s">
        <v>5049</v>
      </c>
      <c r="J1721" s="21" t="s">
        <v>2694</v>
      </c>
      <c r="K1721" s="22">
        <v>1.2769999999999999</v>
      </c>
      <c r="L1721" s="22">
        <f t="shared" si="78"/>
        <v>0.83464052287581691</v>
      </c>
      <c r="M1721" s="22">
        <f t="shared" si="79"/>
        <v>-0.26077312787729046</v>
      </c>
      <c r="N1721" s="157">
        <v>1</v>
      </c>
      <c r="O1721" s="158">
        <f t="shared" si="80"/>
        <v>0</v>
      </c>
    </row>
    <row r="1722" spans="1:15" ht="16">
      <c r="A1722" s="21" t="s">
        <v>8160</v>
      </c>
      <c r="B1722" s="21" t="s">
        <v>8161</v>
      </c>
      <c r="C1722" s="21" t="s">
        <v>132</v>
      </c>
      <c r="D1722" s="21" t="s">
        <v>141</v>
      </c>
      <c r="E1722" s="21" t="s">
        <v>151</v>
      </c>
      <c r="F1722" s="21" t="s">
        <v>8162</v>
      </c>
      <c r="G1722" s="21" t="s">
        <v>8163</v>
      </c>
      <c r="H1722" s="21" t="s">
        <v>8164</v>
      </c>
      <c r="I1722" s="21" t="s">
        <v>8165</v>
      </c>
      <c r="J1722" s="21" t="s">
        <v>40</v>
      </c>
      <c r="K1722" s="22">
        <v>1.2769999999999999</v>
      </c>
      <c r="L1722" s="22">
        <f t="shared" si="78"/>
        <v>0.83464052287581691</v>
      </c>
      <c r="M1722" s="22">
        <f t="shared" si="79"/>
        <v>-0.26077312787729046</v>
      </c>
      <c r="N1722" s="157">
        <v>1</v>
      </c>
      <c r="O1722" s="158">
        <f t="shared" si="80"/>
        <v>0</v>
      </c>
    </row>
    <row r="1723" spans="1:15" ht="16">
      <c r="A1723" s="2" t="s">
        <v>257</v>
      </c>
      <c r="B1723" s="2" t="s">
        <v>258</v>
      </c>
      <c r="C1723" s="2" t="s">
        <v>53</v>
      </c>
      <c r="D1723" s="2" t="s">
        <v>34</v>
      </c>
      <c r="E1723" s="2" t="s">
        <v>45</v>
      </c>
      <c r="F1723" s="2" t="s">
        <v>259</v>
      </c>
      <c r="G1723" s="2" t="s">
        <v>260</v>
      </c>
      <c r="H1723" s="2" t="s">
        <v>261</v>
      </c>
      <c r="I1723" s="2" t="s">
        <v>262</v>
      </c>
      <c r="J1723" s="2" t="s">
        <v>263</v>
      </c>
      <c r="K1723" s="3">
        <v>1.278</v>
      </c>
      <c r="L1723" s="3">
        <f t="shared" si="78"/>
        <v>0.83529411764705885</v>
      </c>
      <c r="M1723" s="3">
        <f t="shared" si="79"/>
        <v>-0.25964381663301966</v>
      </c>
      <c r="N1723" s="157">
        <v>0.20826415610348201</v>
      </c>
      <c r="O1723" s="158">
        <f t="shared" si="80"/>
        <v>0.68138546911118669</v>
      </c>
    </row>
    <row r="1724" spans="1:15">
      <c r="A1724" s="2" t="s">
        <v>11811</v>
      </c>
      <c r="B1724" s="2" t="s">
        <v>11812</v>
      </c>
      <c r="C1724" s="2" t="s">
        <v>235</v>
      </c>
      <c r="D1724" s="2" t="s">
        <v>314</v>
      </c>
      <c r="E1724" s="2" t="s">
        <v>2111</v>
      </c>
      <c r="F1724" s="2" t="s">
        <v>2888</v>
      </c>
      <c r="G1724" s="2" t="s">
        <v>11813</v>
      </c>
      <c r="H1724" s="2" t="s">
        <v>11814</v>
      </c>
      <c r="I1724" s="2" t="s">
        <v>11815</v>
      </c>
      <c r="J1724" s="2" t="s">
        <v>2089</v>
      </c>
      <c r="K1724" s="3">
        <v>1.28</v>
      </c>
      <c r="L1724" s="3">
        <f t="shared" si="78"/>
        <v>0.83660130718954251</v>
      </c>
      <c r="M1724" s="3">
        <f t="shared" si="79"/>
        <v>-0.25738784269265169</v>
      </c>
      <c r="N1724" s="4" t="s">
        <v>40</v>
      </c>
      <c r="O1724" s="5" t="e">
        <f t="shared" si="80"/>
        <v>#VALUE!</v>
      </c>
    </row>
    <row r="1725" spans="1:15">
      <c r="A1725" s="2" t="s">
        <v>10565</v>
      </c>
      <c r="B1725" s="2" t="s">
        <v>10566</v>
      </c>
      <c r="C1725" s="2" t="s">
        <v>33</v>
      </c>
      <c r="D1725" s="2" t="s">
        <v>86</v>
      </c>
      <c r="E1725" s="2" t="s">
        <v>111</v>
      </c>
      <c r="F1725" s="2" t="s">
        <v>945</v>
      </c>
      <c r="G1725" s="2" t="s">
        <v>10567</v>
      </c>
      <c r="H1725" s="2" t="s">
        <v>10568</v>
      </c>
      <c r="I1725" s="2" t="s">
        <v>10569</v>
      </c>
      <c r="J1725" s="2" t="s">
        <v>10570</v>
      </c>
      <c r="K1725" s="3" t="s">
        <v>40</v>
      </c>
      <c r="L1725" s="3" t="e">
        <f t="shared" si="78"/>
        <v>#VALUE!</v>
      </c>
      <c r="M1725" s="3" t="e">
        <f t="shared" si="79"/>
        <v>#VALUE!</v>
      </c>
      <c r="N1725" s="4" t="s">
        <v>40</v>
      </c>
      <c r="O1725" s="5" t="e">
        <f t="shared" si="80"/>
        <v>#VALUE!</v>
      </c>
    </row>
    <row r="1726" spans="1:15" ht="16">
      <c r="A1726" s="21" t="s">
        <v>2793</v>
      </c>
      <c r="B1726" s="21" t="s">
        <v>2794</v>
      </c>
      <c r="C1726" s="21" t="s">
        <v>85</v>
      </c>
      <c r="D1726" s="21" t="s">
        <v>86</v>
      </c>
      <c r="E1726" s="21" t="s">
        <v>2795</v>
      </c>
      <c r="F1726" s="21" t="s">
        <v>2796</v>
      </c>
      <c r="G1726" s="21" t="s">
        <v>2797</v>
      </c>
      <c r="H1726" s="21" t="s">
        <v>2798</v>
      </c>
      <c r="I1726" s="21" t="s">
        <v>2799</v>
      </c>
      <c r="J1726" s="21" t="s">
        <v>1694</v>
      </c>
      <c r="K1726" s="22">
        <v>1.2809999999999999</v>
      </c>
      <c r="L1726" s="22">
        <f t="shared" si="78"/>
        <v>0.83725490196078423</v>
      </c>
      <c r="M1726" s="22">
        <f t="shared" si="79"/>
        <v>-0.25626117723836772</v>
      </c>
      <c r="N1726" s="157">
        <v>1</v>
      </c>
      <c r="O1726" s="158">
        <f t="shared" si="80"/>
        <v>0</v>
      </c>
    </row>
    <row r="1727" spans="1:15">
      <c r="A1727" s="2" t="s">
        <v>10577</v>
      </c>
      <c r="B1727" s="2" t="s">
        <v>10578</v>
      </c>
      <c r="C1727" s="2" t="s">
        <v>328</v>
      </c>
      <c r="D1727" s="2" t="s">
        <v>34</v>
      </c>
      <c r="E1727" s="2" t="s">
        <v>10579</v>
      </c>
      <c r="F1727" s="2" t="s">
        <v>10580</v>
      </c>
      <c r="G1727" s="2" t="s">
        <v>10581</v>
      </c>
      <c r="H1727" s="2" t="s">
        <v>10582</v>
      </c>
      <c r="I1727" s="2" t="s">
        <v>10583</v>
      </c>
      <c r="J1727" s="2" t="s">
        <v>50</v>
      </c>
      <c r="K1727" s="3" t="s">
        <v>40</v>
      </c>
      <c r="L1727" s="3" t="e">
        <f t="shared" si="78"/>
        <v>#VALUE!</v>
      </c>
      <c r="M1727" s="3" t="e">
        <f t="shared" si="79"/>
        <v>#VALUE!</v>
      </c>
      <c r="N1727" s="4" t="s">
        <v>40</v>
      </c>
      <c r="O1727" s="5" t="e">
        <f t="shared" si="80"/>
        <v>#VALUE!</v>
      </c>
    </row>
    <row r="1728" spans="1:15" ht="16">
      <c r="A1728" s="21" t="s">
        <v>5823</v>
      </c>
      <c r="B1728" s="21" t="s">
        <v>5824</v>
      </c>
      <c r="C1728" s="21" t="s">
        <v>33</v>
      </c>
      <c r="D1728" s="21" t="s">
        <v>34</v>
      </c>
      <c r="E1728" s="21" t="s">
        <v>158</v>
      </c>
      <c r="F1728" s="21" t="s">
        <v>5825</v>
      </c>
      <c r="G1728" s="21" t="s">
        <v>5826</v>
      </c>
      <c r="H1728" s="21" t="s">
        <v>5827</v>
      </c>
      <c r="I1728" s="21" t="s">
        <v>5828</v>
      </c>
      <c r="J1728" s="21" t="s">
        <v>3109</v>
      </c>
      <c r="K1728" s="22">
        <v>1.282</v>
      </c>
      <c r="L1728" s="22">
        <f t="shared" si="78"/>
        <v>0.83790849673202616</v>
      </c>
      <c r="M1728" s="22">
        <f t="shared" si="79"/>
        <v>-0.25513539096127308</v>
      </c>
      <c r="N1728" s="157">
        <v>1</v>
      </c>
      <c r="O1728" s="158">
        <f t="shared" si="80"/>
        <v>0</v>
      </c>
    </row>
    <row r="1729" spans="1:15">
      <c r="A1729" s="2" t="s">
        <v>10590</v>
      </c>
      <c r="B1729" s="2" t="s">
        <v>10591</v>
      </c>
      <c r="C1729" s="2" t="s">
        <v>6747</v>
      </c>
      <c r="D1729" s="2" t="s">
        <v>40</v>
      </c>
      <c r="E1729" s="2" t="s">
        <v>40</v>
      </c>
      <c r="F1729" s="2" t="s">
        <v>10592</v>
      </c>
      <c r="G1729" s="2" t="s">
        <v>10593</v>
      </c>
      <c r="H1729" s="2" t="s">
        <v>10594</v>
      </c>
      <c r="I1729" s="2" t="s">
        <v>10595</v>
      </c>
      <c r="J1729" s="2" t="s">
        <v>3001</v>
      </c>
      <c r="K1729" s="3" t="s">
        <v>40</v>
      </c>
      <c r="L1729" s="3" t="e">
        <f t="shared" si="78"/>
        <v>#VALUE!</v>
      </c>
      <c r="M1729" s="3" t="e">
        <f t="shared" si="79"/>
        <v>#VALUE!</v>
      </c>
      <c r="N1729" s="4" t="s">
        <v>40</v>
      </c>
      <c r="O1729" s="5" t="e">
        <f t="shared" si="80"/>
        <v>#VALUE!</v>
      </c>
    </row>
    <row r="1730" spans="1:15" ht="16">
      <c r="A1730" s="21" t="s">
        <v>6052</v>
      </c>
      <c r="B1730" s="21" t="s">
        <v>6053</v>
      </c>
      <c r="C1730" s="21" t="s">
        <v>53</v>
      </c>
      <c r="D1730" s="21" t="s">
        <v>86</v>
      </c>
      <c r="E1730" s="21" t="s">
        <v>511</v>
      </c>
      <c r="F1730" s="21" t="s">
        <v>6054</v>
      </c>
      <c r="G1730" s="21" t="s">
        <v>6055</v>
      </c>
      <c r="H1730" s="21" t="s">
        <v>6056</v>
      </c>
      <c r="I1730" s="21" t="s">
        <v>6057</v>
      </c>
      <c r="J1730" s="21" t="s">
        <v>6058</v>
      </c>
      <c r="K1730" s="22">
        <v>1.282</v>
      </c>
      <c r="L1730" s="22">
        <f t="shared" ref="L1730:L1793" si="81">K1730/1.53</f>
        <v>0.83790849673202616</v>
      </c>
      <c r="M1730" s="22">
        <f t="shared" ref="M1730:M1793" si="82">LOG(L1730, 2)</f>
        <v>-0.25513539096127308</v>
      </c>
      <c r="N1730" s="157">
        <v>1</v>
      </c>
      <c r="O1730" s="158">
        <f t="shared" ref="O1730:O1793" si="83">-LOG10(N1730)</f>
        <v>0</v>
      </c>
    </row>
    <row r="1731" spans="1:15" ht="16">
      <c r="A1731" s="21" t="s">
        <v>5949</v>
      </c>
      <c r="B1731" s="21" t="s">
        <v>5950</v>
      </c>
      <c r="C1731" s="21" t="s">
        <v>53</v>
      </c>
      <c r="D1731" s="21" t="s">
        <v>86</v>
      </c>
      <c r="E1731" s="21" t="s">
        <v>111</v>
      </c>
      <c r="F1731" s="21" t="s">
        <v>5951</v>
      </c>
      <c r="G1731" s="21" t="s">
        <v>5952</v>
      </c>
      <c r="H1731" s="21" t="s">
        <v>5953</v>
      </c>
      <c r="I1731" s="21" t="s">
        <v>5954</v>
      </c>
      <c r="J1731" s="21" t="s">
        <v>5955</v>
      </c>
      <c r="K1731" s="22">
        <v>1.2829999999999999</v>
      </c>
      <c r="L1731" s="22">
        <f t="shared" si="81"/>
        <v>0.83856209150326788</v>
      </c>
      <c r="M1731" s="22">
        <f t="shared" si="82"/>
        <v>-0.25401048249033176</v>
      </c>
      <c r="N1731" s="157">
        <v>1</v>
      </c>
      <c r="O1731" s="158">
        <f t="shared" si="83"/>
        <v>0</v>
      </c>
    </row>
    <row r="1732" spans="1:15">
      <c r="A1732" s="2" t="s">
        <v>10607</v>
      </c>
      <c r="B1732" s="2" t="s">
        <v>10608</v>
      </c>
      <c r="C1732" s="2" t="s">
        <v>235</v>
      </c>
      <c r="D1732" s="2" t="s">
        <v>314</v>
      </c>
      <c r="E1732" s="2" t="s">
        <v>6436</v>
      </c>
      <c r="F1732" s="2" t="s">
        <v>6437</v>
      </c>
      <c r="G1732" s="2" t="s">
        <v>10609</v>
      </c>
      <c r="H1732" s="2" t="s">
        <v>10610</v>
      </c>
      <c r="I1732" s="2" t="s">
        <v>10611</v>
      </c>
      <c r="J1732" s="2" t="s">
        <v>2385</v>
      </c>
      <c r="K1732" s="3" t="s">
        <v>40</v>
      </c>
      <c r="L1732" s="3" t="e">
        <f t="shared" si="81"/>
        <v>#VALUE!</v>
      </c>
      <c r="M1732" s="3" t="e">
        <f t="shared" si="82"/>
        <v>#VALUE!</v>
      </c>
      <c r="N1732" s="4" t="s">
        <v>40</v>
      </c>
      <c r="O1732" s="5" t="e">
        <f t="shared" si="83"/>
        <v>#VALUE!</v>
      </c>
    </row>
    <row r="1733" spans="1:15" ht="16">
      <c r="A1733" s="21" t="s">
        <v>6498</v>
      </c>
      <c r="B1733" s="21" t="s">
        <v>6499</v>
      </c>
      <c r="C1733" s="21" t="s">
        <v>95</v>
      </c>
      <c r="D1733" s="21" t="s">
        <v>314</v>
      </c>
      <c r="E1733" s="21" t="s">
        <v>2111</v>
      </c>
      <c r="F1733" s="21" t="s">
        <v>6500</v>
      </c>
      <c r="G1733" s="21" t="s">
        <v>6501</v>
      </c>
      <c r="H1733" s="21" t="s">
        <v>6502</v>
      </c>
      <c r="I1733" s="21" t="s">
        <v>6503</v>
      </c>
      <c r="J1733" s="21" t="s">
        <v>40</v>
      </c>
      <c r="K1733" s="22">
        <v>1.2829999999999999</v>
      </c>
      <c r="L1733" s="22">
        <f t="shared" si="81"/>
        <v>0.83856209150326788</v>
      </c>
      <c r="M1733" s="22">
        <f t="shared" si="82"/>
        <v>-0.25401048249033176</v>
      </c>
      <c r="N1733" s="157">
        <v>1</v>
      </c>
      <c r="O1733" s="158">
        <f t="shared" si="83"/>
        <v>0</v>
      </c>
    </row>
    <row r="1734" spans="1:15" ht="16">
      <c r="A1734" s="21" t="s">
        <v>8447</v>
      </c>
      <c r="B1734" s="21" t="s">
        <v>8448</v>
      </c>
      <c r="C1734" s="21" t="s">
        <v>40</v>
      </c>
      <c r="D1734" s="21" t="s">
        <v>86</v>
      </c>
      <c r="E1734" s="21" t="s">
        <v>40</v>
      </c>
      <c r="F1734" s="21" t="s">
        <v>8449</v>
      </c>
      <c r="G1734" s="21" t="s">
        <v>8450</v>
      </c>
      <c r="H1734" s="21" t="s">
        <v>8451</v>
      </c>
      <c r="I1734" s="21" t="s">
        <v>8452</v>
      </c>
      <c r="J1734" s="21" t="s">
        <v>40</v>
      </c>
      <c r="K1734" s="22">
        <v>1.2829999999999999</v>
      </c>
      <c r="L1734" s="22">
        <f t="shared" si="81"/>
        <v>0.83856209150326788</v>
      </c>
      <c r="M1734" s="22">
        <f t="shared" si="82"/>
        <v>-0.25401048249033176</v>
      </c>
      <c r="N1734" s="157">
        <v>1</v>
      </c>
      <c r="O1734" s="158">
        <f t="shared" si="83"/>
        <v>0</v>
      </c>
    </row>
    <row r="1735" spans="1:15" ht="16">
      <c r="A1735" s="21" t="s">
        <v>2341</v>
      </c>
      <c r="B1735" s="21" t="s">
        <v>2342</v>
      </c>
      <c r="C1735" s="21" t="s">
        <v>95</v>
      </c>
      <c r="D1735" s="21" t="s">
        <v>991</v>
      </c>
      <c r="E1735" s="21" t="s">
        <v>1058</v>
      </c>
      <c r="F1735" s="21" t="s">
        <v>2343</v>
      </c>
      <c r="G1735" s="21" t="s">
        <v>2344</v>
      </c>
      <c r="H1735" s="21" t="s">
        <v>2345</v>
      </c>
      <c r="I1735" s="21" t="s">
        <v>2346</v>
      </c>
      <c r="J1735" s="21" t="s">
        <v>102</v>
      </c>
      <c r="K1735" s="22">
        <v>1.284</v>
      </c>
      <c r="L1735" s="22">
        <f t="shared" si="81"/>
        <v>0.83921568627450982</v>
      </c>
      <c r="M1735" s="22">
        <f t="shared" si="82"/>
        <v>-0.25288645045771097</v>
      </c>
      <c r="N1735" s="157">
        <v>0.94318111103455904</v>
      </c>
      <c r="O1735" s="158">
        <f t="shared" si="83"/>
        <v>2.5404905384980924E-2</v>
      </c>
    </row>
    <row r="1736" spans="1:15" ht="16">
      <c r="A1736" s="21" t="s">
        <v>9425</v>
      </c>
      <c r="B1736" s="21" t="s">
        <v>9426</v>
      </c>
      <c r="C1736" s="21" t="s">
        <v>33</v>
      </c>
      <c r="D1736" s="21" t="s">
        <v>86</v>
      </c>
      <c r="E1736" s="21" t="s">
        <v>158</v>
      </c>
      <c r="F1736" s="21" t="s">
        <v>9427</v>
      </c>
      <c r="G1736" s="21" t="s">
        <v>9428</v>
      </c>
      <c r="H1736" s="21" t="s">
        <v>9429</v>
      </c>
      <c r="I1736" s="21" t="s">
        <v>9430</v>
      </c>
      <c r="J1736" s="21" t="s">
        <v>8340</v>
      </c>
      <c r="K1736" s="22">
        <v>1.2849999999999999</v>
      </c>
      <c r="L1736" s="22">
        <f t="shared" si="81"/>
        <v>0.83986928104575154</v>
      </c>
      <c r="M1736" s="22">
        <f t="shared" si="82"/>
        <v>-0.25176329349877385</v>
      </c>
      <c r="N1736" s="157">
        <v>1</v>
      </c>
      <c r="O1736" s="158">
        <f t="shared" si="83"/>
        <v>0</v>
      </c>
    </row>
    <row r="1737" spans="1:15" ht="16">
      <c r="A1737" s="2" t="s">
        <v>11405</v>
      </c>
      <c r="B1737" s="2" t="s">
        <v>11406</v>
      </c>
      <c r="C1737" s="2" t="s">
        <v>11407</v>
      </c>
      <c r="D1737" s="2" t="s">
        <v>141</v>
      </c>
      <c r="E1737" s="2" t="s">
        <v>158</v>
      </c>
      <c r="F1737" s="2" t="s">
        <v>11408</v>
      </c>
      <c r="G1737" s="2" t="s">
        <v>11409</v>
      </c>
      <c r="H1737" s="2" t="s">
        <v>11410</v>
      </c>
      <c r="I1737" s="2" t="s">
        <v>11411</v>
      </c>
      <c r="J1737" s="2" t="s">
        <v>1211</v>
      </c>
      <c r="K1737" s="3">
        <v>1.2849999999999999</v>
      </c>
      <c r="L1737" s="3">
        <f t="shared" si="81"/>
        <v>0.83986928104575154</v>
      </c>
      <c r="M1737" s="3">
        <f t="shared" si="82"/>
        <v>-0.25176329349877385</v>
      </c>
      <c r="N1737" s="157">
        <v>1</v>
      </c>
      <c r="O1737" s="158">
        <f t="shared" si="83"/>
        <v>0</v>
      </c>
    </row>
    <row r="1738" spans="1:15" ht="16">
      <c r="A1738" s="21" t="s">
        <v>5008</v>
      </c>
      <c r="B1738" s="21" t="s">
        <v>5009</v>
      </c>
      <c r="C1738" s="21" t="s">
        <v>33</v>
      </c>
      <c r="D1738" s="21" t="s">
        <v>40</v>
      </c>
      <c r="E1738" s="21" t="s">
        <v>511</v>
      </c>
      <c r="F1738" s="21" t="s">
        <v>5010</v>
      </c>
      <c r="G1738" s="21" t="s">
        <v>5011</v>
      </c>
      <c r="H1738" s="21" t="s">
        <v>5012</v>
      </c>
      <c r="I1738" s="21" t="s">
        <v>5013</v>
      </c>
      <c r="J1738" s="21" t="s">
        <v>40</v>
      </c>
      <c r="K1738" s="22">
        <v>1.286</v>
      </c>
      <c r="L1738" s="22">
        <f t="shared" si="81"/>
        <v>0.84052287581699348</v>
      </c>
      <c r="M1738" s="22">
        <f t="shared" si="82"/>
        <v>-0.25064101025206681</v>
      </c>
      <c r="N1738" s="157">
        <v>1</v>
      </c>
      <c r="O1738" s="158">
        <f t="shared" si="83"/>
        <v>0</v>
      </c>
    </row>
    <row r="1739" spans="1:15">
      <c r="A1739" s="2" t="s">
        <v>10642</v>
      </c>
      <c r="B1739" s="2" t="s">
        <v>10643</v>
      </c>
      <c r="C1739" s="2" t="s">
        <v>33</v>
      </c>
      <c r="D1739" s="2" t="s">
        <v>314</v>
      </c>
      <c r="E1739" s="2" t="s">
        <v>151</v>
      </c>
      <c r="F1739" s="2" t="s">
        <v>1261</v>
      </c>
      <c r="G1739" s="2" t="s">
        <v>10644</v>
      </c>
      <c r="H1739" s="2" t="s">
        <v>10645</v>
      </c>
      <c r="I1739" s="2" t="s">
        <v>10646</v>
      </c>
      <c r="J1739" s="2" t="s">
        <v>2495</v>
      </c>
      <c r="K1739" s="3" t="s">
        <v>40</v>
      </c>
      <c r="L1739" s="3" t="e">
        <f t="shared" si="81"/>
        <v>#VALUE!</v>
      </c>
      <c r="M1739" s="3" t="e">
        <f t="shared" si="82"/>
        <v>#VALUE!</v>
      </c>
      <c r="N1739" s="4" t="s">
        <v>40</v>
      </c>
      <c r="O1739" s="5" t="e">
        <f t="shared" si="83"/>
        <v>#VALUE!</v>
      </c>
    </row>
    <row r="1740" spans="1:15">
      <c r="A1740" s="21" t="s">
        <v>618</v>
      </c>
      <c r="B1740" s="21" t="s">
        <v>619</v>
      </c>
      <c r="C1740" s="21" t="s">
        <v>33</v>
      </c>
      <c r="D1740" s="21" t="s">
        <v>34</v>
      </c>
      <c r="E1740" s="21" t="s">
        <v>45</v>
      </c>
      <c r="F1740" s="21" t="s">
        <v>620</v>
      </c>
      <c r="G1740" s="21" t="s">
        <v>621</v>
      </c>
      <c r="H1740" s="21" t="s">
        <v>622</v>
      </c>
      <c r="I1740" s="21" t="s">
        <v>623</v>
      </c>
      <c r="J1740" s="21" t="s">
        <v>624</v>
      </c>
      <c r="K1740" s="22">
        <v>1.286</v>
      </c>
      <c r="L1740" s="22">
        <f t="shared" si="81"/>
        <v>0.84052287581699348</v>
      </c>
      <c r="M1740" s="22">
        <f t="shared" si="82"/>
        <v>-0.25064101025206681</v>
      </c>
      <c r="N1740" s="23">
        <v>2.0732915319478002E-3</v>
      </c>
      <c r="O1740" s="24">
        <f t="shared" si="83"/>
        <v>2.683339626119237</v>
      </c>
    </row>
    <row r="1741" spans="1:15" ht="16">
      <c r="A1741" s="21" t="s">
        <v>9952</v>
      </c>
      <c r="B1741" s="21" t="s">
        <v>9953</v>
      </c>
      <c r="C1741" s="21" t="s">
        <v>33</v>
      </c>
      <c r="D1741" s="21" t="s">
        <v>40</v>
      </c>
      <c r="E1741" s="21" t="s">
        <v>40</v>
      </c>
      <c r="F1741" s="21" t="s">
        <v>9954</v>
      </c>
      <c r="G1741" s="21" t="s">
        <v>9955</v>
      </c>
      <c r="H1741" s="21" t="s">
        <v>9956</v>
      </c>
      <c r="I1741" s="21" t="s">
        <v>9957</v>
      </c>
      <c r="J1741" s="21" t="s">
        <v>40</v>
      </c>
      <c r="K1741" s="22">
        <v>1.286</v>
      </c>
      <c r="L1741" s="22">
        <f t="shared" si="81"/>
        <v>0.84052287581699348</v>
      </c>
      <c r="M1741" s="22">
        <f t="shared" si="82"/>
        <v>-0.25064101025206681</v>
      </c>
      <c r="N1741" s="157">
        <v>1</v>
      </c>
      <c r="O1741" s="158">
        <f t="shared" si="83"/>
        <v>0</v>
      </c>
    </row>
    <row r="1742" spans="1:15">
      <c r="A1742" s="2" t="s">
        <v>10657</v>
      </c>
      <c r="B1742" s="2" t="s">
        <v>10658</v>
      </c>
      <c r="C1742" s="2" t="s">
        <v>921</v>
      </c>
      <c r="D1742" s="2" t="s">
        <v>141</v>
      </c>
      <c r="E1742" s="2" t="s">
        <v>519</v>
      </c>
      <c r="F1742" s="2" t="s">
        <v>10659</v>
      </c>
      <c r="G1742" s="2" t="s">
        <v>10660</v>
      </c>
      <c r="H1742" s="2" t="s">
        <v>10661</v>
      </c>
      <c r="I1742" s="2" t="s">
        <v>10662</v>
      </c>
      <c r="J1742" s="2" t="s">
        <v>40</v>
      </c>
      <c r="K1742" s="3" t="s">
        <v>40</v>
      </c>
      <c r="L1742" s="3" t="e">
        <f t="shared" si="81"/>
        <v>#VALUE!</v>
      </c>
      <c r="M1742" s="3" t="e">
        <f t="shared" si="82"/>
        <v>#VALUE!</v>
      </c>
      <c r="N1742" s="4" t="s">
        <v>40</v>
      </c>
      <c r="O1742" s="5" t="e">
        <f t="shared" si="83"/>
        <v>#VALUE!</v>
      </c>
    </row>
    <row r="1743" spans="1:15">
      <c r="A1743" s="2" t="s">
        <v>10663</v>
      </c>
      <c r="B1743" s="2" t="s">
        <v>10664</v>
      </c>
      <c r="C1743" s="2" t="s">
        <v>33</v>
      </c>
      <c r="D1743" s="2" t="s">
        <v>40</v>
      </c>
      <c r="E1743" s="2" t="s">
        <v>158</v>
      </c>
      <c r="F1743" s="2" t="s">
        <v>10665</v>
      </c>
      <c r="G1743" s="2" t="s">
        <v>10666</v>
      </c>
      <c r="H1743" s="2" t="s">
        <v>10667</v>
      </c>
      <c r="I1743" s="2" t="s">
        <v>10668</v>
      </c>
      <c r="J1743" s="2" t="s">
        <v>355</v>
      </c>
      <c r="K1743" s="3" t="s">
        <v>40</v>
      </c>
      <c r="L1743" s="3" t="e">
        <f t="shared" si="81"/>
        <v>#VALUE!</v>
      </c>
      <c r="M1743" s="3" t="e">
        <f t="shared" si="82"/>
        <v>#VALUE!</v>
      </c>
      <c r="N1743" s="4" t="s">
        <v>40</v>
      </c>
      <c r="O1743" s="5" t="e">
        <f t="shared" si="83"/>
        <v>#VALUE!</v>
      </c>
    </row>
    <row r="1744" spans="1:15" ht="16">
      <c r="A1744" s="21" t="s">
        <v>8220</v>
      </c>
      <c r="B1744" s="21" t="s">
        <v>8221</v>
      </c>
      <c r="C1744" s="21" t="s">
        <v>40</v>
      </c>
      <c r="D1744" s="21" t="s">
        <v>86</v>
      </c>
      <c r="E1744" s="21" t="s">
        <v>40</v>
      </c>
      <c r="F1744" s="21" t="s">
        <v>8222</v>
      </c>
      <c r="G1744" s="21" t="s">
        <v>8223</v>
      </c>
      <c r="H1744" s="21" t="s">
        <v>8224</v>
      </c>
      <c r="I1744" s="21" t="s">
        <v>8225</v>
      </c>
      <c r="J1744" s="21" t="s">
        <v>40</v>
      </c>
      <c r="K1744" s="22">
        <v>1.2869999999999999</v>
      </c>
      <c r="L1744" s="22">
        <f t="shared" si="81"/>
        <v>0.84117647058823519</v>
      </c>
      <c r="M1744" s="22">
        <f t="shared" si="82"/>
        <v>-0.24951959935931253</v>
      </c>
      <c r="N1744" s="157">
        <v>1</v>
      </c>
      <c r="O1744" s="158">
        <f t="shared" si="83"/>
        <v>0</v>
      </c>
    </row>
    <row r="1745" spans="1:15" ht="16">
      <c r="A1745" s="21" t="s">
        <v>8310</v>
      </c>
      <c r="B1745" s="21" t="s">
        <v>8311</v>
      </c>
      <c r="C1745" s="21" t="s">
        <v>33</v>
      </c>
      <c r="D1745" s="21" t="s">
        <v>40</v>
      </c>
      <c r="E1745" s="21" t="s">
        <v>158</v>
      </c>
      <c r="F1745" s="21" t="s">
        <v>8312</v>
      </c>
      <c r="G1745" s="21" t="s">
        <v>8313</v>
      </c>
      <c r="H1745" s="21" t="s">
        <v>8314</v>
      </c>
      <c r="I1745" s="21" t="s">
        <v>8315</v>
      </c>
      <c r="J1745" s="21" t="s">
        <v>40</v>
      </c>
      <c r="K1745" s="22">
        <v>1.2869999999999999</v>
      </c>
      <c r="L1745" s="22">
        <f t="shared" si="81"/>
        <v>0.84117647058823519</v>
      </c>
      <c r="M1745" s="22">
        <f t="shared" si="82"/>
        <v>-0.24951959935931253</v>
      </c>
      <c r="N1745" s="157">
        <v>1</v>
      </c>
      <c r="O1745" s="158">
        <f t="shared" si="83"/>
        <v>0</v>
      </c>
    </row>
    <row r="1746" spans="1:15" ht="16">
      <c r="A1746" s="21" t="s">
        <v>6551</v>
      </c>
      <c r="B1746" s="21" t="s">
        <v>6552</v>
      </c>
      <c r="C1746" s="21" t="s">
        <v>3225</v>
      </c>
      <c r="D1746" s="21" t="s">
        <v>40</v>
      </c>
      <c r="E1746" s="21" t="s">
        <v>158</v>
      </c>
      <c r="F1746" s="21" t="s">
        <v>6553</v>
      </c>
      <c r="G1746" s="21" t="s">
        <v>6554</v>
      </c>
      <c r="H1746" s="21" t="s">
        <v>6555</v>
      </c>
      <c r="I1746" s="21" t="s">
        <v>6556</v>
      </c>
      <c r="J1746" s="21" t="s">
        <v>40</v>
      </c>
      <c r="K1746" s="22">
        <v>1.2889999999999999</v>
      </c>
      <c r="L1746" s="22">
        <f t="shared" si="81"/>
        <v>0.84248366013071885</v>
      </c>
      <c r="M1746" s="22">
        <f t="shared" si="82"/>
        <v>-0.24727938921836334</v>
      </c>
      <c r="N1746" s="157">
        <v>1</v>
      </c>
      <c r="O1746" s="158">
        <f t="shared" si="83"/>
        <v>0</v>
      </c>
    </row>
    <row r="1747" spans="1:15" ht="16">
      <c r="A1747" s="21" t="s">
        <v>8226</v>
      </c>
      <c r="B1747" s="21" t="s">
        <v>8227</v>
      </c>
      <c r="C1747" s="21" t="s">
        <v>85</v>
      </c>
      <c r="D1747" s="21" t="s">
        <v>86</v>
      </c>
      <c r="E1747" s="21" t="s">
        <v>8228</v>
      </c>
      <c r="F1747" s="21" t="s">
        <v>8229</v>
      </c>
      <c r="G1747" s="21" t="s">
        <v>8230</v>
      </c>
      <c r="H1747" s="21" t="s">
        <v>8231</v>
      </c>
      <c r="I1747" s="21" t="s">
        <v>8232</v>
      </c>
      <c r="J1747" s="21" t="s">
        <v>40</v>
      </c>
      <c r="K1747" s="22">
        <v>1.29</v>
      </c>
      <c r="L1747" s="22">
        <f t="shared" si="81"/>
        <v>0.84313725490196079</v>
      </c>
      <c r="M1747" s="22">
        <f t="shared" si="82"/>
        <v>-0.24616058726939766</v>
      </c>
      <c r="N1747" s="157">
        <v>1</v>
      </c>
      <c r="O1747" s="158">
        <f t="shared" si="83"/>
        <v>0</v>
      </c>
    </row>
    <row r="1748" spans="1:15" ht="16">
      <c r="A1748" s="21" t="s">
        <v>2847</v>
      </c>
      <c r="B1748" s="21" t="s">
        <v>2848</v>
      </c>
      <c r="C1748" s="21" t="s">
        <v>33</v>
      </c>
      <c r="D1748" s="21" t="s">
        <v>34</v>
      </c>
      <c r="E1748" s="21" t="s">
        <v>62</v>
      </c>
      <c r="F1748" s="21" t="s">
        <v>2849</v>
      </c>
      <c r="G1748" s="21" t="s">
        <v>2850</v>
      </c>
      <c r="H1748" s="21" t="s">
        <v>2851</v>
      </c>
      <c r="I1748" s="21" t="s">
        <v>2852</v>
      </c>
      <c r="J1748" s="21" t="s">
        <v>40</v>
      </c>
      <c r="K1748" s="22">
        <v>1.2909999999999999</v>
      </c>
      <c r="L1748" s="22">
        <f t="shared" si="81"/>
        <v>0.8437908496732025</v>
      </c>
      <c r="M1748" s="22">
        <f t="shared" si="82"/>
        <v>-0.24504265227282365</v>
      </c>
      <c r="N1748" s="157">
        <v>1</v>
      </c>
      <c r="O1748" s="158">
        <f t="shared" si="83"/>
        <v>0</v>
      </c>
    </row>
    <row r="1749" spans="1:15" ht="16">
      <c r="A1749" s="21" t="s">
        <v>7604</v>
      </c>
      <c r="B1749" s="21" t="s">
        <v>7605</v>
      </c>
      <c r="C1749" s="21" t="s">
        <v>7606</v>
      </c>
      <c r="D1749" s="21" t="s">
        <v>141</v>
      </c>
      <c r="E1749" s="21" t="s">
        <v>519</v>
      </c>
      <c r="F1749" s="21" t="s">
        <v>7607</v>
      </c>
      <c r="G1749" s="21" t="s">
        <v>7608</v>
      </c>
      <c r="H1749" s="21" t="s">
        <v>7609</v>
      </c>
      <c r="I1749" s="21" t="s">
        <v>7610</v>
      </c>
      <c r="J1749" s="21" t="s">
        <v>40</v>
      </c>
      <c r="K1749" s="22">
        <v>1.2909999999999999</v>
      </c>
      <c r="L1749" s="22">
        <f t="shared" si="81"/>
        <v>0.8437908496732025</v>
      </c>
      <c r="M1749" s="22">
        <f t="shared" si="82"/>
        <v>-0.24504265227282365</v>
      </c>
      <c r="N1749" s="157">
        <v>1</v>
      </c>
      <c r="O1749" s="158">
        <f t="shared" si="83"/>
        <v>0</v>
      </c>
    </row>
    <row r="1750" spans="1:15" ht="16">
      <c r="A1750" s="21" t="s">
        <v>8759</v>
      </c>
      <c r="B1750" s="21" t="s">
        <v>8760</v>
      </c>
      <c r="C1750" s="21" t="s">
        <v>40</v>
      </c>
      <c r="D1750" s="21" t="s">
        <v>40</v>
      </c>
      <c r="E1750" s="21" t="s">
        <v>40</v>
      </c>
      <c r="F1750" s="21" t="s">
        <v>8761</v>
      </c>
      <c r="G1750" s="21" t="s">
        <v>8762</v>
      </c>
      <c r="H1750" s="21" t="s">
        <v>8763</v>
      </c>
      <c r="I1750" s="21" t="s">
        <v>8764</v>
      </c>
      <c r="J1750" s="21" t="s">
        <v>40</v>
      </c>
      <c r="K1750" s="22">
        <v>1.292</v>
      </c>
      <c r="L1750" s="22">
        <f t="shared" si="81"/>
        <v>0.84444444444444444</v>
      </c>
      <c r="M1750" s="22">
        <f t="shared" si="82"/>
        <v>-0.24392558288608923</v>
      </c>
      <c r="N1750" s="157">
        <v>1</v>
      </c>
      <c r="O1750" s="158">
        <f t="shared" si="83"/>
        <v>0</v>
      </c>
    </row>
    <row r="1751" spans="1:15" ht="16">
      <c r="A1751" s="21" t="s">
        <v>9545</v>
      </c>
      <c r="B1751" s="21" t="s">
        <v>9546</v>
      </c>
      <c r="C1751" s="21" t="s">
        <v>33</v>
      </c>
      <c r="D1751" s="21" t="s">
        <v>141</v>
      </c>
      <c r="E1751" s="21" t="s">
        <v>158</v>
      </c>
      <c r="F1751" s="21" t="s">
        <v>4166</v>
      </c>
      <c r="G1751" s="21" t="s">
        <v>9547</v>
      </c>
      <c r="H1751" s="21" t="s">
        <v>9548</v>
      </c>
      <c r="I1751" s="21" t="s">
        <v>9549</v>
      </c>
      <c r="J1751" s="21" t="s">
        <v>40</v>
      </c>
      <c r="K1751" s="22">
        <v>1.292</v>
      </c>
      <c r="L1751" s="22">
        <f t="shared" si="81"/>
        <v>0.84444444444444444</v>
      </c>
      <c r="M1751" s="22">
        <f t="shared" si="82"/>
        <v>-0.24392558288608923</v>
      </c>
      <c r="N1751" s="157">
        <v>0.27650397068542099</v>
      </c>
      <c r="O1751" s="158">
        <f t="shared" si="83"/>
        <v>0.55829862770689287</v>
      </c>
    </row>
    <row r="1752" spans="1:15" ht="16">
      <c r="A1752" s="21" t="s">
        <v>2082</v>
      </c>
      <c r="B1752" s="21" t="s">
        <v>2083</v>
      </c>
      <c r="C1752" s="21" t="s">
        <v>2084</v>
      </c>
      <c r="D1752" s="21" t="s">
        <v>86</v>
      </c>
      <c r="E1752" s="21" t="s">
        <v>1086</v>
      </c>
      <c r="F1752" s="21" t="s">
        <v>2085</v>
      </c>
      <c r="G1752" s="21" t="s">
        <v>2086</v>
      </c>
      <c r="H1752" s="21" t="s">
        <v>2087</v>
      </c>
      <c r="I1752" s="21" t="s">
        <v>2088</v>
      </c>
      <c r="J1752" s="21" t="s">
        <v>2089</v>
      </c>
      <c r="K1752" s="22">
        <v>1.2929999999999999</v>
      </c>
      <c r="L1752" s="22">
        <f t="shared" si="81"/>
        <v>0.84509803921568616</v>
      </c>
      <c r="M1752" s="22">
        <f t="shared" si="82"/>
        <v>-0.24280937776976</v>
      </c>
      <c r="N1752" s="157">
        <v>1</v>
      </c>
      <c r="O1752" s="158">
        <f t="shared" si="83"/>
        <v>0</v>
      </c>
    </row>
    <row r="1753" spans="1:15" ht="16">
      <c r="A1753" s="21" t="s">
        <v>4305</v>
      </c>
      <c r="B1753" s="21" t="s">
        <v>4306</v>
      </c>
      <c r="C1753" s="21" t="s">
        <v>235</v>
      </c>
      <c r="D1753" s="21" t="s">
        <v>34</v>
      </c>
      <c r="E1753" s="21" t="s">
        <v>1468</v>
      </c>
      <c r="F1753" s="21" t="s">
        <v>2888</v>
      </c>
      <c r="G1753" s="21" t="s">
        <v>4307</v>
      </c>
      <c r="H1753" s="21" t="s">
        <v>4308</v>
      </c>
      <c r="I1753" s="21" t="s">
        <v>4309</v>
      </c>
      <c r="J1753" s="21" t="s">
        <v>811</v>
      </c>
      <c r="K1753" s="22">
        <v>1.2929999999999999</v>
      </c>
      <c r="L1753" s="22">
        <f t="shared" si="81"/>
        <v>0.84509803921568616</v>
      </c>
      <c r="M1753" s="22">
        <f t="shared" si="82"/>
        <v>-0.24280937776976</v>
      </c>
      <c r="N1753" s="157">
        <v>1</v>
      </c>
      <c r="O1753" s="158">
        <f t="shared" si="83"/>
        <v>0</v>
      </c>
    </row>
    <row r="1754" spans="1:15" ht="16">
      <c r="A1754" s="21" t="s">
        <v>3090</v>
      </c>
      <c r="B1754" s="21" t="s">
        <v>3091</v>
      </c>
      <c r="C1754" s="21" t="s">
        <v>235</v>
      </c>
      <c r="D1754" s="21" t="s">
        <v>314</v>
      </c>
      <c r="E1754" s="21" t="s">
        <v>2955</v>
      </c>
      <c r="F1754" s="21" t="s">
        <v>3092</v>
      </c>
      <c r="G1754" s="21" t="s">
        <v>3093</v>
      </c>
      <c r="H1754" s="21" t="s">
        <v>3094</v>
      </c>
      <c r="I1754" s="21" t="s">
        <v>3095</v>
      </c>
      <c r="J1754" s="21" t="s">
        <v>2385</v>
      </c>
      <c r="K1754" s="22">
        <v>1.294</v>
      </c>
      <c r="L1754" s="22">
        <f t="shared" si="81"/>
        <v>0.8457516339869281</v>
      </c>
      <c r="M1754" s="22">
        <f t="shared" si="82"/>
        <v>-0.2416940355875066</v>
      </c>
      <c r="N1754" s="157">
        <v>0.83050451426759098</v>
      </c>
      <c r="O1754" s="158">
        <f t="shared" si="83"/>
        <v>8.065800256698008E-2</v>
      </c>
    </row>
    <row r="1755" spans="1:15" ht="16">
      <c r="A1755" s="21" t="s">
        <v>7887</v>
      </c>
      <c r="B1755" s="21" t="s">
        <v>7888</v>
      </c>
      <c r="C1755" s="21" t="s">
        <v>85</v>
      </c>
      <c r="D1755" s="21" t="s">
        <v>40</v>
      </c>
      <c r="E1755" s="21" t="s">
        <v>1468</v>
      </c>
      <c r="F1755" s="21" t="s">
        <v>7889</v>
      </c>
      <c r="G1755" s="21" t="s">
        <v>7890</v>
      </c>
      <c r="H1755" s="21" t="s">
        <v>7891</v>
      </c>
      <c r="I1755" s="21" t="s">
        <v>7892</v>
      </c>
      <c r="J1755" s="21" t="s">
        <v>40</v>
      </c>
      <c r="K1755" s="22">
        <v>1.294</v>
      </c>
      <c r="L1755" s="22">
        <f t="shared" si="81"/>
        <v>0.8457516339869281</v>
      </c>
      <c r="M1755" s="22">
        <f t="shared" si="82"/>
        <v>-0.2416940355875066</v>
      </c>
      <c r="N1755" s="157">
        <v>1</v>
      </c>
      <c r="O1755" s="158">
        <f t="shared" si="83"/>
        <v>0</v>
      </c>
    </row>
    <row r="1756" spans="1:15">
      <c r="A1756" s="2" t="s">
        <v>10739</v>
      </c>
      <c r="B1756" s="2" t="s">
        <v>10740</v>
      </c>
      <c r="C1756" s="2" t="s">
        <v>53</v>
      </c>
      <c r="D1756" s="2" t="s">
        <v>40</v>
      </c>
      <c r="E1756" s="2" t="s">
        <v>151</v>
      </c>
      <c r="F1756" s="2" t="s">
        <v>10741</v>
      </c>
      <c r="G1756" s="2" t="s">
        <v>10742</v>
      </c>
      <c r="H1756" s="2" t="s">
        <v>10743</v>
      </c>
      <c r="I1756" s="2" t="s">
        <v>10744</v>
      </c>
      <c r="J1756" s="2" t="s">
        <v>40</v>
      </c>
      <c r="K1756" s="3" t="s">
        <v>40</v>
      </c>
      <c r="L1756" s="3" t="e">
        <f t="shared" si="81"/>
        <v>#VALUE!</v>
      </c>
      <c r="M1756" s="3" t="e">
        <f t="shared" si="82"/>
        <v>#VALUE!</v>
      </c>
      <c r="N1756" s="4" t="s">
        <v>40</v>
      </c>
      <c r="O1756" s="5" t="e">
        <f t="shared" si="83"/>
        <v>#VALUE!</v>
      </c>
    </row>
    <row r="1757" spans="1:15" ht="16">
      <c r="A1757" s="21" t="s">
        <v>4678</v>
      </c>
      <c r="B1757" s="21" t="s">
        <v>4679</v>
      </c>
      <c r="C1757" s="21" t="s">
        <v>921</v>
      </c>
      <c r="D1757" s="21" t="s">
        <v>141</v>
      </c>
      <c r="E1757" s="21" t="s">
        <v>478</v>
      </c>
      <c r="F1757" s="21" t="s">
        <v>4680</v>
      </c>
      <c r="G1757" s="21" t="s">
        <v>4681</v>
      </c>
      <c r="H1757" s="21" t="s">
        <v>4682</v>
      </c>
      <c r="I1757" s="21" t="s">
        <v>4683</v>
      </c>
      <c r="J1757" s="21" t="s">
        <v>1180</v>
      </c>
      <c r="K1757" s="22">
        <v>1.2949999999999999</v>
      </c>
      <c r="L1757" s="22">
        <f t="shared" si="81"/>
        <v>0.84640522875816993</v>
      </c>
      <c r="M1757" s="22">
        <f t="shared" si="82"/>
        <v>-0.24057955500609793</v>
      </c>
      <c r="N1757" s="157">
        <v>1</v>
      </c>
      <c r="O1757" s="158">
        <f t="shared" si="83"/>
        <v>0</v>
      </c>
    </row>
    <row r="1758" spans="1:15">
      <c r="A1758" s="2" t="s">
        <v>10751</v>
      </c>
      <c r="B1758" s="2" t="s">
        <v>10752</v>
      </c>
      <c r="C1758" s="2" t="s">
        <v>132</v>
      </c>
      <c r="D1758" s="2" t="s">
        <v>314</v>
      </c>
      <c r="E1758" s="2" t="s">
        <v>937</v>
      </c>
      <c r="F1758" s="2" t="s">
        <v>10753</v>
      </c>
      <c r="G1758" s="2" t="s">
        <v>10754</v>
      </c>
      <c r="H1758" s="2" t="s">
        <v>10755</v>
      </c>
      <c r="I1758" s="2" t="s">
        <v>10756</v>
      </c>
      <c r="J1758" s="2" t="s">
        <v>40</v>
      </c>
      <c r="K1758" s="3" t="s">
        <v>40</v>
      </c>
      <c r="L1758" s="3" t="e">
        <f t="shared" si="81"/>
        <v>#VALUE!</v>
      </c>
      <c r="M1758" s="3" t="e">
        <f t="shared" si="82"/>
        <v>#VALUE!</v>
      </c>
      <c r="N1758" s="4" t="s">
        <v>40</v>
      </c>
      <c r="O1758" s="5" t="e">
        <f t="shared" si="83"/>
        <v>#VALUE!</v>
      </c>
    </row>
    <row r="1759" spans="1:15">
      <c r="A1759" s="2" t="s">
        <v>10757</v>
      </c>
      <c r="B1759" s="2" t="s">
        <v>10758</v>
      </c>
      <c r="C1759" s="2" t="s">
        <v>2155</v>
      </c>
      <c r="D1759" s="2" t="s">
        <v>141</v>
      </c>
      <c r="E1759" s="2" t="s">
        <v>40</v>
      </c>
      <c r="F1759" s="2" t="s">
        <v>7475</v>
      </c>
      <c r="G1759" s="2" t="s">
        <v>10759</v>
      </c>
      <c r="H1759" s="2" t="s">
        <v>10760</v>
      </c>
      <c r="I1759" s="2" t="s">
        <v>10761</v>
      </c>
      <c r="J1759" s="2" t="s">
        <v>40</v>
      </c>
      <c r="K1759" s="3" t="s">
        <v>40</v>
      </c>
      <c r="L1759" s="3" t="e">
        <f t="shared" si="81"/>
        <v>#VALUE!</v>
      </c>
      <c r="M1759" s="3" t="e">
        <f t="shared" si="82"/>
        <v>#VALUE!</v>
      </c>
      <c r="N1759" s="4" t="s">
        <v>40</v>
      </c>
      <c r="O1759" s="5" t="e">
        <f t="shared" si="83"/>
        <v>#VALUE!</v>
      </c>
    </row>
    <row r="1760" spans="1:15">
      <c r="A1760" s="21" t="s">
        <v>9030</v>
      </c>
      <c r="B1760" s="21" t="s">
        <v>9031</v>
      </c>
      <c r="C1760" s="21" t="s">
        <v>2155</v>
      </c>
      <c r="D1760" s="21" t="s">
        <v>86</v>
      </c>
      <c r="E1760" s="21" t="s">
        <v>40</v>
      </c>
      <c r="F1760" s="21" t="s">
        <v>6835</v>
      </c>
      <c r="G1760" s="21" t="s">
        <v>9032</v>
      </c>
      <c r="H1760" s="21" t="s">
        <v>9033</v>
      </c>
      <c r="I1760" s="21" t="s">
        <v>9034</v>
      </c>
      <c r="J1760" s="21" t="s">
        <v>40</v>
      </c>
      <c r="K1760" s="22">
        <v>1.2949999999999999</v>
      </c>
      <c r="L1760" s="22">
        <f t="shared" si="81"/>
        <v>0.84640522875816993</v>
      </c>
      <c r="M1760" s="22">
        <f t="shared" si="82"/>
        <v>-0.24057955500609793</v>
      </c>
      <c r="N1760" s="23">
        <v>2.2150057906097999E-2</v>
      </c>
      <c r="O1760" s="24">
        <f t="shared" si="83"/>
        <v>1.6546251340790175</v>
      </c>
    </row>
    <row r="1761" spans="1:15">
      <c r="A1761" s="2" t="s">
        <v>10768</v>
      </c>
      <c r="B1761" s="2" t="s">
        <v>10769</v>
      </c>
      <c r="C1761" s="2" t="s">
        <v>33</v>
      </c>
      <c r="D1761" s="2" t="s">
        <v>314</v>
      </c>
      <c r="E1761" s="2" t="s">
        <v>158</v>
      </c>
      <c r="F1761" s="2" t="s">
        <v>421</v>
      </c>
      <c r="G1761" s="2" t="s">
        <v>10770</v>
      </c>
      <c r="H1761" s="2" t="s">
        <v>10771</v>
      </c>
      <c r="I1761" s="2" t="s">
        <v>10772</v>
      </c>
      <c r="J1761" s="2" t="s">
        <v>425</v>
      </c>
      <c r="K1761" s="3" t="s">
        <v>40</v>
      </c>
      <c r="L1761" s="3" t="e">
        <f t="shared" si="81"/>
        <v>#VALUE!</v>
      </c>
      <c r="M1761" s="3" t="e">
        <f t="shared" si="82"/>
        <v>#VALUE!</v>
      </c>
      <c r="N1761" s="4" t="s">
        <v>40</v>
      </c>
      <c r="O1761" s="5" t="e">
        <f t="shared" si="83"/>
        <v>#VALUE!</v>
      </c>
    </row>
    <row r="1762" spans="1:15" ht="16">
      <c r="A1762" s="21" t="s">
        <v>6306</v>
      </c>
      <c r="B1762" s="21" t="s">
        <v>6307</v>
      </c>
      <c r="C1762" s="21" t="s">
        <v>33</v>
      </c>
      <c r="D1762" s="21" t="s">
        <v>40</v>
      </c>
      <c r="E1762" s="21" t="s">
        <v>511</v>
      </c>
      <c r="F1762" s="21" t="s">
        <v>3920</v>
      </c>
      <c r="G1762" s="21" t="s">
        <v>6308</v>
      </c>
      <c r="H1762" s="21" t="s">
        <v>6309</v>
      </c>
      <c r="I1762" s="21" t="s">
        <v>6310</v>
      </c>
      <c r="J1762" s="21" t="s">
        <v>40</v>
      </c>
      <c r="K1762" s="22">
        <v>1.2949999999999999</v>
      </c>
      <c r="L1762" s="22">
        <f t="shared" si="81"/>
        <v>0.84640522875816993</v>
      </c>
      <c r="M1762" s="22">
        <f t="shared" si="82"/>
        <v>-0.24057955500609793</v>
      </c>
      <c r="N1762" s="157">
        <v>1</v>
      </c>
      <c r="O1762" s="158">
        <f t="shared" si="83"/>
        <v>0</v>
      </c>
    </row>
    <row r="1763" spans="1:15" ht="16">
      <c r="A1763" s="21" t="s">
        <v>8491</v>
      </c>
      <c r="B1763" s="21" t="s">
        <v>8492</v>
      </c>
      <c r="C1763" s="21" t="s">
        <v>53</v>
      </c>
      <c r="D1763" s="21" t="s">
        <v>314</v>
      </c>
      <c r="E1763" s="21" t="s">
        <v>511</v>
      </c>
      <c r="F1763" s="21" t="s">
        <v>8493</v>
      </c>
      <c r="G1763" s="21" t="s">
        <v>8494</v>
      </c>
      <c r="H1763" s="21" t="s">
        <v>8495</v>
      </c>
      <c r="I1763" s="21" t="s">
        <v>8496</v>
      </c>
      <c r="J1763" s="21" t="s">
        <v>1566</v>
      </c>
      <c r="K1763" s="22">
        <v>1.2949999999999999</v>
      </c>
      <c r="L1763" s="22">
        <f t="shared" si="81"/>
        <v>0.84640522875816993</v>
      </c>
      <c r="M1763" s="22">
        <f t="shared" si="82"/>
        <v>-0.24057955500609793</v>
      </c>
      <c r="N1763" s="157">
        <v>1</v>
      </c>
      <c r="O1763" s="158">
        <f t="shared" si="83"/>
        <v>0</v>
      </c>
    </row>
    <row r="1764" spans="1:15">
      <c r="A1764" s="21" t="s">
        <v>31</v>
      </c>
      <c r="B1764" s="21" t="s">
        <v>32</v>
      </c>
      <c r="C1764" s="21" t="s">
        <v>33</v>
      </c>
      <c r="D1764" s="21" t="s">
        <v>34</v>
      </c>
      <c r="E1764" s="21" t="s">
        <v>35</v>
      </c>
      <c r="F1764" s="21" t="s">
        <v>36</v>
      </c>
      <c r="G1764" s="21" t="s">
        <v>37</v>
      </c>
      <c r="H1764" s="21" t="s">
        <v>38</v>
      </c>
      <c r="I1764" s="21" t="s">
        <v>39</v>
      </c>
      <c r="J1764" s="21" t="s">
        <v>40</v>
      </c>
      <c r="K1764" s="22">
        <v>1.296</v>
      </c>
      <c r="L1764" s="22">
        <f t="shared" si="81"/>
        <v>0.84705882352941175</v>
      </c>
      <c r="M1764" s="22">
        <f t="shared" si="82"/>
        <v>-0.23946593469538943</v>
      </c>
      <c r="N1764" s="23">
        <v>2.9721901786815502E-4</v>
      </c>
      <c r="O1764" s="24">
        <f t="shared" si="83"/>
        <v>3.5269234052380103</v>
      </c>
    </row>
    <row r="1765" spans="1:15" ht="16">
      <c r="A1765" s="2" t="s">
        <v>934</v>
      </c>
      <c r="B1765" s="2" t="s">
        <v>935</v>
      </c>
      <c r="C1765" s="2" t="s">
        <v>936</v>
      </c>
      <c r="D1765" s="2" t="s">
        <v>141</v>
      </c>
      <c r="E1765" s="2" t="s">
        <v>937</v>
      </c>
      <c r="F1765" s="2" t="s">
        <v>938</v>
      </c>
      <c r="G1765" s="2" t="s">
        <v>939</v>
      </c>
      <c r="H1765" s="2" t="s">
        <v>940</v>
      </c>
      <c r="I1765" s="2" t="s">
        <v>941</v>
      </c>
      <c r="J1765" s="2" t="s">
        <v>40</v>
      </c>
      <c r="K1765" s="3">
        <v>1.2969999999999999</v>
      </c>
      <c r="L1765" s="3">
        <f t="shared" si="81"/>
        <v>0.84771241830065358</v>
      </c>
      <c r="M1765" s="3">
        <f t="shared" si="82"/>
        <v>-0.23835317332831471</v>
      </c>
      <c r="N1765" s="157">
        <v>0.53562502244181198</v>
      </c>
      <c r="O1765" s="158">
        <f t="shared" si="83"/>
        <v>0.27113914253649807</v>
      </c>
    </row>
    <row r="1766" spans="1:15" ht="16">
      <c r="A1766" s="21" t="s">
        <v>6183</v>
      </c>
      <c r="B1766" s="21" t="s">
        <v>6184</v>
      </c>
      <c r="C1766" s="21" t="s">
        <v>33</v>
      </c>
      <c r="D1766" s="21" t="s">
        <v>314</v>
      </c>
      <c r="E1766" s="21" t="s">
        <v>511</v>
      </c>
      <c r="F1766" s="21" t="s">
        <v>6185</v>
      </c>
      <c r="G1766" s="21" t="s">
        <v>6186</v>
      </c>
      <c r="H1766" s="21" t="s">
        <v>6187</v>
      </c>
      <c r="I1766" s="21" t="s">
        <v>6188</v>
      </c>
      <c r="J1766" s="21" t="s">
        <v>1251</v>
      </c>
      <c r="K1766" s="22">
        <v>1.2969999999999999</v>
      </c>
      <c r="L1766" s="22">
        <f t="shared" si="81"/>
        <v>0.84771241830065358</v>
      </c>
      <c r="M1766" s="22">
        <f t="shared" si="82"/>
        <v>-0.23835317332831471</v>
      </c>
      <c r="N1766" s="157">
        <v>0.18540499126371901</v>
      </c>
      <c r="O1766" s="158">
        <f t="shared" si="83"/>
        <v>0.73187857844873461</v>
      </c>
    </row>
    <row r="1767" spans="1:15" ht="16">
      <c r="A1767" s="21" t="s">
        <v>10762</v>
      </c>
      <c r="B1767" s="21" t="s">
        <v>10763</v>
      </c>
      <c r="C1767" s="21" t="s">
        <v>40</v>
      </c>
      <c r="D1767" s="21" t="s">
        <v>40</v>
      </c>
      <c r="E1767" s="21" t="s">
        <v>158</v>
      </c>
      <c r="F1767" s="21" t="s">
        <v>10764</v>
      </c>
      <c r="G1767" s="21" t="s">
        <v>10765</v>
      </c>
      <c r="H1767" s="21" t="s">
        <v>10766</v>
      </c>
      <c r="I1767" s="21" t="s">
        <v>10767</v>
      </c>
      <c r="J1767" s="21" t="s">
        <v>40</v>
      </c>
      <c r="K1767" s="22">
        <v>1.2969999999999999</v>
      </c>
      <c r="L1767" s="22">
        <f t="shared" si="81"/>
        <v>0.84771241830065358</v>
      </c>
      <c r="M1767" s="22">
        <f t="shared" si="82"/>
        <v>-0.23835317332831471</v>
      </c>
      <c r="N1767" s="157">
        <v>1</v>
      </c>
      <c r="O1767" s="158">
        <f t="shared" si="83"/>
        <v>0</v>
      </c>
    </row>
    <row r="1768" spans="1:15" ht="16">
      <c r="A1768" s="21" t="s">
        <v>7258</v>
      </c>
      <c r="B1768" s="21" t="s">
        <v>7259</v>
      </c>
      <c r="C1768" s="21" t="s">
        <v>85</v>
      </c>
      <c r="D1768" s="21" t="s">
        <v>314</v>
      </c>
      <c r="E1768" s="21" t="s">
        <v>151</v>
      </c>
      <c r="F1768" s="21" t="s">
        <v>7260</v>
      </c>
      <c r="G1768" s="21" t="s">
        <v>7261</v>
      </c>
      <c r="H1768" s="21" t="s">
        <v>7262</v>
      </c>
      <c r="I1768" s="21" t="s">
        <v>7263</v>
      </c>
      <c r="J1768" s="21" t="s">
        <v>2081</v>
      </c>
      <c r="K1768" s="22">
        <v>1.298</v>
      </c>
      <c r="L1768" s="22">
        <f t="shared" si="81"/>
        <v>0.84836601307189541</v>
      </c>
      <c r="M1768" s="22">
        <f t="shared" si="82"/>
        <v>-0.23724126958087563</v>
      </c>
      <c r="N1768" s="157">
        <v>1</v>
      </c>
      <c r="O1768" s="158">
        <f t="shared" si="83"/>
        <v>0</v>
      </c>
    </row>
    <row r="1769" spans="1:15">
      <c r="A1769" s="2" t="s">
        <v>10814</v>
      </c>
      <c r="B1769" s="2" t="s">
        <v>10815</v>
      </c>
      <c r="C1769" s="2" t="s">
        <v>33</v>
      </c>
      <c r="D1769" s="2" t="s">
        <v>34</v>
      </c>
      <c r="E1769" s="2" t="s">
        <v>151</v>
      </c>
      <c r="F1769" s="2" t="s">
        <v>9427</v>
      </c>
      <c r="G1769" s="2" t="s">
        <v>10816</v>
      </c>
      <c r="H1769" s="2" t="s">
        <v>10817</v>
      </c>
      <c r="I1769" s="2" t="s">
        <v>10818</v>
      </c>
      <c r="J1769" s="2" t="s">
        <v>40</v>
      </c>
      <c r="K1769" s="3" t="s">
        <v>40</v>
      </c>
      <c r="L1769" s="3" t="e">
        <f t="shared" si="81"/>
        <v>#VALUE!</v>
      </c>
      <c r="M1769" s="3" t="e">
        <f t="shared" si="82"/>
        <v>#VALUE!</v>
      </c>
      <c r="N1769" s="4" t="s">
        <v>40</v>
      </c>
      <c r="O1769" s="5" t="e">
        <f t="shared" si="83"/>
        <v>#VALUE!</v>
      </c>
    </row>
    <row r="1770" spans="1:15">
      <c r="A1770" s="2" t="s">
        <v>10819</v>
      </c>
      <c r="B1770" s="2" t="s">
        <v>10820</v>
      </c>
      <c r="C1770" s="2" t="s">
        <v>33</v>
      </c>
      <c r="D1770" s="2" t="s">
        <v>40</v>
      </c>
      <c r="E1770" s="2" t="s">
        <v>511</v>
      </c>
      <c r="F1770" s="2" t="s">
        <v>10821</v>
      </c>
      <c r="G1770" s="2" t="s">
        <v>10822</v>
      </c>
      <c r="H1770" s="2" t="s">
        <v>10823</v>
      </c>
      <c r="I1770" s="2" t="s">
        <v>10824</v>
      </c>
      <c r="J1770" s="2" t="s">
        <v>40</v>
      </c>
      <c r="K1770" s="3" t="s">
        <v>40</v>
      </c>
      <c r="L1770" s="3" t="e">
        <f t="shared" si="81"/>
        <v>#VALUE!</v>
      </c>
      <c r="M1770" s="3" t="e">
        <f t="shared" si="82"/>
        <v>#VALUE!</v>
      </c>
      <c r="N1770" s="4" t="s">
        <v>40</v>
      </c>
      <c r="O1770" s="5" t="e">
        <f t="shared" si="83"/>
        <v>#VALUE!</v>
      </c>
    </row>
    <row r="1771" spans="1:15">
      <c r="A1771" s="2" t="s">
        <v>10825</v>
      </c>
      <c r="B1771" s="2" t="s">
        <v>10826</v>
      </c>
      <c r="C1771" s="2" t="s">
        <v>33</v>
      </c>
      <c r="D1771" s="2" t="s">
        <v>40</v>
      </c>
      <c r="E1771" s="2" t="s">
        <v>937</v>
      </c>
      <c r="F1771" s="2" t="s">
        <v>1663</v>
      </c>
      <c r="G1771" s="2" t="s">
        <v>10827</v>
      </c>
      <c r="H1771" s="2" t="s">
        <v>10828</v>
      </c>
      <c r="I1771" s="2" t="s">
        <v>10829</v>
      </c>
      <c r="J1771" s="2" t="s">
        <v>40</v>
      </c>
      <c r="K1771" s="3" t="s">
        <v>40</v>
      </c>
      <c r="L1771" s="3" t="e">
        <f t="shared" si="81"/>
        <v>#VALUE!</v>
      </c>
      <c r="M1771" s="3" t="e">
        <f t="shared" si="82"/>
        <v>#VALUE!</v>
      </c>
      <c r="N1771" s="4" t="s">
        <v>40</v>
      </c>
      <c r="O1771" s="5" t="e">
        <f t="shared" si="83"/>
        <v>#VALUE!</v>
      </c>
    </row>
    <row r="1772" spans="1:15" ht="16">
      <c r="A1772" s="21" t="s">
        <v>4171</v>
      </c>
      <c r="B1772" s="21" t="s">
        <v>4172</v>
      </c>
      <c r="C1772" s="21" t="s">
        <v>235</v>
      </c>
      <c r="D1772" s="21" t="s">
        <v>44</v>
      </c>
      <c r="E1772" s="21" t="s">
        <v>55</v>
      </c>
      <c r="F1772" s="21" t="s">
        <v>4173</v>
      </c>
      <c r="G1772" s="21" t="s">
        <v>4174</v>
      </c>
      <c r="H1772" s="21" t="s">
        <v>4175</v>
      </c>
      <c r="I1772" s="21" t="s">
        <v>4176</v>
      </c>
      <c r="J1772" s="21" t="s">
        <v>40</v>
      </c>
      <c r="K1772" s="22">
        <v>1.2989999999999999</v>
      </c>
      <c r="L1772" s="22">
        <f t="shared" si="81"/>
        <v>0.84901960784313724</v>
      </c>
      <c r="M1772" s="22">
        <f t="shared" si="82"/>
        <v>-0.23613022213213306</v>
      </c>
      <c r="N1772" s="157">
        <v>1</v>
      </c>
      <c r="O1772" s="158">
        <f t="shared" si="83"/>
        <v>0</v>
      </c>
    </row>
    <row r="1773" spans="1:15" ht="16">
      <c r="A1773" s="21" t="s">
        <v>9139</v>
      </c>
      <c r="B1773" s="21" t="s">
        <v>9140</v>
      </c>
      <c r="C1773" s="21" t="s">
        <v>40</v>
      </c>
      <c r="D1773" s="21" t="s">
        <v>314</v>
      </c>
      <c r="E1773" s="21" t="s">
        <v>937</v>
      </c>
      <c r="F1773" s="21" t="s">
        <v>9141</v>
      </c>
      <c r="G1773" s="21" t="s">
        <v>9142</v>
      </c>
      <c r="H1773" s="21" t="s">
        <v>9143</v>
      </c>
      <c r="I1773" s="21" t="s">
        <v>9144</v>
      </c>
      <c r="J1773" s="21" t="s">
        <v>40</v>
      </c>
      <c r="K1773" s="22">
        <v>1.302</v>
      </c>
      <c r="L1773" s="22">
        <f t="shared" si="81"/>
        <v>0.85098039215686272</v>
      </c>
      <c r="M1773" s="22">
        <f t="shared" si="82"/>
        <v>-0.23280220441437866</v>
      </c>
      <c r="N1773" s="157">
        <v>1</v>
      </c>
      <c r="O1773" s="158">
        <f t="shared" si="83"/>
        <v>0</v>
      </c>
    </row>
    <row r="1774" spans="1:15" ht="16">
      <c r="A1774" s="21" t="s">
        <v>4774</v>
      </c>
      <c r="B1774" s="21" t="s">
        <v>4775</v>
      </c>
      <c r="C1774" s="21" t="s">
        <v>85</v>
      </c>
      <c r="D1774" s="21" t="s">
        <v>86</v>
      </c>
      <c r="E1774" s="21" t="s">
        <v>1036</v>
      </c>
      <c r="F1774" s="21" t="s">
        <v>4776</v>
      </c>
      <c r="G1774" s="21" t="s">
        <v>4777</v>
      </c>
      <c r="H1774" s="21" t="s">
        <v>4778</v>
      </c>
      <c r="I1774" s="21" t="s">
        <v>4779</v>
      </c>
      <c r="J1774" s="21" t="s">
        <v>40</v>
      </c>
      <c r="K1774" s="22">
        <v>1.3029999999999999</v>
      </c>
      <c r="L1774" s="22">
        <f t="shared" si="81"/>
        <v>0.85163398692810455</v>
      </c>
      <c r="M1774" s="22">
        <f t="shared" si="82"/>
        <v>-0.23169456901187965</v>
      </c>
      <c r="N1774" s="157">
        <v>1</v>
      </c>
      <c r="O1774" s="158">
        <f t="shared" si="83"/>
        <v>0</v>
      </c>
    </row>
    <row r="1775" spans="1:15">
      <c r="A1775" s="21" t="s">
        <v>1219</v>
      </c>
      <c r="B1775" s="21" t="s">
        <v>1220</v>
      </c>
      <c r="C1775" s="21" t="s">
        <v>53</v>
      </c>
      <c r="D1775" s="21" t="s">
        <v>44</v>
      </c>
      <c r="E1775" s="21" t="s">
        <v>158</v>
      </c>
      <c r="F1775" s="21" t="s">
        <v>1221</v>
      </c>
      <c r="G1775" s="21" t="s">
        <v>1222</v>
      </c>
      <c r="H1775" s="21" t="s">
        <v>1223</v>
      </c>
      <c r="I1775" s="21" t="s">
        <v>1224</v>
      </c>
      <c r="J1775" s="21" t="s">
        <v>1225</v>
      </c>
      <c r="K1775" s="22">
        <v>1.3029999999999999</v>
      </c>
      <c r="L1775" s="22">
        <f t="shared" si="81"/>
        <v>0.85163398692810455</v>
      </c>
      <c r="M1775" s="22">
        <f t="shared" si="82"/>
        <v>-0.23169456901187965</v>
      </c>
      <c r="N1775" s="23">
        <v>7.9513478170619703E-4</v>
      </c>
      <c r="O1775" s="24">
        <f t="shared" si="83"/>
        <v>3.0995592487147103</v>
      </c>
    </row>
    <row r="1776" spans="1:15" ht="16">
      <c r="A1776" s="21" t="s">
        <v>2153</v>
      </c>
      <c r="B1776" s="21" t="s">
        <v>2154</v>
      </c>
      <c r="C1776" s="21" t="s">
        <v>2155</v>
      </c>
      <c r="D1776" s="21" t="s">
        <v>86</v>
      </c>
      <c r="E1776" s="21" t="s">
        <v>282</v>
      </c>
      <c r="F1776" s="21" t="s">
        <v>2156</v>
      </c>
      <c r="G1776" s="21" t="s">
        <v>2157</v>
      </c>
      <c r="H1776" s="21" t="s">
        <v>2158</v>
      </c>
      <c r="I1776" s="21" t="s">
        <v>2159</v>
      </c>
      <c r="J1776" s="21" t="s">
        <v>40</v>
      </c>
      <c r="K1776" s="22">
        <v>1.304</v>
      </c>
      <c r="L1776" s="22">
        <f t="shared" si="81"/>
        <v>0.85228758169934637</v>
      </c>
      <c r="M1776" s="22">
        <f t="shared" si="82"/>
        <v>-0.23058778334893662</v>
      </c>
      <c r="N1776" s="157">
        <v>1</v>
      </c>
      <c r="O1776" s="158">
        <f t="shared" si="83"/>
        <v>0</v>
      </c>
    </row>
    <row r="1777" spans="1:15" ht="16">
      <c r="A1777" s="21" t="s">
        <v>7428</v>
      </c>
      <c r="B1777" s="21" t="s">
        <v>7429</v>
      </c>
      <c r="C1777" s="21" t="s">
        <v>186</v>
      </c>
      <c r="D1777" s="21" t="s">
        <v>141</v>
      </c>
      <c r="E1777" s="21" t="s">
        <v>714</v>
      </c>
      <c r="F1777" s="21" t="s">
        <v>7430</v>
      </c>
      <c r="G1777" s="21" t="s">
        <v>40</v>
      </c>
      <c r="H1777" s="21" t="s">
        <v>7431</v>
      </c>
      <c r="I1777" s="21" t="s">
        <v>40</v>
      </c>
      <c r="J1777" s="21" t="s">
        <v>3014</v>
      </c>
      <c r="K1777" s="22">
        <v>1.304</v>
      </c>
      <c r="L1777" s="22">
        <f t="shared" si="81"/>
        <v>0.85228758169934637</v>
      </c>
      <c r="M1777" s="22">
        <f t="shared" si="82"/>
        <v>-0.23058778334893662</v>
      </c>
      <c r="N1777" s="157">
        <v>1</v>
      </c>
      <c r="O1777" s="158">
        <f t="shared" si="83"/>
        <v>0</v>
      </c>
    </row>
    <row r="1778" spans="1:15" ht="16">
      <c r="A1778" s="21" t="s">
        <v>9804</v>
      </c>
      <c r="B1778" s="21" t="s">
        <v>9805</v>
      </c>
      <c r="C1778" s="21" t="s">
        <v>40</v>
      </c>
      <c r="D1778" s="21" t="s">
        <v>141</v>
      </c>
      <c r="E1778" s="21" t="s">
        <v>40</v>
      </c>
      <c r="F1778" s="21" t="s">
        <v>8277</v>
      </c>
      <c r="G1778" s="21" t="s">
        <v>9806</v>
      </c>
      <c r="H1778" s="21" t="s">
        <v>9807</v>
      </c>
      <c r="I1778" s="21" t="s">
        <v>9808</v>
      </c>
      <c r="J1778" s="21" t="s">
        <v>40</v>
      </c>
      <c r="K1778" s="22">
        <v>1.304</v>
      </c>
      <c r="L1778" s="22">
        <f t="shared" si="81"/>
        <v>0.85228758169934637</v>
      </c>
      <c r="M1778" s="22">
        <f t="shared" si="82"/>
        <v>-0.23058778334893662</v>
      </c>
      <c r="N1778" s="157">
        <v>1</v>
      </c>
      <c r="O1778" s="158">
        <f t="shared" si="83"/>
        <v>0</v>
      </c>
    </row>
    <row r="1779" spans="1:15" ht="16">
      <c r="A1779" s="21" t="s">
        <v>2347</v>
      </c>
      <c r="B1779" s="21" t="s">
        <v>2348</v>
      </c>
      <c r="C1779" s="21" t="s">
        <v>53</v>
      </c>
      <c r="D1779" s="21" t="s">
        <v>86</v>
      </c>
      <c r="E1779" s="21" t="s">
        <v>2349</v>
      </c>
      <c r="F1779" s="21" t="s">
        <v>2350</v>
      </c>
      <c r="G1779" s="21" t="s">
        <v>2351</v>
      </c>
      <c r="H1779" s="21" t="s">
        <v>2352</v>
      </c>
      <c r="I1779" s="21" t="s">
        <v>2353</v>
      </c>
      <c r="J1779" s="21" t="s">
        <v>2354</v>
      </c>
      <c r="K1779" s="22">
        <v>1.3049999999999999</v>
      </c>
      <c r="L1779" s="22">
        <f t="shared" si="81"/>
        <v>0.8529411764705882</v>
      </c>
      <c r="M1779" s="22">
        <f t="shared" si="82"/>
        <v>-0.22948184612276734</v>
      </c>
      <c r="N1779" s="157">
        <v>1</v>
      </c>
      <c r="O1779" s="158">
        <f t="shared" si="83"/>
        <v>0</v>
      </c>
    </row>
    <row r="1780" spans="1:15" ht="16">
      <c r="A1780" s="2" t="s">
        <v>568</v>
      </c>
      <c r="B1780" s="2" t="s">
        <v>569</v>
      </c>
      <c r="C1780" s="2" t="s">
        <v>33</v>
      </c>
      <c r="D1780" s="2" t="s">
        <v>40</v>
      </c>
      <c r="E1780" s="2" t="s">
        <v>214</v>
      </c>
      <c r="F1780" s="2" t="s">
        <v>570</v>
      </c>
      <c r="G1780" s="2" t="s">
        <v>571</v>
      </c>
      <c r="H1780" s="2" t="s">
        <v>572</v>
      </c>
      <c r="I1780" s="2" t="s">
        <v>573</v>
      </c>
      <c r="J1780" s="2" t="s">
        <v>574</v>
      </c>
      <c r="K1780" s="3">
        <v>1.3069999999999999</v>
      </c>
      <c r="L1780" s="3">
        <f t="shared" si="81"/>
        <v>0.85424836601307186</v>
      </c>
      <c r="M1780" s="3">
        <f t="shared" si="82"/>
        <v>-0.22727251178458097</v>
      </c>
      <c r="N1780" s="157">
        <v>0.340410335295736</v>
      </c>
      <c r="O1780" s="158">
        <f t="shared" si="83"/>
        <v>0.46799726264806363</v>
      </c>
    </row>
    <row r="1781" spans="1:15" ht="16">
      <c r="A1781" s="21" t="s">
        <v>5297</v>
      </c>
      <c r="B1781" s="21" t="s">
        <v>5298</v>
      </c>
      <c r="C1781" s="21" t="s">
        <v>3225</v>
      </c>
      <c r="D1781" s="21" t="s">
        <v>141</v>
      </c>
      <c r="E1781" s="21" t="s">
        <v>1468</v>
      </c>
      <c r="F1781" s="21" t="s">
        <v>5299</v>
      </c>
      <c r="G1781" s="21" t="s">
        <v>5300</v>
      </c>
      <c r="H1781" s="21" t="s">
        <v>5301</v>
      </c>
      <c r="I1781" s="21" t="s">
        <v>5302</v>
      </c>
      <c r="J1781" s="21" t="s">
        <v>40</v>
      </c>
      <c r="K1781" s="22">
        <v>1.3069999999999999</v>
      </c>
      <c r="L1781" s="22">
        <f t="shared" si="81"/>
        <v>0.85424836601307186</v>
      </c>
      <c r="M1781" s="22">
        <f t="shared" si="82"/>
        <v>-0.22727251178458097</v>
      </c>
      <c r="N1781" s="157">
        <v>1</v>
      </c>
      <c r="O1781" s="158">
        <f t="shared" si="83"/>
        <v>0</v>
      </c>
    </row>
    <row r="1782" spans="1:15">
      <c r="A1782" s="21" t="s">
        <v>233</v>
      </c>
      <c r="B1782" s="21" t="s">
        <v>234</v>
      </c>
      <c r="C1782" s="21" t="s">
        <v>235</v>
      </c>
      <c r="D1782" s="21" t="s">
        <v>44</v>
      </c>
      <c r="E1782" s="21" t="s">
        <v>62</v>
      </c>
      <c r="F1782" s="21" t="s">
        <v>236</v>
      </c>
      <c r="G1782" s="21" t="s">
        <v>237</v>
      </c>
      <c r="H1782" s="21" t="s">
        <v>238</v>
      </c>
      <c r="I1782" s="21" t="s">
        <v>239</v>
      </c>
      <c r="J1782" s="21" t="s">
        <v>40</v>
      </c>
      <c r="K1782" s="22">
        <v>1.3080000000000001</v>
      </c>
      <c r="L1782" s="22">
        <f t="shared" si="81"/>
        <v>0.8549019607843138</v>
      </c>
      <c r="M1782" s="22">
        <f t="shared" si="82"/>
        <v>-0.22616911208193147</v>
      </c>
      <c r="N1782" s="23">
        <v>3.8125924398996901E-3</v>
      </c>
      <c r="O1782" s="24">
        <f t="shared" si="83"/>
        <v>2.418779617638168</v>
      </c>
    </row>
    <row r="1783" spans="1:15" ht="16">
      <c r="A1783" s="21" t="s">
        <v>2229</v>
      </c>
      <c r="B1783" s="21" t="s">
        <v>2230</v>
      </c>
      <c r="C1783" s="21" t="s">
        <v>53</v>
      </c>
      <c r="D1783" s="21" t="s">
        <v>34</v>
      </c>
      <c r="E1783" s="21" t="s">
        <v>2231</v>
      </c>
      <c r="F1783" s="21" t="s">
        <v>1215</v>
      </c>
      <c r="G1783" s="21" t="s">
        <v>2232</v>
      </c>
      <c r="H1783" s="21" t="s">
        <v>2233</v>
      </c>
      <c r="I1783" s="21" t="s">
        <v>2234</v>
      </c>
      <c r="J1783" s="21" t="s">
        <v>40</v>
      </c>
      <c r="K1783" s="22">
        <v>1.31</v>
      </c>
      <c r="L1783" s="22">
        <f t="shared" si="81"/>
        <v>0.85620915032679745</v>
      </c>
      <c r="M1783" s="22">
        <f t="shared" si="82"/>
        <v>-0.22396484115520138</v>
      </c>
      <c r="N1783" s="157">
        <v>0.42304332697819103</v>
      </c>
      <c r="O1783" s="158">
        <f t="shared" si="83"/>
        <v>0.37361515105536819</v>
      </c>
    </row>
    <row r="1784" spans="1:15" ht="16">
      <c r="A1784" s="21" t="s">
        <v>6874</v>
      </c>
      <c r="B1784" s="21" t="s">
        <v>6875</v>
      </c>
      <c r="C1784" s="21" t="s">
        <v>40</v>
      </c>
      <c r="D1784" s="21" t="s">
        <v>86</v>
      </c>
      <c r="E1784" s="21" t="s">
        <v>511</v>
      </c>
      <c r="F1784" s="21" t="s">
        <v>6876</v>
      </c>
      <c r="G1784" s="21" t="s">
        <v>6877</v>
      </c>
      <c r="H1784" s="21" t="s">
        <v>40</v>
      </c>
      <c r="I1784" s="21" t="s">
        <v>6878</v>
      </c>
      <c r="J1784" s="21" t="s">
        <v>40</v>
      </c>
      <c r="K1784" s="22">
        <v>1.3109999999999999</v>
      </c>
      <c r="L1784" s="22">
        <f t="shared" si="81"/>
        <v>0.85686274509803917</v>
      </c>
      <c r="M1784" s="22">
        <f t="shared" si="82"/>
        <v>-0.22286396735825964</v>
      </c>
      <c r="N1784" s="157">
        <v>1</v>
      </c>
      <c r="O1784" s="158">
        <f t="shared" si="83"/>
        <v>0</v>
      </c>
    </row>
    <row r="1785" spans="1:15" ht="16">
      <c r="A1785" s="21" t="s">
        <v>2523</v>
      </c>
      <c r="B1785" s="21" t="s">
        <v>2524</v>
      </c>
      <c r="C1785" s="21" t="s">
        <v>33</v>
      </c>
      <c r="D1785" s="21" t="s">
        <v>34</v>
      </c>
      <c r="E1785" s="21" t="s">
        <v>1214</v>
      </c>
      <c r="F1785" s="21" t="s">
        <v>2525</v>
      </c>
      <c r="G1785" s="21" t="s">
        <v>2526</v>
      </c>
      <c r="H1785" s="21" t="s">
        <v>2527</v>
      </c>
      <c r="I1785" s="21" t="s">
        <v>2528</v>
      </c>
      <c r="J1785" s="21" t="s">
        <v>40</v>
      </c>
      <c r="K1785" s="22">
        <v>1.3120000000000001</v>
      </c>
      <c r="L1785" s="22">
        <f t="shared" si="81"/>
        <v>0.85751633986928111</v>
      </c>
      <c r="M1785" s="22">
        <f t="shared" si="82"/>
        <v>-0.22176393296193034</v>
      </c>
      <c r="N1785" s="157">
        <v>1</v>
      </c>
      <c r="O1785" s="158">
        <f t="shared" si="83"/>
        <v>0</v>
      </c>
    </row>
    <row r="1786" spans="1:15" ht="16">
      <c r="A1786" s="21" t="s">
        <v>6087</v>
      </c>
      <c r="B1786" s="21" t="s">
        <v>6088</v>
      </c>
      <c r="C1786" s="21" t="s">
        <v>3225</v>
      </c>
      <c r="D1786" s="21" t="s">
        <v>34</v>
      </c>
      <c r="E1786" s="21" t="s">
        <v>937</v>
      </c>
      <c r="F1786" s="21" t="s">
        <v>6089</v>
      </c>
      <c r="G1786" s="21" t="s">
        <v>6090</v>
      </c>
      <c r="H1786" s="21" t="s">
        <v>6091</v>
      </c>
      <c r="I1786" s="21" t="s">
        <v>6092</v>
      </c>
      <c r="J1786" s="21" t="s">
        <v>40</v>
      </c>
      <c r="K1786" s="22">
        <v>1.3120000000000001</v>
      </c>
      <c r="L1786" s="22">
        <f t="shared" si="81"/>
        <v>0.85751633986928111</v>
      </c>
      <c r="M1786" s="22">
        <f t="shared" si="82"/>
        <v>-0.22176393296193034</v>
      </c>
      <c r="N1786" s="157">
        <v>1</v>
      </c>
      <c r="O1786" s="158">
        <f t="shared" si="83"/>
        <v>0</v>
      </c>
    </row>
    <row r="1787" spans="1:15" ht="16">
      <c r="A1787" s="21" t="s">
        <v>1794</v>
      </c>
      <c r="B1787" s="21" t="s">
        <v>1795</v>
      </c>
      <c r="C1787" s="21" t="s">
        <v>832</v>
      </c>
      <c r="D1787" s="21" t="s">
        <v>86</v>
      </c>
      <c r="E1787" s="21" t="s">
        <v>937</v>
      </c>
      <c r="F1787" s="21" t="s">
        <v>1796</v>
      </c>
      <c r="G1787" s="21" t="s">
        <v>1797</v>
      </c>
      <c r="H1787" s="21" t="s">
        <v>1798</v>
      </c>
      <c r="I1787" s="21" t="s">
        <v>1799</v>
      </c>
      <c r="J1787" s="21" t="s">
        <v>40</v>
      </c>
      <c r="K1787" s="22">
        <v>1.3129999999999999</v>
      </c>
      <c r="L1787" s="22">
        <f t="shared" si="81"/>
        <v>0.85816993464052282</v>
      </c>
      <c r="M1787" s="22">
        <f t="shared" si="82"/>
        <v>-0.2206647366871273</v>
      </c>
      <c r="N1787" s="157">
        <v>1</v>
      </c>
      <c r="O1787" s="158">
        <f t="shared" si="83"/>
        <v>0</v>
      </c>
    </row>
    <row r="1788" spans="1:15">
      <c r="A1788" s="21" t="s">
        <v>2886</v>
      </c>
      <c r="B1788" s="21" t="s">
        <v>2887</v>
      </c>
      <c r="C1788" s="21" t="s">
        <v>235</v>
      </c>
      <c r="D1788" s="21" t="s">
        <v>34</v>
      </c>
      <c r="E1788" s="21" t="s">
        <v>1468</v>
      </c>
      <c r="F1788" s="21" t="s">
        <v>2888</v>
      </c>
      <c r="G1788" s="21" t="s">
        <v>2889</v>
      </c>
      <c r="H1788" s="21" t="s">
        <v>2890</v>
      </c>
      <c r="I1788" s="21" t="s">
        <v>2891</v>
      </c>
      <c r="J1788" s="21" t="s">
        <v>811</v>
      </c>
      <c r="K1788" s="22">
        <v>1.3140000000000001</v>
      </c>
      <c r="L1788" s="22">
        <f t="shared" si="81"/>
        <v>0.85882352941176476</v>
      </c>
      <c r="M1788" s="22">
        <f t="shared" si="82"/>
        <v>-0.21956637725768441</v>
      </c>
      <c r="N1788" s="23">
        <v>3.3507706477439302E-2</v>
      </c>
      <c r="O1788" s="24">
        <f t="shared" si="83"/>
        <v>1.4748552975685054</v>
      </c>
    </row>
    <row r="1789" spans="1:15" ht="16">
      <c r="A1789" s="2" t="s">
        <v>11183</v>
      </c>
      <c r="B1789" s="2" t="s">
        <v>11184</v>
      </c>
      <c r="C1789" s="2" t="s">
        <v>518</v>
      </c>
      <c r="D1789" s="2" t="s">
        <v>141</v>
      </c>
      <c r="E1789" s="2" t="s">
        <v>151</v>
      </c>
      <c r="F1789" s="2" t="s">
        <v>11185</v>
      </c>
      <c r="G1789" s="2" t="s">
        <v>11186</v>
      </c>
      <c r="H1789" s="2" t="s">
        <v>11187</v>
      </c>
      <c r="I1789" s="2" t="s">
        <v>11188</v>
      </c>
      <c r="J1789" s="2" t="s">
        <v>40</v>
      </c>
      <c r="K1789" s="3">
        <v>1.3140000000000001</v>
      </c>
      <c r="L1789" s="3">
        <f t="shared" si="81"/>
        <v>0.85882352941176476</v>
      </c>
      <c r="M1789" s="3">
        <f t="shared" si="82"/>
        <v>-0.21956637725768441</v>
      </c>
      <c r="N1789" s="157">
        <v>0.110040705653244</v>
      </c>
      <c r="O1789" s="158">
        <f t="shared" si="83"/>
        <v>0.95844663329210156</v>
      </c>
    </row>
    <row r="1790" spans="1:15">
      <c r="A1790" s="2" t="s">
        <v>10933</v>
      </c>
      <c r="B1790" s="2" t="s">
        <v>10934</v>
      </c>
      <c r="C1790" s="2" t="s">
        <v>40</v>
      </c>
      <c r="D1790" s="2" t="s">
        <v>141</v>
      </c>
      <c r="E1790" s="2" t="s">
        <v>40</v>
      </c>
      <c r="F1790" s="2" t="s">
        <v>40</v>
      </c>
      <c r="G1790" s="2" t="s">
        <v>10935</v>
      </c>
      <c r="H1790" s="2" t="s">
        <v>10936</v>
      </c>
      <c r="I1790" s="2" t="s">
        <v>10937</v>
      </c>
      <c r="J1790" s="2" t="s">
        <v>40</v>
      </c>
      <c r="K1790" s="3" t="s">
        <v>40</v>
      </c>
      <c r="L1790" s="3" t="e">
        <f t="shared" si="81"/>
        <v>#VALUE!</v>
      </c>
      <c r="M1790" s="3" t="e">
        <f t="shared" si="82"/>
        <v>#VALUE!</v>
      </c>
      <c r="N1790" s="4" t="s">
        <v>40</v>
      </c>
      <c r="O1790" s="5" t="e">
        <f t="shared" si="83"/>
        <v>#VALUE!</v>
      </c>
    </row>
    <row r="1791" spans="1:15" ht="16">
      <c r="A1791" s="21" t="s">
        <v>2030</v>
      </c>
      <c r="B1791" s="21" t="s">
        <v>2031</v>
      </c>
      <c r="C1791" s="21" t="s">
        <v>33</v>
      </c>
      <c r="D1791" s="21" t="s">
        <v>86</v>
      </c>
      <c r="E1791" s="21" t="s">
        <v>151</v>
      </c>
      <c r="F1791" s="21" t="s">
        <v>1235</v>
      </c>
      <c r="G1791" s="21" t="s">
        <v>2032</v>
      </c>
      <c r="H1791" s="21" t="s">
        <v>2033</v>
      </c>
      <c r="I1791" s="21" t="s">
        <v>2034</v>
      </c>
      <c r="J1791" s="21" t="s">
        <v>2035</v>
      </c>
      <c r="K1791" s="22">
        <v>1.3149999999999999</v>
      </c>
      <c r="L1791" s="22">
        <f t="shared" si="81"/>
        <v>0.85947712418300648</v>
      </c>
      <c r="M1791" s="22">
        <f t="shared" si="82"/>
        <v>-0.21846885340034952</v>
      </c>
      <c r="N1791" s="157">
        <v>1</v>
      </c>
      <c r="O1791" s="158">
        <f t="shared" si="83"/>
        <v>0</v>
      </c>
    </row>
    <row r="1792" spans="1:15">
      <c r="A1792" s="21" t="s">
        <v>10549</v>
      </c>
      <c r="B1792" s="21" t="s">
        <v>10550</v>
      </c>
      <c r="C1792" s="21" t="s">
        <v>140</v>
      </c>
      <c r="D1792" s="21" t="s">
        <v>141</v>
      </c>
      <c r="E1792" s="21" t="s">
        <v>519</v>
      </c>
      <c r="F1792" s="21" t="s">
        <v>10551</v>
      </c>
      <c r="G1792" s="21" t="s">
        <v>10552</v>
      </c>
      <c r="H1792" s="21" t="s">
        <v>10553</v>
      </c>
      <c r="I1792" s="21" t="s">
        <v>10554</v>
      </c>
      <c r="J1792" s="21" t="s">
        <v>40</v>
      </c>
      <c r="K1792" s="22">
        <v>1.3149999999999999</v>
      </c>
      <c r="L1792" s="22">
        <f t="shared" si="81"/>
        <v>0.85947712418300648</v>
      </c>
      <c r="M1792" s="22">
        <f t="shared" si="82"/>
        <v>-0.21846885340034952</v>
      </c>
      <c r="N1792" s="23" t="s">
        <v>40</v>
      </c>
      <c r="O1792" s="24" t="e">
        <f t="shared" si="83"/>
        <v>#VALUE!</v>
      </c>
    </row>
    <row r="1793" spans="1:15">
      <c r="A1793" s="2" t="s">
        <v>10950</v>
      </c>
      <c r="B1793" s="2" t="s">
        <v>10951</v>
      </c>
      <c r="C1793" s="2" t="s">
        <v>85</v>
      </c>
      <c r="D1793" s="2" t="s">
        <v>40</v>
      </c>
      <c r="E1793" s="2" t="s">
        <v>68</v>
      </c>
      <c r="F1793" s="2" t="s">
        <v>10952</v>
      </c>
      <c r="G1793" s="2" t="s">
        <v>10953</v>
      </c>
      <c r="H1793" s="2" t="s">
        <v>10954</v>
      </c>
      <c r="I1793" s="2" t="s">
        <v>10955</v>
      </c>
      <c r="J1793" s="2" t="s">
        <v>40</v>
      </c>
      <c r="K1793" s="3" t="s">
        <v>40</v>
      </c>
      <c r="L1793" s="3" t="e">
        <f t="shared" si="81"/>
        <v>#VALUE!</v>
      </c>
      <c r="M1793" s="3" t="e">
        <f t="shared" si="82"/>
        <v>#VALUE!</v>
      </c>
      <c r="N1793" s="4" t="s">
        <v>40</v>
      </c>
      <c r="O1793" s="5" t="e">
        <f t="shared" si="83"/>
        <v>#VALUE!</v>
      </c>
    </row>
    <row r="1794" spans="1:15" ht="16">
      <c r="A1794" s="21" t="s">
        <v>2235</v>
      </c>
      <c r="B1794" s="21" t="s">
        <v>2236</v>
      </c>
      <c r="C1794" s="21" t="s">
        <v>33</v>
      </c>
      <c r="D1794" s="21" t="s">
        <v>86</v>
      </c>
      <c r="E1794" s="21" t="s">
        <v>511</v>
      </c>
      <c r="F1794" s="21" t="s">
        <v>1516</v>
      </c>
      <c r="G1794" s="21" t="s">
        <v>2237</v>
      </c>
      <c r="H1794" s="21" t="s">
        <v>2238</v>
      </c>
      <c r="I1794" s="21" t="s">
        <v>2239</v>
      </c>
      <c r="J1794" s="21" t="s">
        <v>40</v>
      </c>
      <c r="K1794" s="22">
        <v>1.3160000000000001</v>
      </c>
      <c r="L1794" s="22">
        <f t="shared" ref="L1794:L1857" si="84">K1794/1.53</f>
        <v>0.86013071895424842</v>
      </c>
      <c r="M1794" s="22">
        <f t="shared" ref="M1794:M1857" si="85">LOG(L1794, 2)</f>
        <v>-0.21737216384477254</v>
      </c>
      <c r="N1794" s="157">
        <v>1</v>
      </c>
      <c r="O1794" s="158">
        <f t="shared" ref="O1794:O1857" si="86">-LOG10(N1794)</f>
        <v>0</v>
      </c>
    </row>
    <row r="1795" spans="1:15">
      <c r="A1795" s="2" t="s">
        <v>10961</v>
      </c>
      <c r="B1795" s="2" t="s">
        <v>10962</v>
      </c>
      <c r="C1795" s="2" t="s">
        <v>40</v>
      </c>
      <c r="D1795" s="2" t="s">
        <v>40</v>
      </c>
      <c r="E1795" s="2" t="s">
        <v>937</v>
      </c>
      <c r="F1795" s="2" t="s">
        <v>10963</v>
      </c>
      <c r="G1795" s="2" t="s">
        <v>10964</v>
      </c>
      <c r="H1795" s="2" t="s">
        <v>10965</v>
      </c>
      <c r="I1795" s="2" t="s">
        <v>10966</v>
      </c>
      <c r="J1795" s="2" t="s">
        <v>40</v>
      </c>
      <c r="K1795" s="3" t="s">
        <v>40</v>
      </c>
      <c r="L1795" s="3" t="e">
        <f t="shared" si="84"/>
        <v>#VALUE!</v>
      </c>
      <c r="M1795" s="3" t="e">
        <f t="shared" si="85"/>
        <v>#VALUE!</v>
      </c>
      <c r="N1795" s="4" t="s">
        <v>40</v>
      </c>
      <c r="O1795" s="5" t="e">
        <f t="shared" si="86"/>
        <v>#VALUE!</v>
      </c>
    </row>
    <row r="1796" spans="1:15" ht="16">
      <c r="A1796" s="21" t="s">
        <v>5453</v>
      </c>
      <c r="B1796" s="21" t="s">
        <v>5454</v>
      </c>
      <c r="C1796" s="21" t="s">
        <v>53</v>
      </c>
      <c r="D1796" s="21" t="s">
        <v>86</v>
      </c>
      <c r="E1796" s="21" t="s">
        <v>158</v>
      </c>
      <c r="F1796" s="21" t="s">
        <v>5455</v>
      </c>
      <c r="G1796" s="21" t="s">
        <v>5456</v>
      </c>
      <c r="H1796" s="21" t="s">
        <v>5457</v>
      </c>
      <c r="I1796" s="21" t="s">
        <v>5458</v>
      </c>
      <c r="J1796" s="21" t="s">
        <v>40</v>
      </c>
      <c r="K1796" s="22">
        <v>1.3160000000000001</v>
      </c>
      <c r="L1796" s="22">
        <f t="shared" si="84"/>
        <v>0.86013071895424842</v>
      </c>
      <c r="M1796" s="22">
        <f t="shared" si="85"/>
        <v>-0.21737216384477254</v>
      </c>
      <c r="N1796" s="157">
        <v>1</v>
      </c>
      <c r="O1796" s="158">
        <f t="shared" si="86"/>
        <v>0</v>
      </c>
    </row>
    <row r="1797" spans="1:15" ht="16">
      <c r="A1797" s="21" t="s">
        <v>9715</v>
      </c>
      <c r="B1797" s="21" t="s">
        <v>9716</v>
      </c>
      <c r="C1797" s="21" t="s">
        <v>921</v>
      </c>
      <c r="D1797" s="21" t="s">
        <v>141</v>
      </c>
      <c r="E1797" s="21" t="s">
        <v>519</v>
      </c>
      <c r="F1797" s="21" t="s">
        <v>9717</v>
      </c>
      <c r="G1797" s="21" t="s">
        <v>9718</v>
      </c>
      <c r="H1797" s="21" t="s">
        <v>9719</v>
      </c>
      <c r="I1797" s="21" t="s">
        <v>9720</v>
      </c>
      <c r="J1797" s="21" t="s">
        <v>40</v>
      </c>
      <c r="K1797" s="22">
        <v>1.3160000000000001</v>
      </c>
      <c r="L1797" s="22">
        <f t="shared" si="84"/>
        <v>0.86013071895424842</v>
      </c>
      <c r="M1797" s="22">
        <f t="shared" si="85"/>
        <v>-0.21737216384477254</v>
      </c>
      <c r="N1797" s="157">
        <v>1</v>
      </c>
      <c r="O1797" s="158">
        <f t="shared" si="86"/>
        <v>0</v>
      </c>
    </row>
    <row r="1798" spans="1:15" ht="16">
      <c r="A1798" s="21" t="s">
        <v>1527</v>
      </c>
      <c r="B1798" s="21" t="s">
        <v>1528</v>
      </c>
      <c r="C1798" s="21" t="s">
        <v>1254</v>
      </c>
      <c r="D1798" s="21" t="s">
        <v>991</v>
      </c>
      <c r="E1798" s="21" t="s">
        <v>1529</v>
      </c>
      <c r="F1798" s="21" t="s">
        <v>1530</v>
      </c>
      <c r="G1798" s="21" t="s">
        <v>1531</v>
      </c>
      <c r="H1798" s="21" t="s">
        <v>1532</v>
      </c>
      <c r="I1798" s="21" t="s">
        <v>1533</v>
      </c>
      <c r="J1798" s="21" t="s">
        <v>102</v>
      </c>
      <c r="K1798" s="22">
        <v>1.3169999999999999</v>
      </c>
      <c r="L1798" s="22">
        <f t="shared" si="84"/>
        <v>0.86078431372549014</v>
      </c>
      <c r="M1798" s="22">
        <f t="shared" si="85"/>
        <v>-0.21627630732349987</v>
      </c>
      <c r="N1798" s="157">
        <v>8.1918901005279807E-2</v>
      </c>
      <c r="O1798" s="158">
        <f t="shared" si="86"/>
        <v>1.0866158826688324</v>
      </c>
    </row>
    <row r="1799" spans="1:15" ht="16">
      <c r="A1799" s="21" t="s">
        <v>5992</v>
      </c>
      <c r="B1799" s="21" t="s">
        <v>5993</v>
      </c>
      <c r="C1799" s="21" t="s">
        <v>921</v>
      </c>
      <c r="D1799" s="21" t="s">
        <v>141</v>
      </c>
      <c r="E1799" s="21" t="s">
        <v>478</v>
      </c>
      <c r="F1799" s="21" t="s">
        <v>5994</v>
      </c>
      <c r="G1799" s="21" t="s">
        <v>5995</v>
      </c>
      <c r="H1799" s="21" t="s">
        <v>5996</v>
      </c>
      <c r="I1799" s="21" t="s">
        <v>5997</v>
      </c>
      <c r="J1799" s="21" t="s">
        <v>1180</v>
      </c>
      <c r="K1799" s="22">
        <v>1.3169999999999999</v>
      </c>
      <c r="L1799" s="22">
        <f t="shared" si="84"/>
        <v>0.86078431372549014</v>
      </c>
      <c r="M1799" s="22">
        <f t="shared" si="85"/>
        <v>-0.21627630732349987</v>
      </c>
      <c r="N1799" s="157">
        <v>0.91455583396255202</v>
      </c>
      <c r="O1799" s="158">
        <f t="shared" si="86"/>
        <v>3.8789775543892527E-2</v>
      </c>
    </row>
    <row r="1800" spans="1:15" ht="16">
      <c r="A1800" s="21" t="s">
        <v>2775</v>
      </c>
      <c r="B1800" s="21" t="s">
        <v>2776</v>
      </c>
      <c r="C1800" s="21" t="s">
        <v>85</v>
      </c>
      <c r="D1800" s="21" t="s">
        <v>991</v>
      </c>
      <c r="E1800" s="21" t="s">
        <v>992</v>
      </c>
      <c r="F1800" s="21" t="s">
        <v>2777</v>
      </c>
      <c r="G1800" s="21" t="s">
        <v>2778</v>
      </c>
      <c r="H1800" s="21" t="s">
        <v>2779</v>
      </c>
      <c r="I1800" s="21" t="s">
        <v>2780</v>
      </c>
      <c r="J1800" s="21" t="s">
        <v>102</v>
      </c>
      <c r="K1800" s="22">
        <v>1.3180000000000001</v>
      </c>
      <c r="L1800" s="22">
        <f t="shared" si="84"/>
        <v>0.86143790849673207</v>
      </c>
      <c r="M1800" s="22">
        <f t="shared" si="85"/>
        <v>-0.21518128257196231</v>
      </c>
      <c r="N1800" s="157">
        <v>1</v>
      </c>
      <c r="O1800" s="158">
        <f t="shared" si="86"/>
        <v>0</v>
      </c>
    </row>
    <row r="1801" spans="1:15" ht="16">
      <c r="A1801" s="21" t="s">
        <v>4727</v>
      </c>
      <c r="B1801" s="21" t="s">
        <v>4728</v>
      </c>
      <c r="C1801" s="21" t="s">
        <v>33</v>
      </c>
      <c r="D1801" s="21" t="s">
        <v>40</v>
      </c>
      <c r="E1801" s="21" t="s">
        <v>77</v>
      </c>
      <c r="F1801" s="21" t="s">
        <v>4729</v>
      </c>
      <c r="G1801" s="21" t="s">
        <v>4730</v>
      </c>
      <c r="H1801" s="21" t="s">
        <v>4731</v>
      </c>
      <c r="I1801" s="21" t="s">
        <v>4732</v>
      </c>
      <c r="J1801" s="21" t="s">
        <v>1708</v>
      </c>
      <c r="K1801" s="22">
        <v>1.3180000000000001</v>
      </c>
      <c r="L1801" s="22">
        <f t="shared" si="84"/>
        <v>0.86143790849673207</v>
      </c>
      <c r="M1801" s="22">
        <f t="shared" si="85"/>
        <v>-0.21518128257196231</v>
      </c>
      <c r="N1801" s="157">
        <v>1</v>
      </c>
      <c r="O1801" s="158">
        <f t="shared" si="86"/>
        <v>0</v>
      </c>
    </row>
    <row r="1802" spans="1:15" ht="16">
      <c r="A1802" s="21" t="s">
        <v>1428</v>
      </c>
      <c r="B1802" s="21" t="s">
        <v>1429</v>
      </c>
      <c r="C1802" s="21" t="s">
        <v>1430</v>
      </c>
      <c r="D1802" s="21" t="s">
        <v>1431</v>
      </c>
      <c r="E1802" s="21" t="s">
        <v>937</v>
      </c>
      <c r="F1802" s="21" t="s">
        <v>1432</v>
      </c>
      <c r="G1802" s="21" t="s">
        <v>1433</v>
      </c>
      <c r="H1802" s="21" t="s">
        <v>1434</v>
      </c>
      <c r="I1802" s="21" t="s">
        <v>1435</v>
      </c>
      <c r="J1802" s="21" t="s">
        <v>40</v>
      </c>
      <c r="K1802" s="22">
        <v>1.3220000000000001</v>
      </c>
      <c r="L1802" s="22">
        <f t="shared" si="84"/>
        <v>0.86405228758169939</v>
      </c>
      <c r="M1802" s="22">
        <f t="shared" si="85"/>
        <v>-0.21080947607232239</v>
      </c>
      <c r="N1802" s="157">
        <v>1</v>
      </c>
      <c r="O1802" s="158">
        <f t="shared" si="86"/>
        <v>0</v>
      </c>
    </row>
    <row r="1803" spans="1:15">
      <c r="A1803" s="2" t="s">
        <v>11007</v>
      </c>
      <c r="B1803" s="2" t="s">
        <v>11008</v>
      </c>
      <c r="C1803" s="2" t="s">
        <v>33</v>
      </c>
      <c r="D1803" s="2" t="s">
        <v>729</v>
      </c>
      <c r="E1803" s="2" t="s">
        <v>6041</v>
      </c>
      <c r="F1803" s="2" t="s">
        <v>11009</v>
      </c>
      <c r="G1803" s="2" t="s">
        <v>11010</v>
      </c>
      <c r="H1803" s="2" t="s">
        <v>11011</v>
      </c>
      <c r="I1803" s="2" t="s">
        <v>11012</v>
      </c>
      <c r="J1803" s="2" t="s">
        <v>102</v>
      </c>
      <c r="K1803" s="3" t="s">
        <v>40</v>
      </c>
      <c r="L1803" s="3" t="e">
        <f t="shared" si="84"/>
        <v>#VALUE!</v>
      </c>
      <c r="M1803" s="3" t="e">
        <f t="shared" si="85"/>
        <v>#VALUE!</v>
      </c>
      <c r="N1803" s="4" t="s">
        <v>40</v>
      </c>
      <c r="O1803" s="5" t="e">
        <f t="shared" si="86"/>
        <v>#VALUE!</v>
      </c>
    </row>
    <row r="1804" spans="1:15" ht="16">
      <c r="A1804" s="21" t="s">
        <v>8737</v>
      </c>
      <c r="B1804" s="21" t="s">
        <v>8738</v>
      </c>
      <c r="C1804" s="21" t="s">
        <v>132</v>
      </c>
      <c r="D1804" s="21" t="s">
        <v>34</v>
      </c>
      <c r="E1804" s="21" t="s">
        <v>937</v>
      </c>
      <c r="F1804" s="21" t="s">
        <v>8739</v>
      </c>
      <c r="G1804" s="21" t="s">
        <v>8740</v>
      </c>
      <c r="H1804" s="21" t="s">
        <v>8741</v>
      </c>
      <c r="I1804" s="21" t="s">
        <v>8742</v>
      </c>
      <c r="J1804" s="21" t="s">
        <v>40</v>
      </c>
      <c r="K1804" s="22">
        <v>1.3220000000000001</v>
      </c>
      <c r="L1804" s="22">
        <f t="shared" si="84"/>
        <v>0.86405228758169939</v>
      </c>
      <c r="M1804" s="22">
        <f t="shared" si="85"/>
        <v>-0.21080947607232239</v>
      </c>
      <c r="N1804" s="157">
        <v>1</v>
      </c>
      <c r="O1804" s="158">
        <f t="shared" si="86"/>
        <v>0</v>
      </c>
    </row>
    <row r="1805" spans="1:15" ht="16">
      <c r="A1805" s="21" t="s">
        <v>6898</v>
      </c>
      <c r="B1805" s="21" t="s">
        <v>6899</v>
      </c>
      <c r="C1805" s="21" t="s">
        <v>33</v>
      </c>
      <c r="D1805" s="21" t="s">
        <v>314</v>
      </c>
      <c r="E1805" s="21" t="s">
        <v>45</v>
      </c>
      <c r="F1805" s="21" t="s">
        <v>6900</v>
      </c>
      <c r="G1805" s="21" t="s">
        <v>6901</v>
      </c>
      <c r="H1805" s="21" t="s">
        <v>6902</v>
      </c>
      <c r="I1805" s="21" t="s">
        <v>6903</v>
      </c>
      <c r="J1805" s="21" t="s">
        <v>40</v>
      </c>
      <c r="K1805" s="22">
        <v>1.323</v>
      </c>
      <c r="L1805" s="22">
        <f t="shared" si="84"/>
        <v>0.8647058823529411</v>
      </c>
      <c r="M1805" s="22">
        <f t="shared" si="85"/>
        <v>-0.20971859130133749</v>
      </c>
      <c r="N1805" s="157">
        <v>1</v>
      </c>
      <c r="O1805" s="158">
        <f t="shared" si="86"/>
        <v>0</v>
      </c>
    </row>
    <row r="1806" spans="1:15">
      <c r="A1806" s="2" t="s">
        <v>11024</v>
      </c>
      <c r="B1806" s="2" t="s">
        <v>11025</v>
      </c>
      <c r="C1806" s="2" t="s">
        <v>40</v>
      </c>
      <c r="D1806" s="2" t="s">
        <v>40</v>
      </c>
      <c r="E1806" s="2" t="s">
        <v>40</v>
      </c>
      <c r="F1806" s="2" t="s">
        <v>11026</v>
      </c>
      <c r="G1806" s="2" t="s">
        <v>11027</v>
      </c>
      <c r="H1806" s="2" t="s">
        <v>11028</v>
      </c>
      <c r="I1806" s="2" t="s">
        <v>11029</v>
      </c>
      <c r="J1806" s="2" t="s">
        <v>40</v>
      </c>
      <c r="K1806" s="3" t="s">
        <v>40</v>
      </c>
      <c r="L1806" s="3" t="e">
        <f t="shared" si="84"/>
        <v>#VALUE!</v>
      </c>
      <c r="M1806" s="3" t="e">
        <f t="shared" si="85"/>
        <v>#VALUE!</v>
      </c>
      <c r="N1806" s="4" t="s">
        <v>40</v>
      </c>
      <c r="O1806" s="5" t="e">
        <f t="shared" si="86"/>
        <v>#VALUE!</v>
      </c>
    </row>
    <row r="1807" spans="1:15" ht="16">
      <c r="A1807" s="21" t="s">
        <v>4448</v>
      </c>
      <c r="B1807" s="21" t="s">
        <v>4449</v>
      </c>
      <c r="C1807" s="21" t="s">
        <v>33</v>
      </c>
      <c r="D1807" s="21" t="s">
        <v>76</v>
      </c>
      <c r="E1807" s="21" t="s">
        <v>511</v>
      </c>
      <c r="F1807" s="21" t="s">
        <v>3145</v>
      </c>
      <c r="G1807" s="21" t="s">
        <v>4450</v>
      </c>
      <c r="H1807" s="21" t="s">
        <v>4451</v>
      </c>
      <c r="I1807" s="21" t="s">
        <v>4452</v>
      </c>
      <c r="J1807" s="21" t="s">
        <v>2774</v>
      </c>
      <c r="K1807" s="22">
        <v>1.3240000000000001</v>
      </c>
      <c r="L1807" s="22">
        <f t="shared" si="84"/>
        <v>0.86535947712418304</v>
      </c>
      <c r="M1807" s="22">
        <f t="shared" si="85"/>
        <v>-0.20862853077279639</v>
      </c>
      <c r="N1807" s="157">
        <v>1</v>
      </c>
      <c r="O1807" s="158">
        <f t="shared" si="86"/>
        <v>0</v>
      </c>
    </row>
    <row r="1808" spans="1:15">
      <c r="A1808" s="2" t="s">
        <v>11036</v>
      </c>
      <c r="B1808" s="2" t="s">
        <v>11037</v>
      </c>
      <c r="C1808" s="2" t="s">
        <v>921</v>
      </c>
      <c r="D1808" s="2" t="s">
        <v>141</v>
      </c>
      <c r="E1808" s="2" t="s">
        <v>336</v>
      </c>
      <c r="F1808" s="2" t="s">
        <v>11038</v>
      </c>
      <c r="G1808" s="2" t="s">
        <v>11039</v>
      </c>
      <c r="H1808" s="2" t="s">
        <v>11040</v>
      </c>
      <c r="I1808" s="2" t="s">
        <v>11041</v>
      </c>
      <c r="J1808" s="2" t="s">
        <v>40</v>
      </c>
      <c r="K1808" s="3" t="s">
        <v>40</v>
      </c>
      <c r="L1808" s="3" t="e">
        <f t="shared" si="84"/>
        <v>#VALUE!</v>
      </c>
      <c r="M1808" s="3" t="e">
        <f t="shared" si="85"/>
        <v>#VALUE!</v>
      </c>
      <c r="N1808" s="4" t="s">
        <v>40</v>
      </c>
      <c r="O1808" s="5" t="e">
        <f t="shared" si="86"/>
        <v>#VALUE!</v>
      </c>
    </row>
    <row r="1809" spans="1:15" ht="16">
      <c r="A1809" s="21" t="s">
        <v>6370</v>
      </c>
      <c r="B1809" s="21" t="s">
        <v>6371</v>
      </c>
      <c r="C1809" s="21" t="s">
        <v>40</v>
      </c>
      <c r="D1809" s="21" t="s">
        <v>40</v>
      </c>
      <c r="E1809" s="21" t="s">
        <v>40</v>
      </c>
      <c r="F1809" s="21" t="s">
        <v>6372</v>
      </c>
      <c r="G1809" s="21" t="s">
        <v>6373</v>
      </c>
      <c r="H1809" s="21" t="s">
        <v>6374</v>
      </c>
      <c r="I1809" s="21" t="s">
        <v>6375</v>
      </c>
      <c r="J1809" s="21" t="s">
        <v>40</v>
      </c>
      <c r="K1809" s="22">
        <v>1.3240000000000001</v>
      </c>
      <c r="L1809" s="22">
        <f t="shared" si="84"/>
        <v>0.86535947712418304</v>
      </c>
      <c r="M1809" s="22">
        <f t="shared" si="85"/>
        <v>-0.20862853077279639</v>
      </c>
      <c r="N1809" s="157">
        <v>1</v>
      </c>
      <c r="O1809" s="158">
        <f t="shared" si="86"/>
        <v>0</v>
      </c>
    </row>
    <row r="1810" spans="1:15">
      <c r="A1810" s="2" t="s">
        <v>11049</v>
      </c>
      <c r="B1810" s="2" t="s">
        <v>11050</v>
      </c>
      <c r="C1810" s="2" t="s">
        <v>235</v>
      </c>
      <c r="D1810" s="2" t="s">
        <v>314</v>
      </c>
      <c r="E1810" s="2" t="s">
        <v>1468</v>
      </c>
      <c r="F1810" s="2" t="s">
        <v>2888</v>
      </c>
      <c r="G1810" s="2" t="s">
        <v>11051</v>
      </c>
      <c r="H1810" s="2" t="s">
        <v>11052</v>
      </c>
      <c r="I1810" s="2" t="s">
        <v>11053</v>
      </c>
      <c r="J1810" s="2" t="s">
        <v>2089</v>
      </c>
      <c r="K1810" s="3" t="s">
        <v>40</v>
      </c>
      <c r="L1810" s="3" t="e">
        <f t="shared" si="84"/>
        <v>#VALUE!</v>
      </c>
      <c r="M1810" s="3" t="e">
        <f t="shared" si="85"/>
        <v>#VALUE!</v>
      </c>
      <c r="N1810" s="4" t="s">
        <v>40</v>
      </c>
      <c r="O1810" s="5" t="e">
        <f t="shared" si="86"/>
        <v>#VALUE!</v>
      </c>
    </row>
    <row r="1811" spans="1:15" ht="16">
      <c r="A1811" s="21" t="s">
        <v>5096</v>
      </c>
      <c r="B1811" s="21" t="s">
        <v>5097</v>
      </c>
      <c r="C1811" s="21" t="s">
        <v>235</v>
      </c>
      <c r="D1811" s="21" t="s">
        <v>34</v>
      </c>
      <c r="E1811" s="21" t="s">
        <v>3739</v>
      </c>
      <c r="F1811" s="21" t="s">
        <v>3740</v>
      </c>
      <c r="G1811" s="21" t="s">
        <v>5098</v>
      </c>
      <c r="H1811" s="21" t="s">
        <v>5099</v>
      </c>
      <c r="I1811" s="21" t="s">
        <v>5100</v>
      </c>
      <c r="J1811" s="21" t="s">
        <v>40</v>
      </c>
      <c r="K1811" s="22">
        <v>1.325</v>
      </c>
      <c r="L1811" s="22">
        <f t="shared" si="84"/>
        <v>0.86601307189542476</v>
      </c>
      <c r="M1811" s="22">
        <f t="shared" si="85"/>
        <v>-0.20753929324209039</v>
      </c>
      <c r="N1811" s="157">
        <v>1</v>
      </c>
      <c r="O1811" s="158">
        <f t="shared" si="86"/>
        <v>0</v>
      </c>
    </row>
    <row r="1812" spans="1:15" ht="16">
      <c r="A1812" s="21" t="s">
        <v>3856</v>
      </c>
      <c r="B1812" s="21" t="s">
        <v>3857</v>
      </c>
      <c r="C1812" s="21" t="s">
        <v>33</v>
      </c>
      <c r="D1812" s="21" t="s">
        <v>86</v>
      </c>
      <c r="E1812" s="21" t="s">
        <v>151</v>
      </c>
      <c r="F1812" s="21" t="s">
        <v>3858</v>
      </c>
      <c r="G1812" s="21" t="s">
        <v>3859</v>
      </c>
      <c r="H1812" s="21" t="s">
        <v>3860</v>
      </c>
      <c r="I1812" s="21" t="s">
        <v>3861</v>
      </c>
      <c r="J1812" s="21" t="s">
        <v>2694</v>
      </c>
      <c r="K1812" s="22">
        <v>1.3260000000000001</v>
      </c>
      <c r="L1812" s="22">
        <f t="shared" si="84"/>
        <v>0.8666666666666667</v>
      </c>
      <c r="M1812" s="22">
        <f t="shared" si="85"/>
        <v>-0.20645087746742632</v>
      </c>
      <c r="N1812" s="157">
        <v>1</v>
      </c>
      <c r="O1812" s="158">
        <f t="shared" si="86"/>
        <v>0</v>
      </c>
    </row>
    <row r="1813" spans="1:15" ht="16">
      <c r="A1813" s="2" t="s">
        <v>156</v>
      </c>
      <c r="B1813" s="2" t="s">
        <v>157</v>
      </c>
      <c r="C1813" s="2" t="s">
        <v>33</v>
      </c>
      <c r="D1813" s="2" t="s">
        <v>44</v>
      </c>
      <c r="E1813" s="2" t="s">
        <v>158</v>
      </c>
      <c r="F1813" s="2" t="s">
        <v>159</v>
      </c>
      <c r="G1813" s="2" t="s">
        <v>160</v>
      </c>
      <c r="H1813" s="2" t="s">
        <v>161</v>
      </c>
      <c r="I1813" s="2" t="s">
        <v>162</v>
      </c>
      <c r="J1813" s="2" t="s">
        <v>163</v>
      </c>
      <c r="K1813" s="3">
        <v>1.3280000000000001</v>
      </c>
      <c r="L1813" s="3">
        <f t="shared" si="84"/>
        <v>0.86797385620915035</v>
      </c>
      <c r="M1813" s="3">
        <f t="shared" si="85"/>
        <v>-0.20427650623308932</v>
      </c>
      <c r="N1813" s="157">
        <v>0.80663161188731203</v>
      </c>
      <c r="O1813" s="158">
        <f t="shared" si="86"/>
        <v>9.3324761997131245E-2</v>
      </c>
    </row>
    <row r="1814" spans="1:15" ht="16">
      <c r="A1814" s="21" t="s">
        <v>10244</v>
      </c>
      <c r="B1814" s="21" t="s">
        <v>10245</v>
      </c>
      <c r="C1814" s="21" t="s">
        <v>140</v>
      </c>
      <c r="D1814" s="21" t="s">
        <v>141</v>
      </c>
      <c r="E1814" s="21" t="s">
        <v>336</v>
      </c>
      <c r="F1814" s="21" t="s">
        <v>10246</v>
      </c>
      <c r="G1814" s="21" t="s">
        <v>10247</v>
      </c>
      <c r="H1814" s="21" t="s">
        <v>10248</v>
      </c>
      <c r="I1814" s="21" t="s">
        <v>10249</v>
      </c>
      <c r="J1814" s="21" t="s">
        <v>1180</v>
      </c>
      <c r="K1814" s="22">
        <v>1.3280000000000001</v>
      </c>
      <c r="L1814" s="22">
        <f t="shared" si="84"/>
        <v>0.86797385620915035</v>
      </c>
      <c r="M1814" s="22">
        <f t="shared" si="85"/>
        <v>-0.20427650623308932</v>
      </c>
      <c r="N1814" s="157">
        <v>1</v>
      </c>
      <c r="O1814" s="158">
        <f t="shared" si="86"/>
        <v>0</v>
      </c>
    </row>
    <row r="1815" spans="1:15" ht="16">
      <c r="A1815" s="21" t="s">
        <v>6202</v>
      </c>
      <c r="B1815" s="21" t="s">
        <v>6203</v>
      </c>
      <c r="C1815" s="21" t="s">
        <v>33</v>
      </c>
      <c r="D1815" s="21" t="s">
        <v>86</v>
      </c>
      <c r="E1815" s="21" t="s">
        <v>214</v>
      </c>
      <c r="F1815" s="21" t="s">
        <v>6204</v>
      </c>
      <c r="G1815" s="21" t="s">
        <v>6205</v>
      </c>
      <c r="H1815" s="21" t="s">
        <v>6206</v>
      </c>
      <c r="I1815" s="21" t="s">
        <v>6207</v>
      </c>
      <c r="J1815" s="21" t="s">
        <v>40</v>
      </c>
      <c r="K1815" s="22">
        <v>1.329</v>
      </c>
      <c r="L1815" s="22">
        <f t="shared" si="84"/>
        <v>0.86862745098039207</v>
      </c>
      <c r="M1815" s="22">
        <f t="shared" si="85"/>
        <v>-0.20319054830383979</v>
      </c>
      <c r="N1815" s="157">
        <v>1</v>
      </c>
      <c r="O1815" s="158">
        <f t="shared" si="86"/>
        <v>0</v>
      </c>
    </row>
    <row r="1816" spans="1:15">
      <c r="A1816" s="21" t="s">
        <v>5242</v>
      </c>
      <c r="B1816" s="21" t="s">
        <v>5243</v>
      </c>
      <c r="C1816" s="21" t="s">
        <v>85</v>
      </c>
      <c r="D1816" s="21" t="s">
        <v>34</v>
      </c>
      <c r="E1816" s="21" t="s">
        <v>1321</v>
      </c>
      <c r="F1816" s="21" t="s">
        <v>3195</v>
      </c>
      <c r="G1816" s="21" t="s">
        <v>5244</v>
      </c>
      <c r="H1816" s="21" t="s">
        <v>5245</v>
      </c>
      <c r="I1816" s="21" t="s">
        <v>5246</v>
      </c>
      <c r="J1816" s="21" t="s">
        <v>40</v>
      </c>
      <c r="K1816" s="22">
        <v>1.329</v>
      </c>
      <c r="L1816" s="22">
        <f t="shared" si="84"/>
        <v>0.86862745098039207</v>
      </c>
      <c r="M1816" s="22">
        <f t="shared" si="85"/>
        <v>-0.20319054830383979</v>
      </c>
      <c r="N1816" s="23">
        <v>2.11867092027383E-2</v>
      </c>
      <c r="O1816" s="24">
        <f t="shared" si="86"/>
        <v>1.6739364942603441</v>
      </c>
    </row>
    <row r="1817" spans="1:15">
      <c r="A1817" s="21" t="s">
        <v>1147</v>
      </c>
      <c r="B1817" s="21" t="s">
        <v>1148</v>
      </c>
      <c r="C1817" s="21" t="s">
        <v>1149</v>
      </c>
      <c r="D1817" s="21" t="s">
        <v>44</v>
      </c>
      <c r="E1817" s="21" t="s">
        <v>111</v>
      </c>
      <c r="F1817" s="21" t="s">
        <v>1150</v>
      </c>
      <c r="G1817" s="21" t="s">
        <v>1151</v>
      </c>
      <c r="H1817" s="21" t="s">
        <v>1152</v>
      </c>
      <c r="I1817" s="21" t="s">
        <v>1153</v>
      </c>
      <c r="J1817" s="21" t="s">
        <v>462</v>
      </c>
      <c r="K1817" s="22">
        <v>1.33</v>
      </c>
      <c r="L1817" s="22">
        <f t="shared" si="84"/>
        <v>0.86928104575163401</v>
      </c>
      <c r="M1817" s="22">
        <f t="shared" si="85"/>
        <v>-0.20210540719146214</v>
      </c>
      <c r="N1817" s="23">
        <v>2.68047640688539E-2</v>
      </c>
      <c r="O1817" s="24">
        <f t="shared" si="86"/>
        <v>1.5717880110107989</v>
      </c>
    </row>
    <row r="1818" spans="1:15" ht="16">
      <c r="A1818" s="21" t="s">
        <v>6841</v>
      </c>
      <c r="B1818" s="21" t="s">
        <v>6842</v>
      </c>
      <c r="C1818" s="21" t="s">
        <v>40</v>
      </c>
      <c r="D1818" s="21" t="s">
        <v>86</v>
      </c>
      <c r="E1818" s="21" t="s">
        <v>1321</v>
      </c>
      <c r="F1818" s="21" t="s">
        <v>5028</v>
      </c>
      <c r="G1818" s="21" t="s">
        <v>6843</v>
      </c>
      <c r="H1818" s="21" t="s">
        <v>6844</v>
      </c>
      <c r="I1818" s="21" t="s">
        <v>6845</v>
      </c>
      <c r="J1818" s="21" t="s">
        <v>40</v>
      </c>
      <c r="K1818" s="22">
        <v>1.33</v>
      </c>
      <c r="L1818" s="22">
        <f t="shared" si="84"/>
        <v>0.86928104575163401</v>
      </c>
      <c r="M1818" s="22">
        <f t="shared" si="85"/>
        <v>-0.20210540719146214</v>
      </c>
      <c r="N1818" s="157">
        <v>0.41042293850926098</v>
      </c>
      <c r="O1818" s="158">
        <f t="shared" si="86"/>
        <v>0.38676837452976764</v>
      </c>
    </row>
    <row r="1819" spans="1:15" ht="16">
      <c r="A1819" s="21" t="s">
        <v>10521</v>
      </c>
      <c r="B1819" s="21" t="s">
        <v>10522</v>
      </c>
      <c r="C1819" s="21" t="s">
        <v>921</v>
      </c>
      <c r="D1819" s="21" t="s">
        <v>141</v>
      </c>
      <c r="E1819" s="21" t="s">
        <v>2498</v>
      </c>
      <c r="F1819" s="21" t="s">
        <v>3664</v>
      </c>
      <c r="G1819" s="21" t="s">
        <v>10523</v>
      </c>
      <c r="H1819" s="21" t="s">
        <v>10524</v>
      </c>
      <c r="I1819" s="21" t="s">
        <v>10525</v>
      </c>
      <c r="J1819" s="21" t="s">
        <v>1180</v>
      </c>
      <c r="K1819" s="22">
        <v>1.331</v>
      </c>
      <c r="L1819" s="22">
        <f t="shared" si="84"/>
        <v>0.86993464052287572</v>
      </c>
      <c r="M1819" s="22">
        <f t="shared" si="85"/>
        <v>-0.20102108166812252</v>
      </c>
      <c r="N1819" s="157">
        <v>0.427463569820419</v>
      </c>
      <c r="O1819" s="158">
        <f t="shared" si="86"/>
        <v>0.36910089169634813</v>
      </c>
    </row>
    <row r="1820" spans="1:15">
      <c r="A1820" s="21" t="s">
        <v>10631</v>
      </c>
      <c r="B1820" s="21" t="s">
        <v>10632</v>
      </c>
      <c r="C1820" s="21" t="s">
        <v>921</v>
      </c>
      <c r="D1820" s="21" t="s">
        <v>141</v>
      </c>
      <c r="E1820" s="21" t="s">
        <v>519</v>
      </c>
      <c r="F1820" s="21" t="s">
        <v>10320</v>
      </c>
      <c r="G1820" s="21" t="s">
        <v>10633</v>
      </c>
      <c r="H1820" s="21" t="s">
        <v>10634</v>
      </c>
      <c r="I1820" s="21" t="s">
        <v>10635</v>
      </c>
      <c r="J1820" s="21" t="s">
        <v>40</v>
      </c>
      <c r="K1820" s="22">
        <v>1.3320000000000001</v>
      </c>
      <c r="L1820" s="22">
        <f t="shared" si="84"/>
        <v>0.87058823529411766</v>
      </c>
      <c r="M1820" s="22">
        <f t="shared" si="85"/>
        <v>-0.19993757050875194</v>
      </c>
      <c r="N1820" s="23" t="s">
        <v>40</v>
      </c>
      <c r="O1820" s="24" t="e">
        <f t="shared" si="86"/>
        <v>#VALUE!</v>
      </c>
    </row>
    <row r="1821" spans="1:15" ht="16">
      <c r="A1821" s="21" t="s">
        <v>8138</v>
      </c>
      <c r="B1821" s="21" t="s">
        <v>8139</v>
      </c>
      <c r="C1821" s="21" t="s">
        <v>2155</v>
      </c>
      <c r="D1821" s="21" t="s">
        <v>34</v>
      </c>
      <c r="E1821" s="21" t="s">
        <v>40</v>
      </c>
      <c r="F1821" s="21" t="s">
        <v>3024</v>
      </c>
      <c r="G1821" s="21" t="s">
        <v>8140</v>
      </c>
      <c r="H1821" s="21" t="s">
        <v>8141</v>
      </c>
      <c r="I1821" s="21" t="s">
        <v>8142</v>
      </c>
      <c r="J1821" s="21" t="s">
        <v>40</v>
      </c>
      <c r="K1821" s="22">
        <v>1.335</v>
      </c>
      <c r="L1821" s="22">
        <f t="shared" si="84"/>
        <v>0.87254901960784315</v>
      </c>
      <c r="M1821" s="22">
        <f t="shared" si="85"/>
        <v>-0.19669191100509784</v>
      </c>
      <c r="N1821" s="157">
        <v>1</v>
      </c>
      <c r="O1821" s="158">
        <f t="shared" si="86"/>
        <v>0</v>
      </c>
    </row>
    <row r="1822" spans="1:15">
      <c r="A1822" s="21" t="s">
        <v>3668</v>
      </c>
      <c r="B1822" s="21" t="s">
        <v>3669</v>
      </c>
      <c r="C1822" s="21" t="s">
        <v>33</v>
      </c>
      <c r="D1822" s="21" t="s">
        <v>34</v>
      </c>
      <c r="E1822" s="21" t="s">
        <v>214</v>
      </c>
      <c r="F1822" s="21" t="s">
        <v>3670</v>
      </c>
      <c r="G1822" s="21" t="s">
        <v>3671</v>
      </c>
      <c r="H1822" s="21" t="s">
        <v>3672</v>
      </c>
      <c r="I1822" s="21" t="s">
        <v>3673</v>
      </c>
      <c r="J1822" s="21" t="s">
        <v>469</v>
      </c>
      <c r="K1822" s="22">
        <v>1.337</v>
      </c>
      <c r="L1822" s="22">
        <f t="shared" si="84"/>
        <v>0.8738562091503268</v>
      </c>
      <c r="M1822" s="22">
        <f t="shared" si="85"/>
        <v>-0.19453218748666132</v>
      </c>
      <c r="N1822" s="23">
        <v>3.5928490260601402E-2</v>
      </c>
      <c r="O1822" s="24">
        <f t="shared" si="86"/>
        <v>1.4445610317590469</v>
      </c>
    </row>
    <row r="1823" spans="1:15">
      <c r="A1823" s="2" t="s">
        <v>11124</v>
      </c>
      <c r="B1823" s="2" t="s">
        <v>11125</v>
      </c>
      <c r="C1823" s="2" t="s">
        <v>40</v>
      </c>
      <c r="D1823" s="2" t="s">
        <v>40</v>
      </c>
      <c r="E1823" s="2" t="s">
        <v>40</v>
      </c>
      <c r="F1823" s="2" t="s">
        <v>11126</v>
      </c>
      <c r="G1823" s="2" t="s">
        <v>11127</v>
      </c>
      <c r="H1823" s="2" t="s">
        <v>11128</v>
      </c>
      <c r="I1823" s="2" t="s">
        <v>11129</v>
      </c>
      <c r="J1823" s="2" t="s">
        <v>40</v>
      </c>
      <c r="K1823" s="3" t="s">
        <v>40</v>
      </c>
      <c r="L1823" s="3" t="e">
        <f t="shared" si="84"/>
        <v>#VALUE!</v>
      </c>
      <c r="M1823" s="3" t="e">
        <f t="shared" si="85"/>
        <v>#VALUE!</v>
      </c>
      <c r="N1823" s="4" t="s">
        <v>40</v>
      </c>
      <c r="O1823" s="5" t="e">
        <f t="shared" si="86"/>
        <v>#VALUE!</v>
      </c>
    </row>
    <row r="1824" spans="1:15" ht="16">
      <c r="A1824" s="2" t="s">
        <v>665</v>
      </c>
      <c r="B1824" s="2" t="s">
        <v>666</v>
      </c>
      <c r="C1824" s="2" t="s">
        <v>667</v>
      </c>
      <c r="D1824" s="2" t="s">
        <v>44</v>
      </c>
      <c r="E1824" s="2" t="s">
        <v>668</v>
      </c>
      <c r="F1824" s="2" t="s">
        <v>669</v>
      </c>
      <c r="G1824" s="2" t="s">
        <v>670</v>
      </c>
      <c r="H1824" s="2" t="s">
        <v>671</v>
      </c>
      <c r="I1824" s="2" t="s">
        <v>672</v>
      </c>
      <c r="J1824" s="2" t="s">
        <v>40</v>
      </c>
      <c r="K1824" s="3">
        <v>1.34</v>
      </c>
      <c r="L1824" s="3">
        <f t="shared" si="84"/>
        <v>0.87581699346405228</v>
      </c>
      <c r="M1824" s="3">
        <f t="shared" si="85"/>
        <v>-0.19129865223487935</v>
      </c>
      <c r="N1824" s="157">
        <v>0.52825612677437905</v>
      </c>
      <c r="O1824" s="158">
        <f t="shared" si="86"/>
        <v>0.27715545724985752</v>
      </c>
    </row>
    <row r="1825" spans="1:15" ht="16">
      <c r="A1825" s="21" t="s">
        <v>3453</v>
      </c>
      <c r="B1825" s="21" t="s">
        <v>3454</v>
      </c>
      <c r="C1825" s="21" t="s">
        <v>965</v>
      </c>
      <c r="D1825" s="21" t="s">
        <v>34</v>
      </c>
      <c r="E1825" s="21" t="s">
        <v>1468</v>
      </c>
      <c r="F1825" s="21" t="s">
        <v>3455</v>
      </c>
      <c r="G1825" s="21" t="s">
        <v>3456</v>
      </c>
      <c r="H1825" s="21" t="s">
        <v>3457</v>
      </c>
      <c r="I1825" s="21" t="s">
        <v>3458</v>
      </c>
      <c r="J1825" s="21" t="s">
        <v>40</v>
      </c>
      <c r="K1825" s="22">
        <v>1.341</v>
      </c>
      <c r="L1825" s="22">
        <f t="shared" si="84"/>
        <v>0.87647058823529411</v>
      </c>
      <c r="M1825" s="22">
        <f t="shared" si="85"/>
        <v>-0.19022241567554019</v>
      </c>
      <c r="N1825" s="157">
        <v>1</v>
      </c>
      <c r="O1825" s="158">
        <f t="shared" si="86"/>
        <v>0</v>
      </c>
    </row>
    <row r="1826" spans="1:15" ht="16">
      <c r="A1826" s="21" t="s">
        <v>1788</v>
      </c>
      <c r="B1826" s="21" t="s">
        <v>1789</v>
      </c>
      <c r="C1826" s="21" t="s">
        <v>85</v>
      </c>
      <c r="D1826" s="21" t="s">
        <v>86</v>
      </c>
      <c r="E1826" s="21" t="s">
        <v>937</v>
      </c>
      <c r="F1826" s="21" t="s">
        <v>1790</v>
      </c>
      <c r="G1826" s="21" t="s">
        <v>1791</v>
      </c>
      <c r="H1826" s="21" t="s">
        <v>1792</v>
      </c>
      <c r="I1826" s="21" t="s">
        <v>1793</v>
      </c>
      <c r="J1826" s="21" t="s">
        <v>40</v>
      </c>
      <c r="K1826" s="22">
        <v>1.3420000000000001</v>
      </c>
      <c r="L1826" s="22">
        <f t="shared" si="84"/>
        <v>0.87712418300653594</v>
      </c>
      <c r="M1826" s="22">
        <f t="shared" si="85"/>
        <v>-0.1891469813798306</v>
      </c>
      <c r="N1826" s="157">
        <v>0.182539212384388</v>
      </c>
      <c r="O1826" s="158">
        <f t="shared" si="86"/>
        <v>0.738643827684763</v>
      </c>
    </row>
    <row r="1827" spans="1:15" ht="16">
      <c r="A1827" s="21" t="s">
        <v>2619</v>
      </c>
      <c r="B1827" s="21" t="s">
        <v>2620</v>
      </c>
      <c r="C1827" s="21" t="s">
        <v>85</v>
      </c>
      <c r="D1827" s="21" t="s">
        <v>34</v>
      </c>
      <c r="E1827" s="21" t="s">
        <v>2621</v>
      </c>
      <c r="F1827" s="21" t="s">
        <v>2622</v>
      </c>
      <c r="G1827" s="21" t="s">
        <v>2623</v>
      </c>
      <c r="H1827" s="21" t="s">
        <v>2624</v>
      </c>
      <c r="I1827" s="21" t="s">
        <v>2625</v>
      </c>
      <c r="J1827" s="21" t="s">
        <v>40</v>
      </c>
      <c r="K1827" s="22">
        <v>1.343</v>
      </c>
      <c r="L1827" s="22">
        <f t="shared" si="84"/>
        <v>0.87777777777777777</v>
      </c>
      <c r="M1827" s="22">
        <f t="shared" si="85"/>
        <v>-0.18807234815257179</v>
      </c>
      <c r="N1827" s="157">
        <v>1</v>
      </c>
      <c r="O1827" s="158">
        <f t="shared" si="86"/>
        <v>0</v>
      </c>
    </row>
    <row r="1828" spans="1:15">
      <c r="A1828" s="2" t="s">
        <v>11155</v>
      </c>
      <c r="B1828" s="2" t="s">
        <v>11156</v>
      </c>
      <c r="C1828" s="2" t="s">
        <v>33</v>
      </c>
      <c r="D1828" s="2" t="s">
        <v>40</v>
      </c>
      <c r="E1828" s="2" t="s">
        <v>111</v>
      </c>
      <c r="F1828" s="2" t="s">
        <v>11157</v>
      </c>
      <c r="G1828" s="2" t="s">
        <v>11158</v>
      </c>
      <c r="H1828" s="2" t="s">
        <v>11159</v>
      </c>
      <c r="I1828" s="2" t="s">
        <v>11160</v>
      </c>
      <c r="J1828" s="2" t="s">
        <v>11161</v>
      </c>
      <c r="K1828" s="3" t="s">
        <v>40</v>
      </c>
      <c r="L1828" s="3" t="e">
        <f t="shared" si="84"/>
        <v>#VALUE!</v>
      </c>
      <c r="M1828" s="3" t="e">
        <f t="shared" si="85"/>
        <v>#VALUE!</v>
      </c>
      <c r="N1828" s="4" t="s">
        <v>40</v>
      </c>
      <c r="O1828" s="5" t="e">
        <f t="shared" si="86"/>
        <v>#VALUE!</v>
      </c>
    </row>
    <row r="1829" spans="1:15">
      <c r="A1829" s="2" t="s">
        <v>11162</v>
      </c>
      <c r="B1829" s="2" t="s">
        <v>11163</v>
      </c>
      <c r="C1829" s="2" t="s">
        <v>921</v>
      </c>
      <c r="D1829" s="2" t="s">
        <v>141</v>
      </c>
      <c r="E1829" s="2" t="s">
        <v>519</v>
      </c>
      <c r="F1829" s="2" t="s">
        <v>11164</v>
      </c>
      <c r="G1829" s="2" t="s">
        <v>11165</v>
      </c>
      <c r="H1829" s="2" t="s">
        <v>11166</v>
      </c>
      <c r="I1829" s="2" t="s">
        <v>11167</v>
      </c>
      <c r="J1829" s="2" t="s">
        <v>40</v>
      </c>
      <c r="K1829" s="3" t="s">
        <v>40</v>
      </c>
      <c r="L1829" s="3" t="e">
        <f t="shared" si="84"/>
        <v>#VALUE!</v>
      </c>
      <c r="M1829" s="3" t="e">
        <f t="shared" si="85"/>
        <v>#VALUE!</v>
      </c>
      <c r="N1829" s="4" t="s">
        <v>40</v>
      </c>
      <c r="O1829" s="5" t="e">
        <f t="shared" si="86"/>
        <v>#VALUE!</v>
      </c>
    </row>
    <row r="1830" spans="1:15">
      <c r="A1830" s="21" t="s">
        <v>10846</v>
      </c>
      <c r="B1830" s="21" t="s">
        <v>10847</v>
      </c>
      <c r="C1830" s="21" t="s">
        <v>832</v>
      </c>
      <c r="D1830" s="21" t="s">
        <v>141</v>
      </c>
      <c r="E1830" s="21" t="s">
        <v>40</v>
      </c>
      <c r="F1830" s="21" t="s">
        <v>10848</v>
      </c>
      <c r="G1830" s="21" t="s">
        <v>10849</v>
      </c>
      <c r="H1830" s="21" t="s">
        <v>10850</v>
      </c>
      <c r="I1830" s="21" t="s">
        <v>10851</v>
      </c>
      <c r="J1830" s="21" t="s">
        <v>40</v>
      </c>
      <c r="K1830" s="22">
        <v>1.343</v>
      </c>
      <c r="L1830" s="22">
        <f t="shared" si="84"/>
        <v>0.87777777777777777</v>
      </c>
      <c r="M1830" s="22">
        <f t="shared" si="85"/>
        <v>-0.18807234815257179</v>
      </c>
      <c r="N1830" s="23">
        <v>3.2725008355368602E-2</v>
      </c>
      <c r="O1830" s="24">
        <f t="shared" si="86"/>
        <v>1.4851202338928668</v>
      </c>
    </row>
    <row r="1831" spans="1:15">
      <c r="A1831" s="21" t="s">
        <v>426</v>
      </c>
      <c r="B1831" s="21" t="s">
        <v>427</v>
      </c>
      <c r="C1831" s="21" t="s">
        <v>33</v>
      </c>
      <c r="D1831" s="21" t="s">
        <v>86</v>
      </c>
      <c r="E1831" s="21" t="s">
        <v>151</v>
      </c>
      <c r="F1831" s="21" t="s">
        <v>428</v>
      </c>
      <c r="G1831" s="21" t="s">
        <v>429</v>
      </c>
      <c r="H1831" s="21" t="s">
        <v>430</v>
      </c>
      <c r="I1831" s="21" t="s">
        <v>431</v>
      </c>
      <c r="J1831" s="21" t="s">
        <v>432</v>
      </c>
      <c r="K1831" s="22">
        <v>1.345</v>
      </c>
      <c r="L1831" s="22">
        <f t="shared" si="84"/>
        <v>0.87908496732026142</v>
      </c>
      <c r="M1831" s="22">
        <f t="shared" si="85"/>
        <v>-0.18592548013602764</v>
      </c>
      <c r="N1831" s="23">
        <v>1.1926108034992401E-2</v>
      </c>
      <c r="O1831" s="24">
        <f t="shared" si="86"/>
        <v>1.9235012608305833</v>
      </c>
    </row>
    <row r="1832" spans="1:15" ht="16">
      <c r="A1832" s="21" t="s">
        <v>7682</v>
      </c>
      <c r="B1832" s="21" t="s">
        <v>7683</v>
      </c>
      <c r="C1832" s="21" t="s">
        <v>33</v>
      </c>
      <c r="D1832" s="21" t="s">
        <v>314</v>
      </c>
      <c r="E1832" s="21" t="s">
        <v>511</v>
      </c>
      <c r="F1832" s="21" t="s">
        <v>7684</v>
      </c>
      <c r="G1832" s="21" t="s">
        <v>7685</v>
      </c>
      <c r="H1832" s="21" t="s">
        <v>7686</v>
      </c>
      <c r="I1832" s="21" t="s">
        <v>7687</v>
      </c>
      <c r="J1832" s="21" t="s">
        <v>1204</v>
      </c>
      <c r="K1832" s="22">
        <v>1.3460000000000001</v>
      </c>
      <c r="L1832" s="22">
        <f t="shared" si="84"/>
        <v>0.87973856209150336</v>
      </c>
      <c r="M1832" s="22">
        <f t="shared" si="85"/>
        <v>-0.18485324296969691</v>
      </c>
      <c r="N1832" s="157">
        <v>1</v>
      </c>
      <c r="O1832" s="158">
        <f t="shared" si="86"/>
        <v>0</v>
      </c>
    </row>
    <row r="1833" spans="1:15" ht="16">
      <c r="A1833" s="21" t="s">
        <v>1212</v>
      </c>
      <c r="B1833" s="21" t="s">
        <v>1213</v>
      </c>
      <c r="C1833" s="21" t="s">
        <v>53</v>
      </c>
      <c r="D1833" s="21" t="s">
        <v>44</v>
      </c>
      <c r="E1833" s="21" t="s">
        <v>1214</v>
      </c>
      <c r="F1833" s="21" t="s">
        <v>1215</v>
      </c>
      <c r="G1833" s="21" t="s">
        <v>1216</v>
      </c>
      <c r="H1833" s="21" t="s">
        <v>1217</v>
      </c>
      <c r="I1833" s="21" t="s">
        <v>1218</v>
      </c>
      <c r="J1833" s="21" t="s">
        <v>40</v>
      </c>
      <c r="K1833" s="22">
        <v>1.347</v>
      </c>
      <c r="L1833" s="22">
        <f t="shared" si="84"/>
        <v>0.88039215686274508</v>
      </c>
      <c r="M1833" s="22">
        <f t="shared" si="85"/>
        <v>-0.18378180211771103</v>
      </c>
      <c r="N1833" s="157">
        <v>0.497712877071116</v>
      </c>
      <c r="O1833" s="158">
        <f t="shared" si="86"/>
        <v>0.30302112283125726</v>
      </c>
    </row>
    <row r="1834" spans="1:15" ht="16">
      <c r="A1834" s="21" t="s">
        <v>8417</v>
      </c>
      <c r="B1834" s="21" t="s">
        <v>8418</v>
      </c>
      <c r="C1834" s="21" t="s">
        <v>33</v>
      </c>
      <c r="D1834" s="21" t="s">
        <v>40</v>
      </c>
      <c r="E1834" s="21" t="s">
        <v>151</v>
      </c>
      <c r="F1834" s="21" t="s">
        <v>8419</v>
      </c>
      <c r="G1834" s="21" t="s">
        <v>8420</v>
      </c>
      <c r="H1834" s="21" t="s">
        <v>8421</v>
      </c>
      <c r="I1834" s="21" t="s">
        <v>8422</v>
      </c>
      <c r="J1834" s="21" t="s">
        <v>40</v>
      </c>
      <c r="K1834" s="22">
        <v>1.3480000000000001</v>
      </c>
      <c r="L1834" s="22">
        <f t="shared" si="84"/>
        <v>0.88104575163398702</v>
      </c>
      <c r="M1834" s="22">
        <f t="shared" si="85"/>
        <v>-0.18271115639815552</v>
      </c>
      <c r="N1834" s="157">
        <v>1</v>
      </c>
      <c r="O1834" s="158">
        <f t="shared" si="86"/>
        <v>0</v>
      </c>
    </row>
    <row r="1835" spans="1:15" ht="16">
      <c r="A1835" s="21" t="s">
        <v>1742</v>
      </c>
      <c r="B1835" s="21" t="s">
        <v>1743</v>
      </c>
      <c r="C1835" s="21" t="s">
        <v>186</v>
      </c>
      <c r="D1835" s="21" t="s">
        <v>141</v>
      </c>
      <c r="E1835" s="21" t="s">
        <v>714</v>
      </c>
      <c r="F1835" s="21" t="s">
        <v>1744</v>
      </c>
      <c r="G1835" s="21" t="s">
        <v>1745</v>
      </c>
      <c r="H1835" s="21" t="s">
        <v>1746</v>
      </c>
      <c r="I1835" s="21" t="s">
        <v>1747</v>
      </c>
      <c r="J1835" s="21" t="s">
        <v>483</v>
      </c>
      <c r="K1835" s="22">
        <v>1.349</v>
      </c>
      <c r="L1835" s="22">
        <f t="shared" si="84"/>
        <v>0.88169934640522873</v>
      </c>
      <c r="M1835" s="22">
        <f t="shared" si="85"/>
        <v>-0.18164130463174663</v>
      </c>
      <c r="N1835" s="157">
        <v>1</v>
      </c>
      <c r="O1835" s="158">
        <f t="shared" si="86"/>
        <v>0</v>
      </c>
    </row>
    <row r="1836" spans="1:15" ht="16">
      <c r="A1836" s="21" t="s">
        <v>4267</v>
      </c>
      <c r="B1836" s="21" t="s">
        <v>4268</v>
      </c>
      <c r="C1836" s="21" t="s">
        <v>40</v>
      </c>
      <c r="D1836" s="21" t="s">
        <v>86</v>
      </c>
      <c r="E1836" s="21" t="s">
        <v>40</v>
      </c>
      <c r="F1836" s="21" t="s">
        <v>4269</v>
      </c>
      <c r="G1836" s="21" t="s">
        <v>4270</v>
      </c>
      <c r="H1836" s="21" t="s">
        <v>4271</v>
      </c>
      <c r="I1836" s="21" t="s">
        <v>4272</v>
      </c>
      <c r="J1836" s="21" t="s">
        <v>40</v>
      </c>
      <c r="K1836" s="22">
        <v>1.349</v>
      </c>
      <c r="L1836" s="22">
        <f t="shared" si="84"/>
        <v>0.88169934640522873</v>
      </c>
      <c r="M1836" s="22">
        <f t="shared" si="85"/>
        <v>-0.18164130463174663</v>
      </c>
      <c r="N1836" s="157">
        <v>1</v>
      </c>
      <c r="O1836" s="158">
        <f t="shared" si="86"/>
        <v>0</v>
      </c>
    </row>
    <row r="1837" spans="1:15" ht="16">
      <c r="A1837" s="21" t="s">
        <v>5852</v>
      </c>
      <c r="B1837" s="21" t="s">
        <v>5853</v>
      </c>
      <c r="C1837" s="21" t="s">
        <v>40</v>
      </c>
      <c r="D1837" s="21" t="s">
        <v>40</v>
      </c>
      <c r="E1837" s="21" t="s">
        <v>40</v>
      </c>
      <c r="F1837" s="21" t="s">
        <v>5854</v>
      </c>
      <c r="G1837" s="21" t="s">
        <v>5855</v>
      </c>
      <c r="H1837" s="21" t="s">
        <v>5856</v>
      </c>
      <c r="I1837" s="21" t="s">
        <v>5857</v>
      </c>
      <c r="J1837" s="21" t="s">
        <v>40</v>
      </c>
      <c r="K1837" s="22">
        <v>1.349</v>
      </c>
      <c r="L1837" s="22">
        <f t="shared" si="84"/>
        <v>0.88169934640522873</v>
      </c>
      <c r="M1837" s="22">
        <f t="shared" si="85"/>
        <v>-0.18164130463174663</v>
      </c>
      <c r="N1837" s="157">
        <v>1</v>
      </c>
      <c r="O1837" s="158">
        <f t="shared" si="86"/>
        <v>0</v>
      </c>
    </row>
    <row r="1838" spans="1:15" ht="16">
      <c r="A1838" s="21" t="s">
        <v>7724</v>
      </c>
      <c r="B1838" s="21" t="s">
        <v>7725</v>
      </c>
      <c r="C1838" s="21" t="s">
        <v>85</v>
      </c>
      <c r="D1838" s="21" t="s">
        <v>86</v>
      </c>
      <c r="E1838" s="21" t="s">
        <v>2286</v>
      </c>
      <c r="F1838" s="21" t="s">
        <v>7726</v>
      </c>
      <c r="G1838" s="21" t="s">
        <v>7727</v>
      </c>
      <c r="H1838" s="21" t="s">
        <v>7728</v>
      </c>
      <c r="I1838" s="21" t="s">
        <v>7729</v>
      </c>
      <c r="J1838" s="21" t="s">
        <v>2385</v>
      </c>
      <c r="K1838" s="22">
        <v>1.349</v>
      </c>
      <c r="L1838" s="22">
        <f t="shared" si="84"/>
        <v>0.88169934640522873</v>
      </c>
      <c r="M1838" s="22">
        <f t="shared" si="85"/>
        <v>-0.18164130463174663</v>
      </c>
      <c r="N1838" s="157">
        <v>1</v>
      </c>
      <c r="O1838" s="158">
        <f t="shared" si="86"/>
        <v>0</v>
      </c>
    </row>
    <row r="1839" spans="1:15">
      <c r="A1839" s="21" t="s">
        <v>10274</v>
      </c>
      <c r="B1839" s="21" t="s">
        <v>10275</v>
      </c>
      <c r="C1839" s="21" t="s">
        <v>85</v>
      </c>
      <c r="D1839" s="21" t="s">
        <v>314</v>
      </c>
      <c r="E1839" s="21" t="s">
        <v>937</v>
      </c>
      <c r="F1839" s="21" t="s">
        <v>10276</v>
      </c>
      <c r="G1839" s="21" t="s">
        <v>10277</v>
      </c>
      <c r="H1839" s="21" t="s">
        <v>10278</v>
      </c>
      <c r="I1839" s="21" t="s">
        <v>10279</v>
      </c>
      <c r="J1839" s="21" t="s">
        <v>40</v>
      </c>
      <c r="K1839" s="22">
        <v>1.349</v>
      </c>
      <c r="L1839" s="22">
        <f t="shared" si="84"/>
        <v>0.88169934640522873</v>
      </c>
      <c r="M1839" s="22">
        <f t="shared" si="85"/>
        <v>-0.18164130463174663</v>
      </c>
      <c r="N1839" s="23" t="s">
        <v>40</v>
      </c>
      <c r="O1839" s="24" t="e">
        <f t="shared" si="86"/>
        <v>#VALUE!</v>
      </c>
    </row>
    <row r="1840" spans="1:15" ht="16">
      <c r="A1840" s="21" t="s">
        <v>4484</v>
      </c>
      <c r="B1840" s="21" t="s">
        <v>4485</v>
      </c>
      <c r="C1840" s="21" t="s">
        <v>95</v>
      </c>
      <c r="D1840" s="21" t="s">
        <v>4486</v>
      </c>
      <c r="E1840" s="21" t="s">
        <v>1878</v>
      </c>
      <c r="F1840" s="21" t="s">
        <v>4487</v>
      </c>
      <c r="G1840" s="21" t="s">
        <v>4488</v>
      </c>
      <c r="H1840" s="21" t="s">
        <v>4489</v>
      </c>
      <c r="I1840" s="21" t="s">
        <v>4490</v>
      </c>
      <c r="J1840" s="21" t="s">
        <v>102</v>
      </c>
      <c r="K1840" s="22">
        <v>1.351</v>
      </c>
      <c r="L1840" s="22">
        <f t="shared" si="84"/>
        <v>0.88300653594771239</v>
      </c>
      <c r="M1840" s="22">
        <f t="shared" si="85"/>
        <v>-0.17950397825432965</v>
      </c>
      <c r="N1840" s="157">
        <v>0.27017148949011299</v>
      </c>
      <c r="O1840" s="158">
        <f t="shared" si="86"/>
        <v>0.56836048288769436</v>
      </c>
    </row>
    <row r="1841" spans="1:15" ht="16">
      <c r="A1841" s="21" t="s">
        <v>1634</v>
      </c>
      <c r="B1841" s="21" t="s">
        <v>1635</v>
      </c>
      <c r="C1841" s="21" t="s">
        <v>186</v>
      </c>
      <c r="D1841" s="21" t="s">
        <v>314</v>
      </c>
      <c r="E1841" s="21" t="s">
        <v>714</v>
      </c>
      <c r="F1841" s="21" t="s">
        <v>1636</v>
      </c>
      <c r="G1841" s="21" t="s">
        <v>1637</v>
      </c>
      <c r="H1841" s="21" t="s">
        <v>1638</v>
      </c>
      <c r="I1841" s="21" t="s">
        <v>1639</v>
      </c>
      <c r="J1841" s="21" t="s">
        <v>1640</v>
      </c>
      <c r="K1841" s="22">
        <v>1.3520000000000001</v>
      </c>
      <c r="L1841" s="22">
        <f t="shared" si="84"/>
        <v>0.88366013071895433</v>
      </c>
      <c r="M1841" s="22">
        <f t="shared" si="85"/>
        <v>-0.17843650129782967</v>
      </c>
      <c r="N1841" s="157">
        <v>1</v>
      </c>
      <c r="O1841" s="158">
        <f t="shared" si="86"/>
        <v>0</v>
      </c>
    </row>
    <row r="1842" spans="1:15" ht="16">
      <c r="A1842" s="21" t="s">
        <v>9087</v>
      </c>
      <c r="B1842" s="21" t="s">
        <v>9088</v>
      </c>
      <c r="C1842" s="21" t="s">
        <v>132</v>
      </c>
      <c r="D1842" s="21" t="s">
        <v>141</v>
      </c>
      <c r="E1842" s="21" t="s">
        <v>158</v>
      </c>
      <c r="F1842" s="21" t="s">
        <v>9089</v>
      </c>
      <c r="G1842" s="21" t="s">
        <v>9090</v>
      </c>
      <c r="H1842" s="21" t="s">
        <v>9091</v>
      </c>
      <c r="I1842" s="21" t="s">
        <v>9092</v>
      </c>
      <c r="J1842" s="21" t="s">
        <v>40</v>
      </c>
      <c r="K1842" s="22">
        <v>1.3520000000000001</v>
      </c>
      <c r="L1842" s="22">
        <f t="shared" si="84"/>
        <v>0.88366013071895433</v>
      </c>
      <c r="M1842" s="22">
        <f t="shared" si="85"/>
        <v>-0.17843650129782967</v>
      </c>
      <c r="N1842" s="157">
        <v>1</v>
      </c>
      <c r="O1842" s="158">
        <f t="shared" si="86"/>
        <v>0</v>
      </c>
    </row>
    <row r="1843" spans="1:15" ht="16">
      <c r="A1843" s="21" t="s">
        <v>5267</v>
      </c>
      <c r="B1843" s="21" t="s">
        <v>5268</v>
      </c>
      <c r="C1843" s="21" t="s">
        <v>40</v>
      </c>
      <c r="D1843" s="21" t="s">
        <v>86</v>
      </c>
      <c r="E1843" s="21" t="s">
        <v>40</v>
      </c>
      <c r="F1843" s="21" t="s">
        <v>2584</v>
      </c>
      <c r="G1843" s="21" t="s">
        <v>5269</v>
      </c>
      <c r="H1843" s="21" t="s">
        <v>5270</v>
      </c>
      <c r="I1843" s="21" t="s">
        <v>5271</v>
      </c>
      <c r="J1843" s="21" t="s">
        <v>40</v>
      </c>
      <c r="K1843" s="22">
        <v>1.353</v>
      </c>
      <c r="L1843" s="22">
        <f t="shared" si="84"/>
        <v>0.88431372549019605</v>
      </c>
      <c r="M1843" s="22">
        <f t="shared" si="85"/>
        <v>-0.17736981360347706</v>
      </c>
      <c r="N1843" s="157">
        <v>1</v>
      </c>
      <c r="O1843" s="158">
        <f t="shared" si="86"/>
        <v>0</v>
      </c>
    </row>
    <row r="1844" spans="1:15" ht="16">
      <c r="A1844" s="21" t="s">
        <v>4846</v>
      </c>
      <c r="B1844" s="21" t="s">
        <v>4847</v>
      </c>
      <c r="C1844" s="21" t="s">
        <v>2155</v>
      </c>
      <c r="D1844" s="21" t="s">
        <v>141</v>
      </c>
      <c r="E1844" s="21" t="s">
        <v>937</v>
      </c>
      <c r="F1844" s="21" t="s">
        <v>4848</v>
      </c>
      <c r="G1844" s="21" t="s">
        <v>4849</v>
      </c>
      <c r="H1844" s="21" t="s">
        <v>4850</v>
      </c>
      <c r="I1844" s="21" t="s">
        <v>4851</v>
      </c>
      <c r="J1844" s="21" t="s">
        <v>40</v>
      </c>
      <c r="K1844" s="22">
        <v>1.3540000000000001</v>
      </c>
      <c r="L1844" s="22">
        <f t="shared" si="84"/>
        <v>0.88496732026143798</v>
      </c>
      <c r="M1844" s="22">
        <f t="shared" si="85"/>
        <v>-0.17630391400501724</v>
      </c>
      <c r="N1844" s="157">
        <v>1</v>
      </c>
      <c r="O1844" s="158">
        <f t="shared" si="86"/>
        <v>0</v>
      </c>
    </row>
    <row r="1845" spans="1:15" ht="16">
      <c r="A1845" s="2" t="s">
        <v>11989</v>
      </c>
      <c r="B1845" s="2" t="s">
        <v>11990</v>
      </c>
      <c r="C1845" s="2" t="s">
        <v>40</v>
      </c>
      <c r="D1845" s="2" t="s">
        <v>141</v>
      </c>
      <c r="E1845" s="2" t="s">
        <v>40</v>
      </c>
      <c r="F1845" s="2" t="s">
        <v>11991</v>
      </c>
      <c r="G1845" s="2" t="s">
        <v>11992</v>
      </c>
      <c r="H1845" s="2" t="s">
        <v>11993</v>
      </c>
      <c r="I1845" s="2" t="s">
        <v>11994</v>
      </c>
      <c r="J1845" s="2" t="s">
        <v>40</v>
      </c>
      <c r="K1845" s="3">
        <v>1.3540000000000001</v>
      </c>
      <c r="L1845" s="3">
        <f t="shared" si="84"/>
        <v>0.88496732026143798</v>
      </c>
      <c r="M1845" s="3">
        <f t="shared" si="85"/>
        <v>-0.17630391400501724</v>
      </c>
      <c r="N1845" s="157">
        <v>0.15277176032807899</v>
      </c>
      <c r="O1845" s="158">
        <f t="shared" si="86"/>
        <v>0.81595691714213325</v>
      </c>
    </row>
    <row r="1846" spans="1:15">
      <c r="A1846" s="2" t="s">
        <v>11258</v>
      </c>
      <c r="B1846" s="2" t="s">
        <v>11259</v>
      </c>
      <c r="C1846" s="2" t="s">
        <v>40</v>
      </c>
      <c r="D1846" s="2" t="s">
        <v>86</v>
      </c>
      <c r="E1846" s="2" t="s">
        <v>40</v>
      </c>
      <c r="F1846" s="2" t="s">
        <v>11260</v>
      </c>
      <c r="G1846" s="2" t="s">
        <v>11261</v>
      </c>
      <c r="H1846" s="2" t="s">
        <v>11262</v>
      </c>
      <c r="I1846" s="2" t="s">
        <v>11263</v>
      </c>
      <c r="J1846" s="2" t="s">
        <v>40</v>
      </c>
      <c r="K1846" s="3" t="s">
        <v>40</v>
      </c>
      <c r="L1846" s="3" t="e">
        <f t="shared" si="84"/>
        <v>#VALUE!</v>
      </c>
      <c r="M1846" s="3" t="e">
        <f t="shared" si="85"/>
        <v>#VALUE!</v>
      </c>
      <c r="N1846" s="4" t="s">
        <v>40</v>
      </c>
      <c r="O1846" s="5" t="e">
        <f t="shared" si="86"/>
        <v>#VALUE!</v>
      </c>
    </row>
    <row r="1847" spans="1:15">
      <c r="A1847" s="2" t="s">
        <v>11264</v>
      </c>
      <c r="B1847" s="2" t="s">
        <v>11265</v>
      </c>
      <c r="C1847" s="2" t="s">
        <v>40</v>
      </c>
      <c r="D1847" s="2" t="s">
        <v>141</v>
      </c>
      <c r="E1847" s="2" t="s">
        <v>40</v>
      </c>
      <c r="F1847" s="2" t="s">
        <v>11266</v>
      </c>
      <c r="G1847" s="2" t="s">
        <v>11267</v>
      </c>
      <c r="H1847" s="2" t="s">
        <v>11268</v>
      </c>
      <c r="I1847" s="2" t="s">
        <v>11269</v>
      </c>
      <c r="J1847" s="2" t="s">
        <v>40</v>
      </c>
      <c r="K1847" s="3" t="s">
        <v>40</v>
      </c>
      <c r="L1847" s="3" t="e">
        <f t="shared" si="84"/>
        <v>#VALUE!</v>
      </c>
      <c r="M1847" s="3" t="e">
        <f t="shared" si="85"/>
        <v>#VALUE!</v>
      </c>
      <c r="N1847" s="4" t="s">
        <v>40</v>
      </c>
      <c r="O1847" s="5" t="e">
        <f t="shared" si="86"/>
        <v>#VALUE!</v>
      </c>
    </row>
    <row r="1848" spans="1:15" ht="16">
      <c r="A1848" s="21" t="s">
        <v>7361</v>
      </c>
      <c r="B1848" s="21" t="s">
        <v>7362</v>
      </c>
      <c r="C1848" s="21" t="s">
        <v>235</v>
      </c>
      <c r="D1848" s="21" t="s">
        <v>141</v>
      </c>
      <c r="E1848" s="21" t="s">
        <v>937</v>
      </c>
      <c r="F1848" s="21" t="s">
        <v>40</v>
      </c>
      <c r="G1848" s="21" t="s">
        <v>7363</v>
      </c>
      <c r="H1848" s="21" t="s">
        <v>7364</v>
      </c>
      <c r="I1848" s="21" t="s">
        <v>7365</v>
      </c>
      <c r="J1848" s="21" t="s">
        <v>2385</v>
      </c>
      <c r="K1848" s="22">
        <v>1.355</v>
      </c>
      <c r="L1848" s="22">
        <f t="shared" si="84"/>
        <v>0.8856209150326797</v>
      </c>
      <c r="M1848" s="22">
        <f t="shared" si="85"/>
        <v>-0.17523880133878028</v>
      </c>
      <c r="N1848" s="157">
        <v>1</v>
      </c>
      <c r="O1848" s="158">
        <f t="shared" si="86"/>
        <v>0</v>
      </c>
    </row>
    <row r="1849" spans="1:15" ht="16">
      <c r="A1849" s="21" t="s">
        <v>8688</v>
      </c>
      <c r="B1849" s="21" t="s">
        <v>8689</v>
      </c>
      <c r="C1849" s="21" t="s">
        <v>33</v>
      </c>
      <c r="D1849" s="21" t="s">
        <v>86</v>
      </c>
      <c r="E1849" s="21" t="s">
        <v>111</v>
      </c>
      <c r="F1849" s="21" t="s">
        <v>8690</v>
      </c>
      <c r="G1849" s="21" t="s">
        <v>8691</v>
      </c>
      <c r="H1849" s="21" t="s">
        <v>8692</v>
      </c>
      <c r="I1849" s="21" t="s">
        <v>8693</v>
      </c>
      <c r="J1849" s="21" t="s">
        <v>8694</v>
      </c>
      <c r="K1849" s="22">
        <v>1.355</v>
      </c>
      <c r="L1849" s="22">
        <f t="shared" si="84"/>
        <v>0.8856209150326797</v>
      </c>
      <c r="M1849" s="22">
        <f t="shared" si="85"/>
        <v>-0.17523880133878028</v>
      </c>
      <c r="N1849" s="157">
        <v>1</v>
      </c>
      <c r="O1849" s="158">
        <f t="shared" si="86"/>
        <v>0</v>
      </c>
    </row>
    <row r="1850" spans="1:15" ht="16">
      <c r="A1850" s="2" t="s">
        <v>884</v>
      </c>
      <c r="B1850" s="2" t="s">
        <v>885</v>
      </c>
      <c r="C1850" s="2" t="s">
        <v>186</v>
      </c>
      <c r="D1850" s="2" t="s">
        <v>886</v>
      </c>
      <c r="E1850" s="2" t="s">
        <v>887</v>
      </c>
      <c r="F1850" s="2" t="s">
        <v>888</v>
      </c>
      <c r="G1850" s="2" t="s">
        <v>889</v>
      </c>
      <c r="H1850" s="2" t="s">
        <v>890</v>
      </c>
      <c r="I1850" s="2" t="s">
        <v>891</v>
      </c>
      <c r="J1850" s="2" t="s">
        <v>102</v>
      </c>
      <c r="K1850" s="3">
        <v>1.361</v>
      </c>
      <c r="L1850" s="3">
        <f t="shared" si="84"/>
        <v>0.88954248366013067</v>
      </c>
      <c r="M1850" s="3">
        <f t="shared" si="85"/>
        <v>-0.16886458607601953</v>
      </c>
      <c r="N1850" s="157">
        <v>1</v>
      </c>
      <c r="O1850" s="158">
        <f t="shared" si="86"/>
        <v>0</v>
      </c>
    </row>
    <row r="1851" spans="1:15" ht="16">
      <c r="A1851" s="21" t="s">
        <v>6329</v>
      </c>
      <c r="B1851" s="21" t="s">
        <v>6330</v>
      </c>
      <c r="C1851" s="21" t="s">
        <v>33</v>
      </c>
      <c r="D1851" s="21" t="s">
        <v>40</v>
      </c>
      <c r="E1851" s="21" t="s">
        <v>511</v>
      </c>
      <c r="F1851" s="21" t="s">
        <v>6331</v>
      </c>
      <c r="G1851" s="21" t="s">
        <v>6332</v>
      </c>
      <c r="H1851" s="21" t="s">
        <v>6333</v>
      </c>
      <c r="I1851" s="21" t="s">
        <v>6334</v>
      </c>
      <c r="J1851" s="21" t="s">
        <v>40</v>
      </c>
      <c r="K1851" s="22">
        <v>1.361</v>
      </c>
      <c r="L1851" s="22">
        <f t="shared" si="84"/>
        <v>0.88954248366013067</v>
      </c>
      <c r="M1851" s="22">
        <f t="shared" si="85"/>
        <v>-0.16886458607601953</v>
      </c>
      <c r="N1851" s="157">
        <v>1</v>
      </c>
      <c r="O1851" s="158">
        <f t="shared" si="86"/>
        <v>0</v>
      </c>
    </row>
    <row r="1852" spans="1:15" ht="16">
      <c r="A1852" s="21" t="s">
        <v>1273</v>
      </c>
      <c r="B1852" s="21" t="s">
        <v>1274</v>
      </c>
      <c r="C1852" s="21" t="s">
        <v>33</v>
      </c>
      <c r="D1852" s="21" t="s">
        <v>76</v>
      </c>
      <c r="E1852" s="21" t="s">
        <v>111</v>
      </c>
      <c r="F1852" s="21" t="s">
        <v>1275</v>
      </c>
      <c r="G1852" s="21" t="s">
        <v>1276</v>
      </c>
      <c r="H1852" s="21" t="s">
        <v>1277</v>
      </c>
      <c r="I1852" s="21" t="s">
        <v>1278</v>
      </c>
      <c r="J1852" s="21" t="s">
        <v>469</v>
      </c>
      <c r="K1852" s="22">
        <v>1.365</v>
      </c>
      <c r="L1852" s="22">
        <f t="shared" si="84"/>
        <v>0.89215686274509798</v>
      </c>
      <c r="M1852" s="22">
        <f t="shared" si="85"/>
        <v>-0.16463070177279943</v>
      </c>
      <c r="N1852" s="157">
        <v>0.52825612677437905</v>
      </c>
      <c r="O1852" s="158">
        <f t="shared" si="86"/>
        <v>0.27715545724985752</v>
      </c>
    </row>
    <row r="1853" spans="1:15" ht="16">
      <c r="A1853" s="2" t="s">
        <v>562</v>
      </c>
      <c r="B1853" s="2" t="s">
        <v>563</v>
      </c>
      <c r="C1853" s="2" t="s">
        <v>33</v>
      </c>
      <c r="D1853" s="2" t="s">
        <v>34</v>
      </c>
      <c r="E1853" s="2" t="s">
        <v>214</v>
      </c>
      <c r="F1853" s="2" t="s">
        <v>564</v>
      </c>
      <c r="G1853" s="2" t="s">
        <v>565</v>
      </c>
      <c r="H1853" s="2" t="s">
        <v>566</v>
      </c>
      <c r="I1853" s="2" t="s">
        <v>567</v>
      </c>
      <c r="J1853" s="2" t="s">
        <v>116</v>
      </c>
      <c r="K1853" s="3">
        <v>1.3660000000000001</v>
      </c>
      <c r="L1853" s="3">
        <f t="shared" si="84"/>
        <v>0.89281045751633992</v>
      </c>
      <c r="M1853" s="3">
        <f t="shared" si="85"/>
        <v>-0.1635741692899236</v>
      </c>
      <c r="N1853" s="157">
        <v>6.3902134296806606E-2</v>
      </c>
      <c r="O1853" s="158">
        <f t="shared" si="86"/>
        <v>1.1944846363979931</v>
      </c>
    </row>
    <row r="1854" spans="1:15" ht="16">
      <c r="A1854" s="21" t="s">
        <v>10341</v>
      </c>
      <c r="B1854" s="21" t="s">
        <v>10342</v>
      </c>
      <c r="C1854" s="21" t="s">
        <v>921</v>
      </c>
      <c r="D1854" s="21" t="s">
        <v>141</v>
      </c>
      <c r="E1854" s="21" t="s">
        <v>478</v>
      </c>
      <c r="F1854" s="21" t="s">
        <v>10343</v>
      </c>
      <c r="G1854" s="21" t="s">
        <v>10344</v>
      </c>
      <c r="H1854" s="21" t="s">
        <v>10345</v>
      </c>
      <c r="I1854" s="21" t="s">
        <v>10346</v>
      </c>
      <c r="J1854" s="21" t="s">
        <v>5007</v>
      </c>
      <c r="K1854" s="22">
        <v>1.3660000000000001</v>
      </c>
      <c r="L1854" s="22">
        <f t="shared" si="84"/>
        <v>0.89281045751633992</v>
      </c>
      <c r="M1854" s="22">
        <f t="shared" si="85"/>
        <v>-0.1635741692899236</v>
      </c>
      <c r="N1854" s="157">
        <v>1</v>
      </c>
      <c r="O1854" s="158">
        <f t="shared" si="86"/>
        <v>0</v>
      </c>
    </row>
    <row r="1855" spans="1:15">
      <c r="A1855" s="2" t="s">
        <v>11312</v>
      </c>
      <c r="B1855" s="2" t="s">
        <v>11313</v>
      </c>
      <c r="C1855" s="2" t="s">
        <v>40</v>
      </c>
      <c r="D1855" s="2" t="s">
        <v>314</v>
      </c>
      <c r="E1855" s="2" t="s">
        <v>40</v>
      </c>
      <c r="F1855" s="2" t="s">
        <v>11314</v>
      </c>
      <c r="G1855" s="2" t="s">
        <v>11315</v>
      </c>
      <c r="H1855" s="2" t="s">
        <v>11316</v>
      </c>
      <c r="I1855" s="2" t="s">
        <v>11317</v>
      </c>
      <c r="J1855" s="2" t="s">
        <v>40</v>
      </c>
      <c r="K1855" s="3" t="s">
        <v>40</v>
      </c>
      <c r="L1855" s="3" t="e">
        <f t="shared" si="84"/>
        <v>#VALUE!</v>
      </c>
      <c r="M1855" s="3" t="e">
        <f t="shared" si="85"/>
        <v>#VALUE!</v>
      </c>
      <c r="N1855" s="4" t="s">
        <v>40</v>
      </c>
      <c r="O1855" s="5" t="e">
        <f t="shared" si="86"/>
        <v>#VALUE!</v>
      </c>
    </row>
    <row r="1856" spans="1:15" ht="16">
      <c r="A1856" s="21" t="s">
        <v>5515</v>
      </c>
      <c r="B1856" s="21" t="s">
        <v>5516</v>
      </c>
      <c r="C1856" s="21" t="s">
        <v>33</v>
      </c>
      <c r="D1856" s="21" t="s">
        <v>54</v>
      </c>
      <c r="E1856" s="21" t="s">
        <v>511</v>
      </c>
      <c r="F1856" s="21" t="s">
        <v>2017</v>
      </c>
      <c r="G1856" s="21" t="s">
        <v>5517</v>
      </c>
      <c r="H1856" s="21" t="s">
        <v>5518</v>
      </c>
      <c r="I1856" s="21" t="s">
        <v>5519</v>
      </c>
      <c r="J1856" s="21" t="s">
        <v>5520</v>
      </c>
      <c r="K1856" s="22">
        <v>1.3740000000000001</v>
      </c>
      <c r="L1856" s="22">
        <f t="shared" si="84"/>
        <v>0.89803921568627454</v>
      </c>
      <c r="M1856" s="22">
        <f t="shared" si="85"/>
        <v>-0.15514964876191395</v>
      </c>
      <c r="N1856" s="157">
        <v>1</v>
      </c>
      <c r="O1856" s="158">
        <f t="shared" si="86"/>
        <v>0</v>
      </c>
    </row>
    <row r="1857" spans="1:15">
      <c r="A1857" s="2" t="s">
        <v>11324</v>
      </c>
      <c r="B1857" s="2" t="s">
        <v>11325</v>
      </c>
      <c r="C1857" s="2" t="s">
        <v>53</v>
      </c>
      <c r="D1857" s="2" t="s">
        <v>40</v>
      </c>
      <c r="E1857" s="2" t="s">
        <v>668</v>
      </c>
      <c r="F1857" s="2" t="s">
        <v>11326</v>
      </c>
      <c r="G1857" s="2" t="s">
        <v>11327</v>
      </c>
      <c r="H1857" s="2" t="s">
        <v>11328</v>
      </c>
      <c r="I1857" s="2" t="s">
        <v>11329</v>
      </c>
      <c r="J1857" s="2" t="s">
        <v>2694</v>
      </c>
      <c r="K1857" s="3" t="s">
        <v>40</v>
      </c>
      <c r="L1857" s="3" t="e">
        <f t="shared" si="84"/>
        <v>#VALUE!</v>
      </c>
      <c r="M1857" s="3" t="e">
        <f t="shared" si="85"/>
        <v>#VALUE!</v>
      </c>
      <c r="N1857" s="4" t="s">
        <v>40</v>
      </c>
      <c r="O1857" s="5" t="e">
        <f t="shared" si="86"/>
        <v>#VALUE!</v>
      </c>
    </row>
    <row r="1858" spans="1:15">
      <c r="A1858" s="2" t="s">
        <v>11330</v>
      </c>
      <c r="B1858" s="2" t="s">
        <v>11331</v>
      </c>
      <c r="C1858" s="2" t="s">
        <v>186</v>
      </c>
      <c r="D1858" s="2" t="s">
        <v>40</v>
      </c>
      <c r="E1858" s="2" t="s">
        <v>40</v>
      </c>
      <c r="F1858" s="2" t="s">
        <v>895</v>
      </c>
      <c r="G1858" s="2" t="s">
        <v>11332</v>
      </c>
      <c r="H1858" s="2" t="s">
        <v>11333</v>
      </c>
      <c r="I1858" s="2" t="s">
        <v>11334</v>
      </c>
      <c r="J1858" s="2" t="s">
        <v>1180</v>
      </c>
      <c r="K1858" s="3" t="s">
        <v>40</v>
      </c>
      <c r="L1858" s="3" t="e">
        <f t="shared" ref="L1858:L1921" si="87">K1858/1.53</f>
        <v>#VALUE!</v>
      </c>
      <c r="M1858" s="3" t="e">
        <f t="shared" ref="M1858:M1921" si="88">LOG(L1858, 2)</f>
        <v>#VALUE!</v>
      </c>
      <c r="N1858" s="4" t="s">
        <v>40</v>
      </c>
      <c r="O1858" s="5" t="e">
        <f t="shared" ref="O1858:O1921" si="89">-LOG10(N1858)</f>
        <v>#VALUE!</v>
      </c>
    </row>
    <row r="1859" spans="1:15">
      <c r="A1859" s="2" t="s">
        <v>11335</v>
      </c>
      <c r="B1859" s="2" t="s">
        <v>11336</v>
      </c>
      <c r="C1859" s="2" t="s">
        <v>132</v>
      </c>
      <c r="D1859" s="2" t="s">
        <v>54</v>
      </c>
      <c r="E1859" s="2" t="s">
        <v>511</v>
      </c>
      <c r="F1859" s="2" t="s">
        <v>11337</v>
      </c>
      <c r="G1859" s="2" t="s">
        <v>11338</v>
      </c>
      <c r="H1859" s="2" t="s">
        <v>11339</v>
      </c>
      <c r="I1859" s="2" t="s">
        <v>11340</v>
      </c>
      <c r="J1859" s="2" t="s">
        <v>40</v>
      </c>
      <c r="K1859" s="3" t="s">
        <v>40</v>
      </c>
      <c r="L1859" s="3" t="e">
        <f t="shared" si="87"/>
        <v>#VALUE!</v>
      </c>
      <c r="M1859" s="3" t="e">
        <f t="shared" si="88"/>
        <v>#VALUE!</v>
      </c>
      <c r="N1859" s="4" t="s">
        <v>40</v>
      </c>
      <c r="O1859" s="5" t="e">
        <f t="shared" si="89"/>
        <v>#VALUE!</v>
      </c>
    </row>
    <row r="1860" spans="1:15">
      <c r="A1860" s="2" t="s">
        <v>11341</v>
      </c>
      <c r="B1860" s="2" t="s">
        <v>11342</v>
      </c>
      <c r="C1860" s="2" t="s">
        <v>33</v>
      </c>
      <c r="D1860" s="2" t="s">
        <v>141</v>
      </c>
      <c r="E1860" s="2" t="s">
        <v>151</v>
      </c>
      <c r="F1860" s="2" t="s">
        <v>11343</v>
      </c>
      <c r="G1860" s="2" t="s">
        <v>11344</v>
      </c>
      <c r="H1860" s="2" t="s">
        <v>11345</v>
      </c>
      <c r="I1860" s="2" t="s">
        <v>11346</v>
      </c>
      <c r="J1860" s="2" t="s">
        <v>1204</v>
      </c>
      <c r="K1860" s="3" t="s">
        <v>40</v>
      </c>
      <c r="L1860" s="3" t="e">
        <f t="shared" si="87"/>
        <v>#VALUE!</v>
      </c>
      <c r="M1860" s="3" t="e">
        <f t="shared" si="88"/>
        <v>#VALUE!</v>
      </c>
      <c r="N1860" s="4" t="s">
        <v>40</v>
      </c>
      <c r="O1860" s="5" t="e">
        <f t="shared" si="89"/>
        <v>#VALUE!</v>
      </c>
    </row>
    <row r="1861" spans="1:15" ht="16">
      <c r="A1861" s="21" t="s">
        <v>7141</v>
      </c>
      <c r="B1861" s="21" t="s">
        <v>7142</v>
      </c>
      <c r="C1861" s="21" t="s">
        <v>186</v>
      </c>
      <c r="D1861" s="21" t="s">
        <v>314</v>
      </c>
      <c r="E1861" s="21" t="s">
        <v>714</v>
      </c>
      <c r="F1861" s="21" t="s">
        <v>7143</v>
      </c>
      <c r="G1861" s="21" t="s">
        <v>7144</v>
      </c>
      <c r="H1861" s="21" t="s">
        <v>7145</v>
      </c>
      <c r="I1861" s="21" t="s">
        <v>7146</v>
      </c>
      <c r="J1861" s="21" t="s">
        <v>2673</v>
      </c>
      <c r="K1861" s="22">
        <v>1.3759999999999999</v>
      </c>
      <c r="L1861" s="22">
        <f t="shared" si="87"/>
        <v>0.89934640522875808</v>
      </c>
      <c r="M1861" s="22">
        <f t="shared" si="88"/>
        <v>-0.15305118287791633</v>
      </c>
      <c r="N1861" s="157">
        <v>1</v>
      </c>
      <c r="O1861" s="158">
        <f t="shared" si="89"/>
        <v>0</v>
      </c>
    </row>
    <row r="1862" spans="1:15" ht="16">
      <c r="A1862" s="2" t="s">
        <v>11748</v>
      </c>
      <c r="B1862" s="2" t="s">
        <v>11749</v>
      </c>
      <c r="C1862" s="2" t="s">
        <v>33</v>
      </c>
      <c r="D1862" s="2" t="s">
        <v>141</v>
      </c>
      <c r="E1862" s="2" t="s">
        <v>158</v>
      </c>
      <c r="F1862" s="2" t="s">
        <v>11290</v>
      </c>
      <c r="G1862" s="2" t="s">
        <v>11750</v>
      </c>
      <c r="H1862" s="2" t="s">
        <v>11751</v>
      </c>
      <c r="I1862" s="2" t="s">
        <v>11752</v>
      </c>
      <c r="J1862" s="2" t="s">
        <v>3569</v>
      </c>
      <c r="K1862" s="3">
        <v>1.3759999999999999</v>
      </c>
      <c r="L1862" s="3">
        <f t="shared" si="87"/>
        <v>0.89934640522875808</v>
      </c>
      <c r="M1862" s="3">
        <f t="shared" si="88"/>
        <v>-0.15305118287791633</v>
      </c>
      <c r="N1862" s="157">
        <v>9.1225109728484702E-2</v>
      </c>
      <c r="O1862" s="158">
        <f t="shared" si="89"/>
        <v>1.039885605579683</v>
      </c>
    </row>
    <row r="1863" spans="1:15">
      <c r="A1863" s="21" t="s">
        <v>8927</v>
      </c>
      <c r="B1863" s="21" t="s">
        <v>8928</v>
      </c>
      <c r="C1863" s="21" t="s">
        <v>33</v>
      </c>
      <c r="D1863" s="21" t="s">
        <v>314</v>
      </c>
      <c r="E1863" s="21" t="s">
        <v>158</v>
      </c>
      <c r="F1863" s="21" t="s">
        <v>8929</v>
      </c>
      <c r="G1863" s="21" t="s">
        <v>8930</v>
      </c>
      <c r="H1863" s="21" t="s">
        <v>8931</v>
      </c>
      <c r="I1863" s="21" t="s">
        <v>8932</v>
      </c>
      <c r="J1863" s="21" t="s">
        <v>40</v>
      </c>
      <c r="K1863" s="22">
        <v>1.377</v>
      </c>
      <c r="L1863" s="22">
        <f t="shared" si="87"/>
        <v>0.9</v>
      </c>
      <c r="M1863" s="22">
        <f t="shared" si="88"/>
        <v>-0.15200309344504997</v>
      </c>
      <c r="N1863" s="23" t="s">
        <v>40</v>
      </c>
      <c r="O1863" s="24" t="e">
        <f t="shared" si="89"/>
        <v>#VALUE!</v>
      </c>
    </row>
    <row r="1864" spans="1:15">
      <c r="A1864" s="21" t="s">
        <v>3576</v>
      </c>
      <c r="B1864" s="21" t="s">
        <v>3577</v>
      </c>
      <c r="C1864" s="21" t="s">
        <v>85</v>
      </c>
      <c r="D1864" s="21" t="s">
        <v>34</v>
      </c>
      <c r="E1864" s="21" t="s">
        <v>2111</v>
      </c>
      <c r="F1864" s="21" t="s">
        <v>3578</v>
      </c>
      <c r="G1864" s="21" t="s">
        <v>3579</v>
      </c>
      <c r="H1864" s="21" t="s">
        <v>3580</v>
      </c>
      <c r="I1864" s="21" t="s">
        <v>3581</v>
      </c>
      <c r="J1864" s="21" t="s">
        <v>40</v>
      </c>
      <c r="K1864" s="22">
        <v>1.379</v>
      </c>
      <c r="L1864" s="22">
        <f t="shared" si="87"/>
        <v>0.90130718954248368</v>
      </c>
      <c r="M1864" s="22">
        <f t="shared" si="88"/>
        <v>-0.1499091960660337</v>
      </c>
      <c r="N1864" s="23">
        <v>3.5105290361362102E-4</v>
      </c>
      <c r="O1864" s="24">
        <f t="shared" si="89"/>
        <v>3.4546274304966809</v>
      </c>
    </row>
    <row r="1865" spans="1:15">
      <c r="A1865" s="2" t="s">
        <v>11371</v>
      </c>
      <c r="B1865" s="2" t="s">
        <v>11372</v>
      </c>
      <c r="C1865" s="2" t="s">
        <v>921</v>
      </c>
      <c r="D1865" s="2" t="s">
        <v>141</v>
      </c>
      <c r="E1865" s="2" t="s">
        <v>714</v>
      </c>
      <c r="F1865" s="2" t="s">
        <v>10246</v>
      </c>
      <c r="G1865" s="2" t="s">
        <v>11373</v>
      </c>
      <c r="H1865" s="2" t="s">
        <v>11374</v>
      </c>
      <c r="I1865" s="2" t="s">
        <v>11375</v>
      </c>
      <c r="J1865" s="2" t="s">
        <v>1995</v>
      </c>
      <c r="K1865" s="3" t="s">
        <v>40</v>
      </c>
      <c r="L1865" s="3" t="e">
        <f t="shared" si="87"/>
        <v>#VALUE!</v>
      </c>
      <c r="M1865" s="3" t="e">
        <f t="shared" si="88"/>
        <v>#VALUE!</v>
      </c>
      <c r="N1865" s="4" t="s">
        <v>40</v>
      </c>
      <c r="O1865" s="5" t="e">
        <f t="shared" si="89"/>
        <v>#VALUE!</v>
      </c>
    </row>
    <row r="1866" spans="1:15">
      <c r="A1866" s="2" t="s">
        <v>11376</v>
      </c>
      <c r="B1866" s="2" t="s">
        <v>11377</v>
      </c>
      <c r="C1866" s="2" t="s">
        <v>235</v>
      </c>
      <c r="D1866" s="2" t="s">
        <v>314</v>
      </c>
      <c r="E1866" s="2" t="s">
        <v>2955</v>
      </c>
      <c r="F1866" s="2" t="s">
        <v>11378</v>
      </c>
      <c r="G1866" s="2" t="s">
        <v>11379</v>
      </c>
      <c r="H1866" s="2" t="s">
        <v>11380</v>
      </c>
      <c r="I1866" s="2" t="s">
        <v>11381</v>
      </c>
      <c r="J1866" s="2" t="s">
        <v>2385</v>
      </c>
      <c r="K1866" s="3" t="s">
        <v>40</v>
      </c>
      <c r="L1866" s="3" t="e">
        <f t="shared" si="87"/>
        <v>#VALUE!</v>
      </c>
      <c r="M1866" s="3" t="e">
        <f t="shared" si="88"/>
        <v>#VALUE!</v>
      </c>
      <c r="N1866" s="4" t="s">
        <v>40</v>
      </c>
      <c r="O1866" s="5" t="e">
        <f t="shared" si="89"/>
        <v>#VALUE!</v>
      </c>
    </row>
    <row r="1867" spans="1:15">
      <c r="A1867" s="2" t="s">
        <v>11382</v>
      </c>
      <c r="B1867" s="2" t="s">
        <v>11383</v>
      </c>
      <c r="C1867" s="2" t="s">
        <v>33</v>
      </c>
      <c r="D1867" s="2" t="s">
        <v>40</v>
      </c>
      <c r="E1867" s="2" t="s">
        <v>158</v>
      </c>
      <c r="F1867" s="2" t="s">
        <v>11384</v>
      </c>
      <c r="G1867" s="2" t="s">
        <v>11385</v>
      </c>
      <c r="H1867" s="2" t="s">
        <v>11386</v>
      </c>
      <c r="I1867" s="2" t="s">
        <v>11387</v>
      </c>
      <c r="J1867" s="2" t="s">
        <v>1251</v>
      </c>
      <c r="K1867" s="3" t="s">
        <v>40</v>
      </c>
      <c r="L1867" s="3" t="e">
        <f t="shared" si="87"/>
        <v>#VALUE!</v>
      </c>
      <c r="M1867" s="3" t="e">
        <f t="shared" si="88"/>
        <v>#VALUE!</v>
      </c>
      <c r="N1867" s="4" t="s">
        <v>40</v>
      </c>
      <c r="O1867" s="5" t="e">
        <f t="shared" si="89"/>
        <v>#VALUE!</v>
      </c>
    </row>
    <row r="1868" spans="1:15">
      <c r="A1868" s="21" t="s">
        <v>10169</v>
      </c>
      <c r="B1868" s="21" t="s">
        <v>10170</v>
      </c>
      <c r="C1868" s="21" t="s">
        <v>85</v>
      </c>
      <c r="D1868" s="21" t="s">
        <v>40</v>
      </c>
      <c r="E1868" s="21" t="s">
        <v>1036</v>
      </c>
      <c r="F1868" s="21" t="s">
        <v>10171</v>
      </c>
      <c r="G1868" s="21" t="s">
        <v>10172</v>
      </c>
      <c r="H1868" s="21" t="s">
        <v>10173</v>
      </c>
      <c r="I1868" s="21" t="s">
        <v>10174</v>
      </c>
      <c r="J1868" s="21" t="s">
        <v>40</v>
      </c>
      <c r="K1868" s="22">
        <v>1.379</v>
      </c>
      <c r="L1868" s="22">
        <f t="shared" si="87"/>
        <v>0.90130718954248368</v>
      </c>
      <c r="M1868" s="22">
        <f t="shared" si="88"/>
        <v>-0.1499091960660337</v>
      </c>
      <c r="N1868" s="23" t="s">
        <v>40</v>
      </c>
      <c r="O1868" s="24" t="e">
        <f t="shared" si="89"/>
        <v>#VALUE!</v>
      </c>
    </row>
    <row r="1869" spans="1:15">
      <c r="A1869" s="2" t="s">
        <v>11393</v>
      </c>
      <c r="B1869" s="2" t="s">
        <v>11394</v>
      </c>
      <c r="C1869" s="2" t="s">
        <v>40</v>
      </c>
      <c r="D1869" s="2" t="s">
        <v>40</v>
      </c>
      <c r="E1869" s="2" t="s">
        <v>937</v>
      </c>
      <c r="F1869" s="2" t="s">
        <v>11395</v>
      </c>
      <c r="G1869" s="2" t="s">
        <v>11396</v>
      </c>
      <c r="H1869" s="2" t="s">
        <v>11397</v>
      </c>
      <c r="I1869" s="2" t="s">
        <v>11398</v>
      </c>
      <c r="J1869" s="2" t="s">
        <v>40</v>
      </c>
      <c r="K1869" s="3" t="s">
        <v>40</v>
      </c>
      <c r="L1869" s="3" t="e">
        <f t="shared" si="87"/>
        <v>#VALUE!</v>
      </c>
      <c r="M1869" s="3" t="e">
        <f t="shared" si="88"/>
        <v>#VALUE!</v>
      </c>
      <c r="N1869" s="4" t="s">
        <v>40</v>
      </c>
      <c r="O1869" s="5" t="e">
        <f t="shared" si="89"/>
        <v>#VALUE!</v>
      </c>
    </row>
    <row r="1870" spans="1:15" ht="16">
      <c r="A1870" s="21" t="s">
        <v>7656</v>
      </c>
      <c r="B1870" s="21" t="s">
        <v>7657</v>
      </c>
      <c r="C1870" s="21" t="s">
        <v>328</v>
      </c>
      <c r="D1870" s="21" t="s">
        <v>991</v>
      </c>
      <c r="E1870" s="21" t="s">
        <v>244</v>
      </c>
      <c r="F1870" s="21" t="s">
        <v>7658</v>
      </c>
      <c r="G1870" s="21" t="s">
        <v>7659</v>
      </c>
      <c r="H1870" s="21" t="s">
        <v>7660</v>
      </c>
      <c r="I1870" s="21" t="s">
        <v>7661</v>
      </c>
      <c r="J1870" s="21" t="s">
        <v>102</v>
      </c>
      <c r="K1870" s="22">
        <v>1.3839999999999999</v>
      </c>
      <c r="L1870" s="22">
        <f t="shared" si="87"/>
        <v>0.90457516339869271</v>
      </c>
      <c r="M1870" s="22">
        <f t="shared" si="88"/>
        <v>-0.14468770994328964</v>
      </c>
      <c r="N1870" s="157">
        <v>1</v>
      </c>
      <c r="O1870" s="158">
        <f t="shared" si="89"/>
        <v>0</v>
      </c>
    </row>
    <row r="1871" spans="1:15" ht="16">
      <c r="A1871" s="21" t="s">
        <v>5806</v>
      </c>
      <c r="B1871" s="21" t="s">
        <v>5807</v>
      </c>
      <c r="C1871" s="21" t="s">
        <v>921</v>
      </c>
      <c r="D1871" s="21" t="s">
        <v>141</v>
      </c>
      <c r="E1871" s="21" t="s">
        <v>4968</v>
      </c>
      <c r="F1871" s="21" t="s">
        <v>923</v>
      </c>
      <c r="G1871" s="21" t="s">
        <v>5808</v>
      </c>
      <c r="H1871" s="21" t="s">
        <v>5809</v>
      </c>
      <c r="I1871" s="21" t="s">
        <v>5810</v>
      </c>
      <c r="J1871" s="21" t="s">
        <v>40</v>
      </c>
      <c r="K1871" s="22">
        <v>1.385</v>
      </c>
      <c r="L1871" s="22">
        <f t="shared" si="87"/>
        <v>0.90522875816993464</v>
      </c>
      <c r="M1871" s="22">
        <f t="shared" si="88"/>
        <v>-0.14364567664346345</v>
      </c>
      <c r="N1871" s="157">
        <v>0.78393375446626801</v>
      </c>
      <c r="O1871" s="158">
        <f t="shared" si="89"/>
        <v>0.105720635383558</v>
      </c>
    </row>
    <row r="1872" spans="1:15" ht="16">
      <c r="A1872" s="21" t="s">
        <v>7186</v>
      </c>
      <c r="B1872" s="21" t="s">
        <v>7187</v>
      </c>
      <c r="C1872" s="21" t="s">
        <v>40</v>
      </c>
      <c r="D1872" s="21" t="s">
        <v>141</v>
      </c>
      <c r="E1872" s="21" t="s">
        <v>40</v>
      </c>
      <c r="F1872" s="21" t="s">
        <v>6741</v>
      </c>
      <c r="G1872" s="21" t="s">
        <v>7188</v>
      </c>
      <c r="H1872" s="21" t="s">
        <v>7189</v>
      </c>
      <c r="I1872" s="21" t="s">
        <v>7190</v>
      </c>
      <c r="J1872" s="21" t="s">
        <v>40</v>
      </c>
      <c r="K1872" s="22">
        <v>1.3879999999999999</v>
      </c>
      <c r="L1872" s="22">
        <f t="shared" si="87"/>
        <v>0.90718954248366002</v>
      </c>
      <c r="M1872" s="22">
        <f t="shared" si="88"/>
        <v>-0.1405240850017534</v>
      </c>
      <c r="N1872" s="157">
        <v>1</v>
      </c>
      <c r="O1872" s="158">
        <f t="shared" si="89"/>
        <v>0</v>
      </c>
    </row>
    <row r="1873" spans="1:15" ht="16">
      <c r="A1873" s="21" t="s">
        <v>10391</v>
      </c>
      <c r="B1873" s="21" t="s">
        <v>10392</v>
      </c>
      <c r="C1873" s="21" t="s">
        <v>33</v>
      </c>
      <c r="D1873" s="21" t="s">
        <v>141</v>
      </c>
      <c r="E1873" s="21" t="s">
        <v>214</v>
      </c>
      <c r="F1873" s="21" t="s">
        <v>10393</v>
      </c>
      <c r="G1873" s="21" t="s">
        <v>10394</v>
      </c>
      <c r="H1873" s="21" t="s">
        <v>10395</v>
      </c>
      <c r="I1873" s="21" t="s">
        <v>10396</v>
      </c>
      <c r="J1873" s="21" t="s">
        <v>40</v>
      </c>
      <c r="K1873" s="22">
        <v>1.3879999999999999</v>
      </c>
      <c r="L1873" s="22">
        <f t="shared" si="87"/>
        <v>0.90718954248366002</v>
      </c>
      <c r="M1873" s="22">
        <f t="shared" si="88"/>
        <v>-0.1405240850017534</v>
      </c>
      <c r="N1873" s="157">
        <v>1</v>
      </c>
      <c r="O1873" s="158">
        <f t="shared" si="89"/>
        <v>0</v>
      </c>
    </row>
    <row r="1874" spans="1:15" ht="16">
      <c r="A1874" s="21" t="s">
        <v>5350</v>
      </c>
      <c r="B1874" s="21" t="s">
        <v>5351</v>
      </c>
      <c r="C1874" s="21" t="s">
        <v>33</v>
      </c>
      <c r="D1874" s="21" t="s">
        <v>86</v>
      </c>
      <c r="E1874" s="21" t="s">
        <v>511</v>
      </c>
      <c r="F1874" s="21" t="s">
        <v>5352</v>
      </c>
      <c r="G1874" s="21" t="s">
        <v>5353</v>
      </c>
      <c r="H1874" s="21" t="s">
        <v>5354</v>
      </c>
      <c r="I1874" s="21" t="s">
        <v>5355</v>
      </c>
      <c r="J1874" s="21" t="s">
        <v>1251</v>
      </c>
      <c r="K1874" s="22">
        <v>1.391</v>
      </c>
      <c r="L1874" s="22">
        <f t="shared" si="87"/>
        <v>0.90915032679738561</v>
      </c>
      <c r="M1874" s="22">
        <f t="shared" si="88"/>
        <v>-0.13740923303777502</v>
      </c>
      <c r="N1874" s="157">
        <v>1</v>
      </c>
      <c r="O1874" s="158">
        <f t="shared" si="89"/>
        <v>0</v>
      </c>
    </row>
    <row r="1875" spans="1:15" ht="16">
      <c r="A1875" s="21" t="s">
        <v>3022</v>
      </c>
      <c r="B1875" s="21" t="s">
        <v>3023</v>
      </c>
      <c r="C1875" s="21" t="s">
        <v>2155</v>
      </c>
      <c r="D1875" s="21" t="s">
        <v>54</v>
      </c>
      <c r="E1875" s="21" t="s">
        <v>937</v>
      </c>
      <c r="F1875" s="21" t="s">
        <v>3024</v>
      </c>
      <c r="G1875" s="21" t="s">
        <v>3025</v>
      </c>
      <c r="H1875" s="21" t="s">
        <v>3026</v>
      </c>
      <c r="I1875" s="21" t="s">
        <v>3027</v>
      </c>
      <c r="J1875" s="21" t="s">
        <v>40</v>
      </c>
      <c r="K1875" s="22">
        <v>1.3919999999999999</v>
      </c>
      <c r="L1875" s="22">
        <f t="shared" si="87"/>
        <v>0.90980392156862733</v>
      </c>
      <c r="M1875" s="22">
        <f t="shared" si="88"/>
        <v>-0.13637244173128601</v>
      </c>
      <c r="N1875" s="157">
        <v>1</v>
      </c>
      <c r="O1875" s="158">
        <f t="shared" si="89"/>
        <v>0</v>
      </c>
    </row>
    <row r="1876" spans="1:15">
      <c r="A1876" s="21" t="s">
        <v>4238</v>
      </c>
      <c r="B1876" s="21" t="s">
        <v>4239</v>
      </c>
      <c r="C1876" s="21" t="s">
        <v>1339</v>
      </c>
      <c r="D1876" s="21" t="s">
        <v>86</v>
      </c>
      <c r="E1876" s="21" t="s">
        <v>151</v>
      </c>
      <c r="F1876" s="21" t="s">
        <v>4240</v>
      </c>
      <c r="G1876" s="21" t="s">
        <v>4241</v>
      </c>
      <c r="H1876" s="21" t="s">
        <v>4242</v>
      </c>
      <c r="I1876" s="21" t="s">
        <v>4243</v>
      </c>
      <c r="J1876" s="21" t="s">
        <v>40</v>
      </c>
      <c r="K1876" s="22">
        <v>1.393</v>
      </c>
      <c r="L1876" s="22">
        <f t="shared" si="87"/>
        <v>0.91045751633986927</v>
      </c>
      <c r="M1876" s="22">
        <f t="shared" si="88"/>
        <v>-0.13533639497876121</v>
      </c>
      <c r="N1876" s="23">
        <v>4.9840637947903797E-2</v>
      </c>
      <c r="O1876" s="24">
        <f t="shared" si="89"/>
        <v>1.3024164074507885</v>
      </c>
    </row>
    <row r="1877" spans="1:15" ht="16">
      <c r="A1877" s="21" t="s">
        <v>2660</v>
      </c>
      <c r="B1877" s="21" t="s">
        <v>2661</v>
      </c>
      <c r="C1877" s="21" t="s">
        <v>33</v>
      </c>
      <c r="D1877" s="21" t="s">
        <v>34</v>
      </c>
      <c r="E1877" s="21" t="s">
        <v>45</v>
      </c>
      <c r="F1877" s="21" t="s">
        <v>2662</v>
      </c>
      <c r="G1877" s="21" t="s">
        <v>2663</v>
      </c>
      <c r="H1877" s="21" t="s">
        <v>2664</v>
      </c>
      <c r="I1877" s="21" t="s">
        <v>2665</v>
      </c>
      <c r="J1877" s="21" t="s">
        <v>2666</v>
      </c>
      <c r="K1877" s="22">
        <v>1.3959999999999999</v>
      </c>
      <c r="L1877" s="22">
        <f t="shared" si="87"/>
        <v>0.91241830065359475</v>
      </c>
      <c r="M1877" s="22">
        <f t="shared" si="88"/>
        <v>-0.13223271137036194</v>
      </c>
      <c r="N1877" s="157">
        <v>0.58748453511671805</v>
      </c>
      <c r="O1877" s="158">
        <f t="shared" si="89"/>
        <v>0.23100356122962465</v>
      </c>
    </row>
    <row r="1878" spans="1:15">
      <c r="A1878" s="2" t="s">
        <v>11446</v>
      </c>
      <c r="B1878" s="2" t="s">
        <v>11447</v>
      </c>
      <c r="C1878" s="2" t="s">
        <v>33</v>
      </c>
      <c r="D1878" s="2" t="s">
        <v>40</v>
      </c>
      <c r="E1878" s="2" t="s">
        <v>158</v>
      </c>
      <c r="F1878" s="2" t="s">
        <v>11448</v>
      </c>
      <c r="G1878" s="2" t="s">
        <v>11449</v>
      </c>
      <c r="H1878" s="2" t="s">
        <v>11450</v>
      </c>
      <c r="I1878" s="2" t="s">
        <v>11451</v>
      </c>
      <c r="J1878" s="2" t="s">
        <v>40</v>
      </c>
      <c r="K1878" s="3" t="s">
        <v>40</v>
      </c>
      <c r="L1878" s="3" t="e">
        <f t="shared" si="87"/>
        <v>#VALUE!</v>
      </c>
      <c r="M1878" s="3" t="e">
        <f t="shared" si="88"/>
        <v>#VALUE!</v>
      </c>
      <c r="N1878" s="4" t="s">
        <v>40</v>
      </c>
      <c r="O1878" s="5" t="e">
        <f t="shared" si="89"/>
        <v>#VALUE!</v>
      </c>
    </row>
    <row r="1879" spans="1:15" ht="16">
      <c r="A1879" s="21" t="s">
        <v>9327</v>
      </c>
      <c r="B1879" s="21" t="s">
        <v>9328</v>
      </c>
      <c r="C1879" s="21" t="s">
        <v>1149</v>
      </c>
      <c r="D1879" s="21" t="s">
        <v>141</v>
      </c>
      <c r="E1879" s="21" t="s">
        <v>336</v>
      </c>
      <c r="F1879" s="21" t="s">
        <v>9329</v>
      </c>
      <c r="G1879" s="21" t="s">
        <v>9330</v>
      </c>
      <c r="H1879" s="21" t="s">
        <v>9331</v>
      </c>
      <c r="I1879" s="21" t="s">
        <v>9332</v>
      </c>
      <c r="J1879" s="21" t="s">
        <v>40</v>
      </c>
      <c r="K1879" s="22">
        <v>1.3959999999999999</v>
      </c>
      <c r="L1879" s="22">
        <f t="shared" si="87"/>
        <v>0.91241830065359475</v>
      </c>
      <c r="M1879" s="22">
        <f t="shared" si="88"/>
        <v>-0.13223271137036194</v>
      </c>
      <c r="N1879" s="157">
        <v>1</v>
      </c>
      <c r="O1879" s="158">
        <f t="shared" si="89"/>
        <v>0</v>
      </c>
    </row>
    <row r="1880" spans="1:15" ht="16">
      <c r="A1880" s="21" t="s">
        <v>6153</v>
      </c>
      <c r="B1880" s="21" t="s">
        <v>6154</v>
      </c>
      <c r="C1880" s="21" t="s">
        <v>40</v>
      </c>
      <c r="D1880" s="21" t="s">
        <v>314</v>
      </c>
      <c r="E1880" s="21" t="s">
        <v>158</v>
      </c>
      <c r="F1880" s="21" t="s">
        <v>6078</v>
      </c>
      <c r="G1880" s="21" t="s">
        <v>6155</v>
      </c>
      <c r="H1880" s="21" t="s">
        <v>6156</v>
      </c>
      <c r="I1880" s="21" t="s">
        <v>6157</v>
      </c>
      <c r="J1880" s="21" t="s">
        <v>40</v>
      </c>
      <c r="K1880" s="22">
        <v>1.397</v>
      </c>
      <c r="L1880" s="22">
        <f t="shared" si="87"/>
        <v>0.91307189542483658</v>
      </c>
      <c r="M1880" s="22">
        <f t="shared" si="88"/>
        <v>-0.13119963217055106</v>
      </c>
      <c r="N1880" s="157">
        <v>1</v>
      </c>
      <c r="O1880" s="158">
        <f t="shared" si="89"/>
        <v>0</v>
      </c>
    </row>
    <row r="1881" spans="1:15">
      <c r="A1881" s="2" t="s">
        <v>11463</v>
      </c>
      <c r="B1881" s="2" t="s">
        <v>11464</v>
      </c>
      <c r="C1881" s="2" t="s">
        <v>95</v>
      </c>
      <c r="D1881" s="2" t="s">
        <v>141</v>
      </c>
      <c r="E1881" s="2" t="s">
        <v>158</v>
      </c>
      <c r="F1881" s="2" t="s">
        <v>11465</v>
      </c>
      <c r="G1881" s="2" t="s">
        <v>11466</v>
      </c>
      <c r="H1881" s="2" t="s">
        <v>11467</v>
      </c>
      <c r="I1881" s="2" t="s">
        <v>11468</v>
      </c>
      <c r="J1881" s="2" t="s">
        <v>40</v>
      </c>
      <c r="K1881" s="3" t="s">
        <v>40</v>
      </c>
      <c r="L1881" s="3" t="e">
        <f t="shared" si="87"/>
        <v>#VALUE!</v>
      </c>
      <c r="M1881" s="3" t="e">
        <f t="shared" si="88"/>
        <v>#VALUE!</v>
      </c>
      <c r="N1881" s="4" t="s">
        <v>40</v>
      </c>
      <c r="O1881" s="5" t="e">
        <f t="shared" si="89"/>
        <v>#VALUE!</v>
      </c>
    </row>
    <row r="1882" spans="1:15" ht="16">
      <c r="A1882" s="21" t="s">
        <v>9995</v>
      </c>
      <c r="B1882" s="21" t="s">
        <v>9996</v>
      </c>
      <c r="C1882" s="21" t="s">
        <v>40</v>
      </c>
      <c r="D1882" s="21" t="s">
        <v>141</v>
      </c>
      <c r="E1882" s="21" t="s">
        <v>937</v>
      </c>
      <c r="F1882" s="21" t="s">
        <v>9997</v>
      </c>
      <c r="G1882" s="21" t="s">
        <v>9998</v>
      </c>
      <c r="H1882" s="21" t="s">
        <v>9999</v>
      </c>
      <c r="I1882" s="21" t="s">
        <v>10000</v>
      </c>
      <c r="J1882" s="21" t="s">
        <v>40</v>
      </c>
      <c r="K1882" s="22">
        <v>1.3979999999999999</v>
      </c>
      <c r="L1882" s="22">
        <f t="shared" si="87"/>
        <v>0.9137254901960784</v>
      </c>
      <c r="M1882" s="22">
        <f t="shared" si="88"/>
        <v>-0.13016729220457776</v>
      </c>
      <c r="N1882" s="157">
        <v>1</v>
      </c>
      <c r="O1882" s="158">
        <f t="shared" si="89"/>
        <v>0</v>
      </c>
    </row>
    <row r="1883" spans="1:15">
      <c r="A1883" s="21" t="s">
        <v>8149</v>
      </c>
      <c r="B1883" s="21" t="s">
        <v>8150</v>
      </c>
      <c r="C1883" s="21" t="s">
        <v>33</v>
      </c>
      <c r="D1883" s="21" t="s">
        <v>40</v>
      </c>
      <c r="E1883" s="21" t="s">
        <v>511</v>
      </c>
      <c r="F1883" s="21" t="s">
        <v>8151</v>
      </c>
      <c r="G1883" s="21" t="s">
        <v>8152</v>
      </c>
      <c r="H1883" s="21" t="s">
        <v>8153</v>
      </c>
      <c r="I1883" s="21" t="s">
        <v>8154</v>
      </c>
      <c r="J1883" s="21" t="s">
        <v>4010</v>
      </c>
      <c r="K1883" s="22">
        <v>1.4</v>
      </c>
      <c r="L1883" s="22">
        <f t="shared" si="87"/>
        <v>0.91503267973856206</v>
      </c>
      <c r="M1883" s="22">
        <f t="shared" si="88"/>
        <v>-0.12810482574768536</v>
      </c>
      <c r="N1883" s="23">
        <v>3.1645052931952099E-2</v>
      </c>
      <c r="O1883" s="24">
        <f t="shared" si="89"/>
        <v>1.4996941735544373</v>
      </c>
    </row>
    <row r="1884" spans="1:15">
      <c r="A1884" s="2" t="s">
        <v>11480</v>
      </c>
      <c r="B1884" s="2" t="s">
        <v>11481</v>
      </c>
      <c r="C1884" s="2" t="s">
        <v>43</v>
      </c>
      <c r="D1884" s="2" t="s">
        <v>314</v>
      </c>
      <c r="E1884" s="2" t="s">
        <v>3987</v>
      </c>
      <c r="F1884" s="2" t="s">
        <v>11482</v>
      </c>
      <c r="G1884" s="2" t="s">
        <v>11483</v>
      </c>
      <c r="H1884" s="2" t="s">
        <v>11484</v>
      </c>
      <c r="I1884" s="2" t="s">
        <v>11485</v>
      </c>
      <c r="J1884" s="2" t="s">
        <v>2385</v>
      </c>
      <c r="K1884" s="3" t="s">
        <v>40</v>
      </c>
      <c r="L1884" s="3" t="e">
        <f t="shared" si="87"/>
        <v>#VALUE!</v>
      </c>
      <c r="M1884" s="3" t="e">
        <f t="shared" si="88"/>
        <v>#VALUE!</v>
      </c>
      <c r="N1884" s="4" t="s">
        <v>40</v>
      </c>
      <c r="O1884" s="5" t="e">
        <f t="shared" si="89"/>
        <v>#VALUE!</v>
      </c>
    </row>
    <row r="1885" spans="1:15">
      <c r="A1885" s="21" t="s">
        <v>8978</v>
      </c>
      <c r="B1885" s="21" t="s">
        <v>8979</v>
      </c>
      <c r="C1885" s="21" t="s">
        <v>33</v>
      </c>
      <c r="D1885" s="21" t="s">
        <v>314</v>
      </c>
      <c r="E1885" s="21" t="s">
        <v>3304</v>
      </c>
      <c r="F1885" s="21" t="s">
        <v>7119</v>
      </c>
      <c r="G1885" s="21" t="s">
        <v>8980</v>
      </c>
      <c r="H1885" s="21" t="s">
        <v>8981</v>
      </c>
      <c r="I1885" s="21" t="s">
        <v>8982</v>
      </c>
      <c r="J1885" s="21" t="s">
        <v>40</v>
      </c>
      <c r="K1885" s="22">
        <v>1.401</v>
      </c>
      <c r="L1885" s="22">
        <f t="shared" si="87"/>
        <v>0.91568627450980389</v>
      </c>
      <c r="M1885" s="22">
        <f t="shared" si="88"/>
        <v>-0.12707469714919609</v>
      </c>
      <c r="N1885" s="23" t="s">
        <v>40</v>
      </c>
      <c r="O1885" s="24" t="e">
        <f t="shared" si="89"/>
        <v>#VALUE!</v>
      </c>
    </row>
    <row r="1886" spans="1:15">
      <c r="A1886" s="2" t="s">
        <v>11491</v>
      </c>
      <c r="B1886" s="2" t="s">
        <v>11492</v>
      </c>
      <c r="C1886" s="2" t="s">
        <v>235</v>
      </c>
      <c r="D1886" s="2" t="s">
        <v>141</v>
      </c>
      <c r="E1886" s="2" t="s">
        <v>1670</v>
      </c>
      <c r="F1886" s="2" t="s">
        <v>11493</v>
      </c>
      <c r="G1886" s="2" t="s">
        <v>11494</v>
      </c>
      <c r="H1886" s="2" t="s">
        <v>11495</v>
      </c>
      <c r="I1886" s="2" t="s">
        <v>11496</v>
      </c>
      <c r="J1886" s="2" t="s">
        <v>2385</v>
      </c>
      <c r="K1886" s="3" t="s">
        <v>40</v>
      </c>
      <c r="L1886" s="3" t="e">
        <f t="shared" si="87"/>
        <v>#VALUE!</v>
      </c>
      <c r="M1886" s="3" t="e">
        <f t="shared" si="88"/>
        <v>#VALUE!</v>
      </c>
      <c r="N1886" s="4" t="s">
        <v>40</v>
      </c>
      <c r="O1886" s="5" t="e">
        <f t="shared" si="89"/>
        <v>#VALUE!</v>
      </c>
    </row>
    <row r="1887" spans="1:15">
      <c r="A1887" s="2" t="s">
        <v>11497</v>
      </c>
      <c r="B1887" s="2" t="s">
        <v>11498</v>
      </c>
      <c r="C1887" s="2" t="s">
        <v>33</v>
      </c>
      <c r="D1887" s="2" t="s">
        <v>86</v>
      </c>
      <c r="E1887" s="2" t="s">
        <v>3304</v>
      </c>
      <c r="F1887" s="2" t="s">
        <v>11499</v>
      </c>
      <c r="G1887" s="2" t="s">
        <v>11500</v>
      </c>
      <c r="H1887" s="2" t="s">
        <v>11501</v>
      </c>
      <c r="I1887" s="2" t="s">
        <v>11502</v>
      </c>
      <c r="J1887" s="2" t="s">
        <v>40</v>
      </c>
      <c r="K1887" s="3" t="s">
        <v>40</v>
      </c>
      <c r="L1887" s="3" t="e">
        <f t="shared" si="87"/>
        <v>#VALUE!</v>
      </c>
      <c r="M1887" s="3" t="e">
        <f t="shared" si="88"/>
        <v>#VALUE!</v>
      </c>
      <c r="N1887" s="4" t="s">
        <v>40</v>
      </c>
      <c r="O1887" s="5" t="e">
        <f t="shared" si="89"/>
        <v>#VALUE!</v>
      </c>
    </row>
    <row r="1888" spans="1:15">
      <c r="A1888" s="2" t="s">
        <v>11503</v>
      </c>
      <c r="B1888" s="2" t="s">
        <v>11504</v>
      </c>
      <c r="C1888" s="2" t="s">
        <v>33</v>
      </c>
      <c r="D1888" s="2" t="s">
        <v>141</v>
      </c>
      <c r="E1888" s="2" t="s">
        <v>158</v>
      </c>
      <c r="F1888" s="2" t="s">
        <v>11505</v>
      </c>
      <c r="G1888" s="2" t="s">
        <v>11506</v>
      </c>
      <c r="H1888" s="2" t="s">
        <v>11507</v>
      </c>
      <c r="I1888" s="2" t="s">
        <v>11508</v>
      </c>
      <c r="J1888" s="2" t="s">
        <v>11509</v>
      </c>
      <c r="K1888" s="3" t="s">
        <v>40</v>
      </c>
      <c r="L1888" s="3" t="e">
        <f t="shared" si="87"/>
        <v>#VALUE!</v>
      </c>
      <c r="M1888" s="3" t="e">
        <f t="shared" si="88"/>
        <v>#VALUE!</v>
      </c>
      <c r="N1888" s="4" t="s">
        <v>40</v>
      </c>
      <c r="O1888" s="5" t="e">
        <f t="shared" si="89"/>
        <v>#VALUE!</v>
      </c>
    </row>
    <row r="1889" spans="1:15">
      <c r="A1889" s="21" t="s">
        <v>10647</v>
      </c>
      <c r="B1889" s="21" t="s">
        <v>10648</v>
      </c>
      <c r="C1889" s="21" t="s">
        <v>235</v>
      </c>
      <c r="D1889" s="21" t="s">
        <v>314</v>
      </c>
      <c r="E1889" s="21" t="s">
        <v>77</v>
      </c>
      <c r="F1889" s="21" t="s">
        <v>10649</v>
      </c>
      <c r="G1889" s="21" t="s">
        <v>10650</v>
      </c>
      <c r="H1889" s="21" t="s">
        <v>10651</v>
      </c>
      <c r="I1889" s="21" t="s">
        <v>10652</v>
      </c>
      <c r="J1889" s="21" t="s">
        <v>40</v>
      </c>
      <c r="K1889" s="22">
        <v>1.4019999999999999</v>
      </c>
      <c r="L1889" s="22">
        <f t="shared" si="87"/>
        <v>0.91633986928104572</v>
      </c>
      <c r="M1889" s="22">
        <f t="shared" si="88"/>
        <v>-0.126045303569391</v>
      </c>
      <c r="N1889" s="23" t="s">
        <v>40</v>
      </c>
      <c r="O1889" s="24" t="e">
        <f t="shared" si="89"/>
        <v>#VALUE!</v>
      </c>
    </row>
    <row r="1890" spans="1:15">
      <c r="A1890" s="2" t="s">
        <v>11517</v>
      </c>
      <c r="B1890" s="2" t="s">
        <v>11518</v>
      </c>
      <c r="C1890" s="2" t="s">
        <v>33</v>
      </c>
      <c r="D1890" s="2" t="s">
        <v>141</v>
      </c>
      <c r="E1890" s="2" t="s">
        <v>158</v>
      </c>
      <c r="F1890" s="2" t="s">
        <v>11519</v>
      </c>
      <c r="G1890" s="2" t="s">
        <v>11520</v>
      </c>
      <c r="H1890" s="2" t="s">
        <v>11521</v>
      </c>
      <c r="I1890" s="2" t="s">
        <v>11522</v>
      </c>
      <c r="J1890" s="2" t="s">
        <v>1251</v>
      </c>
      <c r="K1890" s="3" t="s">
        <v>40</v>
      </c>
      <c r="L1890" s="3" t="e">
        <f t="shared" si="87"/>
        <v>#VALUE!</v>
      </c>
      <c r="M1890" s="3" t="e">
        <f t="shared" si="88"/>
        <v>#VALUE!</v>
      </c>
      <c r="N1890" s="4" t="s">
        <v>40</v>
      </c>
      <c r="O1890" s="5" t="e">
        <f t="shared" si="89"/>
        <v>#VALUE!</v>
      </c>
    </row>
    <row r="1891" spans="1:15">
      <c r="A1891" s="2" t="s">
        <v>11523</v>
      </c>
      <c r="B1891" s="2" t="s">
        <v>11524</v>
      </c>
      <c r="C1891" s="2" t="s">
        <v>40</v>
      </c>
      <c r="D1891" s="2" t="s">
        <v>40</v>
      </c>
      <c r="E1891" s="2" t="s">
        <v>40</v>
      </c>
      <c r="F1891" s="2" t="s">
        <v>11525</v>
      </c>
      <c r="G1891" s="2" t="s">
        <v>11526</v>
      </c>
      <c r="H1891" s="2" t="s">
        <v>11527</v>
      </c>
      <c r="I1891" s="2" t="s">
        <v>11528</v>
      </c>
      <c r="J1891" s="2" t="s">
        <v>40</v>
      </c>
      <c r="K1891" s="3" t="s">
        <v>40</v>
      </c>
      <c r="L1891" s="3" t="e">
        <f t="shared" si="87"/>
        <v>#VALUE!</v>
      </c>
      <c r="M1891" s="3" t="e">
        <f t="shared" si="88"/>
        <v>#VALUE!</v>
      </c>
      <c r="N1891" s="4" t="s">
        <v>40</v>
      </c>
      <c r="O1891" s="5" t="e">
        <f t="shared" si="89"/>
        <v>#VALUE!</v>
      </c>
    </row>
    <row r="1892" spans="1:15">
      <c r="A1892" s="2" t="s">
        <v>11529</v>
      </c>
      <c r="B1892" s="2" t="s">
        <v>11530</v>
      </c>
      <c r="C1892" s="2" t="s">
        <v>921</v>
      </c>
      <c r="D1892" s="2" t="s">
        <v>141</v>
      </c>
      <c r="E1892" s="2" t="s">
        <v>519</v>
      </c>
      <c r="F1892" s="2" t="s">
        <v>10009</v>
      </c>
      <c r="G1892" s="2" t="s">
        <v>11531</v>
      </c>
      <c r="H1892" s="2" t="s">
        <v>11532</v>
      </c>
      <c r="I1892" s="2" t="s">
        <v>11533</v>
      </c>
      <c r="J1892" s="2" t="s">
        <v>40</v>
      </c>
      <c r="K1892" s="3" t="s">
        <v>40</v>
      </c>
      <c r="L1892" s="3" t="e">
        <f t="shared" si="87"/>
        <v>#VALUE!</v>
      </c>
      <c r="M1892" s="3" t="e">
        <f t="shared" si="88"/>
        <v>#VALUE!</v>
      </c>
      <c r="N1892" s="4" t="s">
        <v>40</v>
      </c>
      <c r="O1892" s="5" t="e">
        <f t="shared" si="89"/>
        <v>#VALUE!</v>
      </c>
    </row>
    <row r="1893" spans="1:15" ht="16">
      <c r="A1893" s="21" t="s">
        <v>8700</v>
      </c>
      <c r="B1893" s="21" t="s">
        <v>8701</v>
      </c>
      <c r="C1893" s="21" t="s">
        <v>40</v>
      </c>
      <c r="D1893" s="21" t="s">
        <v>40</v>
      </c>
      <c r="E1893" s="21" t="s">
        <v>40</v>
      </c>
      <c r="F1893" s="21" t="s">
        <v>8702</v>
      </c>
      <c r="G1893" s="21" t="s">
        <v>8703</v>
      </c>
      <c r="H1893" s="21" t="s">
        <v>8704</v>
      </c>
      <c r="I1893" s="21" t="s">
        <v>8705</v>
      </c>
      <c r="J1893" s="21" t="s">
        <v>40</v>
      </c>
      <c r="K1893" s="22">
        <v>1.403</v>
      </c>
      <c r="L1893" s="22">
        <f t="shared" si="87"/>
        <v>0.91699346405228754</v>
      </c>
      <c r="M1893" s="22">
        <f t="shared" si="88"/>
        <v>-0.12501664396011505</v>
      </c>
      <c r="N1893" s="157">
        <v>1</v>
      </c>
      <c r="O1893" s="158">
        <f t="shared" si="89"/>
        <v>0</v>
      </c>
    </row>
    <row r="1894" spans="1:15" ht="16">
      <c r="A1894" s="2" t="s">
        <v>10903</v>
      </c>
      <c r="B1894" s="2" t="s">
        <v>10904</v>
      </c>
      <c r="C1894" s="2" t="s">
        <v>2155</v>
      </c>
      <c r="D1894" s="2" t="s">
        <v>141</v>
      </c>
      <c r="E1894" s="2" t="s">
        <v>40</v>
      </c>
      <c r="F1894" s="2" t="s">
        <v>10905</v>
      </c>
      <c r="G1894" s="2" t="s">
        <v>10906</v>
      </c>
      <c r="H1894" s="2" t="s">
        <v>10907</v>
      </c>
      <c r="I1894" s="2" t="s">
        <v>10908</v>
      </c>
      <c r="J1894" s="2" t="s">
        <v>40</v>
      </c>
      <c r="K1894" s="3">
        <v>1.4039999999999999</v>
      </c>
      <c r="L1894" s="3">
        <f t="shared" si="87"/>
        <v>0.91764705882352937</v>
      </c>
      <c r="M1894" s="3">
        <f t="shared" si="88"/>
        <v>-0.12398871727545349</v>
      </c>
      <c r="N1894" s="157">
        <v>0.68470662824624395</v>
      </c>
      <c r="O1894" s="158">
        <f t="shared" si="89"/>
        <v>0.16449546796029138</v>
      </c>
    </row>
    <row r="1895" spans="1:15" ht="16">
      <c r="A1895" s="21" t="s">
        <v>7958</v>
      </c>
      <c r="B1895" s="21" t="s">
        <v>7959</v>
      </c>
      <c r="C1895" s="21" t="s">
        <v>40</v>
      </c>
      <c r="D1895" s="21" t="s">
        <v>40</v>
      </c>
      <c r="E1895" s="21" t="s">
        <v>40</v>
      </c>
      <c r="F1895" s="21" t="s">
        <v>7960</v>
      </c>
      <c r="G1895" s="21" t="s">
        <v>7961</v>
      </c>
      <c r="H1895" s="21" t="s">
        <v>7962</v>
      </c>
      <c r="I1895" s="21" t="s">
        <v>7963</v>
      </c>
      <c r="J1895" s="21" t="s">
        <v>40</v>
      </c>
      <c r="K1895" s="22">
        <v>1.4079999999999999</v>
      </c>
      <c r="L1895" s="22">
        <f t="shared" si="87"/>
        <v>0.92026143790849668</v>
      </c>
      <c r="M1895" s="22">
        <f t="shared" si="88"/>
        <v>-0.11988431894271694</v>
      </c>
      <c r="N1895" s="157">
        <v>1</v>
      </c>
      <c r="O1895" s="158">
        <f t="shared" si="89"/>
        <v>0</v>
      </c>
    </row>
    <row r="1896" spans="1:15" ht="16">
      <c r="A1896" s="21" t="s">
        <v>9727</v>
      </c>
      <c r="B1896" s="21" t="s">
        <v>9728</v>
      </c>
      <c r="C1896" s="21" t="s">
        <v>364</v>
      </c>
      <c r="D1896" s="21" t="s">
        <v>141</v>
      </c>
      <c r="E1896" s="21" t="s">
        <v>894</v>
      </c>
      <c r="F1896" s="21" t="s">
        <v>9729</v>
      </c>
      <c r="G1896" s="21" t="s">
        <v>9730</v>
      </c>
      <c r="H1896" s="21" t="s">
        <v>9731</v>
      </c>
      <c r="I1896" s="21" t="s">
        <v>9732</v>
      </c>
      <c r="J1896" s="21" t="s">
        <v>40</v>
      </c>
      <c r="K1896" s="22">
        <v>1.4079999999999999</v>
      </c>
      <c r="L1896" s="22">
        <f t="shared" si="87"/>
        <v>0.92026143790849668</v>
      </c>
      <c r="M1896" s="22">
        <f t="shared" si="88"/>
        <v>-0.11988431894271694</v>
      </c>
      <c r="N1896" s="157">
        <v>1</v>
      </c>
      <c r="O1896" s="158">
        <f t="shared" si="89"/>
        <v>0</v>
      </c>
    </row>
    <row r="1897" spans="1:15" ht="16">
      <c r="A1897" s="2" t="s">
        <v>11552</v>
      </c>
      <c r="B1897" s="2" t="s">
        <v>11553</v>
      </c>
      <c r="C1897" s="2" t="s">
        <v>186</v>
      </c>
      <c r="D1897" s="2" t="s">
        <v>141</v>
      </c>
      <c r="E1897" s="2" t="s">
        <v>158</v>
      </c>
      <c r="F1897" s="2" t="s">
        <v>11554</v>
      </c>
      <c r="G1897" s="2" t="s">
        <v>11555</v>
      </c>
      <c r="H1897" s="2" t="s">
        <v>11556</v>
      </c>
      <c r="I1897" s="2" t="s">
        <v>11557</v>
      </c>
      <c r="J1897" s="2" t="s">
        <v>483</v>
      </c>
      <c r="K1897" s="3">
        <v>1.4179999999999999</v>
      </c>
      <c r="L1897" s="3">
        <f t="shared" si="87"/>
        <v>0.92679738562091496</v>
      </c>
      <c r="M1897" s="3">
        <f t="shared" si="88"/>
        <v>-0.10967412034049813</v>
      </c>
      <c r="N1897" s="157">
        <v>0.15512467656433601</v>
      </c>
      <c r="O1897" s="158">
        <f t="shared" si="89"/>
        <v>0.8093191109982617</v>
      </c>
    </row>
    <row r="1898" spans="1:15" ht="16">
      <c r="A1898" s="21" t="s">
        <v>6739</v>
      </c>
      <c r="B1898" s="21" t="s">
        <v>6740</v>
      </c>
      <c r="C1898" s="21" t="s">
        <v>2930</v>
      </c>
      <c r="D1898" s="21" t="s">
        <v>141</v>
      </c>
      <c r="E1898" s="21" t="s">
        <v>937</v>
      </c>
      <c r="F1898" s="21" t="s">
        <v>6741</v>
      </c>
      <c r="G1898" s="21" t="s">
        <v>6742</v>
      </c>
      <c r="H1898" s="21" t="s">
        <v>6743</v>
      </c>
      <c r="I1898" s="21" t="s">
        <v>6744</v>
      </c>
      <c r="J1898" s="21" t="s">
        <v>40</v>
      </c>
      <c r="K1898" s="22">
        <v>1.419</v>
      </c>
      <c r="L1898" s="22">
        <f t="shared" si="87"/>
        <v>0.9274509803921569</v>
      </c>
      <c r="M1898" s="22">
        <f t="shared" si="88"/>
        <v>-0.10865706351946269</v>
      </c>
      <c r="N1898" s="157">
        <v>0.65626360039240905</v>
      </c>
      <c r="O1898" s="158">
        <f t="shared" si="89"/>
        <v>0.1829216831834409</v>
      </c>
    </row>
    <row r="1899" spans="1:15" ht="16">
      <c r="A1899" s="21" t="s">
        <v>3441</v>
      </c>
      <c r="B1899" s="21" t="s">
        <v>3442</v>
      </c>
      <c r="C1899" s="21" t="s">
        <v>33</v>
      </c>
      <c r="D1899" s="21" t="s">
        <v>86</v>
      </c>
      <c r="E1899" s="21" t="s">
        <v>158</v>
      </c>
      <c r="F1899" s="21" t="s">
        <v>1347</v>
      </c>
      <c r="G1899" s="21" t="s">
        <v>3443</v>
      </c>
      <c r="H1899" s="21" t="s">
        <v>3444</v>
      </c>
      <c r="I1899" s="21" t="s">
        <v>3445</v>
      </c>
      <c r="J1899" s="21" t="s">
        <v>3446</v>
      </c>
      <c r="K1899" s="22">
        <v>1.421</v>
      </c>
      <c r="L1899" s="22">
        <f t="shared" si="87"/>
        <v>0.92875816993464055</v>
      </c>
      <c r="M1899" s="22">
        <f t="shared" si="88"/>
        <v>-0.10662509833723374</v>
      </c>
      <c r="N1899" s="157">
        <v>0.99586241113590501</v>
      </c>
      <c r="O1899" s="158">
        <f t="shared" si="89"/>
        <v>1.8006597812061452E-3</v>
      </c>
    </row>
    <row r="1900" spans="1:15">
      <c r="A1900" s="21" t="s">
        <v>2953</v>
      </c>
      <c r="B1900" s="21" t="s">
        <v>2954</v>
      </c>
      <c r="C1900" s="21" t="s">
        <v>235</v>
      </c>
      <c r="D1900" s="21" t="s">
        <v>34</v>
      </c>
      <c r="E1900" s="21" t="s">
        <v>2955</v>
      </c>
      <c r="F1900" s="21" t="s">
        <v>2888</v>
      </c>
      <c r="G1900" s="21" t="s">
        <v>2956</v>
      </c>
      <c r="H1900" s="21" t="s">
        <v>2957</v>
      </c>
      <c r="I1900" s="21" t="s">
        <v>2958</v>
      </c>
      <c r="J1900" s="21" t="s">
        <v>2385</v>
      </c>
      <c r="K1900" s="22">
        <v>1.425</v>
      </c>
      <c r="L1900" s="22">
        <f t="shared" si="87"/>
        <v>0.93137254901960786</v>
      </c>
      <c r="M1900" s="22">
        <f t="shared" si="88"/>
        <v>-0.10256973364054771</v>
      </c>
      <c r="N1900" s="23">
        <v>1.35943919832308E-4</v>
      </c>
      <c r="O1900" s="24">
        <f t="shared" si="89"/>
        <v>3.8666402117052239</v>
      </c>
    </row>
    <row r="1901" spans="1:15">
      <c r="A1901" s="2" t="s">
        <v>11580</v>
      </c>
      <c r="B1901" s="2" t="s">
        <v>11581</v>
      </c>
      <c r="C1901" s="2" t="s">
        <v>43</v>
      </c>
      <c r="D1901" s="2" t="s">
        <v>40</v>
      </c>
      <c r="E1901" s="2" t="s">
        <v>158</v>
      </c>
      <c r="F1901" s="2" t="s">
        <v>8846</v>
      </c>
      <c r="G1901" s="2" t="s">
        <v>11582</v>
      </c>
      <c r="H1901" s="2" t="s">
        <v>11583</v>
      </c>
      <c r="I1901" s="2" t="s">
        <v>11584</v>
      </c>
      <c r="J1901" s="2" t="s">
        <v>8850</v>
      </c>
      <c r="K1901" s="3" t="s">
        <v>40</v>
      </c>
      <c r="L1901" s="3" t="e">
        <f t="shared" si="87"/>
        <v>#VALUE!</v>
      </c>
      <c r="M1901" s="3" t="e">
        <f t="shared" si="88"/>
        <v>#VALUE!</v>
      </c>
      <c r="N1901" s="4" t="s">
        <v>40</v>
      </c>
      <c r="O1901" s="5" t="e">
        <f t="shared" si="89"/>
        <v>#VALUE!</v>
      </c>
    </row>
    <row r="1902" spans="1:15">
      <c r="A1902" s="2" t="s">
        <v>11054</v>
      </c>
      <c r="B1902" s="2" t="s">
        <v>11055</v>
      </c>
      <c r="C1902" s="2" t="s">
        <v>33</v>
      </c>
      <c r="D1902" s="2" t="s">
        <v>40</v>
      </c>
      <c r="E1902" s="2" t="s">
        <v>158</v>
      </c>
      <c r="F1902" s="2" t="s">
        <v>11056</v>
      </c>
      <c r="G1902" s="2" t="s">
        <v>11057</v>
      </c>
      <c r="H1902" s="2" t="s">
        <v>11058</v>
      </c>
      <c r="I1902" s="2" t="s">
        <v>11059</v>
      </c>
      <c r="J1902" s="2" t="s">
        <v>7813</v>
      </c>
      <c r="K1902" s="3">
        <v>1.429</v>
      </c>
      <c r="L1902" s="3">
        <f t="shared" si="87"/>
        <v>0.93398692810457518</v>
      </c>
      <c r="M1902" s="3">
        <f t="shared" si="88"/>
        <v>-9.8525736484197643E-2</v>
      </c>
      <c r="N1902" s="4" t="s">
        <v>40</v>
      </c>
      <c r="O1902" s="5" t="e">
        <f t="shared" si="89"/>
        <v>#VALUE!</v>
      </c>
    </row>
    <row r="1903" spans="1:15">
      <c r="A1903" s="2" t="s">
        <v>11591</v>
      </c>
      <c r="B1903" s="2" t="s">
        <v>11592</v>
      </c>
      <c r="C1903" s="2" t="s">
        <v>2155</v>
      </c>
      <c r="D1903" s="2" t="s">
        <v>40</v>
      </c>
      <c r="E1903" s="2" t="s">
        <v>158</v>
      </c>
      <c r="F1903" s="2" t="s">
        <v>11593</v>
      </c>
      <c r="G1903" s="2" t="s">
        <v>11594</v>
      </c>
      <c r="H1903" s="2" t="s">
        <v>11595</v>
      </c>
      <c r="I1903" s="2" t="s">
        <v>11596</v>
      </c>
      <c r="J1903" s="2" t="s">
        <v>11597</v>
      </c>
      <c r="K1903" s="3" t="s">
        <v>40</v>
      </c>
      <c r="L1903" s="3" t="e">
        <f t="shared" si="87"/>
        <v>#VALUE!</v>
      </c>
      <c r="M1903" s="3" t="e">
        <f t="shared" si="88"/>
        <v>#VALUE!</v>
      </c>
      <c r="N1903" s="4" t="s">
        <v>40</v>
      </c>
      <c r="O1903" s="5" t="e">
        <f t="shared" si="89"/>
        <v>#VALUE!</v>
      </c>
    </row>
    <row r="1904" spans="1:15" ht="16">
      <c r="A1904" s="21" t="s">
        <v>4053</v>
      </c>
      <c r="B1904" s="21" t="s">
        <v>4054</v>
      </c>
      <c r="C1904" s="21" t="s">
        <v>33</v>
      </c>
      <c r="D1904" s="21" t="s">
        <v>86</v>
      </c>
      <c r="E1904" s="21" t="s">
        <v>158</v>
      </c>
      <c r="F1904" s="21" t="s">
        <v>4055</v>
      </c>
      <c r="G1904" s="21" t="s">
        <v>4056</v>
      </c>
      <c r="H1904" s="21" t="s">
        <v>4057</v>
      </c>
      <c r="I1904" s="21" t="s">
        <v>4058</v>
      </c>
      <c r="J1904" s="21" t="s">
        <v>4059</v>
      </c>
      <c r="K1904" s="22">
        <v>1.4350000000000001</v>
      </c>
      <c r="L1904" s="22">
        <f t="shared" si="87"/>
        <v>0.93790849673202614</v>
      </c>
      <c r="M1904" s="22">
        <f t="shared" si="88"/>
        <v>-9.2480916016963982E-2</v>
      </c>
      <c r="N1904" s="157">
        <v>1</v>
      </c>
      <c r="O1904" s="158">
        <f t="shared" si="89"/>
        <v>0</v>
      </c>
    </row>
    <row r="1905" spans="1:15">
      <c r="A1905" s="2" t="s">
        <v>11604</v>
      </c>
      <c r="B1905" s="2" t="s">
        <v>11605</v>
      </c>
      <c r="C1905" s="2" t="s">
        <v>85</v>
      </c>
      <c r="D1905" s="2" t="s">
        <v>40</v>
      </c>
      <c r="E1905" s="2" t="s">
        <v>2111</v>
      </c>
      <c r="F1905" s="2" t="s">
        <v>5813</v>
      </c>
      <c r="G1905" s="2" t="s">
        <v>11606</v>
      </c>
      <c r="H1905" s="2" t="s">
        <v>11607</v>
      </c>
      <c r="I1905" s="2" t="s">
        <v>11608</v>
      </c>
      <c r="J1905" s="2" t="s">
        <v>40</v>
      </c>
      <c r="K1905" s="3" t="s">
        <v>40</v>
      </c>
      <c r="L1905" s="3" t="e">
        <f t="shared" si="87"/>
        <v>#VALUE!</v>
      </c>
      <c r="M1905" s="3" t="e">
        <f t="shared" si="88"/>
        <v>#VALUE!</v>
      </c>
      <c r="N1905" s="4" t="s">
        <v>40</v>
      </c>
      <c r="O1905" s="5" t="e">
        <f t="shared" si="89"/>
        <v>#VALUE!</v>
      </c>
    </row>
    <row r="1906" spans="1:15" ht="16">
      <c r="A1906" s="21" t="s">
        <v>9665</v>
      </c>
      <c r="B1906" s="21" t="s">
        <v>9666</v>
      </c>
      <c r="C1906" s="21" t="s">
        <v>186</v>
      </c>
      <c r="D1906" s="21" t="s">
        <v>40</v>
      </c>
      <c r="E1906" s="21" t="s">
        <v>714</v>
      </c>
      <c r="F1906" s="21" t="s">
        <v>1991</v>
      </c>
      <c r="G1906" s="21" t="s">
        <v>9667</v>
      </c>
      <c r="H1906" s="21" t="s">
        <v>9668</v>
      </c>
      <c r="I1906" s="21" t="s">
        <v>9669</v>
      </c>
      <c r="J1906" s="21" t="s">
        <v>1995</v>
      </c>
      <c r="K1906" s="22">
        <v>1.4379999999999999</v>
      </c>
      <c r="L1906" s="22">
        <f t="shared" si="87"/>
        <v>0.93986928104575163</v>
      </c>
      <c r="M1906" s="22">
        <f t="shared" si="88"/>
        <v>-8.9467977140716332E-2</v>
      </c>
      <c r="N1906" s="157">
        <v>1</v>
      </c>
      <c r="O1906" s="158">
        <f t="shared" si="89"/>
        <v>0</v>
      </c>
    </row>
    <row r="1907" spans="1:15" ht="16">
      <c r="A1907" s="21" t="s">
        <v>7881</v>
      </c>
      <c r="B1907" s="21" t="s">
        <v>7882</v>
      </c>
      <c r="C1907" s="21" t="s">
        <v>53</v>
      </c>
      <c r="D1907" s="21" t="s">
        <v>314</v>
      </c>
      <c r="E1907" s="21" t="s">
        <v>1036</v>
      </c>
      <c r="F1907" s="21" t="s">
        <v>7883</v>
      </c>
      <c r="G1907" s="21" t="s">
        <v>7884</v>
      </c>
      <c r="H1907" s="21" t="s">
        <v>7885</v>
      </c>
      <c r="I1907" s="21" t="s">
        <v>7886</v>
      </c>
      <c r="J1907" s="21" t="s">
        <v>2354</v>
      </c>
      <c r="K1907" s="22">
        <v>1.4419999999999999</v>
      </c>
      <c r="L1907" s="22">
        <f t="shared" si="87"/>
        <v>0.94248366013071894</v>
      </c>
      <c r="M1907" s="22">
        <f t="shared" si="88"/>
        <v>-8.5460488339191662E-2</v>
      </c>
      <c r="N1907" s="157">
        <v>1</v>
      </c>
      <c r="O1907" s="158">
        <f t="shared" si="89"/>
        <v>0</v>
      </c>
    </row>
    <row r="1908" spans="1:15" ht="16">
      <c r="A1908" s="21" t="s">
        <v>7088</v>
      </c>
      <c r="B1908" s="21" t="s">
        <v>7089</v>
      </c>
      <c r="C1908" s="21" t="s">
        <v>33</v>
      </c>
      <c r="D1908" s="21" t="s">
        <v>141</v>
      </c>
      <c r="E1908" s="21" t="s">
        <v>158</v>
      </c>
      <c r="F1908" s="21" t="s">
        <v>7090</v>
      </c>
      <c r="G1908" s="21" t="s">
        <v>7091</v>
      </c>
      <c r="H1908" s="21" t="s">
        <v>7092</v>
      </c>
      <c r="I1908" s="21" t="s">
        <v>7093</v>
      </c>
      <c r="J1908" s="21" t="s">
        <v>40</v>
      </c>
      <c r="K1908" s="22">
        <v>1.444</v>
      </c>
      <c r="L1908" s="22">
        <f t="shared" si="87"/>
        <v>0.94379084967320259</v>
      </c>
      <c r="M1908" s="22">
        <f t="shared" si="88"/>
        <v>-8.3460910692843171E-2</v>
      </c>
      <c r="N1908" s="157">
        <v>1</v>
      </c>
      <c r="O1908" s="158">
        <f t="shared" si="89"/>
        <v>0</v>
      </c>
    </row>
    <row r="1909" spans="1:15">
      <c r="A1909" s="2" t="s">
        <v>11625</v>
      </c>
      <c r="B1909" s="2" t="s">
        <v>11626</v>
      </c>
      <c r="C1909" s="2" t="s">
        <v>1501</v>
      </c>
      <c r="D1909" s="2" t="s">
        <v>34</v>
      </c>
      <c r="E1909" s="2" t="s">
        <v>2024</v>
      </c>
      <c r="F1909" s="2" t="s">
        <v>11627</v>
      </c>
      <c r="G1909" s="2" t="s">
        <v>11628</v>
      </c>
      <c r="H1909" s="2" t="s">
        <v>11629</v>
      </c>
      <c r="I1909" s="2" t="s">
        <v>11630</v>
      </c>
      <c r="J1909" s="2" t="s">
        <v>40</v>
      </c>
      <c r="K1909" s="3" t="s">
        <v>40</v>
      </c>
      <c r="L1909" s="3" t="e">
        <f t="shared" si="87"/>
        <v>#VALUE!</v>
      </c>
      <c r="M1909" s="3" t="e">
        <f t="shared" si="88"/>
        <v>#VALUE!</v>
      </c>
      <c r="N1909" s="4" t="s">
        <v>40</v>
      </c>
      <c r="O1909" s="5" t="e">
        <f t="shared" si="89"/>
        <v>#VALUE!</v>
      </c>
    </row>
    <row r="1910" spans="1:15">
      <c r="A1910" s="2" t="s">
        <v>11631</v>
      </c>
      <c r="B1910" s="2" t="s">
        <v>11632</v>
      </c>
      <c r="C1910" s="2" t="s">
        <v>140</v>
      </c>
      <c r="D1910" s="2" t="s">
        <v>141</v>
      </c>
      <c r="E1910" s="2" t="s">
        <v>519</v>
      </c>
      <c r="F1910" s="2" t="s">
        <v>7761</v>
      </c>
      <c r="G1910" s="2" t="s">
        <v>11633</v>
      </c>
      <c r="H1910" s="2" t="s">
        <v>11634</v>
      </c>
      <c r="I1910" s="2" t="s">
        <v>11635</v>
      </c>
      <c r="J1910" s="2" t="s">
        <v>1180</v>
      </c>
      <c r="K1910" s="3" t="s">
        <v>40</v>
      </c>
      <c r="L1910" s="3" t="e">
        <f t="shared" si="87"/>
        <v>#VALUE!</v>
      </c>
      <c r="M1910" s="3" t="e">
        <f t="shared" si="88"/>
        <v>#VALUE!</v>
      </c>
      <c r="N1910" s="4" t="s">
        <v>40</v>
      </c>
      <c r="O1910" s="5" t="e">
        <f t="shared" si="89"/>
        <v>#VALUE!</v>
      </c>
    </row>
    <row r="1911" spans="1:15">
      <c r="A1911" s="2" t="s">
        <v>11636</v>
      </c>
      <c r="B1911" s="2" t="s">
        <v>11637</v>
      </c>
      <c r="C1911" s="2" t="s">
        <v>3225</v>
      </c>
      <c r="D1911" s="2" t="s">
        <v>11638</v>
      </c>
      <c r="E1911" s="2" t="s">
        <v>937</v>
      </c>
      <c r="F1911" s="2" t="s">
        <v>11639</v>
      </c>
      <c r="G1911" s="2" t="s">
        <v>11640</v>
      </c>
      <c r="H1911" s="2" t="s">
        <v>11641</v>
      </c>
      <c r="I1911" s="2" t="s">
        <v>11642</v>
      </c>
      <c r="J1911" s="2" t="s">
        <v>40</v>
      </c>
      <c r="K1911" s="3" t="s">
        <v>40</v>
      </c>
      <c r="L1911" s="3" t="e">
        <f t="shared" si="87"/>
        <v>#VALUE!</v>
      </c>
      <c r="M1911" s="3" t="e">
        <f t="shared" si="88"/>
        <v>#VALUE!</v>
      </c>
      <c r="N1911" s="4" t="s">
        <v>40</v>
      </c>
      <c r="O1911" s="5" t="e">
        <f t="shared" si="89"/>
        <v>#VALUE!</v>
      </c>
    </row>
    <row r="1912" spans="1:15" ht="16">
      <c r="A1912" s="21" t="s">
        <v>5497</v>
      </c>
      <c r="B1912" s="21" t="s">
        <v>5498</v>
      </c>
      <c r="C1912" s="21" t="s">
        <v>40</v>
      </c>
      <c r="D1912" s="21" t="s">
        <v>86</v>
      </c>
      <c r="E1912" s="21" t="s">
        <v>40</v>
      </c>
      <c r="F1912" s="21" t="s">
        <v>5499</v>
      </c>
      <c r="G1912" s="21" t="s">
        <v>5500</v>
      </c>
      <c r="H1912" s="21" t="s">
        <v>5501</v>
      </c>
      <c r="I1912" s="21" t="s">
        <v>5502</v>
      </c>
      <c r="J1912" s="21" t="s">
        <v>40</v>
      </c>
      <c r="K1912" s="22">
        <v>1.4530000000000001</v>
      </c>
      <c r="L1912" s="22">
        <f t="shared" si="87"/>
        <v>0.94967320261437915</v>
      </c>
      <c r="M1912" s="22">
        <f t="shared" si="88"/>
        <v>-7.4496949947172764E-2</v>
      </c>
      <c r="N1912" s="157">
        <v>1</v>
      </c>
      <c r="O1912" s="158">
        <f t="shared" si="89"/>
        <v>0</v>
      </c>
    </row>
    <row r="1913" spans="1:15">
      <c r="A1913" s="2" t="s">
        <v>11650</v>
      </c>
      <c r="B1913" s="2" t="s">
        <v>11651</v>
      </c>
      <c r="C1913" s="2" t="s">
        <v>53</v>
      </c>
      <c r="D1913" s="2" t="s">
        <v>40</v>
      </c>
      <c r="E1913" s="2" t="s">
        <v>214</v>
      </c>
      <c r="F1913" s="2" t="s">
        <v>11652</v>
      </c>
      <c r="G1913" s="2" t="s">
        <v>11653</v>
      </c>
      <c r="H1913" s="2" t="s">
        <v>11654</v>
      </c>
      <c r="I1913" s="2" t="s">
        <v>11655</v>
      </c>
      <c r="J1913" s="2" t="s">
        <v>7813</v>
      </c>
      <c r="K1913" s="3" t="s">
        <v>40</v>
      </c>
      <c r="L1913" s="3" t="e">
        <f t="shared" si="87"/>
        <v>#VALUE!</v>
      </c>
      <c r="M1913" s="3" t="e">
        <f t="shared" si="88"/>
        <v>#VALUE!</v>
      </c>
      <c r="N1913" s="4" t="s">
        <v>40</v>
      </c>
      <c r="O1913" s="5" t="e">
        <f t="shared" si="89"/>
        <v>#VALUE!</v>
      </c>
    </row>
    <row r="1914" spans="1:15">
      <c r="A1914" s="2" t="s">
        <v>11656</v>
      </c>
      <c r="B1914" s="2" t="s">
        <v>11657</v>
      </c>
      <c r="C1914" s="2" t="s">
        <v>33</v>
      </c>
      <c r="D1914" s="2" t="s">
        <v>40</v>
      </c>
      <c r="E1914" s="2" t="s">
        <v>1036</v>
      </c>
      <c r="F1914" s="2" t="s">
        <v>11658</v>
      </c>
      <c r="G1914" s="2" t="s">
        <v>11659</v>
      </c>
      <c r="H1914" s="2" t="s">
        <v>11660</v>
      </c>
      <c r="I1914" s="2" t="s">
        <v>11661</v>
      </c>
      <c r="J1914" s="2" t="s">
        <v>40</v>
      </c>
      <c r="K1914" s="3" t="s">
        <v>40</v>
      </c>
      <c r="L1914" s="3" t="e">
        <f t="shared" si="87"/>
        <v>#VALUE!</v>
      </c>
      <c r="M1914" s="3" t="e">
        <f t="shared" si="88"/>
        <v>#VALUE!</v>
      </c>
      <c r="N1914" s="4" t="s">
        <v>40</v>
      </c>
      <c r="O1914" s="5" t="e">
        <f t="shared" si="89"/>
        <v>#VALUE!</v>
      </c>
    </row>
    <row r="1915" spans="1:15" ht="16">
      <c r="A1915" s="21" t="s">
        <v>6248</v>
      </c>
      <c r="B1915" s="21" t="s">
        <v>6249</v>
      </c>
      <c r="C1915" s="21" t="s">
        <v>40</v>
      </c>
      <c r="D1915" s="21" t="s">
        <v>86</v>
      </c>
      <c r="E1915" s="21" t="s">
        <v>40</v>
      </c>
      <c r="F1915" s="21" t="s">
        <v>6250</v>
      </c>
      <c r="G1915" s="21" t="s">
        <v>6251</v>
      </c>
      <c r="H1915" s="21" t="s">
        <v>6252</v>
      </c>
      <c r="I1915" s="21" t="s">
        <v>6253</v>
      </c>
      <c r="J1915" s="21" t="s">
        <v>40</v>
      </c>
      <c r="K1915" s="22">
        <v>1.4570000000000001</v>
      </c>
      <c r="L1915" s="22">
        <f t="shared" si="87"/>
        <v>0.95228758169934646</v>
      </c>
      <c r="M1915" s="22">
        <f t="shared" si="88"/>
        <v>-7.0530775515501451E-2</v>
      </c>
      <c r="N1915" s="157">
        <v>1</v>
      </c>
      <c r="O1915" s="158">
        <f t="shared" si="89"/>
        <v>0</v>
      </c>
    </row>
    <row r="1916" spans="1:15">
      <c r="A1916" s="2" t="s">
        <v>11668</v>
      </c>
      <c r="B1916" s="2" t="s">
        <v>11669</v>
      </c>
      <c r="C1916" s="2" t="s">
        <v>11670</v>
      </c>
      <c r="D1916" s="2" t="s">
        <v>141</v>
      </c>
      <c r="E1916" s="2" t="s">
        <v>668</v>
      </c>
      <c r="F1916" s="2" t="s">
        <v>11671</v>
      </c>
      <c r="G1916" s="2" t="s">
        <v>11672</v>
      </c>
      <c r="H1916" s="2" t="s">
        <v>11673</v>
      </c>
      <c r="I1916" s="2" t="s">
        <v>11674</v>
      </c>
      <c r="J1916" s="2" t="s">
        <v>40</v>
      </c>
      <c r="K1916" s="3" t="s">
        <v>40</v>
      </c>
      <c r="L1916" s="3" t="e">
        <f t="shared" si="87"/>
        <v>#VALUE!</v>
      </c>
      <c r="M1916" s="3" t="e">
        <f t="shared" si="88"/>
        <v>#VALUE!</v>
      </c>
      <c r="N1916" s="4" t="s">
        <v>40</v>
      </c>
      <c r="O1916" s="5" t="e">
        <f t="shared" si="89"/>
        <v>#VALUE!</v>
      </c>
    </row>
    <row r="1917" spans="1:15">
      <c r="A1917" s="2" t="s">
        <v>11675</v>
      </c>
      <c r="B1917" s="2" t="s">
        <v>11676</v>
      </c>
      <c r="C1917" s="2" t="s">
        <v>85</v>
      </c>
      <c r="D1917" s="2" t="s">
        <v>314</v>
      </c>
      <c r="E1917" s="2" t="s">
        <v>2111</v>
      </c>
      <c r="F1917" s="2" t="s">
        <v>5092</v>
      </c>
      <c r="G1917" s="2" t="s">
        <v>11677</v>
      </c>
      <c r="H1917" s="2" t="s">
        <v>11678</v>
      </c>
      <c r="I1917" s="2" t="s">
        <v>11679</v>
      </c>
      <c r="J1917" s="2" t="s">
        <v>40</v>
      </c>
      <c r="K1917" s="3" t="s">
        <v>40</v>
      </c>
      <c r="L1917" s="3" t="e">
        <f t="shared" si="87"/>
        <v>#VALUE!</v>
      </c>
      <c r="M1917" s="3" t="e">
        <f t="shared" si="88"/>
        <v>#VALUE!</v>
      </c>
      <c r="N1917" s="4" t="s">
        <v>40</v>
      </c>
      <c r="O1917" s="5" t="e">
        <f t="shared" si="89"/>
        <v>#VALUE!</v>
      </c>
    </row>
    <row r="1918" spans="1:15" ht="16">
      <c r="A1918" s="2" t="s">
        <v>11730</v>
      </c>
      <c r="B1918" s="2" t="s">
        <v>11731</v>
      </c>
      <c r="C1918" s="2" t="s">
        <v>1339</v>
      </c>
      <c r="D1918" s="2" t="s">
        <v>11638</v>
      </c>
      <c r="E1918" s="2" t="s">
        <v>11732</v>
      </c>
      <c r="F1918" s="2" t="s">
        <v>11733</v>
      </c>
      <c r="G1918" s="2" t="s">
        <v>11734</v>
      </c>
      <c r="H1918" s="2" t="s">
        <v>11735</v>
      </c>
      <c r="I1918" s="2" t="s">
        <v>11736</v>
      </c>
      <c r="J1918" s="2" t="s">
        <v>40</v>
      </c>
      <c r="K1918" s="3">
        <v>1.462</v>
      </c>
      <c r="L1918" s="3">
        <f t="shared" si="87"/>
        <v>0.95555555555555549</v>
      </c>
      <c r="M1918" s="3">
        <f t="shared" si="88"/>
        <v>-6.5588341627576874E-2</v>
      </c>
      <c r="N1918" s="157">
        <v>0.44917337396497897</v>
      </c>
      <c r="O1918" s="158">
        <f t="shared" si="89"/>
        <v>0.34758599569376941</v>
      </c>
    </row>
    <row r="1919" spans="1:15" ht="16">
      <c r="A1919" s="21" t="s">
        <v>10617</v>
      </c>
      <c r="B1919" s="21" t="s">
        <v>10618</v>
      </c>
      <c r="C1919" s="21" t="s">
        <v>4197</v>
      </c>
      <c r="D1919" s="21" t="s">
        <v>314</v>
      </c>
      <c r="E1919" s="21" t="s">
        <v>2955</v>
      </c>
      <c r="F1919" s="21" t="s">
        <v>2888</v>
      </c>
      <c r="G1919" s="21" t="s">
        <v>10619</v>
      </c>
      <c r="H1919" s="21" t="s">
        <v>10620</v>
      </c>
      <c r="I1919" s="21" t="s">
        <v>10621</v>
      </c>
      <c r="J1919" s="21" t="s">
        <v>2385</v>
      </c>
      <c r="K1919" s="22">
        <v>1.466</v>
      </c>
      <c r="L1919" s="22">
        <f t="shared" si="87"/>
        <v>0.9581699346405228</v>
      </c>
      <c r="M1919" s="22">
        <f t="shared" si="88"/>
        <v>-6.1646549446202362E-2</v>
      </c>
      <c r="N1919" s="157">
        <v>1</v>
      </c>
      <c r="O1919" s="158">
        <f t="shared" si="89"/>
        <v>0</v>
      </c>
    </row>
    <row r="1920" spans="1:15" ht="16">
      <c r="A1920" s="21" t="s">
        <v>8891</v>
      </c>
      <c r="B1920" s="21" t="s">
        <v>8892</v>
      </c>
      <c r="C1920" s="21" t="s">
        <v>921</v>
      </c>
      <c r="D1920" s="21" t="s">
        <v>141</v>
      </c>
      <c r="E1920" s="21" t="s">
        <v>1555</v>
      </c>
      <c r="F1920" s="21" t="s">
        <v>8893</v>
      </c>
      <c r="G1920" s="21" t="s">
        <v>8894</v>
      </c>
      <c r="H1920" s="21" t="s">
        <v>8895</v>
      </c>
      <c r="I1920" s="21" t="s">
        <v>8896</v>
      </c>
      <c r="J1920" s="21" t="s">
        <v>1180</v>
      </c>
      <c r="K1920" s="22">
        <v>1.4670000000000001</v>
      </c>
      <c r="L1920" s="22">
        <f t="shared" si="87"/>
        <v>0.95882352941176474</v>
      </c>
      <c r="M1920" s="22">
        <f t="shared" si="88"/>
        <v>-6.066278190662415E-2</v>
      </c>
      <c r="N1920" s="157">
        <v>1</v>
      </c>
      <c r="O1920" s="158">
        <f t="shared" si="89"/>
        <v>0</v>
      </c>
    </row>
    <row r="1921" spans="1:15">
      <c r="A1921" s="21" t="s">
        <v>1167</v>
      </c>
      <c r="B1921" s="21" t="s">
        <v>1168</v>
      </c>
      <c r="C1921" s="21" t="s">
        <v>33</v>
      </c>
      <c r="D1921" s="21" t="s">
        <v>86</v>
      </c>
      <c r="E1921" s="21" t="s">
        <v>45</v>
      </c>
      <c r="F1921" s="21" t="s">
        <v>1169</v>
      </c>
      <c r="G1921" s="21" t="s">
        <v>1170</v>
      </c>
      <c r="H1921" s="21" t="s">
        <v>1171</v>
      </c>
      <c r="I1921" s="21" t="s">
        <v>1172</v>
      </c>
      <c r="J1921" s="21" t="s">
        <v>1173</v>
      </c>
      <c r="K1921" s="22">
        <v>1.476</v>
      </c>
      <c r="L1921" s="22">
        <f t="shared" si="87"/>
        <v>0.96470588235294119</v>
      </c>
      <c r="M1921" s="22">
        <f t="shared" si="88"/>
        <v>-5.1838931519618048E-2</v>
      </c>
      <c r="N1921" s="23">
        <v>4.2608886984983503E-2</v>
      </c>
      <c r="O1921" s="24">
        <f t="shared" si="89"/>
        <v>1.3704998101457844</v>
      </c>
    </row>
    <row r="1922" spans="1:15" ht="16">
      <c r="A1922" s="21" t="s">
        <v>4453</v>
      </c>
      <c r="B1922" s="21" t="s">
        <v>4454</v>
      </c>
      <c r="C1922" s="21" t="s">
        <v>40</v>
      </c>
      <c r="D1922" s="21" t="s">
        <v>40</v>
      </c>
      <c r="E1922" s="21" t="s">
        <v>207</v>
      </c>
      <c r="F1922" s="21" t="s">
        <v>4455</v>
      </c>
      <c r="G1922" s="21" t="s">
        <v>4456</v>
      </c>
      <c r="H1922" s="21" t="s">
        <v>4457</v>
      </c>
      <c r="I1922" s="21" t="s">
        <v>4458</v>
      </c>
      <c r="J1922" s="21" t="s">
        <v>40</v>
      </c>
      <c r="K1922" s="22">
        <v>1.478</v>
      </c>
      <c r="L1922" s="22">
        <f t="shared" ref="L1922:L1985" si="90">K1922/1.53</f>
        <v>0.96601307189542485</v>
      </c>
      <c r="M1922" s="22">
        <f t="shared" ref="M1922:M1985" si="91">LOG(L1922, 2)</f>
        <v>-4.9885383433863166E-2</v>
      </c>
      <c r="N1922" s="157">
        <v>1</v>
      </c>
      <c r="O1922" s="158">
        <f t="shared" ref="O1922:O1985" si="92">-LOG10(N1922)</f>
        <v>0</v>
      </c>
    </row>
    <row r="1923" spans="1:15" ht="16">
      <c r="A1923" s="21" t="s">
        <v>9625</v>
      </c>
      <c r="B1923" s="21" t="s">
        <v>9626</v>
      </c>
      <c r="C1923" s="21" t="s">
        <v>186</v>
      </c>
      <c r="D1923" s="21" t="s">
        <v>141</v>
      </c>
      <c r="E1923" s="21" t="s">
        <v>519</v>
      </c>
      <c r="F1923" s="21" t="s">
        <v>3950</v>
      </c>
      <c r="G1923" s="21" t="s">
        <v>9627</v>
      </c>
      <c r="H1923" s="21" t="s">
        <v>9628</v>
      </c>
      <c r="I1923" s="21" t="s">
        <v>9629</v>
      </c>
      <c r="J1923" s="21" t="s">
        <v>40</v>
      </c>
      <c r="K1923" s="22">
        <v>1.49</v>
      </c>
      <c r="L1923" s="22">
        <f t="shared" si="90"/>
        <v>0.97385620915032678</v>
      </c>
      <c r="M1923" s="22">
        <f t="shared" si="91"/>
        <v>-3.8219322230490231E-2</v>
      </c>
      <c r="N1923" s="157">
        <v>1</v>
      </c>
      <c r="O1923" s="158">
        <f t="shared" si="92"/>
        <v>0</v>
      </c>
    </row>
    <row r="1924" spans="1:15" ht="16">
      <c r="A1924" s="21" t="s">
        <v>4141</v>
      </c>
      <c r="B1924" s="21" t="s">
        <v>4142</v>
      </c>
      <c r="C1924" s="21" t="s">
        <v>33</v>
      </c>
      <c r="D1924" s="21" t="s">
        <v>34</v>
      </c>
      <c r="E1924" s="21" t="s">
        <v>158</v>
      </c>
      <c r="F1924" s="21" t="s">
        <v>4143</v>
      </c>
      <c r="G1924" s="21" t="s">
        <v>4144</v>
      </c>
      <c r="H1924" s="21" t="s">
        <v>4145</v>
      </c>
      <c r="I1924" s="21" t="s">
        <v>4146</v>
      </c>
      <c r="J1924" s="21" t="s">
        <v>40</v>
      </c>
      <c r="K1924" s="22">
        <v>1.4930000000000001</v>
      </c>
      <c r="L1924" s="22">
        <f t="shared" si="90"/>
        <v>0.97581699346405237</v>
      </c>
      <c r="M1924" s="22">
        <f t="shared" si="91"/>
        <v>-3.5317487445472709E-2</v>
      </c>
      <c r="N1924" s="157">
        <v>1</v>
      </c>
      <c r="O1924" s="158">
        <f t="shared" si="92"/>
        <v>0</v>
      </c>
    </row>
    <row r="1925" spans="1:15" ht="16">
      <c r="A1925" s="21" t="s">
        <v>6232</v>
      </c>
      <c r="B1925" s="21" t="s">
        <v>6233</v>
      </c>
      <c r="C1925" s="21" t="s">
        <v>186</v>
      </c>
      <c r="D1925" s="21" t="s">
        <v>141</v>
      </c>
      <c r="E1925" s="21" t="s">
        <v>714</v>
      </c>
      <c r="F1925" s="21" t="s">
        <v>6234</v>
      </c>
      <c r="G1925" s="21" t="s">
        <v>6235</v>
      </c>
      <c r="H1925" s="21" t="s">
        <v>6236</v>
      </c>
      <c r="I1925" s="21" t="s">
        <v>6237</v>
      </c>
      <c r="J1925" s="21" t="s">
        <v>483</v>
      </c>
      <c r="K1925" s="22">
        <v>1.4930000000000001</v>
      </c>
      <c r="L1925" s="22">
        <f t="shared" si="90"/>
        <v>0.97581699346405237</v>
      </c>
      <c r="M1925" s="22">
        <f t="shared" si="91"/>
        <v>-3.5317487445472709E-2</v>
      </c>
      <c r="N1925" s="157">
        <v>1</v>
      </c>
      <c r="O1925" s="158">
        <f t="shared" si="92"/>
        <v>0</v>
      </c>
    </row>
    <row r="1926" spans="1:15">
      <c r="A1926" s="21" t="s">
        <v>5428</v>
      </c>
      <c r="B1926" s="21" t="s">
        <v>5429</v>
      </c>
      <c r="C1926" s="21" t="s">
        <v>364</v>
      </c>
      <c r="D1926" s="21" t="s">
        <v>5430</v>
      </c>
      <c r="E1926" s="21" t="s">
        <v>1058</v>
      </c>
      <c r="F1926" s="21" t="s">
        <v>5431</v>
      </c>
      <c r="G1926" s="21" t="s">
        <v>5432</v>
      </c>
      <c r="H1926" s="21" t="s">
        <v>5433</v>
      </c>
      <c r="I1926" s="21" t="s">
        <v>5434</v>
      </c>
      <c r="J1926" s="21" t="s">
        <v>102</v>
      </c>
      <c r="K1926" s="22">
        <v>1.4950000000000001</v>
      </c>
      <c r="L1926" s="22">
        <f t="shared" si="90"/>
        <v>0.97712418300653603</v>
      </c>
      <c r="M1926" s="22">
        <f t="shared" si="91"/>
        <v>-3.338616849454662E-2</v>
      </c>
      <c r="N1926" s="23">
        <v>4.6572371603475797E-3</v>
      </c>
      <c r="O1926" s="24">
        <f t="shared" si="92"/>
        <v>2.3318716459393389</v>
      </c>
    </row>
    <row r="1927" spans="1:15" ht="16">
      <c r="A1927" s="21" t="s">
        <v>5186</v>
      </c>
      <c r="B1927" s="21" t="s">
        <v>5187</v>
      </c>
      <c r="C1927" s="21" t="s">
        <v>33</v>
      </c>
      <c r="D1927" s="21" t="s">
        <v>141</v>
      </c>
      <c r="E1927" s="21" t="s">
        <v>77</v>
      </c>
      <c r="F1927" s="21" t="s">
        <v>5188</v>
      </c>
      <c r="G1927" s="21" t="s">
        <v>5189</v>
      </c>
      <c r="H1927" s="21" t="s">
        <v>5190</v>
      </c>
      <c r="I1927" s="21" t="s">
        <v>5191</v>
      </c>
      <c r="J1927" s="21" t="s">
        <v>5192</v>
      </c>
      <c r="K1927" s="22">
        <v>1.498</v>
      </c>
      <c r="L1927" s="22">
        <f t="shared" si="90"/>
        <v>0.9790849673202614</v>
      </c>
      <c r="M1927" s="22">
        <f t="shared" si="91"/>
        <v>-3.049402912126312E-2</v>
      </c>
      <c r="N1927" s="157">
        <v>0.45106049006146698</v>
      </c>
      <c r="O1927" s="158">
        <f t="shared" si="92"/>
        <v>0.34576521258255755</v>
      </c>
    </row>
    <row r="1928" spans="1:15" ht="16">
      <c r="A1928" s="21" t="s">
        <v>3180</v>
      </c>
      <c r="B1928" s="21" t="s">
        <v>3181</v>
      </c>
      <c r="C1928" s="21" t="s">
        <v>33</v>
      </c>
      <c r="D1928" s="21" t="s">
        <v>991</v>
      </c>
      <c r="E1928" s="21" t="s">
        <v>3182</v>
      </c>
      <c r="F1928" s="21" t="s">
        <v>3183</v>
      </c>
      <c r="G1928" s="21" t="s">
        <v>3184</v>
      </c>
      <c r="H1928" s="21" t="s">
        <v>3185</v>
      </c>
      <c r="I1928" s="21" t="s">
        <v>3186</v>
      </c>
      <c r="J1928" s="21" t="s">
        <v>102</v>
      </c>
      <c r="K1928" s="22">
        <v>1.5029999999999999</v>
      </c>
      <c r="L1928" s="22">
        <f t="shared" si="90"/>
        <v>0.98235294117647054</v>
      </c>
      <c r="M1928" s="22">
        <f t="shared" si="91"/>
        <v>-2.5686643663649606E-2</v>
      </c>
      <c r="N1928" s="157">
        <v>1</v>
      </c>
      <c r="O1928" s="158">
        <f t="shared" si="92"/>
        <v>0</v>
      </c>
    </row>
    <row r="1929" spans="1:15">
      <c r="A1929" s="2" t="s">
        <v>11742</v>
      </c>
      <c r="B1929" s="2" t="s">
        <v>11743</v>
      </c>
      <c r="C1929" s="2" t="s">
        <v>43</v>
      </c>
      <c r="D1929" s="2" t="s">
        <v>141</v>
      </c>
      <c r="E1929" s="2" t="s">
        <v>1670</v>
      </c>
      <c r="F1929" s="2" t="s">
        <v>11744</v>
      </c>
      <c r="G1929" s="2" t="s">
        <v>11745</v>
      </c>
      <c r="H1929" s="2" t="s">
        <v>11746</v>
      </c>
      <c r="I1929" s="2" t="s">
        <v>11747</v>
      </c>
      <c r="J1929" s="2" t="s">
        <v>40</v>
      </c>
      <c r="K1929" s="3" t="s">
        <v>40</v>
      </c>
      <c r="L1929" s="3" t="e">
        <f t="shared" si="90"/>
        <v>#VALUE!</v>
      </c>
      <c r="M1929" s="3" t="e">
        <f t="shared" si="91"/>
        <v>#VALUE!</v>
      </c>
      <c r="N1929" s="4" t="s">
        <v>40</v>
      </c>
      <c r="O1929" s="5" t="e">
        <f t="shared" si="92"/>
        <v>#VALUE!</v>
      </c>
    </row>
    <row r="1930" spans="1:15" ht="16">
      <c r="A1930" s="21" t="s">
        <v>5142</v>
      </c>
      <c r="B1930" s="21" t="s">
        <v>5143</v>
      </c>
      <c r="C1930" s="21" t="s">
        <v>132</v>
      </c>
      <c r="D1930" s="21" t="s">
        <v>729</v>
      </c>
      <c r="E1930" s="21" t="s">
        <v>5144</v>
      </c>
      <c r="F1930" s="21" t="s">
        <v>5145</v>
      </c>
      <c r="G1930" s="21" t="s">
        <v>5146</v>
      </c>
      <c r="H1930" s="21" t="s">
        <v>5147</v>
      </c>
      <c r="I1930" s="21" t="s">
        <v>5148</v>
      </c>
      <c r="J1930" s="21" t="s">
        <v>102</v>
      </c>
      <c r="K1930" s="22">
        <v>1.508</v>
      </c>
      <c r="L1930" s="22">
        <f t="shared" si="90"/>
        <v>0.98562091503267968</v>
      </c>
      <c r="M1930" s="22">
        <f t="shared" si="91"/>
        <v>-2.0895224311349925E-2</v>
      </c>
      <c r="N1930" s="157">
        <v>1</v>
      </c>
      <c r="O1930" s="158">
        <f t="shared" si="92"/>
        <v>0</v>
      </c>
    </row>
    <row r="1931" spans="1:15">
      <c r="A1931" s="21" t="s">
        <v>1181</v>
      </c>
      <c r="B1931" s="21" t="s">
        <v>1182</v>
      </c>
      <c r="C1931" s="21" t="s">
        <v>33</v>
      </c>
      <c r="D1931" s="21" t="s">
        <v>991</v>
      </c>
      <c r="E1931" s="21" t="s">
        <v>992</v>
      </c>
      <c r="F1931" s="21" t="s">
        <v>1183</v>
      </c>
      <c r="G1931" s="21" t="s">
        <v>1184</v>
      </c>
      <c r="H1931" s="21" t="s">
        <v>40</v>
      </c>
      <c r="I1931" s="21" t="s">
        <v>1185</v>
      </c>
      <c r="J1931" s="21" t="s">
        <v>102</v>
      </c>
      <c r="K1931" s="22">
        <v>1.516</v>
      </c>
      <c r="L1931" s="22">
        <f t="shared" si="90"/>
        <v>0.99084967320261441</v>
      </c>
      <c r="M1931" s="22">
        <f t="shared" si="91"/>
        <v>-1.3261899408922374E-2</v>
      </c>
      <c r="N1931" s="23">
        <v>6.27636340776001E-5</v>
      </c>
      <c r="O1931" s="24">
        <f t="shared" si="92"/>
        <v>4.2022919182693546</v>
      </c>
    </row>
    <row r="1932" spans="1:15">
      <c r="A1932" s="2" t="s">
        <v>11759</v>
      </c>
      <c r="B1932" s="2" t="s">
        <v>11760</v>
      </c>
      <c r="C1932" s="2" t="s">
        <v>33</v>
      </c>
      <c r="D1932" s="2" t="s">
        <v>40</v>
      </c>
      <c r="E1932" s="2" t="s">
        <v>1036</v>
      </c>
      <c r="F1932" s="2" t="s">
        <v>11761</v>
      </c>
      <c r="G1932" s="2" t="s">
        <v>11762</v>
      </c>
      <c r="H1932" s="2" t="s">
        <v>11763</v>
      </c>
      <c r="I1932" s="2" t="s">
        <v>11764</v>
      </c>
      <c r="J1932" s="2" t="s">
        <v>40</v>
      </c>
      <c r="K1932" s="3" t="s">
        <v>40</v>
      </c>
      <c r="L1932" s="3" t="e">
        <f t="shared" si="90"/>
        <v>#VALUE!</v>
      </c>
      <c r="M1932" s="3" t="e">
        <f t="shared" si="91"/>
        <v>#VALUE!</v>
      </c>
      <c r="N1932" s="4" t="s">
        <v>40</v>
      </c>
      <c r="O1932" s="5" t="e">
        <f t="shared" si="92"/>
        <v>#VALUE!</v>
      </c>
    </row>
    <row r="1933" spans="1:15" ht="16">
      <c r="A1933" s="21" t="s">
        <v>4822</v>
      </c>
      <c r="B1933" s="21" t="s">
        <v>4823</v>
      </c>
      <c r="C1933" s="21" t="s">
        <v>1287</v>
      </c>
      <c r="D1933" s="21" t="s">
        <v>34</v>
      </c>
      <c r="E1933" s="21" t="s">
        <v>77</v>
      </c>
      <c r="F1933" s="21" t="s">
        <v>4824</v>
      </c>
      <c r="G1933" s="21" t="s">
        <v>4825</v>
      </c>
      <c r="H1933" s="21" t="s">
        <v>4826</v>
      </c>
      <c r="I1933" s="21" t="s">
        <v>4827</v>
      </c>
      <c r="J1933" s="21" t="s">
        <v>40</v>
      </c>
      <c r="K1933" s="22">
        <v>1.5169999999999999</v>
      </c>
      <c r="L1933" s="22">
        <f t="shared" si="90"/>
        <v>0.99150326797385613</v>
      </c>
      <c r="M1933" s="22">
        <f t="shared" si="91"/>
        <v>-1.2310567332980762E-2</v>
      </c>
      <c r="N1933" s="157">
        <v>1</v>
      </c>
      <c r="O1933" s="158">
        <f t="shared" si="92"/>
        <v>0</v>
      </c>
    </row>
    <row r="1934" spans="1:15" ht="16">
      <c r="A1934" s="21" t="s">
        <v>9876</v>
      </c>
      <c r="B1934" s="21" t="s">
        <v>9877</v>
      </c>
      <c r="C1934" s="21" t="s">
        <v>40</v>
      </c>
      <c r="D1934" s="21" t="s">
        <v>141</v>
      </c>
      <c r="E1934" s="21" t="s">
        <v>40</v>
      </c>
      <c r="F1934" s="21" t="s">
        <v>40</v>
      </c>
      <c r="G1934" s="21" t="s">
        <v>9878</v>
      </c>
      <c r="H1934" s="21" t="s">
        <v>9879</v>
      </c>
      <c r="I1934" s="21" t="s">
        <v>9880</v>
      </c>
      <c r="J1934" s="21" t="s">
        <v>40</v>
      </c>
      <c r="K1934" s="22">
        <v>1.5229999999999999</v>
      </c>
      <c r="L1934" s="22">
        <f t="shared" si="90"/>
        <v>0.99542483660130709</v>
      </c>
      <c r="M1934" s="22">
        <f t="shared" si="91"/>
        <v>-6.615711092722033E-3</v>
      </c>
      <c r="N1934" s="157">
        <v>1</v>
      </c>
      <c r="O1934" s="158">
        <f t="shared" si="92"/>
        <v>0</v>
      </c>
    </row>
    <row r="1935" spans="1:15">
      <c r="A1935" s="2" t="s">
        <v>11776</v>
      </c>
      <c r="B1935" s="2" t="s">
        <v>11777</v>
      </c>
      <c r="C1935" s="2" t="s">
        <v>33</v>
      </c>
      <c r="D1935" s="2" t="s">
        <v>314</v>
      </c>
      <c r="E1935" s="2" t="s">
        <v>77</v>
      </c>
      <c r="F1935" s="2" t="s">
        <v>11778</v>
      </c>
      <c r="G1935" s="2" t="s">
        <v>11779</v>
      </c>
      <c r="H1935" s="2" t="s">
        <v>11780</v>
      </c>
      <c r="I1935" s="2" t="s">
        <v>11781</v>
      </c>
      <c r="J1935" s="2" t="s">
        <v>1566</v>
      </c>
      <c r="K1935" s="3" t="s">
        <v>40</v>
      </c>
      <c r="L1935" s="3" t="e">
        <f t="shared" si="90"/>
        <v>#VALUE!</v>
      </c>
      <c r="M1935" s="3" t="e">
        <f t="shared" si="91"/>
        <v>#VALUE!</v>
      </c>
      <c r="N1935" s="4" t="s">
        <v>40</v>
      </c>
      <c r="O1935" s="5" t="e">
        <f t="shared" si="92"/>
        <v>#VALUE!</v>
      </c>
    </row>
    <row r="1936" spans="1:15" ht="16">
      <c r="A1936" s="21" t="s">
        <v>7759</v>
      </c>
      <c r="B1936" s="21" t="s">
        <v>7760</v>
      </c>
      <c r="C1936" s="21" t="s">
        <v>921</v>
      </c>
      <c r="D1936" s="21" t="s">
        <v>141</v>
      </c>
      <c r="E1936" s="21" t="s">
        <v>336</v>
      </c>
      <c r="F1936" s="21" t="s">
        <v>7761</v>
      </c>
      <c r="G1936" s="21" t="s">
        <v>7762</v>
      </c>
      <c r="H1936" s="21" t="s">
        <v>7763</v>
      </c>
      <c r="I1936" s="21" t="s">
        <v>7764</v>
      </c>
      <c r="J1936" s="21" t="s">
        <v>1180</v>
      </c>
      <c r="K1936" s="22">
        <v>1.5289999999999999</v>
      </c>
      <c r="L1936" s="22">
        <f t="shared" si="90"/>
        <v>0.99934640522875806</v>
      </c>
      <c r="M1936" s="22">
        <f t="shared" si="91"/>
        <v>-9.4324621920958876E-4</v>
      </c>
      <c r="N1936" s="157">
        <v>1</v>
      </c>
      <c r="O1936" s="158">
        <f t="shared" si="92"/>
        <v>0</v>
      </c>
    </row>
    <row r="1937" spans="1:15" ht="16">
      <c r="A1937" s="21" t="s">
        <v>5749</v>
      </c>
      <c r="B1937" s="21" t="s">
        <v>5750</v>
      </c>
      <c r="C1937" s="21" t="s">
        <v>53</v>
      </c>
      <c r="D1937" s="21" t="s">
        <v>141</v>
      </c>
      <c r="E1937" s="21" t="s">
        <v>511</v>
      </c>
      <c r="F1937" s="21" t="s">
        <v>3814</v>
      </c>
      <c r="G1937" s="21" t="s">
        <v>5751</v>
      </c>
      <c r="H1937" s="21" t="s">
        <v>5752</v>
      </c>
      <c r="I1937" s="21" t="s">
        <v>5753</v>
      </c>
      <c r="J1937" s="21" t="s">
        <v>40</v>
      </c>
      <c r="K1937" s="22">
        <v>1.53</v>
      </c>
      <c r="L1937" s="22">
        <f t="shared" si="90"/>
        <v>1</v>
      </c>
      <c r="M1937" s="22">
        <f t="shared" si="91"/>
        <v>0</v>
      </c>
      <c r="N1937" s="157">
        <v>1</v>
      </c>
      <c r="O1937" s="158">
        <f t="shared" si="92"/>
        <v>0</v>
      </c>
    </row>
    <row r="1938" spans="1:15">
      <c r="A1938" s="2" t="s">
        <v>11794</v>
      </c>
      <c r="B1938" s="2" t="s">
        <v>11795</v>
      </c>
      <c r="C1938" s="2" t="s">
        <v>186</v>
      </c>
      <c r="D1938" s="2" t="s">
        <v>141</v>
      </c>
      <c r="E1938" s="2" t="s">
        <v>2756</v>
      </c>
      <c r="F1938" s="2" t="s">
        <v>11796</v>
      </c>
      <c r="G1938" s="2" t="s">
        <v>11797</v>
      </c>
      <c r="H1938" s="2" t="s">
        <v>11798</v>
      </c>
      <c r="I1938" s="2" t="s">
        <v>11799</v>
      </c>
      <c r="J1938" s="2" t="s">
        <v>40</v>
      </c>
      <c r="K1938" s="3" t="s">
        <v>40</v>
      </c>
      <c r="L1938" s="3" t="e">
        <f t="shared" si="90"/>
        <v>#VALUE!</v>
      </c>
      <c r="M1938" s="3" t="e">
        <f t="shared" si="91"/>
        <v>#VALUE!</v>
      </c>
      <c r="N1938" s="4" t="s">
        <v>40</v>
      </c>
      <c r="O1938" s="5" t="e">
        <f t="shared" si="92"/>
        <v>#VALUE!</v>
      </c>
    </row>
    <row r="1939" spans="1:15">
      <c r="A1939" s="21" t="s">
        <v>10094</v>
      </c>
      <c r="B1939" s="21" t="s">
        <v>10095</v>
      </c>
      <c r="C1939" s="21" t="s">
        <v>33</v>
      </c>
      <c r="D1939" s="21" t="s">
        <v>86</v>
      </c>
      <c r="E1939" s="21" t="s">
        <v>214</v>
      </c>
      <c r="F1939" s="21" t="s">
        <v>1301</v>
      </c>
      <c r="G1939" s="21" t="s">
        <v>10096</v>
      </c>
      <c r="H1939" s="21" t="s">
        <v>10097</v>
      </c>
      <c r="I1939" s="21" t="s">
        <v>10098</v>
      </c>
      <c r="J1939" s="21" t="s">
        <v>3625</v>
      </c>
      <c r="K1939" s="22">
        <v>1.534</v>
      </c>
      <c r="L1939" s="22">
        <f t="shared" si="90"/>
        <v>1.0026143790849673</v>
      </c>
      <c r="M1939" s="22">
        <f t="shared" si="91"/>
        <v>3.7668299229192868E-3</v>
      </c>
      <c r="N1939" s="23" t="s">
        <v>40</v>
      </c>
      <c r="O1939" s="24" t="e">
        <f t="shared" si="92"/>
        <v>#VALUE!</v>
      </c>
    </row>
    <row r="1940" spans="1:15" ht="16">
      <c r="A1940" s="21" t="s">
        <v>1982</v>
      </c>
      <c r="B1940" s="21" t="s">
        <v>1983</v>
      </c>
      <c r="C1940" s="21" t="s">
        <v>43</v>
      </c>
      <c r="D1940" s="21" t="s">
        <v>1984</v>
      </c>
      <c r="E1940" s="21" t="s">
        <v>1058</v>
      </c>
      <c r="F1940" s="21" t="s">
        <v>1985</v>
      </c>
      <c r="G1940" s="21" t="s">
        <v>1986</v>
      </c>
      <c r="H1940" s="21" t="s">
        <v>1987</v>
      </c>
      <c r="I1940" s="21" t="s">
        <v>1988</v>
      </c>
      <c r="J1940" s="21" t="s">
        <v>102</v>
      </c>
      <c r="K1940" s="22">
        <v>1.546</v>
      </c>
      <c r="L1940" s="22">
        <f t="shared" si="90"/>
        <v>1.0104575163398692</v>
      </c>
      <c r="M1940" s="22">
        <f t="shared" si="91"/>
        <v>1.5008666344833223E-2</v>
      </c>
      <c r="N1940" s="157">
        <v>0.203597401820169</v>
      </c>
      <c r="O1940" s="158">
        <f t="shared" si="92"/>
        <v>0.69122776848834055</v>
      </c>
    </row>
    <row r="1941" spans="1:15" ht="16">
      <c r="A1941" s="21" t="s">
        <v>3382</v>
      </c>
      <c r="B1941" s="21" t="s">
        <v>3383</v>
      </c>
      <c r="C1941" s="21" t="s">
        <v>85</v>
      </c>
      <c r="D1941" s="21" t="s">
        <v>34</v>
      </c>
      <c r="E1941" s="21" t="s">
        <v>952</v>
      </c>
      <c r="F1941" s="21" t="s">
        <v>953</v>
      </c>
      <c r="G1941" s="21" t="s">
        <v>3384</v>
      </c>
      <c r="H1941" s="21" t="s">
        <v>3385</v>
      </c>
      <c r="I1941" s="21" t="s">
        <v>3386</v>
      </c>
      <c r="J1941" s="21" t="s">
        <v>40</v>
      </c>
      <c r="K1941" s="22">
        <v>1.55</v>
      </c>
      <c r="L1941" s="22">
        <f t="shared" si="90"/>
        <v>1.0130718954248366</v>
      </c>
      <c r="M1941" s="22">
        <f t="shared" si="91"/>
        <v>1.8736562581585722E-2</v>
      </c>
      <c r="N1941" s="157">
        <v>0.19366732203442899</v>
      </c>
      <c r="O1941" s="158">
        <f t="shared" si="92"/>
        <v>0.71294365267982462</v>
      </c>
    </row>
    <row r="1942" spans="1:15" ht="16">
      <c r="A1942" s="21" t="s">
        <v>1954</v>
      </c>
      <c r="B1942" s="21" t="s">
        <v>1955</v>
      </c>
      <c r="C1942" s="21" t="s">
        <v>1956</v>
      </c>
      <c r="D1942" s="21" t="s">
        <v>1957</v>
      </c>
      <c r="E1942" s="21" t="s">
        <v>937</v>
      </c>
      <c r="F1942" s="21" t="s">
        <v>1958</v>
      </c>
      <c r="G1942" s="21" t="s">
        <v>1959</v>
      </c>
      <c r="H1942" s="21" t="s">
        <v>1960</v>
      </c>
      <c r="I1942" s="21" t="s">
        <v>1961</v>
      </c>
      <c r="J1942" s="21" t="s">
        <v>40</v>
      </c>
      <c r="K1942" s="22">
        <v>1.5620000000000001</v>
      </c>
      <c r="L1942" s="22">
        <f t="shared" si="90"/>
        <v>1.0209150326797385</v>
      </c>
      <c r="M1942" s="22">
        <f t="shared" si="91"/>
        <v>2.9862800561965098E-2</v>
      </c>
      <c r="N1942" s="157">
        <v>0.39571449384616603</v>
      </c>
      <c r="O1942" s="158">
        <f t="shared" si="92"/>
        <v>0.40261804252615357</v>
      </c>
    </row>
    <row r="1943" spans="1:15" ht="16">
      <c r="A1943" s="21" t="s">
        <v>7688</v>
      </c>
      <c r="B1943" s="21" t="s">
        <v>7689</v>
      </c>
      <c r="C1943" s="21" t="s">
        <v>40</v>
      </c>
      <c r="D1943" s="21" t="s">
        <v>86</v>
      </c>
      <c r="E1943" s="21" t="s">
        <v>511</v>
      </c>
      <c r="F1943" s="21" t="s">
        <v>3468</v>
      </c>
      <c r="G1943" s="21" t="s">
        <v>7690</v>
      </c>
      <c r="H1943" s="21" t="s">
        <v>7691</v>
      </c>
      <c r="I1943" s="21" t="s">
        <v>7692</v>
      </c>
      <c r="J1943" s="21" t="s">
        <v>2222</v>
      </c>
      <c r="K1943" s="22">
        <v>1.5620000000000001</v>
      </c>
      <c r="L1943" s="22">
        <f t="shared" si="90"/>
        <v>1.0209150326797385</v>
      </c>
      <c r="M1943" s="22">
        <f t="shared" si="91"/>
        <v>2.9862800561965098E-2</v>
      </c>
      <c r="N1943" s="157">
        <v>1</v>
      </c>
      <c r="O1943" s="158">
        <f t="shared" si="92"/>
        <v>0</v>
      </c>
    </row>
    <row r="1944" spans="1:15">
      <c r="A1944" s="2" t="s">
        <v>11826</v>
      </c>
      <c r="B1944" s="2" t="s">
        <v>11827</v>
      </c>
      <c r="C1944" s="2" t="s">
        <v>40</v>
      </c>
      <c r="D1944" s="2" t="s">
        <v>314</v>
      </c>
      <c r="E1944" s="2" t="s">
        <v>158</v>
      </c>
      <c r="F1944" s="2" t="s">
        <v>1221</v>
      </c>
      <c r="G1944" s="2" t="s">
        <v>11828</v>
      </c>
      <c r="H1944" s="2" t="s">
        <v>11829</v>
      </c>
      <c r="I1944" s="2" t="s">
        <v>11830</v>
      </c>
      <c r="J1944" s="2" t="s">
        <v>40</v>
      </c>
      <c r="K1944" s="3" t="s">
        <v>40</v>
      </c>
      <c r="L1944" s="3" t="e">
        <f t="shared" si="90"/>
        <v>#VALUE!</v>
      </c>
      <c r="M1944" s="3" t="e">
        <f t="shared" si="91"/>
        <v>#VALUE!</v>
      </c>
      <c r="N1944" s="4" t="s">
        <v>40</v>
      </c>
      <c r="O1944" s="5" t="e">
        <f t="shared" si="92"/>
        <v>#VALUE!</v>
      </c>
    </row>
    <row r="1945" spans="1:15" ht="16">
      <c r="A1945" s="21" t="s">
        <v>7579</v>
      </c>
      <c r="B1945" s="21" t="s">
        <v>7580</v>
      </c>
      <c r="C1945" s="21" t="s">
        <v>33</v>
      </c>
      <c r="D1945" s="21" t="s">
        <v>314</v>
      </c>
      <c r="E1945" s="21" t="s">
        <v>158</v>
      </c>
      <c r="F1945" s="21" t="s">
        <v>7581</v>
      </c>
      <c r="G1945" s="21" t="s">
        <v>7582</v>
      </c>
      <c r="H1945" s="21" t="s">
        <v>7583</v>
      </c>
      <c r="I1945" s="21" t="s">
        <v>7584</v>
      </c>
      <c r="J1945" s="21" t="s">
        <v>40</v>
      </c>
      <c r="K1945" s="22">
        <v>1.5669999999999999</v>
      </c>
      <c r="L1945" s="22">
        <f t="shared" si="90"/>
        <v>1.0241830065359476</v>
      </c>
      <c r="M1945" s="22">
        <f t="shared" si="91"/>
        <v>3.4473526892566032E-2</v>
      </c>
      <c r="N1945" s="157">
        <v>1</v>
      </c>
      <c r="O1945" s="158">
        <f t="shared" si="92"/>
        <v>0</v>
      </c>
    </row>
    <row r="1946" spans="1:15">
      <c r="A1946" s="2" t="s">
        <v>11839</v>
      </c>
      <c r="B1946" s="2" t="s">
        <v>11840</v>
      </c>
      <c r="C1946" s="2" t="s">
        <v>85</v>
      </c>
      <c r="D1946" s="2" t="s">
        <v>40</v>
      </c>
      <c r="E1946" s="2" t="s">
        <v>2111</v>
      </c>
      <c r="F1946" s="2" t="s">
        <v>11841</v>
      </c>
      <c r="G1946" s="2" t="s">
        <v>11842</v>
      </c>
      <c r="H1946" s="2" t="s">
        <v>40</v>
      </c>
      <c r="I1946" s="2" t="s">
        <v>11843</v>
      </c>
      <c r="J1946" s="2" t="s">
        <v>40</v>
      </c>
      <c r="K1946" s="3" t="s">
        <v>40</v>
      </c>
      <c r="L1946" s="3" t="e">
        <f t="shared" si="90"/>
        <v>#VALUE!</v>
      </c>
      <c r="M1946" s="3" t="e">
        <f t="shared" si="91"/>
        <v>#VALUE!</v>
      </c>
      <c r="N1946" s="4" t="s">
        <v>40</v>
      </c>
      <c r="O1946" s="5" t="e">
        <f t="shared" si="92"/>
        <v>#VALUE!</v>
      </c>
    </row>
    <row r="1947" spans="1:15">
      <c r="A1947" s="21" t="s">
        <v>7312</v>
      </c>
      <c r="B1947" s="21" t="s">
        <v>7313</v>
      </c>
      <c r="C1947" s="21" t="s">
        <v>921</v>
      </c>
      <c r="D1947" s="21" t="s">
        <v>141</v>
      </c>
      <c r="E1947" s="21" t="s">
        <v>937</v>
      </c>
      <c r="F1947" s="21" t="s">
        <v>308</v>
      </c>
      <c r="G1947" s="21" t="s">
        <v>7314</v>
      </c>
      <c r="H1947" s="21" t="s">
        <v>7315</v>
      </c>
      <c r="I1947" s="21" t="s">
        <v>7316</v>
      </c>
      <c r="J1947" s="21" t="s">
        <v>40</v>
      </c>
      <c r="K1947" s="22">
        <v>1.5669999999999999</v>
      </c>
      <c r="L1947" s="22">
        <f t="shared" si="90"/>
        <v>1.0241830065359476</v>
      </c>
      <c r="M1947" s="22">
        <f t="shared" si="91"/>
        <v>3.4473526892566032E-2</v>
      </c>
      <c r="N1947" s="23">
        <v>2.6255219580274001E-3</v>
      </c>
      <c r="O1947" s="24">
        <f t="shared" si="92"/>
        <v>2.58078434522676</v>
      </c>
    </row>
    <row r="1948" spans="1:15">
      <c r="A1948" s="21" t="s">
        <v>2240</v>
      </c>
      <c r="B1948" s="21" t="s">
        <v>2241</v>
      </c>
      <c r="C1948" s="21" t="s">
        <v>140</v>
      </c>
      <c r="D1948" s="21" t="s">
        <v>141</v>
      </c>
      <c r="E1948" s="21" t="s">
        <v>2242</v>
      </c>
      <c r="F1948" s="21" t="s">
        <v>2243</v>
      </c>
      <c r="G1948" s="21" t="s">
        <v>2244</v>
      </c>
      <c r="H1948" s="21" t="s">
        <v>2245</v>
      </c>
      <c r="I1948" s="21" t="s">
        <v>2246</v>
      </c>
      <c r="J1948" s="21" t="s">
        <v>40</v>
      </c>
      <c r="K1948" s="22">
        <v>1.5760000000000001</v>
      </c>
      <c r="L1948" s="22">
        <f t="shared" si="90"/>
        <v>1.0300653594771243</v>
      </c>
      <c r="M1948" s="22">
        <f t="shared" si="91"/>
        <v>4.2735881876362312E-2</v>
      </c>
      <c r="N1948" s="23">
        <v>3.1358470157858398E-3</v>
      </c>
      <c r="O1948" s="24">
        <f t="shared" si="92"/>
        <v>2.5036451327926579</v>
      </c>
    </row>
    <row r="1949" spans="1:15" ht="16">
      <c r="A1949" s="21" t="s">
        <v>1547</v>
      </c>
      <c r="B1949" s="21" t="s">
        <v>1548</v>
      </c>
      <c r="C1949" s="21" t="s">
        <v>132</v>
      </c>
      <c r="D1949" s="21" t="s">
        <v>141</v>
      </c>
      <c r="E1949" s="21" t="s">
        <v>151</v>
      </c>
      <c r="F1949" s="21" t="s">
        <v>1549</v>
      </c>
      <c r="G1949" s="21" t="s">
        <v>1550</v>
      </c>
      <c r="H1949" s="21" t="s">
        <v>1551</v>
      </c>
      <c r="I1949" s="21" t="s">
        <v>1552</v>
      </c>
      <c r="J1949" s="21" t="s">
        <v>40</v>
      </c>
      <c r="K1949" s="22">
        <v>1.5840000000000001</v>
      </c>
      <c r="L1949" s="22">
        <f t="shared" si="90"/>
        <v>1.0352941176470589</v>
      </c>
      <c r="M1949" s="22">
        <f t="shared" si="91"/>
        <v>5.0040682499595632E-2</v>
      </c>
      <c r="N1949" s="157">
        <v>0.48577032184429397</v>
      </c>
      <c r="O1949" s="158">
        <f t="shared" si="92"/>
        <v>0.31356902195776548</v>
      </c>
    </row>
    <row r="1950" spans="1:15" ht="16">
      <c r="A1950" s="2" t="s">
        <v>306</v>
      </c>
      <c r="B1950" s="2" t="s">
        <v>307</v>
      </c>
      <c r="C1950" s="2" t="s">
        <v>132</v>
      </c>
      <c r="D1950" s="2" t="s">
        <v>141</v>
      </c>
      <c r="E1950" s="2" t="s">
        <v>151</v>
      </c>
      <c r="F1950" s="2" t="s">
        <v>308</v>
      </c>
      <c r="G1950" s="2" t="s">
        <v>309</v>
      </c>
      <c r="H1950" s="2" t="s">
        <v>310</v>
      </c>
      <c r="I1950" s="2" t="s">
        <v>311</v>
      </c>
      <c r="J1950" s="2" t="s">
        <v>40</v>
      </c>
      <c r="K1950" s="3">
        <v>1.591</v>
      </c>
      <c r="L1950" s="3">
        <f t="shared" si="90"/>
        <v>1.0398692810457515</v>
      </c>
      <c r="M1950" s="3">
        <f t="shared" si="91"/>
        <v>5.6402182751033411E-2</v>
      </c>
      <c r="N1950" s="157">
        <v>0.12285021262791</v>
      </c>
      <c r="O1950" s="158">
        <f t="shared" si="92"/>
        <v>0.91062408751073709</v>
      </c>
    </row>
    <row r="1951" spans="1:15">
      <c r="A1951" s="2" t="s">
        <v>11867</v>
      </c>
      <c r="B1951" s="2" t="s">
        <v>11868</v>
      </c>
      <c r="C1951" s="2" t="s">
        <v>4197</v>
      </c>
      <c r="D1951" s="2" t="s">
        <v>141</v>
      </c>
      <c r="E1951" s="2" t="s">
        <v>478</v>
      </c>
      <c r="F1951" s="2" t="s">
        <v>11869</v>
      </c>
      <c r="G1951" s="2" t="s">
        <v>11870</v>
      </c>
      <c r="H1951" s="2" t="s">
        <v>11871</v>
      </c>
      <c r="I1951" s="2" t="s">
        <v>11872</v>
      </c>
      <c r="J1951" s="2" t="s">
        <v>40</v>
      </c>
      <c r="K1951" s="3" t="s">
        <v>40</v>
      </c>
      <c r="L1951" s="3" t="e">
        <f t="shared" si="90"/>
        <v>#VALUE!</v>
      </c>
      <c r="M1951" s="3" t="e">
        <f t="shared" si="91"/>
        <v>#VALUE!</v>
      </c>
      <c r="N1951" s="4" t="s">
        <v>40</v>
      </c>
      <c r="O1951" s="5" t="e">
        <f t="shared" si="92"/>
        <v>#VALUE!</v>
      </c>
    </row>
    <row r="1952" spans="1:15" ht="16">
      <c r="A1952" s="21" t="s">
        <v>7735</v>
      </c>
      <c r="B1952" s="21" t="s">
        <v>7736</v>
      </c>
      <c r="C1952" s="21" t="s">
        <v>40</v>
      </c>
      <c r="D1952" s="21" t="s">
        <v>141</v>
      </c>
      <c r="E1952" s="21" t="s">
        <v>40</v>
      </c>
      <c r="F1952" s="21" t="s">
        <v>7737</v>
      </c>
      <c r="G1952" s="21" t="s">
        <v>7738</v>
      </c>
      <c r="H1952" s="21" t="s">
        <v>7739</v>
      </c>
      <c r="I1952" s="21" t="s">
        <v>7740</v>
      </c>
      <c r="J1952" s="21" t="s">
        <v>40</v>
      </c>
      <c r="K1952" s="22">
        <v>1.5940000000000001</v>
      </c>
      <c r="L1952" s="22">
        <f t="shared" si="90"/>
        <v>1.0418300653594772</v>
      </c>
      <c r="M1952" s="22">
        <f t="shared" si="91"/>
        <v>5.9119976410457756E-2</v>
      </c>
      <c r="N1952" s="157">
        <v>1</v>
      </c>
      <c r="O1952" s="158">
        <f t="shared" si="92"/>
        <v>0</v>
      </c>
    </row>
    <row r="1953" spans="1:15">
      <c r="A1953" s="2" t="s">
        <v>11879</v>
      </c>
      <c r="B1953" s="2" t="s">
        <v>11880</v>
      </c>
      <c r="C1953" s="2" t="s">
        <v>33</v>
      </c>
      <c r="D1953" s="2" t="s">
        <v>141</v>
      </c>
      <c r="E1953" s="2" t="s">
        <v>158</v>
      </c>
      <c r="F1953" s="2" t="s">
        <v>11881</v>
      </c>
      <c r="G1953" s="2" t="s">
        <v>11882</v>
      </c>
      <c r="H1953" s="2" t="s">
        <v>11883</v>
      </c>
      <c r="I1953" s="2" t="s">
        <v>11884</v>
      </c>
      <c r="J1953" s="2" t="s">
        <v>40</v>
      </c>
      <c r="K1953" s="3" t="s">
        <v>40</v>
      </c>
      <c r="L1953" s="3" t="e">
        <f t="shared" si="90"/>
        <v>#VALUE!</v>
      </c>
      <c r="M1953" s="3" t="e">
        <f t="shared" si="91"/>
        <v>#VALUE!</v>
      </c>
      <c r="N1953" s="4" t="s">
        <v>40</v>
      </c>
      <c r="O1953" s="5" t="e">
        <f t="shared" si="92"/>
        <v>#VALUE!</v>
      </c>
    </row>
    <row r="1954" spans="1:15">
      <c r="A1954" s="2" t="s">
        <v>11885</v>
      </c>
      <c r="B1954" s="2" t="s">
        <v>11886</v>
      </c>
      <c r="C1954" s="2" t="s">
        <v>33</v>
      </c>
      <c r="D1954" s="2" t="s">
        <v>34</v>
      </c>
      <c r="E1954" s="2" t="s">
        <v>511</v>
      </c>
      <c r="F1954" s="2" t="s">
        <v>3145</v>
      </c>
      <c r="G1954" s="2" t="s">
        <v>11887</v>
      </c>
      <c r="H1954" s="2" t="s">
        <v>11888</v>
      </c>
      <c r="I1954" s="2" t="s">
        <v>11889</v>
      </c>
      <c r="J1954" s="2" t="s">
        <v>469</v>
      </c>
      <c r="K1954" s="3" t="s">
        <v>40</v>
      </c>
      <c r="L1954" s="3" t="e">
        <f t="shared" si="90"/>
        <v>#VALUE!</v>
      </c>
      <c r="M1954" s="3" t="e">
        <f t="shared" si="91"/>
        <v>#VALUE!</v>
      </c>
      <c r="N1954" s="4" t="s">
        <v>40</v>
      </c>
      <c r="O1954" s="5" t="e">
        <f t="shared" si="92"/>
        <v>#VALUE!</v>
      </c>
    </row>
    <row r="1955" spans="1:15">
      <c r="A1955" s="2" t="s">
        <v>11890</v>
      </c>
      <c r="B1955" s="2" t="s">
        <v>11891</v>
      </c>
      <c r="C1955" s="2" t="s">
        <v>33</v>
      </c>
      <c r="D1955" s="2" t="s">
        <v>314</v>
      </c>
      <c r="E1955" s="2" t="s">
        <v>158</v>
      </c>
      <c r="F1955" s="2" t="s">
        <v>11892</v>
      </c>
      <c r="G1955" s="2" t="s">
        <v>11893</v>
      </c>
      <c r="H1955" s="2" t="s">
        <v>11894</v>
      </c>
      <c r="I1955" s="2" t="s">
        <v>11895</v>
      </c>
      <c r="J1955" s="2" t="s">
        <v>40</v>
      </c>
      <c r="K1955" s="3" t="s">
        <v>40</v>
      </c>
      <c r="L1955" s="3" t="e">
        <f t="shared" si="90"/>
        <v>#VALUE!</v>
      </c>
      <c r="M1955" s="3" t="e">
        <f t="shared" si="91"/>
        <v>#VALUE!</v>
      </c>
      <c r="N1955" s="4" t="s">
        <v>40</v>
      </c>
      <c r="O1955" s="5" t="e">
        <f t="shared" si="92"/>
        <v>#VALUE!</v>
      </c>
    </row>
    <row r="1956" spans="1:15" ht="16">
      <c r="A1956" s="21" t="s">
        <v>5149</v>
      </c>
      <c r="B1956" s="21" t="s">
        <v>5150</v>
      </c>
      <c r="C1956" s="21" t="s">
        <v>33</v>
      </c>
      <c r="D1956" s="21" t="s">
        <v>944</v>
      </c>
      <c r="E1956" s="21" t="s">
        <v>77</v>
      </c>
      <c r="F1956" s="21" t="s">
        <v>5151</v>
      </c>
      <c r="G1956" s="21" t="s">
        <v>5152</v>
      </c>
      <c r="H1956" s="21" t="s">
        <v>5153</v>
      </c>
      <c r="I1956" s="21" t="s">
        <v>5154</v>
      </c>
      <c r="J1956" s="21" t="s">
        <v>40</v>
      </c>
      <c r="K1956" s="22">
        <v>1.6</v>
      </c>
      <c r="L1956" s="22">
        <f t="shared" si="90"/>
        <v>1.0457516339869282</v>
      </c>
      <c r="M1956" s="22">
        <f t="shared" si="91"/>
        <v>6.4540252194710671E-2</v>
      </c>
      <c r="N1956" s="157">
        <v>1</v>
      </c>
      <c r="O1956" s="158">
        <f t="shared" si="92"/>
        <v>0</v>
      </c>
    </row>
    <row r="1957" spans="1:15">
      <c r="A1957" s="21" t="s">
        <v>7795</v>
      </c>
      <c r="B1957" s="21" t="s">
        <v>7796</v>
      </c>
      <c r="C1957" s="21" t="s">
        <v>40</v>
      </c>
      <c r="D1957" s="21" t="s">
        <v>40</v>
      </c>
      <c r="E1957" s="21" t="s">
        <v>40</v>
      </c>
      <c r="F1957" s="21" t="s">
        <v>7797</v>
      </c>
      <c r="G1957" s="21" t="s">
        <v>7798</v>
      </c>
      <c r="H1957" s="21" t="s">
        <v>7799</v>
      </c>
      <c r="I1957" s="21" t="s">
        <v>7800</v>
      </c>
      <c r="J1957" s="21" t="s">
        <v>40</v>
      </c>
      <c r="K1957" s="22">
        <v>1.607</v>
      </c>
      <c r="L1957" s="22">
        <f t="shared" si="90"/>
        <v>1.050326797385621</v>
      </c>
      <c r="M1957" s="22">
        <f t="shared" si="91"/>
        <v>7.0838276095079727E-2</v>
      </c>
      <c r="N1957" s="23">
        <v>2.1770408555998998E-2</v>
      </c>
      <c r="O1957" s="24">
        <f t="shared" si="92"/>
        <v>1.6621334206625809</v>
      </c>
    </row>
    <row r="1958" spans="1:15">
      <c r="A1958" s="2" t="s">
        <v>11908</v>
      </c>
      <c r="B1958" s="2" t="s">
        <v>11909</v>
      </c>
      <c r="C1958" s="2" t="s">
        <v>33</v>
      </c>
      <c r="D1958" s="2" t="s">
        <v>86</v>
      </c>
      <c r="E1958" s="2" t="s">
        <v>511</v>
      </c>
      <c r="F1958" s="2" t="s">
        <v>11910</v>
      </c>
      <c r="G1958" s="2" t="s">
        <v>11911</v>
      </c>
      <c r="H1958" s="2" t="s">
        <v>11912</v>
      </c>
      <c r="I1958" s="2" t="s">
        <v>11913</v>
      </c>
      <c r="J1958" s="2" t="s">
        <v>9636</v>
      </c>
      <c r="K1958" s="3" t="s">
        <v>40</v>
      </c>
      <c r="L1958" s="3" t="e">
        <f t="shared" si="90"/>
        <v>#VALUE!</v>
      </c>
      <c r="M1958" s="3" t="e">
        <f t="shared" si="91"/>
        <v>#VALUE!</v>
      </c>
      <c r="N1958" s="4" t="s">
        <v>40</v>
      </c>
      <c r="O1958" s="5" t="e">
        <f t="shared" si="92"/>
        <v>#VALUE!</v>
      </c>
    </row>
    <row r="1959" spans="1:15" ht="16">
      <c r="A1959" s="21" t="s">
        <v>1836</v>
      </c>
      <c r="B1959" s="21" t="s">
        <v>1837</v>
      </c>
      <c r="C1959" s="21" t="s">
        <v>33</v>
      </c>
      <c r="D1959" s="21" t="s">
        <v>141</v>
      </c>
      <c r="E1959" s="21" t="s">
        <v>158</v>
      </c>
      <c r="F1959" s="21" t="s">
        <v>1838</v>
      </c>
      <c r="G1959" s="21" t="s">
        <v>1839</v>
      </c>
      <c r="H1959" s="21" t="s">
        <v>1840</v>
      </c>
      <c r="I1959" s="21" t="s">
        <v>1841</v>
      </c>
      <c r="J1959" s="21" t="s">
        <v>40</v>
      </c>
      <c r="K1959" s="22">
        <v>1.61</v>
      </c>
      <c r="L1959" s="22">
        <f t="shared" si="90"/>
        <v>1.0522875816993464</v>
      </c>
      <c r="M1959" s="22">
        <f t="shared" si="91"/>
        <v>7.3529035421965261E-2</v>
      </c>
      <c r="N1959" s="157">
        <v>0.10851984729922</v>
      </c>
      <c r="O1959" s="158">
        <f t="shared" si="92"/>
        <v>0.9644908260157935</v>
      </c>
    </row>
    <row r="1960" spans="1:15">
      <c r="A1960" s="2" t="s">
        <v>11919</v>
      </c>
      <c r="B1960" s="2" t="s">
        <v>11920</v>
      </c>
      <c r="C1960" s="2" t="s">
        <v>11921</v>
      </c>
      <c r="D1960" s="2" t="s">
        <v>40</v>
      </c>
      <c r="E1960" s="2" t="s">
        <v>151</v>
      </c>
      <c r="F1960" s="2" t="s">
        <v>11922</v>
      </c>
      <c r="G1960" s="2" t="s">
        <v>11923</v>
      </c>
      <c r="H1960" s="2" t="s">
        <v>11924</v>
      </c>
      <c r="I1960" s="2" t="s">
        <v>11925</v>
      </c>
      <c r="J1960" s="2" t="s">
        <v>11228</v>
      </c>
      <c r="K1960" s="3" t="s">
        <v>40</v>
      </c>
      <c r="L1960" s="3" t="e">
        <f t="shared" si="90"/>
        <v>#VALUE!</v>
      </c>
      <c r="M1960" s="3" t="e">
        <f t="shared" si="91"/>
        <v>#VALUE!</v>
      </c>
      <c r="N1960" s="4" t="s">
        <v>40</v>
      </c>
      <c r="O1960" s="5" t="e">
        <f t="shared" si="92"/>
        <v>#VALUE!</v>
      </c>
    </row>
    <row r="1961" spans="1:15">
      <c r="A1961" s="2" t="s">
        <v>11926</v>
      </c>
      <c r="B1961" s="2" t="s">
        <v>11927</v>
      </c>
      <c r="C1961" s="2" t="s">
        <v>33</v>
      </c>
      <c r="D1961" s="2" t="s">
        <v>40</v>
      </c>
      <c r="E1961" s="2" t="s">
        <v>158</v>
      </c>
      <c r="F1961" s="2" t="s">
        <v>11928</v>
      </c>
      <c r="G1961" s="2" t="s">
        <v>11929</v>
      </c>
      <c r="H1961" s="2" t="s">
        <v>11930</v>
      </c>
      <c r="I1961" s="2" t="s">
        <v>11931</v>
      </c>
      <c r="J1961" s="2" t="s">
        <v>3569</v>
      </c>
      <c r="K1961" s="3" t="s">
        <v>40</v>
      </c>
      <c r="L1961" s="3" t="e">
        <f t="shared" si="90"/>
        <v>#VALUE!</v>
      </c>
      <c r="M1961" s="3" t="e">
        <f t="shared" si="91"/>
        <v>#VALUE!</v>
      </c>
      <c r="N1961" s="4" t="s">
        <v>40</v>
      </c>
      <c r="O1961" s="5" t="e">
        <f t="shared" si="92"/>
        <v>#VALUE!</v>
      </c>
    </row>
    <row r="1962" spans="1:15">
      <c r="A1962" s="2" t="s">
        <v>11932</v>
      </c>
      <c r="B1962" s="2" t="s">
        <v>11933</v>
      </c>
      <c r="C1962" s="2" t="s">
        <v>235</v>
      </c>
      <c r="D1962" s="2" t="s">
        <v>314</v>
      </c>
      <c r="E1962" s="2" t="s">
        <v>1468</v>
      </c>
      <c r="F1962" s="2" t="s">
        <v>2888</v>
      </c>
      <c r="G1962" s="2" t="s">
        <v>11934</v>
      </c>
      <c r="H1962" s="2" t="s">
        <v>11935</v>
      </c>
      <c r="I1962" s="2" t="s">
        <v>11936</v>
      </c>
      <c r="J1962" s="2" t="s">
        <v>2385</v>
      </c>
      <c r="K1962" s="3" t="s">
        <v>40</v>
      </c>
      <c r="L1962" s="3" t="e">
        <f t="shared" si="90"/>
        <v>#VALUE!</v>
      </c>
      <c r="M1962" s="3" t="e">
        <f t="shared" si="91"/>
        <v>#VALUE!</v>
      </c>
      <c r="N1962" s="4" t="s">
        <v>40</v>
      </c>
      <c r="O1962" s="5" t="e">
        <f t="shared" si="92"/>
        <v>#VALUE!</v>
      </c>
    </row>
    <row r="1963" spans="1:15">
      <c r="A1963" s="2" t="s">
        <v>11937</v>
      </c>
      <c r="B1963" s="2" t="s">
        <v>11938</v>
      </c>
      <c r="C1963" s="2" t="s">
        <v>33</v>
      </c>
      <c r="D1963" s="2" t="s">
        <v>141</v>
      </c>
      <c r="E1963" s="2" t="s">
        <v>214</v>
      </c>
      <c r="F1963" s="2" t="s">
        <v>11939</v>
      </c>
      <c r="G1963" s="2" t="s">
        <v>11940</v>
      </c>
      <c r="H1963" s="2" t="s">
        <v>11941</v>
      </c>
      <c r="I1963" s="2" t="s">
        <v>11942</v>
      </c>
      <c r="J1963" s="2" t="s">
        <v>11943</v>
      </c>
      <c r="K1963" s="3" t="s">
        <v>40</v>
      </c>
      <c r="L1963" s="3" t="e">
        <f t="shared" si="90"/>
        <v>#VALUE!</v>
      </c>
      <c r="M1963" s="3" t="e">
        <f t="shared" si="91"/>
        <v>#VALUE!</v>
      </c>
      <c r="N1963" s="4" t="s">
        <v>40</v>
      </c>
      <c r="O1963" s="5" t="e">
        <f t="shared" si="92"/>
        <v>#VALUE!</v>
      </c>
    </row>
    <row r="1964" spans="1:15">
      <c r="A1964" s="21" t="s">
        <v>5841</v>
      </c>
      <c r="B1964" s="21" t="s">
        <v>5842</v>
      </c>
      <c r="C1964" s="21" t="s">
        <v>3894</v>
      </c>
      <c r="D1964" s="21" t="s">
        <v>141</v>
      </c>
      <c r="E1964" s="21" t="s">
        <v>4542</v>
      </c>
      <c r="F1964" s="21" t="s">
        <v>923</v>
      </c>
      <c r="G1964" s="21" t="s">
        <v>5843</v>
      </c>
      <c r="H1964" s="21" t="s">
        <v>5844</v>
      </c>
      <c r="I1964" s="21" t="s">
        <v>5845</v>
      </c>
      <c r="J1964" s="21" t="s">
        <v>2385</v>
      </c>
      <c r="K1964" s="22">
        <v>1.647</v>
      </c>
      <c r="L1964" s="22">
        <f t="shared" si="90"/>
        <v>1.0764705882352941</v>
      </c>
      <c r="M1964" s="22">
        <f t="shared" si="91"/>
        <v>0.10630890214634063</v>
      </c>
      <c r="N1964" s="23">
        <v>1.52434798540356E-2</v>
      </c>
      <c r="O1964" s="24">
        <f t="shared" si="92"/>
        <v>1.8169158788697051</v>
      </c>
    </row>
    <row r="1965" spans="1:15">
      <c r="A1965" s="2" t="s">
        <v>11950</v>
      </c>
      <c r="B1965" s="2" t="s">
        <v>11951</v>
      </c>
      <c r="C1965" s="2" t="s">
        <v>921</v>
      </c>
      <c r="D1965" s="2" t="s">
        <v>141</v>
      </c>
      <c r="E1965" s="2" t="s">
        <v>519</v>
      </c>
      <c r="F1965" s="2" t="s">
        <v>10246</v>
      </c>
      <c r="G1965" s="2" t="s">
        <v>11952</v>
      </c>
      <c r="H1965" s="2" t="s">
        <v>11953</v>
      </c>
      <c r="I1965" s="2" t="s">
        <v>11954</v>
      </c>
      <c r="J1965" s="2" t="s">
        <v>1180</v>
      </c>
      <c r="K1965" s="3" t="s">
        <v>40</v>
      </c>
      <c r="L1965" s="3" t="e">
        <f t="shared" si="90"/>
        <v>#VALUE!</v>
      </c>
      <c r="M1965" s="3" t="e">
        <f t="shared" si="91"/>
        <v>#VALUE!</v>
      </c>
      <c r="N1965" s="4" t="s">
        <v>40</v>
      </c>
      <c r="O1965" s="5" t="e">
        <f t="shared" si="92"/>
        <v>#VALUE!</v>
      </c>
    </row>
    <row r="1966" spans="1:15" ht="16">
      <c r="A1966" s="21" t="s">
        <v>10596</v>
      </c>
      <c r="B1966" s="21" t="s">
        <v>10597</v>
      </c>
      <c r="C1966" s="21" t="s">
        <v>2155</v>
      </c>
      <c r="D1966" s="21" t="s">
        <v>141</v>
      </c>
      <c r="E1966" s="21" t="s">
        <v>40</v>
      </c>
      <c r="F1966" s="21" t="s">
        <v>10598</v>
      </c>
      <c r="G1966" s="21" t="s">
        <v>10599</v>
      </c>
      <c r="H1966" s="21" t="s">
        <v>10600</v>
      </c>
      <c r="I1966" s="21" t="s">
        <v>10601</v>
      </c>
      <c r="J1966" s="21" t="s">
        <v>40</v>
      </c>
      <c r="K1966" s="22">
        <v>1.6479999999999999</v>
      </c>
      <c r="L1966" s="22">
        <f t="shared" si="90"/>
        <v>1.0771241830065359</v>
      </c>
      <c r="M1966" s="22">
        <f t="shared" si="91"/>
        <v>0.10718458960320421</v>
      </c>
      <c r="N1966" s="157">
        <v>1</v>
      </c>
      <c r="O1966" s="158">
        <f t="shared" si="92"/>
        <v>0</v>
      </c>
    </row>
    <row r="1967" spans="1:15">
      <c r="A1967" s="2" t="s">
        <v>11960</v>
      </c>
      <c r="B1967" s="2" t="s">
        <v>11961</v>
      </c>
      <c r="C1967" s="2" t="s">
        <v>33</v>
      </c>
      <c r="D1967" s="2" t="s">
        <v>40</v>
      </c>
      <c r="E1967" s="2" t="s">
        <v>511</v>
      </c>
      <c r="F1967" s="2" t="s">
        <v>11962</v>
      </c>
      <c r="G1967" s="2" t="s">
        <v>11963</v>
      </c>
      <c r="H1967" s="2" t="s">
        <v>11964</v>
      </c>
      <c r="I1967" s="2" t="s">
        <v>11965</v>
      </c>
      <c r="J1967" s="2" t="s">
        <v>3569</v>
      </c>
      <c r="K1967" s="3" t="s">
        <v>40</v>
      </c>
      <c r="L1967" s="3" t="e">
        <f t="shared" si="90"/>
        <v>#VALUE!</v>
      </c>
      <c r="M1967" s="3" t="e">
        <f t="shared" si="91"/>
        <v>#VALUE!</v>
      </c>
      <c r="N1967" s="4" t="s">
        <v>40</v>
      </c>
      <c r="O1967" s="5" t="e">
        <f t="shared" si="92"/>
        <v>#VALUE!</v>
      </c>
    </row>
    <row r="1968" spans="1:15" ht="16">
      <c r="A1968" s="21" t="s">
        <v>5543</v>
      </c>
      <c r="B1968" s="21" t="s">
        <v>5544</v>
      </c>
      <c r="C1968" s="21" t="s">
        <v>40</v>
      </c>
      <c r="D1968" s="21" t="s">
        <v>141</v>
      </c>
      <c r="E1968" s="21" t="s">
        <v>937</v>
      </c>
      <c r="F1968" s="21" t="s">
        <v>5545</v>
      </c>
      <c r="G1968" s="21" t="s">
        <v>5546</v>
      </c>
      <c r="H1968" s="21" t="s">
        <v>5547</v>
      </c>
      <c r="I1968" s="21" t="s">
        <v>5548</v>
      </c>
      <c r="J1968" s="21" t="s">
        <v>40</v>
      </c>
      <c r="K1968" s="22">
        <v>1.65</v>
      </c>
      <c r="L1968" s="22">
        <f t="shared" si="90"/>
        <v>1.0784313725490196</v>
      </c>
      <c r="M1968" s="22">
        <f t="shared" si="91"/>
        <v>0.10893437155316395</v>
      </c>
      <c r="N1968" s="157">
        <v>1</v>
      </c>
      <c r="O1968" s="158">
        <f t="shared" si="92"/>
        <v>0</v>
      </c>
    </row>
    <row r="1969" spans="1:15">
      <c r="A1969" s="21" t="s">
        <v>1800</v>
      </c>
      <c r="B1969" s="21" t="s">
        <v>1801</v>
      </c>
      <c r="C1969" s="21" t="s">
        <v>40</v>
      </c>
      <c r="D1969" s="21" t="s">
        <v>1802</v>
      </c>
      <c r="E1969" s="21" t="s">
        <v>40</v>
      </c>
      <c r="F1969" s="21" t="s">
        <v>1803</v>
      </c>
      <c r="G1969" s="21" t="s">
        <v>1804</v>
      </c>
      <c r="H1969" s="21" t="s">
        <v>1805</v>
      </c>
      <c r="I1969" s="21" t="s">
        <v>1806</v>
      </c>
      <c r="J1969" s="21" t="s">
        <v>40</v>
      </c>
      <c r="K1969" s="22">
        <v>1.6559999999999999</v>
      </c>
      <c r="L1969" s="22">
        <f t="shared" si="90"/>
        <v>1.0823529411764705</v>
      </c>
      <c r="M1969" s="22">
        <f t="shared" si="91"/>
        <v>0.11417101991931101</v>
      </c>
      <c r="N1969" s="23">
        <v>2.5609305698732899E-3</v>
      </c>
      <c r="O1969" s="24">
        <f t="shared" si="92"/>
        <v>2.5916021956548225</v>
      </c>
    </row>
    <row r="1970" spans="1:15" s="161" customFormat="1">
      <c r="A1970" s="162" t="s">
        <v>950</v>
      </c>
      <c r="B1970" s="162" t="s">
        <v>951</v>
      </c>
      <c r="C1970" s="162" t="s">
        <v>85</v>
      </c>
      <c r="D1970" s="162" t="s">
        <v>44</v>
      </c>
      <c r="E1970" s="162" t="s">
        <v>952</v>
      </c>
      <c r="F1970" s="162" t="s">
        <v>953</v>
      </c>
      <c r="G1970" s="162" t="s">
        <v>954</v>
      </c>
      <c r="H1970" s="162" t="s">
        <v>955</v>
      </c>
      <c r="I1970" s="162" t="s">
        <v>956</v>
      </c>
      <c r="J1970" s="162" t="s">
        <v>40</v>
      </c>
      <c r="K1970" s="163">
        <v>1.657</v>
      </c>
      <c r="L1970" s="163">
        <f t="shared" si="90"/>
        <v>1.0830065359477123</v>
      </c>
      <c r="M1970" s="163">
        <f t="shared" si="91"/>
        <v>0.11504194964143762</v>
      </c>
      <c r="N1970" s="164">
        <v>2.6797893282557202E-5</v>
      </c>
      <c r="O1970" s="165">
        <f t="shared" si="92"/>
        <v>4.5718993467071529</v>
      </c>
    </row>
    <row r="1971" spans="1:15">
      <c r="A1971" s="21" t="s">
        <v>1015</v>
      </c>
      <c r="B1971" s="21" t="s">
        <v>1016</v>
      </c>
      <c r="C1971" s="21" t="s">
        <v>33</v>
      </c>
      <c r="D1971" s="21" t="s">
        <v>991</v>
      </c>
      <c r="E1971" s="21" t="s">
        <v>1017</v>
      </c>
      <c r="F1971" s="21" t="s">
        <v>1018</v>
      </c>
      <c r="G1971" s="21" t="s">
        <v>1019</v>
      </c>
      <c r="H1971" s="21" t="s">
        <v>1020</v>
      </c>
      <c r="I1971" s="21" t="s">
        <v>1021</v>
      </c>
      <c r="J1971" s="21" t="s">
        <v>102</v>
      </c>
      <c r="K1971" s="22">
        <v>1.6739999999999999</v>
      </c>
      <c r="L1971" s="22">
        <f t="shared" si="90"/>
        <v>1.0941176470588234</v>
      </c>
      <c r="M1971" s="22">
        <f t="shared" si="91"/>
        <v>0.12976787497032949</v>
      </c>
      <c r="N1971" s="23">
        <v>2.48314805819819E-2</v>
      </c>
      <c r="O1971" s="24">
        <f t="shared" si="92"/>
        <v>1.604997384778315</v>
      </c>
    </row>
    <row r="1972" spans="1:15" ht="16">
      <c r="A1972" s="21" t="s">
        <v>3149</v>
      </c>
      <c r="B1972" s="21" t="s">
        <v>3150</v>
      </c>
      <c r="C1972" s="21" t="s">
        <v>53</v>
      </c>
      <c r="D1972" s="21" t="s">
        <v>34</v>
      </c>
      <c r="E1972" s="21" t="s">
        <v>40</v>
      </c>
      <c r="F1972" s="21" t="s">
        <v>3151</v>
      </c>
      <c r="G1972" s="21" t="s">
        <v>3152</v>
      </c>
      <c r="H1972" s="21" t="s">
        <v>3153</v>
      </c>
      <c r="I1972" s="21" t="s">
        <v>3154</v>
      </c>
      <c r="J1972" s="21" t="s">
        <v>40</v>
      </c>
      <c r="K1972" s="22">
        <v>1.6759999999999999</v>
      </c>
      <c r="L1972" s="22">
        <f t="shared" si="90"/>
        <v>1.0954248366013071</v>
      </c>
      <c r="M1972" s="22">
        <f t="shared" si="91"/>
        <v>0.13149049611933733</v>
      </c>
      <c r="N1972" s="157">
        <v>0.13567040496650301</v>
      </c>
      <c r="O1972" s="158">
        <f t="shared" si="92"/>
        <v>0.86751487865938404</v>
      </c>
    </row>
    <row r="1973" spans="1:15">
      <c r="A1973" s="2" t="s">
        <v>11995</v>
      </c>
      <c r="B1973" s="2" t="s">
        <v>11996</v>
      </c>
      <c r="C1973" s="2" t="s">
        <v>40</v>
      </c>
      <c r="D1973" s="2" t="s">
        <v>40</v>
      </c>
      <c r="E1973" s="2" t="s">
        <v>40</v>
      </c>
      <c r="F1973" s="2" t="s">
        <v>11997</v>
      </c>
      <c r="G1973" s="2" t="s">
        <v>11998</v>
      </c>
      <c r="H1973" s="2" t="s">
        <v>11999</v>
      </c>
      <c r="I1973" s="2" t="s">
        <v>12000</v>
      </c>
      <c r="J1973" s="2" t="s">
        <v>40</v>
      </c>
      <c r="K1973" s="3" t="s">
        <v>40</v>
      </c>
      <c r="L1973" s="3" t="e">
        <f t="shared" si="90"/>
        <v>#VALUE!</v>
      </c>
      <c r="M1973" s="3" t="e">
        <f t="shared" si="91"/>
        <v>#VALUE!</v>
      </c>
      <c r="N1973" s="4" t="s">
        <v>40</v>
      </c>
      <c r="O1973" s="5" t="e">
        <f t="shared" si="92"/>
        <v>#VALUE!</v>
      </c>
    </row>
    <row r="1974" spans="1:15">
      <c r="A1974" s="21" t="s">
        <v>7175</v>
      </c>
      <c r="B1974" s="21" t="s">
        <v>7176</v>
      </c>
      <c r="C1974" s="21" t="s">
        <v>577</v>
      </c>
      <c r="D1974" s="21" t="s">
        <v>141</v>
      </c>
      <c r="E1974" s="21" t="s">
        <v>937</v>
      </c>
      <c r="F1974" s="21" t="s">
        <v>4848</v>
      </c>
      <c r="G1974" s="21" t="s">
        <v>7177</v>
      </c>
      <c r="H1974" s="21" t="s">
        <v>7178</v>
      </c>
      <c r="I1974" s="21" t="s">
        <v>7179</v>
      </c>
      <c r="J1974" s="21" t="s">
        <v>40</v>
      </c>
      <c r="K1974" s="22">
        <v>1.7190000000000001</v>
      </c>
      <c r="L1974" s="22">
        <f t="shared" si="90"/>
        <v>1.1235294117647059</v>
      </c>
      <c r="M1974" s="22">
        <f t="shared" si="91"/>
        <v>0.16803789189804694</v>
      </c>
      <c r="N1974" s="23">
        <v>1.29479457635808E-2</v>
      </c>
      <c r="O1974" s="24">
        <f t="shared" si="92"/>
        <v>1.8877991284405264</v>
      </c>
    </row>
    <row r="1975" spans="1:15" ht="16">
      <c r="A1975" s="21" t="s">
        <v>4666</v>
      </c>
      <c r="B1975" s="21" t="s">
        <v>4667</v>
      </c>
      <c r="C1975" s="21" t="s">
        <v>33</v>
      </c>
      <c r="D1975" s="21" t="s">
        <v>34</v>
      </c>
      <c r="E1975" s="21" t="s">
        <v>111</v>
      </c>
      <c r="F1975" s="21" t="s">
        <v>4668</v>
      </c>
      <c r="G1975" s="21" t="s">
        <v>4669</v>
      </c>
      <c r="H1975" s="21" t="s">
        <v>4670</v>
      </c>
      <c r="I1975" s="21" t="s">
        <v>4671</v>
      </c>
      <c r="J1975" s="21" t="s">
        <v>4672</v>
      </c>
      <c r="K1975" s="22">
        <v>1.734</v>
      </c>
      <c r="L1975" s="22">
        <f t="shared" si="90"/>
        <v>1.1333333333333333</v>
      </c>
      <c r="M1975" s="22">
        <f t="shared" si="91"/>
        <v>0.18057224564182084</v>
      </c>
      <c r="N1975" s="157">
        <v>0.93507322627477696</v>
      </c>
      <c r="O1975" s="158">
        <f t="shared" si="92"/>
        <v>2.9154377874195031E-2</v>
      </c>
    </row>
    <row r="1976" spans="1:15">
      <c r="A1976" s="2" t="s">
        <v>12012</v>
      </c>
      <c r="B1976" s="2" t="s">
        <v>12013</v>
      </c>
      <c r="C1976" s="2" t="s">
        <v>235</v>
      </c>
      <c r="D1976" s="2" t="s">
        <v>40</v>
      </c>
      <c r="E1976" s="2" t="s">
        <v>1670</v>
      </c>
      <c r="F1976" s="2" t="s">
        <v>10354</v>
      </c>
      <c r="G1976" s="2" t="s">
        <v>12014</v>
      </c>
      <c r="H1976" s="2" t="s">
        <v>12015</v>
      </c>
      <c r="I1976" s="2" t="s">
        <v>12016</v>
      </c>
      <c r="J1976" s="2" t="s">
        <v>2385</v>
      </c>
      <c r="K1976" s="3" t="s">
        <v>40</v>
      </c>
      <c r="L1976" s="3" t="e">
        <f t="shared" si="90"/>
        <v>#VALUE!</v>
      </c>
      <c r="M1976" s="3" t="e">
        <f t="shared" si="91"/>
        <v>#VALUE!</v>
      </c>
      <c r="N1976" s="4" t="s">
        <v>40</v>
      </c>
      <c r="O1976" s="5" t="e">
        <f t="shared" si="92"/>
        <v>#VALUE!</v>
      </c>
    </row>
    <row r="1977" spans="1:15">
      <c r="A1977" s="2" t="s">
        <v>12017</v>
      </c>
      <c r="B1977" s="2" t="s">
        <v>12018</v>
      </c>
      <c r="C1977" s="2" t="s">
        <v>40</v>
      </c>
      <c r="D1977" s="2" t="s">
        <v>141</v>
      </c>
      <c r="E1977" s="2" t="s">
        <v>40</v>
      </c>
      <c r="F1977" s="2" t="s">
        <v>12019</v>
      </c>
      <c r="G1977" s="2" t="s">
        <v>12020</v>
      </c>
      <c r="H1977" s="2" t="s">
        <v>12021</v>
      </c>
      <c r="I1977" s="2" t="s">
        <v>12022</v>
      </c>
      <c r="J1977" s="2" t="s">
        <v>40</v>
      </c>
      <c r="K1977" s="3" t="s">
        <v>40</v>
      </c>
      <c r="L1977" s="3" t="e">
        <f t="shared" si="90"/>
        <v>#VALUE!</v>
      </c>
      <c r="M1977" s="3" t="e">
        <f t="shared" si="91"/>
        <v>#VALUE!</v>
      </c>
      <c r="N1977" s="4" t="s">
        <v>40</v>
      </c>
      <c r="O1977" s="5" t="e">
        <f t="shared" si="92"/>
        <v>#VALUE!</v>
      </c>
    </row>
    <row r="1978" spans="1:15">
      <c r="A1978" s="2" t="s">
        <v>12023</v>
      </c>
      <c r="B1978" s="2" t="s">
        <v>12024</v>
      </c>
      <c r="C1978" s="2" t="s">
        <v>235</v>
      </c>
      <c r="D1978" s="2" t="s">
        <v>34</v>
      </c>
      <c r="E1978" s="2" t="s">
        <v>1468</v>
      </c>
      <c r="F1978" s="2" t="s">
        <v>12025</v>
      </c>
      <c r="G1978" s="2" t="s">
        <v>12026</v>
      </c>
      <c r="H1978" s="2" t="s">
        <v>12027</v>
      </c>
      <c r="I1978" s="2" t="s">
        <v>12028</v>
      </c>
      <c r="J1978" s="2" t="s">
        <v>40</v>
      </c>
      <c r="K1978" s="3" t="s">
        <v>40</v>
      </c>
      <c r="L1978" s="3" t="e">
        <f t="shared" si="90"/>
        <v>#VALUE!</v>
      </c>
      <c r="M1978" s="3" t="e">
        <f t="shared" si="91"/>
        <v>#VALUE!</v>
      </c>
      <c r="N1978" s="4" t="s">
        <v>40</v>
      </c>
      <c r="O1978" s="5" t="e">
        <f t="shared" si="92"/>
        <v>#VALUE!</v>
      </c>
    </row>
    <row r="1979" spans="1:15">
      <c r="A1979" s="21" t="s">
        <v>1056</v>
      </c>
      <c r="B1979" s="21" t="s">
        <v>1057</v>
      </c>
      <c r="C1979" s="21" t="s">
        <v>132</v>
      </c>
      <c r="D1979" s="21" t="s">
        <v>991</v>
      </c>
      <c r="E1979" s="21" t="s">
        <v>1058</v>
      </c>
      <c r="F1979" s="21" t="s">
        <v>1059</v>
      </c>
      <c r="G1979" s="21" t="s">
        <v>1060</v>
      </c>
      <c r="H1979" s="21" t="s">
        <v>1061</v>
      </c>
      <c r="I1979" s="21" t="s">
        <v>1062</v>
      </c>
      <c r="J1979" s="21" t="s">
        <v>102</v>
      </c>
      <c r="K1979" s="22">
        <v>1.7350000000000001</v>
      </c>
      <c r="L1979" s="22">
        <f t="shared" si="90"/>
        <v>1.1339869281045751</v>
      </c>
      <c r="M1979" s="22">
        <f t="shared" si="91"/>
        <v>0.18140400988560909</v>
      </c>
      <c r="N1979" s="23">
        <v>5.5180243635118602E-6</v>
      </c>
      <c r="O1979" s="24">
        <f t="shared" si="92"/>
        <v>5.2582163863295763</v>
      </c>
    </row>
    <row r="1980" spans="1:15" ht="16">
      <c r="A1980" s="2" t="s">
        <v>11085</v>
      </c>
      <c r="B1980" s="2" t="s">
        <v>11086</v>
      </c>
      <c r="C1980" s="2" t="s">
        <v>921</v>
      </c>
      <c r="D1980" s="2" t="s">
        <v>141</v>
      </c>
      <c r="E1980" s="2" t="s">
        <v>519</v>
      </c>
      <c r="F1980" s="2" t="s">
        <v>11087</v>
      </c>
      <c r="G1980" s="2" t="s">
        <v>11088</v>
      </c>
      <c r="H1980" s="2" t="s">
        <v>11089</v>
      </c>
      <c r="I1980" s="2" t="s">
        <v>11090</v>
      </c>
      <c r="J1980" s="2" t="s">
        <v>40</v>
      </c>
      <c r="K1980" s="3">
        <v>1.742</v>
      </c>
      <c r="L1980" s="3">
        <f t="shared" si="90"/>
        <v>1.1385620915032679</v>
      </c>
      <c r="M1980" s="3">
        <f t="shared" si="91"/>
        <v>0.18721297101885043</v>
      </c>
      <c r="N1980" s="157">
        <v>0.22466210682385901</v>
      </c>
      <c r="O1980" s="158">
        <f t="shared" si="92"/>
        <v>0.6484701727303348</v>
      </c>
    </row>
    <row r="1981" spans="1:15">
      <c r="A1981" s="21" t="s">
        <v>3501</v>
      </c>
      <c r="B1981" s="21" t="s">
        <v>3502</v>
      </c>
      <c r="C1981" s="21" t="s">
        <v>40</v>
      </c>
      <c r="D1981" s="21" t="s">
        <v>141</v>
      </c>
      <c r="E1981" s="21" t="s">
        <v>40</v>
      </c>
      <c r="F1981" s="21" t="s">
        <v>40</v>
      </c>
      <c r="G1981" s="21" t="s">
        <v>3503</v>
      </c>
      <c r="H1981" s="21" t="s">
        <v>3504</v>
      </c>
      <c r="I1981" s="21" t="s">
        <v>3505</v>
      </c>
      <c r="J1981" s="21" t="s">
        <v>40</v>
      </c>
      <c r="K1981" s="22">
        <v>1.796</v>
      </c>
      <c r="L1981" s="22">
        <f t="shared" si="90"/>
        <v>1.1738562091503268</v>
      </c>
      <c r="M1981" s="22">
        <f t="shared" si="91"/>
        <v>0.23125569716113287</v>
      </c>
      <c r="N1981" s="23">
        <v>5.1099895259014898E-5</v>
      </c>
      <c r="O1981" s="24">
        <f t="shared" si="92"/>
        <v>4.2915799900507761</v>
      </c>
    </row>
    <row r="1982" spans="1:15">
      <c r="A1982" s="2" t="s">
        <v>12046</v>
      </c>
      <c r="B1982" s="2" t="s">
        <v>12047</v>
      </c>
      <c r="C1982" s="2" t="s">
        <v>53</v>
      </c>
      <c r="D1982" s="2" t="s">
        <v>40</v>
      </c>
      <c r="E1982" s="2" t="s">
        <v>158</v>
      </c>
      <c r="F1982" s="2" t="s">
        <v>12048</v>
      </c>
      <c r="G1982" s="2" t="s">
        <v>12049</v>
      </c>
      <c r="H1982" s="2" t="s">
        <v>12050</v>
      </c>
      <c r="I1982" s="2" t="s">
        <v>12051</v>
      </c>
      <c r="J1982" s="2" t="s">
        <v>7348</v>
      </c>
      <c r="K1982" s="3" t="s">
        <v>40</v>
      </c>
      <c r="L1982" s="3" t="e">
        <f t="shared" si="90"/>
        <v>#VALUE!</v>
      </c>
      <c r="M1982" s="3" t="e">
        <f t="shared" si="91"/>
        <v>#VALUE!</v>
      </c>
      <c r="N1982" s="4" t="s">
        <v>40</v>
      </c>
      <c r="O1982" s="5" t="e">
        <f t="shared" si="92"/>
        <v>#VALUE!</v>
      </c>
    </row>
    <row r="1983" spans="1:15" ht="16">
      <c r="A1983" s="21" t="s">
        <v>8725</v>
      </c>
      <c r="B1983" s="21" t="s">
        <v>8726</v>
      </c>
      <c r="C1983" s="21" t="s">
        <v>40</v>
      </c>
      <c r="D1983" s="21" t="s">
        <v>141</v>
      </c>
      <c r="E1983" s="21" t="s">
        <v>40</v>
      </c>
      <c r="F1983" s="21" t="s">
        <v>8727</v>
      </c>
      <c r="G1983" s="21" t="s">
        <v>8728</v>
      </c>
      <c r="H1983" s="21" t="s">
        <v>8729</v>
      </c>
      <c r="I1983" s="21" t="s">
        <v>8730</v>
      </c>
      <c r="J1983" s="21" t="s">
        <v>40</v>
      </c>
      <c r="K1983" s="22">
        <v>1.8029999999999999</v>
      </c>
      <c r="L1983" s="22">
        <f t="shared" si="90"/>
        <v>1.1784313725490196</v>
      </c>
      <c r="M1983" s="22">
        <f t="shared" si="91"/>
        <v>0.23686774385232753</v>
      </c>
      <c r="N1983" s="157">
        <v>1</v>
      </c>
      <c r="O1983" s="158">
        <f t="shared" si="92"/>
        <v>0</v>
      </c>
    </row>
    <row r="1984" spans="1:15">
      <c r="A1984" s="21" t="s">
        <v>5284</v>
      </c>
      <c r="B1984" s="21" t="s">
        <v>5285</v>
      </c>
      <c r="C1984" s="21" t="s">
        <v>40</v>
      </c>
      <c r="D1984" s="21" t="s">
        <v>141</v>
      </c>
      <c r="E1984" s="21" t="s">
        <v>937</v>
      </c>
      <c r="F1984" s="21" t="s">
        <v>5286</v>
      </c>
      <c r="G1984" s="21" t="s">
        <v>5287</v>
      </c>
      <c r="H1984" s="21" t="s">
        <v>5288</v>
      </c>
      <c r="I1984" s="21" t="s">
        <v>5289</v>
      </c>
      <c r="J1984" s="21" t="s">
        <v>40</v>
      </c>
      <c r="K1984" s="22">
        <v>1.857</v>
      </c>
      <c r="L1984" s="22">
        <f t="shared" si="90"/>
        <v>1.2137254901960783</v>
      </c>
      <c r="M1984" s="22">
        <f t="shared" si="91"/>
        <v>0.27944216235540659</v>
      </c>
      <c r="N1984" s="23">
        <v>1.4083225638216901E-5</v>
      </c>
      <c r="O1984" s="24">
        <f t="shared" si="92"/>
        <v>4.8512978624924337</v>
      </c>
    </row>
    <row r="1985" spans="1:15">
      <c r="A1985" s="2" t="s">
        <v>12063</v>
      </c>
      <c r="B1985" s="2" t="s">
        <v>12064</v>
      </c>
      <c r="C1985" s="2" t="s">
        <v>33</v>
      </c>
      <c r="D1985" s="2" t="s">
        <v>40</v>
      </c>
      <c r="E1985" s="2" t="s">
        <v>214</v>
      </c>
      <c r="F1985" s="2" t="s">
        <v>12065</v>
      </c>
      <c r="G1985" s="2" t="s">
        <v>12066</v>
      </c>
      <c r="H1985" s="2" t="s">
        <v>12067</v>
      </c>
      <c r="I1985" s="2" t="s">
        <v>12068</v>
      </c>
      <c r="J1985" s="2" t="s">
        <v>2340</v>
      </c>
      <c r="K1985" s="3" t="s">
        <v>40</v>
      </c>
      <c r="L1985" s="3" t="e">
        <f t="shared" si="90"/>
        <v>#VALUE!</v>
      </c>
      <c r="M1985" s="3" t="e">
        <f t="shared" si="91"/>
        <v>#VALUE!</v>
      </c>
      <c r="N1985" s="4" t="s">
        <v>40</v>
      </c>
      <c r="O1985" s="5" t="e">
        <f t="shared" si="92"/>
        <v>#VALUE!</v>
      </c>
    </row>
    <row r="1986" spans="1:15">
      <c r="A1986" s="17" t="s">
        <v>919</v>
      </c>
      <c r="B1986" s="17" t="s">
        <v>920</v>
      </c>
      <c r="C1986" s="17" t="s">
        <v>921</v>
      </c>
      <c r="D1986" s="17" t="s">
        <v>141</v>
      </c>
      <c r="E1986" s="17" t="s">
        <v>922</v>
      </c>
      <c r="F1986" s="17" t="s">
        <v>923</v>
      </c>
      <c r="G1986" s="17" t="s">
        <v>924</v>
      </c>
      <c r="H1986" s="17" t="s">
        <v>925</v>
      </c>
      <c r="I1986" s="17" t="s">
        <v>926</v>
      </c>
      <c r="J1986" s="17" t="s">
        <v>40</v>
      </c>
      <c r="K1986" s="18">
        <v>1.883</v>
      </c>
      <c r="L1986" s="18">
        <f t="shared" ref="L1986:L2024" si="93">K1986/1.53</f>
        <v>1.2307189542483661</v>
      </c>
      <c r="M1986" s="18">
        <f t="shared" ref="M1986:M2024" si="94">LOG(L1986, 2)</f>
        <v>0.29950134703421422</v>
      </c>
      <c r="N1986" s="19">
        <v>2.6797893282557202E-5</v>
      </c>
      <c r="O1986" s="20">
        <f t="shared" ref="O1986:O2024" si="95">-LOG10(N1986)</f>
        <v>4.5718993467071529</v>
      </c>
    </row>
    <row r="1987" spans="1:15">
      <c r="A1987" s="17" t="s">
        <v>3284</v>
      </c>
      <c r="B1987" s="17" t="s">
        <v>3285</v>
      </c>
      <c r="C1987" s="17" t="s">
        <v>921</v>
      </c>
      <c r="D1987" s="17" t="s">
        <v>141</v>
      </c>
      <c r="E1987" s="17" t="s">
        <v>519</v>
      </c>
      <c r="F1987" s="17" t="s">
        <v>3286</v>
      </c>
      <c r="G1987" s="17" t="s">
        <v>3287</v>
      </c>
      <c r="H1987" s="17" t="s">
        <v>3288</v>
      </c>
      <c r="I1987" s="17" t="s">
        <v>3289</v>
      </c>
      <c r="J1987" s="17" t="s">
        <v>40</v>
      </c>
      <c r="K1987" s="18">
        <v>1.92</v>
      </c>
      <c r="L1987" s="18">
        <f t="shared" si="93"/>
        <v>1.2549019607843137</v>
      </c>
      <c r="M1987" s="18">
        <f t="shared" si="94"/>
        <v>0.32757465802850438</v>
      </c>
      <c r="N1987" s="19">
        <v>1.39735219123808E-2</v>
      </c>
      <c r="O1987" s="20">
        <f t="shared" si="95"/>
        <v>1.8546941197024547</v>
      </c>
    </row>
    <row r="1988" spans="1:15" ht="16">
      <c r="A1988" s="21" t="s">
        <v>10209</v>
      </c>
      <c r="B1988" s="21" t="s">
        <v>10210</v>
      </c>
      <c r="C1988" s="21" t="s">
        <v>40</v>
      </c>
      <c r="D1988" s="21" t="s">
        <v>40</v>
      </c>
      <c r="E1988" s="21" t="s">
        <v>40</v>
      </c>
      <c r="F1988" s="21" t="s">
        <v>40</v>
      </c>
      <c r="G1988" s="21" t="s">
        <v>10211</v>
      </c>
      <c r="H1988" s="21" t="s">
        <v>10212</v>
      </c>
      <c r="I1988" s="21" t="s">
        <v>10213</v>
      </c>
      <c r="J1988" s="21" t="s">
        <v>40</v>
      </c>
      <c r="K1988" s="22">
        <v>1.93</v>
      </c>
      <c r="L1988" s="22">
        <f t="shared" si="93"/>
        <v>1.261437908496732</v>
      </c>
      <c r="M1988" s="22">
        <f t="shared" si="94"/>
        <v>0.33506919457542861</v>
      </c>
      <c r="N1988" s="157">
        <v>1</v>
      </c>
      <c r="O1988" s="158">
        <f t="shared" si="95"/>
        <v>0</v>
      </c>
    </row>
    <row r="1989" spans="1:15">
      <c r="A1989" s="2" t="s">
        <v>12087</v>
      </c>
      <c r="B1989" s="2" t="s">
        <v>12088</v>
      </c>
      <c r="C1989" s="2" t="s">
        <v>33</v>
      </c>
      <c r="D1989" s="2" t="s">
        <v>141</v>
      </c>
      <c r="E1989" s="2" t="s">
        <v>151</v>
      </c>
      <c r="F1989" s="2" t="s">
        <v>12089</v>
      </c>
      <c r="G1989" s="2" t="s">
        <v>12090</v>
      </c>
      <c r="H1989" s="2" t="s">
        <v>12091</v>
      </c>
      <c r="I1989" s="2" t="s">
        <v>12092</v>
      </c>
      <c r="J1989" s="2" t="s">
        <v>40</v>
      </c>
      <c r="K1989" s="3" t="s">
        <v>40</v>
      </c>
      <c r="L1989" s="3" t="e">
        <f t="shared" si="93"/>
        <v>#VALUE!</v>
      </c>
      <c r="M1989" s="3" t="e">
        <f t="shared" si="94"/>
        <v>#VALUE!</v>
      </c>
      <c r="N1989" s="4" t="s">
        <v>40</v>
      </c>
      <c r="O1989" s="5" t="e">
        <f t="shared" si="95"/>
        <v>#VALUE!</v>
      </c>
    </row>
    <row r="1990" spans="1:15">
      <c r="A1990" s="2" t="s">
        <v>12093</v>
      </c>
      <c r="B1990" s="2" t="s">
        <v>12094</v>
      </c>
      <c r="C1990" s="2" t="s">
        <v>85</v>
      </c>
      <c r="D1990" s="2" t="s">
        <v>314</v>
      </c>
      <c r="E1990" s="2" t="s">
        <v>2111</v>
      </c>
      <c r="F1990" s="2" t="s">
        <v>12095</v>
      </c>
      <c r="G1990" s="2" t="s">
        <v>12096</v>
      </c>
      <c r="H1990" s="2" t="s">
        <v>12097</v>
      </c>
      <c r="I1990" s="2" t="s">
        <v>12098</v>
      </c>
      <c r="J1990" s="2" t="s">
        <v>40</v>
      </c>
      <c r="K1990" s="3" t="s">
        <v>40</v>
      </c>
      <c r="L1990" s="3" t="e">
        <f t="shared" si="93"/>
        <v>#VALUE!</v>
      </c>
      <c r="M1990" s="3" t="e">
        <f t="shared" si="94"/>
        <v>#VALUE!</v>
      </c>
      <c r="N1990" s="4" t="s">
        <v>40</v>
      </c>
      <c r="O1990" s="5" t="e">
        <f t="shared" si="95"/>
        <v>#VALUE!</v>
      </c>
    </row>
    <row r="1991" spans="1:15">
      <c r="A1991" s="17" t="s">
        <v>2477</v>
      </c>
      <c r="B1991" s="17" t="s">
        <v>2478</v>
      </c>
      <c r="C1991" s="17" t="s">
        <v>921</v>
      </c>
      <c r="D1991" s="17" t="s">
        <v>141</v>
      </c>
      <c r="E1991" s="17" t="s">
        <v>519</v>
      </c>
      <c r="F1991" s="17" t="s">
        <v>2479</v>
      </c>
      <c r="G1991" s="17" t="s">
        <v>2480</v>
      </c>
      <c r="H1991" s="17" t="s">
        <v>2481</v>
      </c>
      <c r="I1991" s="17" t="s">
        <v>2482</v>
      </c>
      <c r="J1991" s="17" t="s">
        <v>40</v>
      </c>
      <c r="K1991" s="18">
        <v>1.964</v>
      </c>
      <c r="L1991" s="18">
        <f t="shared" si="93"/>
        <v>1.2836601307189541</v>
      </c>
      <c r="M1991" s="18">
        <f t="shared" si="94"/>
        <v>0.36026327673467884</v>
      </c>
      <c r="N1991" s="19">
        <v>1.84929683729937E-4</v>
      </c>
      <c r="O1991" s="20">
        <f t="shared" si="95"/>
        <v>3.7329933730732248</v>
      </c>
    </row>
    <row r="1992" spans="1:15">
      <c r="A1992" s="2" t="s">
        <v>12105</v>
      </c>
      <c r="B1992" s="2" t="s">
        <v>12106</v>
      </c>
      <c r="C1992" s="2" t="s">
        <v>40</v>
      </c>
      <c r="D1992" s="2" t="s">
        <v>40</v>
      </c>
      <c r="E1992" s="2" t="s">
        <v>40</v>
      </c>
      <c r="F1992" s="2" t="s">
        <v>12107</v>
      </c>
      <c r="G1992" s="2" t="s">
        <v>12108</v>
      </c>
      <c r="H1992" s="2" t="s">
        <v>12109</v>
      </c>
      <c r="I1992" s="2" t="s">
        <v>12110</v>
      </c>
      <c r="J1992" s="2" t="s">
        <v>40</v>
      </c>
      <c r="K1992" s="3" t="s">
        <v>40</v>
      </c>
      <c r="L1992" s="3" t="e">
        <f t="shared" si="93"/>
        <v>#VALUE!</v>
      </c>
      <c r="M1992" s="3" t="e">
        <f t="shared" si="94"/>
        <v>#VALUE!</v>
      </c>
      <c r="N1992" s="4" t="s">
        <v>40</v>
      </c>
      <c r="O1992" s="5" t="e">
        <f t="shared" si="95"/>
        <v>#VALUE!</v>
      </c>
    </row>
    <row r="1993" spans="1:15">
      <c r="A1993" s="2" t="s">
        <v>12111</v>
      </c>
      <c r="B1993" s="2" t="s">
        <v>12112</v>
      </c>
      <c r="C1993" s="2" t="s">
        <v>12113</v>
      </c>
      <c r="D1993" s="2" t="s">
        <v>40</v>
      </c>
      <c r="E1993" s="2" t="s">
        <v>937</v>
      </c>
      <c r="F1993" s="2" t="s">
        <v>12114</v>
      </c>
      <c r="G1993" s="2" t="s">
        <v>12115</v>
      </c>
      <c r="H1993" s="2" t="s">
        <v>12116</v>
      </c>
      <c r="I1993" s="2" t="s">
        <v>12117</v>
      </c>
      <c r="J1993" s="2" t="s">
        <v>40</v>
      </c>
      <c r="K1993" s="3" t="s">
        <v>40</v>
      </c>
      <c r="L1993" s="3" t="e">
        <f t="shared" si="93"/>
        <v>#VALUE!</v>
      </c>
      <c r="M1993" s="3" t="e">
        <f t="shared" si="94"/>
        <v>#VALUE!</v>
      </c>
      <c r="N1993" s="4" t="s">
        <v>40</v>
      </c>
      <c r="O1993" s="5" t="e">
        <f t="shared" si="95"/>
        <v>#VALUE!</v>
      </c>
    </row>
    <row r="1994" spans="1:15">
      <c r="A1994" s="17" t="s">
        <v>1390</v>
      </c>
      <c r="B1994" s="17" t="s">
        <v>1391</v>
      </c>
      <c r="C1994" s="17" t="s">
        <v>921</v>
      </c>
      <c r="D1994" s="17" t="s">
        <v>141</v>
      </c>
      <c r="E1994" s="17" t="s">
        <v>1392</v>
      </c>
      <c r="F1994" s="17" t="s">
        <v>1393</v>
      </c>
      <c r="G1994" s="17" t="s">
        <v>1394</v>
      </c>
      <c r="H1994" s="17" t="s">
        <v>1395</v>
      </c>
      <c r="I1994" s="17" t="s">
        <v>1396</v>
      </c>
      <c r="J1994" s="17" t="s">
        <v>40</v>
      </c>
      <c r="K1994" s="18">
        <v>1.9790000000000001</v>
      </c>
      <c r="L1994" s="18">
        <f t="shared" si="93"/>
        <v>1.2934640522875818</v>
      </c>
      <c r="M1994" s="18">
        <f t="shared" si="94"/>
        <v>0.37123995946749805</v>
      </c>
      <c r="N1994" s="19">
        <v>6.9748830950988599E-6</v>
      </c>
      <c r="O1994" s="20">
        <f t="shared" si="95"/>
        <v>5.1564630671337843</v>
      </c>
    </row>
    <row r="1995" spans="1:15">
      <c r="A1995" s="2" t="s">
        <v>12124</v>
      </c>
      <c r="B1995" s="2" t="s">
        <v>12125</v>
      </c>
      <c r="C1995" s="2" t="s">
        <v>53</v>
      </c>
      <c r="D1995" s="2" t="s">
        <v>40</v>
      </c>
      <c r="E1995" s="2" t="s">
        <v>2349</v>
      </c>
      <c r="F1995" s="2" t="s">
        <v>7924</v>
      </c>
      <c r="G1995" s="2" t="s">
        <v>12126</v>
      </c>
      <c r="H1995" s="2" t="s">
        <v>12127</v>
      </c>
      <c r="I1995" s="2" t="s">
        <v>12128</v>
      </c>
      <c r="J1995" s="2" t="s">
        <v>2354</v>
      </c>
      <c r="K1995" s="3" t="s">
        <v>40</v>
      </c>
      <c r="L1995" s="3" t="e">
        <f t="shared" si="93"/>
        <v>#VALUE!</v>
      </c>
      <c r="M1995" s="3" t="e">
        <f t="shared" si="94"/>
        <v>#VALUE!</v>
      </c>
      <c r="N1995" s="4" t="s">
        <v>40</v>
      </c>
      <c r="O1995" s="5" t="e">
        <f t="shared" si="95"/>
        <v>#VALUE!</v>
      </c>
    </row>
    <row r="1996" spans="1:15">
      <c r="A1996" s="2" t="s">
        <v>12129</v>
      </c>
      <c r="B1996" s="2" t="s">
        <v>12130</v>
      </c>
      <c r="C1996" s="2" t="s">
        <v>33</v>
      </c>
      <c r="D1996" s="2" t="s">
        <v>314</v>
      </c>
      <c r="E1996" s="2" t="s">
        <v>511</v>
      </c>
      <c r="F1996" s="2" t="s">
        <v>12131</v>
      </c>
      <c r="G1996" s="2" t="s">
        <v>12132</v>
      </c>
      <c r="H1996" s="2" t="s">
        <v>12133</v>
      </c>
      <c r="I1996" s="2" t="s">
        <v>12134</v>
      </c>
      <c r="J1996" s="2" t="s">
        <v>12135</v>
      </c>
      <c r="K1996" s="3" t="s">
        <v>40</v>
      </c>
      <c r="L1996" s="3" t="e">
        <f t="shared" si="93"/>
        <v>#VALUE!</v>
      </c>
      <c r="M1996" s="3" t="e">
        <f t="shared" si="94"/>
        <v>#VALUE!</v>
      </c>
      <c r="N1996" s="4" t="s">
        <v>40</v>
      </c>
      <c r="O1996" s="5" t="e">
        <f t="shared" si="95"/>
        <v>#VALUE!</v>
      </c>
    </row>
    <row r="1997" spans="1:15">
      <c r="A1997" s="2" t="s">
        <v>12136</v>
      </c>
      <c r="B1997" s="2" t="s">
        <v>12137</v>
      </c>
      <c r="C1997" s="2" t="s">
        <v>33</v>
      </c>
      <c r="D1997" s="2" t="s">
        <v>40</v>
      </c>
      <c r="E1997" s="2" t="s">
        <v>1583</v>
      </c>
      <c r="F1997" s="2" t="s">
        <v>12138</v>
      </c>
      <c r="G1997" s="2" t="s">
        <v>12139</v>
      </c>
      <c r="H1997" s="2" t="s">
        <v>12140</v>
      </c>
      <c r="I1997" s="2" t="s">
        <v>12141</v>
      </c>
      <c r="J1997" s="2" t="s">
        <v>40</v>
      </c>
      <c r="K1997" s="3" t="s">
        <v>40</v>
      </c>
      <c r="L1997" s="3" t="e">
        <f t="shared" si="93"/>
        <v>#VALUE!</v>
      </c>
      <c r="M1997" s="3" t="e">
        <f t="shared" si="94"/>
        <v>#VALUE!</v>
      </c>
      <c r="N1997" s="4" t="s">
        <v>40</v>
      </c>
      <c r="O1997" s="5" t="e">
        <f t="shared" si="95"/>
        <v>#VALUE!</v>
      </c>
    </row>
    <row r="1998" spans="1:15">
      <c r="A1998" s="17" t="s">
        <v>378</v>
      </c>
      <c r="B1998" s="17" t="s">
        <v>379</v>
      </c>
      <c r="C1998" s="17" t="s">
        <v>380</v>
      </c>
      <c r="D1998" s="17" t="s">
        <v>141</v>
      </c>
      <c r="E1998" s="17" t="s">
        <v>381</v>
      </c>
      <c r="F1998" s="17" t="s">
        <v>382</v>
      </c>
      <c r="G1998" s="17" t="s">
        <v>383</v>
      </c>
      <c r="H1998" s="17" t="s">
        <v>384</v>
      </c>
      <c r="I1998" s="17" t="s">
        <v>385</v>
      </c>
      <c r="J1998" s="17" t="s">
        <v>40</v>
      </c>
      <c r="K1998" s="18">
        <v>1.9810000000000001</v>
      </c>
      <c r="L1998" s="18">
        <f t="shared" si="93"/>
        <v>1.2947712418300654</v>
      </c>
      <c r="M1998" s="18">
        <f t="shared" si="94"/>
        <v>0.37269722730947236</v>
      </c>
      <c r="N1998" s="19">
        <v>7.8383345764299904E-6</v>
      </c>
      <c r="O1998" s="20">
        <f t="shared" si="95"/>
        <v>5.1057762027619562</v>
      </c>
    </row>
    <row r="1999" spans="1:15">
      <c r="A1999" s="2" t="s">
        <v>12148</v>
      </c>
      <c r="B1999" s="2" t="s">
        <v>12149</v>
      </c>
      <c r="C1999" s="2" t="s">
        <v>33</v>
      </c>
      <c r="D1999" s="2" t="s">
        <v>141</v>
      </c>
      <c r="E1999" s="2" t="s">
        <v>158</v>
      </c>
      <c r="F1999" s="2" t="s">
        <v>12150</v>
      </c>
      <c r="G1999" s="2" t="s">
        <v>12151</v>
      </c>
      <c r="H1999" s="2" t="s">
        <v>12152</v>
      </c>
      <c r="I1999" s="2" t="s">
        <v>12153</v>
      </c>
      <c r="J1999" s="2" t="s">
        <v>40</v>
      </c>
      <c r="K1999" s="3" t="s">
        <v>40</v>
      </c>
      <c r="L1999" s="3" t="e">
        <f t="shared" si="93"/>
        <v>#VALUE!</v>
      </c>
      <c r="M1999" s="3" t="e">
        <f t="shared" si="94"/>
        <v>#VALUE!</v>
      </c>
      <c r="N1999" s="4" t="s">
        <v>40</v>
      </c>
      <c r="O1999" s="5" t="e">
        <f t="shared" si="95"/>
        <v>#VALUE!</v>
      </c>
    </row>
    <row r="2000" spans="1:15">
      <c r="A2000" s="2" t="s">
        <v>12154</v>
      </c>
      <c r="B2000" s="2" t="s">
        <v>12155</v>
      </c>
      <c r="C2000" s="2" t="s">
        <v>33</v>
      </c>
      <c r="D2000" s="2" t="s">
        <v>34</v>
      </c>
      <c r="E2000" s="2" t="s">
        <v>158</v>
      </c>
      <c r="F2000" s="2" t="s">
        <v>12156</v>
      </c>
      <c r="G2000" s="2" t="s">
        <v>12157</v>
      </c>
      <c r="H2000" s="2" t="s">
        <v>12158</v>
      </c>
      <c r="I2000" s="2" t="s">
        <v>12159</v>
      </c>
      <c r="J2000" s="2" t="s">
        <v>40</v>
      </c>
      <c r="K2000" s="3" t="s">
        <v>40</v>
      </c>
      <c r="L2000" s="3" t="e">
        <f t="shared" si="93"/>
        <v>#VALUE!</v>
      </c>
      <c r="M2000" s="3" t="e">
        <f t="shared" si="94"/>
        <v>#VALUE!</v>
      </c>
      <c r="N2000" s="4" t="s">
        <v>40</v>
      </c>
      <c r="O2000" s="5" t="e">
        <f t="shared" si="95"/>
        <v>#VALUE!</v>
      </c>
    </row>
    <row r="2001" spans="1:15">
      <c r="A2001" s="17" t="s">
        <v>1976</v>
      </c>
      <c r="B2001" s="17" t="s">
        <v>1977</v>
      </c>
      <c r="C2001" s="17" t="s">
        <v>33</v>
      </c>
      <c r="D2001" s="17" t="s">
        <v>141</v>
      </c>
      <c r="E2001" s="17" t="s">
        <v>937</v>
      </c>
      <c r="F2001" s="17" t="s">
        <v>1978</v>
      </c>
      <c r="G2001" s="17" t="s">
        <v>1979</v>
      </c>
      <c r="H2001" s="17" t="s">
        <v>1980</v>
      </c>
      <c r="I2001" s="17" t="s">
        <v>1981</v>
      </c>
      <c r="J2001" s="17" t="s">
        <v>40</v>
      </c>
      <c r="K2001" s="18">
        <v>2.0430000000000001</v>
      </c>
      <c r="L2001" s="18">
        <f t="shared" si="93"/>
        <v>1.335294117647059</v>
      </c>
      <c r="M2001" s="18">
        <f t="shared" si="94"/>
        <v>0.4171575511532134</v>
      </c>
      <c r="N2001" s="19">
        <v>1.6068775808863001E-2</v>
      </c>
      <c r="O2001" s="20">
        <f t="shared" si="95"/>
        <v>1.794017208470456</v>
      </c>
    </row>
    <row r="2002" spans="1:15">
      <c r="A2002" s="2" t="s">
        <v>12165</v>
      </c>
      <c r="B2002" s="2" t="s">
        <v>12166</v>
      </c>
      <c r="C2002" s="2" t="s">
        <v>33</v>
      </c>
      <c r="D2002" s="2" t="s">
        <v>314</v>
      </c>
      <c r="E2002" s="2" t="s">
        <v>511</v>
      </c>
      <c r="F2002" s="2" t="s">
        <v>12167</v>
      </c>
      <c r="G2002" s="2" t="s">
        <v>12168</v>
      </c>
      <c r="H2002" s="2" t="s">
        <v>40</v>
      </c>
      <c r="I2002" s="2" t="s">
        <v>12169</v>
      </c>
      <c r="J2002" s="2" t="s">
        <v>40</v>
      </c>
      <c r="K2002" s="3" t="s">
        <v>40</v>
      </c>
      <c r="L2002" s="3" t="e">
        <f t="shared" si="93"/>
        <v>#VALUE!</v>
      </c>
      <c r="M2002" s="3" t="e">
        <f t="shared" si="94"/>
        <v>#VALUE!</v>
      </c>
      <c r="N2002" s="4" t="s">
        <v>40</v>
      </c>
      <c r="O2002" s="5" t="e">
        <f t="shared" si="95"/>
        <v>#VALUE!</v>
      </c>
    </row>
    <row r="2003" spans="1:15" ht="16">
      <c r="A2003" s="21" t="s">
        <v>4966</v>
      </c>
      <c r="B2003" s="21" t="s">
        <v>4967</v>
      </c>
      <c r="C2003" s="21" t="s">
        <v>921</v>
      </c>
      <c r="D2003" s="21" t="s">
        <v>141</v>
      </c>
      <c r="E2003" s="21" t="s">
        <v>4968</v>
      </c>
      <c r="F2003" s="21" t="s">
        <v>1393</v>
      </c>
      <c r="G2003" s="21" t="s">
        <v>4969</v>
      </c>
      <c r="H2003" s="21" t="s">
        <v>4970</v>
      </c>
      <c r="I2003" s="21" t="s">
        <v>4971</v>
      </c>
      <c r="J2003" s="21" t="s">
        <v>40</v>
      </c>
      <c r="K2003" s="22">
        <v>2.0640000000000001</v>
      </c>
      <c r="L2003" s="22">
        <f t="shared" si="93"/>
        <v>1.3490196078431373</v>
      </c>
      <c r="M2003" s="22">
        <f t="shared" si="94"/>
        <v>0.43191131784324016</v>
      </c>
      <c r="N2003" s="157">
        <v>9.6823743805738396E-2</v>
      </c>
      <c r="O2003" s="158">
        <f t="shared" si="95"/>
        <v>1.0140181288554355</v>
      </c>
    </row>
    <row r="2004" spans="1:15">
      <c r="A2004" s="2" t="s">
        <v>12177</v>
      </c>
      <c r="B2004" s="2" t="s">
        <v>12178</v>
      </c>
      <c r="C2004" s="2" t="s">
        <v>235</v>
      </c>
      <c r="D2004" s="2" t="s">
        <v>314</v>
      </c>
      <c r="E2004" s="2" t="s">
        <v>4618</v>
      </c>
      <c r="F2004" s="2" t="s">
        <v>2888</v>
      </c>
      <c r="G2004" s="2" t="s">
        <v>12179</v>
      </c>
      <c r="H2004" s="2" t="s">
        <v>12180</v>
      </c>
      <c r="I2004" s="2" t="s">
        <v>12181</v>
      </c>
      <c r="J2004" s="2" t="s">
        <v>2385</v>
      </c>
      <c r="K2004" s="3" t="s">
        <v>40</v>
      </c>
      <c r="L2004" s="3" t="e">
        <f t="shared" si="93"/>
        <v>#VALUE!</v>
      </c>
      <c r="M2004" s="3" t="e">
        <f t="shared" si="94"/>
        <v>#VALUE!</v>
      </c>
      <c r="N2004" s="4" t="s">
        <v>40</v>
      </c>
      <c r="O2004" s="5" t="e">
        <f t="shared" si="95"/>
        <v>#VALUE!</v>
      </c>
    </row>
    <row r="2005" spans="1:15">
      <c r="A2005" s="17" t="s">
        <v>138</v>
      </c>
      <c r="B2005" s="17" t="s">
        <v>139</v>
      </c>
      <c r="C2005" s="17" t="s">
        <v>140</v>
      </c>
      <c r="D2005" s="17" t="s">
        <v>141</v>
      </c>
      <c r="E2005" s="17" t="s">
        <v>142</v>
      </c>
      <c r="F2005" s="17" t="s">
        <v>143</v>
      </c>
      <c r="G2005" s="17" t="s">
        <v>144</v>
      </c>
      <c r="H2005" s="17" t="s">
        <v>145</v>
      </c>
      <c r="I2005" s="17" t="s">
        <v>146</v>
      </c>
      <c r="J2005" s="17" t="s">
        <v>147</v>
      </c>
      <c r="K2005" s="18">
        <v>2.1070000000000002</v>
      </c>
      <c r="L2005" s="18">
        <f t="shared" si="93"/>
        <v>1.3771241830065362</v>
      </c>
      <c r="M2005" s="18">
        <f t="shared" si="94"/>
        <v>0.46165866123729227</v>
      </c>
      <c r="N2005" s="19">
        <v>8.1000682581524397E-7</v>
      </c>
      <c r="O2005" s="20">
        <f t="shared" si="95"/>
        <v>6.0915113213665295</v>
      </c>
    </row>
    <row r="2006" spans="1:15" ht="16">
      <c r="A2006" s="21" t="s">
        <v>8512</v>
      </c>
      <c r="B2006" s="21" t="s">
        <v>8513</v>
      </c>
      <c r="C2006" s="21" t="s">
        <v>40</v>
      </c>
      <c r="D2006" s="21" t="s">
        <v>40</v>
      </c>
      <c r="E2006" s="21" t="s">
        <v>40</v>
      </c>
      <c r="F2006" s="21" t="s">
        <v>8514</v>
      </c>
      <c r="G2006" s="21" t="s">
        <v>8515</v>
      </c>
      <c r="H2006" s="21" t="s">
        <v>8516</v>
      </c>
      <c r="I2006" s="21" t="s">
        <v>8517</v>
      </c>
      <c r="J2006" s="21" t="s">
        <v>40</v>
      </c>
      <c r="K2006" s="22">
        <v>2.242</v>
      </c>
      <c r="L2006" s="22">
        <f t="shared" si="93"/>
        <v>1.4653594771241829</v>
      </c>
      <c r="M2006" s="22">
        <f t="shared" si="94"/>
        <v>0.55125462522541258</v>
      </c>
      <c r="N2006" s="157">
        <v>1</v>
      </c>
      <c r="O2006" s="158">
        <f t="shared" si="95"/>
        <v>0</v>
      </c>
    </row>
    <row r="2007" spans="1:15">
      <c r="A2007" s="2" t="s">
        <v>12193</v>
      </c>
      <c r="B2007" s="2" t="s">
        <v>12194</v>
      </c>
      <c r="C2007" s="2" t="s">
        <v>40</v>
      </c>
      <c r="D2007" s="2" t="s">
        <v>40</v>
      </c>
      <c r="E2007" s="2" t="s">
        <v>40</v>
      </c>
      <c r="F2007" s="2" t="s">
        <v>12195</v>
      </c>
      <c r="G2007" s="2" t="s">
        <v>12196</v>
      </c>
      <c r="H2007" s="2" t="s">
        <v>12197</v>
      </c>
      <c r="I2007" s="2" t="s">
        <v>12198</v>
      </c>
      <c r="J2007" s="2" t="s">
        <v>40</v>
      </c>
      <c r="K2007" s="3" t="s">
        <v>40</v>
      </c>
      <c r="L2007" s="3" t="e">
        <f t="shared" si="93"/>
        <v>#VALUE!</v>
      </c>
      <c r="M2007" s="3" t="e">
        <f t="shared" si="94"/>
        <v>#VALUE!</v>
      </c>
      <c r="N2007" s="4" t="s">
        <v>40</v>
      </c>
      <c r="O2007" s="5" t="e">
        <f t="shared" si="95"/>
        <v>#VALUE!</v>
      </c>
    </row>
    <row r="2008" spans="1:15">
      <c r="A2008" s="2" t="s">
        <v>12199</v>
      </c>
      <c r="B2008" s="2" t="s">
        <v>12200</v>
      </c>
      <c r="C2008" s="2" t="s">
        <v>33</v>
      </c>
      <c r="D2008" s="2" t="s">
        <v>40</v>
      </c>
      <c r="E2008" s="2" t="s">
        <v>6041</v>
      </c>
      <c r="F2008" s="2" t="s">
        <v>8070</v>
      </c>
      <c r="G2008" s="2" t="s">
        <v>12201</v>
      </c>
      <c r="H2008" s="2" t="s">
        <v>12202</v>
      </c>
      <c r="I2008" s="2" t="s">
        <v>12203</v>
      </c>
      <c r="J2008" s="2" t="s">
        <v>40</v>
      </c>
      <c r="K2008" s="3" t="s">
        <v>40</v>
      </c>
      <c r="L2008" s="3" t="e">
        <f t="shared" si="93"/>
        <v>#VALUE!</v>
      </c>
      <c r="M2008" s="3" t="e">
        <f t="shared" si="94"/>
        <v>#VALUE!</v>
      </c>
      <c r="N2008" s="4" t="s">
        <v>40</v>
      </c>
      <c r="O2008" s="5" t="e">
        <f t="shared" si="95"/>
        <v>#VALUE!</v>
      </c>
    </row>
    <row r="2009" spans="1:15">
      <c r="A2009" s="2" t="s">
        <v>12204</v>
      </c>
      <c r="B2009" s="2" t="s">
        <v>12205</v>
      </c>
      <c r="C2009" s="2" t="s">
        <v>33</v>
      </c>
      <c r="D2009" s="2" t="s">
        <v>141</v>
      </c>
      <c r="E2009" s="2" t="s">
        <v>77</v>
      </c>
      <c r="F2009" s="2" t="s">
        <v>550</v>
      </c>
      <c r="G2009" s="2" t="s">
        <v>12206</v>
      </c>
      <c r="H2009" s="2" t="s">
        <v>12207</v>
      </c>
      <c r="I2009" s="2" t="s">
        <v>12208</v>
      </c>
      <c r="J2009" s="2" t="s">
        <v>554</v>
      </c>
      <c r="K2009" s="3" t="s">
        <v>40</v>
      </c>
      <c r="L2009" s="3" t="e">
        <f t="shared" si="93"/>
        <v>#VALUE!</v>
      </c>
      <c r="M2009" s="3" t="e">
        <f t="shared" si="94"/>
        <v>#VALUE!</v>
      </c>
      <c r="N2009" s="4" t="s">
        <v>40</v>
      </c>
      <c r="O2009" s="5" t="e">
        <f t="shared" si="95"/>
        <v>#VALUE!</v>
      </c>
    </row>
    <row r="2010" spans="1:15">
      <c r="A2010" s="2" t="s">
        <v>12209</v>
      </c>
      <c r="B2010" s="2" t="s">
        <v>12210</v>
      </c>
      <c r="C2010" s="2" t="s">
        <v>33</v>
      </c>
      <c r="D2010" s="2" t="s">
        <v>314</v>
      </c>
      <c r="E2010" s="2" t="s">
        <v>158</v>
      </c>
      <c r="F2010" s="2" t="s">
        <v>289</v>
      </c>
      <c r="G2010" s="2" t="s">
        <v>12211</v>
      </c>
      <c r="H2010" s="2" t="s">
        <v>12212</v>
      </c>
      <c r="I2010" s="2" t="s">
        <v>12213</v>
      </c>
      <c r="J2010" s="2" t="s">
        <v>40</v>
      </c>
      <c r="K2010" s="3" t="s">
        <v>40</v>
      </c>
      <c r="L2010" s="3" t="e">
        <f t="shared" si="93"/>
        <v>#VALUE!</v>
      </c>
      <c r="M2010" s="3" t="e">
        <f t="shared" si="94"/>
        <v>#VALUE!</v>
      </c>
      <c r="N2010" s="4" t="s">
        <v>40</v>
      </c>
      <c r="O2010" s="5" t="e">
        <f t="shared" si="95"/>
        <v>#VALUE!</v>
      </c>
    </row>
    <row r="2011" spans="1:15">
      <c r="A2011" s="17" t="s">
        <v>10881</v>
      </c>
      <c r="B2011" s="17" t="s">
        <v>10882</v>
      </c>
      <c r="C2011" s="17" t="s">
        <v>5213</v>
      </c>
      <c r="D2011" s="17" t="s">
        <v>314</v>
      </c>
      <c r="E2011" s="17" t="s">
        <v>2756</v>
      </c>
      <c r="F2011" s="17" t="s">
        <v>10883</v>
      </c>
      <c r="G2011" s="17" t="s">
        <v>10884</v>
      </c>
      <c r="H2011" s="17" t="s">
        <v>10885</v>
      </c>
      <c r="I2011" s="17" t="s">
        <v>10886</v>
      </c>
      <c r="J2011" s="17" t="s">
        <v>40</v>
      </c>
      <c r="K2011" s="18">
        <v>2.2999999999999998</v>
      </c>
      <c r="L2011" s="18">
        <f t="shared" si="93"/>
        <v>1.5032679738562089</v>
      </c>
      <c r="M2011" s="18">
        <f t="shared" si="94"/>
        <v>0.58810220825172321</v>
      </c>
      <c r="N2011" s="19">
        <v>1.2363009860691001E-5</v>
      </c>
      <c r="O2011" s="20">
        <f t="shared" si="95"/>
        <v>4.9078757843639362</v>
      </c>
    </row>
    <row r="2012" spans="1:15">
      <c r="A2012" s="17" t="s">
        <v>4540</v>
      </c>
      <c r="B2012" s="17" t="s">
        <v>4541</v>
      </c>
      <c r="C2012" s="17" t="s">
        <v>921</v>
      </c>
      <c r="D2012" s="17" t="s">
        <v>141</v>
      </c>
      <c r="E2012" s="17" t="s">
        <v>4542</v>
      </c>
      <c r="F2012" s="17" t="s">
        <v>1393</v>
      </c>
      <c r="G2012" s="17" t="s">
        <v>4543</v>
      </c>
      <c r="H2012" s="17" t="s">
        <v>4544</v>
      </c>
      <c r="I2012" s="17" t="s">
        <v>4545</v>
      </c>
      <c r="J2012" s="17" t="s">
        <v>40</v>
      </c>
      <c r="K2012" s="18">
        <v>2.327</v>
      </c>
      <c r="L2012" s="18">
        <f t="shared" si="93"/>
        <v>1.5209150326797385</v>
      </c>
      <c r="M2012" s="18">
        <f t="shared" si="94"/>
        <v>0.60493955782533437</v>
      </c>
      <c r="N2012" s="19">
        <v>3.9643443561777902E-3</v>
      </c>
      <c r="O2012" s="20">
        <f t="shared" si="95"/>
        <v>2.4018286282805201</v>
      </c>
    </row>
    <row r="2013" spans="1:15" ht="16">
      <c r="A2013" s="21" t="s">
        <v>6928</v>
      </c>
      <c r="B2013" s="21" t="s">
        <v>6929</v>
      </c>
      <c r="C2013" s="21" t="s">
        <v>2155</v>
      </c>
      <c r="D2013" s="21" t="s">
        <v>141</v>
      </c>
      <c r="E2013" s="21" t="s">
        <v>40</v>
      </c>
      <c r="F2013" s="21" t="s">
        <v>6930</v>
      </c>
      <c r="G2013" s="21" t="s">
        <v>6931</v>
      </c>
      <c r="H2013" s="21" t="s">
        <v>6932</v>
      </c>
      <c r="I2013" s="21" t="s">
        <v>6933</v>
      </c>
      <c r="J2013" s="21" t="s">
        <v>40</v>
      </c>
      <c r="K2013" s="22">
        <v>2.35</v>
      </c>
      <c r="L2013" s="22">
        <f t="shared" si="93"/>
        <v>1.5359477124183007</v>
      </c>
      <c r="M2013" s="22">
        <f t="shared" si="94"/>
        <v>0.61912910387234799</v>
      </c>
      <c r="N2013" s="157">
        <v>0.31072537740192002</v>
      </c>
      <c r="O2013" s="158">
        <f t="shared" si="95"/>
        <v>0.507623275822769</v>
      </c>
    </row>
    <row r="2014" spans="1:15">
      <c r="A2014" s="2" t="s">
        <v>12232</v>
      </c>
      <c r="B2014" s="2" t="s">
        <v>12233</v>
      </c>
      <c r="C2014" s="2" t="s">
        <v>85</v>
      </c>
      <c r="D2014" s="2" t="s">
        <v>314</v>
      </c>
      <c r="E2014" s="2" t="s">
        <v>2621</v>
      </c>
      <c r="F2014" s="2" t="s">
        <v>8145</v>
      </c>
      <c r="G2014" s="2" t="s">
        <v>12234</v>
      </c>
      <c r="H2014" s="2" t="s">
        <v>12235</v>
      </c>
      <c r="I2014" s="2" t="s">
        <v>12236</v>
      </c>
      <c r="J2014" s="2" t="s">
        <v>40</v>
      </c>
      <c r="K2014" s="3" t="s">
        <v>40</v>
      </c>
      <c r="L2014" s="3" t="e">
        <f t="shared" si="93"/>
        <v>#VALUE!</v>
      </c>
      <c r="M2014" s="3" t="e">
        <f t="shared" si="94"/>
        <v>#VALUE!</v>
      </c>
      <c r="N2014" s="4" t="s">
        <v>40</v>
      </c>
      <c r="O2014" s="5" t="e">
        <f t="shared" si="95"/>
        <v>#VALUE!</v>
      </c>
    </row>
    <row r="2015" spans="1:15">
      <c r="A2015" s="2" t="s">
        <v>12237</v>
      </c>
      <c r="B2015" s="2" t="s">
        <v>12238</v>
      </c>
      <c r="C2015" s="2" t="s">
        <v>85</v>
      </c>
      <c r="D2015" s="2" t="s">
        <v>86</v>
      </c>
      <c r="E2015" s="2" t="s">
        <v>2111</v>
      </c>
      <c r="F2015" s="2" t="s">
        <v>5092</v>
      </c>
      <c r="G2015" s="2" t="s">
        <v>12239</v>
      </c>
      <c r="H2015" s="2" t="s">
        <v>12240</v>
      </c>
      <c r="I2015" s="2" t="s">
        <v>12241</v>
      </c>
      <c r="J2015" s="2" t="s">
        <v>40</v>
      </c>
      <c r="K2015" s="3" t="s">
        <v>40</v>
      </c>
      <c r="L2015" s="3" t="e">
        <f t="shared" si="93"/>
        <v>#VALUE!</v>
      </c>
      <c r="M2015" s="3" t="e">
        <f t="shared" si="94"/>
        <v>#VALUE!</v>
      </c>
      <c r="N2015" s="4" t="s">
        <v>40</v>
      </c>
      <c r="O2015" s="5" t="e">
        <f t="shared" si="95"/>
        <v>#VALUE!</v>
      </c>
    </row>
    <row r="2016" spans="1:15">
      <c r="A2016" s="2" t="s">
        <v>12242</v>
      </c>
      <c r="B2016" s="2" t="s">
        <v>12243</v>
      </c>
      <c r="C2016" s="2" t="s">
        <v>186</v>
      </c>
      <c r="D2016" s="2" t="s">
        <v>141</v>
      </c>
      <c r="E2016" s="2" t="s">
        <v>2024</v>
      </c>
      <c r="F2016" s="2" t="s">
        <v>2906</v>
      </c>
      <c r="G2016" s="2" t="s">
        <v>12244</v>
      </c>
      <c r="H2016" s="2" t="s">
        <v>12245</v>
      </c>
      <c r="I2016" s="2" t="s">
        <v>12246</v>
      </c>
      <c r="J2016" s="2" t="s">
        <v>1506</v>
      </c>
      <c r="K2016" s="3" t="s">
        <v>40</v>
      </c>
      <c r="L2016" s="3" t="e">
        <f t="shared" si="93"/>
        <v>#VALUE!</v>
      </c>
      <c r="M2016" s="3" t="e">
        <f t="shared" si="94"/>
        <v>#VALUE!</v>
      </c>
      <c r="N2016" s="4" t="s">
        <v>40</v>
      </c>
      <c r="O2016" s="5" t="e">
        <f t="shared" si="95"/>
        <v>#VALUE!</v>
      </c>
    </row>
    <row r="2017" spans="1:15">
      <c r="A2017" s="2" t="s">
        <v>12247</v>
      </c>
      <c r="B2017" s="2" t="s">
        <v>12248</v>
      </c>
      <c r="C2017" s="2" t="s">
        <v>965</v>
      </c>
      <c r="D2017" s="2" t="s">
        <v>40</v>
      </c>
      <c r="E2017" s="2" t="s">
        <v>937</v>
      </c>
      <c r="F2017" s="2" t="s">
        <v>12249</v>
      </c>
      <c r="G2017" s="2" t="s">
        <v>12250</v>
      </c>
      <c r="H2017" s="2" t="s">
        <v>12251</v>
      </c>
      <c r="I2017" s="2" t="s">
        <v>12252</v>
      </c>
      <c r="J2017" s="2" t="s">
        <v>40</v>
      </c>
      <c r="K2017" s="3" t="s">
        <v>40</v>
      </c>
      <c r="L2017" s="3" t="e">
        <f t="shared" si="93"/>
        <v>#VALUE!</v>
      </c>
      <c r="M2017" s="3" t="e">
        <f t="shared" si="94"/>
        <v>#VALUE!</v>
      </c>
      <c r="N2017" s="4" t="s">
        <v>40</v>
      </c>
      <c r="O2017" s="5" t="e">
        <f t="shared" si="95"/>
        <v>#VALUE!</v>
      </c>
    </row>
    <row r="2018" spans="1:15">
      <c r="A2018" s="17" t="s">
        <v>1480</v>
      </c>
      <c r="B2018" s="17" t="s">
        <v>1481</v>
      </c>
      <c r="C2018" s="17" t="s">
        <v>140</v>
      </c>
      <c r="D2018" s="17" t="s">
        <v>141</v>
      </c>
      <c r="E2018" s="17" t="s">
        <v>336</v>
      </c>
      <c r="F2018" s="17" t="s">
        <v>1482</v>
      </c>
      <c r="G2018" s="17" t="s">
        <v>1483</v>
      </c>
      <c r="H2018" s="17" t="s">
        <v>1484</v>
      </c>
      <c r="I2018" s="17" t="s">
        <v>1485</v>
      </c>
      <c r="J2018" s="17" t="s">
        <v>1486</v>
      </c>
      <c r="K2018" s="18">
        <v>2.375</v>
      </c>
      <c r="L2018" s="18">
        <f t="shared" si="93"/>
        <v>1.5522875816993464</v>
      </c>
      <c r="M2018" s="18">
        <f t="shared" si="94"/>
        <v>0.63439586052565855</v>
      </c>
      <c r="N2018" s="19">
        <v>1.33734461962315E-2</v>
      </c>
      <c r="O2018" s="20">
        <f t="shared" si="95"/>
        <v>1.8737566652022599</v>
      </c>
    </row>
    <row r="2019" spans="1:15">
      <c r="A2019" s="2" t="s">
        <v>12259</v>
      </c>
      <c r="B2019" s="2" t="s">
        <v>12260</v>
      </c>
      <c r="C2019" s="2" t="s">
        <v>235</v>
      </c>
      <c r="D2019" s="2" t="s">
        <v>314</v>
      </c>
      <c r="E2019" s="2" t="s">
        <v>178</v>
      </c>
      <c r="F2019" s="2" t="s">
        <v>12261</v>
      </c>
      <c r="G2019" s="2" t="s">
        <v>12262</v>
      </c>
      <c r="H2019" s="2" t="s">
        <v>12263</v>
      </c>
      <c r="I2019" s="2" t="s">
        <v>12264</v>
      </c>
      <c r="J2019" s="2" t="s">
        <v>40</v>
      </c>
      <c r="K2019" s="3" t="s">
        <v>40</v>
      </c>
      <c r="L2019" s="3" t="e">
        <f t="shared" si="93"/>
        <v>#VALUE!</v>
      </c>
      <c r="M2019" s="3" t="e">
        <f t="shared" si="94"/>
        <v>#VALUE!</v>
      </c>
      <c r="N2019" s="4" t="s">
        <v>40</v>
      </c>
      <c r="O2019" s="5" t="e">
        <f t="shared" si="95"/>
        <v>#VALUE!</v>
      </c>
    </row>
    <row r="2020" spans="1:15">
      <c r="A2020" s="2" t="s">
        <v>12265</v>
      </c>
      <c r="B2020" s="2" t="s">
        <v>12266</v>
      </c>
      <c r="C2020" s="2" t="s">
        <v>40</v>
      </c>
      <c r="D2020" s="2" t="s">
        <v>40</v>
      </c>
      <c r="E2020" s="2" t="s">
        <v>40</v>
      </c>
      <c r="F2020" s="2" t="s">
        <v>12267</v>
      </c>
      <c r="G2020" s="2" t="s">
        <v>12268</v>
      </c>
      <c r="H2020" s="2" t="s">
        <v>12269</v>
      </c>
      <c r="I2020" s="2" t="s">
        <v>12270</v>
      </c>
      <c r="J2020" s="2" t="s">
        <v>40</v>
      </c>
      <c r="K2020" s="3" t="s">
        <v>40</v>
      </c>
      <c r="L2020" s="3" t="e">
        <f t="shared" si="93"/>
        <v>#VALUE!</v>
      </c>
      <c r="M2020" s="3" t="e">
        <f t="shared" si="94"/>
        <v>#VALUE!</v>
      </c>
      <c r="N2020" s="4" t="s">
        <v>40</v>
      </c>
      <c r="O2020" s="5" t="e">
        <f t="shared" si="95"/>
        <v>#VALUE!</v>
      </c>
    </row>
    <row r="2021" spans="1:15">
      <c r="A2021" s="2" t="s">
        <v>12271</v>
      </c>
      <c r="B2021" s="2" t="s">
        <v>12272</v>
      </c>
      <c r="C2021" s="2" t="s">
        <v>33</v>
      </c>
      <c r="D2021" s="2" t="s">
        <v>86</v>
      </c>
      <c r="E2021" s="2" t="s">
        <v>158</v>
      </c>
      <c r="F2021" s="2" t="s">
        <v>1373</v>
      </c>
      <c r="G2021" s="2" t="s">
        <v>12273</v>
      </c>
      <c r="H2021" s="2" t="s">
        <v>12274</v>
      </c>
      <c r="I2021" s="2" t="s">
        <v>12275</v>
      </c>
      <c r="J2021" s="2" t="s">
        <v>1376</v>
      </c>
      <c r="K2021" s="3" t="s">
        <v>40</v>
      </c>
      <c r="L2021" s="3" t="e">
        <f t="shared" si="93"/>
        <v>#VALUE!</v>
      </c>
      <c r="M2021" s="3" t="e">
        <f t="shared" si="94"/>
        <v>#VALUE!</v>
      </c>
      <c r="N2021" s="4" t="s">
        <v>40</v>
      </c>
      <c r="O2021" s="5" t="e">
        <f t="shared" si="95"/>
        <v>#VALUE!</v>
      </c>
    </row>
    <row r="2022" spans="1:15">
      <c r="A2022" s="17" t="s">
        <v>2116</v>
      </c>
      <c r="B2022" s="17" t="s">
        <v>2117</v>
      </c>
      <c r="C2022" s="17" t="s">
        <v>40</v>
      </c>
      <c r="D2022" s="17" t="s">
        <v>141</v>
      </c>
      <c r="E2022" s="17" t="s">
        <v>937</v>
      </c>
      <c r="F2022" s="17" t="s">
        <v>2118</v>
      </c>
      <c r="G2022" s="17" t="s">
        <v>2119</v>
      </c>
      <c r="H2022" s="17" t="s">
        <v>2120</v>
      </c>
      <c r="I2022" s="17" t="s">
        <v>2121</v>
      </c>
      <c r="J2022" s="17" t="s">
        <v>40</v>
      </c>
      <c r="K2022" s="18">
        <v>2.4169999999999998</v>
      </c>
      <c r="L2022" s="18">
        <f t="shared" si="93"/>
        <v>1.5797385620915032</v>
      </c>
      <c r="M2022" s="18">
        <f t="shared" si="94"/>
        <v>0.65968582018556843</v>
      </c>
      <c r="N2022" s="19">
        <v>2.2264314913827301E-3</v>
      </c>
      <c r="O2022" s="20">
        <f t="shared" si="95"/>
        <v>2.6523906638259072</v>
      </c>
    </row>
    <row r="2023" spans="1:15">
      <c r="A2023" s="17" t="s">
        <v>3059</v>
      </c>
      <c r="B2023" s="17" t="s">
        <v>3060</v>
      </c>
      <c r="C2023" s="17" t="s">
        <v>1149</v>
      </c>
      <c r="D2023" s="17" t="s">
        <v>141</v>
      </c>
      <c r="E2023" s="17" t="s">
        <v>336</v>
      </c>
      <c r="F2023" s="17" t="s">
        <v>143</v>
      </c>
      <c r="G2023" s="17" t="s">
        <v>3061</v>
      </c>
      <c r="H2023" s="17" t="s">
        <v>3062</v>
      </c>
      <c r="I2023" s="17" t="s">
        <v>3063</v>
      </c>
      <c r="J2023" s="17" t="s">
        <v>147</v>
      </c>
      <c r="K2023" s="18">
        <v>2.6850000000000001</v>
      </c>
      <c r="L2023" s="18">
        <f t="shared" si="93"/>
        <v>1.7549019607843137</v>
      </c>
      <c r="M2023" s="18">
        <f t="shared" si="94"/>
        <v>0.81139043529276089</v>
      </c>
      <c r="N2023" s="19">
        <v>6.8398051504128305E-5</v>
      </c>
      <c r="O2023" s="20">
        <f t="shared" si="95"/>
        <v>4.164956270108223</v>
      </c>
    </row>
    <row r="2024" spans="1:15">
      <c r="A2024" s="17" t="s">
        <v>10427</v>
      </c>
      <c r="B2024" s="17" t="s">
        <v>10428</v>
      </c>
      <c r="C2024" s="17" t="s">
        <v>2155</v>
      </c>
      <c r="D2024" s="17" t="s">
        <v>141</v>
      </c>
      <c r="E2024" s="17" t="s">
        <v>40</v>
      </c>
      <c r="F2024" s="17" t="s">
        <v>3139</v>
      </c>
      <c r="G2024" s="17" t="s">
        <v>10429</v>
      </c>
      <c r="H2024" s="17" t="s">
        <v>10430</v>
      </c>
      <c r="I2024" s="17" t="s">
        <v>10431</v>
      </c>
      <c r="J2024" s="17" t="s">
        <v>40</v>
      </c>
      <c r="K2024" s="18">
        <v>2.7509999999999999</v>
      </c>
      <c r="L2024" s="18">
        <f t="shared" si="93"/>
        <v>1.7980392156862743</v>
      </c>
      <c r="M2024" s="18">
        <f t="shared" si="94"/>
        <v>0.84642448673619641</v>
      </c>
      <c r="N2024" s="19">
        <v>3.5928490260601402E-2</v>
      </c>
      <c r="O2024" s="20">
        <f t="shared" si="95"/>
        <v>1.4445610317590469</v>
      </c>
    </row>
    <row r="2025" spans="1:15">
      <c r="A2025" s="2" t="s">
        <v>12295</v>
      </c>
      <c r="B2025" s="2" t="s">
        <v>12296</v>
      </c>
      <c r="C2025" s="2" t="s">
        <v>921</v>
      </c>
      <c r="D2025" s="2" t="s">
        <v>40</v>
      </c>
      <c r="E2025" s="2" t="s">
        <v>519</v>
      </c>
      <c r="F2025" s="2" t="s">
        <v>8407</v>
      </c>
      <c r="G2025" s="2" t="s">
        <v>12297</v>
      </c>
      <c r="H2025" s="2" t="s">
        <v>12298</v>
      </c>
      <c r="I2025" s="2" t="s">
        <v>12299</v>
      </c>
      <c r="J2025" s="2" t="s">
        <v>40</v>
      </c>
      <c r="K2025" s="3" t="s">
        <v>40</v>
      </c>
      <c r="L2025" s="3" t="e">
        <f t="shared" ref="L2025" si="96">K2025/1.53</f>
        <v>#VALUE!</v>
      </c>
      <c r="M2025" s="3" t="e">
        <f t="shared" ref="M2025" si="97">LOG(L2025, 2)</f>
        <v>#VALUE!</v>
      </c>
      <c r="N2025" s="4" t="s">
        <v>40</v>
      </c>
      <c r="O2025" s="5" t="e">
        <f t="shared" ref="O2025" si="98">-LOG10(N2025)</f>
        <v>#VALUE!</v>
      </c>
    </row>
  </sheetData>
  <pageMargins left="0.75" right="0.75" top="1" bottom="1" header="0.5" footer="0.5"/>
  <pageSetup paperSize="9" orientation="portrait" horizontalDpi="4294967292" verticalDpi="4294967292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25"/>
  <sheetViews>
    <sheetView topLeftCell="H1" workbookViewId="0">
      <selection activeCell="R33" sqref="R33"/>
    </sheetView>
  </sheetViews>
  <sheetFormatPr baseColWidth="10" defaultRowHeight="15" zeroHeight="1" x14ac:dyDescent="0"/>
  <cols>
    <col min="1" max="10" width="14.1640625" customWidth="1"/>
    <col min="11" max="13" width="14.1640625" style="3" customWidth="1"/>
    <col min="14" max="15" width="14.1640625" style="5" customWidth="1"/>
    <col min="17" max="17" width="64.6640625" customWidth="1"/>
    <col min="18" max="18" width="15.83203125" customWidth="1"/>
    <col min="19" max="19" width="12.5" customWidth="1"/>
  </cols>
  <sheetData>
    <row r="1" spans="1:22" ht="18">
      <c r="A1" s="1" t="s">
        <v>1</v>
      </c>
      <c r="B1" s="1" t="s">
        <v>2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3" t="s">
        <v>21</v>
      </c>
      <c r="L1" s="3" t="s">
        <v>12966</v>
      </c>
      <c r="M1" s="3" t="s">
        <v>12962</v>
      </c>
      <c r="N1" s="155" t="s">
        <v>27</v>
      </c>
      <c r="O1" s="156" t="s">
        <v>12963</v>
      </c>
      <c r="Q1" s="121" t="s">
        <v>13053</v>
      </c>
    </row>
    <row r="2" spans="1:22">
      <c r="A2" s="74" t="s">
        <v>8268</v>
      </c>
      <c r="B2" s="74" t="s">
        <v>8269</v>
      </c>
      <c r="C2" s="74" t="s">
        <v>6747</v>
      </c>
      <c r="D2" s="74" t="s">
        <v>86</v>
      </c>
      <c r="E2" s="74" t="s">
        <v>8270</v>
      </c>
      <c r="F2" s="74" t="s">
        <v>8271</v>
      </c>
      <c r="G2" s="74" t="s">
        <v>8272</v>
      </c>
      <c r="H2" s="74" t="s">
        <v>8273</v>
      </c>
      <c r="I2" s="74" t="s">
        <v>8274</v>
      </c>
      <c r="J2" s="74" t="s">
        <v>3001</v>
      </c>
      <c r="K2" s="75">
        <v>0.113</v>
      </c>
      <c r="L2" s="75">
        <f t="shared" ref="L2:L65" si="0">K2/1.526968203</f>
        <v>7.4002850732576786E-2</v>
      </c>
      <c r="M2" s="75">
        <f t="shared" ref="M2:M65" si="1">LOG(L2, 2)</f>
        <v>-3.7562753425664464</v>
      </c>
      <c r="N2" s="76">
        <v>5.1548436308390698E-7</v>
      </c>
      <c r="O2" s="77">
        <f t="shared" ref="O2:O65" si="2">-LOG10(N2)</f>
        <v>6.2877845042492773</v>
      </c>
      <c r="Q2" s="173" t="s">
        <v>13062</v>
      </c>
      <c r="R2" s="152"/>
      <c r="V2" s="28" t="s">
        <v>12997</v>
      </c>
    </row>
    <row r="3" spans="1:22" ht="16">
      <c r="A3" s="21" t="s">
        <v>5968</v>
      </c>
      <c r="B3" s="21" t="s">
        <v>5969</v>
      </c>
      <c r="C3" s="21" t="s">
        <v>186</v>
      </c>
      <c r="D3" s="21" t="s">
        <v>314</v>
      </c>
      <c r="E3" s="21" t="s">
        <v>714</v>
      </c>
      <c r="F3" s="21" t="s">
        <v>5970</v>
      </c>
      <c r="G3" s="21" t="s">
        <v>5971</v>
      </c>
      <c r="H3" s="21" t="s">
        <v>5972</v>
      </c>
      <c r="I3" s="21" t="s">
        <v>5973</v>
      </c>
      <c r="J3" s="21" t="s">
        <v>2581</v>
      </c>
      <c r="K3" s="22">
        <v>0.16300000000000001</v>
      </c>
      <c r="L3" s="22">
        <f t="shared" si="0"/>
        <v>0.10674747495053111</v>
      </c>
      <c r="M3" s="22">
        <f t="shared" si="1"/>
        <v>-3.227726150750557</v>
      </c>
      <c r="N3" s="157">
        <v>1</v>
      </c>
      <c r="O3" s="158">
        <f t="shared" si="2"/>
        <v>0</v>
      </c>
      <c r="Q3" s="80" t="s">
        <v>13063</v>
      </c>
      <c r="R3" s="39" t="s">
        <v>12968</v>
      </c>
      <c r="S3" s="160"/>
    </row>
    <row r="4" spans="1:22" ht="16">
      <c r="A4" s="21" t="s">
        <v>8671</v>
      </c>
      <c r="B4" s="21" t="s">
        <v>8672</v>
      </c>
      <c r="C4" s="21" t="s">
        <v>2155</v>
      </c>
      <c r="D4" s="21" t="s">
        <v>314</v>
      </c>
      <c r="E4" s="21" t="s">
        <v>937</v>
      </c>
      <c r="F4" s="21" t="s">
        <v>5417</v>
      </c>
      <c r="G4" s="21" t="s">
        <v>8673</v>
      </c>
      <c r="H4" s="21" t="s">
        <v>8674</v>
      </c>
      <c r="I4" s="21" t="s">
        <v>8675</v>
      </c>
      <c r="J4" s="21" t="s">
        <v>40</v>
      </c>
      <c r="K4" s="22">
        <v>0.17399999999999999</v>
      </c>
      <c r="L4" s="22">
        <f t="shared" si="0"/>
        <v>0.11395129227848105</v>
      </c>
      <c r="M4" s="22">
        <f t="shared" si="1"/>
        <v>-3.1335108091329062</v>
      </c>
      <c r="N4" s="157">
        <v>0.20167216828643</v>
      </c>
      <c r="O4" s="158">
        <f t="shared" si="2"/>
        <v>0.6953540323456362</v>
      </c>
      <c r="Q4" s="80" t="s">
        <v>13022</v>
      </c>
      <c r="R4" s="39">
        <v>0.46711093152335198</v>
      </c>
      <c r="S4" s="160"/>
    </row>
    <row r="5" spans="1:22">
      <c r="A5" s="74" t="s">
        <v>8429</v>
      </c>
      <c r="B5" s="74" t="s">
        <v>8430</v>
      </c>
      <c r="C5" s="74" t="s">
        <v>6747</v>
      </c>
      <c r="D5" s="74" t="s">
        <v>34</v>
      </c>
      <c r="E5" s="74" t="s">
        <v>40</v>
      </c>
      <c r="F5" s="74" t="s">
        <v>8431</v>
      </c>
      <c r="G5" s="74" t="s">
        <v>8432</v>
      </c>
      <c r="H5" s="74" t="s">
        <v>8433</v>
      </c>
      <c r="I5" s="74" t="s">
        <v>8434</v>
      </c>
      <c r="J5" s="74" t="s">
        <v>3001</v>
      </c>
      <c r="K5" s="75">
        <v>0.19400000000000001</v>
      </c>
      <c r="L5" s="75">
        <f t="shared" si="0"/>
        <v>0.1270491419656628</v>
      </c>
      <c r="M5" s="75">
        <f t="shared" si="1"/>
        <v>-2.9765414627945068</v>
      </c>
      <c r="N5" s="76">
        <v>1.4789939514744201E-2</v>
      </c>
      <c r="O5" s="77">
        <f t="shared" si="2"/>
        <v>1.8300336020995609</v>
      </c>
      <c r="Q5" s="63" t="s">
        <v>12990</v>
      </c>
      <c r="R5" s="40">
        <f>R3+2*R4</f>
        <v>0.28750883804670391</v>
      </c>
      <c r="S5" s="160"/>
    </row>
    <row r="6" spans="1:22">
      <c r="A6" s="74" t="s">
        <v>6039</v>
      </c>
      <c r="B6" s="74" t="s">
        <v>6040</v>
      </c>
      <c r="C6" s="74" t="s">
        <v>242</v>
      </c>
      <c r="D6" s="74" t="s">
        <v>243</v>
      </c>
      <c r="E6" s="74" t="s">
        <v>6041</v>
      </c>
      <c r="F6" s="74" t="s">
        <v>6042</v>
      </c>
      <c r="G6" s="74" t="s">
        <v>6043</v>
      </c>
      <c r="H6" s="74" t="s">
        <v>6044</v>
      </c>
      <c r="I6" s="74" t="s">
        <v>6045</v>
      </c>
      <c r="J6" s="74" t="s">
        <v>3001</v>
      </c>
      <c r="K6" s="75">
        <v>0.22900000000000001</v>
      </c>
      <c r="L6" s="75">
        <f t="shared" si="0"/>
        <v>0.14997037891823081</v>
      </c>
      <c r="M6" s="75">
        <f t="shared" si="1"/>
        <v>-2.7372505168846906</v>
      </c>
      <c r="N6" s="76">
        <v>1.56328688082547E-3</v>
      </c>
      <c r="O6" s="77">
        <f t="shared" si="2"/>
        <v>2.8059613167173074</v>
      </c>
      <c r="Q6" s="64" t="s">
        <v>12991</v>
      </c>
      <c r="R6" s="41">
        <f>R3-2*R4</f>
        <v>-1.580934888046704</v>
      </c>
      <c r="S6" s="160"/>
    </row>
    <row r="7" spans="1:22">
      <c r="A7" s="74" t="s">
        <v>4642</v>
      </c>
      <c r="B7" s="74" t="s">
        <v>4643</v>
      </c>
      <c r="C7" s="74" t="s">
        <v>242</v>
      </c>
      <c r="D7" s="74" t="s">
        <v>86</v>
      </c>
      <c r="E7" s="74" t="s">
        <v>40</v>
      </c>
      <c r="F7" s="74" t="s">
        <v>4644</v>
      </c>
      <c r="G7" s="74" t="s">
        <v>4645</v>
      </c>
      <c r="H7" s="74" t="s">
        <v>4646</v>
      </c>
      <c r="I7" s="74" t="s">
        <v>4647</v>
      </c>
      <c r="J7" s="74" t="s">
        <v>3001</v>
      </c>
      <c r="K7" s="75">
        <v>0.23300000000000001</v>
      </c>
      <c r="L7" s="75">
        <f t="shared" si="0"/>
        <v>0.15258994885566718</v>
      </c>
      <c r="M7" s="75">
        <f t="shared" si="1"/>
        <v>-2.712268160327354</v>
      </c>
      <c r="N7" s="76">
        <v>2.3923347576806698E-3</v>
      </c>
      <c r="O7" s="77">
        <f t="shared" si="2"/>
        <v>2.6211780499171899</v>
      </c>
      <c r="Q7" s="62" t="s">
        <v>12995</v>
      </c>
      <c r="R7" s="65">
        <f>2^R5</f>
        <v>1.2205309152016057</v>
      </c>
      <c r="S7" s="160"/>
    </row>
    <row r="8" spans="1:22">
      <c r="A8" s="74" t="s">
        <v>6839</v>
      </c>
      <c r="B8" s="74" t="s">
        <v>6840</v>
      </c>
      <c r="C8" s="74" t="s">
        <v>921</v>
      </c>
      <c r="D8" s="74" t="s">
        <v>141</v>
      </c>
      <c r="E8" s="74" t="s">
        <v>519</v>
      </c>
      <c r="F8" s="74" t="s">
        <v>143</v>
      </c>
      <c r="G8" s="74" t="s">
        <v>40</v>
      </c>
      <c r="H8" s="74" t="s">
        <v>40</v>
      </c>
      <c r="I8" s="74" t="s">
        <v>40</v>
      </c>
      <c r="J8" s="74" t="s">
        <v>40</v>
      </c>
      <c r="K8" s="75">
        <v>0.25600000000000001</v>
      </c>
      <c r="L8" s="75">
        <f t="shared" si="0"/>
        <v>0.16765247599592617</v>
      </c>
      <c r="M8" s="75">
        <f t="shared" si="1"/>
        <v>-2.5764543049816342</v>
      </c>
      <c r="N8" s="76">
        <v>5.1307053257056597E-3</v>
      </c>
      <c r="O8" s="77">
        <f t="shared" si="2"/>
        <v>2.2898229276745621</v>
      </c>
      <c r="Q8" s="62" t="s">
        <v>12996</v>
      </c>
      <c r="R8" s="65">
        <f>2^R6</f>
        <v>0.33426520962406631</v>
      </c>
      <c r="S8" s="160"/>
    </row>
    <row r="9" spans="1:22">
      <c r="A9" s="74" t="s">
        <v>10990</v>
      </c>
      <c r="B9" s="74" t="s">
        <v>10991</v>
      </c>
      <c r="C9" s="74" t="s">
        <v>40</v>
      </c>
      <c r="D9" s="74" t="s">
        <v>40</v>
      </c>
      <c r="E9" s="74" t="s">
        <v>40</v>
      </c>
      <c r="F9" s="74" t="s">
        <v>10992</v>
      </c>
      <c r="G9" s="74" t="s">
        <v>10993</v>
      </c>
      <c r="H9" s="74" t="s">
        <v>10994</v>
      </c>
      <c r="I9" s="74" t="s">
        <v>10995</v>
      </c>
      <c r="J9" s="74" t="s">
        <v>40</v>
      </c>
      <c r="K9" s="75">
        <v>0.25700000000000001</v>
      </c>
      <c r="L9" s="75">
        <f t="shared" si="0"/>
        <v>0.16830736848028524</v>
      </c>
      <c r="M9" s="75">
        <f t="shared" si="1"/>
        <v>-2.5708297557877562</v>
      </c>
      <c r="N9" s="76">
        <v>1.66760938584306E-2</v>
      </c>
      <c r="O9" s="77">
        <f t="shared" si="2"/>
        <v>1.777905669189553</v>
      </c>
      <c r="Q9" s="167"/>
      <c r="R9" s="27"/>
      <c r="S9" s="11"/>
    </row>
    <row r="10" spans="1:22" ht="18">
      <c r="A10" s="21" t="s">
        <v>6487</v>
      </c>
      <c r="B10" s="21" t="s">
        <v>6488</v>
      </c>
      <c r="C10" s="21" t="s">
        <v>186</v>
      </c>
      <c r="D10" s="21" t="s">
        <v>141</v>
      </c>
      <c r="E10" s="21" t="s">
        <v>77</v>
      </c>
      <c r="F10" s="21" t="s">
        <v>6489</v>
      </c>
      <c r="G10" s="21" t="s">
        <v>6490</v>
      </c>
      <c r="H10" s="21" t="s">
        <v>6491</v>
      </c>
      <c r="I10" s="21" t="s">
        <v>6492</v>
      </c>
      <c r="J10" s="21" t="s">
        <v>4304</v>
      </c>
      <c r="K10" s="22">
        <v>0.26500000000000001</v>
      </c>
      <c r="L10" s="22">
        <f t="shared" si="0"/>
        <v>0.17354650835515795</v>
      </c>
      <c r="M10" s="22">
        <f t="shared" si="1"/>
        <v>-2.5266057555310728</v>
      </c>
      <c r="N10" s="157">
        <v>1</v>
      </c>
      <c r="O10" s="158">
        <f t="shared" si="2"/>
        <v>0</v>
      </c>
      <c r="Q10" s="70" t="s">
        <v>13000</v>
      </c>
      <c r="R10" s="7" t="s">
        <v>12993</v>
      </c>
      <c r="S10" s="25" t="s">
        <v>12992</v>
      </c>
    </row>
    <row r="11" spans="1:22" ht="16">
      <c r="A11" s="2" t="s">
        <v>12588</v>
      </c>
      <c r="B11" s="2" t="s">
        <v>12587</v>
      </c>
      <c r="C11" s="2" t="s">
        <v>12586</v>
      </c>
      <c r="D11" s="2" t="s">
        <v>34</v>
      </c>
      <c r="E11" s="2" t="s">
        <v>937</v>
      </c>
      <c r="F11" s="2" t="s">
        <v>12585</v>
      </c>
      <c r="G11" s="2" t="s">
        <v>12584</v>
      </c>
      <c r="H11" s="2" t="s">
        <v>12583</v>
      </c>
      <c r="I11" s="2" t="s">
        <v>12582</v>
      </c>
      <c r="J11" s="2" t="s">
        <v>3001</v>
      </c>
      <c r="K11" s="3">
        <v>0.28499999999999998</v>
      </c>
      <c r="L11" s="3">
        <f t="shared" si="0"/>
        <v>0.18664435804233964</v>
      </c>
      <c r="M11" s="3">
        <f t="shared" si="1"/>
        <v>-2.4216361959295307</v>
      </c>
      <c r="N11" s="157">
        <v>1</v>
      </c>
      <c r="O11" s="158">
        <f t="shared" si="2"/>
        <v>0</v>
      </c>
      <c r="Q11" s="168" t="s">
        <v>13054</v>
      </c>
      <c r="R11" s="6">
        <v>173</v>
      </c>
      <c r="S11" s="9"/>
    </row>
    <row r="12" spans="1:22" ht="16">
      <c r="A12" s="21" t="s">
        <v>10381</v>
      </c>
      <c r="B12" s="21" t="s">
        <v>10382</v>
      </c>
      <c r="C12" s="21" t="s">
        <v>40</v>
      </c>
      <c r="D12" s="21" t="s">
        <v>86</v>
      </c>
      <c r="E12" s="21" t="s">
        <v>40</v>
      </c>
      <c r="F12" s="21" t="s">
        <v>9954</v>
      </c>
      <c r="G12" s="21" t="s">
        <v>10383</v>
      </c>
      <c r="H12" s="21" t="s">
        <v>10384</v>
      </c>
      <c r="I12" s="21" t="s">
        <v>10385</v>
      </c>
      <c r="J12" s="21" t="s">
        <v>40</v>
      </c>
      <c r="K12" s="22">
        <v>0.29699999999999999</v>
      </c>
      <c r="L12" s="22">
        <f t="shared" si="0"/>
        <v>0.19450306785464869</v>
      </c>
      <c r="M12" s="22">
        <f t="shared" si="1"/>
        <v>-2.3621351841808687</v>
      </c>
      <c r="N12" s="157">
        <v>0.96277319047858101</v>
      </c>
      <c r="O12" s="158">
        <f t="shared" si="2"/>
        <v>1.6476011655548045E-2</v>
      </c>
      <c r="Q12" s="26" t="s">
        <v>13023</v>
      </c>
      <c r="R12" s="6">
        <v>153</v>
      </c>
      <c r="S12" s="109">
        <f>'Data subset wt2'!$R12/R11</f>
        <v>0.88439306358381498</v>
      </c>
    </row>
    <row r="13" spans="1:22" ht="16">
      <c r="A13" s="2" t="s">
        <v>10311</v>
      </c>
      <c r="B13" s="2" t="s">
        <v>10312</v>
      </c>
      <c r="C13" s="2" t="s">
        <v>10313</v>
      </c>
      <c r="D13" s="2" t="s">
        <v>141</v>
      </c>
      <c r="E13" s="2" t="s">
        <v>1823</v>
      </c>
      <c r="F13" s="2" t="s">
        <v>10314</v>
      </c>
      <c r="G13" s="2" t="s">
        <v>10315</v>
      </c>
      <c r="H13" s="2" t="s">
        <v>10316</v>
      </c>
      <c r="I13" s="2" t="s">
        <v>10317</v>
      </c>
      <c r="J13" s="2" t="s">
        <v>3001</v>
      </c>
      <c r="K13" s="3">
        <v>0.29799999999999999</v>
      </c>
      <c r="L13" s="3">
        <f t="shared" si="0"/>
        <v>0.19515796033900779</v>
      </c>
      <c r="M13" s="3">
        <f t="shared" si="1"/>
        <v>-2.357285784519473</v>
      </c>
      <c r="N13" s="157">
        <v>9.8740230111078506E-2</v>
      </c>
      <c r="O13" s="158">
        <f t="shared" si="2"/>
        <v>1.0055058650053355</v>
      </c>
      <c r="Q13" s="35" t="s">
        <v>13006</v>
      </c>
      <c r="R13" s="30">
        <v>41</v>
      </c>
      <c r="S13" s="110">
        <f>R13/R11</f>
        <v>0.23699421965317918</v>
      </c>
    </row>
    <row r="14" spans="1:22">
      <c r="A14" s="74" t="s">
        <v>1436</v>
      </c>
      <c r="B14" s="74" t="s">
        <v>1437</v>
      </c>
      <c r="C14" s="74" t="s">
        <v>33</v>
      </c>
      <c r="D14" s="74" t="s">
        <v>86</v>
      </c>
      <c r="E14" s="74" t="s">
        <v>77</v>
      </c>
      <c r="F14" s="74" t="s">
        <v>1438</v>
      </c>
      <c r="G14" s="74" t="s">
        <v>1439</v>
      </c>
      <c r="H14" s="74" t="s">
        <v>1440</v>
      </c>
      <c r="I14" s="74" t="s">
        <v>1441</v>
      </c>
      <c r="J14" s="74" t="s">
        <v>574</v>
      </c>
      <c r="K14" s="75">
        <v>0.33200000000000002</v>
      </c>
      <c r="L14" s="75">
        <f t="shared" si="0"/>
        <v>0.21742430480721675</v>
      </c>
      <c r="M14" s="75">
        <f t="shared" si="1"/>
        <v>-2.2014148736347097</v>
      </c>
      <c r="N14" s="76">
        <v>4.5602671447821498E-4</v>
      </c>
      <c r="O14" s="77">
        <f t="shared" si="2"/>
        <v>3.3410097152069631</v>
      </c>
      <c r="Q14" s="26" t="s">
        <v>13024</v>
      </c>
      <c r="R14" s="6">
        <v>20</v>
      </c>
      <c r="S14" s="109">
        <f>R14/R11</f>
        <v>0.11560693641618497</v>
      </c>
    </row>
    <row r="15" spans="1:22">
      <c r="A15" s="74" t="s">
        <v>1769</v>
      </c>
      <c r="B15" s="74" t="s">
        <v>1770</v>
      </c>
      <c r="C15" s="74" t="s">
        <v>53</v>
      </c>
      <c r="D15" s="74" t="s">
        <v>86</v>
      </c>
      <c r="E15" s="74" t="s">
        <v>111</v>
      </c>
      <c r="F15" s="74" t="s">
        <v>1771</v>
      </c>
      <c r="G15" s="74" t="s">
        <v>1772</v>
      </c>
      <c r="H15" s="74" t="s">
        <v>1773</v>
      </c>
      <c r="I15" s="74" t="s">
        <v>1774</v>
      </c>
      <c r="J15" s="74" t="s">
        <v>40</v>
      </c>
      <c r="K15" s="75">
        <v>0.34399999999999997</v>
      </c>
      <c r="L15" s="75">
        <f t="shared" si="0"/>
        <v>0.22528301461952574</v>
      </c>
      <c r="M15" s="75">
        <f t="shared" si="1"/>
        <v>-2.1501895502795367</v>
      </c>
      <c r="N15" s="76">
        <v>1.46059450728954E-4</v>
      </c>
      <c r="O15" s="77">
        <f t="shared" si="2"/>
        <v>3.8354703368989567</v>
      </c>
      <c r="Q15" s="37" t="s">
        <v>13007</v>
      </c>
      <c r="R15" s="32">
        <v>10</v>
      </c>
      <c r="S15" s="111">
        <f>R15/R11</f>
        <v>5.7803468208092484E-2</v>
      </c>
    </row>
    <row r="16" spans="1:22" ht="16">
      <c r="A16" s="2" t="s">
        <v>11850</v>
      </c>
      <c r="B16" s="2" t="s">
        <v>11851</v>
      </c>
      <c r="C16" s="2" t="s">
        <v>40</v>
      </c>
      <c r="D16" s="2" t="s">
        <v>40</v>
      </c>
      <c r="E16" s="2" t="s">
        <v>40</v>
      </c>
      <c r="F16" s="2" t="s">
        <v>11852</v>
      </c>
      <c r="G16" s="2" t="s">
        <v>11853</v>
      </c>
      <c r="H16" s="2" t="s">
        <v>11854</v>
      </c>
      <c r="I16" s="2" t="s">
        <v>11855</v>
      </c>
      <c r="J16" s="2" t="s">
        <v>40</v>
      </c>
      <c r="K16" s="3">
        <v>0.34599999999999997</v>
      </c>
      <c r="L16" s="3">
        <f t="shared" si="0"/>
        <v>0.22659279958824394</v>
      </c>
      <c r="M16" s="3">
        <f t="shared" si="1"/>
        <v>-2.14182607734491</v>
      </c>
      <c r="N16" s="157">
        <v>1</v>
      </c>
      <c r="O16" s="158">
        <f t="shared" si="2"/>
        <v>0</v>
      </c>
    </row>
    <row r="17" spans="1:17" ht="16">
      <c r="A17" s="21" t="s">
        <v>6785</v>
      </c>
      <c r="B17" s="21" t="s">
        <v>6786</v>
      </c>
      <c r="C17" s="21" t="s">
        <v>85</v>
      </c>
      <c r="D17" s="21" t="s">
        <v>314</v>
      </c>
      <c r="E17" s="21" t="s">
        <v>1468</v>
      </c>
      <c r="F17" s="21" t="s">
        <v>6787</v>
      </c>
      <c r="G17" s="21" t="s">
        <v>6788</v>
      </c>
      <c r="H17" s="21" t="s">
        <v>6789</v>
      </c>
      <c r="I17" s="21" t="s">
        <v>6790</v>
      </c>
      <c r="J17" s="21" t="s">
        <v>40</v>
      </c>
      <c r="K17" s="22">
        <v>0.34699999999999998</v>
      </c>
      <c r="L17" s="22">
        <f t="shared" si="0"/>
        <v>0.22724769207260301</v>
      </c>
      <c r="M17" s="22">
        <f t="shared" si="1"/>
        <v>-2.1376624524033736</v>
      </c>
      <c r="N17" s="157">
        <v>1</v>
      </c>
      <c r="O17" s="158">
        <f t="shared" si="2"/>
        <v>0</v>
      </c>
    </row>
    <row r="18" spans="1:17">
      <c r="A18" s="74" t="s">
        <v>5871</v>
      </c>
      <c r="B18" s="74" t="s">
        <v>5872</v>
      </c>
      <c r="C18" s="74" t="s">
        <v>33</v>
      </c>
      <c r="D18" s="74" t="s">
        <v>141</v>
      </c>
      <c r="E18" s="74" t="s">
        <v>77</v>
      </c>
      <c r="F18" s="74" t="s">
        <v>5873</v>
      </c>
      <c r="G18" s="74" t="s">
        <v>5874</v>
      </c>
      <c r="H18" s="74" t="s">
        <v>5875</v>
      </c>
      <c r="I18" s="74" t="s">
        <v>5876</v>
      </c>
      <c r="J18" s="74" t="s">
        <v>554</v>
      </c>
      <c r="K18" s="75">
        <v>0.34899999999999998</v>
      </c>
      <c r="L18" s="75">
        <f t="shared" si="0"/>
        <v>0.22855747704132118</v>
      </c>
      <c r="M18" s="75">
        <f t="shared" si="1"/>
        <v>-2.1293710787719826</v>
      </c>
      <c r="N18" s="76">
        <v>7.9681836035394598E-5</v>
      </c>
      <c r="O18" s="77">
        <f t="shared" si="2"/>
        <v>4.0986406674200291</v>
      </c>
    </row>
    <row r="19" spans="1:17" ht="16">
      <c r="A19" s="21" t="s">
        <v>5415</v>
      </c>
      <c r="B19" s="21" t="s">
        <v>5416</v>
      </c>
      <c r="C19" s="21" t="s">
        <v>2155</v>
      </c>
      <c r="D19" s="21" t="s">
        <v>34</v>
      </c>
      <c r="E19" s="21" t="s">
        <v>937</v>
      </c>
      <c r="F19" s="21" t="s">
        <v>5417</v>
      </c>
      <c r="G19" s="21" t="s">
        <v>5418</v>
      </c>
      <c r="H19" s="21" t="s">
        <v>5419</v>
      </c>
      <c r="I19" s="21" t="s">
        <v>5420</v>
      </c>
      <c r="J19" s="21" t="s">
        <v>40</v>
      </c>
      <c r="K19" s="22">
        <v>0.35299999999999998</v>
      </c>
      <c r="L19" s="22">
        <f t="shared" si="0"/>
        <v>0.23117704697875754</v>
      </c>
      <c r="M19" s="22">
        <f t="shared" si="1"/>
        <v>-2.112929931710454</v>
      </c>
      <c r="N19" s="157">
        <v>0.272376783961497</v>
      </c>
      <c r="O19" s="158">
        <f t="shared" si="2"/>
        <v>0.56482991227722767</v>
      </c>
    </row>
    <row r="20" spans="1:17" ht="16">
      <c r="A20" s="21" t="s">
        <v>7169</v>
      </c>
      <c r="B20" s="21" t="s">
        <v>7170</v>
      </c>
      <c r="C20" s="21" t="s">
        <v>1956</v>
      </c>
      <c r="D20" s="21" t="s">
        <v>314</v>
      </c>
      <c r="E20" s="21" t="s">
        <v>937</v>
      </c>
      <c r="F20" s="21" t="s">
        <v>7171</v>
      </c>
      <c r="G20" s="21" t="s">
        <v>7172</v>
      </c>
      <c r="H20" s="21" t="s">
        <v>7173</v>
      </c>
      <c r="I20" s="21" t="s">
        <v>7174</v>
      </c>
      <c r="J20" s="21" t="s">
        <v>3001</v>
      </c>
      <c r="K20" s="22">
        <v>0.35299999999999998</v>
      </c>
      <c r="L20" s="22">
        <f t="shared" si="0"/>
        <v>0.23117704697875754</v>
      </c>
      <c r="M20" s="22">
        <f t="shared" si="1"/>
        <v>-2.112929931710454</v>
      </c>
      <c r="N20" s="157">
        <v>0.43187019729770099</v>
      </c>
      <c r="O20" s="158">
        <f t="shared" si="2"/>
        <v>0.36464676491693182</v>
      </c>
    </row>
    <row r="21" spans="1:17">
      <c r="A21" s="74" t="s">
        <v>7111</v>
      </c>
      <c r="B21" s="74" t="s">
        <v>7112</v>
      </c>
      <c r="C21" s="74" t="s">
        <v>95</v>
      </c>
      <c r="D21" s="74" t="s">
        <v>40</v>
      </c>
      <c r="E21" s="74" t="s">
        <v>937</v>
      </c>
      <c r="F21" s="74" t="s">
        <v>7113</v>
      </c>
      <c r="G21" s="74" t="s">
        <v>7114</v>
      </c>
      <c r="H21" s="74" t="s">
        <v>7115</v>
      </c>
      <c r="I21" s="74" t="s">
        <v>7116</v>
      </c>
      <c r="J21" s="74" t="s">
        <v>249</v>
      </c>
      <c r="K21" s="75">
        <v>0.35499999999999998</v>
      </c>
      <c r="L21" s="75">
        <f t="shared" si="0"/>
        <v>0.23248683194747571</v>
      </c>
      <c r="M21" s="75">
        <f t="shared" si="1"/>
        <v>-2.1047790905895902</v>
      </c>
      <c r="N21" s="76">
        <v>2.1361884562773798E-3</v>
      </c>
      <c r="O21" s="77">
        <f t="shared" si="2"/>
        <v>2.6703604361420763</v>
      </c>
    </row>
    <row r="22" spans="1:17">
      <c r="A22" s="74" t="s">
        <v>419</v>
      </c>
      <c r="B22" s="74" t="s">
        <v>420</v>
      </c>
      <c r="C22" s="74" t="s">
        <v>33</v>
      </c>
      <c r="D22" s="74" t="s">
        <v>44</v>
      </c>
      <c r="E22" s="74" t="s">
        <v>151</v>
      </c>
      <c r="F22" s="74" t="s">
        <v>421</v>
      </c>
      <c r="G22" s="74" t="s">
        <v>422</v>
      </c>
      <c r="H22" s="74" t="s">
        <v>423</v>
      </c>
      <c r="I22" s="74" t="s">
        <v>424</v>
      </c>
      <c r="J22" s="74" t="s">
        <v>425</v>
      </c>
      <c r="K22" s="75">
        <v>0.36299999999999999</v>
      </c>
      <c r="L22" s="75">
        <f t="shared" si="0"/>
        <v>0.23772597182234842</v>
      </c>
      <c r="M22" s="75">
        <f t="shared" si="1"/>
        <v>-2.0726285669858835</v>
      </c>
      <c r="N22" s="76">
        <v>2.7084879290484298E-7</v>
      </c>
      <c r="O22" s="77">
        <f t="shared" si="2"/>
        <v>6.5672730955980416</v>
      </c>
    </row>
    <row r="23" spans="1:17">
      <c r="A23" s="74" t="s">
        <v>5397</v>
      </c>
      <c r="B23" s="74" t="s">
        <v>5398</v>
      </c>
      <c r="C23" s="74" t="s">
        <v>33</v>
      </c>
      <c r="D23" s="74" t="s">
        <v>34</v>
      </c>
      <c r="E23" s="74" t="s">
        <v>77</v>
      </c>
      <c r="F23" s="74" t="s">
        <v>5399</v>
      </c>
      <c r="G23" s="74" t="s">
        <v>5400</v>
      </c>
      <c r="H23" s="74" t="s">
        <v>5401</v>
      </c>
      <c r="I23" s="74" t="s">
        <v>5402</v>
      </c>
      <c r="J23" s="74" t="s">
        <v>40</v>
      </c>
      <c r="K23" s="75">
        <v>0.36399999999999999</v>
      </c>
      <c r="L23" s="75">
        <f t="shared" si="0"/>
        <v>0.23838086430670749</v>
      </c>
      <c r="M23" s="75">
        <f t="shared" si="1"/>
        <v>-2.0686596647829383</v>
      </c>
      <c r="N23" s="76">
        <v>1.75081713593433E-3</v>
      </c>
      <c r="O23" s="77">
        <f t="shared" si="2"/>
        <v>2.7567592114276107</v>
      </c>
    </row>
    <row r="24" spans="1:17" ht="16">
      <c r="A24" s="21" t="s">
        <v>4072</v>
      </c>
      <c r="B24" s="21" t="s">
        <v>4073</v>
      </c>
      <c r="C24" s="21" t="s">
        <v>85</v>
      </c>
      <c r="D24" s="21" t="s">
        <v>34</v>
      </c>
      <c r="E24" s="21" t="s">
        <v>68</v>
      </c>
      <c r="F24" s="21" t="s">
        <v>4074</v>
      </c>
      <c r="G24" s="21" t="s">
        <v>4075</v>
      </c>
      <c r="H24" s="21" t="s">
        <v>4076</v>
      </c>
      <c r="I24" s="21" t="s">
        <v>4077</v>
      </c>
      <c r="J24" s="21" t="s">
        <v>2385</v>
      </c>
      <c r="K24" s="22">
        <v>0.36699999999999999</v>
      </c>
      <c r="L24" s="22">
        <f t="shared" si="0"/>
        <v>0.24034554175978476</v>
      </c>
      <c r="M24" s="22">
        <f t="shared" si="1"/>
        <v>-2.0568180521384218</v>
      </c>
      <c r="N24" s="157">
        <v>0.182842910974852</v>
      </c>
      <c r="O24" s="158">
        <f t="shared" si="2"/>
        <v>0.73792187308467838</v>
      </c>
    </row>
    <row r="25" spans="1:17" ht="16">
      <c r="A25" s="21" t="s">
        <v>5261</v>
      </c>
      <c r="B25" s="21" t="s">
        <v>5262</v>
      </c>
      <c r="C25" s="21" t="s">
        <v>33</v>
      </c>
      <c r="D25" s="21" t="s">
        <v>34</v>
      </c>
      <c r="E25" s="21" t="s">
        <v>151</v>
      </c>
      <c r="F25" s="21" t="s">
        <v>5263</v>
      </c>
      <c r="G25" s="21" t="s">
        <v>5264</v>
      </c>
      <c r="H25" s="21" t="s">
        <v>5265</v>
      </c>
      <c r="I25" s="21" t="s">
        <v>5266</v>
      </c>
      <c r="J25" s="21" t="s">
        <v>1180</v>
      </c>
      <c r="K25" s="22">
        <v>0.36699999999999999</v>
      </c>
      <c r="L25" s="22">
        <f t="shared" si="0"/>
        <v>0.24034554175978476</v>
      </c>
      <c r="M25" s="22">
        <f t="shared" si="1"/>
        <v>-2.0568180521384218</v>
      </c>
      <c r="N25" s="157">
        <v>6.5881648109154298E-2</v>
      </c>
      <c r="O25" s="158">
        <f t="shared" si="2"/>
        <v>1.1812355449643606</v>
      </c>
    </row>
    <row r="26" spans="1:17">
      <c r="A26" s="74" t="s">
        <v>10386</v>
      </c>
      <c r="B26" s="74" t="s">
        <v>10387</v>
      </c>
      <c r="C26" s="74" t="s">
        <v>33</v>
      </c>
      <c r="D26" s="74" t="s">
        <v>40</v>
      </c>
      <c r="E26" s="74" t="s">
        <v>1036</v>
      </c>
      <c r="F26" s="74" t="s">
        <v>10388</v>
      </c>
      <c r="G26" s="74" t="s">
        <v>10389</v>
      </c>
      <c r="H26" s="74" t="s">
        <v>40</v>
      </c>
      <c r="I26" s="74" t="s">
        <v>10390</v>
      </c>
      <c r="J26" s="74" t="s">
        <v>40</v>
      </c>
      <c r="K26" s="75">
        <v>0.37</v>
      </c>
      <c r="L26" s="75">
        <f t="shared" si="0"/>
        <v>0.24231021921286203</v>
      </c>
      <c r="M26" s="75">
        <f t="shared" si="1"/>
        <v>-2.0450728444653223</v>
      </c>
      <c r="N26" s="76">
        <v>1.77856058586592E-3</v>
      </c>
      <c r="O26" s="77">
        <f t="shared" si="2"/>
        <v>2.7499313361801461</v>
      </c>
    </row>
    <row r="27" spans="1:17">
      <c r="A27" s="74" t="s">
        <v>582</v>
      </c>
      <c r="B27" s="74" t="s">
        <v>583</v>
      </c>
      <c r="C27" s="74" t="s">
        <v>33</v>
      </c>
      <c r="D27" s="74" t="s">
        <v>314</v>
      </c>
      <c r="E27" s="74" t="s">
        <v>151</v>
      </c>
      <c r="F27" s="74" t="s">
        <v>584</v>
      </c>
      <c r="G27" s="74" t="s">
        <v>585</v>
      </c>
      <c r="H27" s="74" t="s">
        <v>586</v>
      </c>
      <c r="I27" s="74" t="s">
        <v>587</v>
      </c>
      <c r="J27" s="74" t="s">
        <v>82</v>
      </c>
      <c r="K27" s="75">
        <v>0.38</v>
      </c>
      <c r="L27" s="75">
        <f t="shared" si="0"/>
        <v>0.2488591440564529</v>
      </c>
      <c r="M27" s="75">
        <f t="shared" si="1"/>
        <v>-2.0065986966506864</v>
      </c>
      <c r="N27" s="76">
        <v>2.5846699458786899E-4</v>
      </c>
      <c r="O27" s="77">
        <f t="shared" si="2"/>
        <v>3.5875949070517792</v>
      </c>
    </row>
    <row r="28" spans="1:17">
      <c r="A28" s="74" t="s">
        <v>8719</v>
      </c>
      <c r="B28" s="74" t="s">
        <v>8720</v>
      </c>
      <c r="C28" s="74" t="s">
        <v>2650</v>
      </c>
      <c r="D28" s="74" t="s">
        <v>86</v>
      </c>
      <c r="E28" s="74" t="s">
        <v>40</v>
      </c>
      <c r="F28" s="74" t="s">
        <v>8721</v>
      </c>
      <c r="G28" s="74" t="s">
        <v>8722</v>
      </c>
      <c r="H28" s="74" t="s">
        <v>8723</v>
      </c>
      <c r="I28" s="74" t="s">
        <v>8724</v>
      </c>
      <c r="J28" s="74" t="s">
        <v>40</v>
      </c>
      <c r="K28" s="75">
        <v>0.38500000000000001</v>
      </c>
      <c r="L28" s="75">
        <f t="shared" si="0"/>
        <v>0.25213360647824834</v>
      </c>
      <c r="M28" s="75">
        <f t="shared" si="1"/>
        <v>-1.9877396693993705</v>
      </c>
      <c r="N28" s="76">
        <v>7.1911082639892403E-4</v>
      </c>
      <c r="O28" s="77">
        <f t="shared" si="2"/>
        <v>3.1432041727820508</v>
      </c>
    </row>
    <row r="29" spans="1:17" ht="16">
      <c r="A29" s="2" t="s">
        <v>11823</v>
      </c>
      <c r="B29" s="2" t="s">
        <v>11824</v>
      </c>
      <c r="C29" s="2" t="s">
        <v>33</v>
      </c>
      <c r="D29" s="2" t="s">
        <v>40</v>
      </c>
      <c r="E29" s="2" t="s">
        <v>158</v>
      </c>
      <c r="F29" s="2" t="s">
        <v>11825</v>
      </c>
      <c r="G29" s="2" t="s">
        <v>40</v>
      </c>
      <c r="H29" s="2" t="s">
        <v>40</v>
      </c>
      <c r="I29" s="2" t="s">
        <v>40</v>
      </c>
      <c r="J29" s="2" t="s">
        <v>40</v>
      </c>
      <c r="K29" s="3">
        <v>0.39200000000000002</v>
      </c>
      <c r="L29" s="3">
        <f t="shared" si="0"/>
        <v>0.25671785386876195</v>
      </c>
      <c r="M29" s="3">
        <f t="shared" si="1"/>
        <v>-1.9617444608664261</v>
      </c>
      <c r="N29" s="157">
        <v>8.4525347312530599E-2</v>
      </c>
      <c r="O29" s="158">
        <f t="shared" si="2"/>
        <v>1.0730130360534014</v>
      </c>
    </row>
    <row r="30" spans="1:17" ht="16">
      <c r="A30" s="21" t="s">
        <v>9256</v>
      </c>
      <c r="B30" s="21" t="s">
        <v>9257</v>
      </c>
      <c r="C30" s="21" t="s">
        <v>3225</v>
      </c>
      <c r="D30" s="21" t="s">
        <v>40</v>
      </c>
      <c r="E30" s="21" t="s">
        <v>214</v>
      </c>
      <c r="F30" s="21" t="s">
        <v>9258</v>
      </c>
      <c r="G30" s="21" t="s">
        <v>9259</v>
      </c>
      <c r="H30" s="21" t="s">
        <v>9260</v>
      </c>
      <c r="I30" s="21" t="s">
        <v>9261</v>
      </c>
      <c r="J30" s="21" t="s">
        <v>40</v>
      </c>
      <c r="K30" s="22">
        <v>0.39300000000000002</v>
      </c>
      <c r="L30" s="22">
        <f t="shared" si="0"/>
        <v>0.25737274635312102</v>
      </c>
      <c r="M30" s="22">
        <f t="shared" si="1"/>
        <v>-1.958068802723028</v>
      </c>
      <c r="N30" s="157">
        <v>1</v>
      </c>
      <c r="O30" s="158">
        <f t="shared" si="2"/>
        <v>0</v>
      </c>
    </row>
    <row r="31" spans="1:17" ht="16">
      <c r="A31" s="21" t="s">
        <v>8256</v>
      </c>
      <c r="B31" s="21" t="s">
        <v>8257</v>
      </c>
      <c r="C31" s="21" t="s">
        <v>33</v>
      </c>
      <c r="D31" s="21" t="s">
        <v>76</v>
      </c>
      <c r="E31" s="21" t="s">
        <v>77</v>
      </c>
      <c r="F31" s="21" t="s">
        <v>8258</v>
      </c>
      <c r="G31" s="21" t="s">
        <v>8259</v>
      </c>
      <c r="H31" s="21" t="s">
        <v>8260</v>
      </c>
      <c r="I31" s="21" t="s">
        <v>8261</v>
      </c>
      <c r="J31" s="21" t="s">
        <v>1940</v>
      </c>
      <c r="K31" s="22">
        <v>0.39700000000000002</v>
      </c>
      <c r="L31" s="22">
        <f t="shared" si="0"/>
        <v>0.25999231629055736</v>
      </c>
      <c r="M31" s="22">
        <f t="shared" si="1"/>
        <v>-1.9434591078386765</v>
      </c>
      <c r="N31" s="157">
        <v>8.4525347312530599E-2</v>
      </c>
      <c r="O31" s="158">
        <f t="shared" si="2"/>
        <v>1.0730130360534014</v>
      </c>
    </row>
    <row r="32" spans="1:17" ht="16">
      <c r="A32" s="2" t="s">
        <v>11060</v>
      </c>
      <c r="B32" s="2" t="s">
        <v>11061</v>
      </c>
      <c r="C32" s="2" t="s">
        <v>40</v>
      </c>
      <c r="D32" s="2" t="s">
        <v>141</v>
      </c>
      <c r="E32" s="2" t="s">
        <v>40</v>
      </c>
      <c r="F32" s="2" t="s">
        <v>11062</v>
      </c>
      <c r="G32" s="2" t="s">
        <v>11063</v>
      </c>
      <c r="H32" s="2" t="s">
        <v>11064</v>
      </c>
      <c r="I32" s="2" t="s">
        <v>11065</v>
      </c>
      <c r="J32" s="2" t="s">
        <v>40</v>
      </c>
      <c r="K32" s="3">
        <v>0.39700000000000002</v>
      </c>
      <c r="L32" s="3">
        <f t="shared" si="0"/>
        <v>0.25999231629055736</v>
      </c>
      <c r="M32" s="3">
        <f t="shared" si="1"/>
        <v>-1.9434591078386765</v>
      </c>
      <c r="N32" s="157">
        <v>0.73286422173764099</v>
      </c>
      <c r="O32" s="158">
        <f t="shared" si="2"/>
        <v>0.13497647994586467</v>
      </c>
      <c r="Q32" s="161" t="s">
        <v>13061</v>
      </c>
    </row>
    <row r="33" spans="1:15">
      <c r="A33" s="74" t="s">
        <v>9203</v>
      </c>
      <c r="B33" s="74" t="s">
        <v>9204</v>
      </c>
      <c r="C33" s="74" t="s">
        <v>6747</v>
      </c>
      <c r="D33" s="74" t="s">
        <v>40</v>
      </c>
      <c r="E33" s="74" t="s">
        <v>40</v>
      </c>
      <c r="F33" s="74" t="s">
        <v>9205</v>
      </c>
      <c r="G33" s="74" t="s">
        <v>9206</v>
      </c>
      <c r="H33" s="74" t="s">
        <v>9207</v>
      </c>
      <c r="I33" s="74" t="s">
        <v>9208</v>
      </c>
      <c r="J33" s="74" t="s">
        <v>3001</v>
      </c>
      <c r="K33" s="75">
        <v>0.40500000000000003</v>
      </c>
      <c r="L33" s="75">
        <f t="shared" si="0"/>
        <v>0.26523145616543009</v>
      </c>
      <c r="M33" s="75">
        <f t="shared" si="1"/>
        <v>-1.914676207209647</v>
      </c>
      <c r="N33" s="76">
        <v>1.4814207120316799E-2</v>
      </c>
      <c r="O33" s="77">
        <f t="shared" si="2"/>
        <v>1.8293215876861886</v>
      </c>
    </row>
    <row r="34" spans="1:15">
      <c r="A34" s="74" t="s">
        <v>8103</v>
      </c>
      <c r="B34" s="74" t="s">
        <v>8104</v>
      </c>
      <c r="C34" s="74" t="s">
        <v>53</v>
      </c>
      <c r="D34" s="74" t="s">
        <v>86</v>
      </c>
      <c r="E34" s="74" t="s">
        <v>158</v>
      </c>
      <c r="F34" s="74" t="s">
        <v>8105</v>
      </c>
      <c r="G34" s="74" t="s">
        <v>8106</v>
      </c>
      <c r="H34" s="74" t="s">
        <v>8107</v>
      </c>
      <c r="I34" s="74" t="s">
        <v>8108</v>
      </c>
      <c r="J34" s="74" t="s">
        <v>469</v>
      </c>
      <c r="K34" s="75">
        <v>0.40799999999999997</v>
      </c>
      <c r="L34" s="75">
        <f t="shared" si="0"/>
        <v>0.2671961336185073</v>
      </c>
      <c r="M34" s="75">
        <f t="shared" si="1"/>
        <v>-1.9040289630101388</v>
      </c>
      <c r="N34" s="76">
        <v>2.3923347576806698E-3</v>
      </c>
      <c r="O34" s="77">
        <f t="shared" si="2"/>
        <v>2.6211780499171899</v>
      </c>
    </row>
    <row r="35" spans="1:15" ht="16">
      <c r="A35" s="21" t="s">
        <v>3972</v>
      </c>
      <c r="B35" s="21" t="s">
        <v>3973</v>
      </c>
      <c r="C35" s="21" t="s">
        <v>33</v>
      </c>
      <c r="D35" s="21" t="s">
        <v>86</v>
      </c>
      <c r="E35" s="21" t="s">
        <v>151</v>
      </c>
      <c r="F35" s="21" t="s">
        <v>3974</v>
      </c>
      <c r="G35" s="21" t="s">
        <v>3975</v>
      </c>
      <c r="H35" s="21" t="s">
        <v>3976</v>
      </c>
      <c r="I35" s="21" t="s">
        <v>3977</v>
      </c>
      <c r="J35" s="21" t="s">
        <v>3978</v>
      </c>
      <c r="K35" s="22">
        <v>0.40799999999999997</v>
      </c>
      <c r="L35" s="22">
        <f t="shared" si="0"/>
        <v>0.2671961336185073</v>
      </c>
      <c r="M35" s="22">
        <f t="shared" si="1"/>
        <v>-1.9040289630101388</v>
      </c>
      <c r="N35" s="157">
        <v>0.66350005047517502</v>
      </c>
      <c r="O35" s="158">
        <f t="shared" si="2"/>
        <v>0.17815903976097877</v>
      </c>
    </row>
    <row r="36" spans="1:15">
      <c r="A36" s="74" t="s">
        <v>797</v>
      </c>
      <c r="B36" s="74" t="s">
        <v>798</v>
      </c>
      <c r="C36" s="74" t="s">
        <v>33</v>
      </c>
      <c r="D36" s="74" t="s">
        <v>799</v>
      </c>
      <c r="E36" s="74" t="s">
        <v>511</v>
      </c>
      <c r="F36" s="74" t="s">
        <v>800</v>
      </c>
      <c r="G36" s="74" t="s">
        <v>801</v>
      </c>
      <c r="H36" s="74" t="s">
        <v>802</v>
      </c>
      <c r="I36" s="74" t="s">
        <v>803</v>
      </c>
      <c r="J36" s="74" t="s">
        <v>804</v>
      </c>
      <c r="K36" s="75">
        <v>0.41099999999999998</v>
      </c>
      <c r="L36" s="75">
        <f t="shared" si="0"/>
        <v>0.26916081107158457</v>
      </c>
      <c r="M36" s="75">
        <f t="shared" si="1"/>
        <v>-1.8934597212999515</v>
      </c>
      <c r="N36" s="76">
        <v>1.6110956680998001E-5</v>
      </c>
      <c r="O36" s="77">
        <f t="shared" si="2"/>
        <v>4.7928786700747406</v>
      </c>
    </row>
    <row r="37" spans="1:15">
      <c r="A37" s="74" t="s">
        <v>2734</v>
      </c>
      <c r="B37" s="74" t="s">
        <v>2735</v>
      </c>
      <c r="C37" s="74" t="s">
        <v>85</v>
      </c>
      <c r="D37" s="74" t="s">
        <v>86</v>
      </c>
      <c r="E37" s="74" t="s">
        <v>2736</v>
      </c>
      <c r="F37" s="74" t="s">
        <v>2737</v>
      </c>
      <c r="G37" s="74" t="s">
        <v>2738</v>
      </c>
      <c r="H37" s="74" t="s">
        <v>2739</v>
      </c>
      <c r="I37" s="74" t="s">
        <v>2740</v>
      </c>
      <c r="J37" s="74" t="s">
        <v>40</v>
      </c>
      <c r="K37" s="75">
        <v>0.41899999999999998</v>
      </c>
      <c r="L37" s="75">
        <f t="shared" si="0"/>
        <v>0.27439995094645725</v>
      </c>
      <c r="M37" s="75">
        <f t="shared" si="1"/>
        <v>-1.865647871282283</v>
      </c>
      <c r="N37" s="76">
        <v>1.07772138516402E-2</v>
      </c>
      <c r="O37" s="77">
        <f t="shared" si="2"/>
        <v>1.967493499376737</v>
      </c>
    </row>
    <row r="38" spans="1:15">
      <c r="A38" s="74" t="s">
        <v>2160</v>
      </c>
      <c r="B38" s="74" t="s">
        <v>2161</v>
      </c>
      <c r="C38" s="74" t="s">
        <v>33</v>
      </c>
      <c r="D38" s="74" t="s">
        <v>54</v>
      </c>
      <c r="E38" s="74" t="s">
        <v>207</v>
      </c>
      <c r="F38" s="74" t="s">
        <v>2162</v>
      </c>
      <c r="G38" s="74" t="s">
        <v>2163</v>
      </c>
      <c r="H38" s="74" t="s">
        <v>2164</v>
      </c>
      <c r="I38" s="74" t="s">
        <v>2165</v>
      </c>
      <c r="J38" s="74" t="s">
        <v>483</v>
      </c>
      <c r="K38" s="75">
        <v>0.42</v>
      </c>
      <c r="L38" s="75">
        <f t="shared" si="0"/>
        <v>0.27505484343081632</v>
      </c>
      <c r="M38" s="75">
        <f t="shared" si="1"/>
        <v>-1.862208787315512</v>
      </c>
      <c r="N38" s="76">
        <v>2.3923347576806698E-3</v>
      </c>
      <c r="O38" s="77">
        <f t="shared" si="2"/>
        <v>2.6211780499171899</v>
      </c>
    </row>
    <row r="39" spans="1:15">
      <c r="A39" s="74" t="s">
        <v>4221</v>
      </c>
      <c r="B39" s="74" t="s">
        <v>4222</v>
      </c>
      <c r="C39" s="74" t="s">
        <v>33</v>
      </c>
      <c r="D39" s="74" t="s">
        <v>86</v>
      </c>
      <c r="E39" s="74" t="s">
        <v>77</v>
      </c>
      <c r="F39" s="74" t="s">
        <v>3732</v>
      </c>
      <c r="G39" s="74" t="s">
        <v>4223</v>
      </c>
      <c r="H39" s="74" t="s">
        <v>4224</v>
      </c>
      <c r="I39" s="74" t="s">
        <v>4225</v>
      </c>
      <c r="J39" s="74" t="s">
        <v>719</v>
      </c>
      <c r="K39" s="75">
        <v>0.42299999999999999</v>
      </c>
      <c r="L39" s="75">
        <f t="shared" si="0"/>
        <v>0.27701952088389359</v>
      </c>
      <c r="M39" s="75">
        <f t="shared" si="1"/>
        <v>-1.8519404518616847</v>
      </c>
      <c r="N39" s="76">
        <v>3.6167277816275402E-3</v>
      </c>
      <c r="O39" s="77">
        <f t="shared" si="2"/>
        <v>2.4416841778256164</v>
      </c>
    </row>
    <row r="40" spans="1:15">
      <c r="A40" s="74" t="s">
        <v>8682</v>
      </c>
      <c r="B40" s="74" t="s">
        <v>8683</v>
      </c>
      <c r="C40" s="74" t="s">
        <v>140</v>
      </c>
      <c r="D40" s="74" t="s">
        <v>141</v>
      </c>
      <c r="E40" s="74" t="s">
        <v>7599</v>
      </c>
      <c r="F40" s="74" t="s">
        <v>8684</v>
      </c>
      <c r="G40" s="74" t="s">
        <v>8685</v>
      </c>
      <c r="H40" s="74" t="s">
        <v>8686</v>
      </c>
      <c r="I40" s="74" t="s">
        <v>8687</v>
      </c>
      <c r="J40" s="74" t="s">
        <v>40</v>
      </c>
      <c r="K40" s="75">
        <v>0.42399999999999999</v>
      </c>
      <c r="L40" s="75">
        <f t="shared" si="0"/>
        <v>0.27767441336825266</v>
      </c>
      <c r="M40" s="75">
        <f t="shared" si="1"/>
        <v>-1.8485338504184354</v>
      </c>
      <c r="N40" s="76">
        <v>2.17492276036645E-2</v>
      </c>
      <c r="O40" s="77">
        <f t="shared" si="2"/>
        <v>1.6625561618552187</v>
      </c>
    </row>
    <row r="41" spans="1:15" ht="16">
      <c r="A41" s="2" t="s">
        <v>9314</v>
      </c>
      <c r="B41" s="2" t="s">
        <v>9315</v>
      </c>
      <c r="C41" s="2" t="s">
        <v>40</v>
      </c>
      <c r="D41" s="2" t="s">
        <v>40</v>
      </c>
      <c r="E41" s="2" t="s">
        <v>40</v>
      </c>
      <c r="F41" s="2" t="s">
        <v>9316</v>
      </c>
      <c r="G41" s="2" t="s">
        <v>9317</v>
      </c>
      <c r="H41" s="2" t="s">
        <v>9318</v>
      </c>
      <c r="I41" s="2" t="s">
        <v>9319</v>
      </c>
      <c r="J41" s="2" t="s">
        <v>40</v>
      </c>
      <c r="K41" s="3">
        <v>0.42499999999999999</v>
      </c>
      <c r="L41" s="3">
        <f t="shared" si="0"/>
        <v>0.27832930585261179</v>
      </c>
      <c r="M41" s="3">
        <f t="shared" si="1"/>
        <v>-1.8451352739565701</v>
      </c>
      <c r="N41" s="157">
        <v>1</v>
      </c>
      <c r="O41" s="158">
        <f t="shared" si="2"/>
        <v>0</v>
      </c>
    </row>
    <row r="42" spans="1:15">
      <c r="A42" s="74" t="s">
        <v>4793</v>
      </c>
      <c r="B42" s="74" t="s">
        <v>4794</v>
      </c>
      <c r="C42" s="74" t="s">
        <v>53</v>
      </c>
      <c r="D42" s="74" t="s">
        <v>86</v>
      </c>
      <c r="E42" s="74" t="s">
        <v>894</v>
      </c>
      <c r="F42" s="74" t="s">
        <v>4795</v>
      </c>
      <c r="G42" s="74" t="s">
        <v>4796</v>
      </c>
      <c r="H42" s="74" t="s">
        <v>4797</v>
      </c>
      <c r="I42" s="74" t="s">
        <v>4798</v>
      </c>
      <c r="J42" s="74" t="s">
        <v>40</v>
      </c>
      <c r="K42" s="75">
        <v>0.42599999999999999</v>
      </c>
      <c r="L42" s="75">
        <f t="shared" si="0"/>
        <v>0.27898419833697086</v>
      </c>
      <c r="M42" s="75">
        <f t="shared" si="1"/>
        <v>-1.8417446847557961</v>
      </c>
      <c r="N42" s="76">
        <v>1.9026177032450799E-3</v>
      </c>
      <c r="O42" s="77">
        <f t="shared" si="2"/>
        <v>2.7206484666001578</v>
      </c>
    </row>
    <row r="43" spans="1:15">
      <c r="A43" s="74" t="s">
        <v>10590</v>
      </c>
      <c r="B43" s="74" t="s">
        <v>10591</v>
      </c>
      <c r="C43" s="74" t="s">
        <v>6747</v>
      </c>
      <c r="D43" s="74" t="s">
        <v>40</v>
      </c>
      <c r="E43" s="74" t="s">
        <v>40</v>
      </c>
      <c r="F43" s="74" t="s">
        <v>10592</v>
      </c>
      <c r="G43" s="74" t="s">
        <v>10593</v>
      </c>
      <c r="H43" s="74" t="s">
        <v>10594</v>
      </c>
      <c r="I43" s="74" t="s">
        <v>10595</v>
      </c>
      <c r="J43" s="74" t="s">
        <v>3001</v>
      </c>
      <c r="K43" s="75">
        <v>0.432</v>
      </c>
      <c r="L43" s="75">
        <f t="shared" si="0"/>
        <v>0.28291355324312539</v>
      </c>
      <c r="M43" s="75">
        <f t="shared" si="1"/>
        <v>-1.821566802818166</v>
      </c>
      <c r="N43" s="76">
        <v>3.1054334821519501E-2</v>
      </c>
      <c r="O43" s="77">
        <f t="shared" si="2"/>
        <v>1.5078777688314864</v>
      </c>
    </row>
    <row r="44" spans="1:15" ht="16">
      <c r="A44" s="21" t="s">
        <v>7662</v>
      </c>
      <c r="B44" s="21" t="s">
        <v>7663</v>
      </c>
      <c r="C44" s="21" t="s">
        <v>40</v>
      </c>
      <c r="D44" s="21" t="s">
        <v>141</v>
      </c>
      <c r="E44" s="21" t="s">
        <v>40</v>
      </c>
      <c r="F44" s="21" t="s">
        <v>7664</v>
      </c>
      <c r="G44" s="21" t="s">
        <v>7665</v>
      </c>
      <c r="H44" s="21" t="s">
        <v>7666</v>
      </c>
      <c r="I44" s="21" t="s">
        <v>7667</v>
      </c>
      <c r="J44" s="21" t="s">
        <v>40</v>
      </c>
      <c r="K44" s="22">
        <v>0.44</v>
      </c>
      <c r="L44" s="22">
        <f t="shared" si="0"/>
        <v>0.28815269311799807</v>
      </c>
      <c r="M44" s="22">
        <f t="shared" si="1"/>
        <v>-1.7950945914569747</v>
      </c>
      <c r="N44" s="157">
        <v>0.396611420515396</v>
      </c>
      <c r="O44" s="158">
        <f t="shared" si="2"/>
        <v>0.40163478434300548</v>
      </c>
    </row>
    <row r="45" spans="1:15">
      <c r="A45" s="74" t="s">
        <v>5255</v>
      </c>
      <c r="B45" s="74" t="s">
        <v>5256</v>
      </c>
      <c r="C45" s="74" t="s">
        <v>33</v>
      </c>
      <c r="D45" s="74" t="s">
        <v>86</v>
      </c>
      <c r="E45" s="74" t="s">
        <v>511</v>
      </c>
      <c r="F45" s="74" t="s">
        <v>5257</v>
      </c>
      <c r="G45" s="74" t="s">
        <v>5258</v>
      </c>
      <c r="H45" s="74" t="s">
        <v>5259</v>
      </c>
      <c r="I45" s="74" t="s">
        <v>5260</v>
      </c>
      <c r="J45" s="74" t="s">
        <v>1607</v>
      </c>
      <c r="K45" s="75">
        <v>0.44500000000000001</v>
      </c>
      <c r="L45" s="75">
        <f t="shared" si="0"/>
        <v>0.29142715553979354</v>
      </c>
      <c r="M45" s="75">
        <f t="shared" si="1"/>
        <v>-1.7787927791278741</v>
      </c>
      <c r="N45" s="76">
        <v>4.07075778095032E-4</v>
      </c>
      <c r="O45" s="77">
        <f t="shared" si="2"/>
        <v>3.3903247383295847</v>
      </c>
    </row>
    <row r="46" spans="1:15" ht="16">
      <c r="A46" s="21" t="s">
        <v>5909</v>
      </c>
      <c r="B46" s="21" t="s">
        <v>5910</v>
      </c>
      <c r="C46" s="21" t="s">
        <v>186</v>
      </c>
      <c r="D46" s="21" t="s">
        <v>141</v>
      </c>
      <c r="E46" s="21" t="s">
        <v>511</v>
      </c>
      <c r="F46" s="21" t="s">
        <v>5911</v>
      </c>
      <c r="G46" s="21" t="s">
        <v>5912</v>
      </c>
      <c r="H46" s="21" t="s">
        <v>5913</v>
      </c>
      <c r="I46" s="21" t="s">
        <v>5914</v>
      </c>
      <c r="J46" s="21" t="s">
        <v>1109</v>
      </c>
      <c r="K46" s="22">
        <v>0.44500000000000001</v>
      </c>
      <c r="L46" s="22">
        <f t="shared" si="0"/>
        <v>0.29142715553979354</v>
      </c>
      <c r="M46" s="22">
        <f t="shared" si="1"/>
        <v>-1.7787927791278741</v>
      </c>
      <c r="N46" s="157">
        <v>0.85619396828347805</v>
      </c>
      <c r="O46" s="158">
        <f t="shared" si="2"/>
        <v>6.7427836009334899E-2</v>
      </c>
    </row>
    <row r="47" spans="1:15" ht="16">
      <c r="A47" s="21" t="s">
        <v>4147</v>
      </c>
      <c r="B47" s="21" t="s">
        <v>4148</v>
      </c>
      <c r="C47" s="21" t="s">
        <v>33</v>
      </c>
      <c r="D47" s="21" t="s">
        <v>40</v>
      </c>
      <c r="E47" s="21" t="s">
        <v>158</v>
      </c>
      <c r="F47" s="21" t="s">
        <v>4149</v>
      </c>
      <c r="G47" s="21" t="s">
        <v>4150</v>
      </c>
      <c r="H47" s="21" t="s">
        <v>4151</v>
      </c>
      <c r="I47" s="21" t="s">
        <v>4152</v>
      </c>
      <c r="J47" s="21" t="s">
        <v>1513</v>
      </c>
      <c r="K47" s="22">
        <v>0.44700000000000001</v>
      </c>
      <c r="L47" s="22">
        <f t="shared" si="0"/>
        <v>0.29273694050851168</v>
      </c>
      <c r="M47" s="22">
        <f t="shared" si="1"/>
        <v>-1.7723232837983167</v>
      </c>
      <c r="N47" s="157">
        <v>0.42961011027372997</v>
      </c>
      <c r="O47" s="158">
        <f t="shared" si="2"/>
        <v>0.36692550667436452</v>
      </c>
    </row>
    <row r="48" spans="1:15">
      <c r="A48" s="74" t="s">
        <v>1135</v>
      </c>
      <c r="B48" s="74" t="s">
        <v>1136</v>
      </c>
      <c r="C48" s="74" t="s">
        <v>33</v>
      </c>
      <c r="D48" s="74" t="s">
        <v>54</v>
      </c>
      <c r="E48" s="74" t="s">
        <v>45</v>
      </c>
      <c r="F48" s="74" t="s">
        <v>1137</v>
      </c>
      <c r="G48" s="74" t="s">
        <v>1138</v>
      </c>
      <c r="H48" s="74" t="s">
        <v>1139</v>
      </c>
      <c r="I48" s="74" t="s">
        <v>1140</v>
      </c>
      <c r="J48" s="74" t="s">
        <v>483</v>
      </c>
      <c r="K48" s="75">
        <v>0.44800000000000001</v>
      </c>
      <c r="L48" s="75">
        <f t="shared" si="0"/>
        <v>0.2933918329928708</v>
      </c>
      <c r="M48" s="75">
        <f t="shared" si="1"/>
        <v>-1.76909938292403</v>
      </c>
      <c r="N48" s="76">
        <v>2.93122164821902E-2</v>
      </c>
      <c r="O48" s="77">
        <f t="shared" si="2"/>
        <v>1.5329513405656874</v>
      </c>
    </row>
    <row r="49" spans="1:15">
      <c r="A49" s="74" t="s">
        <v>470</v>
      </c>
      <c r="B49" s="74" t="s">
        <v>471</v>
      </c>
      <c r="C49" s="74" t="s">
        <v>235</v>
      </c>
      <c r="D49" s="74" t="s">
        <v>86</v>
      </c>
      <c r="E49" s="74" t="s">
        <v>77</v>
      </c>
      <c r="F49" s="74" t="s">
        <v>472</v>
      </c>
      <c r="G49" s="74" t="s">
        <v>473</v>
      </c>
      <c r="H49" s="74" t="s">
        <v>474</v>
      </c>
      <c r="I49" s="74" t="s">
        <v>475</v>
      </c>
      <c r="J49" s="74" t="s">
        <v>293</v>
      </c>
      <c r="K49" s="75">
        <v>0.44900000000000001</v>
      </c>
      <c r="L49" s="75">
        <f t="shared" si="0"/>
        <v>0.29404672547722988</v>
      </c>
      <c r="M49" s="75">
        <f t="shared" si="1"/>
        <v>-1.7658826702404875</v>
      </c>
      <c r="N49" s="76">
        <v>7.3612699827159997E-4</v>
      </c>
      <c r="O49" s="77">
        <f t="shared" si="2"/>
        <v>3.1330472537459357</v>
      </c>
    </row>
    <row r="50" spans="1:15" ht="16">
      <c r="A50" s="21" t="s">
        <v>9786</v>
      </c>
      <c r="B50" s="21" t="s">
        <v>9787</v>
      </c>
      <c r="C50" s="21" t="s">
        <v>3225</v>
      </c>
      <c r="D50" s="21" t="s">
        <v>40</v>
      </c>
      <c r="E50" s="21" t="s">
        <v>40</v>
      </c>
      <c r="F50" s="21" t="s">
        <v>9788</v>
      </c>
      <c r="G50" s="21" t="s">
        <v>9789</v>
      </c>
      <c r="H50" s="21" t="s">
        <v>9790</v>
      </c>
      <c r="I50" s="21" t="s">
        <v>9791</v>
      </c>
      <c r="J50" s="21" t="s">
        <v>40</v>
      </c>
      <c r="K50" s="22">
        <v>0.45300000000000001</v>
      </c>
      <c r="L50" s="22">
        <f t="shared" si="0"/>
        <v>0.29666629541466621</v>
      </c>
      <c r="M50" s="22">
        <f t="shared" si="1"/>
        <v>-1.7530870649353993</v>
      </c>
      <c r="N50" s="157">
        <v>0.130572776303475</v>
      </c>
      <c r="O50" s="158">
        <f t="shared" si="2"/>
        <v>0.88414736160319252</v>
      </c>
    </row>
    <row r="51" spans="1:15" ht="16">
      <c r="A51" s="21" t="s">
        <v>11902</v>
      </c>
      <c r="B51" s="21" t="s">
        <v>11903</v>
      </c>
      <c r="C51" s="21" t="s">
        <v>33</v>
      </c>
      <c r="D51" s="21" t="s">
        <v>86</v>
      </c>
      <c r="E51" s="21" t="s">
        <v>68</v>
      </c>
      <c r="F51" s="21" t="s">
        <v>11904</v>
      </c>
      <c r="G51" s="21" t="s">
        <v>11905</v>
      </c>
      <c r="H51" s="21" t="s">
        <v>11906</v>
      </c>
      <c r="I51" s="21" t="s">
        <v>11907</v>
      </c>
      <c r="J51" s="21" t="s">
        <v>4441</v>
      </c>
      <c r="K51" s="22">
        <v>0.45300000000000001</v>
      </c>
      <c r="L51" s="22">
        <f t="shared" si="0"/>
        <v>0.29666629541466621</v>
      </c>
      <c r="M51" s="22">
        <f t="shared" si="1"/>
        <v>-1.7530870649353993</v>
      </c>
      <c r="N51" s="157">
        <v>1</v>
      </c>
      <c r="O51" s="158">
        <f t="shared" si="2"/>
        <v>0</v>
      </c>
    </row>
    <row r="52" spans="1:15">
      <c r="A52" s="74" t="s">
        <v>371</v>
      </c>
      <c r="B52" s="74" t="s">
        <v>372</v>
      </c>
      <c r="C52" s="74" t="s">
        <v>33</v>
      </c>
      <c r="D52" s="74" t="s">
        <v>86</v>
      </c>
      <c r="E52" s="74" t="s">
        <v>77</v>
      </c>
      <c r="F52" s="74" t="s">
        <v>373</v>
      </c>
      <c r="G52" s="74" t="s">
        <v>374</v>
      </c>
      <c r="H52" s="74" t="s">
        <v>375</v>
      </c>
      <c r="I52" s="74" t="s">
        <v>376</v>
      </c>
      <c r="J52" s="74" t="s">
        <v>377</v>
      </c>
      <c r="K52" s="75">
        <v>0.45600000000000002</v>
      </c>
      <c r="L52" s="75">
        <f t="shared" si="0"/>
        <v>0.29863097286774348</v>
      </c>
      <c r="M52" s="75">
        <f t="shared" si="1"/>
        <v>-1.7435642908168925</v>
      </c>
      <c r="N52" s="76">
        <v>4.07075778095032E-4</v>
      </c>
      <c r="O52" s="77">
        <f t="shared" si="2"/>
        <v>3.3903247383295847</v>
      </c>
    </row>
    <row r="53" spans="1:15">
      <c r="A53" s="74" t="s">
        <v>1383</v>
      </c>
      <c r="B53" s="74" t="s">
        <v>1384</v>
      </c>
      <c r="C53" s="74" t="s">
        <v>33</v>
      </c>
      <c r="D53" s="74" t="s">
        <v>76</v>
      </c>
      <c r="E53" s="74" t="s">
        <v>151</v>
      </c>
      <c r="F53" s="74" t="s">
        <v>1385</v>
      </c>
      <c r="G53" s="74" t="s">
        <v>1386</v>
      </c>
      <c r="H53" s="74" t="s">
        <v>1387</v>
      </c>
      <c r="I53" s="74" t="s">
        <v>1388</v>
      </c>
      <c r="J53" s="74" t="s">
        <v>1389</v>
      </c>
      <c r="K53" s="75">
        <v>0.45900000000000002</v>
      </c>
      <c r="L53" s="75">
        <f t="shared" si="0"/>
        <v>0.30059565032082075</v>
      </c>
      <c r="M53" s="75">
        <f t="shared" si="1"/>
        <v>-1.7341039615678262</v>
      </c>
      <c r="N53" s="76">
        <v>6.0476374950738598E-4</v>
      </c>
      <c r="O53" s="77">
        <f t="shared" si="2"/>
        <v>3.2184142490226253</v>
      </c>
    </row>
    <row r="54" spans="1:15">
      <c r="A54" s="74" t="s">
        <v>4978</v>
      </c>
      <c r="B54" s="74" t="s">
        <v>4979</v>
      </c>
      <c r="C54" s="74" t="s">
        <v>53</v>
      </c>
      <c r="D54" s="74" t="s">
        <v>86</v>
      </c>
      <c r="E54" s="74" t="s">
        <v>214</v>
      </c>
      <c r="F54" s="74" t="s">
        <v>4980</v>
      </c>
      <c r="G54" s="74" t="s">
        <v>4981</v>
      </c>
      <c r="H54" s="74" t="s">
        <v>4982</v>
      </c>
      <c r="I54" s="74" t="s">
        <v>4983</v>
      </c>
      <c r="J54" s="74" t="s">
        <v>2140</v>
      </c>
      <c r="K54" s="75">
        <v>0.45900000000000002</v>
      </c>
      <c r="L54" s="75">
        <f t="shared" si="0"/>
        <v>0.30059565032082075</v>
      </c>
      <c r="M54" s="75">
        <f t="shared" si="1"/>
        <v>-1.7341039615678262</v>
      </c>
      <c r="N54" s="76">
        <v>3.36985743865185E-2</v>
      </c>
      <c r="O54" s="77">
        <f t="shared" si="2"/>
        <v>1.4723884715074267</v>
      </c>
    </row>
    <row r="55" spans="1:15">
      <c r="A55" s="74" t="s">
        <v>2928</v>
      </c>
      <c r="B55" s="74" t="s">
        <v>2929</v>
      </c>
      <c r="C55" s="74" t="s">
        <v>2930</v>
      </c>
      <c r="D55" s="74" t="s">
        <v>141</v>
      </c>
      <c r="E55" s="74" t="s">
        <v>937</v>
      </c>
      <c r="F55" s="74" t="s">
        <v>2931</v>
      </c>
      <c r="G55" s="74" t="s">
        <v>2932</v>
      </c>
      <c r="H55" s="74" t="s">
        <v>2933</v>
      </c>
      <c r="I55" s="74" t="s">
        <v>2934</v>
      </c>
      <c r="J55" s="74" t="s">
        <v>40</v>
      </c>
      <c r="K55" s="75">
        <v>0.46100000000000002</v>
      </c>
      <c r="L55" s="75">
        <f t="shared" si="0"/>
        <v>0.30190543528953889</v>
      </c>
      <c r="M55" s="75">
        <f t="shared" si="1"/>
        <v>-1.7278313645522962</v>
      </c>
      <c r="N55" s="76">
        <v>7.85477193993348E-4</v>
      </c>
      <c r="O55" s="77">
        <f t="shared" si="2"/>
        <v>3.1048664200022746</v>
      </c>
    </row>
    <row r="56" spans="1:15">
      <c r="A56" s="74" t="s">
        <v>2824</v>
      </c>
      <c r="B56" s="74" t="s">
        <v>2825</v>
      </c>
      <c r="C56" s="74" t="s">
        <v>33</v>
      </c>
      <c r="D56" s="74" t="s">
        <v>34</v>
      </c>
      <c r="E56" s="74" t="s">
        <v>151</v>
      </c>
      <c r="F56" s="74" t="s">
        <v>2826</v>
      </c>
      <c r="G56" s="74" t="s">
        <v>2827</v>
      </c>
      <c r="H56" s="74" t="s">
        <v>2828</v>
      </c>
      <c r="I56" s="74" t="s">
        <v>2829</v>
      </c>
      <c r="J56" s="74" t="s">
        <v>40</v>
      </c>
      <c r="K56" s="75">
        <v>0.46200000000000002</v>
      </c>
      <c r="L56" s="75">
        <f t="shared" si="0"/>
        <v>0.30256032777389802</v>
      </c>
      <c r="M56" s="75">
        <f t="shared" si="1"/>
        <v>-1.7247052635655766</v>
      </c>
      <c r="N56" s="76">
        <v>2.01660199092617E-4</v>
      </c>
      <c r="O56" s="77">
        <f t="shared" si="2"/>
        <v>3.6953798083817184</v>
      </c>
    </row>
    <row r="57" spans="1:15" ht="16">
      <c r="A57" s="21" t="s">
        <v>11072</v>
      </c>
      <c r="B57" s="21" t="s">
        <v>11073</v>
      </c>
      <c r="C57" s="21" t="s">
        <v>95</v>
      </c>
      <c r="D57" s="21" t="s">
        <v>314</v>
      </c>
      <c r="E57" s="21" t="s">
        <v>2111</v>
      </c>
      <c r="F57" s="21" t="s">
        <v>11074</v>
      </c>
      <c r="G57" s="21" t="s">
        <v>11075</v>
      </c>
      <c r="H57" s="21" t="s">
        <v>11076</v>
      </c>
      <c r="I57" s="21" t="s">
        <v>11077</v>
      </c>
      <c r="J57" s="21" t="s">
        <v>11078</v>
      </c>
      <c r="K57" s="22">
        <v>0.46300000000000002</v>
      </c>
      <c r="L57" s="22">
        <f t="shared" si="0"/>
        <v>0.30321522025825709</v>
      </c>
      <c r="M57" s="22">
        <f t="shared" si="1"/>
        <v>-1.721585921721398</v>
      </c>
      <c r="N57" s="157">
        <v>1</v>
      </c>
      <c r="O57" s="158">
        <f t="shared" si="2"/>
        <v>0</v>
      </c>
    </row>
    <row r="58" spans="1:15">
      <c r="A58" s="74" t="s">
        <v>638</v>
      </c>
      <c r="B58" s="74" t="s">
        <v>639</v>
      </c>
      <c r="C58" s="74" t="s">
        <v>33</v>
      </c>
      <c r="D58" s="74" t="s">
        <v>34</v>
      </c>
      <c r="E58" s="74" t="s">
        <v>45</v>
      </c>
      <c r="F58" s="74" t="s">
        <v>640</v>
      </c>
      <c r="G58" s="74" t="s">
        <v>641</v>
      </c>
      <c r="H58" s="74" t="s">
        <v>642</v>
      </c>
      <c r="I58" s="74" t="s">
        <v>643</v>
      </c>
      <c r="J58" s="74" t="s">
        <v>116</v>
      </c>
      <c r="K58" s="75">
        <v>0.46500000000000002</v>
      </c>
      <c r="L58" s="75">
        <f t="shared" si="0"/>
        <v>0.30452500522697523</v>
      </c>
      <c r="M58" s="75">
        <f t="shared" si="1"/>
        <v>-1.7153673989862406</v>
      </c>
      <c r="N58" s="76">
        <v>1.35888803135017E-2</v>
      </c>
      <c r="O58" s="77">
        <f t="shared" si="2"/>
        <v>1.8668163264684572</v>
      </c>
    </row>
    <row r="59" spans="1:15">
      <c r="A59" s="74" t="s">
        <v>10061</v>
      </c>
      <c r="B59" s="74" t="s">
        <v>10062</v>
      </c>
      <c r="C59" s="74" t="s">
        <v>85</v>
      </c>
      <c r="D59" s="74" t="s">
        <v>86</v>
      </c>
      <c r="E59" s="74" t="s">
        <v>937</v>
      </c>
      <c r="F59" s="74" t="s">
        <v>7791</v>
      </c>
      <c r="G59" s="74" t="s">
        <v>10063</v>
      </c>
      <c r="H59" s="74" t="s">
        <v>10064</v>
      </c>
      <c r="I59" s="74" t="s">
        <v>10065</v>
      </c>
      <c r="J59" s="74" t="s">
        <v>40</v>
      </c>
      <c r="K59" s="75">
        <v>0.46500000000000002</v>
      </c>
      <c r="L59" s="75">
        <f t="shared" si="0"/>
        <v>0.30452500522697523</v>
      </c>
      <c r="M59" s="75">
        <f t="shared" si="1"/>
        <v>-1.7153673989862406</v>
      </c>
      <c r="N59" s="76">
        <v>8.4504967768658807E-3</v>
      </c>
      <c r="O59" s="77">
        <f t="shared" si="2"/>
        <v>2.0731177595580088</v>
      </c>
    </row>
    <row r="60" spans="1:15">
      <c r="A60" s="74" t="s">
        <v>1448</v>
      </c>
      <c r="B60" s="74" t="s">
        <v>1449</v>
      </c>
      <c r="C60" s="74" t="s">
        <v>53</v>
      </c>
      <c r="D60" s="74" t="s">
        <v>76</v>
      </c>
      <c r="E60" s="74" t="s">
        <v>151</v>
      </c>
      <c r="F60" s="74" t="s">
        <v>1235</v>
      </c>
      <c r="G60" s="74" t="s">
        <v>1450</v>
      </c>
      <c r="H60" s="74" t="s">
        <v>1451</v>
      </c>
      <c r="I60" s="74" t="s">
        <v>1452</v>
      </c>
      <c r="J60" s="74" t="s">
        <v>1453</v>
      </c>
      <c r="K60" s="75">
        <v>0.46600000000000003</v>
      </c>
      <c r="L60" s="75">
        <f t="shared" si="0"/>
        <v>0.30517989771133436</v>
      </c>
      <c r="M60" s="75">
        <f t="shared" si="1"/>
        <v>-1.712268160327354</v>
      </c>
      <c r="N60" s="76">
        <v>3.1396515108389498E-5</v>
      </c>
      <c r="O60" s="77">
        <f t="shared" si="2"/>
        <v>4.503118554257612</v>
      </c>
    </row>
    <row r="61" spans="1:15" ht="16">
      <c r="A61" s="21" t="s">
        <v>10626</v>
      </c>
      <c r="B61" s="21" t="s">
        <v>10627</v>
      </c>
      <c r="C61" s="21" t="s">
        <v>3894</v>
      </c>
      <c r="D61" s="21" t="s">
        <v>34</v>
      </c>
      <c r="E61" s="21" t="s">
        <v>2756</v>
      </c>
      <c r="F61" s="21" t="s">
        <v>6584</v>
      </c>
      <c r="G61" s="21" t="s">
        <v>10628</v>
      </c>
      <c r="H61" s="21" t="s">
        <v>10629</v>
      </c>
      <c r="I61" s="21" t="s">
        <v>10630</v>
      </c>
      <c r="J61" s="21" t="s">
        <v>40</v>
      </c>
      <c r="K61" s="22">
        <v>0.46700000000000003</v>
      </c>
      <c r="L61" s="22">
        <f t="shared" si="0"/>
        <v>0.30583479019569343</v>
      </c>
      <c r="M61" s="22">
        <f t="shared" si="1"/>
        <v>-1.7091755652719722</v>
      </c>
      <c r="N61" s="157">
        <v>1</v>
      </c>
      <c r="O61" s="158">
        <f t="shared" si="2"/>
        <v>0</v>
      </c>
    </row>
    <row r="62" spans="1:15">
      <c r="A62" s="74" t="s">
        <v>198</v>
      </c>
      <c r="B62" s="74" t="s">
        <v>199</v>
      </c>
      <c r="C62" s="74" t="s">
        <v>33</v>
      </c>
      <c r="D62" s="74" t="s">
        <v>44</v>
      </c>
      <c r="E62" s="74" t="s">
        <v>111</v>
      </c>
      <c r="F62" s="74" t="s">
        <v>200</v>
      </c>
      <c r="G62" s="74" t="s">
        <v>201</v>
      </c>
      <c r="H62" s="74" t="s">
        <v>202</v>
      </c>
      <c r="I62" s="74" t="s">
        <v>203</v>
      </c>
      <c r="J62" s="74" t="s">
        <v>204</v>
      </c>
      <c r="K62" s="75">
        <v>0.46899999999999997</v>
      </c>
      <c r="L62" s="75">
        <f t="shared" si="0"/>
        <v>0.30714457516441157</v>
      </c>
      <c r="M62" s="75">
        <f t="shared" si="1"/>
        <v>-1.7030101924662577</v>
      </c>
      <c r="N62" s="76">
        <v>3.6738644893952197E-5</v>
      </c>
      <c r="O62" s="77">
        <f t="shared" si="2"/>
        <v>4.4348768667001215</v>
      </c>
    </row>
    <row r="63" spans="1:15" ht="16">
      <c r="A63" s="21" t="s">
        <v>7180</v>
      </c>
      <c r="B63" s="21" t="s">
        <v>7181</v>
      </c>
      <c r="C63" s="21" t="s">
        <v>6747</v>
      </c>
      <c r="D63" s="21" t="s">
        <v>243</v>
      </c>
      <c r="E63" s="21" t="s">
        <v>937</v>
      </c>
      <c r="F63" s="21" t="s">
        <v>7182</v>
      </c>
      <c r="G63" s="21" t="s">
        <v>7183</v>
      </c>
      <c r="H63" s="21" t="s">
        <v>7184</v>
      </c>
      <c r="I63" s="21" t="s">
        <v>7185</v>
      </c>
      <c r="J63" s="21" t="s">
        <v>3001</v>
      </c>
      <c r="K63" s="22">
        <v>0.47599999999999998</v>
      </c>
      <c r="L63" s="22">
        <f t="shared" si="0"/>
        <v>0.31172882255492518</v>
      </c>
      <c r="M63" s="22">
        <f t="shared" si="1"/>
        <v>-1.6816365416736909</v>
      </c>
      <c r="N63" s="157">
        <v>0.89846855874007903</v>
      </c>
      <c r="O63" s="158">
        <f t="shared" si="2"/>
        <v>4.6497116111606514E-2</v>
      </c>
    </row>
    <row r="64" spans="1:15" ht="16">
      <c r="A64" s="21" t="s">
        <v>6745</v>
      </c>
      <c r="B64" s="21" t="s">
        <v>6746</v>
      </c>
      <c r="C64" s="21" t="s">
        <v>6747</v>
      </c>
      <c r="D64" s="21" t="s">
        <v>243</v>
      </c>
      <c r="E64" s="21" t="s">
        <v>244</v>
      </c>
      <c r="F64" s="21" t="s">
        <v>6748</v>
      </c>
      <c r="G64" s="21" t="s">
        <v>6749</v>
      </c>
      <c r="H64" s="21" t="s">
        <v>6750</v>
      </c>
      <c r="I64" s="21" t="s">
        <v>6751</v>
      </c>
      <c r="J64" s="21" t="s">
        <v>3001</v>
      </c>
      <c r="K64" s="22">
        <v>0.47699999999999998</v>
      </c>
      <c r="L64" s="22">
        <f t="shared" si="0"/>
        <v>0.31238371503928425</v>
      </c>
      <c r="M64" s="22">
        <f t="shared" si="1"/>
        <v>-1.6786088489761231</v>
      </c>
      <c r="N64" s="157">
        <v>0.14186535683287099</v>
      </c>
      <c r="O64" s="158">
        <f t="shared" si="2"/>
        <v>0.84812364522742456</v>
      </c>
    </row>
    <row r="65" spans="1:15" ht="16">
      <c r="A65" s="21" t="s">
        <v>8509</v>
      </c>
      <c r="B65" s="21" t="s">
        <v>8510</v>
      </c>
      <c r="C65" s="21" t="s">
        <v>33</v>
      </c>
      <c r="D65" s="21" t="s">
        <v>86</v>
      </c>
      <c r="E65" s="21" t="s">
        <v>3304</v>
      </c>
      <c r="F65" s="21" t="s">
        <v>8511</v>
      </c>
      <c r="G65" s="21" t="s">
        <v>40</v>
      </c>
      <c r="H65" s="21" t="s">
        <v>40</v>
      </c>
      <c r="I65" s="21" t="s">
        <v>40</v>
      </c>
      <c r="J65" s="21" t="s">
        <v>40</v>
      </c>
      <c r="K65" s="22">
        <v>0.48099999999999998</v>
      </c>
      <c r="L65" s="22">
        <f t="shared" si="0"/>
        <v>0.31500328497672064</v>
      </c>
      <c r="M65" s="22">
        <f t="shared" si="1"/>
        <v>-1.6665612212115923</v>
      </c>
      <c r="N65" s="157">
        <v>1</v>
      </c>
      <c r="O65" s="158">
        <f t="shared" si="2"/>
        <v>0</v>
      </c>
    </row>
    <row r="66" spans="1:15" ht="16">
      <c r="A66" s="21" t="s">
        <v>3530</v>
      </c>
      <c r="B66" s="21" t="s">
        <v>3531</v>
      </c>
      <c r="C66" s="21" t="s">
        <v>33</v>
      </c>
      <c r="D66" s="21" t="s">
        <v>34</v>
      </c>
      <c r="E66" s="21" t="s">
        <v>111</v>
      </c>
      <c r="F66" s="21" t="s">
        <v>945</v>
      </c>
      <c r="G66" s="21" t="s">
        <v>3532</v>
      </c>
      <c r="H66" s="21" t="s">
        <v>3533</v>
      </c>
      <c r="I66" s="21" t="s">
        <v>3534</v>
      </c>
      <c r="J66" s="21" t="s">
        <v>3535</v>
      </c>
      <c r="K66" s="22">
        <v>0.48299999999999998</v>
      </c>
      <c r="L66" s="22">
        <f t="shared" ref="L66:L129" si="3">K66/1.526968203</f>
        <v>0.31631306994543879</v>
      </c>
      <c r="M66" s="22">
        <f t="shared" ref="M66:M129" si="4">LOG(L66, 2)</f>
        <v>-1.6605749261458613</v>
      </c>
      <c r="N66" s="157">
        <v>1</v>
      </c>
      <c r="O66" s="158">
        <f t="shared" ref="O66:O129" si="5">-LOG10(N66)</f>
        <v>0</v>
      </c>
    </row>
    <row r="67" spans="1:15" ht="16">
      <c r="A67" s="21" t="s">
        <v>4695</v>
      </c>
      <c r="B67" s="21" t="s">
        <v>4696</v>
      </c>
      <c r="C67" s="21" t="s">
        <v>33</v>
      </c>
      <c r="D67" s="21" t="s">
        <v>86</v>
      </c>
      <c r="E67" s="21" t="s">
        <v>77</v>
      </c>
      <c r="F67" s="21" t="s">
        <v>4697</v>
      </c>
      <c r="G67" s="21" t="s">
        <v>4698</v>
      </c>
      <c r="H67" s="21" t="s">
        <v>4699</v>
      </c>
      <c r="I67" s="21" t="s">
        <v>4700</v>
      </c>
      <c r="J67" s="21" t="s">
        <v>4701</v>
      </c>
      <c r="K67" s="22">
        <v>0.48499999999999999</v>
      </c>
      <c r="L67" s="22">
        <f t="shared" si="3"/>
        <v>0.31762285491415698</v>
      </c>
      <c r="M67" s="22">
        <f t="shared" si="4"/>
        <v>-1.6546133679071442</v>
      </c>
      <c r="N67" s="157">
        <v>7.2584042337968405E-2</v>
      </c>
      <c r="O67" s="158">
        <f t="shared" si="5"/>
        <v>1.139158848808548</v>
      </c>
    </row>
    <row r="68" spans="1:15">
      <c r="A68" s="74" t="s">
        <v>300</v>
      </c>
      <c r="B68" s="74" t="s">
        <v>301</v>
      </c>
      <c r="C68" s="74" t="s">
        <v>85</v>
      </c>
      <c r="D68" s="74" t="s">
        <v>34</v>
      </c>
      <c r="E68" s="74" t="s">
        <v>111</v>
      </c>
      <c r="F68" s="74" t="s">
        <v>302</v>
      </c>
      <c r="G68" s="74" t="s">
        <v>303</v>
      </c>
      <c r="H68" s="74" t="s">
        <v>304</v>
      </c>
      <c r="I68" s="74" t="s">
        <v>305</v>
      </c>
      <c r="J68" s="74" t="s">
        <v>116</v>
      </c>
      <c r="K68" s="75">
        <v>0.48799999999999999</v>
      </c>
      <c r="L68" s="75">
        <f t="shared" si="3"/>
        <v>0.31958753236723425</v>
      </c>
      <c r="M68" s="75">
        <f t="shared" si="4"/>
        <v>-1.645716967418748</v>
      </c>
      <c r="N68" s="76">
        <v>2.7922582024331198E-9</v>
      </c>
      <c r="O68" s="77">
        <f t="shared" si="5"/>
        <v>8.5540444246208285</v>
      </c>
    </row>
    <row r="69" spans="1:15">
      <c r="A69" s="2" t="s">
        <v>12105</v>
      </c>
      <c r="B69" s="2" t="s">
        <v>12106</v>
      </c>
      <c r="C69" s="2" t="s">
        <v>40</v>
      </c>
      <c r="D69" s="2" t="s">
        <v>40</v>
      </c>
      <c r="E69" s="2" t="s">
        <v>40</v>
      </c>
      <c r="F69" s="2" t="s">
        <v>12107</v>
      </c>
      <c r="G69" s="2" t="s">
        <v>12108</v>
      </c>
      <c r="H69" s="2" t="s">
        <v>12109</v>
      </c>
      <c r="I69" s="2" t="s">
        <v>12110</v>
      </c>
      <c r="J69" s="2" t="s">
        <v>40</v>
      </c>
      <c r="K69" s="3">
        <v>0.48899999999999999</v>
      </c>
      <c r="L69" s="3">
        <f t="shared" si="3"/>
        <v>0.32024242485159332</v>
      </c>
      <c r="M69" s="3">
        <f t="shared" si="4"/>
        <v>-1.6427636500294005</v>
      </c>
      <c r="N69" s="4" t="s">
        <v>40</v>
      </c>
      <c r="O69" s="5" t="e">
        <f t="shared" si="5"/>
        <v>#VALUE!</v>
      </c>
    </row>
    <row r="70" spans="1:15">
      <c r="A70" s="2" t="s">
        <v>12743</v>
      </c>
      <c r="B70" s="2" t="s">
        <v>12742</v>
      </c>
      <c r="C70" s="2" t="s">
        <v>40</v>
      </c>
      <c r="D70" s="2" t="s">
        <v>40</v>
      </c>
      <c r="E70" s="2" t="s">
        <v>937</v>
      </c>
      <c r="F70" s="2" t="s">
        <v>3125</v>
      </c>
      <c r="G70" s="2" t="s">
        <v>12741</v>
      </c>
      <c r="H70" s="2" t="s">
        <v>12740</v>
      </c>
      <c r="I70" s="2" t="s">
        <v>12739</v>
      </c>
      <c r="J70" s="2" t="s">
        <v>40</v>
      </c>
      <c r="K70" s="3">
        <v>0.496</v>
      </c>
      <c r="L70" s="3">
        <f t="shared" si="3"/>
        <v>0.32482667224210693</v>
      </c>
      <c r="M70" s="3">
        <f t="shared" si="4"/>
        <v>-1.6222579945947593</v>
      </c>
      <c r="N70" s="4" t="s">
        <v>40</v>
      </c>
      <c r="O70" s="5" t="e">
        <f t="shared" si="5"/>
        <v>#VALUE!</v>
      </c>
    </row>
    <row r="71" spans="1:15" ht="16">
      <c r="A71" s="21" t="s">
        <v>4078</v>
      </c>
      <c r="B71" s="21" t="s">
        <v>4079</v>
      </c>
      <c r="C71" s="21" t="s">
        <v>40</v>
      </c>
      <c r="D71" s="21" t="s">
        <v>40</v>
      </c>
      <c r="E71" s="21" t="s">
        <v>937</v>
      </c>
      <c r="F71" s="21" t="s">
        <v>4080</v>
      </c>
      <c r="G71" s="21" t="s">
        <v>4081</v>
      </c>
      <c r="H71" s="21" t="s">
        <v>4082</v>
      </c>
      <c r="I71" s="21" t="s">
        <v>4083</v>
      </c>
      <c r="J71" s="21" t="s">
        <v>40</v>
      </c>
      <c r="K71" s="22">
        <v>0.497</v>
      </c>
      <c r="L71" s="22">
        <f t="shared" si="3"/>
        <v>0.325481564726466</v>
      </c>
      <c r="M71" s="22">
        <f t="shared" si="4"/>
        <v>-1.6193522634193482</v>
      </c>
      <c r="N71" s="157">
        <v>1</v>
      </c>
      <c r="O71" s="158">
        <f t="shared" si="5"/>
        <v>0</v>
      </c>
    </row>
    <row r="72" spans="1:15">
      <c r="A72" s="74" t="s">
        <v>1233</v>
      </c>
      <c r="B72" s="74" t="s">
        <v>1234</v>
      </c>
      <c r="C72" s="74" t="s">
        <v>328</v>
      </c>
      <c r="D72" s="74" t="s">
        <v>34</v>
      </c>
      <c r="E72" s="74" t="s">
        <v>77</v>
      </c>
      <c r="F72" s="74" t="s">
        <v>1235</v>
      </c>
      <c r="G72" s="74" t="s">
        <v>1236</v>
      </c>
      <c r="H72" s="74" t="s">
        <v>1237</v>
      </c>
      <c r="I72" s="74" t="s">
        <v>1238</v>
      </c>
      <c r="J72" s="74" t="s">
        <v>469</v>
      </c>
      <c r="K72" s="75">
        <v>0.498</v>
      </c>
      <c r="L72" s="75">
        <f t="shared" si="3"/>
        <v>0.32613645721082507</v>
      </c>
      <c r="M72" s="75">
        <f t="shared" si="4"/>
        <v>-1.6164523729135538</v>
      </c>
      <c r="N72" s="76">
        <v>5.8489737282933302E-5</v>
      </c>
      <c r="O72" s="77">
        <f t="shared" si="5"/>
        <v>4.2329203293432709</v>
      </c>
    </row>
    <row r="73" spans="1:15" ht="16">
      <c r="A73" s="21" t="s">
        <v>8172</v>
      </c>
      <c r="B73" s="21" t="s">
        <v>8173</v>
      </c>
      <c r="C73" s="21" t="s">
        <v>33</v>
      </c>
      <c r="D73" s="21" t="s">
        <v>40</v>
      </c>
      <c r="E73" s="21" t="s">
        <v>151</v>
      </c>
      <c r="F73" s="21" t="s">
        <v>5328</v>
      </c>
      <c r="G73" s="21" t="s">
        <v>8174</v>
      </c>
      <c r="H73" s="21" t="s">
        <v>8175</v>
      </c>
      <c r="I73" s="21" t="s">
        <v>8176</v>
      </c>
      <c r="J73" s="21" t="s">
        <v>3109</v>
      </c>
      <c r="K73" s="22">
        <v>0.504</v>
      </c>
      <c r="L73" s="22">
        <f t="shared" si="3"/>
        <v>0.33006581211697961</v>
      </c>
      <c r="M73" s="22">
        <f t="shared" si="4"/>
        <v>-1.5991743814817181</v>
      </c>
      <c r="N73" s="157">
        <v>1</v>
      </c>
      <c r="O73" s="158">
        <f t="shared" si="5"/>
        <v>0</v>
      </c>
    </row>
    <row r="74" spans="1:15">
      <c r="A74" s="74" t="s">
        <v>3110</v>
      </c>
      <c r="B74" s="74" t="s">
        <v>3111</v>
      </c>
      <c r="C74" s="74" t="s">
        <v>33</v>
      </c>
      <c r="D74" s="74" t="s">
        <v>40</v>
      </c>
      <c r="E74" s="74" t="s">
        <v>77</v>
      </c>
      <c r="F74" s="74" t="s">
        <v>3112</v>
      </c>
      <c r="G74" s="74" t="s">
        <v>3113</v>
      </c>
      <c r="H74" s="74" t="s">
        <v>3114</v>
      </c>
      <c r="I74" s="74" t="s">
        <v>3115</v>
      </c>
      <c r="J74" s="74" t="s">
        <v>3116</v>
      </c>
      <c r="K74" s="75">
        <v>0.505</v>
      </c>
      <c r="L74" s="75">
        <f t="shared" si="3"/>
        <v>0.33072070460133873</v>
      </c>
      <c r="M74" s="75">
        <f t="shared" si="4"/>
        <v>-1.5963147273424771</v>
      </c>
      <c r="N74" s="76">
        <v>4.3475744963035599E-2</v>
      </c>
      <c r="O74" s="77">
        <f t="shared" si="5"/>
        <v>1.3617529675641533</v>
      </c>
    </row>
    <row r="75" spans="1:15">
      <c r="A75" s="74" t="s">
        <v>743</v>
      </c>
      <c r="B75" s="74" t="s">
        <v>744</v>
      </c>
      <c r="C75" s="74" t="s">
        <v>33</v>
      </c>
      <c r="D75" s="74" t="s">
        <v>34</v>
      </c>
      <c r="E75" s="74" t="s">
        <v>214</v>
      </c>
      <c r="F75" s="74" t="s">
        <v>745</v>
      </c>
      <c r="G75" s="74" t="s">
        <v>746</v>
      </c>
      <c r="H75" s="74" t="s">
        <v>747</v>
      </c>
      <c r="I75" s="74" t="s">
        <v>748</v>
      </c>
      <c r="J75" s="74" t="s">
        <v>116</v>
      </c>
      <c r="K75" s="75">
        <v>0.51400000000000001</v>
      </c>
      <c r="L75" s="75">
        <f t="shared" si="3"/>
        <v>0.33661473696057048</v>
      </c>
      <c r="M75" s="75">
        <f t="shared" si="4"/>
        <v>-1.5708297557877564</v>
      </c>
      <c r="N75" s="76">
        <v>3.72858603239107E-4</v>
      </c>
      <c r="O75" s="77">
        <f t="shared" si="5"/>
        <v>3.4284558316636753</v>
      </c>
    </row>
    <row r="76" spans="1:15" ht="16">
      <c r="A76" s="2" t="s">
        <v>942</v>
      </c>
      <c r="B76" s="2" t="s">
        <v>943</v>
      </c>
      <c r="C76" s="2" t="s">
        <v>132</v>
      </c>
      <c r="D76" s="2" t="s">
        <v>944</v>
      </c>
      <c r="E76" s="2" t="s">
        <v>111</v>
      </c>
      <c r="F76" s="2" t="s">
        <v>945</v>
      </c>
      <c r="G76" s="2" t="s">
        <v>946</v>
      </c>
      <c r="H76" s="2" t="s">
        <v>947</v>
      </c>
      <c r="I76" s="2" t="s">
        <v>948</v>
      </c>
      <c r="J76" s="2" t="s">
        <v>949</v>
      </c>
      <c r="K76" s="3">
        <v>0.51500000000000001</v>
      </c>
      <c r="L76" s="3">
        <f t="shared" si="3"/>
        <v>0.33726962944492955</v>
      </c>
      <c r="M76" s="3">
        <f t="shared" si="4"/>
        <v>-1.5680256829110537</v>
      </c>
      <c r="N76" s="157">
        <v>0.17230397424442301</v>
      </c>
      <c r="O76" s="158">
        <f t="shared" si="5"/>
        <v>0.76370470529998535</v>
      </c>
    </row>
    <row r="77" spans="1:15">
      <c r="A77" s="74" t="s">
        <v>497</v>
      </c>
      <c r="B77" s="74" t="s">
        <v>498</v>
      </c>
      <c r="C77" s="74" t="s">
        <v>85</v>
      </c>
      <c r="D77" s="74" t="s">
        <v>34</v>
      </c>
      <c r="E77" s="74" t="s">
        <v>207</v>
      </c>
      <c r="F77" s="74" t="s">
        <v>499</v>
      </c>
      <c r="G77" s="74" t="s">
        <v>500</v>
      </c>
      <c r="H77" s="74" t="s">
        <v>501</v>
      </c>
      <c r="I77" s="74" t="s">
        <v>502</v>
      </c>
      <c r="J77" s="74" t="s">
        <v>116</v>
      </c>
      <c r="K77" s="75">
        <v>0.51500000000000001</v>
      </c>
      <c r="L77" s="75">
        <f t="shared" si="3"/>
        <v>0.33726962944492955</v>
      </c>
      <c r="M77" s="75">
        <f t="shared" si="4"/>
        <v>-1.5680256829110537</v>
      </c>
      <c r="N77" s="76">
        <v>8.1803706279000104E-4</v>
      </c>
      <c r="O77" s="77">
        <f t="shared" si="5"/>
        <v>3.0872270193108999</v>
      </c>
    </row>
    <row r="78" spans="1:15" ht="16">
      <c r="A78" s="21" t="s">
        <v>7240</v>
      </c>
      <c r="B78" s="21" t="s">
        <v>7241</v>
      </c>
      <c r="C78" s="21" t="s">
        <v>33</v>
      </c>
      <c r="D78" s="21" t="s">
        <v>86</v>
      </c>
      <c r="E78" s="21" t="s">
        <v>151</v>
      </c>
      <c r="F78" s="21" t="s">
        <v>7242</v>
      </c>
      <c r="G78" s="21" t="s">
        <v>7243</v>
      </c>
      <c r="H78" s="21" t="s">
        <v>7244</v>
      </c>
      <c r="I78" s="21" t="s">
        <v>7245</v>
      </c>
      <c r="J78" s="21" t="s">
        <v>3465</v>
      </c>
      <c r="K78" s="22">
        <v>0.51700000000000002</v>
      </c>
      <c r="L78" s="22">
        <f t="shared" si="3"/>
        <v>0.33857941441364775</v>
      </c>
      <c r="M78" s="22">
        <f t="shared" si="4"/>
        <v>-1.5624338346666999</v>
      </c>
      <c r="N78" s="157">
        <v>0.30323978311226502</v>
      </c>
      <c r="O78" s="158">
        <f t="shared" si="5"/>
        <v>0.51821382265500426</v>
      </c>
    </row>
    <row r="79" spans="1:15" ht="16">
      <c r="A79" s="21" t="s">
        <v>9528</v>
      </c>
      <c r="B79" s="21" t="s">
        <v>9529</v>
      </c>
      <c r="C79" s="21" t="s">
        <v>242</v>
      </c>
      <c r="D79" s="21" t="s">
        <v>141</v>
      </c>
      <c r="E79" s="21" t="s">
        <v>40</v>
      </c>
      <c r="F79" s="21" t="s">
        <v>6748</v>
      </c>
      <c r="G79" s="21" t="s">
        <v>9530</v>
      </c>
      <c r="H79" s="21" t="s">
        <v>9531</v>
      </c>
      <c r="I79" s="21" t="s">
        <v>9532</v>
      </c>
      <c r="J79" s="21" t="s">
        <v>3001</v>
      </c>
      <c r="K79" s="22">
        <v>0.51800000000000002</v>
      </c>
      <c r="L79" s="22">
        <f t="shared" si="3"/>
        <v>0.33923430689800682</v>
      </c>
      <c r="M79" s="22">
        <f t="shared" si="4"/>
        <v>-1.5596460172950806</v>
      </c>
      <c r="N79" s="157">
        <v>1</v>
      </c>
      <c r="O79" s="158">
        <f t="shared" si="5"/>
        <v>0</v>
      </c>
    </row>
    <row r="80" spans="1:15" ht="16">
      <c r="A80" s="21" t="s">
        <v>10256</v>
      </c>
      <c r="B80" s="21" t="s">
        <v>10257</v>
      </c>
      <c r="C80" s="21" t="s">
        <v>40</v>
      </c>
      <c r="D80" s="21" t="s">
        <v>40</v>
      </c>
      <c r="E80" s="21" t="s">
        <v>937</v>
      </c>
      <c r="F80" s="21" t="s">
        <v>10258</v>
      </c>
      <c r="G80" s="21" t="s">
        <v>10259</v>
      </c>
      <c r="H80" s="21" t="s">
        <v>10260</v>
      </c>
      <c r="I80" s="21" t="s">
        <v>10261</v>
      </c>
      <c r="J80" s="21" t="s">
        <v>40</v>
      </c>
      <c r="K80" s="22">
        <v>0.51800000000000002</v>
      </c>
      <c r="L80" s="22">
        <f t="shared" si="3"/>
        <v>0.33923430689800682</v>
      </c>
      <c r="M80" s="22">
        <f t="shared" si="4"/>
        <v>-1.5596460172950806</v>
      </c>
      <c r="N80" s="157">
        <v>0.80320663234772305</v>
      </c>
      <c r="O80" s="158">
        <f t="shared" si="5"/>
        <v>9.5172714068420969E-2</v>
      </c>
    </row>
    <row r="81" spans="1:15" ht="16">
      <c r="A81" s="21" t="s">
        <v>12795</v>
      </c>
      <c r="B81" s="21" t="s">
        <v>12794</v>
      </c>
      <c r="C81" s="21" t="s">
        <v>33</v>
      </c>
      <c r="D81" s="21" t="s">
        <v>40</v>
      </c>
      <c r="E81" s="21" t="s">
        <v>1036</v>
      </c>
      <c r="F81" s="21" t="s">
        <v>12793</v>
      </c>
      <c r="G81" s="21" t="s">
        <v>12792</v>
      </c>
      <c r="H81" s="21" t="s">
        <v>12791</v>
      </c>
      <c r="I81" s="21" t="s">
        <v>12790</v>
      </c>
      <c r="J81" s="21" t="s">
        <v>40</v>
      </c>
      <c r="K81" s="22">
        <v>0.51800000000000002</v>
      </c>
      <c r="L81" s="22">
        <f t="shared" si="3"/>
        <v>0.33923430689800682</v>
      </c>
      <c r="M81" s="22">
        <f t="shared" si="4"/>
        <v>-1.5596460172950806</v>
      </c>
      <c r="N81" s="157">
        <v>1</v>
      </c>
      <c r="O81" s="158">
        <f t="shared" si="5"/>
        <v>0</v>
      </c>
    </row>
    <row r="82" spans="1:15" ht="16">
      <c r="A82" s="21" t="s">
        <v>8897</v>
      </c>
      <c r="B82" s="21" t="s">
        <v>8898</v>
      </c>
      <c r="C82" s="21" t="s">
        <v>3119</v>
      </c>
      <c r="D82" s="21" t="s">
        <v>40</v>
      </c>
      <c r="E82" s="21" t="s">
        <v>6041</v>
      </c>
      <c r="F82" s="21" t="s">
        <v>8899</v>
      </c>
      <c r="G82" s="21" t="s">
        <v>8900</v>
      </c>
      <c r="H82" s="21" t="s">
        <v>8901</v>
      </c>
      <c r="I82" s="21" t="s">
        <v>8902</v>
      </c>
      <c r="J82" s="21" t="s">
        <v>3001</v>
      </c>
      <c r="K82" s="22">
        <v>0.51900000000000002</v>
      </c>
      <c r="L82" s="22">
        <f t="shared" si="3"/>
        <v>0.33988919938236595</v>
      </c>
      <c r="M82" s="22">
        <f t="shared" si="4"/>
        <v>-1.5568635766237533</v>
      </c>
      <c r="N82" s="157">
        <v>1</v>
      </c>
      <c r="O82" s="158">
        <f t="shared" si="5"/>
        <v>0</v>
      </c>
    </row>
    <row r="83" spans="1:15" ht="16">
      <c r="A83" s="2" t="s">
        <v>12341</v>
      </c>
      <c r="B83" s="2" t="s">
        <v>12340</v>
      </c>
      <c r="C83" s="2" t="s">
        <v>40</v>
      </c>
      <c r="D83" s="2" t="s">
        <v>40</v>
      </c>
      <c r="E83" s="2" t="s">
        <v>40</v>
      </c>
      <c r="F83" s="2" t="s">
        <v>12339</v>
      </c>
      <c r="G83" s="2" t="s">
        <v>12338</v>
      </c>
      <c r="H83" s="2" t="s">
        <v>12337</v>
      </c>
      <c r="I83" s="2" t="s">
        <v>12336</v>
      </c>
      <c r="J83" s="2" t="s">
        <v>40</v>
      </c>
      <c r="K83" s="3">
        <v>0.52</v>
      </c>
      <c r="L83" s="3">
        <f t="shared" si="3"/>
        <v>0.34054409186672502</v>
      </c>
      <c r="M83" s="3">
        <f t="shared" si="4"/>
        <v>-1.5540864919531796</v>
      </c>
      <c r="N83" s="157">
        <v>1</v>
      </c>
      <c r="O83" s="158">
        <f t="shared" si="5"/>
        <v>0</v>
      </c>
    </row>
    <row r="84" spans="1:15">
      <c r="A84" s="21" t="s">
        <v>312</v>
      </c>
      <c r="B84" s="21" t="s">
        <v>313</v>
      </c>
      <c r="C84" s="21" t="s">
        <v>33</v>
      </c>
      <c r="D84" s="21" t="s">
        <v>314</v>
      </c>
      <c r="E84" s="21" t="s">
        <v>111</v>
      </c>
      <c r="F84" s="21" t="s">
        <v>315</v>
      </c>
      <c r="G84" s="21" t="s">
        <v>316</v>
      </c>
      <c r="H84" s="21" t="s">
        <v>317</v>
      </c>
      <c r="I84" s="21" t="s">
        <v>318</v>
      </c>
      <c r="J84" s="21" t="s">
        <v>319</v>
      </c>
      <c r="K84" s="22">
        <v>0.52600000000000002</v>
      </c>
      <c r="L84" s="22">
        <f t="shared" si="3"/>
        <v>0.34447344677287955</v>
      </c>
      <c r="M84" s="22">
        <f t="shared" si="4"/>
        <v>-1.5375353156893321</v>
      </c>
      <c r="N84" s="23">
        <v>2.4327802224136399E-6</v>
      </c>
      <c r="O84" s="24">
        <f t="shared" si="5"/>
        <v>5.6138971235000374</v>
      </c>
    </row>
    <row r="85" spans="1:15">
      <c r="A85" s="21" t="s">
        <v>130</v>
      </c>
      <c r="B85" s="21" t="s">
        <v>131</v>
      </c>
      <c r="C85" s="21" t="s">
        <v>132</v>
      </c>
      <c r="D85" s="21" t="s">
        <v>44</v>
      </c>
      <c r="E85" s="21" t="s">
        <v>77</v>
      </c>
      <c r="F85" s="21" t="s">
        <v>133</v>
      </c>
      <c r="G85" s="21" t="s">
        <v>134</v>
      </c>
      <c r="H85" s="21" t="s">
        <v>135</v>
      </c>
      <c r="I85" s="21" t="s">
        <v>136</v>
      </c>
      <c r="J85" s="21" t="s">
        <v>137</v>
      </c>
      <c r="K85" s="22">
        <v>0.52800000000000002</v>
      </c>
      <c r="L85" s="22">
        <f t="shared" si="3"/>
        <v>0.3457832317415977</v>
      </c>
      <c r="M85" s="22">
        <f t="shared" si="4"/>
        <v>-1.5320601856231808</v>
      </c>
      <c r="N85" s="23">
        <v>2.0500515014032801E-4</v>
      </c>
      <c r="O85" s="24">
        <f t="shared" si="5"/>
        <v>3.6882352284592197</v>
      </c>
    </row>
    <row r="86" spans="1:15">
      <c r="A86" s="21" t="s">
        <v>6646</v>
      </c>
      <c r="B86" s="21" t="s">
        <v>6647</v>
      </c>
      <c r="C86" s="21" t="s">
        <v>33</v>
      </c>
      <c r="D86" s="21" t="s">
        <v>86</v>
      </c>
      <c r="E86" s="21" t="s">
        <v>151</v>
      </c>
      <c r="F86" s="21" t="s">
        <v>6648</v>
      </c>
      <c r="G86" s="21" t="s">
        <v>6649</v>
      </c>
      <c r="H86" s="21" t="s">
        <v>6650</v>
      </c>
      <c r="I86" s="21" t="s">
        <v>6651</v>
      </c>
      <c r="J86" s="21" t="s">
        <v>6652</v>
      </c>
      <c r="K86" s="22">
        <v>0.52900000000000003</v>
      </c>
      <c r="L86" s="22">
        <f t="shared" si="3"/>
        <v>0.34643812422595682</v>
      </c>
      <c r="M86" s="22">
        <f t="shared" si="4"/>
        <v>-1.5293303928676083</v>
      </c>
      <c r="N86" s="23">
        <v>3.5495471327881001E-3</v>
      </c>
      <c r="O86" s="24">
        <f t="shared" si="5"/>
        <v>2.4498270526567776</v>
      </c>
    </row>
    <row r="87" spans="1:15" ht="16">
      <c r="A87" s="21" t="s">
        <v>5308</v>
      </c>
      <c r="B87" s="21" t="s">
        <v>5309</v>
      </c>
      <c r="C87" s="21" t="s">
        <v>33</v>
      </c>
      <c r="D87" s="21" t="s">
        <v>34</v>
      </c>
      <c r="E87" s="21" t="s">
        <v>151</v>
      </c>
      <c r="F87" s="21" t="s">
        <v>5310</v>
      </c>
      <c r="G87" s="21" t="s">
        <v>5311</v>
      </c>
      <c r="H87" s="21" t="s">
        <v>5312</v>
      </c>
      <c r="I87" s="21" t="s">
        <v>5313</v>
      </c>
      <c r="J87" s="21" t="s">
        <v>3692</v>
      </c>
      <c r="K87" s="22">
        <v>0.53500000000000003</v>
      </c>
      <c r="L87" s="22">
        <f t="shared" si="3"/>
        <v>0.3503674791321113</v>
      </c>
      <c r="M87" s="22">
        <f t="shared" si="4"/>
        <v>-1.5130592236931253</v>
      </c>
      <c r="N87" s="157">
        <v>0.47247271585110501</v>
      </c>
      <c r="O87" s="158">
        <f t="shared" si="5"/>
        <v>0.325623265879454</v>
      </c>
    </row>
    <row r="88" spans="1:15" ht="16">
      <c r="A88" s="21" t="s">
        <v>9573</v>
      </c>
      <c r="B88" s="21" t="s">
        <v>9574</v>
      </c>
      <c r="C88" s="21" t="s">
        <v>2650</v>
      </c>
      <c r="D88" s="21" t="s">
        <v>40</v>
      </c>
      <c r="E88" s="21" t="s">
        <v>937</v>
      </c>
      <c r="F88" s="21" t="s">
        <v>9575</v>
      </c>
      <c r="G88" s="21" t="s">
        <v>9576</v>
      </c>
      <c r="H88" s="21" t="s">
        <v>9577</v>
      </c>
      <c r="I88" s="21" t="s">
        <v>9578</v>
      </c>
      <c r="J88" s="21" t="s">
        <v>40</v>
      </c>
      <c r="K88" s="22">
        <v>0.53800000000000003</v>
      </c>
      <c r="L88" s="22">
        <f t="shared" si="3"/>
        <v>0.35233215658518857</v>
      </c>
      <c r="M88" s="22">
        <f t="shared" si="4"/>
        <v>-1.5049919424250102</v>
      </c>
      <c r="N88" s="157">
        <v>1</v>
      </c>
      <c r="O88" s="158">
        <f t="shared" si="5"/>
        <v>0</v>
      </c>
    </row>
    <row r="89" spans="1:15" ht="16">
      <c r="A89" s="21" t="s">
        <v>3130</v>
      </c>
      <c r="B89" s="21" t="s">
        <v>3131</v>
      </c>
      <c r="C89" s="21" t="s">
        <v>186</v>
      </c>
      <c r="D89" s="21" t="s">
        <v>54</v>
      </c>
      <c r="E89" s="21" t="s">
        <v>77</v>
      </c>
      <c r="F89" s="21" t="s">
        <v>3132</v>
      </c>
      <c r="G89" s="21" t="s">
        <v>3133</v>
      </c>
      <c r="H89" s="21" t="s">
        <v>3134</v>
      </c>
      <c r="I89" s="21" t="s">
        <v>3135</v>
      </c>
      <c r="J89" s="21" t="s">
        <v>3136</v>
      </c>
      <c r="K89" s="22">
        <v>0.54</v>
      </c>
      <c r="L89" s="22">
        <f t="shared" si="3"/>
        <v>0.35364194155390677</v>
      </c>
      <c r="M89" s="22">
        <f t="shared" si="4"/>
        <v>-1.4996387079308033</v>
      </c>
      <c r="N89" s="157">
        <v>1</v>
      </c>
      <c r="O89" s="158">
        <f t="shared" si="5"/>
        <v>0</v>
      </c>
    </row>
    <row r="90" spans="1:15" ht="16">
      <c r="A90" s="21" t="s">
        <v>6427</v>
      </c>
      <c r="B90" s="21" t="s">
        <v>6428</v>
      </c>
      <c r="C90" s="21" t="s">
        <v>33</v>
      </c>
      <c r="D90" s="21" t="s">
        <v>34</v>
      </c>
      <c r="E90" s="21" t="s">
        <v>151</v>
      </c>
      <c r="F90" s="21" t="s">
        <v>6429</v>
      </c>
      <c r="G90" s="21" t="s">
        <v>6430</v>
      </c>
      <c r="H90" s="21" t="s">
        <v>6431</v>
      </c>
      <c r="I90" s="21" t="s">
        <v>6432</v>
      </c>
      <c r="J90" s="21" t="s">
        <v>6433</v>
      </c>
      <c r="K90" s="22">
        <v>0.54100000000000004</v>
      </c>
      <c r="L90" s="22">
        <f t="shared" si="3"/>
        <v>0.35429683403826584</v>
      </c>
      <c r="M90" s="22">
        <f t="shared" si="4"/>
        <v>-1.4969695211548191</v>
      </c>
      <c r="N90" s="157">
        <v>0.469330551018179</v>
      </c>
      <c r="O90" s="158">
        <f t="shared" si="5"/>
        <v>0.32852117451804375</v>
      </c>
    </row>
    <row r="91" spans="1:15" ht="16">
      <c r="A91" s="21" t="s">
        <v>4298</v>
      </c>
      <c r="B91" s="21" t="s">
        <v>4299</v>
      </c>
      <c r="C91" s="21" t="s">
        <v>186</v>
      </c>
      <c r="D91" s="21" t="s">
        <v>141</v>
      </c>
      <c r="E91" s="21" t="s">
        <v>77</v>
      </c>
      <c r="F91" s="21" t="s">
        <v>4300</v>
      </c>
      <c r="G91" s="21" t="s">
        <v>4301</v>
      </c>
      <c r="H91" s="21" t="s">
        <v>4302</v>
      </c>
      <c r="I91" s="21" t="s">
        <v>4303</v>
      </c>
      <c r="J91" s="21" t="s">
        <v>4304</v>
      </c>
      <c r="K91" s="22">
        <v>0.54300000000000004</v>
      </c>
      <c r="L91" s="22">
        <f t="shared" si="3"/>
        <v>0.35560661900698404</v>
      </c>
      <c r="M91" s="22">
        <f t="shared" si="4"/>
        <v>-1.4916459171772727</v>
      </c>
      <c r="N91" s="157">
        <v>1</v>
      </c>
      <c r="O91" s="158">
        <f t="shared" si="5"/>
        <v>0</v>
      </c>
    </row>
    <row r="92" spans="1:15" ht="16">
      <c r="A92" s="21" t="s">
        <v>8651</v>
      </c>
      <c r="B92" s="21" t="s">
        <v>8652</v>
      </c>
      <c r="C92" s="21" t="s">
        <v>53</v>
      </c>
      <c r="D92" s="21" t="s">
        <v>34</v>
      </c>
      <c r="E92" s="21" t="s">
        <v>1716</v>
      </c>
      <c r="F92" s="21" t="s">
        <v>8653</v>
      </c>
      <c r="G92" s="21" t="s">
        <v>8654</v>
      </c>
      <c r="H92" s="21" t="s">
        <v>8655</v>
      </c>
      <c r="I92" s="21" t="s">
        <v>8656</v>
      </c>
      <c r="J92" s="21" t="s">
        <v>8657</v>
      </c>
      <c r="K92" s="22">
        <v>0.54300000000000004</v>
      </c>
      <c r="L92" s="22">
        <f t="shared" si="3"/>
        <v>0.35560661900698404</v>
      </c>
      <c r="M92" s="22">
        <f t="shared" si="4"/>
        <v>-1.4916459171772727</v>
      </c>
      <c r="N92" s="157">
        <v>0.20795750806466801</v>
      </c>
      <c r="O92" s="158">
        <f t="shared" si="5"/>
        <v>0.68202539531735829</v>
      </c>
    </row>
    <row r="93" spans="1:15">
      <c r="A93" s="21" t="s">
        <v>10031</v>
      </c>
      <c r="B93" s="21" t="s">
        <v>10032</v>
      </c>
      <c r="C93" s="21" t="s">
        <v>2650</v>
      </c>
      <c r="D93" s="21" t="s">
        <v>314</v>
      </c>
      <c r="E93" s="21" t="s">
        <v>178</v>
      </c>
      <c r="F93" s="21" t="s">
        <v>10033</v>
      </c>
      <c r="G93" s="21" t="s">
        <v>10034</v>
      </c>
      <c r="H93" s="21" t="s">
        <v>10035</v>
      </c>
      <c r="I93" s="21" t="s">
        <v>10036</v>
      </c>
      <c r="J93" s="21" t="s">
        <v>1540</v>
      </c>
      <c r="K93" s="22">
        <v>0.54400000000000004</v>
      </c>
      <c r="L93" s="22">
        <f t="shared" si="3"/>
        <v>0.35626151149134311</v>
      </c>
      <c r="M93" s="22">
        <f t="shared" si="4"/>
        <v>-1.4889914637312949</v>
      </c>
      <c r="N93" s="23">
        <v>3.8556550131683999E-2</v>
      </c>
      <c r="O93" s="24">
        <f t="shared" si="5"/>
        <v>1.4139018317660867</v>
      </c>
    </row>
    <row r="94" spans="1:15" ht="16">
      <c r="A94" s="21" t="s">
        <v>5956</v>
      </c>
      <c r="B94" s="21" t="s">
        <v>5957</v>
      </c>
      <c r="C94" s="21" t="s">
        <v>235</v>
      </c>
      <c r="D94" s="21" t="s">
        <v>991</v>
      </c>
      <c r="E94" s="21" t="s">
        <v>992</v>
      </c>
      <c r="F94" s="21" t="s">
        <v>5958</v>
      </c>
      <c r="G94" s="21" t="s">
        <v>5959</v>
      </c>
      <c r="H94" s="21" t="s">
        <v>5960</v>
      </c>
      <c r="I94" s="21" t="s">
        <v>5961</v>
      </c>
      <c r="J94" s="21" t="s">
        <v>102</v>
      </c>
      <c r="K94" s="22">
        <v>0.54400000000000004</v>
      </c>
      <c r="L94" s="22">
        <f t="shared" si="3"/>
        <v>0.35626151149134311</v>
      </c>
      <c r="M94" s="22">
        <f t="shared" si="4"/>
        <v>-1.4889914637312949</v>
      </c>
      <c r="N94" s="157">
        <v>1</v>
      </c>
      <c r="O94" s="158">
        <f t="shared" si="5"/>
        <v>0</v>
      </c>
    </row>
    <row r="95" spans="1:15">
      <c r="A95" s="21" t="s">
        <v>6125</v>
      </c>
      <c r="B95" s="21" t="s">
        <v>6126</v>
      </c>
      <c r="C95" s="21" t="s">
        <v>95</v>
      </c>
      <c r="D95" s="21" t="s">
        <v>86</v>
      </c>
      <c r="E95" s="21" t="s">
        <v>937</v>
      </c>
      <c r="F95" s="21" t="s">
        <v>6127</v>
      </c>
      <c r="G95" s="21" t="s">
        <v>6128</v>
      </c>
      <c r="H95" s="21" t="s">
        <v>6129</v>
      </c>
      <c r="I95" s="21" t="s">
        <v>6130</v>
      </c>
      <c r="J95" s="21" t="s">
        <v>40</v>
      </c>
      <c r="K95" s="22">
        <v>0.54500000000000004</v>
      </c>
      <c r="L95" s="22">
        <f t="shared" si="3"/>
        <v>0.35691640397570218</v>
      </c>
      <c r="M95" s="22">
        <f t="shared" si="4"/>
        <v>-1.4863418853173456</v>
      </c>
      <c r="N95" s="23">
        <v>1.934436372103E-3</v>
      </c>
      <c r="O95" s="24">
        <f t="shared" si="5"/>
        <v>2.7134455506152699</v>
      </c>
    </row>
    <row r="96" spans="1:15">
      <c r="A96" s="21" t="s">
        <v>8423</v>
      </c>
      <c r="B96" s="21" t="s">
        <v>8424</v>
      </c>
      <c r="C96" s="21" t="s">
        <v>53</v>
      </c>
      <c r="D96" s="21" t="s">
        <v>557</v>
      </c>
      <c r="E96" s="21" t="s">
        <v>151</v>
      </c>
      <c r="F96" s="21" t="s">
        <v>8425</v>
      </c>
      <c r="G96" s="21" t="s">
        <v>8426</v>
      </c>
      <c r="H96" s="21" t="s">
        <v>8427</v>
      </c>
      <c r="I96" s="21" t="s">
        <v>8428</v>
      </c>
      <c r="J96" s="21" t="s">
        <v>40</v>
      </c>
      <c r="K96" s="22">
        <v>0.54500000000000004</v>
      </c>
      <c r="L96" s="22">
        <f t="shared" si="3"/>
        <v>0.35691640397570218</v>
      </c>
      <c r="M96" s="22">
        <f t="shared" si="4"/>
        <v>-1.4863418853173456</v>
      </c>
      <c r="N96" s="23">
        <v>2.7058798395873198E-3</v>
      </c>
      <c r="O96" s="24">
        <f t="shared" si="5"/>
        <v>2.5676914930905195</v>
      </c>
    </row>
    <row r="97" spans="1:15" ht="16">
      <c r="A97" s="21" t="s">
        <v>4351</v>
      </c>
      <c r="B97" s="21" t="s">
        <v>4352</v>
      </c>
      <c r="C97" s="21" t="s">
        <v>4353</v>
      </c>
      <c r="D97" s="21" t="s">
        <v>44</v>
      </c>
      <c r="E97" s="21" t="s">
        <v>4354</v>
      </c>
      <c r="F97" s="21" t="s">
        <v>4355</v>
      </c>
      <c r="G97" s="21" t="s">
        <v>4356</v>
      </c>
      <c r="H97" s="21" t="s">
        <v>4357</v>
      </c>
      <c r="I97" s="21" t="s">
        <v>4358</v>
      </c>
      <c r="J97" s="21" t="s">
        <v>4359</v>
      </c>
      <c r="K97" s="22">
        <v>0.54500000000000004</v>
      </c>
      <c r="L97" s="22">
        <f t="shared" si="3"/>
        <v>0.35691640397570218</v>
      </c>
      <c r="M97" s="22">
        <f t="shared" si="4"/>
        <v>-1.4863418853173456</v>
      </c>
      <c r="N97" s="157">
        <v>1</v>
      </c>
      <c r="O97" s="158">
        <f t="shared" si="5"/>
        <v>0</v>
      </c>
    </row>
    <row r="98" spans="1:15" ht="16">
      <c r="A98" s="21" t="s">
        <v>5974</v>
      </c>
      <c r="B98" s="21" t="s">
        <v>5975</v>
      </c>
      <c r="C98" s="21" t="s">
        <v>33</v>
      </c>
      <c r="D98" s="21" t="s">
        <v>86</v>
      </c>
      <c r="E98" s="21" t="s">
        <v>158</v>
      </c>
      <c r="F98" s="21" t="s">
        <v>5976</v>
      </c>
      <c r="G98" s="21" t="s">
        <v>5977</v>
      </c>
      <c r="H98" s="21" t="s">
        <v>5978</v>
      </c>
      <c r="I98" s="21" t="s">
        <v>5979</v>
      </c>
      <c r="J98" s="21" t="s">
        <v>40</v>
      </c>
      <c r="K98" s="22">
        <v>0.55500000000000005</v>
      </c>
      <c r="L98" s="22">
        <f t="shared" si="3"/>
        <v>0.36346532881929305</v>
      </c>
      <c r="M98" s="22">
        <f t="shared" si="4"/>
        <v>-1.460110343744166</v>
      </c>
      <c r="N98" s="157">
        <v>0.80320663234772305</v>
      </c>
      <c r="O98" s="158">
        <f t="shared" si="5"/>
        <v>9.5172714068420969E-2</v>
      </c>
    </row>
    <row r="99" spans="1:15" ht="16">
      <c r="A99" s="21" t="s">
        <v>9757</v>
      </c>
      <c r="B99" s="21" t="s">
        <v>9758</v>
      </c>
      <c r="C99" s="21" t="s">
        <v>85</v>
      </c>
      <c r="D99" s="21" t="s">
        <v>40</v>
      </c>
      <c r="E99" s="21" t="s">
        <v>1468</v>
      </c>
      <c r="F99" s="21" t="s">
        <v>7217</v>
      </c>
      <c r="G99" s="21" t="s">
        <v>9759</v>
      </c>
      <c r="H99" s="21" t="s">
        <v>9760</v>
      </c>
      <c r="I99" s="21" t="s">
        <v>9761</v>
      </c>
      <c r="J99" s="21" t="s">
        <v>40</v>
      </c>
      <c r="K99" s="22">
        <v>0.55600000000000005</v>
      </c>
      <c r="L99" s="22">
        <f t="shared" si="3"/>
        <v>0.36412022130365213</v>
      </c>
      <c r="M99" s="22">
        <f t="shared" si="4"/>
        <v>-1.4575132322581268</v>
      </c>
      <c r="N99" s="157">
        <v>1</v>
      </c>
      <c r="O99" s="158">
        <f t="shared" si="5"/>
        <v>0</v>
      </c>
    </row>
    <row r="100" spans="1:15" ht="16">
      <c r="A100" s="21" t="s">
        <v>9459</v>
      </c>
      <c r="B100" s="21" t="s">
        <v>9460</v>
      </c>
      <c r="C100" s="21" t="s">
        <v>33</v>
      </c>
      <c r="D100" s="21" t="s">
        <v>314</v>
      </c>
      <c r="E100" s="21" t="s">
        <v>158</v>
      </c>
      <c r="F100" s="21" t="s">
        <v>5263</v>
      </c>
      <c r="G100" s="21" t="s">
        <v>9461</v>
      </c>
      <c r="H100" s="21" t="s">
        <v>9462</v>
      </c>
      <c r="I100" s="21" t="s">
        <v>9463</v>
      </c>
      <c r="J100" s="21" t="s">
        <v>40</v>
      </c>
      <c r="K100" s="22">
        <v>0.55800000000000005</v>
      </c>
      <c r="L100" s="22">
        <f t="shared" si="3"/>
        <v>0.36543000627237032</v>
      </c>
      <c r="M100" s="22">
        <f t="shared" si="4"/>
        <v>-1.4523329931524467</v>
      </c>
      <c r="N100" s="157">
        <v>1</v>
      </c>
      <c r="O100" s="158">
        <f t="shared" si="5"/>
        <v>0</v>
      </c>
    </row>
    <row r="101" spans="1:15">
      <c r="A101" s="21" t="s">
        <v>8027</v>
      </c>
      <c r="B101" s="21" t="s">
        <v>8028</v>
      </c>
      <c r="C101" s="21" t="s">
        <v>7677</v>
      </c>
      <c r="D101" s="21" t="s">
        <v>76</v>
      </c>
      <c r="E101" s="21" t="s">
        <v>77</v>
      </c>
      <c r="F101" s="21" t="s">
        <v>6584</v>
      </c>
      <c r="G101" s="21" t="s">
        <v>8029</v>
      </c>
      <c r="H101" s="21" t="s">
        <v>8030</v>
      </c>
      <c r="I101" s="21" t="s">
        <v>8031</v>
      </c>
      <c r="J101" s="21" t="s">
        <v>8032</v>
      </c>
      <c r="K101" s="22">
        <v>0.55900000000000005</v>
      </c>
      <c r="L101" s="22">
        <f t="shared" si="3"/>
        <v>0.36608489875672939</v>
      </c>
      <c r="M101" s="22">
        <f t="shared" si="4"/>
        <v>-1.4497498321384443</v>
      </c>
      <c r="N101" s="23">
        <v>2.1361884562773798E-3</v>
      </c>
      <c r="O101" s="24">
        <f t="shared" si="5"/>
        <v>2.6703604361420763</v>
      </c>
    </row>
    <row r="102" spans="1:15" ht="16">
      <c r="A102" s="21" t="s">
        <v>3070</v>
      </c>
      <c r="B102" s="21" t="s">
        <v>3071</v>
      </c>
      <c r="C102" s="21" t="s">
        <v>53</v>
      </c>
      <c r="D102" s="21" t="s">
        <v>44</v>
      </c>
      <c r="E102" s="21" t="s">
        <v>45</v>
      </c>
      <c r="F102" s="21" t="s">
        <v>3072</v>
      </c>
      <c r="G102" s="21" t="s">
        <v>3073</v>
      </c>
      <c r="H102" s="21" t="s">
        <v>3074</v>
      </c>
      <c r="I102" s="21" t="s">
        <v>3075</v>
      </c>
      <c r="J102" s="21" t="s">
        <v>3076</v>
      </c>
      <c r="K102" s="22">
        <v>0.56100000000000005</v>
      </c>
      <c r="L102" s="22">
        <f t="shared" si="3"/>
        <v>0.36739468372544759</v>
      </c>
      <c r="M102" s="22">
        <f t="shared" si="4"/>
        <v>-1.4445973443728415</v>
      </c>
      <c r="N102" s="157">
        <v>1</v>
      </c>
      <c r="O102" s="158">
        <f t="shared" si="5"/>
        <v>0</v>
      </c>
    </row>
    <row r="103" spans="1:15">
      <c r="A103" s="21" t="s">
        <v>541</v>
      </c>
      <c r="B103" s="21" t="s">
        <v>542</v>
      </c>
      <c r="C103" s="21" t="s">
        <v>33</v>
      </c>
      <c r="D103" s="21" t="s">
        <v>34</v>
      </c>
      <c r="E103" s="21" t="s">
        <v>45</v>
      </c>
      <c r="F103" s="21" t="s">
        <v>543</v>
      </c>
      <c r="G103" s="21" t="s">
        <v>544</v>
      </c>
      <c r="H103" s="21" t="s">
        <v>545</v>
      </c>
      <c r="I103" s="21" t="s">
        <v>546</v>
      </c>
      <c r="J103" s="21" t="s">
        <v>547</v>
      </c>
      <c r="K103" s="22">
        <v>0.56399999999999995</v>
      </c>
      <c r="L103" s="22">
        <f t="shared" si="3"/>
        <v>0.36935936117852475</v>
      </c>
      <c r="M103" s="22">
        <f t="shared" si="4"/>
        <v>-1.436902952582841</v>
      </c>
      <c r="N103" s="23">
        <v>6.5147233151471497E-3</v>
      </c>
      <c r="O103" s="24">
        <f t="shared" si="5"/>
        <v>2.1861040243499352</v>
      </c>
    </row>
    <row r="104" spans="1:15" hidden="1">
      <c r="A104" s="2" t="s">
        <v>735</v>
      </c>
      <c r="B104" s="2" t="s">
        <v>736</v>
      </c>
      <c r="C104" s="2" t="s">
        <v>33</v>
      </c>
      <c r="D104" s="2" t="s">
        <v>40</v>
      </c>
      <c r="E104" s="2" t="s">
        <v>158</v>
      </c>
      <c r="F104" s="2" t="s">
        <v>159</v>
      </c>
      <c r="G104" s="2" t="s">
        <v>40</v>
      </c>
      <c r="H104" s="2" t="s">
        <v>40</v>
      </c>
      <c r="I104" s="2" t="s">
        <v>40</v>
      </c>
      <c r="J104" s="2" t="s">
        <v>40</v>
      </c>
      <c r="K104" s="3" t="s">
        <v>40</v>
      </c>
      <c r="L104" s="3" t="e">
        <f t="shared" si="3"/>
        <v>#VALUE!</v>
      </c>
      <c r="M104" s="3" t="e">
        <f t="shared" si="4"/>
        <v>#VALUE!</v>
      </c>
      <c r="N104" s="4" t="s">
        <v>40</v>
      </c>
      <c r="O104" s="5" t="e">
        <f t="shared" si="5"/>
        <v>#VALUE!</v>
      </c>
    </row>
    <row r="105" spans="1:15" ht="16">
      <c r="A105" s="21" t="s">
        <v>3698</v>
      </c>
      <c r="B105" s="21" t="s">
        <v>3699</v>
      </c>
      <c r="C105" s="21" t="s">
        <v>33</v>
      </c>
      <c r="D105" s="21" t="s">
        <v>86</v>
      </c>
      <c r="E105" s="21" t="s">
        <v>77</v>
      </c>
      <c r="F105" s="21" t="s">
        <v>3700</v>
      </c>
      <c r="G105" s="21" t="s">
        <v>3701</v>
      </c>
      <c r="H105" s="21" t="s">
        <v>3702</v>
      </c>
      <c r="I105" s="21" t="s">
        <v>3703</v>
      </c>
      <c r="J105" s="21" t="s">
        <v>3704</v>
      </c>
      <c r="K105" s="22">
        <v>0.56599999999999995</v>
      </c>
      <c r="L105" s="22">
        <f t="shared" si="3"/>
        <v>0.37066914614724294</v>
      </c>
      <c r="M105" s="22">
        <f t="shared" si="4"/>
        <v>-1.4317960621497521</v>
      </c>
      <c r="N105" s="157">
        <v>1</v>
      </c>
      <c r="O105" s="158">
        <f t="shared" si="5"/>
        <v>0</v>
      </c>
    </row>
    <row r="106" spans="1:15">
      <c r="A106" s="21" t="s">
        <v>4629</v>
      </c>
      <c r="B106" s="21" t="s">
        <v>4630</v>
      </c>
      <c r="C106" s="21" t="s">
        <v>33</v>
      </c>
      <c r="D106" s="21" t="s">
        <v>86</v>
      </c>
      <c r="E106" s="21" t="s">
        <v>151</v>
      </c>
      <c r="F106" s="21" t="s">
        <v>4631</v>
      </c>
      <c r="G106" s="21" t="s">
        <v>4632</v>
      </c>
      <c r="H106" s="21" t="s">
        <v>4633</v>
      </c>
      <c r="I106" s="21" t="s">
        <v>4634</v>
      </c>
      <c r="J106" s="21" t="s">
        <v>3569</v>
      </c>
      <c r="K106" s="22">
        <v>0.56699999999999995</v>
      </c>
      <c r="L106" s="22">
        <f t="shared" si="3"/>
        <v>0.37132403863160202</v>
      </c>
      <c r="M106" s="22">
        <f t="shared" si="4"/>
        <v>-1.4292493800394057</v>
      </c>
      <c r="N106" s="23">
        <v>8.5240888397855093E-3</v>
      </c>
      <c r="O106" s="24">
        <f t="shared" si="5"/>
        <v>2.0693520326289336</v>
      </c>
    </row>
    <row r="107" spans="1:15" ht="16">
      <c r="A107" s="21" t="s">
        <v>7629</v>
      </c>
      <c r="B107" s="21" t="s">
        <v>7630</v>
      </c>
      <c r="C107" s="21" t="s">
        <v>53</v>
      </c>
      <c r="D107" s="21" t="s">
        <v>44</v>
      </c>
      <c r="E107" s="21" t="s">
        <v>151</v>
      </c>
      <c r="F107" s="21" t="s">
        <v>7631</v>
      </c>
      <c r="G107" s="21" t="s">
        <v>7632</v>
      </c>
      <c r="H107" s="21" t="s">
        <v>7633</v>
      </c>
      <c r="I107" s="21" t="s">
        <v>7634</v>
      </c>
      <c r="J107" s="21" t="s">
        <v>2222</v>
      </c>
      <c r="K107" s="22">
        <v>0.56799999999999995</v>
      </c>
      <c r="L107" s="22">
        <f t="shared" si="3"/>
        <v>0.37197893111596114</v>
      </c>
      <c r="M107" s="22">
        <f t="shared" si="4"/>
        <v>-1.4267071854769524</v>
      </c>
      <c r="N107" s="157">
        <v>1</v>
      </c>
      <c r="O107" s="158">
        <f t="shared" si="5"/>
        <v>0</v>
      </c>
    </row>
    <row r="108" spans="1:15" ht="16">
      <c r="A108" s="2" t="s">
        <v>10875</v>
      </c>
      <c r="B108" s="2" t="s">
        <v>10876</v>
      </c>
      <c r="C108" s="2" t="s">
        <v>33</v>
      </c>
      <c r="D108" s="2" t="s">
        <v>86</v>
      </c>
      <c r="E108" s="2" t="s">
        <v>77</v>
      </c>
      <c r="F108" s="2" t="s">
        <v>10877</v>
      </c>
      <c r="G108" s="2" t="s">
        <v>10878</v>
      </c>
      <c r="H108" s="2" t="s">
        <v>10879</v>
      </c>
      <c r="I108" s="2" t="s">
        <v>10880</v>
      </c>
      <c r="J108" s="2" t="s">
        <v>8890</v>
      </c>
      <c r="K108" s="3">
        <v>0.56899999999999995</v>
      </c>
      <c r="L108" s="3">
        <f t="shared" si="3"/>
        <v>0.37263382360032021</v>
      </c>
      <c r="M108" s="3">
        <f t="shared" si="4"/>
        <v>-1.4241694626750525</v>
      </c>
      <c r="N108" s="157">
        <v>1</v>
      </c>
      <c r="O108" s="158">
        <f t="shared" si="5"/>
        <v>0</v>
      </c>
    </row>
    <row r="109" spans="1:15" ht="16">
      <c r="A109" s="21" t="s">
        <v>9751</v>
      </c>
      <c r="B109" s="21" t="s">
        <v>9752</v>
      </c>
      <c r="C109" s="21" t="s">
        <v>33</v>
      </c>
      <c r="D109" s="21" t="s">
        <v>729</v>
      </c>
      <c r="E109" s="21" t="s">
        <v>6041</v>
      </c>
      <c r="F109" s="21" t="s">
        <v>9753</v>
      </c>
      <c r="G109" s="21" t="s">
        <v>9754</v>
      </c>
      <c r="H109" s="21" t="s">
        <v>9755</v>
      </c>
      <c r="I109" s="21" t="s">
        <v>9756</v>
      </c>
      <c r="J109" s="21" t="s">
        <v>102</v>
      </c>
      <c r="K109" s="22">
        <v>0.56999999999999995</v>
      </c>
      <c r="L109" s="22">
        <f t="shared" si="3"/>
        <v>0.37328871608467928</v>
      </c>
      <c r="M109" s="22">
        <f t="shared" si="4"/>
        <v>-1.4216361959295305</v>
      </c>
      <c r="N109" s="157">
        <v>1</v>
      </c>
      <c r="O109" s="158">
        <f t="shared" si="5"/>
        <v>0</v>
      </c>
    </row>
    <row r="110" spans="1:15" ht="16">
      <c r="A110" s="21" t="s">
        <v>4834</v>
      </c>
      <c r="B110" s="21" t="s">
        <v>4835</v>
      </c>
      <c r="C110" s="21" t="s">
        <v>33</v>
      </c>
      <c r="D110" s="21" t="s">
        <v>34</v>
      </c>
      <c r="E110" s="21" t="s">
        <v>77</v>
      </c>
      <c r="F110" s="21" t="s">
        <v>4836</v>
      </c>
      <c r="G110" s="21" t="s">
        <v>4837</v>
      </c>
      <c r="H110" s="21" t="s">
        <v>4838</v>
      </c>
      <c r="I110" s="21" t="s">
        <v>4839</v>
      </c>
      <c r="J110" s="21" t="s">
        <v>982</v>
      </c>
      <c r="K110" s="22">
        <v>0.57099999999999995</v>
      </c>
      <c r="L110" s="22">
        <f t="shared" si="3"/>
        <v>0.37394360856903841</v>
      </c>
      <c r="M110" s="22">
        <f t="shared" si="4"/>
        <v>-1.4191073696187915</v>
      </c>
      <c r="N110" s="157">
        <v>0.34489511394741301</v>
      </c>
      <c r="O110" s="158">
        <f t="shared" si="5"/>
        <v>0.46231295814263418</v>
      </c>
    </row>
    <row r="111" spans="1:15">
      <c r="A111" s="2" t="s">
        <v>10869</v>
      </c>
      <c r="B111" s="2" t="s">
        <v>10870</v>
      </c>
      <c r="C111" s="2" t="s">
        <v>85</v>
      </c>
      <c r="D111" s="2" t="s">
        <v>40</v>
      </c>
      <c r="E111" s="2" t="s">
        <v>2111</v>
      </c>
      <c r="F111" s="2" t="s">
        <v>10871</v>
      </c>
      <c r="G111" s="2" t="s">
        <v>10872</v>
      </c>
      <c r="H111" s="2" t="s">
        <v>10873</v>
      </c>
      <c r="I111" s="2" t="s">
        <v>10874</v>
      </c>
      <c r="J111" s="2" t="s">
        <v>40</v>
      </c>
      <c r="K111" s="3">
        <v>0.57199999999999995</v>
      </c>
      <c r="L111" s="3">
        <f t="shared" si="3"/>
        <v>0.37459850105339748</v>
      </c>
      <c r="M111" s="3">
        <f t="shared" si="4"/>
        <v>-1.4165829682032451</v>
      </c>
      <c r="N111" s="4" t="s">
        <v>40</v>
      </c>
      <c r="O111" s="5" t="e">
        <f t="shared" si="5"/>
        <v>#VALUE!</v>
      </c>
    </row>
    <row r="112" spans="1:15" ht="16">
      <c r="A112" s="21" t="s">
        <v>6970</v>
      </c>
      <c r="B112" s="21" t="s">
        <v>6971</v>
      </c>
      <c r="C112" s="21" t="s">
        <v>132</v>
      </c>
      <c r="D112" s="21" t="s">
        <v>40</v>
      </c>
      <c r="E112" s="21" t="s">
        <v>511</v>
      </c>
      <c r="F112" s="21" t="s">
        <v>6972</v>
      </c>
      <c r="G112" s="21" t="s">
        <v>6973</v>
      </c>
      <c r="H112" s="21" t="s">
        <v>6974</v>
      </c>
      <c r="I112" s="21" t="s">
        <v>6975</v>
      </c>
      <c r="J112" s="21" t="s">
        <v>6976</v>
      </c>
      <c r="K112" s="22">
        <v>0.57299999999999995</v>
      </c>
      <c r="L112" s="22">
        <f t="shared" si="3"/>
        <v>0.37525339353775655</v>
      </c>
      <c r="M112" s="22">
        <f t="shared" si="4"/>
        <v>-1.4140629762247297</v>
      </c>
      <c r="N112" s="157">
        <v>1</v>
      </c>
      <c r="O112" s="158">
        <f t="shared" si="5"/>
        <v>0</v>
      </c>
    </row>
    <row r="113" spans="1:15">
      <c r="A113" s="21" t="s">
        <v>1541</v>
      </c>
      <c r="B113" s="21" t="s">
        <v>1542</v>
      </c>
      <c r="C113" s="21" t="s">
        <v>43</v>
      </c>
      <c r="D113" s="21" t="s">
        <v>34</v>
      </c>
      <c r="E113" s="21" t="s">
        <v>55</v>
      </c>
      <c r="F113" s="21" t="s">
        <v>1543</v>
      </c>
      <c r="G113" s="21" t="s">
        <v>1544</v>
      </c>
      <c r="H113" s="21" t="s">
        <v>1545</v>
      </c>
      <c r="I113" s="21" t="s">
        <v>1546</v>
      </c>
      <c r="J113" s="21" t="s">
        <v>50</v>
      </c>
      <c r="K113" s="22">
        <v>0.57399999999999995</v>
      </c>
      <c r="L113" s="22">
        <f t="shared" si="3"/>
        <v>0.37590828602211562</v>
      </c>
      <c r="M113" s="22">
        <f t="shared" si="4"/>
        <v>-1.4115473783059467</v>
      </c>
      <c r="N113" s="23">
        <v>3.4225767108071502E-3</v>
      </c>
      <c r="O113" s="24">
        <f t="shared" si="5"/>
        <v>2.4656468091671218</v>
      </c>
    </row>
    <row r="114" spans="1:15" ht="16">
      <c r="A114" s="21" t="s">
        <v>3570</v>
      </c>
      <c r="B114" s="21" t="s">
        <v>3571</v>
      </c>
      <c r="C114" s="21" t="s">
        <v>40</v>
      </c>
      <c r="D114" s="21" t="s">
        <v>76</v>
      </c>
      <c r="E114" s="21" t="s">
        <v>40</v>
      </c>
      <c r="F114" s="21" t="s">
        <v>3572</v>
      </c>
      <c r="G114" s="21" t="s">
        <v>3573</v>
      </c>
      <c r="H114" s="21" t="s">
        <v>3574</v>
      </c>
      <c r="I114" s="21" t="s">
        <v>3575</v>
      </c>
      <c r="J114" s="21" t="s">
        <v>40</v>
      </c>
      <c r="K114" s="22">
        <v>0.57399999999999995</v>
      </c>
      <c r="L114" s="22">
        <f t="shared" si="3"/>
        <v>0.37590828602211562</v>
      </c>
      <c r="M114" s="22">
        <f t="shared" si="4"/>
        <v>-1.4115473783059467</v>
      </c>
      <c r="N114" s="157">
        <v>0.40151690001693902</v>
      </c>
      <c r="O114" s="158">
        <f t="shared" si="5"/>
        <v>0.39629617036130171</v>
      </c>
    </row>
    <row r="115" spans="1:15" ht="16">
      <c r="A115" s="21" t="s">
        <v>9739</v>
      </c>
      <c r="B115" s="21" t="s">
        <v>9740</v>
      </c>
      <c r="C115" s="21" t="s">
        <v>3225</v>
      </c>
      <c r="D115" s="21" t="s">
        <v>40</v>
      </c>
      <c r="E115" s="21" t="s">
        <v>1468</v>
      </c>
      <c r="F115" s="21" t="s">
        <v>9741</v>
      </c>
      <c r="G115" s="21" t="s">
        <v>9742</v>
      </c>
      <c r="H115" s="21" t="s">
        <v>9743</v>
      </c>
      <c r="I115" s="21" t="s">
        <v>9744</v>
      </c>
      <c r="J115" s="21" t="s">
        <v>40</v>
      </c>
      <c r="K115" s="22">
        <v>0.57699999999999996</v>
      </c>
      <c r="L115" s="22">
        <f t="shared" si="3"/>
        <v>0.37787296347519289</v>
      </c>
      <c r="M115" s="22">
        <f t="shared" si="4"/>
        <v>-1.4040267963361521</v>
      </c>
      <c r="N115" s="157">
        <v>0.49013731893920198</v>
      </c>
      <c r="O115" s="158">
        <f t="shared" si="5"/>
        <v>0.30968222914961052</v>
      </c>
    </row>
    <row r="116" spans="1:15">
      <c r="A116" s="21" t="s">
        <v>270</v>
      </c>
      <c r="B116" s="21" t="s">
        <v>271</v>
      </c>
      <c r="C116" s="21" t="s">
        <v>272</v>
      </c>
      <c r="D116" s="21" t="s">
        <v>44</v>
      </c>
      <c r="E116" s="21" t="s">
        <v>45</v>
      </c>
      <c r="F116" s="21" t="s">
        <v>273</v>
      </c>
      <c r="G116" s="21" t="s">
        <v>274</v>
      </c>
      <c r="H116" s="21" t="s">
        <v>275</v>
      </c>
      <c r="I116" s="21" t="s">
        <v>276</v>
      </c>
      <c r="J116" s="21" t="s">
        <v>50</v>
      </c>
      <c r="K116" s="22">
        <v>0.57899999999999996</v>
      </c>
      <c r="L116" s="22">
        <f t="shared" si="3"/>
        <v>0.37918274844391109</v>
      </c>
      <c r="M116" s="22">
        <f t="shared" si="4"/>
        <v>-1.3990347669923977</v>
      </c>
      <c r="N116" s="23">
        <v>2.6172657721240401E-4</v>
      </c>
      <c r="O116" s="24">
        <f t="shared" si="5"/>
        <v>3.5821521743771836</v>
      </c>
    </row>
    <row r="117" spans="1:15" ht="16">
      <c r="A117" s="21" t="s">
        <v>2860</v>
      </c>
      <c r="B117" s="21" t="s">
        <v>2861</v>
      </c>
      <c r="C117" s="21" t="s">
        <v>33</v>
      </c>
      <c r="D117" s="21" t="s">
        <v>34</v>
      </c>
      <c r="E117" s="21" t="s">
        <v>77</v>
      </c>
      <c r="F117" s="21" t="s">
        <v>2862</v>
      </c>
      <c r="G117" s="21" t="s">
        <v>2863</v>
      </c>
      <c r="H117" s="21" t="s">
        <v>2864</v>
      </c>
      <c r="I117" s="21" t="s">
        <v>2865</v>
      </c>
      <c r="J117" s="21" t="s">
        <v>40</v>
      </c>
      <c r="K117" s="22">
        <v>0.57899999999999996</v>
      </c>
      <c r="L117" s="22">
        <f t="shared" si="3"/>
        <v>0.37918274844391109</v>
      </c>
      <c r="M117" s="22">
        <f t="shared" si="4"/>
        <v>-1.3990347669923977</v>
      </c>
      <c r="N117" s="157">
        <v>1</v>
      </c>
      <c r="O117" s="158">
        <f t="shared" si="5"/>
        <v>0</v>
      </c>
    </row>
    <row r="118" spans="1:15" ht="16">
      <c r="A118" s="21" t="s">
        <v>9630</v>
      </c>
      <c r="B118" s="21" t="s">
        <v>9631</v>
      </c>
      <c r="C118" s="21" t="s">
        <v>33</v>
      </c>
      <c r="D118" s="21" t="s">
        <v>34</v>
      </c>
      <c r="E118" s="21" t="s">
        <v>77</v>
      </c>
      <c r="F118" s="21" t="s">
        <v>9632</v>
      </c>
      <c r="G118" s="21" t="s">
        <v>9633</v>
      </c>
      <c r="H118" s="21" t="s">
        <v>9634</v>
      </c>
      <c r="I118" s="21" t="s">
        <v>9635</v>
      </c>
      <c r="J118" s="21" t="s">
        <v>9636</v>
      </c>
      <c r="K118" s="22">
        <v>0.57899999999999996</v>
      </c>
      <c r="L118" s="22">
        <f t="shared" si="3"/>
        <v>0.37918274844391109</v>
      </c>
      <c r="M118" s="22">
        <f t="shared" si="4"/>
        <v>-1.3990347669923977</v>
      </c>
      <c r="N118" s="157">
        <v>6.9251526942892994E-2</v>
      </c>
      <c r="O118" s="158">
        <f t="shared" si="5"/>
        <v>1.1595706462987245</v>
      </c>
    </row>
    <row r="119" spans="1:15" ht="16">
      <c r="A119" s="21" t="s">
        <v>1813</v>
      </c>
      <c r="B119" s="21" t="s">
        <v>1814</v>
      </c>
      <c r="C119" s="21" t="s">
        <v>33</v>
      </c>
      <c r="D119" s="21" t="s">
        <v>86</v>
      </c>
      <c r="E119" s="21" t="s">
        <v>151</v>
      </c>
      <c r="F119" s="21" t="s">
        <v>1815</v>
      </c>
      <c r="G119" s="21" t="s">
        <v>1816</v>
      </c>
      <c r="H119" s="21" t="s">
        <v>1817</v>
      </c>
      <c r="I119" s="21" t="s">
        <v>1818</v>
      </c>
      <c r="J119" s="21" t="s">
        <v>1819</v>
      </c>
      <c r="K119" s="22">
        <v>0.57999999999999996</v>
      </c>
      <c r="L119" s="22">
        <f t="shared" si="3"/>
        <v>0.37983764092827016</v>
      </c>
      <c r="M119" s="22">
        <f t="shared" si="4"/>
        <v>-1.3965452149666999</v>
      </c>
      <c r="N119" s="157">
        <v>0.80319914667760195</v>
      </c>
      <c r="O119" s="158">
        <f t="shared" si="5"/>
        <v>9.5176761595228213E-2</v>
      </c>
    </row>
    <row r="120" spans="1:15" ht="16">
      <c r="A120" s="21" t="s">
        <v>6846</v>
      </c>
      <c r="B120" s="21" t="s">
        <v>6847</v>
      </c>
      <c r="C120" s="21" t="s">
        <v>33</v>
      </c>
      <c r="D120" s="21" t="s">
        <v>6848</v>
      </c>
      <c r="E120" s="21" t="s">
        <v>214</v>
      </c>
      <c r="F120" s="21" t="s">
        <v>945</v>
      </c>
      <c r="G120" s="21" t="s">
        <v>6849</v>
      </c>
      <c r="H120" s="21" t="s">
        <v>6850</v>
      </c>
      <c r="I120" s="21" t="s">
        <v>6851</v>
      </c>
      <c r="J120" s="21" t="s">
        <v>6852</v>
      </c>
      <c r="K120" s="22">
        <v>0.57999999999999996</v>
      </c>
      <c r="L120" s="22">
        <f t="shared" si="3"/>
        <v>0.37983764092827016</v>
      </c>
      <c r="M120" s="22">
        <f t="shared" si="4"/>
        <v>-1.3965452149666999</v>
      </c>
      <c r="N120" s="157">
        <v>0.20050236615307099</v>
      </c>
      <c r="O120" s="158">
        <f t="shared" si="5"/>
        <v>0.69788049785098805</v>
      </c>
    </row>
    <row r="121" spans="1:15" ht="16">
      <c r="A121" s="21" t="s">
        <v>8334</v>
      </c>
      <c r="B121" s="21" t="s">
        <v>8335</v>
      </c>
      <c r="C121" s="21" t="s">
        <v>33</v>
      </c>
      <c r="D121" s="21" t="s">
        <v>86</v>
      </c>
      <c r="E121" s="21" t="s">
        <v>151</v>
      </c>
      <c r="F121" s="21" t="s">
        <v>8336</v>
      </c>
      <c r="G121" s="21" t="s">
        <v>8337</v>
      </c>
      <c r="H121" s="21" t="s">
        <v>8338</v>
      </c>
      <c r="I121" s="21" t="s">
        <v>8339</v>
      </c>
      <c r="J121" s="21" t="s">
        <v>8340</v>
      </c>
      <c r="K121" s="22">
        <v>0.57999999999999996</v>
      </c>
      <c r="L121" s="22">
        <f t="shared" si="3"/>
        <v>0.37983764092827016</v>
      </c>
      <c r="M121" s="22">
        <f t="shared" si="4"/>
        <v>-1.3965452149666999</v>
      </c>
      <c r="N121" s="157">
        <v>1</v>
      </c>
      <c r="O121" s="158">
        <f t="shared" si="5"/>
        <v>0</v>
      </c>
    </row>
    <row r="122" spans="1:15" ht="16">
      <c r="A122" s="21" t="s">
        <v>5205</v>
      </c>
      <c r="B122" s="21" t="s">
        <v>5206</v>
      </c>
      <c r="C122" s="21" t="s">
        <v>33</v>
      </c>
      <c r="D122" s="21" t="s">
        <v>40</v>
      </c>
      <c r="E122" s="21" t="s">
        <v>207</v>
      </c>
      <c r="F122" s="21" t="s">
        <v>5207</v>
      </c>
      <c r="G122" s="21" t="s">
        <v>5208</v>
      </c>
      <c r="H122" s="21" t="s">
        <v>5209</v>
      </c>
      <c r="I122" s="21" t="s">
        <v>5210</v>
      </c>
      <c r="J122" s="21" t="s">
        <v>1453</v>
      </c>
      <c r="K122" s="22">
        <v>0.58199999999999996</v>
      </c>
      <c r="L122" s="22">
        <f t="shared" si="3"/>
        <v>0.38114742589698836</v>
      </c>
      <c r="M122" s="22">
        <f t="shared" si="4"/>
        <v>-1.3915789620733505</v>
      </c>
      <c r="N122" s="157">
        <v>0.89361034579337195</v>
      </c>
      <c r="O122" s="158">
        <f t="shared" si="5"/>
        <v>4.8851811809454242E-2</v>
      </c>
    </row>
    <row r="123" spans="1:15" ht="16">
      <c r="A123" s="21" t="s">
        <v>8453</v>
      </c>
      <c r="B123" s="21" t="s">
        <v>8454</v>
      </c>
      <c r="C123" s="21" t="s">
        <v>40</v>
      </c>
      <c r="D123" s="21" t="s">
        <v>40</v>
      </c>
      <c r="E123" s="21" t="s">
        <v>158</v>
      </c>
      <c r="F123" s="21" t="s">
        <v>3125</v>
      </c>
      <c r="G123" s="21" t="s">
        <v>8455</v>
      </c>
      <c r="H123" s="21" t="s">
        <v>8456</v>
      </c>
      <c r="I123" s="21" t="s">
        <v>8457</v>
      </c>
      <c r="J123" s="21" t="s">
        <v>40</v>
      </c>
      <c r="K123" s="22">
        <v>0.58199999999999996</v>
      </c>
      <c r="L123" s="22">
        <f t="shared" si="3"/>
        <v>0.38114742589698836</v>
      </c>
      <c r="M123" s="22">
        <f t="shared" si="4"/>
        <v>-1.3915789620733505</v>
      </c>
      <c r="N123" s="157">
        <v>1</v>
      </c>
      <c r="O123" s="158">
        <f t="shared" si="5"/>
        <v>0</v>
      </c>
    </row>
    <row r="124" spans="1:15" ht="16">
      <c r="A124" s="2" t="s">
        <v>11440</v>
      </c>
      <c r="B124" s="2" t="s">
        <v>11441</v>
      </c>
      <c r="C124" s="2" t="s">
        <v>53</v>
      </c>
      <c r="D124" s="2" t="s">
        <v>34</v>
      </c>
      <c r="E124" s="2" t="s">
        <v>151</v>
      </c>
      <c r="F124" s="2" t="s">
        <v>11442</v>
      </c>
      <c r="G124" s="2" t="s">
        <v>11443</v>
      </c>
      <c r="H124" s="2" t="s">
        <v>11444</v>
      </c>
      <c r="I124" s="2" t="s">
        <v>11445</v>
      </c>
      <c r="J124" s="2" t="s">
        <v>1251</v>
      </c>
      <c r="K124" s="3">
        <v>0.58199999999999996</v>
      </c>
      <c r="L124" s="3">
        <f t="shared" si="3"/>
        <v>0.38114742589698836</v>
      </c>
      <c r="M124" s="3">
        <f t="shared" si="4"/>
        <v>-1.3915789620733505</v>
      </c>
      <c r="N124" s="157">
        <v>0.23748097909830501</v>
      </c>
      <c r="O124" s="158">
        <f t="shared" si="5"/>
        <v>0.62437116921155689</v>
      </c>
    </row>
    <row r="125" spans="1:15" ht="16">
      <c r="A125" s="21" t="s">
        <v>8091</v>
      </c>
      <c r="B125" s="21" t="s">
        <v>8092</v>
      </c>
      <c r="C125" s="21" t="s">
        <v>328</v>
      </c>
      <c r="D125" s="21" t="s">
        <v>86</v>
      </c>
      <c r="E125" s="21" t="s">
        <v>77</v>
      </c>
      <c r="F125" s="21" t="s">
        <v>945</v>
      </c>
      <c r="G125" s="21" t="s">
        <v>8093</v>
      </c>
      <c r="H125" s="21" t="s">
        <v>8094</v>
      </c>
      <c r="I125" s="21" t="s">
        <v>8095</v>
      </c>
      <c r="J125" s="21" t="s">
        <v>8096</v>
      </c>
      <c r="K125" s="22">
        <v>0.58299999999999996</v>
      </c>
      <c r="L125" s="22">
        <f t="shared" si="3"/>
        <v>0.38180231838134743</v>
      </c>
      <c r="M125" s="22">
        <f t="shared" si="4"/>
        <v>-1.3891022317811381</v>
      </c>
      <c r="N125" s="157">
        <v>1</v>
      </c>
      <c r="O125" s="158">
        <f t="shared" si="5"/>
        <v>0</v>
      </c>
    </row>
    <row r="126" spans="1:15" ht="16">
      <c r="A126" s="21" t="s">
        <v>7384</v>
      </c>
      <c r="B126" s="21" t="s">
        <v>7385</v>
      </c>
      <c r="C126" s="21" t="s">
        <v>186</v>
      </c>
      <c r="D126" s="21" t="s">
        <v>141</v>
      </c>
      <c r="E126" s="21" t="s">
        <v>714</v>
      </c>
      <c r="F126" s="21" t="s">
        <v>7386</v>
      </c>
      <c r="G126" s="21" t="s">
        <v>7387</v>
      </c>
      <c r="H126" s="21" t="s">
        <v>7388</v>
      </c>
      <c r="I126" s="21" t="s">
        <v>7389</v>
      </c>
      <c r="J126" s="21" t="s">
        <v>2581</v>
      </c>
      <c r="K126" s="22">
        <v>0.58299999999999996</v>
      </c>
      <c r="L126" s="22">
        <f t="shared" si="3"/>
        <v>0.38180231838134743</v>
      </c>
      <c r="M126" s="22">
        <f t="shared" si="4"/>
        <v>-1.3891022317811381</v>
      </c>
      <c r="N126" s="157">
        <v>1</v>
      </c>
      <c r="O126" s="158">
        <f t="shared" si="5"/>
        <v>0</v>
      </c>
    </row>
    <row r="127" spans="1:15" ht="16">
      <c r="A127" s="21" t="s">
        <v>7952</v>
      </c>
      <c r="B127" s="21" t="s">
        <v>7953</v>
      </c>
      <c r="C127" s="21" t="s">
        <v>95</v>
      </c>
      <c r="D127" s="21" t="s">
        <v>40</v>
      </c>
      <c r="E127" s="21" t="s">
        <v>1086</v>
      </c>
      <c r="F127" s="21" t="s">
        <v>7954</v>
      </c>
      <c r="G127" s="21" t="s">
        <v>7955</v>
      </c>
      <c r="H127" s="21" t="s">
        <v>7956</v>
      </c>
      <c r="I127" s="21" t="s">
        <v>7957</v>
      </c>
      <c r="J127" s="21" t="s">
        <v>40</v>
      </c>
      <c r="K127" s="22">
        <v>0.58399999999999996</v>
      </c>
      <c r="L127" s="22">
        <f t="shared" si="3"/>
        <v>0.3824572108657065</v>
      </c>
      <c r="M127" s="22">
        <f t="shared" si="4"/>
        <v>-1.3866297461016175</v>
      </c>
      <c r="N127" s="157">
        <v>0.117555065542302</v>
      </c>
      <c r="O127" s="158">
        <f t="shared" si="5"/>
        <v>0.92975865203737962</v>
      </c>
    </row>
    <row r="128" spans="1:15" ht="16">
      <c r="A128" s="21" t="s">
        <v>6809</v>
      </c>
      <c r="B128" s="21" t="s">
        <v>6810</v>
      </c>
      <c r="C128" s="21" t="s">
        <v>33</v>
      </c>
      <c r="D128" s="21" t="s">
        <v>40</v>
      </c>
      <c r="E128" s="21" t="s">
        <v>111</v>
      </c>
      <c r="F128" s="21" t="s">
        <v>1005</v>
      </c>
      <c r="G128" s="21" t="s">
        <v>6811</v>
      </c>
      <c r="H128" s="21" t="s">
        <v>6812</v>
      </c>
      <c r="I128" s="21" t="s">
        <v>6813</v>
      </c>
      <c r="J128" s="21" t="s">
        <v>6814</v>
      </c>
      <c r="K128" s="22">
        <v>0.58499999999999996</v>
      </c>
      <c r="L128" s="22">
        <f t="shared" si="3"/>
        <v>0.38311210335006562</v>
      </c>
      <c r="M128" s="22">
        <f t="shared" si="4"/>
        <v>-1.3841614905108677</v>
      </c>
      <c r="N128" s="157">
        <v>0.80320663234772305</v>
      </c>
      <c r="O128" s="158">
        <f t="shared" si="5"/>
        <v>9.5172714068420969E-2</v>
      </c>
    </row>
    <row r="129" spans="1:15" ht="16">
      <c r="A129" s="21" t="s">
        <v>5725</v>
      </c>
      <c r="B129" s="21" t="s">
        <v>5726</v>
      </c>
      <c r="C129" s="21" t="s">
        <v>33</v>
      </c>
      <c r="D129" s="21" t="s">
        <v>34</v>
      </c>
      <c r="E129" s="21" t="s">
        <v>111</v>
      </c>
      <c r="F129" s="21" t="s">
        <v>5727</v>
      </c>
      <c r="G129" s="21" t="s">
        <v>5728</v>
      </c>
      <c r="H129" s="21" t="s">
        <v>5729</v>
      </c>
      <c r="I129" s="21" t="s">
        <v>5730</v>
      </c>
      <c r="J129" s="21" t="s">
        <v>2680</v>
      </c>
      <c r="K129" s="22">
        <v>0.58799999999999997</v>
      </c>
      <c r="L129" s="22">
        <f t="shared" si="3"/>
        <v>0.38507678080314289</v>
      </c>
      <c r="M129" s="22">
        <f t="shared" si="4"/>
        <v>-1.37678196014527</v>
      </c>
      <c r="N129" s="157">
        <v>1</v>
      </c>
      <c r="O129" s="158">
        <f t="shared" si="5"/>
        <v>0</v>
      </c>
    </row>
    <row r="130" spans="1:15" ht="16">
      <c r="A130" s="21" t="s">
        <v>1154</v>
      </c>
      <c r="B130" s="21" t="s">
        <v>1155</v>
      </c>
      <c r="C130" s="21" t="s">
        <v>33</v>
      </c>
      <c r="D130" s="21" t="s">
        <v>34</v>
      </c>
      <c r="E130" s="21" t="s">
        <v>214</v>
      </c>
      <c r="F130" s="21" t="s">
        <v>1156</v>
      </c>
      <c r="G130" s="21" t="s">
        <v>1157</v>
      </c>
      <c r="H130" s="21" t="s">
        <v>1158</v>
      </c>
      <c r="I130" s="21" t="s">
        <v>1159</v>
      </c>
      <c r="J130" s="21" t="s">
        <v>1160</v>
      </c>
      <c r="K130" s="22">
        <v>0.59</v>
      </c>
      <c r="L130" s="22">
        <f t="shared" ref="L130:L193" si="6">K130/1.526968203</f>
        <v>0.38638656577186103</v>
      </c>
      <c r="M130" s="22">
        <f t="shared" ref="M130:M193" si="7">LOG(L130, 2)</f>
        <v>-1.3718831607324309</v>
      </c>
      <c r="N130" s="157">
        <v>9.27197129291812E-2</v>
      </c>
      <c r="O130" s="158">
        <f t="shared" ref="O130:O193" si="8">-LOG10(N130)</f>
        <v>1.0328279216676866</v>
      </c>
    </row>
    <row r="131" spans="1:15">
      <c r="A131" s="21" t="s">
        <v>9681</v>
      </c>
      <c r="B131" s="21" t="s">
        <v>9682</v>
      </c>
      <c r="C131" s="21" t="s">
        <v>40</v>
      </c>
      <c r="D131" s="21" t="s">
        <v>40</v>
      </c>
      <c r="E131" s="21" t="s">
        <v>40</v>
      </c>
      <c r="F131" s="21" t="s">
        <v>9683</v>
      </c>
      <c r="G131" s="21" t="s">
        <v>9684</v>
      </c>
      <c r="H131" s="21" t="s">
        <v>9685</v>
      </c>
      <c r="I131" s="21" t="s">
        <v>9686</v>
      </c>
      <c r="J131" s="21" t="s">
        <v>40</v>
      </c>
      <c r="K131" s="22">
        <v>0.59399999999999997</v>
      </c>
      <c r="L131" s="22">
        <f t="shared" si="6"/>
        <v>0.38900613570929737</v>
      </c>
      <c r="M131" s="22">
        <f t="shared" si="7"/>
        <v>-1.3621351841808687</v>
      </c>
      <c r="N131" s="23">
        <v>3.3765931013034899E-2</v>
      </c>
      <c r="O131" s="24">
        <f t="shared" si="8"/>
        <v>1.4715212711696444</v>
      </c>
    </row>
    <row r="132" spans="1:15" ht="16">
      <c r="A132" s="21" t="s">
        <v>9019</v>
      </c>
      <c r="B132" s="21" t="s">
        <v>9020</v>
      </c>
      <c r="C132" s="21" t="s">
        <v>33</v>
      </c>
      <c r="D132" s="21" t="s">
        <v>76</v>
      </c>
      <c r="E132" s="21" t="s">
        <v>151</v>
      </c>
      <c r="F132" s="21" t="s">
        <v>6240</v>
      </c>
      <c r="G132" s="21" t="s">
        <v>9021</v>
      </c>
      <c r="H132" s="21" t="s">
        <v>9022</v>
      </c>
      <c r="I132" s="21" t="s">
        <v>9023</v>
      </c>
      <c r="J132" s="21" t="s">
        <v>40</v>
      </c>
      <c r="K132" s="22">
        <v>0.59499999999999997</v>
      </c>
      <c r="L132" s="22">
        <f t="shared" si="6"/>
        <v>0.3896610281936565</v>
      </c>
      <c r="M132" s="22">
        <f t="shared" si="7"/>
        <v>-1.3597084467863285</v>
      </c>
      <c r="N132" s="157">
        <v>0.271801464340723</v>
      </c>
      <c r="O132" s="158">
        <f t="shared" si="8"/>
        <v>0.56574820781918855</v>
      </c>
    </row>
    <row r="133" spans="1:15" ht="16">
      <c r="A133" s="21" t="s">
        <v>9710</v>
      </c>
      <c r="B133" s="21" t="s">
        <v>9711</v>
      </c>
      <c r="C133" s="21" t="s">
        <v>4897</v>
      </c>
      <c r="D133" s="21" t="s">
        <v>141</v>
      </c>
      <c r="E133" s="21" t="s">
        <v>336</v>
      </c>
      <c r="F133" s="21" t="s">
        <v>9298</v>
      </c>
      <c r="G133" s="21" t="s">
        <v>9712</v>
      </c>
      <c r="H133" s="21" t="s">
        <v>9713</v>
      </c>
      <c r="I133" s="21" t="s">
        <v>9714</v>
      </c>
      <c r="J133" s="21" t="s">
        <v>40</v>
      </c>
      <c r="K133" s="22">
        <v>0.59699999999999998</v>
      </c>
      <c r="L133" s="22">
        <f t="shared" si="6"/>
        <v>0.39097081316237464</v>
      </c>
      <c r="M133" s="22">
        <f t="shared" si="7"/>
        <v>-1.3548671837168296</v>
      </c>
      <c r="N133" s="157">
        <v>1</v>
      </c>
      <c r="O133" s="158">
        <f t="shared" si="8"/>
        <v>0</v>
      </c>
    </row>
    <row r="134" spans="1:15" ht="16">
      <c r="A134" s="21" t="s">
        <v>10013</v>
      </c>
      <c r="B134" s="21" t="s">
        <v>10014</v>
      </c>
      <c r="C134" s="21" t="s">
        <v>33</v>
      </c>
      <c r="D134" s="21" t="s">
        <v>34</v>
      </c>
      <c r="E134" s="21" t="s">
        <v>158</v>
      </c>
      <c r="F134" s="21" t="s">
        <v>10015</v>
      </c>
      <c r="G134" s="21" t="s">
        <v>10016</v>
      </c>
      <c r="H134" s="21" t="s">
        <v>10017</v>
      </c>
      <c r="I134" s="21" t="s">
        <v>10018</v>
      </c>
      <c r="J134" s="21" t="s">
        <v>40</v>
      </c>
      <c r="K134" s="22">
        <v>0.59799999999999998</v>
      </c>
      <c r="L134" s="22">
        <f t="shared" si="6"/>
        <v>0.39162570564673371</v>
      </c>
      <c r="M134" s="22">
        <f t="shared" si="7"/>
        <v>-1.3524526307835294</v>
      </c>
      <c r="N134" s="157">
        <v>1</v>
      </c>
      <c r="O134" s="158">
        <f t="shared" si="8"/>
        <v>0</v>
      </c>
    </row>
    <row r="135" spans="1:15" ht="16">
      <c r="A135" s="21" t="s">
        <v>11200</v>
      </c>
      <c r="B135" s="21" t="s">
        <v>11201</v>
      </c>
      <c r="C135" s="21" t="s">
        <v>53</v>
      </c>
      <c r="D135" s="21" t="s">
        <v>86</v>
      </c>
      <c r="E135" s="21" t="s">
        <v>751</v>
      </c>
      <c r="F135" s="21" t="s">
        <v>4294</v>
      </c>
      <c r="G135" s="21" t="s">
        <v>11202</v>
      </c>
      <c r="H135" s="21" t="s">
        <v>40</v>
      </c>
      <c r="I135" s="21" t="s">
        <v>11203</v>
      </c>
      <c r="J135" s="21" t="s">
        <v>4441</v>
      </c>
      <c r="K135" s="22">
        <v>0.59899999999999998</v>
      </c>
      <c r="L135" s="22">
        <f t="shared" si="6"/>
        <v>0.39228059813109284</v>
      </c>
      <c r="M135" s="22">
        <f t="shared" si="7"/>
        <v>-1.3500421121928488</v>
      </c>
      <c r="N135" s="157">
        <v>1</v>
      </c>
      <c r="O135" s="158">
        <f t="shared" si="8"/>
        <v>0</v>
      </c>
    </row>
    <row r="136" spans="1:15">
      <c r="A136" s="21" t="s">
        <v>12801</v>
      </c>
      <c r="B136" s="21" t="s">
        <v>12800</v>
      </c>
      <c r="C136" s="21" t="s">
        <v>85</v>
      </c>
      <c r="D136" s="21" t="s">
        <v>40</v>
      </c>
      <c r="E136" s="21" t="s">
        <v>2736</v>
      </c>
      <c r="F136" s="21" t="s">
        <v>12799</v>
      </c>
      <c r="G136" s="21" t="s">
        <v>12798</v>
      </c>
      <c r="H136" s="21" t="s">
        <v>12797</v>
      </c>
      <c r="I136" s="21" t="s">
        <v>12796</v>
      </c>
      <c r="J136" s="21" t="s">
        <v>40</v>
      </c>
      <c r="K136" s="22">
        <v>0.6</v>
      </c>
      <c r="L136" s="22">
        <f t="shared" si="6"/>
        <v>0.39293549061545191</v>
      </c>
      <c r="M136" s="22">
        <f t="shared" si="7"/>
        <v>-1.3476356144857535</v>
      </c>
      <c r="N136" s="23" t="s">
        <v>40</v>
      </c>
      <c r="O136" s="24" t="e">
        <f t="shared" si="8"/>
        <v>#VALUE!</v>
      </c>
    </row>
    <row r="137" spans="1:15" ht="16">
      <c r="A137" s="2" t="s">
        <v>9946</v>
      </c>
      <c r="B137" s="2" t="s">
        <v>9947</v>
      </c>
      <c r="C137" s="2" t="s">
        <v>53</v>
      </c>
      <c r="D137" s="2" t="s">
        <v>314</v>
      </c>
      <c r="E137" s="2" t="s">
        <v>1333</v>
      </c>
      <c r="F137" s="2" t="s">
        <v>9948</v>
      </c>
      <c r="G137" s="2" t="s">
        <v>9949</v>
      </c>
      <c r="H137" s="2" t="s">
        <v>9950</v>
      </c>
      <c r="I137" s="2" t="s">
        <v>9951</v>
      </c>
      <c r="J137" s="2" t="s">
        <v>3089</v>
      </c>
      <c r="K137" s="3">
        <v>0.6</v>
      </c>
      <c r="L137" s="3">
        <f t="shared" si="6"/>
        <v>0.39293549061545191</v>
      </c>
      <c r="M137" s="3">
        <f t="shared" si="7"/>
        <v>-1.3476356144857535</v>
      </c>
      <c r="N137" s="157">
        <v>1</v>
      </c>
      <c r="O137" s="158">
        <f t="shared" si="8"/>
        <v>0</v>
      </c>
    </row>
    <row r="138" spans="1:15" ht="16">
      <c r="A138" s="2" t="s">
        <v>11914</v>
      </c>
      <c r="B138" s="2" t="s">
        <v>11915</v>
      </c>
      <c r="C138" s="2" t="s">
        <v>53</v>
      </c>
      <c r="D138" s="2" t="s">
        <v>141</v>
      </c>
      <c r="E138" s="2" t="s">
        <v>151</v>
      </c>
      <c r="F138" s="2" t="s">
        <v>807</v>
      </c>
      <c r="G138" s="2" t="s">
        <v>11916</v>
      </c>
      <c r="H138" s="2" t="s">
        <v>11917</v>
      </c>
      <c r="I138" s="2" t="s">
        <v>11918</v>
      </c>
      <c r="J138" s="2" t="s">
        <v>40</v>
      </c>
      <c r="K138" s="3">
        <v>0.6</v>
      </c>
      <c r="L138" s="3">
        <f t="shared" si="6"/>
        <v>0.39293549061545191</v>
      </c>
      <c r="M138" s="3">
        <f t="shared" si="7"/>
        <v>-1.3476356144857535</v>
      </c>
      <c r="N138" s="157">
        <v>1</v>
      </c>
      <c r="O138" s="158">
        <f t="shared" si="8"/>
        <v>0</v>
      </c>
    </row>
    <row r="139" spans="1:15">
      <c r="A139" s="21" t="s">
        <v>5218</v>
      </c>
      <c r="B139" s="21" t="s">
        <v>5219</v>
      </c>
      <c r="C139" s="21" t="s">
        <v>2155</v>
      </c>
      <c r="D139" s="21" t="s">
        <v>40</v>
      </c>
      <c r="E139" s="21" t="s">
        <v>40</v>
      </c>
      <c r="F139" s="21" t="s">
        <v>5220</v>
      </c>
      <c r="G139" s="21" t="s">
        <v>5221</v>
      </c>
      <c r="H139" s="21" t="s">
        <v>5222</v>
      </c>
      <c r="I139" s="21" t="s">
        <v>5223</v>
      </c>
      <c r="J139" s="21" t="s">
        <v>40</v>
      </c>
      <c r="K139" s="22">
        <v>0.60299999999999998</v>
      </c>
      <c r="L139" s="22">
        <f t="shared" si="6"/>
        <v>0.39490016806852918</v>
      </c>
      <c r="M139" s="22">
        <f t="shared" si="7"/>
        <v>-1.3404401130815498</v>
      </c>
      <c r="N139" s="23">
        <v>8.3329939827868905E-5</v>
      </c>
      <c r="O139" s="24">
        <f t="shared" si="8"/>
        <v>4.079198931776097</v>
      </c>
    </row>
    <row r="140" spans="1:15" ht="16">
      <c r="A140" s="21" t="s">
        <v>10001</v>
      </c>
      <c r="B140" s="21" t="s">
        <v>10002</v>
      </c>
      <c r="C140" s="21" t="s">
        <v>33</v>
      </c>
      <c r="D140" s="21" t="s">
        <v>141</v>
      </c>
      <c r="E140" s="21" t="s">
        <v>111</v>
      </c>
      <c r="F140" s="21" t="s">
        <v>10003</v>
      </c>
      <c r="G140" s="21" t="s">
        <v>10004</v>
      </c>
      <c r="H140" s="21" t="s">
        <v>10005</v>
      </c>
      <c r="I140" s="21" t="s">
        <v>10006</v>
      </c>
      <c r="J140" s="21" t="s">
        <v>1344</v>
      </c>
      <c r="K140" s="22">
        <v>0.60499999999999998</v>
      </c>
      <c r="L140" s="22">
        <f t="shared" si="6"/>
        <v>0.39620995303724732</v>
      </c>
      <c r="M140" s="22">
        <f t="shared" si="7"/>
        <v>-1.3356629728196776</v>
      </c>
      <c r="N140" s="157">
        <v>1</v>
      </c>
      <c r="O140" s="158">
        <f t="shared" si="8"/>
        <v>0</v>
      </c>
    </row>
    <row r="141" spans="1:15">
      <c r="A141" s="21" t="s">
        <v>9762</v>
      </c>
      <c r="B141" s="21" t="s">
        <v>9763</v>
      </c>
      <c r="C141" s="21" t="s">
        <v>40</v>
      </c>
      <c r="D141" s="21" t="s">
        <v>34</v>
      </c>
      <c r="E141" s="21" t="s">
        <v>40</v>
      </c>
      <c r="F141" s="21" t="s">
        <v>9764</v>
      </c>
      <c r="G141" s="21" t="s">
        <v>9765</v>
      </c>
      <c r="H141" s="21" t="s">
        <v>9766</v>
      </c>
      <c r="I141" s="21" t="s">
        <v>9767</v>
      </c>
      <c r="J141" s="21" t="s">
        <v>40</v>
      </c>
      <c r="K141" s="22">
        <v>0.60599999999999998</v>
      </c>
      <c r="L141" s="22">
        <f t="shared" si="6"/>
        <v>0.39686484552160645</v>
      </c>
      <c r="M141" s="22">
        <f t="shared" si="7"/>
        <v>-1.3332803215086835</v>
      </c>
      <c r="N141" s="23">
        <v>1.2682948783296399E-2</v>
      </c>
      <c r="O141" s="24">
        <f t="shared" si="8"/>
        <v>1.8967797613258874</v>
      </c>
    </row>
    <row r="142" spans="1:15" ht="16">
      <c r="A142" s="21" t="s">
        <v>5155</v>
      </c>
      <c r="B142" s="21" t="s">
        <v>5156</v>
      </c>
      <c r="C142" s="21" t="s">
        <v>33</v>
      </c>
      <c r="D142" s="21" t="s">
        <v>34</v>
      </c>
      <c r="E142" s="21" t="s">
        <v>511</v>
      </c>
      <c r="F142" s="21" t="s">
        <v>5157</v>
      </c>
      <c r="G142" s="21" t="s">
        <v>5158</v>
      </c>
      <c r="H142" s="21" t="s">
        <v>5159</v>
      </c>
      <c r="I142" s="21" t="s">
        <v>5160</v>
      </c>
      <c r="J142" s="21" t="s">
        <v>1027</v>
      </c>
      <c r="K142" s="22">
        <v>0.60599999999999998</v>
      </c>
      <c r="L142" s="22">
        <f t="shared" si="6"/>
        <v>0.39686484552160645</v>
      </c>
      <c r="M142" s="22">
        <f t="shared" si="7"/>
        <v>-1.3332803215086835</v>
      </c>
      <c r="N142" s="157">
        <v>0.32151609240400503</v>
      </c>
      <c r="O142" s="158">
        <f t="shared" si="8"/>
        <v>0.49279728504969517</v>
      </c>
    </row>
    <row r="143" spans="1:15" ht="16">
      <c r="A143" s="21" t="s">
        <v>8944</v>
      </c>
      <c r="B143" s="21" t="s">
        <v>8945</v>
      </c>
      <c r="C143" s="21" t="s">
        <v>921</v>
      </c>
      <c r="D143" s="21" t="s">
        <v>141</v>
      </c>
      <c r="E143" s="21" t="s">
        <v>519</v>
      </c>
      <c r="F143" s="21" t="s">
        <v>40</v>
      </c>
      <c r="G143" s="21" t="s">
        <v>8946</v>
      </c>
      <c r="H143" s="21" t="s">
        <v>8947</v>
      </c>
      <c r="I143" s="21" t="s">
        <v>8948</v>
      </c>
      <c r="J143" s="21" t="s">
        <v>1728</v>
      </c>
      <c r="K143" s="22">
        <v>0.60699999999999998</v>
      </c>
      <c r="L143" s="22">
        <f t="shared" si="6"/>
        <v>0.39751973800596552</v>
      </c>
      <c r="M143" s="22">
        <f t="shared" si="7"/>
        <v>-1.3309015987259525</v>
      </c>
      <c r="N143" s="157">
        <v>1</v>
      </c>
      <c r="O143" s="158">
        <f t="shared" si="8"/>
        <v>0</v>
      </c>
    </row>
    <row r="144" spans="1:15" ht="16">
      <c r="A144" s="21" t="s">
        <v>6791</v>
      </c>
      <c r="B144" s="21" t="s">
        <v>6792</v>
      </c>
      <c r="C144" s="21" t="s">
        <v>2155</v>
      </c>
      <c r="D144" s="21" t="s">
        <v>86</v>
      </c>
      <c r="E144" s="21" t="s">
        <v>40</v>
      </c>
      <c r="F144" s="21" t="s">
        <v>6793</v>
      </c>
      <c r="G144" s="21" t="s">
        <v>6794</v>
      </c>
      <c r="H144" s="21" t="s">
        <v>6795</v>
      </c>
      <c r="I144" s="21" t="s">
        <v>6796</v>
      </c>
      <c r="J144" s="21" t="s">
        <v>40</v>
      </c>
      <c r="K144" s="22">
        <v>0.60899999999999999</v>
      </c>
      <c r="L144" s="22">
        <f t="shared" si="6"/>
        <v>0.39882952297468371</v>
      </c>
      <c r="M144" s="22">
        <f t="shared" si="7"/>
        <v>-1.3261558870753021</v>
      </c>
      <c r="N144" s="157">
        <v>0.314575780988258</v>
      </c>
      <c r="O144" s="158">
        <f t="shared" si="8"/>
        <v>0.50227471651260736</v>
      </c>
    </row>
    <row r="145" spans="1:15">
      <c r="A145" s="21" t="s">
        <v>10123</v>
      </c>
      <c r="B145" s="21" t="s">
        <v>10124</v>
      </c>
      <c r="C145" s="21" t="s">
        <v>33</v>
      </c>
      <c r="D145" s="21" t="s">
        <v>40</v>
      </c>
      <c r="E145" s="21" t="s">
        <v>511</v>
      </c>
      <c r="F145" s="21" t="s">
        <v>10125</v>
      </c>
      <c r="G145" s="21" t="s">
        <v>10126</v>
      </c>
      <c r="H145" s="21" t="s">
        <v>10127</v>
      </c>
      <c r="I145" s="21" t="s">
        <v>10128</v>
      </c>
      <c r="J145" s="21" t="s">
        <v>10129</v>
      </c>
      <c r="K145" s="22">
        <v>0.61</v>
      </c>
      <c r="L145" s="22">
        <f t="shared" si="6"/>
        <v>0.39948441545904279</v>
      </c>
      <c r="M145" s="22">
        <f t="shared" si="7"/>
        <v>-1.3237888725313858</v>
      </c>
      <c r="N145" s="23" t="s">
        <v>40</v>
      </c>
      <c r="O145" s="24" t="e">
        <f t="shared" si="8"/>
        <v>#VALUE!</v>
      </c>
    </row>
    <row r="146" spans="1:15" ht="16">
      <c r="A146" s="21" t="s">
        <v>5629</v>
      </c>
      <c r="B146" s="21" t="s">
        <v>5630</v>
      </c>
      <c r="C146" s="21" t="s">
        <v>132</v>
      </c>
      <c r="D146" s="21" t="s">
        <v>991</v>
      </c>
      <c r="E146" s="21" t="s">
        <v>1058</v>
      </c>
      <c r="F146" s="21" t="s">
        <v>5631</v>
      </c>
      <c r="G146" s="21" t="s">
        <v>5632</v>
      </c>
      <c r="H146" s="21" t="s">
        <v>5633</v>
      </c>
      <c r="I146" s="21" t="s">
        <v>5634</v>
      </c>
      <c r="J146" s="21" t="s">
        <v>102</v>
      </c>
      <c r="K146" s="22">
        <v>0.61299999999999999</v>
      </c>
      <c r="L146" s="22">
        <f t="shared" si="6"/>
        <v>0.40144909291212005</v>
      </c>
      <c r="M146" s="22">
        <f t="shared" si="7"/>
        <v>-1.3167110412908529</v>
      </c>
      <c r="N146" s="157">
        <v>0.47979331053534802</v>
      </c>
      <c r="O146" s="158">
        <f t="shared" si="8"/>
        <v>0.31894581142829209</v>
      </c>
    </row>
    <row r="147" spans="1:15" ht="16">
      <c r="A147" s="21" t="s">
        <v>8177</v>
      </c>
      <c r="B147" s="21" t="s">
        <v>8178</v>
      </c>
      <c r="C147" s="21" t="s">
        <v>85</v>
      </c>
      <c r="D147" s="21" t="s">
        <v>40</v>
      </c>
      <c r="E147" s="21" t="s">
        <v>2111</v>
      </c>
      <c r="F147" s="21" t="s">
        <v>8179</v>
      </c>
      <c r="G147" s="21" t="s">
        <v>8180</v>
      </c>
      <c r="H147" s="21" t="s">
        <v>8181</v>
      </c>
      <c r="I147" s="21" t="s">
        <v>8182</v>
      </c>
      <c r="J147" s="21" t="s">
        <v>40</v>
      </c>
      <c r="K147" s="22">
        <v>0.61399999999999999</v>
      </c>
      <c r="L147" s="22">
        <f t="shared" si="6"/>
        <v>0.40210398539647912</v>
      </c>
      <c r="M147" s="22">
        <f t="shared" si="7"/>
        <v>-1.3143594596114549</v>
      </c>
      <c r="N147" s="157">
        <v>1</v>
      </c>
      <c r="O147" s="158">
        <f t="shared" si="8"/>
        <v>0</v>
      </c>
    </row>
    <row r="148" spans="1:15">
      <c r="A148" s="21" t="s">
        <v>2965</v>
      </c>
      <c r="B148" s="21" t="s">
        <v>2966</v>
      </c>
      <c r="C148" s="21" t="s">
        <v>235</v>
      </c>
      <c r="D148" s="21" t="s">
        <v>86</v>
      </c>
      <c r="E148" s="21" t="s">
        <v>1844</v>
      </c>
      <c r="F148" s="21" t="s">
        <v>2967</v>
      </c>
      <c r="G148" s="21" t="s">
        <v>2968</v>
      </c>
      <c r="H148" s="21" t="s">
        <v>2969</v>
      </c>
      <c r="I148" s="21" t="s">
        <v>2970</v>
      </c>
      <c r="J148" s="21" t="s">
        <v>40</v>
      </c>
      <c r="K148" s="22">
        <v>0.61699999999999999</v>
      </c>
      <c r="L148" s="22">
        <f t="shared" si="6"/>
        <v>0.40406866284955639</v>
      </c>
      <c r="M148" s="22">
        <f t="shared" si="7"/>
        <v>-1.3073276258322164</v>
      </c>
      <c r="N148" s="23">
        <v>7.3612699827159997E-4</v>
      </c>
      <c r="O148" s="24">
        <f t="shared" si="8"/>
        <v>3.1330472537459357</v>
      </c>
    </row>
    <row r="149" spans="1:15" ht="16">
      <c r="A149" s="21" t="s">
        <v>6221</v>
      </c>
      <c r="B149" s="21" t="s">
        <v>6222</v>
      </c>
      <c r="C149" s="21" t="s">
        <v>186</v>
      </c>
      <c r="D149" s="21" t="s">
        <v>40</v>
      </c>
      <c r="E149" s="21" t="s">
        <v>511</v>
      </c>
      <c r="F149" s="21" t="s">
        <v>6223</v>
      </c>
      <c r="G149" s="21" t="s">
        <v>6224</v>
      </c>
      <c r="H149" s="21" t="s">
        <v>6225</v>
      </c>
      <c r="I149" s="21" t="s">
        <v>6226</v>
      </c>
      <c r="J149" s="21" t="s">
        <v>1680</v>
      </c>
      <c r="K149" s="22">
        <v>0.61899999999999999</v>
      </c>
      <c r="L149" s="22">
        <f t="shared" si="6"/>
        <v>0.40537844781827459</v>
      </c>
      <c r="M149" s="22">
        <f t="shared" si="7"/>
        <v>-1.3026587057673698</v>
      </c>
      <c r="N149" s="157">
        <v>1</v>
      </c>
      <c r="O149" s="158">
        <f t="shared" si="8"/>
        <v>0</v>
      </c>
    </row>
    <row r="150" spans="1:15" ht="16">
      <c r="A150" s="21" t="s">
        <v>10915</v>
      </c>
      <c r="B150" s="21" t="s">
        <v>10916</v>
      </c>
      <c r="C150" s="21" t="s">
        <v>40</v>
      </c>
      <c r="D150" s="21" t="s">
        <v>40</v>
      </c>
      <c r="E150" s="21" t="s">
        <v>937</v>
      </c>
      <c r="F150" s="21" t="s">
        <v>10917</v>
      </c>
      <c r="G150" s="21" t="s">
        <v>10918</v>
      </c>
      <c r="H150" s="21" t="s">
        <v>10919</v>
      </c>
      <c r="I150" s="21" t="s">
        <v>10920</v>
      </c>
      <c r="J150" s="21" t="s">
        <v>40</v>
      </c>
      <c r="K150" s="22">
        <v>0.62</v>
      </c>
      <c r="L150" s="22">
        <f t="shared" si="6"/>
        <v>0.40603334030263366</v>
      </c>
      <c r="M150" s="22">
        <f t="shared" si="7"/>
        <v>-1.3003298997073969</v>
      </c>
      <c r="N150" s="157">
        <v>1</v>
      </c>
      <c r="O150" s="158">
        <f t="shared" si="8"/>
        <v>0</v>
      </c>
    </row>
    <row r="151" spans="1:15">
      <c r="A151" s="21" t="s">
        <v>3680</v>
      </c>
      <c r="B151" s="21" t="s">
        <v>3681</v>
      </c>
      <c r="C151" s="21" t="s">
        <v>186</v>
      </c>
      <c r="D151" s="21" t="s">
        <v>141</v>
      </c>
      <c r="E151" s="21" t="s">
        <v>111</v>
      </c>
      <c r="F151" s="21" t="s">
        <v>3682</v>
      </c>
      <c r="G151" s="21" t="s">
        <v>3683</v>
      </c>
      <c r="H151" s="21" t="s">
        <v>3684</v>
      </c>
      <c r="I151" s="21" t="s">
        <v>3685</v>
      </c>
      <c r="J151" s="21" t="s">
        <v>1344</v>
      </c>
      <c r="K151" s="22">
        <v>0.621</v>
      </c>
      <c r="L151" s="22">
        <f t="shared" si="6"/>
        <v>0.40668823278699273</v>
      </c>
      <c r="M151" s="22">
        <f t="shared" si="7"/>
        <v>-1.2980048467611529</v>
      </c>
      <c r="N151" s="23">
        <v>4.4819419174161701E-4</v>
      </c>
      <c r="O151" s="24">
        <f t="shared" si="8"/>
        <v>3.348533775893126</v>
      </c>
    </row>
    <row r="152" spans="1:15" ht="16">
      <c r="A152" s="21" t="s">
        <v>6624</v>
      </c>
      <c r="B152" s="21" t="s">
        <v>6625</v>
      </c>
      <c r="C152" s="21" t="s">
        <v>132</v>
      </c>
      <c r="D152" s="21" t="s">
        <v>86</v>
      </c>
      <c r="E152" s="21" t="s">
        <v>151</v>
      </c>
      <c r="F152" s="21" t="s">
        <v>570</v>
      </c>
      <c r="G152" s="21" t="s">
        <v>6626</v>
      </c>
      <c r="H152" s="21" t="s">
        <v>6627</v>
      </c>
      <c r="I152" s="21" t="s">
        <v>6628</v>
      </c>
      <c r="J152" s="21" t="s">
        <v>40</v>
      </c>
      <c r="K152" s="22">
        <v>0.621</v>
      </c>
      <c r="L152" s="22">
        <f t="shared" si="6"/>
        <v>0.40668823278699273</v>
      </c>
      <c r="M152" s="22">
        <f t="shared" si="7"/>
        <v>-1.2980048467611529</v>
      </c>
      <c r="N152" s="157">
        <v>1</v>
      </c>
      <c r="O152" s="158">
        <f t="shared" si="8"/>
        <v>0</v>
      </c>
    </row>
    <row r="153" spans="1:15" ht="16">
      <c r="A153" s="21" t="s">
        <v>5368</v>
      </c>
      <c r="B153" s="21" t="s">
        <v>5369</v>
      </c>
      <c r="C153" s="21" t="s">
        <v>33</v>
      </c>
      <c r="D153" s="21" t="s">
        <v>54</v>
      </c>
      <c r="E153" s="21" t="s">
        <v>45</v>
      </c>
      <c r="F153" s="21" t="s">
        <v>5370</v>
      </c>
      <c r="G153" s="21" t="s">
        <v>5371</v>
      </c>
      <c r="H153" s="21" t="s">
        <v>5372</v>
      </c>
      <c r="I153" s="21" t="s">
        <v>5373</v>
      </c>
      <c r="J153" s="21" t="s">
        <v>483</v>
      </c>
      <c r="K153" s="22">
        <v>0.623</v>
      </c>
      <c r="L153" s="22">
        <f t="shared" si="6"/>
        <v>0.40799801775571093</v>
      </c>
      <c r="M153" s="22">
        <f t="shared" si="7"/>
        <v>-1.2933659519576324</v>
      </c>
      <c r="N153" s="157">
        <v>6.8363165040164195E-2</v>
      </c>
      <c r="O153" s="158">
        <f t="shared" si="8"/>
        <v>1.1651778387591047</v>
      </c>
    </row>
    <row r="154" spans="1:15">
      <c r="A154" s="21" t="s">
        <v>8540</v>
      </c>
      <c r="B154" s="21" t="s">
        <v>8541</v>
      </c>
      <c r="C154" s="21" t="s">
        <v>33</v>
      </c>
      <c r="D154" s="21" t="s">
        <v>86</v>
      </c>
      <c r="E154" s="21" t="s">
        <v>178</v>
      </c>
      <c r="F154" s="21" t="s">
        <v>8542</v>
      </c>
      <c r="G154" s="21" t="s">
        <v>8543</v>
      </c>
      <c r="H154" s="21" t="s">
        <v>8544</v>
      </c>
      <c r="I154" s="21" t="s">
        <v>8545</v>
      </c>
      <c r="J154" s="21" t="s">
        <v>40</v>
      </c>
      <c r="K154" s="22">
        <v>0.623</v>
      </c>
      <c r="L154" s="22">
        <f t="shared" si="6"/>
        <v>0.40799801775571093</v>
      </c>
      <c r="M154" s="22">
        <f t="shared" si="7"/>
        <v>-1.2933659519576324</v>
      </c>
      <c r="N154" s="23" t="s">
        <v>40</v>
      </c>
      <c r="O154" s="24" t="e">
        <f t="shared" si="8"/>
        <v>#VALUE!</v>
      </c>
    </row>
    <row r="155" spans="1:15">
      <c r="A155" s="21" t="s">
        <v>240</v>
      </c>
      <c r="B155" s="21" t="s">
        <v>241</v>
      </c>
      <c r="C155" s="21" t="s">
        <v>242</v>
      </c>
      <c r="D155" s="21" t="s">
        <v>243</v>
      </c>
      <c r="E155" s="21" t="s">
        <v>244</v>
      </c>
      <c r="F155" s="21" t="s">
        <v>245</v>
      </c>
      <c r="G155" s="21" t="s">
        <v>246</v>
      </c>
      <c r="H155" s="21" t="s">
        <v>247</v>
      </c>
      <c r="I155" s="21" t="s">
        <v>248</v>
      </c>
      <c r="J155" s="21" t="s">
        <v>249</v>
      </c>
      <c r="K155" s="22">
        <v>0.624</v>
      </c>
      <c r="L155" s="22">
        <f t="shared" si="6"/>
        <v>0.40865291024007</v>
      </c>
      <c r="M155" s="22">
        <f t="shared" si="7"/>
        <v>-1.2910520861193862</v>
      </c>
      <c r="N155" s="23">
        <v>2.3620846220373499E-5</v>
      </c>
      <c r="O155" s="24">
        <f t="shared" si="8"/>
        <v>4.6267045477785764</v>
      </c>
    </row>
    <row r="156" spans="1:15" ht="16">
      <c r="A156" s="21" t="s">
        <v>9523</v>
      </c>
      <c r="B156" s="21" t="s">
        <v>9524</v>
      </c>
      <c r="C156" s="21" t="s">
        <v>3225</v>
      </c>
      <c r="D156" s="21" t="s">
        <v>40</v>
      </c>
      <c r="E156" s="21" t="s">
        <v>937</v>
      </c>
      <c r="F156" s="21" t="s">
        <v>3646</v>
      </c>
      <c r="G156" s="21" t="s">
        <v>9525</v>
      </c>
      <c r="H156" s="21" t="s">
        <v>9526</v>
      </c>
      <c r="I156" s="21" t="s">
        <v>9527</v>
      </c>
      <c r="J156" s="21" t="s">
        <v>40</v>
      </c>
      <c r="K156" s="22">
        <v>0.625</v>
      </c>
      <c r="L156" s="22">
        <f t="shared" si="6"/>
        <v>0.40930780272442907</v>
      </c>
      <c r="M156" s="22">
        <f t="shared" si="7"/>
        <v>-1.288741925432185</v>
      </c>
      <c r="N156" s="157">
        <v>1</v>
      </c>
      <c r="O156" s="158">
        <f t="shared" si="8"/>
        <v>0</v>
      </c>
    </row>
    <row r="157" spans="1:15">
      <c r="A157" s="21" t="s">
        <v>6594</v>
      </c>
      <c r="B157" s="21" t="s">
        <v>6595</v>
      </c>
      <c r="C157" s="21" t="s">
        <v>33</v>
      </c>
      <c r="D157" s="21" t="s">
        <v>86</v>
      </c>
      <c r="E157" s="21" t="s">
        <v>511</v>
      </c>
      <c r="F157" s="21" t="s">
        <v>472</v>
      </c>
      <c r="G157" s="21" t="s">
        <v>6596</v>
      </c>
      <c r="H157" s="21" t="s">
        <v>6597</v>
      </c>
      <c r="I157" s="21" t="s">
        <v>6598</v>
      </c>
      <c r="J157" s="21" t="s">
        <v>293</v>
      </c>
      <c r="K157" s="22">
        <v>0.626</v>
      </c>
      <c r="L157" s="22">
        <f t="shared" si="6"/>
        <v>0.4099626952087882</v>
      </c>
      <c r="M157" s="22">
        <f t="shared" si="7"/>
        <v>-1.286435458049016</v>
      </c>
      <c r="N157" s="23">
        <v>2.7058798395873198E-3</v>
      </c>
      <c r="O157" s="24">
        <f t="shared" si="8"/>
        <v>2.5676914930905195</v>
      </c>
    </row>
    <row r="158" spans="1:15">
      <c r="A158" s="21" t="s">
        <v>763</v>
      </c>
      <c r="B158" s="21" t="s">
        <v>764</v>
      </c>
      <c r="C158" s="21" t="s">
        <v>33</v>
      </c>
      <c r="D158" s="21" t="s">
        <v>34</v>
      </c>
      <c r="E158" s="21" t="s">
        <v>62</v>
      </c>
      <c r="F158" s="21" t="s">
        <v>765</v>
      </c>
      <c r="G158" s="21" t="s">
        <v>766</v>
      </c>
      <c r="H158" s="21" t="s">
        <v>767</v>
      </c>
      <c r="I158" s="21" t="s">
        <v>768</v>
      </c>
      <c r="J158" s="21" t="s">
        <v>769</v>
      </c>
      <c r="K158" s="22">
        <v>0.627</v>
      </c>
      <c r="L158" s="22">
        <f t="shared" si="6"/>
        <v>0.41061758769314727</v>
      </c>
      <c r="M158" s="22">
        <f t="shared" si="7"/>
        <v>-1.2841326721795954</v>
      </c>
      <c r="N158" s="23">
        <v>1.61774464080278E-5</v>
      </c>
      <c r="O158" s="24">
        <f t="shared" si="8"/>
        <v>4.7910900302160844</v>
      </c>
    </row>
    <row r="159" spans="1:15" ht="16">
      <c r="A159" s="21" t="s">
        <v>1098</v>
      </c>
      <c r="B159" s="21" t="s">
        <v>1099</v>
      </c>
      <c r="C159" s="21" t="s">
        <v>33</v>
      </c>
      <c r="D159" s="21" t="s">
        <v>34</v>
      </c>
      <c r="E159" s="21" t="s">
        <v>111</v>
      </c>
      <c r="F159" s="21" t="s">
        <v>1100</v>
      </c>
      <c r="G159" s="21" t="s">
        <v>1101</v>
      </c>
      <c r="H159" s="21" t="s">
        <v>1102</v>
      </c>
      <c r="I159" s="21" t="s">
        <v>1103</v>
      </c>
      <c r="J159" s="21" t="s">
        <v>547</v>
      </c>
      <c r="K159" s="22">
        <v>0.628</v>
      </c>
      <c r="L159" s="22">
        <f t="shared" si="6"/>
        <v>0.41127248017750634</v>
      </c>
      <c r="M159" s="22">
        <f t="shared" si="7"/>
        <v>-1.2818335560900074</v>
      </c>
      <c r="N159" s="157">
        <v>0.64667624995037598</v>
      </c>
      <c r="O159" s="158">
        <f t="shared" si="8"/>
        <v>0.18931308880532099</v>
      </c>
    </row>
    <row r="160" spans="1:15">
      <c r="A160" s="21" t="s">
        <v>12706</v>
      </c>
      <c r="B160" s="21" t="s">
        <v>12705</v>
      </c>
      <c r="C160" s="21" t="s">
        <v>3119</v>
      </c>
      <c r="D160" s="21" t="s">
        <v>141</v>
      </c>
      <c r="E160" s="21" t="s">
        <v>40</v>
      </c>
      <c r="F160" s="21" t="s">
        <v>12704</v>
      </c>
      <c r="G160" s="21" t="s">
        <v>12703</v>
      </c>
      <c r="H160" s="21" t="s">
        <v>12702</v>
      </c>
      <c r="I160" s="21" t="s">
        <v>12701</v>
      </c>
      <c r="J160" s="21" t="s">
        <v>1828</v>
      </c>
      <c r="K160" s="22">
        <v>0.629</v>
      </c>
      <c r="L160" s="22">
        <f t="shared" si="6"/>
        <v>0.41192737266186547</v>
      </c>
      <c r="M160" s="22">
        <f t="shared" si="7"/>
        <v>-1.279538098102345</v>
      </c>
      <c r="N160" s="23">
        <v>6.0476374950738598E-4</v>
      </c>
      <c r="O160" s="24">
        <f t="shared" si="8"/>
        <v>3.2184142490226253</v>
      </c>
    </row>
    <row r="161" spans="1:15">
      <c r="A161" s="21" t="s">
        <v>11540</v>
      </c>
      <c r="B161" s="21" t="s">
        <v>11541</v>
      </c>
      <c r="C161" s="21" t="s">
        <v>40</v>
      </c>
      <c r="D161" s="21" t="s">
        <v>40</v>
      </c>
      <c r="E161" s="21" t="s">
        <v>40</v>
      </c>
      <c r="F161" s="21" t="s">
        <v>11542</v>
      </c>
      <c r="G161" s="21" t="s">
        <v>11543</v>
      </c>
      <c r="H161" s="21" t="s">
        <v>11544</v>
      </c>
      <c r="I161" s="21" t="s">
        <v>11545</v>
      </c>
      <c r="J161" s="21" t="s">
        <v>40</v>
      </c>
      <c r="K161" s="22">
        <v>0.629</v>
      </c>
      <c r="L161" s="22">
        <f t="shared" si="6"/>
        <v>0.41192737266186547</v>
      </c>
      <c r="M161" s="22">
        <f t="shared" si="7"/>
        <v>-1.279538098102345</v>
      </c>
      <c r="N161" s="23">
        <v>5.0578253876514304E-4</v>
      </c>
      <c r="O161" s="24">
        <f t="shared" si="8"/>
        <v>3.2960361679707448</v>
      </c>
    </row>
    <row r="162" spans="1:15" ht="16">
      <c r="A162" s="21" t="s">
        <v>1996</v>
      </c>
      <c r="B162" s="21" t="s">
        <v>1997</v>
      </c>
      <c r="C162" s="21" t="s">
        <v>1998</v>
      </c>
      <c r="D162" s="21" t="s">
        <v>86</v>
      </c>
      <c r="E162" s="21" t="s">
        <v>77</v>
      </c>
      <c r="F162" s="21" t="s">
        <v>1999</v>
      </c>
      <c r="G162" s="21" t="s">
        <v>2000</v>
      </c>
      <c r="H162" s="21" t="s">
        <v>2001</v>
      </c>
      <c r="I162" s="21" t="s">
        <v>2002</v>
      </c>
      <c r="J162" s="21" t="s">
        <v>40</v>
      </c>
      <c r="K162" s="22">
        <v>0.629</v>
      </c>
      <c r="L162" s="22">
        <f t="shared" si="6"/>
        <v>0.41192737266186547</v>
      </c>
      <c r="M162" s="22">
        <f t="shared" si="7"/>
        <v>-1.279538098102345</v>
      </c>
      <c r="N162" s="157">
        <v>0.78816804766802995</v>
      </c>
      <c r="O162" s="158">
        <f t="shared" si="8"/>
        <v>0.10338117541146608</v>
      </c>
    </row>
    <row r="163" spans="1:15" ht="16">
      <c r="A163" s="21" t="s">
        <v>2674</v>
      </c>
      <c r="B163" s="21" t="s">
        <v>2675</v>
      </c>
      <c r="C163" s="21" t="s">
        <v>33</v>
      </c>
      <c r="D163" s="21" t="s">
        <v>86</v>
      </c>
      <c r="E163" s="21" t="s">
        <v>45</v>
      </c>
      <c r="F163" s="21" t="s">
        <v>2676</v>
      </c>
      <c r="G163" s="21" t="s">
        <v>2677</v>
      </c>
      <c r="H163" s="21" t="s">
        <v>2678</v>
      </c>
      <c r="I163" s="21" t="s">
        <v>2679</v>
      </c>
      <c r="J163" s="21" t="s">
        <v>2680</v>
      </c>
      <c r="K163" s="22">
        <v>0.629</v>
      </c>
      <c r="L163" s="22">
        <f t="shared" si="6"/>
        <v>0.41192737266186547</v>
      </c>
      <c r="M163" s="22">
        <f t="shared" si="7"/>
        <v>-1.279538098102345</v>
      </c>
      <c r="N163" s="157">
        <v>0.42858212530858197</v>
      </c>
      <c r="O163" s="158">
        <f t="shared" si="8"/>
        <v>0.36796594585071807</v>
      </c>
    </row>
    <row r="164" spans="1:15">
      <c r="A164" s="2" t="s">
        <v>10089</v>
      </c>
      <c r="B164" s="2" t="s">
        <v>10090</v>
      </c>
      <c r="C164" s="2" t="s">
        <v>921</v>
      </c>
      <c r="D164" s="2" t="s">
        <v>141</v>
      </c>
      <c r="E164" s="2" t="s">
        <v>40</v>
      </c>
      <c r="F164" s="2" t="s">
        <v>8564</v>
      </c>
      <c r="G164" s="2" t="s">
        <v>10091</v>
      </c>
      <c r="H164" s="2" t="s">
        <v>10092</v>
      </c>
      <c r="I164" s="2" t="s">
        <v>10093</v>
      </c>
      <c r="J164" s="2" t="s">
        <v>1180</v>
      </c>
      <c r="K164" s="3">
        <v>0.63400000000000001</v>
      </c>
      <c r="L164" s="3">
        <f t="shared" si="6"/>
        <v>0.41520183508366088</v>
      </c>
      <c r="M164" s="3">
        <f t="shared" si="7"/>
        <v>-1.2681152748422271</v>
      </c>
      <c r="N164" s="4" t="s">
        <v>40</v>
      </c>
      <c r="O164" s="5" t="e">
        <f t="shared" si="8"/>
        <v>#VALUE!</v>
      </c>
    </row>
    <row r="165" spans="1:15" ht="16">
      <c r="A165" s="2" t="s">
        <v>10996</v>
      </c>
      <c r="B165" s="2" t="s">
        <v>10997</v>
      </c>
      <c r="C165" s="2" t="s">
        <v>140</v>
      </c>
      <c r="D165" s="2" t="s">
        <v>141</v>
      </c>
      <c r="E165" s="2" t="s">
        <v>2024</v>
      </c>
      <c r="F165" s="2" t="s">
        <v>10998</v>
      </c>
      <c r="G165" s="2" t="s">
        <v>10999</v>
      </c>
      <c r="H165" s="2" t="s">
        <v>11000</v>
      </c>
      <c r="I165" s="2" t="s">
        <v>11001</v>
      </c>
      <c r="J165" s="2" t="s">
        <v>1180</v>
      </c>
      <c r="K165" s="3">
        <v>0.63400000000000001</v>
      </c>
      <c r="L165" s="3">
        <f t="shared" si="6"/>
        <v>0.41520183508366088</v>
      </c>
      <c r="M165" s="3">
        <f t="shared" si="7"/>
        <v>-1.2681152748422271</v>
      </c>
      <c r="N165" s="157">
        <v>1</v>
      </c>
      <c r="O165" s="158">
        <f t="shared" si="8"/>
        <v>0</v>
      </c>
    </row>
    <row r="166" spans="1:15" ht="16">
      <c r="A166" s="21" t="s">
        <v>12835</v>
      </c>
      <c r="B166" s="21" t="s">
        <v>12834</v>
      </c>
      <c r="C166" s="21" t="s">
        <v>40</v>
      </c>
      <c r="D166" s="21" t="s">
        <v>40</v>
      </c>
      <c r="E166" s="21" t="s">
        <v>40</v>
      </c>
      <c r="F166" s="21" t="s">
        <v>12833</v>
      </c>
      <c r="G166" s="21" t="s">
        <v>12832</v>
      </c>
      <c r="H166" s="21" t="s">
        <v>12831</v>
      </c>
      <c r="I166" s="21" t="s">
        <v>12830</v>
      </c>
      <c r="J166" s="21" t="s">
        <v>40</v>
      </c>
      <c r="K166" s="22">
        <v>0.63500000000000001</v>
      </c>
      <c r="L166" s="22">
        <f t="shared" si="6"/>
        <v>0.41585672756801995</v>
      </c>
      <c r="M166" s="22">
        <f t="shared" si="7"/>
        <v>-1.2658415233221061</v>
      </c>
      <c r="N166" s="157">
        <v>1</v>
      </c>
      <c r="O166" s="158">
        <f t="shared" si="8"/>
        <v>0</v>
      </c>
    </row>
    <row r="167" spans="1:15">
      <c r="A167" s="2" t="s">
        <v>11625</v>
      </c>
      <c r="B167" s="2" t="s">
        <v>11626</v>
      </c>
      <c r="C167" s="2" t="s">
        <v>1501</v>
      </c>
      <c r="D167" s="2" t="s">
        <v>34</v>
      </c>
      <c r="E167" s="2" t="s">
        <v>2024</v>
      </c>
      <c r="F167" s="2" t="s">
        <v>11627</v>
      </c>
      <c r="G167" s="2" t="s">
        <v>11628</v>
      </c>
      <c r="H167" s="2" t="s">
        <v>11629</v>
      </c>
      <c r="I167" s="2" t="s">
        <v>11630</v>
      </c>
      <c r="J167" s="2" t="s">
        <v>40</v>
      </c>
      <c r="K167" s="3">
        <v>0.63500000000000001</v>
      </c>
      <c r="L167" s="3">
        <f t="shared" si="6"/>
        <v>0.41585672756801995</v>
      </c>
      <c r="M167" s="3">
        <f t="shared" si="7"/>
        <v>-1.2658415233221061</v>
      </c>
      <c r="N167" s="4" t="s">
        <v>40</v>
      </c>
      <c r="O167" s="5" t="e">
        <f t="shared" si="8"/>
        <v>#VALUE!</v>
      </c>
    </row>
    <row r="168" spans="1:15" ht="16">
      <c r="A168" s="21" t="s">
        <v>1947</v>
      </c>
      <c r="B168" s="21" t="s">
        <v>1948</v>
      </c>
      <c r="C168" s="21" t="s">
        <v>33</v>
      </c>
      <c r="D168" s="21" t="s">
        <v>34</v>
      </c>
      <c r="E168" s="21" t="s">
        <v>151</v>
      </c>
      <c r="F168" s="21" t="s">
        <v>1949</v>
      </c>
      <c r="G168" s="21" t="s">
        <v>1950</v>
      </c>
      <c r="H168" s="21" t="s">
        <v>1951</v>
      </c>
      <c r="I168" s="21" t="s">
        <v>1952</v>
      </c>
      <c r="J168" s="21" t="s">
        <v>1953</v>
      </c>
      <c r="K168" s="22">
        <v>0.63600000000000001</v>
      </c>
      <c r="L168" s="22">
        <f t="shared" si="6"/>
        <v>0.41651162005237907</v>
      </c>
      <c r="M168" s="22">
        <f t="shared" si="7"/>
        <v>-1.2635713496972789</v>
      </c>
      <c r="N168" s="157">
        <v>1</v>
      </c>
      <c r="O168" s="158">
        <f t="shared" si="8"/>
        <v>0</v>
      </c>
    </row>
    <row r="169" spans="1:15" ht="16">
      <c r="A169" s="21" t="s">
        <v>6516</v>
      </c>
      <c r="B169" s="21" t="s">
        <v>6517</v>
      </c>
      <c r="C169" s="21" t="s">
        <v>33</v>
      </c>
      <c r="D169" s="21" t="s">
        <v>86</v>
      </c>
      <c r="E169" s="21" t="s">
        <v>158</v>
      </c>
      <c r="F169" s="21" t="s">
        <v>6518</v>
      </c>
      <c r="G169" s="21" t="s">
        <v>6519</v>
      </c>
      <c r="H169" s="21" t="s">
        <v>6520</v>
      </c>
      <c r="I169" s="21" t="s">
        <v>6521</v>
      </c>
      <c r="J169" s="21" t="s">
        <v>6522</v>
      </c>
      <c r="K169" s="22">
        <v>0.63600000000000001</v>
      </c>
      <c r="L169" s="22">
        <f t="shared" si="6"/>
        <v>0.41651162005237907</v>
      </c>
      <c r="M169" s="22">
        <f t="shared" si="7"/>
        <v>-1.2635713496972789</v>
      </c>
      <c r="N169" s="157">
        <v>1</v>
      </c>
      <c r="O169" s="158">
        <f t="shared" si="8"/>
        <v>0</v>
      </c>
    </row>
    <row r="170" spans="1:15" ht="16">
      <c r="A170" s="21" t="s">
        <v>10727</v>
      </c>
      <c r="B170" s="21" t="s">
        <v>10728</v>
      </c>
      <c r="C170" s="21" t="s">
        <v>40</v>
      </c>
      <c r="D170" s="21" t="s">
        <v>141</v>
      </c>
      <c r="E170" s="21" t="s">
        <v>937</v>
      </c>
      <c r="F170" s="21" t="s">
        <v>10729</v>
      </c>
      <c r="G170" s="21" t="s">
        <v>10730</v>
      </c>
      <c r="H170" s="21" t="s">
        <v>10731</v>
      </c>
      <c r="I170" s="21" t="s">
        <v>10732</v>
      </c>
      <c r="J170" s="21" t="s">
        <v>40</v>
      </c>
      <c r="K170" s="22">
        <v>0.63600000000000001</v>
      </c>
      <c r="L170" s="22">
        <f t="shared" si="6"/>
        <v>0.41651162005237907</v>
      </c>
      <c r="M170" s="22">
        <f t="shared" si="7"/>
        <v>-1.2635713496972789</v>
      </c>
      <c r="N170" s="157">
        <v>0.14350096973936899</v>
      </c>
      <c r="O170" s="158">
        <f t="shared" si="8"/>
        <v>0.84314516407957896</v>
      </c>
    </row>
    <row r="171" spans="1:15" ht="16">
      <c r="A171" s="21" t="s">
        <v>2321</v>
      </c>
      <c r="B171" s="21" t="s">
        <v>2322</v>
      </c>
      <c r="C171" s="21" t="s">
        <v>33</v>
      </c>
      <c r="D171" s="21" t="s">
        <v>44</v>
      </c>
      <c r="E171" s="21" t="s">
        <v>77</v>
      </c>
      <c r="F171" s="21" t="s">
        <v>2323</v>
      </c>
      <c r="G171" s="21" t="s">
        <v>2324</v>
      </c>
      <c r="H171" s="21" t="s">
        <v>2325</v>
      </c>
      <c r="I171" s="21" t="s">
        <v>2326</v>
      </c>
      <c r="J171" s="21" t="s">
        <v>2327</v>
      </c>
      <c r="K171" s="22">
        <v>0.63800000000000001</v>
      </c>
      <c r="L171" s="22">
        <f t="shared" si="6"/>
        <v>0.41782140502109721</v>
      </c>
      <c r="M171" s="22">
        <f t="shared" si="7"/>
        <v>-1.259041691216765</v>
      </c>
      <c r="N171" s="157">
        <v>0.16195499288828499</v>
      </c>
      <c r="O171" s="158">
        <f t="shared" si="8"/>
        <v>0.79060565864234278</v>
      </c>
    </row>
    <row r="172" spans="1:15">
      <c r="A172" s="21" t="s">
        <v>1104</v>
      </c>
      <c r="B172" s="21" t="s">
        <v>1105</v>
      </c>
      <c r="C172" s="21" t="s">
        <v>53</v>
      </c>
      <c r="D172" s="21" t="s">
        <v>76</v>
      </c>
      <c r="E172" s="21" t="s">
        <v>77</v>
      </c>
      <c r="F172" s="21" t="s">
        <v>1106</v>
      </c>
      <c r="G172" s="21" t="s">
        <v>1107</v>
      </c>
      <c r="H172" s="21" t="s">
        <v>40</v>
      </c>
      <c r="I172" s="21" t="s">
        <v>1108</v>
      </c>
      <c r="J172" s="21" t="s">
        <v>1109</v>
      </c>
      <c r="K172" s="22">
        <v>0.63900000000000001</v>
      </c>
      <c r="L172" s="22">
        <f t="shared" si="6"/>
        <v>0.41847629750545629</v>
      </c>
      <c r="M172" s="22">
        <f t="shared" si="7"/>
        <v>-1.25678218403464</v>
      </c>
      <c r="N172" s="23">
        <v>2.0654989831912E-2</v>
      </c>
      <c r="O172" s="24">
        <f t="shared" si="8"/>
        <v>1.684975014482873</v>
      </c>
    </row>
    <row r="173" spans="1:15">
      <c r="A173" s="21" t="s">
        <v>625</v>
      </c>
      <c r="B173" s="21" t="s">
        <v>626</v>
      </c>
      <c r="C173" s="21" t="s">
        <v>33</v>
      </c>
      <c r="D173" s="21" t="s">
        <v>44</v>
      </c>
      <c r="E173" s="21" t="s">
        <v>207</v>
      </c>
      <c r="F173" s="21" t="s">
        <v>627</v>
      </c>
      <c r="G173" s="21" t="s">
        <v>628</v>
      </c>
      <c r="H173" s="21" t="s">
        <v>629</v>
      </c>
      <c r="I173" s="21" t="s">
        <v>630</v>
      </c>
      <c r="J173" s="21" t="s">
        <v>406</v>
      </c>
      <c r="K173" s="22">
        <v>0.64</v>
      </c>
      <c r="L173" s="22">
        <f t="shared" si="6"/>
        <v>0.41913118998981541</v>
      </c>
      <c r="M173" s="22">
        <f t="shared" si="7"/>
        <v>-1.254526210094272</v>
      </c>
      <c r="N173" s="23">
        <v>1.4814207120316799E-2</v>
      </c>
      <c r="O173" s="24">
        <f t="shared" si="8"/>
        <v>1.8293215876861886</v>
      </c>
    </row>
    <row r="174" spans="1:15">
      <c r="A174" s="21" t="s">
        <v>6311</v>
      </c>
      <c r="B174" s="21" t="s">
        <v>6312</v>
      </c>
      <c r="C174" s="21" t="s">
        <v>33</v>
      </c>
      <c r="D174" s="21" t="s">
        <v>314</v>
      </c>
      <c r="E174" s="21" t="s">
        <v>158</v>
      </c>
      <c r="F174" s="21" t="s">
        <v>3594</v>
      </c>
      <c r="G174" s="21" t="s">
        <v>6313</v>
      </c>
      <c r="H174" s="21" t="s">
        <v>6314</v>
      </c>
      <c r="I174" s="21" t="s">
        <v>6315</v>
      </c>
      <c r="J174" s="21" t="s">
        <v>3598</v>
      </c>
      <c r="K174" s="22">
        <v>0.64</v>
      </c>
      <c r="L174" s="22">
        <f t="shared" si="6"/>
        <v>0.41913118998981541</v>
      </c>
      <c r="M174" s="22">
        <f t="shared" si="7"/>
        <v>-1.254526210094272</v>
      </c>
      <c r="N174" s="23">
        <v>1.89225431051625E-3</v>
      </c>
      <c r="O174" s="24">
        <f t="shared" si="8"/>
        <v>2.7230204967757357</v>
      </c>
    </row>
    <row r="175" spans="1:15" ht="16">
      <c r="A175" s="21" t="s">
        <v>9476</v>
      </c>
      <c r="B175" s="21" t="s">
        <v>9477</v>
      </c>
      <c r="C175" s="21" t="s">
        <v>2155</v>
      </c>
      <c r="D175" s="21" t="s">
        <v>40</v>
      </c>
      <c r="E175" s="21" t="s">
        <v>40</v>
      </c>
      <c r="F175" s="21" t="s">
        <v>40</v>
      </c>
      <c r="G175" s="21" t="s">
        <v>9478</v>
      </c>
      <c r="H175" s="21" t="s">
        <v>9479</v>
      </c>
      <c r="I175" s="21" t="s">
        <v>9480</v>
      </c>
      <c r="J175" s="21" t="s">
        <v>40</v>
      </c>
      <c r="K175" s="22">
        <v>0.64</v>
      </c>
      <c r="L175" s="22">
        <f t="shared" si="6"/>
        <v>0.41913118998981541</v>
      </c>
      <c r="M175" s="22">
        <f t="shared" si="7"/>
        <v>-1.254526210094272</v>
      </c>
      <c r="N175" s="157">
        <v>1</v>
      </c>
      <c r="O175" s="158">
        <f t="shared" si="8"/>
        <v>0</v>
      </c>
    </row>
    <row r="176" spans="1:15">
      <c r="A176" s="21" t="s">
        <v>170</v>
      </c>
      <c r="B176" s="21" t="s">
        <v>171</v>
      </c>
      <c r="C176" s="21" t="s">
        <v>33</v>
      </c>
      <c r="D176" s="21" t="s">
        <v>44</v>
      </c>
      <c r="E176" s="21" t="s">
        <v>68</v>
      </c>
      <c r="F176" s="21" t="s">
        <v>172</v>
      </c>
      <c r="G176" s="21" t="s">
        <v>173</v>
      </c>
      <c r="H176" s="21" t="s">
        <v>174</v>
      </c>
      <c r="I176" s="21" t="s">
        <v>175</v>
      </c>
      <c r="J176" s="21" t="s">
        <v>73</v>
      </c>
      <c r="K176" s="22">
        <v>0.64200000000000002</v>
      </c>
      <c r="L176" s="22">
        <f t="shared" si="6"/>
        <v>0.42044097495853355</v>
      </c>
      <c r="M176" s="22">
        <f t="shared" si="7"/>
        <v>-1.2500248178593312</v>
      </c>
      <c r="N176" s="23">
        <v>3.4744343868631202E-7</v>
      </c>
      <c r="O176" s="24">
        <f t="shared" si="8"/>
        <v>6.4591158853638211</v>
      </c>
    </row>
    <row r="177" spans="1:15" ht="16">
      <c r="A177" s="21" t="s">
        <v>8695</v>
      </c>
      <c r="B177" s="21" t="s">
        <v>8696</v>
      </c>
      <c r="C177" s="21" t="s">
        <v>132</v>
      </c>
      <c r="D177" s="21" t="s">
        <v>76</v>
      </c>
      <c r="E177" s="21" t="s">
        <v>45</v>
      </c>
      <c r="F177" s="21" t="s">
        <v>4943</v>
      </c>
      <c r="G177" s="21" t="s">
        <v>8697</v>
      </c>
      <c r="H177" s="21" t="s">
        <v>8698</v>
      </c>
      <c r="I177" s="21" t="s">
        <v>8699</v>
      </c>
      <c r="J177" s="21" t="s">
        <v>4539</v>
      </c>
      <c r="K177" s="22">
        <v>0.64200000000000002</v>
      </c>
      <c r="L177" s="22">
        <f t="shared" si="6"/>
        <v>0.42044097495853355</v>
      </c>
      <c r="M177" s="22">
        <f t="shared" si="7"/>
        <v>-1.2500248178593312</v>
      </c>
      <c r="N177" s="157">
        <v>1</v>
      </c>
      <c r="O177" s="158">
        <f t="shared" si="8"/>
        <v>0</v>
      </c>
    </row>
    <row r="178" spans="1:15">
      <c r="A178" s="21" t="s">
        <v>927</v>
      </c>
      <c r="B178" s="21" t="s">
        <v>928</v>
      </c>
      <c r="C178" s="21" t="s">
        <v>33</v>
      </c>
      <c r="D178" s="21" t="s">
        <v>34</v>
      </c>
      <c r="E178" s="21" t="s">
        <v>929</v>
      </c>
      <c r="F178" s="21" t="s">
        <v>930</v>
      </c>
      <c r="G178" s="21" t="s">
        <v>931</v>
      </c>
      <c r="H178" s="21" t="s">
        <v>932</v>
      </c>
      <c r="I178" s="21" t="s">
        <v>933</v>
      </c>
      <c r="J178" s="21" t="s">
        <v>40</v>
      </c>
      <c r="K178" s="22">
        <v>0.64300000000000002</v>
      </c>
      <c r="L178" s="22">
        <f t="shared" si="6"/>
        <v>0.42109586744289268</v>
      </c>
      <c r="M178" s="22">
        <f t="shared" si="7"/>
        <v>-1.247779377653687</v>
      </c>
      <c r="N178" s="23">
        <v>4.9780378738045701E-5</v>
      </c>
      <c r="O178" s="24">
        <f t="shared" si="8"/>
        <v>4.3029418035245808</v>
      </c>
    </row>
    <row r="179" spans="1:15">
      <c r="A179" s="21" t="s">
        <v>7836</v>
      </c>
      <c r="B179" s="21" t="s">
        <v>7837</v>
      </c>
      <c r="C179" s="21" t="s">
        <v>33</v>
      </c>
      <c r="D179" s="21" t="s">
        <v>44</v>
      </c>
      <c r="E179" s="21" t="s">
        <v>77</v>
      </c>
      <c r="F179" s="21" t="s">
        <v>7838</v>
      </c>
      <c r="G179" s="21" t="s">
        <v>7839</v>
      </c>
      <c r="H179" s="21" t="s">
        <v>7840</v>
      </c>
      <c r="I179" s="21" t="s">
        <v>7841</v>
      </c>
      <c r="J179" s="21" t="s">
        <v>7842</v>
      </c>
      <c r="K179" s="22">
        <v>0.64300000000000002</v>
      </c>
      <c r="L179" s="22">
        <f t="shared" si="6"/>
        <v>0.42109586744289268</v>
      </c>
      <c r="M179" s="22">
        <f t="shared" si="7"/>
        <v>-1.247779377653687</v>
      </c>
      <c r="N179" s="23">
        <v>7.5527073127523703E-4</v>
      </c>
      <c r="O179" s="24">
        <f t="shared" si="8"/>
        <v>3.121897345028704</v>
      </c>
    </row>
    <row r="180" spans="1:15" ht="16">
      <c r="A180" s="21" t="s">
        <v>2036</v>
      </c>
      <c r="B180" s="21" t="s">
        <v>2037</v>
      </c>
      <c r="C180" s="21" t="s">
        <v>33</v>
      </c>
      <c r="D180" s="21" t="s">
        <v>86</v>
      </c>
      <c r="E180" s="21" t="s">
        <v>207</v>
      </c>
      <c r="F180" s="21" t="s">
        <v>2038</v>
      </c>
      <c r="G180" s="21" t="s">
        <v>2039</v>
      </c>
      <c r="H180" s="21" t="s">
        <v>2040</v>
      </c>
      <c r="I180" s="21" t="s">
        <v>2041</v>
      </c>
      <c r="J180" s="21" t="s">
        <v>2042</v>
      </c>
      <c r="K180" s="22">
        <v>0.64300000000000002</v>
      </c>
      <c r="L180" s="22">
        <f t="shared" si="6"/>
        <v>0.42109586744289268</v>
      </c>
      <c r="M180" s="22">
        <f t="shared" si="7"/>
        <v>-1.247779377653687</v>
      </c>
      <c r="N180" s="157">
        <v>1</v>
      </c>
      <c r="O180" s="158">
        <f t="shared" si="8"/>
        <v>0</v>
      </c>
    </row>
    <row r="181" spans="1:15" ht="16">
      <c r="A181" s="21" t="s">
        <v>4714</v>
      </c>
      <c r="B181" s="21" t="s">
        <v>4715</v>
      </c>
      <c r="C181" s="21" t="s">
        <v>33</v>
      </c>
      <c r="D181" s="21" t="s">
        <v>141</v>
      </c>
      <c r="E181" s="21" t="s">
        <v>158</v>
      </c>
      <c r="F181" s="21" t="s">
        <v>4716</v>
      </c>
      <c r="G181" s="21" t="s">
        <v>4717</v>
      </c>
      <c r="H181" s="21" t="s">
        <v>4718</v>
      </c>
      <c r="I181" s="21" t="s">
        <v>4719</v>
      </c>
      <c r="J181" s="21" t="s">
        <v>40</v>
      </c>
      <c r="K181" s="22">
        <v>0.64400000000000002</v>
      </c>
      <c r="L181" s="22">
        <f t="shared" si="6"/>
        <v>0.42175075992725175</v>
      </c>
      <c r="M181" s="22">
        <f t="shared" si="7"/>
        <v>-1.2455374268670174</v>
      </c>
      <c r="N181" s="157">
        <v>0.80320663234772305</v>
      </c>
      <c r="O181" s="158">
        <f t="shared" si="8"/>
        <v>9.5172714068420969E-2</v>
      </c>
    </row>
    <row r="182" spans="1:15" ht="16">
      <c r="A182" s="21" t="s">
        <v>5193</v>
      </c>
      <c r="B182" s="21" t="s">
        <v>5194</v>
      </c>
      <c r="C182" s="21" t="s">
        <v>186</v>
      </c>
      <c r="D182" s="21" t="s">
        <v>40</v>
      </c>
      <c r="E182" s="21" t="s">
        <v>111</v>
      </c>
      <c r="F182" s="21" t="s">
        <v>5195</v>
      </c>
      <c r="G182" s="21" t="s">
        <v>5196</v>
      </c>
      <c r="H182" s="21" t="s">
        <v>5197</v>
      </c>
      <c r="I182" s="21" t="s">
        <v>5198</v>
      </c>
      <c r="J182" s="21" t="s">
        <v>3381</v>
      </c>
      <c r="K182" s="22">
        <v>0.64700000000000002</v>
      </c>
      <c r="L182" s="22">
        <f t="shared" si="6"/>
        <v>0.42371543738032902</v>
      </c>
      <c r="M182" s="22">
        <f t="shared" si="7"/>
        <v>-1.2388324029891269</v>
      </c>
      <c r="N182" s="157">
        <v>1</v>
      </c>
      <c r="O182" s="158">
        <f t="shared" si="8"/>
        <v>0</v>
      </c>
    </row>
    <row r="183" spans="1:15">
      <c r="A183" s="21" t="s">
        <v>5921</v>
      </c>
      <c r="B183" s="21" t="s">
        <v>5922</v>
      </c>
      <c r="C183" s="21" t="s">
        <v>33</v>
      </c>
      <c r="D183" s="21" t="s">
        <v>141</v>
      </c>
      <c r="E183" s="21" t="s">
        <v>937</v>
      </c>
      <c r="F183" s="21" t="s">
        <v>5923</v>
      </c>
      <c r="G183" s="21" t="s">
        <v>5924</v>
      </c>
      <c r="H183" s="21" t="s">
        <v>5925</v>
      </c>
      <c r="I183" s="21" t="s">
        <v>5926</v>
      </c>
      <c r="J183" s="21" t="s">
        <v>40</v>
      </c>
      <c r="K183" s="22">
        <v>0.64800000000000002</v>
      </c>
      <c r="L183" s="22">
        <f t="shared" si="6"/>
        <v>0.42437032986468809</v>
      </c>
      <c r="M183" s="22">
        <f t="shared" si="7"/>
        <v>-1.2366043020970097</v>
      </c>
      <c r="N183" s="23">
        <v>8.4970629099906804E-4</v>
      </c>
      <c r="O183" s="24">
        <f t="shared" si="8"/>
        <v>3.0707311663343573</v>
      </c>
    </row>
    <row r="184" spans="1:15" ht="16">
      <c r="A184" s="21" t="s">
        <v>9376</v>
      </c>
      <c r="B184" s="21" t="s">
        <v>9377</v>
      </c>
      <c r="C184" s="21" t="s">
        <v>132</v>
      </c>
      <c r="D184" s="21" t="s">
        <v>34</v>
      </c>
      <c r="E184" s="21" t="s">
        <v>1844</v>
      </c>
      <c r="F184" s="21" t="s">
        <v>9378</v>
      </c>
      <c r="G184" s="21" t="s">
        <v>9379</v>
      </c>
      <c r="H184" s="21" t="s">
        <v>9380</v>
      </c>
      <c r="I184" s="21" t="s">
        <v>9381</v>
      </c>
      <c r="J184" s="21" t="s">
        <v>40</v>
      </c>
      <c r="K184" s="22">
        <v>0.64800000000000002</v>
      </c>
      <c r="L184" s="22">
        <f t="shared" si="6"/>
        <v>0.42437032986468809</v>
      </c>
      <c r="M184" s="22">
        <f t="shared" si="7"/>
        <v>-1.2366043020970097</v>
      </c>
      <c r="N184" s="157">
        <v>0.37082276973974498</v>
      </c>
      <c r="O184" s="158">
        <f t="shared" si="8"/>
        <v>0.43083360659680209</v>
      </c>
    </row>
    <row r="185" spans="1:15" ht="16">
      <c r="A185" s="21" t="s">
        <v>4385</v>
      </c>
      <c r="B185" s="21" t="s">
        <v>4386</v>
      </c>
      <c r="C185" s="21" t="s">
        <v>33</v>
      </c>
      <c r="D185" s="21" t="s">
        <v>40</v>
      </c>
      <c r="E185" s="21" t="s">
        <v>511</v>
      </c>
      <c r="F185" s="21" t="s">
        <v>4387</v>
      </c>
      <c r="G185" s="21" t="s">
        <v>4388</v>
      </c>
      <c r="H185" s="21" t="s">
        <v>4389</v>
      </c>
      <c r="I185" s="21" t="s">
        <v>4390</v>
      </c>
      <c r="J185" s="21" t="s">
        <v>40</v>
      </c>
      <c r="K185" s="22">
        <v>0.64900000000000002</v>
      </c>
      <c r="L185" s="22">
        <f t="shared" si="6"/>
        <v>0.42502522234904716</v>
      </c>
      <c r="M185" s="22">
        <f t="shared" si="7"/>
        <v>-1.2343796369824958</v>
      </c>
      <c r="N185" s="157">
        <v>1</v>
      </c>
      <c r="O185" s="158">
        <f t="shared" si="8"/>
        <v>0</v>
      </c>
    </row>
    <row r="186" spans="1:15" ht="16">
      <c r="A186" s="21" t="s">
        <v>1668</v>
      </c>
      <c r="B186" s="21" t="s">
        <v>1669</v>
      </c>
      <c r="C186" s="21" t="s">
        <v>235</v>
      </c>
      <c r="D186" s="21" t="s">
        <v>44</v>
      </c>
      <c r="E186" s="21" t="s">
        <v>1670</v>
      </c>
      <c r="F186" s="21" t="s">
        <v>1671</v>
      </c>
      <c r="G186" s="21" t="s">
        <v>1672</v>
      </c>
      <c r="H186" s="21" t="s">
        <v>1673</v>
      </c>
      <c r="I186" s="21" t="s">
        <v>1674</v>
      </c>
      <c r="J186" s="21" t="s">
        <v>532</v>
      </c>
      <c r="K186" s="22">
        <v>0.65</v>
      </c>
      <c r="L186" s="22">
        <f t="shared" si="6"/>
        <v>0.42568011483340629</v>
      </c>
      <c r="M186" s="22">
        <f t="shared" si="7"/>
        <v>-1.2321583970658174</v>
      </c>
      <c r="N186" s="157">
        <v>0.56004439270683104</v>
      </c>
      <c r="O186" s="158">
        <f t="shared" si="8"/>
        <v>0.25177754666614843</v>
      </c>
    </row>
    <row r="187" spans="1:15" ht="16">
      <c r="A187" s="21" t="s">
        <v>3592</v>
      </c>
      <c r="B187" s="21" t="s">
        <v>3593</v>
      </c>
      <c r="C187" s="21" t="s">
        <v>33</v>
      </c>
      <c r="D187" s="21" t="s">
        <v>34</v>
      </c>
      <c r="E187" s="21" t="s">
        <v>158</v>
      </c>
      <c r="F187" s="21" t="s">
        <v>3594</v>
      </c>
      <c r="G187" s="21" t="s">
        <v>3595</v>
      </c>
      <c r="H187" s="21" t="s">
        <v>3596</v>
      </c>
      <c r="I187" s="21" t="s">
        <v>3597</v>
      </c>
      <c r="J187" s="21" t="s">
        <v>3598</v>
      </c>
      <c r="K187" s="22">
        <v>0.65100000000000002</v>
      </c>
      <c r="L187" s="22">
        <f t="shared" si="6"/>
        <v>0.42633500731776536</v>
      </c>
      <c r="M187" s="22">
        <f t="shared" si="7"/>
        <v>-1.2299405718159988</v>
      </c>
      <c r="N187" s="157">
        <v>6.9251526942892994E-2</v>
      </c>
      <c r="O187" s="158">
        <f t="shared" si="8"/>
        <v>1.1595706462987245</v>
      </c>
    </row>
    <row r="188" spans="1:15" ht="16">
      <c r="A188" s="21" t="s">
        <v>4478</v>
      </c>
      <c r="B188" s="21" t="s">
        <v>4479</v>
      </c>
      <c r="C188" s="21" t="s">
        <v>186</v>
      </c>
      <c r="D188" s="21" t="s">
        <v>141</v>
      </c>
      <c r="E188" s="21" t="s">
        <v>511</v>
      </c>
      <c r="F188" s="21" t="s">
        <v>4480</v>
      </c>
      <c r="G188" s="21" t="s">
        <v>4481</v>
      </c>
      <c r="H188" s="21" t="s">
        <v>4482</v>
      </c>
      <c r="I188" s="21" t="s">
        <v>4483</v>
      </c>
      <c r="J188" s="21" t="s">
        <v>319</v>
      </c>
      <c r="K188" s="22">
        <v>0.65100000000000002</v>
      </c>
      <c r="L188" s="22">
        <f t="shared" si="6"/>
        <v>0.42633500731776536</v>
      </c>
      <c r="M188" s="22">
        <f t="shared" si="7"/>
        <v>-1.2299405718159988</v>
      </c>
      <c r="N188" s="157">
        <v>1</v>
      </c>
      <c r="O188" s="158">
        <f t="shared" si="8"/>
        <v>0</v>
      </c>
    </row>
    <row r="189" spans="1:15" ht="16">
      <c r="A189" s="21" t="s">
        <v>997</v>
      </c>
      <c r="B189" s="21" t="s">
        <v>998</v>
      </c>
      <c r="C189" s="21" t="s">
        <v>95</v>
      </c>
      <c r="D189" s="21" t="s">
        <v>54</v>
      </c>
      <c r="E189" s="21" t="s">
        <v>87</v>
      </c>
      <c r="F189" s="21" t="s">
        <v>999</v>
      </c>
      <c r="G189" s="21" t="s">
        <v>1000</v>
      </c>
      <c r="H189" s="21" t="s">
        <v>1001</v>
      </c>
      <c r="I189" s="21" t="s">
        <v>1002</v>
      </c>
      <c r="J189" s="21" t="s">
        <v>50</v>
      </c>
      <c r="K189" s="22">
        <v>0.65200000000000002</v>
      </c>
      <c r="L189" s="22">
        <f t="shared" si="6"/>
        <v>0.42698989980212443</v>
      </c>
      <c r="M189" s="22">
        <f t="shared" si="7"/>
        <v>-1.2277261507505568</v>
      </c>
      <c r="N189" s="157">
        <v>6.8395747543672294E-2</v>
      </c>
      <c r="O189" s="158">
        <f t="shared" si="8"/>
        <v>1.1649708993870296</v>
      </c>
    </row>
    <row r="190" spans="1:15">
      <c r="A190" s="21" t="s">
        <v>9487</v>
      </c>
      <c r="B190" s="21" t="s">
        <v>9488</v>
      </c>
      <c r="C190" s="21" t="s">
        <v>33</v>
      </c>
      <c r="D190" s="21" t="s">
        <v>40</v>
      </c>
      <c r="E190" s="21" t="s">
        <v>937</v>
      </c>
      <c r="F190" s="21" t="s">
        <v>9489</v>
      </c>
      <c r="G190" s="21" t="s">
        <v>9490</v>
      </c>
      <c r="H190" s="21" t="s">
        <v>9491</v>
      </c>
      <c r="I190" s="21" t="s">
        <v>9492</v>
      </c>
      <c r="J190" s="21" t="s">
        <v>40</v>
      </c>
      <c r="K190" s="22">
        <v>0.65200000000000002</v>
      </c>
      <c r="L190" s="22">
        <f t="shared" si="6"/>
        <v>0.42698989980212443</v>
      </c>
      <c r="M190" s="22">
        <f t="shared" si="7"/>
        <v>-1.2277261507505568</v>
      </c>
      <c r="N190" s="23" t="s">
        <v>40</v>
      </c>
      <c r="O190" s="24" t="e">
        <f t="shared" si="8"/>
        <v>#VALUE!</v>
      </c>
    </row>
    <row r="191" spans="1:15" ht="16">
      <c r="A191" s="2" t="s">
        <v>533</v>
      </c>
      <c r="B191" s="2" t="s">
        <v>534</v>
      </c>
      <c r="C191" s="2" t="s">
        <v>535</v>
      </c>
      <c r="D191" s="2" t="s">
        <v>44</v>
      </c>
      <c r="E191" s="2" t="s">
        <v>45</v>
      </c>
      <c r="F191" s="2" t="s">
        <v>536</v>
      </c>
      <c r="G191" s="2" t="s">
        <v>537</v>
      </c>
      <c r="H191" s="2" t="s">
        <v>538</v>
      </c>
      <c r="I191" s="2" t="s">
        <v>539</v>
      </c>
      <c r="J191" s="2" t="s">
        <v>540</v>
      </c>
      <c r="K191" s="3">
        <v>0.65400000000000003</v>
      </c>
      <c r="L191" s="3">
        <f t="shared" si="6"/>
        <v>0.42829968477084263</v>
      </c>
      <c r="M191" s="3">
        <f t="shared" si="7"/>
        <v>-1.2233074794835519</v>
      </c>
      <c r="N191" s="157">
        <v>0.21290786536054601</v>
      </c>
      <c r="O191" s="158">
        <f t="shared" si="8"/>
        <v>0.67180829431749323</v>
      </c>
    </row>
    <row r="192" spans="1:15" ht="16">
      <c r="A192" s="21" t="s">
        <v>5391</v>
      </c>
      <c r="B192" s="21" t="s">
        <v>5392</v>
      </c>
      <c r="C192" s="21" t="s">
        <v>33</v>
      </c>
      <c r="D192" s="21" t="s">
        <v>86</v>
      </c>
      <c r="E192" s="21" t="s">
        <v>511</v>
      </c>
      <c r="F192" s="21" t="s">
        <v>5393</v>
      </c>
      <c r="G192" s="21" t="s">
        <v>5394</v>
      </c>
      <c r="H192" s="21" t="s">
        <v>5395</v>
      </c>
      <c r="I192" s="21" t="s">
        <v>5396</v>
      </c>
      <c r="J192" s="21" t="s">
        <v>1566</v>
      </c>
      <c r="K192" s="22">
        <v>0.65400000000000003</v>
      </c>
      <c r="L192" s="22">
        <f t="shared" si="6"/>
        <v>0.42829968477084263</v>
      </c>
      <c r="M192" s="22">
        <f t="shared" si="7"/>
        <v>-1.2233074794835519</v>
      </c>
      <c r="N192" s="157">
        <v>1</v>
      </c>
      <c r="O192" s="158">
        <f t="shared" si="8"/>
        <v>0</v>
      </c>
    </row>
    <row r="193" spans="1:15" ht="16">
      <c r="A193" s="21" t="s">
        <v>7998</v>
      </c>
      <c r="B193" s="21" t="s">
        <v>7999</v>
      </c>
      <c r="C193" s="21" t="s">
        <v>33</v>
      </c>
      <c r="D193" s="21" t="s">
        <v>54</v>
      </c>
      <c r="E193" s="21" t="s">
        <v>158</v>
      </c>
      <c r="F193" s="21" t="s">
        <v>421</v>
      </c>
      <c r="G193" s="21" t="s">
        <v>8000</v>
      </c>
      <c r="H193" s="21" t="s">
        <v>8001</v>
      </c>
      <c r="I193" s="21" t="s">
        <v>8002</v>
      </c>
      <c r="J193" s="21" t="s">
        <v>425</v>
      </c>
      <c r="K193" s="22">
        <v>0.65400000000000003</v>
      </c>
      <c r="L193" s="22">
        <f t="shared" si="6"/>
        <v>0.42829968477084263</v>
      </c>
      <c r="M193" s="22">
        <f t="shared" si="7"/>
        <v>-1.2233074794835519</v>
      </c>
      <c r="N193" s="157">
        <v>0.78202419695250502</v>
      </c>
      <c r="O193" s="158">
        <f t="shared" si="8"/>
        <v>0.10677980903685981</v>
      </c>
    </row>
    <row r="194" spans="1:15">
      <c r="A194" s="21" t="s">
        <v>1226</v>
      </c>
      <c r="B194" s="21" t="s">
        <v>1227</v>
      </c>
      <c r="C194" s="21" t="s">
        <v>33</v>
      </c>
      <c r="D194" s="21" t="s">
        <v>40</v>
      </c>
      <c r="E194" s="21" t="s">
        <v>511</v>
      </c>
      <c r="F194" s="21" t="s">
        <v>1228</v>
      </c>
      <c r="G194" s="21" t="s">
        <v>1229</v>
      </c>
      <c r="H194" s="21" t="s">
        <v>1230</v>
      </c>
      <c r="I194" s="21" t="s">
        <v>1231</v>
      </c>
      <c r="J194" s="21" t="s">
        <v>1232</v>
      </c>
      <c r="K194" s="22">
        <v>0.65600000000000003</v>
      </c>
      <c r="L194" s="22">
        <f t="shared" ref="L194:L257" si="9">K194/1.526968203</f>
        <v>0.42960946973956077</v>
      </c>
      <c r="M194" s="22">
        <f t="shared" ref="M194:M257" si="10">LOG(L194, 2)</f>
        <v>-1.2189023003635506</v>
      </c>
      <c r="N194" s="23">
        <v>2.5346538062925601E-3</v>
      </c>
      <c r="O194" s="24">
        <f t="shared" ref="O194:O257" si="11">-LOG10(N194)</f>
        <v>2.5960813500521693</v>
      </c>
    </row>
    <row r="195" spans="1:15" ht="16">
      <c r="A195" s="21" t="s">
        <v>5766</v>
      </c>
      <c r="B195" s="21" t="s">
        <v>5767</v>
      </c>
      <c r="C195" s="21" t="s">
        <v>33</v>
      </c>
      <c r="D195" s="21" t="s">
        <v>944</v>
      </c>
      <c r="E195" s="21" t="s">
        <v>3304</v>
      </c>
      <c r="F195" s="21" t="s">
        <v>5768</v>
      </c>
      <c r="G195" s="21" t="s">
        <v>5769</v>
      </c>
      <c r="H195" s="21" t="s">
        <v>5770</v>
      </c>
      <c r="I195" s="21" t="s">
        <v>5771</v>
      </c>
      <c r="J195" s="21" t="s">
        <v>40</v>
      </c>
      <c r="K195" s="22">
        <v>0.65600000000000003</v>
      </c>
      <c r="L195" s="22">
        <f t="shared" si="9"/>
        <v>0.42960946973956077</v>
      </c>
      <c r="M195" s="22">
        <f t="shared" si="10"/>
        <v>-1.2189023003635506</v>
      </c>
      <c r="N195" s="157">
        <v>1</v>
      </c>
      <c r="O195" s="158">
        <f t="shared" si="11"/>
        <v>0</v>
      </c>
    </row>
    <row r="196" spans="1:15">
      <c r="A196" s="21" t="s">
        <v>1782</v>
      </c>
      <c r="B196" s="21" t="s">
        <v>1783</v>
      </c>
      <c r="C196" s="21" t="s">
        <v>95</v>
      </c>
      <c r="D196" s="21" t="s">
        <v>886</v>
      </c>
      <c r="E196" s="21" t="s">
        <v>992</v>
      </c>
      <c r="F196" s="21" t="s">
        <v>1784</v>
      </c>
      <c r="G196" s="21" t="s">
        <v>1785</v>
      </c>
      <c r="H196" s="21" t="s">
        <v>1786</v>
      </c>
      <c r="I196" s="21" t="s">
        <v>1787</v>
      </c>
      <c r="J196" s="21" t="s">
        <v>102</v>
      </c>
      <c r="K196" s="22">
        <v>0.66300000000000003</v>
      </c>
      <c r="L196" s="22">
        <f t="shared" si="9"/>
        <v>0.43419371713007437</v>
      </c>
      <c r="M196" s="22">
        <f t="shared" si="10"/>
        <v>-1.2035892448690466</v>
      </c>
      <c r="N196" s="23">
        <v>5.59717920274376E-3</v>
      </c>
      <c r="O196" s="24">
        <f t="shared" si="11"/>
        <v>2.2520307882305102</v>
      </c>
    </row>
    <row r="197" spans="1:15" ht="16">
      <c r="A197" s="21" t="s">
        <v>6703</v>
      </c>
      <c r="B197" s="21" t="s">
        <v>6704</v>
      </c>
      <c r="C197" s="21" t="s">
        <v>33</v>
      </c>
      <c r="D197" s="21" t="s">
        <v>86</v>
      </c>
      <c r="E197" s="21" t="s">
        <v>111</v>
      </c>
      <c r="F197" s="21" t="s">
        <v>6705</v>
      </c>
      <c r="G197" s="21" t="s">
        <v>6706</v>
      </c>
      <c r="H197" s="21" t="s">
        <v>6707</v>
      </c>
      <c r="I197" s="21" t="s">
        <v>6708</v>
      </c>
      <c r="J197" s="21" t="s">
        <v>4888</v>
      </c>
      <c r="K197" s="22">
        <v>0.66300000000000003</v>
      </c>
      <c r="L197" s="22">
        <f t="shared" si="9"/>
        <v>0.43419371713007437</v>
      </c>
      <c r="M197" s="22">
        <f t="shared" si="10"/>
        <v>-1.2035892448690466</v>
      </c>
      <c r="N197" s="157">
        <v>1</v>
      </c>
      <c r="O197" s="158">
        <f t="shared" si="11"/>
        <v>0</v>
      </c>
    </row>
    <row r="198" spans="1:15" ht="16">
      <c r="A198" s="21" t="s">
        <v>9893</v>
      </c>
      <c r="B198" s="21" t="s">
        <v>9894</v>
      </c>
      <c r="C198" s="21" t="s">
        <v>186</v>
      </c>
      <c r="D198" s="21" t="s">
        <v>141</v>
      </c>
      <c r="E198" s="21" t="s">
        <v>2756</v>
      </c>
      <c r="F198" s="21" t="s">
        <v>9895</v>
      </c>
      <c r="G198" s="21" t="s">
        <v>9896</v>
      </c>
      <c r="H198" s="21" t="s">
        <v>9897</v>
      </c>
      <c r="I198" s="21" t="s">
        <v>9898</v>
      </c>
      <c r="J198" s="21" t="s">
        <v>40</v>
      </c>
      <c r="K198" s="22">
        <v>0.66300000000000003</v>
      </c>
      <c r="L198" s="22">
        <f t="shared" si="9"/>
        <v>0.43419371713007437</v>
      </c>
      <c r="M198" s="22">
        <f t="shared" si="10"/>
        <v>-1.2035892448690466</v>
      </c>
      <c r="N198" s="157">
        <v>1</v>
      </c>
      <c r="O198" s="158">
        <f t="shared" si="11"/>
        <v>0</v>
      </c>
    </row>
    <row r="199" spans="1:15" ht="16">
      <c r="A199" s="21" t="s">
        <v>4787</v>
      </c>
      <c r="B199" s="21" t="s">
        <v>4788</v>
      </c>
      <c r="C199" s="21" t="s">
        <v>53</v>
      </c>
      <c r="D199" s="21" t="s">
        <v>86</v>
      </c>
      <c r="E199" s="21" t="s">
        <v>158</v>
      </c>
      <c r="F199" s="21" t="s">
        <v>4789</v>
      </c>
      <c r="G199" s="21" t="s">
        <v>4790</v>
      </c>
      <c r="H199" s="21" t="s">
        <v>4791</v>
      </c>
      <c r="I199" s="21" t="s">
        <v>4792</v>
      </c>
      <c r="J199" s="21" t="s">
        <v>1344</v>
      </c>
      <c r="K199" s="22">
        <v>0.66500000000000004</v>
      </c>
      <c r="L199" s="22">
        <f t="shared" si="9"/>
        <v>0.43550350209879257</v>
      </c>
      <c r="M199" s="22">
        <f t="shared" si="10"/>
        <v>-1.1992437745930824</v>
      </c>
      <c r="N199" s="157">
        <v>0.65079938992769704</v>
      </c>
      <c r="O199" s="158">
        <f t="shared" si="11"/>
        <v>0.18655286285128042</v>
      </c>
    </row>
    <row r="200" spans="1:15">
      <c r="A200" s="2" t="s">
        <v>11695</v>
      </c>
      <c r="B200" s="2" t="s">
        <v>11696</v>
      </c>
      <c r="C200" s="2" t="s">
        <v>921</v>
      </c>
      <c r="D200" s="2" t="s">
        <v>141</v>
      </c>
      <c r="E200" s="2" t="s">
        <v>40</v>
      </c>
      <c r="F200" s="2" t="s">
        <v>11697</v>
      </c>
      <c r="G200" s="2" t="s">
        <v>11698</v>
      </c>
      <c r="H200" s="2" t="s">
        <v>11699</v>
      </c>
      <c r="I200" s="2" t="s">
        <v>11700</v>
      </c>
      <c r="J200" s="2" t="s">
        <v>40</v>
      </c>
      <c r="K200" s="3">
        <v>0.66500000000000004</v>
      </c>
      <c r="L200" s="3">
        <f t="shared" si="9"/>
        <v>0.43550350209879257</v>
      </c>
      <c r="M200" s="3">
        <f t="shared" si="10"/>
        <v>-1.1992437745930824</v>
      </c>
      <c r="N200" s="4" t="s">
        <v>40</v>
      </c>
      <c r="O200" s="5" t="e">
        <f t="shared" si="11"/>
        <v>#VALUE!</v>
      </c>
    </row>
    <row r="201" spans="1:15" ht="16">
      <c r="A201" s="21" t="s">
        <v>4908</v>
      </c>
      <c r="B201" s="21" t="s">
        <v>4909</v>
      </c>
      <c r="C201" s="21" t="s">
        <v>40</v>
      </c>
      <c r="D201" s="21" t="s">
        <v>40</v>
      </c>
      <c r="E201" s="21" t="s">
        <v>1468</v>
      </c>
      <c r="F201" s="21" t="s">
        <v>4910</v>
      </c>
      <c r="G201" s="21" t="s">
        <v>4911</v>
      </c>
      <c r="H201" s="21" t="s">
        <v>4912</v>
      </c>
      <c r="I201" s="21" t="s">
        <v>4913</v>
      </c>
      <c r="J201" s="21" t="s">
        <v>40</v>
      </c>
      <c r="K201" s="22">
        <v>0.66600000000000004</v>
      </c>
      <c r="L201" s="22">
        <f t="shared" si="9"/>
        <v>0.43615839458315164</v>
      </c>
      <c r="M201" s="22">
        <f t="shared" si="10"/>
        <v>-1.1970759379103721</v>
      </c>
      <c r="N201" s="157">
        <v>9.27197129291812E-2</v>
      </c>
      <c r="O201" s="158">
        <f t="shared" si="11"/>
        <v>1.0328279216676866</v>
      </c>
    </row>
    <row r="202" spans="1:15" ht="16">
      <c r="A202" s="21" t="s">
        <v>4805</v>
      </c>
      <c r="B202" s="21" t="s">
        <v>4806</v>
      </c>
      <c r="C202" s="21" t="s">
        <v>603</v>
      </c>
      <c r="D202" s="21" t="s">
        <v>141</v>
      </c>
      <c r="E202" s="21" t="s">
        <v>178</v>
      </c>
      <c r="F202" s="21" t="s">
        <v>4807</v>
      </c>
      <c r="G202" s="21" t="s">
        <v>4808</v>
      </c>
      <c r="H202" s="21" t="s">
        <v>4809</v>
      </c>
      <c r="I202" s="21" t="s">
        <v>4810</v>
      </c>
      <c r="J202" s="21" t="s">
        <v>40</v>
      </c>
      <c r="K202" s="22">
        <v>0.66700000000000004</v>
      </c>
      <c r="L202" s="22">
        <f t="shared" si="9"/>
        <v>0.43681328706751077</v>
      </c>
      <c r="M202" s="22">
        <f t="shared" si="10"/>
        <v>-1.1949113537970493</v>
      </c>
      <c r="N202" s="157">
        <v>1</v>
      </c>
      <c r="O202" s="158">
        <f t="shared" si="11"/>
        <v>0</v>
      </c>
    </row>
    <row r="203" spans="1:15" ht="16">
      <c r="A203" s="21" t="s">
        <v>4047</v>
      </c>
      <c r="B203" s="21" t="s">
        <v>4048</v>
      </c>
      <c r="C203" s="21" t="s">
        <v>95</v>
      </c>
      <c r="D203" s="21" t="s">
        <v>34</v>
      </c>
      <c r="E203" s="21" t="s">
        <v>77</v>
      </c>
      <c r="F203" s="21" t="s">
        <v>4049</v>
      </c>
      <c r="G203" s="21" t="s">
        <v>4050</v>
      </c>
      <c r="H203" s="21" t="s">
        <v>4051</v>
      </c>
      <c r="I203" s="21" t="s">
        <v>4052</v>
      </c>
      <c r="J203" s="21" t="s">
        <v>1382</v>
      </c>
      <c r="K203" s="22">
        <v>0.66900000000000004</v>
      </c>
      <c r="L203" s="22">
        <f t="shared" si="9"/>
        <v>0.43812307203622891</v>
      </c>
      <c r="M203" s="22">
        <f t="shared" si="10"/>
        <v>-1.1905919043401734</v>
      </c>
      <c r="N203" s="157">
        <v>0.15942063589309</v>
      </c>
      <c r="O203" s="158">
        <f t="shared" si="11"/>
        <v>0.79745546289953462</v>
      </c>
    </row>
    <row r="204" spans="1:15">
      <c r="A204" s="21" t="s">
        <v>124</v>
      </c>
      <c r="B204" s="21" t="s">
        <v>125</v>
      </c>
      <c r="C204" s="21" t="s">
        <v>85</v>
      </c>
      <c r="D204" s="21" t="s">
        <v>44</v>
      </c>
      <c r="E204" s="21" t="s">
        <v>62</v>
      </c>
      <c r="F204" s="21" t="s">
        <v>126</v>
      </c>
      <c r="G204" s="21" t="s">
        <v>127</v>
      </c>
      <c r="H204" s="21" t="s">
        <v>128</v>
      </c>
      <c r="I204" s="21" t="s">
        <v>129</v>
      </c>
      <c r="J204" s="21" t="s">
        <v>116</v>
      </c>
      <c r="K204" s="22">
        <v>0.67</v>
      </c>
      <c r="L204" s="22">
        <f t="shared" si="9"/>
        <v>0.43877796452058798</v>
      </c>
      <c r="M204" s="22">
        <f t="shared" si="10"/>
        <v>-1.1884370196364997</v>
      </c>
      <c r="N204" s="23">
        <v>5.1307053257056597E-3</v>
      </c>
      <c r="O204" s="24">
        <f t="shared" si="11"/>
        <v>2.2898229276745621</v>
      </c>
    </row>
    <row r="205" spans="1:15" ht="16">
      <c r="A205" s="21" t="s">
        <v>3041</v>
      </c>
      <c r="B205" s="21" t="s">
        <v>3042</v>
      </c>
      <c r="C205" s="21" t="s">
        <v>33</v>
      </c>
      <c r="D205" s="21" t="s">
        <v>76</v>
      </c>
      <c r="E205" s="21" t="s">
        <v>77</v>
      </c>
      <c r="F205" s="21" t="s">
        <v>3043</v>
      </c>
      <c r="G205" s="21" t="s">
        <v>3044</v>
      </c>
      <c r="H205" s="21" t="s">
        <v>3045</v>
      </c>
      <c r="I205" s="21" t="s">
        <v>3046</v>
      </c>
      <c r="J205" s="21" t="s">
        <v>3047</v>
      </c>
      <c r="K205" s="22">
        <v>0.67</v>
      </c>
      <c r="L205" s="22">
        <f t="shared" si="9"/>
        <v>0.43877796452058798</v>
      </c>
      <c r="M205" s="22">
        <f t="shared" si="10"/>
        <v>-1.1884370196364997</v>
      </c>
      <c r="N205" s="157">
        <v>1</v>
      </c>
      <c r="O205" s="158">
        <f t="shared" si="11"/>
        <v>0</v>
      </c>
    </row>
    <row r="206" spans="1:15" ht="16">
      <c r="A206" s="21" t="s">
        <v>2568</v>
      </c>
      <c r="B206" s="21" t="s">
        <v>2569</v>
      </c>
      <c r="C206" s="21" t="s">
        <v>33</v>
      </c>
      <c r="D206" s="21" t="s">
        <v>2570</v>
      </c>
      <c r="E206" s="21" t="s">
        <v>751</v>
      </c>
      <c r="F206" s="21" t="s">
        <v>2571</v>
      </c>
      <c r="G206" s="21" t="s">
        <v>2572</v>
      </c>
      <c r="H206" s="21" t="s">
        <v>2573</v>
      </c>
      <c r="I206" s="21" t="s">
        <v>2574</v>
      </c>
      <c r="J206" s="21" t="s">
        <v>40</v>
      </c>
      <c r="K206" s="22">
        <v>0.67200000000000004</v>
      </c>
      <c r="L206" s="22">
        <f t="shared" si="9"/>
        <v>0.44008774948930618</v>
      </c>
      <c r="M206" s="22">
        <f t="shared" si="10"/>
        <v>-1.1841368822028739</v>
      </c>
      <c r="N206" s="157">
        <v>0.80513902947835403</v>
      </c>
      <c r="O206" s="158">
        <f t="shared" si="11"/>
        <v>9.4129120226098012E-2</v>
      </c>
    </row>
    <row r="207" spans="1:15" ht="16">
      <c r="A207" s="21" t="s">
        <v>6763</v>
      </c>
      <c r="B207" s="21" t="s">
        <v>6764</v>
      </c>
      <c r="C207" s="21" t="s">
        <v>33</v>
      </c>
      <c r="D207" s="21" t="s">
        <v>34</v>
      </c>
      <c r="E207" s="21" t="s">
        <v>511</v>
      </c>
      <c r="F207" s="21" t="s">
        <v>6765</v>
      </c>
      <c r="G207" s="21" t="s">
        <v>6766</v>
      </c>
      <c r="H207" s="21" t="s">
        <v>6767</v>
      </c>
      <c r="I207" s="21" t="s">
        <v>6768</v>
      </c>
      <c r="J207" s="21" t="s">
        <v>40</v>
      </c>
      <c r="K207" s="22">
        <v>0.67500000000000004</v>
      </c>
      <c r="L207" s="22">
        <f t="shared" si="9"/>
        <v>0.44205242694238345</v>
      </c>
      <c r="M207" s="22">
        <f t="shared" si="10"/>
        <v>-1.1777106130434412</v>
      </c>
      <c r="N207" s="157">
        <v>1</v>
      </c>
      <c r="O207" s="158">
        <f t="shared" si="11"/>
        <v>0</v>
      </c>
    </row>
    <row r="208" spans="1:15">
      <c r="A208" s="21" t="s">
        <v>9431</v>
      </c>
      <c r="B208" s="21" t="s">
        <v>9432</v>
      </c>
      <c r="C208" s="21" t="s">
        <v>33</v>
      </c>
      <c r="D208" s="21" t="s">
        <v>314</v>
      </c>
      <c r="E208" s="21" t="s">
        <v>4354</v>
      </c>
      <c r="F208" s="21" t="s">
        <v>1051</v>
      </c>
      <c r="G208" s="21" t="s">
        <v>9433</v>
      </c>
      <c r="H208" s="21" t="s">
        <v>9434</v>
      </c>
      <c r="I208" s="21" t="s">
        <v>9435</v>
      </c>
      <c r="J208" s="21" t="s">
        <v>40</v>
      </c>
      <c r="K208" s="22">
        <v>0.67500000000000004</v>
      </c>
      <c r="L208" s="22">
        <f t="shared" si="9"/>
        <v>0.44205242694238345</v>
      </c>
      <c r="M208" s="22">
        <f t="shared" si="10"/>
        <v>-1.1777106130434412</v>
      </c>
      <c r="N208" s="23" t="s">
        <v>40</v>
      </c>
      <c r="O208" s="24" t="e">
        <f t="shared" si="11"/>
        <v>#VALUE!</v>
      </c>
    </row>
    <row r="209" spans="1:15">
      <c r="A209" s="21" t="s">
        <v>3295</v>
      </c>
      <c r="B209" s="21" t="s">
        <v>3296</v>
      </c>
      <c r="C209" s="21" t="s">
        <v>33</v>
      </c>
      <c r="D209" s="21" t="s">
        <v>40</v>
      </c>
      <c r="E209" s="21" t="s">
        <v>158</v>
      </c>
      <c r="F209" s="21" t="s">
        <v>3297</v>
      </c>
      <c r="G209" s="21" t="s">
        <v>3298</v>
      </c>
      <c r="H209" s="21" t="s">
        <v>3299</v>
      </c>
      <c r="I209" s="21" t="s">
        <v>3300</v>
      </c>
      <c r="J209" s="21" t="s">
        <v>3301</v>
      </c>
      <c r="K209" s="22">
        <v>0.67600000000000005</v>
      </c>
      <c r="L209" s="22">
        <f t="shared" si="9"/>
        <v>0.44270731942674252</v>
      </c>
      <c r="M209" s="22">
        <f t="shared" si="10"/>
        <v>-1.17557486869945</v>
      </c>
      <c r="N209" s="23">
        <v>8.5240888397855093E-3</v>
      </c>
      <c r="O209" s="24">
        <f t="shared" si="11"/>
        <v>2.0693520326289336</v>
      </c>
    </row>
    <row r="210" spans="1:15" ht="16">
      <c r="A210" s="21" t="s">
        <v>7390</v>
      </c>
      <c r="B210" s="21" t="s">
        <v>7391</v>
      </c>
      <c r="C210" s="21" t="s">
        <v>235</v>
      </c>
      <c r="D210" s="21" t="s">
        <v>34</v>
      </c>
      <c r="E210" s="21" t="s">
        <v>2621</v>
      </c>
      <c r="F210" s="21" t="s">
        <v>7392</v>
      </c>
      <c r="G210" s="21" t="s">
        <v>7393</v>
      </c>
      <c r="H210" s="21" t="s">
        <v>7394</v>
      </c>
      <c r="I210" s="21" t="s">
        <v>7395</v>
      </c>
      <c r="J210" s="21" t="s">
        <v>40</v>
      </c>
      <c r="K210" s="22">
        <v>0.67600000000000005</v>
      </c>
      <c r="L210" s="22">
        <f t="shared" si="9"/>
        <v>0.44270731942674252</v>
      </c>
      <c r="M210" s="22">
        <f t="shared" si="10"/>
        <v>-1.17557486869945</v>
      </c>
      <c r="N210" s="157">
        <v>1</v>
      </c>
      <c r="O210" s="158">
        <f t="shared" si="11"/>
        <v>0</v>
      </c>
    </row>
    <row r="211" spans="1:15">
      <c r="A211" s="21" t="s">
        <v>455</v>
      </c>
      <c r="B211" s="21" t="s">
        <v>456</v>
      </c>
      <c r="C211" s="21" t="s">
        <v>186</v>
      </c>
      <c r="D211" s="21" t="s">
        <v>44</v>
      </c>
      <c r="E211" s="21" t="s">
        <v>457</v>
      </c>
      <c r="F211" s="21" t="s">
        <v>458</v>
      </c>
      <c r="G211" s="21" t="s">
        <v>459</v>
      </c>
      <c r="H211" s="21" t="s">
        <v>460</v>
      </c>
      <c r="I211" s="21" t="s">
        <v>461</v>
      </c>
      <c r="J211" s="21" t="s">
        <v>462</v>
      </c>
      <c r="K211" s="22">
        <v>0.67700000000000005</v>
      </c>
      <c r="L211" s="22">
        <f t="shared" si="9"/>
        <v>0.44336221191110164</v>
      </c>
      <c r="M211" s="22">
        <f t="shared" si="10"/>
        <v>-1.1734422814066374</v>
      </c>
      <c r="N211" s="23">
        <v>1.0301239350481901E-2</v>
      </c>
      <c r="O211" s="24">
        <f t="shared" si="11"/>
        <v>1.987110521829206</v>
      </c>
    </row>
    <row r="212" spans="1:15">
      <c r="A212" s="21" t="s">
        <v>1520</v>
      </c>
      <c r="B212" s="21" t="s">
        <v>1521</v>
      </c>
      <c r="C212" s="21" t="s">
        <v>132</v>
      </c>
      <c r="D212" s="21" t="s">
        <v>991</v>
      </c>
      <c r="E212" s="21" t="s">
        <v>1522</v>
      </c>
      <c r="F212" s="21" t="s">
        <v>1523</v>
      </c>
      <c r="G212" s="21" t="s">
        <v>1524</v>
      </c>
      <c r="H212" s="21" t="s">
        <v>1525</v>
      </c>
      <c r="I212" s="21" t="s">
        <v>1526</v>
      </c>
      <c r="J212" s="21" t="s">
        <v>102</v>
      </c>
      <c r="K212" s="22">
        <v>0.67700000000000005</v>
      </c>
      <c r="L212" s="22">
        <f t="shared" si="9"/>
        <v>0.44336221191110164</v>
      </c>
      <c r="M212" s="22">
        <f t="shared" si="10"/>
        <v>-1.1734422814066374</v>
      </c>
      <c r="N212" s="23">
        <v>1.1596903248535601E-2</v>
      </c>
      <c r="O212" s="24">
        <f t="shared" si="11"/>
        <v>1.9356579660854261</v>
      </c>
    </row>
    <row r="213" spans="1:15" ht="16">
      <c r="A213" s="21" t="s">
        <v>5980</v>
      </c>
      <c r="B213" s="21" t="s">
        <v>5981</v>
      </c>
      <c r="C213" s="21" t="s">
        <v>4897</v>
      </c>
      <c r="D213" s="21" t="s">
        <v>141</v>
      </c>
      <c r="E213" s="21" t="s">
        <v>336</v>
      </c>
      <c r="F213" s="21" t="s">
        <v>5377</v>
      </c>
      <c r="G213" s="21" t="s">
        <v>5982</v>
      </c>
      <c r="H213" s="21" t="s">
        <v>5983</v>
      </c>
      <c r="I213" s="21" t="s">
        <v>5984</v>
      </c>
      <c r="J213" s="21" t="s">
        <v>40</v>
      </c>
      <c r="K213" s="22">
        <v>0.67900000000000005</v>
      </c>
      <c r="L213" s="22">
        <f t="shared" si="9"/>
        <v>0.44467199687981979</v>
      </c>
      <c r="M213" s="22">
        <f t="shared" si="10"/>
        <v>-1.1691865407369026</v>
      </c>
      <c r="N213" s="157">
        <v>1</v>
      </c>
      <c r="O213" s="158">
        <f t="shared" si="11"/>
        <v>0</v>
      </c>
    </row>
    <row r="214" spans="1:15" ht="16">
      <c r="A214" s="21" t="s">
        <v>8441</v>
      </c>
      <c r="B214" s="21" t="s">
        <v>8442</v>
      </c>
      <c r="C214" s="21" t="s">
        <v>33</v>
      </c>
      <c r="D214" s="21" t="s">
        <v>141</v>
      </c>
      <c r="E214" s="21" t="s">
        <v>158</v>
      </c>
      <c r="F214" s="21" t="s">
        <v>8443</v>
      </c>
      <c r="G214" s="21" t="s">
        <v>8444</v>
      </c>
      <c r="H214" s="21" t="s">
        <v>8445</v>
      </c>
      <c r="I214" s="21" t="s">
        <v>8446</v>
      </c>
      <c r="J214" s="21" t="s">
        <v>40</v>
      </c>
      <c r="K214" s="22">
        <v>0.68</v>
      </c>
      <c r="L214" s="22">
        <f t="shared" si="9"/>
        <v>0.44532688936417886</v>
      </c>
      <c r="M214" s="22">
        <f t="shared" si="10"/>
        <v>-1.1670633688439327</v>
      </c>
      <c r="N214" s="157">
        <v>1</v>
      </c>
      <c r="O214" s="158">
        <f t="shared" si="11"/>
        <v>0</v>
      </c>
    </row>
    <row r="215" spans="1:15" ht="16">
      <c r="A215" s="21" t="s">
        <v>8771</v>
      </c>
      <c r="B215" s="21" t="s">
        <v>8772</v>
      </c>
      <c r="C215" s="21" t="s">
        <v>3225</v>
      </c>
      <c r="D215" s="21" t="s">
        <v>141</v>
      </c>
      <c r="E215" s="21" t="s">
        <v>8270</v>
      </c>
      <c r="F215" s="21" t="s">
        <v>8773</v>
      </c>
      <c r="G215" s="21" t="s">
        <v>8774</v>
      </c>
      <c r="H215" s="21" t="s">
        <v>8775</v>
      </c>
      <c r="I215" s="21" t="s">
        <v>8776</v>
      </c>
      <c r="J215" s="21" t="s">
        <v>40</v>
      </c>
      <c r="K215" s="22">
        <v>0.68</v>
      </c>
      <c r="L215" s="22">
        <f t="shared" si="9"/>
        <v>0.44532688936417886</v>
      </c>
      <c r="M215" s="22">
        <f t="shared" si="10"/>
        <v>-1.1670633688439327</v>
      </c>
      <c r="N215" s="157">
        <v>1</v>
      </c>
      <c r="O215" s="158">
        <f t="shared" si="11"/>
        <v>0</v>
      </c>
    </row>
    <row r="216" spans="1:15" ht="16">
      <c r="A216" s="21" t="s">
        <v>5403</v>
      </c>
      <c r="B216" s="21" t="s">
        <v>5404</v>
      </c>
      <c r="C216" s="21" t="s">
        <v>33</v>
      </c>
      <c r="D216" s="21" t="s">
        <v>40</v>
      </c>
      <c r="E216" s="21" t="s">
        <v>207</v>
      </c>
      <c r="F216" s="21" t="s">
        <v>5405</v>
      </c>
      <c r="G216" s="21" t="s">
        <v>5406</v>
      </c>
      <c r="H216" s="21" t="s">
        <v>5407</v>
      </c>
      <c r="I216" s="21" t="s">
        <v>5408</v>
      </c>
      <c r="J216" s="21" t="s">
        <v>40</v>
      </c>
      <c r="K216" s="22">
        <v>0.68200000000000005</v>
      </c>
      <c r="L216" s="22">
        <f t="shared" si="9"/>
        <v>0.44663667433289705</v>
      </c>
      <c r="M216" s="22">
        <f t="shared" si="10"/>
        <v>-1.1628263759574617</v>
      </c>
      <c r="N216" s="157">
        <v>0.53228855765363503</v>
      </c>
      <c r="O216" s="158">
        <f t="shared" si="11"/>
        <v>0.273852869542627</v>
      </c>
    </row>
    <row r="217" spans="1:15" ht="16">
      <c r="A217" s="21" t="s">
        <v>7876</v>
      </c>
      <c r="B217" s="21" t="s">
        <v>7877</v>
      </c>
      <c r="C217" s="21" t="s">
        <v>832</v>
      </c>
      <c r="D217" s="21" t="s">
        <v>34</v>
      </c>
      <c r="E217" s="21" t="s">
        <v>952</v>
      </c>
      <c r="F217" s="21" t="s">
        <v>3740</v>
      </c>
      <c r="G217" s="21" t="s">
        <v>7878</v>
      </c>
      <c r="H217" s="21" t="s">
        <v>7879</v>
      </c>
      <c r="I217" s="21" t="s">
        <v>7880</v>
      </c>
      <c r="J217" s="21" t="s">
        <v>40</v>
      </c>
      <c r="K217" s="22">
        <v>0.68200000000000005</v>
      </c>
      <c r="L217" s="22">
        <f t="shared" si="9"/>
        <v>0.44663667433289705</v>
      </c>
      <c r="M217" s="22">
        <f t="shared" si="10"/>
        <v>-1.1628263759574617</v>
      </c>
      <c r="N217" s="157">
        <v>0.85769384332835397</v>
      </c>
      <c r="O217" s="158">
        <f t="shared" si="11"/>
        <v>6.6667707350492905E-2</v>
      </c>
    </row>
    <row r="218" spans="1:15" ht="16">
      <c r="A218" s="21" t="s">
        <v>3644</v>
      </c>
      <c r="B218" s="21" t="s">
        <v>3645</v>
      </c>
      <c r="C218" s="21" t="s">
        <v>53</v>
      </c>
      <c r="D218" s="21" t="s">
        <v>40</v>
      </c>
      <c r="E218" s="21" t="s">
        <v>937</v>
      </c>
      <c r="F218" s="21" t="s">
        <v>3646</v>
      </c>
      <c r="G218" s="21" t="s">
        <v>3647</v>
      </c>
      <c r="H218" s="21" t="s">
        <v>3648</v>
      </c>
      <c r="I218" s="21" t="s">
        <v>3649</v>
      </c>
      <c r="J218" s="21" t="s">
        <v>40</v>
      </c>
      <c r="K218" s="22">
        <v>0.68700000000000006</v>
      </c>
      <c r="L218" s="22">
        <f t="shared" si="9"/>
        <v>0.44991113675469246</v>
      </c>
      <c r="M218" s="22">
        <f t="shared" si="10"/>
        <v>-1.1522880161635343</v>
      </c>
      <c r="N218" s="157">
        <v>1</v>
      </c>
      <c r="O218" s="158">
        <f t="shared" si="11"/>
        <v>0</v>
      </c>
    </row>
    <row r="219" spans="1:15" ht="16">
      <c r="A219" s="21" t="s">
        <v>4090</v>
      </c>
      <c r="B219" s="21" t="s">
        <v>4091</v>
      </c>
      <c r="C219" s="21" t="s">
        <v>33</v>
      </c>
      <c r="D219" s="21" t="s">
        <v>40</v>
      </c>
      <c r="E219" s="21" t="s">
        <v>45</v>
      </c>
      <c r="F219" s="21" t="s">
        <v>4092</v>
      </c>
      <c r="G219" s="21" t="s">
        <v>4093</v>
      </c>
      <c r="H219" s="21" t="s">
        <v>4094</v>
      </c>
      <c r="I219" s="21" t="s">
        <v>4095</v>
      </c>
      <c r="J219" s="21" t="s">
        <v>600</v>
      </c>
      <c r="K219" s="22">
        <v>0.68799999999999994</v>
      </c>
      <c r="L219" s="22">
        <f t="shared" si="9"/>
        <v>0.45056602923905148</v>
      </c>
      <c r="M219" s="22">
        <f t="shared" si="10"/>
        <v>-1.1501895502795367</v>
      </c>
      <c r="N219" s="157">
        <v>1</v>
      </c>
      <c r="O219" s="158">
        <f t="shared" si="11"/>
        <v>0</v>
      </c>
    </row>
    <row r="220" spans="1:15" ht="16">
      <c r="A220" s="21" t="s">
        <v>10565</v>
      </c>
      <c r="B220" s="21" t="s">
        <v>10566</v>
      </c>
      <c r="C220" s="21" t="s">
        <v>33</v>
      </c>
      <c r="D220" s="21" t="s">
        <v>86</v>
      </c>
      <c r="E220" s="21" t="s">
        <v>111</v>
      </c>
      <c r="F220" s="21" t="s">
        <v>945</v>
      </c>
      <c r="G220" s="21" t="s">
        <v>10567</v>
      </c>
      <c r="H220" s="21" t="s">
        <v>10568</v>
      </c>
      <c r="I220" s="21" t="s">
        <v>10569</v>
      </c>
      <c r="J220" s="21" t="s">
        <v>10570</v>
      </c>
      <c r="K220" s="22">
        <v>0.68799999999999994</v>
      </c>
      <c r="L220" s="22">
        <f t="shared" si="9"/>
        <v>0.45056602923905148</v>
      </c>
      <c r="M220" s="22">
        <f t="shared" si="10"/>
        <v>-1.1501895502795367</v>
      </c>
      <c r="N220" s="157">
        <v>1</v>
      </c>
      <c r="O220" s="158">
        <f t="shared" si="11"/>
        <v>0</v>
      </c>
    </row>
    <row r="221" spans="1:15" ht="16">
      <c r="A221" s="2" t="s">
        <v>503</v>
      </c>
      <c r="B221" s="2" t="s">
        <v>504</v>
      </c>
      <c r="C221" s="2" t="s">
        <v>85</v>
      </c>
      <c r="D221" s="2" t="s">
        <v>314</v>
      </c>
      <c r="E221" s="2" t="s">
        <v>35</v>
      </c>
      <c r="F221" s="2" t="s">
        <v>505</v>
      </c>
      <c r="G221" s="2" t="s">
        <v>506</v>
      </c>
      <c r="H221" s="2" t="s">
        <v>507</v>
      </c>
      <c r="I221" s="2" t="s">
        <v>508</v>
      </c>
      <c r="J221" s="2" t="s">
        <v>40</v>
      </c>
      <c r="K221" s="3">
        <v>0.68899999999999995</v>
      </c>
      <c r="L221" s="3">
        <f t="shared" si="9"/>
        <v>0.45122092172341061</v>
      </c>
      <c r="M221" s="3">
        <f t="shared" si="10"/>
        <v>-1.148094132277343</v>
      </c>
      <c r="N221" s="157">
        <v>0.27941846166556</v>
      </c>
      <c r="O221" s="158">
        <f t="shared" si="11"/>
        <v>0.55374490267925058</v>
      </c>
    </row>
    <row r="222" spans="1:15" ht="16">
      <c r="A222" s="21" t="s">
        <v>2866</v>
      </c>
      <c r="B222" s="21" t="s">
        <v>2867</v>
      </c>
      <c r="C222" s="21" t="s">
        <v>33</v>
      </c>
      <c r="D222" s="21" t="s">
        <v>40</v>
      </c>
      <c r="E222" s="21" t="s">
        <v>214</v>
      </c>
      <c r="F222" s="21" t="s">
        <v>2868</v>
      </c>
      <c r="G222" s="21" t="s">
        <v>2869</v>
      </c>
      <c r="H222" s="21" t="s">
        <v>40</v>
      </c>
      <c r="I222" s="21" t="s">
        <v>2870</v>
      </c>
      <c r="J222" s="21" t="s">
        <v>2871</v>
      </c>
      <c r="K222" s="22">
        <v>0.69</v>
      </c>
      <c r="L222" s="22">
        <f t="shared" si="9"/>
        <v>0.45187581420776968</v>
      </c>
      <c r="M222" s="22">
        <f t="shared" si="10"/>
        <v>-1.1460017533161031</v>
      </c>
      <c r="N222" s="157">
        <v>0.67278096036976598</v>
      </c>
      <c r="O222" s="158">
        <f t="shared" si="11"/>
        <v>0.17212630752427946</v>
      </c>
    </row>
    <row r="223" spans="1:15" ht="16">
      <c r="A223" s="21" t="s">
        <v>12902</v>
      </c>
      <c r="B223" s="21" t="s">
        <v>12901</v>
      </c>
      <c r="C223" s="21" t="s">
        <v>7325</v>
      </c>
      <c r="D223" s="21" t="s">
        <v>44</v>
      </c>
      <c r="E223" s="21" t="s">
        <v>151</v>
      </c>
      <c r="F223" s="21" t="s">
        <v>7326</v>
      </c>
      <c r="G223" s="21" t="s">
        <v>12900</v>
      </c>
      <c r="H223" s="21" t="s">
        <v>12899</v>
      </c>
      <c r="I223" s="21" t="s">
        <v>12898</v>
      </c>
      <c r="J223" s="21" t="s">
        <v>7330</v>
      </c>
      <c r="K223" s="22">
        <v>0.69</v>
      </c>
      <c r="L223" s="22">
        <f t="shared" si="9"/>
        <v>0.45187581420776968</v>
      </c>
      <c r="M223" s="22">
        <f t="shared" si="10"/>
        <v>-1.1460017533161031</v>
      </c>
      <c r="N223" s="157">
        <v>1</v>
      </c>
      <c r="O223" s="158">
        <f t="shared" si="11"/>
        <v>0</v>
      </c>
    </row>
    <row r="224" spans="1:15" ht="16">
      <c r="A224" s="21" t="s">
        <v>11235</v>
      </c>
      <c r="B224" s="21" t="s">
        <v>11236</v>
      </c>
      <c r="C224" s="21" t="s">
        <v>33</v>
      </c>
      <c r="D224" s="21" t="s">
        <v>86</v>
      </c>
      <c r="E224" s="21" t="s">
        <v>158</v>
      </c>
      <c r="F224" s="21" t="s">
        <v>1399</v>
      </c>
      <c r="G224" s="21" t="s">
        <v>11237</v>
      </c>
      <c r="H224" s="21" t="s">
        <v>11238</v>
      </c>
      <c r="I224" s="21" t="s">
        <v>11239</v>
      </c>
      <c r="J224" s="21" t="s">
        <v>11240</v>
      </c>
      <c r="K224" s="22">
        <v>0.69099999999999995</v>
      </c>
      <c r="L224" s="22">
        <f t="shared" si="9"/>
        <v>0.45253070669212875</v>
      </c>
      <c r="M224" s="22">
        <f t="shared" si="10"/>
        <v>-1.143912404593376</v>
      </c>
      <c r="N224" s="157">
        <v>1</v>
      </c>
      <c r="O224" s="158">
        <f t="shared" si="11"/>
        <v>0</v>
      </c>
    </row>
    <row r="225" spans="1:15">
      <c r="A225" s="21" t="s">
        <v>11960</v>
      </c>
      <c r="B225" s="21" t="s">
        <v>11961</v>
      </c>
      <c r="C225" s="21" t="s">
        <v>33</v>
      </c>
      <c r="D225" s="21" t="s">
        <v>40</v>
      </c>
      <c r="E225" s="21" t="s">
        <v>511</v>
      </c>
      <c r="F225" s="21" t="s">
        <v>11962</v>
      </c>
      <c r="G225" s="21" t="s">
        <v>11963</v>
      </c>
      <c r="H225" s="21" t="s">
        <v>11964</v>
      </c>
      <c r="I225" s="21" t="s">
        <v>11965</v>
      </c>
      <c r="J225" s="21" t="s">
        <v>3569</v>
      </c>
      <c r="K225" s="22">
        <v>0.69099999999999995</v>
      </c>
      <c r="L225" s="22">
        <f t="shared" si="9"/>
        <v>0.45253070669212875</v>
      </c>
      <c r="M225" s="22">
        <f t="shared" si="10"/>
        <v>-1.143912404593376</v>
      </c>
      <c r="N225" s="23" t="s">
        <v>40</v>
      </c>
      <c r="O225" s="24" t="e">
        <f t="shared" si="11"/>
        <v>#VALUE!</v>
      </c>
    </row>
    <row r="226" spans="1:15" ht="16">
      <c r="A226" s="21" t="s">
        <v>7011</v>
      </c>
      <c r="B226" s="21" t="s">
        <v>7012</v>
      </c>
      <c r="C226" s="21" t="s">
        <v>33</v>
      </c>
      <c r="D226" s="21" t="s">
        <v>86</v>
      </c>
      <c r="E226" s="21" t="s">
        <v>929</v>
      </c>
      <c r="F226" s="21" t="s">
        <v>7013</v>
      </c>
      <c r="G226" s="21" t="s">
        <v>7014</v>
      </c>
      <c r="H226" s="21" t="s">
        <v>7015</v>
      </c>
      <c r="I226" s="21" t="s">
        <v>7016</v>
      </c>
      <c r="J226" s="21" t="s">
        <v>40</v>
      </c>
      <c r="K226" s="22">
        <v>0.69199999999999995</v>
      </c>
      <c r="L226" s="22">
        <f t="shared" si="9"/>
        <v>0.45318559917648787</v>
      </c>
      <c r="M226" s="22">
        <f t="shared" si="10"/>
        <v>-1.1418260773449098</v>
      </c>
      <c r="N226" s="157">
        <v>5.2954748669292999E-2</v>
      </c>
      <c r="O226" s="158">
        <f t="shared" si="11"/>
        <v>1.2760950888445191</v>
      </c>
    </row>
    <row r="227" spans="1:15">
      <c r="A227" s="21" t="s">
        <v>863</v>
      </c>
      <c r="B227" s="21" t="s">
        <v>864</v>
      </c>
      <c r="C227" s="21" t="s">
        <v>53</v>
      </c>
      <c r="D227" s="21" t="s">
        <v>44</v>
      </c>
      <c r="E227" s="21" t="s">
        <v>62</v>
      </c>
      <c r="F227" s="21" t="s">
        <v>865</v>
      </c>
      <c r="G227" s="21" t="s">
        <v>866</v>
      </c>
      <c r="H227" s="21" t="s">
        <v>867</v>
      </c>
      <c r="I227" s="21" t="s">
        <v>868</v>
      </c>
      <c r="J227" s="21" t="s">
        <v>869</v>
      </c>
      <c r="K227" s="22">
        <v>0.69299999999999995</v>
      </c>
      <c r="L227" s="22">
        <f t="shared" si="9"/>
        <v>0.45384049166084695</v>
      </c>
      <c r="M227" s="22">
        <f t="shared" si="10"/>
        <v>-1.1397427628444208</v>
      </c>
      <c r="N227" s="23">
        <v>2.93122164821902E-2</v>
      </c>
      <c r="O227" s="24">
        <f t="shared" si="11"/>
        <v>1.5329513405656874</v>
      </c>
    </row>
    <row r="228" spans="1:15" ht="16">
      <c r="A228" s="2" t="s">
        <v>10841</v>
      </c>
      <c r="B228" s="2" t="s">
        <v>10842</v>
      </c>
      <c r="C228" s="2" t="s">
        <v>40</v>
      </c>
      <c r="D228" s="2" t="s">
        <v>141</v>
      </c>
      <c r="E228" s="2" t="s">
        <v>937</v>
      </c>
      <c r="F228" s="2" t="s">
        <v>40</v>
      </c>
      <c r="G228" s="2" t="s">
        <v>10843</v>
      </c>
      <c r="H228" s="2" t="s">
        <v>10844</v>
      </c>
      <c r="I228" s="2" t="s">
        <v>10845</v>
      </c>
      <c r="J228" s="2" t="s">
        <v>40</v>
      </c>
      <c r="K228" s="3">
        <v>0.69399999999999995</v>
      </c>
      <c r="L228" s="3">
        <f t="shared" si="9"/>
        <v>0.45449538414520602</v>
      </c>
      <c r="M228" s="3">
        <f t="shared" si="10"/>
        <v>-1.1376624524033736</v>
      </c>
      <c r="N228" s="157">
        <v>1</v>
      </c>
      <c r="O228" s="158">
        <f t="shared" si="11"/>
        <v>0</v>
      </c>
    </row>
    <row r="229" spans="1:15" ht="16">
      <c r="A229" s="2" t="s">
        <v>12607</v>
      </c>
      <c r="B229" s="2" t="s">
        <v>12606</v>
      </c>
      <c r="C229" s="2" t="s">
        <v>518</v>
      </c>
      <c r="D229" s="2" t="s">
        <v>314</v>
      </c>
      <c r="E229" s="2" t="s">
        <v>12605</v>
      </c>
      <c r="F229" s="2" t="s">
        <v>3037</v>
      </c>
      <c r="G229" s="2" t="s">
        <v>12604</v>
      </c>
      <c r="H229" s="2" t="s">
        <v>12603</v>
      </c>
      <c r="I229" s="2" t="s">
        <v>12602</v>
      </c>
      <c r="J229" s="2" t="s">
        <v>191</v>
      </c>
      <c r="K229" s="3">
        <v>0.69399999999999995</v>
      </c>
      <c r="L229" s="3">
        <f t="shared" si="9"/>
        <v>0.45449538414520602</v>
      </c>
      <c r="M229" s="3">
        <f t="shared" si="10"/>
        <v>-1.1376624524033736</v>
      </c>
      <c r="N229" s="157">
        <v>6.1373326388612599E-2</v>
      </c>
      <c r="O229" s="158">
        <f t="shared" si="11"/>
        <v>1.2120203376404708</v>
      </c>
    </row>
    <row r="230" spans="1:15" ht="16">
      <c r="A230" s="21" t="s">
        <v>5211</v>
      </c>
      <c r="B230" s="21" t="s">
        <v>5212</v>
      </c>
      <c r="C230" s="21" t="s">
        <v>5213</v>
      </c>
      <c r="D230" s="21" t="s">
        <v>141</v>
      </c>
      <c r="E230" s="21" t="s">
        <v>40</v>
      </c>
      <c r="F230" s="21" t="s">
        <v>5214</v>
      </c>
      <c r="G230" s="21" t="s">
        <v>5215</v>
      </c>
      <c r="H230" s="21" t="s">
        <v>5216</v>
      </c>
      <c r="I230" s="21" t="s">
        <v>5217</v>
      </c>
      <c r="J230" s="21" t="s">
        <v>40</v>
      </c>
      <c r="K230" s="22">
        <v>0.69499999999999995</v>
      </c>
      <c r="L230" s="22">
        <f t="shared" si="9"/>
        <v>0.45515027662956514</v>
      </c>
      <c r="M230" s="22">
        <f t="shared" si="10"/>
        <v>-1.1355851373707646</v>
      </c>
      <c r="N230" s="157">
        <v>1</v>
      </c>
      <c r="O230" s="158">
        <f t="shared" si="11"/>
        <v>0</v>
      </c>
    </row>
    <row r="231" spans="1:15" ht="16">
      <c r="A231" s="21" t="s">
        <v>11042</v>
      </c>
      <c r="B231" s="21" t="s">
        <v>11043</v>
      </c>
      <c r="C231" s="21" t="s">
        <v>33</v>
      </c>
      <c r="D231" s="21" t="s">
        <v>34</v>
      </c>
      <c r="E231" s="21" t="s">
        <v>158</v>
      </c>
      <c r="F231" s="21" t="s">
        <v>11044</v>
      </c>
      <c r="G231" s="21" t="s">
        <v>11045</v>
      </c>
      <c r="H231" s="21" t="s">
        <v>11046</v>
      </c>
      <c r="I231" s="21" t="s">
        <v>11047</v>
      </c>
      <c r="J231" s="21" t="s">
        <v>11048</v>
      </c>
      <c r="K231" s="22">
        <v>0.69499999999999995</v>
      </c>
      <c r="L231" s="22">
        <f t="shared" si="9"/>
        <v>0.45515027662956514</v>
      </c>
      <c r="M231" s="22">
        <f t="shared" si="10"/>
        <v>-1.1355851373707646</v>
      </c>
      <c r="N231" s="157">
        <v>1</v>
      </c>
      <c r="O231" s="158">
        <f t="shared" si="11"/>
        <v>0</v>
      </c>
    </row>
    <row r="232" spans="1:15" ht="16">
      <c r="A232" s="21" t="s">
        <v>12861</v>
      </c>
      <c r="B232" s="21" t="s">
        <v>12860</v>
      </c>
      <c r="C232" s="21" t="s">
        <v>328</v>
      </c>
      <c r="D232" s="21" t="s">
        <v>40</v>
      </c>
      <c r="E232" s="21" t="s">
        <v>77</v>
      </c>
      <c r="F232" s="21" t="s">
        <v>12859</v>
      </c>
      <c r="G232" s="21" t="s">
        <v>12858</v>
      </c>
      <c r="H232" s="21" t="s">
        <v>12857</v>
      </c>
      <c r="I232" s="21" t="s">
        <v>12856</v>
      </c>
      <c r="J232" s="21" t="s">
        <v>40</v>
      </c>
      <c r="K232" s="22">
        <v>0.69499999999999995</v>
      </c>
      <c r="L232" s="22">
        <f t="shared" si="9"/>
        <v>0.45515027662956514</v>
      </c>
      <c r="M232" s="22">
        <f t="shared" si="10"/>
        <v>-1.1355851373707646</v>
      </c>
      <c r="N232" s="157">
        <v>1</v>
      </c>
      <c r="O232" s="158">
        <f t="shared" si="11"/>
        <v>0</v>
      </c>
    </row>
    <row r="233" spans="1:15" ht="16">
      <c r="A233" s="21" t="s">
        <v>9978</v>
      </c>
      <c r="B233" s="21" t="s">
        <v>9979</v>
      </c>
      <c r="C233" s="21" t="s">
        <v>186</v>
      </c>
      <c r="D233" s="21" t="s">
        <v>141</v>
      </c>
      <c r="E233" s="21" t="s">
        <v>77</v>
      </c>
      <c r="F233" s="21" t="s">
        <v>9980</v>
      </c>
      <c r="G233" s="21" t="s">
        <v>9981</v>
      </c>
      <c r="H233" s="21" t="s">
        <v>9982</v>
      </c>
      <c r="I233" s="21" t="s">
        <v>9983</v>
      </c>
      <c r="J233" s="21" t="s">
        <v>3136</v>
      </c>
      <c r="K233" s="22">
        <v>0.69599999999999995</v>
      </c>
      <c r="L233" s="22">
        <f t="shared" si="9"/>
        <v>0.45580516911392421</v>
      </c>
      <c r="M233" s="22">
        <f t="shared" si="10"/>
        <v>-1.133510809132906</v>
      </c>
      <c r="N233" s="157">
        <v>1</v>
      </c>
      <c r="O233" s="158">
        <f t="shared" si="11"/>
        <v>0</v>
      </c>
    </row>
    <row r="234" spans="1:15" ht="16">
      <c r="A234" s="21" t="s">
        <v>8823</v>
      </c>
      <c r="B234" s="21" t="s">
        <v>8824</v>
      </c>
      <c r="C234" s="21" t="s">
        <v>33</v>
      </c>
      <c r="D234" s="21" t="s">
        <v>40</v>
      </c>
      <c r="E234" s="21" t="s">
        <v>511</v>
      </c>
      <c r="F234" s="21" t="s">
        <v>2077</v>
      </c>
      <c r="G234" s="21" t="s">
        <v>8825</v>
      </c>
      <c r="H234" s="21" t="s">
        <v>8826</v>
      </c>
      <c r="I234" s="21" t="s">
        <v>8827</v>
      </c>
      <c r="J234" s="21" t="s">
        <v>40</v>
      </c>
      <c r="K234" s="22">
        <v>0.69699999999999995</v>
      </c>
      <c r="L234" s="22">
        <f t="shared" si="9"/>
        <v>0.45646006159828328</v>
      </c>
      <c r="M234" s="22">
        <f t="shared" si="10"/>
        <v>-1.1314394591132115</v>
      </c>
      <c r="N234" s="157">
        <v>1</v>
      </c>
      <c r="O234" s="158">
        <f t="shared" si="11"/>
        <v>0</v>
      </c>
    </row>
    <row r="235" spans="1:15" ht="16">
      <c r="A235" s="21" t="s">
        <v>1748</v>
      </c>
      <c r="B235" s="21" t="s">
        <v>1749</v>
      </c>
      <c r="C235" s="21" t="s">
        <v>33</v>
      </c>
      <c r="D235" s="21" t="s">
        <v>54</v>
      </c>
      <c r="E235" s="21" t="s">
        <v>158</v>
      </c>
      <c r="F235" s="21" t="s">
        <v>1750</v>
      </c>
      <c r="G235" s="21" t="s">
        <v>1751</v>
      </c>
      <c r="H235" s="21" t="s">
        <v>1752</v>
      </c>
      <c r="I235" s="21" t="s">
        <v>1753</v>
      </c>
      <c r="J235" s="21" t="s">
        <v>1754</v>
      </c>
      <c r="K235" s="22">
        <v>0.69899999999999995</v>
      </c>
      <c r="L235" s="22">
        <f t="shared" si="9"/>
        <v>0.45776984656700148</v>
      </c>
      <c r="M235" s="22">
        <f t="shared" si="10"/>
        <v>-1.1273056596061979</v>
      </c>
      <c r="N235" s="157">
        <v>0.18215036357286599</v>
      </c>
      <c r="O235" s="158">
        <f t="shared" si="11"/>
        <v>0.73956995756764921</v>
      </c>
    </row>
    <row r="236" spans="1:15" ht="16">
      <c r="A236" s="21" t="s">
        <v>9109</v>
      </c>
      <c r="B236" s="21" t="s">
        <v>9110</v>
      </c>
      <c r="C236" s="21" t="s">
        <v>5213</v>
      </c>
      <c r="D236" s="21" t="s">
        <v>141</v>
      </c>
      <c r="E236" s="21" t="s">
        <v>40</v>
      </c>
      <c r="F236" s="21" t="s">
        <v>5214</v>
      </c>
      <c r="G236" s="21" t="s">
        <v>9111</v>
      </c>
      <c r="H236" s="21" t="s">
        <v>9112</v>
      </c>
      <c r="I236" s="21" t="s">
        <v>9113</v>
      </c>
      <c r="J236" s="21" t="s">
        <v>40</v>
      </c>
      <c r="K236" s="22">
        <v>0.69899999999999995</v>
      </c>
      <c r="L236" s="22">
        <f t="shared" si="9"/>
        <v>0.45776984656700148</v>
      </c>
      <c r="M236" s="22">
        <f t="shared" si="10"/>
        <v>-1.1273056596061979</v>
      </c>
      <c r="N236" s="157">
        <v>1</v>
      </c>
      <c r="O236" s="158">
        <f t="shared" si="11"/>
        <v>0</v>
      </c>
    </row>
    <row r="237" spans="1:15" ht="16">
      <c r="A237" s="21" t="s">
        <v>5117</v>
      </c>
      <c r="B237" s="21" t="s">
        <v>5118</v>
      </c>
      <c r="C237" s="21" t="s">
        <v>33</v>
      </c>
      <c r="D237" s="21" t="s">
        <v>86</v>
      </c>
      <c r="E237" s="21" t="s">
        <v>151</v>
      </c>
      <c r="F237" s="21" t="s">
        <v>5119</v>
      </c>
      <c r="G237" s="21" t="s">
        <v>5120</v>
      </c>
      <c r="H237" s="21" t="s">
        <v>5121</v>
      </c>
      <c r="I237" s="21" t="s">
        <v>5122</v>
      </c>
      <c r="J237" s="21" t="s">
        <v>5123</v>
      </c>
      <c r="K237" s="22">
        <v>0.7</v>
      </c>
      <c r="L237" s="22">
        <f t="shared" si="9"/>
        <v>0.45842473905136055</v>
      </c>
      <c r="M237" s="22">
        <f t="shared" si="10"/>
        <v>-1.1252431931493057</v>
      </c>
      <c r="N237" s="157">
        <v>1</v>
      </c>
      <c r="O237" s="158">
        <f t="shared" si="11"/>
        <v>0</v>
      </c>
    </row>
    <row r="238" spans="1:15" ht="16">
      <c r="A238" s="21" t="s">
        <v>7555</v>
      </c>
      <c r="B238" s="21" t="s">
        <v>7556</v>
      </c>
      <c r="C238" s="21" t="s">
        <v>33</v>
      </c>
      <c r="D238" s="21" t="s">
        <v>141</v>
      </c>
      <c r="E238" s="21" t="s">
        <v>77</v>
      </c>
      <c r="F238" s="21" t="s">
        <v>7557</v>
      </c>
      <c r="G238" s="21" t="s">
        <v>7558</v>
      </c>
      <c r="H238" s="21" t="s">
        <v>7559</v>
      </c>
      <c r="I238" s="21" t="s">
        <v>7560</v>
      </c>
      <c r="J238" s="21" t="s">
        <v>7561</v>
      </c>
      <c r="K238" s="22">
        <v>0.7</v>
      </c>
      <c r="L238" s="22">
        <f t="shared" si="9"/>
        <v>0.45842473905136055</v>
      </c>
      <c r="M238" s="22">
        <f t="shared" si="10"/>
        <v>-1.1252431931493057</v>
      </c>
      <c r="N238" s="157">
        <v>1</v>
      </c>
      <c r="O238" s="158">
        <f t="shared" si="11"/>
        <v>0</v>
      </c>
    </row>
    <row r="239" spans="1:15">
      <c r="A239" s="21" t="s">
        <v>8097</v>
      </c>
      <c r="B239" s="21" t="s">
        <v>8098</v>
      </c>
      <c r="C239" s="21" t="s">
        <v>53</v>
      </c>
      <c r="D239" s="21" t="s">
        <v>34</v>
      </c>
      <c r="E239" s="21" t="s">
        <v>929</v>
      </c>
      <c r="F239" s="21" t="s">
        <v>8099</v>
      </c>
      <c r="G239" s="21" t="s">
        <v>8100</v>
      </c>
      <c r="H239" s="21" t="s">
        <v>8101</v>
      </c>
      <c r="I239" s="21" t="s">
        <v>8102</v>
      </c>
      <c r="J239" s="21" t="s">
        <v>50</v>
      </c>
      <c r="K239" s="22">
        <v>0.70099999999999996</v>
      </c>
      <c r="L239" s="22">
        <f t="shared" si="9"/>
        <v>0.45907963153571962</v>
      </c>
      <c r="M239" s="22">
        <f t="shared" si="10"/>
        <v>-1.1231836709710115</v>
      </c>
      <c r="N239" s="23">
        <v>2.1962568769464001E-2</v>
      </c>
      <c r="O239" s="24">
        <f t="shared" si="11"/>
        <v>1.6583168656263252</v>
      </c>
    </row>
    <row r="240" spans="1:15">
      <c r="A240" s="21" t="s">
        <v>3174</v>
      </c>
      <c r="B240" s="21" t="s">
        <v>3175</v>
      </c>
      <c r="C240" s="21" t="s">
        <v>33</v>
      </c>
      <c r="D240" s="21" t="s">
        <v>76</v>
      </c>
      <c r="E240" s="21" t="s">
        <v>111</v>
      </c>
      <c r="F240" s="21" t="s">
        <v>3176</v>
      </c>
      <c r="G240" s="21" t="s">
        <v>3177</v>
      </c>
      <c r="H240" s="21" t="s">
        <v>3178</v>
      </c>
      <c r="I240" s="21" t="s">
        <v>3179</v>
      </c>
      <c r="J240" s="21" t="s">
        <v>1251</v>
      </c>
      <c r="K240" s="22">
        <v>0.70299999999999996</v>
      </c>
      <c r="L240" s="22">
        <f t="shared" si="9"/>
        <v>0.46038941650443782</v>
      </c>
      <c r="M240" s="22">
        <f t="shared" si="10"/>
        <v>-1.1190734259090991</v>
      </c>
      <c r="N240" s="23">
        <v>4.2878733311918597E-2</v>
      </c>
      <c r="O240" s="24">
        <f t="shared" si="11"/>
        <v>1.3677580526942392</v>
      </c>
    </row>
    <row r="241" spans="1:15">
      <c r="A241" s="21" t="s">
        <v>250</v>
      </c>
      <c r="B241" s="21" t="s">
        <v>251</v>
      </c>
      <c r="C241" s="21" t="s">
        <v>33</v>
      </c>
      <c r="D241" s="21" t="s">
        <v>44</v>
      </c>
      <c r="E241" s="21" t="s">
        <v>62</v>
      </c>
      <c r="F241" s="21" t="s">
        <v>252</v>
      </c>
      <c r="G241" s="21" t="s">
        <v>253</v>
      </c>
      <c r="H241" s="21" t="s">
        <v>254</v>
      </c>
      <c r="I241" s="21" t="s">
        <v>255</v>
      </c>
      <c r="J241" s="21" t="s">
        <v>256</v>
      </c>
      <c r="K241" s="22">
        <v>0.70599999999999996</v>
      </c>
      <c r="L241" s="22">
        <f t="shared" si="9"/>
        <v>0.46235409395751509</v>
      </c>
      <c r="M241" s="22">
        <f t="shared" si="10"/>
        <v>-1.1129299317104542</v>
      </c>
      <c r="N241" s="23">
        <v>1.1556921088786301E-2</v>
      </c>
      <c r="O241" s="24">
        <f t="shared" si="11"/>
        <v>1.937157852096461</v>
      </c>
    </row>
    <row r="242" spans="1:15" ht="16">
      <c r="A242" s="21" t="s">
        <v>6527</v>
      </c>
      <c r="B242" s="21" t="s">
        <v>6528</v>
      </c>
      <c r="C242" s="21" t="s">
        <v>40</v>
      </c>
      <c r="D242" s="21" t="s">
        <v>141</v>
      </c>
      <c r="E242" s="21" t="s">
        <v>40</v>
      </c>
      <c r="F242" s="21" t="s">
        <v>6529</v>
      </c>
      <c r="G242" s="21" t="s">
        <v>6530</v>
      </c>
      <c r="H242" s="21" t="s">
        <v>6531</v>
      </c>
      <c r="I242" s="21" t="s">
        <v>6532</v>
      </c>
      <c r="J242" s="21" t="s">
        <v>40</v>
      </c>
      <c r="K242" s="22">
        <v>0.70599999999999996</v>
      </c>
      <c r="L242" s="22">
        <f t="shared" si="9"/>
        <v>0.46235409395751509</v>
      </c>
      <c r="M242" s="22">
        <f t="shared" si="10"/>
        <v>-1.1129299317104542</v>
      </c>
      <c r="N242" s="157">
        <v>0.463685468445176</v>
      </c>
      <c r="O242" s="158">
        <f t="shared" si="11"/>
        <v>0.33377651435427774</v>
      </c>
    </row>
    <row r="243" spans="1:15" ht="16">
      <c r="A243" s="21" t="s">
        <v>12892</v>
      </c>
      <c r="B243" s="21" t="s">
        <v>12891</v>
      </c>
      <c r="C243" s="21" t="s">
        <v>33</v>
      </c>
      <c r="D243" s="21" t="s">
        <v>44</v>
      </c>
      <c r="E243" s="21" t="s">
        <v>151</v>
      </c>
      <c r="F243" s="21" t="s">
        <v>1221</v>
      </c>
      <c r="G243" s="21" t="s">
        <v>12890</v>
      </c>
      <c r="H243" s="21" t="s">
        <v>12889</v>
      </c>
      <c r="I243" s="21" t="s">
        <v>12888</v>
      </c>
      <c r="J243" s="21" t="s">
        <v>790</v>
      </c>
      <c r="K243" s="22">
        <v>0.70599999999999996</v>
      </c>
      <c r="L243" s="22">
        <f t="shared" si="9"/>
        <v>0.46235409395751509</v>
      </c>
      <c r="M243" s="22">
        <f t="shared" si="10"/>
        <v>-1.1129299317104542</v>
      </c>
      <c r="N243" s="157">
        <v>1</v>
      </c>
      <c r="O243" s="158">
        <f t="shared" si="11"/>
        <v>0</v>
      </c>
    </row>
    <row r="244" spans="1:15" ht="16">
      <c r="A244" s="2" t="s">
        <v>12672</v>
      </c>
      <c r="B244" s="2" t="s">
        <v>12671</v>
      </c>
      <c r="C244" s="2" t="s">
        <v>85</v>
      </c>
      <c r="D244" s="2" t="s">
        <v>40</v>
      </c>
      <c r="E244" s="2" t="s">
        <v>2736</v>
      </c>
      <c r="F244" s="2" t="s">
        <v>12670</v>
      </c>
      <c r="G244" s="2" t="s">
        <v>12669</v>
      </c>
      <c r="H244" s="2" t="s">
        <v>12668</v>
      </c>
      <c r="I244" s="2" t="s">
        <v>12667</v>
      </c>
      <c r="J244" s="2" t="s">
        <v>40</v>
      </c>
      <c r="K244" s="3">
        <v>0.70599999999999996</v>
      </c>
      <c r="L244" s="3">
        <f t="shared" si="9"/>
        <v>0.46235409395751509</v>
      </c>
      <c r="M244" s="3">
        <f t="shared" si="10"/>
        <v>-1.1129299317104542</v>
      </c>
      <c r="N244" s="157">
        <v>1</v>
      </c>
      <c r="O244" s="158">
        <f t="shared" si="11"/>
        <v>0</v>
      </c>
    </row>
    <row r="245" spans="1:15" ht="16">
      <c r="A245" s="21" t="s">
        <v>9958</v>
      </c>
      <c r="B245" s="21" t="s">
        <v>9959</v>
      </c>
      <c r="C245" s="21" t="s">
        <v>33</v>
      </c>
      <c r="D245" s="21" t="s">
        <v>314</v>
      </c>
      <c r="E245" s="21" t="s">
        <v>158</v>
      </c>
      <c r="F245" s="21" t="s">
        <v>9960</v>
      </c>
      <c r="G245" s="21" t="s">
        <v>9961</v>
      </c>
      <c r="H245" s="21" t="s">
        <v>9962</v>
      </c>
      <c r="I245" s="21" t="s">
        <v>9963</v>
      </c>
      <c r="J245" s="21" t="s">
        <v>9964</v>
      </c>
      <c r="K245" s="22">
        <v>0.70799999999999996</v>
      </c>
      <c r="L245" s="22">
        <f t="shared" si="9"/>
        <v>0.46366387892623323</v>
      </c>
      <c r="M245" s="22">
        <f t="shared" si="10"/>
        <v>-1.108848754898637</v>
      </c>
      <c r="N245" s="157">
        <v>1</v>
      </c>
      <c r="O245" s="158">
        <f t="shared" si="11"/>
        <v>0</v>
      </c>
    </row>
    <row r="246" spans="1:15" ht="16">
      <c r="A246" s="21" t="s">
        <v>7568</v>
      </c>
      <c r="B246" s="21" t="s">
        <v>7569</v>
      </c>
      <c r="C246" s="21" t="s">
        <v>33</v>
      </c>
      <c r="D246" s="21" t="s">
        <v>86</v>
      </c>
      <c r="E246" s="21" t="s">
        <v>1583</v>
      </c>
      <c r="F246" s="21" t="s">
        <v>6705</v>
      </c>
      <c r="G246" s="21" t="s">
        <v>7570</v>
      </c>
      <c r="H246" s="21" t="s">
        <v>7571</v>
      </c>
      <c r="I246" s="21" t="s">
        <v>7572</v>
      </c>
      <c r="J246" s="21" t="s">
        <v>40</v>
      </c>
      <c r="K246" s="22">
        <v>0.70899999999999996</v>
      </c>
      <c r="L246" s="22">
        <f t="shared" si="9"/>
        <v>0.46431877141059236</v>
      </c>
      <c r="M246" s="22">
        <f t="shared" si="10"/>
        <v>-1.1068124877421182</v>
      </c>
      <c r="N246" s="157">
        <v>0.64112367996320796</v>
      </c>
      <c r="O246" s="158">
        <f t="shared" si="11"/>
        <v>0.19305818211263553</v>
      </c>
    </row>
    <row r="247" spans="1:15" ht="16">
      <c r="A247" s="2" t="s">
        <v>264</v>
      </c>
      <c r="B247" s="2" t="s">
        <v>265</v>
      </c>
      <c r="C247" s="2" t="s">
        <v>235</v>
      </c>
      <c r="D247" s="2" t="s">
        <v>34</v>
      </c>
      <c r="E247" s="2" t="s">
        <v>62</v>
      </c>
      <c r="F247" s="2" t="s">
        <v>266</v>
      </c>
      <c r="G247" s="2" t="s">
        <v>267</v>
      </c>
      <c r="H247" s="2" t="s">
        <v>268</v>
      </c>
      <c r="I247" s="2" t="s">
        <v>269</v>
      </c>
      <c r="J247" s="2" t="s">
        <v>116</v>
      </c>
      <c r="K247" s="3">
        <v>0.71</v>
      </c>
      <c r="L247" s="3">
        <f t="shared" si="9"/>
        <v>0.46497366389495143</v>
      </c>
      <c r="M247" s="3">
        <f t="shared" si="10"/>
        <v>-1.10477909058959</v>
      </c>
      <c r="N247" s="157">
        <v>1</v>
      </c>
      <c r="O247" s="158">
        <f t="shared" si="11"/>
        <v>0</v>
      </c>
    </row>
    <row r="248" spans="1:15">
      <c r="A248" s="21" t="s">
        <v>817</v>
      </c>
      <c r="B248" s="21" t="s">
        <v>818</v>
      </c>
      <c r="C248" s="21" t="s">
        <v>33</v>
      </c>
      <c r="D248" s="21" t="s">
        <v>34</v>
      </c>
      <c r="E248" s="21" t="s">
        <v>751</v>
      </c>
      <c r="F248" s="21" t="s">
        <v>819</v>
      </c>
      <c r="G248" s="21" t="s">
        <v>820</v>
      </c>
      <c r="H248" s="21" t="s">
        <v>821</v>
      </c>
      <c r="I248" s="21" t="s">
        <v>822</v>
      </c>
      <c r="J248" s="21" t="s">
        <v>496</v>
      </c>
      <c r="K248" s="22">
        <v>0.71</v>
      </c>
      <c r="L248" s="22">
        <f t="shared" si="9"/>
        <v>0.46497366389495143</v>
      </c>
      <c r="M248" s="22">
        <f t="shared" si="10"/>
        <v>-1.10477909058959</v>
      </c>
      <c r="N248" s="23">
        <v>3.3843327332250997E-2</v>
      </c>
      <c r="O248" s="24">
        <f t="shared" si="11"/>
        <v>1.4705269455444048</v>
      </c>
    </row>
    <row r="249" spans="1:15">
      <c r="A249" s="21" t="s">
        <v>1714</v>
      </c>
      <c r="B249" s="21" t="s">
        <v>1715</v>
      </c>
      <c r="C249" s="21" t="s">
        <v>53</v>
      </c>
      <c r="D249" s="21" t="s">
        <v>799</v>
      </c>
      <c r="E249" s="21" t="s">
        <v>1716</v>
      </c>
      <c r="F249" s="21" t="s">
        <v>1717</v>
      </c>
      <c r="G249" s="21" t="s">
        <v>1718</v>
      </c>
      <c r="H249" s="21" t="s">
        <v>1719</v>
      </c>
      <c r="I249" s="21" t="s">
        <v>1720</v>
      </c>
      <c r="J249" s="21" t="s">
        <v>1721</v>
      </c>
      <c r="K249" s="22">
        <v>0.71099999999999997</v>
      </c>
      <c r="L249" s="22">
        <f t="shared" si="9"/>
        <v>0.4656285563793105</v>
      </c>
      <c r="M249" s="22">
        <f t="shared" si="10"/>
        <v>-1.1027485553622192</v>
      </c>
      <c r="N249" s="23">
        <v>4.9780378738045701E-5</v>
      </c>
      <c r="O249" s="24">
        <f t="shared" si="11"/>
        <v>4.3029418035245808</v>
      </c>
    </row>
    <row r="250" spans="1:15" ht="16">
      <c r="A250" s="21" t="s">
        <v>8475</v>
      </c>
      <c r="B250" s="21" t="s">
        <v>8476</v>
      </c>
      <c r="C250" s="21" t="s">
        <v>53</v>
      </c>
      <c r="D250" s="21" t="s">
        <v>40</v>
      </c>
      <c r="E250" s="21" t="s">
        <v>178</v>
      </c>
      <c r="F250" s="21" t="s">
        <v>4424</v>
      </c>
      <c r="G250" s="21" t="s">
        <v>8477</v>
      </c>
      <c r="H250" s="21" t="s">
        <v>8478</v>
      </c>
      <c r="I250" s="21" t="s">
        <v>8479</v>
      </c>
      <c r="J250" s="21" t="s">
        <v>40</v>
      </c>
      <c r="K250" s="22">
        <v>0.71199999999999997</v>
      </c>
      <c r="L250" s="22">
        <f t="shared" si="9"/>
        <v>0.46628344886366957</v>
      </c>
      <c r="M250" s="22">
        <f t="shared" si="10"/>
        <v>-1.1007208740152368</v>
      </c>
      <c r="N250" s="157">
        <v>1</v>
      </c>
      <c r="O250" s="158">
        <f t="shared" si="11"/>
        <v>0</v>
      </c>
    </row>
    <row r="251" spans="1:15" ht="16">
      <c r="A251" s="2" t="s">
        <v>12504</v>
      </c>
      <c r="B251" s="2" t="s">
        <v>12503</v>
      </c>
      <c r="C251" s="2" t="s">
        <v>33</v>
      </c>
      <c r="D251" s="2" t="s">
        <v>34</v>
      </c>
      <c r="E251" s="2" t="s">
        <v>158</v>
      </c>
      <c r="F251" s="2" t="s">
        <v>8058</v>
      </c>
      <c r="G251" s="2" t="s">
        <v>12502</v>
      </c>
      <c r="H251" s="2" t="s">
        <v>12501</v>
      </c>
      <c r="I251" s="2" t="s">
        <v>12500</v>
      </c>
      <c r="J251" s="2" t="s">
        <v>40</v>
      </c>
      <c r="K251" s="3">
        <v>0.71199999999999997</v>
      </c>
      <c r="L251" s="3">
        <f t="shared" si="9"/>
        <v>0.46628344886366957</v>
      </c>
      <c r="M251" s="3">
        <f t="shared" si="10"/>
        <v>-1.1007208740152368</v>
      </c>
      <c r="N251" s="157">
        <v>0.91894204332013296</v>
      </c>
      <c r="O251" s="158">
        <f t="shared" si="11"/>
        <v>3.6711878233007041E-2</v>
      </c>
    </row>
    <row r="252" spans="1:15" ht="16">
      <c r="A252" s="21" t="s">
        <v>3364</v>
      </c>
      <c r="B252" s="21" t="s">
        <v>3365</v>
      </c>
      <c r="C252" s="21" t="s">
        <v>53</v>
      </c>
      <c r="D252" s="21" t="s">
        <v>40</v>
      </c>
      <c r="E252" s="21" t="s">
        <v>158</v>
      </c>
      <c r="F252" s="21" t="s">
        <v>3366</v>
      </c>
      <c r="G252" s="21" t="s">
        <v>3367</v>
      </c>
      <c r="H252" s="21" t="s">
        <v>40</v>
      </c>
      <c r="I252" s="21" t="s">
        <v>3368</v>
      </c>
      <c r="J252" s="21" t="s">
        <v>40</v>
      </c>
      <c r="K252" s="22">
        <v>0.71299999999999997</v>
      </c>
      <c r="L252" s="22">
        <f t="shared" si="9"/>
        <v>0.4669383413480287</v>
      </c>
      <c r="M252" s="22">
        <f t="shared" si="10"/>
        <v>-1.0986960385377462</v>
      </c>
      <c r="N252" s="157">
        <v>1</v>
      </c>
      <c r="O252" s="158">
        <f t="shared" si="11"/>
        <v>0</v>
      </c>
    </row>
    <row r="253" spans="1:15" ht="16">
      <c r="A253" s="21" t="s">
        <v>4870</v>
      </c>
      <c r="B253" s="21" t="s">
        <v>4871</v>
      </c>
      <c r="C253" s="21" t="s">
        <v>85</v>
      </c>
      <c r="D253" s="21" t="s">
        <v>86</v>
      </c>
      <c r="E253" s="21" t="s">
        <v>1468</v>
      </c>
      <c r="F253" s="21" t="s">
        <v>4872</v>
      </c>
      <c r="G253" s="21" t="s">
        <v>4873</v>
      </c>
      <c r="H253" s="21" t="s">
        <v>4874</v>
      </c>
      <c r="I253" s="21" t="s">
        <v>4875</v>
      </c>
      <c r="J253" s="21" t="s">
        <v>40</v>
      </c>
      <c r="K253" s="22">
        <v>0.71499999999999997</v>
      </c>
      <c r="L253" s="22">
        <f t="shared" si="9"/>
        <v>0.46824812631674684</v>
      </c>
      <c r="M253" s="22">
        <f t="shared" si="10"/>
        <v>-1.0946548733158827</v>
      </c>
      <c r="N253" s="157">
        <v>1</v>
      </c>
      <c r="O253" s="158">
        <f t="shared" si="11"/>
        <v>0</v>
      </c>
    </row>
    <row r="254" spans="1:15" ht="16">
      <c r="A254" s="21" t="s">
        <v>7123</v>
      </c>
      <c r="B254" s="21" t="s">
        <v>7124</v>
      </c>
      <c r="C254" s="21" t="s">
        <v>33</v>
      </c>
      <c r="D254" s="21" t="s">
        <v>314</v>
      </c>
      <c r="E254" s="21" t="s">
        <v>158</v>
      </c>
      <c r="F254" s="21" t="s">
        <v>7125</v>
      </c>
      <c r="G254" s="21" t="s">
        <v>7126</v>
      </c>
      <c r="H254" s="21" t="s">
        <v>7127</v>
      </c>
      <c r="I254" s="21" t="s">
        <v>7128</v>
      </c>
      <c r="J254" s="21" t="s">
        <v>7129</v>
      </c>
      <c r="K254" s="22">
        <v>0.71499999999999997</v>
      </c>
      <c r="L254" s="22">
        <f t="shared" si="9"/>
        <v>0.46824812631674684</v>
      </c>
      <c r="M254" s="22">
        <f t="shared" si="10"/>
        <v>-1.0946548733158827</v>
      </c>
      <c r="N254" s="157">
        <v>1</v>
      </c>
      <c r="O254" s="158">
        <f t="shared" si="11"/>
        <v>0</v>
      </c>
    </row>
    <row r="255" spans="1:15" ht="16">
      <c r="A255" s="21" t="s">
        <v>8635</v>
      </c>
      <c r="B255" s="21" t="s">
        <v>8636</v>
      </c>
      <c r="C255" s="21" t="s">
        <v>53</v>
      </c>
      <c r="D255" s="21" t="s">
        <v>141</v>
      </c>
      <c r="E255" s="21" t="s">
        <v>214</v>
      </c>
      <c r="F255" s="21" t="s">
        <v>8637</v>
      </c>
      <c r="G255" s="21" t="s">
        <v>8638</v>
      </c>
      <c r="H255" s="21" t="s">
        <v>8639</v>
      </c>
      <c r="I255" s="21" t="s">
        <v>8640</v>
      </c>
      <c r="J255" s="21" t="s">
        <v>2222</v>
      </c>
      <c r="K255" s="22">
        <v>0.71599999999999997</v>
      </c>
      <c r="L255" s="22">
        <f t="shared" si="9"/>
        <v>0.46890301880110596</v>
      </c>
      <c r="M255" s="22">
        <f t="shared" si="10"/>
        <v>-1.092638527717378</v>
      </c>
      <c r="N255" s="157">
        <v>5.6974636719477098E-2</v>
      </c>
      <c r="O255" s="158">
        <f t="shared" si="11"/>
        <v>1.2443184352784242</v>
      </c>
    </row>
    <row r="256" spans="1:15" ht="16">
      <c r="A256" s="21" t="s">
        <v>4135</v>
      </c>
      <c r="B256" s="21" t="s">
        <v>4136</v>
      </c>
      <c r="C256" s="21" t="s">
        <v>40</v>
      </c>
      <c r="D256" s="21" t="s">
        <v>141</v>
      </c>
      <c r="E256" s="21" t="s">
        <v>40</v>
      </c>
      <c r="F256" s="21" t="s">
        <v>4137</v>
      </c>
      <c r="G256" s="21" t="s">
        <v>4138</v>
      </c>
      <c r="H256" s="21" t="s">
        <v>4139</v>
      </c>
      <c r="I256" s="21" t="s">
        <v>4140</v>
      </c>
      <c r="J256" s="21" t="s">
        <v>40</v>
      </c>
      <c r="K256" s="22">
        <v>0.71699999999999997</v>
      </c>
      <c r="L256" s="22">
        <f t="shared" si="9"/>
        <v>0.46955791128546503</v>
      </c>
      <c r="M256" s="22">
        <f t="shared" si="10"/>
        <v>-1.0906249962797296</v>
      </c>
      <c r="N256" s="157">
        <v>0.16195499288828499</v>
      </c>
      <c r="O256" s="158">
        <f t="shared" si="11"/>
        <v>0.79060565864234278</v>
      </c>
    </row>
    <row r="257" spans="1:15" ht="16">
      <c r="A257" s="21" t="s">
        <v>4164</v>
      </c>
      <c r="B257" s="21" t="s">
        <v>4165</v>
      </c>
      <c r="C257" s="21" t="s">
        <v>33</v>
      </c>
      <c r="D257" s="21" t="s">
        <v>141</v>
      </c>
      <c r="E257" s="21" t="s">
        <v>158</v>
      </c>
      <c r="F257" s="21" t="s">
        <v>4166</v>
      </c>
      <c r="G257" s="21" t="s">
        <v>4167</v>
      </c>
      <c r="H257" s="21" t="s">
        <v>4168</v>
      </c>
      <c r="I257" s="21" t="s">
        <v>4169</v>
      </c>
      <c r="J257" s="21" t="s">
        <v>4170</v>
      </c>
      <c r="K257" s="22">
        <v>0.72199999999999998</v>
      </c>
      <c r="L257" s="22">
        <f t="shared" si="9"/>
        <v>0.47283237370726044</v>
      </c>
      <c r="M257" s="22">
        <f t="shared" si="10"/>
        <v>-1.0805992780944635</v>
      </c>
      <c r="N257" s="157">
        <v>1</v>
      </c>
      <c r="O257" s="158">
        <f t="shared" si="11"/>
        <v>0</v>
      </c>
    </row>
    <row r="258" spans="1:15" ht="16">
      <c r="A258" s="2" t="s">
        <v>9881</v>
      </c>
      <c r="B258" s="2" t="s">
        <v>9882</v>
      </c>
      <c r="C258" s="2" t="s">
        <v>85</v>
      </c>
      <c r="D258" s="2" t="s">
        <v>40</v>
      </c>
      <c r="E258" s="2" t="s">
        <v>2111</v>
      </c>
      <c r="F258" s="2" t="s">
        <v>9883</v>
      </c>
      <c r="G258" s="2" t="s">
        <v>9884</v>
      </c>
      <c r="H258" s="2" t="s">
        <v>9885</v>
      </c>
      <c r="I258" s="2" t="s">
        <v>9886</v>
      </c>
      <c r="J258" s="2" t="s">
        <v>40</v>
      </c>
      <c r="K258" s="3">
        <v>0.72199999999999998</v>
      </c>
      <c r="L258" s="3">
        <f t="shared" ref="L258:L321" si="12">K258/1.526968203</f>
        <v>0.47283237370726044</v>
      </c>
      <c r="M258" s="3">
        <f t="shared" ref="M258:M321" si="13">LOG(L258, 2)</f>
        <v>-1.0805992780944635</v>
      </c>
      <c r="N258" s="157">
        <v>1</v>
      </c>
      <c r="O258" s="158">
        <f t="shared" ref="O258:O321" si="14">-LOG10(N258)</f>
        <v>0</v>
      </c>
    </row>
    <row r="259" spans="1:15" ht="16">
      <c r="A259" s="21" t="s">
        <v>3410</v>
      </c>
      <c r="B259" s="21" t="s">
        <v>3411</v>
      </c>
      <c r="C259" s="21" t="s">
        <v>186</v>
      </c>
      <c r="D259" s="21" t="s">
        <v>54</v>
      </c>
      <c r="E259" s="21" t="s">
        <v>511</v>
      </c>
      <c r="F259" s="21" t="s">
        <v>3412</v>
      </c>
      <c r="G259" s="21" t="s">
        <v>3413</v>
      </c>
      <c r="H259" s="21" t="s">
        <v>3414</v>
      </c>
      <c r="I259" s="21" t="s">
        <v>3415</v>
      </c>
      <c r="J259" s="21" t="s">
        <v>483</v>
      </c>
      <c r="K259" s="22">
        <v>0.72299999999999998</v>
      </c>
      <c r="L259" s="22">
        <f t="shared" si="12"/>
        <v>0.47348726619161957</v>
      </c>
      <c r="M259" s="22">
        <f t="shared" si="13"/>
        <v>-1.0786024680305166</v>
      </c>
      <c r="N259" s="157">
        <v>0.73286422173764099</v>
      </c>
      <c r="O259" s="158">
        <f t="shared" si="14"/>
        <v>0.13497647994586467</v>
      </c>
    </row>
    <row r="260" spans="1:15" ht="16">
      <c r="A260" s="21" t="s">
        <v>10927</v>
      </c>
      <c r="B260" s="21" t="s">
        <v>10928</v>
      </c>
      <c r="C260" s="21" t="s">
        <v>33</v>
      </c>
      <c r="D260" s="21" t="s">
        <v>799</v>
      </c>
      <c r="E260" s="21" t="s">
        <v>77</v>
      </c>
      <c r="F260" s="21" t="s">
        <v>10929</v>
      </c>
      <c r="G260" s="21" t="s">
        <v>10930</v>
      </c>
      <c r="H260" s="21" t="s">
        <v>10931</v>
      </c>
      <c r="I260" s="21" t="s">
        <v>10932</v>
      </c>
      <c r="J260" s="21" t="s">
        <v>7824</v>
      </c>
      <c r="K260" s="22">
        <v>0.72299999999999998</v>
      </c>
      <c r="L260" s="22">
        <f t="shared" si="12"/>
        <v>0.47348726619161957</v>
      </c>
      <c r="M260" s="22">
        <f t="shared" si="13"/>
        <v>-1.0786024680305166</v>
      </c>
      <c r="N260" s="157">
        <v>1</v>
      </c>
      <c r="O260" s="158">
        <f t="shared" si="14"/>
        <v>0</v>
      </c>
    </row>
    <row r="261" spans="1:15" ht="16">
      <c r="A261" s="2" t="s">
        <v>851</v>
      </c>
      <c r="B261" s="2" t="s">
        <v>852</v>
      </c>
      <c r="C261" s="2" t="s">
        <v>33</v>
      </c>
      <c r="D261" s="2" t="s">
        <v>314</v>
      </c>
      <c r="E261" s="2" t="s">
        <v>214</v>
      </c>
      <c r="F261" s="2" t="s">
        <v>486</v>
      </c>
      <c r="G261" s="2" t="s">
        <v>853</v>
      </c>
      <c r="H261" s="2" t="s">
        <v>854</v>
      </c>
      <c r="I261" s="2" t="s">
        <v>855</v>
      </c>
      <c r="J261" s="2" t="s">
        <v>116</v>
      </c>
      <c r="K261" s="3">
        <v>0.72399999999999998</v>
      </c>
      <c r="L261" s="3">
        <f t="shared" si="12"/>
        <v>0.47414215867597864</v>
      </c>
      <c r="M261" s="3">
        <f t="shared" si="13"/>
        <v>-1.0766084178984292</v>
      </c>
      <c r="N261" s="157">
        <v>0.64539508765001596</v>
      </c>
      <c r="O261" s="158">
        <f t="shared" si="14"/>
        <v>0.19017434450169907</v>
      </c>
    </row>
    <row r="262" spans="1:15">
      <c r="A262" s="21" t="s">
        <v>6853</v>
      </c>
      <c r="B262" s="21" t="s">
        <v>6854</v>
      </c>
      <c r="C262" s="21" t="s">
        <v>33</v>
      </c>
      <c r="D262" s="21" t="s">
        <v>6855</v>
      </c>
      <c r="E262" s="21" t="s">
        <v>158</v>
      </c>
      <c r="F262" s="21" t="s">
        <v>6856</v>
      </c>
      <c r="G262" s="21" t="s">
        <v>6857</v>
      </c>
      <c r="H262" s="21" t="s">
        <v>6858</v>
      </c>
      <c r="I262" s="21" t="s">
        <v>6859</v>
      </c>
      <c r="J262" s="21" t="s">
        <v>6860</v>
      </c>
      <c r="K262" s="22">
        <v>0.72399999999999998</v>
      </c>
      <c r="L262" s="22">
        <f t="shared" si="12"/>
        <v>0.47414215867597864</v>
      </c>
      <c r="M262" s="22">
        <f t="shared" si="13"/>
        <v>-1.0766084178984292</v>
      </c>
      <c r="N262" s="23">
        <v>1.0589322257528999E-3</v>
      </c>
      <c r="O262" s="24">
        <f t="shared" si="14"/>
        <v>2.9751318349099218</v>
      </c>
    </row>
    <row r="263" spans="1:15" ht="16">
      <c r="A263" s="21" t="s">
        <v>6278</v>
      </c>
      <c r="B263" s="21" t="s">
        <v>6279</v>
      </c>
      <c r="C263" s="21" t="s">
        <v>33</v>
      </c>
      <c r="D263" s="21" t="s">
        <v>34</v>
      </c>
      <c r="E263" s="21" t="s">
        <v>55</v>
      </c>
      <c r="F263" s="21" t="s">
        <v>5802</v>
      </c>
      <c r="G263" s="21" t="s">
        <v>6280</v>
      </c>
      <c r="H263" s="21" t="s">
        <v>6281</v>
      </c>
      <c r="I263" s="21" t="s">
        <v>6282</v>
      </c>
      <c r="J263" s="21" t="s">
        <v>50</v>
      </c>
      <c r="K263" s="22">
        <v>0.72499999999999998</v>
      </c>
      <c r="L263" s="22">
        <f t="shared" si="12"/>
        <v>0.47479705116033771</v>
      </c>
      <c r="M263" s="22">
        <f t="shared" si="13"/>
        <v>-1.0746171200793377</v>
      </c>
      <c r="N263" s="157">
        <v>1</v>
      </c>
      <c r="O263" s="158">
        <f t="shared" si="14"/>
        <v>0</v>
      </c>
    </row>
    <row r="264" spans="1:15" ht="16">
      <c r="A264" s="21" t="s">
        <v>5014</v>
      </c>
      <c r="B264" s="21" t="s">
        <v>5015</v>
      </c>
      <c r="C264" s="21" t="s">
        <v>1569</v>
      </c>
      <c r="D264" s="21" t="s">
        <v>141</v>
      </c>
      <c r="E264" s="21" t="s">
        <v>519</v>
      </c>
      <c r="F264" s="21" t="s">
        <v>5016</v>
      </c>
      <c r="G264" s="21" t="s">
        <v>5017</v>
      </c>
      <c r="H264" s="21" t="s">
        <v>5018</v>
      </c>
      <c r="I264" s="21" t="s">
        <v>5019</v>
      </c>
      <c r="J264" s="21" t="s">
        <v>40</v>
      </c>
      <c r="K264" s="22">
        <v>0.72499999999999998</v>
      </c>
      <c r="L264" s="22">
        <f t="shared" si="12"/>
        <v>0.47479705116033771</v>
      </c>
      <c r="M264" s="22">
        <f t="shared" si="13"/>
        <v>-1.0746171200793377</v>
      </c>
      <c r="N264" s="157">
        <v>1</v>
      </c>
      <c r="O264" s="158">
        <f t="shared" si="14"/>
        <v>0</v>
      </c>
    </row>
    <row r="265" spans="1:15" ht="16">
      <c r="A265" s="21" t="s">
        <v>6581</v>
      </c>
      <c r="B265" s="21" t="s">
        <v>6582</v>
      </c>
      <c r="C265" s="21" t="s">
        <v>6583</v>
      </c>
      <c r="D265" s="21" t="s">
        <v>34</v>
      </c>
      <c r="E265" s="21" t="s">
        <v>77</v>
      </c>
      <c r="F265" s="21" t="s">
        <v>6584</v>
      </c>
      <c r="G265" s="21" t="s">
        <v>6585</v>
      </c>
      <c r="H265" s="21" t="s">
        <v>6586</v>
      </c>
      <c r="I265" s="21" t="s">
        <v>6587</v>
      </c>
      <c r="J265" s="21" t="s">
        <v>40</v>
      </c>
      <c r="K265" s="22">
        <v>0.72599999999999998</v>
      </c>
      <c r="L265" s="22">
        <f t="shared" si="12"/>
        <v>0.47545194364469684</v>
      </c>
      <c r="M265" s="22">
        <f t="shared" si="13"/>
        <v>-1.0726285669858835</v>
      </c>
      <c r="N265" s="157">
        <v>1</v>
      </c>
      <c r="O265" s="158">
        <f t="shared" si="14"/>
        <v>0</v>
      </c>
    </row>
    <row r="266" spans="1:15">
      <c r="A266" s="21" t="s">
        <v>1083</v>
      </c>
      <c r="B266" s="21" t="s">
        <v>1084</v>
      </c>
      <c r="C266" s="21" t="s">
        <v>1085</v>
      </c>
      <c r="D266" s="21" t="s">
        <v>34</v>
      </c>
      <c r="E266" s="21" t="s">
        <v>1086</v>
      </c>
      <c r="F266" s="21" t="s">
        <v>1087</v>
      </c>
      <c r="G266" s="21" t="s">
        <v>1088</v>
      </c>
      <c r="H266" s="21" t="s">
        <v>1089</v>
      </c>
      <c r="I266" s="21" t="s">
        <v>1090</v>
      </c>
      <c r="J266" s="21" t="s">
        <v>40</v>
      </c>
      <c r="K266" s="22">
        <v>0.72699999999999998</v>
      </c>
      <c r="L266" s="22">
        <f t="shared" si="12"/>
        <v>0.47610683612905591</v>
      </c>
      <c r="M266" s="22">
        <f t="shared" si="13"/>
        <v>-1.07064275106204</v>
      </c>
      <c r="N266" s="23">
        <v>4.3057723161750598E-2</v>
      </c>
      <c r="O266" s="24">
        <f t="shared" si="14"/>
        <v>1.3659489388513884</v>
      </c>
    </row>
    <row r="267" spans="1:15">
      <c r="A267" s="2" t="s">
        <v>12437</v>
      </c>
      <c r="B267" s="2" t="s">
        <v>12436</v>
      </c>
      <c r="C267" s="2" t="s">
        <v>33</v>
      </c>
      <c r="D267" s="2" t="s">
        <v>86</v>
      </c>
      <c r="E267" s="2" t="s">
        <v>77</v>
      </c>
      <c r="F267" s="2" t="s">
        <v>1106</v>
      </c>
      <c r="G267" s="2" t="s">
        <v>12435</v>
      </c>
      <c r="H267" s="2" t="s">
        <v>40</v>
      </c>
      <c r="I267" s="2" t="s">
        <v>12434</v>
      </c>
      <c r="J267" s="2" t="s">
        <v>1109</v>
      </c>
      <c r="K267" s="3">
        <v>0.72799999999999998</v>
      </c>
      <c r="L267" s="3">
        <f t="shared" si="12"/>
        <v>0.47676172861341498</v>
      </c>
      <c r="M267" s="3">
        <f t="shared" si="13"/>
        <v>-1.0686596647829383</v>
      </c>
      <c r="N267" s="4" t="s">
        <v>40</v>
      </c>
      <c r="O267" s="5" t="e">
        <f t="shared" si="14"/>
        <v>#VALUE!</v>
      </c>
    </row>
    <row r="268" spans="1:15" ht="16">
      <c r="A268" s="2" t="s">
        <v>320</v>
      </c>
      <c r="B268" s="2" t="s">
        <v>321</v>
      </c>
      <c r="C268" s="2" t="s">
        <v>53</v>
      </c>
      <c r="D268" s="2" t="s">
        <v>34</v>
      </c>
      <c r="E268" s="2" t="s">
        <v>178</v>
      </c>
      <c r="F268" s="2" t="s">
        <v>322</v>
      </c>
      <c r="G268" s="2" t="s">
        <v>323</v>
      </c>
      <c r="H268" s="2" t="s">
        <v>324</v>
      </c>
      <c r="I268" s="2" t="s">
        <v>325</v>
      </c>
      <c r="J268" s="2" t="s">
        <v>40</v>
      </c>
      <c r="K268" s="3">
        <v>0.73099999999999998</v>
      </c>
      <c r="L268" s="3">
        <f t="shared" si="12"/>
        <v>0.47872640606649225</v>
      </c>
      <c r="M268" s="3">
        <f t="shared" si="13"/>
        <v>-1.062726709029197</v>
      </c>
      <c r="N268" s="157">
        <v>0.29110550332521301</v>
      </c>
      <c r="O268" s="158">
        <f t="shared" si="14"/>
        <v>0.53594958418269378</v>
      </c>
    </row>
    <row r="269" spans="1:15" ht="16">
      <c r="A269" s="21" t="s">
        <v>1063</v>
      </c>
      <c r="B269" s="21" t="s">
        <v>1064</v>
      </c>
      <c r="C269" s="21" t="s">
        <v>33</v>
      </c>
      <c r="D269" s="21" t="s">
        <v>34</v>
      </c>
      <c r="E269" s="21" t="s">
        <v>207</v>
      </c>
      <c r="F269" s="21" t="s">
        <v>1065</v>
      </c>
      <c r="G269" s="21" t="s">
        <v>1066</v>
      </c>
      <c r="H269" s="21" t="s">
        <v>1067</v>
      </c>
      <c r="I269" s="21" t="s">
        <v>1068</v>
      </c>
      <c r="J269" s="21" t="s">
        <v>1069</v>
      </c>
      <c r="K269" s="22">
        <v>0.73099999999999998</v>
      </c>
      <c r="L269" s="22">
        <f t="shared" si="12"/>
        <v>0.47872640606649225</v>
      </c>
      <c r="M269" s="22">
        <f t="shared" si="13"/>
        <v>-1.062726709029197</v>
      </c>
      <c r="N269" s="157">
        <v>0.66856462250773296</v>
      </c>
      <c r="O269" s="158">
        <f t="shared" si="14"/>
        <v>0.17485660808471884</v>
      </c>
    </row>
    <row r="270" spans="1:15">
      <c r="A270" s="21" t="s">
        <v>7617</v>
      </c>
      <c r="B270" s="21" t="s">
        <v>7618</v>
      </c>
      <c r="C270" s="21" t="s">
        <v>33</v>
      </c>
      <c r="D270" s="21" t="s">
        <v>86</v>
      </c>
      <c r="E270" s="21" t="s">
        <v>214</v>
      </c>
      <c r="F270" s="21" t="s">
        <v>7619</v>
      </c>
      <c r="G270" s="21" t="s">
        <v>7620</v>
      </c>
      <c r="H270" s="21" t="s">
        <v>7621</v>
      </c>
      <c r="I270" s="21" t="s">
        <v>7622</v>
      </c>
      <c r="J270" s="21" t="s">
        <v>40</v>
      </c>
      <c r="K270" s="22">
        <v>0.73099999999999998</v>
      </c>
      <c r="L270" s="22">
        <f t="shared" si="12"/>
        <v>0.47872640606649225</v>
      </c>
      <c r="M270" s="22">
        <f t="shared" si="13"/>
        <v>-1.062726709029197</v>
      </c>
      <c r="N270" s="23">
        <v>1.0355788625573899E-2</v>
      </c>
      <c r="O270" s="24">
        <f t="shared" si="14"/>
        <v>1.9848168226330449</v>
      </c>
    </row>
    <row r="271" spans="1:15">
      <c r="A271" s="21" t="s">
        <v>12381</v>
      </c>
      <c r="B271" s="21" t="s">
        <v>12380</v>
      </c>
      <c r="C271" s="21" t="s">
        <v>53</v>
      </c>
      <c r="D271" s="21" t="s">
        <v>40</v>
      </c>
      <c r="E271" s="21" t="s">
        <v>158</v>
      </c>
      <c r="F271" s="21" t="s">
        <v>945</v>
      </c>
      <c r="G271" s="21" t="s">
        <v>12379</v>
      </c>
      <c r="H271" s="21" t="s">
        <v>12378</v>
      </c>
      <c r="I271" s="21" t="s">
        <v>12377</v>
      </c>
      <c r="J271" s="21" t="s">
        <v>12376</v>
      </c>
      <c r="K271" s="22">
        <v>0.73099999999999998</v>
      </c>
      <c r="L271" s="22">
        <f t="shared" si="12"/>
        <v>0.47872640606649225</v>
      </c>
      <c r="M271" s="22">
        <f t="shared" si="13"/>
        <v>-1.062726709029197</v>
      </c>
      <c r="N271" s="23">
        <v>2.95218853525489E-3</v>
      </c>
      <c r="O271" s="24">
        <f t="shared" si="14"/>
        <v>2.5298559106680183</v>
      </c>
    </row>
    <row r="272" spans="1:15" ht="16">
      <c r="A272" s="21" t="s">
        <v>10214</v>
      </c>
      <c r="B272" s="21" t="s">
        <v>10215</v>
      </c>
      <c r="C272" s="21" t="s">
        <v>53</v>
      </c>
      <c r="D272" s="21" t="s">
        <v>40</v>
      </c>
      <c r="E272" s="21" t="s">
        <v>2111</v>
      </c>
      <c r="F272" s="21" t="s">
        <v>10216</v>
      </c>
      <c r="G272" s="21" t="s">
        <v>10217</v>
      </c>
      <c r="H272" s="21" t="s">
        <v>10218</v>
      </c>
      <c r="I272" s="21" t="s">
        <v>10219</v>
      </c>
      <c r="J272" s="21" t="s">
        <v>40</v>
      </c>
      <c r="K272" s="22">
        <v>0.73099999999999998</v>
      </c>
      <c r="L272" s="22">
        <f t="shared" si="12"/>
        <v>0.47872640606649225</v>
      </c>
      <c r="M272" s="22">
        <f t="shared" si="13"/>
        <v>-1.062726709029197</v>
      </c>
      <c r="N272" s="157">
        <v>1</v>
      </c>
      <c r="O272" s="158">
        <f t="shared" si="14"/>
        <v>0</v>
      </c>
    </row>
    <row r="273" spans="1:15" ht="16">
      <c r="A273" s="2" t="s">
        <v>11680</v>
      </c>
      <c r="B273" s="2" t="s">
        <v>11681</v>
      </c>
      <c r="C273" s="2" t="s">
        <v>53</v>
      </c>
      <c r="D273" s="2" t="s">
        <v>40</v>
      </c>
      <c r="E273" s="2" t="s">
        <v>111</v>
      </c>
      <c r="F273" s="2" t="s">
        <v>6887</v>
      </c>
      <c r="G273" s="2" t="s">
        <v>11682</v>
      </c>
      <c r="H273" s="2" t="s">
        <v>11683</v>
      </c>
      <c r="I273" s="2" t="s">
        <v>11684</v>
      </c>
      <c r="J273" s="2" t="s">
        <v>6814</v>
      </c>
      <c r="K273" s="3">
        <v>0.73099999999999998</v>
      </c>
      <c r="L273" s="3">
        <f t="shared" si="12"/>
        <v>0.47872640606649225</v>
      </c>
      <c r="M273" s="3">
        <f t="shared" si="13"/>
        <v>-1.062726709029197</v>
      </c>
      <c r="N273" s="157">
        <v>1</v>
      </c>
      <c r="O273" s="158">
        <f t="shared" si="14"/>
        <v>0</v>
      </c>
    </row>
    <row r="274" spans="1:15">
      <c r="A274" s="21" t="s">
        <v>2366</v>
      </c>
      <c r="B274" s="21" t="s">
        <v>2367</v>
      </c>
      <c r="C274" s="21" t="s">
        <v>921</v>
      </c>
      <c r="D274" s="21" t="s">
        <v>40</v>
      </c>
      <c r="E274" s="21" t="s">
        <v>519</v>
      </c>
      <c r="F274" s="21" t="s">
        <v>2368</v>
      </c>
      <c r="G274" s="21" t="s">
        <v>2369</v>
      </c>
      <c r="H274" s="21" t="s">
        <v>2370</v>
      </c>
      <c r="I274" s="21" t="s">
        <v>2371</v>
      </c>
      <c r="J274" s="21" t="s">
        <v>1180</v>
      </c>
      <c r="K274" s="22">
        <v>0.73199999999999998</v>
      </c>
      <c r="L274" s="22">
        <f t="shared" si="12"/>
        <v>0.47938129855085132</v>
      </c>
      <c r="M274" s="22">
        <f t="shared" si="13"/>
        <v>-1.0607544666975921</v>
      </c>
      <c r="N274" s="23">
        <v>4.2878733311918597E-2</v>
      </c>
      <c r="O274" s="24">
        <f t="shared" si="14"/>
        <v>1.3677580526942392</v>
      </c>
    </row>
    <row r="275" spans="1:15" ht="16">
      <c r="A275" s="21" t="s">
        <v>7276</v>
      </c>
      <c r="B275" s="21" t="s">
        <v>7277</v>
      </c>
      <c r="C275" s="21" t="s">
        <v>33</v>
      </c>
      <c r="D275" s="21" t="s">
        <v>40</v>
      </c>
      <c r="E275" s="21" t="s">
        <v>40</v>
      </c>
      <c r="F275" s="21" t="s">
        <v>7278</v>
      </c>
      <c r="G275" s="21" t="s">
        <v>7279</v>
      </c>
      <c r="H275" s="21" t="s">
        <v>7280</v>
      </c>
      <c r="I275" s="21" t="s">
        <v>7281</v>
      </c>
      <c r="J275" s="21" t="s">
        <v>40</v>
      </c>
      <c r="K275" s="22">
        <v>0.73199999999999998</v>
      </c>
      <c r="L275" s="22">
        <f t="shared" si="12"/>
        <v>0.47938129855085132</v>
      </c>
      <c r="M275" s="22">
        <f t="shared" si="13"/>
        <v>-1.0607544666975921</v>
      </c>
      <c r="N275" s="157">
        <v>1</v>
      </c>
      <c r="O275" s="158">
        <f t="shared" si="14"/>
        <v>0</v>
      </c>
    </row>
    <row r="276" spans="1:15" ht="16">
      <c r="A276" s="21" t="s">
        <v>6381</v>
      </c>
      <c r="B276" s="21" t="s">
        <v>6382</v>
      </c>
      <c r="C276" s="21" t="s">
        <v>33</v>
      </c>
      <c r="D276" s="21" t="s">
        <v>44</v>
      </c>
      <c r="E276" s="21" t="s">
        <v>35</v>
      </c>
      <c r="F276" s="21" t="s">
        <v>6383</v>
      </c>
      <c r="G276" s="21" t="s">
        <v>6384</v>
      </c>
      <c r="H276" s="21" t="s">
        <v>40</v>
      </c>
      <c r="I276" s="21" t="s">
        <v>6385</v>
      </c>
      <c r="J276" s="21" t="s">
        <v>50</v>
      </c>
      <c r="K276" s="22">
        <v>0.73399999999999999</v>
      </c>
      <c r="L276" s="22">
        <f t="shared" si="12"/>
        <v>0.48069108351956952</v>
      </c>
      <c r="M276" s="22">
        <f t="shared" si="13"/>
        <v>-1.0568180521384216</v>
      </c>
      <c r="N276" s="157">
        <v>1</v>
      </c>
      <c r="O276" s="158">
        <f t="shared" si="14"/>
        <v>0</v>
      </c>
    </row>
    <row r="277" spans="1:15">
      <c r="A277" s="21" t="s">
        <v>3998</v>
      </c>
      <c r="B277" s="21" t="s">
        <v>3999</v>
      </c>
      <c r="C277" s="21" t="s">
        <v>132</v>
      </c>
      <c r="D277" s="21" t="s">
        <v>991</v>
      </c>
      <c r="E277" s="21" t="s">
        <v>1058</v>
      </c>
      <c r="F277" s="21" t="s">
        <v>4000</v>
      </c>
      <c r="G277" s="21" t="s">
        <v>4001</v>
      </c>
      <c r="H277" s="21" t="s">
        <v>4002</v>
      </c>
      <c r="I277" s="21" t="s">
        <v>4003</v>
      </c>
      <c r="J277" s="21" t="s">
        <v>102</v>
      </c>
      <c r="K277" s="22">
        <v>0.73599999999999999</v>
      </c>
      <c r="L277" s="22">
        <f t="shared" si="12"/>
        <v>0.48200086848828771</v>
      </c>
      <c r="M277" s="22">
        <f t="shared" si="13"/>
        <v>-1.0528923489246214</v>
      </c>
      <c r="N277" s="23">
        <v>5.1307053257056597E-3</v>
      </c>
      <c r="O277" s="24">
        <f t="shared" si="14"/>
        <v>2.2898229276745621</v>
      </c>
    </row>
    <row r="278" spans="1:15" ht="16">
      <c r="A278" s="21" t="s">
        <v>10504</v>
      </c>
      <c r="B278" s="21" t="s">
        <v>10505</v>
      </c>
      <c r="C278" s="21" t="s">
        <v>140</v>
      </c>
      <c r="D278" s="21" t="s">
        <v>40</v>
      </c>
      <c r="E278" s="21" t="s">
        <v>7071</v>
      </c>
      <c r="F278" s="21" t="s">
        <v>10506</v>
      </c>
      <c r="G278" s="21" t="s">
        <v>10507</v>
      </c>
      <c r="H278" s="21" t="s">
        <v>10508</v>
      </c>
      <c r="I278" s="21" t="s">
        <v>10509</v>
      </c>
      <c r="J278" s="21" t="s">
        <v>40</v>
      </c>
      <c r="K278" s="22">
        <v>0.73599999999999999</v>
      </c>
      <c r="L278" s="22">
        <f t="shared" si="12"/>
        <v>0.48200086848828771</v>
      </c>
      <c r="M278" s="22">
        <f t="shared" si="13"/>
        <v>-1.0528923489246214</v>
      </c>
      <c r="N278" s="157">
        <v>1</v>
      </c>
      <c r="O278" s="158">
        <f t="shared" si="14"/>
        <v>0</v>
      </c>
    </row>
    <row r="279" spans="1:15" ht="16">
      <c r="A279" s="21" t="s">
        <v>9075</v>
      </c>
      <c r="B279" s="21" t="s">
        <v>9076</v>
      </c>
      <c r="C279" s="21" t="s">
        <v>33</v>
      </c>
      <c r="D279" s="21" t="s">
        <v>86</v>
      </c>
      <c r="E279" s="21" t="s">
        <v>151</v>
      </c>
      <c r="F279" s="21" t="s">
        <v>9077</v>
      </c>
      <c r="G279" s="21" t="s">
        <v>9078</v>
      </c>
      <c r="H279" s="21" t="s">
        <v>9079</v>
      </c>
      <c r="I279" s="21" t="s">
        <v>9080</v>
      </c>
      <c r="J279" s="21" t="s">
        <v>1069</v>
      </c>
      <c r="K279" s="22">
        <v>0.73699999999999999</v>
      </c>
      <c r="L279" s="22">
        <f t="shared" si="12"/>
        <v>0.48265576097264679</v>
      </c>
      <c r="M279" s="22">
        <f t="shared" si="13"/>
        <v>-1.0509334958865648</v>
      </c>
      <c r="N279" s="157">
        <v>1</v>
      </c>
      <c r="O279" s="158">
        <f t="shared" si="14"/>
        <v>0</v>
      </c>
    </row>
    <row r="280" spans="1:15" ht="16">
      <c r="A280" s="21" t="s">
        <v>1641</v>
      </c>
      <c r="B280" s="21" t="s">
        <v>1642</v>
      </c>
      <c r="C280" s="21" t="s">
        <v>33</v>
      </c>
      <c r="D280" s="21" t="s">
        <v>944</v>
      </c>
      <c r="E280" s="21" t="s">
        <v>207</v>
      </c>
      <c r="F280" s="21" t="s">
        <v>1643</v>
      </c>
      <c r="G280" s="21" t="s">
        <v>1644</v>
      </c>
      <c r="H280" s="21" t="s">
        <v>1645</v>
      </c>
      <c r="I280" s="21" t="s">
        <v>1646</v>
      </c>
      <c r="J280" s="21" t="s">
        <v>1647</v>
      </c>
      <c r="K280" s="22">
        <v>0.73799999999999999</v>
      </c>
      <c r="L280" s="22">
        <f t="shared" si="12"/>
        <v>0.48331065345700586</v>
      </c>
      <c r="M280" s="22">
        <f t="shared" si="13"/>
        <v>-1.0489772989212385</v>
      </c>
      <c r="N280" s="157">
        <v>1</v>
      </c>
      <c r="O280" s="158">
        <f t="shared" si="14"/>
        <v>0</v>
      </c>
    </row>
    <row r="281" spans="1:15">
      <c r="A281" s="21" t="s">
        <v>989</v>
      </c>
      <c r="B281" s="21" t="s">
        <v>990</v>
      </c>
      <c r="C281" s="21" t="s">
        <v>95</v>
      </c>
      <c r="D281" s="21" t="s">
        <v>991</v>
      </c>
      <c r="E281" s="21" t="s">
        <v>992</v>
      </c>
      <c r="F281" s="21" t="s">
        <v>993</v>
      </c>
      <c r="G281" s="21" t="s">
        <v>994</v>
      </c>
      <c r="H281" s="21" t="s">
        <v>995</v>
      </c>
      <c r="I281" s="21" t="s">
        <v>996</v>
      </c>
      <c r="J281" s="21" t="s">
        <v>102</v>
      </c>
      <c r="K281" s="22">
        <v>0.73799999999999999</v>
      </c>
      <c r="L281" s="22">
        <f t="shared" si="12"/>
        <v>0.48331065345700586</v>
      </c>
      <c r="M281" s="22">
        <f t="shared" si="13"/>
        <v>-1.0489772989212385</v>
      </c>
      <c r="N281" s="23">
        <v>1.4296755393189199E-2</v>
      </c>
      <c r="O281" s="24">
        <f t="shared" si="14"/>
        <v>1.8447625132145904</v>
      </c>
    </row>
    <row r="282" spans="1:15" ht="16">
      <c r="A282" s="21" t="s">
        <v>4799</v>
      </c>
      <c r="B282" s="21" t="s">
        <v>4800</v>
      </c>
      <c r="C282" s="21" t="s">
        <v>132</v>
      </c>
      <c r="D282" s="21" t="s">
        <v>86</v>
      </c>
      <c r="E282" s="21" t="s">
        <v>929</v>
      </c>
      <c r="F282" s="21" t="s">
        <v>4801</v>
      </c>
      <c r="G282" s="21" t="s">
        <v>4802</v>
      </c>
      <c r="H282" s="21" t="s">
        <v>4803</v>
      </c>
      <c r="I282" s="21" t="s">
        <v>4804</v>
      </c>
      <c r="J282" s="21" t="s">
        <v>40</v>
      </c>
      <c r="K282" s="22">
        <v>0.73799999999999999</v>
      </c>
      <c r="L282" s="22">
        <f t="shared" si="12"/>
        <v>0.48331065345700586</v>
      </c>
      <c r="M282" s="22">
        <f t="shared" si="13"/>
        <v>-1.0489772989212385</v>
      </c>
      <c r="N282" s="157">
        <v>0.66350005047517502</v>
      </c>
      <c r="O282" s="158">
        <f t="shared" si="14"/>
        <v>0.17815903976097877</v>
      </c>
    </row>
    <row r="283" spans="1:15" ht="16">
      <c r="A283" s="21" t="s">
        <v>6653</v>
      </c>
      <c r="B283" s="21" t="s">
        <v>6654</v>
      </c>
      <c r="C283" s="21" t="s">
        <v>85</v>
      </c>
      <c r="D283" s="21" t="s">
        <v>314</v>
      </c>
      <c r="E283" s="21" t="s">
        <v>2349</v>
      </c>
      <c r="F283" s="21" t="s">
        <v>6655</v>
      </c>
      <c r="G283" s="21" t="s">
        <v>6656</v>
      </c>
      <c r="H283" s="21" t="s">
        <v>6657</v>
      </c>
      <c r="I283" s="21" t="s">
        <v>6658</v>
      </c>
      <c r="J283" s="21" t="s">
        <v>496</v>
      </c>
      <c r="K283" s="22">
        <v>0.73799999999999999</v>
      </c>
      <c r="L283" s="22">
        <f t="shared" si="12"/>
        <v>0.48331065345700586</v>
      </c>
      <c r="M283" s="22">
        <f t="shared" si="13"/>
        <v>-1.0489772989212385</v>
      </c>
      <c r="N283" s="157">
        <v>1</v>
      </c>
      <c r="O283" s="158">
        <f t="shared" si="14"/>
        <v>0</v>
      </c>
    </row>
    <row r="284" spans="1:15" ht="16">
      <c r="A284" s="2" t="s">
        <v>10653</v>
      </c>
      <c r="B284" s="2" t="s">
        <v>10654</v>
      </c>
      <c r="C284" s="2" t="s">
        <v>85</v>
      </c>
      <c r="D284" s="2" t="s">
        <v>314</v>
      </c>
      <c r="E284" s="2" t="s">
        <v>2111</v>
      </c>
      <c r="F284" s="2" t="s">
        <v>5092</v>
      </c>
      <c r="G284" s="2" t="s">
        <v>10655</v>
      </c>
      <c r="H284" s="2" t="s">
        <v>40</v>
      </c>
      <c r="I284" s="2" t="s">
        <v>10656</v>
      </c>
      <c r="J284" s="2" t="s">
        <v>40</v>
      </c>
      <c r="K284" s="3">
        <v>0.73799999999999999</v>
      </c>
      <c r="L284" s="3">
        <f t="shared" si="12"/>
        <v>0.48331065345700586</v>
      </c>
      <c r="M284" s="3">
        <f t="shared" si="13"/>
        <v>-1.0489772989212385</v>
      </c>
      <c r="N284" s="157">
        <v>1</v>
      </c>
      <c r="O284" s="158">
        <f t="shared" si="14"/>
        <v>0</v>
      </c>
    </row>
    <row r="285" spans="1:15" ht="16">
      <c r="A285" s="21" t="s">
        <v>2715</v>
      </c>
      <c r="B285" s="21" t="s">
        <v>2716</v>
      </c>
      <c r="C285" s="21" t="s">
        <v>328</v>
      </c>
      <c r="D285" s="21" t="s">
        <v>2570</v>
      </c>
      <c r="E285" s="21" t="s">
        <v>443</v>
      </c>
      <c r="F285" s="21" t="s">
        <v>2717</v>
      </c>
      <c r="G285" s="21" t="s">
        <v>2718</v>
      </c>
      <c r="H285" s="21" t="s">
        <v>2719</v>
      </c>
      <c r="I285" s="21" t="s">
        <v>2720</v>
      </c>
      <c r="J285" s="21" t="s">
        <v>40</v>
      </c>
      <c r="K285" s="22">
        <v>0.73899999999999999</v>
      </c>
      <c r="L285" s="22">
        <f t="shared" si="12"/>
        <v>0.48396554594136493</v>
      </c>
      <c r="M285" s="22">
        <f t="shared" si="13"/>
        <v>-1.0470237508354834</v>
      </c>
      <c r="N285" s="157">
        <v>1</v>
      </c>
      <c r="O285" s="158">
        <f t="shared" si="14"/>
        <v>0</v>
      </c>
    </row>
    <row r="286" spans="1:15" ht="16">
      <c r="A286" s="21" t="s">
        <v>3064</v>
      </c>
      <c r="B286" s="21" t="s">
        <v>3065</v>
      </c>
      <c r="C286" s="21" t="s">
        <v>33</v>
      </c>
      <c r="D286" s="21" t="s">
        <v>86</v>
      </c>
      <c r="E286" s="21" t="s">
        <v>207</v>
      </c>
      <c r="F286" s="21" t="s">
        <v>3066</v>
      </c>
      <c r="G286" s="21" t="s">
        <v>3067</v>
      </c>
      <c r="H286" s="21" t="s">
        <v>3068</v>
      </c>
      <c r="I286" s="21" t="s">
        <v>3069</v>
      </c>
      <c r="J286" s="21" t="s">
        <v>1968</v>
      </c>
      <c r="K286" s="22">
        <v>0.74099999999999999</v>
      </c>
      <c r="L286" s="22">
        <f t="shared" si="12"/>
        <v>0.48527533091008312</v>
      </c>
      <c r="M286" s="22">
        <f t="shared" si="13"/>
        <v>-1.0431245726758005</v>
      </c>
      <c r="N286" s="157">
        <v>0.328687667561815</v>
      </c>
      <c r="O286" s="158">
        <f t="shared" si="14"/>
        <v>0.48321659044325665</v>
      </c>
    </row>
    <row r="287" spans="1:15" ht="16">
      <c r="A287" s="21" t="s">
        <v>4189</v>
      </c>
      <c r="B287" s="21" t="s">
        <v>4190</v>
      </c>
      <c r="C287" s="21" t="s">
        <v>33</v>
      </c>
      <c r="D287" s="21" t="s">
        <v>86</v>
      </c>
      <c r="E287" s="21" t="s">
        <v>3304</v>
      </c>
      <c r="F287" s="21" t="s">
        <v>4191</v>
      </c>
      <c r="G287" s="21" t="s">
        <v>4192</v>
      </c>
      <c r="H287" s="21" t="s">
        <v>4193</v>
      </c>
      <c r="I287" s="21" t="s">
        <v>4194</v>
      </c>
      <c r="J287" s="21" t="s">
        <v>40</v>
      </c>
      <c r="K287" s="22">
        <v>0.74099999999999999</v>
      </c>
      <c r="L287" s="22">
        <f t="shared" si="12"/>
        <v>0.48527533091008312</v>
      </c>
      <c r="M287" s="22">
        <f t="shared" si="13"/>
        <v>-1.0431245726758005</v>
      </c>
      <c r="N287" s="157">
        <v>1</v>
      </c>
      <c r="O287" s="158">
        <f t="shared" si="14"/>
        <v>0</v>
      </c>
    </row>
    <row r="288" spans="1:15" ht="16">
      <c r="A288" s="21" t="s">
        <v>6323</v>
      </c>
      <c r="B288" s="21" t="s">
        <v>6324</v>
      </c>
      <c r="C288" s="21" t="s">
        <v>33</v>
      </c>
      <c r="D288" s="21" t="s">
        <v>34</v>
      </c>
      <c r="E288" s="21" t="s">
        <v>929</v>
      </c>
      <c r="F288" s="21" t="s">
        <v>6325</v>
      </c>
      <c r="G288" s="21" t="s">
        <v>6326</v>
      </c>
      <c r="H288" s="21" t="s">
        <v>6327</v>
      </c>
      <c r="I288" s="21" t="s">
        <v>6328</v>
      </c>
      <c r="J288" s="21" t="s">
        <v>40</v>
      </c>
      <c r="K288" s="22">
        <v>0.74099999999999999</v>
      </c>
      <c r="L288" s="22">
        <f t="shared" si="12"/>
        <v>0.48527533091008312</v>
      </c>
      <c r="M288" s="22">
        <f t="shared" si="13"/>
        <v>-1.0431245726758005</v>
      </c>
      <c r="N288" s="157">
        <v>1</v>
      </c>
      <c r="O288" s="158">
        <f t="shared" si="14"/>
        <v>0</v>
      </c>
    </row>
    <row r="289" spans="1:15" ht="16">
      <c r="A289" s="2" t="s">
        <v>74</v>
      </c>
      <c r="B289" s="2" t="s">
        <v>75</v>
      </c>
      <c r="C289" s="2" t="s">
        <v>33</v>
      </c>
      <c r="D289" s="2" t="s">
        <v>76</v>
      </c>
      <c r="E289" s="2" t="s">
        <v>77</v>
      </c>
      <c r="F289" s="2" t="s">
        <v>78</v>
      </c>
      <c r="G289" s="2" t="s">
        <v>79</v>
      </c>
      <c r="H289" s="2" t="s">
        <v>80</v>
      </c>
      <c r="I289" s="2" t="s">
        <v>81</v>
      </c>
      <c r="J289" s="2" t="s">
        <v>82</v>
      </c>
      <c r="K289" s="3">
        <v>0.74199999999999999</v>
      </c>
      <c r="L289" s="3">
        <f t="shared" si="12"/>
        <v>0.4859302233944422</v>
      </c>
      <c r="M289" s="3">
        <f t="shared" si="13"/>
        <v>-1.041178928360831</v>
      </c>
      <c r="N289" s="157">
        <v>0.74045182776533403</v>
      </c>
      <c r="O289" s="158">
        <f t="shared" si="14"/>
        <v>0.13050319050700987</v>
      </c>
    </row>
    <row r="290" spans="1:15" ht="16">
      <c r="A290" s="21" t="s">
        <v>1141</v>
      </c>
      <c r="B290" s="21" t="s">
        <v>1142</v>
      </c>
      <c r="C290" s="21" t="s">
        <v>186</v>
      </c>
      <c r="D290" s="21" t="s">
        <v>54</v>
      </c>
      <c r="E290" s="21" t="s">
        <v>111</v>
      </c>
      <c r="F290" s="21" t="s">
        <v>1143</v>
      </c>
      <c r="G290" s="21" t="s">
        <v>1144</v>
      </c>
      <c r="H290" s="21" t="s">
        <v>1145</v>
      </c>
      <c r="I290" s="21" t="s">
        <v>1146</v>
      </c>
      <c r="J290" s="21" t="s">
        <v>483</v>
      </c>
      <c r="K290" s="22">
        <v>0.74199999999999999</v>
      </c>
      <c r="L290" s="22">
        <f t="shared" si="12"/>
        <v>0.4859302233944422</v>
      </c>
      <c r="M290" s="22">
        <f t="shared" si="13"/>
        <v>-1.041178928360831</v>
      </c>
      <c r="N290" s="157">
        <v>6.8504581293061501E-2</v>
      </c>
      <c r="O290" s="158">
        <f t="shared" si="14"/>
        <v>1.1642803837810616</v>
      </c>
    </row>
    <row r="291" spans="1:15" ht="16">
      <c r="A291" s="21" t="s">
        <v>4029</v>
      </c>
      <c r="B291" s="21" t="s">
        <v>4030</v>
      </c>
      <c r="C291" s="21" t="s">
        <v>186</v>
      </c>
      <c r="D291" s="21" t="s">
        <v>34</v>
      </c>
      <c r="E291" s="21" t="s">
        <v>714</v>
      </c>
      <c r="F291" s="21" t="s">
        <v>4031</v>
      </c>
      <c r="G291" s="21" t="s">
        <v>4032</v>
      </c>
      <c r="H291" s="21" t="s">
        <v>4033</v>
      </c>
      <c r="I291" s="21" t="s">
        <v>4034</v>
      </c>
      <c r="J291" s="21" t="s">
        <v>3014</v>
      </c>
      <c r="K291" s="22">
        <v>0.74199999999999999</v>
      </c>
      <c r="L291" s="22">
        <f t="shared" si="12"/>
        <v>0.4859302233944422</v>
      </c>
      <c r="M291" s="22">
        <f t="shared" si="13"/>
        <v>-1.041178928360831</v>
      </c>
      <c r="N291" s="157">
        <v>0.47822600083010802</v>
      </c>
      <c r="O291" s="158">
        <f t="shared" si="14"/>
        <v>0.32036681527573224</v>
      </c>
    </row>
    <row r="292" spans="1:15" ht="16">
      <c r="A292" s="21" t="s">
        <v>3375</v>
      </c>
      <c r="B292" s="21" t="s">
        <v>3376</v>
      </c>
      <c r="C292" s="21" t="s">
        <v>33</v>
      </c>
      <c r="D292" s="21" t="s">
        <v>40</v>
      </c>
      <c r="E292" s="21" t="s">
        <v>207</v>
      </c>
      <c r="F292" s="21" t="s">
        <v>3377</v>
      </c>
      <c r="G292" s="21" t="s">
        <v>3378</v>
      </c>
      <c r="H292" s="21" t="s">
        <v>3379</v>
      </c>
      <c r="I292" s="21" t="s">
        <v>3380</v>
      </c>
      <c r="J292" s="21" t="s">
        <v>3381</v>
      </c>
      <c r="K292" s="22">
        <v>0.74199999999999999</v>
      </c>
      <c r="L292" s="22">
        <f t="shared" si="12"/>
        <v>0.4859302233944422</v>
      </c>
      <c r="M292" s="22">
        <f t="shared" si="13"/>
        <v>-1.041178928360831</v>
      </c>
      <c r="N292" s="157">
        <v>1</v>
      </c>
      <c r="O292" s="158">
        <f t="shared" si="14"/>
        <v>0</v>
      </c>
    </row>
    <row r="293" spans="1:15" ht="16">
      <c r="A293" s="21" t="s">
        <v>2252</v>
      </c>
      <c r="B293" s="21" t="s">
        <v>2253</v>
      </c>
      <c r="C293" s="21" t="s">
        <v>235</v>
      </c>
      <c r="D293" s="21" t="s">
        <v>86</v>
      </c>
      <c r="E293" s="21" t="s">
        <v>2111</v>
      </c>
      <c r="F293" s="21" t="s">
        <v>2254</v>
      </c>
      <c r="G293" s="21" t="s">
        <v>2255</v>
      </c>
      <c r="H293" s="21" t="s">
        <v>2256</v>
      </c>
      <c r="I293" s="21" t="s">
        <v>2257</v>
      </c>
      <c r="J293" s="21" t="s">
        <v>40</v>
      </c>
      <c r="K293" s="22">
        <v>0.74299999999999999</v>
      </c>
      <c r="L293" s="22">
        <f t="shared" si="12"/>
        <v>0.48658511587880132</v>
      </c>
      <c r="M293" s="22">
        <f t="shared" si="13"/>
        <v>-1.0392359044430379</v>
      </c>
      <c r="N293" s="157">
        <v>1</v>
      </c>
      <c r="O293" s="158">
        <f t="shared" si="14"/>
        <v>0</v>
      </c>
    </row>
    <row r="294" spans="1:15" ht="16">
      <c r="A294" s="21" t="s">
        <v>6364</v>
      </c>
      <c r="B294" s="21" t="s">
        <v>6365</v>
      </c>
      <c r="C294" s="21" t="s">
        <v>2155</v>
      </c>
      <c r="D294" s="21" t="s">
        <v>40</v>
      </c>
      <c r="E294" s="21" t="s">
        <v>40</v>
      </c>
      <c r="F294" s="21" t="s">
        <v>6366</v>
      </c>
      <c r="G294" s="21" t="s">
        <v>6367</v>
      </c>
      <c r="H294" s="21" t="s">
        <v>6368</v>
      </c>
      <c r="I294" s="21" t="s">
        <v>6369</v>
      </c>
      <c r="J294" s="21" t="s">
        <v>40</v>
      </c>
      <c r="K294" s="22">
        <v>0.74299999999999999</v>
      </c>
      <c r="L294" s="22">
        <f t="shared" si="12"/>
        <v>0.48658511587880132</v>
      </c>
      <c r="M294" s="22">
        <f t="shared" si="13"/>
        <v>-1.0392359044430379</v>
      </c>
      <c r="N294" s="157">
        <v>1</v>
      </c>
      <c r="O294" s="158">
        <f t="shared" si="14"/>
        <v>0</v>
      </c>
    </row>
    <row r="295" spans="1:15">
      <c r="A295" s="2" t="s">
        <v>12694</v>
      </c>
      <c r="B295" s="2" t="s">
        <v>12693</v>
      </c>
      <c r="C295" s="2" t="s">
        <v>85</v>
      </c>
      <c r="D295" s="2" t="s">
        <v>86</v>
      </c>
      <c r="E295" s="2" t="s">
        <v>1468</v>
      </c>
      <c r="F295" s="2" t="s">
        <v>4577</v>
      </c>
      <c r="G295" s="2" t="s">
        <v>12692</v>
      </c>
      <c r="H295" s="2" t="s">
        <v>12691</v>
      </c>
      <c r="I295" s="2" t="s">
        <v>12690</v>
      </c>
      <c r="J295" s="2" t="s">
        <v>40</v>
      </c>
      <c r="K295" s="3">
        <v>0.74299999999999999</v>
      </c>
      <c r="L295" s="3">
        <f t="shared" si="12"/>
        <v>0.48658511587880132</v>
      </c>
      <c r="M295" s="3">
        <f t="shared" si="13"/>
        <v>-1.0392359044430379</v>
      </c>
      <c r="N295" s="4" t="s">
        <v>40</v>
      </c>
      <c r="O295" s="5" t="e">
        <f t="shared" si="14"/>
        <v>#VALUE!</v>
      </c>
    </row>
    <row r="296" spans="1:15" ht="16">
      <c r="A296" s="21" t="s">
        <v>2761</v>
      </c>
      <c r="B296" s="21" t="s">
        <v>2762</v>
      </c>
      <c r="C296" s="21" t="s">
        <v>33</v>
      </c>
      <c r="D296" s="21" t="s">
        <v>141</v>
      </c>
      <c r="E296" s="21" t="s">
        <v>151</v>
      </c>
      <c r="F296" s="21" t="s">
        <v>2763</v>
      </c>
      <c r="G296" s="21" t="s">
        <v>2764</v>
      </c>
      <c r="H296" s="21" t="s">
        <v>2765</v>
      </c>
      <c r="I296" s="21" t="s">
        <v>2766</v>
      </c>
      <c r="J296" s="21" t="s">
        <v>2767</v>
      </c>
      <c r="K296" s="22">
        <v>0.74399999999999999</v>
      </c>
      <c r="L296" s="22">
        <f t="shared" si="12"/>
        <v>0.48724000836316039</v>
      </c>
      <c r="M296" s="22">
        <f t="shared" si="13"/>
        <v>-1.037295493873603</v>
      </c>
      <c r="N296" s="157">
        <v>1</v>
      </c>
      <c r="O296" s="158">
        <f t="shared" si="14"/>
        <v>0</v>
      </c>
    </row>
    <row r="297" spans="1:15" ht="16">
      <c r="A297" s="2" t="s">
        <v>12483</v>
      </c>
      <c r="B297" s="2" t="s">
        <v>12482</v>
      </c>
      <c r="C297" s="2" t="s">
        <v>186</v>
      </c>
      <c r="D297" s="2" t="s">
        <v>141</v>
      </c>
      <c r="E297" s="2" t="s">
        <v>158</v>
      </c>
      <c r="F297" s="2" t="s">
        <v>12481</v>
      </c>
      <c r="G297" s="2" t="s">
        <v>12480</v>
      </c>
      <c r="H297" s="2" t="s">
        <v>12479</v>
      </c>
      <c r="I297" s="2" t="s">
        <v>12478</v>
      </c>
      <c r="J297" s="2" t="s">
        <v>483</v>
      </c>
      <c r="K297" s="3">
        <v>0.74399999999999999</v>
      </c>
      <c r="L297" s="3">
        <f t="shared" si="12"/>
        <v>0.48724000836316039</v>
      </c>
      <c r="M297" s="3">
        <f t="shared" si="13"/>
        <v>-1.037295493873603</v>
      </c>
      <c r="N297" s="157">
        <v>1</v>
      </c>
      <c r="O297" s="158">
        <f t="shared" si="14"/>
        <v>0</v>
      </c>
    </row>
    <row r="298" spans="1:15" ht="16">
      <c r="A298" s="21" t="s">
        <v>2090</v>
      </c>
      <c r="B298" s="21" t="s">
        <v>2091</v>
      </c>
      <c r="C298" s="21" t="s">
        <v>43</v>
      </c>
      <c r="D298" s="21" t="s">
        <v>991</v>
      </c>
      <c r="E298" s="21" t="s">
        <v>2092</v>
      </c>
      <c r="F298" s="21" t="s">
        <v>2093</v>
      </c>
      <c r="G298" s="21" t="s">
        <v>2094</v>
      </c>
      <c r="H298" s="21" t="s">
        <v>2095</v>
      </c>
      <c r="I298" s="21" t="s">
        <v>2096</v>
      </c>
      <c r="J298" s="21" t="s">
        <v>102</v>
      </c>
      <c r="K298" s="22">
        <v>0.745</v>
      </c>
      <c r="L298" s="22">
        <f t="shared" si="12"/>
        <v>0.48789490084751946</v>
      </c>
      <c r="M298" s="22">
        <f t="shared" si="13"/>
        <v>-1.0353576896321106</v>
      </c>
      <c r="N298" s="157">
        <v>0.15666186226915799</v>
      </c>
      <c r="O298" s="158">
        <f t="shared" si="14"/>
        <v>0.80503671522216147</v>
      </c>
    </row>
    <row r="299" spans="1:15" ht="16">
      <c r="A299" s="21" t="s">
        <v>6964</v>
      </c>
      <c r="B299" s="21" t="s">
        <v>6965</v>
      </c>
      <c r="C299" s="21" t="s">
        <v>40</v>
      </c>
      <c r="D299" s="21" t="s">
        <v>86</v>
      </c>
      <c r="E299" s="21" t="s">
        <v>40</v>
      </c>
      <c r="F299" s="21" t="s">
        <v>6966</v>
      </c>
      <c r="G299" s="21" t="s">
        <v>6967</v>
      </c>
      <c r="H299" s="21" t="s">
        <v>6968</v>
      </c>
      <c r="I299" s="21" t="s">
        <v>6969</v>
      </c>
      <c r="J299" s="21" t="s">
        <v>40</v>
      </c>
      <c r="K299" s="22">
        <v>0.745</v>
      </c>
      <c r="L299" s="22">
        <f t="shared" si="12"/>
        <v>0.48789490084751946</v>
      </c>
      <c r="M299" s="22">
        <f t="shared" si="13"/>
        <v>-1.0353576896321106</v>
      </c>
      <c r="N299" s="157">
        <v>0.218459301528454</v>
      </c>
      <c r="O299" s="158">
        <f t="shared" si="14"/>
        <v>0.66062945923328287</v>
      </c>
    </row>
    <row r="300" spans="1:15" ht="16">
      <c r="A300" s="21" t="s">
        <v>9150</v>
      </c>
      <c r="B300" s="21" t="s">
        <v>9151</v>
      </c>
      <c r="C300" s="21" t="s">
        <v>33</v>
      </c>
      <c r="D300" s="21" t="s">
        <v>86</v>
      </c>
      <c r="E300" s="21" t="s">
        <v>77</v>
      </c>
      <c r="F300" s="21" t="s">
        <v>8631</v>
      </c>
      <c r="G300" s="21" t="s">
        <v>9152</v>
      </c>
      <c r="H300" s="21" t="s">
        <v>9153</v>
      </c>
      <c r="I300" s="21" t="s">
        <v>9154</v>
      </c>
      <c r="J300" s="21" t="s">
        <v>9155</v>
      </c>
      <c r="K300" s="22">
        <v>0.745</v>
      </c>
      <c r="L300" s="22">
        <f t="shared" si="12"/>
        <v>0.48789490084751946</v>
      </c>
      <c r="M300" s="22">
        <f t="shared" si="13"/>
        <v>-1.0353576896321106</v>
      </c>
      <c r="N300" s="157">
        <v>1</v>
      </c>
      <c r="O300" s="158">
        <f t="shared" si="14"/>
        <v>0</v>
      </c>
    </row>
    <row r="301" spans="1:15" ht="16">
      <c r="A301" s="2" t="s">
        <v>407</v>
      </c>
      <c r="B301" s="2" t="s">
        <v>408</v>
      </c>
      <c r="C301" s="2" t="s">
        <v>33</v>
      </c>
      <c r="D301" s="2" t="s">
        <v>34</v>
      </c>
      <c r="E301" s="2" t="s">
        <v>151</v>
      </c>
      <c r="F301" s="2" t="s">
        <v>409</v>
      </c>
      <c r="G301" s="2" t="s">
        <v>410</v>
      </c>
      <c r="H301" s="2" t="s">
        <v>411</v>
      </c>
      <c r="I301" s="2" t="s">
        <v>412</v>
      </c>
      <c r="J301" s="2" t="s">
        <v>413</v>
      </c>
      <c r="K301" s="3">
        <v>0.746</v>
      </c>
      <c r="L301" s="3">
        <f t="shared" si="12"/>
        <v>0.48854979333187853</v>
      </c>
      <c r="M301" s="3">
        <f t="shared" si="13"/>
        <v>-1.0334224847263969</v>
      </c>
      <c r="N301" s="157">
        <v>0.15098880328553599</v>
      </c>
      <c r="O301" s="158">
        <f t="shared" si="14"/>
        <v>0.82105525702206672</v>
      </c>
    </row>
    <row r="302" spans="1:15">
      <c r="A302" s="21" t="s">
        <v>362</v>
      </c>
      <c r="B302" s="21" t="s">
        <v>363</v>
      </c>
      <c r="C302" s="21" t="s">
        <v>364</v>
      </c>
      <c r="D302" s="21" t="s">
        <v>34</v>
      </c>
      <c r="E302" s="21" t="s">
        <v>365</v>
      </c>
      <c r="F302" s="21" t="s">
        <v>366</v>
      </c>
      <c r="G302" s="21" t="s">
        <v>367</v>
      </c>
      <c r="H302" s="21" t="s">
        <v>368</v>
      </c>
      <c r="I302" s="21" t="s">
        <v>369</v>
      </c>
      <c r="J302" s="21" t="s">
        <v>370</v>
      </c>
      <c r="K302" s="22">
        <v>0.746</v>
      </c>
      <c r="L302" s="22">
        <f t="shared" si="12"/>
        <v>0.48854979333187853</v>
      </c>
      <c r="M302" s="22">
        <f t="shared" si="13"/>
        <v>-1.0334224847263969</v>
      </c>
      <c r="N302" s="23">
        <v>1.9790603869293999E-3</v>
      </c>
      <c r="O302" s="24">
        <f t="shared" si="14"/>
        <v>2.703540953994664</v>
      </c>
    </row>
    <row r="303" spans="1:15" ht="16">
      <c r="A303" s="21" t="s">
        <v>2781</v>
      </c>
      <c r="B303" s="21" t="s">
        <v>2782</v>
      </c>
      <c r="C303" s="21" t="s">
        <v>965</v>
      </c>
      <c r="D303" s="21" t="s">
        <v>86</v>
      </c>
      <c r="E303" s="21" t="s">
        <v>111</v>
      </c>
      <c r="F303" s="21" t="s">
        <v>2783</v>
      </c>
      <c r="G303" s="21" t="s">
        <v>2784</v>
      </c>
      <c r="H303" s="21" t="s">
        <v>2785</v>
      </c>
      <c r="I303" s="21" t="s">
        <v>2786</v>
      </c>
      <c r="J303" s="21" t="s">
        <v>40</v>
      </c>
      <c r="K303" s="22">
        <v>0.747</v>
      </c>
      <c r="L303" s="22">
        <f t="shared" si="12"/>
        <v>0.48920468581623766</v>
      </c>
      <c r="M303" s="22">
        <f t="shared" si="13"/>
        <v>-1.0314898721923971</v>
      </c>
      <c r="N303" s="157">
        <v>1</v>
      </c>
      <c r="O303" s="158">
        <f t="shared" si="14"/>
        <v>0</v>
      </c>
    </row>
    <row r="304" spans="1:15" ht="16">
      <c r="A304" s="21" t="s">
        <v>5882</v>
      </c>
      <c r="B304" s="21" t="s">
        <v>5883</v>
      </c>
      <c r="C304" s="21" t="s">
        <v>364</v>
      </c>
      <c r="D304" s="21" t="s">
        <v>991</v>
      </c>
      <c r="E304" s="21" t="s">
        <v>5884</v>
      </c>
      <c r="F304" s="21" t="s">
        <v>5885</v>
      </c>
      <c r="G304" s="21" t="s">
        <v>5886</v>
      </c>
      <c r="H304" s="21" t="s">
        <v>5887</v>
      </c>
      <c r="I304" s="21" t="s">
        <v>5888</v>
      </c>
      <c r="J304" s="21" t="s">
        <v>102</v>
      </c>
      <c r="K304" s="22">
        <v>0.747</v>
      </c>
      <c r="L304" s="22">
        <f t="shared" si="12"/>
        <v>0.48920468581623766</v>
      </c>
      <c r="M304" s="22">
        <f t="shared" si="13"/>
        <v>-1.0314898721923971</v>
      </c>
      <c r="N304" s="157">
        <v>1</v>
      </c>
      <c r="O304" s="158">
        <f t="shared" si="14"/>
        <v>0</v>
      </c>
    </row>
    <row r="305" spans="1:15">
      <c r="A305" s="2" t="s">
        <v>12353</v>
      </c>
      <c r="B305" s="2" t="s">
        <v>12352</v>
      </c>
      <c r="C305" s="2" t="s">
        <v>2155</v>
      </c>
      <c r="D305" s="2" t="s">
        <v>40</v>
      </c>
      <c r="E305" s="2" t="s">
        <v>40</v>
      </c>
      <c r="F305" s="2" t="s">
        <v>12351</v>
      </c>
      <c r="G305" s="2" t="s">
        <v>12350</v>
      </c>
      <c r="H305" s="2" t="s">
        <v>12349</v>
      </c>
      <c r="I305" s="2" t="s">
        <v>12348</v>
      </c>
      <c r="J305" s="2" t="s">
        <v>40</v>
      </c>
      <c r="K305" s="3">
        <v>0.747</v>
      </c>
      <c r="L305" s="3">
        <f t="shared" si="12"/>
        <v>0.48920468581623766</v>
      </c>
      <c r="M305" s="3">
        <f t="shared" si="13"/>
        <v>-1.0314898721923971</v>
      </c>
      <c r="N305" s="4" t="s">
        <v>40</v>
      </c>
      <c r="O305" s="5" t="e">
        <f t="shared" si="14"/>
        <v>#VALUE!</v>
      </c>
    </row>
    <row r="306" spans="1:15" ht="16">
      <c r="A306" s="21" t="s">
        <v>1849</v>
      </c>
      <c r="B306" s="21" t="s">
        <v>1850</v>
      </c>
      <c r="C306" s="21" t="s">
        <v>364</v>
      </c>
      <c r="D306" s="21" t="s">
        <v>141</v>
      </c>
      <c r="E306" s="21" t="s">
        <v>336</v>
      </c>
      <c r="F306" s="21" t="s">
        <v>1851</v>
      </c>
      <c r="G306" s="21" t="s">
        <v>1852</v>
      </c>
      <c r="H306" s="21" t="s">
        <v>1853</v>
      </c>
      <c r="I306" s="21" t="s">
        <v>1854</v>
      </c>
      <c r="J306" s="21" t="s">
        <v>462</v>
      </c>
      <c r="K306" s="22">
        <v>0.748</v>
      </c>
      <c r="L306" s="22">
        <f t="shared" si="12"/>
        <v>0.48985957830059673</v>
      </c>
      <c r="M306" s="22">
        <f t="shared" si="13"/>
        <v>-1.0295598450939978</v>
      </c>
      <c r="N306" s="157">
        <v>8.5584507348326205E-2</v>
      </c>
      <c r="O306" s="158">
        <f t="shared" si="14"/>
        <v>1.0676048449266546</v>
      </c>
    </row>
    <row r="307" spans="1:15" ht="16">
      <c r="A307" s="21" t="s">
        <v>8183</v>
      </c>
      <c r="B307" s="21" t="s">
        <v>8184</v>
      </c>
      <c r="C307" s="21" t="s">
        <v>33</v>
      </c>
      <c r="D307" s="21" t="s">
        <v>86</v>
      </c>
      <c r="E307" s="21" t="s">
        <v>511</v>
      </c>
      <c r="F307" s="21" t="s">
        <v>4583</v>
      </c>
      <c r="G307" s="21" t="s">
        <v>8185</v>
      </c>
      <c r="H307" s="21" t="s">
        <v>40</v>
      </c>
      <c r="I307" s="21" t="s">
        <v>8186</v>
      </c>
      <c r="J307" s="21" t="s">
        <v>40</v>
      </c>
      <c r="K307" s="22">
        <v>0.749</v>
      </c>
      <c r="L307" s="22">
        <f t="shared" si="12"/>
        <v>0.4905144707849558</v>
      </c>
      <c r="M307" s="22">
        <f t="shared" si="13"/>
        <v>-1.0276323965228833</v>
      </c>
      <c r="N307" s="157">
        <v>1</v>
      </c>
      <c r="O307" s="158">
        <f t="shared" si="14"/>
        <v>0</v>
      </c>
    </row>
    <row r="308" spans="1:15" ht="16">
      <c r="A308" s="2" t="s">
        <v>12684</v>
      </c>
      <c r="B308" s="2" t="s">
        <v>12683</v>
      </c>
      <c r="C308" s="2" t="s">
        <v>921</v>
      </c>
      <c r="D308" s="2" t="s">
        <v>141</v>
      </c>
      <c r="E308" s="2" t="s">
        <v>336</v>
      </c>
      <c r="F308" s="2" t="s">
        <v>12682</v>
      </c>
      <c r="G308" s="2" t="s">
        <v>12681</v>
      </c>
      <c r="H308" s="2" t="s">
        <v>12680</v>
      </c>
      <c r="I308" s="2" t="s">
        <v>12679</v>
      </c>
      <c r="J308" s="2" t="s">
        <v>40</v>
      </c>
      <c r="K308" s="3">
        <v>0.752</v>
      </c>
      <c r="L308" s="3">
        <f t="shared" si="12"/>
        <v>0.49247914823803307</v>
      </c>
      <c r="M308" s="3">
        <f t="shared" si="13"/>
        <v>-1.021865453303997</v>
      </c>
      <c r="N308" s="157">
        <v>0.55201509828685602</v>
      </c>
      <c r="O308" s="158">
        <f t="shared" si="14"/>
        <v>0.25804904362407183</v>
      </c>
    </row>
    <row r="309" spans="1:15" ht="16">
      <c r="A309" s="21" t="s">
        <v>1292</v>
      </c>
      <c r="B309" s="21" t="s">
        <v>1293</v>
      </c>
      <c r="C309" s="21" t="s">
        <v>33</v>
      </c>
      <c r="D309" s="21" t="s">
        <v>34</v>
      </c>
      <c r="E309" s="21" t="s">
        <v>151</v>
      </c>
      <c r="F309" s="21" t="s">
        <v>1294</v>
      </c>
      <c r="G309" s="21" t="s">
        <v>1295</v>
      </c>
      <c r="H309" s="21" t="s">
        <v>1296</v>
      </c>
      <c r="I309" s="21" t="s">
        <v>1297</v>
      </c>
      <c r="J309" s="21" t="s">
        <v>1298</v>
      </c>
      <c r="K309" s="22">
        <v>0.753</v>
      </c>
      <c r="L309" s="22">
        <f t="shared" si="12"/>
        <v>0.49313404072239214</v>
      </c>
      <c r="M309" s="22">
        <f t="shared" si="13"/>
        <v>-1.0199482503097062</v>
      </c>
      <c r="N309" s="157">
        <v>0.463685468445176</v>
      </c>
      <c r="O309" s="158">
        <f t="shared" si="14"/>
        <v>0.33377651435427774</v>
      </c>
    </row>
    <row r="310" spans="1:15" ht="16">
      <c r="A310" s="2" t="s">
        <v>93</v>
      </c>
      <c r="B310" s="2" t="s">
        <v>94</v>
      </c>
      <c r="C310" s="2" t="s">
        <v>95</v>
      </c>
      <c r="D310" s="2" t="s">
        <v>96</v>
      </c>
      <c r="E310" s="2" t="s">
        <v>97</v>
      </c>
      <c r="F310" s="2" t="s">
        <v>98</v>
      </c>
      <c r="G310" s="2" t="s">
        <v>99</v>
      </c>
      <c r="H310" s="2" t="s">
        <v>100</v>
      </c>
      <c r="I310" s="2" t="s">
        <v>101</v>
      </c>
      <c r="J310" s="2" t="s">
        <v>102</v>
      </c>
      <c r="K310" s="3">
        <v>0.754</v>
      </c>
      <c r="L310" s="3">
        <f t="shared" si="12"/>
        <v>0.49378893320675127</v>
      </c>
      <c r="M310" s="3">
        <f t="shared" si="13"/>
        <v>-1.0180335917129699</v>
      </c>
      <c r="N310" s="157">
        <v>0.22175531144882099</v>
      </c>
      <c r="O310" s="158">
        <f t="shared" si="14"/>
        <v>0.65412596921759614</v>
      </c>
    </row>
    <row r="311" spans="1:15" ht="16">
      <c r="A311" s="2" t="s">
        <v>10471</v>
      </c>
      <c r="B311" s="2" t="s">
        <v>10472</v>
      </c>
      <c r="C311" s="2" t="s">
        <v>33</v>
      </c>
      <c r="D311" s="2" t="s">
        <v>729</v>
      </c>
      <c r="E311" s="2" t="s">
        <v>6041</v>
      </c>
      <c r="F311" s="2" t="s">
        <v>10473</v>
      </c>
      <c r="G311" s="2" t="s">
        <v>10474</v>
      </c>
      <c r="H311" s="2" t="s">
        <v>10475</v>
      </c>
      <c r="I311" s="2" t="s">
        <v>10476</v>
      </c>
      <c r="J311" s="2" t="s">
        <v>102</v>
      </c>
      <c r="K311" s="3">
        <v>0.755</v>
      </c>
      <c r="L311" s="3">
        <f t="shared" si="12"/>
        <v>0.49444382569111034</v>
      </c>
      <c r="M311" s="3">
        <f t="shared" si="13"/>
        <v>-1.0161214707691932</v>
      </c>
      <c r="N311" s="157">
        <v>1</v>
      </c>
      <c r="O311" s="158">
        <f t="shared" si="14"/>
        <v>0</v>
      </c>
    </row>
    <row r="312" spans="1:15" ht="16">
      <c r="A312" s="2" t="s">
        <v>10025</v>
      </c>
      <c r="B312" s="2" t="s">
        <v>10026</v>
      </c>
      <c r="C312" s="2" t="s">
        <v>53</v>
      </c>
      <c r="D312" s="2" t="s">
        <v>40</v>
      </c>
      <c r="E312" s="2" t="s">
        <v>207</v>
      </c>
      <c r="F312" s="2" t="s">
        <v>10027</v>
      </c>
      <c r="G312" s="2" t="s">
        <v>10028</v>
      </c>
      <c r="H312" s="2" t="s">
        <v>10029</v>
      </c>
      <c r="I312" s="2" t="s">
        <v>10030</v>
      </c>
      <c r="J312" s="2" t="s">
        <v>4888</v>
      </c>
      <c r="K312" s="3">
        <v>0.755</v>
      </c>
      <c r="L312" s="3">
        <f t="shared" si="12"/>
        <v>0.49444382569111034</v>
      </c>
      <c r="M312" s="3">
        <f t="shared" si="13"/>
        <v>-1.0161214707691932</v>
      </c>
      <c r="N312" s="157">
        <v>1</v>
      </c>
      <c r="O312" s="158">
        <f t="shared" si="14"/>
        <v>0</v>
      </c>
    </row>
    <row r="313" spans="1:15">
      <c r="A313" s="21" t="s">
        <v>6359</v>
      </c>
      <c r="B313" s="21" t="s">
        <v>6360</v>
      </c>
      <c r="C313" s="21" t="s">
        <v>33</v>
      </c>
      <c r="D313" s="21" t="s">
        <v>86</v>
      </c>
      <c r="E313" s="21" t="s">
        <v>3304</v>
      </c>
      <c r="F313" s="21" t="s">
        <v>4801</v>
      </c>
      <c r="G313" s="21" t="s">
        <v>6361</v>
      </c>
      <c r="H313" s="21" t="s">
        <v>6362</v>
      </c>
      <c r="I313" s="21" t="s">
        <v>6363</v>
      </c>
      <c r="J313" s="21" t="s">
        <v>40</v>
      </c>
      <c r="K313" s="22">
        <v>0.75600000000000001</v>
      </c>
      <c r="L313" s="22">
        <f t="shared" si="12"/>
        <v>0.49509871817546941</v>
      </c>
      <c r="M313" s="22">
        <f t="shared" si="13"/>
        <v>-1.0142118807605618</v>
      </c>
      <c r="N313" s="23">
        <v>1.56328688082547E-3</v>
      </c>
      <c r="O313" s="24">
        <f t="shared" si="14"/>
        <v>2.8059613167173074</v>
      </c>
    </row>
    <row r="314" spans="1:15" ht="16">
      <c r="A314" s="21" t="s">
        <v>1762</v>
      </c>
      <c r="B314" s="21" t="s">
        <v>1763</v>
      </c>
      <c r="C314" s="21" t="s">
        <v>132</v>
      </c>
      <c r="D314" s="21" t="s">
        <v>40</v>
      </c>
      <c r="E314" s="21" t="s">
        <v>151</v>
      </c>
      <c r="F314" s="21" t="s">
        <v>1764</v>
      </c>
      <c r="G314" s="21" t="s">
        <v>1765</v>
      </c>
      <c r="H314" s="21" t="s">
        <v>1766</v>
      </c>
      <c r="I314" s="21" t="s">
        <v>1767</v>
      </c>
      <c r="J314" s="21" t="s">
        <v>1768</v>
      </c>
      <c r="K314" s="22">
        <v>0.75700000000000001</v>
      </c>
      <c r="L314" s="22">
        <f t="shared" si="12"/>
        <v>0.49575361065982854</v>
      </c>
      <c r="M314" s="22">
        <f t="shared" si="13"/>
        <v>-1.0123048149959026</v>
      </c>
      <c r="N314" s="157">
        <v>1</v>
      </c>
      <c r="O314" s="158">
        <f t="shared" si="14"/>
        <v>0</v>
      </c>
    </row>
    <row r="315" spans="1:15" ht="16">
      <c r="A315" s="21" t="s">
        <v>4422</v>
      </c>
      <c r="B315" s="21" t="s">
        <v>4423</v>
      </c>
      <c r="C315" s="21" t="s">
        <v>2881</v>
      </c>
      <c r="D315" s="21" t="s">
        <v>34</v>
      </c>
      <c r="E315" s="21" t="s">
        <v>178</v>
      </c>
      <c r="F315" s="21" t="s">
        <v>4424</v>
      </c>
      <c r="G315" s="21" t="s">
        <v>4425</v>
      </c>
      <c r="H315" s="21" t="s">
        <v>4426</v>
      </c>
      <c r="I315" s="21" t="s">
        <v>4427</v>
      </c>
      <c r="J315" s="21" t="s">
        <v>4428</v>
      </c>
      <c r="K315" s="22">
        <v>0.75700000000000001</v>
      </c>
      <c r="L315" s="22">
        <f t="shared" si="12"/>
        <v>0.49575361065982854</v>
      </c>
      <c r="M315" s="22">
        <f t="shared" si="13"/>
        <v>-1.0123048149959026</v>
      </c>
      <c r="N315" s="157">
        <v>1</v>
      </c>
      <c r="O315" s="158">
        <f t="shared" si="14"/>
        <v>0</v>
      </c>
    </row>
    <row r="316" spans="1:15" ht="16">
      <c r="A316" s="21" t="s">
        <v>12789</v>
      </c>
      <c r="B316" s="21" t="s">
        <v>12788</v>
      </c>
      <c r="C316" s="21" t="s">
        <v>132</v>
      </c>
      <c r="D316" s="21" t="s">
        <v>314</v>
      </c>
      <c r="E316" s="21" t="s">
        <v>10579</v>
      </c>
      <c r="F316" s="21" t="s">
        <v>12787</v>
      </c>
      <c r="G316" s="21" t="s">
        <v>12786</v>
      </c>
      <c r="H316" s="21" t="s">
        <v>12785</v>
      </c>
      <c r="I316" s="21" t="s">
        <v>12784</v>
      </c>
      <c r="J316" s="21" t="s">
        <v>40</v>
      </c>
      <c r="K316" s="22">
        <v>0.75800000000000001</v>
      </c>
      <c r="L316" s="22">
        <f t="shared" si="12"/>
        <v>0.49640850314418761</v>
      </c>
      <c r="M316" s="22">
        <f t="shared" si="13"/>
        <v>-1.0104002668105427</v>
      </c>
      <c r="N316" s="157">
        <v>1</v>
      </c>
      <c r="O316" s="158">
        <f t="shared" si="14"/>
        <v>0</v>
      </c>
    </row>
    <row r="317" spans="1:15" ht="16">
      <c r="A317" s="2" t="s">
        <v>10790</v>
      </c>
      <c r="B317" s="2" t="s">
        <v>10791</v>
      </c>
      <c r="C317" s="2" t="s">
        <v>40</v>
      </c>
      <c r="D317" s="2" t="s">
        <v>40</v>
      </c>
      <c r="E317" s="2" t="s">
        <v>2756</v>
      </c>
      <c r="F317" s="2" t="s">
        <v>10792</v>
      </c>
      <c r="G317" s="2" t="s">
        <v>10793</v>
      </c>
      <c r="H317" s="2" t="s">
        <v>10794</v>
      </c>
      <c r="I317" s="2" t="s">
        <v>10795</v>
      </c>
      <c r="J317" s="2" t="s">
        <v>40</v>
      </c>
      <c r="K317" s="3">
        <v>0.75800000000000001</v>
      </c>
      <c r="L317" s="3">
        <f t="shared" si="12"/>
        <v>0.49640850314418761</v>
      </c>
      <c r="M317" s="3">
        <f t="shared" si="13"/>
        <v>-1.0104002668105427</v>
      </c>
      <c r="N317" s="157">
        <v>1</v>
      </c>
      <c r="O317" s="158">
        <f t="shared" si="14"/>
        <v>0</v>
      </c>
    </row>
    <row r="318" spans="1:15">
      <c r="A318" s="21" t="s">
        <v>2284</v>
      </c>
      <c r="B318" s="21" t="s">
        <v>2285</v>
      </c>
      <c r="C318" s="21" t="s">
        <v>43</v>
      </c>
      <c r="D318" s="21" t="s">
        <v>34</v>
      </c>
      <c r="E318" s="21" t="s">
        <v>2286</v>
      </c>
      <c r="F318" s="21" t="s">
        <v>2287</v>
      </c>
      <c r="G318" s="21" t="s">
        <v>2288</v>
      </c>
      <c r="H318" s="21" t="s">
        <v>2289</v>
      </c>
      <c r="I318" s="21" t="s">
        <v>2290</v>
      </c>
      <c r="J318" s="21" t="s">
        <v>40</v>
      </c>
      <c r="K318" s="22">
        <v>0.76</v>
      </c>
      <c r="L318" s="22">
        <f t="shared" si="12"/>
        <v>0.4977182881129058</v>
      </c>
      <c r="M318" s="22">
        <f t="shared" si="13"/>
        <v>-1.0065986966506864</v>
      </c>
      <c r="N318" s="23">
        <v>1.27658382579554E-4</v>
      </c>
      <c r="O318" s="24">
        <f t="shared" si="14"/>
        <v>3.8939506623441309</v>
      </c>
    </row>
    <row r="319" spans="1:15" ht="16">
      <c r="A319" s="21" t="s">
        <v>3416</v>
      </c>
      <c r="B319" s="21" t="s">
        <v>3417</v>
      </c>
      <c r="C319" s="21" t="s">
        <v>132</v>
      </c>
      <c r="D319" s="21" t="s">
        <v>991</v>
      </c>
      <c r="E319" s="21" t="s">
        <v>3418</v>
      </c>
      <c r="F319" s="21" t="s">
        <v>3419</v>
      </c>
      <c r="G319" s="21" t="s">
        <v>3420</v>
      </c>
      <c r="H319" s="21" t="s">
        <v>3421</v>
      </c>
      <c r="I319" s="21" t="s">
        <v>3422</v>
      </c>
      <c r="J319" s="21" t="s">
        <v>102</v>
      </c>
      <c r="K319" s="22">
        <v>0.76100000000000001</v>
      </c>
      <c r="L319" s="22">
        <f t="shared" si="12"/>
        <v>0.49837318059726488</v>
      </c>
      <c r="M319" s="22">
        <f t="shared" si="13"/>
        <v>-1.004701661478089</v>
      </c>
      <c r="N319" s="157">
        <v>1</v>
      </c>
      <c r="O319" s="158">
        <f t="shared" si="14"/>
        <v>0</v>
      </c>
    </row>
    <row r="320" spans="1:15" ht="16">
      <c r="A320" s="21" t="s">
        <v>4360</v>
      </c>
      <c r="B320" s="21" t="s">
        <v>4361</v>
      </c>
      <c r="C320" s="21" t="s">
        <v>95</v>
      </c>
      <c r="D320" s="21" t="s">
        <v>991</v>
      </c>
      <c r="E320" s="21" t="s">
        <v>4362</v>
      </c>
      <c r="F320" s="21" t="s">
        <v>4363</v>
      </c>
      <c r="G320" s="21" t="s">
        <v>4364</v>
      </c>
      <c r="H320" s="21" t="s">
        <v>4365</v>
      </c>
      <c r="I320" s="21" t="s">
        <v>4366</v>
      </c>
      <c r="J320" s="21" t="s">
        <v>102</v>
      </c>
      <c r="K320" s="22">
        <v>0.76100000000000001</v>
      </c>
      <c r="L320" s="22">
        <f t="shared" si="12"/>
        <v>0.49837318059726488</v>
      </c>
      <c r="M320" s="22">
        <f t="shared" si="13"/>
        <v>-1.004701661478089</v>
      </c>
      <c r="N320" s="157">
        <v>0.74045182776533403</v>
      </c>
      <c r="O320" s="158">
        <f t="shared" si="14"/>
        <v>0.13050319050700987</v>
      </c>
    </row>
    <row r="321" spans="1:15" ht="16">
      <c r="A321" s="2" t="s">
        <v>11360</v>
      </c>
      <c r="B321" s="2" t="s">
        <v>11361</v>
      </c>
      <c r="C321" s="2" t="s">
        <v>921</v>
      </c>
      <c r="D321" s="2" t="s">
        <v>141</v>
      </c>
      <c r="E321" s="2" t="s">
        <v>519</v>
      </c>
      <c r="F321" s="2" t="s">
        <v>10009</v>
      </c>
      <c r="G321" s="2" t="s">
        <v>11362</v>
      </c>
      <c r="H321" s="2" t="s">
        <v>11363</v>
      </c>
      <c r="I321" s="2" t="s">
        <v>11364</v>
      </c>
      <c r="J321" s="2" t="s">
        <v>40</v>
      </c>
      <c r="K321" s="3">
        <v>0.76300000000000001</v>
      </c>
      <c r="L321" s="3">
        <f t="shared" si="12"/>
        <v>0.49968296556598302</v>
      </c>
      <c r="M321" s="3">
        <f t="shared" si="13"/>
        <v>-1.000915058147104</v>
      </c>
      <c r="N321" s="157">
        <v>1</v>
      </c>
      <c r="O321" s="158">
        <f t="shared" si="14"/>
        <v>0</v>
      </c>
    </row>
    <row r="322" spans="1:15">
      <c r="A322" s="21" t="s">
        <v>2415</v>
      </c>
      <c r="B322" s="21" t="s">
        <v>2416</v>
      </c>
      <c r="C322" s="21" t="s">
        <v>186</v>
      </c>
      <c r="D322" s="21" t="s">
        <v>54</v>
      </c>
      <c r="E322" s="21" t="s">
        <v>214</v>
      </c>
      <c r="F322" s="21" t="s">
        <v>2417</v>
      </c>
      <c r="G322" s="21" t="s">
        <v>2418</v>
      </c>
      <c r="H322" s="21" t="s">
        <v>2419</v>
      </c>
      <c r="I322" s="21" t="s">
        <v>2420</v>
      </c>
      <c r="J322" s="21" t="s">
        <v>2327</v>
      </c>
      <c r="K322" s="22">
        <v>0.76400000000000001</v>
      </c>
      <c r="L322" s="22">
        <f t="shared" ref="L322:L385" si="15">K322/1.526968203</f>
        <v>0.50033785805034214</v>
      </c>
      <c r="M322" s="22">
        <f t="shared" ref="M322:M385" si="16">LOG(L322, 2)</f>
        <v>-0.99902547694588562</v>
      </c>
      <c r="N322" s="23">
        <v>5.60628864291772E-3</v>
      </c>
      <c r="O322" s="24">
        <f t="shared" ref="O322:O385" si="17">-LOG10(N322)</f>
        <v>2.2513245461049269</v>
      </c>
    </row>
    <row r="323" spans="1:15" ht="16">
      <c r="A323" s="21" t="s">
        <v>3656</v>
      </c>
      <c r="B323" s="21" t="s">
        <v>3657</v>
      </c>
      <c r="C323" s="21" t="s">
        <v>132</v>
      </c>
      <c r="D323" s="21" t="s">
        <v>991</v>
      </c>
      <c r="E323" s="21" t="s">
        <v>1058</v>
      </c>
      <c r="F323" s="21" t="s">
        <v>3658</v>
      </c>
      <c r="G323" s="21" t="s">
        <v>3659</v>
      </c>
      <c r="H323" s="21" t="s">
        <v>3660</v>
      </c>
      <c r="I323" s="21" t="s">
        <v>3661</v>
      </c>
      <c r="J323" s="21" t="s">
        <v>102</v>
      </c>
      <c r="K323" s="22">
        <v>0.76400000000000001</v>
      </c>
      <c r="L323" s="22">
        <f t="shared" si="15"/>
        <v>0.50033785805034214</v>
      </c>
      <c r="M323" s="22">
        <f t="shared" si="16"/>
        <v>-0.99902547694588562</v>
      </c>
      <c r="N323" s="157">
        <v>1</v>
      </c>
      <c r="O323" s="158">
        <f t="shared" si="17"/>
        <v>0</v>
      </c>
    </row>
    <row r="324" spans="1:15" ht="16">
      <c r="A324" s="21" t="s">
        <v>10324</v>
      </c>
      <c r="B324" s="21" t="s">
        <v>10325</v>
      </c>
      <c r="C324" s="21" t="s">
        <v>33</v>
      </c>
      <c r="D324" s="21" t="s">
        <v>40</v>
      </c>
      <c r="E324" s="21" t="s">
        <v>937</v>
      </c>
      <c r="F324" s="21" t="s">
        <v>10326</v>
      </c>
      <c r="G324" s="21" t="s">
        <v>10327</v>
      </c>
      <c r="H324" s="21" t="s">
        <v>10328</v>
      </c>
      <c r="I324" s="21" t="s">
        <v>10329</v>
      </c>
      <c r="J324" s="21" t="s">
        <v>40</v>
      </c>
      <c r="K324" s="22">
        <v>0.76400000000000001</v>
      </c>
      <c r="L324" s="22">
        <f t="shared" si="15"/>
        <v>0.50033785805034214</v>
      </c>
      <c r="M324" s="22">
        <f t="shared" si="16"/>
        <v>-0.99902547694588562</v>
      </c>
      <c r="N324" s="157">
        <v>1</v>
      </c>
      <c r="O324" s="158">
        <f t="shared" si="17"/>
        <v>0</v>
      </c>
    </row>
    <row r="325" spans="1:15" ht="16">
      <c r="A325" s="21" t="s">
        <v>5707</v>
      </c>
      <c r="B325" s="21" t="s">
        <v>5708</v>
      </c>
      <c r="C325" s="21" t="s">
        <v>186</v>
      </c>
      <c r="D325" s="21" t="s">
        <v>141</v>
      </c>
      <c r="E325" s="21" t="s">
        <v>365</v>
      </c>
      <c r="F325" s="21" t="s">
        <v>5709</v>
      </c>
      <c r="G325" s="21" t="s">
        <v>5710</v>
      </c>
      <c r="H325" s="21" t="s">
        <v>5711</v>
      </c>
      <c r="I325" s="21" t="s">
        <v>5712</v>
      </c>
      <c r="J325" s="21" t="s">
        <v>483</v>
      </c>
      <c r="K325" s="22">
        <v>0.76600000000000001</v>
      </c>
      <c r="L325" s="22">
        <f t="shared" si="15"/>
        <v>0.50164764301906029</v>
      </c>
      <c r="M325" s="22">
        <f t="shared" si="16"/>
        <v>-0.99525372305667736</v>
      </c>
      <c r="N325" s="157">
        <v>1</v>
      </c>
      <c r="O325" s="158">
        <f t="shared" si="17"/>
        <v>0</v>
      </c>
    </row>
    <row r="326" spans="1:15">
      <c r="A326" s="2" t="s">
        <v>4262</v>
      </c>
      <c r="B326" s="2" t="s">
        <v>4263</v>
      </c>
      <c r="C326" s="2" t="s">
        <v>921</v>
      </c>
      <c r="D326" s="2" t="s">
        <v>141</v>
      </c>
      <c r="E326" s="2" t="s">
        <v>519</v>
      </c>
      <c r="F326" s="2" t="s">
        <v>2388</v>
      </c>
      <c r="G326" s="2" t="s">
        <v>4264</v>
      </c>
      <c r="H326" s="2" t="s">
        <v>4265</v>
      </c>
      <c r="I326" s="2" t="s">
        <v>4266</v>
      </c>
      <c r="J326" s="2" t="s">
        <v>2385</v>
      </c>
      <c r="K326" s="3">
        <v>0.76600000000000001</v>
      </c>
      <c r="L326" s="3">
        <f t="shared" si="15"/>
        <v>0.50164764301906029</v>
      </c>
      <c r="M326" s="3">
        <f t="shared" si="16"/>
        <v>-0.99525372305667736</v>
      </c>
      <c r="N326" s="4" t="s">
        <v>40</v>
      </c>
      <c r="O326" s="5" t="e">
        <f t="shared" si="17"/>
        <v>#VALUE!</v>
      </c>
    </row>
    <row r="327" spans="1:15" ht="16">
      <c r="A327" s="2" t="s">
        <v>720</v>
      </c>
      <c r="B327" s="2" t="s">
        <v>721</v>
      </c>
      <c r="C327" s="2" t="s">
        <v>53</v>
      </c>
      <c r="D327" s="2" t="s">
        <v>34</v>
      </c>
      <c r="E327" s="2" t="s">
        <v>151</v>
      </c>
      <c r="F327" s="2" t="s">
        <v>722</v>
      </c>
      <c r="G327" s="2" t="s">
        <v>723</v>
      </c>
      <c r="H327" s="2" t="s">
        <v>724</v>
      </c>
      <c r="I327" s="2" t="s">
        <v>725</v>
      </c>
      <c r="J327" s="2" t="s">
        <v>726</v>
      </c>
      <c r="K327" s="3">
        <v>0.76700000000000002</v>
      </c>
      <c r="L327" s="3">
        <f t="shared" si="15"/>
        <v>0.50230253550341941</v>
      </c>
      <c r="M327" s="3">
        <f t="shared" si="16"/>
        <v>-0.99337153747870077</v>
      </c>
      <c r="N327" s="157">
        <v>1</v>
      </c>
      <c r="O327" s="158">
        <f t="shared" si="17"/>
        <v>0</v>
      </c>
    </row>
    <row r="328" spans="1:15" ht="16">
      <c r="A328" s="21" t="s">
        <v>7197</v>
      </c>
      <c r="B328" s="21" t="s">
        <v>7198</v>
      </c>
      <c r="C328" s="21" t="s">
        <v>518</v>
      </c>
      <c r="D328" s="21" t="s">
        <v>40</v>
      </c>
      <c r="E328" s="21" t="s">
        <v>111</v>
      </c>
      <c r="F328" s="21" t="s">
        <v>7199</v>
      </c>
      <c r="G328" s="21" t="s">
        <v>7200</v>
      </c>
      <c r="H328" s="21" t="s">
        <v>7201</v>
      </c>
      <c r="I328" s="21" t="s">
        <v>7202</v>
      </c>
      <c r="J328" s="21" t="s">
        <v>40</v>
      </c>
      <c r="K328" s="22">
        <v>0.76700000000000002</v>
      </c>
      <c r="L328" s="22">
        <f t="shared" si="15"/>
        <v>0.50230253550341941</v>
      </c>
      <c r="M328" s="22">
        <f t="shared" si="16"/>
        <v>-0.99337153747870077</v>
      </c>
      <c r="N328" s="157">
        <v>1</v>
      </c>
      <c r="O328" s="158">
        <f t="shared" si="17"/>
        <v>0</v>
      </c>
    </row>
    <row r="329" spans="1:15">
      <c r="A329" s="21" t="s">
        <v>10044</v>
      </c>
      <c r="B329" s="21" t="s">
        <v>10045</v>
      </c>
      <c r="C329" s="21" t="s">
        <v>33</v>
      </c>
      <c r="D329" s="21" t="s">
        <v>141</v>
      </c>
      <c r="E329" s="21" t="s">
        <v>214</v>
      </c>
      <c r="F329" s="21" t="s">
        <v>10046</v>
      </c>
      <c r="G329" s="21" t="s">
        <v>10047</v>
      </c>
      <c r="H329" s="21" t="s">
        <v>10048</v>
      </c>
      <c r="I329" s="21" t="s">
        <v>10049</v>
      </c>
      <c r="J329" s="21" t="s">
        <v>40</v>
      </c>
      <c r="K329" s="22">
        <v>0.76700000000000002</v>
      </c>
      <c r="L329" s="22">
        <f t="shared" si="15"/>
        <v>0.50230253550341941</v>
      </c>
      <c r="M329" s="22">
        <f t="shared" si="16"/>
        <v>-0.99337153747870077</v>
      </c>
      <c r="N329" s="23" t="s">
        <v>40</v>
      </c>
      <c r="O329" s="24" t="e">
        <f t="shared" si="17"/>
        <v>#VALUE!</v>
      </c>
    </row>
    <row r="330" spans="1:15" ht="16">
      <c r="A330" s="2" t="s">
        <v>10105</v>
      </c>
      <c r="B330" s="2" t="s">
        <v>10106</v>
      </c>
      <c r="C330" s="2" t="s">
        <v>33</v>
      </c>
      <c r="D330" s="2" t="s">
        <v>86</v>
      </c>
      <c r="E330" s="2" t="s">
        <v>158</v>
      </c>
      <c r="F330" s="2" t="s">
        <v>10107</v>
      </c>
      <c r="G330" s="2" t="s">
        <v>10108</v>
      </c>
      <c r="H330" s="2" t="s">
        <v>10109</v>
      </c>
      <c r="I330" s="2" t="s">
        <v>10110</v>
      </c>
      <c r="J330" s="2" t="s">
        <v>40</v>
      </c>
      <c r="K330" s="3">
        <v>0.76800000000000002</v>
      </c>
      <c r="L330" s="3">
        <f t="shared" si="15"/>
        <v>0.50295742798777843</v>
      </c>
      <c r="M330" s="3">
        <f t="shared" si="16"/>
        <v>-0.99149180426047834</v>
      </c>
      <c r="N330" s="157">
        <v>1</v>
      </c>
      <c r="O330" s="158">
        <f t="shared" si="17"/>
        <v>0</v>
      </c>
    </row>
    <row r="331" spans="1:15">
      <c r="A331" s="21" t="s">
        <v>1736</v>
      </c>
      <c r="B331" s="21" t="s">
        <v>1737</v>
      </c>
      <c r="C331" s="21" t="s">
        <v>33</v>
      </c>
      <c r="D331" s="21" t="s">
        <v>141</v>
      </c>
      <c r="E331" s="21" t="s">
        <v>158</v>
      </c>
      <c r="F331" s="21" t="s">
        <v>1738</v>
      </c>
      <c r="G331" s="21" t="s">
        <v>1739</v>
      </c>
      <c r="H331" s="21" t="s">
        <v>1740</v>
      </c>
      <c r="I331" s="21" t="s">
        <v>1741</v>
      </c>
      <c r="J331" s="21" t="s">
        <v>1566</v>
      </c>
      <c r="K331" s="22">
        <v>0.76900000000000002</v>
      </c>
      <c r="L331" s="22">
        <f t="shared" si="15"/>
        <v>0.50361232047213755</v>
      </c>
      <c r="M331" s="22">
        <f t="shared" si="16"/>
        <v>-0.98961451701980774</v>
      </c>
      <c r="N331" s="23">
        <v>7.6185908101110802E-4</v>
      </c>
      <c r="O331" s="24">
        <f t="shared" si="17"/>
        <v>3.1181253514936698</v>
      </c>
    </row>
    <row r="332" spans="1:15" ht="16">
      <c r="A332" s="21" t="s">
        <v>7466</v>
      </c>
      <c r="B332" s="21" t="s">
        <v>7467</v>
      </c>
      <c r="C332" s="21" t="s">
        <v>95</v>
      </c>
      <c r="D332" s="21" t="s">
        <v>991</v>
      </c>
      <c r="E332" s="21" t="s">
        <v>7468</v>
      </c>
      <c r="F332" s="21" t="s">
        <v>7469</v>
      </c>
      <c r="G332" s="21" t="s">
        <v>7470</v>
      </c>
      <c r="H332" s="21" t="s">
        <v>7471</v>
      </c>
      <c r="I332" s="21" t="s">
        <v>7472</v>
      </c>
      <c r="J332" s="21" t="s">
        <v>102</v>
      </c>
      <c r="K332" s="22">
        <v>0.77</v>
      </c>
      <c r="L332" s="22">
        <f t="shared" si="15"/>
        <v>0.50426721295649668</v>
      </c>
      <c r="M332" s="22">
        <f t="shared" si="16"/>
        <v>-0.98773966939937052</v>
      </c>
      <c r="N332" s="157">
        <v>1</v>
      </c>
      <c r="O332" s="158">
        <f t="shared" si="17"/>
        <v>0</v>
      </c>
    </row>
    <row r="333" spans="1:15" ht="16">
      <c r="A333" s="21" t="s">
        <v>2708</v>
      </c>
      <c r="B333" s="21" t="s">
        <v>2709</v>
      </c>
      <c r="C333" s="21" t="s">
        <v>132</v>
      </c>
      <c r="D333" s="21" t="s">
        <v>34</v>
      </c>
      <c r="E333" s="21" t="s">
        <v>45</v>
      </c>
      <c r="F333" s="21" t="s">
        <v>2710</v>
      </c>
      <c r="G333" s="21" t="s">
        <v>2711</v>
      </c>
      <c r="H333" s="21" t="s">
        <v>2712</v>
      </c>
      <c r="I333" s="21" t="s">
        <v>2713</v>
      </c>
      <c r="J333" s="21" t="s">
        <v>2714</v>
      </c>
      <c r="K333" s="22">
        <v>0.77100000000000002</v>
      </c>
      <c r="L333" s="22">
        <f t="shared" si="15"/>
        <v>0.5049221054408557</v>
      </c>
      <c r="M333" s="22">
        <f t="shared" si="16"/>
        <v>-0.98586725506660022</v>
      </c>
      <c r="N333" s="157">
        <v>1</v>
      </c>
      <c r="O333" s="158">
        <f t="shared" si="17"/>
        <v>0</v>
      </c>
    </row>
    <row r="334" spans="1:15" ht="16">
      <c r="A334" s="21" t="s">
        <v>5800</v>
      </c>
      <c r="B334" s="21" t="s">
        <v>5801</v>
      </c>
      <c r="C334" s="21" t="s">
        <v>132</v>
      </c>
      <c r="D334" s="21" t="s">
        <v>34</v>
      </c>
      <c r="E334" s="21" t="s">
        <v>55</v>
      </c>
      <c r="F334" s="21" t="s">
        <v>5802</v>
      </c>
      <c r="G334" s="21" t="s">
        <v>5803</v>
      </c>
      <c r="H334" s="21" t="s">
        <v>5804</v>
      </c>
      <c r="I334" s="21" t="s">
        <v>5805</v>
      </c>
      <c r="J334" s="21" t="s">
        <v>40</v>
      </c>
      <c r="K334" s="22">
        <v>0.77100000000000002</v>
      </c>
      <c r="L334" s="22">
        <f t="shared" si="15"/>
        <v>0.5049221054408557</v>
      </c>
      <c r="M334" s="22">
        <f t="shared" si="16"/>
        <v>-0.98586725506660022</v>
      </c>
      <c r="N334" s="157">
        <v>1</v>
      </c>
      <c r="O334" s="158">
        <f t="shared" si="17"/>
        <v>0</v>
      </c>
    </row>
    <row r="335" spans="1:15" ht="16">
      <c r="A335" s="21" t="s">
        <v>6958</v>
      </c>
      <c r="B335" s="21" t="s">
        <v>6959</v>
      </c>
      <c r="C335" s="21" t="s">
        <v>40</v>
      </c>
      <c r="D335" s="21" t="s">
        <v>76</v>
      </c>
      <c r="E335" s="21" t="s">
        <v>40</v>
      </c>
      <c r="F335" s="21" t="s">
        <v>6960</v>
      </c>
      <c r="G335" s="21" t="s">
        <v>6961</v>
      </c>
      <c r="H335" s="21" t="s">
        <v>6962</v>
      </c>
      <c r="I335" s="21" t="s">
        <v>6963</v>
      </c>
      <c r="J335" s="21" t="s">
        <v>40</v>
      </c>
      <c r="K335" s="22">
        <v>0.77100000000000002</v>
      </c>
      <c r="L335" s="22">
        <f t="shared" si="15"/>
        <v>0.5049221054408557</v>
      </c>
      <c r="M335" s="22">
        <f t="shared" si="16"/>
        <v>-0.98586725506660022</v>
      </c>
      <c r="N335" s="157">
        <v>1</v>
      </c>
      <c r="O335" s="158">
        <f t="shared" si="17"/>
        <v>0</v>
      </c>
    </row>
    <row r="336" spans="1:15">
      <c r="A336" s="21" t="s">
        <v>812</v>
      </c>
      <c r="B336" s="21" t="s">
        <v>813</v>
      </c>
      <c r="C336" s="21" t="s">
        <v>186</v>
      </c>
      <c r="D336" s="21" t="s">
        <v>141</v>
      </c>
      <c r="E336" s="21" t="s">
        <v>478</v>
      </c>
      <c r="F336" s="21" t="s">
        <v>479</v>
      </c>
      <c r="G336" s="21" t="s">
        <v>814</v>
      </c>
      <c r="H336" s="21" t="s">
        <v>815</v>
      </c>
      <c r="I336" s="21" t="s">
        <v>816</v>
      </c>
      <c r="J336" s="21" t="s">
        <v>483</v>
      </c>
      <c r="K336" s="22">
        <v>0.77200000000000002</v>
      </c>
      <c r="L336" s="22">
        <f t="shared" si="15"/>
        <v>0.50557699792521482</v>
      </c>
      <c r="M336" s="22">
        <f t="shared" si="16"/>
        <v>-0.983997267713554</v>
      </c>
      <c r="N336" s="23">
        <v>3.4225767108071502E-3</v>
      </c>
      <c r="O336" s="24">
        <f t="shared" si="17"/>
        <v>2.4656468091671218</v>
      </c>
    </row>
    <row r="337" spans="1:15" ht="16">
      <c r="A337" s="21" t="s">
        <v>8197</v>
      </c>
      <c r="B337" s="21" t="s">
        <v>8198</v>
      </c>
      <c r="C337" s="21" t="s">
        <v>140</v>
      </c>
      <c r="D337" s="21" t="s">
        <v>141</v>
      </c>
      <c r="E337" s="21" t="s">
        <v>2498</v>
      </c>
      <c r="F337" s="21" t="s">
        <v>8199</v>
      </c>
      <c r="G337" s="21" t="s">
        <v>8200</v>
      </c>
      <c r="H337" s="21" t="s">
        <v>8201</v>
      </c>
      <c r="I337" s="21" t="s">
        <v>8202</v>
      </c>
      <c r="J337" s="21" t="s">
        <v>1180</v>
      </c>
      <c r="K337" s="22">
        <v>0.77200000000000002</v>
      </c>
      <c r="L337" s="22">
        <f t="shared" si="15"/>
        <v>0.50557699792521482</v>
      </c>
      <c r="M337" s="22">
        <f t="shared" si="16"/>
        <v>-0.983997267713554</v>
      </c>
      <c r="N337" s="157">
        <v>1</v>
      </c>
      <c r="O337" s="158">
        <f t="shared" si="17"/>
        <v>0</v>
      </c>
    </row>
    <row r="338" spans="1:15" ht="16">
      <c r="A338" s="21" t="s">
        <v>9394</v>
      </c>
      <c r="B338" s="21" t="s">
        <v>9395</v>
      </c>
      <c r="C338" s="21" t="s">
        <v>43</v>
      </c>
      <c r="D338" s="21" t="s">
        <v>141</v>
      </c>
      <c r="E338" s="21" t="s">
        <v>158</v>
      </c>
      <c r="F338" s="21" t="s">
        <v>9396</v>
      </c>
      <c r="G338" s="21" t="s">
        <v>9397</v>
      </c>
      <c r="H338" s="21" t="s">
        <v>9398</v>
      </c>
      <c r="I338" s="21" t="s">
        <v>9399</v>
      </c>
      <c r="J338" s="21" t="s">
        <v>9400</v>
      </c>
      <c r="K338" s="22">
        <v>0.77200000000000002</v>
      </c>
      <c r="L338" s="22">
        <f t="shared" si="15"/>
        <v>0.50557699792521482</v>
      </c>
      <c r="M338" s="22">
        <f t="shared" si="16"/>
        <v>-0.983997267713554</v>
      </c>
      <c r="N338" s="157">
        <v>1</v>
      </c>
      <c r="O338" s="158">
        <f t="shared" si="17"/>
        <v>0</v>
      </c>
    </row>
    <row r="339" spans="1:15" ht="16">
      <c r="A339" s="21" t="s">
        <v>2278</v>
      </c>
      <c r="B339" s="21" t="s">
        <v>2279</v>
      </c>
      <c r="C339" s="21" t="s">
        <v>33</v>
      </c>
      <c r="D339" s="21" t="s">
        <v>34</v>
      </c>
      <c r="E339" s="21" t="s">
        <v>111</v>
      </c>
      <c r="F339" s="21" t="s">
        <v>2280</v>
      </c>
      <c r="G339" s="21" t="s">
        <v>2281</v>
      </c>
      <c r="H339" s="21" t="s">
        <v>2282</v>
      </c>
      <c r="I339" s="21" t="s">
        <v>2283</v>
      </c>
      <c r="J339" s="21" t="s">
        <v>650</v>
      </c>
      <c r="K339" s="22">
        <v>0.77300000000000002</v>
      </c>
      <c r="L339" s="22">
        <f t="shared" si="15"/>
        <v>0.50623189040957395</v>
      </c>
      <c r="M339" s="22">
        <f t="shared" si="16"/>
        <v>-0.98212970105678676</v>
      </c>
      <c r="N339" s="157">
        <v>1</v>
      </c>
      <c r="O339" s="158">
        <f t="shared" si="17"/>
        <v>0</v>
      </c>
    </row>
    <row r="340" spans="1:15" ht="16">
      <c r="A340" s="21" t="s">
        <v>2754</v>
      </c>
      <c r="B340" s="21" t="s">
        <v>2755</v>
      </c>
      <c r="C340" s="21" t="s">
        <v>40</v>
      </c>
      <c r="D340" s="21" t="s">
        <v>34</v>
      </c>
      <c r="E340" s="21" t="s">
        <v>2756</v>
      </c>
      <c r="F340" s="21" t="s">
        <v>2757</v>
      </c>
      <c r="G340" s="21" t="s">
        <v>2758</v>
      </c>
      <c r="H340" s="21" t="s">
        <v>2759</v>
      </c>
      <c r="I340" s="21" t="s">
        <v>2760</v>
      </c>
      <c r="J340" s="21" t="s">
        <v>40</v>
      </c>
      <c r="K340" s="22">
        <v>0.77300000000000002</v>
      </c>
      <c r="L340" s="22">
        <f t="shared" si="15"/>
        <v>0.50623189040957395</v>
      </c>
      <c r="M340" s="22">
        <f t="shared" si="16"/>
        <v>-0.98212970105678676</v>
      </c>
      <c r="N340" s="157">
        <v>0.49180807426522699</v>
      </c>
      <c r="O340" s="158">
        <f t="shared" si="17"/>
        <v>0.30820434550366915</v>
      </c>
    </row>
    <row r="341" spans="1:15" ht="16">
      <c r="A341" s="2" t="s">
        <v>11229</v>
      </c>
      <c r="B341" s="2" t="s">
        <v>11230</v>
      </c>
      <c r="C341" s="2" t="s">
        <v>921</v>
      </c>
      <c r="D341" s="2" t="s">
        <v>141</v>
      </c>
      <c r="E341" s="2" t="s">
        <v>519</v>
      </c>
      <c r="F341" s="2" t="s">
        <v>11231</v>
      </c>
      <c r="G341" s="2" t="s">
        <v>11232</v>
      </c>
      <c r="H341" s="2" t="s">
        <v>11233</v>
      </c>
      <c r="I341" s="2" t="s">
        <v>11234</v>
      </c>
      <c r="J341" s="2" t="s">
        <v>40</v>
      </c>
      <c r="K341" s="3">
        <v>0.77500000000000002</v>
      </c>
      <c r="L341" s="3">
        <f t="shared" si="15"/>
        <v>0.50754167537829209</v>
      </c>
      <c r="M341" s="3">
        <f t="shared" si="16"/>
        <v>-0.97840180482003447</v>
      </c>
      <c r="N341" s="157">
        <v>1</v>
      </c>
      <c r="O341" s="158">
        <f t="shared" si="17"/>
        <v>0</v>
      </c>
    </row>
    <row r="342" spans="1:15" ht="16">
      <c r="A342" s="21" t="s">
        <v>5782</v>
      </c>
      <c r="B342" s="21" t="s">
        <v>5783</v>
      </c>
      <c r="C342" s="21" t="s">
        <v>832</v>
      </c>
      <c r="D342" s="21" t="s">
        <v>44</v>
      </c>
      <c r="E342" s="21" t="s">
        <v>4098</v>
      </c>
      <c r="F342" s="21" t="s">
        <v>5784</v>
      </c>
      <c r="G342" s="21" t="s">
        <v>5785</v>
      </c>
      <c r="H342" s="21" t="s">
        <v>5786</v>
      </c>
      <c r="I342" s="21" t="s">
        <v>5787</v>
      </c>
      <c r="J342" s="21" t="s">
        <v>532</v>
      </c>
      <c r="K342" s="22">
        <v>0.77600000000000002</v>
      </c>
      <c r="L342" s="22">
        <f t="shared" si="15"/>
        <v>0.50819656786265122</v>
      </c>
      <c r="M342" s="22">
        <f t="shared" si="16"/>
        <v>-0.97654146279450649</v>
      </c>
      <c r="N342" s="157">
        <v>1</v>
      </c>
      <c r="O342" s="158">
        <f t="shared" si="17"/>
        <v>0</v>
      </c>
    </row>
    <row r="343" spans="1:15" ht="16">
      <c r="A343" s="21" t="s">
        <v>7402</v>
      </c>
      <c r="B343" s="21" t="s">
        <v>7403</v>
      </c>
      <c r="C343" s="21" t="s">
        <v>33</v>
      </c>
      <c r="D343" s="21" t="s">
        <v>76</v>
      </c>
      <c r="E343" s="21" t="s">
        <v>77</v>
      </c>
      <c r="F343" s="21" t="s">
        <v>7404</v>
      </c>
      <c r="G343" s="21" t="s">
        <v>7405</v>
      </c>
      <c r="H343" s="21" t="s">
        <v>7406</v>
      </c>
      <c r="I343" s="21" t="s">
        <v>7407</v>
      </c>
      <c r="J343" s="21" t="s">
        <v>3569</v>
      </c>
      <c r="K343" s="22">
        <v>0.77600000000000002</v>
      </c>
      <c r="L343" s="22">
        <f t="shared" si="15"/>
        <v>0.50819656786265122</v>
      </c>
      <c r="M343" s="22">
        <f t="shared" si="16"/>
        <v>-0.97654146279450649</v>
      </c>
      <c r="N343" s="157">
        <v>1</v>
      </c>
      <c r="O343" s="158">
        <f t="shared" si="17"/>
        <v>0</v>
      </c>
    </row>
    <row r="344" spans="1:15" ht="16">
      <c r="A344" s="21" t="s">
        <v>2695</v>
      </c>
      <c r="B344" s="21" t="s">
        <v>2696</v>
      </c>
      <c r="C344" s="21" t="s">
        <v>33</v>
      </c>
      <c r="D344" s="21" t="s">
        <v>729</v>
      </c>
      <c r="E344" s="21" t="s">
        <v>992</v>
      </c>
      <c r="F344" s="21" t="s">
        <v>2697</v>
      </c>
      <c r="G344" s="21" t="s">
        <v>2698</v>
      </c>
      <c r="H344" s="21" t="s">
        <v>2699</v>
      </c>
      <c r="I344" s="21" t="s">
        <v>2700</v>
      </c>
      <c r="J344" s="21" t="s">
        <v>102</v>
      </c>
      <c r="K344" s="22">
        <v>0.77700000000000002</v>
      </c>
      <c r="L344" s="22">
        <f t="shared" si="15"/>
        <v>0.50885146034701023</v>
      </c>
      <c r="M344" s="22">
        <f t="shared" si="16"/>
        <v>-0.97468351657392427</v>
      </c>
      <c r="N344" s="157">
        <v>1</v>
      </c>
      <c r="O344" s="158">
        <f t="shared" si="17"/>
        <v>0</v>
      </c>
    </row>
    <row r="345" spans="1:15">
      <c r="A345" s="2" t="s">
        <v>12516</v>
      </c>
      <c r="B345" s="2" t="s">
        <v>12515</v>
      </c>
      <c r="C345" s="2" t="s">
        <v>2155</v>
      </c>
      <c r="D345" s="2" t="s">
        <v>40</v>
      </c>
      <c r="E345" s="2" t="s">
        <v>40</v>
      </c>
      <c r="F345" s="2" t="s">
        <v>12514</v>
      </c>
      <c r="G345" s="2" t="s">
        <v>12513</v>
      </c>
      <c r="H345" s="2" t="s">
        <v>12512</v>
      </c>
      <c r="I345" s="2" t="s">
        <v>12511</v>
      </c>
      <c r="J345" s="2" t="s">
        <v>40</v>
      </c>
      <c r="K345" s="3">
        <v>0.77900000000000003</v>
      </c>
      <c r="L345" s="3">
        <f t="shared" si="15"/>
        <v>0.51016124531572848</v>
      </c>
      <c r="M345" s="3">
        <f t="shared" si="16"/>
        <v>-0.97097478691996497</v>
      </c>
      <c r="N345" s="4" t="s">
        <v>40</v>
      </c>
      <c r="O345" s="5" t="e">
        <f t="shared" si="17"/>
        <v>#VALUE!</v>
      </c>
    </row>
    <row r="346" spans="1:15" ht="16">
      <c r="A346" s="21" t="s">
        <v>10287</v>
      </c>
      <c r="B346" s="21" t="s">
        <v>10288</v>
      </c>
      <c r="C346" s="21" t="s">
        <v>2155</v>
      </c>
      <c r="D346" s="21" t="s">
        <v>40</v>
      </c>
      <c r="E346" s="21" t="s">
        <v>40</v>
      </c>
      <c r="F346" s="21" t="s">
        <v>10289</v>
      </c>
      <c r="G346" s="21" t="s">
        <v>10290</v>
      </c>
      <c r="H346" s="21" t="s">
        <v>10291</v>
      </c>
      <c r="I346" s="21" t="s">
        <v>10292</v>
      </c>
      <c r="J346" s="21" t="s">
        <v>40</v>
      </c>
      <c r="K346" s="22">
        <v>0.78</v>
      </c>
      <c r="L346" s="22">
        <f t="shared" si="15"/>
        <v>0.5108161378000875</v>
      </c>
      <c r="M346" s="22">
        <f t="shared" si="16"/>
        <v>-0.96912399123202364</v>
      </c>
      <c r="N346" s="157">
        <v>1</v>
      </c>
      <c r="O346" s="158">
        <f t="shared" si="17"/>
        <v>0</v>
      </c>
    </row>
    <row r="347" spans="1:15">
      <c r="A347" s="21" t="s">
        <v>7771</v>
      </c>
      <c r="B347" s="21" t="s">
        <v>7772</v>
      </c>
      <c r="C347" s="21" t="s">
        <v>921</v>
      </c>
      <c r="D347" s="21" t="s">
        <v>141</v>
      </c>
      <c r="E347" s="21" t="s">
        <v>336</v>
      </c>
      <c r="F347" s="21" t="s">
        <v>7773</v>
      </c>
      <c r="G347" s="21" t="s">
        <v>7774</v>
      </c>
      <c r="H347" s="21" t="s">
        <v>7775</v>
      </c>
      <c r="I347" s="21" t="s">
        <v>7776</v>
      </c>
      <c r="J347" s="21" t="s">
        <v>462</v>
      </c>
      <c r="K347" s="22">
        <v>0.78100000000000003</v>
      </c>
      <c r="L347" s="22">
        <f t="shared" si="15"/>
        <v>0.51147103028444663</v>
      </c>
      <c r="M347" s="22">
        <f t="shared" si="16"/>
        <v>-0.96727556683965499</v>
      </c>
      <c r="N347" s="23">
        <v>2.6512614248849601E-2</v>
      </c>
      <c r="O347" s="24">
        <f t="shared" si="17"/>
        <v>1.5765474469982279</v>
      </c>
    </row>
    <row r="348" spans="1:15" ht="16">
      <c r="A348" s="21" t="s">
        <v>11013</v>
      </c>
      <c r="B348" s="21" t="s">
        <v>11014</v>
      </c>
      <c r="C348" s="21" t="s">
        <v>33</v>
      </c>
      <c r="D348" s="21" t="s">
        <v>34</v>
      </c>
      <c r="E348" s="21" t="s">
        <v>1321</v>
      </c>
      <c r="F348" s="21" t="s">
        <v>11015</v>
      </c>
      <c r="G348" s="21" t="s">
        <v>11016</v>
      </c>
      <c r="H348" s="21" t="s">
        <v>11017</v>
      </c>
      <c r="I348" s="21" t="s">
        <v>11018</v>
      </c>
      <c r="J348" s="21" t="s">
        <v>40</v>
      </c>
      <c r="K348" s="22">
        <v>0.78100000000000003</v>
      </c>
      <c r="L348" s="22">
        <f t="shared" si="15"/>
        <v>0.51147103028444663</v>
      </c>
      <c r="M348" s="22">
        <f t="shared" si="16"/>
        <v>-0.96727556683965499</v>
      </c>
      <c r="N348" s="157">
        <v>1</v>
      </c>
      <c r="O348" s="158">
        <f t="shared" si="17"/>
        <v>0</v>
      </c>
    </row>
    <row r="349" spans="1:15" ht="16">
      <c r="A349" s="21" t="s">
        <v>6397</v>
      </c>
      <c r="B349" s="21" t="s">
        <v>6398</v>
      </c>
      <c r="C349" s="21" t="s">
        <v>2650</v>
      </c>
      <c r="D349" s="21" t="s">
        <v>34</v>
      </c>
      <c r="E349" s="21" t="s">
        <v>6399</v>
      </c>
      <c r="F349" s="21" t="s">
        <v>6400</v>
      </c>
      <c r="G349" s="21" t="s">
        <v>6401</v>
      </c>
      <c r="H349" s="21" t="s">
        <v>6402</v>
      </c>
      <c r="I349" s="21" t="s">
        <v>6403</v>
      </c>
      <c r="J349" s="21" t="s">
        <v>1540</v>
      </c>
      <c r="K349" s="22">
        <v>0.78200000000000003</v>
      </c>
      <c r="L349" s="22">
        <f t="shared" si="15"/>
        <v>0.51212592276880564</v>
      </c>
      <c r="M349" s="22">
        <f t="shared" si="16"/>
        <v>-0.96542950767428226</v>
      </c>
      <c r="N349" s="157">
        <v>1</v>
      </c>
      <c r="O349" s="158">
        <f t="shared" si="17"/>
        <v>0</v>
      </c>
    </row>
    <row r="350" spans="1:15">
      <c r="A350" s="21" t="s">
        <v>1883</v>
      </c>
      <c r="B350" s="21" t="s">
        <v>1884</v>
      </c>
      <c r="C350" s="21" t="s">
        <v>33</v>
      </c>
      <c r="D350" s="21" t="s">
        <v>34</v>
      </c>
      <c r="E350" s="21" t="s">
        <v>77</v>
      </c>
      <c r="F350" s="21" t="s">
        <v>1885</v>
      </c>
      <c r="G350" s="21" t="s">
        <v>1886</v>
      </c>
      <c r="H350" s="21" t="s">
        <v>1887</v>
      </c>
      <c r="I350" s="21" t="s">
        <v>1888</v>
      </c>
      <c r="J350" s="21" t="s">
        <v>40</v>
      </c>
      <c r="K350" s="22">
        <v>0.78400000000000003</v>
      </c>
      <c r="L350" s="22">
        <f t="shared" si="15"/>
        <v>0.51343570773752389</v>
      </c>
      <c r="M350" s="22">
        <f t="shared" si="16"/>
        <v>-0.96174446086642607</v>
      </c>
      <c r="N350" s="23">
        <v>2.9552205923490501E-2</v>
      </c>
      <c r="O350" s="24">
        <f t="shared" si="17"/>
        <v>1.5294100956746772</v>
      </c>
    </row>
    <row r="351" spans="1:15">
      <c r="A351" s="21" t="s">
        <v>8503</v>
      </c>
      <c r="B351" s="21" t="s">
        <v>8504</v>
      </c>
      <c r="C351" s="21" t="s">
        <v>3225</v>
      </c>
      <c r="D351" s="21" t="s">
        <v>141</v>
      </c>
      <c r="E351" s="21" t="s">
        <v>937</v>
      </c>
      <c r="F351" s="21" t="s">
        <v>8505</v>
      </c>
      <c r="G351" s="21" t="s">
        <v>8506</v>
      </c>
      <c r="H351" s="21" t="s">
        <v>8507</v>
      </c>
      <c r="I351" s="21" t="s">
        <v>8508</v>
      </c>
      <c r="J351" s="21" t="s">
        <v>3357</v>
      </c>
      <c r="K351" s="22">
        <v>0.78400000000000003</v>
      </c>
      <c r="L351" s="22">
        <f t="shared" si="15"/>
        <v>0.51343570773752389</v>
      </c>
      <c r="M351" s="22">
        <f t="shared" si="16"/>
        <v>-0.96174446086642607</v>
      </c>
      <c r="N351" s="23">
        <v>3.3843327332250997E-2</v>
      </c>
      <c r="O351" s="24">
        <f t="shared" si="17"/>
        <v>1.4705269455444048</v>
      </c>
    </row>
    <row r="352" spans="1:15" ht="16">
      <c r="A352" s="21" t="s">
        <v>9864</v>
      </c>
      <c r="B352" s="21" t="s">
        <v>9865</v>
      </c>
      <c r="C352" s="21" t="s">
        <v>53</v>
      </c>
      <c r="D352" s="21" t="s">
        <v>314</v>
      </c>
      <c r="E352" s="21" t="s">
        <v>1214</v>
      </c>
      <c r="F352" s="21" t="s">
        <v>9866</v>
      </c>
      <c r="G352" s="21" t="s">
        <v>9867</v>
      </c>
      <c r="H352" s="21" t="s">
        <v>9868</v>
      </c>
      <c r="I352" s="21" t="s">
        <v>9869</v>
      </c>
      <c r="J352" s="21" t="s">
        <v>40</v>
      </c>
      <c r="K352" s="22">
        <v>0.78400000000000003</v>
      </c>
      <c r="L352" s="22">
        <f t="shared" si="15"/>
        <v>0.51343570773752389</v>
      </c>
      <c r="M352" s="22">
        <f t="shared" si="16"/>
        <v>-0.96174446086642607</v>
      </c>
      <c r="N352" s="157">
        <v>1</v>
      </c>
      <c r="O352" s="158">
        <f t="shared" si="17"/>
        <v>0</v>
      </c>
    </row>
    <row r="353" spans="1:15" ht="16">
      <c r="A353" s="21" t="s">
        <v>4203</v>
      </c>
      <c r="B353" s="21" t="s">
        <v>4204</v>
      </c>
      <c r="C353" s="21" t="s">
        <v>132</v>
      </c>
      <c r="D353" s="21" t="s">
        <v>729</v>
      </c>
      <c r="E353" s="21" t="s">
        <v>1058</v>
      </c>
      <c r="F353" s="21" t="s">
        <v>4205</v>
      </c>
      <c r="G353" s="21" t="s">
        <v>4206</v>
      </c>
      <c r="H353" s="21" t="s">
        <v>4207</v>
      </c>
      <c r="I353" s="21" t="s">
        <v>4208</v>
      </c>
      <c r="J353" s="21" t="s">
        <v>102</v>
      </c>
      <c r="K353" s="22">
        <v>0.78500000000000003</v>
      </c>
      <c r="L353" s="22">
        <f t="shared" si="15"/>
        <v>0.51409060022188291</v>
      </c>
      <c r="M353" s="22">
        <f t="shared" si="16"/>
        <v>-0.95990546120264508</v>
      </c>
      <c r="N353" s="157">
        <v>1</v>
      </c>
      <c r="O353" s="158">
        <f t="shared" si="17"/>
        <v>0</v>
      </c>
    </row>
    <row r="354" spans="1:15">
      <c r="A354" s="2" t="s">
        <v>12427</v>
      </c>
      <c r="B354" s="2" t="s">
        <v>12426</v>
      </c>
      <c r="C354" s="2" t="s">
        <v>33</v>
      </c>
      <c r="D354" s="2" t="s">
        <v>40</v>
      </c>
      <c r="E354" s="2" t="s">
        <v>2795</v>
      </c>
      <c r="F354" s="2" t="s">
        <v>772</v>
      </c>
      <c r="G354" s="2" t="s">
        <v>12425</v>
      </c>
      <c r="H354" s="2" t="s">
        <v>12424</v>
      </c>
      <c r="I354" s="2" t="s">
        <v>12423</v>
      </c>
      <c r="J354" s="2" t="s">
        <v>40</v>
      </c>
      <c r="K354" s="3">
        <v>0.78500000000000003</v>
      </c>
      <c r="L354" s="3">
        <f t="shared" si="15"/>
        <v>0.51409060022188291</v>
      </c>
      <c r="M354" s="3">
        <f t="shared" si="16"/>
        <v>-0.95990546120264508</v>
      </c>
      <c r="N354" s="4" t="s">
        <v>40</v>
      </c>
      <c r="O354" s="5" t="e">
        <f t="shared" si="17"/>
        <v>#VALUE!</v>
      </c>
    </row>
    <row r="355" spans="1:15" ht="16">
      <c r="A355" s="21" t="s">
        <v>3954</v>
      </c>
      <c r="B355" s="21" t="s">
        <v>3955</v>
      </c>
      <c r="C355" s="21" t="s">
        <v>33</v>
      </c>
      <c r="D355" s="21" t="s">
        <v>86</v>
      </c>
      <c r="E355" s="21" t="s">
        <v>214</v>
      </c>
      <c r="F355" s="21" t="s">
        <v>3956</v>
      </c>
      <c r="G355" s="21" t="s">
        <v>3957</v>
      </c>
      <c r="H355" s="21" t="s">
        <v>3958</v>
      </c>
      <c r="I355" s="21" t="s">
        <v>3959</v>
      </c>
      <c r="J355" s="21" t="s">
        <v>554</v>
      </c>
      <c r="K355" s="22">
        <v>0.78600000000000003</v>
      </c>
      <c r="L355" s="22">
        <f t="shared" si="15"/>
        <v>0.51474549270624204</v>
      </c>
      <c r="M355" s="22">
        <f t="shared" si="16"/>
        <v>-0.95806880272302786</v>
      </c>
      <c r="N355" s="157">
        <v>0.51057335245659397</v>
      </c>
      <c r="O355" s="158">
        <f t="shared" si="17"/>
        <v>0.29194185538185613</v>
      </c>
    </row>
    <row r="356" spans="1:15" ht="16">
      <c r="A356" s="21" t="s">
        <v>4096</v>
      </c>
      <c r="B356" s="21" t="s">
        <v>4097</v>
      </c>
      <c r="C356" s="21" t="s">
        <v>832</v>
      </c>
      <c r="D356" s="21" t="s">
        <v>141</v>
      </c>
      <c r="E356" s="21" t="s">
        <v>4098</v>
      </c>
      <c r="F356" s="21" t="s">
        <v>4099</v>
      </c>
      <c r="G356" s="21" t="s">
        <v>4100</v>
      </c>
      <c r="H356" s="21" t="s">
        <v>4101</v>
      </c>
      <c r="I356" s="21" t="s">
        <v>4102</v>
      </c>
      <c r="J356" s="21" t="s">
        <v>532</v>
      </c>
      <c r="K356" s="22">
        <v>0.78700000000000003</v>
      </c>
      <c r="L356" s="22">
        <f t="shared" si="15"/>
        <v>0.51540038519060116</v>
      </c>
      <c r="M356" s="22">
        <f t="shared" si="16"/>
        <v>-0.95623447947414786</v>
      </c>
      <c r="N356" s="157">
        <v>1</v>
      </c>
      <c r="O356" s="158">
        <f t="shared" si="17"/>
        <v>0</v>
      </c>
    </row>
    <row r="357" spans="1:15" ht="16">
      <c r="A357" s="2" t="s">
        <v>10268</v>
      </c>
      <c r="B357" s="2" t="s">
        <v>10269</v>
      </c>
      <c r="C357" s="2" t="s">
        <v>40</v>
      </c>
      <c r="D357" s="2" t="s">
        <v>40</v>
      </c>
      <c r="E357" s="2" t="s">
        <v>40</v>
      </c>
      <c r="F357" s="2" t="s">
        <v>10270</v>
      </c>
      <c r="G357" s="2" t="s">
        <v>10271</v>
      </c>
      <c r="H357" s="2" t="s">
        <v>10272</v>
      </c>
      <c r="I357" s="2" t="s">
        <v>10273</v>
      </c>
      <c r="J357" s="2" t="s">
        <v>40</v>
      </c>
      <c r="K357" s="3">
        <v>0.78800000000000003</v>
      </c>
      <c r="L357" s="3">
        <f t="shared" si="15"/>
        <v>0.51605527767496018</v>
      </c>
      <c r="M357" s="3">
        <f t="shared" si="16"/>
        <v>-0.95440248552525819</v>
      </c>
      <c r="N357" s="157">
        <v>1</v>
      </c>
      <c r="O357" s="158">
        <f t="shared" si="17"/>
        <v>0</v>
      </c>
    </row>
    <row r="358" spans="1:15" ht="16">
      <c r="A358" s="21" t="s">
        <v>5736</v>
      </c>
      <c r="B358" s="21" t="s">
        <v>5737</v>
      </c>
      <c r="C358" s="21" t="s">
        <v>33</v>
      </c>
      <c r="D358" s="21" t="s">
        <v>40</v>
      </c>
      <c r="E358" s="21" t="s">
        <v>511</v>
      </c>
      <c r="F358" s="21" t="s">
        <v>5738</v>
      </c>
      <c r="G358" s="21" t="s">
        <v>5739</v>
      </c>
      <c r="H358" s="21" t="s">
        <v>5740</v>
      </c>
      <c r="I358" s="21" t="s">
        <v>5741</v>
      </c>
      <c r="J358" s="21" t="s">
        <v>5742</v>
      </c>
      <c r="K358" s="22">
        <v>0.78900000000000003</v>
      </c>
      <c r="L358" s="22">
        <f t="shared" si="15"/>
        <v>0.5167101701593193</v>
      </c>
      <c r="M358" s="22">
        <f t="shared" si="16"/>
        <v>-0.95257281496817581</v>
      </c>
      <c r="N358" s="157">
        <v>1</v>
      </c>
      <c r="O358" s="158">
        <f t="shared" si="17"/>
        <v>0</v>
      </c>
    </row>
    <row r="359" spans="1:15" ht="16">
      <c r="A359" s="21" t="s">
        <v>2022</v>
      </c>
      <c r="B359" s="21" t="s">
        <v>2023</v>
      </c>
      <c r="C359" s="21" t="s">
        <v>186</v>
      </c>
      <c r="D359" s="21" t="s">
        <v>44</v>
      </c>
      <c r="E359" s="21" t="s">
        <v>2024</v>
      </c>
      <c r="F359" s="21" t="s">
        <v>2025</v>
      </c>
      <c r="G359" s="21" t="s">
        <v>2026</v>
      </c>
      <c r="H359" s="21" t="s">
        <v>2027</v>
      </c>
      <c r="I359" s="21" t="s">
        <v>2028</v>
      </c>
      <c r="J359" s="21" t="s">
        <v>2029</v>
      </c>
      <c r="K359" s="22">
        <v>0.79</v>
      </c>
      <c r="L359" s="22">
        <f t="shared" si="15"/>
        <v>0.51736506264367843</v>
      </c>
      <c r="M359" s="22">
        <f t="shared" si="16"/>
        <v>-0.95074546191716902</v>
      </c>
      <c r="N359" s="157">
        <v>1</v>
      </c>
      <c r="O359" s="158">
        <f t="shared" si="17"/>
        <v>0</v>
      </c>
    </row>
    <row r="360" spans="1:15" ht="16">
      <c r="A360" s="21" t="s">
        <v>6797</v>
      </c>
      <c r="B360" s="21" t="s">
        <v>6798</v>
      </c>
      <c r="C360" s="21" t="s">
        <v>6799</v>
      </c>
      <c r="D360" s="21" t="s">
        <v>54</v>
      </c>
      <c r="E360" s="21" t="s">
        <v>751</v>
      </c>
      <c r="F360" s="21" t="s">
        <v>6584</v>
      </c>
      <c r="G360" s="21" t="s">
        <v>6800</v>
      </c>
      <c r="H360" s="21" t="s">
        <v>6801</v>
      </c>
      <c r="I360" s="21" t="s">
        <v>6802</v>
      </c>
      <c r="J360" s="21" t="s">
        <v>40</v>
      </c>
      <c r="K360" s="22">
        <v>0.79</v>
      </c>
      <c r="L360" s="22">
        <f t="shared" si="15"/>
        <v>0.51736506264367843</v>
      </c>
      <c r="M360" s="22">
        <f t="shared" si="16"/>
        <v>-0.95074546191716902</v>
      </c>
      <c r="N360" s="157">
        <v>1</v>
      </c>
      <c r="O360" s="158">
        <f t="shared" si="17"/>
        <v>0</v>
      </c>
    </row>
    <row r="361" spans="1:15" ht="16">
      <c r="A361" s="21" t="s">
        <v>2471</v>
      </c>
      <c r="B361" s="21" t="s">
        <v>2472</v>
      </c>
      <c r="C361" s="21" t="s">
        <v>140</v>
      </c>
      <c r="D361" s="21" t="s">
        <v>141</v>
      </c>
      <c r="E361" s="21" t="s">
        <v>1555</v>
      </c>
      <c r="F361" s="21" t="s">
        <v>2473</v>
      </c>
      <c r="G361" s="21" t="s">
        <v>2474</v>
      </c>
      <c r="H361" s="21" t="s">
        <v>2475</v>
      </c>
      <c r="I361" s="21" t="s">
        <v>2476</v>
      </c>
      <c r="J361" s="21" t="s">
        <v>40</v>
      </c>
      <c r="K361" s="22">
        <v>0.79300000000000004</v>
      </c>
      <c r="L361" s="22">
        <f t="shared" si="15"/>
        <v>0.5193297400967557</v>
      </c>
      <c r="M361" s="22">
        <f t="shared" si="16"/>
        <v>-0.94527724927765577</v>
      </c>
      <c r="N361" s="157">
        <v>1</v>
      </c>
      <c r="O361" s="158">
        <f t="shared" si="17"/>
        <v>0</v>
      </c>
    </row>
    <row r="362" spans="1:15">
      <c r="A362" s="2" t="s">
        <v>9798</v>
      </c>
      <c r="B362" s="2" t="s">
        <v>9799</v>
      </c>
      <c r="C362" s="2" t="s">
        <v>33</v>
      </c>
      <c r="D362" s="2" t="s">
        <v>86</v>
      </c>
      <c r="E362" s="2" t="s">
        <v>3304</v>
      </c>
      <c r="F362" s="2" t="s">
        <v>9800</v>
      </c>
      <c r="G362" s="2" t="s">
        <v>9801</v>
      </c>
      <c r="H362" s="2" t="s">
        <v>9802</v>
      </c>
      <c r="I362" s="2" t="s">
        <v>9803</v>
      </c>
      <c r="J362" s="2" t="s">
        <v>40</v>
      </c>
      <c r="K362" s="3">
        <v>0.79300000000000004</v>
      </c>
      <c r="L362" s="3">
        <f t="shared" si="15"/>
        <v>0.5193297400967557</v>
      </c>
      <c r="M362" s="3">
        <f t="shared" si="16"/>
        <v>-0.94527724927765577</v>
      </c>
      <c r="N362" s="4" t="s">
        <v>40</v>
      </c>
      <c r="O362" s="5" t="e">
        <f t="shared" si="17"/>
        <v>#VALUE!</v>
      </c>
    </row>
    <row r="363" spans="1:15" ht="16">
      <c r="A363" s="21" t="s">
        <v>9493</v>
      </c>
      <c r="B363" s="21" t="s">
        <v>9494</v>
      </c>
      <c r="C363" s="21" t="s">
        <v>40</v>
      </c>
      <c r="D363" s="21" t="s">
        <v>86</v>
      </c>
      <c r="E363" s="21" t="s">
        <v>937</v>
      </c>
      <c r="F363" s="21" t="s">
        <v>9495</v>
      </c>
      <c r="G363" s="21" t="s">
        <v>9496</v>
      </c>
      <c r="H363" s="21" t="s">
        <v>9497</v>
      </c>
      <c r="I363" s="21" t="s">
        <v>9498</v>
      </c>
      <c r="J363" s="21" t="s">
        <v>40</v>
      </c>
      <c r="K363" s="22">
        <v>0.79400000000000004</v>
      </c>
      <c r="L363" s="22">
        <f t="shared" si="15"/>
        <v>0.51998463258111471</v>
      </c>
      <c r="M363" s="22">
        <f t="shared" si="16"/>
        <v>-0.9434591078386767</v>
      </c>
      <c r="N363" s="157">
        <v>1</v>
      </c>
      <c r="O363" s="158">
        <f t="shared" si="17"/>
        <v>0</v>
      </c>
    </row>
    <row r="364" spans="1:15" ht="16">
      <c r="A364" s="21" t="s">
        <v>8972</v>
      </c>
      <c r="B364" s="21" t="s">
        <v>8973</v>
      </c>
      <c r="C364" s="21" t="s">
        <v>33</v>
      </c>
      <c r="D364" s="21" t="s">
        <v>86</v>
      </c>
      <c r="E364" s="21" t="s">
        <v>45</v>
      </c>
      <c r="F364" s="21" t="s">
        <v>8974</v>
      </c>
      <c r="G364" s="21" t="s">
        <v>8975</v>
      </c>
      <c r="H364" s="21" t="s">
        <v>8976</v>
      </c>
      <c r="I364" s="21" t="s">
        <v>8977</v>
      </c>
      <c r="J364" s="21" t="s">
        <v>4701</v>
      </c>
      <c r="K364" s="22">
        <v>0.79400000000000004</v>
      </c>
      <c r="L364" s="22">
        <f t="shared" si="15"/>
        <v>0.51998463258111471</v>
      </c>
      <c r="M364" s="22">
        <f t="shared" si="16"/>
        <v>-0.9434591078386767</v>
      </c>
      <c r="N364" s="157">
        <v>1</v>
      </c>
      <c r="O364" s="158">
        <f t="shared" si="17"/>
        <v>0</v>
      </c>
    </row>
    <row r="365" spans="1:15" ht="16">
      <c r="A365" s="21" t="s">
        <v>1325</v>
      </c>
      <c r="B365" s="21" t="s">
        <v>1326</v>
      </c>
      <c r="C365" s="21" t="s">
        <v>328</v>
      </c>
      <c r="D365" s="21" t="s">
        <v>76</v>
      </c>
      <c r="E365" s="21" t="s">
        <v>151</v>
      </c>
      <c r="F365" s="21" t="s">
        <v>1327</v>
      </c>
      <c r="G365" s="21" t="s">
        <v>1328</v>
      </c>
      <c r="H365" s="21" t="s">
        <v>1329</v>
      </c>
      <c r="I365" s="21" t="s">
        <v>1330</v>
      </c>
      <c r="J365" s="21" t="s">
        <v>762</v>
      </c>
      <c r="K365" s="22">
        <v>0.79500000000000004</v>
      </c>
      <c r="L365" s="22">
        <f t="shared" si="15"/>
        <v>0.52063952506547384</v>
      </c>
      <c r="M365" s="22">
        <f t="shared" si="16"/>
        <v>-0.94164325480991651</v>
      </c>
      <c r="N365" s="157">
        <v>1</v>
      </c>
      <c r="O365" s="158">
        <f t="shared" si="17"/>
        <v>0</v>
      </c>
    </row>
    <row r="366" spans="1:15" ht="16">
      <c r="A366" s="21" t="s">
        <v>2545</v>
      </c>
      <c r="B366" s="21" t="s">
        <v>2546</v>
      </c>
      <c r="C366" s="21" t="s">
        <v>235</v>
      </c>
      <c r="D366" s="21" t="s">
        <v>141</v>
      </c>
      <c r="E366" s="21" t="s">
        <v>151</v>
      </c>
      <c r="F366" s="21" t="s">
        <v>2547</v>
      </c>
      <c r="G366" s="21" t="s">
        <v>2548</v>
      </c>
      <c r="H366" s="21" t="s">
        <v>2549</v>
      </c>
      <c r="I366" s="21" t="s">
        <v>2550</v>
      </c>
      <c r="J366" s="21" t="s">
        <v>40</v>
      </c>
      <c r="K366" s="22">
        <v>0.79500000000000004</v>
      </c>
      <c r="L366" s="22">
        <f t="shared" si="15"/>
        <v>0.52063952506547384</v>
      </c>
      <c r="M366" s="22">
        <f t="shared" si="16"/>
        <v>-0.94164325480991651</v>
      </c>
      <c r="N366" s="157">
        <v>1</v>
      </c>
      <c r="O366" s="158">
        <f t="shared" si="17"/>
        <v>0</v>
      </c>
    </row>
    <row r="367" spans="1:15">
      <c r="A367" s="21" t="s">
        <v>6952</v>
      </c>
      <c r="B367" s="21" t="s">
        <v>6953</v>
      </c>
      <c r="C367" s="21" t="s">
        <v>33</v>
      </c>
      <c r="D367" s="21" t="s">
        <v>314</v>
      </c>
      <c r="E367" s="21" t="s">
        <v>77</v>
      </c>
      <c r="F367" s="21" t="s">
        <v>6954</v>
      </c>
      <c r="G367" s="21" t="s">
        <v>6955</v>
      </c>
      <c r="H367" s="21" t="s">
        <v>6956</v>
      </c>
      <c r="I367" s="21" t="s">
        <v>6957</v>
      </c>
      <c r="J367" s="21" t="s">
        <v>3173</v>
      </c>
      <c r="K367" s="22">
        <v>0.79800000000000004</v>
      </c>
      <c r="L367" s="22">
        <f t="shared" si="15"/>
        <v>0.52260420251855111</v>
      </c>
      <c r="M367" s="22">
        <f t="shared" si="16"/>
        <v>-0.9362093687592884</v>
      </c>
      <c r="N367" s="23">
        <v>4.03838367653227E-2</v>
      </c>
      <c r="O367" s="24">
        <f t="shared" si="17"/>
        <v>1.3937924222212377</v>
      </c>
    </row>
    <row r="368" spans="1:15" ht="16">
      <c r="A368" s="21" t="s">
        <v>7498</v>
      </c>
      <c r="B368" s="21" t="s">
        <v>7499</v>
      </c>
      <c r="C368" s="21" t="s">
        <v>7500</v>
      </c>
      <c r="D368" s="21" t="s">
        <v>7501</v>
      </c>
      <c r="E368" s="21" t="s">
        <v>87</v>
      </c>
      <c r="F368" s="21" t="s">
        <v>7502</v>
      </c>
      <c r="G368" s="21" t="s">
        <v>7503</v>
      </c>
      <c r="H368" s="21" t="s">
        <v>7504</v>
      </c>
      <c r="I368" s="21" t="s">
        <v>7505</v>
      </c>
      <c r="J368" s="21" t="s">
        <v>40</v>
      </c>
      <c r="K368" s="22">
        <v>0.79800000000000004</v>
      </c>
      <c r="L368" s="22">
        <f t="shared" si="15"/>
        <v>0.52260420251855111</v>
      </c>
      <c r="M368" s="22">
        <f t="shared" si="16"/>
        <v>-0.9362093687592884</v>
      </c>
      <c r="N368" s="157">
        <v>1</v>
      </c>
      <c r="O368" s="158">
        <f t="shared" si="17"/>
        <v>0</v>
      </c>
    </row>
    <row r="369" spans="1:15" ht="16">
      <c r="A369" s="21" t="s">
        <v>4552</v>
      </c>
      <c r="B369" s="21" t="s">
        <v>4553</v>
      </c>
      <c r="C369" s="21" t="s">
        <v>2650</v>
      </c>
      <c r="D369" s="21" t="s">
        <v>314</v>
      </c>
      <c r="E369" s="21" t="s">
        <v>178</v>
      </c>
      <c r="F369" s="21" t="s">
        <v>4554</v>
      </c>
      <c r="G369" s="21" t="s">
        <v>4555</v>
      </c>
      <c r="H369" s="21" t="s">
        <v>4556</v>
      </c>
      <c r="I369" s="21" t="s">
        <v>4557</v>
      </c>
      <c r="J369" s="21" t="s">
        <v>1370</v>
      </c>
      <c r="K369" s="22">
        <v>0.79900000000000004</v>
      </c>
      <c r="L369" s="22">
        <f t="shared" si="15"/>
        <v>0.52325909500291012</v>
      </c>
      <c r="M369" s="22">
        <f t="shared" si="16"/>
        <v>-0.93440261205365771</v>
      </c>
      <c r="N369" s="157">
        <v>1</v>
      </c>
      <c r="O369" s="158">
        <f t="shared" si="17"/>
        <v>0</v>
      </c>
    </row>
    <row r="370" spans="1:15" ht="16">
      <c r="A370" s="21" t="s">
        <v>4177</v>
      </c>
      <c r="B370" s="21" t="s">
        <v>4178</v>
      </c>
      <c r="C370" s="21" t="s">
        <v>33</v>
      </c>
      <c r="D370" s="21" t="s">
        <v>40</v>
      </c>
      <c r="E370" s="21" t="s">
        <v>151</v>
      </c>
      <c r="F370" s="21" t="s">
        <v>4179</v>
      </c>
      <c r="G370" s="21" t="s">
        <v>4180</v>
      </c>
      <c r="H370" s="21" t="s">
        <v>4181</v>
      </c>
      <c r="I370" s="21" t="s">
        <v>4182</v>
      </c>
      <c r="J370" s="21" t="s">
        <v>40</v>
      </c>
      <c r="K370" s="22">
        <v>0.8</v>
      </c>
      <c r="L370" s="22">
        <f t="shared" si="15"/>
        <v>0.52391398748726925</v>
      </c>
      <c r="M370" s="22">
        <f t="shared" si="16"/>
        <v>-0.93259811520690972</v>
      </c>
      <c r="N370" s="157">
        <v>1</v>
      </c>
      <c r="O370" s="158">
        <f t="shared" si="17"/>
        <v>0</v>
      </c>
    </row>
    <row r="371" spans="1:15" ht="16">
      <c r="A371" s="21" t="s">
        <v>5864</v>
      </c>
      <c r="B371" s="21" t="s">
        <v>5865</v>
      </c>
      <c r="C371" s="21" t="s">
        <v>5866</v>
      </c>
      <c r="D371" s="21" t="s">
        <v>34</v>
      </c>
      <c r="E371" s="21" t="s">
        <v>4105</v>
      </c>
      <c r="F371" s="21" t="s">
        <v>5867</v>
      </c>
      <c r="G371" s="21" t="s">
        <v>5868</v>
      </c>
      <c r="H371" s="21" t="s">
        <v>5869</v>
      </c>
      <c r="I371" s="21" t="s">
        <v>5870</v>
      </c>
      <c r="J371" s="21" t="s">
        <v>3001</v>
      </c>
      <c r="K371" s="22">
        <v>0.8</v>
      </c>
      <c r="L371" s="22">
        <f t="shared" si="15"/>
        <v>0.52391398748726925</v>
      </c>
      <c r="M371" s="22">
        <f t="shared" si="16"/>
        <v>-0.93259811520690972</v>
      </c>
      <c r="N371" s="157">
        <v>1</v>
      </c>
      <c r="O371" s="158">
        <f t="shared" si="17"/>
        <v>0</v>
      </c>
    </row>
    <row r="372" spans="1:15" ht="16">
      <c r="A372" s="21" t="s">
        <v>5581</v>
      </c>
      <c r="B372" s="21" t="s">
        <v>5582</v>
      </c>
      <c r="C372" s="21" t="s">
        <v>53</v>
      </c>
      <c r="D372" s="21" t="s">
        <v>86</v>
      </c>
      <c r="E372" s="21" t="s">
        <v>511</v>
      </c>
      <c r="F372" s="21" t="s">
        <v>5583</v>
      </c>
      <c r="G372" s="21" t="s">
        <v>5584</v>
      </c>
      <c r="H372" s="21" t="s">
        <v>5585</v>
      </c>
      <c r="I372" s="21" t="s">
        <v>5586</v>
      </c>
      <c r="J372" s="21" t="s">
        <v>40</v>
      </c>
      <c r="K372" s="22">
        <v>0.8</v>
      </c>
      <c r="L372" s="22">
        <f t="shared" si="15"/>
        <v>0.52391398748726925</v>
      </c>
      <c r="M372" s="22">
        <f t="shared" si="16"/>
        <v>-0.93259811520690972</v>
      </c>
      <c r="N372" s="157">
        <v>1</v>
      </c>
      <c r="O372" s="158">
        <f t="shared" si="17"/>
        <v>0</v>
      </c>
    </row>
    <row r="373" spans="1:15" ht="16">
      <c r="A373" s="21" t="s">
        <v>10335</v>
      </c>
      <c r="B373" s="21" t="s">
        <v>10336</v>
      </c>
      <c r="C373" s="21" t="s">
        <v>33</v>
      </c>
      <c r="D373" s="21" t="s">
        <v>40</v>
      </c>
      <c r="E373" s="21" t="s">
        <v>751</v>
      </c>
      <c r="F373" s="21" t="s">
        <v>10337</v>
      </c>
      <c r="G373" s="21" t="s">
        <v>10338</v>
      </c>
      <c r="H373" s="21" t="s">
        <v>10339</v>
      </c>
      <c r="I373" s="21" t="s">
        <v>10340</v>
      </c>
      <c r="J373" s="21" t="s">
        <v>40</v>
      </c>
      <c r="K373" s="22">
        <v>0.8</v>
      </c>
      <c r="L373" s="22">
        <f t="shared" si="15"/>
        <v>0.52391398748726925</v>
      </c>
      <c r="M373" s="22">
        <f t="shared" si="16"/>
        <v>-0.93259811520690972</v>
      </c>
      <c r="N373" s="157">
        <v>1</v>
      </c>
      <c r="O373" s="158">
        <f t="shared" si="17"/>
        <v>0</v>
      </c>
    </row>
    <row r="374" spans="1:15" ht="16">
      <c r="A374" s="2" t="s">
        <v>11564</v>
      </c>
      <c r="B374" s="2" t="s">
        <v>11565</v>
      </c>
      <c r="C374" s="2" t="s">
        <v>2155</v>
      </c>
      <c r="D374" s="2" t="s">
        <v>76</v>
      </c>
      <c r="E374" s="2" t="s">
        <v>40</v>
      </c>
      <c r="F374" s="2" t="s">
        <v>4662</v>
      </c>
      <c r="G374" s="2" t="s">
        <v>11566</v>
      </c>
      <c r="H374" s="2" t="s">
        <v>11567</v>
      </c>
      <c r="I374" s="2" t="s">
        <v>11568</v>
      </c>
      <c r="J374" s="2" t="s">
        <v>40</v>
      </c>
      <c r="K374" s="3">
        <v>0.8</v>
      </c>
      <c r="L374" s="3">
        <f t="shared" si="15"/>
        <v>0.52391398748726925</v>
      </c>
      <c r="M374" s="3">
        <f t="shared" si="16"/>
        <v>-0.93259811520690972</v>
      </c>
      <c r="N374" s="157">
        <v>1</v>
      </c>
      <c r="O374" s="158">
        <f t="shared" si="17"/>
        <v>0</v>
      </c>
    </row>
    <row r="375" spans="1:15" ht="16">
      <c r="A375" s="21" t="s">
        <v>11066</v>
      </c>
      <c r="B375" s="21" t="s">
        <v>11067</v>
      </c>
      <c r="C375" s="21" t="s">
        <v>40</v>
      </c>
      <c r="D375" s="21" t="s">
        <v>40</v>
      </c>
      <c r="E375" s="21" t="s">
        <v>40</v>
      </c>
      <c r="F375" s="21" t="s">
        <v>11068</v>
      </c>
      <c r="G375" s="21" t="s">
        <v>11069</v>
      </c>
      <c r="H375" s="21" t="s">
        <v>11070</v>
      </c>
      <c r="I375" s="21" t="s">
        <v>11071</v>
      </c>
      <c r="J375" s="21" t="s">
        <v>40</v>
      </c>
      <c r="K375" s="22">
        <v>0.80100000000000005</v>
      </c>
      <c r="L375" s="22">
        <f t="shared" si="15"/>
        <v>0.52456887997162838</v>
      </c>
      <c r="M375" s="22">
        <f t="shared" si="16"/>
        <v>-0.93079587257292418</v>
      </c>
      <c r="N375" s="157">
        <v>1</v>
      </c>
      <c r="O375" s="158">
        <f t="shared" si="17"/>
        <v>0</v>
      </c>
    </row>
    <row r="376" spans="1:15">
      <c r="A376" s="2" t="s">
        <v>11919</v>
      </c>
      <c r="B376" s="2" t="s">
        <v>11920</v>
      </c>
      <c r="C376" s="2" t="s">
        <v>11921</v>
      </c>
      <c r="D376" s="2" t="s">
        <v>40</v>
      </c>
      <c r="E376" s="2" t="s">
        <v>151</v>
      </c>
      <c r="F376" s="2" t="s">
        <v>11922</v>
      </c>
      <c r="G376" s="2" t="s">
        <v>11923</v>
      </c>
      <c r="H376" s="2" t="s">
        <v>11924</v>
      </c>
      <c r="I376" s="2" t="s">
        <v>11925</v>
      </c>
      <c r="J376" s="2" t="s">
        <v>11228</v>
      </c>
      <c r="K376" s="3">
        <v>0.80100000000000005</v>
      </c>
      <c r="L376" s="3">
        <f t="shared" si="15"/>
        <v>0.52456887997162838</v>
      </c>
      <c r="M376" s="3">
        <f t="shared" si="16"/>
        <v>-0.93079587257292418</v>
      </c>
      <c r="N376" s="4" t="s">
        <v>40</v>
      </c>
      <c r="O376" s="5" t="e">
        <f t="shared" si="17"/>
        <v>#VALUE!</v>
      </c>
    </row>
    <row r="377" spans="1:15" ht="16">
      <c r="A377" s="21" t="s">
        <v>856</v>
      </c>
      <c r="B377" s="21" t="s">
        <v>857</v>
      </c>
      <c r="C377" s="21" t="s">
        <v>518</v>
      </c>
      <c r="D377" s="21" t="s">
        <v>40</v>
      </c>
      <c r="E377" s="21" t="s">
        <v>511</v>
      </c>
      <c r="F377" s="21" t="s">
        <v>858</v>
      </c>
      <c r="G377" s="21" t="s">
        <v>859</v>
      </c>
      <c r="H377" s="21" t="s">
        <v>860</v>
      </c>
      <c r="I377" s="21" t="s">
        <v>861</v>
      </c>
      <c r="J377" s="21" t="s">
        <v>862</v>
      </c>
      <c r="K377" s="22">
        <v>0.80200000000000005</v>
      </c>
      <c r="L377" s="22">
        <f t="shared" si="15"/>
        <v>0.52522377245598739</v>
      </c>
      <c r="M377" s="22">
        <f t="shared" si="16"/>
        <v>-0.92899587852671406</v>
      </c>
      <c r="N377" s="157">
        <v>0.76993868786743602</v>
      </c>
      <c r="O377" s="158">
        <f t="shared" si="17"/>
        <v>0.11354385740027913</v>
      </c>
    </row>
    <row r="378" spans="1:15" ht="16">
      <c r="A378" s="21" t="s">
        <v>5777</v>
      </c>
      <c r="B378" s="21" t="s">
        <v>5778</v>
      </c>
      <c r="C378" s="21" t="s">
        <v>85</v>
      </c>
      <c r="D378" s="21" t="s">
        <v>40</v>
      </c>
      <c r="E378" s="21" t="s">
        <v>2111</v>
      </c>
      <c r="F378" s="21" t="s">
        <v>5092</v>
      </c>
      <c r="G378" s="21" t="s">
        <v>5779</v>
      </c>
      <c r="H378" s="21" t="s">
        <v>5780</v>
      </c>
      <c r="I378" s="21" t="s">
        <v>5781</v>
      </c>
      <c r="J378" s="21" t="s">
        <v>40</v>
      </c>
      <c r="K378" s="22">
        <v>0.80300000000000005</v>
      </c>
      <c r="L378" s="22">
        <f t="shared" si="15"/>
        <v>0.52587866494034652</v>
      </c>
      <c r="M378" s="22">
        <f t="shared" si="16"/>
        <v>-0.92719812746431984</v>
      </c>
      <c r="N378" s="157">
        <v>1</v>
      </c>
      <c r="O378" s="158">
        <f t="shared" si="17"/>
        <v>0</v>
      </c>
    </row>
    <row r="379" spans="1:15" ht="16">
      <c r="A379" s="21" t="s">
        <v>7203</v>
      </c>
      <c r="B379" s="21" t="s">
        <v>7204</v>
      </c>
      <c r="C379" s="21" t="s">
        <v>33</v>
      </c>
      <c r="D379" s="21" t="s">
        <v>34</v>
      </c>
      <c r="E379" s="21" t="s">
        <v>3304</v>
      </c>
      <c r="F379" s="21" t="s">
        <v>7205</v>
      </c>
      <c r="G379" s="21" t="s">
        <v>7206</v>
      </c>
      <c r="H379" s="21" t="s">
        <v>7207</v>
      </c>
      <c r="I379" s="21" t="s">
        <v>7208</v>
      </c>
      <c r="J379" s="21" t="s">
        <v>40</v>
      </c>
      <c r="K379" s="22">
        <v>0.80300000000000005</v>
      </c>
      <c r="L379" s="22">
        <f t="shared" si="15"/>
        <v>0.52587866494034652</v>
      </c>
      <c r="M379" s="22">
        <f t="shared" si="16"/>
        <v>-0.92719812746431984</v>
      </c>
      <c r="N379" s="157">
        <v>1</v>
      </c>
      <c r="O379" s="158">
        <f t="shared" si="17"/>
        <v>0</v>
      </c>
    </row>
    <row r="380" spans="1:15" ht="16">
      <c r="A380" s="21" t="s">
        <v>3836</v>
      </c>
      <c r="B380" s="21" t="s">
        <v>3837</v>
      </c>
      <c r="C380" s="21" t="s">
        <v>33</v>
      </c>
      <c r="D380" s="21" t="s">
        <v>86</v>
      </c>
      <c r="E380" s="21" t="s">
        <v>511</v>
      </c>
      <c r="F380" s="21" t="s">
        <v>3838</v>
      </c>
      <c r="G380" s="21" t="s">
        <v>3839</v>
      </c>
      <c r="H380" s="21" t="s">
        <v>3840</v>
      </c>
      <c r="I380" s="21" t="s">
        <v>3841</v>
      </c>
      <c r="J380" s="21" t="s">
        <v>3842</v>
      </c>
      <c r="K380" s="22">
        <v>0.80600000000000005</v>
      </c>
      <c r="L380" s="22">
        <f t="shared" si="15"/>
        <v>0.52784334239342379</v>
      </c>
      <c r="M380" s="22">
        <f t="shared" si="16"/>
        <v>-0.92181827645366687</v>
      </c>
      <c r="N380" s="157">
        <v>0.15098880328553599</v>
      </c>
      <c r="O380" s="158">
        <f t="shared" si="17"/>
        <v>0.82105525702206672</v>
      </c>
    </row>
    <row r="381" spans="1:15">
      <c r="A381" s="2" t="s">
        <v>11497</v>
      </c>
      <c r="B381" s="2" t="s">
        <v>11498</v>
      </c>
      <c r="C381" s="2" t="s">
        <v>33</v>
      </c>
      <c r="D381" s="2" t="s">
        <v>86</v>
      </c>
      <c r="E381" s="2" t="s">
        <v>3304</v>
      </c>
      <c r="F381" s="2" t="s">
        <v>11499</v>
      </c>
      <c r="G381" s="2" t="s">
        <v>11500</v>
      </c>
      <c r="H381" s="2" t="s">
        <v>11501</v>
      </c>
      <c r="I381" s="2" t="s">
        <v>11502</v>
      </c>
      <c r="J381" s="2" t="s">
        <v>40</v>
      </c>
      <c r="K381" s="3">
        <v>0.80600000000000005</v>
      </c>
      <c r="L381" s="3">
        <f t="shared" si="15"/>
        <v>0.52784334239342379</v>
      </c>
      <c r="M381" s="3">
        <f t="shared" si="16"/>
        <v>-0.92181827645366687</v>
      </c>
      <c r="N381" s="4" t="s">
        <v>40</v>
      </c>
      <c r="O381" s="5" t="e">
        <f t="shared" si="17"/>
        <v>#VALUE!</v>
      </c>
    </row>
    <row r="382" spans="1:15" ht="16">
      <c r="A382" s="21" t="s">
        <v>9320</v>
      </c>
      <c r="B382" s="21" t="s">
        <v>9321</v>
      </c>
      <c r="C382" s="21" t="s">
        <v>328</v>
      </c>
      <c r="D382" s="21" t="s">
        <v>9322</v>
      </c>
      <c r="E382" s="21" t="s">
        <v>45</v>
      </c>
      <c r="F382" s="21" t="s">
        <v>9323</v>
      </c>
      <c r="G382" s="21" t="s">
        <v>9324</v>
      </c>
      <c r="H382" s="21" t="s">
        <v>9325</v>
      </c>
      <c r="I382" s="21" t="s">
        <v>9326</v>
      </c>
      <c r="J382" s="21" t="s">
        <v>40</v>
      </c>
      <c r="K382" s="22">
        <v>0.80900000000000005</v>
      </c>
      <c r="L382" s="22">
        <f t="shared" si="15"/>
        <v>0.52980801984650105</v>
      </c>
      <c r="M382" s="22">
        <f t="shared" si="16"/>
        <v>-0.91645841255165661</v>
      </c>
      <c r="N382" s="157">
        <v>1</v>
      </c>
      <c r="O382" s="158">
        <f t="shared" si="17"/>
        <v>0</v>
      </c>
    </row>
    <row r="383" spans="1:15" ht="16">
      <c r="A383" s="21" t="s">
        <v>10622</v>
      </c>
      <c r="B383" s="21" t="s">
        <v>10623</v>
      </c>
      <c r="C383" s="21" t="s">
        <v>2155</v>
      </c>
      <c r="D383" s="21" t="s">
        <v>40</v>
      </c>
      <c r="E383" s="21" t="s">
        <v>937</v>
      </c>
      <c r="F383" s="21" t="s">
        <v>9700</v>
      </c>
      <c r="G383" s="21" t="s">
        <v>10624</v>
      </c>
      <c r="H383" s="21" t="s">
        <v>40</v>
      </c>
      <c r="I383" s="21" t="s">
        <v>10625</v>
      </c>
      <c r="J383" s="21" t="s">
        <v>40</v>
      </c>
      <c r="K383" s="22">
        <v>0.80900000000000005</v>
      </c>
      <c r="L383" s="22">
        <f t="shared" si="15"/>
        <v>0.52980801984650105</v>
      </c>
      <c r="M383" s="22">
        <f t="shared" si="16"/>
        <v>-0.91645841255165661</v>
      </c>
      <c r="N383" s="157">
        <v>1</v>
      </c>
      <c r="O383" s="158">
        <f t="shared" si="17"/>
        <v>0</v>
      </c>
    </row>
    <row r="384" spans="1:15" ht="16">
      <c r="A384" s="2" t="s">
        <v>433</v>
      </c>
      <c r="B384" s="2" t="s">
        <v>434</v>
      </c>
      <c r="C384" s="2" t="s">
        <v>33</v>
      </c>
      <c r="D384" s="2" t="s">
        <v>86</v>
      </c>
      <c r="E384" s="2" t="s">
        <v>111</v>
      </c>
      <c r="F384" s="2" t="s">
        <v>435</v>
      </c>
      <c r="G384" s="2" t="s">
        <v>436</v>
      </c>
      <c r="H384" s="2" t="s">
        <v>437</v>
      </c>
      <c r="I384" s="2" t="s">
        <v>438</v>
      </c>
      <c r="J384" s="2" t="s">
        <v>439</v>
      </c>
      <c r="K384" s="3">
        <v>0.81</v>
      </c>
      <c r="L384" s="3">
        <f t="shared" si="15"/>
        <v>0.53046291233086018</v>
      </c>
      <c r="M384" s="3">
        <f t="shared" si="16"/>
        <v>-0.91467620720964715</v>
      </c>
      <c r="N384" s="157">
        <v>0.50936134894477403</v>
      </c>
      <c r="O384" s="158">
        <f t="shared" si="17"/>
        <v>0.2929740129979605</v>
      </c>
    </row>
    <row r="385" spans="1:15" ht="16">
      <c r="A385" s="21" t="s">
        <v>4575</v>
      </c>
      <c r="B385" s="21" t="s">
        <v>4576</v>
      </c>
      <c r="C385" s="21" t="s">
        <v>235</v>
      </c>
      <c r="D385" s="21" t="s">
        <v>40</v>
      </c>
      <c r="E385" s="21" t="s">
        <v>2111</v>
      </c>
      <c r="F385" s="21" t="s">
        <v>4577</v>
      </c>
      <c r="G385" s="21" t="s">
        <v>4578</v>
      </c>
      <c r="H385" s="21" t="s">
        <v>4579</v>
      </c>
      <c r="I385" s="21" t="s">
        <v>4580</v>
      </c>
      <c r="J385" s="21" t="s">
        <v>40</v>
      </c>
      <c r="K385" s="22">
        <v>0.81</v>
      </c>
      <c r="L385" s="22">
        <f t="shared" si="15"/>
        <v>0.53046291233086018</v>
      </c>
      <c r="M385" s="22">
        <f t="shared" si="16"/>
        <v>-0.91467620720964715</v>
      </c>
      <c r="N385" s="157">
        <v>1</v>
      </c>
      <c r="O385" s="158">
        <f t="shared" si="17"/>
        <v>0</v>
      </c>
    </row>
    <row r="386" spans="1:15">
      <c r="A386" s="21" t="s">
        <v>6904</v>
      </c>
      <c r="B386" s="21" t="s">
        <v>6905</v>
      </c>
      <c r="C386" s="21" t="s">
        <v>33</v>
      </c>
      <c r="D386" s="21" t="s">
        <v>86</v>
      </c>
      <c r="E386" s="21" t="s">
        <v>45</v>
      </c>
      <c r="F386" s="21" t="s">
        <v>6906</v>
      </c>
      <c r="G386" s="21" t="s">
        <v>6907</v>
      </c>
      <c r="H386" s="21" t="s">
        <v>6908</v>
      </c>
      <c r="I386" s="21" t="s">
        <v>6909</v>
      </c>
      <c r="J386" s="21" t="s">
        <v>496</v>
      </c>
      <c r="K386" s="22">
        <v>0.81</v>
      </c>
      <c r="L386" s="22">
        <f t="shared" ref="L386:L449" si="18">K386/1.526968203</f>
        <v>0.53046291233086018</v>
      </c>
      <c r="M386" s="22">
        <f t="shared" ref="M386:M449" si="19">LOG(L386, 2)</f>
        <v>-0.91467620720964715</v>
      </c>
      <c r="N386" s="23" t="s">
        <v>40</v>
      </c>
      <c r="O386" s="24" t="e">
        <f t="shared" ref="O386:O449" si="20">-LOG10(N386)</f>
        <v>#VALUE!</v>
      </c>
    </row>
    <row r="387" spans="1:15" ht="16">
      <c r="A387" s="21" t="s">
        <v>3278</v>
      </c>
      <c r="B387" s="21" t="s">
        <v>3279</v>
      </c>
      <c r="C387" s="21" t="s">
        <v>85</v>
      </c>
      <c r="D387" s="21" t="s">
        <v>991</v>
      </c>
      <c r="E387" s="21" t="s">
        <v>3182</v>
      </c>
      <c r="F387" s="21" t="s">
        <v>3280</v>
      </c>
      <c r="G387" s="21" t="s">
        <v>3281</v>
      </c>
      <c r="H387" s="21" t="s">
        <v>3282</v>
      </c>
      <c r="I387" s="21" t="s">
        <v>3283</v>
      </c>
      <c r="J387" s="21" t="s">
        <v>102</v>
      </c>
      <c r="K387" s="22">
        <v>0.81100000000000005</v>
      </c>
      <c r="L387" s="22">
        <f t="shared" si="18"/>
        <v>0.5311178048152192</v>
      </c>
      <c r="M387" s="22">
        <f t="shared" si="19"/>
        <v>-0.9128962007643614</v>
      </c>
      <c r="N387" s="157">
        <v>7.9392524500004502E-2</v>
      </c>
      <c r="O387" s="158">
        <f t="shared" si="20"/>
        <v>1.1002203882686103</v>
      </c>
    </row>
    <row r="388" spans="1:15" ht="16">
      <c r="A388" s="21" t="s">
        <v>3744</v>
      </c>
      <c r="B388" s="21" t="s">
        <v>3745</v>
      </c>
      <c r="C388" s="21" t="s">
        <v>3119</v>
      </c>
      <c r="D388" s="21" t="s">
        <v>141</v>
      </c>
      <c r="E388" s="21" t="s">
        <v>1823</v>
      </c>
      <c r="F388" s="21" t="s">
        <v>3746</v>
      </c>
      <c r="G388" s="21" t="s">
        <v>3747</v>
      </c>
      <c r="H388" s="21" t="s">
        <v>3748</v>
      </c>
      <c r="I388" s="21" t="s">
        <v>3749</v>
      </c>
      <c r="J388" s="21" t="s">
        <v>1828</v>
      </c>
      <c r="K388" s="22">
        <v>0.81200000000000006</v>
      </c>
      <c r="L388" s="22">
        <f t="shared" si="18"/>
        <v>0.53177269729957832</v>
      </c>
      <c r="M388" s="22">
        <f t="shared" si="19"/>
        <v>-0.91111838779645804</v>
      </c>
      <c r="N388" s="157">
        <v>1</v>
      </c>
      <c r="O388" s="158">
        <f t="shared" si="20"/>
        <v>0</v>
      </c>
    </row>
    <row r="389" spans="1:15" ht="16">
      <c r="A389" s="21" t="s">
        <v>7992</v>
      </c>
      <c r="B389" s="21" t="s">
        <v>7993</v>
      </c>
      <c r="C389" s="21" t="s">
        <v>33</v>
      </c>
      <c r="D389" s="21" t="s">
        <v>40</v>
      </c>
      <c r="E389" s="21" t="s">
        <v>158</v>
      </c>
      <c r="F389" s="21" t="s">
        <v>945</v>
      </c>
      <c r="G389" s="21" t="s">
        <v>7994</v>
      </c>
      <c r="H389" s="21" t="s">
        <v>7995</v>
      </c>
      <c r="I389" s="21" t="s">
        <v>7996</v>
      </c>
      <c r="J389" s="21" t="s">
        <v>7997</v>
      </c>
      <c r="K389" s="22">
        <v>0.81200000000000006</v>
      </c>
      <c r="L389" s="22">
        <f t="shared" si="18"/>
        <v>0.53177269729957832</v>
      </c>
      <c r="M389" s="22">
        <f t="shared" si="19"/>
        <v>-0.91111838779645804</v>
      </c>
      <c r="N389" s="157">
        <v>1</v>
      </c>
      <c r="O389" s="158">
        <f t="shared" si="20"/>
        <v>0</v>
      </c>
    </row>
    <row r="390" spans="1:15" ht="16">
      <c r="A390" s="21" t="s">
        <v>5713</v>
      </c>
      <c r="B390" s="21" t="s">
        <v>5714</v>
      </c>
      <c r="C390" s="21" t="s">
        <v>132</v>
      </c>
      <c r="D390" s="21" t="s">
        <v>991</v>
      </c>
      <c r="E390" s="21" t="s">
        <v>1529</v>
      </c>
      <c r="F390" s="21" t="s">
        <v>5715</v>
      </c>
      <c r="G390" s="21" t="s">
        <v>5716</v>
      </c>
      <c r="H390" s="21" t="s">
        <v>5717</v>
      </c>
      <c r="I390" s="21" t="s">
        <v>5718</v>
      </c>
      <c r="J390" s="21" t="s">
        <v>102</v>
      </c>
      <c r="K390" s="22">
        <v>0.81399999999999995</v>
      </c>
      <c r="L390" s="22">
        <f t="shared" si="18"/>
        <v>0.53308248226829646</v>
      </c>
      <c r="M390" s="22">
        <f t="shared" si="19"/>
        <v>-0.90756932071538721</v>
      </c>
      <c r="N390" s="157">
        <v>1</v>
      </c>
      <c r="O390" s="158">
        <f t="shared" si="20"/>
        <v>0</v>
      </c>
    </row>
    <row r="391" spans="1:15" ht="16">
      <c r="A391" s="21" t="s">
        <v>5927</v>
      </c>
      <c r="B391" s="21" t="s">
        <v>5928</v>
      </c>
      <c r="C391" s="21" t="s">
        <v>40</v>
      </c>
      <c r="D391" s="21" t="s">
        <v>40</v>
      </c>
      <c r="E391" s="21" t="s">
        <v>40</v>
      </c>
      <c r="F391" s="21" t="s">
        <v>5929</v>
      </c>
      <c r="G391" s="21" t="s">
        <v>5930</v>
      </c>
      <c r="H391" s="21" t="s">
        <v>5931</v>
      </c>
      <c r="I391" s="21" t="s">
        <v>5932</v>
      </c>
      <c r="J391" s="21" t="s">
        <v>40</v>
      </c>
      <c r="K391" s="22">
        <v>0.81599999999999995</v>
      </c>
      <c r="L391" s="22">
        <f t="shared" si="18"/>
        <v>0.53439226723701461</v>
      </c>
      <c r="M391" s="22">
        <f t="shared" si="19"/>
        <v>-0.90402896301013891</v>
      </c>
      <c r="N391" s="157">
        <v>1</v>
      </c>
      <c r="O391" s="158">
        <f t="shared" si="20"/>
        <v>0</v>
      </c>
    </row>
    <row r="392" spans="1:15" ht="16">
      <c r="A392" s="21" t="s">
        <v>4720</v>
      </c>
      <c r="B392" s="21" t="s">
        <v>4721</v>
      </c>
      <c r="C392" s="21" t="s">
        <v>53</v>
      </c>
      <c r="D392" s="21" t="s">
        <v>40</v>
      </c>
      <c r="E392" s="21" t="s">
        <v>151</v>
      </c>
      <c r="F392" s="21" t="s">
        <v>4722</v>
      </c>
      <c r="G392" s="21" t="s">
        <v>4723</v>
      </c>
      <c r="H392" s="21" t="s">
        <v>4724</v>
      </c>
      <c r="I392" s="21" t="s">
        <v>4725</v>
      </c>
      <c r="J392" s="21" t="s">
        <v>4726</v>
      </c>
      <c r="K392" s="22">
        <v>0.81599999999999995</v>
      </c>
      <c r="L392" s="22">
        <f t="shared" si="18"/>
        <v>0.53439226723701461</v>
      </c>
      <c r="M392" s="22">
        <f t="shared" si="19"/>
        <v>-0.90402896301013891</v>
      </c>
      <c r="N392" s="157">
        <v>1</v>
      </c>
      <c r="O392" s="158">
        <f t="shared" si="20"/>
        <v>0</v>
      </c>
    </row>
    <row r="393" spans="1:15" ht="16">
      <c r="A393" s="2" t="s">
        <v>11318</v>
      </c>
      <c r="B393" s="2" t="s">
        <v>11319</v>
      </c>
      <c r="C393" s="2" t="s">
        <v>40</v>
      </c>
      <c r="D393" s="2" t="s">
        <v>40</v>
      </c>
      <c r="E393" s="2" t="s">
        <v>40</v>
      </c>
      <c r="F393" s="2" t="s">
        <v>11320</v>
      </c>
      <c r="G393" s="2" t="s">
        <v>11321</v>
      </c>
      <c r="H393" s="2" t="s">
        <v>11322</v>
      </c>
      <c r="I393" s="2" t="s">
        <v>11323</v>
      </c>
      <c r="J393" s="2" t="s">
        <v>40</v>
      </c>
      <c r="K393" s="3">
        <v>0.81599999999999995</v>
      </c>
      <c r="L393" s="3">
        <f t="shared" si="18"/>
        <v>0.53439226723701461</v>
      </c>
      <c r="M393" s="3">
        <f t="shared" si="19"/>
        <v>-0.90402896301013891</v>
      </c>
      <c r="N393" s="157">
        <v>1</v>
      </c>
      <c r="O393" s="158">
        <f t="shared" si="20"/>
        <v>0</v>
      </c>
    </row>
    <row r="394" spans="1:15" ht="16">
      <c r="A394" s="2" t="s">
        <v>66</v>
      </c>
      <c r="B394" s="2" t="s">
        <v>67</v>
      </c>
      <c r="C394" s="2" t="s">
        <v>33</v>
      </c>
      <c r="D394" s="2" t="s">
        <v>44</v>
      </c>
      <c r="E394" s="2" t="s">
        <v>68</v>
      </c>
      <c r="F394" s="2" t="s">
        <v>69</v>
      </c>
      <c r="G394" s="2" t="s">
        <v>70</v>
      </c>
      <c r="H394" s="2" t="s">
        <v>71</v>
      </c>
      <c r="I394" s="2" t="s">
        <v>72</v>
      </c>
      <c r="J394" s="2" t="s">
        <v>73</v>
      </c>
      <c r="K394" s="3">
        <v>0.81699999999999995</v>
      </c>
      <c r="L394" s="3">
        <f t="shared" si="18"/>
        <v>0.53504715972137362</v>
      </c>
      <c r="M394" s="3">
        <f t="shared" si="19"/>
        <v>-0.90226203683595119</v>
      </c>
      <c r="N394" s="157">
        <v>0.40020519618202999</v>
      </c>
      <c r="O394" s="158">
        <f t="shared" si="20"/>
        <v>0.39771727687288977</v>
      </c>
    </row>
    <row r="395" spans="1:15" ht="16">
      <c r="A395" s="21" t="s">
        <v>1567</v>
      </c>
      <c r="B395" s="21" t="s">
        <v>1568</v>
      </c>
      <c r="C395" s="21" t="s">
        <v>1569</v>
      </c>
      <c r="D395" s="21" t="s">
        <v>54</v>
      </c>
      <c r="E395" s="21" t="s">
        <v>178</v>
      </c>
      <c r="F395" s="21" t="s">
        <v>1570</v>
      </c>
      <c r="G395" s="21" t="s">
        <v>1571</v>
      </c>
      <c r="H395" s="21" t="s">
        <v>1572</v>
      </c>
      <c r="I395" s="21" t="s">
        <v>1573</v>
      </c>
      <c r="J395" s="21" t="s">
        <v>40</v>
      </c>
      <c r="K395" s="22">
        <v>0.81699999999999995</v>
      </c>
      <c r="L395" s="22">
        <f t="shared" si="18"/>
        <v>0.53504715972137362</v>
      </c>
      <c r="M395" s="22">
        <f t="shared" si="19"/>
        <v>-0.90226203683595119</v>
      </c>
      <c r="N395" s="157">
        <v>1</v>
      </c>
      <c r="O395" s="158">
        <f t="shared" si="20"/>
        <v>0</v>
      </c>
    </row>
    <row r="396" spans="1:15">
      <c r="A396" s="21" t="s">
        <v>8411</v>
      </c>
      <c r="B396" s="21" t="s">
        <v>8412</v>
      </c>
      <c r="C396" s="21" t="s">
        <v>33</v>
      </c>
      <c r="D396" s="21" t="s">
        <v>40</v>
      </c>
      <c r="E396" s="21" t="s">
        <v>158</v>
      </c>
      <c r="F396" s="21" t="s">
        <v>8413</v>
      </c>
      <c r="G396" s="21" t="s">
        <v>8414</v>
      </c>
      <c r="H396" s="21" t="s">
        <v>8415</v>
      </c>
      <c r="I396" s="21" t="s">
        <v>8416</v>
      </c>
      <c r="J396" s="21" t="s">
        <v>40</v>
      </c>
      <c r="K396" s="22">
        <v>0.81699999999999995</v>
      </c>
      <c r="L396" s="22">
        <f t="shared" si="18"/>
        <v>0.53504715972137362</v>
      </c>
      <c r="M396" s="22">
        <f t="shared" si="19"/>
        <v>-0.90226203683595119</v>
      </c>
      <c r="N396" s="23" t="s">
        <v>40</v>
      </c>
      <c r="O396" s="24" t="e">
        <f t="shared" si="20"/>
        <v>#VALUE!</v>
      </c>
    </row>
    <row r="397" spans="1:15" ht="16">
      <c r="A397" s="21" t="s">
        <v>4328</v>
      </c>
      <c r="B397" s="21" t="s">
        <v>4329</v>
      </c>
      <c r="C397" s="21" t="s">
        <v>53</v>
      </c>
      <c r="D397" s="21" t="s">
        <v>40</v>
      </c>
      <c r="E397" s="21" t="s">
        <v>937</v>
      </c>
      <c r="F397" s="21" t="s">
        <v>4086</v>
      </c>
      <c r="G397" s="21" t="s">
        <v>4330</v>
      </c>
      <c r="H397" s="21" t="s">
        <v>4331</v>
      </c>
      <c r="I397" s="21" t="s">
        <v>4332</v>
      </c>
      <c r="J397" s="21" t="s">
        <v>40</v>
      </c>
      <c r="K397" s="22">
        <v>0.81799999999999995</v>
      </c>
      <c r="L397" s="22">
        <f t="shared" si="18"/>
        <v>0.53570205220573275</v>
      </c>
      <c r="M397" s="22">
        <f t="shared" si="19"/>
        <v>-0.90049727203988572</v>
      </c>
      <c r="N397" s="157">
        <v>1</v>
      </c>
      <c r="O397" s="158">
        <f t="shared" si="20"/>
        <v>0</v>
      </c>
    </row>
    <row r="398" spans="1:15" ht="16">
      <c r="A398" s="2" t="s">
        <v>10280</v>
      </c>
      <c r="B398" s="2" t="s">
        <v>10281</v>
      </c>
      <c r="C398" s="2" t="s">
        <v>10282</v>
      </c>
      <c r="D398" s="2" t="s">
        <v>40</v>
      </c>
      <c r="E398" s="2" t="s">
        <v>158</v>
      </c>
      <c r="F398" s="2" t="s">
        <v>10283</v>
      </c>
      <c r="G398" s="2" t="s">
        <v>10284</v>
      </c>
      <c r="H398" s="2" t="s">
        <v>10285</v>
      </c>
      <c r="I398" s="2" t="s">
        <v>10286</v>
      </c>
      <c r="J398" s="2" t="s">
        <v>3357</v>
      </c>
      <c r="K398" s="3">
        <v>0.81799999999999995</v>
      </c>
      <c r="L398" s="3">
        <f t="shared" si="18"/>
        <v>0.53570205220573275</v>
      </c>
      <c r="M398" s="3">
        <f t="shared" si="19"/>
        <v>-0.90049727203988572</v>
      </c>
      <c r="N398" s="157">
        <v>1</v>
      </c>
      <c r="O398" s="158">
        <f t="shared" si="20"/>
        <v>0</v>
      </c>
    </row>
    <row r="399" spans="1:15" ht="16">
      <c r="A399" s="21" t="s">
        <v>1921</v>
      </c>
      <c r="B399" s="21" t="s">
        <v>1922</v>
      </c>
      <c r="C399" s="21" t="s">
        <v>132</v>
      </c>
      <c r="D399" s="21" t="s">
        <v>991</v>
      </c>
      <c r="E399" s="21" t="s">
        <v>992</v>
      </c>
      <c r="F399" s="21" t="s">
        <v>1923</v>
      </c>
      <c r="G399" s="21" t="s">
        <v>1924</v>
      </c>
      <c r="H399" s="21" t="s">
        <v>1925</v>
      </c>
      <c r="I399" s="21" t="s">
        <v>1926</v>
      </c>
      <c r="J399" s="21" t="s">
        <v>102</v>
      </c>
      <c r="K399" s="22">
        <v>0.81899999999999995</v>
      </c>
      <c r="L399" s="22">
        <f t="shared" si="18"/>
        <v>0.53635694469009187</v>
      </c>
      <c r="M399" s="22">
        <f t="shared" si="19"/>
        <v>-0.89873466334062579</v>
      </c>
      <c r="N399" s="157">
        <v>1</v>
      </c>
      <c r="O399" s="158">
        <f t="shared" si="20"/>
        <v>0</v>
      </c>
    </row>
    <row r="400" spans="1:15" ht="16">
      <c r="A400" s="21" t="s">
        <v>4564</v>
      </c>
      <c r="B400" s="21" t="s">
        <v>4565</v>
      </c>
      <c r="C400" s="21" t="s">
        <v>43</v>
      </c>
      <c r="D400" s="21" t="s">
        <v>44</v>
      </c>
      <c r="E400" s="21" t="s">
        <v>45</v>
      </c>
      <c r="F400" s="21" t="s">
        <v>4566</v>
      </c>
      <c r="G400" s="21" t="s">
        <v>4567</v>
      </c>
      <c r="H400" s="21" t="s">
        <v>4568</v>
      </c>
      <c r="I400" s="21" t="s">
        <v>4569</v>
      </c>
      <c r="J400" s="21" t="s">
        <v>40</v>
      </c>
      <c r="K400" s="22">
        <v>0.81899999999999995</v>
      </c>
      <c r="L400" s="22">
        <f t="shared" si="18"/>
        <v>0.53635694469009187</v>
      </c>
      <c r="M400" s="22">
        <f t="shared" si="19"/>
        <v>-0.89873466334062579</v>
      </c>
      <c r="N400" s="157">
        <v>1</v>
      </c>
      <c r="O400" s="158">
        <f t="shared" si="20"/>
        <v>0</v>
      </c>
    </row>
    <row r="401" spans="1:15" ht="16">
      <c r="A401" s="2" t="s">
        <v>440</v>
      </c>
      <c r="B401" s="2" t="s">
        <v>441</v>
      </c>
      <c r="C401" s="2" t="s">
        <v>53</v>
      </c>
      <c r="D401" s="2" t="s">
        <v>442</v>
      </c>
      <c r="E401" s="2" t="s">
        <v>443</v>
      </c>
      <c r="F401" s="2" t="s">
        <v>444</v>
      </c>
      <c r="G401" s="2" t="s">
        <v>445</v>
      </c>
      <c r="H401" s="2" t="s">
        <v>446</v>
      </c>
      <c r="I401" s="2" t="s">
        <v>447</v>
      </c>
      <c r="J401" s="2" t="s">
        <v>40</v>
      </c>
      <c r="K401" s="3">
        <v>0.82</v>
      </c>
      <c r="L401" s="3">
        <f t="shared" si="18"/>
        <v>0.53701183717445089</v>
      </c>
      <c r="M401" s="3">
        <f t="shared" si="19"/>
        <v>-0.89697420547618856</v>
      </c>
      <c r="N401" s="157">
        <v>1</v>
      </c>
      <c r="O401" s="158">
        <f t="shared" si="20"/>
        <v>0</v>
      </c>
    </row>
    <row r="402" spans="1:15" ht="16">
      <c r="A402" s="21" t="s">
        <v>2648</v>
      </c>
      <c r="B402" s="21" t="s">
        <v>2649</v>
      </c>
      <c r="C402" s="21" t="s">
        <v>2650</v>
      </c>
      <c r="D402" s="21" t="s">
        <v>34</v>
      </c>
      <c r="E402" s="21" t="s">
        <v>443</v>
      </c>
      <c r="F402" s="21" t="s">
        <v>1176</v>
      </c>
      <c r="G402" s="21" t="s">
        <v>2651</v>
      </c>
      <c r="H402" s="21" t="s">
        <v>2652</v>
      </c>
      <c r="I402" s="21" t="s">
        <v>2653</v>
      </c>
      <c r="J402" s="21" t="s">
        <v>1370</v>
      </c>
      <c r="K402" s="22">
        <v>0.82</v>
      </c>
      <c r="L402" s="22">
        <f t="shared" si="18"/>
        <v>0.53701183717445089</v>
      </c>
      <c r="M402" s="22">
        <f t="shared" si="19"/>
        <v>-0.89697420547618856</v>
      </c>
      <c r="N402" s="157">
        <v>1</v>
      </c>
      <c r="O402" s="158">
        <f t="shared" si="20"/>
        <v>0</v>
      </c>
    </row>
    <row r="403" spans="1:15" ht="16">
      <c r="A403" s="21" t="s">
        <v>6108</v>
      </c>
      <c r="B403" s="21" t="s">
        <v>6109</v>
      </c>
      <c r="C403" s="21" t="s">
        <v>33</v>
      </c>
      <c r="D403" s="21" t="s">
        <v>314</v>
      </c>
      <c r="E403" s="21" t="s">
        <v>511</v>
      </c>
      <c r="F403" s="21" t="s">
        <v>6110</v>
      </c>
      <c r="G403" s="21" t="s">
        <v>6111</v>
      </c>
      <c r="H403" s="21" t="s">
        <v>6112</v>
      </c>
      <c r="I403" s="21" t="s">
        <v>6113</v>
      </c>
      <c r="J403" s="21" t="s">
        <v>3301</v>
      </c>
      <c r="K403" s="22">
        <v>0.82</v>
      </c>
      <c r="L403" s="22">
        <f t="shared" si="18"/>
        <v>0.53701183717445089</v>
      </c>
      <c r="M403" s="22">
        <f t="shared" si="19"/>
        <v>-0.89697420547618856</v>
      </c>
      <c r="N403" s="157">
        <v>1</v>
      </c>
      <c r="O403" s="158">
        <f t="shared" si="20"/>
        <v>0</v>
      </c>
    </row>
    <row r="404" spans="1:15" ht="16">
      <c r="A404" s="21" t="s">
        <v>5788</v>
      </c>
      <c r="B404" s="21" t="s">
        <v>5789</v>
      </c>
      <c r="C404" s="21" t="s">
        <v>43</v>
      </c>
      <c r="D404" s="21" t="s">
        <v>141</v>
      </c>
      <c r="E404" s="21" t="s">
        <v>151</v>
      </c>
      <c r="F404" s="21" t="s">
        <v>5790</v>
      </c>
      <c r="G404" s="21" t="s">
        <v>5791</v>
      </c>
      <c r="H404" s="21" t="s">
        <v>5792</v>
      </c>
      <c r="I404" s="21" t="s">
        <v>5793</v>
      </c>
      <c r="J404" s="21" t="s">
        <v>5794</v>
      </c>
      <c r="K404" s="22">
        <v>0.82</v>
      </c>
      <c r="L404" s="22">
        <f t="shared" si="18"/>
        <v>0.53701183717445089</v>
      </c>
      <c r="M404" s="22">
        <f t="shared" si="19"/>
        <v>-0.89697420547618856</v>
      </c>
      <c r="N404" s="157">
        <v>1</v>
      </c>
      <c r="O404" s="158">
        <f t="shared" si="20"/>
        <v>0</v>
      </c>
    </row>
    <row r="405" spans="1:15" ht="16">
      <c r="A405" s="21" t="s">
        <v>9675</v>
      </c>
      <c r="B405" s="21" t="s">
        <v>9676</v>
      </c>
      <c r="C405" s="21" t="s">
        <v>33</v>
      </c>
      <c r="D405" s="21" t="s">
        <v>40</v>
      </c>
      <c r="E405" s="21" t="s">
        <v>1214</v>
      </c>
      <c r="F405" s="21" t="s">
        <v>9677</v>
      </c>
      <c r="G405" s="21" t="s">
        <v>9678</v>
      </c>
      <c r="H405" s="21" t="s">
        <v>9679</v>
      </c>
      <c r="I405" s="21" t="s">
        <v>9680</v>
      </c>
      <c r="J405" s="21" t="s">
        <v>355</v>
      </c>
      <c r="K405" s="22">
        <v>0.82</v>
      </c>
      <c r="L405" s="22">
        <f t="shared" si="18"/>
        <v>0.53701183717445089</v>
      </c>
      <c r="M405" s="22">
        <f t="shared" si="19"/>
        <v>-0.89697420547618856</v>
      </c>
      <c r="N405" s="157">
        <v>1</v>
      </c>
      <c r="O405" s="158">
        <f t="shared" si="20"/>
        <v>0</v>
      </c>
    </row>
    <row r="406" spans="1:15" ht="16">
      <c r="A406" s="21" t="s">
        <v>3843</v>
      </c>
      <c r="B406" s="21" t="s">
        <v>3844</v>
      </c>
      <c r="C406" s="21" t="s">
        <v>33</v>
      </c>
      <c r="D406" s="21" t="s">
        <v>86</v>
      </c>
      <c r="E406" s="21" t="s">
        <v>158</v>
      </c>
      <c r="F406" s="21" t="s">
        <v>3845</v>
      </c>
      <c r="G406" s="21" t="s">
        <v>3846</v>
      </c>
      <c r="H406" s="21" t="s">
        <v>3847</v>
      </c>
      <c r="I406" s="21" t="s">
        <v>3848</v>
      </c>
      <c r="J406" s="21" t="s">
        <v>3849</v>
      </c>
      <c r="K406" s="22">
        <v>0.82099999999999995</v>
      </c>
      <c r="L406" s="22">
        <f t="shared" si="18"/>
        <v>0.53766672965881002</v>
      </c>
      <c r="M406" s="22">
        <f t="shared" si="19"/>
        <v>-0.89521589320382977</v>
      </c>
      <c r="N406" s="157">
        <v>1</v>
      </c>
      <c r="O406" s="158">
        <f t="shared" si="20"/>
        <v>0</v>
      </c>
    </row>
    <row r="407" spans="1:15" ht="16">
      <c r="A407" s="21" t="s">
        <v>10191</v>
      </c>
      <c r="B407" s="21" t="s">
        <v>10192</v>
      </c>
      <c r="C407" s="21" t="s">
        <v>53</v>
      </c>
      <c r="D407" s="21" t="s">
        <v>76</v>
      </c>
      <c r="E407" s="21" t="s">
        <v>151</v>
      </c>
      <c r="F407" s="21" t="s">
        <v>10193</v>
      </c>
      <c r="G407" s="21" t="s">
        <v>10194</v>
      </c>
      <c r="H407" s="21" t="s">
        <v>10195</v>
      </c>
      <c r="I407" s="21" t="s">
        <v>10196</v>
      </c>
      <c r="J407" s="21" t="s">
        <v>532</v>
      </c>
      <c r="K407" s="22">
        <v>0.82299999999999995</v>
      </c>
      <c r="L407" s="22">
        <f t="shared" si="18"/>
        <v>0.53897651462752816</v>
      </c>
      <c r="M407" s="22">
        <f t="shared" si="19"/>
        <v>-0.89170568456000898</v>
      </c>
      <c r="N407" s="157">
        <v>1</v>
      </c>
      <c r="O407" s="158">
        <f t="shared" si="20"/>
        <v>0</v>
      </c>
    </row>
    <row r="408" spans="1:15">
      <c r="A408" s="2" t="s">
        <v>12443</v>
      </c>
      <c r="B408" s="2" t="s">
        <v>12442</v>
      </c>
      <c r="C408" s="2" t="s">
        <v>40</v>
      </c>
      <c r="D408" s="2" t="s">
        <v>141</v>
      </c>
      <c r="E408" s="2" t="s">
        <v>40</v>
      </c>
      <c r="F408" s="2" t="s">
        <v>12441</v>
      </c>
      <c r="G408" s="2" t="s">
        <v>12440</v>
      </c>
      <c r="H408" s="2" t="s">
        <v>12439</v>
      </c>
      <c r="I408" s="2" t="s">
        <v>12438</v>
      </c>
      <c r="J408" s="2" t="s">
        <v>40</v>
      </c>
      <c r="K408" s="3">
        <v>0.82299999999999995</v>
      </c>
      <c r="L408" s="3">
        <f t="shared" si="18"/>
        <v>0.53897651462752816</v>
      </c>
      <c r="M408" s="3">
        <f t="shared" si="19"/>
        <v>-0.89170568456000898</v>
      </c>
      <c r="N408" s="4" t="s">
        <v>40</v>
      </c>
      <c r="O408" s="5" t="e">
        <f t="shared" si="20"/>
        <v>#VALUE!</v>
      </c>
    </row>
    <row r="409" spans="1:15" ht="16">
      <c r="A409" s="2" t="s">
        <v>476</v>
      </c>
      <c r="B409" s="2" t="s">
        <v>477</v>
      </c>
      <c r="C409" s="2" t="s">
        <v>186</v>
      </c>
      <c r="D409" s="2" t="s">
        <v>141</v>
      </c>
      <c r="E409" s="2" t="s">
        <v>478</v>
      </c>
      <c r="F409" s="2" t="s">
        <v>479</v>
      </c>
      <c r="G409" s="2" t="s">
        <v>480</v>
      </c>
      <c r="H409" s="2" t="s">
        <v>481</v>
      </c>
      <c r="I409" s="2" t="s">
        <v>482</v>
      </c>
      <c r="J409" s="2" t="s">
        <v>483</v>
      </c>
      <c r="K409" s="3">
        <v>0.82399999999999995</v>
      </c>
      <c r="L409" s="3">
        <f t="shared" si="18"/>
        <v>0.53963140711188728</v>
      </c>
      <c r="M409" s="3">
        <f t="shared" si="19"/>
        <v>-0.889953777798416</v>
      </c>
      <c r="N409" s="157">
        <v>0.22970894794728</v>
      </c>
      <c r="O409" s="158">
        <f t="shared" si="20"/>
        <v>0.638822087223608</v>
      </c>
    </row>
    <row r="410" spans="1:15" ht="16">
      <c r="A410" s="21" t="s">
        <v>11690</v>
      </c>
      <c r="B410" s="21" t="s">
        <v>11691</v>
      </c>
      <c r="C410" s="21" t="s">
        <v>40</v>
      </c>
      <c r="D410" s="21" t="s">
        <v>40</v>
      </c>
      <c r="E410" s="21" t="s">
        <v>40</v>
      </c>
      <c r="F410" s="21" t="s">
        <v>6966</v>
      </c>
      <c r="G410" s="21" t="s">
        <v>11692</v>
      </c>
      <c r="H410" s="21" t="s">
        <v>11693</v>
      </c>
      <c r="I410" s="21" t="s">
        <v>11694</v>
      </c>
      <c r="J410" s="21" t="s">
        <v>40</v>
      </c>
      <c r="K410" s="22">
        <v>0.82399999999999995</v>
      </c>
      <c r="L410" s="22">
        <f t="shared" si="18"/>
        <v>0.53963140711188728</v>
      </c>
      <c r="M410" s="22">
        <f t="shared" si="19"/>
        <v>-0.889953777798416</v>
      </c>
      <c r="N410" s="157">
        <v>1</v>
      </c>
      <c r="O410" s="158">
        <f t="shared" si="20"/>
        <v>0</v>
      </c>
    </row>
    <row r="411" spans="1:15">
      <c r="A411" s="21" t="s">
        <v>8486</v>
      </c>
      <c r="B411" s="21" t="s">
        <v>8487</v>
      </c>
      <c r="C411" s="21" t="s">
        <v>921</v>
      </c>
      <c r="D411" s="21" t="s">
        <v>141</v>
      </c>
      <c r="E411" s="21" t="s">
        <v>519</v>
      </c>
      <c r="F411" s="21" t="s">
        <v>8488</v>
      </c>
      <c r="G411" s="21" t="s">
        <v>8489</v>
      </c>
      <c r="H411" s="21" t="s">
        <v>40</v>
      </c>
      <c r="I411" s="21" t="s">
        <v>8490</v>
      </c>
      <c r="J411" s="21" t="s">
        <v>40</v>
      </c>
      <c r="K411" s="22">
        <v>0.82399999999999995</v>
      </c>
      <c r="L411" s="22">
        <f t="shared" si="18"/>
        <v>0.53963140711188728</v>
      </c>
      <c r="M411" s="22">
        <f t="shared" si="19"/>
        <v>-0.889953777798416</v>
      </c>
      <c r="N411" s="23" t="s">
        <v>40</v>
      </c>
      <c r="O411" s="24" t="e">
        <f t="shared" si="20"/>
        <v>#VALUE!</v>
      </c>
    </row>
    <row r="412" spans="1:15" ht="16">
      <c r="A412" s="21" t="s">
        <v>1422</v>
      </c>
      <c r="B412" s="21" t="s">
        <v>1423</v>
      </c>
      <c r="C412" s="21" t="s">
        <v>53</v>
      </c>
      <c r="D412" s="21" t="s">
        <v>86</v>
      </c>
      <c r="E412" s="21" t="s">
        <v>1321</v>
      </c>
      <c r="F412" s="21" t="s">
        <v>1424</v>
      </c>
      <c r="G412" s="21" t="s">
        <v>1425</v>
      </c>
      <c r="H412" s="21" t="s">
        <v>1426</v>
      </c>
      <c r="I412" s="21" t="s">
        <v>1427</v>
      </c>
      <c r="J412" s="21" t="s">
        <v>40</v>
      </c>
      <c r="K412" s="22">
        <v>0.82699999999999996</v>
      </c>
      <c r="L412" s="22">
        <f t="shared" si="18"/>
        <v>0.54159608456496455</v>
      </c>
      <c r="M412" s="22">
        <f t="shared" si="19"/>
        <v>-0.88471078581035978</v>
      </c>
      <c r="N412" s="157">
        <v>1</v>
      </c>
      <c r="O412" s="158">
        <f t="shared" si="20"/>
        <v>0</v>
      </c>
    </row>
    <row r="413" spans="1:15" ht="16">
      <c r="A413" s="21" t="s">
        <v>4984</v>
      </c>
      <c r="B413" s="21" t="s">
        <v>4985</v>
      </c>
      <c r="C413" s="21" t="s">
        <v>132</v>
      </c>
      <c r="D413" s="21" t="s">
        <v>729</v>
      </c>
      <c r="E413" s="21" t="s">
        <v>1058</v>
      </c>
      <c r="F413" s="21" t="s">
        <v>4986</v>
      </c>
      <c r="G413" s="21" t="s">
        <v>4987</v>
      </c>
      <c r="H413" s="21" t="s">
        <v>4988</v>
      </c>
      <c r="I413" s="21" t="s">
        <v>4989</v>
      </c>
      <c r="J413" s="21" t="s">
        <v>102</v>
      </c>
      <c r="K413" s="22">
        <v>0.82699999999999996</v>
      </c>
      <c r="L413" s="22">
        <f t="shared" si="18"/>
        <v>0.54159608456496455</v>
      </c>
      <c r="M413" s="22">
        <f t="shared" si="19"/>
        <v>-0.88471078581035978</v>
      </c>
      <c r="N413" s="157">
        <v>1</v>
      </c>
      <c r="O413" s="158">
        <f t="shared" si="20"/>
        <v>0</v>
      </c>
    </row>
    <row r="414" spans="1:15" ht="16">
      <c r="A414" s="21" t="s">
        <v>3309</v>
      </c>
      <c r="B414" s="21" t="s">
        <v>3310</v>
      </c>
      <c r="C414" s="21" t="s">
        <v>328</v>
      </c>
      <c r="D414" s="21" t="s">
        <v>991</v>
      </c>
      <c r="E414" s="21" t="s">
        <v>1529</v>
      </c>
      <c r="F414" s="21" t="s">
        <v>3311</v>
      </c>
      <c r="G414" s="21" t="s">
        <v>3312</v>
      </c>
      <c r="H414" s="21" t="s">
        <v>3313</v>
      </c>
      <c r="I414" s="21" t="s">
        <v>3314</v>
      </c>
      <c r="J414" s="21" t="s">
        <v>102</v>
      </c>
      <c r="K414" s="22">
        <v>0.82799999999999996</v>
      </c>
      <c r="L414" s="22">
        <f t="shared" si="18"/>
        <v>0.54225097704932368</v>
      </c>
      <c r="M414" s="22">
        <f t="shared" si="19"/>
        <v>-0.88296734748230898</v>
      </c>
      <c r="N414" s="157">
        <v>1</v>
      </c>
      <c r="O414" s="158">
        <f t="shared" si="20"/>
        <v>0</v>
      </c>
    </row>
    <row r="415" spans="1:15" ht="16">
      <c r="A415" s="21" t="s">
        <v>9733</v>
      </c>
      <c r="B415" s="21" t="s">
        <v>9734</v>
      </c>
      <c r="C415" s="21" t="s">
        <v>33</v>
      </c>
      <c r="D415" s="21" t="s">
        <v>141</v>
      </c>
      <c r="E415" s="21" t="s">
        <v>151</v>
      </c>
      <c r="F415" s="21" t="s">
        <v>9735</v>
      </c>
      <c r="G415" s="21" t="s">
        <v>9736</v>
      </c>
      <c r="H415" s="21" t="s">
        <v>9737</v>
      </c>
      <c r="I415" s="21" t="s">
        <v>9738</v>
      </c>
      <c r="J415" s="21" t="s">
        <v>2222</v>
      </c>
      <c r="K415" s="22">
        <v>0.83</v>
      </c>
      <c r="L415" s="22">
        <f t="shared" si="18"/>
        <v>0.54356076201804182</v>
      </c>
      <c r="M415" s="22">
        <f t="shared" si="19"/>
        <v>-0.87948677874734726</v>
      </c>
      <c r="N415" s="157">
        <v>1</v>
      </c>
      <c r="O415" s="158">
        <f t="shared" si="20"/>
        <v>0</v>
      </c>
    </row>
    <row r="416" spans="1:15" ht="16">
      <c r="A416" s="2" t="s">
        <v>11753</v>
      </c>
      <c r="B416" s="2" t="s">
        <v>11754</v>
      </c>
      <c r="C416" s="2" t="s">
        <v>33</v>
      </c>
      <c r="D416" s="2" t="s">
        <v>86</v>
      </c>
      <c r="E416" s="2" t="s">
        <v>1321</v>
      </c>
      <c r="F416" s="2" t="s">
        <v>11755</v>
      </c>
      <c r="G416" s="2" t="s">
        <v>11756</v>
      </c>
      <c r="H416" s="2" t="s">
        <v>11757</v>
      </c>
      <c r="I416" s="2" t="s">
        <v>11758</v>
      </c>
      <c r="J416" s="2" t="s">
        <v>40</v>
      </c>
      <c r="K416" s="3">
        <v>0.83099999999999996</v>
      </c>
      <c r="L416" s="3">
        <f t="shared" si="18"/>
        <v>0.54421565450240084</v>
      </c>
      <c r="M416" s="3">
        <f t="shared" si="19"/>
        <v>-0.87774963821129004</v>
      </c>
      <c r="N416" s="157">
        <v>1</v>
      </c>
      <c r="O416" s="158">
        <f t="shared" si="20"/>
        <v>0</v>
      </c>
    </row>
    <row r="417" spans="1:15">
      <c r="A417" s="21" t="s">
        <v>12829</v>
      </c>
      <c r="B417" s="21" t="s">
        <v>12828</v>
      </c>
      <c r="C417" s="21" t="s">
        <v>921</v>
      </c>
      <c r="D417" s="21" t="s">
        <v>40</v>
      </c>
      <c r="E417" s="21" t="s">
        <v>519</v>
      </c>
      <c r="F417" s="21" t="s">
        <v>520</v>
      </c>
      <c r="G417" s="21" t="s">
        <v>12827</v>
      </c>
      <c r="H417" s="21" t="s">
        <v>12826</v>
      </c>
      <c r="I417" s="21" t="s">
        <v>12825</v>
      </c>
      <c r="J417" s="21" t="s">
        <v>5167</v>
      </c>
      <c r="K417" s="22">
        <v>0.83199999999999996</v>
      </c>
      <c r="L417" s="22">
        <f t="shared" si="18"/>
        <v>0.54487054698675996</v>
      </c>
      <c r="M417" s="22">
        <f t="shared" si="19"/>
        <v>-0.87601458684054223</v>
      </c>
      <c r="N417" s="23" t="s">
        <v>40</v>
      </c>
      <c r="O417" s="24" t="e">
        <f t="shared" si="20"/>
        <v>#VALUE!</v>
      </c>
    </row>
    <row r="418" spans="1:15" ht="16">
      <c r="A418" s="2" t="s">
        <v>693</v>
      </c>
      <c r="B418" s="2" t="s">
        <v>694</v>
      </c>
      <c r="C418" s="2" t="s">
        <v>33</v>
      </c>
      <c r="D418" s="2" t="s">
        <v>44</v>
      </c>
      <c r="E418" s="2" t="s">
        <v>207</v>
      </c>
      <c r="F418" s="2" t="s">
        <v>695</v>
      </c>
      <c r="G418" s="2" t="s">
        <v>696</v>
      </c>
      <c r="H418" s="2" t="s">
        <v>697</v>
      </c>
      <c r="I418" s="2" t="s">
        <v>698</v>
      </c>
      <c r="J418" s="2" t="s">
        <v>116</v>
      </c>
      <c r="K418" s="3">
        <v>0.83299999999999996</v>
      </c>
      <c r="L418" s="3">
        <f t="shared" si="18"/>
        <v>0.54552543947111909</v>
      </c>
      <c r="M418" s="3">
        <f t="shared" si="19"/>
        <v>-0.87428161961608675</v>
      </c>
      <c r="N418" s="157">
        <v>1</v>
      </c>
      <c r="O418" s="158">
        <f t="shared" si="20"/>
        <v>0</v>
      </c>
    </row>
    <row r="419" spans="1:15" ht="16">
      <c r="A419" s="21" t="s">
        <v>7215</v>
      </c>
      <c r="B419" s="21" t="s">
        <v>7216</v>
      </c>
      <c r="C419" s="21" t="s">
        <v>85</v>
      </c>
      <c r="D419" s="21" t="s">
        <v>40</v>
      </c>
      <c r="E419" s="21" t="s">
        <v>1468</v>
      </c>
      <c r="F419" s="21" t="s">
        <v>7217</v>
      </c>
      <c r="G419" s="21" t="s">
        <v>7218</v>
      </c>
      <c r="H419" s="21" t="s">
        <v>7219</v>
      </c>
      <c r="I419" s="21" t="s">
        <v>7220</v>
      </c>
      <c r="J419" s="21" t="s">
        <v>40</v>
      </c>
      <c r="K419" s="22">
        <v>0.83299999999999996</v>
      </c>
      <c r="L419" s="22">
        <f t="shared" si="18"/>
        <v>0.54552543947111909</v>
      </c>
      <c r="M419" s="22">
        <f t="shared" si="19"/>
        <v>-0.87428161961608675</v>
      </c>
      <c r="N419" s="157">
        <v>1</v>
      </c>
      <c r="O419" s="158">
        <f t="shared" si="20"/>
        <v>0</v>
      </c>
    </row>
    <row r="420" spans="1:15" ht="16">
      <c r="A420" s="21" t="s">
        <v>10019</v>
      </c>
      <c r="B420" s="21" t="s">
        <v>10020</v>
      </c>
      <c r="C420" s="21" t="s">
        <v>921</v>
      </c>
      <c r="D420" s="21" t="s">
        <v>141</v>
      </c>
      <c r="E420" s="21" t="s">
        <v>457</v>
      </c>
      <c r="F420" s="21" t="s">
        <v>10021</v>
      </c>
      <c r="G420" s="21" t="s">
        <v>10022</v>
      </c>
      <c r="H420" s="21" t="s">
        <v>10023</v>
      </c>
      <c r="I420" s="21" t="s">
        <v>10024</v>
      </c>
      <c r="J420" s="21" t="s">
        <v>2385</v>
      </c>
      <c r="K420" s="22">
        <v>0.83499999999999996</v>
      </c>
      <c r="L420" s="22">
        <f t="shared" si="18"/>
        <v>0.54683522443983723</v>
      </c>
      <c r="M420" s="22">
        <f t="shared" si="19"/>
        <v>-0.87082191762021977</v>
      </c>
      <c r="N420" s="157">
        <v>1</v>
      </c>
      <c r="O420" s="158">
        <f t="shared" si="20"/>
        <v>0</v>
      </c>
    </row>
    <row r="421" spans="1:15" ht="16">
      <c r="A421" s="21" t="s">
        <v>3206</v>
      </c>
      <c r="B421" s="21" t="s">
        <v>3207</v>
      </c>
      <c r="C421" s="21" t="s">
        <v>186</v>
      </c>
      <c r="D421" s="21" t="s">
        <v>76</v>
      </c>
      <c r="E421" s="21" t="s">
        <v>2024</v>
      </c>
      <c r="F421" s="21" t="s">
        <v>2906</v>
      </c>
      <c r="G421" s="21" t="s">
        <v>3208</v>
      </c>
      <c r="H421" s="21" t="s">
        <v>3209</v>
      </c>
      <c r="I421" s="21" t="s">
        <v>3210</v>
      </c>
      <c r="J421" s="21" t="s">
        <v>3211</v>
      </c>
      <c r="K421" s="22">
        <v>0.83599999999999997</v>
      </c>
      <c r="L421" s="22">
        <f t="shared" si="18"/>
        <v>0.54749011692419636</v>
      </c>
      <c r="M421" s="22">
        <f t="shared" si="19"/>
        <v>-0.86909517290075167</v>
      </c>
      <c r="N421" s="157">
        <v>1</v>
      </c>
      <c r="O421" s="158">
        <f t="shared" si="20"/>
        <v>0</v>
      </c>
    </row>
    <row r="422" spans="1:15" ht="16">
      <c r="A422" s="21" t="s">
        <v>6939</v>
      </c>
      <c r="B422" s="21" t="s">
        <v>6940</v>
      </c>
      <c r="C422" s="21" t="s">
        <v>33</v>
      </c>
      <c r="D422" s="21" t="s">
        <v>86</v>
      </c>
      <c r="E422" s="21" t="s">
        <v>511</v>
      </c>
      <c r="F422" s="21" t="s">
        <v>6941</v>
      </c>
      <c r="G422" s="21" t="s">
        <v>6942</v>
      </c>
      <c r="H422" s="21" t="s">
        <v>6943</v>
      </c>
      <c r="I422" s="21" t="s">
        <v>6944</v>
      </c>
      <c r="J422" s="21" t="s">
        <v>6945</v>
      </c>
      <c r="K422" s="22">
        <v>0.83599999999999997</v>
      </c>
      <c r="L422" s="22">
        <f t="shared" si="18"/>
        <v>0.54749011692419636</v>
      </c>
      <c r="M422" s="22">
        <f t="shared" si="19"/>
        <v>-0.86909517290075167</v>
      </c>
      <c r="N422" s="157">
        <v>1</v>
      </c>
      <c r="O422" s="158">
        <f t="shared" si="20"/>
        <v>0</v>
      </c>
    </row>
    <row r="423" spans="1:15" ht="16">
      <c r="A423" s="2" t="s">
        <v>11712</v>
      </c>
      <c r="B423" s="2" t="s">
        <v>11713</v>
      </c>
      <c r="C423" s="2" t="s">
        <v>53</v>
      </c>
      <c r="D423" s="2" t="s">
        <v>141</v>
      </c>
      <c r="E423" s="2" t="s">
        <v>214</v>
      </c>
      <c r="F423" s="2" t="s">
        <v>11714</v>
      </c>
      <c r="G423" s="2" t="s">
        <v>11715</v>
      </c>
      <c r="H423" s="2" t="s">
        <v>11716</v>
      </c>
      <c r="I423" s="2" t="s">
        <v>11717</v>
      </c>
      <c r="J423" s="2" t="s">
        <v>8096</v>
      </c>
      <c r="K423" s="3">
        <v>0.83599999999999997</v>
      </c>
      <c r="L423" s="3">
        <f t="shared" si="18"/>
        <v>0.54749011692419636</v>
      </c>
      <c r="M423" s="3">
        <f t="shared" si="19"/>
        <v>-0.86909517290075167</v>
      </c>
      <c r="N423" s="157">
        <v>1</v>
      </c>
      <c r="O423" s="158">
        <f t="shared" si="20"/>
        <v>0</v>
      </c>
    </row>
    <row r="424" spans="1:15" ht="16">
      <c r="A424" s="21" t="s">
        <v>1553</v>
      </c>
      <c r="B424" s="21" t="s">
        <v>1554</v>
      </c>
      <c r="C424" s="21" t="s">
        <v>921</v>
      </c>
      <c r="D424" s="21" t="s">
        <v>141</v>
      </c>
      <c r="E424" s="21" t="s">
        <v>1555</v>
      </c>
      <c r="F424" s="21" t="s">
        <v>1556</v>
      </c>
      <c r="G424" s="21" t="s">
        <v>1557</v>
      </c>
      <c r="H424" s="21" t="s">
        <v>1558</v>
      </c>
      <c r="I424" s="21" t="s">
        <v>1559</v>
      </c>
      <c r="J424" s="21" t="s">
        <v>40</v>
      </c>
      <c r="K424" s="22">
        <v>0.83699999999999997</v>
      </c>
      <c r="L424" s="22">
        <f t="shared" si="18"/>
        <v>0.54814500940855537</v>
      </c>
      <c r="M424" s="22">
        <f t="shared" si="19"/>
        <v>-0.86737049243129072</v>
      </c>
      <c r="N424" s="157">
        <v>1</v>
      </c>
      <c r="O424" s="158">
        <f t="shared" si="20"/>
        <v>0</v>
      </c>
    </row>
    <row r="425" spans="1:15" ht="16">
      <c r="A425" s="21" t="s">
        <v>5527</v>
      </c>
      <c r="B425" s="21" t="s">
        <v>5528</v>
      </c>
      <c r="C425" s="21" t="s">
        <v>33</v>
      </c>
      <c r="D425" s="21" t="s">
        <v>34</v>
      </c>
      <c r="E425" s="21" t="s">
        <v>111</v>
      </c>
      <c r="F425" s="21" t="s">
        <v>4980</v>
      </c>
      <c r="G425" s="21" t="s">
        <v>5529</v>
      </c>
      <c r="H425" s="21" t="s">
        <v>5530</v>
      </c>
      <c r="I425" s="21" t="s">
        <v>5531</v>
      </c>
      <c r="J425" s="21" t="s">
        <v>5532</v>
      </c>
      <c r="K425" s="22">
        <v>0.83699999999999997</v>
      </c>
      <c r="L425" s="22">
        <f t="shared" si="18"/>
        <v>0.54814500940855537</v>
      </c>
      <c r="M425" s="22">
        <f t="shared" si="19"/>
        <v>-0.86737049243129072</v>
      </c>
      <c r="N425" s="157">
        <v>1</v>
      </c>
      <c r="O425" s="158">
        <f t="shared" si="20"/>
        <v>0</v>
      </c>
    </row>
    <row r="426" spans="1:15" ht="16">
      <c r="A426" s="21" t="s">
        <v>7022</v>
      </c>
      <c r="B426" s="21" t="s">
        <v>7023</v>
      </c>
      <c r="C426" s="21" t="s">
        <v>33</v>
      </c>
      <c r="D426" s="21" t="s">
        <v>40</v>
      </c>
      <c r="E426" s="21" t="s">
        <v>45</v>
      </c>
      <c r="F426" s="21" t="s">
        <v>7024</v>
      </c>
      <c r="G426" s="21" t="s">
        <v>7025</v>
      </c>
      <c r="H426" s="21" t="s">
        <v>7026</v>
      </c>
      <c r="I426" s="21" t="s">
        <v>7027</v>
      </c>
      <c r="J426" s="21" t="s">
        <v>1708</v>
      </c>
      <c r="K426" s="22">
        <v>0.83699999999999997</v>
      </c>
      <c r="L426" s="22">
        <f t="shared" si="18"/>
        <v>0.54814500940855537</v>
      </c>
      <c r="M426" s="22">
        <f t="shared" si="19"/>
        <v>-0.86737049243129072</v>
      </c>
      <c r="N426" s="157">
        <v>1</v>
      </c>
      <c r="O426" s="158">
        <f t="shared" si="20"/>
        <v>0</v>
      </c>
    </row>
    <row r="427" spans="1:15" ht="16">
      <c r="A427" s="21" t="s">
        <v>2122</v>
      </c>
      <c r="B427" s="21" t="s">
        <v>2123</v>
      </c>
      <c r="C427" s="21" t="s">
        <v>186</v>
      </c>
      <c r="D427" s="21" t="s">
        <v>141</v>
      </c>
      <c r="E427" s="21" t="s">
        <v>77</v>
      </c>
      <c r="F427" s="21" t="s">
        <v>2124</v>
      </c>
      <c r="G427" s="21" t="s">
        <v>2125</v>
      </c>
      <c r="H427" s="21" t="s">
        <v>2126</v>
      </c>
      <c r="I427" s="21" t="s">
        <v>2127</v>
      </c>
      <c r="J427" s="21" t="s">
        <v>454</v>
      </c>
      <c r="K427" s="22">
        <v>0.83799999999999997</v>
      </c>
      <c r="L427" s="22">
        <f t="shared" si="18"/>
        <v>0.5487999018929145</v>
      </c>
      <c r="M427" s="22">
        <f t="shared" si="19"/>
        <v>-0.86564787128228282</v>
      </c>
      <c r="N427" s="157">
        <v>1</v>
      </c>
      <c r="O427" s="158">
        <f t="shared" si="20"/>
        <v>0</v>
      </c>
    </row>
    <row r="428" spans="1:15" ht="16">
      <c r="A428" s="21" t="s">
        <v>1861</v>
      </c>
      <c r="B428" s="21" t="s">
        <v>1862</v>
      </c>
      <c r="C428" s="21" t="s">
        <v>53</v>
      </c>
      <c r="D428" s="21" t="s">
        <v>34</v>
      </c>
      <c r="E428" s="21" t="s">
        <v>1863</v>
      </c>
      <c r="F428" s="21" t="s">
        <v>1864</v>
      </c>
      <c r="G428" s="21" t="s">
        <v>1865</v>
      </c>
      <c r="H428" s="21" t="s">
        <v>1866</v>
      </c>
      <c r="I428" s="21" t="s">
        <v>1867</v>
      </c>
      <c r="J428" s="21" t="s">
        <v>1868</v>
      </c>
      <c r="K428" s="22">
        <v>0.83799999999999997</v>
      </c>
      <c r="L428" s="22">
        <f t="shared" si="18"/>
        <v>0.5487999018929145</v>
      </c>
      <c r="M428" s="22">
        <f t="shared" si="19"/>
        <v>-0.86564787128228282</v>
      </c>
      <c r="N428" s="157">
        <v>1</v>
      </c>
      <c r="O428" s="158">
        <f t="shared" si="20"/>
        <v>0</v>
      </c>
    </row>
    <row r="429" spans="1:15" ht="16">
      <c r="A429" s="21" t="s">
        <v>6575</v>
      </c>
      <c r="B429" s="21" t="s">
        <v>6576</v>
      </c>
      <c r="C429" s="21" t="s">
        <v>53</v>
      </c>
      <c r="D429" s="21" t="s">
        <v>34</v>
      </c>
      <c r="E429" s="21" t="s">
        <v>87</v>
      </c>
      <c r="F429" s="21" t="s">
        <v>6577</v>
      </c>
      <c r="G429" s="21" t="s">
        <v>6578</v>
      </c>
      <c r="H429" s="21" t="s">
        <v>6579</v>
      </c>
      <c r="I429" s="21" t="s">
        <v>6580</v>
      </c>
      <c r="J429" s="21" t="s">
        <v>40</v>
      </c>
      <c r="K429" s="22">
        <v>0.83799999999999997</v>
      </c>
      <c r="L429" s="22">
        <f t="shared" si="18"/>
        <v>0.5487999018929145</v>
      </c>
      <c r="M429" s="22">
        <f t="shared" si="19"/>
        <v>-0.86564787128228282</v>
      </c>
      <c r="N429" s="157">
        <v>1</v>
      </c>
      <c r="O429" s="158">
        <f t="shared" si="20"/>
        <v>0</v>
      </c>
    </row>
    <row r="430" spans="1:15" ht="16">
      <c r="A430" s="21" t="s">
        <v>3913</v>
      </c>
      <c r="B430" s="21" t="s">
        <v>3914</v>
      </c>
      <c r="C430" s="21" t="s">
        <v>40</v>
      </c>
      <c r="D430" s="21" t="s">
        <v>86</v>
      </c>
      <c r="E430" s="21" t="s">
        <v>40</v>
      </c>
      <c r="F430" s="21" t="s">
        <v>3125</v>
      </c>
      <c r="G430" s="21" t="s">
        <v>3915</v>
      </c>
      <c r="H430" s="21" t="s">
        <v>3916</v>
      </c>
      <c r="I430" s="21" t="s">
        <v>3917</v>
      </c>
      <c r="J430" s="21" t="s">
        <v>40</v>
      </c>
      <c r="K430" s="22">
        <v>0.83899999999999997</v>
      </c>
      <c r="L430" s="22">
        <f t="shared" si="18"/>
        <v>0.54945479437727363</v>
      </c>
      <c r="M430" s="22">
        <f t="shared" si="19"/>
        <v>-0.8639273045418111</v>
      </c>
      <c r="N430" s="157">
        <v>1</v>
      </c>
      <c r="O430" s="158">
        <f t="shared" si="20"/>
        <v>0</v>
      </c>
    </row>
    <row r="431" spans="1:15" ht="16">
      <c r="A431" s="21" t="s">
        <v>8676</v>
      </c>
      <c r="B431" s="21" t="s">
        <v>8677</v>
      </c>
      <c r="C431" s="21" t="s">
        <v>43</v>
      </c>
      <c r="D431" s="21" t="s">
        <v>141</v>
      </c>
      <c r="E431" s="21" t="s">
        <v>158</v>
      </c>
      <c r="F431" s="21" t="s">
        <v>8678</v>
      </c>
      <c r="G431" s="21" t="s">
        <v>8679</v>
      </c>
      <c r="H431" s="21" t="s">
        <v>8680</v>
      </c>
      <c r="I431" s="21" t="s">
        <v>8681</v>
      </c>
      <c r="J431" s="21" t="s">
        <v>40</v>
      </c>
      <c r="K431" s="22">
        <v>0.84</v>
      </c>
      <c r="L431" s="22">
        <f t="shared" si="18"/>
        <v>0.55010968686163264</v>
      </c>
      <c r="M431" s="22">
        <f t="shared" si="19"/>
        <v>-0.86220878731551187</v>
      </c>
      <c r="N431" s="157">
        <v>1</v>
      </c>
      <c r="O431" s="158">
        <f t="shared" si="20"/>
        <v>0</v>
      </c>
    </row>
    <row r="432" spans="1:15" ht="16">
      <c r="A432" s="21" t="s">
        <v>2379</v>
      </c>
      <c r="B432" s="21" t="s">
        <v>2380</v>
      </c>
      <c r="C432" s="21" t="s">
        <v>85</v>
      </c>
      <c r="D432" s="21" t="s">
        <v>44</v>
      </c>
      <c r="E432" s="21" t="s">
        <v>1086</v>
      </c>
      <c r="F432" s="21" t="s">
        <v>2381</v>
      </c>
      <c r="G432" s="21" t="s">
        <v>2382</v>
      </c>
      <c r="H432" s="21" t="s">
        <v>2383</v>
      </c>
      <c r="I432" s="21" t="s">
        <v>2384</v>
      </c>
      <c r="J432" s="21" t="s">
        <v>2385</v>
      </c>
      <c r="K432" s="22">
        <v>0.84099999999999997</v>
      </c>
      <c r="L432" s="22">
        <f t="shared" si="18"/>
        <v>0.55076457934599177</v>
      </c>
      <c r="M432" s="22">
        <f t="shared" si="19"/>
        <v>-0.86049231472649013</v>
      </c>
      <c r="N432" s="157">
        <v>1</v>
      </c>
      <c r="O432" s="158">
        <f t="shared" si="20"/>
        <v>0</v>
      </c>
    </row>
    <row r="433" spans="1:15" ht="16">
      <c r="A433" s="2" t="s">
        <v>712</v>
      </c>
      <c r="B433" s="2" t="s">
        <v>713</v>
      </c>
      <c r="C433" s="2" t="s">
        <v>186</v>
      </c>
      <c r="D433" s="2" t="s">
        <v>40</v>
      </c>
      <c r="E433" s="2" t="s">
        <v>714</v>
      </c>
      <c r="F433" s="2" t="s">
        <v>715</v>
      </c>
      <c r="G433" s="2" t="s">
        <v>716</v>
      </c>
      <c r="H433" s="2" t="s">
        <v>717</v>
      </c>
      <c r="I433" s="2" t="s">
        <v>718</v>
      </c>
      <c r="J433" s="2" t="s">
        <v>719</v>
      </c>
      <c r="K433" s="3">
        <v>0.84299999999999997</v>
      </c>
      <c r="L433" s="3">
        <f t="shared" si="18"/>
        <v>0.55207436431470991</v>
      </c>
      <c r="M433" s="3">
        <f t="shared" si="19"/>
        <v>-0.85706548403955218</v>
      </c>
      <c r="N433" s="157">
        <v>1</v>
      </c>
      <c r="O433" s="158">
        <f t="shared" si="20"/>
        <v>0</v>
      </c>
    </row>
    <row r="434" spans="1:15" ht="16">
      <c r="A434" s="21" t="s">
        <v>8568</v>
      </c>
      <c r="B434" s="21" t="s">
        <v>8569</v>
      </c>
      <c r="C434" s="21" t="s">
        <v>33</v>
      </c>
      <c r="D434" s="21" t="s">
        <v>34</v>
      </c>
      <c r="E434" s="21" t="s">
        <v>207</v>
      </c>
      <c r="F434" s="21" t="s">
        <v>8570</v>
      </c>
      <c r="G434" s="21" t="s">
        <v>8571</v>
      </c>
      <c r="H434" s="21" t="s">
        <v>8572</v>
      </c>
      <c r="I434" s="21" t="s">
        <v>8573</v>
      </c>
      <c r="J434" s="21" t="s">
        <v>3109</v>
      </c>
      <c r="K434" s="22">
        <v>0.84299999999999997</v>
      </c>
      <c r="L434" s="22">
        <f t="shared" si="18"/>
        <v>0.55207436431470991</v>
      </c>
      <c r="M434" s="22">
        <f t="shared" si="19"/>
        <v>-0.85706548403955218</v>
      </c>
      <c r="N434" s="157">
        <v>1</v>
      </c>
      <c r="O434" s="158">
        <f t="shared" si="20"/>
        <v>0</v>
      </c>
    </row>
    <row r="435" spans="1:15" ht="16">
      <c r="A435" s="21" t="s">
        <v>4828</v>
      </c>
      <c r="B435" s="21" t="s">
        <v>4829</v>
      </c>
      <c r="C435" s="21" t="s">
        <v>85</v>
      </c>
      <c r="D435" s="21" t="s">
        <v>34</v>
      </c>
      <c r="E435" s="21" t="s">
        <v>2855</v>
      </c>
      <c r="F435" s="21" t="s">
        <v>4830</v>
      </c>
      <c r="G435" s="21" t="s">
        <v>4831</v>
      </c>
      <c r="H435" s="21" t="s">
        <v>4832</v>
      </c>
      <c r="I435" s="21" t="s">
        <v>4833</v>
      </c>
      <c r="J435" s="21" t="s">
        <v>40</v>
      </c>
      <c r="K435" s="22">
        <v>0.84499999999999997</v>
      </c>
      <c r="L435" s="22">
        <f t="shared" si="18"/>
        <v>0.55338414928342816</v>
      </c>
      <c r="M435" s="22">
        <f t="shared" si="19"/>
        <v>-0.85364677381208753</v>
      </c>
      <c r="N435" s="157">
        <v>0.76118114163504302</v>
      </c>
      <c r="O435" s="158">
        <f t="shared" si="20"/>
        <v>0.11851197995581708</v>
      </c>
    </row>
    <row r="436" spans="1:15" ht="16">
      <c r="A436" s="21" t="s">
        <v>9362</v>
      </c>
      <c r="B436" s="21" t="s">
        <v>9363</v>
      </c>
      <c r="C436" s="21" t="s">
        <v>33</v>
      </c>
      <c r="D436" s="21" t="s">
        <v>314</v>
      </c>
      <c r="E436" s="21" t="s">
        <v>3304</v>
      </c>
      <c r="F436" s="21" t="s">
        <v>9364</v>
      </c>
      <c r="G436" s="21" t="s">
        <v>9365</v>
      </c>
      <c r="H436" s="21" t="s">
        <v>9366</v>
      </c>
      <c r="I436" s="21" t="s">
        <v>9367</v>
      </c>
      <c r="J436" s="21" t="s">
        <v>40</v>
      </c>
      <c r="K436" s="22">
        <v>0.84499999999999997</v>
      </c>
      <c r="L436" s="22">
        <f t="shared" si="18"/>
        <v>0.55338414928342816</v>
      </c>
      <c r="M436" s="22">
        <f t="shared" si="19"/>
        <v>-0.85364677381208753</v>
      </c>
      <c r="N436" s="157">
        <v>1</v>
      </c>
      <c r="O436" s="158">
        <f t="shared" si="20"/>
        <v>0</v>
      </c>
    </row>
    <row r="437" spans="1:15" ht="16">
      <c r="A437" s="21" t="s">
        <v>2910</v>
      </c>
      <c r="B437" s="21" t="s">
        <v>2911</v>
      </c>
      <c r="C437" s="21" t="s">
        <v>1149</v>
      </c>
      <c r="D437" s="21" t="s">
        <v>34</v>
      </c>
      <c r="E437" s="21" t="s">
        <v>55</v>
      </c>
      <c r="F437" s="21" t="s">
        <v>2912</v>
      </c>
      <c r="G437" s="21" t="s">
        <v>2913</v>
      </c>
      <c r="H437" s="21" t="s">
        <v>2914</v>
      </c>
      <c r="I437" s="21" t="s">
        <v>2915</v>
      </c>
      <c r="J437" s="21" t="s">
        <v>462</v>
      </c>
      <c r="K437" s="22">
        <v>0.84599999999999997</v>
      </c>
      <c r="L437" s="22">
        <f t="shared" si="18"/>
        <v>0.55403904176778718</v>
      </c>
      <c r="M437" s="22">
        <f t="shared" si="19"/>
        <v>-0.85194045186168466</v>
      </c>
      <c r="N437" s="157">
        <v>1</v>
      </c>
      <c r="O437" s="158">
        <f t="shared" si="20"/>
        <v>0</v>
      </c>
    </row>
    <row r="438" spans="1:15">
      <c r="A438" s="21" t="s">
        <v>11534</v>
      </c>
      <c r="B438" s="21" t="s">
        <v>11535</v>
      </c>
      <c r="C438" s="21" t="s">
        <v>33</v>
      </c>
      <c r="D438" s="21" t="s">
        <v>40</v>
      </c>
      <c r="E438" s="21" t="s">
        <v>111</v>
      </c>
      <c r="F438" s="21" t="s">
        <v>11536</v>
      </c>
      <c r="G438" s="21" t="s">
        <v>11537</v>
      </c>
      <c r="H438" s="21" t="s">
        <v>11538</v>
      </c>
      <c r="I438" s="21" t="s">
        <v>11539</v>
      </c>
      <c r="J438" s="21" t="s">
        <v>40</v>
      </c>
      <c r="K438" s="22">
        <v>0.84699999999999998</v>
      </c>
      <c r="L438" s="22">
        <f t="shared" si="18"/>
        <v>0.5546939342521463</v>
      </c>
      <c r="M438" s="22">
        <f t="shared" si="19"/>
        <v>-0.85023614564943573</v>
      </c>
      <c r="N438" s="23" t="s">
        <v>40</v>
      </c>
      <c r="O438" s="24" t="e">
        <f t="shared" si="20"/>
        <v>#VALUE!</v>
      </c>
    </row>
    <row r="439" spans="1:15" ht="16">
      <c r="A439" s="21" t="s">
        <v>1675</v>
      </c>
      <c r="B439" s="21" t="s">
        <v>1676</v>
      </c>
      <c r="C439" s="21" t="s">
        <v>186</v>
      </c>
      <c r="D439" s="21" t="s">
        <v>40</v>
      </c>
      <c r="E439" s="21" t="s">
        <v>77</v>
      </c>
      <c r="F439" s="21" t="s">
        <v>1106</v>
      </c>
      <c r="G439" s="21" t="s">
        <v>1677</v>
      </c>
      <c r="H439" s="21" t="s">
        <v>1678</v>
      </c>
      <c r="I439" s="21" t="s">
        <v>1679</v>
      </c>
      <c r="J439" s="21" t="s">
        <v>1680</v>
      </c>
      <c r="K439" s="22">
        <v>0.84799999999999998</v>
      </c>
      <c r="L439" s="22">
        <f t="shared" si="18"/>
        <v>0.55534882673650532</v>
      </c>
      <c r="M439" s="22">
        <f t="shared" si="19"/>
        <v>-0.84853385041843532</v>
      </c>
      <c r="N439" s="157">
        <v>6.49421616678829E-2</v>
      </c>
      <c r="O439" s="158">
        <f t="shared" si="20"/>
        <v>1.1874732595226352</v>
      </c>
    </row>
    <row r="440" spans="1:15" ht="16">
      <c r="A440" s="21" t="s">
        <v>2768</v>
      </c>
      <c r="B440" s="21" t="s">
        <v>2769</v>
      </c>
      <c r="C440" s="21" t="s">
        <v>53</v>
      </c>
      <c r="D440" s="21" t="s">
        <v>86</v>
      </c>
      <c r="E440" s="21" t="s">
        <v>77</v>
      </c>
      <c r="F440" s="21" t="s">
        <v>2770</v>
      </c>
      <c r="G440" s="21" t="s">
        <v>2771</v>
      </c>
      <c r="H440" s="21" t="s">
        <v>2772</v>
      </c>
      <c r="I440" s="21" t="s">
        <v>2773</v>
      </c>
      <c r="J440" s="21" t="s">
        <v>2774</v>
      </c>
      <c r="K440" s="22">
        <v>0.84799999999999998</v>
      </c>
      <c r="L440" s="22">
        <f t="shared" si="18"/>
        <v>0.55534882673650532</v>
      </c>
      <c r="M440" s="22">
        <f t="shared" si="19"/>
        <v>-0.84853385041843532</v>
      </c>
      <c r="N440" s="157">
        <v>1</v>
      </c>
      <c r="O440" s="158">
        <f t="shared" si="20"/>
        <v>0</v>
      </c>
    </row>
    <row r="441" spans="1:15" ht="16">
      <c r="A441" s="21" t="s">
        <v>2916</v>
      </c>
      <c r="B441" s="21" t="s">
        <v>2917</v>
      </c>
      <c r="C441" s="21" t="s">
        <v>33</v>
      </c>
      <c r="D441" s="21" t="s">
        <v>40</v>
      </c>
      <c r="E441" s="21" t="s">
        <v>151</v>
      </c>
      <c r="F441" s="21" t="s">
        <v>2918</v>
      </c>
      <c r="G441" s="21" t="s">
        <v>2919</v>
      </c>
      <c r="H441" s="21" t="s">
        <v>2920</v>
      </c>
      <c r="I441" s="21" t="s">
        <v>2921</v>
      </c>
      <c r="J441" s="21" t="s">
        <v>1975</v>
      </c>
      <c r="K441" s="22">
        <v>0.84799999999999998</v>
      </c>
      <c r="L441" s="22">
        <f t="shared" si="18"/>
        <v>0.55534882673650532</v>
      </c>
      <c r="M441" s="22">
        <f t="shared" si="19"/>
        <v>-0.84853385041843532</v>
      </c>
      <c r="N441" s="157">
        <v>5.90493971183721E-2</v>
      </c>
      <c r="O441" s="158">
        <f t="shared" si="20"/>
        <v>1.2287845320809632</v>
      </c>
    </row>
    <row r="442" spans="1:15" ht="16">
      <c r="A442" s="21" t="s">
        <v>4367</v>
      </c>
      <c r="B442" s="21" t="s">
        <v>4368</v>
      </c>
      <c r="C442" s="21" t="s">
        <v>40</v>
      </c>
      <c r="D442" s="21" t="s">
        <v>86</v>
      </c>
      <c r="E442" s="21" t="s">
        <v>158</v>
      </c>
      <c r="F442" s="21" t="s">
        <v>4369</v>
      </c>
      <c r="G442" s="21" t="s">
        <v>4370</v>
      </c>
      <c r="H442" s="21" t="s">
        <v>4371</v>
      </c>
      <c r="I442" s="21" t="s">
        <v>4372</v>
      </c>
      <c r="J442" s="21" t="s">
        <v>40</v>
      </c>
      <c r="K442" s="22">
        <v>0.84799999999999998</v>
      </c>
      <c r="L442" s="22">
        <f t="shared" si="18"/>
        <v>0.55534882673650532</v>
      </c>
      <c r="M442" s="22">
        <f t="shared" si="19"/>
        <v>-0.84853385041843532</v>
      </c>
      <c r="N442" s="157">
        <v>1</v>
      </c>
      <c r="O442" s="158">
        <f t="shared" si="20"/>
        <v>0</v>
      </c>
    </row>
    <row r="443" spans="1:15" ht="16">
      <c r="A443" s="21" t="s">
        <v>11300</v>
      </c>
      <c r="B443" s="21" t="s">
        <v>11301</v>
      </c>
      <c r="C443" s="21" t="s">
        <v>921</v>
      </c>
      <c r="D443" s="21" t="s">
        <v>141</v>
      </c>
      <c r="E443" s="21" t="s">
        <v>478</v>
      </c>
      <c r="F443" s="21" t="s">
        <v>11302</v>
      </c>
      <c r="G443" s="21" t="s">
        <v>11303</v>
      </c>
      <c r="H443" s="21" t="s">
        <v>11304</v>
      </c>
      <c r="I443" s="21" t="s">
        <v>11305</v>
      </c>
      <c r="J443" s="21" t="s">
        <v>1995</v>
      </c>
      <c r="K443" s="22">
        <v>0.84799999999999998</v>
      </c>
      <c r="L443" s="22">
        <f t="shared" si="18"/>
        <v>0.55534882673650532</v>
      </c>
      <c r="M443" s="22">
        <f t="shared" si="19"/>
        <v>-0.84853385041843532</v>
      </c>
      <c r="N443" s="157">
        <v>1</v>
      </c>
      <c r="O443" s="158">
        <f t="shared" si="20"/>
        <v>0</v>
      </c>
    </row>
    <row r="444" spans="1:15" ht="16">
      <c r="A444" s="2" t="s">
        <v>219</v>
      </c>
      <c r="B444" s="2" t="s">
        <v>220</v>
      </c>
      <c r="C444" s="2" t="s">
        <v>33</v>
      </c>
      <c r="D444" s="2" t="s">
        <v>44</v>
      </c>
      <c r="E444" s="2" t="s">
        <v>62</v>
      </c>
      <c r="F444" s="2" t="s">
        <v>221</v>
      </c>
      <c r="G444" s="2" t="s">
        <v>222</v>
      </c>
      <c r="H444" s="2" t="s">
        <v>223</v>
      </c>
      <c r="I444" s="2" t="s">
        <v>224</v>
      </c>
      <c r="J444" s="2" t="s">
        <v>116</v>
      </c>
      <c r="K444" s="3">
        <v>0.84899999999999998</v>
      </c>
      <c r="L444" s="3">
        <f t="shared" si="18"/>
        <v>0.55600371922086445</v>
      </c>
      <c r="M444" s="3">
        <f t="shared" si="19"/>
        <v>-0.846833561428596</v>
      </c>
      <c r="N444" s="157">
        <v>1</v>
      </c>
      <c r="O444" s="158">
        <f t="shared" si="20"/>
        <v>0</v>
      </c>
    </row>
    <row r="445" spans="1:15" ht="16">
      <c r="A445" s="21" t="s">
        <v>8743</v>
      </c>
      <c r="B445" s="21" t="s">
        <v>8744</v>
      </c>
      <c r="C445" s="21" t="s">
        <v>33</v>
      </c>
      <c r="D445" s="21" t="s">
        <v>40</v>
      </c>
      <c r="E445" s="21" t="s">
        <v>511</v>
      </c>
      <c r="F445" s="21" t="s">
        <v>8745</v>
      </c>
      <c r="G445" s="21" t="s">
        <v>8746</v>
      </c>
      <c r="H445" s="21" t="s">
        <v>40</v>
      </c>
      <c r="I445" s="21" t="s">
        <v>8747</v>
      </c>
      <c r="J445" s="21" t="s">
        <v>3116</v>
      </c>
      <c r="K445" s="22">
        <v>0.84899999999999998</v>
      </c>
      <c r="L445" s="22">
        <f t="shared" si="18"/>
        <v>0.55600371922086445</v>
      </c>
      <c r="M445" s="22">
        <f t="shared" si="19"/>
        <v>-0.846833561428596</v>
      </c>
      <c r="N445" s="157">
        <v>1</v>
      </c>
      <c r="O445" s="158">
        <f t="shared" si="20"/>
        <v>0</v>
      </c>
    </row>
    <row r="446" spans="1:15" ht="16">
      <c r="A446" s="21" t="s">
        <v>9262</v>
      </c>
      <c r="B446" s="21" t="s">
        <v>9263</v>
      </c>
      <c r="C446" s="21" t="s">
        <v>921</v>
      </c>
      <c r="D446" s="21" t="s">
        <v>141</v>
      </c>
      <c r="E446" s="21" t="s">
        <v>2498</v>
      </c>
      <c r="F446" s="21" t="s">
        <v>9264</v>
      </c>
      <c r="G446" s="21" t="s">
        <v>9265</v>
      </c>
      <c r="H446" s="21" t="s">
        <v>9266</v>
      </c>
      <c r="I446" s="21" t="s">
        <v>9267</v>
      </c>
      <c r="J446" s="21" t="s">
        <v>1180</v>
      </c>
      <c r="K446" s="22">
        <v>0.84899999999999998</v>
      </c>
      <c r="L446" s="22">
        <f t="shared" si="18"/>
        <v>0.55600371922086445</v>
      </c>
      <c r="M446" s="22">
        <f t="shared" si="19"/>
        <v>-0.846833561428596</v>
      </c>
      <c r="N446" s="157">
        <v>1</v>
      </c>
      <c r="O446" s="158">
        <f t="shared" si="20"/>
        <v>0</v>
      </c>
    </row>
    <row r="447" spans="1:15" ht="16">
      <c r="A447" s="21" t="s">
        <v>823</v>
      </c>
      <c r="B447" s="21" t="s">
        <v>824</v>
      </c>
      <c r="C447" s="21" t="s">
        <v>53</v>
      </c>
      <c r="D447" s="21" t="s">
        <v>825</v>
      </c>
      <c r="E447" s="21" t="s">
        <v>178</v>
      </c>
      <c r="F447" s="21" t="s">
        <v>826</v>
      </c>
      <c r="G447" s="21" t="s">
        <v>827</v>
      </c>
      <c r="H447" s="21" t="s">
        <v>828</v>
      </c>
      <c r="I447" s="21" t="s">
        <v>829</v>
      </c>
      <c r="J447" s="21" t="s">
        <v>40</v>
      </c>
      <c r="K447" s="22">
        <v>0.85099999999999998</v>
      </c>
      <c r="L447" s="22">
        <f t="shared" si="18"/>
        <v>0.55731350418958259</v>
      </c>
      <c r="M447" s="22">
        <f t="shared" si="19"/>
        <v>-0.84343898329567191</v>
      </c>
      <c r="N447" s="157">
        <v>1</v>
      </c>
      <c r="O447" s="158">
        <f t="shared" si="20"/>
        <v>0</v>
      </c>
    </row>
    <row r="448" spans="1:15" ht="16">
      <c r="A448" s="21" t="s">
        <v>1403</v>
      </c>
      <c r="B448" s="21" t="s">
        <v>1404</v>
      </c>
      <c r="C448" s="21" t="s">
        <v>235</v>
      </c>
      <c r="D448" s="21" t="s">
        <v>34</v>
      </c>
      <c r="E448" s="21" t="s">
        <v>1405</v>
      </c>
      <c r="F448" s="21" t="s">
        <v>1406</v>
      </c>
      <c r="G448" s="21" t="s">
        <v>1407</v>
      </c>
      <c r="H448" s="21" t="s">
        <v>1408</v>
      </c>
      <c r="I448" s="21" t="s">
        <v>1409</v>
      </c>
      <c r="J448" s="21" t="s">
        <v>116</v>
      </c>
      <c r="K448" s="22">
        <v>0.85099999999999998</v>
      </c>
      <c r="L448" s="22">
        <f t="shared" si="18"/>
        <v>0.55731350418958259</v>
      </c>
      <c r="M448" s="22">
        <f t="shared" si="19"/>
        <v>-0.84343898329567191</v>
      </c>
      <c r="N448" s="157">
        <v>1</v>
      </c>
      <c r="O448" s="158">
        <f t="shared" si="20"/>
        <v>0</v>
      </c>
    </row>
    <row r="449" spans="1:15" ht="16">
      <c r="A449" s="21" t="s">
        <v>3187</v>
      </c>
      <c r="B449" s="21" t="s">
        <v>3188</v>
      </c>
      <c r="C449" s="21" t="s">
        <v>33</v>
      </c>
      <c r="D449" s="21" t="s">
        <v>991</v>
      </c>
      <c r="E449" s="21" t="s">
        <v>992</v>
      </c>
      <c r="F449" s="21" t="s">
        <v>3189</v>
      </c>
      <c r="G449" s="21" t="s">
        <v>3190</v>
      </c>
      <c r="H449" s="21" t="s">
        <v>3191</v>
      </c>
      <c r="I449" s="21" t="s">
        <v>3192</v>
      </c>
      <c r="J449" s="21" t="s">
        <v>102</v>
      </c>
      <c r="K449" s="22">
        <v>0.85099999999999998</v>
      </c>
      <c r="L449" s="22">
        <f t="shared" si="18"/>
        <v>0.55731350418958259</v>
      </c>
      <c r="M449" s="22">
        <f t="shared" si="19"/>
        <v>-0.84343898329567191</v>
      </c>
      <c r="N449" s="157">
        <v>0.56035635522951199</v>
      </c>
      <c r="O449" s="158">
        <f t="shared" si="20"/>
        <v>0.25153569819199889</v>
      </c>
    </row>
    <row r="450" spans="1:15" ht="16">
      <c r="A450" s="21" t="s">
        <v>12867</v>
      </c>
      <c r="B450" s="21" t="s">
        <v>12866</v>
      </c>
      <c r="C450" s="21" t="s">
        <v>40</v>
      </c>
      <c r="D450" s="21" t="s">
        <v>40</v>
      </c>
      <c r="E450" s="21" t="s">
        <v>40</v>
      </c>
      <c r="F450" s="21" t="s">
        <v>12865</v>
      </c>
      <c r="G450" s="21" t="s">
        <v>12864</v>
      </c>
      <c r="H450" s="21" t="s">
        <v>12863</v>
      </c>
      <c r="I450" s="21" t="s">
        <v>12862</v>
      </c>
      <c r="J450" s="21" t="s">
        <v>40</v>
      </c>
      <c r="K450" s="22">
        <v>0.85099999999999998</v>
      </c>
      <c r="L450" s="22">
        <f t="shared" ref="L450:L513" si="21">K450/1.526968203</f>
        <v>0.55731350418958259</v>
      </c>
      <c r="M450" s="22">
        <f t="shared" ref="M450:M513" si="22">LOG(L450, 2)</f>
        <v>-0.84343898329567191</v>
      </c>
      <c r="N450" s="157">
        <v>1</v>
      </c>
      <c r="O450" s="158">
        <f t="shared" ref="O450:O513" si="23">-LOG10(N450)</f>
        <v>0</v>
      </c>
    </row>
    <row r="451" spans="1:15" ht="16">
      <c r="A451" s="2" t="s">
        <v>12551</v>
      </c>
      <c r="B451" s="2" t="s">
        <v>12550</v>
      </c>
      <c r="C451" s="2" t="s">
        <v>132</v>
      </c>
      <c r="D451" s="2" t="s">
        <v>314</v>
      </c>
      <c r="E451" s="2" t="s">
        <v>151</v>
      </c>
      <c r="F451" s="2" t="s">
        <v>12549</v>
      </c>
      <c r="G451" s="2" t="s">
        <v>12548</v>
      </c>
      <c r="H451" s="2" t="s">
        <v>12547</v>
      </c>
      <c r="I451" s="2" t="s">
        <v>12546</v>
      </c>
      <c r="J451" s="2" t="s">
        <v>1667</v>
      </c>
      <c r="K451" s="3">
        <v>0.85099999999999998</v>
      </c>
      <c r="L451" s="3">
        <f t="shared" si="21"/>
        <v>0.55731350418958259</v>
      </c>
      <c r="M451" s="3">
        <f t="shared" si="22"/>
        <v>-0.84343898329567191</v>
      </c>
      <c r="N451" s="157">
        <v>1</v>
      </c>
      <c r="O451" s="158">
        <f t="shared" si="23"/>
        <v>0</v>
      </c>
    </row>
    <row r="452" spans="1:15" ht="16">
      <c r="A452" s="21" t="s">
        <v>7136</v>
      </c>
      <c r="B452" s="21" t="s">
        <v>7137</v>
      </c>
      <c r="C452" s="21" t="s">
        <v>33</v>
      </c>
      <c r="D452" s="21" t="s">
        <v>40</v>
      </c>
      <c r="E452" s="21" t="s">
        <v>158</v>
      </c>
      <c r="F452" s="21" t="s">
        <v>6941</v>
      </c>
      <c r="G452" s="21" t="s">
        <v>7138</v>
      </c>
      <c r="H452" s="21" t="s">
        <v>7139</v>
      </c>
      <c r="I452" s="21" t="s">
        <v>7140</v>
      </c>
      <c r="J452" s="21" t="s">
        <v>40</v>
      </c>
      <c r="K452" s="22">
        <v>0.85299999999999998</v>
      </c>
      <c r="L452" s="22">
        <f t="shared" si="21"/>
        <v>0.55862328915830084</v>
      </c>
      <c r="M452" s="22">
        <f t="shared" si="22"/>
        <v>-0.84005237366334418</v>
      </c>
      <c r="N452" s="157">
        <v>1</v>
      </c>
      <c r="O452" s="158">
        <f t="shared" si="23"/>
        <v>0</v>
      </c>
    </row>
    <row r="453" spans="1:15" ht="16">
      <c r="A453" s="2" t="s">
        <v>601</v>
      </c>
      <c r="B453" s="2" t="s">
        <v>602</v>
      </c>
      <c r="C453" s="2" t="s">
        <v>603</v>
      </c>
      <c r="D453" s="2" t="s">
        <v>604</v>
      </c>
      <c r="E453" s="2" t="s">
        <v>45</v>
      </c>
      <c r="F453" s="2" t="s">
        <v>605</v>
      </c>
      <c r="G453" s="2" t="s">
        <v>606</v>
      </c>
      <c r="H453" s="2" t="s">
        <v>607</v>
      </c>
      <c r="I453" s="2" t="s">
        <v>608</v>
      </c>
      <c r="J453" s="2" t="s">
        <v>40</v>
      </c>
      <c r="K453" s="3">
        <v>0.85499999999999998</v>
      </c>
      <c r="L453" s="3">
        <f t="shared" si="21"/>
        <v>0.55993307412701898</v>
      </c>
      <c r="M453" s="3">
        <f t="shared" si="22"/>
        <v>-0.8366736952083742</v>
      </c>
      <c r="N453" s="157">
        <v>1</v>
      </c>
      <c r="O453" s="158">
        <f t="shared" si="23"/>
        <v>0</v>
      </c>
    </row>
    <row r="454" spans="1:15" ht="16">
      <c r="A454" s="21" t="s">
        <v>10055</v>
      </c>
      <c r="B454" s="21" t="s">
        <v>10056</v>
      </c>
      <c r="C454" s="21" t="s">
        <v>9409</v>
      </c>
      <c r="D454" s="21" t="s">
        <v>141</v>
      </c>
      <c r="E454" s="21" t="s">
        <v>937</v>
      </c>
      <c r="F454" s="21" t="s">
        <v>10057</v>
      </c>
      <c r="G454" s="21" t="s">
        <v>10058</v>
      </c>
      <c r="H454" s="21" t="s">
        <v>10059</v>
      </c>
      <c r="I454" s="21" t="s">
        <v>10060</v>
      </c>
      <c r="J454" s="21" t="s">
        <v>40</v>
      </c>
      <c r="K454" s="22">
        <v>0.85499999999999998</v>
      </c>
      <c r="L454" s="22">
        <f t="shared" si="21"/>
        <v>0.55993307412701898</v>
      </c>
      <c r="M454" s="22">
        <f t="shared" si="22"/>
        <v>-0.8366736952083742</v>
      </c>
      <c r="N454" s="157">
        <v>1</v>
      </c>
      <c r="O454" s="158">
        <f t="shared" si="23"/>
        <v>0</v>
      </c>
    </row>
    <row r="455" spans="1:15" ht="16">
      <c r="A455" s="21" t="s">
        <v>7511</v>
      </c>
      <c r="B455" s="21" t="s">
        <v>7512</v>
      </c>
      <c r="C455" s="21" t="s">
        <v>40</v>
      </c>
      <c r="D455" s="21" t="s">
        <v>86</v>
      </c>
      <c r="E455" s="21" t="s">
        <v>40</v>
      </c>
      <c r="F455" s="21" t="s">
        <v>7513</v>
      </c>
      <c r="G455" s="21" t="s">
        <v>7514</v>
      </c>
      <c r="H455" s="21" t="s">
        <v>7515</v>
      </c>
      <c r="I455" s="21" t="s">
        <v>7516</v>
      </c>
      <c r="J455" s="21" t="s">
        <v>40</v>
      </c>
      <c r="K455" s="22">
        <v>0.85699999999999998</v>
      </c>
      <c r="L455" s="22">
        <f t="shared" si="21"/>
        <v>0.56124285909573712</v>
      </c>
      <c r="M455" s="22">
        <f t="shared" si="22"/>
        <v>-0.83330291086913466</v>
      </c>
      <c r="N455" s="157">
        <v>1</v>
      </c>
      <c r="O455" s="158">
        <f t="shared" si="23"/>
        <v>0</v>
      </c>
    </row>
    <row r="456" spans="1:15">
      <c r="A456" s="2" t="s">
        <v>10416</v>
      </c>
      <c r="B456" s="2" t="s">
        <v>10417</v>
      </c>
      <c r="C456" s="2" t="s">
        <v>95</v>
      </c>
      <c r="D456" s="2" t="s">
        <v>40</v>
      </c>
      <c r="E456" s="2" t="s">
        <v>151</v>
      </c>
      <c r="F456" s="2" t="s">
        <v>2730</v>
      </c>
      <c r="G456" s="2" t="s">
        <v>10418</v>
      </c>
      <c r="H456" s="2" t="s">
        <v>10419</v>
      </c>
      <c r="I456" s="2" t="s">
        <v>10420</v>
      </c>
      <c r="J456" s="2" t="s">
        <v>40</v>
      </c>
      <c r="K456" s="3">
        <v>0.85699999999999998</v>
      </c>
      <c r="L456" s="3">
        <f t="shared" si="21"/>
        <v>0.56124285909573712</v>
      </c>
      <c r="M456" s="3">
        <f t="shared" si="22"/>
        <v>-0.83330291086913466</v>
      </c>
      <c r="N456" s="4" t="s">
        <v>40</v>
      </c>
      <c r="O456" s="5" t="e">
        <f t="shared" si="23"/>
        <v>#VALUE!</v>
      </c>
    </row>
    <row r="457" spans="1:15" ht="16">
      <c r="A457" s="21" t="s">
        <v>9827</v>
      </c>
      <c r="B457" s="21" t="s">
        <v>9828</v>
      </c>
      <c r="C457" s="21" t="s">
        <v>33</v>
      </c>
      <c r="D457" s="21" t="s">
        <v>40</v>
      </c>
      <c r="E457" s="21" t="s">
        <v>214</v>
      </c>
      <c r="F457" s="21" t="s">
        <v>9829</v>
      </c>
      <c r="G457" s="21" t="s">
        <v>9830</v>
      </c>
      <c r="H457" s="21" t="s">
        <v>9831</v>
      </c>
      <c r="I457" s="21" t="s">
        <v>9832</v>
      </c>
      <c r="J457" s="21" t="s">
        <v>40</v>
      </c>
      <c r="K457" s="22">
        <v>0.85799999999999998</v>
      </c>
      <c r="L457" s="22">
        <f t="shared" si="21"/>
        <v>0.56189775158009625</v>
      </c>
      <c r="M457" s="22">
        <f t="shared" si="22"/>
        <v>-0.83162046748208884</v>
      </c>
      <c r="N457" s="157">
        <v>1</v>
      </c>
      <c r="O457" s="158">
        <f t="shared" si="23"/>
        <v>0</v>
      </c>
    </row>
    <row r="458" spans="1:15" ht="16">
      <c r="A458" s="2" t="s">
        <v>686</v>
      </c>
      <c r="B458" s="2" t="s">
        <v>687</v>
      </c>
      <c r="C458" s="2" t="s">
        <v>688</v>
      </c>
      <c r="D458" s="2" t="s">
        <v>314</v>
      </c>
      <c r="E458" s="2" t="s">
        <v>111</v>
      </c>
      <c r="F458" s="2" t="s">
        <v>689</v>
      </c>
      <c r="G458" s="2" t="s">
        <v>690</v>
      </c>
      <c r="H458" s="2" t="s">
        <v>691</v>
      </c>
      <c r="I458" s="2" t="s">
        <v>692</v>
      </c>
      <c r="J458" s="2" t="s">
        <v>40</v>
      </c>
      <c r="K458" s="3">
        <v>0.85899999999999999</v>
      </c>
      <c r="L458" s="3">
        <f t="shared" si="21"/>
        <v>0.56255264406445538</v>
      </c>
      <c r="M458" s="3">
        <f t="shared" si="22"/>
        <v>-0.82993998384317069</v>
      </c>
      <c r="N458" s="157">
        <v>0.198798063227765</v>
      </c>
      <c r="O458" s="158">
        <f t="shared" si="23"/>
        <v>0.70158785099298948</v>
      </c>
    </row>
    <row r="459" spans="1:15" ht="16">
      <c r="A459" s="2" t="s">
        <v>334</v>
      </c>
      <c r="B459" s="2" t="s">
        <v>335</v>
      </c>
      <c r="C459" s="2" t="s">
        <v>140</v>
      </c>
      <c r="D459" s="2" t="s">
        <v>141</v>
      </c>
      <c r="E459" s="2" t="s">
        <v>336</v>
      </c>
      <c r="F459" s="2" t="s">
        <v>337</v>
      </c>
      <c r="G459" s="2" t="s">
        <v>338</v>
      </c>
      <c r="H459" s="2" t="s">
        <v>339</v>
      </c>
      <c r="I459" s="2" t="s">
        <v>340</v>
      </c>
      <c r="J459" s="2" t="s">
        <v>341</v>
      </c>
      <c r="K459" s="3">
        <v>0.86</v>
      </c>
      <c r="L459" s="3">
        <f t="shared" si="21"/>
        <v>0.56320753654881439</v>
      </c>
      <c r="M459" s="3">
        <f t="shared" si="22"/>
        <v>-0.82826145539217422</v>
      </c>
      <c r="N459" s="157">
        <v>0.279850468604877</v>
      </c>
      <c r="O459" s="158">
        <f t="shared" si="23"/>
        <v>0.55307396153787713</v>
      </c>
    </row>
    <row r="460" spans="1:15" ht="16">
      <c r="A460" s="2" t="s">
        <v>490</v>
      </c>
      <c r="B460" s="2" t="s">
        <v>491</v>
      </c>
      <c r="C460" s="2" t="s">
        <v>33</v>
      </c>
      <c r="D460" s="2" t="s">
        <v>54</v>
      </c>
      <c r="E460" s="2" t="s">
        <v>77</v>
      </c>
      <c r="F460" s="2" t="s">
        <v>492</v>
      </c>
      <c r="G460" s="2" t="s">
        <v>493</v>
      </c>
      <c r="H460" s="2" t="s">
        <v>494</v>
      </c>
      <c r="I460" s="2" t="s">
        <v>495</v>
      </c>
      <c r="J460" s="2" t="s">
        <v>496</v>
      </c>
      <c r="K460" s="3">
        <v>0.86099999999999999</v>
      </c>
      <c r="L460" s="3">
        <f t="shared" si="21"/>
        <v>0.56386242903317352</v>
      </c>
      <c r="M460" s="3">
        <f t="shared" si="22"/>
        <v>-0.82658487758479038</v>
      </c>
      <c r="N460" s="157">
        <v>8.2650237195086296E-2</v>
      </c>
      <c r="O460" s="158">
        <f t="shared" si="23"/>
        <v>1.0827558957238792</v>
      </c>
    </row>
    <row r="461" spans="1:15" ht="16">
      <c r="A461" s="21" t="s">
        <v>2904</v>
      </c>
      <c r="B461" s="21" t="s">
        <v>2905</v>
      </c>
      <c r="C461" s="21" t="s">
        <v>186</v>
      </c>
      <c r="D461" s="21" t="s">
        <v>141</v>
      </c>
      <c r="E461" s="21" t="s">
        <v>714</v>
      </c>
      <c r="F461" s="21" t="s">
        <v>2906</v>
      </c>
      <c r="G461" s="21" t="s">
        <v>2907</v>
      </c>
      <c r="H461" s="21" t="s">
        <v>40</v>
      </c>
      <c r="I461" s="21" t="s">
        <v>2908</v>
      </c>
      <c r="J461" s="21" t="s">
        <v>2909</v>
      </c>
      <c r="K461" s="22">
        <v>0.86099999999999999</v>
      </c>
      <c r="L461" s="22">
        <f t="shared" si="21"/>
        <v>0.56386242903317352</v>
      </c>
      <c r="M461" s="22">
        <f t="shared" si="22"/>
        <v>-0.82658487758479038</v>
      </c>
      <c r="N461" s="157">
        <v>1</v>
      </c>
      <c r="O461" s="158">
        <f t="shared" si="23"/>
        <v>0</v>
      </c>
    </row>
    <row r="462" spans="1:15" ht="16">
      <c r="A462" s="21" t="s">
        <v>3327</v>
      </c>
      <c r="B462" s="21" t="s">
        <v>3328</v>
      </c>
      <c r="C462" s="21" t="s">
        <v>186</v>
      </c>
      <c r="D462" s="21" t="s">
        <v>141</v>
      </c>
      <c r="E462" s="21" t="s">
        <v>2024</v>
      </c>
      <c r="F462" s="21" t="s">
        <v>3329</v>
      </c>
      <c r="G462" s="21" t="s">
        <v>3330</v>
      </c>
      <c r="H462" s="21" t="s">
        <v>3331</v>
      </c>
      <c r="I462" s="21" t="s">
        <v>3332</v>
      </c>
      <c r="J462" s="21" t="s">
        <v>483</v>
      </c>
      <c r="K462" s="22">
        <v>0.86099999999999999</v>
      </c>
      <c r="L462" s="22">
        <f t="shared" si="21"/>
        <v>0.56386242903317352</v>
      </c>
      <c r="M462" s="22">
        <f t="shared" si="22"/>
        <v>-0.82658487758479038</v>
      </c>
      <c r="N462" s="157">
        <v>1</v>
      </c>
      <c r="O462" s="158">
        <f t="shared" si="23"/>
        <v>0</v>
      </c>
    </row>
    <row r="463" spans="1:15" ht="16">
      <c r="A463" s="21" t="s">
        <v>3236</v>
      </c>
      <c r="B463" s="21" t="s">
        <v>3237</v>
      </c>
      <c r="C463" s="21" t="s">
        <v>33</v>
      </c>
      <c r="D463" s="21" t="s">
        <v>34</v>
      </c>
      <c r="E463" s="21" t="s">
        <v>35</v>
      </c>
      <c r="F463" s="21" t="s">
        <v>3238</v>
      </c>
      <c r="G463" s="21" t="s">
        <v>3239</v>
      </c>
      <c r="H463" s="21" t="s">
        <v>3240</v>
      </c>
      <c r="I463" s="21" t="s">
        <v>3241</v>
      </c>
      <c r="J463" s="21" t="s">
        <v>370</v>
      </c>
      <c r="K463" s="22">
        <v>0.86099999999999999</v>
      </c>
      <c r="L463" s="22">
        <f t="shared" si="21"/>
        <v>0.56386242903317352</v>
      </c>
      <c r="M463" s="22">
        <f t="shared" si="22"/>
        <v>-0.82658487758479038</v>
      </c>
      <c r="N463" s="157">
        <v>1</v>
      </c>
      <c r="O463" s="158">
        <f t="shared" si="23"/>
        <v>0</v>
      </c>
    </row>
    <row r="464" spans="1:15" ht="16">
      <c r="A464" s="2" t="s">
        <v>10745</v>
      </c>
      <c r="B464" s="2" t="s">
        <v>10746</v>
      </c>
      <c r="C464" s="2" t="s">
        <v>1902</v>
      </c>
      <c r="D464" s="2" t="s">
        <v>40</v>
      </c>
      <c r="E464" s="2" t="s">
        <v>178</v>
      </c>
      <c r="F464" s="2" t="s">
        <v>10747</v>
      </c>
      <c r="G464" s="2" t="s">
        <v>10748</v>
      </c>
      <c r="H464" s="2" t="s">
        <v>10749</v>
      </c>
      <c r="I464" s="2" t="s">
        <v>10750</v>
      </c>
      <c r="J464" s="2" t="s">
        <v>40</v>
      </c>
      <c r="K464" s="3">
        <v>0.86099999999999999</v>
      </c>
      <c r="L464" s="3">
        <f t="shared" si="21"/>
        <v>0.56386242903317352</v>
      </c>
      <c r="M464" s="3">
        <f t="shared" si="22"/>
        <v>-0.82658487758479038</v>
      </c>
      <c r="N464" s="157">
        <v>0.47579857367946998</v>
      </c>
      <c r="O464" s="158">
        <f t="shared" si="23"/>
        <v>0.32257686419884518</v>
      </c>
    </row>
    <row r="465" spans="1:15">
      <c r="A465" s="2" t="s">
        <v>12387</v>
      </c>
      <c r="B465" s="2" t="s">
        <v>12386</v>
      </c>
      <c r="C465" s="2" t="s">
        <v>33</v>
      </c>
      <c r="D465" s="2" t="s">
        <v>40</v>
      </c>
      <c r="E465" s="2" t="s">
        <v>2756</v>
      </c>
      <c r="F465" s="2" t="s">
        <v>12385</v>
      </c>
      <c r="G465" s="2" t="s">
        <v>12384</v>
      </c>
      <c r="H465" s="2" t="s">
        <v>12383</v>
      </c>
      <c r="I465" s="2" t="s">
        <v>12382</v>
      </c>
      <c r="J465" s="2" t="s">
        <v>40</v>
      </c>
      <c r="K465" s="3">
        <v>0.86099999999999999</v>
      </c>
      <c r="L465" s="3">
        <f t="shared" si="21"/>
        <v>0.56386242903317352</v>
      </c>
      <c r="M465" s="3">
        <f t="shared" si="22"/>
        <v>-0.82658487758479038</v>
      </c>
      <c r="N465" s="4" t="s">
        <v>40</v>
      </c>
      <c r="O465" s="5" t="e">
        <f t="shared" si="23"/>
        <v>#VALUE!</v>
      </c>
    </row>
    <row r="466" spans="1:15" ht="16">
      <c r="A466" s="21" t="s">
        <v>4616</v>
      </c>
      <c r="B466" s="21" t="s">
        <v>4617</v>
      </c>
      <c r="C466" s="21" t="s">
        <v>235</v>
      </c>
      <c r="D466" s="21" t="s">
        <v>314</v>
      </c>
      <c r="E466" s="21" t="s">
        <v>4618</v>
      </c>
      <c r="F466" s="21" t="s">
        <v>4619</v>
      </c>
      <c r="G466" s="21" t="s">
        <v>4620</v>
      </c>
      <c r="H466" s="21" t="s">
        <v>4621</v>
      </c>
      <c r="I466" s="21" t="s">
        <v>4622</v>
      </c>
      <c r="J466" s="21" t="s">
        <v>2385</v>
      </c>
      <c r="K466" s="22">
        <v>0.86199999999999999</v>
      </c>
      <c r="L466" s="22">
        <f t="shared" si="21"/>
        <v>0.56451732151753264</v>
      </c>
      <c r="M466" s="22">
        <f t="shared" si="22"/>
        <v>-0.82491024589253603</v>
      </c>
      <c r="N466" s="157">
        <v>1</v>
      </c>
      <c r="O466" s="158">
        <f t="shared" si="23"/>
        <v>0</v>
      </c>
    </row>
    <row r="467" spans="1:15" ht="16">
      <c r="A467" s="21" t="s">
        <v>4110</v>
      </c>
      <c r="B467" s="21" t="s">
        <v>4111</v>
      </c>
      <c r="C467" s="21" t="s">
        <v>33</v>
      </c>
      <c r="D467" s="21" t="s">
        <v>40</v>
      </c>
      <c r="E467" s="21" t="s">
        <v>111</v>
      </c>
      <c r="F467" s="21" t="s">
        <v>772</v>
      </c>
      <c r="G467" s="21" t="s">
        <v>4112</v>
      </c>
      <c r="H467" s="21" t="s">
        <v>4113</v>
      </c>
      <c r="I467" s="21" t="s">
        <v>4114</v>
      </c>
      <c r="J467" s="21" t="s">
        <v>2222</v>
      </c>
      <c r="K467" s="22">
        <v>0.86299999999999999</v>
      </c>
      <c r="L467" s="22">
        <f t="shared" si="21"/>
        <v>0.56517221400189166</v>
      </c>
      <c r="M467" s="22">
        <f t="shared" si="22"/>
        <v>-0.82323755580267943</v>
      </c>
      <c r="N467" s="157">
        <v>1</v>
      </c>
      <c r="O467" s="158">
        <f t="shared" si="23"/>
        <v>0</v>
      </c>
    </row>
    <row r="468" spans="1:15" ht="16">
      <c r="A468" s="21" t="s">
        <v>6410</v>
      </c>
      <c r="B468" s="21" t="s">
        <v>6411</v>
      </c>
      <c r="C468" s="21" t="s">
        <v>5944</v>
      </c>
      <c r="D468" s="21" t="s">
        <v>314</v>
      </c>
      <c r="E468" s="21" t="s">
        <v>111</v>
      </c>
      <c r="F468" s="21" t="s">
        <v>6412</v>
      </c>
      <c r="G468" s="21" t="s">
        <v>6413</v>
      </c>
      <c r="H468" s="21" t="s">
        <v>6414</v>
      </c>
      <c r="I468" s="21" t="s">
        <v>6415</v>
      </c>
      <c r="J468" s="21" t="s">
        <v>3001</v>
      </c>
      <c r="K468" s="22">
        <v>0.86299999999999999</v>
      </c>
      <c r="L468" s="22">
        <f t="shared" si="21"/>
        <v>0.56517221400189166</v>
      </c>
      <c r="M468" s="22">
        <f t="shared" si="22"/>
        <v>-0.82323755580267943</v>
      </c>
      <c r="N468" s="157">
        <v>1</v>
      </c>
      <c r="O468" s="158">
        <f t="shared" si="23"/>
        <v>0</v>
      </c>
    </row>
    <row r="469" spans="1:15" ht="16">
      <c r="A469" s="21" t="s">
        <v>6709</v>
      </c>
      <c r="B469" s="21" t="s">
        <v>6710</v>
      </c>
      <c r="C469" s="21" t="s">
        <v>53</v>
      </c>
      <c r="D469" s="21" t="s">
        <v>34</v>
      </c>
      <c r="E469" s="21" t="s">
        <v>111</v>
      </c>
      <c r="F469" s="21" t="s">
        <v>6711</v>
      </c>
      <c r="G469" s="21" t="s">
        <v>6712</v>
      </c>
      <c r="H469" s="21" t="s">
        <v>6713</v>
      </c>
      <c r="I469" s="21" t="s">
        <v>6714</v>
      </c>
      <c r="J469" s="21" t="s">
        <v>40</v>
      </c>
      <c r="K469" s="22">
        <v>0.86299999999999999</v>
      </c>
      <c r="L469" s="22">
        <f t="shared" si="21"/>
        <v>0.56517221400189166</v>
      </c>
      <c r="M469" s="22">
        <f t="shared" si="22"/>
        <v>-0.82323755580267943</v>
      </c>
      <c r="N469" s="157">
        <v>1</v>
      </c>
      <c r="O469" s="158">
        <f t="shared" si="23"/>
        <v>0</v>
      </c>
    </row>
    <row r="470" spans="1:15">
      <c r="A470" s="2" t="s">
        <v>12557</v>
      </c>
      <c r="B470" s="2" t="s">
        <v>12556</v>
      </c>
      <c r="C470" s="2" t="s">
        <v>33</v>
      </c>
      <c r="D470" s="2" t="s">
        <v>40</v>
      </c>
      <c r="E470" s="2" t="s">
        <v>158</v>
      </c>
      <c r="F470" s="2" t="s">
        <v>12555</v>
      </c>
      <c r="G470" s="2" t="s">
        <v>12554</v>
      </c>
      <c r="H470" s="2" t="s">
        <v>12553</v>
      </c>
      <c r="I470" s="2" t="s">
        <v>12552</v>
      </c>
      <c r="J470" s="2" t="s">
        <v>1607</v>
      </c>
      <c r="K470" s="3">
        <v>0.86299999999999999</v>
      </c>
      <c r="L470" s="3">
        <f t="shared" si="21"/>
        <v>0.56517221400189166</v>
      </c>
      <c r="M470" s="3">
        <f t="shared" si="22"/>
        <v>-0.82323755580267943</v>
      </c>
      <c r="N470" s="4" t="s">
        <v>40</v>
      </c>
      <c r="O470" s="5" t="e">
        <f t="shared" si="23"/>
        <v>#VALUE!</v>
      </c>
    </row>
    <row r="471" spans="1:15" ht="16">
      <c r="A471" s="21" t="s">
        <v>8155</v>
      </c>
      <c r="B471" s="21" t="s">
        <v>8156</v>
      </c>
      <c r="C471" s="21" t="s">
        <v>33</v>
      </c>
      <c r="D471" s="21" t="s">
        <v>314</v>
      </c>
      <c r="E471" s="21" t="s">
        <v>511</v>
      </c>
      <c r="F471" s="21" t="s">
        <v>4710</v>
      </c>
      <c r="G471" s="21" t="s">
        <v>8157</v>
      </c>
      <c r="H471" s="21" t="s">
        <v>8158</v>
      </c>
      <c r="I471" s="21" t="s">
        <v>8159</v>
      </c>
      <c r="J471" s="21" t="s">
        <v>1566</v>
      </c>
      <c r="K471" s="22">
        <v>0.86399999999999999</v>
      </c>
      <c r="L471" s="22">
        <f t="shared" si="21"/>
        <v>0.56582710648625079</v>
      </c>
      <c r="M471" s="22">
        <f t="shared" si="22"/>
        <v>-0.82156680281816574</v>
      </c>
      <c r="N471" s="157">
        <v>1</v>
      </c>
      <c r="O471" s="158">
        <f t="shared" si="23"/>
        <v>0</v>
      </c>
    </row>
    <row r="472" spans="1:15">
      <c r="A472" s="21" t="s">
        <v>12755</v>
      </c>
      <c r="B472" s="21" t="s">
        <v>12754</v>
      </c>
      <c r="C472" s="21" t="s">
        <v>33</v>
      </c>
      <c r="D472" s="21" t="s">
        <v>40</v>
      </c>
      <c r="E472" s="21" t="s">
        <v>207</v>
      </c>
      <c r="F472" s="21" t="s">
        <v>12753</v>
      </c>
      <c r="G472" s="21" t="s">
        <v>12752</v>
      </c>
      <c r="H472" s="21" t="s">
        <v>12751</v>
      </c>
      <c r="I472" s="21" t="s">
        <v>12750</v>
      </c>
      <c r="J472" s="21" t="s">
        <v>1680</v>
      </c>
      <c r="K472" s="22">
        <v>0.86399999999999999</v>
      </c>
      <c r="L472" s="22">
        <f t="shared" si="21"/>
        <v>0.56582710648625079</v>
      </c>
      <c r="M472" s="22">
        <f t="shared" si="22"/>
        <v>-0.82156680281816574</v>
      </c>
      <c r="N472" s="23" t="s">
        <v>40</v>
      </c>
      <c r="O472" s="24" t="e">
        <f t="shared" si="23"/>
        <v>#VALUE!</v>
      </c>
    </row>
    <row r="473" spans="1:15" ht="16">
      <c r="A473" s="2" t="s">
        <v>12410</v>
      </c>
      <c r="B473" s="2" t="s">
        <v>12409</v>
      </c>
      <c r="C473" s="2" t="s">
        <v>53</v>
      </c>
      <c r="D473" s="2" t="s">
        <v>86</v>
      </c>
      <c r="E473" s="2" t="s">
        <v>158</v>
      </c>
      <c r="F473" s="2" t="s">
        <v>12408</v>
      </c>
      <c r="G473" s="2" t="s">
        <v>12407</v>
      </c>
      <c r="H473" s="2" t="s">
        <v>12406</v>
      </c>
      <c r="I473" s="2" t="s">
        <v>12405</v>
      </c>
      <c r="J473" s="2" t="s">
        <v>3598</v>
      </c>
      <c r="K473" s="3">
        <v>0.86399999999999999</v>
      </c>
      <c r="L473" s="3">
        <f t="shared" si="21"/>
        <v>0.56582710648625079</v>
      </c>
      <c r="M473" s="3">
        <f t="shared" si="22"/>
        <v>-0.82156680281816574</v>
      </c>
      <c r="N473" s="157">
        <v>1</v>
      </c>
      <c r="O473" s="158">
        <f t="shared" si="23"/>
        <v>0</v>
      </c>
    </row>
    <row r="474" spans="1:15" ht="16">
      <c r="A474" s="21" t="s">
        <v>6533</v>
      </c>
      <c r="B474" s="21" t="s">
        <v>6534</v>
      </c>
      <c r="C474" s="21" t="s">
        <v>832</v>
      </c>
      <c r="D474" s="21" t="s">
        <v>141</v>
      </c>
      <c r="E474" s="21" t="s">
        <v>6535</v>
      </c>
      <c r="F474" s="21" t="s">
        <v>528</v>
      </c>
      <c r="G474" s="21" t="s">
        <v>6536</v>
      </c>
      <c r="H474" s="21" t="s">
        <v>6537</v>
      </c>
      <c r="I474" s="21" t="s">
        <v>6538</v>
      </c>
      <c r="J474" s="21" t="s">
        <v>532</v>
      </c>
      <c r="K474" s="22">
        <v>0.86499999999999999</v>
      </c>
      <c r="L474" s="22">
        <f t="shared" si="21"/>
        <v>0.5664819989706098</v>
      </c>
      <c r="M474" s="22">
        <f t="shared" si="22"/>
        <v>-0.81989798245754753</v>
      </c>
      <c r="N474" s="157">
        <v>0.99014957399938397</v>
      </c>
      <c r="O474" s="158">
        <f t="shared" si="23"/>
        <v>4.2991950429649619E-3</v>
      </c>
    </row>
    <row r="475" spans="1:15" ht="16">
      <c r="A475" s="21" t="s">
        <v>5701</v>
      </c>
      <c r="B475" s="21" t="s">
        <v>5702</v>
      </c>
      <c r="C475" s="21" t="s">
        <v>235</v>
      </c>
      <c r="D475" s="21" t="s">
        <v>86</v>
      </c>
      <c r="E475" s="21" t="s">
        <v>2111</v>
      </c>
      <c r="F475" s="21" t="s">
        <v>5703</v>
      </c>
      <c r="G475" s="21" t="s">
        <v>5704</v>
      </c>
      <c r="H475" s="21" t="s">
        <v>5705</v>
      </c>
      <c r="I475" s="21" t="s">
        <v>5706</v>
      </c>
      <c r="J475" s="21" t="s">
        <v>40</v>
      </c>
      <c r="K475" s="22">
        <v>0.86499999999999999</v>
      </c>
      <c r="L475" s="22">
        <f t="shared" si="21"/>
        <v>0.5664819989706098</v>
      </c>
      <c r="M475" s="22">
        <f t="shared" si="22"/>
        <v>-0.81989798245754753</v>
      </c>
      <c r="N475" s="157">
        <v>1</v>
      </c>
      <c r="O475" s="158">
        <f t="shared" si="23"/>
        <v>0</v>
      </c>
    </row>
    <row r="476" spans="1:15" ht="16">
      <c r="A476" s="21" t="s">
        <v>8281</v>
      </c>
      <c r="B476" s="21" t="s">
        <v>8282</v>
      </c>
      <c r="C476" s="21" t="s">
        <v>3225</v>
      </c>
      <c r="D476" s="21" t="s">
        <v>141</v>
      </c>
      <c r="E476" s="21" t="s">
        <v>40</v>
      </c>
      <c r="F476" s="21" t="s">
        <v>40</v>
      </c>
      <c r="G476" s="21" t="s">
        <v>8283</v>
      </c>
      <c r="H476" s="21" t="s">
        <v>8284</v>
      </c>
      <c r="I476" s="21" t="s">
        <v>8285</v>
      </c>
      <c r="J476" s="21" t="s">
        <v>40</v>
      </c>
      <c r="K476" s="22">
        <v>0.86499999999999999</v>
      </c>
      <c r="L476" s="22">
        <f t="shared" si="21"/>
        <v>0.5664819989706098</v>
      </c>
      <c r="M476" s="22">
        <f t="shared" si="22"/>
        <v>-0.81989798245754753</v>
      </c>
      <c r="N476" s="157">
        <v>0.82682324351207004</v>
      </c>
      <c r="O476" s="158">
        <f t="shared" si="23"/>
        <v>8.258732306175115E-2</v>
      </c>
    </row>
    <row r="477" spans="1:15" ht="16">
      <c r="A477" s="21" t="s">
        <v>10704</v>
      </c>
      <c r="B477" s="21" t="s">
        <v>10705</v>
      </c>
      <c r="C477" s="21" t="s">
        <v>40</v>
      </c>
      <c r="D477" s="21" t="s">
        <v>86</v>
      </c>
      <c r="E477" s="21" t="s">
        <v>40</v>
      </c>
      <c r="F477" s="21" t="s">
        <v>10706</v>
      </c>
      <c r="G477" s="21" t="s">
        <v>10707</v>
      </c>
      <c r="H477" s="21" t="s">
        <v>10708</v>
      </c>
      <c r="I477" s="21" t="s">
        <v>10709</v>
      </c>
      <c r="J477" s="21" t="s">
        <v>40</v>
      </c>
      <c r="K477" s="22">
        <v>0.86499999999999999</v>
      </c>
      <c r="L477" s="22">
        <f t="shared" si="21"/>
        <v>0.5664819989706098</v>
      </c>
      <c r="M477" s="22">
        <f t="shared" si="22"/>
        <v>-0.81989798245754753</v>
      </c>
      <c r="N477" s="157">
        <v>1</v>
      </c>
      <c r="O477" s="158">
        <f t="shared" si="23"/>
        <v>0</v>
      </c>
    </row>
    <row r="478" spans="1:15" ht="16">
      <c r="A478" s="21" t="s">
        <v>2959</v>
      </c>
      <c r="B478" s="21" t="s">
        <v>2960</v>
      </c>
      <c r="C478" s="21" t="s">
        <v>33</v>
      </c>
      <c r="D478" s="21" t="s">
        <v>86</v>
      </c>
      <c r="E478" s="21" t="s">
        <v>511</v>
      </c>
      <c r="F478" s="21" t="s">
        <v>2961</v>
      </c>
      <c r="G478" s="21" t="s">
        <v>2962</v>
      </c>
      <c r="H478" s="21" t="s">
        <v>2963</v>
      </c>
      <c r="I478" s="21" t="s">
        <v>2964</v>
      </c>
      <c r="J478" s="21" t="s">
        <v>40</v>
      </c>
      <c r="K478" s="22">
        <v>0.86699999999999999</v>
      </c>
      <c r="L478" s="22">
        <f t="shared" si="21"/>
        <v>0.56779178393932805</v>
      </c>
      <c r="M478" s="22">
        <f t="shared" si="22"/>
        <v>-0.81656612175979937</v>
      </c>
      <c r="N478" s="157">
        <v>1</v>
      </c>
      <c r="O478" s="158">
        <f t="shared" si="23"/>
        <v>0</v>
      </c>
    </row>
    <row r="479" spans="1:15" ht="16">
      <c r="A479" s="21" t="s">
        <v>4598</v>
      </c>
      <c r="B479" s="21" t="s">
        <v>4599</v>
      </c>
      <c r="C479" s="21" t="s">
        <v>33</v>
      </c>
      <c r="D479" s="21" t="s">
        <v>34</v>
      </c>
      <c r="E479" s="21" t="s">
        <v>214</v>
      </c>
      <c r="F479" s="21" t="s">
        <v>4600</v>
      </c>
      <c r="G479" s="21" t="s">
        <v>4601</v>
      </c>
      <c r="H479" s="21" t="s">
        <v>4602</v>
      </c>
      <c r="I479" s="21" t="s">
        <v>4603</v>
      </c>
      <c r="J479" s="21" t="s">
        <v>4604</v>
      </c>
      <c r="K479" s="22">
        <v>0.86799999999999999</v>
      </c>
      <c r="L479" s="22">
        <f t="shared" si="21"/>
        <v>0.56844667642368707</v>
      </c>
      <c r="M479" s="22">
        <f t="shared" si="22"/>
        <v>-0.81490307253715522</v>
      </c>
      <c r="N479" s="157">
        <v>6.5881648109154298E-2</v>
      </c>
      <c r="O479" s="158">
        <f t="shared" si="23"/>
        <v>1.1812355449643606</v>
      </c>
    </row>
    <row r="480" spans="1:15" ht="16">
      <c r="A480" s="21" t="s">
        <v>9058</v>
      </c>
      <c r="B480" s="21" t="s">
        <v>9059</v>
      </c>
      <c r="C480" s="21" t="s">
        <v>132</v>
      </c>
      <c r="D480" s="21" t="s">
        <v>825</v>
      </c>
      <c r="E480" s="21" t="s">
        <v>178</v>
      </c>
      <c r="F480" s="21" t="s">
        <v>826</v>
      </c>
      <c r="G480" s="21" t="s">
        <v>9060</v>
      </c>
      <c r="H480" s="21" t="s">
        <v>9061</v>
      </c>
      <c r="I480" s="21" t="s">
        <v>9062</v>
      </c>
      <c r="J480" s="21" t="s">
        <v>40</v>
      </c>
      <c r="K480" s="22">
        <v>0.86799999999999999</v>
      </c>
      <c r="L480" s="22">
        <f t="shared" si="21"/>
        <v>0.56844667642368707</v>
      </c>
      <c r="M480" s="22">
        <f t="shared" si="22"/>
        <v>-0.81490307253715522</v>
      </c>
      <c r="N480" s="157">
        <v>1</v>
      </c>
      <c r="O480" s="158">
        <f t="shared" si="23"/>
        <v>0</v>
      </c>
    </row>
    <row r="481" spans="1:15" ht="16">
      <c r="A481" s="21" t="s">
        <v>3404</v>
      </c>
      <c r="B481" s="21" t="s">
        <v>3405</v>
      </c>
      <c r="C481" s="21" t="s">
        <v>186</v>
      </c>
      <c r="D481" s="21" t="s">
        <v>141</v>
      </c>
      <c r="E481" s="21" t="s">
        <v>2465</v>
      </c>
      <c r="F481" s="21" t="s">
        <v>3406</v>
      </c>
      <c r="G481" s="21" t="s">
        <v>3407</v>
      </c>
      <c r="H481" s="21" t="s">
        <v>3408</v>
      </c>
      <c r="I481" s="21" t="s">
        <v>3409</v>
      </c>
      <c r="J481" s="21" t="s">
        <v>483</v>
      </c>
      <c r="K481" s="22">
        <v>0.86899999999999999</v>
      </c>
      <c r="L481" s="22">
        <f t="shared" si="21"/>
        <v>0.5691015689080462</v>
      </c>
      <c r="M481" s="22">
        <f t="shared" si="22"/>
        <v>-0.81324193816723422</v>
      </c>
      <c r="N481" s="157">
        <v>1</v>
      </c>
      <c r="O481" s="158">
        <f t="shared" si="23"/>
        <v>0</v>
      </c>
    </row>
    <row r="482" spans="1:15" ht="16">
      <c r="A482" s="21" t="s">
        <v>7414</v>
      </c>
      <c r="B482" s="21" t="s">
        <v>7415</v>
      </c>
      <c r="C482" s="21" t="s">
        <v>2084</v>
      </c>
      <c r="D482" s="21" t="s">
        <v>86</v>
      </c>
      <c r="E482" s="21" t="s">
        <v>7416</v>
      </c>
      <c r="F482" s="21" t="s">
        <v>7417</v>
      </c>
      <c r="G482" s="21" t="s">
        <v>7418</v>
      </c>
      <c r="H482" s="21" t="s">
        <v>7419</v>
      </c>
      <c r="I482" s="21" t="s">
        <v>7420</v>
      </c>
      <c r="J482" s="21" t="s">
        <v>7421</v>
      </c>
      <c r="K482" s="22">
        <v>0.86899999999999999</v>
      </c>
      <c r="L482" s="22">
        <f t="shared" si="21"/>
        <v>0.5691015689080462</v>
      </c>
      <c r="M482" s="22">
        <f t="shared" si="22"/>
        <v>-0.81324193816723422</v>
      </c>
      <c r="N482" s="157">
        <v>1</v>
      </c>
      <c r="O482" s="158">
        <f t="shared" si="23"/>
        <v>0</v>
      </c>
    </row>
    <row r="483" spans="1:15" ht="16">
      <c r="A483" s="21" t="s">
        <v>2421</v>
      </c>
      <c r="B483" s="21" t="s">
        <v>2422</v>
      </c>
      <c r="C483" s="21" t="s">
        <v>2423</v>
      </c>
      <c r="D483" s="21" t="s">
        <v>86</v>
      </c>
      <c r="E483" s="21" t="s">
        <v>2424</v>
      </c>
      <c r="F483" s="21" t="s">
        <v>2425</v>
      </c>
      <c r="G483" s="21" t="s">
        <v>2426</v>
      </c>
      <c r="H483" s="21" t="s">
        <v>2427</v>
      </c>
      <c r="I483" s="21" t="s">
        <v>2428</v>
      </c>
      <c r="J483" s="21" t="s">
        <v>2429</v>
      </c>
      <c r="K483" s="22">
        <v>0.87</v>
      </c>
      <c r="L483" s="22">
        <f t="shared" si="21"/>
        <v>0.56975646139240532</v>
      </c>
      <c r="M483" s="22">
        <f t="shared" si="22"/>
        <v>-0.81158271424554362</v>
      </c>
      <c r="N483" s="157">
        <v>1</v>
      </c>
      <c r="O483" s="158">
        <f t="shared" si="23"/>
        <v>0</v>
      </c>
    </row>
    <row r="484" spans="1:15" ht="16">
      <c r="A484" s="21" t="s">
        <v>3686</v>
      </c>
      <c r="B484" s="21" t="s">
        <v>3687</v>
      </c>
      <c r="C484" s="21" t="s">
        <v>33</v>
      </c>
      <c r="D484" s="21" t="s">
        <v>34</v>
      </c>
      <c r="E484" s="21" t="s">
        <v>111</v>
      </c>
      <c r="F484" s="21" t="s">
        <v>3688</v>
      </c>
      <c r="G484" s="21" t="s">
        <v>3689</v>
      </c>
      <c r="H484" s="21" t="s">
        <v>3690</v>
      </c>
      <c r="I484" s="21" t="s">
        <v>3691</v>
      </c>
      <c r="J484" s="21" t="s">
        <v>3692</v>
      </c>
      <c r="K484" s="22">
        <v>0.87</v>
      </c>
      <c r="L484" s="22">
        <f t="shared" si="21"/>
        <v>0.56975646139240532</v>
      </c>
      <c r="M484" s="22">
        <f t="shared" si="22"/>
        <v>-0.81158271424554362</v>
      </c>
      <c r="N484" s="157">
        <v>1</v>
      </c>
      <c r="O484" s="158">
        <f t="shared" si="23"/>
        <v>0</v>
      </c>
    </row>
    <row r="485" spans="1:15" ht="16">
      <c r="A485" s="21" t="s">
        <v>8580</v>
      </c>
      <c r="B485" s="21" t="s">
        <v>8581</v>
      </c>
      <c r="C485" s="21" t="s">
        <v>186</v>
      </c>
      <c r="D485" s="21" t="s">
        <v>141</v>
      </c>
      <c r="E485" s="21" t="s">
        <v>519</v>
      </c>
      <c r="F485" s="21" t="s">
        <v>8582</v>
      </c>
      <c r="G485" s="21" t="s">
        <v>8583</v>
      </c>
      <c r="H485" s="21" t="s">
        <v>8584</v>
      </c>
      <c r="I485" s="21" t="s">
        <v>8585</v>
      </c>
      <c r="J485" s="21" t="s">
        <v>40</v>
      </c>
      <c r="K485" s="22">
        <v>0.87</v>
      </c>
      <c r="L485" s="22">
        <f t="shared" si="21"/>
        <v>0.56975646139240532</v>
      </c>
      <c r="M485" s="22">
        <f t="shared" si="22"/>
        <v>-0.81158271424554362</v>
      </c>
      <c r="N485" s="157">
        <v>1</v>
      </c>
      <c r="O485" s="158">
        <f t="shared" si="23"/>
        <v>0</v>
      </c>
    </row>
    <row r="486" spans="1:15" ht="16">
      <c r="A486" s="21" t="s">
        <v>1493</v>
      </c>
      <c r="B486" s="21" t="s">
        <v>1494</v>
      </c>
      <c r="C486" s="21" t="s">
        <v>328</v>
      </c>
      <c r="D486" s="21" t="s">
        <v>991</v>
      </c>
      <c r="E486" s="21" t="s">
        <v>992</v>
      </c>
      <c r="F486" s="21" t="s">
        <v>1495</v>
      </c>
      <c r="G486" s="21" t="s">
        <v>1496</v>
      </c>
      <c r="H486" s="21" t="s">
        <v>1497</v>
      </c>
      <c r="I486" s="21" t="s">
        <v>1498</v>
      </c>
      <c r="J486" s="21" t="s">
        <v>102</v>
      </c>
      <c r="K486" s="22">
        <v>0.871</v>
      </c>
      <c r="L486" s="22">
        <f t="shared" si="21"/>
        <v>0.57041135387676434</v>
      </c>
      <c r="M486" s="22">
        <f t="shared" si="22"/>
        <v>-0.80992539638276984</v>
      </c>
      <c r="N486" s="157">
        <v>1</v>
      </c>
      <c r="O486" s="158">
        <f t="shared" si="23"/>
        <v>0</v>
      </c>
    </row>
    <row r="487" spans="1:15" ht="16">
      <c r="A487" s="21" t="s">
        <v>1722</v>
      </c>
      <c r="B487" s="21" t="s">
        <v>1723</v>
      </c>
      <c r="C487" s="21" t="s">
        <v>921</v>
      </c>
      <c r="D487" s="21" t="s">
        <v>141</v>
      </c>
      <c r="E487" s="21" t="s">
        <v>336</v>
      </c>
      <c r="F487" s="21" t="s">
        <v>1724</v>
      </c>
      <c r="G487" s="21" t="s">
        <v>1725</v>
      </c>
      <c r="H487" s="21" t="s">
        <v>1726</v>
      </c>
      <c r="I487" s="21" t="s">
        <v>1727</v>
      </c>
      <c r="J487" s="21" t="s">
        <v>1728</v>
      </c>
      <c r="K487" s="22">
        <v>0.871</v>
      </c>
      <c r="L487" s="22">
        <f t="shared" si="21"/>
        <v>0.57041135387676434</v>
      </c>
      <c r="M487" s="22">
        <f t="shared" si="22"/>
        <v>-0.80992539638276984</v>
      </c>
      <c r="N487" s="157">
        <v>1</v>
      </c>
      <c r="O487" s="158">
        <f t="shared" si="23"/>
        <v>0</v>
      </c>
    </row>
    <row r="488" spans="1:15" ht="16">
      <c r="A488" s="21" t="s">
        <v>6612</v>
      </c>
      <c r="B488" s="21" t="s">
        <v>6613</v>
      </c>
      <c r="C488" s="21" t="s">
        <v>3119</v>
      </c>
      <c r="D488" s="21" t="s">
        <v>141</v>
      </c>
      <c r="E488" s="21" t="s">
        <v>1823</v>
      </c>
      <c r="F488" s="21" t="s">
        <v>6614</v>
      </c>
      <c r="G488" s="21" t="s">
        <v>6615</v>
      </c>
      <c r="H488" s="21" t="s">
        <v>6616</v>
      </c>
      <c r="I488" s="21" t="s">
        <v>6617</v>
      </c>
      <c r="J488" s="21" t="s">
        <v>1828</v>
      </c>
      <c r="K488" s="22">
        <v>0.871</v>
      </c>
      <c r="L488" s="22">
        <f t="shared" si="21"/>
        <v>0.57041135387676434</v>
      </c>
      <c r="M488" s="22">
        <f t="shared" si="22"/>
        <v>-0.80992539638276984</v>
      </c>
      <c r="N488" s="157">
        <v>1</v>
      </c>
      <c r="O488" s="158">
        <f t="shared" si="23"/>
        <v>0</v>
      </c>
    </row>
    <row r="489" spans="1:15" ht="16">
      <c r="A489" s="21" t="s">
        <v>9307</v>
      </c>
      <c r="B489" s="21" t="s">
        <v>9308</v>
      </c>
      <c r="C489" s="21" t="s">
        <v>33</v>
      </c>
      <c r="D489" s="21" t="s">
        <v>40</v>
      </c>
      <c r="E489" s="21" t="s">
        <v>151</v>
      </c>
      <c r="F489" s="21" t="s">
        <v>9309</v>
      </c>
      <c r="G489" s="21" t="s">
        <v>9310</v>
      </c>
      <c r="H489" s="21" t="s">
        <v>9311</v>
      </c>
      <c r="I489" s="21" t="s">
        <v>9312</v>
      </c>
      <c r="J489" s="21" t="s">
        <v>9313</v>
      </c>
      <c r="K489" s="22">
        <v>0.871</v>
      </c>
      <c r="L489" s="22">
        <f t="shared" si="21"/>
        <v>0.57041135387676434</v>
      </c>
      <c r="M489" s="22">
        <f t="shared" si="22"/>
        <v>-0.80992539638276984</v>
      </c>
      <c r="N489" s="157">
        <v>1</v>
      </c>
      <c r="O489" s="158">
        <f t="shared" si="23"/>
        <v>0</v>
      </c>
    </row>
    <row r="490" spans="1:15" ht="16">
      <c r="A490" s="2" t="s">
        <v>10117</v>
      </c>
      <c r="B490" s="2" t="s">
        <v>10118</v>
      </c>
      <c r="C490" s="2" t="s">
        <v>33</v>
      </c>
      <c r="D490" s="2" t="s">
        <v>40</v>
      </c>
      <c r="E490" s="2" t="s">
        <v>511</v>
      </c>
      <c r="F490" s="2" t="s">
        <v>3876</v>
      </c>
      <c r="G490" s="2" t="s">
        <v>10119</v>
      </c>
      <c r="H490" s="2" t="s">
        <v>10120</v>
      </c>
      <c r="I490" s="2" t="s">
        <v>10121</v>
      </c>
      <c r="J490" s="2" t="s">
        <v>10122</v>
      </c>
      <c r="K490" s="3">
        <v>0.871</v>
      </c>
      <c r="L490" s="3">
        <f t="shared" si="21"/>
        <v>0.57041135387676434</v>
      </c>
      <c r="M490" s="3">
        <f t="shared" si="22"/>
        <v>-0.80992539638276984</v>
      </c>
      <c r="N490" s="157">
        <v>1</v>
      </c>
      <c r="O490" s="158">
        <f t="shared" si="23"/>
        <v>0</v>
      </c>
    </row>
    <row r="491" spans="1:15" ht="16">
      <c r="A491" s="21" t="s">
        <v>9990</v>
      </c>
      <c r="B491" s="21" t="s">
        <v>9991</v>
      </c>
      <c r="C491" s="21" t="s">
        <v>140</v>
      </c>
      <c r="D491" s="21" t="s">
        <v>141</v>
      </c>
      <c r="E491" s="21" t="s">
        <v>519</v>
      </c>
      <c r="F491" s="21" t="s">
        <v>1871</v>
      </c>
      <c r="G491" s="21" t="s">
        <v>9992</v>
      </c>
      <c r="H491" s="21" t="s">
        <v>9993</v>
      </c>
      <c r="I491" s="21" t="s">
        <v>9994</v>
      </c>
      <c r="J491" s="21" t="s">
        <v>1180</v>
      </c>
      <c r="K491" s="22">
        <v>0.872</v>
      </c>
      <c r="L491" s="22">
        <f t="shared" si="21"/>
        <v>0.57106624636112346</v>
      </c>
      <c r="M491" s="22">
        <f t="shared" si="22"/>
        <v>-0.80826998020470797</v>
      </c>
      <c r="N491" s="157">
        <v>1</v>
      </c>
      <c r="O491" s="158">
        <f t="shared" si="23"/>
        <v>0</v>
      </c>
    </row>
    <row r="492" spans="1:15" ht="16">
      <c r="A492" s="21" t="s">
        <v>6021</v>
      </c>
      <c r="B492" s="21" t="s">
        <v>6022</v>
      </c>
      <c r="C492" s="21" t="s">
        <v>518</v>
      </c>
      <c r="D492" s="21" t="s">
        <v>314</v>
      </c>
      <c r="E492" s="21" t="s">
        <v>77</v>
      </c>
      <c r="F492" s="21" t="s">
        <v>6023</v>
      </c>
      <c r="G492" s="21" t="s">
        <v>6024</v>
      </c>
      <c r="H492" s="21" t="s">
        <v>6025</v>
      </c>
      <c r="I492" s="21" t="s">
        <v>6026</v>
      </c>
      <c r="J492" s="21" t="s">
        <v>191</v>
      </c>
      <c r="K492" s="22">
        <v>0.873</v>
      </c>
      <c r="L492" s="22">
        <f t="shared" si="21"/>
        <v>0.57172113884548259</v>
      </c>
      <c r="M492" s="22">
        <f t="shared" si="22"/>
        <v>-0.80661646135219423</v>
      </c>
      <c r="N492" s="157">
        <v>1</v>
      </c>
      <c r="O492" s="158">
        <f t="shared" si="23"/>
        <v>0</v>
      </c>
    </row>
    <row r="493" spans="1:15" ht="16">
      <c r="A493" s="2" t="s">
        <v>11643</v>
      </c>
      <c r="B493" s="2" t="s">
        <v>11644</v>
      </c>
      <c r="C493" s="2" t="s">
        <v>33</v>
      </c>
      <c r="D493" s="2" t="s">
        <v>34</v>
      </c>
      <c r="E493" s="2" t="s">
        <v>151</v>
      </c>
      <c r="F493" s="2" t="s">
        <v>11645</v>
      </c>
      <c r="G493" s="2" t="s">
        <v>11646</v>
      </c>
      <c r="H493" s="2" t="s">
        <v>11647</v>
      </c>
      <c r="I493" s="2" t="s">
        <v>11648</v>
      </c>
      <c r="J493" s="2" t="s">
        <v>11649</v>
      </c>
      <c r="K493" s="3">
        <v>0.873</v>
      </c>
      <c r="L493" s="3">
        <f t="shared" si="21"/>
        <v>0.57172113884548259</v>
      </c>
      <c r="M493" s="3">
        <f t="shared" si="22"/>
        <v>-0.80661646135219423</v>
      </c>
      <c r="N493" s="157">
        <v>1</v>
      </c>
      <c r="O493" s="158">
        <f t="shared" si="23"/>
        <v>0</v>
      </c>
    </row>
    <row r="494" spans="1:15" ht="16">
      <c r="A494" s="21" t="s">
        <v>4121</v>
      </c>
      <c r="B494" s="21" t="s">
        <v>4122</v>
      </c>
      <c r="C494" s="21" t="s">
        <v>3225</v>
      </c>
      <c r="D494" s="21" t="s">
        <v>86</v>
      </c>
      <c r="E494" s="21" t="s">
        <v>952</v>
      </c>
      <c r="F494" s="21" t="s">
        <v>4123</v>
      </c>
      <c r="G494" s="21" t="s">
        <v>4124</v>
      </c>
      <c r="H494" s="21" t="s">
        <v>4125</v>
      </c>
      <c r="I494" s="21" t="s">
        <v>4126</v>
      </c>
      <c r="J494" s="21" t="s">
        <v>4127</v>
      </c>
      <c r="K494" s="22">
        <v>0.874</v>
      </c>
      <c r="L494" s="22">
        <f t="shared" si="21"/>
        <v>0.57237603132984161</v>
      </c>
      <c r="M494" s="22">
        <f t="shared" si="22"/>
        <v>-0.80496483548103603</v>
      </c>
      <c r="N494" s="157">
        <v>1</v>
      </c>
      <c r="O494" s="158">
        <f t="shared" si="23"/>
        <v>0</v>
      </c>
    </row>
    <row r="495" spans="1:15" ht="16">
      <c r="A495" s="21" t="s">
        <v>7843</v>
      </c>
      <c r="B495" s="21" t="s">
        <v>7844</v>
      </c>
      <c r="C495" s="21" t="s">
        <v>53</v>
      </c>
      <c r="D495" s="21" t="s">
        <v>44</v>
      </c>
      <c r="E495" s="21" t="s">
        <v>214</v>
      </c>
      <c r="F495" s="21" t="s">
        <v>1576</v>
      </c>
      <c r="G495" s="21" t="s">
        <v>7845</v>
      </c>
      <c r="H495" s="21" t="s">
        <v>40</v>
      </c>
      <c r="I495" s="21" t="s">
        <v>7846</v>
      </c>
      <c r="J495" s="21" t="s">
        <v>7847</v>
      </c>
      <c r="K495" s="22">
        <v>0.874</v>
      </c>
      <c r="L495" s="22">
        <f t="shared" si="21"/>
        <v>0.57237603132984161</v>
      </c>
      <c r="M495" s="22">
        <f t="shared" si="22"/>
        <v>-0.80496483548103603</v>
      </c>
      <c r="N495" s="157">
        <v>1</v>
      </c>
      <c r="O495" s="158">
        <f t="shared" si="23"/>
        <v>0</v>
      </c>
    </row>
    <row r="496" spans="1:15" ht="16">
      <c r="A496" s="21" t="s">
        <v>9441</v>
      </c>
      <c r="B496" s="21" t="s">
        <v>9442</v>
      </c>
      <c r="C496" s="21" t="s">
        <v>33</v>
      </c>
      <c r="D496" s="21" t="s">
        <v>86</v>
      </c>
      <c r="E496" s="21" t="s">
        <v>151</v>
      </c>
      <c r="F496" s="21" t="s">
        <v>9443</v>
      </c>
      <c r="G496" s="21" t="s">
        <v>9444</v>
      </c>
      <c r="H496" s="21" t="s">
        <v>9445</v>
      </c>
      <c r="I496" s="21" t="s">
        <v>9446</v>
      </c>
      <c r="J496" s="21" t="s">
        <v>8890</v>
      </c>
      <c r="K496" s="22">
        <v>0.875</v>
      </c>
      <c r="L496" s="22">
        <f t="shared" si="21"/>
        <v>0.57303092381420073</v>
      </c>
      <c r="M496" s="22">
        <f t="shared" si="22"/>
        <v>-0.80331509826194314</v>
      </c>
      <c r="N496" s="157">
        <v>1</v>
      </c>
      <c r="O496" s="158">
        <f t="shared" si="23"/>
        <v>0</v>
      </c>
    </row>
    <row r="497" spans="1:15" ht="16">
      <c r="A497" s="21" t="s">
        <v>9654</v>
      </c>
      <c r="B497" s="21" t="s">
        <v>9655</v>
      </c>
      <c r="C497" s="21" t="s">
        <v>95</v>
      </c>
      <c r="D497" s="21" t="s">
        <v>729</v>
      </c>
      <c r="E497" s="21" t="s">
        <v>1321</v>
      </c>
      <c r="F497" s="21" t="s">
        <v>9656</v>
      </c>
      <c r="G497" s="21" t="s">
        <v>9657</v>
      </c>
      <c r="H497" s="21" t="s">
        <v>9658</v>
      </c>
      <c r="I497" s="21" t="s">
        <v>9659</v>
      </c>
      <c r="J497" s="21" t="s">
        <v>40</v>
      </c>
      <c r="K497" s="22">
        <v>0.875</v>
      </c>
      <c r="L497" s="22">
        <f t="shared" si="21"/>
        <v>0.57303092381420073</v>
      </c>
      <c r="M497" s="22">
        <f t="shared" si="22"/>
        <v>-0.80331509826194314</v>
      </c>
      <c r="N497" s="157">
        <v>1</v>
      </c>
      <c r="O497" s="158">
        <f t="shared" si="23"/>
        <v>0</v>
      </c>
    </row>
    <row r="498" spans="1:15" ht="16">
      <c r="A498" s="2" t="s">
        <v>448</v>
      </c>
      <c r="B498" s="2" t="s">
        <v>449</v>
      </c>
      <c r="C498" s="2" t="s">
        <v>186</v>
      </c>
      <c r="D498" s="2" t="s">
        <v>141</v>
      </c>
      <c r="E498" s="2" t="s">
        <v>111</v>
      </c>
      <c r="F498" s="2" t="s">
        <v>450</v>
      </c>
      <c r="G498" s="2" t="s">
        <v>451</v>
      </c>
      <c r="H498" s="2" t="s">
        <v>452</v>
      </c>
      <c r="I498" s="2" t="s">
        <v>453</v>
      </c>
      <c r="J498" s="2" t="s">
        <v>454</v>
      </c>
      <c r="K498" s="3">
        <v>0.876</v>
      </c>
      <c r="L498" s="3">
        <f t="shared" si="21"/>
        <v>0.57368581629855986</v>
      </c>
      <c r="M498" s="3">
        <f t="shared" si="22"/>
        <v>-0.80166724538046086</v>
      </c>
      <c r="N498" s="157">
        <v>1</v>
      </c>
      <c r="O498" s="158">
        <f t="shared" si="23"/>
        <v>0</v>
      </c>
    </row>
    <row r="499" spans="1:15" ht="16">
      <c r="A499" s="21" t="s">
        <v>5020</v>
      </c>
      <c r="B499" s="21" t="s">
        <v>5021</v>
      </c>
      <c r="C499" s="21" t="s">
        <v>33</v>
      </c>
      <c r="D499" s="21" t="s">
        <v>40</v>
      </c>
      <c r="E499" s="21" t="s">
        <v>77</v>
      </c>
      <c r="F499" s="21" t="s">
        <v>5022</v>
      </c>
      <c r="G499" s="21" t="s">
        <v>5023</v>
      </c>
      <c r="H499" s="21" t="s">
        <v>5024</v>
      </c>
      <c r="I499" s="21" t="s">
        <v>5025</v>
      </c>
      <c r="J499" s="21" t="s">
        <v>40</v>
      </c>
      <c r="K499" s="22">
        <v>0.876</v>
      </c>
      <c r="L499" s="22">
        <f t="shared" si="21"/>
        <v>0.57368581629855986</v>
      </c>
      <c r="M499" s="22">
        <f t="shared" si="22"/>
        <v>-0.80166724538046086</v>
      </c>
      <c r="N499" s="157">
        <v>1</v>
      </c>
      <c r="O499" s="158">
        <f t="shared" si="23"/>
        <v>0</v>
      </c>
    </row>
    <row r="500" spans="1:15" ht="16">
      <c r="A500" s="21" t="s">
        <v>5658</v>
      </c>
      <c r="B500" s="21" t="s">
        <v>5659</v>
      </c>
      <c r="C500" s="21" t="s">
        <v>53</v>
      </c>
      <c r="D500" s="21" t="s">
        <v>86</v>
      </c>
      <c r="E500" s="21" t="s">
        <v>158</v>
      </c>
      <c r="F500" s="21" t="s">
        <v>5399</v>
      </c>
      <c r="G500" s="21" t="s">
        <v>5660</v>
      </c>
      <c r="H500" s="21" t="s">
        <v>5661</v>
      </c>
      <c r="I500" s="21" t="s">
        <v>5662</v>
      </c>
      <c r="J500" s="21" t="s">
        <v>40</v>
      </c>
      <c r="K500" s="22">
        <v>0.876</v>
      </c>
      <c r="L500" s="22">
        <f t="shared" si="21"/>
        <v>0.57368581629855986</v>
      </c>
      <c r="M500" s="22">
        <f t="shared" si="22"/>
        <v>-0.80166724538046086</v>
      </c>
      <c r="N500" s="157">
        <v>1</v>
      </c>
      <c r="O500" s="158">
        <f t="shared" si="23"/>
        <v>0</v>
      </c>
    </row>
    <row r="501" spans="1:15">
      <c r="A501" s="2" t="s">
        <v>12271</v>
      </c>
      <c r="B501" s="2" t="s">
        <v>12272</v>
      </c>
      <c r="C501" s="2" t="s">
        <v>33</v>
      </c>
      <c r="D501" s="2" t="s">
        <v>86</v>
      </c>
      <c r="E501" s="2" t="s">
        <v>158</v>
      </c>
      <c r="F501" s="2" t="s">
        <v>1373</v>
      </c>
      <c r="G501" s="2" t="s">
        <v>12273</v>
      </c>
      <c r="H501" s="2" t="s">
        <v>12274</v>
      </c>
      <c r="I501" s="2" t="s">
        <v>12275</v>
      </c>
      <c r="J501" s="2" t="s">
        <v>1376</v>
      </c>
      <c r="K501" s="3">
        <v>0.876</v>
      </c>
      <c r="L501" s="3">
        <f t="shared" si="21"/>
        <v>0.57368581629855986</v>
      </c>
      <c r="M501" s="3">
        <f t="shared" si="22"/>
        <v>-0.80166724538046086</v>
      </c>
      <c r="N501" s="4" t="s">
        <v>40</v>
      </c>
      <c r="O501" s="5" t="e">
        <f t="shared" si="23"/>
        <v>#VALUE!</v>
      </c>
    </row>
    <row r="502" spans="1:15" ht="16">
      <c r="A502" s="2" t="s">
        <v>41</v>
      </c>
      <c r="B502" s="2" t="s">
        <v>42</v>
      </c>
      <c r="C502" s="2" t="s">
        <v>43</v>
      </c>
      <c r="D502" s="2" t="s">
        <v>44</v>
      </c>
      <c r="E502" s="2" t="s">
        <v>45</v>
      </c>
      <c r="F502" s="2" t="s">
        <v>46</v>
      </c>
      <c r="G502" s="2" t="s">
        <v>47</v>
      </c>
      <c r="H502" s="2" t="s">
        <v>48</v>
      </c>
      <c r="I502" s="2" t="s">
        <v>49</v>
      </c>
      <c r="J502" s="2" t="s">
        <v>50</v>
      </c>
      <c r="K502" s="3">
        <v>0.877</v>
      </c>
      <c r="L502" s="3">
        <f t="shared" si="21"/>
        <v>0.57434070878291887</v>
      </c>
      <c r="M502" s="3">
        <f t="shared" si="22"/>
        <v>-0.80002127253690136</v>
      </c>
      <c r="N502" s="157">
        <v>0.342237359521395</v>
      </c>
      <c r="O502" s="158">
        <f t="shared" si="23"/>
        <v>0.46567258349049806</v>
      </c>
    </row>
    <row r="503" spans="1:15" ht="16">
      <c r="A503" s="21" t="s">
        <v>1034</v>
      </c>
      <c r="B503" s="21" t="s">
        <v>1035</v>
      </c>
      <c r="C503" s="21" t="s">
        <v>53</v>
      </c>
      <c r="D503" s="21" t="s">
        <v>34</v>
      </c>
      <c r="E503" s="21" t="s">
        <v>1036</v>
      </c>
      <c r="F503" s="21" t="s">
        <v>1037</v>
      </c>
      <c r="G503" s="21" t="s">
        <v>1038</v>
      </c>
      <c r="H503" s="21" t="s">
        <v>1039</v>
      </c>
      <c r="I503" s="21" t="s">
        <v>1040</v>
      </c>
      <c r="J503" s="21" t="s">
        <v>1041</v>
      </c>
      <c r="K503" s="22">
        <v>0.877</v>
      </c>
      <c r="L503" s="22">
        <f t="shared" si="21"/>
        <v>0.57434070878291887</v>
      </c>
      <c r="M503" s="22">
        <f t="shared" si="22"/>
        <v>-0.80002127253690136</v>
      </c>
      <c r="N503" s="157">
        <v>7.2291176504042806E-2</v>
      </c>
      <c r="O503" s="158">
        <f t="shared" si="23"/>
        <v>1.1409147072622161</v>
      </c>
    </row>
    <row r="504" spans="1:15" ht="16">
      <c r="A504" s="21" t="s">
        <v>2741</v>
      </c>
      <c r="B504" s="21" t="s">
        <v>2742</v>
      </c>
      <c r="C504" s="21" t="s">
        <v>2155</v>
      </c>
      <c r="D504" s="21" t="s">
        <v>40</v>
      </c>
      <c r="E504" s="21" t="s">
        <v>40</v>
      </c>
      <c r="F504" s="21" t="s">
        <v>40</v>
      </c>
      <c r="G504" s="21" t="s">
        <v>2743</v>
      </c>
      <c r="H504" s="21" t="s">
        <v>2744</v>
      </c>
      <c r="I504" s="21" t="s">
        <v>2745</v>
      </c>
      <c r="J504" s="21" t="s">
        <v>40</v>
      </c>
      <c r="K504" s="22">
        <v>0.877</v>
      </c>
      <c r="L504" s="22">
        <f t="shared" si="21"/>
        <v>0.57434070878291887</v>
      </c>
      <c r="M504" s="22">
        <f t="shared" si="22"/>
        <v>-0.80002127253690136</v>
      </c>
      <c r="N504" s="157">
        <v>1</v>
      </c>
      <c r="O504" s="158">
        <f t="shared" si="23"/>
        <v>0</v>
      </c>
    </row>
    <row r="505" spans="1:15" ht="16">
      <c r="A505" s="21" t="s">
        <v>6815</v>
      </c>
      <c r="B505" s="21" t="s">
        <v>6816</v>
      </c>
      <c r="C505" s="21" t="s">
        <v>33</v>
      </c>
      <c r="D505" s="21" t="s">
        <v>86</v>
      </c>
      <c r="E505" s="21" t="s">
        <v>1583</v>
      </c>
      <c r="F505" s="21" t="s">
        <v>6817</v>
      </c>
      <c r="G505" s="21" t="s">
        <v>6818</v>
      </c>
      <c r="H505" s="21" t="s">
        <v>6819</v>
      </c>
      <c r="I505" s="21" t="s">
        <v>6820</v>
      </c>
      <c r="J505" s="21" t="s">
        <v>4888</v>
      </c>
      <c r="K505" s="22">
        <v>0.877</v>
      </c>
      <c r="L505" s="22">
        <f t="shared" si="21"/>
        <v>0.57434070878291887</v>
      </c>
      <c r="M505" s="22">
        <f t="shared" si="22"/>
        <v>-0.80002127253690136</v>
      </c>
      <c r="N505" s="157">
        <v>1</v>
      </c>
      <c r="O505" s="158">
        <f t="shared" si="23"/>
        <v>0</v>
      </c>
    </row>
    <row r="506" spans="1:15" ht="16">
      <c r="A506" s="21" t="s">
        <v>5136</v>
      </c>
      <c r="B506" s="21" t="s">
        <v>5137</v>
      </c>
      <c r="C506" s="21" t="s">
        <v>33</v>
      </c>
      <c r="D506" s="21" t="s">
        <v>86</v>
      </c>
      <c r="E506" s="21" t="s">
        <v>511</v>
      </c>
      <c r="F506" s="21" t="s">
        <v>5138</v>
      </c>
      <c r="G506" s="21" t="s">
        <v>5139</v>
      </c>
      <c r="H506" s="21" t="s">
        <v>5140</v>
      </c>
      <c r="I506" s="21" t="s">
        <v>5141</v>
      </c>
      <c r="J506" s="21" t="s">
        <v>40</v>
      </c>
      <c r="K506" s="22">
        <v>0.878</v>
      </c>
      <c r="L506" s="22">
        <f t="shared" si="21"/>
        <v>0.574995601267278</v>
      </c>
      <c r="M506" s="22">
        <f t="shared" si="22"/>
        <v>-0.79837717544627618</v>
      </c>
      <c r="N506" s="157">
        <v>1</v>
      </c>
      <c r="O506" s="158">
        <f t="shared" si="23"/>
        <v>0</v>
      </c>
    </row>
    <row r="507" spans="1:15" ht="16">
      <c r="A507" s="2" t="s">
        <v>12214</v>
      </c>
      <c r="B507" s="2" t="s">
        <v>12215</v>
      </c>
      <c r="C507" s="2" t="s">
        <v>921</v>
      </c>
      <c r="D507" s="2" t="s">
        <v>141</v>
      </c>
      <c r="E507" s="2" t="s">
        <v>519</v>
      </c>
      <c r="F507" s="2" t="s">
        <v>12216</v>
      </c>
      <c r="G507" s="2" t="s">
        <v>12217</v>
      </c>
      <c r="H507" s="2" t="s">
        <v>12218</v>
      </c>
      <c r="I507" s="2" t="s">
        <v>12219</v>
      </c>
      <c r="J507" s="2" t="s">
        <v>40</v>
      </c>
      <c r="K507" s="3">
        <v>0.878</v>
      </c>
      <c r="L507" s="3">
        <f t="shared" si="21"/>
        <v>0.574995601267278</v>
      </c>
      <c r="M507" s="3">
        <f t="shared" si="22"/>
        <v>-0.79837717544627618</v>
      </c>
      <c r="N507" s="157">
        <v>1</v>
      </c>
      <c r="O507" s="158">
        <f t="shared" si="23"/>
        <v>0</v>
      </c>
    </row>
    <row r="508" spans="1:15" ht="16">
      <c r="A508" s="2" t="s">
        <v>103</v>
      </c>
      <c r="B508" s="2" t="s">
        <v>104</v>
      </c>
      <c r="C508" s="2" t="s">
        <v>33</v>
      </c>
      <c r="D508" s="2" t="s">
        <v>44</v>
      </c>
      <c r="E508" s="2" t="s">
        <v>55</v>
      </c>
      <c r="F508" s="2" t="s">
        <v>105</v>
      </c>
      <c r="G508" s="2" t="s">
        <v>106</v>
      </c>
      <c r="H508" s="2" t="s">
        <v>107</v>
      </c>
      <c r="I508" s="2" t="s">
        <v>108</v>
      </c>
      <c r="J508" s="2" t="s">
        <v>40</v>
      </c>
      <c r="K508" s="3">
        <v>0.879</v>
      </c>
      <c r="L508" s="3">
        <f t="shared" si="21"/>
        <v>0.57565049375163713</v>
      </c>
      <c r="M508" s="3">
        <f t="shared" si="22"/>
        <v>-0.79673494983823023</v>
      </c>
      <c r="N508" s="157">
        <v>1</v>
      </c>
      <c r="O508" s="158">
        <f t="shared" si="23"/>
        <v>0</v>
      </c>
    </row>
    <row r="509" spans="1:15" ht="16">
      <c r="A509" s="21" t="s">
        <v>2483</v>
      </c>
      <c r="B509" s="21" t="s">
        <v>2484</v>
      </c>
      <c r="C509" s="21" t="s">
        <v>33</v>
      </c>
      <c r="D509" s="21" t="s">
        <v>141</v>
      </c>
      <c r="E509" s="21" t="s">
        <v>158</v>
      </c>
      <c r="F509" s="21" t="s">
        <v>2485</v>
      </c>
      <c r="G509" s="21" t="s">
        <v>2486</v>
      </c>
      <c r="H509" s="21" t="s">
        <v>2487</v>
      </c>
      <c r="I509" s="21" t="s">
        <v>2488</v>
      </c>
      <c r="J509" s="21" t="s">
        <v>2489</v>
      </c>
      <c r="K509" s="22">
        <v>0.879</v>
      </c>
      <c r="L509" s="22">
        <f t="shared" si="21"/>
        <v>0.57565049375163713</v>
      </c>
      <c r="M509" s="22">
        <f t="shared" si="22"/>
        <v>-0.79673494983823023</v>
      </c>
      <c r="N509" s="157">
        <v>1</v>
      </c>
      <c r="O509" s="158">
        <f t="shared" si="23"/>
        <v>0</v>
      </c>
    </row>
    <row r="510" spans="1:15" ht="16">
      <c r="A510" s="21" t="s">
        <v>1331</v>
      </c>
      <c r="B510" s="21" t="s">
        <v>1332</v>
      </c>
      <c r="C510" s="21" t="s">
        <v>53</v>
      </c>
      <c r="D510" s="21" t="s">
        <v>34</v>
      </c>
      <c r="E510" s="21" t="s">
        <v>1333</v>
      </c>
      <c r="F510" s="21" t="s">
        <v>1334</v>
      </c>
      <c r="G510" s="21" t="s">
        <v>1335</v>
      </c>
      <c r="H510" s="21" t="s">
        <v>40</v>
      </c>
      <c r="I510" s="21" t="s">
        <v>1336</v>
      </c>
      <c r="J510" s="21" t="s">
        <v>1298</v>
      </c>
      <c r="K510" s="22">
        <v>0.88</v>
      </c>
      <c r="L510" s="22">
        <f t="shared" si="21"/>
        <v>0.57630538623599614</v>
      </c>
      <c r="M510" s="22">
        <f t="shared" si="22"/>
        <v>-0.7950945914569747</v>
      </c>
      <c r="N510" s="157">
        <v>1</v>
      </c>
      <c r="O510" s="158">
        <f t="shared" si="23"/>
        <v>0</v>
      </c>
    </row>
    <row r="511" spans="1:15" ht="16">
      <c r="A511" s="21" t="s">
        <v>4527</v>
      </c>
      <c r="B511" s="21" t="s">
        <v>4528</v>
      </c>
      <c r="C511" s="21" t="s">
        <v>33</v>
      </c>
      <c r="D511" s="21" t="s">
        <v>54</v>
      </c>
      <c r="E511" s="21" t="s">
        <v>511</v>
      </c>
      <c r="F511" s="21" t="s">
        <v>4529</v>
      </c>
      <c r="G511" s="21" t="s">
        <v>4530</v>
      </c>
      <c r="H511" s="21" t="s">
        <v>4531</v>
      </c>
      <c r="I511" s="21" t="s">
        <v>4532</v>
      </c>
      <c r="J511" s="21" t="s">
        <v>483</v>
      </c>
      <c r="K511" s="22">
        <v>0.88100000000000001</v>
      </c>
      <c r="L511" s="22">
        <f t="shared" si="21"/>
        <v>0.57696027872035527</v>
      </c>
      <c r="M511" s="22">
        <f t="shared" si="22"/>
        <v>-0.79345609606122069</v>
      </c>
      <c r="N511" s="157">
        <v>1</v>
      </c>
      <c r="O511" s="158">
        <f t="shared" si="23"/>
        <v>0</v>
      </c>
    </row>
    <row r="512" spans="1:15">
      <c r="A512" s="21" t="s">
        <v>11585</v>
      </c>
      <c r="B512" s="21" t="s">
        <v>11586</v>
      </c>
      <c r="C512" s="21" t="s">
        <v>33</v>
      </c>
      <c r="D512" s="21" t="s">
        <v>86</v>
      </c>
      <c r="E512" s="21" t="s">
        <v>929</v>
      </c>
      <c r="F512" s="21" t="s">
        <v>11587</v>
      </c>
      <c r="G512" s="21" t="s">
        <v>11588</v>
      </c>
      <c r="H512" s="21" t="s">
        <v>11589</v>
      </c>
      <c r="I512" s="21" t="s">
        <v>11590</v>
      </c>
      <c r="J512" s="21" t="s">
        <v>40</v>
      </c>
      <c r="K512" s="22">
        <v>0.88200000000000001</v>
      </c>
      <c r="L512" s="22">
        <f t="shared" si="21"/>
        <v>0.57761517120471428</v>
      </c>
      <c r="M512" s="22">
        <f t="shared" si="22"/>
        <v>-0.79181945942411402</v>
      </c>
      <c r="N512" s="23">
        <v>3.02698633174724E-2</v>
      </c>
      <c r="O512" s="24">
        <f t="shared" si="23"/>
        <v>1.5189895400808082</v>
      </c>
    </row>
    <row r="513" spans="1:15" ht="16">
      <c r="A513" s="21" t="s">
        <v>8863</v>
      </c>
      <c r="B513" s="21" t="s">
        <v>8864</v>
      </c>
      <c r="C513" s="21" t="s">
        <v>33</v>
      </c>
      <c r="D513" s="21" t="s">
        <v>86</v>
      </c>
      <c r="E513" s="21" t="s">
        <v>111</v>
      </c>
      <c r="F513" s="21" t="s">
        <v>8865</v>
      </c>
      <c r="G513" s="21" t="s">
        <v>8866</v>
      </c>
      <c r="H513" s="21" t="s">
        <v>8867</v>
      </c>
      <c r="I513" s="21" t="s">
        <v>8868</v>
      </c>
      <c r="J513" s="21" t="s">
        <v>1687</v>
      </c>
      <c r="K513" s="22">
        <v>0.88200000000000001</v>
      </c>
      <c r="L513" s="22">
        <f t="shared" si="21"/>
        <v>0.57761517120471428</v>
      </c>
      <c r="M513" s="22">
        <f t="shared" si="22"/>
        <v>-0.79181945942411402</v>
      </c>
      <c r="N513" s="157">
        <v>1</v>
      </c>
      <c r="O513" s="158">
        <f t="shared" si="23"/>
        <v>0</v>
      </c>
    </row>
    <row r="514" spans="1:15" ht="16">
      <c r="A514" s="2" t="s">
        <v>10037</v>
      </c>
      <c r="B514" s="2" t="s">
        <v>10038</v>
      </c>
      <c r="C514" s="2" t="s">
        <v>10039</v>
      </c>
      <c r="D514" s="2" t="s">
        <v>141</v>
      </c>
      <c r="E514" s="2" t="s">
        <v>336</v>
      </c>
      <c r="F514" s="2" t="s">
        <v>10040</v>
      </c>
      <c r="G514" s="2" t="s">
        <v>10041</v>
      </c>
      <c r="H514" s="2" t="s">
        <v>10042</v>
      </c>
      <c r="I514" s="2" t="s">
        <v>10043</v>
      </c>
      <c r="J514" s="2" t="s">
        <v>40</v>
      </c>
      <c r="K514" s="3">
        <v>0.88400000000000001</v>
      </c>
      <c r="L514" s="3">
        <f t="shared" ref="L514:L577" si="24">K514/1.526968203</f>
        <v>0.57892495617343254</v>
      </c>
      <c r="M514" s="3">
        <f t="shared" ref="M514:M577" si="25">LOG(L514, 2)</f>
        <v>-0.7885517455902028</v>
      </c>
      <c r="N514" s="157">
        <v>1</v>
      </c>
      <c r="O514" s="158">
        <f t="shared" ref="O514:O577" si="26">-LOG10(N514)</f>
        <v>0</v>
      </c>
    </row>
    <row r="515" spans="1:15" ht="16">
      <c r="A515" s="2" t="s">
        <v>10537</v>
      </c>
      <c r="B515" s="2" t="s">
        <v>10538</v>
      </c>
      <c r="C515" s="2" t="s">
        <v>1149</v>
      </c>
      <c r="D515" s="2" t="s">
        <v>141</v>
      </c>
      <c r="E515" s="2" t="s">
        <v>336</v>
      </c>
      <c r="F515" s="2" t="s">
        <v>10539</v>
      </c>
      <c r="G515" s="2" t="s">
        <v>10540</v>
      </c>
      <c r="H515" s="2" t="s">
        <v>10541</v>
      </c>
      <c r="I515" s="2" t="s">
        <v>10542</v>
      </c>
      <c r="J515" s="2" t="s">
        <v>40</v>
      </c>
      <c r="K515" s="3">
        <v>0.88500000000000001</v>
      </c>
      <c r="L515" s="3">
        <f t="shared" si="24"/>
        <v>0.57957984865779155</v>
      </c>
      <c r="M515" s="3">
        <f t="shared" si="25"/>
        <v>-0.7869206600112747</v>
      </c>
      <c r="N515" s="157">
        <v>1</v>
      </c>
      <c r="O515" s="158">
        <f t="shared" si="26"/>
        <v>0</v>
      </c>
    </row>
    <row r="516" spans="1:15">
      <c r="A516" s="2" t="s">
        <v>11036</v>
      </c>
      <c r="B516" s="2" t="s">
        <v>11037</v>
      </c>
      <c r="C516" s="2" t="s">
        <v>921</v>
      </c>
      <c r="D516" s="2" t="s">
        <v>141</v>
      </c>
      <c r="E516" s="2" t="s">
        <v>336</v>
      </c>
      <c r="F516" s="2" t="s">
        <v>11038</v>
      </c>
      <c r="G516" s="2" t="s">
        <v>11039</v>
      </c>
      <c r="H516" s="2" t="s">
        <v>11040</v>
      </c>
      <c r="I516" s="2" t="s">
        <v>11041</v>
      </c>
      <c r="J516" s="2" t="s">
        <v>40</v>
      </c>
      <c r="K516" s="3">
        <v>0.88500000000000001</v>
      </c>
      <c r="L516" s="3">
        <f t="shared" si="24"/>
        <v>0.57957984865779155</v>
      </c>
      <c r="M516" s="3">
        <f t="shared" si="25"/>
        <v>-0.7869206600112747</v>
      </c>
      <c r="N516" s="4" t="s">
        <v>40</v>
      </c>
      <c r="O516" s="5" t="e">
        <f t="shared" si="26"/>
        <v>#VALUE!</v>
      </c>
    </row>
    <row r="517" spans="1:15" ht="16">
      <c r="A517" s="2" t="s">
        <v>784</v>
      </c>
      <c r="B517" s="2" t="s">
        <v>785</v>
      </c>
      <c r="C517" s="2" t="s">
        <v>33</v>
      </c>
      <c r="D517" s="2" t="s">
        <v>76</v>
      </c>
      <c r="E517" s="2" t="s">
        <v>77</v>
      </c>
      <c r="F517" s="2" t="s">
        <v>786</v>
      </c>
      <c r="G517" s="2" t="s">
        <v>787</v>
      </c>
      <c r="H517" s="2" t="s">
        <v>788</v>
      </c>
      <c r="I517" s="2" t="s">
        <v>789</v>
      </c>
      <c r="J517" s="2" t="s">
        <v>790</v>
      </c>
      <c r="K517" s="3">
        <v>0.88600000000000001</v>
      </c>
      <c r="L517" s="3">
        <f t="shared" si="24"/>
        <v>0.58023474114215068</v>
      </c>
      <c r="M517" s="3">
        <f t="shared" si="25"/>
        <v>-0.78529141642661604</v>
      </c>
      <c r="N517" s="157">
        <v>0.47247271585110501</v>
      </c>
      <c r="O517" s="158">
        <f t="shared" si="26"/>
        <v>0.325623265879454</v>
      </c>
    </row>
    <row r="518" spans="1:15" ht="16">
      <c r="A518" s="21" t="s">
        <v>3155</v>
      </c>
      <c r="B518" s="21" t="s">
        <v>3156</v>
      </c>
      <c r="C518" s="21" t="s">
        <v>1267</v>
      </c>
      <c r="D518" s="21" t="s">
        <v>3157</v>
      </c>
      <c r="E518" s="21" t="s">
        <v>111</v>
      </c>
      <c r="F518" s="21" t="s">
        <v>2723</v>
      </c>
      <c r="G518" s="21" t="s">
        <v>3158</v>
      </c>
      <c r="H518" s="21" t="s">
        <v>3159</v>
      </c>
      <c r="I518" s="21" t="s">
        <v>3160</v>
      </c>
      <c r="J518" s="21" t="s">
        <v>40</v>
      </c>
      <c r="K518" s="22">
        <v>0.88600000000000001</v>
      </c>
      <c r="L518" s="22">
        <f t="shared" si="24"/>
        <v>0.58023474114215068</v>
      </c>
      <c r="M518" s="22">
        <f t="shared" si="25"/>
        <v>-0.78529141642661604</v>
      </c>
      <c r="N518" s="157">
        <v>1</v>
      </c>
      <c r="O518" s="158">
        <f t="shared" si="26"/>
        <v>0</v>
      </c>
    </row>
    <row r="519" spans="1:15" ht="16">
      <c r="A519" s="21" t="s">
        <v>6733</v>
      </c>
      <c r="B519" s="21" t="s">
        <v>6734</v>
      </c>
      <c r="C519" s="21" t="s">
        <v>95</v>
      </c>
      <c r="D519" s="21" t="s">
        <v>729</v>
      </c>
      <c r="E519" s="21" t="s">
        <v>1529</v>
      </c>
      <c r="F519" s="21" t="s">
        <v>6735</v>
      </c>
      <c r="G519" s="21" t="s">
        <v>6736</v>
      </c>
      <c r="H519" s="21" t="s">
        <v>6737</v>
      </c>
      <c r="I519" s="21" t="s">
        <v>6738</v>
      </c>
      <c r="J519" s="21" t="s">
        <v>102</v>
      </c>
      <c r="K519" s="22">
        <v>0.88700000000000001</v>
      </c>
      <c r="L519" s="22">
        <f t="shared" si="24"/>
        <v>0.5808896336265098</v>
      </c>
      <c r="M519" s="22">
        <f t="shared" si="25"/>
        <v>-0.78366401068057046</v>
      </c>
      <c r="N519" s="157">
        <v>1</v>
      </c>
      <c r="O519" s="158">
        <f t="shared" si="26"/>
        <v>0</v>
      </c>
    </row>
    <row r="520" spans="1:15" ht="16">
      <c r="A520" s="2" t="s">
        <v>12290</v>
      </c>
      <c r="B520" s="2" t="s">
        <v>12291</v>
      </c>
      <c r="C520" s="2" t="s">
        <v>235</v>
      </c>
      <c r="D520" s="2" t="s">
        <v>314</v>
      </c>
      <c r="E520" s="2" t="s">
        <v>1468</v>
      </c>
      <c r="F520" s="2" t="s">
        <v>2888</v>
      </c>
      <c r="G520" s="2" t="s">
        <v>12292</v>
      </c>
      <c r="H520" s="2" t="s">
        <v>12293</v>
      </c>
      <c r="I520" s="2" t="s">
        <v>12294</v>
      </c>
      <c r="J520" s="2" t="s">
        <v>40</v>
      </c>
      <c r="K520" s="3">
        <v>0.88700000000000001</v>
      </c>
      <c r="L520" s="3">
        <f t="shared" si="24"/>
        <v>0.5808896336265098</v>
      </c>
      <c r="M520" s="3">
        <f t="shared" si="25"/>
        <v>-0.78366401068057046</v>
      </c>
      <c r="N520" s="157">
        <v>1</v>
      </c>
      <c r="O520" s="158">
        <f t="shared" si="26"/>
        <v>0</v>
      </c>
    </row>
    <row r="521" spans="1:15" ht="16">
      <c r="A521" s="21" t="s">
        <v>2529</v>
      </c>
      <c r="B521" s="21" t="s">
        <v>2530</v>
      </c>
      <c r="C521" s="21" t="s">
        <v>33</v>
      </c>
      <c r="D521" s="21" t="s">
        <v>86</v>
      </c>
      <c r="E521" s="21" t="s">
        <v>158</v>
      </c>
      <c r="F521" s="21" t="s">
        <v>2531</v>
      </c>
      <c r="G521" s="21" t="s">
        <v>2532</v>
      </c>
      <c r="H521" s="21" t="s">
        <v>2533</v>
      </c>
      <c r="I521" s="21" t="s">
        <v>2534</v>
      </c>
      <c r="J521" s="21" t="s">
        <v>40</v>
      </c>
      <c r="K521" s="22">
        <v>0.88800000000000001</v>
      </c>
      <c r="L521" s="22">
        <f t="shared" si="24"/>
        <v>0.58154452611086882</v>
      </c>
      <c r="M521" s="22">
        <f t="shared" si="25"/>
        <v>-0.78203843863152855</v>
      </c>
      <c r="N521" s="157">
        <v>1</v>
      </c>
      <c r="O521" s="158">
        <f t="shared" si="26"/>
        <v>0</v>
      </c>
    </row>
    <row r="522" spans="1:15" ht="16">
      <c r="A522" s="21" t="s">
        <v>4509</v>
      </c>
      <c r="B522" s="21" t="s">
        <v>4510</v>
      </c>
      <c r="C522" s="21" t="s">
        <v>85</v>
      </c>
      <c r="D522" s="21" t="s">
        <v>34</v>
      </c>
      <c r="E522" s="21" t="s">
        <v>2749</v>
      </c>
      <c r="F522" s="21" t="s">
        <v>4511</v>
      </c>
      <c r="G522" s="21" t="s">
        <v>4512</v>
      </c>
      <c r="H522" s="21" t="s">
        <v>4513</v>
      </c>
      <c r="I522" s="21" t="s">
        <v>4514</v>
      </c>
      <c r="J522" s="21" t="s">
        <v>650</v>
      </c>
      <c r="K522" s="22">
        <v>0.88800000000000001</v>
      </c>
      <c r="L522" s="22">
        <f t="shared" si="24"/>
        <v>0.58154452611086882</v>
      </c>
      <c r="M522" s="22">
        <f t="shared" si="25"/>
        <v>-0.78203843863152855</v>
      </c>
      <c r="N522" s="157">
        <v>1</v>
      </c>
      <c r="O522" s="158">
        <f t="shared" si="26"/>
        <v>0</v>
      </c>
    </row>
    <row r="523" spans="1:15" ht="16">
      <c r="A523" s="21" t="s">
        <v>2654</v>
      </c>
      <c r="B523" s="21" t="s">
        <v>2655</v>
      </c>
      <c r="C523" s="21" t="s">
        <v>186</v>
      </c>
      <c r="D523" s="21" t="s">
        <v>34</v>
      </c>
      <c r="E523" s="21" t="s">
        <v>111</v>
      </c>
      <c r="F523" s="21" t="s">
        <v>2656</v>
      </c>
      <c r="G523" s="21" t="s">
        <v>2657</v>
      </c>
      <c r="H523" s="21" t="s">
        <v>2658</v>
      </c>
      <c r="I523" s="21" t="s">
        <v>2659</v>
      </c>
      <c r="J523" s="21" t="s">
        <v>40</v>
      </c>
      <c r="K523" s="22">
        <v>0.88800000000000001</v>
      </c>
      <c r="L523" s="22">
        <f t="shared" si="24"/>
        <v>0.58154452611086882</v>
      </c>
      <c r="M523" s="22">
        <f t="shared" si="25"/>
        <v>-0.78203843863152855</v>
      </c>
      <c r="N523" s="157">
        <v>0.19225257297975501</v>
      </c>
      <c r="O523" s="158">
        <f t="shared" si="26"/>
        <v>0.71612783918098055</v>
      </c>
    </row>
    <row r="524" spans="1:15" ht="16">
      <c r="A524" s="21" t="s">
        <v>4435</v>
      </c>
      <c r="B524" s="21" t="s">
        <v>4436</v>
      </c>
      <c r="C524" s="21" t="s">
        <v>33</v>
      </c>
      <c r="D524" s="21" t="s">
        <v>34</v>
      </c>
      <c r="E524" s="21" t="s">
        <v>68</v>
      </c>
      <c r="F524" s="21" t="s">
        <v>4437</v>
      </c>
      <c r="G524" s="21" t="s">
        <v>4438</v>
      </c>
      <c r="H524" s="21" t="s">
        <v>4439</v>
      </c>
      <c r="I524" s="21" t="s">
        <v>4440</v>
      </c>
      <c r="J524" s="21" t="s">
        <v>4441</v>
      </c>
      <c r="K524" s="22">
        <v>0.88800000000000001</v>
      </c>
      <c r="L524" s="22">
        <f t="shared" si="24"/>
        <v>0.58154452611086882</v>
      </c>
      <c r="M524" s="22">
        <f t="shared" si="25"/>
        <v>-0.78203843863152855</v>
      </c>
      <c r="N524" s="157">
        <v>1</v>
      </c>
      <c r="O524" s="158">
        <f t="shared" si="26"/>
        <v>0</v>
      </c>
    </row>
    <row r="525" spans="1:15" ht="16">
      <c r="A525" s="21" t="s">
        <v>4996</v>
      </c>
      <c r="B525" s="21" t="s">
        <v>4997</v>
      </c>
      <c r="C525" s="21" t="s">
        <v>3225</v>
      </c>
      <c r="D525" s="21" t="s">
        <v>86</v>
      </c>
      <c r="E525" s="21" t="s">
        <v>2855</v>
      </c>
      <c r="F525" s="21" t="s">
        <v>4998</v>
      </c>
      <c r="G525" s="21" t="s">
        <v>4999</v>
      </c>
      <c r="H525" s="21" t="s">
        <v>5000</v>
      </c>
      <c r="I525" s="21" t="s">
        <v>5001</v>
      </c>
      <c r="J525" s="21" t="s">
        <v>40</v>
      </c>
      <c r="K525" s="22">
        <v>0.88800000000000001</v>
      </c>
      <c r="L525" s="22">
        <f t="shared" si="24"/>
        <v>0.58154452611086882</v>
      </c>
      <c r="M525" s="22">
        <f t="shared" si="25"/>
        <v>-0.78203843863152855</v>
      </c>
      <c r="N525" s="157">
        <v>1</v>
      </c>
      <c r="O525" s="158">
        <f t="shared" si="26"/>
        <v>0</v>
      </c>
    </row>
    <row r="526" spans="1:15" ht="16">
      <c r="A526" s="21" t="s">
        <v>7052</v>
      </c>
      <c r="B526" s="21" t="s">
        <v>7053</v>
      </c>
      <c r="C526" s="21" t="s">
        <v>921</v>
      </c>
      <c r="D526" s="21" t="s">
        <v>141</v>
      </c>
      <c r="E526" s="21" t="s">
        <v>519</v>
      </c>
      <c r="F526" s="21" t="s">
        <v>7054</v>
      </c>
      <c r="G526" s="21" t="s">
        <v>7055</v>
      </c>
      <c r="H526" s="21" t="s">
        <v>7056</v>
      </c>
      <c r="I526" s="21" t="s">
        <v>7057</v>
      </c>
      <c r="J526" s="21" t="s">
        <v>40</v>
      </c>
      <c r="K526" s="22">
        <v>0.88800000000000001</v>
      </c>
      <c r="L526" s="22">
        <f t="shared" si="24"/>
        <v>0.58154452611086882</v>
      </c>
      <c r="M526" s="22">
        <f t="shared" si="25"/>
        <v>-0.78203843863152855</v>
      </c>
      <c r="N526" s="157">
        <v>1</v>
      </c>
      <c r="O526" s="158">
        <f t="shared" si="26"/>
        <v>0</v>
      </c>
    </row>
    <row r="527" spans="1:15">
      <c r="A527" s="2" t="s">
        <v>12006</v>
      </c>
      <c r="B527" s="2" t="s">
        <v>12007</v>
      </c>
      <c r="C527" s="2" t="s">
        <v>40</v>
      </c>
      <c r="D527" s="2" t="s">
        <v>40</v>
      </c>
      <c r="E527" s="2" t="s">
        <v>40</v>
      </c>
      <c r="F527" s="2" t="s">
        <v>12008</v>
      </c>
      <c r="G527" s="2" t="s">
        <v>12009</v>
      </c>
      <c r="H527" s="2" t="s">
        <v>12010</v>
      </c>
      <c r="I527" s="2" t="s">
        <v>12011</v>
      </c>
      <c r="J527" s="2" t="s">
        <v>40</v>
      </c>
      <c r="K527" s="3">
        <v>0.88800000000000001</v>
      </c>
      <c r="L527" s="3">
        <f t="shared" si="24"/>
        <v>0.58154452611086882</v>
      </c>
      <c r="M527" s="3">
        <f t="shared" si="25"/>
        <v>-0.78203843863152855</v>
      </c>
      <c r="N527" s="4" t="s">
        <v>40</v>
      </c>
      <c r="O527" s="5" t="e">
        <f t="shared" si="26"/>
        <v>#VALUE!</v>
      </c>
    </row>
    <row r="528" spans="1:15" ht="16">
      <c r="A528" s="2" t="s">
        <v>12700</v>
      </c>
      <c r="B528" s="2" t="s">
        <v>12699</v>
      </c>
      <c r="C528" s="2" t="s">
        <v>40</v>
      </c>
      <c r="D528" s="2" t="s">
        <v>86</v>
      </c>
      <c r="E528" s="2" t="s">
        <v>40</v>
      </c>
      <c r="F528" s="2" t="s">
        <v>12698</v>
      </c>
      <c r="G528" s="2" t="s">
        <v>12697</v>
      </c>
      <c r="H528" s="2" t="s">
        <v>12696</v>
      </c>
      <c r="I528" s="2" t="s">
        <v>12695</v>
      </c>
      <c r="J528" s="2" t="s">
        <v>40</v>
      </c>
      <c r="K528" s="3">
        <v>0.88900000000000001</v>
      </c>
      <c r="L528" s="3">
        <f t="shared" si="24"/>
        <v>0.58219941859522795</v>
      </c>
      <c r="M528" s="3">
        <f t="shared" si="25"/>
        <v>-0.78041469615186432</v>
      </c>
      <c r="N528" s="157">
        <v>1</v>
      </c>
      <c r="O528" s="158">
        <f t="shared" si="26"/>
        <v>0</v>
      </c>
    </row>
    <row r="529" spans="1:15" ht="16">
      <c r="A529" s="21" t="s">
        <v>3762</v>
      </c>
      <c r="B529" s="21" t="s">
        <v>3763</v>
      </c>
      <c r="C529" s="21" t="s">
        <v>132</v>
      </c>
      <c r="D529" s="21" t="s">
        <v>3764</v>
      </c>
      <c r="E529" s="21" t="s">
        <v>3765</v>
      </c>
      <c r="F529" s="21" t="s">
        <v>3766</v>
      </c>
      <c r="G529" s="21" t="s">
        <v>3767</v>
      </c>
      <c r="H529" s="21" t="s">
        <v>3768</v>
      </c>
      <c r="I529" s="21" t="s">
        <v>3769</v>
      </c>
      <c r="J529" s="21" t="s">
        <v>40</v>
      </c>
      <c r="K529" s="22">
        <v>0.89</v>
      </c>
      <c r="L529" s="22">
        <f t="shared" si="24"/>
        <v>0.58285431107958707</v>
      </c>
      <c r="M529" s="22">
        <f t="shared" si="25"/>
        <v>-0.77879277912787415</v>
      </c>
      <c r="N529" s="157">
        <v>1</v>
      </c>
      <c r="O529" s="158">
        <f t="shared" si="26"/>
        <v>0</v>
      </c>
    </row>
    <row r="530" spans="1:15" ht="16">
      <c r="A530" s="2" t="s">
        <v>10721</v>
      </c>
      <c r="B530" s="2" t="s">
        <v>10722</v>
      </c>
      <c r="C530" s="2" t="s">
        <v>33</v>
      </c>
      <c r="D530" s="2" t="s">
        <v>314</v>
      </c>
      <c r="E530" s="2" t="s">
        <v>111</v>
      </c>
      <c r="F530" s="2" t="s">
        <v>10723</v>
      </c>
      <c r="G530" s="2" t="s">
        <v>10724</v>
      </c>
      <c r="H530" s="2" t="s">
        <v>10725</v>
      </c>
      <c r="I530" s="2" t="s">
        <v>10726</v>
      </c>
      <c r="J530" s="2" t="s">
        <v>3971</v>
      </c>
      <c r="K530" s="3">
        <v>0.89</v>
      </c>
      <c r="L530" s="3">
        <f t="shared" si="24"/>
        <v>0.58285431107958707</v>
      </c>
      <c r="M530" s="3">
        <f t="shared" si="25"/>
        <v>-0.77879277912787415</v>
      </c>
      <c r="N530" s="157">
        <v>1</v>
      </c>
      <c r="O530" s="158">
        <f t="shared" si="26"/>
        <v>0</v>
      </c>
    </row>
    <row r="531" spans="1:15" ht="16">
      <c r="A531" s="21" t="s">
        <v>1070</v>
      </c>
      <c r="B531" s="21" t="s">
        <v>1071</v>
      </c>
      <c r="C531" s="21" t="s">
        <v>33</v>
      </c>
      <c r="D531" s="21" t="s">
        <v>34</v>
      </c>
      <c r="E531" s="21" t="s">
        <v>45</v>
      </c>
      <c r="F531" s="21" t="s">
        <v>1072</v>
      </c>
      <c r="G531" s="21" t="s">
        <v>1073</v>
      </c>
      <c r="H531" s="21" t="s">
        <v>1074</v>
      </c>
      <c r="I531" s="21" t="s">
        <v>1075</v>
      </c>
      <c r="J531" s="21" t="s">
        <v>1076</v>
      </c>
      <c r="K531" s="22">
        <v>0.89100000000000001</v>
      </c>
      <c r="L531" s="22">
        <f t="shared" si="24"/>
        <v>0.58350920356394609</v>
      </c>
      <c r="M531" s="22">
        <f t="shared" si="25"/>
        <v>-0.77717268345971235</v>
      </c>
      <c r="N531" s="157">
        <v>1</v>
      </c>
      <c r="O531" s="158">
        <f t="shared" si="26"/>
        <v>0</v>
      </c>
    </row>
    <row r="532" spans="1:15" ht="16">
      <c r="A532" s="21" t="s">
        <v>5877</v>
      </c>
      <c r="B532" s="21" t="s">
        <v>5878</v>
      </c>
      <c r="C532" s="21" t="s">
        <v>33</v>
      </c>
      <c r="D532" s="21" t="s">
        <v>34</v>
      </c>
      <c r="E532" s="21" t="s">
        <v>151</v>
      </c>
      <c r="F532" s="21" t="s">
        <v>4211</v>
      </c>
      <c r="G532" s="21" t="s">
        <v>5879</v>
      </c>
      <c r="H532" s="21" t="s">
        <v>5880</v>
      </c>
      <c r="I532" s="21" t="s">
        <v>5881</v>
      </c>
      <c r="J532" s="21" t="s">
        <v>40</v>
      </c>
      <c r="K532" s="22">
        <v>0.89200000000000002</v>
      </c>
      <c r="L532" s="22">
        <f t="shared" si="24"/>
        <v>0.58416409604830521</v>
      </c>
      <c r="M532" s="22">
        <f t="shared" si="25"/>
        <v>-0.77555440506132955</v>
      </c>
      <c r="N532" s="157">
        <v>1</v>
      </c>
      <c r="O532" s="158">
        <f t="shared" si="26"/>
        <v>0</v>
      </c>
    </row>
    <row r="533" spans="1:15" ht="16">
      <c r="A533" s="21" t="s">
        <v>8875</v>
      </c>
      <c r="B533" s="21" t="s">
        <v>8876</v>
      </c>
      <c r="C533" s="21" t="s">
        <v>40</v>
      </c>
      <c r="D533" s="21" t="s">
        <v>86</v>
      </c>
      <c r="E533" s="21" t="s">
        <v>40</v>
      </c>
      <c r="F533" s="21" t="s">
        <v>8877</v>
      </c>
      <c r="G533" s="21" t="s">
        <v>8878</v>
      </c>
      <c r="H533" s="21" t="s">
        <v>40</v>
      </c>
      <c r="I533" s="21" t="s">
        <v>8879</v>
      </c>
      <c r="J533" s="21" t="s">
        <v>40</v>
      </c>
      <c r="K533" s="22">
        <v>0.89200000000000002</v>
      </c>
      <c r="L533" s="22">
        <f t="shared" si="24"/>
        <v>0.58416409604830521</v>
      </c>
      <c r="M533" s="22">
        <f t="shared" si="25"/>
        <v>-0.77555440506132955</v>
      </c>
      <c r="N533" s="157">
        <v>1</v>
      </c>
      <c r="O533" s="158">
        <f t="shared" si="26"/>
        <v>0</v>
      </c>
    </row>
    <row r="534" spans="1:15" ht="16">
      <c r="A534" s="21" t="s">
        <v>12886</v>
      </c>
      <c r="B534" s="21" t="s">
        <v>12885</v>
      </c>
      <c r="C534" s="21" t="s">
        <v>921</v>
      </c>
      <c r="D534" s="21" t="s">
        <v>40</v>
      </c>
      <c r="E534" s="21" t="s">
        <v>519</v>
      </c>
      <c r="F534" s="21" t="s">
        <v>12884</v>
      </c>
      <c r="G534" s="21" t="s">
        <v>12883</v>
      </c>
      <c r="H534" s="21" t="s">
        <v>12882</v>
      </c>
      <c r="I534" s="21" t="s">
        <v>12881</v>
      </c>
      <c r="J534" s="21" t="s">
        <v>1180</v>
      </c>
      <c r="K534" s="22">
        <v>0.89200000000000002</v>
      </c>
      <c r="L534" s="22">
        <f t="shared" si="24"/>
        <v>0.58416409604830521</v>
      </c>
      <c r="M534" s="22">
        <f t="shared" si="25"/>
        <v>-0.77555440506132955</v>
      </c>
      <c r="N534" s="157">
        <v>1</v>
      </c>
      <c r="O534" s="158">
        <f t="shared" si="26"/>
        <v>0</v>
      </c>
    </row>
    <row r="535" spans="1:15" ht="16">
      <c r="A535" s="21" t="s">
        <v>1186</v>
      </c>
      <c r="B535" s="21" t="s">
        <v>1187</v>
      </c>
      <c r="C535" s="21" t="s">
        <v>53</v>
      </c>
      <c r="D535" s="21" t="s">
        <v>86</v>
      </c>
      <c r="E535" s="21" t="s">
        <v>511</v>
      </c>
      <c r="F535" s="21" t="s">
        <v>344</v>
      </c>
      <c r="G535" s="21" t="s">
        <v>1188</v>
      </c>
      <c r="H535" s="21" t="s">
        <v>1189</v>
      </c>
      <c r="I535" s="21" t="s">
        <v>1190</v>
      </c>
      <c r="J535" s="21" t="s">
        <v>348</v>
      </c>
      <c r="K535" s="22">
        <v>0.89400000000000002</v>
      </c>
      <c r="L535" s="22">
        <f t="shared" si="24"/>
        <v>0.58547388101702336</v>
      </c>
      <c r="M535" s="22">
        <f t="shared" si="25"/>
        <v>-0.77232328379831661</v>
      </c>
      <c r="N535" s="157">
        <v>1</v>
      </c>
      <c r="O535" s="158">
        <f t="shared" si="26"/>
        <v>0</v>
      </c>
    </row>
    <row r="536" spans="1:15" ht="16">
      <c r="A536" s="21" t="s">
        <v>7968</v>
      </c>
      <c r="B536" s="21" t="s">
        <v>7969</v>
      </c>
      <c r="C536" s="21" t="s">
        <v>85</v>
      </c>
      <c r="D536" s="21" t="s">
        <v>314</v>
      </c>
      <c r="E536" s="21" t="s">
        <v>55</v>
      </c>
      <c r="F536" s="21" t="s">
        <v>7970</v>
      </c>
      <c r="G536" s="21" t="s">
        <v>7971</v>
      </c>
      <c r="H536" s="21" t="s">
        <v>7972</v>
      </c>
      <c r="I536" s="21" t="s">
        <v>7973</v>
      </c>
      <c r="J536" s="21" t="s">
        <v>40</v>
      </c>
      <c r="K536" s="22">
        <v>0.89400000000000002</v>
      </c>
      <c r="L536" s="22">
        <f t="shared" si="24"/>
        <v>0.58547388101702336</v>
      </c>
      <c r="M536" s="22">
        <f t="shared" si="25"/>
        <v>-0.77232328379831661</v>
      </c>
      <c r="N536" s="157">
        <v>1</v>
      </c>
      <c r="O536" s="158">
        <f t="shared" si="26"/>
        <v>0</v>
      </c>
    </row>
    <row r="537" spans="1:15" ht="16">
      <c r="A537" s="21" t="s">
        <v>8915</v>
      </c>
      <c r="B537" s="21" t="s">
        <v>8916</v>
      </c>
      <c r="C537" s="21" t="s">
        <v>132</v>
      </c>
      <c r="D537" s="21" t="s">
        <v>314</v>
      </c>
      <c r="E537" s="21" t="s">
        <v>151</v>
      </c>
      <c r="F537" s="21" t="s">
        <v>8917</v>
      </c>
      <c r="G537" s="21" t="s">
        <v>8918</v>
      </c>
      <c r="H537" s="21" t="s">
        <v>8919</v>
      </c>
      <c r="I537" s="21" t="s">
        <v>8920</v>
      </c>
      <c r="J537" s="21" t="s">
        <v>40</v>
      </c>
      <c r="K537" s="22">
        <v>0.89600000000000002</v>
      </c>
      <c r="L537" s="22">
        <f t="shared" si="24"/>
        <v>0.58678366598574161</v>
      </c>
      <c r="M537" s="22">
        <f t="shared" si="25"/>
        <v>-0.76909938292403013</v>
      </c>
      <c r="N537" s="157">
        <v>1</v>
      </c>
      <c r="O537" s="158">
        <f t="shared" si="26"/>
        <v>0</v>
      </c>
    </row>
    <row r="538" spans="1:15" ht="16">
      <c r="A538" s="2" t="s">
        <v>12711</v>
      </c>
      <c r="B538" s="2" t="s">
        <v>12710</v>
      </c>
      <c r="C538" s="2" t="s">
        <v>85</v>
      </c>
      <c r="D538" s="2" t="s">
        <v>314</v>
      </c>
      <c r="E538" s="2" t="s">
        <v>1468</v>
      </c>
      <c r="F538" s="2" t="s">
        <v>40</v>
      </c>
      <c r="G538" s="2" t="s">
        <v>12709</v>
      </c>
      <c r="H538" s="2" t="s">
        <v>12708</v>
      </c>
      <c r="I538" s="2" t="s">
        <v>12707</v>
      </c>
      <c r="J538" s="2" t="s">
        <v>40</v>
      </c>
      <c r="K538" s="3">
        <v>0.89600000000000002</v>
      </c>
      <c r="L538" s="3">
        <f t="shared" si="24"/>
        <v>0.58678366598574161</v>
      </c>
      <c r="M538" s="3">
        <f t="shared" si="25"/>
        <v>-0.76909938292403013</v>
      </c>
      <c r="N538" s="157">
        <v>1</v>
      </c>
      <c r="O538" s="158">
        <f t="shared" si="26"/>
        <v>0</v>
      </c>
    </row>
    <row r="539" spans="1:15" ht="16">
      <c r="A539" s="21" t="s">
        <v>7432</v>
      </c>
      <c r="B539" s="21" t="s">
        <v>7433</v>
      </c>
      <c r="C539" s="21" t="s">
        <v>40</v>
      </c>
      <c r="D539" s="21" t="s">
        <v>141</v>
      </c>
      <c r="E539" s="21" t="s">
        <v>937</v>
      </c>
      <c r="F539" s="21" t="s">
        <v>7434</v>
      </c>
      <c r="G539" s="21" t="s">
        <v>7435</v>
      </c>
      <c r="H539" s="21" t="s">
        <v>7436</v>
      </c>
      <c r="I539" s="21" t="s">
        <v>7437</v>
      </c>
      <c r="J539" s="21" t="s">
        <v>40</v>
      </c>
      <c r="K539" s="22">
        <v>0.89700000000000002</v>
      </c>
      <c r="L539" s="22">
        <f t="shared" si="24"/>
        <v>0.58743855847010062</v>
      </c>
      <c r="M539" s="22">
        <f t="shared" si="25"/>
        <v>-0.76749013006237321</v>
      </c>
      <c r="N539" s="157">
        <v>1</v>
      </c>
      <c r="O539" s="158">
        <f t="shared" si="26"/>
        <v>0</v>
      </c>
    </row>
    <row r="540" spans="1:15">
      <c r="A540" s="21" t="s">
        <v>9533</v>
      </c>
      <c r="B540" s="21" t="s">
        <v>9534</v>
      </c>
      <c r="C540" s="21" t="s">
        <v>40</v>
      </c>
      <c r="D540" s="21" t="s">
        <v>40</v>
      </c>
      <c r="E540" s="21" t="s">
        <v>45</v>
      </c>
      <c r="F540" s="21" t="s">
        <v>9535</v>
      </c>
      <c r="G540" s="21" t="s">
        <v>9536</v>
      </c>
      <c r="H540" s="21" t="s">
        <v>9537</v>
      </c>
      <c r="I540" s="21" t="s">
        <v>9538</v>
      </c>
      <c r="J540" s="21" t="s">
        <v>40</v>
      </c>
      <c r="K540" s="22">
        <v>0.89700000000000002</v>
      </c>
      <c r="L540" s="22">
        <f t="shared" si="24"/>
        <v>0.58743855847010062</v>
      </c>
      <c r="M540" s="22">
        <f t="shared" si="25"/>
        <v>-0.76749013006237321</v>
      </c>
      <c r="N540" s="23" t="s">
        <v>40</v>
      </c>
      <c r="O540" s="24" t="e">
        <f t="shared" si="26"/>
        <v>#VALUE!</v>
      </c>
    </row>
    <row r="541" spans="1:15" ht="16">
      <c r="A541" s="21" t="s">
        <v>7438</v>
      </c>
      <c r="B541" s="21" t="s">
        <v>7439</v>
      </c>
      <c r="C541" s="21" t="s">
        <v>53</v>
      </c>
      <c r="D541" s="21" t="s">
        <v>141</v>
      </c>
      <c r="E541" s="21" t="s">
        <v>158</v>
      </c>
      <c r="F541" s="21" t="s">
        <v>7440</v>
      </c>
      <c r="G541" s="21" t="s">
        <v>7441</v>
      </c>
      <c r="H541" s="21" t="s">
        <v>40</v>
      </c>
      <c r="I541" s="21" t="s">
        <v>7442</v>
      </c>
      <c r="J541" s="21" t="s">
        <v>40</v>
      </c>
      <c r="K541" s="22">
        <v>0.89700000000000002</v>
      </c>
      <c r="L541" s="22">
        <f t="shared" si="24"/>
        <v>0.58743855847010062</v>
      </c>
      <c r="M541" s="22">
        <f t="shared" si="25"/>
        <v>-0.76749013006237321</v>
      </c>
      <c r="N541" s="157">
        <v>1</v>
      </c>
      <c r="O541" s="158">
        <f t="shared" si="26"/>
        <v>0</v>
      </c>
    </row>
    <row r="542" spans="1:15">
      <c r="A542" s="2" t="s">
        <v>12732</v>
      </c>
      <c r="B542" s="2" t="s">
        <v>12731</v>
      </c>
      <c r="C542" s="2" t="s">
        <v>832</v>
      </c>
      <c r="D542" s="2" t="s">
        <v>40</v>
      </c>
      <c r="E542" s="2" t="s">
        <v>937</v>
      </c>
      <c r="F542" s="2" t="s">
        <v>7001</v>
      </c>
      <c r="G542" s="2" t="s">
        <v>12730</v>
      </c>
      <c r="H542" s="2" t="s">
        <v>12729</v>
      </c>
      <c r="I542" s="2" t="s">
        <v>12728</v>
      </c>
      <c r="J542" s="2" t="s">
        <v>40</v>
      </c>
      <c r="K542" s="3">
        <v>0.89700000000000002</v>
      </c>
      <c r="L542" s="3">
        <f t="shared" si="24"/>
        <v>0.58743855847010062</v>
      </c>
      <c r="M542" s="3">
        <f t="shared" si="25"/>
        <v>-0.76749013006237321</v>
      </c>
      <c r="N542" s="4" t="s">
        <v>40</v>
      </c>
      <c r="O542" s="5" t="e">
        <f t="shared" si="26"/>
        <v>#VALUE!</v>
      </c>
    </row>
    <row r="543" spans="1:15" ht="16">
      <c r="A543" s="21" t="s">
        <v>9238</v>
      </c>
      <c r="B543" s="21" t="s">
        <v>9239</v>
      </c>
      <c r="C543" s="21" t="s">
        <v>1149</v>
      </c>
      <c r="D543" s="21" t="s">
        <v>141</v>
      </c>
      <c r="E543" s="21" t="s">
        <v>40</v>
      </c>
      <c r="F543" s="21" t="s">
        <v>9240</v>
      </c>
      <c r="G543" s="21" t="s">
        <v>9241</v>
      </c>
      <c r="H543" s="21" t="s">
        <v>9242</v>
      </c>
      <c r="I543" s="21" t="s">
        <v>9243</v>
      </c>
      <c r="J543" s="21" t="s">
        <v>3001</v>
      </c>
      <c r="K543" s="22">
        <v>0.89800000000000002</v>
      </c>
      <c r="L543" s="22">
        <f t="shared" si="24"/>
        <v>0.58809345095445975</v>
      </c>
      <c r="M543" s="22">
        <f t="shared" si="25"/>
        <v>-0.76588267024048728</v>
      </c>
      <c r="N543" s="157">
        <v>1</v>
      </c>
      <c r="O543" s="158">
        <f t="shared" si="26"/>
        <v>0</v>
      </c>
    </row>
    <row r="544" spans="1:15" ht="16">
      <c r="A544" s="21" t="s">
        <v>8008</v>
      </c>
      <c r="B544" s="21" t="s">
        <v>8009</v>
      </c>
      <c r="C544" s="21" t="s">
        <v>33</v>
      </c>
      <c r="D544" s="21" t="s">
        <v>34</v>
      </c>
      <c r="E544" s="21" t="s">
        <v>151</v>
      </c>
      <c r="F544" s="21" t="s">
        <v>8010</v>
      </c>
      <c r="G544" s="21" t="s">
        <v>8011</v>
      </c>
      <c r="H544" s="21" t="s">
        <v>8012</v>
      </c>
      <c r="I544" s="21" t="s">
        <v>8013</v>
      </c>
      <c r="J544" s="21" t="s">
        <v>2429</v>
      </c>
      <c r="K544" s="22">
        <v>0.89800000000000002</v>
      </c>
      <c r="L544" s="22">
        <f t="shared" si="24"/>
        <v>0.58809345095445975</v>
      </c>
      <c r="M544" s="22">
        <f t="shared" si="25"/>
        <v>-0.76588267024048728</v>
      </c>
      <c r="N544" s="157">
        <v>1</v>
      </c>
      <c r="O544" s="158">
        <f t="shared" si="26"/>
        <v>0</v>
      </c>
    </row>
    <row r="545" spans="1:15" ht="16">
      <c r="A545" s="21" t="s">
        <v>12897</v>
      </c>
      <c r="B545" s="21" t="s">
        <v>12896</v>
      </c>
      <c r="C545" s="21" t="s">
        <v>186</v>
      </c>
      <c r="D545" s="21" t="s">
        <v>40</v>
      </c>
      <c r="E545" s="21" t="s">
        <v>519</v>
      </c>
      <c r="F545" s="21" t="s">
        <v>12884</v>
      </c>
      <c r="G545" s="21" t="s">
        <v>12895</v>
      </c>
      <c r="H545" s="21" t="s">
        <v>12894</v>
      </c>
      <c r="I545" s="21" t="s">
        <v>12893</v>
      </c>
      <c r="J545" s="21" t="s">
        <v>5167</v>
      </c>
      <c r="K545" s="22">
        <v>0.89800000000000002</v>
      </c>
      <c r="L545" s="22">
        <f t="shared" si="24"/>
        <v>0.58809345095445975</v>
      </c>
      <c r="M545" s="22">
        <f t="shared" si="25"/>
        <v>-0.76588267024048728</v>
      </c>
      <c r="N545" s="157">
        <v>1</v>
      </c>
      <c r="O545" s="158">
        <f t="shared" si="26"/>
        <v>0</v>
      </c>
    </row>
    <row r="546" spans="1:15" ht="16">
      <c r="A546" s="21" t="s">
        <v>9929</v>
      </c>
      <c r="B546" s="21" t="s">
        <v>9930</v>
      </c>
      <c r="C546" s="21" t="s">
        <v>3225</v>
      </c>
      <c r="D546" s="21" t="s">
        <v>40</v>
      </c>
      <c r="E546" s="21" t="s">
        <v>937</v>
      </c>
      <c r="F546" s="21" t="s">
        <v>9931</v>
      </c>
      <c r="G546" s="21" t="s">
        <v>9932</v>
      </c>
      <c r="H546" s="21" t="s">
        <v>40</v>
      </c>
      <c r="I546" s="21" t="s">
        <v>9933</v>
      </c>
      <c r="J546" s="21" t="s">
        <v>40</v>
      </c>
      <c r="K546" s="22">
        <v>0.89800000000000002</v>
      </c>
      <c r="L546" s="22">
        <f t="shared" si="24"/>
        <v>0.58809345095445975</v>
      </c>
      <c r="M546" s="22">
        <f t="shared" si="25"/>
        <v>-0.76588267024048728</v>
      </c>
      <c r="N546" s="157">
        <v>1</v>
      </c>
      <c r="O546" s="158">
        <f t="shared" si="26"/>
        <v>0</v>
      </c>
    </row>
    <row r="547" spans="1:15" ht="16">
      <c r="A547" s="21" t="s">
        <v>1466</v>
      </c>
      <c r="B547" s="21" t="s">
        <v>1467</v>
      </c>
      <c r="C547" s="21" t="s">
        <v>235</v>
      </c>
      <c r="D547" s="21" t="s">
        <v>34</v>
      </c>
      <c r="E547" s="21" t="s">
        <v>1468</v>
      </c>
      <c r="F547" s="21" t="s">
        <v>1469</v>
      </c>
      <c r="G547" s="21" t="s">
        <v>1470</v>
      </c>
      <c r="H547" s="21" t="s">
        <v>1471</v>
      </c>
      <c r="I547" s="21" t="s">
        <v>1472</v>
      </c>
      <c r="J547" s="21" t="s">
        <v>40</v>
      </c>
      <c r="K547" s="22">
        <v>0.89900000000000002</v>
      </c>
      <c r="L547" s="22">
        <f t="shared" si="24"/>
        <v>0.58874834343881877</v>
      </c>
      <c r="M547" s="22">
        <f t="shared" si="25"/>
        <v>-0.76427699946718719</v>
      </c>
      <c r="N547" s="157">
        <v>1</v>
      </c>
      <c r="O547" s="158">
        <f t="shared" si="26"/>
        <v>0</v>
      </c>
    </row>
    <row r="548" spans="1:15" ht="16">
      <c r="A548" s="21" t="s">
        <v>10432</v>
      </c>
      <c r="B548" s="21" t="s">
        <v>10433</v>
      </c>
      <c r="C548" s="21" t="s">
        <v>328</v>
      </c>
      <c r="D548" s="21" t="s">
        <v>991</v>
      </c>
      <c r="E548" s="21" t="s">
        <v>1058</v>
      </c>
      <c r="F548" s="21" t="s">
        <v>10434</v>
      </c>
      <c r="G548" s="21" t="s">
        <v>10435</v>
      </c>
      <c r="H548" s="21" t="s">
        <v>10436</v>
      </c>
      <c r="I548" s="21" t="s">
        <v>10437</v>
      </c>
      <c r="J548" s="21" t="s">
        <v>102</v>
      </c>
      <c r="K548" s="22">
        <v>0.89900000000000002</v>
      </c>
      <c r="L548" s="22">
        <f t="shared" si="24"/>
        <v>0.58874834343881877</v>
      </c>
      <c r="M548" s="22">
        <f t="shared" si="25"/>
        <v>-0.76427699946718719</v>
      </c>
      <c r="N548" s="157">
        <v>1</v>
      </c>
      <c r="O548" s="158">
        <f t="shared" si="26"/>
        <v>0</v>
      </c>
    </row>
    <row r="549" spans="1:15" ht="16">
      <c r="A549" s="2" t="s">
        <v>838</v>
      </c>
      <c r="B549" s="2" t="s">
        <v>839</v>
      </c>
      <c r="C549" s="2" t="s">
        <v>33</v>
      </c>
      <c r="D549" s="2" t="s">
        <v>34</v>
      </c>
      <c r="E549" s="2" t="s">
        <v>158</v>
      </c>
      <c r="F549" s="2" t="s">
        <v>840</v>
      </c>
      <c r="G549" s="2" t="s">
        <v>841</v>
      </c>
      <c r="H549" s="2" t="s">
        <v>842</v>
      </c>
      <c r="I549" s="2" t="s">
        <v>843</v>
      </c>
      <c r="J549" s="2" t="s">
        <v>762</v>
      </c>
      <c r="K549" s="3">
        <v>0.9</v>
      </c>
      <c r="L549" s="3">
        <f t="shared" si="24"/>
        <v>0.58940323592317789</v>
      </c>
      <c r="M549" s="3">
        <f t="shared" si="25"/>
        <v>-0.76267311376459723</v>
      </c>
      <c r="N549" s="157">
        <v>0.24411857457664701</v>
      </c>
      <c r="O549" s="158">
        <f t="shared" si="26"/>
        <v>0.61239917458019921</v>
      </c>
    </row>
    <row r="550" spans="1:15" ht="16">
      <c r="A550" s="2" t="s">
        <v>277</v>
      </c>
      <c r="B550" s="2" t="s">
        <v>278</v>
      </c>
      <c r="C550" s="2" t="s">
        <v>53</v>
      </c>
      <c r="D550" s="2" t="s">
        <v>76</v>
      </c>
      <c r="E550" s="2" t="s">
        <v>111</v>
      </c>
      <c r="F550" s="2" t="s">
        <v>279</v>
      </c>
      <c r="G550" s="2" t="s">
        <v>167</v>
      </c>
      <c r="H550" s="2" t="s">
        <v>40</v>
      </c>
      <c r="I550" s="2" t="s">
        <v>169</v>
      </c>
      <c r="J550" s="2" t="s">
        <v>40</v>
      </c>
      <c r="K550" s="3">
        <v>0.90100000000000002</v>
      </c>
      <c r="L550" s="3">
        <f t="shared" si="24"/>
        <v>0.59005812840753702</v>
      </c>
      <c r="M550" s="3">
        <f t="shared" si="25"/>
        <v>-0.76107100916809567</v>
      </c>
      <c r="N550" s="157">
        <v>1</v>
      </c>
      <c r="O550" s="158">
        <f t="shared" si="26"/>
        <v>0</v>
      </c>
    </row>
    <row r="551" spans="1:15" ht="16">
      <c r="A551" s="21" t="s">
        <v>3824</v>
      </c>
      <c r="B551" s="21" t="s">
        <v>3825</v>
      </c>
      <c r="C551" s="21" t="s">
        <v>33</v>
      </c>
      <c r="D551" s="21" t="s">
        <v>991</v>
      </c>
      <c r="E551" s="21" t="s">
        <v>1058</v>
      </c>
      <c r="F551" s="21" t="s">
        <v>3826</v>
      </c>
      <c r="G551" s="21" t="s">
        <v>3827</v>
      </c>
      <c r="H551" s="21" t="s">
        <v>3828</v>
      </c>
      <c r="I551" s="21" t="s">
        <v>3829</v>
      </c>
      <c r="J551" s="21" t="s">
        <v>102</v>
      </c>
      <c r="K551" s="22">
        <v>0.90100000000000002</v>
      </c>
      <c r="L551" s="22">
        <f t="shared" si="24"/>
        <v>0.59005812840753702</v>
      </c>
      <c r="M551" s="22">
        <f t="shared" si="25"/>
        <v>-0.76107100916809567</v>
      </c>
      <c r="N551" s="157">
        <v>1</v>
      </c>
      <c r="O551" s="158">
        <f t="shared" si="26"/>
        <v>0</v>
      </c>
    </row>
    <row r="552" spans="1:15" ht="16">
      <c r="A552" s="21" t="s">
        <v>7349</v>
      </c>
      <c r="B552" s="21" t="s">
        <v>7350</v>
      </c>
      <c r="C552" s="21" t="s">
        <v>921</v>
      </c>
      <c r="D552" s="21" t="s">
        <v>141</v>
      </c>
      <c r="E552" s="21" t="s">
        <v>336</v>
      </c>
      <c r="F552" s="21" t="s">
        <v>7351</v>
      </c>
      <c r="G552" s="21" t="s">
        <v>7352</v>
      </c>
      <c r="H552" s="21" t="s">
        <v>7353</v>
      </c>
      <c r="I552" s="21" t="s">
        <v>7354</v>
      </c>
      <c r="J552" s="21" t="s">
        <v>462</v>
      </c>
      <c r="K552" s="22">
        <v>0.90100000000000002</v>
      </c>
      <c r="L552" s="22">
        <f t="shared" si="24"/>
        <v>0.59005812840753702</v>
      </c>
      <c r="M552" s="22">
        <f t="shared" si="25"/>
        <v>-0.76107100916809567</v>
      </c>
      <c r="N552" s="157">
        <v>1</v>
      </c>
      <c r="O552" s="158">
        <f t="shared" si="26"/>
        <v>0</v>
      </c>
    </row>
    <row r="553" spans="1:15" ht="16">
      <c r="A553" s="21" t="s">
        <v>8233</v>
      </c>
      <c r="B553" s="21" t="s">
        <v>8234</v>
      </c>
      <c r="C553" s="21" t="s">
        <v>33</v>
      </c>
      <c r="D553" s="21" t="s">
        <v>141</v>
      </c>
      <c r="E553" s="21" t="s">
        <v>158</v>
      </c>
      <c r="F553" s="21" t="s">
        <v>8235</v>
      </c>
      <c r="G553" s="21" t="s">
        <v>8236</v>
      </c>
      <c r="H553" s="21" t="s">
        <v>8237</v>
      </c>
      <c r="I553" s="21" t="s">
        <v>8238</v>
      </c>
      <c r="J553" s="21" t="s">
        <v>40</v>
      </c>
      <c r="K553" s="22">
        <v>0.90100000000000002</v>
      </c>
      <c r="L553" s="22">
        <f t="shared" si="24"/>
        <v>0.59005812840753702</v>
      </c>
      <c r="M553" s="22">
        <f t="shared" si="25"/>
        <v>-0.76107100916809567</v>
      </c>
      <c r="N553" s="157">
        <v>1</v>
      </c>
      <c r="O553" s="158">
        <f t="shared" si="26"/>
        <v>0</v>
      </c>
    </row>
    <row r="554" spans="1:15" ht="16">
      <c r="A554" s="21" t="s">
        <v>12762</v>
      </c>
      <c r="B554" s="21" t="s">
        <v>12761</v>
      </c>
      <c r="C554" s="21" t="s">
        <v>33</v>
      </c>
      <c r="D554" s="21" t="s">
        <v>76</v>
      </c>
      <c r="E554" s="21" t="s">
        <v>45</v>
      </c>
      <c r="F554" s="21" t="s">
        <v>12760</v>
      </c>
      <c r="G554" s="21" t="s">
        <v>12759</v>
      </c>
      <c r="H554" s="21" t="s">
        <v>12758</v>
      </c>
      <c r="I554" s="21" t="s">
        <v>12757</v>
      </c>
      <c r="J554" s="21" t="s">
        <v>12756</v>
      </c>
      <c r="K554" s="22">
        <v>0.90100000000000002</v>
      </c>
      <c r="L554" s="22">
        <f t="shared" si="24"/>
        <v>0.59005812840753702</v>
      </c>
      <c r="M554" s="22">
        <f t="shared" si="25"/>
        <v>-0.76107100916809567</v>
      </c>
      <c r="N554" s="157">
        <v>1</v>
      </c>
      <c r="O554" s="158">
        <f t="shared" si="26"/>
        <v>0</v>
      </c>
    </row>
    <row r="555" spans="1:15" ht="16">
      <c r="A555" s="21" t="s">
        <v>8120</v>
      </c>
      <c r="B555" s="21" t="s">
        <v>8121</v>
      </c>
      <c r="C555" s="21" t="s">
        <v>3894</v>
      </c>
      <c r="D555" s="21" t="s">
        <v>141</v>
      </c>
      <c r="E555" s="21" t="s">
        <v>519</v>
      </c>
      <c r="F555" s="21" t="s">
        <v>8122</v>
      </c>
      <c r="G555" s="21" t="s">
        <v>8123</v>
      </c>
      <c r="H555" s="21" t="s">
        <v>8124</v>
      </c>
      <c r="I555" s="21" t="s">
        <v>8125</v>
      </c>
      <c r="J555" s="21" t="s">
        <v>40</v>
      </c>
      <c r="K555" s="22">
        <v>0.90200000000000002</v>
      </c>
      <c r="L555" s="22">
        <f t="shared" si="24"/>
        <v>0.59071302089189603</v>
      </c>
      <c r="M555" s="22">
        <f t="shared" si="25"/>
        <v>-0.75947068172625343</v>
      </c>
      <c r="N555" s="157">
        <v>1</v>
      </c>
      <c r="O555" s="158">
        <f t="shared" si="26"/>
        <v>0</v>
      </c>
    </row>
    <row r="556" spans="1:15" ht="16">
      <c r="A556" s="2" t="s">
        <v>8954</v>
      </c>
      <c r="B556" s="2" t="s">
        <v>8955</v>
      </c>
      <c r="C556" s="2" t="s">
        <v>33</v>
      </c>
      <c r="D556" s="2" t="s">
        <v>34</v>
      </c>
      <c r="E556" s="2" t="s">
        <v>207</v>
      </c>
      <c r="F556" s="2" t="s">
        <v>8956</v>
      </c>
      <c r="G556" s="2" t="s">
        <v>8957</v>
      </c>
      <c r="H556" s="2" t="s">
        <v>8958</v>
      </c>
      <c r="I556" s="2" t="s">
        <v>8959</v>
      </c>
      <c r="J556" s="2" t="s">
        <v>6945</v>
      </c>
      <c r="K556" s="3">
        <v>0.90200000000000002</v>
      </c>
      <c r="L556" s="3">
        <f t="shared" si="24"/>
        <v>0.59071302089189603</v>
      </c>
      <c r="M556" s="3">
        <f t="shared" si="25"/>
        <v>-0.75947068172625343</v>
      </c>
      <c r="N556" s="157">
        <v>1</v>
      </c>
      <c r="O556" s="158">
        <f t="shared" si="26"/>
        <v>0</v>
      </c>
    </row>
    <row r="557" spans="1:15" ht="16">
      <c r="A557" s="21" t="s">
        <v>4379</v>
      </c>
      <c r="B557" s="21" t="s">
        <v>4380</v>
      </c>
      <c r="C557" s="21" t="s">
        <v>33</v>
      </c>
      <c r="D557" s="21" t="s">
        <v>40</v>
      </c>
      <c r="E557" s="21" t="s">
        <v>511</v>
      </c>
      <c r="F557" s="21" t="s">
        <v>4381</v>
      </c>
      <c r="G557" s="21" t="s">
        <v>4382</v>
      </c>
      <c r="H557" s="21" t="s">
        <v>4383</v>
      </c>
      <c r="I557" s="21" t="s">
        <v>4384</v>
      </c>
      <c r="J557" s="21" t="s">
        <v>40</v>
      </c>
      <c r="K557" s="22">
        <v>0.90300000000000002</v>
      </c>
      <c r="L557" s="22">
        <f t="shared" si="24"/>
        <v>0.59136791337625516</v>
      </c>
      <c r="M557" s="22">
        <f t="shared" si="25"/>
        <v>-0.75787212750077604</v>
      </c>
      <c r="N557" s="157">
        <v>1</v>
      </c>
      <c r="O557" s="158">
        <f t="shared" si="26"/>
        <v>0</v>
      </c>
    </row>
    <row r="558" spans="1:15" ht="16">
      <c r="A558" s="21" t="s">
        <v>4471</v>
      </c>
      <c r="B558" s="21" t="s">
        <v>4472</v>
      </c>
      <c r="C558" s="21" t="s">
        <v>4473</v>
      </c>
      <c r="D558" s="21" t="s">
        <v>141</v>
      </c>
      <c r="E558" s="21" t="s">
        <v>2498</v>
      </c>
      <c r="F558" s="21" t="s">
        <v>4474</v>
      </c>
      <c r="G558" s="21" t="s">
        <v>4475</v>
      </c>
      <c r="H558" s="21" t="s">
        <v>4476</v>
      </c>
      <c r="I558" s="21" t="s">
        <v>4477</v>
      </c>
      <c r="J558" s="21" t="s">
        <v>1180</v>
      </c>
      <c r="K558" s="22">
        <v>0.90300000000000002</v>
      </c>
      <c r="L558" s="22">
        <f t="shared" si="24"/>
        <v>0.59136791337625516</v>
      </c>
      <c r="M558" s="22">
        <f t="shared" si="25"/>
        <v>-0.75787212750077604</v>
      </c>
      <c r="N558" s="157">
        <v>1</v>
      </c>
      <c r="O558" s="158">
        <f t="shared" si="26"/>
        <v>0</v>
      </c>
    </row>
    <row r="559" spans="1:15" ht="16">
      <c r="A559" s="21" t="s">
        <v>10938</v>
      </c>
      <c r="B559" s="21" t="s">
        <v>10939</v>
      </c>
      <c r="C559" s="21" t="s">
        <v>40</v>
      </c>
      <c r="D559" s="21" t="s">
        <v>40</v>
      </c>
      <c r="E559" s="21" t="s">
        <v>40</v>
      </c>
      <c r="F559" s="21" t="s">
        <v>10940</v>
      </c>
      <c r="G559" s="21" t="s">
        <v>10941</v>
      </c>
      <c r="H559" s="21" t="s">
        <v>10942</v>
      </c>
      <c r="I559" s="21" t="s">
        <v>10943</v>
      </c>
      <c r="J559" s="21" t="s">
        <v>40</v>
      </c>
      <c r="K559" s="22">
        <v>0.90300000000000002</v>
      </c>
      <c r="L559" s="22">
        <f t="shared" si="24"/>
        <v>0.59136791337625516</v>
      </c>
      <c r="M559" s="22">
        <f t="shared" si="25"/>
        <v>-0.75787212750077604</v>
      </c>
      <c r="N559" s="157">
        <v>1</v>
      </c>
      <c r="O559" s="158">
        <f t="shared" si="26"/>
        <v>0</v>
      </c>
    </row>
    <row r="560" spans="1:15" ht="16">
      <c r="A560" s="2" t="s">
        <v>673</v>
      </c>
      <c r="B560" s="2" t="s">
        <v>674</v>
      </c>
      <c r="C560" s="2" t="s">
        <v>85</v>
      </c>
      <c r="D560" s="2" t="s">
        <v>76</v>
      </c>
      <c r="E560" s="2" t="s">
        <v>55</v>
      </c>
      <c r="F560" s="2" t="s">
        <v>675</v>
      </c>
      <c r="G560" s="2" t="s">
        <v>676</v>
      </c>
      <c r="H560" s="2" t="s">
        <v>677</v>
      </c>
      <c r="I560" s="2" t="s">
        <v>678</v>
      </c>
      <c r="J560" s="2" t="s">
        <v>50</v>
      </c>
      <c r="K560" s="3">
        <v>0.90400000000000003</v>
      </c>
      <c r="L560" s="3">
        <f t="shared" si="24"/>
        <v>0.59202280586061429</v>
      </c>
      <c r="M560" s="3">
        <f t="shared" si="25"/>
        <v>-0.75627534256644657</v>
      </c>
      <c r="N560" s="157">
        <v>1</v>
      </c>
      <c r="O560" s="158">
        <f t="shared" si="26"/>
        <v>0</v>
      </c>
    </row>
    <row r="561" spans="1:15" ht="16">
      <c r="A561" s="21" t="s">
        <v>3254</v>
      </c>
      <c r="B561" s="21" t="s">
        <v>3255</v>
      </c>
      <c r="C561" s="21" t="s">
        <v>921</v>
      </c>
      <c r="D561" s="21" t="s">
        <v>40</v>
      </c>
      <c r="E561" s="21" t="s">
        <v>519</v>
      </c>
      <c r="F561" s="21" t="s">
        <v>3256</v>
      </c>
      <c r="G561" s="21" t="s">
        <v>3257</v>
      </c>
      <c r="H561" s="21" t="s">
        <v>3258</v>
      </c>
      <c r="I561" s="21" t="s">
        <v>3259</v>
      </c>
      <c r="J561" s="21" t="s">
        <v>1180</v>
      </c>
      <c r="K561" s="22">
        <v>0.90500000000000003</v>
      </c>
      <c r="L561" s="22">
        <f t="shared" si="24"/>
        <v>0.5926776983449733</v>
      </c>
      <c r="M561" s="22">
        <f t="shared" si="25"/>
        <v>-0.75468032301106669</v>
      </c>
      <c r="N561" s="157">
        <v>0.98116016337334</v>
      </c>
      <c r="O561" s="158">
        <f t="shared" si="26"/>
        <v>8.2600931382482597E-3</v>
      </c>
    </row>
    <row r="562" spans="1:15" ht="16">
      <c r="A562" s="21" t="s">
        <v>3599</v>
      </c>
      <c r="B562" s="21" t="s">
        <v>3600</v>
      </c>
      <c r="C562" s="21" t="s">
        <v>186</v>
      </c>
      <c r="D562" s="21" t="s">
        <v>141</v>
      </c>
      <c r="E562" s="21" t="s">
        <v>714</v>
      </c>
      <c r="F562" s="21" t="s">
        <v>3601</v>
      </c>
      <c r="G562" s="21" t="s">
        <v>3602</v>
      </c>
      <c r="H562" s="21" t="s">
        <v>3603</v>
      </c>
      <c r="I562" s="21" t="s">
        <v>3604</v>
      </c>
      <c r="J562" s="21" t="s">
        <v>1640</v>
      </c>
      <c r="K562" s="22">
        <v>0.90500000000000003</v>
      </c>
      <c r="L562" s="22">
        <f t="shared" si="24"/>
        <v>0.5926776983449733</v>
      </c>
      <c r="M562" s="22">
        <f t="shared" si="25"/>
        <v>-0.75468032301106669</v>
      </c>
      <c r="N562" s="157">
        <v>1</v>
      </c>
      <c r="O562" s="158">
        <f t="shared" si="26"/>
        <v>0</v>
      </c>
    </row>
    <row r="563" spans="1:15">
      <c r="A563" s="21" t="s">
        <v>9511</v>
      </c>
      <c r="B563" s="21" t="s">
        <v>9512</v>
      </c>
      <c r="C563" s="21" t="s">
        <v>186</v>
      </c>
      <c r="D563" s="21" t="s">
        <v>141</v>
      </c>
      <c r="E563" s="21" t="s">
        <v>2024</v>
      </c>
      <c r="F563" s="21" t="s">
        <v>9513</v>
      </c>
      <c r="G563" s="21" t="s">
        <v>9514</v>
      </c>
      <c r="H563" s="21" t="s">
        <v>9515</v>
      </c>
      <c r="I563" s="21" t="s">
        <v>9516</v>
      </c>
      <c r="J563" s="21" t="s">
        <v>40</v>
      </c>
      <c r="K563" s="22">
        <v>0.90600000000000003</v>
      </c>
      <c r="L563" s="22">
        <f t="shared" si="24"/>
        <v>0.59333259082933243</v>
      </c>
      <c r="M563" s="22">
        <f t="shared" si="25"/>
        <v>-0.75308706493539923</v>
      </c>
      <c r="N563" s="23" t="s">
        <v>40</v>
      </c>
      <c r="O563" s="24" t="e">
        <f t="shared" si="26"/>
        <v>#VALUE!</v>
      </c>
    </row>
    <row r="564" spans="1:15" ht="16">
      <c r="A564" s="2" t="s">
        <v>10852</v>
      </c>
      <c r="B564" s="2" t="s">
        <v>10853</v>
      </c>
      <c r="C564" s="2" t="s">
        <v>1267</v>
      </c>
      <c r="D564" s="2" t="s">
        <v>34</v>
      </c>
      <c r="E564" s="2" t="s">
        <v>511</v>
      </c>
      <c r="F564" s="2" t="s">
        <v>10854</v>
      </c>
      <c r="G564" s="2" t="s">
        <v>10855</v>
      </c>
      <c r="H564" s="2" t="s">
        <v>40</v>
      </c>
      <c r="I564" s="2" t="s">
        <v>10856</v>
      </c>
      <c r="J564" s="2" t="s">
        <v>3965</v>
      </c>
      <c r="K564" s="3">
        <v>0.90600000000000003</v>
      </c>
      <c r="L564" s="3">
        <f t="shared" si="24"/>
        <v>0.59333259082933243</v>
      </c>
      <c r="M564" s="3">
        <f t="shared" si="25"/>
        <v>-0.75308706493539923</v>
      </c>
      <c r="N564" s="157">
        <v>0.93423406067241799</v>
      </c>
      <c r="O564" s="158">
        <f t="shared" si="26"/>
        <v>2.9544303080750643E-2</v>
      </c>
    </row>
    <row r="565" spans="1:15" ht="16">
      <c r="A565" s="21" t="s">
        <v>3563</v>
      </c>
      <c r="B565" s="21" t="s">
        <v>3564</v>
      </c>
      <c r="C565" s="21" t="s">
        <v>53</v>
      </c>
      <c r="D565" s="21" t="s">
        <v>86</v>
      </c>
      <c r="E565" s="21" t="s">
        <v>151</v>
      </c>
      <c r="F565" s="21" t="s">
        <v>3565</v>
      </c>
      <c r="G565" s="21" t="s">
        <v>3566</v>
      </c>
      <c r="H565" s="21" t="s">
        <v>3567</v>
      </c>
      <c r="I565" s="21" t="s">
        <v>3568</v>
      </c>
      <c r="J565" s="21" t="s">
        <v>3569</v>
      </c>
      <c r="K565" s="22">
        <v>0.90700000000000003</v>
      </c>
      <c r="L565" s="22">
        <f t="shared" si="24"/>
        <v>0.59398748331369156</v>
      </c>
      <c r="M565" s="22">
        <f t="shared" si="25"/>
        <v>-0.75149556445311172</v>
      </c>
      <c r="N565" s="157">
        <v>1</v>
      </c>
      <c r="O565" s="158">
        <f t="shared" si="26"/>
        <v>0</v>
      </c>
    </row>
    <row r="566" spans="1:15" ht="16">
      <c r="A566" s="21" t="s">
        <v>7270</v>
      </c>
      <c r="B566" s="21" t="s">
        <v>7271</v>
      </c>
      <c r="C566" s="21" t="s">
        <v>85</v>
      </c>
      <c r="D566" s="21" t="s">
        <v>34</v>
      </c>
      <c r="E566" s="21" t="s">
        <v>1321</v>
      </c>
      <c r="F566" s="21" t="s">
        <v>7272</v>
      </c>
      <c r="G566" s="21" t="s">
        <v>7273</v>
      </c>
      <c r="H566" s="21" t="s">
        <v>7274</v>
      </c>
      <c r="I566" s="21" t="s">
        <v>7275</v>
      </c>
      <c r="J566" s="21" t="s">
        <v>2385</v>
      </c>
      <c r="K566" s="22">
        <v>0.90700000000000003</v>
      </c>
      <c r="L566" s="22">
        <f t="shared" si="24"/>
        <v>0.59398748331369156</v>
      </c>
      <c r="M566" s="22">
        <f t="shared" si="25"/>
        <v>-0.75149556445311172</v>
      </c>
      <c r="N566" s="157">
        <v>1</v>
      </c>
      <c r="O566" s="158">
        <f t="shared" si="26"/>
        <v>0</v>
      </c>
    </row>
    <row r="567" spans="1:15" ht="16">
      <c r="A567" s="21" t="s">
        <v>8851</v>
      </c>
      <c r="B567" s="21" t="s">
        <v>8852</v>
      </c>
      <c r="C567" s="21" t="s">
        <v>6799</v>
      </c>
      <c r="D567" s="21" t="s">
        <v>34</v>
      </c>
      <c r="E567" s="21" t="s">
        <v>77</v>
      </c>
      <c r="F567" s="21" t="s">
        <v>8853</v>
      </c>
      <c r="G567" s="21" t="s">
        <v>8854</v>
      </c>
      <c r="H567" s="21" t="s">
        <v>8855</v>
      </c>
      <c r="I567" s="21" t="s">
        <v>8856</v>
      </c>
      <c r="J567" s="21" t="s">
        <v>40</v>
      </c>
      <c r="K567" s="22">
        <v>0.90700000000000003</v>
      </c>
      <c r="L567" s="22">
        <f t="shared" si="24"/>
        <v>0.59398748331369156</v>
      </c>
      <c r="M567" s="22">
        <f t="shared" si="25"/>
        <v>-0.75149556445311172</v>
      </c>
      <c r="N567" s="157">
        <v>1</v>
      </c>
      <c r="O567" s="158">
        <f t="shared" si="26"/>
        <v>0</v>
      </c>
    </row>
    <row r="568" spans="1:15" ht="16">
      <c r="A568" s="21" t="s">
        <v>8387</v>
      </c>
      <c r="B568" s="21" t="s">
        <v>8388</v>
      </c>
      <c r="C568" s="21" t="s">
        <v>33</v>
      </c>
      <c r="D568" s="21" t="s">
        <v>40</v>
      </c>
      <c r="E568" s="21" t="s">
        <v>158</v>
      </c>
      <c r="F568" s="21" t="s">
        <v>8389</v>
      </c>
      <c r="G568" s="21" t="s">
        <v>8390</v>
      </c>
      <c r="H568" s="21" t="s">
        <v>8391</v>
      </c>
      <c r="I568" s="21" t="s">
        <v>8392</v>
      </c>
      <c r="J568" s="21" t="s">
        <v>40</v>
      </c>
      <c r="K568" s="22">
        <v>0.90700000000000003</v>
      </c>
      <c r="L568" s="22">
        <f t="shared" si="24"/>
        <v>0.59398748331369156</v>
      </c>
      <c r="M568" s="22">
        <f t="shared" si="25"/>
        <v>-0.75149556445311172</v>
      </c>
      <c r="N568" s="157">
        <v>1</v>
      </c>
      <c r="O568" s="158">
        <f t="shared" si="26"/>
        <v>0</v>
      </c>
    </row>
    <row r="569" spans="1:15" ht="16">
      <c r="A569" s="21" t="s">
        <v>9250</v>
      </c>
      <c r="B569" s="21" t="s">
        <v>9251</v>
      </c>
      <c r="C569" s="21" t="s">
        <v>53</v>
      </c>
      <c r="D569" s="21" t="s">
        <v>86</v>
      </c>
      <c r="E569" s="21" t="s">
        <v>178</v>
      </c>
      <c r="F569" s="21" t="s">
        <v>9252</v>
      </c>
      <c r="G569" s="21" t="s">
        <v>9253</v>
      </c>
      <c r="H569" s="21" t="s">
        <v>9254</v>
      </c>
      <c r="I569" s="21" t="s">
        <v>9255</v>
      </c>
      <c r="J569" s="21" t="s">
        <v>1540</v>
      </c>
      <c r="K569" s="22">
        <v>0.90700000000000003</v>
      </c>
      <c r="L569" s="22">
        <f t="shared" si="24"/>
        <v>0.59398748331369156</v>
      </c>
      <c r="M569" s="22">
        <f t="shared" si="25"/>
        <v>-0.75149556445311172</v>
      </c>
      <c r="N569" s="157">
        <v>1</v>
      </c>
      <c r="O569" s="158">
        <f t="shared" si="26"/>
        <v>0</v>
      </c>
    </row>
    <row r="570" spans="1:15">
      <c r="A570" s="21" t="s">
        <v>9579</v>
      </c>
      <c r="B570" s="21" t="s">
        <v>9580</v>
      </c>
      <c r="C570" s="21" t="s">
        <v>1501</v>
      </c>
      <c r="D570" s="21" t="s">
        <v>40</v>
      </c>
      <c r="E570" s="21" t="s">
        <v>1468</v>
      </c>
      <c r="F570" s="21" t="s">
        <v>9581</v>
      </c>
      <c r="G570" s="21" t="s">
        <v>9582</v>
      </c>
      <c r="H570" s="21" t="s">
        <v>9583</v>
      </c>
      <c r="I570" s="21" t="s">
        <v>9584</v>
      </c>
      <c r="J570" s="21" t="s">
        <v>40</v>
      </c>
      <c r="K570" s="22">
        <v>0.90800000000000003</v>
      </c>
      <c r="L570" s="22">
        <f t="shared" si="24"/>
        <v>0.59464237579805057</v>
      </c>
      <c r="M570" s="22">
        <f t="shared" si="25"/>
        <v>-0.7499058176907194</v>
      </c>
      <c r="N570" s="23" t="s">
        <v>40</v>
      </c>
      <c r="O570" s="24" t="e">
        <f t="shared" si="26"/>
        <v>#VALUE!</v>
      </c>
    </row>
    <row r="571" spans="1:15" ht="16">
      <c r="A571" s="21" t="s">
        <v>6687</v>
      </c>
      <c r="B571" s="21" t="s">
        <v>6688</v>
      </c>
      <c r="C571" s="21" t="s">
        <v>33</v>
      </c>
      <c r="D571" s="21" t="s">
        <v>314</v>
      </c>
      <c r="E571" s="21" t="s">
        <v>158</v>
      </c>
      <c r="F571" s="21" t="s">
        <v>5119</v>
      </c>
      <c r="G571" s="21" t="s">
        <v>6689</v>
      </c>
      <c r="H571" s="21" t="s">
        <v>6690</v>
      </c>
      <c r="I571" s="21" t="s">
        <v>6691</v>
      </c>
      <c r="J571" s="21" t="s">
        <v>40</v>
      </c>
      <c r="K571" s="22">
        <v>0.90800000000000003</v>
      </c>
      <c r="L571" s="22">
        <f t="shared" si="24"/>
        <v>0.59464237579805057</v>
      </c>
      <c r="M571" s="22">
        <f t="shared" si="25"/>
        <v>-0.7499058176907194</v>
      </c>
      <c r="N571" s="157">
        <v>1</v>
      </c>
      <c r="O571" s="158">
        <f t="shared" si="26"/>
        <v>0</v>
      </c>
    </row>
    <row r="572" spans="1:15" ht="16">
      <c r="A572" s="21" t="s">
        <v>8399</v>
      </c>
      <c r="B572" s="21" t="s">
        <v>8400</v>
      </c>
      <c r="C572" s="21" t="s">
        <v>40</v>
      </c>
      <c r="D572" s="21" t="s">
        <v>40</v>
      </c>
      <c r="E572" s="21" t="s">
        <v>40</v>
      </c>
      <c r="F572" s="21" t="s">
        <v>8401</v>
      </c>
      <c r="G572" s="21" t="s">
        <v>8402</v>
      </c>
      <c r="H572" s="21" t="s">
        <v>8403</v>
      </c>
      <c r="I572" s="21" t="s">
        <v>8404</v>
      </c>
      <c r="J572" s="21" t="s">
        <v>40</v>
      </c>
      <c r="K572" s="22">
        <v>0.91</v>
      </c>
      <c r="L572" s="22">
        <f t="shared" si="24"/>
        <v>0.59595216076676882</v>
      </c>
      <c r="M572" s="22">
        <f t="shared" si="25"/>
        <v>-0.74673156989557554</v>
      </c>
      <c r="N572" s="157">
        <v>1</v>
      </c>
      <c r="O572" s="158">
        <f t="shared" si="26"/>
        <v>0</v>
      </c>
    </row>
    <row r="573" spans="1:15" ht="16">
      <c r="A573" s="21" t="s">
        <v>9052</v>
      </c>
      <c r="B573" s="21" t="s">
        <v>9053</v>
      </c>
      <c r="C573" s="21" t="s">
        <v>2930</v>
      </c>
      <c r="D573" s="21" t="s">
        <v>141</v>
      </c>
      <c r="E573" s="21" t="s">
        <v>937</v>
      </c>
      <c r="F573" s="21" t="s">
        <v>9054</v>
      </c>
      <c r="G573" s="21" t="s">
        <v>9055</v>
      </c>
      <c r="H573" s="21" t="s">
        <v>9056</v>
      </c>
      <c r="I573" s="21" t="s">
        <v>9057</v>
      </c>
      <c r="J573" s="21" t="s">
        <v>1180</v>
      </c>
      <c r="K573" s="22">
        <v>0.91</v>
      </c>
      <c r="L573" s="22">
        <f t="shared" si="24"/>
        <v>0.59595216076676882</v>
      </c>
      <c r="M573" s="22">
        <f t="shared" si="25"/>
        <v>-0.74673156989557554</v>
      </c>
      <c r="N573" s="157">
        <v>1</v>
      </c>
      <c r="O573" s="158">
        <f t="shared" si="26"/>
        <v>0</v>
      </c>
    </row>
    <row r="574" spans="1:15" ht="16">
      <c r="A574" s="21" t="s">
        <v>3199</v>
      </c>
      <c r="B574" s="21" t="s">
        <v>3200</v>
      </c>
      <c r="C574" s="21" t="s">
        <v>1629</v>
      </c>
      <c r="D574" s="21" t="s">
        <v>86</v>
      </c>
      <c r="E574" s="21" t="s">
        <v>77</v>
      </c>
      <c r="F574" s="21" t="s">
        <v>3201</v>
      </c>
      <c r="G574" s="21" t="s">
        <v>3202</v>
      </c>
      <c r="H574" s="21" t="s">
        <v>3203</v>
      </c>
      <c r="I574" s="21" t="s">
        <v>3204</v>
      </c>
      <c r="J574" s="21" t="s">
        <v>3205</v>
      </c>
      <c r="K574" s="22">
        <v>0.91100000000000003</v>
      </c>
      <c r="L574" s="22">
        <f t="shared" si="24"/>
        <v>0.59660705325112784</v>
      </c>
      <c r="M574" s="22">
        <f t="shared" si="25"/>
        <v>-0.74514706117958363</v>
      </c>
      <c r="N574" s="157">
        <v>1</v>
      </c>
      <c r="O574" s="158">
        <f t="shared" si="26"/>
        <v>0</v>
      </c>
    </row>
    <row r="575" spans="1:15" ht="16">
      <c r="A575" s="21" t="s">
        <v>6569</v>
      </c>
      <c r="B575" s="21" t="s">
        <v>6570</v>
      </c>
      <c r="C575" s="21" t="s">
        <v>132</v>
      </c>
      <c r="D575" s="21" t="s">
        <v>991</v>
      </c>
      <c r="E575" s="21" t="s">
        <v>992</v>
      </c>
      <c r="F575" s="21" t="s">
        <v>6571</v>
      </c>
      <c r="G575" s="21" t="s">
        <v>6572</v>
      </c>
      <c r="H575" s="21" t="s">
        <v>6573</v>
      </c>
      <c r="I575" s="21" t="s">
        <v>6574</v>
      </c>
      <c r="J575" s="21" t="s">
        <v>102</v>
      </c>
      <c r="K575" s="22">
        <v>0.91100000000000003</v>
      </c>
      <c r="L575" s="22">
        <f t="shared" si="24"/>
        <v>0.59660705325112784</v>
      </c>
      <c r="M575" s="22">
        <f t="shared" si="25"/>
        <v>-0.74514706117958363</v>
      </c>
      <c r="N575" s="157">
        <v>1</v>
      </c>
      <c r="O575" s="158">
        <f t="shared" si="26"/>
        <v>0</v>
      </c>
    </row>
    <row r="576" spans="1:15" ht="16">
      <c r="A576" s="21" t="s">
        <v>10007</v>
      </c>
      <c r="B576" s="21" t="s">
        <v>10008</v>
      </c>
      <c r="C576" s="21" t="s">
        <v>921</v>
      </c>
      <c r="D576" s="21" t="s">
        <v>141</v>
      </c>
      <c r="E576" s="21" t="s">
        <v>519</v>
      </c>
      <c r="F576" s="21" t="s">
        <v>10009</v>
      </c>
      <c r="G576" s="21" t="s">
        <v>10010</v>
      </c>
      <c r="H576" s="21" t="s">
        <v>10011</v>
      </c>
      <c r="I576" s="21" t="s">
        <v>10012</v>
      </c>
      <c r="J576" s="21" t="s">
        <v>40</v>
      </c>
      <c r="K576" s="22">
        <v>0.91100000000000003</v>
      </c>
      <c r="L576" s="22">
        <f t="shared" si="24"/>
        <v>0.59660705325112784</v>
      </c>
      <c r="M576" s="22">
        <f t="shared" si="25"/>
        <v>-0.74514706117958363</v>
      </c>
      <c r="N576" s="157">
        <v>1</v>
      </c>
      <c r="O576" s="158">
        <f t="shared" si="26"/>
        <v>0</v>
      </c>
    </row>
    <row r="577" spans="1:15" ht="16">
      <c r="A577" s="21" t="s">
        <v>3626</v>
      </c>
      <c r="B577" s="21" t="s">
        <v>3627</v>
      </c>
      <c r="C577" s="21" t="s">
        <v>33</v>
      </c>
      <c r="D577" s="21" t="s">
        <v>991</v>
      </c>
      <c r="E577" s="21" t="s">
        <v>1058</v>
      </c>
      <c r="F577" s="21" t="s">
        <v>3628</v>
      </c>
      <c r="G577" s="21" t="s">
        <v>3629</v>
      </c>
      <c r="H577" s="21" t="s">
        <v>3630</v>
      </c>
      <c r="I577" s="21" t="s">
        <v>3631</v>
      </c>
      <c r="J577" s="21" t="s">
        <v>102</v>
      </c>
      <c r="K577" s="22">
        <v>0.91300000000000003</v>
      </c>
      <c r="L577" s="22">
        <f t="shared" si="24"/>
        <v>0.59791683821984598</v>
      </c>
      <c r="M577" s="22">
        <f t="shared" si="25"/>
        <v>-0.74198325499741236</v>
      </c>
      <c r="N577" s="157">
        <v>1</v>
      </c>
      <c r="O577" s="158">
        <f t="shared" si="26"/>
        <v>0</v>
      </c>
    </row>
    <row r="578" spans="1:15" ht="16">
      <c r="A578" s="21" t="s">
        <v>3862</v>
      </c>
      <c r="B578" s="21" t="s">
        <v>3863</v>
      </c>
      <c r="C578" s="21" t="s">
        <v>33</v>
      </c>
      <c r="D578" s="21" t="s">
        <v>86</v>
      </c>
      <c r="E578" s="21" t="s">
        <v>214</v>
      </c>
      <c r="F578" s="21" t="s">
        <v>3864</v>
      </c>
      <c r="G578" s="21" t="s">
        <v>3865</v>
      </c>
      <c r="H578" s="21" t="s">
        <v>3866</v>
      </c>
      <c r="I578" s="21" t="s">
        <v>3867</v>
      </c>
      <c r="J578" s="21" t="s">
        <v>348</v>
      </c>
      <c r="K578" s="22">
        <v>0.91300000000000003</v>
      </c>
      <c r="L578" s="22">
        <f t="shared" ref="L578:L641" si="27">K578/1.526968203</f>
        <v>0.59791683821984598</v>
      </c>
      <c r="M578" s="22">
        <f t="shared" ref="M578:M641" si="28">LOG(L578, 2)</f>
        <v>-0.74198325499741236</v>
      </c>
      <c r="N578" s="157">
        <v>1</v>
      </c>
      <c r="O578" s="158">
        <f t="shared" ref="O578:O641" si="29">-LOG10(N578)</f>
        <v>0</v>
      </c>
    </row>
    <row r="579" spans="1:15" ht="16">
      <c r="A579" s="21" t="s">
        <v>7522</v>
      </c>
      <c r="B579" s="21" t="s">
        <v>7523</v>
      </c>
      <c r="C579" s="21" t="s">
        <v>3017</v>
      </c>
      <c r="D579" s="21" t="s">
        <v>34</v>
      </c>
      <c r="E579" s="21" t="s">
        <v>1716</v>
      </c>
      <c r="F579" s="21" t="s">
        <v>7524</v>
      </c>
      <c r="G579" s="21" t="s">
        <v>7525</v>
      </c>
      <c r="H579" s="21" t="s">
        <v>7526</v>
      </c>
      <c r="I579" s="21" t="s">
        <v>7527</v>
      </c>
      <c r="J579" s="21" t="s">
        <v>40</v>
      </c>
      <c r="K579" s="22">
        <v>0.91300000000000003</v>
      </c>
      <c r="L579" s="22">
        <f t="shared" si="27"/>
        <v>0.59791683821984598</v>
      </c>
      <c r="M579" s="22">
        <f t="shared" si="28"/>
        <v>-0.74198325499741236</v>
      </c>
      <c r="N579" s="157">
        <v>1</v>
      </c>
      <c r="O579" s="158">
        <f t="shared" si="29"/>
        <v>0</v>
      </c>
    </row>
    <row r="580" spans="1:15" ht="16">
      <c r="A580" s="21" t="s">
        <v>8347</v>
      </c>
      <c r="B580" s="21" t="s">
        <v>8348</v>
      </c>
      <c r="C580" s="21" t="s">
        <v>33</v>
      </c>
      <c r="D580" s="21" t="s">
        <v>40</v>
      </c>
      <c r="E580" s="21" t="s">
        <v>45</v>
      </c>
      <c r="F580" s="21" t="s">
        <v>8349</v>
      </c>
      <c r="G580" s="21" t="s">
        <v>8350</v>
      </c>
      <c r="H580" s="21" t="s">
        <v>8351</v>
      </c>
      <c r="I580" s="21" t="s">
        <v>8352</v>
      </c>
      <c r="J580" s="21" t="s">
        <v>40</v>
      </c>
      <c r="K580" s="22">
        <v>0.91300000000000003</v>
      </c>
      <c r="L580" s="22">
        <f t="shared" si="27"/>
        <v>0.59791683821984598</v>
      </c>
      <c r="M580" s="22">
        <f t="shared" si="28"/>
        <v>-0.74198325499741236</v>
      </c>
      <c r="N580" s="157">
        <v>1</v>
      </c>
      <c r="O580" s="158">
        <f t="shared" si="29"/>
        <v>0</v>
      </c>
    </row>
    <row r="581" spans="1:15" ht="16">
      <c r="A581" s="21" t="s">
        <v>8801</v>
      </c>
      <c r="B581" s="21" t="s">
        <v>8802</v>
      </c>
      <c r="C581" s="21" t="s">
        <v>921</v>
      </c>
      <c r="D581" s="21" t="s">
        <v>141</v>
      </c>
      <c r="E581" s="21" t="s">
        <v>336</v>
      </c>
      <c r="F581" s="21" t="s">
        <v>7333</v>
      </c>
      <c r="G581" s="21" t="s">
        <v>8803</v>
      </c>
      <c r="H581" s="21" t="s">
        <v>8804</v>
      </c>
      <c r="I581" s="21" t="s">
        <v>8805</v>
      </c>
      <c r="J581" s="21" t="s">
        <v>1180</v>
      </c>
      <c r="K581" s="22">
        <v>0.91500000000000004</v>
      </c>
      <c r="L581" s="22">
        <f t="shared" si="27"/>
        <v>0.59922662318856423</v>
      </c>
      <c r="M581" s="22">
        <f t="shared" si="28"/>
        <v>-0.73882637181022948</v>
      </c>
      <c r="N581" s="157">
        <v>1</v>
      </c>
      <c r="O581" s="158">
        <f t="shared" si="29"/>
        <v>0</v>
      </c>
    </row>
    <row r="582" spans="1:15" ht="16">
      <c r="A582" s="2" t="s">
        <v>10669</v>
      </c>
      <c r="B582" s="2" t="s">
        <v>10670</v>
      </c>
      <c r="C582" s="2" t="s">
        <v>40</v>
      </c>
      <c r="D582" s="2" t="s">
        <v>40</v>
      </c>
      <c r="E582" s="2" t="s">
        <v>40</v>
      </c>
      <c r="F582" s="2" t="s">
        <v>10671</v>
      </c>
      <c r="G582" s="2" t="s">
        <v>10672</v>
      </c>
      <c r="H582" s="2" t="s">
        <v>10673</v>
      </c>
      <c r="I582" s="2" t="s">
        <v>10674</v>
      </c>
      <c r="J582" s="2" t="s">
        <v>40</v>
      </c>
      <c r="K582" s="3">
        <v>0.91500000000000004</v>
      </c>
      <c r="L582" s="3">
        <f t="shared" si="27"/>
        <v>0.59922662318856423</v>
      </c>
      <c r="M582" s="3">
        <f t="shared" si="28"/>
        <v>-0.73882637181022948</v>
      </c>
      <c r="N582" s="157">
        <v>0.757754778612588</v>
      </c>
      <c r="O582" s="158">
        <f t="shared" si="29"/>
        <v>0.12047131616979664</v>
      </c>
    </row>
    <row r="583" spans="1:15" ht="16">
      <c r="A583" s="2" t="s">
        <v>609</v>
      </c>
      <c r="B583" s="2" t="s">
        <v>610</v>
      </c>
      <c r="C583" s="2" t="s">
        <v>611</v>
      </c>
      <c r="D583" s="2" t="s">
        <v>612</v>
      </c>
      <c r="E583" s="2" t="s">
        <v>613</v>
      </c>
      <c r="F583" s="2" t="s">
        <v>614</v>
      </c>
      <c r="G583" s="2" t="s">
        <v>615</v>
      </c>
      <c r="H583" s="2" t="s">
        <v>616</v>
      </c>
      <c r="I583" s="2" t="s">
        <v>617</v>
      </c>
      <c r="J583" s="2" t="s">
        <v>341</v>
      </c>
      <c r="K583" s="3">
        <v>0.91600000000000004</v>
      </c>
      <c r="L583" s="3">
        <f t="shared" si="27"/>
        <v>0.59988151567292325</v>
      </c>
      <c r="M583" s="3">
        <f t="shared" si="28"/>
        <v>-0.73725051688469045</v>
      </c>
      <c r="N583" s="157">
        <v>1</v>
      </c>
      <c r="O583" s="158">
        <f t="shared" si="29"/>
        <v>0</v>
      </c>
    </row>
    <row r="584" spans="1:15" ht="16">
      <c r="A584" s="21" t="s">
        <v>5229</v>
      </c>
      <c r="B584" s="21" t="s">
        <v>5230</v>
      </c>
      <c r="C584" s="21" t="s">
        <v>40</v>
      </c>
      <c r="D584" s="21" t="s">
        <v>86</v>
      </c>
      <c r="E584" s="21" t="s">
        <v>937</v>
      </c>
      <c r="F584" s="21" t="s">
        <v>5231</v>
      </c>
      <c r="G584" s="21" t="s">
        <v>5232</v>
      </c>
      <c r="H584" s="21" t="s">
        <v>5233</v>
      </c>
      <c r="I584" s="21" t="s">
        <v>5234</v>
      </c>
      <c r="J584" s="21" t="s">
        <v>40</v>
      </c>
      <c r="K584" s="22">
        <v>0.91600000000000004</v>
      </c>
      <c r="L584" s="22">
        <f t="shared" si="27"/>
        <v>0.59988151567292325</v>
      </c>
      <c r="M584" s="22">
        <f t="shared" si="28"/>
        <v>-0.73725051688469045</v>
      </c>
      <c r="N584" s="157">
        <v>1</v>
      </c>
      <c r="O584" s="158">
        <f t="shared" si="29"/>
        <v>0</v>
      </c>
    </row>
    <row r="585" spans="1:15" ht="16">
      <c r="A585" s="21" t="s">
        <v>8298</v>
      </c>
      <c r="B585" s="21" t="s">
        <v>8299</v>
      </c>
      <c r="C585" s="21" t="s">
        <v>1956</v>
      </c>
      <c r="D585" s="21" t="s">
        <v>86</v>
      </c>
      <c r="E585" s="21" t="s">
        <v>151</v>
      </c>
      <c r="F585" s="21" t="s">
        <v>8300</v>
      </c>
      <c r="G585" s="21" t="s">
        <v>8301</v>
      </c>
      <c r="H585" s="21" t="s">
        <v>8302</v>
      </c>
      <c r="I585" s="21" t="s">
        <v>8303</v>
      </c>
      <c r="J585" s="21" t="s">
        <v>40</v>
      </c>
      <c r="K585" s="22">
        <v>0.91600000000000004</v>
      </c>
      <c r="L585" s="22">
        <f t="shared" si="27"/>
        <v>0.59988151567292325</v>
      </c>
      <c r="M585" s="22">
        <f t="shared" si="28"/>
        <v>-0.73725051688469045</v>
      </c>
      <c r="N585" s="157">
        <v>1</v>
      </c>
      <c r="O585" s="158">
        <f t="shared" si="29"/>
        <v>0</v>
      </c>
    </row>
    <row r="586" spans="1:15" ht="16">
      <c r="A586" s="21" t="s">
        <v>9220</v>
      </c>
      <c r="B586" s="21" t="s">
        <v>9221</v>
      </c>
      <c r="C586" s="21" t="s">
        <v>40</v>
      </c>
      <c r="D586" s="21" t="s">
        <v>40</v>
      </c>
      <c r="E586" s="21" t="s">
        <v>40</v>
      </c>
      <c r="F586" s="21" t="s">
        <v>9222</v>
      </c>
      <c r="G586" s="21" t="s">
        <v>9223</v>
      </c>
      <c r="H586" s="21" t="s">
        <v>9224</v>
      </c>
      <c r="I586" s="21" t="s">
        <v>9225</v>
      </c>
      <c r="J586" s="21" t="s">
        <v>40</v>
      </c>
      <c r="K586" s="22">
        <v>0.91600000000000004</v>
      </c>
      <c r="L586" s="22">
        <f t="shared" si="27"/>
        <v>0.59988151567292325</v>
      </c>
      <c r="M586" s="22">
        <f t="shared" si="28"/>
        <v>-0.73725051688469045</v>
      </c>
      <c r="N586" s="157">
        <v>1</v>
      </c>
      <c r="O586" s="158">
        <f t="shared" si="29"/>
        <v>0</v>
      </c>
    </row>
    <row r="587" spans="1:15" ht="16">
      <c r="A587" s="2" t="s">
        <v>11701</v>
      </c>
      <c r="B587" s="2" t="s">
        <v>11702</v>
      </c>
      <c r="C587" s="2" t="s">
        <v>53</v>
      </c>
      <c r="D587" s="2" t="s">
        <v>40</v>
      </c>
      <c r="E587" s="2" t="s">
        <v>214</v>
      </c>
      <c r="F587" s="2" t="s">
        <v>2868</v>
      </c>
      <c r="G587" s="2" t="s">
        <v>11703</v>
      </c>
      <c r="H587" s="2" t="s">
        <v>11704</v>
      </c>
      <c r="I587" s="2" t="s">
        <v>11705</v>
      </c>
      <c r="J587" s="2" t="s">
        <v>2871</v>
      </c>
      <c r="K587" s="3">
        <v>0.91600000000000004</v>
      </c>
      <c r="L587" s="3">
        <f t="shared" si="27"/>
        <v>0.59988151567292325</v>
      </c>
      <c r="M587" s="3">
        <f t="shared" si="28"/>
        <v>-0.73725051688469045</v>
      </c>
      <c r="N587" s="157">
        <v>1</v>
      </c>
      <c r="O587" s="158">
        <f t="shared" si="29"/>
        <v>0</v>
      </c>
    </row>
    <row r="588" spans="1:15" ht="16">
      <c r="A588" s="21" t="s">
        <v>4889</v>
      </c>
      <c r="B588" s="21" t="s">
        <v>4890</v>
      </c>
      <c r="C588" s="21" t="s">
        <v>2650</v>
      </c>
      <c r="D588" s="21" t="s">
        <v>40</v>
      </c>
      <c r="E588" s="21" t="s">
        <v>158</v>
      </c>
      <c r="F588" s="21" t="s">
        <v>4891</v>
      </c>
      <c r="G588" s="21" t="s">
        <v>4892</v>
      </c>
      <c r="H588" s="21" t="s">
        <v>4893</v>
      </c>
      <c r="I588" s="21" t="s">
        <v>4894</v>
      </c>
      <c r="J588" s="21" t="s">
        <v>40</v>
      </c>
      <c r="K588" s="22">
        <v>0.91700000000000004</v>
      </c>
      <c r="L588" s="22">
        <f t="shared" si="27"/>
        <v>0.60053640815728238</v>
      </c>
      <c r="M588" s="22">
        <f t="shared" si="28"/>
        <v>-0.73567638138657998</v>
      </c>
      <c r="N588" s="157">
        <v>1</v>
      </c>
      <c r="O588" s="158">
        <f t="shared" si="29"/>
        <v>0</v>
      </c>
    </row>
    <row r="589" spans="1:15" ht="16">
      <c r="A589" s="21" t="s">
        <v>2787</v>
      </c>
      <c r="B589" s="21" t="s">
        <v>2788</v>
      </c>
      <c r="C589" s="21" t="s">
        <v>140</v>
      </c>
      <c r="D589" s="21" t="s">
        <v>141</v>
      </c>
      <c r="E589" s="21" t="s">
        <v>336</v>
      </c>
      <c r="F589" s="21" t="s">
        <v>2789</v>
      </c>
      <c r="G589" s="21" t="s">
        <v>2790</v>
      </c>
      <c r="H589" s="21" t="s">
        <v>2791</v>
      </c>
      <c r="I589" s="21" t="s">
        <v>2792</v>
      </c>
      <c r="J589" s="21" t="s">
        <v>705</v>
      </c>
      <c r="K589" s="22">
        <v>0.91800000000000004</v>
      </c>
      <c r="L589" s="22">
        <f t="shared" si="27"/>
        <v>0.6011913006416415</v>
      </c>
      <c r="M589" s="22">
        <f t="shared" si="28"/>
        <v>-0.73410396156782631</v>
      </c>
      <c r="N589" s="157">
        <v>1</v>
      </c>
      <c r="O589" s="158">
        <f t="shared" si="29"/>
        <v>0</v>
      </c>
    </row>
    <row r="590" spans="1:15" ht="16">
      <c r="A590" s="21" t="s">
        <v>6266</v>
      </c>
      <c r="B590" s="21" t="s">
        <v>6267</v>
      </c>
      <c r="C590" s="21" t="s">
        <v>33</v>
      </c>
      <c r="D590" s="21" t="s">
        <v>34</v>
      </c>
      <c r="E590" s="21" t="s">
        <v>151</v>
      </c>
      <c r="F590" s="21" t="s">
        <v>6268</v>
      </c>
      <c r="G590" s="21" t="s">
        <v>6269</v>
      </c>
      <c r="H590" s="21" t="s">
        <v>6270</v>
      </c>
      <c r="I590" s="21" t="s">
        <v>6271</v>
      </c>
      <c r="J590" s="21" t="s">
        <v>3265</v>
      </c>
      <c r="K590" s="22">
        <v>0.91800000000000004</v>
      </c>
      <c r="L590" s="22">
        <f t="shared" si="27"/>
        <v>0.6011913006416415</v>
      </c>
      <c r="M590" s="22">
        <f t="shared" si="28"/>
        <v>-0.73410396156782631</v>
      </c>
      <c r="N590" s="157">
        <v>1</v>
      </c>
      <c r="O590" s="158">
        <f t="shared" si="29"/>
        <v>0</v>
      </c>
    </row>
    <row r="591" spans="1:15" ht="16">
      <c r="A591" s="21" t="s">
        <v>7544</v>
      </c>
      <c r="B591" s="21" t="s">
        <v>7545</v>
      </c>
      <c r="C591" s="21" t="s">
        <v>33</v>
      </c>
      <c r="D591" s="21" t="s">
        <v>40</v>
      </c>
      <c r="E591" s="21" t="s">
        <v>511</v>
      </c>
      <c r="F591" s="21" t="s">
        <v>4405</v>
      </c>
      <c r="G591" s="21" t="s">
        <v>7546</v>
      </c>
      <c r="H591" s="21" t="s">
        <v>7547</v>
      </c>
      <c r="I591" s="21" t="s">
        <v>7548</v>
      </c>
      <c r="J591" s="21" t="s">
        <v>1251</v>
      </c>
      <c r="K591" s="22">
        <v>0.91800000000000004</v>
      </c>
      <c r="L591" s="22">
        <f t="shared" si="27"/>
        <v>0.6011913006416415</v>
      </c>
      <c r="M591" s="22">
        <f t="shared" si="28"/>
        <v>-0.73410396156782631</v>
      </c>
      <c r="N591" s="157">
        <v>1</v>
      </c>
      <c r="O591" s="158">
        <f t="shared" si="29"/>
        <v>0</v>
      </c>
    </row>
    <row r="592" spans="1:15" ht="16">
      <c r="A592" s="21" t="s">
        <v>6885</v>
      </c>
      <c r="B592" s="21" t="s">
        <v>6886</v>
      </c>
      <c r="C592" s="21" t="s">
        <v>33</v>
      </c>
      <c r="D592" s="21" t="s">
        <v>314</v>
      </c>
      <c r="E592" s="21" t="s">
        <v>158</v>
      </c>
      <c r="F592" s="21" t="s">
        <v>6887</v>
      </c>
      <c r="G592" s="21" t="s">
        <v>6888</v>
      </c>
      <c r="H592" s="21" t="s">
        <v>6889</v>
      </c>
      <c r="I592" s="21" t="s">
        <v>6890</v>
      </c>
      <c r="J592" s="21" t="s">
        <v>3381</v>
      </c>
      <c r="K592" s="22">
        <v>0.91900000000000004</v>
      </c>
      <c r="L592" s="22">
        <f t="shared" si="27"/>
        <v>0.60184619312600052</v>
      </c>
      <c r="M592" s="22">
        <f t="shared" si="28"/>
        <v>-0.73253325369259981</v>
      </c>
      <c r="N592" s="157">
        <v>1</v>
      </c>
      <c r="O592" s="158">
        <f t="shared" si="29"/>
        <v>0</v>
      </c>
    </row>
    <row r="593" spans="1:15">
      <c r="A593" s="2" t="s">
        <v>12493</v>
      </c>
      <c r="B593" s="2" t="s">
        <v>12492</v>
      </c>
      <c r="C593" s="2" t="s">
        <v>33</v>
      </c>
      <c r="D593" s="2" t="s">
        <v>314</v>
      </c>
      <c r="E593" s="2" t="s">
        <v>158</v>
      </c>
      <c r="F593" s="2" t="s">
        <v>12491</v>
      </c>
      <c r="G593" s="2" t="s">
        <v>12490</v>
      </c>
      <c r="H593" s="2" t="s">
        <v>40</v>
      </c>
      <c r="I593" s="2" t="s">
        <v>12489</v>
      </c>
      <c r="J593" s="2" t="s">
        <v>2767</v>
      </c>
      <c r="K593" s="3">
        <v>0.92</v>
      </c>
      <c r="L593" s="3">
        <f t="shared" si="27"/>
        <v>0.60250108561035964</v>
      </c>
      <c r="M593" s="3">
        <f t="shared" si="28"/>
        <v>-0.73096425403725906</v>
      </c>
      <c r="N593" s="4" t="s">
        <v>40</v>
      </c>
      <c r="O593" s="5" t="e">
        <f t="shared" si="29"/>
        <v>#VALUE!</v>
      </c>
    </row>
    <row r="594" spans="1:15" ht="16">
      <c r="A594" s="21" t="s">
        <v>7899</v>
      </c>
      <c r="B594" s="21" t="s">
        <v>7900</v>
      </c>
      <c r="C594" s="21" t="s">
        <v>85</v>
      </c>
      <c r="D594" s="21" t="s">
        <v>40</v>
      </c>
      <c r="E594" s="21" t="s">
        <v>2111</v>
      </c>
      <c r="F594" s="21" t="s">
        <v>7901</v>
      </c>
      <c r="G594" s="21" t="s">
        <v>7902</v>
      </c>
      <c r="H594" s="21" t="s">
        <v>7903</v>
      </c>
      <c r="I594" s="21" t="s">
        <v>7904</v>
      </c>
      <c r="J594" s="21" t="s">
        <v>40</v>
      </c>
      <c r="K594" s="22">
        <v>0.92100000000000004</v>
      </c>
      <c r="L594" s="22">
        <f t="shared" si="27"/>
        <v>0.60315597809471877</v>
      </c>
      <c r="M594" s="22">
        <f t="shared" si="28"/>
        <v>-0.72939695889029865</v>
      </c>
      <c r="N594" s="157">
        <v>1</v>
      </c>
      <c r="O594" s="158">
        <f t="shared" si="29"/>
        <v>0</v>
      </c>
    </row>
    <row r="595" spans="1:15">
      <c r="A595" s="21" t="s">
        <v>9040</v>
      </c>
      <c r="B595" s="21" t="s">
        <v>9041</v>
      </c>
      <c r="C595" s="21" t="s">
        <v>33</v>
      </c>
      <c r="D595" s="21" t="s">
        <v>141</v>
      </c>
      <c r="E595" s="21" t="s">
        <v>214</v>
      </c>
      <c r="F595" s="21" t="s">
        <v>9042</v>
      </c>
      <c r="G595" s="21" t="s">
        <v>9043</v>
      </c>
      <c r="H595" s="21" t="s">
        <v>9044</v>
      </c>
      <c r="I595" s="21" t="s">
        <v>9045</v>
      </c>
      <c r="J595" s="21" t="s">
        <v>40</v>
      </c>
      <c r="K595" s="22">
        <v>0.92100000000000004</v>
      </c>
      <c r="L595" s="22">
        <f t="shared" si="27"/>
        <v>0.60315597809471877</v>
      </c>
      <c r="M595" s="22">
        <f t="shared" si="28"/>
        <v>-0.72939695889029865</v>
      </c>
      <c r="N595" s="23" t="s">
        <v>40</v>
      </c>
      <c r="O595" s="24" t="e">
        <f t="shared" si="29"/>
        <v>#VALUE!</v>
      </c>
    </row>
    <row r="596" spans="1:15" ht="16">
      <c r="A596" s="2" t="s">
        <v>12422</v>
      </c>
      <c r="B596" s="2" t="s">
        <v>12421</v>
      </c>
      <c r="C596" s="2" t="s">
        <v>40</v>
      </c>
      <c r="D596" s="2" t="s">
        <v>141</v>
      </c>
      <c r="E596" s="2" t="s">
        <v>40</v>
      </c>
      <c r="F596" s="2" t="s">
        <v>12420</v>
      </c>
      <c r="G596" s="2" t="s">
        <v>12419</v>
      </c>
      <c r="H596" s="2" t="s">
        <v>12418</v>
      </c>
      <c r="I596" s="2" t="s">
        <v>12417</v>
      </c>
      <c r="J596" s="2" t="s">
        <v>40</v>
      </c>
      <c r="K596" s="3">
        <v>0.92100000000000004</v>
      </c>
      <c r="L596" s="3">
        <f t="shared" si="27"/>
        <v>0.60315597809471877</v>
      </c>
      <c r="M596" s="3">
        <f t="shared" si="28"/>
        <v>-0.72939695889029865</v>
      </c>
      <c r="N596" s="157">
        <v>1</v>
      </c>
      <c r="O596" s="158">
        <f t="shared" si="29"/>
        <v>0</v>
      </c>
    </row>
    <row r="597" spans="1:15" ht="16">
      <c r="A597" s="2" t="s">
        <v>11552</v>
      </c>
      <c r="B597" s="2" t="s">
        <v>11553</v>
      </c>
      <c r="C597" s="2" t="s">
        <v>186</v>
      </c>
      <c r="D597" s="2" t="s">
        <v>141</v>
      </c>
      <c r="E597" s="2" t="s">
        <v>158</v>
      </c>
      <c r="F597" s="2" t="s">
        <v>11554</v>
      </c>
      <c r="G597" s="2" t="s">
        <v>11555</v>
      </c>
      <c r="H597" s="2" t="s">
        <v>11556</v>
      </c>
      <c r="I597" s="2" t="s">
        <v>11557</v>
      </c>
      <c r="J597" s="2" t="s">
        <v>483</v>
      </c>
      <c r="K597" s="3">
        <v>0.92100000000000004</v>
      </c>
      <c r="L597" s="3">
        <f t="shared" si="27"/>
        <v>0.60315597809471877</v>
      </c>
      <c r="M597" s="3">
        <f t="shared" si="28"/>
        <v>-0.72939695889029865</v>
      </c>
      <c r="N597" s="157">
        <v>1</v>
      </c>
      <c r="O597" s="158">
        <f t="shared" si="29"/>
        <v>0</v>
      </c>
    </row>
    <row r="598" spans="1:15" ht="16">
      <c r="A598" s="21" t="s">
        <v>6009</v>
      </c>
      <c r="B598" s="21" t="s">
        <v>6010</v>
      </c>
      <c r="C598" s="21" t="s">
        <v>95</v>
      </c>
      <c r="D598" s="21" t="s">
        <v>991</v>
      </c>
      <c r="E598" s="21" t="s">
        <v>1058</v>
      </c>
      <c r="F598" s="21" t="s">
        <v>6011</v>
      </c>
      <c r="G598" s="21" t="s">
        <v>6012</v>
      </c>
      <c r="H598" s="21" t="s">
        <v>6013</v>
      </c>
      <c r="I598" s="21" t="s">
        <v>6014</v>
      </c>
      <c r="J598" s="21" t="s">
        <v>102</v>
      </c>
      <c r="K598" s="22">
        <v>0.92200000000000004</v>
      </c>
      <c r="L598" s="22">
        <f t="shared" si="27"/>
        <v>0.60381087057907779</v>
      </c>
      <c r="M598" s="22">
        <f t="shared" si="28"/>
        <v>-0.72783136455229636</v>
      </c>
      <c r="N598" s="157">
        <v>1</v>
      </c>
      <c r="O598" s="158">
        <f t="shared" si="29"/>
        <v>0</v>
      </c>
    </row>
    <row r="599" spans="1:15" ht="16">
      <c r="A599" s="21" t="s">
        <v>7017</v>
      </c>
      <c r="B599" s="21" t="s">
        <v>7018</v>
      </c>
      <c r="C599" s="21" t="s">
        <v>40</v>
      </c>
      <c r="D599" s="21" t="s">
        <v>86</v>
      </c>
      <c r="E599" s="21" t="s">
        <v>40</v>
      </c>
      <c r="F599" s="21" t="s">
        <v>7019</v>
      </c>
      <c r="G599" s="21" t="s">
        <v>7020</v>
      </c>
      <c r="H599" s="21" t="s">
        <v>40</v>
      </c>
      <c r="I599" s="21" t="s">
        <v>7021</v>
      </c>
      <c r="J599" s="21" t="s">
        <v>40</v>
      </c>
      <c r="K599" s="22">
        <v>0.92200000000000004</v>
      </c>
      <c r="L599" s="22">
        <f t="shared" si="27"/>
        <v>0.60381087057907779</v>
      </c>
      <c r="M599" s="22">
        <f t="shared" si="28"/>
        <v>-0.72783136455229636</v>
      </c>
      <c r="N599" s="157">
        <v>0.59007869580800698</v>
      </c>
      <c r="O599" s="158">
        <f t="shared" si="29"/>
        <v>0.22909006483913047</v>
      </c>
    </row>
    <row r="600" spans="1:15" ht="16">
      <c r="A600" s="21" t="s">
        <v>9539</v>
      </c>
      <c r="B600" s="21" t="s">
        <v>9540</v>
      </c>
      <c r="C600" s="21" t="s">
        <v>85</v>
      </c>
      <c r="D600" s="21" t="s">
        <v>40</v>
      </c>
      <c r="E600" s="21" t="s">
        <v>1468</v>
      </c>
      <c r="F600" s="21" t="s">
        <v>9541</v>
      </c>
      <c r="G600" s="21" t="s">
        <v>9542</v>
      </c>
      <c r="H600" s="21" t="s">
        <v>9543</v>
      </c>
      <c r="I600" s="21" t="s">
        <v>9544</v>
      </c>
      <c r="J600" s="21" t="s">
        <v>40</v>
      </c>
      <c r="K600" s="22">
        <v>0.92200000000000004</v>
      </c>
      <c r="L600" s="22">
        <f t="shared" si="27"/>
        <v>0.60381087057907779</v>
      </c>
      <c r="M600" s="22">
        <f t="shared" si="28"/>
        <v>-0.72783136455229636</v>
      </c>
      <c r="N600" s="157">
        <v>1</v>
      </c>
      <c r="O600" s="158">
        <f t="shared" si="29"/>
        <v>0</v>
      </c>
    </row>
    <row r="601" spans="1:15" ht="16">
      <c r="A601" s="21" t="s">
        <v>2430</v>
      </c>
      <c r="B601" s="21" t="s">
        <v>2431</v>
      </c>
      <c r="C601" s="21" t="s">
        <v>1569</v>
      </c>
      <c r="D601" s="21" t="s">
        <v>141</v>
      </c>
      <c r="E601" s="21" t="s">
        <v>2432</v>
      </c>
      <c r="F601" s="21" t="s">
        <v>2433</v>
      </c>
      <c r="G601" s="21" t="s">
        <v>2434</v>
      </c>
      <c r="H601" s="21" t="s">
        <v>2435</v>
      </c>
      <c r="I601" s="21" t="s">
        <v>2436</v>
      </c>
      <c r="J601" s="21" t="s">
        <v>1180</v>
      </c>
      <c r="K601" s="22">
        <v>0.92300000000000004</v>
      </c>
      <c r="L601" s="22">
        <f t="shared" si="27"/>
        <v>0.60446576306343691</v>
      </c>
      <c r="M601" s="22">
        <f t="shared" si="28"/>
        <v>-0.72626746733586012</v>
      </c>
      <c r="N601" s="157">
        <v>1</v>
      </c>
      <c r="O601" s="158">
        <f t="shared" si="29"/>
        <v>0</v>
      </c>
    </row>
    <row r="602" spans="1:15" ht="16">
      <c r="A602" s="21" t="s">
        <v>7869</v>
      </c>
      <c r="B602" s="21" t="s">
        <v>7870</v>
      </c>
      <c r="C602" s="21" t="s">
        <v>33</v>
      </c>
      <c r="D602" s="21" t="s">
        <v>141</v>
      </c>
      <c r="E602" s="21" t="s">
        <v>158</v>
      </c>
      <c r="F602" s="21" t="s">
        <v>7871</v>
      </c>
      <c r="G602" s="21" t="s">
        <v>7872</v>
      </c>
      <c r="H602" s="21" t="s">
        <v>7873</v>
      </c>
      <c r="I602" s="21" t="s">
        <v>7874</v>
      </c>
      <c r="J602" s="21" t="s">
        <v>7875</v>
      </c>
      <c r="K602" s="22">
        <v>0.92500000000000004</v>
      </c>
      <c r="L602" s="22">
        <f t="shared" si="27"/>
        <v>0.60577554803215505</v>
      </c>
      <c r="M602" s="22">
        <f t="shared" si="28"/>
        <v>-0.72314474957795982</v>
      </c>
      <c r="N602" s="157">
        <v>1</v>
      </c>
      <c r="O602" s="158">
        <f t="shared" si="29"/>
        <v>0</v>
      </c>
    </row>
    <row r="603" spans="1:15" ht="16">
      <c r="A603" s="2" t="s">
        <v>749</v>
      </c>
      <c r="B603" s="2" t="s">
        <v>750</v>
      </c>
      <c r="C603" s="2" t="s">
        <v>33</v>
      </c>
      <c r="D603" s="2" t="s">
        <v>44</v>
      </c>
      <c r="E603" s="2" t="s">
        <v>751</v>
      </c>
      <c r="F603" s="2" t="s">
        <v>752</v>
      </c>
      <c r="G603" s="2" t="s">
        <v>753</v>
      </c>
      <c r="H603" s="2" t="s">
        <v>754</v>
      </c>
      <c r="I603" s="2" t="s">
        <v>755</v>
      </c>
      <c r="J603" s="2" t="s">
        <v>73</v>
      </c>
      <c r="K603" s="3">
        <v>0.92600000000000005</v>
      </c>
      <c r="L603" s="3">
        <f t="shared" si="27"/>
        <v>0.60643044051651418</v>
      </c>
      <c r="M603" s="3">
        <f t="shared" si="28"/>
        <v>-0.7215859217213979</v>
      </c>
      <c r="N603" s="157">
        <v>1</v>
      </c>
      <c r="O603" s="158">
        <f t="shared" si="29"/>
        <v>0</v>
      </c>
    </row>
    <row r="604" spans="1:15" ht="16">
      <c r="A604" s="21" t="s">
        <v>6416</v>
      </c>
      <c r="B604" s="21" t="s">
        <v>6417</v>
      </c>
      <c r="C604" s="21" t="s">
        <v>40</v>
      </c>
      <c r="D604" s="21" t="s">
        <v>86</v>
      </c>
      <c r="E604" s="21" t="s">
        <v>40</v>
      </c>
      <c r="F604" s="21" t="s">
        <v>6418</v>
      </c>
      <c r="G604" s="21" t="s">
        <v>6419</v>
      </c>
      <c r="H604" s="21" t="s">
        <v>6420</v>
      </c>
      <c r="I604" s="21" t="s">
        <v>6421</v>
      </c>
      <c r="J604" s="21" t="s">
        <v>40</v>
      </c>
      <c r="K604" s="22">
        <v>0.92700000000000005</v>
      </c>
      <c r="L604" s="22">
        <f t="shared" si="27"/>
        <v>0.60708533300087331</v>
      </c>
      <c r="M604" s="22">
        <f t="shared" si="28"/>
        <v>-0.72002877635610341</v>
      </c>
      <c r="N604" s="157">
        <v>1</v>
      </c>
      <c r="O604" s="158">
        <f t="shared" si="29"/>
        <v>0</v>
      </c>
    </row>
    <row r="605" spans="1:15" ht="16">
      <c r="A605" s="2" t="s">
        <v>892</v>
      </c>
      <c r="B605" s="2" t="s">
        <v>893</v>
      </c>
      <c r="C605" s="2" t="s">
        <v>140</v>
      </c>
      <c r="D605" s="2" t="s">
        <v>40</v>
      </c>
      <c r="E605" s="2" t="s">
        <v>894</v>
      </c>
      <c r="F605" s="2" t="s">
        <v>895</v>
      </c>
      <c r="G605" s="2" t="s">
        <v>896</v>
      </c>
      <c r="H605" s="2" t="s">
        <v>897</v>
      </c>
      <c r="I605" s="2" t="s">
        <v>898</v>
      </c>
      <c r="J605" s="2" t="s">
        <v>341</v>
      </c>
      <c r="K605" s="3">
        <v>0.92800000000000005</v>
      </c>
      <c r="L605" s="3">
        <f t="shared" si="27"/>
        <v>0.60774022548523232</v>
      </c>
      <c r="M605" s="3">
        <f t="shared" si="28"/>
        <v>-0.71847330985406221</v>
      </c>
      <c r="N605" s="157">
        <v>1</v>
      </c>
      <c r="O605" s="158">
        <f t="shared" si="29"/>
        <v>0</v>
      </c>
    </row>
    <row r="606" spans="1:15" ht="16">
      <c r="A606" s="21" t="s">
        <v>6272</v>
      </c>
      <c r="B606" s="21" t="s">
        <v>6273</v>
      </c>
      <c r="C606" s="21" t="s">
        <v>40</v>
      </c>
      <c r="D606" s="21" t="s">
        <v>40</v>
      </c>
      <c r="E606" s="21" t="s">
        <v>40</v>
      </c>
      <c r="F606" s="21" t="s">
        <v>6274</v>
      </c>
      <c r="G606" s="21" t="s">
        <v>6275</v>
      </c>
      <c r="H606" s="21" t="s">
        <v>6276</v>
      </c>
      <c r="I606" s="21" t="s">
        <v>6277</v>
      </c>
      <c r="J606" s="21" t="s">
        <v>40</v>
      </c>
      <c r="K606" s="22">
        <v>0.92800000000000005</v>
      </c>
      <c r="L606" s="22">
        <f t="shared" si="27"/>
        <v>0.60774022548523232</v>
      </c>
      <c r="M606" s="22">
        <f t="shared" si="28"/>
        <v>-0.71847330985406221</v>
      </c>
      <c r="N606" s="157">
        <v>1</v>
      </c>
      <c r="O606" s="158">
        <f t="shared" si="29"/>
        <v>0</v>
      </c>
    </row>
    <row r="607" spans="1:15" ht="16">
      <c r="A607" s="21" t="s">
        <v>7668</v>
      </c>
      <c r="B607" s="21" t="s">
        <v>7669</v>
      </c>
      <c r="C607" s="21" t="s">
        <v>3225</v>
      </c>
      <c r="D607" s="21" t="s">
        <v>7670</v>
      </c>
      <c r="E607" s="21" t="s">
        <v>1844</v>
      </c>
      <c r="F607" s="21" t="s">
        <v>7671</v>
      </c>
      <c r="G607" s="21" t="s">
        <v>7672</v>
      </c>
      <c r="H607" s="21" t="s">
        <v>7673</v>
      </c>
      <c r="I607" s="21" t="s">
        <v>7674</v>
      </c>
      <c r="J607" s="21" t="s">
        <v>40</v>
      </c>
      <c r="K607" s="22">
        <v>0.92800000000000005</v>
      </c>
      <c r="L607" s="22">
        <f t="shared" si="27"/>
        <v>0.60774022548523232</v>
      </c>
      <c r="M607" s="22">
        <f t="shared" si="28"/>
        <v>-0.71847330985406221</v>
      </c>
      <c r="N607" s="157">
        <v>1</v>
      </c>
      <c r="O607" s="158">
        <f t="shared" si="29"/>
        <v>0</v>
      </c>
    </row>
    <row r="608" spans="1:15" ht="16">
      <c r="A608" s="21" t="s">
        <v>7825</v>
      </c>
      <c r="B608" s="21" t="s">
        <v>7826</v>
      </c>
      <c r="C608" s="21" t="s">
        <v>132</v>
      </c>
      <c r="D608" s="21" t="s">
        <v>40</v>
      </c>
      <c r="E608" s="21" t="s">
        <v>45</v>
      </c>
      <c r="F608" s="21" t="s">
        <v>7827</v>
      </c>
      <c r="G608" s="21" t="s">
        <v>7828</v>
      </c>
      <c r="H608" s="21" t="s">
        <v>7829</v>
      </c>
      <c r="I608" s="21" t="s">
        <v>7830</v>
      </c>
      <c r="J608" s="21" t="s">
        <v>40</v>
      </c>
      <c r="K608" s="22">
        <v>0.92800000000000005</v>
      </c>
      <c r="L608" s="22">
        <f t="shared" si="27"/>
        <v>0.60774022548523232</v>
      </c>
      <c r="M608" s="22">
        <f t="shared" si="28"/>
        <v>-0.71847330985406221</v>
      </c>
      <c r="N608" s="157">
        <v>1</v>
      </c>
      <c r="O608" s="158">
        <f t="shared" si="29"/>
        <v>0</v>
      </c>
    </row>
    <row r="609" spans="1:15" ht="16">
      <c r="A609" s="21" t="s">
        <v>4546</v>
      </c>
      <c r="B609" s="21" t="s">
        <v>4547</v>
      </c>
      <c r="C609" s="21" t="s">
        <v>921</v>
      </c>
      <c r="D609" s="21" t="s">
        <v>40</v>
      </c>
      <c r="E609" s="21" t="s">
        <v>2756</v>
      </c>
      <c r="F609" s="21" t="s">
        <v>4548</v>
      </c>
      <c r="G609" s="21" t="s">
        <v>4549</v>
      </c>
      <c r="H609" s="21" t="s">
        <v>4550</v>
      </c>
      <c r="I609" s="21" t="s">
        <v>4551</v>
      </c>
      <c r="J609" s="21" t="s">
        <v>1180</v>
      </c>
      <c r="K609" s="22">
        <v>0.92900000000000005</v>
      </c>
      <c r="L609" s="22">
        <f t="shared" si="27"/>
        <v>0.60839511796959145</v>
      </c>
      <c r="M609" s="22">
        <f t="shared" si="28"/>
        <v>-0.7169195185989814</v>
      </c>
      <c r="N609" s="157">
        <v>1</v>
      </c>
      <c r="O609" s="158">
        <f t="shared" si="29"/>
        <v>0</v>
      </c>
    </row>
    <row r="610" spans="1:15">
      <c r="A610" s="21" t="s">
        <v>8641</v>
      </c>
      <c r="B610" s="21" t="s">
        <v>8642</v>
      </c>
      <c r="C610" s="21" t="s">
        <v>33</v>
      </c>
      <c r="D610" s="21" t="s">
        <v>40</v>
      </c>
      <c r="E610" s="21" t="s">
        <v>937</v>
      </c>
      <c r="F610" s="21" t="s">
        <v>8643</v>
      </c>
      <c r="G610" s="21" t="s">
        <v>8644</v>
      </c>
      <c r="H610" s="21" t="s">
        <v>40</v>
      </c>
      <c r="I610" s="21" t="s">
        <v>8645</v>
      </c>
      <c r="J610" s="21" t="s">
        <v>40</v>
      </c>
      <c r="K610" s="22">
        <v>0.92900000000000005</v>
      </c>
      <c r="L610" s="22">
        <f t="shared" si="27"/>
        <v>0.60839511796959145</v>
      </c>
      <c r="M610" s="22">
        <f t="shared" si="28"/>
        <v>-0.7169195185989814</v>
      </c>
      <c r="N610" s="23" t="s">
        <v>40</v>
      </c>
      <c r="O610" s="24" t="e">
        <f t="shared" si="29"/>
        <v>#VALUE!</v>
      </c>
    </row>
    <row r="611" spans="1:15" ht="16">
      <c r="A611" s="2" t="s">
        <v>594</v>
      </c>
      <c r="B611" s="2" t="s">
        <v>595</v>
      </c>
      <c r="C611" s="2" t="s">
        <v>33</v>
      </c>
      <c r="D611" s="2" t="s">
        <v>86</v>
      </c>
      <c r="E611" s="2" t="s">
        <v>111</v>
      </c>
      <c r="F611" s="2" t="s">
        <v>596</v>
      </c>
      <c r="G611" s="2" t="s">
        <v>597</v>
      </c>
      <c r="H611" s="2" t="s">
        <v>598</v>
      </c>
      <c r="I611" s="2" t="s">
        <v>599</v>
      </c>
      <c r="J611" s="2" t="s">
        <v>600</v>
      </c>
      <c r="K611" s="3">
        <v>0.93</v>
      </c>
      <c r="L611" s="3">
        <f t="shared" si="27"/>
        <v>0.60905001045395046</v>
      </c>
      <c r="M611" s="3">
        <f t="shared" si="28"/>
        <v>-0.71536739898624069</v>
      </c>
      <c r="N611" s="157">
        <v>1</v>
      </c>
      <c r="O611" s="158">
        <f t="shared" si="29"/>
        <v>0</v>
      </c>
    </row>
    <row r="612" spans="1:15" ht="16">
      <c r="A612" s="21" t="s">
        <v>969</v>
      </c>
      <c r="B612" s="21" t="s">
        <v>970</v>
      </c>
      <c r="C612" s="21" t="s">
        <v>33</v>
      </c>
      <c r="D612" s="21" t="s">
        <v>314</v>
      </c>
      <c r="E612" s="21" t="s">
        <v>214</v>
      </c>
      <c r="F612" s="21" t="s">
        <v>971</v>
      </c>
      <c r="G612" s="21" t="s">
        <v>972</v>
      </c>
      <c r="H612" s="21" t="s">
        <v>973</v>
      </c>
      <c r="I612" s="21" t="s">
        <v>974</v>
      </c>
      <c r="J612" s="21" t="s">
        <v>975</v>
      </c>
      <c r="K612" s="22">
        <v>0.93</v>
      </c>
      <c r="L612" s="22">
        <f t="shared" si="27"/>
        <v>0.60905001045395046</v>
      </c>
      <c r="M612" s="22">
        <f t="shared" si="28"/>
        <v>-0.71536739898624069</v>
      </c>
      <c r="N612" s="157">
        <v>1</v>
      </c>
      <c r="O612" s="158">
        <f t="shared" si="29"/>
        <v>0</v>
      </c>
    </row>
    <row r="613" spans="1:15" ht="16">
      <c r="A613" s="21" t="s">
        <v>5555</v>
      </c>
      <c r="B613" s="21" t="s">
        <v>5556</v>
      </c>
      <c r="C613" s="21" t="s">
        <v>53</v>
      </c>
      <c r="D613" s="21" t="s">
        <v>40</v>
      </c>
      <c r="E613" s="21" t="s">
        <v>5557</v>
      </c>
      <c r="F613" s="21" t="s">
        <v>5558</v>
      </c>
      <c r="G613" s="21" t="s">
        <v>5559</v>
      </c>
      <c r="H613" s="21" t="s">
        <v>5560</v>
      </c>
      <c r="I613" s="21" t="s">
        <v>5561</v>
      </c>
      <c r="J613" s="21" t="s">
        <v>4441</v>
      </c>
      <c r="K613" s="22">
        <v>0.93</v>
      </c>
      <c r="L613" s="22">
        <f t="shared" si="27"/>
        <v>0.60905001045395046</v>
      </c>
      <c r="M613" s="22">
        <f t="shared" si="28"/>
        <v>-0.71536739898624069</v>
      </c>
      <c r="N613" s="157">
        <v>1</v>
      </c>
      <c r="O613" s="158">
        <f t="shared" si="29"/>
        <v>0</v>
      </c>
    </row>
    <row r="614" spans="1:15" ht="16">
      <c r="A614" s="21" t="s">
        <v>4941</v>
      </c>
      <c r="B614" s="21" t="s">
        <v>4942</v>
      </c>
      <c r="C614" s="21" t="s">
        <v>33</v>
      </c>
      <c r="D614" s="21" t="s">
        <v>40</v>
      </c>
      <c r="E614" s="21" t="s">
        <v>45</v>
      </c>
      <c r="F614" s="21" t="s">
        <v>4943</v>
      </c>
      <c r="G614" s="21" t="s">
        <v>4944</v>
      </c>
      <c r="H614" s="21" t="s">
        <v>4945</v>
      </c>
      <c r="I614" s="21" t="s">
        <v>4946</v>
      </c>
      <c r="J614" s="21" t="s">
        <v>4947</v>
      </c>
      <c r="K614" s="22">
        <v>0.93100000000000005</v>
      </c>
      <c r="L614" s="22">
        <f t="shared" si="27"/>
        <v>0.60970490293830959</v>
      </c>
      <c r="M614" s="22">
        <f t="shared" si="28"/>
        <v>-0.71381694742284063</v>
      </c>
      <c r="N614" s="157">
        <v>1</v>
      </c>
      <c r="O614" s="158">
        <f t="shared" si="29"/>
        <v>0</v>
      </c>
    </row>
    <row r="615" spans="1:15" ht="16">
      <c r="A615" s="21" t="s">
        <v>8143</v>
      </c>
      <c r="B615" s="21" t="s">
        <v>8144</v>
      </c>
      <c r="C615" s="21" t="s">
        <v>85</v>
      </c>
      <c r="D615" s="21" t="s">
        <v>314</v>
      </c>
      <c r="E615" s="21" t="s">
        <v>2621</v>
      </c>
      <c r="F615" s="21" t="s">
        <v>8145</v>
      </c>
      <c r="G615" s="21" t="s">
        <v>8146</v>
      </c>
      <c r="H615" s="21" t="s">
        <v>8147</v>
      </c>
      <c r="I615" s="21" t="s">
        <v>8148</v>
      </c>
      <c r="J615" s="21" t="s">
        <v>40</v>
      </c>
      <c r="K615" s="22">
        <v>0.93100000000000005</v>
      </c>
      <c r="L615" s="22">
        <f t="shared" si="27"/>
        <v>0.60970490293830959</v>
      </c>
      <c r="M615" s="22">
        <f t="shared" si="28"/>
        <v>-0.71381694742284063</v>
      </c>
      <c r="N615" s="157">
        <v>1</v>
      </c>
      <c r="O615" s="158">
        <f t="shared" si="29"/>
        <v>0</v>
      </c>
    </row>
    <row r="616" spans="1:15" ht="16">
      <c r="A616" s="21" t="s">
        <v>3290</v>
      </c>
      <c r="B616" s="21" t="s">
        <v>3291</v>
      </c>
      <c r="C616" s="21" t="s">
        <v>1569</v>
      </c>
      <c r="D616" s="21" t="s">
        <v>141</v>
      </c>
      <c r="E616" s="21" t="s">
        <v>1916</v>
      </c>
      <c r="F616" s="21" t="s">
        <v>1917</v>
      </c>
      <c r="G616" s="21" t="s">
        <v>3292</v>
      </c>
      <c r="H616" s="21" t="s">
        <v>3293</v>
      </c>
      <c r="I616" s="21" t="s">
        <v>3294</v>
      </c>
      <c r="J616" s="21" t="s">
        <v>1180</v>
      </c>
      <c r="K616" s="22">
        <v>0.93200000000000005</v>
      </c>
      <c r="L616" s="22">
        <f t="shared" si="27"/>
        <v>0.61035979542266872</v>
      </c>
      <c r="M616" s="22">
        <f t="shared" si="28"/>
        <v>-0.71226816032735407</v>
      </c>
      <c r="N616" s="157">
        <v>1</v>
      </c>
      <c r="O616" s="158">
        <f t="shared" si="29"/>
        <v>0</v>
      </c>
    </row>
    <row r="617" spans="1:15" ht="16">
      <c r="A617" s="21" t="s">
        <v>9419</v>
      </c>
      <c r="B617" s="21" t="s">
        <v>9420</v>
      </c>
      <c r="C617" s="21" t="s">
        <v>85</v>
      </c>
      <c r="D617" s="21" t="s">
        <v>34</v>
      </c>
      <c r="E617" s="21" t="s">
        <v>2855</v>
      </c>
      <c r="F617" s="21" t="s">
        <v>9421</v>
      </c>
      <c r="G617" s="21" t="s">
        <v>9422</v>
      </c>
      <c r="H617" s="21" t="s">
        <v>9423</v>
      </c>
      <c r="I617" s="21" t="s">
        <v>9424</v>
      </c>
      <c r="J617" s="21" t="s">
        <v>40</v>
      </c>
      <c r="K617" s="22">
        <v>0.93200000000000005</v>
      </c>
      <c r="L617" s="22">
        <f t="shared" si="27"/>
        <v>0.61035979542266872</v>
      </c>
      <c r="M617" s="22">
        <f t="shared" si="28"/>
        <v>-0.71226816032735407</v>
      </c>
      <c r="N617" s="157">
        <v>1</v>
      </c>
      <c r="O617" s="158">
        <f t="shared" si="29"/>
        <v>0</v>
      </c>
    </row>
    <row r="618" spans="1:15" ht="16">
      <c r="A618" s="21" t="s">
        <v>9916</v>
      </c>
      <c r="B618" s="21" t="s">
        <v>9917</v>
      </c>
      <c r="C618" s="21" t="s">
        <v>40</v>
      </c>
      <c r="D618" s="21" t="s">
        <v>40</v>
      </c>
      <c r="E618" s="21" t="s">
        <v>2111</v>
      </c>
      <c r="F618" s="21" t="s">
        <v>9918</v>
      </c>
      <c r="G618" s="21" t="s">
        <v>9919</v>
      </c>
      <c r="H618" s="21" t="s">
        <v>9920</v>
      </c>
      <c r="I618" s="21" t="s">
        <v>9921</v>
      </c>
      <c r="J618" s="21" t="s">
        <v>40</v>
      </c>
      <c r="K618" s="22">
        <v>0.93200000000000005</v>
      </c>
      <c r="L618" s="22">
        <f t="shared" si="27"/>
        <v>0.61035979542266872</v>
      </c>
      <c r="M618" s="22">
        <f t="shared" si="28"/>
        <v>-0.71226816032735407</v>
      </c>
      <c r="N618" s="157">
        <v>1</v>
      </c>
      <c r="O618" s="158">
        <f t="shared" si="29"/>
        <v>0</v>
      </c>
    </row>
    <row r="619" spans="1:15" ht="16">
      <c r="A619" s="2" t="s">
        <v>10186</v>
      </c>
      <c r="B619" s="2" t="s">
        <v>10187</v>
      </c>
      <c r="C619" s="2" t="s">
        <v>53</v>
      </c>
      <c r="D619" s="2" t="s">
        <v>40</v>
      </c>
      <c r="E619" s="2" t="s">
        <v>77</v>
      </c>
      <c r="F619" s="2" t="s">
        <v>3468</v>
      </c>
      <c r="G619" s="2" t="s">
        <v>10188</v>
      </c>
      <c r="H619" s="2" t="s">
        <v>10189</v>
      </c>
      <c r="I619" s="2" t="s">
        <v>10190</v>
      </c>
      <c r="J619" s="2" t="s">
        <v>40</v>
      </c>
      <c r="K619" s="3">
        <v>0.93200000000000005</v>
      </c>
      <c r="L619" s="3">
        <f t="shared" si="27"/>
        <v>0.61035979542266872</v>
      </c>
      <c r="M619" s="3">
        <f t="shared" si="28"/>
        <v>-0.71226816032735407</v>
      </c>
      <c r="N619" s="157">
        <v>1</v>
      </c>
      <c r="O619" s="158">
        <f t="shared" si="29"/>
        <v>0</v>
      </c>
    </row>
    <row r="620" spans="1:15" ht="16">
      <c r="A620" s="21" t="s">
        <v>4316</v>
      </c>
      <c r="B620" s="21" t="s">
        <v>4317</v>
      </c>
      <c r="C620" s="21" t="s">
        <v>688</v>
      </c>
      <c r="D620" s="21" t="s">
        <v>40</v>
      </c>
      <c r="E620" s="21" t="s">
        <v>937</v>
      </c>
      <c r="F620" s="21" t="s">
        <v>4318</v>
      </c>
      <c r="G620" s="21" t="s">
        <v>4319</v>
      </c>
      <c r="H620" s="21" t="s">
        <v>4320</v>
      </c>
      <c r="I620" s="21" t="s">
        <v>4321</v>
      </c>
      <c r="J620" s="21" t="s">
        <v>40</v>
      </c>
      <c r="K620" s="22">
        <v>0.93400000000000005</v>
      </c>
      <c r="L620" s="22">
        <f t="shared" si="27"/>
        <v>0.61166958039138686</v>
      </c>
      <c r="M620" s="22">
        <f t="shared" si="28"/>
        <v>-0.70917556527197234</v>
      </c>
      <c r="N620" s="157">
        <v>1</v>
      </c>
      <c r="O620" s="158">
        <f t="shared" si="29"/>
        <v>0</v>
      </c>
    </row>
    <row r="621" spans="1:15" ht="16">
      <c r="A621" s="21" t="s">
        <v>3015</v>
      </c>
      <c r="B621" s="21" t="s">
        <v>3016</v>
      </c>
      <c r="C621" s="21" t="s">
        <v>3017</v>
      </c>
      <c r="D621" s="21" t="s">
        <v>86</v>
      </c>
      <c r="E621" s="21" t="s">
        <v>668</v>
      </c>
      <c r="F621" s="21" t="s">
        <v>3018</v>
      </c>
      <c r="G621" s="21" t="s">
        <v>3019</v>
      </c>
      <c r="H621" s="21" t="s">
        <v>3020</v>
      </c>
      <c r="I621" s="21" t="s">
        <v>3021</v>
      </c>
      <c r="J621" s="21" t="s">
        <v>40</v>
      </c>
      <c r="K621" s="22">
        <v>0.93500000000000005</v>
      </c>
      <c r="L621" s="22">
        <f t="shared" si="27"/>
        <v>0.61232447287574598</v>
      </c>
      <c r="M621" s="22">
        <f t="shared" si="28"/>
        <v>-0.70763175020663527</v>
      </c>
      <c r="N621" s="157">
        <v>1</v>
      </c>
      <c r="O621" s="158">
        <f t="shared" si="29"/>
        <v>0</v>
      </c>
    </row>
    <row r="622" spans="1:15">
      <c r="A622" s="2" t="s">
        <v>10961</v>
      </c>
      <c r="B622" s="2" t="s">
        <v>10962</v>
      </c>
      <c r="C622" s="2" t="s">
        <v>40</v>
      </c>
      <c r="D622" s="2" t="s">
        <v>40</v>
      </c>
      <c r="E622" s="2" t="s">
        <v>937</v>
      </c>
      <c r="F622" s="2" t="s">
        <v>10963</v>
      </c>
      <c r="G622" s="2" t="s">
        <v>10964</v>
      </c>
      <c r="H622" s="2" t="s">
        <v>10965</v>
      </c>
      <c r="I622" s="2" t="s">
        <v>10966</v>
      </c>
      <c r="J622" s="2" t="s">
        <v>40</v>
      </c>
      <c r="K622" s="3">
        <v>0.93600000000000005</v>
      </c>
      <c r="L622" s="3">
        <f t="shared" si="27"/>
        <v>0.612979365360105</v>
      </c>
      <c r="M622" s="3">
        <f t="shared" si="28"/>
        <v>-0.70608958539822986</v>
      </c>
      <c r="N622" s="4" t="s">
        <v>40</v>
      </c>
      <c r="O622" s="5" t="e">
        <f t="shared" si="29"/>
        <v>#VALUE!</v>
      </c>
    </row>
    <row r="623" spans="1:15" ht="16">
      <c r="A623" s="21" t="s">
        <v>1198</v>
      </c>
      <c r="B623" s="21" t="s">
        <v>1199</v>
      </c>
      <c r="C623" s="21" t="s">
        <v>33</v>
      </c>
      <c r="D623" s="21" t="s">
        <v>40</v>
      </c>
      <c r="E623" s="21" t="s">
        <v>511</v>
      </c>
      <c r="F623" s="21" t="s">
        <v>1200</v>
      </c>
      <c r="G623" s="21" t="s">
        <v>1201</v>
      </c>
      <c r="H623" s="21" t="s">
        <v>1202</v>
      </c>
      <c r="I623" s="21" t="s">
        <v>1203</v>
      </c>
      <c r="J623" s="21" t="s">
        <v>1204</v>
      </c>
      <c r="K623" s="22">
        <v>0.93700000000000006</v>
      </c>
      <c r="L623" s="22">
        <f t="shared" si="27"/>
        <v>0.61363425784446413</v>
      </c>
      <c r="M623" s="22">
        <f t="shared" si="28"/>
        <v>-0.70454906732244749</v>
      </c>
      <c r="N623" s="157">
        <v>1</v>
      </c>
      <c r="O623" s="158">
        <f t="shared" si="29"/>
        <v>0</v>
      </c>
    </row>
    <row r="624" spans="1:15" ht="16">
      <c r="A624" s="21" t="s">
        <v>2075</v>
      </c>
      <c r="B624" s="21" t="s">
        <v>2076</v>
      </c>
      <c r="C624" s="21" t="s">
        <v>33</v>
      </c>
      <c r="D624" s="21" t="s">
        <v>34</v>
      </c>
      <c r="E624" s="21" t="s">
        <v>77</v>
      </c>
      <c r="F624" s="21" t="s">
        <v>2077</v>
      </c>
      <c r="G624" s="21" t="s">
        <v>2078</v>
      </c>
      <c r="H624" s="21" t="s">
        <v>2079</v>
      </c>
      <c r="I624" s="21" t="s">
        <v>2080</v>
      </c>
      <c r="J624" s="21" t="s">
        <v>2081</v>
      </c>
      <c r="K624" s="22">
        <v>0.93700000000000006</v>
      </c>
      <c r="L624" s="22">
        <f t="shared" si="27"/>
        <v>0.61363425784446413</v>
      </c>
      <c r="M624" s="22">
        <f t="shared" si="28"/>
        <v>-0.70454906732244749</v>
      </c>
      <c r="N624" s="157">
        <v>1</v>
      </c>
      <c r="O624" s="158">
        <f t="shared" si="29"/>
        <v>0</v>
      </c>
    </row>
    <row r="625" spans="1:15" ht="16">
      <c r="A625" s="21" t="s">
        <v>2509</v>
      </c>
      <c r="B625" s="21" t="s">
        <v>2510</v>
      </c>
      <c r="C625" s="21" t="s">
        <v>272</v>
      </c>
      <c r="D625" s="21" t="s">
        <v>34</v>
      </c>
      <c r="E625" s="21" t="s">
        <v>2511</v>
      </c>
      <c r="F625" s="21" t="s">
        <v>2512</v>
      </c>
      <c r="G625" s="21" t="s">
        <v>2513</v>
      </c>
      <c r="H625" s="21" t="s">
        <v>2514</v>
      </c>
      <c r="I625" s="21" t="s">
        <v>2515</v>
      </c>
      <c r="J625" s="21" t="s">
        <v>40</v>
      </c>
      <c r="K625" s="22">
        <v>0.93799999999999994</v>
      </c>
      <c r="L625" s="22">
        <f t="shared" si="27"/>
        <v>0.61428915032882314</v>
      </c>
      <c r="M625" s="22">
        <f t="shared" si="28"/>
        <v>-0.70301019246625795</v>
      </c>
      <c r="N625" s="157">
        <v>1</v>
      </c>
      <c r="O625" s="158">
        <f t="shared" si="29"/>
        <v>0</v>
      </c>
    </row>
    <row r="626" spans="1:15" ht="16">
      <c r="A626" s="21" t="s">
        <v>11130</v>
      </c>
      <c r="B626" s="21" t="s">
        <v>11131</v>
      </c>
      <c r="C626" s="21" t="s">
        <v>33</v>
      </c>
      <c r="D626" s="21" t="s">
        <v>314</v>
      </c>
      <c r="E626" s="21" t="s">
        <v>511</v>
      </c>
      <c r="F626" s="21" t="s">
        <v>11132</v>
      </c>
      <c r="G626" s="21" t="s">
        <v>11133</v>
      </c>
      <c r="H626" s="21" t="s">
        <v>11134</v>
      </c>
      <c r="I626" s="21" t="s">
        <v>11135</v>
      </c>
      <c r="J626" s="21" t="s">
        <v>11136</v>
      </c>
      <c r="K626" s="22">
        <v>0.93799999999999994</v>
      </c>
      <c r="L626" s="22">
        <f t="shared" si="27"/>
        <v>0.61428915032882314</v>
      </c>
      <c r="M626" s="22">
        <f t="shared" si="28"/>
        <v>-0.70301019246625795</v>
      </c>
      <c r="N626" s="157">
        <v>1</v>
      </c>
      <c r="O626" s="158">
        <f t="shared" si="29"/>
        <v>0</v>
      </c>
    </row>
    <row r="627" spans="1:15" ht="16">
      <c r="A627" s="21" t="s">
        <v>9104</v>
      </c>
      <c r="B627" s="21" t="s">
        <v>9105</v>
      </c>
      <c r="C627" s="21" t="s">
        <v>33</v>
      </c>
      <c r="D627" s="21" t="s">
        <v>86</v>
      </c>
      <c r="E627" s="21" t="s">
        <v>214</v>
      </c>
      <c r="F627" s="21" t="s">
        <v>1971</v>
      </c>
      <c r="G627" s="21" t="s">
        <v>9106</v>
      </c>
      <c r="H627" s="21" t="s">
        <v>9107</v>
      </c>
      <c r="I627" s="21" t="s">
        <v>9108</v>
      </c>
      <c r="J627" s="21" t="s">
        <v>1513</v>
      </c>
      <c r="K627" s="22">
        <v>0.93899999999999995</v>
      </c>
      <c r="L627" s="22">
        <f t="shared" si="27"/>
        <v>0.61494404281318227</v>
      </c>
      <c r="M627" s="22">
        <f t="shared" si="28"/>
        <v>-0.70147295732785986</v>
      </c>
      <c r="N627" s="157">
        <v>1</v>
      </c>
      <c r="O627" s="158">
        <f t="shared" si="29"/>
        <v>0</v>
      </c>
    </row>
    <row r="628" spans="1:15" ht="16">
      <c r="A628" s="21" t="s">
        <v>3948</v>
      </c>
      <c r="B628" s="21" t="s">
        <v>3949</v>
      </c>
      <c r="C628" s="21" t="s">
        <v>921</v>
      </c>
      <c r="D628" s="21" t="s">
        <v>141</v>
      </c>
      <c r="E628" s="21" t="s">
        <v>519</v>
      </c>
      <c r="F628" s="21" t="s">
        <v>3950</v>
      </c>
      <c r="G628" s="21" t="s">
        <v>3951</v>
      </c>
      <c r="H628" s="21" t="s">
        <v>3952</v>
      </c>
      <c r="I628" s="21" t="s">
        <v>3953</v>
      </c>
      <c r="J628" s="21" t="s">
        <v>40</v>
      </c>
      <c r="K628" s="22">
        <v>0.94</v>
      </c>
      <c r="L628" s="22">
        <f t="shared" si="27"/>
        <v>0.61559893529754128</v>
      </c>
      <c r="M628" s="22">
        <f t="shared" si="28"/>
        <v>-0.69993735841663474</v>
      </c>
      <c r="N628" s="157">
        <v>1</v>
      </c>
      <c r="O628" s="158">
        <f t="shared" si="29"/>
        <v>0</v>
      </c>
    </row>
    <row r="629" spans="1:15" ht="16">
      <c r="A629" s="21" t="s">
        <v>7789</v>
      </c>
      <c r="B629" s="21" t="s">
        <v>7790</v>
      </c>
      <c r="C629" s="21" t="s">
        <v>85</v>
      </c>
      <c r="D629" s="21" t="s">
        <v>40</v>
      </c>
      <c r="E629" s="21" t="s">
        <v>1468</v>
      </c>
      <c r="F629" s="21" t="s">
        <v>7791</v>
      </c>
      <c r="G629" s="21" t="s">
        <v>7792</v>
      </c>
      <c r="H629" s="21" t="s">
        <v>7793</v>
      </c>
      <c r="I629" s="21" t="s">
        <v>7794</v>
      </c>
      <c r="J629" s="21" t="s">
        <v>40</v>
      </c>
      <c r="K629" s="22">
        <v>0.94</v>
      </c>
      <c r="L629" s="22">
        <f t="shared" si="27"/>
        <v>0.61559893529754128</v>
      </c>
      <c r="M629" s="22">
        <f t="shared" si="28"/>
        <v>-0.69993735841663474</v>
      </c>
      <c r="N629" s="157">
        <v>1</v>
      </c>
      <c r="O629" s="158">
        <f t="shared" si="29"/>
        <v>0</v>
      </c>
    </row>
    <row r="630" spans="1:15" ht="16">
      <c r="A630" s="21" t="s">
        <v>7753</v>
      </c>
      <c r="B630" s="21" t="s">
        <v>7754</v>
      </c>
      <c r="C630" s="21" t="s">
        <v>1902</v>
      </c>
      <c r="D630" s="21" t="s">
        <v>40</v>
      </c>
      <c r="E630" s="21" t="s">
        <v>178</v>
      </c>
      <c r="F630" s="21" t="s">
        <v>7755</v>
      </c>
      <c r="G630" s="21" t="s">
        <v>7756</v>
      </c>
      <c r="H630" s="21" t="s">
        <v>7757</v>
      </c>
      <c r="I630" s="21" t="s">
        <v>7758</v>
      </c>
      <c r="J630" s="21" t="s">
        <v>1540</v>
      </c>
      <c r="K630" s="22">
        <v>0.94</v>
      </c>
      <c r="L630" s="22">
        <f t="shared" si="27"/>
        <v>0.61559893529754128</v>
      </c>
      <c r="M630" s="22">
        <f t="shared" si="28"/>
        <v>-0.69993735841663474</v>
      </c>
      <c r="N630" s="157">
        <v>1</v>
      </c>
      <c r="O630" s="158">
        <f t="shared" si="29"/>
        <v>0</v>
      </c>
    </row>
    <row r="631" spans="1:15" ht="16">
      <c r="A631" s="21" t="s">
        <v>6618</v>
      </c>
      <c r="B631" s="21" t="s">
        <v>6619</v>
      </c>
      <c r="C631" s="21" t="s">
        <v>33</v>
      </c>
      <c r="D631" s="21" t="s">
        <v>34</v>
      </c>
      <c r="E631" s="21" t="s">
        <v>214</v>
      </c>
      <c r="F631" s="21" t="s">
        <v>6620</v>
      </c>
      <c r="G631" s="21" t="s">
        <v>6621</v>
      </c>
      <c r="H631" s="21" t="s">
        <v>6622</v>
      </c>
      <c r="I631" s="21" t="s">
        <v>6623</v>
      </c>
      <c r="J631" s="21" t="s">
        <v>40</v>
      </c>
      <c r="K631" s="22">
        <v>0.94</v>
      </c>
      <c r="L631" s="22">
        <f t="shared" si="27"/>
        <v>0.61559893529754128</v>
      </c>
      <c r="M631" s="22">
        <f t="shared" si="28"/>
        <v>-0.69993735841663474</v>
      </c>
      <c r="N631" s="157">
        <v>1</v>
      </c>
      <c r="O631" s="158">
        <f t="shared" si="29"/>
        <v>0</v>
      </c>
    </row>
    <row r="632" spans="1:15" ht="16">
      <c r="A632" s="21" t="s">
        <v>11173</v>
      </c>
      <c r="B632" s="21" t="s">
        <v>11174</v>
      </c>
      <c r="C632" s="21" t="s">
        <v>33</v>
      </c>
      <c r="D632" s="21" t="s">
        <v>40</v>
      </c>
      <c r="E632" s="21" t="s">
        <v>1333</v>
      </c>
      <c r="F632" s="21" t="s">
        <v>11175</v>
      </c>
      <c r="G632" s="21" t="s">
        <v>11176</v>
      </c>
      <c r="H632" s="21" t="s">
        <v>11177</v>
      </c>
      <c r="I632" s="21" t="s">
        <v>9797</v>
      </c>
      <c r="J632" s="21" t="s">
        <v>40</v>
      </c>
      <c r="K632" s="22">
        <v>0.94</v>
      </c>
      <c r="L632" s="22">
        <f t="shared" si="27"/>
        <v>0.61559893529754128</v>
      </c>
      <c r="M632" s="22">
        <f t="shared" si="28"/>
        <v>-0.69993735841663474</v>
      </c>
      <c r="N632" s="157">
        <v>1</v>
      </c>
      <c r="O632" s="158">
        <f t="shared" si="29"/>
        <v>0</v>
      </c>
    </row>
    <row r="633" spans="1:15" ht="16">
      <c r="A633" s="21" t="s">
        <v>3472</v>
      </c>
      <c r="B633" s="21" t="s">
        <v>3473</v>
      </c>
      <c r="C633" s="21" t="s">
        <v>364</v>
      </c>
      <c r="D633" s="21" t="s">
        <v>34</v>
      </c>
      <c r="E633" s="21" t="s">
        <v>937</v>
      </c>
      <c r="F633" s="21" t="s">
        <v>3474</v>
      </c>
      <c r="G633" s="21" t="s">
        <v>3475</v>
      </c>
      <c r="H633" s="21" t="s">
        <v>3476</v>
      </c>
      <c r="I633" s="21" t="s">
        <v>3477</v>
      </c>
      <c r="J633" s="21" t="s">
        <v>462</v>
      </c>
      <c r="K633" s="22">
        <v>0.94199999999999995</v>
      </c>
      <c r="L633" s="22">
        <f t="shared" si="27"/>
        <v>0.61690872026625954</v>
      </c>
      <c r="M633" s="22">
        <f t="shared" si="28"/>
        <v>-0.69687105536885119</v>
      </c>
      <c r="N633" s="157">
        <v>1</v>
      </c>
      <c r="O633" s="158">
        <f t="shared" si="29"/>
        <v>0</v>
      </c>
    </row>
    <row r="634" spans="1:15" ht="16">
      <c r="A634" s="21" t="s">
        <v>8020</v>
      </c>
      <c r="B634" s="21" t="s">
        <v>8021</v>
      </c>
      <c r="C634" s="21" t="s">
        <v>33</v>
      </c>
      <c r="D634" s="21" t="s">
        <v>40</v>
      </c>
      <c r="E634" s="21" t="s">
        <v>8022</v>
      </c>
      <c r="F634" s="21" t="s">
        <v>8023</v>
      </c>
      <c r="G634" s="21" t="s">
        <v>8024</v>
      </c>
      <c r="H634" s="21" t="s">
        <v>8025</v>
      </c>
      <c r="I634" s="21" t="s">
        <v>8026</v>
      </c>
      <c r="J634" s="21" t="s">
        <v>40</v>
      </c>
      <c r="K634" s="22">
        <v>0.94199999999999995</v>
      </c>
      <c r="L634" s="22">
        <f t="shared" si="27"/>
        <v>0.61690872026625954</v>
      </c>
      <c r="M634" s="22">
        <f t="shared" si="28"/>
        <v>-0.69687105536885119</v>
      </c>
      <c r="N634" s="157">
        <v>1</v>
      </c>
      <c r="O634" s="158">
        <f t="shared" si="29"/>
        <v>0</v>
      </c>
    </row>
    <row r="635" spans="1:15" ht="16">
      <c r="A635" s="21" t="s">
        <v>6993</v>
      </c>
      <c r="B635" s="21" t="s">
        <v>6994</v>
      </c>
      <c r="C635" s="21" t="s">
        <v>33</v>
      </c>
      <c r="D635" s="21" t="s">
        <v>76</v>
      </c>
      <c r="E635" s="21" t="s">
        <v>214</v>
      </c>
      <c r="F635" s="21" t="s">
        <v>6995</v>
      </c>
      <c r="G635" s="21" t="s">
        <v>6996</v>
      </c>
      <c r="H635" s="21" t="s">
        <v>6997</v>
      </c>
      <c r="I635" s="21" t="s">
        <v>6998</v>
      </c>
      <c r="J635" s="21" t="s">
        <v>4496</v>
      </c>
      <c r="K635" s="22">
        <v>0.94299999999999995</v>
      </c>
      <c r="L635" s="22">
        <f t="shared" si="27"/>
        <v>0.61756361275061855</v>
      </c>
      <c r="M635" s="22">
        <f t="shared" si="28"/>
        <v>-0.69534034430653802</v>
      </c>
      <c r="N635" s="157">
        <v>1</v>
      </c>
      <c r="O635" s="158">
        <f t="shared" si="29"/>
        <v>0</v>
      </c>
    </row>
    <row r="636" spans="1:15" ht="16">
      <c r="A636" s="21" t="s">
        <v>1875</v>
      </c>
      <c r="B636" s="21" t="s">
        <v>1876</v>
      </c>
      <c r="C636" s="21" t="s">
        <v>1877</v>
      </c>
      <c r="D636" s="21" t="s">
        <v>886</v>
      </c>
      <c r="E636" s="21" t="s">
        <v>1878</v>
      </c>
      <c r="F636" s="21" t="s">
        <v>1879</v>
      </c>
      <c r="G636" s="21" t="s">
        <v>1880</v>
      </c>
      <c r="H636" s="21" t="s">
        <v>1881</v>
      </c>
      <c r="I636" s="21" t="s">
        <v>1882</v>
      </c>
      <c r="J636" s="21" t="s">
        <v>102</v>
      </c>
      <c r="K636" s="22">
        <v>0.94599999999999995</v>
      </c>
      <c r="L636" s="22">
        <f t="shared" si="27"/>
        <v>0.61952829020369582</v>
      </c>
      <c r="M636" s="22">
        <f t="shared" si="28"/>
        <v>-0.69075793164223931</v>
      </c>
      <c r="N636" s="157">
        <v>1</v>
      </c>
      <c r="O636" s="158">
        <f t="shared" si="29"/>
        <v>0</v>
      </c>
    </row>
    <row r="637" spans="1:15" ht="16">
      <c r="A637" s="21" t="s">
        <v>5985</v>
      </c>
      <c r="B637" s="21" t="s">
        <v>5986</v>
      </c>
      <c r="C637" s="21" t="s">
        <v>33</v>
      </c>
      <c r="D637" s="21" t="s">
        <v>34</v>
      </c>
      <c r="E637" s="21" t="s">
        <v>111</v>
      </c>
      <c r="F637" s="21" t="s">
        <v>5987</v>
      </c>
      <c r="G637" s="21" t="s">
        <v>5988</v>
      </c>
      <c r="H637" s="21" t="s">
        <v>5989</v>
      </c>
      <c r="I637" s="21" t="s">
        <v>5990</v>
      </c>
      <c r="J637" s="21" t="s">
        <v>5991</v>
      </c>
      <c r="K637" s="22">
        <v>0.94599999999999995</v>
      </c>
      <c r="L637" s="22">
        <f t="shared" si="27"/>
        <v>0.61952829020369582</v>
      </c>
      <c r="M637" s="22">
        <f t="shared" si="28"/>
        <v>-0.69075793164223931</v>
      </c>
      <c r="N637" s="157">
        <v>1</v>
      </c>
      <c r="O637" s="158">
        <f t="shared" si="29"/>
        <v>0</v>
      </c>
    </row>
    <row r="638" spans="1:15" ht="16">
      <c r="A638" s="21" t="s">
        <v>7028</v>
      </c>
      <c r="B638" s="21" t="s">
        <v>7029</v>
      </c>
      <c r="C638" s="21" t="s">
        <v>53</v>
      </c>
      <c r="D638" s="21" t="s">
        <v>86</v>
      </c>
      <c r="E638" s="21" t="s">
        <v>158</v>
      </c>
      <c r="F638" s="21" t="s">
        <v>7030</v>
      </c>
      <c r="G638" s="21" t="s">
        <v>7031</v>
      </c>
      <c r="H638" s="21" t="s">
        <v>7032</v>
      </c>
      <c r="I638" s="21" t="s">
        <v>7033</v>
      </c>
      <c r="J638" s="21" t="s">
        <v>40</v>
      </c>
      <c r="K638" s="22">
        <v>0.94699999999999995</v>
      </c>
      <c r="L638" s="22">
        <f t="shared" si="27"/>
        <v>0.62018318268805495</v>
      </c>
      <c r="M638" s="22">
        <f t="shared" si="28"/>
        <v>-0.68923368951324937</v>
      </c>
      <c r="N638" s="157">
        <v>1</v>
      </c>
      <c r="O638" s="158">
        <f t="shared" si="29"/>
        <v>0</v>
      </c>
    </row>
    <row r="639" spans="1:15" ht="16">
      <c r="A639" s="21" t="s">
        <v>6640</v>
      </c>
      <c r="B639" s="21" t="s">
        <v>6641</v>
      </c>
      <c r="C639" s="21" t="s">
        <v>33</v>
      </c>
      <c r="D639" s="21" t="s">
        <v>40</v>
      </c>
      <c r="E639" s="21" t="s">
        <v>111</v>
      </c>
      <c r="F639" s="21" t="s">
        <v>6642</v>
      </c>
      <c r="G639" s="21" t="s">
        <v>6643</v>
      </c>
      <c r="H639" s="21" t="s">
        <v>6644</v>
      </c>
      <c r="I639" s="21" t="s">
        <v>6645</v>
      </c>
      <c r="J639" s="21" t="s">
        <v>3569</v>
      </c>
      <c r="K639" s="22">
        <v>0.94699999999999995</v>
      </c>
      <c r="L639" s="22">
        <f t="shared" si="27"/>
        <v>0.62018318268805495</v>
      </c>
      <c r="M639" s="22">
        <f t="shared" si="28"/>
        <v>-0.68923368951324937</v>
      </c>
      <c r="N639" s="157">
        <v>1</v>
      </c>
      <c r="O639" s="158">
        <f t="shared" si="29"/>
        <v>0</v>
      </c>
    </row>
    <row r="640" spans="1:15" ht="16">
      <c r="A640" s="21" t="s">
        <v>10318</v>
      </c>
      <c r="B640" s="21" t="s">
        <v>10319</v>
      </c>
      <c r="C640" s="21" t="s">
        <v>921</v>
      </c>
      <c r="D640" s="21" t="s">
        <v>141</v>
      </c>
      <c r="E640" s="21" t="s">
        <v>519</v>
      </c>
      <c r="F640" s="21" t="s">
        <v>10320</v>
      </c>
      <c r="G640" s="21" t="s">
        <v>10321</v>
      </c>
      <c r="H640" s="21" t="s">
        <v>10322</v>
      </c>
      <c r="I640" s="21" t="s">
        <v>10323</v>
      </c>
      <c r="J640" s="21" t="s">
        <v>40</v>
      </c>
      <c r="K640" s="22">
        <v>0.94699999999999995</v>
      </c>
      <c r="L640" s="22">
        <f t="shared" si="27"/>
        <v>0.62018318268805495</v>
      </c>
      <c r="M640" s="22">
        <f t="shared" si="28"/>
        <v>-0.68923368951324937</v>
      </c>
      <c r="N640" s="157">
        <v>1</v>
      </c>
      <c r="O640" s="158">
        <f t="shared" si="29"/>
        <v>0</v>
      </c>
    </row>
    <row r="641" spans="1:15" ht="16">
      <c r="A641" s="21" t="s">
        <v>10203</v>
      </c>
      <c r="B641" s="21" t="s">
        <v>10204</v>
      </c>
      <c r="C641" s="21" t="s">
        <v>33</v>
      </c>
      <c r="D641" s="21" t="s">
        <v>141</v>
      </c>
      <c r="E641" s="21" t="s">
        <v>158</v>
      </c>
      <c r="F641" s="21" t="s">
        <v>10205</v>
      </c>
      <c r="G641" s="21" t="s">
        <v>10206</v>
      </c>
      <c r="H641" s="21" t="s">
        <v>10207</v>
      </c>
      <c r="I641" s="21" t="s">
        <v>10208</v>
      </c>
      <c r="J641" s="21" t="s">
        <v>1251</v>
      </c>
      <c r="K641" s="22">
        <v>0.94699999999999995</v>
      </c>
      <c r="L641" s="22">
        <f t="shared" si="27"/>
        <v>0.62018318268805495</v>
      </c>
      <c r="M641" s="22">
        <f t="shared" si="28"/>
        <v>-0.68923368951324937</v>
      </c>
      <c r="N641" s="157">
        <v>1</v>
      </c>
      <c r="O641" s="158">
        <f t="shared" si="29"/>
        <v>0</v>
      </c>
    </row>
    <row r="642" spans="1:15" ht="16">
      <c r="A642" s="21" t="s">
        <v>10169</v>
      </c>
      <c r="B642" s="21" t="s">
        <v>10170</v>
      </c>
      <c r="C642" s="21" t="s">
        <v>85</v>
      </c>
      <c r="D642" s="21" t="s">
        <v>40</v>
      </c>
      <c r="E642" s="21" t="s">
        <v>1036</v>
      </c>
      <c r="F642" s="21" t="s">
        <v>10171</v>
      </c>
      <c r="G642" s="21" t="s">
        <v>10172</v>
      </c>
      <c r="H642" s="21" t="s">
        <v>10173</v>
      </c>
      <c r="I642" s="21" t="s">
        <v>10174</v>
      </c>
      <c r="J642" s="21" t="s">
        <v>40</v>
      </c>
      <c r="K642" s="22">
        <v>0.94699999999999995</v>
      </c>
      <c r="L642" s="22">
        <f t="shared" ref="L642:L705" si="30">K642/1.526968203</f>
        <v>0.62018318268805495</v>
      </c>
      <c r="M642" s="22">
        <f t="shared" ref="M642:M705" si="31">LOG(L642, 2)</f>
        <v>-0.68923368951324937</v>
      </c>
      <c r="N642" s="157">
        <v>1</v>
      </c>
      <c r="O642" s="158">
        <f t="shared" ref="O642:O705" si="32">-LOG10(N642)</f>
        <v>0</v>
      </c>
    </row>
    <row r="643" spans="1:15" ht="16">
      <c r="A643" s="21" t="s">
        <v>8381</v>
      </c>
      <c r="B643" s="21" t="s">
        <v>8382</v>
      </c>
      <c r="C643" s="21" t="s">
        <v>40</v>
      </c>
      <c r="D643" s="21" t="s">
        <v>40</v>
      </c>
      <c r="E643" s="21" t="s">
        <v>158</v>
      </c>
      <c r="F643" s="21" t="s">
        <v>8383</v>
      </c>
      <c r="G643" s="21" t="s">
        <v>8384</v>
      </c>
      <c r="H643" s="21" t="s">
        <v>8385</v>
      </c>
      <c r="I643" s="21" t="s">
        <v>8386</v>
      </c>
      <c r="J643" s="21" t="s">
        <v>40</v>
      </c>
      <c r="K643" s="22">
        <v>0.94799999999999995</v>
      </c>
      <c r="L643" s="22">
        <f t="shared" si="30"/>
        <v>0.62083807517241396</v>
      </c>
      <c r="M643" s="22">
        <f t="shared" si="31"/>
        <v>-0.68771105608337546</v>
      </c>
      <c r="N643" s="157">
        <v>1</v>
      </c>
      <c r="O643" s="158">
        <f t="shared" si="32"/>
        <v>0</v>
      </c>
    </row>
    <row r="644" spans="1:15" ht="16">
      <c r="A644" s="21" t="s">
        <v>6341</v>
      </c>
      <c r="B644" s="21" t="s">
        <v>6342</v>
      </c>
      <c r="C644" s="21" t="s">
        <v>53</v>
      </c>
      <c r="D644" s="21" t="s">
        <v>40</v>
      </c>
      <c r="E644" s="21" t="s">
        <v>511</v>
      </c>
      <c r="F644" s="21" t="s">
        <v>6343</v>
      </c>
      <c r="G644" s="21" t="s">
        <v>6344</v>
      </c>
      <c r="H644" s="21" t="s">
        <v>6345</v>
      </c>
      <c r="I644" s="21" t="s">
        <v>6346</v>
      </c>
      <c r="J644" s="21" t="s">
        <v>40</v>
      </c>
      <c r="K644" s="22">
        <v>0.94799999999999995</v>
      </c>
      <c r="L644" s="22">
        <f t="shared" si="30"/>
        <v>0.62083807517241396</v>
      </c>
      <c r="M644" s="22">
        <f t="shared" si="31"/>
        <v>-0.68771105608337546</v>
      </c>
      <c r="N644" s="157">
        <v>1</v>
      </c>
      <c r="O644" s="158">
        <f t="shared" si="32"/>
        <v>0</v>
      </c>
    </row>
    <row r="645" spans="1:15" ht="16">
      <c r="A645" s="21" t="s">
        <v>8597</v>
      </c>
      <c r="B645" s="21" t="s">
        <v>8598</v>
      </c>
      <c r="C645" s="21" t="s">
        <v>33</v>
      </c>
      <c r="D645" s="21" t="s">
        <v>314</v>
      </c>
      <c r="E645" s="21" t="s">
        <v>151</v>
      </c>
      <c r="F645" s="21" t="s">
        <v>2130</v>
      </c>
      <c r="G645" s="21" t="s">
        <v>8599</v>
      </c>
      <c r="H645" s="21" t="s">
        <v>8600</v>
      </c>
      <c r="I645" s="21" t="s">
        <v>8601</v>
      </c>
      <c r="J645" s="21" t="s">
        <v>762</v>
      </c>
      <c r="K645" s="22">
        <v>0.94899999999999995</v>
      </c>
      <c r="L645" s="22">
        <f t="shared" si="30"/>
        <v>0.62149296765677309</v>
      </c>
      <c r="M645" s="22">
        <f t="shared" si="31"/>
        <v>-0.68619002796052508</v>
      </c>
      <c r="N645" s="157">
        <v>1</v>
      </c>
      <c r="O645" s="158">
        <f t="shared" si="32"/>
        <v>0</v>
      </c>
    </row>
    <row r="646" spans="1:15">
      <c r="A646" s="2" t="s">
        <v>11486</v>
      </c>
      <c r="B646" s="2" t="s">
        <v>11487</v>
      </c>
      <c r="C646" s="2" t="s">
        <v>33</v>
      </c>
      <c r="D646" s="2" t="s">
        <v>141</v>
      </c>
      <c r="E646" s="2" t="s">
        <v>158</v>
      </c>
      <c r="F646" s="2" t="s">
        <v>2763</v>
      </c>
      <c r="G646" s="2" t="s">
        <v>11488</v>
      </c>
      <c r="H646" s="2" t="s">
        <v>11489</v>
      </c>
      <c r="I646" s="2" t="s">
        <v>11490</v>
      </c>
      <c r="J646" s="2" t="s">
        <v>2767</v>
      </c>
      <c r="K646" s="3">
        <v>0.94899999999999995</v>
      </c>
      <c r="L646" s="3">
        <f t="shared" si="30"/>
        <v>0.62149296765677309</v>
      </c>
      <c r="M646" s="3">
        <f t="shared" si="31"/>
        <v>-0.68619002796052508</v>
      </c>
      <c r="N646" s="4" t="s">
        <v>40</v>
      </c>
      <c r="O646" s="5" t="e">
        <f t="shared" si="32"/>
        <v>#VALUE!</v>
      </c>
    </row>
    <row r="647" spans="1:15" ht="16">
      <c r="A647" s="21" t="s">
        <v>3737</v>
      </c>
      <c r="B647" s="21" t="s">
        <v>3738</v>
      </c>
      <c r="C647" s="21" t="s">
        <v>85</v>
      </c>
      <c r="D647" s="21" t="s">
        <v>34</v>
      </c>
      <c r="E647" s="21" t="s">
        <v>3739</v>
      </c>
      <c r="F647" s="21" t="s">
        <v>3740</v>
      </c>
      <c r="G647" s="21" t="s">
        <v>3741</v>
      </c>
      <c r="H647" s="21" t="s">
        <v>3742</v>
      </c>
      <c r="I647" s="21" t="s">
        <v>3743</v>
      </c>
      <c r="J647" s="21" t="s">
        <v>40</v>
      </c>
      <c r="K647" s="22">
        <v>0.95</v>
      </c>
      <c r="L647" s="22">
        <f t="shared" si="30"/>
        <v>0.62214786014113221</v>
      </c>
      <c r="M647" s="22">
        <f t="shared" si="31"/>
        <v>-0.68467060176332417</v>
      </c>
      <c r="N647" s="157">
        <v>1</v>
      </c>
      <c r="O647" s="158">
        <f t="shared" si="32"/>
        <v>0</v>
      </c>
    </row>
    <row r="648" spans="1:15">
      <c r="A648" s="2" t="s">
        <v>12335</v>
      </c>
      <c r="B648" s="2" t="s">
        <v>12334</v>
      </c>
      <c r="C648" s="2" t="s">
        <v>33</v>
      </c>
      <c r="D648" s="2" t="s">
        <v>12333</v>
      </c>
      <c r="E648" s="2" t="s">
        <v>158</v>
      </c>
      <c r="F648" s="2" t="s">
        <v>12332</v>
      </c>
      <c r="G648" s="2" t="s">
        <v>12331</v>
      </c>
      <c r="H648" s="2" t="s">
        <v>12330</v>
      </c>
      <c r="I648" s="2" t="s">
        <v>12329</v>
      </c>
      <c r="J648" s="2" t="s">
        <v>7875</v>
      </c>
      <c r="K648" s="3">
        <v>0.95</v>
      </c>
      <c r="L648" s="3">
        <f t="shared" si="30"/>
        <v>0.62214786014113221</v>
      </c>
      <c r="M648" s="3">
        <f t="shared" si="31"/>
        <v>-0.68467060176332417</v>
      </c>
      <c r="N648" s="4" t="s">
        <v>40</v>
      </c>
      <c r="O648" s="5" t="e">
        <f t="shared" si="32"/>
        <v>#VALUE!</v>
      </c>
    </row>
    <row r="649" spans="1:15" ht="16">
      <c r="A649" s="21" t="s">
        <v>3552</v>
      </c>
      <c r="B649" s="21" t="s">
        <v>3553</v>
      </c>
      <c r="C649" s="21" t="s">
        <v>2155</v>
      </c>
      <c r="D649" s="21" t="s">
        <v>40</v>
      </c>
      <c r="E649" s="21" t="s">
        <v>40</v>
      </c>
      <c r="F649" s="21" t="s">
        <v>3554</v>
      </c>
      <c r="G649" s="21" t="s">
        <v>3555</v>
      </c>
      <c r="H649" s="21" t="s">
        <v>3556</v>
      </c>
      <c r="I649" s="21" t="s">
        <v>3557</v>
      </c>
      <c r="J649" s="21" t="s">
        <v>40</v>
      </c>
      <c r="K649" s="22">
        <v>0.95099999999999996</v>
      </c>
      <c r="L649" s="22">
        <f t="shared" si="30"/>
        <v>0.62280275262549123</v>
      </c>
      <c r="M649" s="22">
        <f t="shared" si="31"/>
        <v>-0.68315277412107112</v>
      </c>
      <c r="N649" s="157">
        <v>1</v>
      </c>
      <c r="O649" s="158">
        <f t="shared" si="32"/>
        <v>0</v>
      </c>
    </row>
    <row r="650" spans="1:15" ht="16">
      <c r="A650" s="21" t="s">
        <v>5050</v>
      </c>
      <c r="B650" s="21" t="s">
        <v>5051</v>
      </c>
      <c r="C650" s="21" t="s">
        <v>33</v>
      </c>
      <c r="D650" s="21" t="s">
        <v>34</v>
      </c>
      <c r="E650" s="21" t="s">
        <v>77</v>
      </c>
      <c r="F650" s="21" t="s">
        <v>1079</v>
      </c>
      <c r="G650" s="21" t="s">
        <v>5052</v>
      </c>
      <c r="H650" s="21" t="s">
        <v>5053</v>
      </c>
      <c r="I650" s="21" t="s">
        <v>5054</v>
      </c>
      <c r="J650" s="21" t="s">
        <v>40</v>
      </c>
      <c r="K650" s="22">
        <v>0.95199999999999996</v>
      </c>
      <c r="L650" s="22">
        <f t="shared" si="30"/>
        <v>0.62345764510985036</v>
      </c>
      <c r="M650" s="22">
        <f t="shared" si="31"/>
        <v>-0.68163654167369092</v>
      </c>
      <c r="N650" s="157">
        <v>1</v>
      </c>
      <c r="O650" s="158">
        <f t="shared" si="32"/>
        <v>0</v>
      </c>
    </row>
    <row r="651" spans="1:15" ht="16">
      <c r="A651" s="21" t="s">
        <v>11101</v>
      </c>
      <c r="B651" s="21" t="s">
        <v>11102</v>
      </c>
      <c r="C651" s="21" t="s">
        <v>33</v>
      </c>
      <c r="D651" s="21" t="s">
        <v>34</v>
      </c>
      <c r="E651" s="21" t="s">
        <v>158</v>
      </c>
      <c r="F651" s="21" t="s">
        <v>11103</v>
      </c>
      <c r="G651" s="21" t="s">
        <v>11104</v>
      </c>
      <c r="H651" s="21" t="s">
        <v>11105</v>
      </c>
      <c r="I651" s="21" t="s">
        <v>11106</v>
      </c>
      <c r="J651" s="21" t="s">
        <v>2378</v>
      </c>
      <c r="K651" s="22">
        <v>0.95199999999999996</v>
      </c>
      <c r="L651" s="22">
        <f t="shared" si="30"/>
        <v>0.62345764510985036</v>
      </c>
      <c r="M651" s="22">
        <f t="shared" si="31"/>
        <v>-0.68163654167369092</v>
      </c>
      <c r="N651" s="157">
        <v>1</v>
      </c>
      <c r="O651" s="158">
        <f t="shared" si="32"/>
        <v>0</v>
      </c>
    </row>
    <row r="652" spans="1:15" ht="16">
      <c r="A652" s="21" t="s">
        <v>2141</v>
      </c>
      <c r="B652" s="21" t="s">
        <v>2142</v>
      </c>
      <c r="C652" s="21" t="s">
        <v>33</v>
      </c>
      <c r="D652" s="21" t="s">
        <v>34</v>
      </c>
      <c r="E652" s="21" t="s">
        <v>894</v>
      </c>
      <c r="F652" s="21" t="s">
        <v>2143</v>
      </c>
      <c r="G652" s="21" t="s">
        <v>2144</v>
      </c>
      <c r="H652" s="21" t="s">
        <v>2145</v>
      </c>
      <c r="I652" s="21" t="s">
        <v>2146</v>
      </c>
      <c r="J652" s="21" t="s">
        <v>40</v>
      </c>
      <c r="K652" s="22">
        <v>0.95299999999999996</v>
      </c>
      <c r="L652" s="22">
        <f t="shared" si="30"/>
        <v>0.62411253759420948</v>
      </c>
      <c r="M652" s="22">
        <f t="shared" si="31"/>
        <v>-0.68012190107169246</v>
      </c>
      <c r="N652" s="157">
        <v>1</v>
      </c>
      <c r="O652" s="158">
        <f t="shared" si="32"/>
        <v>0</v>
      </c>
    </row>
    <row r="653" spans="1:15" ht="16">
      <c r="A653" s="21" t="s">
        <v>1807</v>
      </c>
      <c r="B653" s="21" t="s">
        <v>1808</v>
      </c>
      <c r="C653" s="21" t="s">
        <v>235</v>
      </c>
      <c r="D653" s="21" t="s">
        <v>76</v>
      </c>
      <c r="E653" s="21" t="s">
        <v>55</v>
      </c>
      <c r="F653" s="21" t="s">
        <v>1809</v>
      </c>
      <c r="G653" s="21" t="s">
        <v>1810</v>
      </c>
      <c r="H653" s="21" t="s">
        <v>1811</v>
      </c>
      <c r="I653" s="21" t="s">
        <v>1812</v>
      </c>
      <c r="J653" s="21" t="s">
        <v>40</v>
      </c>
      <c r="K653" s="22">
        <v>0.95299999999999996</v>
      </c>
      <c r="L653" s="22">
        <f t="shared" si="30"/>
        <v>0.62411253759420948</v>
      </c>
      <c r="M653" s="22">
        <f t="shared" si="31"/>
        <v>-0.68012190107169246</v>
      </c>
      <c r="N653" s="157">
        <v>1</v>
      </c>
      <c r="O653" s="158">
        <f t="shared" si="32"/>
        <v>0</v>
      </c>
    </row>
    <row r="654" spans="1:15" ht="16">
      <c r="A654" s="21" t="s">
        <v>3242</v>
      </c>
      <c r="B654" s="21" t="s">
        <v>3243</v>
      </c>
      <c r="C654" s="21" t="s">
        <v>1956</v>
      </c>
      <c r="D654" s="21" t="s">
        <v>86</v>
      </c>
      <c r="E654" s="21" t="s">
        <v>40</v>
      </c>
      <c r="F654" s="21" t="s">
        <v>3244</v>
      </c>
      <c r="G654" s="21" t="s">
        <v>3245</v>
      </c>
      <c r="H654" s="21" t="s">
        <v>3246</v>
      </c>
      <c r="I654" s="21" t="s">
        <v>3247</v>
      </c>
      <c r="J654" s="21" t="s">
        <v>40</v>
      </c>
      <c r="K654" s="22">
        <v>0.95299999999999996</v>
      </c>
      <c r="L654" s="22">
        <f t="shared" si="30"/>
        <v>0.62411253759420948</v>
      </c>
      <c r="M654" s="22">
        <f t="shared" si="31"/>
        <v>-0.68012190107169246</v>
      </c>
      <c r="N654" s="157">
        <v>1</v>
      </c>
      <c r="O654" s="158">
        <f t="shared" si="32"/>
        <v>0</v>
      </c>
    </row>
    <row r="655" spans="1:15" ht="16">
      <c r="A655" s="2" t="s">
        <v>10347</v>
      </c>
      <c r="B655" s="2" t="s">
        <v>10348</v>
      </c>
      <c r="C655" s="2" t="s">
        <v>40</v>
      </c>
      <c r="D655" s="2" t="s">
        <v>40</v>
      </c>
      <c r="E655" s="2" t="s">
        <v>158</v>
      </c>
      <c r="F655" s="2" t="s">
        <v>3468</v>
      </c>
      <c r="G655" s="2" t="s">
        <v>10349</v>
      </c>
      <c r="H655" s="2" t="s">
        <v>10350</v>
      </c>
      <c r="I655" s="2" t="s">
        <v>10351</v>
      </c>
      <c r="J655" s="2" t="s">
        <v>40</v>
      </c>
      <c r="K655" s="3">
        <v>0.95299999999999996</v>
      </c>
      <c r="L655" s="3">
        <f t="shared" si="30"/>
        <v>0.62411253759420948</v>
      </c>
      <c r="M655" s="3">
        <f t="shared" si="31"/>
        <v>-0.68012190107169246</v>
      </c>
      <c r="N655" s="157">
        <v>1</v>
      </c>
      <c r="O655" s="158">
        <f t="shared" si="32"/>
        <v>0</v>
      </c>
    </row>
    <row r="656" spans="1:15" ht="16">
      <c r="A656" s="21" t="s">
        <v>6386</v>
      </c>
      <c r="B656" s="21" t="s">
        <v>6387</v>
      </c>
      <c r="C656" s="21" t="s">
        <v>2155</v>
      </c>
      <c r="D656" s="21" t="s">
        <v>40</v>
      </c>
      <c r="E656" s="21" t="s">
        <v>158</v>
      </c>
      <c r="F656" s="21" t="s">
        <v>6388</v>
      </c>
      <c r="G656" s="21" t="s">
        <v>6389</v>
      </c>
      <c r="H656" s="21" t="s">
        <v>6390</v>
      </c>
      <c r="I656" s="21" t="s">
        <v>6391</v>
      </c>
      <c r="J656" s="21" t="s">
        <v>40</v>
      </c>
      <c r="K656" s="22">
        <v>0.95499999999999996</v>
      </c>
      <c r="L656" s="22">
        <f t="shared" si="30"/>
        <v>0.62542232256292762</v>
      </c>
      <c r="M656" s="22">
        <f t="shared" si="31"/>
        <v>-0.67709738205852343</v>
      </c>
      <c r="N656" s="157">
        <v>1</v>
      </c>
      <c r="O656" s="158">
        <f t="shared" si="32"/>
        <v>0</v>
      </c>
    </row>
    <row r="657" spans="1:15" ht="16">
      <c r="A657" s="21" t="s">
        <v>9368</v>
      </c>
      <c r="B657" s="21" t="s">
        <v>9369</v>
      </c>
      <c r="C657" s="21" t="s">
        <v>9370</v>
      </c>
      <c r="D657" s="21" t="s">
        <v>141</v>
      </c>
      <c r="E657" s="21" t="s">
        <v>519</v>
      </c>
      <c r="F657" s="21" t="s">
        <v>9371</v>
      </c>
      <c r="G657" s="21" t="s">
        <v>9372</v>
      </c>
      <c r="H657" s="21" t="s">
        <v>9373</v>
      </c>
      <c r="I657" s="21" t="s">
        <v>9374</v>
      </c>
      <c r="J657" s="21" t="s">
        <v>9375</v>
      </c>
      <c r="K657" s="22">
        <v>0.95499999999999996</v>
      </c>
      <c r="L657" s="22">
        <f t="shared" si="30"/>
        <v>0.62542232256292762</v>
      </c>
      <c r="M657" s="22">
        <f t="shared" si="31"/>
        <v>-0.67709738205852343</v>
      </c>
      <c r="N657" s="157">
        <v>1</v>
      </c>
      <c r="O657" s="158">
        <f t="shared" si="32"/>
        <v>0</v>
      </c>
    </row>
    <row r="658" spans="1:15" ht="16">
      <c r="A658" s="21" t="s">
        <v>7533</v>
      </c>
      <c r="B658" s="21" t="s">
        <v>7534</v>
      </c>
      <c r="C658" s="21" t="s">
        <v>235</v>
      </c>
      <c r="D658" s="21" t="s">
        <v>141</v>
      </c>
      <c r="E658" s="21" t="s">
        <v>1670</v>
      </c>
      <c r="F658" s="21" t="s">
        <v>7535</v>
      </c>
      <c r="G658" s="21" t="s">
        <v>7536</v>
      </c>
      <c r="H658" s="21" t="s">
        <v>7537</v>
      </c>
      <c r="I658" s="21" t="s">
        <v>7538</v>
      </c>
      <c r="J658" s="21" t="s">
        <v>2385</v>
      </c>
      <c r="K658" s="22">
        <v>0.95599999999999996</v>
      </c>
      <c r="L658" s="22">
        <f t="shared" si="30"/>
        <v>0.62607721504728675</v>
      </c>
      <c r="M658" s="22">
        <f t="shared" si="31"/>
        <v>-0.67558749700088583</v>
      </c>
      <c r="N658" s="157">
        <v>1</v>
      </c>
      <c r="O658" s="158">
        <f t="shared" si="32"/>
        <v>0</v>
      </c>
    </row>
    <row r="659" spans="1:15" ht="16">
      <c r="A659" s="21" t="s">
        <v>9436</v>
      </c>
      <c r="B659" s="21" t="s">
        <v>9437</v>
      </c>
      <c r="C659" s="21" t="s">
        <v>85</v>
      </c>
      <c r="D659" s="21" t="s">
        <v>40</v>
      </c>
      <c r="E659" s="21" t="s">
        <v>2111</v>
      </c>
      <c r="F659" s="21" t="s">
        <v>5813</v>
      </c>
      <c r="G659" s="21" t="s">
        <v>9438</v>
      </c>
      <c r="H659" s="21" t="s">
        <v>9439</v>
      </c>
      <c r="I659" s="21" t="s">
        <v>9440</v>
      </c>
      <c r="J659" s="21" t="s">
        <v>40</v>
      </c>
      <c r="K659" s="22">
        <v>0.95599999999999996</v>
      </c>
      <c r="L659" s="22">
        <f t="shared" si="30"/>
        <v>0.62607721504728675</v>
      </c>
      <c r="M659" s="22">
        <f t="shared" si="31"/>
        <v>-0.67558749700088583</v>
      </c>
      <c r="N659" s="157">
        <v>1</v>
      </c>
      <c r="O659" s="158">
        <f t="shared" si="32"/>
        <v>0</v>
      </c>
    </row>
    <row r="660" spans="1:15" ht="16">
      <c r="A660" s="2" t="s">
        <v>11247</v>
      </c>
      <c r="B660" s="2" t="s">
        <v>11248</v>
      </c>
      <c r="C660" s="2" t="s">
        <v>235</v>
      </c>
      <c r="D660" s="2" t="s">
        <v>314</v>
      </c>
      <c r="E660" s="2" t="s">
        <v>2111</v>
      </c>
      <c r="F660" s="2" t="s">
        <v>5092</v>
      </c>
      <c r="G660" s="2" t="s">
        <v>11249</v>
      </c>
      <c r="H660" s="2" t="s">
        <v>11250</v>
      </c>
      <c r="I660" s="2" t="s">
        <v>11251</v>
      </c>
      <c r="J660" s="2" t="s">
        <v>40</v>
      </c>
      <c r="K660" s="3">
        <v>0.95599999999999996</v>
      </c>
      <c r="L660" s="3">
        <f t="shared" si="30"/>
        <v>0.62607721504728675</v>
      </c>
      <c r="M660" s="3">
        <f t="shared" si="31"/>
        <v>-0.67558749700088583</v>
      </c>
      <c r="N660" s="157">
        <v>1</v>
      </c>
      <c r="O660" s="158">
        <f t="shared" si="32"/>
        <v>0</v>
      </c>
    </row>
    <row r="661" spans="1:15">
      <c r="A661" s="2" t="s">
        <v>12678</v>
      </c>
      <c r="B661" s="2" t="s">
        <v>12677</v>
      </c>
      <c r="C661" s="2" t="s">
        <v>40</v>
      </c>
      <c r="D661" s="2" t="s">
        <v>40</v>
      </c>
      <c r="E661" s="2" t="s">
        <v>40</v>
      </c>
      <c r="F661" s="2" t="s">
        <v>12676</v>
      </c>
      <c r="G661" s="2" t="s">
        <v>12675</v>
      </c>
      <c r="H661" s="2" t="s">
        <v>12674</v>
      </c>
      <c r="I661" s="2" t="s">
        <v>12673</v>
      </c>
      <c r="J661" s="2" t="s">
        <v>40</v>
      </c>
      <c r="K661" s="3">
        <v>0.95699999999999996</v>
      </c>
      <c r="L661" s="3">
        <f t="shared" si="30"/>
        <v>0.62673210753164577</v>
      </c>
      <c r="M661" s="3">
        <f t="shared" si="31"/>
        <v>-0.67407919049560894</v>
      </c>
      <c r="N661" s="4" t="s">
        <v>40</v>
      </c>
      <c r="O661" s="5" t="e">
        <f t="shared" si="32"/>
        <v>#VALUE!</v>
      </c>
    </row>
    <row r="662" spans="1:15" ht="16">
      <c r="A662" s="21" t="s">
        <v>10944</v>
      </c>
      <c r="B662" s="21" t="s">
        <v>10945</v>
      </c>
      <c r="C662" s="21" t="s">
        <v>186</v>
      </c>
      <c r="D662" s="21" t="s">
        <v>40</v>
      </c>
      <c r="E662" s="21" t="s">
        <v>511</v>
      </c>
      <c r="F662" s="21" t="s">
        <v>10946</v>
      </c>
      <c r="G662" s="21" t="s">
        <v>10947</v>
      </c>
      <c r="H662" s="21" t="s">
        <v>40</v>
      </c>
      <c r="I662" s="21" t="s">
        <v>10948</v>
      </c>
      <c r="J662" s="21" t="s">
        <v>10949</v>
      </c>
      <c r="K662" s="22">
        <v>0.95799999999999996</v>
      </c>
      <c r="L662" s="22">
        <f t="shared" si="30"/>
        <v>0.62738700001600489</v>
      </c>
      <c r="M662" s="22">
        <f t="shared" si="31"/>
        <v>-0.67257245924545417</v>
      </c>
      <c r="N662" s="157">
        <v>1</v>
      </c>
      <c r="O662" s="158">
        <f t="shared" si="32"/>
        <v>0</v>
      </c>
    </row>
    <row r="663" spans="1:15" ht="16">
      <c r="A663" s="21" t="s">
        <v>9780</v>
      </c>
      <c r="B663" s="21" t="s">
        <v>9781</v>
      </c>
      <c r="C663" s="21" t="s">
        <v>85</v>
      </c>
      <c r="D663" s="21" t="s">
        <v>34</v>
      </c>
      <c r="E663" s="21" t="s">
        <v>151</v>
      </c>
      <c r="F663" s="21" t="s">
        <v>9782</v>
      </c>
      <c r="G663" s="21" t="s">
        <v>9783</v>
      </c>
      <c r="H663" s="21" t="s">
        <v>9784</v>
      </c>
      <c r="I663" s="21" t="s">
        <v>9785</v>
      </c>
      <c r="J663" s="21" t="s">
        <v>40</v>
      </c>
      <c r="K663" s="22">
        <v>0.95799999999999996</v>
      </c>
      <c r="L663" s="22">
        <f t="shared" si="30"/>
        <v>0.62738700001600489</v>
      </c>
      <c r="M663" s="22">
        <f t="shared" si="31"/>
        <v>-0.67257245924545417</v>
      </c>
      <c r="N663" s="157">
        <v>1</v>
      </c>
      <c r="O663" s="158">
        <f t="shared" si="32"/>
        <v>0</v>
      </c>
    </row>
    <row r="664" spans="1:15" ht="16">
      <c r="A664" s="2" t="s">
        <v>10555</v>
      </c>
      <c r="B664" s="2" t="s">
        <v>10556</v>
      </c>
      <c r="C664" s="2" t="s">
        <v>132</v>
      </c>
      <c r="D664" s="2" t="s">
        <v>40</v>
      </c>
      <c r="E664" s="2" t="s">
        <v>45</v>
      </c>
      <c r="F664" s="2" t="s">
        <v>2796</v>
      </c>
      <c r="G664" s="2" t="s">
        <v>10557</v>
      </c>
      <c r="H664" s="2" t="s">
        <v>10558</v>
      </c>
      <c r="I664" s="2" t="s">
        <v>10559</v>
      </c>
      <c r="J664" s="2" t="s">
        <v>10560</v>
      </c>
      <c r="K664" s="3">
        <v>0.95799999999999996</v>
      </c>
      <c r="L664" s="3">
        <f t="shared" si="30"/>
        <v>0.62738700001600489</v>
      </c>
      <c r="M664" s="3">
        <f t="shared" si="31"/>
        <v>-0.67257245924545417</v>
      </c>
      <c r="N664" s="157">
        <v>1</v>
      </c>
      <c r="O664" s="158">
        <f t="shared" si="32"/>
        <v>0</v>
      </c>
    </row>
    <row r="665" spans="1:15" ht="16">
      <c r="A665" s="21" t="s">
        <v>1621</v>
      </c>
      <c r="B665" s="21" t="s">
        <v>1622</v>
      </c>
      <c r="C665" s="21" t="s">
        <v>921</v>
      </c>
      <c r="D665" s="21" t="s">
        <v>141</v>
      </c>
      <c r="E665" s="21" t="s">
        <v>336</v>
      </c>
      <c r="F665" s="21" t="s">
        <v>1623</v>
      </c>
      <c r="G665" s="21" t="s">
        <v>1624</v>
      </c>
      <c r="H665" s="21" t="s">
        <v>1625</v>
      </c>
      <c r="I665" s="21" t="s">
        <v>1626</v>
      </c>
      <c r="J665" s="21" t="s">
        <v>1180</v>
      </c>
      <c r="K665" s="22">
        <v>0.95899999999999996</v>
      </c>
      <c r="L665" s="22">
        <f t="shared" si="30"/>
        <v>0.62804189250036402</v>
      </c>
      <c r="M665" s="22">
        <f t="shared" si="31"/>
        <v>-0.67106729996350345</v>
      </c>
      <c r="N665" s="157">
        <v>1</v>
      </c>
      <c r="O665" s="158">
        <f t="shared" si="32"/>
        <v>0</v>
      </c>
    </row>
    <row r="666" spans="1:15" ht="16">
      <c r="A666" s="21" t="s">
        <v>4286</v>
      </c>
      <c r="B666" s="21" t="s">
        <v>4287</v>
      </c>
      <c r="C666" s="21" t="s">
        <v>33</v>
      </c>
      <c r="D666" s="21" t="s">
        <v>86</v>
      </c>
      <c r="E666" s="21" t="s">
        <v>158</v>
      </c>
      <c r="F666" s="21" t="s">
        <v>4288</v>
      </c>
      <c r="G666" s="21" t="s">
        <v>4289</v>
      </c>
      <c r="H666" s="21" t="s">
        <v>4290</v>
      </c>
      <c r="I666" s="21" t="s">
        <v>4291</v>
      </c>
      <c r="J666" s="21" t="s">
        <v>2222</v>
      </c>
      <c r="K666" s="22">
        <v>0.95899999999999996</v>
      </c>
      <c r="L666" s="22">
        <f t="shared" si="30"/>
        <v>0.62804189250036402</v>
      </c>
      <c r="M666" s="22">
        <f t="shared" si="31"/>
        <v>-0.67106729996350345</v>
      </c>
      <c r="N666" s="157">
        <v>1</v>
      </c>
      <c r="O666" s="158">
        <f t="shared" si="32"/>
        <v>0</v>
      </c>
    </row>
    <row r="667" spans="1:15" ht="16">
      <c r="A667" s="21" t="s">
        <v>10099</v>
      </c>
      <c r="B667" s="21" t="s">
        <v>10100</v>
      </c>
      <c r="C667" s="21" t="s">
        <v>40</v>
      </c>
      <c r="D667" s="21" t="s">
        <v>40</v>
      </c>
      <c r="E667" s="21" t="s">
        <v>937</v>
      </c>
      <c r="F667" s="21" t="s">
        <v>10101</v>
      </c>
      <c r="G667" s="21" t="s">
        <v>10102</v>
      </c>
      <c r="H667" s="21" t="s">
        <v>10103</v>
      </c>
      <c r="I667" s="21" t="s">
        <v>10104</v>
      </c>
      <c r="J667" s="21" t="s">
        <v>40</v>
      </c>
      <c r="K667" s="22">
        <v>0.95899999999999996</v>
      </c>
      <c r="L667" s="22">
        <f t="shared" si="30"/>
        <v>0.62804189250036402</v>
      </c>
      <c r="M667" s="22">
        <f t="shared" si="31"/>
        <v>-0.67106729996350345</v>
      </c>
      <c r="N667" s="157">
        <v>1</v>
      </c>
      <c r="O667" s="158">
        <f t="shared" si="32"/>
        <v>0</v>
      </c>
    </row>
    <row r="668" spans="1:15">
      <c r="A668" s="2" t="s">
        <v>12393</v>
      </c>
      <c r="B668" s="2" t="s">
        <v>12392</v>
      </c>
      <c r="C668" s="2" t="s">
        <v>2650</v>
      </c>
      <c r="D668" s="2" t="s">
        <v>314</v>
      </c>
      <c r="E668" s="2" t="s">
        <v>68</v>
      </c>
      <c r="F668" s="2" t="s">
        <v>12391</v>
      </c>
      <c r="G668" s="2" t="s">
        <v>12390</v>
      </c>
      <c r="H668" s="2" t="s">
        <v>12389</v>
      </c>
      <c r="I668" s="2" t="s">
        <v>12388</v>
      </c>
      <c r="J668" s="2" t="s">
        <v>1370</v>
      </c>
      <c r="K668" s="3">
        <v>0.95899999999999996</v>
      </c>
      <c r="L668" s="3">
        <f t="shared" si="30"/>
        <v>0.62804189250036402</v>
      </c>
      <c r="M668" s="3">
        <f t="shared" si="31"/>
        <v>-0.67106729996350345</v>
      </c>
      <c r="N668" s="4" t="s">
        <v>40</v>
      </c>
      <c r="O668" s="5" t="e">
        <f t="shared" si="32"/>
        <v>#VALUE!</v>
      </c>
    </row>
    <row r="669" spans="1:15" ht="16">
      <c r="A669" s="21" t="s">
        <v>5835</v>
      </c>
      <c r="B669" s="21" t="s">
        <v>5836</v>
      </c>
      <c r="C669" s="21" t="s">
        <v>33</v>
      </c>
      <c r="D669" s="21" t="s">
        <v>34</v>
      </c>
      <c r="E669" s="21" t="s">
        <v>214</v>
      </c>
      <c r="F669" s="21" t="s">
        <v>5837</v>
      </c>
      <c r="G669" s="21" t="s">
        <v>5838</v>
      </c>
      <c r="H669" s="21" t="s">
        <v>5839</v>
      </c>
      <c r="I669" s="21" t="s">
        <v>5840</v>
      </c>
      <c r="J669" s="21" t="s">
        <v>3692</v>
      </c>
      <c r="K669" s="22">
        <v>0.96</v>
      </c>
      <c r="L669" s="22">
        <f t="shared" si="30"/>
        <v>0.62869678498472303</v>
      </c>
      <c r="M669" s="22">
        <f t="shared" si="31"/>
        <v>-0.66956370937311593</v>
      </c>
      <c r="N669" s="157">
        <v>1</v>
      </c>
      <c r="O669" s="158">
        <f t="shared" si="32"/>
        <v>0</v>
      </c>
    </row>
    <row r="670" spans="1:15" ht="16">
      <c r="A670" s="21" t="s">
        <v>7853</v>
      </c>
      <c r="B670" s="21" t="s">
        <v>7854</v>
      </c>
      <c r="C670" s="21" t="s">
        <v>33</v>
      </c>
      <c r="D670" s="21" t="s">
        <v>34</v>
      </c>
      <c r="E670" s="21" t="s">
        <v>929</v>
      </c>
      <c r="F670" s="21" t="s">
        <v>7013</v>
      </c>
      <c r="G670" s="21" t="s">
        <v>7855</v>
      </c>
      <c r="H670" s="21" t="s">
        <v>7856</v>
      </c>
      <c r="I670" s="21" t="s">
        <v>7857</v>
      </c>
      <c r="J670" s="21" t="s">
        <v>40</v>
      </c>
      <c r="K670" s="22">
        <v>0.96</v>
      </c>
      <c r="L670" s="22">
        <f t="shared" si="30"/>
        <v>0.62869678498472303</v>
      </c>
      <c r="M670" s="22">
        <f t="shared" si="31"/>
        <v>-0.66956370937311593</v>
      </c>
      <c r="N670" s="157">
        <v>1</v>
      </c>
      <c r="O670" s="158">
        <f t="shared" si="32"/>
        <v>0</v>
      </c>
    </row>
    <row r="671" spans="1:15" ht="16">
      <c r="A671" s="21" t="s">
        <v>6752</v>
      </c>
      <c r="B671" s="21" t="s">
        <v>6753</v>
      </c>
      <c r="C671" s="21" t="s">
        <v>33</v>
      </c>
      <c r="D671" s="21" t="s">
        <v>34</v>
      </c>
      <c r="E671" s="21" t="s">
        <v>111</v>
      </c>
      <c r="F671" s="21" t="s">
        <v>6754</v>
      </c>
      <c r="G671" s="21" t="s">
        <v>6755</v>
      </c>
      <c r="H671" s="21" t="s">
        <v>6756</v>
      </c>
      <c r="I671" s="21" t="s">
        <v>6757</v>
      </c>
      <c r="J671" s="21" t="s">
        <v>469</v>
      </c>
      <c r="K671" s="22">
        <v>0.96</v>
      </c>
      <c r="L671" s="22">
        <f t="shared" si="30"/>
        <v>0.62869678498472303</v>
      </c>
      <c r="M671" s="22">
        <f t="shared" si="31"/>
        <v>-0.66956370937311593</v>
      </c>
      <c r="N671" s="157">
        <v>1</v>
      </c>
      <c r="O671" s="158">
        <f t="shared" si="32"/>
        <v>0</v>
      </c>
    </row>
    <row r="672" spans="1:15" ht="16">
      <c r="A672" s="21" t="s">
        <v>7209</v>
      </c>
      <c r="B672" s="21" t="s">
        <v>7210</v>
      </c>
      <c r="C672" s="21" t="s">
        <v>53</v>
      </c>
      <c r="D672" s="21" t="s">
        <v>40</v>
      </c>
      <c r="E672" s="21" t="s">
        <v>111</v>
      </c>
      <c r="F672" s="21" t="s">
        <v>7211</v>
      </c>
      <c r="G672" s="21" t="s">
        <v>7212</v>
      </c>
      <c r="H672" s="21" t="s">
        <v>7213</v>
      </c>
      <c r="I672" s="21" t="s">
        <v>7214</v>
      </c>
      <c r="J672" s="21" t="s">
        <v>3569</v>
      </c>
      <c r="K672" s="22">
        <v>0.96</v>
      </c>
      <c r="L672" s="22">
        <f t="shared" si="30"/>
        <v>0.62869678498472303</v>
      </c>
      <c r="M672" s="22">
        <f t="shared" si="31"/>
        <v>-0.66956370937311593</v>
      </c>
      <c r="N672" s="157">
        <v>1</v>
      </c>
      <c r="O672" s="158">
        <f t="shared" si="32"/>
        <v>0</v>
      </c>
    </row>
    <row r="673" spans="1:15" ht="16">
      <c r="A673" s="21" t="s">
        <v>12929</v>
      </c>
      <c r="B673" s="21" t="s">
        <v>12928</v>
      </c>
      <c r="C673" s="21" t="s">
        <v>33</v>
      </c>
      <c r="D673" s="21" t="s">
        <v>141</v>
      </c>
      <c r="E673" s="21" t="s">
        <v>158</v>
      </c>
      <c r="F673" s="21" t="s">
        <v>1838</v>
      </c>
      <c r="G673" s="21" t="s">
        <v>12927</v>
      </c>
      <c r="H673" s="21" t="s">
        <v>40</v>
      </c>
      <c r="I673" s="21" t="s">
        <v>12926</v>
      </c>
      <c r="J673" s="21" t="s">
        <v>40</v>
      </c>
      <c r="K673" s="22">
        <v>0.96099999999999997</v>
      </c>
      <c r="L673" s="22">
        <f t="shared" si="30"/>
        <v>0.62935167746908216</v>
      </c>
      <c r="M673" s="22">
        <f t="shared" si="31"/>
        <v>-0.66806168420788403</v>
      </c>
      <c r="N673" s="157">
        <v>1</v>
      </c>
      <c r="O673" s="158">
        <f t="shared" si="32"/>
        <v>0</v>
      </c>
    </row>
    <row r="674" spans="1:15" ht="16">
      <c r="A674" s="21" t="s">
        <v>7105</v>
      </c>
      <c r="B674" s="21" t="s">
        <v>7106</v>
      </c>
      <c r="C674" s="21" t="s">
        <v>33</v>
      </c>
      <c r="D674" s="21" t="s">
        <v>76</v>
      </c>
      <c r="E674" s="21" t="s">
        <v>158</v>
      </c>
      <c r="F674" s="21" t="s">
        <v>7107</v>
      </c>
      <c r="G674" s="21" t="s">
        <v>7108</v>
      </c>
      <c r="H674" s="21" t="s">
        <v>7109</v>
      </c>
      <c r="I674" s="21" t="s">
        <v>7110</v>
      </c>
      <c r="J674" s="21" t="s">
        <v>1251</v>
      </c>
      <c r="K674" s="22">
        <v>0.96099999999999997</v>
      </c>
      <c r="L674" s="22">
        <f t="shared" si="30"/>
        <v>0.62935167746908216</v>
      </c>
      <c r="M674" s="22">
        <f t="shared" si="31"/>
        <v>-0.66806168420788403</v>
      </c>
      <c r="N674" s="157">
        <v>1</v>
      </c>
      <c r="O674" s="158">
        <f t="shared" si="32"/>
        <v>0</v>
      </c>
    </row>
    <row r="675" spans="1:15" ht="16">
      <c r="A675" s="21" t="s">
        <v>9637</v>
      </c>
      <c r="B675" s="21" t="s">
        <v>9638</v>
      </c>
      <c r="C675" s="21" t="s">
        <v>921</v>
      </c>
      <c r="D675" s="21" t="s">
        <v>141</v>
      </c>
      <c r="E675" s="21" t="s">
        <v>519</v>
      </c>
      <c r="F675" s="21" t="s">
        <v>895</v>
      </c>
      <c r="G675" s="21" t="s">
        <v>9639</v>
      </c>
      <c r="H675" s="21" t="s">
        <v>9640</v>
      </c>
      <c r="I675" s="21" t="s">
        <v>9641</v>
      </c>
      <c r="J675" s="21" t="s">
        <v>1180</v>
      </c>
      <c r="K675" s="22">
        <v>0.96099999999999997</v>
      </c>
      <c r="L675" s="22">
        <f t="shared" si="30"/>
        <v>0.62935167746908216</v>
      </c>
      <c r="M675" s="22">
        <f t="shared" si="31"/>
        <v>-0.66806168420788403</v>
      </c>
      <c r="N675" s="157">
        <v>1</v>
      </c>
      <c r="O675" s="158">
        <f t="shared" si="32"/>
        <v>0</v>
      </c>
    </row>
    <row r="676" spans="1:15" ht="16">
      <c r="A676" s="2" t="s">
        <v>737</v>
      </c>
      <c r="B676" s="2" t="s">
        <v>738</v>
      </c>
      <c r="C676" s="2" t="s">
        <v>535</v>
      </c>
      <c r="D676" s="2" t="s">
        <v>86</v>
      </c>
      <c r="E676" s="2" t="s">
        <v>214</v>
      </c>
      <c r="F676" s="2" t="s">
        <v>739</v>
      </c>
      <c r="G676" s="2" t="s">
        <v>740</v>
      </c>
      <c r="H676" s="2" t="s">
        <v>741</v>
      </c>
      <c r="I676" s="2" t="s">
        <v>742</v>
      </c>
      <c r="J676" s="2" t="s">
        <v>40</v>
      </c>
      <c r="K676" s="3">
        <v>0.96199999999999997</v>
      </c>
      <c r="L676" s="3">
        <f t="shared" si="30"/>
        <v>0.63000656995344129</v>
      </c>
      <c r="M676" s="3">
        <f t="shared" si="31"/>
        <v>-0.66656122121159234</v>
      </c>
      <c r="N676" s="157">
        <v>1</v>
      </c>
      <c r="O676" s="158">
        <f t="shared" si="32"/>
        <v>0</v>
      </c>
    </row>
    <row r="677" spans="1:15" ht="16">
      <c r="A677" s="21" t="s">
        <v>7562</v>
      </c>
      <c r="B677" s="21" t="s">
        <v>7563</v>
      </c>
      <c r="C677" s="21" t="s">
        <v>40</v>
      </c>
      <c r="D677" s="21" t="s">
        <v>40</v>
      </c>
      <c r="E677" s="21" t="s">
        <v>40</v>
      </c>
      <c r="F677" s="21" t="s">
        <v>7564</v>
      </c>
      <c r="G677" s="21" t="s">
        <v>7565</v>
      </c>
      <c r="H677" s="21" t="s">
        <v>7566</v>
      </c>
      <c r="I677" s="21" t="s">
        <v>7567</v>
      </c>
      <c r="J677" s="21" t="s">
        <v>40</v>
      </c>
      <c r="K677" s="22">
        <v>0.96199999999999997</v>
      </c>
      <c r="L677" s="22">
        <f t="shared" si="30"/>
        <v>0.63000656995344129</v>
      </c>
      <c r="M677" s="22">
        <f t="shared" si="31"/>
        <v>-0.66656122121159234</v>
      </c>
      <c r="N677" s="157">
        <v>1</v>
      </c>
      <c r="O677" s="158">
        <f t="shared" si="32"/>
        <v>0</v>
      </c>
    </row>
    <row r="678" spans="1:15" ht="16">
      <c r="A678" s="21" t="s">
        <v>8405</v>
      </c>
      <c r="B678" s="21" t="s">
        <v>8406</v>
      </c>
      <c r="C678" s="21" t="s">
        <v>921</v>
      </c>
      <c r="D678" s="21" t="s">
        <v>40</v>
      </c>
      <c r="E678" s="21" t="s">
        <v>519</v>
      </c>
      <c r="F678" s="21" t="s">
        <v>8407</v>
      </c>
      <c r="G678" s="21" t="s">
        <v>8408</v>
      </c>
      <c r="H678" s="21" t="s">
        <v>8409</v>
      </c>
      <c r="I678" s="21" t="s">
        <v>8410</v>
      </c>
      <c r="J678" s="21" t="s">
        <v>1180</v>
      </c>
      <c r="K678" s="22">
        <v>0.96399999999999997</v>
      </c>
      <c r="L678" s="22">
        <f t="shared" si="30"/>
        <v>0.63131635492215943</v>
      </c>
      <c r="M678" s="22">
        <f t="shared" si="31"/>
        <v>-0.66356496875167281</v>
      </c>
      <c r="N678" s="157">
        <v>1</v>
      </c>
      <c r="O678" s="158">
        <f t="shared" si="32"/>
        <v>0</v>
      </c>
    </row>
    <row r="679" spans="1:15">
      <c r="A679" s="21" t="s">
        <v>9174</v>
      </c>
      <c r="B679" s="21" t="s">
        <v>9175</v>
      </c>
      <c r="C679" s="21" t="s">
        <v>43</v>
      </c>
      <c r="D679" s="21" t="s">
        <v>40</v>
      </c>
      <c r="E679" s="21" t="s">
        <v>45</v>
      </c>
      <c r="F679" s="21" t="s">
        <v>9176</v>
      </c>
      <c r="G679" s="21" t="s">
        <v>9177</v>
      </c>
      <c r="H679" s="21" t="s">
        <v>9178</v>
      </c>
      <c r="I679" s="21" t="s">
        <v>9179</v>
      </c>
      <c r="J679" s="21" t="s">
        <v>40</v>
      </c>
      <c r="K679" s="22">
        <v>0.96399999999999997</v>
      </c>
      <c r="L679" s="22">
        <f t="shared" si="30"/>
        <v>0.63131635492215943</v>
      </c>
      <c r="M679" s="22">
        <f t="shared" si="31"/>
        <v>-0.66356496875167281</v>
      </c>
      <c r="N679" s="23" t="s">
        <v>40</v>
      </c>
      <c r="O679" s="24" t="e">
        <f t="shared" si="32"/>
        <v>#VALUE!</v>
      </c>
    </row>
    <row r="680" spans="1:15" ht="16">
      <c r="A680" s="21" t="s">
        <v>9285</v>
      </c>
      <c r="B680" s="21" t="s">
        <v>9286</v>
      </c>
      <c r="C680" s="21" t="s">
        <v>53</v>
      </c>
      <c r="D680" s="21" t="s">
        <v>40</v>
      </c>
      <c r="E680" s="21" t="s">
        <v>214</v>
      </c>
      <c r="F680" s="21" t="s">
        <v>9287</v>
      </c>
      <c r="G680" s="21" t="s">
        <v>9288</v>
      </c>
      <c r="H680" s="21" t="s">
        <v>9289</v>
      </c>
      <c r="I680" s="21" t="s">
        <v>9290</v>
      </c>
      <c r="J680" s="21" t="s">
        <v>1566</v>
      </c>
      <c r="K680" s="22">
        <v>0.96399999999999997</v>
      </c>
      <c r="L680" s="22">
        <f t="shared" si="30"/>
        <v>0.63131635492215943</v>
      </c>
      <c r="M680" s="22">
        <f t="shared" si="31"/>
        <v>-0.66356496875167281</v>
      </c>
      <c r="N680" s="157">
        <v>1</v>
      </c>
      <c r="O680" s="158">
        <f t="shared" si="32"/>
        <v>0</v>
      </c>
    </row>
    <row r="681" spans="1:15" ht="16">
      <c r="A681" s="21" t="s">
        <v>10147</v>
      </c>
      <c r="B681" s="21" t="s">
        <v>10148</v>
      </c>
      <c r="C681" s="21" t="s">
        <v>33</v>
      </c>
      <c r="D681" s="21" t="s">
        <v>314</v>
      </c>
      <c r="E681" s="21" t="s">
        <v>1468</v>
      </c>
      <c r="F681" s="21" t="s">
        <v>10149</v>
      </c>
      <c r="G681" s="21" t="s">
        <v>10150</v>
      </c>
      <c r="H681" s="21" t="s">
        <v>10151</v>
      </c>
      <c r="I681" s="21" t="s">
        <v>10152</v>
      </c>
      <c r="J681" s="21" t="s">
        <v>40</v>
      </c>
      <c r="K681" s="22">
        <v>0.96399999999999997</v>
      </c>
      <c r="L681" s="22">
        <f t="shared" si="30"/>
        <v>0.63131635492215943</v>
      </c>
      <c r="M681" s="22">
        <f t="shared" si="31"/>
        <v>-0.66356496875167281</v>
      </c>
      <c r="N681" s="157">
        <v>1</v>
      </c>
      <c r="O681" s="158">
        <f t="shared" si="32"/>
        <v>0</v>
      </c>
    </row>
    <row r="682" spans="1:15" ht="16">
      <c r="A682" s="21" t="s">
        <v>6692</v>
      </c>
      <c r="B682" s="21" t="s">
        <v>6693</v>
      </c>
      <c r="C682" s="21" t="s">
        <v>33</v>
      </c>
      <c r="D682" s="21" t="s">
        <v>86</v>
      </c>
      <c r="E682" s="21" t="s">
        <v>929</v>
      </c>
      <c r="F682" s="21" t="s">
        <v>4801</v>
      </c>
      <c r="G682" s="21" t="s">
        <v>6694</v>
      </c>
      <c r="H682" s="21" t="s">
        <v>6695</v>
      </c>
      <c r="I682" s="21" t="s">
        <v>6696</v>
      </c>
      <c r="J682" s="21" t="s">
        <v>40</v>
      </c>
      <c r="K682" s="22">
        <v>0.96499999999999997</v>
      </c>
      <c r="L682" s="22">
        <f t="shared" si="30"/>
        <v>0.63197124740651844</v>
      </c>
      <c r="M682" s="22">
        <f t="shared" si="31"/>
        <v>-0.66206917282619182</v>
      </c>
      <c r="N682" s="157">
        <v>1</v>
      </c>
      <c r="O682" s="158">
        <f t="shared" si="32"/>
        <v>0</v>
      </c>
    </row>
    <row r="683" spans="1:15" ht="16">
      <c r="A683" s="21" t="s">
        <v>3650</v>
      </c>
      <c r="B683" s="21" t="s">
        <v>3651</v>
      </c>
      <c r="C683" s="21" t="s">
        <v>40</v>
      </c>
      <c r="D683" s="21" t="s">
        <v>40</v>
      </c>
      <c r="E683" s="21" t="s">
        <v>40</v>
      </c>
      <c r="F683" s="21" t="s">
        <v>3652</v>
      </c>
      <c r="G683" s="21" t="s">
        <v>3653</v>
      </c>
      <c r="H683" s="21" t="s">
        <v>3654</v>
      </c>
      <c r="I683" s="21" t="s">
        <v>3655</v>
      </c>
      <c r="J683" s="21" t="s">
        <v>40</v>
      </c>
      <c r="K683" s="22">
        <v>0.96599999999999997</v>
      </c>
      <c r="L683" s="22">
        <f t="shared" si="30"/>
        <v>0.63262613989087757</v>
      </c>
      <c r="M683" s="22">
        <f t="shared" si="31"/>
        <v>-0.66057492614586122</v>
      </c>
      <c r="N683" s="157">
        <v>1</v>
      </c>
      <c r="O683" s="158">
        <f t="shared" si="32"/>
        <v>0</v>
      </c>
    </row>
    <row r="684" spans="1:15">
      <c r="A684" s="21" t="s">
        <v>9853</v>
      </c>
      <c r="B684" s="21" t="s">
        <v>9854</v>
      </c>
      <c r="C684" s="21" t="s">
        <v>33</v>
      </c>
      <c r="D684" s="21" t="s">
        <v>314</v>
      </c>
      <c r="E684" s="21" t="s">
        <v>151</v>
      </c>
      <c r="F684" s="21" t="s">
        <v>9855</v>
      </c>
      <c r="G684" s="21" t="s">
        <v>9856</v>
      </c>
      <c r="H684" s="21" t="s">
        <v>9857</v>
      </c>
      <c r="I684" s="21" t="s">
        <v>9858</v>
      </c>
      <c r="J684" s="21" t="s">
        <v>3116</v>
      </c>
      <c r="K684" s="22">
        <v>0.96599999999999997</v>
      </c>
      <c r="L684" s="22">
        <f t="shared" si="30"/>
        <v>0.63262613989087757</v>
      </c>
      <c r="M684" s="22">
        <f t="shared" si="31"/>
        <v>-0.66057492614586122</v>
      </c>
      <c r="N684" s="23" t="s">
        <v>40</v>
      </c>
      <c r="O684" s="24" t="e">
        <f t="shared" si="32"/>
        <v>#VALUE!</v>
      </c>
    </row>
    <row r="685" spans="1:15" ht="16">
      <c r="A685" s="21" t="s">
        <v>6004</v>
      </c>
      <c r="B685" s="21" t="s">
        <v>6005</v>
      </c>
      <c r="C685" s="21" t="s">
        <v>33</v>
      </c>
      <c r="D685" s="21" t="s">
        <v>40</v>
      </c>
      <c r="E685" s="21" t="s">
        <v>151</v>
      </c>
      <c r="F685" s="21" t="s">
        <v>2168</v>
      </c>
      <c r="G685" s="21" t="s">
        <v>6006</v>
      </c>
      <c r="H685" s="21" t="s">
        <v>6007</v>
      </c>
      <c r="I685" s="21" t="s">
        <v>6008</v>
      </c>
      <c r="J685" s="21" t="s">
        <v>3465</v>
      </c>
      <c r="K685" s="22">
        <v>0.96699999999999997</v>
      </c>
      <c r="L685" s="22">
        <f t="shared" si="30"/>
        <v>0.6332810323752367</v>
      </c>
      <c r="M685" s="22">
        <f t="shared" si="31"/>
        <v>-0.65908222550479312</v>
      </c>
      <c r="N685" s="157">
        <v>1</v>
      </c>
      <c r="O685" s="158">
        <f t="shared" si="32"/>
        <v>0</v>
      </c>
    </row>
    <row r="686" spans="1:15" ht="16">
      <c r="A686" s="21" t="s">
        <v>3260</v>
      </c>
      <c r="B686" s="21" t="s">
        <v>3261</v>
      </c>
      <c r="C686" s="21" t="s">
        <v>33</v>
      </c>
      <c r="D686" s="21" t="s">
        <v>34</v>
      </c>
      <c r="E686" s="21" t="s">
        <v>151</v>
      </c>
      <c r="F686" s="21" t="s">
        <v>1949</v>
      </c>
      <c r="G686" s="21" t="s">
        <v>3262</v>
      </c>
      <c r="H686" s="21" t="s">
        <v>3263</v>
      </c>
      <c r="I686" s="21" t="s">
        <v>3264</v>
      </c>
      <c r="J686" s="21" t="s">
        <v>3265</v>
      </c>
      <c r="K686" s="22">
        <v>0.96799999999999997</v>
      </c>
      <c r="L686" s="22">
        <f t="shared" si="30"/>
        <v>0.63393592485959571</v>
      </c>
      <c r="M686" s="22">
        <f t="shared" si="31"/>
        <v>-0.65759106770704001</v>
      </c>
      <c r="N686" s="157">
        <v>1</v>
      </c>
      <c r="O686" s="158">
        <f t="shared" si="32"/>
        <v>0</v>
      </c>
    </row>
    <row r="687" spans="1:15" ht="16">
      <c r="A687" s="21" t="s">
        <v>6504</v>
      </c>
      <c r="B687" s="21" t="s">
        <v>6505</v>
      </c>
      <c r="C687" s="21" t="s">
        <v>40</v>
      </c>
      <c r="D687" s="21" t="s">
        <v>86</v>
      </c>
      <c r="E687" s="21" t="s">
        <v>40</v>
      </c>
      <c r="F687" s="21" t="s">
        <v>6506</v>
      </c>
      <c r="G687" s="21" t="s">
        <v>6507</v>
      </c>
      <c r="H687" s="21" t="s">
        <v>6508</v>
      </c>
      <c r="I687" s="21" t="s">
        <v>6509</v>
      </c>
      <c r="J687" s="21" t="s">
        <v>40</v>
      </c>
      <c r="K687" s="22">
        <v>0.96799999999999997</v>
      </c>
      <c r="L687" s="22">
        <f t="shared" si="30"/>
        <v>0.63393592485959571</v>
      </c>
      <c r="M687" s="22">
        <f t="shared" si="31"/>
        <v>-0.65759106770704001</v>
      </c>
      <c r="N687" s="157">
        <v>1</v>
      </c>
      <c r="O687" s="158">
        <f t="shared" si="32"/>
        <v>0</v>
      </c>
    </row>
    <row r="688" spans="1:15">
      <c r="A688" s="21" t="s">
        <v>9971</v>
      </c>
      <c r="B688" s="21" t="s">
        <v>9972</v>
      </c>
      <c r="C688" s="21" t="s">
        <v>132</v>
      </c>
      <c r="D688" s="21" t="s">
        <v>40</v>
      </c>
      <c r="E688" s="21" t="s">
        <v>77</v>
      </c>
      <c r="F688" s="21" t="s">
        <v>9973</v>
      </c>
      <c r="G688" s="21" t="s">
        <v>9974</v>
      </c>
      <c r="H688" s="21" t="s">
        <v>9975</v>
      </c>
      <c r="I688" s="21" t="s">
        <v>9976</v>
      </c>
      <c r="J688" s="21" t="s">
        <v>9977</v>
      </c>
      <c r="K688" s="22">
        <v>0.96799999999999997</v>
      </c>
      <c r="L688" s="22">
        <f t="shared" si="30"/>
        <v>0.63393592485959571</v>
      </c>
      <c r="M688" s="22">
        <f t="shared" si="31"/>
        <v>-0.65759106770704001</v>
      </c>
      <c r="N688" s="23" t="s">
        <v>40</v>
      </c>
      <c r="O688" s="24" t="e">
        <f t="shared" si="32"/>
        <v>#VALUE!</v>
      </c>
    </row>
    <row r="689" spans="1:15" ht="16">
      <c r="A689" s="21" t="s">
        <v>1077</v>
      </c>
      <c r="B689" s="21" t="s">
        <v>1078</v>
      </c>
      <c r="C689" s="21" t="s">
        <v>33</v>
      </c>
      <c r="D689" s="21" t="s">
        <v>86</v>
      </c>
      <c r="E689" s="21" t="s">
        <v>77</v>
      </c>
      <c r="F689" s="21" t="s">
        <v>1079</v>
      </c>
      <c r="G689" s="21" t="s">
        <v>1080</v>
      </c>
      <c r="H689" s="21" t="s">
        <v>1081</v>
      </c>
      <c r="I689" s="21" t="s">
        <v>1082</v>
      </c>
      <c r="J689" s="21" t="s">
        <v>496</v>
      </c>
      <c r="K689" s="22">
        <v>0.96899999999999997</v>
      </c>
      <c r="L689" s="22">
        <f t="shared" si="30"/>
        <v>0.63459081734395484</v>
      </c>
      <c r="M689" s="22">
        <f t="shared" si="31"/>
        <v>-0.65610144956655336</v>
      </c>
      <c r="N689" s="157">
        <v>1</v>
      </c>
      <c r="O689" s="158">
        <f t="shared" si="32"/>
        <v>0</v>
      </c>
    </row>
    <row r="690" spans="1:15" ht="16">
      <c r="A690" s="21" t="s">
        <v>5337</v>
      </c>
      <c r="B690" s="21" t="s">
        <v>5338</v>
      </c>
      <c r="C690" s="21" t="s">
        <v>186</v>
      </c>
      <c r="D690" s="21" t="s">
        <v>141</v>
      </c>
      <c r="E690" s="21" t="s">
        <v>2024</v>
      </c>
      <c r="F690" s="21" t="s">
        <v>5339</v>
      </c>
      <c r="G690" s="21" t="s">
        <v>5340</v>
      </c>
      <c r="H690" s="21" t="s">
        <v>5341</v>
      </c>
      <c r="I690" s="21" t="s">
        <v>5342</v>
      </c>
      <c r="J690" s="21" t="s">
        <v>483</v>
      </c>
      <c r="K690" s="22">
        <v>0.96899999999999997</v>
      </c>
      <c r="L690" s="22">
        <f t="shared" si="30"/>
        <v>0.63459081734395484</v>
      </c>
      <c r="M690" s="22">
        <f t="shared" si="31"/>
        <v>-0.65610144956655336</v>
      </c>
      <c r="N690" s="157">
        <v>1</v>
      </c>
      <c r="O690" s="158">
        <f t="shared" si="32"/>
        <v>0</v>
      </c>
    </row>
    <row r="691" spans="1:15" ht="16">
      <c r="A691" s="21" t="s">
        <v>10250</v>
      </c>
      <c r="B691" s="21" t="s">
        <v>10251</v>
      </c>
      <c r="C691" s="21" t="s">
        <v>921</v>
      </c>
      <c r="D691" s="21" t="s">
        <v>141</v>
      </c>
      <c r="E691" s="21" t="s">
        <v>519</v>
      </c>
      <c r="F691" s="21" t="s">
        <v>10252</v>
      </c>
      <c r="G691" s="21" t="s">
        <v>10253</v>
      </c>
      <c r="H691" s="21" t="s">
        <v>10254</v>
      </c>
      <c r="I691" s="21" t="s">
        <v>10255</v>
      </c>
      <c r="J691" s="21" t="s">
        <v>40</v>
      </c>
      <c r="K691" s="22">
        <v>0.96899999999999997</v>
      </c>
      <c r="L691" s="22">
        <f t="shared" si="30"/>
        <v>0.63459081734395484</v>
      </c>
      <c r="M691" s="22">
        <f t="shared" si="31"/>
        <v>-0.65610144956655336</v>
      </c>
      <c r="N691" s="157">
        <v>1</v>
      </c>
      <c r="O691" s="158">
        <f t="shared" si="32"/>
        <v>0</v>
      </c>
    </row>
    <row r="692" spans="1:15">
      <c r="A692" s="2" t="s">
        <v>8557</v>
      </c>
      <c r="B692" s="2" t="s">
        <v>8558</v>
      </c>
      <c r="C692" s="2" t="s">
        <v>235</v>
      </c>
      <c r="D692" s="2" t="s">
        <v>86</v>
      </c>
      <c r="E692" s="2" t="s">
        <v>2111</v>
      </c>
      <c r="F692" s="2" t="s">
        <v>4577</v>
      </c>
      <c r="G692" s="2" t="s">
        <v>8559</v>
      </c>
      <c r="H692" s="2" t="s">
        <v>8560</v>
      </c>
      <c r="I692" s="2" t="s">
        <v>8561</v>
      </c>
      <c r="J692" s="2" t="s">
        <v>40</v>
      </c>
      <c r="K692" s="3">
        <v>0.96899999999999997</v>
      </c>
      <c r="L692" s="3">
        <f t="shared" si="30"/>
        <v>0.63459081734395484</v>
      </c>
      <c r="M692" s="3">
        <f t="shared" si="31"/>
        <v>-0.65610144956655336</v>
      </c>
      <c r="N692" s="4" t="s">
        <v>40</v>
      </c>
      <c r="O692" s="5" t="e">
        <f t="shared" si="32"/>
        <v>#VALUE!</v>
      </c>
    </row>
    <row r="693" spans="1:15" ht="16">
      <c r="A693" s="21" t="s">
        <v>6891</v>
      </c>
      <c r="B693" s="21" t="s">
        <v>6892</v>
      </c>
      <c r="C693" s="21" t="s">
        <v>235</v>
      </c>
      <c r="D693" s="21" t="s">
        <v>40</v>
      </c>
      <c r="E693" s="21" t="s">
        <v>214</v>
      </c>
      <c r="F693" s="21" t="s">
        <v>6893</v>
      </c>
      <c r="G693" s="21" t="s">
        <v>6894</v>
      </c>
      <c r="H693" s="21" t="s">
        <v>6895</v>
      </c>
      <c r="I693" s="21" t="s">
        <v>6896</v>
      </c>
      <c r="J693" s="21" t="s">
        <v>6897</v>
      </c>
      <c r="K693" s="22">
        <v>0.97</v>
      </c>
      <c r="L693" s="22">
        <f t="shared" si="30"/>
        <v>0.63524570982831396</v>
      </c>
      <c r="M693" s="22">
        <f t="shared" si="31"/>
        <v>-0.65461336790714431</v>
      </c>
      <c r="N693" s="157">
        <v>1</v>
      </c>
      <c r="O693" s="158">
        <f t="shared" si="32"/>
        <v>0</v>
      </c>
    </row>
    <row r="694" spans="1:15" ht="16">
      <c r="A694" s="21" t="s">
        <v>3880</v>
      </c>
      <c r="B694" s="21" t="s">
        <v>3881</v>
      </c>
      <c r="C694" s="21" t="s">
        <v>3225</v>
      </c>
      <c r="D694" s="21" t="s">
        <v>40</v>
      </c>
      <c r="E694" s="21" t="s">
        <v>151</v>
      </c>
      <c r="F694" s="21" t="s">
        <v>3882</v>
      </c>
      <c r="G694" s="21" t="s">
        <v>3883</v>
      </c>
      <c r="H694" s="21" t="s">
        <v>3884</v>
      </c>
      <c r="I694" s="21" t="s">
        <v>3885</v>
      </c>
      <c r="J694" s="21" t="s">
        <v>40</v>
      </c>
      <c r="K694" s="22">
        <v>0.97099999999999997</v>
      </c>
      <c r="L694" s="22">
        <f t="shared" si="30"/>
        <v>0.63590060231267298</v>
      </c>
      <c r="M694" s="22">
        <f t="shared" si="31"/>
        <v>-0.65312681956244223</v>
      </c>
      <c r="N694" s="157">
        <v>1</v>
      </c>
      <c r="O694" s="158">
        <f t="shared" si="32"/>
        <v>0</v>
      </c>
    </row>
    <row r="695" spans="1:15" ht="16">
      <c r="A695" s="21" t="s">
        <v>4611</v>
      </c>
      <c r="B695" s="21" t="s">
        <v>4612</v>
      </c>
      <c r="C695" s="21" t="s">
        <v>53</v>
      </c>
      <c r="D695" s="21" t="s">
        <v>34</v>
      </c>
      <c r="E695" s="21" t="s">
        <v>87</v>
      </c>
      <c r="F695" s="21" t="s">
        <v>2077</v>
      </c>
      <c r="G695" s="21" t="s">
        <v>4613</v>
      </c>
      <c r="H695" s="21" t="s">
        <v>4614</v>
      </c>
      <c r="I695" s="21" t="s">
        <v>4615</v>
      </c>
      <c r="J695" s="21" t="s">
        <v>40</v>
      </c>
      <c r="K695" s="22">
        <v>0.97099999999999997</v>
      </c>
      <c r="L695" s="22">
        <f t="shared" si="30"/>
        <v>0.63590060231267298</v>
      </c>
      <c r="M695" s="22">
        <f t="shared" si="31"/>
        <v>-0.65312681956244223</v>
      </c>
      <c r="N695" s="157">
        <v>1</v>
      </c>
      <c r="O695" s="158">
        <f t="shared" si="32"/>
        <v>0</v>
      </c>
    </row>
    <row r="696" spans="1:15" ht="16">
      <c r="A696" s="21" t="s">
        <v>8014</v>
      </c>
      <c r="B696" s="21" t="s">
        <v>8015</v>
      </c>
      <c r="C696" s="21" t="s">
        <v>4897</v>
      </c>
      <c r="D696" s="21" t="s">
        <v>141</v>
      </c>
      <c r="E696" s="21" t="s">
        <v>111</v>
      </c>
      <c r="F696" s="21" t="s">
        <v>8016</v>
      </c>
      <c r="G696" s="21" t="s">
        <v>8017</v>
      </c>
      <c r="H696" s="21" t="s">
        <v>8018</v>
      </c>
      <c r="I696" s="21" t="s">
        <v>8019</v>
      </c>
      <c r="J696" s="21" t="s">
        <v>40</v>
      </c>
      <c r="K696" s="22">
        <v>0.97099999999999997</v>
      </c>
      <c r="L696" s="22">
        <f t="shared" si="30"/>
        <v>0.63590060231267298</v>
      </c>
      <c r="M696" s="22">
        <f t="shared" si="31"/>
        <v>-0.65312681956244223</v>
      </c>
      <c r="N696" s="157">
        <v>1</v>
      </c>
      <c r="O696" s="158">
        <f t="shared" si="32"/>
        <v>0</v>
      </c>
    </row>
    <row r="697" spans="1:15" ht="16">
      <c r="A697" s="2" t="s">
        <v>11418</v>
      </c>
      <c r="B697" s="2" t="s">
        <v>11419</v>
      </c>
      <c r="C697" s="2" t="s">
        <v>132</v>
      </c>
      <c r="D697" s="2" t="s">
        <v>40</v>
      </c>
      <c r="E697" s="2" t="s">
        <v>111</v>
      </c>
      <c r="F697" s="2" t="s">
        <v>1576</v>
      </c>
      <c r="G697" s="2" t="s">
        <v>11420</v>
      </c>
      <c r="H697" s="2" t="s">
        <v>11421</v>
      </c>
      <c r="I697" s="2" t="s">
        <v>11422</v>
      </c>
      <c r="J697" s="2" t="s">
        <v>3569</v>
      </c>
      <c r="K697" s="3">
        <v>0.97099999999999997</v>
      </c>
      <c r="L697" s="3">
        <f t="shared" si="30"/>
        <v>0.63590060231267298</v>
      </c>
      <c r="M697" s="3">
        <f t="shared" si="31"/>
        <v>-0.65312681956244223</v>
      </c>
      <c r="N697" s="157">
        <v>1</v>
      </c>
      <c r="O697" s="158">
        <f t="shared" si="32"/>
        <v>0</v>
      </c>
    </row>
    <row r="698" spans="1:15" ht="16">
      <c r="A698" s="21" t="s">
        <v>6260</v>
      </c>
      <c r="B698" s="21" t="s">
        <v>6261</v>
      </c>
      <c r="C698" s="21" t="s">
        <v>132</v>
      </c>
      <c r="D698" s="21" t="s">
        <v>141</v>
      </c>
      <c r="E698" s="21" t="s">
        <v>151</v>
      </c>
      <c r="F698" s="21" t="s">
        <v>6262</v>
      </c>
      <c r="G698" s="21" t="s">
        <v>6263</v>
      </c>
      <c r="H698" s="21" t="s">
        <v>6264</v>
      </c>
      <c r="I698" s="21" t="s">
        <v>6265</v>
      </c>
      <c r="J698" s="21" t="s">
        <v>40</v>
      </c>
      <c r="K698" s="22">
        <v>0.97199999999999998</v>
      </c>
      <c r="L698" s="22">
        <f t="shared" si="30"/>
        <v>0.63655549479703211</v>
      </c>
      <c r="M698" s="22">
        <f t="shared" si="31"/>
        <v>-0.65164180137585348</v>
      </c>
      <c r="N698" s="157">
        <v>1</v>
      </c>
      <c r="O698" s="158">
        <f t="shared" si="32"/>
        <v>0</v>
      </c>
    </row>
    <row r="699" spans="1:15" ht="16">
      <c r="A699" s="21" t="s">
        <v>6347</v>
      </c>
      <c r="B699" s="21" t="s">
        <v>6348</v>
      </c>
      <c r="C699" s="21" t="s">
        <v>85</v>
      </c>
      <c r="D699" s="21" t="s">
        <v>40</v>
      </c>
      <c r="E699" s="21" t="s">
        <v>282</v>
      </c>
      <c r="F699" s="21" t="s">
        <v>6349</v>
      </c>
      <c r="G699" s="21" t="s">
        <v>6350</v>
      </c>
      <c r="H699" s="21" t="s">
        <v>6351</v>
      </c>
      <c r="I699" s="21" t="s">
        <v>6352</v>
      </c>
      <c r="J699" s="21" t="s">
        <v>40</v>
      </c>
      <c r="K699" s="22">
        <v>0.97199999999999998</v>
      </c>
      <c r="L699" s="22">
        <f t="shared" si="30"/>
        <v>0.63655549479703211</v>
      </c>
      <c r="M699" s="22">
        <f t="shared" si="31"/>
        <v>-0.65164180137585348</v>
      </c>
      <c r="N699" s="157">
        <v>1</v>
      </c>
      <c r="O699" s="158">
        <f t="shared" si="32"/>
        <v>0</v>
      </c>
    </row>
    <row r="700" spans="1:15" ht="16">
      <c r="A700" s="2" t="s">
        <v>83</v>
      </c>
      <c r="B700" s="2" t="s">
        <v>84</v>
      </c>
      <c r="C700" s="2" t="s">
        <v>85</v>
      </c>
      <c r="D700" s="2" t="s">
        <v>86</v>
      </c>
      <c r="E700" s="2" t="s">
        <v>87</v>
      </c>
      <c r="F700" s="2" t="s">
        <v>88</v>
      </c>
      <c r="G700" s="2" t="s">
        <v>89</v>
      </c>
      <c r="H700" s="2" t="s">
        <v>90</v>
      </c>
      <c r="I700" s="2" t="s">
        <v>91</v>
      </c>
      <c r="J700" s="2" t="s">
        <v>92</v>
      </c>
      <c r="K700" s="3">
        <v>0.97299999999999998</v>
      </c>
      <c r="L700" s="3">
        <f t="shared" si="30"/>
        <v>0.63721038728139123</v>
      </c>
      <c r="M700" s="3">
        <f t="shared" si="31"/>
        <v>-0.65015831020052284</v>
      </c>
      <c r="N700" s="157">
        <v>1</v>
      </c>
      <c r="O700" s="158">
        <f t="shared" si="32"/>
        <v>0</v>
      </c>
    </row>
    <row r="701" spans="1:15" ht="16">
      <c r="A701" s="21" t="s">
        <v>5612</v>
      </c>
      <c r="B701" s="21" t="s">
        <v>5613</v>
      </c>
      <c r="C701" s="21" t="s">
        <v>85</v>
      </c>
      <c r="D701" s="21" t="s">
        <v>86</v>
      </c>
      <c r="E701" s="21" t="s">
        <v>207</v>
      </c>
      <c r="F701" s="21" t="s">
        <v>5614</v>
      </c>
      <c r="G701" s="21" t="s">
        <v>5615</v>
      </c>
      <c r="H701" s="21" t="s">
        <v>5616</v>
      </c>
      <c r="I701" s="21" t="s">
        <v>5617</v>
      </c>
      <c r="J701" s="21" t="s">
        <v>40</v>
      </c>
      <c r="K701" s="22">
        <v>0.97299999999999998</v>
      </c>
      <c r="L701" s="22">
        <f t="shared" si="30"/>
        <v>0.63721038728139123</v>
      </c>
      <c r="M701" s="22">
        <f t="shared" si="31"/>
        <v>-0.65015831020052284</v>
      </c>
      <c r="N701" s="157">
        <v>1</v>
      </c>
      <c r="O701" s="158">
        <f t="shared" si="32"/>
        <v>0</v>
      </c>
    </row>
    <row r="702" spans="1:15" ht="16">
      <c r="A702" s="21" t="s">
        <v>8990</v>
      </c>
      <c r="B702" s="21" t="s">
        <v>8991</v>
      </c>
      <c r="C702" s="21" t="s">
        <v>40</v>
      </c>
      <c r="D702" s="21" t="s">
        <v>40</v>
      </c>
      <c r="E702" s="21" t="s">
        <v>40</v>
      </c>
      <c r="F702" s="21" t="s">
        <v>8992</v>
      </c>
      <c r="G702" s="21" t="s">
        <v>8993</v>
      </c>
      <c r="H702" s="21" t="s">
        <v>8994</v>
      </c>
      <c r="I702" s="21" t="s">
        <v>8995</v>
      </c>
      <c r="J702" s="21" t="s">
        <v>40</v>
      </c>
      <c r="K702" s="22">
        <v>0.97299999999999998</v>
      </c>
      <c r="L702" s="22">
        <f t="shared" si="30"/>
        <v>0.63721038728139123</v>
      </c>
      <c r="M702" s="22">
        <f t="shared" si="31"/>
        <v>-0.65015831020052284</v>
      </c>
      <c r="N702" s="157">
        <v>1</v>
      </c>
      <c r="O702" s="158">
        <f t="shared" si="32"/>
        <v>0</v>
      </c>
    </row>
    <row r="703" spans="1:15" ht="16">
      <c r="A703" s="21" t="s">
        <v>7165</v>
      </c>
      <c r="B703" s="21" t="s">
        <v>7166</v>
      </c>
      <c r="C703" s="21" t="s">
        <v>688</v>
      </c>
      <c r="D703" s="21" t="s">
        <v>141</v>
      </c>
      <c r="E703" s="21" t="s">
        <v>937</v>
      </c>
      <c r="F703" s="21" t="s">
        <v>2931</v>
      </c>
      <c r="G703" s="21" t="s">
        <v>7167</v>
      </c>
      <c r="H703" s="21" t="s">
        <v>40</v>
      </c>
      <c r="I703" s="21" t="s">
        <v>7168</v>
      </c>
      <c r="J703" s="21" t="s">
        <v>40</v>
      </c>
      <c r="K703" s="22">
        <v>0.97399999999999998</v>
      </c>
      <c r="L703" s="22">
        <f t="shared" si="30"/>
        <v>0.63786527976575025</v>
      </c>
      <c r="M703" s="22">
        <f t="shared" si="31"/>
        <v>-0.64867634289929232</v>
      </c>
      <c r="N703" s="157">
        <v>1</v>
      </c>
      <c r="O703" s="158">
        <f t="shared" si="32"/>
        <v>0</v>
      </c>
    </row>
    <row r="704" spans="1:15" ht="16">
      <c r="A704" s="21" t="s">
        <v>7974</v>
      </c>
      <c r="B704" s="21" t="s">
        <v>7975</v>
      </c>
      <c r="C704" s="21" t="s">
        <v>3225</v>
      </c>
      <c r="D704" s="21" t="s">
        <v>141</v>
      </c>
      <c r="E704" s="21" t="s">
        <v>937</v>
      </c>
      <c r="F704" s="21" t="s">
        <v>7976</v>
      </c>
      <c r="G704" s="21" t="s">
        <v>7977</v>
      </c>
      <c r="H704" s="21" t="s">
        <v>7978</v>
      </c>
      <c r="I704" s="21" t="s">
        <v>7979</v>
      </c>
      <c r="J704" s="21" t="s">
        <v>40</v>
      </c>
      <c r="K704" s="22">
        <v>0.97399999999999998</v>
      </c>
      <c r="L704" s="22">
        <f t="shared" si="30"/>
        <v>0.63786527976575025</v>
      </c>
      <c r="M704" s="22">
        <f t="shared" si="31"/>
        <v>-0.64867634289929232</v>
      </c>
      <c r="N704" s="157">
        <v>1</v>
      </c>
      <c r="O704" s="158">
        <f t="shared" si="32"/>
        <v>0</v>
      </c>
    </row>
    <row r="705" spans="1:15" ht="16">
      <c r="A705" s="21" t="s">
        <v>12842</v>
      </c>
      <c r="B705" s="21" t="s">
        <v>12841</v>
      </c>
      <c r="C705" s="21" t="s">
        <v>140</v>
      </c>
      <c r="D705" s="21" t="s">
        <v>141</v>
      </c>
      <c r="E705" s="21" t="s">
        <v>12840</v>
      </c>
      <c r="F705" s="21" t="s">
        <v>12839</v>
      </c>
      <c r="G705" s="21" t="s">
        <v>12838</v>
      </c>
      <c r="H705" s="21" t="s">
        <v>12837</v>
      </c>
      <c r="I705" s="21" t="s">
        <v>12836</v>
      </c>
      <c r="J705" s="21" t="s">
        <v>1180</v>
      </c>
      <c r="K705" s="22">
        <v>0.97499999999999998</v>
      </c>
      <c r="L705" s="22">
        <f t="shared" si="30"/>
        <v>0.63852017225010937</v>
      </c>
      <c r="M705" s="22">
        <f t="shared" si="31"/>
        <v>-0.64719589634466135</v>
      </c>
      <c r="N705" s="157">
        <v>1</v>
      </c>
      <c r="O705" s="158">
        <f t="shared" si="32"/>
        <v>0</v>
      </c>
    </row>
    <row r="706" spans="1:15" ht="16">
      <c r="A706" s="21" t="s">
        <v>8646</v>
      </c>
      <c r="B706" s="21" t="s">
        <v>8647</v>
      </c>
      <c r="C706" s="21" t="s">
        <v>85</v>
      </c>
      <c r="D706" s="21" t="s">
        <v>40</v>
      </c>
      <c r="E706" s="21" t="s">
        <v>2111</v>
      </c>
      <c r="F706" s="21" t="s">
        <v>4577</v>
      </c>
      <c r="G706" s="21" t="s">
        <v>8648</v>
      </c>
      <c r="H706" s="21" t="s">
        <v>8649</v>
      </c>
      <c r="I706" s="21" t="s">
        <v>8650</v>
      </c>
      <c r="J706" s="21" t="s">
        <v>40</v>
      </c>
      <c r="K706" s="22">
        <v>0.97499999999999998</v>
      </c>
      <c r="L706" s="22">
        <f t="shared" ref="L706:L769" si="33">K706/1.526968203</f>
        <v>0.63852017225010937</v>
      </c>
      <c r="M706" s="22">
        <f t="shared" ref="M706:M769" si="34">LOG(L706, 2)</f>
        <v>-0.64719589634466135</v>
      </c>
      <c r="N706" s="157">
        <v>1</v>
      </c>
      <c r="O706" s="158">
        <f t="shared" ref="O706:O769" si="35">-LOG10(N706)</f>
        <v>0</v>
      </c>
    </row>
    <row r="707" spans="1:15" ht="16">
      <c r="A707" s="2" t="s">
        <v>983</v>
      </c>
      <c r="B707" s="2" t="s">
        <v>984</v>
      </c>
      <c r="C707" s="2" t="s">
        <v>33</v>
      </c>
      <c r="D707" s="2" t="s">
        <v>34</v>
      </c>
      <c r="E707" s="2" t="s">
        <v>214</v>
      </c>
      <c r="F707" s="2" t="s">
        <v>985</v>
      </c>
      <c r="G707" s="2" t="s">
        <v>986</v>
      </c>
      <c r="H707" s="2" t="s">
        <v>987</v>
      </c>
      <c r="I707" s="2" t="s">
        <v>988</v>
      </c>
      <c r="J707" s="2" t="s">
        <v>116</v>
      </c>
      <c r="K707" s="3">
        <v>0.97599999999999998</v>
      </c>
      <c r="L707" s="3">
        <f t="shared" si="33"/>
        <v>0.6391750647344685</v>
      </c>
      <c r="M707" s="3">
        <f t="shared" si="34"/>
        <v>-0.64571696741874807</v>
      </c>
      <c r="N707" s="157">
        <v>1</v>
      </c>
      <c r="O707" s="158">
        <f t="shared" si="35"/>
        <v>0</v>
      </c>
    </row>
    <row r="708" spans="1:15" ht="16">
      <c r="A708" s="21" t="s">
        <v>1869</v>
      </c>
      <c r="B708" s="21" t="s">
        <v>1870</v>
      </c>
      <c r="C708" s="21" t="s">
        <v>140</v>
      </c>
      <c r="D708" s="21" t="s">
        <v>40</v>
      </c>
      <c r="E708" s="21" t="s">
        <v>336</v>
      </c>
      <c r="F708" s="21" t="s">
        <v>1871</v>
      </c>
      <c r="G708" s="21" t="s">
        <v>1872</v>
      </c>
      <c r="H708" s="21" t="s">
        <v>1873</v>
      </c>
      <c r="I708" s="21" t="s">
        <v>1874</v>
      </c>
      <c r="J708" s="21" t="s">
        <v>1180</v>
      </c>
      <c r="K708" s="22">
        <v>0.97599999999999998</v>
      </c>
      <c r="L708" s="22">
        <f t="shared" si="33"/>
        <v>0.6391750647344685</v>
      </c>
      <c r="M708" s="22">
        <f t="shared" si="34"/>
        <v>-0.64571696741874807</v>
      </c>
      <c r="N708" s="157">
        <v>1</v>
      </c>
      <c r="O708" s="158">
        <f t="shared" si="35"/>
        <v>0</v>
      </c>
    </row>
    <row r="709" spans="1:15" ht="16">
      <c r="A709" s="21" t="s">
        <v>5829</v>
      </c>
      <c r="B709" s="21" t="s">
        <v>5830</v>
      </c>
      <c r="C709" s="21" t="s">
        <v>53</v>
      </c>
      <c r="D709" s="21" t="s">
        <v>40</v>
      </c>
      <c r="E709" s="21" t="s">
        <v>2349</v>
      </c>
      <c r="F709" s="21" t="s">
        <v>5831</v>
      </c>
      <c r="G709" s="21" t="s">
        <v>5832</v>
      </c>
      <c r="H709" s="21" t="s">
        <v>5833</v>
      </c>
      <c r="I709" s="21" t="s">
        <v>5834</v>
      </c>
      <c r="J709" s="21" t="s">
        <v>2354</v>
      </c>
      <c r="K709" s="22">
        <v>0.97599999999999998</v>
      </c>
      <c r="L709" s="22">
        <f t="shared" si="33"/>
        <v>0.6391750647344685</v>
      </c>
      <c r="M709" s="22">
        <f t="shared" si="34"/>
        <v>-0.64571696741874807</v>
      </c>
      <c r="N709" s="157">
        <v>1</v>
      </c>
      <c r="O709" s="158">
        <f t="shared" si="35"/>
        <v>0</v>
      </c>
    </row>
    <row r="710" spans="1:15" ht="16">
      <c r="A710" s="21" t="s">
        <v>5624</v>
      </c>
      <c r="B710" s="21" t="s">
        <v>5625</v>
      </c>
      <c r="C710" s="21" t="s">
        <v>33</v>
      </c>
      <c r="D710" s="21" t="s">
        <v>314</v>
      </c>
      <c r="E710" s="21" t="s">
        <v>214</v>
      </c>
      <c r="F710" s="21" t="s">
        <v>5626</v>
      </c>
      <c r="G710" s="21" t="s">
        <v>5627</v>
      </c>
      <c r="H710" s="21" t="s">
        <v>40</v>
      </c>
      <c r="I710" s="21" t="s">
        <v>5628</v>
      </c>
      <c r="J710" s="21" t="s">
        <v>40</v>
      </c>
      <c r="K710" s="22">
        <v>0.97599999999999998</v>
      </c>
      <c r="L710" s="22">
        <f t="shared" si="33"/>
        <v>0.6391750647344685</v>
      </c>
      <c r="M710" s="22">
        <f t="shared" si="34"/>
        <v>-0.64571696741874807</v>
      </c>
      <c r="N710" s="157">
        <v>1</v>
      </c>
      <c r="O710" s="158">
        <f t="shared" si="35"/>
        <v>0</v>
      </c>
    </row>
    <row r="711" spans="1:15" ht="16">
      <c r="A711" s="2" t="s">
        <v>12545</v>
      </c>
      <c r="B711" s="2" t="s">
        <v>12544</v>
      </c>
      <c r="C711" s="2" t="s">
        <v>3894</v>
      </c>
      <c r="D711" s="2" t="s">
        <v>141</v>
      </c>
      <c r="E711" s="2" t="s">
        <v>519</v>
      </c>
      <c r="F711" s="2" t="s">
        <v>10009</v>
      </c>
      <c r="G711" s="2" t="s">
        <v>12543</v>
      </c>
      <c r="H711" s="2" t="s">
        <v>12542</v>
      </c>
      <c r="I711" s="2" t="s">
        <v>12541</v>
      </c>
      <c r="J711" s="2" t="s">
        <v>5167</v>
      </c>
      <c r="K711" s="3">
        <v>0.97599999999999998</v>
      </c>
      <c r="L711" s="3">
        <f t="shared" si="33"/>
        <v>0.6391750647344685</v>
      </c>
      <c r="M711" s="3">
        <f t="shared" si="34"/>
        <v>-0.64571696741874807</v>
      </c>
      <c r="N711" s="157">
        <v>1</v>
      </c>
      <c r="O711" s="158">
        <f t="shared" si="35"/>
        <v>0</v>
      </c>
    </row>
    <row r="712" spans="1:15" ht="16">
      <c r="A712" s="21" t="s">
        <v>1914</v>
      </c>
      <c r="B712" s="21" t="s">
        <v>1915</v>
      </c>
      <c r="C712" s="21" t="s">
        <v>1569</v>
      </c>
      <c r="D712" s="21" t="s">
        <v>141</v>
      </c>
      <c r="E712" s="21" t="s">
        <v>1916</v>
      </c>
      <c r="F712" s="21" t="s">
        <v>1917</v>
      </c>
      <c r="G712" s="21" t="s">
        <v>1918</v>
      </c>
      <c r="H712" s="21" t="s">
        <v>1919</v>
      </c>
      <c r="I712" s="21" t="s">
        <v>1920</v>
      </c>
      <c r="J712" s="21" t="s">
        <v>1180</v>
      </c>
      <c r="K712" s="22">
        <v>0.97699999999999998</v>
      </c>
      <c r="L712" s="22">
        <f t="shared" si="33"/>
        <v>0.63982995721882752</v>
      </c>
      <c r="M712" s="22">
        <f t="shared" si="34"/>
        <v>-0.6442395530132492</v>
      </c>
      <c r="N712" s="157">
        <v>1</v>
      </c>
      <c r="O712" s="158">
        <f t="shared" si="35"/>
        <v>0</v>
      </c>
    </row>
    <row r="713" spans="1:15" ht="16">
      <c r="A713" s="21" t="s">
        <v>5652</v>
      </c>
      <c r="B713" s="21" t="s">
        <v>5653</v>
      </c>
      <c r="C713" s="21" t="s">
        <v>132</v>
      </c>
      <c r="D713" s="21" t="s">
        <v>86</v>
      </c>
      <c r="E713" s="21" t="s">
        <v>5654</v>
      </c>
      <c r="F713" s="21" t="s">
        <v>3766</v>
      </c>
      <c r="G713" s="21" t="s">
        <v>5655</v>
      </c>
      <c r="H713" s="21" t="s">
        <v>5656</v>
      </c>
      <c r="I713" s="21" t="s">
        <v>5657</v>
      </c>
      <c r="J713" s="21" t="s">
        <v>40</v>
      </c>
      <c r="K713" s="22">
        <v>0.97699999999999998</v>
      </c>
      <c r="L713" s="22">
        <f t="shared" si="33"/>
        <v>0.63982995721882752</v>
      </c>
      <c r="M713" s="22">
        <f t="shared" si="34"/>
        <v>-0.6442395530132492</v>
      </c>
      <c r="N713" s="157">
        <v>1</v>
      </c>
      <c r="O713" s="158">
        <f t="shared" si="35"/>
        <v>0</v>
      </c>
    </row>
    <row r="714" spans="1:15" ht="16">
      <c r="A714" s="21" t="s">
        <v>9550</v>
      </c>
      <c r="B714" s="21" t="s">
        <v>9551</v>
      </c>
      <c r="C714" s="21" t="s">
        <v>33</v>
      </c>
      <c r="D714" s="21" t="s">
        <v>40</v>
      </c>
      <c r="E714" s="21" t="s">
        <v>151</v>
      </c>
      <c r="F714" s="21" t="s">
        <v>9552</v>
      </c>
      <c r="G714" s="21" t="s">
        <v>9553</v>
      </c>
      <c r="H714" s="21" t="s">
        <v>40</v>
      </c>
      <c r="I714" s="21" t="s">
        <v>9554</v>
      </c>
      <c r="J714" s="21" t="s">
        <v>8340</v>
      </c>
      <c r="K714" s="22">
        <v>0.97699999999999998</v>
      </c>
      <c r="L714" s="22">
        <f t="shared" si="33"/>
        <v>0.63982995721882752</v>
      </c>
      <c r="M714" s="22">
        <f t="shared" si="34"/>
        <v>-0.6442395530132492</v>
      </c>
      <c r="N714" s="157">
        <v>1</v>
      </c>
      <c r="O714" s="158">
        <f t="shared" si="35"/>
        <v>0</v>
      </c>
    </row>
    <row r="715" spans="1:15" ht="16">
      <c r="A715" s="21" t="s">
        <v>10985</v>
      </c>
      <c r="B715" s="21" t="s">
        <v>10986</v>
      </c>
      <c r="C715" s="21" t="s">
        <v>33</v>
      </c>
      <c r="D715" s="21" t="s">
        <v>40</v>
      </c>
      <c r="E715" s="21" t="s">
        <v>158</v>
      </c>
      <c r="F715" s="21" t="s">
        <v>1327</v>
      </c>
      <c r="G715" s="21" t="s">
        <v>10987</v>
      </c>
      <c r="H715" s="21" t="s">
        <v>10988</v>
      </c>
      <c r="I715" s="21" t="s">
        <v>10989</v>
      </c>
      <c r="J715" s="21" t="s">
        <v>40</v>
      </c>
      <c r="K715" s="22">
        <v>0.97699999999999998</v>
      </c>
      <c r="L715" s="22">
        <f t="shared" si="33"/>
        <v>0.63982995721882752</v>
      </c>
      <c r="M715" s="22">
        <f t="shared" si="34"/>
        <v>-0.6442395530132492</v>
      </c>
      <c r="N715" s="157">
        <v>1</v>
      </c>
      <c r="O715" s="158">
        <f t="shared" si="35"/>
        <v>0</v>
      </c>
    </row>
    <row r="716" spans="1:15" ht="16">
      <c r="A716" s="21" t="s">
        <v>8574</v>
      </c>
      <c r="B716" s="21" t="s">
        <v>8575</v>
      </c>
      <c r="C716" s="21" t="s">
        <v>33</v>
      </c>
      <c r="D716" s="21" t="s">
        <v>314</v>
      </c>
      <c r="E716" s="21" t="s">
        <v>3304</v>
      </c>
      <c r="F716" s="21" t="s">
        <v>8576</v>
      </c>
      <c r="G716" s="21" t="s">
        <v>8577</v>
      </c>
      <c r="H716" s="21" t="s">
        <v>8578</v>
      </c>
      <c r="I716" s="21" t="s">
        <v>8579</v>
      </c>
      <c r="J716" s="21" t="s">
        <v>40</v>
      </c>
      <c r="K716" s="22">
        <v>0.97799999999999998</v>
      </c>
      <c r="L716" s="22">
        <f t="shared" si="33"/>
        <v>0.64048484970318664</v>
      </c>
      <c r="M716" s="22">
        <f t="shared" si="34"/>
        <v>-0.64276365002940061</v>
      </c>
      <c r="N716" s="157">
        <v>1</v>
      </c>
      <c r="O716" s="158">
        <f t="shared" si="35"/>
        <v>0</v>
      </c>
    </row>
    <row r="717" spans="1:15" ht="16">
      <c r="A717" s="21" t="s">
        <v>12779</v>
      </c>
      <c r="B717" s="21" t="s">
        <v>12778</v>
      </c>
      <c r="C717" s="21" t="s">
        <v>85</v>
      </c>
      <c r="D717" s="21" t="s">
        <v>40</v>
      </c>
      <c r="E717" s="21" t="s">
        <v>40</v>
      </c>
      <c r="F717" s="21" t="s">
        <v>12777</v>
      </c>
      <c r="G717" s="21" t="s">
        <v>12776</v>
      </c>
      <c r="H717" s="21" t="s">
        <v>12775</v>
      </c>
      <c r="I717" s="21" t="s">
        <v>12774</v>
      </c>
      <c r="J717" s="21" t="s">
        <v>40</v>
      </c>
      <c r="K717" s="22">
        <v>0.97799999999999998</v>
      </c>
      <c r="L717" s="22">
        <f t="shared" si="33"/>
        <v>0.64048484970318664</v>
      </c>
      <c r="M717" s="22">
        <f t="shared" si="34"/>
        <v>-0.64276365002940061</v>
      </c>
      <c r="N717" s="157">
        <v>1</v>
      </c>
      <c r="O717" s="158">
        <f t="shared" si="35"/>
        <v>0</v>
      </c>
    </row>
    <row r="718" spans="1:15" ht="16">
      <c r="A718" s="21" t="s">
        <v>10612</v>
      </c>
      <c r="B718" s="21" t="s">
        <v>10613</v>
      </c>
      <c r="C718" s="21" t="s">
        <v>33</v>
      </c>
      <c r="D718" s="21" t="s">
        <v>40</v>
      </c>
      <c r="E718" s="21" t="s">
        <v>511</v>
      </c>
      <c r="F718" s="21" t="s">
        <v>40</v>
      </c>
      <c r="G718" s="21" t="s">
        <v>10614</v>
      </c>
      <c r="H718" s="21" t="s">
        <v>10615</v>
      </c>
      <c r="I718" s="21" t="s">
        <v>10616</v>
      </c>
      <c r="J718" s="21" t="s">
        <v>40</v>
      </c>
      <c r="K718" s="22">
        <v>0.97799999999999998</v>
      </c>
      <c r="L718" s="22">
        <f t="shared" si="33"/>
        <v>0.64048484970318664</v>
      </c>
      <c r="M718" s="22">
        <f t="shared" si="34"/>
        <v>-0.64276365002940061</v>
      </c>
      <c r="N718" s="157">
        <v>1</v>
      </c>
      <c r="O718" s="158">
        <f t="shared" si="35"/>
        <v>0</v>
      </c>
    </row>
    <row r="719" spans="1:15" ht="16">
      <c r="A719" s="2" t="s">
        <v>9670</v>
      </c>
      <c r="B719" s="2" t="s">
        <v>9671</v>
      </c>
      <c r="C719" s="2" t="s">
        <v>40</v>
      </c>
      <c r="D719" s="2" t="s">
        <v>40</v>
      </c>
      <c r="E719" s="2" t="s">
        <v>158</v>
      </c>
      <c r="F719" s="2" t="s">
        <v>3125</v>
      </c>
      <c r="G719" s="2" t="s">
        <v>9672</v>
      </c>
      <c r="H719" s="2" t="s">
        <v>9673</v>
      </c>
      <c r="I719" s="2" t="s">
        <v>9674</v>
      </c>
      <c r="J719" s="2" t="s">
        <v>3129</v>
      </c>
      <c r="K719" s="3">
        <v>0.97799999999999998</v>
      </c>
      <c r="L719" s="3">
        <f t="shared" si="33"/>
        <v>0.64048484970318664</v>
      </c>
      <c r="M719" s="3">
        <f t="shared" si="34"/>
        <v>-0.64276365002940061</v>
      </c>
      <c r="N719" s="157">
        <v>1</v>
      </c>
      <c r="O719" s="158">
        <f t="shared" si="35"/>
        <v>0</v>
      </c>
    </row>
    <row r="720" spans="1:15" ht="16">
      <c r="A720" s="21" t="s">
        <v>10305</v>
      </c>
      <c r="B720" s="21" t="s">
        <v>10306</v>
      </c>
      <c r="C720" s="21" t="s">
        <v>2638</v>
      </c>
      <c r="D720" s="21" t="s">
        <v>141</v>
      </c>
      <c r="E720" s="21" t="s">
        <v>937</v>
      </c>
      <c r="F720" s="21" t="s">
        <v>10307</v>
      </c>
      <c r="G720" s="21" t="s">
        <v>10308</v>
      </c>
      <c r="H720" s="21" t="s">
        <v>10309</v>
      </c>
      <c r="I720" s="21" t="s">
        <v>10310</v>
      </c>
      <c r="J720" s="21" t="s">
        <v>40</v>
      </c>
      <c r="K720" s="22">
        <v>0.97899999999999998</v>
      </c>
      <c r="L720" s="22">
        <f t="shared" si="33"/>
        <v>0.64113974218754566</v>
      </c>
      <c r="M720" s="22">
        <f t="shared" si="34"/>
        <v>-0.64128925537793946</v>
      </c>
      <c r="N720" s="157">
        <v>1</v>
      </c>
      <c r="O720" s="158">
        <f t="shared" si="35"/>
        <v>0</v>
      </c>
    </row>
    <row r="721" spans="1:15" ht="16">
      <c r="A721" s="21" t="s">
        <v>1364</v>
      </c>
      <c r="B721" s="21" t="s">
        <v>1365</v>
      </c>
      <c r="C721" s="21" t="s">
        <v>43</v>
      </c>
      <c r="D721" s="21" t="s">
        <v>34</v>
      </c>
      <c r="E721" s="21" t="s">
        <v>178</v>
      </c>
      <c r="F721" s="21" t="s">
        <v>1366</v>
      </c>
      <c r="G721" s="21" t="s">
        <v>1367</v>
      </c>
      <c r="H721" s="21" t="s">
        <v>1368</v>
      </c>
      <c r="I721" s="21" t="s">
        <v>1369</v>
      </c>
      <c r="J721" s="21" t="s">
        <v>1370</v>
      </c>
      <c r="K721" s="22">
        <v>0.98</v>
      </c>
      <c r="L721" s="22">
        <f t="shared" si="33"/>
        <v>0.64179463467190478</v>
      </c>
      <c r="M721" s="22">
        <f t="shared" si="34"/>
        <v>-0.63981636597906388</v>
      </c>
      <c r="N721" s="157">
        <v>1</v>
      </c>
      <c r="O721" s="158">
        <f t="shared" si="35"/>
        <v>0</v>
      </c>
    </row>
    <row r="722" spans="1:15" ht="16">
      <c r="A722" s="21" t="s">
        <v>3351</v>
      </c>
      <c r="B722" s="21" t="s">
        <v>3352</v>
      </c>
      <c r="C722" s="21" t="s">
        <v>535</v>
      </c>
      <c r="D722" s="21" t="s">
        <v>40</v>
      </c>
      <c r="E722" s="21" t="s">
        <v>151</v>
      </c>
      <c r="F722" s="21" t="s">
        <v>3353</v>
      </c>
      <c r="G722" s="21" t="s">
        <v>3354</v>
      </c>
      <c r="H722" s="21" t="s">
        <v>3355</v>
      </c>
      <c r="I722" s="21" t="s">
        <v>3356</v>
      </c>
      <c r="J722" s="21" t="s">
        <v>3357</v>
      </c>
      <c r="K722" s="22">
        <v>0.98</v>
      </c>
      <c r="L722" s="22">
        <f t="shared" si="33"/>
        <v>0.64179463467190478</v>
      </c>
      <c r="M722" s="22">
        <f t="shared" si="34"/>
        <v>-0.63981636597906388</v>
      </c>
      <c r="N722" s="157">
        <v>1</v>
      </c>
      <c r="O722" s="158">
        <f t="shared" si="35"/>
        <v>0</v>
      </c>
    </row>
    <row r="723" spans="1:15" ht="16">
      <c r="A723" s="21" t="s">
        <v>5173</v>
      </c>
      <c r="B723" s="21" t="s">
        <v>5174</v>
      </c>
      <c r="C723" s="21" t="s">
        <v>33</v>
      </c>
      <c r="D723" s="21" t="s">
        <v>34</v>
      </c>
      <c r="E723" s="21" t="s">
        <v>207</v>
      </c>
      <c r="F723" s="21" t="s">
        <v>5175</v>
      </c>
      <c r="G723" s="21" t="s">
        <v>5176</v>
      </c>
      <c r="H723" s="21" t="s">
        <v>5177</v>
      </c>
      <c r="I723" s="21" t="s">
        <v>5178</v>
      </c>
      <c r="J723" s="21" t="s">
        <v>469</v>
      </c>
      <c r="K723" s="22">
        <v>0.98</v>
      </c>
      <c r="L723" s="22">
        <f t="shared" si="33"/>
        <v>0.64179463467190478</v>
      </c>
      <c r="M723" s="22">
        <f t="shared" si="34"/>
        <v>-0.63981636597906388</v>
      </c>
      <c r="N723" s="157">
        <v>1</v>
      </c>
      <c r="O723" s="158">
        <f t="shared" si="35"/>
        <v>0</v>
      </c>
    </row>
    <row r="724" spans="1:15" ht="16">
      <c r="A724" s="2" t="s">
        <v>10477</v>
      </c>
      <c r="B724" s="2" t="s">
        <v>10478</v>
      </c>
      <c r="C724" s="2" t="s">
        <v>7677</v>
      </c>
      <c r="D724" s="2" t="s">
        <v>40</v>
      </c>
      <c r="E724" s="2" t="s">
        <v>1214</v>
      </c>
      <c r="F724" s="2" t="s">
        <v>2525</v>
      </c>
      <c r="G724" s="2" t="s">
        <v>10479</v>
      </c>
      <c r="H724" s="2" t="s">
        <v>10480</v>
      </c>
      <c r="I724" s="2" t="s">
        <v>10481</v>
      </c>
      <c r="J724" s="2" t="s">
        <v>40</v>
      </c>
      <c r="K724" s="3">
        <v>0.98</v>
      </c>
      <c r="L724" s="3">
        <f t="shared" si="33"/>
        <v>0.64179463467190478</v>
      </c>
      <c r="M724" s="3">
        <f t="shared" si="34"/>
        <v>-0.63981636597906388</v>
      </c>
      <c r="N724" s="157">
        <v>1</v>
      </c>
      <c r="O724" s="158">
        <f t="shared" si="35"/>
        <v>0</v>
      </c>
    </row>
    <row r="725" spans="1:15" ht="16">
      <c r="A725" s="21" t="s">
        <v>7479</v>
      </c>
      <c r="B725" s="21" t="s">
        <v>7480</v>
      </c>
      <c r="C725" s="21" t="s">
        <v>40</v>
      </c>
      <c r="D725" s="21" t="s">
        <v>86</v>
      </c>
      <c r="E725" s="21" t="s">
        <v>40</v>
      </c>
      <c r="F725" s="21" t="s">
        <v>7481</v>
      </c>
      <c r="G725" s="21" t="s">
        <v>7482</v>
      </c>
      <c r="H725" s="21" t="s">
        <v>7483</v>
      </c>
      <c r="I725" s="21" t="s">
        <v>7484</v>
      </c>
      <c r="J725" s="21" t="s">
        <v>40</v>
      </c>
      <c r="K725" s="22">
        <v>0.98099999999999998</v>
      </c>
      <c r="L725" s="22">
        <f t="shared" si="33"/>
        <v>0.64244952715626391</v>
      </c>
      <c r="M725" s="22">
        <f t="shared" si="34"/>
        <v>-0.6383449787623956</v>
      </c>
      <c r="N725" s="157">
        <v>1</v>
      </c>
      <c r="O725" s="158">
        <f t="shared" si="35"/>
        <v>0</v>
      </c>
    </row>
    <row r="726" spans="1:15" ht="16">
      <c r="A726" s="21" t="s">
        <v>8664</v>
      </c>
      <c r="B726" s="21" t="s">
        <v>8665</v>
      </c>
      <c r="C726" s="21" t="s">
        <v>8666</v>
      </c>
      <c r="D726" s="21" t="s">
        <v>54</v>
      </c>
      <c r="E726" s="21" t="s">
        <v>6165</v>
      </c>
      <c r="F726" s="21" t="s">
        <v>8667</v>
      </c>
      <c r="G726" s="21" t="s">
        <v>8668</v>
      </c>
      <c r="H726" s="21" t="s">
        <v>8669</v>
      </c>
      <c r="I726" s="21" t="s">
        <v>8670</v>
      </c>
      <c r="J726" s="21" t="s">
        <v>1344</v>
      </c>
      <c r="K726" s="22">
        <v>0.98099999999999998</v>
      </c>
      <c r="L726" s="22">
        <f t="shared" si="33"/>
        <v>0.64244952715626391</v>
      </c>
      <c r="M726" s="22">
        <f t="shared" si="34"/>
        <v>-0.6383449787623956</v>
      </c>
      <c r="N726" s="157">
        <v>1</v>
      </c>
      <c r="O726" s="158">
        <f t="shared" si="35"/>
        <v>0</v>
      </c>
    </row>
    <row r="727" spans="1:15" ht="16">
      <c r="A727" s="21" t="s">
        <v>9388</v>
      </c>
      <c r="B727" s="21" t="s">
        <v>9389</v>
      </c>
      <c r="C727" s="21" t="s">
        <v>33</v>
      </c>
      <c r="D727" s="21" t="s">
        <v>34</v>
      </c>
      <c r="E727" s="21" t="s">
        <v>111</v>
      </c>
      <c r="F727" s="21" t="s">
        <v>9390</v>
      </c>
      <c r="G727" s="21" t="s">
        <v>9391</v>
      </c>
      <c r="H727" s="21" t="s">
        <v>9392</v>
      </c>
      <c r="I727" s="21" t="s">
        <v>9393</v>
      </c>
      <c r="J727" s="21" t="s">
        <v>40</v>
      </c>
      <c r="K727" s="22">
        <v>0.98099999999999998</v>
      </c>
      <c r="L727" s="22">
        <f t="shared" si="33"/>
        <v>0.64244952715626391</v>
      </c>
      <c r="M727" s="22">
        <f t="shared" si="34"/>
        <v>-0.6383449787623956</v>
      </c>
      <c r="N727" s="157">
        <v>1</v>
      </c>
      <c r="O727" s="158">
        <f t="shared" si="35"/>
        <v>0</v>
      </c>
    </row>
    <row r="728" spans="1:15" ht="16">
      <c r="A728" s="21" t="s">
        <v>8353</v>
      </c>
      <c r="B728" s="21" t="s">
        <v>8354</v>
      </c>
      <c r="C728" s="21" t="s">
        <v>85</v>
      </c>
      <c r="D728" s="21" t="s">
        <v>40</v>
      </c>
      <c r="E728" s="21" t="s">
        <v>151</v>
      </c>
      <c r="F728" s="21" t="s">
        <v>8355</v>
      </c>
      <c r="G728" s="21" t="s">
        <v>8356</v>
      </c>
      <c r="H728" s="21" t="s">
        <v>8357</v>
      </c>
      <c r="I728" s="21" t="s">
        <v>8358</v>
      </c>
      <c r="J728" s="21" t="s">
        <v>2385</v>
      </c>
      <c r="K728" s="22">
        <v>0.98099999999999998</v>
      </c>
      <c r="L728" s="22">
        <f t="shared" si="33"/>
        <v>0.64244952715626391</v>
      </c>
      <c r="M728" s="22">
        <f t="shared" si="34"/>
        <v>-0.6383449787623956</v>
      </c>
      <c r="N728" s="157">
        <v>1</v>
      </c>
      <c r="O728" s="158">
        <f t="shared" si="35"/>
        <v>0</v>
      </c>
    </row>
    <row r="729" spans="1:15" ht="16">
      <c r="A729" s="21" t="s">
        <v>3536</v>
      </c>
      <c r="B729" s="21" t="s">
        <v>3537</v>
      </c>
      <c r="C729" s="21" t="s">
        <v>921</v>
      </c>
      <c r="D729" s="21" t="s">
        <v>40</v>
      </c>
      <c r="E729" s="21" t="s">
        <v>519</v>
      </c>
      <c r="F729" s="21" t="s">
        <v>520</v>
      </c>
      <c r="G729" s="21" t="s">
        <v>3538</v>
      </c>
      <c r="H729" s="21" t="s">
        <v>3539</v>
      </c>
      <c r="I729" s="21" t="s">
        <v>3540</v>
      </c>
      <c r="J729" s="21" t="s">
        <v>523</v>
      </c>
      <c r="K729" s="22">
        <v>0.98299999999999998</v>
      </c>
      <c r="L729" s="22">
        <f t="shared" si="33"/>
        <v>0.64375931212498205</v>
      </c>
      <c r="M729" s="22">
        <f t="shared" si="34"/>
        <v>-0.63540669864105381</v>
      </c>
      <c r="N729" s="157">
        <v>1</v>
      </c>
      <c r="O729" s="158">
        <f t="shared" si="35"/>
        <v>0</v>
      </c>
    </row>
    <row r="730" spans="1:15" ht="16">
      <c r="A730" s="21" t="s">
        <v>3612</v>
      </c>
      <c r="B730" s="21" t="s">
        <v>3613</v>
      </c>
      <c r="C730" s="21" t="s">
        <v>235</v>
      </c>
      <c r="D730" s="21" t="s">
        <v>141</v>
      </c>
      <c r="E730" s="21" t="s">
        <v>3614</v>
      </c>
      <c r="F730" s="21" t="s">
        <v>3615</v>
      </c>
      <c r="G730" s="21" t="s">
        <v>3616</v>
      </c>
      <c r="H730" s="21" t="s">
        <v>3617</v>
      </c>
      <c r="I730" s="21" t="s">
        <v>3618</v>
      </c>
      <c r="J730" s="21" t="s">
        <v>2385</v>
      </c>
      <c r="K730" s="22">
        <v>0.98299999999999998</v>
      </c>
      <c r="L730" s="22">
        <f t="shared" si="33"/>
        <v>0.64375931212498205</v>
      </c>
      <c r="M730" s="22">
        <f t="shared" si="34"/>
        <v>-0.63540669864105381</v>
      </c>
      <c r="N730" s="157">
        <v>1</v>
      </c>
      <c r="O730" s="158">
        <f t="shared" si="35"/>
        <v>0</v>
      </c>
    </row>
    <row r="731" spans="1:15">
      <c r="A731" s="21" t="s">
        <v>9008</v>
      </c>
      <c r="B731" s="21" t="s">
        <v>9009</v>
      </c>
      <c r="C731" s="21" t="s">
        <v>40</v>
      </c>
      <c r="D731" s="21" t="s">
        <v>141</v>
      </c>
      <c r="E731" s="21" t="s">
        <v>151</v>
      </c>
      <c r="F731" s="21" t="s">
        <v>9010</v>
      </c>
      <c r="G731" s="21" t="s">
        <v>9011</v>
      </c>
      <c r="H731" s="21" t="s">
        <v>9012</v>
      </c>
      <c r="I731" s="21" t="s">
        <v>9013</v>
      </c>
      <c r="J731" s="21" t="s">
        <v>40</v>
      </c>
      <c r="K731" s="22">
        <v>0.98299999999999998</v>
      </c>
      <c r="L731" s="22">
        <f t="shared" si="33"/>
        <v>0.64375931212498205</v>
      </c>
      <c r="M731" s="22">
        <f t="shared" si="34"/>
        <v>-0.63540669864105381</v>
      </c>
      <c r="N731" s="23" t="s">
        <v>40</v>
      </c>
      <c r="O731" s="24" t="e">
        <f t="shared" si="35"/>
        <v>#VALUE!</v>
      </c>
    </row>
    <row r="732" spans="1:15" ht="16">
      <c r="A732" s="21" t="s">
        <v>5811</v>
      </c>
      <c r="B732" s="21" t="s">
        <v>5812</v>
      </c>
      <c r="C732" s="21" t="s">
        <v>85</v>
      </c>
      <c r="D732" s="21" t="s">
        <v>40</v>
      </c>
      <c r="E732" s="21" t="s">
        <v>2111</v>
      </c>
      <c r="F732" s="21" t="s">
        <v>5813</v>
      </c>
      <c r="G732" s="21" t="s">
        <v>5814</v>
      </c>
      <c r="H732" s="21" t="s">
        <v>5815</v>
      </c>
      <c r="I732" s="21" t="s">
        <v>5816</v>
      </c>
      <c r="J732" s="21" t="s">
        <v>40</v>
      </c>
      <c r="K732" s="22">
        <v>0.98399999999999999</v>
      </c>
      <c r="L732" s="22">
        <f t="shared" si="33"/>
        <v>0.64441420460934118</v>
      </c>
      <c r="M732" s="22">
        <f t="shared" si="34"/>
        <v>-0.63393979964239444</v>
      </c>
      <c r="N732" s="157">
        <v>1</v>
      </c>
      <c r="O732" s="158">
        <f t="shared" si="35"/>
        <v>0</v>
      </c>
    </row>
    <row r="733" spans="1:15" ht="16">
      <c r="A733" s="21" t="s">
        <v>5663</v>
      </c>
      <c r="B733" s="21" t="s">
        <v>5664</v>
      </c>
      <c r="C733" s="21" t="s">
        <v>33</v>
      </c>
      <c r="D733" s="21" t="s">
        <v>141</v>
      </c>
      <c r="E733" s="21" t="s">
        <v>158</v>
      </c>
      <c r="F733" s="21" t="s">
        <v>5665</v>
      </c>
      <c r="G733" s="21" t="s">
        <v>5666</v>
      </c>
      <c r="H733" s="21" t="s">
        <v>5667</v>
      </c>
      <c r="I733" s="21" t="s">
        <v>5668</v>
      </c>
      <c r="J733" s="21" t="s">
        <v>5669</v>
      </c>
      <c r="K733" s="22">
        <v>0.98499999999999999</v>
      </c>
      <c r="L733" s="22">
        <f t="shared" si="33"/>
        <v>0.64506909709370019</v>
      </c>
      <c r="M733" s="22">
        <f t="shared" si="34"/>
        <v>-0.6324743906378959</v>
      </c>
      <c r="N733" s="157">
        <v>1</v>
      </c>
      <c r="O733" s="158">
        <f t="shared" si="35"/>
        <v>0</v>
      </c>
    </row>
    <row r="734" spans="1:15" ht="16">
      <c r="A734" s="21" t="s">
        <v>6137</v>
      </c>
      <c r="B734" s="21" t="s">
        <v>6138</v>
      </c>
      <c r="C734" s="21" t="s">
        <v>33</v>
      </c>
      <c r="D734" s="21" t="s">
        <v>314</v>
      </c>
      <c r="E734" s="21" t="s">
        <v>151</v>
      </c>
      <c r="F734" s="21" t="s">
        <v>1949</v>
      </c>
      <c r="G734" s="21" t="s">
        <v>6139</v>
      </c>
      <c r="H734" s="21" t="s">
        <v>6140</v>
      </c>
      <c r="I734" s="21" t="s">
        <v>6141</v>
      </c>
      <c r="J734" s="21" t="s">
        <v>3265</v>
      </c>
      <c r="K734" s="22">
        <v>0.98599999999999999</v>
      </c>
      <c r="L734" s="22">
        <f t="shared" si="33"/>
        <v>0.64572398957805932</v>
      </c>
      <c r="M734" s="22">
        <f t="shared" si="34"/>
        <v>-0.6310104686037229</v>
      </c>
      <c r="N734" s="157">
        <v>1</v>
      </c>
      <c r="O734" s="158">
        <f t="shared" si="35"/>
        <v>0</v>
      </c>
    </row>
    <row r="735" spans="1:15" ht="16">
      <c r="A735" s="21" t="s">
        <v>6214</v>
      </c>
      <c r="B735" s="21" t="s">
        <v>6215</v>
      </c>
      <c r="C735" s="21" t="s">
        <v>33</v>
      </c>
      <c r="D735" s="21" t="s">
        <v>40</v>
      </c>
      <c r="E735" s="21" t="s">
        <v>511</v>
      </c>
      <c r="F735" s="21" t="s">
        <v>6216</v>
      </c>
      <c r="G735" s="21" t="s">
        <v>6217</v>
      </c>
      <c r="H735" s="21" t="s">
        <v>6218</v>
      </c>
      <c r="I735" s="21" t="s">
        <v>6219</v>
      </c>
      <c r="J735" s="21" t="s">
        <v>6220</v>
      </c>
      <c r="K735" s="22">
        <v>0.98799999999999999</v>
      </c>
      <c r="L735" s="22">
        <f t="shared" si="33"/>
        <v>0.64703377454677746</v>
      </c>
      <c r="M735" s="22">
        <f t="shared" si="34"/>
        <v>-0.6280870733969568</v>
      </c>
      <c r="N735" s="157">
        <v>1</v>
      </c>
      <c r="O735" s="158">
        <f t="shared" si="35"/>
        <v>0</v>
      </c>
    </row>
    <row r="736" spans="1:15" ht="16">
      <c r="A736" s="2" t="s">
        <v>10773</v>
      </c>
      <c r="B736" s="2" t="s">
        <v>10774</v>
      </c>
      <c r="C736" s="2" t="s">
        <v>40</v>
      </c>
      <c r="D736" s="2" t="s">
        <v>86</v>
      </c>
      <c r="E736" s="2" t="s">
        <v>158</v>
      </c>
      <c r="F736" s="2" t="s">
        <v>10775</v>
      </c>
      <c r="G736" s="2" t="s">
        <v>10776</v>
      </c>
      <c r="H736" s="2" t="s">
        <v>10777</v>
      </c>
      <c r="I736" s="2" t="s">
        <v>10778</v>
      </c>
      <c r="J736" s="2" t="s">
        <v>40</v>
      </c>
      <c r="K736" s="3">
        <v>0.98799999999999999</v>
      </c>
      <c r="L736" s="3">
        <f t="shared" si="33"/>
        <v>0.64703377454677746</v>
      </c>
      <c r="M736" s="3">
        <f t="shared" si="34"/>
        <v>-0.6280870733969568</v>
      </c>
      <c r="N736" s="157">
        <v>1</v>
      </c>
      <c r="O736" s="158">
        <f t="shared" si="35"/>
        <v>0</v>
      </c>
    </row>
    <row r="737" spans="1:15" ht="16">
      <c r="A737" s="21" t="s">
        <v>6300</v>
      </c>
      <c r="B737" s="21" t="s">
        <v>6301</v>
      </c>
      <c r="C737" s="21" t="s">
        <v>53</v>
      </c>
      <c r="D737" s="21" t="s">
        <v>40</v>
      </c>
      <c r="E737" s="21" t="s">
        <v>77</v>
      </c>
      <c r="F737" s="21" t="s">
        <v>6302</v>
      </c>
      <c r="G737" s="21" t="s">
        <v>6303</v>
      </c>
      <c r="H737" s="21" t="s">
        <v>6304</v>
      </c>
      <c r="I737" s="21" t="s">
        <v>6305</v>
      </c>
      <c r="J737" s="21" t="s">
        <v>40</v>
      </c>
      <c r="K737" s="22">
        <v>0.98899999999999999</v>
      </c>
      <c r="L737" s="22">
        <f t="shared" si="33"/>
        <v>0.64768866703113659</v>
      </c>
      <c r="M737" s="22">
        <f t="shared" si="34"/>
        <v>-0.62662759422252357</v>
      </c>
      <c r="N737" s="157">
        <v>1</v>
      </c>
      <c r="O737" s="158">
        <f t="shared" si="35"/>
        <v>0</v>
      </c>
    </row>
    <row r="738" spans="1:15" ht="16">
      <c r="A738" s="21" t="s">
        <v>10233</v>
      </c>
      <c r="B738" s="21" t="s">
        <v>10234</v>
      </c>
      <c r="C738" s="21" t="s">
        <v>10235</v>
      </c>
      <c r="D738" s="21" t="s">
        <v>141</v>
      </c>
      <c r="E738" s="21" t="s">
        <v>519</v>
      </c>
      <c r="F738" s="21" t="s">
        <v>10009</v>
      </c>
      <c r="G738" s="21" t="s">
        <v>10236</v>
      </c>
      <c r="H738" s="21" t="s">
        <v>10237</v>
      </c>
      <c r="I738" s="21" t="s">
        <v>10238</v>
      </c>
      <c r="J738" s="21" t="s">
        <v>40</v>
      </c>
      <c r="K738" s="22">
        <v>0.98899999999999999</v>
      </c>
      <c r="L738" s="22">
        <f t="shared" si="33"/>
        <v>0.64768866703113659</v>
      </c>
      <c r="M738" s="22">
        <f t="shared" si="34"/>
        <v>-0.62662759422252357</v>
      </c>
      <c r="N738" s="157">
        <v>1</v>
      </c>
      <c r="O738" s="158">
        <f t="shared" si="35"/>
        <v>0</v>
      </c>
    </row>
    <row r="739" spans="1:15" ht="16">
      <c r="A739" s="21" t="s">
        <v>6082</v>
      </c>
      <c r="B739" s="21" t="s">
        <v>6083</v>
      </c>
      <c r="C739" s="21" t="s">
        <v>4411</v>
      </c>
      <c r="D739" s="21" t="s">
        <v>34</v>
      </c>
      <c r="E739" s="21" t="s">
        <v>1468</v>
      </c>
      <c r="F739" s="21" t="s">
        <v>5917</v>
      </c>
      <c r="G739" s="21" t="s">
        <v>6084</v>
      </c>
      <c r="H739" s="21" t="s">
        <v>6085</v>
      </c>
      <c r="I739" s="21" t="s">
        <v>6086</v>
      </c>
      <c r="J739" s="21" t="s">
        <v>40</v>
      </c>
      <c r="K739" s="22">
        <v>0.99099999999999999</v>
      </c>
      <c r="L739" s="22">
        <f t="shared" si="33"/>
        <v>0.64899845199985473</v>
      </c>
      <c r="M739" s="22">
        <f t="shared" si="34"/>
        <v>-0.62371305779514619</v>
      </c>
      <c r="N739" s="157">
        <v>1</v>
      </c>
      <c r="O739" s="158">
        <f t="shared" si="35"/>
        <v>0</v>
      </c>
    </row>
    <row r="740" spans="1:15" ht="16">
      <c r="A740" s="21" t="s">
        <v>8463</v>
      </c>
      <c r="B740" s="21" t="s">
        <v>8464</v>
      </c>
      <c r="C740" s="21" t="s">
        <v>33</v>
      </c>
      <c r="D740" s="21" t="s">
        <v>40</v>
      </c>
      <c r="E740" s="21" t="s">
        <v>511</v>
      </c>
      <c r="F740" s="21" t="s">
        <v>8465</v>
      </c>
      <c r="G740" s="21" t="s">
        <v>8466</v>
      </c>
      <c r="H740" s="21" t="s">
        <v>8467</v>
      </c>
      <c r="I740" s="21" t="s">
        <v>8468</v>
      </c>
      <c r="J740" s="21" t="s">
        <v>40</v>
      </c>
      <c r="K740" s="22">
        <v>0.99099999999999999</v>
      </c>
      <c r="L740" s="22">
        <f t="shared" si="33"/>
        <v>0.64899845199985473</v>
      </c>
      <c r="M740" s="22">
        <f t="shared" si="34"/>
        <v>-0.62371305779514619</v>
      </c>
      <c r="N740" s="157">
        <v>1</v>
      </c>
      <c r="O740" s="158">
        <f t="shared" si="35"/>
        <v>0</v>
      </c>
    </row>
    <row r="741" spans="1:15" ht="16">
      <c r="A741" s="21" t="s">
        <v>6170</v>
      </c>
      <c r="B741" s="21" t="s">
        <v>6171</v>
      </c>
      <c r="C741" s="21" t="s">
        <v>6172</v>
      </c>
      <c r="D741" s="21" t="s">
        <v>40</v>
      </c>
      <c r="E741" s="21" t="s">
        <v>519</v>
      </c>
      <c r="F741" s="21" t="s">
        <v>3256</v>
      </c>
      <c r="G741" s="21" t="s">
        <v>6173</v>
      </c>
      <c r="H741" s="21" t="s">
        <v>6174</v>
      </c>
      <c r="I741" s="21" t="s">
        <v>6175</v>
      </c>
      <c r="J741" s="21" t="s">
        <v>1180</v>
      </c>
      <c r="K741" s="22">
        <v>0.99199999999999999</v>
      </c>
      <c r="L741" s="22">
        <f t="shared" si="33"/>
        <v>0.64965334448421386</v>
      </c>
      <c r="M741" s="22">
        <f t="shared" si="34"/>
        <v>-0.62225799459475917</v>
      </c>
      <c r="N741" s="157">
        <v>1</v>
      </c>
      <c r="O741" s="158">
        <f t="shared" si="35"/>
        <v>0</v>
      </c>
    </row>
    <row r="742" spans="1:15" ht="16">
      <c r="A742" s="21" t="s">
        <v>7082</v>
      </c>
      <c r="B742" s="21" t="s">
        <v>7083</v>
      </c>
      <c r="C742" s="21" t="s">
        <v>33</v>
      </c>
      <c r="D742" s="21" t="s">
        <v>314</v>
      </c>
      <c r="E742" s="21" t="s">
        <v>511</v>
      </c>
      <c r="F742" s="21" t="s">
        <v>1079</v>
      </c>
      <c r="G742" s="21" t="s">
        <v>7084</v>
      </c>
      <c r="H742" s="21" t="s">
        <v>7085</v>
      </c>
      <c r="I742" s="21" t="s">
        <v>7086</v>
      </c>
      <c r="J742" s="21" t="s">
        <v>7087</v>
      </c>
      <c r="K742" s="22">
        <v>0.99199999999999999</v>
      </c>
      <c r="L742" s="22">
        <f t="shared" si="33"/>
        <v>0.64965334448421386</v>
      </c>
      <c r="M742" s="22">
        <f t="shared" si="34"/>
        <v>-0.62225799459475917</v>
      </c>
      <c r="N742" s="157">
        <v>1</v>
      </c>
      <c r="O742" s="158">
        <f t="shared" si="35"/>
        <v>0</v>
      </c>
    </row>
    <row r="743" spans="1:15" ht="16">
      <c r="A743" s="2" t="s">
        <v>10444</v>
      </c>
      <c r="B743" s="2" t="s">
        <v>10445</v>
      </c>
      <c r="C743" s="2" t="s">
        <v>53</v>
      </c>
      <c r="D743" s="2" t="s">
        <v>40</v>
      </c>
      <c r="E743" s="2" t="s">
        <v>158</v>
      </c>
      <c r="F743" s="2" t="s">
        <v>9735</v>
      </c>
      <c r="G743" s="2" t="s">
        <v>10446</v>
      </c>
      <c r="H743" s="2" t="s">
        <v>10447</v>
      </c>
      <c r="I743" s="2" t="s">
        <v>10448</v>
      </c>
      <c r="J743" s="2" t="s">
        <v>2222</v>
      </c>
      <c r="K743" s="3">
        <v>0.99199999999999999</v>
      </c>
      <c r="L743" s="3">
        <f t="shared" si="33"/>
        <v>0.64965334448421386</v>
      </c>
      <c r="M743" s="3">
        <f t="shared" si="34"/>
        <v>-0.62225799459475917</v>
      </c>
      <c r="N743" s="157">
        <v>1</v>
      </c>
      <c r="O743" s="158">
        <f t="shared" si="35"/>
        <v>0</v>
      </c>
    </row>
    <row r="744" spans="1:15" ht="16">
      <c r="A744" s="2" t="s">
        <v>9965</v>
      </c>
      <c r="B744" s="2" t="s">
        <v>9966</v>
      </c>
      <c r="C744" s="2" t="s">
        <v>53</v>
      </c>
      <c r="D744" s="2" t="s">
        <v>40</v>
      </c>
      <c r="E744" s="2" t="s">
        <v>929</v>
      </c>
      <c r="F744" s="2" t="s">
        <v>9967</v>
      </c>
      <c r="G744" s="2" t="s">
        <v>9968</v>
      </c>
      <c r="H744" s="2" t="s">
        <v>9969</v>
      </c>
      <c r="I744" s="2" t="s">
        <v>9970</v>
      </c>
      <c r="J744" s="2" t="s">
        <v>40</v>
      </c>
      <c r="K744" s="3">
        <v>0.99299999999999999</v>
      </c>
      <c r="L744" s="3">
        <f t="shared" si="33"/>
        <v>0.65030823696857298</v>
      </c>
      <c r="M744" s="3">
        <f t="shared" si="34"/>
        <v>-0.62080439745326033</v>
      </c>
      <c r="N744" s="157">
        <v>1</v>
      </c>
      <c r="O744" s="158">
        <f t="shared" si="35"/>
        <v>0</v>
      </c>
    </row>
    <row r="745" spans="1:15" ht="16">
      <c r="A745" s="2" t="s">
        <v>326</v>
      </c>
      <c r="B745" s="2" t="s">
        <v>327</v>
      </c>
      <c r="C745" s="2" t="s">
        <v>328</v>
      </c>
      <c r="D745" s="2" t="s">
        <v>76</v>
      </c>
      <c r="E745" s="2" t="s">
        <v>45</v>
      </c>
      <c r="F745" s="2" t="s">
        <v>329</v>
      </c>
      <c r="G745" s="2" t="s">
        <v>330</v>
      </c>
      <c r="H745" s="2" t="s">
        <v>331</v>
      </c>
      <c r="I745" s="2" t="s">
        <v>332</v>
      </c>
      <c r="J745" s="2" t="s">
        <v>333</v>
      </c>
      <c r="K745" s="3">
        <v>0.99399999999999999</v>
      </c>
      <c r="L745" s="3">
        <f t="shared" si="33"/>
        <v>0.650963129452932</v>
      </c>
      <c r="M745" s="3">
        <f t="shared" si="34"/>
        <v>-0.61935226341934824</v>
      </c>
      <c r="N745" s="157">
        <v>1</v>
      </c>
      <c r="O745" s="158">
        <f t="shared" si="35"/>
        <v>0</v>
      </c>
    </row>
    <row r="746" spans="1:15" ht="16">
      <c r="A746" s="21" t="s">
        <v>10274</v>
      </c>
      <c r="B746" s="21" t="s">
        <v>10275</v>
      </c>
      <c r="C746" s="21" t="s">
        <v>85</v>
      </c>
      <c r="D746" s="21" t="s">
        <v>314</v>
      </c>
      <c r="E746" s="21" t="s">
        <v>937</v>
      </c>
      <c r="F746" s="21" t="s">
        <v>10276</v>
      </c>
      <c r="G746" s="21" t="s">
        <v>10277</v>
      </c>
      <c r="H746" s="21" t="s">
        <v>10278</v>
      </c>
      <c r="I746" s="21" t="s">
        <v>10279</v>
      </c>
      <c r="J746" s="21" t="s">
        <v>40</v>
      </c>
      <c r="K746" s="22">
        <v>0.99399999999999999</v>
      </c>
      <c r="L746" s="22">
        <f t="shared" si="33"/>
        <v>0.650963129452932</v>
      </c>
      <c r="M746" s="22">
        <f t="shared" si="34"/>
        <v>-0.61935226341934824</v>
      </c>
      <c r="N746" s="157">
        <v>1</v>
      </c>
      <c r="O746" s="158">
        <f t="shared" si="35"/>
        <v>0</v>
      </c>
    </row>
    <row r="747" spans="1:15" ht="16">
      <c r="A747" s="21" t="s">
        <v>6481</v>
      </c>
      <c r="B747" s="21" t="s">
        <v>6482</v>
      </c>
      <c r="C747" s="21" t="s">
        <v>235</v>
      </c>
      <c r="D747" s="21" t="s">
        <v>141</v>
      </c>
      <c r="E747" s="21" t="s">
        <v>1670</v>
      </c>
      <c r="F747" s="21" t="s">
        <v>6483</v>
      </c>
      <c r="G747" s="21" t="s">
        <v>6484</v>
      </c>
      <c r="H747" s="21" t="s">
        <v>6485</v>
      </c>
      <c r="I747" s="21" t="s">
        <v>6486</v>
      </c>
      <c r="J747" s="21" t="s">
        <v>811</v>
      </c>
      <c r="K747" s="22">
        <v>0.995</v>
      </c>
      <c r="L747" s="22">
        <f t="shared" si="33"/>
        <v>0.65161802193729113</v>
      </c>
      <c r="M747" s="22">
        <f t="shared" si="34"/>
        <v>-0.61790158955062313</v>
      </c>
      <c r="N747" s="157">
        <v>1</v>
      </c>
      <c r="O747" s="158">
        <f t="shared" si="35"/>
        <v>0</v>
      </c>
    </row>
    <row r="748" spans="1:15" ht="16">
      <c r="A748" s="21" t="s">
        <v>4858</v>
      </c>
      <c r="B748" s="21" t="s">
        <v>4859</v>
      </c>
      <c r="C748" s="21" t="s">
        <v>4860</v>
      </c>
      <c r="D748" s="21" t="s">
        <v>34</v>
      </c>
      <c r="E748" s="21" t="s">
        <v>2111</v>
      </c>
      <c r="F748" s="21" t="s">
        <v>2924</v>
      </c>
      <c r="G748" s="21" t="s">
        <v>4861</v>
      </c>
      <c r="H748" s="21" t="s">
        <v>4862</v>
      </c>
      <c r="I748" s="21" t="s">
        <v>4863</v>
      </c>
      <c r="J748" s="21" t="s">
        <v>40</v>
      </c>
      <c r="K748" s="22">
        <v>0.996</v>
      </c>
      <c r="L748" s="22">
        <f t="shared" si="33"/>
        <v>0.65227291442165014</v>
      </c>
      <c r="M748" s="22">
        <f t="shared" si="34"/>
        <v>-0.61645237291355359</v>
      </c>
      <c r="N748" s="157">
        <v>1</v>
      </c>
      <c r="O748" s="158">
        <f t="shared" si="35"/>
        <v>0</v>
      </c>
    </row>
    <row r="749" spans="1:15" ht="16">
      <c r="A749" s="21" t="s">
        <v>6070</v>
      </c>
      <c r="B749" s="21" t="s">
        <v>6071</v>
      </c>
      <c r="C749" s="21" t="s">
        <v>132</v>
      </c>
      <c r="D749" s="21" t="s">
        <v>314</v>
      </c>
      <c r="E749" s="21" t="s">
        <v>77</v>
      </c>
      <c r="F749" s="21" t="s">
        <v>6072</v>
      </c>
      <c r="G749" s="21" t="s">
        <v>6073</v>
      </c>
      <c r="H749" s="21" t="s">
        <v>6074</v>
      </c>
      <c r="I749" s="21" t="s">
        <v>6075</v>
      </c>
      <c r="J749" s="21" t="s">
        <v>1607</v>
      </c>
      <c r="K749" s="22">
        <v>0.996</v>
      </c>
      <c r="L749" s="22">
        <f t="shared" si="33"/>
        <v>0.65227291442165014</v>
      </c>
      <c r="M749" s="22">
        <f t="shared" si="34"/>
        <v>-0.61645237291355359</v>
      </c>
      <c r="N749" s="157">
        <v>1</v>
      </c>
      <c r="O749" s="158">
        <f t="shared" si="35"/>
        <v>0</v>
      </c>
    </row>
    <row r="750" spans="1:15" ht="16">
      <c r="A750" s="21" t="s">
        <v>2551</v>
      </c>
      <c r="B750" s="21" t="s">
        <v>2552</v>
      </c>
      <c r="C750" s="21" t="s">
        <v>328</v>
      </c>
      <c r="D750" s="21" t="s">
        <v>44</v>
      </c>
      <c r="E750" s="21" t="s">
        <v>1468</v>
      </c>
      <c r="F750" s="21" t="s">
        <v>2553</v>
      </c>
      <c r="G750" s="21" t="s">
        <v>2554</v>
      </c>
      <c r="H750" s="21" t="s">
        <v>2555</v>
      </c>
      <c r="I750" s="21" t="s">
        <v>2556</v>
      </c>
      <c r="J750" s="21" t="s">
        <v>40</v>
      </c>
      <c r="K750" s="22">
        <v>0.997</v>
      </c>
      <c r="L750" s="22">
        <f t="shared" si="33"/>
        <v>0.65292780690600927</v>
      </c>
      <c r="M750" s="22">
        <f t="shared" si="34"/>
        <v>-0.61500461058343847</v>
      </c>
      <c r="N750" s="157">
        <v>1</v>
      </c>
      <c r="O750" s="158">
        <f t="shared" si="35"/>
        <v>0</v>
      </c>
    </row>
    <row r="751" spans="1:15" ht="16">
      <c r="A751" s="21" t="s">
        <v>4882</v>
      </c>
      <c r="B751" s="21" t="s">
        <v>4883</v>
      </c>
      <c r="C751" s="21" t="s">
        <v>33</v>
      </c>
      <c r="D751" s="21" t="s">
        <v>86</v>
      </c>
      <c r="E751" s="21" t="s">
        <v>151</v>
      </c>
      <c r="F751" s="21" t="s">
        <v>4884</v>
      </c>
      <c r="G751" s="21" t="s">
        <v>4885</v>
      </c>
      <c r="H751" s="21" t="s">
        <v>4886</v>
      </c>
      <c r="I751" s="21" t="s">
        <v>4887</v>
      </c>
      <c r="J751" s="21" t="s">
        <v>4888</v>
      </c>
      <c r="K751" s="22">
        <v>0.997</v>
      </c>
      <c r="L751" s="22">
        <f t="shared" si="33"/>
        <v>0.65292780690600927</v>
      </c>
      <c r="M751" s="22">
        <f t="shared" si="34"/>
        <v>-0.61500461058343847</v>
      </c>
      <c r="N751" s="157">
        <v>1</v>
      </c>
      <c r="O751" s="158">
        <f t="shared" si="35"/>
        <v>0</v>
      </c>
    </row>
    <row r="752" spans="1:15" ht="16">
      <c r="A752" s="21" t="s">
        <v>2386</v>
      </c>
      <c r="B752" s="21" t="s">
        <v>2387</v>
      </c>
      <c r="C752" s="21" t="s">
        <v>921</v>
      </c>
      <c r="D752" s="21" t="s">
        <v>141</v>
      </c>
      <c r="E752" s="21" t="s">
        <v>40</v>
      </c>
      <c r="F752" s="21" t="s">
        <v>2388</v>
      </c>
      <c r="G752" s="21" t="s">
        <v>2389</v>
      </c>
      <c r="H752" s="21" t="s">
        <v>2390</v>
      </c>
      <c r="I752" s="21" t="s">
        <v>2391</v>
      </c>
      <c r="J752" s="21" t="s">
        <v>40</v>
      </c>
      <c r="K752" s="22">
        <v>0.998</v>
      </c>
      <c r="L752" s="22">
        <f t="shared" si="33"/>
        <v>0.65358269939036839</v>
      </c>
      <c r="M752" s="22">
        <f t="shared" si="34"/>
        <v>-0.61355829964437381</v>
      </c>
      <c r="N752" s="157">
        <v>1</v>
      </c>
      <c r="O752" s="158">
        <f t="shared" si="35"/>
        <v>0</v>
      </c>
    </row>
    <row r="753" spans="1:15" ht="16">
      <c r="A753" s="21" t="s">
        <v>1161</v>
      </c>
      <c r="B753" s="21" t="s">
        <v>1162</v>
      </c>
      <c r="C753" s="21" t="s">
        <v>132</v>
      </c>
      <c r="D753" s="21" t="s">
        <v>86</v>
      </c>
      <c r="E753" s="21" t="s">
        <v>45</v>
      </c>
      <c r="F753" s="21" t="s">
        <v>1163</v>
      </c>
      <c r="G753" s="21" t="s">
        <v>1164</v>
      </c>
      <c r="H753" s="21" t="s">
        <v>1165</v>
      </c>
      <c r="I753" s="21" t="s">
        <v>1166</v>
      </c>
      <c r="J753" s="21" t="s">
        <v>333</v>
      </c>
      <c r="K753" s="22">
        <v>0.999</v>
      </c>
      <c r="L753" s="22">
        <f t="shared" si="33"/>
        <v>0.65423759187472741</v>
      </c>
      <c r="M753" s="22">
        <f t="shared" si="34"/>
        <v>-0.61211343718921618</v>
      </c>
      <c r="N753" s="157">
        <v>1</v>
      </c>
      <c r="O753" s="158">
        <f t="shared" si="35"/>
        <v>0</v>
      </c>
    </row>
    <row r="754" spans="1:15" ht="16">
      <c r="A754" s="21" t="s">
        <v>7639</v>
      </c>
      <c r="B754" s="21" t="s">
        <v>7640</v>
      </c>
      <c r="C754" s="21" t="s">
        <v>85</v>
      </c>
      <c r="D754" s="21" t="s">
        <v>40</v>
      </c>
      <c r="E754" s="21" t="s">
        <v>2111</v>
      </c>
      <c r="F754" s="21" t="s">
        <v>7641</v>
      </c>
      <c r="G754" s="21" t="s">
        <v>7642</v>
      </c>
      <c r="H754" s="21" t="s">
        <v>7643</v>
      </c>
      <c r="I754" s="21" t="s">
        <v>7644</v>
      </c>
      <c r="J754" s="21" t="s">
        <v>40</v>
      </c>
      <c r="K754" s="22">
        <v>1</v>
      </c>
      <c r="L754" s="22">
        <f t="shared" si="33"/>
        <v>0.65489248435908654</v>
      </c>
      <c r="M754" s="22">
        <f t="shared" si="34"/>
        <v>-0.61067002031954731</v>
      </c>
      <c r="N754" s="157">
        <v>1</v>
      </c>
      <c r="O754" s="158">
        <f t="shared" si="35"/>
        <v>0</v>
      </c>
    </row>
    <row r="755" spans="1:15" ht="16">
      <c r="A755" s="2" t="s">
        <v>176</v>
      </c>
      <c r="B755" s="2" t="s">
        <v>177</v>
      </c>
      <c r="C755" s="2" t="s">
        <v>85</v>
      </c>
      <c r="D755" s="2" t="s">
        <v>40</v>
      </c>
      <c r="E755" s="2" t="s">
        <v>178</v>
      </c>
      <c r="F755" s="2" t="s">
        <v>179</v>
      </c>
      <c r="G755" s="2" t="s">
        <v>180</v>
      </c>
      <c r="H755" s="2" t="s">
        <v>181</v>
      </c>
      <c r="I755" s="2" t="s">
        <v>182</v>
      </c>
      <c r="J755" s="2" t="s">
        <v>183</v>
      </c>
      <c r="K755" s="3">
        <v>1.0009999999999999</v>
      </c>
      <c r="L755" s="3">
        <f t="shared" si="33"/>
        <v>0.65554737684344555</v>
      </c>
      <c r="M755" s="3">
        <f t="shared" si="34"/>
        <v>-0.60922804614564108</v>
      </c>
      <c r="N755" s="157">
        <v>1</v>
      </c>
      <c r="O755" s="158">
        <f t="shared" si="35"/>
        <v>0</v>
      </c>
    </row>
    <row r="756" spans="1:15" ht="16">
      <c r="A756" s="21" t="s">
        <v>2983</v>
      </c>
      <c r="B756" s="21" t="s">
        <v>2984</v>
      </c>
      <c r="C756" s="21" t="s">
        <v>921</v>
      </c>
      <c r="D756" s="21" t="s">
        <v>40</v>
      </c>
      <c r="E756" s="21" t="s">
        <v>336</v>
      </c>
      <c r="F756" s="21" t="s">
        <v>2985</v>
      </c>
      <c r="G756" s="21" t="s">
        <v>2986</v>
      </c>
      <c r="H756" s="21" t="s">
        <v>2987</v>
      </c>
      <c r="I756" s="21" t="s">
        <v>2988</v>
      </c>
      <c r="J756" s="21" t="s">
        <v>40</v>
      </c>
      <c r="K756" s="22">
        <v>1.0009999999999999</v>
      </c>
      <c r="L756" s="22">
        <f t="shared" si="33"/>
        <v>0.65554737684344555</v>
      </c>
      <c r="M756" s="22">
        <f t="shared" si="34"/>
        <v>-0.60922804614564108</v>
      </c>
      <c r="N756" s="157">
        <v>1</v>
      </c>
      <c r="O756" s="158">
        <f t="shared" si="35"/>
        <v>0</v>
      </c>
    </row>
    <row r="757" spans="1:15" ht="16">
      <c r="A757" s="21" t="s">
        <v>8983</v>
      </c>
      <c r="B757" s="21" t="s">
        <v>8984</v>
      </c>
      <c r="C757" s="21" t="s">
        <v>53</v>
      </c>
      <c r="D757" s="21" t="s">
        <v>314</v>
      </c>
      <c r="E757" s="21" t="s">
        <v>511</v>
      </c>
      <c r="F757" s="21" t="s">
        <v>8985</v>
      </c>
      <c r="G757" s="21" t="s">
        <v>8986</v>
      </c>
      <c r="H757" s="21" t="s">
        <v>8987</v>
      </c>
      <c r="I757" s="21" t="s">
        <v>8988</v>
      </c>
      <c r="J757" s="21" t="s">
        <v>8989</v>
      </c>
      <c r="K757" s="22">
        <v>1.0009999999999999</v>
      </c>
      <c r="L757" s="22">
        <f t="shared" si="33"/>
        <v>0.65554737684344555</v>
      </c>
      <c r="M757" s="22">
        <f t="shared" si="34"/>
        <v>-0.60922804614564108</v>
      </c>
      <c r="N757" s="157">
        <v>1</v>
      </c>
      <c r="O757" s="158">
        <f t="shared" si="35"/>
        <v>0</v>
      </c>
    </row>
    <row r="758" spans="1:15" ht="16">
      <c r="A758" s="21" t="s">
        <v>5478</v>
      </c>
      <c r="B758" s="21" t="s">
        <v>5479</v>
      </c>
      <c r="C758" s="21" t="s">
        <v>921</v>
      </c>
      <c r="D758" s="21" t="s">
        <v>141</v>
      </c>
      <c r="E758" s="21" t="s">
        <v>519</v>
      </c>
      <c r="F758" s="21" t="s">
        <v>5480</v>
      </c>
      <c r="G758" s="21" t="s">
        <v>5481</v>
      </c>
      <c r="H758" s="21" t="s">
        <v>5482</v>
      </c>
      <c r="I758" s="21" t="s">
        <v>5483</v>
      </c>
      <c r="J758" s="21" t="s">
        <v>40</v>
      </c>
      <c r="K758" s="22">
        <v>1.002</v>
      </c>
      <c r="L758" s="22">
        <f t="shared" si="33"/>
        <v>0.65620226932780468</v>
      </c>
      <c r="M758" s="22">
        <f t="shared" si="34"/>
        <v>-0.60778751178642609</v>
      </c>
      <c r="N758" s="157">
        <v>1</v>
      </c>
      <c r="O758" s="158">
        <f t="shared" si="35"/>
        <v>0</v>
      </c>
    </row>
    <row r="759" spans="1:15" ht="16">
      <c r="A759" s="21" t="s">
        <v>7337</v>
      </c>
      <c r="B759" s="21" t="s">
        <v>7338</v>
      </c>
      <c r="C759" s="21" t="s">
        <v>33</v>
      </c>
      <c r="D759" s="21" t="s">
        <v>86</v>
      </c>
      <c r="E759" s="21" t="s">
        <v>151</v>
      </c>
      <c r="F759" s="21" t="s">
        <v>1943</v>
      </c>
      <c r="G759" s="21" t="s">
        <v>7339</v>
      </c>
      <c r="H759" s="21" t="s">
        <v>7340</v>
      </c>
      <c r="I759" s="21" t="s">
        <v>7341</v>
      </c>
      <c r="J759" s="21" t="s">
        <v>40</v>
      </c>
      <c r="K759" s="22">
        <v>1.002</v>
      </c>
      <c r="L759" s="22">
        <f t="shared" si="33"/>
        <v>0.65620226932780468</v>
      </c>
      <c r="M759" s="22">
        <f t="shared" si="34"/>
        <v>-0.60778751178642609</v>
      </c>
      <c r="N759" s="157">
        <v>1</v>
      </c>
      <c r="O759" s="158">
        <f t="shared" si="35"/>
        <v>0</v>
      </c>
    </row>
    <row r="760" spans="1:15" ht="16">
      <c r="A760" s="21" t="s">
        <v>8949</v>
      </c>
      <c r="B760" s="21" t="s">
        <v>8950</v>
      </c>
      <c r="C760" s="21" t="s">
        <v>33</v>
      </c>
      <c r="D760" s="21" t="s">
        <v>40</v>
      </c>
      <c r="E760" s="21" t="s">
        <v>40</v>
      </c>
      <c r="F760" s="21" t="s">
        <v>40</v>
      </c>
      <c r="G760" s="21" t="s">
        <v>8951</v>
      </c>
      <c r="H760" s="21" t="s">
        <v>8952</v>
      </c>
      <c r="I760" s="21" t="s">
        <v>8953</v>
      </c>
      <c r="J760" s="21" t="s">
        <v>40</v>
      </c>
      <c r="K760" s="22">
        <v>1.002</v>
      </c>
      <c r="L760" s="22">
        <f t="shared" si="33"/>
        <v>0.65620226932780468</v>
      </c>
      <c r="M760" s="22">
        <f t="shared" si="34"/>
        <v>-0.60778751178642609</v>
      </c>
      <c r="N760" s="157">
        <v>1</v>
      </c>
      <c r="O760" s="158">
        <f t="shared" si="35"/>
        <v>0</v>
      </c>
    </row>
    <row r="761" spans="1:15" ht="16">
      <c r="A761" s="2" t="s">
        <v>11137</v>
      </c>
      <c r="B761" s="2" t="s">
        <v>11138</v>
      </c>
      <c r="C761" s="2" t="s">
        <v>33</v>
      </c>
      <c r="D761" s="2" t="s">
        <v>141</v>
      </c>
      <c r="E761" s="2" t="s">
        <v>158</v>
      </c>
      <c r="F761" s="2" t="s">
        <v>11139</v>
      </c>
      <c r="G761" s="2" t="s">
        <v>11140</v>
      </c>
      <c r="H761" s="2" t="s">
        <v>11141</v>
      </c>
      <c r="I761" s="2" t="s">
        <v>11142</v>
      </c>
      <c r="J761" s="2" t="s">
        <v>483</v>
      </c>
      <c r="K761" s="3">
        <v>1.0029999999999999</v>
      </c>
      <c r="L761" s="3">
        <f t="shared" si="33"/>
        <v>0.65685716181216369</v>
      </c>
      <c r="M761" s="3">
        <f t="shared" si="34"/>
        <v>-0.60634841436945397</v>
      </c>
      <c r="N761" s="157">
        <v>1</v>
      </c>
      <c r="O761" s="158">
        <f t="shared" si="35"/>
        <v>0</v>
      </c>
    </row>
    <row r="762" spans="1:15" ht="16">
      <c r="A762" s="21" t="s">
        <v>4902</v>
      </c>
      <c r="B762" s="21" t="s">
        <v>4903</v>
      </c>
      <c r="C762" s="21" t="s">
        <v>1339</v>
      </c>
      <c r="D762" s="21" t="s">
        <v>86</v>
      </c>
      <c r="E762" s="21" t="s">
        <v>151</v>
      </c>
      <c r="F762" s="21" t="s">
        <v>4904</v>
      </c>
      <c r="G762" s="21" t="s">
        <v>4905</v>
      </c>
      <c r="H762" s="21" t="s">
        <v>4906</v>
      </c>
      <c r="I762" s="21" t="s">
        <v>4907</v>
      </c>
      <c r="J762" s="21" t="s">
        <v>40</v>
      </c>
      <c r="K762" s="22">
        <v>1.004</v>
      </c>
      <c r="L762" s="22">
        <f t="shared" si="33"/>
        <v>0.65751205429652293</v>
      </c>
      <c r="M762" s="22">
        <f t="shared" si="34"/>
        <v>-0.60491075103086223</v>
      </c>
      <c r="N762" s="157">
        <v>1</v>
      </c>
      <c r="O762" s="158">
        <f t="shared" si="35"/>
        <v>0</v>
      </c>
    </row>
    <row r="763" spans="1:15" ht="16">
      <c r="A763" s="21" t="s">
        <v>7377</v>
      </c>
      <c r="B763" s="21" t="s">
        <v>7378</v>
      </c>
      <c r="C763" s="21" t="s">
        <v>2084</v>
      </c>
      <c r="D763" s="21" t="s">
        <v>141</v>
      </c>
      <c r="E763" s="21" t="s">
        <v>7379</v>
      </c>
      <c r="F763" s="21" t="s">
        <v>7380</v>
      </c>
      <c r="G763" s="21" t="s">
        <v>7381</v>
      </c>
      <c r="H763" s="21" t="s">
        <v>7382</v>
      </c>
      <c r="I763" s="21" t="s">
        <v>7383</v>
      </c>
      <c r="J763" s="21" t="s">
        <v>811</v>
      </c>
      <c r="K763" s="22">
        <v>1.004</v>
      </c>
      <c r="L763" s="22">
        <f t="shared" si="33"/>
        <v>0.65751205429652293</v>
      </c>
      <c r="M763" s="22">
        <f t="shared" si="34"/>
        <v>-0.60491075103086223</v>
      </c>
      <c r="N763" s="157">
        <v>1</v>
      </c>
      <c r="O763" s="158">
        <f t="shared" si="35"/>
        <v>0</v>
      </c>
    </row>
    <row r="764" spans="1:15" ht="16">
      <c r="A764" s="2" t="s">
        <v>342</v>
      </c>
      <c r="B764" s="2" t="s">
        <v>343</v>
      </c>
      <c r="C764" s="2" t="s">
        <v>33</v>
      </c>
      <c r="D764" s="2" t="s">
        <v>86</v>
      </c>
      <c r="E764" s="2" t="s">
        <v>77</v>
      </c>
      <c r="F764" s="2" t="s">
        <v>344</v>
      </c>
      <c r="G764" s="2" t="s">
        <v>345</v>
      </c>
      <c r="H764" s="2" t="s">
        <v>346</v>
      </c>
      <c r="I764" s="2" t="s">
        <v>347</v>
      </c>
      <c r="J764" s="2" t="s">
        <v>348</v>
      </c>
      <c r="K764" s="3">
        <v>1.0049999999999999</v>
      </c>
      <c r="L764" s="3">
        <f t="shared" si="33"/>
        <v>0.65816694678088195</v>
      </c>
      <c r="M764" s="3">
        <f t="shared" si="34"/>
        <v>-0.60347451891534343</v>
      </c>
      <c r="N764" s="157">
        <v>1</v>
      </c>
      <c r="O764" s="158">
        <f t="shared" si="35"/>
        <v>0</v>
      </c>
    </row>
    <row r="765" spans="1:15" ht="16">
      <c r="A765" s="21" t="s">
        <v>4004</v>
      </c>
      <c r="B765" s="21" t="s">
        <v>4005</v>
      </c>
      <c r="C765" s="21" t="s">
        <v>33</v>
      </c>
      <c r="D765" s="21" t="s">
        <v>40</v>
      </c>
      <c r="E765" s="21" t="s">
        <v>158</v>
      </c>
      <c r="F765" s="21" t="s">
        <v>4006</v>
      </c>
      <c r="G765" s="21" t="s">
        <v>4007</v>
      </c>
      <c r="H765" s="21" t="s">
        <v>4008</v>
      </c>
      <c r="I765" s="21" t="s">
        <v>4009</v>
      </c>
      <c r="J765" s="21" t="s">
        <v>4010</v>
      </c>
      <c r="K765" s="22">
        <v>1.0049999999999999</v>
      </c>
      <c r="L765" s="22">
        <f t="shared" si="33"/>
        <v>0.65816694678088195</v>
      </c>
      <c r="M765" s="22">
        <f t="shared" si="34"/>
        <v>-0.60347451891534343</v>
      </c>
      <c r="N765" s="157">
        <v>1</v>
      </c>
      <c r="O765" s="158">
        <f t="shared" si="35"/>
        <v>0</v>
      </c>
    </row>
    <row r="766" spans="1:15" ht="16">
      <c r="A766" s="21" t="s">
        <v>9648</v>
      </c>
      <c r="B766" s="21" t="s">
        <v>9649</v>
      </c>
      <c r="C766" s="21" t="s">
        <v>33</v>
      </c>
      <c r="D766" s="21" t="s">
        <v>314</v>
      </c>
      <c r="E766" s="21" t="s">
        <v>151</v>
      </c>
      <c r="F766" s="21" t="s">
        <v>9650</v>
      </c>
      <c r="G766" s="21" t="s">
        <v>9651</v>
      </c>
      <c r="H766" s="21" t="s">
        <v>9652</v>
      </c>
      <c r="I766" s="21" t="s">
        <v>9653</v>
      </c>
      <c r="J766" s="21" t="s">
        <v>40</v>
      </c>
      <c r="K766" s="22">
        <v>1.0049999999999999</v>
      </c>
      <c r="L766" s="22">
        <f t="shared" si="33"/>
        <v>0.65816694678088195</v>
      </c>
      <c r="M766" s="22">
        <f t="shared" si="34"/>
        <v>-0.60347451891534343</v>
      </c>
      <c r="N766" s="157">
        <v>1</v>
      </c>
      <c r="O766" s="158">
        <f t="shared" si="35"/>
        <v>0</v>
      </c>
    </row>
    <row r="767" spans="1:15" ht="16">
      <c r="A767" s="21" t="s">
        <v>8700</v>
      </c>
      <c r="B767" s="21" t="s">
        <v>8701</v>
      </c>
      <c r="C767" s="21" t="s">
        <v>40</v>
      </c>
      <c r="D767" s="21" t="s">
        <v>40</v>
      </c>
      <c r="E767" s="21" t="s">
        <v>40</v>
      </c>
      <c r="F767" s="21" t="s">
        <v>8702</v>
      </c>
      <c r="G767" s="21" t="s">
        <v>8703</v>
      </c>
      <c r="H767" s="21" t="s">
        <v>8704</v>
      </c>
      <c r="I767" s="21" t="s">
        <v>8705</v>
      </c>
      <c r="J767" s="21" t="s">
        <v>40</v>
      </c>
      <c r="K767" s="22">
        <v>1.0049999999999999</v>
      </c>
      <c r="L767" s="22">
        <f t="shared" si="33"/>
        <v>0.65816694678088195</v>
      </c>
      <c r="M767" s="22">
        <f t="shared" si="34"/>
        <v>-0.60347451891534343</v>
      </c>
      <c r="N767" s="157">
        <v>1</v>
      </c>
      <c r="O767" s="158">
        <f t="shared" si="35"/>
        <v>0</v>
      </c>
    </row>
    <row r="768" spans="1:15" ht="16">
      <c r="A768" s="21" t="s">
        <v>5026</v>
      </c>
      <c r="B768" s="21" t="s">
        <v>5027</v>
      </c>
      <c r="C768" s="21" t="s">
        <v>85</v>
      </c>
      <c r="D768" s="21" t="s">
        <v>34</v>
      </c>
      <c r="E768" s="21" t="s">
        <v>35</v>
      </c>
      <c r="F768" s="21" t="s">
        <v>5028</v>
      </c>
      <c r="G768" s="21" t="s">
        <v>5029</v>
      </c>
      <c r="H768" s="21" t="s">
        <v>5030</v>
      </c>
      <c r="I768" s="21" t="s">
        <v>5031</v>
      </c>
      <c r="J768" s="21" t="s">
        <v>40</v>
      </c>
      <c r="K768" s="22">
        <v>1.006</v>
      </c>
      <c r="L768" s="22">
        <f t="shared" si="33"/>
        <v>0.65882183926524107</v>
      </c>
      <c r="M768" s="22">
        <f t="shared" si="34"/>
        <v>-0.60203971517610733</v>
      </c>
      <c r="N768" s="157">
        <v>1</v>
      </c>
      <c r="O768" s="158">
        <f t="shared" si="35"/>
        <v>0</v>
      </c>
    </row>
    <row r="769" spans="1:15" ht="16">
      <c r="A769" s="21" t="s">
        <v>3400</v>
      </c>
      <c r="B769" s="21" t="s">
        <v>3401</v>
      </c>
      <c r="C769" s="21" t="s">
        <v>140</v>
      </c>
      <c r="D769" s="21" t="s">
        <v>141</v>
      </c>
      <c r="E769" s="21" t="s">
        <v>40</v>
      </c>
      <c r="F769" s="21" t="s">
        <v>701</v>
      </c>
      <c r="G769" s="21" t="s">
        <v>3402</v>
      </c>
      <c r="H769" s="21" t="s">
        <v>40</v>
      </c>
      <c r="I769" s="21" t="s">
        <v>3403</v>
      </c>
      <c r="J769" s="21" t="s">
        <v>40</v>
      </c>
      <c r="K769" s="22">
        <v>1.006</v>
      </c>
      <c r="L769" s="22">
        <f t="shared" si="33"/>
        <v>0.65882183926524107</v>
      </c>
      <c r="M769" s="22">
        <f t="shared" si="34"/>
        <v>-0.60203971517610733</v>
      </c>
      <c r="N769" s="157">
        <v>1</v>
      </c>
      <c r="O769" s="158">
        <f t="shared" si="35"/>
        <v>0</v>
      </c>
    </row>
    <row r="770" spans="1:15" ht="16">
      <c r="A770" s="21" t="s">
        <v>6283</v>
      </c>
      <c r="B770" s="21" t="s">
        <v>6284</v>
      </c>
      <c r="C770" s="21" t="s">
        <v>33</v>
      </c>
      <c r="D770" s="21" t="s">
        <v>141</v>
      </c>
      <c r="E770" s="21" t="s">
        <v>77</v>
      </c>
      <c r="F770" s="21" t="s">
        <v>6285</v>
      </c>
      <c r="G770" s="21" t="s">
        <v>6286</v>
      </c>
      <c r="H770" s="21" t="s">
        <v>6287</v>
      </c>
      <c r="I770" s="21" t="s">
        <v>6288</v>
      </c>
      <c r="J770" s="21" t="s">
        <v>40</v>
      </c>
      <c r="K770" s="22">
        <v>1.006</v>
      </c>
      <c r="L770" s="22">
        <f t="shared" ref="L770:L833" si="36">K770/1.526968203</f>
        <v>0.65882183926524107</v>
      </c>
      <c r="M770" s="22">
        <f t="shared" ref="M770:M833" si="37">LOG(L770, 2)</f>
        <v>-0.60203971517610733</v>
      </c>
      <c r="N770" s="157">
        <v>1</v>
      </c>
      <c r="O770" s="158">
        <f t="shared" ref="O770:O833" si="38">-LOG10(N770)</f>
        <v>0</v>
      </c>
    </row>
    <row r="771" spans="1:15" ht="16">
      <c r="A771" s="21" t="s">
        <v>3782</v>
      </c>
      <c r="B771" s="21" t="s">
        <v>3783</v>
      </c>
      <c r="C771" s="21" t="s">
        <v>40</v>
      </c>
      <c r="D771" s="21" t="s">
        <v>40</v>
      </c>
      <c r="E771" s="21" t="s">
        <v>40</v>
      </c>
      <c r="F771" s="21" t="s">
        <v>3784</v>
      </c>
      <c r="G771" s="21" t="s">
        <v>3785</v>
      </c>
      <c r="H771" s="21" t="s">
        <v>3786</v>
      </c>
      <c r="I771" s="21" t="s">
        <v>3787</v>
      </c>
      <c r="J771" s="21" t="s">
        <v>40</v>
      </c>
      <c r="K771" s="22">
        <v>1.0069999999999999</v>
      </c>
      <c r="L771" s="22">
        <f t="shared" si="36"/>
        <v>0.65947673174960009</v>
      </c>
      <c r="M771" s="22">
        <f t="shared" si="37"/>
        <v>-0.60060633697484977</v>
      </c>
      <c r="N771" s="157">
        <v>1</v>
      </c>
      <c r="O771" s="158">
        <f t="shared" si="38"/>
        <v>0</v>
      </c>
    </row>
    <row r="772" spans="1:15" ht="16">
      <c r="A772" s="21" t="s">
        <v>3506</v>
      </c>
      <c r="B772" s="21" t="s">
        <v>3507</v>
      </c>
      <c r="C772" s="21" t="s">
        <v>40</v>
      </c>
      <c r="D772" s="21" t="s">
        <v>86</v>
      </c>
      <c r="E772" s="21" t="s">
        <v>40</v>
      </c>
      <c r="F772" s="21" t="s">
        <v>3508</v>
      </c>
      <c r="G772" s="21" t="s">
        <v>3509</v>
      </c>
      <c r="H772" s="21" t="s">
        <v>3510</v>
      </c>
      <c r="I772" s="21" t="s">
        <v>3511</v>
      </c>
      <c r="J772" s="21" t="s">
        <v>40</v>
      </c>
      <c r="K772" s="22">
        <v>1.0069999999999999</v>
      </c>
      <c r="L772" s="22">
        <f t="shared" si="36"/>
        <v>0.65947673174960009</v>
      </c>
      <c r="M772" s="22">
        <f t="shared" si="37"/>
        <v>-0.60060633697484977</v>
      </c>
      <c r="N772" s="157">
        <v>1</v>
      </c>
      <c r="O772" s="158">
        <f t="shared" si="38"/>
        <v>0</v>
      </c>
    </row>
    <row r="773" spans="1:15" ht="16">
      <c r="A773" s="21" t="s">
        <v>10239</v>
      </c>
      <c r="B773" s="21" t="s">
        <v>10240</v>
      </c>
      <c r="C773" s="21" t="s">
        <v>132</v>
      </c>
      <c r="D773" s="21" t="s">
        <v>141</v>
      </c>
      <c r="E773" s="21" t="s">
        <v>40</v>
      </c>
      <c r="F773" s="21" t="s">
        <v>7475</v>
      </c>
      <c r="G773" s="21" t="s">
        <v>10241</v>
      </c>
      <c r="H773" s="21" t="s">
        <v>10242</v>
      </c>
      <c r="I773" s="21" t="s">
        <v>10243</v>
      </c>
      <c r="J773" s="21" t="s">
        <v>40</v>
      </c>
      <c r="K773" s="22">
        <v>1.0069999999999999</v>
      </c>
      <c r="L773" s="22">
        <f t="shared" si="36"/>
        <v>0.65947673174960009</v>
      </c>
      <c r="M773" s="22">
        <f t="shared" si="37"/>
        <v>-0.60060633697484977</v>
      </c>
      <c r="N773" s="157">
        <v>1</v>
      </c>
      <c r="O773" s="158">
        <f t="shared" si="38"/>
        <v>0</v>
      </c>
    </row>
    <row r="774" spans="1:15" ht="16">
      <c r="A774" s="2" t="s">
        <v>11706</v>
      </c>
      <c r="B774" s="2" t="s">
        <v>11707</v>
      </c>
      <c r="C774" s="2" t="s">
        <v>132</v>
      </c>
      <c r="D774" s="2" t="s">
        <v>141</v>
      </c>
      <c r="E774" s="2" t="s">
        <v>158</v>
      </c>
      <c r="F774" s="2" t="s">
        <v>11708</v>
      </c>
      <c r="G774" s="2" t="s">
        <v>11709</v>
      </c>
      <c r="H774" s="2" t="s">
        <v>11710</v>
      </c>
      <c r="I774" s="2" t="s">
        <v>11711</v>
      </c>
      <c r="J774" s="2" t="s">
        <v>1251</v>
      </c>
      <c r="K774" s="3">
        <v>1.0069999999999999</v>
      </c>
      <c r="L774" s="3">
        <f t="shared" si="36"/>
        <v>0.65947673174960009</v>
      </c>
      <c r="M774" s="3">
        <f t="shared" si="37"/>
        <v>-0.60060633697484977</v>
      </c>
      <c r="N774" s="157">
        <v>1</v>
      </c>
      <c r="O774" s="158">
        <f t="shared" si="38"/>
        <v>0</v>
      </c>
    </row>
    <row r="775" spans="1:15" ht="16">
      <c r="A775" s="21" t="s">
        <v>3429</v>
      </c>
      <c r="B775" s="21" t="s">
        <v>3430</v>
      </c>
      <c r="C775" s="21" t="s">
        <v>132</v>
      </c>
      <c r="D775" s="21" t="s">
        <v>991</v>
      </c>
      <c r="E775" s="21" t="s">
        <v>1058</v>
      </c>
      <c r="F775" s="21" t="s">
        <v>3431</v>
      </c>
      <c r="G775" s="21" t="s">
        <v>3432</v>
      </c>
      <c r="H775" s="21" t="s">
        <v>3433</v>
      </c>
      <c r="I775" s="21" t="s">
        <v>3434</v>
      </c>
      <c r="J775" s="21" t="s">
        <v>102</v>
      </c>
      <c r="K775" s="22">
        <v>1.0089999999999999</v>
      </c>
      <c r="L775" s="22">
        <f t="shared" si="36"/>
        <v>0.66078651671831823</v>
      </c>
      <c r="M775" s="22">
        <f t="shared" si="37"/>
        <v>-0.59774384587527729</v>
      </c>
      <c r="N775" s="157">
        <v>1</v>
      </c>
      <c r="O775" s="158">
        <f t="shared" si="38"/>
        <v>0</v>
      </c>
    </row>
    <row r="776" spans="1:15" ht="16">
      <c r="A776" s="21" t="s">
        <v>6833</v>
      </c>
      <c r="B776" s="21" t="s">
        <v>6834</v>
      </c>
      <c r="C776" s="21" t="s">
        <v>85</v>
      </c>
      <c r="D776" s="21" t="s">
        <v>86</v>
      </c>
      <c r="E776" s="21" t="s">
        <v>1468</v>
      </c>
      <c r="F776" s="21" t="s">
        <v>6835</v>
      </c>
      <c r="G776" s="21" t="s">
        <v>6836</v>
      </c>
      <c r="H776" s="21" t="s">
        <v>6837</v>
      </c>
      <c r="I776" s="21" t="s">
        <v>6838</v>
      </c>
      <c r="J776" s="21" t="s">
        <v>40</v>
      </c>
      <c r="K776" s="22">
        <v>1.0089999999999999</v>
      </c>
      <c r="L776" s="22">
        <f t="shared" si="36"/>
        <v>0.66078651671831823</v>
      </c>
      <c r="M776" s="22">
        <f t="shared" si="37"/>
        <v>-0.59774384587527729</v>
      </c>
      <c r="N776" s="157">
        <v>1</v>
      </c>
      <c r="O776" s="158">
        <f t="shared" si="38"/>
        <v>0</v>
      </c>
    </row>
    <row r="777" spans="1:15" ht="16">
      <c r="A777" s="21" t="s">
        <v>6715</v>
      </c>
      <c r="B777" s="21" t="s">
        <v>6716</v>
      </c>
      <c r="C777" s="21" t="s">
        <v>33</v>
      </c>
      <c r="D777" s="21" t="s">
        <v>86</v>
      </c>
      <c r="E777" s="21" t="s">
        <v>45</v>
      </c>
      <c r="F777" s="21" t="s">
        <v>6717</v>
      </c>
      <c r="G777" s="21" t="s">
        <v>6718</v>
      </c>
      <c r="H777" s="21" t="s">
        <v>6719</v>
      </c>
      <c r="I777" s="21" t="s">
        <v>6720</v>
      </c>
      <c r="J777" s="21" t="s">
        <v>3971</v>
      </c>
      <c r="K777" s="22">
        <v>1.01</v>
      </c>
      <c r="L777" s="22">
        <f t="shared" si="36"/>
        <v>0.66144140920267747</v>
      </c>
      <c r="M777" s="22">
        <f t="shared" si="37"/>
        <v>-0.59631472734247715</v>
      </c>
      <c r="N777" s="157">
        <v>1</v>
      </c>
      <c r="O777" s="158">
        <f t="shared" si="38"/>
        <v>0</v>
      </c>
    </row>
    <row r="778" spans="1:15" ht="16">
      <c r="A778" s="21" t="s">
        <v>12849</v>
      </c>
      <c r="B778" s="21" t="s">
        <v>12848</v>
      </c>
      <c r="C778" s="21" t="s">
        <v>12847</v>
      </c>
      <c r="D778" s="21" t="s">
        <v>314</v>
      </c>
      <c r="E778" s="21" t="s">
        <v>6165</v>
      </c>
      <c r="F778" s="21" t="s">
        <v>12846</v>
      </c>
      <c r="G778" s="21" t="s">
        <v>12845</v>
      </c>
      <c r="H778" s="21" t="s">
        <v>12844</v>
      </c>
      <c r="I778" s="21" t="s">
        <v>12843</v>
      </c>
      <c r="J778" s="21" t="s">
        <v>40</v>
      </c>
      <c r="K778" s="22">
        <v>1.01</v>
      </c>
      <c r="L778" s="22">
        <f t="shared" si="36"/>
        <v>0.66144140920267747</v>
      </c>
      <c r="M778" s="22">
        <f t="shared" si="37"/>
        <v>-0.59631472734247715</v>
      </c>
      <c r="N778" s="157">
        <v>1</v>
      </c>
      <c r="O778" s="158">
        <f t="shared" si="38"/>
        <v>0</v>
      </c>
    </row>
    <row r="779" spans="1:15" ht="16">
      <c r="A779" s="21" t="s">
        <v>11113</v>
      </c>
      <c r="B779" s="21" t="s">
        <v>11114</v>
      </c>
      <c r="C779" s="21" t="s">
        <v>40</v>
      </c>
      <c r="D779" s="21" t="s">
        <v>40</v>
      </c>
      <c r="E779" s="21" t="s">
        <v>40</v>
      </c>
      <c r="F779" s="21" t="s">
        <v>40</v>
      </c>
      <c r="G779" s="21" t="s">
        <v>11115</v>
      </c>
      <c r="H779" s="21" t="s">
        <v>11116</v>
      </c>
      <c r="I779" s="21" t="s">
        <v>11117</v>
      </c>
      <c r="J779" s="21" t="s">
        <v>40</v>
      </c>
      <c r="K779" s="22">
        <v>1.01</v>
      </c>
      <c r="L779" s="22">
        <f t="shared" si="36"/>
        <v>0.66144140920267747</v>
      </c>
      <c r="M779" s="22">
        <f t="shared" si="37"/>
        <v>-0.59631472734247715</v>
      </c>
      <c r="N779" s="157">
        <v>1</v>
      </c>
      <c r="O779" s="158">
        <f t="shared" si="38"/>
        <v>0</v>
      </c>
    </row>
    <row r="780" spans="1:15" ht="16">
      <c r="A780" s="21" t="s">
        <v>8043</v>
      </c>
      <c r="B780" s="21" t="s">
        <v>8044</v>
      </c>
      <c r="C780" s="21" t="s">
        <v>33</v>
      </c>
      <c r="D780" s="21" t="s">
        <v>141</v>
      </c>
      <c r="E780" s="21" t="s">
        <v>214</v>
      </c>
      <c r="F780" s="21" t="s">
        <v>8045</v>
      </c>
      <c r="G780" s="21" t="s">
        <v>8046</v>
      </c>
      <c r="H780" s="21" t="s">
        <v>8047</v>
      </c>
      <c r="I780" s="21" t="s">
        <v>8048</v>
      </c>
      <c r="J780" s="21" t="s">
        <v>40</v>
      </c>
      <c r="K780" s="22">
        <v>1.01</v>
      </c>
      <c r="L780" s="22">
        <f t="shared" si="36"/>
        <v>0.66144140920267747</v>
      </c>
      <c r="M780" s="22">
        <f t="shared" si="37"/>
        <v>-0.59631472734247715</v>
      </c>
      <c r="N780" s="157">
        <v>1</v>
      </c>
      <c r="O780" s="158">
        <f t="shared" si="38"/>
        <v>0</v>
      </c>
    </row>
    <row r="781" spans="1:15" ht="16">
      <c r="A781" s="21" t="s">
        <v>1900</v>
      </c>
      <c r="B781" s="21" t="s">
        <v>1901</v>
      </c>
      <c r="C781" s="21" t="s">
        <v>1902</v>
      </c>
      <c r="D781" s="21" t="s">
        <v>86</v>
      </c>
      <c r="E781" s="21" t="s">
        <v>1903</v>
      </c>
      <c r="F781" s="21" t="s">
        <v>1904</v>
      </c>
      <c r="G781" s="21" t="s">
        <v>1905</v>
      </c>
      <c r="H781" s="21" t="s">
        <v>1906</v>
      </c>
      <c r="I781" s="21" t="s">
        <v>1907</v>
      </c>
      <c r="J781" s="21" t="s">
        <v>40</v>
      </c>
      <c r="K781" s="22">
        <v>1.0109999999999999</v>
      </c>
      <c r="L781" s="22">
        <f t="shared" si="36"/>
        <v>0.66209630168703648</v>
      </c>
      <c r="M781" s="22">
        <f t="shared" si="37"/>
        <v>-0.59488702307861974</v>
      </c>
      <c r="N781" s="157">
        <v>1</v>
      </c>
      <c r="O781" s="158">
        <f t="shared" si="38"/>
        <v>0</v>
      </c>
    </row>
    <row r="782" spans="1:15" ht="16">
      <c r="A782" s="21" t="s">
        <v>5587</v>
      </c>
      <c r="B782" s="21" t="s">
        <v>5588</v>
      </c>
      <c r="C782" s="21" t="s">
        <v>85</v>
      </c>
      <c r="D782" s="21" t="s">
        <v>40</v>
      </c>
      <c r="E782" s="21" t="s">
        <v>1036</v>
      </c>
      <c r="F782" s="21" t="s">
        <v>5589</v>
      </c>
      <c r="G782" s="21" t="s">
        <v>5590</v>
      </c>
      <c r="H782" s="21" t="s">
        <v>5591</v>
      </c>
      <c r="I782" s="21" t="s">
        <v>5592</v>
      </c>
      <c r="J782" s="21" t="s">
        <v>2385</v>
      </c>
      <c r="K782" s="22">
        <v>1.0109999999999999</v>
      </c>
      <c r="L782" s="22">
        <f t="shared" si="36"/>
        <v>0.66209630168703648</v>
      </c>
      <c r="M782" s="22">
        <f t="shared" si="37"/>
        <v>-0.59488702307861974</v>
      </c>
      <c r="N782" s="157">
        <v>1</v>
      </c>
      <c r="O782" s="158">
        <f t="shared" si="38"/>
        <v>0</v>
      </c>
    </row>
    <row r="783" spans="1:15" ht="16">
      <c r="A783" s="21" t="s">
        <v>7305</v>
      </c>
      <c r="B783" s="21" t="s">
        <v>7306</v>
      </c>
      <c r="C783" s="21" t="s">
        <v>2650</v>
      </c>
      <c r="D783" s="21" t="s">
        <v>40</v>
      </c>
      <c r="E783" s="21" t="s">
        <v>45</v>
      </c>
      <c r="F783" s="21" t="s">
        <v>7307</v>
      </c>
      <c r="G783" s="21" t="s">
        <v>7308</v>
      </c>
      <c r="H783" s="21" t="s">
        <v>7309</v>
      </c>
      <c r="I783" s="21" t="s">
        <v>7310</v>
      </c>
      <c r="J783" s="21" t="s">
        <v>7311</v>
      </c>
      <c r="K783" s="22">
        <v>1.0109999999999999</v>
      </c>
      <c r="L783" s="22">
        <f t="shared" si="36"/>
        <v>0.66209630168703648</v>
      </c>
      <c r="M783" s="22">
        <f t="shared" si="37"/>
        <v>-0.59488702307861974</v>
      </c>
      <c r="N783" s="157">
        <v>1</v>
      </c>
      <c r="O783" s="158">
        <f t="shared" si="38"/>
        <v>0</v>
      </c>
    </row>
    <row r="784" spans="1:15" ht="16">
      <c r="A784" s="21" t="s">
        <v>7814</v>
      </c>
      <c r="B784" s="21" t="s">
        <v>7815</v>
      </c>
      <c r="C784" s="21" t="s">
        <v>33</v>
      </c>
      <c r="D784" s="21" t="s">
        <v>40</v>
      </c>
      <c r="E784" s="21" t="s">
        <v>158</v>
      </c>
      <c r="F784" s="21" t="s">
        <v>872</v>
      </c>
      <c r="G784" s="21" t="s">
        <v>7816</v>
      </c>
      <c r="H784" s="21" t="s">
        <v>7817</v>
      </c>
      <c r="I784" s="21" t="s">
        <v>7818</v>
      </c>
      <c r="J784" s="21" t="s">
        <v>3116</v>
      </c>
      <c r="K784" s="22">
        <v>1.0109999999999999</v>
      </c>
      <c r="L784" s="22">
        <f t="shared" si="36"/>
        <v>0.66209630168703648</v>
      </c>
      <c r="M784" s="22">
        <f t="shared" si="37"/>
        <v>-0.59488702307861974</v>
      </c>
      <c r="N784" s="157">
        <v>1</v>
      </c>
      <c r="O784" s="158">
        <f t="shared" si="38"/>
        <v>0</v>
      </c>
    </row>
    <row r="785" spans="1:15" ht="16">
      <c r="A785" s="21" t="s">
        <v>6076</v>
      </c>
      <c r="B785" s="21" t="s">
        <v>6077</v>
      </c>
      <c r="C785" s="21" t="s">
        <v>40</v>
      </c>
      <c r="D785" s="21" t="s">
        <v>314</v>
      </c>
      <c r="E785" s="21" t="s">
        <v>151</v>
      </c>
      <c r="F785" s="21" t="s">
        <v>6078</v>
      </c>
      <c r="G785" s="21" t="s">
        <v>6079</v>
      </c>
      <c r="H785" s="21" t="s">
        <v>6080</v>
      </c>
      <c r="I785" s="21" t="s">
        <v>6081</v>
      </c>
      <c r="J785" s="21" t="s">
        <v>40</v>
      </c>
      <c r="K785" s="22">
        <v>1.012</v>
      </c>
      <c r="L785" s="22">
        <f t="shared" si="36"/>
        <v>0.66275119417139561</v>
      </c>
      <c r="M785" s="22">
        <f t="shared" si="37"/>
        <v>-0.59346073028732416</v>
      </c>
      <c r="N785" s="157">
        <v>1</v>
      </c>
      <c r="O785" s="158">
        <f t="shared" si="38"/>
        <v>0</v>
      </c>
    </row>
    <row r="786" spans="1:15" ht="16">
      <c r="A786" s="21" t="s">
        <v>9839</v>
      </c>
      <c r="B786" s="21" t="s">
        <v>9840</v>
      </c>
      <c r="C786" s="21" t="s">
        <v>7677</v>
      </c>
      <c r="D786" s="21" t="s">
        <v>34</v>
      </c>
      <c r="E786" s="21" t="s">
        <v>336</v>
      </c>
      <c r="F786" s="21" t="s">
        <v>8808</v>
      </c>
      <c r="G786" s="21" t="s">
        <v>9841</v>
      </c>
      <c r="H786" s="21" t="s">
        <v>9842</v>
      </c>
      <c r="I786" s="21" t="s">
        <v>9843</v>
      </c>
      <c r="J786" s="21" t="s">
        <v>2673</v>
      </c>
      <c r="K786" s="22">
        <v>1.012</v>
      </c>
      <c r="L786" s="22">
        <f t="shared" si="36"/>
        <v>0.66275119417139561</v>
      </c>
      <c r="M786" s="22">
        <f t="shared" si="37"/>
        <v>-0.59346073028732416</v>
      </c>
      <c r="N786" s="157">
        <v>1</v>
      </c>
      <c r="O786" s="158">
        <f t="shared" si="38"/>
        <v>0</v>
      </c>
    </row>
    <row r="787" spans="1:15" ht="16">
      <c r="A787" s="2" t="s">
        <v>10521</v>
      </c>
      <c r="B787" s="2" t="s">
        <v>10522</v>
      </c>
      <c r="C787" s="2" t="s">
        <v>921</v>
      </c>
      <c r="D787" s="2" t="s">
        <v>141</v>
      </c>
      <c r="E787" s="2" t="s">
        <v>2498</v>
      </c>
      <c r="F787" s="2" t="s">
        <v>3664</v>
      </c>
      <c r="G787" s="2" t="s">
        <v>10523</v>
      </c>
      <c r="H787" s="2" t="s">
        <v>10524</v>
      </c>
      <c r="I787" s="2" t="s">
        <v>10525</v>
      </c>
      <c r="J787" s="2" t="s">
        <v>1180</v>
      </c>
      <c r="K787" s="3">
        <v>1.012</v>
      </c>
      <c r="L787" s="3">
        <f t="shared" si="36"/>
        <v>0.66275119417139561</v>
      </c>
      <c r="M787" s="3">
        <f t="shared" si="37"/>
        <v>-0.59346073028732416</v>
      </c>
      <c r="N787" s="157">
        <v>1</v>
      </c>
      <c r="O787" s="158">
        <f t="shared" si="38"/>
        <v>0</v>
      </c>
    </row>
    <row r="788" spans="1:15" ht="16">
      <c r="A788" s="21" t="s">
        <v>6153</v>
      </c>
      <c r="B788" s="21" t="s">
        <v>6154</v>
      </c>
      <c r="C788" s="21" t="s">
        <v>40</v>
      </c>
      <c r="D788" s="21" t="s">
        <v>314</v>
      </c>
      <c r="E788" s="21" t="s">
        <v>158</v>
      </c>
      <c r="F788" s="21" t="s">
        <v>6078</v>
      </c>
      <c r="G788" s="21" t="s">
        <v>6155</v>
      </c>
      <c r="H788" s="21" t="s">
        <v>6156</v>
      </c>
      <c r="I788" s="21" t="s">
        <v>6157</v>
      </c>
      <c r="J788" s="21" t="s">
        <v>40</v>
      </c>
      <c r="K788" s="22">
        <v>1.0129999999999999</v>
      </c>
      <c r="L788" s="22">
        <f t="shared" si="36"/>
        <v>0.66340608665575462</v>
      </c>
      <c r="M788" s="22">
        <f t="shared" si="37"/>
        <v>-0.59203584618049632</v>
      </c>
      <c r="N788" s="157">
        <v>1</v>
      </c>
      <c r="O788" s="158">
        <f t="shared" si="38"/>
        <v>0</v>
      </c>
    </row>
    <row r="789" spans="1:15" ht="16">
      <c r="A789" s="21" t="s">
        <v>6289</v>
      </c>
      <c r="B789" s="21" t="s">
        <v>6290</v>
      </c>
      <c r="C789" s="21" t="s">
        <v>33</v>
      </c>
      <c r="D789" s="21" t="s">
        <v>141</v>
      </c>
      <c r="E789" s="21" t="s">
        <v>158</v>
      </c>
      <c r="F789" s="21" t="s">
        <v>6291</v>
      </c>
      <c r="G789" s="21" t="s">
        <v>6292</v>
      </c>
      <c r="H789" s="21" t="s">
        <v>6293</v>
      </c>
      <c r="I789" s="21" t="s">
        <v>6294</v>
      </c>
      <c r="J789" s="21" t="s">
        <v>319</v>
      </c>
      <c r="K789" s="22">
        <v>1.0129999999999999</v>
      </c>
      <c r="L789" s="22">
        <f t="shared" si="36"/>
        <v>0.66340608665575462</v>
      </c>
      <c r="M789" s="22">
        <f t="shared" si="37"/>
        <v>-0.59203584618049632</v>
      </c>
      <c r="N789" s="157">
        <v>1</v>
      </c>
      <c r="O789" s="158">
        <f t="shared" si="38"/>
        <v>0</v>
      </c>
    </row>
    <row r="790" spans="1:15" ht="16">
      <c r="A790" s="21" t="s">
        <v>6982</v>
      </c>
      <c r="B790" s="21" t="s">
        <v>6983</v>
      </c>
      <c r="C790" s="21" t="s">
        <v>186</v>
      </c>
      <c r="D790" s="21" t="s">
        <v>86</v>
      </c>
      <c r="E790" s="21" t="s">
        <v>158</v>
      </c>
      <c r="F790" s="21" t="s">
        <v>6984</v>
      </c>
      <c r="G790" s="21" t="s">
        <v>6985</v>
      </c>
      <c r="H790" s="21" t="s">
        <v>6986</v>
      </c>
      <c r="I790" s="21" t="s">
        <v>6987</v>
      </c>
      <c r="J790" s="21" t="s">
        <v>4134</v>
      </c>
      <c r="K790" s="22">
        <v>1.0129999999999999</v>
      </c>
      <c r="L790" s="22">
        <f t="shared" si="36"/>
        <v>0.66340608665575462</v>
      </c>
      <c r="M790" s="22">
        <f t="shared" si="37"/>
        <v>-0.59203584618049632</v>
      </c>
      <c r="N790" s="157">
        <v>1</v>
      </c>
      <c r="O790" s="158">
        <f t="shared" si="38"/>
        <v>0</v>
      </c>
    </row>
    <row r="791" spans="1:15" ht="16">
      <c r="A791" s="21" t="s">
        <v>10779</v>
      </c>
      <c r="B791" s="21" t="s">
        <v>10780</v>
      </c>
      <c r="C791" s="21" t="s">
        <v>921</v>
      </c>
      <c r="D791" s="21" t="s">
        <v>40</v>
      </c>
      <c r="E791" s="21" t="s">
        <v>714</v>
      </c>
      <c r="F791" s="21" t="s">
        <v>7054</v>
      </c>
      <c r="G791" s="21" t="s">
        <v>10781</v>
      </c>
      <c r="H791" s="21" t="s">
        <v>10782</v>
      </c>
      <c r="I791" s="21" t="s">
        <v>10783</v>
      </c>
      <c r="J791" s="21" t="s">
        <v>1180</v>
      </c>
      <c r="K791" s="22">
        <v>1.0129999999999999</v>
      </c>
      <c r="L791" s="22">
        <f t="shared" si="36"/>
        <v>0.66340608665575462</v>
      </c>
      <c r="M791" s="22">
        <f t="shared" si="37"/>
        <v>-0.59203584618049632</v>
      </c>
      <c r="N791" s="157">
        <v>1</v>
      </c>
      <c r="O791" s="158">
        <f t="shared" si="38"/>
        <v>0</v>
      </c>
    </row>
    <row r="792" spans="1:15" ht="16">
      <c r="A792" s="21" t="s">
        <v>9127</v>
      </c>
      <c r="B792" s="21" t="s">
        <v>9128</v>
      </c>
      <c r="C792" s="21" t="s">
        <v>33</v>
      </c>
      <c r="D792" s="21" t="s">
        <v>40</v>
      </c>
      <c r="E792" s="21" t="s">
        <v>158</v>
      </c>
      <c r="F792" s="21" t="s">
        <v>9129</v>
      </c>
      <c r="G792" s="21" t="s">
        <v>9130</v>
      </c>
      <c r="H792" s="21" t="s">
        <v>9131</v>
      </c>
      <c r="I792" s="21" t="s">
        <v>9132</v>
      </c>
      <c r="J792" s="21" t="s">
        <v>40</v>
      </c>
      <c r="K792" s="22">
        <v>1.0129999999999999</v>
      </c>
      <c r="L792" s="22">
        <f t="shared" si="36"/>
        <v>0.66340608665575462</v>
      </c>
      <c r="M792" s="22">
        <f t="shared" si="37"/>
        <v>-0.59203584618049632</v>
      </c>
      <c r="N792" s="157">
        <v>1</v>
      </c>
      <c r="O792" s="158">
        <f t="shared" si="38"/>
        <v>0</v>
      </c>
    </row>
    <row r="793" spans="1:15" ht="16">
      <c r="A793" s="2" t="s">
        <v>400</v>
      </c>
      <c r="B793" s="2" t="s">
        <v>401</v>
      </c>
      <c r="C793" s="2" t="s">
        <v>33</v>
      </c>
      <c r="D793" s="2" t="s">
        <v>34</v>
      </c>
      <c r="E793" s="2" t="s">
        <v>77</v>
      </c>
      <c r="F793" s="2" t="s">
        <v>402</v>
      </c>
      <c r="G793" s="2" t="s">
        <v>403</v>
      </c>
      <c r="H793" s="2" t="s">
        <v>404</v>
      </c>
      <c r="I793" s="2" t="s">
        <v>405</v>
      </c>
      <c r="J793" s="2" t="s">
        <v>406</v>
      </c>
      <c r="K793" s="3">
        <v>1.014</v>
      </c>
      <c r="L793" s="3">
        <f t="shared" si="36"/>
        <v>0.66406097914011375</v>
      </c>
      <c r="M793" s="3">
        <f t="shared" si="37"/>
        <v>-0.59061236797829386</v>
      </c>
      <c r="N793" s="157">
        <v>1</v>
      </c>
      <c r="O793" s="158">
        <f t="shared" si="38"/>
        <v>0</v>
      </c>
    </row>
    <row r="794" spans="1:15" ht="16">
      <c r="A794" s="21" t="s">
        <v>5224</v>
      </c>
      <c r="B794" s="21" t="s">
        <v>5225</v>
      </c>
      <c r="C794" s="21" t="s">
        <v>53</v>
      </c>
      <c r="D794" s="21" t="s">
        <v>34</v>
      </c>
      <c r="E794" s="21" t="s">
        <v>158</v>
      </c>
      <c r="F794" s="21" t="s">
        <v>1385</v>
      </c>
      <c r="G794" s="21" t="s">
        <v>5226</v>
      </c>
      <c r="H794" s="21" t="s">
        <v>5227</v>
      </c>
      <c r="I794" s="21" t="s">
        <v>5228</v>
      </c>
      <c r="J794" s="21" t="s">
        <v>348</v>
      </c>
      <c r="K794" s="22">
        <v>1.014</v>
      </c>
      <c r="L794" s="22">
        <f t="shared" si="36"/>
        <v>0.66406097914011375</v>
      </c>
      <c r="M794" s="22">
        <f t="shared" si="37"/>
        <v>-0.59061236797829386</v>
      </c>
      <c r="N794" s="157">
        <v>1</v>
      </c>
      <c r="O794" s="158">
        <f t="shared" si="38"/>
        <v>0</v>
      </c>
    </row>
    <row r="795" spans="1:15" ht="16">
      <c r="A795" s="21" t="s">
        <v>12908</v>
      </c>
      <c r="B795" s="21" t="s">
        <v>12907</v>
      </c>
      <c r="C795" s="21" t="s">
        <v>4860</v>
      </c>
      <c r="D795" s="21" t="s">
        <v>314</v>
      </c>
      <c r="E795" s="21" t="s">
        <v>2111</v>
      </c>
      <c r="F795" s="21" t="s">
        <v>12906</v>
      </c>
      <c r="G795" s="21" t="s">
        <v>12905</v>
      </c>
      <c r="H795" s="21" t="s">
        <v>12904</v>
      </c>
      <c r="I795" s="21" t="s">
        <v>12903</v>
      </c>
      <c r="J795" s="21" t="s">
        <v>40</v>
      </c>
      <c r="K795" s="22">
        <v>1.014</v>
      </c>
      <c r="L795" s="22">
        <f t="shared" si="36"/>
        <v>0.66406097914011375</v>
      </c>
      <c r="M795" s="22">
        <f t="shared" si="37"/>
        <v>-0.59061236797829386</v>
      </c>
      <c r="N795" s="157">
        <v>1</v>
      </c>
      <c r="O795" s="158">
        <f t="shared" si="38"/>
        <v>0</v>
      </c>
    </row>
    <row r="796" spans="1:15" ht="16">
      <c r="A796" s="21" t="s">
        <v>8262</v>
      </c>
      <c r="B796" s="21" t="s">
        <v>8263</v>
      </c>
      <c r="C796" s="21" t="s">
        <v>85</v>
      </c>
      <c r="D796" s="21" t="s">
        <v>40</v>
      </c>
      <c r="E796" s="21" t="s">
        <v>2111</v>
      </c>
      <c r="F796" s="21" t="s">
        <v>8264</v>
      </c>
      <c r="G796" s="21" t="s">
        <v>8265</v>
      </c>
      <c r="H796" s="21" t="s">
        <v>8266</v>
      </c>
      <c r="I796" s="21" t="s">
        <v>8267</v>
      </c>
      <c r="J796" s="21" t="s">
        <v>40</v>
      </c>
      <c r="K796" s="22">
        <v>1.014</v>
      </c>
      <c r="L796" s="22">
        <f t="shared" si="36"/>
        <v>0.66406097914011375</v>
      </c>
      <c r="M796" s="22">
        <f t="shared" si="37"/>
        <v>-0.59061236797829386</v>
      </c>
      <c r="N796" s="157">
        <v>1</v>
      </c>
      <c r="O796" s="158">
        <f t="shared" si="38"/>
        <v>0</v>
      </c>
    </row>
    <row r="797" spans="1:15" ht="16">
      <c r="A797" s="21" t="s">
        <v>8286</v>
      </c>
      <c r="B797" s="21" t="s">
        <v>8287</v>
      </c>
      <c r="C797" s="21" t="s">
        <v>235</v>
      </c>
      <c r="D797" s="21" t="s">
        <v>141</v>
      </c>
      <c r="E797" s="21" t="s">
        <v>1670</v>
      </c>
      <c r="F797" s="21" t="s">
        <v>8288</v>
      </c>
      <c r="G797" s="21" t="s">
        <v>8289</v>
      </c>
      <c r="H797" s="21" t="s">
        <v>8290</v>
      </c>
      <c r="I797" s="21" t="s">
        <v>8291</v>
      </c>
      <c r="J797" s="21" t="s">
        <v>2385</v>
      </c>
      <c r="K797" s="22">
        <v>1.0149999999999999</v>
      </c>
      <c r="L797" s="22">
        <f t="shared" si="36"/>
        <v>0.66471587162447276</v>
      </c>
      <c r="M797" s="22">
        <f t="shared" si="37"/>
        <v>-0.58919029290909597</v>
      </c>
      <c r="N797" s="157">
        <v>1</v>
      </c>
      <c r="O797" s="158">
        <f t="shared" si="38"/>
        <v>0</v>
      </c>
    </row>
    <row r="798" spans="1:15">
      <c r="A798" s="2" t="s">
        <v>12613</v>
      </c>
      <c r="B798" s="2" t="s">
        <v>12612</v>
      </c>
      <c r="C798" s="2" t="s">
        <v>40</v>
      </c>
      <c r="D798" s="2" t="s">
        <v>40</v>
      </c>
      <c r="E798" s="2" t="s">
        <v>40</v>
      </c>
      <c r="F798" s="2" t="s">
        <v>12611</v>
      </c>
      <c r="G798" s="2" t="s">
        <v>12610</v>
      </c>
      <c r="H798" s="2" t="s">
        <v>12609</v>
      </c>
      <c r="I798" s="2" t="s">
        <v>12608</v>
      </c>
      <c r="J798" s="2" t="s">
        <v>40</v>
      </c>
      <c r="K798" s="3">
        <v>1.0149999999999999</v>
      </c>
      <c r="L798" s="3">
        <f t="shared" si="36"/>
        <v>0.66471587162447276</v>
      </c>
      <c r="M798" s="3">
        <f t="shared" si="37"/>
        <v>-0.58919029290909597</v>
      </c>
      <c r="N798" s="4" t="s">
        <v>40</v>
      </c>
      <c r="O798" s="5" t="e">
        <f t="shared" si="38"/>
        <v>#VALUE!</v>
      </c>
    </row>
    <row r="799" spans="1:15" ht="16">
      <c r="A799" s="21" t="s">
        <v>9660</v>
      </c>
      <c r="B799" s="21" t="s">
        <v>9661</v>
      </c>
      <c r="C799" s="21" t="s">
        <v>235</v>
      </c>
      <c r="D799" s="21" t="s">
        <v>86</v>
      </c>
      <c r="E799" s="21" t="s">
        <v>2111</v>
      </c>
      <c r="F799" s="21" t="s">
        <v>5917</v>
      </c>
      <c r="G799" s="21" t="s">
        <v>9662</v>
      </c>
      <c r="H799" s="21" t="s">
        <v>9663</v>
      </c>
      <c r="I799" s="21" t="s">
        <v>9664</v>
      </c>
      <c r="J799" s="21" t="s">
        <v>40</v>
      </c>
      <c r="K799" s="22">
        <v>1.0169999999999999</v>
      </c>
      <c r="L799" s="22">
        <f t="shared" si="36"/>
        <v>0.66602565659319091</v>
      </c>
      <c r="M799" s="22">
        <f t="shared" si="37"/>
        <v>-0.58635034112413453</v>
      </c>
      <c r="N799" s="157">
        <v>1</v>
      </c>
      <c r="O799" s="158">
        <f t="shared" si="38"/>
        <v>0</v>
      </c>
    </row>
    <row r="800" spans="1:15" ht="16">
      <c r="A800" s="21" t="s">
        <v>5199</v>
      </c>
      <c r="B800" s="21" t="s">
        <v>5200</v>
      </c>
      <c r="C800" s="21" t="s">
        <v>40</v>
      </c>
      <c r="D800" s="21" t="s">
        <v>86</v>
      </c>
      <c r="E800" s="21" t="s">
        <v>937</v>
      </c>
      <c r="F800" s="21" t="s">
        <v>5201</v>
      </c>
      <c r="G800" s="21" t="s">
        <v>5202</v>
      </c>
      <c r="H800" s="21" t="s">
        <v>5203</v>
      </c>
      <c r="I800" s="21" t="s">
        <v>5204</v>
      </c>
      <c r="J800" s="21" t="s">
        <v>40</v>
      </c>
      <c r="K800" s="22">
        <v>1.018</v>
      </c>
      <c r="L800" s="22">
        <f t="shared" si="36"/>
        <v>0.66668054907755014</v>
      </c>
      <c r="M800" s="22">
        <f t="shared" si="37"/>
        <v>-0.58493245890593892</v>
      </c>
      <c r="N800" s="157">
        <v>1</v>
      </c>
      <c r="O800" s="158">
        <f t="shared" si="38"/>
        <v>0</v>
      </c>
    </row>
    <row r="801" spans="1:15" ht="16">
      <c r="A801" s="21" t="s">
        <v>7355</v>
      </c>
      <c r="B801" s="21" t="s">
        <v>7356</v>
      </c>
      <c r="C801" s="21" t="s">
        <v>40</v>
      </c>
      <c r="D801" s="21" t="s">
        <v>86</v>
      </c>
      <c r="E801" s="21" t="s">
        <v>937</v>
      </c>
      <c r="F801" s="21" t="s">
        <v>7357</v>
      </c>
      <c r="G801" s="21" t="s">
        <v>7358</v>
      </c>
      <c r="H801" s="21" t="s">
        <v>7359</v>
      </c>
      <c r="I801" s="21" t="s">
        <v>7360</v>
      </c>
      <c r="J801" s="21" t="s">
        <v>40</v>
      </c>
      <c r="K801" s="22">
        <v>1.018</v>
      </c>
      <c r="L801" s="22">
        <f t="shared" si="36"/>
        <v>0.66668054907755014</v>
      </c>
      <c r="M801" s="22">
        <f t="shared" si="37"/>
        <v>-0.58493245890593892</v>
      </c>
      <c r="N801" s="157">
        <v>1</v>
      </c>
      <c r="O801" s="158">
        <f t="shared" si="38"/>
        <v>0</v>
      </c>
    </row>
    <row r="802" spans="1:15" ht="16">
      <c r="A802" s="21" t="s">
        <v>6861</v>
      </c>
      <c r="B802" s="21" t="s">
        <v>6862</v>
      </c>
      <c r="C802" s="21" t="s">
        <v>6863</v>
      </c>
      <c r="D802" s="21" t="s">
        <v>76</v>
      </c>
      <c r="E802" s="21" t="s">
        <v>40</v>
      </c>
      <c r="F802" s="21" t="s">
        <v>6864</v>
      </c>
      <c r="G802" s="21" t="s">
        <v>6865</v>
      </c>
      <c r="H802" s="21" t="s">
        <v>6866</v>
      </c>
      <c r="I802" s="21" t="s">
        <v>6867</v>
      </c>
      <c r="J802" s="21" t="s">
        <v>40</v>
      </c>
      <c r="K802" s="22">
        <v>1.018</v>
      </c>
      <c r="L802" s="22">
        <f t="shared" si="36"/>
        <v>0.66668054907755014</v>
      </c>
      <c r="M802" s="22">
        <f t="shared" si="37"/>
        <v>-0.58493245890593892</v>
      </c>
      <c r="N802" s="157">
        <v>1</v>
      </c>
      <c r="O802" s="158">
        <f t="shared" si="38"/>
        <v>0</v>
      </c>
    </row>
    <row r="803" spans="1:15" ht="16">
      <c r="A803" s="21" t="s">
        <v>4745</v>
      </c>
      <c r="B803" s="21" t="s">
        <v>4746</v>
      </c>
      <c r="C803" s="21" t="s">
        <v>53</v>
      </c>
      <c r="D803" s="21" t="s">
        <v>34</v>
      </c>
      <c r="E803" s="21" t="s">
        <v>68</v>
      </c>
      <c r="F803" s="21" t="s">
        <v>4747</v>
      </c>
      <c r="G803" s="21" t="s">
        <v>4748</v>
      </c>
      <c r="H803" s="21" t="s">
        <v>4749</v>
      </c>
      <c r="I803" s="21" t="s">
        <v>4750</v>
      </c>
      <c r="J803" s="21" t="s">
        <v>4441</v>
      </c>
      <c r="K803" s="22">
        <v>1.0189999999999999</v>
      </c>
      <c r="L803" s="22">
        <f t="shared" si="36"/>
        <v>0.66733544156190916</v>
      </c>
      <c r="M803" s="22">
        <f t="shared" si="37"/>
        <v>-0.58351596881582057</v>
      </c>
      <c r="N803" s="157">
        <v>1</v>
      </c>
      <c r="O803" s="158">
        <f t="shared" si="38"/>
        <v>0</v>
      </c>
    </row>
    <row r="804" spans="1:15" ht="16">
      <c r="A804" s="2" t="s">
        <v>11388</v>
      </c>
      <c r="B804" s="2" t="s">
        <v>11389</v>
      </c>
      <c r="C804" s="2" t="s">
        <v>921</v>
      </c>
      <c r="D804" s="2" t="s">
        <v>141</v>
      </c>
      <c r="E804" s="2" t="s">
        <v>519</v>
      </c>
      <c r="F804" s="2" t="s">
        <v>7600</v>
      </c>
      <c r="G804" s="2" t="s">
        <v>11390</v>
      </c>
      <c r="H804" s="2" t="s">
        <v>11391</v>
      </c>
      <c r="I804" s="2" t="s">
        <v>11392</v>
      </c>
      <c r="J804" s="2" t="s">
        <v>40</v>
      </c>
      <c r="K804" s="3">
        <v>1.02</v>
      </c>
      <c r="L804" s="3">
        <f t="shared" si="36"/>
        <v>0.66799033404626829</v>
      </c>
      <c r="M804" s="3">
        <f t="shared" si="37"/>
        <v>-0.58210086812277639</v>
      </c>
      <c r="N804" s="157">
        <v>1</v>
      </c>
      <c r="O804" s="158">
        <f t="shared" si="38"/>
        <v>0</v>
      </c>
    </row>
    <row r="805" spans="1:15" ht="16">
      <c r="A805" s="21" t="s">
        <v>1615</v>
      </c>
      <c r="B805" s="21" t="s">
        <v>1616</v>
      </c>
      <c r="C805" s="21" t="s">
        <v>132</v>
      </c>
      <c r="D805" s="21" t="s">
        <v>86</v>
      </c>
      <c r="E805" s="21" t="s">
        <v>68</v>
      </c>
      <c r="F805" s="21" t="s">
        <v>1617</v>
      </c>
      <c r="G805" s="21" t="s">
        <v>1618</v>
      </c>
      <c r="H805" s="21" t="s">
        <v>1619</v>
      </c>
      <c r="I805" s="21" t="s">
        <v>1620</v>
      </c>
      <c r="J805" s="21" t="s">
        <v>73</v>
      </c>
      <c r="K805" s="22">
        <v>1.0209999999999999</v>
      </c>
      <c r="L805" s="22">
        <f t="shared" si="36"/>
        <v>0.6686452265306273</v>
      </c>
      <c r="M805" s="22">
        <f t="shared" si="37"/>
        <v>-0.58068715410383298</v>
      </c>
      <c r="N805" s="157">
        <v>1</v>
      </c>
      <c r="O805" s="158">
        <f t="shared" si="38"/>
        <v>0</v>
      </c>
    </row>
    <row r="806" spans="1:15" ht="16">
      <c r="A806" s="21" t="s">
        <v>6087</v>
      </c>
      <c r="B806" s="21" t="s">
        <v>6088</v>
      </c>
      <c r="C806" s="21" t="s">
        <v>3225</v>
      </c>
      <c r="D806" s="21" t="s">
        <v>34</v>
      </c>
      <c r="E806" s="21" t="s">
        <v>937</v>
      </c>
      <c r="F806" s="21" t="s">
        <v>6089</v>
      </c>
      <c r="G806" s="21" t="s">
        <v>6090</v>
      </c>
      <c r="H806" s="21" t="s">
        <v>6091</v>
      </c>
      <c r="I806" s="21" t="s">
        <v>6092</v>
      </c>
      <c r="J806" s="21" t="s">
        <v>40</v>
      </c>
      <c r="K806" s="22">
        <v>1.0209999999999999</v>
      </c>
      <c r="L806" s="22">
        <f t="shared" si="36"/>
        <v>0.6686452265306273</v>
      </c>
      <c r="M806" s="22">
        <f t="shared" si="37"/>
        <v>-0.58068715410383298</v>
      </c>
      <c r="N806" s="157">
        <v>1</v>
      </c>
      <c r="O806" s="158">
        <f t="shared" si="38"/>
        <v>0</v>
      </c>
    </row>
    <row r="807" spans="1:15" ht="16">
      <c r="A807" s="21" t="s">
        <v>9014</v>
      </c>
      <c r="B807" s="21" t="s">
        <v>9015</v>
      </c>
      <c r="C807" s="21" t="s">
        <v>33</v>
      </c>
      <c r="D807" s="21" t="s">
        <v>86</v>
      </c>
      <c r="E807" s="21" t="s">
        <v>151</v>
      </c>
      <c r="F807" s="21" t="s">
        <v>7107</v>
      </c>
      <c r="G807" s="21" t="s">
        <v>9016</v>
      </c>
      <c r="H807" s="21" t="s">
        <v>9017</v>
      </c>
      <c r="I807" s="21" t="s">
        <v>9018</v>
      </c>
      <c r="J807" s="21" t="s">
        <v>1251</v>
      </c>
      <c r="K807" s="22">
        <v>1.0209999999999999</v>
      </c>
      <c r="L807" s="22">
        <f t="shared" si="36"/>
        <v>0.6686452265306273</v>
      </c>
      <c r="M807" s="22">
        <f t="shared" si="37"/>
        <v>-0.58068715410383298</v>
      </c>
      <c r="N807" s="157">
        <v>1</v>
      </c>
      <c r="O807" s="158">
        <f t="shared" si="38"/>
        <v>0</v>
      </c>
    </row>
    <row r="808" spans="1:15" ht="16">
      <c r="A808" s="21" t="s">
        <v>3083</v>
      </c>
      <c r="B808" s="21" t="s">
        <v>3084</v>
      </c>
      <c r="C808" s="21" t="s">
        <v>53</v>
      </c>
      <c r="D808" s="21" t="s">
        <v>86</v>
      </c>
      <c r="E808" s="21" t="s">
        <v>178</v>
      </c>
      <c r="F808" s="21" t="s">
        <v>3085</v>
      </c>
      <c r="G808" s="21" t="s">
        <v>3086</v>
      </c>
      <c r="H808" s="21" t="s">
        <v>3087</v>
      </c>
      <c r="I808" s="21" t="s">
        <v>3088</v>
      </c>
      <c r="J808" s="21" t="s">
        <v>3089</v>
      </c>
      <c r="K808" s="22">
        <v>1.022</v>
      </c>
      <c r="L808" s="22">
        <f t="shared" si="36"/>
        <v>0.66930011901498643</v>
      </c>
      <c r="M808" s="22">
        <f t="shared" si="37"/>
        <v>-0.57927482404401309</v>
      </c>
      <c r="N808" s="157">
        <v>1</v>
      </c>
      <c r="O808" s="158">
        <f t="shared" si="38"/>
        <v>0</v>
      </c>
    </row>
    <row r="809" spans="1:15" ht="16">
      <c r="A809" s="21" t="s">
        <v>5689</v>
      </c>
      <c r="B809" s="21" t="s">
        <v>5690</v>
      </c>
      <c r="C809" s="21" t="s">
        <v>40</v>
      </c>
      <c r="D809" s="21" t="s">
        <v>86</v>
      </c>
      <c r="E809" s="21" t="s">
        <v>40</v>
      </c>
      <c r="F809" s="21" t="s">
        <v>5691</v>
      </c>
      <c r="G809" s="21" t="s">
        <v>5692</v>
      </c>
      <c r="H809" s="21" t="s">
        <v>5693</v>
      </c>
      <c r="I809" s="21" t="s">
        <v>5694</v>
      </c>
      <c r="J809" s="21" t="s">
        <v>40</v>
      </c>
      <c r="K809" s="22">
        <v>1.022</v>
      </c>
      <c r="L809" s="22">
        <f t="shared" si="36"/>
        <v>0.66930011901498643</v>
      </c>
      <c r="M809" s="22">
        <f t="shared" si="37"/>
        <v>-0.57927482404401309</v>
      </c>
      <c r="N809" s="157">
        <v>1</v>
      </c>
      <c r="O809" s="158">
        <f t="shared" si="38"/>
        <v>0</v>
      </c>
    </row>
    <row r="810" spans="1:15" ht="16">
      <c r="A810" s="21" t="s">
        <v>7693</v>
      </c>
      <c r="B810" s="21" t="s">
        <v>7694</v>
      </c>
      <c r="C810" s="21" t="s">
        <v>7695</v>
      </c>
      <c r="D810" s="21" t="s">
        <v>141</v>
      </c>
      <c r="E810" s="21" t="s">
        <v>151</v>
      </c>
      <c r="F810" s="21" t="s">
        <v>7696</v>
      </c>
      <c r="G810" s="21" t="s">
        <v>7697</v>
      </c>
      <c r="H810" s="21" t="s">
        <v>7698</v>
      </c>
      <c r="I810" s="21" t="s">
        <v>7699</v>
      </c>
      <c r="J810" s="21" t="s">
        <v>40</v>
      </c>
      <c r="K810" s="22">
        <v>1.022</v>
      </c>
      <c r="L810" s="22">
        <f t="shared" si="36"/>
        <v>0.66930011901498643</v>
      </c>
      <c r="M810" s="22">
        <f t="shared" si="37"/>
        <v>-0.57927482404401309</v>
      </c>
      <c r="N810" s="157">
        <v>1</v>
      </c>
      <c r="O810" s="158">
        <f t="shared" si="38"/>
        <v>0</v>
      </c>
    </row>
    <row r="811" spans="1:15" ht="16">
      <c r="A811" s="21" t="s">
        <v>4876</v>
      </c>
      <c r="B811" s="21" t="s">
        <v>4877</v>
      </c>
      <c r="C811" s="21" t="s">
        <v>235</v>
      </c>
      <c r="D811" s="21" t="s">
        <v>86</v>
      </c>
      <c r="E811" s="21" t="s">
        <v>1086</v>
      </c>
      <c r="F811" s="21" t="s">
        <v>4878</v>
      </c>
      <c r="G811" s="21" t="s">
        <v>4879</v>
      </c>
      <c r="H811" s="21" t="s">
        <v>4880</v>
      </c>
      <c r="I811" s="21" t="s">
        <v>4881</v>
      </c>
      <c r="J811" s="21" t="s">
        <v>40</v>
      </c>
      <c r="K811" s="22">
        <v>1.0229999999999999</v>
      </c>
      <c r="L811" s="22">
        <f t="shared" si="36"/>
        <v>0.66995501149934544</v>
      </c>
      <c r="M811" s="22">
        <f t="shared" si="37"/>
        <v>-0.57786387523630589</v>
      </c>
      <c r="N811" s="157">
        <v>1</v>
      </c>
      <c r="O811" s="158">
        <f t="shared" si="38"/>
        <v>0</v>
      </c>
    </row>
    <row r="812" spans="1:15" ht="16">
      <c r="A812" s="21" t="s">
        <v>5320</v>
      </c>
      <c r="B812" s="21" t="s">
        <v>5321</v>
      </c>
      <c r="C812" s="21" t="s">
        <v>132</v>
      </c>
      <c r="D812" s="21" t="s">
        <v>729</v>
      </c>
      <c r="E812" s="21" t="s">
        <v>992</v>
      </c>
      <c r="F812" s="21" t="s">
        <v>5322</v>
      </c>
      <c r="G812" s="21" t="s">
        <v>5323</v>
      </c>
      <c r="H812" s="21" t="s">
        <v>5324</v>
      </c>
      <c r="I812" s="21" t="s">
        <v>5325</v>
      </c>
      <c r="J812" s="21" t="s">
        <v>102</v>
      </c>
      <c r="K812" s="22">
        <v>1.0229999999999999</v>
      </c>
      <c r="L812" s="22">
        <f t="shared" si="36"/>
        <v>0.66995501149934544</v>
      </c>
      <c r="M812" s="22">
        <f t="shared" si="37"/>
        <v>-0.57786387523630589</v>
      </c>
      <c r="N812" s="157">
        <v>1</v>
      </c>
      <c r="O812" s="158">
        <f t="shared" si="38"/>
        <v>0</v>
      </c>
    </row>
    <row r="813" spans="1:15" ht="16">
      <c r="A813" s="21" t="s">
        <v>6059</v>
      </c>
      <c r="B813" s="21" t="s">
        <v>6060</v>
      </c>
      <c r="C813" s="21" t="s">
        <v>33</v>
      </c>
      <c r="D813" s="21" t="s">
        <v>34</v>
      </c>
      <c r="E813" s="21" t="s">
        <v>151</v>
      </c>
      <c r="F813" s="21" t="s">
        <v>1764</v>
      </c>
      <c r="G813" s="21" t="s">
        <v>6061</v>
      </c>
      <c r="H813" s="21" t="s">
        <v>6062</v>
      </c>
      <c r="I813" s="21" t="s">
        <v>6063</v>
      </c>
      <c r="J813" s="21" t="s">
        <v>1768</v>
      </c>
      <c r="K813" s="22">
        <v>1.0229999999999999</v>
      </c>
      <c r="L813" s="22">
        <f t="shared" si="36"/>
        <v>0.66995501149934544</v>
      </c>
      <c r="M813" s="22">
        <f t="shared" si="37"/>
        <v>-0.57786387523630589</v>
      </c>
      <c r="N813" s="157">
        <v>1</v>
      </c>
      <c r="O813" s="158">
        <f t="shared" si="38"/>
        <v>0</v>
      </c>
    </row>
    <row r="814" spans="1:15" ht="16">
      <c r="A814" s="21" t="s">
        <v>9615</v>
      </c>
      <c r="B814" s="21" t="s">
        <v>9616</v>
      </c>
      <c r="C814" s="21" t="s">
        <v>140</v>
      </c>
      <c r="D814" s="21" t="s">
        <v>40</v>
      </c>
      <c r="E814" s="21" t="s">
        <v>40</v>
      </c>
      <c r="F814" s="21" t="s">
        <v>5437</v>
      </c>
      <c r="G814" s="21" t="s">
        <v>9617</v>
      </c>
      <c r="H814" s="21" t="s">
        <v>9618</v>
      </c>
      <c r="I814" s="21" t="s">
        <v>9619</v>
      </c>
      <c r="J814" s="21" t="s">
        <v>1180</v>
      </c>
      <c r="K814" s="22">
        <v>1.0229999999999999</v>
      </c>
      <c r="L814" s="22">
        <f t="shared" si="36"/>
        <v>0.66995501149934544</v>
      </c>
      <c r="M814" s="22">
        <f t="shared" si="37"/>
        <v>-0.57786387523630589</v>
      </c>
      <c r="N814" s="157">
        <v>1</v>
      </c>
      <c r="O814" s="158">
        <f t="shared" si="38"/>
        <v>0</v>
      </c>
    </row>
    <row r="815" spans="1:15" ht="16">
      <c r="A815" s="21" t="s">
        <v>4250</v>
      </c>
      <c r="B815" s="21" t="s">
        <v>4251</v>
      </c>
      <c r="C815" s="21" t="s">
        <v>33</v>
      </c>
      <c r="D815" s="21" t="s">
        <v>34</v>
      </c>
      <c r="E815" s="21" t="s">
        <v>158</v>
      </c>
      <c r="F815" s="21" t="s">
        <v>4252</v>
      </c>
      <c r="G815" s="21" t="s">
        <v>4253</v>
      </c>
      <c r="H815" s="21" t="s">
        <v>4254</v>
      </c>
      <c r="I815" s="21" t="s">
        <v>4255</v>
      </c>
      <c r="J815" s="21" t="s">
        <v>1566</v>
      </c>
      <c r="K815" s="22">
        <v>1.024</v>
      </c>
      <c r="L815" s="22">
        <f t="shared" si="36"/>
        <v>0.67060990398370468</v>
      </c>
      <c r="M815" s="22">
        <f t="shared" si="37"/>
        <v>-0.5764543049816343</v>
      </c>
      <c r="N815" s="157">
        <v>1</v>
      </c>
      <c r="O815" s="158">
        <f t="shared" si="38"/>
        <v>0</v>
      </c>
    </row>
    <row r="816" spans="1:15" ht="16">
      <c r="A816" s="21" t="s">
        <v>2043</v>
      </c>
      <c r="B816" s="21" t="s">
        <v>2044</v>
      </c>
      <c r="C816" s="21" t="s">
        <v>518</v>
      </c>
      <c r="D816" s="21" t="s">
        <v>314</v>
      </c>
      <c r="E816" s="21" t="s">
        <v>1555</v>
      </c>
      <c r="F816" s="21" t="s">
        <v>2045</v>
      </c>
      <c r="G816" s="21" t="s">
        <v>2046</v>
      </c>
      <c r="H816" s="21" t="s">
        <v>2047</v>
      </c>
      <c r="I816" s="21" t="s">
        <v>2048</v>
      </c>
      <c r="J816" s="21" t="s">
        <v>40</v>
      </c>
      <c r="K816" s="22">
        <v>1.0249999999999999</v>
      </c>
      <c r="L816" s="22">
        <f t="shared" si="36"/>
        <v>0.6712647964680637</v>
      </c>
      <c r="M816" s="22">
        <f t="shared" si="37"/>
        <v>-0.57504611058882593</v>
      </c>
      <c r="N816" s="157">
        <v>1</v>
      </c>
      <c r="O816" s="158">
        <f t="shared" si="38"/>
        <v>0</v>
      </c>
    </row>
    <row r="817" spans="1:15" ht="16">
      <c r="A817" s="21" t="s">
        <v>2977</v>
      </c>
      <c r="B817" s="21" t="s">
        <v>2978</v>
      </c>
      <c r="C817" s="21" t="s">
        <v>921</v>
      </c>
      <c r="D817" s="21" t="s">
        <v>40</v>
      </c>
      <c r="E817" s="21" t="s">
        <v>40</v>
      </c>
      <c r="F817" s="21" t="s">
        <v>2979</v>
      </c>
      <c r="G817" s="21" t="s">
        <v>2980</v>
      </c>
      <c r="H817" s="21" t="s">
        <v>2981</v>
      </c>
      <c r="I817" s="21" t="s">
        <v>2982</v>
      </c>
      <c r="J817" s="21" t="s">
        <v>40</v>
      </c>
      <c r="K817" s="22">
        <v>1.0249999999999999</v>
      </c>
      <c r="L817" s="22">
        <f t="shared" si="36"/>
        <v>0.6712647964680637</v>
      </c>
      <c r="M817" s="22">
        <f t="shared" si="37"/>
        <v>-0.57504611058882593</v>
      </c>
      <c r="N817" s="157">
        <v>1</v>
      </c>
      <c r="O817" s="158">
        <f t="shared" si="38"/>
        <v>0</v>
      </c>
    </row>
    <row r="818" spans="1:15">
      <c r="A818" s="21" t="s">
        <v>8606</v>
      </c>
      <c r="B818" s="21" t="s">
        <v>8607</v>
      </c>
      <c r="C818" s="21" t="s">
        <v>33</v>
      </c>
      <c r="D818" s="21" t="s">
        <v>86</v>
      </c>
      <c r="E818" s="21" t="s">
        <v>158</v>
      </c>
      <c r="F818" s="21" t="s">
        <v>8608</v>
      </c>
      <c r="G818" s="21" t="s">
        <v>8609</v>
      </c>
      <c r="H818" s="21" t="s">
        <v>8610</v>
      </c>
      <c r="I818" s="21" t="s">
        <v>8611</v>
      </c>
      <c r="J818" s="21" t="s">
        <v>7875</v>
      </c>
      <c r="K818" s="22">
        <v>1.0249999999999999</v>
      </c>
      <c r="L818" s="22">
        <f t="shared" si="36"/>
        <v>0.6712647964680637</v>
      </c>
      <c r="M818" s="22">
        <f t="shared" si="37"/>
        <v>-0.57504611058882593</v>
      </c>
      <c r="N818" s="23" t="s">
        <v>40</v>
      </c>
      <c r="O818" s="24" t="e">
        <f t="shared" si="38"/>
        <v>#VALUE!</v>
      </c>
    </row>
    <row r="819" spans="1:15" ht="16">
      <c r="A819" s="21" t="s">
        <v>11816</v>
      </c>
      <c r="B819" s="21" t="s">
        <v>11817</v>
      </c>
      <c r="C819" s="21" t="s">
        <v>33</v>
      </c>
      <c r="D819" s="21" t="s">
        <v>40</v>
      </c>
      <c r="E819" s="21" t="s">
        <v>77</v>
      </c>
      <c r="F819" s="21" t="s">
        <v>11818</v>
      </c>
      <c r="G819" s="21" t="s">
        <v>11819</v>
      </c>
      <c r="H819" s="21" t="s">
        <v>11820</v>
      </c>
      <c r="I819" s="21" t="s">
        <v>11821</v>
      </c>
      <c r="J819" s="21" t="s">
        <v>11822</v>
      </c>
      <c r="K819" s="22">
        <v>1.0249999999999999</v>
      </c>
      <c r="L819" s="22">
        <f t="shared" si="36"/>
        <v>0.6712647964680637</v>
      </c>
      <c r="M819" s="22">
        <f t="shared" si="37"/>
        <v>-0.57504611058882593</v>
      </c>
      <c r="N819" s="157">
        <v>1</v>
      </c>
      <c r="O819" s="158">
        <f t="shared" si="38"/>
        <v>0</v>
      </c>
    </row>
    <row r="820" spans="1:15" ht="16">
      <c r="A820" s="2" t="s">
        <v>11434</v>
      </c>
      <c r="B820" s="2" t="s">
        <v>11435</v>
      </c>
      <c r="C820" s="2" t="s">
        <v>4411</v>
      </c>
      <c r="D820" s="2" t="s">
        <v>40</v>
      </c>
      <c r="E820" s="2" t="s">
        <v>1468</v>
      </c>
      <c r="F820" s="2" t="s">
        <v>11436</v>
      </c>
      <c r="G820" s="2" t="s">
        <v>11437</v>
      </c>
      <c r="H820" s="2" t="s">
        <v>11438</v>
      </c>
      <c r="I820" s="2" t="s">
        <v>11439</v>
      </c>
      <c r="J820" s="2" t="s">
        <v>40</v>
      </c>
      <c r="K820" s="3">
        <v>1.0249999999999999</v>
      </c>
      <c r="L820" s="3">
        <f t="shared" si="36"/>
        <v>0.6712647964680637</v>
      </c>
      <c r="M820" s="3">
        <f t="shared" si="37"/>
        <v>-0.57504611058882593</v>
      </c>
      <c r="N820" s="157">
        <v>1</v>
      </c>
      <c r="O820" s="158">
        <f t="shared" si="38"/>
        <v>0</v>
      </c>
    </row>
    <row r="821" spans="1:15" ht="16">
      <c r="A821" s="21" t="s">
        <v>7342</v>
      </c>
      <c r="B821" s="21" t="s">
        <v>7343</v>
      </c>
      <c r="C821" s="21" t="s">
        <v>53</v>
      </c>
      <c r="D821" s="21" t="s">
        <v>40</v>
      </c>
      <c r="E821" s="21" t="s">
        <v>158</v>
      </c>
      <c r="F821" s="21" t="s">
        <v>7344</v>
      </c>
      <c r="G821" s="21" t="s">
        <v>7345</v>
      </c>
      <c r="H821" s="21" t="s">
        <v>7346</v>
      </c>
      <c r="I821" s="21" t="s">
        <v>7347</v>
      </c>
      <c r="J821" s="21" t="s">
        <v>7348</v>
      </c>
      <c r="K821" s="22">
        <v>1.026</v>
      </c>
      <c r="L821" s="22">
        <f t="shared" si="36"/>
        <v>0.67191968895242282</v>
      </c>
      <c r="M821" s="22">
        <f t="shared" si="37"/>
        <v>-0.57363928937458031</v>
      </c>
      <c r="N821" s="157">
        <v>1</v>
      </c>
      <c r="O821" s="158">
        <f t="shared" si="38"/>
        <v>0</v>
      </c>
    </row>
    <row r="822" spans="1:15" ht="16">
      <c r="A822" s="21" t="s">
        <v>7711</v>
      </c>
      <c r="B822" s="21" t="s">
        <v>7712</v>
      </c>
      <c r="C822" s="21" t="s">
        <v>1267</v>
      </c>
      <c r="D822" s="21" t="s">
        <v>141</v>
      </c>
      <c r="E822" s="21" t="s">
        <v>151</v>
      </c>
      <c r="F822" s="21" t="s">
        <v>7713</v>
      </c>
      <c r="G822" s="21" t="s">
        <v>7714</v>
      </c>
      <c r="H822" s="21" t="s">
        <v>7715</v>
      </c>
      <c r="I822" s="21" t="s">
        <v>7716</v>
      </c>
      <c r="J822" s="21" t="s">
        <v>7717</v>
      </c>
      <c r="K822" s="22">
        <v>1.026</v>
      </c>
      <c r="L822" s="22">
        <f t="shared" si="36"/>
        <v>0.67191968895242282</v>
      </c>
      <c r="M822" s="22">
        <f t="shared" si="37"/>
        <v>-0.57363928937458031</v>
      </c>
      <c r="N822" s="157">
        <v>1</v>
      </c>
      <c r="O822" s="158">
        <f t="shared" si="38"/>
        <v>0</v>
      </c>
    </row>
    <row r="823" spans="1:15" ht="16">
      <c r="A823" s="21" t="s">
        <v>9209</v>
      </c>
      <c r="B823" s="21" t="s">
        <v>9210</v>
      </c>
      <c r="C823" s="21" t="s">
        <v>33</v>
      </c>
      <c r="D823" s="21" t="s">
        <v>86</v>
      </c>
      <c r="E823" s="21" t="s">
        <v>111</v>
      </c>
      <c r="F823" s="21" t="s">
        <v>9211</v>
      </c>
      <c r="G823" s="21" t="s">
        <v>9212</v>
      </c>
      <c r="H823" s="21" t="s">
        <v>9213</v>
      </c>
      <c r="I823" s="21" t="s">
        <v>9214</v>
      </c>
      <c r="J823" s="21" t="s">
        <v>1566</v>
      </c>
      <c r="K823" s="22">
        <v>1.026</v>
      </c>
      <c r="L823" s="22">
        <f t="shared" si="36"/>
        <v>0.67191968895242282</v>
      </c>
      <c r="M823" s="22">
        <f t="shared" si="37"/>
        <v>-0.57363928937458031</v>
      </c>
      <c r="N823" s="157">
        <v>1</v>
      </c>
      <c r="O823" s="158">
        <f t="shared" si="38"/>
        <v>0</v>
      </c>
    </row>
    <row r="824" spans="1:15" ht="16">
      <c r="A824" s="2" t="s">
        <v>10733</v>
      </c>
      <c r="B824" s="2" t="s">
        <v>10734</v>
      </c>
      <c r="C824" s="2" t="s">
        <v>40</v>
      </c>
      <c r="D824" s="2" t="s">
        <v>141</v>
      </c>
      <c r="E824" s="2" t="s">
        <v>40</v>
      </c>
      <c r="F824" s="2" t="s">
        <v>10735</v>
      </c>
      <c r="G824" s="2" t="s">
        <v>10736</v>
      </c>
      <c r="H824" s="2" t="s">
        <v>10737</v>
      </c>
      <c r="I824" s="2" t="s">
        <v>10738</v>
      </c>
      <c r="J824" s="2" t="s">
        <v>40</v>
      </c>
      <c r="K824" s="3">
        <v>1.026</v>
      </c>
      <c r="L824" s="3">
        <f t="shared" si="36"/>
        <v>0.67191968895242282</v>
      </c>
      <c r="M824" s="3">
        <f t="shared" si="37"/>
        <v>-0.57363928937458031</v>
      </c>
      <c r="N824" s="157">
        <v>1</v>
      </c>
      <c r="O824" s="158">
        <f t="shared" si="38"/>
        <v>0</v>
      </c>
    </row>
    <row r="825" spans="1:15" ht="16">
      <c r="A825" s="21" t="s">
        <v>1820</v>
      </c>
      <c r="B825" s="21" t="s">
        <v>1821</v>
      </c>
      <c r="C825" s="21" t="s">
        <v>1822</v>
      </c>
      <c r="D825" s="21" t="s">
        <v>141</v>
      </c>
      <c r="E825" s="21" t="s">
        <v>1823</v>
      </c>
      <c r="F825" s="21" t="s">
        <v>1824</v>
      </c>
      <c r="G825" s="21" t="s">
        <v>1825</v>
      </c>
      <c r="H825" s="21" t="s">
        <v>1826</v>
      </c>
      <c r="I825" s="21" t="s">
        <v>1827</v>
      </c>
      <c r="J825" s="21" t="s">
        <v>1828</v>
      </c>
      <c r="K825" s="22">
        <v>1.0269999999999999</v>
      </c>
      <c r="L825" s="22">
        <f t="shared" si="36"/>
        <v>0.67257458143678184</v>
      </c>
      <c r="M825" s="22">
        <f t="shared" si="37"/>
        <v>-0.57223383866343935</v>
      </c>
      <c r="N825" s="157">
        <v>1</v>
      </c>
      <c r="O825" s="158">
        <f t="shared" si="38"/>
        <v>0</v>
      </c>
    </row>
    <row r="826" spans="1:15" ht="16">
      <c r="A826" s="21" t="s">
        <v>7911</v>
      </c>
      <c r="B826" s="21" t="s">
        <v>7912</v>
      </c>
      <c r="C826" s="21" t="s">
        <v>33</v>
      </c>
      <c r="D826" s="21" t="s">
        <v>86</v>
      </c>
      <c r="E826" s="21" t="s">
        <v>158</v>
      </c>
      <c r="F826" s="21" t="s">
        <v>7107</v>
      </c>
      <c r="G826" s="21" t="s">
        <v>7913</v>
      </c>
      <c r="H826" s="21" t="s">
        <v>7914</v>
      </c>
      <c r="I826" s="21" t="s">
        <v>7915</v>
      </c>
      <c r="J826" s="21" t="s">
        <v>1251</v>
      </c>
      <c r="K826" s="22">
        <v>1.0269999999999999</v>
      </c>
      <c r="L826" s="22">
        <f t="shared" si="36"/>
        <v>0.67257458143678184</v>
      </c>
      <c r="M826" s="22">
        <f t="shared" si="37"/>
        <v>-0.57223383866343935</v>
      </c>
      <c r="N826" s="157">
        <v>1</v>
      </c>
      <c r="O826" s="158">
        <f t="shared" si="38"/>
        <v>0</v>
      </c>
    </row>
    <row r="827" spans="1:15">
      <c r="A827" s="21" t="s">
        <v>9333</v>
      </c>
      <c r="B827" s="21" t="s">
        <v>9334</v>
      </c>
      <c r="C827" s="21" t="s">
        <v>33</v>
      </c>
      <c r="D827" s="21" t="s">
        <v>40</v>
      </c>
      <c r="E827" s="21" t="s">
        <v>158</v>
      </c>
      <c r="F827" s="21" t="s">
        <v>9335</v>
      </c>
      <c r="G827" s="21" t="s">
        <v>9336</v>
      </c>
      <c r="H827" s="21" t="s">
        <v>9337</v>
      </c>
      <c r="I827" s="21" t="s">
        <v>9338</v>
      </c>
      <c r="J827" s="21" t="s">
        <v>9339</v>
      </c>
      <c r="K827" s="22">
        <v>1.0269999999999999</v>
      </c>
      <c r="L827" s="22">
        <f t="shared" si="36"/>
        <v>0.67257458143678184</v>
      </c>
      <c r="M827" s="22">
        <f t="shared" si="37"/>
        <v>-0.57223383866343935</v>
      </c>
      <c r="N827" s="23" t="s">
        <v>40</v>
      </c>
      <c r="O827" s="24" t="e">
        <f t="shared" si="38"/>
        <v>#VALUE!</v>
      </c>
    </row>
    <row r="828" spans="1:15" ht="16">
      <c r="A828" s="21" t="s">
        <v>10455</v>
      </c>
      <c r="B828" s="21" t="s">
        <v>10456</v>
      </c>
      <c r="C828" s="21" t="s">
        <v>140</v>
      </c>
      <c r="D828" s="21" t="s">
        <v>40</v>
      </c>
      <c r="E828" s="21" t="s">
        <v>142</v>
      </c>
      <c r="F828" s="21" t="s">
        <v>520</v>
      </c>
      <c r="G828" s="21" t="s">
        <v>10457</v>
      </c>
      <c r="H828" s="21" t="s">
        <v>10458</v>
      </c>
      <c r="I828" s="21" t="s">
        <v>10459</v>
      </c>
      <c r="J828" s="21" t="s">
        <v>1180</v>
      </c>
      <c r="K828" s="22">
        <v>1.0269999999999999</v>
      </c>
      <c r="L828" s="22">
        <f t="shared" si="36"/>
        <v>0.67257458143678184</v>
      </c>
      <c r="M828" s="22">
        <f t="shared" si="37"/>
        <v>-0.57223383866343935</v>
      </c>
      <c r="N828" s="157">
        <v>1</v>
      </c>
      <c r="O828" s="158">
        <f t="shared" si="38"/>
        <v>0</v>
      </c>
    </row>
    <row r="829" spans="1:15" ht="16">
      <c r="A829" s="21" t="s">
        <v>1601</v>
      </c>
      <c r="B829" s="21" t="s">
        <v>1602</v>
      </c>
      <c r="C829" s="21" t="s">
        <v>33</v>
      </c>
      <c r="D829" s="21" t="s">
        <v>40</v>
      </c>
      <c r="E829" s="21" t="s">
        <v>511</v>
      </c>
      <c r="F829" s="21" t="s">
        <v>1603</v>
      </c>
      <c r="G829" s="21" t="s">
        <v>1604</v>
      </c>
      <c r="H829" s="21" t="s">
        <v>1605</v>
      </c>
      <c r="I829" s="21" t="s">
        <v>1606</v>
      </c>
      <c r="J829" s="21" t="s">
        <v>1607</v>
      </c>
      <c r="K829" s="22">
        <v>1.028</v>
      </c>
      <c r="L829" s="22">
        <f t="shared" si="36"/>
        <v>0.67322947392114096</v>
      </c>
      <c r="M829" s="22">
        <f t="shared" si="37"/>
        <v>-0.5708297557877563</v>
      </c>
      <c r="N829" s="157">
        <v>1</v>
      </c>
      <c r="O829" s="158">
        <f t="shared" si="38"/>
        <v>0</v>
      </c>
    </row>
    <row r="830" spans="1:15" ht="16">
      <c r="A830" s="21" t="s">
        <v>8208</v>
      </c>
      <c r="B830" s="21" t="s">
        <v>8209</v>
      </c>
      <c r="C830" s="21" t="s">
        <v>53</v>
      </c>
      <c r="D830" s="21" t="s">
        <v>34</v>
      </c>
      <c r="E830" s="21" t="s">
        <v>511</v>
      </c>
      <c r="F830" s="21" t="s">
        <v>8210</v>
      </c>
      <c r="G830" s="21" t="s">
        <v>8211</v>
      </c>
      <c r="H830" s="21" t="s">
        <v>8212</v>
      </c>
      <c r="I830" s="21" t="s">
        <v>8213</v>
      </c>
      <c r="J830" s="21" t="s">
        <v>40</v>
      </c>
      <c r="K830" s="22">
        <v>1.028</v>
      </c>
      <c r="L830" s="22">
        <f t="shared" si="36"/>
        <v>0.67322947392114096</v>
      </c>
      <c r="M830" s="22">
        <f t="shared" si="37"/>
        <v>-0.5708297557877563</v>
      </c>
      <c r="N830" s="157">
        <v>1</v>
      </c>
      <c r="O830" s="158">
        <f t="shared" si="38"/>
        <v>0</v>
      </c>
    </row>
    <row r="831" spans="1:15" ht="16">
      <c r="A831" s="21" t="s">
        <v>4017</v>
      </c>
      <c r="B831" s="21" t="s">
        <v>4018</v>
      </c>
      <c r="C831" s="21" t="s">
        <v>33</v>
      </c>
      <c r="D831" s="21" t="s">
        <v>34</v>
      </c>
      <c r="E831" s="21" t="s">
        <v>214</v>
      </c>
      <c r="F831" s="21" t="s">
        <v>4019</v>
      </c>
      <c r="G831" s="21" t="s">
        <v>4020</v>
      </c>
      <c r="H831" s="21" t="s">
        <v>4021</v>
      </c>
      <c r="I831" s="21" t="s">
        <v>4022</v>
      </c>
      <c r="J831" s="21" t="s">
        <v>319</v>
      </c>
      <c r="K831" s="22">
        <v>1.0289999999999999</v>
      </c>
      <c r="L831" s="22">
        <f t="shared" si="36"/>
        <v>0.67388436640549998</v>
      </c>
      <c r="M831" s="22">
        <f t="shared" si="37"/>
        <v>-0.56942703808766604</v>
      </c>
      <c r="N831" s="157">
        <v>1</v>
      </c>
      <c r="O831" s="158">
        <f t="shared" si="38"/>
        <v>0</v>
      </c>
    </row>
    <row r="832" spans="1:15" ht="16">
      <c r="A832" s="21" t="s">
        <v>1627</v>
      </c>
      <c r="B832" s="21" t="s">
        <v>1628</v>
      </c>
      <c r="C832" s="21" t="s">
        <v>1629</v>
      </c>
      <c r="D832" s="21" t="s">
        <v>86</v>
      </c>
      <c r="E832" s="21" t="s">
        <v>111</v>
      </c>
      <c r="F832" s="21" t="s">
        <v>1630</v>
      </c>
      <c r="G832" s="21" t="s">
        <v>1631</v>
      </c>
      <c r="H832" s="21" t="s">
        <v>1632</v>
      </c>
      <c r="I832" s="21" t="s">
        <v>1633</v>
      </c>
      <c r="J832" s="21" t="s">
        <v>439</v>
      </c>
      <c r="K832" s="22">
        <v>1.03</v>
      </c>
      <c r="L832" s="22">
        <f t="shared" si="36"/>
        <v>0.67453925888985911</v>
      </c>
      <c r="M832" s="22">
        <f t="shared" si="37"/>
        <v>-0.56802568291105371</v>
      </c>
      <c r="N832" s="157">
        <v>1</v>
      </c>
      <c r="O832" s="158">
        <f t="shared" si="38"/>
        <v>0</v>
      </c>
    </row>
    <row r="833" spans="1:15" ht="16">
      <c r="A833" s="21" t="s">
        <v>1709</v>
      </c>
      <c r="B833" s="21" t="s">
        <v>1710</v>
      </c>
      <c r="C833" s="21" t="s">
        <v>33</v>
      </c>
      <c r="D833" s="21" t="s">
        <v>40</v>
      </c>
      <c r="E833" s="21" t="s">
        <v>77</v>
      </c>
      <c r="F833" s="21" t="s">
        <v>786</v>
      </c>
      <c r="G833" s="21" t="s">
        <v>1711</v>
      </c>
      <c r="H833" s="21" t="s">
        <v>1712</v>
      </c>
      <c r="I833" s="21" t="s">
        <v>1713</v>
      </c>
      <c r="J833" s="21" t="s">
        <v>719</v>
      </c>
      <c r="K833" s="22">
        <v>1.03</v>
      </c>
      <c r="L833" s="22">
        <f t="shared" si="36"/>
        <v>0.67453925888985911</v>
      </c>
      <c r="M833" s="22">
        <f t="shared" si="37"/>
        <v>-0.56802568291105371</v>
      </c>
      <c r="N833" s="157">
        <v>1</v>
      </c>
      <c r="O833" s="158">
        <f t="shared" si="38"/>
        <v>0</v>
      </c>
    </row>
    <row r="834" spans="1:15" ht="16">
      <c r="A834" s="21" t="s">
        <v>7460</v>
      </c>
      <c r="B834" s="21" t="s">
        <v>7461</v>
      </c>
      <c r="C834" s="21" t="s">
        <v>85</v>
      </c>
      <c r="D834" s="21" t="s">
        <v>34</v>
      </c>
      <c r="E834" s="21" t="s">
        <v>40</v>
      </c>
      <c r="F834" s="21" t="s">
        <v>7462</v>
      </c>
      <c r="G834" s="21" t="s">
        <v>7463</v>
      </c>
      <c r="H834" s="21" t="s">
        <v>7464</v>
      </c>
      <c r="I834" s="21" t="s">
        <v>7465</v>
      </c>
      <c r="J834" s="21" t="s">
        <v>40</v>
      </c>
      <c r="K834" s="22">
        <v>1.03</v>
      </c>
      <c r="L834" s="22">
        <f t="shared" ref="L834:L897" si="39">K834/1.526968203</f>
        <v>0.67453925888985911</v>
      </c>
      <c r="M834" s="22">
        <f t="shared" ref="M834:M897" si="40">LOG(L834, 2)</f>
        <v>-0.56802568291105371</v>
      </c>
      <c r="N834" s="157">
        <v>1</v>
      </c>
      <c r="O834" s="158">
        <f t="shared" ref="O834:O897" si="41">-LOG10(N834)</f>
        <v>0</v>
      </c>
    </row>
    <row r="835" spans="1:15" ht="16">
      <c r="A835" s="2" t="s">
        <v>8316</v>
      </c>
      <c r="B835" s="2" t="s">
        <v>8317</v>
      </c>
      <c r="C835" s="2" t="s">
        <v>33</v>
      </c>
      <c r="D835" s="2" t="s">
        <v>86</v>
      </c>
      <c r="E835" s="2" t="s">
        <v>158</v>
      </c>
      <c r="F835" s="2" t="s">
        <v>8318</v>
      </c>
      <c r="G835" s="2" t="s">
        <v>8319</v>
      </c>
      <c r="H835" s="2" t="s">
        <v>8320</v>
      </c>
      <c r="I835" s="2" t="s">
        <v>8321</v>
      </c>
      <c r="J835" s="2" t="s">
        <v>1251</v>
      </c>
      <c r="K835" s="3">
        <v>1.03</v>
      </c>
      <c r="L835" s="3">
        <f t="shared" si="39"/>
        <v>0.67453925888985911</v>
      </c>
      <c r="M835" s="3">
        <f t="shared" si="40"/>
        <v>-0.56802568291105371</v>
      </c>
      <c r="N835" s="157">
        <v>1</v>
      </c>
      <c r="O835" s="158">
        <f t="shared" si="41"/>
        <v>0</v>
      </c>
    </row>
    <row r="836" spans="1:15" ht="16">
      <c r="A836" s="21" t="s">
        <v>6606</v>
      </c>
      <c r="B836" s="21" t="s">
        <v>6607</v>
      </c>
      <c r="C836" s="21" t="s">
        <v>33</v>
      </c>
      <c r="D836" s="21" t="s">
        <v>141</v>
      </c>
      <c r="E836" s="21" t="s">
        <v>45</v>
      </c>
      <c r="F836" s="21" t="s">
        <v>6608</v>
      </c>
      <c r="G836" s="21" t="s">
        <v>6609</v>
      </c>
      <c r="H836" s="21" t="s">
        <v>6610</v>
      </c>
      <c r="I836" s="21" t="s">
        <v>6611</v>
      </c>
      <c r="J836" s="21" t="s">
        <v>40</v>
      </c>
      <c r="K836" s="22">
        <v>1.0309999999999999</v>
      </c>
      <c r="L836" s="22">
        <f t="shared" si="39"/>
        <v>0.67519415137421812</v>
      </c>
      <c r="M836" s="22">
        <f t="shared" si="40"/>
        <v>-0.56662568761352616</v>
      </c>
      <c r="N836" s="157">
        <v>1</v>
      </c>
      <c r="O836" s="158">
        <f t="shared" si="41"/>
        <v>0</v>
      </c>
    </row>
    <row r="837" spans="1:15" ht="16">
      <c r="A837" s="21" t="s">
        <v>7408</v>
      </c>
      <c r="B837" s="21" t="s">
        <v>7409</v>
      </c>
      <c r="C837" s="21" t="s">
        <v>33</v>
      </c>
      <c r="D837" s="21" t="s">
        <v>76</v>
      </c>
      <c r="E837" s="21" t="s">
        <v>894</v>
      </c>
      <c r="F837" s="21" t="s">
        <v>7410</v>
      </c>
      <c r="G837" s="21" t="s">
        <v>7411</v>
      </c>
      <c r="H837" s="21" t="s">
        <v>7412</v>
      </c>
      <c r="I837" s="21" t="s">
        <v>7413</v>
      </c>
      <c r="J837" s="21" t="s">
        <v>40</v>
      </c>
      <c r="K837" s="22">
        <v>1.0309999999999999</v>
      </c>
      <c r="L837" s="22">
        <f t="shared" si="39"/>
        <v>0.67519415137421812</v>
      </c>
      <c r="M837" s="22">
        <f t="shared" si="40"/>
        <v>-0.56662568761352616</v>
      </c>
      <c r="N837" s="157">
        <v>1</v>
      </c>
      <c r="O837" s="158">
        <f t="shared" si="41"/>
        <v>0</v>
      </c>
    </row>
    <row r="838" spans="1:15" ht="16">
      <c r="A838" s="21" t="s">
        <v>5817</v>
      </c>
      <c r="B838" s="21" t="s">
        <v>5818</v>
      </c>
      <c r="C838" s="21" t="s">
        <v>40</v>
      </c>
      <c r="D838" s="21" t="s">
        <v>40</v>
      </c>
      <c r="E838" s="21" t="s">
        <v>40</v>
      </c>
      <c r="F838" s="21" t="s">
        <v>5819</v>
      </c>
      <c r="G838" s="21" t="s">
        <v>5820</v>
      </c>
      <c r="H838" s="21" t="s">
        <v>5821</v>
      </c>
      <c r="I838" s="21" t="s">
        <v>5822</v>
      </c>
      <c r="J838" s="21" t="s">
        <v>40</v>
      </c>
      <c r="K838" s="22">
        <v>1.032</v>
      </c>
      <c r="L838" s="22">
        <f t="shared" si="39"/>
        <v>0.67584904385857736</v>
      </c>
      <c r="M838" s="22">
        <f t="shared" si="40"/>
        <v>-0.5652270495583801</v>
      </c>
      <c r="N838" s="157">
        <v>1</v>
      </c>
      <c r="O838" s="158">
        <f t="shared" si="41"/>
        <v>0</v>
      </c>
    </row>
    <row r="839" spans="1:15" ht="16">
      <c r="A839" s="21" t="s">
        <v>7623</v>
      </c>
      <c r="B839" s="21" t="s">
        <v>7624</v>
      </c>
      <c r="C839" s="21" t="s">
        <v>33</v>
      </c>
      <c r="D839" s="21" t="s">
        <v>314</v>
      </c>
      <c r="E839" s="21" t="s">
        <v>207</v>
      </c>
      <c r="F839" s="21" t="s">
        <v>7625</v>
      </c>
      <c r="G839" s="21" t="s">
        <v>7626</v>
      </c>
      <c r="H839" s="21" t="s">
        <v>7627</v>
      </c>
      <c r="I839" s="21" t="s">
        <v>7628</v>
      </c>
      <c r="J839" s="21" t="s">
        <v>1453</v>
      </c>
      <c r="K839" s="22">
        <v>1.032</v>
      </c>
      <c r="L839" s="22">
        <f t="shared" si="39"/>
        <v>0.67584904385857736</v>
      </c>
      <c r="M839" s="22">
        <f t="shared" si="40"/>
        <v>-0.5652270495583801</v>
      </c>
      <c r="N839" s="157">
        <v>1</v>
      </c>
      <c r="O839" s="158">
        <f t="shared" si="41"/>
        <v>0</v>
      </c>
    </row>
    <row r="840" spans="1:15" ht="16">
      <c r="A840" s="2" t="s">
        <v>791</v>
      </c>
      <c r="B840" s="2" t="s">
        <v>792</v>
      </c>
      <c r="C840" s="2" t="s">
        <v>235</v>
      </c>
      <c r="D840" s="2" t="s">
        <v>141</v>
      </c>
      <c r="E840" s="2" t="s">
        <v>45</v>
      </c>
      <c r="F840" s="2" t="s">
        <v>793</v>
      </c>
      <c r="G840" s="2" t="s">
        <v>794</v>
      </c>
      <c r="H840" s="2" t="s">
        <v>795</v>
      </c>
      <c r="I840" s="2" t="s">
        <v>796</v>
      </c>
      <c r="J840" s="2" t="s">
        <v>40</v>
      </c>
      <c r="K840" s="3">
        <v>1.0329999999999999</v>
      </c>
      <c r="L840" s="3">
        <f t="shared" si="39"/>
        <v>0.67650393634293637</v>
      </c>
      <c r="M840" s="3">
        <f t="shared" si="40"/>
        <v>-0.56382976611657487</v>
      </c>
      <c r="N840" s="157">
        <v>1</v>
      </c>
      <c r="O840" s="158">
        <f t="shared" si="41"/>
        <v>0</v>
      </c>
    </row>
    <row r="841" spans="1:15" ht="16">
      <c r="A841" s="21" t="s">
        <v>7288</v>
      </c>
      <c r="B841" s="21" t="s">
        <v>7289</v>
      </c>
      <c r="C841" s="21" t="s">
        <v>33</v>
      </c>
      <c r="D841" s="21" t="s">
        <v>314</v>
      </c>
      <c r="E841" s="21" t="s">
        <v>151</v>
      </c>
      <c r="F841" s="21" t="s">
        <v>428</v>
      </c>
      <c r="G841" s="21" t="s">
        <v>7290</v>
      </c>
      <c r="H841" s="21" t="s">
        <v>7291</v>
      </c>
      <c r="I841" s="21" t="s">
        <v>7292</v>
      </c>
      <c r="J841" s="21" t="s">
        <v>432</v>
      </c>
      <c r="K841" s="22">
        <v>1.0329999999999999</v>
      </c>
      <c r="L841" s="22">
        <f t="shared" si="39"/>
        <v>0.67650393634293637</v>
      </c>
      <c r="M841" s="22">
        <f t="shared" si="40"/>
        <v>-0.56382976611657487</v>
      </c>
      <c r="N841" s="157">
        <v>1</v>
      </c>
      <c r="O841" s="158">
        <f t="shared" si="41"/>
        <v>0</v>
      </c>
    </row>
    <row r="842" spans="1:15" ht="16">
      <c r="A842" s="21" t="s">
        <v>7934</v>
      </c>
      <c r="B842" s="21" t="s">
        <v>7935</v>
      </c>
      <c r="C842" s="21" t="s">
        <v>140</v>
      </c>
      <c r="D842" s="21" t="s">
        <v>34</v>
      </c>
      <c r="E842" s="21" t="s">
        <v>714</v>
      </c>
      <c r="F842" s="21" t="s">
        <v>7936</v>
      </c>
      <c r="G842" s="21" t="s">
        <v>7937</v>
      </c>
      <c r="H842" s="21" t="s">
        <v>7938</v>
      </c>
      <c r="I842" s="21" t="s">
        <v>7939</v>
      </c>
      <c r="J842" s="21" t="s">
        <v>1180</v>
      </c>
      <c r="K842" s="22">
        <v>1.0329999999999999</v>
      </c>
      <c r="L842" s="22">
        <f t="shared" si="39"/>
        <v>0.67650393634293637</v>
      </c>
      <c r="M842" s="22">
        <f t="shared" si="40"/>
        <v>-0.56382976611657487</v>
      </c>
      <c r="N842" s="157">
        <v>1</v>
      </c>
      <c r="O842" s="158">
        <f t="shared" si="41"/>
        <v>0</v>
      </c>
    </row>
    <row r="843" spans="1:15" ht="16">
      <c r="A843" s="21" t="s">
        <v>11330</v>
      </c>
      <c r="B843" s="21" t="s">
        <v>11331</v>
      </c>
      <c r="C843" s="21" t="s">
        <v>186</v>
      </c>
      <c r="D843" s="21" t="s">
        <v>40</v>
      </c>
      <c r="E843" s="21" t="s">
        <v>40</v>
      </c>
      <c r="F843" s="21" t="s">
        <v>895</v>
      </c>
      <c r="G843" s="21" t="s">
        <v>11332</v>
      </c>
      <c r="H843" s="21" t="s">
        <v>11333</v>
      </c>
      <c r="I843" s="21" t="s">
        <v>11334</v>
      </c>
      <c r="J843" s="21" t="s">
        <v>1180</v>
      </c>
      <c r="K843" s="22">
        <v>1.0329999999999999</v>
      </c>
      <c r="L843" s="22">
        <f t="shared" si="39"/>
        <v>0.67650393634293637</v>
      </c>
      <c r="M843" s="22">
        <f t="shared" si="40"/>
        <v>-0.56382976611657487</v>
      </c>
      <c r="N843" s="157">
        <v>1</v>
      </c>
      <c r="O843" s="158">
        <f t="shared" si="41"/>
        <v>0</v>
      </c>
    </row>
    <row r="844" spans="1:15" ht="16">
      <c r="A844" s="2" t="s">
        <v>10158</v>
      </c>
      <c r="B844" s="2" t="s">
        <v>10159</v>
      </c>
      <c r="C844" s="2" t="s">
        <v>921</v>
      </c>
      <c r="D844" s="2" t="s">
        <v>141</v>
      </c>
      <c r="E844" s="2" t="s">
        <v>336</v>
      </c>
      <c r="F844" s="2" t="s">
        <v>8168</v>
      </c>
      <c r="G844" s="2" t="s">
        <v>10160</v>
      </c>
      <c r="H844" s="2" t="s">
        <v>10161</v>
      </c>
      <c r="I844" s="2" t="s">
        <v>10162</v>
      </c>
      <c r="J844" s="2" t="s">
        <v>40</v>
      </c>
      <c r="K844" s="3">
        <v>1.0329999999999999</v>
      </c>
      <c r="L844" s="3">
        <f t="shared" si="39"/>
        <v>0.67650393634293637</v>
      </c>
      <c r="M844" s="3">
        <f t="shared" si="40"/>
        <v>-0.56382976611657487</v>
      </c>
      <c r="N844" s="157">
        <v>1</v>
      </c>
      <c r="O844" s="158">
        <f t="shared" si="41"/>
        <v>0</v>
      </c>
    </row>
    <row r="845" spans="1:15" ht="16">
      <c r="A845" s="21" t="s">
        <v>2721</v>
      </c>
      <c r="B845" s="21" t="s">
        <v>2722</v>
      </c>
      <c r="C845" s="21" t="s">
        <v>1267</v>
      </c>
      <c r="D845" s="21" t="s">
        <v>314</v>
      </c>
      <c r="E845" s="21" t="s">
        <v>45</v>
      </c>
      <c r="F845" s="21" t="s">
        <v>2723</v>
      </c>
      <c r="G845" s="21" t="s">
        <v>2724</v>
      </c>
      <c r="H845" s="21" t="s">
        <v>2725</v>
      </c>
      <c r="I845" s="21" t="s">
        <v>2726</v>
      </c>
      <c r="J845" s="21" t="s">
        <v>2727</v>
      </c>
      <c r="K845" s="22">
        <v>1.034</v>
      </c>
      <c r="L845" s="22">
        <f t="shared" si="39"/>
        <v>0.6771588288272955</v>
      </c>
      <c r="M845" s="22">
        <f t="shared" si="40"/>
        <v>-0.56243383466669972</v>
      </c>
      <c r="N845" s="157">
        <v>1</v>
      </c>
      <c r="O845" s="158">
        <f t="shared" si="41"/>
        <v>0</v>
      </c>
    </row>
    <row r="846" spans="1:15" ht="16">
      <c r="A846" s="21" t="s">
        <v>5168</v>
      </c>
      <c r="B846" s="21" t="s">
        <v>5169</v>
      </c>
      <c r="C846" s="21" t="s">
        <v>33</v>
      </c>
      <c r="D846" s="21" t="s">
        <v>86</v>
      </c>
      <c r="E846" s="21" t="s">
        <v>214</v>
      </c>
      <c r="F846" s="21" t="s">
        <v>2105</v>
      </c>
      <c r="G846" s="21" t="s">
        <v>5170</v>
      </c>
      <c r="H846" s="21" t="s">
        <v>5171</v>
      </c>
      <c r="I846" s="21" t="s">
        <v>5172</v>
      </c>
      <c r="J846" s="21" t="s">
        <v>40</v>
      </c>
      <c r="K846" s="22">
        <v>1.034</v>
      </c>
      <c r="L846" s="22">
        <f t="shared" si="39"/>
        <v>0.6771588288272955</v>
      </c>
      <c r="M846" s="22">
        <f t="shared" si="40"/>
        <v>-0.56243383466669972</v>
      </c>
      <c r="N846" s="157">
        <v>1</v>
      </c>
      <c r="O846" s="158">
        <f t="shared" si="41"/>
        <v>0</v>
      </c>
    </row>
    <row r="847" spans="1:15" ht="16">
      <c r="A847" s="21" t="s">
        <v>3495</v>
      </c>
      <c r="B847" s="21" t="s">
        <v>3496</v>
      </c>
      <c r="C847" s="21" t="s">
        <v>40</v>
      </c>
      <c r="D847" s="21" t="s">
        <v>86</v>
      </c>
      <c r="E847" s="21" t="s">
        <v>40</v>
      </c>
      <c r="F847" s="21" t="s">
        <v>3497</v>
      </c>
      <c r="G847" s="21" t="s">
        <v>3498</v>
      </c>
      <c r="H847" s="21" t="s">
        <v>3499</v>
      </c>
      <c r="I847" s="21" t="s">
        <v>3500</v>
      </c>
      <c r="J847" s="21" t="s">
        <v>40</v>
      </c>
      <c r="K847" s="22">
        <v>1.0349999999999999</v>
      </c>
      <c r="L847" s="22">
        <f t="shared" si="39"/>
        <v>0.67781372131165452</v>
      </c>
      <c r="M847" s="22">
        <f t="shared" si="40"/>
        <v>-0.56103925259494691</v>
      </c>
      <c r="N847" s="157">
        <v>1</v>
      </c>
      <c r="O847" s="158">
        <f t="shared" si="41"/>
        <v>0</v>
      </c>
    </row>
    <row r="848" spans="1:15" ht="16">
      <c r="A848" s="21" t="s">
        <v>8062</v>
      </c>
      <c r="B848" s="21" t="s">
        <v>8063</v>
      </c>
      <c r="C848" s="21" t="s">
        <v>33</v>
      </c>
      <c r="D848" s="21" t="s">
        <v>34</v>
      </c>
      <c r="E848" s="21" t="s">
        <v>511</v>
      </c>
      <c r="F848" s="21" t="s">
        <v>8064</v>
      </c>
      <c r="G848" s="21" t="s">
        <v>8065</v>
      </c>
      <c r="H848" s="21" t="s">
        <v>8066</v>
      </c>
      <c r="I848" s="21" t="s">
        <v>8067</v>
      </c>
      <c r="J848" s="21" t="s">
        <v>1251</v>
      </c>
      <c r="K848" s="22">
        <v>1.0349999999999999</v>
      </c>
      <c r="L848" s="22">
        <f t="shared" si="39"/>
        <v>0.67781372131165452</v>
      </c>
      <c r="M848" s="22">
        <f t="shared" si="40"/>
        <v>-0.56103925259494691</v>
      </c>
      <c r="N848" s="157">
        <v>1</v>
      </c>
      <c r="O848" s="158">
        <f t="shared" si="41"/>
        <v>0</v>
      </c>
    </row>
    <row r="849" spans="1:15" ht="16">
      <c r="A849" s="21" t="s">
        <v>7064</v>
      </c>
      <c r="B849" s="21" t="s">
        <v>7065</v>
      </c>
      <c r="C849" s="21" t="s">
        <v>1902</v>
      </c>
      <c r="D849" s="21" t="s">
        <v>314</v>
      </c>
      <c r="E849" s="21" t="s">
        <v>151</v>
      </c>
      <c r="F849" s="21" t="s">
        <v>40</v>
      </c>
      <c r="G849" s="21" t="s">
        <v>7066</v>
      </c>
      <c r="H849" s="21" t="s">
        <v>7067</v>
      </c>
      <c r="I849" s="21" t="s">
        <v>7068</v>
      </c>
      <c r="J849" s="21" t="s">
        <v>40</v>
      </c>
      <c r="K849" s="22">
        <v>1.036</v>
      </c>
      <c r="L849" s="22">
        <f t="shared" si="39"/>
        <v>0.67846861379601364</v>
      </c>
      <c r="M849" s="22">
        <f t="shared" si="40"/>
        <v>-0.55964601729508046</v>
      </c>
      <c r="N849" s="157">
        <v>1</v>
      </c>
      <c r="O849" s="158">
        <f t="shared" si="41"/>
        <v>0</v>
      </c>
    </row>
    <row r="850" spans="1:15">
      <c r="A850" s="2" t="s">
        <v>12595</v>
      </c>
      <c r="B850" s="2" t="s">
        <v>12594</v>
      </c>
      <c r="C850" s="2" t="s">
        <v>12593</v>
      </c>
      <c r="D850" s="2" t="s">
        <v>40</v>
      </c>
      <c r="E850" s="2" t="s">
        <v>40</v>
      </c>
      <c r="F850" s="2" t="s">
        <v>12592</v>
      </c>
      <c r="G850" s="2" t="s">
        <v>12591</v>
      </c>
      <c r="H850" s="2" t="s">
        <v>12590</v>
      </c>
      <c r="I850" s="2" t="s">
        <v>12589</v>
      </c>
      <c r="J850" s="2" t="s">
        <v>40</v>
      </c>
      <c r="K850" s="3">
        <v>1.0369999999999999</v>
      </c>
      <c r="L850" s="3">
        <f t="shared" si="39"/>
        <v>0.67912350628037266</v>
      </c>
      <c r="M850" s="3">
        <f t="shared" si="40"/>
        <v>-0.55825412616840886</v>
      </c>
      <c r="N850" s="4" t="s">
        <v>40</v>
      </c>
      <c r="O850" s="5" t="e">
        <f t="shared" si="41"/>
        <v>#VALUE!</v>
      </c>
    </row>
    <row r="851" spans="1:15" ht="16">
      <c r="A851" s="2" t="s">
        <v>484</v>
      </c>
      <c r="B851" s="2" t="s">
        <v>485</v>
      </c>
      <c r="C851" s="2" t="s">
        <v>33</v>
      </c>
      <c r="D851" s="2" t="s">
        <v>44</v>
      </c>
      <c r="E851" s="2" t="s">
        <v>45</v>
      </c>
      <c r="F851" s="2" t="s">
        <v>486</v>
      </c>
      <c r="G851" s="2" t="s">
        <v>487</v>
      </c>
      <c r="H851" s="2" t="s">
        <v>488</v>
      </c>
      <c r="I851" s="2" t="s">
        <v>489</v>
      </c>
      <c r="J851" s="2" t="s">
        <v>116</v>
      </c>
      <c r="K851" s="3">
        <v>1.038</v>
      </c>
      <c r="L851" s="3">
        <f t="shared" si="39"/>
        <v>0.67977839876473189</v>
      </c>
      <c r="M851" s="3">
        <f t="shared" si="40"/>
        <v>-0.55686357662375341</v>
      </c>
      <c r="N851" s="157">
        <v>1</v>
      </c>
      <c r="O851" s="158">
        <f t="shared" si="41"/>
        <v>0</v>
      </c>
    </row>
    <row r="852" spans="1:15" ht="16">
      <c r="A852" s="21" t="s">
        <v>1829</v>
      </c>
      <c r="B852" s="21" t="s">
        <v>1830</v>
      </c>
      <c r="C852" s="21" t="s">
        <v>53</v>
      </c>
      <c r="D852" s="21" t="s">
        <v>40</v>
      </c>
      <c r="E852" s="21" t="s">
        <v>207</v>
      </c>
      <c r="F852" s="21" t="s">
        <v>1831</v>
      </c>
      <c r="G852" s="21" t="s">
        <v>1832</v>
      </c>
      <c r="H852" s="21" t="s">
        <v>1833</v>
      </c>
      <c r="I852" s="21" t="s">
        <v>1834</v>
      </c>
      <c r="J852" s="21" t="s">
        <v>1835</v>
      </c>
      <c r="K852" s="22">
        <v>1.038</v>
      </c>
      <c r="L852" s="22">
        <f t="shared" si="39"/>
        <v>0.67977839876473189</v>
      </c>
      <c r="M852" s="22">
        <f t="shared" si="40"/>
        <v>-0.55686357662375341</v>
      </c>
      <c r="N852" s="157">
        <v>1</v>
      </c>
      <c r="O852" s="158">
        <f t="shared" si="41"/>
        <v>0</v>
      </c>
    </row>
    <row r="853" spans="1:15" ht="16">
      <c r="A853" s="21" t="s">
        <v>1205</v>
      </c>
      <c r="B853" s="21" t="s">
        <v>1206</v>
      </c>
      <c r="C853" s="21" t="s">
        <v>1207</v>
      </c>
      <c r="D853" s="21" t="s">
        <v>76</v>
      </c>
      <c r="E853" s="21" t="s">
        <v>111</v>
      </c>
      <c r="F853" s="21" t="s">
        <v>450</v>
      </c>
      <c r="G853" s="21" t="s">
        <v>1208</v>
      </c>
      <c r="H853" s="21" t="s">
        <v>1209</v>
      </c>
      <c r="I853" s="21" t="s">
        <v>1210</v>
      </c>
      <c r="J853" s="21" t="s">
        <v>1211</v>
      </c>
      <c r="K853" s="22">
        <v>1.0389999999999999</v>
      </c>
      <c r="L853" s="22">
        <f t="shared" si="39"/>
        <v>0.68043329124909091</v>
      </c>
      <c r="M853" s="22">
        <f t="shared" si="40"/>
        <v>-0.55547436607742262</v>
      </c>
      <c r="N853" s="157">
        <v>1</v>
      </c>
      <c r="O853" s="158">
        <f t="shared" si="41"/>
        <v>0</v>
      </c>
    </row>
    <row r="854" spans="1:15" ht="16">
      <c r="A854" s="21" t="s">
        <v>12001</v>
      </c>
      <c r="B854" s="21" t="s">
        <v>12002</v>
      </c>
      <c r="C854" s="21" t="s">
        <v>1569</v>
      </c>
      <c r="D854" s="21" t="s">
        <v>141</v>
      </c>
      <c r="E854" s="21" t="s">
        <v>1916</v>
      </c>
      <c r="F854" s="21" t="s">
        <v>3256</v>
      </c>
      <c r="G854" s="21" t="s">
        <v>12003</v>
      </c>
      <c r="H854" s="21" t="s">
        <v>12004</v>
      </c>
      <c r="I854" s="21" t="s">
        <v>12005</v>
      </c>
      <c r="J854" s="21" t="s">
        <v>1180</v>
      </c>
      <c r="K854" s="22">
        <v>1.0389999999999999</v>
      </c>
      <c r="L854" s="22">
        <f t="shared" si="39"/>
        <v>0.68043329124909091</v>
      </c>
      <c r="M854" s="22">
        <f t="shared" si="40"/>
        <v>-0.55547436607742262</v>
      </c>
      <c r="N854" s="157">
        <v>1</v>
      </c>
      <c r="O854" s="158">
        <f t="shared" si="41"/>
        <v>0</v>
      </c>
    </row>
    <row r="855" spans="1:15" ht="16">
      <c r="A855" s="21" t="s">
        <v>12880</v>
      </c>
      <c r="B855" s="21" t="s">
        <v>12879</v>
      </c>
      <c r="C855" s="21" t="s">
        <v>85</v>
      </c>
      <c r="D855" s="21" t="s">
        <v>86</v>
      </c>
      <c r="E855" s="21" t="s">
        <v>12878</v>
      </c>
      <c r="F855" s="21" t="s">
        <v>12877</v>
      </c>
      <c r="G855" s="21" t="s">
        <v>12876</v>
      </c>
      <c r="H855" s="21" t="s">
        <v>12875</v>
      </c>
      <c r="I855" s="21" t="s">
        <v>12874</v>
      </c>
      <c r="J855" s="21" t="s">
        <v>40</v>
      </c>
      <c r="K855" s="22">
        <v>1.0389999999999999</v>
      </c>
      <c r="L855" s="22">
        <f t="shared" si="39"/>
        <v>0.68043329124909091</v>
      </c>
      <c r="M855" s="22">
        <f t="shared" si="40"/>
        <v>-0.55547436607742262</v>
      </c>
      <c r="N855" s="157">
        <v>1</v>
      </c>
      <c r="O855" s="158">
        <f t="shared" si="41"/>
        <v>0</v>
      </c>
    </row>
    <row r="856" spans="1:15" ht="16">
      <c r="A856" s="21" t="s">
        <v>2316</v>
      </c>
      <c r="B856" s="21" t="s">
        <v>2317</v>
      </c>
      <c r="C856" s="21" t="s">
        <v>518</v>
      </c>
      <c r="D856" s="21" t="s">
        <v>40</v>
      </c>
      <c r="E856" s="21" t="s">
        <v>519</v>
      </c>
      <c r="F856" s="21" t="s">
        <v>520</v>
      </c>
      <c r="G856" s="21" t="s">
        <v>2318</v>
      </c>
      <c r="H856" s="21" t="s">
        <v>2319</v>
      </c>
      <c r="I856" s="21" t="s">
        <v>2320</v>
      </c>
      <c r="J856" s="21" t="s">
        <v>341</v>
      </c>
      <c r="K856" s="22">
        <v>1.04</v>
      </c>
      <c r="L856" s="22">
        <f t="shared" si="39"/>
        <v>0.68108818373345004</v>
      </c>
      <c r="M856" s="22">
        <f t="shared" si="40"/>
        <v>-0.55408649195317972</v>
      </c>
      <c r="N856" s="157">
        <v>1</v>
      </c>
      <c r="O856" s="158">
        <f t="shared" si="41"/>
        <v>0</v>
      </c>
    </row>
    <row r="857" spans="1:15" ht="16">
      <c r="A857" s="21" t="s">
        <v>6670</v>
      </c>
      <c r="B857" s="21" t="s">
        <v>6671</v>
      </c>
      <c r="C857" s="21" t="s">
        <v>33</v>
      </c>
      <c r="D857" s="21" t="s">
        <v>40</v>
      </c>
      <c r="E857" s="21" t="s">
        <v>158</v>
      </c>
      <c r="F857" s="21" t="s">
        <v>6672</v>
      </c>
      <c r="G857" s="21" t="s">
        <v>6673</v>
      </c>
      <c r="H857" s="21" t="s">
        <v>6674</v>
      </c>
      <c r="I857" s="21" t="s">
        <v>6675</v>
      </c>
      <c r="J857" s="21" t="s">
        <v>6676</v>
      </c>
      <c r="K857" s="22">
        <v>1.04</v>
      </c>
      <c r="L857" s="22">
        <f t="shared" si="39"/>
        <v>0.68108818373345004</v>
      </c>
      <c r="M857" s="22">
        <f t="shared" si="40"/>
        <v>-0.55408649195317972</v>
      </c>
      <c r="N857" s="157">
        <v>1</v>
      </c>
      <c r="O857" s="158">
        <f t="shared" si="41"/>
        <v>0</v>
      </c>
    </row>
    <row r="858" spans="1:15" ht="16">
      <c r="A858" s="21" t="s">
        <v>8880</v>
      </c>
      <c r="B858" s="21" t="s">
        <v>8881</v>
      </c>
      <c r="C858" s="21" t="s">
        <v>85</v>
      </c>
      <c r="D858" s="21" t="s">
        <v>40</v>
      </c>
      <c r="E858" s="21" t="s">
        <v>2111</v>
      </c>
      <c r="F858" s="21" t="s">
        <v>40</v>
      </c>
      <c r="G858" s="21" t="s">
        <v>8882</v>
      </c>
      <c r="H858" s="21" t="s">
        <v>8883</v>
      </c>
      <c r="I858" s="21" t="s">
        <v>8884</v>
      </c>
      <c r="J858" s="21" t="s">
        <v>40</v>
      </c>
      <c r="K858" s="22">
        <v>1.04</v>
      </c>
      <c r="L858" s="22">
        <f t="shared" si="39"/>
        <v>0.68108818373345004</v>
      </c>
      <c r="M858" s="22">
        <f t="shared" si="40"/>
        <v>-0.55408649195317972</v>
      </c>
      <c r="N858" s="157">
        <v>1</v>
      </c>
      <c r="O858" s="158">
        <f t="shared" si="41"/>
        <v>0</v>
      </c>
    </row>
    <row r="859" spans="1:15" ht="16">
      <c r="A859" s="2" t="s">
        <v>12574</v>
      </c>
      <c r="B859" s="2" t="s">
        <v>12573</v>
      </c>
      <c r="C859" s="2" t="s">
        <v>33</v>
      </c>
      <c r="D859" s="2" t="s">
        <v>40</v>
      </c>
      <c r="E859" s="2" t="s">
        <v>511</v>
      </c>
      <c r="F859" s="2" t="s">
        <v>12572</v>
      </c>
      <c r="G859" s="2" t="s">
        <v>12571</v>
      </c>
      <c r="H859" s="2" t="s">
        <v>12570</v>
      </c>
      <c r="I859" s="2" t="s">
        <v>12569</v>
      </c>
      <c r="J859" s="2" t="s">
        <v>40</v>
      </c>
      <c r="K859" s="3">
        <v>1.04</v>
      </c>
      <c r="L859" s="3">
        <f t="shared" si="39"/>
        <v>0.68108818373345004</v>
      </c>
      <c r="M859" s="3">
        <f t="shared" si="40"/>
        <v>-0.55408649195317972</v>
      </c>
      <c r="N859" s="157">
        <v>1</v>
      </c>
      <c r="O859" s="158">
        <f t="shared" si="41"/>
        <v>0</v>
      </c>
    </row>
    <row r="860" spans="1:15" ht="16">
      <c r="A860" s="2" t="s">
        <v>11771</v>
      </c>
      <c r="B860" s="2" t="s">
        <v>11772</v>
      </c>
      <c r="C860" s="2" t="s">
        <v>921</v>
      </c>
      <c r="D860" s="2" t="s">
        <v>141</v>
      </c>
      <c r="E860" s="2" t="s">
        <v>714</v>
      </c>
      <c r="F860" s="2" t="s">
        <v>10246</v>
      </c>
      <c r="G860" s="2" t="s">
        <v>11773</v>
      </c>
      <c r="H860" s="2" t="s">
        <v>11774</v>
      </c>
      <c r="I860" s="2" t="s">
        <v>11775</v>
      </c>
      <c r="J860" s="2" t="s">
        <v>523</v>
      </c>
      <c r="K860" s="3">
        <v>1.0409999999999999</v>
      </c>
      <c r="L860" s="3">
        <f t="shared" si="39"/>
        <v>0.68174307621780905</v>
      </c>
      <c r="M860" s="3">
        <f t="shared" si="40"/>
        <v>-0.55269995168221731</v>
      </c>
      <c r="N860" s="157">
        <v>1</v>
      </c>
      <c r="O860" s="158">
        <f t="shared" si="41"/>
        <v>0</v>
      </c>
    </row>
    <row r="861" spans="1:15" ht="16">
      <c r="A861" s="21" t="s">
        <v>1588</v>
      </c>
      <c r="B861" s="21" t="s">
        <v>1589</v>
      </c>
      <c r="C861" s="21" t="s">
        <v>33</v>
      </c>
      <c r="D861" s="21" t="s">
        <v>141</v>
      </c>
      <c r="E861" s="21" t="s">
        <v>214</v>
      </c>
      <c r="F861" s="21" t="s">
        <v>1590</v>
      </c>
      <c r="G861" s="21" t="s">
        <v>1591</v>
      </c>
      <c r="H861" s="21" t="s">
        <v>1592</v>
      </c>
      <c r="I861" s="21" t="s">
        <v>1593</v>
      </c>
      <c r="J861" s="21" t="s">
        <v>1594</v>
      </c>
      <c r="K861" s="22">
        <v>1.042</v>
      </c>
      <c r="L861" s="22">
        <f t="shared" si="39"/>
        <v>0.68239796870216818</v>
      </c>
      <c r="M861" s="22">
        <f t="shared" si="40"/>
        <v>-0.55131474270312608</v>
      </c>
      <c r="N861" s="157">
        <v>1</v>
      </c>
      <c r="O861" s="158">
        <f t="shared" si="41"/>
        <v>0</v>
      </c>
    </row>
    <row r="862" spans="1:15" ht="16">
      <c r="A862" s="21" t="s">
        <v>8903</v>
      </c>
      <c r="B862" s="21" t="s">
        <v>8904</v>
      </c>
      <c r="C862" s="21" t="s">
        <v>95</v>
      </c>
      <c r="D862" s="21" t="s">
        <v>34</v>
      </c>
      <c r="E862" s="21" t="s">
        <v>158</v>
      </c>
      <c r="F862" s="21" t="s">
        <v>8905</v>
      </c>
      <c r="G862" s="21" t="s">
        <v>8906</v>
      </c>
      <c r="H862" s="21" t="s">
        <v>8907</v>
      </c>
      <c r="I862" s="21" t="s">
        <v>8908</v>
      </c>
      <c r="J862" s="21" t="s">
        <v>40</v>
      </c>
      <c r="K862" s="22">
        <v>1.042</v>
      </c>
      <c r="L862" s="22">
        <f t="shared" si="39"/>
        <v>0.68239796870216818</v>
      </c>
      <c r="M862" s="22">
        <f t="shared" si="40"/>
        <v>-0.55131474270312608</v>
      </c>
      <c r="N862" s="157">
        <v>1</v>
      </c>
      <c r="O862" s="158">
        <f t="shared" si="41"/>
        <v>0</v>
      </c>
    </row>
    <row r="863" spans="1:15" ht="16">
      <c r="A863" s="21" t="s">
        <v>9698</v>
      </c>
      <c r="B863" s="21" t="s">
        <v>9699</v>
      </c>
      <c r="C863" s="21" t="s">
        <v>2155</v>
      </c>
      <c r="D863" s="21" t="s">
        <v>40</v>
      </c>
      <c r="E863" s="21" t="s">
        <v>937</v>
      </c>
      <c r="F863" s="21" t="s">
        <v>9700</v>
      </c>
      <c r="G863" s="21" t="s">
        <v>9701</v>
      </c>
      <c r="H863" s="21" t="s">
        <v>9702</v>
      </c>
      <c r="I863" s="21" t="s">
        <v>9703</v>
      </c>
      <c r="J863" s="21" t="s">
        <v>40</v>
      </c>
      <c r="K863" s="22">
        <v>1.042</v>
      </c>
      <c r="L863" s="22">
        <f t="shared" si="39"/>
        <v>0.68239796870216818</v>
      </c>
      <c r="M863" s="22">
        <f t="shared" si="40"/>
        <v>-0.55131474270312608</v>
      </c>
      <c r="N863" s="157">
        <v>1</v>
      </c>
      <c r="O863" s="158">
        <f t="shared" si="41"/>
        <v>0</v>
      </c>
    </row>
    <row r="864" spans="1:15" ht="16">
      <c r="A864" s="21" t="s">
        <v>9401</v>
      </c>
      <c r="B864" s="21" t="s">
        <v>9402</v>
      </c>
      <c r="C864" s="21" t="s">
        <v>40</v>
      </c>
      <c r="D864" s="21" t="s">
        <v>141</v>
      </c>
      <c r="E864" s="21" t="s">
        <v>40</v>
      </c>
      <c r="F864" s="21" t="s">
        <v>9403</v>
      </c>
      <c r="G864" s="21" t="s">
        <v>9404</v>
      </c>
      <c r="H864" s="21" t="s">
        <v>9405</v>
      </c>
      <c r="I864" s="21" t="s">
        <v>9406</v>
      </c>
      <c r="J864" s="21" t="s">
        <v>40</v>
      </c>
      <c r="K864" s="22">
        <v>1.042</v>
      </c>
      <c r="L864" s="22">
        <f t="shared" si="39"/>
        <v>0.68239796870216818</v>
      </c>
      <c r="M864" s="22">
        <f t="shared" si="40"/>
        <v>-0.55131474270312608</v>
      </c>
      <c r="N864" s="157">
        <v>1</v>
      </c>
      <c r="O864" s="158">
        <f t="shared" si="41"/>
        <v>0</v>
      </c>
    </row>
    <row r="865" spans="1:15">
      <c r="A865" s="21" t="s">
        <v>12749</v>
      </c>
      <c r="B865" s="21" t="s">
        <v>12748</v>
      </c>
      <c r="C865" s="21" t="s">
        <v>12593</v>
      </c>
      <c r="D865" s="21" t="s">
        <v>40</v>
      </c>
      <c r="E865" s="21" t="s">
        <v>40</v>
      </c>
      <c r="F865" s="21" t="s">
        <v>12747</v>
      </c>
      <c r="G865" s="21" t="s">
        <v>12746</v>
      </c>
      <c r="H865" s="21" t="s">
        <v>12745</v>
      </c>
      <c r="I865" s="21" t="s">
        <v>12744</v>
      </c>
      <c r="J865" s="21" t="s">
        <v>40</v>
      </c>
      <c r="K865" s="22">
        <v>1.0429999999999999</v>
      </c>
      <c r="L865" s="22">
        <f t="shared" si="39"/>
        <v>0.68305286118652719</v>
      </c>
      <c r="M865" s="22">
        <f t="shared" si="40"/>
        <v>-0.54993086246186884</v>
      </c>
      <c r="N865" s="23" t="s">
        <v>40</v>
      </c>
      <c r="O865" s="24" t="e">
        <f t="shared" si="41"/>
        <v>#VALUE!</v>
      </c>
    </row>
    <row r="866" spans="1:15" ht="16">
      <c r="A866" s="2" t="s">
        <v>11598</v>
      </c>
      <c r="B866" s="2" t="s">
        <v>11599</v>
      </c>
      <c r="C866" s="2" t="s">
        <v>40</v>
      </c>
      <c r="D866" s="2" t="s">
        <v>40</v>
      </c>
      <c r="E866" s="2" t="s">
        <v>40</v>
      </c>
      <c r="F866" s="2" t="s">
        <v>11600</v>
      </c>
      <c r="G866" s="2" t="s">
        <v>11601</v>
      </c>
      <c r="H866" s="2" t="s">
        <v>11602</v>
      </c>
      <c r="I866" s="2" t="s">
        <v>11603</v>
      </c>
      <c r="J866" s="2" t="s">
        <v>40</v>
      </c>
      <c r="K866" s="3">
        <v>1.0429999999999999</v>
      </c>
      <c r="L866" s="3">
        <f t="shared" si="39"/>
        <v>0.68305286118652719</v>
      </c>
      <c r="M866" s="3">
        <f t="shared" si="40"/>
        <v>-0.54993086246186884</v>
      </c>
      <c r="N866" s="157">
        <v>1</v>
      </c>
      <c r="O866" s="158">
        <f t="shared" si="41"/>
        <v>0</v>
      </c>
    </row>
    <row r="867" spans="1:15" ht="16">
      <c r="A867" s="21" t="s">
        <v>2813</v>
      </c>
      <c r="B867" s="21" t="s">
        <v>2814</v>
      </c>
      <c r="C867" s="21" t="s">
        <v>33</v>
      </c>
      <c r="D867" s="21" t="s">
        <v>86</v>
      </c>
      <c r="E867" s="21" t="s">
        <v>158</v>
      </c>
      <c r="F867" s="21" t="s">
        <v>1030</v>
      </c>
      <c r="G867" s="21" t="s">
        <v>2815</v>
      </c>
      <c r="H867" s="21" t="s">
        <v>2816</v>
      </c>
      <c r="I867" s="21" t="s">
        <v>2817</v>
      </c>
      <c r="J867" s="21" t="s">
        <v>40</v>
      </c>
      <c r="K867" s="22">
        <v>1.044</v>
      </c>
      <c r="L867" s="22">
        <f t="shared" si="39"/>
        <v>0.68370775367088643</v>
      </c>
      <c r="M867" s="22">
        <f t="shared" si="40"/>
        <v>-0.54854830841174973</v>
      </c>
      <c r="N867" s="157">
        <v>1</v>
      </c>
      <c r="O867" s="158">
        <f t="shared" si="41"/>
        <v>0</v>
      </c>
    </row>
    <row r="868" spans="1:15" ht="16">
      <c r="A868" s="21" t="s">
        <v>7831</v>
      </c>
      <c r="B868" s="21" t="s">
        <v>7832</v>
      </c>
      <c r="C868" s="21" t="s">
        <v>132</v>
      </c>
      <c r="D868" s="21" t="s">
        <v>40</v>
      </c>
      <c r="E868" s="21" t="s">
        <v>937</v>
      </c>
      <c r="F868" s="21" t="s">
        <v>40</v>
      </c>
      <c r="G868" s="21" t="s">
        <v>7833</v>
      </c>
      <c r="H868" s="21" t="s">
        <v>7834</v>
      </c>
      <c r="I868" s="21" t="s">
        <v>7835</v>
      </c>
      <c r="J868" s="21" t="s">
        <v>1540</v>
      </c>
      <c r="K868" s="22">
        <v>1.044</v>
      </c>
      <c r="L868" s="22">
        <f t="shared" si="39"/>
        <v>0.68370775367088643</v>
      </c>
      <c r="M868" s="22">
        <f t="shared" si="40"/>
        <v>-0.54854830841174973</v>
      </c>
      <c r="N868" s="157">
        <v>1</v>
      </c>
      <c r="O868" s="158">
        <f t="shared" si="41"/>
        <v>0</v>
      </c>
    </row>
    <row r="869" spans="1:15" ht="16">
      <c r="A869" s="21" t="s">
        <v>8109</v>
      </c>
      <c r="B869" s="21" t="s">
        <v>8110</v>
      </c>
      <c r="C869" s="21" t="s">
        <v>33</v>
      </c>
      <c r="D869" s="21" t="s">
        <v>40</v>
      </c>
      <c r="E869" s="21" t="s">
        <v>158</v>
      </c>
      <c r="F869" s="21" t="s">
        <v>8111</v>
      </c>
      <c r="G869" s="21" t="s">
        <v>8112</v>
      </c>
      <c r="H869" s="21" t="s">
        <v>40</v>
      </c>
      <c r="I869" s="21" t="s">
        <v>8113</v>
      </c>
      <c r="J869" s="21" t="s">
        <v>40</v>
      </c>
      <c r="K869" s="22">
        <v>1.044</v>
      </c>
      <c r="L869" s="22">
        <f t="shared" si="39"/>
        <v>0.68370775367088643</v>
      </c>
      <c r="M869" s="22">
        <f t="shared" si="40"/>
        <v>-0.54854830841174973</v>
      </c>
      <c r="N869" s="157">
        <v>1</v>
      </c>
      <c r="O869" s="158">
        <f t="shared" si="41"/>
        <v>0</v>
      </c>
    </row>
    <row r="870" spans="1:15">
      <c r="A870" s="21" t="s">
        <v>7682</v>
      </c>
      <c r="B870" s="21" t="s">
        <v>7683</v>
      </c>
      <c r="C870" s="21" t="s">
        <v>33</v>
      </c>
      <c r="D870" s="21" t="s">
        <v>314</v>
      </c>
      <c r="E870" s="21" t="s">
        <v>511</v>
      </c>
      <c r="F870" s="21" t="s">
        <v>7684</v>
      </c>
      <c r="G870" s="21" t="s">
        <v>7685</v>
      </c>
      <c r="H870" s="21" t="s">
        <v>7686</v>
      </c>
      <c r="I870" s="21" t="s">
        <v>7687</v>
      </c>
      <c r="J870" s="21" t="s">
        <v>1204</v>
      </c>
      <c r="K870" s="22">
        <v>1.0449999999999999</v>
      </c>
      <c r="L870" s="22">
        <f t="shared" si="39"/>
        <v>0.68436264615524534</v>
      </c>
      <c r="M870" s="22">
        <f t="shared" si="40"/>
        <v>-0.54716707801338949</v>
      </c>
      <c r="N870" s="23" t="s">
        <v>40</v>
      </c>
      <c r="O870" s="24" t="e">
        <f t="shared" si="41"/>
        <v>#VALUE!</v>
      </c>
    </row>
    <row r="871" spans="1:15" ht="16">
      <c r="A871" s="21" t="s">
        <v>2134</v>
      </c>
      <c r="B871" s="21" t="s">
        <v>2135</v>
      </c>
      <c r="C871" s="21" t="s">
        <v>186</v>
      </c>
      <c r="D871" s="21" t="s">
        <v>141</v>
      </c>
      <c r="E871" s="21" t="s">
        <v>214</v>
      </c>
      <c r="F871" s="21" t="s">
        <v>2136</v>
      </c>
      <c r="G871" s="21" t="s">
        <v>2137</v>
      </c>
      <c r="H871" s="21" t="s">
        <v>2138</v>
      </c>
      <c r="I871" s="21" t="s">
        <v>2139</v>
      </c>
      <c r="J871" s="21" t="s">
        <v>2140</v>
      </c>
      <c r="K871" s="22">
        <v>1.046</v>
      </c>
      <c r="L871" s="22">
        <f t="shared" si="39"/>
        <v>0.68501753863960457</v>
      </c>
      <c r="M871" s="22">
        <f t="shared" si="40"/>
        <v>-0.5457871687346928</v>
      </c>
      <c r="N871" s="157">
        <v>1</v>
      </c>
      <c r="O871" s="158">
        <f t="shared" si="41"/>
        <v>0</v>
      </c>
    </row>
    <row r="872" spans="1:15" ht="16">
      <c r="A872" s="21" t="s">
        <v>3223</v>
      </c>
      <c r="B872" s="21" t="s">
        <v>3224</v>
      </c>
      <c r="C872" s="21" t="s">
        <v>3225</v>
      </c>
      <c r="D872" s="21" t="s">
        <v>40</v>
      </c>
      <c r="E872" s="21" t="s">
        <v>2855</v>
      </c>
      <c r="F872" s="21" t="s">
        <v>3226</v>
      </c>
      <c r="G872" s="21" t="s">
        <v>3227</v>
      </c>
      <c r="H872" s="21" t="s">
        <v>3228</v>
      </c>
      <c r="I872" s="21" t="s">
        <v>3229</v>
      </c>
      <c r="J872" s="21" t="s">
        <v>40</v>
      </c>
      <c r="K872" s="22">
        <v>1.0469999999999999</v>
      </c>
      <c r="L872" s="22">
        <f t="shared" si="39"/>
        <v>0.68567243112396359</v>
      </c>
      <c r="M872" s="22">
        <f t="shared" si="40"/>
        <v>-0.54440857805082599</v>
      </c>
      <c r="N872" s="157">
        <v>1</v>
      </c>
      <c r="O872" s="158">
        <f t="shared" si="41"/>
        <v>0</v>
      </c>
    </row>
    <row r="873" spans="1:15" ht="16">
      <c r="A873" s="21" t="s">
        <v>4840</v>
      </c>
      <c r="B873" s="21" t="s">
        <v>4841</v>
      </c>
      <c r="C873" s="21" t="s">
        <v>2155</v>
      </c>
      <c r="D873" s="21" t="s">
        <v>86</v>
      </c>
      <c r="E873" s="21" t="s">
        <v>40</v>
      </c>
      <c r="F873" s="21" t="s">
        <v>4842</v>
      </c>
      <c r="G873" s="21" t="s">
        <v>4843</v>
      </c>
      <c r="H873" s="21" t="s">
        <v>4844</v>
      </c>
      <c r="I873" s="21" t="s">
        <v>4845</v>
      </c>
      <c r="J873" s="21" t="s">
        <v>40</v>
      </c>
      <c r="K873" s="22">
        <v>1.0469999999999999</v>
      </c>
      <c r="L873" s="22">
        <f t="shared" si="39"/>
        <v>0.68567243112396359</v>
      </c>
      <c r="M873" s="22">
        <f t="shared" si="40"/>
        <v>-0.54440857805082599</v>
      </c>
      <c r="N873" s="157">
        <v>1</v>
      </c>
      <c r="O873" s="158">
        <f t="shared" si="41"/>
        <v>0</v>
      </c>
    </row>
    <row r="874" spans="1:15" ht="16">
      <c r="A874" s="21" t="s">
        <v>7252</v>
      </c>
      <c r="B874" s="21" t="s">
        <v>7253</v>
      </c>
      <c r="C874" s="21" t="s">
        <v>40</v>
      </c>
      <c r="D874" s="21" t="s">
        <v>40</v>
      </c>
      <c r="E874" s="21" t="s">
        <v>40</v>
      </c>
      <c r="F874" s="21" t="s">
        <v>7254</v>
      </c>
      <c r="G874" s="21" t="s">
        <v>7255</v>
      </c>
      <c r="H874" s="21" t="s">
        <v>7256</v>
      </c>
      <c r="I874" s="21" t="s">
        <v>7257</v>
      </c>
      <c r="J874" s="21" t="s">
        <v>40</v>
      </c>
      <c r="K874" s="22">
        <v>1.0469999999999999</v>
      </c>
      <c r="L874" s="22">
        <f t="shared" si="39"/>
        <v>0.68567243112396359</v>
      </c>
      <c r="M874" s="22">
        <f t="shared" si="40"/>
        <v>-0.54440857805082599</v>
      </c>
      <c r="N874" s="157">
        <v>1</v>
      </c>
      <c r="O874" s="158">
        <f t="shared" si="41"/>
        <v>0</v>
      </c>
    </row>
    <row r="875" spans="1:15" ht="16">
      <c r="A875" s="21" t="s">
        <v>9407</v>
      </c>
      <c r="B875" s="21" t="s">
        <v>9408</v>
      </c>
      <c r="C875" s="21" t="s">
        <v>9409</v>
      </c>
      <c r="D875" s="21" t="s">
        <v>141</v>
      </c>
      <c r="E875" s="21" t="s">
        <v>937</v>
      </c>
      <c r="F875" s="21" t="s">
        <v>9410</v>
      </c>
      <c r="G875" s="21" t="s">
        <v>9411</v>
      </c>
      <c r="H875" s="21" t="s">
        <v>9412</v>
      </c>
      <c r="I875" s="21" t="s">
        <v>9413</v>
      </c>
      <c r="J875" s="21" t="s">
        <v>40</v>
      </c>
      <c r="K875" s="22">
        <v>1.0469999999999999</v>
      </c>
      <c r="L875" s="22">
        <f t="shared" si="39"/>
        <v>0.68567243112396359</v>
      </c>
      <c r="M875" s="22">
        <f t="shared" si="40"/>
        <v>-0.54440857805082599</v>
      </c>
      <c r="N875" s="157">
        <v>1</v>
      </c>
      <c r="O875" s="158">
        <f t="shared" si="41"/>
        <v>0</v>
      </c>
    </row>
    <row r="876" spans="1:15" ht="16">
      <c r="A876" s="21" t="s">
        <v>5933</v>
      </c>
      <c r="B876" s="21" t="s">
        <v>5934</v>
      </c>
      <c r="C876" s="21" t="s">
        <v>85</v>
      </c>
      <c r="D876" s="21" t="s">
        <v>40</v>
      </c>
      <c r="E876" s="21" t="s">
        <v>1468</v>
      </c>
      <c r="F876" s="21" t="s">
        <v>5935</v>
      </c>
      <c r="G876" s="21" t="s">
        <v>40</v>
      </c>
      <c r="H876" s="21" t="s">
        <v>5936</v>
      </c>
      <c r="I876" s="21" t="s">
        <v>40</v>
      </c>
      <c r="J876" s="21" t="s">
        <v>40</v>
      </c>
      <c r="K876" s="22">
        <v>1.048</v>
      </c>
      <c r="L876" s="22">
        <f t="shared" si="39"/>
        <v>0.68632732360832271</v>
      </c>
      <c r="M876" s="22">
        <f t="shared" si="40"/>
        <v>-0.54303130344418404</v>
      </c>
      <c r="N876" s="157">
        <v>1</v>
      </c>
      <c r="O876" s="158">
        <f t="shared" si="41"/>
        <v>0</v>
      </c>
    </row>
    <row r="877" spans="1:15" ht="16">
      <c r="A877" s="21" t="s">
        <v>7331</v>
      </c>
      <c r="B877" s="21" t="s">
        <v>7332</v>
      </c>
      <c r="C877" s="21" t="s">
        <v>921</v>
      </c>
      <c r="D877" s="21" t="s">
        <v>141</v>
      </c>
      <c r="E877" s="21" t="s">
        <v>336</v>
      </c>
      <c r="F877" s="21" t="s">
        <v>7333</v>
      </c>
      <c r="G877" s="21" t="s">
        <v>7334</v>
      </c>
      <c r="H877" s="21" t="s">
        <v>7335</v>
      </c>
      <c r="I877" s="21" t="s">
        <v>7336</v>
      </c>
      <c r="J877" s="21" t="s">
        <v>1180</v>
      </c>
      <c r="K877" s="22">
        <v>1.048</v>
      </c>
      <c r="L877" s="22">
        <f t="shared" si="39"/>
        <v>0.68632732360832271</v>
      </c>
      <c r="M877" s="22">
        <f t="shared" si="40"/>
        <v>-0.54303130344418404</v>
      </c>
      <c r="N877" s="157">
        <v>1</v>
      </c>
      <c r="O877" s="158">
        <f t="shared" si="41"/>
        <v>0</v>
      </c>
    </row>
    <row r="878" spans="1:15" ht="16">
      <c r="A878" s="21" t="s">
        <v>7801</v>
      </c>
      <c r="B878" s="21" t="s">
        <v>7802</v>
      </c>
      <c r="C878" s="21" t="s">
        <v>33</v>
      </c>
      <c r="D878" s="21" t="s">
        <v>40</v>
      </c>
      <c r="E878" s="21" t="s">
        <v>511</v>
      </c>
      <c r="F878" s="21" t="s">
        <v>7803</v>
      </c>
      <c r="G878" s="21" t="s">
        <v>7804</v>
      </c>
      <c r="H878" s="21" t="s">
        <v>7805</v>
      </c>
      <c r="I878" s="21" t="s">
        <v>7806</v>
      </c>
      <c r="J878" s="21" t="s">
        <v>1453</v>
      </c>
      <c r="K878" s="22">
        <v>1.048</v>
      </c>
      <c r="L878" s="22">
        <f t="shared" si="39"/>
        <v>0.68632732360832271</v>
      </c>
      <c r="M878" s="22">
        <f t="shared" si="40"/>
        <v>-0.54303130344418404</v>
      </c>
      <c r="N878" s="157">
        <v>1</v>
      </c>
      <c r="O878" s="158">
        <f t="shared" si="41"/>
        <v>0</v>
      </c>
    </row>
    <row r="879" spans="1:15" ht="16">
      <c r="A879" s="21" t="s">
        <v>8562</v>
      </c>
      <c r="B879" s="21" t="s">
        <v>8563</v>
      </c>
      <c r="C879" s="21" t="s">
        <v>921</v>
      </c>
      <c r="D879" s="21" t="s">
        <v>141</v>
      </c>
      <c r="E879" s="21" t="s">
        <v>714</v>
      </c>
      <c r="F879" s="21" t="s">
        <v>8564</v>
      </c>
      <c r="G879" s="21" t="s">
        <v>8565</v>
      </c>
      <c r="H879" s="21" t="s">
        <v>8566</v>
      </c>
      <c r="I879" s="21" t="s">
        <v>8567</v>
      </c>
      <c r="J879" s="21" t="s">
        <v>1180</v>
      </c>
      <c r="K879" s="22">
        <v>1.048</v>
      </c>
      <c r="L879" s="22">
        <f t="shared" si="39"/>
        <v>0.68632732360832271</v>
      </c>
      <c r="M879" s="22">
        <f t="shared" si="40"/>
        <v>-0.54303130344418404</v>
      </c>
      <c r="N879" s="157">
        <v>1</v>
      </c>
      <c r="O879" s="158">
        <f t="shared" si="41"/>
        <v>0</v>
      </c>
    </row>
    <row r="880" spans="1:15" ht="16">
      <c r="A880" s="21" t="s">
        <v>4226</v>
      </c>
      <c r="B880" s="21" t="s">
        <v>4227</v>
      </c>
      <c r="C880" s="21" t="s">
        <v>921</v>
      </c>
      <c r="D880" s="21" t="s">
        <v>40</v>
      </c>
      <c r="E880" s="21" t="s">
        <v>2465</v>
      </c>
      <c r="F880" s="21" t="s">
        <v>4228</v>
      </c>
      <c r="G880" s="21" t="s">
        <v>4229</v>
      </c>
      <c r="H880" s="21" t="s">
        <v>4230</v>
      </c>
      <c r="I880" s="21" t="s">
        <v>4231</v>
      </c>
      <c r="J880" s="21" t="s">
        <v>1180</v>
      </c>
      <c r="K880" s="22">
        <v>1.0489999999999999</v>
      </c>
      <c r="L880" s="22">
        <f t="shared" si="39"/>
        <v>0.68698221609268173</v>
      </c>
      <c r="M880" s="22">
        <f t="shared" si="40"/>
        <v>-0.54165534240436686</v>
      </c>
      <c r="N880" s="157">
        <v>1</v>
      </c>
      <c r="O880" s="158">
        <f t="shared" si="41"/>
        <v>0</v>
      </c>
    </row>
    <row r="881" spans="1:15" ht="16">
      <c r="A881" s="21" t="s">
        <v>7130</v>
      </c>
      <c r="B881" s="21" t="s">
        <v>7131</v>
      </c>
      <c r="C881" s="21" t="s">
        <v>2155</v>
      </c>
      <c r="D881" s="21" t="s">
        <v>54</v>
      </c>
      <c r="E881" s="21" t="s">
        <v>937</v>
      </c>
      <c r="F881" s="21" t="s">
        <v>7132</v>
      </c>
      <c r="G881" s="21" t="s">
        <v>7133</v>
      </c>
      <c r="H881" s="21" t="s">
        <v>7134</v>
      </c>
      <c r="I881" s="21" t="s">
        <v>7135</v>
      </c>
      <c r="J881" s="21" t="s">
        <v>40</v>
      </c>
      <c r="K881" s="22">
        <v>1.0489999999999999</v>
      </c>
      <c r="L881" s="22">
        <f t="shared" si="39"/>
        <v>0.68698221609268173</v>
      </c>
      <c r="M881" s="22">
        <f t="shared" si="40"/>
        <v>-0.54165534240436686</v>
      </c>
      <c r="N881" s="157">
        <v>1</v>
      </c>
      <c r="O881" s="158">
        <f t="shared" si="41"/>
        <v>0</v>
      </c>
    </row>
    <row r="882" spans="1:15" ht="16">
      <c r="A882" s="21" t="s">
        <v>9934</v>
      </c>
      <c r="B882" s="21" t="s">
        <v>9935</v>
      </c>
      <c r="C882" s="21" t="s">
        <v>33</v>
      </c>
      <c r="D882" s="21" t="s">
        <v>40</v>
      </c>
      <c r="E882" s="21" t="s">
        <v>158</v>
      </c>
      <c r="F882" s="21" t="s">
        <v>9936</v>
      </c>
      <c r="G882" s="21" t="s">
        <v>9937</v>
      </c>
      <c r="H882" s="21" t="s">
        <v>9938</v>
      </c>
      <c r="I882" s="21" t="s">
        <v>9939</v>
      </c>
      <c r="J882" s="21" t="s">
        <v>9940</v>
      </c>
      <c r="K882" s="22">
        <v>1.05</v>
      </c>
      <c r="L882" s="22">
        <f t="shared" si="39"/>
        <v>0.68763710857704086</v>
      </c>
      <c r="M882" s="22">
        <f t="shared" si="40"/>
        <v>-0.54028069242814936</v>
      </c>
      <c r="N882" s="157">
        <v>1</v>
      </c>
      <c r="O882" s="158">
        <f t="shared" si="41"/>
        <v>0</v>
      </c>
    </row>
    <row r="883" spans="1:15" ht="16">
      <c r="A883" s="2" t="s">
        <v>164</v>
      </c>
      <c r="B883" s="2" t="s">
        <v>165</v>
      </c>
      <c r="C883" s="2" t="s">
        <v>53</v>
      </c>
      <c r="D883" s="2" t="s">
        <v>44</v>
      </c>
      <c r="E883" s="2" t="s">
        <v>111</v>
      </c>
      <c r="F883" s="2" t="s">
        <v>166</v>
      </c>
      <c r="G883" s="2" t="s">
        <v>167</v>
      </c>
      <c r="H883" s="2" t="s">
        <v>168</v>
      </c>
      <c r="I883" s="2" t="s">
        <v>169</v>
      </c>
      <c r="J883" s="2" t="s">
        <v>40</v>
      </c>
      <c r="K883" s="3">
        <v>1.0509999999999999</v>
      </c>
      <c r="L883" s="3">
        <f t="shared" si="39"/>
        <v>0.68829200106139987</v>
      </c>
      <c r="M883" s="3">
        <f t="shared" si="40"/>
        <v>-0.53890735101945608</v>
      </c>
      <c r="N883" s="157">
        <v>1</v>
      </c>
      <c r="O883" s="158">
        <f t="shared" si="41"/>
        <v>0</v>
      </c>
    </row>
    <row r="884" spans="1:15" ht="16">
      <c r="A884" s="2" t="s">
        <v>963</v>
      </c>
      <c r="B884" s="2" t="s">
        <v>964</v>
      </c>
      <c r="C884" s="2" t="s">
        <v>965</v>
      </c>
      <c r="D884" s="2" t="s">
        <v>141</v>
      </c>
      <c r="E884" s="2" t="s">
        <v>527</v>
      </c>
      <c r="F884" s="2" t="s">
        <v>528</v>
      </c>
      <c r="G884" s="2" t="s">
        <v>966</v>
      </c>
      <c r="H884" s="2" t="s">
        <v>967</v>
      </c>
      <c r="I884" s="2" t="s">
        <v>968</v>
      </c>
      <c r="J884" s="2" t="s">
        <v>532</v>
      </c>
      <c r="K884" s="3">
        <v>1.0509999999999999</v>
      </c>
      <c r="L884" s="3">
        <f t="shared" si="39"/>
        <v>0.68829200106139987</v>
      </c>
      <c r="M884" s="3">
        <f t="shared" si="40"/>
        <v>-0.53890735101945608</v>
      </c>
      <c r="N884" s="157">
        <v>1</v>
      </c>
      <c r="O884" s="158">
        <f t="shared" si="41"/>
        <v>0</v>
      </c>
    </row>
    <row r="885" spans="1:15" ht="16">
      <c r="A885" s="21" t="s">
        <v>10421</v>
      </c>
      <c r="B885" s="21" t="s">
        <v>10422</v>
      </c>
      <c r="C885" s="21" t="s">
        <v>53</v>
      </c>
      <c r="D885" s="21" t="s">
        <v>86</v>
      </c>
      <c r="E885" s="21" t="s">
        <v>158</v>
      </c>
      <c r="F885" s="21" t="s">
        <v>10423</v>
      </c>
      <c r="G885" s="21" t="s">
        <v>10424</v>
      </c>
      <c r="H885" s="21" t="s">
        <v>10425</v>
      </c>
      <c r="I885" s="21" t="s">
        <v>10426</v>
      </c>
      <c r="J885" s="21" t="s">
        <v>7348</v>
      </c>
      <c r="K885" s="22">
        <v>1.052</v>
      </c>
      <c r="L885" s="22">
        <f t="shared" si="39"/>
        <v>0.68894689354575911</v>
      </c>
      <c r="M885" s="22">
        <f t="shared" si="40"/>
        <v>-0.53753531568933188</v>
      </c>
      <c r="N885" s="157">
        <v>1</v>
      </c>
      <c r="O885" s="158">
        <f t="shared" si="41"/>
        <v>0</v>
      </c>
    </row>
    <row r="886" spans="1:15" ht="16">
      <c r="A886" s="2" t="s">
        <v>588</v>
      </c>
      <c r="B886" s="2" t="s">
        <v>589</v>
      </c>
      <c r="C886" s="2" t="s">
        <v>85</v>
      </c>
      <c r="D886" s="2" t="s">
        <v>314</v>
      </c>
      <c r="E886" s="2" t="s">
        <v>178</v>
      </c>
      <c r="F886" s="2" t="s">
        <v>590</v>
      </c>
      <c r="G886" s="2" t="s">
        <v>591</v>
      </c>
      <c r="H886" s="2" t="s">
        <v>592</v>
      </c>
      <c r="I886" s="2" t="s">
        <v>593</v>
      </c>
      <c r="J886" s="2" t="s">
        <v>40</v>
      </c>
      <c r="K886" s="3">
        <v>1.0529999999999999</v>
      </c>
      <c r="L886" s="3">
        <f t="shared" si="39"/>
        <v>0.68960178603011812</v>
      </c>
      <c r="M886" s="3">
        <f t="shared" si="40"/>
        <v>-0.53616458395591748</v>
      </c>
      <c r="N886" s="157">
        <v>1</v>
      </c>
      <c r="O886" s="158">
        <f t="shared" si="41"/>
        <v>0</v>
      </c>
    </row>
    <row r="887" spans="1:15" ht="16">
      <c r="A887" s="21" t="s">
        <v>5002</v>
      </c>
      <c r="B887" s="21" t="s">
        <v>5003</v>
      </c>
      <c r="C887" s="21" t="s">
        <v>921</v>
      </c>
      <c r="D887" s="21" t="s">
        <v>40</v>
      </c>
      <c r="E887" s="21" t="s">
        <v>519</v>
      </c>
      <c r="F887" s="21" t="s">
        <v>520</v>
      </c>
      <c r="G887" s="21" t="s">
        <v>5004</v>
      </c>
      <c r="H887" s="21" t="s">
        <v>5005</v>
      </c>
      <c r="I887" s="21" t="s">
        <v>5006</v>
      </c>
      <c r="J887" s="21" t="s">
        <v>5007</v>
      </c>
      <c r="K887" s="22">
        <v>1.054</v>
      </c>
      <c r="L887" s="22">
        <f t="shared" si="39"/>
        <v>0.69025667851447725</v>
      </c>
      <c r="M887" s="22">
        <f t="shared" si="40"/>
        <v>-0.53479515334441963</v>
      </c>
      <c r="N887" s="157">
        <v>1</v>
      </c>
      <c r="O887" s="158">
        <f t="shared" si="41"/>
        <v>0</v>
      </c>
    </row>
    <row r="888" spans="1:15" ht="16">
      <c r="A888" s="21" t="s">
        <v>6189</v>
      </c>
      <c r="B888" s="21" t="s">
        <v>6190</v>
      </c>
      <c r="C888" s="21" t="s">
        <v>33</v>
      </c>
      <c r="D888" s="21" t="s">
        <v>86</v>
      </c>
      <c r="E888" s="21" t="s">
        <v>158</v>
      </c>
      <c r="F888" s="21" t="s">
        <v>6191</v>
      </c>
      <c r="G888" s="21" t="s">
        <v>6192</v>
      </c>
      <c r="H888" s="21" t="s">
        <v>6193</v>
      </c>
      <c r="I888" s="21" t="s">
        <v>6194</v>
      </c>
      <c r="J888" s="21" t="s">
        <v>6195</v>
      </c>
      <c r="K888" s="22">
        <v>1.054</v>
      </c>
      <c r="L888" s="22">
        <f t="shared" si="39"/>
        <v>0.69025667851447725</v>
      </c>
      <c r="M888" s="22">
        <f t="shared" si="40"/>
        <v>-0.53479515334441963</v>
      </c>
      <c r="N888" s="157">
        <v>1</v>
      </c>
      <c r="O888" s="158">
        <f t="shared" si="41"/>
        <v>0</v>
      </c>
    </row>
    <row r="889" spans="1:15" ht="16">
      <c r="A889" s="21" t="s">
        <v>1473</v>
      </c>
      <c r="B889" s="21" t="s">
        <v>1474</v>
      </c>
      <c r="C889" s="21" t="s">
        <v>1475</v>
      </c>
      <c r="D889" s="21" t="s">
        <v>86</v>
      </c>
      <c r="E889" s="21" t="s">
        <v>68</v>
      </c>
      <c r="F889" s="21" t="s">
        <v>1476</v>
      </c>
      <c r="G889" s="21" t="s">
        <v>1477</v>
      </c>
      <c r="H889" s="21" t="s">
        <v>1478</v>
      </c>
      <c r="I889" s="21" t="s">
        <v>1479</v>
      </c>
      <c r="J889" s="21" t="s">
        <v>40</v>
      </c>
      <c r="K889" s="22">
        <v>1.056</v>
      </c>
      <c r="L889" s="22">
        <f t="shared" si="39"/>
        <v>0.69156646348319539</v>
      </c>
      <c r="M889" s="22">
        <f t="shared" si="40"/>
        <v>-0.53206018562318091</v>
      </c>
      <c r="N889" s="157">
        <v>1</v>
      </c>
      <c r="O889" s="158">
        <f t="shared" si="41"/>
        <v>0</v>
      </c>
    </row>
    <row r="890" spans="1:15" ht="16">
      <c r="A890" s="21" t="s">
        <v>7094</v>
      </c>
      <c r="B890" s="21" t="s">
        <v>7095</v>
      </c>
      <c r="C890" s="21" t="s">
        <v>53</v>
      </c>
      <c r="D890" s="21" t="s">
        <v>86</v>
      </c>
      <c r="E890" s="21" t="s">
        <v>511</v>
      </c>
      <c r="F890" s="21" t="s">
        <v>7096</v>
      </c>
      <c r="G890" s="21" t="s">
        <v>7097</v>
      </c>
      <c r="H890" s="21" t="s">
        <v>7098</v>
      </c>
      <c r="I890" s="21" t="s">
        <v>7099</v>
      </c>
      <c r="J890" s="21" t="s">
        <v>40</v>
      </c>
      <c r="K890" s="22">
        <v>1.056</v>
      </c>
      <c r="L890" s="22">
        <f t="shared" si="39"/>
        <v>0.69156646348319539</v>
      </c>
      <c r="M890" s="22">
        <f t="shared" si="40"/>
        <v>-0.53206018562318091</v>
      </c>
      <c r="N890" s="157">
        <v>1</v>
      </c>
      <c r="O890" s="158">
        <f t="shared" si="41"/>
        <v>0</v>
      </c>
    </row>
    <row r="891" spans="1:15" ht="16">
      <c r="A891" s="21" t="s">
        <v>7040</v>
      </c>
      <c r="B891" s="21" t="s">
        <v>7041</v>
      </c>
      <c r="C891" s="21" t="s">
        <v>328</v>
      </c>
      <c r="D891" s="21" t="s">
        <v>34</v>
      </c>
      <c r="E891" s="21" t="s">
        <v>2756</v>
      </c>
      <c r="F891" s="21" t="s">
        <v>7042</v>
      </c>
      <c r="G891" s="21" t="s">
        <v>7043</v>
      </c>
      <c r="H891" s="21" t="s">
        <v>7044</v>
      </c>
      <c r="I891" s="21" t="s">
        <v>7045</v>
      </c>
      <c r="J891" s="21" t="s">
        <v>40</v>
      </c>
      <c r="K891" s="22">
        <v>1.0569999999999999</v>
      </c>
      <c r="L891" s="22">
        <f t="shared" si="39"/>
        <v>0.69222135596755441</v>
      </c>
      <c r="M891" s="22">
        <f t="shared" si="40"/>
        <v>-0.53069464359895147</v>
      </c>
      <c r="N891" s="157">
        <v>1</v>
      </c>
      <c r="O891" s="158">
        <f t="shared" si="41"/>
        <v>0</v>
      </c>
    </row>
    <row r="892" spans="1:15" ht="16">
      <c r="A892" s="21" t="s">
        <v>6523</v>
      </c>
      <c r="B892" s="21" t="s">
        <v>6524</v>
      </c>
      <c r="C892" s="21" t="s">
        <v>85</v>
      </c>
      <c r="D892" s="21" t="s">
        <v>40</v>
      </c>
      <c r="E892" s="21" t="s">
        <v>158</v>
      </c>
      <c r="F892" s="21" t="s">
        <v>3366</v>
      </c>
      <c r="G892" s="21" t="s">
        <v>6525</v>
      </c>
      <c r="H892" s="21" t="s">
        <v>40</v>
      </c>
      <c r="I892" s="21" t="s">
        <v>6526</v>
      </c>
      <c r="J892" s="21" t="s">
        <v>40</v>
      </c>
      <c r="K892" s="22">
        <v>1.0589999999999999</v>
      </c>
      <c r="L892" s="22">
        <f t="shared" si="39"/>
        <v>0.69353114093627266</v>
      </c>
      <c r="M892" s="22">
        <f t="shared" si="40"/>
        <v>-0.52796743098929788</v>
      </c>
      <c r="N892" s="157">
        <v>1</v>
      </c>
      <c r="O892" s="158">
        <f t="shared" si="41"/>
        <v>0</v>
      </c>
    </row>
    <row r="893" spans="1:15" ht="16">
      <c r="A893" s="21" t="s">
        <v>10675</v>
      </c>
      <c r="B893" s="21" t="s">
        <v>10676</v>
      </c>
      <c r="C893" s="21" t="s">
        <v>33</v>
      </c>
      <c r="D893" s="21" t="s">
        <v>314</v>
      </c>
      <c r="E893" s="21" t="s">
        <v>45</v>
      </c>
      <c r="F893" s="21" t="s">
        <v>7319</v>
      </c>
      <c r="G893" s="21" t="s">
        <v>10677</v>
      </c>
      <c r="H893" s="21" t="s">
        <v>10678</v>
      </c>
      <c r="I893" s="21" t="s">
        <v>10679</v>
      </c>
      <c r="J893" s="21" t="s">
        <v>40</v>
      </c>
      <c r="K893" s="22">
        <v>1.0589999999999999</v>
      </c>
      <c r="L893" s="22">
        <f t="shared" si="39"/>
        <v>0.69353114093627266</v>
      </c>
      <c r="M893" s="22">
        <f t="shared" si="40"/>
        <v>-0.52796743098929788</v>
      </c>
      <c r="N893" s="157">
        <v>1</v>
      </c>
      <c r="O893" s="158">
        <f t="shared" si="41"/>
        <v>0</v>
      </c>
    </row>
    <row r="894" spans="1:15" ht="16">
      <c r="A894" s="2" t="s">
        <v>12655</v>
      </c>
      <c r="B894" s="2" t="s">
        <v>12654</v>
      </c>
      <c r="C894" s="2" t="s">
        <v>95</v>
      </c>
      <c r="D894" s="2" t="s">
        <v>40</v>
      </c>
      <c r="E894" s="2" t="s">
        <v>158</v>
      </c>
      <c r="F894" s="2" t="s">
        <v>9846</v>
      </c>
      <c r="G894" s="2" t="s">
        <v>12653</v>
      </c>
      <c r="H894" s="2" t="s">
        <v>12652</v>
      </c>
      <c r="I894" s="2" t="s">
        <v>12651</v>
      </c>
      <c r="J894" s="2" t="s">
        <v>40</v>
      </c>
      <c r="K894" s="3">
        <v>1.0589999999999999</v>
      </c>
      <c r="L894" s="3">
        <f t="shared" si="39"/>
        <v>0.69353114093627266</v>
      </c>
      <c r="M894" s="3">
        <f t="shared" si="40"/>
        <v>-0.52796743098929788</v>
      </c>
      <c r="N894" s="157">
        <v>1</v>
      </c>
      <c r="O894" s="158">
        <f t="shared" si="41"/>
        <v>0</v>
      </c>
    </row>
    <row r="895" spans="1:15" ht="16">
      <c r="A895" s="21" t="s">
        <v>8068</v>
      </c>
      <c r="B895" s="21" t="s">
        <v>8069</v>
      </c>
      <c r="C895" s="21" t="s">
        <v>53</v>
      </c>
      <c r="D895" s="21" t="s">
        <v>40</v>
      </c>
      <c r="E895" s="21" t="s">
        <v>3765</v>
      </c>
      <c r="F895" s="21" t="s">
        <v>8070</v>
      </c>
      <c r="G895" s="21" t="s">
        <v>8071</v>
      </c>
      <c r="H895" s="21" t="s">
        <v>8072</v>
      </c>
      <c r="I895" s="21" t="s">
        <v>8073</v>
      </c>
      <c r="J895" s="21" t="s">
        <v>40</v>
      </c>
      <c r="K895" s="22">
        <v>1.0609999999999999</v>
      </c>
      <c r="L895" s="22">
        <f t="shared" si="39"/>
        <v>0.6948409259049908</v>
      </c>
      <c r="M895" s="22">
        <f t="shared" si="40"/>
        <v>-0.52524536406686961</v>
      </c>
      <c r="N895" s="157">
        <v>1</v>
      </c>
      <c r="O895" s="158">
        <f t="shared" si="41"/>
        <v>0</v>
      </c>
    </row>
    <row r="896" spans="1:15" ht="16">
      <c r="A896" s="21" t="s">
        <v>1574</v>
      </c>
      <c r="B896" s="21" t="s">
        <v>1575</v>
      </c>
      <c r="C896" s="21" t="s">
        <v>33</v>
      </c>
      <c r="D896" s="21" t="s">
        <v>86</v>
      </c>
      <c r="E896" s="21" t="s">
        <v>207</v>
      </c>
      <c r="F896" s="21" t="s">
        <v>1576</v>
      </c>
      <c r="G896" s="21" t="s">
        <v>1577</v>
      </c>
      <c r="H896" s="21" t="s">
        <v>1578</v>
      </c>
      <c r="I896" s="21" t="s">
        <v>1579</v>
      </c>
      <c r="J896" s="21" t="s">
        <v>1580</v>
      </c>
      <c r="K896" s="22">
        <v>1.0620000000000001</v>
      </c>
      <c r="L896" s="22">
        <f t="shared" si="39"/>
        <v>0.69549581838934993</v>
      </c>
      <c r="M896" s="22">
        <f t="shared" si="40"/>
        <v>-0.52388625417748069</v>
      </c>
      <c r="N896" s="157">
        <v>1</v>
      </c>
      <c r="O896" s="158">
        <f t="shared" si="41"/>
        <v>0</v>
      </c>
    </row>
    <row r="897" spans="1:15" ht="16">
      <c r="A897" s="21" t="s">
        <v>8393</v>
      </c>
      <c r="B897" s="21" t="s">
        <v>8394</v>
      </c>
      <c r="C897" s="21" t="s">
        <v>40</v>
      </c>
      <c r="D897" s="21" t="s">
        <v>40</v>
      </c>
      <c r="E897" s="21" t="s">
        <v>158</v>
      </c>
      <c r="F897" s="21" t="s">
        <v>8395</v>
      </c>
      <c r="G897" s="21" t="s">
        <v>8396</v>
      </c>
      <c r="H897" s="21" t="s">
        <v>8397</v>
      </c>
      <c r="I897" s="21" t="s">
        <v>8398</v>
      </c>
      <c r="J897" s="21" t="s">
        <v>40</v>
      </c>
      <c r="K897" s="22">
        <v>1.0620000000000001</v>
      </c>
      <c r="L897" s="22">
        <f t="shared" si="39"/>
        <v>0.69549581838934993</v>
      </c>
      <c r="M897" s="22">
        <f t="shared" si="40"/>
        <v>-0.52388625417748069</v>
      </c>
      <c r="N897" s="157">
        <v>1</v>
      </c>
      <c r="O897" s="158">
        <f t="shared" si="41"/>
        <v>0</v>
      </c>
    </row>
    <row r="898" spans="1:15" ht="16">
      <c r="A898" s="21" t="s">
        <v>2303</v>
      </c>
      <c r="B898" s="21" t="s">
        <v>2304</v>
      </c>
      <c r="C898" s="21" t="s">
        <v>235</v>
      </c>
      <c r="D898" s="21" t="s">
        <v>34</v>
      </c>
      <c r="E898" s="21" t="s">
        <v>2111</v>
      </c>
      <c r="F898" s="21" t="s">
        <v>2305</v>
      </c>
      <c r="G898" s="21" t="s">
        <v>2306</v>
      </c>
      <c r="H898" s="21" t="s">
        <v>2307</v>
      </c>
      <c r="I898" s="21" t="s">
        <v>2308</v>
      </c>
      <c r="J898" s="21" t="s">
        <v>40</v>
      </c>
      <c r="K898" s="22">
        <v>1.0629999999999999</v>
      </c>
      <c r="L898" s="22">
        <f t="shared" ref="L898:L961" si="42">K898/1.526968203</f>
        <v>0.69615071087370894</v>
      </c>
      <c r="M898" s="22">
        <f t="shared" ref="M898:M961" si="43">LOG(L898, 2)</f>
        <v>-0.52252842345052986</v>
      </c>
      <c r="N898" s="157">
        <v>1</v>
      </c>
      <c r="O898" s="158">
        <f t="shared" ref="O898:O961" si="44">-LOG10(N898)</f>
        <v>0</v>
      </c>
    </row>
    <row r="899" spans="1:15" ht="16">
      <c r="A899" s="21" t="s">
        <v>8310</v>
      </c>
      <c r="B899" s="21" t="s">
        <v>8311</v>
      </c>
      <c r="C899" s="21" t="s">
        <v>33</v>
      </c>
      <c r="D899" s="21" t="s">
        <v>40</v>
      </c>
      <c r="E899" s="21" t="s">
        <v>158</v>
      </c>
      <c r="F899" s="21" t="s">
        <v>8312</v>
      </c>
      <c r="G899" s="21" t="s">
        <v>8313</v>
      </c>
      <c r="H899" s="21" t="s">
        <v>8314</v>
      </c>
      <c r="I899" s="21" t="s">
        <v>8315</v>
      </c>
      <c r="J899" s="21" t="s">
        <v>40</v>
      </c>
      <c r="K899" s="22">
        <v>1.0629999999999999</v>
      </c>
      <c r="L899" s="22">
        <f t="shared" si="42"/>
        <v>0.69615071087370894</v>
      </c>
      <c r="M899" s="22">
        <f t="shared" si="43"/>
        <v>-0.52252842345052986</v>
      </c>
      <c r="N899" s="157">
        <v>1</v>
      </c>
      <c r="O899" s="158">
        <f t="shared" si="44"/>
        <v>0</v>
      </c>
    </row>
    <row r="900" spans="1:15" ht="16">
      <c r="A900" s="21" t="s">
        <v>1702</v>
      </c>
      <c r="B900" s="21" t="s">
        <v>1703</v>
      </c>
      <c r="C900" s="21" t="s">
        <v>33</v>
      </c>
      <c r="D900" s="21" t="s">
        <v>86</v>
      </c>
      <c r="E900" s="21" t="s">
        <v>77</v>
      </c>
      <c r="F900" s="21" t="s">
        <v>1704</v>
      </c>
      <c r="G900" s="21" t="s">
        <v>1705</v>
      </c>
      <c r="H900" s="21" t="s">
        <v>1706</v>
      </c>
      <c r="I900" s="21" t="s">
        <v>1707</v>
      </c>
      <c r="J900" s="21" t="s">
        <v>1708</v>
      </c>
      <c r="K900" s="22">
        <v>1.0640000000000001</v>
      </c>
      <c r="L900" s="22">
        <f t="shared" si="42"/>
        <v>0.69680560335806807</v>
      </c>
      <c r="M900" s="22">
        <f t="shared" si="43"/>
        <v>-0.5211718694804448</v>
      </c>
      <c r="N900" s="157">
        <v>1</v>
      </c>
      <c r="O900" s="158">
        <f t="shared" si="44"/>
        <v>0</v>
      </c>
    </row>
    <row r="901" spans="1:15" ht="16">
      <c r="A901" s="21" t="s">
        <v>3333</v>
      </c>
      <c r="B901" s="21" t="s">
        <v>3334</v>
      </c>
      <c r="C901" s="21" t="s">
        <v>40</v>
      </c>
      <c r="D901" s="21" t="s">
        <v>86</v>
      </c>
      <c r="E901" s="21" t="s">
        <v>207</v>
      </c>
      <c r="F901" s="21" t="s">
        <v>3335</v>
      </c>
      <c r="G901" s="21" t="s">
        <v>3336</v>
      </c>
      <c r="H901" s="21" t="s">
        <v>3337</v>
      </c>
      <c r="I901" s="21" t="s">
        <v>3338</v>
      </c>
      <c r="J901" s="21" t="s">
        <v>40</v>
      </c>
      <c r="K901" s="22">
        <v>1.0640000000000001</v>
      </c>
      <c r="L901" s="22">
        <f t="shared" si="42"/>
        <v>0.69680560335806807</v>
      </c>
      <c r="M901" s="22">
        <f t="shared" si="43"/>
        <v>-0.5211718694804448</v>
      </c>
      <c r="N901" s="157">
        <v>1</v>
      </c>
      <c r="O901" s="158">
        <f t="shared" si="44"/>
        <v>0</v>
      </c>
    </row>
    <row r="902" spans="1:15" ht="16">
      <c r="A902" s="21" t="s">
        <v>2069</v>
      </c>
      <c r="B902" s="21" t="s">
        <v>2070</v>
      </c>
      <c r="C902" s="21" t="s">
        <v>33</v>
      </c>
      <c r="D902" s="21" t="s">
        <v>34</v>
      </c>
      <c r="E902" s="21" t="s">
        <v>511</v>
      </c>
      <c r="F902" s="21" t="s">
        <v>2071</v>
      </c>
      <c r="G902" s="21" t="s">
        <v>2072</v>
      </c>
      <c r="H902" s="21" t="s">
        <v>2073</v>
      </c>
      <c r="I902" s="21" t="s">
        <v>2074</v>
      </c>
      <c r="J902" s="21" t="s">
        <v>40</v>
      </c>
      <c r="K902" s="22">
        <v>1.0649999999999999</v>
      </c>
      <c r="L902" s="22">
        <f t="shared" si="42"/>
        <v>0.69746049584242709</v>
      </c>
      <c r="M902" s="22">
        <f t="shared" si="43"/>
        <v>-0.51981658986843393</v>
      </c>
      <c r="N902" s="157">
        <v>0.72390873953458101</v>
      </c>
      <c r="O902" s="158">
        <f t="shared" si="44"/>
        <v>0.14031618023198594</v>
      </c>
    </row>
    <row r="903" spans="1:15" ht="16">
      <c r="A903" s="21" t="s">
        <v>4914</v>
      </c>
      <c r="B903" s="21" t="s">
        <v>4915</v>
      </c>
      <c r="C903" s="21" t="s">
        <v>53</v>
      </c>
      <c r="D903" s="21" t="s">
        <v>34</v>
      </c>
      <c r="E903" s="21" t="s">
        <v>158</v>
      </c>
      <c r="F903" s="21" t="s">
        <v>4916</v>
      </c>
      <c r="G903" s="21" t="s">
        <v>4917</v>
      </c>
      <c r="H903" s="21" t="s">
        <v>4918</v>
      </c>
      <c r="I903" s="21" t="s">
        <v>4919</v>
      </c>
      <c r="J903" s="21" t="s">
        <v>4920</v>
      </c>
      <c r="K903" s="22">
        <v>1.0649999999999999</v>
      </c>
      <c r="L903" s="22">
        <f t="shared" si="42"/>
        <v>0.69746049584242709</v>
      </c>
      <c r="M903" s="22">
        <f t="shared" si="43"/>
        <v>-0.51981658986843393</v>
      </c>
      <c r="N903" s="157">
        <v>1</v>
      </c>
      <c r="O903" s="158">
        <f t="shared" si="44"/>
        <v>0</v>
      </c>
    </row>
    <row r="904" spans="1:15" ht="16">
      <c r="A904" s="21" t="s">
        <v>6545</v>
      </c>
      <c r="B904" s="21" t="s">
        <v>6546</v>
      </c>
      <c r="C904" s="21" t="s">
        <v>33</v>
      </c>
      <c r="D904" s="21" t="s">
        <v>40</v>
      </c>
      <c r="E904" s="21" t="s">
        <v>111</v>
      </c>
      <c r="F904" s="21" t="s">
        <v>6547</v>
      </c>
      <c r="G904" s="21" t="s">
        <v>6548</v>
      </c>
      <c r="H904" s="21" t="s">
        <v>6549</v>
      </c>
      <c r="I904" s="21" t="s">
        <v>6550</v>
      </c>
      <c r="J904" s="21" t="s">
        <v>1566</v>
      </c>
      <c r="K904" s="22">
        <v>1.0649999999999999</v>
      </c>
      <c r="L904" s="22">
        <f t="shared" si="42"/>
        <v>0.69746049584242709</v>
      </c>
      <c r="M904" s="22">
        <f t="shared" si="43"/>
        <v>-0.51981658986843393</v>
      </c>
      <c r="N904" s="157">
        <v>1</v>
      </c>
      <c r="O904" s="158">
        <f t="shared" si="44"/>
        <v>0</v>
      </c>
    </row>
    <row r="905" spans="1:15" ht="16">
      <c r="A905" s="21" t="s">
        <v>9517</v>
      </c>
      <c r="B905" s="21" t="s">
        <v>9518</v>
      </c>
      <c r="C905" s="21" t="s">
        <v>40</v>
      </c>
      <c r="D905" s="21" t="s">
        <v>40</v>
      </c>
      <c r="E905" s="21" t="s">
        <v>40</v>
      </c>
      <c r="F905" s="21" t="s">
        <v>9519</v>
      </c>
      <c r="G905" s="21" t="s">
        <v>9520</v>
      </c>
      <c r="H905" s="21" t="s">
        <v>9521</v>
      </c>
      <c r="I905" s="21" t="s">
        <v>9522</v>
      </c>
      <c r="J905" s="21" t="s">
        <v>40</v>
      </c>
      <c r="K905" s="22">
        <v>1.0649999999999999</v>
      </c>
      <c r="L905" s="22">
        <f t="shared" si="42"/>
        <v>0.69746049584242709</v>
      </c>
      <c r="M905" s="22">
        <f t="shared" si="43"/>
        <v>-0.51981658986843393</v>
      </c>
      <c r="N905" s="157">
        <v>1</v>
      </c>
      <c r="O905" s="158">
        <f t="shared" si="44"/>
        <v>0</v>
      </c>
    </row>
    <row r="906" spans="1:15" ht="16">
      <c r="A906" s="21" t="s">
        <v>2247</v>
      </c>
      <c r="B906" s="21" t="s">
        <v>2248</v>
      </c>
      <c r="C906" s="21" t="s">
        <v>132</v>
      </c>
      <c r="D906" s="21" t="s">
        <v>1984</v>
      </c>
      <c r="E906" s="21" t="s">
        <v>1058</v>
      </c>
      <c r="F906" s="21" t="s">
        <v>40</v>
      </c>
      <c r="G906" s="21" t="s">
        <v>2249</v>
      </c>
      <c r="H906" s="21" t="s">
        <v>2250</v>
      </c>
      <c r="I906" s="21" t="s">
        <v>2251</v>
      </c>
      <c r="J906" s="21" t="s">
        <v>102</v>
      </c>
      <c r="K906" s="22">
        <v>1.0660000000000001</v>
      </c>
      <c r="L906" s="22">
        <f t="shared" si="42"/>
        <v>0.69811538832678632</v>
      </c>
      <c r="M906" s="22">
        <f t="shared" si="43"/>
        <v>-0.51846258222245833</v>
      </c>
      <c r="N906" s="157">
        <v>1</v>
      </c>
      <c r="O906" s="158">
        <f t="shared" si="44"/>
        <v>0</v>
      </c>
    </row>
    <row r="907" spans="1:15" ht="16">
      <c r="A907" s="21" t="s">
        <v>7491</v>
      </c>
      <c r="B907" s="21" t="s">
        <v>7492</v>
      </c>
      <c r="C907" s="21" t="s">
        <v>518</v>
      </c>
      <c r="D907" s="21" t="s">
        <v>40</v>
      </c>
      <c r="E907" s="21" t="s">
        <v>2518</v>
      </c>
      <c r="F907" s="21" t="s">
        <v>7493</v>
      </c>
      <c r="G907" s="21" t="s">
        <v>7494</v>
      </c>
      <c r="H907" s="21" t="s">
        <v>7495</v>
      </c>
      <c r="I907" s="21" t="s">
        <v>7496</v>
      </c>
      <c r="J907" s="21" t="s">
        <v>7497</v>
      </c>
      <c r="K907" s="22">
        <v>1.0660000000000001</v>
      </c>
      <c r="L907" s="22">
        <f t="shared" si="42"/>
        <v>0.69811538832678632</v>
      </c>
      <c r="M907" s="22">
        <f t="shared" si="43"/>
        <v>-0.51846258222245833</v>
      </c>
      <c r="N907" s="157">
        <v>1</v>
      </c>
      <c r="O907" s="158">
        <f t="shared" si="44"/>
        <v>0</v>
      </c>
    </row>
    <row r="908" spans="1:15" ht="16">
      <c r="A908" s="21" t="s">
        <v>8546</v>
      </c>
      <c r="B908" s="21" t="s">
        <v>8547</v>
      </c>
      <c r="C908" s="21" t="s">
        <v>921</v>
      </c>
      <c r="D908" s="21" t="s">
        <v>40</v>
      </c>
      <c r="E908" s="21" t="s">
        <v>519</v>
      </c>
      <c r="F908" s="21" t="s">
        <v>8548</v>
      </c>
      <c r="G908" s="21" t="s">
        <v>8549</v>
      </c>
      <c r="H908" s="21" t="s">
        <v>8550</v>
      </c>
      <c r="I908" s="21" t="s">
        <v>8551</v>
      </c>
      <c r="J908" s="21" t="s">
        <v>1180</v>
      </c>
      <c r="K908" s="22">
        <v>1.0660000000000001</v>
      </c>
      <c r="L908" s="22">
        <f t="shared" si="42"/>
        <v>0.69811538832678632</v>
      </c>
      <c r="M908" s="22">
        <f t="shared" si="43"/>
        <v>-0.51846258222245833</v>
      </c>
      <c r="N908" s="157">
        <v>1</v>
      </c>
      <c r="O908" s="158">
        <f t="shared" si="44"/>
        <v>0</v>
      </c>
    </row>
    <row r="909" spans="1:15" ht="16">
      <c r="A909" s="21" t="s">
        <v>6879</v>
      </c>
      <c r="B909" s="21" t="s">
        <v>6880</v>
      </c>
      <c r="C909" s="21" t="s">
        <v>921</v>
      </c>
      <c r="D909" s="21" t="s">
        <v>34</v>
      </c>
      <c r="E909" s="21" t="s">
        <v>478</v>
      </c>
      <c r="F909" s="21" t="s">
        <v>6881</v>
      </c>
      <c r="G909" s="21" t="s">
        <v>6882</v>
      </c>
      <c r="H909" s="21" t="s">
        <v>6883</v>
      </c>
      <c r="I909" s="21" t="s">
        <v>6884</v>
      </c>
      <c r="J909" s="21" t="s">
        <v>40</v>
      </c>
      <c r="K909" s="22">
        <v>1.0660000000000001</v>
      </c>
      <c r="L909" s="22">
        <f t="shared" si="42"/>
        <v>0.69811538832678632</v>
      </c>
      <c r="M909" s="22">
        <f t="shared" si="43"/>
        <v>-0.51846258222245833</v>
      </c>
      <c r="N909" s="157">
        <v>1</v>
      </c>
      <c r="O909" s="158">
        <f t="shared" si="44"/>
        <v>0</v>
      </c>
    </row>
    <row r="910" spans="1:15" ht="16">
      <c r="A910" s="21" t="s">
        <v>8909</v>
      </c>
      <c r="B910" s="21" t="s">
        <v>8910</v>
      </c>
      <c r="C910" s="21" t="s">
        <v>33</v>
      </c>
      <c r="D910" s="21" t="s">
        <v>40</v>
      </c>
      <c r="E910" s="21" t="s">
        <v>158</v>
      </c>
      <c r="F910" s="21" t="s">
        <v>8911</v>
      </c>
      <c r="G910" s="21" t="s">
        <v>8912</v>
      </c>
      <c r="H910" s="21" t="s">
        <v>8913</v>
      </c>
      <c r="I910" s="21" t="s">
        <v>8914</v>
      </c>
      <c r="J910" s="21" t="s">
        <v>40</v>
      </c>
      <c r="K910" s="22">
        <v>1.0660000000000001</v>
      </c>
      <c r="L910" s="22">
        <f t="shared" si="42"/>
        <v>0.69811538832678632</v>
      </c>
      <c r="M910" s="22">
        <f t="shared" si="43"/>
        <v>-0.51846258222245833</v>
      </c>
      <c r="N910" s="157">
        <v>1</v>
      </c>
      <c r="O910" s="158">
        <f t="shared" si="44"/>
        <v>0</v>
      </c>
    </row>
    <row r="911" spans="1:15" ht="16">
      <c r="A911" s="21" t="s">
        <v>1729</v>
      </c>
      <c r="B911" s="21" t="s">
        <v>1730</v>
      </c>
      <c r="C911" s="21" t="s">
        <v>33</v>
      </c>
      <c r="D911" s="21" t="s">
        <v>34</v>
      </c>
      <c r="E911" s="21" t="s">
        <v>45</v>
      </c>
      <c r="F911" s="21" t="s">
        <v>1731</v>
      </c>
      <c r="G911" s="21" t="s">
        <v>1732</v>
      </c>
      <c r="H911" s="21" t="s">
        <v>1733</v>
      </c>
      <c r="I911" s="21" t="s">
        <v>1734</v>
      </c>
      <c r="J911" s="21" t="s">
        <v>1735</v>
      </c>
      <c r="K911" s="22">
        <v>1.0669999999999999</v>
      </c>
      <c r="L911" s="22">
        <f t="shared" si="42"/>
        <v>0.69877028081114534</v>
      </c>
      <c r="M911" s="22">
        <f t="shared" si="43"/>
        <v>-0.5171098441572094</v>
      </c>
      <c r="N911" s="157">
        <v>1</v>
      </c>
      <c r="O911" s="158">
        <f t="shared" si="44"/>
        <v>0</v>
      </c>
    </row>
    <row r="912" spans="1:15" ht="16">
      <c r="A912" s="21" t="s">
        <v>2619</v>
      </c>
      <c r="B912" s="21" t="s">
        <v>2620</v>
      </c>
      <c r="C912" s="21" t="s">
        <v>85</v>
      </c>
      <c r="D912" s="21" t="s">
        <v>34</v>
      </c>
      <c r="E912" s="21" t="s">
        <v>2621</v>
      </c>
      <c r="F912" s="21" t="s">
        <v>2622</v>
      </c>
      <c r="G912" s="21" t="s">
        <v>2623</v>
      </c>
      <c r="H912" s="21" t="s">
        <v>2624</v>
      </c>
      <c r="I912" s="21" t="s">
        <v>2625</v>
      </c>
      <c r="J912" s="21" t="s">
        <v>40</v>
      </c>
      <c r="K912" s="22">
        <v>1.0669999999999999</v>
      </c>
      <c r="L912" s="22">
        <f t="shared" si="42"/>
        <v>0.69877028081114534</v>
      </c>
      <c r="M912" s="22">
        <f t="shared" si="43"/>
        <v>-0.5171098441572094</v>
      </c>
      <c r="N912" s="157">
        <v>1</v>
      </c>
      <c r="O912" s="158">
        <f t="shared" si="44"/>
        <v>0</v>
      </c>
    </row>
    <row r="913" spans="1:15" ht="16">
      <c r="A913" s="21" t="s">
        <v>12919</v>
      </c>
      <c r="B913" s="21" t="s">
        <v>12918</v>
      </c>
      <c r="C913" s="21" t="s">
        <v>12593</v>
      </c>
      <c r="D913" s="21" t="s">
        <v>141</v>
      </c>
      <c r="E913" s="21" t="s">
        <v>4560</v>
      </c>
      <c r="F913" s="21" t="s">
        <v>12917</v>
      </c>
      <c r="G913" s="21" t="s">
        <v>12916</v>
      </c>
      <c r="H913" s="21" t="s">
        <v>12915</v>
      </c>
      <c r="I913" s="21" t="s">
        <v>12914</v>
      </c>
      <c r="J913" s="21" t="s">
        <v>40</v>
      </c>
      <c r="K913" s="22">
        <v>1.0669999999999999</v>
      </c>
      <c r="L913" s="22">
        <f t="shared" si="42"/>
        <v>0.69877028081114534</v>
      </c>
      <c r="M913" s="22">
        <f t="shared" si="43"/>
        <v>-0.5171098441572094</v>
      </c>
      <c r="N913" s="157">
        <v>1</v>
      </c>
      <c r="O913" s="158">
        <f t="shared" si="44"/>
        <v>0</v>
      </c>
    </row>
    <row r="914" spans="1:15" ht="16">
      <c r="A914" s="21" t="s">
        <v>6539</v>
      </c>
      <c r="B914" s="21" t="s">
        <v>6540</v>
      </c>
      <c r="C914" s="21" t="s">
        <v>140</v>
      </c>
      <c r="D914" s="21" t="s">
        <v>54</v>
      </c>
      <c r="E914" s="21" t="s">
        <v>1555</v>
      </c>
      <c r="F914" s="21" t="s">
        <v>6541</v>
      </c>
      <c r="G914" s="21" t="s">
        <v>6542</v>
      </c>
      <c r="H914" s="21" t="s">
        <v>6543</v>
      </c>
      <c r="I914" s="21" t="s">
        <v>6544</v>
      </c>
      <c r="J914" s="21" t="s">
        <v>40</v>
      </c>
      <c r="K914" s="22">
        <v>1.0669999999999999</v>
      </c>
      <c r="L914" s="22">
        <f t="shared" si="42"/>
        <v>0.69877028081114534</v>
      </c>
      <c r="M914" s="22">
        <f t="shared" si="43"/>
        <v>-0.5171098441572094</v>
      </c>
      <c r="N914" s="157">
        <v>1</v>
      </c>
      <c r="O914" s="158">
        <f t="shared" si="44"/>
        <v>0</v>
      </c>
    </row>
    <row r="915" spans="1:15" ht="16">
      <c r="A915" s="21" t="s">
        <v>11294</v>
      </c>
      <c r="B915" s="21" t="s">
        <v>11295</v>
      </c>
      <c r="C915" s="21" t="s">
        <v>140</v>
      </c>
      <c r="D915" s="21" t="s">
        <v>141</v>
      </c>
      <c r="E915" s="21" t="s">
        <v>519</v>
      </c>
      <c r="F915" s="21" t="s">
        <v>11296</v>
      </c>
      <c r="G915" s="21" t="s">
        <v>11297</v>
      </c>
      <c r="H915" s="21" t="s">
        <v>11298</v>
      </c>
      <c r="I915" s="21" t="s">
        <v>11299</v>
      </c>
      <c r="J915" s="21" t="s">
        <v>40</v>
      </c>
      <c r="K915" s="22">
        <v>1.0669999999999999</v>
      </c>
      <c r="L915" s="22">
        <f t="shared" si="42"/>
        <v>0.69877028081114534</v>
      </c>
      <c r="M915" s="22">
        <f t="shared" si="43"/>
        <v>-0.5171098441572094</v>
      </c>
      <c r="N915" s="157">
        <v>1</v>
      </c>
      <c r="O915" s="158">
        <f t="shared" si="44"/>
        <v>0</v>
      </c>
    </row>
    <row r="916" spans="1:15">
      <c r="A916" s="21" t="s">
        <v>10768</v>
      </c>
      <c r="B916" s="21" t="s">
        <v>10769</v>
      </c>
      <c r="C916" s="21" t="s">
        <v>33</v>
      </c>
      <c r="D916" s="21" t="s">
        <v>314</v>
      </c>
      <c r="E916" s="21" t="s">
        <v>158</v>
      </c>
      <c r="F916" s="21" t="s">
        <v>421</v>
      </c>
      <c r="G916" s="21" t="s">
        <v>10770</v>
      </c>
      <c r="H916" s="21" t="s">
        <v>10771</v>
      </c>
      <c r="I916" s="21" t="s">
        <v>10772</v>
      </c>
      <c r="J916" s="21" t="s">
        <v>425</v>
      </c>
      <c r="K916" s="22">
        <v>1.0669999999999999</v>
      </c>
      <c r="L916" s="22">
        <f t="shared" si="42"/>
        <v>0.69877028081114534</v>
      </c>
      <c r="M916" s="22">
        <f t="shared" si="43"/>
        <v>-0.5171098441572094</v>
      </c>
      <c r="N916" s="23" t="s">
        <v>40</v>
      </c>
      <c r="O916" s="24" t="e">
        <f t="shared" si="44"/>
        <v>#VALUE!</v>
      </c>
    </row>
    <row r="917" spans="1:15">
      <c r="A917" s="21" t="s">
        <v>8214</v>
      </c>
      <c r="B917" s="21" t="s">
        <v>8215</v>
      </c>
      <c r="C917" s="21" t="s">
        <v>4897</v>
      </c>
      <c r="D917" s="21" t="s">
        <v>141</v>
      </c>
      <c r="E917" s="21" t="s">
        <v>2498</v>
      </c>
      <c r="F917" s="21" t="s">
        <v>8216</v>
      </c>
      <c r="G917" s="21" t="s">
        <v>8217</v>
      </c>
      <c r="H917" s="21" t="s">
        <v>8218</v>
      </c>
      <c r="I917" s="21" t="s">
        <v>8219</v>
      </c>
      <c r="J917" s="21" t="s">
        <v>1180</v>
      </c>
      <c r="K917" s="22">
        <v>1.0669999999999999</v>
      </c>
      <c r="L917" s="22">
        <f t="shared" si="42"/>
        <v>0.69877028081114534</v>
      </c>
      <c r="M917" s="22">
        <f t="shared" si="43"/>
        <v>-0.5171098441572094</v>
      </c>
      <c r="N917" s="23" t="s">
        <v>40</v>
      </c>
      <c r="O917" s="24" t="e">
        <f t="shared" si="44"/>
        <v>#VALUE!</v>
      </c>
    </row>
    <row r="918" spans="1:15">
      <c r="A918" s="2" t="s">
        <v>11079</v>
      </c>
      <c r="B918" s="2" t="s">
        <v>11080</v>
      </c>
      <c r="C918" s="2" t="s">
        <v>33</v>
      </c>
      <c r="D918" s="2" t="s">
        <v>34</v>
      </c>
      <c r="E918" s="2" t="s">
        <v>158</v>
      </c>
      <c r="F918" s="2" t="s">
        <v>11081</v>
      </c>
      <c r="G918" s="2" t="s">
        <v>11082</v>
      </c>
      <c r="H918" s="2" t="s">
        <v>11083</v>
      </c>
      <c r="I918" s="2" t="s">
        <v>11084</v>
      </c>
      <c r="J918" s="2" t="s">
        <v>8874</v>
      </c>
      <c r="K918" s="3">
        <v>1.0669999999999999</v>
      </c>
      <c r="L918" s="3">
        <f t="shared" si="42"/>
        <v>0.69877028081114534</v>
      </c>
      <c r="M918" s="3">
        <f t="shared" si="43"/>
        <v>-0.5171098441572094</v>
      </c>
      <c r="N918" s="4" t="s">
        <v>40</v>
      </c>
      <c r="O918" s="5" t="e">
        <f t="shared" si="44"/>
        <v>#VALUE!</v>
      </c>
    </row>
    <row r="919" spans="1:15" ht="16">
      <c r="A919" s="2" t="s">
        <v>10693</v>
      </c>
      <c r="B919" s="2" t="s">
        <v>10694</v>
      </c>
      <c r="C919" s="2" t="s">
        <v>40</v>
      </c>
      <c r="D919" s="2" t="s">
        <v>40</v>
      </c>
      <c r="E919" s="2" t="s">
        <v>40</v>
      </c>
      <c r="F919" s="2" t="s">
        <v>10695</v>
      </c>
      <c r="G919" s="2" t="s">
        <v>10696</v>
      </c>
      <c r="H919" s="2" t="s">
        <v>10697</v>
      </c>
      <c r="I919" s="2" t="s">
        <v>10698</v>
      </c>
      <c r="J919" s="2" t="s">
        <v>40</v>
      </c>
      <c r="K919" s="3">
        <v>1.0680000000000001</v>
      </c>
      <c r="L919" s="3">
        <f t="shared" si="42"/>
        <v>0.69942517329550447</v>
      </c>
      <c r="M919" s="3">
        <f t="shared" si="43"/>
        <v>-0.51575837329408036</v>
      </c>
      <c r="N919" s="157">
        <v>1</v>
      </c>
      <c r="O919" s="158">
        <f t="shared" si="44"/>
        <v>0</v>
      </c>
    </row>
    <row r="920" spans="1:15" ht="16">
      <c r="A920" s="21" t="s">
        <v>2872</v>
      </c>
      <c r="B920" s="21" t="s">
        <v>2873</v>
      </c>
      <c r="C920" s="21" t="s">
        <v>33</v>
      </c>
      <c r="D920" s="21" t="s">
        <v>40</v>
      </c>
      <c r="E920" s="21" t="s">
        <v>158</v>
      </c>
      <c r="F920" s="21" t="s">
        <v>2874</v>
      </c>
      <c r="G920" s="21" t="s">
        <v>2875</v>
      </c>
      <c r="H920" s="21" t="s">
        <v>2876</v>
      </c>
      <c r="I920" s="21" t="s">
        <v>2877</v>
      </c>
      <c r="J920" s="21" t="s">
        <v>2878</v>
      </c>
      <c r="K920" s="22">
        <v>1.069</v>
      </c>
      <c r="L920" s="22">
        <f t="shared" si="42"/>
        <v>0.70008006577986348</v>
      </c>
      <c r="M920" s="22">
        <f t="shared" si="43"/>
        <v>-0.5144081672611438</v>
      </c>
      <c r="N920" s="157">
        <v>1</v>
      </c>
      <c r="O920" s="158">
        <f t="shared" si="44"/>
        <v>0</v>
      </c>
    </row>
    <row r="921" spans="1:15" ht="16">
      <c r="A921" s="21" t="s">
        <v>7448</v>
      </c>
      <c r="B921" s="21" t="s">
        <v>7449</v>
      </c>
      <c r="C921" s="21" t="s">
        <v>33</v>
      </c>
      <c r="D921" s="21" t="s">
        <v>86</v>
      </c>
      <c r="E921" s="21" t="s">
        <v>158</v>
      </c>
      <c r="F921" s="21" t="s">
        <v>7107</v>
      </c>
      <c r="G921" s="21" t="s">
        <v>7450</v>
      </c>
      <c r="H921" s="21" t="s">
        <v>7451</v>
      </c>
      <c r="I921" s="21" t="s">
        <v>7452</v>
      </c>
      <c r="J921" s="21" t="s">
        <v>1251</v>
      </c>
      <c r="K921" s="22">
        <v>1.069</v>
      </c>
      <c r="L921" s="22">
        <f t="shared" si="42"/>
        <v>0.70008006577986348</v>
      </c>
      <c r="M921" s="22">
        <f t="shared" si="43"/>
        <v>-0.5144081672611438</v>
      </c>
      <c r="N921" s="157">
        <v>1</v>
      </c>
      <c r="O921" s="158">
        <f t="shared" si="44"/>
        <v>0</v>
      </c>
    </row>
    <row r="922" spans="1:15" ht="16">
      <c r="A922" s="21" t="s">
        <v>9340</v>
      </c>
      <c r="B922" s="21" t="s">
        <v>9341</v>
      </c>
      <c r="C922" s="21" t="s">
        <v>40</v>
      </c>
      <c r="D922" s="21" t="s">
        <v>243</v>
      </c>
      <c r="E922" s="21" t="s">
        <v>40</v>
      </c>
      <c r="F922" s="21" t="s">
        <v>9342</v>
      </c>
      <c r="G922" s="21" t="s">
        <v>9343</v>
      </c>
      <c r="H922" s="21" t="s">
        <v>9344</v>
      </c>
      <c r="I922" s="21" t="s">
        <v>9345</v>
      </c>
      <c r="J922" s="21" t="s">
        <v>40</v>
      </c>
      <c r="K922" s="22">
        <v>1.069</v>
      </c>
      <c r="L922" s="22">
        <f t="shared" si="42"/>
        <v>0.70008006577986348</v>
      </c>
      <c r="M922" s="22">
        <f t="shared" si="43"/>
        <v>-0.5144081672611438</v>
      </c>
      <c r="N922" s="157">
        <v>1</v>
      </c>
      <c r="O922" s="158">
        <f t="shared" si="44"/>
        <v>0</v>
      </c>
    </row>
    <row r="923" spans="1:15" ht="16">
      <c r="A923" s="21" t="s">
        <v>7191</v>
      </c>
      <c r="B923" s="21" t="s">
        <v>7192</v>
      </c>
      <c r="C923" s="21" t="s">
        <v>53</v>
      </c>
      <c r="D923" s="21" t="s">
        <v>34</v>
      </c>
      <c r="E923" s="21" t="s">
        <v>937</v>
      </c>
      <c r="F923" s="21" t="s">
        <v>7193</v>
      </c>
      <c r="G923" s="21" t="s">
        <v>7194</v>
      </c>
      <c r="H923" s="21" t="s">
        <v>7195</v>
      </c>
      <c r="I923" s="21" t="s">
        <v>7196</v>
      </c>
      <c r="J923" s="21" t="s">
        <v>40</v>
      </c>
      <c r="K923" s="22">
        <v>1.069</v>
      </c>
      <c r="L923" s="22">
        <f t="shared" si="42"/>
        <v>0.70008006577986348</v>
      </c>
      <c r="M923" s="22">
        <f t="shared" si="43"/>
        <v>-0.5144081672611438</v>
      </c>
      <c r="N923" s="157">
        <v>1</v>
      </c>
      <c r="O923" s="158">
        <f t="shared" si="44"/>
        <v>0</v>
      </c>
    </row>
    <row r="924" spans="1:15" ht="16">
      <c r="A924" s="2" t="s">
        <v>10846</v>
      </c>
      <c r="B924" s="2" t="s">
        <v>10847</v>
      </c>
      <c r="C924" s="2" t="s">
        <v>832</v>
      </c>
      <c r="D924" s="2" t="s">
        <v>141</v>
      </c>
      <c r="E924" s="2" t="s">
        <v>40</v>
      </c>
      <c r="F924" s="2" t="s">
        <v>10848</v>
      </c>
      <c r="G924" s="2" t="s">
        <v>10849</v>
      </c>
      <c r="H924" s="2" t="s">
        <v>10850</v>
      </c>
      <c r="I924" s="2" t="s">
        <v>10851</v>
      </c>
      <c r="J924" s="2" t="s">
        <v>40</v>
      </c>
      <c r="K924" s="3">
        <v>1.069</v>
      </c>
      <c r="L924" s="3">
        <f t="shared" si="42"/>
        <v>0.70008006577986348</v>
      </c>
      <c r="M924" s="3">
        <f t="shared" si="43"/>
        <v>-0.5144081672611438</v>
      </c>
      <c r="N924" s="157">
        <v>1</v>
      </c>
      <c r="O924" s="158">
        <f t="shared" si="44"/>
        <v>0</v>
      </c>
    </row>
    <row r="925" spans="1:15" ht="16">
      <c r="A925" s="21" t="s">
        <v>6093</v>
      </c>
      <c r="B925" s="21" t="s">
        <v>6094</v>
      </c>
      <c r="C925" s="21" t="s">
        <v>40</v>
      </c>
      <c r="D925" s="21" t="s">
        <v>40</v>
      </c>
      <c r="E925" s="21" t="s">
        <v>40</v>
      </c>
      <c r="F925" s="21" t="s">
        <v>6095</v>
      </c>
      <c r="G925" s="21" t="s">
        <v>6096</v>
      </c>
      <c r="H925" s="21" t="s">
        <v>40</v>
      </c>
      <c r="I925" s="21" t="s">
        <v>6097</v>
      </c>
      <c r="J925" s="21" t="s">
        <v>40</v>
      </c>
      <c r="K925" s="22">
        <v>1.07</v>
      </c>
      <c r="L925" s="22">
        <f t="shared" si="42"/>
        <v>0.70073495826422261</v>
      </c>
      <c r="M925" s="22">
        <f t="shared" si="43"/>
        <v>-0.51305922369312507</v>
      </c>
      <c r="N925" s="157">
        <v>1</v>
      </c>
      <c r="O925" s="158">
        <f t="shared" si="44"/>
        <v>0</v>
      </c>
    </row>
    <row r="926" spans="1:15" ht="16">
      <c r="A926" s="2" t="s">
        <v>11204</v>
      </c>
      <c r="B926" s="2" t="s">
        <v>11205</v>
      </c>
      <c r="C926" s="2" t="s">
        <v>40</v>
      </c>
      <c r="D926" s="2" t="s">
        <v>40</v>
      </c>
      <c r="E926" s="2" t="s">
        <v>158</v>
      </c>
      <c r="F926" s="2" t="s">
        <v>11206</v>
      </c>
      <c r="G926" s="2" t="s">
        <v>11207</v>
      </c>
      <c r="H926" s="2" t="s">
        <v>11208</v>
      </c>
      <c r="I926" s="2" t="s">
        <v>11209</v>
      </c>
      <c r="J926" s="2" t="s">
        <v>40</v>
      </c>
      <c r="K926" s="3">
        <v>1.07</v>
      </c>
      <c r="L926" s="3">
        <f t="shared" si="42"/>
        <v>0.70073495826422261</v>
      </c>
      <c r="M926" s="3">
        <f t="shared" si="43"/>
        <v>-0.51305922369312507</v>
      </c>
      <c r="N926" s="157">
        <v>1</v>
      </c>
      <c r="O926" s="158">
        <f t="shared" si="44"/>
        <v>0</v>
      </c>
    </row>
    <row r="927" spans="1:15" ht="16">
      <c r="A927" s="21" t="s">
        <v>2334</v>
      </c>
      <c r="B927" s="21" t="s">
        <v>2335</v>
      </c>
      <c r="C927" s="21" t="s">
        <v>33</v>
      </c>
      <c r="D927" s="21" t="s">
        <v>86</v>
      </c>
      <c r="E927" s="21" t="s">
        <v>151</v>
      </c>
      <c r="F927" s="21" t="s">
        <v>2336</v>
      </c>
      <c r="G927" s="21" t="s">
        <v>2337</v>
      </c>
      <c r="H927" s="21" t="s">
        <v>2338</v>
      </c>
      <c r="I927" s="21" t="s">
        <v>2339</v>
      </c>
      <c r="J927" s="21" t="s">
        <v>2340</v>
      </c>
      <c r="K927" s="22">
        <v>1.0720000000000001</v>
      </c>
      <c r="L927" s="22">
        <f t="shared" si="42"/>
        <v>0.70204474323294086</v>
      </c>
      <c r="M927" s="22">
        <f t="shared" si="43"/>
        <v>-0.5103651145238618</v>
      </c>
      <c r="N927" s="157">
        <v>1</v>
      </c>
      <c r="O927" s="158">
        <f t="shared" si="44"/>
        <v>0</v>
      </c>
    </row>
    <row r="928" spans="1:15" ht="16">
      <c r="A928" s="21" t="s">
        <v>2109</v>
      </c>
      <c r="B928" s="21" t="s">
        <v>2110</v>
      </c>
      <c r="C928" s="21" t="s">
        <v>40</v>
      </c>
      <c r="D928" s="21" t="s">
        <v>34</v>
      </c>
      <c r="E928" s="21" t="s">
        <v>2111</v>
      </c>
      <c r="F928" s="21" t="s">
        <v>2112</v>
      </c>
      <c r="G928" s="21" t="s">
        <v>2113</v>
      </c>
      <c r="H928" s="21" t="s">
        <v>2114</v>
      </c>
      <c r="I928" s="21" t="s">
        <v>2115</v>
      </c>
      <c r="J928" s="21" t="s">
        <v>40</v>
      </c>
      <c r="K928" s="22">
        <v>1.0720000000000001</v>
      </c>
      <c r="L928" s="22">
        <f t="shared" si="42"/>
        <v>0.70204474323294086</v>
      </c>
      <c r="M928" s="22">
        <f t="shared" si="43"/>
        <v>-0.5103651145238618</v>
      </c>
      <c r="N928" s="157">
        <v>1</v>
      </c>
      <c r="O928" s="158">
        <f t="shared" si="44"/>
        <v>0</v>
      </c>
    </row>
    <row r="929" spans="1:15" ht="16">
      <c r="A929" s="21" t="s">
        <v>2687</v>
      </c>
      <c r="B929" s="21" t="s">
        <v>2688</v>
      </c>
      <c r="C929" s="21" t="s">
        <v>1287</v>
      </c>
      <c r="D929" s="21" t="s">
        <v>54</v>
      </c>
      <c r="E929" s="21" t="s">
        <v>2689</v>
      </c>
      <c r="F929" s="21" t="s">
        <v>2690</v>
      </c>
      <c r="G929" s="21" t="s">
        <v>2691</v>
      </c>
      <c r="H929" s="21" t="s">
        <v>2692</v>
      </c>
      <c r="I929" s="21" t="s">
        <v>2693</v>
      </c>
      <c r="J929" s="21" t="s">
        <v>2694</v>
      </c>
      <c r="K929" s="22">
        <v>1.0720000000000001</v>
      </c>
      <c r="L929" s="22">
        <f t="shared" si="42"/>
        <v>0.70204474323294086</v>
      </c>
      <c r="M929" s="22">
        <f t="shared" si="43"/>
        <v>-0.5103651145238618</v>
      </c>
      <c r="N929" s="157">
        <v>1</v>
      </c>
      <c r="O929" s="158">
        <f t="shared" si="44"/>
        <v>0</v>
      </c>
    </row>
    <row r="930" spans="1:15" ht="16">
      <c r="A930" s="21" t="s">
        <v>3605</v>
      </c>
      <c r="B930" s="21" t="s">
        <v>3606</v>
      </c>
      <c r="C930" s="21" t="s">
        <v>235</v>
      </c>
      <c r="D930" s="21" t="s">
        <v>141</v>
      </c>
      <c r="E930" s="21" t="s">
        <v>3607</v>
      </c>
      <c r="F930" s="21" t="s">
        <v>3608</v>
      </c>
      <c r="G930" s="21" t="s">
        <v>3609</v>
      </c>
      <c r="H930" s="21" t="s">
        <v>3610</v>
      </c>
      <c r="I930" s="21" t="s">
        <v>3611</v>
      </c>
      <c r="J930" s="21" t="s">
        <v>2385</v>
      </c>
      <c r="K930" s="22">
        <v>1.0720000000000001</v>
      </c>
      <c r="L930" s="22">
        <f t="shared" si="42"/>
        <v>0.70204474323294086</v>
      </c>
      <c r="M930" s="22">
        <f t="shared" si="43"/>
        <v>-0.5103651145238618</v>
      </c>
      <c r="N930" s="157">
        <v>1</v>
      </c>
      <c r="O930" s="158">
        <f t="shared" si="44"/>
        <v>0</v>
      </c>
    </row>
    <row r="931" spans="1:15" ht="16">
      <c r="A931" s="21" t="s">
        <v>8480</v>
      </c>
      <c r="B931" s="21" t="s">
        <v>8481</v>
      </c>
      <c r="C931" s="21" t="s">
        <v>53</v>
      </c>
      <c r="D931" s="21" t="s">
        <v>40</v>
      </c>
      <c r="E931" s="21" t="s">
        <v>158</v>
      </c>
      <c r="F931" s="21" t="s">
        <v>8482</v>
      </c>
      <c r="G931" s="21" t="s">
        <v>8483</v>
      </c>
      <c r="H931" s="21" t="s">
        <v>8484</v>
      </c>
      <c r="I931" s="21" t="s">
        <v>8485</v>
      </c>
      <c r="J931" s="21" t="s">
        <v>2222</v>
      </c>
      <c r="K931" s="22">
        <v>1.0720000000000001</v>
      </c>
      <c r="L931" s="22">
        <f t="shared" si="42"/>
        <v>0.70204474323294086</v>
      </c>
      <c r="M931" s="22">
        <f t="shared" si="43"/>
        <v>-0.5103651145238618</v>
      </c>
      <c r="N931" s="157">
        <v>1</v>
      </c>
      <c r="O931" s="158">
        <f t="shared" si="44"/>
        <v>0</v>
      </c>
    </row>
    <row r="932" spans="1:15">
      <c r="A932" s="2" t="s">
        <v>9081</v>
      </c>
      <c r="B932" s="2" t="s">
        <v>9082</v>
      </c>
      <c r="C932" s="2" t="s">
        <v>235</v>
      </c>
      <c r="D932" s="2" t="s">
        <v>40</v>
      </c>
      <c r="E932" s="2" t="s">
        <v>2111</v>
      </c>
      <c r="F932" s="2" t="s">
        <v>9083</v>
      </c>
      <c r="G932" s="2" t="s">
        <v>9084</v>
      </c>
      <c r="H932" s="2" t="s">
        <v>9085</v>
      </c>
      <c r="I932" s="2" t="s">
        <v>9086</v>
      </c>
      <c r="J932" s="2" t="s">
        <v>40</v>
      </c>
      <c r="K932" s="3">
        <v>1.0720000000000001</v>
      </c>
      <c r="L932" s="3">
        <f t="shared" si="42"/>
        <v>0.70204474323294086</v>
      </c>
      <c r="M932" s="3">
        <f t="shared" si="43"/>
        <v>-0.5103651145238618</v>
      </c>
      <c r="N932" s="4" t="s">
        <v>40</v>
      </c>
      <c r="O932" s="5" t="e">
        <f t="shared" si="44"/>
        <v>#VALUE!</v>
      </c>
    </row>
    <row r="933" spans="1:15" ht="16">
      <c r="A933" s="21" t="s">
        <v>9215</v>
      </c>
      <c r="B933" s="21" t="s">
        <v>9216</v>
      </c>
      <c r="C933" s="21" t="s">
        <v>40</v>
      </c>
      <c r="D933" s="21" t="s">
        <v>40</v>
      </c>
      <c r="E933" s="21" t="s">
        <v>511</v>
      </c>
      <c r="F933" s="21" t="s">
        <v>3468</v>
      </c>
      <c r="G933" s="21" t="s">
        <v>9217</v>
      </c>
      <c r="H933" s="21" t="s">
        <v>9218</v>
      </c>
      <c r="I933" s="21" t="s">
        <v>9219</v>
      </c>
      <c r="J933" s="21" t="s">
        <v>40</v>
      </c>
      <c r="K933" s="22">
        <v>1.073</v>
      </c>
      <c r="L933" s="22">
        <f t="shared" si="42"/>
        <v>0.70269963571729988</v>
      </c>
      <c r="M933" s="22">
        <f t="shared" si="43"/>
        <v>-0.50901994422511243</v>
      </c>
      <c r="N933" s="157">
        <v>1</v>
      </c>
      <c r="O933" s="158">
        <f t="shared" si="44"/>
        <v>0</v>
      </c>
    </row>
    <row r="934" spans="1:15" ht="16">
      <c r="A934" s="21" t="s">
        <v>3034</v>
      </c>
      <c r="B934" s="21" t="s">
        <v>3035</v>
      </c>
      <c r="C934" s="21" t="s">
        <v>1501</v>
      </c>
      <c r="D934" s="21" t="s">
        <v>34</v>
      </c>
      <c r="E934" s="21" t="s">
        <v>3036</v>
      </c>
      <c r="F934" s="21" t="s">
        <v>3037</v>
      </c>
      <c r="G934" s="21" t="s">
        <v>3038</v>
      </c>
      <c r="H934" s="21" t="s">
        <v>3039</v>
      </c>
      <c r="I934" s="21" t="s">
        <v>3040</v>
      </c>
      <c r="J934" s="21" t="s">
        <v>191</v>
      </c>
      <c r="K934" s="22">
        <v>1.0740000000000001</v>
      </c>
      <c r="L934" s="22">
        <f t="shared" si="42"/>
        <v>0.703354528201659</v>
      </c>
      <c r="M934" s="22">
        <f t="shared" si="43"/>
        <v>-0.50767602699622161</v>
      </c>
      <c r="N934" s="157">
        <v>1</v>
      </c>
      <c r="O934" s="158">
        <f t="shared" si="44"/>
        <v>0</v>
      </c>
    </row>
    <row r="935" spans="1:15" ht="16">
      <c r="A935" s="21" t="s">
        <v>3435</v>
      </c>
      <c r="B935" s="21" t="s">
        <v>3436</v>
      </c>
      <c r="C935" s="21" t="s">
        <v>33</v>
      </c>
      <c r="D935" s="21" t="s">
        <v>86</v>
      </c>
      <c r="E935" s="21" t="s">
        <v>214</v>
      </c>
      <c r="F935" s="21" t="s">
        <v>3437</v>
      </c>
      <c r="G935" s="21" t="s">
        <v>3438</v>
      </c>
      <c r="H935" s="21" t="s">
        <v>3439</v>
      </c>
      <c r="I935" s="21" t="s">
        <v>3440</v>
      </c>
      <c r="J935" s="21" t="s">
        <v>975</v>
      </c>
      <c r="K935" s="22">
        <v>1.0740000000000001</v>
      </c>
      <c r="L935" s="22">
        <f t="shared" si="42"/>
        <v>0.703354528201659</v>
      </c>
      <c r="M935" s="22">
        <f t="shared" si="43"/>
        <v>-0.50767602699622161</v>
      </c>
      <c r="N935" s="157">
        <v>1</v>
      </c>
      <c r="O935" s="158">
        <f t="shared" si="44"/>
        <v>0</v>
      </c>
    </row>
    <row r="936" spans="1:15" ht="16">
      <c r="A936" s="21" t="s">
        <v>6098</v>
      </c>
      <c r="B936" s="21" t="s">
        <v>6099</v>
      </c>
      <c r="C936" s="21" t="s">
        <v>33</v>
      </c>
      <c r="D936" s="21" t="s">
        <v>314</v>
      </c>
      <c r="E936" s="21" t="s">
        <v>158</v>
      </c>
      <c r="F936" s="21" t="s">
        <v>1562</v>
      </c>
      <c r="G936" s="21" t="s">
        <v>6100</v>
      </c>
      <c r="H936" s="21" t="s">
        <v>40</v>
      </c>
      <c r="I936" s="21" t="s">
        <v>6101</v>
      </c>
      <c r="J936" s="21" t="s">
        <v>3116</v>
      </c>
      <c r="K936" s="22">
        <v>1.075</v>
      </c>
      <c r="L936" s="22">
        <f t="shared" si="42"/>
        <v>0.70400942068601802</v>
      </c>
      <c r="M936" s="22">
        <f t="shared" si="43"/>
        <v>-0.50633336050481181</v>
      </c>
      <c r="N936" s="157">
        <v>1</v>
      </c>
      <c r="O936" s="158">
        <f t="shared" si="44"/>
        <v>0</v>
      </c>
    </row>
    <row r="937" spans="1:15" ht="16">
      <c r="A937" s="21" t="s">
        <v>8203</v>
      </c>
      <c r="B937" s="21" t="s">
        <v>8204</v>
      </c>
      <c r="C937" s="21" t="s">
        <v>140</v>
      </c>
      <c r="D937" s="21" t="s">
        <v>40</v>
      </c>
      <c r="E937" s="21" t="s">
        <v>40</v>
      </c>
      <c r="F937" s="21" t="s">
        <v>520</v>
      </c>
      <c r="G937" s="21" t="s">
        <v>8205</v>
      </c>
      <c r="H937" s="21" t="s">
        <v>8206</v>
      </c>
      <c r="I937" s="21" t="s">
        <v>8207</v>
      </c>
      <c r="J937" s="21" t="s">
        <v>1180</v>
      </c>
      <c r="K937" s="22">
        <v>1.075</v>
      </c>
      <c r="L937" s="22">
        <f t="shared" si="42"/>
        <v>0.70400942068601802</v>
      </c>
      <c r="M937" s="22">
        <f t="shared" si="43"/>
        <v>-0.50633336050481181</v>
      </c>
      <c r="N937" s="157">
        <v>1</v>
      </c>
      <c r="O937" s="158">
        <f t="shared" si="44"/>
        <v>0</v>
      </c>
    </row>
    <row r="938" spans="1:15" ht="16">
      <c r="A938" s="21" t="s">
        <v>9268</v>
      </c>
      <c r="B938" s="21" t="s">
        <v>9269</v>
      </c>
      <c r="C938" s="21" t="s">
        <v>921</v>
      </c>
      <c r="D938" s="21" t="s">
        <v>141</v>
      </c>
      <c r="E938" s="21" t="s">
        <v>2498</v>
      </c>
      <c r="F938" s="21" t="s">
        <v>3664</v>
      </c>
      <c r="G938" s="21" t="s">
        <v>9270</v>
      </c>
      <c r="H938" s="21" t="s">
        <v>9271</v>
      </c>
      <c r="I938" s="21" t="s">
        <v>9272</v>
      </c>
      <c r="J938" s="21" t="s">
        <v>2315</v>
      </c>
      <c r="K938" s="22">
        <v>1.075</v>
      </c>
      <c r="L938" s="22">
        <f t="shared" si="42"/>
        <v>0.70400942068601802</v>
      </c>
      <c r="M938" s="22">
        <f t="shared" si="43"/>
        <v>-0.50633336050481181</v>
      </c>
      <c r="N938" s="157">
        <v>1</v>
      </c>
      <c r="O938" s="158">
        <f t="shared" si="44"/>
        <v>0</v>
      </c>
    </row>
    <row r="939" spans="1:15" ht="16">
      <c r="A939" s="21" t="s">
        <v>2922</v>
      </c>
      <c r="B939" s="21" t="s">
        <v>2923</v>
      </c>
      <c r="C939" s="21" t="s">
        <v>132</v>
      </c>
      <c r="D939" s="21" t="s">
        <v>86</v>
      </c>
      <c r="E939" s="21" t="s">
        <v>1468</v>
      </c>
      <c r="F939" s="21" t="s">
        <v>2924</v>
      </c>
      <c r="G939" s="21" t="s">
        <v>2925</v>
      </c>
      <c r="H939" s="21" t="s">
        <v>2926</v>
      </c>
      <c r="I939" s="21" t="s">
        <v>2927</v>
      </c>
      <c r="J939" s="21" t="s">
        <v>40</v>
      </c>
      <c r="K939" s="22">
        <v>1.0760000000000001</v>
      </c>
      <c r="L939" s="22">
        <f t="shared" si="42"/>
        <v>0.70466431317037714</v>
      </c>
      <c r="M939" s="22">
        <f t="shared" si="43"/>
        <v>-0.50499194242501011</v>
      </c>
      <c r="N939" s="157">
        <v>1</v>
      </c>
      <c r="O939" s="158">
        <f t="shared" si="44"/>
        <v>0</v>
      </c>
    </row>
    <row r="940" spans="1:15" ht="16">
      <c r="A940" s="21" t="s">
        <v>5084</v>
      </c>
      <c r="B940" s="21" t="s">
        <v>5085</v>
      </c>
      <c r="C940" s="21" t="s">
        <v>40</v>
      </c>
      <c r="D940" s="21" t="s">
        <v>86</v>
      </c>
      <c r="E940" s="21" t="s">
        <v>40</v>
      </c>
      <c r="F940" s="21" t="s">
        <v>5086</v>
      </c>
      <c r="G940" s="21" t="s">
        <v>5087</v>
      </c>
      <c r="H940" s="21" t="s">
        <v>5088</v>
      </c>
      <c r="I940" s="21" t="s">
        <v>5089</v>
      </c>
      <c r="J940" s="21" t="s">
        <v>40</v>
      </c>
      <c r="K940" s="22">
        <v>1.0760000000000001</v>
      </c>
      <c r="L940" s="22">
        <f t="shared" si="42"/>
        <v>0.70466431317037714</v>
      </c>
      <c r="M940" s="22">
        <f t="shared" si="43"/>
        <v>-0.50499194242501011</v>
      </c>
      <c r="N940" s="157">
        <v>1</v>
      </c>
      <c r="O940" s="158">
        <f t="shared" si="44"/>
        <v>0</v>
      </c>
    </row>
    <row r="941" spans="1:15" ht="16">
      <c r="A941" s="2" t="s">
        <v>11831</v>
      </c>
      <c r="B941" s="2" t="s">
        <v>11832</v>
      </c>
      <c r="C941" s="2" t="s">
        <v>186</v>
      </c>
      <c r="D941" s="2" t="s">
        <v>314</v>
      </c>
      <c r="E941" s="2" t="s">
        <v>11833</v>
      </c>
      <c r="F941" s="2" t="s">
        <v>11834</v>
      </c>
      <c r="G941" s="2" t="s">
        <v>11835</v>
      </c>
      <c r="H941" s="2" t="s">
        <v>11836</v>
      </c>
      <c r="I941" s="2" t="s">
        <v>11837</v>
      </c>
      <c r="J941" s="2" t="s">
        <v>11838</v>
      </c>
      <c r="K941" s="3">
        <v>1.0780000000000001</v>
      </c>
      <c r="L941" s="3">
        <f t="shared" si="42"/>
        <v>0.70597409813909529</v>
      </c>
      <c r="M941" s="3">
        <f t="shared" si="43"/>
        <v>-0.50231284222912886</v>
      </c>
      <c r="N941" s="157">
        <v>1</v>
      </c>
      <c r="O941" s="158">
        <f t="shared" si="44"/>
        <v>0</v>
      </c>
    </row>
    <row r="942" spans="1:15" ht="16">
      <c r="A942" s="21" t="s">
        <v>8777</v>
      </c>
      <c r="B942" s="21" t="s">
        <v>8778</v>
      </c>
      <c r="C942" s="21" t="s">
        <v>1339</v>
      </c>
      <c r="D942" s="21" t="s">
        <v>40</v>
      </c>
      <c r="E942" s="21" t="s">
        <v>158</v>
      </c>
      <c r="F942" s="21" t="s">
        <v>8779</v>
      </c>
      <c r="G942" s="21" t="s">
        <v>8780</v>
      </c>
      <c r="H942" s="21" t="s">
        <v>8781</v>
      </c>
      <c r="I942" s="21" t="s">
        <v>8782</v>
      </c>
      <c r="J942" s="21" t="s">
        <v>40</v>
      </c>
      <c r="K942" s="22">
        <v>1.079</v>
      </c>
      <c r="L942" s="22">
        <f t="shared" si="42"/>
        <v>0.7066289906234543</v>
      </c>
      <c r="M942" s="22">
        <f t="shared" si="43"/>
        <v>-0.5009751554936176</v>
      </c>
      <c r="N942" s="157">
        <v>1</v>
      </c>
      <c r="O942" s="158">
        <f t="shared" si="44"/>
        <v>0</v>
      </c>
    </row>
    <row r="943" spans="1:15">
      <c r="A943" s="21" t="s">
        <v>12813</v>
      </c>
      <c r="B943" s="21" t="s">
        <v>12812</v>
      </c>
      <c r="C943" s="21" t="s">
        <v>40</v>
      </c>
      <c r="D943" s="21" t="s">
        <v>86</v>
      </c>
      <c r="E943" s="21" t="s">
        <v>40</v>
      </c>
      <c r="F943" s="21" t="s">
        <v>12811</v>
      </c>
      <c r="G943" s="21" t="s">
        <v>12810</v>
      </c>
      <c r="H943" s="21" t="s">
        <v>12809</v>
      </c>
      <c r="I943" s="21" t="s">
        <v>12808</v>
      </c>
      <c r="J943" s="21" t="s">
        <v>40</v>
      </c>
      <c r="K943" s="22">
        <v>1.079</v>
      </c>
      <c r="L943" s="22">
        <f t="shared" si="42"/>
        <v>0.7066289906234543</v>
      </c>
      <c r="M943" s="22">
        <f t="shared" si="43"/>
        <v>-0.5009751554936176</v>
      </c>
      <c r="N943" s="23" t="s">
        <v>40</v>
      </c>
      <c r="O943" s="24" t="e">
        <f t="shared" si="44"/>
        <v>#VALUE!</v>
      </c>
    </row>
    <row r="944" spans="1:15" ht="16">
      <c r="A944" s="21" t="s">
        <v>2360</v>
      </c>
      <c r="B944" s="21" t="s">
        <v>2361</v>
      </c>
      <c r="C944" s="21" t="s">
        <v>688</v>
      </c>
      <c r="D944" s="21" t="s">
        <v>76</v>
      </c>
      <c r="E944" s="21" t="s">
        <v>1583</v>
      </c>
      <c r="F944" s="21" t="s">
        <v>2362</v>
      </c>
      <c r="G944" s="21" t="s">
        <v>2363</v>
      </c>
      <c r="H944" s="21" t="s">
        <v>2364</v>
      </c>
      <c r="I944" s="21" t="s">
        <v>2365</v>
      </c>
      <c r="J944" s="21" t="s">
        <v>40</v>
      </c>
      <c r="K944" s="22">
        <v>1.08</v>
      </c>
      <c r="L944" s="22">
        <f t="shared" si="42"/>
        <v>0.70728388310781354</v>
      </c>
      <c r="M944" s="22">
        <f t="shared" si="43"/>
        <v>-0.49963870793080334</v>
      </c>
      <c r="N944" s="157">
        <v>1</v>
      </c>
      <c r="O944" s="158">
        <f t="shared" si="44"/>
        <v>0</v>
      </c>
    </row>
    <row r="945" spans="1:15" ht="16">
      <c r="A945" s="21" t="s">
        <v>4733</v>
      </c>
      <c r="B945" s="21" t="s">
        <v>4734</v>
      </c>
      <c r="C945" s="21" t="s">
        <v>33</v>
      </c>
      <c r="D945" s="21" t="s">
        <v>86</v>
      </c>
      <c r="E945" s="21" t="s">
        <v>158</v>
      </c>
      <c r="F945" s="21" t="s">
        <v>4735</v>
      </c>
      <c r="G945" s="21" t="s">
        <v>4736</v>
      </c>
      <c r="H945" s="21" t="s">
        <v>4737</v>
      </c>
      <c r="I945" s="21" t="s">
        <v>4738</v>
      </c>
      <c r="J945" s="21" t="s">
        <v>40</v>
      </c>
      <c r="K945" s="22">
        <v>1.08</v>
      </c>
      <c r="L945" s="22">
        <f t="shared" si="42"/>
        <v>0.70728388310781354</v>
      </c>
      <c r="M945" s="22">
        <f t="shared" si="43"/>
        <v>-0.49963870793080334</v>
      </c>
      <c r="N945" s="157">
        <v>1</v>
      </c>
      <c r="O945" s="158">
        <f t="shared" si="44"/>
        <v>0</v>
      </c>
    </row>
    <row r="946" spans="1:15" ht="16">
      <c r="A946" s="21" t="s">
        <v>6353</v>
      </c>
      <c r="B946" s="21" t="s">
        <v>6354</v>
      </c>
      <c r="C946" s="21" t="s">
        <v>33</v>
      </c>
      <c r="D946" s="21" t="s">
        <v>314</v>
      </c>
      <c r="E946" s="21" t="s">
        <v>45</v>
      </c>
      <c r="F946" s="21" t="s">
        <v>6355</v>
      </c>
      <c r="G946" s="21" t="s">
        <v>6356</v>
      </c>
      <c r="H946" s="21" t="s">
        <v>6357</v>
      </c>
      <c r="I946" s="21" t="s">
        <v>6358</v>
      </c>
      <c r="J946" s="21" t="s">
        <v>3692</v>
      </c>
      <c r="K946" s="22">
        <v>1.08</v>
      </c>
      <c r="L946" s="22">
        <f t="shared" si="42"/>
        <v>0.70728388310781354</v>
      </c>
      <c r="M946" s="22">
        <f t="shared" si="43"/>
        <v>-0.49963870793080334</v>
      </c>
      <c r="N946" s="157">
        <v>1</v>
      </c>
      <c r="O946" s="158">
        <f t="shared" si="44"/>
        <v>0</v>
      </c>
    </row>
    <row r="947" spans="1:15">
      <c r="A947" s="2" t="s">
        <v>10364</v>
      </c>
      <c r="B947" s="2" t="s">
        <v>10365</v>
      </c>
      <c r="C947" s="2" t="s">
        <v>40</v>
      </c>
      <c r="D947" s="2" t="s">
        <v>40</v>
      </c>
      <c r="E947" s="2" t="s">
        <v>40</v>
      </c>
      <c r="F947" s="2" t="s">
        <v>10366</v>
      </c>
      <c r="G947" s="2" t="s">
        <v>10367</v>
      </c>
      <c r="H947" s="2" t="s">
        <v>10368</v>
      </c>
      <c r="I947" s="2" t="s">
        <v>10369</v>
      </c>
      <c r="J947" s="2" t="s">
        <v>40</v>
      </c>
      <c r="K947" s="3">
        <v>1.08</v>
      </c>
      <c r="L947" s="3">
        <f t="shared" si="42"/>
        <v>0.70728388310781354</v>
      </c>
      <c r="M947" s="3">
        <f t="shared" si="43"/>
        <v>-0.49963870793080334</v>
      </c>
      <c r="N947" s="4" t="s">
        <v>40</v>
      </c>
      <c r="O947" s="5" t="e">
        <f t="shared" si="44"/>
        <v>#VALUE!</v>
      </c>
    </row>
    <row r="948" spans="1:15" ht="16">
      <c r="A948" s="21" t="s">
        <v>756</v>
      </c>
      <c r="B948" s="21" t="s">
        <v>757</v>
      </c>
      <c r="C948" s="21" t="s">
        <v>33</v>
      </c>
      <c r="D948" s="21" t="s">
        <v>86</v>
      </c>
      <c r="E948" s="21" t="s">
        <v>151</v>
      </c>
      <c r="F948" s="21" t="s">
        <v>758</v>
      </c>
      <c r="G948" s="21" t="s">
        <v>759</v>
      </c>
      <c r="H948" s="21" t="s">
        <v>760</v>
      </c>
      <c r="I948" s="21" t="s">
        <v>761</v>
      </c>
      <c r="J948" s="21" t="s">
        <v>762</v>
      </c>
      <c r="K948" s="22">
        <v>1.081</v>
      </c>
      <c r="L948" s="22">
        <f t="shared" si="42"/>
        <v>0.70793877559217255</v>
      </c>
      <c r="M948" s="22">
        <f t="shared" si="43"/>
        <v>-0.49830349724698408</v>
      </c>
      <c r="N948" s="157">
        <v>1</v>
      </c>
      <c r="O948" s="158">
        <f t="shared" si="44"/>
        <v>0</v>
      </c>
    </row>
    <row r="949" spans="1:15" ht="16">
      <c r="A949" s="21" t="s">
        <v>6102</v>
      </c>
      <c r="B949" s="21" t="s">
        <v>6103</v>
      </c>
      <c r="C949" s="21" t="s">
        <v>33</v>
      </c>
      <c r="D949" s="21" t="s">
        <v>40</v>
      </c>
      <c r="E949" s="21" t="s">
        <v>511</v>
      </c>
      <c r="F949" s="21" t="s">
        <v>6104</v>
      </c>
      <c r="G949" s="21" t="s">
        <v>6105</v>
      </c>
      <c r="H949" s="21" t="s">
        <v>6106</v>
      </c>
      <c r="I949" s="21" t="s">
        <v>6107</v>
      </c>
      <c r="J949" s="21" t="s">
        <v>40</v>
      </c>
      <c r="K949" s="22">
        <v>1.081</v>
      </c>
      <c r="L949" s="22">
        <f t="shared" si="42"/>
        <v>0.70793877559217255</v>
      </c>
      <c r="M949" s="22">
        <f t="shared" si="43"/>
        <v>-0.49830349724698408</v>
      </c>
      <c r="N949" s="157">
        <v>1</v>
      </c>
      <c r="O949" s="158">
        <f t="shared" si="44"/>
        <v>0</v>
      </c>
    </row>
    <row r="950" spans="1:15" ht="16">
      <c r="A950" s="21" t="s">
        <v>7246</v>
      </c>
      <c r="B950" s="21" t="s">
        <v>7247</v>
      </c>
      <c r="C950" s="21" t="s">
        <v>40</v>
      </c>
      <c r="D950" s="21" t="s">
        <v>40</v>
      </c>
      <c r="E950" s="21" t="s">
        <v>40</v>
      </c>
      <c r="F950" s="21" t="s">
        <v>7248</v>
      </c>
      <c r="G950" s="21" t="s">
        <v>7249</v>
      </c>
      <c r="H950" s="21" t="s">
        <v>7250</v>
      </c>
      <c r="I950" s="21" t="s">
        <v>7251</v>
      </c>
      <c r="J950" s="21" t="s">
        <v>40</v>
      </c>
      <c r="K950" s="22">
        <v>1.081</v>
      </c>
      <c r="L950" s="22">
        <f t="shared" si="42"/>
        <v>0.70793877559217255</v>
      </c>
      <c r="M950" s="22">
        <f t="shared" si="43"/>
        <v>-0.49830349724698408</v>
      </c>
      <c r="N950" s="157">
        <v>1</v>
      </c>
      <c r="O950" s="158">
        <f t="shared" si="44"/>
        <v>0</v>
      </c>
    </row>
    <row r="951" spans="1:15" ht="16">
      <c r="A951" s="21" t="s">
        <v>12824</v>
      </c>
      <c r="B951" s="21" t="s">
        <v>12823</v>
      </c>
      <c r="C951" s="21" t="s">
        <v>921</v>
      </c>
      <c r="D951" s="21" t="s">
        <v>141</v>
      </c>
      <c r="E951" s="21" t="s">
        <v>519</v>
      </c>
      <c r="F951" s="21" t="s">
        <v>12822</v>
      </c>
      <c r="G951" s="21" t="s">
        <v>12821</v>
      </c>
      <c r="H951" s="21" t="s">
        <v>12820</v>
      </c>
      <c r="I951" s="21" t="s">
        <v>12819</v>
      </c>
      <c r="J951" s="21" t="s">
        <v>1180</v>
      </c>
      <c r="K951" s="22">
        <v>1.081</v>
      </c>
      <c r="L951" s="22">
        <f t="shared" si="42"/>
        <v>0.70793877559217255</v>
      </c>
      <c r="M951" s="22">
        <f t="shared" si="43"/>
        <v>-0.49830349724698408</v>
      </c>
      <c r="N951" s="157">
        <v>1</v>
      </c>
      <c r="O951" s="158">
        <f t="shared" si="44"/>
        <v>0</v>
      </c>
    </row>
    <row r="952" spans="1:15" ht="16">
      <c r="A952" s="21" t="s">
        <v>5465</v>
      </c>
      <c r="B952" s="21" t="s">
        <v>5466</v>
      </c>
      <c r="C952" s="21" t="s">
        <v>53</v>
      </c>
      <c r="D952" s="21" t="s">
        <v>34</v>
      </c>
      <c r="E952" s="21" t="s">
        <v>158</v>
      </c>
      <c r="F952" s="21" t="s">
        <v>5467</v>
      </c>
      <c r="G952" s="21" t="s">
        <v>5468</v>
      </c>
      <c r="H952" s="21" t="s">
        <v>5469</v>
      </c>
      <c r="I952" s="21" t="s">
        <v>5470</v>
      </c>
      <c r="J952" s="21" t="s">
        <v>40</v>
      </c>
      <c r="K952" s="22">
        <v>1.0820000000000001</v>
      </c>
      <c r="L952" s="22">
        <f t="shared" si="42"/>
        <v>0.70859366807653168</v>
      </c>
      <c r="M952" s="22">
        <f t="shared" si="43"/>
        <v>-0.49696952115481902</v>
      </c>
      <c r="N952" s="157">
        <v>1</v>
      </c>
      <c r="O952" s="158">
        <f t="shared" si="44"/>
        <v>0</v>
      </c>
    </row>
    <row r="953" spans="1:15" ht="16">
      <c r="A953" s="21" t="s">
        <v>6721</v>
      </c>
      <c r="B953" s="21" t="s">
        <v>6722</v>
      </c>
      <c r="C953" s="21" t="s">
        <v>33</v>
      </c>
      <c r="D953" s="21" t="s">
        <v>40</v>
      </c>
      <c r="E953" s="21" t="s">
        <v>158</v>
      </c>
      <c r="F953" s="21" t="s">
        <v>6723</v>
      </c>
      <c r="G953" s="21" t="s">
        <v>6724</v>
      </c>
      <c r="H953" s="21" t="s">
        <v>6725</v>
      </c>
      <c r="I953" s="21" t="s">
        <v>6726</v>
      </c>
      <c r="J953" s="21" t="s">
        <v>40</v>
      </c>
      <c r="K953" s="22">
        <v>1.0820000000000001</v>
      </c>
      <c r="L953" s="22">
        <f t="shared" si="42"/>
        <v>0.70859366807653168</v>
      </c>
      <c r="M953" s="22">
        <f t="shared" si="43"/>
        <v>-0.49696952115481902</v>
      </c>
      <c r="N953" s="157">
        <v>1</v>
      </c>
      <c r="O953" s="158">
        <f t="shared" si="44"/>
        <v>0</v>
      </c>
    </row>
    <row r="954" spans="1:15" ht="16">
      <c r="A954" s="21" t="s">
        <v>9844</v>
      </c>
      <c r="B954" s="21" t="s">
        <v>9845</v>
      </c>
      <c r="C954" s="21" t="s">
        <v>95</v>
      </c>
      <c r="D954" s="21" t="s">
        <v>40</v>
      </c>
      <c r="E954" s="21" t="s">
        <v>158</v>
      </c>
      <c r="F954" s="21" t="s">
        <v>9846</v>
      </c>
      <c r="G954" s="21" t="s">
        <v>9847</v>
      </c>
      <c r="H954" s="21" t="s">
        <v>40</v>
      </c>
      <c r="I954" s="21" t="s">
        <v>9848</v>
      </c>
      <c r="J954" s="21" t="s">
        <v>3357</v>
      </c>
      <c r="K954" s="22">
        <v>1.0820000000000001</v>
      </c>
      <c r="L954" s="22">
        <f t="shared" si="42"/>
        <v>0.70859366807653168</v>
      </c>
      <c r="M954" s="22">
        <f t="shared" si="43"/>
        <v>-0.49696952115481902</v>
      </c>
      <c r="N954" s="157">
        <v>1</v>
      </c>
      <c r="O954" s="158">
        <f t="shared" si="44"/>
        <v>0</v>
      </c>
    </row>
    <row r="955" spans="1:15" ht="16">
      <c r="A955" s="2" t="s">
        <v>12488</v>
      </c>
      <c r="B955" s="2" t="s">
        <v>12487</v>
      </c>
      <c r="C955" s="2" t="s">
        <v>40</v>
      </c>
      <c r="D955" s="2" t="s">
        <v>40</v>
      </c>
      <c r="E955" s="2" t="s">
        <v>40</v>
      </c>
      <c r="F955" s="2" t="s">
        <v>40</v>
      </c>
      <c r="G955" s="2" t="s">
        <v>12486</v>
      </c>
      <c r="H955" s="2" t="s">
        <v>12485</v>
      </c>
      <c r="I955" s="2" t="s">
        <v>12484</v>
      </c>
      <c r="J955" s="2" t="s">
        <v>40</v>
      </c>
      <c r="K955" s="3">
        <v>1.0820000000000001</v>
      </c>
      <c r="L955" s="3">
        <f t="shared" si="42"/>
        <v>0.70859366807653168</v>
      </c>
      <c r="M955" s="3">
        <f t="shared" si="43"/>
        <v>-0.49696952115481902</v>
      </c>
      <c r="N955" s="157">
        <v>1</v>
      </c>
      <c r="O955" s="158">
        <f t="shared" si="44"/>
        <v>0</v>
      </c>
    </row>
    <row r="956" spans="1:15" ht="16">
      <c r="A956" s="21" t="s">
        <v>3339</v>
      </c>
      <c r="B956" s="21" t="s">
        <v>3340</v>
      </c>
      <c r="C956" s="21" t="s">
        <v>1149</v>
      </c>
      <c r="D956" s="21" t="s">
        <v>141</v>
      </c>
      <c r="E956" s="21" t="s">
        <v>478</v>
      </c>
      <c r="F956" s="21" t="s">
        <v>3341</v>
      </c>
      <c r="G956" s="21" t="s">
        <v>3342</v>
      </c>
      <c r="H956" s="21" t="s">
        <v>3343</v>
      </c>
      <c r="I956" s="21" t="s">
        <v>3344</v>
      </c>
      <c r="J956" s="21" t="s">
        <v>1180</v>
      </c>
      <c r="K956" s="22">
        <v>1.083</v>
      </c>
      <c r="L956" s="22">
        <f t="shared" si="42"/>
        <v>0.7092485605608907</v>
      </c>
      <c r="M956" s="22">
        <f t="shared" si="43"/>
        <v>-0.49563677737330725</v>
      </c>
      <c r="N956" s="157">
        <v>1</v>
      </c>
      <c r="O956" s="158">
        <f t="shared" si="44"/>
        <v>0</v>
      </c>
    </row>
    <row r="957" spans="1:15" ht="16">
      <c r="A957" s="21" t="s">
        <v>4403</v>
      </c>
      <c r="B957" s="21" t="s">
        <v>4404</v>
      </c>
      <c r="C957" s="21" t="s">
        <v>33</v>
      </c>
      <c r="D957" s="21" t="s">
        <v>40</v>
      </c>
      <c r="E957" s="21" t="s">
        <v>207</v>
      </c>
      <c r="F957" s="21" t="s">
        <v>4405</v>
      </c>
      <c r="G957" s="21" t="s">
        <v>4406</v>
      </c>
      <c r="H957" s="21" t="s">
        <v>4407</v>
      </c>
      <c r="I957" s="21" t="s">
        <v>4408</v>
      </c>
      <c r="J957" s="21" t="s">
        <v>40</v>
      </c>
      <c r="K957" s="22">
        <v>1.083</v>
      </c>
      <c r="L957" s="22">
        <f t="shared" si="42"/>
        <v>0.7092485605608907</v>
      </c>
      <c r="M957" s="22">
        <f t="shared" si="43"/>
        <v>-0.49563677737330725</v>
      </c>
      <c r="N957" s="157">
        <v>1</v>
      </c>
      <c r="O957" s="158">
        <f t="shared" si="44"/>
        <v>0</v>
      </c>
    </row>
    <row r="958" spans="1:15" ht="16">
      <c r="A958" s="2" t="s">
        <v>9232</v>
      </c>
      <c r="B958" s="2" t="s">
        <v>9233</v>
      </c>
      <c r="C958" s="2" t="s">
        <v>85</v>
      </c>
      <c r="D958" s="2" t="s">
        <v>314</v>
      </c>
      <c r="E958" s="2" t="s">
        <v>2736</v>
      </c>
      <c r="F958" s="2" t="s">
        <v>9234</v>
      </c>
      <c r="G958" s="2" t="s">
        <v>9235</v>
      </c>
      <c r="H958" s="2" t="s">
        <v>9236</v>
      </c>
      <c r="I958" s="2" t="s">
        <v>9237</v>
      </c>
      <c r="J958" s="2" t="s">
        <v>40</v>
      </c>
      <c r="K958" s="3">
        <v>1.083</v>
      </c>
      <c r="L958" s="3">
        <f t="shared" si="42"/>
        <v>0.7092485605608907</v>
      </c>
      <c r="M958" s="3">
        <f t="shared" si="43"/>
        <v>-0.49563677737330725</v>
      </c>
      <c r="N958" s="157">
        <v>1</v>
      </c>
      <c r="O958" s="158">
        <f t="shared" si="44"/>
        <v>0</v>
      </c>
    </row>
    <row r="959" spans="1:15" ht="16">
      <c r="A959" s="21" t="s">
        <v>8126</v>
      </c>
      <c r="B959" s="21" t="s">
        <v>8127</v>
      </c>
      <c r="C959" s="21" t="s">
        <v>53</v>
      </c>
      <c r="D959" s="21" t="s">
        <v>86</v>
      </c>
      <c r="E959" s="21" t="s">
        <v>158</v>
      </c>
      <c r="F959" s="21" t="s">
        <v>8128</v>
      </c>
      <c r="G959" s="21" t="s">
        <v>8129</v>
      </c>
      <c r="H959" s="21" t="s">
        <v>8130</v>
      </c>
      <c r="I959" s="21" t="s">
        <v>8131</v>
      </c>
      <c r="J959" s="21" t="s">
        <v>3849</v>
      </c>
      <c r="K959" s="22">
        <v>1.0840000000000001</v>
      </c>
      <c r="L959" s="22">
        <f t="shared" si="42"/>
        <v>0.70990345304524982</v>
      </c>
      <c r="M959" s="22">
        <f t="shared" si="43"/>
        <v>-0.49430526362776278</v>
      </c>
      <c r="N959" s="157">
        <v>1</v>
      </c>
      <c r="O959" s="158">
        <f t="shared" si="44"/>
        <v>0</v>
      </c>
    </row>
    <row r="960" spans="1:15" ht="16">
      <c r="A960" s="21" t="s">
        <v>7765</v>
      </c>
      <c r="B960" s="21" t="s">
        <v>7766</v>
      </c>
      <c r="C960" s="21" t="s">
        <v>33</v>
      </c>
      <c r="D960" s="21" t="s">
        <v>34</v>
      </c>
      <c r="E960" s="21" t="s">
        <v>214</v>
      </c>
      <c r="F960" s="21" t="s">
        <v>7767</v>
      </c>
      <c r="G960" s="21" t="s">
        <v>7768</v>
      </c>
      <c r="H960" s="21" t="s">
        <v>7769</v>
      </c>
      <c r="I960" s="21" t="s">
        <v>7770</v>
      </c>
      <c r="J960" s="21" t="s">
        <v>3173</v>
      </c>
      <c r="K960" s="22">
        <v>1.0840000000000001</v>
      </c>
      <c r="L960" s="22">
        <f t="shared" si="42"/>
        <v>0.70990345304524982</v>
      </c>
      <c r="M960" s="22">
        <f t="shared" si="43"/>
        <v>-0.49430526362776278</v>
      </c>
      <c r="N960" s="157">
        <v>1</v>
      </c>
      <c r="O960" s="158">
        <f t="shared" si="44"/>
        <v>0</v>
      </c>
    </row>
    <row r="961" spans="1:15" ht="16">
      <c r="A961" s="21" t="s">
        <v>7863</v>
      </c>
      <c r="B961" s="21" t="s">
        <v>7864</v>
      </c>
      <c r="C961" s="21" t="s">
        <v>33</v>
      </c>
      <c r="D961" s="21" t="s">
        <v>40</v>
      </c>
      <c r="E961" s="21" t="s">
        <v>7865</v>
      </c>
      <c r="F961" s="21" t="s">
        <v>6331</v>
      </c>
      <c r="G961" s="21" t="s">
        <v>7866</v>
      </c>
      <c r="H961" s="21" t="s">
        <v>7867</v>
      </c>
      <c r="I961" s="21" t="s">
        <v>7868</v>
      </c>
      <c r="J961" s="21" t="s">
        <v>40</v>
      </c>
      <c r="K961" s="22">
        <v>1.0840000000000001</v>
      </c>
      <c r="L961" s="22">
        <f t="shared" si="42"/>
        <v>0.70990345304524982</v>
      </c>
      <c r="M961" s="22">
        <f t="shared" si="43"/>
        <v>-0.49430526362776278</v>
      </c>
      <c r="N961" s="157">
        <v>1</v>
      </c>
      <c r="O961" s="158">
        <f t="shared" si="44"/>
        <v>0</v>
      </c>
    </row>
    <row r="962" spans="1:15" ht="16">
      <c r="A962" s="2" t="s">
        <v>11178</v>
      </c>
      <c r="B962" s="2" t="s">
        <v>11179</v>
      </c>
      <c r="C962" s="2" t="s">
        <v>33</v>
      </c>
      <c r="D962" s="2" t="s">
        <v>86</v>
      </c>
      <c r="E962" s="2" t="s">
        <v>158</v>
      </c>
      <c r="F962" s="2" t="s">
        <v>40</v>
      </c>
      <c r="G962" s="2" t="s">
        <v>11180</v>
      </c>
      <c r="H962" s="2" t="s">
        <v>11181</v>
      </c>
      <c r="I962" s="2" t="s">
        <v>11182</v>
      </c>
      <c r="J962" s="2" t="s">
        <v>40</v>
      </c>
      <c r="K962" s="3">
        <v>1.0840000000000001</v>
      </c>
      <c r="L962" s="3">
        <f t="shared" ref="L962:L1025" si="45">K962/1.526968203</f>
        <v>0.70990345304524982</v>
      </c>
      <c r="M962" s="3">
        <f t="shared" ref="M962:M1025" si="46">LOG(L962, 2)</f>
        <v>-0.49430526362776278</v>
      </c>
      <c r="N962" s="157">
        <v>1</v>
      </c>
      <c r="O962" s="158">
        <f t="shared" ref="O962:O1025" si="47">-LOG10(N962)</f>
        <v>0</v>
      </c>
    </row>
    <row r="963" spans="1:15" ht="16">
      <c r="A963" s="2" t="s">
        <v>679</v>
      </c>
      <c r="B963" s="2" t="s">
        <v>680</v>
      </c>
      <c r="C963" s="2" t="s">
        <v>33</v>
      </c>
      <c r="D963" s="2" t="s">
        <v>86</v>
      </c>
      <c r="E963" s="2" t="s">
        <v>158</v>
      </c>
      <c r="F963" s="2" t="s">
        <v>681</v>
      </c>
      <c r="G963" s="2" t="s">
        <v>682</v>
      </c>
      <c r="H963" s="2" t="s">
        <v>683</v>
      </c>
      <c r="I963" s="2" t="s">
        <v>684</v>
      </c>
      <c r="J963" s="2" t="s">
        <v>685</v>
      </c>
      <c r="K963" s="3">
        <v>1.085</v>
      </c>
      <c r="L963" s="3">
        <f t="shared" si="45"/>
        <v>0.71055834552960884</v>
      </c>
      <c r="M963" s="3">
        <f t="shared" si="46"/>
        <v>-0.49297497764979287</v>
      </c>
      <c r="N963" s="157">
        <v>1</v>
      </c>
      <c r="O963" s="158">
        <f t="shared" si="47"/>
        <v>0</v>
      </c>
    </row>
    <row r="964" spans="1:15" ht="16">
      <c r="A964" s="21" t="s">
        <v>1499</v>
      </c>
      <c r="B964" s="21" t="s">
        <v>1500</v>
      </c>
      <c r="C964" s="21" t="s">
        <v>1501</v>
      </c>
      <c r="D964" s="21" t="s">
        <v>44</v>
      </c>
      <c r="E964" s="21" t="s">
        <v>77</v>
      </c>
      <c r="F964" s="21" t="s">
        <v>1502</v>
      </c>
      <c r="G964" s="21" t="s">
        <v>1503</v>
      </c>
      <c r="H964" s="21" t="s">
        <v>1504</v>
      </c>
      <c r="I964" s="21" t="s">
        <v>1505</v>
      </c>
      <c r="J964" s="21" t="s">
        <v>1506</v>
      </c>
      <c r="K964" s="22">
        <v>1.085</v>
      </c>
      <c r="L964" s="22">
        <f t="shared" si="45"/>
        <v>0.71055834552960884</v>
      </c>
      <c r="M964" s="22">
        <f t="shared" si="46"/>
        <v>-0.49297497764979287</v>
      </c>
      <c r="N964" s="157">
        <v>1</v>
      </c>
      <c r="O964" s="158">
        <f t="shared" si="47"/>
        <v>0</v>
      </c>
    </row>
    <row r="965" spans="1:15" ht="16">
      <c r="A965" s="2" t="s">
        <v>9849</v>
      </c>
      <c r="B965" s="2" t="s">
        <v>9850</v>
      </c>
      <c r="C965" s="2" t="s">
        <v>53</v>
      </c>
      <c r="D965" s="2" t="s">
        <v>314</v>
      </c>
      <c r="E965" s="2" t="s">
        <v>214</v>
      </c>
      <c r="F965" s="2" t="s">
        <v>6754</v>
      </c>
      <c r="G965" s="2" t="s">
        <v>9851</v>
      </c>
      <c r="H965" s="2" t="s">
        <v>40</v>
      </c>
      <c r="I965" s="2" t="s">
        <v>9852</v>
      </c>
      <c r="J965" s="2" t="s">
        <v>7087</v>
      </c>
      <c r="K965" s="3">
        <v>1.085</v>
      </c>
      <c r="L965" s="3">
        <f t="shared" si="45"/>
        <v>0.71055834552960884</v>
      </c>
      <c r="M965" s="3">
        <f t="shared" si="46"/>
        <v>-0.49297497764979287</v>
      </c>
      <c r="N965" s="157">
        <v>1</v>
      </c>
      <c r="O965" s="158">
        <f t="shared" si="47"/>
        <v>0</v>
      </c>
    </row>
    <row r="966" spans="1:15" ht="16">
      <c r="A966" s="21" t="s">
        <v>699</v>
      </c>
      <c r="B966" s="21" t="s">
        <v>700</v>
      </c>
      <c r="C966" s="21" t="s">
        <v>140</v>
      </c>
      <c r="D966" s="21" t="s">
        <v>141</v>
      </c>
      <c r="E966" s="21" t="s">
        <v>336</v>
      </c>
      <c r="F966" s="21" t="s">
        <v>701</v>
      </c>
      <c r="G966" s="21" t="s">
        <v>702</v>
      </c>
      <c r="H966" s="21" t="s">
        <v>703</v>
      </c>
      <c r="I966" s="21" t="s">
        <v>704</v>
      </c>
      <c r="J966" s="21" t="s">
        <v>705</v>
      </c>
      <c r="K966" s="22">
        <v>1.0860000000000001</v>
      </c>
      <c r="L966" s="22">
        <f t="shared" si="45"/>
        <v>0.71121323801396807</v>
      </c>
      <c r="M966" s="22">
        <f t="shared" si="46"/>
        <v>-0.49164591717727263</v>
      </c>
      <c r="N966" s="157">
        <v>1</v>
      </c>
      <c r="O966" s="158">
        <f t="shared" si="47"/>
        <v>0</v>
      </c>
    </row>
    <row r="967" spans="1:15" ht="16">
      <c r="A967" s="21" t="s">
        <v>9162</v>
      </c>
      <c r="B967" s="21" t="s">
        <v>9163</v>
      </c>
      <c r="C967" s="21" t="s">
        <v>33</v>
      </c>
      <c r="D967" s="21" t="s">
        <v>86</v>
      </c>
      <c r="E967" s="21" t="s">
        <v>151</v>
      </c>
      <c r="F967" s="21" t="s">
        <v>9164</v>
      </c>
      <c r="G967" s="21" t="s">
        <v>9165</v>
      </c>
      <c r="H967" s="21" t="s">
        <v>9166</v>
      </c>
      <c r="I967" s="21" t="s">
        <v>9167</v>
      </c>
      <c r="J967" s="21" t="s">
        <v>4947</v>
      </c>
      <c r="K967" s="22">
        <v>1.0860000000000001</v>
      </c>
      <c r="L967" s="22">
        <f t="shared" si="45"/>
        <v>0.71121323801396807</v>
      </c>
      <c r="M967" s="22">
        <f t="shared" si="46"/>
        <v>-0.49164591717727263</v>
      </c>
      <c r="N967" s="157">
        <v>1</v>
      </c>
      <c r="O967" s="158">
        <f t="shared" si="47"/>
        <v>0</v>
      </c>
    </row>
    <row r="968" spans="1:15">
      <c r="A968" s="21" t="s">
        <v>9481</v>
      </c>
      <c r="B968" s="21" t="s">
        <v>9482</v>
      </c>
      <c r="C968" s="21" t="s">
        <v>85</v>
      </c>
      <c r="D968" s="21" t="s">
        <v>314</v>
      </c>
      <c r="E968" s="21" t="s">
        <v>2736</v>
      </c>
      <c r="F968" s="21" t="s">
        <v>9483</v>
      </c>
      <c r="G968" s="21" t="s">
        <v>9484</v>
      </c>
      <c r="H968" s="21" t="s">
        <v>9485</v>
      </c>
      <c r="I968" s="21" t="s">
        <v>9486</v>
      </c>
      <c r="J968" s="21" t="s">
        <v>40</v>
      </c>
      <c r="K968" s="22">
        <v>1.0860000000000001</v>
      </c>
      <c r="L968" s="22">
        <f t="shared" si="45"/>
        <v>0.71121323801396807</v>
      </c>
      <c r="M968" s="22">
        <f t="shared" si="46"/>
        <v>-0.49164591717727263</v>
      </c>
      <c r="N968" s="23" t="s">
        <v>40</v>
      </c>
      <c r="O968" s="24" t="e">
        <f t="shared" si="47"/>
        <v>#VALUE!</v>
      </c>
    </row>
    <row r="969" spans="1:15" ht="16">
      <c r="A969" s="21" t="s">
        <v>1454</v>
      </c>
      <c r="B969" s="21" t="s">
        <v>1455</v>
      </c>
      <c r="C969" s="21" t="s">
        <v>535</v>
      </c>
      <c r="D969" s="21" t="s">
        <v>34</v>
      </c>
      <c r="E969" s="21" t="s">
        <v>668</v>
      </c>
      <c r="F969" s="21" t="s">
        <v>1456</v>
      </c>
      <c r="G969" s="21" t="s">
        <v>1457</v>
      </c>
      <c r="H969" s="21" t="s">
        <v>1458</v>
      </c>
      <c r="I969" s="21" t="s">
        <v>1459</v>
      </c>
      <c r="J969" s="21" t="s">
        <v>40</v>
      </c>
      <c r="K969" s="22">
        <v>1.087</v>
      </c>
      <c r="L969" s="22">
        <f t="shared" si="45"/>
        <v>0.71186813049832709</v>
      </c>
      <c r="M969" s="22">
        <f t="shared" si="46"/>
        <v>-0.49031807995432514</v>
      </c>
      <c r="N969" s="157">
        <v>1</v>
      </c>
      <c r="O969" s="158">
        <f t="shared" si="47"/>
        <v>0</v>
      </c>
    </row>
    <row r="970" spans="1:15" ht="16">
      <c r="A970" s="21" t="s">
        <v>2879</v>
      </c>
      <c r="B970" s="21" t="s">
        <v>2880</v>
      </c>
      <c r="C970" s="21" t="s">
        <v>2881</v>
      </c>
      <c r="D970" s="21" t="s">
        <v>86</v>
      </c>
      <c r="E970" s="21" t="s">
        <v>894</v>
      </c>
      <c r="F970" s="21" t="s">
        <v>2882</v>
      </c>
      <c r="G970" s="21" t="s">
        <v>2883</v>
      </c>
      <c r="H970" s="21" t="s">
        <v>2884</v>
      </c>
      <c r="I970" s="21" t="s">
        <v>2885</v>
      </c>
      <c r="J970" s="21" t="s">
        <v>40</v>
      </c>
      <c r="K970" s="22">
        <v>1.087</v>
      </c>
      <c r="L970" s="22">
        <f t="shared" si="45"/>
        <v>0.71186813049832709</v>
      </c>
      <c r="M970" s="22">
        <f t="shared" si="46"/>
        <v>-0.49031807995432514</v>
      </c>
      <c r="N970" s="157">
        <v>1</v>
      </c>
      <c r="O970" s="158">
        <f t="shared" si="47"/>
        <v>0</v>
      </c>
    </row>
    <row r="971" spans="1:15" ht="16">
      <c r="A971" s="21" t="s">
        <v>3985</v>
      </c>
      <c r="B971" s="21" t="s">
        <v>3986</v>
      </c>
      <c r="C971" s="21" t="s">
        <v>235</v>
      </c>
      <c r="D971" s="21" t="s">
        <v>40</v>
      </c>
      <c r="E971" s="21" t="s">
        <v>3987</v>
      </c>
      <c r="F971" s="21" t="s">
        <v>3988</v>
      </c>
      <c r="G971" s="21" t="s">
        <v>3989</v>
      </c>
      <c r="H971" s="21" t="s">
        <v>3990</v>
      </c>
      <c r="I971" s="21" t="s">
        <v>3991</v>
      </c>
      <c r="J971" s="21" t="s">
        <v>2385</v>
      </c>
      <c r="K971" s="22">
        <v>1.087</v>
      </c>
      <c r="L971" s="22">
        <f t="shared" si="45"/>
        <v>0.71186813049832709</v>
      </c>
      <c r="M971" s="22">
        <f t="shared" si="46"/>
        <v>-0.49031807995432514</v>
      </c>
      <c r="N971" s="157">
        <v>1</v>
      </c>
      <c r="O971" s="158">
        <f t="shared" si="47"/>
        <v>0</v>
      </c>
    </row>
    <row r="972" spans="1:15" ht="16">
      <c r="A972" s="2" t="s">
        <v>10751</v>
      </c>
      <c r="B972" s="2" t="s">
        <v>10752</v>
      </c>
      <c r="C972" s="2" t="s">
        <v>132</v>
      </c>
      <c r="D972" s="2" t="s">
        <v>314</v>
      </c>
      <c r="E972" s="2" t="s">
        <v>937</v>
      </c>
      <c r="F972" s="2" t="s">
        <v>10753</v>
      </c>
      <c r="G972" s="2" t="s">
        <v>10754</v>
      </c>
      <c r="H972" s="2" t="s">
        <v>10755</v>
      </c>
      <c r="I972" s="2" t="s">
        <v>10756</v>
      </c>
      <c r="J972" s="2" t="s">
        <v>40</v>
      </c>
      <c r="K972" s="3">
        <v>1.087</v>
      </c>
      <c r="L972" s="3">
        <f t="shared" si="45"/>
        <v>0.71186813049832709</v>
      </c>
      <c r="M972" s="3">
        <f t="shared" si="46"/>
        <v>-0.49031807995432514</v>
      </c>
      <c r="N972" s="157">
        <v>1</v>
      </c>
      <c r="O972" s="158">
        <f t="shared" si="47"/>
        <v>0</v>
      </c>
    </row>
    <row r="973" spans="1:15" ht="16">
      <c r="A973" s="21" t="s">
        <v>1397</v>
      </c>
      <c r="B973" s="21" t="s">
        <v>1398</v>
      </c>
      <c r="C973" s="21" t="s">
        <v>33</v>
      </c>
      <c r="D973" s="21" t="s">
        <v>34</v>
      </c>
      <c r="E973" s="21" t="s">
        <v>511</v>
      </c>
      <c r="F973" s="21" t="s">
        <v>1399</v>
      </c>
      <c r="G973" s="21" t="s">
        <v>1400</v>
      </c>
      <c r="H973" s="21" t="s">
        <v>1401</v>
      </c>
      <c r="I973" s="21" t="s">
        <v>1402</v>
      </c>
      <c r="J973" s="21" t="s">
        <v>1027</v>
      </c>
      <c r="K973" s="22">
        <v>1.0880000000000001</v>
      </c>
      <c r="L973" s="22">
        <f t="shared" si="45"/>
        <v>0.71252302298268622</v>
      </c>
      <c r="M973" s="22">
        <f t="shared" si="46"/>
        <v>-0.48899146373129482</v>
      </c>
      <c r="N973" s="157">
        <v>1</v>
      </c>
      <c r="O973" s="158">
        <f t="shared" si="47"/>
        <v>0</v>
      </c>
    </row>
    <row r="974" spans="1:15" ht="16">
      <c r="A974" s="21" t="s">
        <v>2557</v>
      </c>
      <c r="B974" s="21" t="s">
        <v>2558</v>
      </c>
      <c r="C974" s="21" t="s">
        <v>33</v>
      </c>
      <c r="D974" s="21" t="s">
        <v>34</v>
      </c>
      <c r="E974" s="21" t="s">
        <v>151</v>
      </c>
      <c r="F974" s="21" t="s">
        <v>959</v>
      </c>
      <c r="G974" s="21" t="s">
        <v>2559</v>
      </c>
      <c r="H974" s="21" t="s">
        <v>2560</v>
      </c>
      <c r="I974" s="21" t="s">
        <v>2561</v>
      </c>
      <c r="J974" s="21" t="s">
        <v>40</v>
      </c>
      <c r="K974" s="22">
        <v>1.0880000000000001</v>
      </c>
      <c r="L974" s="22">
        <f t="shared" si="45"/>
        <v>0.71252302298268622</v>
      </c>
      <c r="M974" s="22">
        <f t="shared" si="46"/>
        <v>-0.48899146373129482</v>
      </c>
      <c r="N974" s="157">
        <v>1</v>
      </c>
      <c r="O974" s="158">
        <f t="shared" si="47"/>
        <v>0</v>
      </c>
    </row>
    <row r="975" spans="1:15" ht="16">
      <c r="A975" s="21" t="s">
        <v>5942</v>
      </c>
      <c r="B975" s="21" t="s">
        <v>5943</v>
      </c>
      <c r="C975" s="21" t="s">
        <v>5944</v>
      </c>
      <c r="D975" s="21" t="s">
        <v>76</v>
      </c>
      <c r="E975" s="21" t="s">
        <v>77</v>
      </c>
      <c r="F975" s="21" t="s">
        <v>5945</v>
      </c>
      <c r="G975" s="21" t="s">
        <v>5946</v>
      </c>
      <c r="H975" s="21" t="s">
        <v>5947</v>
      </c>
      <c r="I975" s="21" t="s">
        <v>5948</v>
      </c>
      <c r="J975" s="21" t="s">
        <v>1211</v>
      </c>
      <c r="K975" s="22">
        <v>1.0880000000000001</v>
      </c>
      <c r="L975" s="22">
        <f t="shared" si="45"/>
        <v>0.71252302298268622</v>
      </c>
      <c r="M975" s="22">
        <f t="shared" si="46"/>
        <v>-0.48899146373129482</v>
      </c>
      <c r="N975" s="157">
        <v>1</v>
      </c>
      <c r="O975" s="158">
        <f t="shared" si="47"/>
        <v>0</v>
      </c>
    </row>
    <row r="976" spans="1:15">
      <c r="A976" s="21" t="s">
        <v>7848</v>
      </c>
      <c r="B976" s="21" t="s">
        <v>7849</v>
      </c>
      <c r="C976" s="21" t="s">
        <v>33</v>
      </c>
      <c r="D976" s="21" t="s">
        <v>40</v>
      </c>
      <c r="E976" s="21" t="s">
        <v>511</v>
      </c>
      <c r="F976" s="21" t="s">
        <v>3297</v>
      </c>
      <c r="G976" s="21" t="s">
        <v>7850</v>
      </c>
      <c r="H976" s="21" t="s">
        <v>7851</v>
      </c>
      <c r="I976" s="21" t="s">
        <v>7852</v>
      </c>
      <c r="J976" s="21" t="s">
        <v>1513</v>
      </c>
      <c r="K976" s="22">
        <v>1.0880000000000001</v>
      </c>
      <c r="L976" s="22">
        <f t="shared" si="45"/>
        <v>0.71252302298268622</v>
      </c>
      <c r="M976" s="22">
        <f t="shared" si="46"/>
        <v>-0.48899146373129482</v>
      </c>
      <c r="N976" s="23" t="s">
        <v>40</v>
      </c>
      <c r="O976" s="24" t="e">
        <f t="shared" si="47"/>
        <v>#VALUE!</v>
      </c>
    </row>
    <row r="977" spans="1:15" ht="16">
      <c r="A977" s="2" t="s">
        <v>11168</v>
      </c>
      <c r="B977" s="2" t="s">
        <v>11169</v>
      </c>
      <c r="C977" s="2" t="s">
        <v>85</v>
      </c>
      <c r="D977" s="2" t="s">
        <v>86</v>
      </c>
      <c r="E977" s="2" t="s">
        <v>1468</v>
      </c>
      <c r="F977" s="2" t="s">
        <v>11170</v>
      </c>
      <c r="G977" s="2" t="s">
        <v>11171</v>
      </c>
      <c r="H977" s="2" t="s">
        <v>40</v>
      </c>
      <c r="I977" s="2" t="s">
        <v>11172</v>
      </c>
      <c r="J977" s="2" t="s">
        <v>40</v>
      </c>
      <c r="K977" s="3">
        <v>1.0880000000000001</v>
      </c>
      <c r="L977" s="3">
        <f t="shared" si="45"/>
        <v>0.71252302298268622</v>
      </c>
      <c r="M977" s="3">
        <f t="shared" si="46"/>
        <v>-0.48899146373129482</v>
      </c>
      <c r="N977" s="157">
        <v>1</v>
      </c>
      <c r="O977" s="158">
        <f t="shared" si="47"/>
        <v>0</v>
      </c>
    </row>
    <row r="978" spans="1:15" ht="16">
      <c r="A978" s="21" t="s">
        <v>7034</v>
      </c>
      <c r="B978" s="21" t="s">
        <v>7035</v>
      </c>
      <c r="C978" s="21" t="s">
        <v>33</v>
      </c>
      <c r="D978" s="21" t="s">
        <v>40</v>
      </c>
      <c r="E978" s="21" t="s">
        <v>214</v>
      </c>
      <c r="F978" s="21" t="s">
        <v>7036</v>
      </c>
      <c r="G978" s="21" t="s">
        <v>7037</v>
      </c>
      <c r="H978" s="21" t="s">
        <v>7038</v>
      </c>
      <c r="I978" s="21" t="s">
        <v>7039</v>
      </c>
      <c r="J978" s="21" t="s">
        <v>3569</v>
      </c>
      <c r="K978" s="22">
        <v>1.0900000000000001</v>
      </c>
      <c r="L978" s="22">
        <f t="shared" si="45"/>
        <v>0.71383280795140436</v>
      </c>
      <c r="M978" s="22">
        <f t="shared" si="46"/>
        <v>-0.48634188531734557</v>
      </c>
      <c r="N978" s="157">
        <v>1</v>
      </c>
      <c r="O978" s="158">
        <f t="shared" si="47"/>
        <v>0</v>
      </c>
    </row>
    <row r="979" spans="1:15" ht="16">
      <c r="A979" s="21" t="s">
        <v>9114</v>
      </c>
      <c r="B979" s="21" t="s">
        <v>9115</v>
      </c>
      <c r="C979" s="21" t="s">
        <v>33</v>
      </c>
      <c r="D979" s="21" t="s">
        <v>86</v>
      </c>
      <c r="E979" s="21" t="s">
        <v>158</v>
      </c>
      <c r="F979" s="21" t="s">
        <v>9116</v>
      </c>
      <c r="G979" s="21" t="s">
        <v>9117</v>
      </c>
      <c r="H979" s="21" t="s">
        <v>9118</v>
      </c>
      <c r="I979" s="21" t="s">
        <v>9119</v>
      </c>
      <c r="J979" s="21" t="s">
        <v>9120</v>
      </c>
      <c r="K979" s="22">
        <v>1.0900000000000001</v>
      </c>
      <c r="L979" s="22">
        <f t="shared" si="45"/>
        <v>0.71383280795140436</v>
      </c>
      <c r="M979" s="22">
        <f t="shared" si="46"/>
        <v>-0.48634188531734557</v>
      </c>
      <c r="N979" s="157">
        <v>1</v>
      </c>
      <c r="O979" s="158">
        <f t="shared" si="47"/>
        <v>0</v>
      </c>
    </row>
    <row r="980" spans="1:15">
      <c r="A980" s="2" t="s">
        <v>12540</v>
      </c>
      <c r="B980" s="2" t="s">
        <v>12539</v>
      </c>
      <c r="C980" s="2" t="s">
        <v>33</v>
      </c>
      <c r="D980" s="2" t="s">
        <v>314</v>
      </c>
      <c r="E980" s="2" t="s">
        <v>1583</v>
      </c>
      <c r="F980" s="2" t="s">
        <v>12538</v>
      </c>
      <c r="G980" s="2" t="s">
        <v>12537</v>
      </c>
      <c r="H980" s="2" t="s">
        <v>12536</v>
      </c>
      <c r="I980" s="2" t="s">
        <v>12535</v>
      </c>
      <c r="J980" s="2" t="s">
        <v>40</v>
      </c>
      <c r="K980" s="3">
        <v>1.0900000000000001</v>
      </c>
      <c r="L980" s="3">
        <f t="shared" si="45"/>
        <v>0.71383280795140436</v>
      </c>
      <c r="M980" s="3">
        <f t="shared" si="46"/>
        <v>-0.48634188531734557</v>
      </c>
      <c r="N980" s="4" t="s">
        <v>40</v>
      </c>
      <c r="O980" s="5" t="e">
        <f t="shared" si="47"/>
        <v>#VALUE!</v>
      </c>
    </row>
    <row r="981" spans="1:15" ht="16">
      <c r="A981" s="21" t="s">
        <v>4497</v>
      </c>
      <c r="B981" s="21" t="s">
        <v>4498</v>
      </c>
      <c r="C981" s="21" t="s">
        <v>140</v>
      </c>
      <c r="D981" s="21" t="s">
        <v>141</v>
      </c>
      <c r="E981" s="21" t="s">
        <v>2498</v>
      </c>
      <c r="F981" s="21" t="s">
        <v>1176</v>
      </c>
      <c r="G981" s="21" t="s">
        <v>4499</v>
      </c>
      <c r="H981" s="21" t="s">
        <v>4500</v>
      </c>
      <c r="I981" s="21" t="s">
        <v>4501</v>
      </c>
      <c r="J981" s="21" t="s">
        <v>1180</v>
      </c>
      <c r="K981" s="22">
        <v>1.091</v>
      </c>
      <c r="L981" s="22">
        <f t="shared" si="45"/>
        <v>0.71448770043576337</v>
      </c>
      <c r="M981" s="22">
        <f t="shared" si="46"/>
        <v>-0.48501891865802726</v>
      </c>
      <c r="N981" s="157">
        <v>1</v>
      </c>
      <c r="O981" s="158">
        <f t="shared" si="47"/>
        <v>0</v>
      </c>
    </row>
    <row r="982" spans="1:15" ht="16">
      <c r="A982" s="21" t="s">
        <v>7656</v>
      </c>
      <c r="B982" s="21" t="s">
        <v>7657</v>
      </c>
      <c r="C982" s="21" t="s">
        <v>328</v>
      </c>
      <c r="D982" s="21" t="s">
        <v>991</v>
      </c>
      <c r="E982" s="21" t="s">
        <v>244</v>
      </c>
      <c r="F982" s="21" t="s">
        <v>7658</v>
      </c>
      <c r="G982" s="21" t="s">
        <v>7659</v>
      </c>
      <c r="H982" s="21" t="s">
        <v>7660</v>
      </c>
      <c r="I982" s="21" t="s">
        <v>7661</v>
      </c>
      <c r="J982" s="21" t="s">
        <v>102</v>
      </c>
      <c r="K982" s="22">
        <v>1.091</v>
      </c>
      <c r="L982" s="22">
        <f t="shared" si="45"/>
        <v>0.71448770043576337</v>
      </c>
      <c r="M982" s="22">
        <f t="shared" si="46"/>
        <v>-0.48501891865802726</v>
      </c>
      <c r="N982" s="157">
        <v>1</v>
      </c>
      <c r="O982" s="158">
        <f t="shared" si="47"/>
        <v>0</v>
      </c>
    </row>
    <row r="983" spans="1:15" ht="16">
      <c r="A983" s="2" t="s">
        <v>12641</v>
      </c>
      <c r="B983" s="2" t="s">
        <v>12640</v>
      </c>
      <c r="C983" s="2" t="s">
        <v>40</v>
      </c>
      <c r="D983" s="2" t="s">
        <v>141</v>
      </c>
      <c r="E983" s="2" t="s">
        <v>40</v>
      </c>
      <c r="F983" s="2" t="s">
        <v>12639</v>
      </c>
      <c r="G983" s="2" t="s">
        <v>12638</v>
      </c>
      <c r="H983" s="2" t="s">
        <v>40</v>
      </c>
      <c r="I983" s="2" t="s">
        <v>12637</v>
      </c>
      <c r="J983" s="2" t="s">
        <v>40</v>
      </c>
      <c r="K983" s="3">
        <v>1.091</v>
      </c>
      <c r="L983" s="3">
        <f t="shared" si="45"/>
        <v>0.71448770043576337</v>
      </c>
      <c r="M983" s="3">
        <f t="shared" si="46"/>
        <v>-0.48501891865802726</v>
      </c>
      <c r="N983" s="157">
        <v>1</v>
      </c>
      <c r="O983" s="158">
        <f t="shared" si="47"/>
        <v>0</v>
      </c>
    </row>
    <row r="984" spans="1:15" ht="16">
      <c r="A984" s="21" t="s">
        <v>5823</v>
      </c>
      <c r="B984" s="21" t="s">
        <v>5824</v>
      </c>
      <c r="C984" s="21" t="s">
        <v>33</v>
      </c>
      <c r="D984" s="21" t="s">
        <v>34</v>
      </c>
      <c r="E984" s="21" t="s">
        <v>158</v>
      </c>
      <c r="F984" s="21" t="s">
        <v>5825</v>
      </c>
      <c r="G984" s="21" t="s">
        <v>5826</v>
      </c>
      <c r="H984" s="21" t="s">
        <v>5827</v>
      </c>
      <c r="I984" s="21" t="s">
        <v>5828</v>
      </c>
      <c r="J984" s="21" t="s">
        <v>3109</v>
      </c>
      <c r="K984" s="22">
        <v>1.0920000000000001</v>
      </c>
      <c r="L984" s="22">
        <f t="shared" si="45"/>
        <v>0.71514259292012261</v>
      </c>
      <c r="M984" s="22">
        <f t="shared" si="46"/>
        <v>-0.48369716406178165</v>
      </c>
      <c r="N984" s="157">
        <v>1</v>
      </c>
      <c r="O984" s="158">
        <f t="shared" si="47"/>
        <v>0</v>
      </c>
    </row>
    <row r="985" spans="1:15" ht="16">
      <c r="A985" s="2" t="s">
        <v>393</v>
      </c>
      <c r="B985" s="2" t="s">
        <v>394</v>
      </c>
      <c r="C985" s="2" t="s">
        <v>33</v>
      </c>
      <c r="D985" s="2" t="s">
        <v>86</v>
      </c>
      <c r="E985" s="2" t="s">
        <v>158</v>
      </c>
      <c r="F985" s="2" t="s">
        <v>395</v>
      </c>
      <c r="G985" s="2" t="s">
        <v>396</v>
      </c>
      <c r="H985" s="2" t="s">
        <v>397</v>
      </c>
      <c r="I985" s="2" t="s">
        <v>398</v>
      </c>
      <c r="J985" s="2" t="s">
        <v>399</v>
      </c>
      <c r="K985" s="3">
        <v>1.093</v>
      </c>
      <c r="L985" s="3">
        <f t="shared" si="45"/>
        <v>0.71579748540448163</v>
      </c>
      <c r="M985" s="3">
        <f t="shared" si="46"/>
        <v>-0.48237661930972969</v>
      </c>
      <c r="N985" s="157">
        <v>1</v>
      </c>
      <c r="O985" s="158">
        <f t="shared" si="47"/>
        <v>0</v>
      </c>
    </row>
    <row r="986" spans="1:15" ht="16">
      <c r="A986" s="21" t="s">
        <v>1259</v>
      </c>
      <c r="B986" s="21" t="s">
        <v>1260</v>
      </c>
      <c r="C986" s="21" t="s">
        <v>132</v>
      </c>
      <c r="D986" s="21" t="s">
        <v>34</v>
      </c>
      <c r="E986" s="21" t="s">
        <v>158</v>
      </c>
      <c r="F986" s="21" t="s">
        <v>1261</v>
      </c>
      <c r="G986" s="21" t="s">
        <v>1262</v>
      </c>
      <c r="H986" s="21" t="s">
        <v>1263</v>
      </c>
      <c r="I986" s="21" t="s">
        <v>1264</v>
      </c>
      <c r="J986" s="21" t="s">
        <v>1251</v>
      </c>
      <c r="K986" s="22">
        <v>1.093</v>
      </c>
      <c r="L986" s="22">
        <f t="shared" si="45"/>
        <v>0.71579748540448163</v>
      </c>
      <c r="M986" s="22">
        <f t="shared" si="46"/>
        <v>-0.48237661930972969</v>
      </c>
      <c r="N986" s="157">
        <v>0.52000862625469901</v>
      </c>
      <c r="O986" s="158">
        <f t="shared" si="47"/>
        <v>0.28398945193492825</v>
      </c>
    </row>
    <row r="987" spans="1:15" ht="16">
      <c r="A987" s="21" t="s">
        <v>1514</v>
      </c>
      <c r="B987" s="21" t="s">
        <v>1515</v>
      </c>
      <c r="C987" s="21" t="s">
        <v>33</v>
      </c>
      <c r="D987" s="21" t="s">
        <v>86</v>
      </c>
      <c r="E987" s="21" t="s">
        <v>77</v>
      </c>
      <c r="F987" s="21" t="s">
        <v>1516</v>
      </c>
      <c r="G987" s="21" t="s">
        <v>1517</v>
      </c>
      <c r="H987" s="21" t="s">
        <v>1518</v>
      </c>
      <c r="I987" s="21" t="s">
        <v>1519</v>
      </c>
      <c r="J987" s="21" t="s">
        <v>40</v>
      </c>
      <c r="K987" s="22">
        <v>1.093</v>
      </c>
      <c r="L987" s="22">
        <f t="shared" si="45"/>
        <v>0.71579748540448163</v>
      </c>
      <c r="M987" s="22">
        <f t="shared" si="46"/>
        <v>-0.48237661930972969</v>
      </c>
      <c r="N987" s="157">
        <v>1</v>
      </c>
      <c r="O987" s="158">
        <f t="shared" si="47"/>
        <v>0</v>
      </c>
    </row>
    <row r="988" spans="1:15" ht="16">
      <c r="A988" s="21" t="s">
        <v>4345</v>
      </c>
      <c r="B988" s="21" t="s">
        <v>4346</v>
      </c>
      <c r="C988" s="21" t="s">
        <v>33</v>
      </c>
      <c r="D988" s="21" t="s">
        <v>40</v>
      </c>
      <c r="E988" s="21" t="s">
        <v>158</v>
      </c>
      <c r="F988" s="21" t="s">
        <v>4347</v>
      </c>
      <c r="G988" s="21" t="s">
        <v>4348</v>
      </c>
      <c r="H988" s="21" t="s">
        <v>4349</v>
      </c>
      <c r="I988" s="21" t="s">
        <v>4350</v>
      </c>
      <c r="J988" s="21" t="s">
        <v>3569</v>
      </c>
      <c r="K988" s="22">
        <v>1.093</v>
      </c>
      <c r="L988" s="22">
        <f t="shared" si="45"/>
        <v>0.71579748540448163</v>
      </c>
      <c r="M988" s="22">
        <f t="shared" si="46"/>
        <v>-0.48237661930972969</v>
      </c>
      <c r="N988" s="157">
        <v>1</v>
      </c>
      <c r="O988" s="158">
        <f t="shared" si="47"/>
        <v>0</v>
      </c>
    </row>
    <row r="989" spans="1:15" ht="16">
      <c r="A989" s="21" t="s">
        <v>6316</v>
      </c>
      <c r="B989" s="21" t="s">
        <v>6317</v>
      </c>
      <c r="C989" s="21" t="s">
        <v>6318</v>
      </c>
      <c r="D989" s="21" t="s">
        <v>40</v>
      </c>
      <c r="E989" s="21" t="s">
        <v>1583</v>
      </c>
      <c r="F989" s="21" t="s">
        <v>6319</v>
      </c>
      <c r="G989" s="21" t="s">
        <v>6320</v>
      </c>
      <c r="H989" s="21" t="s">
        <v>6321</v>
      </c>
      <c r="I989" s="21" t="s">
        <v>6322</v>
      </c>
      <c r="J989" s="21" t="s">
        <v>40</v>
      </c>
      <c r="K989" s="22">
        <v>1.093</v>
      </c>
      <c r="L989" s="22">
        <f t="shared" si="45"/>
        <v>0.71579748540448163</v>
      </c>
      <c r="M989" s="22">
        <f t="shared" si="46"/>
        <v>-0.48237661930972969</v>
      </c>
      <c r="N989" s="157">
        <v>1</v>
      </c>
      <c r="O989" s="158">
        <f t="shared" si="47"/>
        <v>0</v>
      </c>
    </row>
    <row r="990" spans="1:15" ht="16">
      <c r="A990" s="21" t="s">
        <v>5303</v>
      </c>
      <c r="B990" s="21" t="s">
        <v>5304</v>
      </c>
      <c r="C990" s="21" t="s">
        <v>33</v>
      </c>
      <c r="D990" s="21" t="s">
        <v>86</v>
      </c>
      <c r="E990" s="21" t="s">
        <v>511</v>
      </c>
      <c r="F990" s="21" t="s">
        <v>3920</v>
      </c>
      <c r="G990" s="21" t="s">
        <v>5305</v>
      </c>
      <c r="H990" s="21" t="s">
        <v>5306</v>
      </c>
      <c r="I990" s="21" t="s">
        <v>5307</v>
      </c>
      <c r="J990" s="21" t="s">
        <v>40</v>
      </c>
      <c r="K990" s="22">
        <v>1.093</v>
      </c>
      <c r="L990" s="22">
        <f t="shared" si="45"/>
        <v>0.71579748540448163</v>
      </c>
      <c r="M990" s="22">
        <f t="shared" si="46"/>
        <v>-0.48237661930972969</v>
      </c>
      <c r="N990" s="157">
        <v>1</v>
      </c>
      <c r="O990" s="158">
        <f t="shared" si="47"/>
        <v>0</v>
      </c>
    </row>
    <row r="991" spans="1:15" ht="16">
      <c r="A991" s="2" t="s">
        <v>12510</v>
      </c>
      <c r="B991" s="2" t="s">
        <v>12509</v>
      </c>
      <c r="C991" s="2" t="s">
        <v>832</v>
      </c>
      <c r="D991" s="2" t="s">
        <v>314</v>
      </c>
      <c r="E991" s="2" t="s">
        <v>2855</v>
      </c>
      <c r="F991" s="2" t="s">
        <v>12508</v>
      </c>
      <c r="G991" s="2" t="s">
        <v>12507</v>
      </c>
      <c r="H991" s="2" t="s">
        <v>12506</v>
      </c>
      <c r="I991" s="2" t="s">
        <v>12505</v>
      </c>
      <c r="J991" s="2" t="s">
        <v>40</v>
      </c>
      <c r="K991" s="3">
        <v>1.093</v>
      </c>
      <c r="L991" s="3">
        <f t="shared" si="45"/>
        <v>0.71579748540448163</v>
      </c>
      <c r="M991" s="3">
        <f t="shared" si="46"/>
        <v>-0.48237661930972969</v>
      </c>
      <c r="N991" s="157">
        <v>1</v>
      </c>
      <c r="O991" s="158">
        <f t="shared" si="47"/>
        <v>0</v>
      </c>
    </row>
    <row r="992" spans="1:15" ht="16">
      <c r="A992" s="21" t="s">
        <v>6254</v>
      </c>
      <c r="B992" s="21" t="s">
        <v>6255</v>
      </c>
      <c r="C992" s="21" t="s">
        <v>2155</v>
      </c>
      <c r="D992" s="21" t="s">
        <v>86</v>
      </c>
      <c r="E992" s="21" t="s">
        <v>40</v>
      </c>
      <c r="F992" s="21" t="s">
        <v>6256</v>
      </c>
      <c r="G992" s="21" t="s">
        <v>6257</v>
      </c>
      <c r="H992" s="21" t="s">
        <v>6258</v>
      </c>
      <c r="I992" s="21" t="s">
        <v>6259</v>
      </c>
      <c r="J992" s="21" t="s">
        <v>40</v>
      </c>
      <c r="K992" s="22">
        <v>1.0940000000000001</v>
      </c>
      <c r="L992" s="22">
        <f t="shared" si="45"/>
        <v>0.71645237788884075</v>
      </c>
      <c r="M992" s="22">
        <f t="shared" si="46"/>
        <v>-0.48105728218907767</v>
      </c>
      <c r="N992" s="157">
        <v>1</v>
      </c>
      <c r="O992" s="158">
        <f t="shared" si="47"/>
        <v>0</v>
      </c>
    </row>
    <row r="993" spans="1:15" ht="16">
      <c r="A993" s="21" t="s">
        <v>7591</v>
      </c>
      <c r="B993" s="21" t="s">
        <v>7592</v>
      </c>
      <c r="C993" s="21" t="s">
        <v>2638</v>
      </c>
      <c r="D993" s="21" t="s">
        <v>34</v>
      </c>
      <c r="E993" s="21" t="s">
        <v>937</v>
      </c>
      <c r="F993" s="21" t="s">
        <v>7593</v>
      </c>
      <c r="G993" s="21" t="s">
        <v>7594</v>
      </c>
      <c r="H993" s="21" t="s">
        <v>7595</v>
      </c>
      <c r="I993" s="21" t="s">
        <v>7596</v>
      </c>
      <c r="J993" s="21" t="s">
        <v>40</v>
      </c>
      <c r="K993" s="22">
        <v>1.0940000000000001</v>
      </c>
      <c r="L993" s="22">
        <f t="shared" si="45"/>
        <v>0.71645237788884075</v>
      </c>
      <c r="M993" s="22">
        <f t="shared" si="46"/>
        <v>-0.48105728218907767</v>
      </c>
      <c r="N993" s="157">
        <v>1</v>
      </c>
      <c r="O993" s="158">
        <f t="shared" si="47"/>
        <v>0</v>
      </c>
    </row>
    <row r="994" spans="1:15" ht="16">
      <c r="A994" s="21" t="s">
        <v>899</v>
      </c>
      <c r="B994" s="21" t="s">
        <v>900</v>
      </c>
      <c r="C994" s="21" t="s">
        <v>33</v>
      </c>
      <c r="D994" s="21" t="s">
        <v>76</v>
      </c>
      <c r="E994" s="21" t="s">
        <v>214</v>
      </c>
      <c r="F994" s="21" t="s">
        <v>901</v>
      </c>
      <c r="G994" s="21" t="s">
        <v>902</v>
      </c>
      <c r="H994" s="21" t="s">
        <v>903</v>
      </c>
      <c r="I994" s="21" t="s">
        <v>904</v>
      </c>
      <c r="J994" s="21" t="s">
        <v>319</v>
      </c>
      <c r="K994" s="22">
        <v>1.095</v>
      </c>
      <c r="L994" s="22">
        <f t="shared" si="45"/>
        <v>0.71710727037319977</v>
      </c>
      <c r="M994" s="22">
        <f t="shared" si="46"/>
        <v>-0.47973915049309857</v>
      </c>
      <c r="N994" s="157">
        <v>1</v>
      </c>
      <c r="O994" s="158">
        <f t="shared" si="47"/>
        <v>0</v>
      </c>
    </row>
    <row r="995" spans="1:15" ht="16">
      <c r="A995" s="21" t="s">
        <v>2372</v>
      </c>
      <c r="B995" s="21" t="s">
        <v>2373</v>
      </c>
      <c r="C995" s="21" t="s">
        <v>33</v>
      </c>
      <c r="D995" s="21" t="s">
        <v>34</v>
      </c>
      <c r="E995" s="21" t="s">
        <v>111</v>
      </c>
      <c r="F995" s="21" t="s">
        <v>2374</v>
      </c>
      <c r="G995" s="21" t="s">
        <v>2375</v>
      </c>
      <c r="H995" s="21" t="s">
        <v>2376</v>
      </c>
      <c r="I995" s="21" t="s">
        <v>2377</v>
      </c>
      <c r="J995" s="21" t="s">
        <v>2378</v>
      </c>
      <c r="K995" s="22">
        <v>1.095</v>
      </c>
      <c r="L995" s="22">
        <f t="shared" si="45"/>
        <v>0.71710727037319977</v>
      </c>
      <c r="M995" s="22">
        <f t="shared" si="46"/>
        <v>-0.47973915049309857</v>
      </c>
      <c r="N995" s="157">
        <v>1</v>
      </c>
      <c r="O995" s="158">
        <f t="shared" si="47"/>
        <v>0</v>
      </c>
    </row>
    <row r="996" spans="1:15" ht="16">
      <c r="A996" s="21" t="s">
        <v>4521</v>
      </c>
      <c r="B996" s="21" t="s">
        <v>4522</v>
      </c>
      <c r="C996" s="21" t="s">
        <v>33</v>
      </c>
      <c r="D996" s="21" t="s">
        <v>86</v>
      </c>
      <c r="E996" s="21" t="s">
        <v>45</v>
      </c>
      <c r="F996" s="21" t="s">
        <v>4523</v>
      </c>
      <c r="G996" s="21" t="s">
        <v>4524</v>
      </c>
      <c r="H996" s="21" t="s">
        <v>4525</v>
      </c>
      <c r="I996" s="21" t="s">
        <v>4526</v>
      </c>
      <c r="J996" s="21" t="s">
        <v>2222</v>
      </c>
      <c r="K996" s="22">
        <v>1.095</v>
      </c>
      <c r="L996" s="22">
        <f t="shared" si="45"/>
        <v>0.71710727037319977</v>
      </c>
      <c r="M996" s="22">
        <f t="shared" si="46"/>
        <v>-0.47973915049309857</v>
      </c>
      <c r="N996" s="157">
        <v>1</v>
      </c>
      <c r="O996" s="158">
        <f t="shared" si="47"/>
        <v>0</v>
      </c>
    </row>
    <row r="997" spans="1:15" ht="16">
      <c r="A997" s="21" t="s">
        <v>3886</v>
      </c>
      <c r="B997" s="21" t="s">
        <v>3887</v>
      </c>
      <c r="C997" s="21" t="s">
        <v>186</v>
      </c>
      <c r="D997" s="21" t="s">
        <v>141</v>
      </c>
      <c r="E997" s="21" t="s">
        <v>519</v>
      </c>
      <c r="F997" s="21" t="s">
        <v>3888</v>
      </c>
      <c r="G997" s="21" t="s">
        <v>3889</v>
      </c>
      <c r="H997" s="21" t="s">
        <v>3890</v>
      </c>
      <c r="I997" s="21" t="s">
        <v>3891</v>
      </c>
      <c r="J997" s="21" t="s">
        <v>40</v>
      </c>
      <c r="K997" s="22">
        <v>1.095</v>
      </c>
      <c r="L997" s="22">
        <f t="shared" si="45"/>
        <v>0.71710727037319977</v>
      </c>
      <c r="M997" s="22">
        <f t="shared" si="46"/>
        <v>-0.47973915049309857</v>
      </c>
      <c r="N997" s="157">
        <v>1</v>
      </c>
      <c r="O997" s="158">
        <f t="shared" si="47"/>
        <v>0</v>
      </c>
    </row>
    <row r="998" spans="1:15" ht="16">
      <c r="A998" s="2" t="s">
        <v>9687</v>
      </c>
      <c r="B998" s="2" t="s">
        <v>9688</v>
      </c>
      <c r="C998" s="2" t="s">
        <v>85</v>
      </c>
      <c r="D998" s="2" t="s">
        <v>40</v>
      </c>
      <c r="E998" s="2" t="s">
        <v>2111</v>
      </c>
      <c r="F998" s="2" t="s">
        <v>9689</v>
      </c>
      <c r="G998" s="2" t="s">
        <v>9690</v>
      </c>
      <c r="H998" s="2" t="s">
        <v>9691</v>
      </c>
      <c r="I998" s="2" t="s">
        <v>9692</v>
      </c>
      <c r="J998" s="2" t="s">
        <v>40</v>
      </c>
      <c r="K998" s="3">
        <v>1.095</v>
      </c>
      <c r="L998" s="3">
        <f t="shared" si="45"/>
        <v>0.71710727037319977</v>
      </c>
      <c r="M998" s="3">
        <f t="shared" si="46"/>
        <v>-0.47973915049309857</v>
      </c>
      <c r="N998" s="157">
        <v>1</v>
      </c>
      <c r="O998" s="158">
        <f t="shared" si="47"/>
        <v>0</v>
      </c>
    </row>
    <row r="999" spans="1:15" ht="16">
      <c r="A999" s="21" t="s">
        <v>5161</v>
      </c>
      <c r="B999" s="21" t="s">
        <v>5162</v>
      </c>
      <c r="C999" s="21" t="s">
        <v>85</v>
      </c>
      <c r="D999" s="21" t="s">
        <v>141</v>
      </c>
      <c r="E999" s="21" t="s">
        <v>77</v>
      </c>
      <c r="F999" s="21" t="s">
        <v>5163</v>
      </c>
      <c r="G999" s="21" t="s">
        <v>5164</v>
      </c>
      <c r="H999" s="21" t="s">
        <v>5165</v>
      </c>
      <c r="I999" s="21" t="s">
        <v>5166</v>
      </c>
      <c r="J999" s="21" t="s">
        <v>5167</v>
      </c>
      <c r="K999" s="22">
        <v>1.0960000000000001</v>
      </c>
      <c r="L999" s="22">
        <f t="shared" si="45"/>
        <v>0.71776216285755889</v>
      </c>
      <c r="M999" s="22">
        <f t="shared" si="46"/>
        <v>-0.47842222202110757</v>
      </c>
      <c r="N999" s="157">
        <v>1</v>
      </c>
      <c r="O999" s="158">
        <f t="shared" si="47"/>
        <v>0</v>
      </c>
    </row>
    <row r="1000" spans="1:15" ht="16">
      <c r="A1000" s="21" t="s">
        <v>3423</v>
      </c>
      <c r="B1000" s="21" t="s">
        <v>3424</v>
      </c>
      <c r="C1000" s="21" t="s">
        <v>832</v>
      </c>
      <c r="D1000" s="21" t="s">
        <v>141</v>
      </c>
      <c r="E1000" s="21" t="s">
        <v>527</v>
      </c>
      <c r="F1000" s="21" t="s">
        <v>3425</v>
      </c>
      <c r="G1000" s="21" t="s">
        <v>3426</v>
      </c>
      <c r="H1000" s="21" t="s">
        <v>3427</v>
      </c>
      <c r="I1000" s="21" t="s">
        <v>3428</v>
      </c>
      <c r="J1000" s="21" t="s">
        <v>532</v>
      </c>
      <c r="K1000" s="22">
        <v>1.097</v>
      </c>
      <c r="L1000" s="22">
        <f t="shared" si="45"/>
        <v>0.71841705534191791</v>
      </c>
      <c r="M1000" s="22">
        <f t="shared" si="46"/>
        <v>-0.47710649457844156</v>
      </c>
      <c r="N1000" s="157">
        <v>1</v>
      </c>
      <c r="O1000" s="158">
        <f t="shared" si="47"/>
        <v>0</v>
      </c>
    </row>
    <row r="1001" spans="1:15" ht="16">
      <c r="A1001" s="21" t="s">
        <v>3193</v>
      </c>
      <c r="B1001" s="21" t="s">
        <v>3194</v>
      </c>
      <c r="C1001" s="21" t="s">
        <v>33</v>
      </c>
      <c r="D1001" s="21" t="s">
        <v>34</v>
      </c>
      <c r="E1001" s="21" t="s">
        <v>1321</v>
      </c>
      <c r="F1001" s="21" t="s">
        <v>3195</v>
      </c>
      <c r="G1001" s="21" t="s">
        <v>3196</v>
      </c>
      <c r="H1001" s="21" t="s">
        <v>3197</v>
      </c>
      <c r="I1001" s="21" t="s">
        <v>3198</v>
      </c>
      <c r="J1001" s="21" t="s">
        <v>40</v>
      </c>
      <c r="K1001" s="22">
        <v>1.097</v>
      </c>
      <c r="L1001" s="22">
        <f t="shared" si="45"/>
        <v>0.71841705534191791</v>
      </c>
      <c r="M1001" s="22">
        <f t="shared" si="46"/>
        <v>-0.47710649457844156</v>
      </c>
      <c r="N1001" s="157">
        <v>1</v>
      </c>
      <c r="O1001" s="158">
        <f t="shared" si="47"/>
        <v>0</v>
      </c>
    </row>
    <row r="1002" spans="1:15" ht="16">
      <c r="A1002" s="21" t="s">
        <v>4416</v>
      </c>
      <c r="B1002" s="21" t="s">
        <v>4417</v>
      </c>
      <c r="C1002" s="21" t="s">
        <v>33</v>
      </c>
      <c r="D1002" s="21" t="s">
        <v>86</v>
      </c>
      <c r="E1002" s="21" t="s">
        <v>77</v>
      </c>
      <c r="F1002" s="21" t="s">
        <v>4418</v>
      </c>
      <c r="G1002" s="21" t="s">
        <v>4419</v>
      </c>
      <c r="H1002" s="21" t="s">
        <v>4420</v>
      </c>
      <c r="I1002" s="21" t="s">
        <v>4421</v>
      </c>
      <c r="J1002" s="21" t="s">
        <v>40</v>
      </c>
      <c r="K1002" s="22">
        <v>1.097</v>
      </c>
      <c r="L1002" s="22">
        <f t="shared" si="45"/>
        <v>0.71841705534191791</v>
      </c>
      <c r="M1002" s="22">
        <f t="shared" si="46"/>
        <v>-0.47710649457844156</v>
      </c>
      <c r="N1002" s="157">
        <v>1</v>
      </c>
      <c r="O1002" s="158">
        <f t="shared" si="47"/>
        <v>0</v>
      </c>
    </row>
    <row r="1003" spans="1:15" ht="16">
      <c r="A1003" s="21" t="s">
        <v>7517</v>
      </c>
      <c r="B1003" s="21" t="s">
        <v>7518</v>
      </c>
      <c r="C1003" s="21" t="s">
        <v>33</v>
      </c>
      <c r="D1003" s="21" t="s">
        <v>40</v>
      </c>
      <c r="E1003" s="21" t="s">
        <v>158</v>
      </c>
      <c r="F1003" s="21" t="s">
        <v>7519</v>
      </c>
      <c r="G1003" s="21" t="s">
        <v>7520</v>
      </c>
      <c r="H1003" s="21" t="s">
        <v>40</v>
      </c>
      <c r="I1003" s="21" t="s">
        <v>7521</v>
      </c>
      <c r="J1003" s="21" t="s">
        <v>40</v>
      </c>
      <c r="K1003" s="22">
        <v>1.097</v>
      </c>
      <c r="L1003" s="22">
        <f t="shared" si="45"/>
        <v>0.71841705534191791</v>
      </c>
      <c r="M1003" s="22">
        <f t="shared" si="46"/>
        <v>-0.47710649457844156</v>
      </c>
      <c r="N1003" s="157">
        <v>1</v>
      </c>
      <c r="O1003" s="158">
        <f t="shared" si="47"/>
        <v>0</v>
      </c>
    </row>
    <row r="1004" spans="1:15" ht="16">
      <c r="A1004" s="21" t="s">
        <v>11782</v>
      </c>
      <c r="B1004" s="21" t="s">
        <v>11783</v>
      </c>
      <c r="C1004" s="21" t="s">
        <v>921</v>
      </c>
      <c r="D1004" s="21" t="s">
        <v>141</v>
      </c>
      <c r="E1004" s="21" t="s">
        <v>478</v>
      </c>
      <c r="F1004" s="21" t="s">
        <v>11784</v>
      </c>
      <c r="G1004" s="21" t="s">
        <v>11785</v>
      </c>
      <c r="H1004" s="21" t="s">
        <v>11786</v>
      </c>
      <c r="I1004" s="21" t="s">
        <v>11787</v>
      </c>
      <c r="J1004" s="21" t="s">
        <v>1180</v>
      </c>
      <c r="K1004" s="22">
        <v>1.097</v>
      </c>
      <c r="L1004" s="22">
        <f t="shared" si="45"/>
        <v>0.71841705534191791</v>
      </c>
      <c r="M1004" s="22">
        <f t="shared" si="46"/>
        <v>-0.47710649457844156</v>
      </c>
      <c r="N1004" s="157">
        <v>1</v>
      </c>
      <c r="O1004" s="158">
        <f t="shared" si="47"/>
        <v>0</v>
      </c>
    </row>
    <row r="1005" spans="1:15" ht="16">
      <c r="A1005" s="21" t="s">
        <v>2642</v>
      </c>
      <c r="B1005" s="21" t="s">
        <v>2643</v>
      </c>
      <c r="C1005" s="21" t="s">
        <v>832</v>
      </c>
      <c r="D1005" s="21" t="s">
        <v>34</v>
      </c>
      <c r="E1005" s="21" t="s">
        <v>1844</v>
      </c>
      <c r="F1005" s="21" t="s">
        <v>2644</v>
      </c>
      <c r="G1005" s="21" t="s">
        <v>2645</v>
      </c>
      <c r="H1005" s="21" t="s">
        <v>2646</v>
      </c>
      <c r="I1005" s="21" t="s">
        <v>2647</v>
      </c>
      <c r="J1005" s="21" t="s">
        <v>40</v>
      </c>
      <c r="K1005" s="22">
        <v>1.0980000000000001</v>
      </c>
      <c r="L1005" s="22">
        <f t="shared" si="45"/>
        <v>0.71907194782627704</v>
      </c>
      <c r="M1005" s="22">
        <f t="shared" si="46"/>
        <v>-0.47579196597643569</v>
      </c>
      <c r="N1005" s="157">
        <v>1</v>
      </c>
      <c r="O1005" s="158">
        <f t="shared" si="47"/>
        <v>0</v>
      </c>
    </row>
    <row r="1006" spans="1:15" ht="16">
      <c r="A1006" s="21" t="s">
        <v>5343</v>
      </c>
      <c r="B1006" s="21" t="s">
        <v>5344</v>
      </c>
      <c r="C1006" s="21" t="s">
        <v>5345</v>
      </c>
      <c r="D1006" s="21" t="s">
        <v>34</v>
      </c>
      <c r="E1006" s="21" t="s">
        <v>151</v>
      </c>
      <c r="F1006" s="21" t="s">
        <v>5346</v>
      </c>
      <c r="G1006" s="21" t="s">
        <v>5347</v>
      </c>
      <c r="H1006" s="21" t="s">
        <v>5348</v>
      </c>
      <c r="I1006" s="21" t="s">
        <v>5349</v>
      </c>
      <c r="J1006" s="21" t="s">
        <v>650</v>
      </c>
      <c r="K1006" s="22">
        <v>1.0980000000000001</v>
      </c>
      <c r="L1006" s="22">
        <f t="shared" si="45"/>
        <v>0.71907194782627704</v>
      </c>
      <c r="M1006" s="22">
        <f t="shared" si="46"/>
        <v>-0.47579196597643569</v>
      </c>
      <c r="N1006" s="157">
        <v>1</v>
      </c>
      <c r="O1006" s="158">
        <f t="shared" si="47"/>
        <v>0</v>
      </c>
    </row>
    <row r="1007" spans="1:15" ht="16">
      <c r="A1007" s="21" t="s">
        <v>4158</v>
      </c>
      <c r="B1007" s="21" t="s">
        <v>4159</v>
      </c>
      <c r="C1007" s="21" t="s">
        <v>1956</v>
      </c>
      <c r="D1007" s="21" t="s">
        <v>141</v>
      </c>
      <c r="E1007" s="21" t="s">
        <v>158</v>
      </c>
      <c r="F1007" s="21" t="s">
        <v>4160</v>
      </c>
      <c r="G1007" s="21" t="s">
        <v>4161</v>
      </c>
      <c r="H1007" s="21" t="s">
        <v>4162</v>
      </c>
      <c r="I1007" s="21" t="s">
        <v>4163</v>
      </c>
      <c r="J1007" s="21" t="s">
        <v>40</v>
      </c>
      <c r="K1007" s="22">
        <v>1.1000000000000001</v>
      </c>
      <c r="L1007" s="22">
        <f t="shared" si="45"/>
        <v>0.72038173279499529</v>
      </c>
      <c r="M1007" s="22">
        <f t="shared" si="46"/>
        <v>-0.47316649656961218</v>
      </c>
      <c r="N1007" s="157">
        <v>1</v>
      </c>
      <c r="O1007" s="158">
        <f t="shared" si="47"/>
        <v>0</v>
      </c>
    </row>
    <row r="1008" spans="1:15" ht="16">
      <c r="A1008" s="21" t="s">
        <v>4816</v>
      </c>
      <c r="B1008" s="21" t="s">
        <v>4817</v>
      </c>
      <c r="C1008" s="21" t="s">
        <v>33</v>
      </c>
      <c r="D1008" s="21" t="s">
        <v>314</v>
      </c>
      <c r="E1008" s="21" t="s">
        <v>751</v>
      </c>
      <c r="F1008" s="21" t="s">
        <v>4818</v>
      </c>
      <c r="G1008" s="21" t="s">
        <v>4819</v>
      </c>
      <c r="H1008" s="21" t="s">
        <v>4820</v>
      </c>
      <c r="I1008" s="21" t="s">
        <v>4821</v>
      </c>
      <c r="J1008" s="21" t="s">
        <v>3089</v>
      </c>
      <c r="K1008" s="22">
        <v>1.1000000000000001</v>
      </c>
      <c r="L1008" s="22">
        <f t="shared" si="45"/>
        <v>0.72038173279499529</v>
      </c>
      <c r="M1008" s="22">
        <f t="shared" si="46"/>
        <v>-0.47316649656961218</v>
      </c>
      <c r="N1008" s="157">
        <v>1</v>
      </c>
      <c r="O1008" s="158">
        <f t="shared" si="47"/>
        <v>0</v>
      </c>
    </row>
    <row r="1009" spans="1:15" ht="16">
      <c r="A1009" s="21" t="s">
        <v>2516</v>
      </c>
      <c r="B1009" s="21" t="s">
        <v>2517</v>
      </c>
      <c r="C1009" s="21" t="s">
        <v>535</v>
      </c>
      <c r="D1009" s="21" t="s">
        <v>86</v>
      </c>
      <c r="E1009" s="21" t="s">
        <v>2518</v>
      </c>
      <c r="F1009" s="21" t="s">
        <v>2519</v>
      </c>
      <c r="G1009" s="21" t="s">
        <v>2520</v>
      </c>
      <c r="H1009" s="21" t="s">
        <v>2521</v>
      </c>
      <c r="I1009" s="21" t="s">
        <v>2522</v>
      </c>
      <c r="J1009" s="21" t="s">
        <v>40</v>
      </c>
      <c r="K1009" s="22">
        <v>1.101</v>
      </c>
      <c r="L1009" s="22">
        <f t="shared" si="45"/>
        <v>0.7210366252793543</v>
      </c>
      <c r="M1009" s="22">
        <f t="shared" si="46"/>
        <v>-0.47185555141726532</v>
      </c>
      <c r="N1009" s="157">
        <v>1</v>
      </c>
      <c r="O1009" s="158">
        <f t="shared" si="47"/>
        <v>0</v>
      </c>
    </row>
    <row r="1010" spans="1:15" ht="16">
      <c r="A1010" s="21" t="s">
        <v>7428</v>
      </c>
      <c r="B1010" s="21" t="s">
        <v>7429</v>
      </c>
      <c r="C1010" s="21" t="s">
        <v>186</v>
      </c>
      <c r="D1010" s="21" t="s">
        <v>141</v>
      </c>
      <c r="E1010" s="21" t="s">
        <v>714</v>
      </c>
      <c r="F1010" s="21" t="s">
        <v>7430</v>
      </c>
      <c r="G1010" s="21" t="s">
        <v>40</v>
      </c>
      <c r="H1010" s="21" t="s">
        <v>7431</v>
      </c>
      <c r="I1010" s="21" t="s">
        <v>40</v>
      </c>
      <c r="J1010" s="21" t="s">
        <v>3014</v>
      </c>
      <c r="K1010" s="22">
        <v>1.101</v>
      </c>
      <c r="L1010" s="22">
        <f t="shared" si="45"/>
        <v>0.7210366252793543</v>
      </c>
      <c r="M1010" s="22">
        <f t="shared" si="46"/>
        <v>-0.47185555141726532</v>
      </c>
      <c r="N1010" s="157">
        <v>1</v>
      </c>
      <c r="O1010" s="158">
        <f t="shared" si="47"/>
        <v>0</v>
      </c>
    </row>
    <row r="1011" spans="1:15" ht="16">
      <c r="A1011" s="21" t="s">
        <v>5562</v>
      </c>
      <c r="B1011" s="21" t="s">
        <v>5563</v>
      </c>
      <c r="C1011" s="21" t="s">
        <v>1267</v>
      </c>
      <c r="D1011" s="21" t="s">
        <v>34</v>
      </c>
      <c r="E1011" s="21" t="s">
        <v>158</v>
      </c>
      <c r="F1011" s="21" t="s">
        <v>5564</v>
      </c>
      <c r="G1011" s="21" t="s">
        <v>5565</v>
      </c>
      <c r="H1011" s="21" t="s">
        <v>5566</v>
      </c>
      <c r="I1011" s="21" t="s">
        <v>5567</v>
      </c>
      <c r="J1011" s="21" t="s">
        <v>5568</v>
      </c>
      <c r="K1011" s="22">
        <v>1.101</v>
      </c>
      <c r="L1011" s="22">
        <f t="shared" si="45"/>
        <v>0.7210366252793543</v>
      </c>
      <c r="M1011" s="22">
        <f t="shared" si="46"/>
        <v>-0.47185555141726532</v>
      </c>
      <c r="N1011" s="157">
        <v>0.80513902947835403</v>
      </c>
      <c r="O1011" s="158">
        <f t="shared" si="47"/>
        <v>9.4129120226098012E-2</v>
      </c>
    </row>
    <row r="1012" spans="1:15" ht="16">
      <c r="A1012" s="21" t="s">
        <v>1908</v>
      </c>
      <c r="B1012" s="21" t="s">
        <v>1909</v>
      </c>
      <c r="C1012" s="21" t="s">
        <v>832</v>
      </c>
      <c r="D1012" s="21" t="s">
        <v>76</v>
      </c>
      <c r="E1012" s="21" t="s">
        <v>937</v>
      </c>
      <c r="F1012" s="21" t="s">
        <v>1910</v>
      </c>
      <c r="G1012" s="21" t="s">
        <v>1911</v>
      </c>
      <c r="H1012" s="21" t="s">
        <v>1912</v>
      </c>
      <c r="I1012" s="21" t="s">
        <v>1913</v>
      </c>
      <c r="J1012" s="21" t="s">
        <v>40</v>
      </c>
      <c r="K1012" s="22">
        <v>1.1020000000000001</v>
      </c>
      <c r="L1012" s="22">
        <f t="shared" si="45"/>
        <v>0.72169151776371343</v>
      </c>
      <c r="M1012" s="22">
        <f t="shared" si="46"/>
        <v>-0.47054579641047661</v>
      </c>
      <c r="N1012" s="157">
        <v>0.563702171202351</v>
      </c>
      <c r="O1012" s="158">
        <f t="shared" si="47"/>
        <v>0.24895029241170094</v>
      </c>
    </row>
    <row r="1013" spans="1:15" ht="16">
      <c r="A1013" s="21" t="s">
        <v>2223</v>
      </c>
      <c r="B1013" s="21" t="s">
        <v>2224</v>
      </c>
      <c r="C1013" s="21" t="s">
        <v>364</v>
      </c>
      <c r="D1013" s="21" t="s">
        <v>86</v>
      </c>
      <c r="E1013" s="21" t="s">
        <v>894</v>
      </c>
      <c r="F1013" s="21" t="s">
        <v>2225</v>
      </c>
      <c r="G1013" s="21" t="s">
        <v>2226</v>
      </c>
      <c r="H1013" s="21" t="s">
        <v>2227</v>
      </c>
      <c r="I1013" s="21" t="s">
        <v>2228</v>
      </c>
      <c r="J1013" s="21" t="s">
        <v>40</v>
      </c>
      <c r="K1013" s="22">
        <v>1.1020000000000001</v>
      </c>
      <c r="L1013" s="22">
        <f t="shared" si="45"/>
        <v>0.72169151776371343</v>
      </c>
      <c r="M1013" s="22">
        <f t="shared" si="46"/>
        <v>-0.47054579641047661</v>
      </c>
      <c r="N1013" s="157">
        <v>1</v>
      </c>
      <c r="O1013" s="158">
        <f t="shared" si="47"/>
        <v>0</v>
      </c>
    </row>
    <row r="1014" spans="1:15" ht="16">
      <c r="A1014" s="21" t="s">
        <v>5078</v>
      </c>
      <c r="B1014" s="21" t="s">
        <v>5079</v>
      </c>
      <c r="C1014" s="21" t="s">
        <v>33</v>
      </c>
      <c r="D1014" s="21" t="s">
        <v>34</v>
      </c>
      <c r="E1014" s="21" t="s">
        <v>111</v>
      </c>
      <c r="F1014" s="21" t="s">
        <v>5080</v>
      </c>
      <c r="G1014" s="21" t="s">
        <v>5081</v>
      </c>
      <c r="H1014" s="21" t="s">
        <v>5082</v>
      </c>
      <c r="I1014" s="21" t="s">
        <v>5083</v>
      </c>
      <c r="J1014" s="21" t="s">
        <v>355</v>
      </c>
      <c r="K1014" s="22">
        <v>1.1020000000000001</v>
      </c>
      <c r="L1014" s="22">
        <f t="shared" si="45"/>
        <v>0.72169151776371343</v>
      </c>
      <c r="M1014" s="22">
        <f t="shared" si="46"/>
        <v>-0.47054579641047661</v>
      </c>
      <c r="N1014" s="157">
        <v>1</v>
      </c>
      <c r="O1014" s="158">
        <f t="shared" si="47"/>
        <v>0</v>
      </c>
    </row>
    <row r="1015" spans="1:15" ht="16">
      <c r="A1015" s="21" t="s">
        <v>6202</v>
      </c>
      <c r="B1015" s="21" t="s">
        <v>6203</v>
      </c>
      <c r="C1015" s="21" t="s">
        <v>33</v>
      </c>
      <c r="D1015" s="21" t="s">
        <v>86</v>
      </c>
      <c r="E1015" s="21" t="s">
        <v>214</v>
      </c>
      <c r="F1015" s="21" t="s">
        <v>6204</v>
      </c>
      <c r="G1015" s="21" t="s">
        <v>6205</v>
      </c>
      <c r="H1015" s="21" t="s">
        <v>6206</v>
      </c>
      <c r="I1015" s="21" t="s">
        <v>6207</v>
      </c>
      <c r="J1015" s="21" t="s">
        <v>40</v>
      </c>
      <c r="K1015" s="22">
        <v>1.1020000000000001</v>
      </c>
      <c r="L1015" s="22">
        <f t="shared" si="45"/>
        <v>0.72169151776371343</v>
      </c>
      <c r="M1015" s="22">
        <f t="shared" si="46"/>
        <v>-0.47054579641047661</v>
      </c>
      <c r="N1015" s="157">
        <v>1</v>
      </c>
      <c r="O1015" s="158">
        <f t="shared" si="47"/>
        <v>0</v>
      </c>
    </row>
    <row r="1016" spans="1:15" ht="16">
      <c r="A1016" s="2" t="s">
        <v>10699</v>
      </c>
      <c r="B1016" s="2" t="s">
        <v>10700</v>
      </c>
      <c r="C1016" s="2" t="s">
        <v>33</v>
      </c>
      <c r="D1016" s="2" t="s">
        <v>40</v>
      </c>
      <c r="E1016" s="2" t="s">
        <v>158</v>
      </c>
      <c r="F1016" s="2" t="s">
        <v>9513</v>
      </c>
      <c r="G1016" s="2" t="s">
        <v>10701</v>
      </c>
      <c r="H1016" s="2" t="s">
        <v>10702</v>
      </c>
      <c r="I1016" s="2" t="s">
        <v>10703</v>
      </c>
      <c r="J1016" s="2" t="s">
        <v>40</v>
      </c>
      <c r="K1016" s="3">
        <v>1.1020000000000001</v>
      </c>
      <c r="L1016" s="3">
        <f t="shared" si="45"/>
        <v>0.72169151776371343</v>
      </c>
      <c r="M1016" s="3">
        <f t="shared" si="46"/>
        <v>-0.47054579641047661</v>
      </c>
      <c r="N1016" s="157">
        <v>1</v>
      </c>
      <c r="O1016" s="158">
        <f t="shared" si="47"/>
        <v>0</v>
      </c>
    </row>
    <row r="1017" spans="1:15" ht="16">
      <c r="A1017" s="21" t="s">
        <v>3053</v>
      </c>
      <c r="B1017" s="21" t="s">
        <v>3054</v>
      </c>
      <c r="C1017" s="21" t="s">
        <v>1956</v>
      </c>
      <c r="D1017" s="21" t="s">
        <v>141</v>
      </c>
      <c r="E1017" s="21" t="s">
        <v>158</v>
      </c>
      <c r="F1017" s="21" t="s">
        <v>3055</v>
      </c>
      <c r="G1017" s="21" t="s">
        <v>3056</v>
      </c>
      <c r="H1017" s="21" t="s">
        <v>3057</v>
      </c>
      <c r="I1017" s="21" t="s">
        <v>3058</v>
      </c>
      <c r="J1017" s="21" t="s">
        <v>1513</v>
      </c>
      <c r="K1017" s="22">
        <v>1.103</v>
      </c>
      <c r="L1017" s="22">
        <f t="shared" si="45"/>
        <v>0.72234641024807245</v>
      </c>
      <c r="M1017" s="22">
        <f t="shared" si="46"/>
        <v>-0.46923722939025175</v>
      </c>
      <c r="N1017" s="157">
        <v>1</v>
      </c>
      <c r="O1017" s="158">
        <f t="shared" si="47"/>
        <v>0</v>
      </c>
    </row>
    <row r="1018" spans="1:15" ht="16">
      <c r="A1018" s="21" t="s">
        <v>5061</v>
      </c>
      <c r="B1018" s="21" t="s">
        <v>5062</v>
      </c>
      <c r="C1018" s="21" t="s">
        <v>33</v>
      </c>
      <c r="D1018" s="21" t="s">
        <v>40</v>
      </c>
      <c r="E1018" s="21" t="s">
        <v>158</v>
      </c>
      <c r="F1018" s="21" t="s">
        <v>3250</v>
      </c>
      <c r="G1018" s="21" t="s">
        <v>5063</v>
      </c>
      <c r="H1018" s="21" t="s">
        <v>5064</v>
      </c>
      <c r="I1018" s="21" t="s">
        <v>5065</v>
      </c>
      <c r="J1018" s="21" t="s">
        <v>3357</v>
      </c>
      <c r="K1018" s="22">
        <v>1.103</v>
      </c>
      <c r="L1018" s="22">
        <f t="shared" si="45"/>
        <v>0.72234641024807245</v>
      </c>
      <c r="M1018" s="22">
        <f t="shared" si="46"/>
        <v>-0.46923722939025175</v>
      </c>
      <c r="N1018" s="157">
        <v>1</v>
      </c>
      <c r="O1018" s="158">
        <f t="shared" si="47"/>
        <v>0</v>
      </c>
    </row>
    <row r="1019" spans="1:15" ht="16">
      <c r="A1019" s="21" t="s">
        <v>4581</v>
      </c>
      <c r="B1019" s="21" t="s">
        <v>4582</v>
      </c>
      <c r="C1019" s="21" t="s">
        <v>33</v>
      </c>
      <c r="D1019" s="21" t="s">
        <v>314</v>
      </c>
      <c r="E1019" s="21" t="s">
        <v>511</v>
      </c>
      <c r="F1019" s="21" t="s">
        <v>4583</v>
      </c>
      <c r="G1019" s="21" t="s">
        <v>4584</v>
      </c>
      <c r="H1019" s="21" t="s">
        <v>4585</v>
      </c>
      <c r="I1019" s="21" t="s">
        <v>4586</v>
      </c>
      <c r="J1019" s="21" t="s">
        <v>40</v>
      </c>
      <c r="K1019" s="22">
        <v>1.103</v>
      </c>
      <c r="L1019" s="22">
        <f t="shared" si="45"/>
        <v>0.72234641024807245</v>
      </c>
      <c r="M1019" s="22">
        <f t="shared" si="46"/>
        <v>-0.46923722939025175</v>
      </c>
      <c r="N1019" s="157">
        <v>1</v>
      </c>
      <c r="O1019" s="158">
        <f t="shared" si="47"/>
        <v>0</v>
      </c>
    </row>
    <row r="1020" spans="1:15" ht="16">
      <c r="A1020" s="21" t="s">
        <v>7946</v>
      </c>
      <c r="B1020" s="21" t="s">
        <v>7947</v>
      </c>
      <c r="C1020" s="21" t="s">
        <v>85</v>
      </c>
      <c r="D1020" s="21" t="s">
        <v>34</v>
      </c>
      <c r="E1020" s="21" t="s">
        <v>2111</v>
      </c>
      <c r="F1020" s="21" t="s">
        <v>7948</v>
      </c>
      <c r="G1020" s="21" t="s">
        <v>7949</v>
      </c>
      <c r="H1020" s="21" t="s">
        <v>7950</v>
      </c>
      <c r="I1020" s="21" t="s">
        <v>7951</v>
      </c>
      <c r="J1020" s="21" t="s">
        <v>40</v>
      </c>
      <c r="K1020" s="22">
        <v>1.103</v>
      </c>
      <c r="L1020" s="22">
        <f t="shared" si="45"/>
        <v>0.72234641024807245</v>
      </c>
      <c r="M1020" s="22">
        <f t="shared" si="46"/>
        <v>-0.46923722939025175</v>
      </c>
      <c r="N1020" s="157">
        <v>1</v>
      </c>
      <c r="O1020" s="158">
        <f t="shared" si="47"/>
        <v>0</v>
      </c>
    </row>
    <row r="1021" spans="1:15" ht="16">
      <c r="A1021" s="21" t="s">
        <v>8833</v>
      </c>
      <c r="B1021" s="21" t="s">
        <v>8834</v>
      </c>
      <c r="C1021" s="21" t="s">
        <v>33</v>
      </c>
      <c r="D1021" s="21" t="s">
        <v>314</v>
      </c>
      <c r="E1021" s="21" t="s">
        <v>45</v>
      </c>
      <c r="F1021" s="21" t="s">
        <v>8835</v>
      </c>
      <c r="G1021" s="21" t="s">
        <v>8836</v>
      </c>
      <c r="H1021" s="21" t="s">
        <v>8837</v>
      </c>
      <c r="I1021" s="21" t="s">
        <v>8838</v>
      </c>
      <c r="J1021" s="21" t="s">
        <v>469</v>
      </c>
      <c r="K1021" s="22">
        <v>1.103</v>
      </c>
      <c r="L1021" s="22">
        <f t="shared" si="45"/>
        <v>0.72234641024807245</v>
      </c>
      <c r="M1021" s="22">
        <f t="shared" si="46"/>
        <v>-0.46923722939025175</v>
      </c>
      <c r="N1021" s="157">
        <v>1</v>
      </c>
      <c r="O1021" s="158">
        <f t="shared" si="47"/>
        <v>0</v>
      </c>
    </row>
    <row r="1022" spans="1:15" ht="16">
      <c r="A1022" s="21" t="s">
        <v>3008</v>
      </c>
      <c r="B1022" s="21" t="s">
        <v>3009</v>
      </c>
      <c r="C1022" s="21" t="s">
        <v>186</v>
      </c>
      <c r="D1022" s="21" t="s">
        <v>44</v>
      </c>
      <c r="E1022" s="21" t="s">
        <v>714</v>
      </c>
      <c r="F1022" s="21" t="s">
        <v>3010</v>
      </c>
      <c r="G1022" s="21" t="s">
        <v>3011</v>
      </c>
      <c r="H1022" s="21" t="s">
        <v>3012</v>
      </c>
      <c r="I1022" s="21" t="s">
        <v>3013</v>
      </c>
      <c r="J1022" s="21" t="s">
        <v>3014</v>
      </c>
      <c r="K1022" s="22">
        <v>1.1040000000000001</v>
      </c>
      <c r="L1022" s="22">
        <f t="shared" si="45"/>
        <v>0.72300130273243157</v>
      </c>
      <c r="M1022" s="22">
        <f t="shared" si="46"/>
        <v>-0.46792984820346523</v>
      </c>
      <c r="N1022" s="157">
        <v>1</v>
      </c>
      <c r="O1022" s="158">
        <f t="shared" si="47"/>
        <v>0</v>
      </c>
    </row>
    <row r="1023" spans="1:15" ht="16">
      <c r="A1023" s="21" t="s">
        <v>3850</v>
      </c>
      <c r="B1023" s="21" t="s">
        <v>3851</v>
      </c>
      <c r="C1023" s="21" t="s">
        <v>53</v>
      </c>
      <c r="D1023" s="21" t="s">
        <v>34</v>
      </c>
      <c r="E1023" s="21" t="s">
        <v>214</v>
      </c>
      <c r="F1023" s="21" t="s">
        <v>3852</v>
      </c>
      <c r="G1023" s="21" t="s">
        <v>3853</v>
      </c>
      <c r="H1023" s="21" t="s">
        <v>3854</v>
      </c>
      <c r="I1023" s="21" t="s">
        <v>3855</v>
      </c>
      <c r="J1023" s="21" t="s">
        <v>469</v>
      </c>
      <c r="K1023" s="22">
        <v>1.1040000000000001</v>
      </c>
      <c r="L1023" s="22">
        <f t="shared" si="45"/>
        <v>0.72300130273243157</v>
      </c>
      <c r="M1023" s="22">
        <f t="shared" si="46"/>
        <v>-0.46792984820346523</v>
      </c>
      <c r="N1023" s="157">
        <v>1</v>
      </c>
      <c r="O1023" s="158">
        <f t="shared" si="47"/>
        <v>0</v>
      </c>
    </row>
    <row r="1024" spans="1:15" ht="16">
      <c r="A1024" s="21" t="s">
        <v>6176</v>
      </c>
      <c r="B1024" s="21" t="s">
        <v>6177</v>
      </c>
      <c r="C1024" s="21" t="s">
        <v>95</v>
      </c>
      <c r="D1024" s="21" t="s">
        <v>86</v>
      </c>
      <c r="E1024" s="21" t="s">
        <v>6178</v>
      </c>
      <c r="F1024" s="21" t="s">
        <v>6179</v>
      </c>
      <c r="G1024" s="21" t="s">
        <v>6180</v>
      </c>
      <c r="H1024" s="21" t="s">
        <v>6181</v>
      </c>
      <c r="I1024" s="21" t="s">
        <v>6182</v>
      </c>
      <c r="J1024" s="21" t="s">
        <v>40</v>
      </c>
      <c r="K1024" s="22">
        <v>1.1040000000000001</v>
      </c>
      <c r="L1024" s="22">
        <f t="shared" si="45"/>
        <v>0.72300130273243157</v>
      </c>
      <c r="M1024" s="22">
        <f t="shared" si="46"/>
        <v>-0.46792984820346523</v>
      </c>
      <c r="N1024" s="157">
        <v>1</v>
      </c>
      <c r="O1024" s="158">
        <f t="shared" si="47"/>
        <v>0</v>
      </c>
    </row>
    <row r="1025" spans="1:15" ht="16">
      <c r="A1025" s="21" t="s">
        <v>6392</v>
      </c>
      <c r="B1025" s="21" t="s">
        <v>6393</v>
      </c>
      <c r="C1025" s="21" t="s">
        <v>33</v>
      </c>
      <c r="D1025" s="21" t="s">
        <v>40</v>
      </c>
      <c r="E1025" s="21" t="s">
        <v>511</v>
      </c>
      <c r="F1025" s="21" t="s">
        <v>5738</v>
      </c>
      <c r="G1025" s="21" t="s">
        <v>6394</v>
      </c>
      <c r="H1025" s="21" t="s">
        <v>6395</v>
      </c>
      <c r="I1025" s="21" t="s">
        <v>6396</v>
      </c>
      <c r="J1025" s="21" t="s">
        <v>5742</v>
      </c>
      <c r="K1025" s="22">
        <v>1.1040000000000001</v>
      </c>
      <c r="L1025" s="22">
        <f t="shared" si="45"/>
        <v>0.72300130273243157</v>
      </c>
      <c r="M1025" s="22">
        <f t="shared" si="46"/>
        <v>-0.46792984820346523</v>
      </c>
      <c r="N1025" s="157">
        <v>1</v>
      </c>
      <c r="O1025" s="158">
        <f t="shared" si="47"/>
        <v>0</v>
      </c>
    </row>
    <row r="1026" spans="1:15" ht="16">
      <c r="A1026" s="21" t="s">
        <v>10784</v>
      </c>
      <c r="B1026" s="21" t="s">
        <v>10785</v>
      </c>
      <c r="C1026" s="21" t="s">
        <v>53</v>
      </c>
      <c r="D1026" s="21" t="s">
        <v>40</v>
      </c>
      <c r="E1026" s="21" t="s">
        <v>207</v>
      </c>
      <c r="F1026" s="21" t="s">
        <v>10786</v>
      </c>
      <c r="G1026" s="21" t="s">
        <v>10787</v>
      </c>
      <c r="H1026" s="21" t="s">
        <v>10788</v>
      </c>
      <c r="I1026" s="21" t="s">
        <v>10789</v>
      </c>
      <c r="J1026" s="21" t="s">
        <v>40</v>
      </c>
      <c r="K1026" s="22">
        <v>1.1040000000000001</v>
      </c>
      <c r="L1026" s="22">
        <f t="shared" ref="L1026:L1089" si="48">K1026/1.526968203</f>
        <v>0.72300130273243157</v>
      </c>
      <c r="M1026" s="22">
        <f t="shared" ref="M1026:M1089" si="49">LOG(L1026, 2)</f>
        <v>-0.46792984820346523</v>
      </c>
      <c r="N1026" s="157">
        <v>1</v>
      </c>
      <c r="O1026" s="158">
        <f t="shared" ref="O1026:O1089" si="50">-LOG10(N1026)</f>
        <v>0</v>
      </c>
    </row>
    <row r="1027" spans="1:15" ht="16">
      <c r="A1027" s="21" t="s">
        <v>3868</v>
      </c>
      <c r="B1027" s="21" t="s">
        <v>3869</v>
      </c>
      <c r="C1027" s="21" t="s">
        <v>33</v>
      </c>
      <c r="D1027" s="21" t="s">
        <v>86</v>
      </c>
      <c r="E1027" s="21" t="s">
        <v>511</v>
      </c>
      <c r="F1027" s="21" t="s">
        <v>3870</v>
      </c>
      <c r="G1027" s="21" t="s">
        <v>3871</v>
      </c>
      <c r="H1027" s="21" t="s">
        <v>3872</v>
      </c>
      <c r="I1027" s="21" t="s">
        <v>3873</v>
      </c>
      <c r="J1027" s="21" t="s">
        <v>1708</v>
      </c>
      <c r="K1027" s="22">
        <v>1.105</v>
      </c>
      <c r="L1027" s="22">
        <f t="shared" si="48"/>
        <v>0.72365619521679059</v>
      </c>
      <c r="M1027" s="22">
        <f t="shared" si="49"/>
        <v>-0.46662365070284051</v>
      </c>
      <c r="N1027" s="157">
        <v>1</v>
      </c>
      <c r="O1027" s="158">
        <f t="shared" si="50"/>
        <v>0</v>
      </c>
    </row>
    <row r="1028" spans="1:15" ht="16">
      <c r="A1028" s="21" t="s">
        <v>4115</v>
      </c>
      <c r="B1028" s="21" t="s">
        <v>4116</v>
      </c>
      <c r="C1028" s="21" t="s">
        <v>33</v>
      </c>
      <c r="D1028" s="21" t="s">
        <v>40</v>
      </c>
      <c r="E1028" s="21" t="s">
        <v>45</v>
      </c>
      <c r="F1028" s="21" t="s">
        <v>4117</v>
      </c>
      <c r="G1028" s="21" t="s">
        <v>4118</v>
      </c>
      <c r="H1028" s="21" t="s">
        <v>4119</v>
      </c>
      <c r="I1028" s="21" t="s">
        <v>4120</v>
      </c>
      <c r="J1028" s="21" t="s">
        <v>3109</v>
      </c>
      <c r="K1028" s="22">
        <v>1.105</v>
      </c>
      <c r="L1028" s="22">
        <f t="shared" si="48"/>
        <v>0.72365619521679059</v>
      </c>
      <c r="M1028" s="22">
        <f t="shared" si="49"/>
        <v>-0.46662365070284051</v>
      </c>
      <c r="N1028" s="157">
        <v>1</v>
      </c>
      <c r="O1028" s="158">
        <f t="shared" si="50"/>
        <v>0</v>
      </c>
    </row>
    <row r="1029" spans="1:15" ht="16">
      <c r="A1029" s="21" t="s">
        <v>6329</v>
      </c>
      <c r="B1029" s="21" t="s">
        <v>6330</v>
      </c>
      <c r="C1029" s="21" t="s">
        <v>33</v>
      </c>
      <c r="D1029" s="21" t="s">
        <v>40</v>
      </c>
      <c r="E1029" s="21" t="s">
        <v>511</v>
      </c>
      <c r="F1029" s="21" t="s">
        <v>6331</v>
      </c>
      <c r="G1029" s="21" t="s">
        <v>6332</v>
      </c>
      <c r="H1029" s="21" t="s">
        <v>6333</v>
      </c>
      <c r="I1029" s="21" t="s">
        <v>6334</v>
      </c>
      <c r="J1029" s="21" t="s">
        <v>40</v>
      </c>
      <c r="K1029" s="22">
        <v>1.105</v>
      </c>
      <c r="L1029" s="22">
        <f t="shared" si="48"/>
        <v>0.72365619521679059</v>
      </c>
      <c r="M1029" s="22">
        <f t="shared" si="49"/>
        <v>-0.46662365070284051</v>
      </c>
      <c r="N1029" s="157">
        <v>1</v>
      </c>
      <c r="O1029" s="158">
        <f t="shared" si="50"/>
        <v>0</v>
      </c>
    </row>
    <row r="1030" spans="1:15" ht="16">
      <c r="A1030" s="21" t="s">
        <v>8996</v>
      </c>
      <c r="B1030" s="21" t="s">
        <v>8997</v>
      </c>
      <c r="C1030" s="21" t="s">
        <v>186</v>
      </c>
      <c r="D1030" s="21" t="s">
        <v>141</v>
      </c>
      <c r="E1030" s="21" t="s">
        <v>4560</v>
      </c>
      <c r="F1030" s="21" t="s">
        <v>8998</v>
      </c>
      <c r="G1030" s="21" t="s">
        <v>8999</v>
      </c>
      <c r="H1030" s="21" t="s">
        <v>9000</v>
      </c>
      <c r="I1030" s="21" t="s">
        <v>9001</v>
      </c>
      <c r="J1030" s="21" t="s">
        <v>40</v>
      </c>
      <c r="K1030" s="22">
        <v>1.105</v>
      </c>
      <c r="L1030" s="22">
        <f t="shared" si="48"/>
        <v>0.72365619521679059</v>
      </c>
      <c r="M1030" s="22">
        <f t="shared" si="49"/>
        <v>-0.46662365070284051</v>
      </c>
      <c r="N1030" s="157">
        <v>1</v>
      </c>
      <c r="O1030" s="158">
        <f t="shared" si="50"/>
        <v>0</v>
      </c>
    </row>
    <row r="1031" spans="1:15" ht="16">
      <c r="A1031" s="21" t="s">
        <v>7747</v>
      </c>
      <c r="B1031" s="21" t="s">
        <v>7748</v>
      </c>
      <c r="C1031" s="21" t="s">
        <v>235</v>
      </c>
      <c r="D1031" s="21" t="s">
        <v>40</v>
      </c>
      <c r="E1031" s="21" t="s">
        <v>1468</v>
      </c>
      <c r="F1031" s="21" t="s">
        <v>7749</v>
      </c>
      <c r="G1031" s="21" t="s">
        <v>7750</v>
      </c>
      <c r="H1031" s="21" t="s">
        <v>7751</v>
      </c>
      <c r="I1031" s="21" t="s">
        <v>7752</v>
      </c>
      <c r="J1031" s="21" t="s">
        <v>40</v>
      </c>
      <c r="K1031" s="22">
        <v>1.105</v>
      </c>
      <c r="L1031" s="22">
        <f t="shared" si="48"/>
        <v>0.72365619521679059</v>
      </c>
      <c r="M1031" s="22">
        <f t="shared" si="49"/>
        <v>-0.46662365070284051</v>
      </c>
      <c r="N1031" s="157">
        <v>1</v>
      </c>
      <c r="O1031" s="158">
        <f t="shared" si="50"/>
        <v>0</v>
      </c>
    </row>
    <row r="1032" spans="1:15" ht="16">
      <c r="A1032" s="21" t="s">
        <v>12773</v>
      </c>
      <c r="B1032" s="21" t="s">
        <v>12772</v>
      </c>
      <c r="C1032" s="21" t="s">
        <v>33</v>
      </c>
      <c r="D1032" s="21" t="s">
        <v>40</v>
      </c>
      <c r="E1032" s="21" t="s">
        <v>207</v>
      </c>
      <c r="F1032" s="21" t="s">
        <v>12771</v>
      </c>
      <c r="G1032" s="21" t="s">
        <v>12770</v>
      </c>
      <c r="H1032" s="21" t="s">
        <v>12769</v>
      </c>
      <c r="I1032" s="21" t="s">
        <v>12768</v>
      </c>
      <c r="J1032" s="21" t="s">
        <v>3109</v>
      </c>
      <c r="K1032" s="22">
        <v>1.105</v>
      </c>
      <c r="L1032" s="22">
        <f t="shared" si="48"/>
        <v>0.72365619521679059</v>
      </c>
      <c r="M1032" s="22">
        <f t="shared" si="49"/>
        <v>-0.46662365070284051</v>
      </c>
      <c r="N1032" s="157">
        <v>1</v>
      </c>
      <c r="O1032" s="158">
        <f t="shared" si="50"/>
        <v>0</v>
      </c>
    </row>
    <row r="1033" spans="1:15" ht="16">
      <c r="A1033" s="21" t="s">
        <v>1191</v>
      </c>
      <c r="B1033" s="21" t="s">
        <v>1192</v>
      </c>
      <c r="C1033" s="21" t="s">
        <v>33</v>
      </c>
      <c r="D1033" s="21" t="s">
        <v>34</v>
      </c>
      <c r="E1033" s="21" t="s">
        <v>511</v>
      </c>
      <c r="F1033" s="21" t="s">
        <v>1193</v>
      </c>
      <c r="G1033" s="21" t="s">
        <v>1194</v>
      </c>
      <c r="H1033" s="21" t="s">
        <v>1195</v>
      </c>
      <c r="I1033" s="21" t="s">
        <v>1196</v>
      </c>
      <c r="J1033" s="21" t="s">
        <v>1197</v>
      </c>
      <c r="K1033" s="22">
        <v>1.1060000000000001</v>
      </c>
      <c r="L1033" s="22">
        <f t="shared" si="48"/>
        <v>0.72431108770114982</v>
      </c>
      <c r="M1033" s="22">
        <f t="shared" si="49"/>
        <v>-0.46531863474692708</v>
      </c>
      <c r="N1033" s="157">
        <v>1</v>
      </c>
      <c r="O1033" s="158">
        <f t="shared" si="50"/>
        <v>0</v>
      </c>
    </row>
    <row r="1034" spans="1:15" ht="16">
      <c r="A1034" s="21" t="s">
        <v>4768</v>
      </c>
      <c r="B1034" s="21" t="s">
        <v>4769</v>
      </c>
      <c r="C1034" s="21" t="s">
        <v>40</v>
      </c>
      <c r="D1034" s="21" t="s">
        <v>86</v>
      </c>
      <c r="E1034" s="21" t="s">
        <v>40</v>
      </c>
      <c r="F1034" s="21" t="s">
        <v>4770</v>
      </c>
      <c r="G1034" s="21" t="s">
        <v>4771</v>
      </c>
      <c r="H1034" s="21" t="s">
        <v>4772</v>
      </c>
      <c r="I1034" s="21" t="s">
        <v>4773</v>
      </c>
      <c r="J1034" s="21" t="s">
        <v>40</v>
      </c>
      <c r="K1034" s="22">
        <v>1.1060000000000001</v>
      </c>
      <c r="L1034" s="22">
        <f t="shared" si="48"/>
        <v>0.72431108770114982</v>
      </c>
      <c r="M1034" s="22">
        <f t="shared" si="49"/>
        <v>-0.46531863474692708</v>
      </c>
      <c r="N1034" s="157">
        <v>1</v>
      </c>
      <c r="O1034" s="158">
        <f t="shared" si="50"/>
        <v>0</v>
      </c>
    </row>
    <row r="1035" spans="1:15" ht="16">
      <c r="A1035" s="21" t="s">
        <v>6158</v>
      </c>
      <c r="B1035" s="21" t="s">
        <v>6159</v>
      </c>
      <c r="C1035" s="21" t="s">
        <v>33</v>
      </c>
      <c r="D1035" s="21" t="s">
        <v>86</v>
      </c>
      <c r="E1035" s="21" t="s">
        <v>158</v>
      </c>
      <c r="F1035" s="21" t="s">
        <v>5976</v>
      </c>
      <c r="G1035" s="21" t="s">
        <v>6160</v>
      </c>
      <c r="H1035" s="21" t="s">
        <v>6161</v>
      </c>
      <c r="I1035" s="21" t="s">
        <v>6162</v>
      </c>
      <c r="J1035" s="21" t="s">
        <v>40</v>
      </c>
      <c r="K1035" s="22">
        <v>1.1060000000000001</v>
      </c>
      <c r="L1035" s="22">
        <f t="shared" si="48"/>
        <v>0.72431108770114982</v>
      </c>
      <c r="M1035" s="22">
        <f t="shared" si="49"/>
        <v>-0.46531863474692708</v>
      </c>
      <c r="N1035" s="157">
        <v>1</v>
      </c>
      <c r="O1035" s="158">
        <f t="shared" si="50"/>
        <v>0</v>
      </c>
    </row>
    <row r="1036" spans="1:15" ht="16">
      <c r="A1036" s="21" t="s">
        <v>8753</v>
      </c>
      <c r="B1036" s="21" t="s">
        <v>8754</v>
      </c>
      <c r="C1036" s="21" t="s">
        <v>85</v>
      </c>
      <c r="D1036" s="21" t="s">
        <v>86</v>
      </c>
      <c r="E1036" s="21" t="s">
        <v>1468</v>
      </c>
      <c r="F1036" s="21" t="s">
        <v>8755</v>
      </c>
      <c r="G1036" s="21" t="s">
        <v>8756</v>
      </c>
      <c r="H1036" s="21" t="s">
        <v>8757</v>
      </c>
      <c r="I1036" s="21" t="s">
        <v>8758</v>
      </c>
      <c r="J1036" s="21" t="s">
        <v>40</v>
      </c>
      <c r="K1036" s="22">
        <v>1.1060000000000001</v>
      </c>
      <c r="L1036" s="22">
        <f t="shared" si="48"/>
        <v>0.72431108770114982</v>
      </c>
      <c r="M1036" s="22">
        <f t="shared" si="49"/>
        <v>-0.46531863474692708</v>
      </c>
      <c r="N1036" s="157">
        <v>1</v>
      </c>
      <c r="O1036" s="158">
        <f t="shared" si="50"/>
        <v>0</v>
      </c>
    </row>
    <row r="1037" spans="1:15" ht="16">
      <c r="A1037" s="21" t="s">
        <v>12818</v>
      </c>
      <c r="B1037" s="21" t="s">
        <v>12817</v>
      </c>
      <c r="C1037" s="21" t="s">
        <v>33</v>
      </c>
      <c r="D1037" s="21" t="s">
        <v>40</v>
      </c>
      <c r="E1037" s="21" t="s">
        <v>151</v>
      </c>
      <c r="F1037" s="21" t="s">
        <v>945</v>
      </c>
      <c r="G1037" s="21" t="s">
        <v>12816</v>
      </c>
      <c r="H1037" s="21" t="s">
        <v>12815</v>
      </c>
      <c r="I1037" s="21" t="s">
        <v>12814</v>
      </c>
      <c r="J1037" s="21" t="s">
        <v>1607</v>
      </c>
      <c r="K1037" s="22">
        <v>1.1060000000000001</v>
      </c>
      <c r="L1037" s="22">
        <f t="shared" si="48"/>
        <v>0.72431108770114982</v>
      </c>
      <c r="M1037" s="22">
        <f t="shared" si="49"/>
        <v>-0.46531863474692708</v>
      </c>
      <c r="N1037" s="157">
        <v>1</v>
      </c>
      <c r="O1037" s="158">
        <f t="shared" si="50"/>
        <v>0</v>
      </c>
    </row>
    <row r="1038" spans="1:15" ht="16">
      <c r="A1038" s="21" t="s">
        <v>9887</v>
      </c>
      <c r="B1038" s="21" t="s">
        <v>9888</v>
      </c>
      <c r="C1038" s="21" t="s">
        <v>85</v>
      </c>
      <c r="D1038" s="21" t="s">
        <v>40</v>
      </c>
      <c r="E1038" s="21" t="s">
        <v>9889</v>
      </c>
      <c r="F1038" s="21" t="s">
        <v>5679</v>
      </c>
      <c r="G1038" s="21" t="s">
        <v>9890</v>
      </c>
      <c r="H1038" s="21" t="s">
        <v>9891</v>
      </c>
      <c r="I1038" s="21" t="s">
        <v>9892</v>
      </c>
      <c r="J1038" s="21" t="s">
        <v>40</v>
      </c>
      <c r="K1038" s="22">
        <v>1.1060000000000001</v>
      </c>
      <c r="L1038" s="22">
        <f t="shared" si="48"/>
        <v>0.72431108770114982</v>
      </c>
      <c r="M1038" s="22">
        <f t="shared" si="49"/>
        <v>-0.46531863474692708</v>
      </c>
      <c r="N1038" s="157">
        <v>1</v>
      </c>
      <c r="O1038" s="158">
        <f t="shared" si="50"/>
        <v>0</v>
      </c>
    </row>
    <row r="1039" spans="1:15" ht="16">
      <c r="A1039" s="21" t="s">
        <v>3394</v>
      </c>
      <c r="B1039" s="21" t="s">
        <v>3395</v>
      </c>
      <c r="C1039" s="21" t="s">
        <v>33</v>
      </c>
      <c r="D1039" s="21" t="s">
        <v>34</v>
      </c>
      <c r="E1039" s="21" t="s">
        <v>511</v>
      </c>
      <c r="F1039" s="21" t="s">
        <v>3396</v>
      </c>
      <c r="G1039" s="21" t="s">
        <v>3397</v>
      </c>
      <c r="H1039" s="21" t="s">
        <v>3398</v>
      </c>
      <c r="I1039" s="21" t="s">
        <v>3399</v>
      </c>
      <c r="J1039" s="21" t="s">
        <v>1097</v>
      </c>
      <c r="K1039" s="22">
        <v>1.107</v>
      </c>
      <c r="L1039" s="22">
        <f t="shared" si="48"/>
        <v>0.72496598018550884</v>
      </c>
      <c r="M1039" s="22">
        <f t="shared" si="49"/>
        <v>-0.46401479820008201</v>
      </c>
      <c r="N1039" s="157">
        <v>1</v>
      </c>
      <c r="O1039" s="158">
        <f t="shared" si="50"/>
        <v>0</v>
      </c>
    </row>
    <row r="1040" spans="1:15" ht="16">
      <c r="A1040" s="21" t="s">
        <v>2192</v>
      </c>
      <c r="B1040" s="21" t="s">
        <v>2193</v>
      </c>
      <c r="C1040" s="21" t="s">
        <v>53</v>
      </c>
      <c r="D1040" s="21" t="s">
        <v>34</v>
      </c>
      <c r="E1040" s="21" t="s">
        <v>894</v>
      </c>
      <c r="F1040" s="21" t="s">
        <v>2194</v>
      </c>
      <c r="G1040" s="21" t="s">
        <v>2195</v>
      </c>
      <c r="H1040" s="21" t="s">
        <v>2196</v>
      </c>
      <c r="I1040" s="21" t="s">
        <v>2197</v>
      </c>
      <c r="J1040" s="21" t="s">
        <v>40</v>
      </c>
      <c r="K1040" s="22">
        <v>1.107</v>
      </c>
      <c r="L1040" s="22">
        <f t="shared" si="48"/>
        <v>0.72496598018550884</v>
      </c>
      <c r="M1040" s="22">
        <f t="shared" si="49"/>
        <v>-0.46401479820008201</v>
      </c>
      <c r="N1040" s="157">
        <v>1</v>
      </c>
      <c r="O1040" s="158">
        <f t="shared" si="50"/>
        <v>0</v>
      </c>
    </row>
    <row r="1041" spans="1:15" ht="16">
      <c r="A1041" s="21" t="s">
        <v>1507</v>
      </c>
      <c r="B1041" s="21" t="s">
        <v>1508</v>
      </c>
      <c r="C1041" s="21" t="s">
        <v>53</v>
      </c>
      <c r="D1041" s="21" t="s">
        <v>40</v>
      </c>
      <c r="E1041" s="21" t="s">
        <v>511</v>
      </c>
      <c r="F1041" s="21" t="s">
        <v>1509</v>
      </c>
      <c r="G1041" s="21" t="s">
        <v>1510</v>
      </c>
      <c r="H1041" s="21" t="s">
        <v>1511</v>
      </c>
      <c r="I1041" s="21" t="s">
        <v>1512</v>
      </c>
      <c r="J1041" s="21" t="s">
        <v>1513</v>
      </c>
      <c r="K1041" s="22">
        <v>1.1080000000000001</v>
      </c>
      <c r="L1041" s="22">
        <f t="shared" si="48"/>
        <v>0.72562087266986797</v>
      </c>
      <c r="M1041" s="22">
        <f t="shared" si="49"/>
        <v>-0.46271213893244584</v>
      </c>
      <c r="N1041" s="157">
        <v>1</v>
      </c>
      <c r="O1041" s="158">
        <f t="shared" si="50"/>
        <v>0</v>
      </c>
    </row>
    <row r="1042" spans="1:15" ht="16">
      <c r="A1042" s="21" t="s">
        <v>5386</v>
      </c>
      <c r="B1042" s="21" t="s">
        <v>5387</v>
      </c>
      <c r="C1042" s="21" t="s">
        <v>132</v>
      </c>
      <c r="D1042" s="21" t="s">
        <v>86</v>
      </c>
      <c r="E1042" s="21" t="s">
        <v>207</v>
      </c>
      <c r="F1042" s="21" t="s">
        <v>5388</v>
      </c>
      <c r="G1042" s="21" t="s">
        <v>5389</v>
      </c>
      <c r="H1042" s="21" t="s">
        <v>40</v>
      </c>
      <c r="I1042" s="21" t="s">
        <v>5390</v>
      </c>
      <c r="J1042" s="21" t="s">
        <v>469</v>
      </c>
      <c r="K1042" s="22">
        <v>1.1080000000000001</v>
      </c>
      <c r="L1042" s="22">
        <f t="shared" si="48"/>
        <v>0.72562087266986797</v>
      </c>
      <c r="M1042" s="22">
        <f t="shared" si="49"/>
        <v>-0.46271213893244584</v>
      </c>
      <c r="N1042" s="157">
        <v>1</v>
      </c>
      <c r="O1042" s="158">
        <f t="shared" si="50"/>
        <v>0</v>
      </c>
    </row>
    <row r="1043" spans="1:15" ht="16">
      <c r="A1043" s="21" t="s">
        <v>4215</v>
      </c>
      <c r="B1043" s="21" t="s">
        <v>4216</v>
      </c>
      <c r="C1043" s="21" t="s">
        <v>921</v>
      </c>
      <c r="D1043" s="21" t="s">
        <v>141</v>
      </c>
      <c r="E1043" s="21" t="s">
        <v>519</v>
      </c>
      <c r="F1043" s="21" t="s">
        <v>4217</v>
      </c>
      <c r="G1043" s="21" t="s">
        <v>4218</v>
      </c>
      <c r="H1043" s="21" t="s">
        <v>4219</v>
      </c>
      <c r="I1043" s="21" t="s">
        <v>4220</v>
      </c>
      <c r="J1043" s="21" t="s">
        <v>1180</v>
      </c>
      <c r="K1043" s="22">
        <v>1.1080000000000001</v>
      </c>
      <c r="L1043" s="22">
        <f t="shared" si="48"/>
        <v>0.72562087266986797</v>
      </c>
      <c r="M1043" s="22">
        <f t="shared" si="49"/>
        <v>-0.46271213893244584</v>
      </c>
      <c r="N1043" s="157">
        <v>1</v>
      </c>
      <c r="O1043" s="158">
        <f t="shared" si="50"/>
        <v>0</v>
      </c>
    </row>
    <row r="1044" spans="1:15" ht="16">
      <c r="A1044" s="2" t="s">
        <v>11423</v>
      </c>
      <c r="B1044" s="2" t="s">
        <v>11424</v>
      </c>
      <c r="C1044" s="2" t="s">
        <v>33</v>
      </c>
      <c r="D1044" s="2" t="s">
        <v>86</v>
      </c>
      <c r="E1044" s="2" t="s">
        <v>45</v>
      </c>
      <c r="F1044" s="2" t="s">
        <v>11425</v>
      </c>
      <c r="G1044" s="2" t="s">
        <v>11426</v>
      </c>
      <c r="H1044" s="2" t="s">
        <v>11427</v>
      </c>
      <c r="I1044" s="2" t="s">
        <v>11428</v>
      </c>
      <c r="J1044" s="2" t="s">
        <v>3625</v>
      </c>
      <c r="K1044" s="3">
        <v>1.1080000000000001</v>
      </c>
      <c r="L1044" s="3">
        <f t="shared" si="48"/>
        <v>0.72562087266986797</v>
      </c>
      <c r="M1044" s="3">
        <f t="shared" si="49"/>
        <v>-0.46271213893244584</v>
      </c>
      <c r="N1044" s="157">
        <v>1</v>
      </c>
      <c r="O1044" s="158">
        <f t="shared" si="50"/>
        <v>0</v>
      </c>
    </row>
    <row r="1045" spans="1:15" ht="16">
      <c r="A1045" s="21" t="s">
        <v>4570</v>
      </c>
      <c r="B1045" s="21" t="s">
        <v>4571</v>
      </c>
      <c r="C1045" s="21" t="s">
        <v>921</v>
      </c>
      <c r="D1045" s="21" t="s">
        <v>141</v>
      </c>
      <c r="E1045" s="21" t="s">
        <v>1916</v>
      </c>
      <c r="F1045" s="21" t="s">
        <v>1917</v>
      </c>
      <c r="G1045" s="21" t="s">
        <v>4572</v>
      </c>
      <c r="H1045" s="21" t="s">
        <v>4573</v>
      </c>
      <c r="I1045" s="21" t="s">
        <v>4574</v>
      </c>
      <c r="J1045" s="21" t="s">
        <v>2315</v>
      </c>
      <c r="K1045" s="22">
        <v>1.109</v>
      </c>
      <c r="L1045" s="22">
        <f t="shared" si="48"/>
        <v>0.72627576515422698</v>
      </c>
      <c r="M1045" s="22">
        <f t="shared" si="49"/>
        <v>-0.46141065481992444</v>
      </c>
      <c r="N1045" s="157">
        <v>1</v>
      </c>
      <c r="O1045" s="158">
        <f t="shared" si="50"/>
        <v>0</v>
      </c>
    </row>
    <row r="1046" spans="1:15" ht="16">
      <c r="A1046" s="21" t="s">
        <v>10510</v>
      </c>
      <c r="B1046" s="21" t="s">
        <v>10511</v>
      </c>
      <c r="C1046" s="21" t="s">
        <v>33</v>
      </c>
      <c r="D1046" s="21" t="s">
        <v>40</v>
      </c>
      <c r="E1046" s="21" t="s">
        <v>151</v>
      </c>
      <c r="F1046" s="21" t="s">
        <v>5642</v>
      </c>
      <c r="G1046" s="21" t="s">
        <v>10512</v>
      </c>
      <c r="H1046" s="21" t="s">
        <v>10513</v>
      </c>
      <c r="I1046" s="21" t="s">
        <v>10514</v>
      </c>
      <c r="J1046" s="21" t="s">
        <v>40</v>
      </c>
      <c r="K1046" s="22">
        <v>1.109</v>
      </c>
      <c r="L1046" s="22">
        <f t="shared" si="48"/>
        <v>0.72627576515422698</v>
      </c>
      <c r="M1046" s="22">
        <f t="shared" si="49"/>
        <v>-0.46141065481992444</v>
      </c>
      <c r="N1046" s="157">
        <v>1</v>
      </c>
      <c r="O1046" s="158">
        <f t="shared" si="50"/>
        <v>0</v>
      </c>
    </row>
    <row r="1047" spans="1:15">
      <c r="A1047" s="21" t="s">
        <v>9145</v>
      </c>
      <c r="B1047" s="21" t="s">
        <v>9146</v>
      </c>
      <c r="C1047" s="21" t="s">
        <v>235</v>
      </c>
      <c r="D1047" s="21" t="s">
        <v>314</v>
      </c>
      <c r="E1047" s="21" t="s">
        <v>6436</v>
      </c>
      <c r="F1047" s="21" t="s">
        <v>9147</v>
      </c>
      <c r="G1047" s="21" t="s">
        <v>9148</v>
      </c>
      <c r="H1047" s="21" t="s">
        <v>40</v>
      </c>
      <c r="I1047" s="21" t="s">
        <v>9149</v>
      </c>
      <c r="J1047" s="21" t="s">
        <v>2089</v>
      </c>
      <c r="K1047" s="22">
        <v>1.109</v>
      </c>
      <c r="L1047" s="22">
        <f t="shared" si="48"/>
        <v>0.72627576515422698</v>
      </c>
      <c r="M1047" s="22">
        <f t="shared" si="49"/>
        <v>-0.46141065481992444</v>
      </c>
      <c r="N1047" s="23" t="s">
        <v>40</v>
      </c>
      <c r="O1047" s="24" t="e">
        <f t="shared" si="50"/>
        <v>#VALUE!</v>
      </c>
    </row>
    <row r="1048" spans="1:15">
      <c r="A1048" s="21" t="s">
        <v>8806</v>
      </c>
      <c r="B1048" s="21" t="s">
        <v>8807</v>
      </c>
      <c r="C1048" s="21" t="s">
        <v>7160</v>
      </c>
      <c r="D1048" s="21" t="s">
        <v>40</v>
      </c>
      <c r="E1048" s="21" t="s">
        <v>40</v>
      </c>
      <c r="F1048" s="21" t="s">
        <v>8808</v>
      </c>
      <c r="G1048" s="21" t="s">
        <v>8809</v>
      </c>
      <c r="H1048" s="21" t="s">
        <v>8810</v>
      </c>
      <c r="I1048" s="21" t="s">
        <v>8811</v>
      </c>
      <c r="J1048" s="21" t="s">
        <v>40</v>
      </c>
      <c r="K1048" s="22">
        <v>1.109</v>
      </c>
      <c r="L1048" s="22">
        <f t="shared" si="48"/>
        <v>0.72627576515422698</v>
      </c>
      <c r="M1048" s="22">
        <f t="shared" si="49"/>
        <v>-0.46141065481992444</v>
      </c>
      <c r="N1048" s="23" t="s">
        <v>40</v>
      </c>
      <c r="O1048" s="24" t="e">
        <f t="shared" si="50"/>
        <v>#VALUE!</v>
      </c>
    </row>
    <row r="1049" spans="1:15" ht="16">
      <c r="A1049" s="21" t="s">
        <v>1889</v>
      </c>
      <c r="B1049" s="21" t="s">
        <v>1890</v>
      </c>
      <c r="C1049" s="21" t="s">
        <v>150</v>
      </c>
      <c r="D1049" s="21" t="s">
        <v>40</v>
      </c>
      <c r="E1049" s="21" t="s">
        <v>151</v>
      </c>
      <c r="F1049" s="21" t="s">
        <v>1891</v>
      </c>
      <c r="G1049" s="21" t="s">
        <v>1892</v>
      </c>
      <c r="H1049" s="21" t="s">
        <v>1893</v>
      </c>
      <c r="I1049" s="21" t="s">
        <v>1894</v>
      </c>
      <c r="J1049" s="21" t="s">
        <v>40</v>
      </c>
      <c r="K1049" s="22">
        <v>1.1100000000000001</v>
      </c>
      <c r="L1049" s="22">
        <f t="shared" si="48"/>
        <v>0.72693065763858611</v>
      </c>
      <c r="M1049" s="22">
        <f t="shared" si="49"/>
        <v>-0.46011034374416593</v>
      </c>
      <c r="N1049" s="157">
        <v>1</v>
      </c>
      <c r="O1049" s="158">
        <f t="shared" si="50"/>
        <v>0</v>
      </c>
    </row>
    <row r="1050" spans="1:15" ht="16">
      <c r="A1050" s="21" t="s">
        <v>6999</v>
      </c>
      <c r="B1050" s="21" t="s">
        <v>7000</v>
      </c>
      <c r="C1050" s="21" t="s">
        <v>4353</v>
      </c>
      <c r="D1050" s="21" t="s">
        <v>34</v>
      </c>
      <c r="E1050" s="21" t="s">
        <v>77</v>
      </c>
      <c r="F1050" s="21" t="s">
        <v>7001</v>
      </c>
      <c r="G1050" s="21" t="s">
        <v>7002</v>
      </c>
      <c r="H1050" s="21" t="s">
        <v>7003</v>
      </c>
      <c r="I1050" s="21" t="s">
        <v>7004</v>
      </c>
      <c r="J1050" s="21" t="s">
        <v>532</v>
      </c>
      <c r="K1050" s="22">
        <v>1.1100000000000001</v>
      </c>
      <c r="L1050" s="22">
        <f t="shared" si="48"/>
        <v>0.72693065763858611</v>
      </c>
      <c r="M1050" s="22">
        <f t="shared" si="49"/>
        <v>-0.46011034374416593</v>
      </c>
      <c r="N1050" s="157">
        <v>1</v>
      </c>
      <c r="O1050" s="158">
        <f t="shared" si="50"/>
        <v>0</v>
      </c>
    </row>
    <row r="1051" spans="1:15" ht="16">
      <c r="A1051" s="21" t="s">
        <v>1487</v>
      </c>
      <c r="B1051" s="21" t="s">
        <v>1488</v>
      </c>
      <c r="C1051" s="21" t="s">
        <v>33</v>
      </c>
      <c r="D1051" s="21" t="s">
        <v>86</v>
      </c>
      <c r="E1051" s="21" t="s">
        <v>207</v>
      </c>
      <c r="F1051" s="21" t="s">
        <v>1489</v>
      </c>
      <c r="G1051" s="21" t="s">
        <v>1490</v>
      </c>
      <c r="H1051" s="21" t="s">
        <v>1491</v>
      </c>
      <c r="I1051" s="21" t="s">
        <v>1492</v>
      </c>
      <c r="J1051" s="21" t="s">
        <v>399</v>
      </c>
      <c r="K1051" s="22">
        <v>1.111</v>
      </c>
      <c r="L1051" s="22">
        <f t="shared" si="48"/>
        <v>0.72758555012294512</v>
      </c>
      <c r="M1051" s="22">
        <f t="shared" si="49"/>
        <v>-0.45881120359254235</v>
      </c>
      <c r="N1051" s="157">
        <v>1</v>
      </c>
      <c r="O1051" s="158">
        <f t="shared" si="50"/>
        <v>0</v>
      </c>
    </row>
    <row r="1052" spans="1:15" ht="16">
      <c r="A1052" s="21" t="s">
        <v>957</v>
      </c>
      <c r="B1052" s="21" t="s">
        <v>958</v>
      </c>
      <c r="C1052" s="21" t="s">
        <v>33</v>
      </c>
      <c r="D1052" s="21" t="s">
        <v>40</v>
      </c>
      <c r="E1052" s="21" t="s">
        <v>151</v>
      </c>
      <c r="F1052" s="21" t="s">
        <v>959</v>
      </c>
      <c r="G1052" s="21" t="s">
        <v>960</v>
      </c>
      <c r="H1052" s="21" t="s">
        <v>961</v>
      </c>
      <c r="I1052" s="21" t="s">
        <v>962</v>
      </c>
      <c r="J1052" s="21" t="s">
        <v>40</v>
      </c>
      <c r="K1052" s="22">
        <v>1.111</v>
      </c>
      <c r="L1052" s="22">
        <f t="shared" si="48"/>
        <v>0.72758555012294512</v>
      </c>
      <c r="M1052" s="22">
        <f t="shared" si="49"/>
        <v>-0.45881120359254235</v>
      </c>
      <c r="N1052" s="157">
        <v>1</v>
      </c>
      <c r="O1052" s="158">
        <f t="shared" si="50"/>
        <v>0</v>
      </c>
    </row>
    <row r="1053" spans="1:15" ht="16">
      <c r="A1053" s="21" t="s">
        <v>6769</v>
      </c>
      <c r="B1053" s="21" t="s">
        <v>6770</v>
      </c>
      <c r="C1053" s="21" t="s">
        <v>33</v>
      </c>
      <c r="D1053" s="21" t="s">
        <v>991</v>
      </c>
      <c r="E1053" s="21" t="s">
        <v>992</v>
      </c>
      <c r="F1053" s="21" t="s">
        <v>6771</v>
      </c>
      <c r="G1053" s="21" t="s">
        <v>6772</v>
      </c>
      <c r="H1053" s="21" t="s">
        <v>6773</v>
      </c>
      <c r="I1053" s="21" t="s">
        <v>6774</v>
      </c>
      <c r="J1053" s="21" t="s">
        <v>102</v>
      </c>
      <c r="K1053" s="22">
        <v>1.111</v>
      </c>
      <c r="L1053" s="22">
        <f t="shared" si="48"/>
        <v>0.72758555012294512</v>
      </c>
      <c r="M1053" s="22">
        <f t="shared" si="49"/>
        <v>-0.45881120359254235</v>
      </c>
      <c r="N1053" s="157">
        <v>1</v>
      </c>
      <c r="O1053" s="158">
        <f t="shared" si="50"/>
        <v>0</v>
      </c>
    </row>
    <row r="1054" spans="1:15" ht="16">
      <c r="A1054" s="2" t="s">
        <v>516</v>
      </c>
      <c r="B1054" s="2" t="s">
        <v>517</v>
      </c>
      <c r="C1054" s="2" t="s">
        <v>518</v>
      </c>
      <c r="D1054" s="2" t="s">
        <v>40</v>
      </c>
      <c r="E1054" s="2" t="s">
        <v>519</v>
      </c>
      <c r="F1054" s="2" t="s">
        <v>520</v>
      </c>
      <c r="G1054" s="2" t="s">
        <v>521</v>
      </c>
      <c r="H1054" s="2" t="s">
        <v>40</v>
      </c>
      <c r="I1054" s="2" t="s">
        <v>522</v>
      </c>
      <c r="J1054" s="2" t="s">
        <v>523</v>
      </c>
      <c r="K1054" s="3">
        <v>1.1120000000000001</v>
      </c>
      <c r="L1054" s="3">
        <f t="shared" si="48"/>
        <v>0.72824044260730425</v>
      </c>
      <c r="M1054" s="3">
        <f t="shared" si="49"/>
        <v>-0.4575132322581269</v>
      </c>
      <c r="N1054" s="157">
        <v>1</v>
      </c>
      <c r="O1054" s="158">
        <f t="shared" si="50"/>
        <v>0</v>
      </c>
    </row>
    <row r="1055" spans="1:15" ht="16">
      <c r="A1055" s="21" t="s">
        <v>4635</v>
      </c>
      <c r="B1055" s="21" t="s">
        <v>4636</v>
      </c>
      <c r="C1055" s="21" t="s">
        <v>33</v>
      </c>
      <c r="D1055" s="21" t="s">
        <v>34</v>
      </c>
      <c r="E1055" s="21" t="s">
        <v>158</v>
      </c>
      <c r="F1055" s="21" t="s">
        <v>4637</v>
      </c>
      <c r="G1055" s="21" t="s">
        <v>4638</v>
      </c>
      <c r="H1055" s="21" t="s">
        <v>4639</v>
      </c>
      <c r="I1055" s="21" t="s">
        <v>4640</v>
      </c>
      <c r="J1055" s="21" t="s">
        <v>4641</v>
      </c>
      <c r="K1055" s="22">
        <v>1.1120000000000001</v>
      </c>
      <c r="L1055" s="22">
        <f t="shared" si="48"/>
        <v>0.72824044260730425</v>
      </c>
      <c r="M1055" s="22">
        <f t="shared" si="49"/>
        <v>-0.4575132322581269</v>
      </c>
      <c r="N1055" s="157">
        <v>1</v>
      </c>
      <c r="O1055" s="158">
        <f t="shared" si="50"/>
        <v>0</v>
      </c>
    </row>
    <row r="1056" spans="1:15" ht="16">
      <c r="A1056" s="21" t="s">
        <v>7905</v>
      </c>
      <c r="B1056" s="21" t="s">
        <v>7906</v>
      </c>
      <c r="C1056" s="21" t="s">
        <v>53</v>
      </c>
      <c r="D1056" s="21" t="s">
        <v>40</v>
      </c>
      <c r="E1056" s="21" t="s">
        <v>158</v>
      </c>
      <c r="F1056" s="21" t="s">
        <v>7907</v>
      </c>
      <c r="G1056" s="21" t="s">
        <v>7908</v>
      </c>
      <c r="H1056" s="21" t="s">
        <v>7909</v>
      </c>
      <c r="I1056" s="21" t="s">
        <v>7910</v>
      </c>
      <c r="J1056" s="21" t="s">
        <v>147</v>
      </c>
      <c r="K1056" s="22">
        <v>1.1120000000000001</v>
      </c>
      <c r="L1056" s="22">
        <f t="shared" si="48"/>
        <v>0.72824044260730425</v>
      </c>
      <c r="M1056" s="22">
        <f t="shared" si="49"/>
        <v>-0.4575132322581269</v>
      </c>
      <c r="N1056" s="157">
        <v>1</v>
      </c>
      <c r="O1056" s="158">
        <f t="shared" si="50"/>
        <v>0</v>
      </c>
    </row>
    <row r="1057" spans="1:15" ht="16">
      <c r="A1057" s="21" t="s">
        <v>9121</v>
      </c>
      <c r="B1057" s="21" t="s">
        <v>9122</v>
      </c>
      <c r="C1057" s="21" t="s">
        <v>33</v>
      </c>
      <c r="D1057" s="21" t="s">
        <v>40</v>
      </c>
      <c r="E1057" s="21" t="s">
        <v>111</v>
      </c>
      <c r="F1057" s="21" t="s">
        <v>9123</v>
      </c>
      <c r="G1057" s="21" t="s">
        <v>9124</v>
      </c>
      <c r="H1057" s="21" t="s">
        <v>9125</v>
      </c>
      <c r="I1057" s="21" t="s">
        <v>9126</v>
      </c>
      <c r="J1057" s="21" t="s">
        <v>1940</v>
      </c>
      <c r="K1057" s="22">
        <v>1.1120000000000001</v>
      </c>
      <c r="L1057" s="22">
        <f t="shared" si="48"/>
        <v>0.72824044260730425</v>
      </c>
      <c r="M1057" s="22">
        <f t="shared" si="49"/>
        <v>-0.4575132322581269</v>
      </c>
      <c r="N1057" s="157">
        <v>1</v>
      </c>
      <c r="O1057" s="158">
        <f t="shared" si="50"/>
        <v>0</v>
      </c>
    </row>
    <row r="1058" spans="1:15">
      <c r="A1058" s="21" t="s">
        <v>9291</v>
      </c>
      <c r="B1058" s="21" t="s">
        <v>9292</v>
      </c>
      <c r="C1058" s="21" t="s">
        <v>186</v>
      </c>
      <c r="D1058" s="21" t="s">
        <v>314</v>
      </c>
      <c r="E1058" s="21" t="s">
        <v>714</v>
      </c>
      <c r="F1058" s="21" t="s">
        <v>5499</v>
      </c>
      <c r="G1058" s="21" t="s">
        <v>9293</v>
      </c>
      <c r="H1058" s="21" t="s">
        <v>9294</v>
      </c>
      <c r="I1058" s="21" t="s">
        <v>9295</v>
      </c>
      <c r="J1058" s="21" t="s">
        <v>2673</v>
      </c>
      <c r="K1058" s="22">
        <v>1.1120000000000001</v>
      </c>
      <c r="L1058" s="22">
        <f t="shared" si="48"/>
        <v>0.72824044260730425</v>
      </c>
      <c r="M1058" s="22">
        <f t="shared" si="49"/>
        <v>-0.4575132322581269</v>
      </c>
      <c r="N1058" s="23" t="s">
        <v>40</v>
      </c>
      <c r="O1058" s="24" t="e">
        <f t="shared" si="50"/>
        <v>#VALUE!</v>
      </c>
    </row>
    <row r="1059" spans="1:15">
      <c r="A1059" s="2" t="s">
        <v>11908</v>
      </c>
      <c r="B1059" s="2" t="s">
        <v>11909</v>
      </c>
      <c r="C1059" s="2" t="s">
        <v>33</v>
      </c>
      <c r="D1059" s="2" t="s">
        <v>86</v>
      </c>
      <c r="E1059" s="2" t="s">
        <v>511</v>
      </c>
      <c r="F1059" s="2" t="s">
        <v>11910</v>
      </c>
      <c r="G1059" s="2" t="s">
        <v>11911</v>
      </c>
      <c r="H1059" s="2" t="s">
        <v>11912</v>
      </c>
      <c r="I1059" s="2" t="s">
        <v>11913</v>
      </c>
      <c r="J1059" s="2" t="s">
        <v>9636</v>
      </c>
      <c r="K1059" s="3">
        <v>1.1120000000000001</v>
      </c>
      <c r="L1059" s="3">
        <f t="shared" si="48"/>
        <v>0.72824044260730425</v>
      </c>
      <c r="M1059" s="3">
        <f t="shared" si="49"/>
        <v>-0.4575132322581269</v>
      </c>
      <c r="N1059" s="4" t="s">
        <v>40</v>
      </c>
      <c r="O1059" s="5" t="e">
        <f t="shared" si="50"/>
        <v>#VALUE!</v>
      </c>
    </row>
    <row r="1060" spans="1:15" ht="16">
      <c r="A1060" s="21" t="s">
        <v>4103</v>
      </c>
      <c r="B1060" s="21" t="s">
        <v>4104</v>
      </c>
      <c r="C1060" s="21" t="s">
        <v>3119</v>
      </c>
      <c r="D1060" s="21" t="s">
        <v>141</v>
      </c>
      <c r="E1060" s="21" t="s">
        <v>4105</v>
      </c>
      <c r="F1060" s="21" t="s">
        <v>4106</v>
      </c>
      <c r="G1060" s="21" t="s">
        <v>4107</v>
      </c>
      <c r="H1060" s="21" t="s">
        <v>4108</v>
      </c>
      <c r="I1060" s="21" t="s">
        <v>4109</v>
      </c>
      <c r="J1060" s="21" t="s">
        <v>3001</v>
      </c>
      <c r="K1060" s="22">
        <v>1.113</v>
      </c>
      <c r="L1060" s="22">
        <f t="shared" si="48"/>
        <v>0.72889533509166327</v>
      </c>
      <c r="M1060" s="22">
        <f t="shared" si="49"/>
        <v>-0.45621642763967502</v>
      </c>
      <c r="N1060" s="157">
        <v>1</v>
      </c>
      <c r="O1060" s="158">
        <f t="shared" si="50"/>
        <v>0</v>
      </c>
    </row>
    <row r="1061" spans="1:15" ht="16">
      <c r="A1061" s="21" t="s">
        <v>9099</v>
      </c>
      <c r="B1061" s="21" t="s">
        <v>9100</v>
      </c>
      <c r="C1061" s="21" t="s">
        <v>85</v>
      </c>
      <c r="D1061" s="21" t="s">
        <v>86</v>
      </c>
      <c r="E1061" s="21" t="s">
        <v>937</v>
      </c>
      <c r="F1061" s="21" t="s">
        <v>2967</v>
      </c>
      <c r="G1061" s="21" t="s">
        <v>9101</v>
      </c>
      <c r="H1061" s="21" t="s">
        <v>9102</v>
      </c>
      <c r="I1061" s="21" t="s">
        <v>9103</v>
      </c>
      <c r="J1061" s="21" t="s">
        <v>40</v>
      </c>
      <c r="K1061" s="22">
        <v>1.113</v>
      </c>
      <c r="L1061" s="22">
        <f t="shared" si="48"/>
        <v>0.72889533509166327</v>
      </c>
      <c r="M1061" s="22">
        <f t="shared" si="49"/>
        <v>-0.45621642763967502</v>
      </c>
      <c r="N1061" s="157">
        <v>1</v>
      </c>
      <c r="O1061" s="158">
        <f t="shared" si="50"/>
        <v>0</v>
      </c>
    </row>
    <row r="1062" spans="1:15">
      <c r="A1062" s="2" t="s">
        <v>12534</v>
      </c>
      <c r="B1062" s="2" t="s">
        <v>12533</v>
      </c>
      <c r="C1062" s="2" t="s">
        <v>33</v>
      </c>
      <c r="D1062" s="2" t="s">
        <v>314</v>
      </c>
      <c r="E1062" s="2" t="s">
        <v>833</v>
      </c>
      <c r="F1062" s="2" t="s">
        <v>12532</v>
      </c>
      <c r="G1062" s="2" t="s">
        <v>12531</v>
      </c>
      <c r="H1062" s="2" t="s">
        <v>12530</v>
      </c>
      <c r="I1062" s="2" t="s">
        <v>12529</v>
      </c>
      <c r="J1062" s="2" t="s">
        <v>40</v>
      </c>
      <c r="K1062" s="3">
        <v>1.113</v>
      </c>
      <c r="L1062" s="3">
        <f t="shared" si="48"/>
        <v>0.72889533509166327</v>
      </c>
      <c r="M1062" s="3">
        <f t="shared" si="49"/>
        <v>-0.45621642763967502</v>
      </c>
      <c r="N1062" s="4" t="s">
        <v>40</v>
      </c>
      <c r="O1062" s="5" t="e">
        <f t="shared" si="50"/>
        <v>#VALUE!</v>
      </c>
    </row>
    <row r="1063" spans="1:15" ht="16">
      <c r="A1063" s="21" t="s">
        <v>2392</v>
      </c>
      <c r="B1063" s="21" t="s">
        <v>2393</v>
      </c>
      <c r="C1063" s="21" t="s">
        <v>921</v>
      </c>
      <c r="D1063" s="21" t="s">
        <v>40</v>
      </c>
      <c r="E1063" s="21" t="s">
        <v>40</v>
      </c>
      <c r="F1063" s="21" t="s">
        <v>2394</v>
      </c>
      <c r="G1063" s="21" t="s">
        <v>2395</v>
      </c>
      <c r="H1063" s="21" t="s">
        <v>2396</v>
      </c>
      <c r="I1063" s="21" t="s">
        <v>2397</v>
      </c>
      <c r="J1063" s="21" t="s">
        <v>1180</v>
      </c>
      <c r="K1063" s="22">
        <v>1.1140000000000001</v>
      </c>
      <c r="L1063" s="22">
        <f t="shared" si="48"/>
        <v>0.7295502275760225</v>
      </c>
      <c r="M1063" s="22">
        <f t="shared" si="49"/>
        <v>-0.45492078764160243</v>
      </c>
      <c r="N1063" s="157">
        <v>1</v>
      </c>
      <c r="O1063" s="158">
        <f t="shared" si="50"/>
        <v>0</v>
      </c>
    </row>
    <row r="1064" spans="1:15" ht="16">
      <c r="A1064" s="21" t="s">
        <v>8376</v>
      </c>
      <c r="B1064" s="21" t="s">
        <v>8377</v>
      </c>
      <c r="C1064" s="21" t="s">
        <v>2155</v>
      </c>
      <c r="D1064" s="21" t="s">
        <v>76</v>
      </c>
      <c r="E1064" s="21" t="s">
        <v>937</v>
      </c>
      <c r="F1064" s="21" t="s">
        <v>4662</v>
      </c>
      <c r="G1064" s="21" t="s">
        <v>8378</v>
      </c>
      <c r="H1064" s="21" t="s">
        <v>8379</v>
      </c>
      <c r="I1064" s="21" t="s">
        <v>8380</v>
      </c>
      <c r="J1064" s="21" t="s">
        <v>40</v>
      </c>
      <c r="K1064" s="22">
        <v>1.1140000000000001</v>
      </c>
      <c r="L1064" s="22">
        <f t="shared" si="48"/>
        <v>0.7295502275760225</v>
      </c>
      <c r="M1064" s="22">
        <f t="shared" si="49"/>
        <v>-0.45492078764160243</v>
      </c>
      <c r="N1064" s="157">
        <v>1</v>
      </c>
      <c r="O1064" s="158">
        <f t="shared" si="50"/>
        <v>0</v>
      </c>
    </row>
    <row r="1065" spans="1:15">
      <c r="A1065" s="2" t="s">
        <v>12722</v>
      </c>
      <c r="B1065" s="2" t="s">
        <v>12721</v>
      </c>
      <c r="C1065" s="2" t="s">
        <v>33</v>
      </c>
      <c r="D1065" s="2" t="s">
        <v>314</v>
      </c>
      <c r="E1065" s="2" t="s">
        <v>158</v>
      </c>
      <c r="F1065" s="2" t="s">
        <v>289</v>
      </c>
      <c r="G1065" s="2" t="s">
        <v>12720</v>
      </c>
      <c r="H1065" s="2" t="s">
        <v>12719</v>
      </c>
      <c r="I1065" s="2" t="s">
        <v>12718</v>
      </c>
      <c r="J1065" s="2" t="s">
        <v>40</v>
      </c>
      <c r="K1065" s="3">
        <v>1.1140000000000001</v>
      </c>
      <c r="L1065" s="3">
        <f t="shared" si="48"/>
        <v>0.7295502275760225</v>
      </c>
      <c r="M1065" s="3">
        <f t="shared" si="49"/>
        <v>-0.45492078764160243</v>
      </c>
      <c r="N1065" s="4" t="s">
        <v>40</v>
      </c>
      <c r="O1065" s="5" t="e">
        <f t="shared" si="50"/>
        <v>#VALUE!</v>
      </c>
    </row>
    <row r="1066" spans="1:15" ht="16">
      <c r="A1066" s="21" t="s">
        <v>877</v>
      </c>
      <c r="B1066" s="21" t="s">
        <v>878</v>
      </c>
      <c r="C1066" s="21" t="s">
        <v>53</v>
      </c>
      <c r="D1066" s="21" t="s">
        <v>34</v>
      </c>
      <c r="E1066" s="21" t="s">
        <v>511</v>
      </c>
      <c r="F1066" s="21" t="s">
        <v>879</v>
      </c>
      <c r="G1066" s="21" t="s">
        <v>880</v>
      </c>
      <c r="H1066" s="21" t="s">
        <v>881</v>
      </c>
      <c r="I1066" s="21" t="s">
        <v>882</v>
      </c>
      <c r="J1066" s="21" t="s">
        <v>883</v>
      </c>
      <c r="K1066" s="22">
        <v>1.115</v>
      </c>
      <c r="L1066" s="22">
        <f t="shared" si="48"/>
        <v>0.73020512006038152</v>
      </c>
      <c r="M1066" s="22">
        <f t="shared" si="49"/>
        <v>-0.45362631017396726</v>
      </c>
      <c r="N1066" s="157">
        <v>1</v>
      </c>
      <c r="O1066" s="158">
        <f t="shared" si="50"/>
        <v>0</v>
      </c>
    </row>
    <row r="1067" spans="1:15" ht="16">
      <c r="A1067" s="21" t="s">
        <v>2892</v>
      </c>
      <c r="B1067" s="21" t="s">
        <v>2893</v>
      </c>
      <c r="C1067" s="21" t="s">
        <v>2894</v>
      </c>
      <c r="D1067" s="21" t="s">
        <v>34</v>
      </c>
      <c r="E1067" s="21" t="s">
        <v>214</v>
      </c>
      <c r="F1067" s="21" t="s">
        <v>2895</v>
      </c>
      <c r="G1067" s="21" t="s">
        <v>2896</v>
      </c>
      <c r="H1067" s="21" t="s">
        <v>2897</v>
      </c>
      <c r="I1067" s="21" t="s">
        <v>2898</v>
      </c>
      <c r="J1067" s="21" t="s">
        <v>40</v>
      </c>
      <c r="K1067" s="22">
        <v>1.115</v>
      </c>
      <c r="L1067" s="22">
        <f t="shared" si="48"/>
        <v>0.73020512006038152</v>
      </c>
      <c r="M1067" s="22">
        <f t="shared" si="49"/>
        <v>-0.45362631017396726</v>
      </c>
      <c r="N1067" s="157">
        <v>1</v>
      </c>
      <c r="O1067" s="158">
        <f t="shared" si="50"/>
        <v>0</v>
      </c>
    </row>
    <row r="1068" spans="1:15" ht="16">
      <c r="A1068" s="21" t="s">
        <v>4322</v>
      </c>
      <c r="B1068" s="21" t="s">
        <v>4323</v>
      </c>
      <c r="C1068" s="21" t="s">
        <v>33</v>
      </c>
      <c r="D1068" s="21" t="s">
        <v>40</v>
      </c>
      <c r="E1068" s="21" t="s">
        <v>511</v>
      </c>
      <c r="F1068" s="21" t="s">
        <v>4324</v>
      </c>
      <c r="G1068" s="21" t="s">
        <v>4325</v>
      </c>
      <c r="H1068" s="21" t="s">
        <v>4326</v>
      </c>
      <c r="I1068" s="21" t="s">
        <v>4327</v>
      </c>
      <c r="J1068" s="21" t="s">
        <v>40</v>
      </c>
      <c r="K1068" s="22">
        <v>1.115</v>
      </c>
      <c r="L1068" s="22">
        <f t="shared" si="48"/>
        <v>0.73020512006038152</v>
      </c>
      <c r="M1068" s="22">
        <f t="shared" si="49"/>
        <v>-0.45362631017396726</v>
      </c>
      <c r="N1068" s="157">
        <v>1</v>
      </c>
      <c r="O1068" s="158">
        <f t="shared" si="50"/>
        <v>0</v>
      </c>
    </row>
    <row r="1069" spans="1:15" ht="16">
      <c r="A1069" s="21" t="s">
        <v>5695</v>
      </c>
      <c r="B1069" s="21" t="s">
        <v>5696</v>
      </c>
      <c r="C1069" s="21" t="s">
        <v>85</v>
      </c>
      <c r="D1069" s="21" t="s">
        <v>40</v>
      </c>
      <c r="E1069" s="21" t="s">
        <v>2111</v>
      </c>
      <c r="F1069" s="21" t="s">
        <v>5697</v>
      </c>
      <c r="G1069" s="21" t="s">
        <v>5698</v>
      </c>
      <c r="H1069" s="21" t="s">
        <v>5699</v>
      </c>
      <c r="I1069" s="21" t="s">
        <v>5700</v>
      </c>
      <c r="J1069" s="21" t="s">
        <v>40</v>
      </c>
      <c r="K1069" s="22">
        <v>1.115</v>
      </c>
      <c r="L1069" s="22">
        <f t="shared" si="48"/>
        <v>0.73020512006038152</v>
      </c>
      <c r="M1069" s="22">
        <f t="shared" si="49"/>
        <v>-0.45362631017396726</v>
      </c>
      <c r="N1069" s="157">
        <v>1</v>
      </c>
      <c r="O1069" s="158">
        <f t="shared" si="50"/>
        <v>0</v>
      </c>
    </row>
    <row r="1070" spans="1:15" ht="16">
      <c r="A1070" s="21" t="s">
        <v>4060</v>
      </c>
      <c r="B1070" s="21" t="s">
        <v>4061</v>
      </c>
      <c r="C1070" s="21" t="s">
        <v>85</v>
      </c>
      <c r="D1070" s="21" t="s">
        <v>34</v>
      </c>
      <c r="E1070" s="21" t="s">
        <v>3304</v>
      </c>
      <c r="F1070" s="21" t="s">
        <v>4062</v>
      </c>
      <c r="G1070" s="21" t="s">
        <v>4063</v>
      </c>
      <c r="H1070" s="21" t="s">
        <v>4064</v>
      </c>
      <c r="I1070" s="21" t="s">
        <v>4065</v>
      </c>
      <c r="J1070" s="21" t="s">
        <v>40</v>
      </c>
      <c r="K1070" s="22">
        <v>1.115</v>
      </c>
      <c r="L1070" s="22">
        <f t="shared" si="48"/>
        <v>0.73020512006038152</v>
      </c>
      <c r="M1070" s="22">
        <f t="shared" si="49"/>
        <v>-0.45362631017396726</v>
      </c>
      <c r="N1070" s="157">
        <v>1</v>
      </c>
      <c r="O1070" s="158">
        <f t="shared" si="50"/>
        <v>0</v>
      </c>
    </row>
    <row r="1071" spans="1:15" ht="16">
      <c r="A1071" s="21" t="s">
        <v>4310</v>
      </c>
      <c r="B1071" s="21" t="s">
        <v>4311</v>
      </c>
      <c r="C1071" s="21" t="s">
        <v>40</v>
      </c>
      <c r="D1071" s="21" t="s">
        <v>40</v>
      </c>
      <c r="E1071" s="21" t="s">
        <v>40</v>
      </c>
      <c r="F1071" s="21" t="s">
        <v>4312</v>
      </c>
      <c r="G1071" s="21" t="s">
        <v>4313</v>
      </c>
      <c r="H1071" s="21" t="s">
        <v>4314</v>
      </c>
      <c r="I1071" s="21" t="s">
        <v>4315</v>
      </c>
      <c r="J1071" s="21" t="s">
        <v>40</v>
      </c>
      <c r="K1071" s="22">
        <v>1.1160000000000001</v>
      </c>
      <c r="L1071" s="22">
        <f t="shared" si="48"/>
        <v>0.73086001254474064</v>
      </c>
      <c r="M1071" s="22">
        <f t="shared" si="49"/>
        <v>-0.45233299315244668</v>
      </c>
      <c r="N1071" s="157">
        <v>0.86584758332512801</v>
      </c>
      <c r="O1071" s="158">
        <f t="shared" si="50"/>
        <v>6.2558550877114955E-2</v>
      </c>
    </row>
    <row r="1072" spans="1:15" ht="16">
      <c r="A1072" s="21" t="s">
        <v>5533</v>
      </c>
      <c r="B1072" s="21" t="s">
        <v>5534</v>
      </c>
      <c r="C1072" s="21" t="s">
        <v>1267</v>
      </c>
      <c r="D1072" s="21" t="s">
        <v>314</v>
      </c>
      <c r="E1072" s="21" t="s">
        <v>111</v>
      </c>
      <c r="F1072" s="21" t="s">
        <v>3163</v>
      </c>
      <c r="G1072" s="21" t="s">
        <v>5535</v>
      </c>
      <c r="H1072" s="21" t="s">
        <v>5536</v>
      </c>
      <c r="I1072" s="21" t="s">
        <v>5537</v>
      </c>
      <c r="J1072" s="21" t="s">
        <v>2727</v>
      </c>
      <c r="K1072" s="22">
        <v>1.1160000000000001</v>
      </c>
      <c r="L1072" s="22">
        <f t="shared" si="48"/>
        <v>0.73086001254474064</v>
      </c>
      <c r="M1072" s="22">
        <f t="shared" si="49"/>
        <v>-0.45233299315244668</v>
      </c>
      <c r="N1072" s="157">
        <v>1</v>
      </c>
      <c r="O1072" s="158">
        <f t="shared" si="50"/>
        <v>0</v>
      </c>
    </row>
    <row r="1073" spans="1:15" ht="16">
      <c r="A1073" s="21" t="s">
        <v>2601</v>
      </c>
      <c r="B1073" s="21" t="s">
        <v>2602</v>
      </c>
      <c r="C1073" s="21" t="s">
        <v>235</v>
      </c>
      <c r="D1073" s="21" t="s">
        <v>86</v>
      </c>
      <c r="E1073" s="21" t="s">
        <v>2111</v>
      </c>
      <c r="F1073" s="21" t="s">
        <v>2603</v>
      </c>
      <c r="G1073" s="21" t="s">
        <v>2604</v>
      </c>
      <c r="H1073" s="21" t="s">
        <v>2605</v>
      </c>
      <c r="I1073" s="21" t="s">
        <v>2606</v>
      </c>
      <c r="J1073" s="21" t="s">
        <v>40</v>
      </c>
      <c r="K1073" s="22">
        <v>1.117</v>
      </c>
      <c r="L1073" s="22">
        <f t="shared" si="48"/>
        <v>0.73151490502909966</v>
      </c>
      <c r="M1073" s="22">
        <f t="shared" si="49"/>
        <v>-0.4510408344983195</v>
      </c>
      <c r="N1073" s="157">
        <v>1</v>
      </c>
      <c r="O1073" s="158">
        <f t="shared" si="50"/>
        <v>0</v>
      </c>
    </row>
    <row r="1074" spans="1:15" ht="16">
      <c r="A1074" s="21" t="s">
        <v>5719</v>
      </c>
      <c r="B1074" s="21" t="s">
        <v>5720</v>
      </c>
      <c r="C1074" s="21" t="s">
        <v>33</v>
      </c>
      <c r="D1074" s="21" t="s">
        <v>40</v>
      </c>
      <c r="E1074" s="21" t="s">
        <v>214</v>
      </c>
      <c r="F1074" s="21" t="s">
        <v>5721</v>
      </c>
      <c r="G1074" s="21" t="s">
        <v>5722</v>
      </c>
      <c r="H1074" s="21" t="s">
        <v>5723</v>
      </c>
      <c r="I1074" s="21" t="s">
        <v>5724</v>
      </c>
      <c r="J1074" s="21" t="s">
        <v>40</v>
      </c>
      <c r="K1074" s="22">
        <v>1.117</v>
      </c>
      <c r="L1074" s="22">
        <f t="shared" si="48"/>
        <v>0.73151490502909966</v>
      </c>
      <c r="M1074" s="22">
        <f t="shared" si="49"/>
        <v>-0.4510408344983195</v>
      </c>
      <c r="N1074" s="157">
        <v>1</v>
      </c>
      <c r="O1074" s="158">
        <f t="shared" si="50"/>
        <v>0</v>
      </c>
    </row>
    <row r="1075" spans="1:15" ht="16">
      <c r="A1075" s="21" t="s">
        <v>1941</v>
      </c>
      <c r="B1075" s="21" t="s">
        <v>1942</v>
      </c>
      <c r="C1075" s="21" t="s">
        <v>235</v>
      </c>
      <c r="D1075" s="21" t="s">
        <v>34</v>
      </c>
      <c r="E1075" s="21" t="s">
        <v>77</v>
      </c>
      <c r="F1075" s="21" t="s">
        <v>1943</v>
      </c>
      <c r="G1075" s="21" t="s">
        <v>1944</v>
      </c>
      <c r="H1075" s="21" t="s">
        <v>1945</v>
      </c>
      <c r="I1075" s="21" t="s">
        <v>1946</v>
      </c>
      <c r="J1075" s="21" t="s">
        <v>40</v>
      </c>
      <c r="K1075" s="22">
        <v>1.1180000000000001</v>
      </c>
      <c r="L1075" s="22">
        <f t="shared" si="48"/>
        <v>0.73216979751345879</v>
      </c>
      <c r="M1075" s="22">
        <f t="shared" si="49"/>
        <v>-0.44974983213844422</v>
      </c>
      <c r="N1075" s="157">
        <v>1</v>
      </c>
      <c r="O1075" s="158">
        <f t="shared" si="50"/>
        <v>0</v>
      </c>
    </row>
    <row r="1076" spans="1:15" ht="16">
      <c r="A1076" s="21" t="s">
        <v>2607</v>
      </c>
      <c r="B1076" s="21" t="s">
        <v>2608</v>
      </c>
      <c r="C1076" s="21" t="s">
        <v>33</v>
      </c>
      <c r="D1076" s="21" t="s">
        <v>34</v>
      </c>
      <c r="E1076" s="21" t="s">
        <v>111</v>
      </c>
      <c r="F1076" s="21" t="s">
        <v>2609</v>
      </c>
      <c r="G1076" s="21" t="s">
        <v>2610</v>
      </c>
      <c r="H1076" s="21" t="s">
        <v>40</v>
      </c>
      <c r="I1076" s="21" t="s">
        <v>2611</v>
      </c>
      <c r="J1076" s="21" t="s">
        <v>116</v>
      </c>
      <c r="K1076" s="22">
        <v>1.1180000000000001</v>
      </c>
      <c r="L1076" s="22">
        <f t="shared" si="48"/>
        <v>0.73216979751345879</v>
      </c>
      <c r="M1076" s="22">
        <f t="shared" si="49"/>
        <v>-0.44974983213844422</v>
      </c>
      <c r="N1076" s="157">
        <v>1</v>
      </c>
      <c r="O1076" s="158">
        <f t="shared" si="50"/>
        <v>0</v>
      </c>
    </row>
    <row r="1077" spans="1:15" ht="16">
      <c r="A1077" s="21" t="s">
        <v>2437</v>
      </c>
      <c r="B1077" s="21" t="s">
        <v>2438</v>
      </c>
      <c r="C1077" s="21" t="s">
        <v>33</v>
      </c>
      <c r="D1077" s="21" t="s">
        <v>34</v>
      </c>
      <c r="E1077" s="21" t="s">
        <v>111</v>
      </c>
      <c r="F1077" s="21" t="s">
        <v>2439</v>
      </c>
      <c r="G1077" s="21" t="s">
        <v>2440</v>
      </c>
      <c r="H1077" s="21" t="s">
        <v>2441</v>
      </c>
      <c r="I1077" s="21" t="s">
        <v>2442</v>
      </c>
      <c r="J1077" s="21" t="s">
        <v>2443</v>
      </c>
      <c r="K1077" s="22">
        <v>1.1180000000000001</v>
      </c>
      <c r="L1077" s="22">
        <f t="shared" si="48"/>
        <v>0.73216979751345879</v>
      </c>
      <c r="M1077" s="22">
        <f t="shared" si="49"/>
        <v>-0.44974983213844422</v>
      </c>
      <c r="N1077" s="157">
        <v>1</v>
      </c>
      <c r="O1077" s="158">
        <f t="shared" si="50"/>
        <v>0</v>
      </c>
    </row>
    <row r="1078" spans="1:15" ht="16">
      <c r="A1078" s="21" t="s">
        <v>3619</v>
      </c>
      <c r="B1078" s="21" t="s">
        <v>3620</v>
      </c>
      <c r="C1078" s="21" t="s">
        <v>40</v>
      </c>
      <c r="D1078" s="21" t="s">
        <v>34</v>
      </c>
      <c r="E1078" s="21" t="s">
        <v>62</v>
      </c>
      <c r="F1078" s="21" t="s">
        <v>3621</v>
      </c>
      <c r="G1078" s="21" t="s">
        <v>3622</v>
      </c>
      <c r="H1078" s="21" t="s">
        <v>3623</v>
      </c>
      <c r="I1078" s="21" t="s">
        <v>3624</v>
      </c>
      <c r="J1078" s="21" t="s">
        <v>3625</v>
      </c>
      <c r="K1078" s="22">
        <v>1.1180000000000001</v>
      </c>
      <c r="L1078" s="22">
        <f t="shared" si="48"/>
        <v>0.73216979751345879</v>
      </c>
      <c r="M1078" s="22">
        <f t="shared" si="49"/>
        <v>-0.44974983213844422</v>
      </c>
      <c r="N1078" s="157">
        <v>1</v>
      </c>
      <c r="O1078" s="158">
        <f t="shared" si="50"/>
        <v>0</v>
      </c>
    </row>
    <row r="1079" spans="1:15" ht="16">
      <c r="A1079" s="21" t="s">
        <v>8885</v>
      </c>
      <c r="B1079" s="21" t="s">
        <v>8886</v>
      </c>
      <c r="C1079" s="21" t="s">
        <v>2650</v>
      </c>
      <c r="D1079" s="21" t="s">
        <v>34</v>
      </c>
      <c r="E1079" s="21" t="s">
        <v>207</v>
      </c>
      <c r="F1079" s="21" t="s">
        <v>259</v>
      </c>
      <c r="G1079" s="21" t="s">
        <v>8887</v>
      </c>
      <c r="H1079" s="21" t="s">
        <v>8888</v>
      </c>
      <c r="I1079" s="21" t="s">
        <v>8889</v>
      </c>
      <c r="J1079" s="21" t="s">
        <v>8890</v>
      </c>
      <c r="K1079" s="22">
        <v>1.1180000000000001</v>
      </c>
      <c r="L1079" s="22">
        <f t="shared" si="48"/>
        <v>0.73216979751345879</v>
      </c>
      <c r="M1079" s="22">
        <f t="shared" si="49"/>
        <v>-0.44974983213844422</v>
      </c>
      <c r="N1079" s="157">
        <v>1</v>
      </c>
      <c r="O1079" s="158">
        <f t="shared" si="50"/>
        <v>0</v>
      </c>
    </row>
    <row r="1080" spans="1:15" ht="16">
      <c r="A1080" s="21" t="s">
        <v>8049</v>
      </c>
      <c r="B1080" s="21" t="s">
        <v>8050</v>
      </c>
      <c r="C1080" s="21" t="s">
        <v>33</v>
      </c>
      <c r="D1080" s="21" t="s">
        <v>40</v>
      </c>
      <c r="E1080" s="21" t="s">
        <v>158</v>
      </c>
      <c r="F1080" s="21" t="s">
        <v>8051</v>
      </c>
      <c r="G1080" s="21" t="s">
        <v>8052</v>
      </c>
      <c r="H1080" s="21" t="s">
        <v>8053</v>
      </c>
      <c r="I1080" s="21" t="s">
        <v>8054</v>
      </c>
      <c r="J1080" s="21" t="s">
        <v>8055</v>
      </c>
      <c r="K1080" s="22">
        <v>1.1180000000000001</v>
      </c>
      <c r="L1080" s="22">
        <f t="shared" si="48"/>
        <v>0.73216979751345879</v>
      </c>
      <c r="M1080" s="22">
        <f t="shared" si="49"/>
        <v>-0.44974983213844422</v>
      </c>
      <c r="N1080" s="157">
        <v>1</v>
      </c>
      <c r="O1080" s="158">
        <f t="shared" si="50"/>
        <v>0</v>
      </c>
    </row>
    <row r="1081" spans="1:15" ht="16">
      <c r="A1081" s="21" t="s">
        <v>7986</v>
      </c>
      <c r="B1081" s="21" t="s">
        <v>7987</v>
      </c>
      <c r="C1081" s="21" t="s">
        <v>85</v>
      </c>
      <c r="D1081" s="21" t="s">
        <v>40</v>
      </c>
      <c r="E1081" s="21" t="s">
        <v>2111</v>
      </c>
      <c r="F1081" s="21" t="s">
        <v>7988</v>
      </c>
      <c r="G1081" s="21" t="s">
        <v>7989</v>
      </c>
      <c r="H1081" s="21" t="s">
        <v>7990</v>
      </c>
      <c r="I1081" s="21" t="s">
        <v>7991</v>
      </c>
      <c r="J1081" s="21" t="s">
        <v>40</v>
      </c>
      <c r="K1081" s="22">
        <v>1.1180000000000001</v>
      </c>
      <c r="L1081" s="22">
        <f t="shared" si="48"/>
        <v>0.73216979751345879</v>
      </c>
      <c r="M1081" s="22">
        <f t="shared" si="49"/>
        <v>-0.44974983213844422</v>
      </c>
      <c r="N1081" s="157">
        <v>1</v>
      </c>
      <c r="O1081" s="158">
        <f t="shared" si="50"/>
        <v>0</v>
      </c>
    </row>
    <row r="1082" spans="1:15" ht="16">
      <c r="A1082" s="21" t="s">
        <v>1042</v>
      </c>
      <c r="B1082" s="21" t="s">
        <v>1043</v>
      </c>
      <c r="C1082" s="21" t="s">
        <v>43</v>
      </c>
      <c r="D1082" s="21" t="s">
        <v>991</v>
      </c>
      <c r="E1082" s="21" t="s">
        <v>1044</v>
      </c>
      <c r="F1082" s="21" t="s">
        <v>1045</v>
      </c>
      <c r="G1082" s="21" t="s">
        <v>1046</v>
      </c>
      <c r="H1082" s="21" t="s">
        <v>1047</v>
      </c>
      <c r="I1082" s="21" t="s">
        <v>1048</v>
      </c>
      <c r="J1082" s="21" t="s">
        <v>102</v>
      </c>
      <c r="K1082" s="22">
        <v>1.119</v>
      </c>
      <c r="L1082" s="22">
        <f t="shared" si="48"/>
        <v>0.7328246899978178</v>
      </c>
      <c r="M1082" s="22">
        <f t="shared" si="49"/>
        <v>-0.44845998400524045</v>
      </c>
      <c r="N1082" s="157">
        <v>1</v>
      </c>
      <c r="O1082" s="158">
        <f t="shared" si="50"/>
        <v>0</v>
      </c>
    </row>
    <row r="1083" spans="1:15" ht="16">
      <c r="A1083" s="21" t="s">
        <v>2409</v>
      </c>
      <c r="B1083" s="21" t="s">
        <v>2410</v>
      </c>
      <c r="C1083" s="21" t="s">
        <v>33</v>
      </c>
      <c r="D1083" s="21" t="s">
        <v>34</v>
      </c>
      <c r="E1083" s="21" t="s">
        <v>158</v>
      </c>
      <c r="F1083" s="21" t="s">
        <v>2411</v>
      </c>
      <c r="G1083" s="21" t="s">
        <v>2412</v>
      </c>
      <c r="H1083" s="21" t="s">
        <v>2413</v>
      </c>
      <c r="I1083" s="21" t="s">
        <v>2414</v>
      </c>
      <c r="J1083" s="21" t="s">
        <v>685</v>
      </c>
      <c r="K1083" s="22">
        <v>1.1200000000000001</v>
      </c>
      <c r="L1083" s="22">
        <f t="shared" si="48"/>
        <v>0.73347958248217704</v>
      </c>
      <c r="M1083" s="22">
        <f t="shared" si="49"/>
        <v>-0.44717128803666772</v>
      </c>
      <c r="N1083" s="157">
        <v>1</v>
      </c>
      <c r="O1083" s="158">
        <f t="shared" si="50"/>
        <v>0</v>
      </c>
    </row>
    <row r="1084" spans="1:15" ht="16">
      <c r="A1084" s="21" t="s">
        <v>2595</v>
      </c>
      <c r="B1084" s="21" t="s">
        <v>2596</v>
      </c>
      <c r="C1084" s="21" t="s">
        <v>832</v>
      </c>
      <c r="D1084" s="21" t="s">
        <v>44</v>
      </c>
      <c r="E1084" s="21" t="s">
        <v>937</v>
      </c>
      <c r="F1084" s="21" t="s">
        <v>2597</v>
      </c>
      <c r="G1084" s="21" t="s">
        <v>2598</v>
      </c>
      <c r="H1084" s="21" t="s">
        <v>2599</v>
      </c>
      <c r="I1084" s="21" t="s">
        <v>2600</v>
      </c>
      <c r="J1084" s="21" t="s">
        <v>40</v>
      </c>
      <c r="K1084" s="22">
        <v>1.1200000000000001</v>
      </c>
      <c r="L1084" s="22">
        <f t="shared" si="48"/>
        <v>0.73347958248217704</v>
      </c>
      <c r="M1084" s="22">
        <f t="shared" si="49"/>
        <v>-0.44717128803666772</v>
      </c>
      <c r="N1084" s="157">
        <v>1</v>
      </c>
      <c r="O1084" s="158">
        <f t="shared" si="50"/>
        <v>0</v>
      </c>
    </row>
    <row r="1085" spans="1:15">
      <c r="A1085" s="2" t="s">
        <v>9447</v>
      </c>
      <c r="B1085" s="2" t="s">
        <v>9448</v>
      </c>
      <c r="C1085" s="2" t="s">
        <v>33</v>
      </c>
      <c r="D1085" s="2" t="s">
        <v>40</v>
      </c>
      <c r="E1085" s="2" t="s">
        <v>158</v>
      </c>
      <c r="F1085" s="2" t="s">
        <v>9449</v>
      </c>
      <c r="G1085" s="2" t="s">
        <v>9450</v>
      </c>
      <c r="H1085" s="2" t="s">
        <v>9451</v>
      </c>
      <c r="I1085" s="2" t="s">
        <v>9452</v>
      </c>
      <c r="J1085" s="2" t="s">
        <v>40</v>
      </c>
      <c r="K1085" s="3">
        <v>1.1200000000000001</v>
      </c>
      <c r="L1085" s="3">
        <f t="shared" si="48"/>
        <v>0.73347958248217704</v>
      </c>
      <c r="M1085" s="3">
        <f t="shared" si="49"/>
        <v>-0.44717128803666772</v>
      </c>
      <c r="N1085" s="4" t="s">
        <v>40</v>
      </c>
      <c r="O1085" s="5" t="e">
        <f t="shared" si="50"/>
        <v>#VALUE!</v>
      </c>
    </row>
    <row r="1086" spans="1:15" ht="16">
      <c r="A1086" s="2" t="s">
        <v>805</v>
      </c>
      <c r="B1086" s="2" t="s">
        <v>806</v>
      </c>
      <c r="C1086" s="2" t="s">
        <v>53</v>
      </c>
      <c r="D1086" s="2" t="s">
        <v>141</v>
      </c>
      <c r="E1086" s="2" t="s">
        <v>151</v>
      </c>
      <c r="F1086" s="2" t="s">
        <v>807</v>
      </c>
      <c r="G1086" s="2" t="s">
        <v>808</v>
      </c>
      <c r="H1086" s="2" t="s">
        <v>809</v>
      </c>
      <c r="I1086" s="2" t="s">
        <v>810</v>
      </c>
      <c r="J1086" s="2" t="s">
        <v>811</v>
      </c>
      <c r="K1086" s="3">
        <v>1.121</v>
      </c>
      <c r="L1086" s="3">
        <f t="shared" si="48"/>
        <v>0.73413447496653605</v>
      </c>
      <c r="M1086" s="3">
        <f t="shared" si="49"/>
        <v>-0.44588374217620758</v>
      </c>
      <c r="N1086" s="157">
        <v>1</v>
      </c>
      <c r="O1086" s="158">
        <f t="shared" si="50"/>
        <v>0</v>
      </c>
    </row>
    <row r="1087" spans="1:15" ht="16">
      <c r="A1087" s="21" t="s">
        <v>3321</v>
      </c>
      <c r="B1087" s="21" t="s">
        <v>3322</v>
      </c>
      <c r="C1087" s="21" t="s">
        <v>186</v>
      </c>
      <c r="D1087" s="21" t="s">
        <v>34</v>
      </c>
      <c r="E1087" s="21" t="s">
        <v>1583</v>
      </c>
      <c r="F1087" s="21" t="s">
        <v>3323</v>
      </c>
      <c r="G1087" s="21" t="s">
        <v>3324</v>
      </c>
      <c r="H1087" s="21" t="s">
        <v>3325</v>
      </c>
      <c r="I1087" s="21" t="s">
        <v>3326</v>
      </c>
      <c r="J1087" s="21" t="s">
        <v>40</v>
      </c>
      <c r="K1087" s="22">
        <v>1.121</v>
      </c>
      <c r="L1087" s="22">
        <f t="shared" si="48"/>
        <v>0.73413447496653605</v>
      </c>
      <c r="M1087" s="22">
        <f t="shared" si="49"/>
        <v>-0.44588374217620758</v>
      </c>
      <c r="N1087" s="157">
        <v>1</v>
      </c>
      <c r="O1087" s="158">
        <f t="shared" si="50"/>
        <v>0</v>
      </c>
    </row>
    <row r="1088" spans="1:15" ht="16">
      <c r="A1088" s="21" t="s">
        <v>4660</v>
      </c>
      <c r="B1088" s="21" t="s">
        <v>4661</v>
      </c>
      <c r="C1088" s="21" t="s">
        <v>2155</v>
      </c>
      <c r="D1088" s="21" t="s">
        <v>141</v>
      </c>
      <c r="E1088" s="21" t="s">
        <v>937</v>
      </c>
      <c r="F1088" s="21" t="s">
        <v>4662</v>
      </c>
      <c r="G1088" s="21" t="s">
        <v>4663</v>
      </c>
      <c r="H1088" s="21" t="s">
        <v>4664</v>
      </c>
      <c r="I1088" s="21" t="s">
        <v>4665</v>
      </c>
      <c r="J1088" s="21" t="s">
        <v>40</v>
      </c>
      <c r="K1088" s="22">
        <v>1.121</v>
      </c>
      <c r="L1088" s="22">
        <f t="shared" si="48"/>
        <v>0.73413447496653605</v>
      </c>
      <c r="M1088" s="22">
        <f t="shared" si="49"/>
        <v>-0.44588374217620758</v>
      </c>
      <c r="N1088" s="157">
        <v>1</v>
      </c>
      <c r="O1088" s="158">
        <f t="shared" si="50"/>
        <v>0</v>
      </c>
    </row>
    <row r="1089" spans="1:15" ht="16">
      <c r="A1089" s="21" t="s">
        <v>4409</v>
      </c>
      <c r="B1089" s="21" t="s">
        <v>4410</v>
      </c>
      <c r="C1089" s="21" t="s">
        <v>4411</v>
      </c>
      <c r="D1089" s="21" t="s">
        <v>76</v>
      </c>
      <c r="E1089" s="21" t="s">
        <v>937</v>
      </c>
      <c r="F1089" s="21" t="s">
        <v>4412</v>
      </c>
      <c r="G1089" s="21" t="s">
        <v>4413</v>
      </c>
      <c r="H1089" s="21" t="s">
        <v>4414</v>
      </c>
      <c r="I1089" s="21" t="s">
        <v>4415</v>
      </c>
      <c r="J1089" s="21" t="s">
        <v>40</v>
      </c>
      <c r="K1089" s="22">
        <v>1.121</v>
      </c>
      <c r="L1089" s="22">
        <f t="shared" si="48"/>
        <v>0.73413447496653605</v>
      </c>
      <c r="M1089" s="22">
        <f t="shared" si="49"/>
        <v>-0.44588374217620758</v>
      </c>
      <c r="N1089" s="157">
        <v>1</v>
      </c>
      <c r="O1089" s="158">
        <f t="shared" si="50"/>
        <v>0</v>
      </c>
    </row>
    <row r="1090" spans="1:15" ht="16">
      <c r="A1090" s="21" t="s">
        <v>5646</v>
      </c>
      <c r="B1090" s="21" t="s">
        <v>5647</v>
      </c>
      <c r="C1090" s="21" t="s">
        <v>328</v>
      </c>
      <c r="D1090" s="21" t="s">
        <v>729</v>
      </c>
      <c r="E1090" s="21" t="s">
        <v>1058</v>
      </c>
      <c r="F1090" s="21" t="s">
        <v>5648</v>
      </c>
      <c r="G1090" s="21" t="s">
        <v>5649</v>
      </c>
      <c r="H1090" s="21" t="s">
        <v>5650</v>
      </c>
      <c r="I1090" s="21" t="s">
        <v>5651</v>
      </c>
      <c r="J1090" s="21" t="s">
        <v>102</v>
      </c>
      <c r="K1090" s="22">
        <v>1.121</v>
      </c>
      <c r="L1090" s="22">
        <f t="shared" ref="L1090:L1153" si="51">K1090/1.526968203</f>
        <v>0.73413447496653605</v>
      </c>
      <c r="M1090" s="22">
        <f t="shared" ref="M1090:M1153" si="52">LOG(L1090, 2)</f>
        <v>-0.44588374217620758</v>
      </c>
      <c r="N1090" s="157">
        <v>1</v>
      </c>
      <c r="O1090" s="158">
        <f t="shared" ref="O1090:O1153" si="53">-LOG10(N1090)</f>
        <v>0</v>
      </c>
    </row>
    <row r="1091" spans="1:15" ht="16">
      <c r="A1091" s="21" t="s">
        <v>8812</v>
      </c>
      <c r="B1091" s="21" t="s">
        <v>8813</v>
      </c>
      <c r="C1091" s="21" t="s">
        <v>1877</v>
      </c>
      <c r="D1091" s="21" t="s">
        <v>34</v>
      </c>
      <c r="E1091" s="21" t="s">
        <v>111</v>
      </c>
      <c r="F1091" s="21" t="s">
        <v>1176</v>
      </c>
      <c r="G1091" s="21" t="s">
        <v>8814</v>
      </c>
      <c r="H1091" s="21" t="s">
        <v>8815</v>
      </c>
      <c r="I1091" s="21" t="s">
        <v>8816</v>
      </c>
      <c r="J1091" s="21" t="s">
        <v>40</v>
      </c>
      <c r="K1091" s="22">
        <v>1.121</v>
      </c>
      <c r="L1091" s="22">
        <f t="shared" si="51"/>
        <v>0.73413447496653605</v>
      </c>
      <c r="M1091" s="22">
        <f t="shared" si="52"/>
        <v>-0.44588374217620758</v>
      </c>
      <c r="N1091" s="157">
        <v>1</v>
      </c>
      <c r="O1091" s="158">
        <f t="shared" si="53"/>
        <v>0</v>
      </c>
    </row>
    <row r="1092" spans="1:15" ht="16">
      <c r="A1092" s="21" t="s">
        <v>2403</v>
      </c>
      <c r="B1092" s="21" t="s">
        <v>2404</v>
      </c>
      <c r="C1092" s="21" t="s">
        <v>33</v>
      </c>
      <c r="D1092" s="21" t="s">
        <v>34</v>
      </c>
      <c r="E1092" s="21" t="s">
        <v>77</v>
      </c>
      <c r="F1092" s="21" t="s">
        <v>2405</v>
      </c>
      <c r="G1092" s="21" t="s">
        <v>2406</v>
      </c>
      <c r="H1092" s="21" t="s">
        <v>2407</v>
      </c>
      <c r="I1092" s="21" t="s">
        <v>2408</v>
      </c>
      <c r="J1092" s="21" t="s">
        <v>600</v>
      </c>
      <c r="K1092" s="22">
        <v>1.1220000000000001</v>
      </c>
      <c r="L1092" s="22">
        <f t="shared" si="51"/>
        <v>0.73478936745089518</v>
      </c>
      <c r="M1092" s="22">
        <f t="shared" si="52"/>
        <v>-0.44459734437284137</v>
      </c>
      <c r="N1092" s="157">
        <v>1</v>
      </c>
      <c r="O1092" s="158">
        <f t="shared" si="53"/>
        <v>0</v>
      </c>
    </row>
    <row r="1093" spans="1:15">
      <c r="A1093" s="21" t="s">
        <v>2009</v>
      </c>
      <c r="B1093" s="21" t="s">
        <v>2010</v>
      </c>
      <c r="C1093" s="21" t="s">
        <v>1956</v>
      </c>
      <c r="D1093" s="21" t="s">
        <v>141</v>
      </c>
      <c r="E1093" s="21" t="s">
        <v>937</v>
      </c>
      <c r="F1093" s="21" t="s">
        <v>2011</v>
      </c>
      <c r="G1093" s="21" t="s">
        <v>2012</v>
      </c>
      <c r="H1093" s="21" t="s">
        <v>2013</v>
      </c>
      <c r="I1093" s="21" t="s">
        <v>2014</v>
      </c>
      <c r="J1093" s="21" t="s">
        <v>40</v>
      </c>
      <c r="K1093" s="22">
        <v>1.1220000000000001</v>
      </c>
      <c r="L1093" s="22">
        <f t="shared" si="51"/>
        <v>0.73478936745089518</v>
      </c>
      <c r="M1093" s="22">
        <f t="shared" si="52"/>
        <v>-0.44459734437284137</v>
      </c>
      <c r="N1093" s="23">
        <v>3.0019277111180898E-2</v>
      </c>
      <c r="O1093" s="24">
        <f t="shared" si="53"/>
        <v>1.5225997701342269</v>
      </c>
    </row>
    <row r="1094" spans="1:15" ht="16">
      <c r="A1094" s="21" t="s">
        <v>4921</v>
      </c>
      <c r="B1094" s="21" t="s">
        <v>4922</v>
      </c>
      <c r="C1094" s="21" t="s">
        <v>1501</v>
      </c>
      <c r="D1094" s="21" t="s">
        <v>34</v>
      </c>
      <c r="E1094" s="21" t="s">
        <v>2621</v>
      </c>
      <c r="F1094" s="21" t="s">
        <v>4923</v>
      </c>
      <c r="G1094" s="21" t="s">
        <v>4924</v>
      </c>
      <c r="H1094" s="21" t="s">
        <v>4925</v>
      </c>
      <c r="I1094" s="21" t="s">
        <v>4926</v>
      </c>
      <c r="J1094" s="21" t="s">
        <v>40</v>
      </c>
      <c r="K1094" s="22">
        <v>1.1220000000000001</v>
      </c>
      <c r="L1094" s="22">
        <f t="shared" si="51"/>
        <v>0.73478936745089518</v>
      </c>
      <c r="M1094" s="22">
        <f t="shared" si="52"/>
        <v>-0.44459734437284137</v>
      </c>
      <c r="N1094" s="157">
        <v>1</v>
      </c>
      <c r="O1094" s="158">
        <f t="shared" si="53"/>
        <v>0</v>
      </c>
    </row>
    <row r="1095" spans="1:15" ht="16">
      <c r="A1095" s="21" t="s">
        <v>4864</v>
      </c>
      <c r="B1095" s="21" t="s">
        <v>4865</v>
      </c>
      <c r="C1095" s="21" t="s">
        <v>33</v>
      </c>
      <c r="D1095" s="21" t="s">
        <v>86</v>
      </c>
      <c r="E1095" s="21" t="s">
        <v>158</v>
      </c>
      <c r="F1095" s="21" t="s">
        <v>4866</v>
      </c>
      <c r="G1095" s="21" t="s">
        <v>4867</v>
      </c>
      <c r="H1095" s="21" t="s">
        <v>4868</v>
      </c>
      <c r="I1095" s="21" t="s">
        <v>4869</v>
      </c>
      <c r="J1095" s="21" t="s">
        <v>40</v>
      </c>
      <c r="K1095" s="22">
        <v>1.1220000000000001</v>
      </c>
      <c r="L1095" s="22">
        <f t="shared" si="51"/>
        <v>0.73478936745089518</v>
      </c>
      <c r="M1095" s="22">
        <f t="shared" si="52"/>
        <v>-0.44459734437284137</v>
      </c>
      <c r="N1095" s="157">
        <v>1</v>
      </c>
      <c r="O1095" s="158">
        <f t="shared" si="53"/>
        <v>0</v>
      </c>
    </row>
    <row r="1096" spans="1:15" ht="16">
      <c r="A1096" s="21" t="s">
        <v>2198</v>
      </c>
      <c r="B1096" s="21" t="s">
        <v>2199</v>
      </c>
      <c r="C1096" s="21" t="s">
        <v>40</v>
      </c>
      <c r="D1096" s="21" t="s">
        <v>40</v>
      </c>
      <c r="E1096" s="21" t="s">
        <v>40</v>
      </c>
      <c r="F1096" s="21" t="s">
        <v>2200</v>
      </c>
      <c r="G1096" s="21" t="s">
        <v>2201</v>
      </c>
      <c r="H1096" s="21" t="s">
        <v>2202</v>
      </c>
      <c r="I1096" s="21" t="s">
        <v>2203</v>
      </c>
      <c r="J1096" s="21" t="s">
        <v>40</v>
      </c>
      <c r="K1096" s="22">
        <v>1.123</v>
      </c>
      <c r="L1096" s="22">
        <f t="shared" si="51"/>
        <v>0.7354442599352542</v>
      </c>
      <c r="M1096" s="22">
        <f t="shared" si="52"/>
        <v>-0.44331209258103321</v>
      </c>
      <c r="N1096" s="157">
        <v>0.59007869580800698</v>
      </c>
      <c r="O1096" s="158">
        <f t="shared" si="53"/>
        <v>0.22909006483913047</v>
      </c>
    </row>
    <row r="1097" spans="1:15" ht="16">
      <c r="A1097" s="21" t="s">
        <v>12807</v>
      </c>
      <c r="B1097" s="21" t="s">
        <v>12806</v>
      </c>
      <c r="C1097" s="21" t="s">
        <v>140</v>
      </c>
      <c r="D1097" s="21" t="s">
        <v>141</v>
      </c>
      <c r="E1097" s="21" t="s">
        <v>519</v>
      </c>
      <c r="F1097" s="21" t="s">
        <v>12805</v>
      </c>
      <c r="G1097" s="21" t="s">
        <v>12804</v>
      </c>
      <c r="H1097" s="21" t="s">
        <v>12803</v>
      </c>
      <c r="I1097" s="21" t="s">
        <v>12802</v>
      </c>
      <c r="J1097" s="21" t="s">
        <v>40</v>
      </c>
      <c r="K1097" s="22">
        <v>1.123</v>
      </c>
      <c r="L1097" s="22">
        <f t="shared" si="51"/>
        <v>0.7354442599352542</v>
      </c>
      <c r="M1097" s="22">
        <f t="shared" si="52"/>
        <v>-0.44331209258103321</v>
      </c>
      <c r="N1097" s="157">
        <v>1</v>
      </c>
      <c r="O1097" s="158">
        <f t="shared" si="53"/>
        <v>0</v>
      </c>
    </row>
    <row r="1098" spans="1:15" ht="16">
      <c r="A1098" s="2" t="s">
        <v>11429</v>
      </c>
      <c r="B1098" s="2" t="s">
        <v>11430</v>
      </c>
      <c r="C1098" s="2" t="s">
        <v>85</v>
      </c>
      <c r="D1098" s="2" t="s">
        <v>76</v>
      </c>
      <c r="E1098" s="2" t="s">
        <v>1086</v>
      </c>
      <c r="F1098" s="2" t="s">
        <v>11431</v>
      </c>
      <c r="G1098" s="2" t="s">
        <v>11432</v>
      </c>
      <c r="H1098" s="2" t="s">
        <v>40</v>
      </c>
      <c r="I1098" s="2" t="s">
        <v>11433</v>
      </c>
      <c r="J1098" s="2" t="s">
        <v>40</v>
      </c>
      <c r="K1098" s="3">
        <v>1.123</v>
      </c>
      <c r="L1098" s="3">
        <f t="shared" si="51"/>
        <v>0.7354442599352542</v>
      </c>
      <c r="M1098" s="3">
        <f t="shared" si="52"/>
        <v>-0.44331209258103321</v>
      </c>
      <c r="N1098" s="157">
        <v>1</v>
      </c>
      <c r="O1098" s="158">
        <f t="shared" si="53"/>
        <v>0</v>
      </c>
    </row>
    <row r="1099" spans="1:15" ht="16">
      <c r="A1099" s="2" t="s">
        <v>225</v>
      </c>
      <c r="B1099" s="2" t="s">
        <v>226</v>
      </c>
      <c r="C1099" s="2" t="s">
        <v>33</v>
      </c>
      <c r="D1099" s="2" t="s">
        <v>227</v>
      </c>
      <c r="E1099" s="2" t="s">
        <v>77</v>
      </c>
      <c r="F1099" s="2" t="s">
        <v>228</v>
      </c>
      <c r="G1099" s="2" t="s">
        <v>229</v>
      </c>
      <c r="H1099" s="2" t="s">
        <v>230</v>
      </c>
      <c r="I1099" s="2" t="s">
        <v>231</v>
      </c>
      <c r="J1099" s="2" t="s">
        <v>232</v>
      </c>
      <c r="K1099" s="3">
        <v>1.1240000000000001</v>
      </c>
      <c r="L1099" s="3">
        <f t="shared" si="51"/>
        <v>0.73609915241961332</v>
      </c>
      <c r="M1099" s="3">
        <f t="shared" si="52"/>
        <v>-0.44202798476070815</v>
      </c>
      <c r="N1099" s="157">
        <v>1</v>
      </c>
      <c r="O1099" s="158">
        <f t="shared" si="53"/>
        <v>0</v>
      </c>
    </row>
    <row r="1100" spans="1:15" ht="16">
      <c r="A1100" s="21" t="s">
        <v>1358</v>
      </c>
      <c r="B1100" s="21" t="s">
        <v>1359</v>
      </c>
      <c r="C1100" s="21" t="s">
        <v>132</v>
      </c>
      <c r="D1100" s="21" t="s">
        <v>34</v>
      </c>
      <c r="E1100" s="21" t="s">
        <v>937</v>
      </c>
      <c r="F1100" s="21" t="s">
        <v>1360</v>
      </c>
      <c r="G1100" s="21" t="s">
        <v>1361</v>
      </c>
      <c r="H1100" s="21" t="s">
        <v>1362</v>
      </c>
      <c r="I1100" s="21" t="s">
        <v>1363</v>
      </c>
      <c r="J1100" s="21" t="s">
        <v>40</v>
      </c>
      <c r="K1100" s="22">
        <v>1.1240000000000001</v>
      </c>
      <c r="L1100" s="22">
        <f t="shared" si="51"/>
        <v>0.73609915241961332</v>
      </c>
      <c r="M1100" s="22">
        <f t="shared" si="52"/>
        <v>-0.44202798476070815</v>
      </c>
      <c r="N1100" s="157">
        <v>1</v>
      </c>
      <c r="O1100" s="158">
        <f t="shared" si="53"/>
        <v>0</v>
      </c>
    </row>
    <row r="1101" spans="1:15" ht="16">
      <c r="A1101" s="21" t="s">
        <v>12913</v>
      </c>
      <c r="B1101" s="21" t="s">
        <v>12912</v>
      </c>
      <c r="C1101" s="21" t="s">
        <v>4860</v>
      </c>
      <c r="D1101" s="21" t="s">
        <v>314</v>
      </c>
      <c r="E1101" s="21" t="s">
        <v>2111</v>
      </c>
      <c r="F1101" s="21" t="s">
        <v>12911</v>
      </c>
      <c r="G1101" s="21" t="s">
        <v>12910</v>
      </c>
      <c r="H1101" s="21" t="s">
        <v>40</v>
      </c>
      <c r="I1101" s="21" t="s">
        <v>12909</v>
      </c>
      <c r="J1101" s="21" t="s">
        <v>40</v>
      </c>
      <c r="K1101" s="22">
        <v>1.1240000000000001</v>
      </c>
      <c r="L1101" s="22">
        <f t="shared" si="51"/>
        <v>0.73609915241961332</v>
      </c>
      <c r="M1101" s="22">
        <f t="shared" si="52"/>
        <v>-0.44202798476070815</v>
      </c>
      <c r="N1101" s="157">
        <v>1</v>
      </c>
      <c r="O1101" s="158">
        <f t="shared" si="53"/>
        <v>0</v>
      </c>
    </row>
    <row r="1102" spans="1:15" ht="16">
      <c r="A1102" s="21" t="s">
        <v>2562</v>
      </c>
      <c r="B1102" s="21" t="s">
        <v>2563</v>
      </c>
      <c r="C1102" s="21" t="s">
        <v>85</v>
      </c>
      <c r="D1102" s="21" t="s">
        <v>34</v>
      </c>
      <c r="E1102" s="21" t="s">
        <v>1468</v>
      </c>
      <c r="F1102" s="21" t="s">
        <v>2564</v>
      </c>
      <c r="G1102" s="21" t="s">
        <v>2565</v>
      </c>
      <c r="H1102" s="21" t="s">
        <v>2566</v>
      </c>
      <c r="I1102" s="21" t="s">
        <v>2567</v>
      </c>
      <c r="J1102" s="21" t="s">
        <v>40</v>
      </c>
      <c r="K1102" s="22">
        <v>1.125</v>
      </c>
      <c r="L1102" s="22">
        <f t="shared" si="51"/>
        <v>0.73675404490397234</v>
      </c>
      <c r="M1102" s="22">
        <f t="shared" si="52"/>
        <v>-0.44074501887723494</v>
      </c>
      <c r="N1102" s="157">
        <v>0.28780097362285501</v>
      </c>
      <c r="O1102" s="158">
        <f t="shared" si="53"/>
        <v>0.54090774119052498</v>
      </c>
    </row>
    <row r="1103" spans="1:15" ht="16">
      <c r="A1103" s="21" t="s">
        <v>2612</v>
      </c>
      <c r="B1103" s="21" t="s">
        <v>2613</v>
      </c>
      <c r="C1103" s="21" t="s">
        <v>43</v>
      </c>
      <c r="D1103" s="21" t="s">
        <v>34</v>
      </c>
      <c r="E1103" s="21" t="s">
        <v>2614</v>
      </c>
      <c r="F1103" s="21" t="s">
        <v>2615</v>
      </c>
      <c r="G1103" s="21" t="s">
        <v>2616</v>
      </c>
      <c r="H1103" s="21" t="s">
        <v>2617</v>
      </c>
      <c r="I1103" s="21" t="s">
        <v>2618</v>
      </c>
      <c r="J1103" s="21" t="s">
        <v>40</v>
      </c>
      <c r="K1103" s="22">
        <v>1.125</v>
      </c>
      <c r="L1103" s="22">
        <f t="shared" si="51"/>
        <v>0.73675404490397234</v>
      </c>
      <c r="M1103" s="22">
        <f t="shared" si="52"/>
        <v>-0.44074501887723494</v>
      </c>
      <c r="N1103" s="157">
        <v>1</v>
      </c>
      <c r="O1103" s="158">
        <f t="shared" si="53"/>
        <v>0</v>
      </c>
    </row>
    <row r="1104" spans="1:15" ht="16">
      <c r="A1104" s="21" t="s">
        <v>3632</v>
      </c>
      <c r="B1104" s="21" t="s">
        <v>3633</v>
      </c>
      <c r="C1104" s="21" t="s">
        <v>1287</v>
      </c>
      <c r="D1104" s="21" t="s">
        <v>40</v>
      </c>
      <c r="E1104" s="21" t="s">
        <v>158</v>
      </c>
      <c r="F1104" s="21" t="s">
        <v>3634</v>
      </c>
      <c r="G1104" s="21" t="s">
        <v>3635</v>
      </c>
      <c r="H1104" s="21" t="s">
        <v>3636</v>
      </c>
      <c r="I1104" s="21" t="s">
        <v>3637</v>
      </c>
      <c r="J1104" s="21" t="s">
        <v>40</v>
      </c>
      <c r="K1104" s="22">
        <v>1.125</v>
      </c>
      <c r="L1104" s="22">
        <f t="shared" si="51"/>
        <v>0.73675404490397234</v>
      </c>
      <c r="M1104" s="22">
        <f t="shared" si="52"/>
        <v>-0.44074501887723494</v>
      </c>
      <c r="N1104" s="157">
        <v>1</v>
      </c>
      <c r="O1104" s="158">
        <f t="shared" si="53"/>
        <v>0</v>
      </c>
    </row>
    <row r="1105" spans="1:15" ht="16">
      <c r="A1105" s="21" t="s">
        <v>4739</v>
      </c>
      <c r="B1105" s="21" t="s">
        <v>4740</v>
      </c>
      <c r="C1105" s="21" t="s">
        <v>40</v>
      </c>
      <c r="D1105" s="21" t="s">
        <v>40</v>
      </c>
      <c r="E1105" s="21" t="s">
        <v>511</v>
      </c>
      <c r="F1105" s="21" t="s">
        <v>4741</v>
      </c>
      <c r="G1105" s="21" t="s">
        <v>4742</v>
      </c>
      <c r="H1105" s="21" t="s">
        <v>4743</v>
      </c>
      <c r="I1105" s="21" t="s">
        <v>4744</v>
      </c>
      <c r="J1105" s="21" t="s">
        <v>40</v>
      </c>
      <c r="K1105" s="22">
        <v>1.125</v>
      </c>
      <c r="L1105" s="22">
        <f t="shared" si="51"/>
        <v>0.73675404490397234</v>
      </c>
      <c r="M1105" s="22">
        <f t="shared" si="52"/>
        <v>-0.44074501887723494</v>
      </c>
      <c r="N1105" s="157">
        <v>1</v>
      </c>
      <c r="O1105" s="158">
        <f t="shared" si="53"/>
        <v>0</v>
      </c>
    </row>
    <row r="1106" spans="1:15" ht="16">
      <c r="A1106" s="21" t="s">
        <v>7422</v>
      </c>
      <c r="B1106" s="21" t="s">
        <v>7423</v>
      </c>
      <c r="C1106" s="21" t="s">
        <v>40</v>
      </c>
      <c r="D1106" s="21" t="s">
        <v>86</v>
      </c>
      <c r="E1106" s="21" t="s">
        <v>937</v>
      </c>
      <c r="F1106" s="21" t="s">
        <v>7424</v>
      </c>
      <c r="G1106" s="21" t="s">
        <v>7425</v>
      </c>
      <c r="H1106" s="21" t="s">
        <v>7426</v>
      </c>
      <c r="I1106" s="21" t="s">
        <v>7427</v>
      </c>
      <c r="J1106" s="21" t="s">
        <v>40</v>
      </c>
      <c r="K1106" s="22">
        <v>1.125</v>
      </c>
      <c r="L1106" s="22">
        <f t="shared" si="51"/>
        <v>0.73675404490397234</v>
      </c>
      <c r="M1106" s="22">
        <f t="shared" si="52"/>
        <v>-0.44074501887723494</v>
      </c>
      <c r="N1106" s="157">
        <v>1</v>
      </c>
      <c r="O1106" s="158">
        <f t="shared" si="53"/>
        <v>0</v>
      </c>
    </row>
    <row r="1107" spans="1:15">
      <c r="A1107" s="21" t="s">
        <v>6458</v>
      </c>
      <c r="B1107" s="21" t="s">
        <v>6459</v>
      </c>
      <c r="C1107" s="21" t="s">
        <v>40</v>
      </c>
      <c r="D1107" s="21" t="s">
        <v>40</v>
      </c>
      <c r="E1107" s="21" t="s">
        <v>40</v>
      </c>
      <c r="F1107" s="21" t="s">
        <v>5831</v>
      </c>
      <c r="G1107" s="21" t="s">
        <v>6460</v>
      </c>
      <c r="H1107" s="21" t="s">
        <v>6461</v>
      </c>
      <c r="I1107" s="21" t="s">
        <v>6462</v>
      </c>
      <c r="J1107" s="21" t="s">
        <v>40</v>
      </c>
      <c r="K1107" s="22">
        <v>1.125</v>
      </c>
      <c r="L1107" s="22">
        <f t="shared" si="51"/>
        <v>0.73675404490397234</v>
      </c>
      <c r="M1107" s="22">
        <f t="shared" si="52"/>
        <v>-0.44074501887723494</v>
      </c>
      <c r="N1107" s="23" t="s">
        <v>40</v>
      </c>
      <c r="O1107" s="24" t="e">
        <f t="shared" si="53"/>
        <v>#VALUE!</v>
      </c>
    </row>
    <row r="1108" spans="1:15" ht="16">
      <c r="A1108" s="21" t="s">
        <v>9382</v>
      </c>
      <c r="B1108" s="21" t="s">
        <v>9383</v>
      </c>
      <c r="C1108" s="21" t="s">
        <v>7677</v>
      </c>
      <c r="D1108" s="21" t="s">
        <v>141</v>
      </c>
      <c r="E1108" s="21" t="s">
        <v>2498</v>
      </c>
      <c r="F1108" s="21" t="s">
        <v>9384</v>
      </c>
      <c r="G1108" s="21" t="s">
        <v>9385</v>
      </c>
      <c r="H1108" s="21" t="s">
        <v>9386</v>
      </c>
      <c r="I1108" s="21" t="s">
        <v>9387</v>
      </c>
      <c r="J1108" s="21" t="s">
        <v>40</v>
      </c>
      <c r="K1108" s="22">
        <v>1.125</v>
      </c>
      <c r="L1108" s="22">
        <f t="shared" si="51"/>
        <v>0.73675404490397234</v>
      </c>
      <c r="M1108" s="22">
        <f t="shared" si="52"/>
        <v>-0.44074501887723494</v>
      </c>
      <c r="N1108" s="157">
        <v>1</v>
      </c>
      <c r="O1108" s="158">
        <f t="shared" si="53"/>
        <v>0</v>
      </c>
    </row>
    <row r="1109" spans="1:15" ht="16">
      <c r="A1109" s="2" t="s">
        <v>575</v>
      </c>
      <c r="B1109" s="2" t="s">
        <v>576</v>
      </c>
      <c r="C1109" s="2" t="s">
        <v>577</v>
      </c>
      <c r="D1109" s="2" t="s">
        <v>86</v>
      </c>
      <c r="E1109" s="2" t="s">
        <v>111</v>
      </c>
      <c r="F1109" s="2" t="s">
        <v>578</v>
      </c>
      <c r="G1109" s="2" t="s">
        <v>579</v>
      </c>
      <c r="H1109" s="2" t="s">
        <v>580</v>
      </c>
      <c r="I1109" s="2" t="s">
        <v>581</v>
      </c>
      <c r="J1109" s="2" t="s">
        <v>40</v>
      </c>
      <c r="K1109" s="3">
        <v>1.127</v>
      </c>
      <c r="L1109" s="3">
        <f t="shared" si="51"/>
        <v>0.73806382987269048</v>
      </c>
      <c r="M1109" s="3">
        <f t="shared" si="52"/>
        <v>-0.4381825048094134</v>
      </c>
      <c r="N1109" s="157">
        <v>0.30258138256753803</v>
      </c>
      <c r="O1109" s="158">
        <f t="shared" si="53"/>
        <v>0.51915779705613618</v>
      </c>
    </row>
    <row r="1110" spans="1:15" ht="16">
      <c r="A1110" s="2" t="s">
        <v>548</v>
      </c>
      <c r="B1110" s="2" t="s">
        <v>549</v>
      </c>
      <c r="C1110" s="2" t="s">
        <v>33</v>
      </c>
      <c r="D1110" s="2" t="s">
        <v>141</v>
      </c>
      <c r="E1110" s="2" t="s">
        <v>77</v>
      </c>
      <c r="F1110" s="2" t="s">
        <v>550</v>
      </c>
      <c r="G1110" s="2" t="s">
        <v>551</v>
      </c>
      <c r="H1110" s="2" t="s">
        <v>552</v>
      </c>
      <c r="I1110" s="2" t="s">
        <v>553</v>
      </c>
      <c r="J1110" s="2" t="s">
        <v>554</v>
      </c>
      <c r="K1110" s="3">
        <v>1.1279999999999999</v>
      </c>
      <c r="L1110" s="3">
        <f t="shared" si="51"/>
        <v>0.7387187223570495</v>
      </c>
      <c r="M1110" s="3">
        <f t="shared" si="52"/>
        <v>-0.43690295258284101</v>
      </c>
      <c r="N1110" s="157">
        <v>1</v>
      </c>
      <c r="O1110" s="158">
        <f t="shared" si="53"/>
        <v>0</v>
      </c>
    </row>
    <row r="1111" spans="1:15" ht="16">
      <c r="A1111" s="21" t="s">
        <v>1319</v>
      </c>
      <c r="B1111" s="21" t="s">
        <v>1320</v>
      </c>
      <c r="C1111" s="21" t="s">
        <v>132</v>
      </c>
      <c r="D1111" s="21" t="s">
        <v>34</v>
      </c>
      <c r="E1111" s="21" t="s">
        <v>1321</v>
      </c>
      <c r="F1111" s="21" t="s">
        <v>1322</v>
      </c>
      <c r="G1111" s="21" t="s">
        <v>1323</v>
      </c>
      <c r="H1111" s="21" t="s">
        <v>40</v>
      </c>
      <c r="I1111" s="21" t="s">
        <v>1324</v>
      </c>
      <c r="J1111" s="21" t="s">
        <v>40</v>
      </c>
      <c r="K1111" s="22">
        <v>1.1279999999999999</v>
      </c>
      <c r="L1111" s="22">
        <f t="shared" si="51"/>
        <v>0.7387187223570495</v>
      </c>
      <c r="M1111" s="22">
        <f t="shared" si="52"/>
        <v>-0.43690295258284101</v>
      </c>
      <c r="N1111" s="157">
        <v>1</v>
      </c>
      <c r="O1111" s="158">
        <f t="shared" si="53"/>
        <v>0</v>
      </c>
    </row>
    <row r="1112" spans="1:15" ht="16">
      <c r="A1112" s="21" t="s">
        <v>2103</v>
      </c>
      <c r="B1112" s="21" t="s">
        <v>2104</v>
      </c>
      <c r="C1112" s="21" t="s">
        <v>33</v>
      </c>
      <c r="D1112" s="21" t="s">
        <v>86</v>
      </c>
      <c r="E1112" s="21" t="s">
        <v>111</v>
      </c>
      <c r="F1112" s="21" t="s">
        <v>2105</v>
      </c>
      <c r="G1112" s="21" t="s">
        <v>2106</v>
      </c>
      <c r="H1112" s="21" t="s">
        <v>2107</v>
      </c>
      <c r="I1112" s="21" t="s">
        <v>2108</v>
      </c>
      <c r="J1112" s="21" t="s">
        <v>554</v>
      </c>
      <c r="K1112" s="22">
        <v>1.1279999999999999</v>
      </c>
      <c r="L1112" s="22">
        <f t="shared" si="51"/>
        <v>0.7387187223570495</v>
      </c>
      <c r="M1112" s="22">
        <f t="shared" si="52"/>
        <v>-0.43690295258284101</v>
      </c>
      <c r="N1112" s="157">
        <v>0.55470563845804999</v>
      </c>
      <c r="O1112" s="158">
        <f t="shared" si="53"/>
        <v>0.25593741959300154</v>
      </c>
    </row>
    <row r="1113" spans="1:15" ht="16">
      <c r="A1113" s="2" t="s">
        <v>9642</v>
      </c>
      <c r="B1113" s="2" t="s">
        <v>9643</v>
      </c>
      <c r="C1113" s="2" t="s">
        <v>85</v>
      </c>
      <c r="D1113" s="2" t="s">
        <v>40</v>
      </c>
      <c r="E1113" s="2" t="s">
        <v>2111</v>
      </c>
      <c r="F1113" s="2" t="s">
        <v>9644</v>
      </c>
      <c r="G1113" s="2" t="s">
        <v>9645</v>
      </c>
      <c r="H1113" s="2" t="s">
        <v>9646</v>
      </c>
      <c r="I1113" s="2" t="s">
        <v>9647</v>
      </c>
      <c r="J1113" s="2" t="s">
        <v>40</v>
      </c>
      <c r="K1113" s="3">
        <v>1.1279999999999999</v>
      </c>
      <c r="L1113" s="3">
        <f t="shared" si="51"/>
        <v>0.7387187223570495</v>
      </c>
      <c r="M1113" s="3">
        <f t="shared" si="52"/>
        <v>-0.43690295258284101</v>
      </c>
      <c r="N1113" s="157">
        <v>1</v>
      </c>
      <c r="O1113" s="158">
        <f t="shared" si="53"/>
        <v>0</v>
      </c>
    </row>
    <row r="1114" spans="1:15" ht="16">
      <c r="A1114" s="21" t="s">
        <v>3489</v>
      </c>
      <c r="B1114" s="21" t="s">
        <v>3490</v>
      </c>
      <c r="C1114" s="21" t="s">
        <v>85</v>
      </c>
      <c r="D1114" s="21" t="s">
        <v>44</v>
      </c>
      <c r="E1114" s="21" t="s">
        <v>952</v>
      </c>
      <c r="F1114" s="21" t="s">
        <v>3491</v>
      </c>
      <c r="G1114" s="21" t="s">
        <v>3492</v>
      </c>
      <c r="H1114" s="21" t="s">
        <v>3493</v>
      </c>
      <c r="I1114" s="21" t="s">
        <v>3494</v>
      </c>
      <c r="J1114" s="21" t="s">
        <v>40</v>
      </c>
      <c r="K1114" s="22">
        <v>1.129</v>
      </c>
      <c r="L1114" s="22">
        <f t="shared" si="51"/>
        <v>0.73937361484140873</v>
      </c>
      <c r="M1114" s="22">
        <f t="shared" si="52"/>
        <v>-0.43562453420863345</v>
      </c>
      <c r="N1114" s="157">
        <v>1</v>
      </c>
      <c r="O1114" s="158">
        <f t="shared" si="53"/>
        <v>0</v>
      </c>
    </row>
    <row r="1115" spans="1:15" ht="16">
      <c r="A1115" s="21" t="s">
        <v>3387</v>
      </c>
      <c r="B1115" s="21" t="s">
        <v>3388</v>
      </c>
      <c r="C1115" s="21" t="s">
        <v>33</v>
      </c>
      <c r="D1115" s="21" t="s">
        <v>86</v>
      </c>
      <c r="E1115" s="21" t="s">
        <v>3389</v>
      </c>
      <c r="F1115" s="21" t="s">
        <v>3390</v>
      </c>
      <c r="G1115" s="21" t="s">
        <v>3391</v>
      </c>
      <c r="H1115" s="21" t="s">
        <v>3392</v>
      </c>
      <c r="I1115" s="21" t="s">
        <v>3393</v>
      </c>
      <c r="J1115" s="21" t="s">
        <v>40</v>
      </c>
      <c r="K1115" s="22">
        <v>1.129</v>
      </c>
      <c r="L1115" s="22">
        <f t="shared" si="51"/>
        <v>0.73937361484140873</v>
      </c>
      <c r="M1115" s="22">
        <f t="shared" si="52"/>
        <v>-0.43562453420863345</v>
      </c>
      <c r="N1115" s="157">
        <v>1</v>
      </c>
      <c r="O1115" s="158">
        <f t="shared" si="53"/>
        <v>0</v>
      </c>
    </row>
    <row r="1116" spans="1:15" ht="16">
      <c r="A1116" s="2" t="s">
        <v>12660</v>
      </c>
      <c r="B1116" s="2" t="s">
        <v>12659</v>
      </c>
      <c r="C1116" s="2" t="s">
        <v>85</v>
      </c>
      <c r="D1116" s="2" t="s">
        <v>86</v>
      </c>
      <c r="E1116" s="2" t="s">
        <v>2111</v>
      </c>
      <c r="F1116" s="2" t="s">
        <v>5917</v>
      </c>
      <c r="G1116" s="2" t="s">
        <v>12658</v>
      </c>
      <c r="H1116" s="2" t="s">
        <v>12657</v>
      </c>
      <c r="I1116" s="2" t="s">
        <v>12656</v>
      </c>
      <c r="J1116" s="2" t="s">
        <v>40</v>
      </c>
      <c r="K1116" s="3">
        <v>1.129</v>
      </c>
      <c r="L1116" s="3">
        <f t="shared" si="51"/>
        <v>0.73937361484140873</v>
      </c>
      <c r="M1116" s="3">
        <f t="shared" si="52"/>
        <v>-0.43562453420863345</v>
      </c>
      <c r="N1116" s="157">
        <v>1</v>
      </c>
      <c r="O1116" s="158">
        <f t="shared" si="53"/>
        <v>0</v>
      </c>
    </row>
    <row r="1117" spans="1:15" ht="16">
      <c r="A1117" s="21" t="s">
        <v>6238</v>
      </c>
      <c r="B1117" s="21" t="s">
        <v>6239</v>
      </c>
      <c r="C1117" s="21" t="s">
        <v>33</v>
      </c>
      <c r="D1117" s="21" t="s">
        <v>86</v>
      </c>
      <c r="E1117" s="21" t="s">
        <v>158</v>
      </c>
      <c r="F1117" s="21" t="s">
        <v>6240</v>
      </c>
      <c r="G1117" s="21" t="s">
        <v>6241</v>
      </c>
      <c r="H1117" s="21" t="s">
        <v>6242</v>
      </c>
      <c r="I1117" s="21" t="s">
        <v>6243</v>
      </c>
      <c r="J1117" s="21" t="s">
        <v>40</v>
      </c>
      <c r="K1117" s="22">
        <v>1.1299999999999999</v>
      </c>
      <c r="L1117" s="22">
        <f t="shared" si="51"/>
        <v>0.74002850732576775</v>
      </c>
      <c r="M1117" s="22">
        <f t="shared" si="52"/>
        <v>-0.43434724767908439</v>
      </c>
      <c r="N1117" s="157">
        <v>1</v>
      </c>
      <c r="O1117" s="158">
        <f t="shared" si="53"/>
        <v>0</v>
      </c>
    </row>
    <row r="1118" spans="1:15">
      <c r="A1118" s="2" t="s">
        <v>10636</v>
      </c>
      <c r="B1118" s="2" t="s">
        <v>10637</v>
      </c>
      <c r="C1118" s="2" t="s">
        <v>33</v>
      </c>
      <c r="D1118" s="2" t="s">
        <v>86</v>
      </c>
      <c r="E1118" s="2" t="s">
        <v>214</v>
      </c>
      <c r="F1118" s="2" t="s">
        <v>3968</v>
      </c>
      <c r="G1118" s="2" t="s">
        <v>10638</v>
      </c>
      <c r="H1118" s="2" t="s">
        <v>10639</v>
      </c>
      <c r="I1118" s="2" t="s">
        <v>10640</v>
      </c>
      <c r="J1118" s="2" t="s">
        <v>10641</v>
      </c>
      <c r="K1118" s="3">
        <v>1.1299999999999999</v>
      </c>
      <c r="L1118" s="3">
        <f t="shared" si="51"/>
        <v>0.74002850732576775</v>
      </c>
      <c r="M1118" s="3">
        <f t="shared" si="52"/>
        <v>-0.43434724767908439</v>
      </c>
      <c r="N1118" s="4" t="s">
        <v>40</v>
      </c>
      <c r="O1118" s="5" t="e">
        <f t="shared" si="53"/>
        <v>#VALUE!</v>
      </c>
    </row>
    <row r="1119" spans="1:15" ht="16">
      <c r="A1119" s="21" t="s">
        <v>3466</v>
      </c>
      <c r="B1119" s="21" t="s">
        <v>3467</v>
      </c>
      <c r="C1119" s="21" t="s">
        <v>40</v>
      </c>
      <c r="D1119" s="21" t="s">
        <v>86</v>
      </c>
      <c r="E1119" s="21" t="s">
        <v>77</v>
      </c>
      <c r="F1119" s="21" t="s">
        <v>3468</v>
      </c>
      <c r="G1119" s="21" t="s">
        <v>3469</v>
      </c>
      <c r="H1119" s="21" t="s">
        <v>3470</v>
      </c>
      <c r="I1119" s="21" t="s">
        <v>3471</v>
      </c>
      <c r="J1119" s="21" t="s">
        <v>40</v>
      </c>
      <c r="K1119" s="22">
        <v>1.131</v>
      </c>
      <c r="L1119" s="22">
        <f t="shared" si="51"/>
        <v>0.74068339981012687</v>
      </c>
      <c r="M1119" s="22">
        <f t="shared" si="52"/>
        <v>-0.43307109099181385</v>
      </c>
      <c r="N1119" s="157">
        <v>1</v>
      </c>
      <c r="O1119" s="158">
        <f t="shared" si="53"/>
        <v>0</v>
      </c>
    </row>
    <row r="1120" spans="1:15" ht="16">
      <c r="A1120" s="21" t="s">
        <v>4927</v>
      </c>
      <c r="B1120" s="21" t="s">
        <v>4928</v>
      </c>
      <c r="C1120" s="21" t="s">
        <v>4929</v>
      </c>
      <c r="D1120" s="21" t="s">
        <v>314</v>
      </c>
      <c r="E1120" s="21" t="s">
        <v>894</v>
      </c>
      <c r="F1120" s="21" t="s">
        <v>4930</v>
      </c>
      <c r="G1120" s="21" t="s">
        <v>4931</v>
      </c>
      <c r="H1120" s="21" t="s">
        <v>4932</v>
      </c>
      <c r="I1120" s="21" t="s">
        <v>4933</v>
      </c>
      <c r="J1120" s="21" t="s">
        <v>40</v>
      </c>
      <c r="K1120" s="22">
        <v>1.131</v>
      </c>
      <c r="L1120" s="22">
        <f t="shared" si="51"/>
        <v>0.74068339981012687</v>
      </c>
      <c r="M1120" s="22">
        <f t="shared" si="52"/>
        <v>-0.43307109099181385</v>
      </c>
      <c r="N1120" s="157">
        <v>1</v>
      </c>
      <c r="O1120" s="158">
        <f t="shared" si="53"/>
        <v>0</v>
      </c>
    </row>
    <row r="1121" spans="1:15" ht="16">
      <c r="A1121" s="21" t="s">
        <v>5521</v>
      </c>
      <c r="B1121" s="21" t="s">
        <v>5522</v>
      </c>
      <c r="C1121" s="21" t="s">
        <v>53</v>
      </c>
      <c r="D1121" s="21" t="s">
        <v>34</v>
      </c>
      <c r="E1121" s="21" t="s">
        <v>158</v>
      </c>
      <c r="F1121" s="21" t="s">
        <v>5523</v>
      </c>
      <c r="G1121" s="21" t="s">
        <v>5524</v>
      </c>
      <c r="H1121" s="21" t="s">
        <v>5525</v>
      </c>
      <c r="I1121" s="21" t="s">
        <v>5526</v>
      </c>
      <c r="J1121" s="21" t="s">
        <v>40</v>
      </c>
      <c r="K1121" s="22">
        <v>1.131</v>
      </c>
      <c r="L1121" s="22">
        <f t="shared" si="51"/>
        <v>0.74068339981012687</v>
      </c>
      <c r="M1121" s="22">
        <f t="shared" si="52"/>
        <v>-0.43307109099181385</v>
      </c>
      <c r="N1121" s="157">
        <v>1</v>
      </c>
      <c r="O1121" s="158">
        <f t="shared" si="53"/>
        <v>0</v>
      </c>
    </row>
    <row r="1122" spans="1:15" ht="16">
      <c r="A1122" s="21" t="s">
        <v>7221</v>
      </c>
      <c r="B1122" s="21" t="s">
        <v>7222</v>
      </c>
      <c r="C1122" s="21" t="s">
        <v>40</v>
      </c>
      <c r="D1122" s="21" t="s">
        <v>86</v>
      </c>
      <c r="E1122" s="21" t="s">
        <v>40</v>
      </c>
      <c r="F1122" s="21" t="s">
        <v>7223</v>
      </c>
      <c r="G1122" s="21" t="s">
        <v>7224</v>
      </c>
      <c r="H1122" s="21" t="s">
        <v>7225</v>
      </c>
      <c r="I1122" s="21" t="s">
        <v>7226</v>
      </c>
      <c r="J1122" s="21" t="s">
        <v>40</v>
      </c>
      <c r="K1122" s="22">
        <v>1.131</v>
      </c>
      <c r="L1122" s="22">
        <f t="shared" si="51"/>
        <v>0.74068339981012687</v>
      </c>
      <c r="M1122" s="22">
        <f t="shared" si="52"/>
        <v>-0.43307109099181385</v>
      </c>
      <c r="N1122" s="157">
        <v>1</v>
      </c>
      <c r="O1122" s="158">
        <f t="shared" si="53"/>
        <v>0</v>
      </c>
    </row>
    <row r="1123" spans="1:15" ht="16">
      <c r="A1123" s="21" t="s">
        <v>9464</v>
      </c>
      <c r="B1123" s="21" t="s">
        <v>9465</v>
      </c>
      <c r="C1123" s="21" t="s">
        <v>85</v>
      </c>
      <c r="D1123" s="21" t="s">
        <v>40</v>
      </c>
      <c r="E1123" s="21" t="s">
        <v>2111</v>
      </c>
      <c r="F1123" s="21" t="s">
        <v>9466</v>
      </c>
      <c r="G1123" s="21" t="s">
        <v>9467</v>
      </c>
      <c r="H1123" s="21" t="s">
        <v>9468</v>
      </c>
      <c r="I1123" s="21" t="s">
        <v>9469</v>
      </c>
      <c r="J1123" s="21" t="s">
        <v>40</v>
      </c>
      <c r="K1123" s="22">
        <v>1.131</v>
      </c>
      <c r="L1123" s="22">
        <f t="shared" si="51"/>
        <v>0.74068339981012687</v>
      </c>
      <c r="M1123" s="22">
        <f t="shared" si="52"/>
        <v>-0.43307109099181385</v>
      </c>
      <c r="N1123" s="157">
        <v>1</v>
      </c>
      <c r="O1123" s="158">
        <f t="shared" si="53"/>
        <v>0</v>
      </c>
    </row>
    <row r="1124" spans="1:15" ht="16">
      <c r="A1124" s="21" t="s">
        <v>3345</v>
      </c>
      <c r="B1124" s="21" t="s">
        <v>3346</v>
      </c>
      <c r="C1124" s="21" t="s">
        <v>33</v>
      </c>
      <c r="D1124" s="21" t="s">
        <v>34</v>
      </c>
      <c r="E1124" s="21" t="s">
        <v>158</v>
      </c>
      <c r="F1124" s="21" t="s">
        <v>3347</v>
      </c>
      <c r="G1124" s="21" t="s">
        <v>3348</v>
      </c>
      <c r="H1124" s="21" t="s">
        <v>3349</v>
      </c>
      <c r="I1124" s="21" t="s">
        <v>3350</v>
      </c>
      <c r="J1124" s="21" t="s">
        <v>1566</v>
      </c>
      <c r="K1124" s="22">
        <v>1.1319999999999999</v>
      </c>
      <c r="L1124" s="22">
        <f t="shared" si="51"/>
        <v>0.74133829229448589</v>
      </c>
      <c r="M1124" s="22">
        <f t="shared" si="52"/>
        <v>-0.43179606214975219</v>
      </c>
      <c r="N1124" s="157">
        <v>1</v>
      </c>
      <c r="O1124" s="158">
        <f t="shared" si="53"/>
        <v>0</v>
      </c>
    </row>
    <row r="1125" spans="1:15" ht="16">
      <c r="A1125" s="21" t="s">
        <v>5772</v>
      </c>
      <c r="B1125" s="21" t="s">
        <v>5773</v>
      </c>
      <c r="C1125" s="21" t="s">
        <v>33</v>
      </c>
      <c r="D1125" s="21" t="s">
        <v>86</v>
      </c>
      <c r="E1125" s="21" t="s">
        <v>929</v>
      </c>
      <c r="F1125" s="21" t="s">
        <v>4801</v>
      </c>
      <c r="G1125" s="21" t="s">
        <v>5774</v>
      </c>
      <c r="H1125" s="21" t="s">
        <v>5775</v>
      </c>
      <c r="I1125" s="21" t="s">
        <v>5776</v>
      </c>
      <c r="J1125" s="21" t="s">
        <v>40</v>
      </c>
      <c r="K1125" s="22">
        <v>1.1319999999999999</v>
      </c>
      <c r="L1125" s="22">
        <f t="shared" si="51"/>
        <v>0.74133829229448589</v>
      </c>
      <c r="M1125" s="22">
        <f t="shared" si="52"/>
        <v>-0.43179606214975219</v>
      </c>
      <c r="N1125" s="157">
        <v>1</v>
      </c>
      <c r="O1125" s="158">
        <f t="shared" si="53"/>
        <v>0</v>
      </c>
    </row>
    <row r="1126" spans="1:15" ht="16">
      <c r="A1126" s="21" t="s">
        <v>8292</v>
      </c>
      <c r="B1126" s="21" t="s">
        <v>8293</v>
      </c>
      <c r="C1126" s="21" t="s">
        <v>85</v>
      </c>
      <c r="D1126" s="21" t="s">
        <v>314</v>
      </c>
      <c r="E1126" s="21" t="s">
        <v>2111</v>
      </c>
      <c r="F1126" s="21" t="s">
        <v>8294</v>
      </c>
      <c r="G1126" s="21" t="s">
        <v>8295</v>
      </c>
      <c r="H1126" s="21" t="s">
        <v>8296</v>
      </c>
      <c r="I1126" s="21" t="s">
        <v>8297</v>
      </c>
      <c r="J1126" s="21" t="s">
        <v>40</v>
      </c>
      <c r="K1126" s="22">
        <v>1.1319999999999999</v>
      </c>
      <c r="L1126" s="22">
        <f t="shared" si="51"/>
        <v>0.74133829229448589</v>
      </c>
      <c r="M1126" s="22">
        <f t="shared" si="52"/>
        <v>-0.43179606214975219</v>
      </c>
      <c r="N1126" s="157">
        <v>1</v>
      </c>
      <c r="O1126" s="158">
        <f t="shared" si="53"/>
        <v>0</v>
      </c>
    </row>
    <row r="1127" spans="1:15">
      <c r="A1127" s="2" t="s">
        <v>11591</v>
      </c>
      <c r="B1127" s="2" t="s">
        <v>11592</v>
      </c>
      <c r="C1127" s="2" t="s">
        <v>2155</v>
      </c>
      <c r="D1127" s="2" t="s">
        <v>40</v>
      </c>
      <c r="E1127" s="2" t="s">
        <v>158</v>
      </c>
      <c r="F1127" s="2" t="s">
        <v>11593</v>
      </c>
      <c r="G1127" s="2" t="s">
        <v>11594</v>
      </c>
      <c r="H1127" s="2" t="s">
        <v>11595</v>
      </c>
      <c r="I1127" s="2" t="s">
        <v>11596</v>
      </c>
      <c r="J1127" s="2" t="s">
        <v>11597</v>
      </c>
      <c r="K1127" s="3">
        <v>1.1319999999999999</v>
      </c>
      <c r="L1127" s="3">
        <f t="shared" si="51"/>
        <v>0.74133829229448589</v>
      </c>
      <c r="M1127" s="3">
        <f t="shared" si="52"/>
        <v>-0.43179606214975219</v>
      </c>
      <c r="N1127" s="4" t="s">
        <v>40</v>
      </c>
      <c r="O1127" s="5" t="e">
        <f t="shared" si="53"/>
        <v>#VALUE!</v>
      </c>
    </row>
    <row r="1128" spans="1:15" ht="16">
      <c r="A1128" s="2" t="s">
        <v>12568</v>
      </c>
      <c r="B1128" s="2" t="s">
        <v>12567</v>
      </c>
      <c r="C1128" s="2" t="s">
        <v>33</v>
      </c>
      <c r="D1128" s="2" t="s">
        <v>1984</v>
      </c>
      <c r="E1128" s="2" t="s">
        <v>6041</v>
      </c>
      <c r="F1128" s="2" t="s">
        <v>12566</v>
      </c>
      <c r="G1128" s="2" t="s">
        <v>12565</v>
      </c>
      <c r="H1128" s="2" t="s">
        <v>12564</v>
      </c>
      <c r="I1128" s="2" t="s">
        <v>12563</v>
      </c>
      <c r="J1128" s="2" t="s">
        <v>40</v>
      </c>
      <c r="K1128" s="3">
        <v>1.1319999999999999</v>
      </c>
      <c r="L1128" s="3">
        <f t="shared" si="51"/>
        <v>0.74133829229448589</v>
      </c>
      <c r="M1128" s="3">
        <f t="shared" si="52"/>
        <v>-0.43179606214975219</v>
      </c>
      <c r="N1128" s="157">
        <v>1</v>
      </c>
      <c r="O1128" s="158">
        <f t="shared" si="53"/>
        <v>0</v>
      </c>
    </row>
    <row r="1129" spans="1:15" ht="16">
      <c r="A1129" s="21" t="s">
        <v>1775</v>
      </c>
      <c r="B1129" s="21" t="s">
        <v>1776</v>
      </c>
      <c r="C1129" s="21" t="s">
        <v>53</v>
      </c>
      <c r="D1129" s="21" t="s">
        <v>86</v>
      </c>
      <c r="E1129" s="21" t="s">
        <v>511</v>
      </c>
      <c r="F1129" s="21" t="s">
        <v>1777</v>
      </c>
      <c r="G1129" s="21" t="s">
        <v>1778</v>
      </c>
      <c r="H1129" s="21" t="s">
        <v>1779</v>
      </c>
      <c r="I1129" s="21" t="s">
        <v>1780</v>
      </c>
      <c r="J1129" s="21" t="s">
        <v>1781</v>
      </c>
      <c r="K1129" s="22">
        <v>1.133</v>
      </c>
      <c r="L1129" s="22">
        <f t="shared" si="51"/>
        <v>0.74199318477884502</v>
      </c>
      <c r="M1129" s="22">
        <f t="shared" si="52"/>
        <v>-0.43052215916111874</v>
      </c>
      <c r="N1129" s="157">
        <v>1</v>
      </c>
      <c r="O1129" s="158">
        <f t="shared" si="53"/>
        <v>0</v>
      </c>
    </row>
    <row r="1130" spans="1:15" ht="16">
      <c r="A1130" s="21" t="s">
        <v>4708</v>
      </c>
      <c r="B1130" s="21" t="s">
        <v>4709</v>
      </c>
      <c r="C1130" s="21" t="s">
        <v>33</v>
      </c>
      <c r="D1130" s="21" t="s">
        <v>314</v>
      </c>
      <c r="E1130" s="21" t="s">
        <v>511</v>
      </c>
      <c r="F1130" s="21" t="s">
        <v>4710</v>
      </c>
      <c r="G1130" s="21" t="s">
        <v>4711</v>
      </c>
      <c r="H1130" s="21" t="s">
        <v>4712</v>
      </c>
      <c r="I1130" s="21" t="s">
        <v>4713</v>
      </c>
      <c r="J1130" s="21" t="s">
        <v>1566</v>
      </c>
      <c r="K1130" s="22">
        <v>1.133</v>
      </c>
      <c r="L1130" s="22">
        <f t="shared" si="51"/>
        <v>0.74199318477884502</v>
      </c>
      <c r="M1130" s="22">
        <f t="shared" si="52"/>
        <v>-0.43052215916111874</v>
      </c>
      <c r="N1130" s="157">
        <v>1</v>
      </c>
      <c r="O1130" s="158">
        <f t="shared" si="53"/>
        <v>0</v>
      </c>
    </row>
    <row r="1131" spans="1:15" ht="16">
      <c r="A1131" s="21" t="s">
        <v>5362</v>
      </c>
      <c r="B1131" s="21" t="s">
        <v>5363</v>
      </c>
      <c r="C1131" s="21" t="s">
        <v>53</v>
      </c>
      <c r="D1131" s="21" t="s">
        <v>34</v>
      </c>
      <c r="E1131" s="21" t="s">
        <v>2518</v>
      </c>
      <c r="F1131" s="21" t="s">
        <v>5364</v>
      </c>
      <c r="G1131" s="21" t="s">
        <v>5365</v>
      </c>
      <c r="H1131" s="21" t="s">
        <v>5366</v>
      </c>
      <c r="I1131" s="21" t="s">
        <v>5367</v>
      </c>
      <c r="J1131" s="21" t="s">
        <v>40</v>
      </c>
      <c r="K1131" s="22">
        <v>1.133</v>
      </c>
      <c r="L1131" s="22">
        <f t="shared" si="51"/>
        <v>0.74199318477884502</v>
      </c>
      <c r="M1131" s="22">
        <f t="shared" si="52"/>
        <v>-0.43052215916111874</v>
      </c>
      <c r="N1131" s="157">
        <v>1</v>
      </c>
      <c r="O1131" s="158">
        <f t="shared" si="53"/>
        <v>0</v>
      </c>
    </row>
    <row r="1132" spans="1:15" ht="16">
      <c r="A1132" s="21" t="s">
        <v>5549</v>
      </c>
      <c r="B1132" s="21" t="s">
        <v>5550</v>
      </c>
      <c r="C1132" s="21" t="s">
        <v>4897</v>
      </c>
      <c r="D1132" s="21" t="s">
        <v>141</v>
      </c>
      <c r="E1132" s="21" t="s">
        <v>937</v>
      </c>
      <c r="F1132" s="21" t="s">
        <v>5551</v>
      </c>
      <c r="G1132" s="21" t="s">
        <v>5552</v>
      </c>
      <c r="H1132" s="21" t="s">
        <v>5553</v>
      </c>
      <c r="I1132" s="21" t="s">
        <v>5554</v>
      </c>
      <c r="J1132" s="21" t="s">
        <v>462</v>
      </c>
      <c r="K1132" s="22">
        <v>1.133</v>
      </c>
      <c r="L1132" s="22">
        <f t="shared" si="51"/>
        <v>0.74199318477884502</v>
      </c>
      <c r="M1132" s="22">
        <f t="shared" si="52"/>
        <v>-0.43052215916111874</v>
      </c>
      <c r="N1132" s="157">
        <v>1</v>
      </c>
      <c r="O1132" s="158">
        <f t="shared" si="53"/>
        <v>0</v>
      </c>
    </row>
    <row r="1133" spans="1:15" ht="16">
      <c r="A1133" s="21" t="s">
        <v>6664</v>
      </c>
      <c r="B1133" s="21" t="s">
        <v>6665</v>
      </c>
      <c r="C1133" s="21" t="s">
        <v>33</v>
      </c>
      <c r="D1133" s="21" t="s">
        <v>34</v>
      </c>
      <c r="E1133" s="21" t="s">
        <v>1036</v>
      </c>
      <c r="F1133" s="21" t="s">
        <v>6666</v>
      </c>
      <c r="G1133" s="21" t="s">
        <v>6667</v>
      </c>
      <c r="H1133" s="21" t="s">
        <v>6668</v>
      </c>
      <c r="I1133" s="21" t="s">
        <v>6669</v>
      </c>
      <c r="J1133" s="21" t="s">
        <v>40</v>
      </c>
      <c r="K1133" s="22">
        <v>1.133</v>
      </c>
      <c r="L1133" s="22">
        <f t="shared" si="51"/>
        <v>0.74199318477884502</v>
      </c>
      <c r="M1133" s="22">
        <f t="shared" si="52"/>
        <v>-0.43052215916111874</v>
      </c>
      <c r="N1133" s="157">
        <v>1</v>
      </c>
      <c r="O1133" s="158">
        <f t="shared" si="53"/>
        <v>0</v>
      </c>
    </row>
    <row r="1134" spans="1:15" ht="16">
      <c r="A1134" s="2" t="s">
        <v>12454</v>
      </c>
      <c r="B1134" s="2" t="s">
        <v>12453</v>
      </c>
      <c r="C1134" s="2" t="s">
        <v>40</v>
      </c>
      <c r="D1134" s="2" t="s">
        <v>40</v>
      </c>
      <c r="E1134" s="2" t="s">
        <v>40</v>
      </c>
      <c r="F1134" s="2" t="s">
        <v>12452</v>
      </c>
      <c r="G1134" s="2" t="s">
        <v>12451</v>
      </c>
      <c r="H1134" s="2" t="s">
        <v>12450</v>
      </c>
      <c r="I1134" s="2" t="s">
        <v>12449</v>
      </c>
      <c r="J1134" s="2" t="s">
        <v>40</v>
      </c>
      <c r="K1134" s="3">
        <v>1.133</v>
      </c>
      <c r="L1134" s="3">
        <f t="shared" si="51"/>
        <v>0.74199318477884502</v>
      </c>
      <c r="M1134" s="3">
        <f t="shared" si="52"/>
        <v>-0.43052215916111874</v>
      </c>
      <c r="N1134" s="157">
        <v>1</v>
      </c>
      <c r="O1134" s="158">
        <f t="shared" si="53"/>
        <v>0</v>
      </c>
    </row>
    <row r="1135" spans="1:15" ht="16">
      <c r="A1135" s="21" t="s">
        <v>1239</v>
      </c>
      <c r="B1135" s="21" t="s">
        <v>1240</v>
      </c>
      <c r="C1135" s="21" t="s">
        <v>33</v>
      </c>
      <c r="D1135" s="21" t="s">
        <v>34</v>
      </c>
      <c r="E1135" s="21" t="s">
        <v>62</v>
      </c>
      <c r="F1135" s="21" t="s">
        <v>1241</v>
      </c>
      <c r="G1135" s="21" t="s">
        <v>1242</v>
      </c>
      <c r="H1135" s="21" t="s">
        <v>1243</v>
      </c>
      <c r="I1135" s="21" t="s">
        <v>1244</v>
      </c>
      <c r="J1135" s="21" t="s">
        <v>116</v>
      </c>
      <c r="K1135" s="22">
        <v>1.1339999999999999</v>
      </c>
      <c r="L1135" s="22">
        <f t="shared" si="51"/>
        <v>0.74264807726320403</v>
      </c>
      <c r="M1135" s="22">
        <f t="shared" si="52"/>
        <v>-0.42924938003940571</v>
      </c>
      <c r="N1135" s="157">
        <v>1</v>
      </c>
      <c r="O1135" s="158">
        <f t="shared" si="53"/>
        <v>0</v>
      </c>
    </row>
    <row r="1136" spans="1:15" ht="16">
      <c r="A1136" s="21" t="s">
        <v>8731</v>
      </c>
      <c r="B1136" s="21" t="s">
        <v>8732</v>
      </c>
      <c r="C1136" s="21" t="s">
        <v>40</v>
      </c>
      <c r="D1136" s="21" t="s">
        <v>40</v>
      </c>
      <c r="E1136" s="21" t="s">
        <v>40</v>
      </c>
      <c r="F1136" s="21" t="s">
        <v>8733</v>
      </c>
      <c r="G1136" s="21" t="s">
        <v>8734</v>
      </c>
      <c r="H1136" s="21" t="s">
        <v>8735</v>
      </c>
      <c r="I1136" s="21" t="s">
        <v>8736</v>
      </c>
      <c r="J1136" s="21" t="s">
        <v>40</v>
      </c>
      <c r="K1136" s="22">
        <v>1.1339999999999999</v>
      </c>
      <c r="L1136" s="22">
        <f t="shared" si="51"/>
        <v>0.74264807726320403</v>
      </c>
      <c r="M1136" s="22">
        <f t="shared" si="52"/>
        <v>-0.42924938003940571</v>
      </c>
      <c r="N1136" s="157">
        <v>1</v>
      </c>
      <c r="O1136" s="158">
        <f t="shared" si="53"/>
        <v>0</v>
      </c>
    </row>
    <row r="1137" spans="1:15" ht="16">
      <c r="A1137" s="21" t="s">
        <v>10391</v>
      </c>
      <c r="B1137" s="21" t="s">
        <v>10392</v>
      </c>
      <c r="C1137" s="21" t="s">
        <v>33</v>
      </c>
      <c r="D1137" s="21" t="s">
        <v>141</v>
      </c>
      <c r="E1137" s="21" t="s">
        <v>214</v>
      </c>
      <c r="F1137" s="21" t="s">
        <v>10393</v>
      </c>
      <c r="G1137" s="21" t="s">
        <v>10394</v>
      </c>
      <c r="H1137" s="21" t="s">
        <v>10395</v>
      </c>
      <c r="I1137" s="21" t="s">
        <v>10396</v>
      </c>
      <c r="J1137" s="21" t="s">
        <v>40</v>
      </c>
      <c r="K1137" s="22">
        <v>1.1339999999999999</v>
      </c>
      <c r="L1137" s="22">
        <f t="shared" si="51"/>
        <v>0.74264807726320403</v>
      </c>
      <c r="M1137" s="22">
        <f t="shared" si="52"/>
        <v>-0.42924938003940571</v>
      </c>
      <c r="N1137" s="157">
        <v>1</v>
      </c>
      <c r="O1137" s="158">
        <f t="shared" si="53"/>
        <v>0</v>
      </c>
    </row>
    <row r="1138" spans="1:15" ht="16">
      <c r="A1138" s="21" t="s">
        <v>8085</v>
      </c>
      <c r="B1138" s="21" t="s">
        <v>8086</v>
      </c>
      <c r="C1138" s="21" t="s">
        <v>235</v>
      </c>
      <c r="D1138" s="21" t="s">
        <v>40</v>
      </c>
      <c r="E1138" s="21" t="s">
        <v>1468</v>
      </c>
      <c r="F1138" s="21" t="s">
        <v>8087</v>
      </c>
      <c r="G1138" s="21" t="s">
        <v>8088</v>
      </c>
      <c r="H1138" s="21" t="s">
        <v>8089</v>
      </c>
      <c r="I1138" s="21" t="s">
        <v>8090</v>
      </c>
      <c r="J1138" s="21" t="s">
        <v>40</v>
      </c>
      <c r="K1138" s="22">
        <v>1.1339999999999999</v>
      </c>
      <c r="L1138" s="22">
        <f t="shared" si="51"/>
        <v>0.74264807726320403</v>
      </c>
      <c r="M1138" s="22">
        <f t="shared" si="52"/>
        <v>-0.42924938003940571</v>
      </c>
      <c r="N1138" s="157">
        <v>1</v>
      </c>
      <c r="O1138" s="158">
        <f t="shared" si="53"/>
        <v>0</v>
      </c>
    </row>
    <row r="1139" spans="1:15" ht="16">
      <c r="A1139" s="2" t="s">
        <v>10341</v>
      </c>
      <c r="B1139" s="2" t="s">
        <v>10342</v>
      </c>
      <c r="C1139" s="2" t="s">
        <v>921</v>
      </c>
      <c r="D1139" s="2" t="s">
        <v>141</v>
      </c>
      <c r="E1139" s="2" t="s">
        <v>478</v>
      </c>
      <c r="F1139" s="2" t="s">
        <v>10343</v>
      </c>
      <c r="G1139" s="2" t="s">
        <v>10344</v>
      </c>
      <c r="H1139" s="2" t="s">
        <v>10345</v>
      </c>
      <c r="I1139" s="2" t="s">
        <v>10346</v>
      </c>
      <c r="J1139" s="2" t="s">
        <v>5007</v>
      </c>
      <c r="K1139" s="3">
        <v>1.1339999999999999</v>
      </c>
      <c r="L1139" s="3">
        <f t="shared" si="51"/>
        <v>0.74264807726320403</v>
      </c>
      <c r="M1139" s="3">
        <f t="shared" si="52"/>
        <v>-0.42924938003940571</v>
      </c>
      <c r="N1139" s="157">
        <v>1</v>
      </c>
      <c r="O1139" s="158">
        <f t="shared" si="53"/>
        <v>0</v>
      </c>
    </row>
    <row r="1140" spans="1:15" ht="16">
      <c r="A1140" s="21" t="s">
        <v>3447</v>
      </c>
      <c r="B1140" s="21" t="s">
        <v>3448</v>
      </c>
      <c r="C1140" s="21" t="s">
        <v>33</v>
      </c>
      <c r="D1140" s="21" t="s">
        <v>76</v>
      </c>
      <c r="E1140" s="21" t="s">
        <v>214</v>
      </c>
      <c r="F1140" s="21" t="s">
        <v>3449</v>
      </c>
      <c r="G1140" s="21" t="s">
        <v>3450</v>
      </c>
      <c r="H1140" s="21" t="s">
        <v>3451</v>
      </c>
      <c r="I1140" s="21" t="s">
        <v>3452</v>
      </c>
      <c r="J1140" s="21" t="s">
        <v>319</v>
      </c>
      <c r="K1140" s="22">
        <v>1.135</v>
      </c>
      <c r="L1140" s="22">
        <f t="shared" si="51"/>
        <v>0.74330296974756327</v>
      </c>
      <c r="M1140" s="22">
        <f t="shared" si="52"/>
        <v>-0.42797772280335689</v>
      </c>
      <c r="N1140" s="157">
        <v>1</v>
      </c>
      <c r="O1140" s="158">
        <f t="shared" si="53"/>
        <v>0</v>
      </c>
    </row>
    <row r="1141" spans="1:15" ht="16">
      <c r="A1141" s="21" t="s">
        <v>5032</v>
      </c>
      <c r="B1141" s="21" t="s">
        <v>5033</v>
      </c>
      <c r="C1141" s="21" t="s">
        <v>33</v>
      </c>
      <c r="D1141" s="21" t="s">
        <v>86</v>
      </c>
      <c r="E1141" s="21" t="s">
        <v>214</v>
      </c>
      <c r="F1141" s="21" t="s">
        <v>5034</v>
      </c>
      <c r="G1141" s="21" t="s">
        <v>5035</v>
      </c>
      <c r="H1141" s="21" t="s">
        <v>5036</v>
      </c>
      <c r="I1141" s="21" t="s">
        <v>5037</v>
      </c>
      <c r="J1141" s="21" t="s">
        <v>40</v>
      </c>
      <c r="K1141" s="22">
        <v>1.135</v>
      </c>
      <c r="L1141" s="22">
        <f t="shared" si="51"/>
        <v>0.74330296974756327</v>
      </c>
      <c r="M1141" s="22">
        <f t="shared" si="52"/>
        <v>-0.42797772280335689</v>
      </c>
      <c r="N1141" s="157">
        <v>1</v>
      </c>
      <c r="O1141" s="158">
        <f t="shared" si="53"/>
        <v>0</v>
      </c>
    </row>
    <row r="1142" spans="1:15" ht="16">
      <c r="A1142" s="21" t="s">
        <v>2626</v>
      </c>
      <c r="B1142" s="21" t="s">
        <v>2627</v>
      </c>
      <c r="C1142" s="21" t="s">
        <v>33</v>
      </c>
      <c r="D1142" s="21" t="s">
        <v>86</v>
      </c>
      <c r="E1142" s="21" t="s">
        <v>77</v>
      </c>
      <c r="F1142" s="21" t="s">
        <v>1228</v>
      </c>
      <c r="G1142" s="21" t="s">
        <v>2628</v>
      </c>
      <c r="H1142" s="21" t="s">
        <v>2629</v>
      </c>
      <c r="I1142" s="21" t="s">
        <v>2630</v>
      </c>
      <c r="J1142" s="21" t="s">
        <v>1232</v>
      </c>
      <c r="K1142" s="22">
        <v>1.1359999999999999</v>
      </c>
      <c r="L1142" s="22">
        <f t="shared" si="51"/>
        <v>0.74395786223192228</v>
      </c>
      <c r="M1142" s="22">
        <f t="shared" si="52"/>
        <v>-0.42670718547695236</v>
      </c>
      <c r="N1142" s="157">
        <v>1</v>
      </c>
      <c r="O1142" s="158">
        <f t="shared" si="53"/>
        <v>0</v>
      </c>
    </row>
    <row r="1143" spans="1:15" ht="16">
      <c r="A1143" s="21" t="s">
        <v>4453</v>
      </c>
      <c r="B1143" s="21" t="s">
        <v>4454</v>
      </c>
      <c r="C1143" s="21" t="s">
        <v>40</v>
      </c>
      <c r="D1143" s="21" t="s">
        <v>40</v>
      </c>
      <c r="E1143" s="21" t="s">
        <v>207</v>
      </c>
      <c r="F1143" s="21" t="s">
        <v>4455</v>
      </c>
      <c r="G1143" s="21" t="s">
        <v>4456</v>
      </c>
      <c r="H1143" s="21" t="s">
        <v>4457</v>
      </c>
      <c r="I1143" s="21" t="s">
        <v>4458</v>
      </c>
      <c r="J1143" s="21" t="s">
        <v>40</v>
      </c>
      <c r="K1143" s="22">
        <v>1.1359999999999999</v>
      </c>
      <c r="L1143" s="22">
        <f t="shared" si="51"/>
        <v>0.74395786223192228</v>
      </c>
      <c r="M1143" s="22">
        <f t="shared" si="52"/>
        <v>-0.42670718547695236</v>
      </c>
      <c r="N1143" s="157">
        <v>1</v>
      </c>
      <c r="O1143" s="158">
        <f t="shared" si="53"/>
        <v>0</v>
      </c>
    </row>
    <row r="1144" spans="1:15" ht="16">
      <c r="A1144" s="21" t="s">
        <v>5509</v>
      </c>
      <c r="B1144" s="21" t="s">
        <v>5510</v>
      </c>
      <c r="C1144" s="21" t="s">
        <v>132</v>
      </c>
      <c r="D1144" s="21" t="s">
        <v>40</v>
      </c>
      <c r="E1144" s="21" t="s">
        <v>937</v>
      </c>
      <c r="F1144" s="21" t="s">
        <v>5511</v>
      </c>
      <c r="G1144" s="21" t="s">
        <v>5512</v>
      </c>
      <c r="H1144" s="21" t="s">
        <v>5513</v>
      </c>
      <c r="I1144" s="21" t="s">
        <v>5514</v>
      </c>
      <c r="J1144" s="21" t="s">
        <v>40</v>
      </c>
      <c r="K1144" s="22">
        <v>1.1359999999999999</v>
      </c>
      <c r="L1144" s="22">
        <f t="shared" si="51"/>
        <v>0.74395786223192228</v>
      </c>
      <c r="M1144" s="22">
        <f t="shared" si="52"/>
        <v>-0.42670718547695236</v>
      </c>
      <c r="N1144" s="157">
        <v>1</v>
      </c>
      <c r="O1144" s="158">
        <f t="shared" si="53"/>
        <v>0</v>
      </c>
    </row>
    <row r="1145" spans="1:15" ht="16">
      <c r="A1145" s="21" t="s">
        <v>2355</v>
      </c>
      <c r="B1145" s="21" t="s">
        <v>2356</v>
      </c>
      <c r="C1145" s="21" t="s">
        <v>33</v>
      </c>
      <c r="D1145" s="21" t="s">
        <v>34</v>
      </c>
      <c r="E1145" s="21" t="s">
        <v>511</v>
      </c>
      <c r="F1145" s="21" t="s">
        <v>512</v>
      </c>
      <c r="G1145" s="21" t="s">
        <v>2357</v>
      </c>
      <c r="H1145" s="21" t="s">
        <v>2358</v>
      </c>
      <c r="I1145" s="21" t="s">
        <v>2359</v>
      </c>
      <c r="J1145" s="21" t="s">
        <v>40</v>
      </c>
      <c r="K1145" s="22">
        <v>1.137</v>
      </c>
      <c r="L1145" s="22">
        <f t="shared" si="51"/>
        <v>0.74461275471628141</v>
      </c>
      <c r="M1145" s="22">
        <f t="shared" si="52"/>
        <v>-0.42543776608938644</v>
      </c>
      <c r="N1145" s="157">
        <v>1</v>
      </c>
      <c r="O1145" s="158">
        <f t="shared" si="53"/>
        <v>0</v>
      </c>
    </row>
    <row r="1146" spans="1:15" ht="16">
      <c r="A1146" s="21" t="s">
        <v>5889</v>
      </c>
      <c r="B1146" s="21" t="s">
        <v>5890</v>
      </c>
      <c r="C1146" s="21" t="s">
        <v>33</v>
      </c>
      <c r="D1146" s="21" t="s">
        <v>34</v>
      </c>
      <c r="E1146" s="21" t="s">
        <v>214</v>
      </c>
      <c r="F1146" s="21" t="s">
        <v>5891</v>
      </c>
      <c r="G1146" s="21" t="s">
        <v>5892</v>
      </c>
      <c r="H1146" s="21" t="s">
        <v>5893</v>
      </c>
      <c r="I1146" s="21" t="s">
        <v>5894</v>
      </c>
      <c r="J1146" s="21" t="s">
        <v>5895</v>
      </c>
      <c r="K1146" s="22">
        <v>1.137</v>
      </c>
      <c r="L1146" s="22">
        <f t="shared" si="51"/>
        <v>0.74461275471628141</v>
      </c>
      <c r="M1146" s="22">
        <f t="shared" si="52"/>
        <v>-0.42543776608938644</v>
      </c>
      <c r="N1146" s="157">
        <v>1</v>
      </c>
      <c r="O1146" s="158">
        <f t="shared" si="53"/>
        <v>0</v>
      </c>
    </row>
    <row r="1147" spans="1:15" ht="16">
      <c r="A1147" s="21" t="s">
        <v>4515</v>
      </c>
      <c r="B1147" s="21" t="s">
        <v>4516</v>
      </c>
      <c r="C1147" s="21" t="s">
        <v>2084</v>
      </c>
      <c r="D1147" s="21" t="s">
        <v>86</v>
      </c>
      <c r="E1147" s="21" t="s">
        <v>68</v>
      </c>
      <c r="F1147" s="21" t="s">
        <v>4517</v>
      </c>
      <c r="G1147" s="21" t="s">
        <v>4518</v>
      </c>
      <c r="H1147" s="21" t="s">
        <v>4519</v>
      </c>
      <c r="I1147" s="21" t="s">
        <v>4520</v>
      </c>
      <c r="J1147" s="21" t="s">
        <v>40</v>
      </c>
      <c r="K1147" s="22">
        <v>1.1379999999999999</v>
      </c>
      <c r="L1147" s="22">
        <f t="shared" si="51"/>
        <v>0.74526764720064043</v>
      </c>
      <c r="M1147" s="22">
        <f t="shared" si="52"/>
        <v>-0.42416946267505251</v>
      </c>
      <c r="N1147" s="157">
        <v>0.52037985064359604</v>
      </c>
      <c r="O1147" s="158">
        <f t="shared" si="53"/>
        <v>0.28367952787469936</v>
      </c>
    </row>
    <row r="1148" spans="1:15" ht="16">
      <c r="A1148" s="21" t="s">
        <v>4954</v>
      </c>
      <c r="B1148" s="21" t="s">
        <v>4955</v>
      </c>
      <c r="C1148" s="21" t="s">
        <v>921</v>
      </c>
      <c r="D1148" s="21" t="s">
        <v>141</v>
      </c>
      <c r="E1148" s="21" t="s">
        <v>478</v>
      </c>
      <c r="F1148" s="21" t="s">
        <v>4956</v>
      </c>
      <c r="G1148" s="21" t="s">
        <v>4957</v>
      </c>
      <c r="H1148" s="21" t="s">
        <v>4958</v>
      </c>
      <c r="I1148" s="21" t="s">
        <v>4959</v>
      </c>
      <c r="J1148" s="21" t="s">
        <v>523</v>
      </c>
      <c r="K1148" s="22">
        <v>1.1379999999999999</v>
      </c>
      <c r="L1148" s="22">
        <f t="shared" si="51"/>
        <v>0.74526764720064043</v>
      </c>
      <c r="M1148" s="22">
        <f t="shared" si="52"/>
        <v>-0.42416946267505251</v>
      </c>
      <c r="N1148" s="157">
        <v>1</v>
      </c>
      <c r="O1148" s="158">
        <f t="shared" si="53"/>
        <v>0</v>
      </c>
    </row>
    <row r="1149" spans="1:15" ht="16">
      <c r="A1149" s="21" t="s">
        <v>5676</v>
      </c>
      <c r="B1149" s="21" t="s">
        <v>5677</v>
      </c>
      <c r="C1149" s="21" t="s">
        <v>85</v>
      </c>
      <c r="D1149" s="21" t="s">
        <v>40</v>
      </c>
      <c r="E1149" s="21" t="s">
        <v>5678</v>
      </c>
      <c r="F1149" s="21" t="s">
        <v>5679</v>
      </c>
      <c r="G1149" s="21" t="s">
        <v>5680</v>
      </c>
      <c r="H1149" s="21" t="s">
        <v>5681</v>
      </c>
      <c r="I1149" s="21" t="s">
        <v>5682</v>
      </c>
      <c r="J1149" s="21" t="s">
        <v>40</v>
      </c>
      <c r="K1149" s="22">
        <v>1.1379999999999999</v>
      </c>
      <c r="L1149" s="22">
        <f t="shared" si="51"/>
        <v>0.74526764720064043</v>
      </c>
      <c r="M1149" s="22">
        <f t="shared" si="52"/>
        <v>-0.42416946267505251</v>
      </c>
      <c r="N1149" s="157">
        <v>1</v>
      </c>
      <c r="O1149" s="158">
        <f t="shared" si="53"/>
        <v>0</v>
      </c>
    </row>
    <row r="1150" spans="1:15" ht="16">
      <c r="A1150" s="21" t="s">
        <v>5760</v>
      </c>
      <c r="B1150" s="21" t="s">
        <v>5761</v>
      </c>
      <c r="C1150" s="21" t="s">
        <v>40</v>
      </c>
      <c r="D1150" s="21" t="s">
        <v>86</v>
      </c>
      <c r="E1150" s="21" t="s">
        <v>40</v>
      </c>
      <c r="F1150" s="21" t="s">
        <v>5762</v>
      </c>
      <c r="G1150" s="21" t="s">
        <v>5763</v>
      </c>
      <c r="H1150" s="21" t="s">
        <v>5764</v>
      </c>
      <c r="I1150" s="21" t="s">
        <v>5765</v>
      </c>
      <c r="J1150" s="21" t="s">
        <v>40</v>
      </c>
      <c r="K1150" s="22">
        <v>1.1379999999999999</v>
      </c>
      <c r="L1150" s="22">
        <f t="shared" si="51"/>
        <v>0.74526764720064043</v>
      </c>
      <c r="M1150" s="22">
        <f t="shared" si="52"/>
        <v>-0.42416946267505251</v>
      </c>
      <c r="N1150" s="157">
        <v>1</v>
      </c>
      <c r="O1150" s="158">
        <f t="shared" si="53"/>
        <v>0</v>
      </c>
    </row>
    <row r="1151" spans="1:15" ht="16">
      <c r="A1151" s="21" t="s">
        <v>9279</v>
      </c>
      <c r="B1151" s="21" t="s">
        <v>9280</v>
      </c>
      <c r="C1151" s="21" t="s">
        <v>33</v>
      </c>
      <c r="D1151" s="21" t="s">
        <v>86</v>
      </c>
      <c r="E1151" s="21" t="s">
        <v>77</v>
      </c>
      <c r="F1151" s="21" t="s">
        <v>9281</v>
      </c>
      <c r="G1151" s="21" t="s">
        <v>9282</v>
      </c>
      <c r="H1151" s="21" t="s">
        <v>9283</v>
      </c>
      <c r="I1151" s="21" t="s">
        <v>9284</v>
      </c>
      <c r="J1151" s="21" t="s">
        <v>40</v>
      </c>
      <c r="K1151" s="22">
        <v>1.1379999999999999</v>
      </c>
      <c r="L1151" s="22">
        <f t="shared" si="51"/>
        <v>0.74526764720064043</v>
      </c>
      <c r="M1151" s="22">
        <f t="shared" si="52"/>
        <v>-0.42416946267505251</v>
      </c>
      <c r="N1151" s="157">
        <v>1</v>
      </c>
      <c r="O1151" s="158">
        <f t="shared" si="53"/>
        <v>0</v>
      </c>
    </row>
    <row r="1152" spans="1:15" ht="16">
      <c r="A1152" s="21" t="s">
        <v>8328</v>
      </c>
      <c r="B1152" s="21" t="s">
        <v>8329</v>
      </c>
      <c r="C1152" s="21" t="s">
        <v>132</v>
      </c>
      <c r="D1152" s="21" t="s">
        <v>141</v>
      </c>
      <c r="E1152" s="21" t="s">
        <v>77</v>
      </c>
      <c r="F1152" s="21" t="s">
        <v>8330</v>
      </c>
      <c r="G1152" s="21" t="s">
        <v>8331</v>
      </c>
      <c r="H1152" s="21" t="s">
        <v>8332</v>
      </c>
      <c r="I1152" s="21" t="s">
        <v>8333</v>
      </c>
      <c r="J1152" s="21" t="s">
        <v>40</v>
      </c>
      <c r="K1152" s="22">
        <v>1.1379999999999999</v>
      </c>
      <c r="L1152" s="22">
        <f t="shared" si="51"/>
        <v>0.74526764720064043</v>
      </c>
      <c r="M1152" s="22">
        <f t="shared" si="52"/>
        <v>-0.42416946267505251</v>
      </c>
      <c r="N1152" s="157">
        <v>1</v>
      </c>
      <c r="O1152" s="158">
        <f t="shared" si="53"/>
        <v>0</v>
      </c>
    </row>
    <row r="1153" spans="1:15" ht="16">
      <c r="A1153" s="21" t="s">
        <v>5447</v>
      </c>
      <c r="B1153" s="21" t="s">
        <v>5448</v>
      </c>
      <c r="C1153" s="21" t="s">
        <v>33</v>
      </c>
      <c r="D1153" s="21" t="s">
        <v>86</v>
      </c>
      <c r="E1153" s="21" t="s">
        <v>151</v>
      </c>
      <c r="F1153" s="21" t="s">
        <v>5449</v>
      </c>
      <c r="G1153" s="21" t="s">
        <v>5450</v>
      </c>
      <c r="H1153" s="21" t="s">
        <v>5451</v>
      </c>
      <c r="I1153" s="21" t="s">
        <v>5452</v>
      </c>
      <c r="J1153" s="21" t="s">
        <v>1687</v>
      </c>
      <c r="K1153" s="22">
        <v>1.139</v>
      </c>
      <c r="L1153" s="22">
        <f t="shared" si="51"/>
        <v>0.74592253968499955</v>
      </c>
      <c r="M1153" s="22">
        <f t="shared" si="52"/>
        <v>-0.42290227327352253</v>
      </c>
      <c r="N1153" s="157">
        <v>1</v>
      </c>
      <c r="O1153" s="158">
        <f t="shared" si="53"/>
        <v>0</v>
      </c>
    </row>
    <row r="1154" spans="1:15" ht="16">
      <c r="A1154" s="21" t="s">
        <v>7940</v>
      </c>
      <c r="B1154" s="21" t="s">
        <v>7941</v>
      </c>
      <c r="C1154" s="21" t="s">
        <v>40</v>
      </c>
      <c r="D1154" s="21" t="s">
        <v>40</v>
      </c>
      <c r="E1154" s="21" t="s">
        <v>40</v>
      </c>
      <c r="F1154" s="21" t="s">
        <v>7942</v>
      </c>
      <c r="G1154" s="21" t="s">
        <v>7943</v>
      </c>
      <c r="H1154" s="21" t="s">
        <v>7944</v>
      </c>
      <c r="I1154" s="21" t="s">
        <v>7945</v>
      </c>
      <c r="J1154" s="21" t="s">
        <v>40</v>
      </c>
      <c r="K1154" s="22">
        <v>1.139</v>
      </c>
      <c r="L1154" s="22">
        <f t="shared" ref="L1154:L1217" si="54">K1154/1.526968203</f>
        <v>0.74592253968499955</v>
      </c>
      <c r="M1154" s="22">
        <f t="shared" ref="M1154:M1217" si="55">LOG(L1154, 2)</f>
        <v>-0.42290227327352253</v>
      </c>
      <c r="N1154" s="157">
        <v>1</v>
      </c>
      <c r="O1154" s="158">
        <f t="shared" ref="O1154:O1217" si="56">-LOG10(N1154)</f>
        <v>0</v>
      </c>
    </row>
    <row r="1155" spans="1:15" ht="16">
      <c r="A1155" s="2" t="s">
        <v>148</v>
      </c>
      <c r="B1155" s="2" t="s">
        <v>149</v>
      </c>
      <c r="C1155" s="2" t="s">
        <v>150</v>
      </c>
      <c r="D1155" s="2" t="s">
        <v>44</v>
      </c>
      <c r="E1155" s="2" t="s">
        <v>151</v>
      </c>
      <c r="F1155" s="2" t="s">
        <v>152</v>
      </c>
      <c r="G1155" s="2" t="s">
        <v>153</v>
      </c>
      <c r="H1155" s="2" t="s">
        <v>154</v>
      </c>
      <c r="I1155" s="2" t="s">
        <v>155</v>
      </c>
      <c r="J1155" s="2" t="s">
        <v>40</v>
      </c>
      <c r="K1155" s="3">
        <v>1.1399999999999999</v>
      </c>
      <c r="L1155" s="3">
        <f t="shared" si="54"/>
        <v>0.74657743216935857</v>
      </c>
      <c r="M1155" s="3">
        <f t="shared" si="55"/>
        <v>-0.4216361959295305</v>
      </c>
      <c r="N1155" s="157">
        <v>1</v>
      </c>
      <c r="O1155" s="158">
        <f t="shared" si="56"/>
        <v>0</v>
      </c>
    </row>
    <row r="1156" spans="1:15" ht="16">
      <c r="A1156" s="21" t="s">
        <v>6404</v>
      </c>
      <c r="B1156" s="21" t="s">
        <v>6405</v>
      </c>
      <c r="C1156" s="21" t="s">
        <v>2930</v>
      </c>
      <c r="D1156" s="21" t="s">
        <v>314</v>
      </c>
      <c r="E1156" s="21" t="s">
        <v>111</v>
      </c>
      <c r="F1156" s="21" t="s">
        <v>6406</v>
      </c>
      <c r="G1156" s="21" t="s">
        <v>6407</v>
      </c>
      <c r="H1156" s="21" t="s">
        <v>6408</v>
      </c>
      <c r="I1156" s="21" t="s">
        <v>6409</v>
      </c>
      <c r="J1156" s="21" t="s">
        <v>40</v>
      </c>
      <c r="K1156" s="22">
        <v>1.1399999999999999</v>
      </c>
      <c r="L1156" s="22">
        <f t="shared" si="54"/>
        <v>0.74657743216935857</v>
      </c>
      <c r="M1156" s="22">
        <f t="shared" si="55"/>
        <v>-0.4216361959295305</v>
      </c>
      <c r="N1156" s="157">
        <v>1</v>
      </c>
      <c r="O1156" s="158">
        <f t="shared" si="56"/>
        <v>0</v>
      </c>
    </row>
    <row r="1157" spans="1:15" ht="16">
      <c r="A1157" s="21" t="s">
        <v>12182</v>
      </c>
      <c r="B1157" s="21" t="s">
        <v>12183</v>
      </c>
      <c r="C1157" s="21" t="s">
        <v>40</v>
      </c>
      <c r="D1157" s="21" t="s">
        <v>141</v>
      </c>
      <c r="E1157" s="21" t="s">
        <v>40</v>
      </c>
      <c r="F1157" s="21" t="s">
        <v>1657</v>
      </c>
      <c r="G1157" s="21" t="s">
        <v>12184</v>
      </c>
      <c r="H1157" s="21" t="s">
        <v>12185</v>
      </c>
      <c r="I1157" s="21" t="s">
        <v>12186</v>
      </c>
      <c r="J1157" s="21" t="s">
        <v>40</v>
      </c>
      <c r="K1157" s="22">
        <v>1.1399999999999999</v>
      </c>
      <c r="L1157" s="22">
        <f t="shared" si="54"/>
        <v>0.74657743216935857</v>
      </c>
      <c r="M1157" s="22">
        <f t="shared" si="55"/>
        <v>-0.4216361959295305</v>
      </c>
      <c r="N1157" s="157">
        <v>1</v>
      </c>
      <c r="O1157" s="158">
        <f t="shared" si="56"/>
        <v>0</v>
      </c>
    </row>
    <row r="1158" spans="1:15" ht="16">
      <c r="A1158" s="2" t="s">
        <v>11844</v>
      </c>
      <c r="B1158" s="2" t="s">
        <v>11845</v>
      </c>
      <c r="C1158" s="2" t="s">
        <v>242</v>
      </c>
      <c r="D1158" s="2" t="s">
        <v>40</v>
      </c>
      <c r="E1158" s="2" t="s">
        <v>40</v>
      </c>
      <c r="F1158" s="2" t="s">
        <v>11846</v>
      </c>
      <c r="G1158" s="2" t="s">
        <v>11847</v>
      </c>
      <c r="H1158" s="2" t="s">
        <v>11848</v>
      </c>
      <c r="I1158" s="2" t="s">
        <v>11849</v>
      </c>
      <c r="J1158" s="2" t="s">
        <v>40</v>
      </c>
      <c r="K1158" s="3">
        <v>1.1399999999999999</v>
      </c>
      <c r="L1158" s="3">
        <f t="shared" si="54"/>
        <v>0.74657743216935857</v>
      </c>
      <c r="M1158" s="3">
        <f t="shared" si="55"/>
        <v>-0.4216361959295305</v>
      </c>
      <c r="N1158" s="157">
        <v>1</v>
      </c>
      <c r="O1158" s="158">
        <f t="shared" si="56"/>
        <v>0</v>
      </c>
    </row>
    <row r="1159" spans="1:15" ht="16">
      <c r="A1159" s="21" t="s">
        <v>12925</v>
      </c>
      <c r="B1159" s="21" t="s">
        <v>12924</v>
      </c>
      <c r="C1159" s="21" t="s">
        <v>12593</v>
      </c>
      <c r="D1159" s="21" t="s">
        <v>141</v>
      </c>
      <c r="E1159" s="21" t="s">
        <v>40</v>
      </c>
      <c r="F1159" s="21" t="s">
        <v>12923</v>
      </c>
      <c r="G1159" s="21" t="s">
        <v>12922</v>
      </c>
      <c r="H1159" s="21" t="s">
        <v>12921</v>
      </c>
      <c r="I1159" s="21" t="s">
        <v>12920</v>
      </c>
      <c r="J1159" s="21" t="s">
        <v>40</v>
      </c>
      <c r="K1159" s="22">
        <v>1.141</v>
      </c>
      <c r="L1159" s="22">
        <f t="shared" si="54"/>
        <v>0.74723232465371781</v>
      </c>
      <c r="M1159" s="22">
        <f t="shared" si="55"/>
        <v>-0.42037122869295263</v>
      </c>
      <c r="N1159" s="157">
        <v>1</v>
      </c>
      <c r="O1159" s="158">
        <f t="shared" si="56"/>
        <v>0</v>
      </c>
    </row>
    <row r="1160" spans="1:15" ht="16">
      <c r="A1160" s="21" t="s">
        <v>4484</v>
      </c>
      <c r="B1160" s="21" t="s">
        <v>4485</v>
      </c>
      <c r="C1160" s="21" t="s">
        <v>95</v>
      </c>
      <c r="D1160" s="21" t="s">
        <v>4486</v>
      </c>
      <c r="E1160" s="21" t="s">
        <v>1878</v>
      </c>
      <c r="F1160" s="21" t="s">
        <v>4487</v>
      </c>
      <c r="G1160" s="21" t="s">
        <v>4488</v>
      </c>
      <c r="H1160" s="21" t="s">
        <v>4489</v>
      </c>
      <c r="I1160" s="21" t="s">
        <v>4490</v>
      </c>
      <c r="J1160" s="21" t="s">
        <v>102</v>
      </c>
      <c r="K1160" s="22">
        <v>1.141</v>
      </c>
      <c r="L1160" s="22">
        <f t="shared" si="54"/>
        <v>0.74723232465371781</v>
      </c>
      <c r="M1160" s="22">
        <f t="shared" si="55"/>
        <v>-0.42037122869295263</v>
      </c>
      <c r="N1160" s="157">
        <v>1</v>
      </c>
      <c r="O1160" s="158">
        <f t="shared" si="56"/>
        <v>0</v>
      </c>
    </row>
    <row r="1161" spans="1:15" ht="16">
      <c r="A1161" s="21" t="s">
        <v>5124</v>
      </c>
      <c r="B1161" s="21" t="s">
        <v>5125</v>
      </c>
      <c r="C1161" s="21" t="s">
        <v>2650</v>
      </c>
      <c r="D1161" s="21" t="s">
        <v>86</v>
      </c>
      <c r="E1161" s="21" t="s">
        <v>1036</v>
      </c>
      <c r="F1161" s="21" t="s">
        <v>5126</v>
      </c>
      <c r="G1161" s="21" t="s">
        <v>5127</v>
      </c>
      <c r="H1161" s="21" t="s">
        <v>5128</v>
      </c>
      <c r="I1161" s="21" t="s">
        <v>5129</v>
      </c>
      <c r="J1161" s="21" t="s">
        <v>40</v>
      </c>
      <c r="K1161" s="22">
        <v>1.141</v>
      </c>
      <c r="L1161" s="22">
        <f t="shared" si="54"/>
        <v>0.74723232465371781</v>
      </c>
      <c r="M1161" s="22">
        <f t="shared" si="55"/>
        <v>-0.42037122869295263</v>
      </c>
      <c r="N1161" s="157">
        <v>1</v>
      </c>
      <c r="O1161" s="158">
        <f t="shared" si="56"/>
        <v>0</v>
      </c>
    </row>
    <row r="1162" spans="1:15" ht="16">
      <c r="A1162" s="21" t="s">
        <v>10220</v>
      </c>
      <c r="B1162" s="21" t="s">
        <v>10221</v>
      </c>
      <c r="C1162" s="21" t="s">
        <v>33</v>
      </c>
      <c r="D1162" s="21" t="s">
        <v>10222</v>
      </c>
      <c r="E1162" s="21" t="s">
        <v>2349</v>
      </c>
      <c r="F1162" s="21" t="s">
        <v>10223</v>
      </c>
      <c r="G1162" s="21" t="s">
        <v>10224</v>
      </c>
      <c r="H1162" s="21" t="s">
        <v>10225</v>
      </c>
      <c r="I1162" s="21" t="s">
        <v>10226</v>
      </c>
      <c r="J1162" s="21" t="s">
        <v>40</v>
      </c>
      <c r="K1162" s="22">
        <v>1.141</v>
      </c>
      <c r="L1162" s="22">
        <f t="shared" si="54"/>
        <v>0.74723232465371781</v>
      </c>
      <c r="M1162" s="22">
        <f t="shared" si="55"/>
        <v>-0.42037122869295263</v>
      </c>
      <c r="N1162" s="157">
        <v>1</v>
      </c>
      <c r="O1162" s="158">
        <f t="shared" si="56"/>
        <v>0</v>
      </c>
    </row>
    <row r="1163" spans="1:15" ht="16">
      <c r="A1163" s="21" t="s">
        <v>1015</v>
      </c>
      <c r="B1163" s="21" t="s">
        <v>1016</v>
      </c>
      <c r="C1163" s="21" t="s">
        <v>33</v>
      </c>
      <c r="D1163" s="21" t="s">
        <v>991</v>
      </c>
      <c r="E1163" s="21" t="s">
        <v>1017</v>
      </c>
      <c r="F1163" s="21" t="s">
        <v>1018</v>
      </c>
      <c r="G1163" s="21" t="s">
        <v>1019</v>
      </c>
      <c r="H1163" s="21" t="s">
        <v>1020</v>
      </c>
      <c r="I1163" s="21" t="s">
        <v>1021</v>
      </c>
      <c r="J1163" s="21" t="s">
        <v>102</v>
      </c>
      <c r="K1163" s="22">
        <v>1.1419999999999999</v>
      </c>
      <c r="L1163" s="22">
        <f t="shared" si="54"/>
        <v>0.74788721713807682</v>
      </c>
      <c r="M1163" s="22">
        <f t="shared" si="55"/>
        <v>-0.41910736961879153</v>
      </c>
      <c r="N1163" s="157">
        <v>1</v>
      </c>
      <c r="O1163" s="158">
        <f t="shared" si="56"/>
        <v>0</v>
      </c>
    </row>
    <row r="1164" spans="1:15" ht="16">
      <c r="A1164" s="21" t="s">
        <v>7485</v>
      </c>
      <c r="B1164" s="21" t="s">
        <v>7486</v>
      </c>
      <c r="C1164" s="21" t="s">
        <v>132</v>
      </c>
      <c r="D1164" s="21" t="s">
        <v>40</v>
      </c>
      <c r="E1164" s="21" t="s">
        <v>151</v>
      </c>
      <c r="F1164" s="21" t="s">
        <v>7487</v>
      </c>
      <c r="G1164" s="21" t="s">
        <v>7488</v>
      </c>
      <c r="H1164" s="21" t="s">
        <v>7489</v>
      </c>
      <c r="I1164" s="21" t="s">
        <v>7490</v>
      </c>
      <c r="J1164" s="21" t="s">
        <v>40</v>
      </c>
      <c r="K1164" s="22">
        <v>1.1419999999999999</v>
      </c>
      <c r="L1164" s="22">
        <f t="shared" si="54"/>
        <v>0.74788721713807682</v>
      </c>
      <c r="M1164" s="22">
        <f t="shared" si="55"/>
        <v>-0.41910736961879153</v>
      </c>
      <c r="N1164" s="157">
        <v>1</v>
      </c>
      <c r="O1164" s="158">
        <f t="shared" si="56"/>
        <v>0</v>
      </c>
    </row>
    <row r="1165" spans="1:15">
      <c r="A1165" s="2" t="s">
        <v>12017</v>
      </c>
      <c r="B1165" s="2" t="s">
        <v>12018</v>
      </c>
      <c r="C1165" s="2" t="s">
        <v>40</v>
      </c>
      <c r="D1165" s="2" t="s">
        <v>141</v>
      </c>
      <c r="E1165" s="2" t="s">
        <v>40</v>
      </c>
      <c r="F1165" s="2" t="s">
        <v>12019</v>
      </c>
      <c r="G1165" s="2" t="s">
        <v>12020</v>
      </c>
      <c r="H1165" s="2" t="s">
        <v>12021</v>
      </c>
      <c r="I1165" s="2" t="s">
        <v>12022</v>
      </c>
      <c r="J1165" s="2" t="s">
        <v>40</v>
      </c>
      <c r="K1165" s="3">
        <v>1.1419999999999999</v>
      </c>
      <c r="L1165" s="3">
        <f t="shared" si="54"/>
        <v>0.74788721713807682</v>
      </c>
      <c r="M1165" s="3">
        <f t="shared" si="55"/>
        <v>-0.41910736961879153</v>
      </c>
      <c r="N1165" s="4" t="s">
        <v>40</v>
      </c>
      <c r="O1165" s="5" t="e">
        <f t="shared" si="56"/>
        <v>#VALUE!</v>
      </c>
    </row>
    <row r="1166" spans="1:15" ht="16">
      <c r="A1166" s="21" t="s">
        <v>8765</v>
      </c>
      <c r="B1166" s="21" t="s">
        <v>8766</v>
      </c>
      <c r="C1166" s="21" t="s">
        <v>40</v>
      </c>
      <c r="D1166" s="21" t="s">
        <v>40</v>
      </c>
      <c r="E1166" s="21" t="s">
        <v>937</v>
      </c>
      <c r="F1166" s="21" t="s">
        <v>8767</v>
      </c>
      <c r="G1166" s="21" t="s">
        <v>8768</v>
      </c>
      <c r="H1166" s="21" t="s">
        <v>8769</v>
      </c>
      <c r="I1166" s="21" t="s">
        <v>8770</v>
      </c>
      <c r="J1166" s="21" t="s">
        <v>40</v>
      </c>
      <c r="K1166" s="22">
        <v>1.143</v>
      </c>
      <c r="L1166" s="22">
        <f t="shared" si="54"/>
        <v>0.74854210962243595</v>
      </c>
      <c r="M1166" s="22">
        <f t="shared" si="55"/>
        <v>-0.41784461676715612</v>
      </c>
      <c r="N1166" s="157">
        <v>1</v>
      </c>
      <c r="O1166" s="158">
        <f t="shared" si="56"/>
        <v>0</v>
      </c>
    </row>
    <row r="1167" spans="1:15" ht="16">
      <c r="A1167" s="2" t="s">
        <v>658</v>
      </c>
      <c r="B1167" s="2" t="s">
        <v>659</v>
      </c>
      <c r="C1167" s="2" t="s">
        <v>33</v>
      </c>
      <c r="D1167" s="2" t="s">
        <v>44</v>
      </c>
      <c r="E1167" s="2" t="s">
        <v>77</v>
      </c>
      <c r="F1167" s="2" t="s">
        <v>660</v>
      </c>
      <c r="G1167" s="2" t="s">
        <v>661</v>
      </c>
      <c r="H1167" s="2" t="s">
        <v>662</v>
      </c>
      <c r="I1167" s="2" t="s">
        <v>663</v>
      </c>
      <c r="J1167" s="2" t="s">
        <v>664</v>
      </c>
      <c r="K1167" s="3">
        <v>1.1439999999999999</v>
      </c>
      <c r="L1167" s="3">
        <f t="shared" si="54"/>
        <v>0.74919700210679496</v>
      </c>
      <c r="M1167" s="3">
        <f t="shared" si="55"/>
        <v>-0.41658296820324503</v>
      </c>
      <c r="N1167" s="157">
        <v>1</v>
      </c>
      <c r="O1167" s="158">
        <f t="shared" si="56"/>
        <v>0</v>
      </c>
    </row>
    <row r="1168" spans="1:15" ht="16">
      <c r="A1168" s="21" t="s">
        <v>2582</v>
      </c>
      <c r="B1168" s="21" t="s">
        <v>2583</v>
      </c>
      <c r="C1168" s="21" t="s">
        <v>53</v>
      </c>
      <c r="D1168" s="21" t="s">
        <v>44</v>
      </c>
      <c r="E1168" s="21" t="s">
        <v>151</v>
      </c>
      <c r="F1168" s="21" t="s">
        <v>2584</v>
      </c>
      <c r="G1168" s="21" t="s">
        <v>2585</v>
      </c>
      <c r="H1168" s="21" t="s">
        <v>2586</v>
      </c>
      <c r="I1168" s="21" t="s">
        <v>2587</v>
      </c>
      <c r="J1168" s="21" t="s">
        <v>40</v>
      </c>
      <c r="K1168" s="22">
        <v>1.1439999999999999</v>
      </c>
      <c r="L1168" s="22">
        <f t="shared" si="54"/>
        <v>0.74919700210679496</v>
      </c>
      <c r="M1168" s="22">
        <f t="shared" si="55"/>
        <v>-0.41658296820324503</v>
      </c>
      <c r="N1168" s="157">
        <v>6.1373326388612599E-2</v>
      </c>
      <c r="O1168" s="158">
        <f t="shared" si="56"/>
        <v>1.2120203376404708</v>
      </c>
    </row>
    <row r="1169" spans="1:15" ht="16">
      <c r="A1169" s="21" t="s">
        <v>3582</v>
      </c>
      <c r="B1169" s="21" t="s">
        <v>3583</v>
      </c>
      <c r="C1169" s="21" t="s">
        <v>33</v>
      </c>
      <c r="D1169" s="21" t="s">
        <v>86</v>
      </c>
      <c r="E1169" s="21" t="s">
        <v>207</v>
      </c>
      <c r="F1169" s="21" t="s">
        <v>3584</v>
      </c>
      <c r="G1169" s="21" t="s">
        <v>3585</v>
      </c>
      <c r="H1169" s="21" t="s">
        <v>3586</v>
      </c>
      <c r="I1169" s="21" t="s">
        <v>3587</v>
      </c>
      <c r="J1169" s="21" t="s">
        <v>3173</v>
      </c>
      <c r="K1169" s="22">
        <v>1.1439999999999999</v>
      </c>
      <c r="L1169" s="22">
        <f t="shared" si="54"/>
        <v>0.74919700210679496</v>
      </c>
      <c r="M1169" s="22">
        <f t="shared" si="55"/>
        <v>-0.41658296820324503</v>
      </c>
      <c r="N1169" s="157">
        <v>1</v>
      </c>
      <c r="O1169" s="158">
        <f t="shared" si="56"/>
        <v>0</v>
      </c>
    </row>
    <row r="1170" spans="1:15" ht="16">
      <c r="A1170" s="21" t="s">
        <v>5902</v>
      </c>
      <c r="B1170" s="21" t="s">
        <v>5903</v>
      </c>
      <c r="C1170" s="21" t="s">
        <v>235</v>
      </c>
      <c r="D1170" s="21" t="s">
        <v>34</v>
      </c>
      <c r="E1170" s="21" t="s">
        <v>1333</v>
      </c>
      <c r="F1170" s="21" t="s">
        <v>5904</v>
      </c>
      <c r="G1170" s="21" t="s">
        <v>5905</v>
      </c>
      <c r="H1170" s="21" t="s">
        <v>5906</v>
      </c>
      <c r="I1170" s="21" t="s">
        <v>5907</v>
      </c>
      <c r="J1170" s="21" t="s">
        <v>5908</v>
      </c>
      <c r="K1170" s="22">
        <v>1.1439999999999999</v>
      </c>
      <c r="L1170" s="22">
        <f t="shared" si="54"/>
        <v>0.74919700210679496</v>
      </c>
      <c r="M1170" s="22">
        <f t="shared" si="55"/>
        <v>-0.41658296820324503</v>
      </c>
      <c r="N1170" s="157">
        <v>1</v>
      </c>
      <c r="O1170" s="158">
        <f t="shared" si="56"/>
        <v>0</v>
      </c>
    </row>
    <row r="1171" spans="1:15">
      <c r="A1171" s="2" t="s">
        <v>9984</v>
      </c>
      <c r="B1171" s="2" t="s">
        <v>9985</v>
      </c>
      <c r="C1171" s="2" t="s">
        <v>33</v>
      </c>
      <c r="D1171" s="2" t="s">
        <v>314</v>
      </c>
      <c r="E1171" s="2" t="s">
        <v>207</v>
      </c>
      <c r="F1171" s="2" t="s">
        <v>9986</v>
      </c>
      <c r="G1171" s="2" t="s">
        <v>9987</v>
      </c>
      <c r="H1171" s="2" t="s">
        <v>9988</v>
      </c>
      <c r="I1171" s="2" t="s">
        <v>9989</v>
      </c>
      <c r="J1171" s="2" t="s">
        <v>1687</v>
      </c>
      <c r="K1171" s="3">
        <v>1.1439999999999999</v>
      </c>
      <c r="L1171" s="3">
        <f t="shared" si="54"/>
        <v>0.74919700210679496</v>
      </c>
      <c r="M1171" s="3">
        <f t="shared" si="55"/>
        <v>-0.41658296820324503</v>
      </c>
      <c r="N1171" s="4" t="s">
        <v>40</v>
      </c>
      <c r="O1171" s="5" t="e">
        <f t="shared" si="56"/>
        <v>#VALUE!</v>
      </c>
    </row>
    <row r="1172" spans="1:15" ht="16">
      <c r="A1172" s="2" t="s">
        <v>11091</v>
      </c>
      <c r="B1172" s="2" t="s">
        <v>11092</v>
      </c>
      <c r="C1172" s="2" t="s">
        <v>235</v>
      </c>
      <c r="D1172" s="2" t="s">
        <v>141</v>
      </c>
      <c r="E1172" s="2" t="s">
        <v>10682</v>
      </c>
      <c r="F1172" s="2" t="s">
        <v>11093</v>
      </c>
      <c r="G1172" s="2" t="s">
        <v>11094</v>
      </c>
      <c r="H1172" s="2" t="s">
        <v>40</v>
      </c>
      <c r="I1172" s="2" t="s">
        <v>11095</v>
      </c>
      <c r="J1172" s="2" t="s">
        <v>40</v>
      </c>
      <c r="K1172" s="3">
        <v>1.1439999999999999</v>
      </c>
      <c r="L1172" s="3">
        <f t="shared" si="54"/>
        <v>0.74919700210679496</v>
      </c>
      <c r="M1172" s="3">
        <f t="shared" si="55"/>
        <v>-0.41658296820324503</v>
      </c>
      <c r="N1172" s="157">
        <v>1</v>
      </c>
      <c r="O1172" s="158">
        <f t="shared" si="56"/>
        <v>0</v>
      </c>
    </row>
    <row r="1173" spans="1:15" ht="16">
      <c r="A1173" s="21" t="s">
        <v>1128</v>
      </c>
      <c r="B1173" s="21" t="s">
        <v>1129</v>
      </c>
      <c r="C1173" s="21" t="s">
        <v>53</v>
      </c>
      <c r="D1173" s="21" t="s">
        <v>86</v>
      </c>
      <c r="E1173" s="21" t="s">
        <v>443</v>
      </c>
      <c r="F1173" s="21" t="s">
        <v>1130</v>
      </c>
      <c r="G1173" s="21" t="s">
        <v>1131</v>
      </c>
      <c r="H1173" s="21" t="s">
        <v>1132</v>
      </c>
      <c r="I1173" s="21" t="s">
        <v>1133</v>
      </c>
      <c r="J1173" s="21" t="s">
        <v>1134</v>
      </c>
      <c r="K1173" s="22">
        <v>1.145</v>
      </c>
      <c r="L1173" s="22">
        <f t="shared" si="54"/>
        <v>0.74985189459115409</v>
      </c>
      <c r="M1173" s="22">
        <f t="shared" si="55"/>
        <v>-0.41532242199732805</v>
      </c>
      <c r="N1173" s="157">
        <v>0.48365324200505899</v>
      </c>
      <c r="O1173" s="158">
        <f t="shared" si="56"/>
        <v>0.31546589673548581</v>
      </c>
    </row>
    <row r="1174" spans="1:15">
      <c r="A1174" s="21" t="s">
        <v>1252</v>
      </c>
      <c r="B1174" s="21" t="s">
        <v>1253</v>
      </c>
      <c r="C1174" s="21" t="s">
        <v>1254</v>
      </c>
      <c r="D1174" s="21" t="s">
        <v>40</v>
      </c>
      <c r="E1174" s="21" t="s">
        <v>151</v>
      </c>
      <c r="F1174" s="21" t="s">
        <v>1255</v>
      </c>
      <c r="G1174" s="21" t="s">
        <v>1256</v>
      </c>
      <c r="H1174" s="21" t="s">
        <v>1257</v>
      </c>
      <c r="I1174" s="21" t="s">
        <v>1258</v>
      </c>
      <c r="J1174" s="21" t="s">
        <v>40</v>
      </c>
      <c r="K1174" s="22">
        <v>1.145</v>
      </c>
      <c r="L1174" s="22">
        <f t="shared" si="54"/>
        <v>0.74985189459115409</v>
      </c>
      <c r="M1174" s="22">
        <f t="shared" si="55"/>
        <v>-0.41532242199732805</v>
      </c>
      <c r="N1174" s="23">
        <v>2.3923347576806698E-3</v>
      </c>
      <c r="O1174" s="24">
        <f t="shared" si="56"/>
        <v>2.6211780499171899</v>
      </c>
    </row>
    <row r="1175" spans="1:15" ht="16">
      <c r="A1175" s="21" t="s">
        <v>8275</v>
      </c>
      <c r="B1175" s="21" t="s">
        <v>8276</v>
      </c>
      <c r="C1175" s="21" t="s">
        <v>40</v>
      </c>
      <c r="D1175" s="21" t="s">
        <v>141</v>
      </c>
      <c r="E1175" s="21" t="s">
        <v>937</v>
      </c>
      <c r="F1175" s="21" t="s">
        <v>8277</v>
      </c>
      <c r="G1175" s="21" t="s">
        <v>8278</v>
      </c>
      <c r="H1175" s="21" t="s">
        <v>8279</v>
      </c>
      <c r="I1175" s="21" t="s">
        <v>8280</v>
      </c>
      <c r="J1175" s="21" t="s">
        <v>40</v>
      </c>
      <c r="K1175" s="22">
        <v>1.145</v>
      </c>
      <c r="L1175" s="22">
        <f t="shared" si="54"/>
        <v>0.74985189459115409</v>
      </c>
      <c r="M1175" s="22">
        <f t="shared" si="55"/>
        <v>-0.41532242199732805</v>
      </c>
      <c r="N1175" s="157">
        <v>1</v>
      </c>
      <c r="O1175" s="158">
        <f t="shared" si="56"/>
        <v>0</v>
      </c>
    </row>
    <row r="1176" spans="1:15" ht="16">
      <c r="A1176" s="21" t="s">
        <v>8469</v>
      </c>
      <c r="B1176" s="21" t="s">
        <v>8470</v>
      </c>
      <c r="C1176" s="21" t="s">
        <v>33</v>
      </c>
      <c r="D1176" s="21" t="s">
        <v>40</v>
      </c>
      <c r="E1176" s="21" t="s">
        <v>158</v>
      </c>
      <c r="F1176" s="21" t="s">
        <v>8471</v>
      </c>
      <c r="G1176" s="21" t="s">
        <v>8472</v>
      </c>
      <c r="H1176" s="21" t="s">
        <v>8473</v>
      </c>
      <c r="I1176" s="21" t="s">
        <v>8474</v>
      </c>
      <c r="J1176" s="21" t="s">
        <v>40</v>
      </c>
      <c r="K1176" s="22">
        <v>1.145</v>
      </c>
      <c r="L1176" s="22">
        <f t="shared" si="54"/>
        <v>0.74985189459115409</v>
      </c>
      <c r="M1176" s="22">
        <f t="shared" si="55"/>
        <v>-0.41532242199732805</v>
      </c>
      <c r="N1176" s="157">
        <v>1</v>
      </c>
      <c r="O1176" s="158">
        <f t="shared" si="56"/>
        <v>0</v>
      </c>
    </row>
    <row r="1177" spans="1:15" ht="16">
      <c r="A1177" s="2" t="s">
        <v>8512</v>
      </c>
      <c r="B1177" s="2" t="s">
        <v>8513</v>
      </c>
      <c r="C1177" s="2" t="s">
        <v>40</v>
      </c>
      <c r="D1177" s="2" t="s">
        <v>40</v>
      </c>
      <c r="E1177" s="2" t="s">
        <v>40</v>
      </c>
      <c r="F1177" s="2" t="s">
        <v>8514</v>
      </c>
      <c r="G1177" s="2" t="s">
        <v>8515</v>
      </c>
      <c r="H1177" s="2" t="s">
        <v>8516</v>
      </c>
      <c r="I1177" s="2" t="s">
        <v>8517</v>
      </c>
      <c r="J1177" s="2" t="s">
        <v>40</v>
      </c>
      <c r="K1177" s="3">
        <v>1.1459999999999999</v>
      </c>
      <c r="L1177" s="3">
        <f t="shared" si="54"/>
        <v>0.7505067870755131</v>
      </c>
      <c r="M1177" s="3">
        <f t="shared" si="55"/>
        <v>-0.41406297622472965</v>
      </c>
      <c r="N1177" s="157">
        <v>1</v>
      </c>
      <c r="O1177" s="158">
        <f t="shared" si="56"/>
        <v>0</v>
      </c>
    </row>
    <row r="1178" spans="1:15" ht="16">
      <c r="A1178" s="2" t="s">
        <v>9809</v>
      </c>
      <c r="B1178" s="2" t="s">
        <v>9810</v>
      </c>
      <c r="C1178" s="2" t="s">
        <v>921</v>
      </c>
      <c r="D1178" s="2" t="s">
        <v>141</v>
      </c>
      <c r="E1178" s="2" t="s">
        <v>40</v>
      </c>
      <c r="F1178" s="2" t="s">
        <v>9811</v>
      </c>
      <c r="G1178" s="2" t="s">
        <v>9812</v>
      </c>
      <c r="H1178" s="2" t="s">
        <v>9813</v>
      </c>
      <c r="I1178" s="2" t="s">
        <v>9814</v>
      </c>
      <c r="J1178" s="2" t="s">
        <v>40</v>
      </c>
      <c r="K1178" s="3">
        <v>1.1459999999999999</v>
      </c>
      <c r="L1178" s="3">
        <f t="shared" si="54"/>
        <v>0.7505067870755131</v>
      </c>
      <c r="M1178" s="3">
        <f t="shared" si="55"/>
        <v>-0.41406297622472965</v>
      </c>
      <c r="N1178" s="157">
        <v>1</v>
      </c>
      <c r="O1178" s="158">
        <f t="shared" si="56"/>
        <v>0</v>
      </c>
    </row>
    <row r="1179" spans="1:15" ht="16">
      <c r="A1179" s="2" t="s">
        <v>727</v>
      </c>
      <c r="B1179" s="2" t="s">
        <v>728</v>
      </c>
      <c r="C1179" s="2" t="s">
        <v>132</v>
      </c>
      <c r="D1179" s="2" t="s">
        <v>729</v>
      </c>
      <c r="E1179" s="2" t="s">
        <v>730</v>
      </c>
      <c r="F1179" s="2" t="s">
        <v>731</v>
      </c>
      <c r="G1179" s="2" t="s">
        <v>732</v>
      </c>
      <c r="H1179" s="2" t="s">
        <v>733</v>
      </c>
      <c r="I1179" s="2" t="s">
        <v>734</v>
      </c>
      <c r="J1179" s="2" t="s">
        <v>102</v>
      </c>
      <c r="K1179" s="3">
        <v>1.147</v>
      </c>
      <c r="L1179" s="3">
        <f t="shared" si="54"/>
        <v>0.75116167955987223</v>
      </c>
      <c r="M1179" s="3">
        <f t="shared" si="55"/>
        <v>-0.41280462896580944</v>
      </c>
      <c r="N1179" s="157">
        <v>0.464429549795491</v>
      </c>
      <c r="O1179" s="158">
        <f t="shared" si="56"/>
        <v>0.33308015563275695</v>
      </c>
    </row>
    <row r="1180" spans="1:15">
      <c r="A1180" s="21" t="s">
        <v>1028</v>
      </c>
      <c r="B1180" s="21" t="s">
        <v>1029</v>
      </c>
      <c r="C1180" s="21" t="s">
        <v>33</v>
      </c>
      <c r="D1180" s="21" t="s">
        <v>34</v>
      </c>
      <c r="E1180" s="21" t="s">
        <v>158</v>
      </c>
      <c r="F1180" s="21" t="s">
        <v>1030</v>
      </c>
      <c r="G1180" s="21" t="s">
        <v>1031</v>
      </c>
      <c r="H1180" s="21" t="s">
        <v>1032</v>
      </c>
      <c r="I1180" s="21" t="s">
        <v>1033</v>
      </c>
      <c r="J1180" s="21" t="s">
        <v>40</v>
      </c>
      <c r="K1180" s="22">
        <v>1.147</v>
      </c>
      <c r="L1180" s="22">
        <f t="shared" si="54"/>
        <v>0.75116167955987223</v>
      </c>
      <c r="M1180" s="22">
        <f t="shared" si="55"/>
        <v>-0.41280462896580944</v>
      </c>
      <c r="N1180" s="23">
        <v>4.0274148107188601E-2</v>
      </c>
      <c r="O1180" s="24">
        <f t="shared" si="56"/>
        <v>1.3949736371597692</v>
      </c>
    </row>
    <row r="1181" spans="1:15" ht="16">
      <c r="A1181" s="21" t="s">
        <v>4397</v>
      </c>
      <c r="B1181" s="21" t="s">
        <v>4398</v>
      </c>
      <c r="C1181" s="21" t="s">
        <v>33</v>
      </c>
      <c r="D1181" s="21" t="s">
        <v>40</v>
      </c>
      <c r="E1181" s="21" t="s">
        <v>214</v>
      </c>
      <c r="F1181" s="21" t="s">
        <v>4399</v>
      </c>
      <c r="G1181" s="21" t="s">
        <v>4400</v>
      </c>
      <c r="H1181" s="21" t="s">
        <v>4401</v>
      </c>
      <c r="I1181" s="21" t="s">
        <v>4402</v>
      </c>
      <c r="J1181" s="21" t="s">
        <v>40</v>
      </c>
      <c r="K1181" s="22">
        <v>1.147</v>
      </c>
      <c r="L1181" s="22">
        <f t="shared" si="54"/>
        <v>0.75116167955987223</v>
      </c>
      <c r="M1181" s="22">
        <f t="shared" si="55"/>
        <v>-0.41280462896580944</v>
      </c>
      <c r="N1181" s="157">
        <v>1</v>
      </c>
      <c r="O1181" s="158">
        <f t="shared" si="56"/>
        <v>0</v>
      </c>
    </row>
    <row r="1182" spans="1:15" ht="16">
      <c r="A1182" s="21" t="s">
        <v>5593</v>
      </c>
      <c r="B1182" s="21" t="s">
        <v>5594</v>
      </c>
      <c r="C1182" s="21" t="s">
        <v>33</v>
      </c>
      <c r="D1182" s="21" t="s">
        <v>34</v>
      </c>
      <c r="E1182" s="21" t="s">
        <v>511</v>
      </c>
      <c r="F1182" s="21" t="s">
        <v>5595</v>
      </c>
      <c r="G1182" s="21" t="s">
        <v>5596</v>
      </c>
      <c r="H1182" s="21" t="s">
        <v>5597</v>
      </c>
      <c r="I1182" s="21" t="s">
        <v>5598</v>
      </c>
      <c r="J1182" s="21" t="s">
        <v>1933</v>
      </c>
      <c r="K1182" s="22">
        <v>1.147</v>
      </c>
      <c r="L1182" s="22">
        <f t="shared" si="54"/>
        <v>0.75116167955987223</v>
      </c>
      <c r="M1182" s="22">
        <f t="shared" si="55"/>
        <v>-0.41280462896580944</v>
      </c>
      <c r="N1182" s="157">
        <v>1</v>
      </c>
      <c r="O1182" s="158">
        <f t="shared" si="56"/>
        <v>0</v>
      </c>
    </row>
    <row r="1183" spans="1:15" ht="16">
      <c r="A1183" s="21" t="s">
        <v>5435</v>
      </c>
      <c r="B1183" s="21" t="s">
        <v>5436</v>
      </c>
      <c r="C1183" s="21" t="s">
        <v>140</v>
      </c>
      <c r="D1183" s="21" t="s">
        <v>40</v>
      </c>
      <c r="E1183" s="21" t="s">
        <v>40</v>
      </c>
      <c r="F1183" s="21" t="s">
        <v>5437</v>
      </c>
      <c r="G1183" s="21" t="s">
        <v>5438</v>
      </c>
      <c r="H1183" s="21" t="s">
        <v>5439</v>
      </c>
      <c r="I1183" s="21" t="s">
        <v>5440</v>
      </c>
      <c r="J1183" s="21" t="s">
        <v>1180</v>
      </c>
      <c r="K1183" s="22">
        <v>1.147</v>
      </c>
      <c r="L1183" s="22">
        <f t="shared" si="54"/>
        <v>0.75116167955987223</v>
      </c>
      <c r="M1183" s="22">
        <f t="shared" si="55"/>
        <v>-0.41280462896580944</v>
      </c>
      <c r="N1183" s="157">
        <v>1</v>
      </c>
      <c r="O1183" s="158">
        <f t="shared" si="56"/>
        <v>0</v>
      </c>
    </row>
    <row r="1184" spans="1:15" ht="16">
      <c r="A1184" s="21" t="s">
        <v>8534</v>
      </c>
      <c r="B1184" s="21" t="s">
        <v>8535</v>
      </c>
      <c r="C1184" s="21" t="s">
        <v>53</v>
      </c>
      <c r="D1184" s="21" t="s">
        <v>40</v>
      </c>
      <c r="E1184" s="21" t="s">
        <v>2349</v>
      </c>
      <c r="F1184" s="21" t="s">
        <v>8536</v>
      </c>
      <c r="G1184" s="21" t="s">
        <v>8537</v>
      </c>
      <c r="H1184" s="21" t="s">
        <v>8538</v>
      </c>
      <c r="I1184" s="21" t="s">
        <v>8539</v>
      </c>
      <c r="J1184" s="21" t="s">
        <v>2354</v>
      </c>
      <c r="K1184" s="22">
        <v>1.147</v>
      </c>
      <c r="L1184" s="22">
        <f t="shared" si="54"/>
        <v>0.75116167955987223</v>
      </c>
      <c r="M1184" s="22">
        <f t="shared" si="55"/>
        <v>-0.41280462896580944</v>
      </c>
      <c r="N1184" s="157">
        <v>1</v>
      </c>
      <c r="O1184" s="158">
        <f t="shared" si="56"/>
        <v>0</v>
      </c>
    </row>
    <row r="1185" spans="1:15" ht="16">
      <c r="A1185" s="21" t="s">
        <v>1174</v>
      </c>
      <c r="B1185" s="21" t="s">
        <v>1175</v>
      </c>
      <c r="C1185" s="21" t="s">
        <v>921</v>
      </c>
      <c r="D1185" s="21" t="s">
        <v>141</v>
      </c>
      <c r="E1185" s="21" t="s">
        <v>478</v>
      </c>
      <c r="F1185" s="21" t="s">
        <v>1176</v>
      </c>
      <c r="G1185" s="21" t="s">
        <v>1177</v>
      </c>
      <c r="H1185" s="21" t="s">
        <v>1178</v>
      </c>
      <c r="I1185" s="21" t="s">
        <v>1179</v>
      </c>
      <c r="J1185" s="21" t="s">
        <v>1180</v>
      </c>
      <c r="K1185" s="22">
        <v>1.1479999999999999</v>
      </c>
      <c r="L1185" s="22">
        <f t="shared" si="54"/>
        <v>0.75181657204423125</v>
      </c>
      <c r="M1185" s="22">
        <f t="shared" si="55"/>
        <v>-0.41154737830594679</v>
      </c>
      <c r="N1185" s="157">
        <v>1</v>
      </c>
      <c r="O1185" s="158">
        <f t="shared" si="56"/>
        <v>0</v>
      </c>
    </row>
    <row r="1186" spans="1:15" ht="16">
      <c r="A1186" s="21" t="s">
        <v>3123</v>
      </c>
      <c r="B1186" s="21" t="s">
        <v>3124</v>
      </c>
      <c r="C1186" s="21" t="s">
        <v>2155</v>
      </c>
      <c r="D1186" s="21" t="s">
        <v>34</v>
      </c>
      <c r="E1186" s="21" t="s">
        <v>158</v>
      </c>
      <c r="F1186" s="21" t="s">
        <v>3125</v>
      </c>
      <c r="G1186" s="21" t="s">
        <v>3126</v>
      </c>
      <c r="H1186" s="21" t="s">
        <v>3127</v>
      </c>
      <c r="I1186" s="21" t="s">
        <v>3128</v>
      </c>
      <c r="J1186" s="21" t="s">
        <v>3129</v>
      </c>
      <c r="K1186" s="22">
        <v>1.1479999999999999</v>
      </c>
      <c r="L1186" s="22">
        <f t="shared" si="54"/>
        <v>0.75181657204423125</v>
      </c>
      <c r="M1186" s="22">
        <f t="shared" si="55"/>
        <v>-0.41154737830594679</v>
      </c>
      <c r="N1186" s="157">
        <v>1</v>
      </c>
      <c r="O1186" s="158">
        <f t="shared" si="56"/>
        <v>0</v>
      </c>
    </row>
    <row r="1187" spans="1:15" ht="16">
      <c r="A1187" s="21" t="s">
        <v>3459</v>
      </c>
      <c r="B1187" s="21" t="s">
        <v>3460</v>
      </c>
      <c r="C1187" s="21" t="s">
        <v>33</v>
      </c>
      <c r="D1187" s="21" t="s">
        <v>34</v>
      </c>
      <c r="E1187" s="21" t="s">
        <v>151</v>
      </c>
      <c r="F1187" s="21" t="s">
        <v>3461</v>
      </c>
      <c r="G1187" s="21" t="s">
        <v>3462</v>
      </c>
      <c r="H1187" s="21" t="s">
        <v>3463</v>
      </c>
      <c r="I1187" s="21" t="s">
        <v>3464</v>
      </c>
      <c r="J1187" s="21" t="s">
        <v>3465</v>
      </c>
      <c r="K1187" s="22">
        <v>1.1479999999999999</v>
      </c>
      <c r="L1187" s="22">
        <f t="shared" si="54"/>
        <v>0.75181657204423125</v>
      </c>
      <c r="M1187" s="22">
        <f t="shared" si="55"/>
        <v>-0.41154737830594679</v>
      </c>
      <c r="N1187" s="157">
        <v>0.18684796695428599</v>
      </c>
      <c r="O1187" s="158">
        <f t="shared" si="56"/>
        <v>0.72851162323761665</v>
      </c>
    </row>
    <row r="1188" spans="1:15" ht="16">
      <c r="A1188" s="21" t="s">
        <v>5915</v>
      </c>
      <c r="B1188" s="21" t="s">
        <v>5916</v>
      </c>
      <c r="C1188" s="21" t="s">
        <v>85</v>
      </c>
      <c r="D1188" s="21" t="s">
        <v>86</v>
      </c>
      <c r="E1188" s="21" t="s">
        <v>2111</v>
      </c>
      <c r="F1188" s="21" t="s">
        <v>5917</v>
      </c>
      <c r="G1188" s="21" t="s">
        <v>5918</v>
      </c>
      <c r="H1188" s="21" t="s">
        <v>5919</v>
      </c>
      <c r="I1188" s="21" t="s">
        <v>5920</v>
      </c>
      <c r="J1188" s="21" t="s">
        <v>40</v>
      </c>
      <c r="K1188" s="22">
        <v>1.1479999999999999</v>
      </c>
      <c r="L1188" s="22">
        <f t="shared" si="54"/>
        <v>0.75181657204423125</v>
      </c>
      <c r="M1188" s="22">
        <f t="shared" si="55"/>
        <v>-0.41154737830594679</v>
      </c>
      <c r="N1188" s="157">
        <v>1</v>
      </c>
      <c r="O1188" s="158">
        <f t="shared" si="56"/>
        <v>0</v>
      </c>
    </row>
    <row r="1189" spans="1:15" ht="16">
      <c r="A1189" s="21" t="s">
        <v>7928</v>
      </c>
      <c r="B1189" s="21" t="s">
        <v>7929</v>
      </c>
      <c r="C1189" s="21" t="s">
        <v>33</v>
      </c>
      <c r="D1189" s="21" t="s">
        <v>40</v>
      </c>
      <c r="E1189" s="21" t="s">
        <v>68</v>
      </c>
      <c r="F1189" s="21" t="s">
        <v>7930</v>
      </c>
      <c r="G1189" s="21" t="s">
        <v>7931</v>
      </c>
      <c r="H1189" s="21" t="s">
        <v>7932</v>
      </c>
      <c r="I1189" s="21" t="s">
        <v>7933</v>
      </c>
      <c r="J1189" s="21" t="s">
        <v>4441</v>
      </c>
      <c r="K1189" s="22">
        <v>1.1479999999999999</v>
      </c>
      <c r="L1189" s="22">
        <f t="shared" si="54"/>
        <v>0.75181657204423125</v>
      </c>
      <c r="M1189" s="22">
        <f t="shared" si="55"/>
        <v>-0.41154737830594679</v>
      </c>
      <c r="N1189" s="157">
        <v>1</v>
      </c>
      <c r="O1189" s="158">
        <f t="shared" si="56"/>
        <v>0</v>
      </c>
    </row>
    <row r="1190" spans="1:15" ht="16">
      <c r="A1190" s="21" t="s">
        <v>8056</v>
      </c>
      <c r="B1190" s="21" t="s">
        <v>8057</v>
      </c>
      <c r="C1190" s="21" t="s">
        <v>53</v>
      </c>
      <c r="D1190" s="21" t="s">
        <v>86</v>
      </c>
      <c r="E1190" s="21" t="s">
        <v>158</v>
      </c>
      <c r="F1190" s="21" t="s">
        <v>8058</v>
      </c>
      <c r="G1190" s="21" t="s">
        <v>8059</v>
      </c>
      <c r="H1190" s="21" t="s">
        <v>8060</v>
      </c>
      <c r="I1190" s="21" t="s">
        <v>8061</v>
      </c>
      <c r="J1190" s="21" t="s">
        <v>40</v>
      </c>
      <c r="K1190" s="22">
        <v>1.1479999999999999</v>
      </c>
      <c r="L1190" s="22">
        <f t="shared" si="54"/>
        <v>0.75181657204423125</v>
      </c>
      <c r="M1190" s="22">
        <f t="shared" si="55"/>
        <v>-0.41154737830594679</v>
      </c>
      <c r="N1190" s="157">
        <v>1</v>
      </c>
      <c r="O1190" s="158">
        <f t="shared" si="56"/>
        <v>0</v>
      </c>
    </row>
    <row r="1191" spans="1:15" ht="16">
      <c r="A1191" s="21" t="s">
        <v>2941</v>
      </c>
      <c r="B1191" s="21" t="s">
        <v>2942</v>
      </c>
      <c r="C1191" s="21" t="s">
        <v>1267</v>
      </c>
      <c r="D1191" s="21" t="s">
        <v>34</v>
      </c>
      <c r="E1191" s="21" t="s">
        <v>111</v>
      </c>
      <c r="F1191" s="21" t="s">
        <v>2723</v>
      </c>
      <c r="G1191" s="21" t="s">
        <v>2943</v>
      </c>
      <c r="H1191" s="21" t="s">
        <v>2944</v>
      </c>
      <c r="I1191" s="21" t="s">
        <v>2945</v>
      </c>
      <c r="J1191" s="21" t="s">
        <v>2946</v>
      </c>
      <c r="K1191" s="22">
        <v>1.149</v>
      </c>
      <c r="L1191" s="22">
        <f t="shared" si="54"/>
        <v>0.75247146452859048</v>
      </c>
      <c r="M1191" s="22">
        <f t="shared" si="55"/>
        <v>-0.41029122233552101</v>
      </c>
      <c r="N1191" s="157">
        <v>1</v>
      </c>
      <c r="O1191" s="158">
        <f t="shared" si="56"/>
        <v>0</v>
      </c>
    </row>
    <row r="1192" spans="1:15" ht="16">
      <c r="A1192" s="21" t="s">
        <v>7528</v>
      </c>
      <c r="B1192" s="21" t="s">
        <v>7529</v>
      </c>
      <c r="C1192" s="21" t="s">
        <v>33</v>
      </c>
      <c r="D1192" s="21" t="s">
        <v>40</v>
      </c>
      <c r="E1192" s="21" t="s">
        <v>511</v>
      </c>
      <c r="F1192" s="21" t="s">
        <v>3920</v>
      </c>
      <c r="G1192" s="21" t="s">
        <v>7530</v>
      </c>
      <c r="H1192" s="21" t="s">
        <v>7531</v>
      </c>
      <c r="I1192" s="21" t="s">
        <v>7532</v>
      </c>
      <c r="J1192" s="21" t="s">
        <v>40</v>
      </c>
      <c r="K1192" s="22">
        <v>1.149</v>
      </c>
      <c r="L1192" s="22">
        <f t="shared" si="54"/>
        <v>0.75247146452859048</v>
      </c>
      <c r="M1192" s="22">
        <f t="shared" si="55"/>
        <v>-0.41029122233552101</v>
      </c>
      <c r="N1192" s="157">
        <v>1</v>
      </c>
      <c r="O1192" s="158">
        <f t="shared" si="56"/>
        <v>0</v>
      </c>
    </row>
    <row r="1193" spans="1:15" ht="16">
      <c r="A1193" s="21" t="s">
        <v>7069</v>
      </c>
      <c r="B1193" s="21" t="s">
        <v>7070</v>
      </c>
      <c r="C1193" s="21" t="s">
        <v>3225</v>
      </c>
      <c r="D1193" s="21" t="s">
        <v>40</v>
      </c>
      <c r="E1193" s="21" t="s">
        <v>7071</v>
      </c>
      <c r="F1193" s="21" t="s">
        <v>7072</v>
      </c>
      <c r="G1193" s="21" t="s">
        <v>7073</v>
      </c>
      <c r="H1193" s="21" t="s">
        <v>7074</v>
      </c>
      <c r="I1193" s="21" t="s">
        <v>7075</v>
      </c>
      <c r="J1193" s="21" t="s">
        <v>40</v>
      </c>
      <c r="K1193" s="22">
        <v>1.149</v>
      </c>
      <c r="L1193" s="22">
        <f t="shared" si="54"/>
        <v>0.75247146452859048</v>
      </c>
      <c r="M1193" s="22">
        <f t="shared" si="55"/>
        <v>-0.41029122233552101</v>
      </c>
      <c r="N1193" s="157">
        <v>1</v>
      </c>
      <c r="O1193" s="158">
        <f t="shared" si="56"/>
        <v>0</v>
      </c>
    </row>
    <row r="1194" spans="1:15" ht="16">
      <c r="A1194" s="21" t="s">
        <v>6682</v>
      </c>
      <c r="B1194" s="21" t="s">
        <v>6683</v>
      </c>
      <c r="C1194" s="21" t="s">
        <v>33</v>
      </c>
      <c r="D1194" s="21" t="s">
        <v>314</v>
      </c>
      <c r="E1194" s="21" t="s">
        <v>158</v>
      </c>
      <c r="F1194" s="21" t="s">
        <v>5976</v>
      </c>
      <c r="G1194" s="21" t="s">
        <v>6684</v>
      </c>
      <c r="H1194" s="21" t="s">
        <v>6685</v>
      </c>
      <c r="I1194" s="21" t="s">
        <v>6686</v>
      </c>
      <c r="J1194" s="21" t="s">
        <v>40</v>
      </c>
      <c r="K1194" s="22">
        <v>1.149</v>
      </c>
      <c r="L1194" s="22">
        <f t="shared" si="54"/>
        <v>0.75247146452859048</v>
      </c>
      <c r="M1194" s="22">
        <f t="shared" si="55"/>
        <v>-0.41029122233552101</v>
      </c>
      <c r="N1194" s="157">
        <v>0.53228855765363503</v>
      </c>
      <c r="O1194" s="158">
        <f t="shared" si="56"/>
        <v>0.273852869542627</v>
      </c>
    </row>
    <row r="1195" spans="1:15">
      <c r="A1195" s="2" t="s">
        <v>11806</v>
      </c>
      <c r="B1195" s="2" t="s">
        <v>11807</v>
      </c>
      <c r="C1195" s="2" t="s">
        <v>33</v>
      </c>
      <c r="D1195" s="2" t="s">
        <v>40</v>
      </c>
      <c r="E1195" s="2" t="s">
        <v>158</v>
      </c>
      <c r="F1195" s="2" t="s">
        <v>6648</v>
      </c>
      <c r="G1195" s="2" t="s">
        <v>11808</v>
      </c>
      <c r="H1195" s="2" t="s">
        <v>11809</v>
      </c>
      <c r="I1195" s="2" t="s">
        <v>11810</v>
      </c>
      <c r="J1195" s="2" t="s">
        <v>6515</v>
      </c>
      <c r="K1195" s="3">
        <v>1.149</v>
      </c>
      <c r="L1195" s="3">
        <f t="shared" si="54"/>
        <v>0.75247146452859048</v>
      </c>
      <c r="M1195" s="3">
        <f t="shared" si="55"/>
        <v>-0.41029122233552101</v>
      </c>
      <c r="N1195" s="4" t="s">
        <v>40</v>
      </c>
      <c r="O1195" s="5" t="e">
        <f t="shared" si="56"/>
        <v>#VALUE!</v>
      </c>
    </row>
    <row r="1196" spans="1:15" ht="16">
      <c r="A1196" s="21" t="s">
        <v>2258</v>
      </c>
      <c r="B1196" s="21" t="s">
        <v>2259</v>
      </c>
      <c r="C1196" s="21" t="s">
        <v>186</v>
      </c>
      <c r="D1196" s="21" t="s">
        <v>141</v>
      </c>
      <c r="E1196" s="21" t="s">
        <v>714</v>
      </c>
      <c r="F1196" s="21" t="s">
        <v>2260</v>
      </c>
      <c r="G1196" s="21" t="s">
        <v>2261</v>
      </c>
      <c r="H1196" s="21" t="s">
        <v>2262</v>
      </c>
      <c r="I1196" s="21" t="s">
        <v>2263</v>
      </c>
      <c r="J1196" s="21" t="s">
        <v>483</v>
      </c>
      <c r="K1196" s="22">
        <v>1.1499999999999999</v>
      </c>
      <c r="L1196" s="22">
        <f t="shared" si="54"/>
        <v>0.7531263570129495</v>
      </c>
      <c r="M1196" s="22">
        <f t="shared" si="55"/>
        <v>-0.40903615914989683</v>
      </c>
      <c r="N1196" s="157">
        <v>1</v>
      </c>
      <c r="O1196" s="158">
        <f t="shared" si="56"/>
        <v>0</v>
      </c>
    </row>
    <row r="1197" spans="1:15" ht="16">
      <c r="A1197" s="21" t="s">
        <v>6493</v>
      </c>
      <c r="B1197" s="21" t="s">
        <v>6494</v>
      </c>
      <c r="C1197" s="21" t="s">
        <v>4860</v>
      </c>
      <c r="D1197" s="21" t="s">
        <v>442</v>
      </c>
      <c r="E1197" s="21" t="s">
        <v>2111</v>
      </c>
      <c r="F1197" s="21" t="s">
        <v>2924</v>
      </c>
      <c r="G1197" s="21" t="s">
        <v>6495</v>
      </c>
      <c r="H1197" s="21" t="s">
        <v>6496</v>
      </c>
      <c r="I1197" s="21" t="s">
        <v>6497</v>
      </c>
      <c r="J1197" s="21" t="s">
        <v>40</v>
      </c>
      <c r="K1197" s="22">
        <v>1.1499999999999999</v>
      </c>
      <c r="L1197" s="22">
        <f t="shared" si="54"/>
        <v>0.7531263570129495</v>
      </c>
      <c r="M1197" s="22">
        <f t="shared" si="55"/>
        <v>-0.40903615914989683</v>
      </c>
      <c r="N1197" s="157">
        <v>1</v>
      </c>
      <c r="O1197" s="158">
        <f t="shared" si="56"/>
        <v>0</v>
      </c>
    </row>
    <row r="1198" spans="1:15" ht="16">
      <c r="A1198" s="21" t="s">
        <v>6827</v>
      </c>
      <c r="B1198" s="21" t="s">
        <v>6828</v>
      </c>
      <c r="C1198" s="21" t="s">
        <v>85</v>
      </c>
      <c r="D1198" s="21" t="s">
        <v>40</v>
      </c>
      <c r="E1198" s="21" t="s">
        <v>937</v>
      </c>
      <c r="F1198" s="21" t="s">
        <v>6829</v>
      </c>
      <c r="G1198" s="21" t="s">
        <v>6830</v>
      </c>
      <c r="H1198" s="21" t="s">
        <v>6831</v>
      </c>
      <c r="I1198" s="21" t="s">
        <v>6832</v>
      </c>
      <c r="J1198" s="21" t="s">
        <v>40</v>
      </c>
      <c r="K1198" s="22">
        <v>1.1499999999999999</v>
      </c>
      <c r="L1198" s="22">
        <f t="shared" si="54"/>
        <v>0.7531263570129495</v>
      </c>
      <c r="M1198" s="22">
        <f t="shared" si="55"/>
        <v>-0.40903615914989683</v>
      </c>
      <c r="N1198" s="157">
        <v>1</v>
      </c>
      <c r="O1198" s="158">
        <f t="shared" si="56"/>
        <v>0</v>
      </c>
    </row>
    <row r="1199" spans="1:15" ht="16">
      <c r="A1199" s="21" t="s">
        <v>6227</v>
      </c>
      <c r="B1199" s="21" t="s">
        <v>6228</v>
      </c>
      <c r="C1199" s="21" t="s">
        <v>33</v>
      </c>
      <c r="D1199" s="21" t="s">
        <v>314</v>
      </c>
      <c r="E1199" s="21" t="s">
        <v>151</v>
      </c>
      <c r="F1199" s="21" t="s">
        <v>1261</v>
      </c>
      <c r="G1199" s="21" t="s">
        <v>6229</v>
      </c>
      <c r="H1199" s="21" t="s">
        <v>6230</v>
      </c>
      <c r="I1199" s="21" t="s">
        <v>6231</v>
      </c>
      <c r="J1199" s="21" t="s">
        <v>2495</v>
      </c>
      <c r="K1199" s="22">
        <v>1.1499999999999999</v>
      </c>
      <c r="L1199" s="22">
        <f t="shared" si="54"/>
        <v>0.7531263570129495</v>
      </c>
      <c r="M1199" s="22">
        <f t="shared" si="55"/>
        <v>-0.40903615914989683</v>
      </c>
      <c r="N1199" s="157">
        <v>1</v>
      </c>
      <c r="O1199" s="158">
        <f t="shared" si="56"/>
        <v>0</v>
      </c>
    </row>
    <row r="1200" spans="1:15" ht="16">
      <c r="A1200" s="21" t="s">
        <v>3812</v>
      </c>
      <c r="B1200" s="21" t="s">
        <v>3813</v>
      </c>
      <c r="C1200" s="21" t="s">
        <v>33</v>
      </c>
      <c r="D1200" s="21" t="s">
        <v>141</v>
      </c>
      <c r="E1200" s="21" t="s">
        <v>77</v>
      </c>
      <c r="F1200" s="21" t="s">
        <v>3814</v>
      </c>
      <c r="G1200" s="21" t="s">
        <v>3815</v>
      </c>
      <c r="H1200" s="21" t="s">
        <v>3816</v>
      </c>
      <c r="I1200" s="21" t="s">
        <v>3817</v>
      </c>
      <c r="J1200" s="21" t="s">
        <v>40</v>
      </c>
      <c r="K1200" s="22">
        <v>1.151</v>
      </c>
      <c r="L1200" s="22">
        <f t="shared" si="54"/>
        <v>0.75378124949730863</v>
      </c>
      <c r="M1200" s="22">
        <f t="shared" si="55"/>
        <v>-0.40778218684940387</v>
      </c>
      <c r="N1200" s="157">
        <v>1</v>
      </c>
      <c r="O1200" s="158">
        <f t="shared" si="56"/>
        <v>0</v>
      </c>
    </row>
    <row r="1201" spans="1:15" ht="16">
      <c r="A1201" s="21" t="s">
        <v>8759</v>
      </c>
      <c r="B1201" s="21" t="s">
        <v>8760</v>
      </c>
      <c r="C1201" s="21" t="s">
        <v>40</v>
      </c>
      <c r="D1201" s="21" t="s">
        <v>40</v>
      </c>
      <c r="E1201" s="21" t="s">
        <v>40</v>
      </c>
      <c r="F1201" s="21" t="s">
        <v>8761</v>
      </c>
      <c r="G1201" s="21" t="s">
        <v>8762</v>
      </c>
      <c r="H1201" s="21" t="s">
        <v>8763</v>
      </c>
      <c r="I1201" s="21" t="s">
        <v>8764</v>
      </c>
      <c r="J1201" s="21" t="s">
        <v>40</v>
      </c>
      <c r="K1201" s="22">
        <v>1.151</v>
      </c>
      <c r="L1201" s="22">
        <f t="shared" si="54"/>
        <v>0.75378124949730863</v>
      </c>
      <c r="M1201" s="22">
        <f t="shared" si="55"/>
        <v>-0.40778218684940387</v>
      </c>
      <c r="N1201" s="157">
        <v>1</v>
      </c>
      <c r="O1201" s="158">
        <f t="shared" si="56"/>
        <v>0</v>
      </c>
    </row>
    <row r="1202" spans="1:15" ht="16">
      <c r="A1202" s="21" t="s">
        <v>7227</v>
      </c>
      <c r="B1202" s="21" t="s">
        <v>7228</v>
      </c>
      <c r="C1202" s="21" t="s">
        <v>33</v>
      </c>
      <c r="D1202" s="21" t="s">
        <v>86</v>
      </c>
      <c r="E1202" s="21" t="s">
        <v>77</v>
      </c>
      <c r="F1202" s="21" t="s">
        <v>7229</v>
      </c>
      <c r="G1202" s="21" t="s">
        <v>7230</v>
      </c>
      <c r="H1202" s="21" t="s">
        <v>7231</v>
      </c>
      <c r="I1202" s="21" t="s">
        <v>7232</v>
      </c>
      <c r="J1202" s="21" t="s">
        <v>7233</v>
      </c>
      <c r="K1202" s="22">
        <v>1.1519999999999999</v>
      </c>
      <c r="L1202" s="22">
        <f t="shared" si="54"/>
        <v>0.75443614198166764</v>
      </c>
      <c r="M1202" s="22">
        <f t="shared" si="55"/>
        <v>-0.4065293035393221</v>
      </c>
      <c r="N1202" s="157">
        <v>1</v>
      </c>
      <c r="O1202" s="158">
        <f t="shared" si="56"/>
        <v>0</v>
      </c>
    </row>
    <row r="1203" spans="1:15" ht="16">
      <c r="A1203" s="21" t="s">
        <v>10571</v>
      </c>
      <c r="B1203" s="21" t="s">
        <v>10572</v>
      </c>
      <c r="C1203" s="21" t="s">
        <v>33</v>
      </c>
      <c r="D1203" s="21" t="s">
        <v>40</v>
      </c>
      <c r="E1203" s="21" t="s">
        <v>151</v>
      </c>
      <c r="F1203" s="21" t="s">
        <v>10573</v>
      </c>
      <c r="G1203" s="21" t="s">
        <v>10574</v>
      </c>
      <c r="H1203" s="21" t="s">
        <v>10575</v>
      </c>
      <c r="I1203" s="21" t="s">
        <v>10576</v>
      </c>
      <c r="J1203" s="21" t="s">
        <v>40</v>
      </c>
      <c r="K1203" s="22">
        <v>1.1519999999999999</v>
      </c>
      <c r="L1203" s="22">
        <f t="shared" si="54"/>
        <v>0.75443614198166764</v>
      </c>
      <c r="M1203" s="22">
        <f t="shared" si="55"/>
        <v>-0.4065293035393221</v>
      </c>
      <c r="N1203" s="157">
        <v>1</v>
      </c>
      <c r="O1203" s="158">
        <f t="shared" si="56"/>
        <v>0</v>
      </c>
    </row>
    <row r="1204" spans="1:15">
      <c r="A1204" s="21" t="s">
        <v>1681</v>
      </c>
      <c r="B1204" s="21" t="s">
        <v>1682</v>
      </c>
      <c r="C1204" s="21" t="s">
        <v>33</v>
      </c>
      <c r="D1204" s="21" t="s">
        <v>34</v>
      </c>
      <c r="E1204" s="21" t="s">
        <v>207</v>
      </c>
      <c r="F1204" s="21" t="s">
        <v>1683</v>
      </c>
      <c r="G1204" s="21" t="s">
        <v>1684</v>
      </c>
      <c r="H1204" s="21" t="s">
        <v>1685</v>
      </c>
      <c r="I1204" s="21" t="s">
        <v>1686</v>
      </c>
      <c r="J1204" s="21" t="s">
        <v>1687</v>
      </c>
      <c r="K1204" s="22">
        <v>1.153</v>
      </c>
      <c r="L1204" s="22">
        <f t="shared" si="54"/>
        <v>0.75509103446602677</v>
      </c>
      <c r="M1204" s="22">
        <f t="shared" si="55"/>
        <v>-0.40527750732986251</v>
      </c>
      <c r="N1204" s="23">
        <v>3.5792730325421802E-2</v>
      </c>
      <c r="O1204" s="24">
        <f t="shared" si="56"/>
        <v>1.4462051716843929</v>
      </c>
    </row>
    <row r="1205" spans="1:15" ht="16">
      <c r="A1205" s="21" t="s">
        <v>5503</v>
      </c>
      <c r="B1205" s="21" t="s">
        <v>5504</v>
      </c>
      <c r="C1205" s="21" t="s">
        <v>40</v>
      </c>
      <c r="D1205" s="21" t="s">
        <v>86</v>
      </c>
      <c r="E1205" s="21" t="s">
        <v>40</v>
      </c>
      <c r="F1205" s="21" t="s">
        <v>5505</v>
      </c>
      <c r="G1205" s="21" t="s">
        <v>5506</v>
      </c>
      <c r="H1205" s="21" t="s">
        <v>5507</v>
      </c>
      <c r="I1205" s="21" t="s">
        <v>5508</v>
      </c>
      <c r="J1205" s="21" t="s">
        <v>40</v>
      </c>
      <c r="K1205" s="22">
        <v>1.153</v>
      </c>
      <c r="L1205" s="22">
        <f t="shared" si="54"/>
        <v>0.75509103446602677</v>
      </c>
      <c r="M1205" s="22">
        <f t="shared" si="55"/>
        <v>-0.40527750732986251</v>
      </c>
      <c r="N1205" s="157">
        <v>1</v>
      </c>
      <c r="O1205" s="158">
        <f t="shared" si="56"/>
        <v>0</v>
      </c>
    </row>
    <row r="1206" spans="1:15" ht="16">
      <c r="A1206" s="21" t="s">
        <v>7117</v>
      </c>
      <c r="B1206" s="21" t="s">
        <v>7118</v>
      </c>
      <c r="C1206" s="21" t="s">
        <v>33</v>
      </c>
      <c r="D1206" s="21" t="s">
        <v>86</v>
      </c>
      <c r="E1206" s="21" t="s">
        <v>3304</v>
      </c>
      <c r="F1206" s="21" t="s">
        <v>7119</v>
      </c>
      <c r="G1206" s="21" t="s">
        <v>7120</v>
      </c>
      <c r="H1206" s="21" t="s">
        <v>7121</v>
      </c>
      <c r="I1206" s="21" t="s">
        <v>7122</v>
      </c>
      <c r="J1206" s="21" t="s">
        <v>40</v>
      </c>
      <c r="K1206" s="22">
        <v>1.153</v>
      </c>
      <c r="L1206" s="22">
        <f t="shared" si="54"/>
        <v>0.75509103446602677</v>
      </c>
      <c r="M1206" s="22">
        <f t="shared" si="55"/>
        <v>-0.40527750732986251</v>
      </c>
      <c r="N1206" s="157">
        <v>1</v>
      </c>
      <c r="O1206" s="158">
        <f t="shared" si="56"/>
        <v>0</v>
      </c>
    </row>
    <row r="1207" spans="1:15" ht="16">
      <c r="A1207" s="21" t="s">
        <v>6727</v>
      </c>
      <c r="B1207" s="21" t="s">
        <v>6728</v>
      </c>
      <c r="C1207" s="21" t="s">
        <v>2155</v>
      </c>
      <c r="D1207" s="21" t="s">
        <v>141</v>
      </c>
      <c r="E1207" s="21" t="s">
        <v>40</v>
      </c>
      <c r="F1207" s="21" t="s">
        <v>6729</v>
      </c>
      <c r="G1207" s="21" t="s">
        <v>6730</v>
      </c>
      <c r="H1207" s="21" t="s">
        <v>6731</v>
      </c>
      <c r="I1207" s="21" t="s">
        <v>6732</v>
      </c>
      <c r="J1207" s="21" t="s">
        <v>40</v>
      </c>
      <c r="K1207" s="22">
        <v>1.153</v>
      </c>
      <c r="L1207" s="22">
        <f t="shared" si="54"/>
        <v>0.75509103446602677</v>
      </c>
      <c r="M1207" s="22">
        <f t="shared" si="55"/>
        <v>-0.40527750732986251</v>
      </c>
      <c r="N1207" s="157">
        <v>0.49180807426522699</v>
      </c>
      <c r="O1207" s="158">
        <f t="shared" si="56"/>
        <v>0.30820434550366915</v>
      </c>
    </row>
    <row r="1208" spans="1:15" ht="16">
      <c r="A1208" s="21" t="s">
        <v>7893</v>
      </c>
      <c r="B1208" s="21" t="s">
        <v>7894</v>
      </c>
      <c r="C1208" s="21" t="s">
        <v>53</v>
      </c>
      <c r="D1208" s="21" t="s">
        <v>40</v>
      </c>
      <c r="E1208" s="21" t="s">
        <v>207</v>
      </c>
      <c r="F1208" s="21" t="s">
        <v>7895</v>
      </c>
      <c r="G1208" s="21" t="s">
        <v>7896</v>
      </c>
      <c r="H1208" s="21" t="s">
        <v>7897</v>
      </c>
      <c r="I1208" s="21" t="s">
        <v>7898</v>
      </c>
      <c r="J1208" s="21" t="s">
        <v>3465</v>
      </c>
      <c r="K1208" s="22">
        <v>1.153</v>
      </c>
      <c r="L1208" s="22">
        <f t="shared" si="54"/>
        <v>0.75509103446602677</v>
      </c>
      <c r="M1208" s="22">
        <f t="shared" si="55"/>
        <v>-0.40527750732986251</v>
      </c>
      <c r="N1208" s="157">
        <v>1</v>
      </c>
      <c r="O1208" s="158">
        <f t="shared" si="56"/>
        <v>0</v>
      </c>
    </row>
    <row r="1209" spans="1:15" ht="16">
      <c r="A1209" s="21" t="s">
        <v>8713</v>
      </c>
      <c r="B1209" s="21" t="s">
        <v>8714</v>
      </c>
      <c r="C1209" s="21" t="s">
        <v>921</v>
      </c>
      <c r="D1209" s="21" t="s">
        <v>141</v>
      </c>
      <c r="E1209" s="21" t="s">
        <v>2498</v>
      </c>
      <c r="F1209" s="21" t="s">
        <v>8715</v>
      </c>
      <c r="G1209" s="21" t="s">
        <v>8716</v>
      </c>
      <c r="H1209" s="21" t="s">
        <v>8717</v>
      </c>
      <c r="I1209" s="21" t="s">
        <v>8718</v>
      </c>
      <c r="J1209" s="21" t="s">
        <v>1180</v>
      </c>
      <c r="K1209" s="22">
        <v>1.153</v>
      </c>
      <c r="L1209" s="22">
        <f t="shared" si="54"/>
        <v>0.75509103446602677</v>
      </c>
      <c r="M1209" s="22">
        <f t="shared" si="55"/>
        <v>-0.40527750732986251</v>
      </c>
      <c r="N1209" s="157">
        <v>1</v>
      </c>
      <c r="O1209" s="158">
        <f t="shared" si="56"/>
        <v>0</v>
      </c>
    </row>
    <row r="1210" spans="1:15" ht="16">
      <c r="A1210" s="21" t="s">
        <v>4041</v>
      </c>
      <c r="B1210" s="21" t="s">
        <v>4042</v>
      </c>
      <c r="C1210" s="21" t="s">
        <v>3119</v>
      </c>
      <c r="D1210" s="21" t="s">
        <v>141</v>
      </c>
      <c r="E1210" s="21" t="s">
        <v>40</v>
      </c>
      <c r="F1210" s="21" t="s">
        <v>4043</v>
      </c>
      <c r="G1210" s="21" t="s">
        <v>4044</v>
      </c>
      <c r="H1210" s="21" t="s">
        <v>4045</v>
      </c>
      <c r="I1210" s="21" t="s">
        <v>4046</v>
      </c>
      <c r="J1210" s="21" t="s">
        <v>40</v>
      </c>
      <c r="K1210" s="22">
        <v>1.1539999999999999</v>
      </c>
      <c r="L1210" s="22">
        <f t="shared" si="54"/>
        <v>0.75574592695038578</v>
      </c>
      <c r="M1210" s="22">
        <f t="shared" si="55"/>
        <v>-0.40402679633615207</v>
      </c>
      <c r="N1210" s="157">
        <v>0.85510567299057905</v>
      </c>
      <c r="O1210" s="158">
        <f t="shared" si="56"/>
        <v>6.7980212335145201E-2</v>
      </c>
    </row>
    <row r="1211" spans="1:15" ht="16">
      <c r="A1211" s="21" t="s">
        <v>5599</v>
      </c>
      <c r="B1211" s="21" t="s">
        <v>5600</v>
      </c>
      <c r="C1211" s="21" t="s">
        <v>1902</v>
      </c>
      <c r="D1211" s="21" t="s">
        <v>314</v>
      </c>
      <c r="E1211" s="21" t="s">
        <v>45</v>
      </c>
      <c r="F1211" s="21" t="s">
        <v>5601</v>
      </c>
      <c r="G1211" s="21" t="s">
        <v>5602</v>
      </c>
      <c r="H1211" s="21" t="s">
        <v>5603</v>
      </c>
      <c r="I1211" s="21" t="s">
        <v>5604</v>
      </c>
      <c r="J1211" s="21" t="s">
        <v>40</v>
      </c>
      <c r="K1211" s="22">
        <v>1.1539999999999999</v>
      </c>
      <c r="L1211" s="22">
        <f t="shared" si="54"/>
        <v>0.75574592695038578</v>
      </c>
      <c r="M1211" s="22">
        <f t="shared" si="55"/>
        <v>-0.40402679633615207</v>
      </c>
      <c r="N1211" s="157">
        <v>1</v>
      </c>
      <c r="O1211" s="158">
        <f t="shared" si="56"/>
        <v>0</v>
      </c>
    </row>
    <row r="1212" spans="1:15" ht="16">
      <c r="A1212" s="21" t="s">
        <v>5453</v>
      </c>
      <c r="B1212" s="21" t="s">
        <v>5454</v>
      </c>
      <c r="C1212" s="21" t="s">
        <v>53</v>
      </c>
      <c r="D1212" s="21" t="s">
        <v>86</v>
      </c>
      <c r="E1212" s="21" t="s">
        <v>158</v>
      </c>
      <c r="F1212" s="21" t="s">
        <v>5455</v>
      </c>
      <c r="G1212" s="21" t="s">
        <v>5456</v>
      </c>
      <c r="H1212" s="21" t="s">
        <v>5457</v>
      </c>
      <c r="I1212" s="21" t="s">
        <v>5458</v>
      </c>
      <c r="J1212" s="21" t="s">
        <v>40</v>
      </c>
      <c r="K1212" s="22">
        <v>1.1539999999999999</v>
      </c>
      <c r="L1212" s="22">
        <f t="shared" si="54"/>
        <v>0.75574592695038578</v>
      </c>
      <c r="M1212" s="22">
        <f t="shared" si="55"/>
        <v>-0.40402679633615207</v>
      </c>
      <c r="N1212" s="157">
        <v>1</v>
      </c>
      <c r="O1212" s="158">
        <f t="shared" si="56"/>
        <v>0</v>
      </c>
    </row>
    <row r="1213" spans="1:15" ht="16">
      <c r="A1213" s="21" t="s">
        <v>12767</v>
      </c>
      <c r="B1213" s="21" t="s">
        <v>12766</v>
      </c>
      <c r="C1213" s="21" t="s">
        <v>40</v>
      </c>
      <c r="D1213" s="21" t="s">
        <v>40</v>
      </c>
      <c r="E1213" s="21" t="s">
        <v>40</v>
      </c>
      <c r="F1213" s="21" t="s">
        <v>40</v>
      </c>
      <c r="G1213" s="21" t="s">
        <v>12765</v>
      </c>
      <c r="H1213" s="21" t="s">
        <v>12764</v>
      </c>
      <c r="I1213" s="21" t="s">
        <v>12763</v>
      </c>
      <c r="J1213" s="21" t="s">
        <v>40</v>
      </c>
      <c r="K1213" s="22">
        <v>1.1539999999999999</v>
      </c>
      <c r="L1213" s="22">
        <f t="shared" si="54"/>
        <v>0.75574592695038578</v>
      </c>
      <c r="M1213" s="22">
        <f t="shared" si="55"/>
        <v>-0.40402679633615207</v>
      </c>
      <c r="N1213" s="157">
        <v>1</v>
      </c>
      <c r="O1213" s="158">
        <f t="shared" si="56"/>
        <v>0</v>
      </c>
    </row>
    <row r="1214" spans="1:15" ht="16">
      <c r="A1214" s="21" t="s">
        <v>10050</v>
      </c>
      <c r="B1214" s="21" t="s">
        <v>10051</v>
      </c>
      <c r="C1214" s="21" t="s">
        <v>33</v>
      </c>
      <c r="D1214" s="21" t="s">
        <v>34</v>
      </c>
      <c r="E1214" s="21" t="s">
        <v>207</v>
      </c>
      <c r="F1214" s="21" t="s">
        <v>6912</v>
      </c>
      <c r="G1214" s="21" t="s">
        <v>10052</v>
      </c>
      <c r="H1214" s="21" t="s">
        <v>10053</v>
      </c>
      <c r="I1214" s="21" t="s">
        <v>10054</v>
      </c>
      <c r="J1214" s="21" t="s">
        <v>3116</v>
      </c>
      <c r="K1214" s="22">
        <v>1.1539999999999999</v>
      </c>
      <c r="L1214" s="22">
        <f t="shared" si="54"/>
        <v>0.75574592695038578</v>
      </c>
      <c r="M1214" s="22">
        <f t="shared" si="55"/>
        <v>-0.40402679633615207</v>
      </c>
      <c r="N1214" s="157">
        <v>1</v>
      </c>
      <c r="O1214" s="158">
        <f t="shared" si="56"/>
        <v>0</v>
      </c>
    </row>
    <row r="1215" spans="1:15" ht="16">
      <c r="A1215" s="2" t="s">
        <v>12738</v>
      </c>
      <c r="B1215" s="2" t="s">
        <v>12737</v>
      </c>
      <c r="C1215" s="2" t="s">
        <v>33</v>
      </c>
      <c r="D1215" s="2" t="s">
        <v>86</v>
      </c>
      <c r="E1215" s="2" t="s">
        <v>158</v>
      </c>
      <c r="F1215" s="2" t="s">
        <v>12736</v>
      </c>
      <c r="G1215" s="2" t="s">
        <v>12735</v>
      </c>
      <c r="H1215" s="2" t="s">
        <v>12734</v>
      </c>
      <c r="I1215" s="2" t="s">
        <v>12733</v>
      </c>
      <c r="J1215" s="2" t="s">
        <v>4947</v>
      </c>
      <c r="K1215" s="3">
        <v>1.1539999999999999</v>
      </c>
      <c r="L1215" s="3">
        <f t="shared" si="54"/>
        <v>0.75574592695038578</v>
      </c>
      <c r="M1215" s="3">
        <f t="shared" si="55"/>
        <v>-0.40402679633615207</v>
      </c>
      <c r="N1215" s="157">
        <v>1</v>
      </c>
      <c r="O1215" s="158">
        <f t="shared" si="56"/>
        <v>0</v>
      </c>
    </row>
    <row r="1216" spans="1:15" ht="16">
      <c r="A1216" s="2" t="s">
        <v>463</v>
      </c>
      <c r="B1216" s="2" t="s">
        <v>464</v>
      </c>
      <c r="C1216" s="2" t="s">
        <v>33</v>
      </c>
      <c r="D1216" s="2" t="s">
        <v>86</v>
      </c>
      <c r="E1216" s="2" t="s">
        <v>45</v>
      </c>
      <c r="F1216" s="2" t="s">
        <v>465</v>
      </c>
      <c r="G1216" s="2" t="s">
        <v>466</v>
      </c>
      <c r="H1216" s="2" t="s">
        <v>467</v>
      </c>
      <c r="I1216" s="2" t="s">
        <v>468</v>
      </c>
      <c r="J1216" s="2" t="s">
        <v>469</v>
      </c>
      <c r="K1216" s="3">
        <v>1.155</v>
      </c>
      <c r="L1216" s="3">
        <f t="shared" si="54"/>
        <v>0.75640081943474502</v>
      </c>
      <c r="M1216" s="3">
        <f t="shared" si="55"/>
        <v>-0.40277716867821434</v>
      </c>
      <c r="N1216" s="157">
        <v>1</v>
      </c>
      <c r="O1216" s="158">
        <f t="shared" si="56"/>
        <v>0</v>
      </c>
    </row>
    <row r="1217" spans="1:15" ht="16">
      <c r="A1217" s="21" t="s">
        <v>4195</v>
      </c>
      <c r="B1217" s="21" t="s">
        <v>4196</v>
      </c>
      <c r="C1217" s="21" t="s">
        <v>4197</v>
      </c>
      <c r="D1217" s="21" t="s">
        <v>86</v>
      </c>
      <c r="E1217" s="21" t="s">
        <v>2795</v>
      </c>
      <c r="F1217" s="21" t="s">
        <v>4198</v>
      </c>
      <c r="G1217" s="21" t="s">
        <v>4199</v>
      </c>
      <c r="H1217" s="21" t="s">
        <v>4200</v>
      </c>
      <c r="I1217" s="21" t="s">
        <v>4201</v>
      </c>
      <c r="J1217" s="21" t="s">
        <v>4202</v>
      </c>
      <c r="K1217" s="22">
        <v>1.155</v>
      </c>
      <c r="L1217" s="22">
        <f t="shared" si="54"/>
        <v>0.75640081943474502</v>
      </c>
      <c r="M1217" s="22">
        <f t="shared" si="55"/>
        <v>-0.40277716867821434</v>
      </c>
      <c r="N1217" s="157">
        <v>1</v>
      </c>
      <c r="O1217" s="158">
        <f t="shared" si="56"/>
        <v>0</v>
      </c>
    </row>
    <row r="1218" spans="1:15" ht="16">
      <c r="A1218" s="21" t="s">
        <v>5038</v>
      </c>
      <c r="B1218" s="21" t="s">
        <v>5039</v>
      </c>
      <c r="C1218" s="21" t="s">
        <v>33</v>
      </c>
      <c r="D1218" s="21" t="s">
        <v>34</v>
      </c>
      <c r="E1218" s="21" t="s">
        <v>111</v>
      </c>
      <c r="F1218" s="21" t="s">
        <v>5040</v>
      </c>
      <c r="G1218" s="21" t="s">
        <v>5041</v>
      </c>
      <c r="H1218" s="21" t="s">
        <v>5042</v>
      </c>
      <c r="I1218" s="21" t="s">
        <v>5043</v>
      </c>
      <c r="J1218" s="21" t="s">
        <v>40</v>
      </c>
      <c r="K1218" s="22">
        <v>1.155</v>
      </c>
      <c r="L1218" s="22">
        <f t="shared" ref="L1218:L1281" si="57">K1218/1.526968203</f>
        <v>0.75640081943474502</v>
      </c>
      <c r="M1218" s="22">
        <f t="shared" ref="M1218:M1281" si="58">LOG(L1218, 2)</f>
        <v>-0.40277716867821434</v>
      </c>
      <c r="N1218" s="157">
        <v>1</v>
      </c>
      <c r="O1218" s="158">
        <f t="shared" ref="O1218:O1281" si="59">-LOG10(N1218)</f>
        <v>0</v>
      </c>
    </row>
    <row r="1219" spans="1:15" ht="16">
      <c r="A1219" s="21" t="s">
        <v>8244</v>
      </c>
      <c r="B1219" s="21" t="s">
        <v>8245</v>
      </c>
      <c r="C1219" s="21" t="s">
        <v>235</v>
      </c>
      <c r="D1219" s="21" t="s">
        <v>314</v>
      </c>
      <c r="E1219" s="21" t="s">
        <v>929</v>
      </c>
      <c r="F1219" s="21" t="s">
        <v>8246</v>
      </c>
      <c r="G1219" s="21" t="s">
        <v>8247</v>
      </c>
      <c r="H1219" s="21" t="s">
        <v>8248</v>
      </c>
      <c r="I1219" s="21" t="s">
        <v>8249</v>
      </c>
      <c r="J1219" s="21" t="s">
        <v>40</v>
      </c>
      <c r="K1219" s="22">
        <v>1.155</v>
      </c>
      <c r="L1219" s="22">
        <f t="shared" si="57"/>
        <v>0.75640081943474502</v>
      </c>
      <c r="M1219" s="22">
        <f t="shared" si="58"/>
        <v>-0.40277716867821434</v>
      </c>
      <c r="N1219" s="157">
        <v>1</v>
      </c>
      <c r="O1219" s="158">
        <f t="shared" si="59"/>
        <v>0</v>
      </c>
    </row>
    <row r="1220" spans="1:15">
      <c r="A1220" s="2" t="s">
        <v>8524</v>
      </c>
      <c r="B1220" s="2" t="s">
        <v>8525</v>
      </c>
      <c r="C1220" s="2" t="s">
        <v>33</v>
      </c>
      <c r="D1220" s="2" t="s">
        <v>314</v>
      </c>
      <c r="E1220" s="2" t="s">
        <v>158</v>
      </c>
      <c r="F1220" s="2" t="s">
        <v>6072</v>
      </c>
      <c r="G1220" s="2" t="s">
        <v>8526</v>
      </c>
      <c r="H1220" s="2" t="s">
        <v>8527</v>
      </c>
      <c r="I1220" s="2" t="s">
        <v>8528</v>
      </c>
      <c r="J1220" s="2" t="s">
        <v>40</v>
      </c>
      <c r="K1220" s="3">
        <v>1.155</v>
      </c>
      <c r="L1220" s="3">
        <f t="shared" si="57"/>
        <v>0.75640081943474502</v>
      </c>
      <c r="M1220" s="3">
        <f t="shared" si="58"/>
        <v>-0.40277716867821434</v>
      </c>
      <c r="N1220" s="4" t="s">
        <v>40</v>
      </c>
      <c r="O1220" s="5" t="e">
        <f t="shared" si="59"/>
        <v>#VALUE!</v>
      </c>
    </row>
    <row r="1221" spans="1:15" ht="16">
      <c r="A1221" s="21" t="s">
        <v>1312</v>
      </c>
      <c r="B1221" s="21" t="s">
        <v>1313</v>
      </c>
      <c r="C1221" s="21" t="s">
        <v>85</v>
      </c>
      <c r="D1221" s="21" t="s">
        <v>141</v>
      </c>
      <c r="E1221" s="21" t="s">
        <v>1314</v>
      </c>
      <c r="F1221" s="21" t="s">
        <v>1315</v>
      </c>
      <c r="G1221" s="21" t="s">
        <v>1316</v>
      </c>
      <c r="H1221" s="21" t="s">
        <v>1317</v>
      </c>
      <c r="I1221" s="21" t="s">
        <v>1318</v>
      </c>
      <c r="J1221" s="21" t="s">
        <v>40</v>
      </c>
      <c r="K1221" s="22">
        <v>1.1559999999999999</v>
      </c>
      <c r="L1221" s="22">
        <f t="shared" si="57"/>
        <v>0.75705571191910404</v>
      </c>
      <c r="M1221" s="22">
        <f t="shared" si="58"/>
        <v>-0.40152862248095555</v>
      </c>
      <c r="N1221" s="157">
        <v>8.9391453935748197E-2</v>
      </c>
      <c r="O1221" s="158">
        <f t="shared" si="59"/>
        <v>1.0487039989440825</v>
      </c>
    </row>
    <row r="1222" spans="1:15" ht="16">
      <c r="A1222" s="21" t="s">
        <v>2631</v>
      </c>
      <c r="B1222" s="21" t="s">
        <v>2632</v>
      </c>
      <c r="C1222" s="21" t="s">
        <v>132</v>
      </c>
      <c r="D1222" s="21" t="s">
        <v>34</v>
      </c>
      <c r="E1222" s="21" t="s">
        <v>1321</v>
      </c>
      <c r="F1222" s="21" t="s">
        <v>1322</v>
      </c>
      <c r="G1222" s="21" t="s">
        <v>2633</v>
      </c>
      <c r="H1222" s="21" t="s">
        <v>2634</v>
      </c>
      <c r="I1222" s="21" t="s">
        <v>2635</v>
      </c>
      <c r="J1222" s="21" t="s">
        <v>40</v>
      </c>
      <c r="K1222" s="22">
        <v>1.1559999999999999</v>
      </c>
      <c r="L1222" s="22">
        <f t="shared" si="57"/>
        <v>0.75705571191910404</v>
      </c>
      <c r="M1222" s="22">
        <f t="shared" si="58"/>
        <v>-0.40152862248095555</v>
      </c>
      <c r="N1222" s="157">
        <v>1</v>
      </c>
      <c r="O1222" s="158">
        <f t="shared" si="59"/>
        <v>0</v>
      </c>
    </row>
    <row r="1223" spans="1:15" ht="16">
      <c r="A1223" s="21" t="s">
        <v>5267</v>
      </c>
      <c r="B1223" s="21" t="s">
        <v>5268</v>
      </c>
      <c r="C1223" s="21" t="s">
        <v>40</v>
      </c>
      <c r="D1223" s="21" t="s">
        <v>86</v>
      </c>
      <c r="E1223" s="21" t="s">
        <v>40</v>
      </c>
      <c r="F1223" s="21" t="s">
        <v>2584</v>
      </c>
      <c r="G1223" s="21" t="s">
        <v>5269</v>
      </c>
      <c r="H1223" s="21" t="s">
        <v>5270</v>
      </c>
      <c r="I1223" s="21" t="s">
        <v>5271</v>
      </c>
      <c r="J1223" s="21" t="s">
        <v>40</v>
      </c>
      <c r="K1223" s="22">
        <v>1.1559999999999999</v>
      </c>
      <c r="L1223" s="22">
        <f t="shared" si="57"/>
        <v>0.75705571191910404</v>
      </c>
      <c r="M1223" s="22">
        <f t="shared" si="58"/>
        <v>-0.40152862248095555</v>
      </c>
      <c r="N1223" s="157">
        <v>1</v>
      </c>
      <c r="O1223" s="158">
        <f t="shared" si="59"/>
        <v>0</v>
      </c>
    </row>
    <row r="1224" spans="1:15" ht="16">
      <c r="A1224" s="21" t="s">
        <v>4593</v>
      </c>
      <c r="B1224" s="21" t="s">
        <v>4594</v>
      </c>
      <c r="C1224" s="21" t="s">
        <v>33</v>
      </c>
      <c r="D1224" s="21" t="s">
        <v>34</v>
      </c>
      <c r="E1224" s="21" t="s">
        <v>158</v>
      </c>
      <c r="F1224" s="21" t="s">
        <v>1353</v>
      </c>
      <c r="G1224" s="21" t="s">
        <v>4595</v>
      </c>
      <c r="H1224" s="21" t="s">
        <v>4596</v>
      </c>
      <c r="I1224" s="21" t="s">
        <v>4597</v>
      </c>
      <c r="J1224" s="21" t="s">
        <v>1687</v>
      </c>
      <c r="K1224" s="22">
        <v>1.1559999999999999</v>
      </c>
      <c r="L1224" s="22">
        <f t="shared" si="57"/>
        <v>0.75705571191910404</v>
      </c>
      <c r="M1224" s="22">
        <f t="shared" si="58"/>
        <v>-0.40152862248095555</v>
      </c>
      <c r="N1224" s="157">
        <v>1</v>
      </c>
      <c r="O1224" s="158">
        <f t="shared" si="59"/>
        <v>0</v>
      </c>
    </row>
    <row r="1225" spans="1:15" ht="16">
      <c r="A1225" s="21" t="s">
        <v>8132</v>
      </c>
      <c r="B1225" s="21" t="s">
        <v>8133</v>
      </c>
      <c r="C1225" s="21" t="s">
        <v>40</v>
      </c>
      <c r="D1225" s="21" t="s">
        <v>86</v>
      </c>
      <c r="E1225" s="21" t="s">
        <v>40</v>
      </c>
      <c r="F1225" s="21" t="s">
        <v>8134</v>
      </c>
      <c r="G1225" s="21" t="s">
        <v>8135</v>
      </c>
      <c r="H1225" s="21" t="s">
        <v>8136</v>
      </c>
      <c r="I1225" s="21" t="s">
        <v>8137</v>
      </c>
      <c r="J1225" s="21" t="s">
        <v>40</v>
      </c>
      <c r="K1225" s="22">
        <v>1.1559999999999999</v>
      </c>
      <c r="L1225" s="22">
        <f t="shared" si="57"/>
        <v>0.75705571191910404</v>
      </c>
      <c r="M1225" s="22">
        <f t="shared" si="58"/>
        <v>-0.40152862248095555</v>
      </c>
      <c r="N1225" s="157">
        <v>1</v>
      </c>
      <c r="O1225" s="158">
        <f t="shared" si="59"/>
        <v>0</v>
      </c>
    </row>
    <row r="1226" spans="1:15" ht="16">
      <c r="A1226" s="21" t="s">
        <v>6910</v>
      </c>
      <c r="B1226" s="21" t="s">
        <v>6911</v>
      </c>
      <c r="C1226" s="21" t="s">
        <v>33</v>
      </c>
      <c r="D1226" s="21" t="s">
        <v>34</v>
      </c>
      <c r="E1226" s="21" t="s">
        <v>207</v>
      </c>
      <c r="F1226" s="21" t="s">
        <v>6912</v>
      </c>
      <c r="G1226" s="21" t="s">
        <v>6913</v>
      </c>
      <c r="H1226" s="21" t="s">
        <v>6914</v>
      </c>
      <c r="I1226" s="21" t="s">
        <v>6915</v>
      </c>
      <c r="J1226" s="21" t="s">
        <v>3116</v>
      </c>
      <c r="K1226" s="22">
        <v>1.1559999999999999</v>
      </c>
      <c r="L1226" s="22">
        <f t="shared" si="57"/>
        <v>0.75705571191910404</v>
      </c>
      <c r="M1226" s="22">
        <f t="shared" si="58"/>
        <v>-0.40152862248095555</v>
      </c>
      <c r="N1226" s="157">
        <v>1</v>
      </c>
      <c r="O1226" s="158">
        <f t="shared" si="59"/>
        <v>0</v>
      </c>
    </row>
    <row r="1227" spans="1:15" ht="16">
      <c r="A1227" s="2" t="s">
        <v>11469</v>
      </c>
      <c r="B1227" s="2" t="s">
        <v>11470</v>
      </c>
      <c r="C1227" s="2" t="s">
        <v>40</v>
      </c>
      <c r="D1227" s="2" t="s">
        <v>141</v>
      </c>
      <c r="E1227" s="2" t="s">
        <v>40</v>
      </c>
      <c r="F1227" s="2" t="s">
        <v>11471</v>
      </c>
      <c r="G1227" s="2" t="s">
        <v>11472</v>
      </c>
      <c r="H1227" s="2" t="s">
        <v>11473</v>
      </c>
      <c r="I1227" s="2" t="s">
        <v>11474</v>
      </c>
      <c r="J1227" s="2" t="s">
        <v>40</v>
      </c>
      <c r="K1227" s="3">
        <v>1.1559999999999999</v>
      </c>
      <c r="L1227" s="3">
        <f t="shared" si="57"/>
        <v>0.75705571191910404</v>
      </c>
      <c r="M1227" s="3">
        <f t="shared" si="58"/>
        <v>-0.40152862248095555</v>
      </c>
      <c r="N1227" s="157">
        <v>1</v>
      </c>
      <c r="O1227" s="158">
        <f t="shared" si="59"/>
        <v>0</v>
      </c>
    </row>
    <row r="1228" spans="1:15" ht="16">
      <c r="A1228" s="2" t="s">
        <v>10903</v>
      </c>
      <c r="B1228" s="2" t="s">
        <v>10904</v>
      </c>
      <c r="C1228" s="2" t="s">
        <v>2155</v>
      </c>
      <c r="D1228" s="2" t="s">
        <v>141</v>
      </c>
      <c r="E1228" s="2" t="s">
        <v>40</v>
      </c>
      <c r="F1228" s="2" t="s">
        <v>10905</v>
      </c>
      <c r="G1228" s="2" t="s">
        <v>10906</v>
      </c>
      <c r="H1228" s="2" t="s">
        <v>10907</v>
      </c>
      <c r="I1228" s="2" t="s">
        <v>10908</v>
      </c>
      <c r="J1228" s="2" t="s">
        <v>40</v>
      </c>
      <c r="K1228" s="3">
        <v>1.1559999999999999</v>
      </c>
      <c r="L1228" s="3">
        <f t="shared" si="57"/>
        <v>0.75705571191910404</v>
      </c>
      <c r="M1228" s="3">
        <f t="shared" si="58"/>
        <v>-0.40152862248095555</v>
      </c>
      <c r="N1228" s="157">
        <v>1</v>
      </c>
      <c r="O1228" s="158">
        <f t="shared" si="59"/>
        <v>0</v>
      </c>
    </row>
    <row r="1229" spans="1:15" ht="16">
      <c r="A1229" s="21" t="s">
        <v>6874</v>
      </c>
      <c r="B1229" s="21" t="s">
        <v>6875</v>
      </c>
      <c r="C1229" s="21" t="s">
        <v>40</v>
      </c>
      <c r="D1229" s="21" t="s">
        <v>86</v>
      </c>
      <c r="E1229" s="21" t="s">
        <v>511</v>
      </c>
      <c r="F1229" s="21" t="s">
        <v>6876</v>
      </c>
      <c r="G1229" s="21" t="s">
        <v>6877</v>
      </c>
      <c r="H1229" s="21" t="s">
        <v>40</v>
      </c>
      <c r="I1229" s="21" t="s">
        <v>6878</v>
      </c>
      <c r="J1229" s="21" t="s">
        <v>40</v>
      </c>
      <c r="K1229" s="22">
        <v>1.157</v>
      </c>
      <c r="L1229" s="22">
        <f t="shared" si="57"/>
        <v>0.75771060440346316</v>
      </c>
      <c r="M1229" s="22">
        <f t="shared" si="58"/>
        <v>-0.40028115587414437</v>
      </c>
      <c r="N1229" s="157">
        <v>1</v>
      </c>
      <c r="O1229" s="158">
        <f t="shared" si="59"/>
        <v>0</v>
      </c>
    </row>
    <row r="1230" spans="1:15" ht="16">
      <c r="A1230" s="21" t="s">
        <v>5471</v>
      </c>
      <c r="B1230" s="21" t="s">
        <v>5472</v>
      </c>
      <c r="C1230" s="21" t="s">
        <v>53</v>
      </c>
      <c r="D1230" s="21" t="s">
        <v>314</v>
      </c>
      <c r="E1230" s="21" t="s">
        <v>158</v>
      </c>
      <c r="F1230" s="21" t="s">
        <v>5473</v>
      </c>
      <c r="G1230" s="21" t="s">
        <v>5474</v>
      </c>
      <c r="H1230" s="21" t="s">
        <v>5475</v>
      </c>
      <c r="I1230" s="21" t="s">
        <v>5476</v>
      </c>
      <c r="J1230" s="21" t="s">
        <v>5477</v>
      </c>
      <c r="K1230" s="22">
        <v>1.157</v>
      </c>
      <c r="L1230" s="22">
        <f t="shared" si="57"/>
        <v>0.75771060440346316</v>
      </c>
      <c r="M1230" s="22">
        <f t="shared" si="58"/>
        <v>-0.40028115587414437</v>
      </c>
      <c r="N1230" s="157">
        <v>1</v>
      </c>
      <c r="O1230" s="158">
        <f t="shared" si="59"/>
        <v>0</v>
      </c>
    </row>
    <row r="1231" spans="1:15" ht="16">
      <c r="A1231" s="21" t="s">
        <v>7153</v>
      </c>
      <c r="B1231" s="21" t="s">
        <v>7154</v>
      </c>
      <c r="C1231" s="21" t="s">
        <v>33</v>
      </c>
      <c r="D1231" s="21" t="s">
        <v>40</v>
      </c>
      <c r="E1231" s="21" t="s">
        <v>511</v>
      </c>
      <c r="F1231" s="21" t="s">
        <v>3938</v>
      </c>
      <c r="G1231" s="21" t="s">
        <v>7155</v>
      </c>
      <c r="H1231" s="21" t="s">
        <v>7156</v>
      </c>
      <c r="I1231" s="21" t="s">
        <v>7157</v>
      </c>
      <c r="J1231" s="21" t="s">
        <v>40</v>
      </c>
      <c r="K1231" s="22">
        <v>1.157</v>
      </c>
      <c r="L1231" s="22">
        <f t="shared" si="57"/>
        <v>0.75771060440346316</v>
      </c>
      <c r="M1231" s="22">
        <f t="shared" si="58"/>
        <v>-0.40028115587414437</v>
      </c>
      <c r="N1231" s="157">
        <v>1</v>
      </c>
      <c r="O1231" s="158">
        <f t="shared" si="59"/>
        <v>0</v>
      </c>
    </row>
    <row r="1232" spans="1:15" ht="16">
      <c r="A1232" s="21" t="s">
        <v>3117</v>
      </c>
      <c r="B1232" s="21" t="s">
        <v>3118</v>
      </c>
      <c r="C1232" s="21" t="s">
        <v>3119</v>
      </c>
      <c r="D1232" s="21" t="s">
        <v>314</v>
      </c>
      <c r="E1232" s="21" t="s">
        <v>40</v>
      </c>
      <c r="F1232" s="21" t="s">
        <v>3024</v>
      </c>
      <c r="G1232" s="21" t="s">
        <v>3120</v>
      </c>
      <c r="H1232" s="21" t="s">
        <v>3121</v>
      </c>
      <c r="I1232" s="21" t="s">
        <v>3122</v>
      </c>
      <c r="J1232" s="21" t="s">
        <v>40</v>
      </c>
      <c r="K1232" s="22">
        <v>1.1579999999999999</v>
      </c>
      <c r="L1232" s="22">
        <f t="shared" si="57"/>
        <v>0.75836549688782218</v>
      </c>
      <c r="M1232" s="22">
        <f t="shared" si="58"/>
        <v>-0.39903476699239787</v>
      </c>
      <c r="N1232" s="157">
        <v>1</v>
      </c>
      <c r="O1232" s="158">
        <f t="shared" si="59"/>
        <v>0</v>
      </c>
    </row>
    <row r="1233" spans="1:15" ht="16">
      <c r="A1233" s="21" t="s">
        <v>5640</v>
      </c>
      <c r="B1233" s="21" t="s">
        <v>5641</v>
      </c>
      <c r="C1233" s="21" t="s">
        <v>95</v>
      </c>
      <c r="D1233" s="21" t="s">
        <v>40</v>
      </c>
      <c r="E1233" s="21" t="s">
        <v>151</v>
      </c>
      <c r="F1233" s="21" t="s">
        <v>5642</v>
      </c>
      <c r="G1233" s="21" t="s">
        <v>5643</v>
      </c>
      <c r="H1233" s="21" t="s">
        <v>40</v>
      </c>
      <c r="I1233" s="21" t="s">
        <v>5644</v>
      </c>
      <c r="J1233" s="21" t="s">
        <v>5645</v>
      </c>
      <c r="K1233" s="22">
        <v>1.1579999999999999</v>
      </c>
      <c r="L1233" s="22">
        <f t="shared" si="57"/>
        <v>0.75836549688782218</v>
      </c>
      <c r="M1233" s="22">
        <f t="shared" si="58"/>
        <v>-0.39903476699239787</v>
      </c>
      <c r="N1233" s="157">
        <v>1</v>
      </c>
      <c r="O1233" s="158">
        <f t="shared" si="59"/>
        <v>0</v>
      </c>
    </row>
    <row r="1234" spans="1:15" ht="16">
      <c r="A1234" s="21" t="s">
        <v>9156</v>
      </c>
      <c r="B1234" s="21" t="s">
        <v>9157</v>
      </c>
      <c r="C1234" s="21" t="s">
        <v>85</v>
      </c>
      <c r="D1234" s="21" t="s">
        <v>40</v>
      </c>
      <c r="E1234" s="21" t="s">
        <v>2111</v>
      </c>
      <c r="F1234" s="21" t="s">
        <v>9158</v>
      </c>
      <c r="G1234" s="21" t="s">
        <v>9159</v>
      </c>
      <c r="H1234" s="21" t="s">
        <v>9160</v>
      </c>
      <c r="I1234" s="21" t="s">
        <v>9161</v>
      </c>
      <c r="J1234" s="21" t="s">
        <v>40</v>
      </c>
      <c r="K1234" s="22">
        <v>1.1579999999999999</v>
      </c>
      <c r="L1234" s="22">
        <f t="shared" si="57"/>
        <v>0.75836549688782218</v>
      </c>
      <c r="M1234" s="22">
        <f t="shared" si="58"/>
        <v>-0.39903476699239787</v>
      </c>
      <c r="N1234" s="157">
        <v>1</v>
      </c>
      <c r="O1234" s="158">
        <f t="shared" si="59"/>
        <v>0</v>
      </c>
    </row>
    <row r="1235" spans="1:15" ht="16">
      <c r="A1235" s="21" t="s">
        <v>976</v>
      </c>
      <c r="B1235" s="21" t="s">
        <v>977</v>
      </c>
      <c r="C1235" s="21" t="s">
        <v>53</v>
      </c>
      <c r="D1235" s="21" t="s">
        <v>86</v>
      </c>
      <c r="E1235" s="21" t="s">
        <v>151</v>
      </c>
      <c r="F1235" s="21" t="s">
        <v>978</v>
      </c>
      <c r="G1235" s="21" t="s">
        <v>979</v>
      </c>
      <c r="H1235" s="21" t="s">
        <v>980</v>
      </c>
      <c r="I1235" s="21" t="s">
        <v>981</v>
      </c>
      <c r="J1235" s="21" t="s">
        <v>982</v>
      </c>
      <c r="K1235" s="22">
        <v>1.159</v>
      </c>
      <c r="L1235" s="22">
        <f t="shared" si="57"/>
        <v>0.7590203893721813</v>
      </c>
      <c r="M1235" s="22">
        <f t="shared" si="58"/>
        <v>-0.39778945397516258</v>
      </c>
      <c r="N1235" s="157">
        <v>1</v>
      </c>
      <c r="O1235" s="158">
        <f t="shared" si="59"/>
        <v>0</v>
      </c>
    </row>
    <row r="1236" spans="1:15" ht="16">
      <c r="A1236" s="21" t="s">
        <v>3248</v>
      </c>
      <c r="B1236" s="21" t="s">
        <v>3249</v>
      </c>
      <c r="C1236" s="21" t="s">
        <v>33</v>
      </c>
      <c r="D1236" s="21" t="s">
        <v>34</v>
      </c>
      <c r="E1236" s="21" t="s">
        <v>151</v>
      </c>
      <c r="F1236" s="21" t="s">
        <v>3250</v>
      </c>
      <c r="G1236" s="21" t="s">
        <v>3251</v>
      </c>
      <c r="H1236" s="21" t="s">
        <v>3252</v>
      </c>
      <c r="I1236" s="21" t="s">
        <v>3253</v>
      </c>
      <c r="J1236" s="21" t="s">
        <v>40</v>
      </c>
      <c r="K1236" s="22">
        <v>1.159</v>
      </c>
      <c r="L1236" s="22">
        <f t="shared" si="57"/>
        <v>0.7590203893721813</v>
      </c>
      <c r="M1236" s="22">
        <f t="shared" si="58"/>
        <v>-0.39778945397516258</v>
      </c>
      <c r="N1236" s="157">
        <v>1</v>
      </c>
      <c r="O1236" s="158">
        <f t="shared" si="59"/>
        <v>0</v>
      </c>
    </row>
    <row r="1237" spans="1:15" ht="16">
      <c r="A1237" s="21" t="s">
        <v>5441</v>
      </c>
      <c r="B1237" s="21" t="s">
        <v>5442</v>
      </c>
      <c r="C1237" s="21" t="s">
        <v>1085</v>
      </c>
      <c r="D1237" s="21" t="s">
        <v>314</v>
      </c>
      <c r="E1237" s="21" t="s">
        <v>937</v>
      </c>
      <c r="F1237" s="21" t="s">
        <v>5443</v>
      </c>
      <c r="G1237" s="21" t="s">
        <v>5444</v>
      </c>
      <c r="H1237" s="21" t="s">
        <v>5445</v>
      </c>
      <c r="I1237" s="21" t="s">
        <v>5446</v>
      </c>
      <c r="J1237" s="21" t="s">
        <v>40</v>
      </c>
      <c r="K1237" s="22">
        <v>1.159</v>
      </c>
      <c r="L1237" s="22">
        <f t="shared" si="57"/>
        <v>0.7590203893721813</v>
      </c>
      <c r="M1237" s="22">
        <f t="shared" si="58"/>
        <v>-0.39778945397516258</v>
      </c>
      <c r="N1237" s="157">
        <v>1</v>
      </c>
      <c r="O1237" s="158">
        <f t="shared" si="59"/>
        <v>0</v>
      </c>
    </row>
    <row r="1238" spans="1:15" ht="16">
      <c r="A1238" s="21" t="s">
        <v>1661</v>
      </c>
      <c r="B1238" s="21" t="s">
        <v>1662</v>
      </c>
      <c r="C1238" s="21" t="s">
        <v>33</v>
      </c>
      <c r="D1238" s="21" t="s">
        <v>86</v>
      </c>
      <c r="E1238" s="21" t="s">
        <v>207</v>
      </c>
      <c r="F1238" s="21" t="s">
        <v>1663</v>
      </c>
      <c r="G1238" s="21" t="s">
        <v>1664</v>
      </c>
      <c r="H1238" s="21" t="s">
        <v>1665</v>
      </c>
      <c r="I1238" s="21" t="s">
        <v>1666</v>
      </c>
      <c r="J1238" s="21" t="s">
        <v>1667</v>
      </c>
      <c r="K1238" s="22">
        <v>1.1599999999999999</v>
      </c>
      <c r="L1238" s="22">
        <f t="shared" si="57"/>
        <v>0.75967528185654032</v>
      </c>
      <c r="M1238" s="22">
        <f t="shared" si="58"/>
        <v>-0.39654521496669998</v>
      </c>
      <c r="N1238" s="157">
        <v>1</v>
      </c>
      <c r="O1238" s="158">
        <f t="shared" si="59"/>
        <v>0</v>
      </c>
    </row>
    <row r="1239" spans="1:15" ht="16">
      <c r="A1239" s="21" t="s">
        <v>2216</v>
      </c>
      <c r="B1239" s="21" t="s">
        <v>2217</v>
      </c>
      <c r="C1239" s="21" t="s">
        <v>33</v>
      </c>
      <c r="D1239" s="21" t="s">
        <v>86</v>
      </c>
      <c r="E1239" s="21" t="s">
        <v>77</v>
      </c>
      <c r="F1239" s="21" t="s">
        <v>2218</v>
      </c>
      <c r="G1239" s="21" t="s">
        <v>2219</v>
      </c>
      <c r="H1239" s="21" t="s">
        <v>2220</v>
      </c>
      <c r="I1239" s="21" t="s">
        <v>2221</v>
      </c>
      <c r="J1239" s="21" t="s">
        <v>2222</v>
      </c>
      <c r="K1239" s="22">
        <v>1.1599999999999999</v>
      </c>
      <c r="L1239" s="22">
        <f t="shared" si="57"/>
        <v>0.75967528185654032</v>
      </c>
      <c r="M1239" s="22">
        <f t="shared" si="58"/>
        <v>-0.39654521496669998</v>
      </c>
      <c r="N1239" s="157">
        <v>1</v>
      </c>
      <c r="O1239" s="158">
        <f t="shared" si="59"/>
        <v>0</v>
      </c>
    </row>
    <row r="1240" spans="1:15" ht="16">
      <c r="A1240" s="21" t="s">
        <v>2575</v>
      </c>
      <c r="B1240" s="21" t="s">
        <v>2576</v>
      </c>
      <c r="C1240" s="21" t="s">
        <v>186</v>
      </c>
      <c r="D1240" s="21" t="s">
        <v>141</v>
      </c>
      <c r="E1240" s="21" t="s">
        <v>714</v>
      </c>
      <c r="F1240" s="21" t="s">
        <v>2577</v>
      </c>
      <c r="G1240" s="21" t="s">
        <v>2578</v>
      </c>
      <c r="H1240" s="21" t="s">
        <v>2579</v>
      </c>
      <c r="I1240" s="21" t="s">
        <v>2580</v>
      </c>
      <c r="J1240" s="21" t="s">
        <v>2581</v>
      </c>
      <c r="K1240" s="22">
        <v>1.1599999999999999</v>
      </c>
      <c r="L1240" s="22">
        <f t="shared" si="57"/>
        <v>0.75967528185654032</v>
      </c>
      <c r="M1240" s="22">
        <f t="shared" si="58"/>
        <v>-0.39654521496669998</v>
      </c>
      <c r="N1240" s="157">
        <v>1</v>
      </c>
      <c r="O1240" s="158">
        <f t="shared" si="59"/>
        <v>0</v>
      </c>
    </row>
    <row r="1241" spans="1:15">
      <c r="A1241" s="21" t="s">
        <v>618</v>
      </c>
      <c r="B1241" s="21" t="s">
        <v>619</v>
      </c>
      <c r="C1241" s="21" t="s">
        <v>33</v>
      </c>
      <c r="D1241" s="21" t="s">
        <v>34</v>
      </c>
      <c r="E1241" s="21" t="s">
        <v>45</v>
      </c>
      <c r="F1241" s="21" t="s">
        <v>620</v>
      </c>
      <c r="G1241" s="21" t="s">
        <v>621</v>
      </c>
      <c r="H1241" s="21" t="s">
        <v>622</v>
      </c>
      <c r="I1241" s="21" t="s">
        <v>623</v>
      </c>
      <c r="J1241" s="21" t="s">
        <v>624</v>
      </c>
      <c r="K1241" s="22">
        <v>1.1599999999999999</v>
      </c>
      <c r="L1241" s="22">
        <f t="shared" si="57"/>
        <v>0.75967528185654032</v>
      </c>
      <c r="M1241" s="22">
        <f t="shared" si="58"/>
        <v>-0.39654521496669998</v>
      </c>
      <c r="N1241" s="23">
        <v>2.19342323370799E-4</v>
      </c>
      <c r="O1241" s="24">
        <f t="shared" si="59"/>
        <v>3.6588775606027415</v>
      </c>
    </row>
    <row r="1242" spans="1:15" ht="16">
      <c r="A1242" s="21" t="s">
        <v>5569</v>
      </c>
      <c r="B1242" s="21" t="s">
        <v>5570</v>
      </c>
      <c r="C1242" s="21" t="s">
        <v>40</v>
      </c>
      <c r="D1242" s="21" t="s">
        <v>141</v>
      </c>
      <c r="E1242" s="21" t="s">
        <v>40</v>
      </c>
      <c r="F1242" s="21" t="s">
        <v>5571</v>
      </c>
      <c r="G1242" s="21" t="s">
        <v>5572</v>
      </c>
      <c r="H1242" s="21" t="s">
        <v>5573</v>
      </c>
      <c r="I1242" s="21" t="s">
        <v>5574</v>
      </c>
      <c r="J1242" s="21" t="s">
        <v>40</v>
      </c>
      <c r="K1242" s="22">
        <v>1.1599999999999999</v>
      </c>
      <c r="L1242" s="22">
        <f t="shared" si="57"/>
        <v>0.75967528185654032</v>
      </c>
      <c r="M1242" s="22">
        <f t="shared" si="58"/>
        <v>-0.39654521496669998</v>
      </c>
      <c r="N1242" s="157">
        <v>1</v>
      </c>
      <c r="O1242" s="158">
        <f t="shared" si="59"/>
        <v>0</v>
      </c>
    </row>
    <row r="1243" spans="1:15" ht="16">
      <c r="A1243" s="21" t="s">
        <v>5409</v>
      </c>
      <c r="B1243" s="21" t="s">
        <v>5410</v>
      </c>
      <c r="C1243" s="21" t="s">
        <v>132</v>
      </c>
      <c r="D1243" s="21" t="s">
        <v>141</v>
      </c>
      <c r="E1243" s="21" t="s">
        <v>151</v>
      </c>
      <c r="F1243" s="21" t="s">
        <v>5411</v>
      </c>
      <c r="G1243" s="21" t="s">
        <v>5412</v>
      </c>
      <c r="H1243" s="21" t="s">
        <v>5413</v>
      </c>
      <c r="I1243" s="21" t="s">
        <v>5414</v>
      </c>
      <c r="J1243" s="21" t="s">
        <v>40</v>
      </c>
      <c r="K1243" s="22">
        <v>1.1599999999999999</v>
      </c>
      <c r="L1243" s="22">
        <f t="shared" si="57"/>
        <v>0.75967528185654032</v>
      </c>
      <c r="M1243" s="22">
        <f t="shared" si="58"/>
        <v>-0.39654521496669998</v>
      </c>
      <c r="N1243" s="157">
        <v>1</v>
      </c>
      <c r="O1243" s="158">
        <f t="shared" si="59"/>
        <v>0</v>
      </c>
    </row>
    <row r="1244" spans="1:15" ht="16">
      <c r="A1244" s="21" t="s">
        <v>6510</v>
      </c>
      <c r="B1244" s="21" t="s">
        <v>6511</v>
      </c>
      <c r="C1244" s="21" t="s">
        <v>33</v>
      </c>
      <c r="D1244" s="21" t="s">
        <v>314</v>
      </c>
      <c r="E1244" s="21" t="s">
        <v>511</v>
      </c>
      <c r="F1244" s="21" t="s">
        <v>6512</v>
      </c>
      <c r="G1244" s="21" t="s">
        <v>6513</v>
      </c>
      <c r="H1244" s="21" t="s">
        <v>40</v>
      </c>
      <c r="I1244" s="21" t="s">
        <v>6514</v>
      </c>
      <c r="J1244" s="21" t="s">
        <v>6515</v>
      </c>
      <c r="K1244" s="22">
        <v>1.1599999999999999</v>
      </c>
      <c r="L1244" s="22">
        <f t="shared" si="57"/>
        <v>0.75967528185654032</v>
      </c>
      <c r="M1244" s="22">
        <f t="shared" si="58"/>
        <v>-0.39654521496669998</v>
      </c>
      <c r="N1244" s="157">
        <v>1</v>
      </c>
      <c r="O1244" s="158">
        <f t="shared" si="59"/>
        <v>0</v>
      </c>
    </row>
    <row r="1245" spans="1:15" ht="16">
      <c r="A1245" s="21" t="s">
        <v>2830</v>
      </c>
      <c r="B1245" s="21" t="s">
        <v>2831</v>
      </c>
      <c r="C1245" s="21" t="s">
        <v>2155</v>
      </c>
      <c r="D1245" s="21" t="s">
        <v>86</v>
      </c>
      <c r="E1245" s="21" t="s">
        <v>2756</v>
      </c>
      <c r="F1245" s="21" t="s">
        <v>2832</v>
      </c>
      <c r="G1245" s="21" t="s">
        <v>2833</v>
      </c>
      <c r="H1245" s="21" t="s">
        <v>2834</v>
      </c>
      <c r="I1245" s="21" t="s">
        <v>2835</v>
      </c>
      <c r="J1245" s="21" t="s">
        <v>40</v>
      </c>
      <c r="K1245" s="22">
        <v>1.161</v>
      </c>
      <c r="L1245" s="22">
        <f t="shared" si="57"/>
        <v>0.76033017434089945</v>
      </c>
      <c r="M1245" s="22">
        <f t="shared" si="58"/>
        <v>-0.39530204811606789</v>
      </c>
      <c r="N1245" s="157">
        <v>1</v>
      </c>
      <c r="O1245" s="158">
        <f t="shared" si="59"/>
        <v>0</v>
      </c>
    </row>
    <row r="1246" spans="1:15" ht="16">
      <c r="A1246" s="21" t="s">
        <v>5575</v>
      </c>
      <c r="B1246" s="21" t="s">
        <v>5576</v>
      </c>
      <c r="C1246" s="21" t="s">
        <v>85</v>
      </c>
      <c r="D1246" s="21" t="s">
        <v>86</v>
      </c>
      <c r="E1246" s="21" t="s">
        <v>1036</v>
      </c>
      <c r="F1246" s="21" t="s">
        <v>5577</v>
      </c>
      <c r="G1246" s="21" t="s">
        <v>5578</v>
      </c>
      <c r="H1246" s="21" t="s">
        <v>5579</v>
      </c>
      <c r="I1246" s="21" t="s">
        <v>5580</v>
      </c>
      <c r="J1246" s="21" t="s">
        <v>40</v>
      </c>
      <c r="K1246" s="22">
        <v>1.161</v>
      </c>
      <c r="L1246" s="22">
        <f t="shared" si="57"/>
        <v>0.76033017434089945</v>
      </c>
      <c r="M1246" s="22">
        <f t="shared" si="58"/>
        <v>-0.39530204811606789</v>
      </c>
      <c r="N1246" s="157">
        <v>1</v>
      </c>
      <c r="O1246" s="158">
        <f t="shared" si="59"/>
        <v>0</v>
      </c>
    </row>
    <row r="1247" spans="1:15" ht="16">
      <c r="A1247" s="21" t="s">
        <v>8114</v>
      </c>
      <c r="B1247" s="21" t="s">
        <v>8115</v>
      </c>
      <c r="C1247" s="21" t="s">
        <v>33</v>
      </c>
      <c r="D1247" s="21" t="s">
        <v>86</v>
      </c>
      <c r="E1247" s="21" t="s">
        <v>207</v>
      </c>
      <c r="F1247" s="21" t="s">
        <v>8116</v>
      </c>
      <c r="G1247" s="21" t="s">
        <v>8117</v>
      </c>
      <c r="H1247" s="21" t="s">
        <v>8118</v>
      </c>
      <c r="I1247" s="21" t="s">
        <v>8119</v>
      </c>
      <c r="J1247" s="21" t="s">
        <v>1069</v>
      </c>
      <c r="K1247" s="22">
        <v>1.161</v>
      </c>
      <c r="L1247" s="22">
        <f t="shared" si="57"/>
        <v>0.76033017434089945</v>
      </c>
      <c r="M1247" s="22">
        <f t="shared" si="58"/>
        <v>-0.39530204811606789</v>
      </c>
      <c r="N1247" s="157">
        <v>1</v>
      </c>
      <c r="O1247" s="158">
        <f t="shared" si="59"/>
        <v>0</v>
      </c>
    </row>
    <row r="1248" spans="1:15">
      <c r="A1248" s="2" t="s">
        <v>12226</v>
      </c>
      <c r="B1248" s="2" t="s">
        <v>12227</v>
      </c>
      <c r="C1248" s="2" t="s">
        <v>85</v>
      </c>
      <c r="D1248" s="2" t="s">
        <v>86</v>
      </c>
      <c r="E1248" s="2" t="s">
        <v>2111</v>
      </c>
      <c r="F1248" s="2" t="s">
        <v>12228</v>
      </c>
      <c r="G1248" s="2" t="s">
        <v>12229</v>
      </c>
      <c r="H1248" s="2" t="s">
        <v>12230</v>
      </c>
      <c r="I1248" s="2" t="s">
        <v>12231</v>
      </c>
      <c r="J1248" s="2" t="s">
        <v>40</v>
      </c>
      <c r="K1248" s="3">
        <v>1.161</v>
      </c>
      <c r="L1248" s="3">
        <f t="shared" si="57"/>
        <v>0.76033017434089945</v>
      </c>
      <c r="M1248" s="3">
        <f t="shared" si="58"/>
        <v>-0.39530204811606789</v>
      </c>
      <c r="N1248" s="4" t="s">
        <v>40</v>
      </c>
      <c r="O1248" s="5" t="e">
        <f t="shared" si="59"/>
        <v>#VALUE!</v>
      </c>
    </row>
    <row r="1249" spans="1:15" ht="16">
      <c r="A1249" s="21" t="s">
        <v>1299</v>
      </c>
      <c r="B1249" s="21" t="s">
        <v>1300</v>
      </c>
      <c r="C1249" s="21" t="s">
        <v>33</v>
      </c>
      <c r="D1249" s="21" t="s">
        <v>34</v>
      </c>
      <c r="E1249" s="21" t="s">
        <v>207</v>
      </c>
      <c r="F1249" s="21" t="s">
        <v>1301</v>
      </c>
      <c r="G1249" s="21" t="s">
        <v>1302</v>
      </c>
      <c r="H1249" s="21" t="s">
        <v>1303</v>
      </c>
      <c r="I1249" s="21" t="s">
        <v>1304</v>
      </c>
      <c r="J1249" s="21" t="s">
        <v>1225</v>
      </c>
      <c r="K1249" s="22">
        <v>1.1619999999999999</v>
      </c>
      <c r="L1249" s="22">
        <f t="shared" si="57"/>
        <v>0.76098506682525846</v>
      </c>
      <c r="M1249" s="22">
        <f t="shared" si="58"/>
        <v>-0.39405995157710566</v>
      </c>
      <c r="N1249" s="157">
        <v>1</v>
      </c>
      <c r="O1249" s="158">
        <f t="shared" si="59"/>
        <v>0</v>
      </c>
    </row>
    <row r="1250" spans="1:15" ht="16">
      <c r="A1250" s="21" t="s">
        <v>4502</v>
      </c>
      <c r="B1250" s="21" t="s">
        <v>4503</v>
      </c>
      <c r="C1250" s="21" t="s">
        <v>921</v>
      </c>
      <c r="D1250" s="21" t="s">
        <v>141</v>
      </c>
      <c r="E1250" s="21" t="s">
        <v>4504</v>
      </c>
      <c r="F1250" s="21" t="s">
        <v>4505</v>
      </c>
      <c r="G1250" s="21" t="s">
        <v>4506</v>
      </c>
      <c r="H1250" s="21" t="s">
        <v>4507</v>
      </c>
      <c r="I1250" s="21" t="s">
        <v>4508</v>
      </c>
      <c r="J1250" s="21" t="s">
        <v>40</v>
      </c>
      <c r="K1250" s="22">
        <v>1.1619999999999999</v>
      </c>
      <c r="L1250" s="22">
        <f t="shared" si="57"/>
        <v>0.76098506682525846</v>
      </c>
      <c r="M1250" s="22">
        <f t="shared" si="58"/>
        <v>-0.39405995157710566</v>
      </c>
      <c r="N1250" s="157">
        <v>1</v>
      </c>
      <c r="O1250" s="158">
        <f t="shared" si="59"/>
        <v>0</v>
      </c>
    </row>
    <row r="1251" spans="1:15" ht="16">
      <c r="A1251" s="21" t="s">
        <v>7506</v>
      </c>
      <c r="B1251" s="21" t="s">
        <v>7507</v>
      </c>
      <c r="C1251" s="21" t="s">
        <v>40</v>
      </c>
      <c r="D1251" s="21" t="s">
        <v>40</v>
      </c>
      <c r="E1251" s="21" t="s">
        <v>158</v>
      </c>
      <c r="F1251" s="21" t="s">
        <v>3468</v>
      </c>
      <c r="G1251" s="21" t="s">
        <v>7508</v>
      </c>
      <c r="H1251" s="21" t="s">
        <v>7509</v>
      </c>
      <c r="I1251" s="21" t="s">
        <v>7510</v>
      </c>
      <c r="J1251" s="21" t="s">
        <v>40</v>
      </c>
      <c r="K1251" s="22">
        <v>1.1619999999999999</v>
      </c>
      <c r="L1251" s="22">
        <f t="shared" si="57"/>
        <v>0.76098506682525846</v>
      </c>
      <c r="M1251" s="22">
        <f t="shared" si="58"/>
        <v>-0.39405995157710566</v>
      </c>
      <c r="N1251" s="157">
        <v>1</v>
      </c>
      <c r="O1251" s="158">
        <f t="shared" si="59"/>
        <v>0</v>
      </c>
    </row>
    <row r="1252" spans="1:15">
      <c r="A1252" s="2" t="s">
        <v>12625</v>
      </c>
      <c r="B1252" s="2" t="s">
        <v>12624</v>
      </c>
      <c r="C1252" s="2" t="s">
        <v>33</v>
      </c>
      <c r="D1252" s="2" t="s">
        <v>40</v>
      </c>
      <c r="E1252" s="2" t="s">
        <v>511</v>
      </c>
      <c r="F1252" s="2" t="s">
        <v>12623</v>
      </c>
      <c r="G1252" s="2" t="s">
        <v>12622</v>
      </c>
      <c r="H1252" s="2" t="s">
        <v>12621</v>
      </c>
      <c r="I1252" s="2" t="s">
        <v>12620</v>
      </c>
      <c r="J1252" s="2" t="s">
        <v>40</v>
      </c>
      <c r="K1252" s="3">
        <v>1.1619999999999999</v>
      </c>
      <c r="L1252" s="3">
        <f t="shared" si="57"/>
        <v>0.76098506682525846</v>
      </c>
      <c r="M1252" s="3">
        <f t="shared" si="58"/>
        <v>-0.39405995157710566</v>
      </c>
      <c r="N1252" s="4" t="s">
        <v>40</v>
      </c>
      <c r="O1252" s="5" t="e">
        <f t="shared" si="59"/>
        <v>#VALUE!</v>
      </c>
    </row>
    <row r="1253" spans="1:15" hidden="1">
      <c r="A1253" s="2" t="s">
        <v>6434</v>
      </c>
      <c r="B1253" s="2" t="s">
        <v>6435</v>
      </c>
      <c r="C1253" s="2" t="s">
        <v>235</v>
      </c>
      <c r="D1253" s="2" t="s">
        <v>86</v>
      </c>
      <c r="E1253" s="2" t="s">
        <v>6436</v>
      </c>
      <c r="F1253" s="2" t="s">
        <v>6437</v>
      </c>
      <c r="G1253" s="2" t="s">
        <v>6438</v>
      </c>
      <c r="H1253" s="2" t="s">
        <v>6439</v>
      </c>
      <c r="I1253" s="2" t="s">
        <v>6440</v>
      </c>
      <c r="J1253" s="2" t="s">
        <v>2385</v>
      </c>
      <c r="K1253" s="3" t="s">
        <v>40</v>
      </c>
      <c r="L1253" s="3" t="e">
        <f t="shared" si="57"/>
        <v>#VALUE!</v>
      </c>
      <c r="M1253" s="3" t="e">
        <f t="shared" si="58"/>
        <v>#VALUE!</v>
      </c>
      <c r="N1253" s="4" t="s">
        <v>40</v>
      </c>
      <c r="O1253" s="5" t="e">
        <f t="shared" si="59"/>
        <v>#VALUE!</v>
      </c>
    </row>
    <row r="1254" spans="1:15" ht="16">
      <c r="A1254" s="21" t="s">
        <v>1688</v>
      </c>
      <c r="B1254" s="21" t="s">
        <v>1689</v>
      </c>
      <c r="C1254" s="21" t="s">
        <v>132</v>
      </c>
      <c r="D1254" s="21" t="s">
        <v>86</v>
      </c>
      <c r="E1254" s="21" t="s">
        <v>77</v>
      </c>
      <c r="F1254" s="21" t="s">
        <v>1690</v>
      </c>
      <c r="G1254" s="21" t="s">
        <v>1691</v>
      </c>
      <c r="H1254" s="21" t="s">
        <v>1692</v>
      </c>
      <c r="I1254" s="21" t="s">
        <v>1693</v>
      </c>
      <c r="J1254" s="21" t="s">
        <v>1694</v>
      </c>
      <c r="K1254" s="22">
        <v>1.163</v>
      </c>
      <c r="L1254" s="22">
        <f t="shared" si="57"/>
        <v>0.7616399593096177</v>
      </c>
      <c r="M1254" s="22">
        <f t="shared" si="58"/>
        <v>-0.39281892350841591</v>
      </c>
      <c r="N1254" s="157">
        <v>1</v>
      </c>
      <c r="O1254" s="158">
        <f t="shared" si="59"/>
        <v>0</v>
      </c>
    </row>
    <row r="1255" spans="1:15">
      <c r="A1255" s="21" t="s">
        <v>10762</v>
      </c>
      <c r="B1255" s="21" t="s">
        <v>10763</v>
      </c>
      <c r="C1255" s="21" t="s">
        <v>40</v>
      </c>
      <c r="D1255" s="21" t="s">
        <v>40</v>
      </c>
      <c r="E1255" s="21" t="s">
        <v>158</v>
      </c>
      <c r="F1255" s="21" t="s">
        <v>10764</v>
      </c>
      <c r="G1255" s="21" t="s">
        <v>10765</v>
      </c>
      <c r="H1255" s="21" t="s">
        <v>10766</v>
      </c>
      <c r="I1255" s="21" t="s">
        <v>10767</v>
      </c>
      <c r="J1255" s="21" t="s">
        <v>40</v>
      </c>
      <c r="K1255" s="22">
        <v>1.163</v>
      </c>
      <c r="L1255" s="22">
        <f t="shared" si="57"/>
        <v>0.7616399593096177</v>
      </c>
      <c r="M1255" s="22">
        <f t="shared" si="58"/>
        <v>-0.39281892350841591</v>
      </c>
      <c r="N1255" s="23">
        <v>4.0952592904108402E-2</v>
      </c>
      <c r="O1255" s="24">
        <f t="shared" si="59"/>
        <v>1.3877185957766578</v>
      </c>
    </row>
    <row r="1256" spans="1:15" ht="16">
      <c r="A1256" s="21" t="s">
        <v>4023</v>
      </c>
      <c r="B1256" s="21" t="s">
        <v>4024</v>
      </c>
      <c r="C1256" s="21" t="s">
        <v>53</v>
      </c>
      <c r="D1256" s="21" t="s">
        <v>40</v>
      </c>
      <c r="E1256" s="21" t="s">
        <v>207</v>
      </c>
      <c r="F1256" s="21" t="s">
        <v>4025</v>
      </c>
      <c r="G1256" s="21" t="s">
        <v>4026</v>
      </c>
      <c r="H1256" s="21" t="s">
        <v>4027</v>
      </c>
      <c r="I1256" s="21" t="s">
        <v>4028</v>
      </c>
      <c r="J1256" s="21" t="s">
        <v>1069</v>
      </c>
      <c r="K1256" s="22">
        <v>1.163</v>
      </c>
      <c r="L1256" s="22">
        <f t="shared" si="57"/>
        <v>0.7616399593096177</v>
      </c>
      <c r="M1256" s="22">
        <f t="shared" si="58"/>
        <v>-0.39281892350841591</v>
      </c>
      <c r="N1256" s="157">
        <v>1</v>
      </c>
      <c r="O1256" s="158">
        <f t="shared" si="59"/>
        <v>0</v>
      </c>
    </row>
    <row r="1257" spans="1:15" hidden="1">
      <c r="A1257" s="2" t="s">
        <v>7964</v>
      </c>
      <c r="B1257" s="2" t="s">
        <v>7965</v>
      </c>
      <c r="C1257" s="2" t="s">
        <v>33</v>
      </c>
      <c r="D1257" s="2" t="s">
        <v>141</v>
      </c>
      <c r="E1257" s="2" t="s">
        <v>77</v>
      </c>
      <c r="F1257" s="2" t="s">
        <v>1106</v>
      </c>
      <c r="G1257" s="2" t="s">
        <v>7966</v>
      </c>
      <c r="H1257" s="2" t="s">
        <v>40</v>
      </c>
      <c r="I1257" s="2" t="s">
        <v>7967</v>
      </c>
      <c r="J1257" s="2" t="s">
        <v>2385</v>
      </c>
      <c r="K1257" s="3" t="s">
        <v>40</v>
      </c>
      <c r="L1257" s="3" t="e">
        <f t="shared" si="57"/>
        <v>#VALUE!</v>
      </c>
      <c r="M1257" s="3" t="e">
        <f t="shared" si="58"/>
        <v>#VALUE!</v>
      </c>
      <c r="N1257" s="4" t="s">
        <v>40</v>
      </c>
      <c r="O1257" s="5" t="e">
        <f t="shared" si="59"/>
        <v>#VALUE!</v>
      </c>
    </row>
    <row r="1258" spans="1:15" ht="16">
      <c r="A1258" s="21" t="s">
        <v>4429</v>
      </c>
      <c r="B1258" s="21" t="s">
        <v>4430</v>
      </c>
      <c r="C1258" s="21" t="s">
        <v>33</v>
      </c>
      <c r="D1258" s="21" t="s">
        <v>34</v>
      </c>
      <c r="E1258" s="21" t="s">
        <v>214</v>
      </c>
      <c r="F1258" s="21" t="s">
        <v>4431</v>
      </c>
      <c r="G1258" s="21" t="s">
        <v>4432</v>
      </c>
      <c r="H1258" s="21" t="s">
        <v>4433</v>
      </c>
      <c r="I1258" s="21" t="s">
        <v>4434</v>
      </c>
      <c r="J1258" s="21" t="s">
        <v>469</v>
      </c>
      <c r="K1258" s="22">
        <v>1.163</v>
      </c>
      <c r="L1258" s="22">
        <f t="shared" si="57"/>
        <v>0.7616399593096177</v>
      </c>
      <c r="M1258" s="22">
        <f t="shared" si="58"/>
        <v>-0.39281892350841591</v>
      </c>
      <c r="N1258" s="157">
        <v>1</v>
      </c>
      <c r="O1258" s="158">
        <f t="shared" si="59"/>
        <v>0</v>
      </c>
    </row>
    <row r="1259" spans="1:15" ht="16">
      <c r="A1259" s="21" t="s">
        <v>6934</v>
      </c>
      <c r="B1259" s="21" t="s">
        <v>6935</v>
      </c>
      <c r="C1259" s="21" t="s">
        <v>140</v>
      </c>
      <c r="D1259" s="21" t="s">
        <v>141</v>
      </c>
      <c r="E1259" s="21" t="s">
        <v>336</v>
      </c>
      <c r="F1259" s="21" t="s">
        <v>5480</v>
      </c>
      <c r="G1259" s="21" t="s">
        <v>6936</v>
      </c>
      <c r="H1259" s="21" t="s">
        <v>6937</v>
      </c>
      <c r="I1259" s="21" t="s">
        <v>6938</v>
      </c>
      <c r="J1259" s="21" t="s">
        <v>2385</v>
      </c>
      <c r="K1259" s="22">
        <v>1.163</v>
      </c>
      <c r="L1259" s="22">
        <f t="shared" si="57"/>
        <v>0.7616399593096177</v>
      </c>
      <c r="M1259" s="22">
        <f t="shared" si="58"/>
        <v>-0.39281892350841591</v>
      </c>
      <c r="N1259" s="157">
        <v>1</v>
      </c>
      <c r="O1259" s="158">
        <f t="shared" si="59"/>
        <v>0</v>
      </c>
    </row>
    <row r="1260" spans="1:15" ht="16">
      <c r="A1260" s="2" t="s">
        <v>12023</v>
      </c>
      <c r="B1260" s="2" t="s">
        <v>12024</v>
      </c>
      <c r="C1260" s="2" t="s">
        <v>235</v>
      </c>
      <c r="D1260" s="2" t="s">
        <v>34</v>
      </c>
      <c r="E1260" s="2" t="s">
        <v>1468</v>
      </c>
      <c r="F1260" s="2" t="s">
        <v>12025</v>
      </c>
      <c r="G1260" s="2" t="s">
        <v>12026</v>
      </c>
      <c r="H1260" s="2" t="s">
        <v>12027</v>
      </c>
      <c r="I1260" s="2" t="s">
        <v>12028</v>
      </c>
      <c r="J1260" s="2" t="s">
        <v>40</v>
      </c>
      <c r="K1260" s="3">
        <v>1.163</v>
      </c>
      <c r="L1260" s="3">
        <f t="shared" si="57"/>
        <v>0.7616399593096177</v>
      </c>
      <c r="M1260" s="3">
        <f t="shared" si="58"/>
        <v>-0.39281892350841591</v>
      </c>
      <c r="N1260" s="157">
        <v>1</v>
      </c>
      <c r="O1260" s="158">
        <f t="shared" si="59"/>
        <v>0</v>
      </c>
    </row>
    <row r="1261" spans="1:15" ht="16">
      <c r="A1261" s="21" t="s">
        <v>1460</v>
      </c>
      <c r="B1261" s="21" t="s">
        <v>1461</v>
      </c>
      <c r="C1261" s="21" t="s">
        <v>53</v>
      </c>
      <c r="D1261" s="21" t="s">
        <v>86</v>
      </c>
      <c r="E1261" s="21" t="s">
        <v>151</v>
      </c>
      <c r="F1261" s="21" t="s">
        <v>1462</v>
      </c>
      <c r="G1261" s="21" t="s">
        <v>1463</v>
      </c>
      <c r="H1261" s="21" t="s">
        <v>1464</v>
      </c>
      <c r="I1261" s="21" t="s">
        <v>1465</v>
      </c>
      <c r="J1261" s="21" t="s">
        <v>123</v>
      </c>
      <c r="K1261" s="22">
        <v>1.1639999999999999</v>
      </c>
      <c r="L1261" s="22">
        <f t="shared" si="57"/>
        <v>0.76229485179397671</v>
      </c>
      <c r="M1261" s="22">
        <f t="shared" si="58"/>
        <v>-0.39157896207335058</v>
      </c>
      <c r="N1261" s="157">
        <v>0.198775333179639</v>
      </c>
      <c r="O1261" s="158">
        <f t="shared" si="59"/>
        <v>0.70163750992175322</v>
      </c>
    </row>
    <row r="1262" spans="1:15" ht="16">
      <c r="A1262" s="21" t="s">
        <v>2818</v>
      </c>
      <c r="B1262" s="21" t="s">
        <v>2819</v>
      </c>
      <c r="C1262" s="21" t="s">
        <v>921</v>
      </c>
      <c r="D1262" s="21" t="s">
        <v>54</v>
      </c>
      <c r="E1262" s="21" t="s">
        <v>478</v>
      </c>
      <c r="F1262" s="21" t="s">
        <v>2820</v>
      </c>
      <c r="G1262" s="21" t="s">
        <v>2821</v>
      </c>
      <c r="H1262" s="21" t="s">
        <v>2822</v>
      </c>
      <c r="I1262" s="21" t="s">
        <v>2823</v>
      </c>
      <c r="J1262" s="21" t="s">
        <v>1180</v>
      </c>
      <c r="K1262" s="22">
        <v>1.1639999999999999</v>
      </c>
      <c r="L1262" s="22">
        <f t="shared" si="57"/>
        <v>0.76229485179397671</v>
      </c>
      <c r="M1262" s="22">
        <f t="shared" si="58"/>
        <v>-0.39157896207335058</v>
      </c>
      <c r="N1262" s="157">
        <v>1</v>
      </c>
      <c r="O1262" s="158">
        <f t="shared" si="59"/>
        <v>0</v>
      </c>
    </row>
    <row r="1263" spans="1:15" ht="16">
      <c r="A1263" s="21" t="s">
        <v>2995</v>
      </c>
      <c r="B1263" s="21" t="s">
        <v>2996</v>
      </c>
      <c r="C1263" s="21" t="s">
        <v>242</v>
      </c>
      <c r="D1263" s="21" t="s">
        <v>141</v>
      </c>
      <c r="E1263" s="21" t="s">
        <v>1823</v>
      </c>
      <c r="F1263" s="21" t="s">
        <v>2997</v>
      </c>
      <c r="G1263" s="21" t="s">
        <v>2998</v>
      </c>
      <c r="H1263" s="21" t="s">
        <v>2999</v>
      </c>
      <c r="I1263" s="21" t="s">
        <v>3000</v>
      </c>
      <c r="J1263" s="21" t="s">
        <v>3001</v>
      </c>
      <c r="K1263" s="22">
        <v>1.1639999999999999</v>
      </c>
      <c r="L1263" s="22">
        <f t="shared" si="57"/>
        <v>0.76229485179397671</v>
      </c>
      <c r="M1263" s="22">
        <f t="shared" si="58"/>
        <v>-0.39157896207335058</v>
      </c>
      <c r="N1263" s="157">
        <v>1</v>
      </c>
      <c r="O1263" s="158">
        <f t="shared" si="59"/>
        <v>0</v>
      </c>
    </row>
    <row r="1264" spans="1:15" ht="16">
      <c r="A1264" s="21" t="s">
        <v>6376</v>
      </c>
      <c r="B1264" s="21" t="s">
        <v>6377</v>
      </c>
      <c r="C1264" s="21" t="s">
        <v>235</v>
      </c>
      <c r="D1264" s="21" t="s">
        <v>314</v>
      </c>
      <c r="E1264" s="21" t="s">
        <v>1468</v>
      </c>
      <c r="F1264" s="21" t="s">
        <v>2888</v>
      </c>
      <c r="G1264" s="21" t="s">
        <v>6378</v>
      </c>
      <c r="H1264" s="21" t="s">
        <v>6379</v>
      </c>
      <c r="I1264" s="21" t="s">
        <v>6380</v>
      </c>
      <c r="J1264" s="21" t="s">
        <v>2385</v>
      </c>
      <c r="K1264" s="22">
        <v>1.1639999999999999</v>
      </c>
      <c r="L1264" s="22">
        <f t="shared" si="57"/>
        <v>0.76229485179397671</v>
      </c>
      <c r="M1264" s="22">
        <f t="shared" si="58"/>
        <v>-0.39157896207335058</v>
      </c>
      <c r="N1264" s="157">
        <v>0.49180807426522699</v>
      </c>
      <c r="O1264" s="158">
        <f t="shared" si="59"/>
        <v>0.30820434550366915</v>
      </c>
    </row>
    <row r="1265" spans="1:15" ht="16">
      <c r="A1265" s="21" t="s">
        <v>7299</v>
      </c>
      <c r="B1265" s="21" t="s">
        <v>7300</v>
      </c>
      <c r="C1265" s="21" t="s">
        <v>186</v>
      </c>
      <c r="D1265" s="21" t="s">
        <v>141</v>
      </c>
      <c r="E1265" s="21" t="s">
        <v>2024</v>
      </c>
      <c r="F1265" s="21" t="s">
        <v>7301</v>
      </c>
      <c r="G1265" s="21" t="s">
        <v>7302</v>
      </c>
      <c r="H1265" s="21" t="s">
        <v>7303</v>
      </c>
      <c r="I1265" s="21" t="s">
        <v>7304</v>
      </c>
      <c r="J1265" s="21" t="s">
        <v>40</v>
      </c>
      <c r="K1265" s="22">
        <v>1.1639999999999999</v>
      </c>
      <c r="L1265" s="22">
        <f t="shared" si="57"/>
        <v>0.76229485179397671</v>
      </c>
      <c r="M1265" s="22">
        <f t="shared" si="58"/>
        <v>-0.39157896207335058</v>
      </c>
      <c r="N1265" s="157">
        <v>1</v>
      </c>
      <c r="O1265" s="158">
        <f t="shared" si="59"/>
        <v>0</v>
      </c>
    </row>
    <row r="1266" spans="1:15" ht="16">
      <c r="A1266" s="21" t="s">
        <v>3524</v>
      </c>
      <c r="B1266" s="21" t="s">
        <v>3525</v>
      </c>
      <c r="C1266" s="21" t="s">
        <v>33</v>
      </c>
      <c r="D1266" s="21" t="s">
        <v>86</v>
      </c>
      <c r="E1266" s="21" t="s">
        <v>511</v>
      </c>
      <c r="F1266" s="21" t="s">
        <v>1777</v>
      </c>
      <c r="G1266" s="21" t="s">
        <v>3526</v>
      </c>
      <c r="H1266" s="21" t="s">
        <v>3527</v>
      </c>
      <c r="I1266" s="21" t="s">
        <v>3528</v>
      </c>
      <c r="J1266" s="21" t="s">
        <v>3529</v>
      </c>
      <c r="K1266" s="22">
        <v>1.165</v>
      </c>
      <c r="L1266" s="22">
        <f t="shared" si="57"/>
        <v>0.76294974427833584</v>
      </c>
      <c r="M1266" s="22">
        <f t="shared" si="58"/>
        <v>-0.39034006543999172</v>
      </c>
      <c r="N1266" s="157">
        <v>1</v>
      </c>
      <c r="O1266" s="158">
        <f t="shared" si="59"/>
        <v>0</v>
      </c>
    </row>
    <row r="1267" spans="1:15" ht="16">
      <c r="A1267" s="21" t="s">
        <v>9273</v>
      </c>
      <c r="B1267" s="21" t="s">
        <v>9274</v>
      </c>
      <c r="C1267" s="21" t="s">
        <v>2155</v>
      </c>
      <c r="D1267" s="21" t="s">
        <v>40</v>
      </c>
      <c r="E1267" s="21" t="s">
        <v>40</v>
      </c>
      <c r="F1267" s="21" t="s">
        <v>9275</v>
      </c>
      <c r="G1267" s="21" t="s">
        <v>9276</v>
      </c>
      <c r="H1267" s="21" t="s">
        <v>9277</v>
      </c>
      <c r="I1267" s="21" t="s">
        <v>9278</v>
      </c>
      <c r="J1267" s="21" t="s">
        <v>3357</v>
      </c>
      <c r="K1267" s="22">
        <v>1.165</v>
      </c>
      <c r="L1267" s="22">
        <f t="shared" si="57"/>
        <v>0.76294974427833584</v>
      </c>
      <c r="M1267" s="22">
        <f t="shared" si="58"/>
        <v>-0.39034006543999172</v>
      </c>
      <c r="N1267" s="157">
        <v>1</v>
      </c>
      <c r="O1267" s="158">
        <f t="shared" si="59"/>
        <v>0</v>
      </c>
    </row>
    <row r="1268" spans="1:15" ht="16">
      <c r="A1268" s="2" t="s">
        <v>386</v>
      </c>
      <c r="B1268" s="2" t="s">
        <v>387</v>
      </c>
      <c r="C1268" s="2" t="s">
        <v>53</v>
      </c>
      <c r="D1268" s="2" t="s">
        <v>44</v>
      </c>
      <c r="E1268" s="2" t="s">
        <v>45</v>
      </c>
      <c r="F1268" s="2" t="s">
        <v>388</v>
      </c>
      <c r="G1268" s="2" t="s">
        <v>389</v>
      </c>
      <c r="H1268" s="2" t="s">
        <v>390</v>
      </c>
      <c r="I1268" s="2" t="s">
        <v>391</v>
      </c>
      <c r="J1268" s="2" t="s">
        <v>392</v>
      </c>
      <c r="K1268" s="3">
        <v>1.1659999999999999</v>
      </c>
      <c r="L1268" s="3">
        <f t="shared" si="57"/>
        <v>0.76360463676269486</v>
      </c>
      <c r="M1268" s="3">
        <f t="shared" si="58"/>
        <v>-0.38910223178113801</v>
      </c>
      <c r="N1268" s="157">
        <v>1</v>
      </c>
      <c r="O1268" s="158">
        <f t="shared" si="59"/>
        <v>0</v>
      </c>
    </row>
    <row r="1269" spans="1:15" ht="16">
      <c r="A1269" s="21" t="s">
        <v>3558</v>
      </c>
      <c r="B1269" s="21" t="s">
        <v>3559</v>
      </c>
      <c r="C1269" s="21" t="s">
        <v>33</v>
      </c>
      <c r="D1269" s="21" t="s">
        <v>86</v>
      </c>
      <c r="E1269" s="21" t="s">
        <v>35</v>
      </c>
      <c r="F1269" s="21" t="s">
        <v>3560</v>
      </c>
      <c r="G1269" s="21" t="s">
        <v>3561</v>
      </c>
      <c r="H1269" s="21" t="s">
        <v>40</v>
      </c>
      <c r="I1269" s="21" t="s">
        <v>3562</v>
      </c>
      <c r="J1269" s="21" t="s">
        <v>40</v>
      </c>
      <c r="K1269" s="22">
        <v>1.1659999999999999</v>
      </c>
      <c r="L1269" s="22">
        <f t="shared" si="57"/>
        <v>0.76360463676269486</v>
      </c>
      <c r="M1269" s="22">
        <f t="shared" si="58"/>
        <v>-0.38910223178113801</v>
      </c>
      <c r="N1269" s="157">
        <v>1</v>
      </c>
      <c r="O1269" s="158">
        <f t="shared" si="59"/>
        <v>0</v>
      </c>
    </row>
    <row r="1270" spans="1:15" ht="16">
      <c r="A1270" s="2" t="s">
        <v>665</v>
      </c>
      <c r="B1270" s="2" t="s">
        <v>666</v>
      </c>
      <c r="C1270" s="2" t="s">
        <v>667</v>
      </c>
      <c r="D1270" s="2" t="s">
        <v>44</v>
      </c>
      <c r="E1270" s="2" t="s">
        <v>668</v>
      </c>
      <c r="F1270" s="2" t="s">
        <v>669</v>
      </c>
      <c r="G1270" s="2" t="s">
        <v>670</v>
      </c>
      <c r="H1270" s="2" t="s">
        <v>671</v>
      </c>
      <c r="I1270" s="2" t="s">
        <v>672</v>
      </c>
      <c r="J1270" s="2" t="s">
        <v>40</v>
      </c>
      <c r="K1270" s="3">
        <v>1.167</v>
      </c>
      <c r="L1270" s="3">
        <f t="shared" si="57"/>
        <v>0.76425952924705398</v>
      </c>
      <c r="M1270" s="3">
        <f t="shared" si="58"/>
        <v>-0.38786545927428628</v>
      </c>
      <c r="N1270" s="157">
        <v>1</v>
      </c>
      <c r="O1270" s="158">
        <f t="shared" si="59"/>
        <v>0</v>
      </c>
    </row>
    <row r="1271" spans="1:15" ht="16">
      <c r="A1271" s="21" t="s">
        <v>5101</v>
      </c>
      <c r="B1271" s="21" t="s">
        <v>5102</v>
      </c>
      <c r="C1271" s="21" t="s">
        <v>235</v>
      </c>
      <c r="D1271" s="21" t="s">
        <v>34</v>
      </c>
      <c r="E1271" s="21" t="s">
        <v>1468</v>
      </c>
      <c r="F1271" s="21" t="s">
        <v>5092</v>
      </c>
      <c r="G1271" s="21" t="s">
        <v>5103</v>
      </c>
      <c r="H1271" s="21" t="s">
        <v>5104</v>
      </c>
      <c r="I1271" s="21" t="s">
        <v>5105</v>
      </c>
      <c r="J1271" s="21" t="s">
        <v>40</v>
      </c>
      <c r="K1271" s="22">
        <v>1.167</v>
      </c>
      <c r="L1271" s="22">
        <f t="shared" si="57"/>
        <v>0.76425952924705398</v>
      </c>
      <c r="M1271" s="22">
        <f t="shared" si="58"/>
        <v>-0.38786545927428628</v>
      </c>
      <c r="N1271" s="157">
        <v>1</v>
      </c>
      <c r="O1271" s="158">
        <f t="shared" si="59"/>
        <v>0</v>
      </c>
    </row>
    <row r="1272" spans="1:15" ht="16">
      <c r="A1272" s="21" t="s">
        <v>3770</v>
      </c>
      <c r="B1272" s="21" t="s">
        <v>3771</v>
      </c>
      <c r="C1272" s="21" t="s">
        <v>53</v>
      </c>
      <c r="D1272" s="21" t="s">
        <v>86</v>
      </c>
      <c r="E1272" s="21" t="s">
        <v>45</v>
      </c>
      <c r="F1272" s="21" t="s">
        <v>3772</v>
      </c>
      <c r="G1272" s="21" t="s">
        <v>3773</v>
      </c>
      <c r="H1272" s="21" t="s">
        <v>3774</v>
      </c>
      <c r="I1272" s="21" t="s">
        <v>3775</v>
      </c>
      <c r="J1272" s="21" t="s">
        <v>40</v>
      </c>
      <c r="K1272" s="22">
        <v>1.167</v>
      </c>
      <c r="L1272" s="22">
        <f t="shared" si="57"/>
        <v>0.76425952924705398</v>
      </c>
      <c r="M1272" s="22">
        <f t="shared" si="58"/>
        <v>-0.38786545927428628</v>
      </c>
      <c r="N1272" s="157">
        <v>1</v>
      </c>
      <c r="O1272" s="158">
        <f t="shared" si="59"/>
        <v>0</v>
      </c>
    </row>
    <row r="1273" spans="1:15" ht="16">
      <c r="A1273" s="21" t="s">
        <v>6120</v>
      </c>
      <c r="B1273" s="21" t="s">
        <v>6121</v>
      </c>
      <c r="C1273" s="21" t="s">
        <v>921</v>
      </c>
      <c r="D1273" s="21" t="s">
        <v>141</v>
      </c>
      <c r="E1273" s="21" t="s">
        <v>336</v>
      </c>
      <c r="F1273" s="21" t="s">
        <v>40</v>
      </c>
      <c r="G1273" s="21" t="s">
        <v>6122</v>
      </c>
      <c r="H1273" s="21" t="s">
        <v>6123</v>
      </c>
      <c r="I1273" s="21" t="s">
        <v>6124</v>
      </c>
      <c r="J1273" s="21" t="s">
        <v>1728</v>
      </c>
      <c r="K1273" s="22">
        <v>1.167</v>
      </c>
      <c r="L1273" s="22">
        <f t="shared" si="57"/>
        <v>0.76425952924705398</v>
      </c>
      <c r="M1273" s="22">
        <f t="shared" si="58"/>
        <v>-0.38786545927428628</v>
      </c>
      <c r="N1273" s="157">
        <v>1</v>
      </c>
      <c r="O1273" s="158">
        <f t="shared" si="59"/>
        <v>0</v>
      </c>
    </row>
    <row r="1274" spans="1:15" ht="16">
      <c r="A1274" s="21" t="s">
        <v>9069</v>
      </c>
      <c r="B1274" s="21" t="s">
        <v>9070</v>
      </c>
      <c r="C1274" s="21" t="s">
        <v>921</v>
      </c>
      <c r="D1274" s="21" t="s">
        <v>141</v>
      </c>
      <c r="E1274" s="21" t="s">
        <v>519</v>
      </c>
      <c r="F1274" s="21" t="s">
        <v>9071</v>
      </c>
      <c r="G1274" s="21" t="s">
        <v>9072</v>
      </c>
      <c r="H1274" s="21" t="s">
        <v>9073</v>
      </c>
      <c r="I1274" s="21" t="s">
        <v>9074</v>
      </c>
      <c r="J1274" s="21" t="s">
        <v>40</v>
      </c>
      <c r="K1274" s="22">
        <v>1.167</v>
      </c>
      <c r="L1274" s="22">
        <f t="shared" si="57"/>
        <v>0.76425952924705398</v>
      </c>
      <c r="M1274" s="22">
        <f t="shared" si="58"/>
        <v>-0.38786545927428628</v>
      </c>
      <c r="N1274" s="157">
        <v>0.18088654924346401</v>
      </c>
      <c r="O1274" s="158">
        <f t="shared" si="59"/>
        <v>0.74259372615581054</v>
      </c>
    </row>
    <row r="1275" spans="1:15" ht="16">
      <c r="A1275" s="21" t="s">
        <v>9063</v>
      </c>
      <c r="B1275" s="21" t="s">
        <v>9064</v>
      </c>
      <c r="C1275" s="21" t="s">
        <v>33</v>
      </c>
      <c r="D1275" s="21" t="s">
        <v>40</v>
      </c>
      <c r="E1275" s="21" t="s">
        <v>158</v>
      </c>
      <c r="F1275" s="21" t="s">
        <v>9065</v>
      </c>
      <c r="G1275" s="21" t="s">
        <v>9066</v>
      </c>
      <c r="H1275" s="21" t="s">
        <v>9067</v>
      </c>
      <c r="I1275" s="21" t="s">
        <v>9068</v>
      </c>
      <c r="J1275" s="21" t="s">
        <v>1566</v>
      </c>
      <c r="K1275" s="22">
        <v>1.167</v>
      </c>
      <c r="L1275" s="22">
        <f t="shared" si="57"/>
        <v>0.76425952924705398</v>
      </c>
      <c r="M1275" s="22">
        <f t="shared" si="58"/>
        <v>-0.38786545927428628</v>
      </c>
      <c r="N1275" s="157">
        <v>1</v>
      </c>
      <c r="O1275" s="158">
        <f t="shared" si="59"/>
        <v>0</v>
      </c>
    </row>
    <row r="1276" spans="1:15" ht="16">
      <c r="A1276" s="2" t="s">
        <v>844</v>
      </c>
      <c r="B1276" s="2" t="s">
        <v>845</v>
      </c>
      <c r="C1276" s="2" t="s">
        <v>53</v>
      </c>
      <c r="D1276" s="2" t="s">
        <v>34</v>
      </c>
      <c r="E1276" s="2" t="s">
        <v>158</v>
      </c>
      <c r="F1276" s="2" t="s">
        <v>846</v>
      </c>
      <c r="G1276" s="2" t="s">
        <v>847</v>
      </c>
      <c r="H1276" s="2" t="s">
        <v>848</v>
      </c>
      <c r="I1276" s="2" t="s">
        <v>849</v>
      </c>
      <c r="J1276" s="2" t="s">
        <v>850</v>
      </c>
      <c r="K1276" s="3">
        <v>1.169</v>
      </c>
      <c r="L1276" s="3">
        <f t="shared" si="57"/>
        <v>0.76556931421577223</v>
      </c>
      <c r="M1276" s="3">
        <f t="shared" si="58"/>
        <v>-0.38539509044997794</v>
      </c>
      <c r="N1276" s="157">
        <v>1</v>
      </c>
      <c r="O1276" s="158">
        <f t="shared" si="59"/>
        <v>0</v>
      </c>
    </row>
    <row r="1277" spans="1:15" ht="16">
      <c r="A1277" s="21" t="s">
        <v>5380</v>
      </c>
      <c r="B1277" s="21" t="s">
        <v>5381</v>
      </c>
      <c r="C1277" s="21" t="s">
        <v>33</v>
      </c>
      <c r="D1277" s="21" t="s">
        <v>40</v>
      </c>
      <c r="E1277" s="21" t="s">
        <v>45</v>
      </c>
      <c r="F1277" s="21" t="s">
        <v>5382</v>
      </c>
      <c r="G1277" s="21" t="s">
        <v>5383</v>
      </c>
      <c r="H1277" s="21" t="s">
        <v>5384</v>
      </c>
      <c r="I1277" s="21" t="s">
        <v>5385</v>
      </c>
      <c r="J1277" s="21" t="s">
        <v>4786</v>
      </c>
      <c r="K1277" s="22">
        <v>1.169</v>
      </c>
      <c r="L1277" s="22">
        <f t="shared" si="57"/>
        <v>0.76556931421577223</v>
      </c>
      <c r="M1277" s="22">
        <f t="shared" si="58"/>
        <v>-0.38539509044997794</v>
      </c>
      <c r="N1277" s="157">
        <v>1</v>
      </c>
      <c r="O1277" s="158">
        <f t="shared" si="59"/>
        <v>0</v>
      </c>
    </row>
    <row r="1278" spans="1:15" ht="16">
      <c r="A1278" s="21" t="s">
        <v>7005</v>
      </c>
      <c r="B1278" s="21" t="s">
        <v>7006</v>
      </c>
      <c r="C1278" s="21" t="s">
        <v>40</v>
      </c>
      <c r="D1278" s="21" t="s">
        <v>40</v>
      </c>
      <c r="E1278" s="21" t="s">
        <v>158</v>
      </c>
      <c r="F1278" s="21" t="s">
        <v>7007</v>
      </c>
      <c r="G1278" s="21" t="s">
        <v>7008</v>
      </c>
      <c r="H1278" s="21" t="s">
        <v>7009</v>
      </c>
      <c r="I1278" s="21" t="s">
        <v>7010</v>
      </c>
      <c r="J1278" s="21" t="s">
        <v>40</v>
      </c>
      <c r="K1278" s="22">
        <v>1.169</v>
      </c>
      <c r="L1278" s="22">
        <f t="shared" si="57"/>
        <v>0.76556931421577223</v>
      </c>
      <c r="M1278" s="22">
        <f t="shared" si="58"/>
        <v>-0.38539509044997794</v>
      </c>
      <c r="N1278" s="157">
        <v>1</v>
      </c>
      <c r="O1278" s="158">
        <f t="shared" si="59"/>
        <v>0</v>
      </c>
    </row>
    <row r="1279" spans="1:15" ht="16">
      <c r="A1279" s="21" t="s">
        <v>2523</v>
      </c>
      <c r="B1279" s="21" t="s">
        <v>2524</v>
      </c>
      <c r="C1279" s="21" t="s">
        <v>33</v>
      </c>
      <c r="D1279" s="21" t="s">
        <v>34</v>
      </c>
      <c r="E1279" s="21" t="s">
        <v>1214</v>
      </c>
      <c r="F1279" s="21" t="s">
        <v>2525</v>
      </c>
      <c r="G1279" s="21" t="s">
        <v>2526</v>
      </c>
      <c r="H1279" s="21" t="s">
        <v>2527</v>
      </c>
      <c r="I1279" s="21" t="s">
        <v>2528</v>
      </c>
      <c r="J1279" s="21" t="s">
        <v>40</v>
      </c>
      <c r="K1279" s="22">
        <v>1.17</v>
      </c>
      <c r="L1279" s="22">
        <f t="shared" si="57"/>
        <v>0.76622420670013125</v>
      </c>
      <c r="M1279" s="22">
        <f t="shared" si="58"/>
        <v>-0.38416149051086751</v>
      </c>
      <c r="N1279" s="157">
        <v>1</v>
      </c>
      <c r="O1279" s="158">
        <f t="shared" si="59"/>
        <v>0</v>
      </c>
    </row>
    <row r="1280" spans="1:15" ht="16">
      <c r="A1280" s="21" t="s">
        <v>4689</v>
      </c>
      <c r="B1280" s="21" t="s">
        <v>4690</v>
      </c>
      <c r="C1280" s="21" t="s">
        <v>40</v>
      </c>
      <c r="D1280" s="21" t="s">
        <v>86</v>
      </c>
      <c r="E1280" s="21" t="s">
        <v>937</v>
      </c>
      <c r="F1280" s="21" t="s">
        <v>4691</v>
      </c>
      <c r="G1280" s="21" t="s">
        <v>4692</v>
      </c>
      <c r="H1280" s="21" t="s">
        <v>4693</v>
      </c>
      <c r="I1280" s="21" t="s">
        <v>4694</v>
      </c>
      <c r="J1280" s="21" t="s">
        <v>40</v>
      </c>
      <c r="K1280" s="22">
        <v>1.17</v>
      </c>
      <c r="L1280" s="22">
        <f t="shared" si="57"/>
        <v>0.76622420670013125</v>
      </c>
      <c r="M1280" s="22">
        <f t="shared" si="58"/>
        <v>-0.38416149051086751</v>
      </c>
      <c r="N1280" s="157">
        <v>1</v>
      </c>
      <c r="O1280" s="158">
        <f t="shared" si="59"/>
        <v>0</v>
      </c>
    </row>
    <row r="1281" spans="1:15" ht="16">
      <c r="A1281" s="21" t="s">
        <v>1595</v>
      </c>
      <c r="B1281" s="21" t="s">
        <v>1596</v>
      </c>
      <c r="C1281" s="21" t="s">
        <v>1085</v>
      </c>
      <c r="D1281" s="21" t="s">
        <v>314</v>
      </c>
      <c r="E1281" s="21" t="s">
        <v>894</v>
      </c>
      <c r="F1281" s="21" t="s">
        <v>1597</v>
      </c>
      <c r="G1281" s="21" t="s">
        <v>1598</v>
      </c>
      <c r="H1281" s="21" t="s">
        <v>1599</v>
      </c>
      <c r="I1281" s="21" t="s">
        <v>1600</v>
      </c>
      <c r="J1281" s="21" t="s">
        <v>40</v>
      </c>
      <c r="K1281" s="22">
        <v>1.171</v>
      </c>
      <c r="L1281" s="22">
        <f t="shared" si="57"/>
        <v>0.76687909918449038</v>
      </c>
      <c r="M1281" s="22">
        <f t="shared" si="58"/>
        <v>-0.3829289444804192</v>
      </c>
      <c r="N1281" s="157">
        <v>0.49180807426522699</v>
      </c>
      <c r="O1281" s="158">
        <f t="shared" si="59"/>
        <v>0.30820434550366915</v>
      </c>
    </row>
    <row r="1282" spans="1:15" ht="16">
      <c r="A1282" s="21" t="s">
        <v>3942</v>
      </c>
      <c r="B1282" s="21" t="s">
        <v>3943</v>
      </c>
      <c r="C1282" s="21" t="s">
        <v>53</v>
      </c>
      <c r="D1282" s="21" t="s">
        <v>86</v>
      </c>
      <c r="E1282" s="21" t="s">
        <v>151</v>
      </c>
      <c r="F1282" s="21" t="s">
        <v>3944</v>
      </c>
      <c r="G1282" s="21" t="s">
        <v>3945</v>
      </c>
      <c r="H1282" s="21" t="s">
        <v>3946</v>
      </c>
      <c r="I1282" s="21" t="s">
        <v>3947</v>
      </c>
      <c r="J1282" s="21" t="s">
        <v>2812</v>
      </c>
      <c r="K1282" s="22">
        <v>1.171</v>
      </c>
      <c r="L1282" s="22">
        <f t="shared" ref="L1282:L1345" si="60">K1282/1.526968203</f>
        <v>0.76687909918449038</v>
      </c>
      <c r="M1282" s="22">
        <f t="shared" ref="M1282:M1345" si="61">LOG(L1282, 2)</f>
        <v>-0.3829289444804192</v>
      </c>
      <c r="N1282" s="157">
        <v>1</v>
      </c>
      <c r="O1282" s="158">
        <f t="shared" ref="O1282:O1345" si="62">-LOG10(N1282)</f>
        <v>0</v>
      </c>
    </row>
    <row r="1283" spans="1:15" ht="16">
      <c r="A1283" s="21" t="s">
        <v>6758</v>
      </c>
      <c r="B1283" s="21" t="s">
        <v>6759</v>
      </c>
      <c r="C1283" s="21" t="s">
        <v>235</v>
      </c>
      <c r="D1283" s="21" t="s">
        <v>34</v>
      </c>
      <c r="E1283" s="21" t="s">
        <v>1468</v>
      </c>
      <c r="F1283" s="21" t="s">
        <v>2888</v>
      </c>
      <c r="G1283" s="21" t="s">
        <v>6760</v>
      </c>
      <c r="H1283" s="21" t="s">
        <v>6761</v>
      </c>
      <c r="I1283" s="21" t="s">
        <v>6762</v>
      </c>
      <c r="J1283" s="21" t="s">
        <v>2385</v>
      </c>
      <c r="K1283" s="22">
        <v>1.171</v>
      </c>
      <c r="L1283" s="22">
        <f t="shared" si="60"/>
        <v>0.76687909918449038</v>
      </c>
      <c r="M1283" s="22">
        <f t="shared" si="61"/>
        <v>-0.3829289444804192</v>
      </c>
      <c r="N1283" s="157">
        <v>1</v>
      </c>
      <c r="O1283" s="158">
        <f t="shared" si="62"/>
        <v>0</v>
      </c>
    </row>
    <row r="1284" spans="1:15" ht="16">
      <c r="A1284" s="21" t="s">
        <v>8591</v>
      </c>
      <c r="B1284" s="21" t="s">
        <v>8592</v>
      </c>
      <c r="C1284" s="21" t="s">
        <v>40</v>
      </c>
      <c r="D1284" s="21" t="s">
        <v>40</v>
      </c>
      <c r="E1284" s="21" t="s">
        <v>40</v>
      </c>
      <c r="F1284" s="21" t="s">
        <v>8593</v>
      </c>
      <c r="G1284" s="21" t="s">
        <v>8594</v>
      </c>
      <c r="H1284" s="21" t="s">
        <v>8595</v>
      </c>
      <c r="I1284" s="21" t="s">
        <v>8596</v>
      </c>
      <c r="J1284" s="21" t="s">
        <v>40</v>
      </c>
      <c r="K1284" s="22">
        <v>1.171</v>
      </c>
      <c r="L1284" s="22">
        <f t="shared" si="60"/>
        <v>0.76687909918449038</v>
      </c>
      <c r="M1284" s="22">
        <f t="shared" si="61"/>
        <v>-0.3829289444804192</v>
      </c>
      <c r="N1284" s="157">
        <v>1</v>
      </c>
      <c r="O1284" s="158">
        <f t="shared" si="62"/>
        <v>0</v>
      </c>
    </row>
    <row r="1285" spans="1:15" ht="16">
      <c r="A1285" s="21" t="s">
        <v>2015</v>
      </c>
      <c r="B1285" s="21" t="s">
        <v>2016</v>
      </c>
      <c r="C1285" s="21" t="s">
        <v>235</v>
      </c>
      <c r="D1285" s="21" t="s">
        <v>34</v>
      </c>
      <c r="E1285" s="21" t="s">
        <v>77</v>
      </c>
      <c r="F1285" s="21" t="s">
        <v>2017</v>
      </c>
      <c r="G1285" s="21" t="s">
        <v>2018</v>
      </c>
      <c r="H1285" s="21" t="s">
        <v>2019</v>
      </c>
      <c r="I1285" s="21" t="s">
        <v>2020</v>
      </c>
      <c r="J1285" s="21" t="s">
        <v>2021</v>
      </c>
      <c r="K1285" s="22">
        <v>1.1719999999999999</v>
      </c>
      <c r="L1285" s="22">
        <f t="shared" si="60"/>
        <v>0.76753399166884939</v>
      </c>
      <c r="M1285" s="22">
        <f t="shared" si="61"/>
        <v>-0.38169745055938653</v>
      </c>
      <c r="N1285" s="157">
        <v>1</v>
      </c>
      <c r="O1285" s="158">
        <f t="shared" si="62"/>
        <v>0</v>
      </c>
    </row>
    <row r="1286" spans="1:15" ht="16">
      <c r="A1286" s="21" t="s">
        <v>3103</v>
      </c>
      <c r="B1286" s="21" t="s">
        <v>3104</v>
      </c>
      <c r="C1286" s="21" t="s">
        <v>33</v>
      </c>
      <c r="D1286" s="21" t="s">
        <v>86</v>
      </c>
      <c r="E1286" s="21" t="s">
        <v>77</v>
      </c>
      <c r="F1286" s="21" t="s">
        <v>3105</v>
      </c>
      <c r="G1286" s="21" t="s">
        <v>3106</v>
      </c>
      <c r="H1286" s="21" t="s">
        <v>3107</v>
      </c>
      <c r="I1286" s="21" t="s">
        <v>3108</v>
      </c>
      <c r="J1286" s="21" t="s">
        <v>3109</v>
      </c>
      <c r="K1286" s="22">
        <v>1.1719999999999999</v>
      </c>
      <c r="L1286" s="22">
        <f t="shared" si="60"/>
        <v>0.76753399166884939</v>
      </c>
      <c r="M1286" s="22">
        <f t="shared" si="61"/>
        <v>-0.38169745055938653</v>
      </c>
      <c r="N1286" s="157">
        <v>1</v>
      </c>
      <c r="O1286" s="158">
        <f t="shared" si="62"/>
        <v>0</v>
      </c>
    </row>
    <row r="1287" spans="1:15" ht="16">
      <c r="A1287" s="21" t="s">
        <v>9585</v>
      </c>
      <c r="B1287" s="21" t="s">
        <v>9586</v>
      </c>
      <c r="C1287" s="21" t="s">
        <v>40</v>
      </c>
      <c r="D1287" s="21" t="s">
        <v>40</v>
      </c>
      <c r="E1287" s="21" t="s">
        <v>4560</v>
      </c>
      <c r="F1287" s="21" t="s">
        <v>9587</v>
      </c>
      <c r="G1287" s="21" t="s">
        <v>9588</v>
      </c>
      <c r="H1287" s="21" t="s">
        <v>9589</v>
      </c>
      <c r="I1287" s="21" t="s">
        <v>9590</v>
      </c>
      <c r="J1287" s="21" t="s">
        <v>40</v>
      </c>
      <c r="K1287" s="22">
        <v>1.1719999999999999</v>
      </c>
      <c r="L1287" s="22">
        <f t="shared" si="60"/>
        <v>0.76753399166884939</v>
      </c>
      <c r="M1287" s="22">
        <f t="shared" si="61"/>
        <v>-0.38169745055938653</v>
      </c>
      <c r="N1287" s="157">
        <v>1</v>
      </c>
      <c r="O1287" s="158">
        <f t="shared" si="62"/>
        <v>0</v>
      </c>
    </row>
    <row r="1288" spans="1:15">
      <c r="A1288" s="2" t="s">
        <v>9139</v>
      </c>
      <c r="B1288" s="2" t="s">
        <v>9140</v>
      </c>
      <c r="C1288" s="2" t="s">
        <v>40</v>
      </c>
      <c r="D1288" s="2" t="s">
        <v>314</v>
      </c>
      <c r="E1288" s="2" t="s">
        <v>937</v>
      </c>
      <c r="F1288" s="2" t="s">
        <v>9141</v>
      </c>
      <c r="G1288" s="2" t="s">
        <v>9142</v>
      </c>
      <c r="H1288" s="2" t="s">
        <v>9143</v>
      </c>
      <c r="I1288" s="2" t="s">
        <v>9144</v>
      </c>
      <c r="J1288" s="2" t="s">
        <v>40</v>
      </c>
      <c r="K1288" s="3">
        <v>1.1719999999999999</v>
      </c>
      <c r="L1288" s="3">
        <f t="shared" si="60"/>
        <v>0.76753399166884939</v>
      </c>
      <c r="M1288" s="3">
        <f t="shared" si="61"/>
        <v>-0.38169745055938653</v>
      </c>
      <c r="N1288" s="4" t="s">
        <v>40</v>
      </c>
      <c r="O1288" s="5" t="e">
        <f t="shared" si="62"/>
        <v>#VALUE!</v>
      </c>
    </row>
    <row r="1289" spans="1:15" ht="16">
      <c r="A1289" s="21" t="s">
        <v>2204</v>
      </c>
      <c r="B1289" s="21" t="s">
        <v>2205</v>
      </c>
      <c r="C1289" s="21" t="s">
        <v>33</v>
      </c>
      <c r="D1289" s="21" t="s">
        <v>34</v>
      </c>
      <c r="E1289" s="21" t="s">
        <v>45</v>
      </c>
      <c r="F1289" s="21" t="s">
        <v>2206</v>
      </c>
      <c r="G1289" s="21" t="s">
        <v>2207</v>
      </c>
      <c r="H1289" s="21" t="s">
        <v>2208</v>
      </c>
      <c r="I1289" s="21" t="s">
        <v>2209</v>
      </c>
      <c r="J1289" s="21" t="s">
        <v>123</v>
      </c>
      <c r="K1289" s="22">
        <v>1.173</v>
      </c>
      <c r="L1289" s="22">
        <f t="shared" si="60"/>
        <v>0.76818888415320852</v>
      </c>
      <c r="M1289" s="22">
        <f t="shared" si="61"/>
        <v>-0.38046700695312585</v>
      </c>
      <c r="N1289" s="157">
        <v>1</v>
      </c>
      <c r="O1289" s="158">
        <f t="shared" si="62"/>
        <v>0</v>
      </c>
    </row>
    <row r="1290" spans="1:15" ht="16">
      <c r="A1290" s="21" t="s">
        <v>5297</v>
      </c>
      <c r="B1290" s="21" t="s">
        <v>5298</v>
      </c>
      <c r="C1290" s="21" t="s">
        <v>3225</v>
      </c>
      <c r="D1290" s="21" t="s">
        <v>141</v>
      </c>
      <c r="E1290" s="21" t="s">
        <v>1468</v>
      </c>
      <c r="F1290" s="21" t="s">
        <v>5299</v>
      </c>
      <c r="G1290" s="21" t="s">
        <v>5300</v>
      </c>
      <c r="H1290" s="21" t="s">
        <v>5301</v>
      </c>
      <c r="I1290" s="21" t="s">
        <v>5302</v>
      </c>
      <c r="J1290" s="21" t="s">
        <v>40</v>
      </c>
      <c r="K1290" s="22">
        <v>1.173</v>
      </c>
      <c r="L1290" s="22">
        <f t="shared" si="60"/>
        <v>0.76818888415320852</v>
      </c>
      <c r="M1290" s="22">
        <f t="shared" si="61"/>
        <v>-0.38046700695312585</v>
      </c>
      <c r="N1290" s="157">
        <v>1</v>
      </c>
      <c r="O1290" s="158">
        <f t="shared" si="62"/>
        <v>0</v>
      </c>
    </row>
    <row r="1291" spans="1:15" ht="16">
      <c r="A1291" s="21" t="s">
        <v>6196</v>
      </c>
      <c r="B1291" s="21" t="s">
        <v>6197</v>
      </c>
      <c r="C1291" s="21" t="s">
        <v>186</v>
      </c>
      <c r="D1291" s="21" t="s">
        <v>40</v>
      </c>
      <c r="E1291" s="21" t="s">
        <v>4560</v>
      </c>
      <c r="F1291" s="21" t="s">
        <v>6198</v>
      </c>
      <c r="G1291" s="21" t="s">
        <v>6199</v>
      </c>
      <c r="H1291" s="21" t="s">
        <v>6200</v>
      </c>
      <c r="I1291" s="21" t="s">
        <v>6201</v>
      </c>
      <c r="J1291" s="21" t="s">
        <v>40</v>
      </c>
      <c r="K1291" s="22">
        <v>1.173</v>
      </c>
      <c r="L1291" s="22">
        <f t="shared" si="60"/>
        <v>0.76818888415320852</v>
      </c>
      <c r="M1291" s="22">
        <f t="shared" si="61"/>
        <v>-0.38046700695312585</v>
      </c>
      <c r="N1291" s="157">
        <v>1</v>
      </c>
      <c r="O1291" s="158">
        <f t="shared" si="62"/>
        <v>0</v>
      </c>
    </row>
    <row r="1292" spans="1:15" ht="16">
      <c r="A1292" s="21" t="s">
        <v>8187</v>
      </c>
      <c r="B1292" s="21" t="s">
        <v>8188</v>
      </c>
      <c r="C1292" s="21" t="s">
        <v>85</v>
      </c>
      <c r="D1292" s="21" t="s">
        <v>40</v>
      </c>
      <c r="E1292" s="21" t="s">
        <v>2111</v>
      </c>
      <c r="F1292" s="21" t="s">
        <v>5092</v>
      </c>
      <c r="G1292" s="21" t="s">
        <v>8189</v>
      </c>
      <c r="H1292" s="21" t="s">
        <v>8190</v>
      </c>
      <c r="I1292" s="21" t="s">
        <v>8191</v>
      </c>
      <c r="J1292" s="21" t="s">
        <v>40</v>
      </c>
      <c r="K1292" s="22">
        <v>1.173</v>
      </c>
      <c r="L1292" s="22">
        <f t="shared" si="60"/>
        <v>0.76818888415320852</v>
      </c>
      <c r="M1292" s="22">
        <f t="shared" si="61"/>
        <v>-0.38046700695312585</v>
      </c>
      <c r="N1292" s="157">
        <v>1</v>
      </c>
      <c r="O1292" s="158">
        <f t="shared" si="62"/>
        <v>0</v>
      </c>
    </row>
    <row r="1293" spans="1:15" ht="16">
      <c r="A1293" s="2" t="s">
        <v>11405</v>
      </c>
      <c r="B1293" s="2" t="s">
        <v>11406</v>
      </c>
      <c r="C1293" s="2" t="s">
        <v>11407</v>
      </c>
      <c r="D1293" s="2" t="s">
        <v>141</v>
      </c>
      <c r="E1293" s="2" t="s">
        <v>158</v>
      </c>
      <c r="F1293" s="2" t="s">
        <v>11408</v>
      </c>
      <c r="G1293" s="2" t="s">
        <v>11409</v>
      </c>
      <c r="H1293" s="2" t="s">
        <v>11410</v>
      </c>
      <c r="I1293" s="2" t="s">
        <v>11411</v>
      </c>
      <c r="J1293" s="2" t="s">
        <v>1211</v>
      </c>
      <c r="K1293" s="3">
        <v>1.173</v>
      </c>
      <c r="L1293" s="3">
        <f t="shared" si="60"/>
        <v>0.76818888415320852</v>
      </c>
      <c r="M1293" s="3">
        <f t="shared" si="61"/>
        <v>-0.38046700695312585</v>
      </c>
      <c r="N1293" s="157">
        <v>1</v>
      </c>
      <c r="O1293" s="158">
        <f t="shared" si="62"/>
        <v>0</v>
      </c>
    </row>
    <row r="1294" spans="1:15">
      <c r="A1294" s="2" t="s">
        <v>11811</v>
      </c>
      <c r="B1294" s="2" t="s">
        <v>11812</v>
      </c>
      <c r="C1294" s="2" t="s">
        <v>235</v>
      </c>
      <c r="D1294" s="2" t="s">
        <v>314</v>
      </c>
      <c r="E1294" s="2" t="s">
        <v>2111</v>
      </c>
      <c r="F1294" s="2" t="s">
        <v>2888</v>
      </c>
      <c r="G1294" s="2" t="s">
        <v>11813</v>
      </c>
      <c r="H1294" s="2" t="s">
        <v>11814</v>
      </c>
      <c r="I1294" s="2" t="s">
        <v>11815</v>
      </c>
      <c r="J1294" s="2" t="s">
        <v>2089</v>
      </c>
      <c r="K1294" s="3">
        <v>1.173</v>
      </c>
      <c r="L1294" s="3">
        <f t="shared" si="60"/>
        <v>0.76818888415320852</v>
      </c>
      <c r="M1294" s="3">
        <f t="shared" si="61"/>
        <v>-0.38046700695312585</v>
      </c>
      <c r="N1294" s="4" t="s">
        <v>40</v>
      </c>
      <c r="O1294" s="5" t="e">
        <f t="shared" si="62"/>
        <v>#VALUE!</v>
      </c>
    </row>
    <row r="1295" spans="1:15" ht="16">
      <c r="A1295" s="2" t="s">
        <v>12466</v>
      </c>
      <c r="B1295" s="2" t="s">
        <v>12465</v>
      </c>
      <c r="C1295" s="2" t="s">
        <v>33</v>
      </c>
      <c r="D1295" s="2" t="s">
        <v>40</v>
      </c>
      <c r="E1295" s="2" t="s">
        <v>1321</v>
      </c>
      <c r="F1295" s="2" t="s">
        <v>12464</v>
      </c>
      <c r="G1295" s="2" t="s">
        <v>12463</v>
      </c>
      <c r="H1295" s="2" t="s">
        <v>12462</v>
      </c>
      <c r="I1295" s="2" t="s">
        <v>12461</v>
      </c>
      <c r="J1295" s="2" t="s">
        <v>40</v>
      </c>
      <c r="K1295" s="3">
        <v>1.173</v>
      </c>
      <c r="L1295" s="3">
        <f t="shared" si="60"/>
        <v>0.76818888415320852</v>
      </c>
      <c r="M1295" s="3">
        <f t="shared" si="61"/>
        <v>-0.38046700695312585</v>
      </c>
      <c r="N1295" s="157">
        <v>1</v>
      </c>
      <c r="O1295" s="158">
        <f t="shared" si="62"/>
        <v>0</v>
      </c>
    </row>
    <row r="1296" spans="1:15" ht="16">
      <c r="A1296" s="21" t="s">
        <v>4623</v>
      </c>
      <c r="B1296" s="21" t="s">
        <v>4624</v>
      </c>
      <c r="C1296" s="21" t="s">
        <v>33</v>
      </c>
      <c r="D1296" s="21" t="s">
        <v>314</v>
      </c>
      <c r="E1296" s="21" t="s">
        <v>158</v>
      </c>
      <c r="F1296" s="21" t="s">
        <v>3732</v>
      </c>
      <c r="G1296" s="21" t="s">
        <v>4625</v>
      </c>
      <c r="H1296" s="21" t="s">
        <v>4626</v>
      </c>
      <c r="I1296" s="21" t="s">
        <v>4627</v>
      </c>
      <c r="J1296" s="21" t="s">
        <v>4628</v>
      </c>
      <c r="K1296" s="22">
        <v>1.1739999999999999</v>
      </c>
      <c r="L1296" s="22">
        <f t="shared" si="60"/>
        <v>0.76884377663756753</v>
      </c>
      <c r="M1296" s="22">
        <f t="shared" si="61"/>
        <v>-0.37923761187158228</v>
      </c>
      <c r="N1296" s="157">
        <v>0.48978325536721701</v>
      </c>
      <c r="O1296" s="158">
        <f t="shared" si="62"/>
        <v>0.30999606654884343</v>
      </c>
    </row>
    <row r="1297" spans="1:15" ht="16">
      <c r="A1297" s="21" t="s">
        <v>2793</v>
      </c>
      <c r="B1297" s="21" t="s">
        <v>2794</v>
      </c>
      <c r="C1297" s="21" t="s">
        <v>85</v>
      </c>
      <c r="D1297" s="21" t="s">
        <v>86</v>
      </c>
      <c r="E1297" s="21" t="s">
        <v>2795</v>
      </c>
      <c r="F1297" s="21" t="s">
        <v>2796</v>
      </c>
      <c r="G1297" s="21" t="s">
        <v>2797</v>
      </c>
      <c r="H1297" s="21" t="s">
        <v>2798</v>
      </c>
      <c r="I1297" s="21" t="s">
        <v>2799</v>
      </c>
      <c r="J1297" s="21" t="s">
        <v>1694</v>
      </c>
      <c r="K1297" s="22">
        <v>1.175</v>
      </c>
      <c r="L1297" s="22">
        <f t="shared" si="60"/>
        <v>0.76949866912192677</v>
      </c>
      <c r="M1297" s="22">
        <f t="shared" si="61"/>
        <v>-0.37800926352927211</v>
      </c>
      <c r="N1297" s="157">
        <v>0.80320663234772305</v>
      </c>
      <c r="O1297" s="158">
        <f t="shared" si="62"/>
        <v>9.5172714068420969E-2</v>
      </c>
    </row>
    <row r="1298" spans="1:15">
      <c r="A1298" s="2" t="s">
        <v>12562</v>
      </c>
      <c r="B1298" s="2" t="s">
        <v>12561</v>
      </c>
      <c r="C1298" s="2" t="s">
        <v>33</v>
      </c>
      <c r="D1298" s="2" t="s">
        <v>40</v>
      </c>
      <c r="E1298" s="2" t="s">
        <v>77</v>
      </c>
      <c r="F1298" s="2" t="s">
        <v>3814</v>
      </c>
      <c r="G1298" s="2" t="s">
        <v>12560</v>
      </c>
      <c r="H1298" s="2" t="s">
        <v>12559</v>
      </c>
      <c r="I1298" s="2" t="s">
        <v>12558</v>
      </c>
      <c r="J1298" s="2" t="s">
        <v>40</v>
      </c>
      <c r="K1298" s="3">
        <v>1.175</v>
      </c>
      <c r="L1298" s="3">
        <f t="shared" si="60"/>
        <v>0.76949866912192677</v>
      </c>
      <c r="M1298" s="3">
        <f t="shared" si="61"/>
        <v>-0.37800926352927211</v>
      </c>
      <c r="N1298" s="4" t="s">
        <v>40</v>
      </c>
      <c r="O1298" s="5" t="e">
        <f t="shared" si="62"/>
        <v>#VALUE!</v>
      </c>
    </row>
    <row r="1299" spans="1:15" ht="16">
      <c r="A1299" s="21" t="s">
        <v>1648</v>
      </c>
      <c r="B1299" s="21" t="s">
        <v>1649</v>
      </c>
      <c r="C1299" s="21" t="s">
        <v>1650</v>
      </c>
      <c r="D1299" s="21" t="s">
        <v>76</v>
      </c>
      <c r="E1299" s="21" t="s">
        <v>111</v>
      </c>
      <c r="F1299" s="21" t="s">
        <v>1651</v>
      </c>
      <c r="G1299" s="21" t="s">
        <v>1652</v>
      </c>
      <c r="H1299" s="21" t="s">
        <v>1653</v>
      </c>
      <c r="I1299" s="21" t="s">
        <v>1654</v>
      </c>
      <c r="J1299" s="21" t="s">
        <v>40</v>
      </c>
      <c r="K1299" s="22">
        <v>1.1759999999999999</v>
      </c>
      <c r="L1299" s="22">
        <f t="shared" si="60"/>
        <v>0.77015356160628579</v>
      </c>
      <c r="M1299" s="22">
        <f t="shared" si="61"/>
        <v>-0.37678196014526993</v>
      </c>
      <c r="N1299" s="157">
        <v>1</v>
      </c>
      <c r="O1299" s="158">
        <f t="shared" si="62"/>
        <v>0</v>
      </c>
    </row>
    <row r="1300" spans="1:15" ht="16">
      <c r="A1300" s="21" t="s">
        <v>1560</v>
      </c>
      <c r="B1300" s="21" t="s">
        <v>1561</v>
      </c>
      <c r="C1300" s="21" t="s">
        <v>33</v>
      </c>
      <c r="D1300" s="21" t="s">
        <v>34</v>
      </c>
      <c r="E1300" s="21" t="s">
        <v>151</v>
      </c>
      <c r="F1300" s="21" t="s">
        <v>1562</v>
      </c>
      <c r="G1300" s="21" t="s">
        <v>1563</v>
      </c>
      <c r="H1300" s="21" t="s">
        <v>1564</v>
      </c>
      <c r="I1300" s="21" t="s">
        <v>1565</v>
      </c>
      <c r="J1300" s="21" t="s">
        <v>1566</v>
      </c>
      <c r="K1300" s="22">
        <v>1.1759999999999999</v>
      </c>
      <c r="L1300" s="22">
        <f t="shared" si="60"/>
        <v>0.77015356160628579</v>
      </c>
      <c r="M1300" s="22">
        <f t="shared" si="61"/>
        <v>-0.37678196014526993</v>
      </c>
      <c r="N1300" s="157">
        <v>0.19181394985071501</v>
      </c>
      <c r="O1300" s="158">
        <f t="shared" si="62"/>
        <v>0.71711981154030724</v>
      </c>
    </row>
    <row r="1301" spans="1:15" ht="16">
      <c r="A1301" s="21" t="s">
        <v>8629</v>
      </c>
      <c r="B1301" s="21" t="s">
        <v>8630</v>
      </c>
      <c r="C1301" s="21" t="s">
        <v>40</v>
      </c>
      <c r="D1301" s="21" t="s">
        <v>86</v>
      </c>
      <c r="E1301" s="21" t="s">
        <v>158</v>
      </c>
      <c r="F1301" s="21" t="s">
        <v>8631</v>
      </c>
      <c r="G1301" s="21" t="s">
        <v>8632</v>
      </c>
      <c r="H1301" s="21" t="s">
        <v>8633</v>
      </c>
      <c r="I1301" s="21" t="s">
        <v>8634</v>
      </c>
      <c r="J1301" s="21" t="s">
        <v>40</v>
      </c>
      <c r="K1301" s="22">
        <v>1.1759999999999999</v>
      </c>
      <c r="L1301" s="22">
        <f t="shared" si="60"/>
        <v>0.77015356160628579</v>
      </c>
      <c r="M1301" s="22">
        <f t="shared" si="61"/>
        <v>-0.37678196014526993</v>
      </c>
      <c r="N1301" s="157">
        <v>1</v>
      </c>
      <c r="O1301" s="158">
        <f t="shared" si="62"/>
        <v>0</v>
      </c>
    </row>
    <row r="1302" spans="1:15" ht="16">
      <c r="A1302" s="21" t="s">
        <v>7807</v>
      </c>
      <c r="B1302" s="21" t="s">
        <v>7808</v>
      </c>
      <c r="C1302" s="21" t="s">
        <v>33</v>
      </c>
      <c r="D1302" s="21" t="s">
        <v>314</v>
      </c>
      <c r="E1302" s="21" t="s">
        <v>214</v>
      </c>
      <c r="F1302" s="21" t="s">
        <v>7809</v>
      </c>
      <c r="G1302" s="21" t="s">
        <v>7810</v>
      </c>
      <c r="H1302" s="21" t="s">
        <v>7811</v>
      </c>
      <c r="I1302" s="21" t="s">
        <v>7812</v>
      </c>
      <c r="J1302" s="21" t="s">
        <v>7813</v>
      </c>
      <c r="K1302" s="22">
        <v>1.1759999999999999</v>
      </c>
      <c r="L1302" s="22">
        <f t="shared" si="60"/>
        <v>0.77015356160628579</v>
      </c>
      <c r="M1302" s="22">
        <f t="shared" si="61"/>
        <v>-0.37678196014526993</v>
      </c>
      <c r="N1302" s="157">
        <v>1</v>
      </c>
      <c r="O1302" s="158">
        <f t="shared" si="62"/>
        <v>0</v>
      </c>
    </row>
    <row r="1303" spans="1:15" ht="16">
      <c r="A1303" s="21" t="s">
        <v>8933</v>
      </c>
      <c r="B1303" s="21" t="s">
        <v>8934</v>
      </c>
      <c r="C1303" s="21" t="s">
        <v>921</v>
      </c>
      <c r="D1303" s="21" t="s">
        <v>141</v>
      </c>
      <c r="E1303" s="21" t="s">
        <v>214</v>
      </c>
      <c r="F1303" s="21" t="s">
        <v>8935</v>
      </c>
      <c r="G1303" s="21" t="s">
        <v>8936</v>
      </c>
      <c r="H1303" s="21" t="s">
        <v>8937</v>
      </c>
      <c r="I1303" s="21" t="s">
        <v>8938</v>
      </c>
      <c r="J1303" s="21" t="s">
        <v>1180</v>
      </c>
      <c r="K1303" s="22">
        <v>1.1759999999999999</v>
      </c>
      <c r="L1303" s="22">
        <f t="shared" si="60"/>
        <v>0.77015356160628579</v>
      </c>
      <c r="M1303" s="22">
        <f t="shared" si="61"/>
        <v>-0.37678196014526993</v>
      </c>
      <c r="N1303" s="157">
        <v>1</v>
      </c>
      <c r="O1303" s="158">
        <f t="shared" si="62"/>
        <v>0</v>
      </c>
    </row>
    <row r="1304" spans="1:15" ht="16">
      <c r="A1304" s="2" t="s">
        <v>509</v>
      </c>
      <c r="B1304" s="2" t="s">
        <v>510</v>
      </c>
      <c r="C1304" s="2" t="s">
        <v>33</v>
      </c>
      <c r="D1304" s="2" t="s">
        <v>34</v>
      </c>
      <c r="E1304" s="2" t="s">
        <v>511</v>
      </c>
      <c r="F1304" s="2" t="s">
        <v>512</v>
      </c>
      <c r="G1304" s="2" t="s">
        <v>513</v>
      </c>
      <c r="H1304" s="2" t="s">
        <v>514</v>
      </c>
      <c r="I1304" s="2" t="s">
        <v>515</v>
      </c>
      <c r="J1304" s="2" t="s">
        <v>40</v>
      </c>
      <c r="K1304" s="3">
        <v>1.177</v>
      </c>
      <c r="L1304" s="3">
        <f t="shared" si="60"/>
        <v>0.77080845409064491</v>
      </c>
      <c r="M1304" s="3">
        <f t="shared" si="61"/>
        <v>-0.37555569994318999</v>
      </c>
      <c r="N1304" s="157">
        <v>1</v>
      </c>
      <c r="O1304" s="158">
        <f t="shared" si="62"/>
        <v>0</v>
      </c>
    </row>
    <row r="1305" spans="1:15" ht="16">
      <c r="A1305" s="2" t="s">
        <v>644</v>
      </c>
      <c r="B1305" s="2" t="s">
        <v>645</v>
      </c>
      <c r="C1305" s="2" t="s">
        <v>85</v>
      </c>
      <c r="D1305" s="2" t="s">
        <v>34</v>
      </c>
      <c r="E1305" s="2" t="s">
        <v>45</v>
      </c>
      <c r="F1305" s="2" t="s">
        <v>646</v>
      </c>
      <c r="G1305" s="2" t="s">
        <v>647</v>
      </c>
      <c r="H1305" s="2" t="s">
        <v>648</v>
      </c>
      <c r="I1305" s="2" t="s">
        <v>649</v>
      </c>
      <c r="J1305" s="2" t="s">
        <v>650</v>
      </c>
      <c r="K1305" s="3">
        <v>1.177</v>
      </c>
      <c r="L1305" s="3">
        <f t="shared" si="60"/>
        <v>0.77080845409064491</v>
      </c>
      <c r="M1305" s="3">
        <f t="shared" si="61"/>
        <v>-0.37555569994318999</v>
      </c>
      <c r="N1305" s="157">
        <v>1</v>
      </c>
      <c r="O1305" s="158">
        <f t="shared" si="62"/>
        <v>0</v>
      </c>
    </row>
    <row r="1306" spans="1:15" ht="16">
      <c r="A1306" s="21" t="s">
        <v>7282</v>
      </c>
      <c r="B1306" s="21" t="s">
        <v>7283</v>
      </c>
      <c r="C1306" s="21" t="s">
        <v>33</v>
      </c>
      <c r="D1306" s="21" t="s">
        <v>44</v>
      </c>
      <c r="E1306" s="21" t="s">
        <v>45</v>
      </c>
      <c r="F1306" s="21" t="s">
        <v>7284</v>
      </c>
      <c r="G1306" s="21" t="s">
        <v>7285</v>
      </c>
      <c r="H1306" s="21" t="s">
        <v>7286</v>
      </c>
      <c r="I1306" s="21" t="s">
        <v>7287</v>
      </c>
      <c r="J1306" s="21" t="s">
        <v>4496</v>
      </c>
      <c r="K1306" s="22">
        <v>1.177</v>
      </c>
      <c r="L1306" s="22">
        <f t="shared" si="60"/>
        <v>0.77080845409064491</v>
      </c>
      <c r="M1306" s="22">
        <f t="shared" si="61"/>
        <v>-0.37555569994318999</v>
      </c>
      <c r="N1306" s="157">
        <v>1</v>
      </c>
      <c r="O1306" s="158">
        <f t="shared" si="62"/>
        <v>0</v>
      </c>
    </row>
    <row r="1307" spans="1:15" ht="16">
      <c r="A1307" s="21" t="s">
        <v>8359</v>
      </c>
      <c r="B1307" s="21" t="s">
        <v>8360</v>
      </c>
      <c r="C1307" s="21" t="s">
        <v>33</v>
      </c>
      <c r="D1307" s="21" t="s">
        <v>86</v>
      </c>
      <c r="E1307" s="21" t="s">
        <v>40</v>
      </c>
      <c r="F1307" s="21" t="s">
        <v>7357</v>
      </c>
      <c r="G1307" s="21" t="s">
        <v>8361</v>
      </c>
      <c r="H1307" s="21" t="s">
        <v>8362</v>
      </c>
      <c r="I1307" s="21" t="s">
        <v>8363</v>
      </c>
      <c r="J1307" s="21" t="s">
        <v>40</v>
      </c>
      <c r="K1307" s="22">
        <v>1.177</v>
      </c>
      <c r="L1307" s="22">
        <f t="shared" si="60"/>
        <v>0.77080845409064491</v>
      </c>
      <c r="M1307" s="22">
        <f t="shared" si="61"/>
        <v>-0.37555569994318999</v>
      </c>
      <c r="N1307" s="157">
        <v>1</v>
      </c>
      <c r="O1307" s="158">
        <f t="shared" si="62"/>
        <v>0</v>
      </c>
    </row>
    <row r="1308" spans="1:15" hidden="1">
      <c r="A1308" s="2" t="s">
        <v>7795</v>
      </c>
      <c r="B1308" s="2" t="s">
        <v>7796</v>
      </c>
      <c r="C1308" s="2" t="s">
        <v>40</v>
      </c>
      <c r="D1308" s="2" t="s">
        <v>40</v>
      </c>
      <c r="E1308" s="2" t="s">
        <v>40</v>
      </c>
      <c r="F1308" s="2" t="s">
        <v>7797</v>
      </c>
      <c r="G1308" s="2" t="s">
        <v>7798</v>
      </c>
      <c r="H1308" s="2" t="s">
        <v>7799</v>
      </c>
      <c r="I1308" s="2" t="s">
        <v>7800</v>
      </c>
      <c r="J1308" s="2" t="s">
        <v>40</v>
      </c>
      <c r="K1308" s="3" t="s">
        <v>40</v>
      </c>
      <c r="L1308" s="3" t="e">
        <f t="shared" si="60"/>
        <v>#VALUE!</v>
      </c>
      <c r="M1308" s="3" t="e">
        <f t="shared" si="61"/>
        <v>#VALUE!</v>
      </c>
      <c r="N1308" s="4" t="s">
        <v>40</v>
      </c>
      <c r="O1308" s="5" t="e">
        <f t="shared" si="62"/>
        <v>#VALUE!</v>
      </c>
    </row>
    <row r="1309" spans="1:15" ht="16">
      <c r="A1309" s="21" t="s">
        <v>7549</v>
      </c>
      <c r="B1309" s="21" t="s">
        <v>7550</v>
      </c>
      <c r="C1309" s="21" t="s">
        <v>40</v>
      </c>
      <c r="D1309" s="21" t="s">
        <v>86</v>
      </c>
      <c r="E1309" s="21" t="s">
        <v>40</v>
      </c>
      <c r="F1309" s="21" t="s">
        <v>7551</v>
      </c>
      <c r="G1309" s="21" t="s">
        <v>7552</v>
      </c>
      <c r="H1309" s="21" t="s">
        <v>7553</v>
      </c>
      <c r="I1309" s="21" t="s">
        <v>7554</v>
      </c>
      <c r="J1309" s="21" t="s">
        <v>40</v>
      </c>
      <c r="K1309" s="22">
        <v>1.177</v>
      </c>
      <c r="L1309" s="22">
        <f t="shared" si="60"/>
        <v>0.77080845409064491</v>
      </c>
      <c r="M1309" s="22">
        <f t="shared" si="61"/>
        <v>-0.37555569994318999</v>
      </c>
      <c r="N1309" s="157">
        <v>1</v>
      </c>
      <c r="O1309" s="158">
        <f t="shared" si="62"/>
        <v>0</v>
      </c>
    </row>
    <row r="1310" spans="1:15" ht="16">
      <c r="A1310" s="21" t="s">
        <v>1934</v>
      </c>
      <c r="B1310" s="21" t="s">
        <v>1935</v>
      </c>
      <c r="C1310" s="21" t="s">
        <v>33</v>
      </c>
      <c r="D1310" s="21" t="s">
        <v>86</v>
      </c>
      <c r="E1310" s="21" t="s">
        <v>158</v>
      </c>
      <c r="F1310" s="21" t="s">
        <v>1936</v>
      </c>
      <c r="G1310" s="21" t="s">
        <v>1937</v>
      </c>
      <c r="H1310" s="21" t="s">
        <v>1938</v>
      </c>
      <c r="I1310" s="21" t="s">
        <v>1939</v>
      </c>
      <c r="J1310" s="21" t="s">
        <v>1940</v>
      </c>
      <c r="K1310" s="22">
        <v>1.1779999999999999</v>
      </c>
      <c r="L1310" s="22">
        <f t="shared" si="60"/>
        <v>0.77146334657500393</v>
      </c>
      <c r="M1310" s="22">
        <f t="shared" si="61"/>
        <v>-0.37433048115117362</v>
      </c>
      <c r="N1310" s="157">
        <v>1</v>
      </c>
      <c r="O1310" s="158">
        <f t="shared" si="62"/>
        <v>0</v>
      </c>
    </row>
    <row r="1311" spans="1:15" ht="16">
      <c r="A1311" s="21" t="s">
        <v>3979</v>
      </c>
      <c r="B1311" s="21" t="s">
        <v>3980</v>
      </c>
      <c r="C1311" s="21" t="s">
        <v>688</v>
      </c>
      <c r="D1311" s="21" t="s">
        <v>86</v>
      </c>
      <c r="E1311" s="21" t="s">
        <v>207</v>
      </c>
      <c r="F1311" s="21" t="s">
        <v>3981</v>
      </c>
      <c r="G1311" s="21" t="s">
        <v>3982</v>
      </c>
      <c r="H1311" s="21" t="s">
        <v>3983</v>
      </c>
      <c r="I1311" s="21" t="s">
        <v>3984</v>
      </c>
      <c r="J1311" s="21" t="s">
        <v>40</v>
      </c>
      <c r="K1311" s="22">
        <v>1.1779999999999999</v>
      </c>
      <c r="L1311" s="22">
        <f t="shared" si="60"/>
        <v>0.77146334657500393</v>
      </c>
      <c r="M1311" s="22">
        <f t="shared" si="61"/>
        <v>-0.37433048115117362</v>
      </c>
      <c r="N1311" s="157">
        <v>1</v>
      </c>
      <c r="O1311" s="158">
        <f t="shared" si="62"/>
        <v>0</v>
      </c>
    </row>
    <row r="1312" spans="1:15" ht="16">
      <c r="A1312" s="21" t="s">
        <v>5066</v>
      </c>
      <c r="B1312" s="21" t="s">
        <v>5067</v>
      </c>
      <c r="C1312" s="21" t="s">
        <v>40</v>
      </c>
      <c r="D1312" s="21" t="s">
        <v>86</v>
      </c>
      <c r="E1312" s="21" t="s">
        <v>158</v>
      </c>
      <c r="F1312" s="21" t="s">
        <v>5068</v>
      </c>
      <c r="G1312" s="21" t="s">
        <v>5069</v>
      </c>
      <c r="H1312" s="21" t="s">
        <v>5070</v>
      </c>
      <c r="I1312" s="21" t="s">
        <v>5071</v>
      </c>
      <c r="J1312" s="21" t="s">
        <v>40</v>
      </c>
      <c r="K1312" s="22">
        <v>1.1779999999999999</v>
      </c>
      <c r="L1312" s="22">
        <f t="shared" si="60"/>
        <v>0.77146334657500393</v>
      </c>
      <c r="M1312" s="22">
        <f t="shared" si="61"/>
        <v>-0.37433048115117362</v>
      </c>
      <c r="N1312" s="157">
        <v>1</v>
      </c>
      <c r="O1312" s="158">
        <f t="shared" si="62"/>
        <v>0</v>
      </c>
    </row>
    <row r="1313" spans="1:15" ht="16">
      <c r="A1313" s="21" t="s">
        <v>7453</v>
      </c>
      <c r="B1313" s="21" t="s">
        <v>7454</v>
      </c>
      <c r="C1313" s="21" t="s">
        <v>7455</v>
      </c>
      <c r="D1313" s="21" t="s">
        <v>40</v>
      </c>
      <c r="E1313" s="21" t="s">
        <v>511</v>
      </c>
      <c r="F1313" s="21" t="s">
        <v>7456</v>
      </c>
      <c r="G1313" s="21" t="s">
        <v>7457</v>
      </c>
      <c r="H1313" s="21" t="s">
        <v>7458</v>
      </c>
      <c r="I1313" s="21" t="s">
        <v>7459</v>
      </c>
      <c r="J1313" s="21" t="s">
        <v>40</v>
      </c>
      <c r="K1313" s="22">
        <v>1.1779999999999999</v>
      </c>
      <c r="L1313" s="22">
        <f t="shared" si="60"/>
        <v>0.77146334657500393</v>
      </c>
      <c r="M1313" s="22">
        <f t="shared" si="61"/>
        <v>-0.37433048115117362</v>
      </c>
      <c r="N1313" s="157">
        <v>1</v>
      </c>
      <c r="O1313" s="158">
        <f t="shared" si="62"/>
        <v>0</v>
      </c>
    </row>
    <row r="1314" spans="1:15" ht="16">
      <c r="A1314" s="2" t="s">
        <v>10153</v>
      </c>
      <c r="B1314" s="2" t="s">
        <v>10154</v>
      </c>
      <c r="C1314" s="2" t="s">
        <v>33</v>
      </c>
      <c r="D1314" s="2" t="s">
        <v>314</v>
      </c>
      <c r="E1314" s="2" t="s">
        <v>40</v>
      </c>
      <c r="F1314" s="2" t="s">
        <v>5499</v>
      </c>
      <c r="G1314" s="2" t="s">
        <v>10155</v>
      </c>
      <c r="H1314" s="2" t="s">
        <v>10156</v>
      </c>
      <c r="I1314" s="2" t="s">
        <v>10157</v>
      </c>
      <c r="J1314" s="2" t="s">
        <v>2673</v>
      </c>
      <c r="K1314" s="3">
        <v>1.1779999999999999</v>
      </c>
      <c r="L1314" s="3">
        <f t="shared" si="60"/>
        <v>0.77146334657500393</v>
      </c>
      <c r="M1314" s="3">
        <f t="shared" si="61"/>
        <v>-0.37433048115117362</v>
      </c>
      <c r="N1314" s="157">
        <v>1</v>
      </c>
      <c r="O1314" s="158">
        <f t="shared" si="62"/>
        <v>0</v>
      </c>
    </row>
    <row r="1315" spans="1:15" ht="16">
      <c r="A1315" s="2" t="s">
        <v>8038</v>
      </c>
      <c r="B1315" s="2" t="s">
        <v>8039</v>
      </c>
      <c r="C1315" s="2" t="s">
        <v>518</v>
      </c>
      <c r="D1315" s="2" t="s">
        <v>141</v>
      </c>
      <c r="E1315" s="2" t="s">
        <v>214</v>
      </c>
      <c r="F1315" s="2" t="s">
        <v>3664</v>
      </c>
      <c r="G1315" s="2" t="s">
        <v>8040</v>
      </c>
      <c r="H1315" s="2" t="s">
        <v>8041</v>
      </c>
      <c r="I1315" s="2" t="s">
        <v>8042</v>
      </c>
      <c r="J1315" s="2" t="s">
        <v>1180</v>
      </c>
      <c r="K1315" s="3">
        <v>1.1779999999999999</v>
      </c>
      <c r="L1315" s="3">
        <f t="shared" si="60"/>
        <v>0.77146334657500393</v>
      </c>
      <c r="M1315" s="3">
        <f t="shared" si="61"/>
        <v>-0.37433048115117362</v>
      </c>
      <c r="N1315" s="157">
        <v>1</v>
      </c>
      <c r="O1315" s="158">
        <f t="shared" si="62"/>
        <v>0</v>
      </c>
    </row>
    <row r="1316" spans="1:15" ht="16">
      <c r="A1316" s="21" t="s">
        <v>2463</v>
      </c>
      <c r="B1316" s="21" t="s">
        <v>2464</v>
      </c>
      <c r="C1316" s="21" t="s">
        <v>518</v>
      </c>
      <c r="D1316" s="21" t="s">
        <v>141</v>
      </c>
      <c r="E1316" s="21" t="s">
        <v>2465</v>
      </c>
      <c r="F1316" s="21" t="s">
        <v>2466</v>
      </c>
      <c r="G1316" s="21" t="s">
        <v>2467</v>
      </c>
      <c r="H1316" s="21" t="s">
        <v>2468</v>
      </c>
      <c r="I1316" s="21" t="s">
        <v>2469</v>
      </c>
      <c r="J1316" s="21" t="s">
        <v>2470</v>
      </c>
      <c r="K1316" s="22">
        <v>1.179</v>
      </c>
      <c r="L1316" s="22">
        <f t="shared" si="60"/>
        <v>0.77211823905936305</v>
      </c>
      <c r="M1316" s="22">
        <f t="shared" si="61"/>
        <v>-0.37310630200187167</v>
      </c>
      <c r="N1316" s="157">
        <v>1</v>
      </c>
      <c r="O1316" s="158">
        <f t="shared" si="62"/>
        <v>0</v>
      </c>
    </row>
    <row r="1317" spans="1:15" ht="16">
      <c r="A1317" s="21" t="s">
        <v>2989</v>
      </c>
      <c r="B1317" s="21" t="s">
        <v>2990</v>
      </c>
      <c r="C1317" s="21" t="s">
        <v>53</v>
      </c>
      <c r="D1317" s="21" t="s">
        <v>86</v>
      </c>
      <c r="E1317" s="21" t="s">
        <v>45</v>
      </c>
      <c r="F1317" s="21" t="s">
        <v>1301</v>
      </c>
      <c r="G1317" s="21" t="s">
        <v>2991</v>
      </c>
      <c r="H1317" s="21" t="s">
        <v>2992</v>
      </c>
      <c r="I1317" s="21" t="s">
        <v>2993</v>
      </c>
      <c r="J1317" s="21" t="s">
        <v>2994</v>
      </c>
      <c r="K1317" s="22">
        <v>1.179</v>
      </c>
      <c r="L1317" s="22">
        <f t="shared" si="60"/>
        <v>0.77211823905936305</v>
      </c>
      <c r="M1317" s="22">
        <f t="shared" si="61"/>
        <v>-0.37310630200187167</v>
      </c>
      <c r="N1317" s="157">
        <v>1</v>
      </c>
      <c r="O1317" s="158">
        <f t="shared" si="62"/>
        <v>0</v>
      </c>
    </row>
    <row r="1318" spans="1:15">
      <c r="A1318" s="21" t="s">
        <v>2309</v>
      </c>
      <c r="B1318" s="21" t="s">
        <v>2310</v>
      </c>
      <c r="C1318" s="21" t="s">
        <v>1569</v>
      </c>
      <c r="D1318" s="21" t="s">
        <v>40</v>
      </c>
      <c r="E1318" s="21" t="s">
        <v>519</v>
      </c>
      <c r="F1318" s="21" t="s">
        <v>2311</v>
      </c>
      <c r="G1318" s="21" t="s">
        <v>2312</v>
      </c>
      <c r="H1318" s="21" t="s">
        <v>2313</v>
      </c>
      <c r="I1318" s="21" t="s">
        <v>2314</v>
      </c>
      <c r="J1318" s="21" t="s">
        <v>2315</v>
      </c>
      <c r="K1318" s="22">
        <v>1.179</v>
      </c>
      <c r="L1318" s="22">
        <f t="shared" si="60"/>
        <v>0.77211823905936305</v>
      </c>
      <c r="M1318" s="22">
        <f t="shared" si="61"/>
        <v>-0.37310630200187167</v>
      </c>
      <c r="N1318" s="23">
        <v>2.91057125655509E-2</v>
      </c>
      <c r="O1318" s="24">
        <f t="shared" si="62"/>
        <v>1.5360217638589637</v>
      </c>
    </row>
    <row r="1319" spans="1:15" ht="16">
      <c r="A1319" s="21" t="s">
        <v>3478</v>
      </c>
      <c r="B1319" s="21" t="s">
        <v>3479</v>
      </c>
      <c r="C1319" s="21" t="s">
        <v>688</v>
      </c>
      <c r="D1319" s="21" t="s">
        <v>141</v>
      </c>
      <c r="E1319" s="21" t="s">
        <v>937</v>
      </c>
      <c r="F1319" s="21" t="s">
        <v>3480</v>
      </c>
      <c r="G1319" s="21" t="s">
        <v>3481</v>
      </c>
      <c r="H1319" s="21" t="s">
        <v>3482</v>
      </c>
      <c r="I1319" s="21" t="s">
        <v>3483</v>
      </c>
      <c r="J1319" s="21" t="s">
        <v>40</v>
      </c>
      <c r="K1319" s="22">
        <v>1.179</v>
      </c>
      <c r="L1319" s="22">
        <f t="shared" si="60"/>
        <v>0.77211823905936305</v>
      </c>
      <c r="M1319" s="22">
        <f t="shared" si="61"/>
        <v>-0.37310630200187167</v>
      </c>
      <c r="N1319" s="157">
        <v>1</v>
      </c>
      <c r="O1319" s="158">
        <f t="shared" si="62"/>
        <v>0</v>
      </c>
    </row>
    <row r="1320" spans="1:15" ht="16">
      <c r="A1320" s="21" t="s">
        <v>6557</v>
      </c>
      <c r="B1320" s="21" t="s">
        <v>6558</v>
      </c>
      <c r="C1320" s="21" t="s">
        <v>40</v>
      </c>
      <c r="D1320" s="21" t="s">
        <v>141</v>
      </c>
      <c r="E1320" s="21" t="s">
        <v>40</v>
      </c>
      <c r="F1320" s="21" t="s">
        <v>6559</v>
      </c>
      <c r="G1320" s="21" t="s">
        <v>6560</v>
      </c>
      <c r="H1320" s="21" t="s">
        <v>6561</v>
      </c>
      <c r="I1320" s="21" t="s">
        <v>6562</v>
      </c>
      <c r="J1320" s="21" t="s">
        <v>40</v>
      </c>
      <c r="K1320" s="22">
        <v>1.179</v>
      </c>
      <c r="L1320" s="22">
        <f t="shared" si="60"/>
        <v>0.77211823905936305</v>
      </c>
      <c r="M1320" s="22">
        <f t="shared" si="61"/>
        <v>-0.37310630200187167</v>
      </c>
      <c r="N1320" s="157">
        <v>1</v>
      </c>
      <c r="O1320" s="158">
        <f t="shared" si="62"/>
        <v>0</v>
      </c>
    </row>
    <row r="1321" spans="1:15" ht="16">
      <c r="A1321" s="21" t="s">
        <v>5937</v>
      </c>
      <c r="B1321" s="21" t="s">
        <v>5938</v>
      </c>
      <c r="C1321" s="21" t="s">
        <v>53</v>
      </c>
      <c r="D1321" s="21" t="s">
        <v>40</v>
      </c>
      <c r="E1321" s="21" t="s">
        <v>751</v>
      </c>
      <c r="F1321" s="21" t="s">
        <v>5939</v>
      </c>
      <c r="G1321" s="21" t="s">
        <v>5940</v>
      </c>
      <c r="H1321" s="21" t="s">
        <v>40</v>
      </c>
      <c r="I1321" s="21" t="s">
        <v>5941</v>
      </c>
      <c r="J1321" s="21" t="s">
        <v>2429</v>
      </c>
      <c r="K1321" s="22">
        <v>1.179</v>
      </c>
      <c r="L1321" s="22">
        <f t="shared" si="60"/>
        <v>0.77211823905936305</v>
      </c>
      <c r="M1321" s="22">
        <f t="shared" si="61"/>
        <v>-0.37310630200187167</v>
      </c>
      <c r="N1321" s="157">
        <v>1</v>
      </c>
      <c r="O1321" s="158">
        <f t="shared" si="62"/>
        <v>0</v>
      </c>
    </row>
    <row r="1322" spans="1:15" ht="16">
      <c r="A1322" s="21" t="s">
        <v>8166</v>
      </c>
      <c r="B1322" s="21" t="s">
        <v>8167</v>
      </c>
      <c r="C1322" s="21" t="s">
        <v>921</v>
      </c>
      <c r="D1322" s="21" t="s">
        <v>141</v>
      </c>
      <c r="E1322" s="21" t="s">
        <v>519</v>
      </c>
      <c r="F1322" s="21" t="s">
        <v>8168</v>
      </c>
      <c r="G1322" s="21" t="s">
        <v>8169</v>
      </c>
      <c r="H1322" s="21" t="s">
        <v>8170</v>
      </c>
      <c r="I1322" s="21" t="s">
        <v>8171</v>
      </c>
      <c r="J1322" s="21" t="s">
        <v>40</v>
      </c>
      <c r="K1322" s="22">
        <v>1.179</v>
      </c>
      <c r="L1322" s="22">
        <f t="shared" si="60"/>
        <v>0.77211823905936305</v>
      </c>
      <c r="M1322" s="22">
        <f t="shared" si="61"/>
        <v>-0.37310630200187167</v>
      </c>
      <c r="N1322" s="157">
        <v>1</v>
      </c>
      <c r="O1322" s="158">
        <f t="shared" si="62"/>
        <v>0</v>
      </c>
    </row>
    <row r="1323" spans="1:15" ht="16">
      <c r="A1323" s="21" t="s">
        <v>8960</v>
      </c>
      <c r="B1323" s="21" t="s">
        <v>8961</v>
      </c>
      <c r="C1323" s="21" t="s">
        <v>33</v>
      </c>
      <c r="D1323" s="21" t="s">
        <v>40</v>
      </c>
      <c r="E1323" s="21" t="s">
        <v>158</v>
      </c>
      <c r="F1323" s="21" t="s">
        <v>8962</v>
      </c>
      <c r="G1323" s="21" t="s">
        <v>8963</v>
      </c>
      <c r="H1323" s="21" t="s">
        <v>8964</v>
      </c>
      <c r="I1323" s="21" t="s">
        <v>8965</v>
      </c>
      <c r="J1323" s="21" t="s">
        <v>1251</v>
      </c>
      <c r="K1323" s="22">
        <v>1.18</v>
      </c>
      <c r="L1323" s="22">
        <f t="shared" si="60"/>
        <v>0.77277313154372207</v>
      </c>
      <c r="M1323" s="22">
        <f t="shared" si="61"/>
        <v>-0.37188316073243088</v>
      </c>
      <c r="N1323" s="157">
        <v>1</v>
      </c>
      <c r="O1323" s="158">
        <f t="shared" si="62"/>
        <v>0</v>
      </c>
    </row>
    <row r="1324" spans="1:15">
      <c r="A1324" s="2" t="s">
        <v>11049</v>
      </c>
      <c r="B1324" s="2" t="s">
        <v>11050</v>
      </c>
      <c r="C1324" s="2" t="s">
        <v>235</v>
      </c>
      <c r="D1324" s="2" t="s">
        <v>314</v>
      </c>
      <c r="E1324" s="2" t="s">
        <v>1468</v>
      </c>
      <c r="F1324" s="2" t="s">
        <v>2888</v>
      </c>
      <c r="G1324" s="2" t="s">
        <v>11051</v>
      </c>
      <c r="H1324" s="2" t="s">
        <v>11052</v>
      </c>
      <c r="I1324" s="2" t="s">
        <v>11053</v>
      </c>
      <c r="J1324" s="2" t="s">
        <v>2089</v>
      </c>
      <c r="K1324" s="3">
        <v>1.18</v>
      </c>
      <c r="L1324" s="3">
        <f t="shared" si="60"/>
        <v>0.77277313154372207</v>
      </c>
      <c r="M1324" s="3">
        <f t="shared" si="61"/>
        <v>-0.37188316073243088</v>
      </c>
      <c r="N1324" s="4" t="s">
        <v>40</v>
      </c>
      <c r="O1324" s="5" t="e">
        <f t="shared" si="62"/>
        <v>#VALUE!</v>
      </c>
    </row>
    <row r="1325" spans="1:15" ht="16">
      <c r="A1325" s="21" t="s">
        <v>4934</v>
      </c>
      <c r="B1325" s="21" t="s">
        <v>4935</v>
      </c>
      <c r="C1325" s="21" t="s">
        <v>33</v>
      </c>
      <c r="D1325" s="21" t="s">
        <v>86</v>
      </c>
      <c r="E1325" s="21" t="s">
        <v>2756</v>
      </c>
      <c r="F1325" s="21" t="s">
        <v>4936</v>
      </c>
      <c r="G1325" s="21" t="s">
        <v>4937</v>
      </c>
      <c r="H1325" s="21" t="s">
        <v>4938</v>
      </c>
      <c r="I1325" s="21" t="s">
        <v>4939</v>
      </c>
      <c r="J1325" s="21" t="s">
        <v>4940</v>
      </c>
      <c r="K1325" s="22">
        <v>1.181</v>
      </c>
      <c r="L1325" s="22">
        <f t="shared" si="60"/>
        <v>0.7734280240280812</v>
      </c>
      <c r="M1325" s="22">
        <f t="shared" si="61"/>
        <v>-0.37066105558447709</v>
      </c>
      <c r="N1325" s="157">
        <v>1</v>
      </c>
      <c r="O1325" s="158">
        <f t="shared" si="62"/>
        <v>0</v>
      </c>
    </row>
    <row r="1326" spans="1:15" ht="16">
      <c r="A1326" s="21" t="s">
        <v>6295</v>
      </c>
      <c r="B1326" s="21" t="s">
        <v>6296</v>
      </c>
      <c r="C1326" s="21" t="s">
        <v>40</v>
      </c>
      <c r="D1326" s="21" t="s">
        <v>86</v>
      </c>
      <c r="E1326" s="21" t="s">
        <v>40</v>
      </c>
      <c r="F1326" s="21" t="s">
        <v>4866</v>
      </c>
      <c r="G1326" s="21" t="s">
        <v>6297</v>
      </c>
      <c r="H1326" s="21" t="s">
        <v>6298</v>
      </c>
      <c r="I1326" s="21" t="s">
        <v>6299</v>
      </c>
      <c r="J1326" s="21" t="s">
        <v>40</v>
      </c>
      <c r="K1326" s="22">
        <v>1.181</v>
      </c>
      <c r="L1326" s="22">
        <f t="shared" si="60"/>
        <v>0.7734280240280812</v>
      </c>
      <c r="M1326" s="22">
        <f t="shared" si="61"/>
        <v>-0.37066105558447709</v>
      </c>
      <c r="N1326" s="157">
        <v>1</v>
      </c>
      <c r="O1326" s="158">
        <f t="shared" si="62"/>
        <v>0</v>
      </c>
    </row>
    <row r="1327" spans="1:15" ht="16">
      <c r="A1327" s="21" t="s">
        <v>9030</v>
      </c>
      <c r="B1327" s="21" t="s">
        <v>9031</v>
      </c>
      <c r="C1327" s="21" t="s">
        <v>2155</v>
      </c>
      <c r="D1327" s="21" t="s">
        <v>86</v>
      </c>
      <c r="E1327" s="21" t="s">
        <v>40</v>
      </c>
      <c r="F1327" s="21" t="s">
        <v>6835</v>
      </c>
      <c r="G1327" s="21" t="s">
        <v>9032</v>
      </c>
      <c r="H1327" s="21" t="s">
        <v>9033</v>
      </c>
      <c r="I1327" s="21" t="s">
        <v>9034</v>
      </c>
      <c r="J1327" s="21" t="s">
        <v>40</v>
      </c>
      <c r="K1327" s="22">
        <v>1.181</v>
      </c>
      <c r="L1327" s="22">
        <f t="shared" si="60"/>
        <v>0.7734280240280812</v>
      </c>
      <c r="M1327" s="22">
        <f t="shared" si="61"/>
        <v>-0.37066105558447709</v>
      </c>
      <c r="N1327" s="157">
        <v>1</v>
      </c>
      <c r="O1327" s="158">
        <f t="shared" si="62"/>
        <v>0</v>
      </c>
    </row>
    <row r="1328" spans="1:15" ht="16">
      <c r="A1328" s="2" t="s">
        <v>233</v>
      </c>
      <c r="B1328" s="2" t="s">
        <v>234</v>
      </c>
      <c r="C1328" s="2" t="s">
        <v>235</v>
      </c>
      <c r="D1328" s="2" t="s">
        <v>44</v>
      </c>
      <c r="E1328" s="2" t="s">
        <v>62</v>
      </c>
      <c r="F1328" s="2" t="s">
        <v>236</v>
      </c>
      <c r="G1328" s="2" t="s">
        <v>237</v>
      </c>
      <c r="H1328" s="2" t="s">
        <v>238</v>
      </c>
      <c r="I1328" s="2" t="s">
        <v>239</v>
      </c>
      <c r="J1328" s="2" t="s">
        <v>40</v>
      </c>
      <c r="K1328" s="3">
        <v>1.1819999999999999</v>
      </c>
      <c r="L1328" s="3">
        <f t="shared" si="60"/>
        <v>0.77408291651244021</v>
      </c>
      <c r="M1328" s="3">
        <f t="shared" si="61"/>
        <v>-0.36943998480410201</v>
      </c>
      <c r="N1328" s="157">
        <v>0.342237359521395</v>
      </c>
      <c r="O1328" s="158">
        <f t="shared" si="62"/>
        <v>0.46567258349049806</v>
      </c>
    </row>
    <row r="1329" spans="1:15" hidden="1">
      <c r="A1329" s="2" t="s">
        <v>8817</v>
      </c>
      <c r="B1329" s="2" t="s">
        <v>8818</v>
      </c>
      <c r="C1329" s="2" t="s">
        <v>33</v>
      </c>
      <c r="D1329" s="2" t="s">
        <v>314</v>
      </c>
      <c r="E1329" s="2" t="s">
        <v>214</v>
      </c>
      <c r="F1329" s="2" t="s">
        <v>8819</v>
      </c>
      <c r="G1329" s="2" t="s">
        <v>8820</v>
      </c>
      <c r="H1329" s="2" t="s">
        <v>8821</v>
      </c>
      <c r="I1329" s="2" t="s">
        <v>8822</v>
      </c>
      <c r="J1329" s="2" t="s">
        <v>3971</v>
      </c>
      <c r="K1329" s="3" t="s">
        <v>40</v>
      </c>
      <c r="L1329" s="3" t="e">
        <f t="shared" si="60"/>
        <v>#VALUE!</v>
      </c>
      <c r="M1329" s="3" t="e">
        <f t="shared" si="61"/>
        <v>#VALUE!</v>
      </c>
      <c r="N1329" s="4" t="s">
        <v>40</v>
      </c>
      <c r="O1329" s="5" t="e">
        <f t="shared" si="62"/>
        <v>#VALUE!</v>
      </c>
    </row>
    <row r="1330" spans="1:15" ht="16">
      <c r="A1330" s="21" t="s">
        <v>4558</v>
      </c>
      <c r="B1330" s="21" t="s">
        <v>4559</v>
      </c>
      <c r="C1330" s="21" t="s">
        <v>2155</v>
      </c>
      <c r="D1330" s="21" t="s">
        <v>40</v>
      </c>
      <c r="E1330" s="21" t="s">
        <v>4560</v>
      </c>
      <c r="F1330" s="21" t="s">
        <v>3024</v>
      </c>
      <c r="G1330" s="21" t="s">
        <v>4561</v>
      </c>
      <c r="H1330" s="21" t="s">
        <v>4562</v>
      </c>
      <c r="I1330" s="21" t="s">
        <v>4563</v>
      </c>
      <c r="J1330" s="21" t="s">
        <v>40</v>
      </c>
      <c r="K1330" s="22">
        <v>1.1819999999999999</v>
      </c>
      <c r="L1330" s="22">
        <f t="shared" si="60"/>
        <v>0.77408291651244021</v>
      </c>
      <c r="M1330" s="22">
        <f t="shared" si="61"/>
        <v>-0.36943998480410201</v>
      </c>
      <c r="N1330" s="157">
        <v>1</v>
      </c>
      <c r="O1330" s="158">
        <f t="shared" si="62"/>
        <v>0</v>
      </c>
    </row>
    <row r="1331" spans="1:15" ht="16">
      <c r="A1331" s="21" t="s">
        <v>4339</v>
      </c>
      <c r="B1331" s="21" t="s">
        <v>4340</v>
      </c>
      <c r="C1331" s="21" t="s">
        <v>33</v>
      </c>
      <c r="D1331" s="21" t="s">
        <v>86</v>
      </c>
      <c r="E1331" s="21" t="s">
        <v>511</v>
      </c>
      <c r="F1331" s="21" t="s">
        <v>4341</v>
      </c>
      <c r="G1331" s="21" t="s">
        <v>4342</v>
      </c>
      <c r="H1331" s="21" t="s">
        <v>4343</v>
      </c>
      <c r="I1331" s="21" t="s">
        <v>4344</v>
      </c>
      <c r="J1331" s="21" t="s">
        <v>40</v>
      </c>
      <c r="K1331" s="22">
        <v>1.1819999999999999</v>
      </c>
      <c r="L1331" s="22">
        <f t="shared" si="60"/>
        <v>0.77408291651244021</v>
      </c>
      <c r="M1331" s="22">
        <f t="shared" si="61"/>
        <v>-0.36943998480410201</v>
      </c>
      <c r="N1331" s="157">
        <v>1</v>
      </c>
      <c r="O1331" s="158">
        <f t="shared" si="62"/>
        <v>0</v>
      </c>
    </row>
    <row r="1332" spans="1:15" ht="16">
      <c r="A1332" s="21" t="s">
        <v>4333</v>
      </c>
      <c r="B1332" s="21" t="s">
        <v>4334</v>
      </c>
      <c r="C1332" s="21" t="s">
        <v>2638</v>
      </c>
      <c r="D1332" s="21" t="s">
        <v>34</v>
      </c>
      <c r="E1332" s="21" t="s">
        <v>937</v>
      </c>
      <c r="F1332" s="21" t="s">
        <v>4335</v>
      </c>
      <c r="G1332" s="21" t="s">
        <v>4336</v>
      </c>
      <c r="H1332" s="21" t="s">
        <v>4337</v>
      </c>
      <c r="I1332" s="21" t="s">
        <v>4338</v>
      </c>
      <c r="J1332" s="21" t="s">
        <v>40</v>
      </c>
      <c r="K1332" s="22">
        <v>1.1830000000000001</v>
      </c>
      <c r="L1332" s="22">
        <f t="shared" si="60"/>
        <v>0.77473780899679945</v>
      </c>
      <c r="M1332" s="22">
        <f t="shared" si="61"/>
        <v>-0.36821994664184582</v>
      </c>
      <c r="N1332" s="157">
        <v>1</v>
      </c>
      <c r="O1332" s="158">
        <f t="shared" si="62"/>
        <v>0</v>
      </c>
    </row>
    <row r="1333" spans="1:15" ht="16">
      <c r="A1333" s="21" t="s">
        <v>1110</v>
      </c>
      <c r="B1333" s="21" t="s">
        <v>1111</v>
      </c>
      <c r="C1333" s="21" t="s">
        <v>518</v>
      </c>
      <c r="D1333" s="21" t="s">
        <v>86</v>
      </c>
      <c r="E1333" s="21" t="s">
        <v>158</v>
      </c>
      <c r="F1333" s="21" t="s">
        <v>1112</v>
      </c>
      <c r="G1333" s="21" t="s">
        <v>1113</v>
      </c>
      <c r="H1333" s="21" t="s">
        <v>1114</v>
      </c>
      <c r="I1333" s="21" t="s">
        <v>1115</v>
      </c>
      <c r="J1333" s="21" t="s">
        <v>40</v>
      </c>
      <c r="K1333" s="22">
        <v>1.1839999999999999</v>
      </c>
      <c r="L1333" s="22">
        <f t="shared" si="60"/>
        <v>0.77539270148115846</v>
      </c>
      <c r="M1333" s="22">
        <f t="shared" si="61"/>
        <v>-0.36700093935268457</v>
      </c>
      <c r="N1333" s="157">
        <v>0.12340476028814</v>
      </c>
      <c r="O1333" s="158">
        <f t="shared" si="62"/>
        <v>0.90866808724769577</v>
      </c>
    </row>
    <row r="1334" spans="1:15">
      <c r="A1334" s="21" t="s">
        <v>9665</v>
      </c>
      <c r="B1334" s="21" t="s">
        <v>9666</v>
      </c>
      <c r="C1334" s="21" t="s">
        <v>186</v>
      </c>
      <c r="D1334" s="21" t="s">
        <v>40</v>
      </c>
      <c r="E1334" s="21" t="s">
        <v>714</v>
      </c>
      <c r="F1334" s="21" t="s">
        <v>1991</v>
      </c>
      <c r="G1334" s="21" t="s">
        <v>9667</v>
      </c>
      <c r="H1334" s="21" t="s">
        <v>9668</v>
      </c>
      <c r="I1334" s="21" t="s">
        <v>9669</v>
      </c>
      <c r="J1334" s="21" t="s">
        <v>1995</v>
      </c>
      <c r="K1334" s="22">
        <v>1.1839999999999999</v>
      </c>
      <c r="L1334" s="22">
        <f t="shared" si="60"/>
        <v>0.77539270148115846</v>
      </c>
      <c r="M1334" s="22">
        <f t="shared" si="61"/>
        <v>-0.36700093935268457</v>
      </c>
      <c r="N1334" s="23">
        <v>1.930822766201E-3</v>
      </c>
      <c r="O1334" s="24">
        <f t="shared" si="62"/>
        <v>2.714257589086214</v>
      </c>
    </row>
    <row r="1335" spans="1:15" ht="16">
      <c r="A1335" s="21" t="s">
        <v>3992</v>
      </c>
      <c r="B1335" s="21" t="s">
        <v>3993</v>
      </c>
      <c r="C1335" s="21" t="s">
        <v>33</v>
      </c>
      <c r="D1335" s="21" t="s">
        <v>86</v>
      </c>
      <c r="E1335" s="21" t="s">
        <v>511</v>
      </c>
      <c r="F1335" s="21" t="s">
        <v>3994</v>
      </c>
      <c r="G1335" s="21" t="s">
        <v>3995</v>
      </c>
      <c r="H1335" s="21" t="s">
        <v>3996</v>
      </c>
      <c r="I1335" s="21" t="s">
        <v>3997</v>
      </c>
      <c r="J1335" s="21" t="s">
        <v>3109</v>
      </c>
      <c r="K1335" s="22">
        <v>1.1839999999999999</v>
      </c>
      <c r="L1335" s="22">
        <f t="shared" si="60"/>
        <v>0.77539270148115846</v>
      </c>
      <c r="M1335" s="22">
        <f t="shared" si="61"/>
        <v>-0.36700093935268457</v>
      </c>
      <c r="N1335" s="157">
        <v>1</v>
      </c>
      <c r="O1335" s="158">
        <f t="shared" si="62"/>
        <v>0</v>
      </c>
    </row>
    <row r="1336" spans="1:15" ht="16">
      <c r="A1336" s="21" t="s">
        <v>3924</v>
      </c>
      <c r="B1336" s="21" t="s">
        <v>3925</v>
      </c>
      <c r="C1336" s="21" t="s">
        <v>40</v>
      </c>
      <c r="D1336" s="21" t="s">
        <v>34</v>
      </c>
      <c r="E1336" s="21" t="s">
        <v>40</v>
      </c>
      <c r="F1336" s="21" t="s">
        <v>3926</v>
      </c>
      <c r="G1336" s="21" t="s">
        <v>3927</v>
      </c>
      <c r="H1336" s="21" t="s">
        <v>3928</v>
      </c>
      <c r="I1336" s="21" t="s">
        <v>3929</v>
      </c>
      <c r="J1336" s="21" t="s">
        <v>40</v>
      </c>
      <c r="K1336" s="22">
        <v>1.1839999999999999</v>
      </c>
      <c r="L1336" s="22">
        <f t="shared" si="60"/>
        <v>0.77539270148115846</v>
      </c>
      <c r="M1336" s="22">
        <f t="shared" si="61"/>
        <v>-0.36700093935268457</v>
      </c>
      <c r="N1336" s="157">
        <v>1</v>
      </c>
      <c r="O1336" s="158">
        <f t="shared" si="62"/>
        <v>0</v>
      </c>
    </row>
    <row r="1337" spans="1:15" ht="16">
      <c r="A1337" s="21" t="s">
        <v>5618</v>
      </c>
      <c r="B1337" s="21" t="s">
        <v>5619</v>
      </c>
      <c r="C1337" s="21" t="s">
        <v>921</v>
      </c>
      <c r="D1337" s="21" t="s">
        <v>76</v>
      </c>
      <c r="E1337" s="21" t="s">
        <v>336</v>
      </c>
      <c r="F1337" s="21" t="s">
        <v>5620</v>
      </c>
      <c r="G1337" s="21" t="s">
        <v>5621</v>
      </c>
      <c r="H1337" s="21" t="s">
        <v>5622</v>
      </c>
      <c r="I1337" s="21" t="s">
        <v>5623</v>
      </c>
      <c r="J1337" s="21" t="s">
        <v>1728</v>
      </c>
      <c r="K1337" s="22">
        <v>1.1839999999999999</v>
      </c>
      <c r="L1337" s="22">
        <f t="shared" si="60"/>
        <v>0.77539270148115846</v>
      </c>
      <c r="M1337" s="22">
        <f t="shared" si="61"/>
        <v>-0.36700093935268457</v>
      </c>
      <c r="N1337" s="157">
        <v>1</v>
      </c>
      <c r="O1337" s="158">
        <f t="shared" si="62"/>
        <v>0</v>
      </c>
    </row>
    <row r="1338" spans="1:15" ht="16">
      <c r="A1338" s="21" t="s">
        <v>4780</v>
      </c>
      <c r="B1338" s="21" t="s">
        <v>4781</v>
      </c>
      <c r="C1338" s="21" t="s">
        <v>33</v>
      </c>
      <c r="D1338" s="21" t="s">
        <v>40</v>
      </c>
      <c r="E1338" s="21" t="s">
        <v>45</v>
      </c>
      <c r="F1338" s="21" t="s">
        <v>4782</v>
      </c>
      <c r="G1338" s="21" t="s">
        <v>4783</v>
      </c>
      <c r="H1338" s="21" t="s">
        <v>4784</v>
      </c>
      <c r="I1338" s="21" t="s">
        <v>4785</v>
      </c>
      <c r="J1338" s="21" t="s">
        <v>4786</v>
      </c>
      <c r="K1338" s="22">
        <v>1.1839999999999999</v>
      </c>
      <c r="L1338" s="22">
        <f t="shared" si="60"/>
        <v>0.77539270148115846</v>
      </c>
      <c r="M1338" s="22">
        <f t="shared" si="61"/>
        <v>-0.36700093935268457</v>
      </c>
      <c r="N1338" s="157">
        <v>1</v>
      </c>
      <c r="O1338" s="158">
        <f t="shared" si="62"/>
        <v>0</v>
      </c>
    </row>
    <row r="1339" spans="1:15" ht="16">
      <c r="A1339" s="21" t="s">
        <v>2853</v>
      </c>
      <c r="B1339" s="21" t="s">
        <v>2854</v>
      </c>
      <c r="C1339" s="21" t="s">
        <v>95</v>
      </c>
      <c r="D1339" s="21" t="s">
        <v>86</v>
      </c>
      <c r="E1339" s="21" t="s">
        <v>2855</v>
      </c>
      <c r="F1339" s="21" t="s">
        <v>2856</v>
      </c>
      <c r="G1339" s="21" t="s">
        <v>2857</v>
      </c>
      <c r="H1339" s="21" t="s">
        <v>2858</v>
      </c>
      <c r="I1339" s="21" t="s">
        <v>2859</v>
      </c>
      <c r="J1339" s="21" t="s">
        <v>40</v>
      </c>
      <c r="K1339" s="22">
        <v>1.1850000000000001</v>
      </c>
      <c r="L1339" s="22">
        <f t="shared" si="60"/>
        <v>0.77604759396551759</v>
      </c>
      <c r="M1339" s="22">
        <f t="shared" si="61"/>
        <v>-0.36578296119601283</v>
      </c>
      <c r="N1339" s="157">
        <v>1</v>
      </c>
      <c r="O1339" s="158">
        <f t="shared" si="62"/>
        <v>0</v>
      </c>
    </row>
    <row r="1340" spans="1:15" ht="16">
      <c r="A1340" s="21" t="s">
        <v>3788</v>
      </c>
      <c r="B1340" s="21" t="s">
        <v>3789</v>
      </c>
      <c r="C1340" s="21" t="s">
        <v>33</v>
      </c>
      <c r="D1340" s="21" t="s">
        <v>34</v>
      </c>
      <c r="E1340" s="21" t="s">
        <v>158</v>
      </c>
      <c r="F1340" s="21" t="s">
        <v>3790</v>
      </c>
      <c r="G1340" s="21" t="s">
        <v>3791</v>
      </c>
      <c r="H1340" s="21" t="s">
        <v>3792</v>
      </c>
      <c r="I1340" s="21" t="s">
        <v>3793</v>
      </c>
      <c r="J1340" s="21" t="s">
        <v>3033</v>
      </c>
      <c r="K1340" s="22">
        <v>1.1850000000000001</v>
      </c>
      <c r="L1340" s="22">
        <f t="shared" si="60"/>
        <v>0.77604759396551759</v>
      </c>
      <c r="M1340" s="22">
        <f t="shared" si="61"/>
        <v>-0.36578296119601283</v>
      </c>
      <c r="N1340" s="157">
        <v>1</v>
      </c>
      <c r="O1340" s="158">
        <f t="shared" si="62"/>
        <v>0</v>
      </c>
    </row>
    <row r="1341" spans="1:15" ht="16">
      <c r="A1341" s="21" t="s">
        <v>4391</v>
      </c>
      <c r="B1341" s="21" t="s">
        <v>4392</v>
      </c>
      <c r="C1341" s="21" t="s">
        <v>40</v>
      </c>
      <c r="D1341" s="21" t="s">
        <v>141</v>
      </c>
      <c r="E1341" s="21" t="s">
        <v>40</v>
      </c>
      <c r="F1341" s="21" t="s">
        <v>4393</v>
      </c>
      <c r="G1341" s="21" t="s">
        <v>4394</v>
      </c>
      <c r="H1341" s="21" t="s">
        <v>4395</v>
      </c>
      <c r="I1341" s="21" t="s">
        <v>4396</v>
      </c>
      <c r="J1341" s="21" t="s">
        <v>40</v>
      </c>
      <c r="K1341" s="22">
        <v>1.1850000000000001</v>
      </c>
      <c r="L1341" s="22">
        <f t="shared" si="60"/>
        <v>0.77604759396551759</v>
      </c>
      <c r="M1341" s="22">
        <f t="shared" si="61"/>
        <v>-0.36578296119601283</v>
      </c>
      <c r="N1341" s="157">
        <v>1</v>
      </c>
      <c r="O1341" s="158">
        <f t="shared" si="62"/>
        <v>0</v>
      </c>
    </row>
    <row r="1342" spans="1:15" ht="16">
      <c r="A1342" s="21" t="s">
        <v>6147</v>
      </c>
      <c r="B1342" s="21" t="s">
        <v>6148</v>
      </c>
      <c r="C1342" s="21" t="s">
        <v>3119</v>
      </c>
      <c r="D1342" s="21" t="s">
        <v>86</v>
      </c>
      <c r="E1342" s="21" t="s">
        <v>937</v>
      </c>
      <c r="F1342" s="21" t="s">
        <v>6149</v>
      </c>
      <c r="G1342" s="21" t="s">
        <v>6150</v>
      </c>
      <c r="H1342" s="21" t="s">
        <v>6151</v>
      </c>
      <c r="I1342" s="21" t="s">
        <v>6152</v>
      </c>
      <c r="J1342" s="21" t="s">
        <v>40</v>
      </c>
      <c r="K1342" s="22">
        <v>1.1850000000000001</v>
      </c>
      <c r="L1342" s="22">
        <f t="shared" si="60"/>
        <v>0.77604759396551759</v>
      </c>
      <c r="M1342" s="22">
        <f t="shared" si="61"/>
        <v>-0.36578296119601283</v>
      </c>
      <c r="N1342" s="157">
        <v>1</v>
      </c>
      <c r="O1342" s="158">
        <f t="shared" si="62"/>
        <v>0</v>
      </c>
    </row>
    <row r="1343" spans="1:15" ht="16">
      <c r="A1343" s="21" t="s">
        <v>7819</v>
      </c>
      <c r="B1343" s="21" t="s">
        <v>7820</v>
      </c>
      <c r="C1343" s="21" t="s">
        <v>85</v>
      </c>
      <c r="D1343" s="21" t="s">
        <v>40</v>
      </c>
      <c r="E1343" s="21" t="s">
        <v>151</v>
      </c>
      <c r="F1343" s="21" t="s">
        <v>872</v>
      </c>
      <c r="G1343" s="21" t="s">
        <v>7821</v>
      </c>
      <c r="H1343" s="21" t="s">
        <v>7822</v>
      </c>
      <c r="I1343" s="21" t="s">
        <v>7823</v>
      </c>
      <c r="J1343" s="21" t="s">
        <v>7824</v>
      </c>
      <c r="K1343" s="22">
        <v>1.1850000000000001</v>
      </c>
      <c r="L1343" s="22">
        <f t="shared" si="60"/>
        <v>0.77604759396551759</v>
      </c>
      <c r="M1343" s="22">
        <f t="shared" si="61"/>
        <v>-0.36578296119601283</v>
      </c>
      <c r="N1343" s="157">
        <v>1</v>
      </c>
      <c r="O1343" s="158">
        <f t="shared" si="62"/>
        <v>0</v>
      </c>
    </row>
    <row r="1344" spans="1:15" ht="16">
      <c r="A1344" s="21" t="s">
        <v>2899</v>
      </c>
      <c r="B1344" s="21" t="s">
        <v>2900</v>
      </c>
      <c r="C1344" s="21" t="s">
        <v>921</v>
      </c>
      <c r="D1344" s="21" t="s">
        <v>141</v>
      </c>
      <c r="E1344" s="21" t="s">
        <v>2498</v>
      </c>
      <c r="F1344" s="21" t="s">
        <v>2901</v>
      </c>
      <c r="G1344" s="21" t="s">
        <v>2902</v>
      </c>
      <c r="H1344" s="21" t="s">
        <v>40</v>
      </c>
      <c r="I1344" s="21" t="s">
        <v>2903</v>
      </c>
      <c r="J1344" s="21" t="s">
        <v>523</v>
      </c>
      <c r="K1344" s="22">
        <v>1.1859999999999999</v>
      </c>
      <c r="L1344" s="22">
        <f t="shared" si="60"/>
        <v>0.77670248644987661</v>
      </c>
      <c r="M1344" s="22">
        <f t="shared" si="61"/>
        <v>-0.36456601043563075</v>
      </c>
      <c r="N1344" s="157">
        <v>1</v>
      </c>
      <c r="O1344" s="158">
        <f t="shared" si="62"/>
        <v>0</v>
      </c>
    </row>
    <row r="1345" spans="1:15" ht="16">
      <c r="A1345" s="21" t="s">
        <v>5515</v>
      </c>
      <c r="B1345" s="21" t="s">
        <v>5516</v>
      </c>
      <c r="C1345" s="21" t="s">
        <v>33</v>
      </c>
      <c r="D1345" s="21" t="s">
        <v>54</v>
      </c>
      <c r="E1345" s="21" t="s">
        <v>511</v>
      </c>
      <c r="F1345" s="21" t="s">
        <v>2017</v>
      </c>
      <c r="G1345" s="21" t="s">
        <v>5517</v>
      </c>
      <c r="H1345" s="21" t="s">
        <v>5518</v>
      </c>
      <c r="I1345" s="21" t="s">
        <v>5519</v>
      </c>
      <c r="J1345" s="21" t="s">
        <v>5520</v>
      </c>
      <c r="K1345" s="22">
        <v>1.1859999999999999</v>
      </c>
      <c r="L1345" s="22">
        <f t="shared" si="60"/>
        <v>0.77670248644987661</v>
      </c>
      <c r="M1345" s="22">
        <f t="shared" si="61"/>
        <v>-0.36456601043563075</v>
      </c>
      <c r="N1345" s="157">
        <v>0.90025252693846103</v>
      </c>
      <c r="O1345" s="158">
        <f t="shared" si="62"/>
        <v>4.563565092430881E-2</v>
      </c>
    </row>
    <row r="1346" spans="1:15" ht="16">
      <c r="A1346" s="21" t="s">
        <v>5998</v>
      </c>
      <c r="B1346" s="21" t="s">
        <v>5999</v>
      </c>
      <c r="C1346" s="21" t="s">
        <v>85</v>
      </c>
      <c r="D1346" s="21" t="s">
        <v>40</v>
      </c>
      <c r="E1346" s="21" t="s">
        <v>2111</v>
      </c>
      <c r="F1346" s="21" t="s">
        <v>6000</v>
      </c>
      <c r="G1346" s="21" t="s">
        <v>6001</v>
      </c>
      <c r="H1346" s="21" t="s">
        <v>6002</v>
      </c>
      <c r="I1346" s="21" t="s">
        <v>6003</v>
      </c>
      <c r="J1346" s="21" t="s">
        <v>40</v>
      </c>
      <c r="K1346" s="22">
        <v>1.1859999999999999</v>
      </c>
      <c r="L1346" s="22">
        <f t="shared" ref="L1346:L1409" si="63">K1346/1.526968203</f>
        <v>0.77670248644987661</v>
      </c>
      <c r="M1346" s="22">
        <f t="shared" ref="M1346:M1409" si="64">LOG(L1346, 2)</f>
        <v>-0.36456601043563075</v>
      </c>
      <c r="N1346" s="157">
        <v>1</v>
      </c>
      <c r="O1346" s="158">
        <f t="shared" ref="O1346:O1409" si="65">-LOG10(N1346)</f>
        <v>0</v>
      </c>
    </row>
    <row r="1347" spans="1:15" ht="16">
      <c r="A1347" s="21" t="s">
        <v>9346</v>
      </c>
      <c r="B1347" s="21" t="s">
        <v>9347</v>
      </c>
      <c r="C1347" s="21" t="s">
        <v>33</v>
      </c>
      <c r="D1347" s="21" t="s">
        <v>40</v>
      </c>
      <c r="E1347" s="21" t="s">
        <v>158</v>
      </c>
      <c r="F1347" s="21" t="s">
        <v>9348</v>
      </c>
      <c r="G1347" s="21" t="s">
        <v>9349</v>
      </c>
      <c r="H1347" s="21" t="s">
        <v>40</v>
      </c>
      <c r="I1347" s="21" t="s">
        <v>9350</v>
      </c>
      <c r="J1347" s="21" t="s">
        <v>1687</v>
      </c>
      <c r="K1347" s="22">
        <v>1.1859999999999999</v>
      </c>
      <c r="L1347" s="22">
        <f t="shared" si="63"/>
        <v>0.77670248644987661</v>
      </c>
      <c r="M1347" s="22">
        <f t="shared" si="64"/>
        <v>-0.36456601043563075</v>
      </c>
      <c r="N1347" s="157">
        <v>1</v>
      </c>
      <c r="O1347" s="158">
        <f t="shared" si="65"/>
        <v>0</v>
      </c>
    </row>
    <row r="1348" spans="1:15" hidden="1">
      <c r="A1348" s="2" t="s">
        <v>8518</v>
      </c>
      <c r="B1348" s="2" t="s">
        <v>8519</v>
      </c>
      <c r="C1348" s="2" t="s">
        <v>95</v>
      </c>
      <c r="D1348" s="2" t="s">
        <v>86</v>
      </c>
      <c r="E1348" s="2" t="s">
        <v>158</v>
      </c>
      <c r="F1348" s="2" t="s">
        <v>8520</v>
      </c>
      <c r="G1348" s="2" t="s">
        <v>8521</v>
      </c>
      <c r="H1348" s="2" t="s">
        <v>8522</v>
      </c>
      <c r="I1348" s="2" t="s">
        <v>8523</v>
      </c>
      <c r="J1348" s="2" t="s">
        <v>40</v>
      </c>
      <c r="K1348" s="3" t="s">
        <v>40</v>
      </c>
      <c r="L1348" s="3" t="e">
        <f t="shared" si="63"/>
        <v>#VALUE!</v>
      </c>
      <c r="M1348" s="3" t="e">
        <f t="shared" si="64"/>
        <v>#VALUE!</v>
      </c>
      <c r="N1348" s="4" t="s">
        <v>40</v>
      </c>
      <c r="O1348" s="5" t="e">
        <f t="shared" si="65"/>
        <v>#VALUE!</v>
      </c>
    </row>
    <row r="1349" spans="1:15" ht="16">
      <c r="A1349" s="2" t="s">
        <v>10136</v>
      </c>
      <c r="B1349" s="2" t="s">
        <v>10137</v>
      </c>
      <c r="C1349" s="2" t="s">
        <v>33</v>
      </c>
      <c r="D1349" s="2" t="s">
        <v>34</v>
      </c>
      <c r="E1349" s="2" t="s">
        <v>151</v>
      </c>
      <c r="F1349" s="2" t="s">
        <v>10138</v>
      </c>
      <c r="G1349" s="2" t="s">
        <v>10139</v>
      </c>
      <c r="H1349" s="2" t="s">
        <v>10140</v>
      </c>
      <c r="I1349" s="2" t="s">
        <v>10141</v>
      </c>
      <c r="J1349" s="2" t="s">
        <v>3569</v>
      </c>
      <c r="K1349" s="3">
        <v>1.1859999999999999</v>
      </c>
      <c r="L1349" s="3">
        <f t="shared" si="63"/>
        <v>0.77670248644987661</v>
      </c>
      <c r="M1349" s="3">
        <f t="shared" si="64"/>
        <v>-0.36456601043563075</v>
      </c>
      <c r="N1349" s="157">
        <v>1</v>
      </c>
      <c r="O1349" s="158">
        <f t="shared" si="65"/>
        <v>0</v>
      </c>
    </row>
    <row r="1350" spans="1:15">
      <c r="A1350" s="2" t="s">
        <v>11463</v>
      </c>
      <c r="B1350" s="2" t="s">
        <v>11464</v>
      </c>
      <c r="C1350" s="2" t="s">
        <v>95</v>
      </c>
      <c r="D1350" s="2" t="s">
        <v>141</v>
      </c>
      <c r="E1350" s="2" t="s">
        <v>158</v>
      </c>
      <c r="F1350" s="2" t="s">
        <v>11465</v>
      </c>
      <c r="G1350" s="2" t="s">
        <v>11466</v>
      </c>
      <c r="H1350" s="2" t="s">
        <v>11467</v>
      </c>
      <c r="I1350" s="2" t="s">
        <v>11468</v>
      </c>
      <c r="J1350" s="2" t="s">
        <v>40</v>
      </c>
      <c r="K1350" s="3">
        <v>1.1859999999999999</v>
      </c>
      <c r="L1350" s="3">
        <f t="shared" si="63"/>
        <v>0.77670248644987661</v>
      </c>
      <c r="M1350" s="3">
        <f t="shared" si="64"/>
        <v>-0.36456601043563075</v>
      </c>
      <c r="N1350" s="4" t="s">
        <v>40</v>
      </c>
      <c r="O1350" s="5" t="e">
        <f t="shared" si="65"/>
        <v>#VALUE!</v>
      </c>
    </row>
    <row r="1351" spans="1:15" ht="16">
      <c r="A1351" s="2" t="s">
        <v>294</v>
      </c>
      <c r="B1351" s="2" t="s">
        <v>295</v>
      </c>
      <c r="C1351" s="2" t="s">
        <v>186</v>
      </c>
      <c r="D1351" s="2" t="s">
        <v>141</v>
      </c>
      <c r="E1351" s="2" t="s">
        <v>151</v>
      </c>
      <c r="F1351" s="2" t="s">
        <v>296</v>
      </c>
      <c r="G1351" s="2" t="s">
        <v>297</v>
      </c>
      <c r="H1351" s="2" t="s">
        <v>298</v>
      </c>
      <c r="I1351" s="2" t="s">
        <v>299</v>
      </c>
      <c r="J1351" s="2" t="s">
        <v>40</v>
      </c>
      <c r="K1351" s="3">
        <v>1.1870000000000001</v>
      </c>
      <c r="L1351" s="3">
        <f t="shared" si="63"/>
        <v>0.77735737893423573</v>
      </c>
      <c r="M1351" s="3">
        <f t="shared" si="64"/>
        <v>-0.36335008533972762</v>
      </c>
      <c r="N1351" s="157">
        <v>5.0398591727191598E-2</v>
      </c>
      <c r="O1351" s="158">
        <f t="shared" si="65"/>
        <v>1.2975815987460337</v>
      </c>
    </row>
    <row r="1352" spans="1:15" ht="16">
      <c r="A1352" s="21" t="s">
        <v>1742</v>
      </c>
      <c r="B1352" s="21" t="s">
        <v>1743</v>
      </c>
      <c r="C1352" s="21" t="s">
        <v>186</v>
      </c>
      <c r="D1352" s="21" t="s">
        <v>141</v>
      </c>
      <c r="E1352" s="21" t="s">
        <v>714</v>
      </c>
      <c r="F1352" s="21" t="s">
        <v>1744</v>
      </c>
      <c r="G1352" s="21" t="s">
        <v>1745</v>
      </c>
      <c r="H1352" s="21" t="s">
        <v>1746</v>
      </c>
      <c r="I1352" s="21" t="s">
        <v>1747</v>
      </c>
      <c r="J1352" s="21" t="s">
        <v>483</v>
      </c>
      <c r="K1352" s="22">
        <v>1.1870000000000001</v>
      </c>
      <c r="L1352" s="22">
        <f t="shared" si="63"/>
        <v>0.77735737893423573</v>
      </c>
      <c r="M1352" s="22">
        <f t="shared" si="64"/>
        <v>-0.36335008533972762</v>
      </c>
      <c r="N1352" s="157">
        <v>0.80513902947835403</v>
      </c>
      <c r="O1352" s="158">
        <f t="shared" si="65"/>
        <v>9.4129120226098012E-2</v>
      </c>
    </row>
    <row r="1353" spans="1:15" ht="16">
      <c r="A1353" s="21" t="s">
        <v>4273</v>
      </c>
      <c r="B1353" s="21" t="s">
        <v>4274</v>
      </c>
      <c r="C1353" s="21" t="s">
        <v>53</v>
      </c>
      <c r="D1353" s="21" t="s">
        <v>34</v>
      </c>
      <c r="E1353" s="21" t="s">
        <v>77</v>
      </c>
      <c r="F1353" s="21" t="s">
        <v>4275</v>
      </c>
      <c r="G1353" s="21" t="s">
        <v>4276</v>
      </c>
      <c r="H1353" s="21" t="s">
        <v>4277</v>
      </c>
      <c r="I1353" s="21" t="s">
        <v>4278</v>
      </c>
      <c r="J1353" s="21" t="s">
        <v>40</v>
      </c>
      <c r="K1353" s="22">
        <v>1.1870000000000001</v>
      </c>
      <c r="L1353" s="22">
        <f t="shared" si="63"/>
        <v>0.77735737893423573</v>
      </c>
      <c r="M1353" s="22">
        <f t="shared" si="64"/>
        <v>-0.36335008533972762</v>
      </c>
      <c r="N1353" s="157">
        <v>1</v>
      </c>
      <c r="O1353" s="158">
        <f t="shared" si="65"/>
        <v>0</v>
      </c>
    </row>
    <row r="1354" spans="1:15" ht="16">
      <c r="A1354" s="21" t="s">
        <v>4960</v>
      </c>
      <c r="B1354" s="21" t="s">
        <v>4961</v>
      </c>
      <c r="C1354" s="21" t="s">
        <v>33</v>
      </c>
      <c r="D1354" s="21" t="s">
        <v>40</v>
      </c>
      <c r="E1354" s="21" t="s">
        <v>151</v>
      </c>
      <c r="F1354" s="21" t="s">
        <v>4962</v>
      </c>
      <c r="G1354" s="21" t="s">
        <v>4963</v>
      </c>
      <c r="H1354" s="21" t="s">
        <v>4964</v>
      </c>
      <c r="I1354" s="21" t="s">
        <v>4965</v>
      </c>
      <c r="J1354" s="21" t="s">
        <v>40</v>
      </c>
      <c r="K1354" s="22">
        <v>1.1870000000000001</v>
      </c>
      <c r="L1354" s="22">
        <f t="shared" si="63"/>
        <v>0.77735737893423573</v>
      </c>
      <c r="M1354" s="22">
        <f t="shared" si="64"/>
        <v>-0.36335008533972762</v>
      </c>
      <c r="N1354" s="157">
        <v>1</v>
      </c>
      <c r="O1354" s="158">
        <f t="shared" si="65"/>
        <v>0</v>
      </c>
    </row>
    <row r="1355" spans="1:15" ht="16">
      <c r="A1355" s="21" t="s">
        <v>3794</v>
      </c>
      <c r="B1355" s="21" t="s">
        <v>3795</v>
      </c>
      <c r="C1355" s="21" t="s">
        <v>33</v>
      </c>
      <c r="D1355" s="21" t="s">
        <v>34</v>
      </c>
      <c r="E1355" s="21" t="s">
        <v>158</v>
      </c>
      <c r="F1355" s="21" t="s">
        <v>3796</v>
      </c>
      <c r="G1355" s="21" t="s">
        <v>3797</v>
      </c>
      <c r="H1355" s="21" t="s">
        <v>3798</v>
      </c>
      <c r="I1355" s="21" t="s">
        <v>3799</v>
      </c>
      <c r="J1355" s="21" t="s">
        <v>40</v>
      </c>
      <c r="K1355" s="22">
        <v>1.1870000000000001</v>
      </c>
      <c r="L1355" s="22">
        <f t="shared" si="63"/>
        <v>0.77735737893423573</v>
      </c>
      <c r="M1355" s="22">
        <f t="shared" si="64"/>
        <v>-0.36335008533972762</v>
      </c>
      <c r="N1355" s="157">
        <v>1</v>
      </c>
      <c r="O1355" s="158">
        <f t="shared" si="65"/>
        <v>0</v>
      </c>
    </row>
    <row r="1356" spans="1:15" ht="16">
      <c r="A1356" s="21" t="s">
        <v>7264</v>
      </c>
      <c r="B1356" s="21" t="s">
        <v>7265</v>
      </c>
      <c r="C1356" s="21" t="s">
        <v>33</v>
      </c>
      <c r="D1356" s="21" t="s">
        <v>34</v>
      </c>
      <c r="E1356" s="21" t="s">
        <v>1844</v>
      </c>
      <c r="F1356" s="21" t="s">
        <v>7266</v>
      </c>
      <c r="G1356" s="21" t="s">
        <v>7267</v>
      </c>
      <c r="H1356" s="21" t="s">
        <v>7268</v>
      </c>
      <c r="I1356" s="21" t="s">
        <v>7269</v>
      </c>
      <c r="J1356" s="21" t="s">
        <v>40</v>
      </c>
      <c r="K1356" s="22">
        <v>1.1870000000000001</v>
      </c>
      <c r="L1356" s="22">
        <f t="shared" si="63"/>
        <v>0.77735737893423573</v>
      </c>
      <c r="M1356" s="22">
        <f t="shared" si="64"/>
        <v>-0.36335008533972762</v>
      </c>
      <c r="N1356" s="157">
        <v>1</v>
      </c>
      <c r="O1356" s="158">
        <f t="shared" si="65"/>
        <v>0</v>
      </c>
    </row>
    <row r="1357" spans="1:15" ht="16">
      <c r="A1357" s="21" t="s">
        <v>2588</v>
      </c>
      <c r="B1357" s="21" t="s">
        <v>2589</v>
      </c>
      <c r="C1357" s="21" t="s">
        <v>2590</v>
      </c>
      <c r="D1357" s="21" t="s">
        <v>991</v>
      </c>
      <c r="E1357" s="21" t="s">
        <v>887</v>
      </c>
      <c r="F1357" s="21" t="s">
        <v>2591</v>
      </c>
      <c r="G1357" s="21" t="s">
        <v>2592</v>
      </c>
      <c r="H1357" s="21" t="s">
        <v>2593</v>
      </c>
      <c r="I1357" s="21" t="s">
        <v>2594</v>
      </c>
      <c r="J1357" s="21" t="s">
        <v>102</v>
      </c>
      <c r="K1357" s="22">
        <v>1.1879999999999999</v>
      </c>
      <c r="L1357" s="22">
        <f t="shared" si="63"/>
        <v>0.77801227141859475</v>
      </c>
      <c r="M1357" s="22">
        <f t="shared" si="64"/>
        <v>-0.36213518418086865</v>
      </c>
      <c r="N1357" s="157">
        <v>1</v>
      </c>
      <c r="O1357" s="158">
        <f t="shared" si="65"/>
        <v>0</v>
      </c>
    </row>
    <row r="1358" spans="1:15" ht="16">
      <c r="A1358" s="21" t="s">
        <v>2947</v>
      </c>
      <c r="B1358" s="21" t="s">
        <v>2948</v>
      </c>
      <c r="C1358" s="21" t="s">
        <v>33</v>
      </c>
      <c r="D1358" s="21" t="s">
        <v>76</v>
      </c>
      <c r="E1358" s="21" t="s">
        <v>214</v>
      </c>
      <c r="F1358" s="21" t="s">
        <v>2949</v>
      </c>
      <c r="G1358" s="21" t="s">
        <v>2950</v>
      </c>
      <c r="H1358" s="21" t="s">
        <v>2951</v>
      </c>
      <c r="I1358" s="21" t="s">
        <v>2952</v>
      </c>
      <c r="J1358" s="21" t="s">
        <v>1069</v>
      </c>
      <c r="K1358" s="22">
        <v>1.1879999999999999</v>
      </c>
      <c r="L1358" s="22">
        <f t="shared" si="63"/>
        <v>0.77801227141859475</v>
      </c>
      <c r="M1358" s="22">
        <f t="shared" si="64"/>
        <v>-0.36213518418086865</v>
      </c>
      <c r="N1358" s="157">
        <v>1</v>
      </c>
      <c r="O1358" s="158">
        <f t="shared" si="65"/>
        <v>0</v>
      </c>
    </row>
    <row r="1359" spans="1:15">
      <c r="A1359" s="21" t="s">
        <v>1755</v>
      </c>
      <c r="B1359" s="21" t="s">
        <v>1756</v>
      </c>
      <c r="C1359" s="21" t="s">
        <v>43</v>
      </c>
      <c r="D1359" s="21" t="s">
        <v>34</v>
      </c>
      <c r="E1359" s="21" t="s">
        <v>207</v>
      </c>
      <c r="F1359" s="21" t="s">
        <v>1757</v>
      </c>
      <c r="G1359" s="21" t="s">
        <v>1758</v>
      </c>
      <c r="H1359" s="21" t="s">
        <v>1759</v>
      </c>
      <c r="I1359" s="21" t="s">
        <v>1760</v>
      </c>
      <c r="J1359" s="21" t="s">
        <v>1761</v>
      </c>
      <c r="K1359" s="22">
        <v>1.1890000000000001</v>
      </c>
      <c r="L1359" s="22">
        <f t="shared" si="63"/>
        <v>0.77866716390295398</v>
      </c>
      <c r="M1359" s="22">
        <f t="shared" si="64"/>
        <v>-0.36092130523597837</v>
      </c>
      <c r="N1359" s="23">
        <v>2.91057125655509E-2</v>
      </c>
      <c r="O1359" s="24">
        <f t="shared" si="65"/>
        <v>1.5360217638589637</v>
      </c>
    </row>
    <row r="1360" spans="1:15" ht="16">
      <c r="A1360" s="21" t="s">
        <v>6563</v>
      </c>
      <c r="B1360" s="21" t="s">
        <v>6564</v>
      </c>
      <c r="C1360" s="21" t="s">
        <v>2930</v>
      </c>
      <c r="D1360" s="21" t="s">
        <v>141</v>
      </c>
      <c r="E1360" s="21" t="s">
        <v>937</v>
      </c>
      <c r="F1360" s="21" t="s">
        <v>6565</v>
      </c>
      <c r="G1360" s="21" t="s">
        <v>6566</v>
      </c>
      <c r="H1360" s="21" t="s">
        <v>6567</v>
      </c>
      <c r="I1360" s="21" t="s">
        <v>6568</v>
      </c>
      <c r="J1360" s="21" t="s">
        <v>40</v>
      </c>
      <c r="K1360" s="22">
        <v>1.1890000000000001</v>
      </c>
      <c r="L1360" s="22">
        <f t="shared" si="63"/>
        <v>0.77866716390295398</v>
      </c>
      <c r="M1360" s="22">
        <f t="shared" si="64"/>
        <v>-0.36092130523597837</v>
      </c>
      <c r="N1360" s="157">
        <v>1</v>
      </c>
      <c r="O1360" s="158">
        <f t="shared" si="65"/>
        <v>0</v>
      </c>
    </row>
    <row r="1361" spans="1:15">
      <c r="A1361" s="21" t="s">
        <v>8529</v>
      </c>
      <c r="B1361" s="21" t="s">
        <v>8530</v>
      </c>
      <c r="C1361" s="21" t="s">
        <v>186</v>
      </c>
      <c r="D1361" s="21" t="s">
        <v>40</v>
      </c>
      <c r="E1361" s="21" t="s">
        <v>714</v>
      </c>
      <c r="F1361" s="21" t="s">
        <v>715</v>
      </c>
      <c r="G1361" s="21" t="s">
        <v>8531</v>
      </c>
      <c r="H1361" s="21" t="s">
        <v>8532</v>
      </c>
      <c r="I1361" s="21" t="s">
        <v>8533</v>
      </c>
      <c r="J1361" s="21" t="s">
        <v>719</v>
      </c>
      <c r="K1361" s="22">
        <v>1.1890000000000001</v>
      </c>
      <c r="L1361" s="22">
        <f t="shared" si="63"/>
        <v>0.77866716390295398</v>
      </c>
      <c r="M1361" s="22">
        <f t="shared" si="64"/>
        <v>-0.36092130523597837</v>
      </c>
      <c r="N1361" s="23" t="s">
        <v>40</v>
      </c>
      <c r="O1361" s="24" t="e">
        <f t="shared" si="65"/>
        <v>#VALUE!</v>
      </c>
    </row>
    <row r="1362" spans="1:15" ht="16">
      <c r="A1362" s="2" t="s">
        <v>1212</v>
      </c>
      <c r="B1362" s="2" t="s">
        <v>1213</v>
      </c>
      <c r="C1362" s="2" t="s">
        <v>53</v>
      </c>
      <c r="D1362" s="2" t="s">
        <v>44</v>
      </c>
      <c r="E1362" s="2" t="s">
        <v>1214</v>
      </c>
      <c r="F1362" s="2" t="s">
        <v>1215</v>
      </c>
      <c r="G1362" s="2" t="s">
        <v>1216</v>
      </c>
      <c r="H1362" s="2" t="s">
        <v>1217</v>
      </c>
      <c r="I1362" s="2" t="s">
        <v>1218</v>
      </c>
      <c r="J1362" s="2" t="s">
        <v>40</v>
      </c>
      <c r="K1362" s="3">
        <v>1.19</v>
      </c>
      <c r="L1362" s="3">
        <f t="shared" si="63"/>
        <v>0.779322056387313</v>
      </c>
      <c r="M1362" s="3">
        <f t="shared" si="64"/>
        <v>-0.35970844678632846</v>
      </c>
      <c r="N1362" s="157">
        <v>1</v>
      </c>
      <c r="O1362" s="158">
        <f t="shared" si="65"/>
        <v>0</v>
      </c>
    </row>
    <row r="1363" spans="1:15" ht="16">
      <c r="A1363" s="21" t="s">
        <v>1695</v>
      </c>
      <c r="B1363" s="21" t="s">
        <v>1696</v>
      </c>
      <c r="C1363" s="21" t="s">
        <v>53</v>
      </c>
      <c r="D1363" s="21" t="s">
        <v>34</v>
      </c>
      <c r="E1363" s="21" t="s">
        <v>111</v>
      </c>
      <c r="F1363" s="21" t="s">
        <v>1697</v>
      </c>
      <c r="G1363" s="21" t="s">
        <v>1698</v>
      </c>
      <c r="H1363" s="21" t="s">
        <v>1699</v>
      </c>
      <c r="I1363" s="21" t="s">
        <v>1700</v>
      </c>
      <c r="J1363" s="21" t="s">
        <v>1701</v>
      </c>
      <c r="K1363" s="22">
        <v>1.19</v>
      </c>
      <c r="L1363" s="22">
        <f t="shared" si="63"/>
        <v>0.779322056387313</v>
      </c>
      <c r="M1363" s="22">
        <f t="shared" si="64"/>
        <v>-0.35970844678632846</v>
      </c>
      <c r="N1363" s="157">
        <v>1</v>
      </c>
      <c r="O1363" s="158">
        <f t="shared" si="65"/>
        <v>0</v>
      </c>
    </row>
    <row r="1364" spans="1:15" ht="16">
      <c r="A1364" s="21" t="s">
        <v>2456</v>
      </c>
      <c r="B1364" s="21" t="s">
        <v>2457</v>
      </c>
      <c r="C1364" s="21" t="s">
        <v>53</v>
      </c>
      <c r="D1364" s="21" t="s">
        <v>86</v>
      </c>
      <c r="E1364" s="21" t="s">
        <v>158</v>
      </c>
      <c r="F1364" s="21" t="s">
        <v>2458</v>
      </c>
      <c r="G1364" s="21" t="s">
        <v>2459</v>
      </c>
      <c r="H1364" s="21" t="s">
        <v>2460</v>
      </c>
      <c r="I1364" s="21" t="s">
        <v>2461</v>
      </c>
      <c r="J1364" s="21" t="s">
        <v>2462</v>
      </c>
      <c r="K1364" s="22">
        <v>1.19</v>
      </c>
      <c r="L1364" s="22">
        <f t="shared" si="63"/>
        <v>0.779322056387313</v>
      </c>
      <c r="M1364" s="22">
        <f t="shared" si="64"/>
        <v>-0.35970844678632846</v>
      </c>
      <c r="N1364" s="157">
        <v>1</v>
      </c>
      <c r="O1364" s="158">
        <f t="shared" si="65"/>
        <v>0</v>
      </c>
    </row>
    <row r="1365" spans="1:15" ht="16">
      <c r="A1365" s="21" t="s">
        <v>2271</v>
      </c>
      <c r="B1365" s="21" t="s">
        <v>2272</v>
      </c>
      <c r="C1365" s="21" t="s">
        <v>33</v>
      </c>
      <c r="D1365" s="21" t="s">
        <v>34</v>
      </c>
      <c r="E1365" s="21" t="s">
        <v>111</v>
      </c>
      <c r="F1365" s="21" t="s">
        <v>2273</v>
      </c>
      <c r="G1365" s="21" t="s">
        <v>2274</v>
      </c>
      <c r="H1365" s="21" t="s">
        <v>2275</v>
      </c>
      <c r="I1365" s="21" t="s">
        <v>2276</v>
      </c>
      <c r="J1365" s="21" t="s">
        <v>2277</v>
      </c>
      <c r="K1365" s="22">
        <v>1.19</v>
      </c>
      <c r="L1365" s="22">
        <f t="shared" si="63"/>
        <v>0.779322056387313</v>
      </c>
      <c r="M1365" s="22">
        <f t="shared" si="64"/>
        <v>-0.35970844678632846</v>
      </c>
      <c r="N1365" s="157">
        <v>1</v>
      </c>
      <c r="O1365" s="158">
        <f t="shared" si="65"/>
        <v>0</v>
      </c>
    </row>
    <row r="1366" spans="1:15" ht="16">
      <c r="A1366" s="21" t="s">
        <v>3776</v>
      </c>
      <c r="B1366" s="21" t="s">
        <v>3777</v>
      </c>
      <c r="C1366" s="21" t="s">
        <v>186</v>
      </c>
      <c r="D1366" s="21" t="s">
        <v>141</v>
      </c>
      <c r="E1366" s="21" t="s">
        <v>214</v>
      </c>
      <c r="F1366" s="21" t="s">
        <v>3778</v>
      </c>
      <c r="G1366" s="21" t="s">
        <v>3779</v>
      </c>
      <c r="H1366" s="21" t="s">
        <v>3780</v>
      </c>
      <c r="I1366" s="21" t="s">
        <v>3781</v>
      </c>
      <c r="J1366" s="21" t="s">
        <v>40</v>
      </c>
      <c r="K1366" s="22">
        <v>1.19</v>
      </c>
      <c r="L1366" s="22">
        <f t="shared" si="63"/>
        <v>0.779322056387313</v>
      </c>
      <c r="M1366" s="22">
        <f t="shared" si="64"/>
        <v>-0.35970844678632846</v>
      </c>
      <c r="N1366" s="157">
        <v>1</v>
      </c>
      <c r="O1366" s="158">
        <f t="shared" si="65"/>
        <v>0</v>
      </c>
    </row>
    <row r="1367" spans="1:15" ht="16">
      <c r="A1367" s="21" t="s">
        <v>4491</v>
      </c>
      <c r="B1367" s="21" t="s">
        <v>4492</v>
      </c>
      <c r="C1367" s="21" t="s">
        <v>33</v>
      </c>
      <c r="D1367" s="21" t="s">
        <v>76</v>
      </c>
      <c r="E1367" s="21" t="s">
        <v>214</v>
      </c>
      <c r="F1367" s="21" t="s">
        <v>1576</v>
      </c>
      <c r="G1367" s="21" t="s">
        <v>4493</v>
      </c>
      <c r="H1367" s="21" t="s">
        <v>4494</v>
      </c>
      <c r="I1367" s="21" t="s">
        <v>4495</v>
      </c>
      <c r="J1367" s="21" t="s">
        <v>4496</v>
      </c>
      <c r="K1367" s="22">
        <v>1.19</v>
      </c>
      <c r="L1367" s="22">
        <f t="shared" si="63"/>
        <v>0.779322056387313</v>
      </c>
      <c r="M1367" s="22">
        <f t="shared" si="64"/>
        <v>-0.35970844678632846</v>
      </c>
      <c r="N1367" s="157">
        <v>1</v>
      </c>
      <c r="O1367" s="158">
        <f t="shared" si="65"/>
        <v>0</v>
      </c>
    </row>
    <row r="1368" spans="1:15" ht="16">
      <c r="A1368" s="21" t="s">
        <v>5242</v>
      </c>
      <c r="B1368" s="21" t="s">
        <v>5243</v>
      </c>
      <c r="C1368" s="21" t="s">
        <v>85</v>
      </c>
      <c r="D1368" s="21" t="s">
        <v>34</v>
      </c>
      <c r="E1368" s="21" t="s">
        <v>1321</v>
      </c>
      <c r="F1368" s="21" t="s">
        <v>3195</v>
      </c>
      <c r="G1368" s="21" t="s">
        <v>5244</v>
      </c>
      <c r="H1368" s="21" t="s">
        <v>5245</v>
      </c>
      <c r="I1368" s="21" t="s">
        <v>5246</v>
      </c>
      <c r="J1368" s="21" t="s">
        <v>40</v>
      </c>
      <c r="K1368" s="22">
        <v>1.1910000000000001</v>
      </c>
      <c r="L1368" s="22">
        <f t="shared" si="63"/>
        <v>0.77997694887167213</v>
      </c>
      <c r="M1368" s="22">
        <f t="shared" si="64"/>
        <v>-0.35849660711752029</v>
      </c>
      <c r="N1368" s="157">
        <v>1</v>
      </c>
      <c r="O1368" s="158">
        <f t="shared" si="65"/>
        <v>0</v>
      </c>
    </row>
    <row r="1369" spans="1:15" ht="16">
      <c r="A1369" s="21" t="s">
        <v>6780</v>
      </c>
      <c r="B1369" s="21" t="s">
        <v>6781</v>
      </c>
      <c r="C1369" s="21" t="s">
        <v>33</v>
      </c>
      <c r="D1369" s="21" t="s">
        <v>40</v>
      </c>
      <c r="E1369" s="21" t="s">
        <v>207</v>
      </c>
      <c r="F1369" s="21" t="s">
        <v>1663</v>
      </c>
      <c r="G1369" s="21" t="s">
        <v>6782</v>
      </c>
      <c r="H1369" s="21" t="s">
        <v>6783</v>
      </c>
      <c r="I1369" s="21" t="s">
        <v>6784</v>
      </c>
      <c r="J1369" s="21" t="s">
        <v>3625</v>
      </c>
      <c r="K1369" s="22">
        <v>1.1910000000000001</v>
      </c>
      <c r="L1369" s="22">
        <f t="shared" si="63"/>
        <v>0.77997694887167213</v>
      </c>
      <c r="M1369" s="22">
        <f t="shared" si="64"/>
        <v>-0.35849660711752029</v>
      </c>
      <c r="N1369" s="157">
        <v>1</v>
      </c>
      <c r="O1369" s="158">
        <f t="shared" si="65"/>
        <v>0</v>
      </c>
    </row>
    <row r="1370" spans="1:15">
      <c r="A1370" s="21" t="s">
        <v>9610</v>
      </c>
      <c r="B1370" s="21" t="s">
        <v>9611</v>
      </c>
      <c r="C1370" s="21" t="s">
        <v>33</v>
      </c>
      <c r="D1370" s="21" t="s">
        <v>86</v>
      </c>
      <c r="E1370" s="21" t="s">
        <v>214</v>
      </c>
      <c r="F1370" s="21" t="s">
        <v>6754</v>
      </c>
      <c r="G1370" s="21" t="s">
        <v>9612</v>
      </c>
      <c r="H1370" s="21" t="s">
        <v>9613</v>
      </c>
      <c r="I1370" s="21" t="s">
        <v>9614</v>
      </c>
      <c r="J1370" s="21" t="s">
        <v>1701</v>
      </c>
      <c r="K1370" s="22">
        <v>1.1910000000000001</v>
      </c>
      <c r="L1370" s="22">
        <f t="shared" si="63"/>
        <v>0.77997694887167213</v>
      </c>
      <c r="M1370" s="22">
        <f t="shared" si="64"/>
        <v>-0.35849660711752029</v>
      </c>
      <c r="N1370" s="23" t="s">
        <v>40</v>
      </c>
      <c r="O1370" s="24" t="e">
        <f t="shared" si="65"/>
        <v>#VALUE!</v>
      </c>
    </row>
    <row r="1371" spans="1:15" ht="16">
      <c r="A1371" s="21" t="s">
        <v>6988</v>
      </c>
      <c r="B1371" s="21" t="s">
        <v>6989</v>
      </c>
      <c r="C1371" s="21" t="s">
        <v>235</v>
      </c>
      <c r="D1371" s="21" t="s">
        <v>40</v>
      </c>
      <c r="E1371" s="21" t="s">
        <v>2111</v>
      </c>
      <c r="F1371" s="21" t="s">
        <v>5092</v>
      </c>
      <c r="G1371" s="21" t="s">
        <v>6990</v>
      </c>
      <c r="H1371" s="21" t="s">
        <v>6991</v>
      </c>
      <c r="I1371" s="21" t="s">
        <v>6992</v>
      </c>
      <c r="J1371" s="21" t="s">
        <v>40</v>
      </c>
      <c r="K1371" s="22">
        <v>1.1919999999999999</v>
      </c>
      <c r="L1371" s="22">
        <f t="shared" si="63"/>
        <v>0.78063184135603114</v>
      </c>
      <c r="M1371" s="22">
        <f t="shared" si="64"/>
        <v>-0.35728578451947279</v>
      </c>
      <c r="N1371" s="157">
        <v>1</v>
      </c>
      <c r="O1371" s="158">
        <f t="shared" si="65"/>
        <v>0</v>
      </c>
    </row>
    <row r="1372" spans="1:15">
      <c r="A1372" s="21" t="s">
        <v>8079</v>
      </c>
      <c r="B1372" s="21" t="s">
        <v>8080</v>
      </c>
      <c r="C1372" s="21" t="s">
        <v>40</v>
      </c>
      <c r="D1372" s="21" t="s">
        <v>86</v>
      </c>
      <c r="E1372" s="21" t="s">
        <v>40</v>
      </c>
      <c r="F1372" s="21" t="s">
        <v>8081</v>
      </c>
      <c r="G1372" s="21" t="s">
        <v>8082</v>
      </c>
      <c r="H1372" s="21" t="s">
        <v>8083</v>
      </c>
      <c r="I1372" s="21" t="s">
        <v>8084</v>
      </c>
      <c r="J1372" s="21" t="s">
        <v>40</v>
      </c>
      <c r="K1372" s="22">
        <v>1.1919999999999999</v>
      </c>
      <c r="L1372" s="22">
        <f t="shared" si="63"/>
        <v>0.78063184135603114</v>
      </c>
      <c r="M1372" s="22">
        <f t="shared" si="64"/>
        <v>-0.35728578451947279</v>
      </c>
      <c r="N1372" s="23" t="s">
        <v>40</v>
      </c>
      <c r="O1372" s="24" t="e">
        <f t="shared" si="65"/>
        <v>#VALUE!</v>
      </c>
    </row>
    <row r="1373" spans="1:15" ht="16">
      <c r="A1373" s="2" t="s">
        <v>1091</v>
      </c>
      <c r="B1373" s="2" t="s">
        <v>1092</v>
      </c>
      <c r="C1373" s="2" t="s">
        <v>33</v>
      </c>
      <c r="D1373" s="2" t="s">
        <v>314</v>
      </c>
      <c r="E1373" s="2" t="s">
        <v>158</v>
      </c>
      <c r="F1373" s="2" t="s">
        <v>1093</v>
      </c>
      <c r="G1373" s="2" t="s">
        <v>1094</v>
      </c>
      <c r="H1373" s="2" t="s">
        <v>1095</v>
      </c>
      <c r="I1373" s="2" t="s">
        <v>1096</v>
      </c>
      <c r="J1373" s="2" t="s">
        <v>1097</v>
      </c>
      <c r="K1373" s="3">
        <v>1.1930000000000001</v>
      </c>
      <c r="L1373" s="3">
        <f t="shared" si="63"/>
        <v>0.78128673384039027</v>
      </c>
      <c r="M1373" s="3">
        <f t="shared" si="64"/>
        <v>-0.35607597728640628</v>
      </c>
      <c r="N1373" s="157">
        <v>1</v>
      </c>
      <c r="O1373" s="158">
        <f t="shared" si="65"/>
        <v>0</v>
      </c>
    </row>
    <row r="1374" spans="1:15" ht="16">
      <c r="A1374" s="21" t="s">
        <v>2701</v>
      </c>
      <c r="B1374" s="21" t="s">
        <v>2702</v>
      </c>
      <c r="C1374" s="21" t="s">
        <v>33</v>
      </c>
      <c r="D1374" s="21" t="s">
        <v>34</v>
      </c>
      <c r="E1374" s="21" t="s">
        <v>62</v>
      </c>
      <c r="F1374" s="21" t="s">
        <v>2703</v>
      </c>
      <c r="G1374" s="21" t="s">
        <v>2704</v>
      </c>
      <c r="H1374" s="21" t="s">
        <v>2705</v>
      </c>
      <c r="I1374" s="21" t="s">
        <v>2706</v>
      </c>
      <c r="J1374" s="21" t="s">
        <v>2707</v>
      </c>
      <c r="K1374" s="22">
        <v>1.1930000000000001</v>
      </c>
      <c r="L1374" s="22">
        <f t="shared" si="63"/>
        <v>0.78128673384039027</v>
      </c>
      <c r="M1374" s="22">
        <f t="shared" si="64"/>
        <v>-0.35607597728640628</v>
      </c>
      <c r="N1374" s="157">
        <v>1</v>
      </c>
      <c r="O1374" s="158">
        <f t="shared" si="65"/>
        <v>0</v>
      </c>
    </row>
    <row r="1375" spans="1:15" ht="16">
      <c r="A1375" s="21" t="s">
        <v>3730</v>
      </c>
      <c r="B1375" s="21" t="s">
        <v>3731</v>
      </c>
      <c r="C1375" s="21" t="s">
        <v>33</v>
      </c>
      <c r="D1375" s="21" t="s">
        <v>34</v>
      </c>
      <c r="E1375" s="21" t="s">
        <v>77</v>
      </c>
      <c r="F1375" s="21" t="s">
        <v>3732</v>
      </c>
      <c r="G1375" s="21" t="s">
        <v>3733</v>
      </c>
      <c r="H1375" s="21" t="s">
        <v>3734</v>
      </c>
      <c r="I1375" s="21" t="s">
        <v>3735</v>
      </c>
      <c r="J1375" s="21" t="s">
        <v>3736</v>
      </c>
      <c r="K1375" s="22">
        <v>1.1930000000000001</v>
      </c>
      <c r="L1375" s="22">
        <f t="shared" si="63"/>
        <v>0.78128673384039027</v>
      </c>
      <c r="M1375" s="22">
        <f t="shared" si="64"/>
        <v>-0.35607597728640628</v>
      </c>
      <c r="N1375" s="157">
        <v>1</v>
      </c>
      <c r="O1375" s="158">
        <f t="shared" si="65"/>
        <v>0</v>
      </c>
    </row>
    <row r="1376" spans="1:15" ht="16">
      <c r="A1376" s="21" t="s">
        <v>3546</v>
      </c>
      <c r="B1376" s="21" t="s">
        <v>3547</v>
      </c>
      <c r="C1376" s="21" t="s">
        <v>33</v>
      </c>
      <c r="D1376" s="21" t="s">
        <v>34</v>
      </c>
      <c r="E1376" s="21" t="s">
        <v>151</v>
      </c>
      <c r="F1376" s="21" t="s">
        <v>872</v>
      </c>
      <c r="G1376" s="21" t="s">
        <v>3548</v>
      </c>
      <c r="H1376" s="21" t="s">
        <v>3549</v>
      </c>
      <c r="I1376" s="21" t="s">
        <v>3550</v>
      </c>
      <c r="J1376" s="21" t="s">
        <v>3551</v>
      </c>
      <c r="K1376" s="22">
        <v>1.1930000000000001</v>
      </c>
      <c r="L1376" s="22">
        <f t="shared" si="63"/>
        <v>0.78128673384039027</v>
      </c>
      <c r="M1376" s="22">
        <f t="shared" si="64"/>
        <v>-0.35607597728640628</v>
      </c>
      <c r="N1376" s="157">
        <v>1</v>
      </c>
      <c r="O1376" s="158">
        <f t="shared" si="65"/>
        <v>0</v>
      </c>
    </row>
    <row r="1377" spans="1:15" ht="16">
      <c r="A1377" s="21" t="s">
        <v>6142</v>
      </c>
      <c r="B1377" s="21" t="s">
        <v>6143</v>
      </c>
      <c r="C1377" s="21" t="s">
        <v>40</v>
      </c>
      <c r="D1377" s="21" t="s">
        <v>40</v>
      </c>
      <c r="E1377" s="21" t="s">
        <v>40</v>
      </c>
      <c r="F1377" s="21" t="s">
        <v>5364</v>
      </c>
      <c r="G1377" s="21" t="s">
        <v>6144</v>
      </c>
      <c r="H1377" s="21" t="s">
        <v>6145</v>
      </c>
      <c r="I1377" s="21" t="s">
        <v>6146</v>
      </c>
      <c r="J1377" s="21" t="s">
        <v>40</v>
      </c>
      <c r="K1377" s="22">
        <v>1.1930000000000001</v>
      </c>
      <c r="L1377" s="22">
        <f t="shared" si="63"/>
        <v>0.78128673384039027</v>
      </c>
      <c r="M1377" s="22">
        <f t="shared" si="64"/>
        <v>-0.35607597728640628</v>
      </c>
      <c r="N1377" s="157">
        <v>1</v>
      </c>
      <c r="O1377" s="158">
        <f t="shared" si="65"/>
        <v>0</v>
      </c>
    </row>
    <row r="1378" spans="1:15" ht="16">
      <c r="A1378" s="21" t="s">
        <v>7980</v>
      </c>
      <c r="B1378" s="21" t="s">
        <v>7981</v>
      </c>
      <c r="C1378" s="21" t="s">
        <v>85</v>
      </c>
      <c r="D1378" s="21" t="s">
        <v>40</v>
      </c>
      <c r="E1378" s="21" t="s">
        <v>1468</v>
      </c>
      <c r="F1378" s="21" t="s">
        <v>7982</v>
      </c>
      <c r="G1378" s="21" t="s">
        <v>7983</v>
      </c>
      <c r="H1378" s="21" t="s">
        <v>7984</v>
      </c>
      <c r="I1378" s="21" t="s">
        <v>7985</v>
      </c>
      <c r="J1378" s="21" t="s">
        <v>5167</v>
      </c>
      <c r="K1378" s="22">
        <v>1.1930000000000001</v>
      </c>
      <c r="L1378" s="22">
        <f t="shared" si="63"/>
        <v>0.78128673384039027</v>
      </c>
      <c r="M1378" s="22">
        <f t="shared" si="64"/>
        <v>-0.35607597728640628</v>
      </c>
      <c r="N1378" s="157">
        <v>1</v>
      </c>
      <c r="O1378" s="158">
        <f t="shared" si="65"/>
        <v>0</v>
      </c>
    </row>
    <row r="1379" spans="1:15" ht="16">
      <c r="A1379" s="21" t="s">
        <v>2328</v>
      </c>
      <c r="B1379" s="21" t="s">
        <v>2329</v>
      </c>
      <c r="C1379" s="21" t="s">
        <v>53</v>
      </c>
      <c r="D1379" s="21" t="s">
        <v>86</v>
      </c>
      <c r="E1379" s="21" t="s">
        <v>511</v>
      </c>
      <c r="F1379" s="21" t="s">
        <v>2330</v>
      </c>
      <c r="G1379" s="21" t="s">
        <v>2331</v>
      </c>
      <c r="H1379" s="21" t="s">
        <v>2332</v>
      </c>
      <c r="I1379" s="21" t="s">
        <v>2333</v>
      </c>
      <c r="J1379" s="21" t="s">
        <v>355</v>
      </c>
      <c r="K1379" s="22">
        <v>1.194</v>
      </c>
      <c r="L1379" s="22">
        <f t="shared" si="63"/>
        <v>0.78194162632474928</v>
      </c>
      <c r="M1379" s="22">
        <f t="shared" si="64"/>
        <v>-0.3548671837168294</v>
      </c>
      <c r="N1379" s="157">
        <v>1</v>
      </c>
      <c r="O1379" s="158">
        <f t="shared" si="65"/>
        <v>0</v>
      </c>
    </row>
    <row r="1380" spans="1:15" ht="16">
      <c r="A1380" s="21" t="s">
        <v>4011</v>
      </c>
      <c r="B1380" s="21" t="s">
        <v>4012</v>
      </c>
      <c r="C1380" s="21" t="s">
        <v>53</v>
      </c>
      <c r="D1380" s="21" t="s">
        <v>34</v>
      </c>
      <c r="E1380" s="21" t="s">
        <v>511</v>
      </c>
      <c r="F1380" s="21" t="s">
        <v>4013</v>
      </c>
      <c r="G1380" s="21" t="s">
        <v>4014</v>
      </c>
      <c r="H1380" s="21" t="s">
        <v>4015</v>
      </c>
      <c r="I1380" s="21" t="s">
        <v>4016</v>
      </c>
      <c r="J1380" s="21" t="s">
        <v>3109</v>
      </c>
      <c r="K1380" s="22">
        <v>1.194</v>
      </c>
      <c r="L1380" s="22">
        <f t="shared" si="63"/>
        <v>0.78194162632474928</v>
      </c>
      <c r="M1380" s="22">
        <f t="shared" si="64"/>
        <v>-0.3548671837168294</v>
      </c>
      <c r="N1380" s="157">
        <v>1</v>
      </c>
      <c r="O1380" s="158">
        <f t="shared" si="65"/>
        <v>0</v>
      </c>
    </row>
    <row r="1381" spans="1:15" ht="16">
      <c r="A1381" s="2" t="s">
        <v>555</v>
      </c>
      <c r="B1381" s="2" t="s">
        <v>556</v>
      </c>
      <c r="C1381" s="2" t="s">
        <v>43</v>
      </c>
      <c r="D1381" s="2" t="s">
        <v>557</v>
      </c>
      <c r="E1381" s="2" t="s">
        <v>45</v>
      </c>
      <c r="F1381" s="2" t="s">
        <v>558</v>
      </c>
      <c r="G1381" s="2" t="s">
        <v>559</v>
      </c>
      <c r="H1381" s="2" t="s">
        <v>560</v>
      </c>
      <c r="I1381" s="2" t="s">
        <v>561</v>
      </c>
      <c r="J1381" s="2" t="s">
        <v>40</v>
      </c>
      <c r="K1381" s="3">
        <v>1.1950000000000001</v>
      </c>
      <c r="L1381" s="3">
        <f t="shared" si="63"/>
        <v>0.78259651880910841</v>
      </c>
      <c r="M1381" s="3">
        <f t="shared" si="64"/>
        <v>-0.35365940211352348</v>
      </c>
      <c r="N1381" s="157">
        <v>1</v>
      </c>
      <c r="O1381" s="158">
        <f t="shared" si="65"/>
        <v>0</v>
      </c>
    </row>
    <row r="1382" spans="1:15" ht="16">
      <c r="A1382" s="21" t="s">
        <v>4128</v>
      </c>
      <c r="B1382" s="21" t="s">
        <v>4129</v>
      </c>
      <c r="C1382" s="21" t="s">
        <v>328</v>
      </c>
      <c r="D1382" s="21" t="s">
        <v>76</v>
      </c>
      <c r="E1382" s="21" t="s">
        <v>111</v>
      </c>
      <c r="F1382" s="21" t="s">
        <v>4130</v>
      </c>
      <c r="G1382" s="21" t="s">
        <v>4131</v>
      </c>
      <c r="H1382" s="21" t="s">
        <v>4132</v>
      </c>
      <c r="I1382" s="21" t="s">
        <v>4133</v>
      </c>
      <c r="J1382" s="21" t="s">
        <v>4134</v>
      </c>
      <c r="K1382" s="22">
        <v>1.1950000000000001</v>
      </c>
      <c r="L1382" s="22">
        <f t="shared" si="63"/>
        <v>0.78259651880910841</v>
      </c>
      <c r="M1382" s="22">
        <f t="shared" si="64"/>
        <v>-0.35365940211352348</v>
      </c>
      <c r="N1382" s="157">
        <v>1</v>
      </c>
      <c r="O1382" s="158">
        <f t="shared" si="65"/>
        <v>0</v>
      </c>
    </row>
    <row r="1383" spans="1:15" ht="16">
      <c r="A1383" s="21" t="s">
        <v>5290</v>
      </c>
      <c r="B1383" s="21" t="s">
        <v>5291</v>
      </c>
      <c r="C1383" s="21" t="s">
        <v>33</v>
      </c>
      <c r="D1383" s="21" t="s">
        <v>86</v>
      </c>
      <c r="E1383" s="21" t="s">
        <v>1903</v>
      </c>
      <c r="F1383" s="21" t="s">
        <v>5292</v>
      </c>
      <c r="G1383" s="21" t="s">
        <v>5293</v>
      </c>
      <c r="H1383" s="21" t="s">
        <v>5294</v>
      </c>
      <c r="I1383" s="21" t="s">
        <v>5295</v>
      </c>
      <c r="J1383" s="21" t="s">
        <v>5296</v>
      </c>
      <c r="K1383" s="22">
        <v>1.1950000000000001</v>
      </c>
      <c r="L1383" s="22">
        <f t="shared" si="63"/>
        <v>0.78259651880910841</v>
      </c>
      <c r="M1383" s="22">
        <f t="shared" si="64"/>
        <v>-0.35365940211352348</v>
      </c>
      <c r="N1383" s="157">
        <v>1</v>
      </c>
      <c r="O1383" s="158">
        <f t="shared" si="65"/>
        <v>0</v>
      </c>
    </row>
    <row r="1384" spans="1:15" ht="16">
      <c r="A1384" s="21" t="s">
        <v>5992</v>
      </c>
      <c r="B1384" s="21" t="s">
        <v>5993</v>
      </c>
      <c r="C1384" s="21" t="s">
        <v>921</v>
      </c>
      <c r="D1384" s="21" t="s">
        <v>141</v>
      </c>
      <c r="E1384" s="21" t="s">
        <v>478</v>
      </c>
      <c r="F1384" s="21" t="s">
        <v>5994</v>
      </c>
      <c r="G1384" s="21" t="s">
        <v>5995</v>
      </c>
      <c r="H1384" s="21" t="s">
        <v>5996</v>
      </c>
      <c r="I1384" s="21" t="s">
        <v>5997</v>
      </c>
      <c r="J1384" s="21" t="s">
        <v>1180</v>
      </c>
      <c r="K1384" s="22">
        <v>1.1950000000000001</v>
      </c>
      <c r="L1384" s="22">
        <f t="shared" si="63"/>
        <v>0.78259651880910841</v>
      </c>
      <c r="M1384" s="22">
        <f t="shared" si="64"/>
        <v>-0.35365940211352348</v>
      </c>
      <c r="N1384" s="157">
        <v>1</v>
      </c>
      <c r="O1384" s="158">
        <f t="shared" si="65"/>
        <v>0</v>
      </c>
    </row>
    <row r="1385" spans="1:15" ht="16">
      <c r="A1385" s="21" t="s">
        <v>7604</v>
      </c>
      <c r="B1385" s="21" t="s">
        <v>7605</v>
      </c>
      <c r="C1385" s="21" t="s">
        <v>7606</v>
      </c>
      <c r="D1385" s="21" t="s">
        <v>141</v>
      </c>
      <c r="E1385" s="21" t="s">
        <v>519</v>
      </c>
      <c r="F1385" s="21" t="s">
        <v>7607</v>
      </c>
      <c r="G1385" s="21" t="s">
        <v>7608</v>
      </c>
      <c r="H1385" s="21" t="s">
        <v>7609</v>
      </c>
      <c r="I1385" s="21" t="s">
        <v>7610</v>
      </c>
      <c r="J1385" s="21" t="s">
        <v>40</v>
      </c>
      <c r="K1385" s="22">
        <v>1.1950000000000001</v>
      </c>
      <c r="L1385" s="22">
        <f t="shared" si="63"/>
        <v>0.78259651880910841</v>
      </c>
      <c r="M1385" s="22">
        <f t="shared" si="64"/>
        <v>-0.35365940211352348</v>
      </c>
      <c r="N1385" s="157">
        <v>1</v>
      </c>
      <c r="O1385" s="158">
        <f t="shared" si="65"/>
        <v>0</v>
      </c>
    </row>
    <row r="1386" spans="1:15" ht="16">
      <c r="A1386" s="21" t="s">
        <v>8322</v>
      </c>
      <c r="B1386" s="21" t="s">
        <v>8323</v>
      </c>
      <c r="C1386" s="21" t="s">
        <v>40</v>
      </c>
      <c r="D1386" s="21" t="s">
        <v>40</v>
      </c>
      <c r="E1386" s="21" t="s">
        <v>40</v>
      </c>
      <c r="F1386" s="21" t="s">
        <v>8324</v>
      </c>
      <c r="G1386" s="21" t="s">
        <v>8325</v>
      </c>
      <c r="H1386" s="21" t="s">
        <v>8326</v>
      </c>
      <c r="I1386" s="21" t="s">
        <v>8327</v>
      </c>
      <c r="J1386" s="21" t="s">
        <v>40</v>
      </c>
      <c r="K1386" s="22">
        <v>1.1950000000000001</v>
      </c>
      <c r="L1386" s="22">
        <f t="shared" si="63"/>
        <v>0.78259651880910841</v>
      </c>
      <c r="M1386" s="22">
        <f t="shared" si="64"/>
        <v>-0.35365940211352348</v>
      </c>
      <c r="N1386" s="157">
        <v>1</v>
      </c>
      <c r="O1386" s="158">
        <f t="shared" si="65"/>
        <v>0</v>
      </c>
    </row>
    <row r="1387" spans="1:15" ht="16">
      <c r="A1387" s="21" t="s">
        <v>1377</v>
      </c>
      <c r="B1387" s="21" t="s">
        <v>1378</v>
      </c>
      <c r="C1387" s="21" t="s">
        <v>33</v>
      </c>
      <c r="D1387" s="21" t="s">
        <v>86</v>
      </c>
      <c r="E1387" s="21" t="s">
        <v>511</v>
      </c>
      <c r="F1387" s="21" t="s">
        <v>633</v>
      </c>
      <c r="G1387" s="21" t="s">
        <v>1379</v>
      </c>
      <c r="H1387" s="21" t="s">
        <v>1380</v>
      </c>
      <c r="I1387" s="21" t="s">
        <v>1381</v>
      </c>
      <c r="J1387" s="21" t="s">
        <v>1382</v>
      </c>
      <c r="K1387" s="22">
        <v>1.196</v>
      </c>
      <c r="L1387" s="22">
        <f t="shared" si="63"/>
        <v>0.78325141129346743</v>
      </c>
      <c r="M1387" s="22">
        <f t="shared" si="64"/>
        <v>-0.35245263078352951</v>
      </c>
      <c r="N1387" s="157">
        <v>1</v>
      </c>
      <c r="O1387" s="158">
        <f t="shared" si="65"/>
        <v>0</v>
      </c>
    </row>
    <row r="1388" spans="1:15" ht="16">
      <c r="A1388" s="21" t="s">
        <v>6015</v>
      </c>
      <c r="B1388" s="21" t="s">
        <v>6016</v>
      </c>
      <c r="C1388" s="21" t="s">
        <v>3225</v>
      </c>
      <c r="D1388" s="21" t="s">
        <v>141</v>
      </c>
      <c r="E1388" s="21" t="s">
        <v>40</v>
      </c>
      <c r="F1388" s="21" t="s">
        <v>6017</v>
      </c>
      <c r="G1388" s="21" t="s">
        <v>6018</v>
      </c>
      <c r="H1388" s="21" t="s">
        <v>6019</v>
      </c>
      <c r="I1388" s="21" t="s">
        <v>6020</v>
      </c>
      <c r="J1388" s="21" t="s">
        <v>40</v>
      </c>
      <c r="K1388" s="22">
        <v>1.196</v>
      </c>
      <c r="L1388" s="22">
        <f t="shared" si="63"/>
        <v>0.78325141129346743</v>
      </c>
      <c r="M1388" s="22">
        <f t="shared" si="64"/>
        <v>-0.35245263078352951</v>
      </c>
      <c r="N1388" s="157">
        <v>1</v>
      </c>
      <c r="O1388" s="158">
        <f t="shared" si="65"/>
        <v>0</v>
      </c>
    </row>
    <row r="1389" spans="1:15">
      <c r="A1389" s="2" t="s">
        <v>10796</v>
      </c>
      <c r="B1389" s="2" t="s">
        <v>10797</v>
      </c>
      <c r="C1389" s="2" t="s">
        <v>7500</v>
      </c>
      <c r="D1389" s="2" t="s">
        <v>40</v>
      </c>
      <c r="E1389" s="2" t="s">
        <v>151</v>
      </c>
      <c r="F1389" s="2" t="s">
        <v>10798</v>
      </c>
      <c r="G1389" s="2" t="s">
        <v>10799</v>
      </c>
      <c r="H1389" s="2" t="s">
        <v>10800</v>
      </c>
      <c r="I1389" s="2" t="s">
        <v>10801</v>
      </c>
      <c r="J1389" s="2" t="s">
        <v>40</v>
      </c>
      <c r="K1389" s="3">
        <v>1.196</v>
      </c>
      <c r="L1389" s="3">
        <f t="shared" si="63"/>
        <v>0.78325141129346743</v>
      </c>
      <c r="M1389" s="3">
        <f t="shared" si="64"/>
        <v>-0.35245263078352951</v>
      </c>
      <c r="N1389" s="4" t="s">
        <v>40</v>
      </c>
      <c r="O1389" s="5" t="e">
        <f t="shared" si="65"/>
        <v>#VALUE!</v>
      </c>
    </row>
    <row r="1390" spans="1:15" ht="16">
      <c r="A1390" s="21" t="s">
        <v>7783</v>
      </c>
      <c r="B1390" s="21" t="s">
        <v>7784</v>
      </c>
      <c r="C1390" s="21" t="s">
        <v>33</v>
      </c>
      <c r="D1390" s="21" t="s">
        <v>40</v>
      </c>
      <c r="E1390" s="21" t="s">
        <v>158</v>
      </c>
      <c r="F1390" s="21" t="s">
        <v>7785</v>
      </c>
      <c r="G1390" s="21" t="s">
        <v>7786</v>
      </c>
      <c r="H1390" s="21" t="s">
        <v>7787</v>
      </c>
      <c r="I1390" s="21" t="s">
        <v>7788</v>
      </c>
      <c r="J1390" s="21" t="s">
        <v>40</v>
      </c>
      <c r="K1390" s="22">
        <v>1.1970000000000001</v>
      </c>
      <c r="L1390" s="22">
        <f t="shared" si="63"/>
        <v>0.78390630377782666</v>
      </c>
      <c r="M1390" s="22">
        <f t="shared" si="64"/>
        <v>-0.35124686803813226</v>
      </c>
      <c r="N1390" s="157">
        <v>1</v>
      </c>
      <c r="O1390" s="158">
        <f t="shared" si="65"/>
        <v>0</v>
      </c>
    </row>
    <row r="1391" spans="1:15" ht="16">
      <c r="A1391" s="21" t="s">
        <v>2681</v>
      </c>
      <c r="B1391" s="21" t="s">
        <v>2682</v>
      </c>
      <c r="C1391" s="21" t="s">
        <v>33</v>
      </c>
      <c r="D1391" s="21" t="s">
        <v>314</v>
      </c>
      <c r="E1391" s="21" t="s">
        <v>158</v>
      </c>
      <c r="F1391" s="21" t="s">
        <v>2458</v>
      </c>
      <c r="G1391" s="21" t="s">
        <v>2683</v>
      </c>
      <c r="H1391" s="21" t="s">
        <v>2684</v>
      </c>
      <c r="I1391" s="21" t="s">
        <v>2685</v>
      </c>
      <c r="J1391" s="21" t="s">
        <v>2686</v>
      </c>
      <c r="K1391" s="22">
        <v>1.198</v>
      </c>
      <c r="L1391" s="22">
        <f t="shared" si="63"/>
        <v>0.78456119626218568</v>
      </c>
      <c r="M1391" s="22">
        <f t="shared" si="64"/>
        <v>-0.3500421121928487</v>
      </c>
      <c r="N1391" s="157">
        <v>1</v>
      </c>
      <c r="O1391" s="158">
        <f t="shared" si="65"/>
        <v>0</v>
      </c>
    </row>
    <row r="1392" spans="1:15" ht="16">
      <c r="A1392" s="21" t="s">
        <v>5754</v>
      </c>
      <c r="B1392" s="21" t="s">
        <v>5755</v>
      </c>
      <c r="C1392" s="21" t="s">
        <v>85</v>
      </c>
      <c r="D1392" s="21" t="s">
        <v>34</v>
      </c>
      <c r="E1392" s="21" t="s">
        <v>1468</v>
      </c>
      <c r="F1392" s="21" t="s">
        <v>5756</v>
      </c>
      <c r="G1392" s="21" t="s">
        <v>5757</v>
      </c>
      <c r="H1392" s="21" t="s">
        <v>5758</v>
      </c>
      <c r="I1392" s="21" t="s">
        <v>5759</v>
      </c>
      <c r="J1392" s="21" t="s">
        <v>40</v>
      </c>
      <c r="K1392" s="22">
        <v>1.198</v>
      </c>
      <c r="L1392" s="22">
        <f t="shared" si="63"/>
        <v>0.78456119626218568</v>
      </c>
      <c r="M1392" s="22">
        <f t="shared" si="64"/>
        <v>-0.3500421121928487</v>
      </c>
      <c r="N1392" s="157">
        <v>1</v>
      </c>
      <c r="O1392" s="158">
        <f t="shared" si="65"/>
        <v>0</v>
      </c>
    </row>
    <row r="1393" spans="1:15" ht="16">
      <c r="A1393" s="21" t="s">
        <v>7645</v>
      </c>
      <c r="B1393" s="21" t="s">
        <v>7646</v>
      </c>
      <c r="C1393" s="21" t="s">
        <v>132</v>
      </c>
      <c r="D1393" s="21" t="s">
        <v>40</v>
      </c>
      <c r="E1393" s="21" t="s">
        <v>207</v>
      </c>
      <c r="F1393" s="21" t="s">
        <v>7647</v>
      </c>
      <c r="G1393" s="21" t="s">
        <v>7648</v>
      </c>
      <c r="H1393" s="21" t="s">
        <v>7649</v>
      </c>
      <c r="I1393" s="21" t="s">
        <v>7650</v>
      </c>
      <c r="J1393" s="21" t="s">
        <v>40</v>
      </c>
      <c r="K1393" s="22">
        <v>1.198</v>
      </c>
      <c r="L1393" s="22">
        <f t="shared" si="63"/>
        <v>0.78456119626218568</v>
      </c>
      <c r="M1393" s="22">
        <f t="shared" si="64"/>
        <v>-0.3500421121928487</v>
      </c>
      <c r="N1393" s="157">
        <v>1</v>
      </c>
      <c r="O1393" s="158">
        <f t="shared" si="65"/>
        <v>0</v>
      </c>
    </row>
    <row r="1394" spans="1:15" ht="16">
      <c r="A1394" s="21" t="s">
        <v>1428</v>
      </c>
      <c r="B1394" s="21" t="s">
        <v>1429</v>
      </c>
      <c r="C1394" s="21" t="s">
        <v>1430</v>
      </c>
      <c r="D1394" s="21" t="s">
        <v>1431</v>
      </c>
      <c r="E1394" s="21" t="s">
        <v>937</v>
      </c>
      <c r="F1394" s="21" t="s">
        <v>1432</v>
      </c>
      <c r="G1394" s="21" t="s">
        <v>1433</v>
      </c>
      <c r="H1394" s="21" t="s">
        <v>1434</v>
      </c>
      <c r="I1394" s="21" t="s">
        <v>1435</v>
      </c>
      <c r="J1394" s="21" t="s">
        <v>40</v>
      </c>
      <c r="K1394" s="22">
        <v>1.1990000000000001</v>
      </c>
      <c r="L1394" s="22">
        <f t="shared" si="63"/>
        <v>0.7852160887465448</v>
      </c>
      <c r="M1394" s="22">
        <f t="shared" si="64"/>
        <v>-0.34883836156741066</v>
      </c>
      <c r="N1394" s="157">
        <v>1</v>
      </c>
      <c r="O1394" s="158">
        <f t="shared" si="65"/>
        <v>0</v>
      </c>
    </row>
    <row r="1395" spans="1:15" ht="16">
      <c r="A1395" s="21" t="s">
        <v>8828</v>
      </c>
      <c r="B1395" s="21" t="s">
        <v>8829</v>
      </c>
      <c r="C1395" s="21" t="s">
        <v>33</v>
      </c>
      <c r="D1395" s="21" t="s">
        <v>40</v>
      </c>
      <c r="E1395" s="21" t="s">
        <v>158</v>
      </c>
      <c r="F1395" s="21" t="s">
        <v>40</v>
      </c>
      <c r="G1395" s="21" t="s">
        <v>8830</v>
      </c>
      <c r="H1395" s="21" t="s">
        <v>8831</v>
      </c>
      <c r="I1395" s="21" t="s">
        <v>8832</v>
      </c>
      <c r="J1395" s="21" t="s">
        <v>40</v>
      </c>
      <c r="K1395" s="22">
        <v>1.1990000000000001</v>
      </c>
      <c r="L1395" s="22">
        <f t="shared" si="63"/>
        <v>0.7852160887465448</v>
      </c>
      <c r="M1395" s="22">
        <f t="shared" si="64"/>
        <v>-0.34883836156741066</v>
      </c>
      <c r="N1395" s="157">
        <v>1</v>
      </c>
      <c r="O1395" s="158">
        <f t="shared" si="65"/>
        <v>0</v>
      </c>
    </row>
    <row r="1396" spans="1:15" ht="16">
      <c r="A1396" s="21" t="s">
        <v>2540</v>
      </c>
      <c r="B1396" s="21" t="s">
        <v>2541</v>
      </c>
      <c r="C1396" s="21" t="s">
        <v>33</v>
      </c>
      <c r="D1396" s="21" t="s">
        <v>76</v>
      </c>
      <c r="E1396" s="21" t="s">
        <v>111</v>
      </c>
      <c r="F1396" s="21" t="s">
        <v>2105</v>
      </c>
      <c r="G1396" s="21" t="s">
        <v>2542</v>
      </c>
      <c r="H1396" s="21" t="s">
        <v>2543</v>
      </c>
      <c r="I1396" s="21" t="s">
        <v>2544</v>
      </c>
      <c r="J1396" s="21" t="s">
        <v>554</v>
      </c>
      <c r="K1396" s="22">
        <v>1.2</v>
      </c>
      <c r="L1396" s="22">
        <f t="shared" si="63"/>
        <v>0.78587098123090382</v>
      </c>
      <c r="M1396" s="22">
        <f t="shared" si="64"/>
        <v>-0.34763561448575353</v>
      </c>
      <c r="N1396" s="157">
        <v>1</v>
      </c>
      <c r="O1396" s="158">
        <f t="shared" si="65"/>
        <v>0</v>
      </c>
    </row>
    <row r="1397" spans="1:15" ht="16">
      <c r="A1397" s="21" t="s">
        <v>3022</v>
      </c>
      <c r="B1397" s="21" t="s">
        <v>3023</v>
      </c>
      <c r="C1397" s="21" t="s">
        <v>2155</v>
      </c>
      <c r="D1397" s="21" t="s">
        <v>54</v>
      </c>
      <c r="E1397" s="21" t="s">
        <v>937</v>
      </c>
      <c r="F1397" s="21" t="s">
        <v>3024</v>
      </c>
      <c r="G1397" s="21" t="s">
        <v>3025</v>
      </c>
      <c r="H1397" s="21" t="s">
        <v>3026</v>
      </c>
      <c r="I1397" s="21" t="s">
        <v>3027</v>
      </c>
      <c r="J1397" s="21" t="s">
        <v>40</v>
      </c>
      <c r="K1397" s="22">
        <v>1.2</v>
      </c>
      <c r="L1397" s="22">
        <f t="shared" si="63"/>
        <v>0.78587098123090382</v>
      </c>
      <c r="M1397" s="22">
        <f t="shared" si="64"/>
        <v>-0.34763561448575353</v>
      </c>
      <c r="N1397" s="157">
        <v>1</v>
      </c>
      <c r="O1397" s="158">
        <f t="shared" si="65"/>
        <v>0</v>
      </c>
    </row>
    <row r="1398" spans="1:15">
      <c r="A1398" s="21" t="s">
        <v>414</v>
      </c>
      <c r="B1398" s="21" t="s">
        <v>415</v>
      </c>
      <c r="C1398" s="21" t="s">
        <v>328</v>
      </c>
      <c r="D1398" s="21" t="s">
        <v>86</v>
      </c>
      <c r="E1398" s="21" t="s">
        <v>111</v>
      </c>
      <c r="F1398" s="21" t="s">
        <v>46</v>
      </c>
      <c r="G1398" s="21" t="s">
        <v>416</v>
      </c>
      <c r="H1398" s="21" t="s">
        <v>417</v>
      </c>
      <c r="I1398" s="21" t="s">
        <v>418</v>
      </c>
      <c r="J1398" s="21" t="s">
        <v>40</v>
      </c>
      <c r="K1398" s="22">
        <v>1.2</v>
      </c>
      <c r="L1398" s="22">
        <f t="shared" si="63"/>
        <v>0.78587098123090382</v>
      </c>
      <c r="M1398" s="22">
        <f t="shared" si="64"/>
        <v>-0.34763561448575353</v>
      </c>
      <c r="N1398" s="23">
        <v>1.5918429954927201E-6</v>
      </c>
      <c r="O1398" s="24">
        <f t="shared" si="65"/>
        <v>5.7980997692325582</v>
      </c>
    </row>
    <row r="1399" spans="1:15">
      <c r="A1399" s="21" t="s">
        <v>1989</v>
      </c>
      <c r="B1399" s="21" t="s">
        <v>1990</v>
      </c>
      <c r="C1399" s="21" t="s">
        <v>186</v>
      </c>
      <c r="D1399" s="21" t="s">
        <v>40</v>
      </c>
      <c r="E1399" s="21" t="s">
        <v>714</v>
      </c>
      <c r="F1399" s="21" t="s">
        <v>1991</v>
      </c>
      <c r="G1399" s="21" t="s">
        <v>1992</v>
      </c>
      <c r="H1399" s="21" t="s">
        <v>1993</v>
      </c>
      <c r="I1399" s="21" t="s">
        <v>1994</v>
      </c>
      <c r="J1399" s="21" t="s">
        <v>1995</v>
      </c>
      <c r="K1399" s="22">
        <v>1.2</v>
      </c>
      <c r="L1399" s="22">
        <f t="shared" si="63"/>
        <v>0.78587098123090382</v>
      </c>
      <c r="M1399" s="22">
        <f t="shared" si="64"/>
        <v>-0.34763561448575353</v>
      </c>
      <c r="N1399" s="23">
        <v>2.84322011015238E-2</v>
      </c>
      <c r="O1399" s="24">
        <f t="shared" si="65"/>
        <v>1.5461895177544034</v>
      </c>
    </row>
    <row r="1400" spans="1:15">
      <c r="A1400" s="21" t="s">
        <v>3315</v>
      </c>
      <c r="B1400" s="21" t="s">
        <v>3316</v>
      </c>
      <c r="C1400" s="21" t="s">
        <v>53</v>
      </c>
      <c r="D1400" s="21" t="s">
        <v>86</v>
      </c>
      <c r="E1400" s="21" t="s">
        <v>214</v>
      </c>
      <c r="F1400" s="21" t="s">
        <v>3317</v>
      </c>
      <c r="G1400" s="21" t="s">
        <v>3318</v>
      </c>
      <c r="H1400" s="21" t="s">
        <v>3319</v>
      </c>
      <c r="I1400" s="21" t="s">
        <v>3320</v>
      </c>
      <c r="J1400" s="21" t="s">
        <v>40</v>
      </c>
      <c r="K1400" s="22">
        <v>1.2</v>
      </c>
      <c r="L1400" s="22">
        <f t="shared" si="63"/>
        <v>0.78587098123090382</v>
      </c>
      <c r="M1400" s="22">
        <f t="shared" si="64"/>
        <v>-0.34763561448575353</v>
      </c>
      <c r="N1400" s="23">
        <v>4.7733679596113403E-2</v>
      </c>
      <c r="O1400" s="24">
        <f t="shared" si="65"/>
        <v>1.3211750863399505</v>
      </c>
    </row>
    <row r="1401" spans="1:15" ht="16">
      <c r="A1401" s="21" t="s">
        <v>3718</v>
      </c>
      <c r="B1401" s="21" t="s">
        <v>3719</v>
      </c>
      <c r="C1401" s="21" t="s">
        <v>33</v>
      </c>
      <c r="D1401" s="21" t="s">
        <v>314</v>
      </c>
      <c r="E1401" s="21" t="s">
        <v>158</v>
      </c>
      <c r="F1401" s="21" t="s">
        <v>3720</v>
      </c>
      <c r="G1401" s="21" t="s">
        <v>3721</v>
      </c>
      <c r="H1401" s="21" t="s">
        <v>3722</v>
      </c>
      <c r="I1401" s="21" t="s">
        <v>3723</v>
      </c>
      <c r="J1401" s="21" t="s">
        <v>1687</v>
      </c>
      <c r="K1401" s="22">
        <v>1.2010000000000001</v>
      </c>
      <c r="L1401" s="22">
        <f t="shared" si="63"/>
        <v>0.78652587371526295</v>
      </c>
      <c r="M1401" s="22">
        <f t="shared" si="64"/>
        <v>-0.34643386927600023</v>
      </c>
      <c r="N1401" s="157">
        <v>1</v>
      </c>
      <c r="O1401" s="158">
        <f t="shared" si="65"/>
        <v>0</v>
      </c>
    </row>
    <row r="1402" spans="1:15" ht="16">
      <c r="A1402" s="21" t="s">
        <v>8370</v>
      </c>
      <c r="B1402" s="21" t="s">
        <v>8371</v>
      </c>
      <c r="C1402" s="21" t="s">
        <v>85</v>
      </c>
      <c r="D1402" s="21" t="s">
        <v>86</v>
      </c>
      <c r="E1402" s="21" t="s">
        <v>2111</v>
      </c>
      <c r="F1402" s="21" t="s">
        <v>8372</v>
      </c>
      <c r="G1402" s="21" t="s">
        <v>8373</v>
      </c>
      <c r="H1402" s="21" t="s">
        <v>8374</v>
      </c>
      <c r="I1402" s="21" t="s">
        <v>8375</v>
      </c>
      <c r="J1402" s="21" t="s">
        <v>40</v>
      </c>
      <c r="K1402" s="22">
        <v>1.2010000000000001</v>
      </c>
      <c r="L1402" s="22">
        <f t="shared" si="63"/>
        <v>0.78652587371526295</v>
      </c>
      <c r="M1402" s="22">
        <f t="shared" si="64"/>
        <v>-0.34643386927600023</v>
      </c>
      <c r="N1402" s="157">
        <v>1</v>
      </c>
      <c r="O1402" s="158">
        <f t="shared" si="65"/>
        <v>0</v>
      </c>
    </row>
    <row r="1403" spans="1:15" ht="16">
      <c r="A1403" s="21" t="s">
        <v>9833</v>
      </c>
      <c r="B1403" s="21" t="s">
        <v>9834</v>
      </c>
      <c r="C1403" s="21" t="s">
        <v>40</v>
      </c>
      <c r="D1403" s="21" t="s">
        <v>40</v>
      </c>
      <c r="E1403" s="21" t="s">
        <v>40</v>
      </c>
      <c r="F1403" s="21" t="s">
        <v>9835</v>
      </c>
      <c r="G1403" s="21" t="s">
        <v>9836</v>
      </c>
      <c r="H1403" s="21" t="s">
        <v>9837</v>
      </c>
      <c r="I1403" s="21" t="s">
        <v>9838</v>
      </c>
      <c r="J1403" s="21" t="s">
        <v>40</v>
      </c>
      <c r="K1403" s="22">
        <v>1.2010000000000001</v>
      </c>
      <c r="L1403" s="22">
        <f t="shared" si="63"/>
        <v>0.78652587371526295</v>
      </c>
      <c r="M1403" s="22">
        <f t="shared" si="64"/>
        <v>-0.34643386927600023</v>
      </c>
      <c r="N1403" s="157">
        <v>1</v>
      </c>
      <c r="O1403" s="158">
        <f t="shared" si="65"/>
        <v>0</v>
      </c>
    </row>
    <row r="1404" spans="1:15" ht="16">
      <c r="A1404" s="2" t="s">
        <v>9721</v>
      </c>
      <c r="B1404" s="2" t="s">
        <v>9722</v>
      </c>
      <c r="C1404" s="2" t="s">
        <v>33</v>
      </c>
      <c r="D1404" s="2" t="s">
        <v>40</v>
      </c>
      <c r="E1404" s="2" t="s">
        <v>158</v>
      </c>
      <c r="F1404" s="2" t="s">
        <v>9723</v>
      </c>
      <c r="G1404" s="2" t="s">
        <v>9724</v>
      </c>
      <c r="H1404" s="2" t="s">
        <v>9725</v>
      </c>
      <c r="I1404" s="2" t="s">
        <v>9726</v>
      </c>
      <c r="J1404" s="2" t="s">
        <v>40</v>
      </c>
      <c r="K1404" s="3">
        <v>1.202</v>
      </c>
      <c r="L1404" s="3">
        <f t="shared" si="63"/>
        <v>0.78718076619962196</v>
      </c>
      <c r="M1404" s="3">
        <f t="shared" si="64"/>
        <v>-0.345233124270449</v>
      </c>
      <c r="N1404" s="157">
        <v>1</v>
      </c>
      <c r="O1404" s="158">
        <f t="shared" si="65"/>
        <v>0</v>
      </c>
    </row>
    <row r="1405" spans="1:15" ht="16">
      <c r="A1405" s="21" t="s">
        <v>1927</v>
      </c>
      <c r="B1405" s="21" t="s">
        <v>1928</v>
      </c>
      <c r="C1405" s="21" t="s">
        <v>132</v>
      </c>
      <c r="D1405" s="21" t="s">
        <v>34</v>
      </c>
      <c r="E1405" s="21" t="s">
        <v>207</v>
      </c>
      <c r="F1405" s="21" t="s">
        <v>1929</v>
      </c>
      <c r="G1405" s="21" t="s">
        <v>1930</v>
      </c>
      <c r="H1405" s="21" t="s">
        <v>1931</v>
      </c>
      <c r="I1405" s="21" t="s">
        <v>1932</v>
      </c>
      <c r="J1405" s="21" t="s">
        <v>1933</v>
      </c>
      <c r="K1405" s="22">
        <v>1.2030000000000001</v>
      </c>
      <c r="L1405" s="22">
        <f t="shared" si="63"/>
        <v>0.7878356586839812</v>
      </c>
      <c r="M1405" s="22">
        <f t="shared" si="64"/>
        <v>-0.34403337780555771</v>
      </c>
      <c r="N1405" s="157">
        <v>0.22193979516362899</v>
      </c>
      <c r="O1405" s="158">
        <f t="shared" si="65"/>
        <v>0.65376481912707152</v>
      </c>
    </row>
    <row r="1406" spans="1:15" ht="16">
      <c r="A1406" s="21" t="s">
        <v>3576</v>
      </c>
      <c r="B1406" s="21" t="s">
        <v>3577</v>
      </c>
      <c r="C1406" s="21" t="s">
        <v>85</v>
      </c>
      <c r="D1406" s="21" t="s">
        <v>34</v>
      </c>
      <c r="E1406" s="21" t="s">
        <v>2111</v>
      </c>
      <c r="F1406" s="21" t="s">
        <v>3578</v>
      </c>
      <c r="G1406" s="21" t="s">
        <v>3579</v>
      </c>
      <c r="H1406" s="21" t="s">
        <v>3580</v>
      </c>
      <c r="I1406" s="21" t="s">
        <v>3581</v>
      </c>
      <c r="J1406" s="21" t="s">
        <v>40</v>
      </c>
      <c r="K1406" s="22">
        <v>1.2030000000000001</v>
      </c>
      <c r="L1406" s="22">
        <f t="shared" si="63"/>
        <v>0.7878356586839812</v>
      </c>
      <c r="M1406" s="22">
        <f t="shared" si="64"/>
        <v>-0.34403337780555771</v>
      </c>
      <c r="N1406" s="157">
        <v>1</v>
      </c>
      <c r="O1406" s="158">
        <f t="shared" si="65"/>
        <v>0</v>
      </c>
    </row>
    <row r="1407" spans="1:15">
      <c r="A1407" s="21" t="s">
        <v>192</v>
      </c>
      <c r="B1407" s="21" t="s">
        <v>193</v>
      </c>
      <c r="C1407" s="21" t="s">
        <v>53</v>
      </c>
      <c r="D1407" s="21" t="s">
        <v>44</v>
      </c>
      <c r="E1407" s="21" t="s">
        <v>111</v>
      </c>
      <c r="F1407" s="21" t="s">
        <v>194</v>
      </c>
      <c r="G1407" s="21" t="s">
        <v>195</v>
      </c>
      <c r="H1407" s="21" t="s">
        <v>196</v>
      </c>
      <c r="I1407" s="21" t="s">
        <v>197</v>
      </c>
      <c r="J1407" s="21" t="s">
        <v>40</v>
      </c>
      <c r="K1407" s="22">
        <v>1.2030000000000001</v>
      </c>
      <c r="L1407" s="22">
        <f t="shared" si="63"/>
        <v>0.7878356586839812</v>
      </c>
      <c r="M1407" s="22">
        <f t="shared" si="64"/>
        <v>-0.34403337780555771</v>
      </c>
      <c r="N1407" s="23">
        <v>2.95439847194954E-2</v>
      </c>
      <c r="O1407" s="24">
        <f t="shared" si="65"/>
        <v>1.5295309299793545</v>
      </c>
    </row>
    <row r="1408" spans="1:15" ht="16">
      <c r="A1408" s="21" t="s">
        <v>5356</v>
      </c>
      <c r="B1408" s="21" t="s">
        <v>5357</v>
      </c>
      <c r="C1408" s="21" t="s">
        <v>33</v>
      </c>
      <c r="D1408" s="21" t="s">
        <v>86</v>
      </c>
      <c r="E1408" s="21" t="s">
        <v>111</v>
      </c>
      <c r="F1408" s="21" t="s">
        <v>5358</v>
      </c>
      <c r="G1408" s="21" t="s">
        <v>5359</v>
      </c>
      <c r="H1408" s="21" t="s">
        <v>5360</v>
      </c>
      <c r="I1408" s="21" t="s">
        <v>5361</v>
      </c>
      <c r="J1408" s="21" t="s">
        <v>1687</v>
      </c>
      <c r="K1408" s="22">
        <v>1.2030000000000001</v>
      </c>
      <c r="L1408" s="22">
        <f t="shared" si="63"/>
        <v>0.7878356586839812</v>
      </c>
      <c r="M1408" s="22">
        <f t="shared" si="64"/>
        <v>-0.34403337780555771</v>
      </c>
      <c r="N1408" s="157">
        <v>1</v>
      </c>
      <c r="O1408" s="158">
        <f t="shared" si="65"/>
        <v>0</v>
      </c>
    </row>
    <row r="1409" spans="1:15" ht="16">
      <c r="A1409" s="21" t="s">
        <v>4587</v>
      </c>
      <c r="B1409" s="21" t="s">
        <v>4588</v>
      </c>
      <c r="C1409" s="21" t="s">
        <v>1956</v>
      </c>
      <c r="D1409" s="21" t="s">
        <v>86</v>
      </c>
      <c r="E1409" s="21" t="s">
        <v>894</v>
      </c>
      <c r="F1409" s="21" t="s">
        <v>4589</v>
      </c>
      <c r="G1409" s="21" t="s">
        <v>4590</v>
      </c>
      <c r="H1409" s="21" t="s">
        <v>4591</v>
      </c>
      <c r="I1409" s="21" t="s">
        <v>4592</v>
      </c>
      <c r="J1409" s="21" t="s">
        <v>40</v>
      </c>
      <c r="K1409" s="22">
        <v>1.2030000000000001</v>
      </c>
      <c r="L1409" s="22">
        <f t="shared" si="63"/>
        <v>0.7878356586839812</v>
      </c>
      <c r="M1409" s="22">
        <f t="shared" si="64"/>
        <v>-0.34403337780555771</v>
      </c>
      <c r="N1409" s="157">
        <v>0.618764919352216</v>
      </c>
      <c r="O1409" s="158">
        <f t="shared" si="65"/>
        <v>0.2084743164394231</v>
      </c>
    </row>
    <row r="1410" spans="1:15" ht="16">
      <c r="A1410" s="21" t="s">
        <v>6599</v>
      </c>
      <c r="B1410" s="21" t="s">
        <v>6600</v>
      </c>
      <c r="C1410" s="21" t="s">
        <v>85</v>
      </c>
      <c r="D1410" s="21" t="s">
        <v>40</v>
      </c>
      <c r="E1410" s="21" t="s">
        <v>6601</v>
      </c>
      <c r="F1410" s="21" t="s">
        <v>6602</v>
      </c>
      <c r="G1410" s="21" t="s">
        <v>6603</v>
      </c>
      <c r="H1410" s="21" t="s">
        <v>6604</v>
      </c>
      <c r="I1410" s="21" t="s">
        <v>6605</v>
      </c>
      <c r="J1410" s="21" t="s">
        <v>40</v>
      </c>
      <c r="K1410" s="22">
        <v>1.2030000000000001</v>
      </c>
      <c r="L1410" s="22">
        <f t="shared" ref="L1410:L1473" si="66">K1410/1.526968203</f>
        <v>0.7878356586839812</v>
      </c>
      <c r="M1410" s="22">
        <f t="shared" ref="M1410:M1473" si="67">LOG(L1410, 2)</f>
        <v>-0.34403337780555771</v>
      </c>
      <c r="N1410" s="157">
        <v>0.76993868786743602</v>
      </c>
      <c r="O1410" s="158">
        <f t="shared" ref="O1410:O1473" si="68">-LOG10(N1410)</f>
        <v>0.11354385740027913</v>
      </c>
    </row>
    <row r="1411" spans="1:15" ht="16">
      <c r="A1411" s="21" t="s">
        <v>1285</v>
      </c>
      <c r="B1411" s="21" t="s">
        <v>1286</v>
      </c>
      <c r="C1411" s="21" t="s">
        <v>1287</v>
      </c>
      <c r="D1411" s="21" t="s">
        <v>86</v>
      </c>
      <c r="E1411" s="21" t="s">
        <v>151</v>
      </c>
      <c r="F1411" s="21" t="s">
        <v>1288</v>
      </c>
      <c r="G1411" s="21" t="s">
        <v>1289</v>
      </c>
      <c r="H1411" s="21" t="s">
        <v>1290</v>
      </c>
      <c r="I1411" s="21" t="s">
        <v>1291</v>
      </c>
      <c r="J1411" s="21" t="s">
        <v>40</v>
      </c>
      <c r="K1411" s="22">
        <v>1.204</v>
      </c>
      <c r="L1411" s="22">
        <f t="shared" si="66"/>
        <v>0.78849055116834021</v>
      </c>
      <c r="M1411" s="22">
        <f t="shared" si="67"/>
        <v>-0.34283462822193228</v>
      </c>
      <c r="N1411" s="157">
        <v>1</v>
      </c>
      <c r="O1411" s="158">
        <f t="shared" si="68"/>
        <v>0</v>
      </c>
    </row>
    <row r="1412" spans="1:15" ht="16">
      <c r="A1412" s="21" t="s">
        <v>2728</v>
      </c>
      <c r="B1412" s="21" t="s">
        <v>2729</v>
      </c>
      <c r="C1412" s="21" t="s">
        <v>95</v>
      </c>
      <c r="D1412" s="21" t="s">
        <v>40</v>
      </c>
      <c r="E1412" s="21" t="s">
        <v>158</v>
      </c>
      <c r="F1412" s="21" t="s">
        <v>2730</v>
      </c>
      <c r="G1412" s="21" t="s">
        <v>2731</v>
      </c>
      <c r="H1412" s="21" t="s">
        <v>2732</v>
      </c>
      <c r="I1412" s="21" t="s">
        <v>2733</v>
      </c>
      <c r="J1412" s="21" t="s">
        <v>40</v>
      </c>
      <c r="K1412" s="22">
        <v>1.204</v>
      </c>
      <c r="L1412" s="22">
        <f t="shared" si="66"/>
        <v>0.78849055116834021</v>
      </c>
      <c r="M1412" s="22">
        <f t="shared" si="67"/>
        <v>-0.34283462822193228</v>
      </c>
      <c r="N1412" s="157">
        <v>1</v>
      </c>
      <c r="O1412" s="158">
        <f t="shared" si="68"/>
        <v>0</v>
      </c>
    </row>
    <row r="1413" spans="1:15" ht="16">
      <c r="A1413" s="21" t="s">
        <v>2490</v>
      </c>
      <c r="B1413" s="21" t="s">
        <v>2491</v>
      </c>
      <c r="C1413" s="21" t="s">
        <v>33</v>
      </c>
      <c r="D1413" s="21" t="s">
        <v>86</v>
      </c>
      <c r="E1413" s="21" t="s">
        <v>151</v>
      </c>
      <c r="F1413" s="21" t="s">
        <v>1261</v>
      </c>
      <c r="G1413" s="21" t="s">
        <v>2492</v>
      </c>
      <c r="H1413" s="21" t="s">
        <v>2493</v>
      </c>
      <c r="I1413" s="21" t="s">
        <v>2494</v>
      </c>
      <c r="J1413" s="21" t="s">
        <v>2495</v>
      </c>
      <c r="K1413" s="22">
        <v>1.204</v>
      </c>
      <c r="L1413" s="22">
        <f t="shared" si="66"/>
        <v>0.78849055116834021</v>
      </c>
      <c r="M1413" s="22">
        <f t="shared" si="67"/>
        <v>-0.34283462822193228</v>
      </c>
      <c r="N1413" s="157">
        <v>1</v>
      </c>
      <c r="O1413" s="158">
        <f t="shared" si="68"/>
        <v>0</v>
      </c>
    </row>
    <row r="1414" spans="1:15" ht="16">
      <c r="A1414" s="21" t="s">
        <v>2746</v>
      </c>
      <c r="B1414" s="21" t="s">
        <v>2747</v>
      </c>
      <c r="C1414" s="21" t="s">
        <v>2748</v>
      </c>
      <c r="D1414" s="21" t="s">
        <v>34</v>
      </c>
      <c r="E1414" s="21" t="s">
        <v>2749</v>
      </c>
      <c r="F1414" s="21" t="s">
        <v>2750</v>
      </c>
      <c r="G1414" s="21" t="s">
        <v>2751</v>
      </c>
      <c r="H1414" s="21" t="s">
        <v>2752</v>
      </c>
      <c r="I1414" s="21" t="s">
        <v>2753</v>
      </c>
      <c r="J1414" s="21" t="s">
        <v>40</v>
      </c>
      <c r="K1414" s="22">
        <v>1.204</v>
      </c>
      <c r="L1414" s="22">
        <f t="shared" si="66"/>
        <v>0.78849055116834021</v>
      </c>
      <c r="M1414" s="22">
        <f t="shared" si="67"/>
        <v>-0.34283462822193228</v>
      </c>
      <c r="N1414" s="157">
        <v>1</v>
      </c>
      <c r="O1414" s="158">
        <f t="shared" si="68"/>
        <v>0</v>
      </c>
    </row>
    <row r="1415" spans="1:15" ht="16">
      <c r="A1415" s="21" t="s">
        <v>3918</v>
      </c>
      <c r="B1415" s="21" t="s">
        <v>3919</v>
      </c>
      <c r="C1415" s="21" t="s">
        <v>33</v>
      </c>
      <c r="D1415" s="21" t="s">
        <v>86</v>
      </c>
      <c r="E1415" s="21" t="s">
        <v>511</v>
      </c>
      <c r="F1415" s="21" t="s">
        <v>3920</v>
      </c>
      <c r="G1415" s="21" t="s">
        <v>3921</v>
      </c>
      <c r="H1415" s="21" t="s">
        <v>3922</v>
      </c>
      <c r="I1415" s="21" t="s">
        <v>3923</v>
      </c>
      <c r="J1415" s="21" t="s">
        <v>40</v>
      </c>
      <c r="K1415" s="22">
        <v>1.204</v>
      </c>
      <c r="L1415" s="22">
        <f t="shared" si="66"/>
        <v>0.78849055116834021</v>
      </c>
      <c r="M1415" s="22">
        <f t="shared" si="67"/>
        <v>-0.34283462822193228</v>
      </c>
      <c r="N1415" s="157">
        <v>1</v>
      </c>
      <c r="O1415" s="158">
        <f t="shared" si="68"/>
        <v>0</v>
      </c>
    </row>
    <row r="1416" spans="1:15" ht="16">
      <c r="A1416" s="21" t="s">
        <v>2800</v>
      </c>
      <c r="B1416" s="21" t="s">
        <v>2801</v>
      </c>
      <c r="C1416" s="21" t="s">
        <v>40</v>
      </c>
      <c r="D1416" s="21" t="s">
        <v>86</v>
      </c>
      <c r="E1416" s="21" t="s">
        <v>158</v>
      </c>
      <c r="F1416" s="21" t="s">
        <v>2802</v>
      </c>
      <c r="G1416" s="21" t="s">
        <v>2803</v>
      </c>
      <c r="H1416" s="21" t="s">
        <v>2804</v>
      </c>
      <c r="I1416" s="21" t="s">
        <v>2805</v>
      </c>
      <c r="J1416" s="21" t="s">
        <v>40</v>
      </c>
      <c r="K1416" s="22">
        <v>1.2050000000000001</v>
      </c>
      <c r="L1416" s="22">
        <f t="shared" si="66"/>
        <v>0.78914544365269934</v>
      </c>
      <c r="M1416" s="22">
        <f t="shared" si="67"/>
        <v>-0.34163687386431024</v>
      </c>
      <c r="N1416" s="157">
        <v>1</v>
      </c>
      <c r="O1416" s="158">
        <f t="shared" si="68"/>
        <v>0</v>
      </c>
    </row>
    <row r="1417" spans="1:15" ht="16">
      <c r="A1417" s="21" t="s">
        <v>3137</v>
      </c>
      <c r="B1417" s="21" t="s">
        <v>3138</v>
      </c>
      <c r="C1417" s="21" t="s">
        <v>40</v>
      </c>
      <c r="D1417" s="21" t="s">
        <v>40</v>
      </c>
      <c r="E1417" s="21" t="s">
        <v>40</v>
      </c>
      <c r="F1417" s="21" t="s">
        <v>3139</v>
      </c>
      <c r="G1417" s="21" t="s">
        <v>3140</v>
      </c>
      <c r="H1417" s="21" t="s">
        <v>3141</v>
      </c>
      <c r="I1417" s="21" t="s">
        <v>3142</v>
      </c>
      <c r="J1417" s="21" t="s">
        <v>40</v>
      </c>
      <c r="K1417" s="22">
        <v>1.2050000000000001</v>
      </c>
      <c r="L1417" s="22">
        <f t="shared" si="66"/>
        <v>0.78914544365269934</v>
      </c>
      <c r="M1417" s="22">
        <f t="shared" si="67"/>
        <v>-0.34163687386431024</v>
      </c>
      <c r="N1417" s="157">
        <v>0.84062565813224199</v>
      </c>
      <c r="O1417" s="158">
        <f t="shared" si="68"/>
        <v>7.5397358304901213E-2</v>
      </c>
    </row>
    <row r="1418" spans="1:15" ht="16">
      <c r="A1418" s="21" t="s">
        <v>6697</v>
      </c>
      <c r="B1418" s="21" t="s">
        <v>6698</v>
      </c>
      <c r="C1418" s="21" t="s">
        <v>921</v>
      </c>
      <c r="D1418" s="21" t="s">
        <v>141</v>
      </c>
      <c r="E1418" s="21" t="s">
        <v>336</v>
      </c>
      <c r="F1418" s="21" t="s">
        <v>6699</v>
      </c>
      <c r="G1418" s="21" t="s">
        <v>6700</v>
      </c>
      <c r="H1418" s="21" t="s">
        <v>6701</v>
      </c>
      <c r="I1418" s="21" t="s">
        <v>6702</v>
      </c>
      <c r="J1418" s="21" t="s">
        <v>40</v>
      </c>
      <c r="K1418" s="22">
        <v>1.2050000000000001</v>
      </c>
      <c r="L1418" s="22">
        <f t="shared" si="66"/>
        <v>0.78914544365269934</v>
      </c>
      <c r="M1418" s="22">
        <f t="shared" si="67"/>
        <v>-0.34163687386431024</v>
      </c>
      <c r="N1418" s="157">
        <v>1</v>
      </c>
      <c r="O1418" s="158">
        <f t="shared" si="68"/>
        <v>0</v>
      </c>
    </row>
    <row r="1419" spans="1:15" hidden="1">
      <c r="A1419" s="2" t="s">
        <v>8624</v>
      </c>
      <c r="B1419" s="2" t="s">
        <v>8625</v>
      </c>
      <c r="C1419" s="2" t="s">
        <v>85</v>
      </c>
      <c r="D1419" s="2" t="s">
        <v>86</v>
      </c>
      <c r="E1419" s="2" t="s">
        <v>1036</v>
      </c>
      <c r="F1419" s="2" t="s">
        <v>6454</v>
      </c>
      <c r="G1419" s="2" t="s">
        <v>8626</v>
      </c>
      <c r="H1419" s="2" t="s">
        <v>8627</v>
      </c>
      <c r="I1419" s="2" t="s">
        <v>8628</v>
      </c>
      <c r="J1419" s="2" t="s">
        <v>40</v>
      </c>
      <c r="K1419" s="3" t="s">
        <v>40</v>
      </c>
      <c r="L1419" s="3" t="e">
        <f t="shared" si="66"/>
        <v>#VALUE!</v>
      </c>
      <c r="M1419" s="3" t="e">
        <f t="shared" si="67"/>
        <v>#VALUE!</v>
      </c>
      <c r="N1419" s="4" t="s">
        <v>40</v>
      </c>
      <c r="O1419" s="5" t="e">
        <f t="shared" si="68"/>
        <v>#VALUE!</v>
      </c>
    </row>
    <row r="1420" spans="1:15" ht="16">
      <c r="A1420" s="21" t="s">
        <v>8033</v>
      </c>
      <c r="B1420" s="21" t="s">
        <v>8034</v>
      </c>
      <c r="C1420" s="21" t="s">
        <v>33</v>
      </c>
      <c r="D1420" s="21" t="s">
        <v>86</v>
      </c>
      <c r="E1420" s="21" t="s">
        <v>158</v>
      </c>
      <c r="F1420" s="21" t="s">
        <v>5976</v>
      </c>
      <c r="G1420" s="21" t="s">
        <v>8035</v>
      </c>
      <c r="H1420" s="21" t="s">
        <v>8036</v>
      </c>
      <c r="I1420" s="21" t="s">
        <v>8037</v>
      </c>
      <c r="J1420" s="21" t="s">
        <v>40</v>
      </c>
      <c r="K1420" s="22">
        <v>1.2050000000000001</v>
      </c>
      <c r="L1420" s="22">
        <f t="shared" si="66"/>
        <v>0.78914544365269934</v>
      </c>
      <c r="M1420" s="22">
        <f t="shared" si="67"/>
        <v>-0.34163687386431024</v>
      </c>
      <c r="N1420" s="157">
        <v>1</v>
      </c>
      <c r="O1420" s="158">
        <f t="shared" si="68"/>
        <v>0</v>
      </c>
    </row>
    <row r="1421" spans="1:15" ht="16">
      <c r="A1421" s="21" t="s">
        <v>9768</v>
      </c>
      <c r="B1421" s="21" t="s">
        <v>9769</v>
      </c>
      <c r="C1421" s="21" t="s">
        <v>921</v>
      </c>
      <c r="D1421" s="21" t="s">
        <v>141</v>
      </c>
      <c r="E1421" s="21" t="s">
        <v>2498</v>
      </c>
      <c r="F1421" s="21" t="s">
        <v>9770</v>
      </c>
      <c r="G1421" s="21" t="s">
        <v>9771</v>
      </c>
      <c r="H1421" s="21" t="s">
        <v>9772</v>
      </c>
      <c r="I1421" s="21" t="s">
        <v>9773</v>
      </c>
      <c r="J1421" s="21" t="s">
        <v>1180</v>
      </c>
      <c r="K1421" s="22">
        <v>1.2050000000000001</v>
      </c>
      <c r="L1421" s="22">
        <f t="shared" si="66"/>
        <v>0.78914544365269934</v>
      </c>
      <c r="M1421" s="22">
        <f t="shared" si="67"/>
        <v>-0.34163687386431024</v>
      </c>
      <c r="N1421" s="157">
        <v>1</v>
      </c>
      <c r="O1421" s="158">
        <f t="shared" si="68"/>
        <v>0</v>
      </c>
    </row>
    <row r="1422" spans="1:15" ht="16">
      <c r="A1422" s="21" t="s">
        <v>2971</v>
      </c>
      <c r="B1422" s="21" t="s">
        <v>2972</v>
      </c>
      <c r="C1422" s="21" t="s">
        <v>33</v>
      </c>
      <c r="D1422" s="21" t="s">
        <v>34</v>
      </c>
      <c r="E1422" s="21" t="s">
        <v>111</v>
      </c>
      <c r="F1422" s="21" t="s">
        <v>2973</v>
      </c>
      <c r="G1422" s="21" t="s">
        <v>2974</v>
      </c>
      <c r="H1422" s="21" t="s">
        <v>2975</v>
      </c>
      <c r="I1422" s="21" t="s">
        <v>2976</v>
      </c>
      <c r="J1422" s="21" t="s">
        <v>40</v>
      </c>
      <c r="K1422" s="22">
        <v>1.206</v>
      </c>
      <c r="L1422" s="22">
        <f t="shared" si="66"/>
        <v>0.78980033613705836</v>
      </c>
      <c r="M1422" s="22">
        <f t="shared" si="67"/>
        <v>-0.34044011308154959</v>
      </c>
      <c r="N1422" s="157">
        <v>1</v>
      </c>
      <c r="O1422" s="158">
        <f t="shared" si="68"/>
        <v>0</v>
      </c>
    </row>
    <row r="1423" spans="1:15" ht="16">
      <c r="A1423" s="21" t="s">
        <v>5179</v>
      </c>
      <c r="B1423" s="21" t="s">
        <v>5180</v>
      </c>
      <c r="C1423" s="21" t="s">
        <v>33</v>
      </c>
      <c r="D1423" s="21" t="s">
        <v>86</v>
      </c>
      <c r="E1423" s="21" t="s">
        <v>111</v>
      </c>
      <c r="F1423" s="21" t="s">
        <v>5181</v>
      </c>
      <c r="G1423" s="21" t="s">
        <v>5182</v>
      </c>
      <c r="H1423" s="21" t="s">
        <v>5183</v>
      </c>
      <c r="I1423" s="21" t="s">
        <v>5184</v>
      </c>
      <c r="J1423" s="21" t="s">
        <v>5185</v>
      </c>
      <c r="K1423" s="22">
        <v>1.206</v>
      </c>
      <c r="L1423" s="22">
        <f t="shared" si="66"/>
        <v>0.78980033613705836</v>
      </c>
      <c r="M1423" s="22">
        <f t="shared" si="67"/>
        <v>-0.34044011308154959</v>
      </c>
      <c r="N1423" s="157">
        <v>1</v>
      </c>
      <c r="O1423" s="158">
        <f t="shared" si="68"/>
        <v>0</v>
      </c>
    </row>
    <row r="1424" spans="1:15" ht="16">
      <c r="A1424" s="21" t="s">
        <v>6452</v>
      </c>
      <c r="B1424" s="21" t="s">
        <v>6453</v>
      </c>
      <c r="C1424" s="21" t="s">
        <v>235</v>
      </c>
      <c r="D1424" s="21" t="s">
        <v>86</v>
      </c>
      <c r="E1424" s="21" t="s">
        <v>1036</v>
      </c>
      <c r="F1424" s="21" t="s">
        <v>6454</v>
      </c>
      <c r="G1424" s="21" t="s">
        <v>6455</v>
      </c>
      <c r="H1424" s="21" t="s">
        <v>6456</v>
      </c>
      <c r="I1424" s="21" t="s">
        <v>6457</v>
      </c>
      <c r="J1424" s="21" t="s">
        <v>40</v>
      </c>
      <c r="K1424" s="22">
        <v>1.206</v>
      </c>
      <c r="L1424" s="22">
        <f t="shared" si="66"/>
        <v>0.78980033613705836</v>
      </c>
      <c r="M1424" s="22">
        <f t="shared" si="67"/>
        <v>-0.34044011308154959</v>
      </c>
      <c r="N1424" s="157">
        <v>1</v>
      </c>
      <c r="O1424" s="158">
        <f t="shared" si="68"/>
        <v>0</v>
      </c>
    </row>
    <row r="1425" spans="1:15" ht="16">
      <c r="A1425" s="21" t="s">
        <v>11241</v>
      </c>
      <c r="B1425" s="21" t="s">
        <v>11242</v>
      </c>
      <c r="C1425" s="21" t="s">
        <v>40</v>
      </c>
      <c r="D1425" s="21" t="s">
        <v>40</v>
      </c>
      <c r="E1425" s="21" t="s">
        <v>40</v>
      </c>
      <c r="F1425" s="21" t="s">
        <v>11243</v>
      </c>
      <c r="G1425" s="21" t="s">
        <v>11244</v>
      </c>
      <c r="H1425" s="21" t="s">
        <v>11245</v>
      </c>
      <c r="I1425" s="21" t="s">
        <v>11246</v>
      </c>
      <c r="J1425" s="21" t="s">
        <v>40</v>
      </c>
      <c r="K1425" s="22">
        <v>1.206</v>
      </c>
      <c r="L1425" s="22">
        <f t="shared" si="66"/>
        <v>0.78980033613705836</v>
      </c>
      <c r="M1425" s="22">
        <f t="shared" si="67"/>
        <v>-0.34044011308154959</v>
      </c>
      <c r="N1425" s="157">
        <v>1</v>
      </c>
      <c r="O1425" s="158">
        <f t="shared" si="68"/>
        <v>0</v>
      </c>
    </row>
    <row r="1426" spans="1:15" ht="16">
      <c r="A1426" s="2" t="s">
        <v>9133</v>
      </c>
      <c r="B1426" s="2" t="s">
        <v>9134</v>
      </c>
      <c r="C1426" s="2" t="s">
        <v>235</v>
      </c>
      <c r="D1426" s="2" t="s">
        <v>40</v>
      </c>
      <c r="E1426" s="2" t="s">
        <v>2111</v>
      </c>
      <c r="F1426" s="2" t="s">
        <v>9135</v>
      </c>
      <c r="G1426" s="2" t="s">
        <v>9136</v>
      </c>
      <c r="H1426" s="2" t="s">
        <v>9137</v>
      </c>
      <c r="I1426" s="2" t="s">
        <v>9138</v>
      </c>
      <c r="J1426" s="2" t="s">
        <v>40</v>
      </c>
      <c r="K1426" s="3">
        <v>1.206</v>
      </c>
      <c r="L1426" s="3">
        <f t="shared" si="66"/>
        <v>0.78980033613705836</v>
      </c>
      <c r="M1426" s="3">
        <f t="shared" si="67"/>
        <v>-0.34044011308154959</v>
      </c>
      <c r="N1426" s="157">
        <v>1</v>
      </c>
      <c r="O1426" s="158">
        <f t="shared" si="68"/>
        <v>0</v>
      </c>
    </row>
    <row r="1427" spans="1:15" ht="16">
      <c r="A1427" s="21" t="s">
        <v>3266</v>
      </c>
      <c r="B1427" s="21" t="s">
        <v>3267</v>
      </c>
      <c r="C1427" s="21" t="s">
        <v>235</v>
      </c>
      <c r="D1427" s="21" t="s">
        <v>86</v>
      </c>
      <c r="E1427" s="21" t="s">
        <v>1086</v>
      </c>
      <c r="F1427" s="21" t="s">
        <v>3268</v>
      </c>
      <c r="G1427" s="21" t="s">
        <v>3269</v>
      </c>
      <c r="H1427" s="21" t="s">
        <v>3270</v>
      </c>
      <c r="I1427" s="21" t="s">
        <v>3271</v>
      </c>
      <c r="J1427" s="21" t="s">
        <v>2385</v>
      </c>
      <c r="K1427" s="22">
        <v>1.2070000000000001</v>
      </c>
      <c r="L1427" s="22">
        <f t="shared" si="66"/>
        <v>0.79045522862141748</v>
      </c>
      <c r="M1427" s="22">
        <f t="shared" si="67"/>
        <v>-0.33924434422661282</v>
      </c>
      <c r="N1427" s="157">
        <v>1</v>
      </c>
      <c r="O1427" s="158">
        <f t="shared" si="68"/>
        <v>0</v>
      </c>
    </row>
    <row r="1428" spans="1:15" ht="16">
      <c r="A1428" s="21" t="s">
        <v>5055</v>
      </c>
      <c r="B1428" s="21" t="s">
        <v>5056</v>
      </c>
      <c r="C1428" s="21" t="s">
        <v>33</v>
      </c>
      <c r="D1428" s="21" t="s">
        <v>314</v>
      </c>
      <c r="E1428" s="21" t="s">
        <v>158</v>
      </c>
      <c r="F1428" s="21" t="s">
        <v>5057</v>
      </c>
      <c r="G1428" s="21" t="s">
        <v>5058</v>
      </c>
      <c r="H1428" s="21" t="s">
        <v>5059</v>
      </c>
      <c r="I1428" s="21" t="s">
        <v>5060</v>
      </c>
      <c r="J1428" s="21" t="s">
        <v>40</v>
      </c>
      <c r="K1428" s="22">
        <v>1.2070000000000001</v>
      </c>
      <c r="L1428" s="22">
        <f t="shared" si="66"/>
        <v>0.79045522862141748</v>
      </c>
      <c r="M1428" s="22">
        <f t="shared" si="67"/>
        <v>-0.33924434422661282</v>
      </c>
      <c r="N1428" s="157">
        <v>0.30001710828679701</v>
      </c>
      <c r="O1428" s="158">
        <f t="shared" si="68"/>
        <v>0.52285397920467025</v>
      </c>
    </row>
    <row r="1429" spans="1:15" ht="16">
      <c r="A1429" s="21" t="s">
        <v>7579</v>
      </c>
      <c r="B1429" s="21" t="s">
        <v>7580</v>
      </c>
      <c r="C1429" s="21" t="s">
        <v>33</v>
      </c>
      <c r="D1429" s="21" t="s">
        <v>314</v>
      </c>
      <c r="E1429" s="21" t="s">
        <v>158</v>
      </c>
      <c r="F1429" s="21" t="s">
        <v>7581</v>
      </c>
      <c r="G1429" s="21" t="s">
        <v>7582</v>
      </c>
      <c r="H1429" s="21" t="s">
        <v>7583</v>
      </c>
      <c r="I1429" s="21" t="s">
        <v>7584</v>
      </c>
      <c r="J1429" s="21" t="s">
        <v>40</v>
      </c>
      <c r="K1429" s="22">
        <v>1.2070000000000001</v>
      </c>
      <c r="L1429" s="22">
        <f t="shared" si="66"/>
        <v>0.79045522862141748</v>
      </c>
      <c r="M1429" s="22">
        <f t="shared" si="67"/>
        <v>-0.33924434422661282</v>
      </c>
      <c r="N1429" s="157">
        <v>1</v>
      </c>
      <c r="O1429" s="158">
        <f t="shared" si="68"/>
        <v>0</v>
      </c>
    </row>
    <row r="1430" spans="1:15" ht="16">
      <c r="A1430" s="21" t="s">
        <v>1279</v>
      </c>
      <c r="B1430" s="21" t="s">
        <v>1280</v>
      </c>
      <c r="C1430" s="21" t="s">
        <v>53</v>
      </c>
      <c r="D1430" s="21" t="s">
        <v>34</v>
      </c>
      <c r="E1430" s="21" t="s">
        <v>511</v>
      </c>
      <c r="F1430" s="21" t="s">
        <v>1281</v>
      </c>
      <c r="G1430" s="21" t="s">
        <v>1282</v>
      </c>
      <c r="H1430" s="21" t="s">
        <v>1283</v>
      </c>
      <c r="I1430" s="21" t="s">
        <v>1284</v>
      </c>
      <c r="J1430" s="21" t="s">
        <v>1055</v>
      </c>
      <c r="K1430" s="22">
        <v>1.208</v>
      </c>
      <c r="L1430" s="22">
        <f t="shared" si="66"/>
        <v>0.7911101211057765</v>
      </c>
      <c r="M1430" s="22">
        <f t="shared" si="67"/>
        <v>-0.33804956565655553</v>
      </c>
      <c r="N1430" s="157">
        <v>0.96695282980302799</v>
      </c>
      <c r="O1430" s="158">
        <f t="shared" si="68"/>
        <v>1.4594711290233497E-2</v>
      </c>
    </row>
    <row r="1431" spans="1:15" ht="16">
      <c r="A1431" s="21" t="s">
        <v>2842</v>
      </c>
      <c r="B1431" s="21" t="s">
        <v>2843</v>
      </c>
      <c r="C1431" s="21" t="s">
        <v>33</v>
      </c>
      <c r="D1431" s="21" t="s">
        <v>34</v>
      </c>
      <c r="E1431" s="21" t="s">
        <v>158</v>
      </c>
      <c r="F1431" s="21" t="s">
        <v>289</v>
      </c>
      <c r="G1431" s="21" t="s">
        <v>2844</v>
      </c>
      <c r="H1431" s="21" t="s">
        <v>2845</v>
      </c>
      <c r="I1431" s="21" t="s">
        <v>2846</v>
      </c>
      <c r="J1431" s="21" t="s">
        <v>293</v>
      </c>
      <c r="K1431" s="22">
        <v>1.208</v>
      </c>
      <c r="L1431" s="22">
        <f t="shared" si="66"/>
        <v>0.7911101211057765</v>
      </c>
      <c r="M1431" s="22">
        <f t="shared" si="67"/>
        <v>-0.33804956565655553</v>
      </c>
      <c r="N1431" s="157">
        <v>1</v>
      </c>
      <c r="O1431" s="158">
        <f t="shared" si="68"/>
        <v>0</v>
      </c>
    </row>
    <row r="1432" spans="1:15" ht="16">
      <c r="A1432" s="21" t="s">
        <v>2636</v>
      </c>
      <c r="B1432" s="21" t="s">
        <v>2637</v>
      </c>
      <c r="C1432" s="21" t="s">
        <v>2638</v>
      </c>
      <c r="D1432" s="21" t="s">
        <v>34</v>
      </c>
      <c r="E1432" s="21" t="s">
        <v>937</v>
      </c>
      <c r="F1432" s="21" t="s">
        <v>2639</v>
      </c>
      <c r="G1432" s="21" t="s">
        <v>2640</v>
      </c>
      <c r="H1432" s="21" t="s">
        <v>40</v>
      </c>
      <c r="I1432" s="21" t="s">
        <v>2641</v>
      </c>
      <c r="J1432" s="21" t="s">
        <v>40</v>
      </c>
      <c r="K1432" s="22">
        <v>1.2090000000000001</v>
      </c>
      <c r="L1432" s="22">
        <f t="shared" si="66"/>
        <v>0.79176501359013562</v>
      </c>
      <c r="M1432" s="22">
        <f t="shared" si="67"/>
        <v>-0.33685577573251085</v>
      </c>
      <c r="N1432" s="157">
        <v>1</v>
      </c>
      <c r="O1432" s="158">
        <f t="shared" si="68"/>
        <v>0</v>
      </c>
    </row>
    <row r="1433" spans="1:15" ht="16">
      <c r="A1433" s="21" t="s">
        <v>6046</v>
      </c>
      <c r="B1433" s="21" t="s">
        <v>6047</v>
      </c>
      <c r="C1433" s="21" t="s">
        <v>33</v>
      </c>
      <c r="D1433" s="21" t="s">
        <v>86</v>
      </c>
      <c r="E1433" s="21" t="s">
        <v>511</v>
      </c>
      <c r="F1433" s="21" t="s">
        <v>6048</v>
      </c>
      <c r="G1433" s="21" t="s">
        <v>6049</v>
      </c>
      <c r="H1433" s="21" t="s">
        <v>6050</v>
      </c>
      <c r="I1433" s="21" t="s">
        <v>6051</v>
      </c>
      <c r="J1433" s="21" t="s">
        <v>2277</v>
      </c>
      <c r="K1433" s="22">
        <v>1.2090000000000001</v>
      </c>
      <c r="L1433" s="22">
        <f t="shared" si="66"/>
        <v>0.79176501359013562</v>
      </c>
      <c r="M1433" s="22">
        <f t="shared" si="67"/>
        <v>-0.33685577573251085</v>
      </c>
      <c r="N1433" s="157">
        <v>1</v>
      </c>
      <c r="O1433" s="158">
        <f t="shared" si="68"/>
        <v>0</v>
      </c>
    </row>
    <row r="1434" spans="1:15" ht="16">
      <c r="A1434" s="21" t="s">
        <v>1116</v>
      </c>
      <c r="B1434" s="21" t="s">
        <v>1117</v>
      </c>
      <c r="C1434" s="21" t="s">
        <v>53</v>
      </c>
      <c r="D1434" s="21" t="s">
        <v>76</v>
      </c>
      <c r="E1434" s="21" t="s">
        <v>158</v>
      </c>
      <c r="F1434" s="21" t="s">
        <v>1118</v>
      </c>
      <c r="G1434" s="21" t="s">
        <v>1119</v>
      </c>
      <c r="H1434" s="21" t="s">
        <v>1120</v>
      </c>
      <c r="I1434" s="21" t="s">
        <v>1121</v>
      </c>
      <c r="J1434" s="21" t="s">
        <v>469</v>
      </c>
      <c r="K1434" s="22">
        <v>1.21</v>
      </c>
      <c r="L1434" s="22">
        <f t="shared" si="66"/>
        <v>0.79241990607449464</v>
      </c>
      <c r="M1434" s="22">
        <f t="shared" si="67"/>
        <v>-0.33566297281967761</v>
      </c>
      <c r="N1434" s="157">
        <v>1</v>
      </c>
      <c r="O1434" s="158">
        <f t="shared" si="68"/>
        <v>0</v>
      </c>
    </row>
    <row r="1435" spans="1:15">
      <c r="A1435" s="21" t="s">
        <v>257</v>
      </c>
      <c r="B1435" s="21" t="s">
        <v>258</v>
      </c>
      <c r="C1435" s="21" t="s">
        <v>53</v>
      </c>
      <c r="D1435" s="21" t="s">
        <v>34</v>
      </c>
      <c r="E1435" s="21" t="s">
        <v>45</v>
      </c>
      <c r="F1435" s="21" t="s">
        <v>259</v>
      </c>
      <c r="G1435" s="21" t="s">
        <v>260</v>
      </c>
      <c r="H1435" s="21" t="s">
        <v>261</v>
      </c>
      <c r="I1435" s="21" t="s">
        <v>262</v>
      </c>
      <c r="J1435" s="21" t="s">
        <v>263</v>
      </c>
      <c r="K1435" s="22">
        <v>1.21</v>
      </c>
      <c r="L1435" s="22">
        <f t="shared" si="66"/>
        <v>0.79241990607449464</v>
      </c>
      <c r="M1435" s="22">
        <f t="shared" si="67"/>
        <v>-0.33566297281967761</v>
      </c>
      <c r="N1435" s="23">
        <v>3.3440637810641799E-2</v>
      </c>
      <c r="O1435" s="24">
        <f t="shared" si="68"/>
        <v>1.4757254478897006</v>
      </c>
    </row>
    <row r="1436" spans="1:15">
      <c r="A1436" s="21" t="s">
        <v>524</v>
      </c>
      <c r="B1436" s="21" t="s">
        <v>525</v>
      </c>
      <c r="C1436" s="21" t="s">
        <v>526</v>
      </c>
      <c r="D1436" s="21" t="s">
        <v>141</v>
      </c>
      <c r="E1436" s="21" t="s">
        <v>527</v>
      </c>
      <c r="F1436" s="21" t="s">
        <v>528</v>
      </c>
      <c r="G1436" s="21" t="s">
        <v>529</v>
      </c>
      <c r="H1436" s="21" t="s">
        <v>530</v>
      </c>
      <c r="I1436" s="21" t="s">
        <v>531</v>
      </c>
      <c r="J1436" s="21" t="s">
        <v>532</v>
      </c>
      <c r="K1436" s="22">
        <v>1.21</v>
      </c>
      <c r="L1436" s="22">
        <f t="shared" si="66"/>
        <v>0.79241990607449464</v>
      </c>
      <c r="M1436" s="22">
        <f t="shared" si="67"/>
        <v>-0.33566297281967761</v>
      </c>
      <c r="N1436" s="23">
        <v>2.0738709989391001E-2</v>
      </c>
      <c r="O1436" s="24">
        <f t="shared" si="68"/>
        <v>1.6832182615397058</v>
      </c>
    </row>
    <row r="1437" spans="1:15" ht="16">
      <c r="A1437" s="21" t="s">
        <v>4292</v>
      </c>
      <c r="B1437" s="21" t="s">
        <v>4293</v>
      </c>
      <c r="C1437" s="21" t="s">
        <v>33</v>
      </c>
      <c r="D1437" s="21" t="s">
        <v>34</v>
      </c>
      <c r="E1437" s="21" t="s">
        <v>511</v>
      </c>
      <c r="F1437" s="21" t="s">
        <v>4294</v>
      </c>
      <c r="G1437" s="21" t="s">
        <v>4295</v>
      </c>
      <c r="H1437" s="21" t="s">
        <v>4296</v>
      </c>
      <c r="I1437" s="21" t="s">
        <v>4297</v>
      </c>
      <c r="J1437" s="21" t="s">
        <v>40</v>
      </c>
      <c r="K1437" s="22">
        <v>1.21</v>
      </c>
      <c r="L1437" s="22">
        <f t="shared" si="66"/>
        <v>0.79241990607449464</v>
      </c>
      <c r="M1437" s="22">
        <f t="shared" si="67"/>
        <v>-0.33566297281967761</v>
      </c>
      <c r="N1437" s="157">
        <v>0.54933129654680501</v>
      </c>
      <c r="O1437" s="158">
        <f t="shared" si="68"/>
        <v>0.26016565761364424</v>
      </c>
    </row>
    <row r="1438" spans="1:15" ht="16">
      <c r="A1438" s="2" t="s">
        <v>10602</v>
      </c>
      <c r="B1438" s="2" t="s">
        <v>10603</v>
      </c>
      <c r="C1438" s="2" t="s">
        <v>33</v>
      </c>
      <c r="D1438" s="2" t="s">
        <v>40</v>
      </c>
      <c r="E1438" s="2" t="s">
        <v>45</v>
      </c>
      <c r="F1438" s="2" t="s">
        <v>7895</v>
      </c>
      <c r="G1438" s="2" t="s">
        <v>10604</v>
      </c>
      <c r="H1438" s="2" t="s">
        <v>10605</v>
      </c>
      <c r="I1438" s="2" t="s">
        <v>10606</v>
      </c>
      <c r="J1438" s="2" t="s">
        <v>3465</v>
      </c>
      <c r="K1438" s="3">
        <v>1.21</v>
      </c>
      <c r="L1438" s="3">
        <f t="shared" si="66"/>
        <v>0.79241990607449464</v>
      </c>
      <c r="M1438" s="3">
        <f t="shared" si="67"/>
        <v>-0.33566297281967761</v>
      </c>
      <c r="N1438" s="157">
        <v>1</v>
      </c>
      <c r="O1438" s="158">
        <f t="shared" si="68"/>
        <v>0</v>
      </c>
    </row>
    <row r="1439" spans="1:15" ht="16">
      <c r="A1439" s="21" t="s">
        <v>1634</v>
      </c>
      <c r="B1439" s="21" t="s">
        <v>1635</v>
      </c>
      <c r="C1439" s="21" t="s">
        <v>186</v>
      </c>
      <c r="D1439" s="21" t="s">
        <v>314</v>
      </c>
      <c r="E1439" s="21" t="s">
        <v>714</v>
      </c>
      <c r="F1439" s="21" t="s">
        <v>1636</v>
      </c>
      <c r="G1439" s="21" t="s">
        <v>1637</v>
      </c>
      <c r="H1439" s="21" t="s">
        <v>1638</v>
      </c>
      <c r="I1439" s="21" t="s">
        <v>1639</v>
      </c>
      <c r="J1439" s="21" t="s">
        <v>1640</v>
      </c>
      <c r="K1439" s="22">
        <v>1.2110000000000001</v>
      </c>
      <c r="L1439" s="22">
        <f t="shared" si="66"/>
        <v>0.79307479855885388</v>
      </c>
      <c r="M1439" s="22">
        <f t="shared" si="67"/>
        <v>-0.33447115528730548</v>
      </c>
      <c r="N1439" s="157">
        <v>1</v>
      </c>
      <c r="O1439" s="158">
        <f t="shared" si="68"/>
        <v>0</v>
      </c>
    </row>
    <row r="1440" spans="1:15" ht="16">
      <c r="A1440" s="21" t="s">
        <v>2128</v>
      </c>
      <c r="B1440" s="21" t="s">
        <v>2129</v>
      </c>
      <c r="C1440" s="21" t="s">
        <v>33</v>
      </c>
      <c r="D1440" s="21" t="s">
        <v>34</v>
      </c>
      <c r="E1440" s="21" t="s">
        <v>158</v>
      </c>
      <c r="F1440" s="21" t="s">
        <v>2130</v>
      </c>
      <c r="G1440" s="21" t="s">
        <v>2131</v>
      </c>
      <c r="H1440" s="21" t="s">
        <v>2132</v>
      </c>
      <c r="I1440" s="21" t="s">
        <v>2133</v>
      </c>
      <c r="J1440" s="21" t="s">
        <v>685</v>
      </c>
      <c r="K1440" s="22">
        <v>1.212</v>
      </c>
      <c r="L1440" s="22">
        <f t="shared" si="66"/>
        <v>0.79372969104321289</v>
      </c>
      <c r="M1440" s="22">
        <f t="shared" si="67"/>
        <v>-0.33328032150868342</v>
      </c>
      <c r="N1440" s="157">
        <v>1</v>
      </c>
      <c r="O1440" s="158">
        <f t="shared" si="68"/>
        <v>0</v>
      </c>
    </row>
    <row r="1441" spans="1:15" ht="16">
      <c r="A1441" s="21" t="s">
        <v>3899</v>
      </c>
      <c r="B1441" s="21" t="s">
        <v>3900</v>
      </c>
      <c r="C1441" s="21" t="s">
        <v>33</v>
      </c>
      <c r="D1441" s="21" t="s">
        <v>40</v>
      </c>
      <c r="E1441" s="21" t="s">
        <v>158</v>
      </c>
      <c r="F1441" s="21" t="s">
        <v>3901</v>
      </c>
      <c r="G1441" s="21" t="s">
        <v>3902</v>
      </c>
      <c r="H1441" s="21" t="s">
        <v>3903</v>
      </c>
      <c r="I1441" s="21" t="s">
        <v>3904</v>
      </c>
      <c r="J1441" s="21" t="s">
        <v>3905</v>
      </c>
      <c r="K1441" s="22">
        <v>1.212</v>
      </c>
      <c r="L1441" s="22">
        <f t="shared" si="66"/>
        <v>0.79372969104321289</v>
      </c>
      <c r="M1441" s="22">
        <f t="shared" si="67"/>
        <v>-0.33328032150868342</v>
      </c>
      <c r="N1441" s="157">
        <v>1</v>
      </c>
      <c r="O1441" s="158">
        <f t="shared" si="68"/>
        <v>0</v>
      </c>
    </row>
    <row r="1442" spans="1:15" ht="16">
      <c r="A1442" s="21" t="s">
        <v>4990</v>
      </c>
      <c r="B1442" s="21" t="s">
        <v>4991</v>
      </c>
      <c r="C1442" s="21" t="s">
        <v>33</v>
      </c>
      <c r="D1442" s="21" t="s">
        <v>34</v>
      </c>
      <c r="E1442" s="21" t="s">
        <v>3304</v>
      </c>
      <c r="F1442" s="21" t="s">
        <v>4992</v>
      </c>
      <c r="G1442" s="21" t="s">
        <v>4993</v>
      </c>
      <c r="H1442" s="21" t="s">
        <v>4994</v>
      </c>
      <c r="I1442" s="21" t="s">
        <v>4995</v>
      </c>
      <c r="J1442" s="21" t="s">
        <v>40</v>
      </c>
      <c r="K1442" s="22">
        <v>1.212</v>
      </c>
      <c r="L1442" s="22">
        <f t="shared" si="66"/>
        <v>0.79372969104321289</v>
      </c>
      <c r="M1442" s="22">
        <f t="shared" si="67"/>
        <v>-0.33328032150868342</v>
      </c>
      <c r="N1442" s="157">
        <v>0.86389229364258202</v>
      </c>
      <c r="O1442" s="158">
        <f t="shared" si="68"/>
        <v>6.354040010502264E-2</v>
      </c>
    </row>
    <row r="1443" spans="1:15" ht="16">
      <c r="A1443" s="21" t="s">
        <v>8417</v>
      </c>
      <c r="B1443" s="21" t="s">
        <v>8418</v>
      </c>
      <c r="C1443" s="21" t="s">
        <v>33</v>
      </c>
      <c r="D1443" s="21" t="s">
        <v>40</v>
      </c>
      <c r="E1443" s="21" t="s">
        <v>151</v>
      </c>
      <c r="F1443" s="21" t="s">
        <v>8419</v>
      </c>
      <c r="G1443" s="21" t="s">
        <v>8420</v>
      </c>
      <c r="H1443" s="21" t="s">
        <v>8421</v>
      </c>
      <c r="I1443" s="21" t="s">
        <v>8422</v>
      </c>
      <c r="J1443" s="21" t="s">
        <v>40</v>
      </c>
      <c r="K1443" s="22">
        <v>1.212</v>
      </c>
      <c r="L1443" s="22">
        <f t="shared" si="66"/>
        <v>0.79372969104321289</v>
      </c>
      <c r="M1443" s="22">
        <f t="shared" si="67"/>
        <v>-0.33328032150868342</v>
      </c>
      <c r="N1443" s="157">
        <v>1</v>
      </c>
      <c r="O1443" s="158">
        <f t="shared" si="68"/>
        <v>0</v>
      </c>
    </row>
    <row r="1444" spans="1:15" ht="16">
      <c r="A1444" s="21" t="s">
        <v>10197</v>
      </c>
      <c r="B1444" s="21" t="s">
        <v>10198</v>
      </c>
      <c r="C1444" s="21" t="s">
        <v>40</v>
      </c>
      <c r="D1444" s="21" t="s">
        <v>40</v>
      </c>
      <c r="E1444" s="21" t="s">
        <v>2756</v>
      </c>
      <c r="F1444" s="21" t="s">
        <v>10199</v>
      </c>
      <c r="G1444" s="21" t="s">
        <v>10200</v>
      </c>
      <c r="H1444" s="21" t="s">
        <v>10201</v>
      </c>
      <c r="I1444" s="21" t="s">
        <v>10202</v>
      </c>
      <c r="J1444" s="21" t="s">
        <v>40</v>
      </c>
      <c r="K1444" s="22">
        <v>1.212</v>
      </c>
      <c r="L1444" s="22">
        <f t="shared" si="66"/>
        <v>0.79372969104321289</v>
      </c>
      <c r="M1444" s="22">
        <f t="shared" si="67"/>
        <v>-0.33328032150868342</v>
      </c>
      <c r="N1444" s="157">
        <v>1</v>
      </c>
      <c r="O1444" s="158">
        <f t="shared" si="68"/>
        <v>0</v>
      </c>
    </row>
    <row r="1445" spans="1:15" ht="16">
      <c r="A1445" s="21" t="s">
        <v>9821</v>
      </c>
      <c r="B1445" s="21" t="s">
        <v>9822</v>
      </c>
      <c r="C1445" s="21" t="s">
        <v>33</v>
      </c>
      <c r="D1445" s="21" t="s">
        <v>40</v>
      </c>
      <c r="E1445" s="21" t="s">
        <v>751</v>
      </c>
      <c r="F1445" s="21" t="s">
        <v>9823</v>
      </c>
      <c r="G1445" s="21" t="s">
        <v>9824</v>
      </c>
      <c r="H1445" s="21" t="s">
        <v>9825</v>
      </c>
      <c r="I1445" s="21" t="s">
        <v>9826</v>
      </c>
      <c r="J1445" s="21" t="s">
        <v>40</v>
      </c>
      <c r="K1445" s="22">
        <v>1.212</v>
      </c>
      <c r="L1445" s="22">
        <f t="shared" si="66"/>
        <v>0.79372969104321289</v>
      </c>
      <c r="M1445" s="22">
        <f t="shared" si="67"/>
        <v>-0.33328032150868342</v>
      </c>
      <c r="N1445" s="157">
        <v>1</v>
      </c>
      <c r="O1445" s="158">
        <f t="shared" si="68"/>
        <v>0</v>
      </c>
    </row>
    <row r="1446" spans="1:15" ht="16">
      <c r="A1446" s="21" t="s">
        <v>1049</v>
      </c>
      <c r="B1446" s="21" t="s">
        <v>1050</v>
      </c>
      <c r="C1446" s="21" t="s">
        <v>85</v>
      </c>
      <c r="D1446" s="21" t="s">
        <v>34</v>
      </c>
      <c r="E1446" s="21" t="s">
        <v>158</v>
      </c>
      <c r="F1446" s="21" t="s">
        <v>1051</v>
      </c>
      <c r="G1446" s="21" t="s">
        <v>1052</v>
      </c>
      <c r="H1446" s="21" t="s">
        <v>1053</v>
      </c>
      <c r="I1446" s="21" t="s">
        <v>1054</v>
      </c>
      <c r="J1446" s="21" t="s">
        <v>1055</v>
      </c>
      <c r="K1446" s="22">
        <v>1.2130000000000001</v>
      </c>
      <c r="L1446" s="22">
        <f t="shared" si="66"/>
        <v>0.79438458352757202</v>
      </c>
      <c r="M1446" s="22">
        <f t="shared" si="67"/>
        <v>-0.332090469861124</v>
      </c>
      <c r="N1446" s="157">
        <v>1</v>
      </c>
      <c r="O1446" s="158">
        <f t="shared" si="68"/>
        <v>0</v>
      </c>
    </row>
    <row r="1447" spans="1:15" ht="16">
      <c r="A1447" s="21" t="s">
        <v>3874</v>
      </c>
      <c r="B1447" s="21" t="s">
        <v>3875</v>
      </c>
      <c r="C1447" s="21" t="s">
        <v>33</v>
      </c>
      <c r="D1447" s="21" t="s">
        <v>34</v>
      </c>
      <c r="E1447" s="21" t="s">
        <v>151</v>
      </c>
      <c r="F1447" s="21" t="s">
        <v>3876</v>
      </c>
      <c r="G1447" s="21" t="s">
        <v>3877</v>
      </c>
      <c r="H1447" s="21" t="s">
        <v>3878</v>
      </c>
      <c r="I1447" s="21" t="s">
        <v>3879</v>
      </c>
      <c r="J1447" s="21" t="s">
        <v>469</v>
      </c>
      <c r="K1447" s="22">
        <v>1.2130000000000001</v>
      </c>
      <c r="L1447" s="22">
        <f t="shared" si="66"/>
        <v>0.79438458352757202</v>
      </c>
      <c r="M1447" s="22">
        <f t="shared" si="67"/>
        <v>-0.332090469861124</v>
      </c>
      <c r="N1447" s="157">
        <v>1</v>
      </c>
      <c r="O1447" s="158">
        <f t="shared" si="68"/>
        <v>0</v>
      </c>
    </row>
    <row r="1448" spans="1:15" ht="16">
      <c r="A1448" s="21" t="s">
        <v>7881</v>
      </c>
      <c r="B1448" s="21" t="s">
        <v>7882</v>
      </c>
      <c r="C1448" s="21" t="s">
        <v>53</v>
      </c>
      <c r="D1448" s="21" t="s">
        <v>314</v>
      </c>
      <c r="E1448" s="21" t="s">
        <v>1036</v>
      </c>
      <c r="F1448" s="21" t="s">
        <v>7883</v>
      </c>
      <c r="G1448" s="21" t="s">
        <v>7884</v>
      </c>
      <c r="H1448" s="21" t="s">
        <v>7885</v>
      </c>
      <c r="I1448" s="21" t="s">
        <v>7886</v>
      </c>
      <c r="J1448" s="21" t="s">
        <v>2354</v>
      </c>
      <c r="K1448" s="22">
        <v>1.2130000000000001</v>
      </c>
      <c r="L1448" s="22">
        <f t="shared" si="66"/>
        <v>0.79438458352757202</v>
      </c>
      <c r="M1448" s="22">
        <f t="shared" si="67"/>
        <v>-0.332090469861124</v>
      </c>
      <c r="N1448" s="157">
        <v>1</v>
      </c>
      <c r="O1448" s="158">
        <f t="shared" si="68"/>
        <v>0</v>
      </c>
    </row>
    <row r="1449" spans="1:15" ht="16">
      <c r="A1449" s="21" t="s">
        <v>2147</v>
      </c>
      <c r="B1449" s="21" t="s">
        <v>2148</v>
      </c>
      <c r="C1449" s="21" t="s">
        <v>33</v>
      </c>
      <c r="D1449" s="21" t="s">
        <v>86</v>
      </c>
      <c r="E1449" s="21" t="s">
        <v>151</v>
      </c>
      <c r="F1449" s="21" t="s">
        <v>2149</v>
      </c>
      <c r="G1449" s="21" t="s">
        <v>2150</v>
      </c>
      <c r="H1449" s="21" t="s">
        <v>2151</v>
      </c>
      <c r="I1449" s="21" t="s">
        <v>2152</v>
      </c>
      <c r="J1449" s="21" t="s">
        <v>293</v>
      </c>
      <c r="K1449" s="22">
        <v>1.214</v>
      </c>
      <c r="L1449" s="22">
        <f t="shared" si="66"/>
        <v>0.79503947601193103</v>
      </c>
      <c r="M1449" s="22">
        <f t="shared" si="67"/>
        <v>-0.33090159872595232</v>
      </c>
      <c r="N1449" s="157">
        <v>1</v>
      </c>
      <c r="O1449" s="158">
        <f t="shared" si="68"/>
        <v>0</v>
      </c>
    </row>
    <row r="1450" spans="1:15" ht="16">
      <c r="A1450" s="21" t="s">
        <v>2056</v>
      </c>
      <c r="B1450" s="21" t="s">
        <v>2057</v>
      </c>
      <c r="C1450" s="21" t="s">
        <v>53</v>
      </c>
      <c r="D1450" s="21" t="s">
        <v>86</v>
      </c>
      <c r="E1450" s="21" t="s">
        <v>214</v>
      </c>
      <c r="F1450" s="21" t="s">
        <v>2058</v>
      </c>
      <c r="G1450" s="21" t="s">
        <v>2059</v>
      </c>
      <c r="H1450" s="21" t="s">
        <v>2060</v>
      </c>
      <c r="I1450" s="21" t="s">
        <v>2061</v>
      </c>
      <c r="J1450" s="21" t="s">
        <v>40</v>
      </c>
      <c r="K1450" s="22">
        <v>1.214</v>
      </c>
      <c r="L1450" s="22">
        <f t="shared" si="66"/>
        <v>0.79503947601193103</v>
      </c>
      <c r="M1450" s="22">
        <f t="shared" si="67"/>
        <v>-0.33090159872595232</v>
      </c>
      <c r="N1450" s="157">
        <v>1</v>
      </c>
      <c r="O1450" s="158">
        <f t="shared" si="68"/>
        <v>0</v>
      </c>
    </row>
    <row r="1451" spans="1:15" ht="16">
      <c r="A1451" s="21" t="s">
        <v>3272</v>
      </c>
      <c r="B1451" s="21" t="s">
        <v>3273</v>
      </c>
      <c r="C1451" s="21" t="s">
        <v>132</v>
      </c>
      <c r="D1451" s="21" t="s">
        <v>1984</v>
      </c>
      <c r="E1451" s="21" t="s">
        <v>1844</v>
      </c>
      <c r="F1451" s="21" t="s">
        <v>3274</v>
      </c>
      <c r="G1451" s="21" t="s">
        <v>3275</v>
      </c>
      <c r="H1451" s="21" t="s">
        <v>3276</v>
      </c>
      <c r="I1451" s="21" t="s">
        <v>3277</v>
      </c>
      <c r="J1451" s="21" t="s">
        <v>40</v>
      </c>
      <c r="K1451" s="22">
        <v>1.214</v>
      </c>
      <c r="L1451" s="22">
        <f t="shared" si="66"/>
        <v>0.79503947601193103</v>
      </c>
      <c r="M1451" s="22">
        <f t="shared" si="67"/>
        <v>-0.33090159872595232</v>
      </c>
      <c r="N1451" s="157">
        <v>1</v>
      </c>
      <c r="O1451" s="158">
        <f t="shared" si="68"/>
        <v>0</v>
      </c>
    </row>
    <row r="1452" spans="1:15" ht="16">
      <c r="A1452" s="21" t="s">
        <v>4053</v>
      </c>
      <c r="B1452" s="21" t="s">
        <v>4054</v>
      </c>
      <c r="C1452" s="21" t="s">
        <v>33</v>
      </c>
      <c r="D1452" s="21" t="s">
        <v>86</v>
      </c>
      <c r="E1452" s="21" t="s">
        <v>158</v>
      </c>
      <c r="F1452" s="21" t="s">
        <v>4055</v>
      </c>
      <c r="G1452" s="21" t="s">
        <v>4056</v>
      </c>
      <c r="H1452" s="21" t="s">
        <v>4057</v>
      </c>
      <c r="I1452" s="21" t="s">
        <v>4058</v>
      </c>
      <c r="J1452" s="21" t="s">
        <v>4059</v>
      </c>
      <c r="K1452" s="22">
        <v>1.214</v>
      </c>
      <c r="L1452" s="22">
        <f t="shared" si="66"/>
        <v>0.79503947601193103</v>
      </c>
      <c r="M1452" s="22">
        <f t="shared" si="67"/>
        <v>-0.33090159872595232</v>
      </c>
      <c r="N1452" s="157">
        <v>0.67439054624077199</v>
      </c>
      <c r="O1452" s="158">
        <f t="shared" si="68"/>
        <v>0.17108852637892982</v>
      </c>
    </row>
    <row r="1453" spans="1:15" ht="16">
      <c r="A1453" s="21" t="s">
        <v>6463</v>
      </c>
      <c r="B1453" s="21" t="s">
        <v>6464</v>
      </c>
      <c r="C1453" s="21" t="s">
        <v>33</v>
      </c>
      <c r="D1453" s="21" t="s">
        <v>314</v>
      </c>
      <c r="E1453" s="21" t="s">
        <v>158</v>
      </c>
      <c r="F1453" s="21" t="s">
        <v>6465</v>
      </c>
      <c r="G1453" s="21" t="s">
        <v>6466</v>
      </c>
      <c r="H1453" s="21" t="s">
        <v>6467</v>
      </c>
      <c r="I1453" s="21" t="s">
        <v>6468</v>
      </c>
      <c r="J1453" s="21" t="s">
        <v>40</v>
      </c>
      <c r="K1453" s="22">
        <v>1.2150000000000001</v>
      </c>
      <c r="L1453" s="22">
        <f t="shared" si="66"/>
        <v>0.79569436849629016</v>
      </c>
      <c r="M1453" s="22">
        <f t="shared" si="67"/>
        <v>-0.32971370648849108</v>
      </c>
      <c r="N1453" s="157">
        <v>1</v>
      </c>
      <c r="O1453" s="158">
        <f t="shared" si="68"/>
        <v>0</v>
      </c>
    </row>
    <row r="1454" spans="1:15" ht="16">
      <c r="A1454" s="21" t="s">
        <v>5421</v>
      </c>
      <c r="B1454" s="21" t="s">
        <v>5422</v>
      </c>
      <c r="C1454" s="21" t="s">
        <v>40</v>
      </c>
      <c r="D1454" s="21" t="s">
        <v>86</v>
      </c>
      <c r="E1454" s="21" t="s">
        <v>77</v>
      </c>
      <c r="F1454" s="21" t="s">
        <v>5423</v>
      </c>
      <c r="G1454" s="21" t="s">
        <v>5424</v>
      </c>
      <c r="H1454" s="21" t="s">
        <v>5425</v>
      </c>
      <c r="I1454" s="21" t="s">
        <v>5426</v>
      </c>
      <c r="J1454" s="21" t="s">
        <v>5427</v>
      </c>
      <c r="K1454" s="22">
        <v>1.216</v>
      </c>
      <c r="L1454" s="22">
        <f t="shared" si="66"/>
        <v>0.79634926098064918</v>
      </c>
      <c r="M1454" s="22">
        <f t="shared" si="67"/>
        <v>-0.32852679153804898</v>
      </c>
      <c r="N1454" s="157">
        <v>0.13047700243301399</v>
      </c>
      <c r="O1454" s="158">
        <f t="shared" si="68"/>
        <v>0.88446602929576246</v>
      </c>
    </row>
    <row r="1455" spans="1:15" ht="16">
      <c r="A1455" s="21" t="s">
        <v>7234</v>
      </c>
      <c r="B1455" s="21" t="s">
        <v>7235</v>
      </c>
      <c r="C1455" s="21" t="s">
        <v>132</v>
      </c>
      <c r="D1455" s="21" t="s">
        <v>40</v>
      </c>
      <c r="E1455" s="21" t="s">
        <v>937</v>
      </c>
      <c r="F1455" s="21" t="s">
        <v>7236</v>
      </c>
      <c r="G1455" s="21" t="s">
        <v>7237</v>
      </c>
      <c r="H1455" s="21" t="s">
        <v>7238</v>
      </c>
      <c r="I1455" s="21" t="s">
        <v>7239</v>
      </c>
      <c r="J1455" s="21" t="s">
        <v>40</v>
      </c>
      <c r="K1455" s="22">
        <v>1.216</v>
      </c>
      <c r="L1455" s="22">
        <f t="shared" si="66"/>
        <v>0.79634926098064918</v>
      </c>
      <c r="M1455" s="22">
        <f t="shared" si="67"/>
        <v>-0.32852679153804898</v>
      </c>
      <c r="N1455" s="157">
        <v>1</v>
      </c>
      <c r="O1455" s="158">
        <f t="shared" si="68"/>
        <v>0</v>
      </c>
    </row>
    <row r="1456" spans="1:15" ht="16">
      <c r="A1456" s="21" t="s">
        <v>12855</v>
      </c>
      <c r="B1456" s="21" t="s">
        <v>12854</v>
      </c>
      <c r="C1456" s="21" t="s">
        <v>2155</v>
      </c>
      <c r="D1456" s="21" t="s">
        <v>40</v>
      </c>
      <c r="E1456" s="21" t="s">
        <v>2756</v>
      </c>
      <c r="F1456" s="21" t="s">
        <v>12853</v>
      </c>
      <c r="G1456" s="21" t="s">
        <v>12852</v>
      </c>
      <c r="H1456" s="21" t="s">
        <v>12851</v>
      </c>
      <c r="I1456" s="21" t="s">
        <v>12850</v>
      </c>
      <c r="J1456" s="21" t="s">
        <v>40</v>
      </c>
      <c r="K1456" s="22">
        <v>1.216</v>
      </c>
      <c r="L1456" s="22">
        <f t="shared" si="66"/>
        <v>0.79634926098064918</v>
      </c>
      <c r="M1456" s="22">
        <f t="shared" si="67"/>
        <v>-0.32852679153804898</v>
      </c>
      <c r="N1456" s="157">
        <v>1</v>
      </c>
      <c r="O1456" s="158">
        <f t="shared" si="68"/>
        <v>0</v>
      </c>
    </row>
    <row r="1457" spans="1:15" ht="16">
      <c r="A1457" s="21" t="s">
        <v>3712</v>
      </c>
      <c r="B1457" s="21" t="s">
        <v>3713</v>
      </c>
      <c r="C1457" s="21" t="s">
        <v>40</v>
      </c>
      <c r="D1457" s="21" t="s">
        <v>86</v>
      </c>
      <c r="E1457" s="21" t="s">
        <v>40</v>
      </c>
      <c r="F1457" s="21" t="s">
        <v>3714</v>
      </c>
      <c r="G1457" s="21" t="s">
        <v>3715</v>
      </c>
      <c r="H1457" s="21" t="s">
        <v>3716</v>
      </c>
      <c r="I1457" s="21" t="s">
        <v>3717</v>
      </c>
      <c r="J1457" s="21" t="s">
        <v>40</v>
      </c>
      <c r="K1457" s="22">
        <v>1.2170000000000001</v>
      </c>
      <c r="L1457" s="22">
        <f t="shared" si="66"/>
        <v>0.79700415346500841</v>
      </c>
      <c r="M1457" s="22">
        <f t="shared" si="67"/>
        <v>-0.32734085226790582</v>
      </c>
      <c r="N1457" s="157">
        <v>1</v>
      </c>
      <c r="O1457" s="158">
        <f t="shared" si="68"/>
        <v>0</v>
      </c>
    </row>
    <row r="1458" spans="1:15" ht="16">
      <c r="A1458" s="21" t="s">
        <v>5962</v>
      </c>
      <c r="B1458" s="21" t="s">
        <v>5963</v>
      </c>
      <c r="C1458" s="21" t="s">
        <v>3894</v>
      </c>
      <c r="D1458" s="21" t="s">
        <v>141</v>
      </c>
      <c r="E1458" s="21" t="s">
        <v>336</v>
      </c>
      <c r="F1458" s="21" t="s">
        <v>5964</v>
      </c>
      <c r="G1458" s="21" t="s">
        <v>5965</v>
      </c>
      <c r="H1458" s="21" t="s">
        <v>5966</v>
      </c>
      <c r="I1458" s="21" t="s">
        <v>5967</v>
      </c>
      <c r="J1458" s="21" t="s">
        <v>40</v>
      </c>
      <c r="K1458" s="22">
        <v>1.2170000000000001</v>
      </c>
      <c r="L1458" s="22">
        <f t="shared" si="66"/>
        <v>0.79700415346500841</v>
      </c>
      <c r="M1458" s="22">
        <f t="shared" si="67"/>
        <v>-0.32734085226790582</v>
      </c>
      <c r="N1458" s="157">
        <v>1</v>
      </c>
      <c r="O1458" s="158">
        <f t="shared" si="68"/>
        <v>0</v>
      </c>
    </row>
    <row r="1459" spans="1:15" ht="16">
      <c r="A1459" s="21" t="s">
        <v>7958</v>
      </c>
      <c r="B1459" s="21" t="s">
        <v>7959</v>
      </c>
      <c r="C1459" s="21" t="s">
        <v>40</v>
      </c>
      <c r="D1459" s="21" t="s">
        <v>40</v>
      </c>
      <c r="E1459" s="21" t="s">
        <v>40</v>
      </c>
      <c r="F1459" s="21" t="s">
        <v>7960</v>
      </c>
      <c r="G1459" s="21" t="s">
        <v>7961</v>
      </c>
      <c r="H1459" s="21" t="s">
        <v>7962</v>
      </c>
      <c r="I1459" s="21" t="s">
        <v>7963</v>
      </c>
      <c r="J1459" s="21" t="s">
        <v>40</v>
      </c>
      <c r="K1459" s="22">
        <v>1.2170000000000001</v>
      </c>
      <c r="L1459" s="22">
        <f t="shared" si="66"/>
        <v>0.79700415346500841</v>
      </c>
      <c r="M1459" s="22">
        <f t="shared" si="67"/>
        <v>-0.32734085226790582</v>
      </c>
      <c r="N1459" s="157">
        <v>1</v>
      </c>
      <c r="O1459" s="158">
        <f t="shared" si="68"/>
        <v>0</v>
      </c>
    </row>
    <row r="1460" spans="1:15" ht="16">
      <c r="A1460" s="2" t="s">
        <v>10072</v>
      </c>
      <c r="B1460" s="2" t="s">
        <v>10073</v>
      </c>
      <c r="C1460" s="2" t="s">
        <v>85</v>
      </c>
      <c r="D1460" s="2" t="s">
        <v>314</v>
      </c>
      <c r="E1460" s="2" t="s">
        <v>2111</v>
      </c>
      <c r="F1460" s="2" t="s">
        <v>5092</v>
      </c>
      <c r="G1460" s="2" t="s">
        <v>10074</v>
      </c>
      <c r="H1460" s="2" t="s">
        <v>10075</v>
      </c>
      <c r="I1460" s="2" t="s">
        <v>10076</v>
      </c>
      <c r="J1460" s="2" t="s">
        <v>40</v>
      </c>
      <c r="K1460" s="3">
        <v>1.2170000000000001</v>
      </c>
      <c r="L1460" s="3">
        <f t="shared" si="66"/>
        <v>0.79700415346500841</v>
      </c>
      <c r="M1460" s="3">
        <f t="shared" si="67"/>
        <v>-0.32734085226790582</v>
      </c>
      <c r="N1460" s="157">
        <v>1</v>
      </c>
      <c r="O1460" s="158">
        <f t="shared" si="68"/>
        <v>0</v>
      </c>
    </row>
    <row r="1461" spans="1:15" ht="16">
      <c r="A1461" s="21" t="s">
        <v>3302</v>
      </c>
      <c r="B1461" s="21" t="s">
        <v>3303</v>
      </c>
      <c r="C1461" s="21" t="s">
        <v>33</v>
      </c>
      <c r="D1461" s="21" t="s">
        <v>86</v>
      </c>
      <c r="E1461" s="21" t="s">
        <v>3304</v>
      </c>
      <c r="F1461" s="21" t="s">
        <v>3305</v>
      </c>
      <c r="G1461" s="21" t="s">
        <v>3306</v>
      </c>
      <c r="H1461" s="21" t="s">
        <v>3307</v>
      </c>
      <c r="I1461" s="21" t="s">
        <v>3308</v>
      </c>
      <c r="J1461" s="21" t="s">
        <v>40</v>
      </c>
      <c r="K1461" s="22">
        <v>1.218</v>
      </c>
      <c r="L1461" s="22">
        <f t="shared" si="66"/>
        <v>0.79765904594936743</v>
      </c>
      <c r="M1461" s="22">
        <f t="shared" si="67"/>
        <v>-0.32615588707530191</v>
      </c>
      <c r="N1461" s="157">
        <v>1</v>
      </c>
      <c r="O1461" s="158">
        <f t="shared" si="68"/>
        <v>0</v>
      </c>
    </row>
    <row r="1462" spans="1:15" ht="16">
      <c r="A1462" s="21" t="s">
        <v>5008</v>
      </c>
      <c r="B1462" s="21" t="s">
        <v>5009</v>
      </c>
      <c r="C1462" s="21" t="s">
        <v>33</v>
      </c>
      <c r="D1462" s="21" t="s">
        <v>40</v>
      </c>
      <c r="E1462" s="21" t="s">
        <v>511</v>
      </c>
      <c r="F1462" s="21" t="s">
        <v>5010</v>
      </c>
      <c r="G1462" s="21" t="s">
        <v>5011</v>
      </c>
      <c r="H1462" s="21" t="s">
        <v>5012</v>
      </c>
      <c r="I1462" s="21" t="s">
        <v>5013</v>
      </c>
      <c r="J1462" s="21" t="s">
        <v>40</v>
      </c>
      <c r="K1462" s="22">
        <v>1.218</v>
      </c>
      <c r="L1462" s="22">
        <f t="shared" si="66"/>
        <v>0.79765904594936743</v>
      </c>
      <c r="M1462" s="22">
        <f t="shared" si="67"/>
        <v>-0.32615588707530191</v>
      </c>
      <c r="N1462" s="157">
        <v>1</v>
      </c>
      <c r="O1462" s="158">
        <f t="shared" si="68"/>
        <v>0</v>
      </c>
    </row>
    <row r="1463" spans="1:15" ht="16">
      <c r="A1463" s="21" t="s">
        <v>1371</v>
      </c>
      <c r="B1463" s="21" t="s">
        <v>1372</v>
      </c>
      <c r="C1463" s="21" t="s">
        <v>33</v>
      </c>
      <c r="D1463" s="21" t="s">
        <v>86</v>
      </c>
      <c r="E1463" s="21" t="s">
        <v>158</v>
      </c>
      <c r="F1463" s="21" t="s">
        <v>1373</v>
      </c>
      <c r="G1463" s="21" t="s">
        <v>1374</v>
      </c>
      <c r="H1463" s="21" t="s">
        <v>40</v>
      </c>
      <c r="I1463" s="21" t="s">
        <v>1375</v>
      </c>
      <c r="J1463" s="21" t="s">
        <v>1376</v>
      </c>
      <c r="K1463" s="22">
        <v>1.2190000000000001</v>
      </c>
      <c r="L1463" s="22">
        <f t="shared" si="66"/>
        <v>0.79831393843372656</v>
      </c>
      <c r="M1463" s="22">
        <f t="shared" si="67"/>
        <v>-0.32497189436142215</v>
      </c>
      <c r="N1463" s="157">
        <v>0.82682324351207004</v>
      </c>
      <c r="O1463" s="158">
        <f t="shared" si="68"/>
        <v>8.258732306175115E-2</v>
      </c>
    </row>
    <row r="1464" spans="1:15" ht="16">
      <c r="A1464" s="21" t="s">
        <v>3143</v>
      </c>
      <c r="B1464" s="21" t="s">
        <v>3144</v>
      </c>
      <c r="C1464" s="21" t="s">
        <v>33</v>
      </c>
      <c r="D1464" s="21" t="s">
        <v>34</v>
      </c>
      <c r="E1464" s="21" t="s">
        <v>207</v>
      </c>
      <c r="F1464" s="21" t="s">
        <v>3145</v>
      </c>
      <c r="G1464" s="21" t="s">
        <v>3146</v>
      </c>
      <c r="H1464" s="21" t="s">
        <v>3147</v>
      </c>
      <c r="I1464" s="21" t="s">
        <v>3148</v>
      </c>
      <c r="J1464" s="21" t="s">
        <v>2774</v>
      </c>
      <c r="K1464" s="22">
        <v>1.2190000000000001</v>
      </c>
      <c r="L1464" s="22">
        <f t="shared" si="66"/>
        <v>0.79831393843372656</v>
      </c>
      <c r="M1464" s="22">
        <f t="shared" si="67"/>
        <v>-0.32497189436142215</v>
      </c>
      <c r="N1464" s="157">
        <v>0.80320663234772305</v>
      </c>
      <c r="O1464" s="158">
        <f t="shared" si="68"/>
        <v>9.5172714068420969E-2</v>
      </c>
    </row>
    <row r="1465" spans="1:15" ht="16">
      <c r="A1465" s="21" t="s">
        <v>4305</v>
      </c>
      <c r="B1465" s="21" t="s">
        <v>4306</v>
      </c>
      <c r="C1465" s="21" t="s">
        <v>235</v>
      </c>
      <c r="D1465" s="21" t="s">
        <v>34</v>
      </c>
      <c r="E1465" s="21" t="s">
        <v>1468</v>
      </c>
      <c r="F1465" s="21" t="s">
        <v>2888</v>
      </c>
      <c r="G1465" s="21" t="s">
        <v>4307</v>
      </c>
      <c r="H1465" s="21" t="s">
        <v>4308</v>
      </c>
      <c r="I1465" s="21" t="s">
        <v>4309</v>
      </c>
      <c r="J1465" s="21" t="s">
        <v>811</v>
      </c>
      <c r="K1465" s="22">
        <v>1.2190000000000001</v>
      </c>
      <c r="L1465" s="22">
        <f t="shared" si="66"/>
        <v>0.79831393843372656</v>
      </c>
      <c r="M1465" s="22">
        <f t="shared" si="67"/>
        <v>-0.32497189436142215</v>
      </c>
      <c r="N1465" s="157">
        <v>1</v>
      </c>
      <c r="O1465" s="158">
        <f t="shared" si="68"/>
        <v>0</v>
      </c>
    </row>
    <row r="1466" spans="1:15" ht="16">
      <c r="A1466" s="21" t="s">
        <v>5247</v>
      </c>
      <c r="B1466" s="21" t="s">
        <v>5248</v>
      </c>
      <c r="C1466" s="21" t="s">
        <v>5249</v>
      </c>
      <c r="D1466" s="21" t="s">
        <v>86</v>
      </c>
      <c r="E1466" s="21" t="s">
        <v>5250</v>
      </c>
      <c r="F1466" s="21" t="s">
        <v>5251</v>
      </c>
      <c r="G1466" s="21" t="s">
        <v>5252</v>
      </c>
      <c r="H1466" s="21" t="s">
        <v>5253</v>
      </c>
      <c r="I1466" s="21" t="s">
        <v>5254</v>
      </c>
      <c r="J1466" s="21" t="s">
        <v>40</v>
      </c>
      <c r="K1466" s="22">
        <v>1.2190000000000001</v>
      </c>
      <c r="L1466" s="22">
        <f t="shared" si="66"/>
        <v>0.79831393843372656</v>
      </c>
      <c r="M1466" s="22">
        <f t="shared" si="67"/>
        <v>-0.32497189436142215</v>
      </c>
      <c r="N1466" s="157">
        <v>1</v>
      </c>
      <c r="O1466" s="158">
        <f t="shared" si="68"/>
        <v>0</v>
      </c>
    </row>
    <row r="1467" spans="1:15" ht="16">
      <c r="A1467" s="21" t="s">
        <v>9024</v>
      </c>
      <c r="B1467" s="21" t="s">
        <v>9025</v>
      </c>
      <c r="C1467" s="21" t="s">
        <v>33</v>
      </c>
      <c r="D1467" s="21" t="s">
        <v>40</v>
      </c>
      <c r="E1467" s="21" t="s">
        <v>151</v>
      </c>
      <c r="F1467" s="21" t="s">
        <v>9026</v>
      </c>
      <c r="G1467" s="21" t="s">
        <v>9027</v>
      </c>
      <c r="H1467" s="21" t="s">
        <v>9028</v>
      </c>
      <c r="I1467" s="21" t="s">
        <v>9029</v>
      </c>
      <c r="J1467" s="21" t="s">
        <v>40</v>
      </c>
      <c r="K1467" s="22">
        <v>1.2190000000000001</v>
      </c>
      <c r="L1467" s="22">
        <f t="shared" si="66"/>
        <v>0.79831393843372656</v>
      </c>
      <c r="M1467" s="22">
        <f t="shared" si="67"/>
        <v>-0.32497189436142215</v>
      </c>
      <c r="N1467" s="157">
        <v>1</v>
      </c>
      <c r="O1467" s="158">
        <f t="shared" si="68"/>
        <v>0</v>
      </c>
    </row>
    <row r="1468" spans="1:15" ht="16">
      <c r="A1468" s="21" t="s">
        <v>8857</v>
      </c>
      <c r="B1468" s="21" t="s">
        <v>8858</v>
      </c>
      <c r="C1468" s="21" t="s">
        <v>33</v>
      </c>
      <c r="D1468" s="21" t="s">
        <v>141</v>
      </c>
      <c r="E1468" s="21" t="s">
        <v>158</v>
      </c>
      <c r="F1468" s="21" t="s">
        <v>8859</v>
      </c>
      <c r="G1468" s="21" t="s">
        <v>8860</v>
      </c>
      <c r="H1468" s="21" t="s">
        <v>8861</v>
      </c>
      <c r="I1468" s="21" t="s">
        <v>8862</v>
      </c>
      <c r="J1468" s="21" t="s">
        <v>483</v>
      </c>
      <c r="K1468" s="22">
        <v>1.2190000000000001</v>
      </c>
      <c r="L1468" s="22">
        <f t="shared" si="66"/>
        <v>0.79831393843372656</v>
      </c>
      <c r="M1468" s="22">
        <f t="shared" si="67"/>
        <v>-0.32497189436142215</v>
      </c>
      <c r="N1468" s="157">
        <v>1</v>
      </c>
      <c r="O1468" s="158">
        <f t="shared" si="68"/>
        <v>0</v>
      </c>
    </row>
    <row r="1469" spans="1:15" ht="16">
      <c r="A1469" s="2" t="s">
        <v>12528</v>
      </c>
      <c r="B1469" s="2" t="s">
        <v>12527</v>
      </c>
      <c r="C1469" s="2" t="s">
        <v>40</v>
      </c>
      <c r="D1469" s="2" t="s">
        <v>40</v>
      </c>
      <c r="E1469" s="2" t="s">
        <v>40</v>
      </c>
      <c r="F1469" s="2" t="s">
        <v>12526</v>
      </c>
      <c r="G1469" s="2" t="s">
        <v>12525</v>
      </c>
      <c r="H1469" s="2" t="s">
        <v>12524</v>
      </c>
      <c r="I1469" s="2" t="s">
        <v>12523</v>
      </c>
      <c r="J1469" s="2" t="s">
        <v>40</v>
      </c>
      <c r="K1469" s="3">
        <v>1.2190000000000001</v>
      </c>
      <c r="L1469" s="3">
        <f t="shared" si="66"/>
        <v>0.79831393843372656</v>
      </c>
      <c r="M1469" s="3">
        <f t="shared" si="67"/>
        <v>-0.32497189436142215</v>
      </c>
      <c r="N1469" s="157">
        <v>1</v>
      </c>
      <c r="O1469" s="158">
        <f t="shared" si="68"/>
        <v>0</v>
      </c>
    </row>
    <row r="1470" spans="1:15" ht="16">
      <c r="A1470" s="21" t="s">
        <v>2049</v>
      </c>
      <c r="B1470" s="21" t="s">
        <v>2050</v>
      </c>
      <c r="C1470" s="21" t="s">
        <v>33</v>
      </c>
      <c r="D1470" s="21" t="s">
        <v>34</v>
      </c>
      <c r="E1470" s="21" t="s">
        <v>77</v>
      </c>
      <c r="F1470" s="21" t="s">
        <v>2051</v>
      </c>
      <c r="G1470" s="21" t="s">
        <v>2052</v>
      </c>
      <c r="H1470" s="21" t="s">
        <v>2053</v>
      </c>
      <c r="I1470" s="21" t="s">
        <v>2054</v>
      </c>
      <c r="J1470" s="21" t="s">
        <v>2055</v>
      </c>
      <c r="K1470" s="22">
        <v>1.22</v>
      </c>
      <c r="L1470" s="22">
        <f t="shared" si="66"/>
        <v>0.79896883091808557</v>
      </c>
      <c r="M1470" s="22">
        <f t="shared" si="67"/>
        <v>-0.32378887253138572</v>
      </c>
      <c r="N1470" s="157">
        <v>1</v>
      </c>
      <c r="O1470" s="158">
        <f t="shared" si="68"/>
        <v>0</v>
      </c>
    </row>
    <row r="1471" spans="1:15" ht="16">
      <c r="A1471" s="21" t="s">
        <v>3077</v>
      </c>
      <c r="B1471" s="21" t="s">
        <v>3078</v>
      </c>
      <c r="C1471" s="21" t="s">
        <v>33</v>
      </c>
      <c r="D1471" s="21" t="s">
        <v>86</v>
      </c>
      <c r="E1471" s="21" t="s">
        <v>511</v>
      </c>
      <c r="F1471" s="21" t="s">
        <v>3079</v>
      </c>
      <c r="G1471" s="21" t="s">
        <v>3080</v>
      </c>
      <c r="H1471" s="21" t="s">
        <v>3081</v>
      </c>
      <c r="I1471" s="21" t="s">
        <v>3082</v>
      </c>
      <c r="J1471" s="21" t="s">
        <v>469</v>
      </c>
      <c r="K1471" s="22">
        <v>1.22</v>
      </c>
      <c r="L1471" s="22">
        <f t="shared" si="66"/>
        <v>0.79896883091808557</v>
      </c>
      <c r="M1471" s="22">
        <f t="shared" si="67"/>
        <v>-0.32378887253138572</v>
      </c>
      <c r="N1471" s="157">
        <v>1</v>
      </c>
      <c r="O1471" s="158">
        <f t="shared" si="68"/>
        <v>0</v>
      </c>
    </row>
    <row r="1472" spans="1:15" ht="16">
      <c r="A1472" s="21" t="s">
        <v>3906</v>
      </c>
      <c r="B1472" s="21" t="s">
        <v>3907</v>
      </c>
      <c r="C1472" s="21" t="s">
        <v>33</v>
      </c>
      <c r="D1472" s="21" t="s">
        <v>86</v>
      </c>
      <c r="E1472" s="21" t="s">
        <v>151</v>
      </c>
      <c r="F1472" s="21" t="s">
        <v>3908</v>
      </c>
      <c r="G1472" s="21" t="s">
        <v>3909</v>
      </c>
      <c r="H1472" s="21" t="s">
        <v>3910</v>
      </c>
      <c r="I1472" s="21" t="s">
        <v>3911</v>
      </c>
      <c r="J1472" s="21" t="s">
        <v>3912</v>
      </c>
      <c r="K1472" s="22">
        <v>1.22</v>
      </c>
      <c r="L1472" s="22">
        <f t="shared" si="66"/>
        <v>0.79896883091808557</v>
      </c>
      <c r="M1472" s="22">
        <f t="shared" si="67"/>
        <v>-0.32378887253138572</v>
      </c>
      <c r="N1472" s="157">
        <v>1</v>
      </c>
      <c r="O1472" s="158">
        <f t="shared" si="68"/>
        <v>0</v>
      </c>
    </row>
    <row r="1473" spans="1:15" ht="16">
      <c r="A1473" s="21" t="s">
        <v>5743</v>
      </c>
      <c r="B1473" s="21" t="s">
        <v>5744</v>
      </c>
      <c r="C1473" s="21" t="s">
        <v>33</v>
      </c>
      <c r="D1473" s="21" t="s">
        <v>34</v>
      </c>
      <c r="E1473" s="21" t="s">
        <v>214</v>
      </c>
      <c r="F1473" s="21" t="s">
        <v>5745</v>
      </c>
      <c r="G1473" s="21" t="s">
        <v>5746</v>
      </c>
      <c r="H1473" s="21" t="s">
        <v>5747</v>
      </c>
      <c r="I1473" s="21" t="s">
        <v>5748</v>
      </c>
      <c r="J1473" s="21" t="s">
        <v>2081</v>
      </c>
      <c r="K1473" s="22">
        <v>1.22</v>
      </c>
      <c r="L1473" s="22">
        <f t="shared" si="66"/>
        <v>0.79896883091808557</v>
      </c>
      <c r="M1473" s="22">
        <f t="shared" si="67"/>
        <v>-0.32378887253138572</v>
      </c>
      <c r="N1473" s="157">
        <v>1</v>
      </c>
      <c r="O1473" s="158">
        <f t="shared" si="68"/>
        <v>0</v>
      </c>
    </row>
    <row r="1474" spans="1:15" ht="16">
      <c r="A1474" s="21" t="s">
        <v>6635</v>
      </c>
      <c r="B1474" s="21" t="s">
        <v>6636</v>
      </c>
      <c r="C1474" s="21" t="s">
        <v>2155</v>
      </c>
      <c r="D1474" s="21" t="s">
        <v>86</v>
      </c>
      <c r="E1474" s="21" t="s">
        <v>77</v>
      </c>
      <c r="F1474" s="21" t="s">
        <v>3468</v>
      </c>
      <c r="G1474" s="21" t="s">
        <v>6637</v>
      </c>
      <c r="H1474" s="21" t="s">
        <v>6638</v>
      </c>
      <c r="I1474" s="21" t="s">
        <v>6639</v>
      </c>
      <c r="J1474" s="21" t="s">
        <v>2222</v>
      </c>
      <c r="K1474" s="22">
        <v>1.22</v>
      </c>
      <c r="L1474" s="22">
        <f t="shared" ref="L1474:L1537" si="69">K1474/1.526968203</f>
        <v>0.79896883091808557</v>
      </c>
      <c r="M1474" s="22">
        <f t="shared" ref="M1474:M1537" si="70">LOG(L1474, 2)</f>
        <v>-0.32378887253138572</v>
      </c>
      <c r="N1474" s="157">
        <v>1</v>
      </c>
      <c r="O1474" s="158">
        <f t="shared" ref="O1474:O1537" si="71">-LOG10(N1474)</f>
        <v>0</v>
      </c>
    </row>
    <row r="1475" spans="1:15" ht="16">
      <c r="A1475" s="21" t="s">
        <v>10376</v>
      </c>
      <c r="B1475" s="21" t="s">
        <v>10377</v>
      </c>
      <c r="C1475" s="21" t="s">
        <v>921</v>
      </c>
      <c r="D1475" s="21" t="s">
        <v>141</v>
      </c>
      <c r="E1475" s="21" t="s">
        <v>519</v>
      </c>
      <c r="F1475" s="21" t="s">
        <v>2388</v>
      </c>
      <c r="G1475" s="21" t="s">
        <v>10378</v>
      </c>
      <c r="H1475" s="21" t="s">
        <v>10379</v>
      </c>
      <c r="I1475" s="21" t="s">
        <v>10380</v>
      </c>
      <c r="J1475" s="21" t="s">
        <v>40</v>
      </c>
      <c r="K1475" s="22">
        <v>1.22</v>
      </c>
      <c r="L1475" s="22">
        <f t="shared" si="69"/>
        <v>0.79896883091808557</v>
      </c>
      <c r="M1475" s="22">
        <f t="shared" si="70"/>
        <v>-0.32378887253138572</v>
      </c>
      <c r="N1475" s="157">
        <v>1</v>
      </c>
      <c r="O1475" s="158">
        <f t="shared" si="71"/>
        <v>0</v>
      </c>
    </row>
    <row r="1476" spans="1:15">
      <c r="A1476" s="2" t="s">
        <v>12347</v>
      </c>
      <c r="B1476" s="2" t="s">
        <v>12346</v>
      </c>
      <c r="C1476" s="2" t="s">
        <v>40</v>
      </c>
      <c r="D1476" s="2" t="s">
        <v>40</v>
      </c>
      <c r="E1476" s="2" t="s">
        <v>40</v>
      </c>
      <c r="F1476" s="2" t="s">
        <v>12345</v>
      </c>
      <c r="G1476" s="2" t="s">
        <v>12344</v>
      </c>
      <c r="H1476" s="2" t="s">
        <v>12343</v>
      </c>
      <c r="I1476" s="2" t="s">
        <v>12342</v>
      </c>
      <c r="J1476" s="2" t="s">
        <v>40</v>
      </c>
      <c r="K1476" s="3">
        <v>1.22</v>
      </c>
      <c r="L1476" s="3">
        <f t="shared" si="69"/>
        <v>0.79896883091808557</v>
      </c>
      <c r="M1476" s="3">
        <f t="shared" si="70"/>
        <v>-0.32378887253138572</v>
      </c>
      <c r="N1476" s="4" t="s">
        <v>40</v>
      </c>
      <c r="O1476" s="5" t="e">
        <f t="shared" si="71"/>
        <v>#VALUE!</v>
      </c>
    </row>
    <row r="1477" spans="1:15" ht="16">
      <c r="A1477" s="21" t="s">
        <v>5896</v>
      </c>
      <c r="B1477" s="21" t="s">
        <v>5897</v>
      </c>
      <c r="C1477" s="21" t="s">
        <v>2650</v>
      </c>
      <c r="D1477" s="21" t="s">
        <v>86</v>
      </c>
      <c r="E1477" s="21" t="s">
        <v>151</v>
      </c>
      <c r="F1477" s="21" t="s">
        <v>428</v>
      </c>
      <c r="G1477" s="21" t="s">
        <v>5898</v>
      </c>
      <c r="H1477" s="21" t="s">
        <v>5899</v>
      </c>
      <c r="I1477" s="21" t="s">
        <v>5900</v>
      </c>
      <c r="J1477" s="21" t="s">
        <v>5901</v>
      </c>
      <c r="K1477" s="22">
        <v>1.2210000000000001</v>
      </c>
      <c r="L1477" s="22">
        <f t="shared" si="69"/>
        <v>0.7996237234024447</v>
      </c>
      <c r="M1477" s="22">
        <f t="shared" si="70"/>
        <v>-0.32260681999423108</v>
      </c>
      <c r="N1477" s="157">
        <v>1</v>
      </c>
      <c r="O1477" s="158">
        <f t="shared" si="71"/>
        <v>0</v>
      </c>
    </row>
    <row r="1478" spans="1:15" ht="16">
      <c r="A1478" s="21" t="s">
        <v>1122</v>
      </c>
      <c r="B1478" s="21" t="s">
        <v>1123</v>
      </c>
      <c r="C1478" s="21" t="s">
        <v>140</v>
      </c>
      <c r="D1478" s="21" t="s">
        <v>40</v>
      </c>
      <c r="E1478" s="21" t="s">
        <v>111</v>
      </c>
      <c r="F1478" s="21" t="s">
        <v>1124</v>
      </c>
      <c r="G1478" s="21" t="s">
        <v>1125</v>
      </c>
      <c r="H1478" s="21" t="s">
        <v>1126</v>
      </c>
      <c r="I1478" s="21" t="s">
        <v>1127</v>
      </c>
      <c r="J1478" s="21" t="s">
        <v>40</v>
      </c>
      <c r="K1478" s="22">
        <v>1.222</v>
      </c>
      <c r="L1478" s="22">
        <f t="shared" si="69"/>
        <v>0.80027861588680371</v>
      </c>
      <c r="M1478" s="22">
        <f t="shared" si="70"/>
        <v>-0.3214257351629049</v>
      </c>
      <c r="N1478" s="157">
        <v>1</v>
      </c>
      <c r="O1478" s="158">
        <f t="shared" si="71"/>
        <v>0</v>
      </c>
    </row>
    <row r="1479" spans="1:15" ht="16">
      <c r="A1479" s="21" t="s">
        <v>3724</v>
      </c>
      <c r="B1479" s="21" t="s">
        <v>3725</v>
      </c>
      <c r="C1479" s="21" t="s">
        <v>85</v>
      </c>
      <c r="D1479" s="21" t="s">
        <v>86</v>
      </c>
      <c r="E1479" s="21" t="s">
        <v>158</v>
      </c>
      <c r="F1479" s="21" t="s">
        <v>3726</v>
      </c>
      <c r="G1479" s="21" t="s">
        <v>3727</v>
      </c>
      <c r="H1479" s="21" t="s">
        <v>3728</v>
      </c>
      <c r="I1479" s="21" t="s">
        <v>3729</v>
      </c>
      <c r="J1479" s="21" t="s">
        <v>40</v>
      </c>
      <c r="K1479" s="22">
        <v>1.222</v>
      </c>
      <c r="L1479" s="22">
        <f t="shared" si="69"/>
        <v>0.80027861588680371</v>
      </c>
      <c r="M1479" s="22">
        <f t="shared" si="70"/>
        <v>-0.3214257351629049</v>
      </c>
      <c r="N1479" s="157">
        <v>0.271801464340723</v>
      </c>
      <c r="O1479" s="158">
        <f t="shared" si="71"/>
        <v>0.56574820781918855</v>
      </c>
    </row>
    <row r="1480" spans="1:15" ht="16">
      <c r="A1480" s="21" t="s">
        <v>7076</v>
      </c>
      <c r="B1480" s="21" t="s">
        <v>7077</v>
      </c>
      <c r="C1480" s="21" t="s">
        <v>4197</v>
      </c>
      <c r="D1480" s="21" t="s">
        <v>44</v>
      </c>
      <c r="E1480" s="21" t="s">
        <v>7078</v>
      </c>
      <c r="F1480" s="21" t="s">
        <v>3010</v>
      </c>
      <c r="G1480" s="21" t="s">
        <v>7079</v>
      </c>
      <c r="H1480" s="21" t="s">
        <v>7080</v>
      </c>
      <c r="I1480" s="21" t="s">
        <v>7081</v>
      </c>
      <c r="J1480" s="21" t="s">
        <v>191</v>
      </c>
      <c r="K1480" s="22">
        <v>1.222</v>
      </c>
      <c r="L1480" s="22">
        <f t="shared" si="69"/>
        <v>0.80027861588680371</v>
      </c>
      <c r="M1480" s="22">
        <f t="shared" si="70"/>
        <v>-0.3214257351629049</v>
      </c>
      <c r="N1480" s="157">
        <v>1</v>
      </c>
      <c r="O1480" s="158">
        <f t="shared" si="71"/>
        <v>0</v>
      </c>
    </row>
    <row r="1481" spans="1:15" ht="16">
      <c r="A1481" s="2" t="s">
        <v>12581</v>
      </c>
      <c r="B1481" s="2" t="s">
        <v>12580</v>
      </c>
      <c r="C1481" s="2" t="s">
        <v>12579</v>
      </c>
      <c r="D1481" s="2" t="s">
        <v>40</v>
      </c>
      <c r="E1481" s="2" t="s">
        <v>2111</v>
      </c>
      <c r="F1481" s="2" t="s">
        <v>12578</v>
      </c>
      <c r="G1481" s="2" t="s">
        <v>12577</v>
      </c>
      <c r="H1481" s="2" t="s">
        <v>12576</v>
      </c>
      <c r="I1481" s="2" t="s">
        <v>12575</v>
      </c>
      <c r="J1481" s="2" t="s">
        <v>40</v>
      </c>
      <c r="K1481" s="3">
        <v>1.222</v>
      </c>
      <c r="L1481" s="3">
        <f t="shared" si="69"/>
        <v>0.80027861588680371</v>
      </c>
      <c r="M1481" s="3">
        <f t="shared" si="70"/>
        <v>-0.3214257351629049</v>
      </c>
      <c r="N1481" s="157">
        <v>1</v>
      </c>
      <c r="O1481" s="158">
        <f t="shared" si="71"/>
        <v>0</v>
      </c>
    </row>
    <row r="1482" spans="1:15" ht="16">
      <c r="A1482" s="2" t="s">
        <v>706</v>
      </c>
      <c r="B1482" s="2" t="s">
        <v>707</v>
      </c>
      <c r="C1482" s="2" t="s">
        <v>33</v>
      </c>
      <c r="D1482" s="2" t="s">
        <v>44</v>
      </c>
      <c r="E1482" s="2" t="s">
        <v>35</v>
      </c>
      <c r="F1482" s="2" t="s">
        <v>708</v>
      </c>
      <c r="G1482" s="2" t="s">
        <v>709</v>
      </c>
      <c r="H1482" s="2" t="s">
        <v>710</v>
      </c>
      <c r="I1482" s="2" t="s">
        <v>711</v>
      </c>
      <c r="J1482" s="2" t="s">
        <v>116</v>
      </c>
      <c r="K1482" s="3">
        <v>1.224</v>
      </c>
      <c r="L1482" s="3">
        <f t="shared" si="69"/>
        <v>0.80158840085552197</v>
      </c>
      <c r="M1482" s="3">
        <f t="shared" si="70"/>
        <v>-0.3190664622889825</v>
      </c>
      <c r="N1482" s="157">
        <v>0.23786274901240601</v>
      </c>
      <c r="O1482" s="158">
        <f t="shared" si="71"/>
        <v>0.62367356622283465</v>
      </c>
    </row>
    <row r="1483" spans="1:15" ht="16">
      <c r="A1483" s="21" t="s">
        <v>1345</v>
      </c>
      <c r="B1483" s="21" t="s">
        <v>1346</v>
      </c>
      <c r="C1483" s="21" t="s">
        <v>132</v>
      </c>
      <c r="D1483" s="21" t="s">
        <v>34</v>
      </c>
      <c r="E1483" s="21" t="s">
        <v>40</v>
      </c>
      <c r="F1483" s="21" t="s">
        <v>1347</v>
      </c>
      <c r="G1483" s="21" t="s">
        <v>1348</v>
      </c>
      <c r="H1483" s="21" t="s">
        <v>1349</v>
      </c>
      <c r="I1483" s="21" t="s">
        <v>1350</v>
      </c>
      <c r="J1483" s="21" t="s">
        <v>40</v>
      </c>
      <c r="K1483" s="22">
        <v>1.224</v>
      </c>
      <c r="L1483" s="22">
        <f t="shared" si="69"/>
        <v>0.80158840085552197</v>
      </c>
      <c r="M1483" s="22">
        <f t="shared" si="70"/>
        <v>-0.3190664622889825</v>
      </c>
      <c r="N1483" s="157">
        <v>0.87631553181447297</v>
      </c>
      <c r="O1483" s="158">
        <f t="shared" si="71"/>
        <v>5.7339490804172687E-2</v>
      </c>
    </row>
    <row r="1484" spans="1:15" ht="16">
      <c r="A1484" s="21" t="s">
        <v>6898</v>
      </c>
      <c r="B1484" s="21" t="s">
        <v>6899</v>
      </c>
      <c r="C1484" s="21" t="s">
        <v>33</v>
      </c>
      <c r="D1484" s="21" t="s">
        <v>314</v>
      </c>
      <c r="E1484" s="21" t="s">
        <v>45</v>
      </c>
      <c r="F1484" s="21" t="s">
        <v>6900</v>
      </c>
      <c r="G1484" s="21" t="s">
        <v>6901</v>
      </c>
      <c r="H1484" s="21" t="s">
        <v>6902</v>
      </c>
      <c r="I1484" s="21" t="s">
        <v>6903</v>
      </c>
      <c r="J1484" s="21" t="s">
        <v>40</v>
      </c>
      <c r="K1484" s="22">
        <v>1.224</v>
      </c>
      <c r="L1484" s="22">
        <f t="shared" si="69"/>
        <v>0.80158840085552197</v>
      </c>
      <c r="M1484" s="22">
        <f t="shared" si="70"/>
        <v>-0.3190664622889825</v>
      </c>
      <c r="N1484" s="157">
        <v>1</v>
      </c>
      <c r="O1484" s="158">
        <f t="shared" si="71"/>
        <v>0</v>
      </c>
    </row>
    <row r="1485" spans="1:15">
      <c r="A1485" s="21" t="s">
        <v>11124</v>
      </c>
      <c r="B1485" s="21" t="s">
        <v>11125</v>
      </c>
      <c r="C1485" s="21" t="s">
        <v>40</v>
      </c>
      <c r="D1485" s="21" t="s">
        <v>40</v>
      </c>
      <c r="E1485" s="21" t="s">
        <v>40</v>
      </c>
      <c r="F1485" s="21" t="s">
        <v>11126</v>
      </c>
      <c r="G1485" s="21" t="s">
        <v>11127</v>
      </c>
      <c r="H1485" s="21" t="s">
        <v>11128</v>
      </c>
      <c r="I1485" s="21" t="s">
        <v>11129</v>
      </c>
      <c r="J1485" s="21" t="s">
        <v>40</v>
      </c>
      <c r="K1485" s="22">
        <v>1.224</v>
      </c>
      <c r="L1485" s="22">
        <f t="shared" si="69"/>
        <v>0.80158840085552197</v>
      </c>
      <c r="M1485" s="22">
        <f t="shared" si="70"/>
        <v>-0.3190664622889825</v>
      </c>
      <c r="N1485" s="23" t="s">
        <v>40</v>
      </c>
      <c r="O1485" s="24" t="e">
        <f t="shared" si="71"/>
        <v>#VALUE!</v>
      </c>
    </row>
    <row r="1486" spans="1:15" ht="16">
      <c r="A1486" s="21" t="s">
        <v>7858</v>
      </c>
      <c r="B1486" s="21" t="s">
        <v>7859</v>
      </c>
      <c r="C1486" s="21" t="s">
        <v>33</v>
      </c>
      <c r="D1486" s="21" t="s">
        <v>34</v>
      </c>
      <c r="E1486" s="21" t="s">
        <v>158</v>
      </c>
      <c r="F1486" s="21" t="s">
        <v>5976</v>
      </c>
      <c r="G1486" s="21" t="s">
        <v>7860</v>
      </c>
      <c r="H1486" s="21" t="s">
        <v>7861</v>
      </c>
      <c r="I1486" s="21" t="s">
        <v>7862</v>
      </c>
      <c r="J1486" s="21" t="s">
        <v>40</v>
      </c>
      <c r="K1486" s="22">
        <v>1.2250000000000001</v>
      </c>
      <c r="L1486" s="22">
        <f t="shared" si="69"/>
        <v>0.80224329333988109</v>
      </c>
      <c r="M1486" s="22">
        <f t="shared" si="70"/>
        <v>-0.31788827109170131</v>
      </c>
      <c r="N1486" s="157">
        <v>1</v>
      </c>
      <c r="O1486" s="158">
        <f t="shared" si="71"/>
        <v>0</v>
      </c>
    </row>
    <row r="1487" spans="1:15" ht="16">
      <c r="A1487" s="21" t="s">
        <v>7573</v>
      </c>
      <c r="B1487" s="21" t="s">
        <v>7574</v>
      </c>
      <c r="C1487" s="21" t="s">
        <v>33</v>
      </c>
      <c r="D1487" s="21" t="s">
        <v>86</v>
      </c>
      <c r="E1487" s="21" t="s">
        <v>151</v>
      </c>
      <c r="F1487" s="21" t="s">
        <v>7575</v>
      </c>
      <c r="G1487" s="21" t="s">
        <v>7576</v>
      </c>
      <c r="H1487" s="21" t="s">
        <v>7577</v>
      </c>
      <c r="I1487" s="21" t="s">
        <v>7578</v>
      </c>
      <c r="J1487" s="21" t="s">
        <v>40</v>
      </c>
      <c r="K1487" s="22">
        <v>1.2250000000000001</v>
      </c>
      <c r="L1487" s="22">
        <f t="shared" si="69"/>
        <v>0.80224329333988109</v>
      </c>
      <c r="M1487" s="22">
        <f t="shared" si="70"/>
        <v>-0.31788827109170131</v>
      </c>
      <c r="N1487" s="157">
        <v>0.72396551149195099</v>
      </c>
      <c r="O1487" s="158">
        <f t="shared" si="71"/>
        <v>0.14028212237398097</v>
      </c>
    </row>
    <row r="1488" spans="1:15" ht="16">
      <c r="A1488" s="21" t="s">
        <v>8552</v>
      </c>
      <c r="B1488" s="21" t="s">
        <v>8553</v>
      </c>
      <c r="C1488" s="21" t="s">
        <v>40</v>
      </c>
      <c r="D1488" s="21" t="s">
        <v>54</v>
      </c>
      <c r="E1488" s="21" t="s">
        <v>937</v>
      </c>
      <c r="F1488" s="21" t="s">
        <v>6149</v>
      </c>
      <c r="G1488" s="21" t="s">
        <v>8554</v>
      </c>
      <c r="H1488" s="21" t="s">
        <v>8555</v>
      </c>
      <c r="I1488" s="21" t="s">
        <v>8556</v>
      </c>
      <c r="J1488" s="21" t="s">
        <v>40</v>
      </c>
      <c r="K1488" s="22">
        <v>1.2250000000000001</v>
      </c>
      <c r="L1488" s="22">
        <f t="shared" si="69"/>
        <v>0.80224329333988109</v>
      </c>
      <c r="M1488" s="22">
        <f t="shared" si="70"/>
        <v>-0.31788827109170131</v>
      </c>
      <c r="N1488" s="157">
        <v>1</v>
      </c>
      <c r="O1488" s="158">
        <f t="shared" si="71"/>
        <v>0</v>
      </c>
    </row>
    <row r="1489" spans="1:15" ht="16">
      <c r="A1489" s="21" t="s">
        <v>4238</v>
      </c>
      <c r="B1489" s="21" t="s">
        <v>4239</v>
      </c>
      <c r="C1489" s="21" t="s">
        <v>1339</v>
      </c>
      <c r="D1489" s="21" t="s">
        <v>86</v>
      </c>
      <c r="E1489" s="21" t="s">
        <v>151</v>
      </c>
      <c r="F1489" s="21" t="s">
        <v>4240</v>
      </c>
      <c r="G1489" s="21" t="s">
        <v>4241</v>
      </c>
      <c r="H1489" s="21" t="s">
        <v>4242</v>
      </c>
      <c r="I1489" s="21" t="s">
        <v>4243</v>
      </c>
      <c r="J1489" s="21" t="s">
        <v>40</v>
      </c>
      <c r="K1489" s="22">
        <v>1.226</v>
      </c>
      <c r="L1489" s="22">
        <f t="shared" si="69"/>
        <v>0.80289818582424011</v>
      </c>
      <c r="M1489" s="22">
        <f t="shared" si="70"/>
        <v>-0.31671104129085281</v>
      </c>
      <c r="N1489" s="157">
        <v>0.18821595178352099</v>
      </c>
      <c r="O1489" s="158">
        <f t="shared" si="71"/>
        <v>0.72534357178029107</v>
      </c>
    </row>
    <row r="1490" spans="1:15" ht="16">
      <c r="A1490" s="21" t="s">
        <v>7777</v>
      </c>
      <c r="B1490" s="21" t="s">
        <v>7778</v>
      </c>
      <c r="C1490" s="21" t="s">
        <v>235</v>
      </c>
      <c r="D1490" s="21" t="s">
        <v>141</v>
      </c>
      <c r="E1490" s="21" t="s">
        <v>3607</v>
      </c>
      <c r="F1490" s="21" t="s">
        <v>7779</v>
      </c>
      <c r="G1490" s="21" t="s">
        <v>7780</v>
      </c>
      <c r="H1490" s="21" t="s">
        <v>7781</v>
      </c>
      <c r="I1490" s="21" t="s">
        <v>7782</v>
      </c>
      <c r="J1490" s="21" t="s">
        <v>2385</v>
      </c>
      <c r="K1490" s="22">
        <v>1.226</v>
      </c>
      <c r="L1490" s="22">
        <f t="shared" si="69"/>
        <v>0.80289818582424011</v>
      </c>
      <c r="M1490" s="22">
        <f t="shared" si="70"/>
        <v>-0.31671104129085281</v>
      </c>
      <c r="N1490" s="157">
        <v>1</v>
      </c>
      <c r="O1490" s="158">
        <f t="shared" si="71"/>
        <v>0</v>
      </c>
    </row>
    <row r="1491" spans="1:15" ht="16">
      <c r="A1491" s="2" t="s">
        <v>10836</v>
      </c>
      <c r="B1491" s="2" t="s">
        <v>10837</v>
      </c>
      <c r="C1491" s="2" t="s">
        <v>4353</v>
      </c>
      <c r="D1491" s="2" t="s">
        <v>314</v>
      </c>
      <c r="E1491" s="2" t="s">
        <v>2111</v>
      </c>
      <c r="F1491" s="2" t="s">
        <v>7749</v>
      </c>
      <c r="G1491" s="2" t="s">
        <v>10838</v>
      </c>
      <c r="H1491" s="2" t="s">
        <v>10839</v>
      </c>
      <c r="I1491" s="2" t="s">
        <v>10840</v>
      </c>
      <c r="J1491" s="2" t="s">
        <v>40</v>
      </c>
      <c r="K1491" s="3">
        <v>1.226</v>
      </c>
      <c r="L1491" s="3">
        <f t="shared" si="69"/>
        <v>0.80289818582424011</v>
      </c>
      <c r="M1491" s="3">
        <f t="shared" si="70"/>
        <v>-0.31671104129085281</v>
      </c>
      <c r="N1491" s="157">
        <v>1</v>
      </c>
      <c r="O1491" s="158">
        <f t="shared" si="71"/>
        <v>0</v>
      </c>
    </row>
    <row r="1492" spans="1:15" ht="16">
      <c r="A1492" s="21" t="s">
        <v>3936</v>
      </c>
      <c r="B1492" s="21" t="s">
        <v>3937</v>
      </c>
      <c r="C1492" s="21" t="s">
        <v>33</v>
      </c>
      <c r="D1492" s="21" t="s">
        <v>86</v>
      </c>
      <c r="E1492" s="21" t="s">
        <v>511</v>
      </c>
      <c r="F1492" s="21" t="s">
        <v>3938</v>
      </c>
      <c r="G1492" s="21" t="s">
        <v>3939</v>
      </c>
      <c r="H1492" s="21" t="s">
        <v>3940</v>
      </c>
      <c r="I1492" s="21" t="s">
        <v>3941</v>
      </c>
      <c r="J1492" s="21" t="s">
        <v>40</v>
      </c>
      <c r="K1492" s="22">
        <v>1.2270000000000001</v>
      </c>
      <c r="L1492" s="22">
        <f t="shared" si="69"/>
        <v>0.80355307830859923</v>
      </c>
      <c r="M1492" s="22">
        <f t="shared" si="70"/>
        <v>-0.31553477131872926</v>
      </c>
      <c r="N1492" s="157">
        <v>0.12524181816355001</v>
      </c>
      <c r="O1492" s="158">
        <f t="shared" si="71"/>
        <v>0.9022506362590077</v>
      </c>
    </row>
    <row r="1493" spans="1:15" ht="16">
      <c r="A1493" s="2" t="s">
        <v>109</v>
      </c>
      <c r="B1493" s="2" t="s">
        <v>110</v>
      </c>
      <c r="C1493" s="2" t="s">
        <v>33</v>
      </c>
      <c r="D1493" s="2" t="s">
        <v>34</v>
      </c>
      <c r="E1493" s="2" t="s">
        <v>111</v>
      </c>
      <c r="F1493" s="2" t="s">
        <v>112</v>
      </c>
      <c r="G1493" s="2" t="s">
        <v>113</v>
      </c>
      <c r="H1493" s="2" t="s">
        <v>114</v>
      </c>
      <c r="I1493" s="2" t="s">
        <v>115</v>
      </c>
      <c r="J1493" s="2" t="s">
        <v>116</v>
      </c>
      <c r="K1493" s="3">
        <v>1.228</v>
      </c>
      <c r="L1493" s="3">
        <f t="shared" si="69"/>
        <v>0.80420797079295825</v>
      </c>
      <c r="M1493" s="3">
        <f t="shared" si="70"/>
        <v>-0.31435945961145501</v>
      </c>
      <c r="N1493" s="157">
        <v>0.49180807426522699</v>
      </c>
      <c r="O1493" s="158">
        <f t="shared" si="71"/>
        <v>0.30820434550366915</v>
      </c>
    </row>
    <row r="1494" spans="1:15" ht="16">
      <c r="A1494" s="21" t="s">
        <v>1608</v>
      </c>
      <c r="B1494" s="21" t="s">
        <v>1609</v>
      </c>
      <c r="C1494" s="21" t="s">
        <v>33</v>
      </c>
      <c r="D1494" s="21" t="s">
        <v>34</v>
      </c>
      <c r="E1494" s="21" t="s">
        <v>158</v>
      </c>
      <c r="F1494" s="21" t="s">
        <v>1610</v>
      </c>
      <c r="G1494" s="21" t="s">
        <v>1611</v>
      </c>
      <c r="H1494" s="21" t="s">
        <v>1612</v>
      </c>
      <c r="I1494" s="21" t="s">
        <v>1613</v>
      </c>
      <c r="J1494" s="21" t="s">
        <v>1614</v>
      </c>
      <c r="K1494" s="22">
        <v>1.228</v>
      </c>
      <c r="L1494" s="22">
        <f t="shared" si="69"/>
        <v>0.80420797079295825</v>
      </c>
      <c r="M1494" s="22">
        <f t="shared" si="70"/>
        <v>-0.31435945961145501</v>
      </c>
      <c r="N1494" s="157">
        <v>0.85619396828347805</v>
      </c>
      <c r="O1494" s="158">
        <f t="shared" si="71"/>
        <v>6.7427836009334899E-2</v>
      </c>
    </row>
    <row r="1495" spans="1:15" ht="16">
      <c r="A1495" s="21" t="s">
        <v>4171</v>
      </c>
      <c r="B1495" s="21" t="s">
        <v>4172</v>
      </c>
      <c r="C1495" s="21" t="s">
        <v>235</v>
      </c>
      <c r="D1495" s="21" t="s">
        <v>44</v>
      </c>
      <c r="E1495" s="21" t="s">
        <v>55</v>
      </c>
      <c r="F1495" s="21" t="s">
        <v>4173</v>
      </c>
      <c r="G1495" s="21" t="s">
        <v>4174</v>
      </c>
      <c r="H1495" s="21" t="s">
        <v>4175</v>
      </c>
      <c r="I1495" s="21" t="s">
        <v>4176</v>
      </c>
      <c r="J1495" s="21" t="s">
        <v>40</v>
      </c>
      <c r="K1495" s="22">
        <v>1.228</v>
      </c>
      <c r="L1495" s="22">
        <f t="shared" si="69"/>
        <v>0.80420797079295825</v>
      </c>
      <c r="M1495" s="22">
        <f t="shared" si="70"/>
        <v>-0.31435945961145501</v>
      </c>
      <c r="N1495" s="157">
        <v>1</v>
      </c>
      <c r="O1495" s="158">
        <f t="shared" si="71"/>
        <v>0</v>
      </c>
    </row>
    <row r="1496" spans="1:15" hidden="1">
      <c r="A1496" s="2" t="s">
        <v>9597</v>
      </c>
      <c r="B1496" s="2" t="s">
        <v>9598</v>
      </c>
      <c r="C1496" s="2" t="s">
        <v>140</v>
      </c>
      <c r="D1496" s="2" t="s">
        <v>141</v>
      </c>
      <c r="E1496" s="2" t="s">
        <v>9599</v>
      </c>
      <c r="F1496" s="2" t="s">
        <v>9600</v>
      </c>
      <c r="G1496" s="2" t="s">
        <v>9601</v>
      </c>
      <c r="H1496" s="2" t="s">
        <v>9602</v>
      </c>
      <c r="I1496" s="2" t="s">
        <v>9603</v>
      </c>
      <c r="J1496" s="2" t="s">
        <v>40</v>
      </c>
      <c r="K1496" s="3" t="s">
        <v>40</v>
      </c>
      <c r="L1496" s="3" t="e">
        <f t="shared" si="69"/>
        <v>#VALUE!</v>
      </c>
      <c r="M1496" s="3" t="e">
        <f t="shared" si="70"/>
        <v>#VALUE!</v>
      </c>
      <c r="N1496" s="4" t="s">
        <v>40</v>
      </c>
      <c r="O1496" s="5" t="e">
        <f t="shared" si="71"/>
        <v>#VALUE!</v>
      </c>
    </row>
    <row r="1497" spans="1:15" ht="16">
      <c r="A1497" s="21" t="s">
        <v>3090</v>
      </c>
      <c r="B1497" s="21" t="s">
        <v>3091</v>
      </c>
      <c r="C1497" s="21" t="s">
        <v>235</v>
      </c>
      <c r="D1497" s="21" t="s">
        <v>314</v>
      </c>
      <c r="E1497" s="21" t="s">
        <v>2955</v>
      </c>
      <c r="F1497" s="21" t="s">
        <v>3092</v>
      </c>
      <c r="G1497" s="21" t="s">
        <v>3093</v>
      </c>
      <c r="H1497" s="21" t="s">
        <v>3094</v>
      </c>
      <c r="I1497" s="21" t="s">
        <v>3095</v>
      </c>
      <c r="J1497" s="21" t="s">
        <v>2385</v>
      </c>
      <c r="K1497" s="22">
        <v>1.2290000000000001</v>
      </c>
      <c r="L1497" s="22">
        <f t="shared" si="69"/>
        <v>0.80486286327731738</v>
      </c>
      <c r="M1497" s="22">
        <f t="shared" si="70"/>
        <v>-0.3131851046089727</v>
      </c>
      <c r="N1497" s="157">
        <v>1</v>
      </c>
      <c r="O1497" s="158">
        <f t="shared" si="71"/>
        <v>0</v>
      </c>
    </row>
    <row r="1498" spans="1:15" ht="16">
      <c r="A1498" s="21" t="s">
        <v>6052</v>
      </c>
      <c r="B1498" s="21" t="s">
        <v>6053</v>
      </c>
      <c r="C1498" s="21" t="s">
        <v>53</v>
      </c>
      <c r="D1498" s="21" t="s">
        <v>86</v>
      </c>
      <c r="E1498" s="21" t="s">
        <v>511</v>
      </c>
      <c r="F1498" s="21" t="s">
        <v>6054</v>
      </c>
      <c r="G1498" s="21" t="s">
        <v>6055</v>
      </c>
      <c r="H1498" s="21" t="s">
        <v>6056</v>
      </c>
      <c r="I1498" s="21" t="s">
        <v>6057</v>
      </c>
      <c r="J1498" s="21" t="s">
        <v>6058</v>
      </c>
      <c r="K1498" s="22">
        <v>1.2290000000000001</v>
      </c>
      <c r="L1498" s="22">
        <f t="shared" si="69"/>
        <v>0.80486286327731738</v>
      </c>
      <c r="M1498" s="22">
        <f t="shared" si="70"/>
        <v>-0.3131851046089727</v>
      </c>
      <c r="N1498" s="157">
        <v>0.272376783961497</v>
      </c>
      <c r="O1498" s="158">
        <f t="shared" si="71"/>
        <v>0.56482991227722767</v>
      </c>
    </row>
    <row r="1499" spans="1:15" ht="16">
      <c r="A1499" s="21" t="s">
        <v>7443</v>
      </c>
      <c r="B1499" s="21" t="s">
        <v>7444</v>
      </c>
      <c r="C1499" s="21" t="s">
        <v>2930</v>
      </c>
      <c r="D1499" s="21" t="s">
        <v>141</v>
      </c>
      <c r="E1499" s="21" t="s">
        <v>40</v>
      </c>
      <c r="F1499" s="21" t="s">
        <v>2931</v>
      </c>
      <c r="G1499" s="21" t="s">
        <v>7445</v>
      </c>
      <c r="H1499" s="21" t="s">
        <v>7446</v>
      </c>
      <c r="I1499" s="21" t="s">
        <v>7447</v>
      </c>
      <c r="J1499" s="21" t="s">
        <v>40</v>
      </c>
      <c r="K1499" s="22">
        <v>1.2290000000000001</v>
      </c>
      <c r="L1499" s="22">
        <f t="shared" si="69"/>
        <v>0.80486286327731738</v>
      </c>
      <c r="M1499" s="22">
        <f t="shared" si="70"/>
        <v>-0.3131851046089727</v>
      </c>
      <c r="N1499" s="157">
        <v>1</v>
      </c>
      <c r="O1499" s="158">
        <f t="shared" si="71"/>
        <v>0</v>
      </c>
    </row>
    <row r="1500" spans="1:15" ht="16">
      <c r="A1500" s="2" t="s">
        <v>11183</v>
      </c>
      <c r="B1500" s="2" t="s">
        <v>11184</v>
      </c>
      <c r="C1500" s="2" t="s">
        <v>518</v>
      </c>
      <c r="D1500" s="2" t="s">
        <v>141</v>
      </c>
      <c r="E1500" s="2" t="s">
        <v>151</v>
      </c>
      <c r="F1500" s="2" t="s">
        <v>11185</v>
      </c>
      <c r="G1500" s="2" t="s">
        <v>11186</v>
      </c>
      <c r="H1500" s="2" t="s">
        <v>11187</v>
      </c>
      <c r="I1500" s="2" t="s">
        <v>11188</v>
      </c>
      <c r="J1500" s="2" t="s">
        <v>40</v>
      </c>
      <c r="K1500" s="3">
        <v>1.2290000000000001</v>
      </c>
      <c r="L1500" s="3">
        <f t="shared" si="69"/>
        <v>0.80486286327731738</v>
      </c>
      <c r="M1500" s="3">
        <f t="shared" si="70"/>
        <v>-0.3131851046089727</v>
      </c>
      <c r="N1500" s="157">
        <v>1</v>
      </c>
      <c r="O1500" s="158">
        <f t="shared" si="71"/>
        <v>0</v>
      </c>
    </row>
    <row r="1501" spans="1:15" ht="16">
      <c r="A1501" s="21" t="s">
        <v>1022</v>
      </c>
      <c r="B1501" s="21" t="s">
        <v>1023</v>
      </c>
      <c r="C1501" s="21" t="s">
        <v>53</v>
      </c>
      <c r="D1501" s="21" t="s">
        <v>34</v>
      </c>
      <c r="E1501" s="21" t="s">
        <v>158</v>
      </c>
      <c r="F1501" s="21" t="s">
        <v>428</v>
      </c>
      <c r="G1501" s="21" t="s">
        <v>1024</v>
      </c>
      <c r="H1501" s="21" t="s">
        <v>1025</v>
      </c>
      <c r="I1501" s="21" t="s">
        <v>1026</v>
      </c>
      <c r="J1501" s="21" t="s">
        <v>1027</v>
      </c>
      <c r="K1501" s="22">
        <v>1.23</v>
      </c>
      <c r="L1501" s="22">
        <f t="shared" si="69"/>
        <v>0.80551775576167639</v>
      </c>
      <c r="M1501" s="22">
        <f t="shared" si="70"/>
        <v>-0.31201170475503226</v>
      </c>
      <c r="N1501" s="157">
        <v>0.64667624995037598</v>
      </c>
      <c r="O1501" s="158">
        <f t="shared" si="71"/>
        <v>0.18931308880532099</v>
      </c>
    </row>
    <row r="1502" spans="1:15" ht="16">
      <c r="A1502" s="21" t="s">
        <v>2660</v>
      </c>
      <c r="B1502" s="21" t="s">
        <v>2661</v>
      </c>
      <c r="C1502" s="21" t="s">
        <v>33</v>
      </c>
      <c r="D1502" s="21" t="s">
        <v>34</v>
      </c>
      <c r="E1502" s="21" t="s">
        <v>45</v>
      </c>
      <c r="F1502" s="21" t="s">
        <v>2662</v>
      </c>
      <c r="G1502" s="21" t="s">
        <v>2663</v>
      </c>
      <c r="H1502" s="21" t="s">
        <v>2664</v>
      </c>
      <c r="I1502" s="21" t="s">
        <v>2665</v>
      </c>
      <c r="J1502" s="21" t="s">
        <v>2666</v>
      </c>
      <c r="K1502" s="22">
        <v>1.23</v>
      </c>
      <c r="L1502" s="22">
        <f t="shared" si="69"/>
        <v>0.80551775576167639</v>
      </c>
      <c r="M1502" s="22">
        <f t="shared" si="70"/>
        <v>-0.31201170475503226</v>
      </c>
      <c r="N1502" s="157">
        <v>1</v>
      </c>
      <c r="O1502" s="158">
        <f t="shared" si="71"/>
        <v>0</v>
      </c>
    </row>
    <row r="1503" spans="1:15" ht="16">
      <c r="A1503" s="21" t="s">
        <v>2935</v>
      </c>
      <c r="B1503" s="21" t="s">
        <v>2936</v>
      </c>
      <c r="C1503" s="21" t="s">
        <v>33</v>
      </c>
      <c r="D1503" s="21" t="s">
        <v>314</v>
      </c>
      <c r="E1503" s="21" t="s">
        <v>45</v>
      </c>
      <c r="F1503" s="21" t="s">
        <v>2937</v>
      </c>
      <c r="G1503" s="21" t="s">
        <v>2938</v>
      </c>
      <c r="H1503" s="21" t="s">
        <v>2939</v>
      </c>
      <c r="I1503" s="21" t="s">
        <v>2940</v>
      </c>
      <c r="J1503" s="21" t="s">
        <v>1687</v>
      </c>
      <c r="K1503" s="22">
        <v>1.23</v>
      </c>
      <c r="L1503" s="22">
        <f t="shared" si="69"/>
        <v>0.80551775576167639</v>
      </c>
      <c r="M1503" s="22">
        <f t="shared" si="70"/>
        <v>-0.31201170475503226</v>
      </c>
      <c r="N1503" s="157">
        <v>1</v>
      </c>
      <c r="O1503" s="158">
        <f t="shared" si="71"/>
        <v>0</v>
      </c>
    </row>
    <row r="1504" spans="1:15" ht="16">
      <c r="A1504" s="21" t="s">
        <v>3705</v>
      </c>
      <c r="B1504" s="21" t="s">
        <v>3706</v>
      </c>
      <c r="C1504" s="21" t="s">
        <v>33</v>
      </c>
      <c r="D1504" s="21" t="s">
        <v>34</v>
      </c>
      <c r="E1504" s="21" t="s">
        <v>214</v>
      </c>
      <c r="F1504" s="21" t="s">
        <v>3707</v>
      </c>
      <c r="G1504" s="21" t="s">
        <v>3708</v>
      </c>
      <c r="H1504" s="21" t="s">
        <v>3709</v>
      </c>
      <c r="I1504" s="21" t="s">
        <v>3710</v>
      </c>
      <c r="J1504" s="21" t="s">
        <v>3711</v>
      </c>
      <c r="K1504" s="22">
        <v>1.23</v>
      </c>
      <c r="L1504" s="22">
        <f t="shared" si="69"/>
        <v>0.80551775576167639</v>
      </c>
      <c r="M1504" s="22">
        <f t="shared" si="70"/>
        <v>-0.31201170475503226</v>
      </c>
      <c r="N1504" s="157">
        <v>0.40698860764044897</v>
      </c>
      <c r="O1504" s="158">
        <f t="shared" si="71"/>
        <v>0.39041774730582413</v>
      </c>
    </row>
    <row r="1505" spans="1:15" ht="16">
      <c r="A1505" s="21" t="s">
        <v>5374</v>
      </c>
      <c r="B1505" s="21" t="s">
        <v>5375</v>
      </c>
      <c r="C1505" s="21" t="s">
        <v>5376</v>
      </c>
      <c r="D1505" s="21" t="s">
        <v>141</v>
      </c>
      <c r="E1505" s="21" t="s">
        <v>336</v>
      </c>
      <c r="F1505" s="21" t="s">
        <v>5377</v>
      </c>
      <c r="G1505" s="21" t="s">
        <v>5378</v>
      </c>
      <c r="H1505" s="21" t="s">
        <v>40</v>
      </c>
      <c r="I1505" s="21" t="s">
        <v>5379</v>
      </c>
      <c r="J1505" s="21" t="s">
        <v>4940</v>
      </c>
      <c r="K1505" s="22">
        <v>1.23</v>
      </c>
      <c r="L1505" s="22">
        <f t="shared" si="69"/>
        <v>0.80551775576167639</v>
      </c>
      <c r="M1505" s="22">
        <f t="shared" si="70"/>
        <v>-0.31201170475503226</v>
      </c>
      <c r="N1505" s="157">
        <v>1</v>
      </c>
      <c r="O1505" s="158">
        <f t="shared" si="71"/>
        <v>0</v>
      </c>
    </row>
    <row r="1506" spans="1:15" ht="16">
      <c r="A1506" s="21" t="s">
        <v>8966</v>
      </c>
      <c r="B1506" s="21" t="s">
        <v>8967</v>
      </c>
      <c r="C1506" s="21" t="s">
        <v>33</v>
      </c>
      <c r="D1506" s="21" t="s">
        <v>141</v>
      </c>
      <c r="E1506" s="21" t="s">
        <v>214</v>
      </c>
      <c r="F1506" s="21" t="s">
        <v>8968</v>
      </c>
      <c r="G1506" s="21" t="s">
        <v>8969</v>
      </c>
      <c r="H1506" s="21" t="s">
        <v>8970</v>
      </c>
      <c r="I1506" s="21" t="s">
        <v>8971</v>
      </c>
      <c r="J1506" s="21" t="s">
        <v>1251</v>
      </c>
      <c r="K1506" s="22">
        <v>1.23</v>
      </c>
      <c r="L1506" s="22">
        <f t="shared" si="69"/>
        <v>0.80551775576167639</v>
      </c>
      <c r="M1506" s="22">
        <f t="shared" si="70"/>
        <v>-0.31201170475503226</v>
      </c>
      <c r="N1506" s="157">
        <v>1</v>
      </c>
      <c r="O1506" s="158">
        <f t="shared" si="71"/>
        <v>0</v>
      </c>
    </row>
    <row r="1507" spans="1:15" ht="16">
      <c r="A1507" s="21" t="s">
        <v>3930</v>
      </c>
      <c r="B1507" s="21" t="s">
        <v>3931</v>
      </c>
      <c r="C1507" s="21" t="s">
        <v>53</v>
      </c>
      <c r="D1507" s="21" t="s">
        <v>34</v>
      </c>
      <c r="E1507" s="21" t="s">
        <v>158</v>
      </c>
      <c r="F1507" s="21" t="s">
        <v>3932</v>
      </c>
      <c r="G1507" s="21" t="s">
        <v>3933</v>
      </c>
      <c r="H1507" s="21" t="s">
        <v>3934</v>
      </c>
      <c r="I1507" s="21" t="s">
        <v>3935</v>
      </c>
      <c r="J1507" s="21" t="s">
        <v>3173</v>
      </c>
      <c r="K1507" s="22">
        <v>1.2310000000000001</v>
      </c>
      <c r="L1507" s="22">
        <f t="shared" si="69"/>
        <v>0.80617264824603563</v>
      </c>
      <c r="M1507" s="22">
        <f t="shared" si="70"/>
        <v>-0.31083925849717686</v>
      </c>
      <c r="N1507" s="157">
        <v>1</v>
      </c>
      <c r="O1507" s="158">
        <f t="shared" si="71"/>
        <v>0</v>
      </c>
    </row>
    <row r="1508" spans="1:15" ht="16">
      <c r="A1508" s="21" t="s">
        <v>7724</v>
      </c>
      <c r="B1508" s="21" t="s">
        <v>7725</v>
      </c>
      <c r="C1508" s="21" t="s">
        <v>85</v>
      </c>
      <c r="D1508" s="21" t="s">
        <v>86</v>
      </c>
      <c r="E1508" s="21" t="s">
        <v>2286</v>
      </c>
      <c r="F1508" s="21" t="s">
        <v>7726</v>
      </c>
      <c r="G1508" s="21" t="s">
        <v>7727</v>
      </c>
      <c r="H1508" s="21" t="s">
        <v>7728</v>
      </c>
      <c r="I1508" s="21" t="s">
        <v>7729</v>
      </c>
      <c r="J1508" s="21" t="s">
        <v>2385</v>
      </c>
      <c r="K1508" s="22">
        <v>1.2310000000000001</v>
      </c>
      <c r="L1508" s="22">
        <f t="shared" si="69"/>
        <v>0.80617264824603563</v>
      </c>
      <c r="M1508" s="22">
        <f t="shared" si="70"/>
        <v>-0.31083925849717686</v>
      </c>
      <c r="N1508" s="157">
        <v>1</v>
      </c>
      <c r="O1508" s="158">
        <f t="shared" si="71"/>
        <v>0</v>
      </c>
    </row>
    <row r="1509" spans="1:15" ht="16">
      <c r="A1509" s="21" t="s">
        <v>6335</v>
      </c>
      <c r="B1509" s="21" t="s">
        <v>6336</v>
      </c>
      <c r="C1509" s="21" t="s">
        <v>53</v>
      </c>
      <c r="D1509" s="21" t="s">
        <v>40</v>
      </c>
      <c r="E1509" s="21" t="s">
        <v>158</v>
      </c>
      <c r="F1509" s="21" t="s">
        <v>6337</v>
      </c>
      <c r="G1509" s="21" t="s">
        <v>6338</v>
      </c>
      <c r="H1509" s="21" t="s">
        <v>6339</v>
      </c>
      <c r="I1509" s="21" t="s">
        <v>6340</v>
      </c>
      <c r="J1509" s="21" t="s">
        <v>40</v>
      </c>
      <c r="K1509" s="22">
        <v>1.2310000000000001</v>
      </c>
      <c r="L1509" s="22">
        <f t="shared" si="69"/>
        <v>0.80617264824603563</v>
      </c>
      <c r="M1509" s="22">
        <f t="shared" si="70"/>
        <v>-0.31083925849717686</v>
      </c>
      <c r="N1509" s="157">
        <v>1</v>
      </c>
      <c r="O1509" s="158">
        <f t="shared" si="71"/>
        <v>0</v>
      </c>
    </row>
    <row r="1510" spans="1:15" ht="16">
      <c r="A1510" s="21" t="s">
        <v>7651</v>
      </c>
      <c r="B1510" s="21" t="s">
        <v>7652</v>
      </c>
      <c r="C1510" s="21" t="s">
        <v>235</v>
      </c>
      <c r="D1510" s="21" t="s">
        <v>40</v>
      </c>
      <c r="E1510" s="21" t="s">
        <v>1468</v>
      </c>
      <c r="F1510" s="21" t="s">
        <v>5697</v>
      </c>
      <c r="G1510" s="21" t="s">
        <v>7653</v>
      </c>
      <c r="H1510" s="21" t="s">
        <v>7654</v>
      </c>
      <c r="I1510" s="21" t="s">
        <v>7655</v>
      </c>
      <c r="J1510" s="21" t="s">
        <v>40</v>
      </c>
      <c r="K1510" s="22">
        <v>1.2310000000000001</v>
      </c>
      <c r="L1510" s="22">
        <f t="shared" si="69"/>
        <v>0.80617264824603563</v>
      </c>
      <c r="M1510" s="22">
        <f t="shared" si="70"/>
        <v>-0.31083925849717686</v>
      </c>
      <c r="N1510" s="157">
        <v>1</v>
      </c>
      <c r="O1510" s="158">
        <f t="shared" si="71"/>
        <v>0</v>
      </c>
    </row>
    <row r="1511" spans="1:15" ht="16">
      <c r="A1511" s="2" t="s">
        <v>117</v>
      </c>
      <c r="B1511" s="2" t="s">
        <v>118</v>
      </c>
      <c r="C1511" s="2" t="s">
        <v>53</v>
      </c>
      <c r="D1511" s="2" t="s">
        <v>86</v>
      </c>
      <c r="E1511" s="2" t="s">
        <v>45</v>
      </c>
      <c r="F1511" s="2" t="s">
        <v>119</v>
      </c>
      <c r="G1511" s="2" t="s">
        <v>120</v>
      </c>
      <c r="H1511" s="2" t="s">
        <v>121</v>
      </c>
      <c r="I1511" s="2" t="s">
        <v>122</v>
      </c>
      <c r="J1511" s="2" t="s">
        <v>123</v>
      </c>
      <c r="K1511" s="3">
        <v>1.232</v>
      </c>
      <c r="L1511" s="3">
        <f t="shared" si="69"/>
        <v>0.80682754073039464</v>
      </c>
      <c r="M1511" s="3">
        <f t="shared" si="70"/>
        <v>-0.30966776428673298</v>
      </c>
      <c r="N1511" s="157">
        <v>0.128958904826769</v>
      </c>
      <c r="O1511" s="158">
        <f t="shared" si="71"/>
        <v>0.88954866373463104</v>
      </c>
    </row>
    <row r="1512" spans="1:15" hidden="1">
      <c r="A1512" s="2" t="s">
        <v>10607</v>
      </c>
      <c r="B1512" s="2" t="s">
        <v>10608</v>
      </c>
      <c r="C1512" s="2" t="s">
        <v>235</v>
      </c>
      <c r="D1512" s="2" t="s">
        <v>314</v>
      </c>
      <c r="E1512" s="2" t="s">
        <v>6436</v>
      </c>
      <c r="F1512" s="2" t="s">
        <v>6437</v>
      </c>
      <c r="G1512" s="2" t="s">
        <v>10609</v>
      </c>
      <c r="H1512" s="2" t="s">
        <v>10610</v>
      </c>
      <c r="I1512" s="2" t="s">
        <v>10611</v>
      </c>
      <c r="J1512" s="2" t="s">
        <v>2385</v>
      </c>
      <c r="K1512" s="3" t="s">
        <v>40</v>
      </c>
      <c r="L1512" s="3" t="e">
        <f t="shared" si="69"/>
        <v>#VALUE!</v>
      </c>
      <c r="M1512" s="3" t="e">
        <f t="shared" si="70"/>
        <v>#VALUE!</v>
      </c>
      <c r="N1512" s="4" t="s">
        <v>40</v>
      </c>
      <c r="O1512" s="5" t="e">
        <f t="shared" si="71"/>
        <v>#VALUE!</v>
      </c>
    </row>
    <row r="1513" spans="1:15" ht="16">
      <c r="A1513" s="21" t="s">
        <v>3230</v>
      </c>
      <c r="B1513" s="21" t="s">
        <v>3231</v>
      </c>
      <c r="C1513" s="21" t="s">
        <v>33</v>
      </c>
      <c r="D1513" s="21" t="s">
        <v>40</v>
      </c>
      <c r="E1513" s="21" t="s">
        <v>158</v>
      </c>
      <c r="F1513" s="21" t="s">
        <v>3232</v>
      </c>
      <c r="G1513" s="21" t="s">
        <v>3233</v>
      </c>
      <c r="H1513" s="21" t="s">
        <v>3234</v>
      </c>
      <c r="I1513" s="21" t="s">
        <v>3235</v>
      </c>
      <c r="J1513" s="21" t="s">
        <v>657</v>
      </c>
      <c r="K1513" s="22">
        <v>1.232</v>
      </c>
      <c r="L1513" s="22">
        <f t="shared" si="69"/>
        <v>0.80682754073039464</v>
      </c>
      <c r="M1513" s="22">
        <f t="shared" si="70"/>
        <v>-0.30966776428673298</v>
      </c>
      <c r="N1513" s="157">
        <v>1</v>
      </c>
      <c r="O1513" s="158">
        <f t="shared" si="71"/>
        <v>0</v>
      </c>
    </row>
    <row r="1514" spans="1:15">
      <c r="A1514" s="21" t="s">
        <v>205</v>
      </c>
      <c r="B1514" s="21" t="s">
        <v>206</v>
      </c>
      <c r="C1514" s="21" t="s">
        <v>33</v>
      </c>
      <c r="D1514" s="21" t="s">
        <v>34</v>
      </c>
      <c r="E1514" s="21" t="s">
        <v>207</v>
      </c>
      <c r="F1514" s="21" t="s">
        <v>208</v>
      </c>
      <c r="G1514" s="21" t="s">
        <v>209</v>
      </c>
      <c r="H1514" s="21" t="s">
        <v>210</v>
      </c>
      <c r="I1514" s="21" t="s">
        <v>211</v>
      </c>
      <c r="J1514" s="21" t="s">
        <v>82</v>
      </c>
      <c r="K1514" s="22">
        <v>1.232</v>
      </c>
      <c r="L1514" s="22">
        <f t="shared" si="69"/>
        <v>0.80682754073039464</v>
      </c>
      <c r="M1514" s="22">
        <f t="shared" si="70"/>
        <v>-0.30966776428673298</v>
      </c>
      <c r="N1514" s="23">
        <v>2.8628972747150398E-5</v>
      </c>
      <c r="O1514" s="24">
        <f t="shared" si="71"/>
        <v>4.5431942348721472</v>
      </c>
    </row>
    <row r="1515" spans="1:15">
      <c r="A1515" s="21" t="s">
        <v>4763</v>
      </c>
      <c r="B1515" s="21" t="s">
        <v>4764</v>
      </c>
      <c r="C1515" s="21" t="s">
        <v>33</v>
      </c>
      <c r="D1515" s="21" t="s">
        <v>40</v>
      </c>
      <c r="E1515" s="21" t="s">
        <v>214</v>
      </c>
      <c r="F1515" s="21" t="s">
        <v>2299</v>
      </c>
      <c r="G1515" s="21" t="s">
        <v>4765</v>
      </c>
      <c r="H1515" s="21" t="s">
        <v>4766</v>
      </c>
      <c r="I1515" s="21" t="s">
        <v>4767</v>
      </c>
      <c r="J1515" s="21" t="s">
        <v>40</v>
      </c>
      <c r="K1515" s="22">
        <v>1.232</v>
      </c>
      <c r="L1515" s="22">
        <f t="shared" si="69"/>
        <v>0.80682754073039464</v>
      </c>
      <c r="M1515" s="22">
        <f t="shared" si="70"/>
        <v>-0.30966776428673298</v>
      </c>
      <c r="N1515" s="23">
        <v>2.1746207957123202E-3</v>
      </c>
      <c r="O1515" s="24">
        <f t="shared" si="71"/>
        <v>2.6626164631634079</v>
      </c>
    </row>
    <row r="1516" spans="1:15" ht="16">
      <c r="A1516" s="21" t="s">
        <v>6498</v>
      </c>
      <c r="B1516" s="21" t="s">
        <v>6499</v>
      </c>
      <c r="C1516" s="21" t="s">
        <v>95</v>
      </c>
      <c r="D1516" s="21" t="s">
        <v>314</v>
      </c>
      <c r="E1516" s="21" t="s">
        <v>2111</v>
      </c>
      <c r="F1516" s="21" t="s">
        <v>6500</v>
      </c>
      <c r="G1516" s="21" t="s">
        <v>6501</v>
      </c>
      <c r="H1516" s="21" t="s">
        <v>6502</v>
      </c>
      <c r="I1516" s="21" t="s">
        <v>6503</v>
      </c>
      <c r="J1516" s="21" t="s">
        <v>40</v>
      </c>
      <c r="K1516" s="22">
        <v>1.232</v>
      </c>
      <c r="L1516" s="22">
        <f t="shared" si="69"/>
        <v>0.80682754073039464</v>
      </c>
      <c r="M1516" s="22">
        <f t="shared" si="70"/>
        <v>-0.30966776428673298</v>
      </c>
      <c r="N1516" s="157">
        <v>1</v>
      </c>
      <c r="O1516" s="158">
        <f t="shared" si="71"/>
        <v>0</v>
      </c>
    </row>
    <row r="1517" spans="1:15">
      <c r="A1517" s="21" t="s">
        <v>51</v>
      </c>
      <c r="B1517" s="21" t="s">
        <v>52</v>
      </c>
      <c r="C1517" s="21" t="s">
        <v>53</v>
      </c>
      <c r="D1517" s="21" t="s">
        <v>54</v>
      </c>
      <c r="E1517" s="21" t="s">
        <v>55</v>
      </c>
      <c r="F1517" s="21" t="s">
        <v>56</v>
      </c>
      <c r="G1517" s="21" t="s">
        <v>57</v>
      </c>
      <c r="H1517" s="21" t="s">
        <v>58</v>
      </c>
      <c r="I1517" s="21" t="s">
        <v>59</v>
      </c>
      <c r="J1517" s="21" t="s">
        <v>40</v>
      </c>
      <c r="K1517" s="22">
        <v>1.2330000000000001</v>
      </c>
      <c r="L1517" s="22">
        <f t="shared" si="69"/>
        <v>0.80748243321475377</v>
      </c>
      <c r="M1517" s="22">
        <f t="shared" si="70"/>
        <v>-0.30849722057879514</v>
      </c>
      <c r="N1517" s="23">
        <v>1.2682948783296399E-2</v>
      </c>
      <c r="O1517" s="24">
        <f t="shared" si="71"/>
        <v>1.8967797613258874</v>
      </c>
    </row>
    <row r="1518" spans="1:15">
      <c r="A1518" s="21" t="s">
        <v>5459</v>
      </c>
      <c r="B1518" s="21" t="s">
        <v>5460</v>
      </c>
      <c r="C1518" s="21" t="s">
        <v>33</v>
      </c>
      <c r="D1518" s="21" t="s">
        <v>86</v>
      </c>
      <c r="E1518" s="21" t="s">
        <v>158</v>
      </c>
      <c r="F1518" s="21" t="s">
        <v>5461</v>
      </c>
      <c r="G1518" s="21" t="s">
        <v>5462</v>
      </c>
      <c r="H1518" s="21" t="s">
        <v>5463</v>
      </c>
      <c r="I1518" s="21" t="s">
        <v>5464</v>
      </c>
      <c r="J1518" s="21" t="s">
        <v>1940</v>
      </c>
      <c r="K1518" s="22">
        <v>1.2330000000000001</v>
      </c>
      <c r="L1518" s="22">
        <f t="shared" si="69"/>
        <v>0.80748243321475377</v>
      </c>
      <c r="M1518" s="22">
        <f t="shared" si="70"/>
        <v>-0.30849722057879514</v>
      </c>
      <c r="N1518" s="23">
        <v>7.5527073127523703E-4</v>
      </c>
      <c r="O1518" s="24">
        <f t="shared" si="71"/>
        <v>3.121897345028704</v>
      </c>
    </row>
    <row r="1519" spans="1:15" ht="16">
      <c r="A1519" s="21" t="s">
        <v>8458</v>
      </c>
      <c r="B1519" s="21" t="s">
        <v>8459</v>
      </c>
      <c r="C1519" s="21" t="s">
        <v>186</v>
      </c>
      <c r="D1519" s="21" t="s">
        <v>40</v>
      </c>
      <c r="E1519" s="21" t="s">
        <v>4560</v>
      </c>
      <c r="F1519" s="21" t="s">
        <v>6198</v>
      </c>
      <c r="G1519" s="21" t="s">
        <v>8460</v>
      </c>
      <c r="H1519" s="21" t="s">
        <v>8461</v>
      </c>
      <c r="I1519" s="21" t="s">
        <v>8462</v>
      </c>
      <c r="J1519" s="21" t="s">
        <v>40</v>
      </c>
      <c r="K1519" s="22">
        <v>1.2330000000000001</v>
      </c>
      <c r="L1519" s="22">
        <f t="shared" si="69"/>
        <v>0.80748243321475377</v>
      </c>
      <c r="M1519" s="22">
        <f t="shared" si="70"/>
        <v>-0.30849722057879514</v>
      </c>
      <c r="N1519" s="157">
        <v>1</v>
      </c>
      <c r="O1519" s="158">
        <f t="shared" si="71"/>
        <v>0</v>
      </c>
    </row>
    <row r="1520" spans="1:15" ht="16">
      <c r="A1520" s="21" t="s">
        <v>8138</v>
      </c>
      <c r="B1520" s="21" t="s">
        <v>8139</v>
      </c>
      <c r="C1520" s="21" t="s">
        <v>2155</v>
      </c>
      <c r="D1520" s="21" t="s">
        <v>34</v>
      </c>
      <c r="E1520" s="21" t="s">
        <v>40</v>
      </c>
      <c r="F1520" s="21" t="s">
        <v>3024</v>
      </c>
      <c r="G1520" s="21" t="s">
        <v>8140</v>
      </c>
      <c r="H1520" s="21" t="s">
        <v>8141</v>
      </c>
      <c r="I1520" s="21" t="s">
        <v>8142</v>
      </c>
      <c r="J1520" s="21" t="s">
        <v>40</v>
      </c>
      <c r="K1520" s="22">
        <v>1.2330000000000001</v>
      </c>
      <c r="L1520" s="22">
        <f t="shared" si="69"/>
        <v>0.80748243321475377</v>
      </c>
      <c r="M1520" s="22">
        <f t="shared" si="70"/>
        <v>-0.30849722057879514</v>
      </c>
      <c r="N1520" s="157">
        <v>0.56035635522951199</v>
      </c>
      <c r="O1520" s="158">
        <f t="shared" si="71"/>
        <v>0.25153569819199889</v>
      </c>
    </row>
    <row r="1521" spans="1:15" ht="16">
      <c r="A1521" s="21" t="s">
        <v>3638</v>
      </c>
      <c r="B1521" s="21" t="s">
        <v>3639</v>
      </c>
      <c r="C1521" s="21" t="s">
        <v>33</v>
      </c>
      <c r="D1521" s="21" t="s">
        <v>86</v>
      </c>
      <c r="E1521" s="21" t="s">
        <v>511</v>
      </c>
      <c r="F1521" s="21" t="s">
        <v>3640</v>
      </c>
      <c r="G1521" s="21" t="s">
        <v>3641</v>
      </c>
      <c r="H1521" s="21" t="s">
        <v>3642</v>
      </c>
      <c r="I1521" s="21" t="s">
        <v>3643</v>
      </c>
      <c r="J1521" s="21" t="s">
        <v>40</v>
      </c>
      <c r="K1521" s="22">
        <v>1.234</v>
      </c>
      <c r="L1521" s="22">
        <f t="shared" si="69"/>
        <v>0.80813732569911279</v>
      </c>
      <c r="M1521" s="22">
        <f t="shared" si="70"/>
        <v>-0.30732762583221646</v>
      </c>
      <c r="N1521" s="157">
        <v>0.314575780988258</v>
      </c>
      <c r="O1521" s="158">
        <f t="shared" si="71"/>
        <v>0.50227471651260736</v>
      </c>
    </row>
    <row r="1522" spans="1:15" ht="16">
      <c r="A1522" s="21" t="s">
        <v>4822</v>
      </c>
      <c r="B1522" s="21" t="s">
        <v>4823</v>
      </c>
      <c r="C1522" s="21" t="s">
        <v>1287</v>
      </c>
      <c r="D1522" s="21" t="s">
        <v>34</v>
      </c>
      <c r="E1522" s="21" t="s">
        <v>77</v>
      </c>
      <c r="F1522" s="21" t="s">
        <v>4824</v>
      </c>
      <c r="G1522" s="21" t="s">
        <v>4825</v>
      </c>
      <c r="H1522" s="21" t="s">
        <v>4826</v>
      </c>
      <c r="I1522" s="21" t="s">
        <v>4827</v>
      </c>
      <c r="J1522" s="21" t="s">
        <v>40</v>
      </c>
      <c r="K1522" s="22">
        <v>1.234</v>
      </c>
      <c r="L1522" s="22">
        <f t="shared" si="69"/>
        <v>0.80813732569911279</v>
      </c>
      <c r="M1522" s="22">
        <f t="shared" si="70"/>
        <v>-0.30732762583221646</v>
      </c>
      <c r="N1522" s="157">
        <v>1</v>
      </c>
      <c r="O1522" s="158">
        <f t="shared" si="71"/>
        <v>0</v>
      </c>
    </row>
    <row r="1523" spans="1:15" ht="16">
      <c r="A1523" s="21" t="s">
        <v>6551</v>
      </c>
      <c r="B1523" s="21" t="s">
        <v>6552</v>
      </c>
      <c r="C1523" s="21" t="s">
        <v>3225</v>
      </c>
      <c r="D1523" s="21" t="s">
        <v>40</v>
      </c>
      <c r="E1523" s="21" t="s">
        <v>158</v>
      </c>
      <c r="F1523" s="21" t="s">
        <v>6553</v>
      </c>
      <c r="G1523" s="21" t="s">
        <v>6554</v>
      </c>
      <c r="H1523" s="21" t="s">
        <v>6555</v>
      </c>
      <c r="I1523" s="21" t="s">
        <v>6556</v>
      </c>
      <c r="J1523" s="21" t="s">
        <v>40</v>
      </c>
      <c r="K1523" s="22">
        <v>1.234</v>
      </c>
      <c r="L1523" s="22">
        <f t="shared" si="69"/>
        <v>0.80813732569911279</v>
      </c>
      <c r="M1523" s="22">
        <f t="shared" si="70"/>
        <v>-0.30732762583221646</v>
      </c>
      <c r="N1523" s="157">
        <v>1</v>
      </c>
      <c r="O1523" s="158">
        <f t="shared" si="71"/>
        <v>0</v>
      </c>
    </row>
    <row r="1524" spans="1:15" ht="16">
      <c r="A1524" s="21" t="s">
        <v>5846</v>
      </c>
      <c r="B1524" s="21" t="s">
        <v>5847</v>
      </c>
      <c r="C1524" s="21" t="s">
        <v>33</v>
      </c>
      <c r="D1524" s="21" t="s">
        <v>34</v>
      </c>
      <c r="E1524" s="21" t="s">
        <v>77</v>
      </c>
      <c r="F1524" s="21" t="s">
        <v>5848</v>
      </c>
      <c r="G1524" s="21" t="s">
        <v>5849</v>
      </c>
      <c r="H1524" s="21" t="s">
        <v>5850</v>
      </c>
      <c r="I1524" s="21" t="s">
        <v>5851</v>
      </c>
      <c r="J1524" s="21" t="s">
        <v>40</v>
      </c>
      <c r="K1524" s="22">
        <v>1.234</v>
      </c>
      <c r="L1524" s="22">
        <f t="shared" si="69"/>
        <v>0.80813732569911279</v>
      </c>
      <c r="M1524" s="22">
        <f t="shared" si="70"/>
        <v>-0.30732762583221646</v>
      </c>
      <c r="N1524" s="157">
        <v>1</v>
      </c>
      <c r="O1524" s="158">
        <f t="shared" si="71"/>
        <v>0</v>
      </c>
    </row>
    <row r="1525" spans="1:15" ht="16">
      <c r="A1525" s="21" t="s">
        <v>5683</v>
      </c>
      <c r="B1525" s="21" t="s">
        <v>5684</v>
      </c>
      <c r="C1525" s="21" t="s">
        <v>40</v>
      </c>
      <c r="D1525" s="21" t="s">
        <v>141</v>
      </c>
      <c r="E1525" s="21" t="s">
        <v>40</v>
      </c>
      <c r="F1525" s="21" t="s">
        <v>5685</v>
      </c>
      <c r="G1525" s="21" t="s">
        <v>5686</v>
      </c>
      <c r="H1525" s="21" t="s">
        <v>5687</v>
      </c>
      <c r="I1525" s="21" t="s">
        <v>5688</v>
      </c>
      <c r="J1525" s="21" t="s">
        <v>40</v>
      </c>
      <c r="K1525" s="22">
        <v>1.234</v>
      </c>
      <c r="L1525" s="22">
        <f t="shared" si="69"/>
        <v>0.80813732569911279</v>
      </c>
      <c r="M1525" s="22">
        <f t="shared" si="70"/>
        <v>-0.30732762583221646</v>
      </c>
      <c r="N1525" s="157">
        <v>1</v>
      </c>
      <c r="O1525" s="158">
        <f t="shared" si="71"/>
        <v>0</v>
      </c>
    </row>
    <row r="1526" spans="1:15" ht="16">
      <c r="A1526" s="21" t="s">
        <v>6629</v>
      </c>
      <c r="B1526" s="21" t="s">
        <v>6630</v>
      </c>
      <c r="C1526" s="21" t="s">
        <v>33</v>
      </c>
      <c r="D1526" s="21" t="s">
        <v>86</v>
      </c>
      <c r="E1526" s="21" t="s">
        <v>45</v>
      </c>
      <c r="F1526" s="21" t="s">
        <v>6631</v>
      </c>
      <c r="G1526" s="21" t="s">
        <v>6632</v>
      </c>
      <c r="H1526" s="21" t="s">
        <v>6633</v>
      </c>
      <c r="I1526" s="21" t="s">
        <v>6634</v>
      </c>
      <c r="J1526" s="21" t="s">
        <v>3849</v>
      </c>
      <c r="K1526" s="22">
        <v>1.234</v>
      </c>
      <c r="L1526" s="22">
        <f t="shared" si="69"/>
        <v>0.80813732569911279</v>
      </c>
      <c r="M1526" s="22">
        <f t="shared" si="70"/>
        <v>-0.30732762583221646</v>
      </c>
      <c r="N1526" s="157">
        <v>1</v>
      </c>
      <c r="O1526" s="158">
        <f t="shared" si="71"/>
        <v>0</v>
      </c>
    </row>
    <row r="1527" spans="1:15">
      <c r="A1527" s="2" t="s">
        <v>11155</v>
      </c>
      <c r="B1527" s="2" t="s">
        <v>11156</v>
      </c>
      <c r="C1527" s="2" t="s">
        <v>33</v>
      </c>
      <c r="D1527" s="2" t="s">
        <v>40</v>
      </c>
      <c r="E1527" s="2" t="s">
        <v>111</v>
      </c>
      <c r="F1527" s="2" t="s">
        <v>11157</v>
      </c>
      <c r="G1527" s="2" t="s">
        <v>11158</v>
      </c>
      <c r="H1527" s="2" t="s">
        <v>11159</v>
      </c>
      <c r="I1527" s="2" t="s">
        <v>11160</v>
      </c>
      <c r="J1527" s="2" t="s">
        <v>11161</v>
      </c>
      <c r="K1527" s="3">
        <v>1.2350000000000001</v>
      </c>
      <c r="L1527" s="3">
        <f t="shared" si="69"/>
        <v>0.80879221818347191</v>
      </c>
      <c r="M1527" s="3">
        <f t="shared" si="70"/>
        <v>-0.30615897850959428</v>
      </c>
      <c r="N1527" s="4" t="s">
        <v>40</v>
      </c>
      <c r="O1527" s="5" t="e">
        <f t="shared" si="71"/>
        <v>#VALUE!</v>
      </c>
    </row>
    <row r="1528" spans="1:15" ht="16">
      <c r="A1528" s="21" t="s">
        <v>3588</v>
      </c>
      <c r="B1528" s="21" t="s">
        <v>3589</v>
      </c>
      <c r="C1528" s="21" t="s">
        <v>95</v>
      </c>
      <c r="D1528" s="21" t="s">
        <v>34</v>
      </c>
      <c r="E1528" s="21" t="s">
        <v>937</v>
      </c>
      <c r="F1528" s="21" t="s">
        <v>3590</v>
      </c>
      <c r="G1528" s="21" t="s">
        <v>40</v>
      </c>
      <c r="H1528" s="21" t="s">
        <v>3591</v>
      </c>
      <c r="I1528" s="21" t="s">
        <v>40</v>
      </c>
      <c r="J1528" s="21" t="s">
        <v>40</v>
      </c>
      <c r="K1528" s="22">
        <v>1.236</v>
      </c>
      <c r="L1528" s="22">
        <f t="shared" si="69"/>
        <v>0.80944711066783093</v>
      </c>
      <c r="M1528" s="22">
        <f t="shared" si="70"/>
        <v>-0.30499127707725987</v>
      </c>
      <c r="N1528" s="157">
        <v>1</v>
      </c>
      <c r="O1528" s="158">
        <f t="shared" si="71"/>
        <v>0</v>
      </c>
    </row>
    <row r="1529" spans="1:15" ht="16">
      <c r="A1529" s="21" t="s">
        <v>3369</v>
      </c>
      <c r="B1529" s="21" t="s">
        <v>3370</v>
      </c>
      <c r="C1529" s="21" t="s">
        <v>40</v>
      </c>
      <c r="D1529" s="21" t="s">
        <v>40</v>
      </c>
      <c r="E1529" s="21" t="s">
        <v>207</v>
      </c>
      <c r="F1529" s="21" t="s">
        <v>3371</v>
      </c>
      <c r="G1529" s="21" t="s">
        <v>3372</v>
      </c>
      <c r="H1529" s="21" t="s">
        <v>3373</v>
      </c>
      <c r="I1529" s="21" t="s">
        <v>3374</v>
      </c>
      <c r="J1529" s="21" t="s">
        <v>40</v>
      </c>
      <c r="K1529" s="22">
        <v>1.236</v>
      </c>
      <c r="L1529" s="22">
        <f t="shared" si="69"/>
        <v>0.80944711066783093</v>
      </c>
      <c r="M1529" s="22">
        <f t="shared" si="70"/>
        <v>-0.30499127707725987</v>
      </c>
      <c r="N1529" s="157">
        <v>1</v>
      </c>
      <c r="O1529" s="158">
        <f t="shared" si="71"/>
        <v>0</v>
      </c>
    </row>
    <row r="1530" spans="1:15" ht="16">
      <c r="A1530" s="21" t="s">
        <v>3662</v>
      </c>
      <c r="B1530" s="21" t="s">
        <v>3663</v>
      </c>
      <c r="C1530" s="21" t="s">
        <v>140</v>
      </c>
      <c r="D1530" s="21" t="s">
        <v>141</v>
      </c>
      <c r="E1530" s="21" t="s">
        <v>111</v>
      </c>
      <c r="F1530" s="21" t="s">
        <v>3664</v>
      </c>
      <c r="G1530" s="21" t="s">
        <v>3665</v>
      </c>
      <c r="H1530" s="21" t="s">
        <v>3666</v>
      </c>
      <c r="I1530" s="21" t="s">
        <v>3667</v>
      </c>
      <c r="J1530" s="21" t="s">
        <v>40</v>
      </c>
      <c r="K1530" s="22">
        <v>1.236</v>
      </c>
      <c r="L1530" s="22">
        <f t="shared" si="69"/>
        <v>0.80944711066783093</v>
      </c>
      <c r="M1530" s="22">
        <f t="shared" si="70"/>
        <v>-0.30499127707725987</v>
      </c>
      <c r="N1530" s="157">
        <v>1</v>
      </c>
      <c r="O1530" s="158">
        <f t="shared" si="71"/>
        <v>0</v>
      </c>
    </row>
    <row r="1531" spans="1:15">
      <c r="A1531" s="21" t="s">
        <v>2210</v>
      </c>
      <c r="B1531" s="21" t="s">
        <v>2211</v>
      </c>
      <c r="C1531" s="21" t="s">
        <v>53</v>
      </c>
      <c r="D1531" s="21" t="s">
        <v>86</v>
      </c>
      <c r="E1531" s="21" t="s">
        <v>45</v>
      </c>
      <c r="F1531" s="21" t="s">
        <v>2212</v>
      </c>
      <c r="G1531" s="21" t="s">
        <v>2213</v>
      </c>
      <c r="H1531" s="21" t="s">
        <v>2214</v>
      </c>
      <c r="I1531" s="21" t="s">
        <v>2215</v>
      </c>
      <c r="J1531" s="21" t="s">
        <v>1344</v>
      </c>
      <c r="K1531" s="22">
        <v>1.236</v>
      </c>
      <c r="L1531" s="22">
        <f t="shared" si="69"/>
        <v>0.80944711066783093</v>
      </c>
      <c r="M1531" s="22">
        <f t="shared" si="70"/>
        <v>-0.30499127707725987</v>
      </c>
      <c r="N1531" s="23">
        <v>3.5659870932556398E-3</v>
      </c>
      <c r="O1531" s="24">
        <f t="shared" si="71"/>
        <v>2.4478202330445673</v>
      </c>
    </row>
    <row r="1532" spans="1:15" ht="16">
      <c r="A1532" s="21" t="s">
        <v>8341</v>
      </c>
      <c r="B1532" s="21" t="s">
        <v>8342</v>
      </c>
      <c r="C1532" s="21" t="s">
        <v>921</v>
      </c>
      <c r="D1532" s="21" t="s">
        <v>141</v>
      </c>
      <c r="E1532" s="21" t="s">
        <v>714</v>
      </c>
      <c r="F1532" s="21" t="s">
        <v>8343</v>
      </c>
      <c r="G1532" s="21" t="s">
        <v>8344</v>
      </c>
      <c r="H1532" s="21" t="s">
        <v>8345</v>
      </c>
      <c r="I1532" s="21" t="s">
        <v>8346</v>
      </c>
      <c r="J1532" s="21" t="s">
        <v>523</v>
      </c>
      <c r="K1532" s="22">
        <v>1.236</v>
      </c>
      <c r="L1532" s="22">
        <f t="shared" si="69"/>
        <v>0.80944711066783093</v>
      </c>
      <c r="M1532" s="22">
        <f t="shared" si="70"/>
        <v>-0.30499127707725987</v>
      </c>
      <c r="N1532" s="157">
        <v>1</v>
      </c>
      <c r="O1532" s="158">
        <f t="shared" si="71"/>
        <v>0</v>
      </c>
    </row>
    <row r="1533" spans="1:15" ht="16">
      <c r="A1533" s="21" t="s">
        <v>9357</v>
      </c>
      <c r="B1533" s="21" t="s">
        <v>9358</v>
      </c>
      <c r="C1533" s="21" t="s">
        <v>33</v>
      </c>
      <c r="D1533" s="21" t="s">
        <v>40</v>
      </c>
      <c r="E1533" s="21" t="s">
        <v>151</v>
      </c>
      <c r="F1533" s="21" t="s">
        <v>1399</v>
      </c>
      <c r="G1533" s="21" t="s">
        <v>9359</v>
      </c>
      <c r="H1533" s="21" t="s">
        <v>9360</v>
      </c>
      <c r="I1533" s="21" t="s">
        <v>9361</v>
      </c>
      <c r="J1533" s="21" t="s">
        <v>1607</v>
      </c>
      <c r="K1533" s="22">
        <v>1.2370000000000001</v>
      </c>
      <c r="L1533" s="22">
        <f t="shared" si="69"/>
        <v>0.81010200315219016</v>
      </c>
      <c r="M1533" s="22">
        <f t="shared" si="70"/>
        <v>-0.30382452000526444</v>
      </c>
      <c r="N1533" s="157">
        <v>0.77357029980316805</v>
      </c>
      <c r="O1533" s="158">
        <f t="shared" si="71"/>
        <v>0.11150021276063546</v>
      </c>
    </row>
    <row r="1534" spans="1:15" ht="16">
      <c r="A1534" s="21" t="s">
        <v>1305</v>
      </c>
      <c r="B1534" s="21" t="s">
        <v>1306</v>
      </c>
      <c r="C1534" s="21" t="s">
        <v>33</v>
      </c>
      <c r="D1534" s="21" t="s">
        <v>86</v>
      </c>
      <c r="E1534" s="21" t="s">
        <v>111</v>
      </c>
      <c r="F1534" s="21" t="s">
        <v>1307</v>
      </c>
      <c r="G1534" s="21" t="s">
        <v>1308</v>
      </c>
      <c r="H1534" s="21" t="s">
        <v>1309</v>
      </c>
      <c r="I1534" s="21" t="s">
        <v>1310</v>
      </c>
      <c r="J1534" s="21" t="s">
        <v>1311</v>
      </c>
      <c r="K1534" s="22">
        <v>1.238</v>
      </c>
      <c r="L1534" s="22">
        <f t="shared" si="69"/>
        <v>0.81075689563654918</v>
      </c>
      <c r="M1534" s="22">
        <f t="shared" si="70"/>
        <v>-0.30265870576736964</v>
      </c>
      <c r="N1534" s="157">
        <v>1</v>
      </c>
      <c r="O1534" s="158">
        <f t="shared" si="71"/>
        <v>0</v>
      </c>
    </row>
    <row r="1535" spans="1:15" ht="16">
      <c r="A1535" s="21" t="s">
        <v>5326</v>
      </c>
      <c r="B1535" s="21" t="s">
        <v>5327</v>
      </c>
      <c r="C1535" s="21" t="s">
        <v>33</v>
      </c>
      <c r="D1535" s="21" t="s">
        <v>86</v>
      </c>
      <c r="E1535" s="21" t="s">
        <v>158</v>
      </c>
      <c r="F1535" s="21" t="s">
        <v>5328</v>
      </c>
      <c r="G1535" s="21" t="s">
        <v>5329</v>
      </c>
      <c r="H1535" s="21" t="s">
        <v>5330</v>
      </c>
      <c r="I1535" s="21" t="s">
        <v>5331</v>
      </c>
      <c r="J1535" s="21" t="s">
        <v>40</v>
      </c>
      <c r="K1535" s="22">
        <v>1.238</v>
      </c>
      <c r="L1535" s="22">
        <f t="shared" si="69"/>
        <v>0.81075689563654918</v>
      </c>
      <c r="M1535" s="22">
        <f t="shared" si="70"/>
        <v>-0.30265870576736964</v>
      </c>
      <c r="N1535" s="157">
        <v>1</v>
      </c>
      <c r="O1535" s="158">
        <f t="shared" si="71"/>
        <v>0</v>
      </c>
    </row>
    <row r="1536" spans="1:15" ht="16">
      <c r="A1536" s="21" t="s">
        <v>3756</v>
      </c>
      <c r="B1536" s="21" t="s">
        <v>3757</v>
      </c>
      <c r="C1536" s="21" t="s">
        <v>33</v>
      </c>
      <c r="D1536" s="21" t="s">
        <v>34</v>
      </c>
      <c r="E1536" s="21" t="s">
        <v>77</v>
      </c>
      <c r="F1536" s="21" t="s">
        <v>3758</v>
      </c>
      <c r="G1536" s="21" t="s">
        <v>3759</v>
      </c>
      <c r="H1536" s="21" t="s">
        <v>3760</v>
      </c>
      <c r="I1536" s="21" t="s">
        <v>3761</v>
      </c>
      <c r="J1536" s="21" t="s">
        <v>1708</v>
      </c>
      <c r="K1536" s="22">
        <v>1.24</v>
      </c>
      <c r="L1536" s="22">
        <f t="shared" si="69"/>
        <v>0.81206668060526732</v>
      </c>
      <c r="M1536" s="22">
        <f t="shared" si="70"/>
        <v>-0.30032989970739676</v>
      </c>
      <c r="N1536" s="157">
        <v>1</v>
      </c>
      <c r="O1536" s="158">
        <f t="shared" si="71"/>
        <v>0</v>
      </c>
    </row>
    <row r="1537" spans="1:15" ht="16">
      <c r="A1537" s="21" t="s">
        <v>4895</v>
      </c>
      <c r="B1537" s="21" t="s">
        <v>4896</v>
      </c>
      <c r="C1537" s="21" t="s">
        <v>4897</v>
      </c>
      <c r="D1537" s="21" t="s">
        <v>141</v>
      </c>
      <c r="E1537" s="21" t="s">
        <v>478</v>
      </c>
      <c r="F1537" s="21" t="s">
        <v>4898</v>
      </c>
      <c r="G1537" s="21" t="s">
        <v>4899</v>
      </c>
      <c r="H1537" s="21" t="s">
        <v>4900</v>
      </c>
      <c r="I1537" s="21" t="s">
        <v>4901</v>
      </c>
      <c r="J1537" s="21" t="s">
        <v>1180</v>
      </c>
      <c r="K1537" s="22">
        <v>1.24</v>
      </c>
      <c r="L1537" s="22">
        <f t="shared" si="69"/>
        <v>0.81206668060526732</v>
      </c>
      <c r="M1537" s="22">
        <f t="shared" si="70"/>
        <v>-0.30032989970739676</v>
      </c>
      <c r="N1537" s="157">
        <v>1</v>
      </c>
      <c r="O1537" s="158">
        <f t="shared" si="71"/>
        <v>0</v>
      </c>
    </row>
    <row r="1538" spans="1:15" ht="16">
      <c r="A1538" s="2" t="s">
        <v>9952</v>
      </c>
      <c r="B1538" s="2" t="s">
        <v>9953</v>
      </c>
      <c r="C1538" s="2" t="s">
        <v>33</v>
      </c>
      <c r="D1538" s="2" t="s">
        <v>40</v>
      </c>
      <c r="E1538" s="2" t="s">
        <v>40</v>
      </c>
      <c r="F1538" s="2" t="s">
        <v>9954</v>
      </c>
      <c r="G1538" s="2" t="s">
        <v>9955</v>
      </c>
      <c r="H1538" s="2" t="s">
        <v>9956</v>
      </c>
      <c r="I1538" s="2" t="s">
        <v>9957</v>
      </c>
      <c r="J1538" s="2" t="s">
        <v>40</v>
      </c>
      <c r="K1538" s="3">
        <v>1.24</v>
      </c>
      <c r="L1538" s="3">
        <f t="shared" ref="L1538:L1601" si="72">K1538/1.526968203</f>
        <v>0.81206668060526732</v>
      </c>
      <c r="M1538" s="3">
        <f t="shared" ref="M1538:M1601" si="73">LOG(L1538, 2)</f>
        <v>-0.30032989970739676</v>
      </c>
      <c r="N1538" s="157">
        <v>0.67278096036976598</v>
      </c>
      <c r="O1538" s="158">
        <f t="shared" ref="O1538:O1601" si="74">-LOG10(N1538)</f>
        <v>0.17212630752427946</v>
      </c>
    </row>
    <row r="1539" spans="1:15" ht="16">
      <c r="A1539" s="2" t="s">
        <v>12416</v>
      </c>
      <c r="B1539" s="2" t="s">
        <v>12415</v>
      </c>
      <c r="C1539" s="2" t="s">
        <v>186</v>
      </c>
      <c r="D1539" s="2" t="s">
        <v>141</v>
      </c>
      <c r="E1539" s="2" t="s">
        <v>519</v>
      </c>
      <c r="F1539" s="2" t="s">
        <v>12414</v>
      </c>
      <c r="G1539" s="2" t="s">
        <v>12413</v>
      </c>
      <c r="H1539" s="2" t="s">
        <v>12412</v>
      </c>
      <c r="I1539" s="2" t="s">
        <v>12411</v>
      </c>
      <c r="J1539" s="2" t="s">
        <v>40</v>
      </c>
      <c r="K1539" s="3">
        <v>1.24</v>
      </c>
      <c r="L1539" s="3">
        <f t="shared" si="72"/>
        <v>0.81206668060526732</v>
      </c>
      <c r="M1539" s="3">
        <f t="shared" si="73"/>
        <v>-0.30032989970739676</v>
      </c>
      <c r="N1539" s="157">
        <v>0.64119717555163802</v>
      </c>
      <c r="O1539" s="158">
        <f t="shared" si="74"/>
        <v>0.1930083993638062</v>
      </c>
    </row>
    <row r="1540" spans="1:15" ht="16">
      <c r="A1540" s="21" t="s">
        <v>4448</v>
      </c>
      <c r="B1540" s="21" t="s">
        <v>4449</v>
      </c>
      <c r="C1540" s="21" t="s">
        <v>33</v>
      </c>
      <c r="D1540" s="21" t="s">
        <v>76</v>
      </c>
      <c r="E1540" s="21" t="s">
        <v>511</v>
      </c>
      <c r="F1540" s="21" t="s">
        <v>3145</v>
      </c>
      <c r="G1540" s="21" t="s">
        <v>4450</v>
      </c>
      <c r="H1540" s="21" t="s">
        <v>4451</v>
      </c>
      <c r="I1540" s="21" t="s">
        <v>4452</v>
      </c>
      <c r="J1540" s="21" t="s">
        <v>2774</v>
      </c>
      <c r="K1540" s="22">
        <v>1.2410000000000001</v>
      </c>
      <c r="L1540" s="22">
        <f t="shared" si="72"/>
        <v>0.81272157308962645</v>
      </c>
      <c r="M1540" s="22">
        <f t="shared" si="73"/>
        <v>-0.29916690485127767</v>
      </c>
      <c r="N1540" s="157">
        <v>1</v>
      </c>
      <c r="O1540" s="158">
        <f t="shared" si="74"/>
        <v>0</v>
      </c>
    </row>
    <row r="1541" spans="1:15" ht="16">
      <c r="A1541" s="21" t="s">
        <v>7473</v>
      </c>
      <c r="B1541" s="21" t="s">
        <v>7474</v>
      </c>
      <c r="C1541" s="21" t="s">
        <v>40</v>
      </c>
      <c r="D1541" s="21" t="s">
        <v>141</v>
      </c>
      <c r="E1541" s="21" t="s">
        <v>40</v>
      </c>
      <c r="F1541" s="21" t="s">
        <v>7475</v>
      </c>
      <c r="G1541" s="21" t="s">
        <v>7476</v>
      </c>
      <c r="H1541" s="21" t="s">
        <v>7477</v>
      </c>
      <c r="I1541" s="21" t="s">
        <v>7478</v>
      </c>
      <c r="J1541" s="21" t="s">
        <v>40</v>
      </c>
      <c r="K1541" s="22">
        <v>1.2410000000000001</v>
      </c>
      <c r="L1541" s="22">
        <f t="shared" si="72"/>
        <v>0.81272157308962645</v>
      </c>
      <c r="M1541" s="22">
        <f t="shared" si="73"/>
        <v>-0.29916690485127767</v>
      </c>
      <c r="N1541" s="157">
        <v>1</v>
      </c>
      <c r="O1541" s="158">
        <f t="shared" si="74"/>
        <v>0</v>
      </c>
    </row>
    <row r="1542" spans="1:15" ht="16">
      <c r="A1542" s="21" t="s">
        <v>5235</v>
      </c>
      <c r="B1542" s="21" t="s">
        <v>5236</v>
      </c>
      <c r="C1542" s="21" t="s">
        <v>33</v>
      </c>
      <c r="D1542" s="21" t="s">
        <v>314</v>
      </c>
      <c r="E1542" s="21" t="s">
        <v>214</v>
      </c>
      <c r="F1542" s="21" t="s">
        <v>5237</v>
      </c>
      <c r="G1542" s="21" t="s">
        <v>5238</v>
      </c>
      <c r="H1542" s="21" t="s">
        <v>5239</v>
      </c>
      <c r="I1542" s="21" t="s">
        <v>5240</v>
      </c>
      <c r="J1542" s="21" t="s">
        <v>5241</v>
      </c>
      <c r="K1542" s="22">
        <v>1.2410000000000001</v>
      </c>
      <c r="L1542" s="22">
        <f t="shared" si="72"/>
        <v>0.81272157308962645</v>
      </c>
      <c r="M1542" s="22">
        <f t="shared" si="73"/>
        <v>-0.29916690485127767</v>
      </c>
      <c r="N1542" s="157">
        <v>1</v>
      </c>
      <c r="O1542" s="158">
        <f t="shared" si="74"/>
        <v>0</v>
      </c>
    </row>
    <row r="1543" spans="1:15" ht="16">
      <c r="A1543" s="21" t="s">
        <v>12873</v>
      </c>
      <c r="B1543" s="21" t="s">
        <v>12872</v>
      </c>
      <c r="C1543" s="21" t="s">
        <v>12593</v>
      </c>
      <c r="D1543" s="21" t="s">
        <v>40</v>
      </c>
      <c r="E1543" s="21" t="s">
        <v>40</v>
      </c>
      <c r="F1543" s="21" t="s">
        <v>12871</v>
      </c>
      <c r="G1543" s="21" t="s">
        <v>12870</v>
      </c>
      <c r="H1543" s="21" t="s">
        <v>12869</v>
      </c>
      <c r="I1543" s="21" t="s">
        <v>12868</v>
      </c>
      <c r="J1543" s="21" t="s">
        <v>40</v>
      </c>
      <c r="K1543" s="22">
        <v>1.2410000000000001</v>
      </c>
      <c r="L1543" s="22">
        <f t="shared" si="72"/>
        <v>0.81272157308962645</v>
      </c>
      <c r="M1543" s="22">
        <f t="shared" si="73"/>
        <v>-0.29916690485127767</v>
      </c>
      <c r="N1543" s="157">
        <v>1</v>
      </c>
      <c r="O1543" s="158">
        <f t="shared" si="74"/>
        <v>0</v>
      </c>
    </row>
    <row r="1544" spans="1:15" ht="16">
      <c r="A1544" s="2" t="s">
        <v>8618</v>
      </c>
      <c r="B1544" s="2" t="s">
        <v>8619</v>
      </c>
      <c r="C1544" s="2" t="s">
        <v>85</v>
      </c>
      <c r="D1544" s="2" t="s">
        <v>40</v>
      </c>
      <c r="E1544" s="2" t="s">
        <v>1468</v>
      </c>
      <c r="F1544" s="2" t="s">
        <v>8620</v>
      </c>
      <c r="G1544" s="2" t="s">
        <v>8621</v>
      </c>
      <c r="H1544" s="2" t="s">
        <v>8622</v>
      </c>
      <c r="I1544" s="2" t="s">
        <v>8623</v>
      </c>
      <c r="J1544" s="2" t="s">
        <v>40</v>
      </c>
      <c r="K1544" s="3">
        <v>1.242</v>
      </c>
      <c r="L1544" s="3">
        <f t="shared" si="72"/>
        <v>0.81337646557398546</v>
      </c>
      <c r="M1544" s="3">
        <f t="shared" si="73"/>
        <v>-0.29800484676115296</v>
      </c>
      <c r="N1544" s="157">
        <v>1</v>
      </c>
      <c r="O1544" s="158">
        <f t="shared" si="74"/>
        <v>0</v>
      </c>
    </row>
    <row r="1545" spans="1:15" ht="16">
      <c r="A1545" s="21" t="s">
        <v>2496</v>
      </c>
      <c r="B1545" s="21" t="s">
        <v>2497</v>
      </c>
      <c r="C1545" s="21" t="s">
        <v>921</v>
      </c>
      <c r="D1545" s="21" t="s">
        <v>141</v>
      </c>
      <c r="E1545" s="21" t="s">
        <v>2498</v>
      </c>
      <c r="F1545" s="21" t="s">
        <v>2499</v>
      </c>
      <c r="G1545" s="21" t="s">
        <v>2500</v>
      </c>
      <c r="H1545" s="21" t="s">
        <v>2501</v>
      </c>
      <c r="I1545" s="21" t="s">
        <v>2502</v>
      </c>
      <c r="J1545" s="21" t="s">
        <v>1180</v>
      </c>
      <c r="K1545" s="22">
        <v>1.2430000000000001</v>
      </c>
      <c r="L1545" s="22">
        <f t="shared" si="72"/>
        <v>0.81403135805834459</v>
      </c>
      <c r="M1545" s="22">
        <f t="shared" si="73"/>
        <v>-0.29684372392914937</v>
      </c>
      <c r="N1545" s="157">
        <v>1</v>
      </c>
      <c r="O1545" s="158">
        <f t="shared" si="74"/>
        <v>0</v>
      </c>
    </row>
    <row r="1546" spans="1:15" ht="16">
      <c r="A1546" s="21" t="s">
        <v>3441</v>
      </c>
      <c r="B1546" s="21" t="s">
        <v>3442</v>
      </c>
      <c r="C1546" s="21" t="s">
        <v>33</v>
      </c>
      <c r="D1546" s="21" t="s">
        <v>86</v>
      </c>
      <c r="E1546" s="21" t="s">
        <v>158</v>
      </c>
      <c r="F1546" s="21" t="s">
        <v>1347</v>
      </c>
      <c r="G1546" s="21" t="s">
        <v>3443</v>
      </c>
      <c r="H1546" s="21" t="s">
        <v>3444</v>
      </c>
      <c r="I1546" s="21" t="s">
        <v>3445</v>
      </c>
      <c r="J1546" s="21" t="s">
        <v>3446</v>
      </c>
      <c r="K1546" s="22">
        <v>1.2430000000000001</v>
      </c>
      <c r="L1546" s="22">
        <f t="shared" si="72"/>
        <v>0.81403135805834459</v>
      </c>
      <c r="M1546" s="22">
        <f t="shared" si="73"/>
        <v>-0.29684372392914937</v>
      </c>
      <c r="N1546" s="157">
        <v>1</v>
      </c>
      <c r="O1546" s="158">
        <f t="shared" si="74"/>
        <v>0</v>
      </c>
    </row>
    <row r="1547" spans="1:15" ht="16">
      <c r="A1547" s="21" t="s">
        <v>4648</v>
      </c>
      <c r="B1547" s="21" t="s">
        <v>4649</v>
      </c>
      <c r="C1547" s="21" t="s">
        <v>33</v>
      </c>
      <c r="D1547" s="21" t="s">
        <v>44</v>
      </c>
      <c r="E1547" s="21" t="s">
        <v>214</v>
      </c>
      <c r="F1547" s="21" t="s">
        <v>4650</v>
      </c>
      <c r="G1547" s="21" t="s">
        <v>4651</v>
      </c>
      <c r="H1547" s="21" t="s">
        <v>4652</v>
      </c>
      <c r="I1547" s="21" t="s">
        <v>4653</v>
      </c>
      <c r="J1547" s="21" t="s">
        <v>469</v>
      </c>
      <c r="K1547" s="22">
        <v>1.2430000000000001</v>
      </c>
      <c r="L1547" s="22">
        <f t="shared" si="72"/>
        <v>0.81403135805834459</v>
      </c>
      <c r="M1547" s="22">
        <f t="shared" si="73"/>
        <v>-0.29684372392914937</v>
      </c>
      <c r="N1547" s="157">
        <v>1</v>
      </c>
      <c r="O1547" s="158">
        <f t="shared" si="74"/>
        <v>0</v>
      </c>
    </row>
    <row r="1548" spans="1:15" ht="16">
      <c r="A1548" s="21" t="s">
        <v>4654</v>
      </c>
      <c r="B1548" s="21" t="s">
        <v>4655</v>
      </c>
      <c r="C1548" s="21" t="s">
        <v>328</v>
      </c>
      <c r="D1548" s="21" t="s">
        <v>34</v>
      </c>
      <c r="E1548" s="21" t="s">
        <v>214</v>
      </c>
      <c r="F1548" s="21" t="s">
        <v>4656</v>
      </c>
      <c r="G1548" s="21" t="s">
        <v>4657</v>
      </c>
      <c r="H1548" s="21" t="s">
        <v>4658</v>
      </c>
      <c r="I1548" s="21" t="s">
        <v>4659</v>
      </c>
      <c r="J1548" s="21" t="s">
        <v>40</v>
      </c>
      <c r="K1548" s="22">
        <v>1.2430000000000001</v>
      </c>
      <c r="L1548" s="22">
        <f t="shared" si="72"/>
        <v>0.81403135805834459</v>
      </c>
      <c r="M1548" s="22">
        <f t="shared" si="73"/>
        <v>-0.29684372392914937</v>
      </c>
      <c r="N1548" s="157">
        <v>1</v>
      </c>
      <c r="O1548" s="158">
        <f t="shared" si="74"/>
        <v>0</v>
      </c>
    </row>
    <row r="1549" spans="1:15" ht="16">
      <c r="A1549" s="21" t="s">
        <v>6422</v>
      </c>
      <c r="B1549" s="21" t="s">
        <v>6423</v>
      </c>
      <c r="C1549" s="21" t="s">
        <v>95</v>
      </c>
      <c r="D1549" s="21" t="s">
        <v>40</v>
      </c>
      <c r="E1549" s="21" t="s">
        <v>158</v>
      </c>
      <c r="F1549" s="21" t="s">
        <v>3901</v>
      </c>
      <c r="G1549" s="21" t="s">
        <v>6424</v>
      </c>
      <c r="H1549" s="21" t="s">
        <v>6425</v>
      </c>
      <c r="I1549" s="21" t="s">
        <v>6426</v>
      </c>
      <c r="J1549" s="21" t="s">
        <v>3905</v>
      </c>
      <c r="K1549" s="22">
        <v>1.2430000000000001</v>
      </c>
      <c r="L1549" s="22">
        <f t="shared" si="72"/>
        <v>0.81403135805834459</v>
      </c>
      <c r="M1549" s="22">
        <f t="shared" si="73"/>
        <v>-0.29684372392914937</v>
      </c>
      <c r="N1549" s="157">
        <v>0.28547377958367798</v>
      </c>
      <c r="O1549" s="158">
        <f t="shared" si="74"/>
        <v>0.54443377500154611</v>
      </c>
    </row>
    <row r="1550" spans="1:15" ht="16">
      <c r="A1550" s="21" t="s">
        <v>9470</v>
      </c>
      <c r="B1550" s="21" t="s">
        <v>9471</v>
      </c>
      <c r="C1550" s="21" t="s">
        <v>53</v>
      </c>
      <c r="D1550" s="21" t="s">
        <v>9472</v>
      </c>
      <c r="E1550" s="21" t="s">
        <v>151</v>
      </c>
      <c r="F1550" s="21" t="s">
        <v>7883</v>
      </c>
      <c r="G1550" s="21" t="s">
        <v>9473</v>
      </c>
      <c r="H1550" s="21" t="s">
        <v>9474</v>
      </c>
      <c r="I1550" s="21" t="s">
        <v>9475</v>
      </c>
      <c r="J1550" s="21" t="s">
        <v>2354</v>
      </c>
      <c r="K1550" s="22">
        <v>1.244</v>
      </c>
      <c r="L1550" s="22">
        <f t="shared" si="72"/>
        <v>0.8146862505427036</v>
      </c>
      <c r="M1550" s="22">
        <f t="shared" si="73"/>
        <v>-0.29568353485103188</v>
      </c>
      <c r="N1550" s="157">
        <v>1</v>
      </c>
      <c r="O1550" s="158">
        <f t="shared" si="74"/>
        <v>0</v>
      </c>
    </row>
    <row r="1551" spans="1:15" ht="16">
      <c r="A1551" s="2" t="s">
        <v>631</v>
      </c>
      <c r="B1551" s="2" t="s">
        <v>632</v>
      </c>
      <c r="C1551" s="2" t="s">
        <v>33</v>
      </c>
      <c r="D1551" s="2" t="s">
        <v>34</v>
      </c>
      <c r="E1551" s="2" t="s">
        <v>77</v>
      </c>
      <c r="F1551" s="2" t="s">
        <v>633</v>
      </c>
      <c r="G1551" s="2" t="s">
        <v>634</v>
      </c>
      <c r="H1551" s="2" t="s">
        <v>635</v>
      </c>
      <c r="I1551" s="2" t="s">
        <v>636</v>
      </c>
      <c r="J1551" s="2" t="s">
        <v>637</v>
      </c>
      <c r="K1551" s="3">
        <v>1.2450000000000001</v>
      </c>
      <c r="L1551" s="3">
        <f t="shared" si="72"/>
        <v>0.81534114302706284</v>
      </c>
      <c r="M1551" s="3">
        <f t="shared" si="73"/>
        <v>-0.29452427802619091</v>
      </c>
      <c r="N1551" s="157">
        <v>1</v>
      </c>
      <c r="O1551" s="158">
        <f t="shared" si="74"/>
        <v>0</v>
      </c>
    </row>
    <row r="1552" spans="1:15" ht="16">
      <c r="A1552" s="21" t="s">
        <v>3358</v>
      </c>
      <c r="B1552" s="21" t="s">
        <v>3359</v>
      </c>
      <c r="C1552" s="21" t="s">
        <v>33</v>
      </c>
      <c r="D1552" s="21" t="s">
        <v>86</v>
      </c>
      <c r="E1552" s="21" t="s">
        <v>214</v>
      </c>
      <c r="F1552" s="21" t="s">
        <v>3360</v>
      </c>
      <c r="G1552" s="21" t="s">
        <v>3361</v>
      </c>
      <c r="H1552" s="21" t="s">
        <v>3362</v>
      </c>
      <c r="I1552" s="21" t="s">
        <v>3363</v>
      </c>
      <c r="J1552" s="21" t="s">
        <v>1953</v>
      </c>
      <c r="K1552" s="22">
        <v>1.2450000000000001</v>
      </c>
      <c r="L1552" s="22">
        <f t="shared" si="72"/>
        <v>0.81534114302706284</v>
      </c>
      <c r="M1552" s="22">
        <f t="shared" si="73"/>
        <v>-0.29452427802619091</v>
      </c>
      <c r="N1552" s="157">
        <v>1</v>
      </c>
      <c r="O1552" s="158">
        <f t="shared" si="74"/>
        <v>0</v>
      </c>
    </row>
    <row r="1553" spans="1:15" ht="16">
      <c r="A1553" s="21" t="s">
        <v>4751</v>
      </c>
      <c r="B1553" s="21" t="s">
        <v>4752</v>
      </c>
      <c r="C1553" s="21" t="s">
        <v>33</v>
      </c>
      <c r="D1553" s="21" t="s">
        <v>86</v>
      </c>
      <c r="E1553" s="21" t="s">
        <v>214</v>
      </c>
      <c r="F1553" s="21" t="s">
        <v>4753</v>
      </c>
      <c r="G1553" s="21" t="s">
        <v>4754</v>
      </c>
      <c r="H1553" s="21" t="s">
        <v>4755</v>
      </c>
      <c r="I1553" s="21" t="s">
        <v>4756</v>
      </c>
      <c r="J1553" s="21" t="s">
        <v>40</v>
      </c>
      <c r="K1553" s="22">
        <v>1.2450000000000001</v>
      </c>
      <c r="L1553" s="22">
        <f t="shared" si="72"/>
        <v>0.81534114302706284</v>
      </c>
      <c r="M1553" s="22">
        <f t="shared" si="73"/>
        <v>-0.29452427802619091</v>
      </c>
      <c r="N1553" s="157">
        <v>1</v>
      </c>
      <c r="O1553" s="158">
        <f t="shared" si="74"/>
        <v>0</v>
      </c>
    </row>
    <row r="1554" spans="1:15" ht="16">
      <c r="A1554" s="21" t="s">
        <v>6208</v>
      </c>
      <c r="B1554" s="21" t="s">
        <v>6209</v>
      </c>
      <c r="C1554" s="21" t="s">
        <v>921</v>
      </c>
      <c r="D1554" s="21" t="s">
        <v>141</v>
      </c>
      <c r="E1554" s="21" t="s">
        <v>519</v>
      </c>
      <c r="F1554" s="21" t="s">
        <v>6210</v>
      </c>
      <c r="G1554" s="21" t="s">
        <v>6211</v>
      </c>
      <c r="H1554" s="21" t="s">
        <v>6212</v>
      </c>
      <c r="I1554" s="21" t="s">
        <v>6213</v>
      </c>
      <c r="J1554" s="21" t="s">
        <v>40</v>
      </c>
      <c r="K1554" s="22">
        <v>1.2450000000000001</v>
      </c>
      <c r="L1554" s="22">
        <f t="shared" si="72"/>
        <v>0.81534114302706284</v>
      </c>
      <c r="M1554" s="22">
        <f t="shared" si="73"/>
        <v>-0.29452427802619091</v>
      </c>
      <c r="N1554" s="157">
        <v>1</v>
      </c>
      <c r="O1554" s="158">
        <f t="shared" si="74"/>
        <v>0</v>
      </c>
    </row>
    <row r="1555" spans="1:15" ht="16">
      <c r="A1555" s="21" t="s">
        <v>3750</v>
      </c>
      <c r="B1555" s="21" t="s">
        <v>3751</v>
      </c>
      <c r="C1555" s="21" t="s">
        <v>33</v>
      </c>
      <c r="D1555" s="21" t="s">
        <v>86</v>
      </c>
      <c r="E1555" s="21" t="s">
        <v>151</v>
      </c>
      <c r="F1555" s="21" t="s">
        <v>3752</v>
      </c>
      <c r="G1555" s="21" t="s">
        <v>3753</v>
      </c>
      <c r="H1555" s="21" t="s">
        <v>3754</v>
      </c>
      <c r="I1555" s="21" t="s">
        <v>3755</v>
      </c>
      <c r="J1555" s="21" t="s">
        <v>40</v>
      </c>
      <c r="K1555" s="22">
        <v>1.246</v>
      </c>
      <c r="L1555" s="22">
        <f t="shared" si="72"/>
        <v>0.81599603551142186</v>
      </c>
      <c r="M1555" s="22">
        <f t="shared" si="73"/>
        <v>-0.29336595195763243</v>
      </c>
      <c r="N1555" s="157">
        <v>0.63929198828734801</v>
      </c>
      <c r="O1555" s="158">
        <f t="shared" si="74"/>
        <v>0.19430073818211829</v>
      </c>
    </row>
    <row r="1556" spans="1:15" ht="16">
      <c r="A1556" s="21" t="s">
        <v>6163</v>
      </c>
      <c r="B1556" s="21" t="s">
        <v>6164</v>
      </c>
      <c r="C1556" s="21" t="s">
        <v>235</v>
      </c>
      <c r="D1556" s="21" t="s">
        <v>40</v>
      </c>
      <c r="E1556" s="21" t="s">
        <v>6165</v>
      </c>
      <c r="F1556" s="21" t="s">
        <v>6166</v>
      </c>
      <c r="G1556" s="21" t="s">
        <v>6167</v>
      </c>
      <c r="H1556" s="21" t="s">
        <v>6168</v>
      </c>
      <c r="I1556" s="21" t="s">
        <v>6169</v>
      </c>
      <c r="J1556" s="21" t="s">
        <v>40</v>
      </c>
      <c r="K1556" s="22">
        <v>1.246</v>
      </c>
      <c r="L1556" s="22">
        <f t="shared" si="72"/>
        <v>0.81599603551142186</v>
      </c>
      <c r="M1556" s="22">
        <f t="shared" si="73"/>
        <v>-0.29336595195763243</v>
      </c>
      <c r="N1556" s="157">
        <v>1</v>
      </c>
      <c r="O1556" s="158">
        <f t="shared" si="74"/>
        <v>0</v>
      </c>
    </row>
    <row r="1557" spans="1:15">
      <c r="A1557" s="21" t="s">
        <v>280</v>
      </c>
      <c r="B1557" s="21" t="s">
        <v>281</v>
      </c>
      <c r="C1557" s="21" t="s">
        <v>85</v>
      </c>
      <c r="D1557" s="21" t="s">
        <v>34</v>
      </c>
      <c r="E1557" s="21" t="s">
        <v>282</v>
      </c>
      <c r="F1557" s="21" t="s">
        <v>283</v>
      </c>
      <c r="G1557" s="21" t="s">
        <v>284</v>
      </c>
      <c r="H1557" s="21" t="s">
        <v>285</v>
      </c>
      <c r="I1557" s="21" t="s">
        <v>286</v>
      </c>
      <c r="J1557" s="21" t="s">
        <v>40</v>
      </c>
      <c r="K1557" s="22">
        <v>1.2470000000000001</v>
      </c>
      <c r="L1557" s="22">
        <f t="shared" si="72"/>
        <v>0.81665092799578098</v>
      </c>
      <c r="M1557" s="22">
        <f t="shared" si="73"/>
        <v>-0.2922085551519642</v>
      </c>
      <c r="N1557" s="23">
        <v>5.8489737282933302E-5</v>
      </c>
      <c r="O1557" s="24">
        <f t="shared" si="74"/>
        <v>4.2329203293432709</v>
      </c>
    </row>
    <row r="1558" spans="1:15" ht="16">
      <c r="A1558" s="21" t="s">
        <v>4852</v>
      </c>
      <c r="B1558" s="21" t="s">
        <v>4853</v>
      </c>
      <c r="C1558" s="21" t="s">
        <v>33</v>
      </c>
      <c r="D1558" s="21" t="s">
        <v>34</v>
      </c>
      <c r="E1558" s="21" t="s">
        <v>151</v>
      </c>
      <c r="F1558" s="21" t="s">
        <v>4854</v>
      </c>
      <c r="G1558" s="21" t="s">
        <v>4855</v>
      </c>
      <c r="H1558" s="21" t="s">
        <v>4856</v>
      </c>
      <c r="I1558" s="21" t="s">
        <v>4857</v>
      </c>
      <c r="J1558" s="21" t="s">
        <v>40</v>
      </c>
      <c r="K1558" s="22">
        <v>1.2470000000000001</v>
      </c>
      <c r="L1558" s="22">
        <f t="shared" si="72"/>
        <v>0.81665092799578098</v>
      </c>
      <c r="M1558" s="22">
        <f t="shared" si="73"/>
        <v>-0.2922085551519642</v>
      </c>
      <c r="N1558" s="157">
        <v>1</v>
      </c>
      <c r="O1558" s="158">
        <f t="shared" si="74"/>
        <v>0</v>
      </c>
    </row>
    <row r="1559" spans="1:15" ht="16">
      <c r="A1559" s="21" t="s">
        <v>8447</v>
      </c>
      <c r="B1559" s="21" t="s">
        <v>8448</v>
      </c>
      <c r="C1559" s="21" t="s">
        <v>40</v>
      </c>
      <c r="D1559" s="21" t="s">
        <v>86</v>
      </c>
      <c r="E1559" s="21" t="s">
        <v>40</v>
      </c>
      <c r="F1559" s="21" t="s">
        <v>8449</v>
      </c>
      <c r="G1559" s="21" t="s">
        <v>8450</v>
      </c>
      <c r="H1559" s="21" t="s">
        <v>8451</v>
      </c>
      <c r="I1559" s="21" t="s">
        <v>8452</v>
      </c>
      <c r="J1559" s="21" t="s">
        <v>40</v>
      </c>
      <c r="K1559" s="22">
        <v>1.2470000000000001</v>
      </c>
      <c r="L1559" s="22">
        <f t="shared" si="72"/>
        <v>0.81665092799578098</v>
      </c>
      <c r="M1559" s="22">
        <f t="shared" si="73"/>
        <v>-0.2922085551519642</v>
      </c>
      <c r="N1559" s="157">
        <v>1</v>
      </c>
      <c r="O1559" s="158">
        <f t="shared" si="74"/>
        <v>0</v>
      </c>
    </row>
    <row r="1560" spans="1:15" ht="16">
      <c r="A1560" s="21" t="s">
        <v>2003</v>
      </c>
      <c r="B1560" s="21" t="s">
        <v>2004</v>
      </c>
      <c r="C1560" s="21" t="s">
        <v>33</v>
      </c>
      <c r="D1560" s="21" t="s">
        <v>86</v>
      </c>
      <c r="E1560" s="21" t="s">
        <v>77</v>
      </c>
      <c r="F1560" s="21" t="s">
        <v>2005</v>
      </c>
      <c r="G1560" s="21" t="s">
        <v>2006</v>
      </c>
      <c r="H1560" s="21" t="s">
        <v>2007</v>
      </c>
      <c r="I1560" s="21" t="s">
        <v>2008</v>
      </c>
      <c r="J1560" s="21" t="s">
        <v>657</v>
      </c>
      <c r="K1560" s="22">
        <v>1.248</v>
      </c>
      <c r="L1560" s="22">
        <f t="shared" si="72"/>
        <v>0.81730582048014</v>
      </c>
      <c r="M1560" s="22">
        <f t="shared" si="73"/>
        <v>-0.29105208611938599</v>
      </c>
      <c r="N1560" s="157">
        <v>1</v>
      </c>
      <c r="O1560" s="158">
        <f t="shared" si="74"/>
        <v>0</v>
      </c>
    </row>
    <row r="1561" spans="1:15">
      <c r="A1561" s="21" t="s">
        <v>770</v>
      </c>
      <c r="B1561" s="21" t="s">
        <v>771</v>
      </c>
      <c r="C1561" s="21" t="s">
        <v>53</v>
      </c>
      <c r="D1561" s="21" t="s">
        <v>86</v>
      </c>
      <c r="E1561" s="21" t="s">
        <v>214</v>
      </c>
      <c r="F1561" s="21" t="s">
        <v>772</v>
      </c>
      <c r="G1561" s="21" t="s">
        <v>773</v>
      </c>
      <c r="H1561" s="21" t="s">
        <v>774</v>
      </c>
      <c r="I1561" s="21" t="s">
        <v>775</v>
      </c>
      <c r="J1561" s="21" t="s">
        <v>776</v>
      </c>
      <c r="K1561" s="22">
        <v>1.248</v>
      </c>
      <c r="L1561" s="22">
        <f t="shared" si="72"/>
        <v>0.81730582048014</v>
      </c>
      <c r="M1561" s="22">
        <f t="shared" si="73"/>
        <v>-0.29105208611938599</v>
      </c>
      <c r="N1561" s="23">
        <v>7.8731848917411307E-3</v>
      </c>
      <c r="O1561" s="24">
        <f t="shared" si="74"/>
        <v>2.1038495495842633</v>
      </c>
    </row>
    <row r="1562" spans="1:15">
      <c r="A1562" s="21" t="s">
        <v>2836</v>
      </c>
      <c r="B1562" s="21" t="s">
        <v>2837</v>
      </c>
      <c r="C1562" s="21" t="s">
        <v>33</v>
      </c>
      <c r="D1562" s="21" t="s">
        <v>141</v>
      </c>
      <c r="E1562" s="21" t="s">
        <v>40</v>
      </c>
      <c r="F1562" s="21" t="s">
        <v>2838</v>
      </c>
      <c r="G1562" s="21" t="s">
        <v>2839</v>
      </c>
      <c r="H1562" s="21" t="s">
        <v>2840</v>
      </c>
      <c r="I1562" s="21" t="s">
        <v>2841</v>
      </c>
      <c r="J1562" s="21" t="s">
        <v>40</v>
      </c>
      <c r="K1562" s="22">
        <v>1.248</v>
      </c>
      <c r="L1562" s="22">
        <f t="shared" si="72"/>
        <v>0.81730582048014</v>
      </c>
      <c r="M1562" s="22">
        <f t="shared" si="73"/>
        <v>-0.29105208611938599</v>
      </c>
      <c r="N1562" s="23">
        <v>6.2440197240433504E-3</v>
      </c>
      <c r="O1562" s="24">
        <f t="shared" si="74"/>
        <v>2.2045357337278682</v>
      </c>
    </row>
    <row r="1563" spans="1:15" ht="16">
      <c r="A1563" s="21" t="s">
        <v>4465</v>
      </c>
      <c r="B1563" s="21" t="s">
        <v>4466</v>
      </c>
      <c r="C1563" s="21" t="s">
        <v>921</v>
      </c>
      <c r="D1563" s="21" t="s">
        <v>141</v>
      </c>
      <c r="E1563" s="21" t="s">
        <v>937</v>
      </c>
      <c r="F1563" s="21" t="s">
        <v>4467</v>
      </c>
      <c r="G1563" s="21" t="s">
        <v>4468</v>
      </c>
      <c r="H1563" s="21" t="s">
        <v>4469</v>
      </c>
      <c r="I1563" s="21" t="s">
        <v>4470</v>
      </c>
      <c r="J1563" s="21" t="s">
        <v>40</v>
      </c>
      <c r="K1563" s="22">
        <v>1.248</v>
      </c>
      <c r="L1563" s="22">
        <f t="shared" si="72"/>
        <v>0.81730582048014</v>
      </c>
      <c r="M1563" s="22">
        <f t="shared" si="73"/>
        <v>-0.29105208611938599</v>
      </c>
      <c r="N1563" s="157">
        <v>1</v>
      </c>
      <c r="O1563" s="158">
        <f t="shared" si="74"/>
        <v>0</v>
      </c>
    </row>
    <row r="1564" spans="1:15" ht="16">
      <c r="A1564" s="2" t="s">
        <v>184</v>
      </c>
      <c r="B1564" s="2" t="s">
        <v>185</v>
      </c>
      <c r="C1564" s="2" t="s">
        <v>186</v>
      </c>
      <c r="D1564" s="2" t="s">
        <v>34</v>
      </c>
      <c r="E1564" s="2" t="s">
        <v>77</v>
      </c>
      <c r="F1564" s="2" t="s">
        <v>187</v>
      </c>
      <c r="G1564" s="2" t="s">
        <v>188</v>
      </c>
      <c r="H1564" s="2" t="s">
        <v>189</v>
      </c>
      <c r="I1564" s="2" t="s">
        <v>190</v>
      </c>
      <c r="J1564" s="2" t="s">
        <v>191</v>
      </c>
      <c r="K1564" s="3">
        <v>1.2490000000000001</v>
      </c>
      <c r="L1564" s="3">
        <f t="shared" si="72"/>
        <v>0.81796071296449913</v>
      </c>
      <c r="M1564" s="3">
        <f t="shared" si="73"/>
        <v>-0.28989654337367693</v>
      </c>
      <c r="N1564" s="157">
        <v>6.06138357382617E-2</v>
      </c>
      <c r="O1564" s="158">
        <f t="shared" si="74"/>
        <v>1.2174282322867811</v>
      </c>
    </row>
    <row r="1565" spans="1:15" hidden="1">
      <c r="A1565" s="2" t="s">
        <v>8869</v>
      </c>
      <c r="B1565" s="2" t="s">
        <v>8870</v>
      </c>
      <c r="C1565" s="2" t="s">
        <v>33</v>
      </c>
      <c r="D1565" s="2" t="s">
        <v>40</v>
      </c>
      <c r="E1565" s="2" t="s">
        <v>151</v>
      </c>
      <c r="F1565" s="2" t="s">
        <v>1603</v>
      </c>
      <c r="G1565" s="2" t="s">
        <v>8871</v>
      </c>
      <c r="H1565" s="2" t="s">
        <v>8872</v>
      </c>
      <c r="I1565" s="2" t="s">
        <v>8873</v>
      </c>
      <c r="J1565" s="2" t="s">
        <v>8874</v>
      </c>
      <c r="K1565" s="3" t="s">
        <v>40</v>
      </c>
      <c r="L1565" s="3" t="e">
        <f t="shared" si="72"/>
        <v>#VALUE!</v>
      </c>
      <c r="M1565" s="3" t="e">
        <f t="shared" si="73"/>
        <v>#VALUE!</v>
      </c>
      <c r="N1565" s="4" t="s">
        <v>40</v>
      </c>
      <c r="O1565" s="5" t="e">
        <f t="shared" si="74"/>
        <v>#VALUE!</v>
      </c>
    </row>
    <row r="1566" spans="1:15" ht="16">
      <c r="A1566" s="21" t="s">
        <v>3830</v>
      </c>
      <c r="B1566" s="21" t="s">
        <v>3831</v>
      </c>
      <c r="C1566" s="21" t="s">
        <v>328</v>
      </c>
      <c r="D1566" s="21" t="s">
        <v>34</v>
      </c>
      <c r="E1566" s="21" t="s">
        <v>3389</v>
      </c>
      <c r="F1566" s="21" t="s">
        <v>3832</v>
      </c>
      <c r="G1566" s="21" t="s">
        <v>3833</v>
      </c>
      <c r="H1566" s="21" t="s">
        <v>3834</v>
      </c>
      <c r="I1566" s="21" t="s">
        <v>3835</v>
      </c>
      <c r="J1566" s="21" t="s">
        <v>40</v>
      </c>
      <c r="K1566" s="22">
        <v>1.2490000000000001</v>
      </c>
      <c r="L1566" s="22">
        <f t="shared" si="72"/>
        <v>0.81796071296449913</v>
      </c>
      <c r="M1566" s="22">
        <f t="shared" si="73"/>
        <v>-0.28989654337367693</v>
      </c>
      <c r="N1566" s="157">
        <v>1</v>
      </c>
      <c r="O1566" s="158">
        <f t="shared" si="74"/>
        <v>0</v>
      </c>
    </row>
    <row r="1567" spans="1:15" ht="16">
      <c r="A1567" s="2" t="s">
        <v>156</v>
      </c>
      <c r="B1567" s="2" t="s">
        <v>157</v>
      </c>
      <c r="C1567" s="2" t="s">
        <v>33</v>
      </c>
      <c r="D1567" s="2" t="s">
        <v>44</v>
      </c>
      <c r="E1567" s="2" t="s">
        <v>158</v>
      </c>
      <c r="F1567" s="2" t="s">
        <v>159</v>
      </c>
      <c r="G1567" s="2" t="s">
        <v>160</v>
      </c>
      <c r="H1567" s="2" t="s">
        <v>161</v>
      </c>
      <c r="I1567" s="2" t="s">
        <v>162</v>
      </c>
      <c r="J1567" s="2" t="s">
        <v>163</v>
      </c>
      <c r="K1567" s="3">
        <v>1.25</v>
      </c>
      <c r="L1567" s="3">
        <f t="shared" si="72"/>
        <v>0.81861560544885814</v>
      </c>
      <c r="M1567" s="3">
        <f t="shared" si="73"/>
        <v>-0.28874192543218502</v>
      </c>
      <c r="N1567" s="157">
        <v>1</v>
      </c>
      <c r="O1567" s="158">
        <f t="shared" si="74"/>
        <v>0</v>
      </c>
    </row>
    <row r="1568" spans="1:15" ht="16">
      <c r="A1568" s="2" t="s">
        <v>870</v>
      </c>
      <c r="B1568" s="2" t="s">
        <v>871</v>
      </c>
      <c r="C1568" s="2" t="s">
        <v>33</v>
      </c>
      <c r="D1568" s="2" t="s">
        <v>34</v>
      </c>
      <c r="E1568" s="2" t="s">
        <v>151</v>
      </c>
      <c r="F1568" s="2" t="s">
        <v>872</v>
      </c>
      <c r="G1568" s="2" t="s">
        <v>873</v>
      </c>
      <c r="H1568" s="2" t="s">
        <v>874</v>
      </c>
      <c r="I1568" s="2" t="s">
        <v>875</v>
      </c>
      <c r="J1568" s="2" t="s">
        <v>876</v>
      </c>
      <c r="K1568" s="3">
        <v>1.25</v>
      </c>
      <c r="L1568" s="3">
        <f t="shared" si="72"/>
        <v>0.81861560544885814</v>
      </c>
      <c r="M1568" s="3">
        <f t="shared" si="73"/>
        <v>-0.28874192543218502</v>
      </c>
      <c r="N1568" s="157">
        <v>0.43187019729770099</v>
      </c>
      <c r="O1568" s="158">
        <f t="shared" si="74"/>
        <v>0.36464676491693182</v>
      </c>
    </row>
    <row r="1569" spans="1:15" ht="16">
      <c r="A1569" s="21" t="s">
        <v>6946</v>
      </c>
      <c r="B1569" s="21" t="s">
        <v>6947</v>
      </c>
      <c r="C1569" s="21" t="s">
        <v>85</v>
      </c>
      <c r="D1569" s="21" t="s">
        <v>141</v>
      </c>
      <c r="E1569" s="21" t="s">
        <v>2855</v>
      </c>
      <c r="F1569" s="21" t="s">
        <v>6948</v>
      </c>
      <c r="G1569" s="21" t="s">
        <v>6949</v>
      </c>
      <c r="H1569" s="21" t="s">
        <v>6950</v>
      </c>
      <c r="I1569" s="21" t="s">
        <v>6951</v>
      </c>
      <c r="J1569" s="21" t="s">
        <v>40</v>
      </c>
      <c r="K1569" s="22">
        <v>1.25</v>
      </c>
      <c r="L1569" s="22">
        <f t="shared" si="72"/>
        <v>0.81861560544885814</v>
      </c>
      <c r="M1569" s="22">
        <f t="shared" si="73"/>
        <v>-0.28874192543218502</v>
      </c>
      <c r="N1569" s="157">
        <v>0.26048060855715099</v>
      </c>
      <c r="O1569" s="158">
        <f t="shared" si="74"/>
        <v>0.58422460215366967</v>
      </c>
    </row>
    <row r="1570" spans="1:15" ht="16">
      <c r="A1570" s="21" t="s">
        <v>1219</v>
      </c>
      <c r="B1570" s="21" t="s">
        <v>1220</v>
      </c>
      <c r="C1570" s="21" t="s">
        <v>53</v>
      </c>
      <c r="D1570" s="21" t="s">
        <v>44</v>
      </c>
      <c r="E1570" s="21" t="s">
        <v>158</v>
      </c>
      <c r="F1570" s="21" t="s">
        <v>1221</v>
      </c>
      <c r="G1570" s="21" t="s">
        <v>1222</v>
      </c>
      <c r="H1570" s="21" t="s">
        <v>1223</v>
      </c>
      <c r="I1570" s="21" t="s">
        <v>1224</v>
      </c>
      <c r="J1570" s="21" t="s">
        <v>1225</v>
      </c>
      <c r="K1570" s="22">
        <v>1.2509999999999999</v>
      </c>
      <c r="L1570" s="22">
        <f t="shared" si="72"/>
        <v>0.81927049793321716</v>
      </c>
      <c r="M1570" s="22">
        <f t="shared" si="73"/>
        <v>-0.28758823081581475</v>
      </c>
      <c r="N1570" s="157">
        <v>1</v>
      </c>
      <c r="O1570" s="158">
        <f t="shared" si="74"/>
        <v>0</v>
      </c>
    </row>
    <row r="1571" spans="1:15" ht="16">
      <c r="A1571" s="21" t="s">
        <v>2297</v>
      </c>
      <c r="B1571" s="21" t="s">
        <v>2298</v>
      </c>
      <c r="C1571" s="21" t="s">
        <v>33</v>
      </c>
      <c r="D1571" s="21" t="s">
        <v>40</v>
      </c>
      <c r="E1571" s="21" t="s">
        <v>151</v>
      </c>
      <c r="F1571" s="21" t="s">
        <v>2299</v>
      </c>
      <c r="G1571" s="21" t="s">
        <v>2300</v>
      </c>
      <c r="H1571" s="21" t="s">
        <v>2301</v>
      </c>
      <c r="I1571" s="21" t="s">
        <v>2302</v>
      </c>
      <c r="J1571" s="21" t="s">
        <v>40</v>
      </c>
      <c r="K1571" s="22">
        <v>1.2509999999999999</v>
      </c>
      <c r="L1571" s="22">
        <f t="shared" si="72"/>
        <v>0.81927049793321716</v>
      </c>
      <c r="M1571" s="22">
        <f t="shared" si="73"/>
        <v>-0.28758823081581475</v>
      </c>
      <c r="N1571" s="157">
        <v>1</v>
      </c>
      <c r="O1571" s="158">
        <f t="shared" si="74"/>
        <v>0</v>
      </c>
    </row>
    <row r="1572" spans="1:15" ht="16">
      <c r="A1572" s="21" t="s">
        <v>3806</v>
      </c>
      <c r="B1572" s="21" t="s">
        <v>3807</v>
      </c>
      <c r="C1572" s="21" t="s">
        <v>33</v>
      </c>
      <c r="D1572" s="21" t="s">
        <v>314</v>
      </c>
      <c r="E1572" s="21" t="s">
        <v>151</v>
      </c>
      <c r="F1572" s="21" t="s">
        <v>3808</v>
      </c>
      <c r="G1572" s="21" t="s">
        <v>3809</v>
      </c>
      <c r="H1572" s="21" t="s">
        <v>3810</v>
      </c>
      <c r="I1572" s="21" t="s">
        <v>3811</v>
      </c>
      <c r="J1572" s="21" t="s">
        <v>40</v>
      </c>
      <c r="K1572" s="22">
        <v>1.2509999999999999</v>
      </c>
      <c r="L1572" s="22">
        <f t="shared" si="72"/>
        <v>0.81927049793321716</v>
      </c>
      <c r="M1572" s="22">
        <f t="shared" si="73"/>
        <v>-0.28758823081581475</v>
      </c>
      <c r="N1572" s="157">
        <v>1</v>
      </c>
      <c r="O1572" s="158">
        <f t="shared" si="74"/>
        <v>0</v>
      </c>
    </row>
    <row r="1573" spans="1:15" ht="16">
      <c r="A1573" s="21" t="s">
        <v>6659</v>
      </c>
      <c r="B1573" s="21" t="s">
        <v>6660</v>
      </c>
      <c r="C1573" s="21" t="s">
        <v>235</v>
      </c>
      <c r="D1573" s="21" t="s">
        <v>34</v>
      </c>
      <c r="E1573" s="21" t="s">
        <v>77</v>
      </c>
      <c r="F1573" s="21" t="s">
        <v>3726</v>
      </c>
      <c r="G1573" s="21" t="s">
        <v>6661</v>
      </c>
      <c r="H1573" s="21" t="s">
        <v>6662</v>
      </c>
      <c r="I1573" s="21" t="s">
        <v>6663</v>
      </c>
      <c r="J1573" s="21" t="s">
        <v>2140</v>
      </c>
      <c r="K1573" s="22">
        <v>1.2509999999999999</v>
      </c>
      <c r="L1573" s="22">
        <f t="shared" si="72"/>
        <v>0.81927049793321716</v>
      </c>
      <c r="M1573" s="22">
        <f t="shared" si="73"/>
        <v>-0.28758823081581475</v>
      </c>
      <c r="N1573" s="157">
        <v>1</v>
      </c>
      <c r="O1573" s="158">
        <f t="shared" si="74"/>
        <v>0</v>
      </c>
    </row>
    <row r="1574" spans="1:15" ht="16">
      <c r="A1574" s="21" t="s">
        <v>4727</v>
      </c>
      <c r="B1574" s="21" t="s">
        <v>4728</v>
      </c>
      <c r="C1574" s="21" t="s">
        <v>33</v>
      </c>
      <c r="D1574" s="21" t="s">
        <v>40</v>
      </c>
      <c r="E1574" s="21" t="s">
        <v>77</v>
      </c>
      <c r="F1574" s="21" t="s">
        <v>4729</v>
      </c>
      <c r="G1574" s="21" t="s">
        <v>4730</v>
      </c>
      <c r="H1574" s="21" t="s">
        <v>4731</v>
      </c>
      <c r="I1574" s="21" t="s">
        <v>4732</v>
      </c>
      <c r="J1574" s="21" t="s">
        <v>1708</v>
      </c>
      <c r="K1574" s="22">
        <v>1.252</v>
      </c>
      <c r="L1574" s="22">
        <f t="shared" si="72"/>
        <v>0.81992539041757639</v>
      </c>
      <c r="M1574" s="22">
        <f t="shared" si="73"/>
        <v>-0.28643545804901593</v>
      </c>
      <c r="N1574" s="157">
        <v>1</v>
      </c>
      <c r="O1574" s="158">
        <f t="shared" si="74"/>
        <v>0</v>
      </c>
    </row>
    <row r="1575" spans="1:15">
      <c r="A1575" s="21" t="s">
        <v>6588</v>
      </c>
      <c r="B1575" s="21" t="s">
        <v>6589</v>
      </c>
      <c r="C1575" s="21" t="s">
        <v>33</v>
      </c>
      <c r="D1575" s="21" t="s">
        <v>34</v>
      </c>
      <c r="E1575" s="21" t="s">
        <v>158</v>
      </c>
      <c r="F1575" s="21" t="s">
        <v>5119</v>
      </c>
      <c r="G1575" s="21" t="s">
        <v>6590</v>
      </c>
      <c r="H1575" s="21" t="s">
        <v>6591</v>
      </c>
      <c r="I1575" s="21" t="s">
        <v>6592</v>
      </c>
      <c r="J1575" s="21" t="s">
        <v>6593</v>
      </c>
      <c r="K1575" s="22">
        <v>1.252</v>
      </c>
      <c r="L1575" s="22">
        <f t="shared" si="72"/>
        <v>0.81992539041757639</v>
      </c>
      <c r="M1575" s="22">
        <f t="shared" si="73"/>
        <v>-0.28643545804901593</v>
      </c>
      <c r="N1575" s="23">
        <v>2.3923347576806698E-3</v>
      </c>
      <c r="O1575" s="24">
        <f t="shared" si="74"/>
        <v>2.6211780499171899</v>
      </c>
    </row>
    <row r="1576" spans="1:15" ht="16">
      <c r="A1576" s="21" t="s">
        <v>5484</v>
      </c>
      <c r="B1576" s="21" t="s">
        <v>5485</v>
      </c>
      <c r="C1576" s="21" t="s">
        <v>186</v>
      </c>
      <c r="D1576" s="21" t="s">
        <v>141</v>
      </c>
      <c r="E1576" s="21" t="s">
        <v>5486</v>
      </c>
      <c r="F1576" s="21" t="s">
        <v>5487</v>
      </c>
      <c r="G1576" s="21" t="s">
        <v>5488</v>
      </c>
      <c r="H1576" s="21" t="s">
        <v>5489</v>
      </c>
      <c r="I1576" s="21" t="s">
        <v>5490</v>
      </c>
      <c r="J1576" s="21" t="s">
        <v>1180</v>
      </c>
      <c r="K1576" s="22">
        <v>1.252</v>
      </c>
      <c r="L1576" s="22">
        <f t="shared" si="72"/>
        <v>0.81992539041757639</v>
      </c>
      <c r="M1576" s="22">
        <f t="shared" si="73"/>
        <v>-0.28643545804901593</v>
      </c>
      <c r="N1576" s="157">
        <v>1</v>
      </c>
      <c r="O1576" s="158">
        <f t="shared" si="74"/>
        <v>0</v>
      </c>
    </row>
    <row r="1577" spans="1:15" ht="16">
      <c r="A1577" s="21" t="s">
        <v>6922</v>
      </c>
      <c r="B1577" s="21" t="s">
        <v>6923</v>
      </c>
      <c r="C1577" s="21" t="s">
        <v>132</v>
      </c>
      <c r="D1577" s="21" t="s">
        <v>34</v>
      </c>
      <c r="E1577" s="21" t="s">
        <v>158</v>
      </c>
      <c r="F1577" s="21" t="s">
        <v>6924</v>
      </c>
      <c r="G1577" s="21" t="s">
        <v>6925</v>
      </c>
      <c r="H1577" s="21" t="s">
        <v>6926</v>
      </c>
      <c r="I1577" s="21" t="s">
        <v>6927</v>
      </c>
      <c r="J1577" s="21" t="s">
        <v>40</v>
      </c>
      <c r="K1577" s="22">
        <v>1.252</v>
      </c>
      <c r="L1577" s="22">
        <f t="shared" si="72"/>
        <v>0.81992539041757639</v>
      </c>
      <c r="M1577" s="22">
        <f t="shared" si="73"/>
        <v>-0.28643545804901593</v>
      </c>
      <c r="N1577" s="157">
        <v>1</v>
      </c>
      <c r="O1577" s="158">
        <f t="shared" si="74"/>
        <v>0</v>
      </c>
    </row>
    <row r="1578" spans="1:15" ht="16">
      <c r="A1578" s="21" t="s">
        <v>1009</v>
      </c>
      <c r="B1578" s="21" t="s">
        <v>1010</v>
      </c>
      <c r="C1578" s="21" t="s">
        <v>242</v>
      </c>
      <c r="D1578" s="21" t="s">
        <v>141</v>
      </c>
      <c r="E1578" s="21" t="s">
        <v>937</v>
      </c>
      <c r="F1578" s="21" t="s">
        <v>1011</v>
      </c>
      <c r="G1578" s="21" t="s">
        <v>1012</v>
      </c>
      <c r="H1578" s="21" t="s">
        <v>1013</v>
      </c>
      <c r="I1578" s="21" t="s">
        <v>1014</v>
      </c>
      <c r="J1578" s="21" t="s">
        <v>40</v>
      </c>
      <c r="K1578" s="22">
        <v>1.2529999999999999</v>
      </c>
      <c r="L1578" s="22">
        <f t="shared" si="72"/>
        <v>0.82058028290193541</v>
      </c>
      <c r="M1578" s="22">
        <f t="shared" si="73"/>
        <v>-0.28528360565977384</v>
      </c>
      <c r="N1578" s="157">
        <v>1</v>
      </c>
      <c r="O1578" s="158">
        <f t="shared" si="74"/>
        <v>0</v>
      </c>
    </row>
    <row r="1579" spans="1:15" ht="16">
      <c r="A1579" s="21" t="s">
        <v>4673</v>
      </c>
      <c r="B1579" s="21" t="s">
        <v>4674</v>
      </c>
      <c r="C1579" s="21" t="s">
        <v>140</v>
      </c>
      <c r="D1579" s="21" t="s">
        <v>141</v>
      </c>
      <c r="E1579" s="21" t="s">
        <v>336</v>
      </c>
      <c r="F1579" s="21" t="s">
        <v>701</v>
      </c>
      <c r="G1579" s="21" t="s">
        <v>4675</v>
      </c>
      <c r="H1579" s="21" t="s">
        <v>4676</v>
      </c>
      <c r="I1579" s="21" t="s">
        <v>4677</v>
      </c>
      <c r="J1579" s="21" t="s">
        <v>40</v>
      </c>
      <c r="K1579" s="22">
        <v>1.254</v>
      </c>
      <c r="L1579" s="22">
        <f t="shared" si="72"/>
        <v>0.82123517538629454</v>
      </c>
      <c r="M1579" s="22">
        <f t="shared" si="73"/>
        <v>-0.28413267217959537</v>
      </c>
      <c r="N1579" s="157">
        <v>1</v>
      </c>
      <c r="O1579" s="158">
        <f t="shared" si="74"/>
        <v>0</v>
      </c>
    </row>
    <row r="1580" spans="1:15" ht="16">
      <c r="A1580" s="21" t="s">
        <v>6803</v>
      </c>
      <c r="B1580" s="21" t="s">
        <v>6804</v>
      </c>
      <c r="C1580" s="21" t="s">
        <v>1650</v>
      </c>
      <c r="D1580" s="21" t="s">
        <v>86</v>
      </c>
      <c r="E1580" s="21" t="s">
        <v>937</v>
      </c>
      <c r="F1580" s="21" t="s">
        <v>6805</v>
      </c>
      <c r="G1580" s="21" t="s">
        <v>6806</v>
      </c>
      <c r="H1580" s="21" t="s">
        <v>6807</v>
      </c>
      <c r="I1580" s="21" t="s">
        <v>6808</v>
      </c>
      <c r="J1580" s="21" t="s">
        <v>40</v>
      </c>
      <c r="K1580" s="22">
        <v>1.254</v>
      </c>
      <c r="L1580" s="22">
        <f t="shared" si="72"/>
        <v>0.82123517538629454</v>
      </c>
      <c r="M1580" s="22">
        <f t="shared" si="73"/>
        <v>-0.28413267217959537</v>
      </c>
      <c r="N1580" s="157">
        <v>1</v>
      </c>
      <c r="O1580" s="158">
        <f t="shared" si="74"/>
        <v>0</v>
      </c>
    </row>
    <row r="1581" spans="1:15" ht="16">
      <c r="A1581" s="21" t="s">
        <v>6775</v>
      </c>
      <c r="B1581" s="21" t="s">
        <v>6776</v>
      </c>
      <c r="C1581" s="21" t="s">
        <v>85</v>
      </c>
      <c r="D1581" s="21" t="s">
        <v>40</v>
      </c>
      <c r="E1581" s="21" t="s">
        <v>2111</v>
      </c>
      <c r="F1581" s="21" t="s">
        <v>5092</v>
      </c>
      <c r="G1581" s="21" t="s">
        <v>6777</v>
      </c>
      <c r="H1581" s="21" t="s">
        <v>6778</v>
      </c>
      <c r="I1581" s="21" t="s">
        <v>6779</v>
      </c>
      <c r="J1581" s="21" t="s">
        <v>40</v>
      </c>
      <c r="K1581" s="22">
        <v>1.254</v>
      </c>
      <c r="L1581" s="22">
        <f t="shared" si="72"/>
        <v>0.82123517538629454</v>
      </c>
      <c r="M1581" s="22">
        <f t="shared" si="73"/>
        <v>-0.28413267217959537</v>
      </c>
      <c r="N1581" s="157">
        <v>1</v>
      </c>
      <c r="O1581" s="158">
        <f t="shared" si="74"/>
        <v>0</v>
      </c>
    </row>
    <row r="1582" spans="1:15" ht="16">
      <c r="A1582" s="21" t="s">
        <v>8891</v>
      </c>
      <c r="B1582" s="21" t="s">
        <v>8892</v>
      </c>
      <c r="C1582" s="21" t="s">
        <v>921</v>
      </c>
      <c r="D1582" s="21" t="s">
        <v>141</v>
      </c>
      <c r="E1582" s="21" t="s">
        <v>1555</v>
      </c>
      <c r="F1582" s="21" t="s">
        <v>8893</v>
      </c>
      <c r="G1582" s="21" t="s">
        <v>8894</v>
      </c>
      <c r="H1582" s="21" t="s">
        <v>8895</v>
      </c>
      <c r="I1582" s="21" t="s">
        <v>8896</v>
      </c>
      <c r="J1582" s="21" t="s">
        <v>1180</v>
      </c>
      <c r="K1582" s="22">
        <v>1.254</v>
      </c>
      <c r="L1582" s="22">
        <f t="shared" si="72"/>
        <v>0.82123517538629454</v>
      </c>
      <c r="M1582" s="22">
        <f t="shared" si="73"/>
        <v>-0.28413267217959537</v>
      </c>
      <c r="N1582" s="157">
        <v>1</v>
      </c>
      <c r="O1582" s="158">
        <f t="shared" si="74"/>
        <v>0</v>
      </c>
    </row>
    <row r="1583" spans="1:15" ht="16">
      <c r="A1583" s="21" t="s">
        <v>3484</v>
      </c>
      <c r="B1583" s="21" t="s">
        <v>3485</v>
      </c>
      <c r="C1583" s="21" t="s">
        <v>33</v>
      </c>
      <c r="D1583" s="21" t="s">
        <v>86</v>
      </c>
      <c r="E1583" s="21" t="s">
        <v>214</v>
      </c>
      <c r="F1583" s="21" t="s">
        <v>1301</v>
      </c>
      <c r="G1583" s="21" t="s">
        <v>3486</v>
      </c>
      <c r="H1583" s="21" t="s">
        <v>3487</v>
      </c>
      <c r="I1583" s="21" t="s">
        <v>3488</v>
      </c>
      <c r="J1583" s="21" t="s">
        <v>1975</v>
      </c>
      <c r="K1583" s="22">
        <v>1.2549999999999999</v>
      </c>
      <c r="L1583" s="22">
        <f t="shared" si="72"/>
        <v>0.82189006787065355</v>
      </c>
      <c r="M1583" s="22">
        <f t="shared" si="73"/>
        <v>-0.2829826561435001</v>
      </c>
      <c r="N1583" s="157">
        <v>1</v>
      </c>
      <c r="O1583" s="158">
        <f t="shared" si="74"/>
        <v>0</v>
      </c>
    </row>
    <row r="1584" spans="1:15" ht="16">
      <c r="A1584" s="21" t="s">
        <v>7396</v>
      </c>
      <c r="B1584" s="21" t="s">
        <v>7397</v>
      </c>
      <c r="C1584" s="21" t="s">
        <v>2155</v>
      </c>
      <c r="D1584" s="21" t="s">
        <v>86</v>
      </c>
      <c r="E1584" s="21" t="s">
        <v>2756</v>
      </c>
      <c r="F1584" s="21" t="s">
        <v>7398</v>
      </c>
      <c r="G1584" s="21" t="s">
        <v>7399</v>
      </c>
      <c r="H1584" s="21" t="s">
        <v>7400</v>
      </c>
      <c r="I1584" s="21" t="s">
        <v>7401</v>
      </c>
      <c r="J1584" s="21" t="s">
        <v>40</v>
      </c>
      <c r="K1584" s="22">
        <v>1.256</v>
      </c>
      <c r="L1584" s="22">
        <f t="shared" si="72"/>
        <v>0.82254496035501268</v>
      </c>
      <c r="M1584" s="22">
        <f t="shared" si="73"/>
        <v>-0.28183355609000738</v>
      </c>
      <c r="N1584" s="157">
        <v>1</v>
      </c>
      <c r="O1584" s="158">
        <f t="shared" si="74"/>
        <v>0</v>
      </c>
    </row>
    <row r="1585" spans="1:15" ht="16">
      <c r="A1585" s="21" t="s">
        <v>9425</v>
      </c>
      <c r="B1585" s="21" t="s">
        <v>9426</v>
      </c>
      <c r="C1585" s="21" t="s">
        <v>33</v>
      </c>
      <c r="D1585" s="21" t="s">
        <v>86</v>
      </c>
      <c r="E1585" s="21" t="s">
        <v>158</v>
      </c>
      <c r="F1585" s="21" t="s">
        <v>9427</v>
      </c>
      <c r="G1585" s="21" t="s">
        <v>9428</v>
      </c>
      <c r="H1585" s="21" t="s">
        <v>9429</v>
      </c>
      <c r="I1585" s="21" t="s">
        <v>9430</v>
      </c>
      <c r="J1585" s="21" t="s">
        <v>8340</v>
      </c>
      <c r="K1585" s="22">
        <v>1.256</v>
      </c>
      <c r="L1585" s="22">
        <f t="shared" si="72"/>
        <v>0.82254496035501268</v>
      </c>
      <c r="M1585" s="22">
        <f t="shared" si="73"/>
        <v>-0.28183355609000738</v>
      </c>
      <c r="N1585" s="157">
        <v>1</v>
      </c>
      <c r="O1585" s="158">
        <f t="shared" si="74"/>
        <v>0</v>
      </c>
    </row>
    <row r="1586" spans="1:15" ht="16">
      <c r="A1586" s="21" t="s">
        <v>9192</v>
      </c>
      <c r="B1586" s="21" t="s">
        <v>9193</v>
      </c>
      <c r="C1586" s="21" t="s">
        <v>40</v>
      </c>
      <c r="D1586" s="21" t="s">
        <v>141</v>
      </c>
      <c r="E1586" s="21" t="s">
        <v>158</v>
      </c>
      <c r="F1586" s="21" t="s">
        <v>9194</v>
      </c>
      <c r="G1586" s="21" t="s">
        <v>9195</v>
      </c>
      <c r="H1586" s="21" t="s">
        <v>9196</v>
      </c>
      <c r="I1586" s="21" t="s">
        <v>9197</v>
      </c>
      <c r="J1586" s="21" t="s">
        <v>40</v>
      </c>
      <c r="K1586" s="22">
        <v>1.256</v>
      </c>
      <c r="L1586" s="22">
        <f t="shared" si="72"/>
        <v>0.82254496035501268</v>
      </c>
      <c r="M1586" s="22">
        <f t="shared" si="73"/>
        <v>-0.28183355609000738</v>
      </c>
      <c r="N1586" s="157">
        <v>1</v>
      </c>
      <c r="O1586" s="158">
        <f t="shared" si="74"/>
        <v>0</v>
      </c>
    </row>
    <row r="1587" spans="1:15" ht="16">
      <c r="A1587" s="21" t="s">
        <v>1245</v>
      </c>
      <c r="B1587" s="21" t="s">
        <v>1246</v>
      </c>
      <c r="C1587" s="21" t="s">
        <v>33</v>
      </c>
      <c r="D1587" s="21" t="s">
        <v>86</v>
      </c>
      <c r="E1587" s="21" t="s">
        <v>214</v>
      </c>
      <c r="F1587" s="21" t="s">
        <v>1247</v>
      </c>
      <c r="G1587" s="21" t="s">
        <v>1248</v>
      </c>
      <c r="H1587" s="21" t="s">
        <v>1249</v>
      </c>
      <c r="I1587" s="21" t="s">
        <v>1250</v>
      </c>
      <c r="J1587" s="21" t="s">
        <v>1251</v>
      </c>
      <c r="K1587" s="22">
        <v>1.2569999999999999</v>
      </c>
      <c r="L1587" s="22">
        <f t="shared" si="72"/>
        <v>0.82319985283937169</v>
      </c>
      <c r="M1587" s="22">
        <f t="shared" si="73"/>
        <v>-0.28068537056112675</v>
      </c>
      <c r="N1587" s="157">
        <v>1</v>
      </c>
      <c r="O1587" s="158">
        <f t="shared" si="74"/>
        <v>0</v>
      </c>
    </row>
    <row r="1588" spans="1:15" ht="16">
      <c r="A1588" s="21" t="s">
        <v>2398</v>
      </c>
      <c r="B1588" s="21" t="s">
        <v>2399</v>
      </c>
      <c r="C1588" s="21" t="s">
        <v>33</v>
      </c>
      <c r="D1588" s="21" t="s">
        <v>314</v>
      </c>
      <c r="E1588" s="21" t="s">
        <v>158</v>
      </c>
      <c r="F1588" s="21" t="s">
        <v>40</v>
      </c>
      <c r="G1588" s="21" t="s">
        <v>2400</v>
      </c>
      <c r="H1588" s="21" t="s">
        <v>2401</v>
      </c>
      <c r="I1588" s="21" t="s">
        <v>2402</v>
      </c>
      <c r="J1588" s="21" t="s">
        <v>40</v>
      </c>
      <c r="K1588" s="22">
        <v>1.2569999999999999</v>
      </c>
      <c r="L1588" s="22">
        <f t="shared" si="72"/>
        <v>0.82319985283937169</v>
      </c>
      <c r="M1588" s="22">
        <f t="shared" si="73"/>
        <v>-0.28068537056112675</v>
      </c>
      <c r="N1588" s="157">
        <v>1</v>
      </c>
      <c r="O1588" s="158">
        <f t="shared" si="74"/>
        <v>0</v>
      </c>
    </row>
    <row r="1589" spans="1:15" hidden="1">
      <c r="A1589" s="2" t="s">
        <v>10531</v>
      </c>
      <c r="B1589" s="2" t="s">
        <v>10532</v>
      </c>
      <c r="C1589" s="2" t="s">
        <v>40</v>
      </c>
      <c r="D1589" s="2" t="s">
        <v>40</v>
      </c>
      <c r="E1589" s="2" t="s">
        <v>511</v>
      </c>
      <c r="F1589" s="2" t="s">
        <v>10533</v>
      </c>
      <c r="G1589" s="2" t="s">
        <v>10534</v>
      </c>
      <c r="H1589" s="2" t="s">
        <v>10535</v>
      </c>
      <c r="I1589" s="2" t="s">
        <v>10536</v>
      </c>
      <c r="J1589" s="2" t="s">
        <v>1344</v>
      </c>
      <c r="K1589" s="3" t="s">
        <v>40</v>
      </c>
      <c r="L1589" s="3" t="e">
        <f t="shared" si="72"/>
        <v>#VALUE!</v>
      </c>
      <c r="M1589" s="3" t="e">
        <f t="shared" si="73"/>
        <v>#VALUE!</v>
      </c>
      <c r="N1589" s="4" t="s">
        <v>40</v>
      </c>
      <c r="O1589" s="5" t="e">
        <f t="shared" si="74"/>
        <v>#VALUE!</v>
      </c>
    </row>
    <row r="1590" spans="1:15" hidden="1">
      <c r="A1590" s="2" t="s">
        <v>12209</v>
      </c>
      <c r="B1590" s="2" t="s">
        <v>12210</v>
      </c>
      <c r="C1590" s="2" t="s">
        <v>33</v>
      </c>
      <c r="D1590" s="2" t="s">
        <v>314</v>
      </c>
      <c r="E1590" s="2" t="s">
        <v>158</v>
      </c>
      <c r="F1590" s="2" t="s">
        <v>289</v>
      </c>
      <c r="G1590" s="2" t="s">
        <v>12211</v>
      </c>
      <c r="H1590" s="2" t="s">
        <v>12212</v>
      </c>
      <c r="I1590" s="2" t="s">
        <v>12213</v>
      </c>
      <c r="J1590" s="2" t="s">
        <v>40</v>
      </c>
      <c r="K1590" s="3" t="s">
        <v>40</v>
      </c>
      <c r="L1590" s="3" t="e">
        <f t="shared" si="72"/>
        <v>#VALUE!</v>
      </c>
      <c r="M1590" s="3" t="e">
        <f t="shared" si="73"/>
        <v>#VALUE!</v>
      </c>
      <c r="N1590" s="4" t="s">
        <v>40</v>
      </c>
      <c r="O1590" s="5" t="e">
        <f t="shared" si="74"/>
        <v>#VALUE!</v>
      </c>
    </row>
    <row r="1591" spans="1:15" ht="16">
      <c r="A1591" s="21" t="s">
        <v>4084</v>
      </c>
      <c r="B1591" s="21" t="s">
        <v>4085</v>
      </c>
      <c r="C1591" s="21" t="s">
        <v>40</v>
      </c>
      <c r="D1591" s="21" t="s">
        <v>40</v>
      </c>
      <c r="E1591" s="21" t="s">
        <v>40</v>
      </c>
      <c r="F1591" s="21" t="s">
        <v>4086</v>
      </c>
      <c r="G1591" s="21" t="s">
        <v>4087</v>
      </c>
      <c r="H1591" s="21" t="s">
        <v>4088</v>
      </c>
      <c r="I1591" s="21" t="s">
        <v>4089</v>
      </c>
      <c r="J1591" s="21" t="s">
        <v>40</v>
      </c>
      <c r="K1591" s="22">
        <v>1.2569999999999999</v>
      </c>
      <c r="L1591" s="22">
        <f t="shared" si="72"/>
        <v>0.82319985283937169</v>
      </c>
      <c r="M1591" s="22">
        <f t="shared" si="73"/>
        <v>-0.28068537056112675</v>
      </c>
      <c r="N1591" s="157">
        <v>1</v>
      </c>
      <c r="O1591" s="158">
        <f t="shared" si="74"/>
        <v>0</v>
      </c>
    </row>
    <row r="1592" spans="1:15" ht="16">
      <c r="A1592" s="21" t="s">
        <v>3212</v>
      </c>
      <c r="B1592" s="21" t="s">
        <v>3213</v>
      </c>
      <c r="C1592" s="21" t="s">
        <v>235</v>
      </c>
      <c r="D1592" s="21" t="s">
        <v>44</v>
      </c>
      <c r="E1592" s="21" t="s">
        <v>45</v>
      </c>
      <c r="F1592" s="21" t="s">
        <v>3214</v>
      </c>
      <c r="G1592" s="21" t="s">
        <v>3215</v>
      </c>
      <c r="H1592" s="21" t="s">
        <v>3216</v>
      </c>
      <c r="I1592" s="21" t="s">
        <v>3217</v>
      </c>
      <c r="J1592" s="21" t="s">
        <v>40</v>
      </c>
      <c r="K1592" s="22">
        <v>1.258</v>
      </c>
      <c r="L1592" s="22">
        <f t="shared" si="72"/>
        <v>0.82385474532373093</v>
      </c>
      <c r="M1592" s="22">
        <f t="shared" si="73"/>
        <v>-0.27953809810234503</v>
      </c>
      <c r="N1592" s="157">
        <v>1</v>
      </c>
      <c r="O1592" s="158">
        <f t="shared" si="74"/>
        <v>0</v>
      </c>
    </row>
    <row r="1593" spans="1:15" ht="16">
      <c r="A1593" s="21" t="s">
        <v>4279</v>
      </c>
      <c r="B1593" s="21" t="s">
        <v>4280</v>
      </c>
      <c r="C1593" s="21" t="s">
        <v>53</v>
      </c>
      <c r="D1593" s="21" t="s">
        <v>34</v>
      </c>
      <c r="E1593" s="21" t="s">
        <v>111</v>
      </c>
      <c r="F1593" s="21" t="s">
        <v>4281</v>
      </c>
      <c r="G1593" s="21" t="s">
        <v>4282</v>
      </c>
      <c r="H1593" s="21" t="s">
        <v>4283</v>
      </c>
      <c r="I1593" s="21" t="s">
        <v>4284</v>
      </c>
      <c r="J1593" s="21" t="s">
        <v>4285</v>
      </c>
      <c r="K1593" s="22">
        <v>1.258</v>
      </c>
      <c r="L1593" s="22">
        <f t="shared" si="72"/>
        <v>0.82385474532373093</v>
      </c>
      <c r="M1593" s="22">
        <f t="shared" si="73"/>
        <v>-0.27953809810234503</v>
      </c>
      <c r="N1593" s="157">
        <v>1</v>
      </c>
      <c r="O1593" s="158">
        <f t="shared" si="74"/>
        <v>0</v>
      </c>
    </row>
    <row r="1594" spans="1:15" ht="16">
      <c r="A1594" s="21" t="s">
        <v>4774</v>
      </c>
      <c r="B1594" s="21" t="s">
        <v>4775</v>
      </c>
      <c r="C1594" s="21" t="s">
        <v>85</v>
      </c>
      <c r="D1594" s="21" t="s">
        <v>86</v>
      </c>
      <c r="E1594" s="21" t="s">
        <v>1036</v>
      </c>
      <c r="F1594" s="21" t="s">
        <v>4776</v>
      </c>
      <c r="G1594" s="21" t="s">
        <v>4777</v>
      </c>
      <c r="H1594" s="21" t="s">
        <v>4778</v>
      </c>
      <c r="I1594" s="21" t="s">
        <v>4779</v>
      </c>
      <c r="J1594" s="21" t="s">
        <v>40</v>
      </c>
      <c r="K1594" s="22">
        <v>1.258</v>
      </c>
      <c r="L1594" s="22">
        <f t="shared" si="72"/>
        <v>0.82385474532373093</v>
      </c>
      <c r="M1594" s="22">
        <f t="shared" si="73"/>
        <v>-0.27953809810234503</v>
      </c>
      <c r="N1594" s="157">
        <v>1</v>
      </c>
      <c r="O1594" s="158">
        <f t="shared" si="74"/>
        <v>0</v>
      </c>
    </row>
    <row r="1595" spans="1:15" ht="16">
      <c r="A1595" s="21" t="s">
        <v>6131</v>
      </c>
      <c r="B1595" s="21" t="s">
        <v>6132</v>
      </c>
      <c r="C1595" s="21" t="s">
        <v>33</v>
      </c>
      <c r="D1595" s="21" t="s">
        <v>40</v>
      </c>
      <c r="E1595" s="21" t="s">
        <v>511</v>
      </c>
      <c r="F1595" s="21" t="s">
        <v>6133</v>
      </c>
      <c r="G1595" s="21" t="s">
        <v>6134</v>
      </c>
      <c r="H1595" s="21" t="s">
        <v>6135</v>
      </c>
      <c r="I1595" s="21" t="s">
        <v>6136</v>
      </c>
      <c r="J1595" s="21" t="s">
        <v>3569</v>
      </c>
      <c r="K1595" s="22">
        <v>1.258</v>
      </c>
      <c r="L1595" s="22">
        <f t="shared" si="72"/>
        <v>0.82385474532373093</v>
      </c>
      <c r="M1595" s="22">
        <f t="shared" si="73"/>
        <v>-0.27953809810234503</v>
      </c>
      <c r="N1595" s="157">
        <v>0.86722539706310198</v>
      </c>
      <c r="O1595" s="158">
        <f t="shared" si="74"/>
        <v>6.1868012121585533E-2</v>
      </c>
    </row>
    <row r="1596" spans="1:15" ht="16">
      <c r="A1596" s="21" t="s">
        <v>12783</v>
      </c>
      <c r="B1596" s="21" t="s">
        <v>12782</v>
      </c>
      <c r="C1596" s="21" t="s">
        <v>85</v>
      </c>
      <c r="D1596" s="21" t="s">
        <v>40</v>
      </c>
      <c r="E1596" s="21" t="s">
        <v>2111</v>
      </c>
      <c r="F1596" s="21" t="s">
        <v>40</v>
      </c>
      <c r="G1596" s="21" t="s">
        <v>12781</v>
      </c>
      <c r="H1596" s="21" t="s">
        <v>40</v>
      </c>
      <c r="I1596" s="21" t="s">
        <v>12780</v>
      </c>
      <c r="J1596" s="21" t="s">
        <v>40</v>
      </c>
      <c r="K1596" s="22">
        <v>1.258</v>
      </c>
      <c r="L1596" s="22">
        <f t="shared" si="72"/>
        <v>0.82385474532373093</v>
      </c>
      <c r="M1596" s="22">
        <f t="shared" si="73"/>
        <v>-0.27953809810234503</v>
      </c>
      <c r="N1596" s="157">
        <v>1</v>
      </c>
      <c r="O1596" s="158">
        <f t="shared" si="74"/>
        <v>0</v>
      </c>
    </row>
    <row r="1597" spans="1:15" ht="16">
      <c r="A1597" s="2" t="s">
        <v>8978</v>
      </c>
      <c r="B1597" s="2" t="s">
        <v>8979</v>
      </c>
      <c r="C1597" s="2" t="s">
        <v>33</v>
      </c>
      <c r="D1597" s="2" t="s">
        <v>314</v>
      </c>
      <c r="E1597" s="2" t="s">
        <v>3304</v>
      </c>
      <c r="F1597" s="2" t="s">
        <v>7119</v>
      </c>
      <c r="G1597" s="2" t="s">
        <v>8980</v>
      </c>
      <c r="H1597" s="2" t="s">
        <v>8981</v>
      </c>
      <c r="I1597" s="2" t="s">
        <v>8982</v>
      </c>
      <c r="J1597" s="2" t="s">
        <v>40</v>
      </c>
      <c r="K1597" s="3">
        <v>1.258</v>
      </c>
      <c r="L1597" s="3">
        <f t="shared" si="72"/>
        <v>0.82385474532373093</v>
      </c>
      <c r="M1597" s="3">
        <f t="shared" si="73"/>
        <v>-0.27953809810234503</v>
      </c>
      <c r="N1597" s="157">
        <v>1</v>
      </c>
      <c r="O1597" s="158">
        <f t="shared" si="74"/>
        <v>0</v>
      </c>
    </row>
    <row r="1598" spans="1:15" ht="16">
      <c r="A1598" s="21" t="s">
        <v>2172</v>
      </c>
      <c r="B1598" s="21" t="s">
        <v>2173</v>
      </c>
      <c r="C1598" s="21" t="s">
        <v>40</v>
      </c>
      <c r="D1598" s="21" t="s">
        <v>141</v>
      </c>
      <c r="E1598" s="21" t="s">
        <v>937</v>
      </c>
      <c r="F1598" s="21" t="s">
        <v>2174</v>
      </c>
      <c r="G1598" s="21" t="s">
        <v>2175</v>
      </c>
      <c r="H1598" s="21" t="s">
        <v>2176</v>
      </c>
      <c r="I1598" s="21" t="s">
        <v>2177</v>
      </c>
      <c r="J1598" s="21" t="s">
        <v>40</v>
      </c>
      <c r="K1598" s="22">
        <v>1.2589999999999999</v>
      </c>
      <c r="L1598" s="22">
        <f t="shared" si="72"/>
        <v>0.82450963780808983</v>
      </c>
      <c r="M1598" s="22">
        <f t="shared" si="73"/>
        <v>-0.27839173726261807</v>
      </c>
      <c r="N1598" s="157">
        <v>1</v>
      </c>
      <c r="O1598" s="158">
        <f t="shared" si="74"/>
        <v>0</v>
      </c>
    </row>
    <row r="1599" spans="1:15" ht="16">
      <c r="A1599" s="21" t="s">
        <v>3541</v>
      </c>
      <c r="B1599" s="21" t="s">
        <v>3542</v>
      </c>
      <c r="C1599" s="21" t="s">
        <v>33</v>
      </c>
      <c r="D1599" s="21" t="s">
        <v>40</v>
      </c>
      <c r="E1599" s="21" t="s">
        <v>158</v>
      </c>
      <c r="F1599" s="21" t="s">
        <v>1971</v>
      </c>
      <c r="G1599" s="21" t="s">
        <v>3543</v>
      </c>
      <c r="H1599" s="21" t="s">
        <v>3544</v>
      </c>
      <c r="I1599" s="21" t="s">
        <v>3545</v>
      </c>
      <c r="J1599" s="21" t="s">
        <v>1513</v>
      </c>
      <c r="K1599" s="22">
        <v>1.2589999999999999</v>
      </c>
      <c r="L1599" s="22">
        <f t="shared" si="72"/>
        <v>0.82450963780808983</v>
      </c>
      <c r="M1599" s="22">
        <f t="shared" si="73"/>
        <v>-0.27839173726261807</v>
      </c>
      <c r="N1599" s="157">
        <v>1</v>
      </c>
      <c r="O1599" s="158">
        <f t="shared" si="74"/>
        <v>0</v>
      </c>
    </row>
    <row r="1600" spans="1:15" ht="16">
      <c r="A1600" s="21" t="s">
        <v>6446</v>
      </c>
      <c r="B1600" s="21" t="s">
        <v>6447</v>
      </c>
      <c r="C1600" s="21" t="s">
        <v>33</v>
      </c>
      <c r="D1600" s="21" t="s">
        <v>314</v>
      </c>
      <c r="E1600" s="21" t="s">
        <v>207</v>
      </c>
      <c r="F1600" s="21" t="s">
        <v>6448</v>
      </c>
      <c r="G1600" s="21" t="s">
        <v>6449</v>
      </c>
      <c r="H1600" s="21" t="s">
        <v>6450</v>
      </c>
      <c r="I1600" s="21" t="s">
        <v>6451</v>
      </c>
      <c r="J1600" s="21" t="s">
        <v>40</v>
      </c>
      <c r="K1600" s="22">
        <v>1.2589999999999999</v>
      </c>
      <c r="L1600" s="22">
        <f t="shared" si="72"/>
        <v>0.82450963780808983</v>
      </c>
      <c r="M1600" s="22">
        <f t="shared" si="73"/>
        <v>-0.27839173726261807</v>
      </c>
      <c r="N1600" s="157">
        <v>1</v>
      </c>
      <c r="O1600" s="158">
        <f t="shared" si="74"/>
        <v>0</v>
      </c>
    </row>
    <row r="1601" spans="1:15" ht="16">
      <c r="A1601" s="21" t="s">
        <v>8192</v>
      </c>
      <c r="B1601" s="21" t="s">
        <v>8193</v>
      </c>
      <c r="C1601" s="21" t="s">
        <v>921</v>
      </c>
      <c r="D1601" s="21" t="s">
        <v>40</v>
      </c>
      <c r="E1601" s="21" t="s">
        <v>214</v>
      </c>
      <c r="F1601" s="21" t="s">
        <v>4898</v>
      </c>
      <c r="G1601" s="21" t="s">
        <v>8194</v>
      </c>
      <c r="H1601" s="21" t="s">
        <v>8195</v>
      </c>
      <c r="I1601" s="21" t="s">
        <v>8196</v>
      </c>
      <c r="J1601" s="21" t="s">
        <v>40</v>
      </c>
      <c r="K1601" s="22">
        <v>1.2589999999999999</v>
      </c>
      <c r="L1601" s="22">
        <f t="shared" si="72"/>
        <v>0.82450963780808983</v>
      </c>
      <c r="M1601" s="22">
        <f t="shared" si="73"/>
        <v>-0.27839173726261807</v>
      </c>
      <c r="N1601" s="157">
        <v>1</v>
      </c>
      <c r="O1601" s="158">
        <f t="shared" si="74"/>
        <v>0</v>
      </c>
    </row>
    <row r="1602" spans="1:15" hidden="1">
      <c r="A1602" s="2" t="s">
        <v>9941</v>
      </c>
      <c r="B1602" s="2" t="s">
        <v>9942</v>
      </c>
      <c r="C1602" s="2" t="s">
        <v>186</v>
      </c>
      <c r="D1602" s="2" t="s">
        <v>141</v>
      </c>
      <c r="E1602" s="2" t="s">
        <v>519</v>
      </c>
      <c r="F1602" s="2" t="s">
        <v>40</v>
      </c>
      <c r="G1602" s="2" t="s">
        <v>9943</v>
      </c>
      <c r="H1602" s="2" t="s">
        <v>9944</v>
      </c>
      <c r="I1602" s="2" t="s">
        <v>9945</v>
      </c>
      <c r="J1602" s="2" t="s">
        <v>5427</v>
      </c>
      <c r="K1602" s="3" t="s">
        <v>40</v>
      </c>
      <c r="L1602" s="3" t="e">
        <f t="shared" ref="L1602:L1665" si="75">K1602/1.526968203</f>
        <v>#VALUE!</v>
      </c>
      <c r="M1602" s="3" t="e">
        <f t="shared" ref="M1602:M1665" si="76">LOG(L1602, 2)</f>
        <v>#VALUE!</v>
      </c>
      <c r="N1602" s="4" t="s">
        <v>40</v>
      </c>
      <c r="O1602" s="5" t="e">
        <f t="shared" ref="O1602:O1665" si="77">-LOG10(N1602)</f>
        <v>#VALUE!</v>
      </c>
    </row>
    <row r="1603" spans="1:15" ht="16">
      <c r="A1603" s="21" t="s">
        <v>2264</v>
      </c>
      <c r="B1603" s="21" t="s">
        <v>2265</v>
      </c>
      <c r="C1603" s="21" t="s">
        <v>33</v>
      </c>
      <c r="D1603" s="21" t="s">
        <v>34</v>
      </c>
      <c r="E1603" s="21" t="s">
        <v>151</v>
      </c>
      <c r="F1603" s="21" t="s">
        <v>2266</v>
      </c>
      <c r="G1603" s="21" t="s">
        <v>2267</v>
      </c>
      <c r="H1603" s="21" t="s">
        <v>2268</v>
      </c>
      <c r="I1603" s="21" t="s">
        <v>2269</v>
      </c>
      <c r="J1603" s="21" t="s">
        <v>2270</v>
      </c>
      <c r="K1603" s="22">
        <v>1.26</v>
      </c>
      <c r="L1603" s="22">
        <f t="shared" si="75"/>
        <v>0.82516453029244907</v>
      </c>
      <c r="M1603" s="22">
        <f t="shared" si="76"/>
        <v>-0.27724628659435552</v>
      </c>
      <c r="N1603" s="157">
        <v>1</v>
      </c>
      <c r="O1603" s="158">
        <f t="shared" si="77"/>
        <v>0</v>
      </c>
    </row>
    <row r="1604" spans="1:15" ht="16">
      <c r="A1604" s="21" t="s">
        <v>3674</v>
      </c>
      <c r="B1604" s="21" t="s">
        <v>3675</v>
      </c>
      <c r="C1604" s="21" t="s">
        <v>33</v>
      </c>
      <c r="D1604" s="21" t="s">
        <v>34</v>
      </c>
      <c r="E1604" s="21" t="s">
        <v>158</v>
      </c>
      <c r="F1604" s="21" t="s">
        <v>3676</v>
      </c>
      <c r="G1604" s="21" t="s">
        <v>3677</v>
      </c>
      <c r="H1604" s="21" t="s">
        <v>3678</v>
      </c>
      <c r="I1604" s="21" t="s">
        <v>3679</v>
      </c>
      <c r="J1604" s="21" t="s">
        <v>1344</v>
      </c>
      <c r="K1604" s="22">
        <v>1.26</v>
      </c>
      <c r="L1604" s="22">
        <f t="shared" si="75"/>
        <v>0.82516453029244907</v>
      </c>
      <c r="M1604" s="22">
        <f t="shared" si="76"/>
        <v>-0.27724628659435552</v>
      </c>
      <c r="N1604" s="157">
        <v>1</v>
      </c>
      <c r="O1604" s="158">
        <f t="shared" si="77"/>
        <v>0</v>
      </c>
    </row>
    <row r="1605" spans="1:15" hidden="1">
      <c r="A1605" s="2" t="s">
        <v>9002</v>
      </c>
      <c r="B1605" s="2" t="s">
        <v>9003</v>
      </c>
      <c r="C1605" s="2" t="s">
        <v>921</v>
      </c>
      <c r="D1605" s="2" t="s">
        <v>141</v>
      </c>
      <c r="E1605" s="2" t="s">
        <v>519</v>
      </c>
      <c r="F1605" s="2" t="s">
        <v>9004</v>
      </c>
      <c r="G1605" s="2" t="s">
        <v>9005</v>
      </c>
      <c r="H1605" s="2" t="s">
        <v>9006</v>
      </c>
      <c r="I1605" s="2" t="s">
        <v>9007</v>
      </c>
      <c r="J1605" s="2" t="s">
        <v>40</v>
      </c>
      <c r="K1605" s="3" t="s">
        <v>40</v>
      </c>
      <c r="L1605" s="3" t="e">
        <f t="shared" si="75"/>
        <v>#VALUE!</v>
      </c>
      <c r="M1605" s="3" t="e">
        <f t="shared" si="76"/>
        <v>#VALUE!</v>
      </c>
      <c r="N1605" s="4" t="s">
        <v>40</v>
      </c>
      <c r="O1605" s="5" t="e">
        <f t="shared" si="77"/>
        <v>#VALUE!</v>
      </c>
    </row>
    <row r="1606" spans="1:15" ht="16">
      <c r="A1606" s="21" t="s">
        <v>2062</v>
      </c>
      <c r="B1606" s="21" t="s">
        <v>2063</v>
      </c>
      <c r="C1606" s="21" t="s">
        <v>33</v>
      </c>
      <c r="D1606" s="21" t="s">
        <v>86</v>
      </c>
      <c r="E1606" s="21" t="s">
        <v>158</v>
      </c>
      <c r="F1606" s="21" t="s">
        <v>2064</v>
      </c>
      <c r="G1606" s="21" t="s">
        <v>2065</v>
      </c>
      <c r="H1606" s="21" t="s">
        <v>2066</v>
      </c>
      <c r="I1606" s="21" t="s">
        <v>2067</v>
      </c>
      <c r="J1606" s="21" t="s">
        <v>2068</v>
      </c>
      <c r="K1606" s="22">
        <v>1.2609999999999999</v>
      </c>
      <c r="L1606" s="22">
        <f t="shared" si="75"/>
        <v>0.82581942277680809</v>
      </c>
      <c r="M1606" s="22">
        <f t="shared" si="76"/>
        <v>-0.27610174465341458</v>
      </c>
      <c r="N1606" s="157">
        <v>1</v>
      </c>
      <c r="O1606" s="158">
        <f t="shared" si="77"/>
        <v>0</v>
      </c>
    </row>
    <row r="1607" spans="1:15">
      <c r="A1607" s="21" t="s">
        <v>884</v>
      </c>
      <c r="B1607" s="21" t="s">
        <v>885</v>
      </c>
      <c r="C1607" s="21" t="s">
        <v>186</v>
      </c>
      <c r="D1607" s="21" t="s">
        <v>886</v>
      </c>
      <c r="E1607" s="21" t="s">
        <v>887</v>
      </c>
      <c r="F1607" s="21" t="s">
        <v>888</v>
      </c>
      <c r="G1607" s="21" t="s">
        <v>889</v>
      </c>
      <c r="H1607" s="21" t="s">
        <v>890</v>
      </c>
      <c r="I1607" s="21" t="s">
        <v>891</v>
      </c>
      <c r="J1607" s="21" t="s">
        <v>102</v>
      </c>
      <c r="K1607" s="22">
        <v>1.2609999999999999</v>
      </c>
      <c r="L1607" s="22">
        <f t="shared" si="75"/>
        <v>0.82581942277680809</v>
      </c>
      <c r="M1607" s="22">
        <f t="shared" si="76"/>
        <v>-0.27610174465341458</v>
      </c>
      <c r="N1607" s="23">
        <v>1.15761810317362E-2</v>
      </c>
      <c r="O1607" s="24">
        <f t="shared" si="77"/>
        <v>1.9364346902106042</v>
      </c>
    </row>
    <row r="1608" spans="1:15" ht="16">
      <c r="A1608" s="21" t="s">
        <v>4684</v>
      </c>
      <c r="B1608" s="21" t="s">
        <v>4685</v>
      </c>
      <c r="C1608" s="21" t="s">
        <v>33</v>
      </c>
      <c r="D1608" s="21" t="s">
        <v>34</v>
      </c>
      <c r="E1608" s="21" t="s">
        <v>214</v>
      </c>
      <c r="F1608" s="21" t="s">
        <v>1663</v>
      </c>
      <c r="G1608" s="21" t="s">
        <v>4686</v>
      </c>
      <c r="H1608" s="21" t="s">
        <v>4687</v>
      </c>
      <c r="I1608" s="21" t="s">
        <v>4688</v>
      </c>
      <c r="J1608" s="21" t="s">
        <v>1069</v>
      </c>
      <c r="K1608" s="22">
        <v>1.2609999999999999</v>
      </c>
      <c r="L1608" s="22">
        <f t="shared" si="75"/>
        <v>0.82581942277680809</v>
      </c>
      <c r="M1608" s="22">
        <f t="shared" si="76"/>
        <v>-0.27610174465341458</v>
      </c>
      <c r="N1608" s="157">
        <v>1</v>
      </c>
      <c r="O1608" s="158">
        <f t="shared" si="77"/>
        <v>0</v>
      </c>
    </row>
    <row r="1609" spans="1:15" ht="16">
      <c r="A1609" s="2" t="s">
        <v>7741</v>
      </c>
      <c r="B1609" s="2" t="s">
        <v>7742</v>
      </c>
      <c r="C1609" s="2" t="s">
        <v>235</v>
      </c>
      <c r="D1609" s="2" t="s">
        <v>40</v>
      </c>
      <c r="E1609" s="2" t="s">
        <v>1468</v>
      </c>
      <c r="F1609" s="2" t="s">
        <v>7743</v>
      </c>
      <c r="G1609" s="2" t="s">
        <v>7744</v>
      </c>
      <c r="H1609" s="2" t="s">
        <v>7745</v>
      </c>
      <c r="I1609" s="2" t="s">
        <v>7746</v>
      </c>
      <c r="J1609" s="2" t="s">
        <v>40</v>
      </c>
      <c r="K1609" s="3">
        <v>1.2609999999999999</v>
      </c>
      <c r="L1609" s="3">
        <f t="shared" si="75"/>
        <v>0.82581942277680809</v>
      </c>
      <c r="M1609" s="3">
        <f t="shared" si="76"/>
        <v>-0.27610174465341458</v>
      </c>
      <c r="N1609" s="157">
        <v>1</v>
      </c>
      <c r="O1609" s="158">
        <f t="shared" si="77"/>
        <v>0</v>
      </c>
    </row>
    <row r="1610" spans="1:15" ht="16">
      <c r="A1610" s="2" t="s">
        <v>12404</v>
      </c>
      <c r="B1610" s="2" t="s">
        <v>12403</v>
      </c>
      <c r="C1610" s="2" t="s">
        <v>40</v>
      </c>
      <c r="D1610" s="2" t="s">
        <v>40</v>
      </c>
      <c r="E1610" s="2" t="s">
        <v>158</v>
      </c>
      <c r="F1610" s="2" t="s">
        <v>12402</v>
      </c>
      <c r="G1610" s="2" t="s">
        <v>12401</v>
      </c>
      <c r="H1610" s="2" t="s">
        <v>12400</v>
      </c>
      <c r="I1610" s="2" t="s">
        <v>12399</v>
      </c>
      <c r="J1610" s="2" t="s">
        <v>40</v>
      </c>
      <c r="K1610" s="3">
        <v>1.2609999999999999</v>
      </c>
      <c r="L1610" s="3">
        <f t="shared" si="75"/>
        <v>0.82581942277680809</v>
      </c>
      <c r="M1610" s="3">
        <f t="shared" si="76"/>
        <v>-0.27610174465341458</v>
      </c>
      <c r="N1610" s="157">
        <v>1</v>
      </c>
      <c r="O1610" s="158">
        <f t="shared" si="77"/>
        <v>0</v>
      </c>
    </row>
    <row r="1611" spans="1:15" hidden="1">
      <c r="A1611" s="2" t="s">
        <v>6977</v>
      </c>
      <c r="B1611" s="2" t="s">
        <v>6978</v>
      </c>
      <c r="C1611" s="2" t="s">
        <v>53</v>
      </c>
      <c r="D1611" s="2" t="s">
        <v>314</v>
      </c>
      <c r="E1611" s="2" t="s">
        <v>207</v>
      </c>
      <c r="F1611" s="2" t="s">
        <v>6331</v>
      </c>
      <c r="G1611" s="2" t="s">
        <v>6979</v>
      </c>
      <c r="H1611" s="2" t="s">
        <v>6980</v>
      </c>
      <c r="I1611" s="2" t="s">
        <v>6981</v>
      </c>
      <c r="J1611" s="2" t="s">
        <v>1453</v>
      </c>
      <c r="K1611" s="3" t="s">
        <v>40</v>
      </c>
      <c r="L1611" s="3" t="e">
        <f t="shared" si="75"/>
        <v>#VALUE!</v>
      </c>
      <c r="M1611" s="3" t="e">
        <f t="shared" si="76"/>
        <v>#VALUE!</v>
      </c>
      <c r="N1611" s="4" t="s">
        <v>40</v>
      </c>
      <c r="O1611" s="5" t="e">
        <f t="shared" si="77"/>
        <v>#VALUE!</v>
      </c>
    </row>
    <row r="1612" spans="1:15" ht="16">
      <c r="A1612" s="21" t="s">
        <v>3693</v>
      </c>
      <c r="B1612" s="21" t="s">
        <v>3694</v>
      </c>
      <c r="C1612" s="21" t="s">
        <v>33</v>
      </c>
      <c r="D1612" s="21" t="s">
        <v>40</v>
      </c>
      <c r="E1612" s="21" t="s">
        <v>158</v>
      </c>
      <c r="F1612" s="21" t="s">
        <v>1051</v>
      </c>
      <c r="G1612" s="21" t="s">
        <v>3695</v>
      </c>
      <c r="H1612" s="21" t="s">
        <v>3696</v>
      </c>
      <c r="I1612" s="21" t="s">
        <v>3697</v>
      </c>
      <c r="J1612" s="21" t="s">
        <v>1055</v>
      </c>
      <c r="K1612" s="22">
        <v>1.262</v>
      </c>
      <c r="L1612" s="22">
        <f t="shared" si="75"/>
        <v>0.82647431526116721</v>
      </c>
      <c r="M1612" s="22">
        <f t="shared" si="76"/>
        <v>-0.27495810999908532</v>
      </c>
      <c r="N1612" s="157">
        <v>0.78202419695250502</v>
      </c>
      <c r="O1612" s="158">
        <f t="shared" si="77"/>
        <v>0.10677980903685981</v>
      </c>
    </row>
    <row r="1613" spans="1:15">
      <c r="A1613" s="21" t="s">
        <v>1581</v>
      </c>
      <c r="B1613" s="21" t="s">
        <v>1582</v>
      </c>
      <c r="C1613" s="21" t="s">
        <v>40</v>
      </c>
      <c r="D1613" s="21" t="s">
        <v>34</v>
      </c>
      <c r="E1613" s="21" t="s">
        <v>1583</v>
      </c>
      <c r="F1613" s="21" t="s">
        <v>1584</v>
      </c>
      <c r="G1613" s="21" t="s">
        <v>1585</v>
      </c>
      <c r="H1613" s="21" t="s">
        <v>1586</v>
      </c>
      <c r="I1613" s="21" t="s">
        <v>1587</v>
      </c>
      <c r="J1613" s="21" t="s">
        <v>40</v>
      </c>
      <c r="K1613" s="22">
        <v>1.262</v>
      </c>
      <c r="L1613" s="22">
        <f t="shared" si="75"/>
        <v>0.82647431526116721</v>
      </c>
      <c r="M1613" s="22">
        <f t="shared" si="76"/>
        <v>-0.27495810999908532</v>
      </c>
      <c r="N1613" s="23">
        <v>8.6285997831545298E-3</v>
      </c>
      <c r="O1613" s="24">
        <f t="shared" si="77"/>
        <v>2.0640596742485684</v>
      </c>
    </row>
    <row r="1614" spans="1:15">
      <c r="A1614" s="21" t="s">
        <v>7718</v>
      </c>
      <c r="B1614" s="21" t="s">
        <v>7719</v>
      </c>
      <c r="C1614" s="21" t="s">
        <v>53</v>
      </c>
      <c r="D1614" s="21" t="s">
        <v>86</v>
      </c>
      <c r="E1614" s="21" t="s">
        <v>511</v>
      </c>
      <c r="F1614" s="21" t="s">
        <v>7720</v>
      </c>
      <c r="G1614" s="21" t="s">
        <v>7721</v>
      </c>
      <c r="H1614" s="21" t="s">
        <v>7722</v>
      </c>
      <c r="I1614" s="21" t="s">
        <v>7723</v>
      </c>
      <c r="J1614" s="21" t="s">
        <v>40</v>
      </c>
      <c r="K1614" s="22">
        <v>1.262</v>
      </c>
      <c r="L1614" s="22">
        <f t="shared" si="75"/>
        <v>0.82647431526116721</v>
      </c>
      <c r="M1614" s="22">
        <f t="shared" si="76"/>
        <v>-0.27495810999908532</v>
      </c>
      <c r="N1614" s="23">
        <v>1.7481893906376501E-3</v>
      </c>
      <c r="O1614" s="24">
        <f t="shared" si="77"/>
        <v>2.7574115197260243</v>
      </c>
    </row>
    <row r="1615" spans="1:15" hidden="1">
      <c r="A1615" s="2" t="s">
        <v>11937</v>
      </c>
      <c r="B1615" s="2" t="s">
        <v>11938</v>
      </c>
      <c r="C1615" s="2" t="s">
        <v>33</v>
      </c>
      <c r="D1615" s="2" t="s">
        <v>141</v>
      </c>
      <c r="E1615" s="2" t="s">
        <v>214</v>
      </c>
      <c r="F1615" s="2" t="s">
        <v>11939</v>
      </c>
      <c r="G1615" s="2" t="s">
        <v>11940</v>
      </c>
      <c r="H1615" s="2" t="s">
        <v>11941</v>
      </c>
      <c r="I1615" s="2" t="s">
        <v>11942</v>
      </c>
      <c r="J1615" s="2" t="s">
        <v>11943</v>
      </c>
      <c r="K1615" s="3" t="s">
        <v>40</v>
      </c>
      <c r="L1615" s="3" t="e">
        <f t="shared" si="75"/>
        <v>#VALUE!</v>
      </c>
      <c r="M1615" s="3" t="e">
        <f t="shared" si="76"/>
        <v>#VALUE!</v>
      </c>
      <c r="N1615" s="4" t="s">
        <v>40</v>
      </c>
      <c r="O1615" s="5" t="e">
        <f t="shared" si="77"/>
        <v>#VALUE!</v>
      </c>
    </row>
    <row r="1616" spans="1:15" ht="16">
      <c r="A1616" s="21" t="s">
        <v>5314</v>
      </c>
      <c r="B1616" s="21" t="s">
        <v>5315</v>
      </c>
      <c r="C1616" s="21" t="s">
        <v>40</v>
      </c>
      <c r="D1616" s="21" t="s">
        <v>40</v>
      </c>
      <c r="E1616" s="21" t="s">
        <v>40</v>
      </c>
      <c r="F1616" s="21" t="s">
        <v>5316</v>
      </c>
      <c r="G1616" s="21" t="s">
        <v>5317</v>
      </c>
      <c r="H1616" s="21" t="s">
        <v>5318</v>
      </c>
      <c r="I1616" s="21" t="s">
        <v>5319</v>
      </c>
      <c r="J1616" s="21" t="s">
        <v>40</v>
      </c>
      <c r="K1616" s="22">
        <v>1.262</v>
      </c>
      <c r="L1616" s="22">
        <f t="shared" si="75"/>
        <v>0.82647431526116721</v>
      </c>
      <c r="M1616" s="22">
        <f t="shared" si="76"/>
        <v>-0.27495810999908532</v>
      </c>
      <c r="N1616" s="157">
        <v>1</v>
      </c>
      <c r="O1616" s="158">
        <f t="shared" si="77"/>
        <v>0</v>
      </c>
    </row>
    <row r="1617" spans="1:15" ht="16">
      <c r="A1617" s="21" t="s">
        <v>4533</v>
      </c>
      <c r="B1617" s="21" t="s">
        <v>4534</v>
      </c>
      <c r="C1617" s="21" t="s">
        <v>53</v>
      </c>
      <c r="D1617" s="21" t="s">
        <v>86</v>
      </c>
      <c r="E1617" s="21" t="s">
        <v>77</v>
      </c>
      <c r="F1617" s="21" t="s">
        <v>4535</v>
      </c>
      <c r="G1617" s="21" t="s">
        <v>4536</v>
      </c>
      <c r="H1617" s="21" t="s">
        <v>4537</v>
      </c>
      <c r="I1617" s="21" t="s">
        <v>4538</v>
      </c>
      <c r="J1617" s="21" t="s">
        <v>4539</v>
      </c>
      <c r="K1617" s="22">
        <v>1.2629999999999999</v>
      </c>
      <c r="L1617" s="22">
        <f t="shared" si="75"/>
        <v>0.82712920774552623</v>
      </c>
      <c r="M1617" s="22">
        <f t="shared" si="76"/>
        <v>-0.27381538119408222</v>
      </c>
      <c r="N1617" s="157">
        <v>1</v>
      </c>
      <c r="O1617" s="158">
        <f t="shared" si="77"/>
        <v>0</v>
      </c>
    </row>
    <row r="1618" spans="1:15" hidden="1">
      <c r="A1618" s="2" t="s">
        <v>9567</v>
      </c>
      <c r="B1618" s="2" t="s">
        <v>9568</v>
      </c>
      <c r="C1618" s="2" t="s">
        <v>40</v>
      </c>
      <c r="D1618" s="2" t="s">
        <v>141</v>
      </c>
      <c r="E1618" s="2" t="s">
        <v>40</v>
      </c>
      <c r="F1618" s="2" t="s">
        <v>9569</v>
      </c>
      <c r="G1618" s="2" t="s">
        <v>9570</v>
      </c>
      <c r="H1618" s="2" t="s">
        <v>9571</v>
      </c>
      <c r="I1618" s="2" t="s">
        <v>9572</v>
      </c>
      <c r="J1618" s="2" t="s">
        <v>40</v>
      </c>
      <c r="K1618" s="3" t="s">
        <v>40</v>
      </c>
      <c r="L1618" s="3" t="e">
        <f t="shared" si="75"/>
        <v>#VALUE!</v>
      </c>
      <c r="M1618" s="3" t="e">
        <f t="shared" si="76"/>
        <v>#VALUE!</v>
      </c>
      <c r="N1618" s="4" t="s">
        <v>40</v>
      </c>
      <c r="O1618" s="5" t="e">
        <f t="shared" si="77"/>
        <v>#VALUE!</v>
      </c>
    </row>
    <row r="1619" spans="1:15" ht="16">
      <c r="A1619" s="21" t="s">
        <v>5491</v>
      </c>
      <c r="B1619" s="21" t="s">
        <v>5492</v>
      </c>
      <c r="C1619" s="21" t="s">
        <v>33</v>
      </c>
      <c r="D1619" s="21" t="s">
        <v>314</v>
      </c>
      <c r="E1619" s="21" t="s">
        <v>151</v>
      </c>
      <c r="F1619" s="21" t="s">
        <v>5493</v>
      </c>
      <c r="G1619" s="21" t="s">
        <v>5494</v>
      </c>
      <c r="H1619" s="21" t="s">
        <v>5495</v>
      </c>
      <c r="I1619" s="21" t="s">
        <v>5496</v>
      </c>
      <c r="J1619" s="21" t="s">
        <v>40</v>
      </c>
      <c r="K1619" s="22">
        <v>1.2629999999999999</v>
      </c>
      <c r="L1619" s="22">
        <f t="shared" si="75"/>
        <v>0.82712920774552623</v>
      </c>
      <c r="M1619" s="22">
        <f t="shared" si="76"/>
        <v>-0.27381538119408222</v>
      </c>
      <c r="N1619" s="157">
        <v>1</v>
      </c>
      <c r="O1619" s="158">
        <f t="shared" si="77"/>
        <v>0</v>
      </c>
    </row>
    <row r="1620" spans="1:15" ht="16">
      <c r="A1620" s="21" t="s">
        <v>1410</v>
      </c>
      <c r="B1620" s="21" t="s">
        <v>1411</v>
      </c>
      <c r="C1620" s="21" t="s">
        <v>33</v>
      </c>
      <c r="D1620" s="21" t="s">
        <v>34</v>
      </c>
      <c r="E1620" s="21" t="s">
        <v>214</v>
      </c>
      <c r="F1620" s="21" t="s">
        <v>1412</v>
      </c>
      <c r="G1620" s="21" t="s">
        <v>1413</v>
      </c>
      <c r="H1620" s="21" t="s">
        <v>1414</v>
      </c>
      <c r="I1620" s="21" t="s">
        <v>1415</v>
      </c>
      <c r="J1620" s="21" t="s">
        <v>116</v>
      </c>
      <c r="K1620" s="22">
        <v>1.264</v>
      </c>
      <c r="L1620" s="22">
        <f t="shared" si="75"/>
        <v>0.82778410022988536</v>
      </c>
      <c r="M1620" s="22">
        <f t="shared" si="76"/>
        <v>-0.27267355680453148</v>
      </c>
      <c r="N1620" s="157">
        <v>1</v>
      </c>
      <c r="O1620" s="158">
        <f t="shared" si="77"/>
        <v>0</v>
      </c>
    </row>
    <row r="1621" spans="1:15" ht="16">
      <c r="A1621" s="21" t="s">
        <v>1337</v>
      </c>
      <c r="B1621" s="21" t="s">
        <v>1338</v>
      </c>
      <c r="C1621" s="21" t="s">
        <v>1339</v>
      </c>
      <c r="D1621" s="21" t="s">
        <v>34</v>
      </c>
      <c r="E1621" s="21" t="s">
        <v>478</v>
      </c>
      <c r="F1621" s="21" t="s">
        <v>1340</v>
      </c>
      <c r="G1621" s="21" t="s">
        <v>1341</v>
      </c>
      <c r="H1621" s="21" t="s">
        <v>1342</v>
      </c>
      <c r="I1621" s="21" t="s">
        <v>1343</v>
      </c>
      <c r="J1621" s="21" t="s">
        <v>1344</v>
      </c>
      <c r="K1621" s="22">
        <v>1.264</v>
      </c>
      <c r="L1621" s="22">
        <f t="shared" si="75"/>
        <v>0.82778410022988536</v>
      </c>
      <c r="M1621" s="22">
        <f t="shared" si="76"/>
        <v>-0.27267355680453148</v>
      </c>
      <c r="N1621" s="157">
        <v>1</v>
      </c>
      <c r="O1621" s="158">
        <f t="shared" si="77"/>
        <v>0</v>
      </c>
    </row>
    <row r="1622" spans="1:15">
      <c r="A1622" s="21" t="s">
        <v>9859</v>
      </c>
      <c r="B1622" s="21" t="s">
        <v>9860</v>
      </c>
      <c r="C1622" s="21" t="s">
        <v>85</v>
      </c>
      <c r="D1622" s="21" t="s">
        <v>86</v>
      </c>
      <c r="E1622" s="21" t="s">
        <v>1468</v>
      </c>
      <c r="F1622" s="21" t="s">
        <v>5917</v>
      </c>
      <c r="G1622" s="21" t="s">
        <v>9861</v>
      </c>
      <c r="H1622" s="21" t="s">
        <v>9862</v>
      </c>
      <c r="I1622" s="21" t="s">
        <v>9863</v>
      </c>
      <c r="J1622" s="21" t="s">
        <v>40</v>
      </c>
      <c r="K1622" s="22">
        <v>1.264</v>
      </c>
      <c r="L1622" s="22">
        <f t="shared" si="75"/>
        <v>0.82778410022988536</v>
      </c>
      <c r="M1622" s="22">
        <f t="shared" si="76"/>
        <v>-0.27267355680453148</v>
      </c>
      <c r="N1622" s="23" t="s">
        <v>40</v>
      </c>
      <c r="O1622" s="24" t="e">
        <f t="shared" si="77"/>
        <v>#VALUE!</v>
      </c>
    </row>
    <row r="1623" spans="1:15" ht="16">
      <c r="A1623" s="2" t="s">
        <v>349</v>
      </c>
      <c r="B1623" s="2" t="s">
        <v>350</v>
      </c>
      <c r="C1623" s="2" t="s">
        <v>33</v>
      </c>
      <c r="D1623" s="2" t="s">
        <v>86</v>
      </c>
      <c r="E1623" s="2" t="s">
        <v>111</v>
      </c>
      <c r="F1623" s="2" t="s">
        <v>351</v>
      </c>
      <c r="G1623" s="2" t="s">
        <v>352</v>
      </c>
      <c r="H1623" s="2" t="s">
        <v>353</v>
      </c>
      <c r="I1623" s="2" t="s">
        <v>354</v>
      </c>
      <c r="J1623" s="2" t="s">
        <v>355</v>
      </c>
      <c r="K1623" s="3">
        <v>1.2649999999999999</v>
      </c>
      <c r="L1623" s="3">
        <f t="shared" si="75"/>
        <v>0.82843899271424437</v>
      </c>
      <c r="M1623" s="3">
        <f t="shared" si="76"/>
        <v>-0.27153263539996203</v>
      </c>
      <c r="N1623" s="157">
        <v>1</v>
      </c>
      <c r="O1623" s="158">
        <f t="shared" si="77"/>
        <v>0</v>
      </c>
    </row>
    <row r="1624" spans="1:15" ht="16">
      <c r="A1624" s="21" t="s">
        <v>4267</v>
      </c>
      <c r="B1624" s="21" t="s">
        <v>4268</v>
      </c>
      <c r="C1624" s="21" t="s">
        <v>40</v>
      </c>
      <c r="D1624" s="21" t="s">
        <v>86</v>
      </c>
      <c r="E1624" s="21" t="s">
        <v>40</v>
      </c>
      <c r="F1624" s="21" t="s">
        <v>4269</v>
      </c>
      <c r="G1624" s="21" t="s">
        <v>4270</v>
      </c>
      <c r="H1624" s="21" t="s">
        <v>4271</v>
      </c>
      <c r="I1624" s="21" t="s">
        <v>4272</v>
      </c>
      <c r="J1624" s="21" t="s">
        <v>40</v>
      </c>
      <c r="K1624" s="22">
        <v>1.2649999999999999</v>
      </c>
      <c r="L1624" s="22">
        <f t="shared" si="75"/>
        <v>0.82843899271424437</v>
      </c>
      <c r="M1624" s="22">
        <f t="shared" si="76"/>
        <v>-0.27153263539996203</v>
      </c>
      <c r="N1624" s="157">
        <v>1</v>
      </c>
      <c r="O1624" s="158">
        <f t="shared" si="77"/>
        <v>0</v>
      </c>
    </row>
    <row r="1625" spans="1:15" hidden="1">
      <c r="A1625" s="2" t="s">
        <v>10262</v>
      </c>
      <c r="B1625" s="2" t="s">
        <v>10263</v>
      </c>
      <c r="C1625" s="2" t="s">
        <v>40</v>
      </c>
      <c r="D1625" s="2" t="s">
        <v>40</v>
      </c>
      <c r="E1625" s="2" t="s">
        <v>40</v>
      </c>
      <c r="F1625" s="2" t="s">
        <v>10264</v>
      </c>
      <c r="G1625" s="2" t="s">
        <v>10265</v>
      </c>
      <c r="H1625" s="2" t="s">
        <v>10266</v>
      </c>
      <c r="I1625" s="2" t="s">
        <v>10267</v>
      </c>
      <c r="J1625" s="2" t="s">
        <v>40</v>
      </c>
      <c r="K1625" s="3" t="s">
        <v>40</v>
      </c>
      <c r="L1625" s="3" t="e">
        <f t="shared" si="75"/>
        <v>#VALUE!</v>
      </c>
      <c r="M1625" s="3" t="e">
        <f t="shared" si="76"/>
        <v>#VALUE!</v>
      </c>
      <c r="N1625" s="4" t="s">
        <v>40</v>
      </c>
      <c r="O1625" s="5" t="e">
        <f t="shared" si="77"/>
        <v>#VALUE!</v>
      </c>
    </row>
    <row r="1626" spans="1:15" ht="16">
      <c r="A1626" s="21" t="s">
        <v>9453</v>
      </c>
      <c r="B1626" s="21" t="s">
        <v>9454</v>
      </c>
      <c r="C1626" s="21" t="s">
        <v>40</v>
      </c>
      <c r="D1626" s="21" t="s">
        <v>40</v>
      </c>
      <c r="E1626" s="21" t="s">
        <v>1903</v>
      </c>
      <c r="F1626" s="21" t="s">
        <v>9455</v>
      </c>
      <c r="G1626" s="21" t="s">
        <v>9456</v>
      </c>
      <c r="H1626" s="21" t="s">
        <v>9457</v>
      </c>
      <c r="I1626" s="21" t="s">
        <v>9458</v>
      </c>
      <c r="J1626" s="21" t="s">
        <v>40</v>
      </c>
      <c r="K1626" s="22">
        <v>1.2649999999999999</v>
      </c>
      <c r="L1626" s="22">
        <f t="shared" si="75"/>
        <v>0.82843899271424437</v>
      </c>
      <c r="M1626" s="22">
        <f t="shared" si="76"/>
        <v>-0.27153263539996203</v>
      </c>
      <c r="N1626" s="157">
        <v>1</v>
      </c>
      <c r="O1626" s="158">
        <f t="shared" si="77"/>
        <v>0</v>
      </c>
    </row>
    <row r="1627" spans="1:15" hidden="1">
      <c r="A1627" s="2" t="s">
        <v>9499</v>
      </c>
      <c r="B1627" s="2" t="s">
        <v>9500</v>
      </c>
      <c r="C1627" s="2" t="s">
        <v>235</v>
      </c>
      <c r="D1627" s="2" t="s">
        <v>141</v>
      </c>
      <c r="E1627" s="2" t="s">
        <v>937</v>
      </c>
      <c r="F1627" s="2" t="s">
        <v>9501</v>
      </c>
      <c r="G1627" s="2" t="s">
        <v>9502</v>
      </c>
      <c r="H1627" s="2" t="s">
        <v>9503</v>
      </c>
      <c r="I1627" s="2" t="s">
        <v>9504</v>
      </c>
      <c r="J1627" s="2" t="s">
        <v>40</v>
      </c>
      <c r="K1627" s="3" t="s">
        <v>40</v>
      </c>
      <c r="L1627" s="3" t="e">
        <f t="shared" si="75"/>
        <v>#VALUE!</v>
      </c>
      <c r="M1627" s="3" t="e">
        <f t="shared" si="76"/>
        <v>#VALUE!</v>
      </c>
      <c r="N1627" s="4" t="s">
        <v>40</v>
      </c>
      <c r="O1627" s="5" t="e">
        <f t="shared" si="77"/>
        <v>#VALUE!</v>
      </c>
    </row>
    <row r="1628" spans="1:15" ht="16">
      <c r="A1628" s="2" t="s">
        <v>12650</v>
      </c>
      <c r="B1628" s="2" t="s">
        <v>12649</v>
      </c>
      <c r="C1628" s="2" t="s">
        <v>33</v>
      </c>
      <c r="D1628" s="2" t="s">
        <v>40</v>
      </c>
      <c r="E1628" s="2" t="s">
        <v>158</v>
      </c>
      <c r="F1628" s="2" t="s">
        <v>12648</v>
      </c>
      <c r="G1628" s="2" t="s">
        <v>12647</v>
      </c>
      <c r="H1628" s="2" t="s">
        <v>12646</v>
      </c>
      <c r="I1628" s="2" t="s">
        <v>12645</v>
      </c>
      <c r="J1628" s="2" t="s">
        <v>1607</v>
      </c>
      <c r="K1628" s="3">
        <v>1.2649999999999999</v>
      </c>
      <c r="L1628" s="3">
        <f t="shared" si="75"/>
        <v>0.82843899271424437</v>
      </c>
      <c r="M1628" s="3">
        <f t="shared" si="76"/>
        <v>-0.27153263539996203</v>
      </c>
      <c r="N1628" s="157">
        <v>0.96852281626548198</v>
      </c>
      <c r="O1628" s="158">
        <f t="shared" si="77"/>
        <v>1.3890143802404007E-2</v>
      </c>
    </row>
    <row r="1629" spans="1:15" ht="16">
      <c r="A1629" s="2" t="s">
        <v>212</v>
      </c>
      <c r="B1629" s="2" t="s">
        <v>213</v>
      </c>
      <c r="C1629" s="2" t="s">
        <v>33</v>
      </c>
      <c r="D1629" s="2" t="s">
        <v>34</v>
      </c>
      <c r="E1629" s="2" t="s">
        <v>214</v>
      </c>
      <c r="F1629" s="2" t="s">
        <v>215</v>
      </c>
      <c r="G1629" s="2" t="s">
        <v>216</v>
      </c>
      <c r="H1629" s="2" t="s">
        <v>217</v>
      </c>
      <c r="I1629" s="2" t="s">
        <v>218</v>
      </c>
      <c r="J1629" s="2" t="s">
        <v>204</v>
      </c>
      <c r="K1629" s="3">
        <v>1.266</v>
      </c>
      <c r="L1629" s="3">
        <f t="shared" si="75"/>
        <v>0.82909388519860361</v>
      </c>
      <c r="M1629" s="3">
        <f t="shared" si="76"/>
        <v>-0.27039261555329297</v>
      </c>
      <c r="N1629" s="157">
        <v>1</v>
      </c>
      <c r="O1629" s="158">
        <f t="shared" si="77"/>
        <v>0</v>
      </c>
    </row>
    <row r="1630" spans="1:15" ht="16">
      <c r="A1630" s="21" t="s">
        <v>1416</v>
      </c>
      <c r="B1630" s="21" t="s">
        <v>1417</v>
      </c>
      <c r="C1630" s="21" t="s">
        <v>33</v>
      </c>
      <c r="D1630" s="21" t="s">
        <v>34</v>
      </c>
      <c r="E1630" s="21" t="s">
        <v>207</v>
      </c>
      <c r="F1630" s="21" t="s">
        <v>1418</v>
      </c>
      <c r="G1630" s="21" t="s">
        <v>1419</v>
      </c>
      <c r="H1630" s="21" t="s">
        <v>1420</v>
      </c>
      <c r="I1630" s="21" t="s">
        <v>1421</v>
      </c>
      <c r="J1630" s="21" t="s">
        <v>116</v>
      </c>
      <c r="K1630" s="22">
        <v>1.266</v>
      </c>
      <c r="L1630" s="22">
        <f t="shared" si="75"/>
        <v>0.82909388519860361</v>
      </c>
      <c r="M1630" s="22">
        <f t="shared" si="76"/>
        <v>-0.27039261555329297</v>
      </c>
      <c r="N1630" s="157">
        <v>1</v>
      </c>
      <c r="O1630" s="158">
        <f t="shared" si="77"/>
        <v>0</v>
      </c>
    </row>
    <row r="1631" spans="1:15" ht="16">
      <c r="A1631" s="21" t="s">
        <v>5731</v>
      </c>
      <c r="B1631" s="21" t="s">
        <v>5732</v>
      </c>
      <c r="C1631" s="21" t="s">
        <v>235</v>
      </c>
      <c r="D1631" s="21" t="s">
        <v>86</v>
      </c>
      <c r="E1631" s="21" t="s">
        <v>1468</v>
      </c>
      <c r="F1631" s="21" t="s">
        <v>2446</v>
      </c>
      <c r="G1631" s="21" t="s">
        <v>5733</v>
      </c>
      <c r="H1631" s="21" t="s">
        <v>5734</v>
      </c>
      <c r="I1631" s="21" t="s">
        <v>5735</v>
      </c>
      <c r="J1631" s="21" t="s">
        <v>40</v>
      </c>
      <c r="K1631" s="22">
        <v>1.266</v>
      </c>
      <c r="L1631" s="22">
        <f t="shared" si="75"/>
        <v>0.82909388519860361</v>
      </c>
      <c r="M1631" s="22">
        <f t="shared" si="76"/>
        <v>-0.27039261555329297</v>
      </c>
      <c r="N1631" s="157">
        <v>1</v>
      </c>
      <c r="O1631" s="158">
        <f t="shared" si="77"/>
        <v>0</v>
      </c>
    </row>
    <row r="1632" spans="1:15" ht="16">
      <c r="A1632" s="21" t="s">
        <v>7371</v>
      </c>
      <c r="B1632" s="21" t="s">
        <v>7372</v>
      </c>
      <c r="C1632" s="21" t="s">
        <v>33</v>
      </c>
      <c r="D1632" s="21" t="s">
        <v>314</v>
      </c>
      <c r="E1632" s="21" t="s">
        <v>511</v>
      </c>
      <c r="F1632" s="21" t="s">
        <v>7373</v>
      </c>
      <c r="G1632" s="21" t="s">
        <v>7374</v>
      </c>
      <c r="H1632" s="21" t="s">
        <v>7375</v>
      </c>
      <c r="I1632" s="21" t="s">
        <v>7376</v>
      </c>
      <c r="J1632" s="21" t="s">
        <v>5185</v>
      </c>
      <c r="K1632" s="22">
        <v>1.266</v>
      </c>
      <c r="L1632" s="22">
        <f t="shared" si="75"/>
        <v>0.82909388519860361</v>
      </c>
      <c r="M1632" s="22">
        <f t="shared" si="76"/>
        <v>-0.27039261555329297</v>
      </c>
      <c r="N1632" s="157">
        <v>1</v>
      </c>
      <c r="O1632" s="158">
        <f t="shared" si="77"/>
        <v>0</v>
      </c>
    </row>
    <row r="1633" spans="1:15" ht="16">
      <c r="A1633" s="21" t="s">
        <v>9910</v>
      </c>
      <c r="B1633" s="21" t="s">
        <v>9911</v>
      </c>
      <c r="C1633" s="21" t="s">
        <v>33</v>
      </c>
      <c r="D1633" s="21" t="s">
        <v>40</v>
      </c>
      <c r="E1633" s="21" t="s">
        <v>214</v>
      </c>
      <c r="F1633" s="21" t="s">
        <v>9912</v>
      </c>
      <c r="G1633" s="21" t="s">
        <v>9913</v>
      </c>
      <c r="H1633" s="21" t="s">
        <v>9914</v>
      </c>
      <c r="I1633" s="21" t="s">
        <v>9915</v>
      </c>
      <c r="J1633" s="21" t="s">
        <v>2340</v>
      </c>
      <c r="K1633" s="22">
        <v>1.266</v>
      </c>
      <c r="L1633" s="22">
        <f t="shared" si="75"/>
        <v>0.82909388519860361</v>
      </c>
      <c r="M1633" s="22">
        <f t="shared" si="76"/>
        <v>-0.27039261555329297</v>
      </c>
      <c r="N1633" s="157">
        <v>1</v>
      </c>
      <c r="O1633" s="158">
        <f t="shared" si="77"/>
        <v>0</v>
      </c>
    </row>
    <row r="1634" spans="1:15" ht="16">
      <c r="A1634" s="21" t="s">
        <v>1855</v>
      </c>
      <c r="B1634" s="21" t="s">
        <v>1856</v>
      </c>
      <c r="C1634" s="21" t="s">
        <v>40</v>
      </c>
      <c r="D1634" s="21" t="s">
        <v>86</v>
      </c>
      <c r="E1634" s="21" t="s">
        <v>40</v>
      </c>
      <c r="F1634" s="21" t="s">
        <v>1857</v>
      </c>
      <c r="G1634" s="21" t="s">
        <v>1858</v>
      </c>
      <c r="H1634" s="21" t="s">
        <v>1859</v>
      </c>
      <c r="I1634" s="21" t="s">
        <v>1860</v>
      </c>
      <c r="J1634" s="21" t="s">
        <v>40</v>
      </c>
      <c r="K1634" s="22">
        <v>1.2669999999999999</v>
      </c>
      <c r="L1634" s="22">
        <f t="shared" si="75"/>
        <v>0.82974877768296262</v>
      </c>
      <c r="M1634" s="22">
        <f t="shared" si="76"/>
        <v>-0.26925349584082492</v>
      </c>
      <c r="N1634" s="157">
        <v>1</v>
      </c>
      <c r="O1634" s="158">
        <f t="shared" si="77"/>
        <v>0</v>
      </c>
    </row>
    <row r="1635" spans="1:15" ht="16">
      <c r="A1635" s="21" t="s">
        <v>9414</v>
      </c>
      <c r="B1635" s="21" t="s">
        <v>9415</v>
      </c>
      <c r="C1635" s="21" t="s">
        <v>33</v>
      </c>
      <c r="D1635" s="21" t="s">
        <v>314</v>
      </c>
      <c r="E1635" s="21" t="s">
        <v>511</v>
      </c>
      <c r="F1635" s="21" t="s">
        <v>6240</v>
      </c>
      <c r="G1635" s="21" t="s">
        <v>9416</v>
      </c>
      <c r="H1635" s="21" t="s">
        <v>9417</v>
      </c>
      <c r="I1635" s="21" t="s">
        <v>9418</v>
      </c>
      <c r="J1635" s="21" t="s">
        <v>1344</v>
      </c>
      <c r="K1635" s="22">
        <v>1.2689999999999999</v>
      </c>
      <c r="L1635" s="22">
        <f t="shared" si="75"/>
        <v>0.83105856265168077</v>
      </c>
      <c r="M1635" s="22">
        <f t="shared" si="76"/>
        <v>-0.26697795114052852</v>
      </c>
      <c r="N1635" s="157">
        <v>1</v>
      </c>
      <c r="O1635" s="158">
        <f t="shared" si="77"/>
        <v>0</v>
      </c>
    </row>
    <row r="1636" spans="1:15">
      <c r="A1636" s="21" t="s">
        <v>5096</v>
      </c>
      <c r="B1636" s="21" t="s">
        <v>5097</v>
      </c>
      <c r="C1636" s="21" t="s">
        <v>235</v>
      </c>
      <c r="D1636" s="21" t="s">
        <v>34</v>
      </c>
      <c r="E1636" s="21" t="s">
        <v>3739</v>
      </c>
      <c r="F1636" s="21" t="s">
        <v>3740</v>
      </c>
      <c r="G1636" s="21" t="s">
        <v>5098</v>
      </c>
      <c r="H1636" s="21" t="s">
        <v>5099</v>
      </c>
      <c r="I1636" s="21" t="s">
        <v>5100</v>
      </c>
      <c r="J1636" s="21" t="s">
        <v>40</v>
      </c>
      <c r="K1636" s="22">
        <v>1.27</v>
      </c>
      <c r="L1636" s="22">
        <f t="shared" si="75"/>
        <v>0.83171345513603989</v>
      </c>
      <c r="M1636" s="22">
        <f t="shared" si="76"/>
        <v>-0.2658415233221062</v>
      </c>
      <c r="N1636" s="23">
        <v>1.51685922438283E-3</v>
      </c>
      <c r="O1636" s="24">
        <f t="shared" si="77"/>
        <v>2.8190547230436356</v>
      </c>
    </row>
    <row r="1637" spans="1:15" ht="16">
      <c r="A1637" s="21" t="s">
        <v>8003</v>
      </c>
      <c r="B1637" s="21" t="s">
        <v>8004</v>
      </c>
      <c r="C1637" s="21" t="s">
        <v>85</v>
      </c>
      <c r="D1637" s="21" t="s">
        <v>40</v>
      </c>
      <c r="E1637" s="21" t="s">
        <v>2111</v>
      </c>
      <c r="F1637" s="21" t="s">
        <v>5092</v>
      </c>
      <c r="G1637" s="21" t="s">
        <v>8005</v>
      </c>
      <c r="H1637" s="21" t="s">
        <v>8006</v>
      </c>
      <c r="I1637" s="21" t="s">
        <v>8007</v>
      </c>
      <c r="J1637" s="21" t="s">
        <v>40</v>
      </c>
      <c r="K1637" s="22">
        <v>1.27</v>
      </c>
      <c r="L1637" s="22">
        <f t="shared" si="75"/>
        <v>0.83171345513603989</v>
      </c>
      <c r="M1637" s="22">
        <f t="shared" si="76"/>
        <v>-0.2658415233221062</v>
      </c>
      <c r="N1637" s="157">
        <v>1</v>
      </c>
      <c r="O1637" s="158">
        <f t="shared" si="77"/>
        <v>0</v>
      </c>
    </row>
    <row r="1638" spans="1:15" ht="16">
      <c r="A1638" s="21" t="s">
        <v>9561</v>
      </c>
      <c r="B1638" s="21" t="s">
        <v>9562</v>
      </c>
      <c r="C1638" s="21" t="s">
        <v>53</v>
      </c>
      <c r="D1638" s="21" t="s">
        <v>40</v>
      </c>
      <c r="E1638" s="21" t="s">
        <v>751</v>
      </c>
      <c r="F1638" s="21" t="s">
        <v>9563</v>
      </c>
      <c r="G1638" s="21" t="s">
        <v>9564</v>
      </c>
      <c r="H1638" s="21" t="s">
        <v>9565</v>
      </c>
      <c r="I1638" s="21" t="s">
        <v>9566</v>
      </c>
      <c r="J1638" s="21" t="s">
        <v>2354</v>
      </c>
      <c r="K1638" s="22">
        <v>1.27</v>
      </c>
      <c r="L1638" s="22">
        <f t="shared" si="75"/>
        <v>0.83171345513603989</v>
      </c>
      <c r="M1638" s="22">
        <f t="shared" si="76"/>
        <v>-0.2658415233221062</v>
      </c>
      <c r="N1638" s="157">
        <v>1</v>
      </c>
      <c r="O1638" s="158">
        <f t="shared" si="77"/>
        <v>0</v>
      </c>
    </row>
    <row r="1639" spans="1:15" ht="16">
      <c r="A1639" s="2" t="s">
        <v>287</v>
      </c>
      <c r="B1639" s="2" t="s">
        <v>288</v>
      </c>
      <c r="C1639" s="2" t="s">
        <v>33</v>
      </c>
      <c r="D1639" s="2" t="s">
        <v>44</v>
      </c>
      <c r="E1639" s="2" t="s">
        <v>158</v>
      </c>
      <c r="F1639" s="2" t="s">
        <v>289</v>
      </c>
      <c r="G1639" s="2" t="s">
        <v>290</v>
      </c>
      <c r="H1639" s="2" t="s">
        <v>291</v>
      </c>
      <c r="I1639" s="2" t="s">
        <v>292</v>
      </c>
      <c r="J1639" s="2" t="s">
        <v>293</v>
      </c>
      <c r="K1639" s="3">
        <v>1.2709999999999999</v>
      </c>
      <c r="L1639" s="3">
        <f t="shared" si="75"/>
        <v>0.83236834762039891</v>
      </c>
      <c r="M1639" s="3">
        <f t="shared" si="76"/>
        <v>-0.2647059899766756</v>
      </c>
      <c r="N1639" s="157">
        <v>0.87631553181447297</v>
      </c>
      <c r="O1639" s="158">
        <f t="shared" si="77"/>
        <v>5.7339490804172687E-2</v>
      </c>
    </row>
    <row r="1640" spans="1:15" ht="16">
      <c r="A1640" s="21" t="s">
        <v>4678</v>
      </c>
      <c r="B1640" s="21" t="s">
        <v>4679</v>
      </c>
      <c r="C1640" s="21" t="s">
        <v>921</v>
      </c>
      <c r="D1640" s="21" t="s">
        <v>141</v>
      </c>
      <c r="E1640" s="21" t="s">
        <v>478</v>
      </c>
      <c r="F1640" s="21" t="s">
        <v>4680</v>
      </c>
      <c r="G1640" s="21" t="s">
        <v>4681</v>
      </c>
      <c r="H1640" s="21" t="s">
        <v>4682</v>
      </c>
      <c r="I1640" s="21" t="s">
        <v>4683</v>
      </c>
      <c r="J1640" s="21" t="s">
        <v>1180</v>
      </c>
      <c r="K1640" s="22">
        <v>1.2709999999999999</v>
      </c>
      <c r="L1640" s="22">
        <f t="shared" si="75"/>
        <v>0.83236834762039891</v>
      </c>
      <c r="M1640" s="22">
        <f t="shared" si="76"/>
        <v>-0.2647059899766756</v>
      </c>
      <c r="N1640" s="157">
        <v>1</v>
      </c>
      <c r="O1640" s="158">
        <f t="shared" si="77"/>
        <v>0</v>
      </c>
    </row>
    <row r="1641" spans="1:15" hidden="1">
      <c r="A1641" s="2" t="s">
        <v>11896</v>
      </c>
      <c r="B1641" s="2" t="s">
        <v>11897</v>
      </c>
      <c r="C1641" s="2" t="s">
        <v>132</v>
      </c>
      <c r="D1641" s="2" t="s">
        <v>40</v>
      </c>
      <c r="E1641" s="2" t="s">
        <v>151</v>
      </c>
      <c r="F1641" s="2" t="s">
        <v>11898</v>
      </c>
      <c r="G1641" s="2" t="s">
        <v>11899</v>
      </c>
      <c r="H1641" s="2" t="s">
        <v>11900</v>
      </c>
      <c r="I1641" s="2" t="s">
        <v>11901</v>
      </c>
      <c r="J1641" s="2" t="s">
        <v>4888</v>
      </c>
      <c r="K1641" s="3" t="s">
        <v>40</v>
      </c>
      <c r="L1641" s="3" t="e">
        <f t="shared" si="75"/>
        <v>#VALUE!</v>
      </c>
      <c r="M1641" s="3" t="e">
        <f t="shared" si="76"/>
        <v>#VALUE!</v>
      </c>
      <c r="N1641" s="4" t="s">
        <v>40</v>
      </c>
      <c r="O1641" s="5" t="e">
        <f t="shared" si="77"/>
        <v>#VALUE!</v>
      </c>
    </row>
    <row r="1642" spans="1:15" ht="16">
      <c r="A1642" s="21" t="s">
        <v>7141</v>
      </c>
      <c r="B1642" s="21" t="s">
        <v>7142</v>
      </c>
      <c r="C1642" s="21" t="s">
        <v>186</v>
      </c>
      <c r="D1642" s="21" t="s">
        <v>314</v>
      </c>
      <c r="E1642" s="21" t="s">
        <v>714</v>
      </c>
      <c r="F1642" s="21" t="s">
        <v>7143</v>
      </c>
      <c r="G1642" s="21" t="s">
        <v>7144</v>
      </c>
      <c r="H1642" s="21" t="s">
        <v>7145</v>
      </c>
      <c r="I1642" s="21" t="s">
        <v>7146</v>
      </c>
      <c r="J1642" s="21" t="s">
        <v>2673</v>
      </c>
      <c r="K1642" s="22">
        <v>1.2709999999999999</v>
      </c>
      <c r="L1642" s="22">
        <f t="shared" si="75"/>
        <v>0.83236834762039891</v>
      </c>
      <c r="M1642" s="22">
        <f t="shared" si="76"/>
        <v>-0.2647059899766756</v>
      </c>
      <c r="N1642" s="157">
        <v>1</v>
      </c>
      <c r="O1642" s="158">
        <f t="shared" si="77"/>
        <v>0</v>
      </c>
    </row>
    <row r="1643" spans="1:15" ht="16">
      <c r="A1643" s="21" t="s">
        <v>912</v>
      </c>
      <c r="B1643" s="21" t="s">
        <v>913</v>
      </c>
      <c r="C1643" s="21" t="s">
        <v>33</v>
      </c>
      <c r="D1643" s="21" t="s">
        <v>86</v>
      </c>
      <c r="E1643" s="21" t="s">
        <v>158</v>
      </c>
      <c r="F1643" s="21" t="s">
        <v>914</v>
      </c>
      <c r="G1643" s="21" t="s">
        <v>915</v>
      </c>
      <c r="H1643" s="21" t="s">
        <v>916</v>
      </c>
      <c r="I1643" s="21" t="s">
        <v>917</v>
      </c>
      <c r="J1643" s="21" t="s">
        <v>918</v>
      </c>
      <c r="K1643" s="22">
        <v>1.272</v>
      </c>
      <c r="L1643" s="22">
        <f t="shared" si="75"/>
        <v>0.83302324010475814</v>
      </c>
      <c r="M1643" s="22">
        <f t="shared" si="76"/>
        <v>-0.26357134969727891</v>
      </c>
      <c r="N1643" s="157">
        <v>1</v>
      </c>
      <c r="O1643" s="158">
        <f t="shared" si="77"/>
        <v>0</v>
      </c>
    </row>
    <row r="1644" spans="1:15" ht="16">
      <c r="A1644" s="21" t="s">
        <v>2153</v>
      </c>
      <c r="B1644" s="21" t="s">
        <v>2154</v>
      </c>
      <c r="C1644" s="21" t="s">
        <v>2155</v>
      </c>
      <c r="D1644" s="21" t="s">
        <v>86</v>
      </c>
      <c r="E1644" s="21" t="s">
        <v>282</v>
      </c>
      <c r="F1644" s="21" t="s">
        <v>2156</v>
      </c>
      <c r="G1644" s="21" t="s">
        <v>2157</v>
      </c>
      <c r="H1644" s="21" t="s">
        <v>2158</v>
      </c>
      <c r="I1644" s="21" t="s">
        <v>2159</v>
      </c>
      <c r="J1644" s="21" t="s">
        <v>40</v>
      </c>
      <c r="K1644" s="22">
        <v>1.272</v>
      </c>
      <c r="L1644" s="22">
        <f t="shared" si="75"/>
        <v>0.83302324010475814</v>
      </c>
      <c r="M1644" s="22">
        <f t="shared" si="76"/>
        <v>-0.26357134969727891</v>
      </c>
      <c r="N1644" s="157">
        <v>1</v>
      </c>
      <c r="O1644" s="158">
        <f t="shared" si="77"/>
        <v>0</v>
      </c>
    </row>
    <row r="1645" spans="1:15" ht="16">
      <c r="A1645" s="21" t="s">
        <v>2847</v>
      </c>
      <c r="B1645" s="21" t="s">
        <v>2848</v>
      </c>
      <c r="C1645" s="21" t="s">
        <v>33</v>
      </c>
      <c r="D1645" s="21" t="s">
        <v>34</v>
      </c>
      <c r="E1645" s="21" t="s">
        <v>62</v>
      </c>
      <c r="F1645" s="21" t="s">
        <v>2849</v>
      </c>
      <c r="G1645" s="21" t="s">
        <v>2850</v>
      </c>
      <c r="H1645" s="21" t="s">
        <v>2851</v>
      </c>
      <c r="I1645" s="21" t="s">
        <v>2852</v>
      </c>
      <c r="J1645" s="21" t="s">
        <v>40</v>
      </c>
      <c r="K1645" s="22">
        <v>1.272</v>
      </c>
      <c r="L1645" s="22">
        <f t="shared" si="75"/>
        <v>0.83302324010475814</v>
      </c>
      <c r="M1645" s="22">
        <f t="shared" si="76"/>
        <v>-0.26357134969727891</v>
      </c>
      <c r="N1645" s="157">
        <v>1</v>
      </c>
      <c r="O1645" s="158">
        <f t="shared" si="77"/>
        <v>0</v>
      </c>
    </row>
    <row r="1646" spans="1:15" ht="16">
      <c r="A1646" s="21" t="s">
        <v>4373</v>
      </c>
      <c r="B1646" s="21" t="s">
        <v>4374</v>
      </c>
      <c r="C1646" s="21" t="s">
        <v>33</v>
      </c>
      <c r="D1646" s="21" t="s">
        <v>86</v>
      </c>
      <c r="E1646" s="21" t="s">
        <v>158</v>
      </c>
      <c r="F1646" s="21" t="s">
        <v>4375</v>
      </c>
      <c r="G1646" s="21" t="s">
        <v>4376</v>
      </c>
      <c r="H1646" s="21" t="s">
        <v>4377</v>
      </c>
      <c r="I1646" s="21" t="s">
        <v>4378</v>
      </c>
      <c r="J1646" s="21" t="s">
        <v>40</v>
      </c>
      <c r="K1646" s="22">
        <v>1.272</v>
      </c>
      <c r="L1646" s="22">
        <f t="shared" si="75"/>
        <v>0.83302324010475814</v>
      </c>
      <c r="M1646" s="22">
        <f t="shared" si="76"/>
        <v>-0.26357134969727891</v>
      </c>
      <c r="N1646" s="157">
        <v>1</v>
      </c>
      <c r="O1646" s="158">
        <f t="shared" si="77"/>
        <v>0</v>
      </c>
    </row>
    <row r="1647" spans="1:15" ht="16">
      <c r="A1647" s="21" t="s">
        <v>5858</v>
      </c>
      <c r="B1647" s="21" t="s">
        <v>5859</v>
      </c>
      <c r="C1647" s="21" t="s">
        <v>33</v>
      </c>
      <c r="D1647" s="21" t="s">
        <v>314</v>
      </c>
      <c r="E1647" s="21" t="s">
        <v>158</v>
      </c>
      <c r="F1647" s="21" t="s">
        <v>5860</v>
      </c>
      <c r="G1647" s="21" t="s">
        <v>5861</v>
      </c>
      <c r="H1647" s="21" t="s">
        <v>5862</v>
      </c>
      <c r="I1647" s="21" t="s">
        <v>5863</v>
      </c>
      <c r="J1647" s="21" t="s">
        <v>3173</v>
      </c>
      <c r="K1647" s="22">
        <v>1.272</v>
      </c>
      <c r="L1647" s="22">
        <f t="shared" si="75"/>
        <v>0.83302324010475814</v>
      </c>
      <c r="M1647" s="22">
        <f t="shared" si="76"/>
        <v>-0.26357134969727891</v>
      </c>
      <c r="N1647" s="157">
        <v>1</v>
      </c>
      <c r="O1647" s="158">
        <f t="shared" si="77"/>
        <v>0</v>
      </c>
    </row>
    <row r="1648" spans="1:15" ht="16">
      <c r="A1648" s="21" t="s">
        <v>8658</v>
      </c>
      <c r="B1648" s="21" t="s">
        <v>8659</v>
      </c>
      <c r="C1648" s="21" t="s">
        <v>132</v>
      </c>
      <c r="D1648" s="21" t="s">
        <v>40</v>
      </c>
      <c r="E1648" s="21" t="s">
        <v>511</v>
      </c>
      <c r="F1648" s="21" t="s">
        <v>8660</v>
      </c>
      <c r="G1648" s="21" t="s">
        <v>8661</v>
      </c>
      <c r="H1648" s="21" t="s">
        <v>8662</v>
      </c>
      <c r="I1648" s="21" t="s">
        <v>8663</v>
      </c>
      <c r="J1648" s="21" t="s">
        <v>40</v>
      </c>
      <c r="K1648" s="22">
        <v>1.272</v>
      </c>
      <c r="L1648" s="22">
        <f t="shared" si="75"/>
        <v>0.83302324010475814</v>
      </c>
      <c r="M1648" s="22">
        <f t="shared" si="76"/>
        <v>-0.26357134969727891</v>
      </c>
      <c r="N1648" s="157">
        <v>1</v>
      </c>
      <c r="O1648" s="158">
        <f t="shared" si="77"/>
        <v>0</v>
      </c>
    </row>
    <row r="1649" spans="1:15" ht="16">
      <c r="A1649" s="21" t="s">
        <v>2097</v>
      </c>
      <c r="B1649" s="21" t="s">
        <v>2098</v>
      </c>
      <c r="C1649" s="21" t="s">
        <v>40</v>
      </c>
      <c r="D1649" s="21" t="s">
        <v>314</v>
      </c>
      <c r="E1649" s="21" t="s">
        <v>952</v>
      </c>
      <c r="F1649" s="21" t="s">
        <v>2099</v>
      </c>
      <c r="G1649" s="21" t="s">
        <v>2100</v>
      </c>
      <c r="H1649" s="21" t="s">
        <v>2101</v>
      </c>
      <c r="I1649" s="21" t="s">
        <v>2102</v>
      </c>
      <c r="J1649" s="21" t="s">
        <v>40</v>
      </c>
      <c r="K1649" s="22">
        <v>1.2729999999999999</v>
      </c>
      <c r="L1649" s="22">
        <f t="shared" si="75"/>
        <v>0.83367813258911716</v>
      </c>
      <c r="M1649" s="22">
        <f t="shared" si="76"/>
        <v>-0.26243760108027642</v>
      </c>
      <c r="N1649" s="157">
        <v>1</v>
      </c>
      <c r="O1649" s="158">
        <f t="shared" si="77"/>
        <v>0</v>
      </c>
    </row>
    <row r="1650" spans="1:15" hidden="1">
      <c r="A1650" s="2" t="s">
        <v>10909</v>
      </c>
      <c r="B1650" s="2" t="s">
        <v>10910</v>
      </c>
      <c r="C1650" s="2" t="s">
        <v>33</v>
      </c>
      <c r="D1650" s="2" t="s">
        <v>314</v>
      </c>
      <c r="E1650" s="2" t="s">
        <v>158</v>
      </c>
      <c r="F1650" s="2" t="s">
        <v>10911</v>
      </c>
      <c r="G1650" s="2" t="s">
        <v>10912</v>
      </c>
      <c r="H1650" s="2" t="s">
        <v>10913</v>
      </c>
      <c r="I1650" s="2" t="s">
        <v>10914</v>
      </c>
      <c r="J1650" s="2" t="s">
        <v>5991</v>
      </c>
      <c r="K1650" s="3" t="s">
        <v>40</v>
      </c>
      <c r="L1650" s="3" t="e">
        <f t="shared" si="75"/>
        <v>#VALUE!</v>
      </c>
      <c r="M1650" s="3" t="e">
        <f t="shared" si="76"/>
        <v>#VALUE!</v>
      </c>
      <c r="N1650" s="4" t="s">
        <v>40</v>
      </c>
      <c r="O1650" s="5" t="e">
        <f t="shared" si="77"/>
        <v>#VALUE!</v>
      </c>
    </row>
    <row r="1651" spans="1:15" ht="16">
      <c r="A1651" s="21" t="s">
        <v>2450</v>
      </c>
      <c r="B1651" s="21" t="s">
        <v>2451</v>
      </c>
      <c r="C1651" s="21" t="s">
        <v>235</v>
      </c>
      <c r="D1651" s="21" t="s">
        <v>86</v>
      </c>
      <c r="E1651" s="21" t="s">
        <v>1468</v>
      </c>
      <c r="F1651" s="21" t="s">
        <v>2452</v>
      </c>
      <c r="G1651" s="21" t="s">
        <v>2453</v>
      </c>
      <c r="H1651" s="21" t="s">
        <v>2454</v>
      </c>
      <c r="I1651" s="21" t="s">
        <v>2455</v>
      </c>
      <c r="J1651" s="21" t="s">
        <v>2385</v>
      </c>
      <c r="K1651" s="22">
        <v>1.2729999999999999</v>
      </c>
      <c r="L1651" s="22">
        <f t="shared" si="75"/>
        <v>0.83367813258911716</v>
      </c>
      <c r="M1651" s="22">
        <f t="shared" si="76"/>
        <v>-0.26243760108027642</v>
      </c>
      <c r="N1651" s="157">
        <v>1</v>
      </c>
      <c r="O1651" s="158">
        <f t="shared" si="77"/>
        <v>0</v>
      </c>
    </row>
    <row r="1652" spans="1:15" ht="16">
      <c r="A1652" s="21" t="s">
        <v>3800</v>
      </c>
      <c r="B1652" s="21" t="s">
        <v>3801</v>
      </c>
      <c r="C1652" s="21" t="s">
        <v>33</v>
      </c>
      <c r="D1652" s="21" t="s">
        <v>34</v>
      </c>
      <c r="E1652" s="21" t="s">
        <v>77</v>
      </c>
      <c r="F1652" s="21" t="s">
        <v>3802</v>
      </c>
      <c r="G1652" s="21" t="s">
        <v>3803</v>
      </c>
      <c r="H1652" s="21" t="s">
        <v>3804</v>
      </c>
      <c r="I1652" s="21" t="s">
        <v>3805</v>
      </c>
      <c r="J1652" s="21" t="s">
        <v>1251</v>
      </c>
      <c r="K1652" s="22">
        <v>1.2729999999999999</v>
      </c>
      <c r="L1652" s="22">
        <f t="shared" si="75"/>
        <v>0.83367813258911716</v>
      </c>
      <c r="M1652" s="22">
        <f t="shared" si="76"/>
        <v>-0.26243760108027642</v>
      </c>
      <c r="N1652" s="157">
        <v>1</v>
      </c>
      <c r="O1652" s="158">
        <f t="shared" si="77"/>
        <v>0</v>
      </c>
    </row>
    <row r="1653" spans="1:15" hidden="1">
      <c r="A1653" s="2" t="s">
        <v>8160</v>
      </c>
      <c r="B1653" s="2" t="s">
        <v>8161</v>
      </c>
      <c r="C1653" s="2" t="s">
        <v>132</v>
      </c>
      <c r="D1653" s="2" t="s">
        <v>141</v>
      </c>
      <c r="E1653" s="2" t="s">
        <v>151</v>
      </c>
      <c r="F1653" s="2" t="s">
        <v>8162</v>
      </c>
      <c r="G1653" s="2" t="s">
        <v>8163</v>
      </c>
      <c r="H1653" s="2" t="s">
        <v>8164</v>
      </c>
      <c r="I1653" s="2" t="s">
        <v>8165</v>
      </c>
      <c r="J1653" s="2" t="s">
        <v>40</v>
      </c>
      <c r="K1653" s="3" t="s">
        <v>40</v>
      </c>
      <c r="L1653" s="3" t="e">
        <f t="shared" si="75"/>
        <v>#VALUE!</v>
      </c>
      <c r="M1653" s="3" t="e">
        <f t="shared" si="76"/>
        <v>#VALUE!</v>
      </c>
      <c r="N1653" s="4" t="s">
        <v>40</v>
      </c>
      <c r="O1653" s="5" t="e">
        <f t="shared" si="77"/>
        <v>#VALUE!</v>
      </c>
    </row>
    <row r="1654" spans="1:15" ht="16">
      <c r="A1654" s="21" t="s">
        <v>4948</v>
      </c>
      <c r="B1654" s="21" t="s">
        <v>4949</v>
      </c>
      <c r="C1654" s="21" t="s">
        <v>235</v>
      </c>
      <c r="D1654" s="21" t="s">
        <v>314</v>
      </c>
      <c r="E1654" s="21" t="s">
        <v>1468</v>
      </c>
      <c r="F1654" s="21" t="s">
        <v>4950</v>
      </c>
      <c r="G1654" s="21" t="s">
        <v>4951</v>
      </c>
      <c r="H1654" s="21" t="s">
        <v>4952</v>
      </c>
      <c r="I1654" s="21" t="s">
        <v>4953</v>
      </c>
      <c r="J1654" s="21" t="s">
        <v>40</v>
      </c>
      <c r="K1654" s="22">
        <v>1.2729999999999999</v>
      </c>
      <c r="L1654" s="22">
        <f t="shared" si="75"/>
        <v>0.83367813258911716</v>
      </c>
      <c r="M1654" s="22">
        <f t="shared" si="76"/>
        <v>-0.26243760108027642</v>
      </c>
      <c r="N1654" s="157">
        <v>1</v>
      </c>
      <c r="O1654" s="158">
        <f t="shared" si="77"/>
        <v>0</v>
      </c>
    </row>
    <row r="1655" spans="1:15" ht="16">
      <c r="A1655" s="21" t="s">
        <v>9180</v>
      </c>
      <c r="B1655" s="21" t="s">
        <v>9181</v>
      </c>
      <c r="C1655" s="21" t="s">
        <v>33</v>
      </c>
      <c r="D1655" s="21" t="s">
        <v>86</v>
      </c>
      <c r="E1655" s="21" t="s">
        <v>45</v>
      </c>
      <c r="F1655" s="21" t="s">
        <v>9182</v>
      </c>
      <c r="G1655" s="21" t="s">
        <v>9183</v>
      </c>
      <c r="H1655" s="21" t="s">
        <v>9184</v>
      </c>
      <c r="I1655" s="21" t="s">
        <v>9185</v>
      </c>
      <c r="J1655" s="21" t="s">
        <v>2673</v>
      </c>
      <c r="K1655" s="22">
        <v>1.2729999999999999</v>
      </c>
      <c r="L1655" s="22">
        <f t="shared" si="75"/>
        <v>0.83367813258911716</v>
      </c>
      <c r="M1655" s="22">
        <f t="shared" si="76"/>
        <v>-0.26243760108027642</v>
      </c>
      <c r="N1655" s="157">
        <v>1</v>
      </c>
      <c r="O1655" s="158">
        <f t="shared" si="77"/>
        <v>0</v>
      </c>
    </row>
    <row r="1656" spans="1:15" hidden="1">
      <c r="A1656" s="2" t="s">
        <v>8844</v>
      </c>
      <c r="B1656" s="2" t="s">
        <v>8845</v>
      </c>
      <c r="C1656" s="2" t="s">
        <v>85</v>
      </c>
      <c r="D1656" s="2" t="s">
        <v>40</v>
      </c>
      <c r="E1656" s="2" t="s">
        <v>158</v>
      </c>
      <c r="F1656" s="2" t="s">
        <v>8846</v>
      </c>
      <c r="G1656" s="2" t="s">
        <v>8847</v>
      </c>
      <c r="H1656" s="2" t="s">
        <v>8848</v>
      </c>
      <c r="I1656" s="2" t="s">
        <v>8849</v>
      </c>
      <c r="J1656" s="2" t="s">
        <v>8850</v>
      </c>
      <c r="K1656" s="3" t="s">
        <v>40</v>
      </c>
      <c r="L1656" s="3" t="e">
        <f t="shared" si="75"/>
        <v>#VALUE!</v>
      </c>
      <c r="M1656" s="3" t="e">
        <f t="shared" si="76"/>
        <v>#VALUE!</v>
      </c>
      <c r="N1656" s="4" t="s">
        <v>40</v>
      </c>
      <c r="O1656" s="5" t="e">
        <f t="shared" si="77"/>
        <v>#VALUE!</v>
      </c>
    </row>
    <row r="1657" spans="1:15" hidden="1">
      <c r="A1657" s="2" t="s">
        <v>8435</v>
      </c>
      <c r="B1657" s="2" t="s">
        <v>8436</v>
      </c>
      <c r="C1657" s="2" t="s">
        <v>40</v>
      </c>
      <c r="D1657" s="2" t="s">
        <v>40</v>
      </c>
      <c r="E1657" s="2" t="s">
        <v>40</v>
      </c>
      <c r="F1657" s="2" t="s">
        <v>8437</v>
      </c>
      <c r="G1657" s="2" t="s">
        <v>8438</v>
      </c>
      <c r="H1657" s="2" t="s">
        <v>8439</v>
      </c>
      <c r="I1657" s="2" t="s">
        <v>8440</v>
      </c>
      <c r="J1657" s="2" t="s">
        <v>40</v>
      </c>
      <c r="K1657" s="3" t="s">
        <v>40</v>
      </c>
      <c r="L1657" s="3" t="e">
        <f t="shared" si="75"/>
        <v>#VALUE!</v>
      </c>
      <c r="M1657" s="3" t="e">
        <f t="shared" si="76"/>
        <v>#VALUE!</v>
      </c>
      <c r="N1657" s="4" t="s">
        <v>40</v>
      </c>
      <c r="O1657" s="5" t="e">
        <f t="shared" si="77"/>
        <v>#VALUE!</v>
      </c>
    </row>
    <row r="1658" spans="1:15" ht="16">
      <c r="A1658" s="21" t="s">
        <v>9545</v>
      </c>
      <c r="B1658" s="21" t="s">
        <v>9546</v>
      </c>
      <c r="C1658" s="21" t="s">
        <v>33</v>
      </c>
      <c r="D1658" s="21" t="s">
        <v>141</v>
      </c>
      <c r="E1658" s="21" t="s">
        <v>158</v>
      </c>
      <c r="F1658" s="21" t="s">
        <v>4166</v>
      </c>
      <c r="G1658" s="21" t="s">
        <v>9547</v>
      </c>
      <c r="H1658" s="21" t="s">
        <v>9548</v>
      </c>
      <c r="I1658" s="21" t="s">
        <v>9549</v>
      </c>
      <c r="J1658" s="21" t="s">
        <v>40</v>
      </c>
      <c r="K1658" s="22">
        <v>1.2729999999999999</v>
      </c>
      <c r="L1658" s="22">
        <f t="shared" si="75"/>
        <v>0.83367813258911716</v>
      </c>
      <c r="M1658" s="22">
        <f t="shared" si="76"/>
        <v>-0.26243760108027642</v>
      </c>
      <c r="N1658" s="157">
        <v>1</v>
      </c>
      <c r="O1658" s="158">
        <f t="shared" si="77"/>
        <v>0</v>
      </c>
    </row>
    <row r="1659" spans="1:15" ht="16">
      <c r="A1659" s="21" t="s">
        <v>3818</v>
      </c>
      <c r="B1659" s="21" t="s">
        <v>3819</v>
      </c>
      <c r="C1659" s="21" t="s">
        <v>921</v>
      </c>
      <c r="D1659" s="21" t="s">
        <v>141</v>
      </c>
      <c r="E1659" s="21" t="s">
        <v>714</v>
      </c>
      <c r="F1659" s="21" t="s">
        <v>3820</v>
      </c>
      <c r="G1659" s="21" t="s">
        <v>3821</v>
      </c>
      <c r="H1659" s="21" t="s">
        <v>3822</v>
      </c>
      <c r="I1659" s="21" t="s">
        <v>3823</v>
      </c>
      <c r="J1659" s="21" t="s">
        <v>2029</v>
      </c>
      <c r="K1659" s="22">
        <v>1.274</v>
      </c>
      <c r="L1659" s="22">
        <f t="shared" si="75"/>
        <v>0.83433302507347629</v>
      </c>
      <c r="M1659" s="22">
        <f t="shared" si="76"/>
        <v>-0.26130474272533394</v>
      </c>
      <c r="N1659" s="157">
        <v>1</v>
      </c>
      <c r="O1659" s="158">
        <f t="shared" si="77"/>
        <v>0</v>
      </c>
    </row>
    <row r="1660" spans="1:15">
      <c r="A1660" s="21" t="s">
        <v>1351</v>
      </c>
      <c r="B1660" s="21" t="s">
        <v>1352</v>
      </c>
      <c r="C1660" s="21" t="s">
        <v>1267</v>
      </c>
      <c r="D1660" s="21" t="s">
        <v>34</v>
      </c>
      <c r="E1660" s="21" t="s">
        <v>158</v>
      </c>
      <c r="F1660" s="21" t="s">
        <v>1353</v>
      </c>
      <c r="G1660" s="21" t="s">
        <v>1354</v>
      </c>
      <c r="H1660" s="21" t="s">
        <v>1355</v>
      </c>
      <c r="I1660" s="21" t="s">
        <v>1356</v>
      </c>
      <c r="J1660" s="21" t="s">
        <v>1357</v>
      </c>
      <c r="K1660" s="22">
        <v>1.274</v>
      </c>
      <c r="L1660" s="22">
        <f t="shared" si="75"/>
        <v>0.83433302507347629</v>
      </c>
      <c r="M1660" s="22">
        <f t="shared" si="76"/>
        <v>-0.26130474272533394</v>
      </c>
      <c r="N1660" s="23">
        <v>4.3665950717021E-3</v>
      </c>
      <c r="O1660" s="24">
        <f t="shared" si="77"/>
        <v>2.3598570797248781</v>
      </c>
    </row>
    <row r="1661" spans="1:15" ht="16">
      <c r="A1661" s="21" t="s">
        <v>6370</v>
      </c>
      <c r="B1661" s="21" t="s">
        <v>6371</v>
      </c>
      <c r="C1661" s="21" t="s">
        <v>40</v>
      </c>
      <c r="D1661" s="21" t="s">
        <v>40</v>
      </c>
      <c r="E1661" s="21" t="s">
        <v>40</v>
      </c>
      <c r="F1661" s="21" t="s">
        <v>6372</v>
      </c>
      <c r="G1661" s="21" t="s">
        <v>6373</v>
      </c>
      <c r="H1661" s="21" t="s">
        <v>6374</v>
      </c>
      <c r="I1661" s="21" t="s">
        <v>6375</v>
      </c>
      <c r="J1661" s="21" t="s">
        <v>40</v>
      </c>
      <c r="K1661" s="22">
        <v>1.274</v>
      </c>
      <c r="L1661" s="22">
        <f t="shared" si="75"/>
        <v>0.83433302507347629</v>
      </c>
      <c r="M1661" s="22">
        <f t="shared" si="76"/>
        <v>-0.26130474272533394</v>
      </c>
      <c r="N1661" s="157">
        <v>1</v>
      </c>
      <c r="O1661" s="158">
        <f t="shared" si="77"/>
        <v>0</v>
      </c>
    </row>
    <row r="1662" spans="1:15">
      <c r="A1662" s="21" t="s">
        <v>356</v>
      </c>
      <c r="B1662" s="21" t="s">
        <v>357</v>
      </c>
      <c r="C1662" s="21" t="s">
        <v>85</v>
      </c>
      <c r="D1662" s="21" t="s">
        <v>34</v>
      </c>
      <c r="E1662" s="21" t="s">
        <v>214</v>
      </c>
      <c r="F1662" s="21" t="s">
        <v>358</v>
      </c>
      <c r="G1662" s="21" t="s">
        <v>359</v>
      </c>
      <c r="H1662" s="21" t="s">
        <v>360</v>
      </c>
      <c r="I1662" s="21" t="s">
        <v>361</v>
      </c>
      <c r="J1662" s="21" t="s">
        <v>116</v>
      </c>
      <c r="K1662" s="22">
        <v>1.2749999999999999</v>
      </c>
      <c r="L1662" s="22">
        <f t="shared" si="75"/>
        <v>0.8349879175578353</v>
      </c>
      <c r="M1662" s="22">
        <f t="shared" si="76"/>
        <v>-0.2601727732354141</v>
      </c>
      <c r="N1662" s="23">
        <v>3.82406877787502E-3</v>
      </c>
      <c r="O1662" s="24">
        <f t="shared" si="77"/>
        <v>2.4174743053125214</v>
      </c>
    </row>
    <row r="1663" spans="1:15" ht="16">
      <c r="A1663" s="21" t="s">
        <v>7147</v>
      </c>
      <c r="B1663" s="21" t="s">
        <v>7148</v>
      </c>
      <c r="C1663" s="21" t="s">
        <v>921</v>
      </c>
      <c r="D1663" s="21" t="s">
        <v>141</v>
      </c>
      <c r="E1663" s="21" t="s">
        <v>519</v>
      </c>
      <c r="F1663" s="21" t="s">
        <v>7149</v>
      </c>
      <c r="G1663" s="21" t="s">
        <v>7150</v>
      </c>
      <c r="H1663" s="21" t="s">
        <v>7151</v>
      </c>
      <c r="I1663" s="21" t="s">
        <v>7152</v>
      </c>
      <c r="J1663" s="21" t="s">
        <v>1728</v>
      </c>
      <c r="K1663" s="22">
        <v>1.2749999999999999</v>
      </c>
      <c r="L1663" s="22">
        <f t="shared" si="75"/>
        <v>0.8349879175578353</v>
      </c>
      <c r="M1663" s="22">
        <f t="shared" si="76"/>
        <v>-0.2601727732354141</v>
      </c>
      <c r="N1663" s="157">
        <v>0.20167216828643</v>
      </c>
      <c r="O1663" s="158">
        <f t="shared" si="77"/>
        <v>0.6953540323456362</v>
      </c>
    </row>
    <row r="1664" spans="1:15" ht="16">
      <c r="A1664" s="21" t="s">
        <v>3966</v>
      </c>
      <c r="B1664" s="21" t="s">
        <v>3967</v>
      </c>
      <c r="C1664" s="21" t="s">
        <v>33</v>
      </c>
      <c r="D1664" s="21" t="s">
        <v>34</v>
      </c>
      <c r="E1664" s="21" t="s">
        <v>214</v>
      </c>
      <c r="F1664" s="21" t="s">
        <v>3968</v>
      </c>
      <c r="G1664" s="21" t="s">
        <v>3969</v>
      </c>
      <c r="H1664" s="21" t="s">
        <v>40</v>
      </c>
      <c r="I1664" s="21" t="s">
        <v>3970</v>
      </c>
      <c r="J1664" s="21" t="s">
        <v>3971</v>
      </c>
      <c r="K1664" s="22">
        <v>1.276</v>
      </c>
      <c r="L1664" s="22">
        <f t="shared" si="75"/>
        <v>0.83564281004219443</v>
      </c>
      <c r="M1664" s="22">
        <f t="shared" si="76"/>
        <v>-0.25904169121676496</v>
      </c>
      <c r="N1664" s="157">
        <v>8.5584507348326205E-2</v>
      </c>
      <c r="O1664" s="158">
        <f t="shared" si="77"/>
        <v>1.0676048449266546</v>
      </c>
    </row>
    <row r="1665" spans="1:15" ht="16">
      <c r="A1665" s="21" t="s">
        <v>7730</v>
      </c>
      <c r="B1665" s="21" t="s">
        <v>7731</v>
      </c>
      <c r="C1665" s="21" t="s">
        <v>186</v>
      </c>
      <c r="D1665" s="21" t="s">
        <v>34</v>
      </c>
      <c r="E1665" s="21" t="s">
        <v>2024</v>
      </c>
      <c r="F1665" s="21" t="s">
        <v>4031</v>
      </c>
      <c r="G1665" s="21" t="s">
        <v>7732</v>
      </c>
      <c r="H1665" s="21" t="s">
        <v>7733</v>
      </c>
      <c r="I1665" s="21" t="s">
        <v>7734</v>
      </c>
      <c r="J1665" s="21" t="s">
        <v>2909</v>
      </c>
      <c r="K1665" s="22">
        <v>1.276</v>
      </c>
      <c r="L1665" s="22">
        <f t="shared" si="75"/>
        <v>0.83564281004219443</v>
      </c>
      <c r="M1665" s="22">
        <f t="shared" si="76"/>
        <v>-0.25904169121676496</v>
      </c>
      <c r="N1665" s="157">
        <v>1</v>
      </c>
      <c r="O1665" s="158">
        <f t="shared" si="77"/>
        <v>0</v>
      </c>
    </row>
    <row r="1666" spans="1:15" ht="16">
      <c r="A1666" s="21" t="s">
        <v>10397</v>
      </c>
      <c r="B1666" s="21" t="s">
        <v>10398</v>
      </c>
      <c r="C1666" s="21" t="s">
        <v>33</v>
      </c>
      <c r="D1666" s="21" t="s">
        <v>40</v>
      </c>
      <c r="E1666" s="21" t="s">
        <v>158</v>
      </c>
      <c r="F1666" s="21" t="s">
        <v>10399</v>
      </c>
      <c r="G1666" s="21" t="s">
        <v>10400</v>
      </c>
      <c r="H1666" s="21" t="s">
        <v>10401</v>
      </c>
      <c r="I1666" s="21" t="s">
        <v>10402</v>
      </c>
      <c r="J1666" s="21" t="s">
        <v>10403</v>
      </c>
      <c r="K1666" s="22">
        <v>1.276</v>
      </c>
      <c r="L1666" s="22">
        <f t="shared" ref="L1666:L1729" si="78">K1666/1.526968203</f>
        <v>0.83564281004219443</v>
      </c>
      <c r="M1666" s="22">
        <f t="shared" ref="M1666:M1729" si="79">LOG(L1666, 2)</f>
        <v>-0.25904169121676496</v>
      </c>
      <c r="N1666" s="157">
        <v>1</v>
      </c>
      <c r="O1666" s="158">
        <f t="shared" ref="O1666:O1729" si="80">-LOG10(N1666)</f>
        <v>0</v>
      </c>
    </row>
    <row r="1667" spans="1:15" hidden="1">
      <c r="A1667" s="2" t="s">
        <v>8789</v>
      </c>
      <c r="B1667" s="2" t="s">
        <v>8790</v>
      </c>
      <c r="C1667" s="2" t="s">
        <v>921</v>
      </c>
      <c r="D1667" s="2" t="s">
        <v>141</v>
      </c>
      <c r="E1667" s="2" t="s">
        <v>8791</v>
      </c>
      <c r="F1667" s="2" t="s">
        <v>1393</v>
      </c>
      <c r="G1667" s="2" t="s">
        <v>8792</v>
      </c>
      <c r="H1667" s="2" t="s">
        <v>8793</v>
      </c>
      <c r="I1667" s="2" t="s">
        <v>8794</v>
      </c>
      <c r="J1667" s="2" t="s">
        <v>40</v>
      </c>
      <c r="K1667" s="3" t="s">
        <v>40</v>
      </c>
      <c r="L1667" s="3" t="e">
        <f t="shared" si="78"/>
        <v>#VALUE!</v>
      </c>
      <c r="M1667" s="3" t="e">
        <f t="shared" si="79"/>
        <v>#VALUE!</v>
      </c>
      <c r="N1667" s="4" t="s">
        <v>40</v>
      </c>
      <c r="O1667" s="5" t="e">
        <f t="shared" si="80"/>
        <v>#VALUE!</v>
      </c>
    </row>
    <row r="1668" spans="1:15" ht="16">
      <c r="A1668" s="21" t="s">
        <v>6441</v>
      </c>
      <c r="B1668" s="21" t="s">
        <v>6442</v>
      </c>
      <c r="C1668" s="21" t="s">
        <v>33</v>
      </c>
      <c r="D1668" s="21" t="s">
        <v>40</v>
      </c>
      <c r="E1668" s="21" t="s">
        <v>77</v>
      </c>
      <c r="F1668" s="21" t="s">
        <v>6443</v>
      </c>
      <c r="G1668" s="21" t="s">
        <v>6444</v>
      </c>
      <c r="H1668" s="21" t="s">
        <v>40</v>
      </c>
      <c r="I1668" s="21" t="s">
        <v>6445</v>
      </c>
      <c r="J1668" s="21" t="s">
        <v>3109</v>
      </c>
      <c r="K1668" s="22">
        <v>1.2769999999999999</v>
      </c>
      <c r="L1668" s="22">
        <f t="shared" si="78"/>
        <v>0.83629770252655344</v>
      </c>
      <c r="M1668" s="22">
        <f t="shared" si="79"/>
        <v>-0.25791149527891066</v>
      </c>
      <c r="N1668" s="157">
        <v>1</v>
      </c>
      <c r="O1668" s="158">
        <f t="shared" si="80"/>
        <v>0</v>
      </c>
    </row>
    <row r="1669" spans="1:15" ht="16">
      <c r="A1669" s="2" t="s">
        <v>10142</v>
      </c>
      <c r="B1669" s="2" t="s">
        <v>10143</v>
      </c>
      <c r="C1669" s="2" t="s">
        <v>33</v>
      </c>
      <c r="D1669" s="2" t="s">
        <v>314</v>
      </c>
      <c r="E1669" s="2" t="s">
        <v>151</v>
      </c>
      <c r="F1669" s="2" t="s">
        <v>40</v>
      </c>
      <c r="G1669" s="2" t="s">
        <v>10144</v>
      </c>
      <c r="H1669" s="2" t="s">
        <v>10145</v>
      </c>
      <c r="I1669" s="2" t="s">
        <v>10146</v>
      </c>
      <c r="J1669" s="2" t="s">
        <v>40</v>
      </c>
      <c r="K1669" s="3">
        <v>1.2769999999999999</v>
      </c>
      <c r="L1669" s="3">
        <f t="shared" si="78"/>
        <v>0.83629770252655344</v>
      </c>
      <c r="M1669" s="3">
        <f t="shared" si="79"/>
        <v>-0.25791149527891066</v>
      </c>
      <c r="N1669" s="157">
        <v>1</v>
      </c>
      <c r="O1669" s="158">
        <f t="shared" si="80"/>
        <v>0</v>
      </c>
    </row>
    <row r="1670" spans="1:15" ht="16">
      <c r="A1670" s="21" t="s">
        <v>2347</v>
      </c>
      <c r="B1670" s="21" t="s">
        <v>2348</v>
      </c>
      <c r="C1670" s="21" t="s">
        <v>53</v>
      </c>
      <c r="D1670" s="21" t="s">
        <v>86</v>
      </c>
      <c r="E1670" s="21" t="s">
        <v>2349</v>
      </c>
      <c r="F1670" s="21" t="s">
        <v>2350</v>
      </c>
      <c r="G1670" s="21" t="s">
        <v>2351</v>
      </c>
      <c r="H1670" s="21" t="s">
        <v>2352</v>
      </c>
      <c r="I1670" s="21" t="s">
        <v>2353</v>
      </c>
      <c r="J1670" s="21" t="s">
        <v>2354</v>
      </c>
      <c r="K1670" s="22">
        <v>1.278</v>
      </c>
      <c r="L1670" s="22">
        <f t="shared" si="78"/>
        <v>0.83695259501091257</v>
      </c>
      <c r="M1670" s="22">
        <f t="shared" si="79"/>
        <v>-0.25678218403463998</v>
      </c>
      <c r="N1670" s="157">
        <v>1</v>
      </c>
      <c r="O1670" s="158">
        <f t="shared" si="80"/>
        <v>0</v>
      </c>
    </row>
    <row r="1671" spans="1:15" hidden="1">
      <c r="A1671" s="2" t="s">
        <v>9905</v>
      </c>
      <c r="B1671" s="2" t="s">
        <v>9906</v>
      </c>
      <c r="C1671" s="2" t="s">
        <v>33</v>
      </c>
      <c r="D1671" s="2" t="s">
        <v>40</v>
      </c>
      <c r="E1671" s="2" t="s">
        <v>214</v>
      </c>
      <c r="F1671" s="2" t="s">
        <v>119</v>
      </c>
      <c r="G1671" s="2" t="s">
        <v>9907</v>
      </c>
      <c r="H1671" s="2" t="s">
        <v>9908</v>
      </c>
      <c r="I1671" s="2" t="s">
        <v>9909</v>
      </c>
      <c r="J1671" s="2" t="s">
        <v>40</v>
      </c>
      <c r="K1671" s="3" t="s">
        <v>40</v>
      </c>
      <c r="L1671" s="3" t="e">
        <f t="shared" si="78"/>
        <v>#VALUE!</v>
      </c>
      <c r="M1671" s="3" t="e">
        <f t="shared" si="79"/>
        <v>#VALUE!</v>
      </c>
      <c r="N1671" s="4" t="s">
        <v>40</v>
      </c>
      <c r="O1671" s="5" t="e">
        <f t="shared" si="80"/>
        <v>#VALUE!</v>
      </c>
    </row>
    <row r="1672" spans="1:15">
      <c r="A1672" s="21" t="s">
        <v>2185</v>
      </c>
      <c r="B1672" s="21" t="s">
        <v>2186</v>
      </c>
      <c r="C1672" s="21" t="s">
        <v>33</v>
      </c>
      <c r="D1672" s="21" t="s">
        <v>86</v>
      </c>
      <c r="E1672" s="21" t="s">
        <v>158</v>
      </c>
      <c r="F1672" s="21" t="s">
        <v>2187</v>
      </c>
      <c r="G1672" s="21" t="s">
        <v>2188</v>
      </c>
      <c r="H1672" s="21" t="s">
        <v>2189</v>
      </c>
      <c r="I1672" s="21" t="s">
        <v>2190</v>
      </c>
      <c r="J1672" s="21" t="s">
        <v>2191</v>
      </c>
      <c r="K1672" s="22">
        <v>1.278</v>
      </c>
      <c r="L1672" s="22">
        <f t="shared" si="78"/>
        <v>0.83695259501091257</v>
      </c>
      <c r="M1672" s="22">
        <f t="shared" si="79"/>
        <v>-0.25678218403463998</v>
      </c>
      <c r="N1672" s="23">
        <v>7.5908947886614703E-3</v>
      </c>
      <c r="O1672" s="24">
        <f t="shared" si="80"/>
        <v>2.1197070279419736</v>
      </c>
    </row>
    <row r="1673" spans="1:15" ht="16">
      <c r="A1673" s="2" t="s">
        <v>11558</v>
      </c>
      <c r="B1673" s="2" t="s">
        <v>11559</v>
      </c>
      <c r="C1673" s="2" t="s">
        <v>7606</v>
      </c>
      <c r="D1673" s="2" t="s">
        <v>141</v>
      </c>
      <c r="E1673" s="2" t="s">
        <v>519</v>
      </c>
      <c r="F1673" s="2" t="s">
        <v>11560</v>
      </c>
      <c r="G1673" s="2" t="s">
        <v>11561</v>
      </c>
      <c r="H1673" s="2" t="s">
        <v>11562</v>
      </c>
      <c r="I1673" s="2" t="s">
        <v>11563</v>
      </c>
      <c r="J1673" s="2" t="s">
        <v>40</v>
      </c>
      <c r="K1673" s="3">
        <v>1.278</v>
      </c>
      <c r="L1673" s="3">
        <f t="shared" si="78"/>
        <v>0.83695259501091257</v>
      </c>
      <c r="M1673" s="3">
        <f t="shared" si="79"/>
        <v>-0.25678218403463998</v>
      </c>
      <c r="N1673" s="157">
        <v>1</v>
      </c>
      <c r="O1673" s="158">
        <f t="shared" si="80"/>
        <v>0</v>
      </c>
    </row>
    <row r="1674" spans="1:15" hidden="1">
      <c r="A1674" s="2" t="s">
        <v>8795</v>
      </c>
      <c r="B1674" s="2" t="s">
        <v>8796</v>
      </c>
      <c r="C1674" s="2" t="s">
        <v>40</v>
      </c>
      <c r="D1674" s="2" t="s">
        <v>40</v>
      </c>
      <c r="E1674" s="2" t="s">
        <v>40</v>
      </c>
      <c r="F1674" s="2" t="s">
        <v>8797</v>
      </c>
      <c r="G1674" s="2" t="s">
        <v>8798</v>
      </c>
      <c r="H1674" s="2" t="s">
        <v>8799</v>
      </c>
      <c r="I1674" s="2" t="s">
        <v>8800</v>
      </c>
      <c r="J1674" s="2" t="s">
        <v>40</v>
      </c>
      <c r="K1674" s="3" t="s">
        <v>40</v>
      </c>
      <c r="L1674" s="3" t="e">
        <f t="shared" si="78"/>
        <v>#VALUE!</v>
      </c>
      <c r="M1674" s="3" t="e">
        <f t="shared" si="79"/>
        <v>#VALUE!</v>
      </c>
      <c r="N1674" s="4" t="s">
        <v>40</v>
      </c>
      <c r="O1674" s="5" t="e">
        <f t="shared" si="80"/>
        <v>#VALUE!</v>
      </c>
    </row>
    <row r="1675" spans="1:15" ht="16">
      <c r="A1675" s="21" t="s">
        <v>1442</v>
      </c>
      <c r="B1675" s="21" t="s">
        <v>1443</v>
      </c>
      <c r="C1675" s="21" t="s">
        <v>33</v>
      </c>
      <c r="D1675" s="21" t="s">
        <v>86</v>
      </c>
      <c r="E1675" s="21" t="s">
        <v>77</v>
      </c>
      <c r="F1675" s="21" t="s">
        <v>1444</v>
      </c>
      <c r="G1675" s="21" t="s">
        <v>1445</v>
      </c>
      <c r="H1675" s="21" t="s">
        <v>1446</v>
      </c>
      <c r="I1675" s="21" t="s">
        <v>1447</v>
      </c>
      <c r="J1675" s="21" t="s">
        <v>469</v>
      </c>
      <c r="K1675" s="22">
        <v>1.2789999999999999</v>
      </c>
      <c r="L1675" s="22">
        <f t="shared" si="78"/>
        <v>0.83760748749527159</v>
      </c>
      <c r="M1675" s="22">
        <f t="shared" si="79"/>
        <v>-0.25565375609999752</v>
      </c>
      <c r="N1675" s="157">
        <v>0.57906943128068</v>
      </c>
      <c r="O1675" s="158">
        <f t="shared" si="80"/>
        <v>0.2372693606002553</v>
      </c>
    </row>
    <row r="1676" spans="1:15" ht="16">
      <c r="A1676" s="21" t="s">
        <v>2030</v>
      </c>
      <c r="B1676" s="21" t="s">
        <v>2031</v>
      </c>
      <c r="C1676" s="21" t="s">
        <v>33</v>
      </c>
      <c r="D1676" s="21" t="s">
        <v>86</v>
      </c>
      <c r="E1676" s="21" t="s">
        <v>151</v>
      </c>
      <c r="F1676" s="21" t="s">
        <v>1235</v>
      </c>
      <c r="G1676" s="21" t="s">
        <v>2032</v>
      </c>
      <c r="H1676" s="21" t="s">
        <v>2033</v>
      </c>
      <c r="I1676" s="21" t="s">
        <v>2034</v>
      </c>
      <c r="J1676" s="21" t="s">
        <v>2035</v>
      </c>
      <c r="K1676" s="22">
        <v>1.2789999999999999</v>
      </c>
      <c r="L1676" s="22">
        <f t="shared" si="78"/>
        <v>0.83760748749527159</v>
      </c>
      <c r="M1676" s="22">
        <f t="shared" si="79"/>
        <v>-0.25565375609999752</v>
      </c>
      <c r="N1676" s="157">
        <v>1</v>
      </c>
      <c r="O1676" s="158">
        <f t="shared" si="80"/>
        <v>0</v>
      </c>
    </row>
    <row r="1677" spans="1:15" ht="16">
      <c r="A1677" s="21" t="s">
        <v>830</v>
      </c>
      <c r="B1677" s="21" t="s">
        <v>831</v>
      </c>
      <c r="C1677" s="21" t="s">
        <v>832</v>
      </c>
      <c r="D1677" s="21" t="s">
        <v>314</v>
      </c>
      <c r="E1677" s="21" t="s">
        <v>833</v>
      </c>
      <c r="F1677" s="21" t="s">
        <v>834</v>
      </c>
      <c r="G1677" s="21" t="s">
        <v>835</v>
      </c>
      <c r="H1677" s="21" t="s">
        <v>836</v>
      </c>
      <c r="I1677" s="21" t="s">
        <v>837</v>
      </c>
      <c r="J1677" s="21" t="s">
        <v>40</v>
      </c>
      <c r="K1677" s="22">
        <v>1.28</v>
      </c>
      <c r="L1677" s="22">
        <f t="shared" si="78"/>
        <v>0.83826237997963082</v>
      </c>
      <c r="M1677" s="22">
        <f t="shared" si="79"/>
        <v>-0.2545262100942719</v>
      </c>
      <c r="N1677" s="157">
        <v>0.67737765560462604</v>
      </c>
      <c r="O1677" s="158">
        <f t="shared" si="80"/>
        <v>0.16916913335962361</v>
      </c>
    </row>
    <row r="1678" spans="1:15">
      <c r="A1678" s="21" t="s">
        <v>31</v>
      </c>
      <c r="B1678" s="21" t="s">
        <v>32</v>
      </c>
      <c r="C1678" s="21" t="s">
        <v>33</v>
      </c>
      <c r="D1678" s="21" t="s">
        <v>34</v>
      </c>
      <c r="E1678" s="21" t="s">
        <v>35</v>
      </c>
      <c r="F1678" s="21" t="s">
        <v>36</v>
      </c>
      <c r="G1678" s="21" t="s">
        <v>37</v>
      </c>
      <c r="H1678" s="21" t="s">
        <v>38</v>
      </c>
      <c r="I1678" s="21" t="s">
        <v>39</v>
      </c>
      <c r="J1678" s="21" t="s">
        <v>40</v>
      </c>
      <c r="K1678" s="22">
        <v>1.28</v>
      </c>
      <c r="L1678" s="22">
        <f t="shared" si="78"/>
        <v>0.83826237997963082</v>
      </c>
      <c r="M1678" s="22">
        <f t="shared" si="79"/>
        <v>-0.2545262100942719</v>
      </c>
      <c r="N1678" s="23">
        <v>2.1750551789989601E-6</v>
      </c>
      <c r="O1678" s="24">
        <f t="shared" si="80"/>
        <v>5.6625297209480605</v>
      </c>
    </row>
    <row r="1679" spans="1:15" ht="16">
      <c r="A1679" s="21" t="s">
        <v>3960</v>
      </c>
      <c r="B1679" s="21" t="s">
        <v>3961</v>
      </c>
      <c r="C1679" s="21" t="s">
        <v>33</v>
      </c>
      <c r="D1679" s="21" t="s">
        <v>86</v>
      </c>
      <c r="E1679" s="21" t="s">
        <v>77</v>
      </c>
      <c r="F1679" s="21" t="s">
        <v>3758</v>
      </c>
      <c r="G1679" s="21" t="s">
        <v>3962</v>
      </c>
      <c r="H1679" s="21" t="s">
        <v>3963</v>
      </c>
      <c r="I1679" s="21" t="s">
        <v>3964</v>
      </c>
      <c r="J1679" s="21" t="s">
        <v>3965</v>
      </c>
      <c r="K1679" s="22">
        <v>1.2809999999999999</v>
      </c>
      <c r="L1679" s="22">
        <f t="shared" si="78"/>
        <v>0.83891727246398984</v>
      </c>
      <c r="M1679" s="22">
        <f t="shared" si="79"/>
        <v>-0.25339954463998782</v>
      </c>
      <c r="N1679" s="157">
        <v>1</v>
      </c>
      <c r="O1679" s="158">
        <f t="shared" si="80"/>
        <v>0</v>
      </c>
    </row>
    <row r="1680" spans="1:15" ht="16">
      <c r="A1680" s="21" t="s">
        <v>4702</v>
      </c>
      <c r="B1680" s="21" t="s">
        <v>4703</v>
      </c>
      <c r="C1680" s="21" t="s">
        <v>40</v>
      </c>
      <c r="D1680" s="21" t="s">
        <v>86</v>
      </c>
      <c r="E1680" s="21" t="s">
        <v>40</v>
      </c>
      <c r="F1680" s="21" t="s">
        <v>4704</v>
      </c>
      <c r="G1680" s="21" t="s">
        <v>4705</v>
      </c>
      <c r="H1680" s="21" t="s">
        <v>4706</v>
      </c>
      <c r="I1680" s="21" t="s">
        <v>4707</v>
      </c>
      <c r="J1680" s="21" t="s">
        <v>40</v>
      </c>
      <c r="K1680" s="22">
        <v>1.2809999999999999</v>
      </c>
      <c r="L1680" s="22">
        <f t="shared" si="78"/>
        <v>0.83891727246398984</v>
      </c>
      <c r="M1680" s="22">
        <f t="shared" si="79"/>
        <v>-0.25339954463998782</v>
      </c>
      <c r="N1680" s="157">
        <v>1</v>
      </c>
      <c r="O1680" s="158">
        <f t="shared" si="80"/>
        <v>0</v>
      </c>
    </row>
    <row r="1681" spans="1:15" ht="16">
      <c r="A1681" s="21" t="s">
        <v>2503</v>
      </c>
      <c r="B1681" s="21" t="s">
        <v>2504</v>
      </c>
      <c r="C1681" s="21" t="s">
        <v>33</v>
      </c>
      <c r="D1681" s="21" t="s">
        <v>34</v>
      </c>
      <c r="E1681" s="21" t="s">
        <v>207</v>
      </c>
      <c r="F1681" s="21" t="s">
        <v>2505</v>
      </c>
      <c r="G1681" s="21" t="s">
        <v>2506</v>
      </c>
      <c r="H1681" s="21" t="s">
        <v>2507</v>
      </c>
      <c r="I1681" s="21" t="s">
        <v>2508</v>
      </c>
      <c r="J1681" s="21" t="s">
        <v>2277</v>
      </c>
      <c r="K1681" s="22">
        <v>1.282</v>
      </c>
      <c r="L1681" s="22">
        <f t="shared" si="78"/>
        <v>0.83957216494834896</v>
      </c>
      <c r="M1681" s="22">
        <f t="shared" si="79"/>
        <v>-0.25227375836289329</v>
      </c>
      <c r="N1681" s="157">
        <v>1</v>
      </c>
      <c r="O1681" s="158">
        <f t="shared" si="80"/>
        <v>0</v>
      </c>
    </row>
    <row r="1682" spans="1:15" hidden="1">
      <c r="A1682" s="2" t="s">
        <v>8783</v>
      </c>
      <c r="B1682" s="2" t="s">
        <v>8784</v>
      </c>
      <c r="C1682" s="2" t="s">
        <v>186</v>
      </c>
      <c r="D1682" s="2" t="s">
        <v>40</v>
      </c>
      <c r="E1682" s="2" t="s">
        <v>511</v>
      </c>
      <c r="F1682" s="2" t="s">
        <v>8785</v>
      </c>
      <c r="G1682" s="2" t="s">
        <v>8786</v>
      </c>
      <c r="H1682" s="2" t="s">
        <v>8787</v>
      </c>
      <c r="I1682" s="2" t="s">
        <v>8788</v>
      </c>
      <c r="J1682" s="2" t="s">
        <v>40</v>
      </c>
      <c r="K1682" s="3" t="s">
        <v>40</v>
      </c>
      <c r="L1682" s="3" t="e">
        <f t="shared" si="78"/>
        <v>#VALUE!</v>
      </c>
      <c r="M1682" s="3" t="e">
        <f t="shared" si="79"/>
        <v>#VALUE!</v>
      </c>
      <c r="N1682" s="4" t="s">
        <v>40</v>
      </c>
      <c r="O1682" s="5" t="e">
        <f t="shared" si="80"/>
        <v>#VALUE!</v>
      </c>
    </row>
    <row r="1683" spans="1:15" ht="16">
      <c r="A1683" s="21" t="s">
        <v>5278</v>
      </c>
      <c r="B1683" s="21" t="s">
        <v>5279</v>
      </c>
      <c r="C1683" s="21" t="s">
        <v>40</v>
      </c>
      <c r="D1683" s="21" t="s">
        <v>86</v>
      </c>
      <c r="E1683" s="21" t="s">
        <v>40</v>
      </c>
      <c r="F1683" s="21" t="s">
        <v>5280</v>
      </c>
      <c r="G1683" s="21" t="s">
        <v>5281</v>
      </c>
      <c r="H1683" s="21" t="s">
        <v>5282</v>
      </c>
      <c r="I1683" s="21" t="s">
        <v>5283</v>
      </c>
      <c r="J1683" s="21" t="s">
        <v>40</v>
      </c>
      <c r="K1683" s="22">
        <v>1.282</v>
      </c>
      <c r="L1683" s="22">
        <f t="shared" si="78"/>
        <v>0.83957216494834896</v>
      </c>
      <c r="M1683" s="22">
        <f t="shared" si="79"/>
        <v>-0.25227375836289329</v>
      </c>
      <c r="N1683" s="157">
        <v>1</v>
      </c>
      <c r="O1683" s="158">
        <f t="shared" si="80"/>
        <v>0</v>
      </c>
    </row>
    <row r="1684" spans="1:15" ht="16">
      <c r="A1684" s="21" t="s">
        <v>5852</v>
      </c>
      <c r="B1684" s="21" t="s">
        <v>5853</v>
      </c>
      <c r="C1684" s="21" t="s">
        <v>40</v>
      </c>
      <c r="D1684" s="21" t="s">
        <v>40</v>
      </c>
      <c r="E1684" s="21" t="s">
        <v>40</v>
      </c>
      <c r="F1684" s="21" t="s">
        <v>5854</v>
      </c>
      <c r="G1684" s="21" t="s">
        <v>5855</v>
      </c>
      <c r="H1684" s="21" t="s">
        <v>5856</v>
      </c>
      <c r="I1684" s="21" t="s">
        <v>5857</v>
      </c>
      <c r="J1684" s="21" t="s">
        <v>40</v>
      </c>
      <c r="K1684" s="22">
        <v>1.282</v>
      </c>
      <c r="L1684" s="22">
        <f t="shared" si="78"/>
        <v>0.83957216494834896</v>
      </c>
      <c r="M1684" s="22">
        <f t="shared" si="79"/>
        <v>-0.25227375836289329</v>
      </c>
      <c r="N1684" s="157">
        <v>1</v>
      </c>
      <c r="O1684" s="158">
        <f t="shared" si="80"/>
        <v>0</v>
      </c>
    </row>
    <row r="1685" spans="1:15">
      <c r="A1685" s="2" t="s">
        <v>11096</v>
      </c>
      <c r="B1685" s="2" t="s">
        <v>11097</v>
      </c>
      <c r="C1685" s="2" t="s">
        <v>1956</v>
      </c>
      <c r="D1685" s="2" t="s">
        <v>40</v>
      </c>
      <c r="E1685" s="2" t="s">
        <v>207</v>
      </c>
      <c r="F1685" s="2" t="s">
        <v>8482</v>
      </c>
      <c r="G1685" s="2" t="s">
        <v>11098</v>
      </c>
      <c r="H1685" s="2" t="s">
        <v>11099</v>
      </c>
      <c r="I1685" s="2" t="s">
        <v>11100</v>
      </c>
      <c r="J1685" s="2" t="s">
        <v>2222</v>
      </c>
      <c r="K1685" s="3">
        <v>1.2829999999999999</v>
      </c>
      <c r="L1685" s="3">
        <f t="shared" si="78"/>
        <v>0.84022705743270798</v>
      </c>
      <c r="M1685" s="3">
        <f t="shared" si="79"/>
        <v>-0.25114884989195196</v>
      </c>
      <c r="N1685" s="4" t="s">
        <v>40</v>
      </c>
      <c r="O1685" s="5" t="e">
        <f t="shared" si="80"/>
        <v>#VALUE!</v>
      </c>
    </row>
    <row r="1686" spans="1:15" ht="16">
      <c r="A1686" s="21" t="s">
        <v>1962</v>
      </c>
      <c r="B1686" s="21" t="s">
        <v>1963</v>
      </c>
      <c r="C1686" s="21" t="s">
        <v>53</v>
      </c>
      <c r="D1686" s="21" t="s">
        <v>86</v>
      </c>
      <c r="E1686" s="21" t="s">
        <v>207</v>
      </c>
      <c r="F1686" s="21" t="s">
        <v>1964</v>
      </c>
      <c r="G1686" s="21" t="s">
        <v>1965</v>
      </c>
      <c r="H1686" s="21" t="s">
        <v>1966</v>
      </c>
      <c r="I1686" s="21" t="s">
        <v>1967</v>
      </c>
      <c r="J1686" s="21" t="s">
        <v>1968</v>
      </c>
      <c r="K1686" s="22">
        <v>1.2849999999999999</v>
      </c>
      <c r="L1686" s="22">
        <f t="shared" si="78"/>
        <v>0.84153684240142612</v>
      </c>
      <c r="M1686" s="22">
        <f t="shared" si="79"/>
        <v>-0.24890166090039406</v>
      </c>
      <c r="N1686" s="157">
        <v>1</v>
      </c>
      <c r="O1686" s="158">
        <f t="shared" si="80"/>
        <v>0</v>
      </c>
    </row>
    <row r="1687" spans="1:15" hidden="1">
      <c r="A1687" s="2" t="s">
        <v>10163</v>
      </c>
      <c r="B1687" s="2" t="s">
        <v>10164</v>
      </c>
      <c r="C1687" s="2" t="s">
        <v>85</v>
      </c>
      <c r="D1687" s="2" t="s">
        <v>40</v>
      </c>
      <c r="E1687" s="2" t="s">
        <v>1468</v>
      </c>
      <c r="F1687" s="2" t="s">
        <v>10165</v>
      </c>
      <c r="G1687" s="2" t="s">
        <v>10166</v>
      </c>
      <c r="H1687" s="2" t="s">
        <v>10167</v>
      </c>
      <c r="I1687" s="2" t="s">
        <v>10168</v>
      </c>
      <c r="J1687" s="2" t="s">
        <v>40</v>
      </c>
      <c r="K1687" s="3" t="s">
        <v>40</v>
      </c>
      <c r="L1687" s="3" t="e">
        <f t="shared" si="78"/>
        <v>#VALUE!</v>
      </c>
      <c r="M1687" s="3" t="e">
        <f t="shared" si="79"/>
        <v>#VALUE!</v>
      </c>
      <c r="N1687" s="4" t="s">
        <v>40</v>
      </c>
      <c r="O1687" s="5" t="e">
        <f t="shared" si="80"/>
        <v>#VALUE!</v>
      </c>
    </row>
    <row r="1688" spans="1:15" ht="16">
      <c r="A1688" s="21" t="s">
        <v>2291</v>
      </c>
      <c r="B1688" s="21" t="s">
        <v>2292</v>
      </c>
      <c r="C1688" s="21" t="s">
        <v>40</v>
      </c>
      <c r="D1688" s="21" t="s">
        <v>141</v>
      </c>
      <c r="E1688" s="21" t="s">
        <v>40</v>
      </c>
      <c r="F1688" s="21" t="s">
        <v>2293</v>
      </c>
      <c r="G1688" s="21" t="s">
        <v>2294</v>
      </c>
      <c r="H1688" s="21" t="s">
        <v>2295</v>
      </c>
      <c r="I1688" s="21" t="s">
        <v>2296</v>
      </c>
      <c r="J1688" s="21" t="s">
        <v>40</v>
      </c>
      <c r="K1688" s="22">
        <v>1.286</v>
      </c>
      <c r="L1688" s="22">
        <f t="shared" si="78"/>
        <v>0.84219173488578536</v>
      </c>
      <c r="M1688" s="22">
        <f t="shared" si="79"/>
        <v>-0.24777937765368691</v>
      </c>
      <c r="N1688" s="157">
        <v>1</v>
      </c>
      <c r="O1688" s="158">
        <f t="shared" si="80"/>
        <v>0</v>
      </c>
    </row>
    <row r="1689" spans="1:15" ht="16">
      <c r="A1689" s="21" t="s">
        <v>2953</v>
      </c>
      <c r="B1689" s="21" t="s">
        <v>2954</v>
      </c>
      <c r="C1689" s="21" t="s">
        <v>235</v>
      </c>
      <c r="D1689" s="21" t="s">
        <v>34</v>
      </c>
      <c r="E1689" s="21" t="s">
        <v>2955</v>
      </c>
      <c r="F1689" s="21" t="s">
        <v>2888</v>
      </c>
      <c r="G1689" s="21" t="s">
        <v>2956</v>
      </c>
      <c r="H1689" s="21" t="s">
        <v>2957</v>
      </c>
      <c r="I1689" s="21" t="s">
        <v>2958</v>
      </c>
      <c r="J1689" s="21" t="s">
        <v>2385</v>
      </c>
      <c r="K1689" s="22">
        <v>1.288</v>
      </c>
      <c r="L1689" s="22">
        <f t="shared" si="78"/>
        <v>0.8435015198545035</v>
      </c>
      <c r="M1689" s="22">
        <f t="shared" si="79"/>
        <v>-0.24553742686701732</v>
      </c>
      <c r="N1689" s="157">
        <v>0.20167216828643</v>
      </c>
      <c r="O1689" s="158">
        <f t="shared" si="80"/>
        <v>0.6953540323456362</v>
      </c>
    </row>
    <row r="1690" spans="1:15">
      <c r="A1690" s="21" t="s">
        <v>3218</v>
      </c>
      <c r="B1690" s="21" t="s">
        <v>3219</v>
      </c>
      <c r="C1690" s="21" t="s">
        <v>85</v>
      </c>
      <c r="D1690" s="21" t="s">
        <v>34</v>
      </c>
      <c r="E1690" s="21" t="s">
        <v>1468</v>
      </c>
      <c r="F1690" s="21" t="s">
        <v>2305</v>
      </c>
      <c r="G1690" s="21" t="s">
        <v>3220</v>
      </c>
      <c r="H1690" s="21" t="s">
        <v>3221</v>
      </c>
      <c r="I1690" s="21" t="s">
        <v>3222</v>
      </c>
      <c r="J1690" s="21" t="s">
        <v>40</v>
      </c>
      <c r="K1690" s="22">
        <v>1.2889999999999999</v>
      </c>
      <c r="L1690" s="22">
        <f t="shared" si="78"/>
        <v>0.84415641233886252</v>
      </c>
      <c r="M1690" s="22">
        <f t="shared" si="79"/>
        <v>-0.24441775661998344</v>
      </c>
      <c r="N1690" s="23">
        <v>7.5549458831010398E-3</v>
      </c>
      <c r="O1690" s="24">
        <f t="shared" si="80"/>
        <v>2.1217686422124173</v>
      </c>
    </row>
    <row r="1691" spans="1:15" ht="16">
      <c r="A1691" s="21" t="s">
        <v>6033</v>
      </c>
      <c r="B1691" s="21" t="s">
        <v>6034</v>
      </c>
      <c r="C1691" s="21" t="s">
        <v>33</v>
      </c>
      <c r="D1691" s="21" t="s">
        <v>141</v>
      </c>
      <c r="E1691" s="21" t="s">
        <v>937</v>
      </c>
      <c r="F1691" s="21" t="s">
        <v>6035</v>
      </c>
      <c r="G1691" s="21" t="s">
        <v>6036</v>
      </c>
      <c r="H1691" s="21" t="s">
        <v>6037</v>
      </c>
      <c r="I1691" s="21" t="s">
        <v>6038</v>
      </c>
      <c r="J1691" s="21" t="s">
        <v>40</v>
      </c>
      <c r="K1691" s="22">
        <v>1.29</v>
      </c>
      <c r="L1691" s="22">
        <f t="shared" si="78"/>
        <v>0.84481130482322164</v>
      </c>
      <c r="M1691" s="22">
        <f t="shared" si="79"/>
        <v>-0.24329895467101789</v>
      </c>
      <c r="N1691" s="157">
        <v>1</v>
      </c>
      <c r="O1691" s="158">
        <f t="shared" si="80"/>
        <v>0</v>
      </c>
    </row>
    <row r="1692" spans="1:15" ht="16">
      <c r="A1692" s="21" t="s">
        <v>9745</v>
      </c>
      <c r="B1692" s="21" t="s">
        <v>9746</v>
      </c>
      <c r="C1692" s="21" t="s">
        <v>33</v>
      </c>
      <c r="D1692" s="21" t="s">
        <v>40</v>
      </c>
      <c r="E1692" s="21" t="s">
        <v>214</v>
      </c>
      <c r="F1692" s="21" t="s">
        <v>9747</v>
      </c>
      <c r="G1692" s="21" t="s">
        <v>9748</v>
      </c>
      <c r="H1692" s="21" t="s">
        <v>9749</v>
      </c>
      <c r="I1692" s="21" t="s">
        <v>9750</v>
      </c>
      <c r="J1692" s="21" t="s">
        <v>1344</v>
      </c>
      <c r="K1692" s="22">
        <v>1.29</v>
      </c>
      <c r="L1692" s="22">
        <f t="shared" si="78"/>
        <v>0.84481130482322164</v>
      </c>
      <c r="M1692" s="22">
        <f t="shared" si="79"/>
        <v>-0.24329895467101789</v>
      </c>
      <c r="N1692" s="157">
        <v>0.48658099320673198</v>
      </c>
      <c r="O1692" s="158">
        <f t="shared" si="80"/>
        <v>0.31284485945504031</v>
      </c>
    </row>
    <row r="1693" spans="1:15" ht="16">
      <c r="A1693" s="21" t="s">
        <v>3002</v>
      </c>
      <c r="B1693" s="21" t="s">
        <v>3003</v>
      </c>
      <c r="C1693" s="21" t="s">
        <v>33</v>
      </c>
      <c r="D1693" s="21" t="s">
        <v>991</v>
      </c>
      <c r="E1693" s="21" t="s">
        <v>1058</v>
      </c>
      <c r="F1693" s="21" t="s">
        <v>3004</v>
      </c>
      <c r="G1693" s="21" t="s">
        <v>3005</v>
      </c>
      <c r="H1693" s="21" t="s">
        <v>3006</v>
      </c>
      <c r="I1693" s="21" t="s">
        <v>3007</v>
      </c>
      <c r="J1693" s="21" t="s">
        <v>102</v>
      </c>
      <c r="K1693" s="22">
        <v>1.2909999999999999</v>
      </c>
      <c r="L1693" s="22">
        <f t="shared" si="78"/>
        <v>0.84546619730758066</v>
      </c>
      <c r="M1693" s="22">
        <f t="shared" si="79"/>
        <v>-0.24218101967444378</v>
      </c>
      <c r="N1693" s="157">
        <v>1</v>
      </c>
      <c r="O1693" s="158">
        <f t="shared" si="80"/>
        <v>0</v>
      </c>
    </row>
    <row r="1694" spans="1:15" ht="16">
      <c r="A1694" s="21" t="s">
        <v>5497</v>
      </c>
      <c r="B1694" s="21" t="s">
        <v>5498</v>
      </c>
      <c r="C1694" s="21" t="s">
        <v>40</v>
      </c>
      <c r="D1694" s="21" t="s">
        <v>86</v>
      </c>
      <c r="E1694" s="21" t="s">
        <v>40</v>
      </c>
      <c r="F1694" s="21" t="s">
        <v>5499</v>
      </c>
      <c r="G1694" s="21" t="s">
        <v>5500</v>
      </c>
      <c r="H1694" s="21" t="s">
        <v>5501</v>
      </c>
      <c r="I1694" s="21" t="s">
        <v>5502</v>
      </c>
      <c r="J1694" s="21" t="s">
        <v>40</v>
      </c>
      <c r="K1694" s="22">
        <v>1.2909999999999999</v>
      </c>
      <c r="L1694" s="22">
        <f t="shared" si="78"/>
        <v>0.84546619730758066</v>
      </c>
      <c r="M1694" s="22">
        <f t="shared" si="79"/>
        <v>-0.24218101967444378</v>
      </c>
      <c r="N1694" s="157">
        <v>1</v>
      </c>
      <c r="O1694" s="158">
        <f t="shared" si="80"/>
        <v>0</v>
      </c>
    </row>
    <row r="1695" spans="1:15" hidden="1">
      <c r="A1695" s="2" t="s">
        <v>11216</v>
      </c>
      <c r="B1695" s="2" t="s">
        <v>11217</v>
      </c>
      <c r="C1695" s="2" t="s">
        <v>186</v>
      </c>
      <c r="D1695" s="2" t="s">
        <v>54</v>
      </c>
      <c r="E1695" s="2" t="s">
        <v>714</v>
      </c>
      <c r="F1695" s="2" t="s">
        <v>3010</v>
      </c>
      <c r="G1695" s="2" t="s">
        <v>11218</v>
      </c>
      <c r="H1695" s="2" t="s">
        <v>11219</v>
      </c>
      <c r="I1695" s="2" t="s">
        <v>11220</v>
      </c>
      <c r="J1695" s="2" t="s">
        <v>11221</v>
      </c>
      <c r="K1695" s="3" t="s">
        <v>40</v>
      </c>
      <c r="L1695" s="3" t="e">
        <f t="shared" si="78"/>
        <v>#VALUE!</v>
      </c>
      <c r="M1695" s="3" t="e">
        <f t="shared" si="79"/>
        <v>#VALUE!</v>
      </c>
      <c r="N1695" s="4" t="s">
        <v>40</v>
      </c>
      <c r="O1695" s="5" t="e">
        <f t="shared" si="80"/>
        <v>#VALUE!</v>
      </c>
    </row>
    <row r="1696" spans="1:15" ht="16">
      <c r="A1696" s="21" t="s">
        <v>7317</v>
      </c>
      <c r="B1696" s="21" t="s">
        <v>7318</v>
      </c>
      <c r="C1696" s="21" t="s">
        <v>33</v>
      </c>
      <c r="D1696" s="21" t="s">
        <v>86</v>
      </c>
      <c r="E1696" s="21" t="s">
        <v>77</v>
      </c>
      <c r="F1696" s="21" t="s">
        <v>7319</v>
      </c>
      <c r="G1696" s="21" t="s">
        <v>7320</v>
      </c>
      <c r="H1696" s="21" t="s">
        <v>7321</v>
      </c>
      <c r="I1696" s="21" t="s">
        <v>7322</v>
      </c>
      <c r="J1696" s="21" t="s">
        <v>1708</v>
      </c>
      <c r="K1696" s="22">
        <v>1.2909999999999999</v>
      </c>
      <c r="L1696" s="22">
        <f t="shared" si="78"/>
        <v>0.84546619730758066</v>
      </c>
      <c r="M1696" s="22">
        <f t="shared" si="79"/>
        <v>-0.24218101967444378</v>
      </c>
      <c r="N1696" s="157">
        <v>1</v>
      </c>
      <c r="O1696" s="158">
        <f t="shared" si="80"/>
        <v>0</v>
      </c>
    </row>
    <row r="1697" spans="1:15" ht="16">
      <c r="A1697" s="21" t="s">
        <v>8839</v>
      </c>
      <c r="B1697" s="21" t="s">
        <v>8840</v>
      </c>
      <c r="C1697" s="21" t="s">
        <v>132</v>
      </c>
      <c r="D1697" s="21" t="s">
        <v>86</v>
      </c>
      <c r="E1697" s="21" t="s">
        <v>151</v>
      </c>
      <c r="F1697" s="21" t="s">
        <v>570</v>
      </c>
      <c r="G1697" s="21" t="s">
        <v>8841</v>
      </c>
      <c r="H1697" s="21" t="s">
        <v>8842</v>
      </c>
      <c r="I1697" s="21" t="s">
        <v>8843</v>
      </c>
      <c r="J1697" s="21" t="s">
        <v>4496</v>
      </c>
      <c r="K1697" s="22">
        <v>1.2909999999999999</v>
      </c>
      <c r="L1697" s="22">
        <f t="shared" si="78"/>
        <v>0.84546619730758066</v>
      </c>
      <c r="M1697" s="22">
        <f t="shared" si="79"/>
        <v>-0.24218101967444378</v>
      </c>
      <c r="N1697" s="157">
        <v>1</v>
      </c>
      <c r="O1697" s="158">
        <f t="shared" si="80"/>
        <v>0</v>
      </c>
    </row>
    <row r="1698" spans="1:15" ht="16">
      <c r="A1698" s="2" t="s">
        <v>11149</v>
      </c>
      <c r="B1698" s="2" t="s">
        <v>11150</v>
      </c>
      <c r="C1698" s="2" t="s">
        <v>40</v>
      </c>
      <c r="D1698" s="2" t="s">
        <v>40</v>
      </c>
      <c r="E1698" s="2" t="s">
        <v>40</v>
      </c>
      <c r="F1698" s="2" t="s">
        <v>11151</v>
      </c>
      <c r="G1698" s="2" t="s">
        <v>11152</v>
      </c>
      <c r="H1698" s="2" t="s">
        <v>11153</v>
      </c>
      <c r="I1698" s="2" t="s">
        <v>11154</v>
      </c>
      <c r="J1698" s="2" t="s">
        <v>40</v>
      </c>
      <c r="K1698" s="3">
        <v>1.2909999999999999</v>
      </c>
      <c r="L1698" s="3">
        <f t="shared" si="78"/>
        <v>0.84546619730758066</v>
      </c>
      <c r="M1698" s="3">
        <f t="shared" si="79"/>
        <v>-0.24218101967444378</v>
      </c>
      <c r="N1698" s="157">
        <v>1</v>
      </c>
      <c r="O1698" s="158">
        <f t="shared" si="80"/>
        <v>0</v>
      </c>
    </row>
    <row r="1699" spans="1:15" ht="16">
      <c r="A1699" s="21" t="s">
        <v>7046</v>
      </c>
      <c r="B1699" s="21" t="s">
        <v>7047</v>
      </c>
      <c r="C1699" s="21" t="s">
        <v>235</v>
      </c>
      <c r="D1699" s="21" t="s">
        <v>34</v>
      </c>
      <c r="E1699" s="21" t="s">
        <v>1468</v>
      </c>
      <c r="F1699" s="21" t="s">
        <v>7048</v>
      </c>
      <c r="G1699" s="21" t="s">
        <v>7049</v>
      </c>
      <c r="H1699" s="21" t="s">
        <v>7050</v>
      </c>
      <c r="I1699" s="21" t="s">
        <v>7051</v>
      </c>
      <c r="J1699" s="21" t="s">
        <v>2385</v>
      </c>
      <c r="K1699" s="22">
        <v>1.292</v>
      </c>
      <c r="L1699" s="22">
        <f t="shared" si="78"/>
        <v>0.84612108979193978</v>
      </c>
      <c r="M1699" s="22">
        <f t="shared" si="79"/>
        <v>-0.24106395028770952</v>
      </c>
      <c r="N1699" s="157">
        <v>1</v>
      </c>
      <c r="O1699" s="158">
        <f t="shared" si="80"/>
        <v>0</v>
      </c>
    </row>
    <row r="1700" spans="1:15" ht="16">
      <c r="A1700" s="21" t="s">
        <v>2444</v>
      </c>
      <c r="B1700" s="21" t="s">
        <v>2445</v>
      </c>
      <c r="C1700" s="21" t="s">
        <v>85</v>
      </c>
      <c r="D1700" s="21" t="s">
        <v>86</v>
      </c>
      <c r="E1700" s="21" t="s">
        <v>1468</v>
      </c>
      <c r="F1700" s="21" t="s">
        <v>2446</v>
      </c>
      <c r="G1700" s="21" t="s">
        <v>2447</v>
      </c>
      <c r="H1700" s="21" t="s">
        <v>2448</v>
      </c>
      <c r="I1700" s="21" t="s">
        <v>2449</v>
      </c>
      <c r="J1700" s="21" t="s">
        <v>40</v>
      </c>
      <c r="K1700" s="22">
        <v>1.2929999999999999</v>
      </c>
      <c r="L1700" s="22">
        <f t="shared" si="78"/>
        <v>0.8467759822762988</v>
      </c>
      <c r="M1700" s="22">
        <f t="shared" si="79"/>
        <v>-0.23994774517138021</v>
      </c>
      <c r="N1700" s="157">
        <v>1</v>
      </c>
      <c r="O1700" s="158">
        <f t="shared" si="80"/>
        <v>0</v>
      </c>
    </row>
    <row r="1701" spans="1:15" ht="16">
      <c r="A1701" s="21" t="s">
        <v>3096</v>
      </c>
      <c r="B1701" s="21" t="s">
        <v>3097</v>
      </c>
      <c r="C1701" s="21" t="s">
        <v>33</v>
      </c>
      <c r="D1701" s="21" t="s">
        <v>141</v>
      </c>
      <c r="E1701" s="21" t="s">
        <v>158</v>
      </c>
      <c r="F1701" s="21" t="s">
        <v>3098</v>
      </c>
      <c r="G1701" s="21" t="s">
        <v>3099</v>
      </c>
      <c r="H1701" s="21" t="s">
        <v>3100</v>
      </c>
      <c r="I1701" s="21" t="s">
        <v>3101</v>
      </c>
      <c r="J1701" s="21" t="s">
        <v>3102</v>
      </c>
      <c r="K1701" s="22">
        <v>1.2929999999999999</v>
      </c>
      <c r="L1701" s="22">
        <f t="shared" si="78"/>
        <v>0.8467759822762988</v>
      </c>
      <c r="M1701" s="22">
        <f t="shared" si="79"/>
        <v>-0.23994774517138021</v>
      </c>
      <c r="N1701" s="157">
        <v>1</v>
      </c>
      <c r="O1701" s="158">
        <f t="shared" si="80"/>
        <v>0</v>
      </c>
    </row>
    <row r="1702" spans="1:15" hidden="1">
      <c r="A1702" s="2" t="s">
        <v>10227</v>
      </c>
      <c r="B1702" s="2" t="s">
        <v>10228</v>
      </c>
      <c r="C1702" s="2" t="s">
        <v>921</v>
      </c>
      <c r="D1702" s="2" t="s">
        <v>141</v>
      </c>
      <c r="E1702" s="2" t="s">
        <v>714</v>
      </c>
      <c r="F1702" s="2" t="s">
        <v>10229</v>
      </c>
      <c r="G1702" s="2" t="s">
        <v>10230</v>
      </c>
      <c r="H1702" s="2" t="s">
        <v>10231</v>
      </c>
      <c r="I1702" s="2" t="s">
        <v>10232</v>
      </c>
      <c r="J1702" s="2" t="s">
        <v>2029</v>
      </c>
      <c r="K1702" s="3" t="s">
        <v>40</v>
      </c>
      <c r="L1702" s="3" t="e">
        <f t="shared" si="78"/>
        <v>#VALUE!</v>
      </c>
      <c r="M1702" s="3" t="e">
        <f t="shared" si="79"/>
        <v>#VALUE!</v>
      </c>
      <c r="N1702" s="4" t="s">
        <v>40</v>
      </c>
      <c r="O1702" s="5" t="e">
        <f t="shared" si="80"/>
        <v>#VALUE!</v>
      </c>
    </row>
    <row r="1703" spans="1:15" ht="16">
      <c r="A1703" s="21" t="s">
        <v>3517</v>
      </c>
      <c r="B1703" s="21" t="s">
        <v>3518</v>
      </c>
      <c r="C1703" s="21" t="s">
        <v>33</v>
      </c>
      <c r="D1703" s="21" t="s">
        <v>34</v>
      </c>
      <c r="E1703" s="21" t="s">
        <v>158</v>
      </c>
      <c r="F1703" s="21" t="s">
        <v>3519</v>
      </c>
      <c r="G1703" s="21" t="s">
        <v>3520</v>
      </c>
      <c r="H1703" s="21" t="s">
        <v>3521</v>
      </c>
      <c r="I1703" s="21" t="s">
        <v>3522</v>
      </c>
      <c r="J1703" s="21" t="s">
        <v>3523</v>
      </c>
      <c r="K1703" s="22">
        <v>1.2929999999999999</v>
      </c>
      <c r="L1703" s="22">
        <f t="shared" si="78"/>
        <v>0.8467759822762988</v>
      </c>
      <c r="M1703" s="22">
        <f t="shared" si="79"/>
        <v>-0.23994774517138021</v>
      </c>
      <c r="N1703" s="157">
        <v>1</v>
      </c>
      <c r="O1703" s="158">
        <f t="shared" si="80"/>
        <v>0</v>
      </c>
    </row>
    <row r="1704" spans="1:15" ht="16">
      <c r="A1704" s="21" t="s">
        <v>3167</v>
      </c>
      <c r="B1704" s="21" t="s">
        <v>3168</v>
      </c>
      <c r="C1704" s="21" t="s">
        <v>33</v>
      </c>
      <c r="D1704" s="21" t="s">
        <v>34</v>
      </c>
      <c r="E1704" s="21" t="s">
        <v>207</v>
      </c>
      <c r="F1704" s="21" t="s">
        <v>3169</v>
      </c>
      <c r="G1704" s="21" t="s">
        <v>3170</v>
      </c>
      <c r="H1704" s="21" t="s">
        <v>3171</v>
      </c>
      <c r="I1704" s="21" t="s">
        <v>3172</v>
      </c>
      <c r="J1704" s="21" t="s">
        <v>3173</v>
      </c>
      <c r="K1704" s="22">
        <v>1.2929999999999999</v>
      </c>
      <c r="L1704" s="22">
        <f t="shared" si="78"/>
        <v>0.8467759822762988</v>
      </c>
      <c r="M1704" s="22">
        <f t="shared" si="79"/>
        <v>-0.23994774517138021</v>
      </c>
      <c r="N1704" s="157">
        <v>0.18215036357286599</v>
      </c>
      <c r="O1704" s="158">
        <f t="shared" si="80"/>
        <v>0.73956995756764921</v>
      </c>
    </row>
    <row r="1705" spans="1:15" ht="16">
      <c r="A1705" s="21" t="s">
        <v>4153</v>
      </c>
      <c r="B1705" s="21" t="s">
        <v>4154</v>
      </c>
      <c r="C1705" s="21" t="s">
        <v>1902</v>
      </c>
      <c r="D1705" s="21" t="s">
        <v>40</v>
      </c>
      <c r="E1705" s="21" t="s">
        <v>1036</v>
      </c>
      <c r="F1705" s="21" t="s">
        <v>4155</v>
      </c>
      <c r="G1705" s="21" t="s">
        <v>4156</v>
      </c>
      <c r="H1705" s="21" t="s">
        <v>40</v>
      </c>
      <c r="I1705" s="21" t="s">
        <v>4157</v>
      </c>
      <c r="J1705" s="21" t="s">
        <v>40</v>
      </c>
      <c r="K1705" s="22">
        <v>1.2929999999999999</v>
      </c>
      <c r="L1705" s="22">
        <f t="shared" si="78"/>
        <v>0.8467759822762988</v>
      </c>
      <c r="M1705" s="22">
        <f t="shared" si="79"/>
        <v>-0.23994774517138021</v>
      </c>
      <c r="N1705" s="157">
        <v>1</v>
      </c>
      <c r="O1705" s="158">
        <f t="shared" si="80"/>
        <v>0</v>
      </c>
    </row>
    <row r="1706" spans="1:15" ht="16">
      <c r="A1706" s="21" t="s">
        <v>7635</v>
      </c>
      <c r="B1706" s="21" t="s">
        <v>7636</v>
      </c>
      <c r="C1706" s="21" t="s">
        <v>85</v>
      </c>
      <c r="D1706" s="21" t="s">
        <v>34</v>
      </c>
      <c r="E1706" s="21" t="s">
        <v>2111</v>
      </c>
      <c r="F1706" s="21" t="s">
        <v>5917</v>
      </c>
      <c r="G1706" s="21" t="s">
        <v>7637</v>
      </c>
      <c r="H1706" s="21" t="s">
        <v>40</v>
      </c>
      <c r="I1706" s="21" t="s">
        <v>7638</v>
      </c>
      <c r="J1706" s="21" t="s">
        <v>40</v>
      </c>
      <c r="K1706" s="22">
        <v>1.2929999999999999</v>
      </c>
      <c r="L1706" s="22">
        <f t="shared" si="78"/>
        <v>0.8467759822762988</v>
      </c>
      <c r="M1706" s="22">
        <f t="shared" si="79"/>
        <v>-0.23994774517138021</v>
      </c>
      <c r="N1706" s="157">
        <v>1</v>
      </c>
      <c r="O1706" s="158">
        <f t="shared" si="80"/>
        <v>0</v>
      </c>
    </row>
    <row r="1707" spans="1:15" ht="16">
      <c r="A1707" s="2" t="s">
        <v>777</v>
      </c>
      <c r="B1707" s="2" t="s">
        <v>778</v>
      </c>
      <c r="C1707" s="2" t="s">
        <v>33</v>
      </c>
      <c r="D1707" s="2" t="s">
        <v>44</v>
      </c>
      <c r="E1707" s="2" t="s">
        <v>151</v>
      </c>
      <c r="F1707" s="2" t="s">
        <v>779</v>
      </c>
      <c r="G1707" s="2" t="s">
        <v>780</v>
      </c>
      <c r="H1707" s="2" t="s">
        <v>781</v>
      </c>
      <c r="I1707" s="2" t="s">
        <v>782</v>
      </c>
      <c r="J1707" s="2" t="s">
        <v>783</v>
      </c>
      <c r="K1707" s="3">
        <v>1.294</v>
      </c>
      <c r="L1707" s="3">
        <f t="shared" si="78"/>
        <v>0.84743087476065804</v>
      </c>
      <c r="M1707" s="3">
        <f t="shared" si="79"/>
        <v>-0.23883240298912672</v>
      </c>
      <c r="N1707" s="157">
        <v>0.96695282980302799</v>
      </c>
      <c r="O1707" s="158">
        <f t="shared" si="80"/>
        <v>1.4594711290233497E-2</v>
      </c>
    </row>
    <row r="1708" spans="1:15" ht="16">
      <c r="A1708" s="21" t="s">
        <v>2667</v>
      </c>
      <c r="B1708" s="21" t="s">
        <v>2668</v>
      </c>
      <c r="C1708" s="21" t="s">
        <v>33</v>
      </c>
      <c r="D1708" s="21" t="s">
        <v>34</v>
      </c>
      <c r="E1708" s="21" t="s">
        <v>35</v>
      </c>
      <c r="F1708" s="21" t="s">
        <v>2669</v>
      </c>
      <c r="G1708" s="21" t="s">
        <v>2670</v>
      </c>
      <c r="H1708" s="21" t="s">
        <v>2671</v>
      </c>
      <c r="I1708" s="21" t="s">
        <v>2672</v>
      </c>
      <c r="J1708" s="21" t="s">
        <v>2673</v>
      </c>
      <c r="K1708" s="22">
        <v>1.294</v>
      </c>
      <c r="L1708" s="22">
        <f t="shared" si="78"/>
        <v>0.84743087476065804</v>
      </c>
      <c r="M1708" s="22">
        <f t="shared" si="79"/>
        <v>-0.23883240298912672</v>
      </c>
      <c r="N1708" s="157">
        <v>1</v>
      </c>
      <c r="O1708" s="158">
        <f t="shared" si="80"/>
        <v>0</v>
      </c>
    </row>
    <row r="1709" spans="1:15" ht="16">
      <c r="A1709" s="2" t="s">
        <v>10857</v>
      </c>
      <c r="B1709" s="2" t="s">
        <v>10858</v>
      </c>
      <c r="C1709" s="2" t="s">
        <v>33</v>
      </c>
      <c r="D1709" s="2" t="s">
        <v>314</v>
      </c>
      <c r="E1709" s="2" t="s">
        <v>40</v>
      </c>
      <c r="F1709" s="2" t="s">
        <v>10859</v>
      </c>
      <c r="G1709" s="2" t="s">
        <v>10860</v>
      </c>
      <c r="H1709" s="2" t="s">
        <v>10861</v>
      </c>
      <c r="I1709" s="2" t="s">
        <v>10862</v>
      </c>
      <c r="J1709" s="2" t="s">
        <v>2673</v>
      </c>
      <c r="K1709" s="3">
        <v>1.294</v>
      </c>
      <c r="L1709" s="3">
        <f t="shared" si="78"/>
        <v>0.84743087476065804</v>
      </c>
      <c r="M1709" s="3">
        <f t="shared" si="79"/>
        <v>-0.23883240298912672</v>
      </c>
      <c r="N1709" s="157">
        <v>1</v>
      </c>
      <c r="O1709" s="158">
        <f t="shared" si="80"/>
        <v>0</v>
      </c>
    </row>
    <row r="1710" spans="1:15">
      <c r="A1710" s="21" t="s">
        <v>1265</v>
      </c>
      <c r="B1710" s="21" t="s">
        <v>1266</v>
      </c>
      <c r="C1710" s="21" t="s">
        <v>1267</v>
      </c>
      <c r="D1710" s="21" t="s">
        <v>141</v>
      </c>
      <c r="E1710" s="21" t="s">
        <v>158</v>
      </c>
      <c r="F1710" s="21" t="s">
        <v>1268</v>
      </c>
      <c r="G1710" s="21" t="s">
        <v>1269</v>
      </c>
      <c r="H1710" s="21" t="s">
        <v>1270</v>
      </c>
      <c r="I1710" s="21" t="s">
        <v>1271</v>
      </c>
      <c r="J1710" s="21" t="s">
        <v>1272</v>
      </c>
      <c r="K1710" s="22">
        <v>1.2949999999999999</v>
      </c>
      <c r="L1710" s="22">
        <f t="shared" si="78"/>
        <v>0.84808576724501705</v>
      </c>
      <c r="M1710" s="22">
        <f t="shared" si="79"/>
        <v>-0.23771792240771814</v>
      </c>
      <c r="N1710" s="23">
        <v>7.3612699827159997E-4</v>
      </c>
      <c r="O1710" s="24">
        <f t="shared" si="80"/>
        <v>3.1330472537459357</v>
      </c>
    </row>
    <row r="1711" spans="1:15" ht="16">
      <c r="A1711" s="21" t="s">
        <v>3028</v>
      </c>
      <c r="B1711" s="21" t="s">
        <v>3029</v>
      </c>
      <c r="C1711" s="21" t="s">
        <v>33</v>
      </c>
      <c r="D1711" s="21" t="s">
        <v>34</v>
      </c>
      <c r="E1711" s="21" t="s">
        <v>151</v>
      </c>
      <c r="F1711" s="21" t="s">
        <v>428</v>
      </c>
      <c r="G1711" s="21" t="s">
        <v>3030</v>
      </c>
      <c r="H1711" s="21" t="s">
        <v>3031</v>
      </c>
      <c r="I1711" s="21" t="s">
        <v>3032</v>
      </c>
      <c r="J1711" s="21" t="s">
        <v>3033</v>
      </c>
      <c r="K1711" s="22">
        <v>1.296</v>
      </c>
      <c r="L1711" s="22">
        <f t="shared" si="78"/>
        <v>0.84874065972937618</v>
      </c>
      <c r="M1711" s="22">
        <f t="shared" si="79"/>
        <v>-0.23660430209700958</v>
      </c>
      <c r="N1711" s="157">
        <v>1</v>
      </c>
      <c r="O1711" s="158">
        <f t="shared" si="80"/>
        <v>0</v>
      </c>
    </row>
    <row r="1712" spans="1:15" hidden="1">
      <c r="A1712" s="2" t="s">
        <v>10404</v>
      </c>
      <c r="B1712" s="2" t="s">
        <v>10405</v>
      </c>
      <c r="C1712" s="2" t="s">
        <v>85</v>
      </c>
      <c r="D1712" s="2" t="s">
        <v>40</v>
      </c>
      <c r="E1712" s="2" t="s">
        <v>2111</v>
      </c>
      <c r="F1712" s="2" t="s">
        <v>10406</v>
      </c>
      <c r="G1712" s="2" t="s">
        <v>10407</v>
      </c>
      <c r="H1712" s="2" t="s">
        <v>10408</v>
      </c>
      <c r="I1712" s="2" t="s">
        <v>10409</v>
      </c>
      <c r="J1712" s="2" t="s">
        <v>40</v>
      </c>
      <c r="K1712" s="3" t="s">
        <v>40</v>
      </c>
      <c r="L1712" s="3" t="e">
        <f t="shared" si="78"/>
        <v>#VALUE!</v>
      </c>
      <c r="M1712" s="3" t="e">
        <f t="shared" si="79"/>
        <v>#VALUE!</v>
      </c>
      <c r="N1712" s="4" t="s">
        <v>40</v>
      </c>
      <c r="O1712" s="5" t="e">
        <f t="shared" si="80"/>
        <v>#VALUE!</v>
      </c>
    </row>
    <row r="1713" spans="1:15" ht="16">
      <c r="A1713" s="2" t="s">
        <v>9226</v>
      </c>
      <c r="B1713" s="2" t="s">
        <v>9227</v>
      </c>
      <c r="C1713" s="2" t="s">
        <v>186</v>
      </c>
      <c r="D1713" s="2" t="s">
        <v>141</v>
      </c>
      <c r="E1713" s="2" t="s">
        <v>2498</v>
      </c>
      <c r="F1713" s="2" t="s">
        <v>9228</v>
      </c>
      <c r="G1713" s="2" t="s">
        <v>9229</v>
      </c>
      <c r="H1713" s="2" t="s">
        <v>9230</v>
      </c>
      <c r="I1713" s="2" t="s">
        <v>9231</v>
      </c>
      <c r="J1713" s="2" t="s">
        <v>1180</v>
      </c>
      <c r="K1713" s="3">
        <v>1.2969999999999999</v>
      </c>
      <c r="L1713" s="3">
        <f t="shared" si="78"/>
        <v>0.84939555221373519</v>
      </c>
      <c r="M1713" s="3">
        <f t="shared" si="79"/>
        <v>-0.235491540729935</v>
      </c>
      <c r="N1713" s="157">
        <v>1</v>
      </c>
      <c r="O1713" s="158">
        <f t="shared" si="80"/>
        <v>0</v>
      </c>
    </row>
    <row r="1714" spans="1:15" ht="16">
      <c r="A1714" s="21" t="s">
        <v>5635</v>
      </c>
      <c r="B1714" s="21" t="s">
        <v>5636</v>
      </c>
      <c r="C1714" s="21" t="s">
        <v>33</v>
      </c>
      <c r="D1714" s="21" t="s">
        <v>141</v>
      </c>
      <c r="E1714" s="21" t="s">
        <v>40</v>
      </c>
      <c r="F1714" s="21" t="s">
        <v>2838</v>
      </c>
      <c r="G1714" s="21" t="s">
        <v>5637</v>
      </c>
      <c r="H1714" s="21" t="s">
        <v>5638</v>
      </c>
      <c r="I1714" s="21" t="s">
        <v>5639</v>
      </c>
      <c r="J1714" s="21" t="s">
        <v>40</v>
      </c>
      <c r="K1714" s="22">
        <v>1.298</v>
      </c>
      <c r="L1714" s="22">
        <f t="shared" si="78"/>
        <v>0.85005044469809432</v>
      </c>
      <c r="M1714" s="22">
        <f t="shared" si="79"/>
        <v>-0.23437963698249584</v>
      </c>
      <c r="N1714" s="157">
        <v>1</v>
      </c>
      <c r="O1714" s="158">
        <f t="shared" si="80"/>
        <v>0</v>
      </c>
    </row>
    <row r="1715" spans="1:15" ht="16">
      <c r="A1715" s="21" t="s">
        <v>7922</v>
      </c>
      <c r="B1715" s="21" t="s">
        <v>7923</v>
      </c>
      <c r="C1715" s="21" t="s">
        <v>53</v>
      </c>
      <c r="D1715" s="21" t="s">
        <v>40</v>
      </c>
      <c r="E1715" s="21" t="s">
        <v>2349</v>
      </c>
      <c r="F1715" s="21" t="s">
        <v>7924</v>
      </c>
      <c r="G1715" s="21" t="s">
        <v>7925</v>
      </c>
      <c r="H1715" s="21" t="s">
        <v>7926</v>
      </c>
      <c r="I1715" s="21" t="s">
        <v>7927</v>
      </c>
      <c r="J1715" s="21" t="s">
        <v>2354</v>
      </c>
      <c r="K1715" s="22">
        <v>1.298</v>
      </c>
      <c r="L1715" s="22">
        <f t="shared" si="78"/>
        <v>0.85005044469809432</v>
      </c>
      <c r="M1715" s="22">
        <f t="shared" si="79"/>
        <v>-0.23437963698249584</v>
      </c>
      <c r="N1715" s="157">
        <v>1</v>
      </c>
      <c r="O1715" s="158">
        <f t="shared" si="80"/>
        <v>0</v>
      </c>
    </row>
    <row r="1716" spans="1:15" ht="16">
      <c r="A1716" s="21" t="s">
        <v>4209</v>
      </c>
      <c r="B1716" s="21" t="s">
        <v>4210</v>
      </c>
      <c r="C1716" s="21" t="s">
        <v>33</v>
      </c>
      <c r="D1716" s="21" t="s">
        <v>34</v>
      </c>
      <c r="E1716" s="21" t="s">
        <v>77</v>
      </c>
      <c r="F1716" s="21" t="s">
        <v>4211</v>
      </c>
      <c r="G1716" s="21" t="s">
        <v>4212</v>
      </c>
      <c r="H1716" s="21" t="s">
        <v>4213</v>
      </c>
      <c r="I1716" s="21" t="s">
        <v>4214</v>
      </c>
      <c r="J1716" s="21" t="s">
        <v>40</v>
      </c>
      <c r="K1716" s="22">
        <v>1.2989999999999999</v>
      </c>
      <c r="L1716" s="22">
        <f t="shared" si="78"/>
        <v>0.85070533718245334</v>
      </c>
      <c r="M1716" s="22">
        <f t="shared" si="79"/>
        <v>-0.23326858953375343</v>
      </c>
      <c r="N1716" s="157">
        <v>1</v>
      </c>
      <c r="O1716" s="158">
        <f t="shared" si="80"/>
        <v>0</v>
      </c>
    </row>
    <row r="1717" spans="1:15" ht="16">
      <c r="A1717" s="21" t="s">
        <v>1969</v>
      </c>
      <c r="B1717" s="21" t="s">
        <v>1970</v>
      </c>
      <c r="C1717" s="21" t="s">
        <v>33</v>
      </c>
      <c r="D1717" s="21" t="s">
        <v>86</v>
      </c>
      <c r="E1717" s="21" t="s">
        <v>158</v>
      </c>
      <c r="F1717" s="21" t="s">
        <v>1971</v>
      </c>
      <c r="G1717" s="21" t="s">
        <v>1972</v>
      </c>
      <c r="H1717" s="21" t="s">
        <v>1973</v>
      </c>
      <c r="I1717" s="21" t="s">
        <v>1974</v>
      </c>
      <c r="J1717" s="21" t="s">
        <v>1975</v>
      </c>
      <c r="K1717" s="22">
        <v>1.3</v>
      </c>
      <c r="L1717" s="22">
        <f t="shared" si="78"/>
        <v>0.85136022966681257</v>
      </c>
      <c r="M1717" s="22">
        <f t="shared" si="79"/>
        <v>-0.23215839706581737</v>
      </c>
      <c r="N1717" s="157">
        <v>0.73286422173764099</v>
      </c>
      <c r="O1717" s="158">
        <f t="shared" si="80"/>
        <v>0.13497647994586467</v>
      </c>
    </row>
    <row r="1718" spans="1:15" ht="16">
      <c r="A1718" s="21" t="s">
        <v>2535</v>
      </c>
      <c r="B1718" s="21" t="s">
        <v>2536</v>
      </c>
      <c r="C1718" s="21" t="s">
        <v>43</v>
      </c>
      <c r="D1718" s="21" t="s">
        <v>141</v>
      </c>
      <c r="E1718" s="21" t="s">
        <v>158</v>
      </c>
      <c r="F1718" s="21" t="s">
        <v>1268</v>
      </c>
      <c r="G1718" s="21" t="s">
        <v>2537</v>
      </c>
      <c r="H1718" s="21" t="s">
        <v>2538</v>
      </c>
      <c r="I1718" s="21" t="s">
        <v>2539</v>
      </c>
      <c r="J1718" s="21" t="s">
        <v>1272</v>
      </c>
      <c r="K1718" s="22">
        <v>1.3</v>
      </c>
      <c r="L1718" s="22">
        <f t="shared" si="78"/>
        <v>0.85136022966681257</v>
      </c>
      <c r="M1718" s="22">
        <f t="shared" si="79"/>
        <v>-0.23215839706581737</v>
      </c>
      <c r="N1718" s="157">
        <v>0.40020519618202999</v>
      </c>
      <c r="O1718" s="158">
        <f t="shared" si="80"/>
        <v>0.39771727687288977</v>
      </c>
    </row>
    <row r="1719" spans="1:15" ht="16">
      <c r="A1719" s="21" t="s">
        <v>5670</v>
      </c>
      <c r="B1719" s="21" t="s">
        <v>5671</v>
      </c>
      <c r="C1719" s="21" t="s">
        <v>33</v>
      </c>
      <c r="D1719" s="21" t="s">
        <v>314</v>
      </c>
      <c r="E1719" s="21" t="s">
        <v>151</v>
      </c>
      <c r="F1719" s="21" t="s">
        <v>5672</v>
      </c>
      <c r="G1719" s="21" t="s">
        <v>5673</v>
      </c>
      <c r="H1719" s="21" t="s">
        <v>5674</v>
      </c>
      <c r="I1719" s="21" t="s">
        <v>5675</v>
      </c>
      <c r="J1719" s="21" t="s">
        <v>40</v>
      </c>
      <c r="K1719" s="22">
        <v>1.3</v>
      </c>
      <c r="L1719" s="22">
        <f t="shared" si="78"/>
        <v>0.85136022966681257</v>
      </c>
      <c r="M1719" s="22">
        <f t="shared" si="79"/>
        <v>-0.23215839706581737</v>
      </c>
      <c r="N1719" s="157">
        <v>1</v>
      </c>
      <c r="O1719" s="158">
        <f t="shared" si="80"/>
        <v>0</v>
      </c>
    </row>
    <row r="1720" spans="1:15">
      <c r="A1720" s="21" t="s">
        <v>1842</v>
      </c>
      <c r="B1720" s="21" t="s">
        <v>1843</v>
      </c>
      <c r="C1720" s="21" t="s">
        <v>328</v>
      </c>
      <c r="D1720" s="21" t="s">
        <v>44</v>
      </c>
      <c r="E1720" s="21" t="s">
        <v>1844</v>
      </c>
      <c r="F1720" s="21" t="s">
        <v>1845</v>
      </c>
      <c r="G1720" s="21" t="s">
        <v>1846</v>
      </c>
      <c r="H1720" s="21" t="s">
        <v>1847</v>
      </c>
      <c r="I1720" s="21" t="s">
        <v>1848</v>
      </c>
      <c r="J1720" s="21" t="s">
        <v>40</v>
      </c>
      <c r="K1720" s="22">
        <v>1.3</v>
      </c>
      <c r="L1720" s="22">
        <f t="shared" si="78"/>
        <v>0.85136022966681257</v>
      </c>
      <c r="M1720" s="22">
        <f t="shared" si="79"/>
        <v>-0.23215839706581737</v>
      </c>
      <c r="N1720" s="23">
        <v>2.1962568769464001E-2</v>
      </c>
      <c r="O1720" s="24">
        <f t="shared" si="80"/>
        <v>1.6583168656263252</v>
      </c>
    </row>
    <row r="1721" spans="1:15" ht="16">
      <c r="A1721" s="21" t="s">
        <v>8304</v>
      </c>
      <c r="B1721" s="21" t="s">
        <v>8305</v>
      </c>
      <c r="C1721" s="21" t="s">
        <v>186</v>
      </c>
      <c r="D1721" s="21" t="s">
        <v>86</v>
      </c>
      <c r="E1721" s="21" t="s">
        <v>4560</v>
      </c>
      <c r="F1721" s="21" t="s">
        <v>8306</v>
      </c>
      <c r="G1721" s="21" t="s">
        <v>8307</v>
      </c>
      <c r="H1721" s="21" t="s">
        <v>8308</v>
      </c>
      <c r="I1721" s="21" t="s">
        <v>8309</v>
      </c>
      <c r="J1721" s="21" t="s">
        <v>40</v>
      </c>
      <c r="K1721" s="22">
        <v>1.3</v>
      </c>
      <c r="L1721" s="22">
        <f t="shared" si="78"/>
        <v>0.85136022966681257</v>
      </c>
      <c r="M1721" s="22">
        <f t="shared" si="79"/>
        <v>-0.23215839706581737</v>
      </c>
      <c r="N1721" s="157">
        <v>1</v>
      </c>
      <c r="O1721" s="158">
        <f t="shared" si="80"/>
        <v>0</v>
      </c>
    </row>
    <row r="1722" spans="1:15" ht="16">
      <c r="A1722" s="21" t="s">
        <v>8491</v>
      </c>
      <c r="B1722" s="21" t="s">
        <v>8492</v>
      </c>
      <c r="C1722" s="21" t="s">
        <v>53</v>
      </c>
      <c r="D1722" s="21" t="s">
        <v>314</v>
      </c>
      <c r="E1722" s="21" t="s">
        <v>511</v>
      </c>
      <c r="F1722" s="21" t="s">
        <v>8493</v>
      </c>
      <c r="G1722" s="21" t="s">
        <v>8494</v>
      </c>
      <c r="H1722" s="21" t="s">
        <v>8495</v>
      </c>
      <c r="I1722" s="21" t="s">
        <v>8496</v>
      </c>
      <c r="J1722" s="21" t="s">
        <v>1566</v>
      </c>
      <c r="K1722" s="22">
        <v>1.3</v>
      </c>
      <c r="L1722" s="22">
        <f t="shared" si="78"/>
        <v>0.85136022966681257</v>
      </c>
      <c r="M1722" s="22">
        <f t="shared" si="79"/>
        <v>-0.23215839706581737</v>
      </c>
      <c r="N1722" s="157">
        <v>1</v>
      </c>
      <c r="O1722" s="158">
        <f t="shared" si="80"/>
        <v>0</v>
      </c>
    </row>
    <row r="1723" spans="1:15" ht="16">
      <c r="A1723" s="21" t="s">
        <v>4035</v>
      </c>
      <c r="B1723" s="21" t="s">
        <v>4036</v>
      </c>
      <c r="C1723" s="21" t="s">
        <v>85</v>
      </c>
      <c r="D1723" s="21" t="s">
        <v>86</v>
      </c>
      <c r="E1723" s="21" t="s">
        <v>1844</v>
      </c>
      <c r="F1723" s="21" t="s">
        <v>4037</v>
      </c>
      <c r="G1723" s="21" t="s">
        <v>4038</v>
      </c>
      <c r="H1723" s="21" t="s">
        <v>4039</v>
      </c>
      <c r="I1723" s="21" t="s">
        <v>4040</v>
      </c>
      <c r="J1723" s="21" t="s">
        <v>40</v>
      </c>
      <c r="K1723" s="22">
        <v>1.3009999999999999</v>
      </c>
      <c r="L1723" s="22">
        <f t="shared" si="78"/>
        <v>0.85201512215117159</v>
      </c>
      <c r="M1723" s="22">
        <f t="shared" si="79"/>
        <v>-0.23104905826383895</v>
      </c>
      <c r="N1723" s="157">
        <v>0.86646450055296398</v>
      </c>
      <c r="O1723" s="158">
        <f t="shared" si="80"/>
        <v>6.2249225829209262E-2</v>
      </c>
    </row>
    <row r="1724" spans="1:15" hidden="1">
      <c r="A1724" s="2" t="s">
        <v>8586</v>
      </c>
      <c r="B1724" s="2" t="s">
        <v>8587</v>
      </c>
      <c r="C1724" s="2" t="s">
        <v>132</v>
      </c>
      <c r="D1724" s="2" t="s">
        <v>314</v>
      </c>
      <c r="E1724" s="2" t="s">
        <v>937</v>
      </c>
      <c r="F1724" s="2" t="s">
        <v>6149</v>
      </c>
      <c r="G1724" s="2" t="s">
        <v>8588</v>
      </c>
      <c r="H1724" s="2" t="s">
        <v>8589</v>
      </c>
      <c r="I1724" s="2" t="s">
        <v>8590</v>
      </c>
      <c r="J1724" s="2" t="s">
        <v>4304</v>
      </c>
      <c r="K1724" s="3" t="s">
        <v>40</v>
      </c>
      <c r="L1724" s="3" t="e">
        <f t="shared" si="78"/>
        <v>#VALUE!</v>
      </c>
      <c r="M1724" s="3" t="e">
        <f t="shared" si="79"/>
        <v>#VALUE!</v>
      </c>
      <c r="N1724" s="4" t="s">
        <v>40</v>
      </c>
      <c r="O1724" s="5" t="e">
        <f t="shared" si="80"/>
        <v>#VALUE!</v>
      </c>
    </row>
    <row r="1725" spans="1:15" ht="16">
      <c r="A1725" s="21" t="s">
        <v>3161</v>
      </c>
      <c r="B1725" s="21" t="s">
        <v>3162</v>
      </c>
      <c r="C1725" s="21" t="s">
        <v>33</v>
      </c>
      <c r="D1725" s="21" t="s">
        <v>314</v>
      </c>
      <c r="E1725" s="21" t="s">
        <v>207</v>
      </c>
      <c r="F1725" s="21" t="s">
        <v>3163</v>
      </c>
      <c r="G1725" s="21" t="s">
        <v>3164</v>
      </c>
      <c r="H1725" s="21" t="s">
        <v>3165</v>
      </c>
      <c r="I1725" s="21" t="s">
        <v>3166</v>
      </c>
      <c r="J1725" s="21" t="s">
        <v>3109</v>
      </c>
      <c r="K1725" s="22">
        <v>1.3029999999999999</v>
      </c>
      <c r="L1725" s="22">
        <f t="shared" si="78"/>
        <v>0.85332490711988973</v>
      </c>
      <c r="M1725" s="22">
        <f t="shared" si="79"/>
        <v>-0.22883293641349992</v>
      </c>
      <c r="N1725" s="157">
        <v>1</v>
      </c>
      <c r="O1725" s="158">
        <f t="shared" si="80"/>
        <v>0</v>
      </c>
    </row>
    <row r="1726" spans="1:15" ht="16">
      <c r="A1726" s="21" t="s">
        <v>6868</v>
      </c>
      <c r="B1726" s="21" t="s">
        <v>6869</v>
      </c>
      <c r="C1726" s="21" t="s">
        <v>33</v>
      </c>
      <c r="D1726" s="21" t="s">
        <v>314</v>
      </c>
      <c r="E1726" s="21" t="s">
        <v>158</v>
      </c>
      <c r="F1726" s="21" t="s">
        <v>6870</v>
      </c>
      <c r="G1726" s="21" t="s">
        <v>6871</v>
      </c>
      <c r="H1726" s="21" t="s">
        <v>6872</v>
      </c>
      <c r="I1726" s="21" t="s">
        <v>6873</v>
      </c>
      <c r="J1726" s="21" t="s">
        <v>40</v>
      </c>
      <c r="K1726" s="22">
        <v>1.3029999999999999</v>
      </c>
      <c r="L1726" s="22">
        <f t="shared" si="78"/>
        <v>0.85332490711988973</v>
      </c>
      <c r="M1726" s="22">
        <f t="shared" si="79"/>
        <v>-0.22883293641349992</v>
      </c>
      <c r="N1726" s="157">
        <v>1</v>
      </c>
      <c r="O1726" s="158">
        <f t="shared" si="80"/>
        <v>0</v>
      </c>
    </row>
    <row r="1727" spans="1:15" ht="16">
      <c r="A1727" s="2" t="s">
        <v>568</v>
      </c>
      <c r="B1727" s="2" t="s">
        <v>569</v>
      </c>
      <c r="C1727" s="2" t="s">
        <v>33</v>
      </c>
      <c r="D1727" s="2" t="s">
        <v>40</v>
      </c>
      <c r="E1727" s="2" t="s">
        <v>214</v>
      </c>
      <c r="F1727" s="2" t="s">
        <v>570</v>
      </c>
      <c r="G1727" s="2" t="s">
        <v>571</v>
      </c>
      <c r="H1727" s="2" t="s">
        <v>572</v>
      </c>
      <c r="I1727" s="2" t="s">
        <v>573</v>
      </c>
      <c r="J1727" s="2" t="s">
        <v>574</v>
      </c>
      <c r="K1727" s="3">
        <v>1.304</v>
      </c>
      <c r="L1727" s="3">
        <f t="shared" si="78"/>
        <v>0.85397979960424886</v>
      </c>
      <c r="M1727" s="3">
        <f t="shared" si="79"/>
        <v>-0.22772615075055677</v>
      </c>
      <c r="N1727" s="157">
        <v>1</v>
      </c>
      <c r="O1727" s="158">
        <f t="shared" si="80"/>
        <v>0</v>
      </c>
    </row>
    <row r="1728" spans="1:15" ht="16">
      <c r="A1728" s="2" t="s">
        <v>651</v>
      </c>
      <c r="B1728" s="2" t="s">
        <v>652</v>
      </c>
      <c r="C1728" s="2" t="s">
        <v>33</v>
      </c>
      <c r="D1728" s="2" t="s">
        <v>86</v>
      </c>
      <c r="E1728" s="2" t="s">
        <v>151</v>
      </c>
      <c r="F1728" s="2" t="s">
        <v>653</v>
      </c>
      <c r="G1728" s="2" t="s">
        <v>654</v>
      </c>
      <c r="H1728" s="2" t="s">
        <v>655</v>
      </c>
      <c r="I1728" s="2" t="s">
        <v>656</v>
      </c>
      <c r="J1728" s="2" t="s">
        <v>657</v>
      </c>
      <c r="K1728" s="3">
        <v>1.3049999999999999</v>
      </c>
      <c r="L1728" s="3">
        <f t="shared" si="78"/>
        <v>0.85463469208860787</v>
      </c>
      <c r="M1728" s="3">
        <f t="shared" si="79"/>
        <v>-0.22662021352438763</v>
      </c>
      <c r="N1728" s="157">
        <v>0.47523106042944202</v>
      </c>
      <c r="O1728" s="158">
        <f t="shared" si="80"/>
        <v>0.32309518222661149</v>
      </c>
    </row>
    <row r="1729" spans="1:15" hidden="1">
      <c r="A1729" s="2" t="s">
        <v>12727</v>
      </c>
      <c r="B1729" s="2" t="s">
        <v>12726</v>
      </c>
      <c r="C1729" s="2" t="s">
        <v>33</v>
      </c>
      <c r="D1729" s="2" t="s">
        <v>40</v>
      </c>
      <c r="E1729" s="2" t="s">
        <v>1036</v>
      </c>
      <c r="F1729" s="2" t="s">
        <v>8324</v>
      </c>
      <c r="G1729" s="2" t="s">
        <v>12725</v>
      </c>
      <c r="H1729" s="2" t="s">
        <v>12724</v>
      </c>
      <c r="I1729" s="2" t="s">
        <v>12723</v>
      </c>
      <c r="J1729" s="2" t="s">
        <v>40</v>
      </c>
      <c r="K1729" s="3" t="s">
        <v>40</v>
      </c>
      <c r="L1729" s="3" t="e">
        <f t="shared" si="78"/>
        <v>#VALUE!</v>
      </c>
      <c r="M1729" s="3" t="e">
        <f t="shared" si="79"/>
        <v>#VALUE!</v>
      </c>
      <c r="N1729" s="4" t="s">
        <v>40</v>
      </c>
      <c r="O1729" s="5" t="e">
        <f t="shared" si="80"/>
        <v>#VALUE!</v>
      </c>
    </row>
    <row r="1730" spans="1:15" ht="16">
      <c r="A1730" s="21" t="s">
        <v>905</v>
      </c>
      <c r="B1730" s="21" t="s">
        <v>906</v>
      </c>
      <c r="C1730" s="21" t="s">
        <v>33</v>
      </c>
      <c r="D1730" s="21" t="s">
        <v>44</v>
      </c>
      <c r="E1730" s="21" t="s">
        <v>151</v>
      </c>
      <c r="F1730" s="21" t="s">
        <v>907</v>
      </c>
      <c r="G1730" s="21" t="s">
        <v>908</v>
      </c>
      <c r="H1730" s="21" t="s">
        <v>909</v>
      </c>
      <c r="I1730" s="21" t="s">
        <v>910</v>
      </c>
      <c r="J1730" s="21" t="s">
        <v>911</v>
      </c>
      <c r="K1730" s="22">
        <v>1.3049999999999999</v>
      </c>
      <c r="L1730" s="22">
        <f t="shared" ref="L1730:L1793" si="81">K1730/1.526968203</f>
        <v>0.85463469208860787</v>
      </c>
      <c r="M1730" s="22">
        <f t="shared" ref="M1730:M1793" si="82">LOG(L1730, 2)</f>
        <v>-0.22662021352438763</v>
      </c>
      <c r="N1730" s="157">
        <v>1</v>
      </c>
      <c r="O1730" s="158">
        <f t="shared" ref="O1730:O1793" si="83">-LOG10(N1730)</f>
        <v>0</v>
      </c>
    </row>
    <row r="1731" spans="1:15" ht="16">
      <c r="A1731" s="21" t="s">
        <v>1003</v>
      </c>
      <c r="B1731" s="21" t="s">
        <v>1004</v>
      </c>
      <c r="C1731" s="21" t="s">
        <v>132</v>
      </c>
      <c r="D1731" s="21" t="s">
        <v>34</v>
      </c>
      <c r="E1731" s="21" t="s">
        <v>55</v>
      </c>
      <c r="F1731" s="21" t="s">
        <v>1005</v>
      </c>
      <c r="G1731" s="21" t="s">
        <v>1006</v>
      </c>
      <c r="H1731" s="21" t="s">
        <v>1007</v>
      </c>
      <c r="I1731" s="21" t="s">
        <v>1008</v>
      </c>
      <c r="J1731" s="21" t="s">
        <v>40</v>
      </c>
      <c r="K1731" s="22">
        <v>1.3049999999999999</v>
      </c>
      <c r="L1731" s="22">
        <f t="shared" si="81"/>
        <v>0.85463469208860787</v>
      </c>
      <c r="M1731" s="22">
        <f t="shared" si="82"/>
        <v>-0.22662021352438763</v>
      </c>
      <c r="N1731" s="157">
        <v>1</v>
      </c>
      <c r="O1731" s="158">
        <f t="shared" si="83"/>
        <v>0</v>
      </c>
    </row>
    <row r="1732" spans="1:15" ht="16">
      <c r="A1732" s="21" t="s">
        <v>2341</v>
      </c>
      <c r="B1732" s="21" t="s">
        <v>2342</v>
      </c>
      <c r="C1732" s="21" t="s">
        <v>95</v>
      </c>
      <c r="D1732" s="21" t="s">
        <v>991</v>
      </c>
      <c r="E1732" s="21" t="s">
        <v>1058</v>
      </c>
      <c r="F1732" s="21" t="s">
        <v>2343</v>
      </c>
      <c r="G1732" s="21" t="s">
        <v>2344</v>
      </c>
      <c r="H1732" s="21" t="s">
        <v>2345</v>
      </c>
      <c r="I1732" s="21" t="s">
        <v>2346</v>
      </c>
      <c r="J1732" s="21" t="s">
        <v>102</v>
      </c>
      <c r="K1732" s="22">
        <v>1.3049999999999999</v>
      </c>
      <c r="L1732" s="22">
        <f t="shared" si="81"/>
        <v>0.85463469208860787</v>
      </c>
      <c r="M1732" s="22">
        <f t="shared" si="82"/>
        <v>-0.22662021352438763</v>
      </c>
      <c r="N1732" s="157">
        <v>0.109396604455697</v>
      </c>
      <c r="O1732" s="158">
        <f t="shared" si="83"/>
        <v>0.96099615779271219</v>
      </c>
    </row>
    <row r="1733" spans="1:15" ht="16">
      <c r="A1733" s="21" t="s">
        <v>3512</v>
      </c>
      <c r="B1733" s="21" t="s">
        <v>3513</v>
      </c>
      <c r="C1733" s="21" t="s">
        <v>235</v>
      </c>
      <c r="D1733" s="21" t="s">
        <v>314</v>
      </c>
      <c r="E1733" s="21" t="s">
        <v>151</v>
      </c>
      <c r="F1733" s="21" t="s">
        <v>3024</v>
      </c>
      <c r="G1733" s="21" t="s">
        <v>3514</v>
      </c>
      <c r="H1733" s="21" t="s">
        <v>3515</v>
      </c>
      <c r="I1733" s="21" t="s">
        <v>3516</v>
      </c>
      <c r="J1733" s="21" t="s">
        <v>40</v>
      </c>
      <c r="K1733" s="22">
        <v>1.3049999999999999</v>
      </c>
      <c r="L1733" s="22">
        <f t="shared" si="81"/>
        <v>0.85463469208860787</v>
      </c>
      <c r="M1733" s="22">
        <f t="shared" si="82"/>
        <v>-0.22662021352438763</v>
      </c>
      <c r="N1733" s="157">
        <v>1</v>
      </c>
      <c r="O1733" s="158">
        <f t="shared" si="83"/>
        <v>0</v>
      </c>
    </row>
    <row r="1734" spans="1:15" ht="16">
      <c r="A1734" s="21" t="s">
        <v>4183</v>
      </c>
      <c r="B1734" s="21" t="s">
        <v>4184</v>
      </c>
      <c r="C1734" s="21" t="s">
        <v>33</v>
      </c>
      <c r="D1734" s="21" t="s">
        <v>86</v>
      </c>
      <c r="E1734" s="21" t="s">
        <v>151</v>
      </c>
      <c r="F1734" s="21" t="s">
        <v>4185</v>
      </c>
      <c r="G1734" s="21" t="s">
        <v>4186</v>
      </c>
      <c r="H1734" s="21" t="s">
        <v>4187</v>
      </c>
      <c r="I1734" s="21" t="s">
        <v>4188</v>
      </c>
      <c r="J1734" s="21" t="s">
        <v>1953</v>
      </c>
      <c r="K1734" s="22">
        <v>1.3049999999999999</v>
      </c>
      <c r="L1734" s="22">
        <f t="shared" si="81"/>
        <v>0.85463469208860787</v>
      </c>
      <c r="M1734" s="22">
        <f t="shared" si="82"/>
        <v>-0.22662021352438763</v>
      </c>
      <c r="N1734" s="157">
        <v>1</v>
      </c>
      <c r="O1734" s="158">
        <f t="shared" si="83"/>
        <v>0</v>
      </c>
    </row>
    <row r="1735" spans="1:15" hidden="1">
      <c r="A1735" s="2" t="s">
        <v>12717</v>
      </c>
      <c r="B1735" s="2" t="s">
        <v>12716</v>
      </c>
      <c r="C1735" s="2" t="s">
        <v>40</v>
      </c>
      <c r="D1735" s="2" t="s">
        <v>40</v>
      </c>
      <c r="E1735" s="2" t="s">
        <v>40</v>
      </c>
      <c r="F1735" s="2" t="s">
        <v>12715</v>
      </c>
      <c r="G1735" s="2" t="s">
        <v>12714</v>
      </c>
      <c r="H1735" s="2" t="s">
        <v>12713</v>
      </c>
      <c r="I1735" s="2" t="s">
        <v>12712</v>
      </c>
      <c r="J1735" s="2" t="s">
        <v>40</v>
      </c>
      <c r="K1735" s="3" t="s">
        <v>40</v>
      </c>
      <c r="L1735" s="3" t="e">
        <f t="shared" si="81"/>
        <v>#VALUE!</v>
      </c>
      <c r="M1735" s="3" t="e">
        <f t="shared" si="82"/>
        <v>#VALUE!</v>
      </c>
      <c r="N1735" s="4" t="s">
        <v>40</v>
      </c>
      <c r="O1735" s="5" t="e">
        <f t="shared" si="83"/>
        <v>#VALUE!</v>
      </c>
    </row>
    <row r="1736" spans="1:15" ht="16">
      <c r="A1736" s="21" t="s">
        <v>7585</v>
      </c>
      <c r="B1736" s="21" t="s">
        <v>7586</v>
      </c>
      <c r="C1736" s="21" t="s">
        <v>33</v>
      </c>
      <c r="D1736" s="21" t="s">
        <v>314</v>
      </c>
      <c r="E1736" s="21" t="s">
        <v>158</v>
      </c>
      <c r="F1736" s="21" t="s">
        <v>7125</v>
      </c>
      <c r="G1736" s="21" t="s">
        <v>7587</v>
      </c>
      <c r="H1736" s="21" t="s">
        <v>7588</v>
      </c>
      <c r="I1736" s="21" t="s">
        <v>7589</v>
      </c>
      <c r="J1736" s="21" t="s">
        <v>7590</v>
      </c>
      <c r="K1736" s="22">
        <v>1.3049999999999999</v>
      </c>
      <c r="L1736" s="22">
        <f t="shared" si="81"/>
        <v>0.85463469208860787</v>
      </c>
      <c r="M1736" s="22">
        <f t="shared" si="82"/>
        <v>-0.22662021352438763</v>
      </c>
      <c r="N1736" s="157">
        <v>1</v>
      </c>
      <c r="O1736" s="158">
        <f t="shared" si="83"/>
        <v>0</v>
      </c>
    </row>
    <row r="1737" spans="1:15" hidden="1">
      <c r="A1737" s="2" t="s">
        <v>10515</v>
      </c>
      <c r="B1737" s="2" t="s">
        <v>10516</v>
      </c>
      <c r="C1737" s="2" t="s">
        <v>33</v>
      </c>
      <c r="D1737" s="2" t="s">
        <v>314</v>
      </c>
      <c r="E1737" s="2" t="s">
        <v>151</v>
      </c>
      <c r="F1737" s="2" t="s">
        <v>1399</v>
      </c>
      <c r="G1737" s="2" t="s">
        <v>10517</v>
      </c>
      <c r="H1737" s="2" t="s">
        <v>10518</v>
      </c>
      <c r="I1737" s="2" t="s">
        <v>10519</v>
      </c>
      <c r="J1737" s="2" t="s">
        <v>10520</v>
      </c>
      <c r="K1737" s="3" t="s">
        <v>40</v>
      </c>
      <c r="L1737" s="3" t="e">
        <f t="shared" si="81"/>
        <v>#VALUE!</v>
      </c>
      <c r="M1737" s="3" t="e">
        <f t="shared" si="82"/>
        <v>#VALUE!</v>
      </c>
      <c r="N1737" s="4" t="s">
        <v>40</v>
      </c>
      <c r="O1737" s="5" t="e">
        <f t="shared" si="83"/>
        <v>#VALUE!</v>
      </c>
    </row>
    <row r="1738" spans="1:15">
      <c r="A1738" s="21" t="s">
        <v>562</v>
      </c>
      <c r="B1738" s="21" t="s">
        <v>563</v>
      </c>
      <c r="C1738" s="21" t="s">
        <v>33</v>
      </c>
      <c r="D1738" s="21" t="s">
        <v>34</v>
      </c>
      <c r="E1738" s="21" t="s">
        <v>214</v>
      </c>
      <c r="F1738" s="21" t="s">
        <v>564</v>
      </c>
      <c r="G1738" s="21" t="s">
        <v>565</v>
      </c>
      <c r="H1738" s="21" t="s">
        <v>566</v>
      </c>
      <c r="I1738" s="21" t="s">
        <v>567</v>
      </c>
      <c r="J1738" s="21" t="s">
        <v>116</v>
      </c>
      <c r="K1738" s="22">
        <v>1.306</v>
      </c>
      <c r="L1738" s="22">
        <f t="shared" si="81"/>
        <v>0.85528958457296711</v>
      </c>
      <c r="M1738" s="22">
        <f t="shared" si="82"/>
        <v>-0.22551512343520344</v>
      </c>
      <c r="N1738" s="23">
        <v>1.0404566100251499E-3</v>
      </c>
      <c r="O1738" s="24">
        <f t="shared" si="83"/>
        <v>2.9827760263793763</v>
      </c>
    </row>
    <row r="1739" spans="1:15" ht="16">
      <c r="A1739" s="21" t="s">
        <v>4244</v>
      </c>
      <c r="B1739" s="21" t="s">
        <v>4245</v>
      </c>
      <c r="C1739" s="21" t="s">
        <v>1267</v>
      </c>
      <c r="D1739" s="21" t="s">
        <v>34</v>
      </c>
      <c r="E1739" s="21" t="s">
        <v>214</v>
      </c>
      <c r="F1739" s="21" t="s">
        <v>2723</v>
      </c>
      <c r="G1739" s="21" t="s">
        <v>4246</v>
      </c>
      <c r="H1739" s="21" t="s">
        <v>4247</v>
      </c>
      <c r="I1739" s="21" t="s">
        <v>4248</v>
      </c>
      <c r="J1739" s="21" t="s">
        <v>4249</v>
      </c>
      <c r="K1739" s="22">
        <v>1.3069999999999999</v>
      </c>
      <c r="L1739" s="22">
        <f t="shared" si="81"/>
        <v>0.85594447705732613</v>
      </c>
      <c r="M1739" s="22">
        <f t="shared" si="82"/>
        <v>-0.22441087918620109</v>
      </c>
      <c r="N1739" s="157">
        <v>1</v>
      </c>
      <c r="O1739" s="158">
        <f t="shared" si="83"/>
        <v>0</v>
      </c>
    </row>
    <row r="1740" spans="1:15" hidden="1">
      <c r="A1740" s="2" t="s">
        <v>11347</v>
      </c>
      <c r="B1740" s="2" t="s">
        <v>11348</v>
      </c>
      <c r="C1740" s="2" t="s">
        <v>33</v>
      </c>
      <c r="D1740" s="2" t="s">
        <v>40</v>
      </c>
      <c r="E1740" s="2" t="s">
        <v>11349</v>
      </c>
      <c r="F1740" s="2" t="s">
        <v>11350</v>
      </c>
      <c r="G1740" s="2" t="s">
        <v>11351</v>
      </c>
      <c r="H1740" s="2" t="s">
        <v>11352</v>
      </c>
      <c r="I1740" s="2" t="s">
        <v>11353</v>
      </c>
      <c r="J1740" s="2" t="s">
        <v>1251</v>
      </c>
      <c r="K1740" s="3" t="s">
        <v>40</v>
      </c>
      <c r="L1740" s="3" t="e">
        <f t="shared" si="81"/>
        <v>#VALUE!</v>
      </c>
      <c r="M1740" s="3" t="e">
        <f t="shared" si="82"/>
        <v>#VALUE!</v>
      </c>
      <c r="N1740" s="4" t="s">
        <v>40</v>
      </c>
      <c r="O1740" s="5" t="e">
        <f t="shared" si="83"/>
        <v>#VALUE!</v>
      </c>
    </row>
    <row r="1741" spans="1:15" ht="16">
      <c r="A1741" s="21" t="s">
        <v>5142</v>
      </c>
      <c r="B1741" s="21" t="s">
        <v>5143</v>
      </c>
      <c r="C1741" s="21" t="s">
        <v>132</v>
      </c>
      <c r="D1741" s="21" t="s">
        <v>729</v>
      </c>
      <c r="E1741" s="21" t="s">
        <v>5144</v>
      </c>
      <c r="F1741" s="21" t="s">
        <v>5145</v>
      </c>
      <c r="G1741" s="21" t="s">
        <v>5146</v>
      </c>
      <c r="H1741" s="21" t="s">
        <v>5147</v>
      </c>
      <c r="I1741" s="21" t="s">
        <v>5148</v>
      </c>
      <c r="J1741" s="21" t="s">
        <v>102</v>
      </c>
      <c r="K1741" s="22">
        <v>1.3069999999999999</v>
      </c>
      <c r="L1741" s="22">
        <f t="shared" si="81"/>
        <v>0.85594447705732613</v>
      </c>
      <c r="M1741" s="22">
        <f t="shared" si="82"/>
        <v>-0.22441087918620109</v>
      </c>
      <c r="N1741" s="157">
        <v>1</v>
      </c>
      <c r="O1741" s="158">
        <f t="shared" si="83"/>
        <v>0</v>
      </c>
    </row>
    <row r="1742" spans="1:15">
      <c r="A1742" s="21" t="s">
        <v>1534</v>
      </c>
      <c r="B1742" s="21" t="s">
        <v>1535</v>
      </c>
      <c r="C1742" s="21" t="s">
        <v>1536</v>
      </c>
      <c r="D1742" s="21" t="s">
        <v>34</v>
      </c>
      <c r="E1742" s="21" t="s">
        <v>178</v>
      </c>
      <c r="F1742" s="21" t="s">
        <v>1537</v>
      </c>
      <c r="G1742" s="21" t="s">
        <v>1538</v>
      </c>
      <c r="H1742" s="21" t="s">
        <v>40</v>
      </c>
      <c r="I1742" s="21" t="s">
        <v>1539</v>
      </c>
      <c r="J1742" s="21" t="s">
        <v>1540</v>
      </c>
      <c r="K1742" s="22">
        <v>1.3069999999999999</v>
      </c>
      <c r="L1742" s="22">
        <f t="shared" si="81"/>
        <v>0.85594447705732613</v>
      </c>
      <c r="M1742" s="22">
        <f t="shared" si="82"/>
        <v>-0.22441087918620109</v>
      </c>
      <c r="N1742" s="23">
        <v>3.2680078963986302E-5</v>
      </c>
      <c r="O1742" s="24">
        <f t="shared" si="83"/>
        <v>4.4857169027644055</v>
      </c>
    </row>
    <row r="1743" spans="1:15" ht="16">
      <c r="A1743" s="21" t="s">
        <v>2166</v>
      </c>
      <c r="B1743" s="21" t="s">
        <v>2167</v>
      </c>
      <c r="C1743" s="21" t="s">
        <v>33</v>
      </c>
      <c r="D1743" s="21" t="s">
        <v>34</v>
      </c>
      <c r="E1743" s="21" t="s">
        <v>511</v>
      </c>
      <c r="F1743" s="21" t="s">
        <v>2168</v>
      </c>
      <c r="G1743" s="21" t="s">
        <v>2169</v>
      </c>
      <c r="H1743" s="21" t="s">
        <v>2170</v>
      </c>
      <c r="I1743" s="21" t="s">
        <v>2171</v>
      </c>
      <c r="J1743" s="21" t="s">
        <v>1251</v>
      </c>
      <c r="K1743" s="22">
        <v>1.3080000000000001</v>
      </c>
      <c r="L1743" s="22">
        <f t="shared" si="81"/>
        <v>0.85659936954168525</v>
      </c>
      <c r="M1743" s="22">
        <f t="shared" si="82"/>
        <v>-0.2233074794835517</v>
      </c>
      <c r="N1743" s="157">
        <v>0.32016539798917898</v>
      </c>
      <c r="O1743" s="158">
        <f t="shared" si="83"/>
        <v>0.49462560644040038</v>
      </c>
    </row>
    <row r="1744" spans="1:15">
      <c r="A1744" s="21" t="s">
        <v>8612</v>
      </c>
      <c r="B1744" s="21" t="s">
        <v>8613</v>
      </c>
      <c r="C1744" s="21" t="s">
        <v>85</v>
      </c>
      <c r="D1744" s="21" t="s">
        <v>40</v>
      </c>
      <c r="E1744" s="21" t="s">
        <v>1468</v>
      </c>
      <c r="F1744" s="21" t="s">
        <v>8614</v>
      </c>
      <c r="G1744" s="21" t="s">
        <v>8615</v>
      </c>
      <c r="H1744" s="21" t="s">
        <v>8616</v>
      </c>
      <c r="I1744" s="21" t="s">
        <v>8617</v>
      </c>
      <c r="J1744" s="21" t="s">
        <v>40</v>
      </c>
      <c r="K1744" s="22">
        <v>1.3089999999999999</v>
      </c>
      <c r="L1744" s="22">
        <f t="shared" si="81"/>
        <v>0.85725426202604427</v>
      </c>
      <c r="M1744" s="22">
        <f t="shared" si="82"/>
        <v>-0.22220492303639361</v>
      </c>
      <c r="N1744" s="23">
        <v>5.1307053257056597E-3</v>
      </c>
      <c r="O1744" s="24">
        <f t="shared" si="83"/>
        <v>2.2898229276745621</v>
      </c>
    </row>
    <row r="1745" spans="1:15" ht="16">
      <c r="A1745" s="21" t="s">
        <v>3180</v>
      </c>
      <c r="B1745" s="21" t="s">
        <v>3181</v>
      </c>
      <c r="C1745" s="21" t="s">
        <v>33</v>
      </c>
      <c r="D1745" s="21" t="s">
        <v>991</v>
      </c>
      <c r="E1745" s="21" t="s">
        <v>3182</v>
      </c>
      <c r="F1745" s="21" t="s">
        <v>3183</v>
      </c>
      <c r="G1745" s="21" t="s">
        <v>3184</v>
      </c>
      <c r="H1745" s="21" t="s">
        <v>3185</v>
      </c>
      <c r="I1745" s="21" t="s">
        <v>3186</v>
      </c>
      <c r="J1745" s="21" t="s">
        <v>102</v>
      </c>
      <c r="K1745" s="22">
        <v>1.31</v>
      </c>
      <c r="L1745" s="22">
        <f t="shared" si="81"/>
        <v>0.85790915451040339</v>
      </c>
      <c r="M1745" s="22">
        <f t="shared" si="82"/>
        <v>-0.2211032085568217</v>
      </c>
      <c r="N1745" s="157">
        <v>0.97560838070479805</v>
      </c>
      <c r="O1745" s="158">
        <f t="shared" si="83"/>
        <v>1.0724477650829251E-2</v>
      </c>
    </row>
    <row r="1746" spans="1:15" ht="16">
      <c r="A1746" s="21" t="s">
        <v>3856</v>
      </c>
      <c r="B1746" s="21" t="s">
        <v>3857</v>
      </c>
      <c r="C1746" s="21" t="s">
        <v>33</v>
      </c>
      <c r="D1746" s="21" t="s">
        <v>86</v>
      </c>
      <c r="E1746" s="21" t="s">
        <v>151</v>
      </c>
      <c r="F1746" s="21" t="s">
        <v>3858</v>
      </c>
      <c r="G1746" s="21" t="s">
        <v>3859</v>
      </c>
      <c r="H1746" s="21" t="s">
        <v>3860</v>
      </c>
      <c r="I1746" s="21" t="s">
        <v>3861</v>
      </c>
      <c r="J1746" s="21" t="s">
        <v>2694</v>
      </c>
      <c r="K1746" s="22">
        <v>1.31</v>
      </c>
      <c r="L1746" s="22">
        <f t="shared" si="81"/>
        <v>0.85790915451040339</v>
      </c>
      <c r="M1746" s="22">
        <f t="shared" si="82"/>
        <v>-0.2211032085568217</v>
      </c>
      <c r="N1746" s="157">
        <v>1</v>
      </c>
      <c r="O1746" s="158">
        <f t="shared" si="83"/>
        <v>0</v>
      </c>
    </row>
    <row r="1747" spans="1:15" ht="16">
      <c r="A1747" s="21" t="s">
        <v>7293</v>
      </c>
      <c r="B1747" s="21" t="s">
        <v>7294</v>
      </c>
      <c r="C1747" s="21" t="s">
        <v>40</v>
      </c>
      <c r="D1747" s="21" t="s">
        <v>141</v>
      </c>
      <c r="E1747" s="21" t="s">
        <v>40</v>
      </c>
      <c r="F1747" s="21" t="s">
        <v>7295</v>
      </c>
      <c r="G1747" s="21" t="s">
        <v>7296</v>
      </c>
      <c r="H1747" s="21" t="s">
        <v>7297</v>
      </c>
      <c r="I1747" s="21" t="s">
        <v>7298</v>
      </c>
      <c r="J1747" s="21" t="s">
        <v>40</v>
      </c>
      <c r="K1747" s="22">
        <v>1.31</v>
      </c>
      <c r="L1747" s="22">
        <f t="shared" si="81"/>
        <v>0.85790915451040339</v>
      </c>
      <c r="M1747" s="22">
        <f t="shared" si="82"/>
        <v>-0.2211032085568217</v>
      </c>
      <c r="N1747" s="157">
        <v>1</v>
      </c>
      <c r="O1747" s="158">
        <f t="shared" si="83"/>
        <v>0</v>
      </c>
    </row>
    <row r="1748" spans="1:15" ht="16">
      <c r="A1748" s="2" t="s">
        <v>10561</v>
      </c>
      <c r="B1748" s="2" t="s">
        <v>10562</v>
      </c>
      <c r="C1748" s="2" t="s">
        <v>33</v>
      </c>
      <c r="D1748" s="2" t="s">
        <v>314</v>
      </c>
      <c r="E1748" s="2" t="s">
        <v>207</v>
      </c>
      <c r="F1748" s="2" t="s">
        <v>765</v>
      </c>
      <c r="G1748" s="2" t="s">
        <v>10563</v>
      </c>
      <c r="H1748" s="2" t="s">
        <v>40</v>
      </c>
      <c r="I1748" s="2" t="s">
        <v>10564</v>
      </c>
      <c r="J1748" s="2" t="s">
        <v>40</v>
      </c>
      <c r="K1748" s="3">
        <v>1.3109999999999999</v>
      </c>
      <c r="L1748" s="3">
        <f t="shared" si="81"/>
        <v>0.85856404699476241</v>
      </c>
      <c r="M1748" s="3">
        <f t="shared" si="82"/>
        <v>-0.2200023347598799</v>
      </c>
      <c r="N1748" s="157">
        <v>1</v>
      </c>
      <c r="O1748" s="158">
        <f t="shared" si="83"/>
        <v>0</v>
      </c>
    </row>
    <row r="1749" spans="1:15">
      <c r="A1749" s="2" t="s">
        <v>11324</v>
      </c>
      <c r="B1749" s="2" t="s">
        <v>11325</v>
      </c>
      <c r="C1749" s="2" t="s">
        <v>53</v>
      </c>
      <c r="D1749" s="2" t="s">
        <v>40</v>
      </c>
      <c r="E1749" s="2" t="s">
        <v>668</v>
      </c>
      <c r="F1749" s="2" t="s">
        <v>11326</v>
      </c>
      <c r="G1749" s="2" t="s">
        <v>11327</v>
      </c>
      <c r="H1749" s="2" t="s">
        <v>11328</v>
      </c>
      <c r="I1749" s="2" t="s">
        <v>11329</v>
      </c>
      <c r="J1749" s="2" t="s">
        <v>2694</v>
      </c>
      <c r="K1749" s="3">
        <v>1.3109999999999999</v>
      </c>
      <c r="L1749" s="3">
        <f t="shared" si="81"/>
        <v>0.85856404699476241</v>
      </c>
      <c r="M1749" s="3">
        <f t="shared" si="82"/>
        <v>-0.2200023347598799</v>
      </c>
      <c r="N1749" s="4" t="s">
        <v>40</v>
      </c>
      <c r="O1749" s="5" t="e">
        <f t="shared" si="83"/>
        <v>#VALUE!</v>
      </c>
    </row>
    <row r="1750" spans="1:15" ht="16">
      <c r="A1750" s="21" t="s">
        <v>6469</v>
      </c>
      <c r="B1750" s="21" t="s">
        <v>6470</v>
      </c>
      <c r="C1750" s="21" t="s">
        <v>132</v>
      </c>
      <c r="D1750" s="21" t="s">
        <v>141</v>
      </c>
      <c r="E1750" s="21" t="s">
        <v>77</v>
      </c>
      <c r="F1750" s="21" t="s">
        <v>6471</v>
      </c>
      <c r="G1750" s="21" t="s">
        <v>6472</v>
      </c>
      <c r="H1750" s="21" t="s">
        <v>6473</v>
      </c>
      <c r="I1750" s="21" t="s">
        <v>6474</v>
      </c>
      <c r="J1750" s="21" t="s">
        <v>40</v>
      </c>
      <c r="K1750" s="22">
        <v>1.3120000000000001</v>
      </c>
      <c r="L1750" s="22">
        <f t="shared" si="81"/>
        <v>0.85921893947912154</v>
      </c>
      <c r="M1750" s="22">
        <f t="shared" si="82"/>
        <v>-0.21890230036355066</v>
      </c>
      <c r="N1750" s="157">
        <v>1</v>
      </c>
      <c r="O1750" s="158">
        <f t="shared" si="83"/>
        <v>0</v>
      </c>
    </row>
    <row r="1751" spans="1:15" ht="16">
      <c r="A1751" s="21" t="s">
        <v>5538</v>
      </c>
      <c r="B1751" s="21" t="s">
        <v>5539</v>
      </c>
      <c r="C1751" s="21" t="s">
        <v>33</v>
      </c>
      <c r="D1751" s="21" t="s">
        <v>40</v>
      </c>
      <c r="E1751" s="21" t="s">
        <v>151</v>
      </c>
      <c r="F1751" s="21" t="s">
        <v>5473</v>
      </c>
      <c r="G1751" s="21" t="s">
        <v>5540</v>
      </c>
      <c r="H1751" s="21" t="s">
        <v>5541</v>
      </c>
      <c r="I1751" s="21" t="s">
        <v>5542</v>
      </c>
      <c r="J1751" s="21" t="s">
        <v>40</v>
      </c>
      <c r="K1751" s="22">
        <v>1.3140000000000001</v>
      </c>
      <c r="L1751" s="22">
        <f t="shared" si="81"/>
        <v>0.86052872444783979</v>
      </c>
      <c r="M1751" s="22">
        <f t="shared" si="82"/>
        <v>-0.21670474465930462</v>
      </c>
      <c r="N1751" s="157">
        <v>1</v>
      </c>
      <c r="O1751" s="158">
        <f t="shared" si="83"/>
        <v>0</v>
      </c>
    </row>
    <row r="1752" spans="1:15" ht="16">
      <c r="A1752" s="21" t="s">
        <v>4846</v>
      </c>
      <c r="B1752" s="21" t="s">
        <v>4847</v>
      </c>
      <c r="C1752" s="21" t="s">
        <v>2155</v>
      </c>
      <c r="D1752" s="21" t="s">
        <v>141</v>
      </c>
      <c r="E1752" s="21" t="s">
        <v>937</v>
      </c>
      <c r="F1752" s="21" t="s">
        <v>4848</v>
      </c>
      <c r="G1752" s="21" t="s">
        <v>4849</v>
      </c>
      <c r="H1752" s="21" t="s">
        <v>4850</v>
      </c>
      <c r="I1752" s="21" t="s">
        <v>4851</v>
      </c>
      <c r="J1752" s="21" t="s">
        <v>40</v>
      </c>
      <c r="K1752" s="22">
        <v>1.3149999999999999</v>
      </c>
      <c r="L1752" s="22">
        <f t="shared" si="81"/>
        <v>0.8611836169321988</v>
      </c>
      <c r="M1752" s="22">
        <f t="shared" si="82"/>
        <v>-0.21560722080196965</v>
      </c>
      <c r="N1752" s="157">
        <v>1</v>
      </c>
      <c r="O1752" s="158">
        <f t="shared" si="83"/>
        <v>0</v>
      </c>
    </row>
    <row r="1753" spans="1:15" hidden="1">
      <c r="A1753" s="2" t="s">
        <v>12689</v>
      </c>
      <c r="B1753" s="2" t="s">
        <v>12688</v>
      </c>
      <c r="C1753" s="2" t="s">
        <v>186</v>
      </c>
      <c r="D1753" s="2" t="s">
        <v>40</v>
      </c>
      <c r="E1753" s="2" t="s">
        <v>511</v>
      </c>
      <c r="F1753" s="2" t="s">
        <v>10946</v>
      </c>
      <c r="G1753" s="2" t="s">
        <v>12687</v>
      </c>
      <c r="H1753" s="2" t="s">
        <v>12686</v>
      </c>
      <c r="I1753" s="2" t="s">
        <v>12685</v>
      </c>
      <c r="J1753" s="2" t="s">
        <v>10949</v>
      </c>
      <c r="K1753" s="3" t="s">
        <v>40</v>
      </c>
      <c r="L1753" s="3" t="e">
        <f t="shared" si="81"/>
        <v>#VALUE!</v>
      </c>
      <c r="M1753" s="3" t="e">
        <f t="shared" si="82"/>
        <v>#VALUE!</v>
      </c>
      <c r="N1753" s="4" t="s">
        <v>40</v>
      </c>
      <c r="O1753" s="5" t="e">
        <f t="shared" si="83"/>
        <v>#VALUE!</v>
      </c>
    </row>
    <row r="1754" spans="1:15" ht="16">
      <c r="A1754" s="21" t="s">
        <v>5130</v>
      </c>
      <c r="B1754" s="21" t="s">
        <v>5131</v>
      </c>
      <c r="C1754" s="21" t="s">
        <v>33</v>
      </c>
      <c r="D1754" s="21" t="s">
        <v>40</v>
      </c>
      <c r="E1754" s="21" t="s">
        <v>668</v>
      </c>
      <c r="F1754" s="21" t="s">
        <v>5132</v>
      </c>
      <c r="G1754" s="21" t="s">
        <v>5133</v>
      </c>
      <c r="H1754" s="21" t="s">
        <v>5134</v>
      </c>
      <c r="I1754" s="21" t="s">
        <v>5135</v>
      </c>
      <c r="J1754" s="21" t="s">
        <v>40</v>
      </c>
      <c r="K1754" s="22">
        <v>1.3160000000000001</v>
      </c>
      <c r="L1754" s="22">
        <f t="shared" si="81"/>
        <v>0.86183850941655793</v>
      </c>
      <c r="M1754" s="22">
        <f t="shared" si="82"/>
        <v>-0.21451053124639277</v>
      </c>
      <c r="N1754" s="157">
        <v>0.13493429379295099</v>
      </c>
      <c r="O1754" s="158">
        <f t="shared" si="83"/>
        <v>0.86987765957743923</v>
      </c>
    </row>
    <row r="1755" spans="1:15" ht="16">
      <c r="A1755" s="21" t="s">
        <v>5106</v>
      </c>
      <c r="B1755" s="21" t="s">
        <v>5107</v>
      </c>
      <c r="C1755" s="21" t="s">
        <v>33</v>
      </c>
      <c r="D1755" s="21" t="s">
        <v>86</v>
      </c>
      <c r="E1755" s="21" t="s">
        <v>207</v>
      </c>
      <c r="F1755" s="21" t="s">
        <v>1301</v>
      </c>
      <c r="G1755" s="21" t="s">
        <v>5108</v>
      </c>
      <c r="H1755" s="21" t="s">
        <v>5109</v>
      </c>
      <c r="I1755" s="21" t="s">
        <v>5110</v>
      </c>
      <c r="J1755" s="21" t="s">
        <v>3692</v>
      </c>
      <c r="K1755" s="22">
        <v>1.3160000000000001</v>
      </c>
      <c r="L1755" s="22">
        <f t="shared" si="81"/>
        <v>0.86183850941655793</v>
      </c>
      <c r="M1755" s="22">
        <f t="shared" si="82"/>
        <v>-0.21451053124639277</v>
      </c>
      <c r="N1755" s="157">
        <v>1</v>
      </c>
      <c r="O1755" s="158">
        <f t="shared" si="83"/>
        <v>0</v>
      </c>
    </row>
    <row r="1756" spans="1:15" ht="16">
      <c r="A1756" s="21" t="s">
        <v>8939</v>
      </c>
      <c r="B1756" s="21" t="s">
        <v>8940</v>
      </c>
      <c r="C1756" s="21" t="s">
        <v>85</v>
      </c>
      <c r="D1756" s="21" t="s">
        <v>40</v>
      </c>
      <c r="E1756" s="21" t="s">
        <v>8270</v>
      </c>
      <c r="F1756" s="21" t="s">
        <v>8941</v>
      </c>
      <c r="G1756" s="21" t="s">
        <v>8942</v>
      </c>
      <c r="H1756" s="21" t="s">
        <v>40</v>
      </c>
      <c r="I1756" s="21" t="s">
        <v>8943</v>
      </c>
      <c r="J1756" s="21" t="s">
        <v>40</v>
      </c>
      <c r="K1756" s="22">
        <v>1.3160000000000001</v>
      </c>
      <c r="L1756" s="22">
        <f t="shared" si="81"/>
        <v>0.86183850941655793</v>
      </c>
      <c r="M1756" s="22">
        <f t="shared" si="82"/>
        <v>-0.21451053124639277</v>
      </c>
      <c r="N1756" s="157">
        <v>1</v>
      </c>
      <c r="O1756" s="158">
        <f t="shared" si="83"/>
        <v>0</v>
      </c>
    </row>
    <row r="1757" spans="1:15" ht="16">
      <c r="A1757" s="21" t="s">
        <v>5795</v>
      </c>
      <c r="B1757" s="21" t="s">
        <v>5796</v>
      </c>
      <c r="C1757" s="21" t="s">
        <v>85</v>
      </c>
      <c r="D1757" s="21" t="s">
        <v>40</v>
      </c>
      <c r="E1757" s="21" t="s">
        <v>937</v>
      </c>
      <c r="F1757" s="21" t="s">
        <v>2168</v>
      </c>
      <c r="G1757" s="21" t="s">
        <v>5797</v>
      </c>
      <c r="H1757" s="21" t="s">
        <v>5798</v>
      </c>
      <c r="I1757" s="21" t="s">
        <v>5799</v>
      </c>
      <c r="J1757" s="21" t="s">
        <v>40</v>
      </c>
      <c r="K1757" s="22">
        <v>1.3180000000000001</v>
      </c>
      <c r="L1757" s="22">
        <f t="shared" si="81"/>
        <v>0.86314829438527607</v>
      </c>
      <c r="M1757" s="22">
        <f t="shared" si="82"/>
        <v>-0.2123196499735826</v>
      </c>
      <c r="N1757" s="157">
        <v>1</v>
      </c>
      <c r="O1757" s="158">
        <f t="shared" si="83"/>
        <v>0</v>
      </c>
    </row>
    <row r="1758" spans="1:15" ht="16">
      <c r="A1758" s="21" t="s">
        <v>5072</v>
      </c>
      <c r="B1758" s="21" t="s">
        <v>5073</v>
      </c>
      <c r="C1758" s="21" t="s">
        <v>85</v>
      </c>
      <c r="D1758" s="21" t="s">
        <v>40</v>
      </c>
      <c r="E1758" s="21" t="s">
        <v>178</v>
      </c>
      <c r="F1758" s="21" t="s">
        <v>5074</v>
      </c>
      <c r="G1758" s="21" t="s">
        <v>5075</v>
      </c>
      <c r="H1758" s="21" t="s">
        <v>5076</v>
      </c>
      <c r="I1758" s="21" t="s">
        <v>5077</v>
      </c>
      <c r="J1758" s="21" t="s">
        <v>3116</v>
      </c>
      <c r="K1758" s="22">
        <v>1.3180000000000001</v>
      </c>
      <c r="L1758" s="22">
        <f t="shared" si="81"/>
        <v>0.86314829438527607</v>
      </c>
      <c r="M1758" s="22">
        <f t="shared" si="82"/>
        <v>-0.2123196499735826</v>
      </c>
      <c r="N1758" s="157">
        <v>1</v>
      </c>
      <c r="O1758" s="158">
        <f t="shared" si="83"/>
        <v>0</v>
      </c>
    </row>
    <row r="1759" spans="1:15" ht="16">
      <c r="A1759" s="21" t="s">
        <v>8220</v>
      </c>
      <c r="B1759" s="21" t="s">
        <v>8221</v>
      </c>
      <c r="C1759" s="21" t="s">
        <v>40</v>
      </c>
      <c r="D1759" s="21" t="s">
        <v>86</v>
      </c>
      <c r="E1759" s="21" t="s">
        <v>40</v>
      </c>
      <c r="F1759" s="21" t="s">
        <v>8222</v>
      </c>
      <c r="G1759" s="21" t="s">
        <v>8223</v>
      </c>
      <c r="H1759" s="21" t="s">
        <v>8224</v>
      </c>
      <c r="I1759" s="21" t="s">
        <v>8225</v>
      </c>
      <c r="J1759" s="21" t="s">
        <v>40</v>
      </c>
      <c r="K1759" s="22">
        <v>1.3180000000000001</v>
      </c>
      <c r="L1759" s="22">
        <f t="shared" si="81"/>
        <v>0.86314829438527607</v>
      </c>
      <c r="M1759" s="22">
        <f t="shared" si="82"/>
        <v>-0.2123196499735826</v>
      </c>
      <c r="N1759" s="157">
        <v>0.735153156785464</v>
      </c>
      <c r="O1759" s="158">
        <f t="shared" si="83"/>
        <v>0.13362217354484421</v>
      </c>
    </row>
    <row r="1760" spans="1:15" ht="16">
      <c r="A1760" s="21" t="s">
        <v>6739</v>
      </c>
      <c r="B1760" s="21" t="s">
        <v>6740</v>
      </c>
      <c r="C1760" s="21" t="s">
        <v>2930</v>
      </c>
      <c r="D1760" s="21" t="s">
        <v>141</v>
      </c>
      <c r="E1760" s="21" t="s">
        <v>937</v>
      </c>
      <c r="F1760" s="21" t="s">
        <v>6741</v>
      </c>
      <c r="G1760" s="21" t="s">
        <v>6742</v>
      </c>
      <c r="H1760" s="21" t="s">
        <v>6743</v>
      </c>
      <c r="I1760" s="21" t="s">
        <v>6744</v>
      </c>
      <c r="J1760" s="21" t="s">
        <v>40</v>
      </c>
      <c r="K1760" s="22">
        <v>1.319</v>
      </c>
      <c r="L1760" s="22">
        <f t="shared" si="81"/>
        <v>0.86380318686963509</v>
      </c>
      <c r="M1760" s="22">
        <f t="shared" si="82"/>
        <v>-0.21122545573008975</v>
      </c>
      <c r="N1760" s="157">
        <v>1</v>
      </c>
      <c r="O1760" s="158">
        <f t="shared" si="83"/>
        <v>0</v>
      </c>
    </row>
    <row r="1761" spans="1:15" hidden="1">
      <c r="A1761" s="2" t="s">
        <v>11007</v>
      </c>
      <c r="B1761" s="2" t="s">
        <v>11008</v>
      </c>
      <c r="C1761" s="2" t="s">
        <v>33</v>
      </c>
      <c r="D1761" s="2" t="s">
        <v>729</v>
      </c>
      <c r="E1761" s="2" t="s">
        <v>6041</v>
      </c>
      <c r="F1761" s="2" t="s">
        <v>11009</v>
      </c>
      <c r="G1761" s="2" t="s">
        <v>11010</v>
      </c>
      <c r="H1761" s="2" t="s">
        <v>11011</v>
      </c>
      <c r="I1761" s="2" t="s">
        <v>11012</v>
      </c>
      <c r="J1761" s="2" t="s">
        <v>102</v>
      </c>
      <c r="K1761" s="3" t="s">
        <v>40</v>
      </c>
      <c r="L1761" s="3" t="e">
        <f t="shared" si="81"/>
        <v>#VALUE!</v>
      </c>
      <c r="M1761" s="3" t="e">
        <f t="shared" si="82"/>
        <v>#VALUE!</v>
      </c>
      <c r="N1761" s="4" t="s">
        <v>40</v>
      </c>
      <c r="O1761" s="5" t="e">
        <f t="shared" si="83"/>
        <v>#VALUE!</v>
      </c>
    </row>
    <row r="1762" spans="1:15" ht="16">
      <c r="A1762" s="21" t="s">
        <v>4442</v>
      </c>
      <c r="B1762" s="21" t="s">
        <v>4443</v>
      </c>
      <c r="C1762" s="21" t="s">
        <v>33</v>
      </c>
      <c r="D1762" s="21" t="s">
        <v>34</v>
      </c>
      <c r="E1762" s="21" t="s">
        <v>214</v>
      </c>
      <c r="F1762" s="21" t="s">
        <v>4444</v>
      </c>
      <c r="G1762" s="21" t="s">
        <v>4445</v>
      </c>
      <c r="H1762" s="21" t="s">
        <v>4446</v>
      </c>
      <c r="I1762" s="21" t="s">
        <v>4447</v>
      </c>
      <c r="J1762" s="21" t="s">
        <v>3173</v>
      </c>
      <c r="K1762" s="22">
        <v>1.32</v>
      </c>
      <c r="L1762" s="22">
        <f t="shared" si="81"/>
        <v>0.86445807935399432</v>
      </c>
      <c r="M1762" s="22">
        <f t="shared" si="82"/>
        <v>-0.2101320907358184</v>
      </c>
      <c r="N1762" s="157">
        <v>1</v>
      </c>
      <c r="O1762" s="158">
        <f t="shared" si="83"/>
        <v>0</v>
      </c>
    </row>
    <row r="1763" spans="1:15" ht="16">
      <c r="A1763" s="21" t="s">
        <v>6064</v>
      </c>
      <c r="B1763" s="21" t="s">
        <v>6065</v>
      </c>
      <c r="C1763" s="21" t="s">
        <v>40</v>
      </c>
      <c r="D1763" s="21" t="s">
        <v>86</v>
      </c>
      <c r="E1763" s="21" t="s">
        <v>40</v>
      </c>
      <c r="F1763" s="21" t="s">
        <v>6066</v>
      </c>
      <c r="G1763" s="21" t="s">
        <v>6067</v>
      </c>
      <c r="H1763" s="21" t="s">
        <v>6068</v>
      </c>
      <c r="I1763" s="21" t="s">
        <v>6069</v>
      </c>
      <c r="J1763" s="21" t="s">
        <v>40</v>
      </c>
      <c r="K1763" s="22">
        <v>1.32</v>
      </c>
      <c r="L1763" s="22">
        <f t="shared" si="81"/>
        <v>0.86445807935399432</v>
      </c>
      <c r="M1763" s="22">
        <f t="shared" si="82"/>
        <v>-0.2101320907358184</v>
      </c>
      <c r="N1763" s="157">
        <v>1</v>
      </c>
      <c r="O1763" s="158">
        <f t="shared" si="83"/>
        <v>0</v>
      </c>
    </row>
    <row r="1764" spans="1:15" ht="16">
      <c r="A1764" s="21" t="s">
        <v>4459</v>
      </c>
      <c r="B1764" s="21" t="s">
        <v>4460</v>
      </c>
      <c r="C1764" s="21" t="s">
        <v>33</v>
      </c>
      <c r="D1764" s="21" t="s">
        <v>86</v>
      </c>
      <c r="E1764" s="21" t="s">
        <v>158</v>
      </c>
      <c r="F1764" s="21" t="s">
        <v>4461</v>
      </c>
      <c r="G1764" s="21" t="s">
        <v>4462</v>
      </c>
      <c r="H1764" s="21" t="s">
        <v>4463</v>
      </c>
      <c r="I1764" s="21" t="s">
        <v>4464</v>
      </c>
      <c r="J1764" s="21" t="s">
        <v>40</v>
      </c>
      <c r="K1764" s="22">
        <v>1.321</v>
      </c>
      <c r="L1764" s="22">
        <f t="shared" si="81"/>
        <v>0.86511297183835334</v>
      </c>
      <c r="M1764" s="22">
        <f t="shared" si="82"/>
        <v>-0.2090395537348067</v>
      </c>
      <c r="N1764" s="157">
        <v>1</v>
      </c>
      <c r="O1764" s="158">
        <f t="shared" si="83"/>
        <v>0</v>
      </c>
    </row>
    <row r="1765" spans="1:15" ht="16">
      <c r="A1765" s="21" t="s">
        <v>7675</v>
      </c>
      <c r="B1765" s="21" t="s">
        <v>7676</v>
      </c>
      <c r="C1765" s="21" t="s">
        <v>7677</v>
      </c>
      <c r="D1765" s="21" t="s">
        <v>141</v>
      </c>
      <c r="E1765" s="21" t="s">
        <v>5486</v>
      </c>
      <c r="F1765" s="21" t="s">
        <v>7678</v>
      </c>
      <c r="G1765" s="21" t="s">
        <v>7679</v>
      </c>
      <c r="H1765" s="21" t="s">
        <v>7680</v>
      </c>
      <c r="I1765" s="21" t="s">
        <v>7681</v>
      </c>
      <c r="J1765" s="21" t="s">
        <v>40</v>
      </c>
      <c r="K1765" s="22">
        <v>1.3220000000000001</v>
      </c>
      <c r="L1765" s="22">
        <f t="shared" si="81"/>
        <v>0.86576786432271247</v>
      </c>
      <c r="M1765" s="22">
        <f t="shared" si="82"/>
        <v>-0.2079478434739426</v>
      </c>
      <c r="N1765" s="157">
        <v>1</v>
      </c>
      <c r="O1765" s="158">
        <f t="shared" si="83"/>
        <v>0</v>
      </c>
    </row>
    <row r="1766" spans="1:15" ht="16">
      <c r="A1766" s="2" t="s">
        <v>426</v>
      </c>
      <c r="B1766" s="2" t="s">
        <v>427</v>
      </c>
      <c r="C1766" s="2" t="s">
        <v>33</v>
      </c>
      <c r="D1766" s="2" t="s">
        <v>86</v>
      </c>
      <c r="E1766" s="2" t="s">
        <v>151</v>
      </c>
      <c r="F1766" s="2" t="s">
        <v>428</v>
      </c>
      <c r="G1766" s="2" t="s">
        <v>429</v>
      </c>
      <c r="H1766" s="2" t="s">
        <v>430</v>
      </c>
      <c r="I1766" s="2" t="s">
        <v>431</v>
      </c>
      <c r="J1766" s="2" t="s">
        <v>432</v>
      </c>
      <c r="K1766" s="3">
        <v>1.323</v>
      </c>
      <c r="L1766" s="3">
        <f t="shared" si="81"/>
        <v>0.86642275680707148</v>
      </c>
      <c r="M1766" s="3">
        <f t="shared" si="82"/>
        <v>-0.20685695870295762</v>
      </c>
      <c r="N1766" s="157">
        <v>5.4943369530475003E-2</v>
      </c>
      <c r="O1766" s="158">
        <f t="shared" si="83"/>
        <v>1.2600847099751813</v>
      </c>
    </row>
    <row r="1767" spans="1:15" ht="16">
      <c r="A1767" s="21" t="s">
        <v>4972</v>
      </c>
      <c r="B1767" s="21" t="s">
        <v>4973</v>
      </c>
      <c r="C1767" s="21" t="s">
        <v>1267</v>
      </c>
      <c r="D1767" s="21" t="s">
        <v>34</v>
      </c>
      <c r="E1767" s="21" t="s">
        <v>214</v>
      </c>
      <c r="F1767" s="21" t="s">
        <v>4974</v>
      </c>
      <c r="G1767" s="21" t="s">
        <v>4975</v>
      </c>
      <c r="H1767" s="21" t="s">
        <v>4976</v>
      </c>
      <c r="I1767" s="21" t="s">
        <v>4977</v>
      </c>
      <c r="J1767" s="21" t="s">
        <v>1357</v>
      </c>
      <c r="K1767" s="22">
        <v>1.323</v>
      </c>
      <c r="L1767" s="22">
        <f t="shared" si="81"/>
        <v>0.86642275680707148</v>
      </c>
      <c r="M1767" s="22">
        <f t="shared" si="82"/>
        <v>-0.20685695870295762</v>
      </c>
      <c r="N1767" s="157">
        <v>1</v>
      </c>
      <c r="O1767" s="158">
        <f t="shared" si="83"/>
        <v>0</v>
      </c>
    </row>
    <row r="1768" spans="1:15" ht="16">
      <c r="A1768" s="21" t="s">
        <v>6916</v>
      </c>
      <c r="B1768" s="21" t="s">
        <v>6917</v>
      </c>
      <c r="C1768" s="21" t="s">
        <v>33</v>
      </c>
      <c r="D1768" s="21" t="s">
        <v>314</v>
      </c>
      <c r="E1768" s="21" t="s">
        <v>151</v>
      </c>
      <c r="F1768" s="21" t="s">
        <v>6918</v>
      </c>
      <c r="G1768" s="21" t="s">
        <v>6919</v>
      </c>
      <c r="H1768" s="21" t="s">
        <v>6920</v>
      </c>
      <c r="I1768" s="21" t="s">
        <v>6921</v>
      </c>
      <c r="J1768" s="21" t="s">
        <v>40</v>
      </c>
      <c r="K1768" s="22">
        <v>1.323</v>
      </c>
      <c r="L1768" s="22">
        <f t="shared" si="81"/>
        <v>0.86642275680707148</v>
      </c>
      <c r="M1768" s="22">
        <f t="shared" si="82"/>
        <v>-0.20685695870295762</v>
      </c>
      <c r="N1768" s="157">
        <v>1</v>
      </c>
      <c r="O1768" s="158">
        <f t="shared" si="83"/>
        <v>0</v>
      </c>
    </row>
    <row r="1769" spans="1:15">
      <c r="A1769" s="21" t="s">
        <v>10244</v>
      </c>
      <c r="B1769" s="21" t="s">
        <v>10245</v>
      </c>
      <c r="C1769" s="21" t="s">
        <v>140</v>
      </c>
      <c r="D1769" s="21" t="s">
        <v>141</v>
      </c>
      <c r="E1769" s="21" t="s">
        <v>336</v>
      </c>
      <c r="F1769" s="21" t="s">
        <v>10246</v>
      </c>
      <c r="G1769" s="21" t="s">
        <v>10247</v>
      </c>
      <c r="H1769" s="21" t="s">
        <v>10248</v>
      </c>
      <c r="I1769" s="21" t="s">
        <v>10249</v>
      </c>
      <c r="J1769" s="21" t="s">
        <v>1180</v>
      </c>
      <c r="K1769" s="22">
        <v>1.323</v>
      </c>
      <c r="L1769" s="22">
        <f t="shared" si="81"/>
        <v>0.86642275680707148</v>
      </c>
      <c r="M1769" s="22">
        <f t="shared" si="82"/>
        <v>-0.20685695870295762</v>
      </c>
      <c r="N1769" s="23">
        <v>2.9564983983577799E-2</v>
      </c>
      <c r="O1769" s="24">
        <f t="shared" si="83"/>
        <v>1.5292223519378561</v>
      </c>
    </row>
    <row r="1770" spans="1:15" ht="16">
      <c r="A1770" s="21" t="s">
        <v>7597</v>
      </c>
      <c r="B1770" s="21" t="s">
        <v>7598</v>
      </c>
      <c r="C1770" s="21" t="s">
        <v>921</v>
      </c>
      <c r="D1770" s="21" t="s">
        <v>141</v>
      </c>
      <c r="E1770" s="21" t="s">
        <v>7599</v>
      </c>
      <c r="F1770" s="21" t="s">
        <v>7600</v>
      </c>
      <c r="G1770" s="21" t="s">
        <v>7601</v>
      </c>
      <c r="H1770" s="21" t="s">
        <v>7602</v>
      </c>
      <c r="I1770" s="21" t="s">
        <v>7603</v>
      </c>
      <c r="J1770" s="21" t="s">
        <v>40</v>
      </c>
      <c r="K1770" s="22">
        <v>1.3240000000000001</v>
      </c>
      <c r="L1770" s="22">
        <f t="shared" si="81"/>
        <v>0.86707764929143061</v>
      </c>
      <c r="M1770" s="22">
        <f t="shared" si="82"/>
        <v>-0.2057668981744166</v>
      </c>
      <c r="N1770" s="157">
        <v>1</v>
      </c>
      <c r="O1770" s="158">
        <f t="shared" si="83"/>
        <v>0</v>
      </c>
    </row>
    <row r="1771" spans="1:15" ht="16">
      <c r="A1771" s="21" t="s">
        <v>9693</v>
      </c>
      <c r="B1771" s="21" t="s">
        <v>9694</v>
      </c>
      <c r="C1771" s="21" t="s">
        <v>53</v>
      </c>
      <c r="D1771" s="21" t="s">
        <v>40</v>
      </c>
      <c r="E1771" s="21" t="s">
        <v>511</v>
      </c>
      <c r="F1771" s="21" t="s">
        <v>8465</v>
      </c>
      <c r="G1771" s="21" t="s">
        <v>9695</v>
      </c>
      <c r="H1771" s="21" t="s">
        <v>9696</v>
      </c>
      <c r="I1771" s="21" t="s">
        <v>9697</v>
      </c>
      <c r="J1771" s="21" t="s">
        <v>4539</v>
      </c>
      <c r="K1771" s="22">
        <v>1.3240000000000001</v>
      </c>
      <c r="L1771" s="22">
        <f t="shared" si="81"/>
        <v>0.86707764929143061</v>
      </c>
      <c r="M1771" s="22">
        <f t="shared" si="82"/>
        <v>-0.2057668981744166</v>
      </c>
      <c r="N1771" s="157">
        <v>1</v>
      </c>
      <c r="O1771" s="158">
        <f t="shared" si="83"/>
        <v>0</v>
      </c>
    </row>
    <row r="1772" spans="1:15" ht="16">
      <c r="A1772" s="21" t="s">
        <v>9296</v>
      </c>
      <c r="B1772" s="21" t="s">
        <v>9297</v>
      </c>
      <c r="C1772" s="21" t="s">
        <v>5376</v>
      </c>
      <c r="D1772" s="21" t="s">
        <v>141</v>
      </c>
      <c r="E1772" s="21" t="s">
        <v>336</v>
      </c>
      <c r="F1772" s="21" t="s">
        <v>9298</v>
      </c>
      <c r="G1772" s="21" t="s">
        <v>9299</v>
      </c>
      <c r="H1772" s="21" t="s">
        <v>9300</v>
      </c>
      <c r="I1772" s="21" t="s">
        <v>9301</v>
      </c>
      <c r="J1772" s="21" t="s">
        <v>40</v>
      </c>
      <c r="K1772" s="22">
        <v>1.325</v>
      </c>
      <c r="L1772" s="22">
        <f t="shared" si="81"/>
        <v>0.86773254177578962</v>
      </c>
      <c r="M1772" s="22">
        <f t="shared" si="82"/>
        <v>-0.20467766064371054</v>
      </c>
      <c r="N1772" s="157">
        <v>1</v>
      </c>
      <c r="O1772" s="158">
        <f t="shared" si="83"/>
        <v>0</v>
      </c>
    </row>
    <row r="1773" spans="1:15" ht="16">
      <c r="A1773" s="21" t="s">
        <v>4757</v>
      </c>
      <c r="B1773" s="21" t="s">
        <v>4758</v>
      </c>
      <c r="C1773" s="21" t="s">
        <v>33</v>
      </c>
      <c r="D1773" s="21" t="s">
        <v>40</v>
      </c>
      <c r="E1773" s="21" t="s">
        <v>158</v>
      </c>
      <c r="F1773" s="21" t="s">
        <v>4759</v>
      </c>
      <c r="G1773" s="21" t="s">
        <v>4760</v>
      </c>
      <c r="H1773" s="21" t="s">
        <v>4761</v>
      </c>
      <c r="I1773" s="21" t="s">
        <v>4762</v>
      </c>
      <c r="J1773" s="21" t="s">
        <v>40</v>
      </c>
      <c r="K1773" s="22">
        <v>1.3260000000000001</v>
      </c>
      <c r="L1773" s="22">
        <f t="shared" si="81"/>
        <v>0.86838743426014875</v>
      </c>
      <c r="M1773" s="22">
        <f t="shared" si="82"/>
        <v>-0.20358924486904661</v>
      </c>
      <c r="N1773" s="157">
        <v>1</v>
      </c>
      <c r="O1773" s="158">
        <f t="shared" si="83"/>
        <v>0</v>
      </c>
    </row>
    <row r="1774" spans="1:15" hidden="1">
      <c r="A1774" s="2" t="s">
        <v>9186</v>
      </c>
      <c r="B1774" s="2" t="s">
        <v>9187</v>
      </c>
      <c r="C1774" s="2" t="s">
        <v>33</v>
      </c>
      <c r="D1774" s="2" t="s">
        <v>34</v>
      </c>
      <c r="E1774" s="2" t="s">
        <v>158</v>
      </c>
      <c r="F1774" s="2" t="s">
        <v>9188</v>
      </c>
      <c r="G1774" s="2" t="s">
        <v>9189</v>
      </c>
      <c r="H1774" s="2" t="s">
        <v>9190</v>
      </c>
      <c r="I1774" s="2" t="s">
        <v>9191</v>
      </c>
      <c r="J1774" s="2" t="s">
        <v>40</v>
      </c>
      <c r="K1774" s="3" t="s">
        <v>40</v>
      </c>
      <c r="L1774" s="3" t="e">
        <f t="shared" si="81"/>
        <v>#VALUE!</v>
      </c>
      <c r="M1774" s="3" t="e">
        <f t="shared" si="82"/>
        <v>#VALUE!</v>
      </c>
      <c r="N1774" s="4" t="s">
        <v>40</v>
      </c>
      <c r="O1774" s="5" t="e">
        <f t="shared" si="83"/>
        <v>#VALUE!</v>
      </c>
    </row>
    <row r="1775" spans="1:15">
      <c r="A1775" s="21" t="s">
        <v>1181</v>
      </c>
      <c r="B1775" s="21" t="s">
        <v>1182</v>
      </c>
      <c r="C1775" s="21" t="s">
        <v>33</v>
      </c>
      <c r="D1775" s="21" t="s">
        <v>991</v>
      </c>
      <c r="E1775" s="21" t="s">
        <v>992</v>
      </c>
      <c r="F1775" s="21" t="s">
        <v>1183</v>
      </c>
      <c r="G1775" s="21" t="s">
        <v>1184</v>
      </c>
      <c r="H1775" s="21" t="s">
        <v>40</v>
      </c>
      <c r="I1775" s="21" t="s">
        <v>1185</v>
      </c>
      <c r="J1775" s="21" t="s">
        <v>102</v>
      </c>
      <c r="K1775" s="22">
        <v>1.327</v>
      </c>
      <c r="L1775" s="22">
        <f t="shared" si="81"/>
        <v>0.86904232674450776</v>
      </c>
      <c r="M1775" s="22">
        <f t="shared" si="82"/>
        <v>-0.20250164961144113</v>
      </c>
      <c r="N1775" s="23">
        <v>1.9790603869293999E-3</v>
      </c>
      <c r="O1775" s="24">
        <f t="shared" si="83"/>
        <v>2.703540953994664</v>
      </c>
    </row>
    <row r="1776" spans="1:15" hidden="1">
      <c r="A1776" s="2" t="s">
        <v>12666</v>
      </c>
      <c r="B1776" s="2" t="s">
        <v>12665</v>
      </c>
      <c r="C1776" s="2" t="s">
        <v>33</v>
      </c>
      <c r="D1776" s="2" t="s">
        <v>314</v>
      </c>
      <c r="E1776" s="2" t="s">
        <v>214</v>
      </c>
      <c r="F1776" s="2" t="s">
        <v>12664</v>
      </c>
      <c r="G1776" s="2" t="s">
        <v>12663</v>
      </c>
      <c r="H1776" s="2" t="s">
        <v>12662</v>
      </c>
      <c r="I1776" s="2" t="s">
        <v>12661</v>
      </c>
      <c r="J1776" s="2" t="s">
        <v>40</v>
      </c>
      <c r="K1776" s="3" t="s">
        <v>40</v>
      </c>
      <c r="L1776" s="3" t="e">
        <f t="shared" si="81"/>
        <v>#VALUE!</v>
      </c>
      <c r="M1776" s="3" t="e">
        <f t="shared" si="82"/>
        <v>#VALUE!</v>
      </c>
      <c r="N1776" s="4" t="s">
        <v>40</v>
      </c>
      <c r="O1776" s="5" t="e">
        <f t="shared" si="83"/>
        <v>#VALUE!</v>
      </c>
    </row>
    <row r="1777" spans="1:15" hidden="1">
      <c r="A1777" s="2" t="s">
        <v>11210</v>
      </c>
      <c r="B1777" s="2" t="s">
        <v>11211</v>
      </c>
      <c r="C1777" s="2" t="s">
        <v>132</v>
      </c>
      <c r="D1777" s="2" t="s">
        <v>141</v>
      </c>
      <c r="E1777" s="2" t="s">
        <v>511</v>
      </c>
      <c r="F1777" s="2" t="s">
        <v>11212</v>
      </c>
      <c r="G1777" s="2" t="s">
        <v>11213</v>
      </c>
      <c r="H1777" s="2" t="s">
        <v>11214</v>
      </c>
      <c r="I1777" s="2" t="s">
        <v>11215</v>
      </c>
      <c r="J1777" s="2" t="s">
        <v>40</v>
      </c>
      <c r="K1777" s="3" t="s">
        <v>40</v>
      </c>
      <c r="L1777" s="3" t="e">
        <f t="shared" si="81"/>
        <v>#VALUE!</v>
      </c>
      <c r="M1777" s="3" t="e">
        <f t="shared" si="82"/>
        <v>#VALUE!</v>
      </c>
      <c r="N1777" s="4" t="s">
        <v>40</v>
      </c>
      <c r="O1777" s="5" t="e">
        <f t="shared" si="83"/>
        <v>#VALUE!</v>
      </c>
    </row>
    <row r="1778" spans="1:15">
      <c r="A1778" s="21" t="s">
        <v>3453</v>
      </c>
      <c r="B1778" s="21" t="s">
        <v>3454</v>
      </c>
      <c r="C1778" s="21" t="s">
        <v>965</v>
      </c>
      <c r="D1778" s="21" t="s">
        <v>34</v>
      </c>
      <c r="E1778" s="21" t="s">
        <v>1468</v>
      </c>
      <c r="F1778" s="21" t="s">
        <v>3455</v>
      </c>
      <c r="G1778" s="21" t="s">
        <v>3456</v>
      </c>
      <c r="H1778" s="21" t="s">
        <v>3457</v>
      </c>
      <c r="I1778" s="21" t="s">
        <v>3458</v>
      </c>
      <c r="J1778" s="21" t="s">
        <v>40</v>
      </c>
      <c r="K1778" s="22">
        <v>1.327</v>
      </c>
      <c r="L1778" s="22">
        <f t="shared" si="81"/>
        <v>0.86904232674450776</v>
      </c>
      <c r="M1778" s="22">
        <f t="shared" si="82"/>
        <v>-0.20250164961144113</v>
      </c>
      <c r="N1778" s="23">
        <v>1.9654700055536E-2</v>
      </c>
      <c r="O1778" s="24">
        <f t="shared" si="83"/>
        <v>1.7065335794307426</v>
      </c>
    </row>
    <row r="1779" spans="1:15" hidden="1">
      <c r="A1779" s="2" t="s">
        <v>9620</v>
      </c>
      <c r="B1779" s="2" t="s">
        <v>9621</v>
      </c>
      <c r="C1779" s="2" t="s">
        <v>832</v>
      </c>
      <c r="D1779" s="2" t="s">
        <v>40</v>
      </c>
      <c r="E1779" s="2" t="s">
        <v>937</v>
      </c>
      <c r="F1779" s="2" t="s">
        <v>40</v>
      </c>
      <c r="G1779" s="2" t="s">
        <v>9622</v>
      </c>
      <c r="H1779" s="2" t="s">
        <v>9623</v>
      </c>
      <c r="I1779" s="2" t="s">
        <v>9624</v>
      </c>
      <c r="J1779" s="2" t="s">
        <v>40</v>
      </c>
      <c r="K1779" s="3" t="s">
        <v>40</v>
      </c>
      <c r="L1779" s="3" t="e">
        <f t="shared" si="81"/>
        <v>#VALUE!</v>
      </c>
      <c r="M1779" s="3" t="e">
        <f t="shared" si="82"/>
        <v>#VALUE!</v>
      </c>
      <c r="N1779" s="4" t="s">
        <v>40</v>
      </c>
      <c r="O1779" s="5" t="e">
        <f t="shared" si="83"/>
        <v>#VALUE!</v>
      </c>
    </row>
    <row r="1780" spans="1:15" ht="16">
      <c r="A1780" s="21" t="s">
        <v>8149</v>
      </c>
      <c r="B1780" s="21" t="s">
        <v>8150</v>
      </c>
      <c r="C1780" s="21" t="s">
        <v>33</v>
      </c>
      <c r="D1780" s="21" t="s">
        <v>40</v>
      </c>
      <c r="E1780" s="21" t="s">
        <v>511</v>
      </c>
      <c r="F1780" s="21" t="s">
        <v>8151</v>
      </c>
      <c r="G1780" s="21" t="s">
        <v>8152</v>
      </c>
      <c r="H1780" s="21" t="s">
        <v>8153</v>
      </c>
      <c r="I1780" s="21" t="s">
        <v>8154</v>
      </c>
      <c r="J1780" s="21" t="s">
        <v>4010</v>
      </c>
      <c r="K1780" s="22">
        <v>1.3280000000000001</v>
      </c>
      <c r="L1780" s="22">
        <f t="shared" si="81"/>
        <v>0.869697219228867</v>
      </c>
      <c r="M1780" s="22">
        <f t="shared" si="82"/>
        <v>-0.20141487363470947</v>
      </c>
      <c r="N1780" s="157">
        <v>1</v>
      </c>
      <c r="O1780" s="158">
        <f t="shared" si="83"/>
        <v>0</v>
      </c>
    </row>
    <row r="1781" spans="1:15" hidden="1">
      <c r="A1781" s="2" t="s">
        <v>9870</v>
      </c>
      <c r="B1781" s="2" t="s">
        <v>9871</v>
      </c>
      <c r="C1781" s="2" t="s">
        <v>3225</v>
      </c>
      <c r="D1781" s="2" t="s">
        <v>40</v>
      </c>
      <c r="E1781" s="2" t="s">
        <v>1314</v>
      </c>
      <c r="F1781" s="2" t="s">
        <v>9872</v>
      </c>
      <c r="G1781" s="2" t="s">
        <v>9873</v>
      </c>
      <c r="H1781" s="2" t="s">
        <v>9874</v>
      </c>
      <c r="I1781" s="2" t="s">
        <v>9875</v>
      </c>
      <c r="J1781" s="2" t="s">
        <v>40</v>
      </c>
      <c r="K1781" s="3" t="s">
        <v>40</v>
      </c>
      <c r="L1781" s="3" t="e">
        <f t="shared" si="81"/>
        <v>#VALUE!</v>
      </c>
      <c r="M1781" s="3" t="e">
        <f t="shared" si="82"/>
        <v>#VALUE!</v>
      </c>
      <c r="N1781" s="4" t="s">
        <v>40</v>
      </c>
      <c r="O1781" s="5" t="e">
        <f t="shared" si="83"/>
        <v>#VALUE!</v>
      </c>
    </row>
    <row r="1782" spans="1:15">
      <c r="A1782" s="21" t="s">
        <v>1655</v>
      </c>
      <c r="B1782" s="21" t="s">
        <v>1656</v>
      </c>
      <c r="C1782" s="21" t="s">
        <v>832</v>
      </c>
      <c r="D1782" s="21" t="s">
        <v>141</v>
      </c>
      <c r="E1782" s="21" t="s">
        <v>40</v>
      </c>
      <c r="F1782" s="21" t="s">
        <v>1657</v>
      </c>
      <c r="G1782" s="21" t="s">
        <v>1658</v>
      </c>
      <c r="H1782" s="21" t="s">
        <v>1659</v>
      </c>
      <c r="I1782" s="21" t="s">
        <v>1660</v>
      </c>
      <c r="J1782" s="21" t="s">
        <v>40</v>
      </c>
      <c r="K1782" s="22">
        <v>1.329</v>
      </c>
      <c r="L1782" s="22">
        <f t="shared" si="81"/>
        <v>0.87035211171322602</v>
      </c>
      <c r="M1782" s="22">
        <f t="shared" si="82"/>
        <v>-0.20032891570545985</v>
      </c>
      <c r="N1782" s="23">
        <v>1.35888803135017E-2</v>
      </c>
      <c r="O1782" s="24">
        <f t="shared" si="83"/>
        <v>1.8668163264684572</v>
      </c>
    </row>
    <row r="1783" spans="1:15">
      <c r="A1783" s="2" t="s">
        <v>12398</v>
      </c>
      <c r="B1783" s="2" t="s">
        <v>12397</v>
      </c>
      <c r="C1783" s="2" t="s">
        <v>33</v>
      </c>
      <c r="D1783" s="2" t="s">
        <v>40</v>
      </c>
      <c r="E1783" s="2" t="s">
        <v>158</v>
      </c>
      <c r="F1783" s="2" t="s">
        <v>9427</v>
      </c>
      <c r="G1783" s="2" t="s">
        <v>12396</v>
      </c>
      <c r="H1783" s="2" t="s">
        <v>12395</v>
      </c>
      <c r="I1783" s="2" t="s">
        <v>12394</v>
      </c>
      <c r="J1783" s="2" t="s">
        <v>3569</v>
      </c>
      <c r="K1783" s="3">
        <v>1.329</v>
      </c>
      <c r="L1783" s="3">
        <f t="shared" si="81"/>
        <v>0.87035211171322602</v>
      </c>
      <c r="M1783" s="3">
        <f t="shared" si="82"/>
        <v>-0.20032891570545985</v>
      </c>
      <c r="N1783" s="4" t="s">
        <v>40</v>
      </c>
      <c r="O1783" s="5" t="e">
        <f t="shared" si="83"/>
        <v>#VALUE!</v>
      </c>
    </row>
    <row r="1784" spans="1:15" ht="16">
      <c r="A1784" s="21" t="s">
        <v>4141</v>
      </c>
      <c r="B1784" s="21" t="s">
        <v>4142</v>
      </c>
      <c r="C1784" s="21" t="s">
        <v>33</v>
      </c>
      <c r="D1784" s="21" t="s">
        <v>34</v>
      </c>
      <c r="E1784" s="21" t="s">
        <v>158</v>
      </c>
      <c r="F1784" s="21" t="s">
        <v>4143</v>
      </c>
      <c r="G1784" s="21" t="s">
        <v>4144</v>
      </c>
      <c r="H1784" s="21" t="s">
        <v>4145</v>
      </c>
      <c r="I1784" s="21" t="s">
        <v>4146</v>
      </c>
      <c r="J1784" s="21" t="s">
        <v>40</v>
      </c>
      <c r="K1784" s="22">
        <v>1.333</v>
      </c>
      <c r="L1784" s="22">
        <f t="shared" si="81"/>
        <v>0.8729716816506623</v>
      </c>
      <c r="M1784" s="22">
        <f t="shared" si="82"/>
        <v>-0.19599323989266129</v>
      </c>
      <c r="N1784" s="157">
        <v>0.50714829960559604</v>
      </c>
      <c r="O1784" s="158">
        <f t="shared" si="83"/>
        <v>0.29486502630226996</v>
      </c>
    </row>
    <row r="1785" spans="1:15" ht="16">
      <c r="A1785" s="21" t="s">
        <v>11885</v>
      </c>
      <c r="B1785" s="21" t="s">
        <v>11886</v>
      </c>
      <c r="C1785" s="21" t="s">
        <v>33</v>
      </c>
      <c r="D1785" s="21" t="s">
        <v>34</v>
      </c>
      <c r="E1785" s="21" t="s">
        <v>511</v>
      </c>
      <c r="F1785" s="21" t="s">
        <v>3145</v>
      </c>
      <c r="G1785" s="21" t="s">
        <v>11887</v>
      </c>
      <c r="H1785" s="21" t="s">
        <v>11888</v>
      </c>
      <c r="I1785" s="21" t="s">
        <v>11889</v>
      </c>
      <c r="J1785" s="21" t="s">
        <v>469</v>
      </c>
      <c r="K1785" s="22">
        <v>1.333</v>
      </c>
      <c r="L1785" s="22">
        <f t="shared" si="81"/>
        <v>0.8729716816506623</v>
      </c>
      <c r="M1785" s="22">
        <f t="shared" si="82"/>
        <v>-0.19599323989266129</v>
      </c>
      <c r="N1785" s="157">
        <v>6.9178779154619202E-2</v>
      </c>
      <c r="O1785" s="158">
        <f t="shared" si="83"/>
        <v>1.1600271065467307</v>
      </c>
    </row>
    <row r="1786" spans="1:15">
      <c r="A1786" s="2" t="s">
        <v>12499</v>
      </c>
      <c r="B1786" s="2" t="s">
        <v>12498</v>
      </c>
      <c r="C1786" s="2" t="s">
        <v>40</v>
      </c>
      <c r="D1786" s="2" t="s">
        <v>40</v>
      </c>
      <c r="E1786" s="2" t="s">
        <v>937</v>
      </c>
      <c r="F1786" s="2" t="s">
        <v>12497</v>
      </c>
      <c r="G1786" s="2" t="s">
        <v>12496</v>
      </c>
      <c r="H1786" s="2" t="s">
        <v>12495</v>
      </c>
      <c r="I1786" s="2" t="s">
        <v>12494</v>
      </c>
      <c r="J1786" s="2" t="s">
        <v>40</v>
      </c>
      <c r="K1786" s="3">
        <v>1.333</v>
      </c>
      <c r="L1786" s="3">
        <f t="shared" si="81"/>
        <v>0.8729716816506623</v>
      </c>
      <c r="M1786" s="3">
        <f t="shared" si="82"/>
        <v>-0.19599323989266129</v>
      </c>
      <c r="N1786" s="4" t="s">
        <v>40</v>
      </c>
      <c r="O1786" s="5" t="e">
        <f t="shared" si="83"/>
        <v>#VALUE!</v>
      </c>
    </row>
    <row r="1787" spans="1:15" ht="16">
      <c r="A1787" s="21" t="s">
        <v>6475</v>
      </c>
      <c r="B1787" s="21" t="s">
        <v>6476</v>
      </c>
      <c r="C1787" s="21" t="s">
        <v>921</v>
      </c>
      <c r="D1787" s="21" t="s">
        <v>141</v>
      </c>
      <c r="E1787" s="21" t="s">
        <v>2498</v>
      </c>
      <c r="F1787" s="21" t="s">
        <v>6477</v>
      </c>
      <c r="G1787" s="21" t="s">
        <v>6478</v>
      </c>
      <c r="H1787" s="21" t="s">
        <v>6479</v>
      </c>
      <c r="I1787" s="21" t="s">
        <v>6480</v>
      </c>
      <c r="J1787" s="21" t="s">
        <v>1180</v>
      </c>
      <c r="K1787" s="22">
        <v>1.335</v>
      </c>
      <c r="L1787" s="22">
        <f t="shared" si="81"/>
        <v>0.87428146661938055</v>
      </c>
      <c r="M1787" s="22">
        <f t="shared" si="82"/>
        <v>-0.19383027840671802</v>
      </c>
      <c r="N1787" s="157">
        <v>1</v>
      </c>
      <c r="O1787" s="158">
        <f t="shared" si="83"/>
        <v>0</v>
      </c>
    </row>
    <row r="1788" spans="1:15" ht="16">
      <c r="A1788" s="21" t="s">
        <v>8074</v>
      </c>
      <c r="B1788" s="21" t="s">
        <v>8075</v>
      </c>
      <c r="C1788" s="21" t="s">
        <v>85</v>
      </c>
      <c r="D1788" s="21" t="s">
        <v>40</v>
      </c>
      <c r="E1788" s="21" t="s">
        <v>2111</v>
      </c>
      <c r="F1788" s="21" t="s">
        <v>2446</v>
      </c>
      <c r="G1788" s="21" t="s">
        <v>8076</v>
      </c>
      <c r="H1788" s="21" t="s">
        <v>8077</v>
      </c>
      <c r="I1788" s="21" t="s">
        <v>8078</v>
      </c>
      <c r="J1788" s="21" t="s">
        <v>40</v>
      </c>
      <c r="K1788" s="22">
        <v>1.337</v>
      </c>
      <c r="L1788" s="22">
        <f t="shared" si="81"/>
        <v>0.8755912515880987</v>
      </c>
      <c r="M1788" s="22">
        <f t="shared" si="82"/>
        <v>-0.19167055488828155</v>
      </c>
      <c r="N1788" s="157">
        <v>1</v>
      </c>
      <c r="O1788" s="158">
        <f t="shared" si="83"/>
        <v>0</v>
      </c>
    </row>
    <row r="1789" spans="1:15" ht="16">
      <c r="A1789" s="21" t="s">
        <v>9715</v>
      </c>
      <c r="B1789" s="21" t="s">
        <v>9716</v>
      </c>
      <c r="C1789" s="21" t="s">
        <v>921</v>
      </c>
      <c r="D1789" s="21" t="s">
        <v>141</v>
      </c>
      <c r="E1789" s="21" t="s">
        <v>519</v>
      </c>
      <c r="F1789" s="21" t="s">
        <v>9717</v>
      </c>
      <c r="G1789" s="21" t="s">
        <v>9718</v>
      </c>
      <c r="H1789" s="21" t="s">
        <v>9719</v>
      </c>
      <c r="I1789" s="21" t="s">
        <v>9720</v>
      </c>
      <c r="J1789" s="21" t="s">
        <v>40</v>
      </c>
      <c r="K1789" s="22">
        <v>1.337</v>
      </c>
      <c r="L1789" s="22">
        <f t="shared" si="81"/>
        <v>0.8755912515880987</v>
      </c>
      <c r="M1789" s="22">
        <f t="shared" si="82"/>
        <v>-0.19167055488828155</v>
      </c>
      <c r="N1789" s="157">
        <v>1</v>
      </c>
      <c r="O1789" s="158">
        <f t="shared" si="83"/>
        <v>0</v>
      </c>
    </row>
    <row r="1790" spans="1:15">
      <c r="A1790" s="21" t="s">
        <v>2235</v>
      </c>
      <c r="B1790" s="21" t="s">
        <v>2236</v>
      </c>
      <c r="C1790" s="21" t="s">
        <v>33</v>
      </c>
      <c r="D1790" s="21" t="s">
        <v>86</v>
      </c>
      <c r="E1790" s="21" t="s">
        <v>511</v>
      </c>
      <c r="F1790" s="21" t="s">
        <v>1516</v>
      </c>
      <c r="G1790" s="21" t="s">
        <v>2237</v>
      </c>
      <c r="H1790" s="21" t="s">
        <v>2238</v>
      </c>
      <c r="I1790" s="21" t="s">
        <v>2239</v>
      </c>
      <c r="J1790" s="21" t="s">
        <v>40</v>
      </c>
      <c r="K1790" s="22">
        <v>1.339</v>
      </c>
      <c r="L1790" s="22">
        <f t="shared" si="81"/>
        <v>0.87690103655681684</v>
      </c>
      <c r="M1790" s="22">
        <f t="shared" si="82"/>
        <v>-0.18951405965732387</v>
      </c>
      <c r="N1790" s="23">
        <v>2.3923347576806698E-3</v>
      </c>
      <c r="O1790" s="24">
        <f t="shared" si="83"/>
        <v>2.6211780499171899</v>
      </c>
    </row>
    <row r="1791" spans="1:15" ht="16">
      <c r="A1791" s="21" t="s">
        <v>6244</v>
      </c>
      <c r="B1791" s="21" t="s">
        <v>6245</v>
      </c>
      <c r="C1791" s="21" t="s">
        <v>33</v>
      </c>
      <c r="D1791" s="21" t="s">
        <v>86</v>
      </c>
      <c r="E1791" s="21" t="s">
        <v>111</v>
      </c>
      <c r="F1791" s="21" t="s">
        <v>1301</v>
      </c>
      <c r="G1791" s="21" t="s">
        <v>6246</v>
      </c>
      <c r="H1791" s="21" t="s">
        <v>40</v>
      </c>
      <c r="I1791" s="21" t="s">
        <v>6247</v>
      </c>
      <c r="J1791" s="21" t="s">
        <v>3692</v>
      </c>
      <c r="K1791" s="22">
        <v>1.341</v>
      </c>
      <c r="L1791" s="22">
        <f t="shared" si="81"/>
        <v>0.87821082152553498</v>
      </c>
      <c r="M1791" s="22">
        <f t="shared" si="82"/>
        <v>-0.18736078307716056</v>
      </c>
      <c r="N1791" s="157">
        <v>1</v>
      </c>
      <c r="O1791" s="158">
        <f t="shared" si="83"/>
        <v>0</v>
      </c>
    </row>
    <row r="1792" spans="1:15" ht="16">
      <c r="A1792" s="21" t="s">
        <v>9995</v>
      </c>
      <c r="B1792" s="21" t="s">
        <v>9996</v>
      </c>
      <c r="C1792" s="21" t="s">
        <v>40</v>
      </c>
      <c r="D1792" s="21" t="s">
        <v>141</v>
      </c>
      <c r="E1792" s="21" t="s">
        <v>937</v>
      </c>
      <c r="F1792" s="21" t="s">
        <v>9997</v>
      </c>
      <c r="G1792" s="21" t="s">
        <v>9998</v>
      </c>
      <c r="H1792" s="21" t="s">
        <v>9999</v>
      </c>
      <c r="I1792" s="21" t="s">
        <v>10000</v>
      </c>
      <c r="J1792" s="21" t="s">
        <v>40</v>
      </c>
      <c r="K1792" s="22">
        <v>1.341</v>
      </c>
      <c r="L1792" s="22">
        <f t="shared" si="81"/>
        <v>0.87821082152553498</v>
      </c>
      <c r="M1792" s="22">
        <f t="shared" si="82"/>
        <v>-0.18736078307716056</v>
      </c>
      <c r="N1792" s="157">
        <v>1</v>
      </c>
      <c r="O1792" s="158">
        <f t="shared" si="83"/>
        <v>0</v>
      </c>
    </row>
    <row r="1793" spans="1:15" ht="16">
      <c r="A1793" s="2" t="s">
        <v>10498</v>
      </c>
      <c r="B1793" s="2" t="s">
        <v>10499</v>
      </c>
      <c r="C1793" s="2" t="s">
        <v>186</v>
      </c>
      <c r="D1793" s="2" t="s">
        <v>141</v>
      </c>
      <c r="E1793" s="2" t="s">
        <v>2756</v>
      </c>
      <c r="F1793" s="2" t="s">
        <v>10500</v>
      </c>
      <c r="G1793" s="2" t="s">
        <v>10501</v>
      </c>
      <c r="H1793" s="2" t="s">
        <v>10502</v>
      </c>
      <c r="I1793" s="2" t="s">
        <v>10503</v>
      </c>
      <c r="J1793" s="2" t="s">
        <v>40</v>
      </c>
      <c r="K1793" s="3">
        <v>1.341</v>
      </c>
      <c r="L1793" s="3">
        <f t="shared" si="81"/>
        <v>0.87821082152553498</v>
      </c>
      <c r="M1793" s="3">
        <f t="shared" si="82"/>
        <v>-0.18736078307716056</v>
      </c>
      <c r="N1793" s="157">
        <v>0.58143801482672097</v>
      </c>
      <c r="O1793" s="158">
        <f t="shared" si="83"/>
        <v>0.23549657715837041</v>
      </c>
    </row>
    <row r="1794" spans="1:15" ht="16">
      <c r="A1794" s="21" t="s">
        <v>2178</v>
      </c>
      <c r="B1794" s="21" t="s">
        <v>2179</v>
      </c>
      <c r="C1794" s="21" t="s">
        <v>33</v>
      </c>
      <c r="D1794" s="21" t="s">
        <v>141</v>
      </c>
      <c r="E1794" s="21" t="s">
        <v>158</v>
      </c>
      <c r="F1794" s="21" t="s">
        <v>2180</v>
      </c>
      <c r="G1794" s="21" t="s">
        <v>2181</v>
      </c>
      <c r="H1794" s="21" t="s">
        <v>2182</v>
      </c>
      <c r="I1794" s="21" t="s">
        <v>2183</v>
      </c>
      <c r="J1794" s="21" t="s">
        <v>2184</v>
      </c>
      <c r="K1794" s="22">
        <v>1.3420000000000001</v>
      </c>
      <c r="L1794" s="22">
        <f t="shared" ref="L1794:L1857" si="84">K1794/1.526968203</f>
        <v>0.87886571400989422</v>
      </c>
      <c r="M1794" s="22">
        <f t="shared" ref="M1794:M1857" si="85">LOG(L1794, 2)</f>
        <v>-0.18628534878145067</v>
      </c>
      <c r="N1794" s="157">
        <v>1</v>
      </c>
      <c r="O1794" s="158">
        <f t="shared" ref="O1794:O1857" si="86">-LOG10(N1794)</f>
        <v>0</v>
      </c>
    </row>
    <row r="1795" spans="1:15">
      <c r="A1795" s="21" t="s">
        <v>2775</v>
      </c>
      <c r="B1795" s="21" t="s">
        <v>2776</v>
      </c>
      <c r="C1795" s="21" t="s">
        <v>85</v>
      </c>
      <c r="D1795" s="21" t="s">
        <v>991</v>
      </c>
      <c r="E1795" s="21" t="s">
        <v>992</v>
      </c>
      <c r="F1795" s="21" t="s">
        <v>2777</v>
      </c>
      <c r="G1795" s="21" t="s">
        <v>2778</v>
      </c>
      <c r="H1795" s="21" t="s">
        <v>2779</v>
      </c>
      <c r="I1795" s="21" t="s">
        <v>2780</v>
      </c>
      <c r="J1795" s="21" t="s">
        <v>102</v>
      </c>
      <c r="K1795" s="22">
        <v>1.3420000000000001</v>
      </c>
      <c r="L1795" s="22">
        <f t="shared" si="84"/>
        <v>0.87886571400989422</v>
      </c>
      <c r="M1795" s="22">
        <f t="shared" si="85"/>
        <v>-0.18628534878145067</v>
      </c>
      <c r="N1795" s="23">
        <v>1.3290432200029E-2</v>
      </c>
      <c r="O1795" s="24">
        <f t="shared" si="86"/>
        <v>1.8764608957287776</v>
      </c>
    </row>
    <row r="1796" spans="1:15" ht="16">
      <c r="A1796" s="21" t="s">
        <v>4232</v>
      </c>
      <c r="B1796" s="21" t="s">
        <v>4233</v>
      </c>
      <c r="C1796" s="21" t="s">
        <v>186</v>
      </c>
      <c r="D1796" s="21" t="s">
        <v>141</v>
      </c>
      <c r="E1796" s="21" t="s">
        <v>937</v>
      </c>
      <c r="F1796" s="21" t="s">
        <v>4234</v>
      </c>
      <c r="G1796" s="21" t="s">
        <v>4235</v>
      </c>
      <c r="H1796" s="21" t="s">
        <v>4236</v>
      </c>
      <c r="I1796" s="21" t="s">
        <v>4237</v>
      </c>
      <c r="J1796" s="21" t="s">
        <v>40</v>
      </c>
      <c r="K1796" s="22">
        <v>1.343</v>
      </c>
      <c r="L1796" s="22">
        <f t="shared" si="84"/>
        <v>0.87952060649425323</v>
      </c>
      <c r="M1796" s="22">
        <f t="shared" si="85"/>
        <v>-0.185210715554192</v>
      </c>
      <c r="N1796" s="157">
        <v>1</v>
      </c>
      <c r="O1796" s="158">
        <f t="shared" si="86"/>
        <v>0</v>
      </c>
    </row>
    <row r="1797" spans="1:15" ht="16">
      <c r="A1797" s="21" t="s">
        <v>5272</v>
      </c>
      <c r="B1797" s="21" t="s">
        <v>5273</v>
      </c>
      <c r="C1797" s="21" t="s">
        <v>33</v>
      </c>
      <c r="D1797" s="21" t="s">
        <v>86</v>
      </c>
      <c r="E1797" s="21" t="s">
        <v>158</v>
      </c>
      <c r="F1797" s="21" t="s">
        <v>5274</v>
      </c>
      <c r="G1797" s="21" t="s">
        <v>5275</v>
      </c>
      <c r="H1797" s="21" t="s">
        <v>5276</v>
      </c>
      <c r="I1797" s="21" t="s">
        <v>5277</v>
      </c>
      <c r="J1797" s="21" t="s">
        <v>40</v>
      </c>
      <c r="K1797" s="22">
        <v>1.343</v>
      </c>
      <c r="L1797" s="22">
        <f t="shared" si="84"/>
        <v>0.87952060649425323</v>
      </c>
      <c r="M1797" s="22">
        <f t="shared" si="85"/>
        <v>-0.185210715554192</v>
      </c>
      <c r="N1797" s="157">
        <v>0.67278096036976598</v>
      </c>
      <c r="O1797" s="158">
        <f t="shared" si="86"/>
        <v>0.17212630752427946</v>
      </c>
    </row>
    <row r="1798" spans="1:15" hidden="1">
      <c r="A1798" s="2" t="s">
        <v>10077</v>
      </c>
      <c r="B1798" s="2" t="s">
        <v>10078</v>
      </c>
      <c r="C1798" s="2" t="s">
        <v>33</v>
      </c>
      <c r="D1798" s="2" t="s">
        <v>40</v>
      </c>
      <c r="E1798" s="2" t="s">
        <v>511</v>
      </c>
      <c r="F1798" s="2" t="s">
        <v>10079</v>
      </c>
      <c r="G1798" s="2" t="s">
        <v>10080</v>
      </c>
      <c r="H1798" s="2" t="s">
        <v>10081</v>
      </c>
      <c r="I1798" s="2" t="s">
        <v>10082</v>
      </c>
      <c r="J1798" s="2" t="s">
        <v>40</v>
      </c>
      <c r="K1798" s="3" t="s">
        <v>40</v>
      </c>
      <c r="L1798" s="3" t="e">
        <f t="shared" si="84"/>
        <v>#VALUE!</v>
      </c>
      <c r="M1798" s="3" t="e">
        <f t="shared" si="85"/>
        <v>#VALUE!</v>
      </c>
      <c r="N1798" s="4" t="s">
        <v>40</v>
      </c>
      <c r="O1798" s="5" t="e">
        <f t="shared" si="86"/>
        <v>#VALUE!</v>
      </c>
    </row>
    <row r="1799" spans="1:15" hidden="1">
      <c r="A1799" s="2" t="s">
        <v>12644</v>
      </c>
      <c r="B1799" s="2" t="s">
        <v>12643</v>
      </c>
      <c r="C1799" s="2" t="s">
        <v>85</v>
      </c>
      <c r="D1799" s="2" t="s">
        <v>40</v>
      </c>
      <c r="E1799" s="2" t="s">
        <v>2111</v>
      </c>
      <c r="F1799" s="2" t="s">
        <v>12642</v>
      </c>
      <c r="G1799" s="2" t="s">
        <v>40</v>
      </c>
      <c r="H1799" s="2" t="s">
        <v>40</v>
      </c>
      <c r="I1799" s="2" t="s">
        <v>40</v>
      </c>
      <c r="J1799" s="2" t="s">
        <v>40</v>
      </c>
      <c r="K1799" s="3" t="s">
        <v>40</v>
      </c>
      <c r="L1799" s="3" t="e">
        <f t="shared" si="84"/>
        <v>#VALUE!</v>
      </c>
      <c r="M1799" s="3" t="e">
        <f t="shared" si="85"/>
        <v>#VALUE!</v>
      </c>
      <c r="N1799" s="4" t="s">
        <v>40</v>
      </c>
      <c r="O1799" s="5" t="e">
        <f t="shared" si="86"/>
        <v>#VALUE!</v>
      </c>
    </row>
    <row r="1800" spans="1:15" ht="16">
      <c r="A1800" s="21" t="s">
        <v>5605</v>
      </c>
      <c r="B1800" s="21" t="s">
        <v>5606</v>
      </c>
      <c r="C1800" s="21" t="s">
        <v>33</v>
      </c>
      <c r="D1800" s="21" t="s">
        <v>40</v>
      </c>
      <c r="E1800" s="21" t="s">
        <v>214</v>
      </c>
      <c r="F1800" s="21" t="s">
        <v>5607</v>
      </c>
      <c r="G1800" s="21" t="s">
        <v>5608</v>
      </c>
      <c r="H1800" s="21" t="s">
        <v>5609</v>
      </c>
      <c r="I1800" s="21" t="s">
        <v>5610</v>
      </c>
      <c r="J1800" s="21" t="s">
        <v>5611</v>
      </c>
      <c r="K1800" s="22">
        <v>1.3440000000000001</v>
      </c>
      <c r="L1800" s="22">
        <f t="shared" si="84"/>
        <v>0.88017549897861236</v>
      </c>
      <c r="M1800" s="22">
        <f t="shared" si="85"/>
        <v>-0.184136882202874</v>
      </c>
      <c r="N1800" s="157">
        <v>1</v>
      </c>
      <c r="O1800" s="158">
        <f t="shared" si="86"/>
        <v>0</v>
      </c>
    </row>
    <row r="1801" spans="1:15" hidden="1">
      <c r="A1801" s="2" t="s">
        <v>11510</v>
      </c>
      <c r="B1801" s="2" t="s">
        <v>11511</v>
      </c>
      <c r="C1801" s="2" t="s">
        <v>33</v>
      </c>
      <c r="D1801" s="2" t="s">
        <v>34</v>
      </c>
      <c r="E1801" s="2" t="s">
        <v>40</v>
      </c>
      <c r="F1801" s="2" t="s">
        <v>11512</v>
      </c>
      <c r="G1801" s="2" t="s">
        <v>11513</v>
      </c>
      <c r="H1801" s="2" t="s">
        <v>11514</v>
      </c>
      <c r="I1801" s="2" t="s">
        <v>11515</v>
      </c>
      <c r="J1801" s="2" t="s">
        <v>11516</v>
      </c>
      <c r="K1801" s="3" t="s">
        <v>40</v>
      </c>
      <c r="L1801" s="3" t="e">
        <f t="shared" si="84"/>
        <v>#VALUE!</v>
      </c>
      <c r="M1801" s="3" t="e">
        <f t="shared" si="85"/>
        <v>#VALUE!</v>
      </c>
      <c r="N1801" s="4" t="s">
        <v>40</v>
      </c>
      <c r="O1801" s="5" t="e">
        <f t="shared" si="86"/>
        <v>#VALUE!</v>
      </c>
    </row>
    <row r="1802" spans="1:15">
      <c r="A1802" s="21" t="s">
        <v>3048</v>
      </c>
      <c r="B1802" s="21" t="s">
        <v>3049</v>
      </c>
      <c r="C1802" s="21" t="s">
        <v>33</v>
      </c>
      <c r="D1802" s="21" t="s">
        <v>86</v>
      </c>
      <c r="E1802" s="21" t="s">
        <v>511</v>
      </c>
      <c r="F1802" s="21" t="s">
        <v>1079</v>
      </c>
      <c r="G1802" s="21" t="s">
        <v>3050</v>
      </c>
      <c r="H1802" s="21" t="s">
        <v>3051</v>
      </c>
      <c r="I1802" s="21" t="s">
        <v>3052</v>
      </c>
      <c r="J1802" s="21" t="s">
        <v>1614</v>
      </c>
      <c r="K1802" s="22">
        <v>1.345</v>
      </c>
      <c r="L1802" s="22">
        <f t="shared" si="84"/>
        <v>0.88083039146297137</v>
      </c>
      <c r="M1802" s="22">
        <f t="shared" si="85"/>
        <v>-0.1830638475376479</v>
      </c>
      <c r="N1802" s="23">
        <v>1.35888803135017E-2</v>
      </c>
      <c r="O1802" s="24">
        <f t="shared" si="86"/>
        <v>1.8668163264684572</v>
      </c>
    </row>
    <row r="1803" spans="1:15" ht="16">
      <c r="A1803" s="21" t="s">
        <v>2886</v>
      </c>
      <c r="B1803" s="21" t="s">
        <v>2887</v>
      </c>
      <c r="C1803" s="21" t="s">
        <v>235</v>
      </c>
      <c r="D1803" s="21" t="s">
        <v>34</v>
      </c>
      <c r="E1803" s="21" t="s">
        <v>1468</v>
      </c>
      <c r="F1803" s="21" t="s">
        <v>2888</v>
      </c>
      <c r="G1803" s="21" t="s">
        <v>2889</v>
      </c>
      <c r="H1803" s="21" t="s">
        <v>2890</v>
      </c>
      <c r="I1803" s="21" t="s">
        <v>2891</v>
      </c>
      <c r="J1803" s="21" t="s">
        <v>811</v>
      </c>
      <c r="K1803" s="22">
        <v>1.3460000000000001</v>
      </c>
      <c r="L1803" s="22">
        <f t="shared" si="84"/>
        <v>0.8814852839473305</v>
      </c>
      <c r="M1803" s="22">
        <f t="shared" si="85"/>
        <v>-0.18199161037131723</v>
      </c>
      <c r="N1803" s="157">
        <v>1</v>
      </c>
      <c r="O1803" s="158">
        <f t="shared" si="86"/>
        <v>0</v>
      </c>
    </row>
    <row r="1804" spans="1:15" ht="16">
      <c r="A1804" s="21" t="s">
        <v>7916</v>
      </c>
      <c r="B1804" s="21" t="s">
        <v>7917</v>
      </c>
      <c r="C1804" s="21" t="s">
        <v>33</v>
      </c>
      <c r="D1804" s="21" t="s">
        <v>314</v>
      </c>
      <c r="E1804" s="21" t="s">
        <v>214</v>
      </c>
      <c r="F1804" s="21" t="s">
        <v>7918</v>
      </c>
      <c r="G1804" s="21" t="s">
        <v>7919</v>
      </c>
      <c r="H1804" s="21" t="s">
        <v>7920</v>
      </c>
      <c r="I1804" s="21" t="s">
        <v>7921</v>
      </c>
      <c r="J1804" s="21" t="s">
        <v>7842</v>
      </c>
      <c r="K1804" s="22">
        <v>1.35</v>
      </c>
      <c r="L1804" s="22">
        <f t="shared" si="84"/>
        <v>0.88410485388476689</v>
      </c>
      <c r="M1804" s="22">
        <f t="shared" si="85"/>
        <v>-0.17771061304344102</v>
      </c>
      <c r="N1804" s="157">
        <v>1</v>
      </c>
      <c r="O1804" s="158">
        <f t="shared" si="86"/>
        <v>0</v>
      </c>
    </row>
    <row r="1805" spans="1:15" ht="16">
      <c r="A1805" s="21" t="s">
        <v>7058</v>
      </c>
      <c r="B1805" s="21" t="s">
        <v>7059</v>
      </c>
      <c r="C1805" s="21" t="s">
        <v>33</v>
      </c>
      <c r="D1805" s="21" t="s">
        <v>40</v>
      </c>
      <c r="E1805" s="21" t="s">
        <v>111</v>
      </c>
      <c r="F1805" s="21" t="s">
        <v>7060</v>
      </c>
      <c r="G1805" s="21" t="s">
        <v>7061</v>
      </c>
      <c r="H1805" s="21" t="s">
        <v>7062</v>
      </c>
      <c r="I1805" s="21" t="s">
        <v>7063</v>
      </c>
      <c r="J1805" s="21" t="s">
        <v>1708</v>
      </c>
      <c r="K1805" s="22">
        <v>1.3520000000000001</v>
      </c>
      <c r="L1805" s="22">
        <f t="shared" si="84"/>
        <v>0.88541463885348504</v>
      </c>
      <c r="M1805" s="22">
        <f t="shared" si="85"/>
        <v>-0.17557486869944997</v>
      </c>
      <c r="N1805" s="157">
        <v>1</v>
      </c>
      <c r="O1805" s="158">
        <f t="shared" si="86"/>
        <v>0</v>
      </c>
    </row>
    <row r="1806" spans="1:15" ht="16">
      <c r="A1806" s="21" t="s">
        <v>2806</v>
      </c>
      <c r="B1806" s="21" t="s">
        <v>2807</v>
      </c>
      <c r="C1806" s="21" t="s">
        <v>33</v>
      </c>
      <c r="D1806" s="21" t="s">
        <v>86</v>
      </c>
      <c r="E1806" s="21" t="s">
        <v>511</v>
      </c>
      <c r="F1806" s="21" t="s">
        <v>2808</v>
      </c>
      <c r="G1806" s="21" t="s">
        <v>2809</v>
      </c>
      <c r="H1806" s="21" t="s">
        <v>2810</v>
      </c>
      <c r="I1806" s="21" t="s">
        <v>2811</v>
      </c>
      <c r="J1806" s="21" t="s">
        <v>2812</v>
      </c>
      <c r="K1806" s="22">
        <v>1.353</v>
      </c>
      <c r="L1806" s="22">
        <f t="shared" si="84"/>
        <v>0.88606953133784405</v>
      </c>
      <c r="M1806" s="22">
        <f t="shared" si="85"/>
        <v>-0.17450818100509727</v>
      </c>
      <c r="N1806" s="157">
        <v>1</v>
      </c>
      <c r="O1806" s="158">
        <f t="shared" si="86"/>
        <v>0</v>
      </c>
    </row>
    <row r="1807" spans="1:15" hidden="1">
      <c r="A1807" s="2" t="s">
        <v>10893</v>
      </c>
      <c r="B1807" s="2" t="s">
        <v>10894</v>
      </c>
      <c r="C1807" s="2" t="s">
        <v>921</v>
      </c>
      <c r="D1807" s="2" t="s">
        <v>141</v>
      </c>
      <c r="E1807" s="2" t="s">
        <v>519</v>
      </c>
      <c r="F1807" s="2" t="s">
        <v>10009</v>
      </c>
      <c r="G1807" s="2" t="s">
        <v>10895</v>
      </c>
      <c r="H1807" s="2" t="s">
        <v>10896</v>
      </c>
      <c r="I1807" s="2" t="s">
        <v>10897</v>
      </c>
      <c r="J1807" s="2" t="s">
        <v>40</v>
      </c>
      <c r="K1807" s="3" t="s">
        <v>40</v>
      </c>
      <c r="L1807" s="3" t="e">
        <f t="shared" si="84"/>
        <v>#VALUE!</v>
      </c>
      <c r="M1807" s="3" t="e">
        <f t="shared" si="85"/>
        <v>#VALUE!</v>
      </c>
      <c r="N1807" s="4" t="s">
        <v>40</v>
      </c>
      <c r="O1807" s="5" t="e">
        <f t="shared" si="86"/>
        <v>#VALUE!</v>
      </c>
    </row>
    <row r="1808" spans="1:15" hidden="1">
      <c r="A1808" s="2" t="s">
        <v>11393</v>
      </c>
      <c r="B1808" s="2" t="s">
        <v>11394</v>
      </c>
      <c r="C1808" s="2" t="s">
        <v>40</v>
      </c>
      <c r="D1808" s="2" t="s">
        <v>40</v>
      </c>
      <c r="E1808" s="2" t="s">
        <v>937</v>
      </c>
      <c r="F1808" s="2" t="s">
        <v>11395</v>
      </c>
      <c r="G1808" s="2" t="s">
        <v>11396</v>
      </c>
      <c r="H1808" s="2" t="s">
        <v>11397</v>
      </c>
      <c r="I1808" s="2" t="s">
        <v>11398</v>
      </c>
      <c r="J1808" s="2" t="s">
        <v>40</v>
      </c>
      <c r="K1808" s="3" t="s">
        <v>40</v>
      </c>
      <c r="L1808" s="3" t="e">
        <f t="shared" si="84"/>
        <v>#VALUE!</v>
      </c>
      <c r="M1808" s="3" t="e">
        <f t="shared" si="85"/>
        <v>#VALUE!</v>
      </c>
      <c r="N1808" s="4" t="s">
        <v>40</v>
      </c>
      <c r="O1808" s="5" t="e">
        <f t="shared" si="86"/>
        <v>#VALUE!</v>
      </c>
    </row>
    <row r="1809" spans="1:15" ht="16">
      <c r="A1809" s="21" t="s">
        <v>4066</v>
      </c>
      <c r="B1809" s="21" t="s">
        <v>4067</v>
      </c>
      <c r="C1809" s="21" t="s">
        <v>95</v>
      </c>
      <c r="D1809" s="21" t="s">
        <v>34</v>
      </c>
      <c r="E1809" s="21" t="s">
        <v>207</v>
      </c>
      <c r="F1809" s="21" t="s">
        <v>4068</v>
      </c>
      <c r="G1809" s="21" t="s">
        <v>4069</v>
      </c>
      <c r="H1809" s="21" t="s">
        <v>4070</v>
      </c>
      <c r="I1809" s="21" t="s">
        <v>4071</v>
      </c>
      <c r="J1809" s="21" t="s">
        <v>1761</v>
      </c>
      <c r="K1809" s="22">
        <v>1.353</v>
      </c>
      <c r="L1809" s="22">
        <f t="shared" si="84"/>
        <v>0.88606953133784405</v>
      </c>
      <c r="M1809" s="22">
        <f t="shared" si="85"/>
        <v>-0.17450818100509727</v>
      </c>
      <c r="N1809" s="157">
        <v>0.29955829436290798</v>
      </c>
      <c r="O1809" s="158">
        <f t="shared" si="86"/>
        <v>0.52351865088192395</v>
      </c>
    </row>
    <row r="1810" spans="1:15" hidden="1">
      <c r="A1810" s="2" t="s">
        <v>10757</v>
      </c>
      <c r="B1810" s="2" t="s">
        <v>10758</v>
      </c>
      <c r="C1810" s="2" t="s">
        <v>2155</v>
      </c>
      <c r="D1810" s="2" t="s">
        <v>141</v>
      </c>
      <c r="E1810" s="2" t="s">
        <v>40</v>
      </c>
      <c r="F1810" s="2" t="s">
        <v>7475</v>
      </c>
      <c r="G1810" s="2" t="s">
        <v>10759</v>
      </c>
      <c r="H1810" s="2" t="s">
        <v>10760</v>
      </c>
      <c r="I1810" s="2" t="s">
        <v>10761</v>
      </c>
      <c r="J1810" s="2" t="s">
        <v>40</v>
      </c>
      <c r="K1810" s="3" t="s">
        <v>40</v>
      </c>
      <c r="L1810" s="3" t="e">
        <f t="shared" si="84"/>
        <v>#VALUE!</v>
      </c>
      <c r="M1810" s="3" t="e">
        <f t="shared" si="85"/>
        <v>#VALUE!</v>
      </c>
      <c r="N1810" s="4" t="s">
        <v>40</v>
      </c>
      <c r="O1810" s="5" t="e">
        <f t="shared" si="86"/>
        <v>#VALUE!</v>
      </c>
    </row>
    <row r="1811" spans="1:15" hidden="1">
      <c r="A1811" s="2" t="s">
        <v>11523</v>
      </c>
      <c r="B1811" s="2" t="s">
        <v>11524</v>
      </c>
      <c r="C1811" s="2" t="s">
        <v>40</v>
      </c>
      <c r="D1811" s="2" t="s">
        <v>40</v>
      </c>
      <c r="E1811" s="2" t="s">
        <v>40</v>
      </c>
      <c r="F1811" s="2" t="s">
        <v>11525</v>
      </c>
      <c r="G1811" s="2" t="s">
        <v>11526</v>
      </c>
      <c r="H1811" s="2" t="s">
        <v>11527</v>
      </c>
      <c r="I1811" s="2" t="s">
        <v>11528</v>
      </c>
      <c r="J1811" s="2" t="s">
        <v>40</v>
      </c>
      <c r="K1811" s="3" t="s">
        <v>40</v>
      </c>
      <c r="L1811" s="3" t="e">
        <f t="shared" si="84"/>
        <v>#VALUE!</v>
      </c>
      <c r="M1811" s="3" t="e">
        <f t="shared" si="85"/>
        <v>#VALUE!</v>
      </c>
      <c r="N1811" s="4" t="s">
        <v>40</v>
      </c>
      <c r="O1811" s="5" t="e">
        <f t="shared" si="86"/>
        <v>#VALUE!</v>
      </c>
    </row>
    <row r="1812" spans="1:15" ht="16">
      <c r="A1812" s="21" t="s">
        <v>7258</v>
      </c>
      <c r="B1812" s="21" t="s">
        <v>7259</v>
      </c>
      <c r="C1812" s="21" t="s">
        <v>85</v>
      </c>
      <c r="D1812" s="21" t="s">
        <v>314</v>
      </c>
      <c r="E1812" s="21" t="s">
        <v>151</v>
      </c>
      <c r="F1812" s="21" t="s">
        <v>7260</v>
      </c>
      <c r="G1812" s="21" t="s">
        <v>7261</v>
      </c>
      <c r="H1812" s="21" t="s">
        <v>7262</v>
      </c>
      <c r="I1812" s="21" t="s">
        <v>7263</v>
      </c>
      <c r="J1812" s="21" t="s">
        <v>2081</v>
      </c>
      <c r="K1812" s="22">
        <v>1.355</v>
      </c>
      <c r="L1812" s="22">
        <f t="shared" si="84"/>
        <v>0.8873793163065623</v>
      </c>
      <c r="M1812" s="22">
        <f t="shared" si="85"/>
        <v>-0.17237716874040038</v>
      </c>
      <c r="N1812" s="157">
        <v>1</v>
      </c>
      <c r="O1812" s="158">
        <f t="shared" si="86"/>
        <v>0</v>
      </c>
    </row>
    <row r="1813" spans="1:15" hidden="1">
      <c r="A1813" s="2" t="s">
        <v>12630</v>
      </c>
      <c r="B1813" s="2" t="s">
        <v>12629</v>
      </c>
      <c r="C1813" s="2" t="s">
        <v>85</v>
      </c>
      <c r="D1813" s="2" t="s">
        <v>40</v>
      </c>
      <c r="E1813" s="2" t="s">
        <v>2111</v>
      </c>
      <c r="F1813" s="2" t="s">
        <v>5092</v>
      </c>
      <c r="G1813" s="2" t="s">
        <v>12628</v>
      </c>
      <c r="H1813" s="2" t="s">
        <v>12627</v>
      </c>
      <c r="I1813" s="2" t="s">
        <v>12626</v>
      </c>
      <c r="J1813" s="2" t="s">
        <v>40</v>
      </c>
      <c r="K1813" s="3" t="s">
        <v>40</v>
      </c>
      <c r="L1813" s="3" t="e">
        <f t="shared" si="84"/>
        <v>#VALUE!</v>
      </c>
      <c r="M1813" s="3" t="e">
        <f t="shared" si="85"/>
        <v>#VALUE!</v>
      </c>
      <c r="N1813" s="4" t="s">
        <v>40</v>
      </c>
      <c r="O1813" s="5" t="e">
        <f t="shared" si="86"/>
        <v>#VALUE!</v>
      </c>
    </row>
    <row r="1814" spans="1:15" hidden="1">
      <c r="A1814" s="2" t="s">
        <v>10577</v>
      </c>
      <c r="B1814" s="2" t="s">
        <v>10578</v>
      </c>
      <c r="C1814" s="2" t="s">
        <v>328</v>
      </c>
      <c r="D1814" s="2" t="s">
        <v>34</v>
      </c>
      <c r="E1814" s="2" t="s">
        <v>10579</v>
      </c>
      <c r="F1814" s="2" t="s">
        <v>10580</v>
      </c>
      <c r="G1814" s="2" t="s">
        <v>10581</v>
      </c>
      <c r="H1814" s="2" t="s">
        <v>10582</v>
      </c>
      <c r="I1814" s="2" t="s">
        <v>10583</v>
      </c>
      <c r="J1814" s="2" t="s">
        <v>50</v>
      </c>
      <c r="K1814" s="3" t="s">
        <v>40</v>
      </c>
      <c r="L1814" s="3" t="e">
        <f t="shared" si="84"/>
        <v>#VALUE!</v>
      </c>
      <c r="M1814" s="3" t="e">
        <f t="shared" si="85"/>
        <v>#VALUE!</v>
      </c>
      <c r="N1814" s="4" t="s">
        <v>40</v>
      </c>
      <c r="O1814" s="5" t="e">
        <f t="shared" si="86"/>
        <v>#VALUE!</v>
      </c>
    </row>
    <row r="1815" spans="1:15" ht="16">
      <c r="A1815" s="21" t="s">
        <v>10358</v>
      </c>
      <c r="B1815" s="21" t="s">
        <v>10359</v>
      </c>
      <c r="C1815" s="21" t="s">
        <v>53</v>
      </c>
      <c r="D1815" s="21" t="s">
        <v>40</v>
      </c>
      <c r="E1815" s="21" t="s">
        <v>158</v>
      </c>
      <c r="F1815" s="21" t="s">
        <v>10360</v>
      </c>
      <c r="G1815" s="21" t="s">
        <v>10361</v>
      </c>
      <c r="H1815" s="21" t="s">
        <v>10362</v>
      </c>
      <c r="I1815" s="21" t="s">
        <v>10363</v>
      </c>
      <c r="J1815" s="21" t="s">
        <v>40</v>
      </c>
      <c r="K1815" s="22">
        <v>1.36</v>
      </c>
      <c r="L1815" s="22">
        <f t="shared" si="84"/>
        <v>0.89065377872835771</v>
      </c>
      <c r="M1815" s="22">
        <f t="shared" si="85"/>
        <v>-0.16706336884393255</v>
      </c>
      <c r="N1815" s="157">
        <v>1</v>
      </c>
      <c r="O1815" s="158">
        <f t="shared" si="86"/>
        <v>0</v>
      </c>
    </row>
    <row r="1816" spans="1:15" ht="16">
      <c r="A1816" s="21" t="s">
        <v>1895</v>
      </c>
      <c r="B1816" s="21" t="s">
        <v>1896</v>
      </c>
      <c r="C1816" s="21" t="s">
        <v>33</v>
      </c>
      <c r="D1816" s="21" t="s">
        <v>34</v>
      </c>
      <c r="E1816" s="21" t="s">
        <v>77</v>
      </c>
      <c r="F1816" s="21" t="s">
        <v>1275</v>
      </c>
      <c r="G1816" s="21" t="s">
        <v>1897</v>
      </c>
      <c r="H1816" s="21" t="s">
        <v>1898</v>
      </c>
      <c r="I1816" s="21" t="s">
        <v>1899</v>
      </c>
      <c r="J1816" s="21" t="s">
        <v>355</v>
      </c>
      <c r="K1816" s="22">
        <v>1.361</v>
      </c>
      <c r="L1816" s="22">
        <f t="shared" si="84"/>
        <v>0.89130867121271673</v>
      </c>
      <c r="M1816" s="22">
        <f t="shared" si="85"/>
        <v>-0.16600295347763977</v>
      </c>
      <c r="N1816" s="157">
        <v>1</v>
      </c>
      <c r="O1816" s="158">
        <f t="shared" si="86"/>
        <v>0</v>
      </c>
    </row>
    <row r="1817" spans="1:15" ht="16">
      <c r="A1817" s="21" t="s">
        <v>8497</v>
      </c>
      <c r="B1817" s="21" t="s">
        <v>8498</v>
      </c>
      <c r="C1817" s="21" t="s">
        <v>140</v>
      </c>
      <c r="D1817" s="21" t="s">
        <v>141</v>
      </c>
      <c r="E1817" s="21" t="s">
        <v>336</v>
      </c>
      <c r="F1817" s="21" t="s">
        <v>8499</v>
      </c>
      <c r="G1817" s="21" t="s">
        <v>8500</v>
      </c>
      <c r="H1817" s="21" t="s">
        <v>8501</v>
      </c>
      <c r="I1817" s="21" t="s">
        <v>8502</v>
      </c>
      <c r="J1817" s="21" t="s">
        <v>1728</v>
      </c>
      <c r="K1817" s="22">
        <v>1.363</v>
      </c>
      <c r="L1817" s="22">
        <f t="shared" si="84"/>
        <v>0.89261845618143498</v>
      </c>
      <c r="M1817" s="22">
        <f t="shared" si="85"/>
        <v>-0.1638844581764248</v>
      </c>
      <c r="N1817" s="157">
        <v>1</v>
      </c>
      <c r="O1817" s="158">
        <f t="shared" si="86"/>
        <v>0</v>
      </c>
    </row>
    <row r="1818" spans="1:15" ht="16">
      <c r="A1818" s="21" t="s">
        <v>7088</v>
      </c>
      <c r="B1818" s="21" t="s">
        <v>7089</v>
      </c>
      <c r="C1818" s="21" t="s">
        <v>33</v>
      </c>
      <c r="D1818" s="21" t="s">
        <v>141</v>
      </c>
      <c r="E1818" s="21" t="s">
        <v>158</v>
      </c>
      <c r="F1818" s="21" t="s">
        <v>7090</v>
      </c>
      <c r="G1818" s="21" t="s">
        <v>7091</v>
      </c>
      <c r="H1818" s="21" t="s">
        <v>7092</v>
      </c>
      <c r="I1818" s="21" t="s">
        <v>7093</v>
      </c>
      <c r="J1818" s="21" t="s">
        <v>40</v>
      </c>
      <c r="K1818" s="22">
        <v>1.365</v>
      </c>
      <c r="L1818" s="22">
        <f t="shared" si="84"/>
        <v>0.89392824115015312</v>
      </c>
      <c r="M1818" s="22">
        <f t="shared" si="85"/>
        <v>-0.16176906917441955</v>
      </c>
      <c r="N1818" s="157">
        <v>1</v>
      </c>
      <c r="O1818" s="158">
        <f t="shared" si="86"/>
        <v>0</v>
      </c>
    </row>
    <row r="1819" spans="1:15" ht="16">
      <c r="A1819" s="21" t="s">
        <v>5332</v>
      </c>
      <c r="B1819" s="21" t="s">
        <v>5333</v>
      </c>
      <c r="C1819" s="21" t="s">
        <v>33</v>
      </c>
      <c r="D1819" s="21" t="s">
        <v>86</v>
      </c>
      <c r="E1819" s="21" t="s">
        <v>214</v>
      </c>
      <c r="F1819" s="21" t="s">
        <v>3317</v>
      </c>
      <c r="G1819" s="21" t="s">
        <v>5334</v>
      </c>
      <c r="H1819" s="21" t="s">
        <v>5335</v>
      </c>
      <c r="I1819" s="21" t="s">
        <v>5336</v>
      </c>
      <c r="J1819" s="21" t="s">
        <v>40</v>
      </c>
      <c r="K1819" s="22">
        <v>1.3660000000000001</v>
      </c>
      <c r="L1819" s="22">
        <f t="shared" si="84"/>
        <v>0.89458313363451225</v>
      </c>
      <c r="M1819" s="22">
        <f t="shared" si="85"/>
        <v>-0.16071253669154384</v>
      </c>
      <c r="N1819" s="157">
        <v>1</v>
      </c>
      <c r="O1819" s="158">
        <f t="shared" si="86"/>
        <v>0</v>
      </c>
    </row>
    <row r="1820" spans="1:15" ht="16">
      <c r="A1820" s="21" t="s">
        <v>9302</v>
      </c>
      <c r="B1820" s="21" t="s">
        <v>9303</v>
      </c>
      <c r="C1820" s="21" t="s">
        <v>921</v>
      </c>
      <c r="D1820" s="21" t="s">
        <v>40</v>
      </c>
      <c r="E1820" s="21" t="s">
        <v>519</v>
      </c>
      <c r="F1820" s="21" t="s">
        <v>520</v>
      </c>
      <c r="G1820" s="21" t="s">
        <v>9304</v>
      </c>
      <c r="H1820" s="21" t="s">
        <v>9305</v>
      </c>
      <c r="I1820" s="21" t="s">
        <v>9306</v>
      </c>
      <c r="J1820" s="21" t="s">
        <v>5167</v>
      </c>
      <c r="K1820" s="22">
        <v>1.3680000000000001</v>
      </c>
      <c r="L1820" s="22">
        <f t="shared" si="84"/>
        <v>0.8958929186032305</v>
      </c>
      <c r="M1820" s="22">
        <f t="shared" si="85"/>
        <v>-0.1586017900957363</v>
      </c>
      <c r="N1820" s="157">
        <v>1</v>
      </c>
      <c r="O1820" s="158">
        <f t="shared" si="86"/>
        <v>0</v>
      </c>
    </row>
    <row r="1821" spans="1:15">
      <c r="A1821" s="21" t="s">
        <v>5428</v>
      </c>
      <c r="B1821" s="21" t="s">
        <v>5429</v>
      </c>
      <c r="C1821" s="21" t="s">
        <v>364</v>
      </c>
      <c r="D1821" s="21" t="s">
        <v>5430</v>
      </c>
      <c r="E1821" s="21" t="s">
        <v>1058</v>
      </c>
      <c r="F1821" s="21" t="s">
        <v>5431</v>
      </c>
      <c r="G1821" s="21" t="s">
        <v>5432</v>
      </c>
      <c r="H1821" s="21" t="s">
        <v>5433</v>
      </c>
      <c r="I1821" s="21" t="s">
        <v>5434</v>
      </c>
      <c r="J1821" s="21" t="s">
        <v>102</v>
      </c>
      <c r="K1821" s="22">
        <v>1.373</v>
      </c>
      <c r="L1821" s="22">
        <f t="shared" si="84"/>
        <v>0.8991673810250258</v>
      </c>
      <c r="M1821" s="22">
        <f t="shared" si="85"/>
        <v>-0.15333839483453376</v>
      </c>
      <c r="N1821" s="23">
        <v>5.4074701629330596E-4</v>
      </c>
      <c r="O1821" s="24">
        <f t="shared" si="86"/>
        <v>3.2670058682105125</v>
      </c>
    </row>
    <row r="1822" spans="1:15" ht="16">
      <c r="A1822" s="21" t="s">
        <v>6114</v>
      </c>
      <c r="B1822" s="21" t="s">
        <v>6115</v>
      </c>
      <c r="C1822" s="21" t="s">
        <v>40</v>
      </c>
      <c r="D1822" s="21" t="s">
        <v>141</v>
      </c>
      <c r="E1822" s="21" t="s">
        <v>937</v>
      </c>
      <c r="F1822" s="21" t="s">
        <v>6116</v>
      </c>
      <c r="G1822" s="21" t="s">
        <v>6117</v>
      </c>
      <c r="H1822" s="21" t="s">
        <v>6118</v>
      </c>
      <c r="I1822" s="21" t="s">
        <v>6119</v>
      </c>
      <c r="J1822" s="21" t="s">
        <v>40</v>
      </c>
      <c r="K1822" s="22">
        <v>1.3740000000000001</v>
      </c>
      <c r="L1822" s="22">
        <f t="shared" si="84"/>
        <v>0.89982227350938493</v>
      </c>
      <c r="M1822" s="22">
        <f t="shared" si="85"/>
        <v>-0.15228801616353418</v>
      </c>
      <c r="N1822" s="157">
        <v>5.5860060154990898E-2</v>
      </c>
      <c r="O1822" s="158">
        <f t="shared" si="86"/>
        <v>1.2528986009485379</v>
      </c>
    </row>
    <row r="1823" spans="1:15" hidden="1">
      <c r="A1823" s="2" t="s">
        <v>12619</v>
      </c>
      <c r="B1823" s="2" t="s">
        <v>12618</v>
      </c>
      <c r="C1823" s="2" t="s">
        <v>11407</v>
      </c>
      <c r="D1823" s="2" t="s">
        <v>40</v>
      </c>
      <c r="E1823" s="2" t="s">
        <v>158</v>
      </c>
      <c r="F1823" s="2" t="s">
        <v>12617</v>
      </c>
      <c r="G1823" s="2" t="s">
        <v>12616</v>
      </c>
      <c r="H1823" s="2" t="s">
        <v>12615</v>
      </c>
      <c r="I1823" s="2" t="s">
        <v>12614</v>
      </c>
      <c r="J1823" s="2" t="s">
        <v>40</v>
      </c>
      <c r="K1823" s="3" t="s">
        <v>40</v>
      </c>
      <c r="L1823" s="3" t="e">
        <f t="shared" si="84"/>
        <v>#VALUE!</v>
      </c>
      <c r="M1823" s="3" t="e">
        <f t="shared" si="85"/>
        <v>#VALUE!</v>
      </c>
      <c r="N1823" s="4" t="s">
        <v>40</v>
      </c>
      <c r="O1823" s="5" t="e">
        <f t="shared" si="86"/>
        <v>#VALUE!</v>
      </c>
    </row>
    <row r="1824" spans="1:15" ht="16">
      <c r="A1824" s="21" t="s">
        <v>10830</v>
      </c>
      <c r="B1824" s="21" t="s">
        <v>10831</v>
      </c>
      <c r="C1824" s="21" t="s">
        <v>40</v>
      </c>
      <c r="D1824" s="21" t="s">
        <v>314</v>
      </c>
      <c r="E1824" s="21" t="s">
        <v>40</v>
      </c>
      <c r="F1824" s="21" t="s">
        <v>10832</v>
      </c>
      <c r="G1824" s="21" t="s">
        <v>10833</v>
      </c>
      <c r="H1824" s="21" t="s">
        <v>10834</v>
      </c>
      <c r="I1824" s="21" t="s">
        <v>10835</v>
      </c>
      <c r="J1824" s="21" t="s">
        <v>40</v>
      </c>
      <c r="K1824" s="22">
        <v>1.3740000000000001</v>
      </c>
      <c r="L1824" s="22">
        <f t="shared" si="84"/>
        <v>0.89982227350938493</v>
      </c>
      <c r="M1824" s="22">
        <f t="shared" si="85"/>
        <v>-0.15228801616353418</v>
      </c>
      <c r="N1824" s="157">
        <v>1</v>
      </c>
      <c r="O1824" s="158">
        <f t="shared" si="86"/>
        <v>0</v>
      </c>
    </row>
    <row r="1825" spans="1:15" ht="16">
      <c r="A1825" s="21" t="s">
        <v>1794</v>
      </c>
      <c r="B1825" s="21" t="s">
        <v>1795</v>
      </c>
      <c r="C1825" s="21" t="s">
        <v>832</v>
      </c>
      <c r="D1825" s="21" t="s">
        <v>86</v>
      </c>
      <c r="E1825" s="21" t="s">
        <v>937</v>
      </c>
      <c r="F1825" s="21" t="s">
        <v>1796</v>
      </c>
      <c r="G1825" s="21" t="s">
        <v>1797</v>
      </c>
      <c r="H1825" s="21" t="s">
        <v>1798</v>
      </c>
      <c r="I1825" s="21" t="s">
        <v>1799</v>
      </c>
      <c r="J1825" s="21" t="s">
        <v>40</v>
      </c>
      <c r="K1825" s="22">
        <v>1.375</v>
      </c>
      <c r="L1825" s="22">
        <f t="shared" si="84"/>
        <v>0.90047716599374394</v>
      </c>
      <c r="M1825" s="22">
        <f t="shared" si="85"/>
        <v>-0.15123840168225011</v>
      </c>
      <c r="N1825" s="157">
        <v>1</v>
      </c>
      <c r="O1825" s="158">
        <f t="shared" si="86"/>
        <v>0</v>
      </c>
    </row>
    <row r="1826" spans="1:15" hidden="1">
      <c r="A1826" s="2" t="s">
        <v>10642</v>
      </c>
      <c r="B1826" s="2" t="s">
        <v>10643</v>
      </c>
      <c r="C1826" s="2" t="s">
        <v>33</v>
      </c>
      <c r="D1826" s="2" t="s">
        <v>314</v>
      </c>
      <c r="E1826" s="2" t="s">
        <v>151</v>
      </c>
      <c r="F1826" s="2" t="s">
        <v>1261</v>
      </c>
      <c r="G1826" s="2" t="s">
        <v>10644</v>
      </c>
      <c r="H1826" s="2" t="s">
        <v>10645</v>
      </c>
      <c r="I1826" s="2" t="s">
        <v>10646</v>
      </c>
      <c r="J1826" s="2" t="s">
        <v>2495</v>
      </c>
      <c r="K1826" s="3" t="s">
        <v>40</v>
      </c>
      <c r="L1826" s="3" t="e">
        <f t="shared" si="84"/>
        <v>#VALUE!</v>
      </c>
      <c r="M1826" s="3" t="e">
        <f t="shared" si="85"/>
        <v>#VALUE!</v>
      </c>
      <c r="N1826" s="4" t="s">
        <v>40</v>
      </c>
      <c r="O1826" s="5" t="e">
        <f t="shared" si="86"/>
        <v>#VALUE!</v>
      </c>
    </row>
    <row r="1827" spans="1:15" hidden="1">
      <c r="A1827" s="2" t="s">
        <v>10715</v>
      </c>
      <c r="B1827" s="2" t="s">
        <v>10716</v>
      </c>
      <c r="C1827" s="2" t="s">
        <v>40</v>
      </c>
      <c r="D1827" s="2" t="s">
        <v>40</v>
      </c>
      <c r="E1827" s="2" t="s">
        <v>40</v>
      </c>
      <c r="F1827" s="2" t="s">
        <v>10717</v>
      </c>
      <c r="G1827" s="2" t="s">
        <v>10718</v>
      </c>
      <c r="H1827" s="2" t="s">
        <v>10719</v>
      </c>
      <c r="I1827" s="2" t="s">
        <v>10720</v>
      </c>
      <c r="J1827" s="2" t="s">
        <v>40</v>
      </c>
      <c r="K1827" s="3" t="s">
        <v>40</v>
      </c>
      <c r="L1827" s="3" t="e">
        <f t="shared" si="84"/>
        <v>#VALUE!</v>
      </c>
      <c r="M1827" s="3" t="e">
        <f t="shared" si="85"/>
        <v>#VALUE!</v>
      </c>
      <c r="N1827" s="4" t="s">
        <v>40</v>
      </c>
      <c r="O1827" s="5" t="e">
        <f t="shared" si="86"/>
        <v>#VALUE!</v>
      </c>
    </row>
    <row r="1828" spans="1:15">
      <c r="A1828" s="21" t="s">
        <v>2082</v>
      </c>
      <c r="B1828" s="21" t="s">
        <v>2083</v>
      </c>
      <c r="C1828" s="21" t="s">
        <v>2084</v>
      </c>
      <c r="D1828" s="21" t="s">
        <v>86</v>
      </c>
      <c r="E1828" s="21" t="s">
        <v>1086</v>
      </c>
      <c r="F1828" s="21" t="s">
        <v>2085</v>
      </c>
      <c r="G1828" s="21" t="s">
        <v>2086</v>
      </c>
      <c r="H1828" s="21" t="s">
        <v>2087</v>
      </c>
      <c r="I1828" s="21" t="s">
        <v>2088</v>
      </c>
      <c r="J1828" s="21" t="s">
        <v>2089</v>
      </c>
      <c r="K1828" s="22">
        <v>1.377</v>
      </c>
      <c r="L1828" s="22">
        <f t="shared" si="84"/>
        <v>0.9017869509624622</v>
      </c>
      <c r="M1828" s="22">
        <f t="shared" si="85"/>
        <v>-0.14914146084667015</v>
      </c>
      <c r="N1828" s="23">
        <v>2.96698941630677E-3</v>
      </c>
      <c r="O1828" s="24">
        <f t="shared" si="86"/>
        <v>2.5276840028735075</v>
      </c>
    </row>
    <row r="1829" spans="1:15" ht="16">
      <c r="A1829" s="21" t="s">
        <v>6677</v>
      </c>
      <c r="B1829" s="21" t="s">
        <v>6678</v>
      </c>
      <c r="C1829" s="21" t="s">
        <v>40</v>
      </c>
      <c r="D1829" s="21" t="s">
        <v>86</v>
      </c>
      <c r="E1829" s="21" t="s">
        <v>40</v>
      </c>
      <c r="F1829" s="21" t="s">
        <v>6679</v>
      </c>
      <c r="G1829" s="21" t="s">
        <v>6680</v>
      </c>
      <c r="H1829" s="21" t="s">
        <v>40</v>
      </c>
      <c r="I1829" s="21" t="s">
        <v>6681</v>
      </c>
      <c r="J1829" s="21" t="s">
        <v>40</v>
      </c>
      <c r="K1829" s="22">
        <v>1.3779999999999999</v>
      </c>
      <c r="L1829" s="22">
        <f t="shared" si="84"/>
        <v>0.90244184344682121</v>
      </c>
      <c r="M1829" s="22">
        <f t="shared" si="85"/>
        <v>-0.14809413227734305</v>
      </c>
      <c r="N1829" s="157">
        <v>0.80319914667760195</v>
      </c>
      <c r="O1829" s="158">
        <f t="shared" si="86"/>
        <v>9.5176761595228213E-2</v>
      </c>
    </row>
    <row r="1830" spans="1:15" ht="16">
      <c r="A1830" s="21" t="s">
        <v>6183</v>
      </c>
      <c r="B1830" s="21" t="s">
        <v>6184</v>
      </c>
      <c r="C1830" s="21" t="s">
        <v>33</v>
      </c>
      <c r="D1830" s="21" t="s">
        <v>314</v>
      </c>
      <c r="E1830" s="21" t="s">
        <v>511</v>
      </c>
      <c r="F1830" s="21" t="s">
        <v>6185</v>
      </c>
      <c r="G1830" s="21" t="s">
        <v>6186</v>
      </c>
      <c r="H1830" s="21" t="s">
        <v>6187</v>
      </c>
      <c r="I1830" s="21" t="s">
        <v>6188</v>
      </c>
      <c r="J1830" s="21" t="s">
        <v>1251</v>
      </c>
      <c r="K1830" s="22">
        <v>1.379</v>
      </c>
      <c r="L1830" s="22">
        <f t="shared" si="84"/>
        <v>0.90309673593118034</v>
      </c>
      <c r="M1830" s="22">
        <f t="shared" si="85"/>
        <v>-0.14704756346765396</v>
      </c>
      <c r="N1830" s="157">
        <v>1</v>
      </c>
      <c r="O1830" s="158">
        <f t="shared" si="86"/>
        <v>0</v>
      </c>
    </row>
    <row r="1831" spans="1:15" ht="16">
      <c r="A1831" s="21" t="s">
        <v>7100</v>
      </c>
      <c r="B1831" s="21" t="s">
        <v>7101</v>
      </c>
      <c r="C1831" s="21" t="s">
        <v>235</v>
      </c>
      <c r="D1831" s="21" t="s">
        <v>34</v>
      </c>
      <c r="E1831" s="21" t="s">
        <v>1468</v>
      </c>
      <c r="F1831" s="21" t="s">
        <v>3740</v>
      </c>
      <c r="G1831" s="21" t="s">
        <v>7102</v>
      </c>
      <c r="H1831" s="21" t="s">
        <v>7103</v>
      </c>
      <c r="I1831" s="21" t="s">
        <v>7104</v>
      </c>
      <c r="J1831" s="21" t="s">
        <v>40</v>
      </c>
      <c r="K1831" s="22">
        <v>1.381</v>
      </c>
      <c r="L1831" s="22">
        <f t="shared" si="84"/>
        <v>0.90440652089989848</v>
      </c>
      <c r="M1831" s="22">
        <f t="shared" si="85"/>
        <v>-0.14495670072358352</v>
      </c>
      <c r="N1831" s="157">
        <v>0.49180807426522699</v>
      </c>
      <c r="O1831" s="158">
        <f t="shared" si="86"/>
        <v>0.30820434550366915</v>
      </c>
    </row>
    <row r="1832" spans="1:15" ht="16">
      <c r="A1832" s="21" t="s">
        <v>6248</v>
      </c>
      <c r="B1832" s="21" t="s">
        <v>6249</v>
      </c>
      <c r="C1832" s="21" t="s">
        <v>40</v>
      </c>
      <c r="D1832" s="21" t="s">
        <v>86</v>
      </c>
      <c r="E1832" s="21" t="s">
        <v>40</v>
      </c>
      <c r="F1832" s="21" t="s">
        <v>6250</v>
      </c>
      <c r="G1832" s="21" t="s">
        <v>6251</v>
      </c>
      <c r="H1832" s="21" t="s">
        <v>6252</v>
      </c>
      <c r="I1832" s="21" t="s">
        <v>6253</v>
      </c>
      <c r="J1832" s="21" t="s">
        <v>40</v>
      </c>
      <c r="K1832" s="22">
        <v>1.383</v>
      </c>
      <c r="L1832" s="22">
        <f t="shared" si="84"/>
        <v>0.90571630586861673</v>
      </c>
      <c r="M1832" s="22">
        <f t="shared" si="85"/>
        <v>-0.14286886383114011</v>
      </c>
      <c r="N1832" s="157">
        <v>1</v>
      </c>
      <c r="O1832" s="158">
        <f t="shared" si="86"/>
        <v>0</v>
      </c>
    </row>
    <row r="1833" spans="1:15">
      <c r="A1833" s="21" t="s">
        <v>1788</v>
      </c>
      <c r="B1833" s="21" t="s">
        <v>1789</v>
      </c>
      <c r="C1833" s="21" t="s">
        <v>85</v>
      </c>
      <c r="D1833" s="21" t="s">
        <v>86</v>
      </c>
      <c r="E1833" s="21" t="s">
        <v>937</v>
      </c>
      <c r="F1833" s="21" t="s">
        <v>1790</v>
      </c>
      <c r="G1833" s="21" t="s">
        <v>1791</v>
      </c>
      <c r="H1833" s="21" t="s">
        <v>1792</v>
      </c>
      <c r="I1833" s="21" t="s">
        <v>1793</v>
      </c>
      <c r="J1833" s="21" t="s">
        <v>40</v>
      </c>
      <c r="K1833" s="22">
        <v>1.3859999999999999</v>
      </c>
      <c r="L1833" s="22">
        <f t="shared" si="84"/>
        <v>0.90768098332169389</v>
      </c>
      <c r="M1833" s="22">
        <f t="shared" si="85"/>
        <v>-0.13974276284442072</v>
      </c>
      <c r="N1833" s="23">
        <v>4.9443110590276597E-2</v>
      </c>
      <c r="O1833" s="24">
        <f t="shared" si="86"/>
        <v>1.3058942145030379</v>
      </c>
    </row>
    <row r="1834" spans="1:15" ht="16">
      <c r="A1834" s="2" t="s">
        <v>11264</v>
      </c>
      <c r="B1834" s="2" t="s">
        <v>11265</v>
      </c>
      <c r="C1834" s="2" t="s">
        <v>40</v>
      </c>
      <c r="D1834" s="2" t="s">
        <v>141</v>
      </c>
      <c r="E1834" s="2" t="s">
        <v>40</v>
      </c>
      <c r="F1834" s="2" t="s">
        <v>11266</v>
      </c>
      <c r="G1834" s="2" t="s">
        <v>11267</v>
      </c>
      <c r="H1834" s="2" t="s">
        <v>11268</v>
      </c>
      <c r="I1834" s="2" t="s">
        <v>11269</v>
      </c>
      <c r="J1834" s="2" t="s">
        <v>40</v>
      </c>
      <c r="K1834" s="3">
        <v>1.387</v>
      </c>
      <c r="L1834" s="3">
        <f t="shared" si="84"/>
        <v>0.90833587580605302</v>
      </c>
      <c r="M1834" s="3">
        <f t="shared" si="85"/>
        <v>-0.13870223265803164</v>
      </c>
      <c r="N1834" s="157">
        <v>1</v>
      </c>
      <c r="O1834" s="158">
        <f t="shared" si="86"/>
        <v>0</v>
      </c>
    </row>
    <row r="1835" spans="1:15" ht="16">
      <c r="A1835" s="21" t="s">
        <v>9876</v>
      </c>
      <c r="B1835" s="21" t="s">
        <v>9877</v>
      </c>
      <c r="C1835" s="21" t="s">
        <v>40</v>
      </c>
      <c r="D1835" s="21" t="s">
        <v>141</v>
      </c>
      <c r="E1835" s="21" t="s">
        <v>40</v>
      </c>
      <c r="F1835" s="21" t="s">
        <v>40</v>
      </c>
      <c r="G1835" s="21" t="s">
        <v>9878</v>
      </c>
      <c r="H1835" s="21" t="s">
        <v>9879</v>
      </c>
      <c r="I1835" s="21" t="s">
        <v>9880</v>
      </c>
      <c r="J1835" s="21" t="s">
        <v>40</v>
      </c>
      <c r="K1835" s="22">
        <v>1.3879999999999999</v>
      </c>
      <c r="L1835" s="22">
        <f t="shared" si="84"/>
        <v>0.90899076829041203</v>
      </c>
      <c r="M1835" s="22">
        <f t="shared" si="85"/>
        <v>-0.13766245240337358</v>
      </c>
      <c r="N1835" s="157">
        <v>1</v>
      </c>
      <c r="O1835" s="158">
        <f t="shared" si="86"/>
        <v>0</v>
      </c>
    </row>
    <row r="1836" spans="1:15" hidden="1">
      <c r="A1836" s="2" t="s">
        <v>12199</v>
      </c>
      <c r="B1836" s="2" t="s">
        <v>12200</v>
      </c>
      <c r="C1836" s="2" t="s">
        <v>33</v>
      </c>
      <c r="D1836" s="2" t="s">
        <v>40</v>
      </c>
      <c r="E1836" s="2" t="s">
        <v>6041</v>
      </c>
      <c r="F1836" s="2" t="s">
        <v>8070</v>
      </c>
      <c r="G1836" s="2" t="s">
        <v>12201</v>
      </c>
      <c r="H1836" s="2" t="s">
        <v>12202</v>
      </c>
      <c r="I1836" s="2" t="s">
        <v>12203</v>
      </c>
      <c r="J1836" s="2" t="s">
        <v>40</v>
      </c>
      <c r="K1836" s="3" t="s">
        <v>40</v>
      </c>
      <c r="L1836" s="3" t="e">
        <f t="shared" si="84"/>
        <v>#VALUE!</v>
      </c>
      <c r="M1836" s="3" t="e">
        <f t="shared" si="85"/>
        <v>#VALUE!</v>
      </c>
      <c r="N1836" s="4" t="s">
        <v>40</v>
      </c>
      <c r="O1836" s="5" t="e">
        <f t="shared" si="86"/>
        <v>#VALUE!</v>
      </c>
    </row>
    <row r="1837" spans="1:15" hidden="1">
      <c r="A1837" s="2" t="s">
        <v>11376</v>
      </c>
      <c r="B1837" s="2" t="s">
        <v>11377</v>
      </c>
      <c r="C1837" s="2" t="s">
        <v>235</v>
      </c>
      <c r="D1837" s="2" t="s">
        <v>314</v>
      </c>
      <c r="E1837" s="2" t="s">
        <v>2955</v>
      </c>
      <c r="F1837" s="2" t="s">
        <v>11378</v>
      </c>
      <c r="G1837" s="2" t="s">
        <v>11379</v>
      </c>
      <c r="H1837" s="2" t="s">
        <v>11380</v>
      </c>
      <c r="I1837" s="2" t="s">
        <v>11381</v>
      </c>
      <c r="J1837" s="2" t="s">
        <v>2385</v>
      </c>
      <c r="K1837" s="3" t="s">
        <v>40</v>
      </c>
      <c r="L1837" s="3" t="e">
        <f t="shared" si="84"/>
        <v>#VALUE!</v>
      </c>
      <c r="M1837" s="3" t="e">
        <f t="shared" si="85"/>
        <v>#VALUE!</v>
      </c>
      <c r="N1837" s="4" t="s">
        <v>40</v>
      </c>
      <c r="O1837" s="5" t="e">
        <f t="shared" si="86"/>
        <v>#VALUE!</v>
      </c>
    </row>
    <row r="1838" spans="1:15" ht="16">
      <c r="A1838" s="21" t="s">
        <v>8239</v>
      </c>
      <c r="B1838" s="21" t="s">
        <v>8240</v>
      </c>
      <c r="C1838" s="21" t="s">
        <v>33</v>
      </c>
      <c r="D1838" s="21" t="s">
        <v>86</v>
      </c>
      <c r="E1838" s="21" t="s">
        <v>77</v>
      </c>
      <c r="F1838" s="21" t="s">
        <v>2005</v>
      </c>
      <c r="G1838" s="21" t="s">
        <v>8241</v>
      </c>
      <c r="H1838" s="21" t="s">
        <v>8242</v>
      </c>
      <c r="I1838" s="21" t="s">
        <v>8243</v>
      </c>
      <c r="J1838" s="21" t="s">
        <v>657</v>
      </c>
      <c r="K1838" s="22">
        <v>1.391</v>
      </c>
      <c r="L1838" s="22">
        <f t="shared" si="84"/>
        <v>0.91095544574348941</v>
      </c>
      <c r="M1838" s="22">
        <f t="shared" si="85"/>
        <v>-0.13454760043939518</v>
      </c>
      <c r="N1838" s="157">
        <v>1</v>
      </c>
      <c r="O1838" s="158">
        <f t="shared" si="86"/>
        <v>0</v>
      </c>
    </row>
    <row r="1839" spans="1:15" hidden="1">
      <c r="A1839" s="2" t="s">
        <v>9815</v>
      </c>
      <c r="B1839" s="2" t="s">
        <v>9816</v>
      </c>
      <c r="C1839" s="2" t="s">
        <v>33</v>
      </c>
      <c r="D1839" s="2" t="s">
        <v>40</v>
      </c>
      <c r="E1839" s="2" t="s">
        <v>35</v>
      </c>
      <c r="F1839" s="2" t="s">
        <v>9817</v>
      </c>
      <c r="G1839" s="2" t="s">
        <v>9818</v>
      </c>
      <c r="H1839" s="2" t="s">
        <v>9819</v>
      </c>
      <c r="I1839" s="2" t="s">
        <v>9820</v>
      </c>
      <c r="J1839" s="2" t="s">
        <v>40</v>
      </c>
      <c r="K1839" s="3" t="s">
        <v>40</v>
      </c>
      <c r="L1839" s="3" t="e">
        <f t="shared" si="84"/>
        <v>#VALUE!</v>
      </c>
      <c r="M1839" s="3" t="e">
        <f t="shared" si="85"/>
        <v>#VALUE!</v>
      </c>
      <c r="N1839" s="4" t="s">
        <v>40</v>
      </c>
      <c r="O1839" s="5" t="e">
        <f t="shared" si="86"/>
        <v>#VALUE!</v>
      </c>
    </row>
    <row r="1840" spans="1:15" hidden="1">
      <c r="A1840" s="2" t="s">
        <v>8927</v>
      </c>
      <c r="B1840" s="2" t="s">
        <v>8928</v>
      </c>
      <c r="C1840" s="2" t="s">
        <v>33</v>
      </c>
      <c r="D1840" s="2" t="s">
        <v>314</v>
      </c>
      <c r="E1840" s="2" t="s">
        <v>158</v>
      </c>
      <c r="F1840" s="2" t="s">
        <v>8929</v>
      </c>
      <c r="G1840" s="2" t="s">
        <v>8930</v>
      </c>
      <c r="H1840" s="2" t="s">
        <v>8931</v>
      </c>
      <c r="I1840" s="2" t="s">
        <v>8932</v>
      </c>
      <c r="J1840" s="2" t="s">
        <v>40</v>
      </c>
      <c r="K1840" s="3" t="s">
        <v>40</v>
      </c>
      <c r="L1840" s="3" t="e">
        <f t="shared" si="84"/>
        <v>#VALUE!</v>
      </c>
      <c r="M1840" s="3" t="e">
        <f t="shared" si="85"/>
        <v>#VALUE!</v>
      </c>
      <c r="N1840" s="4" t="s">
        <v>40</v>
      </c>
      <c r="O1840" s="5" t="e">
        <f t="shared" si="86"/>
        <v>#VALUE!</v>
      </c>
    </row>
    <row r="1841" spans="1:15">
      <c r="A1841" s="2" t="s">
        <v>11480</v>
      </c>
      <c r="B1841" s="2" t="s">
        <v>11481</v>
      </c>
      <c r="C1841" s="2" t="s">
        <v>43</v>
      </c>
      <c r="D1841" s="2" t="s">
        <v>314</v>
      </c>
      <c r="E1841" s="2" t="s">
        <v>3987</v>
      </c>
      <c r="F1841" s="2" t="s">
        <v>11482</v>
      </c>
      <c r="G1841" s="2" t="s">
        <v>11483</v>
      </c>
      <c r="H1841" s="2" t="s">
        <v>11484</v>
      </c>
      <c r="I1841" s="2" t="s">
        <v>11485</v>
      </c>
      <c r="J1841" s="2" t="s">
        <v>2385</v>
      </c>
      <c r="K1841" s="3">
        <v>1.391</v>
      </c>
      <c r="L1841" s="3">
        <f t="shared" si="84"/>
        <v>0.91095544574348941</v>
      </c>
      <c r="M1841" s="3">
        <f t="shared" si="85"/>
        <v>-0.13454760043939518</v>
      </c>
      <c r="N1841" s="4" t="s">
        <v>40</v>
      </c>
      <c r="O1841" s="5" t="e">
        <f t="shared" si="86"/>
        <v>#VALUE!</v>
      </c>
    </row>
    <row r="1842" spans="1:15">
      <c r="A1842" s="21" t="s">
        <v>7312</v>
      </c>
      <c r="B1842" s="21" t="s">
        <v>7313</v>
      </c>
      <c r="C1842" s="21" t="s">
        <v>921</v>
      </c>
      <c r="D1842" s="21" t="s">
        <v>141</v>
      </c>
      <c r="E1842" s="21" t="s">
        <v>937</v>
      </c>
      <c r="F1842" s="21" t="s">
        <v>308</v>
      </c>
      <c r="G1842" s="21" t="s">
        <v>7314</v>
      </c>
      <c r="H1842" s="21" t="s">
        <v>7315</v>
      </c>
      <c r="I1842" s="21" t="s">
        <v>7316</v>
      </c>
      <c r="J1842" s="21" t="s">
        <v>40</v>
      </c>
      <c r="K1842" s="22">
        <v>1.3919999999999999</v>
      </c>
      <c r="L1842" s="22">
        <f t="shared" si="84"/>
        <v>0.91161033822784843</v>
      </c>
      <c r="M1842" s="22">
        <f t="shared" si="85"/>
        <v>-0.13351080913290611</v>
      </c>
      <c r="N1842" s="23" t="s">
        <v>40</v>
      </c>
      <c r="O1842" s="24" t="e">
        <f t="shared" si="86"/>
        <v>#VALUE!</v>
      </c>
    </row>
    <row r="1843" spans="1:15" ht="16">
      <c r="A1843" s="21" t="s">
        <v>5949</v>
      </c>
      <c r="B1843" s="21" t="s">
        <v>5950</v>
      </c>
      <c r="C1843" s="21" t="s">
        <v>53</v>
      </c>
      <c r="D1843" s="21" t="s">
        <v>86</v>
      </c>
      <c r="E1843" s="21" t="s">
        <v>111</v>
      </c>
      <c r="F1843" s="21" t="s">
        <v>5951</v>
      </c>
      <c r="G1843" s="21" t="s">
        <v>5952</v>
      </c>
      <c r="H1843" s="21" t="s">
        <v>5953</v>
      </c>
      <c r="I1843" s="21" t="s">
        <v>5954</v>
      </c>
      <c r="J1843" s="21" t="s">
        <v>5955</v>
      </c>
      <c r="K1843" s="22">
        <v>1.393</v>
      </c>
      <c r="L1843" s="22">
        <f t="shared" si="84"/>
        <v>0.91226523071220755</v>
      </c>
      <c r="M1843" s="22">
        <f t="shared" si="85"/>
        <v>-0.13247476238038139</v>
      </c>
      <c r="N1843" s="157">
        <v>1</v>
      </c>
      <c r="O1843" s="158">
        <f t="shared" si="86"/>
        <v>0</v>
      </c>
    </row>
    <row r="1844" spans="1:15" ht="16">
      <c r="A1844" s="21" t="s">
        <v>1147</v>
      </c>
      <c r="B1844" s="21" t="s">
        <v>1148</v>
      </c>
      <c r="C1844" s="21" t="s">
        <v>1149</v>
      </c>
      <c r="D1844" s="21" t="s">
        <v>44</v>
      </c>
      <c r="E1844" s="21" t="s">
        <v>111</v>
      </c>
      <c r="F1844" s="21" t="s">
        <v>1150</v>
      </c>
      <c r="G1844" s="21" t="s">
        <v>1151</v>
      </c>
      <c r="H1844" s="21" t="s">
        <v>1152</v>
      </c>
      <c r="I1844" s="21" t="s">
        <v>1153</v>
      </c>
      <c r="J1844" s="21" t="s">
        <v>462</v>
      </c>
      <c r="K1844" s="22">
        <v>1.395</v>
      </c>
      <c r="L1844" s="22">
        <f t="shared" si="84"/>
        <v>0.91357501568092569</v>
      </c>
      <c r="M1844" s="22">
        <f t="shared" si="85"/>
        <v>-0.13040489826508447</v>
      </c>
      <c r="N1844" s="157">
        <v>1</v>
      </c>
      <c r="O1844" s="158">
        <f t="shared" si="86"/>
        <v>0</v>
      </c>
    </row>
    <row r="1845" spans="1:15" ht="16">
      <c r="A1845" s="21" t="s">
        <v>9046</v>
      </c>
      <c r="B1845" s="21" t="s">
        <v>9047</v>
      </c>
      <c r="C1845" s="21" t="s">
        <v>921</v>
      </c>
      <c r="D1845" s="21" t="s">
        <v>141</v>
      </c>
      <c r="E1845" s="21" t="s">
        <v>40</v>
      </c>
      <c r="F1845" s="21" t="s">
        <v>9048</v>
      </c>
      <c r="G1845" s="21" t="s">
        <v>9049</v>
      </c>
      <c r="H1845" s="21" t="s">
        <v>9050</v>
      </c>
      <c r="I1845" s="21" t="s">
        <v>9051</v>
      </c>
      <c r="J1845" s="21" t="s">
        <v>1180</v>
      </c>
      <c r="K1845" s="22">
        <v>1.395</v>
      </c>
      <c r="L1845" s="22">
        <f t="shared" si="84"/>
        <v>0.91357501568092569</v>
      </c>
      <c r="M1845" s="22">
        <f t="shared" si="85"/>
        <v>-0.13040489826508447</v>
      </c>
      <c r="N1845" s="157">
        <v>0.43285291623051197</v>
      </c>
      <c r="O1845" s="158">
        <f t="shared" si="86"/>
        <v>0.36365965219416085</v>
      </c>
    </row>
    <row r="1846" spans="1:15" hidden="1">
      <c r="A1846" s="2" t="s">
        <v>12601</v>
      </c>
      <c r="B1846" s="2" t="s">
        <v>12600</v>
      </c>
      <c r="C1846" s="2" t="s">
        <v>40</v>
      </c>
      <c r="D1846" s="2" t="s">
        <v>40</v>
      </c>
      <c r="E1846" s="2" t="s">
        <v>937</v>
      </c>
      <c r="F1846" s="2" t="s">
        <v>12599</v>
      </c>
      <c r="G1846" s="2" t="s">
        <v>12598</v>
      </c>
      <c r="H1846" s="2" t="s">
        <v>12597</v>
      </c>
      <c r="I1846" s="2" t="s">
        <v>12596</v>
      </c>
      <c r="J1846" s="2" t="s">
        <v>40</v>
      </c>
      <c r="K1846" s="3" t="s">
        <v>40</v>
      </c>
      <c r="L1846" s="3" t="e">
        <f t="shared" si="84"/>
        <v>#VALUE!</v>
      </c>
      <c r="M1846" s="3" t="e">
        <f t="shared" si="85"/>
        <v>#VALUE!</v>
      </c>
      <c r="N1846" s="4" t="s">
        <v>40</v>
      </c>
      <c r="O1846" s="5" t="e">
        <f t="shared" si="86"/>
        <v>#VALUE!</v>
      </c>
    </row>
    <row r="1847" spans="1:15" ht="16">
      <c r="A1847" s="21" t="s">
        <v>7887</v>
      </c>
      <c r="B1847" s="21" t="s">
        <v>7888</v>
      </c>
      <c r="C1847" s="21" t="s">
        <v>85</v>
      </c>
      <c r="D1847" s="21" t="s">
        <v>40</v>
      </c>
      <c r="E1847" s="21" t="s">
        <v>1468</v>
      </c>
      <c r="F1847" s="21" t="s">
        <v>7889</v>
      </c>
      <c r="G1847" s="21" t="s">
        <v>7890</v>
      </c>
      <c r="H1847" s="21" t="s">
        <v>7891</v>
      </c>
      <c r="I1847" s="21" t="s">
        <v>7892</v>
      </c>
      <c r="J1847" s="21" t="s">
        <v>40</v>
      </c>
      <c r="K1847" s="22">
        <v>1.3979999999999999</v>
      </c>
      <c r="L1847" s="22">
        <f t="shared" si="84"/>
        <v>0.91553969313400296</v>
      </c>
      <c r="M1847" s="22">
        <f t="shared" si="85"/>
        <v>-0.12730565960619794</v>
      </c>
      <c r="N1847" s="157">
        <v>0.76405447813759397</v>
      </c>
      <c r="O1847" s="158">
        <f t="shared" si="86"/>
        <v>0.1168756745250405</v>
      </c>
    </row>
    <row r="1848" spans="1:15" ht="16">
      <c r="A1848" s="21" t="s">
        <v>5749</v>
      </c>
      <c r="B1848" s="21" t="s">
        <v>5750</v>
      </c>
      <c r="C1848" s="21" t="s">
        <v>53</v>
      </c>
      <c r="D1848" s="21" t="s">
        <v>141</v>
      </c>
      <c r="E1848" s="21" t="s">
        <v>511</v>
      </c>
      <c r="F1848" s="21" t="s">
        <v>3814</v>
      </c>
      <c r="G1848" s="21" t="s">
        <v>5751</v>
      </c>
      <c r="H1848" s="21" t="s">
        <v>5752</v>
      </c>
      <c r="I1848" s="21" t="s">
        <v>5753</v>
      </c>
      <c r="J1848" s="21" t="s">
        <v>40</v>
      </c>
      <c r="K1848" s="22">
        <v>1.399</v>
      </c>
      <c r="L1848" s="22">
        <f t="shared" si="84"/>
        <v>0.91619458561836209</v>
      </c>
      <c r="M1848" s="22">
        <f t="shared" si="85"/>
        <v>-0.126274057816881</v>
      </c>
      <c r="N1848" s="157">
        <v>1</v>
      </c>
      <c r="O1848" s="158">
        <f t="shared" si="86"/>
        <v>0</v>
      </c>
    </row>
    <row r="1849" spans="1:15" ht="16">
      <c r="A1849" s="2" t="s">
        <v>11288</v>
      </c>
      <c r="B1849" s="2" t="s">
        <v>11289</v>
      </c>
      <c r="C1849" s="2" t="s">
        <v>33</v>
      </c>
      <c r="D1849" s="2" t="s">
        <v>141</v>
      </c>
      <c r="E1849" s="2" t="s">
        <v>511</v>
      </c>
      <c r="F1849" s="2" t="s">
        <v>11290</v>
      </c>
      <c r="G1849" s="2" t="s">
        <v>11291</v>
      </c>
      <c r="H1849" s="2" t="s">
        <v>11292</v>
      </c>
      <c r="I1849" s="2" t="s">
        <v>11293</v>
      </c>
      <c r="J1849" s="2" t="s">
        <v>3569</v>
      </c>
      <c r="K1849" s="3">
        <v>1.399</v>
      </c>
      <c r="L1849" s="3">
        <f t="shared" si="84"/>
        <v>0.91619458561836209</v>
      </c>
      <c r="M1849" s="3">
        <f t="shared" si="85"/>
        <v>-0.126274057816881</v>
      </c>
      <c r="N1849" s="157">
        <v>1</v>
      </c>
      <c r="O1849" s="158">
        <f t="shared" si="86"/>
        <v>0</v>
      </c>
    </row>
    <row r="1850" spans="1:15" hidden="1">
      <c r="A1850" s="2" t="s">
        <v>9922</v>
      </c>
      <c r="B1850" s="2" t="s">
        <v>9923</v>
      </c>
      <c r="C1850" s="2" t="s">
        <v>33</v>
      </c>
      <c r="D1850" s="2" t="s">
        <v>314</v>
      </c>
      <c r="E1850" s="2" t="s">
        <v>111</v>
      </c>
      <c r="F1850" s="2" t="s">
        <v>9924</v>
      </c>
      <c r="G1850" s="2" t="s">
        <v>9925</v>
      </c>
      <c r="H1850" s="2" t="s">
        <v>9926</v>
      </c>
      <c r="I1850" s="2" t="s">
        <v>9927</v>
      </c>
      <c r="J1850" s="2" t="s">
        <v>9928</v>
      </c>
      <c r="K1850" s="3" t="s">
        <v>40</v>
      </c>
      <c r="L1850" s="3" t="e">
        <f t="shared" si="84"/>
        <v>#VALUE!</v>
      </c>
      <c r="M1850" s="3" t="e">
        <f t="shared" si="85"/>
        <v>#VALUE!</v>
      </c>
      <c r="N1850" s="4" t="s">
        <v>40</v>
      </c>
      <c r="O1850" s="5" t="e">
        <f t="shared" si="86"/>
        <v>#VALUE!</v>
      </c>
    </row>
    <row r="1851" spans="1:15" ht="16">
      <c r="A1851" s="21" t="s">
        <v>8706</v>
      </c>
      <c r="B1851" s="21" t="s">
        <v>8707</v>
      </c>
      <c r="C1851" s="21" t="s">
        <v>8708</v>
      </c>
      <c r="D1851" s="21" t="s">
        <v>54</v>
      </c>
      <c r="E1851" s="21" t="s">
        <v>111</v>
      </c>
      <c r="F1851" s="21" t="s">
        <v>8709</v>
      </c>
      <c r="G1851" s="21" t="s">
        <v>8710</v>
      </c>
      <c r="H1851" s="21" t="s">
        <v>8711</v>
      </c>
      <c r="I1851" s="21" t="s">
        <v>8712</v>
      </c>
      <c r="J1851" s="21" t="s">
        <v>1180</v>
      </c>
      <c r="K1851" s="22">
        <v>1.4</v>
      </c>
      <c r="L1851" s="22">
        <f t="shared" si="84"/>
        <v>0.9168494781027211</v>
      </c>
      <c r="M1851" s="22">
        <f t="shared" si="85"/>
        <v>-0.12524319314930563</v>
      </c>
      <c r="N1851" s="157">
        <v>1</v>
      </c>
      <c r="O1851" s="158">
        <f t="shared" si="86"/>
        <v>0</v>
      </c>
    </row>
    <row r="1852" spans="1:15">
      <c r="A1852" s="21" t="s">
        <v>934</v>
      </c>
      <c r="B1852" s="21" t="s">
        <v>935</v>
      </c>
      <c r="C1852" s="21" t="s">
        <v>936</v>
      </c>
      <c r="D1852" s="21" t="s">
        <v>141</v>
      </c>
      <c r="E1852" s="21" t="s">
        <v>937</v>
      </c>
      <c r="F1852" s="21" t="s">
        <v>938</v>
      </c>
      <c r="G1852" s="21" t="s">
        <v>939</v>
      </c>
      <c r="H1852" s="21" t="s">
        <v>940</v>
      </c>
      <c r="I1852" s="21" t="s">
        <v>941</v>
      </c>
      <c r="J1852" s="21" t="s">
        <v>40</v>
      </c>
      <c r="K1852" s="22">
        <v>1.403</v>
      </c>
      <c r="L1852" s="22">
        <f t="shared" si="84"/>
        <v>0.91881415555579848</v>
      </c>
      <c r="M1852" s="22">
        <f t="shared" si="85"/>
        <v>-0.12215501136173508</v>
      </c>
      <c r="N1852" s="23">
        <v>1.8009123084174999E-2</v>
      </c>
      <c r="O1852" s="24">
        <f t="shared" si="86"/>
        <v>1.7445074337088304</v>
      </c>
    </row>
    <row r="1853" spans="1:15" hidden="1">
      <c r="A1853" s="2" t="s">
        <v>11457</v>
      </c>
      <c r="B1853" s="2" t="s">
        <v>11458</v>
      </c>
      <c r="C1853" s="2" t="s">
        <v>85</v>
      </c>
      <c r="D1853" s="2" t="s">
        <v>34</v>
      </c>
      <c r="E1853" s="2" t="s">
        <v>68</v>
      </c>
      <c r="F1853" s="2" t="s">
        <v>11459</v>
      </c>
      <c r="G1853" s="2" t="s">
        <v>11460</v>
      </c>
      <c r="H1853" s="2" t="s">
        <v>11461</v>
      </c>
      <c r="I1853" s="2" t="s">
        <v>11462</v>
      </c>
      <c r="J1853" s="2" t="s">
        <v>40</v>
      </c>
      <c r="K1853" s="3" t="s">
        <v>40</v>
      </c>
      <c r="L1853" s="3" t="e">
        <f t="shared" si="84"/>
        <v>#VALUE!</v>
      </c>
      <c r="M1853" s="3" t="e">
        <f t="shared" si="85"/>
        <v>#VALUE!</v>
      </c>
      <c r="N1853" s="4" t="s">
        <v>40</v>
      </c>
      <c r="O1853" s="5" t="e">
        <f t="shared" si="86"/>
        <v>#VALUE!</v>
      </c>
    </row>
    <row r="1854" spans="1:15" ht="16">
      <c r="A1854" s="21" t="s">
        <v>6841</v>
      </c>
      <c r="B1854" s="21" t="s">
        <v>6842</v>
      </c>
      <c r="C1854" s="21" t="s">
        <v>40</v>
      </c>
      <c r="D1854" s="21" t="s">
        <v>86</v>
      </c>
      <c r="E1854" s="21" t="s">
        <v>1321</v>
      </c>
      <c r="F1854" s="21" t="s">
        <v>5028</v>
      </c>
      <c r="G1854" s="21" t="s">
        <v>6843</v>
      </c>
      <c r="H1854" s="21" t="s">
        <v>6844</v>
      </c>
      <c r="I1854" s="21" t="s">
        <v>6845</v>
      </c>
      <c r="J1854" s="21" t="s">
        <v>40</v>
      </c>
      <c r="K1854" s="22">
        <v>1.405</v>
      </c>
      <c r="L1854" s="22">
        <f t="shared" si="84"/>
        <v>0.92012394052451663</v>
      </c>
      <c r="M1854" s="22">
        <f t="shared" si="85"/>
        <v>-0.12009988987334584</v>
      </c>
      <c r="N1854" s="157">
        <v>0.73286422173764099</v>
      </c>
      <c r="O1854" s="158">
        <f t="shared" si="86"/>
        <v>0.13497647994586467</v>
      </c>
    </row>
    <row r="1855" spans="1:15" hidden="1">
      <c r="A1855" s="2" t="s">
        <v>11024</v>
      </c>
      <c r="B1855" s="2" t="s">
        <v>11025</v>
      </c>
      <c r="C1855" s="2" t="s">
        <v>40</v>
      </c>
      <c r="D1855" s="2" t="s">
        <v>40</v>
      </c>
      <c r="E1855" s="2" t="s">
        <v>40</v>
      </c>
      <c r="F1855" s="2" t="s">
        <v>11026</v>
      </c>
      <c r="G1855" s="2" t="s">
        <v>11027</v>
      </c>
      <c r="H1855" s="2" t="s">
        <v>11028</v>
      </c>
      <c r="I1855" s="2" t="s">
        <v>11029</v>
      </c>
      <c r="J1855" s="2" t="s">
        <v>40</v>
      </c>
      <c r="K1855" s="3" t="s">
        <v>40</v>
      </c>
      <c r="L1855" s="3" t="e">
        <f t="shared" si="84"/>
        <v>#VALUE!</v>
      </c>
      <c r="M1855" s="3" t="e">
        <f t="shared" si="85"/>
        <v>#VALUE!</v>
      </c>
      <c r="N1855" s="4" t="s">
        <v>40</v>
      </c>
      <c r="O1855" s="5" t="e">
        <f t="shared" si="86"/>
        <v>#VALUE!</v>
      </c>
    </row>
    <row r="1856" spans="1:15" ht="16">
      <c r="A1856" s="21" t="s">
        <v>5044</v>
      </c>
      <c r="B1856" s="21" t="s">
        <v>5045</v>
      </c>
      <c r="C1856" s="21" t="s">
        <v>2155</v>
      </c>
      <c r="D1856" s="21" t="s">
        <v>314</v>
      </c>
      <c r="E1856" s="21" t="s">
        <v>151</v>
      </c>
      <c r="F1856" s="21" t="s">
        <v>5046</v>
      </c>
      <c r="G1856" s="21" t="s">
        <v>5047</v>
      </c>
      <c r="H1856" s="21" t="s">
        <v>5048</v>
      </c>
      <c r="I1856" s="21" t="s">
        <v>5049</v>
      </c>
      <c r="J1856" s="21" t="s">
        <v>2694</v>
      </c>
      <c r="K1856" s="22">
        <v>1.409</v>
      </c>
      <c r="L1856" s="22">
        <f t="shared" si="84"/>
        <v>0.92274351046195291</v>
      </c>
      <c r="M1856" s="22">
        <f t="shared" si="85"/>
        <v>-0.1159984086719978</v>
      </c>
      <c r="N1856" s="157">
        <v>1</v>
      </c>
      <c r="O1856" s="158">
        <f t="shared" si="86"/>
        <v>0</v>
      </c>
    </row>
    <row r="1857" spans="1:15" hidden="1">
      <c r="A1857" s="2" t="s">
        <v>11118</v>
      </c>
      <c r="B1857" s="2" t="s">
        <v>11119</v>
      </c>
      <c r="C1857" s="2" t="s">
        <v>688</v>
      </c>
      <c r="D1857" s="2" t="s">
        <v>314</v>
      </c>
      <c r="E1857" s="2" t="s">
        <v>1468</v>
      </c>
      <c r="F1857" s="2" t="s">
        <v>11120</v>
      </c>
      <c r="G1857" s="2" t="s">
        <v>11121</v>
      </c>
      <c r="H1857" s="2" t="s">
        <v>11122</v>
      </c>
      <c r="I1857" s="2" t="s">
        <v>11123</v>
      </c>
      <c r="J1857" s="2" t="s">
        <v>40</v>
      </c>
      <c r="K1857" s="3" t="s">
        <v>40</v>
      </c>
      <c r="L1857" s="3" t="e">
        <f t="shared" si="84"/>
        <v>#VALUE!</v>
      </c>
      <c r="M1857" s="3" t="e">
        <f t="shared" si="85"/>
        <v>#VALUE!</v>
      </c>
      <c r="N1857" s="4" t="s">
        <v>40</v>
      </c>
      <c r="O1857" s="5" t="e">
        <f t="shared" si="86"/>
        <v>#VALUE!</v>
      </c>
    </row>
    <row r="1858" spans="1:15" ht="16">
      <c r="A1858" s="21" t="s">
        <v>4605</v>
      </c>
      <c r="B1858" s="21" t="s">
        <v>4606</v>
      </c>
      <c r="C1858" s="21" t="s">
        <v>33</v>
      </c>
      <c r="D1858" s="21" t="s">
        <v>34</v>
      </c>
      <c r="E1858" s="21" t="s">
        <v>151</v>
      </c>
      <c r="F1858" s="21" t="s">
        <v>4607</v>
      </c>
      <c r="G1858" s="21" t="s">
        <v>4608</v>
      </c>
      <c r="H1858" s="21" t="s">
        <v>4609</v>
      </c>
      <c r="I1858" s="21" t="s">
        <v>4610</v>
      </c>
      <c r="J1858" s="21" t="s">
        <v>1251</v>
      </c>
      <c r="K1858" s="22">
        <v>1.41</v>
      </c>
      <c r="L1858" s="22">
        <f t="shared" ref="L1858:L1921" si="87">K1858/1.526968203</f>
        <v>0.92339840294631192</v>
      </c>
      <c r="M1858" s="22">
        <f t="shared" ref="M1858:M1921" si="88">LOG(L1858, 2)</f>
        <v>-0.11497485769547861</v>
      </c>
      <c r="N1858" s="157">
        <v>1</v>
      </c>
      <c r="O1858" s="158">
        <f t="shared" ref="O1858:O1921" si="89">-LOG10(N1858)</f>
        <v>0</v>
      </c>
    </row>
    <row r="1859" spans="1:15" ht="16">
      <c r="A1859" s="21" t="s">
        <v>6306</v>
      </c>
      <c r="B1859" s="21" t="s">
        <v>6307</v>
      </c>
      <c r="C1859" s="21" t="s">
        <v>33</v>
      </c>
      <c r="D1859" s="21" t="s">
        <v>40</v>
      </c>
      <c r="E1859" s="21" t="s">
        <v>511</v>
      </c>
      <c r="F1859" s="21" t="s">
        <v>3920</v>
      </c>
      <c r="G1859" s="21" t="s">
        <v>6308</v>
      </c>
      <c r="H1859" s="21" t="s">
        <v>6309</v>
      </c>
      <c r="I1859" s="21" t="s">
        <v>6310</v>
      </c>
      <c r="J1859" s="21" t="s">
        <v>40</v>
      </c>
      <c r="K1859" s="22">
        <v>1.41</v>
      </c>
      <c r="L1859" s="22">
        <f t="shared" si="87"/>
        <v>0.92339840294631192</v>
      </c>
      <c r="M1859" s="22">
        <f t="shared" si="88"/>
        <v>-0.11497485769547861</v>
      </c>
      <c r="N1859" s="157">
        <v>1</v>
      </c>
      <c r="O1859" s="158">
        <f t="shared" si="89"/>
        <v>0</v>
      </c>
    </row>
    <row r="1860" spans="1:15" ht="16">
      <c r="A1860" s="21" t="s">
        <v>9727</v>
      </c>
      <c r="B1860" s="21" t="s">
        <v>9728</v>
      </c>
      <c r="C1860" s="21" t="s">
        <v>364</v>
      </c>
      <c r="D1860" s="21" t="s">
        <v>141</v>
      </c>
      <c r="E1860" s="21" t="s">
        <v>894</v>
      </c>
      <c r="F1860" s="21" t="s">
        <v>9729</v>
      </c>
      <c r="G1860" s="21" t="s">
        <v>9730</v>
      </c>
      <c r="H1860" s="21" t="s">
        <v>9731</v>
      </c>
      <c r="I1860" s="21" t="s">
        <v>9732</v>
      </c>
      <c r="J1860" s="21" t="s">
        <v>40</v>
      </c>
      <c r="K1860" s="22">
        <v>1.41</v>
      </c>
      <c r="L1860" s="22">
        <f t="shared" si="87"/>
        <v>0.92339840294631192</v>
      </c>
      <c r="M1860" s="22">
        <f t="shared" si="88"/>
        <v>-0.11497485769547861</v>
      </c>
      <c r="N1860" s="157">
        <v>0.78816804766802995</v>
      </c>
      <c r="O1860" s="158">
        <f t="shared" si="89"/>
        <v>0.10338117541146608</v>
      </c>
    </row>
    <row r="1861" spans="1:15" ht="16">
      <c r="A1861" s="21" t="s">
        <v>7158</v>
      </c>
      <c r="B1861" s="21" t="s">
        <v>7159</v>
      </c>
      <c r="C1861" s="21" t="s">
        <v>7160</v>
      </c>
      <c r="D1861" s="21" t="s">
        <v>314</v>
      </c>
      <c r="E1861" s="21" t="s">
        <v>2756</v>
      </c>
      <c r="F1861" s="21" t="s">
        <v>7161</v>
      </c>
      <c r="G1861" s="21" t="s">
        <v>7162</v>
      </c>
      <c r="H1861" s="21" t="s">
        <v>7163</v>
      </c>
      <c r="I1861" s="21" t="s">
        <v>7164</v>
      </c>
      <c r="J1861" s="21" t="s">
        <v>40</v>
      </c>
      <c r="K1861" s="22">
        <v>1.4159999999999999</v>
      </c>
      <c r="L1861" s="22">
        <f t="shared" si="87"/>
        <v>0.92732775785246646</v>
      </c>
      <c r="M1861" s="22">
        <f t="shared" si="88"/>
        <v>-0.10884875489863702</v>
      </c>
      <c r="N1861" s="157">
        <v>1</v>
      </c>
      <c r="O1861" s="158">
        <f t="shared" si="89"/>
        <v>0</v>
      </c>
    </row>
    <row r="1862" spans="1:15" ht="16">
      <c r="A1862" s="21" t="s">
        <v>8364</v>
      </c>
      <c r="B1862" s="21" t="s">
        <v>8365</v>
      </c>
      <c r="C1862" s="21" t="s">
        <v>235</v>
      </c>
      <c r="D1862" s="21" t="s">
        <v>86</v>
      </c>
      <c r="E1862" s="21" t="s">
        <v>1468</v>
      </c>
      <c r="F1862" s="21" t="s">
        <v>8366</v>
      </c>
      <c r="G1862" s="21" t="s">
        <v>8367</v>
      </c>
      <c r="H1862" s="21" t="s">
        <v>8368</v>
      </c>
      <c r="I1862" s="21" t="s">
        <v>8369</v>
      </c>
      <c r="J1862" s="21" t="s">
        <v>40</v>
      </c>
      <c r="K1862" s="22">
        <v>1.4179999999999999</v>
      </c>
      <c r="L1862" s="22">
        <f t="shared" si="87"/>
        <v>0.92863754282118471</v>
      </c>
      <c r="M1862" s="22">
        <f t="shared" si="88"/>
        <v>-0.10681248774211823</v>
      </c>
      <c r="N1862" s="157">
        <v>0.314575780988258</v>
      </c>
      <c r="O1862" s="158">
        <f t="shared" si="89"/>
        <v>0.50227471651260736</v>
      </c>
    </row>
    <row r="1863" spans="1:15" ht="16">
      <c r="A1863" s="21" t="s">
        <v>3668</v>
      </c>
      <c r="B1863" s="21" t="s">
        <v>3669</v>
      </c>
      <c r="C1863" s="21" t="s">
        <v>33</v>
      </c>
      <c r="D1863" s="21" t="s">
        <v>34</v>
      </c>
      <c r="E1863" s="21" t="s">
        <v>214</v>
      </c>
      <c r="F1863" s="21" t="s">
        <v>3670</v>
      </c>
      <c r="G1863" s="21" t="s">
        <v>3671</v>
      </c>
      <c r="H1863" s="21" t="s">
        <v>3672</v>
      </c>
      <c r="I1863" s="21" t="s">
        <v>3673</v>
      </c>
      <c r="J1863" s="21" t="s">
        <v>469</v>
      </c>
      <c r="K1863" s="22">
        <v>1.419</v>
      </c>
      <c r="L1863" s="22">
        <f t="shared" si="87"/>
        <v>0.92929243530554384</v>
      </c>
      <c r="M1863" s="22">
        <f t="shared" si="88"/>
        <v>-0.10579543092108291</v>
      </c>
      <c r="N1863" s="157">
        <v>1</v>
      </c>
      <c r="O1863" s="158">
        <f t="shared" si="89"/>
        <v>0</v>
      </c>
    </row>
    <row r="1864" spans="1:15">
      <c r="A1864" s="21" t="s">
        <v>10647</v>
      </c>
      <c r="B1864" s="21" t="s">
        <v>10648</v>
      </c>
      <c r="C1864" s="21" t="s">
        <v>235</v>
      </c>
      <c r="D1864" s="21" t="s">
        <v>314</v>
      </c>
      <c r="E1864" s="21" t="s">
        <v>77</v>
      </c>
      <c r="F1864" s="21" t="s">
        <v>10649</v>
      </c>
      <c r="G1864" s="21" t="s">
        <v>10650</v>
      </c>
      <c r="H1864" s="21" t="s">
        <v>10651</v>
      </c>
      <c r="I1864" s="21" t="s">
        <v>10652</v>
      </c>
      <c r="J1864" s="21" t="s">
        <v>40</v>
      </c>
      <c r="K1864" s="22">
        <v>1.425</v>
      </c>
      <c r="L1864" s="22">
        <f t="shared" si="87"/>
        <v>0.93322179021169838</v>
      </c>
      <c r="M1864" s="22">
        <f t="shared" si="88"/>
        <v>-9.9708101042167888E-2</v>
      </c>
      <c r="N1864" s="23" t="s">
        <v>40</v>
      </c>
      <c r="O1864" s="24" t="e">
        <f t="shared" si="89"/>
        <v>#VALUE!</v>
      </c>
    </row>
    <row r="1865" spans="1:15">
      <c r="A1865" s="21" t="s">
        <v>6821</v>
      </c>
      <c r="B1865" s="21" t="s">
        <v>6822</v>
      </c>
      <c r="C1865" s="21" t="s">
        <v>40</v>
      </c>
      <c r="D1865" s="21" t="s">
        <v>141</v>
      </c>
      <c r="E1865" s="21" t="s">
        <v>40</v>
      </c>
      <c r="F1865" s="21" t="s">
        <v>6823</v>
      </c>
      <c r="G1865" s="21" t="s">
        <v>6824</v>
      </c>
      <c r="H1865" s="21" t="s">
        <v>6825</v>
      </c>
      <c r="I1865" s="21" t="s">
        <v>6826</v>
      </c>
      <c r="J1865" s="21" t="s">
        <v>40</v>
      </c>
      <c r="K1865" s="22">
        <v>1.4279999999999999</v>
      </c>
      <c r="L1865" s="22">
        <f t="shared" si="87"/>
        <v>0.93518646766477553</v>
      </c>
      <c r="M1865" s="22">
        <f t="shared" si="88"/>
        <v>-9.6674040952534721E-2</v>
      </c>
      <c r="N1865" s="23">
        <v>1.89225431051625E-3</v>
      </c>
      <c r="O1865" s="24">
        <f t="shared" si="89"/>
        <v>2.7230204967757357</v>
      </c>
    </row>
    <row r="1866" spans="1:15" ht="16">
      <c r="A1866" s="21" t="s">
        <v>10130</v>
      </c>
      <c r="B1866" s="21" t="s">
        <v>10131</v>
      </c>
      <c r="C1866" s="21" t="s">
        <v>33</v>
      </c>
      <c r="D1866" s="21" t="s">
        <v>40</v>
      </c>
      <c r="E1866" s="21" t="s">
        <v>158</v>
      </c>
      <c r="F1866" s="21" t="s">
        <v>10132</v>
      </c>
      <c r="G1866" s="21" t="s">
        <v>10133</v>
      </c>
      <c r="H1866" s="21" t="s">
        <v>10134</v>
      </c>
      <c r="I1866" s="21" t="s">
        <v>10135</v>
      </c>
      <c r="J1866" s="21" t="s">
        <v>40</v>
      </c>
      <c r="K1866" s="22">
        <v>1.4279999999999999</v>
      </c>
      <c r="L1866" s="22">
        <f t="shared" si="87"/>
        <v>0.93518646766477553</v>
      </c>
      <c r="M1866" s="22">
        <f t="shared" si="88"/>
        <v>-9.6674040952534721E-2</v>
      </c>
      <c r="N1866" s="157">
        <v>1</v>
      </c>
      <c r="O1866" s="158">
        <f t="shared" si="89"/>
        <v>0</v>
      </c>
    </row>
    <row r="1867" spans="1:15" ht="16">
      <c r="A1867" s="2" t="s">
        <v>10933</v>
      </c>
      <c r="B1867" s="2" t="s">
        <v>10934</v>
      </c>
      <c r="C1867" s="2" t="s">
        <v>40</v>
      </c>
      <c r="D1867" s="2" t="s">
        <v>141</v>
      </c>
      <c r="E1867" s="2" t="s">
        <v>40</v>
      </c>
      <c r="F1867" s="2" t="s">
        <v>40</v>
      </c>
      <c r="G1867" s="2" t="s">
        <v>10935</v>
      </c>
      <c r="H1867" s="2" t="s">
        <v>10936</v>
      </c>
      <c r="I1867" s="2" t="s">
        <v>10937</v>
      </c>
      <c r="J1867" s="2" t="s">
        <v>40</v>
      </c>
      <c r="K1867" s="3">
        <v>1.4279999999999999</v>
      </c>
      <c r="L1867" s="3">
        <f t="shared" si="87"/>
        <v>0.93518646766477553</v>
      </c>
      <c r="M1867" s="3">
        <f t="shared" si="88"/>
        <v>-9.6674040952534721E-2</v>
      </c>
      <c r="N1867" s="157">
        <v>1</v>
      </c>
      <c r="O1867" s="158">
        <f t="shared" si="89"/>
        <v>0</v>
      </c>
    </row>
    <row r="1868" spans="1:15" hidden="1">
      <c r="A1868" s="2" t="s">
        <v>10921</v>
      </c>
      <c r="B1868" s="2" t="s">
        <v>10922</v>
      </c>
      <c r="C1868" s="2" t="s">
        <v>33</v>
      </c>
      <c r="D1868" s="2" t="s">
        <v>314</v>
      </c>
      <c r="E1868" s="2" t="s">
        <v>158</v>
      </c>
      <c r="F1868" s="2" t="s">
        <v>10923</v>
      </c>
      <c r="G1868" s="2" t="s">
        <v>10924</v>
      </c>
      <c r="H1868" s="2" t="s">
        <v>10925</v>
      </c>
      <c r="I1868" s="2" t="s">
        <v>10926</v>
      </c>
      <c r="J1868" s="2" t="s">
        <v>40</v>
      </c>
      <c r="K1868" s="3" t="s">
        <v>40</v>
      </c>
      <c r="L1868" s="3" t="e">
        <f t="shared" si="87"/>
        <v>#VALUE!</v>
      </c>
      <c r="M1868" s="3" t="e">
        <f t="shared" si="88"/>
        <v>#VALUE!</v>
      </c>
      <c r="N1868" s="4" t="s">
        <v>40</v>
      </c>
      <c r="O1868" s="5" t="e">
        <f t="shared" si="89"/>
        <v>#VALUE!</v>
      </c>
    </row>
    <row r="1869" spans="1:15" ht="16">
      <c r="A1869" s="21" t="s">
        <v>7735</v>
      </c>
      <c r="B1869" s="21" t="s">
        <v>7736</v>
      </c>
      <c r="C1869" s="21" t="s">
        <v>40</v>
      </c>
      <c r="D1869" s="21" t="s">
        <v>141</v>
      </c>
      <c r="E1869" s="21" t="s">
        <v>40</v>
      </c>
      <c r="F1869" s="21" t="s">
        <v>7737</v>
      </c>
      <c r="G1869" s="21" t="s">
        <v>7738</v>
      </c>
      <c r="H1869" s="21" t="s">
        <v>7739</v>
      </c>
      <c r="I1869" s="21" t="s">
        <v>7740</v>
      </c>
      <c r="J1869" s="21" t="s">
        <v>40</v>
      </c>
      <c r="K1869" s="22">
        <v>1.429</v>
      </c>
      <c r="L1869" s="22">
        <f t="shared" si="87"/>
        <v>0.93584136014913466</v>
      </c>
      <c r="M1869" s="22">
        <f t="shared" si="88"/>
        <v>-9.5664103885817878E-2</v>
      </c>
      <c r="N1869" s="157">
        <v>1</v>
      </c>
      <c r="O1869" s="158">
        <f t="shared" si="89"/>
        <v>0</v>
      </c>
    </row>
    <row r="1870" spans="1:15" ht="16">
      <c r="A1870" s="21" t="s">
        <v>5149</v>
      </c>
      <c r="B1870" s="21" t="s">
        <v>5150</v>
      </c>
      <c r="C1870" s="21" t="s">
        <v>33</v>
      </c>
      <c r="D1870" s="21" t="s">
        <v>944</v>
      </c>
      <c r="E1870" s="21" t="s">
        <v>77</v>
      </c>
      <c r="F1870" s="21" t="s">
        <v>5151</v>
      </c>
      <c r="G1870" s="21" t="s">
        <v>5152</v>
      </c>
      <c r="H1870" s="21" t="s">
        <v>5153</v>
      </c>
      <c r="I1870" s="21" t="s">
        <v>5154</v>
      </c>
      <c r="J1870" s="21" t="s">
        <v>40</v>
      </c>
      <c r="K1870" s="22">
        <v>1.43</v>
      </c>
      <c r="L1870" s="22">
        <f t="shared" si="87"/>
        <v>0.93649625263349368</v>
      </c>
      <c r="M1870" s="22">
        <f t="shared" si="88"/>
        <v>-9.4654873315882695E-2</v>
      </c>
      <c r="N1870" s="157">
        <v>1</v>
      </c>
      <c r="O1870" s="158">
        <f t="shared" si="89"/>
        <v>0</v>
      </c>
    </row>
    <row r="1871" spans="1:15" ht="16">
      <c r="A1871" s="21" t="s">
        <v>7700</v>
      </c>
      <c r="B1871" s="21" t="s">
        <v>7701</v>
      </c>
      <c r="C1871" s="21" t="s">
        <v>85</v>
      </c>
      <c r="D1871" s="21" t="s">
        <v>40</v>
      </c>
      <c r="E1871" s="21" t="s">
        <v>1468</v>
      </c>
      <c r="F1871" s="21" t="s">
        <v>2564</v>
      </c>
      <c r="G1871" s="21" t="s">
        <v>7702</v>
      </c>
      <c r="H1871" s="21" t="s">
        <v>7703</v>
      </c>
      <c r="I1871" s="21" t="s">
        <v>7704</v>
      </c>
      <c r="J1871" s="21" t="s">
        <v>40</v>
      </c>
      <c r="K1871" s="22">
        <v>1.43</v>
      </c>
      <c r="L1871" s="22">
        <f t="shared" si="87"/>
        <v>0.93649625263349368</v>
      </c>
      <c r="M1871" s="22">
        <f t="shared" si="88"/>
        <v>-9.4654873315882695E-2</v>
      </c>
      <c r="N1871" s="157">
        <v>1</v>
      </c>
      <c r="O1871" s="158">
        <f t="shared" si="89"/>
        <v>0</v>
      </c>
    </row>
    <row r="1872" spans="1:15" ht="16">
      <c r="A1872" s="21" t="s">
        <v>8226</v>
      </c>
      <c r="B1872" s="21" t="s">
        <v>8227</v>
      </c>
      <c r="C1872" s="21" t="s">
        <v>85</v>
      </c>
      <c r="D1872" s="21" t="s">
        <v>86</v>
      </c>
      <c r="E1872" s="21" t="s">
        <v>8228</v>
      </c>
      <c r="F1872" s="21" t="s">
        <v>8229</v>
      </c>
      <c r="G1872" s="21" t="s">
        <v>8230</v>
      </c>
      <c r="H1872" s="21" t="s">
        <v>8231</v>
      </c>
      <c r="I1872" s="21" t="s">
        <v>8232</v>
      </c>
      <c r="J1872" s="21" t="s">
        <v>40</v>
      </c>
      <c r="K1872" s="22">
        <v>1.43</v>
      </c>
      <c r="L1872" s="22">
        <f t="shared" si="87"/>
        <v>0.93649625263349368</v>
      </c>
      <c r="M1872" s="22">
        <f t="shared" si="88"/>
        <v>-9.4654873315882695E-2</v>
      </c>
      <c r="N1872" s="157">
        <v>1</v>
      </c>
      <c r="O1872" s="158">
        <f t="shared" si="89"/>
        <v>0</v>
      </c>
    </row>
    <row r="1873" spans="1:15" ht="16">
      <c r="A1873" s="2" t="s">
        <v>9087</v>
      </c>
      <c r="B1873" s="2" t="s">
        <v>9088</v>
      </c>
      <c r="C1873" s="2" t="s">
        <v>132</v>
      </c>
      <c r="D1873" s="2" t="s">
        <v>141</v>
      </c>
      <c r="E1873" s="2" t="s">
        <v>158</v>
      </c>
      <c r="F1873" s="2" t="s">
        <v>9089</v>
      </c>
      <c r="G1873" s="2" t="s">
        <v>9090</v>
      </c>
      <c r="H1873" s="2" t="s">
        <v>9091</v>
      </c>
      <c r="I1873" s="2" t="s">
        <v>9092</v>
      </c>
      <c r="J1873" s="2" t="s">
        <v>40</v>
      </c>
      <c r="K1873" s="3">
        <v>1.4330000000000001</v>
      </c>
      <c r="L1873" s="3">
        <f t="shared" si="87"/>
        <v>0.93846093008657105</v>
      </c>
      <c r="M1873" s="3">
        <f t="shared" si="88"/>
        <v>-9.1631410719488618E-2</v>
      </c>
      <c r="N1873" s="157">
        <v>1</v>
      </c>
      <c r="O1873" s="158">
        <f t="shared" si="89"/>
        <v>0</v>
      </c>
    </row>
    <row r="1874" spans="1:15" ht="16">
      <c r="A1874" s="21" t="s">
        <v>5806</v>
      </c>
      <c r="B1874" s="21" t="s">
        <v>5807</v>
      </c>
      <c r="C1874" s="21" t="s">
        <v>921</v>
      </c>
      <c r="D1874" s="21" t="s">
        <v>141</v>
      </c>
      <c r="E1874" s="21" t="s">
        <v>4968</v>
      </c>
      <c r="F1874" s="21" t="s">
        <v>923</v>
      </c>
      <c r="G1874" s="21" t="s">
        <v>5808</v>
      </c>
      <c r="H1874" s="21" t="s">
        <v>5809</v>
      </c>
      <c r="I1874" s="21" t="s">
        <v>5810</v>
      </c>
      <c r="J1874" s="21" t="s">
        <v>40</v>
      </c>
      <c r="K1874" s="22">
        <v>1.4370000000000001</v>
      </c>
      <c r="L1874" s="22">
        <f t="shared" si="87"/>
        <v>0.94108050002400745</v>
      </c>
      <c r="M1874" s="22">
        <f t="shared" si="88"/>
        <v>-8.7609958524297787E-2</v>
      </c>
      <c r="N1874" s="157">
        <v>1</v>
      </c>
      <c r="O1874" s="158">
        <f t="shared" si="89"/>
        <v>0</v>
      </c>
    </row>
    <row r="1875" spans="1:15" ht="16">
      <c r="A1875" s="21" t="s">
        <v>5090</v>
      </c>
      <c r="B1875" s="21" t="s">
        <v>5091</v>
      </c>
      <c r="C1875" s="21" t="s">
        <v>235</v>
      </c>
      <c r="D1875" s="21" t="s">
        <v>86</v>
      </c>
      <c r="E1875" s="21" t="s">
        <v>2111</v>
      </c>
      <c r="F1875" s="21" t="s">
        <v>5092</v>
      </c>
      <c r="G1875" s="21" t="s">
        <v>5093</v>
      </c>
      <c r="H1875" s="21" t="s">
        <v>5094</v>
      </c>
      <c r="I1875" s="21" t="s">
        <v>5095</v>
      </c>
      <c r="J1875" s="21" t="s">
        <v>40</v>
      </c>
      <c r="K1875" s="22">
        <v>1.4410000000000001</v>
      </c>
      <c r="L1875" s="22">
        <f t="shared" si="87"/>
        <v>0.94370006996144373</v>
      </c>
      <c r="M1875" s="22">
        <f t="shared" si="88"/>
        <v>-8.3599684806886773E-2</v>
      </c>
      <c r="N1875" s="157">
        <v>1</v>
      </c>
      <c r="O1875" s="158">
        <f t="shared" si="89"/>
        <v>0</v>
      </c>
    </row>
    <row r="1876" spans="1:15">
      <c r="A1876" s="21" t="s">
        <v>1527</v>
      </c>
      <c r="B1876" s="21" t="s">
        <v>1528</v>
      </c>
      <c r="C1876" s="21" t="s">
        <v>1254</v>
      </c>
      <c r="D1876" s="21" t="s">
        <v>991</v>
      </c>
      <c r="E1876" s="21" t="s">
        <v>1529</v>
      </c>
      <c r="F1876" s="21" t="s">
        <v>1530</v>
      </c>
      <c r="G1876" s="21" t="s">
        <v>1531</v>
      </c>
      <c r="H1876" s="21" t="s">
        <v>1532</v>
      </c>
      <c r="I1876" s="21" t="s">
        <v>1533</v>
      </c>
      <c r="J1876" s="21" t="s">
        <v>102</v>
      </c>
      <c r="K1876" s="22">
        <v>1.4410000000000001</v>
      </c>
      <c r="L1876" s="22">
        <f t="shared" si="87"/>
        <v>0.94370006996144373</v>
      </c>
      <c r="M1876" s="22">
        <f t="shared" si="88"/>
        <v>-8.3599684806886773E-2</v>
      </c>
      <c r="N1876" s="23">
        <v>2.7344405791151498E-3</v>
      </c>
      <c r="O1876" s="24">
        <f t="shared" si="89"/>
        <v>2.5631315096427119</v>
      </c>
    </row>
    <row r="1877" spans="1:15" hidden="1">
      <c r="A1877" s="2" t="s">
        <v>11054</v>
      </c>
      <c r="B1877" s="2" t="s">
        <v>11055</v>
      </c>
      <c r="C1877" s="2" t="s">
        <v>33</v>
      </c>
      <c r="D1877" s="2" t="s">
        <v>40</v>
      </c>
      <c r="E1877" s="2" t="s">
        <v>158</v>
      </c>
      <c r="F1877" s="2" t="s">
        <v>11056</v>
      </c>
      <c r="G1877" s="2" t="s">
        <v>11057</v>
      </c>
      <c r="H1877" s="2" t="s">
        <v>11058</v>
      </c>
      <c r="I1877" s="2" t="s">
        <v>11059</v>
      </c>
      <c r="J1877" s="2" t="s">
        <v>7813</v>
      </c>
      <c r="K1877" s="3" t="s">
        <v>40</v>
      </c>
      <c r="L1877" s="3" t="e">
        <f t="shared" si="87"/>
        <v>#VALUE!</v>
      </c>
      <c r="M1877" s="3" t="e">
        <f t="shared" si="88"/>
        <v>#VALUE!</v>
      </c>
      <c r="N1877" s="4" t="s">
        <v>40</v>
      </c>
      <c r="O1877" s="5" t="e">
        <f t="shared" si="89"/>
        <v>#VALUE!</v>
      </c>
    </row>
    <row r="1878" spans="1:15" ht="16">
      <c r="A1878" s="21" t="s">
        <v>10680</v>
      </c>
      <c r="B1878" s="21" t="s">
        <v>10681</v>
      </c>
      <c r="C1878" s="21" t="s">
        <v>235</v>
      </c>
      <c r="D1878" s="21" t="s">
        <v>44</v>
      </c>
      <c r="E1878" s="21" t="s">
        <v>10682</v>
      </c>
      <c r="F1878" s="21" t="s">
        <v>10683</v>
      </c>
      <c r="G1878" s="21" t="s">
        <v>10684</v>
      </c>
      <c r="H1878" s="21" t="s">
        <v>10685</v>
      </c>
      <c r="I1878" s="21" t="s">
        <v>10686</v>
      </c>
      <c r="J1878" s="21" t="s">
        <v>532</v>
      </c>
      <c r="K1878" s="22">
        <v>1.4410000000000001</v>
      </c>
      <c r="L1878" s="22">
        <f t="shared" si="87"/>
        <v>0.94370006996144373</v>
      </c>
      <c r="M1878" s="22">
        <f t="shared" si="88"/>
        <v>-8.3599684806886773E-2</v>
      </c>
      <c r="N1878" s="157">
        <v>1</v>
      </c>
      <c r="O1878" s="158">
        <f t="shared" si="89"/>
        <v>0</v>
      </c>
    </row>
    <row r="1879" spans="1:15" ht="16">
      <c r="A1879" s="21" t="s">
        <v>8737</v>
      </c>
      <c r="B1879" s="21" t="s">
        <v>8738</v>
      </c>
      <c r="C1879" s="21" t="s">
        <v>132</v>
      </c>
      <c r="D1879" s="21" t="s">
        <v>34</v>
      </c>
      <c r="E1879" s="21" t="s">
        <v>937</v>
      </c>
      <c r="F1879" s="21" t="s">
        <v>8739</v>
      </c>
      <c r="G1879" s="21" t="s">
        <v>8740</v>
      </c>
      <c r="H1879" s="21" t="s">
        <v>8741</v>
      </c>
      <c r="I1879" s="21" t="s">
        <v>8742</v>
      </c>
      <c r="J1879" s="21" t="s">
        <v>40</v>
      </c>
      <c r="K1879" s="22">
        <v>1.444</v>
      </c>
      <c r="L1879" s="22">
        <f t="shared" si="87"/>
        <v>0.94566474741452089</v>
      </c>
      <c r="M1879" s="22">
        <f t="shared" si="88"/>
        <v>-8.0599278094463475E-2</v>
      </c>
      <c r="N1879" s="157">
        <v>7.6939450863563796E-2</v>
      </c>
      <c r="O1879" s="158">
        <f t="shared" si="89"/>
        <v>1.1138509176883549</v>
      </c>
    </row>
    <row r="1880" spans="1:15" hidden="1">
      <c r="A1880" s="2" t="s">
        <v>9198</v>
      </c>
      <c r="B1880" s="2" t="s">
        <v>9199</v>
      </c>
      <c r="C1880" s="2" t="s">
        <v>33</v>
      </c>
      <c r="D1880" s="2" t="s">
        <v>40</v>
      </c>
      <c r="E1880" s="2" t="s">
        <v>158</v>
      </c>
      <c r="F1880" s="2" t="s">
        <v>6941</v>
      </c>
      <c r="G1880" s="2" t="s">
        <v>9200</v>
      </c>
      <c r="H1880" s="2" t="s">
        <v>9201</v>
      </c>
      <c r="I1880" s="2" t="s">
        <v>9202</v>
      </c>
      <c r="J1880" s="2" t="s">
        <v>776</v>
      </c>
      <c r="K1880" s="3" t="s">
        <v>40</v>
      </c>
      <c r="L1880" s="3" t="e">
        <f t="shared" si="87"/>
        <v>#VALUE!</v>
      </c>
      <c r="M1880" s="3" t="e">
        <f t="shared" si="88"/>
        <v>#VALUE!</v>
      </c>
      <c r="N1880" s="4" t="s">
        <v>40</v>
      </c>
      <c r="O1880" s="5" t="e">
        <f t="shared" si="89"/>
        <v>#VALUE!</v>
      </c>
    </row>
    <row r="1881" spans="1:15">
      <c r="A1881" s="2" t="s">
        <v>10739</v>
      </c>
      <c r="B1881" s="2" t="s">
        <v>10740</v>
      </c>
      <c r="C1881" s="2" t="s">
        <v>53</v>
      </c>
      <c r="D1881" s="2" t="s">
        <v>40</v>
      </c>
      <c r="E1881" s="2" t="s">
        <v>151</v>
      </c>
      <c r="F1881" s="2" t="s">
        <v>10741</v>
      </c>
      <c r="G1881" s="2" t="s">
        <v>10742</v>
      </c>
      <c r="H1881" s="2" t="s">
        <v>10743</v>
      </c>
      <c r="I1881" s="2" t="s">
        <v>10744</v>
      </c>
      <c r="J1881" s="2" t="s">
        <v>40</v>
      </c>
      <c r="K1881" s="3">
        <v>1.452</v>
      </c>
      <c r="L1881" s="3">
        <f t="shared" si="87"/>
        <v>0.95090388728939368</v>
      </c>
      <c r="M1881" s="3">
        <f t="shared" si="88"/>
        <v>-7.2628566985883616E-2</v>
      </c>
      <c r="N1881" s="4" t="s">
        <v>40</v>
      </c>
      <c r="O1881" s="5" t="e">
        <f t="shared" si="89"/>
        <v>#VALUE!</v>
      </c>
    </row>
    <row r="1882" spans="1:15" ht="16">
      <c r="A1882" s="21" t="s">
        <v>8688</v>
      </c>
      <c r="B1882" s="21" t="s">
        <v>8689</v>
      </c>
      <c r="C1882" s="21" t="s">
        <v>33</v>
      </c>
      <c r="D1882" s="21" t="s">
        <v>86</v>
      </c>
      <c r="E1882" s="21" t="s">
        <v>111</v>
      </c>
      <c r="F1882" s="21" t="s">
        <v>8690</v>
      </c>
      <c r="G1882" s="21" t="s">
        <v>8691</v>
      </c>
      <c r="H1882" s="21" t="s">
        <v>8692</v>
      </c>
      <c r="I1882" s="21" t="s">
        <v>8693</v>
      </c>
      <c r="J1882" s="21" t="s">
        <v>8694</v>
      </c>
      <c r="K1882" s="22">
        <v>1.4550000000000001</v>
      </c>
      <c r="L1882" s="22">
        <f t="shared" si="87"/>
        <v>0.95286856474247095</v>
      </c>
      <c r="M1882" s="22">
        <f t="shared" si="88"/>
        <v>-6.9650867185988091E-2</v>
      </c>
      <c r="N1882" s="157">
        <v>1</v>
      </c>
      <c r="O1882" s="158">
        <f t="shared" si="89"/>
        <v>0</v>
      </c>
    </row>
    <row r="1883" spans="1:15" ht="16">
      <c r="A1883" s="21" t="s">
        <v>7688</v>
      </c>
      <c r="B1883" s="21" t="s">
        <v>7689</v>
      </c>
      <c r="C1883" s="21" t="s">
        <v>40</v>
      </c>
      <c r="D1883" s="21" t="s">
        <v>86</v>
      </c>
      <c r="E1883" s="21" t="s">
        <v>511</v>
      </c>
      <c r="F1883" s="21" t="s">
        <v>3468</v>
      </c>
      <c r="G1883" s="21" t="s">
        <v>7690</v>
      </c>
      <c r="H1883" s="21" t="s">
        <v>7691</v>
      </c>
      <c r="I1883" s="21" t="s">
        <v>7692</v>
      </c>
      <c r="J1883" s="21" t="s">
        <v>2222</v>
      </c>
      <c r="K1883" s="22">
        <v>1.4550000000000001</v>
      </c>
      <c r="L1883" s="22">
        <f t="shared" si="87"/>
        <v>0.95286856474247095</v>
      </c>
      <c r="M1883" s="22">
        <f t="shared" si="88"/>
        <v>-6.9650867185988091E-2</v>
      </c>
      <c r="N1883" s="157">
        <v>1</v>
      </c>
      <c r="O1883" s="158">
        <f t="shared" si="89"/>
        <v>0</v>
      </c>
    </row>
    <row r="1884" spans="1:15" hidden="1">
      <c r="A1884" s="2" t="s">
        <v>11222</v>
      </c>
      <c r="B1884" s="2" t="s">
        <v>11223</v>
      </c>
      <c r="C1884" s="2" t="s">
        <v>43</v>
      </c>
      <c r="D1884" s="2" t="s">
        <v>141</v>
      </c>
      <c r="E1884" s="2" t="s">
        <v>151</v>
      </c>
      <c r="F1884" s="2" t="s">
        <v>11224</v>
      </c>
      <c r="G1884" s="2" t="s">
        <v>11225</v>
      </c>
      <c r="H1884" s="2" t="s">
        <v>11226</v>
      </c>
      <c r="I1884" s="2" t="s">
        <v>11227</v>
      </c>
      <c r="J1884" s="2" t="s">
        <v>11228</v>
      </c>
      <c r="K1884" s="3" t="s">
        <v>40</v>
      </c>
      <c r="L1884" s="3" t="e">
        <f t="shared" si="87"/>
        <v>#VALUE!</v>
      </c>
      <c r="M1884" s="3" t="e">
        <f t="shared" si="88"/>
        <v>#VALUE!</v>
      </c>
      <c r="N1884" s="4" t="s">
        <v>40</v>
      </c>
      <c r="O1884" s="5" t="e">
        <f t="shared" si="89"/>
        <v>#VALUE!</v>
      </c>
    </row>
    <row r="1885" spans="1:15" hidden="1">
      <c r="A1885" s="2" t="s">
        <v>11826</v>
      </c>
      <c r="B1885" s="2" t="s">
        <v>11827</v>
      </c>
      <c r="C1885" s="2" t="s">
        <v>40</v>
      </c>
      <c r="D1885" s="2" t="s">
        <v>314</v>
      </c>
      <c r="E1885" s="2" t="s">
        <v>158</v>
      </c>
      <c r="F1885" s="2" t="s">
        <v>1221</v>
      </c>
      <c r="G1885" s="2" t="s">
        <v>11828</v>
      </c>
      <c r="H1885" s="2" t="s">
        <v>11829</v>
      </c>
      <c r="I1885" s="2" t="s">
        <v>11830</v>
      </c>
      <c r="J1885" s="2" t="s">
        <v>40</v>
      </c>
      <c r="K1885" s="3" t="s">
        <v>40</v>
      </c>
      <c r="L1885" s="3" t="e">
        <f t="shared" si="87"/>
        <v>#VALUE!</v>
      </c>
      <c r="M1885" s="3" t="e">
        <f t="shared" si="88"/>
        <v>#VALUE!</v>
      </c>
      <c r="N1885" s="4" t="s">
        <v>40</v>
      </c>
      <c r="O1885" s="5" t="e">
        <f t="shared" si="89"/>
        <v>#VALUE!</v>
      </c>
    </row>
    <row r="1886" spans="1:15" hidden="1">
      <c r="A1886" s="2" t="s">
        <v>12081</v>
      </c>
      <c r="B1886" s="2" t="s">
        <v>12082</v>
      </c>
      <c r="C1886" s="2" t="s">
        <v>921</v>
      </c>
      <c r="D1886" s="2" t="s">
        <v>141</v>
      </c>
      <c r="E1886" s="2" t="s">
        <v>519</v>
      </c>
      <c r="F1886" s="2" t="s">
        <v>12083</v>
      </c>
      <c r="G1886" s="2" t="s">
        <v>12084</v>
      </c>
      <c r="H1886" s="2" t="s">
        <v>12085</v>
      </c>
      <c r="I1886" s="2" t="s">
        <v>12086</v>
      </c>
      <c r="J1886" s="2" t="s">
        <v>40</v>
      </c>
      <c r="K1886" s="3" t="s">
        <v>40</v>
      </c>
      <c r="L1886" s="3" t="e">
        <f t="shared" si="87"/>
        <v>#VALUE!</v>
      </c>
      <c r="M1886" s="3" t="e">
        <f t="shared" si="88"/>
        <v>#VALUE!</v>
      </c>
      <c r="N1886" s="4" t="s">
        <v>40</v>
      </c>
      <c r="O1886" s="5" t="e">
        <f t="shared" si="89"/>
        <v>#VALUE!</v>
      </c>
    </row>
    <row r="1887" spans="1:15" ht="16">
      <c r="A1887" s="21" t="s">
        <v>3892</v>
      </c>
      <c r="B1887" s="21" t="s">
        <v>3893</v>
      </c>
      <c r="C1887" s="21" t="s">
        <v>3894</v>
      </c>
      <c r="D1887" s="21" t="s">
        <v>141</v>
      </c>
      <c r="E1887" s="21" t="s">
        <v>3895</v>
      </c>
      <c r="F1887" s="21" t="s">
        <v>923</v>
      </c>
      <c r="G1887" s="21" t="s">
        <v>3896</v>
      </c>
      <c r="H1887" s="21" t="s">
        <v>3897</v>
      </c>
      <c r="I1887" s="21" t="s">
        <v>3898</v>
      </c>
      <c r="J1887" s="21" t="s">
        <v>40</v>
      </c>
      <c r="K1887" s="22">
        <v>1.458</v>
      </c>
      <c r="L1887" s="22">
        <f t="shared" si="87"/>
        <v>0.9548332421955481</v>
      </c>
      <c r="M1887" s="22">
        <f t="shared" si="88"/>
        <v>-6.6679300654697363E-2</v>
      </c>
      <c r="N1887" s="157">
        <v>0.32624646827491399</v>
      </c>
      <c r="O1887" s="158">
        <f t="shared" si="89"/>
        <v>0.48645418100850835</v>
      </c>
    </row>
    <row r="1888" spans="1:15" hidden="1">
      <c r="A1888" s="2" t="s">
        <v>12522</v>
      </c>
      <c r="B1888" s="2" t="s">
        <v>12521</v>
      </c>
      <c r="C1888" s="2" t="s">
        <v>235</v>
      </c>
      <c r="D1888" s="2" t="s">
        <v>86</v>
      </c>
      <c r="E1888" s="2" t="s">
        <v>2111</v>
      </c>
      <c r="F1888" s="2" t="s">
        <v>12520</v>
      </c>
      <c r="G1888" s="2" t="s">
        <v>12519</v>
      </c>
      <c r="H1888" s="2" t="s">
        <v>12518</v>
      </c>
      <c r="I1888" s="2" t="s">
        <v>12517</v>
      </c>
      <c r="J1888" s="2" t="s">
        <v>40</v>
      </c>
      <c r="K1888" s="3" t="s">
        <v>40</v>
      </c>
      <c r="L1888" s="3" t="e">
        <f t="shared" si="87"/>
        <v>#VALUE!</v>
      </c>
      <c r="M1888" s="3" t="e">
        <f t="shared" si="88"/>
        <v>#VALUE!</v>
      </c>
      <c r="N1888" s="4" t="s">
        <v>40</v>
      </c>
      <c r="O1888" s="5" t="e">
        <f t="shared" si="89"/>
        <v>#VALUE!</v>
      </c>
    </row>
    <row r="1889" spans="1:15" ht="16">
      <c r="A1889" s="21" t="s">
        <v>2229</v>
      </c>
      <c r="B1889" s="21" t="s">
        <v>2230</v>
      </c>
      <c r="C1889" s="21" t="s">
        <v>53</v>
      </c>
      <c r="D1889" s="21" t="s">
        <v>34</v>
      </c>
      <c r="E1889" s="21" t="s">
        <v>2231</v>
      </c>
      <c r="F1889" s="21" t="s">
        <v>1215</v>
      </c>
      <c r="G1889" s="21" t="s">
        <v>2232</v>
      </c>
      <c r="H1889" s="21" t="s">
        <v>2233</v>
      </c>
      <c r="I1889" s="21" t="s">
        <v>2234</v>
      </c>
      <c r="J1889" s="21" t="s">
        <v>40</v>
      </c>
      <c r="K1889" s="22">
        <v>1.4610000000000001</v>
      </c>
      <c r="L1889" s="22">
        <f t="shared" si="87"/>
        <v>0.95679791964862548</v>
      </c>
      <c r="M1889" s="22">
        <f t="shared" si="88"/>
        <v>-6.3713842178135929E-2</v>
      </c>
      <c r="N1889" s="157">
        <v>0.20167216828643</v>
      </c>
      <c r="O1889" s="158">
        <f t="shared" si="89"/>
        <v>0.6953540323456362</v>
      </c>
    </row>
    <row r="1890" spans="1:15" hidden="1">
      <c r="A1890" s="2" t="s">
        <v>10299</v>
      </c>
      <c r="B1890" s="2" t="s">
        <v>10300</v>
      </c>
      <c r="C1890" s="2" t="s">
        <v>53</v>
      </c>
      <c r="D1890" s="2" t="s">
        <v>314</v>
      </c>
      <c r="E1890" s="2" t="s">
        <v>158</v>
      </c>
      <c r="F1890" s="2" t="s">
        <v>10301</v>
      </c>
      <c r="G1890" s="2" t="s">
        <v>10302</v>
      </c>
      <c r="H1890" s="2" t="s">
        <v>10303</v>
      </c>
      <c r="I1890" s="2" t="s">
        <v>10304</v>
      </c>
      <c r="J1890" s="2" t="s">
        <v>40</v>
      </c>
      <c r="K1890" s="3" t="s">
        <v>40</v>
      </c>
      <c r="L1890" s="3" t="e">
        <f t="shared" si="87"/>
        <v>#VALUE!</v>
      </c>
      <c r="M1890" s="3" t="e">
        <f t="shared" si="88"/>
        <v>#VALUE!</v>
      </c>
      <c r="N1890" s="4" t="s">
        <v>40</v>
      </c>
      <c r="O1890" s="5" t="e">
        <f t="shared" si="89"/>
        <v>#VALUE!</v>
      </c>
    </row>
    <row r="1891" spans="1:15" ht="16">
      <c r="A1891" s="21" t="s">
        <v>6027</v>
      </c>
      <c r="B1891" s="21" t="s">
        <v>6028</v>
      </c>
      <c r="C1891" s="21" t="s">
        <v>40</v>
      </c>
      <c r="D1891" s="21" t="s">
        <v>86</v>
      </c>
      <c r="E1891" s="21" t="s">
        <v>158</v>
      </c>
      <c r="F1891" s="21" t="s">
        <v>6029</v>
      </c>
      <c r="G1891" s="21" t="s">
        <v>6030</v>
      </c>
      <c r="H1891" s="21" t="s">
        <v>6031</v>
      </c>
      <c r="I1891" s="21" t="s">
        <v>6032</v>
      </c>
      <c r="J1891" s="21" t="s">
        <v>40</v>
      </c>
      <c r="K1891" s="22">
        <v>1.4630000000000001</v>
      </c>
      <c r="L1891" s="22">
        <f t="shared" si="87"/>
        <v>0.95810770461734363</v>
      </c>
      <c r="M1891" s="22">
        <f t="shared" si="88"/>
        <v>-6.1740250843147465E-2</v>
      </c>
      <c r="N1891" s="157">
        <v>1</v>
      </c>
      <c r="O1891" s="158">
        <f t="shared" si="89"/>
        <v>0</v>
      </c>
    </row>
    <row r="1892" spans="1:15" hidden="1">
      <c r="A1892" s="2" t="s">
        <v>9555</v>
      </c>
      <c r="B1892" s="2" t="s">
        <v>9556</v>
      </c>
      <c r="C1892" s="2" t="s">
        <v>3225</v>
      </c>
      <c r="D1892" s="2" t="s">
        <v>40</v>
      </c>
      <c r="E1892" s="2" t="s">
        <v>1468</v>
      </c>
      <c r="F1892" s="2" t="s">
        <v>9557</v>
      </c>
      <c r="G1892" s="2" t="s">
        <v>9558</v>
      </c>
      <c r="H1892" s="2" t="s">
        <v>9559</v>
      </c>
      <c r="I1892" s="2" t="s">
        <v>9560</v>
      </c>
      <c r="J1892" s="2" t="s">
        <v>40</v>
      </c>
      <c r="K1892" s="3" t="s">
        <v>40</v>
      </c>
      <c r="L1892" s="3" t="e">
        <f t="shared" si="87"/>
        <v>#VALUE!</v>
      </c>
      <c r="M1892" s="3" t="e">
        <f t="shared" si="88"/>
        <v>#VALUE!</v>
      </c>
      <c r="N1892" s="4" t="s">
        <v>40</v>
      </c>
      <c r="O1892" s="5" t="e">
        <f t="shared" si="89"/>
        <v>#VALUE!</v>
      </c>
    </row>
    <row r="1893" spans="1:15" ht="16">
      <c r="A1893" s="21" t="s">
        <v>10950</v>
      </c>
      <c r="B1893" s="21" t="s">
        <v>10951</v>
      </c>
      <c r="C1893" s="21" t="s">
        <v>85</v>
      </c>
      <c r="D1893" s="21" t="s">
        <v>40</v>
      </c>
      <c r="E1893" s="21" t="s">
        <v>68</v>
      </c>
      <c r="F1893" s="21" t="s">
        <v>10952</v>
      </c>
      <c r="G1893" s="21" t="s">
        <v>10953</v>
      </c>
      <c r="H1893" s="21" t="s">
        <v>10954</v>
      </c>
      <c r="I1893" s="21" t="s">
        <v>10955</v>
      </c>
      <c r="J1893" s="21" t="s">
        <v>40</v>
      </c>
      <c r="K1893" s="22">
        <v>1.4730000000000001</v>
      </c>
      <c r="L1893" s="22">
        <f t="shared" si="87"/>
        <v>0.96465662946093456</v>
      </c>
      <c r="M1893" s="22">
        <f t="shared" si="88"/>
        <v>-5.1912589945784973E-2</v>
      </c>
      <c r="N1893" s="157">
        <v>1</v>
      </c>
      <c r="O1893" s="158">
        <f t="shared" si="89"/>
        <v>0</v>
      </c>
    </row>
    <row r="1894" spans="1:15" ht="16">
      <c r="A1894" s="21" t="s">
        <v>3149</v>
      </c>
      <c r="B1894" s="21" t="s">
        <v>3150</v>
      </c>
      <c r="C1894" s="21" t="s">
        <v>53</v>
      </c>
      <c r="D1894" s="21" t="s">
        <v>34</v>
      </c>
      <c r="E1894" s="21" t="s">
        <v>40</v>
      </c>
      <c r="F1894" s="21" t="s">
        <v>3151</v>
      </c>
      <c r="G1894" s="21" t="s">
        <v>3152</v>
      </c>
      <c r="H1894" s="21" t="s">
        <v>3153</v>
      </c>
      <c r="I1894" s="21" t="s">
        <v>3154</v>
      </c>
      <c r="J1894" s="21" t="s">
        <v>40</v>
      </c>
      <c r="K1894" s="22">
        <v>1.474</v>
      </c>
      <c r="L1894" s="22">
        <f t="shared" si="87"/>
        <v>0.96531152194529357</v>
      </c>
      <c r="M1894" s="22">
        <f t="shared" si="88"/>
        <v>-5.0933495886564636E-2</v>
      </c>
      <c r="N1894" s="157">
        <v>0.19401397598120901</v>
      </c>
      <c r="O1894" s="158">
        <f t="shared" si="89"/>
        <v>0.71216698412701618</v>
      </c>
    </row>
    <row r="1895" spans="1:15">
      <c r="A1895" s="21" t="s">
        <v>7705</v>
      </c>
      <c r="B1895" s="21" t="s">
        <v>7706</v>
      </c>
      <c r="C1895" s="21" t="s">
        <v>132</v>
      </c>
      <c r="D1895" s="21" t="s">
        <v>141</v>
      </c>
      <c r="E1895" s="21" t="s">
        <v>158</v>
      </c>
      <c r="F1895" s="21" t="s">
        <v>7707</v>
      </c>
      <c r="G1895" s="21" t="s">
        <v>7708</v>
      </c>
      <c r="H1895" s="21" t="s">
        <v>7709</v>
      </c>
      <c r="I1895" s="21" t="s">
        <v>7710</v>
      </c>
      <c r="J1895" s="21" t="s">
        <v>40</v>
      </c>
      <c r="K1895" s="22">
        <v>1.4750000000000001</v>
      </c>
      <c r="L1895" s="22">
        <f t="shared" si="87"/>
        <v>0.9659664144296527</v>
      </c>
      <c r="M1895" s="22">
        <f t="shared" si="88"/>
        <v>-4.9955065845068314E-2</v>
      </c>
      <c r="N1895" s="23">
        <v>2.8342696367217899E-2</v>
      </c>
      <c r="O1895" s="24">
        <f t="shared" si="89"/>
        <v>1.547558835750517</v>
      </c>
    </row>
    <row r="1896" spans="1:15" ht="16">
      <c r="A1896" s="21" t="s">
        <v>1167</v>
      </c>
      <c r="B1896" s="21" t="s">
        <v>1168</v>
      </c>
      <c r="C1896" s="21" t="s">
        <v>33</v>
      </c>
      <c r="D1896" s="21" t="s">
        <v>86</v>
      </c>
      <c r="E1896" s="21" t="s">
        <v>45</v>
      </c>
      <c r="F1896" s="21" t="s">
        <v>1169</v>
      </c>
      <c r="G1896" s="21" t="s">
        <v>1170</v>
      </c>
      <c r="H1896" s="21" t="s">
        <v>1171</v>
      </c>
      <c r="I1896" s="21" t="s">
        <v>1172</v>
      </c>
      <c r="J1896" s="21" t="s">
        <v>1173</v>
      </c>
      <c r="K1896" s="22">
        <v>1.476</v>
      </c>
      <c r="L1896" s="22">
        <f t="shared" si="87"/>
        <v>0.96662130691401171</v>
      </c>
      <c r="M1896" s="22">
        <f t="shared" si="88"/>
        <v>-4.8977298921238317E-2</v>
      </c>
      <c r="N1896" s="157">
        <v>8.5584507348326205E-2</v>
      </c>
      <c r="O1896" s="158">
        <f t="shared" si="89"/>
        <v>1.0676048449266546</v>
      </c>
    </row>
    <row r="1897" spans="1:15" ht="16">
      <c r="A1897" s="21" t="s">
        <v>9505</v>
      </c>
      <c r="B1897" s="21" t="s">
        <v>9506</v>
      </c>
      <c r="C1897" s="21" t="s">
        <v>40</v>
      </c>
      <c r="D1897" s="21" t="s">
        <v>141</v>
      </c>
      <c r="E1897" s="21" t="s">
        <v>40</v>
      </c>
      <c r="F1897" s="21" t="s">
        <v>9507</v>
      </c>
      <c r="G1897" s="21" t="s">
        <v>9508</v>
      </c>
      <c r="H1897" s="21" t="s">
        <v>9509</v>
      </c>
      <c r="I1897" s="21" t="s">
        <v>9510</v>
      </c>
      <c r="J1897" s="21" t="s">
        <v>40</v>
      </c>
      <c r="K1897" s="22">
        <v>1.478</v>
      </c>
      <c r="L1897" s="22">
        <f t="shared" si="87"/>
        <v>0.96793109188272985</v>
      </c>
      <c r="M1897" s="22">
        <f t="shared" si="88"/>
        <v>-4.7023750835483477E-2</v>
      </c>
      <c r="N1897" s="157">
        <v>1</v>
      </c>
      <c r="O1897" s="158">
        <f t="shared" si="89"/>
        <v>0</v>
      </c>
    </row>
    <row r="1898" spans="1:15" ht="16">
      <c r="A1898" s="2" t="s">
        <v>9591</v>
      </c>
      <c r="B1898" s="2" t="s">
        <v>9592</v>
      </c>
      <c r="C1898" s="2" t="s">
        <v>40</v>
      </c>
      <c r="D1898" s="2" t="s">
        <v>141</v>
      </c>
      <c r="E1898" s="2" t="s">
        <v>40</v>
      </c>
      <c r="F1898" s="2" t="s">
        <v>9593</v>
      </c>
      <c r="G1898" s="2" t="s">
        <v>9594</v>
      </c>
      <c r="H1898" s="2" t="s">
        <v>9595</v>
      </c>
      <c r="I1898" s="2" t="s">
        <v>9596</v>
      </c>
      <c r="J1898" s="2" t="s">
        <v>40</v>
      </c>
      <c r="K1898" s="3">
        <v>1.478</v>
      </c>
      <c r="L1898" s="3">
        <f t="shared" si="87"/>
        <v>0.96793109188272985</v>
      </c>
      <c r="M1898" s="3">
        <f t="shared" si="88"/>
        <v>-4.7023750835483477E-2</v>
      </c>
      <c r="N1898" s="157">
        <v>0.78443877606572399</v>
      </c>
      <c r="O1898" s="158">
        <f t="shared" si="89"/>
        <v>0.10544094660146522</v>
      </c>
    </row>
    <row r="1899" spans="1:15">
      <c r="A1899" s="21" t="s">
        <v>1273</v>
      </c>
      <c r="B1899" s="21" t="s">
        <v>1274</v>
      </c>
      <c r="C1899" s="21" t="s">
        <v>33</v>
      </c>
      <c r="D1899" s="21" t="s">
        <v>76</v>
      </c>
      <c r="E1899" s="21" t="s">
        <v>111</v>
      </c>
      <c r="F1899" s="21" t="s">
        <v>1275</v>
      </c>
      <c r="G1899" s="21" t="s">
        <v>1276</v>
      </c>
      <c r="H1899" s="21" t="s">
        <v>1277</v>
      </c>
      <c r="I1899" s="21" t="s">
        <v>1278</v>
      </c>
      <c r="J1899" s="21" t="s">
        <v>469</v>
      </c>
      <c r="K1899" s="22">
        <v>1.4810000000000001</v>
      </c>
      <c r="L1899" s="22">
        <f t="shared" si="87"/>
        <v>0.96989576933580723</v>
      </c>
      <c r="M1899" s="22">
        <f t="shared" si="88"/>
        <v>-4.4098379692786523E-2</v>
      </c>
      <c r="N1899" s="23">
        <v>1.2853124307836099E-4</v>
      </c>
      <c r="O1899" s="24">
        <f t="shared" si="89"/>
        <v>3.8909912921982706</v>
      </c>
    </row>
    <row r="1900" spans="1:15" ht="16">
      <c r="A1900" s="21" t="s">
        <v>5350</v>
      </c>
      <c r="B1900" s="21" t="s">
        <v>5351</v>
      </c>
      <c r="C1900" s="21" t="s">
        <v>33</v>
      </c>
      <c r="D1900" s="21" t="s">
        <v>86</v>
      </c>
      <c r="E1900" s="21" t="s">
        <v>511</v>
      </c>
      <c r="F1900" s="21" t="s">
        <v>5352</v>
      </c>
      <c r="G1900" s="21" t="s">
        <v>5353</v>
      </c>
      <c r="H1900" s="21" t="s">
        <v>5354</v>
      </c>
      <c r="I1900" s="21" t="s">
        <v>5355</v>
      </c>
      <c r="J1900" s="21" t="s">
        <v>1251</v>
      </c>
      <c r="K1900" s="22">
        <v>1.4870000000000001</v>
      </c>
      <c r="L1900" s="22">
        <f t="shared" si="87"/>
        <v>0.97382512424196177</v>
      </c>
      <c r="M1900" s="22">
        <f t="shared" si="88"/>
        <v>-3.8265372929215551E-2</v>
      </c>
      <c r="N1900" s="157">
        <v>0.89880267502507405</v>
      </c>
      <c r="O1900" s="158">
        <f t="shared" si="89"/>
        <v>4.6335643699615632E-2</v>
      </c>
    </row>
    <row r="1901" spans="1:15" ht="16">
      <c r="A1901" s="21" t="s">
        <v>1547</v>
      </c>
      <c r="B1901" s="21" t="s">
        <v>1548</v>
      </c>
      <c r="C1901" s="21" t="s">
        <v>132</v>
      </c>
      <c r="D1901" s="21" t="s">
        <v>141</v>
      </c>
      <c r="E1901" s="21" t="s">
        <v>151</v>
      </c>
      <c r="F1901" s="21" t="s">
        <v>1549</v>
      </c>
      <c r="G1901" s="21" t="s">
        <v>1550</v>
      </c>
      <c r="H1901" s="21" t="s">
        <v>1551</v>
      </c>
      <c r="I1901" s="21" t="s">
        <v>1552</v>
      </c>
      <c r="J1901" s="21" t="s">
        <v>40</v>
      </c>
      <c r="K1901" s="22">
        <v>1.488</v>
      </c>
      <c r="L1901" s="22">
        <f t="shared" si="87"/>
        <v>0.97448001672632079</v>
      </c>
      <c r="M1901" s="22">
        <f t="shared" si="88"/>
        <v>-3.7295493873602932E-2</v>
      </c>
      <c r="N1901" s="157">
        <v>0.83597839787987005</v>
      </c>
      <c r="O1901" s="158">
        <f t="shared" si="89"/>
        <v>7.7804944813115895E-2</v>
      </c>
    </row>
    <row r="1902" spans="1:15" ht="16">
      <c r="A1902" s="21" t="s">
        <v>5186</v>
      </c>
      <c r="B1902" s="21" t="s">
        <v>5187</v>
      </c>
      <c r="C1902" s="21" t="s">
        <v>33</v>
      </c>
      <c r="D1902" s="21" t="s">
        <v>141</v>
      </c>
      <c r="E1902" s="21" t="s">
        <v>77</v>
      </c>
      <c r="F1902" s="21" t="s">
        <v>5188</v>
      </c>
      <c r="G1902" s="21" t="s">
        <v>5189</v>
      </c>
      <c r="H1902" s="21" t="s">
        <v>5190</v>
      </c>
      <c r="I1902" s="21" t="s">
        <v>5191</v>
      </c>
      <c r="J1902" s="21" t="s">
        <v>5192</v>
      </c>
      <c r="K1902" s="22">
        <v>1.4890000000000001</v>
      </c>
      <c r="L1902" s="22">
        <f t="shared" si="87"/>
        <v>0.97513490921067991</v>
      </c>
      <c r="M1902" s="22">
        <f t="shared" si="88"/>
        <v>-3.6326266399534388E-2</v>
      </c>
      <c r="N1902" s="157">
        <v>1</v>
      </c>
      <c r="O1902" s="158">
        <f t="shared" si="89"/>
        <v>0</v>
      </c>
    </row>
    <row r="1903" spans="1:15">
      <c r="A1903" s="2" t="s">
        <v>12323</v>
      </c>
      <c r="B1903" s="2" t="s">
        <v>12322</v>
      </c>
      <c r="C1903" s="2" t="s">
        <v>85</v>
      </c>
      <c r="D1903" s="2" t="s">
        <v>40</v>
      </c>
      <c r="E1903" s="2" t="s">
        <v>2621</v>
      </c>
      <c r="F1903" s="2" t="s">
        <v>12321</v>
      </c>
      <c r="G1903" s="2" t="s">
        <v>12320</v>
      </c>
      <c r="H1903" s="2" t="s">
        <v>12319</v>
      </c>
      <c r="I1903" s="2" t="s">
        <v>12318</v>
      </c>
      <c r="J1903" s="2" t="s">
        <v>40</v>
      </c>
      <c r="K1903" s="3">
        <v>1.492</v>
      </c>
      <c r="L1903" s="3">
        <f t="shared" si="87"/>
        <v>0.97709958666375707</v>
      </c>
      <c r="M1903" s="3">
        <f t="shared" si="88"/>
        <v>-3.342248472639664E-2</v>
      </c>
      <c r="N1903" s="4" t="s">
        <v>40</v>
      </c>
      <c r="O1903" s="5" t="e">
        <f t="shared" si="89"/>
        <v>#VALUE!</v>
      </c>
    </row>
    <row r="1904" spans="1:15" ht="16">
      <c r="A1904" s="21" t="s">
        <v>7361</v>
      </c>
      <c r="B1904" s="21" t="s">
        <v>7362</v>
      </c>
      <c r="C1904" s="21" t="s">
        <v>235</v>
      </c>
      <c r="D1904" s="21" t="s">
        <v>141</v>
      </c>
      <c r="E1904" s="21" t="s">
        <v>937</v>
      </c>
      <c r="F1904" s="21" t="s">
        <v>40</v>
      </c>
      <c r="G1904" s="21" t="s">
        <v>7363</v>
      </c>
      <c r="H1904" s="21" t="s">
        <v>7364</v>
      </c>
      <c r="I1904" s="21" t="s">
        <v>7365</v>
      </c>
      <c r="J1904" s="21" t="s">
        <v>2385</v>
      </c>
      <c r="K1904" s="22">
        <v>1.5</v>
      </c>
      <c r="L1904" s="22">
        <f t="shared" si="87"/>
        <v>0.98233872653862986</v>
      </c>
      <c r="M1904" s="22">
        <f t="shared" si="88"/>
        <v>-2.570751959839105E-2</v>
      </c>
      <c r="N1904" s="157">
        <v>1</v>
      </c>
      <c r="O1904" s="158">
        <f t="shared" si="89"/>
        <v>0</v>
      </c>
    </row>
    <row r="1905" spans="1:15" ht="16">
      <c r="A1905" s="21" t="s">
        <v>10596</v>
      </c>
      <c r="B1905" s="21" t="s">
        <v>10597</v>
      </c>
      <c r="C1905" s="21" t="s">
        <v>2155</v>
      </c>
      <c r="D1905" s="21" t="s">
        <v>141</v>
      </c>
      <c r="E1905" s="21" t="s">
        <v>40</v>
      </c>
      <c r="F1905" s="21" t="s">
        <v>10598</v>
      </c>
      <c r="G1905" s="21" t="s">
        <v>10599</v>
      </c>
      <c r="H1905" s="21" t="s">
        <v>10600</v>
      </c>
      <c r="I1905" s="21" t="s">
        <v>10601</v>
      </c>
      <c r="J1905" s="21" t="s">
        <v>40</v>
      </c>
      <c r="K1905" s="22">
        <v>1.5049999999999999</v>
      </c>
      <c r="L1905" s="22">
        <f t="shared" si="87"/>
        <v>0.98561318896042516</v>
      </c>
      <c r="M1905" s="22">
        <f t="shared" si="88"/>
        <v>-2.0906533334570074E-2</v>
      </c>
      <c r="N1905" s="157">
        <v>1</v>
      </c>
      <c r="O1905" s="158">
        <f t="shared" si="89"/>
        <v>0</v>
      </c>
    </row>
    <row r="1906" spans="1:15" ht="16">
      <c r="A1906" s="21" t="s">
        <v>7366</v>
      </c>
      <c r="B1906" s="21" t="s">
        <v>7367</v>
      </c>
      <c r="C1906" s="21" t="s">
        <v>235</v>
      </c>
      <c r="D1906" s="21" t="s">
        <v>34</v>
      </c>
      <c r="E1906" s="21" t="s">
        <v>151</v>
      </c>
      <c r="F1906" s="21" t="s">
        <v>6553</v>
      </c>
      <c r="G1906" s="21" t="s">
        <v>7368</v>
      </c>
      <c r="H1906" s="21" t="s">
        <v>7369</v>
      </c>
      <c r="I1906" s="21" t="s">
        <v>7370</v>
      </c>
      <c r="J1906" s="21" t="s">
        <v>40</v>
      </c>
      <c r="K1906" s="22">
        <v>1.506</v>
      </c>
      <c r="L1906" s="22">
        <f t="shared" si="87"/>
        <v>0.98626808144478428</v>
      </c>
      <c r="M1906" s="22">
        <f t="shared" si="88"/>
        <v>-1.9948250309706237E-2</v>
      </c>
      <c r="N1906" s="157">
        <v>1</v>
      </c>
      <c r="O1906" s="158">
        <f t="shared" si="89"/>
        <v>0</v>
      </c>
    </row>
    <row r="1907" spans="1:15">
      <c r="A1907" s="21" t="s">
        <v>10617</v>
      </c>
      <c r="B1907" s="21" t="s">
        <v>10618</v>
      </c>
      <c r="C1907" s="21" t="s">
        <v>4197</v>
      </c>
      <c r="D1907" s="21" t="s">
        <v>314</v>
      </c>
      <c r="E1907" s="21" t="s">
        <v>2955</v>
      </c>
      <c r="F1907" s="21" t="s">
        <v>2888</v>
      </c>
      <c r="G1907" s="21" t="s">
        <v>10619</v>
      </c>
      <c r="H1907" s="21" t="s">
        <v>10620</v>
      </c>
      <c r="I1907" s="21" t="s">
        <v>10621</v>
      </c>
      <c r="J1907" s="21" t="s">
        <v>2385</v>
      </c>
      <c r="K1907" s="22">
        <v>1.5149999999999999</v>
      </c>
      <c r="L1907" s="22">
        <f t="shared" si="87"/>
        <v>0.99216211380401609</v>
      </c>
      <c r="M1907" s="22">
        <f t="shared" si="88"/>
        <v>-1.1352226621321109E-2</v>
      </c>
      <c r="N1907" s="23">
        <v>7.3612699827159997E-4</v>
      </c>
      <c r="O1907" s="24">
        <f t="shared" si="89"/>
        <v>3.1330472537459357</v>
      </c>
    </row>
    <row r="1908" spans="1:15" ht="16">
      <c r="A1908" s="21" t="s">
        <v>3382</v>
      </c>
      <c r="B1908" s="21" t="s">
        <v>3383</v>
      </c>
      <c r="C1908" s="21" t="s">
        <v>85</v>
      </c>
      <c r="D1908" s="21" t="s">
        <v>34</v>
      </c>
      <c r="E1908" s="21" t="s">
        <v>952</v>
      </c>
      <c r="F1908" s="21" t="s">
        <v>953</v>
      </c>
      <c r="G1908" s="21" t="s">
        <v>3384</v>
      </c>
      <c r="H1908" s="21" t="s">
        <v>3385</v>
      </c>
      <c r="I1908" s="21" t="s">
        <v>3386</v>
      </c>
      <c r="J1908" s="21" t="s">
        <v>40</v>
      </c>
      <c r="K1908" s="22">
        <v>1.516</v>
      </c>
      <c r="L1908" s="22">
        <f t="shared" si="87"/>
        <v>0.99281700628837521</v>
      </c>
      <c r="M1908" s="22">
        <f t="shared" si="88"/>
        <v>-1.0400266810542617E-2</v>
      </c>
      <c r="N1908" s="157">
        <v>0.43928650609889403</v>
      </c>
      <c r="O1908" s="158">
        <f t="shared" si="89"/>
        <v>0.35725213708705117</v>
      </c>
    </row>
    <row r="1909" spans="1:15" hidden="1">
      <c r="A1909" s="2" t="s">
        <v>12471</v>
      </c>
      <c r="B1909" s="2" t="s">
        <v>12470</v>
      </c>
      <c r="C1909" s="2" t="s">
        <v>85</v>
      </c>
      <c r="D1909" s="2" t="s">
        <v>40</v>
      </c>
      <c r="E1909" s="2" t="s">
        <v>2111</v>
      </c>
      <c r="F1909" s="2" t="s">
        <v>12469</v>
      </c>
      <c r="G1909" s="2" t="s">
        <v>12468</v>
      </c>
      <c r="H1909" s="2" t="s">
        <v>40</v>
      </c>
      <c r="I1909" s="2" t="s">
        <v>12467</v>
      </c>
      <c r="J1909" s="2" t="s">
        <v>40</v>
      </c>
      <c r="K1909" s="3" t="s">
        <v>40</v>
      </c>
      <c r="L1909" s="3" t="e">
        <f t="shared" si="87"/>
        <v>#VALUE!</v>
      </c>
      <c r="M1909" s="3" t="e">
        <f t="shared" si="88"/>
        <v>#VALUE!</v>
      </c>
      <c r="N1909" s="4" t="s">
        <v>40</v>
      </c>
      <c r="O1909" s="5" t="e">
        <f t="shared" si="89"/>
        <v>#VALUE!</v>
      </c>
    </row>
    <row r="1910" spans="1:15" ht="16">
      <c r="A1910" s="21" t="s">
        <v>1954</v>
      </c>
      <c r="B1910" s="21" t="s">
        <v>1955</v>
      </c>
      <c r="C1910" s="21" t="s">
        <v>1956</v>
      </c>
      <c r="D1910" s="21" t="s">
        <v>1957</v>
      </c>
      <c r="E1910" s="21" t="s">
        <v>937</v>
      </c>
      <c r="F1910" s="21" t="s">
        <v>1958</v>
      </c>
      <c r="G1910" s="21" t="s">
        <v>1959</v>
      </c>
      <c r="H1910" s="21" t="s">
        <v>1960</v>
      </c>
      <c r="I1910" s="21" t="s">
        <v>1961</v>
      </c>
      <c r="J1910" s="21" t="s">
        <v>40</v>
      </c>
      <c r="K1910" s="22">
        <v>1.5169999999999999</v>
      </c>
      <c r="L1910" s="22">
        <f t="shared" si="87"/>
        <v>0.99347189877273423</v>
      </c>
      <c r="M1910" s="22">
        <f t="shared" si="88"/>
        <v>-9.4489347346009452E-3</v>
      </c>
      <c r="N1910" s="157">
        <v>0.17180267239833399</v>
      </c>
      <c r="O1910" s="158">
        <f t="shared" si="89"/>
        <v>0.76497008498194063</v>
      </c>
    </row>
    <row r="1911" spans="1:15" ht="16">
      <c r="A1911" s="21" t="s">
        <v>7759</v>
      </c>
      <c r="B1911" s="21" t="s">
        <v>7760</v>
      </c>
      <c r="C1911" s="21" t="s">
        <v>921</v>
      </c>
      <c r="D1911" s="21" t="s">
        <v>141</v>
      </c>
      <c r="E1911" s="21" t="s">
        <v>336</v>
      </c>
      <c r="F1911" s="21" t="s">
        <v>7761</v>
      </c>
      <c r="G1911" s="21" t="s">
        <v>7762</v>
      </c>
      <c r="H1911" s="21" t="s">
        <v>7763</v>
      </c>
      <c r="I1911" s="21" t="s">
        <v>7764</v>
      </c>
      <c r="J1911" s="21" t="s">
        <v>1180</v>
      </c>
      <c r="K1911" s="22">
        <v>1.5229999999999999</v>
      </c>
      <c r="L1911" s="22">
        <f t="shared" si="87"/>
        <v>0.99740125367888877</v>
      </c>
      <c r="M1911" s="22">
        <f t="shared" si="88"/>
        <v>-3.7540784943421702E-3</v>
      </c>
      <c r="N1911" s="157">
        <v>1</v>
      </c>
      <c r="O1911" s="158">
        <f t="shared" si="89"/>
        <v>0</v>
      </c>
    </row>
    <row r="1912" spans="1:15" ht="16">
      <c r="A1912" s="21" t="s">
        <v>5111</v>
      </c>
      <c r="B1912" s="21" t="s">
        <v>5112</v>
      </c>
      <c r="C1912" s="21" t="s">
        <v>1149</v>
      </c>
      <c r="D1912" s="21" t="s">
        <v>141</v>
      </c>
      <c r="E1912" s="21" t="s">
        <v>937</v>
      </c>
      <c r="F1912" s="21" t="s">
        <v>5113</v>
      </c>
      <c r="G1912" s="21" t="s">
        <v>5114</v>
      </c>
      <c r="H1912" s="21" t="s">
        <v>5115</v>
      </c>
      <c r="I1912" s="21" t="s">
        <v>5116</v>
      </c>
      <c r="J1912" s="21" t="s">
        <v>40</v>
      </c>
      <c r="K1912" s="22">
        <v>1.5269999999999999</v>
      </c>
      <c r="L1912" s="22">
        <f t="shared" si="87"/>
        <v>1.000020823616325</v>
      </c>
      <c r="M1912" s="22">
        <f t="shared" si="88"/>
        <v>3.004181521699233E-5</v>
      </c>
      <c r="N1912" s="157">
        <v>1</v>
      </c>
      <c r="O1912" s="158">
        <f t="shared" si="89"/>
        <v>0</v>
      </c>
    </row>
    <row r="1913" spans="1:15">
      <c r="A1913" s="2" t="s">
        <v>11631</v>
      </c>
      <c r="B1913" s="2" t="s">
        <v>11632</v>
      </c>
      <c r="C1913" s="2" t="s">
        <v>140</v>
      </c>
      <c r="D1913" s="2" t="s">
        <v>141</v>
      </c>
      <c r="E1913" s="2" t="s">
        <v>519</v>
      </c>
      <c r="F1913" s="2" t="s">
        <v>7761</v>
      </c>
      <c r="G1913" s="2" t="s">
        <v>11633</v>
      </c>
      <c r="H1913" s="2" t="s">
        <v>11634</v>
      </c>
      <c r="I1913" s="2" t="s">
        <v>11635</v>
      </c>
      <c r="J1913" s="2" t="s">
        <v>1180</v>
      </c>
      <c r="K1913" s="3">
        <v>1.5369999999999999</v>
      </c>
      <c r="L1913" s="3">
        <f t="shared" si="87"/>
        <v>1.0065697484599159</v>
      </c>
      <c r="M1913" s="3">
        <f t="shared" si="88"/>
        <v>9.4471447091367504E-3</v>
      </c>
      <c r="N1913" s="4" t="s">
        <v>40</v>
      </c>
      <c r="O1913" s="5" t="e">
        <f t="shared" si="89"/>
        <v>#VALUE!</v>
      </c>
    </row>
    <row r="1914" spans="1:15" hidden="1">
      <c r="A1914" s="2" t="s">
        <v>12460</v>
      </c>
      <c r="B1914" s="2" t="s">
        <v>12459</v>
      </c>
      <c r="C1914" s="2" t="s">
        <v>186</v>
      </c>
      <c r="D1914" s="2" t="s">
        <v>40</v>
      </c>
      <c r="E1914" s="2" t="s">
        <v>511</v>
      </c>
      <c r="F1914" s="2" t="s">
        <v>12458</v>
      </c>
      <c r="G1914" s="2" t="s">
        <v>12457</v>
      </c>
      <c r="H1914" s="2" t="s">
        <v>12456</v>
      </c>
      <c r="I1914" s="2" t="s">
        <v>12455</v>
      </c>
      <c r="J1914" s="2" t="s">
        <v>40</v>
      </c>
      <c r="K1914" s="3" t="s">
        <v>40</v>
      </c>
      <c r="L1914" s="3" t="e">
        <f t="shared" si="87"/>
        <v>#VALUE!</v>
      </c>
      <c r="M1914" s="3" t="e">
        <f t="shared" si="88"/>
        <v>#VALUE!</v>
      </c>
      <c r="N1914" s="4" t="s">
        <v>40</v>
      </c>
      <c r="O1914" s="5" t="e">
        <f t="shared" si="89"/>
        <v>#VALUE!</v>
      </c>
    </row>
    <row r="1915" spans="1:15" hidden="1">
      <c r="A1915" s="2" t="s">
        <v>11794</v>
      </c>
      <c r="B1915" s="2" t="s">
        <v>11795</v>
      </c>
      <c r="C1915" s="2" t="s">
        <v>186</v>
      </c>
      <c r="D1915" s="2" t="s">
        <v>141</v>
      </c>
      <c r="E1915" s="2" t="s">
        <v>2756</v>
      </c>
      <c r="F1915" s="2" t="s">
        <v>11796</v>
      </c>
      <c r="G1915" s="2" t="s">
        <v>11797</v>
      </c>
      <c r="H1915" s="2" t="s">
        <v>11798</v>
      </c>
      <c r="I1915" s="2" t="s">
        <v>11799</v>
      </c>
      <c r="J1915" s="2" t="s">
        <v>40</v>
      </c>
      <c r="K1915" s="3" t="s">
        <v>40</v>
      </c>
      <c r="L1915" s="3" t="e">
        <f t="shared" si="87"/>
        <v>#VALUE!</v>
      </c>
      <c r="M1915" s="3" t="e">
        <f t="shared" si="88"/>
        <v>#VALUE!</v>
      </c>
      <c r="N1915" s="4" t="s">
        <v>40</v>
      </c>
      <c r="O1915" s="5" t="e">
        <f t="shared" si="89"/>
        <v>#VALUE!</v>
      </c>
    </row>
    <row r="1916" spans="1:15" ht="16">
      <c r="A1916" s="2" t="s">
        <v>306</v>
      </c>
      <c r="B1916" s="2" t="s">
        <v>307</v>
      </c>
      <c r="C1916" s="2" t="s">
        <v>132</v>
      </c>
      <c r="D1916" s="2" t="s">
        <v>141</v>
      </c>
      <c r="E1916" s="2" t="s">
        <v>151</v>
      </c>
      <c r="F1916" s="2" t="s">
        <v>308</v>
      </c>
      <c r="G1916" s="2" t="s">
        <v>309</v>
      </c>
      <c r="H1916" s="2" t="s">
        <v>310</v>
      </c>
      <c r="I1916" s="2" t="s">
        <v>311</v>
      </c>
      <c r="J1916" s="2" t="s">
        <v>40</v>
      </c>
      <c r="K1916" s="3">
        <v>1.54</v>
      </c>
      <c r="L1916" s="3">
        <f t="shared" si="87"/>
        <v>1.0085344259129934</v>
      </c>
      <c r="M1916" s="3">
        <f t="shared" si="88"/>
        <v>1.2260330600629494E-2</v>
      </c>
      <c r="N1916" s="157">
        <v>0.100855322658524</v>
      </c>
      <c r="O1916" s="158">
        <f t="shared" si="89"/>
        <v>0.99630117687384978</v>
      </c>
    </row>
    <row r="1917" spans="1:15" ht="16">
      <c r="A1917" s="21" t="s">
        <v>6232</v>
      </c>
      <c r="B1917" s="21" t="s">
        <v>6233</v>
      </c>
      <c r="C1917" s="21" t="s">
        <v>186</v>
      </c>
      <c r="D1917" s="21" t="s">
        <v>141</v>
      </c>
      <c r="E1917" s="21" t="s">
        <v>714</v>
      </c>
      <c r="F1917" s="21" t="s">
        <v>6234</v>
      </c>
      <c r="G1917" s="21" t="s">
        <v>6235</v>
      </c>
      <c r="H1917" s="21" t="s">
        <v>6236</v>
      </c>
      <c r="I1917" s="21" t="s">
        <v>6237</v>
      </c>
      <c r="J1917" s="21" t="s">
        <v>483</v>
      </c>
      <c r="K1917" s="22">
        <v>1.54</v>
      </c>
      <c r="L1917" s="22">
        <f t="shared" si="87"/>
        <v>1.0085344259129934</v>
      </c>
      <c r="M1917" s="22">
        <f t="shared" si="88"/>
        <v>1.2260330600629494E-2</v>
      </c>
      <c r="N1917" s="157">
        <v>1</v>
      </c>
      <c r="O1917" s="158">
        <f t="shared" si="89"/>
        <v>0</v>
      </c>
    </row>
    <row r="1918" spans="1:15" hidden="1">
      <c r="A1918" s="2" t="s">
        <v>10352</v>
      </c>
      <c r="B1918" s="2" t="s">
        <v>10353</v>
      </c>
      <c r="C1918" s="2" t="s">
        <v>235</v>
      </c>
      <c r="D1918" s="2" t="s">
        <v>141</v>
      </c>
      <c r="E1918" s="2" t="s">
        <v>3607</v>
      </c>
      <c r="F1918" s="2" t="s">
        <v>10354</v>
      </c>
      <c r="G1918" s="2" t="s">
        <v>10355</v>
      </c>
      <c r="H1918" s="2" t="s">
        <v>10356</v>
      </c>
      <c r="I1918" s="2" t="s">
        <v>10357</v>
      </c>
      <c r="J1918" s="2" t="s">
        <v>2089</v>
      </c>
      <c r="K1918" s="3" t="s">
        <v>40</v>
      </c>
      <c r="L1918" s="3" t="e">
        <f t="shared" si="87"/>
        <v>#VALUE!</v>
      </c>
      <c r="M1918" s="3" t="e">
        <f t="shared" si="88"/>
        <v>#VALUE!</v>
      </c>
      <c r="N1918" s="4" t="s">
        <v>40</v>
      </c>
      <c r="O1918" s="5" t="e">
        <f t="shared" si="89"/>
        <v>#VALUE!</v>
      </c>
    </row>
    <row r="1919" spans="1:15">
      <c r="A1919" s="21" t="s">
        <v>9093</v>
      </c>
      <c r="B1919" s="21" t="s">
        <v>9094</v>
      </c>
      <c r="C1919" s="21" t="s">
        <v>53</v>
      </c>
      <c r="D1919" s="21" t="s">
        <v>40</v>
      </c>
      <c r="E1919" s="21" t="s">
        <v>151</v>
      </c>
      <c r="F1919" s="21" t="s">
        <v>9095</v>
      </c>
      <c r="G1919" s="21" t="s">
        <v>9096</v>
      </c>
      <c r="H1919" s="21" t="s">
        <v>9097</v>
      </c>
      <c r="I1919" s="21" t="s">
        <v>9098</v>
      </c>
      <c r="J1919" s="21" t="s">
        <v>4441</v>
      </c>
      <c r="K1919" s="22">
        <v>1.548</v>
      </c>
      <c r="L1919" s="22">
        <f t="shared" si="87"/>
        <v>1.0137735657878659</v>
      </c>
      <c r="M1919" s="22">
        <f t="shared" si="88"/>
        <v>1.9735451162775905E-2</v>
      </c>
      <c r="N1919" s="23" t="s">
        <v>40</v>
      </c>
      <c r="O1919" s="24" t="e">
        <f t="shared" si="89"/>
        <v>#VALUE!</v>
      </c>
    </row>
    <row r="1920" spans="1:15" s="161" customFormat="1">
      <c r="A1920" s="162" t="s">
        <v>950</v>
      </c>
      <c r="B1920" s="162" t="s">
        <v>951</v>
      </c>
      <c r="C1920" s="162" t="s">
        <v>85</v>
      </c>
      <c r="D1920" s="162" t="s">
        <v>44</v>
      </c>
      <c r="E1920" s="162" t="s">
        <v>952</v>
      </c>
      <c r="F1920" s="162" t="s">
        <v>953</v>
      </c>
      <c r="G1920" s="162" t="s">
        <v>954</v>
      </c>
      <c r="H1920" s="162" t="s">
        <v>955</v>
      </c>
      <c r="I1920" s="162" t="s">
        <v>956</v>
      </c>
      <c r="J1920" s="162" t="s">
        <v>40</v>
      </c>
      <c r="K1920" s="163">
        <v>1.5529999999999999</v>
      </c>
      <c r="L1920" s="163">
        <f t="shared" si="87"/>
        <v>1.0170480282096614</v>
      </c>
      <c r="M1920" s="163">
        <f t="shared" si="88"/>
        <v>2.4387809405666924E-2</v>
      </c>
      <c r="N1920" s="164">
        <v>3.7692579673403799E-3</v>
      </c>
      <c r="O1920" s="165">
        <f t="shared" si="89"/>
        <v>2.4237441384966503</v>
      </c>
    </row>
    <row r="1921" spans="1:15">
      <c r="A1921" s="2" t="s">
        <v>12636</v>
      </c>
      <c r="B1921" s="2" t="s">
        <v>12635</v>
      </c>
      <c r="C1921" s="2" t="s">
        <v>33</v>
      </c>
      <c r="D1921" s="2" t="s">
        <v>314</v>
      </c>
      <c r="E1921" s="2" t="s">
        <v>511</v>
      </c>
      <c r="F1921" s="2" t="s">
        <v>12634</v>
      </c>
      <c r="G1921" s="2" t="s">
        <v>12633</v>
      </c>
      <c r="H1921" s="2" t="s">
        <v>12632</v>
      </c>
      <c r="I1921" s="2" t="s">
        <v>12631</v>
      </c>
      <c r="J1921" s="2" t="s">
        <v>7348</v>
      </c>
      <c r="K1921" s="3">
        <v>1.5609999999999999</v>
      </c>
      <c r="L1921" s="3">
        <f t="shared" si="87"/>
        <v>1.022287168084534</v>
      </c>
      <c r="M1921" s="3">
        <f t="shared" si="88"/>
        <v>3.180051699627439E-2</v>
      </c>
      <c r="N1921" s="4" t="s">
        <v>40</v>
      </c>
      <c r="O1921" s="5" t="e">
        <f t="shared" si="89"/>
        <v>#VALUE!</v>
      </c>
    </row>
    <row r="1922" spans="1:15">
      <c r="A1922" s="21" t="s">
        <v>4256</v>
      </c>
      <c r="B1922" s="21" t="s">
        <v>4257</v>
      </c>
      <c r="C1922" s="21" t="s">
        <v>40</v>
      </c>
      <c r="D1922" s="21" t="s">
        <v>86</v>
      </c>
      <c r="E1922" s="21" t="s">
        <v>40</v>
      </c>
      <c r="F1922" s="21" t="s">
        <v>4258</v>
      </c>
      <c r="G1922" s="21" t="s">
        <v>4259</v>
      </c>
      <c r="H1922" s="21" t="s">
        <v>4260</v>
      </c>
      <c r="I1922" s="21" t="s">
        <v>4261</v>
      </c>
      <c r="J1922" s="21" t="s">
        <v>40</v>
      </c>
      <c r="K1922" s="22">
        <v>1.5680000000000001</v>
      </c>
      <c r="L1922" s="22">
        <f t="shared" ref="L1922:L1984" si="90">K1922/1.526968203</f>
        <v>1.0268714154750478</v>
      </c>
      <c r="M1922" s="22">
        <f t="shared" ref="M1922:M1984" si="91">LOG(L1922, 2)</f>
        <v>3.8255539133574004E-2</v>
      </c>
      <c r="N1922" s="23">
        <v>3.9917330561490898E-4</v>
      </c>
      <c r="O1922" s="24">
        <f t="shared" ref="O1922:O1984" si="92">-LOG10(N1922)</f>
        <v>3.3988385094983382</v>
      </c>
    </row>
    <row r="1923" spans="1:15" hidden="1">
      <c r="A1923" s="2" t="s">
        <v>12448</v>
      </c>
      <c r="B1923" s="2" t="s">
        <v>12447</v>
      </c>
      <c r="C1923" s="2" t="s">
        <v>40</v>
      </c>
      <c r="D1923" s="2" t="s">
        <v>141</v>
      </c>
      <c r="E1923" s="2" t="s">
        <v>40</v>
      </c>
      <c r="F1923" s="2" t="s">
        <v>6741</v>
      </c>
      <c r="G1923" s="2" t="s">
        <v>12446</v>
      </c>
      <c r="H1923" s="2" t="s">
        <v>12445</v>
      </c>
      <c r="I1923" s="2" t="s">
        <v>12444</v>
      </c>
      <c r="J1923" s="2" t="s">
        <v>40</v>
      </c>
      <c r="K1923" s="3" t="s">
        <v>40</v>
      </c>
      <c r="L1923" s="3" t="e">
        <f t="shared" si="90"/>
        <v>#VALUE!</v>
      </c>
      <c r="M1923" s="3" t="e">
        <f t="shared" si="91"/>
        <v>#VALUE!</v>
      </c>
      <c r="N1923" s="4" t="s">
        <v>40</v>
      </c>
      <c r="O1923" s="5" t="e">
        <f t="shared" si="92"/>
        <v>#VALUE!</v>
      </c>
    </row>
    <row r="1924" spans="1:15" ht="16">
      <c r="A1924" s="21" t="s">
        <v>4811</v>
      </c>
      <c r="B1924" s="21" t="s">
        <v>4812</v>
      </c>
      <c r="C1924" s="21" t="s">
        <v>33</v>
      </c>
      <c r="D1924" s="21" t="s">
        <v>86</v>
      </c>
      <c r="E1924" s="21" t="s">
        <v>77</v>
      </c>
      <c r="F1924" s="21" t="s">
        <v>4294</v>
      </c>
      <c r="G1924" s="21" t="s">
        <v>4813</v>
      </c>
      <c r="H1924" s="21" t="s">
        <v>4814</v>
      </c>
      <c r="I1924" s="21" t="s">
        <v>4815</v>
      </c>
      <c r="J1924" s="21" t="s">
        <v>40</v>
      </c>
      <c r="K1924" s="22">
        <v>1.571</v>
      </c>
      <c r="L1924" s="22">
        <f t="shared" si="90"/>
        <v>1.0288360929281248</v>
      </c>
      <c r="M1924" s="22">
        <f t="shared" si="91"/>
        <v>4.1013160312561817E-2</v>
      </c>
      <c r="N1924" s="157">
        <v>1</v>
      </c>
      <c r="O1924" s="158">
        <f t="shared" si="92"/>
        <v>0</v>
      </c>
    </row>
    <row r="1925" spans="1:15" hidden="1">
      <c r="A1925" s="2" t="s">
        <v>11282</v>
      </c>
      <c r="B1925" s="2" t="s">
        <v>11283</v>
      </c>
      <c r="C1925" s="2" t="s">
        <v>33</v>
      </c>
      <c r="D1925" s="2" t="s">
        <v>141</v>
      </c>
      <c r="E1925" s="2" t="s">
        <v>77</v>
      </c>
      <c r="F1925" s="2" t="s">
        <v>1106</v>
      </c>
      <c r="G1925" s="2" t="s">
        <v>11284</v>
      </c>
      <c r="H1925" s="2" t="s">
        <v>11285</v>
      </c>
      <c r="I1925" s="2" t="s">
        <v>11286</v>
      </c>
      <c r="J1925" s="2" t="s">
        <v>11287</v>
      </c>
      <c r="K1925" s="3" t="s">
        <v>40</v>
      </c>
      <c r="L1925" s="3" t="e">
        <f t="shared" si="90"/>
        <v>#VALUE!</v>
      </c>
      <c r="M1925" s="3" t="e">
        <f t="shared" si="91"/>
        <v>#VALUE!</v>
      </c>
      <c r="N1925" s="4" t="s">
        <v>40</v>
      </c>
      <c r="O1925" s="5" t="e">
        <f t="shared" si="92"/>
        <v>#VALUE!</v>
      </c>
    </row>
    <row r="1926" spans="1:15">
      <c r="A1926" s="21" t="s">
        <v>10881</v>
      </c>
      <c r="B1926" s="21" t="s">
        <v>10882</v>
      </c>
      <c r="C1926" s="21" t="s">
        <v>5213</v>
      </c>
      <c r="D1926" s="21" t="s">
        <v>314</v>
      </c>
      <c r="E1926" s="21" t="s">
        <v>2756</v>
      </c>
      <c r="F1926" s="21" t="s">
        <v>10883</v>
      </c>
      <c r="G1926" s="21" t="s">
        <v>10884</v>
      </c>
      <c r="H1926" s="21" t="s">
        <v>10885</v>
      </c>
      <c r="I1926" s="21" t="s">
        <v>10886</v>
      </c>
      <c r="J1926" s="21" t="s">
        <v>40</v>
      </c>
      <c r="K1926" s="22">
        <v>1.583</v>
      </c>
      <c r="L1926" s="22">
        <f t="shared" si="90"/>
        <v>1.0366948027404339</v>
      </c>
      <c r="M1926" s="22">
        <f t="shared" si="91"/>
        <v>5.1991235155546676E-2</v>
      </c>
      <c r="N1926" s="23" t="s">
        <v>40</v>
      </c>
      <c r="O1926" s="24" t="e">
        <f t="shared" si="92"/>
        <v>#VALUE!</v>
      </c>
    </row>
    <row r="1927" spans="1:15" ht="16">
      <c r="A1927" s="21" t="s">
        <v>1982</v>
      </c>
      <c r="B1927" s="21" t="s">
        <v>1983</v>
      </c>
      <c r="C1927" s="21" t="s">
        <v>43</v>
      </c>
      <c r="D1927" s="21" t="s">
        <v>1984</v>
      </c>
      <c r="E1927" s="21" t="s">
        <v>1058</v>
      </c>
      <c r="F1927" s="21" t="s">
        <v>1985</v>
      </c>
      <c r="G1927" s="21" t="s">
        <v>1986</v>
      </c>
      <c r="H1927" s="21" t="s">
        <v>1987</v>
      </c>
      <c r="I1927" s="21" t="s">
        <v>1988</v>
      </c>
      <c r="J1927" s="21" t="s">
        <v>102</v>
      </c>
      <c r="K1927" s="22">
        <v>1.5920000000000001</v>
      </c>
      <c r="L1927" s="22">
        <f t="shared" si="90"/>
        <v>1.0425888350996659</v>
      </c>
      <c r="M1927" s="22">
        <f t="shared" si="91"/>
        <v>6.0170315562014721E-2</v>
      </c>
      <c r="N1927" s="157">
        <v>8.9266916939686594E-2</v>
      </c>
      <c r="O1927" s="158">
        <f t="shared" si="92"/>
        <v>1.0493094644330767</v>
      </c>
    </row>
    <row r="1928" spans="1:15" ht="16">
      <c r="A1928" s="21" t="s">
        <v>9625</v>
      </c>
      <c r="B1928" s="21" t="s">
        <v>9626</v>
      </c>
      <c r="C1928" s="21" t="s">
        <v>186</v>
      </c>
      <c r="D1928" s="21" t="s">
        <v>141</v>
      </c>
      <c r="E1928" s="21" t="s">
        <v>519</v>
      </c>
      <c r="F1928" s="21" t="s">
        <v>3950</v>
      </c>
      <c r="G1928" s="21" t="s">
        <v>9627</v>
      </c>
      <c r="H1928" s="21" t="s">
        <v>9628</v>
      </c>
      <c r="I1928" s="21" t="s">
        <v>9629</v>
      </c>
      <c r="J1928" s="21" t="s">
        <v>40</v>
      </c>
      <c r="K1928" s="22">
        <v>1.605</v>
      </c>
      <c r="L1928" s="22">
        <f t="shared" si="90"/>
        <v>1.0511024373963338</v>
      </c>
      <c r="M1928" s="22">
        <f t="shared" si="91"/>
        <v>7.1903277028030996E-2</v>
      </c>
      <c r="N1928" s="157">
        <v>1</v>
      </c>
      <c r="O1928" s="158">
        <f t="shared" si="92"/>
        <v>0</v>
      </c>
    </row>
    <row r="1929" spans="1:15" ht="16">
      <c r="A1929" s="2" t="s">
        <v>12477</v>
      </c>
      <c r="B1929" s="2" t="s">
        <v>12476</v>
      </c>
      <c r="C1929" s="2" t="s">
        <v>40</v>
      </c>
      <c r="D1929" s="2" t="s">
        <v>141</v>
      </c>
      <c r="E1929" s="2" t="s">
        <v>40</v>
      </c>
      <c r="F1929" s="2" t="s">
        <v>12475</v>
      </c>
      <c r="G1929" s="2" t="s">
        <v>12474</v>
      </c>
      <c r="H1929" s="2" t="s">
        <v>12473</v>
      </c>
      <c r="I1929" s="2" t="s">
        <v>12472</v>
      </c>
      <c r="J1929" s="2" t="s">
        <v>40</v>
      </c>
      <c r="K1929" s="3">
        <v>1.639</v>
      </c>
      <c r="L1929" s="3">
        <f t="shared" si="90"/>
        <v>1.0733687818645428</v>
      </c>
      <c r="M1929" s="3">
        <f t="shared" si="91"/>
        <v>0.10214583411782439</v>
      </c>
      <c r="N1929" s="157">
        <v>1</v>
      </c>
      <c r="O1929" s="158">
        <f t="shared" si="92"/>
        <v>0</v>
      </c>
    </row>
    <row r="1930" spans="1:15" hidden="1">
      <c r="A1930" s="2" t="s">
        <v>10181</v>
      </c>
      <c r="B1930" s="2" t="s">
        <v>10182</v>
      </c>
      <c r="C1930" s="2" t="s">
        <v>235</v>
      </c>
      <c r="D1930" s="2" t="s">
        <v>34</v>
      </c>
      <c r="E1930" s="2" t="s">
        <v>3739</v>
      </c>
      <c r="F1930" s="2" t="s">
        <v>3491</v>
      </c>
      <c r="G1930" s="2" t="s">
        <v>10183</v>
      </c>
      <c r="H1930" s="2" t="s">
        <v>10184</v>
      </c>
      <c r="I1930" s="2" t="s">
        <v>10185</v>
      </c>
      <c r="J1930" s="2" t="s">
        <v>40</v>
      </c>
      <c r="K1930" s="3" t="s">
        <v>40</v>
      </c>
      <c r="L1930" s="3" t="e">
        <f t="shared" si="90"/>
        <v>#VALUE!</v>
      </c>
      <c r="M1930" s="3" t="e">
        <f t="shared" si="91"/>
        <v>#VALUE!</v>
      </c>
      <c r="N1930" s="4" t="s">
        <v>40</v>
      </c>
      <c r="O1930" s="5" t="e">
        <f t="shared" si="92"/>
        <v>#VALUE!</v>
      </c>
    </row>
    <row r="1931" spans="1:15">
      <c r="A1931" s="21" t="s">
        <v>1836</v>
      </c>
      <c r="B1931" s="21" t="s">
        <v>1837</v>
      </c>
      <c r="C1931" s="21" t="s">
        <v>33</v>
      </c>
      <c r="D1931" s="21" t="s">
        <v>141</v>
      </c>
      <c r="E1931" s="21" t="s">
        <v>158</v>
      </c>
      <c r="F1931" s="21" t="s">
        <v>1838</v>
      </c>
      <c r="G1931" s="21" t="s">
        <v>1839</v>
      </c>
      <c r="H1931" s="21" t="s">
        <v>1840</v>
      </c>
      <c r="I1931" s="21" t="s">
        <v>1841</v>
      </c>
      <c r="J1931" s="21" t="s">
        <v>40</v>
      </c>
      <c r="K1931" s="22">
        <v>1.6479999999999999</v>
      </c>
      <c r="L1931" s="22">
        <f t="shared" si="90"/>
        <v>1.0792628142237746</v>
      </c>
      <c r="M1931" s="22">
        <f t="shared" si="91"/>
        <v>0.11004622220158398</v>
      </c>
      <c r="N1931" s="23">
        <v>3.6995045279284599E-4</v>
      </c>
      <c r="O1931" s="24">
        <f t="shared" si="92"/>
        <v>3.4318564367966458</v>
      </c>
    </row>
    <row r="1932" spans="1:15" hidden="1">
      <c r="A1932" s="2" t="s">
        <v>11312</v>
      </c>
      <c r="B1932" s="2" t="s">
        <v>11313</v>
      </c>
      <c r="C1932" s="2" t="s">
        <v>40</v>
      </c>
      <c r="D1932" s="2" t="s">
        <v>314</v>
      </c>
      <c r="E1932" s="2" t="s">
        <v>40</v>
      </c>
      <c r="F1932" s="2" t="s">
        <v>11314</v>
      </c>
      <c r="G1932" s="2" t="s">
        <v>11315</v>
      </c>
      <c r="H1932" s="2" t="s">
        <v>11316</v>
      </c>
      <c r="I1932" s="2" t="s">
        <v>11317</v>
      </c>
      <c r="J1932" s="2" t="s">
        <v>40</v>
      </c>
      <c r="K1932" s="3" t="s">
        <v>40</v>
      </c>
      <c r="L1932" s="3" t="e">
        <f t="shared" si="90"/>
        <v>#VALUE!</v>
      </c>
      <c r="M1932" s="3" t="e">
        <f t="shared" si="91"/>
        <v>#VALUE!</v>
      </c>
      <c r="N1932" s="4" t="s">
        <v>40</v>
      </c>
      <c r="O1932" s="5" t="e">
        <f t="shared" si="92"/>
        <v>#VALUE!</v>
      </c>
    </row>
    <row r="1933" spans="1:15">
      <c r="A1933" s="21" t="s">
        <v>2240</v>
      </c>
      <c r="B1933" s="21" t="s">
        <v>2241</v>
      </c>
      <c r="C1933" s="21" t="s">
        <v>140</v>
      </c>
      <c r="D1933" s="21" t="s">
        <v>141</v>
      </c>
      <c r="E1933" s="21" t="s">
        <v>2242</v>
      </c>
      <c r="F1933" s="21" t="s">
        <v>2243</v>
      </c>
      <c r="G1933" s="21" t="s">
        <v>2244</v>
      </c>
      <c r="H1933" s="21" t="s">
        <v>2245</v>
      </c>
      <c r="I1933" s="21" t="s">
        <v>2246</v>
      </c>
      <c r="J1933" s="21" t="s">
        <v>40</v>
      </c>
      <c r="K1933" s="22">
        <v>1.6519999999999999</v>
      </c>
      <c r="L1933" s="22">
        <f t="shared" si="90"/>
        <v>1.0818823841612109</v>
      </c>
      <c r="M1933" s="22">
        <f t="shared" si="91"/>
        <v>0.11354366643781089</v>
      </c>
      <c r="N1933" s="23">
        <v>4.2040085415541301E-2</v>
      </c>
      <c r="O1933" s="24">
        <f t="shared" si="92"/>
        <v>1.3763364102589102</v>
      </c>
    </row>
    <row r="1934" spans="1:15">
      <c r="A1934" s="21" t="s">
        <v>1056</v>
      </c>
      <c r="B1934" s="21" t="s">
        <v>1057</v>
      </c>
      <c r="C1934" s="21" t="s">
        <v>132</v>
      </c>
      <c r="D1934" s="21" t="s">
        <v>991</v>
      </c>
      <c r="E1934" s="21" t="s">
        <v>1058</v>
      </c>
      <c r="F1934" s="21" t="s">
        <v>1059</v>
      </c>
      <c r="G1934" s="21" t="s">
        <v>1060</v>
      </c>
      <c r="H1934" s="21" t="s">
        <v>1061</v>
      </c>
      <c r="I1934" s="21" t="s">
        <v>1062</v>
      </c>
      <c r="J1934" s="21" t="s">
        <v>102</v>
      </c>
      <c r="K1934" s="22">
        <v>1.68</v>
      </c>
      <c r="L1934" s="22">
        <f t="shared" si="90"/>
        <v>1.1002193737232653</v>
      </c>
      <c r="M1934" s="22">
        <f t="shared" si="91"/>
        <v>0.13779121268448816</v>
      </c>
      <c r="N1934" s="23">
        <v>2.7084879290484298E-7</v>
      </c>
      <c r="O1934" s="24">
        <f t="shared" si="92"/>
        <v>6.5672730955980416</v>
      </c>
    </row>
    <row r="1935" spans="1:15" hidden="1">
      <c r="A1935" s="2" t="s">
        <v>11800</v>
      </c>
      <c r="B1935" s="2" t="s">
        <v>11801</v>
      </c>
      <c r="C1935" s="2" t="s">
        <v>53</v>
      </c>
      <c r="D1935" s="2" t="s">
        <v>40</v>
      </c>
      <c r="E1935" s="2" t="s">
        <v>77</v>
      </c>
      <c r="F1935" s="2" t="s">
        <v>11802</v>
      </c>
      <c r="G1935" s="2" t="s">
        <v>11803</v>
      </c>
      <c r="H1935" s="2" t="s">
        <v>11804</v>
      </c>
      <c r="I1935" s="2" t="s">
        <v>11805</v>
      </c>
      <c r="J1935" s="2" t="s">
        <v>2354</v>
      </c>
      <c r="K1935" s="3" t="s">
        <v>40</v>
      </c>
      <c r="L1935" s="3" t="e">
        <f t="shared" si="90"/>
        <v>#VALUE!</v>
      </c>
      <c r="M1935" s="3" t="e">
        <f t="shared" si="91"/>
        <v>#VALUE!</v>
      </c>
      <c r="N1935" s="4" t="s">
        <v>40</v>
      </c>
      <c r="O1935" s="5" t="e">
        <f t="shared" si="92"/>
        <v>#VALUE!</v>
      </c>
    </row>
    <row r="1936" spans="1:15" ht="16">
      <c r="A1936" s="21" t="s">
        <v>9804</v>
      </c>
      <c r="B1936" s="21" t="s">
        <v>9805</v>
      </c>
      <c r="C1936" s="21" t="s">
        <v>40</v>
      </c>
      <c r="D1936" s="21" t="s">
        <v>141</v>
      </c>
      <c r="E1936" s="21" t="s">
        <v>40</v>
      </c>
      <c r="F1936" s="21" t="s">
        <v>8277</v>
      </c>
      <c r="G1936" s="21" t="s">
        <v>9806</v>
      </c>
      <c r="H1936" s="21" t="s">
        <v>9807</v>
      </c>
      <c r="I1936" s="21" t="s">
        <v>9808</v>
      </c>
      <c r="J1936" s="21" t="s">
        <v>40</v>
      </c>
      <c r="K1936" s="22">
        <v>1.6830000000000001</v>
      </c>
      <c r="L1936" s="22">
        <f t="shared" si="90"/>
        <v>1.1021840511763428</v>
      </c>
      <c r="M1936" s="22">
        <f t="shared" si="91"/>
        <v>0.14036515634831487</v>
      </c>
      <c r="N1936" s="157">
        <v>1</v>
      </c>
      <c r="O1936" s="158">
        <f t="shared" si="92"/>
        <v>0</v>
      </c>
    </row>
    <row r="1937" spans="1:15" ht="16">
      <c r="A1937" s="21" t="s">
        <v>1800</v>
      </c>
      <c r="B1937" s="21" t="s">
        <v>1801</v>
      </c>
      <c r="C1937" s="21" t="s">
        <v>40</v>
      </c>
      <c r="D1937" s="21" t="s">
        <v>1802</v>
      </c>
      <c r="E1937" s="21" t="s">
        <v>40</v>
      </c>
      <c r="F1937" s="21" t="s">
        <v>1803</v>
      </c>
      <c r="G1937" s="21" t="s">
        <v>1804</v>
      </c>
      <c r="H1937" s="21" t="s">
        <v>1805</v>
      </c>
      <c r="I1937" s="21" t="s">
        <v>1806</v>
      </c>
      <c r="J1937" s="21" t="s">
        <v>40</v>
      </c>
      <c r="K1937" s="22">
        <v>1.7130000000000001</v>
      </c>
      <c r="L1937" s="22">
        <f t="shared" si="90"/>
        <v>1.1218308257071152</v>
      </c>
      <c r="M1937" s="22">
        <f t="shared" si="91"/>
        <v>0.16585513110236461</v>
      </c>
      <c r="N1937" s="157">
        <v>9.0518489035650296E-2</v>
      </c>
      <c r="O1937" s="158">
        <f t="shared" si="92"/>
        <v>1.0432627040429407</v>
      </c>
    </row>
    <row r="1938" spans="1:15">
      <c r="A1938" s="21" t="s">
        <v>5543</v>
      </c>
      <c r="B1938" s="21" t="s">
        <v>5544</v>
      </c>
      <c r="C1938" s="21" t="s">
        <v>40</v>
      </c>
      <c r="D1938" s="21" t="s">
        <v>141</v>
      </c>
      <c r="E1938" s="21" t="s">
        <v>937</v>
      </c>
      <c r="F1938" s="21" t="s">
        <v>5545</v>
      </c>
      <c r="G1938" s="21" t="s">
        <v>5546</v>
      </c>
      <c r="H1938" s="21" t="s">
        <v>5547</v>
      </c>
      <c r="I1938" s="21" t="s">
        <v>5548</v>
      </c>
      <c r="J1938" s="21" t="s">
        <v>40</v>
      </c>
      <c r="K1938" s="22">
        <v>1.7310000000000001</v>
      </c>
      <c r="L1938" s="22">
        <f t="shared" si="90"/>
        <v>1.1336188904255788</v>
      </c>
      <c r="M1938" s="22">
        <f t="shared" si="91"/>
        <v>0.18093570438500436</v>
      </c>
      <c r="N1938" s="23">
        <v>6.8702038318700902E-3</v>
      </c>
      <c r="O1938" s="24">
        <f t="shared" si="92"/>
        <v>2.1630303776794291</v>
      </c>
    </row>
    <row r="1939" spans="1:15">
      <c r="A1939" s="21" t="s">
        <v>3284</v>
      </c>
      <c r="B1939" s="21" t="s">
        <v>3285</v>
      </c>
      <c r="C1939" s="21" t="s">
        <v>921</v>
      </c>
      <c r="D1939" s="21" t="s">
        <v>141</v>
      </c>
      <c r="E1939" s="21" t="s">
        <v>519</v>
      </c>
      <c r="F1939" s="21" t="s">
        <v>3286</v>
      </c>
      <c r="G1939" s="21" t="s">
        <v>3287</v>
      </c>
      <c r="H1939" s="21" t="s">
        <v>3288</v>
      </c>
      <c r="I1939" s="21" t="s">
        <v>3289</v>
      </c>
      <c r="J1939" s="21" t="s">
        <v>40</v>
      </c>
      <c r="K1939" s="22">
        <v>1.7529999999999999</v>
      </c>
      <c r="L1939" s="22">
        <f t="shared" si="90"/>
        <v>1.1480265250814787</v>
      </c>
      <c r="M1939" s="22">
        <f t="shared" si="91"/>
        <v>0.19915597577790375</v>
      </c>
      <c r="N1939" s="23">
        <v>7.5527073127523703E-4</v>
      </c>
      <c r="O1939" s="24">
        <f t="shared" si="92"/>
        <v>3.121897345028704</v>
      </c>
    </row>
    <row r="1940" spans="1:15" hidden="1">
      <c r="A1940" s="2" t="s">
        <v>10175</v>
      </c>
      <c r="B1940" s="2" t="s">
        <v>10176</v>
      </c>
      <c r="C1940" s="2" t="s">
        <v>33</v>
      </c>
      <c r="D1940" s="2" t="s">
        <v>40</v>
      </c>
      <c r="E1940" s="2" t="s">
        <v>3304</v>
      </c>
      <c r="F1940" s="2" t="s">
        <v>10177</v>
      </c>
      <c r="G1940" s="2" t="s">
        <v>10178</v>
      </c>
      <c r="H1940" s="2" t="s">
        <v>10179</v>
      </c>
      <c r="I1940" s="2" t="s">
        <v>10180</v>
      </c>
      <c r="J1940" s="2" t="s">
        <v>40</v>
      </c>
      <c r="K1940" s="3" t="s">
        <v>40</v>
      </c>
      <c r="L1940" s="3" t="e">
        <f t="shared" si="90"/>
        <v>#VALUE!</v>
      </c>
      <c r="M1940" s="3" t="e">
        <f t="shared" si="91"/>
        <v>#VALUE!</v>
      </c>
      <c r="N1940" s="4" t="s">
        <v>40</v>
      </c>
      <c r="O1940" s="5" t="e">
        <f t="shared" si="92"/>
        <v>#VALUE!</v>
      </c>
    </row>
    <row r="1941" spans="1:15" hidden="1">
      <c r="A1941" s="2" t="s">
        <v>10293</v>
      </c>
      <c r="B1941" s="2" t="s">
        <v>10294</v>
      </c>
      <c r="C1941" s="2" t="s">
        <v>33</v>
      </c>
      <c r="D1941" s="2" t="s">
        <v>34</v>
      </c>
      <c r="E1941" s="2" t="s">
        <v>158</v>
      </c>
      <c r="F1941" s="2" t="s">
        <v>10295</v>
      </c>
      <c r="G1941" s="2" t="s">
        <v>10296</v>
      </c>
      <c r="H1941" s="2" t="s">
        <v>10297</v>
      </c>
      <c r="I1941" s="2" t="s">
        <v>10298</v>
      </c>
      <c r="J1941" s="2" t="s">
        <v>40</v>
      </c>
      <c r="K1941" s="3" t="s">
        <v>40</v>
      </c>
      <c r="L1941" s="3" t="e">
        <f t="shared" si="90"/>
        <v>#VALUE!</v>
      </c>
      <c r="M1941" s="3" t="e">
        <f t="shared" si="91"/>
        <v>#VALUE!</v>
      </c>
      <c r="N1941" s="4" t="s">
        <v>40</v>
      </c>
      <c r="O1941" s="5" t="e">
        <f t="shared" si="92"/>
        <v>#VALUE!</v>
      </c>
    </row>
    <row r="1942" spans="1:15" hidden="1">
      <c r="A1942" s="2" t="s">
        <v>9035</v>
      </c>
      <c r="B1942" s="2" t="s">
        <v>9036</v>
      </c>
      <c r="C1942" s="2" t="s">
        <v>235</v>
      </c>
      <c r="D1942" s="2" t="s">
        <v>141</v>
      </c>
      <c r="E1942" s="2" t="s">
        <v>1670</v>
      </c>
      <c r="F1942" s="2" t="s">
        <v>7779</v>
      </c>
      <c r="G1942" s="2" t="s">
        <v>9037</v>
      </c>
      <c r="H1942" s="2" t="s">
        <v>9038</v>
      </c>
      <c r="I1942" s="2" t="s">
        <v>9039</v>
      </c>
      <c r="J1942" s="2" t="s">
        <v>2385</v>
      </c>
      <c r="K1942" s="3" t="s">
        <v>40</v>
      </c>
      <c r="L1942" s="3" t="e">
        <f t="shared" si="90"/>
        <v>#VALUE!</v>
      </c>
      <c r="M1942" s="3" t="e">
        <f t="shared" si="91"/>
        <v>#VALUE!</v>
      </c>
      <c r="N1942" s="4" t="s">
        <v>40</v>
      </c>
      <c r="O1942" s="5" t="e">
        <f t="shared" si="92"/>
        <v>#VALUE!</v>
      </c>
    </row>
    <row r="1943" spans="1:15" ht="16">
      <c r="A1943" s="2" t="s">
        <v>12433</v>
      </c>
      <c r="B1943" s="2" t="s">
        <v>12432</v>
      </c>
      <c r="C1943" s="2" t="s">
        <v>3225</v>
      </c>
      <c r="D1943" s="2" t="s">
        <v>40</v>
      </c>
      <c r="E1943" s="2" t="s">
        <v>1036</v>
      </c>
      <c r="F1943" s="2" t="s">
        <v>12431</v>
      </c>
      <c r="G1943" s="2" t="s">
        <v>12430</v>
      </c>
      <c r="H1943" s="2" t="s">
        <v>12429</v>
      </c>
      <c r="I1943" s="2" t="s">
        <v>12428</v>
      </c>
      <c r="J1943" s="2" t="s">
        <v>40</v>
      </c>
      <c r="K1943" s="3">
        <v>1.7549999999999999</v>
      </c>
      <c r="L1943" s="3">
        <f t="shared" si="90"/>
        <v>1.1493363100501968</v>
      </c>
      <c r="M1943" s="3">
        <f t="shared" si="91"/>
        <v>0.20080101021028859</v>
      </c>
      <c r="N1943" s="157">
        <v>1</v>
      </c>
      <c r="O1943" s="158">
        <f t="shared" si="92"/>
        <v>0</v>
      </c>
    </row>
    <row r="1944" spans="1:15" hidden="1">
      <c r="A1944" s="2" t="s">
        <v>11371</v>
      </c>
      <c r="B1944" s="2" t="s">
        <v>11372</v>
      </c>
      <c r="C1944" s="2" t="s">
        <v>921</v>
      </c>
      <c r="D1944" s="2" t="s">
        <v>141</v>
      </c>
      <c r="E1944" s="2" t="s">
        <v>714</v>
      </c>
      <c r="F1944" s="2" t="s">
        <v>10246</v>
      </c>
      <c r="G1944" s="2" t="s">
        <v>11373</v>
      </c>
      <c r="H1944" s="2" t="s">
        <v>11374</v>
      </c>
      <c r="I1944" s="2" t="s">
        <v>11375</v>
      </c>
      <c r="J1944" s="2" t="s">
        <v>1995</v>
      </c>
      <c r="K1944" s="3" t="s">
        <v>40</v>
      </c>
      <c r="L1944" s="3" t="e">
        <f t="shared" si="90"/>
        <v>#VALUE!</v>
      </c>
      <c r="M1944" s="3" t="e">
        <f t="shared" si="91"/>
        <v>#VALUE!</v>
      </c>
      <c r="N1944" s="4" t="s">
        <v>40</v>
      </c>
      <c r="O1944" s="5" t="e">
        <f t="shared" si="92"/>
        <v>#VALUE!</v>
      </c>
    </row>
    <row r="1945" spans="1:15" ht="16">
      <c r="A1945" s="21" t="s">
        <v>4666</v>
      </c>
      <c r="B1945" s="21" t="s">
        <v>4667</v>
      </c>
      <c r="C1945" s="21" t="s">
        <v>33</v>
      </c>
      <c r="D1945" s="21" t="s">
        <v>34</v>
      </c>
      <c r="E1945" s="21" t="s">
        <v>111</v>
      </c>
      <c r="F1945" s="21" t="s">
        <v>4668</v>
      </c>
      <c r="G1945" s="21" t="s">
        <v>4669</v>
      </c>
      <c r="H1945" s="21" t="s">
        <v>4670</v>
      </c>
      <c r="I1945" s="21" t="s">
        <v>4671</v>
      </c>
      <c r="J1945" s="21" t="s">
        <v>4672</v>
      </c>
      <c r="K1945" s="22">
        <v>1.784</v>
      </c>
      <c r="L1945" s="22">
        <f t="shared" si="90"/>
        <v>1.1683281920966104</v>
      </c>
      <c r="M1945" s="22">
        <f t="shared" si="91"/>
        <v>0.22444559493867042</v>
      </c>
      <c r="N1945" s="157">
        <v>1</v>
      </c>
      <c r="O1945" s="158">
        <f t="shared" si="92"/>
        <v>0</v>
      </c>
    </row>
    <row r="1946" spans="1:15" ht="16">
      <c r="A1946" s="2" t="s">
        <v>10094</v>
      </c>
      <c r="B1946" s="2" t="s">
        <v>10095</v>
      </c>
      <c r="C1946" s="2" t="s">
        <v>33</v>
      </c>
      <c r="D1946" s="2" t="s">
        <v>86</v>
      </c>
      <c r="E1946" s="2" t="s">
        <v>214</v>
      </c>
      <c r="F1946" s="2" t="s">
        <v>1301</v>
      </c>
      <c r="G1946" s="2" t="s">
        <v>10096</v>
      </c>
      <c r="H1946" s="2" t="s">
        <v>10097</v>
      </c>
      <c r="I1946" s="2" t="s">
        <v>10098</v>
      </c>
      <c r="J1946" s="2" t="s">
        <v>3625</v>
      </c>
      <c r="K1946" s="3">
        <v>1.786</v>
      </c>
      <c r="L1946" s="3">
        <f t="shared" si="90"/>
        <v>1.1696379770653287</v>
      </c>
      <c r="M1946" s="3">
        <f t="shared" si="91"/>
        <v>0.22606206013958868</v>
      </c>
      <c r="N1946" s="157">
        <v>0.85488580916710799</v>
      </c>
      <c r="O1946" s="158">
        <f t="shared" si="92"/>
        <v>6.8091892009372976E-2</v>
      </c>
    </row>
    <row r="1947" spans="1:15">
      <c r="A1947" s="21" t="s">
        <v>378</v>
      </c>
      <c r="B1947" s="21" t="s">
        <v>379</v>
      </c>
      <c r="C1947" s="21" t="s">
        <v>380</v>
      </c>
      <c r="D1947" s="21" t="s">
        <v>141</v>
      </c>
      <c r="E1947" s="21" t="s">
        <v>381</v>
      </c>
      <c r="F1947" s="21" t="s">
        <v>382</v>
      </c>
      <c r="G1947" s="21" t="s">
        <v>383</v>
      </c>
      <c r="H1947" s="21" t="s">
        <v>384</v>
      </c>
      <c r="I1947" s="21" t="s">
        <v>385</v>
      </c>
      <c r="J1947" s="21" t="s">
        <v>40</v>
      </c>
      <c r="K1947" s="22">
        <v>1.8069999999999999</v>
      </c>
      <c r="L1947" s="22">
        <f t="shared" si="90"/>
        <v>1.1833907192368693</v>
      </c>
      <c r="M1947" s="22">
        <f t="shared" si="91"/>
        <v>0.2429264858829652</v>
      </c>
      <c r="N1947" s="23">
        <v>4.7528961152149002E-4</v>
      </c>
      <c r="O1947" s="24">
        <f t="shared" si="92"/>
        <v>3.3230416780431291</v>
      </c>
    </row>
    <row r="1948" spans="1:15">
      <c r="A1948" s="21" t="s">
        <v>8725</v>
      </c>
      <c r="B1948" s="21" t="s">
        <v>8726</v>
      </c>
      <c r="C1948" s="21" t="s">
        <v>40</v>
      </c>
      <c r="D1948" s="21" t="s">
        <v>141</v>
      </c>
      <c r="E1948" s="21" t="s">
        <v>40</v>
      </c>
      <c r="F1948" s="21" t="s">
        <v>8727</v>
      </c>
      <c r="G1948" s="21" t="s">
        <v>8728</v>
      </c>
      <c r="H1948" s="21" t="s">
        <v>8729</v>
      </c>
      <c r="I1948" s="21" t="s">
        <v>8730</v>
      </c>
      <c r="J1948" s="21" t="s">
        <v>40</v>
      </c>
      <c r="K1948" s="22">
        <v>1.825</v>
      </c>
      <c r="L1948" s="22">
        <f t="shared" si="90"/>
        <v>1.1951787839553329</v>
      </c>
      <c r="M1948" s="22">
        <f t="shared" si="91"/>
        <v>0.2572264436731076</v>
      </c>
      <c r="N1948" s="23" t="s">
        <v>40</v>
      </c>
      <c r="O1948" s="24" t="e">
        <f t="shared" si="92"/>
        <v>#VALUE!</v>
      </c>
    </row>
    <row r="1949" spans="1:15">
      <c r="A1949" s="21" t="s">
        <v>2477</v>
      </c>
      <c r="B1949" s="21" t="s">
        <v>2478</v>
      </c>
      <c r="C1949" s="21" t="s">
        <v>921</v>
      </c>
      <c r="D1949" s="21" t="s">
        <v>141</v>
      </c>
      <c r="E1949" s="21" t="s">
        <v>519</v>
      </c>
      <c r="F1949" s="21" t="s">
        <v>2479</v>
      </c>
      <c r="G1949" s="21" t="s">
        <v>2480</v>
      </c>
      <c r="H1949" s="21" t="s">
        <v>2481</v>
      </c>
      <c r="I1949" s="21" t="s">
        <v>2482</v>
      </c>
      <c r="J1949" s="21" t="s">
        <v>40</v>
      </c>
      <c r="K1949" s="22">
        <v>1.829</v>
      </c>
      <c r="L1949" s="22">
        <f t="shared" si="90"/>
        <v>1.1977983538927692</v>
      </c>
      <c r="M1949" s="22">
        <f t="shared" si="91"/>
        <v>0.26038505476708207</v>
      </c>
      <c r="N1949" s="23">
        <v>1.5066101633209899E-6</v>
      </c>
      <c r="O1949" s="24">
        <f t="shared" si="92"/>
        <v>5.8219991072211457</v>
      </c>
    </row>
    <row r="1950" spans="1:15">
      <c r="A1950" s="21" t="s">
        <v>11085</v>
      </c>
      <c r="B1950" s="21" t="s">
        <v>11086</v>
      </c>
      <c r="C1950" s="21" t="s">
        <v>921</v>
      </c>
      <c r="D1950" s="21" t="s">
        <v>141</v>
      </c>
      <c r="E1950" s="21" t="s">
        <v>519</v>
      </c>
      <c r="F1950" s="21" t="s">
        <v>11087</v>
      </c>
      <c r="G1950" s="21" t="s">
        <v>11088</v>
      </c>
      <c r="H1950" s="21" t="s">
        <v>11089</v>
      </c>
      <c r="I1950" s="21" t="s">
        <v>11090</v>
      </c>
      <c r="J1950" s="21" t="s">
        <v>40</v>
      </c>
      <c r="K1950" s="22">
        <v>1.849</v>
      </c>
      <c r="L1950" s="22">
        <f t="shared" si="90"/>
        <v>1.2108962035799511</v>
      </c>
      <c r="M1950" s="22">
        <f t="shared" si="91"/>
        <v>0.27607520442256162</v>
      </c>
      <c r="N1950" s="23">
        <v>1.47559163979528E-2</v>
      </c>
      <c r="O1950" s="24">
        <f t="shared" si="92"/>
        <v>1.8310338140043714</v>
      </c>
    </row>
    <row r="1951" spans="1:15" hidden="1">
      <c r="A1951" s="2" t="s">
        <v>11580</v>
      </c>
      <c r="B1951" s="2" t="s">
        <v>11581</v>
      </c>
      <c r="C1951" s="2" t="s">
        <v>43</v>
      </c>
      <c r="D1951" s="2" t="s">
        <v>40</v>
      </c>
      <c r="E1951" s="2" t="s">
        <v>158</v>
      </c>
      <c r="F1951" s="2" t="s">
        <v>8846</v>
      </c>
      <c r="G1951" s="2" t="s">
        <v>11582</v>
      </c>
      <c r="H1951" s="2" t="s">
        <v>11583</v>
      </c>
      <c r="I1951" s="2" t="s">
        <v>11584</v>
      </c>
      <c r="J1951" s="2" t="s">
        <v>8850</v>
      </c>
      <c r="K1951" s="3" t="s">
        <v>40</v>
      </c>
      <c r="L1951" s="3" t="e">
        <f t="shared" si="90"/>
        <v>#VALUE!</v>
      </c>
      <c r="M1951" s="3" t="e">
        <f t="shared" si="91"/>
        <v>#VALUE!</v>
      </c>
      <c r="N1951" s="4" t="s">
        <v>40</v>
      </c>
      <c r="O1951" s="5" t="e">
        <f t="shared" si="92"/>
        <v>#VALUE!</v>
      </c>
    </row>
    <row r="1952" spans="1:15">
      <c r="A1952" s="17" t="s">
        <v>919</v>
      </c>
      <c r="B1952" s="17" t="s">
        <v>920</v>
      </c>
      <c r="C1952" s="17" t="s">
        <v>921</v>
      </c>
      <c r="D1952" s="17" t="s">
        <v>141</v>
      </c>
      <c r="E1952" s="17" t="s">
        <v>922</v>
      </c>
      <c r="F1952" s="17" t="s">
        <v>923</v>
      </c>
      <c r="G1952" s="17" t="s">
        <v>924</v>
      </c>
      <c r="H1952" s="17" t="s">
        <v>925</v>
      </c>
      <c r="I1952" s="17" t="s">
        <v>926</v>
      </c>
      <c r="J1952" s="17" t="s">
        <v>40</v>
      </c>
      <c r="K1952" s="18">
        <v>1.9119999999999999</v>
      </c>
      <c r="L1952" s="18">
        <f t="shared" si="90"/>
        <v>1.2521544300945735</v>
      </c>
      <c r="M1952" s="18">
        <f t="shared" si="91"/>
        <v>0.32441250299911428</v>
      </c>
      <c r="N1952" s="19">
        <v>4.2477511226764603E-3</v>
      </c>
      <c r="O1952" s="20">
        <f t="shared" si="92"/>
        <v>2.3718409366569602</v>
      </c>
    </row>
    <row r="1953" spans="1:15" ht="16">
      <c r="A1953" s="2" t="s">
        <v>10209</v>
      </c>
      <c r="B1953" s="2" t="s">
        <v>10210</v>
      </c>
      <c r="C1953" s="2" t="s">
        <v>40</v>
      </c>
      <c r="D1953" s="2" t="s">
        <v>40</v>
      </c>
      <c r="E1953" s="2" t="s">
        <v>40</v>
      </c>
      <c r="F1953" s="2" t="s">
        <v>40</v>
      </c>
      <c r="G1953" s="2" t="s">
        <v>10211</v>
      </c>
      <c r="H1953" s="2" t="s">
        <v>10212</v>
      </c>
      <c r="I1953" s="2" t="s">
        <v>10213</v>
      </c>
      <c r="J1953" s="2" t="s">
        <v>40</v>
      </c>
      <c r="K1953" s="3">
        <v>1.925</v>
      </c>
      <c r="L1953" s="3">
        <f t="shared" si="90"/>
        <v>1.2606680323912416</v>
      </c>
      <c r="M1953" s="3">
        <f t="shared" si="91"/>
        <v>0.33418842548799171</v>
      </c>
      <c r="N1953" s="157">
        <v>1</v>
      </c>
      <c r="O1953" s="158">
        <f t="shared" si="92"/>
        <v>0</v>
      </c>
    </row>
    <row r="1954" spans="1:15">
      <c r="A1954" s="17" t="s">
        <v>3501</v>
      </c>
      <c r="B1954" s="17" t="s">
        <v>3502</v>
      </c>
      <c r="C1954" s="17" t="s">
        <v>40</v>
      </c>
      <c r="D1954" s="17" t="s">
        <v>141</v>
      </c>
      <c r="E1954" s="17" t="s">
        <v>40</v>
      </c>
      <c r="F1954" s="17" t="s">
        <v>40</v>
      </c>
      <c r="G1954" s="17" t="s">
        <v>3503</v>
      </c>
      <c r="H1954" s="17" t="s">
        <v>3504</v>
      </c>
      <c r="I1954" s="17" t="s">
        <v>3505</v>
      </c>
      <c r="J1954" s="17" t="s">
        <v>40</v>
      </c>
      <c r="K1954" s="18">
        <v>1.9410000000000001</v>
      </c>
      <c r="L1954" s="18">
        <f t="shared" si="90"/>
        <v>1.2711463121409869</v>
      </c>
      <c r="M1954" s="18">
        <f t="shared" si="91"/>
        <v>0.34613009773202935</v>
      </c>
      <c r="N1954" s="19">
        <v>1.9026177032450799E-3</v>
      </c>
      <c r="O1954" s="20">
        <f t="shared" si="92"/>
        <v>2.7206484666001578</v>
      </c>
    </row>
    <row r="1955" spans="1:15" hidden="1">
      <c r="A1955" s="2" t="s">
        <v>11446</v>
      </c>
      <c r="B1955" s="2" t="s">
        <v>11447</v>
      </c>
      <c r="C1955" s="2" t="s">
        <v>33</v>
      </c>
      <c r="D1955" s="2" t="s">
        <v>40</v>
      </c>
      <c r="E1955" s="2" t="s">
        <v>158</v>
      </c>
      <c r="F1955" s="2" t="s">
        <v>11448</v>
      </c>
      <c r="G1955" s="2" t="s">
        <v>11449</v>
      </c>
      <c r="H1955" s="2" t="s">
        <v>11450</v>
      </c>
      <c r="I1955" s="2" t="s">
        <v>11451</v>
      </c>
      <c r="J1955" s="2" t="s">
        <v>40</v>
      </c>
      <c r="K1955" s="3" t="s">
        <v>40</v>
      </c>
      <c r="L1955" s="3" t="e">
        <f t="shared" si="90"/>
        <v>#VALUE!</v>
      </c>
      <c r="M1955" s="3" t="e">
        <f t="shared" si="91"/>
        <v>#VALUE!</v>
      </c>
      <c r="N1955" s="4" t="s">
        <v>40</v>
      </c>
      <c r="O1955" s="5" t="e">
        <f t="shared" si="92"/>
        <v>#VALUE!</v>
      </c>
    </row>
    <row r="1956" spans="1:15" hidden="1">
      <c r="A1956" s="2" t="s">
        <v>12375</v>
      </c>
      <c r="B1956" s="2" t="s">
        <v>12374</v>
      </c>
      <c r="C1956" s="2" t="s">
        <v>85</v>
      </c>
      <c r="D1956" s="2" t="s">
        <v>40</v>
      </c>
      <c r="E1956" s="2" t="s">
        <v>158</v>
      </c>
      <c r="F1956" s="2" t="s">
        <v>12373</v>
      </c>
      <c r="G1956" s="2" t="s">
        <v>12372</v>
      </c>
      <c r="H1956" s="2" t="s">
        <v>40</v>
      </c>
      <c r="I1956" s="2" t="s">
        <v>12371</v>
      </c>
      <c r="J1956" s="2" t="s">
        <v>40</v>
      </c>
      <c r="K1956" s="3" t="s">
        <v>40</v>
      </c>
      <c r="L1956" s="3" t="e">
        <f t="shared" si="90"/>
        <v>#VALUE!</v>
      </c>
      <c r="M1956" s="3" t="e">
        <f t="shared" si="91"/>
        <v>#VALUE!</v>
      </c>
      <c r="N1956" s="4" t="s">
        <v>40</v>
      </c>
      <c r="O1956" s="5" t="e">
        <f t="shared" si="92"/>
        <v>#VALUE!</v>
      </c>
    </row>
    <row r="1957" spans="1:15" ht="16">
      <c r="A1957" s="21" t="s">
        <v>7175</v>
      </c>
      <c r="B1957" s="21" t="s">
        <v>7176</v>
      </c>
      <c r="C1957" s="21" t="s">
        <v>577</v>
      </c>
      <c r="D1957" s="21" t="s">
        <v>141</v>
      </c>
      <c r="E1957" s="21" t="s">
        <v>937</v>
      </c>
      <c r="F1957" s="21" t="s">
        <v>4848</v>
      </c>
      <c r="G1957" s="21" t="s">
        <v>7177</v>
      </c>
      <c r="H1957" s="21" t="s">
        <v>7178</v>
      </c>
      <c r="I1957" s="21" t="s">
        <v>7179</v>
      </c>
      <c r="J1957" s="21" t="s">
        <v>40</v>
      </c>
      <c r="K1957" s="22">
        <v>1.994</v>
      </c>
      <c r="L1957" s="22">
        <f t="shared" si="90"/>
        <v>1.3058556138120185</v>
      </c>
      <c r="M1957" s="22">
        <f t="shared" si="91"/>
        <v>0.38499538941656153</v>
      </c>
      <c r="N1957" s="157">
        <v>0.279850468604877</v>
      </c>
      <c r="O1957" s="158">
        <f t="shared" si="92"/>
        <v>0.55307396153787713</v>
      </c>
    </row>
    <row r="1958" spans="1:15" hidden="1">
      <c r="A1958" s="2" t="s">
        <v>11491</v>
      </c>
      <c r="B1958" s="2" t="s">
        <v>11492</v>
      </c>
      <c r="C1958" s="2" t="s">
        <v>235</v>
      </c>
      <c r="D1958" s="2" t="s">
        <v>141</v>
      </c>
      <c r="E1958" s="2" t="s">
        <v>1670</v>
      </c>
      <c r="F1958" s="2" t="s">
        <v>11493</v>
      </c>
      <c r="G1958" s="2" t="s">
        <v>11494</v>
      </c>
      <c r="H1958" s="2" t="s">
        <v>11495</v>
      </c>
      <c r="I1958" s="2" t="s">
        <v>11496</v>
      </c>
      <c r="J1958" s="2" t="s">
        <v>2385</v>
      </c>
      <c r="K1958" s="3" t="s">
        <v>40</v>
      </c>
      <c r="L1958" s="3" t="e">
        <f t="shared" si="90"/>
        <v>#VALUE!</v>
      </c>
      <c r="M1958" s="3" t="e">
        <f t="shared" si="91"/>
        <v>#VALUE!</v>
      </c>
      <c r="N1958" s="4" t="s">
        <v>40</v>
      </c>
      <c r="O1958" s="5" t="e">
        <f t="shared" si="92"/>
        <v>#VALUE!</v>
      </c>
    </row>
    <row r="1959" spans="1:15" hidden="1">
      <c r="A1959" s="2" t="s">
        <v>10549</v>
      </c>
      <c r="B1959" s="2" t="s">
        <v>10550</v>
      </c>
      <c r="C1959" s="2" t="s">
        <v>140</v>
      </c>
      <c r="D1959" s="2" t="s">
        <v>141</v>
      </c>
      <c r="E1959" s="2" t="s">
        <v>519</v>
      </c>
      <c r="F1959" s="2" t="s">
        <v>10551</v>
      </c>
      <c r="G1959" s="2" t="s">
        <v>10552</v>
      </c>
      <c r="H1959" s="2" t="s">
        <v>10553</v>
      </c>
      <c r="I1959" s="2" t="s">
        <v>10554</v>
      </c>
      <c r="J1959" s="2" t="s">
        <v>40</v>
      </c>
      <c r="K1959" s="3" t="s">
        <v>40</v>
      </c>
      <c r="L1959" s="3" t="e">
        <f t="shared" si="90"/>
        <v>#VALUE!</v>
      </c>
      <c r="M1959" s="3" t="e">
        <f t="shared" si="91"/>
        <v>#VALUE!</v>
      </c>
      <c r="N1959" s="4" t="s">
        <v>40</v>
      </c>
      <c r="O1959" s="5" t="e">
        <f t="shared" si="92"/>
        <v>#VALUE!</v>
      </c>
    </row>
    <row r="1960" spans="1:15" ht="16">
      <c r="A1960" s="21" t="s">
        <v>5841</v>
      </c>
      <c r="B1960" s="21" t="s">
        <v>5842</v>
      </c>
      <c r="C1960" s="21" t="s">
        <v>3894</v>
      </c>
      <c r="D1960" s="21" t="s">
        <v>141</v>
      </c>
      <c r="E1960" s="21" t="s">
        <v>4542</v>
      </c>
      <c r="F1960" s="21" t="s">
        <v>923</v>
      </c>
      <c r="G1960" s="21" t="s">
        <v>5843</v>
      </c>
      <c r="H1960" s="21" t="s">
        <v>5844</v>
      </c>
      <c r="I1960" s="21" t="s">
        <v>5845</v>
      </c>
      <c r="J1960" s="21" t="s">
        <v>2385</v>
      </c>
      <c r="K1960" s="22">
        <v>2.0609999999999999</v>
      </c>
      <c r="L1960" s="22">
        <f t="shared" si="90"/>
        <v>1.3497334102640772</v>
      </c>
      <c r="M1960" s="22">
        <f t="shared" si="91"/>
        <v>0.43267448455762186</v>
      </c>
      <c r="N1960" s="157">
        <v>1</v>
      </c>
      <c r="O1960" s="158">
        <f t="shared" si="92"/>
        <v>0</v>
      </c>
    </row>
    <row r="1961" spans="1:15" hidden="1">
      <c r="A1961" s="2" t="s">
        <v>11529</v>
      </c>
      <c r="B1961" s="2" t="s">
        <v>11530</v>
      </c>
      <c r="C1961" s="2" t="s">
        <v>921</v>
      </c>
      <c r="D1961" s="2" t="s">
        <v>141</v>
      </c>
      <c r="E1961" s="2" t="s">
        <v>519</v>
      </c>
      <c r="F1961" s="2" t="s">
        <v>10009</v>
      </c>
      <c r="G1961" s="2" t="s">
        <v>11531</v>
      </c>
      <c r="H1961" s="2" t="s">
        <v>11532</v>
      </c>
      <c r="I1961" s="2" t="s">
        <v>11533</v>
      </c>
      <c r="J1961" s="2" t="s">
        <v>40</v>
      </c>
      <c r="K1961" s="3" t="s">
        <v>40</v>
      </c>
      <c r="L1961" s="3" t="e">
        <f t="shared" si="90"/>
        <v>#VALUE!</v>
      </c>
      <c r="M1961" s="3" t="e">
        <f t="shared" si="91"/>
        <v>#VALUE!</v>
      </c>
      <c r="N1961" s="4" t="s">
        <v>40</v>
      </c>
      <c r="O1961" s="5" t="e">
        <f t="shared" si="92"/>
        <v>#VALUE!</v>
      </c>
    </row>
    <row r="1962" spans="1:15" hidden="1">
      <c r="A1962" s="2" t="s">
        <v>10083</v>
      </c>
      <c r="B1962" s="2" t="s">
        <v>10084</v>
      </c>
      <c r="C1962" s="2" t="s">
        <v>235</v>
      </c>
      <c r="D1962" s="2" t="s">
        <v>44</v>
      </c>
      <c r="E1962" s="2" t="s">
        <v>751</v>
      </c>
      <c r="F1962" s="2" t="s">
        <v>10085</v>
      </c>
      <c r="G1962" s="2" t="s">
        <v>10086</v>
      </c>
      <c r="H1962" s="2" t="s">
        <v>10087</v>
      </c>
      <c r="I1962" s="2" t="s">
        <v>10088</v>
      </c>
      <c r="J1962" s="2" t="s">
        <v>40</v>
      </c>
      <c r="K1962" s="3" t="s">
        <v>40</v>
      </c>
      <c r="L1962" s="3" t="e">
        <f t="shared" si="90"/>
        <v>#VALUE!</v>
      </c>
      <c r="M1962" s="3" t="e">
        <f t="shared" si="91"/>
        <v>#VALUE!</v>
      </c>
      <c r="N1962" s="4" t="s">
        <v>40</v>
      </c>
      <c r="O1962" s="5" t="e">
        <f t="shared" si="92"/>
        <v>#VALUE!</v>
      </c>
    </row>
    <row r="1963" spans="1:15" hidden="1">
      <c r="A1963" s="2" t="s">
        <v>12370</v>
      </c>
      <c r="B1963" s="2" t="s">
        <v>12369</v>
      </c>
      <c r="C1963" s="2" t="s">
        <v>921</v>
      </c>
      <c r="D1963" s="2" t="s">
        <v>141</v>
      </c>
      <c r="E1963" s="2" t="s">
        <v>937</v>
      </c>
      <c r="F1963" s="2" t="s">
        <v>12368</v>
      </c>
      <c r="G1963" s="2" t="s">
        <v>12367</v>
      </c>
      <c r="H1963" s="2" t="s">
        <v>12366</v>
      </c>
      <c r="I1963" s="2" t="s">
        <v>12365</v>
      </c>
      <c r="J1963" s="2" t="s">
        <v>40</v>
      </c>
      <c r="K1963" s="3" t="s">
        <v>40</v>
      </c>
      <c r="L1963" s="3" t="e">
        <f t="shared" si="90"/>
        <v>#VALUE!</v>
      </c>
      <c r="M1963" s="3" t="e">
        <f t="shared" si="91"/>
        <v>#VALUE!</v>
      </c>
      <c r="N1963" s="4" t="s">
        <v>40</v>
      </c>
      <c r="O1963" s="5" t="e">
        <f t="shared" si="92"/>
        <v>#VALUE!</v>
      </c>
    </row>
    <row r="1964" spans="1:15">
      <c r="A1964" s="17" t="s">
        <v>5284</v>
      </c>
      <c r="B1964" s="17" t="s">
        <v>5285</v>
      </c>
      <c r="C1964" s="17" t="s">
        <v>40</v>
      </c>
      <c r="D1964" s="17" t="s">
        <v>141</v>
      </c>
      <c r="E1964" s="17" t="s">
        <v>937</v>
      </c>
      <c r="F1964" s="17" t="s">
        <v>5286</v>
      </c>
      <c r="G1964" s="17" t="s">
        <v>5287</v>
      </c>
      <c r="H1964" s="17" t="s">
        <v>5288</v>
      </c>
      <c r="I1964" s="17" t="s">
        <v>5289</v>
      </c>
      <c r="J1964" s="17" t="s">
        <v>40</v>
      </c>
      <c r="K1964" s="18">
        <v>2.1440000000000001</v>
      </c>
      <c r="L1964" s="18">
        <f t="shared" si="90"/>
        <v>1.4040894864658817</v>
      </c>
      <c r="M1964" s="18">
        <f t="shared" si="91"/>
        <v>0.48963488547613832</v>
      </c>
      <c r="N1964" s="19">
        <v>1.09809173521654E-4</v>
      </c>
      <c r="O1964" s="20">
        <f t="shared" si="92"/>
        <v>3.9593613771590044</v>
      </c>
    </row>
    <row r="1965" spans="1:15" ht="16">
      <c r="A1965" s="21" t="s">
        <v>4966</v>
      </c>
      <c r="B1965" s="21" t="s">
        <v>4967</v>
      </c>
      <c r="C1965" s="21" t="s">
        <v>921</v>
      </c>
      <c r="D1965" s="21" t="s">
        <v>141</v>
      </c>
      <c r="E1965" s="21" t="s">
        <v>4968</v>
      </c>
      <c r="F1965" s="21" t="s">
        <v>1393</v>
      </c>
      <c r="G1965" s="21" t="s">
        <v>4969</v>
      </c>
      <c r="H1965" s="21" t="s">
        <v>4970</v>
      </c>
      <c r="I1965" s="21" t="s">
        <v>4971</v>
      </c>
      <c r="J1965" s="21" t="s">
        <v>40</v>
      </c>
      <c r="K1965" s="22">
        <v>2.1970000000000001</v>
      </c>
      <c r="L1965" s="22">
        <f t="shared" si="90"/>
        <v>1.4387987881369131</v>
      </c>
      <c r="M1965" s="22">
        <f t="shared" si="91"/>
        <v>0.52486484944164213</v>
      </c>
      <c r="N1965" s="157">
        <v>1</v>
      </c>
      <c r="O1965" s="158">
        <f t="shared" si="92"/>
        <v>0</v>
      </c>
    </row>
    <row r="1966" spans="1:15">
      <c r="A1966" s="17" t="s">
        <v>1390</v>
      </c>
      <c r="B1966" s="17" t="s">
        <v>1391</v>
      </c>
      <c r="C1966" s="17" t="s">
        <v>921</v>
      </c>
      <c r="D1966" s="17" t="s">
        <v>141</v>
      </c>
      <c r="E1966" s="17" t="s">
        <v>1392</v>
      </c>
      <c r="F1966" s="17" t="s">
        <v>1393</v>
      </c>
      <c r="G1966" s="17" t="s">
        <v>1394</v>
      </c>
      <c r="H1966" s="17" t="s">
        <v>1395</v>
      </c>
      <c r="I1966" s="17" t="s">
        <v>1396</v>
      </c>
      <c r="J1966" s="17" t="s">
        <v>40</v>
      </c>
      <c r="K1966" s="18">
        <v>2.2919999999999998</v>
      </c>
      <c r="L1966" s="18">
        <f t="shared" si="90"/>
        <v>1.5010135741510262</v>
      </c>
      <c r="M1966" s="18">
        <f t="shared" si="91"/>
        <v>0.58593702377527046</v>
      </c>
      <c r="N1966" s="19">
        <v>1.0059857708739999E-2</v>
      </c>
      <c r="O1966" s="20">
        <f t="shared" si="92"/>
        <v>1.9974081620977928</v>
      </c>
    </row>
    <row r="1967" spans="1:15" hidden="1">
      <c r="A1967" s="2" t="s">
        <v>11354</v>
      </c>
      <c r="B1967" s="2" t="s">
        <v>11355</v>
      </c>
      <c r="C1967" s="2" t="s">
        <v>140</v>
      </c>
      <c r="D1967" s="2" t="s">
        <v>141</v>
      </c>
      <c r="E1967" s="2" t="s">
        <v>478</v>
      </c>
      <c r="F1967" s="2" t="s">
        <v>11356</v>
      </c>
      <c r="G1967" s="2" t="s">
        <v>11357</v>
      </c>
      <c r="H1967" s="2" t="s">
        <v>11358</v>
      </c>
      <c r="I1967" s="2" t="s">
        <v>11359</v>
      </c>
      <c r="J1967" s="2" t="s">
        <v>1180</v>
      </c>
      <c r="K1967" s="3" t="s">
        <v>40</v>
      </c>
      <c r="L1967" s="3" t="e">
        <f t="shared" si="90"/>
        <v>#VALUE!</v>
      </c>
      <c r="M1967" s="3" t="e">
        <f t="shared" si="91"/>
        <v>#VALUE!</v>
      </c>
      <c r="N1967" s="4" t="s">
        <v>40</v>
      </c>
      <c r="O1967" s="5" t="e">
        <f t="shared" si="92"/>
        <v>#VALUE!</v>
      </c>
    </row>
    <row r="1968" spans="1:15" hidden="1">
      <c r="A1968" s="2" t="s">
        <v>12364</v>
      </c>
      <c r="B1968" s="2" t="s">
        <v>12363</v>
      </c>
      <c r="C1968" s="2" t="s">
        <v>33</v>
      </c>
      <c r="D1968" s="2" t="s">
        <v>40</v>
      </c>
      <c r="E1968" s="2" t="s">
        <v>158</v>
      </c>
      <c r="F1968" s="2" t="s">
        <v>12362</v>
      </c>
      <c r="G1968" s="2" t="s">
        <v>12361</v>
      </c>
      <c r="H1968" s="2" t="s">
        <v>12360</v>
      </c>
      <c r="I1968" s="2" t="s">
        <v>12359</v>
      </c>
      <c r="J1968" s="2" t="s">
        <v>1687</v>
      </c>
      <c r="K1968" s="3" t="s">
        <v>40</v>
      </c>
      <c r="L1968" s="3" t="e">
        <f t="shared" si="90"/>
        <v>#VALUE!</v>
      </c>
      <c r="M1968" s="3" t="e">
        <f t="shared" si="91"/>
        <v>#VALUE!</v>
      </c>
      <c r="N1968" s="4" t="s">
        <v>40</v>
      </c>
      <c r="O1968" s="5" t="e">
        <f t="shared" si="92"/>
        <v>#VALUE!</v>
      </c>
    </row>
    <row r="1969" spans="1:15" hidden="1">
      <c r="A1969" s="2" t="s">
        <v>11604</v>
      </c>
      <c r="B1969" s="2" t="s">
        <v>11605</v>
      </c>
      <c r="C1969" s="2" t="s">
        <v>85</v>
      </c>
      <c r="D1969" s="2" t="s">
        <v>40</v>
      </c>
      <c r="E1969" s="2" t="s">
        <v>2111</v>
      </c>
      <c r="F1969" s="2" t="s">
        <v>5813</v>
      </c>
      <c r="G1969" s="2" t="s">
        <v>11606</v>
      </c>
      <c r="H1969" s="2" t="s">
        <v>11607</v>
      </c>
      <c r="I1969" s="2" t="s">
        <v>11608</v>
      </c>
      <c r="J1969" s="2" t="s">
        <v>40</v>
      </c>
      <c r="K1969" s="3" t="s">
        <v>40</v>
      </c>
      <c r="L1969" s="3" t="e">
        <f t="shared" si="90"/>
        <v>#VALUE!</v>
      </c>
      <c r="M1969" s="3" t="e">
        <f t="shared" si="91"/>
        <v>#VALUE!</v>
      </c>
      <c r="N1969" s="4" t="s">
        <v>40</v>
      </c>
      <c r="O1969" s="5" t="e">
        <f t="shared" si="92"/>
        <v>#VALUE!</v>
      </c>
    </row>
    <row r="1970" spans="1:15" hidden="1">
      <c r="A1970" s="2" t="s">
        <v>12358</v>
      </c>
      <c r="B1970" s="2" t="s">
        <v>12357</v>
      </c>
      <c r="C1970" s="2" t="s">
        <v>53</v>
      </c>
      <c r="D1970" s="2" t="s">
        <v>314</v>
      </c>
      <c r="E1970" s="2" t="s">
        <v>511</v>
      </c>
      <c r="F1970" s="2" t="s">
        <v>3468</v>
      </c>
      <c r="G1970" s="2" t="s">
        <v>12356</v>
      </c>
      <c r="H1970" s="2" t="s">
        <v>12355</v>
      </c>
      <c r="I1970" s="2" t="s">
        <v>12354</v>
      </c>
      <c r="J1970" s="2" t="s">
        <v>1708</v>
      </c>
      <c r="K1970" s="3" t="s">
        <v>40</v>
      </c>
      <c r="L1970" s="3" t="e">
        <f t="shared" si="90"/>
        <v>#VALUE!</v>
      </c>
      <c r="M1970" s="3" t="e">
        <f t="shared" si="91"/>
        <v>#VALUE!</v>
      </c>
      <c r="N1970" s="4" t="s">
        <v>40</v>
      </c>
      <c r="O1970" s="5" t="e">
        <f t="shared" si="92"/>
        <v>#VALUE!</v>
      </c>
    </row>
    <row r="1971" spans="1:15">
      <c r="A1971" s="17" t="s">
        <v>1480</v>
      </c>
      <c r="B1971" s="17" t="s">
        <v>1481</v>
      </c>
      <c r="C1971" s="17" t="s">
        <v>140</v>
      </c>
      <c r="D1971" s="17" t="s">
        <v>141</v>
      </c>
      <c r="E1971" s="17" t="s">
        <v>336</v>
      </c>
      <c r="F1971" s="17" t="s">
        <v>1482</v>
      </c>
      <c r="G1971" s="17" t="s">
        <v>1483</v>
      </c>
      <c r="H1971" s="17" t="s">
        <v>1484</v>
      </c>
      <c r="I1971" s="17" t="s">
        <v>1485</v>
      </c>
      <c r="J1971" s="17" t="s">
        <v>1486</v>
      </c>
      <c r="K1971" s="18">
        <v>2.3029999999999999</v>
      </c>
      <c r="L1971" s="18">
        <f t="shared" si="90"/>
        <v>1.5082173914789763</v>
      </c>
      <c r="M1971" s="18">
        <f t="shared" si="91"/>
        <v>0.59284439081121121</v>
      </c>
      <c r="N1971" s="19">
        <v>1.9026177032450799E-3</v>
      </c>
      <c r="O1971" s="20">
        <f t="shared" si="92"/>
        <v>2.7206484666001578</v>
      </c>
    </row>
    <row r="1972" spans="1:15" hidden="1">
      <c r="A1972" s="2" t="s">
        <v>9244</v>
      </c>
      <c r="B1972" s="2" t="s">
        <v>9245</v>
      </c>
      <c r="C1972" s="2" t="s">
        <v>33</v>
      </c>
      <c r="D1972" s="2" t="s">
        <v>314</v>
      </c>
      <c r="E1972" s="2" t="s">
        <v>158</v>
      </c>
      <c r="F1972" s="2" t="s">
        <v>9246</v>
      </c>
      <c r="G1972" s="2" t="s">
        <v>9247</v>
      </c>
      <c r="H1972" s="2" t="s">
        <v>9248</v>
      </c>
      <c r="I1972" s="2" t="s">
        <v>9249</v>
      </c>
      <c r="J1972" s="2" t="s">
        <v>40</v>
      </c>
      <c r="K1972" s="3" t="s">
        <v>40</v>
      </c>
      <c r="L1972" s="3" t="e">
        <f t="shared" si="90"/>
        <v>#VALUE!</v>
      </c>
      <c r="M1972" s="3" t="e">
        <f t="shared" si="91"/>
        <v>#VALUE!</v>
      </c>
      <c r="N1972" s="4" t="s">
        <v>40</v>
      </c>
      <c r="O1972" s="5" t="e">
        <f t="shared" si="92"/>
        <v>#VALUE!</v>
      </c>
    </row>
    <row r="1973" spans="1:15">
      <c r="A1973" s="17" t="s">
        <v>1976</v>
      </c>
      <c r="B1973" s="17" t="s">
        <v>1977</v>
      </c>
      <c r="C1973" s="17" t="s">
        <v>33</v>
      </c>
      <c r="D1973" s="17" t="s">
        <v>141</v>
      </c>
      <c r="E1973" s="17" t="s">
        <v>937</v>
      </c>
      <c r="F1973" s="17" t="s">
        <v>1978</v>
      </c>
      <c r="G1973" s="17" t="s">
        <v>1979</v>
      </c>
      <c r="H1973" s="17" t="s">
        <v>1980</v>
      </c>
      <c r="I1973" s="17" t="s">
        <v>1981</v>
      </c>
      <c r="J1973" s="17" t="s">
        <v>40</v>
      </c>
      <c r="K1973" s="18">
        <v>2.391</v>
      </c>
      <c r="L1973" s="18">
        <f t="shared" si="90"/>
        <v>1.5658479301025758</v>
      </c>
      <c r="M1973" s="18">
        <f t="shared" si="91"/>
        <v>0.64694410972999361</v>
      </c>
      <c r="N1973" s="19">
        <v>1.77856058586592E-3</v>
      </c>
      <c r="O1973" s="20">
        <f t="shared" si="92"/>
        <v>2.7499313361801461</v>
      </c>
    </row>
    <row r="1974" spans="1:15" hidden="1">
      <c r="A1974" s="2" t="s">
        <v>10410</v>
      </c>
      <c r="B1974" s="2" t="s">
        <v>10411</v>
      </c>
      <c r="C1974" s="2" t="s">
        <v>921</v>
      </c>
      <c r="D1974" s="2" t="s">
        <v>141</v>
      </c>
      <c r="E1974" s="2" t="s">
        <v>336</v>
      </c>
      <c r="F1974" s="2" t="s">
        <v>10412</v>
      </c>
      <c r="G1974" s="2" t="s">
        <v>10413</v>
      </c>
      <c r="H1974" s="2" t="s">
        <v>10414</v>
      </c>
      <c r="I1974" s="2" t="s">
        <v>10415</v>
      </c>
      <c r="J1974" s="2" t="s">
        <v>40</v>
      </c>
      <c r="K1974" s="3" t="s">
        <v>40</v>
      </c>
      <c r="L1974" s="3" t="e">
        <f t="shared" si="90"/>
        <v>#VALUE!</v>
      </c>
      <c r="M1974" s="3" t="e">
        <f t="shared" si="91"/>
        <v>#VALUE!</v>
      </c>
      <c r="N1974" s="4" t="s">
        <v>40</v>
      </c>
      <c r="O1974" s="5" t="e">
        <f t="shared" si="92"/>
        <v>#VALUE!</v>
      </c>
    </row>
    <row r="1975" spans="1:15" ht="16">
      <c r="A1975" s="21" t="s">
        <v>7186</v>
      </c>
      <c r="B1975" s="21" t="s">
        <v>7187</v>
      </c>
      <c r="C1975" s="21" t="s">
        <v>40</v>
      </c>
      <c r="D1975" s="21" t="s">
        <v>141</v>
      </c>
      <c r="E1975" s="21" t="s">
        <v>40</v>
      </c>
      <c r="F1975" s="21" t="s">
        <v>6741</v>
      </c>
      <c r="G1975" s="21" t="s">
        <v>7188</v>
      </c>
      <c r="H1975" s="21" t="s">
        <v>7189</v>
      </c>
      <c r="I1975" s="21" t="s">
        <v>7190</v>
      </c>
      <c r="J1975" s="21" t="s">
        <v>40</v>
      </c>
      <c r="K1975" s="22">
        <v>2.4249999999999998</v>
      </c>
      <c r="L1975" s="22">
        <f t="shared" si="90"/>
        <v>1.5881142745707848</v>
      </c>
      <c r="M1975" s="22">
        <f t="shared" si="91"/>
        <v>0.66731472698021799</v>
      </c>
      <c r="N1975" s="157">
        <v>0.80320663234772305</v>
      </c>
      <c r="O1975" s="158">
        <f t="shared" si="92"/>
        <v>9.5172714068420969E-2</v>
      </c>
    </row>
    <row r="1976" spans="1:15">
      <c r="A1976" s="17" t="s">
        <v>3059</v>
      </c>
      <c r="B1976" s="17" t="s">
        <v>3060</v>
      </c>
      <c r="C1976" s="17" t="s">
        <v>1149</v>
      </c>
      <c r="D1976" s="17" t="s">
        <v>141</v>
      </c>
      <c r="E1976" s="17" t="s">
        <v>336</v>
      </c>
      <c r="F1976" s="17" t="s">
        <v>143</v>
      </c>
      <c r="G1976" s="17" t="s">
        <v>3061</v>
      </c>
      <c r="H1976" s="17" t="s">
        <v>3062</v>
      </c>
      <c r="I1976" s="17" t="s">
        <v>3063</v>
      </c>
      <c r="J1976" s="17" t="s">
        <v>147</v>
      </c>
      <c r="K1976" s="18">
        <v>2.5019999999999998</v>
      </c>
      <c r="L1976" s="18">
        <f t="shared" si="90"/>
        <v>1.6385409958664343</v>
      </c>
      <c r="M1976" s="18">
        <f t="shared" si="91"/>
        <v>0.71241176918418525</v>
      </c>
      <c r="N1976" s="19">
        <v>2.8857266132220599E-8</v>
      </c>
      <c r="O1976" s="20">
        <f t="shared" si="92"/>
        <v>7.5397448153052489</v>
      </c>
    </row>
    <row r="1977" spans="1:15">
      <c r="A1977" s="17" t="s">
        <v>138</v>
      </c>
      <c r="B1977" s="17" t="s">
        <v>139</v>
      </c>
      <c r="C1977" s="17" t="s">
        <v>140</v>
      </c>
      <c r="D1977" s="17" t="s">
        <v>141</v>
      </c>
      <c r="E1977" s="17" t="s">
        <v>142</v>
      </c>
      <c r="F1977" s="17" t="s">
        <v>143</v>
      </c>
      <c r="G1977" s="17" t="s">
        <v>144</v>
      </c>
      <c r="H1977" s="17" t="s">
        <v>145</v>
      </c>
      <c r="I1977" s="17" t="s">
        <v>146</v>
      </c>
      <c r="J1977" s="17" t="s">
        <v>147</v>
      </c>
      <c r="K1977" s="18">
        <v>2.573</v>
      </c>
      <c r="L1977" s="18">
        <f t="shared" si="90"/>
        <v>1.6850383622559297</v>
      </c>
      <c r="M1977" s="18">
        <f t="shared" si="91"/>
        <v>0.75278143675216569</v>
      </c>
      <c r="N1977" s="19">
        <v>3.3995080195303702E-8</v>
      </c>
      <c r="O1977" s="20">
        <f t="shared" si="92"/>
        <v>7.4685839299763597</v>
      </c>
    </row>
    <row r="1978" spans="1:15">
      <c r="A1978" s="17" t="s">
        <v>2116</v>
      </c>
      <c r="B1978" s="17" t="s">
        <v>2117</v>
      </c>
      <c r="C1978" s="17" t="s">
        <v>40</v>
      </c>
      <c r="D1978" s="17" t="s">
        <v>141</v>
      </c>
      <c r="E1978" s="17" t="s">
        <v>937</v>
      </c>
      <c r="F1978" s="17" t="s">
        <v>2118</v>
      </c>
      <c r="G1978" s="17" t="s">
        <v>2119</v>
      </c>
      <c r="H1978" s="17" t="s">
        <v>2120</v>
      </c>
      <c r="I1978" s="17" t="s">
        <v>2121</v>
      </c>
      <c r="J1978" s="17" t="s">
        <v>40</v>
      </c>
      <c r="K1978" s="18">
        <v>2.6960000000000002</v>
      </c>
      <c r="L1978" s="18">
        <f t="shared" si="90"/>
        <v>1.7655901378320975</v>
      </c>
      <c r="M1978" s="18">
        <f t="shared" si="91"/>
        <v>0.8201504762002243</v>
      </c>
      <c r="N1978" s="19">
        <v>5.8489737282933302E-5</v>
      </c>
      <c r="O1978" s="20">
        <f t="shared" si="92"/>
        <v>4.2329203293432709</v>
      </c>
    </row>
    <row r="1979" spans="1:15" ht="16">
      <c r="A1979" s="2" t="s">
        <v>10427</v>
      </c>
      <c r="B1979" s="2" t="s">
        <v>10428</v>
      </c>
      <c r="C1979" s="2" t="s">
        <v>2155</v>
      </c>
      <c r="D1979" s="2" t="s">
        <v>141</v>
      </c>
      <c r="E1979" s="2" t="s">
        <v>40</v>
      </c>
      <c r="F1979" s="2" t="s">
        <v>3139</v>
      </c>
      <c r="G1979" s="2" t="s">
        <v>10429</v>
      </c>
      <c r="H1979" s="2" t="s">
        <v>10430</v>
      </c>
      <c r="I1979" s="2" t="s">
        <v>10431</v>
      </c>
      <c r="J1979" s="2" t="s">
        <v>40</v>
      </c>
      <c r="K1979" s="3">
        <v>2.839</v>
      </c>
      <c r="L1979" s="3">
        <f t="shared" si="90"/>
        <v>1.8592397630954467</v>
      </c>
      <c r="M1979" s="3">
        <f t="shared" si="91"/>
        <v>0.89471282874275726</v>
      </c>
      <c r="N1979" s="157">
        <v>0.70309871044086403</v>
      </c>
      <c r="O1979" s="158">
        <f t="shared" si="92"/>
        <v>0.1529836986070017</v>
      </c>
    </row>
    <row r="1980" spans="1:15" hidden="1">
      <c r="A1980" s="2" t="s">
        <v>12328</v>
      </c>
      <c r="B1980" s="2" t="s">
        <v>12327</v>
      </c>
      <c r="C1980" s="2" t="s">
        <v>85</v>
      </c>
      <c r="D1980" s="2" t="s">
        <v>141</v>
      </c>
      <c r="E1980" s="2" t="s">
        <v>40</v>
      </c>
      <c r="F1980" s="2" t="s">
        <v>11093</v>
      </c>
      <c r="G1980" s="2" t="s">
        <v>12326</v>
      </c>
      <c r="H1980" s="2" t="s">
        <v>12325</v>
      </c>
      <c r="I1980" s="2" t="s">
        <v>12324</v>
      </c>
      <c r="J1980" s="2" t="s">
        <v>40</v>
      </c>
      <c r="K1980" s="3" t="s">
        <v>40</v>
      </c>
      <c r="L1980" s="3" t="e">
        <f t="shared" si="90"/>
        <v>#VALUE!</v>
      </c>
      <c r="M1980" s="3" t="e">
        <f t="shared" si="91"/>
        <v>#VALUE!</v>
      </c>
      <c r="N1980" s="4" t="s">
        <v>40</v>
      </c>
      <c r="O1980" s="5" t="e">
        <f t="shared" si="92"/>
        <v>#VALUE!</v>
      </c>
    </row>
    <row r="1981" spans="1:15" hidden="1">
      <c r="A1981" s="2" t="s">
        <v>10657</v>
      </c>
      <c r="B1981" s="2" t="s">
        <v>10658</v>
      </c>
      <c r="C1981" s="2" t="s">
        <v>921</v>
      </c>
      <c r="D1981" s="2" t="s">
        <v>141</v>
      </c>
      <c r="E1981" s="2" t="s">
        <v>519</v>
      </c>
      <c r="F1981" s="2" t="s">
        <v>10659</v>
      </c>
      <c r="G1981" s="2" t="s">
        <v>10660</v>
      </c>
      <c r="H1981" s="2" t="s">
        <v>10661</v>
      </c>
      <c r="I1981" s="2" t="s">
        <v>10662</v>
      </c>
      <c r="J1981" s="2" t="s">
        <v>40</v>
      </c>
      <c r="K1981" s="3" t="s">
        <v>40</v>
      </c>
      <c r="L1981" s="3" t="e">
        <f t="shared" si="90"/>
        <v>#VALUE!</v>
      </c>
      <c r="M1981" s="3" t="e">
        <f t="shared" si="91"/>
        <v>#VALUE!</v>
      </c>
      <c r="N1981" s="4" t="s">
        <v>40</v>
      </c>
      <c r="O1981" s="5" t="e">
        <f t="shared" si="92"/>
        <v>#VALUE!</v>
      </c>
    </row>
    <row r="1982" spans="1:15" ht="16">
      <c r="A1982" s="21" t="s">
        <v>6928</v>
      </c>
      <c r="B1982" s="21" t="s">
        <v>6929</v>
      </c>
      <c r="C1982" s="21" t="s">
        <v>2155</v>
      </c>
      <c r="D1982" s="21" t="s">
        <v>141</v>
      </c>
      <c r="E1982" s="21" t="s">
        <v>40</v>
      </c>
      <c r="F1982" s="21" t="s">
        <v>6930</v>
      </c>
      <c r="G1982" s="21" t="s">
        <v>6931</v>
      </c>
      <c r="H1982" s="21" t="s">
        <v>6932</v>
      </c>
      <c r="I1982" s="21" t="s">
        <v>6933</v>
      </c>
      <c r="J1982" s="21" t="s">
        <v>40</v>
      </c>
      <c r="K1982" s="22">
        <v>2.952</v>
      </c>
      <c r="L1982" s="22">
        <f t="shared" si="90"/>
        <v>1.9332426138280234</v>
      </c>
      <c r="M1982" s="22">
        <f t="shared" si="91"/>
        <v>0.95102270107876175</v>
      </c>
      <c r="N1982" s="157">
        <v>1</v>
      </c>
      <c r="O1982" s="158">
        <f t="shared" si="92"/>
        <v>0</v>
      </c>
    </row>
    <row r="1983" spans="1:15" hidden="1">
      <c r="A1983" s="2" t="s">
        <v>11650</v>
      </c>
      <c r="B1983" s="2" t="s">
        <v>11651</v>
      </c>
      <c r="C1983" s="2" t="s">
        <v>53</v>
      </c>
      <c r="D1983" s="2" t="s">
        <v>40</v>
      </c>
      <c r="E1983" s="2" t="s">
        <v>214</v>
      </c>
      <c r="F1983" s="2" t="s">
        <v>11652</v>
      </c>
      <c r="G1983" s="2" t="s">
        <v>11653</v>
      </c>
      <c r="H1983" s="2" t="s">
        <v>11654</v>
      </c>
      <c r="I1983" s="2" t="s">
        <v>11655</v>
      </c>
      <c r="J1983" s="2" t="s">
        <v>7813</v>
      </c>
      <c r="K1983" s="3" t="s">
        <v>40</v>
      </c>
      <c r="L1983" s="3" t="e">
        <f t="shared" si="90"/>
        <v>#VALUE!</v>
      </c>
      <c r="M1983" s="3" t="e">
        <f t="shared" si="91"/>
        <v>#VALUE!</v>
      </c>
      <c r="N1983" s="4" t="s">
        <v>40</v>
      </c>
      <c r="O1983" s="5" t="e">
        <f t="shared" si="92"/>
        <v>#VALUE!</v>
      </c>
    </row>
    <row r="1984" spans="1:15">
      <c r="A1984" s="17" t="s">
        <v>4540</v>
      </c>
      <c r="B1984" s="17" t="s">
        <v>4541</v>
      </c>
      <c r="C1984" s="17" t="s">
        <v>921</v>
      </c>
      <c r="D1984" s="17" t="s">
        <v>141</v>
      </c>
      <c r="E1984" s="17" t="s">
        <v>4542</v>
      </c>
      <c r="F1984" s="17" t="s">
        <v>1393</v>
      </c>
      <c r="G1984" s="17" t="s">
        <v>4543</v>
      </c>
      <c r="H1984" s="17" t="s">
        <v>4544</v>
      </c>
      <c r="I1984" s="17" t="s">
        <v>4545</v>
      </c>
      <c r="J1984" s="17" t="s">
        <v>40</v>
      </c>
      <c r="K1984" s="18">
        <v>3.1280000000000001</v>
      </c>
      <c r="L1984" s="18">
        <f t="shared" si="90"/>
        <v>2.0485036910752226</v>
      </c>
      <c r="M1984" s="18">
        <f t="shared" si="91"/>
        <v>1.034570492325718</v>
      </c>
      <c r="N1984" s="19">
        <v>8.4970629099906804E-4</v>
      </c>
      <c r="O1984" s="20">
        <f t="shared" si="92"/>
        <v>3.0707311663343573</v>
      </c>
    </row>
    <row r="1985" spans="1:15" hidden="1">
      <c r="A1985" s="2" t="s">
        <v>11252</v>
      </c>
      <c r="B1985" s="2" t="s">
        <v>11253</v>
      </c>
      <c r="C1985" s="2" t="s">
        <v>1956</v>
      </c>
      <c r="D1985" s="2" t="s">
        <v>141</v>
      </c>
      <c r="E1985" s="2" t="s">
        <v>40</v>
      </c>
      <c r="F1985" s="2" t="s">
        <v>11254</v>
      </c>
      <c r="G1985" s="2" t="s">
        <v>11255</v>
      </c>
      <c r="H1985" s="2" t="s">
        <v>11256</v>
      </c>
      <c r="I1985" s="2" t="s">
        <v>11257</v>
      </c>
      <c r="J1985" s="2" t="s">
        <v>40</v>
      </c>
      <c r="K1985" s="3" t="s">
        <v>40</v>
      </c>
      <c r="L1985" s="3" t="e">
        <f t="shared" ref="L1985:L1986" si="93">K1985/1.526968203</f>
        <v>#VALUE!</v>
      </c>
      <c r="M1985" s="3" t="e">
        <f t="shared" ref="M1985:M1986" si="94">LOG(L1985, 2)</f>
        <v>#VALUE!</v>
      </c>
      <c r="N1985" s="4" t="s">
        <v>40</v>
      </c>
      <c r="O1985" s="5" t="e">
        <f t="shared" ref="O1985:O1986" si="95">-LOG10(N1985)</f>
        <v>#VALUE!</v>
      </c>
    </row>
    <row r="1986" spans="1:15" hidden="1">
      <c r="A1986" s="2" t="s">
        <v>12317</v>
      </c>
      <c r="B1986" s="2" t="s">
        <v>12316</v>
      </c>
      <c r="C1986" s="2" t="s">
        <v>53</v>
      </c>
      <c r="D1986" s="2" t="s">
        <v>86</v>
      </c>
      <c r="E1986" s="2" t="s">
        <v>12279</v>
      </c>
      <c r="F1986" s="2" t="s">
        <v>12315</v>
      </c>
      <c r="G1986" s="2" t="s">
        <v>12314</v>
      </c>
      <c r="H1986" s="2" t="s">
        <v>12313</v>
      </c>
      <c r="I1986" s="2" t="s">
        <v>12312</v>
      </c>
      <c r="J1986" s="2" t="s">
        <v>40</v>
      </c>
      <c r="K1986" s="3" t="s">
        <v>40</v>
      </c>
      <c r="L1986" s="3" t="e">
        <f t="shared" si="93"/>
        <v>#VALUE!</v>
      </c>
      <c r="M1986" s="3" t="e">
        <f t="shared" si="94"/>
        <v>#VALUE!</v>
      </c>
      <c r="N1986" s="4" t="s">
        <v>40</v>
      </c>
      <c r="O1986" s="5" t="e">
        <f t="shared" si="95"/>
        <v>#VALUE!</v>
      </c>
    </row>
    <row r="1987" spans="1:15" hidden="1">
      <c r="A1987" s="2" t="s">
        <v>11839</v>
      </c>
      <c r="B1987" s="2" t="s">
        <v>11840</v>
      </c>
      <c r="C1987" s="2" t="s">
        <v>85</v>
      </c>
      <c r="D1987" s="2" t="s">
        <v>40</v>
      </c>
      <c r="E1987" s="2" t="s">
        <v>2111</v>
      </c>
      <c r="F1987" s="2" t="s">
        <v>11841</v>
      </c>
      <c r="G1987" s="2" t="s">
        <v>11842</v>
      </c>
      <c r="H1987" s="2" t="s">
        <v>40</v>
      </c>
      <c r="I1987" s="2" t="s">
        <v>11843</v>
      </c>
      <c r="J1987" s="2" t="s">
        <v>40</v>
      </c>
      <c r="K1987" s="3" t="s">
        <v>40</v>
      </c>
      <c r="L1987" s="3" t="e">
        <f t="shared" ref="L1987:L2025" si="96">K1987/1.526968203</f>
        <v>#VALUE!</v>
      </c>
      <c r="M1987" s="3" t="e">
        <f t="shared" ref="M1987:M2025" si="97">LOG(L1987, 2)</f>
        <v>#VALUE!</v>
      </c>
      <c r="N1987" s="4" t="s">
        <v>40</v>
      </c>
      <c r="O1987" s="5" t="e">
        <f t="shared" ref="O1987:O2025" si="98">-LOG10(N1987)</f>
        <v>#VALUE!</v>
      </c>
    </row>
    <row r="1988" spans="1:15" hidden="1">
      <c r="A1988" s="2" t="s">
        <v>12311</v>
      </c>
      <c r="B1988" s="2" t="s">
        <v>12310</v>
      </c>
      <c r="C1988" s="2" t="s">
        <v>53</v>
      </c>
      <c r="D1988" s="2" t="s">
        <v>40</v>
      </c>
      <c r="E1988" s="2" t="s">
        <v>35</v>
      </c>
      <c r="F1988" s="2" t="s">
        <v>9817</v>
      </c>
      <c r="G1988" s="2" t="s">
        <v>12309</v>
      </c>
      <c r="H1988" s="2" t="s">
        <v>12308</v>
      </c>
      <c r="I1988" s="2" t="s">
        <v>12307</v>
      </c>
      <c r="J1988" s="2" t="s">
        <v>40</v>
      </c>
      <c r="K1988" s="3" t="s">
        <v>40</v>
      </c>
      <c r="L1988" s="3" t="e">
        <f t="shared" si="96"/>
        <v>#VALUE!</v>
      </c>
      <c r="M1988" s="3" t="e">
        <f t="shared" si="97"/>
        <v>#VALUE!</v>
      </c>
      <c r="N1988" s="4" t="s">
        <v>40</v>
      </c>
      <c r="O1988" s="5" t="e">
        <f t="shared" si="98"/>
        <v>#VALUE!</v>
      </c>
    </row>
    <row r="1989" spans="1:15" hidden="1">
      <c r="A1989" s="2" t="s">
        <v>12306</v>
      </c>
      <c r="B1989" s="2" t="s">
        <v>12305</v>
      </c>
      <c r="C1989" s="2" t="s">
        <v>40</v>
      </c>
      <c r="D1989" s="2" t="s">
        <v>40</v>
      </c>
      <c r="E1989" s="2" t="s">
        <v>40</v>
      </c>
      <c r="F1989" s="2" t="s">
        <v>40</v>
      </c>
      <c r="G1989" s="2" t="s">
        <v>12304</v>
      </c>
      <c r="H1989" s="2" t="s">
        <v>12303</v>
      </c>
      <c r="I1989" s="2" t="s">
        <v>12302</v>
      </c>
      <c r="J1989" s="2" t="s">
        <v>40</v>
      </c>
      <c r="K1989" s="3" t="s">
        <v>40</v>
      </c>
      <c r="L1989" s="3" t="e">
        <f t="shared" si="96"/>
        <v>#VALUE!</v>
      </c>
      <c r="M1989" s="3" t="e">
        <f t="shared" si="97"/>
        <v>#VALUE!</v>
      </c>
      <c r="N1989" s="4" t="s">
        <v>40</v>
      </c>
      <c r="O1989" s="5" t="e">
        <f t="shared" si="98"/>
        <v>#VALUE!</v>
      </c>
    </row>
    <row r="1990" spans="1:15" hidden="1">
      <c r="A1990" s="2" t="s">
        <v>10584</v>
      </c>
      <c r="B1990" s="2" t="s">
        <v>10585</v>
      </c>
      <c r="C1990" s="2" t="s">
        <v>33</v>
      </c>
      <c r="D1990" s="2" t="s">
        <v>40</v>
      </c>
      <c r="E1990" s="2" t="s">
        <v>68</v>
      </c>
      <c r="F1990" s="2" t="s">
        <v>10586</v>
      </c>
      <c r="G1990" s="2" t="s">
        <v>10587</v>
      </c>
      <c r="H1990" s="2" t="s">
        <v>10588</v>
      </c>
      <c r="I1990" s="2" t="s">
        <v>10589</v>
      </c>
      <c r="J1990" s="2" t="s">
        <v>4441</v>
      </c>
      <c r="K1990" s="3" t="s">
        <v>40</v>
      </c>
      <c r="L1990" s="3" t="e">
        <f t="shared" si="96"/>
        <v>#VALUE!</v>
      </c>
      <c r="M1990" s="3" t="e">
        <f t="shared" si="97"/>
        <v>#VALUE!</v>
      </c>
      <c r="N1990" s="4" t="s">
        <v>40</v>
      </c>
      <c r="O1990" s="5" t="e">
        <f t="shared" si="98"/>
        <v>#VALUE!</v>
      </c>
    </row>
    <row r="1991" spans="1:15" hidden="1">
      <c r="L1991" s="3">
        <f t="shared" si="96"/>
        <v>0</v>
      </c>
      <c r="M1991" s="3" t="e">
        <f t="shared" si="97"/>
        <v>#NUM!</v>
      </c>
      <c r="O1991" s="5" t="e">
        <f t="shared" si="98"/>
        <v>#NUM!</v>
      </c>
    </row>
    <row r="1992" spans="1:15" hidden="1">
      <c r="L1992" s="3">
        <f t="shared" si="96"/>
        <v>0</v>
      </c>
      <c r="M1992" s="3" t="e">
        <f t="shared" si="97"/>
        <v>#NUM!</v>
      </c>
      <c r="O1992" s="5" t="e">
        <f t="shared" si="98"/>
        <v>#NUM!</v>
      </c>
    </row>
    <row r="1993" spans="1:15" hidden="1">
      <c r="L1993" s="3">
        <f t="shared" si="96"/>
        <v>0</v>
      </c>
      <c r="M1993" s="3" t="e">
        <f t="shared" si="97"/>
        <v>#NUM!</v>
      </c>
      <c r="O1993" s="5" t="e">
        <f t="shared" si="98"/>
        <v>#NUM!</v>
      </c>
    </row>
    <row r="1994" spans="1:15" hidden="1">
      <c r="L1994" s="3">
        <f t="shared" si="96"/>
        <v>0</v>
      </c>
      <c r="M1994" s="3" t="e">
        <f t="shared" si="97"/>
        <v>#NUM!</v>
      </c>
      <c r="O1994" s="5" t="e">
        <f t="shared" si="98"/>
        <v>#NUM!</v>
      </c>
    </row>
    <row r="1995" spans="1:15" hidden="1">
      <c r="L1995" s="3">
        <f t="shared" si="96"/>
        <v>0</v>
      </c>
      <c r="M1995" s="3" t="e">
        <f t="shared" si="97"/>
        <v>#NUM!</v>
      </c>
      <c r="O1995" s="5" t="e">
        <f t="shared" si="98"/>
        <v>#NUM!</v>
      </c>
    </row>
    <row r="1996" spans="1:15" hidden="1">
      <c r="L1996" s="3">
        <f t="shared" si="96"/>
        <v>0</v>
      </c>
      <c r="M1996" s="3" t="e">
        <f t="shared" si="97"/>
        <v>#NUM!</v>
      </c>
      <c r="O1996" s="5" t="e">
        <f t="shared" si="98"/>
        <v>#NUM!</v>
      </c>
    </row>
    <row r="1997" spans="1:15" hidden="1">
      <c r="L1997" s="3">
        <f t="shared" si="96"/>
        <v>0</v>
      </c>
      <c r="M1997" s="3" t="e">
        <f t="shared" si="97"/>
        <v>#NUM!</v>
      </c>
      <c r="O1997" s="5" t="e">
        <f t="shared" si="98"/>
        <v>#NUM!</v>
      </c>
    </row>
    <row r="1998" spans="1:15" hidden="1">
      <c r="L1998" s="3">
        <f t="shared" si="96"/>
        <v>0</v>
      </c>
      <c r="M1998" s="3" t="e">
        <f t="shared" si="97"/>
        <v>#NUM!</v>
      </c>
      <c r="O1998" s="5" t="e">
        <f t="shared" si="98"/>
        <v>#NUM!</v>
      </c>
    </row>
    <row r="1999" spans="1:15" hidden="1">
      <c r="L1999" s="3">
        <f t="shared" si="96"/>
        <v>0</v>
      </c>
      <c r="M1999" s="3" t="e">
        <f t="shared" si="97"/>
        <v>#NUM!</v>
      </c>
      <c r="O1999" s="5" t="e">
        <f t="shared" si="98"/>
        <v>#NUM!</v>
      </c>
    </row>
    <row r="2000" spans="1:15" hidden="1">
      <c r="L2000" s="3">
        <f t="shared" si="96"/>
        <v>0</v>
      </c>
      <c r="M2000" s="3" t="e">
        <f t="shared" si="97"/>
        <v>#NUM!</v>
      </c>
      <c r="O2000" s="5" t="e">
        <f t="shared" si="98"/>
        <v>#NUM!</v>
      </c>
    </row>
    <row r="2001" spans="12:15" hidden="1">
      <c r="L2001" s="3">
        <f t="shared" si="96"/>
        <v>0</v>
      </c>
      <c r="M2001" s="3" t="e">
        <f t="shared" si="97"/>
        <v>#NUM!</v>
      </c>
      <c r="O2001" s="5" t="e">
        <f t="shared" si="98"/>
        <v>#NUM!</v>
      </c>
    </row>
    <row r="2002" spans="12:15" hidden="1">
      <c r="L2002" s="3">
        <f t="shared" si="96"/>
        <v>0</v>
      </c>
      <c r="M2002" s="3" t="e">
        <f t="shared" si="97"/>
        <v>#NUM!</v>
      </c>
      <c r="O2002" s="5" t="e">
        <f t="shared" si="98"/>
        <v>#NUM!</v>
      </c>
    </row>
    <row r="2003" spans="12:15" hidden="1">
      <c r="L2003" s="3">
        <f t="shared" si="96"/>
        <v>0</v>
      </c>
      <c r="M2003" s="3" t="e">
        <f t="shared" si="97"/>
        <v>#NUM!</v>
      </c>
      <c r="O2003" s="5" t="e">
        <f t="shared" si="98"/>
        <v>#NUM!</v>
      </c>
    </row>
    <row r="2004" spans="12:15" hidden="1">
      <c r="L2004" s="3">
        <f t="shared" si="96"/>
        <v>0</v>
      </c>
      <c r="M2004" s="3" t="e">
        <f t="shared" si="97"/>
        <v>#NUM!</v>
      </c>
      <c r="O2004" s="5" t="e">
        <f t="shared" si="98"/>
        <v>#NUM!</v>
      </c>
    </row>
    <row r="2005" spans="12:15" hidden="1">
      <c r="L2005" s="3">
        <f t="shared" si="96"/>
        <v>0</v>
      </c>
      <c r="M2005" s="3" t="e">
        <f t="shared" si="97"/>
        <v>#NUM!</v>
      </c>
      <c r="O2005" s="5" t="e">
        <f t="shared" si="98"/>
        <v>#NUM!</v>
      </c>
    </row>
    <row r="2006" spans="12:15" hidden="1">
      <c r="L2006" s="3">
        <f t="shared" si="96"/>
        <v>0</v>
      </c>
      <c r="M2006" s="3" t="e">
        <f t="shared" si="97"/>
        <v>#NUM!</v>
      </c>
      <c r="O2006" s="5" t="e">
        <f t="shared" si="98"/>
        <v>#NUM!</v>
      </c>
    </row>
    <row r="2007" spans="12:15" hidden="1">
      <c r="L2007" s="3">
        <f t="shared" si="96"/>
        <v>0</v>
      </c>
      <c r="M2007" s="3" t="e">
        <f t="shared" si="97"/>
        <v>#NUM!</v>
      </c>
      <c r="O2007" s="5" t="e">
        <f t="shared" si="98"/>
        <v>#NUM!</v>
      </c>
    </row>
    <row r="2008" spans="12:15" hidden="1">
      <c r="L2008" s="3">
        <f t="shared" si="96"/>
        <v>0</v>
      </c>
      <c r="M2008" s="3" t="e">
        <f t="shared" si="97"/>
        <v>#NUM!</v>
      </c>
      <c r="O2008" s="5" t="e">
        <f t="shared" si="98"/>
        <v>#NUM!</v>
      </c>
    </row>
    <row r="2009" spans="12:15" hidden="1">
      <c r="L2009" s="3">
        <f t="shared" si="96"/>
        <v>0</v>
      </c>
      <c r="M2009" s="3" t="e">
        <f t="shared" si="97"/>
        <v>#NUM!</v>
      </c>
      <c r="O2009" s="5" t="e">
        <f t="shared" si="98"/>
        <v>#NUM!</v>
      </c>
    </row>
    <row r="2010" spans="12:15" hidden="1">
      <c r="L2010" s="3">
        <f t="shared" si="96"/>
        <v>0</v>
      </c>
      <c r="M2010" s="3" t="e">
        <f t="shared" si="97"/>
        <v>#NUM!</v>
      </c>
      <c r="O2010" s="5" t="e">
        <f t="shared" si="98"/>
        <v>#NUM!</v>
      </c>
    </row>
    <row r="2011" spans="12:15" hidden="1">
      <c r="L2011" s="3">
        <f t="shared" si="96"/>
        <v>0</v>
      </c>
      <c r="M2011" s="3" t="e">
        <f t="shared" si="97"/>
        <v>#NUM!</v>
      </c>
      <c r="O2011" s="5" t="e">
        <f t="shared" si="98"/>
        <v>#NUM!</v>
      </c>
    </row>
    <row r="2012" spans="12:15" hidden="1">
      <c r="L2012" s="3">
        <f t="shared" si="96"/>
        <v>0</v>
      </c>
      <c r="M2012" s="3" t="e">
        <f t="shared" si="97"/>
        <v>#NUM!</v>
      </c>
      <c r="O2012" s="5" t="e">
        <f t="shared" si="98"/>
        <v>#NUM!</v>
      </c>
    </row>
    <row r="2013" spans="12:15" hidden="1">
      <c r="L2013" s="3">
        <f t="shared" si="96"/>
        <v>0</v>
      </c>
      <c r="M2013" s="3" t="e">
        <f t="shared" si="97"/>
        <v>#NUM!</v>
      </c>
      <c r="O2013" s="5" t="e">
        <f t="shared" si="98"/>
        <v>#NUM!</v>
      </c>
    </row>
    <row r="2014" spans="12:15" hidden="1">
      <c r="L2014" s="3">
        <f t="shared" si="96"/>
        <v>0</v>
      </c>
      <c r="M2014" s="3" t="e">
        <f t="shared" si="97"/>
        <v>#NUM!</v>
      </c>
      <c r="O2014" s="5" t="e">
        <f t="shared" si="98"/>
        <v>#NUM!</v>
      </c>
    </row>
    <row r="2015" spans="12:15" hidden="1">
      <c r="L2015" s="3">
        <f t="shared" si="96"/>
        <v>0</v>
      </c>
      <c r="M2015" s="3" t="e">
        <f t="shared" si="97"/>
        <v>#NUM!</v>
      </c>
      <c r="O2015" s="5" t="e">
        <f t="shared" si="98"/>
        <v>#NUM!</v>
      </c>
    </row>
    <row r="2016" spans="12:15" hidden="1">
      <c r="L2016" s="3">
        <f t="shared" si="96"/>
        <v>0</v>
      </c>
      <c r="M2016" s="3" t="e">
        <f t="shared" si="97"/>
        <v>#NUM!</v>
      </c>
      <c r="O2016" s="5" t="e">
        <f t="shared" si="98"/>
        <v>#NUM!</v>
      </c>
    </row>
    <row r="2017" spans="12:15" hidden="1">
      <c r="L2017" s="3">
        <f t="shared" si="96"/>
        <v>0</v>
      </c>
      <c r="M2017" s="3" t="e">
        <f t="shared" si="97"/>
        <v>#NUM!</v>
      </c>
      <c r="O2017" s="5" t="e">
        <f t="shared" si="98"/>
        <v>#NUM!</v>
      </c>
    </row>
    <row r="2018" spans="12:15" hidden="1">
      <c r="L2018" s="3">
        <f t="shared" si="96"/>
        <v>0</v>
      </c>
      <c r="M2018" s="3" t="e">
        <f t="shared" si="97"/>
        <v>#NUM!</v>
      </c>
      <c r="O2018" s="5" t="e">
        <f t="shared" si="98"/>
        <v>#NUM!</v>
      </c>
    </row>
    <row r="2019" spans="12:15" hidden="1">
      <c r="L2019" s="3">
        <f t="shared" si="96"/>
        <v>0</v>
      </c>
      <c r="M2019" s="3" t="e">
        <f t="shared" si="97"/>
        <v>#NUM!</v>
      </c>
      <c r="O2019" s="5" t="e">
        <f t="shared" si="98"/>
        <v>#NUM!</v>
      </c>
    </row>
    <row r="2020" spans="12:15" hidden="1">
      <c r="L2020" s="3">
        <f t="shared" si="96"/>
        <v>0</v>
      </c>
      <c r="M2020" s="3" t="e">
        <f t="shared" si="97"/>
        <v>#NUM!</v>
      </c>
      <c r="O2020" s="5" t="e">
        <f t="shared" si="98"/>
        <v>#NUM!</v>
      </c>
    </row>
    <row r="2021" spans="12:15" hidden="1">
      <c r="L2021" s="3">
        <f t="shared" si="96"/>
        <v>0</v>
      </c>
      <c r="M2021" s="3" t="e">
        <f t="shared" si="97"/>
        <v>#NUM!</v>
      </c>
      <c r="O2021" s="5" t="e">
        <f t="shared" si="98"/>
        <v>#NUM!</v>
      </c>
    </row>
    <row r="2022" spans="12:15" hidden="1">
      <c r="L2022" s="3">
        <f t="shared" si="96"/>
        <v>0</v>
      </c>
      <c r="M2022" s="3" t="e">
        <f t="shared" si="97"/>
        <v>#NUM!</v>
      </c>
      <c r="O2022" s="5" t="e">
        <f t="shared" si="98"/>
        <v>#NUM!</v>
      </c>
    </row>
    <row r="2023" spans="12:15" hidden="1">
      <c r="L2023" s="3">
        <f t="shared" si="96"/>
        <v>0</v>
      </c>
      <c r="M2023" s="3" t="e">
        <f t="shared" si="97"/>
        <v>#NUM!</v>
      </c>
      <c r="O2023" s="5" t="e">
        <f t="shared" si="98"/>
        <v>#NUM!</v>
      </c>
    </row>
    <row r="2024" spans="12:15" hidden="1">
      <c r="L2024" s="3">
        <f t="shared" si="96"/>
        <v>0</v>
      </c>
      <c r="M2024" s="3" t="e">
        <f t="shared" si="97"/>
        <v>#NUM!</v>
      </c>
      <c r="O2024" s="5" t="e">
        <f t="shared" si="98"/>
        <v>#NUM!</v>
      </c>
    </row>
    <row r="2025" spans="12:15" hidden="1">
      <c r="L2025" s="3">
        <f t="shared" si="96"/>
        <v>0</v>
      </c>
      <c r="M2025" s="3" t="e">
        <f t="shared" si="97"/>
        <v>#NUM!</v>
      </c>
      <c r="O2025" s="5" t="e">
        <f t="shared" si="98"/>
        <v>#NUM!</v>
      </c>
    </row>
  </sheetData>
  <phoneticPr fontId="24" type="noConversion"/>
  <pageMargins left="0.75" right="0.75" top="1" bottom="1" header="0.5" footer="0.5"/>
  <drawing r:id="rId1"/>
  <tableParts count="1">
    <tablePart r:id="rId2"/>
  </tableParts>
  <extLst>
    <ext xmlns:mx="http://schemas.microsoft.com/office/mac/excel/2008/main" uri="{64002731-A6B0-56B0-2670-7721B7C09600}">
      <mx:PLV Mode="0" OnePage="0" WScale="10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6"/>
  <sheetViews>
    <sheetView workbookViewId="0">
      <selection activeCell="B14" sqref="B14"/>
    </sheetView>
  </sheetViews>
  <sheetFormatPr baseColWidth="10" defaultRowHeight="14" x14ac:dyDescent="0"/>
  <cols>
    <col min="2" max="2" width="67.33203125" customWidth="1"/>
    <col min="3" max="3" width="16.1640625" customWidth="1"/>
    <col min="4" max="4" width="11" customWidth="1"/>
    <col min="5" max="5" width="14.83203125" customWidth="1"/>
    <col min="6" max="6" width="11.33203125" customWidth="1"/>
    <col min="12" max="12" width="29.5" customWidth="1"/>
    <col min="13" max="13" width="14.83203125" customWidth="1"/>
    <col min="15" max="15" width="35.33203125" customWidth="1"/>
    <col min="16" max="16" width="14" customWidth="1"/>
  </cols>
  <sheetData>
    <row r="1" spans="1:16" ht="18">
      <c r="A1" s="61"/>
      <c r="B1" s="61" t="s">
        <v>13057</v>
      </c>
    </row>
    <row r="2" spans="1:16" ht="18">
      <c r="K2" s="121" t="s">
        <v>13042</v>
      </c>
    </row>
    <row r="3" spans="1:16" ht="18">
      <c r="B3" s="70" t="s">
        <v>13000</v>
      </c>
      <c r="C3" s="130" t="s">
        <v>12998</v>
      </c>
      <c r="D3" s="42"/>
      <c r="E3" s="130" t="s">
        <v>12999</v>
      </c>
      <c r="F3" s="42"/>
    </row>
    <row r="4" spans="1:16">
      <c r="B4" s="7"/>
      <c r="C4" s="7" t="s">
        <v>12993</v>
      </c>
      <c r="D4" s="25" t="s">
        <v>12992</v>
      </c>
      <c r="E4" s="7" t="s">
        <v>12993</v>
      </c>
      <c r="F4" s="25" t="s">
        <v>12992</v>
      </c>
      <c r="K4" s="130" t="s">
        <v>12998</v>
      </c>
      <c r="L4" s="59"/>
      <c r="M4" s="59"/>
      <c r="N4" s="130" t="s">
        <v>12999</v>
      </c>
      <c r="O4" s="59"/>
      <c r="P4" s="59"/>
    </row>
    <row r="5" spans="1:16">
      <c r="B5" s="168" t="s">
        <v>13054</v>
      </c>
      <c r="C5" s="6">
        <v>175</v>
      </c>
      <c r="D5" s="9"/>
      <c r="E5" s="6">
        <v>173</v>
      </c>
      <c r="F5" s="9"/>
      <c r="K5" s="43" t="s">
        <v>13001</v>
      </c>
      <c r="L5" s="11" t="s">
        <v>2</v>
      </c>
      <c r="M5" s="44" t="s">
        <v>13002</v>
      </c>
      <c r="N5" s="43" t="s">
        <v>13001</v>
      </c>
      <c r="O5" s="11" t="s">
        <v>2</v>
      </c>
      <c r="P5" s="44" t="s">
        <v>13002</v>
      </c>
    </row>
    <row r="6" spans="1:16">
      <c r="B6" s="25" t="s">
        <v>12988</v>
      </c>
      <c r="C6" s="6">
        <v>151</v>
      </c>
      <c r="D6" s="109">
        <f>C6/C5</f>
        <v>0.86285714285714288</v>
      </c>
      <c r="E6" s="6">
        <v>153</v>
      </c>
      <c r="F6" s="109">
        <f>'Data subset wt2'!$R6/E5</f>
        <v>-9.13835195402719E-3</v>
      </c>
      <c r="K6" s="123" t="s">
        <v>13043</v>
      </c>
      <c r="L6" s="124"/>
      <c r="M6" s="124"/>
      <c r="N6" s="124"/>
      <c r="O6" s="124"/>
      <c r="P6" s="125"/>
    </row>
    <row r="7" spans="1:16">
      <c r="B7" s="153" t="s">
        <v>13006</v>
      </c>
      <c r="C7" s="30">
        <v>50</v>
      </c>
      <c r="D7" s="110">
        <f>C7/C5</f>
        <v>0.2857142857142857</v>
      </c>
      <c r="E7" s="30">
        <v>41</v>
      </c>
      <c r="F7" s="110">
        <f>E7/E5</f>
        <v>0.23699421965317918</v>
      </c>
      <c r="K7" s="51" t="s">
        <v>926</v>
      </c>
      <c r="L7" s="131" t="s">
        <v>920</v>
      </c>
      <c r="M7" s="135" t="s">
        <v>141</v>
      </c>
      <c r="N7" s="49"/>
      <c r="O7" s="131"/>
      <c r="P7" s="133"/>
    </row>
    <row r="8" spans="1:16">
      <c r="B8" s="25" t="s">
        <v>12989</v>
      </c>
      <c r="C8" s="6">
        <v>24</v>
      </c>
      <c r="D8" s="109">
        <f>C8/C5</f>
        <v>0.13714285714285715</v>
      </c>
      <c r="E8" s="6">
        <v>20</v>
      </c>
      <c r="F8" s="109">
        <f>E8/E5</f>
        <v>0.11560693641618497</v>
      </c>
      <c r="K8" s="51" t="s">
        <v>3289</v>
      </c>
      <c r="L8" s="131" t="s">
        <v>3285</v>
      </c>
      <c r="M8" s="135" t="s">
        <v>141</v>
      </c>
      <c r="N8" s="49"/>
      <c r="O8" s="131"/>
      <c r="P8" s="133"/>
    </row>
    <row r="9" spans="1:16">
      <c r="B9" s="154" t="s">
        <v>13007</v>
      </c>
      <c r="C9" s="32">
        <v>12</v>
      </c>
      <c r="D9" s="111">
        <f>C9/C5</f>
        <v>6.8571428571428575E-2</v>
      </c>
      <c r="E9" s="32">
        <v>10</v>
      </c>
      <c r="F9" s="111">
        <f>E9/E5</f>
        <v>5.7803468208092484E-2</v>
      </c>
      <c r="K9" s="51" t="s">
        <v>2482</v>
      </c>
      <c r="L9" s="131" t="s">
        <v>2478</v>
      </c>
      <c r="M9" s="135" t="s">
        <v>141</v>
      </c>
      <c r="N9" s="49"/>
      <c r="O9" s="131"/>
      <c r="P9" s="133"/>
    </row>
    <row r="10" spans="1:16">
      <c r="K10" s="51" t="s">
        <v>1396</v>
      </c>
      <c r="L10" s="131" t="s">
        <v>1391</v>
      </c>
      <c r="M10" s="135" t="s">
        <v>141</v>
      </c>
      <c r="N10" s="51" t="s">
        <v>926</v>
      </c>
      <c r="O10" s="131" t="s">
        <v>920</v>
      </c>
      <c r="P10" s="133" t="s">
        <v>141</v>
      </c>
    </row>
    <row r="11" spans="1:16" ht="18">
      <c r="B11" s="61" t="s">
        <v>13012</v>
      </c>
      <c r="K11" s="51" t="s">
        <v>385</v>
      </c>
      <c r="L11" s="131" t="s">
        <v>379</v>
      </c>
      <c r="M11" s="135" t="s">
        <v>141</v>
      </c>
      <c r="N11" s="51" t="s">
        <v>3505</v>
      </c>
      <c r="O11" s="131" t="s">
        <v>3502</v>
      </c>
      <c r="P11" s="133" t="s">
        <v>141</v>
      </c>
    </row>
    <row r="12" spans="1:16">
      <c r="B12" s="173" t="s">
        <v>13064</v>
      </c>
      <c r="C12" s="152" t="s">
        <v>12998</v>
      </c>
      <c r="D12" s="152" t="s">
        <v>12999</v>
      </c>
      <c r="K12" s="51" t="s">
        <v>1981</v>
      </c>
      <c r="L12" s="131" t="s">
        <v>1977</v>
      </c>
      <c r="M12" s="135" t="s">
        <v>141</v>
      </c>
      <c r="N12" s="51" t="s">
        <v>5289</v>
      </c>
      <c r="O12" s="131" t="s">
        <v>5285</v>
      </c>
      <c r="P12" s="133" t="s">
        <v>141</v>
      </c>
    </row>
    <row r="13" spans="1:16">
      <c r="B13" s="62" t="s">
        <v>13063</v>
      </c>
      <c r="C13" s="66">
        <v>-0.62578858599999998</v>
      </c>
      <c r="D13" s="39">
        <v>-0.64671302500000005</v>
      </c>
      <c r="K13" s="51" t="s">
        <v>146</v>
      </c>
      <c r="L13" s="131" t="s">
        <v>139</v>
      </c>
      <c r="M13" s="135" t="s">
        <v>141</v>
      </c>
      <c r="N13" s="51" t="s">
        <v>1396</v>
      </c>
      <c r="O13" s="131" t="s">
        <v>1391</v>
      </c>
      <c r="P13" s="133" t="s">
        <v>141</v>
      </c>
    </row>
    <row r="14" spans="1:16">
      <c r="B14" s="62" t="s">
        <v>12994</v>
      </c>
      <c r="C14" s="66">
        <v>0.45532561932794402</v>
      </c>
      <c r="D14" s="39">
        <v>0.46711093152335198</v>
      </c>
      <c r="K14" s="51" t="s">
        <v>10886</v>
      </c>
      <c r="L14" s="131" t="s">
        <v>10882</v>
      </c>
      <c r="M14" s="135" t="s">
        <v>314</v>
      </c>
      <c r="N14" s="51" t="s">
        <v>1485</v>
      </c>
      <c r="O14" s="131" t="s">
        <v>1481</v>
      </c>
      <c r="P14" s="133" t="s">
        <v>141</v>
      </c>
    </row>
    <row r="15" spans="1:16">
      <c r="B15" s="63" t="s">
        <v>12990</v>
      </c>
      <c r="C15" s="67">
        <f>C13+2*C14</f>
        <v>0.28486265265588806</v>
      </c>
      <c r="D15" s="40">
        <f>D13+2*D14</f>
        <v>0.28750883804670391</v>
      </c>
      <c r="K15" s="51" t="s">
        <v>4545</v>
      </c>
      <c r="L15" s="131" t="s">
        <v>4541</v>
      </c>
      <c r="M15" s="135" t="s">
        <v>141</v>
      </c>
      <c r="N15" s="51" t="s">
        <v>1981</v>
      </c>
      <c r="O15" s="131" t="s">
        <v>1977</v>
      </c>
      <c r="P15" s="133" t="s">
        <v>141</v>
      </c>
    </row>
    <row r="16" spans="1:16">
      <c r="B16" s="64" t="s">
        <v>12991</v>
      </c>
      <c r="C16" s="68">
        <f>C13-2*C14</f>
        <v>-1.5364398246558881</v>
      </c>
      <c r="D16" s="41">
        <f>D13-2*D14</f>
        <v>-1.580934888046704</v>
      </c>
      <c r="K16" s="51" t="s">
        <v>1485</v>
      </c>
      <c r="L16" s="131" t="s">
        <v>1481</v>
      </c>
      <c r="M16" s="135" t="s">
        <v>141</v>
      </c>
      <c r="N16" s="51" t="s">
        <v>3063</v>
      </c>
      <c r="O16" s="131" t="s">
        <v>3060</v>
      </c>
      <c r="P16" s="133" t="s">
        <v>141</v>
      </c>
    </row>
    <row r="17" spans="2:16">
      <c r="B17" s="62" t="s">
        <v>12995</v>
      </c>
      <c r="C17" s="69">
        <f>2^C15</f>
        <v>1.2182942741947662</v>
      </c>
      <c r="D17" s="65">
        <f>2^D15</f>
        <v>1.2205309152016057</v>
      </c>
      <c r="K17" s="51" t="s">
        <v>2121</v>
      </c>
      <c r="L17" s="131" t="s">
        <v>2117</v>
      </c>
      <c r="M17" s="135" t="s">
        <v>141</v>
      </c>
      <c r="N17" s="51" t="s">
        <v>146</v>
      </c>
      <c r="O17" s="131" t="s">
        <v>139</v>
      </c>
      <c r="P17" s="133" t="s">
        <v>141</v>
      </c>
    </row>
    <row r="18" spans="2:16">
      <c r="B18" s="62" t="s">
        <v>12996</v>
      </c>
      <c r="C18" s="69">
        <f>2^C16</f>
        <v>0.34473511737703416</v>
      </c>
      <c r="D18" s="65">
        <f>2^D16</f>
        <v>0.33426520962406631</v>
      </c>
      <c r="K18" s="51" t="s">
        <v>3063</v>
      </c>
      <c r="L18" s="131" t="s">
        <v>3060</v>
      </c>
      <c r="M18" s="135" t="s">
        <v>141</v>
      </c>
      <c r="N18" s="51" t="s">
        <v>2121</v>
      </c>
      <c r="O18" s="131" t="s">
        <v>2117</v>
      </c>
      <c r="P18" s="133" t="s">
        <v>141</v>
      </c>
    </row>
    <row r="19" spans="2:16">
      <c r="K19" s="53" t="s">
        <v>10431</v>
      </c>
      <c r="L19" s="132" t="s">
        <v>10428</v>
      </c>
      <c r="M19" s="136" t="s">
        <v>141</v>
      </c>
      <c r="N19" s="53" t="s">
        <v>4545</v>
      </c>
      <c r="O19" s="132" t="s">
        <v>4541</v>
      </c>
      <c r="P19" s="134" t="s">
        <v>141</v>
      </c>
    </row>
    <row r="20" spans="2:16">
      <c r="K20" s="123" t="s">
        <v>13044</v>
      </c>
      <c r="L20" s="124"/>
      <c r="M20" s="124"/>
      <c r="N20" s="124"/>
      <c r="O20" s="124"/>
      <c r="P20" s="125"/>
    </row>
    <row r="21" spans="2:16" ht="18">
      <c r="B21" s="121" t="s">
        <v>13013</v>
      </c>
    </row>
    <row r="22" spans="2:16" ht="18">
      <c r="K22" s="70" t="s">
        <v>13015</v>
      </c>
    </row>
    <row r="55" spans="2:16">
      <c r="B55" s="161" t="s">
        <v>13061</v>
      </c>
    </row>
    <row r="60" spans="2:16" ht="18">
      <c r="K60" s="61" t="s">
        <v>13011</v>
      </c>
    </row>
    <row r="61" spans="2:16" ht="18">
      <c r="B61" s="121" t="s">
        <v>13051</v>
      </c>
      <c r="K61" s="170" t="s">
        <v>12998</v>
      </c>
      <c r="L61" s="170"/>
      <c r="M61" s="170"/>
      <c r="N61" s="170" t="s">
        <v>12999</v>
      </c>
      <c r="O61" s="170"/>
      <c r="P61" s="170"/>
    </row>
    <row r="62" spans="2:16">
      <c r="K62" s="129" t="s">
        <v>13001</v>
      </c>
      <c r="L62" s="124" t="s">
        <v>2</v>
      </c>
      <c r="M62" s="125" t="s">
        <v>13009</v>
      </c>
      <c r="N62" s="129" t="s">
        <v>13001</v>
      </c>
      <c r="O62" s="124" t="s">
        <v>2</v>
      </c>
      <c r="P62" s="125" t="s">
        <v>13009</v>
      </c>
    </row>
    <row r="63" spans="2:16">
      <c r="K63" s="128" t="s">
        <v>13045</v>
      </c>
      <c r="L63" s="11"/>
      <c r="M63" s="44"/>
      <c r="N63" s="43"/>
      <c r="O63" s="11"/>
      <c r="P63" s="44"/>
    </row>
    <row r="64" spans="2:16">
      <c r="K64" s="137" t="s">
        <v>8274</v>
      </c>
      <c r="L64" s="83" t="s">
        <v>8269</v>
      </c>
      <c r="M64" s="86" t="s">
        <v>3001</v>
      </c>
      <c r="N64" s="137" t="s">
        <v>8274</v>
      </c>
      <c r="O64" s="83" t="s">
        <v>8269</v>
      </c>
      <c r="P64" s="86" t="s">
        <v>3001</v>
      </c>
    </row>
    <row r="65" spans="11:16">
      <c r="K65" s="138" t="s">
        <v>10995</v>
      </c>
      <c r="L65" s="21" t="s">
        <v>10991</v>
      </c>
      <c r="M65" s="87" t="s">
        <v>40</v>
      </c>
      <c r="N65" s="138" t="s">
        <v>8434</v>
      </c>
      <c r="O65" s="21" t="s">
        <v>8430</v>
      </c>
      <c r="P65" s="87" t="s">
        <v>3001</v>
      </c>
    </row>
    <row r="66" spans="11:16">
      <c r="K66" s="138" t="s">
        <v>11077</v>
      </c>
      <c r="L66" s="21" t="s">
        <v>11073</v>
      </c>
      <c r="M66" s="87" t="s">
        <v>11078</v>
      </c>
      <c r="N66" s="138" t="s">
        <v>6045</v>
      </c>
      <c r="O66" s="21" t="s">
        <v>6040</v>
      </c>
      <c r="P66" s="87" t="s">
        <v>3001</v>
      </c>
    </row>
    <row r="67" spans="11:16">
      <c r="K67" s="138" t="s">
        <v>5973</v>
      </c>
      <c r="L67" s="21" t="s">
        <v>5969</v>
      </c>
      <c r="M67" s="87" t="s">
        <v>2581</v>
      </c>
      <c r="N67" s="138" t="s">
        <v>4647</v>
      </c>
      <c r="O67" s="21" t="s">
        <v>4643</v>
      </c>
      <c r="P67" s="87" t="s">
        <v>3001</v>
      </c>
    </row>
    <row r="68" spans="11:16">
      <c r="K68" s="138" t="s">
        <v>6045</v>
      </c>
      <c r="L68" s="21" t="s">
        <v>6040</v>
      </c>
      <c r="M68" s="87" t="s">
        <v>3001</v>
      </c>
      <c r="N68" s="138" t="s">
        <v>40</v>
      </c>
      <c r="O68" s="21" t="s">
        <v>6840</v>
      </c>
      <c r="P68" s="87" t="s">
        <v>40</v>
      </c>
    </row>
    <row r="69" spans="11:16">
      <c r="K69" s="138" t="s">
        <v>10630</v>
      </c>
      <c r="L69" s="21" t="s">
        <v>10627</v>
      </c>
      <c r="M69" s="87" t="s">
        <v>40</v>
      </c>
      <c r="N69" s="138" t="s">
        <v>10995</v>
      </c>
      <c r="O69" s="21" t="s">
        <v>10991</v>
      </c>
      <c r="P69" s="87" t="s">
        <v>40</v>
      </c>
    </row>
    <row r="70" spans="11:16">
      <c r="K70" s="138" t="s">
        <v>4647</v>
      </c>
      <c r="L70" s="21" t="s">
        <v>4643</v>
      </c>
      <c r="M70" s="87" t="s">
        <v>3001</v>
      </c>
      <c r="N70" s="138" t="s">
        <v>1441</v>
      </c>
      <c r="O70" s="21" t="s">
        <v>1437</v>
      </c>
      <c r="P70" s="87" t="s">
        <v>574</v>
      </c>
    </row>
    <row r="71" spans="11:16">
      <c r="K71" s="138" t="s">
        <v>7174</v>
      </c>
      <c r="L71" s="21" t="s">
        <v>7170</v>
      </c>
      <c r="M71" s="87" t="s">
        <v>3001</v>
      </c>
      <c r="N71" s="138" t="s">
        <v>1774</v>
      </c>
      <c r="O71" s="21" t="s">
        <v>1770</v>
      </c>
      <c r="P71" s="87" t="s">
        <v>40</v>
      </c>
    </row>
    <row r="72" spans="11:16">
      <c r="K72" s="138" t="s">
        <v>1774</v>
      </c>
      <c r="L72" s="21" t="s">
        <v>1770</v>
      </c>
      <c r="M72" s="87" t="s">
        <v>40</v>
      </c>
      <c r="N72" s="138" t="s">
        <v>5876</v>
      </c>
      <c r="O72" s="21" t="s">
        <v>5872</v>
      </c>
      <c r="P72" s="87" t="s">
        <v>554</v>
      </c>
    </row>
    <row r="73" spans="11:16">
      <c r="K73" s="138" t="s">
        <v>9208</v>
      </c>
      <c r="L73" s="21" t="s">
        <v>9204</v>
      </c>
      <c r="M73" s="87" t="s">
        <v>3001</v>
      </c>
      <c r="N73" s="138" t="s">
        <v>7116</v>
      </c>
      <c r="O73" s="21" t="s">
        <v>7112</v>
      </c>
      <c r="P73" s="87" t="s">
        <v>249</v>
      </c>
    </row>
    <row r="74" spans="11:16">
      <c r="K74" s="138" t="s">
        <v>5420</v>
      </c>
      <c r="L74" s="21" t="s">
        <v>5416</v>
      </c>
      <c r="M74" s="87" t="s">
        <v>40</v>
      </c>
      <c r="N74" s="138" t="s">
        <v>424</v>
      </c>
      <c r="O74" s="21" t="s">
        <v>420</v>
      </c>
      <c r="P74" s="87" t="s">
        <v>425</v>
      </c>
    </row>
    <row r="75" spans="11:16">
      <c r="K75" s="138" t="s">
        <v>587</v>
      </c>
      <c r="L75" s="21" t="s">
        <v>583</v>
      </c>
      <c r="M75" s="87" t="s">
        <v>82</v>
      </c>
      <c r="N75" s="138" t="s">
        <v>5402</v>
      </c>
      <c r="O75" s="21" t="s">
        <v>5398</v>
      </c>
      <c r="P75" s="87" t="s">
        <v>40</v>
      </c>
    </row>
    <row r="76" spans="11:16">
      <c r="K76" s="138" t="s">
        <v>8687</v>
      </c>
      <c r="L76" s="21" t="s">
        <v>8683</v>
      </c>
      <c r="M76" s="87" t="s">
        <v>40</v>
      </c>
      <c r="N76" s="138" t="s">
        <v>10390</v>
      </c>
      <c r="O76" s="21" t="s">
        <v>10387</v>
      </c>
      <c r="P76" s="87" t="s">
        <v>40</v>
      </c>
    </row>
    <row r="77" spans="11:16">
      <c r="K77" s="138" t="s">
        <v>2740</v>
      </c>
      <c r="L77" s="21" t="s">
        <v>2735</v>
      </c>
      <c r="M77" s="87" t="s">
        <v>40</v>
      </c>
      <c r="N77" s="138" t="s">
        <v>587</v>
      </c>
      <c r="O77" s="21" t="s">
        <v>583</v>
      </c>
      <c r="P77" s="87" t="s">
        <v>82</v>
      </c>
    </row>
    <row r="78" spans="11:16">
      <c r="K78" s="138" t="s">
        <v>424</v>
      </c>
      <c r="L78" s="21" t="s">
        <v>420</v>
      </c>
      <c r="M78" s="87" t="s">
        <v>425</v>
      </c>
      <c r="N78" s="138" t="s">
        <v>8724</v>
      </c>
      <c r="O78" s="21" t="s">
        <v>8720</v>
      </c>
      <c r="P78" s="87" t="s">
        <v>40</v>
      </c>
    </row>
    <row r="79" spans="11:16">
      <c r="K79" s="138" t="s">
        <v>4983</v>
      </c>
      <c r="L79" s="21" t="s">
        <v>4979</v>
      </c>
      <c r="M79" s="87" t="s">
        <v>2140</v>
      </c>
      <c r="N79" s="138" t="s">
        <v>9208</v>
      </c>
      <c r="O79" s="21" t="s">
        <v>9204</v>
      </c>
      <c r="P79" s="87" t="s">
        <v>3001</v>
      </c>
    </row>
    <row r="80" spans="11:16">
      <c r="K80" s="138" t="s">
        <v>5266</v>
      </c>
      <c r="L80" s="21" t="s">
        <v>5262</v>
      </c>
      <c r="M80" s="87" t="s">
        <v>1180</v>
      </c>
      <c r="N80" s="138" t="s">
        <v>8108</v>
      </c>
      <c r="O80" s="21" t="s">
        <v>8104</v>
      </c>
      <c r="P80" s="87" t="s">
        <v>469</v>
      </c>
    </row>
    <row r="81" spans="11:16">
      <c r="K81" s="138" t="s">
        <v>803</v>
      </c>
      <c r="L81" s="21" t="s">
        <v>798</v>
      </c>
      <c r="M81" s="87" t="s">
        <v>804</v>
      </c>
      <c r="N81" s="138" t="s">
        <v>803</v>
      </c>
      <c r="O81" s="21" t="s">
        <v>798</v>
      </c>
      <c r="P81" s="87" t="s">
        <v>804</v>
      </c>
    </row>
    <row r="82" spans="11:16">
      <c r="K82" s="138" t="s">
        <v>1140</v>
      </c>
      <c r="L82" s="21" t="s">
        <v>1136</v>
      </c>
      <c r="M82" s="87" t="s">
        <v>483</v>
      </c>
      <c r="N82" s="138" t="s">
        <v>2740</v>
      </c>
      <c r="O82" s="21" t="s">
        <v>2735</v>
      </c>
      <c r="P82" s="87" t="s">
        <v>40</v>
      </c>
    </row>
    <row r="83" spans="11:16">
      <c r="K83" s="138" t="s">
        <v>5402</v>
      </c>
      <c r="L83" s="21" t="s">
        <v>5398</v>
      </c>
      <c r="M83" s="87" t="s">
        <v>40</v>
      </c>
      <c r="N83" s="138" t="s">
        <v>2165</v>
      </c>
      <c r="O83" s="21" t="s">
        <v>2161</v>
      </c>
      <c r="P83" s="87" t="s">
        <v>483</v>
      </c>
    </row>
    <row r="84" spans="11:16">
      <c r="K84" s="138" t="s">
        <v>1441</v>
      </c>
      <c r="L84" s="21" t="s">
        <v>1437</v>
      </c>
      <c r="M84" s="87" t="s">
        <v>574</v>
      </c>
      <c r="N84" s="138" t="s">
        <v>4225</v>
      </c>
      <c r="O84" s="21" t="s">
        <v>4222</v>
      </c>
      <c r="P84" s="87" t="s">
        <v>719</v>
      </c>
    </row>
    <row r="85" spans="11:16">
      <c r="K85" s="138" t="s">
        <v>11861</v>
      </c>
      <c r="L85" s="21" t="s">
        <v>11857</v>
      </c>
      <c r="M85" s="87" t="s">
        <v>7824</v>
      </c>
      <c r="N85" s="138" t="s">
        <v>8687</v>
      </c>
      <c r="O85" s="21" t="s">
        <v>8683</v>
      </c>
      <c r="P85" s="87" t="s">
        <v>40</v>
      </c>
    </row>
    <row r="86" spans="11:16">
      <c r="K86" s="138" t="s">
        <v>2165</v>
      </c>
      <c r="L86" s="21" t="s">
        <v>2161</v>
      </c>
      <c r="M86" s="87" t="s">
        <v>483</v>
      </c>
      <c r="N86" s="138" t="s">
        <v>4798</v>
      </c>
      <c r="O86" s="21" t="s">
        <v>4794</v>
      </c>
      <c r="P86" s="87" t="s">
        <v>40</v>
      </c>
    </row>
    <row r="87" spans="11:16">
      <c r="K87" s="138" t="s">
        <v>376</v>
      </c>
      <c r="L87" s="21" t="s">
        <v>372</v>
      </c>
      <c r="M87" s="87" t="s">
        <v>377</v>
      </c>
      <c r="N87" s="138" t="s">
        <v>10595</v>
      </c>
      <c r="O87" s="21" t="s">
        <v>10591</v>
      </c>
      <c r="P87" s="87" t="s">
        <v>3001</v>
      </c>
    </row>
    <row r="88" spans="11:16">
      <c r="K88" s="138" t="s">
        <v>11855</v>
      </c>
      <c r="L88" s="21" t="s">
        <v>11851</v>
      </c>
      <c r="M88" s="87" t="s">
        <v>40</v>
      </c>
      <c r="N88" s="138" t="s">
        <v>5260</v>
      </c>
      <c r="O88" s="21" t="s">
        <v>5256</v>
      </c>
      <c r="P88" s="87" t="s">
        <v>1607</v>
      </c>
    </row>
    <row r="89" spans="11:16">
      <c r="K89" s="138" t="s">
        <v>2829</v>
      </c>
      <c r="L89" s="21" t="s">
        <v>2825</v>
      </c>
      <c r="M89" s="87" t="s">
        <v>40</v>
      </c>
      <c r="N89" s="138" t="s">
        <v>1140</v>
      </c>
      <c r="O89" s="21" t="s">
        <v>1136</v>
      </c>
      <c r="P89" s="87" t="s">
        <v>483</v>
      </c>
    </row>
    <row r="90" spans="11:16">
      <c r="K90" s="138" t="s">
        <v>1388</v>
      </c>
      <c r="L90" s="21" t="s">
        <v>1384</v>
      </c>
      <c r="M90" s="87" t="s">
        <v>1389</v>
      </c>
      <c r="N90" s="138" t="s">
        <v>475</v>
      </c>
      <c r="O90" s="21" t="s">
        <v>471</v>
      </c>
      <c r="P90" s="87" t="s">
        <v>293</v>
      </c>
    </row>
    <row r="91" spans="11:16">
      <c r="K91" s="138" t="s">
        <v>643</v>
      </c>
      <c r="L91" s="21" t="s">
        <v>639</v>
      </c>
      <c r="M91" s="87" t="s">
        <v>116</v>
      </c>
      <c r="N91" s="138" t="s">
        <v>376</v>
      </c>
      <c r="O91" s="21" t="s">
        <v>372</v>
      </c>
      <c r="P91" s="87" t="s">
        <v>377</v>
      </c>
    </row>
    <row r="92" spans="11:16">
      <c r="K92" s="138" t="s">
        <v>9756</v>
      </c>
      <c r="L92" s="21" t="s">
        <v>9752</v>
      </c>
      <c r="M92" s="87" t="s">
        <v>102</v>
      </c>
      <c r="N92" s="138" t="s">
        <v>1388</v>
      </c>
      <c r="O92" s="21" t="s">
        <v>1384</v>
      </c>
      <c r="P92" s="87" t="s">
        <v>1389</v>
      </c>
    </row>
    <row r="93" spans="11:16">
      <c r="K93" s="138" t="s">
        <v>6628</v>
      </c>
      <c r="L93" s="21" t="s">
        <v>6625</v>
      </c>
      <c r="M93" s="87" t="s">
        <v>40</v>
      </c>
      <c r="N93" s="138" t="s">
        <v>4983</v>
      </c>
      <c r="O93" s="21" t="s">
        <v>4979</v>
      </c>
      <c r="P93" s="87" t="s">
        <v>2140</v>
      </c>
    </row>
    <row r="94" spans="11:16">
      <c r="K94" s="138" t="s">
        <v>748</v>
      </c>
      <c r="L94" s="21" t="s">
        <v>744</v>
      </c>
      <c r="M94" s="87" t="s">
        <v>116</v>
      </c>
      <c r="N94" s="138" t="s">
        <v>2934</v>
      </c>
      <c r="O94" s="21" t="s">
        <v>2929</v>
      </c>
      <c r="P94" s="87" t="s">
        <v>40</v>
      </c>
    </row>
    <row r="95" spans="11:16">
      <c r="K95" s="138" t="s">
        <v>3534</v>
      </c>
      <c r="L95" s="21" t="s">
        <v>3531</v>
      </c>
      <c r="M95" s="87" t="s">
        <v>3535</v>
      </c>
      <c r="N95" s="138" t="s">
        <v>2829</v>
      </c>
      <c r="O95" s="21" t="s">
        <v>2825</v>
      </c>
      <c r="P95" s="87" t="s">
        <v>40</v>
      </c>
    </row>
    <row r="96" spans="11:16">
      <c r="K96" s="138" t="s">
        <v>1238</v>
      </c>
      <c r="L96" s="21" t="s">
        <v>1234</v>
      </c>
      <c r="M96" s="87" t="s">
        <v>469</v>
      </c>
      <c r="N96" s="138" t="s">
        <v>643</v>
      </c>
      <c r="O96" s="21" t="s">
        <v>639</v>
      </c>
      <c r="P96" s="87" t="s">
        <v>116</v>
      </c>
    </row>
    <row r="97" spans="11:16">
      <c r="K97" s="138" t="s">
        <v>11977</v>
      </c>
      <c r="L97" s="21" t="s">
        <v>11973</v>
      </c>
      <c r="M97" s="87" t="s">
        <v>40</v>
      </c>
      <c r="N97" s="138" t="s">
        <v>10065</v>
      </c>
      <c r="O97" s="21" t="s">
        <v>10062</v>
      </c>
      <c r="P97" s="87" t="s">
        <v>40</v>
      </c>
    </row>
    <row r="98" spans="11:16">
      <c r="K98" s="138" t="s">
        <v>10128</v>
      </c>
      <c r="L98" s="21" t="s">
        <v>10124</v>
      </c>
      <c r="M98" s="87" t="s">
        <v>10129</v>
      </c>
      <c r="N98" s="138" t="s">
        <v>1452</v>
      </c>
      <c r="O98" s="21" t="s">
        <v>1449</v>
      </c>
      <c r="P98" s="87" t="s">
        <v>1453</v>
      </c>
    </row>
    <row r="99" spans="11:16">
      <c r="K99" s="138" t="s">
        <v>305</v>
      </c>
      <c r="L99" s="21" t="s">
        <v>301</v>
      </c>
      <c r="M99" s="87" t="s">
        <v>116</v>
      </c>
      <c r="N99" s="138" t="s">
        <v>203</v>
      </c>
      <c r="O99" s="21" t="s">
        <v>199</v>
      </c>
      <c r="P99" s="87" t="s">
        <v>204</v>
      </c>
    </row>
    <row r="100" spans="11:16">
      <c r="K100" s="138" t="s">
        <v>475</v>
      </c>
      <c r="L100" s="21" t="s">
        <v>471</v>
      </c>
      <c r="M100" s="87" t="s">
        <v>293</v>
      </c>
      <c r="N100" s="138" t="s">
        <v>305</v>
      </c>
      <c r="O100" s="21" t="s">
        <v>301</v>
      </c>
      <c r="P100" s="87" t="s">
        <v>116</v>
      </c>
    </row>
    <row r="101" spans="11:16">
      <c r="K101" s="138" t="s">
        <v>5961</v>
      </c>
      <c r="L101" s="21" t="s">
        <v>5957</v>
      </c>
      <c r="M101" s="87" t="s">
        <v>102</v>
      </c>
      <c r="N101" s="138" t="s">
        <v>1238</v>
      </c>
      <c r="O101" s="21" t="s">
        <v>1234</v>
      </c>
      <c r="P101" s="87" t="s">
        <v>469</v>
      </c>
    </row>
    <row r="102" spans="11:16">
      <c r="K102" s="138" t="s">
        <v>4152</v>
      </c>
      <c r="L102" s="21" t="s">
        <v>4148</v>
      </c>
      <c r="M102" s="87" t="s">
        <v>1513</v>
      </c>
      <c r="N102" s="138" t="s">
        <v>3115</v>
      </c>
      <c r="O102" s="21" t="s">
        <v>3111</v>
      </c>
      <c r="P102" s="87" t="s">
        <v>3116</v>
      </c>
    </row>
    <row r="103" spans="11:16">
      <c r="K103" s="138" t="s">
        <v>203</v>
      </c>
      <c r="L103" s="21" t="s">
        <v>199</v>
      </c>
      <c r="M103" s="87" t="s">
        <v>204</v>
      </c>
      <c r="N103" s="138" t="s">
        <v>748</v>
      </c>
      <c r="O103" s="21" t="s">
        <v>744</v>
      </c>
      <c r="P103" s="87" t="s">
        <v>116</v>
      </c>
    </row>
    <row r="104" spans="11:16">
      <c r="K104" s="138" t="s">
        <v>2934</v>
      </c>
      <c r="L104" s="21" t="s">
        <v>2929</v>
      </c>
      <c r="M104" s="87" t="s">
        <v>40</v>
      </c>
      <c r="N104" s="139" t="s">
        <v>502</v>
      </c>
      <c r="O104" s="85" t="s">
        <v>498</v>
      </c>
      <c r="P104" s="88" t="s">
        <v>116</v>
      </c>
    </row>
    <row r="105" spans="11:16">
      <c r="K105" s="138" t="s">
        <v>6432</v>
      </c>
      <c r="L105" s="21" t="s">
        <v>6428</v>
      </c>
      <c r="M105" s="87" t="s">
        <v>6433</v>
      </c>
      <c r="N105" s="82"/>
      <c r="O105" s="82"/>
      <c r="P105" s="126"/>
    </row>
    <row r="106" spans="11:16">
      <c r="K106" s="138" t="s">
        <v>502</v>
      </c>
      <c r="L106" s="21" t="s">
        <v>498</v>
      </c>
      <c r="M106" s="87" t="s">
        <v>116</v>
      </c>
      <c r="N106" s="82"/>
      <c r="O106" s="82"/>
      <c r="P106" s="127"/>
    </row>
    <row r="107" spans="11:16">
      <c r="K107" s="138" t="s">
        <v>3115</v>
      </c>
      <c r="L107" s="21" t="s">
        <v>3111</v>
      </c>
      <c r="M107" s="87" t="s">
        <v>3116</v>
      </c>
      <c r="N107" s="82"/>
      <c r="O107" s="82"/>
      <c r="P107" s="127"/>
    </row>
    <row r="108" spans="11:16">
      <c r="K108" s="138" t="s">
        <v>1452</v>
      </c>
      <c r="L108" s="21" t="s">
        <v>1449</v>
      </c>
      <c r="M108" s="87" t="s">
        <v>1453</v>
      </c>
      <c r="N108" s="82"/>
      <c r="O108" s="82"/>
      <c r="P108" s="127"/>
    </row>
    <row r="109" spans="11:16">
      <c r="K109" s="138" t="s">
        <v>8176</v>
      </c>
      <c r="L109" s="21" t="s">
        <v>8173</v>
      </c>
      <c r="M109" s="87" t="s">
        <v>3109</v>
      </c>
      <c r="N109" s="82"/>
      <c r="O109" s="82"/>
      <c r="P109" s="127"/>
    </row>
    <row r="110" spans="11:16">
      <c r="K110" s="138" t="s">
        <v>136</v>
      </c>
      <c r="L110" s="21" t="s">
        <v>131</v>
      </c>
      <c r="M110" s="87" t="s">
        <v>137</v>
      </c>
      <c r="N110" s="82"/>
      <c r="O110" s="82"/>
      <c r="P110" s="127"/>
    </row>
    <row r="111" spans="11:16">
      <c r="K111" s="138" t="s">
        <v>4634</v>
      </c>
      <c r="L111" s="21" t="s">
        <v>4630</v>
      </c>
      <c r="M111" s="87" t="s">
        <v>3569</v>
      </c>
      <c r="N111" s="82"/>
      <c r="O111" s="82"/>
      <c r="P111" s="127"/>
    </row>
    <row r="112" spans="11:16">
      <c r="K112" s="138" t="s">
        <v>948</v>
      </c>
      <c r="L112" s="21" t="s">
        <v>943</v>
      </c>
      <c r="M112" s="87" t="s">
        <v>949</v>
      </c>
      <c r="N112" s="82"/>
      <c r="O112" s="82"/>
      <c r="P112" s="127"/>
    </row>
    <row r="113" spans="11:16">
      <c r="K113" s="139" t="s">
        <v>318</v>
      </c>
      <c r="L113" s="85" t="s">
        <v>313</v>
      </c>
      <c r="M113" s="88" t="s">
        <v>319</v>
      </c>
      <c r="N113" s="82"/>
      <c r="O113" s="82"/>
      <c r="P113" s="127"/>
    </row>
    <row r="114" spans="11:16">
      <c r="K114" s="123" t="s">
        <v>13046</v>
      </c>
      <c r="L114" s="124"/>
      <c r="M114" s="124"/>
      <c r="N114" s="124"/>
      <c r="O114" s="124"/>
      <c r="P114" s="125"/>
    </row>
    <row r="116" spans="11:16" ht="18">
      <c r="K116" s="115" t="s">
        <v>13047</v>
      </c>
    </row>
  </sheetData>
  <mergeCells count="2">
    <mergeCell ref="K61:M61"/>
    <mergeCell ref="N61:P61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25"/>
  <sheetViews>
    <sheetView topLeftCell="H1" workbookViewId="0">
      <selection activeCell="Q25" sqref="Q25"/>
    </sheetView>
  </sheetViews>
  <sheetFormatPr baseColWidth="10" defaultRowHeight="15" x14ac:dyDescent="0"/>
  <cols>
    <col min="1" max="10" width="14.1640625" customWidth="1"/>
    <col min="11" max="13" width="14.1640625" style="3" customWidth="1"/>
    <col min="14" max="15" width="14.1640625" style="5" customWidth="1"/>
    <col min="17" max="17" width="66.33203125" customWidth="1"/>
    <col min="18" max="18" width="15.5" customWidth="1"/>
    <col min="19" max="19" width="12.1640625" customWidth="1"/>
  </cols>
  <sheetData>
    <row r="1" spans="1:19" ht="16">
      <c r="A1" s="1" t="s">
        <v>1</v>
      </c>
      <c r="B1" s="1" t="s">
        <v>2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3" t="s">
        <v>12955</v>
      </c>
      <c r="L1" s="3" t="s">
        <v>12967</v>
      </c>
      <c r="M1" s="3" t="s">
        <v>12962</v>
      </c>
      <c r="N1" s="157" t="s">
        <v>12951</v>
      </c>
      <c r="O1" s="158" t="s">
        <v>12963</v>
      </c>
    </row>
    <row r="2" spans="1:19" ht="18">
      <c r="A2" s="13" t="s">
        <v>6839</v>
      </c>
      <c r="B2" s="13" t="s">
        <v>6840</v>
      </c>
      <c r="C2" s="13" t="s">
        <v>921</v>
      </c>
      <c r="D2" s="13" t="s">
        <v>141</v>
      </c>
      <c r="E2" s="13" t="s">
        <v>519</v>
      </c>
      <c r="F2" s="13" t="s">
        <v>143</v>
      </c>
      <c r="G2" s="13" t="s">
        <v>40</v>
      </c>
      <c r="H2" s="13" t="s">
        <v>40</v>
      </c>
      <c r="I2" s="13" t="s">
        <v>40</v>
      </c>
      <c r="J2" s="13" t="s">
        <v>40</v>
      </c>
      <c r="K2" s="14">
        <v>0.19</v>
      </c>
      <c r="L2" s="14">
        <f t="shared" ref="L2:L65" si="0">K2/1.628352865</f>
        <v>0.11668232610012326</v>
      </c>
      <c r="M2" s="14">
        <f t="shared" ref="M2:M65" si="1">LOG(L2, 2)</f>
        <v>-3.0993420426570588</v>
      </c>
      <c r="N2" s="15">
        <v>1.73265542202821E-3</v>
      </c>
      <c r="O2" s="16">
        <f t="shared" ref="O2:O65" si="2">-LOG10(N2)</f>
        <v>2.7612877980427095</v>
      </c>
      <c r="Q2" s="70" t="s">
        <v>13000</v>
      </c>
      <c r="R2" s="7" t="s">
        <v>12993</v>
      </c>
      <c r="S2" s="25" t="s">
        <v>12992</v>
      </c>
    </row>
    <row r="3" spans="1:19" ht="16">
      <c r="A3" s="2" t="s">
        <v>41</v>
      </c>
      <c r="B3" s="2" t="s">
        <v>42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47</v>
      </c>
      <c r="H3" s="2" t="s">
        <v>48</v>
      </c>
      <c r="I3" s="2" t="s">
        <v>49</v>
      </c>
      <c r="J3" s="2" t="s">
        <v>50</v>
      </c>
      <c r="K3" s="3">
        <v>1.0660000000000001</v>
      </c>
      <c r="L3" s="3">
        <f t="shared" si="0"/>
        <v>0.65464926117227051</v>
      </c>
      <c r="M3" s="3">
        <f t="shared" si="1"/>
        <v>-0.6112059282288308</v>
      </c>
      <c r="N3" s="157">
        <v>1</v>
      </c>
      <c r="O3" s="158">
        <f t="shared" si="2"/>
        <v>0</v>
      </c>
      <c r="Q3" s="168" t="s">
        <v>13054</v>
      </c>
      <c r="R3" s="6">
        <v>221</v>
      </c>
      <c r="S3" s="9"/>
    </row>
    <row r="4" spans="1:19">
      <c r="A4" s="13" t="s">
        <v>8268</v>
      </c>
      <c r="B4" s="13" t="s">
        <v>8269</v>
      </c>
      <c r="C4" s="13" t="s">
        <v>6747</v>
      </c>
      <c r="D4" s="13" t="s">
        <v>86</v>
      </c>
      <c r="E4" s="13" t="s">
        <v>8270</v>
      </c>
      <c r="F4" s="13" t="s">
        <v>8271</v>
      </c>
      <c r="G4" s="13" t="s">
        <v>8272</v>
      </c>
      <c r="H4" s="13" t="s">
        <v>8273</v>
      </c>
      <c r="I4" s="13" t="s">
        <v>8274</v>
      </c>
      <c r="J4" s="13" t="s">
        <v>3001</v>
      </c>
      <c r="K4" s="14">
        <v>0.19700000000000001</v>
      </c>
      <c r="L4" s="14">
        <f t="shared" si="0"/>
        <v>0.12098114864065412</v>
      </c>
      <c r="M4" s="14">
        <f t="shared" si="1"/>
        <v>-3.0471458315316302</v>
      </c>
      <c r="N4" s="15">
        <v>4.4095309730818296E-6</v>
      </c>
      <c r="O4" s="16">
        <f t="shared" si="2"/>
        <v>5.3556076025129453</v>
      </c>
      <c r="Q4" s="26" t="s">
        <v>12988</v>
      </c>
      <c r="R4" s="6">
        <v>203</v>
      </c>
      <c r="S4" s="109">
        <f>R4/R3</f>
        <v>0.91855203619909498</v>
      </c>
    </row>
    <row r="5" spans="1:19">
      <c r="A5" s="13" t="s">
        <v>6039</v>
      </c>
      <c r="B5" s="13" t="s">
        <v>6040</v>
      </c>
      <c r="C5" s="13" t="s">
        <v>242</v>
      </c>
      <c r="D5" s="13" t="s">
        <v>243</v>
      </c>
      <c r="E5" s="13" t="s">
        <v>6041</v>
      </c>
      <c r="F5" s="13" t="s">
        <v>6042</v>
      </c>
      <c r="G5" s="13" t="s">
        <v>6043</v>
      </c>
      <c r="H5" s="13" t="s">
        <v>6044</v>
      </c>
      <c r="I5" s="13" t="s">
        <v>6045</v>
      </c>
      <c r="J5" s="13" t="s">
        <v>3001</v>
      </c>
      <c r="K5" s="14">
        <v>0.247</v>
      </c>
      <c r="L5" s="14">
        <f t="shared" si="0"/>
        <v>0.15168702393016023</v>
      </c>
      <c r="M5" s="14">
        <f t="shared" si="1"/>
        <v>-2.7208304194033293</v>
      </c>
      <c r="N5" s="15">
        <v>1.8163658053777E-3</v>
      </c>
      <c r="O5" s="16">
        <f t="shared" si="2"/>
        <v>2.7407966826549961</v>
      </c>
      <c r="Q5" s="35" t="s">
        <v>13006</v>
      </c>
      <c r="R5" s="30">
        <v>75</v>
      </c>
      <c r="S5" s="110">
        <f>R5/R3</f>
        <v>0.33936651583710409</v>
      </c>
    </row>
    <row r="6" spans="1:19" ht="16">
      <c r="A6" s="2" t="s">
        <v>74</v>
      </c>
      <c r="B6" s="2" t="s">
        <v>75</v>
      </c>
      <c r="C6" s="2" t="s">
        <v>33</v>
      </c>
      <c r="D6" s="2" t="s">
        <v>76</v>
      </c>
      <c r="E6" s="2" t="s">
        <v>77</v>
      </c>
      <c r="F6" s="2" t="s">
        <v>78</v>
      </c>
      <c r="G6" s="2" t="s">
        <v>79</v>
      </c>
      <c r="H6" s="2" t="s">
        <v>80</v>
      </c>
      <c r="I6" s="2" t="s">
        <v>81</v>
      </c>
      <c r="J6" s="2" t="s">
        <v>82</v>
      </c>
      <c r="K6" s="3">
        <v>0.66800000000000004</v>
      </c>
      <c r="L6" s="3">
        <f t="shared" si="0"/>
        <v>0.4102304938678018</v>
      </c>
      <c r="M6" s="3">
        <f t="shared" si="1"/>
        <v>-1.2854933585139545</v>
      </c>
      <c r="N6" s="157">
        <v>0.23197485896869399</v>
      </c>
      <c r="O6" s="158">
        <f t="shared" si="2"/>
        <v>0.634559080638472</v>
      </c>
      <c r="Q6" s="26" t="s">
        <v>12989</v>
      </c>
      <c r="R6" s="6">
        <v>18</v>
      </c>
      <c r="S6" s="109">
        <f>R6/R3</f>
        <v>8.1447963800904979E-2</v>
      </c>
    </row>
    <row r="7" spans="1:19" ht="16">
      <c r="A7" s="2" t="s">
        <v>83</v>
      </c>
      <c r="B7" s="2" t="s">
        <v>84</v>
      </c>
      <c r="C7" s="2" t="s">
        <v>85</v>
      </c>
      <c r="D7" s="2" t="s">
        <v>86</v>
      </c>
      <c r="E7" s="2" t="s">
        <v>87</v>
      </c>
      <c r="F7" s="2" t="s">
        <v>88</v>
      </c>
      <c r="G7" s="2" t="s">
        <v>89</v>
      </c>
      <c r="H7" s="2" t="s">
        <v>90</v>
      </c>
      <c r="I7" s="2" t="s">
        <v>91</v>
      </c>
      <c r="J7" s="2" t="s">
        <v>92</v>
      </c>
      <c r="K7" s="3">
        <v>0.94199999999999995</v>
      </c>
      <c r="L7" s="3">
        <f t="shared" si="0"/>
        <v>0.57849869045429525</v>
      </c>
      <c r="M7" s="3">
        <f t="shared" si="1"/>
        <v>-0.78961440137522365</v>
      </c>
      <c r="N7" s="157">
        <v>1</v>
      </c>
      <c r="O7" s="158">
        <f t="shared" si="2"/>
        <v>0</v>
      </c>
      <c r="Q7" s="37" t="s">
        <v>13007</v>
      </c>
      <c r="R7" s="32">
        <v>11</v>
      </c>
      <c r="S7" s="111">
        <f>R7/R3</f>
        <v>4.9773755656108594E-2</v>
      </c>
    </row>
    <row r="8" spans="1:19" ht="16">
      <c r="A8" s="2" t="s">
        <v>93</v>
      </c>
      <c r="B8" s="2" t="s">
        <v>94</v>
      </c>
      <c r="C8" s="2" t="s">
        <v>95</v>
      </c>
      <c r="D8" s="2" t="s">
        <v>96</v>
      </c>
      <c r="E8" s="2" t="s">
        <v>97</v>
      </c>
      <c r="F8" s="2" t="s">
        <v>98</v>
      </c>
      <c r="G8" s="2" t="s">
        <v>99</v>
      </c>
      <c r="H8" s="2" t="s">
        <v>100</v>
      </c>
      <c r="I8" s="2" t="s">
        <v>101</v>
      </c>
      <c r="J8" s="2" t="s">
        <v>102</v>
      </c>
      <c r="K8" s="3">
        <v>0.77</v>
      </c>
      <c r="L8" s="3">
        <f t="shared" si="0"/>
        <v>0.47287047945839428</v>
      </c>
      <c r="M8" s="3">
        <f t="shared" si="1"/>
        <v>-1.080483015405743</v>
      </c>
      <c r="N8" s="157">
        <v>0.28007911666392199</v>
      </c>
      <c r="O8" s="158">
        <f t="shared" si="2"/>
        <v>0.55271927195378256</v>
      </c>
    </row>
    <row r="9" spans="1:19">
      <c r="A9" s="13" t="s">
        <v>582</v>
      </c>
      <c r="B9" s="13" t="s">
        <v>583</v>
      </c>
      <c r="C9" s="13" t="s">
        <v>33</v>
      </c>
      <c r="D9" s="13" t="s">
        <v>314</v>
      </c>
      <c r="E9" s="13" t="s">
        <v>151</v>
      </c>
      <c r="F9" s="13" t="s">
        <v>584</v>
      </c>
      <c r="G9" s="13" t="s">
        <v>585</v>
      </c>
      <c r="H9" s="13" t="s">
        <v>586</v>
      </c>
      <c r="I9" s="13" t="s">
        <v>587</v>
      </c>
      <c r="J9" s="13" t="s">
        <v>82</v>
      </c>
      <c r="K9" s="14">
        <v>0.248</v>
      </c>
      <c r="L9" s="14">
        <f t="shared" si="0"/>
        <v>0.15230114143595036</v>
      </c>
      <c r="M9" s="14">
        <f t="shared" si="1"/>
        <v>-2.7150013406011313</v>
      </c>
      <c r="N9" s="15">
        <v>7.6042050600805902E-6</v>
      </c>
      <c r="O9" s="16">
        <f t="shared" si="2"/>
        <v>5.1189461801731557</v>
      </c>
    </row>
    <row r="10" spans="1:19">
      <c r="A10" s="13" t="s">
        <v>8429</v>
      </c>
      <c r="B10" s="13" t="s">
        <v>8430</v>
      </c>
      <c r="C10" s="13" t="s">
        <v>6747</v>
      </c>
      <c r="D10" s="13" t="s">
        <v>34</v>
      </c>
      <c r="E10" s="13" t="s">
        <v>40</v>
      </c>
      <c r="F10" s="13" t="s">
        <v>8431</v>
      </c>
      <c r="G10" s="13" t="s">
        <v>8432</v>
      </c>
      <c r="H10" s="13" t="s">
        <v>8433</v>
      </c>
      <c r="I10" s="13" t="s">
        <v>8434</v>
      </c>
      <c r="J10" s="13" t="s">
        <v>3001</v>
      </c>
      <c r="K10" s="14">
        <v>0.253</v>
      </c>
      <c r="L10" s="14">
        <f t="shared" si="0"/>
        <v>0.15537172896490098</v>
      </c>
      <c r="M10" s="14">
        <f t="shared" si="1"/>
        <v>-2.6862040762936963</v>
      </c>
      <c r="N10" s="15">
        <v>3.3127800251307703E-2</v>
      </c>
      <c r="O10" s="16">
        <f t="shared" si="2"/>
        <v>1.479807401136938</v>
      </c>
    </row>
    <row r="11" spans="1:19" ht="16">
      <c r="A11" s="2" t="s">
        <v>103</v>
      </c>
      <c r="B11" s="2" t="s">
        <v>104</v>
      </c>
      <c r="C11" s="2" t="s">
        <v>33</v>
      </c>
      <c r="D11" s="2" t="s">
        <v>44</v>
      </c>
      <c r="E11" s="2" t="s">
        <v>55</v>
      </c>
      <c r="F11" s="2" t="s">
        <v>105</v>
      </c>
      <c r="G11" s="2" t="s">
        <v>106</v>
      </c>
      <c r="H11" s="2" t="s">
        <v>107</v>
      </c>
      <c r="I11" s="2" t="s">
        <v>108</v>
      </c>
      <c r="J11" s="2" t="s">
        <v>40</v>
      </c>
      <c r="K11" s="3">
        <v>0.80600000000000005</v>
      </c>
      <c r="L11" s="3">
        <f t="shared" si="0"/>
        <v>0.49497870966683871</v>
      </c>
      <c r="M11" s="3">
        <f t="shared" si="1"/>
        <v>-1.0145616224600391</v>
      </c>
      <c r="N11" s="157">
        <v>1</v>
      </c>
      <c r="O11" s="158">
        <f t="shared" si="2"/>
        <v>0</v>
      </c>
    </row>
    <row r="12" spans="1:19">
      <c r="A12" s="13" t="s">
        <v>10990</v>
      </c>
      <c r="B12" s="13" t="s">
        <v>10991</v>
      </c>
      <c r="C12" s="13" t="s">
        <v>40</v>
      </c>
      <c r="D12" s="13" t="s">
        <v>40</v>
      </c>
      <c r="E12" s="13" t="s">
        <v>40</v>
      </c>
      <c r="F12" s="13" t="s">
        <v>10992</v>
      </c>
      <c r="G12" s="13" t="s">
        <v>10993</v>
      </c>
      <c r="H12" s="13" t="s">
        <v>10994</v>
      </c>
      <c r="I12" s="13" t="s">
        <v>10995</v>
      </c>
      <c r="J12" s="13" t="s">
        <v>40</v>
      </c>
      <c r="K12" s="14">
        <v>0.27200000000000002</v>
      </c>
      <c r="L12" s="14">
        <f t="shared" si="0"/>
        <v>0.16703996157491333</v>
      </c>
      <c r="M12" s="14">
        <f t="shared" si="1"/>
        <v>-2.5817348097376671</v>
      </c>
      <c r="N12" s="15">
        <v>1.6290668082438599E-2</v>
      </c>
      <c r="O12" s="16">
        <f t="shared" si="2"/>
        <v>1.7880611048525081</v>
      </c>
    </row>
    <row r="13" spans="1:19" ht="16">
      <c r="A13" s="2" t="s">
        <v>109</v>
      </c>
      <c r="B13" s="2" t="s">
        <v>110</v>
      </c>
      <c r="C13" s="2" t="s">
        <v>33</v>
      </c>
      <c r="D13" s="2" t="s">
        <v>34</v>
      </c>
      <c r="E13" s="2" t="s">
        <v>111</v>
      </c>
      <c r="F13" s="2" t="s">
        <v>112</v>
      </c>
      <c r="G13" s="2" t="s">
        <v>113</v>
      </c>
      <c r="H13" s="2" t="s">
        <v>114</v>
      </c>
      <c r="I13" s="2" t="s">
        <v>115</v>
      </c>
      <c r="J13" s="2" t="s">
        <v>116</v>
      </c>
      <c r="K13" s="3">
        <v>1.3160000000000001</v>
      </c>
      <c r="L13" s="3">
        <f t="shared" si="0"/>
        <v>0.80817863761980113</v>
      </c>
      <c r="M13" s="3">
        <f t="shared" si="1"/>
        <v>-0.30725387725276515</v>
      </c>
      <c r="N13" s="157">
        <v>0.12407884485095801</v>
      </c>
      <c r="O13" s="158">
        <f t="shared" si="2"/>
        <v>0.90630225836974121</v>
      </c>
    </row>
    <row r="14" spans="1:19">
      <c r="A14" s="13" t="s">
        <v>4642</v>
      </c>
      <c r="B14" s="13" t="s">
        <v>4643</v>
      </c>
      <c r="C14" s="13" t="s">
        <v>242</v>
      </c>
      <c r="D14" s="13" t="s">
        <v>86</v>
      </c>
      <c r="E14" s="13" t="s">
        <v>40</v>
      </c>
      <c r="F14" s="13" t="s">
        <v>4644</v>
      </c>
      <c r="G14" s="13" t="s">
        <v>4645</v>
      </c>
      <c r="H14" s="13" t="s">
        <v>4646</v>
      </c>
      <c r="I14" s="13" t="s">
        <v>4647</v>
      </c>
      <c r="J14" s="13" t="s">
        <v>3001</v>
      </c>
      <c r="K14" s="14">
        <v>0.30199999999999999</v>
      </c>
      <c r="L14" s="14">
        <f t="shared" si="0"/>
        <v>0.18546348674861696</v>
      </c>
      <c r="M14" s="14">
        <f t="shared" si="1"/>
        <v>-2.4307929116629277</v>
      </c>
      <c r="N14" s="15">
        <v>4.3436268945326196E-3</v>
      </c>
      <c r="O14" s="16">
        <f t="shared" si="2"/>
        <v>2.362147486505016</v>
      </c>
    </row>
    <row r="15" spans="1:19" ht="16">
      <c r="A15" s="2" t="s">
        <v>156</v>
      </c>
      <c r="B15" s="2" t="s">
        <v>157</v>
      </c>
      <c r="C15" s="2" t="s">
        <v>33</v>
      </c>
      <c r="D15" s="2" t="s">
        <v>44</v>
      </c>
      <c r="E15" s="2" t="s">
        <v>158</v>
      </c>
      <c r="F15" s="2" t="s">
        <v>159</v>
      </c>
      <c r="G15" s="2" t="s">
        <v>160</v>
      </c>
      <c r="H15" s="2" t="s">
        <v>161</v>
      </c>
      <c r="I15" s="2" t="s">
        <v>162</v>
      </c>
      <c r="J15" s="2" t="s">
        <v>163</v>
      </c>
      <c r="K15" s="3">
        <v>1.363</v>
      </c>
      <c r="L15" s="3">
        <f t="shared" si="0"/>
        <v>0.83704216039193691</v>
      </c>
      <c r="M15" s="3">
        <f t="shared" si="1"/>
        <v>-0.25662780418279707</v>
      </c>
      <c r="N15" s="157">
        <v>0.34182621108093902</v>
      </c>
      <c r="O15" s="158">
        <f t="shared" si="2"/>
        <v>0.46619463883186729</v>
      </c>
    </row>
    <row r="16" spans="1:19">
      <c r="A16" s="13" t="s">
        <v>5871</v>
      </c>
      <c r="B16" s="13" t="s">
        <v>5872</v>
      </c>
      <c r="C16" s="13" t="s">
        <v>33</v>
      </c>
      <c r="D16" s="13" t="s">
        <v>141</v>
      </c>
      <c r="E16" s="13" t="s">
        <v>77</v>
      </c>
      <c r="F16" s="13" t="s">
        <v>5873</v>
      </c>
      <c r="G16" s="13" t="s">
        <v>5874</v>
      </c>
      <c r="H16" s="13" t="s">
        <v>5875</v>
      </c>
      <c r="I16" s="13" t="s">
        <v>5876</v>
      </c>
      <c r="J16" s="13" t="s">
        <v>554</v>
      </c>
      <c r="K16" s="14">
        <v>0.30199999999999999</v>
      </c>
      <c r="L16" s="14">
        <f t="shared" si="0"/>
        <v>0.18546348674861696</v>
      </c>
      <c r="M16" s="14">
        <f t="shared" si="1"/>
        <v>-2.4307929116629277</v>
      </c>
      <c r="N16" s="15">
        <v>1.11865556190169E-5</v>
      </c>
      <c r="O16" s="16">
        <f t="shared" si="2"/>
        <v>4.9513036137329252</v>
      </c>
    </row>
    <row r="17" spans="1:15" ht="16">
      <c r="A17" s="2" t="s">
        <v>164</v>
      </c>
      <c r="B17" s="2" t="s">
        <v>165</v>
      </c>
      <c r="C17" s="2" t="s">
        <v>53</v>
      </c>
      <c r="D17" s="2" t="s">
        <v>44</v>
      </c>
      <c r="E17" s="2" t="s">
        <v>111</v>
      </c>
      <c r="F17" s="2" t="s">
        <v>166</v>
      </c>
      <c r="G17" s="2" t="s">
        <v>167</v>
      </c>
      <c r="H17" s="2" t="s">
        <v>168</v>
      </c>
      <c r="I17" s="2" t="s">
        <v>169</v>
      </c>
      <c r="J17" s="2" t="s">
        <v>40</v>
      </c>
      <c r="K17" s="3">
        <v>1.1839999999999999</v>
      </c>
      <c r="L17" s="3">
        <f t="shared" si="0"/>
        <v>0.72711512685550495</v>
      </c>
      <c r="M17" s="3">
        <f t="shared" si="1"/>
        <v>-0.45974428535905693</v>
      </c>
      <c r="N17" s="157">
        <v>1</v>
      </c>
      <c r="O17" s="158">
        <f t="shared" si="2"/>
        <v>0</v>
      </c>
    </row>
    <row r="18" spans="1:15" ht="16">
      <c r="A18" s="2" t="s">
        <v>148</v>
      </c>
      <c r="B18" s="2" t="s">
        <v>149</v>
      </c>
      <c r="C18" s="2" t="s">
        <v>150</v>
      </c>
      <c r="D18" s="2" t="s">
        <v>44</v>
      </c>
      <c r="E18" s="2" t="s">
        <v>151</v>
      </c>
      <c r="F18" s="2" t="s">
        <v>152</v>
      </c>
      <c r="G18" s="2" t="s">
        <v>153</v>
      </c>
      <c r="H18" s="2" t="s">
        <v>154</v>
      </c>
      <c r="I18" s="2" t="s">
        <v>155</v>
      </c>
      <c r="J18" s="2" t="s">
        <v>40</v>
      </c>
      <c r="K18" s="3">
        <v>1.367</v>
      </c>
      <c r="L18" s="3">
        <f t="shared" si="0"/>
        <v>0.83949863041509731</v>
      </c>
      <c r="M18" s="3">
        <f t="shared" si="1"/>
        <v>-0.25240012338194667</v>
      </c>
      <c r="N18" s="157">
        <v>6.9377813782104197E-2</v>
      </c>
      <c r="O18" s="158">
        <f t="shared" si="2"/>
        <v>1.1587793896673209</v>
      </c>
    </row>
    <row r="19" spans="1:15">
      <c r="A19" s="13" t="s">
        <v>7111</v>
      </c>
      <c r="B19" s="13" t="s">
        <v>7112</v>
      </c>
      <c r="C19" s="13" t="s">
        <v>95</v>
      </c>
      <c r="D19" s="13" t="s">
        <v>40</v>
      </c>
      <c r="E19" s="13" t="s">
        <v>937</v>
      </c>
      <c r="F19" s="13" t="s">
        <v>7113</v>
      </c>
      <c r="G19" s="13" t="s">
        <v>7114</v>
      </c>
      <c r="H19" s="13" t="s">
        <v>7115</v>
      </c>
      <c r="I19" s="13" t="s">
        <v>7116</v>
      </c>
      <c r="J19" s="13" t="s">
        <v>249</v>
      </c>
      <c r="K19" s="14">
        <v>0.30499999999999999</v>
      </c>
      <c r="L19" s="14">
        <f t="shared" si="0"/>
        <v>0.18730583926598735</v>
      </c>
      <c r="M19" s="14">
        <f t="shared" si="1"/>
        <v>-2.4165322185377582</v>
      </c>
      <c r="N19" s="15">
        <v>6.3075969252465898E-4</v>
      </c>
      <c r="O19" s="16">
        <f t="shared" si="2"/>
        <v>3.2001360672033594</v>
      </c>
    </row>
    <row r="20" spans="1:15" ht="16">
      <c r="A20" s="2" t="s">
        <v>219</v>
      </c>
      <c r="B20" s="2" t="s">
        <v>220</v>
      </c>
      <c r="C20" s="2" t="s">
        <v>33</v>
      </c>
      <c r="D20" s="2" t="s">
        <v>44</v>
      </c>
      <c r="E20" s="2" t="s">
        <v>62</v>
      </c>
      <c r="F20" s="2" t="s">
        <v>221</v>
      </c>
      <c r="G20" s="2" t="s">
        <v>222</v>
      </c>
      <c r="H20" s="2" t="s">
        <v>223</v>
      </c>
      <c r="I20" s="2" t="s">
        <v>224</v>
      </c>
      <c r="J20" s="2" t="s">
        <v>116</v>
      </c>
      <c r="K20" s="3">
        <v>0.79900000000000004</v>
      </c>
      <c r="L20" s="3">
        <f t="shared" si="0"/>
        <v>0.49067988712630783</v>
      </c>
      <c r="M20" s="3">
        <f t="shared" si="1"/>
        <v>-1.02714595806003</v>
      </c>
      <c r="N20" s="157">
        <v>0.61326154372340003</v>
      </c>
      <c r="O20" s="158">
        <f t="shared" si="2"/>
        <v>0.21235426810618599</v>
      </c>
    </row>
    <row r="21" spans="1:15">
      <c r="A21" s="13" t="s">
        <v>11823</v>
      </c>
      <c r="B21" s="13" t="s">
        <v>11824</v>
      </c>
      <c r="C21" s="13" t="s">
        <v>33</v>
      </c>
      <c r="D21" s="13" t="s">
        <v>40</v>
      </c>
      <c r="E21" s="13" t="s">
        <v>158</v>
      </c>
      <c r="F21" s="13" t="s">
        <v>11825</v>
      </c>
      <c r="G21" s="13" t="s">
        <v>40</v>
      </c>
      <c r="H21" s="13" t="s">
        <v>40</v>
      </c>
      <c r="I21" s="13" t="s">
        <v>40</v>
      </c>
      <c r="J21" s="13" t="s">
        <v>40</v>
      </c>
      <c r="K21" s="14">
        <v>0.34499999999999997</v>
      </c>
      <c r="L21" s="14">
        <f t="shared" si="0"/>
        <v>0.21187053949759221</v>
      </c>
      <c r="M21" s="14">
        <f t="shared" si="1"/>
        <v>-2.2387450993224753</v>
      </c>
      <c r="N21" s="15">
        <v>4.2744821741098497E-2</v>
      </c>
      <c r="O21" s="16">
        <f t="shared" si="2"/>
        <v>1.3691164897189778</v>
      </c>
    </row>
    <row r="22" spans="1:15">
      <c r="A22" s="13" t="s">
        <v>10386</v>
      </c>
      <c r="B22" s="13" t="s">
        <v>10387</v>
      </c>
      <c r="C22" s="13" t="s">
        <v>33</v>
      </c>
      <c r="D22" s="13" t="s">
        <v>40</v>
      </c>
      <c r="E22" s="13" t="s">
        <v>1036</v>
      </c>
      <c r="F22" s="13" t="s">
        <v>10388</v>
      </c>
      <c r="G22" s="13" t="s">
        <v>10389</v>
      </c>
      <c r="H22" s="13" t="s">
        <v>40</v>
      </c>
      <c r="I22" s="13" t="s">
        <v>10390</v>
      </c>
      <c r="J22" s="13" t="s">
        <v>40</v>
      </c>
      <c r="K22" s="14">
        <v>0.35299999999999998</v>
      </c>
      <c r="L22" s="14">
        <f t="shared" si="0"/>
        <v>0.21678347954391319</v>
      </c>
      <c r="M22" s="14">
        <f t="shared" si="1"/>
        <v>-2.2056732777168264</v>
      </c>
      <c r="N22" s="15">
        <v>8.5369313709256298E-4</v>
      </c>
      <c r="O22" s="16">
        <f t="shared" si="2"/>
        <v>3.0686982098923834</v>
      </c>
    </row>
    <row r="23" spans="1:15" ht="16">
      <c r="A23" s="2" t="s">
        <v>176</v>
      </c>
      <c r="B23" s="2" t="s">
        <v>177</v>
      </c>
      <c r="C23" s="2" t="s">
        <v>85</v>
      </c>
      <c r="D23" s="2" t="s">
        <v>40</v>
      </c>
      <c r="E23" s="2" t="s">
        <v>178</v>
      </c>
      <c r="F23" s="2" t="s">
        <v>179</v>
      </c>
      <c r="G23" s="2" t="s">
        <v>180</v>
      </c>
      <c r="H23" s="2" t="s">
        <v>181</v>
      </c>
      <c r="I23" s="2" t="s">
        <v>182</v>
      </c>
      <c r="J23" s="2" t="s">
        <v>183</v>
      </c>
      <c r="K23" s="3">
        <v>1.0369999999999999</v>
      </c>
      <c r="L23" s="3">
        <f t="shared" si="0"/>
        <v>0.6368398535043569</v>
      </c>
      <c r="M23" s="3">
        <f t="shared" si="1"/>
        <v>-0.6509974721747811</v>
      </c>
      <c r="N23" s="157">
        <v>1</v>
      </c>
      <c r="O23" s="158">
        <f t="shared" si="2"/>
        <v>0</v>
      </c>
    </row>
    <row r="24" spans="1:15" ht="16">
      <c r="A24" s="2" t="s">
        <v>212</v>
      </c>
      <c r="B24" s="2" t="s">
        <v>213</v>
      </c>
      <c r="C24" s="2" t="s">
        <v>33</v>
      </c>
      <c r="D24" s="2" t="s">
        <v>34</v>
      </c>
      <c r="E24" s="2" t="s">
        <v>214</v>
      </c>
      <c r="F24" s="2" t="s">
        <v>215</v>
      </c>
      <c r="G24" s="2" t="s">
        <v>216</v>
      </c>
      <c r="H24" s="2" t="s">
        <v>217</v>
      </c>
      <c r="I24" s="2" t="s">
        <v>218</v>
      </c>
      <c r="J24" s="2" t="s">
        <v>204</v>
      </c>
      <c r="K24" s="3">
        <v>1.4450000000000001</v>
      </c>
      <c r="L24" s="3">
        <f t="shared" si="0"/>
        <v>0.8873997958667269</v>
      </c>
      <c r="M24" s="3">
        <f t="shared" si="1"/>
        <v>-0.17234387359996547</v>
      </c>
      <c r="N24" s="157">
        <v>0.54594473545024802</v>
      </c>
      <c r="O24" s="158">
        <f t="shared" si="2"/>
        <v>0.26285131755853147</v>
      </c>
    </row>
    <row r="25" spans="1:15">
      <c r="A25" s="13" t="s">
        <v>419</v>
      </c>
      <c r="B25" s="13" t="s">
        <v>420</v>
      </c>
      <c r="C25" s="13" t="s">
        <v>33</v>
      </c>
      <c r="D25" s="13" t="s">
        <v>44</v>
      </c>
      <c r="E25" s="13" t="s">
        <v>151</v>
      </c>
      <c r="F25" s="13" t="s">
        <v>421</v>
      </c>
      <c r="G25" s="13" t="s">
        <v>422</v>
      </c>
      <c r="H25" s="13" t="s">
        <v>423</v>
      </c>
      <c r="I25" s="13" t="s">
        <v>424</v>
      </c>
      <c r="J25" s="13" t="s">
        <v>425</v>
      </c>
      <c r="K25" s="14">
        <v>0.36299999999999999</v>
      </c>
      <c r="L25" s="14">
        <f t="shared" si="0"/>
        <v>0.22292465460181443</v>
      </c>
      <c r="M25" s="14">
        <f t="shared" si="1"/>
        <v>-2.1653719129922564</v>
      </c>
      <c r="N25" s="15">
        <v>2.8676998605388799E-7</v>
      </c>
      <c r="O25" s="16">
        <f t="shared" si="2"/>
        <v>6.5424663047939244</v>
      </c>
    </row>
    <row r="26" spans="1:15" ht="16">
      <c r="A26" s="2" t="s">
        <v>225</v>
      </c>
      <c r="B26" s="2" t="s">
        <v>226</v>
      </c>
      <c r="C26" s="2" t="s">
        <v>33</v>
      </c>
      <c r="D26" s="2" t="s">
        <v>227</v>
      </c>
      <c r="E26" s="2" t="s">
        <v>77</v>
      </c>
      <c r="F26" s="2" t="s">
        <v>228</v>
      </c>
      <c r="G26" s="2" t="s">
        <v>229</v>
      </c>
      <c r="H26" s="2" t="s">
        <v>230</v>
      </c>
      <c r="I26" s="2" t="s">
        <v>231</v>
      </c>
      <c r="J26" s="2" t="s">
        <v>232</v>
      </c>
      <c r="K26" s="3">
        <v>1.2929999999999999</v>
      </c>
      <c r="L26" s="3">
        <f t="shared" si="0"/>
        <v>0.79405393498662824</v>
      </c>
      <c r="M26" s="3">
        <f t="shared" si="1"/>
        <v>-0.33269109117775242</v>
      </c>
      <c r="N26" s="157">
        <v>0.18567309812503699</v>
      </c>
      <c r="O26" s="158">
        <f t="shared" si="2"/>
        <v>0.73125101592741526</v>
      </c>
    </row>
    <row r="27" spans="1:15" ht="16">
      <c r="A27" s="2" t="s">
        <v>250</v>
      </c>
      <c r="B27" s="2" t="s">
        <v>251</v>
      </c>
      <c r="C27" s="2" t="s">
        <v>33</v>
      </c>
      <c r="D27" s="2" t="s">
        <v>44</v>
      </c>
      <c r="E27" s="2" t="s">
        <v>62</v>
      </c>
      <c r="F27" s="2" t="s">
        <v>252</v>
      </c>
      <c r="G27" s="2" t="s">
        <v>253</v>
      </c>
      <c r="H27" s="2" t="s">
        <v>254</v>
      </c>
      <c r="I27" s="2" t="s">
        <v>255</v>
      </c>
      <c r="J27" s="2" t="s">
        <v>256</v>
      </c>
      <c r="K27" s="3">
        <v>0.76400000000000001</v>
      </c>
      <c r="L27" s="3">
        <f t="shared" si="0"/>
        <v>0.46918577442365356</v>
      </c>
      <c r="M27" s="3">
        <f t="shared" si="1"/>
        <v>-1.091768822952258</v>
      </c>
      <c r="N27" s="157">
        <v>5.6618387460626703E-2</v>
      </c>
      <c r="O27" s="158">
        <f t="shared" si="2"/>
        <v>1.2470425038674964</v>
      </c>
    </row>
    <row r="28" spans="1:15">
      <c r="A28" s="13" t="s">
        <v>8719</v>
      </c>
      <c r="B28" s="13" t="s">
        <v>8720</v>
      </c>
      <c r="C28" s="13" t="s">
        <v>2650</v>
      </c>
      <c r="D28" s="13" t="s">
        <v>86</v>
      </c>
      <c r="E28" s="13" t="s">
        <v>40</v>
      </c>
      <c r="F28" s="13" t="s">
        <v>8721</v>
      </c>
      <c r="G28" s="13" t="s">
        <v>8722</v>
      </c>
      <c r="H28" s="13" t="s">
        <v>8723</v>
      </c>
      <c r="I28" s="13" t="s">
        <v>8724</v>
      </c>
      <c r="J28" s="13" t="s">
        <v>40</v>
      </c>
      <c r="K28" s="14">
        <v>0.371</v>
      </c>
      <c r="L28" s="14">
        <f t="shared" si="0"/>
        <v>0.22783759464813541</v>
      </c>
      <c r="M28" s="14">
        <f t="shared" si="1"/>
        <v>-2.1339222743672033</v>
      </c>
      <c r="N28" s="15">
        <v>5.5188322180719596E-4</v>
      </c>
      <c r="O28" s="16">
        <f t="shared" si="2"/>
        <v>3.2581528090282563</v>
      </c>
    </row>
    <row r="29" spans="1:15">
      <c r="A29" s="13" t="s">
        <v>5629</v>
      </c>
      <c r="B29" s="13" t="s">
        <v>5630</v>
      </c>
      <c r="C29" s="13" t="s">
        <v>132</v>
      </c>
      <c r="D29" s="13" t="s">
        <v>991</v>
      </c>
      <c r="E29" s="13" t="s">
        <v>1058</v>
      </c>
      <c r="F29" s="13" t="s">
        <v>5631</v>
      </c>
      <c r="G29" s="13" t="s">
        <v>5632</v>
      </c>
      <c r="H29" s="13" t="s">
        <v>5633</v>
      </c>
      <c r="I29" s="13" t="s">
        <v>5634</v>
      </c>
      <c r="J29" s="13" t="s">
        <v>102</v>
      </c>
      <c r="K29" s="14">
        <v>0.374</v>
      </c>
      <c r="L29" s="14">
        <f t="shared" si="0"/>
        <v>0.2296799471655058</v>
      </c>
      <c r="M29" s="14">
        <f t="shared" si="1"/>
        <v>-2.1223031911003698</v>
      </c>
      <c r="N29" s="15">
        <v>7.7495092352876504E-3</v>
      </c>
      <c r="O29" s="16">
        <f t="shared" si="2"/>
        <v>2.1107257998362892</v>
      </c>
    </row>
    <row r="30" spans="1:15">
      <c r="A30" s="13" t="s">
        <v>10061</v>
      </c>
      <c r="B30" s="13" t="s">
        <v>10062</v>
      </c>
      <c r="C30" s="13" t="s">
        <v>85</v>
      </c>
      <c r="D30" s="13" t="s">
        <v>86</v>
      </c>
      <c r="E30" s="13" t="s">
        <v>937</v>
      </c>
      <c r="F30" s="13" t="s">
        <v>7791</v>
      </c>
      <c r="G30" s="13" t="s">
        <v>10063</v>
      </c>
      <c r="H30" s="13" t="s">
        <v>10064</v>
      </c>
      <c r="I30" s="13" t="s">
        <v>10065</v>
      </c>
      <c r="J30" s="13" t="s">
        <v>40</v>
      </c>
      <c r="K30" s="14">
        <v>0.374</v>
      </c>
      <c r="L30" s="14">
        <f t="shared" si="0"/>
        <v>0.2296799471655058</v>
      </c>
      <c r="M30" s="14">
        <f t="shared" si="1"/>
        <v>-2.1223031911003698</v>
      </c>
      <c r="N30" s="15">
        <v>1.8163658053777E-3</v>
      </c>
      <c r="O30" s="16">
        <f t="shared" si="2"/>
        <v>2.7407966826549961</v>
      </c>
    </row>
    <row r="31" spans="1:15">
      <c r="A31" s="13" t="s">
        <v>9786</v>
      </c>
      <c r="B31" s="13" t="s">
        <v>9787</v>
      </c>
      <c r="C31" s="13" t="s">
        <v>3225</v>
      </c>
      <c r="D31" s="13" t="s">
        <v>40</v>
      </c>
      <c r="E31" s="13" t="s">
        <v>40</v>
      </c>
      <c r="F31" s="13" t="s">
        <v>9788</v>
      </c>
      <c r="G31" s="13" t="s">
        <v>9789</v>
      </c>
      <c r="H31" s="13" t="s">
        <v>9790</v>
      </c>
      <c r="I31" s="13" t="s">
        <v>9791</v>
      </c>
      <c r="J31" s="13" t="s">
        <v>40</v>
      </c>
      <c r="K31" s="14">
        <v>0.375</v>
      </c>
      <c r="L31" s="14">
        <f t="shared" si="0"/>
        <v>0.2302940646712959</v>
      </c>
      <c r="M31" s="14">
        <f t="shared" si="1"/>
        <v>-2.1184508656047636</v>
      </c>
      <c r="N31" s="15">
        <v>4.4188068653570001E-2</v>
      </c>
      <c r="O31" s="16">
        <f t="shared" si="2"/>
        <v>1.3546949799137697</v>
      </c>
    </row>
    <row r="32" spans="1:15" ht="16">
      <c r="A32" s="2" t="s">
        <v>287</v>
      </c>
      <c r="B32" s="2" t="s">
        <v>288</v>
      </c>
      <c r="C32" s="2" t="s">
        <v>33</v>
      </c>
      <c r="D32" s="2" t="s">
        <v>44</v>
      </c>
      <c r="E32" s="2" t="s">
        <v>158</v>
      </c>
      <c r="F32" s="2" t="s">
        <v>289</v>
      </c>
      <c r="G32" s="2" t="s">
        <v>290</v>
      </c>
      <c r="H32" s="2" t="s">
        <v>291</v>
      </c>
      <c r="I32" s="2" t="s">
        <v>292</v>
      </c>
      <c r="J32" s="2" t="s">
        <v>293</v>
      </c>
      <c r="K32" s="3">
        <v>1.38</v>
      </c>
      <c r="L32" s="3">
        <f t="shared" si="0"/>
        <v>0.84748215799036886</v>
      </c>
      <c r="M32" s="3">
        <f t="shared" si="1"/>
        <v>-0.2387450993224754</v>
      </c>
      <c r="N32" s="157">
        <v>0.26535085050943402</v>
      </c>
      <c r="O32" s="158">
        <f t="shared" si="2"/>
        <v>0.57617951602041795</v>
      </c>
    </row>
    <row r="33" spans="1:15" ht="16">
      <c r="A33" s="2" t="s">
        <v>264</v>
      </c>
      <c r="B33" s="2" t="s">
        <v>265</v>
      </c>
      <c r="C33" s="2" t="s">
        <v>235</v>
      </c>
      <c r="D33" s="2" t="s">
        <v>34</v>
      </c>
      <c r="E33" s="2" t="s">
        <v>62</v>
      </c>
      <c r="F33" s="2" t="s">
        <v>266</v>
      </c>
      <c r="G33" s="2" t="s">
        <v>267</v>
      </c>
      <c r="H33" s="2" t="s">
        <v>268</v>
      </c>
      <c r="I33" s="2" t="s">
        <v>269</v>
      </c>
      <c r="J33" s="2" t="s">
        <v>116</v>
      </c>
      <c r="K33" s="3">
        <v>0.751</v>
      </c>
      <c r="L33" s="3">
        <f t="shared" si="0"/>
        <v>0.46120224684838196</v>
      </c>
      <c r="M33" s="3">
        <f t="shared" si="1"/>
        <v>-1.1165285534737348</v>
      </c>
      <c r="N33" s="157">
        <v>1</v>
      </c>
      <c r="O33" s="158">
        <f t="shared" si="2"/>
        <v>0</v>
      </c>
    </row>
    <row r="34" spans="1:15">
      <c r="A34" s="13" t="s">
        <v>1436</v>
      </c>
      <c r="B34" s="13" t="s">
        <v>1437</v>
      </c>
      <c r="C34" s="13" t="s">
        <v>33</v>
      </c>
      <c r="D34" s="13" t="s">
        <v>86</v>
      </c>
      <c r="E34" s="13" t="s">
        <v>77</v>
      </c>
      <c r="F34" s="13" t="s">
        <v>1438</v>
      </c>
      <c r="G34" s="13" t="s">
        <v>1439</v>
      </c>
      <c r="H34" s="13" t="s">
        <v>1440</v>
      </c>
      <c r="I34" s="13" t="s">
        <v>1441</v>
      </c>
      <c r="J34" s="13" t="s">
        <v>574</v>
      </c>
      <c r="K34" s="14">
        <v>0.378</v>
      </c>
      <c r="L34" s="14">
        <f t="shared" si="0"/>
        <v>0.23213641718866629</v>
      </c>
      <c r="M34" s="14">
        <f t="shared" si="1"/>
        <v>-2.1069552267669338</v>
      </c>
      <c r="N34" s="15">
        <v>9.1270529024232701E-4</v>
      </c>
      <c r="O34" s="16">
        <f t="shared" si="2"/>
        <v>3.0396694321954052</v>
      </c>
    </row>
    <row r="35" spans="1:15">
      <c r="A35" s="13" t="s">
        <v>8682</v>
      </c>
      <c r="B35" s="13" t="s">
        <v>8683</v>
      </c>
      <c r="C35" s="13" t="s">
        <v>140</v>
      </c>
      <c r="D35" s="13" t="s">
        <v>141</v>
      </c>
      <c r="E35" s="13" t="s">
        <v>7599</v>
      </c>
      <c r="F35" s="13" t="s">
        <v>8684</v>
      </c>
      <c r="G35" s="13" t="s">
        <v>8685</v>
      </c>
      <c r="H35" s="13" t="s">
        <v>8686</v>
      </c>
      <c r="I35" s="13" t="s">
        <v>8687</v>
      </c>
      <c r="J35" s="13" t="s">
        <v>40</v>
      </c>
      <c r="K35" s="14">
        <v>0.38300000000000001</v>
      </c>
      <c r="L35" s="14">
        <f t="shared" si="0"/>
        <v>0.23520700471761691</v>
      </c>
      <c r="M35" s="14">
        <f t="shared" si="1"/>
        <v>-2.0879970690630496</v>
      </c>
      <c r="N35" s="15">
        <v>7.4779499654272696E-3</v>
      </c>
      <c r="O35" s="16">
        <f t="shared" si="2"/>
        <v>2.1262174450137779</v>
      </c>
    </row>
    <row r="36" spans="1:15" ht="16">
      <c r="A36" s="2" t="s">
        <v>334</v>
      </c>
      <c r="B36" s="2" t="s">
        <v>335</v>
      </c>
      <c r="C36" s="2" t="s">
        <v>140</v>
      </c>
      <c r="D36" s="2" t="s">
        <v>141</v>
      </c>
      <c r="E36" s="2" t="s">
        <v>336</v>
      </c>
      <c r="F36" s="2" t="s">
        <v>337</v>
      </c>
      <c r="G36" s="2" t="s">
        <v>338</v>
      </c>
      <c r="H36" s="2" t="s">
        <v>339</v>
      </c>
      <c r="I36" s="2" t="s">
        <v>340</v>
      </c>
      <c r="J36" s="2" t="s">
        <v>341</v>
      </c>
      <c r="K36" s="3">
        <v>0.89800000000000002</v>
      </c>
      <c r="L36" s="3">
        <f t="shared" si="0"/>
        <v>0.55147752019953</v>
      </c>
      <c r="M36" s="3">
        <f t="shared" si="1"/>
        <v>-0.85862601624685964</v>
      </c>
      <c r="N36" s="157">
        <v>0.93351650679620501</v>
      </c>
      <c r="O36" s="158">
        <f t="shared" si="2"/>
        <v>2.9877998285738946E-2</v>
      </c>
    </row>
    <row r="37" spans="1:15">
      <c r="A37" s="13" t="s">
        <v>3998</v>
      </c>
      <c r="B37" s="13" t="s">
        <v>3999</v>
      </c>
      <c r="C37" s="13" t="s">
        <v>132</v>
      </c>
      <c r="D37" s="13" t="s">
        <v>991</v>
      </c>
      <c r="E37" s="13" t="s">
        <v>1058</v>
      </c>
      <c r="F37" s="13" t="s">
        <v>4000</v>
      </c>
      <c r="G37" s="13" t="s">
        <v>4001</v>
      </c>
      <c r="H37" s="13" t="s">
        <v>4002</v>
      </c>
      <c r="I37" s="13" t="s">
        <v>4003</v>
      </c>
      <c r="J37" s="13" t="s">
        <v>102</v>
      </c>
      <c r="K37" s="14">
        <v>0.39100000000000001</v>
      </c>
      <c r="L37" s="14">
        <f t="shared" si="0"/>
        <v>0.24011994476393789</v>
      </c>
      <c r="M37" s="14">
        <f t="shared" si="1"/>
        <v>-2.0581728536806545</v>
      </c>
      <c r="N37" s="15">
        <v>4.8851637677316296E-7</v>
      </c>
      <c r="O37" s="16">
        <f t="shared" si="2"/>
        <v>6.311120872635076</v>
      </c>
    </row>
    <row r="38" spans="1:15">
      <c r="A38" s="13" t="s">
        <v>2824</v>
      </c>
      <c r="B38" s="13" t="s">
        <v>2825</v>
      </c>
      <c r="C38" s="13" t="s">
        <v>33</v>
      </c>
      <c r="D38" s="13" t="s">
        <v>34</v>
      </c>
      <c r="E38" s="13" t="s">
        <v>151</v>
      </c>
      <c r="F38" s="13" t="s">
        <v>2826</v>
      </c>
      <c r="G38" s="13" t="s">
        <v>2827</v>
      </c>
      <c r="H38" s="13" t="s">
        <v>2828</v>
      </c>
      <c r="I38" s="13" t="s">
        <v>2829</v>
      </c>
      <c r="J38" s="13" t="s">
        <v>40</v>
      </c>
      <c r="K38" s="14">
        <v>0.39600000000000002</v>
      </c>
      <c r="L38" s="14">
        <f t="shared" si="0"/>
        <v>0.24319053229288851</v>
      </c>
      <c r="M38" s="14">
        <f t="shared" si="1"/>
        <v>-2.0398410309083972</v>
      </c>
      <c r="N38" s="15">
        <v>2.90471184474955E-5</v>
      </c>
      <c r="O38" s="16">
        <f t="shared" si="2"/>
        <v>4.5368969443209206</v>
      </c>
    </row>
    <row r="39" spans="1:15">
      <c r="A39" s="13" t="s">
        <v>2734</v>
      </c>
      <c r="B39" s="13" t="s">
        <v>2735</v>
      </c>
      <c r="C39" s="13" t="s">
        <v>85</v>
      </c>
      <c r="D39" s="13" t="s">
        <v>86</v>
      </c>
      <c r="E39" s="13" t="s">
        <v>2736</v>
      </c>
      <c r="F39" s="13" t="s">
        <v>2737</v>
      </c>
      <c r="G39" s="13" t="s">
        <v>2738</v>
      </c>
      <c r="H39" s="13" t="s">
        <v>2739</v>
      </c>
      <c r="I39" s="13" t="s">
        <v>2740</v>
      </c>
      <c r="J39" s="13" t="s">
        <v>40</v>
      </c>
      <c r="K39" s="14">
        <v>0.40400000000000003</v>
      </c>
      <c r="L39" s="14">
        <f t="shared" si="0"/>
        <v>0.24810347233920949</v>
      </c>
      <c r="M39" s="14">
        <f t="shared" si="1"/>
        <v>-2.0109861682362116</v>
      </c>
      <c r="N39" s="15">
        <v>6.9567454897704701E-3</v>
      </c>
      <c r="O39" s="16">
        <f t="shared" si="2"/>
        <v>2.1575938848714924</v>
      </c>
    </row>
    <row r="40" spans="1:15">
      <c r="A40" s="13" t="s">
        <v>5397</v>
      </c>
      <c r="B40" s="13" t="s">
        <v>5398</v>
      </c>
      <c r="C40" s="13" t="s">
        <v>33</v>
      </c>
      <c r="D40" s="13" t="s">
        <v>34</v>
      </c>
      <c r="E40" s="13" t="s">
        <v>77</v>
      </c>
      <c r="F40" s="13" t="s">
        <v>5399</v>
      </c>
      <c r="G40" s="13" t="s">
        <v>5400</v>
      </c>
      <c r="H40" s="13" t="s">
        <v>5401</v>
      </c>
      <c r="I40" s="13" t="s">
        <v>5402</v>
      </c>
      <c r="J40" s="13" t="s">
        <v>40</v>
      </c>
      <c r="K40" s="14">
        <v>0.40899999999999997</v>
      </c>
      <c r="L40" s="14">
        <f t="shared" si="0"/>
        <v>0.25117405986816005</v>
      </c>
      <c r="M40" s="14">
        <f t="shared" si="1"/>
        <v>-1.9932406180462581</v>
      </c>
      <c r="N40" s="15">
        <v>2.4300503177535101E-3</v>
      </c>
      <c r="O40" s="16">
        <f t="shared" si="2"/>
        <v>2.6143847336047976</v>
      </c>
    </row>
    <row r="41" spans="1:15">
      <c r="A41" s="13" t="s">
        <v>9630</v>
      </c>
      <c r="B41" s="13" t="s">
        <v>9631</v>
      </c>
      <c r="C41" s="13" t="s">
        <v>33</v>
      </c>
      <c r="D41" s="13" t="s">
        <v>34</v>
      </c>
      <c r="E41" s="13" t="s">
        <v>77</v>
      </c>
      <c r="F41" s="13" t="s">
        <v>9632</v>
      </c>
      <c r="G41" s="13" t="s">
        <v>9633</v>
      </c>
      <c r="H41" s="13" t="s">
        <v>9634</v>
      </c>
      <c r="I41" s="13" t="s">
        <v>9635</v>
      </c>
      <c r="J41" s="13" t="s">
        <v>9636</v>
      </c>
      <c r="K41" s="14">
        <v>0.42399999999999999</v>
      </c>
      <c r="L41" s="14">
        <f t="shared" si="0"/>
        <v>0.26038582245501191</v>
      </c>
      <c r="M41" s="14">
        <f t="shared" si="1"/>
        <v>-1.9412771964248077</v>
      </c>
      <c r="N41" s="15">
        <v>2.3055122890016599E-3</v>
      </c>
      <c r="O41" s="16">
        <f t="shared" si="2"/>
        <v>2.6372325585318062</v>
      </c>
    </row>
    <row r="42" spans="1:15">
      <c r="A42" s="13" t="s">
        <v>1782</v>
      </c>
      <c r="B42" s="13" t="s">
        <v>1783</v>
      </c>
      <c r="C42" s="13" t="s">
        <v>95</v>
      </c>
      <c r="D42" s="13" t="s">
        <v>886</v>
      </c>
      <c r="E42" s="13" t="s">
        <v>992</v>
      </c>
      <c r="F42" s="13" t="s">
        <v>1784</v>
      </c>
      <c r="G42" s="13" t="s">
        <v>1785</v>
      </c>
      <c r="H42" s="13" t="s">
        <v>1786</v>
      </c>
      <c r="I42" s="13" t="s">
        <v>1787</v>
      </c>
      <c r="J42" s="13" t="s">
        <v>102</v>
      </c>
      <c r="K42" s="14">
        <v>0.42499999999999999</v>
      </c>
      <c r="L42" s="14">
        <f t="shared" si="0"/>
        <v>0.26099993996080201</v>
      </c>
      <c r="M42" s="14">
        <f t="shared" si="1"/>
        <v>-1.9378786199629428</v>
      </c>
      <c r="N42" s="15">
        <v>1.23217936439512E-5</v>
      </c>
      <c r="O42" s="16">
        <f t="shared" si="2"/>
        <v>4.9093260687160987</v>
      </c>
    </row>
    <row r="43" spans="1:15">
      <c r="A43" s="13" t="s">
        <v>9203</v>
      </c>
      <c r="B43" s="13" t="s">
        <v>9204</v>
      </c>
      <c r="C43" s="13" t="s">
        <v>6747</v>
      </c>
      <c r="D43" s="13" t="s">
        <v>40</v>
      </c>
      <c r="E43" s="13" t="s">
        <v>40</v>
      </c>
      <c r="F43" s="13" t="s">
        <v>9205</v>
      </c>
      <c r="G43" s="13" t="s">
        <v>9206</v>
      </c>
      <c r="H43" s="13" t="s">
        <v>9207</v>
      </c>
      <c r="I43" s="13" t="s">
        <v>9208</v>
      </c>
      <c r="J43" s="13" t="s">
        <v>3001</v>
      </c>
      <c r="K43" s="14">
        <v>0.42599999999999999</v>
      </c>
      <c r="L43" s="14">
        <f t="shared" si="0"/>
        <v>0.26161405746659216</v>
      </c>
      <c r="M43" s="14">
        <f t="shared" si="1"/>
        <v>-1.9344880307621686</v>
      </c>
      <c r="N43" s="15">
        <v>1.6241755181029102E-2</v>
      </c>
      <c r="O43" s="16">
        <f t="shared" si="2"/>
        <v>1.789367040104282</v>
      </c>
    </row>
    <row r="44" spans="1:15" ht="16">
      <c r="A44" s="2" t="s">
        <v>448</v>
      </c>
      <c r="B44" s="2" t="s">
        <v>449</v>
      </c>
      <c r="C44" s="2" t="s">
        <v>186</v>
      </c>
      <c r="D44" s="2" t="s">
        <v>141</v>
      </c>
      <c r="E44" s="2" t="s">
        <v>111</v>
      </c>
      <c r="F44" s="2" t="s">
        <v>450</v>
      </c>
      <c r="G44" s="2" t="s">
        <v>451</v>
      </c>
      <c r="H44" s="2" t="s">
        <v>452</v>
      </c>
      <c r="I44" s="2" t="s">
        <v>453</v>
      </c>
      <c r="J44" s="2" t="s">
        <v>454</v>
      </c>
      <c r="K44" s="3">
        <v>0.83699999999999997</v>
      </c>
      <c r="L44" s="3">
        <f t="shared" si="0"/>
        <v>0.51401635234633247</v>
      </c>
      <c r="M44" s="3">
        <f t="shared" si="1"/>
        <v>-0.96011383843766285</v>
      </c>
      <c r="N44" s="157">
        <v>1</v>
      </c>
      <c r="O44" s="158">
        <f t="shared" si="2"/>
        <v>0</v>
      </c>
    </row>
    <row r="45" spans="1:15" ht="16">
      <c r="A45" s="2" t="s">
        <v>400</v>
      </c>
      <c r="B45" s="2" t="s">
        <v>401</v>
      </c>
      <c r="C45" s="2" t="s">
        <v>33</v>
      </c>
      <c r="D45" s="2" t="s">
        <v>34</v>
      </c>
      <c r="E45" s="2" t="s">
        <v>77</v>
      </c>
      <c r="F45" s="2" t="s">
        <v>402</v>
      </c>
      <c r="G45" s="2" t="s">
        <v>403</v>
      </c>
      <c r="H45" s="2" t="s">
        <v>404</v>
      </c>
      <c r="I45" s="2" t="s">
        <v>405</v>
      </c>
      <c r="J45" s="2" t="s">
        <v>406</v>
      </c>
      <c r="K45" s="3">
        <v>1.0680000000000001</v>
      </c>
      <c r="L45" s="3">
        <f t="shared" si="0"/>
        <v>0.65587749618385083</v>
      </c>
      <c r="M45" s="3">
        <f t="shared" si="1"/>
        <v>-0.60850171930045249</v>
      </c>
      <c r="N45" s="157">
        <v>1</v>
      </c>
      <c r="O45" s="158">
        <f t="shared" si="2"/>
        <v>0</v>
      </c>
    </row>
    <row r="46" spans="1:15" ht="16">
      <c r="A46" s="2" t="s">
        <v>407</v>
      </c>
      <c r="B46" s="2" t="s">
        <v>408</v>
      </c>
      <c r="C46" s="2" t="s">
        <v>33</v>
      </c>
      <c r="D46" s="2" t="s">
        <v>34</v>
      </c>
      <c r="E46" s="2" t="s">
        <v>151</v>
      </c>
      <c r="F46" s="2" t="s">
        <v>409</v>
      </c>
      <c r="G46" s="2" t="s">
        <v>410</v>
      </c>
      <c r="H46" s="2" t="s">
        <v>411</v>
      </c>
      <c r="I46" s="2" t="s">
        <v>412</v>
      </c>
      <c r="J46" s="2" t="s">
        <v>413</v>
      </c>
      <c r="K46" s="3">
        <v>0.76100000000000001</v>
      </c>
      <c r="L46" s="3">
        <f t="shared" si="0"/>
        <v>0.4673434219062832</v>
      </c>
      <c r="M46" s="3">
        <f t="shared" si="1"/>
        <v>-1.0974450074844611</v>
      </c>
      <c r="N46" s="157">
        <v>0.168518435176543</v>
      </c>
      <c r="O46" s="158">
        <f t="shared" si="2"/>
        <v>0.77335258228520765</v>
      </c>
    </row>
    <row r="47" spans="1:15">
      <c r="A47" s="13" t="s">
        <v>6125</v>
      </c>
      <c r="B47" s="13" t="s">
        <v>6126</v>
      </c>
      <c r="C47" s="13" t="s">
        <v>95</v>
      </c>
      <c r="D47" s="13" t="s">
        <v>86</v>
      </c>
      <c r="E47" s="13" t="s">
        <v>937</v>
      </c>
      <c r="F47" s="13" t="s">
        <v>6127</v>
      </c>
      <c r="G47" s="13" t="s">
        <v>6128</v>
      </c>
      <c r="H47" s="13" t="s">
        <v>6129</v>
      </c>
      <c r="I47" s="13" t="s">
        <v>6130</v>
      </c>
      <c r="J47" s="13" t="s">
        <v>40</v>
      </c>
      <c r="K47" s="14">
        <v>0.42899999999999999</v>
      </c>
      <c r="L47" s="14">
        <f t="shared" si="0"/>
        <v>0.26345640998396253</v>
      </c>
      <c r="M47" s="14">
        <f t="shared" si="1"/>
        <v>-1.9243638134884611</v>
      </c>
      <c r="N47" s="15">
        <v>8.2024301358899897E-5</v>
      </c>
      <c r="O47" s="16">
        <f t="shared" si="2"/>
        <v>4.0860574600247164</v>
      </c>
    </row>
    <row r="48" spans="1:15" ht="16">
      <c r="A48" s="2" t="s">
        <v>516</v>
      </c>
      <c r="B48" s="2" t="s">
        <v>517</v>
      </c>
      <c r="C48" s="2" t="s">
        <v>518</v>
      </c>
      <c r="D48" s="2" t="s">
        <v>40</v>
      </c>
      <c r="E48" s="2" t="s">
        <v>519</v>
      </c>
      <c r="F48" s="2" t="s">
        <v>520</v>
      </c>
      <c r="G48" s="2" t="s">
        <v>521</v>
      </c>
      <c r="H48" s="2" t="s">
        <v>40</v>
      </c>
      <c r="I48" s="2" t="s">
        <v>522</v>
      </c>
      <c r="J48" s="2" t="s">
        <v>523</v>
      </c>
      <c r="K48" s="3">
        <v>0.94</v>
      </c>
      <c r="L48" s="3">
        <f t="shared" si="0"/>
        <v>0.57727045544271505</v>
      </c>
      <c r="M48" s="3">
        <f t="shared" si="1"/>
        <v>-0.79268070442300709</v>
      </c>
      <c r="N48" s="157">
        <v>1</v>
      </c>
      <c r="O48" s="158">
        <f t="shared" si="2"/>
        <v>0</v>
      </c>
    </row>
    <row r="49" spans="1:15" ht="16">
      <c r="A49" s="2" t="s">
        <v>349</v>
      </c>
      <c r="B49" s="2" t="s">
        <v>350</v>
      </c>
      <c r="C49" s="2" t="s">
        <v>33</v>
      </c>
      <c r="D49" s="2" t="s">
        <v>86</v>
      </c>
      <c r="E49" s="2" t="s">
        <v>111</v>
      </c>
      <c r="F49" s="2" t="s">
        <v>351</v>
      </c>
      <c r="G49" s="2" t="s">
        <v>352</v>
      </c>
      <c r="H49" s="2" t="s">
        <v>353</v>
      </c>
      <c r="I49" s="2" t="s">
        <v>354</v>
      </c>
      <c r="J49" s="2" t="s">
        <v>355</v>
      </c>
      <c r="K49" s="3">
        <v>1.2030000000000001</v>
      </c>
      <c r="L49" s="3">
        <f t="shared" si="0"/>
        <v>0.73878335946551732</v>
      </c>
      <c r="M49" s="3">
        <f t="shared" si="1"/>
        <v>-0.43677672381193011</v>
      </c>
      <c r="N49" s="157">
        <v>1</v>
      </c>
      <c r="O49" s="158">
        <f t="shared" si="2"/>
        <v>0</v>
      </c>
    </row>
    <row r="50" spans="1:15">
      <c r="A50" s="13" t="s">
        <v>270</v>
      </c>
      <c r="B50" s="13" t="s">
        <v>271</v>
      </c>
      <c r="C50" s="13" t="s">
        <v>272</v>
      </c>
      <c r="D50" s="13" t="s">
        <v>44</v>
      </c>
      <c r="E50" s="13" t="s">
        <v>45</v>
      </c>
      <c r="F50" s="13" t="s">
        <v>273</v>
      </c>
      <c r="G50" s="13" t="s">
        <v>274</v>
      </c>
      <c r="H50" s="13" t="s">
        <v>275</v>
      </c>
      <c r="I50" s="13" t="s">
        <v>276</v>
      </c>
      <c r="J50" s="13" t="s">
        <v>50</v>
      </c>
      <c r="K50" s="14">
        <v>0.43</v>
      </c>
      <c r="L50" s="14">
        <f t="shared" si="0"/>
        <v>0.26407052748975263</v>
      </c>
      <c r="M50" s="14">
        <f t="shared" si="1"/>
        <v>-1.9210048013985466</v>
      </c>
      <c r="N50" s="15">
        <v>4.4095309730818296E-6</v>
      </c>
      <c r="O50" s="16">
        <f t="shared" si="2"/>
        <v>5.3556076025129453</v>
      </c>
    </row>
    <row r="51" spans="1:15">
      <c r="A51" s="13" t="s">
        <v>1769</v>
      </c>
      <c r="B51" s="13" t="s">
        <v>1770</v>
      </c>
      <c r="C51" s="13" t="s">
        <v>53</v>
      </c>
      <c r="D51" s="13" t="s">
        <v>86</v>
      </c>
      <c r="E51" s="13" t="s">
        <v>111</v>
      </c>
      <c r="F51" s="13" t="s">
        <v>1771</v>
      </c>
      <c r="G51" s="13" t="s">
        <v>1772</v>
      </c>
      <c r="H51" s="13" t="s">
        <v>1773</v>
      </c>
      <c r="I51" s="13" t="s">
        <v>1774</v>
      </c>
      <c r="J51" s="13" t="s">
        <v>40</v>
      </c>
      <c r="K51" s="14">
        <v>0.43</v>
      </c>
      <c r="L51" s="14">
        <f t="shared" si="0"/>
        <v>0.26407052748975263</v>
      </c>
      <c r="M51" s="14">
        <f t="shared" si="1"/>
        <v>-1.9210048013985466</v>
      </c>
      <c r="N51" s="15">
        <v>6.35523175537878E-4</v>
      </c>
      <c r="O51" s="16">
        <f t="shared" si="2"/>
        <v>3.1968686074629336</v>
      </c>
    </row>
    <row r="52" spans="1:15" ht="16">
      <c r="A52" s="2" t="s">
        <v>326</v>
      </c>
      <c r="B52" s="2" t="s">
        <v>327</v>
      </c>
      <c r="C52" s="2" t="s">
        <v>328</v>
      </c>
      <c r="D52" s="2" t="s">
        <v>76</v>
      </c>
      <c r="E52" s="2" t="s">
        <v>45</v>
      </c>
      <c r="F52" s="2" t="s">
        <v>329</v>
      </c>
      <c r="G52" s="2" t="s">
        <v>330</v>
      </c>
      <c r="H52" s="2" t="s">
        <v>331</v>
      </c>
      <c r="I52" s="2" t="s">
        <v>332</v>
      </c>
      <c r="J52" s="2" t="s">
        <v>333</v>
      </c>
      <c r="K52" s="3">
        <v>1.0649999999999999</v>
      </c>
      <c r="L52" s="3">
        <f t="shared" si="0"/>
        <v>0.6540351436664803</v>
      </c>
      <c r="M52" s="3">
        <f t="shared" si="1"/>
        <v>-0.61255993587480617</v>
      </c>
      <c r="N52" s="157">
        <v>1</v>
      </c>
      <c r="O52" s="158">
        <f t="shared" si="2"/>
        <v>0</v>
      </c>
    </row>
    <row r="53" spans="1:15">
      <c r="A53" s="13" t="s">
        <v>1383</v>
      </c>
      <c r="B53" s="13" t="s">
        <v>1384</v>
      </c>
      <c r="C53" s="13" t="s">
        <v>33</v>
      </c>
      <c r="D53" s="13" t="s">
        <v>76</v>
      </c>
      <c r="E53" s="13" t="s">
        <v>151</v>
      </c>
      <c r="F53" s="13" t="s">
        <v>1385</v>
      </c>
      <c r="G53" s="13" t="s">
        <v>1386</v>
      </c>
      <c r="H53" s="13" t="s">
        <v>1387</v>
      </c>
      <c r="I53" s="13" t="s">
        <v>1388</v>
      </c>
      <c r="J53" s="13" t="s">
        <v>1389</v>
      </c>
      <c r="K53" s="14">
        <v>0.433</v>
      </c>
      <c r="L53" s="14">
        <f t="shared" si="0"/>
        <v>0.26591288000712299</v>
      </c>
      <c r="M53" s="14">
        <f t="shared" si="1"/>
        <v>-1.9109744362612817</v>
      </c>
      <c r="N53" s="15">
        <v>2.8867629341019E-4</v>
      </c>
      <c r="O53" s="16">
        <f t="shared" si="2"/>
        <v>3.5395888796588553</v>
      </c>
    </row>
    <row r="54" spans="1:15" ht="16">
      <c r="A54" s="2" t="s">
        <v>386</v>
      </c>
      <c r="B54" s="2" t="s">
        <v>387</v>
      </c>
      <c r="C54" s="2" t="s">
        <v>53</v>
      </c>
      <c r="D54" s="2" t="s">
        <v>44</v>
      </c>
      <c r="E54" s="2" t="s">
        <v>45</v>
      </c>
      <c r="F54" s="2" t="s">
        <v>388</v>
      </c>
      <c r="G54" s="2" t="s">
        <v>389</v>
      </c>
      <c r="H54" s="2" t="s">
        <v>390</v>
      </c>
      <c r="I54" s="2" t="s">
        <v>391</v>
      </c>
      <c r="J54" s="2" t="s">
        <v>392</v>
      </c>
      <c r="K54" s="3">
        <v>1.2330000000000001</v>
      </c>
      <c r="L54" s="3">
        <f t="shared" si="0"/>
        <v>0.75720688463922103</v>
      </c>
      <c r="M54" s="3">
        <f t="shared" si="1"/>
        <v>-0.40124056658516738</v>
      </c>
      <c r="N54" s="157">
        <v>0.43820944435074399</v>
      </c>
      <c r="O54" s="158">
        <f t="shared" si="2"/>
        <v>0.35831826669951816</v>
      </c>
    </row>
    <row r="55" spans="1:15">
      <c r="A55" s="13" t="s">
        <v>1921</v>
      </c>
      <c r="B55" s="13" t="s">
        <v>1922</v>
      </c>
      <c r="C55" s="13" t="s">
        <v>132</v>
      </c>
      <c r="D55" s="13" t="s">
        <v>991</v>
      </c>
      <c r="E55" s="13" t="s">
        <v>992</v>
      </c>
      <c r="F55" s="13" t="s">
        <v>1923</v>
      </c>
      <c r="G55" s="13" t="s">
        <v>1924</v>
      </c>
      <c r="H55" s="13" t="s">
        <v>1925</v>
      </c>
      <c r="I55" s="13" t="s">
        <v>1926</v>
      </c>
      <c r="J55" s="13" t="s">
        <v>102</v>
      </c>
      <c r="K55" s="14">
        <v>0.443</v>
      </c>
      <c r="L55" s="14">
        <f t="shared" si="0"/>
        <v>0.27205405506502423</v>
      </c>
      <c r="M55" s="14">
        <f t="shared" si="1"/>
        <v>-1.8780347624329885</v>
      </c>
      <c r="N55" s="15">
        <v>3.0189970820747498E-4</v>
      </c>
      <c r="O55" s="16">
        <f t="shared" si="2"/>
        <v>3.5201373067316051</v>
      </c>
    </row>
    <row r="56" spans="1:15">
      <c r="A56" s="13" t="s">
        <v>470</v>
      </c>
      <c r="B56" s="13" t="s">
        <v>471</v>
      </c>
      <c r="C56" s="13" t="s">
        <v>235</v>
      </c>
      <c r="D56" s="13" t="s">
        <v>86</v>
      </c>
      <c r="E56" s="13" t="s">
        <v>77</v>
      </c>
      <c r="F56" s="13" t="s">
        <v>472</v>
      </c>
      <c r="G56" s="13" t="s">
        <v>473</v>
      </c>
      <c r="H56" s="13" t="s">
        <v>474</v>
      </c>
      <c r="I56" s="13" t="s">
        <v>475</v>
      </c>
      <c r="J56" s="13" t="s">
        <v>293</v>
      </c>
      <c r="K56" s="14">
        <v>0.44500000000000001</v>
      </c>
      <c r="L56" s="14">
        <f t="shared" si="0"/>
        <v>0.27328229007660448</v>
      </c>
      <c r="M56" s="14">
        <f t="shared" si="1"/>
        <v>-1.8715361251342464</v>
      </c>
      <c r="N56" s="15">
        <v>5.3013457795286995E-4</v>
      </c>
      <c r="O56" s="16">
        <f t="shared" si="2"/>
        <v>3.275613868053568</v>
      </c>
    </row>
    <row r="57" spans="1:15">
      <c r="A57" s="13" t="s">
        <v>2160</v>
      </c>
      <c r="B57" s="13" t="s">
        <v>2161</v>
      </c>
      <c r="C57" s="13" t="s">
        <v>33</v>
      </c>
      <c r="D57" s="13" t="s">
        <v>54</v>
      </c>
      <c r="E57" s="13" t="s">
        <v>207</v>
      </c>
      <c r="F57" s="13" t="s">
        <v>2162</v>
      </c>
      <c r="G57" s="13" t="s">
        <v>2163</v>
      </c>
      <c r="H57" s="13" t="s">
        <v>2164</v>
      </c>
      <c r="I57" s="13" t="s">
        <v>2165</v>
      </c>
      <c r="J57" s="13" t="s">
        <v>483</v>
      </c>
      <c r="K57" s="14">
        <v>0.44500000000000001</v>
      </c>
      <c r="L57" s="14">
        <f t="shared" si="0"/>
        <v>0.27328229007660448</v>
      </c>
      <c r="M57" s="14">
        <f t="shared" si="1"/>
        <v>-1.8715361251342464</v>
      </c>
      <c r="N57" s="15">
        <v>3.1339375327779999E-3</v>
      </c>
      <c r="O57" s="16">
        <f t="shared" si="2"/>
        <v>2.5039096643575975</v>
      </c>
    </row>
    <row r="58" spans="1:15" ht="16">
      <c r="A58" s="2" t="s">
        <v>320</v>
      </c>
      <c r="B58" s="2" t="s">
        <v>321</v>
      </c>
      <c r="C58" s="2" t="s">
        <v>53</v>
      </c>
      <c r="D58" s="2" t="s">
        <v>34</v>
      </c>
      <c r="E58" s="2" t="s">
        <v>178</v>
      </c>
      <c r="F58" s="2" t="s">
        <v>322</v>
      </c>
      <c r="G58" s="2" t="s">
        <v>323</v>
      </c>
      <c r="H58" s="2" t="s">
        <v>324</v>
      </c>
      <c r="I58" s="2" t="s">
        <v>325</v>
      </c>
      <c r="J58" s="2" t="s">
        <v>40</v>
      </c>
      <c r="K58" s="3">
        <v>0.88500000000000001</v>
      </c>
      <c r="L58" s="3">
        <f t="shared" si="0"/>
        <v>0.54349399262425835</v>
      </c>
      <c r="M58" s="3">
        <f t="shared" si="1"/>
        <v>-0.87966400601764683</v>
      </c>
      <c r="N58" s="157">
        <v>1</v>
      </c>
      <c r="O58" s="158">
        <f t="shared" si="2"/>
        <v>0</v>
      </c>
    </row>
    <row r="59" spans="1:15">
      <c r="A59" s="13" t="s">
        <v>4221</v>
      </c>
      <c r="B59" s="13" t="s">
        <v>4222</v>
      </c>
      <c r="C59" s="13" t="s">
        <v>33</v>
      </c>
      <c r="D59" s="13" t="s">
        <v>86</v>
      </c>
      <c r="E59" s="13" t="s">
        <v>77</v>
      </c>
      <c r="F59" s="13" t="s">
        <v>3732</v>
      </c>
      <c r="G59" s="13" t="s">
        <v>4223</v>
      </c>
      <c r="H59" s="13" t="s">
        <v>4224</v>
      </c>
      <c r="I59" s="13" t="s">
        <v>4225</v>
      </c>
      <c r="J59" s="13" t="s">
        <v>719</v>
      </c>
      <c r="K59" s="14">
        <v>0.44700000000000001</v>
      </c>
      <c r="L59" s="14">
        <f t="shared" si="0"/>
        <v>0.27451052508818474</v>
      </c>
      <c r="M59" s="14">
        <f t="shared" si="1"/>
        <v>-1.8650666298046887</v>
      </c>
      <c r="N59" s="15">
        <v>5.9286573304871996E-3</v>
      </c>
      <c r="O59" s="16">
        <f t="shared" si="2"/>
        <v>2.2270436506466433</v>
      </c>
    </row>
    <row r="60" spans="1:15">
      <c r="A60" s="13" t="s">
        <v>7011</v>
      </c>
      <c r="B60" s="13" t="s">
        <v>7012</v>
      </c>
      <c r="C60" s="13" t="s">
        <v>33</v>
      </c>
      <c r="D60" s="13" t="s">
        <v>86</v>
      </c>
      <c r="E60" s="13" t="s">
        <v>929</v>
      </c>
      <c r="F60" s="13" t="s">
        <v>7013</v>
      </c>
      <c r="G60" s="13" t="s">
        <v>7014</v>
      </c>
      <c r="H60" s="13" t="s">
        <v>7015</v>
      </c>
      <c r="I60" s="13" t="s">
        <v>7016</v>
      </c>
      <c r="J60" s="13" t="s">
        <v>40</v>
      </c>
      <c r="K60" s="14">
        <v>0.44700000000000001</v>
      </c>
      <c r="L60" s="14">
        <f t="shared" si="0"/>
        <v>0.27451052508818474</v>
      </c>
      <c r="M60" s="14">
        <f t="shared" si="1"/>
        <v>-1.8650666298046887</v>
      </c>
      <c r="N60" s="15">
        <v>8.2024301358899897E-5</v>
      </c>
      <c r="O60" s="16">
        <f t="shared" si="2"/>
        <v>4.0860574600247164</v>
      </c>
    </row>
    <row r="61" spans="1:15" ht="16">
      <c r="A61" s="2" t="s">
        <v>342</v>
      </c>
      <c r="B61" s="2" t="s">
        <v>343</v>
      </c>
      <c r="C61" s="2" t="s">
        <v>33</v>
      </c>
      <c r="D61" s="2" t="s">
        <v>86</v>
      </c>
      <c r="E61" s="2" t="s">
        <v>77</v>
      </c>
      <c r="F61" s="2" t="s">
        <v>344</v>
      </c>
      <c r="G61" s="2" t="s">
        <v>345</v>
      </c>
      <c r="H61" s="2" t="s">
        <v>346</v>
      </c>
      <c r="I61" s="2" t="s">
        <v>347</v>
      </c>
      <c r="J61" s="2" t="s">
        <v>348</v>
      </c>
      <c r="K61" s="3">
        <v>0.91300000000000003</v>
      </c>
      <c r="L61" s="3">
        <f t="shared" si="0"/>
        <v>0.56068928278638175</v>
      </c>
      <c r="M61" s="3">
        <f t="shared" si="1"/>
        <v>-0.83472660100378471</v>
      </c>
      <c r="N61" s="157">
        <v>1</v>
      </c>
      <c r="O61" s="158">
        <f t="shared" si="2"/>
        <v>0</v>
      </c>
    </row>
    <row r="62" spans="1:15">
      <c r="A62" s="13" t="s">
        <v>371</v>
      </c>
      <c r="B62" s="13" t="s">
        <v>372</v>
      </c>
      <c r="C62" s="13" t="s">
        <v>33</v>
      </c>
      <c r="D62" s="13" t="s">
        <v>86</v>
      </c>
      <c r="E62" s="13" t="s">
        <v>77</v>
      </c>
      <c r="F62" s="13" t="s">
        <v>373</v>
      </c>
      <c r="G62" s="13" t="s">
        <v>374</v>
      </c>
      <c r="H62" s="13" t="s">
        <v>375</v>
      </c>
      <c r="I62" s="13" t="s">
        <v>376</v>
      </c>
      <c r="J62" s="13" t="s">
        <v>377</v>
      </c>
      <c r="K62" s="14">
        <v>0.44900000000000001</v>
      </c>
      <c r="L62" s="14">
        <f t="shared" si="0"/>
        <v>0.275738760099765</v>
      </c>
      <c r="M62" s="14">
        <f t="shared" si="1"/>
        <v>-1.8586260162468595</v>
      </c>
      <c r="N62" s="15">
        <v>2.2632864630842299E-4</v>
      </c>
      <c r="O62" s="16">
        <f t="shared" si="2"/>
        <v>3.645260474121629</v>
      </c>
    </row>
    <row r="63" spans="1:15">
      <c r="A63" s="13" t="s">
        <v>4978</v>
      </c>
      <c r="B63" s="13" t="s">
        <v>4979</v>
      </c>
      <c r="C63" s="13" t="s">
        <v>53</v>
      </c>
      <c r="D63" s="13" t="s">
        <v>86</v>
      </c>
      <c r="E63" s="13" t="s">
        <v>214</v>
      </c>
      <c r="F63" s="13" t="s">
        <v>4980</v>
      </c>
      <c r="G63" s="13" t="s">
        <v>4981</v>
      </c>
      <c r="H63" s="13" t="s">
        <v>4982</v>
      </c>
      <c r="I63" s="13" t="s">
        <v>4983</v>
      </c>
      <c r="J63" s="13" t="s">
        <v>2140</v>
      </c>
      <c r="K63" s="14">
        <v>0.45100000000000001</v>
      </c>
      <c r="L63" s="14">
        <f t="shared" si="0"/>
        <v>0.2769669951113452</v>
      </c>
      <c r="M63" s="14">
        <f t="shared" si="1"/>
        <v>-1.8522140277326258</v>
      </c>
      <c r="N63" s="15">
        <v>2.0860950475984401E-2</v>
      </c>
      <c r="O63" s="16">
        <f t="shared" si="2"/>
        <v>1.680665907938669</v>
      </c>
    </row>
    <row r="64" spans="1:15">
      <c r="A64" s="13" t="s">
        <v>4203</v>
      </c>
      <c r="B64" s="13" t="s">
        <v>4204</v>
      </c>
      <c r="C64" s="13" t="s">
        <v>132</v>
      </c>
      <c r="D64" s="13" t="s">
        <v>729</v>
      </c>
      <c r="E64" s="13" t="s">
        <v>1058</v>
      </c>
      <c r="F64" s="13" t="s">
        <v>4205</v>
      </c>
      <c r="G64" s="13" t="s">
        <v>4206</v>
      </c>
      <c r="H64" s="13" t="s">
        <v>4207</v>
      </c>
      <c r="I64" s="13" t="s">
        <v>4208</v>
      </c>
      <c r="J64" s="13" t="s">
        <v>102</v>
      </c>
      <c r="K64" s="14">
        <v>0.45500000000000002</v>
      </c>
      <c r="L64" s="14">
        <f t="shared" si="0"/>
        <v>0.27942346513450572</v>
      </c>
      <c r="M64" s="14">
        <f t="shared" si="1"/>
        <v>-1.8394749159019481</v>
      </c>
      <c r="N64" s="15">
        <v>2.4823017715105301E-3</v>
      </c>
      <c r="O64" s="16">
        <f t="shared" si="2"/>
        <v>2.6051454227828152</v>
      </c>
    </row>
    <row r="65" spans="1:15" ht="16">
      <c r="A65" s="2" t="s">
        <v>463</v>
      </c>
      <c r="B65" s="2" t="s">
        <v>464</v>
      </c>
      <c r="C65" s="2" t="s">
        <v>33</v>
      </c>
      <c r="D65" s="2" t="s">
        <v>86</v>
      </c>
      <c r="E65" s="2" t="s">
        <v>45</v>
      </c>
      <c r="F65" s="2" t="s">
        <v>465</v>
      </c>
      <c r="G65" s="2" t="s">
        <v>466</v>
      </c>
      <c r="H65" s="2" t="s">
        <v>467</v>
      </c>
      <c r="I65" s="2" t="s">
        <v>468</v>
      </c>
      <c r="J65" s="2" t="s">
        <v>469</v>
      </c>
      <c r="K65" s="3">
        <v>1.244</v>
      </c>
      <c r="L65" s="3">
        <f t="shared" si="0"/>
        <v>0.76396217720291226</v>
      </c>
      <c r="M65" s="3">
        <f t="shared" si="1"/>
        <v>-0.38842688085740418</v>
      </c>
      <c r="N65" s="157">
        <v>0.57637919476827704</v>
      </c>
      <c r="O65" s="158">
        <f t="shared" si="2"/>
        <v>0.2392917040558388</v>
      </c>
    </row>
    <row r="66" spans="1:15" ht="16">
      <c r="A66" s="2" t="s">
        <v>484</v>
      </c>
      <c r="B66" s="2" t="s">
        <v>485</v>
      </c>
      <c r="C66" s="2" t="s">
        <v>33</v>
      </c>
      <c r="D66" s="2" t="s">
        <v>44</v>
      </c>
      <c r="E66" s="2" t="s">
        <v>45</v>
      </c>
      <c r="F66" s="2" t="s">
        <v>486</v>
      </c>
      <c r="G66" s="2" t="s">
        <v>487</v>
      </c>
      <c r="H66" s="2" t="s">
        <v>488</v>
      </c>
      <c r="I66" s="2" t="s">
        <v>489</v>
      </c>
      <c r="J66" s="2" t="s">
        <v>116</v>
      </c>
      <c r="K66" s="3">
        <v>1.101</v>
      </c>
      <c r="L66" s="3">
        <f t="shared" ref="L66:L129" si="3">K66/1.628352865</f>
        <v>0.67614337387492474</v>
      </c>
      <c r="M66" s="3">
        <f t="shared" ref="M66:M129" si="4">LOG(L66, 2)</f>
        <v>-0.56459889742363778</v>
      </c>
      <c r="N66" s="157">
        <v>1</v>
      </c>
      <c r="O66" s="158">
        <f t="shared" ref="O66:O129" si="5">-LOG10(N66)</f>
        <v>0</v>
      </c>
    </row>
    <row r="67" spans="1:15" ht="16">
      <c r="A67" s="2" t="s">
        <v>665</v>
      </c>
      <c r="B67" s="2" t="s">
        <v>666</v>
      </c>
      <c r="C67" s="2" t="s">
        <v>667</v>
      </c>
      <c r="D67" s="2" t="s">
        <v>44</v>
      </c>
      <c r="E67" s="2" t="s">
        <v>668</v>
      </c>
      <c r="F67" s="2" t="s">
        <v>669</v>
      </c>
      <c r="G67" s="2" t="s">
        <v>670</v>
      </c>
      <c r="H67" s="2" t="s">
        <v>671</v>
      </c>
      <c r="I67" s="2" t="s">
        <v>672</v>
      </c>
      <c r="J67" s="2" t="s">
        <v>40</v>
      </c>
      <c r="K67" s="3">
        <v>1.345</v>
      </c>
      <c r="L67" s="3">
        <f t="shared" si="3"/>
        <v>0.82598804528771463</v>
      </c>
      <c r="M67" s="3">
        <f t="shared" si="4"/>
        <v>-0.27580719354402022</v>
      </c>
      <c r="N67" s="157">
        <v>0.69130851989027797</v>
      </c>
      <c r="O67" s="158">
        <f t="shared" si="5"/>
        <v>0.16032809071118267</v>
      </c>
    </row>
    <row r="68" spans="1:15" ht="16">
      <c r="A68" s="2" t="s">
        <v>601</v>
      </c>
      <c r="B68" s="2" t="s">
        <v>602</v>
      </c>
      <c r="C68" s="2" t="s">
        <v>603</v>
      </c>
      <c r="D68" s="2" t="s">
        <v>604</v>
      </c>
      <c r="E68" s="2" t="s">
        <v>45</v>
      </c>
      <c r="F68" s="2" t="s">
        <v>605</v>
      </c>
      <c r="G68" s="2" t="s">
        <v>606</v>
      </c>
      <c r="H68" s="2" t="s">
        <v>607</v>
      </c>
      <c r="I68" s="2" t="s">
        <v>608</v>
      </c>
      <c r="J68" s="2" t="s">
        <v>40</v>
      </c>
      <c r="K68" s="3">
        <v>0.77900000000000003</v>
      </c>
      <c r="L68" s="3">
        <f t="shared" si="3"/>
        <v>0.47839753701050541</v>
      </c>
      <c r="M68" s="3">
        <f t="shared" si="4"/>
        <v>-1.0637181329263372</v>
      </c>
      <c r="N68" s="157">
        <v>1</v>
      </c>
      <c r="O68" s="158">
        <f t="shared" si="5"/>
        <v>0</v>
      </c>
    </row>
    <row r="69" spans="1:15">
      <c r="A69" s="13" t="s">
        <v>312</v>
      </c>
      <c r="B69" s="13" t="s">
        <v>313</v>
      </c>
      <c r="C69" s="13" t="s">
        <v>33</v>
      </c>
      <c r="D69" s="13" t="s">
        <v>314</v>
      </c>
      <c r="E69" s="13" t="s">
        <v>111</v>
      </c>
      <c r="F69" s="13" t="s">
        <v>315</v>
      </c>
      <c r="G69" s="13" t="s">
        <v>316</v>
      </c>
      <c r="H69" s="13" t="s">
        <v>317</v>
      </c>
      <c r="I69" s="13" t="s">
        <v>318</v>
      </c>
      <c r="J69" s="13" t="s">
        <v>319</v>
      </c>
      <c r="K69" s="14">
        <v>0.46200000000000002</v>
      </c>
      <c r="L69" s="14">
        <f t="shared" si="3"/>
        <v>0.2837222876750366</v>
      </c>
      <c r="M69" s="14">
        <f t="shared" si="4"/>
        <v>-1.8174486095719489</v>
      </c>
      <c r="N69" s="15">
        <v>4.8851637677316296E-7</v>
      </c>
      <c r="O69" s="16">
        <f t="shared" si="5"/>
        <v>6.311120872635076</v>
      </c>
    </row>
    <row r="70" spans="1:15" ht="16">
      <c r="A70" s="2" t="s">
        <v>426</v>
      </c>
      <c r="B70" s="2" t="s">
        <v>427</v>
      </c>
      <c r="C70" s="2" t="s">
        <v>33</v>
      </c>
      <c r="D70" s="2" t="s">
        <v>86</v>
      </c>
      <c r="E70" s="2" t="s">
        <v>151</v>
      </c>
      <c r="F70" s="2" t="s">
        <v>428</v>
      </c>
      <c r="G70" s="2" t="s">
        <v>429</v>
      </c>
      <c r="H70" s="2" t="s">
        <v>430</v>
      </c>
      <c r="I70" s="2" t="s">
        <v>431</v>
      </c>
      <c r="J70" s="2" t="s">
        <v>432</v>
      </c>
      <c r="K70" s="3">
        <v>1.31</v>
      </c>
      <c r="L70" s="3">
        <f t="shared" si="3"/>
        <v>0.80449393258506041</v>
      </c>
      <c r="M70" s="3">
        <f t="shared" si="4"/>
        <v>-0.31384655456319394</v>
      </c>
      <c r="N70" s="157">
        <v>8.0113725100417504E-2</v>
      </c>
      <c r="O70" s="158">
        <f t="shared" si="5"/>
        <v>1.0962930741186525</v>
      </c>
    </row>
    <row r="71" spans="1:15" ht="16">
      <c r="A71" s="2" t="s">
        <v>555</v>
      </c>
      <c r="B71" s="2" t="s">
        <v>556</v>
      </c>
      <c r="C71" s="2" t="s">
        <v>43</v>
      </c>
      <c r="D71" s="2" t="s">
        <v>557</v>
      </c>
      <c r="E71" s="2" t="s">
        <v>45</v>
      </c>
      <c r="F71" s="2" t="s">
        <v>558</v>
      </c>
      <c r="G71" s="2" t="s">
        <v>559</v>
      </c>
      <c r="H71" s="2" t="s">
        <v>560</v>
      </c>
      <c r="I71" s="2" t="s">
        <v>561</v>
      </c>
      <c r="J71" s="2" t="s">
        <v>40</v>
      </c>
      <c r="K71" s="3">
        <v>1.2629999999999999</v>
      </c>
      <c r="L71" s="3">
        <f t="shared" si="3"/>
        <v>0.77563040981292453</v>
      </c>
      <c r="M71" s="3">
        <f t="shared" si="4"/>
        <v>-0.36655872720045457</v>
      </c>
      <c r="N71" s="157">
        <v>0.908015758421853</v>
      </c>
      <c r="O71" s="158">
        <f t="shared" si="5"/>
        <v>4.1906614324435147E-2</v>
      </c>
    </row>
    <row r="72" spans="1:15">
      <c r="A72" s="13" t="s">
        <v>2928</v>
      </c>
      <c r="B72" s="13" t="s">
        <v>2929</v>
      </c>
      <c r="C72" s="13" t="s">
        <v>2930</v>
      </c>
      <c r="D72" s="13" t="s">
        <v>141</v>
      </c>
      <c r="E72" s="13" t="s">
        <v>937</v>
      </c>
      <c r="F72" s="13" t="s">
        <v>2931</v>
      </c>
      <c r="G72" s="13" t="s">
        <v>2932</v>
      </c>
      <c r="H72" s="13" t="s">
        <v>2933</v>
      </c>
      <c r="I72" s="13" t="s">
        <v>2934</v>
      </c>
      <c r="J72" s="13" t="s">
        <v>40</v>
      </c>
      <c r="K72" s="14">
        <v>0.46200000000000002</v>
      </c>
      <c r="L72" s="14">
        <f t="shared" si="3"/>
        <v>0.2837222876750366</v>
      </c>
      <c r="M72" s="14">
        <f t="shared" si="4"/>
        <v>-1.8174486095719489</v>
      </c>
      <c r="N72" s="15">
        <v>9.1270529024232701E-4</v>
      </c>
      <c r="O72" s="16">
        <f t="shared" si="5"/>
        <v>3.0396694321954052</v>
      </c>
    </row>
    <row r="73" spans="1:15" ht="16">
      <c r="A73" s="2" t="s">
        <v>609</v>
      </c>
      <c r="B73" s="2" t="s">
        <v>610</v>
      </c>
      <c r="C73" s="2" t="s">
        <v>611</v>
      </c>
      <c r="D73" s="2" t="s">
        <v>612</v>
      </c>
      <c r="E73" s="2" t="s">
        <v>613</v>
      </c>
      <c r="F73" s="2" t="s">
        <v>614</v>
      </c>
      <c r="G73" s="2" t="s">
        <v>615</v>
      </c>
      <c r="H73" s="2" t="s">
        <v>616</v>
      </c>
      <c r="I73" s="2" t="s">
        <v>617</v>
      </c>
      <c r="J73" s="2" t="s">
        <v>341</v>
      </c>
      <c r="K73" s="3">
        <v>0.877</v>
      </c>
      <c r="L73" s="3">
        <f t="shared" si="3"/>
        <v>0.53858105257793742</v>
      </c>
      <c r="M73" s="3">
        <f t="shared" si="4"/>
        <v>-0.89276461854327338</v>
      </c>
      <c r="N73" s="157">
        <v>1</v>
      </c>
      <c r="O73" s="158">
        <f t="shared" si="5"/>
        <v>0</v>
      </c>
    </row>
    <row r="74" spans="1:15">
      <c r="A74" s="13" t="s">
        <v>4793</v>
      </c>
      <c r="B74" s="13" t="s">
        <v>4794</v>
      </c>
      <c r="C74" s="13" t="s">
        <v>53</v>
      </c>
      <c r="D74" s="13" t="s">
        <v>86</v>
      </c>
      <c r="E74" s="13" t="s">
        <v>894</v>
      </c>
      <c r="F74" s="13" t="s">
        <v>4795</v>
      </c>
      <c r="G74" s="13" t="s">
        <v>4796</v>
      </c>
      <c r="H74" s="13" t="s">
        <v>4797</v>
      </c>
      <c r="I74" s="13" t="s">
        <v>4798</v>
      </c>
      <c r="J74" s="13" t="s">
        <v>40</v>
      </c>
      <c r="K74" s="14">
        <v>0.46500000000000002</v>
      </c>
      <c r="L74" s="14">
        <f t="shared" si="3"/>
        <v>0.28556464019240696</v>
      </c>
      <c r="M74" s="14">
        <f t="shared" si="4"/>
        <v>-1.8081107449926126</v>
      </c>
      <c r="N74" s="15">
        <v>2.8167887043494999E-3</v>
      </c>
      <c r="O74" s="16">
        <f t="shared" si="5"/>
        <v>2.5502457295057925</v>
      </c>
    </row>
    <row r="75" spans="1:15" ht="16">
      <c r="A75" s="2" t="s">
        <v>594</v>
      </c>
      <c r="B75" s="2" t="s">
        <v>595</v>
      </c>
      <c r="C75" s="2" t="s">
        <v>33</v>
      </c>
      <c r="D75" s="2" t="s">
        <v>86</v>
      </c>
      <c r="E75" s="2" t="s">
        <v>111</v>
      </c>
      <c r="F75" s="2" t="s">
        <v>596</v>
      </c>
      <c r="G75" s="2" t="s">
        <v>597</v>
      </c>
      <c r="H75" s="2" t="s">
        <v>598</v>
      </c>
      <c r="I75" s="2" t="s">
        <v>599</v>
      </c>
      <c r="J75" s="2" t="s">
        <v>600</v>
      </c>
      <c r="K75" s="3">
        <v>0.85499999999999998</v>
      </c>
      <c r="L75" s="3">
        <f t="shared" si="3"/>
        <v>0.52507046745055463</v>
      </c>
      <c r="M75" s="3">
        <f t="shared" si="4"/>
        <v>-0.92941704121474655</v>
      </c>
      <c r="N75" s="157">
        <v>1</v>
      </c>
      <c r="O75" s="158">
        <f t="shared" si="5"/>
        <v>0</v>
      </c>
    </row>
    <row r="76" spans="1:15" ht="16">
      <c r="A76" s="2" t="s">
        <v>440</v>
      </c>
      <c r="B76" s="2" t="s">
        <v>441</v>
      </c>
      <c r="C76" s="2" t="s">
        <v>53</v>
      </c>
      <c r="D76" s="2" t="s">
        <v>442</v>
      </c>
      <c r="E76" s="2" t="s">
        <v>443</v>
      </c>
      <c r="F76" s="2" t="s">
        <v>444</v>
      </c>
      <c r="G76" s="2" t="s">
        <v>445</v>
      </c>
      <c r="H76" s="2" t="s">
        <v>446</v>
      </c>
      <c r="I76" s="2" t="s">
        <v>447</v>
      </c>
      <c r="J76" s="2" t="s">
        <v>40</v>
      </c>
      <c r="K76" s="3">
        <v>0.96099999999999997</v>
      </c>
      <c r="L76" s="3">
        <f t="shared" si="3"/>
        <v>0.59016692306430762</v>
      </c>
      <c r="M76" s="3">
        <f t="shared" si="4"/>
        <v>-0.76080503021425638</v>
      </c>
      <c r="N76" s="157">
        <v>1</v>
      </c>
      <c r="O76" s="158">
        <f t="shared" si="5"/>
        <v>0</v>
      </c>
    </row>
    <row r="77" spans="1:15" ht="16">
      <c r="A77" s="2" t="s">
        <v>509</v>
      </c>
      <c r="B77" s="2" t="s">
        <v>510</v>
      </c>
      <c r="C77" s="2" t="s">
        <v>33</v>
      </c>
      <c r="D77" s="2" t="s">
        <v>34</v>
      </c>
      <c r="E77" s="2" t="s">
        <v>511</v>
      </c>
      <c r="F77" s="2" t="s">
        <v>512</v>
      </c>
      <c r="G77" s="2" t="s">
        <v>513</v>
      </c>
      <c r="H77" s="2" t="s">
        <v>514</v>
      </c>
      <c r="I77" s="2" t="s">
        <v>515</v>
      </c>
      <c r="J77" s="2" t="s">
        <v>40</v>
      </c>
      <c r="K77" s="3">
        <v>1.1950000000000001</v>
      </c>
      <c r="L77" s="3">
        <f t="shared" si="3"/>
        <v>0.73387041941919628</v>
      </c>
      <c r="M77" s="3">
        <f t="shared" si="4"/>
        <v>-0.44640274811989572</v>
      </c>
      <c r="N77" s="157">
        <v>1</v>
      </c>
      <c r="O77" s="158">
        <f t="shared" si="5"/>
        <v>0</v>
      </c>
    </row>
    <row r="78" spans="1:15" ht="16">
      <c r="A78" s="2" t="s">
        <v>720</v>
      </c>
      <c r="B78" s="2" t="s">
        <v>721</v>
      </c>
      <c r="C78" s="2" t="s">
        <v>53</v>
      </c>
      <c r="D78" s="2" t="s">
        <v>34</v>
      </c>
      <c r="E78" s="2" t="s">
        <v>151</v>
      </c>
      <c r="F78" s="2" t="s">
        <v>722</v>
      </c>
      <c r="G78" s="2" t="s">
        <v>723</v>
      </c>
      <c r="H78" s="2" t="s">
        <v>724</v>
      </c>
      <c r="I78" s="2" t="s">
        <v>725</v>
      </c>
      <c r="J78" s="2" t="s">
        <v>726</v>
      </c>
      <c r="K78" s="3">
        <v>0.67700000000000005</v>
      </c>
      <c r="L78" s="3">
        <f t="shared" si="3"/>
        <v>0.41575755141991289</v>
      </c>
      <c r="M78" s="3">
        <f t="shared" si="4"/>
        <v>-1.2661856274130099</v>
      </c>
      <c r="N78" s="157">
        <v>1</v>
      </c>
      <c r="O78" s="158">
        <f t="shared" si="5"/>
        <v>0</v>
      </c>
    </row>
    <row r="79" spans="1:15" ht="16">
      <c r="A79" s="2" t="s">
        <v>588</v>
      </c>
      <c r="B79" s="2" t="s">
        <v>589</v>
      </c>
      <c r="C79" s="2" t="s">
        <v>85</v>
      </c>
      <c r="D79" s="2" t="s">
        <v>314</v>
      </c>
      <c r="E79" s="2" t="s">
        <v>178</v>
      </c>
      <c r="F79" s="2" t="s">
        <v>590</v>
      </c>
      <c r="G79" s="2" t="s">
        <v>591</v>
      </c>
      <c r="H79" s="2" t="s">
        <v>592</v>
      </c>
      <c r="I79" s="2" t="s">
        <v>593</v>
      </c>
      <c r="J79" s="2" t="s">
        <v>40</v>
      </c>
      <c r="K79" s="3">
        <v>1.208</v>
      </c>
      <c r="L79" s="3">
        <f t="shared" si="3"/>
        <v>0.74185394699446783</v>
      </c>
      <c r="M79" s="3">
        <f t="shared" si="4"/>
        <v>-0.43079291166292788</v>
      </c>
      <c r="N79" s="157">
        <v>1</v>
      </c>
      <c r="O79" s="158">
        <f t="shared" si="5"/>
        <v>0</v>
      </c>
    </row>
    <row r="80" spans="1:15" ht="16">
      <c r="A80" s="2" t="s">
        <v>679</v>
      </c>
      <c r="B80" s="2" t="s">
        <v>680</v>
      </c>
      <c r="C80" s="2" t="s">
        <v>33</v>
      </c>
      <c r="D80" s="2" t="s">
        <v>86</v>
      </c>
      <c r="E80" s="2" t="s">
        <v>158</v>
      </c>
      <c r="F80" s="2" t="s">
        <v>681</v>
      </c>
      <c r="G80" s="2" t="s">
        <v>682</v>
      </c>
      <c r="H80" s="2" t="s">
        <v>683</v>
      </c>
      <c r="I80" s="2" t="s">
        <v>684</v>
      </c>
      <c r="J80" s="2" t="s">
        <v>685</v>
      </c>
      <c r="K80" s="3">
        <v>1.4830000000000001</v>
      </c>
      <c r="L80" s="3">
        <f t="shared" si="3"/>
        <v>0.91073626108675165</v>
      </c>
      <c r="M80" s="3">
        <f t="shared" si="4"/>
        <v>-0.13489476853337598</v>
      </c>
      <c r="N80" s="157">
        <v>1</v>
      </c>
      <c r="O80" s="158">
        <f t="shared" si="5"/>
        <v>0</v>
      </c>
    </row>
    <row r="81" spans="1:15" ht="16">
      <c r="A81" s="2" t="s">
        <v>658</v>
      </c>
      <c r="B81" s="2" t="s">
        <v>659</v>
      </c>
      <c r="C81" s="2" t="s">
        <v>33</v>
      </c>
      <c r="D81" s="2" t="s">
        <v>44</v>
      </c>
      <c r="E81" s="2" t="s">
        <v>77</v>
      </c>
      <c r="F81" s="2" t="s">
        <v>660</v>
      </c>
      <c r="G81" s="2" t="s">
        <v>661</v>
      </c>
      <c r="H81" s="2" t="s">
        <v>662</v>
      </c>
      <c r="I81" s="2" t="s">
        <v>663</v>
      </c>
      <c r="J81" s="2" t="s">
        <v>664</v>
      </c>
      <c r="K81" s="3">
        <v>1.129</v>
      </c>
      <c r="L81" s="3">
        <f t="shared" si="3"/>
        <v>0.69333866403704825</v>
      </c>
      <c r="M81" s="3">
        <f t="shared" si="4"/>
        <v>-0.5283678802150058</v>
      </c>
      <c r="N81" s="157">
        <v>1</v>
      </c>
      <c r="O81" s="158">
        <f t="shared" si="5"/>
        <v>0</v>
      </c>
    </row>
    <row r="82" spans="1:15" ht="16">
      <c r="A82" s="2" t="s">
        <v>568</v>
      </c>
      <c r="B82" s="2" t="s">
        <v>569</v>
      </c>
      <c r="C82" s="2" t="s">
        <v>33</v>
      </c>
      <c r="D82" s="2" t="s">
        <v>40</v>
      </c>
      <c r="E82" s="2" t="s">
        <v>214</v>
      </c>
      <c r="F82" s="2" t="s">
        <v>570</v>
      </c>
      <c r="G82" s="2" t="s">
        <v>571</v>
      </c>
      <c r="H82" s="2" t="s">
        <v>572</v>
      </c>
      <c r="I82" s="2" t="s">
        <v>573</v>
      </c>
      <c r="J82" s="2" t="s">
        <v>574</v>
      </c>
      <c r="K82" s="3">
        <v>1.2310000000000001</v>
      </c>
      <c r="L82" s="3">
        <f t="shared" si="3"/>
        <v>0.75597864962764072</v>
      </c>
      <c r="M82" s="3">
        <f t="shared" si="4"/>
        <v>-0.40358260450354927</v>
      </c>
      <c r="N82" s="157">
        <v>1</v>
      </c>
      <c r="O82" s="158">
        <f t="shared" si="5"/>
        <v>0</v>
      </c>
    </row>
    <row r="83" spans="1:15" ht="16">
      <c r="A83" s="2" t="s">
        <v>503</v>
      </c>
      <c r="B83" s="2" t="s">
        <v>504</v>
      </c>
      <c r="C83" s="2" t="s">
        <v>85</v>
      </c>
      <c r="D83" s="2" t="s">
        <v>314</v>
      </c>
      <c r="E83" s="2" t="s">
        <v>35</v>
      </c>
      <c r="F83" s="2" t="s">
        <v>505</v>
      </c>
      <c r="G83" s="2" t="s">
        <v>506</v>
      </c>
      <c r="H83" s="2" t="s">
        <v>507</v>
      </c>
      <c r="I83" s="2" t="s">
        <v>508</v>
      </c>
      <c r="J83" s="2" t="s">
        <v>40</v>
      </c>
      <c r="K83" s="3">
        <v>0.86299999999999999</v>
      </c>
      <c r="L83" s="3">
        <f t="shared" si="3"/>
        <v>0.52998340749687567</v>
      </c>
      <c r="M83" s="3">
        <f t="shared" si="4"/>
        <v>-0.91598090180905167</v>
      </c>
      <c r="N83" s="157">
        <v>1</v>
      </c>
      <c r="O83" s="158">
        <f t="shared" si="5"/>
        <v>0</v>
      </c>
    </row>
    <row r="84" spans="1:15" ht="16">
      <c r="A84" s="2" t="s">
        <v>393</v>
      </c>
      <c r="B84" s="2" t="s">
        <v>394</v>
      </c>
      <c r="C84" s="2" t="s">
        <v>33</v>
      </c>
      <c r="D84" s="2" t="s">
        <v>86</v>
      </c>
      <c r="E84" s="2" t="s">
        <v>158</v>
      </c>
      <c r="F84" s="2" t="s">
        <v>395</v>
      </c>
      <c r="G84" s="2" t="s">
        <v>396</v>
      </c>
      <c r="H84" s="2" t="s">
        <v>397</v>
      </c>
      <c r="I84" s="2" t="s">
        <v>398</v>
      </c>
      <c r="J84" s="2" t="s">
        <v>399</v>
      </c>
      <c r="K84" s="3">
        <v>1.1479999999999999</v>
      </c>
      <c r="L84" s="3">
        <f t="shared" si="3"/>
        <v>0.70500689664706051</v>
      </c>
      <c r="M84" s="3">
        <f t="shared" si="4"/>
        <v>-0.50429072431231892</v>
      </c>
      <c r="N84" s="157">
        <v>1</v>
      </c>
      <c r="O84" s="158">
        <f t="shared" si="5"/>
        <v>0</v>
      </c>
    </row>
    <row r="85" spans="1:15">
      <c r="A85" s="13" t="s">
        <v>1448</v>
      </c>
      <c r="B85" s="13" t="s">
        <v>1449</v>
      </c>
      <c r="C85" s="13" t="s">
        <v>53</v>
      </c>
      <c r="D85" s="13" t="s">
        <v>76</v>
      </c>
      <c r="E85" s="13" t="s">
        <v>151</v>
      </c>
      <c r="F85" s="13" t="s">
        <v>1235</v>
      </c>
      <c r="G85" s="13" t="s">
        <v>1450</v>
      </c>
      <c r="H85" s="13" t="s">
        <v>1451</v>
      </c>
      <c r="I85" s="13" t="s">
        <v>1452</v>
      </c>
      <c r="J85" s="13" t="s">
        <v>1453</v>
      </c>
      <c r="K85" s="14">
        <v>0.46899999999999997</v>
      </c>
      <c r="L85" s="14">
        <f t="shared" si="3"/>
        <v>0.28802111021556742</v>
      </c>
      <c r="M85" s="14">
        <f t="shared" si="4"/>
        <v>-1.7957535384726302</v>
      </c>
      <c r="N85" s="15">
        <v>1.93779840219621E-5</v>
      </c>
      <c r="O85" s="16">
        <f t="shared" si="5"/>
        <v>4.7126914065256287</v>
      </c>
    </row>
    <row r="86" spans="1:15" ht="16">
      <c r="A86" s="2" t="s">
        <v>712</v>
      </c>
      <c r="B86" s="2" t="s">
        <v>713</v>
      </c>
      <c r="C86" s="2" t="s">
        <v>186</v>
      </c>
      <c r="D86" s="2" t="s">
        <v>40</v>
      </c>
      <c r="E86" s="2" t="s">
        <v>714</v>
      </c>
      <c r="F86" s="2" t="s">
        <v>715</v>
      </c>
      <c r="G86" s="2" t="s">
        <v>716</v>
      </c>
      <c r="H86" s="2" t="s">
        <v>717</v>
      </c>
      <c r="I86" s="2" t="s">
        <v>718</v>
      </c>
      <c r="J86" s="2" t="s">
        <v>719</v>
      </c>
      <c r="K86" s="3">
        <v>0.747</v>
      </c>
      <c r="L86" s="3">
        <f t="shared" si="3"/>
        <v>0.45874577682522144</v>
      </c>
      <c r="M86" s="3">
        <f t="shared" si="4"/>
        <v>-1.1242332181987698</v>
      </c>
      <c r="N86" s="157">
        <v>1</v>
      </c>
      <c r="O86" s="158">
        <f t="shared" si="5"/>
        <v>0</v>
      </c>
    </row>
    <row r="87" spans="1:15">
      <c r="A87" s="13" t="s">
        <v>1135</v>
      </c>
      <c r="B87" s="13" t="s">
        <v>1136</v>
      </c>
      <c r="C87" s="13" t="s">
        <v>33</v>
      </c>
      <c r="D87" s="13" t="s">
        <v>54</v>
      </c>
      <c r="E87" s="13" t="s">
        <v>45</v>
      </c>
      <c r="F87" s="13" t="s">
        <v>1137</v>
      </c>
      <c r="G87" s="13" t="s">
        <v>1138</v>
      </c>
      <c r="H87" s="13" t="s">
        <v>1139</v>
      </c>
      <c r="I87" s="13" t="s">
        <v>1140</v>
      </c>
      <c r="J87" s="13" t="s">
        <v>483</v>
      </c>
      <c r="K87" s="14">
        <v>0.48</v>
      </c>
      <c r="L87" s="14">
        <f t="shared" si="3"/>
        <v>0.29477640277925876</v>
      </c>
      <c r="M87" s="14">
        <f t="shared" si="4"/>
        <v>-1.7623070553794882</v>
      </c>
      <c r="N87" s="15">
        <v>3.7253962712519802E-2</v>
      </c>
      <c r="O87" s="16">
        <f t="shared" si="5"/>
        <v>1.4288275244553734</v>
      </c>
    </row>
    <row r="88" spans="1:15" ht="16">
      <c r="A88" s="2" t="s">
        <v>631</v>
      </c>
      <c r="B88" s="2" t="s">
        <v>632</v>
      </c>
      <c r="C88" s="2" t="s">
        <v>33</v>
      </c>
      <c r="D88" s="2" t="s">
        <v>34</v>
      </c>
      <c r="E88" s="2" t="s">
        <v>77</v>
      </c>
      <c r="F88" s="2" t="s">
        <v>633</v>
      </c>
      <c r="G88" s="2" t="s">
        <v>634</v>
      </c>
      <c r="H88" s="2" t="s">
        <v>635</v>
      </c>
      <c r="I88" s="2" t="s">
        <v>636</v>
      </c>
      <c r="J88" s="2" t="s">
        <v>637</v>
      </c>
      <c r="K88" s="3">
        <v>1.2250000000000001</v>
      </c>
      <c r="L88" s="3">
        <f t="shared" si="3"/>
        <v>0.7522939445929</v>
      </c>
      <c r="M88" s="3">
        <f t="shared" si="4"/>
        <v>-0.41063161709807372</v>
      </c>
      <c r="N88" s="157">
        <v>1</v>
      </c>
      <c r="O88" s="158">
        <f t="shared" si="5"/>
        <v>0</v>
      </c>
    </row>
    <row r="89" spans="1:15">
      <c r="A89" s="13" t="s">
        <v>300</v>
      </c>
      <c r="B89" s="13" t="s">
        <v>301</v>
      </c>
      <c r="C89" s="13" t="s">
        <v>85</v>
      </c>
      <c r="D89" s="13" t="s">
        <v>34</v>
      </c>
      <c r="E89" s="13" t="s">
        <v>111</v>
      </c>
      <c r="F89" s="13" t="s">
        <v>302</v>
      </c>
      <c r="G89" s="13" t="s">
        <v>303</v>
      </c>
      <c r="H89" s="13" t="s">
        <v>304</v>
      </c>
      <c r="I89" s="13" t="s">
        <v>305</v>
      </c>
      <c r="J89" s="13" t="s">
        <v>116</v>
      </c>
      <c r="K89" s="14">
        <v>0.48299999999999998</v>
      </c>
      <c r="L89" s="14">
        <f t="shared" si="3"/>
        <v>0.29661875529662912</v>
      </c>
      <c r="M89" s="14">
        <f t="shared" si="4"/>
        <v>-1.7533182721522336</v>
      </c>
      <c r="N89" s="15">
        <v>3.1452394022579698E-9</v>
      </c>
      <c r="O89" s="16">
        <f t="shared" si="5"/>
        <v>8.5023462923101043</v>
      </c>
    </row>
    <row r="90" spans="1:15">
      <c r="A90" s="13" t="s">
        <v>10031</v>
      </c>
      <c r="B90" s="13" t="s">
        <v>10032</v>
      </c>
      <c r="C90" s="13" t="s">
        <v>2650</v>
      </c>
      <c r="D90" s="13" t="s">
        <v>314</v>
      </c>
      <c r="E90" s="13" t="s">
        <v>178</v>
      </c>
      <c r="F90" s="13" t="s">
        <v>10033</v>
      </c>
      <c r="G90" s="13" t="s">
        <v>10034</v>
      </c>
      <c r="H90" s="13" t="s">
        <v>10035</v>
      </c>
      <c r="I90" s="13" t="s">
        <v>10036</v>
      </c>
      <c r="J90" s="13" t="s">
        <v>1540</v>
      </c>
      <c r="K90" s="14">
        <v>0.48299999999999998</v>
      </c>
      <c r="L90" s="14">
        <f t="shared" si="3"/>
        <v>0.29661875529662912</v>
      </c>
      <c r="M90" s="14">
        <f t="shared" si="4"/>
        <v>-1.7533182721522336</v>
      </c>
      <c r="N90" s="15">
        <v>9.5455568400556901E-3</v>
      </c>
      <c r="O90" s="16">
        <f t="shared" si="5"/>
        <v>2.0201987319628549</v>
      </c>
    </row>
    <row r="91" spans="1:15">
      <c r="A91" s="13" t="s">
        <v>497</v>
      </c>
      <c r="B91" s="13" t="s">
        <v>498</v>
      </c>
      <c r="C91" s="13" t="s">
        <v>85</v>
      </c>
      <c r="D91" s="13" t="s">
        <v>34</v>
      </c>
      <c r="E91" s="13" t="s">
        <v>207</v>
      </c>
      <c r="F91" s="13" t="s">
        <v>499</v>
      </c>
      <c r="G91" s="13" t="s">
        <v>500</v>
      </c>
      <c r="H91" s="13" t="s">
        <v>501</v>
      </c>
      <c r="I91" s="13" t="s">
        <v>502</v>
      </c>
      <c r="J91" s="13" t="s">
        <v>116</v>
      </c>
      <c r="K91" s="14">
        <v>0.48499999999999999</v>
      </c>
      <c r="L91" s="14">
        <f t="shared" si="3"/>
        <v>0.29784699030820938</v>
      </c>
      <c r="M91" s="14">
        <f t="shared" si="4"/>
        <v>-1.7473567139135164</v>
      </c>
      <c r="N91" s="15">
        <v>3.3176192883894898E-4</v>
      </c>
      <c r="O91" s="16">
        <f t="shared" si="5"/>
        <v>3.4791734526811831</v>
      </c>
    </row>
    <row r="92" spans="1:15">
      <c r="A92" s="13" t="s">
        <v>743</v>
      </c>
      <c r="B92" s="13" t="s">
        <v>744</v>
      </c>
      <c r="C92" s="13" t="s">
        <v>33</v>
      </c>
      <c r="D92" s="13" t="s">
        <v>34</v>
      </c>
      <c r="E92" s="13" t="s">
        <v>214</v>
      </c>
      <c r="F92" s="13" t="s">
        <v>745</v>
      </c>
      <c r="G92" s="13" t="s">
        <v>746</v>
      </c>
      <c r="H92" s="13" t="s">
        <v>747</v>
      </c>
      <c r="I92" s="13" t="s">
        <v>748</v>
      </c>
      <c r="J92" s="13" t="s">
        <v>116</v>
      </c>
      <c r="K92" s="14">
        <v>0.48699999999999999</v>
      </c>
      <c r="L92" s="14">
        <f t="shared" si="3"/>
        <v>0.29907522531978964</v>
      </c>
      <c r="M92" s="14">
        <f t="shared" si="4"/>
        <v>-1.7414196889056643</v>
      </c>
      <c r="N92" s="15">
        <v>1.3869507625459201E-4</v>
      </c>
      <c r="O92" s="16">
        <f t="shared" si="5"/>
        <v>3.857938956326981</v>
      </c>
    </row>
    <row r="93" spans="1:15" ht="16">
      <c r="A93" s="2" t="s">
        <v>963</v>
      </c>
      <c r="B93" s="2" t="s">
        <v>964</v>
      </c>
      <c r="C93" s="2" t="s">
        <v>965</v>
      </c>
      <c r="D93" s="2" t="s">
        <v>141</v>
      </c>
      <c r="E93" s="2" t="s">
        <v>527</v>
      </c>
      <c r="F93" s="2" t="s">
        <v>528</v>
      </c>
      <c r="G93" s="2" t="s">
        <v>966</v>
      </c>
      <c r="H93" s="2" t="s">
        <v>967</v>
      </c>
      <c r="I93" s="2" t="s">
        <v>968</v>
      </c>
      <c r="J93" s="2" t="s">
        <v>532</v>
      </c>
      <c r="K93" s="3">
        <v>1.1639999999999999</v>
      </c>
      <c r="L93" s="3">
        <f t="shared" si="3"/>
        <v>0.71483277673970247</v>
      </c>
      <c r="M93" s="3">
        <f t="shared" si="4"/>
        <v>-0.48432230807972287</v>
      </c>
      <c r="N93" s="157">
        <v>0.27904576855788799</v>
      </c>
      <c r="O93" s="158">
        <f t="shared" si="5"/>
        <v>0.55432455872658259</v>
      </c>
    </row>
    <row r="94" spans="1:15" ht="16">
      <c r="A94" s="2" t="s">
        <v>892</v>
      </c>
      <c r="B94" s="2" t="s">
        <v>893</v>
      </c>
      <c r="C94" s="2" t="s">
        <v>140</v>
      </c>
      <c r="D94" s="2" t="s">
        <v>40</v>
      </c>
      <c r="E94" s="2" t="s">
        <v>894</v>
      </c>
      <c r="F94" s="2" t="s">
        <v>895</v>
      </c>
      <c r="G94" s="2" t="s">
        <v>896</v>
      </c>
      <c r="H94" s="2" t="s">
        <v>897</v>
      </c>
      <c r="I94" s="2" t="s">
        <v>898</v>
      </c>
      <c r="J94" s="2" t="s">
        <v>341</v>
      </c>
      <c r="K94" s="3">
        <v>0.83599999999999997</v>
      </c>
      <c r="L94" s="3">
        <f t="shared" si="3"/>
        <v>0.51340223484054237</v>
      </c>
      <c r="M94" s="3">
        <f t="shared" si="4"/>
        <v>-0.9618385189071238</v>
      </c>
      <c r="N94" s="157">
        <v>5.7964513599494102E-2</v>
      </c>
      <c r="O94" s="158">
        <f t="shared" si="5"/>
        <v>1.2368378041009345</v>
      </c>
    </row>
    <row r="95" spans="1:15">
      <c r="A95" s="13" t="s">
        <v>533</v>
      </c>
      <c r="B95" s="13" t="s">
        <v>534</v>
      </c>
      <c r="C95" s="13" t="s">
        <v>535</v>
      </c>
      <c r="D95" s="13" t="s">
        <v>44</v>
      </c>
      <c r="E95" s="13" t="s">
        <v>45</v>
      </c>
      <c r="F95" s="13" t="s">
        <v>536</v>
      </c>
      <c r="G95" s="13" t="s">
        <v>537</v>
      </c>
      <c r="H95" s="13" t="s">
        <v>538</v>
      </c>
      <c r="I95" s="13" t="s">
        <v>539</v>
      </c>
      <c r="J95" s="13" t="s">
        <v>540</v>
      </c>
      <c r="K95" s="14">
        <v>0.49099999999999999</v>
      </c>
      <c r="L95" s="14">
        <f t="shared" si="3"/>
        <v>0.3015316953429501</v>
      </c>
      <c r="M95" s="14">
        <f t="shared" si="4"/>
        <v>-1.7296184366733136</v>
      </c>
      <c r="N95" s="15">
        <v>7.5669238799083499E-3</v>
      </c>
      <c r="O95" s="16">
        <f t="shared" si="5"/>
        <v>2.1210806348314342</v>
      </c>
    </row>
    <row r="96" spans="1:15" ht="16">
      <c r="A96" s="2" t="s">
        <v>749</v>
      </c>
      <c r="B96" s="2" t="s">
        <v>750</v>
      </c>
      <c r="C96" s="2" t="s">
        <v>33</v>
      </c>
      <c r="D96" s="2" t="s">
        <v>44</v>
      </c>
      <c r="E96" s="2" t="s">
        <v>751</v>
      </c>
      <c r="F96" s="2" t="s">
        <v>752</v>
      </c>
      <c r="G96" s="2" t="s">
        <v>753</v>
      </c>
      <c r="H96" s="2" t="s">
        <v>754</v>
      </c>
      <c r="I96" s="2" t="s">
        <v>755</v>
      </c>
      <c r="J96" s="2" t="s">
        <v>73</v>
      </c>
      <c r="K96" s="3">
        <v>0.9</v>
      </c>
      <c r="L96" s="3">
        <f t="shared" si="3"/>
        <v>0.55270575521111021</v>
      </c>
      <c r="M96" s="3">
        <f t="shared" si="4"/>
        <v>-0.85541645977096958</v>
      </c>
      <c r="N96" s="157">
        <v>1</v>
      </c>
      <c r="O96" s="158">
        <f t="shared" si="5"/>
        <v>0</v>
      </c>
    </row>
    <row r="97" spans="1:15" ht="16">
      <c r="A97" s="2" t="s">
        <v>942</v>
      </c>
      <c r="B97" s="2" t="s">
        <v>943</v>
      </c>
      <c r="C97" s="2" t="s">
        <v>132</v>
      </c>
      <c r="D97" s="2" t="s">
        <v>944</v>
      </c>
      <c r="E97" s="2" t="s">
        <v>111</v>
      </c>
      <c r="F97" s="2" t="s">
        <v>945</v>
      </c>
      <c r="G97" s="2" t="s">
        <v>946</v>
      </c>
      <c r="H97" s="2" t="s">
        <v>947</v>
      </c>
      <c r="I97" s="2" t="s">
        <v>948</v>
      </c>
      <c r="J97" s="2" t="s">
        <v>949</v>
      </c>
      <c r="K97" s="3">
        <v>0.59599999999999997</v>
      </c>
      <c r="L97" s="3">
        <f t="shared" si="3"/>
        <v>0.36601403345091293</v>
      </c>
      <c r="M97" s="3">
        <f t="shared" si="4"/>
        <v>-1.4500291305258453</v>
      </c>
      <c r="N97" s="157">
        <v>0.43606975346032201</v>
      </c>
      <c r="O97" s="158">
        <f t="shared" si="5"/>
        <v>0.3604440356857404</v>
      </c>
    </row>
    <row r="98" spans="1:15" ht="16">
      <c r="A98" s="2" t="s">
        <v>706</v>
      </c>
      <c r="B98" s="2" t="s">
        <v>707</v>
      </c>
      <c r="C98" s="2" t="s">
        <v>33</v>
      </c>
      <c r="D98" s="2" t="s">
        <v>44</v>
      </c>
      <c r="E98" s="2" t="s">
        <v>35</v>
      </c>
      <c r="F98" s="2" t="s">
        <v>708</v>
      </c>
      <c r="G98" s="2" t="s">
        <v>709</v>
      </c>
      <c r="H98" s="2" t="s">
        <v>710</v>
      </c>
      <c r="I98" s="2" t="s">
        <v>711</v>
      </c>
      <c r="J98" s="2" t="s">
        <v>116</v>
      </c>
      <c r="K98" s="3">
        <v>1.2669999999999999</v>
      </c>
      <c r="L98" s="3">
        <f t="shared" si="3"/>
        <v>0.77808687983608504</v>
      </c>
      <c r="M98" s="3">
        <f t="shared" si="4"/>
        <v>-0.36199684184719733</v>
      </c>
      <c r="N98" s="157">
        <v>0.100447212346624</v>
      </c>
      <c r="O98" s="158">
        <f t="shared" si="5"/>
        <v>0.99806211147200785</v>
      </c>
    </row>
    <row r="99" spans="1:15">
      <c r="A99" s="13" t="s">
        <v>8103</v>
      </c>
      <c r="B99" s="13" t="s">
        <v>8104</v>
      </c>
      <c r="C99" s="13" t="s">
        <v>53</v>
      </c>
      <c r="D99" s="13" t="s">
        <v>86</v>
      </c>
      <c r="E99" s="13" t="s">
        <v>158</v>
      </c>
      <c r="F99" s="13" t="s">
        <v>8105</v>
      </c>
      <c r="G99" s="13" t="s">
        <v>8106</v>
      </c>
      <c r="H99" s="13" t="s">
        <v>8107</v>
      </c>
      <c r="I99" s="13" t="s">
        <v>8108</v>
      </c>
      <c r="J99" s="13" t="s">
        <v>469</v>
      </c>
      <c r="K99" s="14">
        <v>0.49199999999999999</v>
      </c>
      <c r="L99" s="14">
        <f t="shared" si="3"/>
        <v>0.3021458128487402</v>
      </c>
      <c r="M99" s="14">
        <f t="shared" si="4"/>
        <v>-1.726683145648767</v>
      </c>
      <c r="N99" s="15">
        <v>9.5188995238672299E-3</v>
      </c>
      <c r="O99" s="16">
        <f t="shared" si="5"/>
        <v>2.0214132573232515</v>
      </c>
    </row>
    <row r="100" spans="1:15" ht="16">
      <c r="A100" s="2" t="s">
        <v>1091</v>
      </c>
      <c r="B100" s="2" t="s">
        <v>1092</v>
      </c>
      <c r="C100" s="2" t="s">
        <v>33</v>
      </c>
      <c r="D100" s="2" t="s">
        <v>314</v>
      </c>
      <c r="E100" s="2" t="s">
        <v>158</v>
      </c>
      <c r="F100" s="2" t="s">
        <v>1093</v>
      </c>
      <c r="G100" s="2" t="s">
        <v>1094</v>
      </c>
      <c r="H100" s="2" t="s">
        <v>1095</v>
      </c>
      <c r="I100" s="2" t="s">
        <v>1096</v>
      </c>
      <c r="J100" s="2" t="s">
        <v>1097</v>
      </c>
      <c r="K100" s="3">
        <v>1.173</v>
      </c>
      <c r="L100" s="3">
        <f t="shared" si="3"/>
        <v>0.72035983429181361</v>
      </c>
      <c r="M100" s="3">
        <f t="shared" si="4"/>
        <v>-0.47321035295949815</v>
      </c>
      <c r="N100" s="157">
        <v>1</v>
      </c>
      <c r="O100" s="158">
        <f t="shared" si="5"/>
        <v>0</v>
      </c>
    </row>
    <row r="101" spans="1:15" ht="16">
      <c r="A101" s="2" t="s">
        <v>548</v>
      </c>
      <c r="B101" s="2" t="s">
        <v>549</v>
      </c>
      <c r="C101" s="2" t="s">
        <v>33</v>
      </c>
      <c r="D101" s="2" t="s">
        <v>141</v>
      </c>
      <c r="E101" s="2" t="s">
        <v>77</v>
      </c>
      <c r="F101" s="2" t="s">
        <v>550</v>
      </c>
      <c r="G101" s="2" t="s">
        <v>551</v>
      </c>
      <c r="H101" s="2" t="s">
        <v>552</v>
      </c>
      <c r="I101" s="2" t="s">
        <v>553</v>
      </c>
      <c r="J101" s="2" t="s">
        <v>554</v>
      </c>
      <c r="K101" s="3">
        <v>1.123</v>
      </c>
      <c r="L101" s="3">
        <f t="shared" si="3"/>
        <v>0.68965395900230753</v>
      </c>
      <c r="M101" s="3">
        <f t="shared" si="4"/>
        <v>-0.53605543858740545</v>
      </c>
      <c r="N101" s="157">
        <v>1</v>
      </c>
      <c r="O101" s="158">
        <f t="shared" si="5"/>
        <v>0</v>
      </c>
    </row>
    <row r="102" spans="1:15" ht="16">
      <c r="A102" s="2" t="s">
        <v>784</v>
      </c>
      <c r="B102" s="2" t="s">
        <v>785</v>
      </c>
      <c r="C102" s="2" t="s">
        <v>33</v>
      </c>
      <c r="D102" s="2" t="s">
        <v>76</v>
      </c>
      <c r="E102" s="2" t="s">
        <v>77</v>
      </c>
      <c r="F102" s="2" t="s">
        <v>786</v>
      </c>
      <c r="G102" s="2" t="s">
        <v>787</v>
      </c>
      <c r="H102" s="2" t="s">
        <v>788</v>
      </c>
      <c r="I102" s="2" t="s">
        <v>789</v>
      </c>
      <c r="J102" s="2" t="s">
        <v>790</v>
      </c>
      <c r="K102" s="3">
        <v>0.84</v>
      </c>
      <c r="L102" s="3">
        <f t="shared" si="3"/>
        <v>0.51585870486370278</v>
      </c>
      <c r="M102" s="3">
        <f t="shared" si="4"/>
        <v>-0.95495213332188411</v>
      </c>
      <c r="N102" s="157">
        <v>0.163795567435812</v>
      </c>
      <c r="O102" s="158">
        <f t="shared" si="5"/>
        <v>0.78569785510438284</v>
      </c>
    </row>
    <row r="103" spans="1:15" ht="16">
      <c r="A103" s="2" t="s">
        <v>777</v>
      </c>
      <c r="B103" s="2" t="s">
        <v>778</v>
      </c>
      <c r="C103" s="2" t="s">
        <v>33</v>
      </c>
      <c r="D103" s="2" t="s">
        <v>44</v>
      </c>
      <c r="E103" s="2" t="s">
        <v>151</v>
      </c>
      <c r="F103" s="2" t="s">
        <v>779</v>
      </c>
      <c r="G103" s="2" t="s">
        <v>780</v>
      </c>
      <c r="H103" s="2" t="s">
        <v>781</v>
      </c>
      <c r="I103" s="2" t="s">
        <v>782</v>
      </c>
      <c r="J103" s="2" t="s">
        <v>783</v>
      </c>
      <c r="K103" s="3">
        <v>1.4019999999999999</v>
      </c>
      <c r="L103" s="3">
        <f t="shared" si="3"/>
        <v>0.86099274311775154</v>
      </c>
      <c r="M103" s="3">
        <f t="shared" si="4"/>
        <v>-0.21592701697738365</v>
      </c>
      <c r="N103" s="157">
        <v>0.33858371850350599</v>
      </c>
      <c r="O103" s="158">
        <f t="shared" si="5"/>
        <v>0.47033392967094856</v>
      </c>
    </row>
    <row r="104" spans="1:15">
      <c r="A104" s="2" t="s">
        <v>735</v>
      </c>
      <c r="B104" s="2" t="s">
        <v>736</v>
      </c>
      <c r="C104" s="2" t="s">
        <v>33</v>
      </c>
      <c r="D104" s="2" t="s">
        <v>40</v>
      </c>
      <c r="E104" s="2" t="s">
        <v>158</v>
      </c>
      <c r="F104" s="2" t="s">
        <v>159</v>
      </c>
      <c r="G104" s="2" t="s">
        <v>40</v>
      </c>
      <c r="H104" s="2" t="s">
        <v>40</v>
      </c>
      <c r="I104" s="2" t="s">
        <v>40</v>
      </c>
      <c r="J104" s="2" t="s">
        <v>40</v>
      </c>
      <c r="K104" s="3" t="s">
        <v>40</v>
      </c>
      <c r="L104" s="3" t="e">
        <f t="shared" si="3"/>
        <v>#VALUE!</v>
      </c>
      <c r="M104" s="3" t="e">
        <f t="shared" si="4"/>
        <v>#VALUE!</v>
      </c>
      <c r="N104" s="4" t="s">
        <v>40</v>
      </c>
      <c r="O104" s="5" t="e">
        <f t="shared" si="5"/>
        <v>#VALUE!</v>
      </c>
    </row>
    <row r="105" spans="1:15" ht="16">
      <c r="A105" s="2" t="s">
        <v>727</v>
      </c>
      <c r="B105" s="2" t="s">
        <v>728</v>
      </c>
      <c r="C105" s="2" t="s">
        <v>132</v>
      </c>
      <c r="D105" s="2" t="s">
        <v>729</v>
      </c>
      <c r="E105" s="2" t="s">
        <v>730</v>
      </c>
      <c r="F105" s="2" t="s">
        <v>731</v>
      </c>
      <c r="G105" s="2" t="s">
        <v>732</v>
      </c>
      <c r="H105" s="2" t="s">
        <v>733</v>
      </c>
      <c r="I105" s="2" t="s">
        <v>734</v>
      </c>
      <c r="J105" s="2" t="s">
        <v>102</v>
      </c>
      <c r="K105" s="3">
        <v>1.056</v>
      </c>
      <c r="L105" s="3">
        <f t="shared" si="3"/>
        <v>0.64850808611436928</v>
      </c>
      <c r="M105" s="3">
        <f t="shared" si="4"/>
        <v>-0.62480353162955315</v>
      </c>
      <c r="N105" s="157">
        <v>1</v>
      </c>
      <c r="O105" s="158">
        <f t="shared" si="5"/>
        <v>0</v>
      </c>
    </row>
    <row r="106" spans="1:15" ht="16">
      <c r="A106" s="2" t="s">
        <v>644</v>
      </c>
      <c r="B106" s="2" t="s">
        <v>645</v>
      </c>
      <c r="C106" s="2" t="s">
        <v>85</v>
      </c>
      <c r="D106" s="2" t="s">
        <v>34</v>
      </c>
      <c r="E106" s="2" t="s">
        <v>45</v>
      </c>
      <c r="F106" s="2" t="s">
        <v>646</v>
      </c>
      <c r="G106" s="2" t="s">
        <v>647</v>
      </c>
      <c r="H106" s="2" t="s">
        <v>648</v>
      </c>
      <c r="I106" s="2" t="s">
        <v>649</v>
      </c>
      <c r="J106" s="2" t="s">
        <v>650</v>
      </c>
      <c r="K106" s="3">
        <v>1.1659999999999999</v>
      </c>
      <c r="L106" s="3">
        <f t="shared" si="3"/>
        <v>0.71606101175128267</v>
      </c>
      <c r="M106" s="3">
        <f t="shared" si="4"/>
        <v>-0.4818455777875103</v>
      </c>
      <c r="N106" s="157">
        <v>1</v>
      </c>
      <c r="O106" s="158">
        <f t="shared" si="5"/>
        <v>0</v>
      </c>
    </row>
    <row r="107" spans="1:15" ht="16">
      <c r="A107" s="2" t="s">
        <v>791</v>
      </c>
      <c r="B107" s="2" t="s">
        <v>792</v>
      </c>
      <c r="C107" s="2" t="s">
        <v>235</v>
      </c>
      <c r="D107" s="2" t="s">
        <v>141</v>
      </c>
      <c r="E107" s="2" t="s">
        <v>45</v>
      </c>
      <c r="F107" s="2" t="s">
        <v>793</v>
      </c>
      <c r="G107" s="2" t="s">
        <v>794</v>
      </c>
      <c r="H107" s="2" t="s">
        <v>795</v>
      </c>
      <c r="I107" s="2" t="s">
        <v>796</v>
      </c>
      <c r="J107" s="2" t="s">
        <v>40</v>
      </c>
      <c r="K107" s="3">
        <v>0.95199999999999996</v>
      </c>
      <c r="L107" s="3">
        <f t="shared" si="3"/>
        <v>0.58463986551219649</v>
      </c>
      <c r="M107" s="3">
        <f t="shared" si="4"/>
        <v>-0.77437988768006327</v>
      </c>
      <c r="N107" s="157">
        <v>1</v>
      </c>
      <c r="O107" s="158">
        <f t="shared" si="5"/>
        <v>0</v>
      </c>
    </row>
    <row r="108" spans="1:15" ht="16">
      <c r="A108" s="2" t="s">
        <v>805</v>
      </c>
      <c r="B108" s="2" t="s">
        <v>806</v>
      </c>
      <c r="C108" s="2" t="s">
        <v>53</v>
      </c>
      <c r="D108" s="2" t="s">
        <v>141</v>
      </c>
      <c r="E108" s="2" t="s">
        <v>151</v>
      </c>
      <c r="F108" s="2" t="s">
        <v>807</v>
      </c>
      <c r="G108" s="2" t="s">
        <v>808</v>
      </c>
      <c r="H108" s="2" t="s">
        <v>809</v>
      </c>
      <c r="I108" s="2" t="s">
        <v>810</v>
      </c>
      <c r="J108" s="2" t="s">
        <v>811</v>
      </c>
      <c r="K108" s="3">
        <v>1.093</v>
      </c>
      <c r="L108" s="3">
        <f t="shared" si="3"/>
        <v>0.67123043382860381</v>
      </c>
      <c r="M108" s="3">
        <f t="shared" si="4"/>
        <v>-0.57511996531610199</v>
      </c>
      <c r="N108" s="157">
        <v>1</v>
      </c>
      <c r="O108" s="158">
        <f t="shared" si="5"/>
        <v>0</v>
      </c>
    </row>
    <row r="109" spans="1:15" ht="16">
      <c r="A109" s="2" t="s">
        <v>737</v>
      </c>
      <c r="B109" s="2" t="s">
        <v>738</v>
      </c>
      <c r="C109" s="2" t="s">
        <v>535</v>
      </c>
      <c r="D109" s="2" t="s">
        <v>86</v>
      </c>
      <c r="E109" s="2" t="s">
        <v>214</v>
      </c>
      <c r="F109" s="2" t="s">
        <v>739</v>
      </c>
      <c r="G109" s="2" t="s">
        <v>740</v>
      </c>
      <c r="H109" s="2" t="s">
        <v>741</v>
      </c>
      <c r="I109" s="2" t="s">
        <v>742</v>
      </c>
      <c r="J109" s="2" t="s">
        <v>40</v>
      </c>
      <c r="K109" s="3">
        <v>0.89100000000000001</v>
      </c>
      <c r="L109" s="3">
        <f t="shared" si="3"/>
        <v>0.54717869765899907</v>
      </c>
      <c r="M109" s="3">
        <f t="shared" si="4"/>
        <v>-0.86991602946608471</v>
      </c>
      <c r="N109" s="157">
        <v>1</v>
      </c>
      <c r="O109" s="158">
        <f t="shared" si="5"/>
        <v>0</v>
      </c>
    </row>
    <row r="110" spans="1:15">
      <c r="A110" s="13" t="s">
        <v>3110</v>
      </c>
      <c r="B110" s="13" t="s">
        <v>3111</v>
      </c>
      <c r="C110" s="13" t="s">
        <v>33</v>
      </c>
      <c r="D110" s="13" t="s">
        <v>40</v>
      </c>
      <c r="E110" s="13" t="s">
        <v>77</v>
      </c>
      <c r="F110" s="13" t="s">
        <v>3112</v>
      </c>
      <c r="G110" s="13" t="s">
        <v>3113</v>
      </c>
      <c r="H110" s="13" t="s">
        <v>3114</v>
      </c>
      <c r="I110" s="13" t="s">
        <v>3115</v>
      </c>
      <c r="J110" s="13" t="s">
        <v>3116</v>
      </c>
      <c r="K110" s="14">
        <v>0.49299999999999999</v>
      </c>
      <c r="L110" s="14">
        <f t="shared" si="3"/>
        <v>0.30275993035453036</v>
      </c>
      <c r="M110" s="14">
        <f t="shared" si="4"/>
        <v>-1.7237538146100952</v>
      </c>
      <c r="N110" s="15">
        <v>4.0184889260743401E-2</v>
      </c>
      <c r="O110" s="16">
        <f t="shared" si="5"/>
        <v>1.3959372241387562</v>
      </c>
    </row>
    <row r="111" spans="1:15">
      <c r="A111" s="13" t="s">
        <v>11540</v>
      </c>
      <c r="B111" s="13" t="s">
        <v>11541</v>
      </c>
      <c r="C111" s="13" t="s">
        <v>40</v>
      </c>
      <c r="D111" s="13" t="s">
        <v>40</v>
      </c>
      <c r="E111" s="13" t="s">
        <v>40</v>
      </c>
      <c r="F111" s="13" t="s">
        <v>11542</v>
      </c>
      <c r="G111" s="13" t="s">
        <v>11543</v>
      </c>
      <c r="H111" s="13" t="s">
        <v>11544</v>
      </c>
      <c r="I111" s="13" t="s">
        <v>11545</v>
      </c>
      <c r="J111" s="13" t="s">
        <v>40</v>
      </c>
      <c r="K111" s="14">
        <v>0.49299999999999999</v>
      </c>
      <c r="L111" s="14">
        <f t="shared" si="3"/>
        <v>0.30275993035453036</v>
      </c>
      <c r="M111" s="14">
        <f t="shared" si="4"/>
        <v>-1.7237538146100952</v>
      </c>
      <c r="N111" s="15">
        <v>7.3688956284197706E-5</v>
      </c>
      <c r="O111" s="16">
        <f t="shared" si="5"/>
        <v>4.1325975946947917</v>
      </c>
    </row>
    <row r="112" spans="1:15" ht="16">
      <c r="A112" s="2" t="s">
        <v>673</v>
      </c>
      <c r="B112" s="2" t="s">
        <v>674</v>
      </c>
      <c r="C112" s="2" t="s">
        <v>85</v>
      </c>
      <c r="D112" s="2" t="s">
        <v>76</v>
      </c>
      <c r="E112" s="2" t="s">
        <v>55</v>
      </c>
      <c r="F112" s="2" t="s">
        <v>675</v>
      </c>
      <c r="G112" s="2" t="s">
        <v>676</v>
      </c>
      <c r="H112" s="2" t="s">
        <v>677</v>
      </c>
      <c r="I112" s="2" t="s">
        <v>678</v>
      </c>
      <c r="J112" s="2" t="s">
        <v>50</v>
      </c>
      <c r="K112" s="3">
        <v>0.83799999999999997</v>
      </c>
      <c r="L112" s="3">
        <f t="shared" si="3"/>
        <v>0.51463046985212257</v>
      </c>
      <c r="M112" s="3">
        <f t="shared" si="4"/>
        <v>-0.95839121728865506</v>
      </c>
      <c r="N112" s="157">
        <v>1</v>
      </c>
      <c r="O112" s="158">
        <f t="shared" si="5"/>
        <v>0</v>
      </c>
    </row>
    <row r="113" spans="1:15" ht="16">
      <c r="A113" s="2" t="s">
        <v>693</v>
      </c>
      <c r="B113" s="2" t="s">
        <v>694</v>
      </c>
      <c r="C113" s="2" t="s">
        <v>33</v>
      </c>
      <c r="D113" s="2" t="s">
        <v>44</v>
      </c>
      <c r="E113" s="2" t="s">
        <v>207</v>
      </c>
      <c r="F113" s="2" t="s">
        <v>695</v>
      </c>
      <c r="G113" s="2" t="s">
        <v>696</v>
      </c>
      <c r="H113" s="2" t="s">
        <v>697</v>
      </c>
      <c r="I113" s="2" t="s">
        <v>698</v>
      </c>
      <c r="J113" s="2" t="s">
        <v>116</v>
      </c>
      <c r="K113" s="3">
        <v>0.94599999999999995</v>
      </c>
      <c r="L113" s="3">
        <f t="shared" si="3"/>
        <v>0.58095516047745577</v>
      </c>
      <c r="M113" s="3">
        <f t="shared" si="4"/>
        <v>-0.78350127764861155</v>
      </c>
      <c r="N113" s="157">
        <v>1</v>
      </c>
      <c r="O113" s="158">
        <f t="shared" si="5"/>
        <v>0</v>
      </c>
    </row>
    <row r="114" spans="1:15">
      <c r="A114" s="13" t="s">
        <v>9762</v>
      </c>
      <c r="B114" s="13" t="s">
        <v>9763</v>
      </c>
      <c r="C114" s="13" t="s">
        <v>40</v>
      </c>
      <c r="D114" s="13" t="s">
        <v>34</v>
      </c>
      <c r="E114" s="13" t="s">
        <v>40</v>
      </c>
      <c r="F114" s="13" t="s">
        <v>9764</v>
      </c>
      <c r="G114" s="13" t="s">
        <v>9765</v>
      </c>
      <c r="H114" s="13" t="s">
        <v>9766</v>
      </c>
      <c r="I114" s="13" t="s">
        <v>9767</v>
      </c>
      <c r="J114" s="13" t="s">
        <v>40</v>
      </c>
      <c r="K114" s="14">
        <v>0.496</v>
      </c>
      <c r="L114" s="14">
        <f t="shared" si="3"/>
        <v>0.30460228287190072</v>
      </c>
      <c r="M114" s="14">
        <f t="shared" si="4"/>
        <v>-1.7150013406011315</v>
      </c>
      <c r="N114" s="15">
        <v>1.2547464815208099E-3</v>
      </c>
      <c r="O114" s="16">
        <f t="shared" si="5"/>
        <v>2.901444013464785</v>
      </c>
    </row>
    <row r="115" spans="1:15" ht="16">
      <c r="A115" s="2" t="s">
        <v>844</v>
      </c>
      <c r="B115" s="2" t="s">
        <v>845</v>
      </c>
      <c r="C115" s="2" t="s">
        <v>53</v>
      </c>
      <c r="D115" s="2" t="s">
        <v>34</v>
      </c>
      <c r="E115" s="2" t="s">
        <v>158</v>
      </c>
      <c r="F115" s="2" t="s">
        <v>846</v>
      </c>
      <c r="G115" s="2" t="s">
        <v>847</v>
      </c>
      <c r="H115" s="2" t="s">
        <v>848</v>
      </c>
      <c r="I115" s="2" t="s">
        <v>849</v>
      </c>
      <c r="J115" s="2" t="s">
        <v>850</v>
      </c>
      <c r="K115" s="3">
        <v>1.194</v>
      </c>
      <c r="L115" s="3">
        <f t="shared" si="3"/>
        <v>0.73325630191340618</v>
      </c>
      <c r="M115" s="3">
        <f t="shared" si="4"/>
        <v>-0.44761052972320159</v>
      </c>
      <c r="N115" s="157">
        <v>1</v>
      </c>
      <c r="O115" s="158">
        <f t="shared" si="5"/>
        <v>0</v>
      </c>
    </row>
    <row r="116" spans="1:15">
      <c r="A116" s="13" t="s">
        <v>198</v>
      </c>
      <c r="B116" s="13" t="s">
        <v>199</v>
      </c>
      <c r="C116" s="13" t="s">
        <v>33</v>
      </c>
      <c r="D116" s="13" t="s">
        <v>44</v>
      </c>
      <c r="E116" s="13" t="s">
        <v>111</v>
      </c>
      <c r="F116" s="13" t="s">
        <v>200</v>
      </c>
      <c r="G116" s="13" t="s">
        <v>201</v>
      </c>
      <c r="H116" s="13" t="s">
        <v>202</v>
      </c>
      <c r="I116" s="13" t="s">
        <v>203</v>
      </c>
      <c r="J116" s="13" t="s">
        <v>204</v>
      </c>
      <c r="K116" s="14">
        <v>0.497</v>
      </c>
      <c r="L116" s="14">
        <f t="shared" si="3"/>
        <v>0.30521640037769082</v>
      </c>
      <c r="M116" s="14">
        <f t="shared" si="4"/>
        <v>-1.7120956094257207</v>
      </c>
      <c r="N116" s="15">
        <v>4.8435410818281601E-5</v>
      </c>
      <c r="O116" s="16">
        <f t="shared" si="5"/>
        <v>4.314837012323232</v>
      </c>
    </row>
    <row r="117" spans="1:15" ht="16">
      <c r="A117" s="2" t="s">
        <v>870</v>
      </c>
      <c r="B117" s="2" t="s">
        <v>871</v>
      </c>
      <c r="C117" s="2" t="s">
        <v>33</v>
      </c>
      <c r="D117" s="2" t="s">
        <v>34</v>
      </c>
      <c r="E117" s="2" t="s">
        <v>151</v>
      </c>
      <c r="F117" s="2" t="s">
        <v>872</v>
      </c>
      <c r="G117" s="2" t="s">
        <v>873</v>
      </c>
      <c r="H117" s="2" t="s">
        <v>874</v>
      </c>
      <c r="I117" s="2" t="s">
        <v>875</v>
      </c>
      <c r="J117" s="2" t="s">
        <v>876</v>
      </c>
      <c r="K117" s="3">
        <v>1.2669999999999999</v>
      </c>
      <c r="L117" s="3">
        <f t="shared" si="3"/>
        <v>0.77808687983608504</v>
      </c>
      <c r="M117" s="3">
        <f t="shared" si="4"/>
        <v>-0.36199684184719733</v>
      </c>
      <c r="N117" s="157">
        <v>0.26093920558010603</v>
      </c>
      <c r="O117" s="158">
        <f t="shared" si="5"/>
        <v>0.58346066414271758</v>
      </c>
    </row>
    <row r="118" spans="1:15" ht="16">
      <c r="A118" s="2" t="s">
        <v>983</v>
      </c>
      <c r="B118" s="2" t="s">
        <v>984</v>
      </c>
      <c r="C118" s="2" t="s">
        <v>33</v>
      </c>
      <c r="D118" s="2" t="s">
        <v>34</v>
      </c>
      <c r="E118" s="2" t="s">
        <v>214</v>
      </c>
      <c r="F118" s="2" t="s">
        <v>985</v>
      </c>
      <c r="G118" s="2" t="s">
        <v>986</v>
      </c>
      <c r="H118" s="2" t="s">
        <v>987</v>
      </c>
      <c r="I118" s="2" t="s">
        <v>988</v>
      </c>
      <c r="J118" s="2" t="s">
        <v>116</v>
      </c>
      <c r="K118" s="3">
        <v>0.89700000000000002</v>
      </c>
      <c r="L118" s="3">
        <f t="shared" si="3"/>
        <v>0.55086340269373979</v>
      </c>
      <c r="M118" s="3">
        <f t="shared" si="4"/>
        <v>-0.86023347606874556</v>
      </c>
      <c r="N118" s="157">
        <v>1</v>
      </c>
      <c r="O118" s="158">
        <f t="shared" si="5"/>
        <v>0</v>
      </c>
    </row>
    <row r="119" spans="1:15" ht="16">
      <c r="A119" s="2" t="s">
        <v>651</v>
      </c>
      <c r="B119" s="2" t="s">
        <v>652</v>
      </c>
      <c r="C119" s="2" t="s">
        <v>33</v>
      </c>
      <c r="D119" s="2" t="s">
        <v>86</v>
      </c>
      <c r="E119" s="2" t="s">
        <v>151</v>
      </c>
      <c r="F119" s="2" t="s">
        <v>653</v>
      </c>
      <c r="G119" s="2" t="s">
        <v>654</v>
      </c>
      <c r="H119" s="2" t="s">
        <v>655</v>
      </c>
      <c r="I119" s="2" t="s">
        <v>656</v>
      </c>
      <c r="J119" s="2" t="s">
        <v>657</v>
      </c>
      <c r="K119" s="3">
        <v>1.2989999999999999</v>
      </c>
      <c r="L119" s="3">
        <f t="shared" si="3"/>
        <v>0.79773864002136896</v>
      </c>
      <c r="M119" s="3">
        <f t="shared" si="4"/>
        <v>-0.3260119355401257</v>
      </c>
      <c r="N119" s="157">
        <v>0.442225798509843</v>
      </c>
      <c r="O119" s="158">
        <f t="shared" si="5"/>
        <v>0.35435592520450826</v>
      </c>
    </row>
    <row r="120" spans="1:15">
      <c r="A120" s="13" t="s">
        <v>3278</v>
      </c>
      <c r="B120" s="13" t="s">
        <v>3279</v>
      </c>
      <c r="C120" s="13" t="s">
        <v>85</v>
      </c>
      <c r="D120" s="13" t="s">
        <v>991</v>
      </c>
      <c r="E120" s="13" t="s">
        <v>3182</v>
      </c>
      <c r="F120" s="13" t="s">
        <v>3280</v>
      </c>
      <c r="G120" s="13" t="s">
        <v>3281</v>
      </c>
      <c r="H120" s="13" t="s">
        <v>3282</v>
      </c>
      <c r="I120" s="13" t="s">
        <v>3283</v>
      </c>
      <c r="J120" s="13" t="s">
        <v>102</v>
      </c>
      <c r="K120" s="14">
        <v>0.498</v>
      </c>
      <c r="L120" s="14">
        <f t="shared" si="3"/>
        <v>0.30583051788348098</v>
      </c>
      <c r="M120" s="14">
        <f t="shared" si="4"/>
        <v>-1.7091957189199256</v>
      </c>
      <c r="N120" s="15">
        <v>3.6762179009830501E-6</v>
      </c>
      <c r="O120" s="16">
        <f t="shared" si="5"/>
        <v>5.4345987545248056</v>
      </c>
    </row>
    <row r="121" spans="1:15">
      <c r="A121" s="13" t="s">
        <v>12706</v>
      </c>
      <c r="B121" s="13" t="s">
        <v>12705</v>
      </c>
      <c r="C121" s="13" t="s">
        <v>3119</v>
      </c>
      <c r="D121" s="13" t="s">
        <v>141</v>
      </c>
      <c r="E121" s="13" t="s">
        <v>40</v>
      </c>
      <c r="F121" s="13" t="s">
        <v>12704</v>
      </c>
      <c r="G121" s="13" t="s">
        <v>12703</v>
      </c>
      <c r="H121" s="13" t="s">
        <v>12702</v>
      </c>
      <c r="I121" s="13" t="s">
        <v>12701</v>
      </c>
      <c r="J121" s="13" t="s">
        <v>1828</v>
      </c>
      <c r="K121" s="14">
        <v>0.5</v>
      </c>
      <c r="L121" s="14">
        <f t="shared" si="3"/>
        <v>0.30705875289506124</v>
      </c>
      <c r="M121" s="14">
        <f t="shared" si="4"/>
        <v>-1.7034133663259194</v>
      </c>
      <c r="N121" s="15">
        <v>1.9297560281875801E-5</v>
      </c>
      <c r="O121" s="16">
        <f t="shared" si="5"/>
        <v>4.7144975937431983</v>
      </c>
    </row>
    <row r="122" spans="1:15" ht="16">
      <c r="A122" s="2" t="s">
        <v>1212</v>
      </c>
      <c r="B122" s="2" t="s">
        <v>1213</v>
      </c>
      <c r="C122" s="2" t="s">
        <v>53</v>
      </c>
      <c r="D122" s="2" t="s">
        <v>44</v>
      </c>
      <c r="E122" s="2" t="s">
        <v>1214</v>
      </c>
      <c r="F122" s="2" t="s">
        <v>1215</v>
      </c>
      <c r="G122" s="2" t="s">
        <v>1216</v>
      </c>
      <c r="H122" s="2" t="s">
        <v>1217</v>
      </c>
      <c r="I122" s="2" t="s">
        <v>1218</v>
      </c>
      <c r="J122" s="2" t="s">
        <v>40</v>
      </c>
      <c r="K122" s="3">
        <v>1.288</v>
      </c>
      <c r="L122" s="3">
        <f t="shared" si="3"/>
        <v>0.79098334745767773</v>
      </c>
      <c r="M122" s="3">
        <f t="shared" si="4"/>
        <v>-0.33828077287338959</v>
      </c>
      <c r="N122" s="157">
        <v>0.71753945216049098</v>
      </c>
      <c r="O122" s="158">
        <f t="shared" si="5"/>
        <v>0.14415421531235323</v>
      </c>
    </row>
    <row r="123" spans="1:15">
      <c r="A123" s="13" t="s">
        <v>4908</v>
      </c>
      <c r="B123" s="13" t="s">
        <v>4909</v>
      </c>
      <c r="C123" s="13" t="s">
        <v>40</v>
      </c>
      <c r="D123" s="13" t="s">
        <v>40</v>
      </c>
      <c r="E123" s="13" t="s">
        <v>1468</v>
      </c>
      <c r="F123" s="13" t="s">
        <v>4910</v>
      </c>
      <c r="G123" s="13" t="s">
        <v>4911</v>
      </c>
      <c r="H123" s="13" t="s">
        <v>4912</v>
      </c>
      <c r="I123" s="13" t="s">
        <v>4913</v>
      </c>
      <c r="J123" s="13" t="s">
        <v>40</v>
      </c>
      <c r="K123" s="14">
        <v>0.505</v>
      </c>
      <c r="L123" s="14">
        <f t="shared" si="3"/>
        <v>0.3101293404240118</v>
      </c>
      <c r="M123" s="14">
        <f t="shared" si="4"/>
        <v>-1.6890580733488498</v>
      </c>
      <c r="N123" s="15">
        <v>1.8163658053777E-3</v>
      </c>
      <c r="O123" s="16">
        <f t="shared" si="5"/>
        <v>2.7407966826549961</v>
      </c>
    </row>
    <row r="124" spans="1:15" ht="16">
      <c r="A124" s="2" t="s">
        <v>1553</v>
      </c>
      <c r="B124" s="2" t="s">
        <v>1554</v>
      </c>
      <c r="C124" s="2" t="s">
        <v>921</v>
      </c>
      <c r="D124" s="2" t="s">
        <v>141</v>
      </c>
      <c r="E124" s="2" t="s">
        <v>1555</v>
      </c>
      <c r="F124" s="2" t="s">
        <v>1556</v>
      </c>
      <c r="G124" s="2" t="s">
        <v>1557</v>
      </c>
      <c r="H124" s="2" t="s">
        <v>1558</v>
      </c>
      <c r="I124" s="2" t="s">
        <v>1559</v>
      </c>
      <c r="J124" s="2" t="s">
        <v>40</v>
      </c>
      <c r="K124" s="3">
        <v>0.75900000000000001</v>
      </c>
      <c r="L124" s="3">
        <f t="shared" si="3"/>
        <v>0.46611518689470294</v>
      </c>
      <c r="M124" s="3">
        <f t="shared" si="4"/>
        <v>-1.1012415755725402</v>
      </c>
      <c r="N124" s="157">
        <v>0.14324104933034101</v>
      </c>
      <c r="O124" s="158">
        <f t="shared" si="5"/>
        <v>0.84393250616957627</v>
      </c>
    </row>
    <row r="125" spans="1:15" ht="16">
      <c r="A125" s="2" t="s">
        <v>830</v>
      </c>
      <c r="B125" s="2" t="s">
        <v>831</v>
      </c>
      <c r="C125" s="2" t="s">
        <v>832</v>
      </c>
      <c r="D125" s="2" t="s">
        <v>314</v>
      </c>
      <c r="E125" s="2" t="s">
        <v>833</v>
      </c>
      <c r="F125" s="2" t="s">
        <v>834</v>
      </c>
      <c r="G125" s="2" t="s">
        <v>835</v>
      </c>
      <c r="H125" s="2" t="s">
        <v>836</v>
      </c>
      <c r="I125" s="2" t="s">
        <v>837</v>
      </c>
      <c r="J125" s="2" t="s">
        <v>40</v>
      </c>
      <c r="K125" s="3">
        <v>1.353</v>
      </c>
      <c r="L125" s="3">
        <f t="shared" si="3"/>
        <v>0.83090098533403567</v>
      </c>
      <c r="M125" s="3">
        <f t="shared" si="4"/>
        <v>-0.26725152701146948</v>
      </c>
      <c r="N125" s="157">
        <v>0.36002156583716499</v>
      </c>
      <c r="O125" s="158">
        <f t="shared" si="5"/>
        <v>0.44367148355616759</v>
      </c>
    </row>
    <row r="126" spans="1:15" ht="16">
      <c r="A126" s="2" t="s">
        <v>1487</v>
      </c>
      <c r="B126" s="2" t="s">
        <v>1488</v>
      </c>
      <c r="C126" s="2" t="s">
        <v>33</v>
      </c>
      <c r="D126" s="2" t="s">
        <v>86</v>
      </c>
      <c r="E126" s="2" t="s">
        <v>207</v>
      </c>
      <c r="F126" s="2" t="s">
        <v>1489</v>
      </c>
      <c r="G126" s="2" t="s">
        <v>1490</v>
      </c>
      <c r="H126" s="2" t="s">
        <v>1491</v>
      </c>
      <c r="I126" s="2" t="s">
        <v>1492</v>
      </c>
      <c r="J126" s="2" t="s">
        <v>399</v>
      </c>
      <c r="K126" s="3">
        <v>1.284</v>
      </c>
      <c r="L126" s="3">
        <f t="shared" si="3"/>
        <v>0.78852687743451721</v>
      </c>
      <c r="M126" s="3">
        <f t="shared" si="4"/>
        <v>-0.34276816386570347</v>
      </c>
      <c r="N126" s="157">
        <v>9.3719477031971504E-2</v>
      </c>
      <c r="O126" s="158">
        <f t="shared" si="5"/>
        <v>1.0281701434933705</v>
      </c>
    </row>
    <row r="127" spans="1:15" ht="16">
      <c r="A127" s="2" t="s">
        <v>756</v>
      </c>
      <c r="B127" s="2" t="s">
        <v>757</v>
      </c>
      <c r="C127" s="2" t="s">
        <v>33</v>
      </c>
      <c r="D127" s="2" t="s">
        <v>86</v>
      </c>
      <c r="E127" s="2" t="s">
        <v>151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  <c r="K127" s="3">
        <v>0.80900000000000005</v>
      </c>
      <c r="L127" s="3">
        <f t="shared" si="3"/>
        <v>0.49682106218420907</v>
      </c>
      <c r="M127" s="3">
        <f t="shared" si="4"/>
        <v>-1.0092017585580288</v>
      </c>
      <c r="N127" s="157">
        <v>1</v>
      </c>
      <c r="O127" s="158">
        <f t="shared" si="5"/>
        <v>0</v>
      </c>
    </row>
    <row r="128" spans="1:15" ht="16">
      <c r="A128" s="2" t="s">
        <v>1914</v>
      </c>
      <c r="B128" s="2" t="s">
        <v>1915</v>
      </c>
      <c r="C128" s="2" t="s">
        <v>1569</v>
      </c>
      <c r="D128" s="2" t="s">
        <v>141</v>
      </c>
      <c r="E128" s="2" t="s">
        <v>1916</v>
      </c>
      <c r="F128" s="2" t="s">
        <v>1917</v>
      </c>
      <c r="G128" s="2" t="s">
        <v>1918</v>
      </c>
      <c r="H128" s="2" t="s">
        <v>1919</v>
      </c>
      <c r="I128" s="2" t="s">
        <v>1920</v>
      </c>
      <c r="J128" s="2" t="s">
        <v>1180</v>
      </c>
      <c r="K128" s="3">
        <v>0.91600000000000004</v>
      </c>
      <c r="L128" s="3">
        <f t="shared" si="3"/>
        <v>0.56253163530375216</v>
      </c>
      <c r="M128" s="3">
        <f t="shared" si="4"/>
        <v>-0.82999386289106269</v>
      </c>
      <c r="N128" s="157">
        <v>1</v>
      </c>
      <c r="O128" s="158">
        <f t="shared" si="5"/>
        <v>0</v>
      </c>
    </row>
    <row r="129" spans="1:15">
      <c r="A129" s="13" t="s">
        <v>11137</v>
      </c>
      <c r="B129" s="13" t="s">
        <v>11138</v>
      </c>
      <c r="C129" s="13" t="s">
        <v>33</v>
      </c>
      <c r="D129" s="13" t="s">
        <v>141</v>
      </c>
      <c r="E129" s="13" t="s">
        <v>158</v>
      </c>
      <c r="F129" s="13" t="s">
        <v>11139</v>
      </c>
      <c r="G129" s="13" t="s">
        <v>11140</v>
      </c>
      <c r="H129" s="13" t="s">
        <v>11141</v>
      </c>
      <c r="I129" s="13" t="s">
        <v>11142</v>
      </c>
      <c r="J129" s="13" t="s">
        <v>483</v>
      </c>
      <c r="K129" s="14">
        <v>0.51100000000000001</v>
      </c>
      <c r="L129" s="14">
        <f t="shared" si="3"/>
        <v>0.31381404545875258</v>
      </c>
      <c r="M129" s="14">
        <f t="shared" si="4"/>
        <v>-1.6720181700503851</v>
      </c>
      <c r="N129" s="15">
        <v>3.1963492894177097E-2</v>
      </c>
      <c r="O129" s="16">
        <f t="shared" si="5"/>
        <v>1.4953457681008522</v>
      </c>
    </row>
    <row r="130" spans="1:15">
      <c r="A130" s="13" t="s">
        <v>4629</v>
      </c>
      <c r="B130" s="13" t="s">
        <v>4630</v>
      </c>
      <c r="C130" s="13" t="s">
        <v>33</v>
      </c>
      <c r="D130" s="13" t="s">
        <v>86</v>
      </c>
      <c r="E130" s="13" t="s">
        <v>151</v>
      </c>
      <c r="F130" s="13" t="s">
        <v>4631</v>
      </c>
      <c r="G130" s="13" t="s">
        <v>4632</v>
      </c>
      <c r="H130" s="13" t="s">
        <v>4633</v>
      </c>
      <c r="I130" s="13" t="s">
        <v>4634</v>
      </c>
      <c r="J130" s="13" t="s">
        <v>3569</v>
      </c>
      <c r="K130" s="14">
        <v>0.51400000000000001</v>
      </c>
      <c r="L130" s="14">
        <f t="shared" ref="L130:L193" si="6">K130/1.628352865</f>
        <v>0.31565639797612294</v>
      </c>
      <c r="M130" s="14">
        <f t="shared" ref="M130:M193" si="7">LOG(L130, 2)</f>
        <v>-1.6635731017941284</v>
      </c>
      <c r="N130" s="15">
        <v>1.77713158734093E-3</v>
      </c>
      <c r="O130" s="16">
        <f t="shared" ref="O130:O193" si="8">-LOG10(N130)</f>
        <v>2.7502804137589871</v>
      </c>
    </row>
    <row r="131" spans="1:15" ht="16">
      <c r="A131" s="2" t="s">
        <v>1098</v>
      </c>
      <c r="B131" s="2" t="s">
        <v>1099</v>
      </c>
      <c r="C131" s="2" t="s">
        <v>33</v>
      </c>
      <c r="D131" s="2" t="s">
        <v>34</v>
      </c>
      <c r="E131" s="2" t="s">
        <v>111</v>
      </c>
      <c r="F131" s="2" t="s">
        <v>1100</v>
      </c>
      <c r="G131" s="2" t="s">
        <v>1101</v>
      </c>
      <c r="H131" s="2" t="s">
        <v>1102</v>
      </c>
      <c r="I131" s="2" t="s">
        <v>1103</v>
      </c>
      <c r="J131" s="2" t="s">
        <v>547</v>
      </c>
      <c r="K131" s="3">
        <v>0.57099999999999995</v>
      </c>
      <c r="L131" s="3">
        <f t="shared" si="6"/>
        <v>0.35066109580615989</v>
      </c>
      <c r="M131" s="3">
        <f t="shared" si="7"/>
        <v>-1.5118507156251639</v>
      </c>
      <c r="N131" s="157">
        <v>0.224731395876343</v>
      </c>
      <c r="O131" s="158">
        <f t="shared" si="8"/>
        <v>0.64833625066333678</v>
      </c>
    </row>
    <row r="132" spans="1:15" ht="16">
      <c r="A132" s="2" t="s">
        <v>1015</v>
      </c>
      <c r="B132" s="2" t="s">
        <v>1016</v>
      </c>
      <c r="C132" s="2" t="s">
        <v>33</v>
      </c>
      <c r="D132" s="2" t="s">
        <v>991</v>
      </c>
      <c r="E132" s="2" t="s">
        <v>1017</v>
      </c>
      <c r="F132" s="2" t="s">
        <v>1018</v>
      </c>
      <c r="G132" s="2" t="s">
        <v>1019</v>
      </c>
      <c r="H132" s="2" t="s">
        <v>1020</v>
      </c>
      <c r="I132" s="2" t="s">
        <v>1021</v>
      </c>
      <c r="J132" s="2" t="s">
        <v>102</v>
      </c>
      <c r="K132" s="3">
        <v>0.95499999999999996</v>
      </c>
      <c r="L132" s="3">
        <f t="shared" si="6"/>
        <v>0.5864822180295669</v>
      </c>
      <c r="M132" s="3">
        <f t="shared" si="7"/>
        <v>-0.76984072806489567</v>
      </c>
      <c r="N132" s="157">
        <v>1</v>
      </c>
      <c r="O132" s="158">
        <f t="shared" si="8"/>
        <v>0</v>
      </c>
    </row>
    <row r="133" spans="1:15" ht="16">
      <c r="A133" s="2" t="s">
        <v>877</v>
      </c>
      <c r="B133" s="2" t="s">
        <v>878</v>
      </c>
      <c r="C133" s="2" t="s">
        <v>53</v>
      </c>
      <c r="D133" s="2" t="s">
        <v>34</v>
      </c>
      <c r="E133" s="2" t="s">
        <v>511</v>
      </c>
      <c r="F133" s="2" t="s">
        <v>879</v>
      </c>
      <c r="G133" s="2" t="s">
        <v>880</v>
      </c>
      <c r="H133" s="2" t="s">
        <v>881</v>
      </c>
      <c r="I133" s="2" t="s">
        <v>882</v>
      </c>
      <c r="J133" s="2" t="s">
        <v>883</v>
      </c>
      <c r="K133" s="3">
        <v>1.0149999999999999</v>
      </c>
      <c r="L133" s="3">
        <f t="shared" si="6"/>
        <v>0.62332926837697422</v>
      </c>
      <c r="M133" s="3">
        <f t="shared" si="7"/>
        <v>-0.68193363891546821</v>
      </c>
      <c r="N133" s="157">
        <v>1</v>
      </c>
      <c r="O133" s="158">
        <f t="shared" si="8"/>
        <v>0</v>
      </c>
    </row>
    <row r="134" spans="1:15">
      <c r="A134" s="13" t="s">
        <v>638</v>
      </c>
      <c r="B134" s="13" t="s">
        <v>639</v>
      </c>
      <c r="C134" s="13" t="s">
        <v>33</v>
      </c>
      <c r="D134" s="13" t="s">
        <v>34</v>
      </c>
      <c r="E134" s="13" t="s">
        <v>45</v>
      </c>
      <c r="F134" s="13" t="s">
        <v>640</v>
      </c>
      <c r="G134" s="13" t="s">
        <v>641</v>
      </c>
      <c r="H134" s="13" t="s">
        <v>642</v>
      </c>
      <c r="I134" s="13" t="s">
        <v>643</v>
      </c>
      <c r="J134" s="13" t="s">
        <v>116</v>
      </c>
      <c r="K134" s="14">
        <v>0.51700000000000002</v>
      </c>
      <c r="L134" s="14">
        <f t="shared" si="6"/>
        <v>0.3174987504934933</v>
      </c>
      <c r="M134" s="14">
        <f t="shared" si="7"/>
        <v>-1.6551771806730722</v>
      </c>
      <c r="N134" s="15">
        <v>4.4363487236442997E-2</v>
      </c>
      <c r="O134" s="16">
        <f t="shared" si="8"/>
        <v>1.3529743230274127</v>
      </c>
    </row>
    <row r="135" spans="1:15" ht="16">
      <c r="A135" s="2" t="s">
        <v>1049</v>
      </c>
      <c r="B135" s="2" t="s">
        <v>1050</v>
      </c>
      <c r="C135" s="2" t="s">
        <v>85</v>
      </c>
      <c r="D135" s="2" t="s">
        <v>34</v>
      </c>
      <c r="E135" s="2" t="s">
        <v>158</v>
      </c>
      <c r="F135" s="2" t="s">
        <v>1051</v>
      </c>
      <c r="G135" s="2" t="s">
        <v>1052</v>
      </c>
      <c r="H135" s="2" t="s">
        <v>1053</v>
      </c>
      <c r="I135" s="2" t="s">
        <v>1054</v>
      </c>
      <c r="J135" s="2" t="s">
        <v>1055</v>
      </c>
      <c r="K135" s="3">
        <v>1.363</v>
      </c>
      <c r="L135" s="3">
        <f t="shared" si="6"/>
        <v>0.83704216039193691</v>
      </c>
      <c r="M135" s="3">
        <f t="shared" si="7"/>
        <v>-0.25662780418279707</v>
      </c>
      <c r="N135" s="157">
        <v>0.231809393726363</v>
      </c>
      <c r="O135" s="158">
        <f t="shared" si="8"/>
        <v>0.63486896888639111</v>
      </c>
    </row>
    <row r="136" spans="1:15">
      <c r="A136" s="13" t="s">
        <v>3410</v>
      </c>
      <c r="B136" s="13" t="s">
        <v>3411</v>
      </c>
      <c r="C136" s="13" t="s">
        <v>186</v>
      </c>
      <c r="D136" s="13" t="s">
        <v>54</v>
      </c>
      <c r="E136" s="13" t="s">
        <v>511</v>
      </c>
      <c r="F136" s="13" t="s">
        <v>3412</v>
      </c>
      <c r="G136" s="13" t="s">
        <v>3413</v>
      </c>
      <c r="H136" s="13" t="s">
        <v>3414</v>
      </c>
      <c r="I136" s="13" t="s">
        <v>3415</v>
      </c>
      <c r="J136" s="13" t="s">
        <v>483</v>
      </c>
      <c r="K136" s="14">
        <v>0.51900000000000002</v>
      </c>
      <c r="L136" s="14">
        <f t="shared" si="6"/>
        <v>0.31872698550507356</v>
      </c>
      <c r="M136" s="14">
        <f t="shared" si="7"/>
        <v>-1.649606922630126</v>
      </c>
      <c r="N136" s="15">
        <v>4.33610774756856E-2</v>
      </c>
      <c r="O136" s="16">
        <f t="shared" si="8"/>
        <v>1.3628999345893495</v>
      </c>
    </row>
    <row r="137" spans="1:15">
      <c r="A137" s="13" t="s">
        <v>4984</v>
      </c>
      <c r="B137" s="13" t="s">
        <v>4985</v>
      </c>
      <c r="C137" s="13" t="s">
        <v>132</v>
      </c>
      <c r="D137" s="13" t="s">
        <v>729</v>
      </c>
      <c r="E137" s="13" t="s">
        <v>1058</v>
      </c>
      <c r="F137" s="13" t="s">
        <v>4986</v>
      </c>
      <c r="G137" s="13" t="s">
        <v>4987</v>
      </c>
      <c r="H137" s="13" t="s">
        <v>4988</v>
      </c>
      <c r="I137" s="13" t="s">
        <v>4989</v>
      </c>
      <c r="J137" s="13" t="s">
        <v>102</v>
      </c>
      <c r="K137" s="14">
        <v>0.51900000000000002</v>
      </c>
      <c r="L137" s="14">
        <f t="shared" si="6"/>
        <v>0.31872698550507356</v>
      </c>
      <c r="M137" s="14">
        <f t="shared" si="7"/>
        <v>-1.649606922630126</v>
      </c>
      <c r="N137" s="15">
        <v>3.8680663581352002E-3</v>
      </c>
      <c r="O137" s="16">
        <f t="shared" si="8"/>
        <v>2.4125060840397223</v>
      </c>
    </row>
    <row r="138" spans="1:15" ht="16">
      <c r="A138" s="2" t="s">
        <v>1077</v>
      </c>
      <c r="B138" s="2" t="s">
        <v>1078</v>
      </c>
      <c r="C138" s="2" t="s">
        <v>33</v>
      </c>
      <c r="D138" s="2" t="s">
        <v>86</v>
      </c>
      <c r="E138" s="2" t="s">
        <v>77</v>
      </c>
      <c r="F138" s="2" t="s">
        <v>1079</v>
      </c>
      <c r="G138" s="2" t="s">
        <v>1080</v>
      </c>
      <c r="H138" s="2" t="s">
        <v>1081</v>
      </c>
      <c r="I138" s="2" t="s">
        <v>1082</v>
      </c>
      <c r="J138" s="2" t="s">
        <v>496</v>
      </c>
      <c r="K138" s="3">
        <v>0.94099999999999995</v>
      </c>
      <c r="L138" s="3">
        <f t="shared" si="6"/>
        <v>0.57788457294850515</v>
      </c>
      <c r="M138" s="3">
        <f t="shared" si="7"/>
        <v>-0.79114673825947002</v>
      </c>
      <c r="N138" s="157">
        <v>1</v>
      </c>
      <c r="O138" s="158">
        <f t="shared" si="8"/>
        <v>0</v>
      </c>
    </row>
    <row r="139" spans="1:15" ht="16">
      <c r="A139" s="2" t="s">
        <v>1161</v>
      </c>
      <c r="B139" s="2" t="s">
        <v>1162</v>
      </c>
      <c r="C139" s="2" t="s">
        <v>132</v>
      </c>
      <c r="D139" s="2" t="s">
        <v>86</v>
      </c>
      <c r="E139" s="2" t="s">
        <v>45</v>
      </c>
      <c r="F139" s="2" t="s">
        <v>1163</v>
      </c>
      <c r="G139" s="2" t="s">
        <v>1164</v>
      </c>
      <c r="H139" s="2" t="s">
        <v>1165</v>
      </c>
      <c r="I139" s="2" t="s">
        <v>1166</v>
      </c>
      <c r="J139" s="2" t="s">
        <v>333</v>
      </c>
      <c r="K139" s="3">
        <v>1.1140000000000001</v>
      </c>
      <c r="L139" s="3">
        <f t="shared" si="6"/>
        <v>0.6841269014501965</v>
      </c>
      <c r="M139" s="3">
        <f t="shared" si="7"/>
        <v>-0.54766413364797462</v>
      </c>
      <c r="N139" s="157">
        <v>1</v>
      </c>
      <c r="O139" s="158">
        <f t="shared" si="8"/>
        <v>0</v>
      </c>
    </row>
    <row r="140" spans="1:15" ht="16">
      <c r="A140" s="2" t="s">
        <v>1141</v>
      </c>
      <c r="B140" s="2" t="s">
        <v>1142</v>
      </c>
      <c r="C140" s="2" t="s">
        <v>186</v>
      </c>
      <c r="D140" s="2" t="s">
        <v>54</v>
      </c>
      <c r="E140" s="2" t="s">
        <v>111</v>
      </c>
      <c r="F140" s="2" t="s">
        <v>1143</v>
      </c>
      <c r="G140" s="2" t="s">
        <v>1144</v>
      </c>
      <c r="H140" s="2" t="s">
        <v>1145</v>
      </c>
      <c r="I140" s="2" t="s">
        <v>1146</v>
      </c>
      <c r="J140" s="2" t="s">
        <v>483</v>
      </c>
      <c r="K140" s="3">
        <v>0.76500000000000001</v>
      </c>
      <c r="L140" s="3">
        <f t="shared" si="6"/>
        <v>0.46979989192944366</v>
      </c>
      <c r="M140" s="3">
        <f t="shared" si="7"/>
        <v>-1.0898817134079926</v>
      </c>
      <c r="N140" s="157">
        <v>9.2095520536461598E-2</v>
      </c>
      <c r="O140" s="158">
        <f t="shared" si="8"/>
        <v>1.0357614930779335</v>
      </c>
    </row>
    <row r="141" spans="1:15" ht="16">
      <c r="A141" s="2" t="s">
        <v>1147</v>
      </c>
      <c r="B141" s="2" t="s">
        <v>1148</v>
      </c>
      <c r="C141" s="2" t="s">
        <v>1149</v>
      </c>
      <c r="D141" s="2" t="s">
        <v>44</v>
      </c>
      <c r="E141" s="2" t="s">
        <v>111</v>
      </c>
      <c r="F141" s="2" t="s">
        <v>1150</v>
      </c>
      <c r="G141" s="2" t="s">
        <v>1151</v>
      </c>
      <c r="H141" s="2" t="s">
        <v>1152</v>
      </c>
      <c r="I141" s="2" t="s">
        <v>1153</v>
      </c>
      <c r="J141" s="2" t="s">
        <v>462</v>
      </c>
      <c r="K141" s="3">
        <v>1.335</v>
      </c>
      <c r="L141" s="3">
        <f t="shared" si="6"/>
        <v>0.8198468702298134</v>
      </c>
      <c r="M141" s="3">
        <f t="shared" si="7"/>
        <v>-0.28657362441309042</v>
      </c>
      <c r="N141" s="157">
        <v>1</v>
      </c>
      <c r="O141" s="158">
        <f t="shared" si="8"/>
        <v>0</v>
      </c>
    </row>
    <row r="142" spans="1:15" ht="16">
      <c r="A142" s="2" t="s">
        <v>823</v>
      </c>
      <c r="B142" s="2" t="s">
        <v>824</v>
      </c>
      <c r="C142" s="2" t="s">
        <v>53</v>
      </c>
      <c r="D142" s="2" t="s">
        <v>825</v>
      </c>
      <c r="E142" s="2" t="s">
        <v>178</v>
      </c>
      <c r="F142" s="2" t="s">
        <v>826</v>
      </c>
      <c r="G142" s="2" t="s">
        <v>827</v>
      </c>
      <c r="H142" s="2" t="s">
        <v>828</v>
      </c>
      <c r="I142" s="2" t="s">
        <v>829</v>
      </c>
      <c r="J142" s="2" t="s">
        <v>40</v>
      </c>
      <c r="K142" s="3">
        <v>0.75700000000000001</v>
      </c>
      <c r="L142" s="3">
        <f t="shared" si="6"/>
        <v>0.46488695188312268</v>
      </c>
      <c r="M142" s="3">
        <f t="shared" si="7"/>
        <v>-1.1050481610022751</v>
      </c>
      <c r="N142" s="157">
        <v>0.29744486295594502</v>
      </c>
      <c r="O142" s="158">
        <f t="shared" si="8"/>
        <v>0.52659352719002128</v>
      </c>
    </row>
    <row r="143" spans="1:15">
      <c r="A143" s="13" t="s">
        <v>3592</v>
      </c>
      <c r="B143" s="13" t="s">
        <v>3593</v>
      </c>
      <c r="C143" s="13" t="s">
        <v>33</v>
      </c>
      <c r="D143" s="13" t="s">
        <v>34</v>
      </c>
      <c r="E143" s="13" t="s">
        <v>158</v>
      </c>
      <c r="F143" s="13" t="s">
        <v>3594</v>
      </c>
      <c r="G143" s="13" t="s">
        <v>3595</v>
      </c>
      <c r="H143" s="13" t="s">
        <v>3596</v>
      </c>
      <c r="I143" s="13" t="s">
        <v>3597</v>
      </c>
      <c r="J143" s="13" t="s">
        <v>3598</v>
      </c>
      <c r="K143" s="14">
        <v>0.52</v>
      </c>
      <c r="L143" s="14">
        <f t="shared" si="6"/>
        <v>0.31934110301086366</v>
      </c>
      <c r="M143" s="14">
        <f t="shared" si="7"/>
        <v>-1.6468298379595523</v>
      </c>
      <c r="N143" s="15">
        <v>3.0081289115925498E-3</v>
      </c>
      <c r="O143" s="16">
        <f t="shared" si="8"/>
        <v>2.5217035562473948</v>
      </c>
    </row>
    <row r="144" spans="1:15">
      <c r="A144" s="13" t="s">
        <v>9376</v>
      </c>
      <c r="B144" s="13" t="s">
        <v>9377</v>
      </c>
      <c r="C144" s="13" t="s">
        <v>132</v>
      </c>
      <c r="D144" s="13" t="s">
        <v>34</v>
      </c>
      <c r="E144" s="13" t="s">
        <v>1844</v>
      </c>
      <c r="F144" s="13" t="s">
        <v>9378</v>
      </c>
      <c r="G144" s="13" t="s">
        <v>9379</v>
      </c>
      <c r="H144" s="13" t="s">
        <v>9380</v>
      </c>
      <c r="I144" s="13" t="s">
        <v>9381</v>
      </c>
      <c r="J144" s="13" t="s">
        <v>40</v>
      </c>
      <c r="K144" s="14">
        <v>0.52500000000000002</v>
      </c>
      <c r="L144" s="14">
        <f t="shared" si="6"/>
        <v>0.32241169053981428</v>
      </c>
      <c r="M144" s="14">
        <f t="shared" si="7"/>
        <v>-1.6330240384345216</v>
      </c>
      <c r="N144" s="15">
        <v>1.33931076498958E-2</v>
      </c>
      <c r="O144" s="16">
        <f t="shared" si="8"/>
        <v>1.8731186404182361</v>
      </c>
    </row>
    <row r="145" spans="1:15">
      <c r="A145" s="13" t="s">
        <v>170</v>
      </c>
      <c r="B145" s="13" t="s">
        <v>171</v>
      </c>
      <c r="C145" s="13" t="s">
        <v>33</v>
      </c>
      <c r="D145" s="13" t="s">
        <v>44</v>
      </c>
      <c r="E145" s="13" t="s">
        <v>68</v>
      </c>
      <c r="F145" s="13" t="s">
        <v>172</v>
      </c>
      <c r="G145" s="13" t="s">
        <v>173</v>
      </c>
      <c r="H145" s="13" t="s">
        <v>174</v>
      </c>
      <c r="I145" s="13" t="s">
        <v>175</v>
      </c>
      <c r="J145" s="13" t="s">
        <v>73</v>
      </c>
      <c r="K145" s="14">
        <v>0.52700000000000002</v>
      </c>
      <c r="L145" s="14">
        <f t="shared" si="6"/>
        <v>0.32363992555139454</v>
      </c>
      <c r="M145" s="14">
        <f t="shared" si="7"/>
        <v>-1.627538499350792</v>
      </c>
      <c r="N145" s="15">
        <v>5.1182273974603698E-9</v>
      </c>
      <c r="O145" s="16">
        <f t="shared" si="8"/>
        <v>8.2908804227731085</v>
      </c>
    </row>
    <row r="146" spans="1:15" ht="16">
      <c r="A146" s="2" t="s">
        <v>976</v>
      </c>
      <c r="B146" s="2" t="s">
        <v>977</v>
      </c>
      <c r="C146" s="2" t="s">
        <v>53</v>
      </c>
      <c r="D146" s="2" t="s">
        <v>86</v>
      </c>
      <c r="E146" s="2" t="s">
        <v>151</v>
      </c>
      <c r="F146" s="2" t="s">
        <v>978</v>
      </c>
      <c r="G146" s="2" t="s">
        <v>979</v>
      </c>
      <c r="H146" s="2" t="s">
        <v>980</v>
      </c>
      <c r="I146" s="2" t="s">
        <v>981</v>
      </c>
      <c r="J146" s="2" t="s">
        <v>982</v>
      </c>
      <c r="K146" s="3">
        <v>1.272</v>
      </c>
      <c r="L146" s="3">
        <f t="shared" si="6"/>
        <v>0.78115746736503577</v>
      </c>
      <c r="M146" s="3">
        <f t="shared" si="7"/>
        <v>-0.35631469570365121</v>
      </c>
      <c r="N146" s="157">
        <v>0.63020291389737204</v>
      </c>
      <c r="O146" s="158">
        <f t="shared" si="8"/>
        <v>0.2005195930905754</v>
      </c>
    </row>
    <row r="147" spans="1:15">
      <c r="A147" s="13" t="s">
        <v>1520</v>
      </c>
      <c r="B147" s="13" t="s">
        <v>1521</v>
      </c>
      <c r="C147" s="13" t="s">
        <v>132</v>
      </c>
      <c r="D147" s="13" t="s">
        <v>991</v>
      </c>
      <c r="E147" s="13" t="s">
        <v>1522</v>
      </c>
      <c r="F147" s="13" t="s">
        <v>1523</v>
      </c>
      <c r="G147" s="13" t="s">
        <v>1524</v>
      </c>
      <c r="H147" s="13" t="s">
        <v>1525</v>
      </c>
      <c r="I147" s="13" t="s">
        <v>1526</v>
      </c>
      <c r="J147" s="13" t="s">
        <v>102</v>
      </c>
      <c r="K147" s="14">
        <v>0.52700000000000002</v>
      </c>
      <c r="L147" s="14">
        <f t="shared" si="6"/>
        <v>0.32363992555139454</v>
      </c>
      <c r="M147" s="14">
        <f t="shared" si="7"/>
        <v>-1.627538499350792</v>
      </c>
      <c r="N147" s="15">
        <v>1.6913349707427399E-4</v>
      </c>
      <c r="O147" s="16">
        <f t="shared" si="8"/>
        <v>3.7717703713860637</v>
      </c>
    </row>
    <row r="148" spans="1:15" ht="16">
      <c r="A148" s="2" t="s">
        <v>1009</v>
      </c>
      <c r="B148" s="2" t="s">
        <v>1010</v>
      </c>
      <c r="C148" s="2" t="s">
        <v>242</v>
      </c>
      <c r="D148" s="2" t="s">
        <v>141</v>
      </c>
      <c r="E148" s="2" t="s">
        <v>937</v>
      </c>
      <c r="F148" s="2" t="s">
        <v>1011</v>
      </c>
      <c r="G148" s="2" t="s">
        <v>1012</v>
      </c>
      <c r="H148" s="2" t="s">
        <v>1013</v>
      </c>
      <c r="I148" s="2" t="s">
        <v>1014</v>
      </c>
      <c r="J148" s="2" t="s">
        <v>40</v>
      </c>
      <c r="K148" s="3">
        <v>1.3140000000000001</v>
      </c>
      <c r="L148" s="3">
        <f t="shared" si="6"/>
        <v>0.80695040260822093</v>
      </c>
      <c r="M148" s="3">
        <f t="shared" si="7"/>
        <v>-0.30944809066567691</v>
      </c>
      <c r="N148" s="157">
        <v>1</v>
      </c>
      <c r="O148" s="158">
        <f t="shared" si="8"/>
        <v>0</v>
      </c>
    </row>
    <row r="149" spans="1:15" ht="16">
      <c r="A149" s="2" t="s">
        <v>912</v>
      </c>
      <c r="B149" s="2" t="s">
        <v>913</v>
      </c>
      <c r="C149" s="2" t="s">
        <v>33</v>
      </c>
      <c r="D149" s="2" t="s">
        <v>86</v>
      </c>
      <c r="E149" s="2" t="s">
        <v>158</v>
      </c>
      <c r="F149" s="2" t="s">
        <v>914</v>
      </c>
      <c r="G149" s="2" t="s">
        <v>915</v>
      </c>
      <c r="H149" s="2" t="s">
        <v>916</v>
      </c>
      <c r="I149" s="2" t="s">
        <v>917</v>
      </c>
      <c r="J149" s="2" t="s">
        <v>918</v>
      </c>
      <c r="K149" s="3">
        <v>1.2250000000000001</v>
      </c>
      <c r="L149" s="3">
        <f t="shared" si="6"/>
        <v>0.7522939445929</v>
      </c>
      <c r="M149" s="3">
        <f t="shared" si="7"/>
        <v>-0.41063161709807372</v>
      </c>
      <c r="N149" s="157">
        <v>1</v>
      </c>
      <c r="O149" s="158">
        <f t="shared" si="8"/>
        <v>0</v>
      </c>
    </row>
    <row r="150" spans="1:15" ht="16">
      <c r="A150" s="2" t="s">
        <v>1292</v>
      </c>
      <c r="B150" s="2" t="s">
        <v>1293</v>
      </c>
      <c r="C150" s="2" t="s">
        <v>33</v>
      </c>
      <c r="D150" s="2" t="s">
        <v>34</v>
      </c>
      <c r="E150" s="2" t="s">
        <v>151</v>
      </c>
      <c r="F150" s="2" t="s">
        <v>1294</v>
      </c>
      <c r="G150" s="2" t="s">
        <v>1295</v>
      </c>
      <c r="H150" s="2" t="s">
        <v>1296</v>
      </c>
      <c r="I150" s="2" t="s">
        <v>1297</v>
      </c>
      <c r="J150" s="2" t="s">
        <v>1298</v>
      </c>
      <c r="K150" s="3">
        <v>0.84599999999999997</v>
      </c>
      <c r="L150" s="3">
        <f t="shared" si="6"/>
        <v>0.51954340989844361</v>
      </c>
      <c r="M150" s="3">
        <f t="shared" si="7"/>
        <v>-0.94468379786805678</v>
      </c>
      <c r="N150" s="157">
        <v>1</v>
      </c>
      <c r="O150" s="158">
        <f t="shared" si="8"/>
        <v>0</v>
      </c>
    </row>
    <row r="151" spans="1:15">
      <c r="A151" s="13" t="s">
        <v>10233</v>
      </c>
      <c r="B151" s="13" t="s">
        <v>10234</v>
      </c>
      <c r="C151" s="13" t="s">
        <v>10235</v>
      </c>
      <c r="D151" s="13" t="s">
        <v>141</v>
      </c>
      <c r="E151" s="13" t="s">
        <v>519</v>
      </c>
      <c r="F151" s="13" t="s">
        <v>10009</v>
      </c>
      <c r="G151" s="13" t="s">
        <v>10236</v>
      </c>
      <c r="H151" s="13" t="s">
        <v>10237</v>
      </c>
      <c r="I151" s="13" t="s">
        <v>10238</v>
      </c>
      <c r="J151" s="13" t="s">
        <v>40</v>
      </c>
      <c r="K151" s="14">
        <v>0.52900000000000003</v>
      </c>
      <c r="L151" s="14">
        <f t="shared" si="6"/>
        <v>0.32486816056297479</v>
      </c>
      <c r="M151" s="14">
        <f t="shared" si="7"/>
        <v>-1.6220737388739808</v>
      </c>
      <c r="N151" s="15">
        <v>1.9634591110963902E-6</v>
      </c>
      <c r="O151" s="16">
        <f t="shared" si="8"/>
        <v>5.7069781384526976</v>
      </c>
    </row>
    <row r="152" spans="1:15" ht="16">
      <c r="A152" s="2" t="s">
        <v>1331</v>
      </c>
      <c r="B152" s="2" t="s">
        <v>1332</v>
      </c>
      <c r="C152" s="2" t="s">
        <v>53</v>
      </c>
      <c r="D152" s="2" t="s">
        <v>34</v>
      </c>
      <c r="E152" s="2" t="s">
        <v>1333</v>
      </c>
      <c r="F152" s="2" t="s">
        <v>1334</v>
      </c>
      <c r="G152" s="2" t="s">
        <v>1335</v>
      </c>
      <c r="H152" s="2" t="s">
        <v>40</v>
      </c>
      <c r="I152" s="2" t="s">
        <v>1336</v>
      </c>
      <c r="J152" s="2" t="s">
        <v>1298</v>
      </c>
      <c r="K152" s="3">
        <v>0.86</v>
      </c>
      <c r="L152" s="3">
        <f t="shared" si="6"/>
        <v>0.52814105497950525</v>
      </c>
      <c r="M152" s="3">
        <f t="shared" si="7"/>
        <v>-0.92100480139854657</v>
      </c>
      <c r="N152" s="157">
        <v>1</v>
      </c>
      <c r="O152" s="158">
        <f t="shared" si="8"/>
        <v>0</v>
      </c>
    </row>
    <row r="153" spans="1:15" ht="16">
      <c r="A153" s="2" t="s">
        <v>1198</v>
      </c>
      <c r="B153" s="2" t="s">
        <v>1199</v>
      </c>
      <c r="C153" s="2" t="s">
        <v>33</v>
      </c>
      <c r="D153" s="2" t="s">
        <v>40</v>
      </c>
      <c r="E153" s="2" t="s">
        <v>511</v>
      </c>
      <c r="F153" s="2" t="s">
        <v>1200</v>
      </c>
      <c r="G153" s="2" t="s">
        <v>1201</v>
      </c>
      <c r="H153" s="2" t="s">
        <v>1202</v>
      </c>
      <c r="I153" s="2" t="s">
        <v>1203</v>
      </c>
      <c r="J153" s="2" t="s">
        <v>1204</v>
      </c>
      <c r="K153" s="3">
        <v>0.95299999999999996</v>
      </c>
      <c r="L153" s="3">
        <f t="shared" si="6"/>
        <v>0.5852539830179867</v>
      </c>
      <c r="M153" s="3">
        <f t="shared" si="7"/>
        <v>-0.77286524707806459</v>
      </c>
      <c r="N153" s="157">
        <v>1</v>
      </c>
      <c r="O153" s="158">
        <f t="shared" si="8"/>
        <v>0</v>
      </c>
    </row>
    <row r="154" spans="1:15" ht="16">
      <c r="A154" s="2" t="s">
        <v>699</v>
      </c>
      <c r="B154" s="2" t="s">
        <v>700</v>
      </c>
      <c r="C154" s="2" t="s">
        <v>140</v>
      </c>
      <c r="D154" s="2" t="s">
        <v>141</v>
      </c>
      <c r="E154" s="2" t="s">
        <v>336</v>
      </c>
      <c r="F154" s="2" t="s">
        <v>701</v>
      </c>
      <c r="G154" s="2" t="s">
        <v>702</v>
      </c>
      <c r="H154" s="2" t="s">
        <v>703</v>
      </c>
      <c r="I154" s="2" t="s">
        <v>704</v>
      </c>
      <c r="J154" s="2" t="s">
        <v>705</v>
      </c>
      <c r="K154" s="3">
        <v>1.0580000000000001</v>
      </c>
      <c r="L154" s="3">
        <f t="shared" si="6"/>
        <v>0.64973632112594959</v>
      </c>
      <c r="M154" s="3">
        <f t="shared" si="7"/>
        <v>-0.62207373887398076</v>
      </c>
      <c r="N154" s="157">
        <v>1</v>
      </c>
      <c r="O154" s="158">
        <f t="shared" si="8"/>
        <v>0</v>
      </c>
    </row>
    <row r="155" spans="1:15" ht="16">
      <c r="A155" s="2" t="s">
        <v>1325</v>
      </c>
      <c r="B155" s="2" t="s">
        <v>1326</v>
      </c>
      <c r="C155" s="2" t="s">
        <v>328</v>
      </c>
      <c r="D155" s="2" t="s">
        <v>76</v>
      </c>
      <c r="E155" s="2" t="s">
        <v>151</v>
      </c>
      <c r="F155" s="2" t="s">
        <v>1327</v>
      </c>
      <c r="G155" s="2" t="s">
        <v>1328</v>
      </c>
      <c r="H155" s="2" t="s">
        <v>1329</v>
      </c>
      <c r="I155" s="2" t="s">
        <v>1330</v>
      </c>
      <c r="J155" s="2" t="s">
        <v>762</v>
      </c>
      <c r="K155" s="3">
        <v>0.68300000000000005</v>
      </c>
      <c r="L155" s="3">
        <f t="shared" si="6"/>
        <v>0.41944225645465366</v>
      </c>
      <c r="M155" s="3">
        <f t="shared" si="7"/>
        <v>-1.2534558826979161</v>
      </c>
      <c r="N155" s="157">
        <v>0.39755803292933101</v>
      </c>
      <c r="O155" s="158">
        <f t="shared" si="8"/>
        <v>0.4005994669034228</v>
      </c>
    </row>
    <row r="156" spans="1:15" ht="16">
      <c r="A156" s="2" t="s">
        <v>1259</v>
      </c>
      <c r="B156" s="2" t="s">
        <v>1260</v>
      </c>
      <c r="C156" s="2" t="s">
        <v>132</v>
      </c>
      <c r="D156" s="2" t="s">
        <v>34</v>
      </c>
      <c r="E156" s="2" t="s">
        <v>158</v>
      </c>
      <c r="F156" s="2" t="s">
        <v>1261</v>
      </c>
      <c r="G156" s="2" t="s">
        <v>1262</v>
      </c>
      <c r="H156" s="2" t="s">
        <v>1263</v>
      </c>
      <c r="I156" s="2" t="s">
        <v>1264</v>
      </c>
      <c r="J156" s="2" t="s">
        <v>1251</v>
      </c>
      <c r="K156" s="3">
        <v>1.1140000000000001</v>
      </c>
      <c r="L156" s="3">
        <f t="shared" si="6"/>
        <v>0.6841269014501965</v>
      </c>
      <c r="M156" s="3">
        <f t="shared" si="7"/>
        <v>-0.54766413364797462</v>
      </c>
      <c r="N156" s="157">
        <v>0.42894799280921703</v>
      </c>
      <c r="O156" s="158">
        <f t="shared" si="8"/>
        <v>0.36759536004173543</v>
      </c>
    </row>
    <row r="157" spans="1:15" ht="16">
      <c r="A157" s="2" t="s">
        <v>1174</v>
      </c>
      <c r="B157" s="2" t="s">
        <v>1175</v>
      </c>
      <c r="C157" s="2" t="s">
        <v>921</v>
      </c>
      <c r="D157" s="2" t="s">
        <v>141</v>
      </c>
      <c r="E157" s="2" t="s">
        <v>478</v>
      </c>
      <c r="F157" s="2" t="s">
        <v>1176</v>
      </c>
      <c r="G157" s="2" t="s">
        <v>1177</v>
      </c>
      <c r="H157" s="2" t="s">
        <v>1178</v>
      </c>
      <c r="I157" s="2" t="s">
        <v>1179</v>
      </c>
      <c r="J157" s="2" t="s">
        <v>1180</v>
      </c>
      <c r="K157" s="3">
        <v>1.133</v>
      </c>
      <c r="L157" s="3">
        <f t="shared" si="6"/>
        <v>0.69579513406020876</v>
      </c>
      <c r="M157" s="3">
        <f t="shared" si="7"/>
        <v>-0.52326550516749093</v>
      </c>
      <c r="N157" s="157">
        <v>1</v>
      </c>
      <c r="O157" s="158">
        <f t="shared" si="8"/>
        <v>0</v>
      </c>
    </row>
    <row r="158" spans="1:15" ht="16">
      <c r="A158" s="2" t="s">
        <v>1167</v>
      </c>
      <c r="B158" s="2" t="s">
        <v>1168</v>
      </c>
      <c r="C158" s="2" t="s">
        <v>33</v>
      </c>
      <c r="D158" s="2" t="s">
        <v>86</v>
      </c>
      <c r="E158" s="2" t="s">
        <v>45</v>
      </c>
      <c r="F158" s="2" t="s">
        <v>1169</v>
      </c>
      <c r="G158" s="2" t="s">
        <v>1170</v>
      </c>
      <c r="H158" s="2" t="s">
        <v>1171</v>
      </c>
      <c r="I158" s="2" t="s">
        <v>1172</v>
      </c>
      <c r="J158" s="2" t="s">
        <v>1173</v>
      </c>
      <c r="K158" s="3">
        <v>1.413</v>
      </c>
      <c r="L158" s="3">
        <f t="shared" si="6"/>
        <v>0.86774803568144299</v>
      </c>
      <c r="M158" s="3">
        <f t="shared" si="7"/>
        <v>-0.20465190065406727</v>
      </c>
      <c r="N158" s="157">
        <v>0.159679808864918</v>
      </c>
      <c r="O158" s="158">
        <f t="shared" si="8"/>
        <v>0.79674999590240236</v>
      </c>
    </row>
    <row r="159" spans="1:15">
      <c r="A159" s="13" t="s">
        <v>5255</v>
      </c>
      <c r="B159" s="13" t="s">
        <v>5256</v>
      </c>
      <c r="C159" s="13" t="s">
        <v>33</v>
      </c>
      <c r="D159" s="13" t="s">
        <v>86</v>
      </c>
      <c r="E159" s="13" t="s">
        <v>511</v>
      </c>
      <c r="F159" s="13" t="s">
        <v>5257</v>
      </c>
      <c r="G159" s="13" t="s">
        <v>5258</v>
      </c>
      <c r="H159" s="13" t="s">
        <v>5259</v>
      </c>
      <c r="I159" s="13" t="s">
        <v>5260</v>
      </c>
      <c r="J159" s="13" t="s">
        <v>1607</v>
      </c>
      <c r="K159" s="14">
        <v>0.53</v>
      </c>
      <c r="L159" s="14">
        <f t="shared" si="6"/>
        <v>0.3254822780687649</v>
      </c>
      <c r="M159" s="14">
        <f t="shared" si="7"/>
        <v>-1.619349101537445</v>
      </c>
      <c r="N159" s="15">
        <v>9.9114255838316607E-4</v>
      </c>
      <c r="O159" s="16">
        <f t="shared" si="8"/>
        <v>3.0038638754174021</v>
      </c>
    </row>
    <row r="160" spans="1:15" ht="16">
      <c r="A160" s="2" t="s">
        <v>957</v>
      </c>
      <c r="B160" s="2" t="s">
        <v>958</v>
      </c>
      <c r="C160" s="2" t="s">
        <v>33</v>
      </c>
      <c r="D160" s="2" t="s">
        <v>40</v>
      </c>
      <c r="E160" s="2" t="s">
        <v>151</v>
      </c>
      <c r="F160" s="2" t="s">
        <v>959</v>
      </c>
      <c r="G160" s="2" t="s">
        <v>960</v>
      </c>
      <c r="H160" s="2" t="s">
        <v>961</v>
      </c>
      <c r="I160" s="2" t="s">
        <v>962</v>
      </c>
      <c r="J160" s="2" t="s">
        <v>40</v>
      </c>
      <c r="K160" s="3">
        <v>1.101</v>
      </c>
      <c r="L160" s="3">
        <f t="shared" si="6"/>
        <v>0.67614337387492474</v>
      </c>
      <c r="M160" s="3">
        <f t="shared" si="7"/>
        <v>-0.56459889742363778</v>
      </c>
      <c r="N160" s="157">
        <v>1</v>
      </c>
      <c r="O160" s="158">
        <f t="shared" si="8"/>
        <v>0</v>
      </c>
    </row>
    <row r="161" spans="1:15" ht="16">
      <c r="A161" s="2" t="s">
        <v>1034</v>
      </c>
      <c r="B161" s="2" t="s">
        <v>1035</v>
      </c>
      <c r="C161" s="2" t="s">
        <v>53</v>
      </c>
      <c r="D161" s="2" t="s">
        <v>34</v>
      </c>
      <c r="E161" s="2" t="s">
        <v>1036</v>
      </c>
      <c r="F161" s="2" t="s">
        <v>1037</v>
      </c>
      <c r="G161" s="2" t="s">
        <v>1038</v>
      </c>
      <c r="H161" s="2" t="s">
        <v>1039</v>
      </c>
      <c r="I161" s="2" t="s">
        <v>1040</v>
      </c>
      <c r="J161" s="2" t="s">
        <v>1041</v>
      </c>
      <c r="K161" s="3">
        <v>0.99099999999999999</v>
      </c>
      <c r="L161" s="3">
        <f t="shared" si="6"/>
        <v>0.60859044823801134</v>
      </c>
      <c r="M161" s="3">
        <f t="shared" si="7"/>
        <v>-0.71645640380151843</v>
      </c>
      <c r="N161" s="157">
        <v>1</v>
      </c>
      <c r="O161" s="158">
        <f t="shared" si="8"/>
        <v>0</v>
      </c>
    </row>
    <row r="162" spans="1:15">
      <c r="A162" s="13" t="s">
        <v>3680</v>
      </c>
      <c r="B162" s="13" t="s">
        <v>3681</v>
      </c>
      <c r="C162" s="13" t="s">
        <v>186</v>
      </c>
      <c r="D162" s="13" t="s">
        <v>141</v>
      </c>
      <c r="E162" s="13" t="s">
        <v>111</v>
      </c>
      <c r="F162" s="13" t="s">
        <v>3682</v>
      </c>
      <c r="G162" s="13" t="s">
        <v>3683</v>
      </c>
      <c r="H162" s="13" t="s">
        <v>3684</v>
      </c>
      <c r="I162" s="13" t="s">
        <v>3685</v>
      </c>
      <c r="J162" s="13" t="s">
        <v>1344</v>
      </c>
      <c r="K162" s="14">
        <v>0.53300000000000003</v>
      </c>
      <c r="L162" s="14">
        <f t="shared" si="6"/>
        <v>0.32732463058613526</v>
      </c>
      <c r="M162" s="14">
        <f t="shared" si="7"/>
        <v>-1.6112059282288307</v>
      </c>
      <c r="N162" s="15">
        <v>3.5846563258057399E-5</v>
      </c>
      <c r="O162" s="16">
        <f t="shared" si="8"/>
        <v>4.4455524754106195</v>
      </c>
    </row>
    <row r="163" spans="1:15">
      <c r="A163" s="13" t="s">
        <v>1154</v>
      </c>
      <c r="B163" s="13" t="s">
        <v>1155</v>
      </c>
      <c r="C163" s="13" t="s">
        <v>33</v>
      </c>
      <c r="D163" s="13" t="s">
        <v>34</v>
      </c>
      <c r="E163" s="13" t="s">
        <v>214</v>
      </c>
      <c r="F163" s="13" t="s">
        <v>1156</v>
      </c>
      <c r="G163" s="13" t="s">
        <v>1157</v>
      </c>
      <c r="H163" s="13" t="s">
        <v>1158</v>
      </c>
      <c r="I163" s="13" t="s">
        <v>1159</v>
      </c>
      <c r="J163" s="13" t="s">
        <v>1160</v>
      </c>
      <c r="K163" s="14">
        <v>0.53800000000000003</v>
      </c>
      <c r="L163" s="14">
        <f t="shared" si="6"/>
        <v>0.33039521811508588</v>
      </c>
      <c r="M163" s="14">
        <f t="shared" si="7"/>
        <v>-1.5977352884313825</v>
      </c>
      <c r="N163" s="15">
        <v>2.8941092660380599E-2</v>
      </c>
      <c r="O163" s="16">
        <f t="shared" si="8"/>
        <v>1.5384850762779418</v>
      </c>
    </row>
    <row r="164" spans="1:15" ht="16">
      <c r="A164" s="2" t="s">
        <v>1070</v>
      </c>
      <c r="B164" s="2" t="s">
        <v>1071</v>
      </c>
      <c r="C164" s="2" t="s">
        <v>33</v>
      </c>
      <c r="D164" s="2" t="s">
        <v>34</v>
      </c>
      <c r="E164" s="2" t="s">
        <v>45</v>
      </c>
      <c r="F164" s="2" t="s">
        <v>1072</v>
      </c>
      <c r="G164" s="2" t="s">
        <v>1073</v>
      </c>
      <c r="H164" s="2" t="s">
        <v>1074</v>
      </c>
      <c r="I164" s="2" t="s">
        <v>1075</v>
      </c>
      <c r="J164" s="2" t="s">
        <v>1076</v>
      </c>
      <c r="K164" s="3">
        <v>0.93500000000000005</v>
      </c>
      <c r="L164" s="3">
        <f t="shared" si="6"/>
        <v>0.57419986791376454</v>
      </c>
      <c r="M164" s="3">
        <f t="shared" si="7"/>
        <v>-0.80037509621300751</v>
      </c>
      <c r="N164" s="157">
        <v>1</v>
      </c>
      <c r="O164" s="158">
        <f t="shared" si="8"/>
        <v>0</v>
      </c>
    </row>
    <row r="165" spans="1:15">
      <c r="A165" s="13" t="s">
        <v>7836</v>
      </c>
      <c r="B165" s="13" t="s">
        <v>7837</v>
      </c>
      <c r="C165" s="13" t="s">
        <v>33</v>
      </c>
      <c r="D165" s="13" t="s">
        <v>44</v>
      </c>
      <c r="E165" s="13" t="s">
        <v>77</v>
      </c>
      <c r="F165" s="13" t="s">
        <v>7838</v>
      </c>
      <c r="G165" s="13" t="s">
        <v>7839</v>
      </c>
      <c r="H165" s="13" t="s">
        <v>7840</v>
      </c>
      <c r="I165" s="13" t="s">
        <v>7841</v>
      </c>
      <c r="J165" s="13" t="s">
        <v>7842</v>
      </c>
      <c r="K165" s="14">
        <v>0.53800000000000003</v>
      </c>
      <c r="L165" s="14">
        <f t="shared" si="6"/>
        <v>0.33039521811508588</v>
      </c>
      <c r="M165" s="14">
        <f t="shared" si="7"/>
        <v>-1.5977352884313825</v>
      </c>
      <c r="N165" s="15">
        <v>3.1317979034417601E-5</v>
      </c>
      <c r="O165" s="16">
        <f t="shared" si="8"/>
        <v>4.5042062709601662</v>
      </c>
    </row>
    <row r="166" spans="1:15" ht="16">
      <c r="A166" s="2" t="s">
        <v>1410</v>
      </c>
      <c r="B166" s="2" t="s">
        <v>1411</v>
      </c>
      <c r="C166" s="2" t="s">
        <v>33</v>
      </c>
      <c r="D166" s="2" t="s">
        <v>34</v>
      </c>
      <c r="E166" s="2" t="s">
        <v>214</v>
      </c>
      <c r="F166" s="2" t="s">
        <v>1412</v>
      </c>
      <c r="G166" s="2" t="s">
        <v>1413</v>
      </c>
      <c r="H166" s="2" t="s">
        <v>1414</v>
      </c>
      <c r="I166" s="2" t="s">
        <v>1415</v>
      </c>
      <c r="J166" s="2" t="s">
        <v>116</v>
      </c>
      <c r="K166" s="3">
        <v>1.2949999999999999</v>
      </c>
      <c r="L166" s="3">
        <f t="shared" si="6"/>
        <v>0.79528216999820855</v>
      </c>
      <c r="M166" s="3">
        <f t="shared" si="7"/>
        <v>-0.3304612684140904</v>
      </c>
      <c r="N166" s="157">
        <v>1</v>
      </c>
      <c r="O166" s="158">
        <f t="shared" si="8"/>
        <v>0</v>
      </c>
    </row>
    <row r="167" spans="1:15" ht="16">
      <c r="A167" s="2" t="s">
        <v>969</v>
      </c>
      <c r="B167" s="2" t="s">
        <v>970</v>
      </c>
      <c r="C167" s="2" t="s">
        <v>33</v>
      </c>
      <c r="D167" s="2" t="s">
        <v>314</v>
      </c>
      <c r="E167" s="2" t="s">
        <v>214</v>
      </c>
      <c r="F167" s="2" t="s">
        <v>971</v>
      </c>
      <c r="G167" s="2" t="s">
        <v>972</v>
      </c>
      <c r="H167" s="2" t="s">
        <v>973</v>
      </c>
      <c r="I167" s="2" t="s">
        <v>974</v>
      </c>
      <c r="J167" s="2" t="s">
        <v>975</v>
      </c>
      <c r="K167" s="3">
        <v>1.0029999999999999</v>
      </c>
      <c r="L167" s="3">
        <f t="shared" si="6"/>
        <v>0.61595985830749278</v>
      </c>
      <c r="M167" s="3">
        <f t="shared" si="7"/>
        <v>-0.69909176037582599</v>
      </c>
      <c r="N167" s="157">
        <v>1</v>
      </c>
      <c r="O167" s="158">
        <f t="shared" si="8"/>
        <v>0</v>
      </c>
    </row>
    <row r="168" spans="1:15" ht="16">
      <c r="A168" s="2" t="s">
        <v>1042</v>
      </c>
      <c r="B168" s="2" t="s">
        <v>1043</v>
      </c>
      <c r="C168" s="2" t="s">
        <v>43</v>
      </c>
      <c r="D168" s="2" t="s">
        <v>991</v>
      </c>
      <c r="E168" s="2" t="s">
        <v>1044</v>
      </c>
      <c r="F168" s="2" t="s">
        <v>1045</v>
      </c>
      <c r="G168" s="2" t="s">
        <v>1046</v>
      </c>
      <c r="H168" s="2" t="s">
        <v>1047</v>
      </c>
      <c r="I168" s="2" t="s">
        <v>1048</v>
      </c>
      <c r="J168" s="2" t="s">
        <v>102</v>
      </c>
      <c r="K168" s="3">
        <v>1.107</v>
      </c>
      <c r="L168" s="3">
        <f t="shared" si="6"/>
        <v>0.67982807890966557</v>
      </c>
      <c r="M168" s="3">
        <f t="shared" si="7"/>
        <v>-0.55675814420645431</v>
      </c>
      <c r="N168" s="157">
        <v>1</v>
      </c>
      <c r="O168" s="158">
        <f t="shared" si="8"/>
        <v>0</v>
      </c>
    </row>
    <row r="169" spans="1:15" ht="16">
      <c r="A169" s="2" t="s">
        <v>1312</v>
      </c>
      <c r="B169" s="2" t="s">
        <v>1313</v>
      </c>
      <c r="C169" s="2" t="s">
        <v>85</v>
      </c>
      <c r="D169" s="2" t="s">
        <v>141</v>
      </c>
      <c r="E169" s="2" t="s">
        <v>1314</v>
      </c>
      <c r="F169" s="2" t="s">
        <v>1315</v>
      </c>
      <c r="G169" s="2" t="s">
        <v>1316</v>
      </c>
      <c r="H169" s="2" t="s">
        <v>1317</v>
      </c>
      <c r="I169" s="2" t="s">
        <v>1318</v>
      </c>
      <c r="J169" s="2" t="s">
        <v>40</v>
      </c>
      <c r="K169" s="3">
        <v>1.117</v>
      </c>
      <c r="L169" s="3">
        <f t="shared" si="6"/>
        <v>0.68596925396756669</v>
      </c>
      <c r="M169" s="3">
        <f t="shared" si="7"/>
        <v>-0.54378418050469191</v>
      </c>
      <c r="N169" s="157">
        <v>0.461121764889726</v>
      </c>
      <c r="O169" s="158">
        <f t="shared" si="8"/>
        <v>0.3361843786514917</v>
      </c>
    </row>
    <row r="170" spans="1:15" ht="16">
      <c r="A170" s="2" t="s">
        <v>2309</v>
      </c>
      <c r="B170" s="2" t="s">
        <v>2310</v>
      </c>
      <c r="C170" s="2" t="s">
        <v>1569</v>
      </c>
      <c r="D170" s="2" t="s">
        <v>40</v>
      </c>
      <c r="E170" s="2" t="s">
        <v>519</v>
      </c>
      <c r="F170" s="2" t="s">
        <v>2311</v>
      </c>
      <c r="G170" s="2" t="s">
        <v>2312</v>
      </c>
      <c r="H170" s="2" t="s">
        <v>2313</v>
      </c>
      <c r="I170" s="2" t="s">
        <v>2314</v>
      </c>
      <c r="J170" s="2" t="s">
        <v>2315</v>
      </c>
      <c r="K170" s="3">
        <v>0.98299999999999998</v>
      </c>
      <c r="L170" s="3">
        <f t="shared" si="6"/>
        <v>0.6036775081916903</v>
      </c>
      <c r="M170" s="3">
        <f t="shared" si="7"/>
        <v>-0.72815004464742616</v>
      </c>
      <c r="N170" s="157">
        <v>1</v>
      </c>
      <c r="O170" s="158">
        <f t="shared" si="8"/>
        <v>0</v>
      </c>
    </row>
    <row r="171" spans="1:15">
      <c r="A171" s="13" t="s">
        <v>2090</v>
      </c>
      <c r="B171" s="13" t="s">
        <v>2091</v>
      </c>
      <c r="C171" s="13" t="s">
        <v>43</v>
      </c>
      <c r="D171" s="13" t="s">
        <v>991</v>
      </c>
      <c r="E171" s="13" t="s">
        <v>2092</v>
      </c>
      <c r="F171" s="13" t="s">
        <v>2093</v>
      </c>
      <c r="G171" s="13" t="s">
        <v>2094</v>
      </c>
      <c r="H171" s="13" t="s">
        <v>2095</v>
      </c>
      <c r="I171" s="13" t="s">
        <v>2096</v>
      </c>
      <c r="J171" s="13" t="s">
        <v>102</v>
      </c>
      <c r="K171" s="14">
        <v>0.54100000000000004</v>
      </c>
      <c r="L171" s="14">
        <f t="shared" si="6"/>
        <v>0.33223757063245624</v>
      </c>
      <c r="M171" s="14">
        <f t="shared" si="7"/>
        <v>-1.5897128671611915</v>
      </c>
      <c r="N171" s="15">
        <v>2.8867629341019E-4</v>
      </c>
      <c r="O171" s="16">
        <f t="shared" si="8"/>
        <v>3.5395888796588553</v>
      </c>
    </row>
    <row r="172" spans="1:15" ht="16">
      <c r="A172" s="2" t="s">
        <v>1397</v>
      </c>
      <c r="B172" s="2" t="s">
        <v>1398</v>
      </c>
      <c r="C172" s="2" t="s">
        <v>33</v>
      </c>
      <c r="D172" s="2" t="s">
        <v>34</v>
      </c>
      <c r="E172" s="2" t="s">
        <v>511</v>
      </c>
      <c r="F172" s="2" t="s">
        <v>1399</v>
      </c>
      <c r="G172" s="2" t="s">
        <v>1400</v>
      </c>
      <c r="H172" s="2" t="s">
        <v>1401</v>
      </c>
      <c r="I172" s="2" t="s">
        <v>1402</v>
      </c>
      <c r="J172" s="2" t="s">
        <v>1027</v>
      </c>
      <c r="K172" s="3">
        <v>1.0309999999999999</v>
      </c>
      <c r="L172" s="3">
        <f t="shared" si="6"/>
        <v>0.63315514846961618</v>
      </c>
      <c r="M172" s="3">
        <f t="shared" si="7"/>
        <v>-0.6593690336198984</v>
      </c>
      <c r="N172" s="157">
        <v>1</v>
      </c>
      <c r="O172" s="158">
        <f t="shared" si="8"/>
        <v>0</v>
      </c>
    </row>
    <row r="173" spans="1:15">
      <c r="A173" s="13" t="s">
        <v>1233</v>
      </c>
      <c r="B173" s="13" t="s">
        <v>1234</v>
      </c>
      <c r="C173" s="13" t="s">
        <v>328</v>
      </c>
      <c r="D173" s="13" t="s">
        <v>34</v>
      </c>
      <c r="E173" s="13" t="s">
        <v>77</v>
      </c>
      <c r="F173" s="13" t="s">
        <v>1235</v>
      </c>
      <c r="G173" s="13" t="s">
        <v>1236</v>
      </c>
      <c r="H173" s="13" t="s">
        <v>1237</v>
      </c>
      <c r="I173" s="13" t="s">
        <v>1238</v>
      </c>
      <c r="J173" s="13" t="s">
        <v>469</v>
      </c>
      <c r="K173" s="14">
        <v>0.54200000000000004</v>
      </c>
      <c r="L173" s="14">
        <f t="shared" si="6"/>
        <v>0.33285168813824639</v>
      </c>
      <c r="M173" s="14">
        <f t="shared" si="7"/>
        <v>-1.587048609634135</v>
      </c>
      <c r="N173" s="15">
        <v>1.6913349707427399E-4</v>
      </c>
      <c r="O173" s="16">
        <f t="shared" si="8"/>
        <v>3.7717703713860637</v>
      </c>
    </row>
    <row r="174" spans="1:15" ht="16">
      <c r="A174" s="21" t="s">
        <v>1186</v>
      </c>
      <c r="B174" s="21" t="s">
        <v>1187</v>
      </c>
      <c r="C174" s="21" t="s">
        <v>53</v>
      </c>
      <c r="D174" s="21" t="s">
        <v>86</v>
      </c>
      <c r="E174" s="21" t="s">
        <v>511</v>
      </c>
      <c r="F174" s="21" t="s">
        <v>344</v>
      </c>
      <c r="G174" s="21" t="s">
        <v>1188</v>
      </c>
      <c r="H174" s="21" t="s">
        <v>1189</v>
      </c>
      <c r="I174" s="21" t="s">
        <v>1190</v>
      </c>
      <c r="J174" s="21" t="s">
        <v>348</v>
      </c>
      <c r="K174" s="22">
        <v>0.86799999999999999</v>
      </c>
      <c r="L174" s="22">
        <f t="shared" si="6"/>
        <v>0.53305399502582629</v>
      </c>
      <c r="M174" s="22">
        <f t="shared" si="7"/>
        <v>-0.90764641854352723</v>
      </c>
      <c r="N174" s="157">
        <v>1</v>
      </c>
      <c r="O174" s="158">
        <f t="shared" si="8"/>
        <v>0</v>
      </c>
    </row>
    <row r="175" spans="1:15" ht="16">
      <c r="A175" s="21" t="s">
        <v>1285</v>
      </c>
      <c r="B175" s="21" t="s">
        <v>1286</v>
      </c>
      <c r="C175" s="21" t="s">
        <v>1287</v>
      </c>
      <c r="D175" s="21" t="s">
        <v>86</v>
      </c>
      <c r="E175" s="21" t="s">
        <v>151</v>
      </c>
      <c r="F175" s="21" t="s">
        <v>1288</v>
      </c>
      <c r="G175" s="21" t="s">
        <v>1289</v>
      </c>
      <c r="H175" s="21" t="s">
        <v>1290</v>
      </c>
      <c r="I175" s="21" t="s">
        <v>1291</v>
      </c>
      <c r="J175" s="21" t="s">
        <v>40</v>
      </c>
      <c r="K175" s="22">
        <v>1.3149999999999999</v>
      </c>
      <c r="L175" s="22">
        <f t="shared" si="6"/>
        <v>0.80756452011401092</v>
      </c>
      <c r="M175" s="22">
        <f t="shared" si="7"/>
        <v>-0.30835056680834205</v>
      </c>
      <c r="N175" s="157">
        <v>0.55766559318483999</v>
      </c>
      <c r="O175" s="158">
        <f t="shared" si="8"/>
        <v>0.25362614975430758</v>
      </c>
    </row>
    <row r="176" spans="1:15" ht="16">
      <c r="A176" s="21" t="s">
        <v>1205</v>
      </c>
      <c r="B176" s="21" t="s">
        <v>1206</v>
      </c>
      <c r="C176" s="21" t="s">
        <v>1207</v>
      </c>
      <c r="D176" s="21" t="s">
        <v>76</v>
      </c>
      <c r="E176" s="21" t="s">
        <v>111</v>
      </c>
      <c r="F176" s="21" t="s">
        <v>450</v>
      </c>
      <c r="G176" s="21" t="s">
        <v>1208</v>
      </c>
      <c r="H176" s="21" t="s">
        <v>1209</v>
      </c>
      <c r="I176" s="21" t="s">
        <v>1210</v>
      </c>
      <c r="J176" s="21" t="s">
        <v>1211</v>
      </c>
      <c r="K176" s="22">
        <v>1.0620000000000001</v>
      </c>
      <c r="L176" s="22">
        <f t="shared" si="6"/>
        <v>0.65219279114911</v>
      </c>
      <c r="M176" s="22">
        <f t="shared" si="7"/>
        <v>-0.61662960018385304</v>
      </c>
      <c r="N176" s="157">
        <v>1</v>
      </c>
      <c r="O176" s="158">
        <f t="shared" si="8"/>
        <v>0</v>
      </c>
    </row>
    <row r="177" spans="1:15" ht="16">
      <c r="A177" s="21" t="s">
        <v>1299</v>
      </c>
      <c r="B177" s="21" t="s">
        <v>1300</v>
      </c>
      <c r="C177" s="21" t="s">
        <v>33</v>
      </c>
      <c r="D177" s="21" t="s">
        <v>34</v>
      </c>
      <c r="E177" s="21" t="s">
        <v>207</v>
      </c>
      <c r="F177" s="21" t="s">
        <v>1301</v>
      </c>
      <c r="G177" s="21" t="s">
        <v>1302</v>
      </c>
      <c r="H177" s="21" t="s">
        <v>1303</v>
      </c>
      <c r="I177" s="21" t="s">
        <v>1304</v>
      </c>
      <c r="J177" s="21" t="s">
        <v>1225</v>
      </c>
      <c r="K177" s="22">
        <v>1.327</v>
      </c>
      <c r="L177" s="22">
        <f t="shared" si="6"/>
        <v>0.81493393018349247</v>
      </c>
      <c r="M177" s="22">
        <f t="shared" si="7"/>
        <v>-0.29524499561781326</v>
      </c>
      <c r="N177" s="157">
        <v>1</v>
      </c>
      <c r="O177" s="158">
        <f t="shared" si="8"/>
        <v>0</v>
      </c>
    </row>
    <row r="178" spans="1:15" ht="16">
      <c r="A178" s="21" t="s">
        <v>1377</v>
      </c>
      <c r="B178" s="21" t="s">
        <v>1378</v>
      </c>
      <c r="C178" s="21" t="s">
        <v>33</v>
      </c>
      <c r="D178" s="21" t="s">
        <v>86</v>
      </c>
      <c r="E178" s="21" t="s">
        <v>511</v>
      </c>
      <c r="F178" s="21" t="s">
        <v>633</v>
      </c>
      <c r="G178" s="21" t="s">
        <v>1379</v>
      </c>
      <c r="H178" s="21" t="s">
        <v>1380</v>
      </c>
      <c r="I178" s="21" t="s">
        <v>1381</v>
      </c>
      <c r="J178" s="21" t="s">
        <v>1382</v>
      </c>
      <c r="K178" s="22">
        <v>1.034</v>
      </c>
      <c r="L178" s="22">
        <f t="shared" si="6"/>
        <v>0.6349975009869866</v>
      </c>
      <c r="M178" s="22">
        <f t="shared" si="7"/>
        <v>-0.65517718067307196</v>
      </c>
      <c r="N178" s="157">
        <v>1</v>
      </c>
      <c r="O178" s="158">
        <f t="shared" si="8"/>
        <v>0</v>
      </c>
    </row>
    <row r="179" spans="1:15">
      <c r="A179" s="21" t="s">
        <v>1104</v>
      </c>
      <c r="B179" s="21" t="s">
        <v>1105</v>
      </c>
      <c r="C179" s="21" t="s">
        <v>53</v>
      </c>
      <c r="D179" s="21" t="s">
        <v>76</v>
      </c>
      <c r="E179" s="21" t="s">
        <v>77</v>
      </c>
      <c r="F179" s="21" t="s">
        <v>1106</v>
      </c>
      <c r="G179" s="21" t="s">
        <v>1107</v>
      </c>
      <c r="H179" s="21" t="s">
        <v>40</v>
      </c>
      <c r="I179" s="21" t="s">
        <v>1108</v>
      </c>
      <c r="J179" s="21" t="s">
        <v>1109</v>
      </c>
      <c r="K179" s="22">
        <v>0.54800000000000004</v>
      </c>
      <c r="L179" s="22">
        <f t="shared" si="6"/>
        <v>0.33653639317298711</v>
      </c>
      <c r="M179" s="22">
        <f t="shared" si="7"/>
        <v>-1.5711655680274799</v>
      </c>
      <c r="N179" s="23">
        <v>1.6340926138438199E-3</v>
      </c>
      <c r="O179" s="24">
        <f t="shared" si="8"/>
        <v>2.7867233330291263</v>
      </c>
    </row>
    <row r="180" spans="1:15">
      <c r="A180" s="21" t="s">
        <v>277</v>
      </c>
      <c r="B180" s="21" t="s">
        <v>278</v>
      </c>
      <c r="C180" s="21" t="s">
        <v>53</v>
      </c>
      <c r="D180" s="21" t="s">
        <v>76</v>
      </c>
      <c r="E180" s="21" t="s">
        <v>111</v>
      </c>
      <c r="F180" s="21" t="s">
        <v>279</v>
      </c>
      <c r="G180" s="21" t="s">
        <v>167</v>
      </c>
      <c r="H180" s="21" t="s">
        <v>40</v>
      </c>
      <c r="I180" s="21" t="s">
        <v>169</v>
      </c>
      <c r="J180" s="21" t="s">
        <v>40</v>
      </c>
      <c r="K180" s="22">
        <v>0.54900000000000004</v>
      </c>
      <c r="L180" s="22">
        <f t="shared" si="6"/>
        <v>0.33715051067877722</v>
      </c>
      <c r="M180" s="22">
        <f t="shared" si="7"/>
        <v>-1.568535311982808</v>
      </c>
      <c r="N180" s="23">
        <v>1.7767171205111201E-2</v>
      </c>
      <c r="O180" s="24">
        <f t="shared" si="8"/>
        <v>1.7503817127577526</v>
      </c>
    </row>
    <row r="181" spans="1:15">
      <c r="A181" s="21" t="s">
        <v>625</v>
      </c>
      <c r="B181" s="21" t="s">
        <v>626</v>
      </c>
      <c r="C181" s="21" t="s">
        <v>33</v>
      </c>
      <c r="D181" s="21" t="s">
        <v>44</v>
      </c>
      <c r="E181" s="21" t="s">
        <v>207</v>
      </c>
      <c r="F181" s="21" t="s">
        <v>627</v>
      </c>
      <c r="G181" s="21" t="s">
        <v>628</v>
      </c>
      <c r="H181" s="21" t="s">
        <v>629</v>
      </c>
      <c r="I181" s="21" t="s">
        <v>630</v>
      </c>
      <c r="J181" s="21" t="s">
        <v>406</v>
      </c>
      <c r="K181" s="22">
        <v>0.55400000000000005</v>
      </c>
      <c r="L181" s="22">
        <f t="shared" si="6"/>
        <v>0.34022109820772783</v>
      </c>
      <c r="M181" s="22">
        <f t="shared" si="7"/>
        <v>-1.5554554849388182</v>
      </c>
      <c r="N181" s="23">
        <v>1.3259721800859599E-3</v>
      </c>
      <c r="O181" s="24">
        <f t="shared" si="8"/>
        <v>2.8774655876672175</v>
      </c>
    </row>
    <row r="182" spans="1:15" ht="16">
      <c r="A182" s="21" t="s">
        <v>2316</v>
      </c>
      <c r="B182" s="21" t="s">
        <v>2317</v>
      </c>
      <c r="C182" s="21" t="s">
        <v>518</v>
      </c>
      <c r="D182" s="21" t="s">
        <v>40</v>
      </c>
      <c r="E182" s="21" t="s">
        <v>519</v>
      </c>
      <c r="F182" s="21" t="s">
        <v>520</v>
      </c>
      <c r="G182" s="21" t="s">
        <v>2318</v>
      </c>
      <c r="H182" s="21" t="s">
        <v>2319</v>
      </c>
      <c r="I182" s="21" t="s">
        <v>2320</v>
      </c>
      <c r="J182" s="21" t="s">
        <v>341</v>
      </c>
      <c r="K182" s="22">
        <v>0.92800000000000005</v>
      </c>
      <c r="L182" s="22">
        <f t="shared" si="6"/>
        <v>0.56990104537323361</v>
      </c>
      <c r="M182" s="22">
        <f t="shared" si="7"/>
        <v>-0.81121665586043457</v>
      </c>
      <c r="N182" s="157">
        <v>1</v>
      </c>
      <c r="O182" s="158">
        <f t="shared" si="8"/>
        <v>0</v>
      </c>
    </row>
    <row r="183" spans="1:15" ht="16">
      <c r="A183" s="21" t="s">
        <v>899</v>
      </c>
      <c r="B183" s="21" t="s">
        <v>900</v>
      </c>
      <c r="C183" s="21" t="s">
        <v>33</v>
      </c>
      <c r="D183" s="21" t="s">
        <v>76</v>
      </c>
      <c r="E183" s="21" t="s">
        <v>214</v>
      </c>
      <c r="F183" s="21" t="s">
        <v>901</v>
      </c>
      <c r="G183" s="21" t="s">
        <v>902</v>
      </c>
      <c r="H183" s="21" t="s">
        <v>903</v>
      </c>
      <c r="I183" s="21" t="s">
        <v>904</v>
      </c>
      <c r="J183" s="21" t="s">
        <v>319</v>
      </c>
      <c r="K183" s="22">
        <v>1.109</v>
      </c>
      <c r="L183" s="22">
        <f t="shared" si="6"/>
        <v>0.68105631392124577</v>
      </c>
      <c r="M183" s="22">
        <f t="shared" si="7"/>
        <v>-0.55415400082629673</v>
      </c>
      <c r="N183" s="157">
        <v>1</v>
      </c>
      <c r="O183" s="158">
        <f t="shared" si="8"/>
        <v>0</v>
      </c>
    </row>
    <row r="184" spans="1:15" ht="16">
      <c r="A184" s="21" t="s">
        <v>1989</v>
      </c>
      <c r="B184" s="21" t="s">
        <v>1990</v>
      </c>
      <c r="C184" s="21" t="s">
        <v>186</v>
      </c>
      <c r="D184" s="21" t="s">
        <v>40</v>
      </c>
      <c r="E184" s="21" t="s">
        <v>714</v>
      </c>
      <c r="F184" s="21" t="s">
        <v>1991</v>
      </c>
      <c r="G184" s="21" t="s">
        <v>1992</v>
      </c>
      <c r="H184" s="21" t="s">
        <v>1993</v>
      </c>
      <c r="I184" s="21" t="s">
        <v>1994</v>
      </c>
      <c r="J184" s="21" t="s">
        <v>1995</v>
      </c>
      <c r="K184" s="22">
        <v>0.91700000000000004</v>
      </c>
      <c r="L184" s="22">
        <f t="shared" si="6"/>
        <v>0.56314575280954227</v>
      </c>
      <c r="M184" s="22">
        <f t="shared" si="7"/>
        <v>-0.82841972739295233</v>
      </c>
      <c r="N184" s="157">
        <v>0.36017759050711301</v>
      </c>
      <c r="O184" s="158">
        <f t="shared" si="8"/>
        <v>0.4434833115660663</v>
      </c>
    </row>
    <row r="185" spans="1:15">
      <c r="A185" s="21" t="s">
        <v>541</v>
      </c>
      <c r="B185" s="21" t="s">
        <v>542</v>
      </c>
      <c r="C185" s="21" t="s">
        <v>33</v>
      </c>
      <c r="D185" s="21" t="s">
        <v>34</v>
      </c>
      <c r="E185" s="21" t="s">
        <v>45</v>
      </c>
      <c r="F185" s="21" t="s">
        <v>543</v>
      </c>
      <c r="G185" s="21" t="s">
        <v>544</v>
      </c>
      <c r="H185" s="21" t="s">
        <v>545</v>
      </c>
      <c r="I185" s="21" t="s">
        <v>546</v>
      </c>
      <c r="J185" s="21" t="s">
        <v>547</v>
      </c>
      <c r="K185" s="22">
        <v>0.55800000000000005</v>
      </c>
      <c r="L185" s="22">
        <f t="shared" si="6"/>
        <v>0.34267756823088835</v>
      </c>
      <c r="M185" s="22">
        <f t="shared" si="7"/>
        <v>-1.5450763391588191</v>
      </c>
      <c r="N185" s="23">
        <v>3.6302278290999798E-3</v>
      </c>
      <c r="O185" s="24">
        <f t="shared" si="8"/>
        <v>2.4400661182652548</v>
      </c>
    </row>
    <row r="186" spans="1:15" ht="16">
      <c r="A186" s="21" t="s">
        <v>905</v>
      </c>
      <c r="B186" s="21" t="s">
        <v>906</v>
      </c>
      <c r="C186" s="21" t="s">
        <v>33</v>
      </c>
      <c r="D186" s="21" t="s">
        <v>44</v>
      </c>
      <c r="E186" s="21" t="s">
        <v>151</v>
      </c>
      <c r="F186" s="21" t="s">
        <v>907</v>
      </c>
      <c r="G186" s="21" t="s">
        <v>908</v>
      </c>
      <c r="H186" s="21" t="s">
        <v>909</v>
      </c>
      <c r="I186" s="21" t="s">
        <v>910</v>
      </c>
      <c r="J186" s="21" t="s">
        <v>911</v>
      </c>
      <c r="K186" s="22">
        <v>1.272</v>
      </c>
      <c r="L186" s="22">
        <f t="shared" si="6"/>
        <v>0.78115746736503577</v>
      </c>
      <c r="M186" s="22">
        <f t="shared" si="7"/>
        <v>-0.35631469570365121</v>
      </c>
      <c r="N186" s="157">
        <v>1</v>
      </c>
      <c r="O186" s="158">
        <f t="shared" si="8"/>
        <v>0</v>
      </c>
    </row>
    <row r="187" spans="1:15">
      <c r="A187" s="21" t="s">
        <v>4360</v>
      </c>
      <c r="B187" s="21" t="s">
        <v>4361</v>
      </c>
      <c r="C187" s="21" t="s">
        <v>95</v>
      </c>
      <c r="D187" s="21" t="s">
        <v>991</v>
      </c>
      <c r="E187" s="21" t="s">
        <v>4362</v>
      </c>
      <c r="F187" s="21" t="s">
        <v>4363</v>
      </c>
      <c r="G187" s="21" t="s">
        <v>4364</v>
      </c>
      <c r="H187" s="21" t="s">
        <v>4365</v>
      </c>
      <c r="I187" s="21" t="s">
        <v>4366</v>
      </c>
      <c r="J187" s="21" t="s">
        <v>102</v>
      </c>
      <c r="K187" s="22">
        <v>0.56100000000000005</v>
      </c>
      <c r="L187" s="22">
        <f t="shared" si="6"/>
        <v>0.34451992074825871</v>
      </c>
      <c r="M187" s="22">
        <f t="shared" si="7"/>
        <v>-1.5373406903792137</v>
      </c>
      <c r="N187" s="23">
        <v>9.9002086590736608E-3</v>
      </c>
      <c r="O187" s="24">
        <f t="shared" si="8"/>
        <v>2.0043556520156498</v>
      </c>
    </row>
    <row r="188" spans="1:15">
      <c r="A188" s="21" t="s">
        <v>797</v>
      </c>
      <c r="B188" s="21" t="s">
        <v>798</v>
      </c>
      <c r="C188" s="21" t="s">
        <v>33</v>
      </c>
      <c r="D188" s="21" t="s">
        <v>799</v>
      </c>
      <c r="E188" s="21" t="s">
        <v>511</v>
      </c>
      <c r="F188" s="21" t="s">
        <v>800</v>
      </c>
      <c r="G188" s="21" t="s">
        <v>801</v>
      </c>
      <c r="H188" s="21" t="s">
        <v>802</v>
      </c>
      <c r="I188" s="21" t="s">
        <v>803</v>
      </c>
      <c r="J188" s="21" t="s">
        <v>804</v>
      </c>
      <c r="K188" s="22">
        <v>0.57899999999999996</v>
      </c>
      <c r="L188" s="22">
        <f t="shared" si="6"/>
        <v>0.35557403585248087</v>
      </c>
      <c r="M188" s="22">
        <f t="shared" si="7"/>
        <v>-1.4917781129987702</v>
      </c>
      <c r="N188" s="23">
        <v>5.3605828677676397E-4</v>
      </c>
      <c r="O188" s="24">
        <f t="shared" si="8"/>
        <v>3.2707879859615883</v>
      </c>
    </row>
    <row r="189" spans="1:15" ht="16">
      <c r="A189" s="21" t="s">
        <v>1022</v>
      </c>
      <c r="B189" s="21" t="s">
        <v>1023</v>
      </c>
      <c r="C189" s="21" t="s">
        <v>53</v>
      </c>
      <c r="D189" s="21" t="s">
        <v>34</v>
      </c>
      <c r="E189" s="21" t="s">
        <v>158</v>
      </c>
      <c r="F189" s="21" t="s">
        <v>428</v>
      </c>
      <c r="G189" s="21" t="s">
        <v>1024</v>
      </c>
      <c r="H189" s="21" t="s">
        <v>1025</v>
      </c>
      <c r="I189" s="21" t="s">
        <v>1026</v>
      </c>
      <c r="J189" s="21" t="s">
        <v>1027</v>
      </c>
      <c r="K189" s="22">
        <v>1.1160000000000001</v>
      </c>
      <c r="L189" s="22">
        <f t="shared" si="6"/>
        <v>0.6853551364617767</v>
      </c>
      <c r="M189" s="22">
        <f t="shared" si="7"/>
        <v>-0.54507633915881892</v>
      </c>
      <c r="N189" s="157">
        <v>1</v>
      </c>
      <c r="O189" s="158">
        <f t="shared" si="8"/>
        <v>0</v>
      </c>
    </row>
    <row r="190" spans="1:15" ht="16">
      <c r="A190" s="21" t="s">
        <v>1245</v>
      </c>
      <c r="B190" s="21" t="s">
        <v>1246</v>
      </c>
      <c r="C190" s="21" t="s">
        <v>33</v>
      </c>
      <c r="D190" s="21" t="s">
        <v>86</v>
      </c>
      <c r="E190" s="21" t="s">
        <v>214</v>
      </c>
      <c r="F190" s="21" t="s">
        <v>1247</v>
      </c>
      <c r="G190" s="21" t="s">
        <v>1248</v>
      </c>
      <c r="H190" s="21" t="s">
        <v>1249</v>
      </c>
      <c r="I190" s="21" t="s">
        <v>1250</v>
      </c>
      <c r="J190" s="21" t="s">
        <v>1251</v>
      </c>
      <c r="K190" s="22">
        <v>1.2529999999999999</v>
      </c>
      <c r="L190" s="22">
        <f t="shared" si="6"/>
        <v>0.76948923475502329</v>
      </c>
      <c r="M190" s="22">
        <f t="shared" si="7"/>
        <v>-0.3780269516661463</v>
      </c>
      <c r="N190" s="157">
        <v>1</v>
      </c>
      <c r="O190" s="158">
        <f t="shared" si="8"/>
        <v>0</v>
      </c>
    </row>
    <row r="191" spans="1:15" ht="16">
      <c r="A191" s="21" t="s">
        <v>1574</v>
      </c>
      <c r="B191" s="21" t="s">
        <v>1575</v>
      </c>
      <c r="C191" s="21" t="s">
        <v>33</v>
      </c>
      <c r="D191" s="21" t="s">
        <v>86</v>
      </c>
      <c r="E191" s="21" t="s">
        <v>207</v>
      </c>
      <c r="F191" s="21" t="s">
        <v>1576</v>
      </c>
      <c r="G191" s="21" t="s">
        <v>1577</v>
      </c>
      <c r="H191" s="21" t="s">
        <v>1578</v>
      </c>
      <c r="I191" s="21" t="s">
        <v>1579</v>
      </c>
      <c r="J191" s="21" t="s">
        <v>1580</v>
      </c>
      <c r="K191" s="22">
        <v>1.0309999999999999</v>
      </c>
      <c r="L191" s="22">
        <f t="shared" si="6"/>
        <v>0.63315514846961618</v>
      </c>
      <c r="M191" s="22">
        <f t="shared" si="7"/>
        <v>-0.6593690336198984</v>
      </c>
      <c r="N191" s="157">
        <v>1</v>
      </c>
      <c r="O191" s="158">
        <f t="shared" si="8"/>
        <v>0</v>
      </c>
    </row>
    <row r="192" spans="1:15" ht="16">
      <c r="A192" s="21" t="s">
        <v>1337</v>
      </c>
      <c r="B192" s="21" t="s">
        <v>1338</v>
      </c>
      <c r="C192" s="21" t="s">
        <v>1339</v>
      </c>
      <c r="D192" s="21" t="s">
        <v>34</v>
      </c>
      <c r="E192" s="21" t="s">
        <v>478</v>
      </c>
      <c r="F192" s="21" t="s">
        <v>1340</v>
      </c>
      <c r="G192" s="21" t="s">
        <v>1341</v>
      </c>
      <c r="H192" s="21" t="s">
        <v>1342</v>
      </c>
      <c r="I192" s="21" t="s">
        <v>1343</v>
      </c>
      <c r="J192" s="21" t="s">
        <v>1344</v>
      </c>
      <c r="K192" s="22">
        <v>1.194</v>
      </c>
      <c r="L192" s="22">
        <f t="shared" si="6"/>
        <v>0.73325630191340618</v>
      </c>
      <c r="M192" s="22">
        <f t="shared" si="7"/>
        <v>-0.44761052972320159</v>
      </c>
      <c r="N192" s="157">
        <v>1</v>
      </c>
      <c r="O192" s="158">
        <f t="shared" si="8"/>
        <v>0</v>
      </c>
    </row>
    <row r="193" spans="1:15" ht="16">
      <c r="A193" s="21" t="s">
        <v>1003</v>
      </c>
      <c r="B193" s="21" t="s">
        <v>1004</v>
      </c>
      <c r="C193" s="21" t="s">
        <v>132</v>
      </c>
      <c r="D193" s="21" t="s">
        <v>34</v>
      </c>
      <c r="E193" s="21" t="s">
        <v>55</v>
      </c>
      <c r="F193" s="21" t="s">
        <v>1005</v>
      </c>
      <c r="G193" s="21" t="s">
        <v>1006</v>
      </c>
      <c r="H193" s="21" t="s">
        <v>1007</v>
      </c>
      <c r="I193" s="21" t="s">
        <v>1008</v>
      </c>
      <c r="J193" s="21" t="s">
        <v>40</v>
      </c>
      <c r="K193" s="22">
        <v>1.17</v>
      </c>
      <c r="L193" s="22">
        <f t="shared" si="6"/>
        <v>0.71851748177444319</v>
      </c>
      <c r="M193" s="22">
        <f t="shared" si="7"/>
        <v>-0.47690483651723992</v>
      </c>
      <c r="N193" s="157">
        <v>1</v>
      </c>
      <c r="O193" s="158">
        <f t="shared" si="8"/>
        <v>0</v>
      </c>
    </row>
    <row r="194" spans="1:15" ht="16">
      <c r="A194" s="21" t="s">
        <v>1279</v>
      </c>
      <c r="B194" s="21" t="s">
        <v>1280</v>
      </c>
      <c r="C194" s="21" t="s">
        <v>53</v>
      </c>
      <c r="D194" s="21" t="s">
        <v>34</v>
      </c>
      <c r="E194" s="21" t="s">
        <v>511</v>
      </c>
      <c r="F194" s="21" t="s">
        <v>1281</v>
      </c>
      <c r="G194" s="21" t="s">
        <v>1282</v>
      </c>
      <c r="H194" s="21" t="s">
        <v>1283</v>
      </c>
      <c r="I194" s="21" t="s">
        <v>1284</v>
      </c>
      <c r="J194" s="21" t="s">
        <v>1055</v>
      </c>
      <c r="K194" s="22">
        <v>1.2010000000000001</v>
      </c>
      <c r="L194" s="22">
        <f t="shared" ref="L194:L257" si="9">K194/1.628352865</f>
        <v>0.73755512445393712</v>
      </c>
      <c r="M194" s="22">
        <f t="shared" ref="M194:M257" si="10">LOG(L194, 2)</f>
        <v>-0.43917721528237236</v>
      </c>
      <c r="N194" s="157">
        <v>0.81574047740801103</v>
      </c>
      <c r="O194" s="158">
        <f t="shared" ref="O194:O257" si="11">-LOG10(N194)</f>
        <v>8.8447987271368836E-2</v>
      </c>
    </row>
    <row r="195" spans="1:15">
      <c r="A195" s="21" t="s">
        <v>3187</v>
      </c>
      <c r="B195" s="21" t="s">
        <v>3188</v>
      </c>
      <c r="C195" s="21" t="s">
        <v>33</v>
      </c>
      <c r="D195" s="21" t="s">
        <v>991</v>
      </c>
      <c r="E195" s="21" t="s">
        <v>992</v>
      </c>
      <c r="F195" s="21" t="s">
        <v>3189</v>
      </c>
      <c r="G195" s="21" t="s">
        <v>3190</v>
      </c>
      <c r="H195" s="21" t="s">
        <v>3191</v>
      </c>
      <c r="I195" s="21" t="s">
        <v>3192</v>
      </c>
      <c r="J195" s="21" t="s">
        <v>102</v>
      </c>
      <c r="K195" s="22">
        <v>0.57899999999999996</v>
      </c>
      <c r="L195" s="22">
        <f t="shared" si="9"/>
        <v>0.35557403585248087</v>
      </c>
      <c r="M195" s="22">
        <f t="shared" si="10"/>
        <v>-1.4917781129987702</v>
      </c>
      <c r="N195" s="23">
        <v>2.96024460720477E-4</v>
      </c>
      <c r="O195" s="24">
        <f t="shared" si="11"/>
        <v>3.5286724013835791</v>
      </c>
    </row>
    <row r="196" spans="1:15" ht="16">
      <c r="A196" s="21" t="s">
        <v>1493</v>
      </c>
      <c r="B196" s="21" t="s">
        <v>1494</v>
      </c>
      <c r="C196" s="21" t="s">
        <v>328</v>
      </c>
      <c r="D196" s="21" t="s">
        <v>991</v>
      </c>
      <c r="E196" s="21" t="s">
        <v>992</v>
      </c>
      <c r="F196" s="21" t="s">
        <v>1495</v>
      </c>
      <c r="G196" s="21" t="s">
        <v>1496</v>
      </c>
      <c r="H196" s="21" t="s">
        <v>1497</v>
      </c>
      <c r="I196" s="21" t="s">
        <v>1498</v>
      </c>
      <c r="J196" s="21" t="s">
        <v>102</v>
      </c>
      <c r="K196" s="22">
        <v>0.69</v>
      </c>
      <c r="L196" s="22">
        <f t="shared" si="9"/>
        <v>0.42374107899518443</v>
      </c>
      <c r="M196" s="22">
        <f t="shared" si="10"/>
        <v>-1.2387450993224753</v>
      </c>
      <c r="N196" s="157">
        <v>5.8708291778521E-2</v>
      </c>
      <c r="O196" s="158">
        <f t="shared" si="11"/>
        <v>1.2313005560037897</v>
      </c>
    </row>
    <row r="197" spans="1:15" ht="16">
      <c r="A197" s="21" t="s">
        <v>1265</v>
      </c>
      <c r="B197" s="21" t="s">
        <v>1266</v>
      </c>
      <c r="C197" s="21" t="s">
        <v>1267</v>
      </c>
      <c r="D197" s="21" t="s">
        <v>141</v>
      </c>
      <c r="E197" s="21" t="s">
        <v>158</v>
      </c>
      <c r="F197" s="21" t="s">
        <v>1268</v>
      </c>
      <c r="G197" s="21" t="s">
        <v>1269</v>
      </c>
      <c r="H197" s="21" t="s">
        <v>1270</v>
      </c>
      <c r="I197" s="21" t="s">
        <v>1271</v>
      </c>
      <c r="J197" s="21" t="s">
        <v>1272</v>
      </c>
      <c r="K197" s="22">
        <v>1.119</v>
      </c>
      <c r="L197" s="22">
        <f t="shared" si="9"/>
        <v>0.68719748897914701</v>
      </c>
      <c r="M197" s="22">
        <f t="shared" si="10"/>
        <v>-0.54120333001161269</v>
      </c>
      <c r="N197" s="157">
        <v>0.108869662879927</v>
      </c>
      <c r="O197" s="158">
        <f t="shared" si="11"/>
        <v>0.96309312189115359</v>
      </c>
    </row>
    <row r="198" spans="1:15" ht="16">
      <c r="A198" s="21" t="s">
        <v>856</v>
      </c>
      <c r="B198" s="21" t="s">
        <v>857</v>
      </c>
      <c r="C198" s="21" t="s">
        <v>518</v>
      </c>
      <c r="D198" s="21" t="s">
        <v>40</v>
      </c>
      <c r="E198" s="21" t="s">
        <v>511</v>
      </c>
      <c r="F198" s="21" t="s">
        <v>858</v>
      </c>
      <c r="G198" s="21" t="s">
        <v>859</v>
      </c>
      <c r="H198" s="21" t="s">
        <v>860</v>
      </c>
      <c r="I198" s="21" t="s">
        <v>861</v>
      </c>
      <c r="J198" s="21" t="s">
        <v>862</v>
      </c>
      <c r="K198" s="22">
        <v>0.91100000000000003</v>
      </c>
      <c r="L198" s="22">
        <f t="shared" si="9"/>
        <v>0.55946104777480155</v>
      </c>
      <c r="M198" s="22">
        <f t="shared" si="10"/>
        <v>-0.83789040718595587</v>
      </c>
      <c r="N198" s="157">
        <v>1</v>
      </c>
      <c r="O198" s="158">
        <f t="shared" si="11"/>
        <v>0</v>
      </c>
    </row>
    <row r="199" spans="1:15" ht="16">
      <c r="A199" s="21" t="s">
        <v>1358</v>
      </c>
      <c r="B199" s="21" t="s">
        <v>1359</v>
      </c>
      <c r="C199" s="21" t="s">
        <v>132</v>
      </c>
      <c r="D199" s="21" t="s">
        <v>34</v>
      </c>
      <c r="E199" s="21" t="s">
        <v>937</v>
      </c>
      <c r="F199" s="21" t="s">
        <v>1360</v>
      </c>
      <c r="G199" s="21" t="s">
        <v>1361</v>
      </c>
      <c r="H199" s="21" t="s">
        <v>1362</v>
      </c>
      <c r="I199" s="21" t="s">
        <v>1363</v>
      </c>
      <c r="J199" s="21" t="s">
        <v>40</v>
      </c>
      <c r="K199" s="22">
        <v>1.2529999999999999</v>
      </c>
      <c r="L199" s="22">
        <f t="shared" si="9"/>
        <v>0.76948923475502329</v>
      </c>
      <c r="M199" s="22">
        <f t="shared" si="10"/>
        <v>-0.3780269516661463</v>
      </c>
      <c r="N199" s="157">
        <v>1</v>
      </c>
      <c r="O199" s="158">
        <f t="shared" si="11"/>
        <v>0</v>
      </c>
    </row>
    <row r="200" spans="1:15" ht="16">
      <c r="A200" s="21" t="s">
        <v>1239</v>
      </c>
      <c r="B200" s="21" t="s">
        <v>1240</v>
      </c>
      <c r="C200" s="21" t="s">
        <v>33</v>
      </c>
      <c r="D200" s="21" t="s">
        <v>34</v>
      </c>
      <c r="E200" s="21" t="s">
        <v>62</v>
      </c>
      <c r="F200" s="21" t="s">
        <v>1241</v>
      </c>
      <c r="G200" s="21" t="s">
        <v>1242</v>
      </c>
      <c r="H200" s="21" t="s">
        <v>1243</v>
      </c>
      <c r="I200" s="21" t="s">
        <v>1244</v>
      </c>
      <c r="J200" s="21" t="s">
        <v>116</v>
      </c>
      <c r="K200" s="22">
        <v>1.0289999999999999</v>
      </c>
      <c r="L200" s="22">
        <f t="shared" si="9"/>
        <v>0.63192691345803598</v>
      </c>
      <c r="M200" s="22">
        <f t="shared" si="10"/>
        <v>-0.66217038409403817</v>
      </c>
      <c r="N200" s="157">
        <v>1</v>
      </c>
      <c r="O200" s="158">
        <f t="shared" si="11"/>
        <v>0</v>
      </c>
    </row>
    <row r="201" spans="1:15">
      <c r="A201" s="21" t="s">
        <v>8423</v>
      </c>
      <c r="B201" s="21" t="s">
        <v>8424</v>
      </c>
      <c r="C201" s="21" t="s">
        <v>53</v>
      </c>
      <c r="D201" s="21" t="s">
        <v>557</v>
      </c>
      <c r="E201" s="21" t="s">
        <v>151</v>
      </c>
      <c r="F201" s="21" t="s">
        <v>8425</v>
      </c>
      <c r="G201" s="21" t="s">
        <v>8426</v>
      </c>
      <c r="H201" s="21" t="s">
        <v>8427</v>
      </c>
      <c r="I201" s="21" t="s">
        <v>8428</v>
      </c>
      <c r="J201" s="21" t="s">
        <v>40</v>
      </c>
      <c r="K201" s="22">
        <v>0.58399999999999996</v>
      </c>
      <c r="L201" s="22">
        <f t="shared" si="9"/>
        <v>0.35864462338143149</v>
      </c>
      <c r="M201" s="22">
        <f t="shared" si="10"/>
        <v>-1.4793730921079893</v>
      </c>
      <c r="N201" s="23">
        <v>3.7350923993393699E-3</v>
      </c>
      <c r="O201" s="24">
        <f t="shared" si="11"/>
        <v>2.42769865006629</v>
      </c>
    </row>
    <row r="202" spans="1:15" ht="16">
      <c r="A202" s="21" t="s">
        <v>1648</v>
      </c>
      <c r="B202" s="21" t="s">
        <v>1649</v>
      </c>
      <c r="C202" s="21" t="s">
        <v>1650</v>
      </c>
      <c r="D202" s="21" t="s">
        <v>76</v>
      </c>
      <c r="E202" s="21" t="s">
        <v>111</v>
      </c>
      <c r="F202" s="21" t="s">
        <v>1651</v>
      </c>
      <c r="G202" s="21" t="s">
        <v>1652</v>
      </c>
      <c r="H202" s="21" t="s">
        <v>1653</v>
      </c>
      <c r="I202" s="21" t="s">
        <v>1654</v>
      </c>
      <c r="J202" s="21" t="s">
        <v>40</v>
      </c>
      <c r="K202" s="22">
        <v>1.2689999999999999</v>
      </c>
      <c r="L202" s="22">
        <f t="shared" si="9"/>
        <v>0.77931511484766525</v>
      </c>
      <c r="M202" s="22">
        <f t="shared" si="10"/>
        <v>-0.35972129714690093</v>
      </c>
      <c r="N202" s="157">
        <v>1</v>
      </c>
      <c r="O202" s="158">
        <f t="shared" si="11"/>
        <v>0</v>
      </c>
    </row>
    <row r="203" spans="1:15" ht="16">
      <c r="A203" s="21" t="s">
        <v>1403</v>
      </c>
      <c r="B203" s="21" t="s">
        <v>1404</v>
      </c>
      <c r="C203" s="21" t="s">
        <v>235</v>
      </c>
      <c r="D203" s="21" t="s">
        <v>34</v>
      </c>
      <c r="E203" s="21" t="s">
        <v>1405</v>
      </c>
      <c r="F203" s="21" t="s">
        <v>1406</v>
      </c>
      <c r="G203" s="21" t="s">
        <v>1407</v>
      </c>
      <c r="H203" s="21" t="s">
        <v>1408</v>
      </c>
      <c r="I203" s="21" t="s">
        <v>1409</v>
      </c>
      <c r="J203" s="21" t="s">
        <v>116</v>
      </c>
      <c r="K203" s="22">
        <v>0.73799999999999999</v>
      </c>
      <c r="L203" s="22">
        <f t="shared" si="9"/>
        <v>0.45321871927311036</v>
      </c>
      <c r="M203" s="22">
        <f t="shared" si="10"/>
        <v>-1.1417206449276105</v>
      </c>
      <c r="N203" s="157">
        <v>1</v>
      </c>
      <c r="O203" s="158">
        <f t="shared" si="11"/>
        <v>0</v>
      </c>
    </row>
    <row r="204" spans="1:15" ht="16">
      <c r="A204" s="21" t="s">
        <v>1466</v>
      </c>
      <c r="B204" s="21" t="s">
        <v>1467</v>
      </c>
      <c r="C204" s="21" t="s">
        <v>235</v>
      </c>
      <c r="D204" s="21" t="s">
        <v>34</v>
      </c>
      <c r="E204" s="21" t="s">
        <v>1468</v>
      </c>
      <c r="F204" s="21" t="s">
        <v>1469</v>
      </c>
      <c r="G204" s="21" t="s">
        <v>1470</v>
      </c>
      <c r="H204" s="21" t="s">
        <v>1471</v>
      </c>
      <c r="I204" s="21" t="s">
        <v>1472</v>
      </c>
      <c r="J204" s="21" t="s">
        <v>40</v>
      </c>
      <c r="K204" s="22">
        <v>0.878</v>
      </c>
      <c r="L204" s="22">
        <f t="shared" si="9"/>
        <v>0.53919517008372753</v>
      </c>
      <c r="M204" s="22">
        <f t="shared" si="10"/>
        <v>-0.89112052145264831</v>
      </c>
      <c r="N204" s="157">
        <v>1</v>
      </c>
      <c r="O204" s="158">
        <f t="shared" si="11"/>
        <v>0</v>
      </c>
    </row>
    <row r="205" spans="1:15" ht="16">
      <c r="A205" s="21" t="s">
        <v>1083</v>
      </c>
      <c r="B205" s="21" t="s">
        <v>1084</v>
      </c>
      <c r="C205" s="21" t="s">
        <v>1085</v>
      </c>
      <c r="D205" s="21" t="s">
        <v>34</v>
      </c>
      <c r="E205" s="21" t="s">
        <v>1086</v>
      </c>
      <c r="F205" s="21" t="s">
        <v>1087</v>
      </c>
      <c r="G205" s="21" t="s">
        <v>1088</v>
      </c>
      <c r="H205" s="21" t="s">
        <v>1089</v>
      </c>
      <c r="I205" s="21" t="s">
        <v>1090</v>
      </c>
      <c r="J205" s="21" t="s">
        <v>40</v>
      </c>
      <c r="K205" s="22">
        <v>0.75800000000000001</v>
      </c>
      <c r="L205" s="22">
        <f t="shared" si="9"/>
        <v>0.46550106938891278</v>
      </c>
      <c r="M205" s="22">
        <f t="shared" si="10"/>
        <v>-1.103143612816915</v>
      </c>
      <c r="N205" s="157">
        <v>5.9037458380327902E-2</v>
      </c>
      <c r="O205" s="158">
        <f t="shared" si="11"/>
        <v>1.2288723475799745</v>
      </c>
    </row>
    <row r="206" spans="1:15">
      <c r="A206" s="21" t="s">
        <v>6769</v>
      </c>
      <c r="B206" s="21" t="s">
        <v>6770</v>
      </c>
      <c r="C206" s="21" t="s">
        <v>33</v>
      </c>
      <c r="D206" s="21" t="s">
        <v>991</v>
      </c>
      <c r="E206" s="21" t="s">
        <v>992</v>
      </c>
      <c r="F206" s="21" t="s">
        <v>6771</v>
      </c>
      <c r="G206" s="21" t="s">
        <v>6772</v>
      </c>
      <c r="H206" s="21" t="s">
        <v>6773</v>
      </c>
      <c r="I206" s="21" t="s">
        <v>6774</v>
      </c>
      <c r="J206" s="21" t="s">
        <v>102</v>
      </c>
      <c r="K206" s="22">
        <v>0.58599999999999997</v>
      </c>
      <c r="L206" s="22">
        <f t="shared" si="9"/>
        <v>0.3598728583930117</v>
      </c>
      <c r="M206" s="22">
        <f t="shared" si="10"/>
        <v>-1.4744407965657589</v>
      </c>
      <c r="N206" s="23">
        <v>6.2148559178166404E-3</v>
      </c>
      <c r="O206" s="24">
        <f t="shared" si="11"/>
        <v>2.2065689353767231</v>
      </c>
    </row>
    <row r="207" spans="1:15">
      <c r="A207" s="21" t="s">
        <v>7771</v>
      </c>
      <c r="B207" s="21" t="s">
        <v>7772</v>
      </c>
      <c r="C207" s="21" t="s">
        <v>921</v>
      </c>
      <c r="D207" s="21" t="s">
        <v>141</v>
      </c>
      <c r="E207" s="21" t="s">
        <v>336</v>
      </c>
      <c r="F207" s="21" t="s">
        <v>7773</v>
      </c>
      <c r="G207" s="21" t="s">
        <v>7774</v>
      </c>
      <c r="H207" s="21" t="s">
        <v>7775</v>
      </c>
      <c r="I207" s="21" t="s">
        <v>7776</v>
      </c>
      <c r="J207" s="21" t="s">
        <v>462</v>
      </c>
      <c r="K207" s="22">
        <v>0.58899999999999997</v>
      </c>
      <c r="L207" s="22">
        <f t="shared" si="9"/>
        <v>0.36171521091038211</v>
      </c>
      <c r="M207" s="22">
        <f t="shared" si="10"/>
        <v>-1.4670738271575459</v>
      </c>
      <c r="N207" s="23">
        <v>5.08816720175029E-5</v>
      </c>
      <c r="O207" s="24">
        <f t="shared" si="11"/>
        <v>4.2934386258178954</v>
      </c>
    </row>
    <row r="208" spans="1:15" ht="16">
      <c r="A208" s="21" t="s">
        <v>1499</v>
      </c>
      <c r="B208" s="21" t="s">
        <v>1500</v>
      </c>
      <c r="C208" s="21" t="s">
        <v>1501</v>
      </c>
      <c r="D208" s="21" t="s">
        <v>44</v>
      </c>
      <c r="E208" s="21" t="s">
        <v>77</v>
      </c>
      <c r="F208" s="21" t="s">
        <v>1502</v>
      </c>
      <c r="G208" s="21" t="s">
        <v>1503</v>
      </c>
      <c r="H208" s="21" t="s">
        <v>1504</v>
      </c>
      <c r="I208" s="21" t="s">
        <v>1505</v>
      </c>
      <c r="J208" s="21" t="s">
        <v>1506</v>
      </c>
      <c r="K208" s="22">
        <v>1.3160000000000001</v>
      </c>
      <c r="L208" s="22">
        <f t="shared" si="9"/>
        <v>0.80817863761980113</v>
      </c>
      <c r="M208" s="22">
        <f t="shared" si="10"/>
        <v>-0.30725387725276515</v>
      </c>
      <c r="N208" s="157">
        <v>0.93176572247774403</v>
      </c>
      <c r="O208" s="158">
        <f t="shared" si="11"/>
        <v>3.0693270291088811E-2</v>
      </c>
    </row>
    <row r="209" spans="1:15" ht="16">
      <c r="A209" s="21" t="s">
        <v>1875</v>
      </c>
      <c r="B209" s="21" t="s">
        <v>1876</v>
      </c>
      <c r="C209" s="21" t="s">
        <v>1877</v>
      </c>
      <c r="D209" s="21" t="s">
        <v>886</v>
      </c>
      <c r="E209" s="21" t="s">
        <v>1878</v>
      </c>
      <c r="F209" s="21" t="s">
        <v>1879</v>
      </c>
      <c r="G209" s="21" t="s">
        <v>1880</v>
      </c>
      <c r="H209" s="21" t="s">
        <v>1881</v>
      </c>
      <c r="I209" s="21" t="s">
        <v>1882</v>
      </c>
      <c r="J209" s="21" t="s">
        <v>102</v>
      </c>
      <c r="K209" s="22">
        <v>0.77</v>
      </c>
      <c r="L209" s="22">
        <f t="shared" si="9"/>
        <v>0.47287047945839428</v>
      </c>
      <c r="M209" s="22">
        <f t="shared" si="10"/>
        <v>-1.080483015405743</v>
      </c>
      <c r="N209" s="157">
        <v>0.231685404683977</v>
      </c>
      <c r="O209" s="158">
        <f t="shared" si="11"/>
        <v>0.6351013242802116</v>
      </c>
    </row>
    <row r="210" spans="1:15">
      <c r="A210" s="21" t="s">
        <v>851</v>
      </c>
      <c r="B210" s="21" t="s">
        <v>852</v>
      </c>
      <c r="C210" s="21" t="s">
        <v>33</v>
      </c>
      <c r="D210" s="21" t="s">
        <v>314</v>
      </c>
      <c r="E210" s="21" t="s">
        <v>214</v>
      </c>
      <c r="F210" s="21" t="s">
        <v>486</v>
      </c>
      <c r="G210" s="21" t="s">
        <v>853</v>
      </c>
      <c r="H210" s="21" t="s">
        <v>854</v>
      </c>
      <c r="I210" s="21" t="s">
        <v>855</v>
      </c>
      <c r="J210" s="21" t="s">
        <v>116</v>
      </c>
      <c r="K210" s="22">
        <v>0.59099999999999997</v>
      </c>
      <c r="L210" s="22">
        <f t="shared" si="9"/>
        <v>0.36294344592196232</v>
      </c>
      <c r="M210" s="22">
        <f t="shared" si="10"/>
        <v>-1.4621833308104746</v>
      </c>
      <c r="N210" s="23">
        <v>4.4363487236442997E-2</v>
      </c>
      <c r="O210" s="24">
        <f t="shared" si="11"/>
        <v>1.3529743230274127</v>
      </c>
    </row>
    <row r="211" spans="1:15">
      <c r="A211" s="21" t="s">
        <v>997</v>
      </c>
      <c r="B211" s="21" t="s">
        <v>998</v>
      </c>
      <c r="C211" s="21" t="s">
        <v>95</v>
      </c>
      <c r="D211" s="21" t="s">
        <v>54</v>
      </c>
      <c r="E211" s="21" t="s">
        <v>87</v>
      </c>
      <c r="F211" s="21" t="s">
        <v>999</v>
      </c>
      <c r="G211" s="21" t="s">
        <v>1000</v>
      </c>
      <c r="H211" s="21" t="s">
        <v>1001</v>
      </c>
      <c r="I211" s="21" t="s">
        <v>1002</v>
      </c>
      <c r="J211" s="21" t="s">
        <v>50</v>
      </c>
      <c r="K211" s="22">
        <v>0.59499999999999997</v>
      </c>
      <c r="L211" s="22">
        <f t="shared" si="9"/>
        <v>0.36539991594512283</v>
      </c>
      <c r="M211" s="22">
        <f t="shared" si="10"/>
        <v>-1.452451792792701</v>
      </c>
      <c r="N211" s="23">
        <v>2.01476053075598E-2</v>
      </c>
      <c r="O211" s="24">
        <f t="shared" si="11"/>
        <v>1.6957765655782637</v>
      </c>
    </row>
    <row r="212" spans="1:15" ht="16">
      <c r="A212" s="21" t="s">
        <v>1729</v>
      </c>
      <c r="B212" s="21" t="s">
        <v>1730</v>
      </c>
      <c r="C212" s="21" t="s">
        <v>33</v>
      </c>
      <c r="D212" s="21" t="s">
        <v>34</v>
      </c>
      <c r="E212" s="21" t="s">
        <v>45</v>
      </c>
      <c r="F212" s="21" t="s">
        <v>1731</v>
      </c>
      <c r="G212" s="21" t="s">
        <v>1732</v>
      </c>
      <c r="H212" s="21" t="s">
        <v>1733</v>
      </c>
      <c r="I212" s="21" t="s">
        <v>1734</v>
      </c>
      <c r="J212" s="21" t="s">
        <v>1735</v>
      </c>
      <c r="K212" s="22">
        <v>1.0349999999999999</v>
      </c>
      <c r="L212" s="22">
        <f t="shared" si="9"/>
        <v>0.6356116184927767</v>
      </c>
      <c r="M212" s="22">
        <f t="shared" si="10"/>
        <v>-0.65378259860131904</v>
      </c>
      <c r="N212" s="157">
        <v>1</v>
      </c>
      <c r="O212" s="158">
        <f t="shared" si="11"/>
        <v>0</v>
      </c>
    </row>
    <row r="213" spans="1:15" ht="16">
      <c r="A213" s="21" t="s">
        <v>1742</v>
      </c>
      <c r="B213" s="21" t="s">
        <v>1743</v>
      </c>
      <c r="C213" s="21" t="s">
        <v>186</v>
      </c>
      <c r="D213" s="21" t="s">
        <v>141</v>
      </c>
      <c r="E213" s="21" t="s">
        <v>714</v>
      </c>
      <c r="F213" s="21" t="s">
        <v>1744</v>
      </c>
      <c r="G213" s="21" t="s">
        <v>1745</v>
      </c>
      <c r="H213" s="21" t="s">
        <v>1746</v>
      </c>
      <c r="I213" s="21" t="s">
        <v>1747</v>
      </c>
      <c r="J213" s="21" t="s">
        <v>483</v>
      </c>
      <c r="K213" s="22">
        <v>1.3580000000000001</v>
      </c>
      <c r="L213" s="22">
        <f t="shared" si="9"/>
        <v>0.83397157286298629</v>
      </c>
      <c r="M213" s="22">
        <f t="shared" si="10"/>
        <v>-0.26192988674327483</v>
      </c>
      <c r="N213" s="157">
        <v>6.2605614319542605E-2</v>
      </c>
      <c r="O213" s="158">
        <f t="shared" si="11"/>
        <v>1.2033867185680887</v>
      </c>
    </row>
    <row r="214" spans="1:15" ht="16">
      <c r="A214" s="21" t="s">
        <v>1305</v>
      </c>
      <c r="B214" s="21" t="s">
        <v>1306</v>
      </c>
      <c r="C214" s="21" t="s">
        <v>33</v>
      </c>
      <c r="D214" s="21" t="s">
        <v>86</v>
      </c>
      <c r="E214" s="21" t="s">
        <v>111</v>
      </c>
      <c r="F214" s="21" t="s">
        <v>1307</v>
      </c>
      <c r="G214" s="21" t="s">
        <v>1308</v>
      </c>
      <c r="H214" s="21" t="s">
        <v>1309</v>
      </c>
      <c r="I214" s="21" t="s">
        <v>1310</v>
      </c>
      <c r="J214" s="21" t="s">
        <v>1311</v>
      </c>
      <c r="K214" s="22">
        <v>1.131</v>
      </c>
      <c r="L214" s="22">
        <f t="shared" si="9"/>
        <v>0.69456689904862845</v>
      </c>
      <c r="M214" s="22">
        <f t="shared" si="10"/>
        <v>-0.5258144369981862</v>
      </c>
      <c r="N214" s="157">
        <v>1</v>
      </c>
      <c r="O214" s="158">
        <f t="shared" si="11"/>
        <v>0</v>
      </c>
    </row>
    <row r="215" spans="1:15" ht="16">
      <c r="A215" s="21" t="s">
        <v>3394</v>
      </c>
      <c r="B215" s="21" t="s">
        <v>3395</v>
      </c>
      <c r="C215" s="21" t="s">
        <v>33</v>
      </c>
      <c r="D215" s="21" t="s">
        <v>34</v>
      </c>
      <c r="E215" s="21" t="s">
        <v>511</v>
      </c>
      <c r="F215" s="21" t="s">
        <v>3396</v>
      </c>
      <c r="G215" s="21" t="s">
        <v>3397</v>
      </c>
      <c r="H215" s="21" t="s">
        <v>3398</v>
      </c>
      <c r="I215" s="21" t="s">
        <v>3399</v>
      </c>
      <c r="J215" s="21" t="s">
        <v>1097</v>
      </c>
      <c r="K215" s="22">
        <v>1.23</v>
      </c>
      <c r="L215" s="22">
        <f t="shared" si="9"/>
        <v>0.75536453212185062</v>
      </c>
      <c r="M215" s="22">
        <f t="shared" si="10"/>
        <v>-0.40475505076140439</v>
      </c>
      <c r="N215" s="157">
        <v>1</v>
      </c>
      <c r="O215" s="158">
        <f t="shared" si="11"/>
        <v>0</v>
      </c>
    </row>
    <row r="216" spans="1:15" ht="16">
      <c r="A216" s="21" t="s">
        <v>1345</v>
      </c>
      <c r="B216" s="21" t="s">
        <v>1346</v>
      </c>
      <c r="C216" s="21" t="s">
        <v>132</v>
      </c>
      <c r="D216" s="21" t="s">
        <v>34</v>
      </c>
      <c r="E216" s="21" t="s">
        <v>40</v>
      </c>
      <c r="F216" s="21" t="s">
        <v>1347</v>
      </c>
      <c r="G216" s="21" t="s">
        <v>1348</v>
      </c>
      <c r="H216" s="21" t="s">
        <v>1349</v>
      </c>
      <c r="I216" s="21" t="s">
        <v>1350</v>
      </c>
      <c r="J216" s="21" t="s">
        <v>40</v>
      </c>
      <c r="K216" s="22">
        <v>1.208</v>
      </c>
      <c r="L216" s="22">
        <f t="shared" si="9"/>
        <v>0.74185394699446783</v>
      </c>
      <c r="M216" s="22">
        <f t="shared" si="10"/>
        <v>-0.43079291166292788</v>
      </c>
      <c r="N216" s="157">
        <v>0.87288589597224298</v>
      </c>
      <c r="O216" s="158">
        <f t="shared" si="11"/>
        <v>5.9042523749626159E-2</v>
      </c>
    </row>
    <row r="217" spans="1:15" ht="16">
      <c r="A217" s="21" t="s">
        <v>1371</v>
      </c>
      <c r="B217" s="21" t="s">
        <v>1372</v>
      </c>
      <c r="C217" s="21" t="s">
        <v>33</v>
      </c>
      <c r="D217" s="21" t="s">
        <v>86</v>
      </c>
      <c r="E217" s="21" t="s">
        <v>158</v>
      </c>
      <c r="F217" s="21" t="s">
        <v>1373</v>
      </c>
      <c r="G217" s="21" t="s">
        <v>1374</v>
      </c>
      <c r="H217" s="21" t="s">
        <v>40</v>
      </c>
      <c r="I217" s="21" t="s">
        <v>1375</v>
      </c>
      <c r="J217" s="21" t="s">
        <v>1376</v>
      </c>
      <c r="K217" s="22">
        <v>1.1879999999999999</v>
      </c>
      <c r="L217" s="22">
        <f t="shared" si="9"/>
        <v>0.72957159687866546</v>
      </c>
      <c r="M217" s="22">
        <f t="shared" si="10"/>
        <v>-0.45487853018724078</v>
      </c>
      <c r="N217" s="157">
        <v>0.96168429239515696</v>
      </c>
      <c r="O217" s="158">
        <f t="shared" si="11"/>
        <v>1.6967477415287258E-2</v>
      </c>
    </row>
    <row r="218" spans="1:15" ht="16">
      <c r="A218" s="21" t="s">
        <v>1668</v>
      </c>
      <c r="B218" s="21" t="s">
        <v>1669</v>
      </c>
      <c r="C218" s="21" t="s">
        <v>235</v>
      </c>
      <c r="D218" s="21" t="s">
        <v>44</v>
      </c>
      <c r="E218" s="21" t="s">
        <v>1670</v>
      </c>
      <c r="F218" s="21" t="s">
        <v>1671</v>
      </c>
      <c r="G218" s="21" t="s">
        <v>1672</v>
      </c>
      <c r="H218" s="21" t="s">
        <v>1673</v>
      </c>
      <c r="I218" s="21" t="s">
        <v>1674</v>
      </c>
      <c r="J218" s="21" t="s">
        <v>532</v>
      </c>
      <c r="K218" s="22">
        <v>0.63200000000000001</v>
      </c>
      <c r="L218" s="22">
        <f t="shared" si="9"/>
        <v>0.38812226365935737</v>
      </c>
      <c r="M218" s="22">
        <f t="shared" si="10"/>
        <v>-1.3654169028109038</v>
      </c>
      <c r="N218" s="157">
        <v>0.354212923006063</v>
      </c>
      <c r="O218" s="158">
        <f t="shared" si="11"/>
        <v>0.45073559817744863</v>
      </c>
    </row>
    <row r="219" spans="1:15" ht="16">
      <c r="A219" s="21" t="s">
        <v>1428</v>
      </c>
      <c r="B219" s="21" t="s">
        <v>1429</v>
      </c>
      <c r="C219" s="21" t="s">
        <v>1430</v>
      </c>
      <c r="D219" s="21" t="s">
        <v>1431</v>
      </c>
      <c r="E219" s="21" t="s">
        <v>937</v>
      </c>
      <c r="F219" s="21" t="s">
        <v>1432</v>
      </c>
      <c r="G219" s="21" t="s">
        <v>1433</v>
      </c>
      <c r="H219" s="21" t="s">
        <v>1434</v>
      </c>
      <c r="I219" s="21" t="s">
        <v>1435</v>
      </c>
      <c r="J219" s="21" t="s">
        <v>40</v>
      </c>
      <c r="K219" s="22">
        <v>1.2809999999999999</v>
      </c>
      <c r="L219" s="22">
        <f t="shared" si="9"/>
        <v>0.7866845249171468</v>
      </c>
      <c r="M219" s="22">
        <f t="shared" si="10"/>
        <v>-0.34614289064636011</v>
      </c>
      <c r="N219" s="157">
        <v>0.71027717715795502</v>
      </c>
      <c r="O219" s="158">
        <f t="shared" si="11"/>
        <v>0.14857213998598354</v>
      </c>
    </row>
    <row r="220" spans="1:15" ht="16">
      <c r="A220" s="21" t="s">
        <v>1627</v>
      </c>
      <c r="B220" s="21" t="s">
        <v>1628</v>
      </c>
      <c r="C220" s="21" t="s">
        <v>1629</v>
      </c>
      <c r="D220" s="21" t="s">
        <v>86</v>
      </c>
      <c r="E220" s="21" t="s">
        <v>111</v>
      </c>
      <c r="F220" s="21" t="s">
        <v>1630</v>
      </c>
      <c r="G220" s="21" t="s">
        <v>1631</v>
      </c>
      <c r="H220" s="21" t="s">
        <v>1632</v>
      </c>
      <c r="I220" s="21" t="s">
        <v>1633</v>
      </c>
      <c r="J220" s="21" t="s">
        <v>439</v>
      </c>
      <c r="K220" s="22">
        <v>0.74299999999999999</v>
      </c>
      <c r="L220" s="22">
        <f t="shared" si="9"/>
        <v>0.45628930680206098</v>
      </c>
      <c r="M220" s="22">
        <f t="shared" si="10"/>
        <v>-1.1319792504494104</v>
      </c>
      <c r="N220" s="157">
        <v>1</v>
      </c>
      <c r="O220" s="158">
        <f t="shared" si="11"/>
        <v>0</v>
      </c>
    </row>
    <row r="221" spans="1:15" ht="16">
      <c r="A221" s="21" t="s">
        <v>1608</v>
      </c>
      <c r="B221" s="21" t="s">
        <v>1609</v>
      </c>
      <c r="C221" s="21" t="s">
        <v>33</v>
      </c>
      <c r="D221" s="21" t="s">
        <v>34</v>
      </c>
      <c r="E221" s="21" t="s">
        <v>158</v>
      </c>
      <c r="F221" s="21" t="s">
        <v>1610</v>
      </c>
      <c r="G221" s="21" t="s">
        <v>1611</v>
      </c>
      <c r="H221" s="21" t="s">
        <v>1612</v>
      </c>
      <c r="I221" s="21" t="s">
        <v>1613</v>
      </c>
      <c r="J221" s="21" t="s">
        <v>1614</v>
      </c>
      <c r="K221" s="22">
        <v>1.1970000000000001</v>
      </c>
      <c r="L221" s="22">
        <f t="shared" si="9"/>
        <v>0.7350986544307766</v>
      </c>
      <c r="M221" s="22">
        <f t="shared" si="10"/>
        <v>-0.44399021404450456</v>
      </c>
      <c r="N221" s="157">
        <v>1</v>
      </c>
      <c r="O221" s="158">
        <f t="shared" si="11"/>
        <v>0</v>
      </c>
    </row>
    <row r="222" spans="1:15" ht="16">
      <c r="A222" s="21" t="s">
        <v>1601</v>
      </c>
      <c r="B222" s="21" t="s">
        <v>1602</v>
      </c>
      <c r="C222" s="21" t="s">
        <v>33</v>
      </c>
      <c r="D222" s="21" t="s">
        <v>40</v>
      </c>
      <c r="E222" s="21" t="s">
        <v>511</v>
      </c>
      <c r="F222" s="21" t="s">
        <v>1603</v>
      </c>
      <c r="G222" s="21" t="s">
        <v>1604</v>
      </c>
      <c r="H222" s="21" t="s">
        <v>1605</v>
      </c>
      <c r="I222" s="21" t="s">
        <v>1606</v>
      </c>
      <c r="J222" s="21" t="s">
        <v>1607</v>
      </c>
      <c r="K222" s="22">
        <v>1.081</v>
      </c>
      <c r="L222" s="22">
        <f t="shared" si="9"/>
        <v>0.66386102375912237</v>
      </c>
      <c r="M222" s="22">
        <f t="shared" si="10"/>
        <v>-0.59104684325335644</v>
      </c>
      <c r="N222" s="157">
        <v>1</v>
      </c>
      <c r="O222" s="158">
        <f t="shared" si="11"/>
        <v>0</v>
      </c>
    </row>
    <row r="223" spans="1:15">
      <c r="A223" s="21" t="s">
        <v>1541</v>
      </c>
      <c r="B223" s="21" t="s">
        <v>1542</v>
      </c>
      <c r="C223" s="21" t="s">
        <v>43</v>
      </c>
      <c r="D223" s="21" t="s">
        <v>34</v>
      </c>
      <c r="E223" s="21" t="s">
        <v>55</v>
      </c>
      <c r="F223" s="21" t="s">
        <v>1543</v>
      </c>
      <c r="G223" s="21" t="s">
        <v>1544</v>
      </c>
      <c r="H223" s="21" t="s">
        <v>1545</v>
      </c>
      <c r="I223" s="21" t="s">
        <v>1546</v>
      </c>
      <c r="J223" s="21" t="s">
        <v>50</v>
      </c>
      <c r="K223" s="22">
        <v>0.59899999999999998</v>
      </c>
      <c r="L223" s="22">
        <f t="shared" si="9"/>
        <v>0.36785638596828329</v>
      </c>
      <c r="M223" s="22">
        <f t="shared" si="10"/>
        <v>-1.4427854581992212</v>
      </c>
      <c r="N223" s="23">
        <v>5.4698152075792804E-3</v>
      </c>
      <c r="O223" s="24">
        <f t="shared" si="11"/>
        <v>2.262027345638097</v>
      </c>
    </row>
    <row r="224" spans="1:15">
      <c r="A224" s="21" t="s">
        <v>5218</v>
      </c>
      <c r="B224" s="21" t="s">
        <v>5219</v>
      </c>
      <c r="C224" s="21" t="s">
        <v>2155</v>
      </c>
      <c r="D224" s="21" t="s">
        <v>40</v>
      </c>
      <c r="E224" s="21" t="s">
        <v>40</v>
      </c>
      <c r="F224" s="21" t="s">
        <v>5220</v>
      </c>
      <c r="G224" s="21" t="s">
        <v>5221</v>
      </c>
      <c r="H224" s="21" t="s">
        <v>5222</v>
      </c>
      <c r="I224" s="21" t="s">
        <v>5223</v>
      </c>
      <c r="J224" s="21" t="s">
        <v>40</v>
      </c>
      <c r="K224" s="22">
        <v>0.6</v>
      </c>
      <c r="L224" s="22">
        <f t="shared" si="9"/>
        <v>0.36847050347407345</v>
      </c>
      <c r="M224" s="22">
        <f t="shared" si="10"/>
        <v>-1.4403789604921258</v>
      </c>
      <c r="N224" s="23">
        <v>5.9470323486232001E-5</v>
      </c>
      <c r="O224" s="24">
        <f t="shared" si="11"/>
        <v>4.2256996991683966</v>
      </c>
    </row>
    <row r="225" spans="1:15" ht="16">
      <c r="A225" s="21" t="s">
        <v>1116</v>
      </c>
      <c r="B225" s="21" t="s">
        <v>1117</v>
      </c>
      <c r="C225" s="21" t="s">
        <v>53</v>
      </c>
      <c r="D225" s="21" t="s">
        <v>76</v>
      </c>
      <c r="E225" s="21" t="s">
        <v>158</v>
      </c>
      <c r="F225" s="21" t="s">
        <v>1118</v>
      </c>
      <c r="G225" s="21" t="s">
        <v>1119</v>
      </c>
      <c r="H225" s="21" t="s">
        <v>1120</v>
      </c>
      <c r="I225" s="21" t="s">
        <v>1121</v>
      </c>
      <c r="J225" s="21" t="s">
        <v>469</v>
      </c>
      <c r="K225" s="22">
        <v>1.2110000000000001</v>
      </c>
      <c r="L225" s="22">
        <f t="shared" si="9"/>
        <v>0.74369629951183835</v>
      </c>
      <c r="M225" s="22">
        <f t="shared" si="10"/>
        <v>-0.42721450129367772</v>
      </c>
      <c r="N225" s="157">
        <v>1</v>
      </c>
      <c r="O225" s="158">
        <f t="shared" si="11"/>
        <v>0</v>
      </c>
    </row>
    <row r="226" spans="1:15" ht="16">
      <c r="A226" s="21" t="s">
        <v>1748</v>
      </c>
      <c r="B226" s="21" t="s">
        <v>1749</v>
      </c>
      <c r="C226" s="21" t="s">
        <v>33</v>
      </c>
      <c r="D226" s="21" t="s">
        <v>54</v>
      </c>
      <c r="E226" s="21" t="s">
        <v>158</v>
      </c>
      <c r="F226" s="21" t="s">
        <v>1750</v>
      </c>
      <c r="G226" s="21" t="s">
        <v>1751</v>
      </c>
      <c r="H226" s="21" t="s">
        <v>1752</v>
      </c>
      <c r="I226" s="21" t="s">
        <v>1753</v>
      </c>
      <c r="J226" s="21" t="s">
        <v>1754</v>
      </c>
      <c r="K226" s="22">
        <v>0.753</v>
      </c>
      <c r="L226" s="22">
        <f t="shared" si="9"/>
        <v>0.46243048185996216</v>
      </c>
      <c r="M226" s="22">
        <f t="shared" si="10"/>
        <v>-1.1126915963160786</v>
      </c>
      <c r="N226" s="157">
        <v>0.34165511663526199</v>
      </c>
      <c r="O226" s="158">
        <f t="shared" si="11"/>
        <v>0.46641207088796227</v>
      </c>
    </row>
    <row r="227" spans="1:15" ht="16">
      <c r="A227" s="21" t="s">
        <v>1063</v>
      </c>
      <c r="B227" s="21" t="s">
        <v>1064</v>
      </c>
      <c r="C227" s="21" t="s">
        <v>33</v>
      </c>
      <c r="D227" s="21" t="s">
        <v>34</v>
      </c>
      <c r="E227" s="21" t="s">
        <v>207</v>
      </c>
      <c r="F227" s="21" t="s">
        <v>1065</v>
      </c>
      <c r="G227" s="21" t="s">
        <v>1066</v>
      </c>
      <c r="H227" s="21" t="s">
        <v>1067</v>
      </c>
      <c r="I227" s="21" t="s">
        <v>1068</v>
      </c>
      <c r="J227" s="21" t="s">
        <v>1069</v>
      </c>
      <c r="K227" s="22">
        <v>0.67700000000000005</v>
      </c>
      <c r="L227" s="22">
        <f t="shared" si="9"/>
        <v>0.41575755141991289</v>
      </c>
      <c r="M227" s="22">
        <f t="shared" si="10"/>
        <v>-1.2661856274130099</v>
      </c>
      <c r="N227" s="157">
        <v>0.27143547936734302</v>
      </c>
      <c r="O227" s="158">
        <f t="shared" si="11"/>
        <v>0.56633338627690255</v>
      </c>
    </row>
    <row r="228" spans="1:15" ht="16">
      <c r="A228" s="21" t="s">
        <v>1319</v>
      </c>
      <c r="B228" s="21" t="s">
        <v>1320</v>
      </c>
      <c r="C228" s="21" t="s">
        <v>132</v>
      </c>
      <c r="D228" s="21" t="s">
        <v>34</v>
      </c>
      <c r="E228" s="21" t="s">
        <v>1321</v>
      </c>
      <c r="F228" s="21" t="s">
        <v>1322</v>
      </c>
      <c r="G228" s="21" t="s">
        <v>1323</v>
      </c>
      <c r="H228" s="21" t="s">
        <v>40</v>
      </c>
      <c r="I228" s="21" t="s">
        <v>1324</v>
      </c>
      <c r="J228" s="21" t="s">
        <v>40</v>
      </c>
      <c r="K228" s="22">
        <v>1.1950000000000001</v>
      </c>
      <c r="L228" s="22">
        <f t="shared" si="9"/>
        <v>0.73387041941919628</v>
      </c>
      <c r="M228" s="22">
        <f t="shared" si="10"/>
        <v>-0.44640274811989572</v>
      </c>
      <c r="N228" s="157">
        <v>0.31282932606756497</v>
      </c>
      <c r="O228" s="158">
        <f t="shared" si="11"/>
        <v>0.50469254093083415</v>
      </c>
    </row>
    <row r="229" spans="1:15">
      <c r="A229" s="21" t="s">
        <v>130</v>
      </c>
      <c r="B229" s="21" t="s">
        <v>131</v>
      </c>
      <c r="C229" s="21" t="s">
        <v>132</v>
      </c>
      <c r="D229" s="21" t="s">
        <v>44</v>
      </c>
      <c r="E229" s="21" t="s">
        <v>77</v>
      </c>
      <c r="F229" s="21" t="s">
        <v>133</v>
      </c>
      <c r="G229" s="21" t="s">
        <v>134</v>
      </c>
      <c r="H229" s="21" t="s">
        <v>135</v>
      </c>
      <c r="I229" s="21" t="s">
        <v>136</v>
      </c>
      <c r="J229" s="21" t="s">
        <v>137</v>
      </c>
      <c r="K229" s="22">
        <v>0.60499999999999998</v>
      </c>
      <c r="L229" s="22">
        <f t="shared" si="9"/>
        <v>0.37154109100302407</v>
      </c>
      <c r="M229" s="22">
        <f t="shared" si="10"/>
        <v>-1.4284063188260498</v>
      </c>
      <c r="N229" s="23">
        <v>9.4015621292463901E-4</v>
      </c>
      <c r="O229" s="24">
        <f t="shared" si="11"/>
        <v>3.0267999796187728</v>
      </c>
    </row>
    <row r="230" spans="1:15" ht="16">
      <c r="A230" s="21" t="s">
        <v>1688</v>
      </c>
      <c r="B230" s="21" t="s">
        <v>1689</v>
      </c>
      <c r="C230" s="21" t="s">
        <v>132</v>
      </c>
      <c r="D230" s="21" t="s">
        <v>86</v>
      </c>
      <c r="E230" s="21" t="s">
        <v>77</v>
      </c>
      <c r="F230" s="21" t="s">
        <v>1690</v>
      </c>
      <c r="G230" s="21" t="s">
        <v>1691</v>
      </c>
      <c r="H230" s="21" t="s">
        <v>1692</v>
      </c>
      <c r="I230" s="21" t="s">
        <v>1693</v>
      </c>
      <c r="J230" s="21" t="s">
        <v>1694</v>
      </c>
      <c r="K230" s="22">
        <v>1.175</v>
      </c>
      <c r="L230" s="22">
        <f t="shared" si="9"/>
        <v>0.72158806930339392</v>
      </c>
      <c r="M230" s="22">
        <f t="shared" si="10"/>
        <v>-0.47075260953564441</v>
      </c>
      <c r="N230" s="157">
        <v>1</v>
      </c>
      <c r="O230" s="158">
        <f t="shared" si="11"/>
        <v>0</v>
      </c>
    </row>
    <row r="231" spans="1:15" ht="16">
      <c r="A231" s="21" t="s">
        <v>1820</v>
      </c>
      <c r="B231" s="21" t="s">
        <v>1821</v>
      </c>
      <c r="C231" s="21" t="s">
        <v>1822</v>
      </c>
      <c r="D231" s="21" t="s">
        <v>141</v>
      </c>
      <c r="E231" s="21" t="s">
        <v>1823</v>
      </c>
      <c r="F231" s="21" t="s">
        <v>1824</v>
      </c>
      <c r="G231" s="21" t="s">
        <v>1825</v>
      </c>
      <c r="H231" s="21" t="s">
        <v>1826</v>
      </c>
      <c r="I231" s="21" t="s">
        <v>1827</v>
      </c>
      <c r="J231" s="21" t="s">
        <v>1828</v>
      </c>
      <c r="K231" s="22">
        <v>1.087</v>
      </c>
      <c r="L231" s="22">
        <f t="shared" si="9"/>
        <v>0.66754572879386309</v>
      </c>
      <c r="M231" s="22">
        <f t="shared" si="10"/>
        <v>-0.58306142596069743</v>
      </c>
      <c r="N231" s="157">
        <v>1</v>
      </c>
      <c r="O231" s="158">
        <f t="shared" si="11"/>
        <v>0</v>
      </c>
    </row>
    <row r="232" spans="1:15" ht="16">
      <c r="A232" s="21" t="s">
        <v>1996</v>
      </c>
      <c r="B232" s="21" t="s">
        <v>1997</v>
      </c>
      <c r="C232" s="21" t="s">
        <v>1998</v>
      </c>
      <c r="D232" s="21" t="s">
        <v>86</v>
      </c>
      <c r="E232" s="21" t="s">
        <v>77</v>
      </c>
      <c r="F232" s="21" t="s">
        <v>1999</v>
      </c>
      <c r="G232" s="21" t="s">
        <v>2000</v>
      </c>
      <c r="H232" s="21" t="s">
        <v>2001</v>
      </c>
      <c r="I232" s="21" t="s">
        <v>2002</v>
      </c>
      <c r="J232" s="21" t="s">
        <v>40</v>
      </c>
      <c r="K232" s="22">
        <v>0.84799999999999998</v>
      </c>
      <c r="L232" s="22">
        <f t="shared" si="9"/>
        <v>0.52077164491002381</v>
      </c>
      <c r="M232" s="22">
        <f t="shared" si="10"/>
        <v>-0.94127719642480745</v>
      </c>
      <c r="N232" s="157">
        <v>1</v>
      </c>
      <c r="O232" s="158">
        <f t="shared" si="11"/>
        <v>0</v>
      </c>
    </row>
    <row r="233" spans="1:15" ht="16">
      <c r="A233" s="21" t="s">
        <v>1442</v>
      </c>
      <c r="B233" s="21" t="s">
        <v>1443</v>
      </c>
      <c r="C233" s="21" t="s">
        <v>33</v>
      </c>
      <c r="D233" s="21" t="s">
        <v>86</v>
      </c>
      <c r="E233" s="21" t="s">
        <v>77</v>
      </c>
      <c r="F233" s="21" t="s">
        <v>1444</v>
      </c>
      <c r="G233" s="21" t="s">
        <v>1445</v>
      </c>
      <c r="H233" s="21" t="s">
        <v>1446</v>
      </c>
      <c r="I233" s="21" t="s">
        <v>1447</v>
      </c>
      <c r="J233" s="21" t="s">
        <v>469</v>
      </c>
      <c r="K233" s="22">
        <v>1.2509999999999999</v>
      </c>
      <c r="L233" s="22">
        <f t="shared" si="9"/>
        <v>0.76826099974344308</v>
      </c>
      <c r="M233" s="22">
        <f t="shared" si="10"/>
        <v>-0.38033157682218693</v>
      </c>
      <c r="N233" s="157">
        <v>0.72260415208421802</v>
      </c>
      <c r="O233" s="158">
        <f t="shared" si="11"/>
        <v>0.14109954730427723</v>
      </c>
    </row>
    <row r="234" spans="1:15">
      <c r="A234" s="21" t="s">
        <v>863</v>
      </c>
      <c r="B234" s="21" t="s">
        <v>864</v>
      </c>
      <c r="C234" s="21" t="s">
        <v>53</v>
      </c>
      <c r="D234" s="21" t="s">
        <v>44</v>
      </c>
      <c r="E234" s="21" t="s">
        <v>62</v>
      </c>
      <c r="F234" s="21" t="s">
        <v>865</v>
      </c>
      <c r="G234" s="21" t="s">
        <v>866</v>
      </c>
      <c r="H234" s="21" t="s">
        <v>867</v>
      </c>
      <c r="I234" s="21" t="s">
        <v>868</v>
      </c>
      <c r="J234" s="21" t="s">
        <v>869</v>
      </c>
      <c r="K234" s="22">
        <v>0.60699999999999998</v>
      </c>
      <c r="L234" s="22">
        <f t="shared" si="9"/>
        <v>0.37276932601460433</v>
      </c>
      <c r="M234" s="22">
        <f t="shared" si="10"/>
        <v>-1.4236449447323245</v>
      </c>
      <c r="N234" s="23">
        <v>2.3375267988952099E-3</v>
      </c>
      <c r="O234" s="24">
        <f t="shared" si="11"/>
        <v>2.631243401398506</v>
      </c>
    </row>
    <row r="235" spans="1:15" ht="16">
      <c r="A235" s="21" t="s">
        <v>1473</v>
      </c>
      <c r="B235" s="21" t="s">
        <v>1474</v>
      </c>
      <c r="C235" s="21" t="s">
        <v>1475</v>
      </c>
      <c r="D235" s="21" t="s">
        <v>86</v>
      </c>
      <c r="E235" s="21" t="s">
        <v>68</v>
      </c>
      <c r="F235" s="21" t="s">
        <v>1476</v>
      </c>
      <c r="G235" s="21" t="s">
        <v>1477</v>
      </c>
      <c r="H235" s="21" t="s">
        <v>1478</v>
      </c>
      <c r="I235" s="21" t="s">
        <v>1479</v>
      </c>
      <c r="J235" s="21" t="s">
        <v>40</v>
      </c>
      <c r="K235" s="22">
        <v>1.085</v>
      </c>
      <c r="L235" s="22">
        <f t="shared" si="9"/>
        <v>0.66631749378228278</v>
      </c>
      <c r="M235" s="22">
        <f t="shared" si="10"/>
        <v>-0.58571832365616505</v>
      </c>
      <c r="N235" s="157">
        <v>1</v>
      </c>
      <c r="O235" s="158">
        <f t="shared" si="11"/>
        <v>0</v>
      </c>
    </row>
    <row r="236" spans="1:15" ht="16">
      <c r="A236" s="21" t="s">
        <v>1709</v>
      </c>
      <c r="B236" s="21" t="s">
        <v>1710</v>
      </c>
      <c r="C236" s="21" t="s">
        <v>33</v>
      </c>
      <c r="D236" s="21" t="s">
        <v>40</v>
      </c>
      <c r="E236" s="21" t="s">
        <v>77</v>
      </c>
      <c r="F236" s="21" t="s">
        <v>786</v>
      </c>
      <c r="G236" s="21" t="s">
        <v>1711</v>
      </c>
      <c r="H236" s="21" t="s">
        <v>1712</v>
      </c>
      <c r="I236" s="21" t="s">
        <v>1713</v>
      </c>
      <c r="J236" s="21" t="s">
        <v>719</v>
      </c>
      <c r="K236" s="22">
        <v>1.1259999999999999</v>
      </c>
      <c r="L236" s="22">
        <f t="shared" si="9"/>
        <v>0.69149631151967783</v>
      </c>
      <c r="M236" s="22">
        <f t="shared" si="10"/>
        <v>-0.53220653890777714</v>
      </c>
      <c r="N236" s="157">
        <v>1</v>
      </c>
      <c r="O236" s="158">
        <f t="shared" si="11"/>
        <v>0</v>
      </c>
    </row>
    <row r="237" spans="1:15">
      <c r="A237" s="21" t="s">
        <v>3626</v>
      </c>
      <c r="B237" s="21" t="s">
        <v>3627</v>
      </c>
      <c r="C237" s="21" t="s">
        <v>33</v>
      </c>
      <c r="D237" s="21" t="s">
        <v>991</v>
      </c>
      <c r="E237" s="21" t="s">
        <v>1058</v>
      </c>
      <c r="F237" s="21" t="s">
        <v>3628</v>
      </c>
      <c r="G237" s="21" t="s">
        <v>3629</v>
      </c>
      <c r="H237" s="21" t="s">
        <v>3630</v>
      </c>
      <c r="I237" s="21" t="s">
        <v>3631</v>
      </c>
      <c r="J237" s="21" t="s">
        <v>102</v>
      </c>
      <c r="K237" s="22">
        <v>0.60699999999999998</v>
      </c>
      <c r="L237" s="22">
        <f t="shared" si="9"/>
        <v>0.37276932601460433</v>
      </c>
      <c r="M237" s="22">
        <f t="shared" si="10"/>
        <v>-1.4236449447323245</v>
      </c>
      <c r="N237" s="23">
        <v>9.1712743840186798E-3</v>
      </c>
      <c r="O237" s="24">
        <f t="shared" si="11"/>
        <v>2.0375703132402521</v>
      </c>
    </row>
    <row r="238" spans="1:15" ht="16">
      <c r="A238" s="21" t="s">
        <v>2049</v>
      </c>
      <c r="B238" s="21" t="s">
        <v>2050</v>
      </c>
      <c r="C238" s="21" t="s">
        <v>33</v>
      </c>
      <c r="D238" s="21" t="s">
        <v>34</v>
      </c>
      <c r="E238" s="21" t="s">
        <v>77</v>
      </c>
      <c r="F238" s="21" t="s">
        <v>2051</v>
      </c>
      <c r="G238" s="21" t="s">
        <v>2052</v>
      </c>
      <c r="H238" s="21" t="s">
        <v>2053</v>
      </c>
      <c r="I238" s="21" t="s">
        <v>2054</v>
      </c>
      <c r="J238" s="21" t="s">
        <v>2055</v>
      </c>
      <c r="K238" s="22">
        <v>1.339</v>
      </c>
      <c r="L238" s="22">
        <f t="shared" si="9"/>
        <v>0.82230334025297391</v>
      </c>
      <c r="M238" s="22">
        <f t="shared" si="10"/>
        <v>-0.28225740566369611</v>
      </c>
      <c r="N238" s="157">
        <v>0.73088323485242201</v>
      </c>
      <c r="O238" s="158">
        <f t="shared" si="11"/>
        <v>0.13615199993650512</v>
      </c>
    </row>
    <row r="239" spans="1:15" ht="16">
      <c r="A239" s="21" t="s">
        <v>1122</v>
      </c>
      <c r="B239" s="21" t="s">
        <v>1123</v>
      </c>
      <c r="C239" s="21" t="s">
        <v>140</v>
      </c>
      <c r="D239" s="21" t="s">
        <v>40</v>
      </c>
      <c r="E239" s="21" t="s">
        <v>111</v>
      </c>
      <c r="F239" s="21" t="s">
        <v>1124</v>
      </c>
      <c r="G239" s="21" t="s">
        <v>1125</v>
      </c>
      <c r="H239" s="21" t="s">
        <v>1126</v>
      </c>
      <c r="I239" s="21" t="s">
        <v>1127</v>
      </c>
      <c r="J239" s="21" t="s">
        <v>40</v>
      </c>
      <c r="K239" s="22">
        <v>1.278</v>
      </c>
      <c r="L239" s="22">
        <f t="shared" si="9"/>
        <v>0.78484217239977649</v>
      </c>
      <c r="M239" s="22">
        <f t="shared" si="10"/>
        <v>-0.34952553004101217</v>
      </c>
      <c r="N239" s="157">
        <v>1</v>
      </c>
      <c r="O239" s="158">
        <f t="shared" si="11"/>
        <v>0</v>
      </c>
    </row>
    <row r="240" spans="1:15" ht="16">
      <c r="A240" s="21" t="s">
        <v>1615</v>
      </c>
      <c r="B240" s="21" t="s">
        <v>1616</v>
      </c>
      <c r="C240" s="21" t="s">
        <v>132</v>
      </c>
      <c r="D240" s="21" t="s">
        <v>86</v>
      </c>
      <c r="E240" s="21" t="s">
        <v>68</v>
      </c>
      <c r="F240" s="21" t="s">
        <v>1617</v>
      </c>
      <c r="G240" s="21" t="s">
        <v>1618</v>
      </c>
      <c r="H240" s="21" t="s">
        <v>1619</v>
      </c>
      <c r="I240" s="21" t="s">
        <v>1620</v>
      </c>
      <c r="J240" s="21" t="s">
        <v>73</v>
      </c>
      <c r="K240" s="22">
        <v>1.1060000000000001</v>
      </c>
      <c r="L240" s="22">
        <f t="shared" si="9"/>
        <v>0.67921396140387547</v>
      </c>
      <c r="M240" s="22">
        <f t="shared" si="10"/>
        <v>-0.55806198075329949</v>
      </c>
      <c r="N240" s="157">
        <v>1</v>
      </c>
      <c r="O240" s="158">
        <f t="shared" si="11"/>
        <v>0</v>
      </c>
    </row>
    <row r="241" spans="1:15" ht="16">
      <c r="A241" s="21" t="s">
        <v>1422</v>
      </c>
      <c r="B241" s="21" t="s">
        <v>1423</v>
      </c>
      <c r="C241" s="21" t="s">
        <v>53</v>
      </c>
      <c r="D241" s="21" t="s">
        <v>86</v>
      </c>
      <c r="E241" s="21" t="s">
        <v>1321</v>
      </c>
      <c r="F241" s="21" t="s">
        <v>1424</v>
      </c>
      <c r="G241" s="21" t="s">
        <v>1425</v>
      </c>
      <c r="H241" s="21" t="s">
        <v>1426</v>
      </c>
      <c r="I241" s="21" t="s">
        <v>1427</v>
      </c>
      <c r="J241" s="21" t="s">
        <v>40</v>
      </c>
      <c r="K241" s="22">
        <v>0.89600000000000002</v>
      </c>
      <c r="L241" s="22">
        <f t="shared" si="9"/>
        <v>0.55024928518794969</v>
      </c>
      <c r="M241" s="22">
        <f t="shared" si="10"/>
        <v>-0.86184272893040259</v>
      </c>
      <c r="N241" s="157">
        <v>1</v>
      </c>
      <c r="O241" s="158">
        <f t="shared" si="11"/>
        <v>0</v>
      </c>
    </row>
    <row r="242" spans="1:15">
      <c r="A242" s="21" t="s">
        <v>8097</v>
      </c>
      <c r="B242" s="21" t="s">
        <v>8098</v>
      </c>
      <c r="C242" s="21" t="s">
        <v>53</v>
      </c>
      <c r="D242" s="21" t="s">
        <v>34</v>
      </c>
      <c r="E242" s="21" t="s">
        <v>929</v>
      </c>
      <c r="F242" s="21" t="s">
        <v>8099</v>
      </c>
      <c r="G242" s="21" t="s">
        <v>8100</v>
      </c>
      <c r="H242" s="21" t="s">
        <v>8101</v>
      </c>
      <c r="I242" s="21" t="s">
        <v>8102</v>
      </c>
      <c r="J242" s="21" t="s">
        <v>50</v>
      </c>
      <c r="K242" s="22">
        <v>0.61199999999999999</v>
      </c>
      <c r="L242" s="22">
        <f t="shared" si="9"/>
        <v>0.37583991354355489</v>
      </c>
      <c r="M242" s="22">
        <f t="shared" si="10"/>
        <v>-1.411809808295355</v>
      </c>
      <c r="N242" s="23">
        <v>3.7377743647297001E-4</v>
      </c>
      <c r="O242" s="24">
        <f t="shared" si="11"/>
        <v>3.4273869188775885</v>
      </c>
    </row>
    <row r="243" spans="1:15" ht="16">
      <c r="A243" s="21" t="s">
        <v>2403</v>
      </c>
      <c r="B243" s="21" t="s">
        <v>2404</v>
      </c>
      <c r="C243" s="21" t="s">
        <v>33</v>
      </c>
      <c r="D243" s="21" t="s">
        <v>34</v>
      </c>
      <c r="E243" s="21" t="s">
        <v>77</v>
      </c>
      <c r="F243" s="21" t="s">
        <v>2405</v>
      </c>
      <c r="G243" s="21" t="s">
        <v>2406</v>
      </c>
      <c r="H243" s="21" t="s">
        <v>2407</v>
      </c>
      <c r="I243" s="21" t="s">
        <v>2408</v>
      </c>
      <c r="J243" s="21" t="s">
        <v>600</v>
      </c>
      <c r="K243" s="22">
        <v>1.0580000000000001</v>
      </c>
      <c r="L243" s="22">
        <f t="shared" si="9"/>
        <v>0.64973632112594959</v>
      </c>
      <c r="M243" s="22">
        <f t="shared" si="10"/>
        <v>-0.62207373887398076</v>
      </c>
      <c r="N243" s="157">
        <v>1</v>
      </c>
      <c r="O243" s="158">
        <f t="shared" si="11"/>
        <v>0</v>
      </c>
    </row>
    <row r="244" spans="1:15" ht="16">
      <c r="A244" s="21" t="s">
        <v>1829</v>
      </c>
      <c r="B244" s="21" t="s">
        <v>1830</v>
      </c>
      <c r="C244" s="21" t="s">
        <v>53</v>
      </c>
      <c r="D244" s="21" t="s">
        <v>40</v>
      </c>
      <c r="E244" s="21" t="s">
        <v>207</v>
      </c>
      <c r="F244" s="21" t="s">
        <v>1831</v>
      </c>
      <c r="G244" s="21" t="s">
        <v>1832</v>
      </c>
      <c r="H244" s="21" t="s">
        <v>1833</v>
      </c>
      <c r="I244" s="21" t="s">
        <v>1834</v>
      </c>
      <c r="J244" s="21" t="s">
        <v>1835</v>
      </c>
      <c r="K244" s="22">
        <v>0.83399999999999996</v>
      </c>
      <c r="L244" s="22">
        <f t="shared" si="9"/>
        <v>0.51217399982896206</v>
      </c>
      <c r="M244" s="22">
        <f t="shared" si="10"/>
        <v>-0.96529407754334318</v>
      </c>
      <c r="N244" s="157">
        <v>1</v>
      </c>
      <c r="O244" s="158">
        <f t="shared" si="11"/>
        <v>0</v>
      </c>
    </row>
    <row r="245" spans="1:15" ht="16">
      <c r="A245" s="21" t="s">
        <v>1191</v>
      </c>
      <c r="B245" s="21" t="s">
        <v>1192</v>
      </c>
      <c r="C245" s="21" t="s">
        <v>33</v>
      </c>
      <c r="D245" s="21" t="s">
        <v>34</v>
      </c>
      <c r="E245" s="21" t="s">
        <v>511</v>
      </c>
      <c r="F245" s="21" t="s">
        <v>1193</v>
      </c>
      <c r="G245" s="21" t="s">
        <v>1194</v>
      </c>
      <c r="H245" s="21" t="s">
        <v>1195</v>
      </c>
      <c r="I245" s="21" t="s">
        <v>1196</v>
      </c>
      <c r="J245" s="21" t="s">
        <v>1197</v>
      </c>
      <c r="K245" s="22">
        <v>1.1930000000000001</v>
      </c>
      <c r="L245" s="22">
        <f t="shared" si="9"/>
        <v>0.73264218440761608</v>
      </c>
      <c r="M245" s="22">
        <f t="shared" si="10"/>
        <v>-0.44881932329277857</v>
      </c>
      <c r="N245" s="157">
        <v>1</v>
      </c>
      <c r="O245" s="158">
        <f t="shared" si="11"/>
        <v>0</v>
      </c>
    </row>
    <row r="246" spans="1:15">
      <c r="A246" s="21" t="s">
        <v>1714</v>
      </c>
      <c r="B246" s="21" t="s">
        <v>1715</v>
      </c>
      <c r="C246" s="21" t="s">
        <v>53</v>
      </c>
      <c r="D246" s="21" t="s">
        <v>799</v>
      </c>
      <c r="E246" s="21" t="s">
        <v>1716</v>
      </c>
      <c r="F246" s="21" t="s">
        <v>1717</v>
      </c>
      <c r="G246" s="21" t="s">
        <v>1718</v>
      </c>
      <c r="H246" s="21" t="s">
        <v>1719</v>
      </c>
      <c r="I246" s="21" t="s">
        <v>1720</v>
      </c>
      <c r="J246" s="21" t="s">
        <v>1721</v>
      </c>
      <c r="K246" s="22">
        <v>0.63300000000000001</v>
      </c>
      <c r="L246" s="22">
        <f t="shared" si="9"/>
        <v>0.38873638116514753</v>
      </c>
      <c r="M246" s="22">
        <f t="shared" si="10"/>
        <v>-1.3631359615596652</v>
      </c>
      <c r="N246" s="23">
        <v>3.6762179009830501E-6</v>
      </c>
      <c r="O246" s="24">
        <f t="shared" si="11"/>
        <v>5.4345987545248056</v>
      </c>
    </row>
    <row r="247" spans="1:15" ht="16">
      <c r="A247" s="21" t="s">
        <v>1889</v>
      </c>
      <c r="B247" s="21" t="s">
        <v>1890</v>
      </c>
      <c r="C247" s="21" t="s">
        <v>150</v>
      </c>
      <c r="D247" s="21" t="s">
        <v>40</v>
      </c>
      <c r="E247" s="21" t="s">
        <v>151</v>
      </c>
      <c r="F247" s="21" t="s">
        <v>1891</v>
      </c>
      <c r="G247" s="21" t="s">
        <v>1892</v>
      </c>
      <c r="H247" s="21" t="s">
        <v>1893</v>
      </c>
      <c r="I247" s="21" t="s">
        <v>1894</v>
      </c>
      <c r="J247" s="21" t="s">
        <v>40</v>
      </c>
      <c r="K247" s="22">
        <v>0.98699999999999999</v>
      </c>
      <c r="L247" s="22">
        <f t="shared" si="9"/>
        <v>0.60613397821485082</v>
      </c>
      <c r="M247" s="22">
        <f t="shared" si="10"/>
        <v>-0.72229137653160913</v>
      </c>
      <c r="N247" s="157">
        <v>1</v>
      </c>
      <c r="O247" s="158">
        <f t="shared" si="11"/>
        <v>0</v>
      </c>
    </row>
    <row r="248" spans="1:15" ht="16">
      <c r="A248" s="21" t="s">
        <v>1661</v>
      </c>
      <c r="B248" s="21" t="s">
        <v>1662</v>
      </c>
      <c r="C248" s="21" t="s">
        <v>33</v>
      </c>
      <c r="D248" s="21" t="s">
        <v>86</v>
      </c>
      <c r="E248" s="21" t="s">
        <v>207</v>
      </c>
      <c r="F248" s="21" t="s">
        <v>1663</v>
      </c>
      <c r="G248" s="21" t="s">
        <v>1664</v>
      </c>
      <c r="H248" s="21" t="s">
        <v>1665</v>
      </c>
      <c r="I248" s="21" t="s">
        <v>1666</v>
      </c>
      <c r="J248" s="21" t="s">
        <v>1667</v>
      </c>
      <c r="K248" s="22">
        <v>1.1850000000000001</v>
      </c>
      <c r="L248" s="22">
        <f t="shared" si="9"/>
        <v>0.72772924436129516</v>
      </c>
      <c r="M248" s="22">
        <f t="shared" si="10"/>
        <v>-0.45852630720238502</v>
      </c>
      <c r="N248" s="157">
        <v>1</v>
      </c>
      <c r="O248" s="158">
        <f t="shared" si="11"/>
        <v>0</v>
      </c>
    </row>
    <row r="249" spans="1:15" ht="16">
      <c r="A249" s="21" t="s">
        <v>1788</v>
      </c>
      <c r="B249" s="21" t="s">
        <v>1789</v>
      </c>
      <c r="C249" s="21" t="s">
        <v>85</v>
      </c>
      <c r="D249" s="21" t="s">
        <v>86</v>
      </c>
      <c r="E249" s="21" t="s">
        <v>937</v>
      </c>
      <c r="F249" s="21" t="s">
        <v>1790</v>
      </c>
      <c r="G249" s="21" t="s">
        <v>1791</v>
      </c>
      <c r="H249" s="21" t="s">
        <v>1792</v>
      </c>
      <c r="I249" s="21" t="s">
        <v>1793</v>
      </c>
      <c r="J249" s="21" t="s">
        <v>40</v>
      </c>
      <c r="K249" s="22">
        <v>1.3240000000000001</v>
      </c>
      <c r="L249" s="22">
        <f t="shared" si="9"/>
        <v>0.81309157766612217</v>
      </c>
      <c r="M249" s="22">
        <f t="shared" si="10"/>
        <v>-0.29851024418078881</v>
      </c>
      <c r="N249" s="157">
        <v>8.8914085232956103E-2</v>
      </c>
      <c r="O249" s="158">
        <f t="shared" si="11"/>
        <v>1.0510294352682177</v>
      </c>
    </row>
    <row r="250" spans="1:15" ht="16">
      <c r="A250" s="21" t="s">
        <v>1695</v>
      </c>
      <c r="B250" s="21" t="s">
        <v>1696</v>
      </c>
      <c r="C250" s="21" t="s">
        <v>53</v>
      </c>
      <c r="D250" s="21" t="s">
        <v>34</v>
      </c>
      <c r="E250" s="21" t="s">
        <v>111</v>
      </c>
      <c r="F250" s="21" t="s">
        <v>1697</v>
      </c>
      <c r="G250" s="21" t="s">
        <v>1698</v>
      </c>
      <c r="H250" s="21" t="s">
        <v>1699</v>
      </c>
      <c r="I250" s="21" t="s">
        <v>1700</v>
      </c>
      <c r="J250" s="21" t="s">
        <v>1701</v>
      </c>
      <c r="K250" s="22">
        <v>1.0569999999999999</v>
      </c>
      <c r="L250" s="22">
        <f t="shared" si="9"/>
        <v>0.64912220362015938</v>
      </c>
      <c r="M250" s="22">
        <f t="shared" si="10"/>
        <v>-0.62343798960532371</v>
      </c>
      <c r="N250" s="157">
        <v>1</v>
      </c>
      <c r="O250" s="158">
        <f t="shared" si="11"/>
        <v>0</v>
      </c>
    </row>
    <row r="251" spans="1:15">
      <c r="A251" s="21" t="s">
        <v>763</v>
      </c>
      <c r="B251" s="21" t="s">
        <v>764</v>
      </c>
      <c r="C251" s="21" t="s">
        <v>33</v>
      </c>
      <c r="D251" s="21" t="s">
        <v>34</v>
      </c>
      <c r="E251" s="21" t="s">
        <v>62</v>
      </c>
      <c r="F251" s="21" t="s">
        <v>765</v>
      </c>
      <c r="G251" s="21" t="s">
        <v>766</v>
      </c>
      <c r="H251" s="21" t="s">
        <v>767</v>
      </c>
      <c r="I251" s="21" t="s">
        <v>768</v>
      </c>
      <c r="J251" s="21" t="s">
        <v>769</v>
      </c>
      <c r="K251" s="22">
        <v>0.63400000000000001</v>
      </c>
      <c r="L251" s="22">
        <f t="shared" si="9"/>
        <v>0.38935049867093763</v>
      </c>
      <c r="M251" s="22">
        <f t="shared" si="10"/>
        <v>-1.3608586208485993</v>
      </c>
      <c r="N251" s="23">
        <v>1.00651316046937E-5</v>
      </c>
      <c r="O251" s="24">
        <f t="shared" si="11"/>
        <v>4.9971805422041786</v>
      </c>
    </row>
    <row r="252" spans="1:15" ht="16">
      <c r="A252" s="21" t="s">
        <v>2122</v>
      </c>
      <c r="B252" s="21" t="s">
        <v>2123</v>
      </c>
      <c r="C252" s="21" t="s">
        <v>186</v>
      </c>
      <c r="D252" s="21" t="s">
        <v>141</v>
      </c>
      <c r="E252" s="21" t="s">
        <v>77</v>
      </c>
      <c r="F252" s="21" t="s">
        <v>2124</v>
      </c>
      <c r="G252" s="21" t="s">
        <v>2125</v>
      </c>
      <c r="H252" s="21" t="s">
        <v>2126</v>
      </c>
      <c r="I252" s="21" t="s">
        <v>2127</v>
      </c>
      <c r="J252" s="21" t="s">
        <v>454</v>
      </c>
      <c r="K252" s="22">
        <v>0.78700000000000003</v>
      </c>
      <c r="L252" s="22">
        <f t="shared" si="9"/>
        <v>0.48331047705682639</v>
      </c>
      <c r="M252" s="22">
        <f t="shared" si="10"/>
        <v>-1.0489778254805202</v>
      </c>
      <c r="N252" s="157">
        <v>0.65216296858050704</v>
      </c>
      <c r="O252" s="158">
        <f t="shared" si="11"/>
        <v>0.185643865140208</v>
      </c>
    </row>
    <row r="253" spans="1:15">
      <c r="A253" s="21" t="s">
        <v>6359</v>
      </c>
      <c r="B253" s="21" t="s">
        <v>6360</v>
      </c>
      <c r="C253" s="21" t="s">
        <v>33</v>
      </c>
      <c r="D253" s="21" t="s">
        <v>86</v>
      </c>
      <c r="E253" s="21" t="s">
        <v>3304</v>
      </c>
      <c r="F253" s="21" t="s">
        <v>4801</v>
      </c>
      <c r="G253" s="21" t="s">
        <v>6361</v>
      </c>
      <c r="H253" s="21" t="s">
        <v>6362</v>
      </c>
      <c r="I253" s="21" t="s">
        <v>6363</v>
      </c>
      <c r="J253" s="21" t="s">
        <v>40</v>
      </c>
      <c r="K253" s="22">
        <v>0.63500000000000001</v>
      </c>
      <c r="L253" s="22">
        <f t="shared" si="9"/>
        <v>0.38996461617672773</v>
      </c>
      <c r="M253" s="22">
        <f t="shared" si="10"/>
        <v>-1.3585848693284786</v>
      </c>
      <c r="N253" s="23">
        <v>8.2936016640333703E-6</v>
      </c>
      <c r="O253" s="24">
        <f t="shared" si="11"/>
        <v>5.0812568273354684</v>
      </c>
    </row>
    <row r="254" spans="1:15">
      <c r="A254" s="21" t="s">
        <v>4047</v>
      </c>
      <c r="B254" s="21" t="s">
        <v>4048</v>
      </c>
      <c r="C254" s="21" t="s">
        <v>95</v>
      </c>
      <c r="D254" s="21" t="s">
        <v>34</v>
      </c>
      <c r="E254" s="21" t="s">
        <v>77</v>
      </c>
      <c r="F254" s="21" t="s">
        <v>4049</v>
      </c>
      <c r="G254" s="21" t="s">
        <v>4050</v>
      </c>
      <c r="H254" s="21" t="s">
        <v>4051</v>
      </c>
      <c r="I254" s="21" t="s">
        <v>4052</v>
      </c>
      <c r="J254" s="21" t="s">
        <v>1382</v>
      </c>
      <c r="K254" s="22">
        <v>0.63600000000000001</v>
      </c>
      <c r="L254" s="22">
        <f t="shared" si="9"/>
        <v>0.39057873368251789</v>
      </c>
      <c r="M254" s="22">
        <f t="shared" si="10"/>
        <v>-1.3563146957036514</v>
      </c>
      <c r="N254" s="23">
        <v>4.35716166133042E-2</v>
      </c>
      <c r="O254" s="24">
        <f t="shared" si="11"/>
        <v>1.3607963263802281</v>
      </c>
    </row>
    <row r="255" spans="1:15" ht="16">
      <c r="A255" s="21" t="s">
        <v>1219</v>
      </c>
      <c r="B255" s="21" t="s">
        <v>1220</v>
      </c>
      <c r="C255" s="21" t="s">
        <v>53</v>
      </c>
      <c r="D255" s="21" t="s">
        <v>44</v>
      </c>
      <c r="E255" s="21" t="s">
        <v>158</v>
      </c>
      <c r="F255" s="21" t="s">
        <v>1221</v>
      </c>
      <c r="G255" s="21" t="s">
        <v>1222</v>
      </c>
      <c r="H255" s="21" t="s">
        <v>1223</v>
      </c>
      <c r="I255" s="21" t="s">
        <v>1224</v>
      </c>
      <c r="J255" s="21" t="s">
        <v>1225</v>
      </c>
      <c r="K255" s="22">
        <v>1.2689999999999999</v>
      </c>
      <c r="L255" s="22">
        <f t="shared" si="9"/>
        <v>0.77931511484766525</v>
      </c>
      <c r="M255" s="22">
        <f t="shared" si="10"/>
        <v>-0.35972129714690093</v>
      </c>
      <c r="N255" s="157">
        <v>1</v>
      </c>
      <c r="O255" s="158">
        <f t="shared" si="11"/>
        <v>0</v>
      </c>
    </row>
    <row r="256" spans="1:15" ht="16">
      <c r="A256" s="21" t="s">
        <v>1416</v>
      </c>
      <c r="B256" s="21" t="s">
        <v>1417</v>
      </c>
      <c r="C256" s="21" t="s">
        <v>33</v>
      </c>
      <c r="D256" s="21" t="s">
        <v>34</v>
      </c>
      <c r="E256" s="21" t="s">
        <v>207</v>
      </c>
      <c r="F256" s="21" t="s">
        <v>1418</v>
      </c>
      <c r="G256" s="21" t="s">
        <v>1419</v>
      </c>
      <c r="H256" s="21" t="s">
        <v>1420</v>
      </c>
      <c r="I256" s="21" t="s">
        <v>1421</v>
      </c>
      <c r="J256" s="21" t="s">
        <v>116</v>
      </c>
      <c r="K256" s="22">
        <v>1.3149999999999999</v>
      </c>
      <c r="L256" s="22">
        <f t="shared" si="9"/>
        <v>0.80756452011401092</v>
      </c>
      <c r="M256" s="22">
        <f t="shared" si="10"/>
        <v>-0.30835056680834205</v>
      </c>
      <c r="N256" s="157">
        <v>1</v>
      </c>
      <c r="O256" s="158">
        <f t="shared" si="11"/>
        <v>0</v>
      </c>
    </row>
    <row r="257" spans="1:15" ht="16">
      <c r="A257" s="21" t="s">
        <v>1883</v>
      </c>
      <c r="B257" s="21" t="s">
        <v>1884</v>
      </c>
      <c r="C257" s="21" t="s">
        <v>33</v>
      </c>
      <c r="D257" s="21" t="s">
        <v>34</v>
      </c>
      <c r="E257" s="21" t="s">
        <v>77</v>
      </c>
      <c r="F257" s="21" t="s">
        <v>1885</v>
      </c>
      <c r="G257" s="21" t="s">
        <v>1886</v>
      </c>
      <c r="H257" s="21" t="s">
        <v>1887</v>
      </c>
      <c r="I257" s="21" t="s">
        <v>1888</v>
      </c>
      <c r="J257" s="21" t="s">
        <v>40</v>
      </c>
      <c r="K257" s="22">
        <v>0.80200000000000005</v>
      </c>
      <c r="L257" s="22">
        <f t="shared" si="9"/>
        <v>0.49252223964367819</v>
      </c>
      <c r="M257" s="22">
        <f t="shared" si="10"/>
        <v>-1.0217392245330863</v>
      </c>
      <c r="N257" s="157">
        <v>5.0268862854119099E-2</v>
      </c>
      <c r="O257" s="158">
        <f t="shared" si="11"/>
        <v>1.2987009389566668</v>
      </c>
    </row>
    <row r="258" spans="1:15" ht="16">
      <c r="A258" s="21" t="s">
        <v>1588</v>
      </c>
      <c r="B258" s="21" t="s">
        <v>1589</v>
      </c>
      <c r="C258" s="21" t="s">
        <v>33</v>
      </c>
      <c r="D258" s="21" t="s">
        <v>141</v>
      </c>
      <c r="E258" s="21" t="s">
        <v>214</v>
      </c>
      <c r="F258" s="21" t="s">
        <v>1590</v>
      </c>
      <c r="G258" s="21" t="s">
        <v>1591</v>
      </c>
      <c r="H258" s="21" t="s">
        <v>1592</v>
      </c>
      <c r="I258" s="21" t="s">
        <v>1593</v>
      </c>
      <c r="J258" s="21" t="s">
        <v>1594</v>
      </c>
      <c r="K258" s="22">
        <v>0.88800000000000001</v>
      </c>
      <c r="L258" s="22">
        <f t="shared" ref="L258:L321" si="12">K258/1.628352865</f>
        <v>0.54533634514162876</v>
      </c>
      <c r="M258" s="22">
        <f t="shared" ref="M258:M321" si="13">LOG(L258, 2)</f>
        <v>-0.87478178463790057</v>
      </c>
      <c r="N258" s="157">
        <v>1</v>
      </c>
      <c r="O258" s="158">
        <f t="shared" ref="O258:O321" si="14">-LOG10(N258)</f>
        <v>0</v>
      </c>
    </row>
    <row r="259" spans="1:15" ht="16">
      <c r="A259" s="21" t="s">
        <v>2015</v>
      </c>
      <c r="B259" s="21" t="s">
        <v>2016</v>
      </c>
      <c r="C259" s="21" t="s">
        <v>235</v>
      </c>
      <c r="D259" s="21" t="s">
        <v>34</v>
      </c>
      <c r="E259" s="21" t="s">
        <v>77</v>
      </c>
      <c r="F259" s="21" t="s">
        <v>2017</v>
      </c>
      <c r="G259" s="21" t="s">
        <v>2018</v>
      </c>
      <c r="H259" s="21" t="s">
        <v>2019</v>
      </c>
      <c r="I259" s="21" t="s">
        <v>2020</v>
      </c>
      <c r="J259" s="21" t="s">
        <v>2021</v>
      </c>
      <c r="K259" s="22">
        <v>1.0109999999999999</v>
      </c>
      <c r="L259" s="22">
        <f t="shared" si="12"/>
        <v>0.6208727983538137</v>
      </c>
      <c r="M259" s="22">
        <f t="shared" si="13"/>
        <v>-0.6876303690849922</v>
      </c>
      <c r="N259" s="157">
        <v>1</v>
      </c>
      <c r="O259" s="158">
        <f t="shared" si="14"/>
        <v>0</v>
      </c>
    </row>
    <row r="260" spans="1:15" ht="16">
      <c r="A260" s="21" t="s">
        <v>1702</v>
      </c>
      <c r="B260" s="21" t="s">
        <v>1703</v>
      </c>
      <c r="C260" s="21" t="s">
        <v>33</v>
      </c>
      <c r="D260" s="21" t="s">
        <v>86</v>
      </c>
      <c r="E260" s="21" t="s">
        <v>77</v>
      </c>
      <c r="F260" s="21" t="s">
        <v>1704</v>
      </c>
      <c r="G260" s="21" t="s">
        <v>1705</v>
      </c>
      <c r="H260" s="21" t="s">
        <v>1706</v>
      </c>
      <c r="I260" s="21" t="s">
        <v>1707</v>
      </c>
      <c r="J260" s="21" t="s">
        <v>1708</v>
      </c>
      <c r="K260" s="22">
        <v>0.999</v>
      </c>
      <c r="L260" s="22">
        <f t="shared" si="12"/>
        <v>0.61350338828433226</v>
      </c>
      <c r="M260" s="22">
        <f t="shared" si="13"/>
        <v>-0.70485678319558842</v>
      </c>
      <c r="N260" s="157">
        <v>1</v>
      </c>
      <c r="O260" s="158">
        <f t="shared" si="14"/>
        <v>0</v>
      </c>
    </row>
    <row r="261" spans="1:15">
      <c r="A261" s="21" t="s">
        <v>812</v>
      </c>
      <c r="B261" s="21" t="s">
        <v>813</v>
      </c>
      <c r="C261" s="21" t="s">
        <v>186</v>
      </c>
      <c r="D261" s="21" t="s">
        <v>141</v>
      </c>
      <c r="E261" s="21" t="s">
        <v>478</v>
      </c>
      <c r="F261" s="21" t="s">
        <v>479</v>
      </c>
      <c r="G261" s="21" t="s">
        <v>814</v>
      </c>
      <c r="H261" s="21" t="s">
        <v>815</v>
      </c>
      <c r="I261" s="21" t="s">
        <v>816</v>
      </c>
      <c r="J261" s="21" t="s">
        <v>483</v>
      </c>
      <c r="K261" s="22">
        <v>0.64200000000000002</v>
      </c>
      <c r="L261" s="22">
        <f t="shared" si="12"/>
        <v>0.39426343871725861</v>
      </c>
      <c r="M261" s="22">
        <f t="shared" si="13"/>
        <v>-1.3427681638657034</v>
      </c>
      <c r="N261" s="23">
        <v>6.2853918726085703E-5</v>
      </c>
      <c r="O261" s="24">
        <f t="shared" si="14"/>
        <v>4.2016676403636914</v>
      </c>
    </row>
    <row r="262" spans="1:15">
      <c r="A262" s="21" t="s">
        <v>2366</v>
      </c>
      <c r="B262" s="21" t="s">
        <v>2367</v>
      </c>
      <c r="C262" s="21" t="s">
        <v>921</v>
      </c>
      <c r="D262" s="21" t="s">
        <v>40</v>
      </c>
      <c r="E262" s="21" t="s">
        <v>519</v>
      </c>
      <c r="F262" s="21" t="s">
        <v>2368</v>
      </c>
      <c r="G262" s="21" t="s">
        <v>2369</v>
      </c>
      <c r="H262" s="21" t="s">
        <v>2370</v>
      </c>
      <c r="I262" s="21" t="s">
        <v>2371</v>
      </c>
      <c r="J262" s="21" t="s">
        <v>1180</v>
      </c>
      <c r="K262" s="22">
        <v>0.64300000000000002</v>
      </c>
      <c r="L262" s="22">
        <f t="shared" si="12"/>
        <v>0.39487755622304871</v>
      </c>
      <c r="M262" s="22">
        <f t="shared" si="13"/>
        <v>-1.3405227236600594</v>
      </c>
      <c r="N262" s="23">
        <v>5.1120530143162696E-3</v>
      </c>
      <c r="O262" s="24">
        <f t="shared" si="14"/>
        <v>2.2914046509948767</v>
      </c>
    </row>
    <row r="263" spans="1:15" ht="16">
      <c r="A263" s="21" t="s">
        <v>1842</v>
      </c>
      <c r="B263" s="21" t="s">
        <v>1843</v>
      </c>
      <c r="C263" s="21" t="s">
        <v>328</v>
      </c>
      <c r="D263" s="21" t="s">
        <v>44</v>
      </c>
      <c r="E263" s="21" t="s">
        <v>1844</v>
      </c>
      <c r="F263" s="21" t="s">
        <v>1845</v>
      </c>
      <c r="G263" s="21" t="s">
        <v>1846</v>
      </c>
      <c r="H263" s="21" t="s">
        <v>1847</v>
      </c>
      <c r="I263" s="21" t="s">
        <v>1848</v>
      </c>
      <c r="J263" s="21" t="s">
        <v>40</v>
      </c>
      <c r="K263" s="22">
        <v>1.1970000000000001</v>
      </c>
      <c r="L263" s="22">
        <f t="shared" si="12"/>
        <v>0.7350986544307766</v>
      </c>
      <c r="M263" s="22">
        <f t="shared" si="13"/>
        <v>-0.44399021404450456</v>
      </c>
      <c r="N263" s="157">
        <v>0.52598083496374304</v>
      </c>
      <c r="O263" s="158">
        <f t="shared" si="14"/>
        <v>0.27903007984079803</v>
      </c>
    </row>
    <row r="264" spans="1:15" ht="16">
      <c r="A264" s="21" t="s">
        <v>2003</v>
      </c>
      <c r="B264" s="21" t="s">
        <v>2004</v>
      </c>
      <c r="C264" s="21" t="s">
        <v>33</v>
      </c>
      <c r="D264" s="21" t="s">
        <v>86</v>
      </c>
      <c r="E264" s="21" t="s">
        <v>77</v>
      </c>
      <c r="F264" s="21" t="s">
        <v>2005</v>
      </c>
      <c r="G264" s="21" t="s">
        <v>2006</v>
      </c>
      <c r="H264" s="21" t="s">
        <v>2007</v>
      </c>
      <c r="I264" s="21" t="s">
        <v>2008</v>
      </c>
      <c r="J264" s="21" t="s">
        <v>657</v>
      </c>
      <c r="K264" s="22">
        <v>1.2749999999999999</v>
      </c>
      <c r="L264" s="22">
        <f t="shared" si="12"/>
        <v>0.78299981988240608</v>
      </c>
      <c r="M264" s="22">
        <f t="shared" si="13"/>
        <v>-0.3529161192417864</v>
      </c>
      <c r="N264" s="157">
        <v>1</v>
      </c>
      <c r="O264" s="158">
        <f t="shared" si="14"/>
        <v>0</v>
      </c>
    </row>
    <row r="265" spans="1:15" ht="16">
      <c r="A265" s="21" t="s">
        <v>1226</v>
      </c>
      <c r="B265" s="21" t="s">
        <v>1227</v>
      </c>
      <c r="C265" s="21" t="s">
        <v>33</v>
      </c>
      <c r="D265" s="21" t="s">
        <v>40</v>
      </c>
      <c r="E265" s="21" t="s">
        <v>511</v>
      </c>
      <c r="F265" s="21" t="s">
        <v>1228</v>
      </c>
      <c r="G265" s="21" t="s">
        <v>1229</v>
      </c>
      <c r="H265" s="21" t="s">
        <v>1230</v>
      </c>
      <c r="I265" s="21" t="s">
        <v>1231</v>
      </c>
      <c r="J265" s="21" t="s">
        <v>1232</v>
      </c>
      <c r="K265" s="22">
        <v>0.90300000000000002</v>
      </c>
      <c r="L265" s="22">
        <f t="shared" si="12"/>
        <v>0.55454810772848062</v>
      </c>
      <c r="M265" s="22">
        <f t="shared" si="13"/>
        <v>-0.85061547350714817</v>
      </c>
      <c r="N265" s="157">
        <v>1</v>
      </c>
      <c r="O265" s="158">
        <f t="shared" si="14"/>
        <v>0</v>
      </c>
    </row>
    <row r="266" spans="1:15">
      <c r="A266" s="21" t="s">
        <v>4121</v>
      </c>
      <c r="B266" s="21" t="s">
        <v>4122</v>
      </c>
      <c r="C266" s="21" t="s">
        <v>3225</v>
      </c>
      <c r="D266" s="21" t="s">
        <v>86</v>
      </c>
      <c r="E266" s="21" t="s">
        <v>952</v>
      </c>
      <c r="F266" s="21" t="s">
        <v>4123</v>
      </c>
      <c r="G266" s="21" t="s">
        <v>4124</v>
      </c>
      <c r="H266" s="21" t="s">
        <v>4125</v>
      </c>
      <c r="I266" s="21" t="s">
        <v>4126</v>
      </c>
      <c r="J266" s="21" t="s">
        <v>4127</v>
      </c>
      <c r="K266" s="22">
        <v>0.64500000000000002</v>
      </c>
      <c r="L266" s="22">
        <f t="shared" si="12"/>
        <v>0.39610579123462897</v>
      </c>
      <c r="M266" s="22">
        <f t="shared" si="13"/>
        <v>-1.33604230067739</v>
      </c>
      <c r="N266" s="23">
        <v>1.5499699974330101E-3</v>
      </c>
      <c r="O266" s="24">
        <f t="shared" si="14"/>
        <v>2.8096767083299636</v>
      </c>
    </row>
    <row r="267" spans="1:15" ht="16">
      <c r="A267" s="21" t="s">
        <v>1947</v>
      </c>
      <c r="B267" s="21" t="s">
        <v>1948</v>
      </c>
      <c r="C267" s="21" t="s">
        <v>33</v>
      </c>
      <c r="D267" s="21" t="s">
        <v>34</v>
      </c>
      <c r="E267" s="21" t="s">
        <v>151</v>
      </c>
      <c r="F267" s="21" t="s">
        <v>1949</v>
      </c>
      <c r="G267" s="21" t="s">
        <v>1950</v>
      </c>
      <c r="H267" s="21" t="s">
        <v>1951</v>
      </c>
      <c r="I267" s="21" t="s">
        <v>1952</v>
      </c>
      <c r="J267" s="21" t="s">
        <v>1953</v>
      </c>
      <c r="K267" s="22">
        <v>0.59199999999999997</v>
      </c>
      <c r="L267" s="22">
        <f t="shared" si="12"/>
        <v>0.36355756342775247</v>
      </c>
      <c r="M267" s="22">
        <f t="shared" si="13"/>
        <v>-1.459744285359057</v>
      </c>
      <c r="N267" s="157">
        <v>0.87391101115296199</v>
      </c>
      <c r="O267" s="158">
        <f t="shared" si="14"/>
        <v>5.8532788570230761E-2</v>
      </c>
    </row>
    <row r="268" spans="1:15" ht="16">
      <c r="A268" s="21" t="s">
        <v>1547</v>
      </c>
      <c r="B268" s="21" t="s">
        <v>1548</v>
      </c>
      <c r="C268" s="21" t="s">
        <v>132</v>
      </c>
      <c r="D268" s="21" t="s">
        <v>141</v>
      </c>
      <c r="E268" s="21" t="s">
        <v>151</v>
      </c>
      <c r="F268" s="21" t="s">
        <v>1549</v>
      </c>
      <c r="G268" s="21" t="s">
        <v>1550</v>
      </c>
      <c r="H268" s="21" t="s">
        <v>1551</v>
      </c>
      <c r="I268" s="21" t="s">
        <v>1552</v>
      </c>
      <c r="J268" s="21" t="s">
        <v>40</v>
      </c>
      <c r="K268" s="22">
        <v>1.671</v>
      </c>
      <c r="L268" s="22">
        <f t="shared" si="12"/>
        <v>1.0261903521752946</v>
      </c>
      <c r="M268" s="22">
        <f t="shared" si="13"/>
        <v>3.7298367073181404E-2</v>
      </c>
      <c r="N268" s="157">
        <v>0.31105030849368598</v>
      </c>
      <c r="O268" s="158">
        <f t="shared" si="14"/>
        <v>0.50716936359622211</v>
      </c>
    </row>
    <row r="269" spans="1:15" ht="16">
      <c r="A269" s="21" t="s">
        <v>1794</v>
      </c>
      <c r="B269" s="21" t="s">
        <v>1795</v>
      </c>
      <c r="C269" s="21" t="s">
        <v>832</v>
      </c>
      <c r="D269" s="21" t="s">
        <v>86</v>
      </c>
      <c r="E269" s="21" t="s">
        <v>937</v>
      </c>
      <c r="F269" s="21" t="s">
        <v>1796</v>
      </c>
      <c r="G269" s="21" t="s">
        <v>1797</v>
      </c>
      <c r="H269" s="21" t="s">
        <v>1798</v>
      </c>
      <c r="I269" s="21" t="s">
        <v>1799</v>
      </c>
      <c r="J269" s="21" t="s">
        <v>40</v>
      </c>
      <c r="K269" s="22">
        <v>1.3049999999999999</v>
      </c>
      <c r="L269" s="22">
        <f t="shared" si="12"/>
        <v>0.80142334505610968</v>
      </c>
      <c r="M269" s="22">
        <f t="shared" si="13"/>
        <v>-0.31936355953075996</v>
      </c>
      <c r="N269" s="157">
        <v>1</v>
      </c>
      <c r="O269" s="158">
        <f t="shared" si="14"/>
        <v>0</v>
      </c>
    </row>
    <row r="270" spans="1:15" ht="16">
      <c r="A270" s="21" t="s">
        <v>1621</v>
      </c>
      <c r="B270" s="21" t="s">
        <v>1622</v>
      </c>
      <c r="C270" s="21" t="s">
        <v>921</v>
      </c>
      <c r="D270" s="21" t="s">
        <v>141</v>
      </c>
      <c r="E270" s="21" t="s">
        <v>336</v>
      </c>
      <c r="F270" s="21" t="s">
        <v>1623</v>
      </c>
      <c r="G270" s="21" t="s">
        <v>1624</v>
      </c>
      <c r="H270" s="21" t="s">
        <v>1625</v>
      </c>
      <c r="I270" s="21" t="s">
        <v>1626</v>
      </c>
      <c r="J270" s="21" t="s">
        <v>1180</v>
      </c>
      <c r="K270" s="22">
        <v>1.1020000000000001</v>
      </c>
      <c r="L270" s="22">
        <f t="shared" si="12"/>
        <v>0.67675749138071495</v>
      </c>
      <c r="M270" s="22">
        <f t="shared" si="13"/>
        <v>-0.56328914241684902</v>
      </c>
      <c r="N270" s="157">
        <v>1</v>
      </c>
      <c r="O270" s="158">
        <f t="shared" si="14"/>
        <v>0</v>
      </c>
    </row>
    <row r="271" spans="1:15" ht="16">
      <c r="A271" s="21" t="s">
        <v>1762</v>
      </c>
      <c r="B271" s="21" t="s">
        <v>1763</v>
      </c>
      <c r="C271" s="21" t="s">
        <v>132</v>
      </c>
      <c r="D271" s="21" t="s">
        <v>40</v>
      </c>
      <c r="E271" s="21" t="s">
        <v>151</v>
      </c>
      <c r="F271" s="21" t="s">
        <v>1764</v>
      </c>
      <c r="G271" s="21" t="s">
        <v>1765</v>
      </c>
      <c r="H271" s="21" t="s">
        <v>1766</v>
      </c>
      <c r="I271" s="21" t="s">
        <v>1767</v>
      </c>
      <c r="J271" s="21" t="s">
        <v>1768</v>
      </c>
      <c r="K271" s="22">
        <v>0.63600000000000001</v>
      </c>
      <c r="L271" s="22">
        <f t="shared" si="12"/>
        <v>0.39057873368251789</v>
      </c>
      <c r="M271" s="22">
        <f t="shared" si="13"/>
        <v>-1.3563146957036514</v>
      </c>
      <c r="N271" s="157">
        <v>0.193950178703091</v>
      </c>
      <c r="O271" s="158">
        <f t="shared" si="14"/>
        <v>0.71230981591063491</v>
      </c>
    </row>
    <row r="272" spans="1:15">
      <c r="A272" s="21" t="s">
        <v>5921</v>
      </c>
      <c r="B272" s="21" t="s">
        <v>5922</v>
      </c>
      <c r="C272" s="21" t="s">
        <v>33</v>
      </c>
      <c r="D272" s="21" t="s">
        <v>141</v>
      </c>
      <c r="E272" s="21" t="s">
        <v>937</v>
      </c>
      <c r="F272" s="21" t="s">
        <v>5923</v>
      </c>
      <c r="G272" s="21" t="s">
        <v>5924</v>
      </c>
      <c r="H272" s="21" t="s">
        <v>5925</v>
      </c>
      <c r="I272" s="21" t="s">
        <v>5926</v>
      </c>
      <c r="J272" s="21" t="s">
        <v>40</v>
      </c>
      <c r="K272" s="22">
        <v>0.65900000000000003</v>
      </c>
      <c r="L272" s="22">
        <f t="shared" si="12"/>
        <v>0.40470343631569072</v>
      </c>
      <c r="M272" s="22">
        <f t="shared" si="13"/>
        <v>-1.3050629959799547</v>
      </c>
      <c r="N272" s="23">
        <v>9.6952817208641499E-4</v>
      </c>
      <c r="O272" s="24">
        <f t="shared" si="14"/>
        <v>3.0134395668803631</v>
      </c>
    </row>
    <row r="273" spans="1:15" ht="16">
      <c r="A273" s="21" t="s">
        <v>1869</v>
      </c>
      <c r="B273" s="21" t="s">
        <v>1870</v>
      </c>
      <c r="C273" s="21" t="s">
        <v>140</v>
      </c>
      <c r="D273" s="21" t="s">
        <v>40</v>
      </c>
      <c r="E273" s="21" t="s">
        <v>336</v>
      </c>
      <c r="F273" s="21" t="s">
        <v>1871</v>
      </c>
      <c r="G273" s="21" t="s">
        <v>1872</v>
      </c>
      <c r="H273" s="21" t="s">
        <v>1873</v>
      </c>
      <c r="I273" s="21" t="s">
        <v>1874</v>
      </c>
      <c r="J273" s="21" t="s">
        <v>1180</v>
      </c>
      <c r="K273" s="22">
        <v>0.82</v>
      </c>
      <c r="L273" s="22">
        <f t="shared" si="12"/>
        <v>0.50357635474790041</v>
      </c>
      <c r="M273" s="22">
        <f t="shared" si="13"/>
        <v>-0.98971755148256046</v>
      </c>
      <c r="N273" s="157">
        <v>1</v>
      </c>
      <c r="O273" s="158">
        <f t="shared" si="14"/>
        <v>0</v>
      </c>
    </row>
    <row r="274" spans="1:15" ht="16">
      <c r="A274" s="21" t="s">
        <v>1364</v>
      </c>
      <c r="B274" s="21" t="s">
        <v>1365</v>
      </c>
      <c r="C274" s="21" t="s">
        <v>43</v>
      </c>
      <c r="D274" s="21" t="s">
        <v>34</v>
      </c>
      <c r="E274" s="21" t="s">
        <v>178</v>
      </c>
      <c r="F274" s="21" t="s">
        <v>1366</v>
      </c>
      <c r="G274" s="21" t="s">
        <v>1367</v>
      </c>
      <c r="H274" s="21" t="s">
        <v>1368</v>
      </c>
      <c r="I274" s="21" t="s">
        <v>1369</v>
      </c>
      <c r="J274" s="21" t="s">
        <v>1370</v>
      </c>
      <c r="K274" s="22">
        <v>1.018</v>
      </c>
      <c r="L274" s="22">
        <f t="shared" si="12"/>
        <v>0.62517162089434464</v>
      </c>
      <c r="M274" s="22">
        <f t="shared" si="13"/>
        <v>-0.67767580491231127</v>
      </c>
      <c r="N274" s="157">
        <v>1</v>
      </c>
      <c r="O274" s="158">
        <f t="shared" si="14"/>
        <v>0</v>
      </c>
    </row>
    <row r="275" spans="1:15" ht="16">
      <c r="A275" s="21" t="s">
        <v>1969</v>
      </c>
      <c r="B275" s="21" t="s">
        <v>1970</v>
      </c>
      <c r="C275" s="21" t="s">
        <v>33</v>
      </c>
      <c r="D275" s="21" t="s">
        <v>86</v>
      </c>
      <c r="E275" s="21" t="s">
        <v>158</v>
      </c>
      <c r="F275" s="21" t="s">
        <v>1971</v>
      </c>
      <c r="G275" s="21" t="s">
        <v>1972</v>
      </c>
      <c r="H275" s="21" t="s">
        <v>1973</v>
      </c>
      <c r="I275" s="21" t="s">
        <v>1974</v>
      </c>
      <c r="J275" s="21" t="s">
        <v>1975</v>
      </c>
      <c r="K275" s="22">
        <v>1.298</v>
      </c>
      <c r="L275" s="22">
        <f t="shared" si="12"/>
        <v>0.79712452251557897</v>
      </c>
      <c r="M275" s="22">
        <f t="shared" si="13"/>
        <v>-0.32712298298886805</v>
      </c>
      <c r="N275" s="157">
        <v>0.70000813306691301</v>
      </c>
      <c r="O275" s="158">
        <f t="shared" si="14"/>
        <v>0.15489691409208314</v>
      </c>
    </row>
    <row r="276" spans="1:15" ht="16">
      <c r="A276" s="21" t="s">
        <v>1507</v>
      </c>
      <c r="B276" s="21" t="s">
        <v>1508</v>
      </c>
      <c r="C276" s="21" t="s">
        <v>53</v>
      </c>
      <c r="D276" s="21" t="s">
        <v>40</v>
      </c>
      <c r="E276" s="21" t="s">
        <v>511</v>
      </c>
      <c r="F276" s="21" t="s">
        <v>1509</v>
      </c>
      <c r="G276" s="21" t="s">
        <v>1510</v>
      </c>
      <c r="H276" s="21" t="s">
        <v>1511</v>
      </c>
      <c r="I276" s="21" t="s">
        <v>1512</v>
      </c>
      <c r="J276" s="21" t="s">
        <v>1513</v>
      </c>
      <c r="K276" s="22">
        <v>1.1459999999999999</v>
      </c>
      <c r="L276" s="22">
        <f t="shared" si="12"/>
        <v>0.7037786616354802</v>
      </c>
      <c r="M276" s="22">
        <f t="shared" si="13"/>
        <v>-0.506806322231102</v>
      </c>
      <c r="N276" s="157">
        <v>1</v>
      </c>
      <c r="O276" s="158">
        <f t="shared" si="14"/>
        <v>0</v>
      </c>
    </row>
    <row r="277" spans="1:15">
      <c r="A277" s="21" t="s">
        <v>11585</v>
      </c>
      <c r="B277" s="21" t="s">
        <v>11586</v>
      </c>
      <c r="C277" s="21" t="s">
        <v>33</v>
      </c>
      <c r="D277" s="21" t="s">
        <v>86</v>
      </c>
      <c r="E277" s="21" t="s">
        <v>929</v>
      </c>
      <c r="F277" s="21" t="s">
        <v>11587</v>
      </c>
      <c r="G277" s="21" t="s">
        <v>11588</v>
      </c>
      <c r="H277" s="21" t="s">
        <v>11589</v>
      </c>
      <c r="I277" s="21" t="s">
        <v>11590</v>
      </c>
      <c r="J277" s="21" t="s">
        <v>40</v>
      </c>
      <c r="K277" s="22">
        <v>0.66100000000000003</v>
      </c>
      <c r="L277" s="22">
        <f t="shared" si="12"/>
        <v>0.40593167132727093</v>
      </c>
      <c r="M277" s="22">
        <f t="shared" si="13"/>
        <v>-1.300691189480315</v>
      </c>
      <c r="N277" s="23">
        <v>1.10855865941681E-4</v>
      </c>
      <c r="O277" s="24">
        <f t="shared" si="14"/>
        <v>3.9552413212351016</v>
      </c>
    </row>
    <row r="278" spans="1:15" ht="16">
      <c r="A278" s="21" t="s">
        <v>1895</v>
      </c>
      <c r="B278" s="21" t="s">
        <v>1896</v>
      </c>
      <c r="C278" s="21" t="s">
        <v>33</v>
      </c>
      <c r="D278" s="21" t="s">
        <v>34</v>
      </c>
      <c r="E278" s="21" t="s">
        <v>77</v>
      </c>
      <c r="F278" s="21" t="s">
        <v>1275</v>
      </c>
      <c r="G278" s="21" t="s">
        <v>1897</v>
      </c>
      <c r="H278" s="21" t="s">
        <v>1898</v>
      </c>
      <c r="I278" s="21" t="s">
        <v>1899</v>
      </c>
      <c r="J278" s="21" t="s">
        <v>355</v>
      </c>
      <c r="K278" s="22">
        <v>1.218</v>
      </c>
      <c r="L278" s="22">
        <f t="shared" si="12"/>
        <v>0.74799512205236907</v>
      </c>
      <c r="M278" s="22">
        <f t="shared" si="13"/>
        <v>-0.41889923308167437</v>
      </c>
      <c r="N278" s="157">
        <v>1</v>
      </c>
      <c r="O278" s="158">
        <f t="shared" si="14"/>
        <v>0</v>
      </c>
    </row>
    <row r="279" spans="1:15" ht="16">
      <c r="A279" s="21" t="s">
        <v>1514</v>
      </c>
      <c r="B279" s="21" t="s">
        <v>1515</v>
      </c>
      <c r="C279" s="21" t="s">
        <v>33</v>
      </c>
      <c r="D279" s="21" t="s">
        <v>86</v>
      </c>
      <c r="E279" s="21" t="s">
        <v>77</v>
      </c>
      <c r="F279" s="21" t="s">
        <v>1516</v>
      </c>
      <c r="G279" s="21" t="s">
        <v>1517</v>
      </c>
      <c r="H279" s="21" t="s">
        <v>1518</v>
      </c>
      <c r="I279" s="21" t="s">
        <v>1519</v>
      </c>
      <c r="J279" s="21" t="s">
        <v>40</v>
      </c>
      <c r="K279" s="22">
        <v>0.97199999999999998</v>
      </c>
      <c r="L279" s="22">
        <f t="shared" si="12"/>
        <v>0.59692221562799896</v>
      </c>
      <c r="M279" s="22">
        <f t="shared" si="13"/>
        <v>-0.74438514738222583</v>
      </c>
      <c r="N279" s="157">
        <v>1</v>
      </c>
      <c r="O279" s="158">
        <f t="shared" si="14"/>
        <v>0</v>
      </c>
    </row>
    <row r="280" spans="1:15" ht="16">
      <c r="A280" s="21" t="s">
        <v>1861</v>
      </c>
      <c r="B280" s="21" t="s">
        <v>1862</v>
      </c>
      <c r="C280" s="21" t="s">
        <v>53</v>
      </c>
      <c r="D280" s="21" t="s">
        <v>34</v>
      </c>
      <c r="E280" s="21" t="s">
        <v>1863</v>
      </c>
      <c r="F280" s="21" t="s">
        <v>1864</v>
      </c>
      <c r="G280" s="21" t="s">
        <v>1865</v>
      </c>
      <c r="H280" s="21" t="s">
        <v>1866</v>
      </c>
      <c r="I280" s="21" t="s">
        <v>1867</v>
      </c>
      <c r="J280" s="21" t="s">
        <v>1868</v>
      </c>
      <c r="K280" s="22">
        <v>0.68799999999999994</v>
      </c>
      <c r="L280" s="22">
        <f t="shared" si="12"/>
        <v>0.42251284398360417</v>
      </c>
      <c r="M280" s="22">
        <f t="shared" si="13"/>
        <v>-1.242932896285909</v>
      </c>
      <c r="N280" s="157">
        <v>0.63020291389737204</v>
      </c>
      <c r="O280" s="158">
        <f t="shared" si="14"/>
        <v>0.2005195930905754</v>
      </c>
    </row>
    <row r="281" spans="1:15" ht="16">
      <c r="A281" s="21" t="s">
        <v>1908</v>
      </c>
      <c r="B281" s="21" t="s">
        <v>1909</v>
      </c>
      <c r="C281" s="21" t="s">
        <v>832</v>
      </c>
      <c r="D281" s="21" t="s">
        <v>76</v>
      </c>
      <c r="E281" s="21" t="s">
        <v>937</v>
      </c>
      <c r="F281" s="21" t="s">
        <v>1910</v>
      </c>
      <c r="G281" s="21" t="s">
        <v>1911</v>
      </c>
      <c r="H281" s="21" t="s">
        <v>1912</v>
      </c>
      <c r="I281" s="21" t="s">
        <v>1913</v>
      </c>
      <c r="J281" s="21" t="s">
        <v>40</v>
      </c>
      <c r="K281" s="22">
        <v>1.171</v>
      </c>
      <c r="L281" s="22">
        <f t="shared" si="12"/>
        <v>0.7191315992802334</v>
      </c>
      <c r="M281" s="22">
        <f t="shared" si="13"/>
        <v>-0.47567229048679149</v>
      </c>
      <c r="N281" s="157">
        <v>6.3833303203593206E-2</v>
      </c>
      <c r="O281" s="158">
        <f t="shared" si="14"/>
        <v>1.1949526814048324</v>
      </c>
    </row>
    <row r="282" spans="1:15" ht="16">
      <c r="A282" s="21" t="s">
        <v>2043</v>
      </c>
      <c r="B282" s="21" t="s">
        <v>2044</v>
      </c>
      <c r="C282" s="21" t="s">
        <v>518</v>
      </c>
      <c r="D282" s="21" t="s">
        <v>314</v>
      </c>
      <c r="E282" s="21" t="s">
        <v>1555</v>
      </c>
      <c r="F282" s="21" t="s">
        <v>2045</v>
      </c>
      <c r="G282" s="21" t="s">
        <v>2046</v>
      </c>
      <c r="H282" s="21" t="s">
        <v>2047</v>
      </c>
      <c r="I282" s="21" t="s">
        <v>2048</v>
      </c>
      <c r="J282" s="21" t="s">
        <v>40</v>
      </c>
      <c r="K282" s="22">
        <v>1.107</v>
      </c>
      <c r="L282" s="22">
        <f t="shared" si="12"/>
        <v>0.67982807890966557</v>
      </c>
      <c r="M282" s="22">
        <f t="shared" si="13"/>
        <v>-0.55675814420645431</v>
      </c>
      <c r="N282" s="157">
        <v>1</v>
      </c>
      <c r="O282" s="158">
        <f t="shared" si="14"/>
        <v>0</v>
      </c>
    </row>
    <row r="283" spans="1:15" ht="16">
      <c r="A283" s="21" t="s">
        <v>2134</v>
      </c>
      <c r="B283" s="21" t="s">
        <v>2135</v>
      </c>
      <c r="C283" s="21" t="s">
        <v>186</v>
      </c>
      <c r="D283" s="21" t="s">
        <v>141</v>
      </c>
      <c r="E283" s="21" t="s">
        <v>214</v>
      </c>
      <c r="F283" s="21" t="s">
        <v>2136</v>
      </c>
      <c r="G283" s="21" t="s">
        <v>2137</v>
      </c>
      <c r="H283" s="21" t="s">
        <v>2138</v>
      </c>
      <c r="I283" s="21" t="s">
        <v>2139</v>
      </c>
      <c r="J283" s="21" t="s">
        <v>2140</v>
      </c>
      <c r="K283" s="22">
        <v>0.879</v>
      </c>
      <c r="L283" s="22">
        <f t="shared" si="12"/>
        <v>0.53980928758951763</v>
      </c>
      <c r="M283" s="22">
        <f t="shared" si="13"/>
        <v>-0.88947829584460247</v>
      </c>
      <c r="N283" s="157">
        <v>0.69914505283503103</v>
      </c>
      <c r="O283" s="158">
        <f t="shared" si="14"/>
        <v>0.15543271107766832</v>
      </c>
    </row>
    <row r="284" spans="1:15">
      <c r="A284" s="21" t="s">
        <v>12607</v>
      </c>
      <c r="B284" s="21" t="s">
        <v>12606</v>
      </c>
      <c r="C284" s="21" t="s">
        <v>518</v>
      </c>
      <c r="D284" s="21" t="s">
        <v>314</v>
      </c>
      <c r="E284" s="21" t="s">
        <v>12605</v>
      </c>
      <c r="F284" s="21" t="s">
        <v>3037</v>
      </c>
      <c r="G284" s="21" t="s">
        <v>12604</v>
      </c>
      <c r="H284" s="21" t="s">
        <v>12603</v>
      </c>
      <c r="I284" s="21" t="s">
        <v>12602</v>
      </c>
      <c r="J284" s="21" t="s">
        <v>191</v>
      </c>
      <c r="K284" s="22">
        <v>0.66200000000000003</v>
      </c>
      <c r="L284" s="22">
        <f t="shared" si="12"/>
        <v>0.40654578883306108</v>
      </c>
      <c r="M284" s="22">
        <f t="shared" si="13"/>
        <v>-1.2985102441807888</v>
      </c>
      <c r="N284" s="23">
        <v>3.0501702095883002E-2</v>
      </c>
      <c r="O284" s="24">
        <f t="shared" si="14"/>
        <v>1.5156759249081628</v>
      </c>
    </row>
    <row r="285" spans="1:15">
      <c r="A285" s="21" t="s">
        <v>6594</v>
      </c>
      <c r="B285" s="21" t="s">
        <v>6595</v>
      </c>
      <c r="C285" s="21" t="s">
        <v>33</v>
      </c>
      <c r="D285" s="21" t="s">
        <v>86</v>
      </c>
      <c r="E285" s="21" t="s">
        <v>511</v>
      </c>
      <c r="F285" s="21" t="s">
        <v>472</v>
      </c>
      <c r="G285" s="21" t="s">
        <v>6596</v>
      </c>
      <c r="H285" s="21" t="s">
        <v>6597</v>
      </c>
      <c r="I285" s="21" t="s">
        <v>6598</v>
      </c>
      <c r="J285" s="21" t="s">
        <v>293</v>
      </c>
      <c r="K285" s="22">
        <v>0.66500000000000004</v>
      </c>
      <c r="L285" s="22">
        <f t="shared" si="12"/>
        <v>0.40838814135043144</v>
      </c>
      <c r="M285" s="22">
        <f t="shared" si="13"/>
        <v>-1.2919871205994546</v>
      </c>
      <c r="N285" s="23">
        <v>3.8680663581352002E-3</v>
      </c>
      <c r="O285" s="24">
        <f t="shared" si="14"/>
        <v>2.4125060840397223</v>
      </c>
    </row>
    <row r="286" spans="1:15">
      <c r="A286" s="21" t="s">
        <v>3295</v>
      </c>
      <c r="B286" s="21" t="s">
        <v>3296</v>
      </c>
      <c r="C286" s="21" t="s">
        <v>33</v>
      </c>
      <c r="D286" s="21" t="s">
        <v>40</v>
      </c>
      <c r="E286" s="21" t="s">
        <v>158</v>
      </c>
      <c r="F286" s="21" t="s">
        <v>3297</v>
      </c>
      <c r="G286" s="21" t="s">
        <v>3298</v>
      </c>
      <c r="H286" s="21" t="s">
        <v>3299</v>
      </c>
      <c r="I286" s="21" t="s">
        <v>3300</v>
      </c>
      <c r="J286" s="21" t="s">
        <v>3301</v>
      </c>
      <c r="K286" s="22">
        <v>0.67300000000000004</v>
      </c>
      <c r="L286" s="22">
        <f t="shared" si="12"/>
        <v>0.41330108139675242</v>
      </c>
      <c r="M286" s="22">
        <f t="shared" si="13"/>
        <v>-1.2747349563776895</v>
      </c>
      <c r="N286" s="23">
        <v>5.9286573304871996E-3</v>
      </c>
      <c r="O286" s="24">
        <f t="shared" si="14"/>
        <v>2.2270436506466433</v>
      </c>
    </row>
    <row r="287" spans="1:15" ht="16">
      <c r="A287" s="21" t="s">
        <v>2409</v>
      </c>
      <c r="B287" s="21" t="s">
        <v>2410</v>
      </c>
      <c r="C287" s="21" t="s">
        <v>33</v>
      </c>
      <c r="D287" s="21" t="s">
        <v>34</v>
      </c>
      <c r="E287" s="21" t="s">
        <v>158</v>
      </c>
      <c r="F287" s="21" t="s">
        <v>2411</v>
      </c>
      <c r="G287" s="21" t="s">
        <v>2412</v>
      </c>
      <c r="H287" s="21" t="s">
        <v>2413</v>
      </c>
      <c r="I287" s="21" t="s">
        <v>2414</v>
      </c>
      <c r="J287" s="21" t="s">
        <v>685</v>
      </c>
      <c r="K287" s="22">
        <v>0.999</v>
      </c>
      <c r="L287" s="22">
        <f t="shared" si="12"/>
        <v>0.61350338828433226</v>
      </c>
      <c r="M287" s="22">
        <f t="shared" si="13"/>
        <v>-0.70485678319558842</v>
      </c>
      <c r="N287" s="157">
        <v>1</v>
      </c>
      <c r="O287" s="158">
        <f t="shared" si="14"/>
        <v>0</v>
      </c>
    </row>
    <row r="288" spans="1:15">
      <c r="A288" s="21" t="s">
        <v>3174</v>
      </c>
      <c r="B288" s="21" t="s">
        <v>3175</v>
      </c>
      <c r="C288" s="21" t="s">
        <v>33</v>
      </c>
      <c r="D288" s="21" t="s">
        <v>76</v>
      </c>
      <c r="E288" s="21" t="s">
        <v>111</v>
      </c>
      <c r="F288" s="21" t="s">
        <v>3176</v>
      </c>
      <c r="G288" s="21" t="s">
        <v>3177</v>
      </c>
      <c r="H288" s="21" t="s">
        <v>3178</v>
      </c>
      <c r="I288" s="21" t="s">
        <v>3179</v>
      </c>
      <c r="J288" s="21" t="s">
        <v>1251</v>
      </c>
      <c r="K288" s="22">
        <v>0.68700000000000006</v>
      </c>
      <c r="L288" s="22">
        <f t="shared" si="12"/>
        <v>0.42189872647781412</v>
      </c>
      <c r="M288" s="22">
        <f t="shared" si="13"/>
        <v>-1.2450313621699065</v>
      </c>
      <c r="N288" s="23">
        <v>4.6307773787847097E-2</v>
      </c>
      <c r="O288" s="24">
        <f t="shared" si="14"/>
        <v>1.3343460968919421</v>
      </c>
    </row>
    <row r="289" spans="1:15" ht="16">
      <c r="A289" s="21" t="s">
        <v>1941</v>
      </c>
      <c r="B289" s="21" t="s">
        <v>1942</v>
      </c>
      <c r="C289" s="21" t="s">
        <v>235</v>
      </c>
      <c r="D289" s="21" t="s">
        <v>34</v>
      </c>
      <c r="E289" s="21" t="s">
        <v>77</v>
      </c>
      <c r="F289" s="21" t="s">
        <v>1943</v>
      </c>
      <c r="G289" s="21" t="s">
        <v>1944</v>
      </c>
      <c r="H289" s="21" t="s">
        <v>1945</v>
      </c>
      <c r="I289" s="21" t="s">
        <v>1946</v>
      </c>
      <c r="J289" s="21" t="s">
        <v>40</v>
      </c>
      <c r="K289" s="22">
        <v>1.2629999999999999</v>
      </c>
      <c r="L289" s="22">
        <f t="shared" si="12"/>
        <v>0.77563040981292453</v>
      </c>
      <c r="M289" s="22">
        <f t="shared" si="13"/>
        <v>-0.36655872720045457</v>
      </c>
      <c r="N289" s="157">
        <v>1</v>
      </c>
      <c r="O289" s="158">
        <f t="shared" si="14"/>
        <v>0</v>
      </c>
    </row>
    <row r="290" spans="1:15">
      <c r="A290" s="21" t="s">
        <v>1849</v>
      </c>
      <c r="B290" s="21" t="s">
        <v>1850</v>
      </c>
      <c r="C290" s="21" t="s">
        <v>364</v>
      </c>
      <c r="D290" s="21" t="s">
        <v>141</v>
      </c>
      <c r="E290" s="21" t="s">
        <v>336</v>
      </c>
      <c r="F290" s="21" t="s">
        <v>1851</v>
      </c>
      <c r="G290" s="21" t="s">
        <v>1852</v>
      </c>
      <c r="H290" s="21" t="s">
        <v>1853</v>
      </c>
      <c r="I290" s="21" t="s">
        <v>1854</v>
      </c>
      <c r="J290" s="21" t="s">
        <v>462</v>
      </c>
      <c r="K290" s="22">
        <v>0.68899999999999995</v>
      </c>
      <c r="L290" s="22">
        <f t="shared" si="12"/>
        <v>0.42312696148939433</v>
      </c>
      <c r="M290" s="22">
        <f t="shared" si="13"/>
        <v>-1.2408374782837153</v>
      </c>
      <c r="N290" s="23">
        <v>8.3812519540140806E-3</v>
      </c>
      <c r="O290" s="24">
        <f t="shared" si="14"/>
        <v>2.0766911035524322</v>
      </c>
    </row>
    <row r="291" spans="1:15" ht="16">
      <c r="A291" s="21" t="s">
        <v>1982</v>
      </c>
      <c r="B291" s="21" t="s">
        <v>1983</v>
      </c>
      <c r="C291" s="21" t="s">
        <v>43</v>
      </c>
      <c r="D291" s="21" t="s">
        <v>1984</v>
      </c>
      <c r="E291" s="21" t="s">
        <v>1058</v>
      </c>
      <c r="F291" s="21" t="s">
        <v>1985</v>
      </c>
      <c r="G291" s="21" t="s">
        <v>1986</v>
      </c>
      <c r="H291" s="21" t="s">
        <v>1987</v>
      </c>
      <c r="I291" s="21" t="s">
        <v>1988</v>
      </c>
      <c r="J291" s="21" t="s">
        <v>102</v>
      </c>
      <c r="K291" s="22">
        <v>1.4359999999999999</v>
      </c>
      <c r="L291" s="22">
        <f t="shared" si="12"/>
        <v>0.88187273831461577</v>
      </c>
      <c r="M291" s="22">
        <f t="shared" si="13"/>
        <v>-0.18135761716495535</v>
      </c>
      <c r="N291" s="157">
        <v>0.17874748201802901</v>
      </c>
      <c r="O291" s="158">
        <f t="shared" si="14"/>
        <v>0.74776006730801625</v>
      </c>
    </row>
    <row r="292" spans="1:15" ht="16">
      <c r="A292" s="21" t="s">
        <v>1634</v>
      </c>
      <c r="B292" s="21" t="s">
        <v>1635</v>
      </c>
      <c r="C292" s="21" t="s">
        <v>186</v>
      </c>
      <c r="D292" s="21" t="s">
        <v>314</v>
      </c>
      <c r="E292" s="21" t="s">
        <v>714</v>
      </c>
      <c r="F292" s="21" t="s">
        <v>1636</v>
      </c>
      <c r="G292" s="21" t="s">
        <v>1637</v>
      </c>
      <c r="H292" s="21" t="s">
        <v>1638</v>
      </c>
      <c r="I292" s="21" t="s">
        <v>1639</v>
      </c>
      <c r="J292" s="21" t="s">
        <v>1640</v>
      </c>
      <c r="K292" s="22">
        <v>1.294</v>
      </c>
      <c r="L292" s="22">
        <f t="shared" si="12"/>
        <v>0.79466805249241845</v>
      </c>
      <c r="M292" s="22">
        <f t="shared" si="13"/>
        <v>-0.33157574899549908</v>
      </c>
      <c r="N292" s="157">
        <v>1</v>
      </c>
      <c r="O292" s="158">
        <f t="shared" si="14"/>
        <v>0</v>
      </c>
    </row>
    <row r="293" spans="1:15" ht="16">
      <c r="A293" s="21" t="s">
        <v>2334</v>
      </c>
      <c r="B293" s="21" t="s">
        <v>2335</v>
      </c>
      <c r="C293" s="21" t="s">
        <v>33</v>
      </c>
      <c r="D293" s="21" t="s">
        <v>86</v>
      </c>
      <c r="E293" s="21" t="s">
        <v>151</v>
      </c>
      <c r="F293" s="21" t="s">
        <v>2336</v>
      </c>
      <c r="G293" s="21" t="s">
        <v>2337</v>
      </c>
      <c r="H293" s="21" t="s">
        <v>2338</v>
      </c>
      <c r="I293" s="21" t="s">
        <v>2339</v>
      </c>
      <c r="J293" s="21" t="s">
        <v>2340</v>
      </c>
      <c r="K293" s="22">
        <v>1.18</v>
      </c>
      <c r="L293" s="22">
        <f t="shared" si="12"/>
        <v>0.72465865683234443</v>
      </c>
      <c r="M293" s="22">
        <f t="shared" si="13"/>
        <v>-0.46462650673880307</v>
      </c>
      <c r="N293" s="157">
        <v>1</v>
      </c>
      <c r="O293" s="158">
        <f t="shared" si="14"/>
        <v>0</v>
      </c>
    </row>
    <row r="294" spans="1:15" ht="16">
      <c r="A294" s="21" t="s">
        <v>1775</v>
      </c>
      <c r="B294" s="21" t="s">
        <v>1776</v>
      </c>
      <c r="C294" s="21" t="s">
        <v>53</v>
      </c>
      <c r="D294" s="21" t="s">
        <v>86</v>
      </c>
      <c r="E294" s="21" t="s">
        <v>511</v>
      </c>
      <c r="F294" s="21" t="s">
        <v>1777</v>
      </c>
      <c r="G294" s="21" t="s">
        <v>1778</v>
      </c>
      <c r="H294" s="21" t="s">
        <v>1779</v>
      </c>
      <c r="I294" s="21" t="s">
        <v>1780</v>
      </c>
      <c r="J294" s="21" t="s">
        <v>1781</v>
      </c>
      <c r="K294" s="22">
        <v>1.157</v>
      </c>
      <c r="L294" s="22">
        <f t="shared" si="12"/>
        <v>0.71053395419917165</v>
      </c>
      <c r="M294" s="22">
        <f t="shared" si="13"/>
        <v>-0.49302450188051672</v>
      </c>
      <c r="N294" s="157">
        <v>1</v>
      </c>
      <c r="O294" s="158">
        <f t="shared" si="14"/>
        <v>0</v>
      </c>
    </row>
    <row r="295" spans="1:15" ht="16">
      <c r="A295" s="21" t="s">
        <v>2223</v>
      </c>
      <c r="B295" s="21" t="s">
        <v>2224</v>
      </c>
      <c r="C295" s="21" t="s">
        <v>364</v>
      </c>
      <c r="D295" s="21" t="s">
        <v>86</v>
      </c>
      <c r="E295" s="21" t="s">
        <v>894</v>
      </c>
      <c r="F295" s="21" t="s">
        <v>2225</v>
      </c>
      <c r="G295" s="21" t="s">
        <v>2226</v>
      </c>
      <c r="H295" s="21" t="s">
        <v>2227</v>
      </c>
      <c r="I295" s="21" t="s">
        <v>2228</v>
      </c>
      <c r="J295" s="21" t="s">
        <v>40</v>
      </c>
      <c r="K295" s="22">
        <v>1.2869999999999999</v>
      </c>
      <c r="L295" s="22">
        <f t="shared" si="12"/>
        <v>0.79036922995188752</v>
      </c>
      <c r="M295" s="22">
        <f t="shared" si="13"/>
        <v>-0.33940131276730495</v>
      </c>
      <c r="N295" s="157">
        <v>1</v>
      </c>
      <c r="O295" s="158">
        <f t="shared" si="14"/>
        <v>0</v>
      </c>
    </row>
    <row r="296" spans="1:15" ht="16">
      <c r="A296" s="21" t="s">
        <v>2328</v>
      </c>
      <c r="B296" s="21" t="s">
        <v>2329</v>
      </c>
      <c r="C296" s="21" t="s">
        <v>53</v>
      </c>
      <c r="D296" s="21" t="s">
        <v>86</v>
      </c>
      <c r="E296" s="21" t="s">
        <v>511</v>
      </c>
      <c r="F296" s="21" t="s">
        <v>2330</v>
      </c>
      <c r="G296" s="21" t="s">
        <v>2331</v>
      </c>
      <c r="H296" s="21" t="s">
        <v>2332</v>
      </c>
      <c r="I296" s="21" t="s">
        <v>2333</v>
      </c>
      <c r="J296" s="21" t="s">
        <v>355</v>
      </c>
      <c r="K296" s="22">
        <v>1.198</v>
      </c>
      <c r="L296" s="22">
        <f t="shared" si="12"/>
        <v>0.73571277193656659</v>
      </c>
      <c r="M296" s="22">
        <f t="shared" si="13"/>
        <v>-0.4427854581992211</v>
      </c>
      <c r="N296" s="157">
        <v>1</v>
      </c>
      <c r="O296" s="158">
        <f t="shared" si="14"/>
        <v>0</v>
      </c>
    </row>
    <row r="297" spans="1:15" ht="16">
      <c r="A297" s="21" t="s">
        <v>2147</v>
      </c>
      <c r="B297" s="21" t="s">
        <v>2148</v>
      </c>
      <c r="C297" s="21" t="s">
        <v>33</v>
      </c>
      <c r="D297" s="21" t="s">
        <v>86</v>
      </c>
      <c r="E297" s="21" t="s">
        <v>151</v>
      </c>
      <c r="F297" s="21" t="s">
        <v>2149</v>
      </c>
      <c r="G297" s="21" t="s">
        <v>2150</v>
      </c>
      <c r="H297" s="21" t="s">
        <v>2151</v>
      </c>
      <c r="I297" s="21" t="s">
        <v>2152</v>
      </c>
      <c r="J297" s="21" t="s">
        <v>293</v>
      </c>
      <c r="K297" s="22">
        <v>1.234</v>
      </c>
      <c r="L297" s="22">
        <f t="shared" si="12"/>
        <v>0.75782100214501102</v>
      </c>
      <c r="M297" s="22">
        <f t="shared" si="13"/>
        <v>-0.40007097183858881</v>
      </c>
      <c r="N297" s="157">
        <v>1</v>
      </c>
      <c r="O297" s="158">
        <f t="shared" si="14"/>
        <v>0</v>
      </c>
    </row>
    <row r="298" spans="1:15" ht="16">
      <c r="A298" s="21" t="s">
        <v>2535</v>
      </c>
      <c r="B298" s="21" t="s">
        <v>2536</v>
      </c>
      <c r="C298" s="21" t="s">
        <v>43</v>
      </c>
      <c r="D298" s="21" t="s">
        <v>141</v>
      </c>
      <c r="E298" s="21" t="s">
        <v>158</v>
      </c>
      <c r="F298" s="21" t="s">
        <v>1268</v>
      </c>
      <c r="G298" s="21" t="s">
        <v>2537</v>
      </c>
      <c r="H298" s="21" t="s">
        <v>2538</v>
      </c>
      <c r="I298" s="21" t="s">
        <v>2539</v>
      </c>
      <c r="J298" s="21" t="s">
        <v>1272</v>
      </c>
      <c r="K298" s="22">
        <v>1.2090000000000001</v>
      </c>
      <c r="L298" s="22">
        <f t="shared" si="12"/>
        <v>0.74246806450025804</v>
      </c>
      <c r="M298" s="22">
        <f t="shared" si="13"/>
        <v>-0.42959912173888304</v>
      </c>
      <c r="N298" s="157">
        <v>1</v>
      </c>
      <c r="O298" s="158">
        <f t="shared" si="14"/>
        <v>0</v>
      </c>
    </row>
    <row r="299" spans="1:15" ht="16">
      <c r="A299" s="21" t="s">
        <v>2030</v>
      </c>
      <c r="B299" s="21" t="s">
        <v>2031</v>
      </c>
      <c r="C299" s="21" t="s">
        <v>33</v>
      </c>
      <c r="D299" s="21" t="s">
        <v>86</v>
      </c>
      <c r="E299" s="21" t="s">
        <v>151</v>
      </c>
      <c r="F299" s="21" t="s">
        <v>1235</v>
      </c>
      <c r="G299" s="21" t="s">
        <v>2032</v>
      </c>
      <c r="H299" s="21" t="s">
        <v>2033</v>
      </c>
      <c r="I299" s="21" t="s">
        <v>2034</v>
      </c>
      <c r="J299" s="21" t="s">
        <v>2035</v>
      </c>
      <c r="K299" s="22">
        <v>1.2929999999999999</v>
      </c>
      <c r="L299" s="22">
        <f t="shared" si="12"/>
        <v>0.79405393498662824</v>
      </c>
      <c r="M299" s="22">
        <f t="shared" si="13"/>
        <v>-0.33269109117775242</v>
      </c>
      <c r="N299" s="157">
        <v>1</v>
      </c>
      <c r="O299" s="158">
        <f t="shared" si="14"/>
        <v>0</v>
      </c>
    </row>
    <row r="300" spans="1:15" ht="16">
      <c r="A300" s="21" t="s">
        <v>2355</v>
      </c>
      <c r="B300" s="21" t="s">
        <v>2356</v>
      </c>
      <c r="C300" s="21" t="s">
        <v>33</v>
      </c>
      <c r="D300" s="21" t="s">
        <v>34</v>
      </c>
      <c r="E300" s="21" t="s">
        <v>511</v>
      </c>
      <c r="F300" s="21" t="s">
        <v>512</v>
      </c>
      <c r="G300" s="21" t="s">
        <v>2357</v>
      </c>
      <c r="H300" s="21" t="s">
        <v>2358</v>
      </c>
      <c r="I300" s="21" t="s">
        <v>2359</v>
      </c>
      <c r="J300" s="21" t="s">
        <v>40</v>
      </c>
      <c r="K300" s="22">
        <v>1.1950000000000001</v>
      </c>
      <c r="L300" s="22">
        <f t="shared" si="12"/>
        <v>0.73387041941919628</v>
      </c>
      <c r="M300" s="22">
        <f t="shared" si="13"/>
        <v>-0.44640274811989572</v>
      </c>
      <c r="N300" s="157">
        <v>1</v>
      </c>
      <c r="O300" s="158">
        <f t="shared" si="14"/>
        <v>0</v>
      </c>
    </row>
    <row r="301" spans="1:15" ht="16">
      <c r="A301" s="21" t="s">
        <v>2562</v>
      </c>
      <c r="B301" s="21" t="s">
        <v>2563</v>
      </c>
      <c r="C301" s="21" t="s">
        <v>85</v>
      </c>
      <c r="D301" s="21" t="s">
        <v>34</v>
      </c>
      <c r="E301" s="21" t="s">
        <v>1468</v>
      </c>
      <c r="F301" s="21" t="s">
        <v>2564</v>
      </c>
      <c r="G301" s="21" t="s">
        <v>2565</v>
      </c>
      <c r="H301" s="21" t="s">
        <v>2566</v>
      </c>
      <c r="I301" s="21" t="s">
        <v>2567</v>
      </c>
      <c r="J301" s="21" t="s">
        <v>40</v>
      </c>
      <c r="K301" s="22">
        <v>1.151</v>
      </c>
      <c r="L301" s="22">
        <f t="shared" si="12"/>
        <v>0.70684924916443093</v>
      </c>
      <c r="M301" s="22">
        <f t="shared" si="13"/>
        <v>-0.50052553285577617</v>
      </c>
      <c r="N301" s="157">
        <v>5.8451566636700897E-2</v>
      </c>
      <c r="O301" s="158">
        <f t="shared" si="14"/>
        <v>1.2332038442531015</v>
      </c>
    </row>
    <row r="302" spans="1:15">
      <c r="A302" s="21" t="s">
        <v>6853</v>
      </c>
      <c r="B302" s="21" t="s">
        <v>6854</v>
      </c>
      <c r="C302" s="21" t="s">
        <v>33</v>
      </c>
      <c r="D302" s="21" t="s">
        <v>6855</v>
      </c>
      <c r="E302" s="21" t="s">
        <v>158</v>
      </c>
      <c r="F302" s="21" t="s">
        <v>6856</v>
      </c>
      <c r="G302" s="21" t="s">
        <v>6857</v>
      </c>
      <c r="H302" s="21" t="s">
        <v>6858</v>
      </c>
      <c r="I302" s="21" t="s">
        <v>6859</v>
      </c>
      <c r="J302" s="21" t="s">
        <v>6860</v>
      </c>
      <c r="K302" s="22">
        <v>0.69399999999999995</v>
      </c>
      <c r="L302" s="22">
        <f t="shared" si="12"/>
        <v>0.42619754901834495</v>
      </c>
      <c r="M302" s="22">
        <f t="shared" si="13"/>
        <v>-1.2304057984097458</v>
      </c>
      <c r="N302" s="23">
        <v>2.03820277830098E-4</v>
      </c>
      <c r="O302" s="24">
        <f t="shared" si="14"/>
        <v>3.6907526107534121</v>
      </c>
    </row>
    <row r="303" spans="1:15" ht="16">
      <c r="A303" s="21" t="s">
        <v>2551</v>
      </c>
      <c r="B303" s="21" t="s">
        <v>2552</v>
      </c>
      <c r="C303" s="21" t="s">
        <v>328</v>
      </c>
      <c r="D303" s="21" t="s">
        <v>44</v>
      </c>
      <c r="E303" s="21" t="s">
        <v>1468</v>
      </c>
      <c r="F303" s="21" t="s">
        <v>2553</v>
      </c>
      <c r="G303" s="21" t="s">
        <v>2554</v>
      </c>
      <c r="H303" s="21" t="s">
        <v>2555</v>
      </c>
      <c r="I303" s="21" t="s">
        <v>2556</v>
      </c>
      <c r="J303" s="21" t="s">
        <v>40</v>
      </c>
      <c r="K303" s="22">
        <v>1.381</v>
      </c>
      <c r="L303" s="22">
        <f t="shared" si="12"/>
        <v>0.84809627549615907</v>
      </c>
      <c r="M303" s="22">
        <f t="shared" si="13"/>
        <v>-0.23770004672995576</v>
      </c>
      <c r="N303" s="157">
        <v>0.55592541741423995</v>
      </c>
      <c r="O303" s="158">
        <f t="shared" si="14"/>
        <v>0.25498346916993714</v>
      </c>
    </row>
    <row r="304" spans="1:15" ht="16">
      <c r="A304" s="21" t="s">
        <v>1595</v>
      </c>
      <c r="B304" s="21" t="s">
        <v>1596</v>
      </c>
      <c r="C304" s="21" t="s">
        <v>1085</v>
      </c>
      <c r="D304" s="21" t="s">
        <v>314</v>
      </c>
      <c r="E304" s="21" t="s">
        <v>894</v>
      </c>
      <c r="F304" s="21" t="s">
        <v>1597</v>
      </c>
      <c r="G304" s="21" t="s">
        <v>1598</v>
      </c>
      <c r="H304" s="21" t="s">
        <v>1599</v>
      </c>
      <c r="I304" s="21" t="s">
        <v>1600</v>
      </c>
      <c r="J304" s="21" t="s">
        <v>40</v>
      </c>
      <c r="K304" s="22">
        <v>1.226</v>
      </c>
      <c r="L304" s="22">
        <f t="shared" si="12"/>
        <v>0.7529080620986901</v>
      </c>
      <c r="M304" s="22">
        <f t="shared" si="13"/>
        <v>-0.40945438729722511</v>
      </c>
      <c r="N304" s="157">
        <v>0.19379488330919001</v>
      </c>
      <c r="O304" s="158">
        <f t="shared" si="14"/>
        <v>0.71265769364190679</v>
      </c>
    </row>
    <row r="305" spans="1:15" ht="16">
      <c r="A305" s="21" t="s">
        <v>2529</v>
      </c>
      <c r="B305" s="21" t="s">
        <v>2530</v>
      </c>
      <c r="C305" s="21" t="s">
        <v>33</v>
      </c>
      <c r="D305" s="21" t="s">
        <v>86</v>
      </c>
      <c r="E305" s="21" t="s">
        <v>158</v>
      </c>
      <c r="F305" s="21" t="s">
        <v>2531</v>
      </c>
      <c r="G305" s="21" t="s">
        <v>2532</v>
      </c>
      <c r="H305" s="21" t="s">
        <v>2533</v>
      </c>
      <c r="I305" s="21" t="s">
        <v>2534</v>
      </c>
      <c r="J305" s="21" t="s">
        <v>40</v>
      </c>
      <c r="K305" s="22">
        <v>0.96499999999999997</v>
      </c>
      <c r="L305" s="22">
        <f t="shared" si="12"/>
        <v>0.59262339308746814</v>
      </c>
      <c r="M305" s="22">
        <f t="shared" si="13"/>
        <v>-0.75481251883256384</v>
      </c>
      <c r="N305" s="157">
        <v>1</v>
      </c>
      <c r="O305" s="158">
        <f t="shared" si="14"/>
        <v>0</v>
      </c>
    </row>
    <row r="306" spans="1:15" ht="16">
      <c r="A306" s="21" t="s">
        <v>2204</v>
      </c>
      <c r="B306" s="21" t="s">
        <v>2205</v>
      </c>
      <c r="C306" s="21" t="s">
        <v>33</v>
      </c>
      <c r="D306" s="21" t="s">
        <v>34</v>
      </c>
      <c r="E306" s="21" t="s">
        <v>45</v>
      </c>
      <c r="F306" s="21" t="s">
        <v>2206</v>
      </c>
      <c r="G306" s="21" t="s">
        <v>2207</v>
      </c>
      <c r="H306" s="21" t="s">
        <v>2208</v>
      </c>
      <c r="I306" s="21" t="s">
        <v>2209</v>
      </c>
      <c r="J306" s="21" t="s">
        <v>123</v>
      </c>
      <c r="K306" s="22">
        <v>1.331</v>
      </c>
      <c r="L306" s="22">
        <f t="shared" si="12"/>
        <v>0.81739040020665288</v>
      </c>
      <c r="M306" s="22">
        <f t="shared" si="13"/>
        <v>-0.29090279507611499</v>
      </c>
      <c r="N306" s="157">
        <v>0.50524789769032796</v>
      </c>
      <c r="O306" s="158">
        <f t="shared" si="14"/>
        <v>0.29649548488517563</v>
      </c>
    </row>
    <row r="307" spans="1:15" ht="16">
      <c r="A307" s="21" t="s">
        <v>2192</v>
      </c>
      <c r="B307" s="21" t="s">
        <v>2193</v>
      </c>
      <c r="C307" s="21" t="s">
        <v>53</v>
      </c>
      <c r="D307" s="21" t="s">
        <v>34</v>
      </c>
      <c r="E307" s="21" t="s">
        <v>894</v>
      </c>
      <c r="F307" s="21" t="s">
        <v>2194</v>
      </c>
      <c r="G307" s="21" t="s">
        <v>2195</v>
      </c>
      <c r="H307" s="21" t="s">
        <v>2196</v>
      </c>
      <c r="I307" s="21" t="s">
        <v>2197</v>
      </c>
      <c r="J307" s="21" t="s">
        <v>40</v>
      </c>
      <c r="K307" s="22">
        <v>1.24</v>
      </c>
      <c r="L307" s="22">
        <f t="shared" si="12"/>
        <v>0.76150570717975186</v>
      </c>
      <c r="M307" s="22">
        <f t="shared" si="13"/>
        <v>-0.393073245713769</v>
      </c>
      <c r="N307" s="157">
        <v>1</v>
      </c>
      <c r="O307" s="158">
        <f t="shared" si="14"/>
        <v>0</v>
      </c>
    </row>
    <row r="308" spans="1:15" ht="16">
      <c r="A308" s="21" t="s">
        <v>2141</v>
      </c>
      <c r="B308" s="21" t="s">
        <v>2142</v>
      </c>
      <c r="C308" s="21" t="s">
        <v>33</v>
      </c>
      <c r="D308" s="21" t="s">
        <v>34</v>
      </c>
      <c r="E308" s="21" t="s">
        <v>894</v>
      </c>
      <c r="F308" s="21" t="s">
        <v>2143</v>
      </c>
      <c r="G308" s="21" t="s">
        <v>2144</v>
      </c>
      <c r="H308" s="21" t="s">
        <v>2145</v>
      </c>
      <c r="I308" s="21" t="s">
        <v>2146</v>
      </c>
      <c r="J308" s="21" t="s">
        <v>40</v>
      </c>
      <c r="K308" s="22">
        <v>1.04</v>
      </c>
      <c r="L308" s="22">
        <f t="shared" si="12"/>
        <v>0.63868220602172732</v>
      </c>
      <c r="M308" s="22">
        <f t="shared" si="13"/>
        <v>-0.64682983795955218</v>
      </c>
      <c r="N308" s="157">
        <v>1</v>
      </c>
      <c r="O308" s="158">
        <f t="shared" si="14"/>
        <v>0</v>
      </c>
    </row>
    <row r="309" spans="1:15" ht="16">
      <c r="A309" s="21" t="s">
        <v>1641</v>
      </c>
      <c r="B309" s="21" t="s">
        <v>1642</v>
      </c>
      <c r="C309" s="21" t="s">
        <v>33</v>
      </c>
      <c r="D309" s="21" t="s">
        <v>944</v>
      </c>
      <c r="E309" s="21" t="s">
        <v>207</v>
      </c>
      <c r="F309" s="21" t="s">
        <v>1643</v>
      </c>
      <c r="G309" s="21" t="s">
        <v>1644</v>
      </c>
      <c r="H309" s="21" t="s">
        <v>1645</v>
      </c>
      <c r="I309" s="21" t="s">
        <v>1646</v>
      </c>
      <c r="J309" s="21" t="s">
        <v>1647</v>
      </c>
      <c r="K309" s="22">
        <v>0.71499999999999997</v>
      </c>
      <c r="L309" s="22">
        <f t="shared" si="12"/>
        <v>0.43909401663993752</v>
      </c>
      <c r="M309" s="22">
        <f t="shared" si="13"/>
        <v>-1.187398219322255</v>
      </c>
      <c r="N309" s="157">
        <v>0.73594818426122899</v>
      </c>
      <c r="O309" s="158">
        <f t="shared" si="14"/>
        <v>0.13315276186032374</v>
      </c>
    </row>
    <row r="310" spans="1:15">
      <c r="A310" s="21" t="s">
        <v>817</v>
      </c>
      <c r="B310" s="21" t="s">
        <v>818</v>
      </c>
      <c r="C310" s="21" t="s">
        <v>33</v>
      </c>
      <c r="D310" s="21" t="s">
        <v>34</v>
      </c>
      <c r="E310" s="21" t="s">
        <v>751</v>
      </c>
      <c r="F310" s="21" t="s">
        <v>819</v>
      </c>
      <c r="G310" s="21" t="s">
        <v>820</v>
      </c>
      <c r="H310" s="21" t="s">
        <v>821</v>
      </c>
      <c r="I310" s="21" t="s">
        <v>822</v>
      </c>
      <c r="J310" s="21" t="s">
        <v>496</v>
      </c>
      <c r="K310" s="22">
        <v>0.69499999999999995</v>
      </c>
      <c r="L310" s="22">
        <f t="shared" si="12"/>
        <v>0.42681166652413505</v>
      </c>
      <c r="M310" s="22">
        <f t="shared" si="13"/>
        <v>-1.2283284833771371</v>
      </c>
      <c r="N310" s="23">
        <v>1.1261895120133199E-2</v>
      </c>
      <c r="O310" s="24">
        <f t="shared" si="14"/>
        <v>1.9483885214772962</v>
      </c>
    </row>
    <row r="311" spans="1:15" ht="16">
      <c r="A311" s="21" t="s">
        <v>1736</v>
      </c>
      <c r="B311" s="21" t="s">
        <v>1737</v>
      </c>
      <c r="C311" s="21" t="s">
        <v>33</v>
      </c>
      <c r="D311" s="21" t="s">
        <v>141</v>
      </c>
      <c r="E311" s="21" t="s">
        <v>158</v>
      </c>
      <c r="F311" s="21" t="s">
        <v>1738</v>
      </c>
      <c r="G311" s="21" t="s">
        <v>1739</v>
      </c>
      <c r="H311" s="21" t="s">
        <v>1740</v>
      </c>
      <c r="I311" s="21" t="s">
        <v>1741</v>
      </c>
      <c r="J311" s="21" t="s">
        <v>1566</v>
      </c>
      <c r="K311" s="22">
        <v>1.125</v>
      </c>
      <c r="L311" s="22">
        <f t="shared" si="12"/>
        <v>0.69088219401388773</v>
      </c>
      <c r="M311" s="22">
        <f t="shared" si="13"/>
        <v>-0.53348836488360729</v>
      </c>
      <c r="N311" s="157">
        <v>0.15255473191578101</v>
      </c>
      <c r="O311" s="158">
        <f t="shared" si="14"/>
        <v>0.81657431694297256</v>
      </c>
    </row>
    <row r="312" spans="1:15" ht="16">
      <c r="A312" s="21" t="s">
        <v>2109</v>
      </c>
      <c r="B312" s="21" t="s">
        <v>2110</v>
      </c>
      <c r="C312" s="21" t="s">
        <v>40</v>
      </c>
      <c r="D312" s="21" t="s">
        <v>34</v>
      </c>
      <c r="E312" s="21" t="s">
        <v>2111</v>
      </c>
      <c r="F312" s="21" t="s">
        <v>2112</v>
      </c>
      <c r="G312" s="21" t="s">
        <v>2113</v>
      </c>
      <c r="H312" s="21" t="s">
        <v>2114</v>
      </c>
      <c r="I312" s="21" t="s">
        <v>2115</v>
      </c>
      <c r="J312" s="21" t="s">
        <v>40</v>
      </c>
      <c r="K312" s="22">
        <v>1.1719999999999999</v>
      </c>
      <c r="L312" s="22">
        <f t="shared" si="12"/>
        <v>0.71974571678602339</v>
      </c>
      <c r="M312" s="22">
        <f t="shared" si="13"/>
        <v>-0.47444079656575894</v>
      </c>
      <c r="N312" s="157">
        <v>1</v>
      </c>
      <c r="O312" s="158">
        <f t="shared" si="14"/>
        <v>0</v>
      </c>
    </row>
    <row r="313" spans="1:15" ht="16">
      <c r="A313" s="21" t="s">
        <v>2264</v>
      </c>
      <c r="B313" s="21" t="s">
        <v>2265</v>
      </c>
      <c r="C313" s="21" t="s">
        <v>33</v>
      </c>
      <c r="D313" s="21" t="s">
        <v>34</v>
      </c>
      <c r="E313" s="21" t="s">
        <v>151</v>
      </c>
      <c r="F313" s="21" t="s">
        <v>2266</v>
      </c>
      <c r="G313" s="21" t="s">
        <v>2267</v>
      </c>
      <c r="H313" s="21" t="s">
        <v>2268</v>
      </c>
      <c r="I313" s="21" t="s">
        <v>2269</v>
      </c>
      <c r="J313" s="21" t="s">
        <v>2270</v>
      </c>
      <c r="K313" s="22">
        <v>1.2270000000000001</v>
      </c>
      <c r="L313" s="22">
        <f t="shared" si="12"/>
        <v>0.75352217960448031</v>
      </c>
      <c r="M313" s="22">
        <f t="shared" si="13"/>
        <v>-0.40827811732510144</v>
      </c>
      <c r="N313" s="157">
        <v>1</v>
      </c>
      <c r="O313" s="158">
        <f t="shared" si="14"/>
        <v>0</v>
      </c>
    </row>
    <row r="314" spans="1:15" ht="16">
      <c r="A314" s="21" t="s">
        <v>2075</v>
      </c>
      <c r="B314" s="21" t="s">
        <v>2076</v>
      </c>
      <c r="C314" s="21" t="s">
        <v>33</v>
      </c>
      <c r="D314" s="21" t="s">
        <v>34</v>
      </c>
      <c r="E314" s="21" t="s">
        <v>77</v>
      </c>
      <c r="F314" s="21" t="s">
        <v>2077</v>
      </c>
      <c r="G314" s="21" t="s">
        <v>2078</v>
      </c>
      <c r="H314" s="21" t="s">
        <v>2079</v>
      </c>
      <c r="I314" s="21" t="s">
        <v>2080</v>
      </c>
      <c r="J314" s="21" t="s">
        <v>2081</v>
      </c>
      <c r="K314" s="22">
        <v>0.89300000000000002</v>
      </c>
      <c r="L314" s="22">
        <f t="shared" si="12"/>
        <v>0.54840693267057938</v>
      </c>
      <c r="M314" s="22">
        <f t="shared" si="13"/>
        <v>-0.86668128586678372</v>
      </c>
      <c r="N314" s="157">
        <v>1</v>
      </c>
      <c r="O314" s="158">
        <f t="shared" si="14"/>
        <v>0</v>
      </c>
    </row>
    <row r="315" spans="1:15" ht="16">
      <c r="A315" s="21" t="s">
        <v>2153</v>
      </c>
      <c r="B315" s="21" t="s">
        <v>2154</v>
      </c>
      <c r="C315" s="21" t="s">
        <v>2155</v>
      </c>
      <c r="D315" s="21" t="s">
        <v>86</v>
      </c>
      <c r="E315" s="21" t="s">
        <v>282</v>
      </c>
      <c r="F315" s="21" t="s">
        <v>2156</v>
      </c>
      <c r="G315" s="21" t="s">
        <v>2157</v>
      </c>
      <c r="H315" s="21" t="s">
        <v>2158</v>
      </c>
      <c r="I315" s="21" t="s">
        <v>2159</v>
      </c>
      <c r="J315" s="21" t="s">
        <v>40</v>
      </c>
      <c r="K315" s="22">
        <v>1.3149999999999999</v>
      </c>
      <c r="L315" s="22">
        <f t="shared" si="12"/>
        <v>0.80756452011401092</v>
      </c>
      <c r="M315" s="22">
        <f t="shared" si="13"/>
        <v>-0.30835056680834205</v>
      </c>
      <c r="N315" s="157">
        <v>0.66777717979515305</v>
      </c>
      <c r="O315" s="158">
        <f t="shared" si="14"/>
        <v>0.17536842633941968</v>
      </c>
    </row>
    <row r="316" spans="1:15" ht="16">
      <c r="A316" s="21" t="s">
        <v>2607</v>
      </c>
      <c r="B316" s="21" t="s">
        <v>2608</v>
      </c>
      <c r="C316" s="21" t="s">
        <v>33</v>
      </c>
      <c r="D316" s="21" t="s">
        <v>34</v>
      </c>
      <c r="E316" s="21" t="s">
        <v>111</v>
      </c>
      <c r="F316" s="21" t="s">
        <v>2609</v>
      </c>
      <c r="G316" s="21" t="s">
        <v>2610</v>
      </c>
      <c r="H316" s="21" t="s">
        <v>40</v>
      </c>
      <c r="I316" s="21" t="s">
        <v>2611</v>
      </c>
      <c r="J316" s="21" t="s">
        <v>116</v>
      </c>
      <c r="K316" s="22">
        <v>1.1759999999999999</v>
      </c>
      <c r="L316" s="22">
        <f t="shared" si="12"/>
        <v>0.72220218680918391</v>
      </c>
      <c r="M316" s="22">
        <f t="shared" si="13"/>
        <v>-0.4695253061516424</v>
      </c>
      <c r="N316" s="157">
        <v>1</v>
      </c>
      <c r="O316" s="158">
        <f t="shared" si="14"/>
        <v>0</v>
      </c>
    </row>
    <row r="317" spans="1:15" ht="16">
      <c r="A317" s="21" t="s">
        <v>1934</v>
      </c>
      <c r="B317" s="21" t="s">
        <v>1935</v>
      </c>
      <c r="C317" s="21" t="s">
        <v>33</v>
      </c>
      <c r="D317" s="21" t="s">
        <v>86</v>
      </c>
      <c r="E317" s="21" t="s">
        <v>158</v>
      </c>
      <c r="F317" s="21" t="s">
        <v>1936</v>
      </c>
      <c r="G317" s="21" t="s">
        <v>1937</v>
      </c>
      <c r="H317" s="21" t="s">
        <v>1938</v>
      </c>
      <c r="I317" s="21" t="s">
        <v>1939</v>
      </c>
      <c r="J317" s="21" t="s">
        <v>1940</v>
      </c>
      <c r="K317" s="22">
        <v>1.0780000000000001</v>
      </c>
      <c r="L317" s="22">
        <f t="shared" si="12"/>
        <v>0.66201867124175207</v>
      </c>
      <c r="M317" s="22">
        <f t="shared" si="13"/>
        <v>-0.59505618823550099</v>
      </c>
      <c r="N317" s="157">
        <v>1</v>
      </c>
      <c r="O317" s="158">
        <f t="shared" si="14"/>
        <v>0</v>
      </c>
    </row>
    <row r="318" spans="1:15" ht="16">
      <c r="A318" s="21" t="s">
        <v>2216</v>
      </c>
      <c r="B318" s="21" t="s">
        <v>2217</v>
      </c>
      <c r="C318" s="21" t="s">
        <v>33</v>
      </c>
      <c r="D318" s="21" t="s">
        <v>86</v>
      </c>
      <c r="E318" s="21" t="s">
        <v>77</v>
      </c>
      <c r="F318" s="21" t="s">
        <v>2218</v>
      </c>
      <c r="G318" s="21" t="s">
        <v>2219</v>
      </c>
      <c r="H318" s="21" t="s">
        <v>2220</v>
      </c>
      <c r="I318" s="21" t="s">
        <v>2221</v>
      </c>
      <c r="J318" s="21" t="s">
        <v>2222</v>
      </c>
      <c r="K318" s="22">
        <v>1.127</v>
      </c>
      <c r="L318" s="22">
        <f t="shared" si="12"/>
        <v>0.69211042902546793</v>
      </c>
      <c r="M318" s="22">
        <f t="shared" si="13"/>
        <v>-0.53092585081578569</v>
      </c>
      <c r="N318" s="157">
        <v>1</v>
      </c>
      <c r="O318" s="158">
        <f t="shared" si="14"/>
        <v>0</v>
      </c>
    </row>
    <row r="319" spans="1:15">
      <c r="A319" s="21" t="s">
        <v>927</v>
      </c>
      <c r="B319" s="21" t="s">
        <v>928</v>
      </c>
      <c r="C319" s="21" t="s">
        <v>33</v>
      </c>
      <c r="D319" s="21" t="s">
        <v>34</v>
      </c>
      <c r="E319" s="21" t="s">
        <v>929</v>
      </c>
      <c r="F319" s="21" t="s">
        <v>930</v>
      </c>
      <c r="G319" s="21" t="s">
        <v>931</v>
      </c>
      <c r="H319" s="21" t="s">
        <v>932</v>
      </c>
      <c r="I319" s="21" t="s">
        <v>933</v>
      </c>
      <c r="J319" s="21" t="s">
        <v>40</v>
      </c>
      <c r="K319" s="22">
        <v>0.69499999999999995</v>
      </c>
      <c r="L319" s="22">
        <f t="shared" si="12"/>
        <v>0.42681166652413505</v>
      </c>
      <c r="M319" s="22">
        <f t="shared" si="13"/>
        <v>-1.2283284833771371</v>
      </c>
      <c r="N319" s="23">
        <v>1.76671745343627E-4</v>
      </c>
      <c r="O319" s="24">
        <f t="shared" si="14"/>
        <v>3.7528329005357972</v>
      </c>
    </row>
    <row r="320" spans="1:15" ht="16">
      <c r="A320" s="21" t="s">
        <v>1927</v>
      </c>
      <c r="B320" s="21" t="s">
        <v>1928</v>
      </c>
      <c r="C320" s="21" t="s">
        <v>132</v>
      </c>
      <c r="D320" s="21" t="s">
        <v>34</v>
      </c>
      <c r="E320" s="21" t="s">
        <v>207</v>
      </c>
      <c r="F320" s="21" t="s">
        <v>1929</v>
      </c>
      <c r="G320" s="21" t="s">
        <v>1930</v>
      </c>
      <c r="H320" s="21" t="s">
        <v>1931</v>
      </c>
      <c r="I320" s="21" t="s">
        <v>1932</v>
      </c>
      <c r="J320" s="21" t="s">
        <v>1933</v>
      </c>
      <c r="K320" s="22">
        <v>1.21</v>
      </c>
      <c r="L320" s="22">
        <f t="shared" si="12"/>
        <v>0.74308218200604814</v>
      </c>
      <c r="M320" s="22">
        <f t="shared" si="13"/>
        <v>-0.42840631882604979</v>
      </c>
      <c r="N320" s="157">
        <v>0.18070331590399699</v>
      </c>
      <c r="O320" s="158">
        <f t="shared" si="14"/>
        <v>0.74303387806665189</v>
      </c>
    </row>
    <row r="321" spans="1:15" ht="16">
      <c r="A321" s="21" t="s">
        <v>2062</v>
      </c>
      <c r="B321" s="21" t="s">
        <v>2063</v>
      </c>
      <c r="C321" s="21" t="s">
        <v>33</v>
      </c>
      <c r="D321" s="21" t="s">
        <v>86</v>
      </c>
      <c r="E321" s="21" t="s">
        <v>158</v>
      </c>
      <c r="F321" s="21" t="s">
        <v>2064</v>
      </c>
      <c r="G321" s="21" t="s">
        <v>2065</v>
      </c>
      <c r="H321" s="21" t="s">
        <v>2066</v>
      </c>
      <c r="I321" s="21" t="s">
        <v>2067</v>
      </c>
      <c r="J321" s="21" t="s">
        <v>2068</v>
      </c>
      <c r="K321" s="22">
        <v>1.2509999999999999</v>
      </c>
      <c r="L321" s="22">
        <f t="shared" si="12"/>
        <v>0.76826099974344308</v>
      </c>
      <c r="M321" s="22">
        <f t="shared" si="13"/>
        <v>-0.38033157682218693</v>
      </c>
      <c r="N321" s="157">
        <v>1</v>
      </c>
      <c r="O321" s="158">
        <f t="shared" si="14"/>
        <v>0</v>
      </c>
    </row>
    <row r="322" spans="1:15" ht="16">
      <c r="A322" s="21" t="s">
        <v>1855</v>
      </c>
      <c r="B322" s="21" t="s">
        <v>1856</v>
      </c>
      <c r="C322" s="21" t="s">
        <v>40</v>
      </c>
      <c r="D322" s="21" t="s">
        <v>86</v>
      </c>
      <c r="E322" s="21" t="s">
        <v>40</v>
      </c>
      <c r="F322" s="21" t="s">
        <v>1857</v>
      </c>
      <c r="G322" s="21" t="s">
        <v>1858</v>
      </c>
      <c r="H322" s="21" t="s">
        <v>1859</v>
      </c>
      <c r="I322" s="21" t="s">
        <v>1860</v>
      </c>
      <c r="J322" s="21" t="s">
        <v>40</v>
      </c>
      <c r="K322" s="22">
        <v>1.2250000000000001</v>
      </c>
      <c r="L322" s="22">
        <f t="shared" ref="L322:L385" si="15">K322/1.628352865</f>
        <v>0.7522939445929</v>
      </c>
      <c r="M322" s="22">
        <f t="shared" ref="M322:M385" si="16">LOG(L322, 2)</f>
        <v>-0.41063161709807372</v>
      </c>
      <c r="N322" s="157">
        <v>1</v>
      </c>
      <c r="O322" s="158">
        <f t="shared" ref="O322:O385" si="17">-LOG10(N322)</f>
        <v>0</v>
      </c>
    </row>
    <row r="323" spans="1:15" ht="16">
      <c r="A323" s="21" t="s">
        <v>2172</v>
      </c>
      <c r="B323" s="21" t="s">
        <v>2173</v>
      </c>
      <c r="C323" s="21" t="s">
        <v>40</v>
      </c>
      <c r="D323" s="21" t="s">
        <v>141</v>
      </c>
      <c r="E323" s="21" t="s">
        <v>937</v>
      </c>
      <c r="F323" s="21" t="s">
        <v>2174</v>
      </c>
      <c r="G323" s="21" t="s">
        <v>2175</v>
      </c>
      <c r="H323" s="21" t="s">
        <v>2176</v>
      </c>
      <c r="I323" s="21" t="s">
        <v>2177</v>
      </c>
      <c r="J323" s="21" t="s">
        <v>40</v>
      </c>
      <c r="K323" s="22">
        <v>1.272</v>
      </c>
      <c r="L323" s="22">
        <f t="shared" si="15"/>
        <v>0.78115746736503577</v>
      </c>
      <c r="M323" s="22">
        <f t="shared" si="16"/>
        <v>-0.35631469570365121</v>
      </c>
      <c r="N323" s="157">
        <v>1</v>
      </c>
      <c r="O323" s="158">
        <f t="shared" si="17"/>
        <v>0</v>
      </c>
    </row>
    <row r="324" spans="1:15" ht="16">
      <c r="A324" s="21" t="s">
        <v>2166</v>
      </c>
      <c r="B324" s="21" t="s">
        <v>2167</v>
      </c>
      <c r="C324" s="21" t="s">
        <v>33</v>
      </c>
      <c r="D324" s="21" t="s">
        <v>34</v>
      </c>
      <c r="E324" s="21" t="s">
        <v>511</v>
      </c>
      <c r="F324" s="21" t="s">
        <v>2168</v>
      </c>
      <c r="G324" s="21" t="s">
        <v>2169</v>
      </c>
      <c r="H324" s="21" t="s">
        <v>2170</v>
      </c>
      <c r="I324" s="21" t="s">
        <v>2171</v>
      </c>
      <c r="J324" s="21" t="s">
        <v>1251</v>
      </c>
      <c r="K324" s="22">
        <v>1.2829999999999999</v>
      </c>
      <c r="L324" s="22">
        <f t="shared" si="15"/>
        <v>0.787912759928727</v>
      </c>
      <c r="M324" s="22">
        <f t="shared" si="16"/>
        <v>-0.34389219589832432</v>
      </c>
      <c r="N324" s="157">
        <v>0.40353016704916</v>
      </c>
      <c r="O324" s="158">
        <f t="shared" si="17"/>
        <v>0.39412399280496491</v>
      </c>
    </row>
    <row r="325" spans="1:15">
      <c r="A325" s="21" t="s">
        <v>124</v>
      </c>
      <c r="B325" s="21" t="s">
        <v>125</v>
      </c>
      <c r="C325" s="21" t="s">
        <v>85</v>
      </c>
      <c r="D325" s="21" t="s">
        <v>44</v>
      </c>
      <c r="E325" s="21" t="s">
        <v>62</v>
      </c>
      <c r="F325" s="21" t="s">
        <v>126</v>
      </c>
      <c r="G325" s="21" t="s">
        <v>127</v>
      </c>
      <c r="H325" s="21" t="s">
        <v>128</v>
      </c>
      <c r="I325" s="21" t="s">
        <v>129</v>
      </c>
      <c r="J325" s="21" t="s">
        <v>116</v>
      </c>
      <c r="K325" s="22">
        <v>0.7</v>
      </c>
      <c r="L325" s="22">
        <f t="shared" si="15"/>
        <v>0.42988225405308567</v>
      </c>
      <c r="M325" s="22">
        <f t="shared" si="16"/>
        <v>-1.2179865391556781</v>
      </c>
      <c r="N325" s="23">
        <v>9.34905994668969E-3</v>
      </c>
      <c r="O325" s="24">
        <f t="shared" si="17"/>
        <v>2.0292320554900556</v>
      </c>
    </row>
    <row r="326" spans="1:15" ht="16">
      <c r="A326" s="21" t="s">
        <v>2557</v>
      </c>
      <c r="B326" s="21" t="s">
        <v>2558</v>
      </c>
      <c r="C326" s="21" t="s">
        <v>33</v>
      </c>
      <c r="D326" s="21" t="s">
        <v>34</v>
      </c>
      <c r="E326" s="21" t="s">
        <v>151</v>
      </c>
      <c r="F326" s="21" t="s">
        <v>959</v>
      </c>
      <c r="G326" s="21" t="s">
        <v>2559</v>
      </c>
      <c r="H326" s="21" t="s">
        <v>2560</v>
      </c>
      <c r="I326" s="21" t="s">
        <v>2561</v>
      </c>
      <c r="J326" s="21" t="s">
        <v>40</v>
      </c>
      <c r="K326" s="22">
        <v>1.2490000000000001</v>
      </c>
      <c r="L326" s="22">
        <f t="shared" si="15"/>
        <v>0.76703276473186299</v>
      </c>
      <c r="M326" s="22">
        <f t="shared" si="16"/>
        <v>-0.38263988938004911</v>
      </c>
      <c r="N326" s="157">
        <v>1</v>
      </c>
      <c r="O326" s="158">
        <f t="shared" si="17"/>
        <v>0</v>
      </c>
    </row>
    <row r="327" spans="1:15">
      <c r="A327" s="21" t="s">
        <v>4316</v>
      </c>
      <c r="B327" s="21" t="s">
        <v>4317</v>
      </c>
      <c r="C327" s="21" t="s">
        <v>688</v>
      </c>
      <c r="D327" s="21" t="s">
        <v>40</v>
      </c>
      <c r="E327" s="21" t="s">
        <v>937</v>
      </c>
      <c r="F327" s="21" t="s">
        <v>4318</v>
      </c>
      <c r="G327" s="21" t="s">
        <v>4319</v>
      </c>
      <c r="H327" s="21" t="s">
        <v>4320</v>
      </c>
      <c r="I327" s="21" t="s">
        <v>4321</v>
      </c>
      <c r="J327" s="21" t="s">
        <v>40</v>
      </c>
      <c r="K327" s="22">
        <v>0.70299999999999996</v>
      </c>
      <c r="L327" s="22">
        <f t="shared" si="15"/>
        <v>0.43172460657045603</v>
      </c>
      <c r="M327" s="22">
        <f t="shared" si="16"/>
        <v>-1.2118167719154715</v>
      </c>
      <c r="N327" s="23">
        <v>1.4603441749135301E-2</v>
      </c>
      <c r="O327" s="24">
        <f t="shared" si="17"/>
        <v>1.8355447773317335</v>
      </c>
    </row>
    <row r="328" spans="1:15" ht="16">
      <c r="A328" s="21" t="s">
        <v>2421</v>
      </c>
      <c r="B328" s="21" t="s">
        <v>2422</v>
      </c>
      <c r="C328" s="21" t="s">
        <v>2423</v>
      </c>
      <c r="D328" s="21" t="s">
        <v>86</v>
      </c>
      <c r="E328" s="21" t="s">
        <v>2424</v>
      </c>
      <c r="F328" s="21" t="s">
        <v>2425</v>
      </c>
      <c r="G328" s="21" t="s">
        <v>2426</v>
      </c>
      <c r="H328" s="21" t="s">
        <v>2427</v>
      </c>
      <c r="I328" s="21" t="s">
        <v>2428</v>
      </c>
      <c r="J328" s="21" t="s">
        <v>2429</v>
      </c>
      <c r="K328" s="22">
        <v>1.1200000000000001</v>
      </c>
      <c r="L328" s="22">
        <f t="shared" si="15"/>
        <v>0.68781160648493722</v>
      </c>
      <c r="M328" s="22">
        <f t="shared" si="16"/>
        <v>-0.53991463404303996</v>
      </c>
      <c r="N328" s="157">
        <v>1</v>
      </c>
      <c r="O328" s="158">
        <f t="shared" si="17"/>
        <v>0</v>
      </c>
    </row>
    <row r="329" spans="1:15">
      <c r="A329" s="21" t="s">
        <v>989</v>
      </c>
      <c r="B329" s="21" t="s">
        <v>990</v>
      </c>
      <c r="C329" s="21" t="s">
        <v>95</v>
      </c>
      <c r="D329" s="21" t="s">
        <v>991</v>
      </c>
      <c r="E329" s="21" t="s">
        <v>992</v>
      </c>
      <c r="F329" s="21" t="s">
        <v>993</v>
      </c>
      <c r="G329" s="21" t="s">
        <v>994</v>
      </c>
      <c r="H329" s="21" t="s">
        <v>995</v>
      </c>
      <c r="I329" s="21" t="s">
        <v>996</v>
      </c>
      <c r="J329" s="21" t="s">
        <v>102</v>
      </c>
      <c r="K329" s="22">
        <v>0.70599999999999996</v>
      </c>
      <c r="L329" s="22">
        <f t="shared" si="15"/>
        <v>0.43356695908782639</v>
      </c>
      <c r="M329" s="22">
        <f t="shared" si="16"/>
        <v>-1.2056732777168264</v>
      </c>
      <c r="N329" s="23">
        <v>5.6446051638385404E-3</v>
      </c>
      <c r="O329" s="24">
        <f t="shared" si="17"/>
        <v>2.2483664312701599</v>
      </c>
    </row>
    <row r="330" spans="1:15" ht="16">
      <c r="A330" s="21" t="s">
        <v>2545</v>
      </c>
      <c r="B330" s="21" t="s">
        <v>2546</v>
      </c>
      <c r="C330" s="21" t="s">
        <v>235</v>
      </c>
      <c r="D330" s="21" t="s">
        <v>141</v>
      </c>
      <c r="E330" s="21" t="s">
        <v>151</v>
      </c>
      <c r="F330" s="21" t="s">
        <v>2547</v>
      </c>
      <c r="G330" s="21" t="s">
        <v>2548</v>
      </c>
      <c r="H330" s="21" t="s">
        <v>2549</v>
      </c>
      <c r="I330" s="21" t="s">
        <v>2550</v>
      </c>
      <c r="J330" s="21" t="s">
        <v>40</v>
      </c>
      <c r="K330" s="22">
        <v>0.76800000000000002</v>
      </c>
      <c r="L330" s="22">
        <f t="shared" si="15"/>
        <v>0.47164224444681402</v>
      </c>
      <c r="M330" s="22">
        <f t="shared" si="16"/>
        <v>-1.0842351502668506</v>
      </c>
      <c r="N330" s="157">
        <v>1</v>
      </c>
      <c r="O330" s="158">
        <f t="shared" si="17"/>
        <v>0</v>
      </c>
    </row>
    <row r="331" spans="1:15" ht="16">
      <c r="A331" s="21" t="s">
        <v>2036</v>
      </c>
      <c r="B331" s="21" t="s">
        <v>2037</v>
      </c>
      <c r="C331" s="21" t="s">
        <v>33</v>
      </c>
      <c r="D331" s="21" t="s">
        <v>86</v>
      </c>
      <c r="E331" s="21" t="s">
        <v>207</v>
      </c>
      <c r="F331" s="21" t="s">
        <v>2038</v>
      </c>
      <c r="G331" s="21" t="s">
        <v>2039</v>
      </c>
      <c r="H331" s="21" t="s">
        <v>2040</v>
      </c>
      <c r="I331" s="21" t="s">
        <v>2041</v>
      </c>
      <c r="J331" s="21" t="s">
        <v>2042</v>
      </c>
      <c r="K331" s="22">
        <v>0.52300000000000002</v>
      </c>
      <c r="L331" s="22">
        <f t="shared" si="15"/>
        <v>0.32118345552823402</v>
      </c>
      <c r="M331" s="22">
        <f t="shared" si="16"/>
        <v>-1.6385305147410651</v>
      </c>
      <c r="N331" s="157">
        <v>0.216687306015998</v>
      </c>
      <c r="O331" s="158">
        <f t="shared" si="17"/>
        <v>0.664166529790849</v>
      </c>
    </row>
    <row r="332" spans="1:15" ht="16">
      <c r="A332" s="21" t="s">
        <v>2392</v>
      </c>
      <c r="B332" s="21" t="s">
        <v>2393</v>
      </c>
      <c r="C332" s="21" t="s">
        <v>921</v>
      </c>
      <c r="D332" s="21" t="s">
        <v>40</v>
      </c>
      <c r="E332" s="21" t="s">
        <v>40</v>
      </c>
      <c r="F332" s="21" t="s">
        <v>2394</v>
      </c>
      <c r="G332" s="21" t="s">
        <v>2395</v>
      </c>
      <c r="H332" s="21" t="s">
        <v>2396</v>
      </c>
      <c r="I332" s="21" t="s">
        <v>2397</v>
      </c>
      <c r="J332" s="21" t="s">
        <v>1180</v>
      </c>
      <c r="K332" s="22">
        <v>0.93200000000000005</v>
      </c>
      <c r="L332" s="22">
        <f t="shared" si="15"/>
        <v>0.57235751539639412</v>
      </c>
      <c r="M332" s="22">
        <f t="shared" si="16"/>
        <v>-0.80501150633372631</v>
      </c>
      <c r="N332" s="157">
        <v>1</v>
      </c>
      <c r="O332" s="158">
        <f t="shared" si="17"/>
        <v>0</v>
      </c>
    </row>
    <row r="333" spans="1:15" ht="16">
      <c r="A333" s="21" t="s">
        <v>2347</v>
      </c>
      <c r="B333" s="21" t="s">
        <v>2348</v>
      </c>
      <c r="C333" s="21" t="s">
        <v>53</v>
      </c>
      <c r="D333" s="21" t="s">
        <v>86</v>
      </c>
      <c r="E333" s="21" t="s">
        <v>2349</v>
      </c>
      <c r="F333" s="21" t="s">
        <v>2350</v>
      </c>
      <c r="G333" s="21" t="s">
        <v>2351</v>
      </c>
      <c r="H333" s="21" t="s">
        <v>2352</v>
      </c>
      <c r="I333" s="21" t="s">
        <v>2353</v>
      </c>
      <c r="J333" s="21" t="s">
        <v>2354</v>
      </c>
      <c r="K333" s="22">
        <v>1.373</v>
      </c>
      <c r="L333" s="22">
        <f t="shared" si="15"/>
        <v>0.84318333544983814</v>
      </c>
      <c r="M333" s="22">
        <f t="shared" si="16"/>
        <v>-0.24608174084090592</v>
      </c>
      <c r="N333" s="157">
        <v>1</v>
      </c>
      <c r="O333" s="158">
        <f t="shared" si="17"/>
        <v>0</v>
      </c>
    </row>
    <row r="334" spans="1:15" ht="16">
      <c r="A334" s="21" t="s">
        <v>2291</v>
      </c>
      <c r="B334" s="21" t="s">
        <v>2292</v>
      </c>
      <c r="C334" s="21" t="s">
        <v>40</v>
      </c>
      <c r="D334" s="21" t="s">
        <v>141</v>
      </c>
      <c r="E334" s="21" t="s">
        <v>40</v>
      </c>
      <c r="F334" s="21" t="s">
        <v>2293</v>
      </c>
      <c r="G334" s="21" t="s">
        <v>2294</v>
      </c>
      <c r="H334" s="21" t="s">
        <v>2295</v>
      </c>
      <c r="I334" s="21" t="s">
        <v>2296</v>
      </c>
      <c r="J334" s="21" t="s">
        <v>40</v>
      </c>
      <c r="K334" s="22">
        <v>1.2190000000000001</v>
      </c>
      <c r="L334" s="22">
        <f t="shared" si="15"/>
        <v>0.74860923955815928</v>
      </c>
      <c r="M334" s="22">
        <f t="shared" si="16"/>
        <v>-0.4177152403677945</v>
      </c>
      <c r="N334" s="157">
        <v>1</v>
      </c>
      <c r="O334" s="158">
        <f t="shared" si="17"/>
        <v>0</v>
      </c>
    </row>
    <row r="335" spans="1:15" ht="16">
      <c r="A335" s="21" t="s">
        <v>2842</v>
      </c>
      <c r="B335" s="21" t="s">
        <v>2843</v>
      </c>
      <c r="C335" s="21" t="s">
        <v>33</v>
      </c>
      <c r="D335" s="21" t="s">
        <v>34</v>
      </c>
      <c r="E335" s="21" t="s">
        <v>158</v>
      </c>
      <c r="F335" s="21" t="s">
        <v>289</v>
      </c>
      <c r="G335" s="21" t="s">
        <v>2844</v>
      </c>
      <c r="H335" s="21" t="s">
        <v>2845</v>
      </c>
      <c r="I335" s="21" t="s">
        <v>2846</v>
      </c>
      <c r="J335" s="21" t="s">
        <v>293</v>
      </c>
      <c r="K335" s="22">
        <v>1.206</v>
      </c>
      <c r="L335" s="22">
        <f t="shared" si="15"/>
        <v>0.74062571198288762</v>
      </c>
      <c r="M335" s="22">
        <f t="shared" si="16"/>
        <v>-0.43318345908792194</v>
      </c>
      <c r="N335" s="157">
        <v>1</v>
      </c>
      <c r="O335" s="158">
        <f t="shared" si="17"/>
        <v>0</v>
      </c>
    </row>
    <row r="336" spans="1:15" ht="16">
      <c r="A336" s="21" t="s">
        <v>2660</v>
      </c>
      <c r="B336" s="21" t="s">
        <v>2661</v>
      </c>
      <c r="C336" s="21" t="s">
        <v>33</v>
      </c>
      <c r="D336" s="21" t="s">
        <v>34</v>
      </c>
      <c r="E336" s="21" t="s">
        <v>45</v>
      </c>
      <c r="F336" s="21" t="s">
        <v>2662</v>
      </c>
      <c r="G336" s="21" t="s">
        <v>2663</v>
      </c>
      <c r="H336" s="21" t="s">
        <v>2664</v>
      </c>
      <c r="I336" s="21" t="s">
        <v>2665</v>
      </c>
      <c r="J336" s="21" t="s">
        <v>2666</v>
      </c>
      <c r="K336" s="22">
        <v>1.4730000000000001</v>
      </c>
      <c r="L336" s="22">
        <f t="shared" si="15"/>
        <v>0.90459508602885041</v>
      </c>
      <c r="M336" s="22">
        <f t="shared" si="16"/>
        <v>-0.14465593595215726</v>
      </c>
      <c r="N336" s="157">
        <v>0.78272327746163906</v>
      </c>
      <c r="O336" s="158">
        <f t="shared" si="17"/>
        <v>0.10639175047445577</v>
      </c>
    </row>
    <row r="337" spans="1:15" ht="16">
      <c r="A337" s="21" t="s">
        <v>1722</v>
      </c>
      <c r="B337" s="21" t="s">
        <v>1723</v>
      </c>
      <c r="C337" s="21" t="s">
        <v>921</v>
      </c>
      <c r="D337" s="21" t="s">
        <v>141</v>
      </c>
      <c r="E337" s="21" t="s">
        <v>336</v>
      </c>
      <c r="F337" s="21" t="s">
        <v>1724</v>
      </c>
      <c r="G337" s="21" t="s">
        <v>1725</v>
      </c>
      <c r="H337" s="21" t="s">
        <v>1726</v>
      </c>
      <c r="I337" s="21" t="s">
        <v>1727</v>
      </c>
      <c r="J337" s="21" t="s">
        <v>1728</v>
      </c>
      <c r="K337" s="22">
        <v>0.84099999999999997</v>
      </c>
      <c r="L337" s="22">
        <f t="shared" si="15"/>
        <v>0.51647282236949299</v>
      </c>
      <c r="M337" s="22">
        <f t="shared" si="16"/>
        <v>-0.95323566073286226</v>
      </c>
      <c r="N337" s="157">
        <v>1</v>
      </c>
      <c r="O337" s="158">
        <f t="shared" si="17"/>
        <v>0</v>
      </c>
    </row>
    <row r="338" spans="1:15" ht="16">
      <c r="A338" s="21" t="s">
        <v>1813</v>
      </c>
      <c r="B338" s="21" t="s">
        <v>1814</v>
      </c>
      <c r="C338" s="21" t="s">
        <v>33</v>
      </c>
      <c r="D338" s="21" t="s">
        <v>86</v>
      </c>
      <c r="E338" s="21" t="s">
        <v>151</v>
      </c>
      <c r="F338" s="21" t="s">
        <v>1815</v>
      </c>
      <c r="G338" s="21" t="s">
        <v>1816</v>
      </c>
      <c r="H338" s="21" t="s">
        <v>1817</v>
      </c>
      <c r="I338" s="21" t="s">
        <v>1818</v>
      </c>
      <c r="J338" s="21" t="s">
        <v>1819</v>
      </c>
      <c r="K338" s="22">
        <v>0.71699999999999997</v>
      </c>
      <c r="L338" s="22">
        <f t="shared" si="15"/>
        <v>0.44032225165151778</v>
      </c>
      <c r="M338" s="22">
        <f t="shared" si="16"/>
        <v>-1.1833683422861019</v>
      </c>
      <c r="N338" s="157">
        <v>1</v>
      </c>
      <c r="O338" s="158">
        <f t="shared" si="17"/>
        <v>0</v>
      </c>
    </row>
    <row r="339" spans="1:15" ht="16">
      <c r="A339" s="21" t="s">
        <v>2128</v>
      </c>
      <c r="B339" s="21" t="s">
        <v>2129</v>
      </c>
      <c r="C339" s="21" t="s">
        <v>33</v>
      </c>
      <c r="D339" s="21" t="s">
        <v>34</v>
      </c>
      <c r="E339" s="21" t="s">
        <v>158</v>
      </c>
      <c r="F339" s="21" t="s">
        <v>2130</v>
      </c>
      <c r="G339" s="21" t="s">
        <v>2131</v>
      </c>
      <c r="H339" s="21" t="s">
        <v>2132</v>
      </c>
      <c r="I339" s="21" t="s">
        <v>2133</v>
      </c>
      <c r="J339" s="21" t="s">
        <v>685</v>
      </c>
      <c r="K339" s="22">
        <v>1.31</v>
      </c>
      <c r="L339" s="22">
        <f t="shared" si="15"/>
        <v>0.80449393258506041</v>
      </c>
      <c r="M339" s="22">
        <f t="shared" si="16"/>
        <v>-0.31384655456319394</v>
      </c>
      <c r="N339" s="157">
        <v>1</v>
      </c>
      <c r="O339" s="158">
        <f t="shared" si="17"/>
        <v>0</v>
      </c>
    </row>
    <row r="340" spans="1:15" ht="16">
      <c r="A340" s="21" t="s">
        <v>2372</v>
      </c>
      <c r="B340" s="21" t="s">
        <v>2373</v>
      </c>
      <c r="C340" s="21" t="s">
        <v>33</v>
      </c>
      <c r="D340" s="21" t="s">
        <v>34</v>
      </c>
      <c r="E340" s="21" t="s">
        <v>111</v>
      </c>
      <c r="F340" s="21" t="s">
        <v>2374</v>
      </c>
      <c r="G340" s="21" t="s">
        <v>2375</v>
      </c>
      <c r="H340" s="21" t="s">
        <v>2376</v>
      </c>
      <c r="I340" s="21" t="s">
        <v>2377</v>
      </c>
      <c r="J340" s="21" t="s">
        <v>2378</v>
      </c>
      <c r="K340" s="22">
        <v>1.044</v>
      </c>
      <c r="L340" s="22">
        <f t="shared" si="15"/>
        <v>0.64113867604488783</v>
      </c>
      <c r="M340" s="22">
        <f t="shared" si="16"/>
        <v>-0.64129165441812208</v>
      </c>
      <c r="N340" s="157">
        <v>1</v>
      </c>
      <c r="O340" s="158">
        <f t="shared" si="17"/>
        <v>0</v>
      </c>
    </row>
    <row r="341" spans="1:15" ht="16">
      <c r="A341" s="21" t="s">
        <v>2904</v>
      </c>
      <c r="B341" s="21" t="s">
        <v>2905</v>
      </c>
      <c r="C341" s="21" t="s">
        <v>186</v>
      </c>
      <c r="D341" s="21" t="s">
        <v>141</v>
      </c>
      <c r="E341" s="21" t="s">
        <v>714</v>
      </c>
      <c r="F341" s="21" t="s">
        <v>2906</v>
      </c>
      <c r="G341" s="21" t="s">
        <v>2907</v>
      </c>
      <c r="H341" s="21" t="s">
        <v>40</v>
      </c>
      <c r="I341" s="21" t="s">
        <v>2908</v>
      </c>
      <c r="J341" s="21" t="s">
        <v>2909</v>
      </c>
      <c r="K341" s="22">
        <v>0.67</v>
      </c>
      <c r="L341" s="22">
        <f t="shared" si="15"/>
        <v>0.41145872887938206</v>
      </c>
      <c r="M341" s="22">
        <f t="shared" si="16"/>
        <v>-1.2811803656428717</v>
      </c>
      <c r="N341" s="157">
        <v>0.33761478200977002</v>
      </c>
      <c r="O341" s="158">
        <f t="shared" si="17"/>
        <v>0.47157854662952076</v>
      </c>
    </row>
    <row r="342" spans="1:15" ht="16">
      <c r="A342" s="21" t="s">
        <v>12929</v>
      </c>
      <c r="B342" s="21" t="s">
        <v>12928</v>
      </c>
      <c r="C342" s="21" t="s">
        <v>33</v>
      </c>
      <c r="D342" s="21" t="s">
        <v>141</v>
      </c>
      <c r="E342" s="21" t="s">
        <v>158</v>
      </c>
      <c r="F342" s="21" t="s">
        <v>1838</v>
      </c>
      <c r="G342" s="21" t="s">
        <v>12927</v>
      </c>
      <c r="H342" s="21" t="s">
        <v>40</v>
      </c>
      <c r="I342" s="21" t="s">
        <v>12926</v>
      </c>
      <c r="J342" s="21" t="s">
        <v>40</v>
      </c>
      <c r="K342" s="22">
        <v>1.0449999999999999</v>
      </c>
      <c r="L342" s="22">
        <f t="shared" si="15"/>
        <v>0.64175279355067794</v>
      </c>
      <c r="M342" s="22">
        <f t="shared" si="16"/>
        <v>-0.6399104240197615</v>
      </c>
      <c r="N342" s="157">
        <v>1</v>
      </c>
      <c r="O342" s="158">
        <f t="shared" si="17"/>
        <v>0</v>
      </c>
    </row>
    <row r="343" spans="1:15" ht="16">
      <c r="A343" s="21" t="s">
        <v>1900</v>
      </c>
      <c r="B343" s="21" t="s">
        <v>1901</v>
      </c>
      <c r="C343" s="21" t="s">
        <v>1902</v>
      </c>
      <c r="D343" s="21" t="s">
        <v>86</v>
      </c>
      <c r="E343" s="21" t="s">
        <v>1903</v>
      </c>
      <c r="F343" s="21" t="s">
        <v>1904</v>
      </c>
      <c r="G343" s="21" t="s">
        <v>1905</v>
      </c>
      <c r="H343" s="21" t="s">
        <v>1906</v>
      </c>
      <c r="I343" s="21" t="s">
        <v>1907</v>
      </c>
      <c r="J343" s="21" t="s">
        <v>40</v>
      </c>
      <c r="K343" s="22">
        <v>1.022</v>
      </c>
      <c r="L343" s="22">
        <f t="shared" si="15"/>
        <v>0.62762809091750515</v>
      </c>
      <c r="M343" s="22">
        <f t="shared" si="16"/>
        <v>-0.67201817005038522</v>
      </c>
      <c r="N343" s="157">
        <v>1</v>
      </c>
      <c r="O343" s="158">
        <f t="shared" si="17"/>
        <v>0</v>
      </c>
    </row>
    <row r="344" spans="1:15" ht="16">
      <c r="A344" s="21" t="s">
        <v>2708</v>
      </c>
      <c r="B344" s="21" t="s">
        <v>2709</v>
      </c>
      <c r="C344" s="21" t="s">
        <v>132</v>
      </c>
      <c r="D344" s="21" t="s">
        <v>34</v>
      </c>
      <c r="E344" s="21" t="s">
        <v>45</v>
      </c>
      <c r="F344" s="21" t="s">
        <v>2710</v>
      </c>
      <c r="G344" s="21" t="s">
        <v>2711</v>
      </c>
      <c r="H344" s="21" t="s">
        <v>2712</v>
      </c>
      <c r="I344" s="21" t="s">
        <v>2713</v>
      </c>
      <c r="J344" s="21" t="s">
        <v>2714</v>
      </c>
      <c r="K344" s="22">
        <v>0.78100000000000003</v>
      </c>
      <c r="L344" s="22">
        <f t="shared" si="15"/>
        <v>0.47962577202208562</v>
      </c>
      <c r="M344" s="22">
        <f t="shared" si="16"/>
        <v>-1.0600189128460273</v>
      </c>
      <c r="N344" s="157">
        <v>1</v>
      </c>
      <c r="O344" s="158">
        <f t="shared" si="17"/>
        <v>0</v>
      </c>
    </row>
    <row r="345" spans="1:15">
      <c r="A345" s="21" t="s">
        <v>455</v>
      </c>
      <c r="B345" s="21" t="s">
        <v>456</v>
      </c>
      <c r="C345" s="21" t="s">
        <v>186</v>
      </c>
      <c r="D345" s="21" t="s">
        <v>44</v>
      </c>
      <c r="E345" s="21" t="s">
        <v>457</v>
      </c>
      <c r="F345" s="21" t="s">
        <v>458</v>
      </c>
      <c r="G345" s="21" t="s">
        <v>459</v>
      </c>
      <c r="H345" s="21" t="s">
        <v>460</v>
      </c>
      <c r="I345" s="21" t="s">
        <v>461</v>
      </c>
      <c r="J345" s="21" t="s">
        <v>462</v>
      </c>
      <c r="K345" s="22">
        <v>0.71099999999999997</v>
      </c>
      <c r="L345" s="22">
        <f t="shared" si="15"/>
        <v>0.43663754661677701</v>
      </c>
      <c r="M345" s="22">
        <f t="shared" si="16"/>
        <v>-1.1954919013685914</v>
      </c>
      <c r="N345" s="23">
        <v>2.5063482228806298E-2</v>
      </c>
      <c r="O345" s="24">
        <f t="shared" si="17"/>
        <v>1.6009585898585159</v>
      </c>
    </row>
    <row r="346" spans="1:15" ht="16">
      <c r="A346" s="21" t="s">
        <v>1807</v>
      </c>
      <c r="B346" s="21" t="s">
        <v>1808</v>
      </c>
      <c r="C346" s="21" t="s">
        <v>235</v>
      </c>
      <c r="D346" s="21" t="s">
        <v>76</v>
      </c>
      <c r="E346" s="21" t="s">
        <v>55</v>
      </c>
      <c r="F346" s="21" t="s">
        <v>1809</v>
      </c>
      <c r="G346" s="21" t="s">
        <v>1810</v>
      </c>
      <c r="H346" s="21" t="s">
        <v>1811</v>
      </c>
      <c r="I346" s="21" t="s">
        <v>1812</v>
      </c>
      <c r="J346" s="21" t="s">
        <v>40</v>
      </c>
      <c r="K346" s="22">
        <v>0.93200000000000005</v>
      </c>
      <c r="L346" s="22">
        <f t="shared" si="15"/>
        <v>0.57235751539639412</v>
      </c>
      <c r="M346" s="22">
        <f t="shared" si="16"/>
        <v>-0.80501150633372631</v>
      </c>
      <c r="N346" s="157">
        <v>1</v>
      </c>
      <c r="O346" s="158">
        <f t="shared" si="17"/>
        <v>0</v>
      </c>
    </row>
    <row r="347" spans="1:15">
      <c r="A347" s="21" t="s">
        <v>433</v>
      </c>
      <c r="B347" s="21" t="s">
        <v>434</v>
      </c>
      <c r="C347" s="21" t="s">
        <v>33</v>
      </c>
      <c r="D347" s="21" t="s">
        <v>86</v>
      </c>
      <c r="E347" s="21" t="s">
        <v>111</v>
      </c>
      <c r="F347" s="21" t="s">
        <v>435</v>
      </c>
      <c r="G347" s="21" t="s">
        <v>436</v>
      </c>
      <c r="H347" s="21" t="s">
        <v>437</v>
      </c>
      <c r="I347" s="21" t="s">
        <v>438</v>
      </c>
      <c r="J347" s="21" t="s">
        <v>439</v>
      </c>
      <c r="K347" s="22">
        <v>0.71299999999999997</v>
      </c>
      <c r="L347" s="22">
        <f t="shared" si="15"/>
        <v>0.43786578162835726</v>
      </c>
      <c r="M347" s="22">
        <f t="shared" si="16"/>
        <v>-1.1914393845441187</v>
      </c>
      <c r="N347" s="23">
        <v>3.3547467588230101E-2</v>
      </c>
      <c r="O347" s="24">
        <f t="shared" si="17"/>
        <v>1.4743402580275533</v>
      </c>
    </row>
    <row r="348" spans="1:15" ht="16">
      <c r="A348" s="21" t="s">
        <v>2687</v>
      </c>
      <c r="B348" s="21" t="s">
        <v>2688</v>
      </c>
      <c r="C348" s="21" t="s">
        <v>1287</v>
      </c>
      <c r="D348" s="21" t="s">
        <v>54</v>
      </c>
      <c r="E348" s="21" t="s">
        <v>2689</v>
      </c>
      <c r="F348" s="21" t="s">
        <v>2690</v>
      </c>
      <c r="G348" s="21" t="s">
        <v>2691</v>
      </c>
      <c r="H348" s="21" t="s">
        <v>2692</v>
      </c>
      <c r="I348" s="21" t="s">
        <v>2693</v>
      </c>
      <c r="J348" s="21" t="s">
        <v>2694</v>
      </c>
      <c r="K348" s="22">
        <v>0.879</v>
      </c>
      <c r="L348" s="22">
        <f t="shared" si="15"/>
        <v>0.53980928758951763</v>
      </c>
      <c r="M348" s="22">
        <f t="shared" si="16"/>
        <v>-0.88947829584460247</v>
      </c>
      <c r="N348" s="157">
        <v>1</v>
      </c>
      <c r="O348" s="158">
        <f t="shared" si="17"/>
        <v>0</v>
      </c>
    </row>
    <row r="349" spans="1:15" ht="16">
      <c r="A349" s="21" t="s">
        <v>2626</v>
      </c>
      <c r="B349" s="21" t="s">
        <v>2627</v>
      </c>
      <c r="C349" s="21" t="s">
        <v>33</v>
      </c>
      <c r="D349" s="21" t="s">
        <v>86</v>
      </c>
      <c r="E349" s="21" t="s">
        <v>77</v>
      </c>
      <c r="F349" s="21" t="s">
        <v>1228</v>
      </c>
      <c r="G349" s="21" t="s">
        <v>2628</v>
      </c>
      <c r="H349" s="21" t="s">
        <v>2629</v>
      </c>
      <c r="I349" s="21" t="s">
        <v>2630</v>
      </c>
      <c r="J349" s="21" t="s">
        <v>1232</v>
      </c>
      <c r="K349" s="22">
        <v>1.107</v>
      </c>
      <c r="L349" s="22">
        <f t="shared" si="15"/>
        <v>0.67982807890966557</v>
      </c>
      <c r="M349" s="22">
        <f t="shared" si="16"/>
        <v>-0.55675814420645431</v>
      </c>
      <c r="N349" s="157">
        <v>1</v>
      </c>
      <c r="O349" s="158">
        <f t="shared" si="17"/>
        <v>0</v>
      </c>
    </row>
    <row r="350" spans="1:15" ht="16">
      <c r="A350" s="21" t="s">
        <v>2360</v>
      </c>
      <c r="B350" s="21" t="s">
        <v>2361</v>
      </c>
      <c r="C350" s="21" t="s">
        <v>688</v>
      </c>
      <c r="D350" s="21" t="s">
        <v>76</v>
      </c>
      <c r="E350" s="21" t="s">
        <v>1583</v>
      </c>
      <c r="F350" s="21" t="s">
        <v>2362</v>
      </c>
      <c r="G350" s="21" t="s">
        <v>2363</v>
      </c>
      <c r="H350" s="21" t="s">
        <v>2364</v>
      </c>
      <c r="I350" s="21" t="s">
        <v>2365</v>
      </c>
      <c r="J350" s="21" t="s">
        <v>40</v>
      </c>
      <c r="K350" s="22">
        <v>1.1200000000000001</v>
      </c>
      <c r="L350" s="22">
        <f t="shared" si="15"/>
        <v>0.68781160648493722</v>
      </c>
      <c r="M350" s="22">
        <f t="shared" si="16"/>
        <v>-0.53991463404303996</v>
      </c>
      <c r="N350" s="157">
        <v>1</v>
      </c>
      <c r="O350" s="158">
        <f t="shared" si="17"/>
        <v>0</v>
      </c>
    </row>
    <row r="351" spans="1:15" ht="16">
      <c r="A351" s="21" t="s">
        <v>3103</v>
      </c>
      <c r="B351" s="21" t="s">
        <v>3104</v>
      </c>
      <c r="C351" s="21" t="s">
        <v>33</v>
      </c>
      <c r="D351" s="21" t="s">
        <v>86</v>
      </c>
      <c r="E351" s="21" t="s">
        <v>77</v>
      </c>
      <c r="F351" s="21" t="s">
        <v>3105</v>
      </c>
      <c r="G351" s="21" t="s">
        <v>3106</v>
      </c>
      <c r="H351" s="21" t="s">
        <v>3107</v>
      </c>
      <c r="I351" s="21" t="s">
        <v>3108</v>
      </c>
      <c r="J351" s="21" t="s">
        <v>3109</v>
      </c>
      <c r="K351" s="22">
        <v>1.077</v>
      </c>
      <c r="L351" s="22">
        <f t="shared" si="15"/>
        <v>0.66140455373596185</v>
      </c>
      <c r="M351" s="22">
        <f t="shared" si="16"/>
        <v>-0.59639511644379917</v>
      </c>
      <c r="N351" s="157">
        <v>1</v>
      </c>
      <c r="O351" s="158">
        <f t="shared" si="17"/>
        <v>0</v>
      </c>
    </row>
    <row r="352" spans="1:15" ht="16">
      <c r="A352" s="21" t="s">
        <v>2965</v>
      </c>
      <c r="B352" s="21" t="s">
        <v>2966</v>
      </c>
      <c r="C352" s="21" t="s">
        <v>235</v>
      </c>
      <c r="D352" s="21" t="s">
        <v>86</v>
      </c>
      <c r="E352" s="21" t="s">
        <v>1844</v>
      </c>
      <c r="F352" s="21" t="s">
        <v>2967</v>
      </c>
      <c r="G352" s="21" t="s">
        <v>2968</v>
      </c>
      <c r="H352" s="21" t="s">
        <v>2969</v>
      </c>
      <c r="I352" s="21" t="s">
        <v>2970</v>
      </c>
      <c r="J352" s="21" t="s">
        <v>40</v>
      </c>
      <c r="K352" s="22">
        <v>0.79300000000000004</v>
      </c>
      <c r="L352" s="22">
        <f t="shared" si="15"/>
        <v>0.48699518209156711</v>
      </c>
      <c r="M352" s="22">
        <f t="shared" si="16"/>
        <v>-1.0380205952840282</v>
      </c>
      <c r="N352" s="157">
        <v>0.19194239179198999</v>
      </c>
      <c r="O352" s="158">
        <f t="shared" si="17"/>
        <v>0.71682909775986625</v>
      </c>
    </row>
    <row r="353" spans="1:15" ht="16">
      <c r="A353" s="21" t="s">
        <v>2523</v>
      </c>
      <c r="B353" s="21" t="s">
        <v>2524</v>
      </c>
      <c r="C353" s="21" t="s">
        <v>33</v>
      </c>
      <c r="D353" s="21" t="s">
        <v>34</v>
      </c>
      <c r="E353" s="21" t="s">
        <v>1214</v>
      </c>
      <c r="F353" s="21" t="s">
        <v>2525</v>
      </c>
      <c r="G353" s="21" t="s">
        <v>2526</v>
      </c>
      <c r="H353" s="21" t="s">
        <v>2527</v>
      </c>
      <c r="I353" s="21" t="s">
        <v>2528</v>
      </c>
      <c r="J353" s="21" t="s">
        <v>40</v>
      </c>
      <c r="K353" s="22">
        <v>1.204</v>
      </c>
      <c r="L353" s="22">
        <f t="shared" si="15"/>
        <v>0.73939747697130742</v>
      </c>
      <c r="M353" s="22">
        <f t="shared" si="16"/>
        <v>-0.43557797422830458</v>
      </c>
      <c r="N353" s="157">
        <v>1</v>
      </c>
      <c r="O353" s="158">
        <f t="shared" si="17"/>
        <v>0</v>
      </c>
    </row>
    <row r="354" spans="1:15" ht="16">
      <c r="A354" s="21" t="s">
        <v>2959</v>
      </c>
      <c r="B354" s="21" t="s">
        <v>2960</v>
      </c>
      <c r="C354" s="21" t="s">
        <v>33</v>
      </c>
      <c r="D354" s="21" t="s">
        <v>86</v>
      </c>
      <c r="E354" s="21" t="s">
        <v>511</v>
      </c>
      <c r="F354" s="21" t="s">
        <v>2961</v>
      </c>
      <c r="G354" s="21" t="s">
        <v>2962</v>
      </c>
      <c r="H354" s="21" t="s">
        <v>2963</v>
      </c>
      <c r="I354" s="21" t="s">
        <v>2964</v>
      </c>
      <c r="J354" s="21" t="s">
        <v>40</v>
      </c>
      <c r="K354" s="22">
        <v>0.98599999999999999</v>
      </c>
      <c r="L354" s="22">
        <f t="shared" si="15"/>
        <v>0.60551986070906072</v>
      </c>
      <c r="M354" s="22">
        <f t="shared" si="16"/>
        <v>-0.72375381461009514</v>
      </c>
      <c r="N354" s="157">
        <v>1</v>
      </c>
      <c r="O354" s="158">
        <f t="shared" si="17"/>
        <v>0</v>
      </c>
    </row>
    <row r="355" spans="1:15">
      <c r="A355" s="21" t="s">
        <v>1675</v>
      </c>
      <c r="B355" s="21" t="s">
        <v>1676</v>
      </c>
      <c r="C355" s="21" t="s">
        <v>186</v>
      </c>
      <c r="D355" s="21" t="s">
        <v>40</v>
      </c>
      <c r="E355" s="21" t="s">
        <v>77</v>
      </c>
      <c r="F355" s="21" t="s">
        <v>1106</v>
      </c>
      <c r="G355" s="21" t="s">
        <v>1677</v>
      </c>
      <c r="H355" s="21" t="s">
        <v>1678</v>
      </c>
      <c r="I355" s="21" t="s">
        <v>1679</v>
      </c>
      <c r="J355" s="21" t="s">
        <v>1680</v>
      </c>
      <c r="K355" s="22">
        <v>0.71399999999999997</v>
      </c>
      <c r="L355" s="22">
        <f t="shared" si="15"/>
        <v>0.43847989913414737</v>
      </c>
      <c r="M355" s="22">
        <f t="shared" si="16"/>
        <v>-1.1894173869589071</v>
      </c>
      <c r="N355" s="23">
        <v>5.8716597817177205E-4</v>
      </c>
      <c r="O355" s="24">
        <f t="shared" si="17"/>
        <v>3.2312391164440286</v>
      </c>
    </row>
    <row r="356" spans="1:15">
      <c r="A356" s="21" t="s">
        <v>476</v>
      </c>
      <c r="B356" s="21" t="s">
        <v>477</v>
      </c>
      <c r="C356" s="21" t="s">
        <v>186</v>
      </c>
      <c r="D356" s="21" t="s">
        <v>141</v>
      </c>
      <c r="E356" s="21" t="s">
        <v>478</v>
      </c>
      <c r="F356" s="21" t="s">
        <v>479</v>
      </c>
      <c r="G356" s="21" t="s">
        <v>480</v>
      </c>
      <c r="H356" s="21" t="s">
        <v>481</v>
      </c>
      <c r="I356" s="21" t="s">
        <v>482</v>
      </c>
      <c r="J356" s="21" t="s">
        <v>483</v>
      </c>
      <c r="K356" s="22">
        <v>0.71699999999999997</v>
      </c>
      <c r="L356" s="22">
        <f t="shared" si="15"/>
        <v>0.44032225165151778</v>
      </c>
      <c r="M356" s="22">
        <f t="shared" si="16"/>
        <v>-1.1833683422861019</v>
      </c>
      <c r="N356" s="23">
        <v>5.9286573304871996E-3</v>
      </c>
      <c r="O356" s="24">
        <f t="shared" si="17"/>
        <v>2.2270436506466433</v>
      </c>
    </row>
    <row r="357" spans="1:15" ht="16">
      <c r="A357" s="21" t="s">
        <v>2386</v>
      </c>
      <c r="B357" s="21" t="s">
        <v>2387</v>
      </c>
      <c r="C357" s="21" t="s">
        <v>921</v>
      </c>
      <c r="D357" s="21" t="s">
        <v>141</v>
      </c>
      <c r="E357" s="21" t="s">
        <v>40</v>
      </c>
      <c r="F357" s="21" t="s">
        <v>2388</v>
      </c>
      <c r="G357" s="21" t="s">
        <v>2389</v>
      </c>
      <c r="H357" s="21" t="s">
        <v>2390</v>
      </c>
      <c r="I357" s="21" t="s">
        <v>2391</v>
      </c>
      <c r="J357" s="21" t="s">
        <v>40</v>
      </c>
      <c r="K357" s="22">
        <v>0.91600000000000004</v>
      </c>
      <c r="L357" s="22">
        <f t="shared" si="15"/>
        <v>0.56253163530375216</v>
      </c>
      <c r="M357" s="22">
        <f t="shared" si="16"/>
        <v>-0.82999386289106269</v>
      </c>
      <c r="N357" s="157">
        <v>1</v>
      </c>
      <c r="O357" s="158">
        <f t="shared" si="17"/>
        <v>0</v>
      </c>
    </row>
    <row r="358" spans="1:15" ht="16">
      <c r="A358" s="21" t="s">
        <v>2229</v>
      </c>
      <c r="B358" s="21" t="s">
        <v>2230</v>
      </c>
      <c r="C358" s="21" t="s">
        <v>53</v>
      </c>
      <c r="D358" s="21" t="s">
        <v>34</v>
      </c>
      <c r="E358" s="21" t="s">
        <v>2231</v>
      </c>
      <c r="F358" s="21" t="s">
        <v>1215</v>
      </c>
      <c r="G358" s="21" t="s">
        <v>2232</v>
      </c>
      <c r="H358" s="21" t="s">
        <v>2233</v>
      </c>
      <c r="I358" s="21" t="s">
        <v>2234</v>
      </c>
      <c r="J358" s="21" t="s">
        <v>40</v>
      </c>
      <c r="K358" s="22">
        <v>1.228</v>
      </c>
      <c r="L358" s="22">
        <f t="shared" si="15"/>
        <v>0.7541362971102703</v>
      </c>
      <c r="M358" s="22">
        <f t="shared" si="16"/>
        <v>-0.40710280561782736</v>
      </c>
      <c r="N358" s="157">
        <v>1</v>
      </c>
      <c r="O358" s="158">
        <f t="shared" si="17"/>
        <v>0</v>
      </c>
    </row>
    <row r="359" spans="1:15" ht="16">
      <c r="A359" s="21" t="s">
        <v>2321</v>
      </c>
      <c r="B359" s="21" t="s">
        <v>2322</v>
      </c>
      <c r="C359" s="21" t="s">
        <v>33</v>
      </c>
      <c r="D359" s="21" t="s">
        <v>44</v>
      </c>
      <c r="E359" s="21" t="s">
        <v>77</v>
      </c>
      <c r="F359" s="21" t="s">
        <v>2323</v>
      </c>
      <c r="G359" s="21" t="s">
        <v>2324</v>
      </c>
      <c r="H359" s="21" t="s">
        <v>2325</v>
      </c>
      <c r="I359" s="21" t="s">
        <v>2326</v>
      </c>
      <c r="J359" s="21" t="s">
        <v>2327</v>
      </c>
      <c r="K359" s="22">
        <v>0.65400000000000003</v>
      </c>
      <c r="L359" s="22">
        <f t="shared" si="15"/>
        <v>0.4016328487867401</v>
      </c>
      <c r="M359" s="22">
        <f t="shared" si="16"/>
        <v>-1.3160508254899239</v>
      </c>
      <c r="N359" s="157">
        <v>0.18237938125025599</v>
      </c>
      <c r="O359" s="158">
        <f t="shared" si="17"/>
        <v>0.73902426203499549</v>
      </c>
    </row>
    <row r="360" spans="1:15" ht="16">
      <c r="A360" s="21" t="s">
        <v>1962</v>
      </c>
      <c r="B360" s="21" t="s">
        <v>1963</v>
      </c>
      <c r="C360" s="21" t="s">
        <v>53</v>
      </c>
      <c r="D360" s="21" t="s">
        <v>86</v>
      </c>
      <c r="E360" s="21" t="s">
        <v>207</v>
      </c>
      <c r="F360" s="21" t="s">
        <v>1964</v>
      </c>
      <c r="G360" s="21" t="s">
        <v>1965</v>
      </c>
      <c r="H360" s="21" t="s">
        <v>1966</v>
      </c>
      <c r="I360" s="21" t="s">
        <v>1967</v>
      </c>
      <c r="J360" s="21" t="s">
        <v>1968</v>
      </c>
      <c r="K360" s="22">
        <v>1.3129999999999999</v>
      </c>
      <c r="L360" s="22">
        <f t="shared" si="15"/>
        <v>0.80633628510243072</v>
      </c>
      <c r="M360" s="22">
        <f t="shared" si="16"/>
        <v>-0.31054645009511977</v>
      </c>
      <c r="N360" s="157">
        <v>1</v>
      </c>
      <c r="O360" s="158">
        <f t="shared" si="17"/>
        <v>0</v>
      </c>
    </row>
    <row r="361" spans="1:15" ht="16">
      <c r="A361" s="21" t="s">
        <v>2509</v>
      </c>
      <c r="B361" s="21" t="s">
        <v>2510</v>
      </c>
      <c r="C361" s="21" t="s">
        <v>272</v>
      </c>
      <c r="D361" s="21" t="s">
        <v>34</v>
      </c>
      <c r="E361" s="21" t="s">
        <v>2511</v>
      </c>
      <c r="F361" s="21" t="s">
        <v>2512</v>
      </c>
      <c r="G361" s="21" t="s">
        <v>2513</v>
      </c>
      <c r="H361" s="21" t="s">
        <v>2514</v>
      </c>
      <c r="I361" s="21" t="s">
        <v>2515</v>
      </c>
      <c r="J361" s="21" t="s">
        <v>40</v>
      </c>
      <c r="K361" s="22">
        <v>1.27</v>
      </c>
      <c r="L361" s="22">
        <f t="shared" si="15"/>
        <v>0.77992923235345546</v>
      </c>
      <c r="M361" s="22">
        <f t="shared" si="16"/>
        <v>-0.35858486932847849</v>
      </c>
      <c r="N361" s="157">
        <v>1</v>
      </c>
      <c r="O361" s="158">
        <f t="shared" si="17"/>
        <v>0</v>
      </c>
    </row>
    <row r="362" spans="1:15" ht="16">
      <c r="A362" s="21" t="s">
        <v>2540</v>
      </c>
      <c r="B362" s="21" t="s">
        <v>2541</v>
      </c>
      <c r="C362" s="21" t="s">
        <v>33</v>
      </c>
      <c r="D362" s="21" t="s">
        <v>76</v>
      </c>
      <c r="E362" s="21" t="s">
        <v>111</v>
      </c>
      <c r="F362" s="21" t="s">
        <v>2105</v>
      </c>
      <c r="G362" s="21" t="s">
        <v>2542</v>
      </c>
      <c r="H362" s="21" t="s">
        <v>2543</v>
      </c>
      <c r="I362" s="21" t="s">
        <v>2544</v>
      </c>
      <c r="J362" s="21" t="s">
        <v>554</v>
      </c>
      <c r="K362" s="22">
        <v>1.2230000000000001</v>
      </c>
      <c r="L362" s="22">
        <f t="shared" si="15"/>
        <v>0.7510657095813198</v>
      </c>
      <c r="M362" s="22">
        <f t="shared" si="16"/>
        <v>-0.41298896246061984</v>
      </c>
      <c r="N362" s="157">
        <v>1</v>
      </c>
      <c r="O362" s="158">
        <f t="shared" si="17"/>
        <v>0</v>
      </c>
    </row>
    <row r="363" spans="1:15">
      <c r="A363" s="21" t="s">
        <v>6952</v>
      </c>
      <c r="B363" s="21" t="s">
        <v>6953</v>
      </c>
      <c r="C363" s="21" t="s">
        <v>33</v>
      </c>
      <c r="D363" s="21" t="s">
        <v>314</v>
      </c>
      <c r="E363" s="21" t="s">
        <v>77</v>
      </c>
      <c r="F363" s="21" t="s">
        <v>6954</v>
      </c>
      <c r="G363" s="21" t="s">
        <v>6955</v>
      </c>
      <c r="H363" s="21" t="s">
        <v>6956</v>
      </c>
      <c r="I363" s="21" t="s">
        <v>6957</v>
      </c>
      <c r="J363" s="21" t="s">
        <v>3173</v>
      </c>
      <c r="K363" s="22">
        <v>0.71699999999999997</v>
      </c>
      <c r="L363" s="22">
        <f t="shared" si="15"/>
        <v>0.44032225165151778</v>
      </c>
      <c r="M363" s="22">
        <f t="shared" si="16"/>
        <v>-1.1833683422861019</v>
      </c>
      <c r="N363" s="23">
        <v>1.8382728919637901E-3</v>
      </c>
      <c r="O363" s="24">
        <f t="shared" si="17"/>
        <v>2.7355900170648302</v>
      </c>
    </row>
    <row r="364" spans="1:15" ht="16">
      <c r="A364" s="21" t="s">
        <v>2097</v>
      </c>
      <c r="B364" s="21" t="s">
        <v>2098</v>
      </c>
      <c r="C364" s="21" t="s">
        <v>40</v>
      </c>
      <c r="D364" s="21" t="s">
        <v>314</v>
      </c>
      <c r="E364" s="21" t="s">
        <v>952</v>
      </c>
      <c r="F364" s="21" t="s">
        <v>2099</v>
      </c>
      <c r="G364" s="21" t="s">
        <v>2100</v>
      </c>
      <c r="H364" s="21" t="s">
        <v>2101</v>
      </c>
      <c r="I364" s="21" t="s">
        <v>2102</v>
      </c>
      <c r="J364" s="21" t="s">
        <v>40</v>
      </c>
      <c r="K364" s="22">
        <v>1.3879999999999999</v>
      </c>
      <c r="L364" s="22">
        <f t="shared" si="15"/>
        <v>0.85239509803668989</v>
      </c>
      <c r="M364" s="22">
        <f t="shared" si="16"/>
        <v>-0.23040579840974579</v>
      </c>
      <c r="N364" s="157">
        <v>1</v>
      </c>
      <c r="O364" s="158">
        <f t="shared" si="17"/>
        <v>0</v>
      </c>
    </row>
    <row r="365" spans="1:15" ht="16">
      <c r="A365" s="21" t="s">
        <v>2866</v>
      </c>
      <c r="B365" s="21" t="s">
        <v>2867</v>
      </c>
      <c r="C365" s="21" t="s">
        <v>33</v>
      </c>
      <c r="D365" s="21" t="s">
        <v>40</v>
      </c>
      <c r="E365" s="21" t="s">
        <v>214</v>
      </c>
      <c r="F365" s="21" t="s">
        <v>2868</v>
      </c>
      <c r="G365" s="21" t="s">
        <v>2869</v>
      </c>
      <c r="H365" s="21" t="s">
        <v>40</v>
      </c>
      <c r="I365" s="21" t="s">
        <v>2870</v>
      </c>
      <c r="J365" s="21" t="s">
        <v>2871</v>
      </c>
      <c r="K365" s="22">
        <v>0.59099999999999997</v>
      </c>
      <c r="L365" s="22">
        <f t="shared" si="15"/>
        <v>0.36294344592196232</v>
      </c>
      <c r="M365" s="22">
        <f t="shared" si="16"/>
        <v>-1.4621833308104746</v>
      </c>
      <c r="N365" s="157">
        <v>0.136503814520403</v>
      </c>
      <c r="O365" s="158">
        <f t="shared" si="17"/>
        <v>0.86485521234472551</v>
      </c>
    </row>
    <row r="366" spans="1:15" ht="16">
      <c r="A366" s="21" t="s">
        <v>3015</v>
      </c>
      <c r="B366" s="21" t="s">
        <v>3016</v>
      </c>
      <c r="C366" s="21" t="s">
        <v>3017</v>
      </c>
      <c r="D366" s="21" t="s">
        <v>86</v>
      </c>
      <c r="E366" s="21" t="s">
        <v>668</v>
      </c>
      <c r="F366" s="21" t="s">
        <v>3018</v>
      </c>
      <c r="G366" s="21" t="s">
        <v>3019</v>
      </c>
      <c r="H366" s="21" t="s">
        <v>3020</v>
      </c>
      <c r="I366" s="21" t="s">
        <v>3021</v>
      </c>
      <c r="J366" s="21" t="s">
        <v>40</v>
      </c>
      <c r="K366" s="22">
        <v>1.3129999999999999</v>
      </c>
      <c r="L366" s="22">
        <f t="shared" si="15"/>
        <v>0.80633628510243072</v>
      </c>
      <c r="M366" s="22">
        <f t="shared" si="16"/>
        <v>-0.31054645009511977</v>
      </c>
      <c r="N366" s="157">
        <v>1</v>
      </c>
      <c r="O366" s="158">
        <f t="shared" si="17"/>
        <v>0</v>
      </c>
    </row>
    <row r="367" spans="1:15" ht="16">
      <c r="A367" s="21" t="s">
        <v>2619</v>
      </c>
      <c r="B367" s="21" t="s">
        <v>2620</v>
      </c>
      <c r="C367" s="21" t="s">
        <v>85</v>
      </c>
      <c r="D367" s="21" t="s">
        <v>34</v>
      </c>
      <c r="E367" s="21" t="s">
        <v>2621</v>
      </c>
      <c r="F367" s="21" t="s">
        <v>2622</v>
      </c>
      <c r="G367" s="21" t="s">
        <v>2623</v>
      </c>
      <c r="H367" s="21" t="s">
        <v>2624</v>
      </c>
      <c r="I367" s="21" t="s">
        <v>2625</v>
      </c>
      <c r="J367" s="21" t="s">
        <v>40</v>
      </c>
      <c r="K367" s="22">
        <v>1.155</v>
      </c>
      <c r="L367" s="22">
        <f t="shared" si="15"/>
        <v>0.70930571918759144</v>
      </c>
      <c r="M367" s="22">
        <f t="shared" si="16"/>
        <v>-0.49552051468458663</v>
      </c>
      <c r="N367" s="157">
        <v>1</v>
      </c>
      <c r="O367" s="158">
        <f t="shared" si="17"/>
        <v>0</v>
      </c>
    </row>
    <row r="368" spans="1:15" ht="16">
      <c r="A368" s="21" t="s">
        <v>2341</v>
      </c>
      <c r="B368" s="21" t="s">
        <v>2342</v>
      </c>
      <c r="C368" s="21" t="s">
        <v>95</v>
      </c>
      <c r="D368" s="21" t="s">
        <v>991</v>
      </c>
      <c r="E368" s="21" t="s">
        <v>1058</v>
      </c>
      <c r="F368" s="21" t="s">
        <v>2343</v>
      </c>
      <c r="G368" s="21" t="s">
        <v>2344</v>
      </c>
      <c r="H368" s="21" t="s">
        <v>2345</v>
      </c>
      <c r="I368" s="21" t="s">
        <v>2346</v>
      </c>
      <c r="J368" s="21" t="s">
        <v>102</v>
      </c>
      <c r="K368" s="22">
        <v>1.022</v>
      </c>
      <c r="L368" s="22">
        <f t="shared" si="15"/>
        <v>0.62762809091750515</v>
      </c>
      <c r="M368" s="22">
        <f t="shared" si="16"/>
        <v>-0.67201817005038522</v>
      </c>
      <c r="N368" s="157">
        <v>1</v>
      </c>
      <c r="O368" s="158">
        <f t="shared" si="17"/>
        <v>0</v>
      </c>
    </row>
    <row r="369" spans="1:15">
      <c r="A369" s="21" t="s">
        <v>7617</v>
      </c>
      <c r="B369" s="21" t="s">
        <v>7618</v>
      </c>
      <c r="C369" s="21" t="s">
        <v>33</v>
      </c>
      <c r="D369" s="21" t="s">
        <v>86</v>
      </c>
      <c r="E369" s="21" t="s">
        <v>214</v>
      </c>
      <c r="F369" s="21" t="s">
        <v>7619</v>
      </c>
      <c r="G369" s="21" t="s">
        <v>7620</v>
      </c>
      <c r="H369" s="21" t="s">
        <v>7621</v>
      </c>
      <c r="I369" s="21" t="s">
        <v>7622</v>
      </c>
      <c r="J369" s="21" t="s">
        <v>40</v>
      </c>
      <c r="K369" s="22">
        <v>0.71899999999999997</v>
      </c>
      <c r="L369" s="22">
        <f t="shared" si="15"/>
        <v>0.44155048666309799</v>
      </c>
      <c r="M369" s="22">
        <f t="shared" si="16"/>
        <v>-1.1793496905487091</v>
      </c>
      <c r="N369" s="23">
        <v>7.2910000330657703E-3</v>
      </c>
      <c r="O369" s="24">
        <f t="shared" si="17"/>
        <v>2.1372128997950655</v>
      </c>
    </row>
    <row r="370" spans="1:15" ht="16">
      <c r="A370" s="21" t="s">
        <v>2103</v>
      </c>
      <c r="B370" s="21" t="s">
        <v>2104</v>
      </c>
      <c r="C370" s="21" t="s">
        <v>33</v>
      </c>
      <c r="D370" s="21" t="s">
        <v>86</v>
      </c>
      <c r="E370" s="21" t="s">
        <v>111</v>
      </c>
      <c r="F370" s="21" t="s">
        <v>2105</v>
      </c>
      <c r="G370" s="21" t="s">
        <v>2106</v>
      </c>
      <c r="H370" s="21" t="s">
        <v>2107</v>
      </c>
      <c r="I370" s="21" t="s">
        <v>2108</v>
      </c>
      <c r="J370" s="21" t="s">
        <v>554</v>
      </c>
      <c r="K370" s="22">
        <v>0.999</v>
      </c>
      <c r="L370" s="22">
        <f t="shared" si="15"/>
        <v>0.61350338828433226</v>
      </c>
      <c r="M370" s="22">
        <f t="shared" si="16"/>
        <v>-0.70485678319558842</v>
      </c>
      <c r="N370" s="157">
        <v>1</v>
      </c>
      <c r="O370" s="158">
        <f t="shared" si="17"/>
        <v>0</v>
      </c>
    </row>
    <row r="371" spans="1:15" ht="16">
      <c r="A371" s="21" t="s">
        <v>4328</v>
      </c>
      <c r="B371" s="21" t="s">
        <v>4329</v>
      </c>
      <c r="C371" s="21" t="s">
        <v>53</v>
      </c>
      <c r="D371" s="21" t="s">
        <v>40</v>
      </c>
      <c r="E371" s="21" t="s">
        <v>937</v>
      </c>
      <c r="F371" s="21" t="s">
        <v>4086</v>
      </c>
      <c r="G371" s="21" t="s">
        <v>4330</v>
      </c>
      <c r="H371" s="21" t="s">
        <v>4331</v>
      </c>
      <c r="I371" s="21" t="s">
        <v>4332</v>
      </c>
      <c r="J371" s="21" t="s">
        <v>40</v>
      </c>
      <c r="K371" s="22">
        <v>0.83399999999999996</v>
      </c>
      <c r="L371" s="22">
        <f t="shared" si="15"/>
        <v>0.51217399982896206</v>
      </c>
      <c r="M371" s="22">
        <f t="shared" si="16"/>
        <v>-0.96529407754334318</v>
      </c>
      <c r="N371" s="157">
        <v>1</v>
      </c>
      <c r="O371" s="158">
        <f t="shared" si="17"/>
        <v>0</v>
      </c>
    </row>
    <row r="372" spans="1:15" ht="16">
      <c r="A372" s="21" t="s">
        <v>3070</v>
      </c>
      <c r="B372" s="21" t="s">
        <v>3071</v>
      </c>
      <c r="C372" s="21" t="s">
        <v>53</v>
      </c>
      <c r="D372" s="21" t="s">
        <v>44</v>
      </c>
      <c r="E372" s="21" t="s">
        <v>45</v>
      </c>
      <c r="F372" s="21" t="s">
        <v>3072</v>
      </c>
      <c r="G372" s="21" t="s">
        <v>3073</v>
      </c>
      <c r="H372" s="21" t="s">
        <v>3074</v>
      </c>
      <c r="I372" s="21" t="s">
        <v>3075</v>
      </c>
      <c r="J372" s="21" t="s">
        <v>3076</v>
      </c>
      <c r="K372" s="22">
        <v>0.498</v>
      </c>
      <c r="L372" s="22">
        <f t="shared" si="15"/>
        <v>0.30583051788348098</v>
      </c>
      <c r="M372" s="22">
        <f t="shared" si="16"/>
        <v>-1.7091957189199256</v>
      </c>
      <c r="N372" s="157">
        <v>0.43452288476942202</v>
      </c>
      <c r="O372" s="158">
        <f t="shared" si="17"/>
        <v>0.36198734587272247</v>
      </c>
    </row>
    <row r="373" spans="1:15" ht="16">
      <c r="A373" s="21" t="s">
        <v>2674</v>
      </c>
      <c r="B373" s="21" t="s">
        <v>2675</v>
      </c>
      <c r="C373" s="21" t="s">
        <v>33</v>
      </c>
      <c r="D373" s="21" t="s">
        <v>86</v>
      </c>
      <c r="E373" s="21" t="s">
        <v>45</v>
      </c>
      <c r="F373" s="21" t="s">
        <v>2676</v>
      </c>
      <c r="G373" s="21" t="s">
        <v>2677</v>
      </c>
      <c r="H373" s="21" t="s">
        <v>2678</v>
      </c>
      <c r="I373" s="21" t="s">
        <v>2679</v>
      </c>
      <c r="J373" s="21" t="s">
        <v>2680</v>
      </c>
      <c r="K373" s="22">
        <v>0.56799999999999995</v>
      </c>
      <c r="L373" s="22">
        <f t="shared" si="15"/>
        <v>0.34881874328878953</v>
      </c>
      <c r="M373" s="22">
        <f t="shared" si="16"/>
        <v>-1.5194505314833247</v>
      </c>
      <c r="N373" s="157">
        <v>0.18265139396593899</v>
      </c>
      <c r="O373" s="158">
        <f t="shared" si="17"/>
        <v>0.7383770089740731</v>
      </c>
    </row>
    <row r="374" spans="1:15" ht="16">
      <c r="A374" s="21" t="s">
        <v>2575</v>
      </c>
      <c r="B374" s="21" t="s">
        <v>2576</v>
      </c>
      <c r="C374" s="21" t="s">
        <v>186</v>
      </c>
      <c r="D374" s="21" t="s">
        <v>141</v>
      </c>
      <c r="E374" s="21" t="s">
        <v>714</v>
      </c>
      <c r="F374" s="21" t="s">
        <v>2577</v>
      </c>
      <c r="G374" s="21" t="s">
        <v>2578</v>
      </c>
      <c r="H374" s="21" t="s">
        <v>2579</v>
      </c>
      <c r="I374" s="21" t="s">
        <v>2580</v>
      </c>
      <c r="J374" s="21" t="s">
        <v>2581</v>
      </c>
      <c r="K374" s="22">
        <v>1.228</v>
      </c>
      <c r="L374" s="22">
        <f t="shared" si="15"/>
        <v>0.7541362971102703</v>
      </c>
      <c r="M374" s="22">
        <f t="shared" si="16"/>
        <v>-0.40710280561782736</v>
      </c>
      <c r="N374" s="157">
        <v>1</v>
      </c>
      <c r="O374" s="158">
        <f t="shared" si="17"/>
        <v>0</v>
      </c>
    </row>
    <row r="375" spans="1:15" ht="16">
      <c r="A375" s="21" t="s">
        <v>2450</v>
      </c>
      <c r="B375" s="21" t="s">
        <v>2451</v>
      </c>
      <c r="C375" s="21" t="s">
        <v>235</v>
      </c>
      <c r="D375" s="21" t="s">
        <v>86</v>
      </c>
      <c r="E375" s="21" t="s">
        <v>1468</v>
      </c>
      <c r="F375" s="21" t="s">
        <v>2452</v>
      </c>
      <c r="G375" s="21" t="s">
        <v>2453</v>
      </c>
      <c r="H375" s="21" t="s">
        <v>2454</v>
      </c>
      <c r="I375" s="21" t="s">
        <v>2455</v>
      </c>
      <c r="J375" s="21" t="s">
        <v>2385</v>
      </c>
      <c r="K375" s="22">
        <v>1.1839999999999999</v>
      </c>
      <c r="L375" s="22">
        <f t="shared" si="15"/>
        <v>0.72711512685550495</v>
      </c>
      <c r="M375" s="22">
        <f t="shared" si="16"/>
        <v>-0.45974428535905693</v>
      </c>
      <c r="N375" s="157">
        <v>1</v>
      </c>
      <c r="O375" s="158">
        <f t="shared" si="17"/>
        <v>0</v>
      </c>
    </row>
    <row r="376" spans="1:15" ht="16">
      <c r="A376" s="21" t="s">
        <v>1800</v>
      </c>
      <c r="B376" s="21" t="s">
        <v>1801</v>
      </c>
      <c r="C376" s="21" t="s">
        <v>40</v>
      </c>
      <c r="D376" s="21" t="s">
        <v>1802</v>
      </c>
      <c r="E376" s="21" t="s">
        <v>40</v>
      </c>
      <c r="F376" s="21" t="s">
        <v>1803</v>
      </c>
      <c r="G376" s="21" t="s">
        <v>1804</v>
      </c>
      <c r="H376" s="21" t="s">
        <v>1805</v>
      </c>
      <c r="I376" s="21" t="s">
        <v>1806</v>
      </c>
      <c r="J376" s="21" t="s">
        <v>40</v>
      </c>
      <c r="K376" s="22">
        <v>1.45</v>
      </c>
      <c r="L376" s="22">
        <f t="shared" si="15"/>
        <v>0.89047038339567752</v>
      </c>
      <c r="M376" s="22">
        <f t="shared" si="16"/>
        <v>-0.16736046608570981</v>
      </c>
      <c r="N376" s="157">
        <v>0.61112471052989603</v>
      </c>
      <c r="O376" s="158">
        <f t="shared" si="17"/>
        <v>0.2138701554393759</v>
      </c>
    </row>
    <row r="377" spans="1:15" ht="16">
      <c r="A377" s="21" t="s">
        <v>3309</v>
      </c>
      <c r="B377" s="21" t="s">
        <v>3310</v>
      </c>
      <c r="C377" s="21" t="s">
        <v>328</v>
      </c>
      <c r="D377" s="21" t="s">
        <v>991</v>
      </c>
      <c r="E377" s="21" t="s">
        <v>1529</v>
      </c>
      <c r="F377" s="21" t="s">
        <v>3311</v>
      </c>
      <c r="G377" s="21" t="s">
        <v>3312</v>
      </c>
      <c r="H377" s="21" t="s">
        <v>3313</v>
      </c>
      <c r="I377" s="21" t="s">
        <v>3314</v>
      </c>
      <c r="J377" s="21" t="s">
        <v>102</v>
      </c>
      <c r="K377" s="22">
        <v>0.70099999999999996</v>
      </c>
      <c r="L377" s="22">
        <f t="shared" si="15"/>
        <v>0.43049637155887577</v>
      </c>
      <c r="M377" s="22">
        <f t="shared" si="16"/>
        <v>-1.2159270169773837</v>
      </c>
      <c r="N377" s="157">
        <v>8.17152119108535E-2</v>
      </c>
      <c r="O377" s="158">
        <f t="shared" si="17"/>
        <v>1.0876970887064554</v>
      </c>
    </row>
    <row r="378" spans="1:15" ht="16">
      <c r="A378" s="21" t="s">
        <v>2568</v>
      </c>
      <c r="B378" s="21" t="s">
        <v>2569</v>
      </c>
      <c r="C378" s="21" t="s">
        <v>33</v>
      </c>
      <c r="D378" s="21" t="s">
        <v>2570</v>
      </c>
      <c r="E378" s="21" t="s">
        <v>751</v>
      </c>
      <c r="F378" s="21" t="s">
        <v>2571</v>
      </c>
      <c r="G378" s="21" t="s">
        <v>2572</v>
      </c>
      <c r="H378" s="21" t="s">
        <v>2573</v>
      </c>
      <c r="I378" s="21" t="s">
        <v>2574</v>
      </c>
      <c r="J378" s="21" t="s">
        <v>40</v>
      </c>
      <c r="K378" s="22">
        <v>0.58499999999999996</v>
      </c>
      <c r="L378" s="22">
        <f t="shared" si="15"/>
        <v>0.35925874088722159</v>
      </c>
      <c r="M378" s="22">
        <f t="shared" si="16"/>
        <v>-1.4769048365172401</v>
      </c>
      <c r="N378" s="157">
        <v>0.287435771260874</v>
      </c>
      <c r="O378" s="158">
        <f t="shared" si="17"/>
        <v>0.54145918507274016</v>
      </c>
    </row>
    <row r="379" spans="1:15" ht="16">
      <c r="A379" s="21" t="s">
        <v>2983</v>
      </c>
      <c r="B379" s="21" t="s">
        <v>2984</v>
      </c>
      <c r="C379" s="21" t="s">
        <v>921</v>
      </c>
      <c r="D379" s="21" t="s">
        <v>40</v>
      </c>
      <c r="E379" s="21" t="s">
        <v>336</v>
      </c>
      <c r="F379" s="21" t="s">
        <v>2985</v>
      </c>
      <c r="G379" s="21" t="s">
        <v>2986</v>
      </c>
      <c r="H379" s="21" t="s">
        <v>2987</v>
      </c>
      <c r="I379" s="21" t="s">
        <v>2988</v>
      </c>
      <c r="J379" s="21" t="s">
        <v>40</v>
      </c>
      <c r="K379" s="22">
        <v>0.96799999999999997</v>
      </c>
      <c r="L379" s="22">
        <f t="shared" si="15"/>
        <v>0.59446574560483845</v>
      </c>
      <c r="M379" s="22">
        <f t="shared" si="16"/>
        <v>-0.75033441371341225</v>
      </c>
      <c r="N379" s="157">
        <v>1</v>
      </c>
      <c r="O379" s="158">
        <f t="shared" si="17"/>
        <v>0</v>
      </c>
    </row>
    <row r="380" spans="1:15" ht="16">
      <c r="A380" s="21" t="s">
        <v>4096</v>
      </c>
      <c r="B380" s="21" t="s">
        <v>4097</v>
      </c>
      <c r="C380" s="21" t="s">
        <v>832</v>
      </c>
      <c r="D380" s="21" t="s">
        <v>141</v>
      </c>
      <c r="E380" s="21" t="s">
        <v>4098</v>
      </c>
      <c r="F380" s="21" t="s">
        <v>4099</v>
      </c>
      <c r="G380" s="21" t="s">
        <v>4100</v>
      </c>
      <c r="H380" s="21" t="s">
        <v>4101</v>
      </c>
      <c r="I380" s="21" t="s">
        <v>4102</v>
      </c>
      <c r="J380" s="21" t="s">
        <v>532</v>
      </c>
      <c r="K380" s="22">
        <v>0.88500000000000001</v>
      </c>
      <c r="L380" s="22">
        <f t="shared" si="15"/>
        <v>0.54349399262425835</v>
      </c>
      <c r="M380" s="22">
        <f t="shared" si="16"/>
        <v>-0.87966400601764683</v>
      </c>
      <c r="N380" s="157">
        <v>1</v>
      </c>
      <c r="O380" s="158">
        <f t="shared" si="17"/>
        <v>0</v>
      </c>
    </row>
    <row r="381" spans="1:15" ht="16">
      <c r="A381" s="21" t="s">
        <v>2728</v>
      </c>
      <c r="B381" s="21" t="s">
        <v>2729</v>
      </c>
      <c r="C381" s="21" t="s">
        <v>95</v>
      </c>
      <c r="D381" s="21" t="s">
        <v>40</v>
      </c>
      <c r="E381" s="21" t="s">
        <v>158</v>
      </c>
      <c r="F381" s="21" t="s">
        <v>2730</v>
      </c>
      <c r="G381" s="21" t="s">
        <v>2731</v>
      </c>
      <c r="H381" s="21" t="s">
        <v>2732</v>
      </c>
      <c r="I381" s="21" t="s">
        <v>2733</v>
      </c>
      <c r="J381" s="21" t="s">
        <v>40</v>
      </c>
      <c r="K381" s="22">
        <v>1.113</v>
      </c>
      <c r="L381" s="22">
        <f t="shared" si="15"/>
        <v>0.68351278394440629</v>
      </c>
      <c r="M381" s="22">
        <f t="shared" si="16"/>
        <v>-0.54895977364604709</v>
      </c>
      <c r="N381" s="157">
        <v>1</v>
      </c>
      <c r="O381" s="158">
        <f t="shared" si="17"/>
        <v>0</v>
      </c>
    </row>
    <row r="382" spans="1:15" ht="16">
      <c r="A382" s="21" t="s">
        <v>2247</v>
      </c>
      <c r="B382" s="21" t="s">
        <v>2248</v>
      </c>
      <c r="C382" s="21" t="s">
        <v>132</v>
      </c>
      <c r="D382" s="21" t="s">
        <v>1984</v>
      </c>
      <c r="E382" s="21" t="s">
        <v>1058</v>
      </c>
      <c r="F382" s="21" t="s">
        <v>40</v>
      </c>
      <c r="G382" s="21" t="s">
        <v>2249</v>
      </c>
      <c r="H382" s="21" t="s">
        <v>2250</v>
      </c>
      <c r="I382" s="21" t="s">
        <v>2251</v>
      </c>
      <c r="J382" s="21" t="s">
        <v>102</v>
      </c>
      <c r="K382" s="22">
        <v>0.63</v>
      </c>
      <c r="L382" s="22">
        <f t="shared" si="15"/>
        <v>0.38689402864777711</v>
      </c>
      <c r="M382" s="22">
        <f t="shared" si="16"/>
        <v>-1.3699896326007279</v>
      </c>
      <c r="N382" s="157">
        <v>9.3727886602003499E-2</v>
      </c>
      <c r="O382" s="158">
        <f t="shared" si="17"/>
        <v>1.0281311754354399</v>
      </c>
    </row>
    <row r="383" spans="1:15" ht="16">
      <c r="A383" s="21" t="s">
        <v>2806</v>
      </c>
      <c r="B383" s="21" t="s">
        <v>2807</v>
      </c>
      <c r="C383" s="21" t="s">
        <v>33</v>
      </c>
      <c r="D383" s="21" t="s">
        <v>86</v>
      </c>
      <c r="E383" s="21" t="s">
        <v>511</v>
      </c>
      <c r="F383" s="21" t="s">
        <v>2808</v>
      </c>
      <c r="G383" s="21" t="s">
        <v>2809</v>
      </c>
      <c r="H383" s="21" t="s">
        <v>2810</v>
      </c>
      <c r="I383" s="21" t="s">
        <v>2811</v>
      </c>
      <c r="J383" s="21" t="s">
        <v>2812</v>
      </c>
      <c r="K383" s="22">
        <v>1.2370000000000001</v>
      </c>
      <c r="L383" s="22">
        <f t="shared" si="15"/>
        <v>0.75966335466238155</v>
      </c>
      <c r="M383" s="22">
        <f t="shared" si="16"/>
        <v>-0.39656786601163674</v>
      </c>
      <c r="N383" s="157">
        <v>1</v>
      </c>
      <c r="O383" s="158">
        <f t="shared" si="17"/>
        <v>0</v>
      </c>
    </row>
    <row r="384" spans="1:15" ht="16">
      <c r="A384" s="21" t="s">
        <v>2444</v>
      </c>
      <c r="B384" s="21" t="s">
        <v>2445</v>
      </c>
      <c r="C384" s="21" t="s">
        <v>85</v>
      </c>
      <c r="D384" s="21" t="s">
        <v>86</v>
      </c>
      <c r="E384" s="21" t="s">
        <v>1468</v>
      </c>
      <c r="F384" s="21" t="s">
        <v>2446</v>
      </c>
      <c r="G384" s="21" t="s">
        <v>2447</v>
      </c>
      <c r="H384" s="21" t="s">
        <v>2448</v>
      </c>
      <c r="I384" s="21" t="s">
        <v>2449</v>
      </c>
      <c r="J384" s="21" t="s">
        <v>40</v>
      </c>
      <c r="K384" s="22">
        <v>1.2989999999999999</v>
      </c>
      <c r="L384" s="22">
        <f t="shared" si="15"/>
        <v>0.79773864002136896</v>
      </c>
      <c r="M384" s="22">
        <f t="shared" si="16"/>
        <v>-0.3260119355401257</v>
      </c>
      <c r="N384" s="157">
        <v>1</v>
      </c>
      <c r="O384" s="158">
        <f t="shared" si="17"/>
        <v>0</v>
      </c>
    </row>
    <row r="385" spans="1:15" ht="16">
      <c r="A385" s="21" t="s">
        <v>2830</v>
      </c>
      <c r="B385" s="21" t="s">
        <v>2831</v>
      </c>
      <c r="C385" s="21" t="s">
        <v>2155</v>
      </c>
      <c r="D385" s="21" t="s">
        <v>86</v>
      </c>
      <c r="E385" s="21" t="s">
        <v>2756</v>
      </c>
      <c r="F385" s="21" t="s">
        <v>2832</v>
      </c>
      <c r="G385" s="21" t="s">
        <v>2833</v>
      </c>
      <c r="H385" s="21" t="s">
        <v>2834</v>
      </c>
      <c r="I385" s="21" t="s">
        <v>2835</v>
      </c>
      <c r="J385" s="21" t="s">
        <v>40</v>
      </c>
      <c r="K385" s="22">
        <v>1.196</v>
      </c>
      <c r="L385" s="22">
        <f t="shared" si="15"/>
        <v>0.73448453692498639</v>
      </c>
      <c r="M385" s="22">
        <f t="shared" si="16"/>
        <v>-0.44519597678990169</v>
      </c>
      <c r="N385" s="157">
        <v>1</v>
      </c>
      <c r="O385" s="158">
        <f t="shared" si="17"/>
        <v>0</v>
      </c>
    </row>
    <row r="386" spans="1:15">
      <c r="A386" s="21" t="s">
        <v>6272</v>
      </c>
      <c r="B386" s="21" t="s">
        <v>6273</v>
      </c>
      <c r="C386" s="21" t="s">
        <v>40</v>
      </c>
      <c r="D386" s="21" t="s">
        <v>40</v>
      </c>
      <c r="E386" s="21" t="s">
        <v>40</v>
      </c>
      <c r="F386" s="21" t="s">
        <v>6274</v>
      </c>
      <c r="G386" s="21" t="s">
        <v>6275</v>
      </c>
      <c r="H386" s="21" t="s">
        <v>6276</v>
      </c>
      <c r="I386" s="21" t="s">
        <v>6277</v>
      </c>
      <c r="J386" s="21" t="s">
        <v>40</v>
      </c>
      <c r="K386" s="22">
        <v>0.72299999999999998</v>
      </c>
      <c r="L386" s="22">
        <f t="shared" ref="L386:L449" si="18">K386/1.628352865</f>
        <v>0.4440069566862585</v>
      </c>
      <c r="M386" s="22">
        <f t="shared" ref="M386:M449" si="19">LOG(L386, 2)</f>
        <v>-1.1713458140368889</v>
      </c>
      <c r="N386" s="23">
        <v>4.2664125832127503E-4</v>
      </c>
      <c r="O386" s="24">
        <f t="shared" ref="O386:O449" si="20">-LOG10(N386)</f>
        <v>3.3699371484298575</v>
      </c>
    </row>
    <row r="387" spans="1:15">
      <c r="A387" s="21" t="s">
        <v>66</v>
      </c>
      <c r="B387" s="21" t="s">
        <v>67</v>
      </c>
      <c r="C387" s="21" t="s">
        <v>33</v>
      </c>
      <c r="D387" s="21" t="s">
        <v>44</v>
      </c>
      <c r="E387" s="21" t="s">
        <v>68</v>
      </c>
      <c r="F387" s="21" t="s">
        <v>69</v>
      </c>
      <c r="G387" s="21" t="s">
        <v>70</v>
      </c>
      <c r="H387" s="21" t="s">
        <v>71</v>
      </c>
      <c r="I387" s="21" t="s">
        <v>72</v>
      </c>
      <c r="J387" s="21" t="s">
        <v>73</v>
      </c>
      <c r="K387" s="22">
        <v>0.72599999999999998</v>
      </c>
      <c r="L387" s="22">
        <f t="shared" si="18"/>
        <v>0.44584930920362886</v>
      </c>
      <c r="M387" s="22">
        <f t="shared" si="19"/>
        <v>-1.165371912992256</v>
      </c>
      <c r="N387" s="23">
        <v>2.9606826875733398E-2</v>
      </c>
      <c r="O387" s="24">
        <f t="shared" si="20"/>
        <v>1.5286081358124697</v>
      </c>
    </row>
    <row r="388" spans="1:15" ht="16">
      <c r="A388" s="21" t="s">
        <v>2022</v>
      </c>
      <c r="B388" s="21" t="s">
        <v>2023</v>
      </c>
      <c r="C388" s="21" t="s">
        <v>186</v>
      </c>
      <c r="D388" s="21" t="s">
        <v>44</v>
      </c>
      <c r="E388" s="21" t="s">
        <v>2024</v>
      </c>
      <c r="F388" s="21" t="s">
        <v>2025</v>
      </c>
      <c r="G388" s="21" t="s">
        <v>2026</v>
      </c>
      <c r="H388" s="21" t="s">
        <v>2027</v>
      </c>
      <c r="I388" s="21" t="s">
        <v>2028</v>
      </c>
      <c r="J388" s="21" t="s">
        <v>2029</v>
      </c>
      <c r="K388" s="22">
        <v>0.80900000000000005</v>
      </c>
      <c r="L388" s="22">
        <f t="shared" si="18"/>
        <v>0.49682106218420907</v>
      </c>
      <c r="M388" s="22">
        <f t="shared" si="19"/>
        <v>-1.0092017585580288</v>
      </c>
      <c r="N388" s="157">
        <v>1</v>
      </c>
      <c r="O388" s="158">
        <f t="shared" si="20"/>
        <v>0</v>
      </c>
    </row>
    <row r="389" spans="1:15" ht="16">
      <c r="A389" s="21" t="s">
        <v>2437</v>
      </c>
      <c r="B389" s="21" t="s">
        <v>2438</v>
      </c>
      <c r="C389" s="21" t="s">
        <v>33</v>
      </c>
      <c r="D389" s="21" t="s">
        <v>34</v>
      </c>
      <c r="E389" s="21" t="s">
        <v>111</v>
      </c>
      <c r="F389" s="21" t="s">
        <v>2439</v>
      </c>
      <c r="G389" s="21" t="s">
        <v>2440</v>
      </c>
      <c r="H389" s="21" t="s">
        <v>2441</v>
      </c>
      <c r="I389" s="21" t="s">
        <v>2442</v>
      </c>
      <c r="J389" s="21" t="s">
        <v>2443</v>
      </c>
      <c r="K389" s="22">
        <v>1.1299999999999999</v>
      </c>
      <c r="L389" s="22">
        <f t="shared" si="18"/>
        <v>0.69395278154283824</v>
      </c>
      <c r="M389" s="22">
        <f t="shared" si="19"/>
        <v>-0.52709059368545674</v>
      </c>
      <c r="N389" s="157">
        <v>1</v>
      </c>
      <c r="O389" s="158">
        <f t="shared" si="20"/>
        <v>0</v>
      </c>
    </row>
    <row r="390" spans="1:15" ht="16">
      <c r="A390" s="21" t="s">
        <v>2775</v>
      </c>
      <c r="B390" s="21" t="s">
        <v>2776</v>
      </c>
      <c r="C390" s="21" t="s">
        <v>85</v>
      </c>
      <c r="D390" s="21" t="s">
        <v>991</v>
      </c>
      <c r="E390" s="21" t="s">
        <v>992</v>
      </c>
      <c r="F390" s="21" t="s">
        <v>2777</v>
      </c>
      <c r="G390" s="21" t="s">
        <v>2778</v>
      </c>
      <c r="H390" s="21" t="s">
        <v>2779</v>
      </c>
      <c r="I390" s="21" t="s">
        <v>2780</v>
      </c>
      <c r="J390" s="21" t="s">
        <v>102</v>
      </c>
      <c r="K390" s="22">
        <v>1.1040000000000001</v>
      </c>
      <c r="L390" s="22">
        <f t="shared" si="18"/>
        <v>0.67798572639229526</v>
      </c>
      <c r="M390" s="22">
        <f t="shared" si="19"/>
        <v>-0.5606731942098373</v>
      </c>
      <c r="N390" s="157">
        <v>0.79004062442099698</v>
      </c>
      <c r="O390" s="158">
        <f t="shared" si="20"/>
        <v>0.10235057642062789</v>
      </c>
    </row>
    <row r="391" spans="1:15" ht="16">
      <c r="A391" s="21" t="s">
        <v>2056</v>
      </c>
      <c r="B391" s="21" t="s">
        <v>2057</v>
      </c>
      <c r="C391" s="21" t="s">
        <v>53</v>
      </c>
      <c r="D391" s="21" t="s">
        <v>86</v>
      </c>
      <c r="E391" s="21" t="s">
        <v>214</v>
      </c>
      <c r="F391" s="21" t="s">
        <v>2058</v>
      </c>
      <c r="G391" s="21" t="s">
        <v>2059</v>
      </c>
      <c r="H391" s="21" t="s">
        <v>2060</v>
      </c>
      <c r="I391" s="21" t="s">
        <v>2061</v>
      </c>
      <c r="J391" s="21" t="s">
        <v>40</v>
      </c>
      <c r="K391" s="22">
        <v>1.1479999999999999</v>
      </c>
      <c r="L391" s="22">
        <f t="shared" si="18"/>
        <v>0.70500689664706051</v>
      </c>
      <c r="M391" s="22">
        <f t="shared" si="19"/>
        <v>-0.50429072431231892</v>
      </c>
      <c r="N391" s="157">
        <v>1</v>
      </c>
      <c r="O391" s="158">
        <f t="shared" si="20"/>
        <v>0</v>
      </c>
    </row>
    <row r="392" spans="1:15" ht="16">
      <c r="A392" s="21" t="s">
        <v>3022</v>
      </c>
      <c r="B392" s="21" t="s">
        <v>3023</v>
      </c>
      <c r="C392" s="21" t="s">
        <v>2155</v>
      </c>
      <c r="D392" s="21" t="s">
        <v>54</v>
      </c>
      <c r="E392" s="21" t="s">
        <v>937</v>
      </c>
      <c r="F392" s="21" t="s">
        <v>3024</v>
      </c>
      <c r="G392" s="21" t="s">
        <v>3025</v>
      </c>
      <c r="H392" s="21" t="s">
        <v>3026</v>
      </c>
      <c r="I392" s="21" t="s">
        <v>3027</v>
      </c>
      <c r="J392" s="21" t="s">
        <v>40</v>
      </c>
      <c r="K392" s="22">
        <v>1.1859999999999999</v>
      </c>
      <c r="L392" s="22">
        <f t="shared" si="18"/>
        <v>0.72834336186708515</v>
      </c>
      <c r="M392" s="22">
        <f t="shared" si="19"/>
        <v>-0.4573093564420031</v>
      </c>
      <c r="N392" s="157">
        <v>1</v>
      </c>
      <c r="O392" s="158">
        <f t="shared" si="20"/>
        <v>0</v>
      </c>
    </row>
    <row r="393" spans="1:15" ht="16">
      <c r="A393" s="21" t="s">
        <v>2892</v>
      </c>
      <c r="B393" s="21" t="s">
        <v>2893</v>
      </c>
      <c r="C393" s="21" t="s">
        <v>2894</v>
      </c>
      <c r="D393" s="21" t="s">
        <v>34</v>
      </c>
      <c r="E393" s="21" t="s">
        <v>214</v>
      </c>
      <c r="F393" s="21" t="s">
        <v>2895</v>
      </c>
      <c r="G393" s="21" t="s">
        <v>2896</v>
      </c>
      <c r="H393" s="21" t="s">
        <v>2897</v>
      </c>
      <c r="I393" s="21" t="s">
        <v>2898</v>
      </c>
      <c r="J393" s="21" t="s">
        <v>40</v>
      </c>
      <c r="K393" s="22">
        <v>1.23</v>
      </c>
      <c r="L393" s="22">
        <f t="shared" si="18"/>
        <v>0.75536453212185062</v>
      </c>
      <c r="M393" s="22">
        <f t="shared" si="19"/>
        <v>-0.40475505076140439</v>
      </c>
      <c r="N393" s="157">
        <v>1</v>
      </c>
      <c r="O393" s="158">
        <f t="shared" si="20"/>
        <v>0</v>
      </c>
    </row>
    <row r="394" spans="1:15" ht="16">
      <c r="A394" s="21" t="s">
        <v>2595</v>
      </c>
      <c r="B394" s="21" t="s">
        <v>2596</v>
      </c>
      <c r="C394" s="21" t="s">
        <v>832</v>
      </c>
      <c r="D394" s="21" t="s">
        <v>44</v>
      </c>
      <c r="E394" s="21" t="s">
        <v>937</v>
      </c>
      <c r="F394" s="21" t="s">
        <v>2597</v>
      </c>
      <c r="G394" s="21" t="s">
        <v>2598</v>
      </c>
      <c r="H394" s="21" t="s">
        <v>2599</v>
      </c>
      <c r="I394" s="21" t="s">
        <v>2600</v>
      </c>
      <c r="J394" s="21" t="s">
        <v>40</v>
      </c>
      <c r="K394" s="22">
        <v>1.177</v>
      </c>
      <c r="L394" s="22">
        <f t="shared" si="18"/>
        <v>0.72281630431497412</v>
      </c>
      <c r="M394" s="22">
        <f t="shared" si="19"/>
        <v>-0.4682990459495624</v>
      </c>
      <c r="N394" s="157">
        <v>1</v>
      </c>
      <c r="O394" s="158">
        <f t="shared" si="20"/>
        <v>0</v>
      </c>
    </row>
    <row r="395" spans="1:15" ht="16">
      <c r="A395" s="21" t="s">
        <v>2278</v>
      </c>
      <c r="B395" s="21" t="s">
        <v>2279</v>
      </c>
      <c r="C395" s="21" t="s">
        <v>33</v>
      </c>
      <c r="D395" s="21" t="s">
        <v>34</v>
      </c>
      <c r="E395" s="21" t="s">
        <v>111</v>
      </c>
      <c r="F395" s="21" t="s">
        <v>2280</v>
      </c>
      <c r="G395" s="21" t="s">
        <v>2281</v>
      </c>
      <c r="H395" s="21" t="s">
        <v>2282</v>
      </c>
      <c r="I395" s="21" t="s">
        <v>2283</v>
      </c>
      <c r="J395" s="21" t="s">
        <v>650</v>
      </c>
      <c r="K395" s="22">
        <v>0.746</v>
      </c>
      <c r="L395" s="22">
        <f t="shared" si="18"/>
        <v>0.45813165931943134</v>
      </c>
      <c r="M395" s="22">
        <f t="shared" si="19"/>
        <v>-1.1261658307327689</v>
      </c>
      <c r="N395" s="157">
        <v>1</v>
      </c>
      <c r="O395" s="158">
        <f t="shared" si="20"/>
        <v>0</v>
      </c>
    </row>
    <row r="396" spans="1:15" ht="16">
      <c r="A396" s="21" t="s">
        <v>2612</v>
      </c>
      <c r="B396" s="21" t="s">
        <v>2613</v>
      </c>
      <c r="C396" s="21" t="s">
        <v>43</v>
      </c>
      <c r="D396" s="21" t="s">
        <v>34</v>
      </c>
      <c r="E396" s="21" t="s">
        <v>2614</v>
      </c>
      <c r="F396" s="21" t="s">
        <v>2615</v>
      </c>
      <c r="G396" s="21" t="s">
        <v>2616</v>
      </c>
      <c r="H396" s="21" t="s">
        <v>2617</v>
      </c>
      <c r="I396" s="21" t="s">
        <v>2618</v>
      </c>
      <c r="J396" s="21" t="s">
        <v>40</v>
      </c>
      <c r="K396" s="22">
        <v>1.119</v>
      </c>
      <c r="L396" s="22">
        <f t="shared" si="18"/>
        <v>0.68719748897914701</v>
      </c>
      <c r="M396" s="22">
        <f t="shared" si="19"/>
        <v>-0.54120333001161269</v>
      </c>
      <c r="N396" s="157">
        <v>1</v>
      </c>
      <c r="O396" s="158">
        <f t="shared" si="20"/>
        <v>0</v>
      </c>
    </row>
    <row r="397" spans="1:15" ht="16">
      <c r="A397" s="21" t="s">
        <v>2872</v>
      </c>
      <c r="B397" s="21" t="s">
        <v>2873</v>
      </c>
      <c r="C397" s="21" t="s">
        <v>33</v>
      </c>
      <c r="D397" s="21" t="s">
        <v>40</v>
      </c>
      <c r="E397" s="21" t="s">
        <v>158</v>
      </c>
      <c r="F397" s="21" t="s">
        <v>2874</v>
      </c>
      <c r="G397" s="21" t="s">
        <v>2875</v>
      </c>
      <c r="H397" s="21" t="s">
        <v>2876</v>
      </c>
      <c r="I397" s="21" t="s">
        <v>2877</v>
      </c>
      <c r="J397" s="21" t="s">
        <v>2878</v>
      </c>
      <c r="K397" s="22">
        <v>1.1419999999999999</v>
      </c>
      <c r="L397" s="22">
        <f t="shared" si="18"/>
        <v>0.70132219161231979</v>
      </c>
      <c r="M397" s="22">
        <f t="shared" si="19"/>
        <v>-0.51185071562516393</v>
      </c>
      <c r="N397" s="157">
        <v>1</v>
      </c>
      <c r="O397" s="158">
        <f t="shared" si="20"/>
        <v>0</v>
      </c>
    </row>
    <row r="398" spans="1:15" ht="16">
      <c r="A398" s="21" t="s">
        <v>2456</v>
      </c>
      <c r="B398" s="21" t="s">
        <v>2457</v>
      </c>
      <c r="C398" s="21" t="s">
        <v>53</v>
      </c>
      <c r="D398" s="21" t="s">
        <v>86</v>
      </c>
      <c r="E398" s="21" t="s">
        <v>158</v>
      </c>
      <c r="F398" s="21" t="s">
        <v>2458</v>
      </c>
      <c r="G398" s="21" t="s">
        <v>2459</v>
      </c>
      <c r="H398" s="21" t="s">
        <v>2460</v>
      </c>
      <c r="I398" s="21" t="s">
        <v>2461</v>
      </c>
      <c r="J398" s="21" t="s">
        <v>2462</v>
      </c>
      <c r="K398" s="22">
        <v>1.242</v>
      </c>
      <c r="L398" s="22">
        <f t="shared" si="18"/>
        <v>0.76273394219133206</v>
      </c>
      <c r="M398" s="22">
        <f t="shared" si="19"/>
        <v>-0.3907481927675252</v>
      </c>
      <c r="N398" s="157">
        <v>1</v>
      </c>
      <c r="O398" s="158">
        <f t="shared" si="20"/>
        <v>0</v>
      </c>
    </row>
    <row r="399" spans="1:15" ht="16">
      <c r="A399" s="21" t="s">
        <v>2681</v>
      </c>
      <c r="B399" s="21" t="s">
        <v>2682</v>
      </c>
      <c r="C399" s="21" t="s">
        <v>33</v>
      </c>
      <c r="D399" s="21" t="s">
        <v>314</v>
      </c>
      <c r="E399" s="21" t="s">
        <v>158</v>
      </c>
      <c r="F399" s="21" t="s">
        <v>2458</v>
      </c>
      <c r="G399" s="21" t="s">
        <v>2683</v>
      </c>
      <c r="H399" s="21" t="s">
        <v>2684</v>
      </c>
      <c r="I399" s="21" t="s">
        <v>2685</v>
      </c>
      <c r="J399" s="21" t="s">
        <v>2686</v>
      </c>
      <c r="K399" s="22">
        <v>1.149</v>
      </c>
      <c r="L399" s="22">
        <f t="shared" si="18"/>
        <v>0.70562101415285072</v>
      </c>
      <c r="M399" s="22">
        <f t="shared" si="19"/>
        <v>-0.50303456834189331</v>
      </c>
      <c r="N399" s="157">
        <v>1</v>
      </c>
      <c r="O399" s="158">
        <f t="shared" si="20"/>
        <v>0</v>
      </c>
    </row>
    <row r="400" spans="1:15" ht="16">
      <c r="A400" s="21" t="s">
        <v>2910</v>
      </c>
      <c r="B400" s="21" t="s">
        <v>2911</v>
      </c>
      <c r="C400" s="21" t="s">
        <v>1149</v>
      </c>
      <c r="D400" s="21" t="s">
        <v>34</v>
      </c>
      <c r="E400" s="21" t="s">
        <v>55</v>
      </c>
      <c r="F400" s="21" t="s">
        <v>2912</v>
      </c>
      <c r="G400" s="21" t="s">
        <v>2913</v>
      </c>
      <c r="H400" s="21" t="s">
        <v>2914</v>
      </c>
      <c r="I400" s="21" t="s">
        <v>2915</v>
      </c>
      <c r="J400" s="21" t="s">
        <v>462</v>
      </c>
      <c r="K400" s="22">
        <v>0.82599999999999996</v>
      </c>
      <c r="L400" s="22">
        <f t="shared" si="18"/>
        <v>0.50726105978264113</v>
      </c>
      <c r="M400" s="22">
        <f t="shared" si="19"/>
        <v>-0.97919967956856124</v>
      </c>
      <c r="N400" s="157">
        <v>1</v>
      </c>
      <c r="O400" s="158">
        <f t="shared" si="20"/>
        <v>0</v>
      </c>
    </row>
    <row r="401" spans="1:15" ht="16">
      <c r="A401" s="21" t="s">
        <v>2516</v>
      </c>
      <c r="B401" s="21" t="s">
        <v>2517</v>
      </c>
      <c r="C401" s="21" t="s">
        <v>535</v>
      </c>
      <c r="D401" s="21" t="s">
        <v>86</v>
      </c>
      <c r="E401" s="21" t="s">
        <v>2518</v>
      </c>
      <c r="F401" s="21" t="s">
        <v>2519</v>
      </c>
      <c r="G401" s="21" t="s">
        <v>2520</v>
      </c>
      <c r="H401" s="21" t="s">
        <v>2521</v>
      </c>
      <c r="I401" s="21" t="s">
        <v>2522</v>
      </c>
      <c r="J401" s="21" t="s">
        <v>40</v>
      </c>
      <c r="K401" s="22">
        <v>1.268</v>
      </c>
      <c r="L401" s="22">
        <f t="shared" si="18"/>
        <v>0.77870099734187526</v>
      </c>
      <c r="M401" s="22">
        <f t="shared" si="19"/>
        <v>-0.36085862084859932</v>
      </c>
      <c r="N401" s="157">
        <v>0.46768346132970301</v>
      </c>
      <c r="O401" s="158">
        <f t="shared" si="20"/>
        <v>0.33004798775719274</v>
      </c>
    </row>
    <row r="402" spans="1:15" ht="16">
      <c r="A402" s="21" t="s">
        <v>2490</v>
      </c>
      <c r="B402" s="21" t="s">
        <v>2491</v>
      </c>
      <c r="C402" s="21" t="s">
        <v>33</v>
      </c>
      <c r="D402" s="21" t="s">
        <v>86</v>
      </c>
      <c r="E402" s="21" t="s">
        <v>151</v>
      </c>
      <c r="F402" s="21" t="s">
        <v>1261</v>
      </c>
      <c r="G402" s="21" t="s">
        <v>2492</v>
      </c>
      <c r="H402" s="21" t="s">
        <v>2493</v>
      </c>
      <c r="I402" s="21" t="s">
        <v>2494</v>
      </c>
      <c r="J402" s="21" t="s">
        <v>2495</v>
      </c>
      <c r="K402" s="22">
        <v>1.226</v>
      </c>
      <c r="L402" s="22">
        <f t="shared" si="18"/>
        <v>0.7529080620986901</v>
      </c>
      <c r="M402" s="22">
        <f t="shared" si="19"/>
        <v>-0.40945438729722511</v>
      </c>
      <c r="N402" s="157">
        <v>1</v>
      </c>
      <c r="O402" s="158">
        <f t="shared" si="20"/>
        <v>0</v>
      </c>
    </row>
    <row r="403" spans="1:15" ht="16">
      <c r="A403" s="21" t="s">
        <v>3041</v>
      </c>
      <c r="B403" s="21" t="s">
        <v>3042</v>
      </c>
      <c r="C403" s="21" t="s">
        <v>33</v>
      </c>
      <c r="D403" s="21" t="s">
        <v>76</v>
      </c>
      <c r="E403" s="21" t="s">
        <v>77</v>
      </c>
      <c r="F403" s="21" t="s">
        <v>3043</v>
      </c>
      <c r="G403" s="21" t="s">
        <v>3044</v>
      </c>
      <c r="H403" s="21" t="s">
        <v>3045</v>
      </c>
      <c r="I403" s="21" t="s">
        <v>3046</v>
      </c>
      <c r="J403" s="21" t="s">
        <v>3047</v>
      </c>
      <c r="K403" s="22">
        <v>0.55400000000000005</v>
      </c>
      <c r="L403" s="22">
        <f t="shared" si="18"/>
        <v>0.34022109820772783</v>
      </c>
      <c r="M403" s="22">
        <f t="shared" si="19"/>
        <v>-1.5554554849388182</v>
      </c>
      <c r="N403" s="157">
        <v>0.44660413434138602</v>
      </c>
      <c r="O403" s="158">
        <f t="shared" si="20"/>
        <v>0.35007726085853652</v>
      </c>
    </row>
    <row r="404" spans="1:15" ht="16">
      <c r="A404" s="21" t="s">
        <v>2886</v>
      </c>
      <c r="B404" s="21" t="s">
        <v>2887</v>
      </c>
      <c r="C404" s="21" t="s">
        <v>235</v>
      </c>
      <c r="D404" s="21" t="s">
        <v>34</v>
      </c>
      <c r="E404" s="21" t="s">
        <v>1468</v>
      </c>
      <c r="F404" s="21" t="s">
        <v>2888</v>
      </c>
      <c r="G404" s="21" t="s">
        <v>2889</v>
      </c>
      <c r="H404" s="21" t="s">
        <v>2890</v>
      </c>
      <c r="I404" s="21" t="s">
        <v>2891</v>
      </c>
      <c r="J404" s="21" t="s">
        <v>811</v>
      </c>
      <c r="K404" s="22">
        <v>1.2669999999999999</v>
      </c>
      <c r="L404" s="22">
        <f t="shared" si="18"/>
        <v>0.77808687983608504</v>
      </c>
      <c r="M404" s="22">
        <f t="shared" si="19"/>
        <v>-0.36199684184719733</v>
      </c>
      <c r="N404" s="157">
        <v>1</v>
      </c>
      <c r="O404" s="158">
        <f t="shared" si="20"/>
        <v>0</v>
      </c>
    </row>
    <row r="405" spans="1:15" ht="16">
      <c r="A405" s="21" t="s">
        <v>2258</v>
      </c>
      <c r="B405" s="21" t="s">
        <v>2259</v>
      </c>
      <c r="C405" s="21" t="s">
        <v>186</v>
      </c>
      <c r="D405" s="21" t="s">
        <v>141</v>
      </c>
      <c r="E405" s="21" t="s">
        <v>714</v>
      </c>
      <c r="F405" s="21" t="s">
        <v>2260</v>
      </c>
      <c r="G405" s="21" t="s">
        <v>2261</v>
      </c>
      <c r="H405" s="21" t="s">
        <v>2262</v>
      </c>
      <c r="I405" s="21" t="s">
        <v>2263</v>
      </c>
      <c r="J405" s="21" t="s">
        <v>483</v>
      </c>
      <c r="K405" s="22">
        <v>1.278</v>
      </c>
      <c r="L405" s="22">
        <f t="shared" si="18"/>
        <v>0.78484217239977649</v>
      </c>
      <c r="M405" s="22">
        <f t="shared" si="19"/>
        <v>-0.34952553004101217</v>
      </c>
      <c r="N405" s="157">
        <v>0.21721010479198</v>
      </c>
      <c r="O405" s="158">
        <f t="shared" si="20"/>
        <v>0.66311997487822361</v>
      </c>
    </row>
    <row r="406" spans="1:15" ht="16">
      <c r="A406" s="21" t="s">
        <v>4029</v>
      </c>
      <c r="B406" s="21" t="s">
        <v>4030</v>
      </c>
      <c r="C406" s="21" t="s">
        <v>186</v>
      </c>
      <c r="D406" s="21" t="s">
        <v>34</v>
      </c>
      <c r="E406" s="21" t="s">
        <v>714</v>
      </c>
      <c r="F406" s="21" t="s">
        <v>4031</v>
      </c>
      <c r="G406" s="21" t="s">
        <v>4032</v>
      </c>
      <c r="H406" s="21" t="s">
        <v>4033</v>
      </c>
      <c r="I406" s="21" t="s">
        <v>4034</v>
      </c>
      <c r="J406" s="21" t="s">
        <v>3014</v>
      </c>
      <c r="K406" s="22">
        <v>0.76800000000000002</v>
      </c>
      <c r="L406" s="22">
        <f t="shared" si="18"/>
        <v>0.47164224444681402</v>
      </c>
      <c r="M406" s="22">
        <f t="shared" si="19"/>
        <v>-1.0842351502668506</v>
      </c>
      <c r="N406" s="157">
        <v>0.40353016704916</v>
      </c>
      <c r="O406" s="158">
        <f t="shared" si="20"/>
        <v>0.39412399280496491</v>
      </c>
    </row>
    <row r="407" spans="1:15" ht="16">
      <c r="A407" s="21" t="s">
        <v>2768</v>
      </c>
      <c r="B407" s="21" t="s">
        <v>2769</v>
      </c>
      <c r="C407" s="21" t="s">
        <v>53</v>
      </c>
      <c r="D407" s="21" t="s">
        <v>86</v>
      </c>
      <c r="E407" s="21" t="s">
        <v>77</v>
      </c>
      <c r="F407" s="21" t="s">
        <v>2770</v>
      </c>
      <c r="G407" s="21" t="s">
        <v>2771</v>
      </c>
      <c r="H407" s="21" t="s">
        <v>2772</v>
      </c>
      <c r="I407" s="21" t="s">
        <v>2773</v>
      </c>
      <c r="J407" s="21" t="s">
        <v>2774</v>
      </c>
      <c r="K407" s="22">
        <v>0.65700000000000003</v>
      </c>
      <c r="L407" s="22">
        <f t="shared" si="18"/>
        <v>0.40347520130411046</v>
      </c>
      <c r="M407" s="22">
        <f t="shared" si="19"/>
        <v>-1.3094480906656769</v>
      </c>
      <c r="N407" s="157">
        <v>1</v>
      </c>
      <c r="O407" s="158">
        <f t="shared" si="20"/>
        <v>0</v>
      </c>
    </row>
    <row r="408" spans="1:15" ht="16">
      <c r="A408" s="21" t="s">
        <v>2899</v>
      </c>
      <c r="B408" s="21" t="s">
        <v>2900</v>
      </c>
      <c r="C408" s="21" t="s">
        <v>921</v>
      </c>
      <c r="D408" s="21" t="s">
        <v>141</v>
      </c>
      <c r="E408" s="21" t="s">
        <v>2498</v>
      </c>
      <c r="F408" s="21" t="s">
        <v>2901</v>
      </c>
      <c r="G408" s="21" t="s">
        <v>2902</v>
      </c>
      <c r="H408" s="21" t="s">
        <v>40</v>
      </c>
      <c r="I408" s="21" t="s">
        <v>2903</v>
      </c>
      <c r="J408" s="21" t="s">
        <v>523</v>
      </c>
      <c r="K408" s="22">
        <v>1.002</v>
      </c>
      <c r="L408" s="22">
        <f t="shared" si="18"/>
        <v>0.61534574080170268</v>
      </c>
      <c r="M408" s="22">
        <f t="shared" si="19"/>
        <v>-0.70053085779279822</v>
      </c>
      <c r="N408" s="157">
        <v>1</v>
      </c>
      <c r="O408" s="158">
        <f t="shared" si="20"/>
        <v>0</v>
      </c>
    </row>
    <row r="409" spans="1:15" ht="16">
      <c r="A409" s="21" t="s">
        <v>2303</v>
      </c>
      <c r="B409" s="21" t="s">
        <v>2304</v>
      </c>
      <c r="C409" s="21" t="s">
        <v>235</v>
      </c>
      <c r="D409" s="21" t="s">
        <v>34</v>
      </c>
      <c r="E409" s="21" t="s">
        <v>2111</v>
      </c>
      <c r="F409" s="21" t="s">
        <v>2305</v>
      </c>
      <c r="G409" s="21" t="s">
        <v>2306</v>
      </c>
      <c r="H409" s="21" t="s">
        <v>2307</v>
      </c>
      <c r="I409" s="21" t="s">
        <v>2308</v>
      </c>
      <c r="J409" s="21" t="s">
        <v>40</v>
      </c>
      <c r="K409" s="22">
        <v>1.171</v>
      </c>
      <c r="L409" s="22">
        <f t="shared" si="18"/>
        <v>0.7191315992802334</v>
      </c>
      <c r="M409" s="22">
        <f t="shared" si="19"/>
        <v>-0.47567229048679149</v>
      </c>
      <c r="N409" s="157">
        <v>0.231685404683977</v>
      </c>
      <c r="O409" s="158">
        <f t="shared" si="20"/>
        <v>0.6351013242802116</v>
      </c>
    </row>
    <row r="410" spans="1:15" ht="16">
      <c r="A410" s="21" t="s">
        <v>3423</v>
      </c>
      <c r="B410" s="21" t="s">
        <v>3424</v>
      </c>
      <c r="C410" s="21" t="s">
        <v>832</v>
      </c>
      <c r="D410" s="21" t="s">
        <v>141</v>
      </c>
      <c r="E410" s="21" t="s">
        <v>527</v>
      </c>
      <c r="F410" s="21" t="s">
        <v>3425</v>
      </c>
      <c r="G410" s="21" t="s">
        <v>3426</v>
      </c>
      <c r="H410" s="21" t="s">
        <v>3427</v>
      </c>
      <c r="I410" s="21" t="s">
        <v>3428</v>
      </c>
      <c r="J410" s="21" t="s">
        <v>532</v>
      </c>
      <c r="K410" s="22">
        <v>1.246</v>
      </c>
      <c r="L410" s="22">
        <f t="shared" si="18"/>
        <v>0.76519041221449258</v>
      </c>
      <c r="M410" s="22">
        <f t="shared" si="19"/>
        <v>-0.38610929796400467</v>
      </c>
      <c r="N410" s="157">
        <v>1</v>
      </c>
      <c r="O410" s="158">
        <f t="shared" si="20"/>
        <v>0</v>
      </c>
    </row>
    <row r="411" spans="1:15" ht="16">
      <c r="A411" s="21" t="s">
        <v>2398</v>
      </c>
      <c r="B411" s="21" t="s">
        <v>2399</v>
      </c>
      <c r="C411" s="21" t="s">
        <v>33</v>
      </c>
      <c r="D411" s="21" t="s">
        <v>314</v>
      </c>
      <c r="E411" s="21" t="s">
        <v>158</v>
      </c>
      <c r="F411" s="21" t="s">
        <v>40</v>
      </c>
      <c r="G411" s="21" t="s">
        <v>2400</v>
      </c>
      <c r="H411" s="21" t="s">
        <v>2401</v>
      </c>
      <c r="I411" s="21" t="s">
        <v>2402</v>
      </c>
      <c r="J411" s="21" t="s">
        <v>40</v>
      </c>
      <c r="K411" s="22">
        <v>1.18</v>
      </c>
      <c r="L411" s="22">
        <f t="shared" si="18"/>
        <v>0.72465865683234443</v>
      </c>
      <c r="M411" s="22">
        <f t="shared" si="19"/>
        <v>-0.46462650673880307</v>
      </c>
      <c r="N411" s="157">
        <v>1</v>
      </c>
      <c r="O411" s="158">
        <f t="shared" si="20"/>
        <v>0</v>
      </c>
    </row>
    <row r="412" spans="1:15" ht="16">
      <c r="A412" s="21" t="s">
        <v>2879</v>
      </c>
      <c r="B412" s="21" t="s">
        <v>2880</v>
      </c>
      <c r="C412" s="21" t="s">
        <v>2881</v>
      </c>
      <c r="D412" s="21" t="s">
        <v>86</v>
      </c>
      <c r="E412" s="21" t="s">
        <v>894</v>
      </c>
      <c r="F412" s="21" t="s">
        <v>2882</v>
      </c>
      <c r="G412" s="21" t="s">
        <v>2883</v>
      </c>
      <c r="H412" s="21" t="s">
        <v>2884</v>
      </c>
      <c r="I412" s="21" t="s">
        <v>2885</v>
      </c>
      <c r="J412" s="21" t="s">
        <v>40</v>
      </c>
      <c r="K412" s="22">
        <v>1.2170000000000001</v>
      </c>
      <c r="L412" s="22">
        <f t="shared" si="18"/>
        <v>0.74738100454657908</v>
      </c>
      <c r="M412" s="22">
        <f t="shared" si="19"/>
        <v>-0.42008419827427812</v>
      </c>
      <c r="N412" s="157">
        <v>1</v>
      </c>
      <c r="O412" s="158">
        <f t="shared" si="20"/>
        <v>0</v>
      </c>
    </row>
    <row r="413" spans="1:15" ht="16">
      <c r="A413" s="21" t="s">
        <v>2588</v>
      </c>
      <c r="B413" s="21" t="s">
        <v>2589</v>
      </c>
      <c r="C413" s="21" t="s">
        <v>2590</v>
      </c>
      <c r="D413" s="21" t="s">
        <v>991</v>
      </c>
      <c r="E413" s="21" t="s">
        <v>887</v>
      </c>
      <c r="F413" s="21" t="s">
        <v>2591</v>
      </c>
      <c r="G413" s="21" t="s">
        <v>2592</v>
      </c>
      <c r="H413" s="21" t="s">
        <v>2593</v>
      </c>
      <c r="I413" s="21" t="s">
        <v>2594</v>
      </c>
      <c r="J413" s="21" t="s">
        <v>102</v>
      </c>
      <c r="K413" s="22">
        <v>1.008</v>
      </c>
      <c r="L413" s="22">
        <f t="shared" si="18"/>
        <v>0.6190304458364434</v>
      </c>
      <c r="M413" s="22">
        <f t="shared" si="19"/>
        <v>-0.69191772748809022</v>
      </c>
      <c r="N413" s="157">
        <v>1</v>
      </c>
      <c r="O413" s="158">
        <f t="shared" si="20"/>
        <v>0</v>
      </c>
    </row>
    <row r="414" spans="1:15" ht="16">
      <c r="A414" s="21" t="s">
        <v>3223</v>
      </c>
      <c r="B414" s="21" t="s">
        <v>3224</v>
      </c>
      <c r="C414" s="21" t="s">
        <v>3225</v>
      </c>
      <c r="D414" s="21" t="s">
        <v>40</v>
      </c>
      <c r="E414" s="21" t="s">
        <v>2855</v>
      </c>
      <c r="F414" s="21" t="s">
        <v>3226</v>
      </c>
      <c r="G414" s="21" t="s">
        <v>3227</v>
      </c>
      <c r="H414" s="21" t="s">
        <v>3228</v>
      </c>
      <c r="I414" s="21" t="s">
        <v>3229</v>
      </c>
      <c r="J414" s="21" t="s">
        <v>40</v>
      </c>
      <c r="K414" s="22">
        <v>0.98199999999999998</v>
      </c>
      <c r="L414" s="22">
        <f t="shared" si="18"/>
        <v>0.6030633906859002</v>
      </c>
      <c r="M414" s="22">
        <f t="shared" si="19"/>
        <v>-0.72961843667331372</v>
      </c>
      <c r="N414" s="157">
        <v>1</v>
      </c>
      <c r="O414" s="158">
        <f t="shared" si="20"/>
        <v>0</v>
      </c>
    </row>
    <row r="415" spans="1:15">
      <c r="A415" s="21" t="s">
        <v>240</v>
      </c>
      <c r="B415" s="21" t="s">
        <v>241</v>
      </c>
      <c r="C415" s="21" t="s">
        <v>242</v>
      </c>
      <c r="D415" s="21" t="s">
        <v>243</v>
      </c>
      <c r="E415" s="21" t="s">
        <v>244</v>
      </c>
      <c r="F415" s="21" t="s">
        <v>245</v>
      </c>
      <c r="G415" s="21" t="s">
        <v>246</v>
      </c>
      <c r="H415" s="21" t="s">
        <v>247</v>
      </c>
      <c r="I415" s="21" t="s">
        <v>248</v>
      </c>
      <c r="J415" s="21" t="s">
        <v>249</v>
      </c>
      <c r="K415" s="22">
        <v>0.74199999999999999</v>
      </c>
      <c r="L415" s="22">
        <f t="shared" si="18"/>
        <v>0.45567518929627082</v>
      </c>
      <c r="M415" s="22">
        <f t="shared" si="19"/>
        <v>-1.1339222743672033</v>
      </c>
      <c r="N415" s="23">
        <v>6.3075969252465898E-4</v>
      </c>
      <c r="O415" s="24">
        <f t="shared" si="20"/>
        <v>3.2001360672033594</v>
      </c>
    </row>
    <row r="416" spans="1:15" ht="16">
      <c r="A416" s="21" t="s">
        <v>2695</v>
      </c>
      <c r="B416" s="21" t="s">
        <v>2696</v>
      </c>
      <c r="C416" s="21" t="s">
        <v>33</v>
      </c>
      <c r="D416" s="21" t="s">
        <v>729</v>
      </c>
      <c r="E416" s="21" t="s">
        <v>992</v>
      </c>
      <c r="F416" s="21" t="s">
        <v>2697</v>
      </c>
      <c r="G416" s="21" t="s">
        <v>2698</v>
      </c>
      <c r="H416" s="21" t="s">
        <v>2699</v>
      </c>
      <c r="I416" s="21" t="s">
        <v>2700</v>
      </c>
      <c r="J416" s="21" t="s">
        <v>102</v>
      </c>
      <c r="K416" s="22">
        <v>0.53300000000000003</v>
      </c>
      <c r="L416" s="22">
        <f t="shared" si="18"/>
        <v>0.32732463058613526</v>
      </c>
      <c r="M416" s="22">
        <f t="shared" si="19"/>
        <v>-1.6112059282288307</v>
      </c>
      <c r="N416" s="157">
        <v>1</v>
      </c>
      <c r="O416" s="158">
        <f t="shared" si="20"/>
        <v>0</v>
      </c>
    </row>
    <row r="417" spans="1:15" ht="16">
      <c r="A417" s="21" t="s">
        <v>2793</v>
      </c>
      <c r="B417" s="21" t="s">
        <v>2794</v>
      </c>
      <c r="C417" s="21" t="s">
        <v>85</v>
      </c>
      <c r="D417" s="21" t="s">
        <v>86</v>
      </c>
      <c r="E417" s="21" t="s">
        <v>2795</v>
      </c>
      <c r="F417" s="21" t="s">
        <v>2796</v>
      </c>
      <c r="G417" s="21" t="s">
        <v>2797</v>
      </c>
      <c r="H417" s="21" t="s">
        <v>2798</v>
      </c>
      <c r="I417" s="21" t="s">
        <v>2799</v>
      </c>
      <c r="J417" s="21" t="s">
        <v>1694</v>
      </c>
      <c r="K417" s="22">
        <v>1.1859999999999999</v>
      </c>
      <c r="L417" s="22">
        <f t="shared" si="18"/>
        <v>0.72834336186708515</v>
      </c>
      <c r="M417" s="22">
        <f t="shared" si="19"/>
        <v>-0.4573093564420031</v>
      </c>
      <c r="N417" s="157">
        <v>0.49811176992332801</v>
      </c>
      <c r="O417" s="158">
        <f t="shared" si="20"/>
        <v>0.30267319616691002</v>
      </c>
    </row>
    <row r="418" spans="1:15" ht="16">
      <c r="A418" s="21" t="s">
        <v>3351</v>
      </c>
      <c r="B418" s="21" t="s">
        <v>3352</v>
      </c>
      <c r="C418" s="21" t="s">
        <v>535</v>
      </c>
      <c r="D418" s="21" t="s">
        <v>40</v>
      </c>
      <c r="E418" s="21" t="s">
        <v>151</v>
      </c>
      <c r="F418" s="21" t="s">
        <v>3353</v>
      </c>
      <c r="G418" s="21" t="s">
        <v>3354</v>
      </c>
      <c r="H418" s="21" t="s">
        <v>3355</v>
      </c>
      <c r="I418" s="21" t="s">
        <v>3356</v>
      </c>
      <c r="J418" s="21" t="s">
        <v>3357</v>
      </c>
      <c r="K418" s="22">
        <v>0.94499999999999995</v>
      </c>
      <c r="L418" s="22">
        <f t="shared" si="18"/>
        <v>0.58034104297166567</v>
      </c>
      <c r="M418" s="22">
        <f t="shared" si="19"/>
        <v>-0.78502713187957174</v>
      </c>
      <c r="N418" s="157">
        <v>1</v>
      </c>
      <c r="O418" s="158">
        <f t="shared" si="20"/>
        <v>0</v>
      </c>
    </row>
    <row r="419" spans="1:15" ht="16">
      <c r="A419" s="21" t="s">
        <v>2631</v>
      </c>
      <c r="B419" s="21" t="s">
        <v>2632</v>
      </c>
      <c r="C419" s="21" t="s">
        <v>132</v>
      </c>
      <c r="D419" s="21" t="s">
        <v>34</v>
      </c>
      <c r="E419" s="21" t="s">
        <v>1321</v>
      </c>
      <c r="F419" s="21" t="s">
        <v>1322</v>
      </c>
      <c r="G419" s="21" t="s">
        <v>2633</v>
      </c>
      <c r="H419" s="21" t="s">
        <v>2634</v>
      </c>
      <c r="I419" s="21" t="s">
        <v>2635</v>
      </c>
      <c r="J419" s="21" t="s">
        <v>40</v>
      </c>
      <c r="K419" s="22">
        <v>1.337</v>
      </c>
      <c r="L419" s="22">
        <f t="shared" si="18"/>
        <v>0.82107510524139371</v>
      </c>
      <c r="M419" s="22">
        <f t="shared" si="19"/>
        <v>-0.28441390089465379</v>
      </c>
      <c r="N419" s="157">
        <v>0.75171940335339504</v>
      </c>
      <c r="O419" s="158">
        <f t="shared" si="20"/>
        <v>0.12394423961614619</v>
      </c>
    </row>
    <row r="420" spans="1:15" ht="16">
      <c r="A420" s="21" t="s">
        <v>2636</v>
      </c>
      <c r="B420" s="21" t="s">
        <v>2637</v>
      </c>
      <c r="C420" s="21" t="s">
        <v>2638</v>
      </c>
      <c r="D420" s="21" t="s">
        <v>34</v>
      </c>
      <c r="E420" s="21" t="s">
        <v>937</v>
      </c>
      <c r="F420" s="21" t="s">
        <v>2639</v>
      </c>
      <c r="G420" s="21" t="s">
        <v>2640</v>
      </c>
      <c r="H420" s="21" t="s">
        <v>40</v>
      </c>
      <c r="I420" s="21" t="s">
        <v>2641</v>
      </c>
      <c r="J420" s="21" t="s">
        <v>40</v>
      </c>
      <c r="K420" s="22">
        <v>1.3680000000000001</v>
      </c>
      <c r="L420" s="22">
        <f t="shared" si="18"/>
        <v>0.84011274792088753</v>
      </c>
      <c r="M420" s="22">
        <f t="shared" si="19"/>
        <v>-0.25134513610210873</v>
      </c>
      <c r="N420" s="157">
        <v>1</v>
      </c>
      <c r="O420" s="158">
        <f t="shared" si="20"/>
        <v>0</v>
      </c>
    </row>
    <row r="421" spans="1:15" ht="16">
      <c r="A421" s="21" t="s">
        <v>2953</v>
      </c>
      <c r="B421" s="21" t="s">
        <v>2954</v>
      </c>
      <c r="C421" s="21" t="s">
        <v>235</v>
      </c>
      <c r="D421" s="21" t="s">
        <v>34</v>
      </c>
      <c r="E421" s="21" t="s">
        <v>2955</v>
      </c>
      <c r="F421" s="21" t="s">
        <v>2888</v>
      </c>
      <c r="G421" s="21" t="s">
        <v>2956</v>
      </c>
      <c r="H421" s="21" t="s">
        <v>2957</v>
      </c>
      <c r="I421" s="21" t="s">
        <v>2958</v>
      </c>
      <c r="J421" s="21" t="s">
        <v>2385</v>
      </c>
      <c r="K421" s="22">
        <v>1.3140000000000001</v>
      </c>
      <c r="L421" s="22">
        <f t="shared" si="18"/>
        <v>0.80695040260822093</v>
      </c>
      <c r="M421" s="22">
        <f t="shared" si="19"/>
        <v>-0.30944809066567691</v>
      </c>
      <c r="N421" s="157">
        <v>0.125926553914044</v>
      </c>
      <c r="O421" s="158">
        <f t="shared" si="20"/>
        <v>0.89988268131098303</v>
      </c>
    </row>
    <row r="422" spans="1:15" ht="16">
      <c r="A422" s="21" t="s">
        <v>4351</v>
      </c>
      <c r="B422" s="21" t="s">
        <v>4352</v>
      </c>
      <c r="C422" s="21" t="s">
        <v>4353</v>
      </c>
      <c r="D422" s="21" t="s">
        <v>44</v>
      </c>
      <c r="E422" s="21" t="s">
        <v>4354</v>
      </c>
      <c r="F422" s="21" t="s">
        <v>4355</v>
      </c>
      <c r="G422" s="21" t="s">
        <v>4356</v>
      </c>
      <c r="H422" s="21" t="s">
        <v>4357</v>
      </c>
      <c r="I422" s="21" t="s">
        <v>4358</v>
      </c>
      <c r="J422" s="21" t="s">
        <v>4359</v>
      </c>
      <c r="K422" s="22">
        <v>0.54800000000000004</v>
      </c>
      <c r="L422" s="22">
        <f t="shared" si="18"/>
        <v>0.33653639317298711</v>
      </c>
      <c r="M422" s="22">
        <f t="shared" si="19"/>
        <v>-1.5711655680274799</v>
      </c>
      <c r="N422" s="157">
        <v>1</v>
      </c>
      <c r="O422" s="158">
        <f t="shared" si="20"/>
        <v>0</v>
      </c>
    </row>
    <row r="423" spans="1:15" ht="16">
      <c r="A423" s="21" t="s">
        <v>2922</v>
      </c>
      <c r="B423" s="21" t="s">
        <v>2923</v>
      </c>
      <c r="C423" s="21" t="s">
        <v>132</v>
      </c>
      <c r="D423" s="21" t="s">
        <v>86</v>
      </c>
      <c r="E423" s="21" t="s">
        <v>1468</v>
      </c>
      <c r="F423" s="21" t="s">
        <v>2924</v>
      </c>
      <c r="G423" s="21" t="s">
        <v>2925</v>
      </c>
      <c r="H423" s="21" t="s">
        <v>2926</v>
      </c>
      <c r="I423" s="21" t="s">
        <v>2927</v>
      </c>
      <c r="J423" s="21" t="s">
        <v>40</v>
      </c>
      <c r="K423" s="22">
        <v>1.1819999999999999</v>
      </c>
      <c r="L423" s="22">
        <f t="shared" si="18"/>
        <v>0.72588689184392463</v>
      </c>
      <c r="M423" s="22">
        <f t="shared" si="19"/>
        <v>-0.46218333081047436</v>
      </c>
      <c r="N423" s="157">
        <v>1</v>
      </c>
      <c r="O423" s="158">
        <f t="shared" si="20"/>
        <v>0</v>
      </c>
    </row>
    <row r="424" spans="1:15" ht="16">
      <c r="A424" s="21" t="s">
        <v>2667</v>
      </c>
      <c r="B424" s="21" t="s">
        <v>2668</v>
      </c>
      <c r="C424" s="21" t="s">
        <v>33</v>
      </c>
      <c r="D424" s="21" t="s">
        <v>34</v>
      </c>
      <c r="E424" s="21" t="s">
        <v>35</v>
      </c>
      <c r="F424" s="21" t="s">
        <v>2669</v>
      </c>
      <c r="G424" s="21" t="s">
        <v>2670</v>
      </c>
      <c r="H424" s="21" t="s">
        <v>2671</v>
      </c>
      <c r="I424" s="21" t="s">
        <v>2672</v>
      </c>
      <c r="J424" s="21" t="s">
        <v>2673</v>
      </c>
      <c r="K424" s="22">
        <v>1.212</v>
      </c>
      <c r="L424" s="22">
        <f t="shared" si="18"/>
        <v>0.74431041701762835</v>
      </c>
      <c r="M424" s="22">
        <f t="shared" si="19"/>
        <v>-0.42602366751505577</v>
      </c>
      <c r="N424" s="157">
        <v>1</v>
      </c>
      <c r="O424" s="158">
        <f t="shared" si="20"/>
        <v>0</v>
      </c>
    </row>
    <row r="425" spans="1:15" ht="16">
      <c r="A425" s="21" t="s">
        <v>2178</v>
      </c>
      <c r="B425" s="21" t="s">
        <v>2179</v>
      </c>
      <c r="C425" s="21" t="s">
        <v>33</v>
      </c>
      <c r="D425" s="21" t="s">
        <v>141</v>
      </c>
      <c r="E425" s="21" t="s">
        <v>158</v>
      </c>
      <c r="F425" s="21" t="s">
        <v>2180</v>
      </c>
      <c r="G425" s="21" t="s">
        <v>2181</v>
      </c>
      <c r="H425" s="21" t="s">
        <v>2182</v>
      </c>
      <c r="I425" s="21" t="s">
        <v>2183</v>
      </c>
      <c r="J425" s="21" t="s">
        <v>2184</v>
      </c>
      <c r="K425" s="22">
        <v>1.296</v>
      </c>
      <c r="L425" s="22">
        <f t="shared" si="18"/>
        <v>0.79589628750399866</v>
      </c>
      <c r="M425" s="22">
        <f t="shared" si="19"/>
        <v>-0.32934764810338196</v>
      </c>
      <c r="N425" s="157">
        <v>1</v>
      </c>
      <c r="O425" s="158">
        <f t="shared" si="20"/>
        <v>0</v>
      </c>
    </row>
    <row r="426" spans="1:15" ht="16">
      <c r="A426" s="21" t="s">
        <v>2836</v>
      </c>
      <c r="B426" s="21" t="s">
        <v>2837</v>
      </c>
      <c r="C426" s="21" t="s">
        <v>33</v>
      </c>
      <c r="D426" s="21" t="s">
        <v>141</v>
      </c>
      <c r="E426" s="21" t="s">
        <v>40</v>
      </c>
      <c r="F426" s="21" t="s">
        <v>2838</v>
      </c>
      <c r="G426" s="21" t="s">
        <v>2839</v>
      </c>
      <c r="H426" s="21" t="s">
        <v>2840</v>
      </c>
      <c r="I426" s="21" t="s">
        <v>2841</v>
      </c>
      <c r="J426" s="21" t="s">
        <v>40</v>
      </c>
      <c r="K426" s="22">
        <v>1.101</v>
      </c>
      <c r="L426" s="22">
        <f t="shared" si="18"/>
        <v>0.67614337387492474</v>
      </c>
      <c r="M426" s="22">
        <f t="shared" si="19"/>
        <v>-0.56459889742363778</v>
      </c>
      <c r="N426" s="157">
        <v>0.74521058501197801</v>
      </c>
      <c r="O426" s="158">
        <f t="shared" si="20"/>
        <v>0.12772098498936896</v>
      </c>
    </row>
    <row r="427" spans="1:15" ht="16">
      <c r="A427" s="21" t="s">
        <v>2252</v>
      </c>
      <c r="B427" s="21" t="s">
        <v>2253</v>
      </c>
      <c r="C427" s="21" t="s">
        <v>235</v>
      </c>
      <c r="D427" s="21" t="s">
        <v>86</v>
      </c>
      <c r="E427" s="21" t="s">
        <v>2111</v>
      </c>
      <c r="F427" s="21" t="s">
        <v>2254</v>
      </c>
      <c r="G427" s="21" t="s">
        <v>2255</v>
      </c>
      <c r="H427" s="21" t="s">
        <v>2256</v>
      </c>
      <c r="I427" s="21" t="s">
        <v>2257</v>
      </c>
      <c r="J427" s="21" t="s">
        <v>40</v>
      </c>
      <c r="K427" s="22">
        <v>0.746</v>
      </c>
      <c r="L427" s="22">
        <f t="shared" si="18"/>
        <v>0.45813165931943134</v>
      </c>
      <c r="M427" s="22">
        <f t="shared" si="19"/>
        <v>-1.1261658307327689</v>
      </c>
      <c r="N427" s="157">
        <v>1</v>
      </c>
      <c r="O427" s="158">
        <f t="shared" si="20"/>
        <v>0</v>
      </c>
    </row>
    <row r="428" spans="1:15" ht="16">
      <c r="A428" s="21" t="s">
        <v>2271</v>
      </c>
      <c r="B428" s="21" t="s">
        <v>2272</v>
      </c>
      <c r="C428" s="21" t="s">
        <v>33</v>
      </c>
      <c r="D428" s="21" t="s">
        <v>34</v>
      </c>
      <c r="E428" s="21" t="s">
        <v>111</v>
      </c>
      <c r="F428" s="21" t="s">
        <v>2273</v>
      </c>
      <c r="G428" s="21" t="s">
        <v>2274</v>
      </c>
      <c r="H428" s="21" t="s">
        <v>2275</v>
      </c>
      <c r="I428" s="21" t="s">
        <v>2276</v>
      </c>
      <c r="J428" s="21" t="s">
        <v>2277</v>
      </c>
      <c r="K428" s="22">
        <v>1.2490000000000001</v>
      </c>
      <c r="L428" s="22">
        <f t="shared" si="18"/>
        <v>0.76703276473186299</v>
      </c>
      <c r="M428" s="22">
        <f t="shared" si="19"/>
        <v>-0.38263988938004911</v>
      </c>
      <c r="N428" s="157">
        <v>1</v>
      </c>
      <c r="O428" s="158">
        <f t="shared" si="20"/>
        <v>0</v>
      </c>
    </row>
    <row r="429" spans="1:15" ht="16">
      <c r="A429" s="21" t="s">
        <v>3364</v>
      </c>
      <c r="B429" s="21" t="s">
        <v>3365</v>
      </c>
      <c r="C429" s="21" t="s">
        <v>53</v>
      </c>
      <c r="D429" s="21" t="s">
        <v>40</v>
      </c>
      <c r="E429" s="21" t="s">
        <v>158</v>
      </c>
      <c r="F429" s="21" t="s">
        <v>3366</v>
      </c>
      <c r="G429" s="21" t="s">
        <v>3367</v>
      </c>
      <c r="H429" s="21" t="s">
        <v>40</v>
      </c>
      <c r="I429" s="21" t="s">
        <v>3368</v>
      </c>
      <c r="J429" s="21" t="s">
        <v>40</v>
      </c>
      <c r="K429" s="22">
        <v>0.71299999999999997</v>
      </c>
      <c r="L429" s="22">
        <f t="shared" si="18"/>
        <v>0.43786578162835726</v>
      </c>
      <c r="M429" s="22">
        <f t="shared" si="19"/>
        <v>-1.1914393845441187</v>
      </c>
      <c r="N429" s="157">
        <v>1</v>
      </c>
      <c r="O429" s="158">
        <f t="shared" si="20"/>
        <v>0</v>
      </c>
    </row>
    <row r="430" spans="1:15" ht="16">
      <c r="A430" s="21" t="s">
        <v>2185</v>
      </c>
      <c r="B430" s="21" t="s">
        <v>2186</v>
      </c>
      <c r="C430" s="21" t="s">
        <v>33</v>
      </c>
      <c r="D430" s="21" t="s">
        <v>86</v>
      </c>
      <c r="E430" s="21" t="s">
        <v>158</v>
      </c>
      <c r="F430" s="21" t="s">
        <v>2187</v>
      </c>
      <c r="G430" s="21" t="s">
        <v>2188</v>
      </c>
      <c r="H430" s="21" t="s">
        <v>2189</v>
      </c>
      <c r="I430" s="21" t="s">
        <v>2190</v>
      </c>
      <c r="J430" s="21" t="s">
        <v>2191</v>
      </c>
      <c r="K430" s="22">
        <v>1.1559999999999999</v>
      </c>
      <c r="L430" s="22">
        <f t="shared" si="18"/>
        <v>0.70991983669338143</v>
      </c>
      <c r="M430" s="22">
        <f t="shared" si="19"/>
        <v>-0.49427196848732802</v>
      </c>
      <c r="N430" s="157">
        <v>7.0322877524477301E-2</v>
      </c>
      <c r="O430" s="158">
        <f t="shared" si="20"/>
        <v>1.1529033667819275</v>
      </c>
    </row>
    <row r="431" spans="1:15">
      <c r="A431" s="21" t="s">
        <v>2483</v>
      </c>
      <c r="B431" s="21" t="s">
        <v>2484</v>
      </c>
      <c r="C431" s="21" t="s">
        <v>33</v>
      </c>
      <c r="D431" s="21" t="s">
        <v>141</v>
      </c>
      <c r="E431" s="21" t="s">
        <v>158</v>
      </c>
      <c r="F431" s="21" t="s">
        <v>2485</v>
      </c>
      <c r="G431" s="21" t="s">
        <v>2486</v>
      </c>
      <c r="H431" s="21" t="s">
        <v>2487</v>
      </c>
      <c r="I431" s="21" t="s">
        <v>2488</v>
      </c>
      <c r="J431" s="21" t="s">
        <v>2489</v>
      </c>
      <c r="K431" s="22">
        <v>0.74199999999999999</v>
      </c>
      <c r="L431" s="22">
        <f t="shared" si="18"/>
        <v>0.45567518929627082</v>
      </c>
      <c r="M431" s="22">
        <f t="shared" si="19"/>
        <v>-1.1339222743672033</v>
      </c>
      <c r="N431" s="23">
        <v>3.7251110366137E-2</v>
      </c>
      <c r="O431" s="24">
        <f t="shared" si="20"/>
        <v>1.4288607774472555</v>
      </c>
    </row>
    <row r="432" spans="1:15" ht="16">
      <c r="A432" s="21" t="s">
        <v>4128</v>
      </c>
      <c r="B432" s="21" t="s">
        <v>4129</v>
      </c>
      <c r="C432" s="21" t="s">
        <v>328</v>
      </c>
      <c r="D432" s="21" t="s">
        <v>76</v>
      </c>
      <c r="E432" s="21" t="s">
        <v>111</v>
      </c>
      <c r="F432" s="21" t="s">
        <v>4130</v>
      </c>
      <c r="G432" s="21" t="s">
        <v>4131</v>
      </c>
      <c r="H432" s="21" t="s">
        <v>4132</v>
      </c>
      <c r="I432" s="21" t="s">
        <v>4133</v>
      </c>
      <c r="J432" s="21" t="s">
        <v>4134</v>
      </c>
      <c r="K432" s="22">
        <v>1.1279999999999999</v>
      </c>
      <c r="L432" s="22">
        <f t="shared" si="18"/>
        <v>0.69272454653125803</v>
      </c>
      <c r="M432" s="22">
        <f t="shared" si="19"/>
        <v>-0.5296462985892133</v>
      </c>
      <c r="N432" s="157">
        <v>1</v>
      </c>
      <c r="O432" s="158">
        <f t="shared" si="20"/>
        <v>0</v>
      </c>
    </row>
    <row r="433" spans="1:15" ht="16">
      <c r="A433" s="21" t="s">
        <v>3008</v>
      </c>
      <c r="B433" s="21" t="s">
        <v>3009</v>
      </c>
      <c r="C433" s="21" t="s">
        <v>186</v>
      </c>
      <c r="D433" s="21" t="s">
        <v>44</v>
      </c>
      <c r="E433" s="21" t="s">
        <v>714</v>
      </c>
      <c r="F433" s="21" t="s">
        <v>3010</v>
      </c>
      <c r="G433" s="21" t="s">
        <v>3011</v>
      </c>
      <c r="H433" s="21" t="s">
        <v>3012</v>
      </c>
      <c r="I433" s="21" t="s">
        <v>3013</v>
      </c>
      <c r="J433" s="21" t="s">
        <v>3014</v>
      </c>
      <c r="K433" s="22">
        <v>1.129</v>
      </c>
      <c r="L433" s="22">
        <f t="shared" si="18"/>
        <v>0.69333866403704825</v>
      </c>
      <c r="M433" s="22">
        <f t="shared" si="19"/>
        <v>-0.5283678802150058</v>
      </c>
      <c r="N433" s="157">
        <v>1</v>
      </c>
      <c r="O433" s="158">
        <f t="shared" si="20"/>
        <v>0</v>
      </c>
    </row>
    <row r="434" spans="1:15" ht="16">
      <c r="A434" s="21" t="s">
        <v>3302</v>
      </c>
      <c r="B434" s="21" t="s">
        <v>3303</v>
      </c>
      <c r="C434" s="21" t="s">
        <v>33</v>
      </c>
      <c r="D434" s="21" t="s">
        <v>86</v>
      </c>
      <c r="E434" s="21" t="s">
        <v>3304</v>
      </c>
      <c r="F434" s="21" t="s">
        <v>3305</v>
      </c>
      <c r="G434" s="21" t="s">
        <v>3306</v>
      </c>
      <c r="H434" s="21" t="s">
        <v>3307</v>
      </c>
      <c r="I434" s="21" t="s">
        <v>3308</v>
      </c>
      <c r="J434" s="21" t="s">
        <v>40</v>
      </c>
      <c r="K434" s="22">
        <v>1.079</v>
      </c>
      <c r="L434" s="22">
        <f t="shared" si="18"/>
        <v>0.66263278874754206</v>
      </c>
      <c r="M434" s="22">
        <f t="shared" si="19"/>
        <v>-0.59371850149998984</v>
      </c>
      <c r="N434" s="157">
        <v>1</v>
      </c>
      <c r="O434" s="158">
        <f t="shared" si="20"/>
        <v>0</v>
      </c>
    </row>
    <row r="435" spans="1:15" ht="16">
      <c r="A435" s="21" t="s">
        <v>2941</v>
      </c>
      <c r="B435" s="21" t="s">
        <v>2942</v>
      </c>
      <c r="C435" s="21" t="s">
        <v>1267</v>
      </c>
      <c r="D435" s="21" t="s">
        <v>34</v>
      </c>
      <c r="E435" s="21" t="s">
        <v>111</v>
      </c>
      <c r="F435" s="21" t="s">
        <v>2723</v>
      </c>
      <c r="G435" s="21" t="s">
        <v>2943</v>
      </c>
      <c r="H435" s="21" t="s">
        <v>2944</v>
      </c>
      <c r="I435" s="21" t="s">
        <v>2945</v>
      </c>
      <c r="J435" s="21" t="s">
        <v>2946</v>
      </c>
      <c r="K435" s="22">
        <v>1.198</v>
      </c>
      <c r="L435" s="22">
        <f t="shared" si="18"/>
        <v>0.73571277193656659</v>
      </c>
      <c r="M435" s="22">
        <f t="shared" si="19"/>
        <v>-0.4427854581992211</v>
      </c>
      <c r="N435" s="157">
        <v>1</v>
      </c>
      <c r="O435" s="158">
        <f t="shared" si="20"/>
        <v>0</v>
      </c>
    </row>
    <row r="436" spans="1:15" ht="16">
      <c r="A436" s="21" t="s">
        <v>2379</v>
      </c>
      <c r="B436" s="21" t="s">
        <v>2380</v>
      </c>
      <c r="C436" s="21" t="s">
        <v>85</v>
      </c>
      <c r="D436" s="21" t="s">
        <v>44</v>
      </c>
      <c r="E436" s="21" t="s">
        <v>1086</v>
      </c>
      <c r="F436" s="21" t="s">
        <v>2381</v>
      </c>
      <c r="G436" s="21" t="s">
        <v>2382</v>
      </c>
      <c r="H436" s="21" t="s">
        <v>2383</v>
      </c>
      <c r="I436" s="21" t="s">
        <v>2384</v>
      </c>
      <c r="J436" s="21" t="s">
        <v>2385</v>
      </c>
      <c r="K436" s="22">
        <v>0.86399999999999999</v>
      </c>
      <c r="L436" s="22">
        <f t="shared" si="18"/>
        <v>0.53059752500266577</v>
      </c>
      <c r="M436" s="22">
        <f t="shared" si="19"/>
        <v>-0.91431014882453809</v>
      </c>
      <c r="N436" s="157">
        <v>1</v>
      </c>
      <c r="O436" s="158">
        <f t="shared" si="20"/>
        <v>0</v>
      </c>
    </row>
    <row r="437" spans="1:15" ht="16">
      <c r="A437" s="21" t="s">
        <v>3339</v>
      </c>
      <c r="B437" s="21" t="s">
        <v>3340</v>
      </c>
      <c r="C437" s="21" t="s">
        <v>1149</v>
      </c>
      <c r="D437" s="21" t="s">
        <v>141</v>
      </c>
      <c r="E437" s="21" t="s">
        <v>478</v>
      </c>
      <c r="F437" s="21" t="s">
        <v>3341</v>
      </c>
      <c r="G437" s="21" t="s">
        <v>3342</v>
      </c>
      <c r="H437" s="21" t="s">
        <v>3343</v>
      </c>
      <c r="I437" s="21" t="s">
        <v>3344</v>
      </c>
      <c r="J437" s="21" t="s">
        <v>1180</v>
      </c>
      <c r="K437" s="22">
        <v>1.1950000000000001</v>
      </c>
      <c r="L437" s="22">
        <f t="shared" si="18"/>
        <v>0.73387041941919628</v>
      </c>
      <c r="M437" s="22">
        <f t="shared" si="19"/>
        <v>-0.44640274811989572</v>
      </c>
      <c r="N437" s="157">
        <v>1</v>
      </c>
      <c r="O437" s="158">
        <f t="shared" si="20"/>
        <v>0</v>
      </c>
    </row>
    <row r="438" spans="1:15" ht="16">
      <c r="A438" s="21" t="s">
        <v>2496</v>
      </c>
      <c r="B438" s="21" t="s">
        <v>2497</v>
      </c>
      <c r="C438" s="21" t="s">
        <v>921</v>
      </c>
      <c r="D438" s="21" t="s">
        <v>141</v>
      </c>
      <c r="E438" s="21" t="s">
        <v>2498</v>
      </c>
      <c r="F438" s="21" t="s">
        <v>2499</v>
      </c>
      <c r="G438" s="21" t="s">
        <v>2500</v>
      </c>
      <c r="H438" s="21" t="s">
        <v>2501</v>
      </c>
      <c r="I438" s="21" t="s">
        <v>2502</v>
      </c>
      <c r="J438" s="21" t="s">
        <v>1180</v>
      </c>
      <c r="K438" s="22">
        <v>1.29</v>
      </c>
      <c r="L438" s="22">
        <f t="shared" si="18"/>
        <v>0.79221158246925794</v>
      </c>
      <c r="M438" s="22">
        <f t="shared" si="19"/>
        <v>-0.33604230067739016</v>
      </c>
      <c r="N438" s="157">
        <v>1</v>
      </c>
      <c r="O438" s="158">
        <f t="shared" si="20"/>
        <v>0</v>
      </c>
    </row>
    <row r="439" spans="1:15" ht="16">
      <c r="A439" s="21" t="s">
        <v>3327</v>
      </c>
      <c r="B439" s="21" t="s">
        <v>3328</v>
      </c>
      <c r="C439" s="21" t="s">
        <v>186</v>
      </c>
      <c r="D439" s="21" t="s">
        <v>141</v>
      </c>
      <c r="E439" s="21" t="s">
        <v>2024</v>
      </c>
      <c r="F439" s="21" t="s">
        <v>3329</v>
      </c>
      <c r="G439" s="21" t="s">
        <v>3330</v>
      </c>
      <c r="H439" s="21" t="s">
        <v>3331</v>
      </c>
      <c r="I439" s="21" t="s">
        <v>3332</v>
      </c>
      <c r="J439" s="21" t="s">
        <v>483</v>
      </c>
      <c r="K439" s="22">
        <v>0.65200000000000002</v>
      </c>
      <c r="L439" s="22">
        <f t="shared" si="18"/>
        <v>0.40040461377515985</v>
      </c>
      <c r="M439" s="22">
        <f t="shared" si="19"/>
        <v>-1.320469496756929</v>
      </c>
      <c r="N439" s="157">
        <v>0.17852336968937901</v>
      </c>
      <c r="O439" s="158">
        <f t="shared" si="20"/>
        <v>0.74830492429794604</v>
      </c>
    </row>
    <row r="440" spans="1:15" ht="16">
      <c r="A440" s="21" t="s">
        <v>2297</v>
      </c>
      <c r="B440" s="21" t="s">
        <v>2298</v>
      </c>
      <c r="C440" s="21" t="s">
        <v>33</v>
      </c>
      <c r="D440" s="21" t="s">
        <v>40</v>
      </c>
      <c r="E440" s="21" t="s">
        <v>151</v>
      </c>
      <c r="F440" s="21" t="s">
        <v>2299</v>
      </c>
      <c r="G440" s="21" t="s">
        <v>2300</v>
      </c>
      <c r="H440" s="21" t="s">
        <v>2301</v>
      </c>
      <c r="I440" s="21" t="s">
        <v>2302</v>
      </c>
      <c r="J440" s="21" t="s">
        <v>40</v>
      </c>
      <c r="K440" s="22">
        <v>1.33</v>
      </c>
      <c r="L440" s="22">
        <f t="shared" si="18"/>
        <v>0.81677628270086289</v>
      </c>
      <c r="M440" s="22">
        <f t="shared" si="19"/>
        <v>-0.29198712059945459</v>
      </c>
      <c r="N440" s="157">
        <v>1</v>
      </c>
      <c r="O440" s="158">
        <f t="shared" si="20"/>
        <v>0</v>
      </c>
    </row>
    <row r="441" spans="1:15" ht="16">
      <c r="A441" s="21" t="s">
        <v>3416</v>
      </c>
      <c r="B441" s="21" t="s">
        <v>3417</v>
      </c>
      <c r="C441" s="21" t="s">
        <v>132</v>
      </c>
      <c r="D441" s="21" t="s">
        <v>991</v>
      </c>
      <c r="E441" s="21" t="s">
        <v>3418</v>
      </c>
      <c r="F441" s="21" t="s">
        <v>3419</v>
      </c>
      <c r="G441" s="21" t="s">
        <v>3420</v>
      </c>
      <c r="H441" s="21" t="s">
        <v>3421</v>
      </c>
      <c r="I441" s="21" t="s">
        <v>3422</v>
      </c>
      <c r="J441" s="21" t="s">
        <v>102</v>
      </c>
      <c r="K441" s="22">
        <v>0.44700000000000001</v>
      </c>
      <c r="L441" s="22">
        <f t="shared" si="18"/>
        <v>0.27451052508818474</v>
      </c>
      <c r="M441" s="22">
        <f t="shared" si="19"/>
        <v>-1.8650666298046887</v>
      </c>
      <c r="N441" s="157">
        <v>0.29447884377154199</v>
      </c>
      <c r="O441" s="158">
        <f t="shared" si="20"/>
        <v>0.53094590075231929</v>
      </c>
    </row>
    <row r="442" spans="1:15" ht="16">
      <c r="A442" s="21" t="s">
        <v>3096</v>
      </c>
      <c r="B442" s="21" t="s">
        <v>3097</v>
      </c>
      <c r="C442" s="21" t="s">
        <v>33</v>
      </c>
      <c r="D442" s="21" t="s">
        <v>141</v>
      </c>
      <c r="E442" s="21" t="s">
        <v>158</v>
      </c>
      <c r="F442" s="21" t="s">
        <v>3098</v>
      </c>
      <c r="G442" s="21" t="s">
        <v>3099</v>
      </c>
      <c r="H442" s="21" t="s">
        <v>3100</v>
      </c>
      <c r="I442" s="21" t="s">
        <v>3101</v>
      </c>
      <c r="J442" s="21" t="s">
        <v>3102</v>
      </c>
      <c r="K442" s="22">
        <v>1.254</v>
      </c>
      <c r="L442" s="22">
        <f t="shared" si="18"/>
        <v>0.7701033522608135</v>
      </c>
      <c r="M442" s="22">
        <f t="shared" si="19"/>
        <v>-0.37687601818596778</v>
      </c>
      <c r="N442" s="157">
        <v>1</v>
      </c>
      <c r="O442" s="158">
        <f t="shared" si="20"/>
        <v>0</v>
      </c>
    </row>
    <row r="443" spans="1:15" ht="16">
      <c r="A443" s="21" t="s">
        <v>2818</v>
      </c>
      <c r="B443" s="21" t="s">
        <v>2819</v>
      </c>
      <c r="C443" s="21" t="s">
        <v>921</v>
      </c>
      <c r="D443" s="21" t="s">
        <v>54</v>
      </c>
      <c r="E443" s="21" t="s">
        <v>478</v>
      </c>
      <c r="F443" s="21" t="s">
        <v>2820</v>
      </c>
      <c r="G443" s="21" t="s">
        <v>2821</v>
      </c>
      <c r="H443" s="21" t="s">
        <v>2822</v>
      </c>
      <c r="I443" s="21" t="s">
        <v>2823</v>
      </c>
      <c r="J443" s="21" t="s">
        <v>1180</v>
      </c>
      <c r="K443" s="22">
        <v>1.292</v>
      </c>
      <c r="L443" s="22">
        <f t="shared" si="18"/>
        <v>0.79343981748083825</v>
      </c>
      <c r="M443" s="22">
        <f t="shared" si="19"/>
        <v>-0.33380729629408162</v>
      </c>
      <c r="N443" s="157">
        <v>1</v>
      </c>
      <c r="O443" s="158">
        <f t="shared" si="20"/>
        <v>0</v>
      </c>
    </row>
    <row r="444" spans="1:15" ht="16">
      <c r="A444" s="21" t="s">
        <v>3536</v>
      </c>
      <c r="B444" s="21" t="s">
        <v>3537</v>
      </c>
      <c r="C444" s="21" t="s">
        <v>921</v>
      </c>
      <c r="D444" s="21" t="s">
        <v>40</v>
      </c>
      <c r="E444" s="21" t="s">
        <v>519</v>
      </c>
      <c r="F444" s="21" t="s">
        <v>520</v>
      </c>
      <c r="G444" s="21" t="s">
        <v>3538</v>
      </c>
      <c r="H444" s="21" t="s">
        <v>3539</v>
      </c>
      <c r="I444" s="21" t="s">
        <v>3540</v>
      </c>
      <c r="J444" s="21" t="s">
        <v>523</v>
      </c>
      <c r="K444" s="22">
        <v>0.86399999999999999</v>
      </c>
      <c r="L444" s="22">
        <f t="shared" si="18"/>
        <v>0.53059752500266577</v>
      </c>
      <c r="M444" s="22">
        <f t="shared" si="19"/>
        <v>-0.91431014882453809</v>
      </c>
      <c r="N444" s="157">
        <v>1</v>
      </c>
      <c r="O444" s="158">
        <f t="shared" si="20"/>
        <v>0</v>
      </c>
    </row>
    <row r="445" spans="1:15" ht="16">
      <c r="A445" s="21" t="s">
        <v>4226</v>
      </c>
      <c r="B445" s="21" t="s">
        <v>4227</v>
      </c>
      <c r="C445" s="21" t="s">
        <v>921</v>
      </c>
      <c r="D445" s="21" t="s">
        <v>40</v>
      </c>
      <c r="E445" s="21" t="s">
        <v>2465</v>
      </c>
      <c r="F445" s="21" t="s">
        <v>4228</v>
      </c>
      <c r="G445" s="21" t="s">
        <v>4229</v>
      </c>
      <c r="H445" s="21" t="s">
        <v>4230</v>
      </c>
      <c r="I445" s="21" t="s">
        <v>4231</v>
      </c>
      <c r="J445" s="21" t="s">
        <v>1180</v>
      </c>
      <c r="K445" s="22">
        <v>0.80100000000000005</v>
      </c>
      <c r="L445" s="22">
        <f t="shared" si="18"/>
        <v>0.49190812213788809</v>
      </c>
      <c r="M445" s="22">
        <f t="shared" si="19"/>
        <v>-1.0235392185792964</v>
      </c>
      <c r="N445" s="157">
        <v>0.121020741430659</v>
      </c>
      <c r="O445" s="158">
        <f t="shared" si="20"/>
        <v>0.91714019070075214</v>
      </c>
    </row>
    <row r="446" spans="1:15" ht="16">
      <c r="A446" s="21" t="s">
        <v>2721</v>
      </c>
      <c r="B446" s="21" t="s">
        <v>2722</v>
      </c>
      <c r="C446" s="21" t="s">
        <v>1267</v>
      </c>
      <c r="D446" s="21" t="s">
        <v>314</v>
      </c>
      <c r="E446" s="21" t="s">
        <v>45</v>
      </c>
      <c r="F446" s="21" t="s">
        <v>2723</v>
      </c>
      <c r="G446" s="21" t="s">
        <v>2724</v>
      </c>
      <c r="H446" s="21" t="s">
        <v>2725</v>
      </c>
      <c r="I446" s="21" t="s">
        <v>2726</v>
      </c>
      <c r="J446" s="21" t="s">
        <v>2727</v>
      </c>
      <c r="K446" s="22">
        <v>1.2110000000000001</v>
      </c>
      <c r="L446" s="22">
        <f t="shared" si="18"/>
        <v>0.74369629951183835</v>
      </c>
      <c r="M446" s="22">
        <f t="shared" si="19"/>
        <v>-0.42721450129367772</v>
      </c>
      <c r="N446" s="157">
        <v>1</v>
      </c>
      <c r="O446" s="158">
        <f t="shared" si="20"/>
        <v>0</v>
      </c>
    </row>
    <row r="447" spans="1:15" ht="16">
      <c r="A447" s="21" t="s">
        <v>3034</v>
      </c>
      <c r="B447" s="21" t="s">
        <v>3035</v>
      </c>
      <c r="C447" s="21" t="s">
        <v>1501</v>
      </c>
      <c r="D447" s="21" t="s">
        <v>34</v>
      </c>
      <c r="E447" s="21" t="s">
        <v>3036</v>
      </c>
      <c r="F447" s="21" t="s">
        <v>3037</v>
      </c>
      <c r="G447" s="21" t="s">
        <v>3038</v>
      </c>
      <c r="H447" s="21" t="s">
        <v>3039</v>
      </c>
      <c r="I447" s="21" t="s">
        <v>3040</v>
      </c>
      <c r="J447" s="21" t="s">
        <v>191</v>
      </c>
      <c r="K447" s="22">
        <v>1.2709999999999999</v>
      </c>
      <c r="L447" s="22">
        <f t="shared" si="18"/>
        <v>0.78054334985924556</v>
      </c>
      <c r="M447" s="22">
        <f t="shared" si="19"/>
        <v>-0.35744933598304784</v>
      </c>
      <c r="N447" s="157">
        <v>1</v>
      </c>
      <c r="O447" s="158">
        <f t="shared" si="20"/>
        <v>0</v>
      </c>
    </row>
    <row r="448" spans="1:15" ht="16">
      <c r="A448" s="21" t="s">
        <v>6170</v>
      </c>
      <c r="B448" s="21" t="s">
        <v>6171</v>
      </c>
      <c r="C448" s="21" t="s">
        <v>6172</v>
      </c>
      <c r="D448" s="21" t="s">
        <v>40</v>
      </c>
      <c r="E448" s="21" t="s">
        <v>519</v>
      </c>
      <c r="F448" s="21" t="s">
        <v>3256</v>
      </c>
      <c r="G448" s="21" t="s">
        <v>6173</v>
      </c>
      <c r="H448" s="21" t="s">
        <v>6174</v>
      </c>
      <c r="I448" s="21" t="s">
        <v>6175</v>
      </c>
      <c r="J448" s="21" t="s">
        <v>1180</v>
      </c>
      <c r="K448" s="22">
        <v>0.80600000000000005</v>
      </c>
      <c r="L448" s="22">
        <f t="shared" si="18"/>
        <v>0.49497870966683871</v>
      </c>
      <c r="M448" s="22">
        <f t="shared" si="19"/>
        <v>-1.0145616224600391</v>
      </c>
      <c r="N448" s="157">
        <v>0.55766559318483999</v>
      </c>
      <c r="O448" s="158">
        <f t="shared" si="20"/>
        <v>0.25362614975430758</v>
      </c>
    </row>
    <row r="449" spans="1:15" ht="16">
      <c r="A449" s="21" t="s">
        <v>3130</v>
      </c>
      <c r="B449" s="21" t="s">
        <v>3131</v>
      </c>
      <c r="C449" s="21" t="s">
        <v>186</v>
      </c>
      <c r="D449" s="21" t="s">
        <v>54</v>
      </c>
      <c r="E449" s="21" t="s">
        <v>77</v>
      </c>
      <c r="F449" s="21" t="s">
        <v>3132</v>
      </c>
      <c r="G449" s="21" t="s">
        <v>3133</v>
      </c>
      <c r="H449" s="21" t="s">
        <v>3134</v>
      </c>
      <c r="I449" s="21" t="s">
        <v>3135</v>
      </c>
      <c r="J449" s="21" t="s">
        <v>3136</v>
      </c>
      <c r="K449" s="22">
        <v>0.51600000000000001</v>
      </c>
      <c r="L449" s="22">
        <f t="shared" si="18"/>
        <v>0.3168846329877032</v>
      </c>
      <c r="M449" s="22">
        <f t="shared" si="19"/>
        <v>-1.6579703955647527</v>
      </c>
      <c r="N449" s="157">
        <v>1</v>
      </c>
      <c r="O449" s="158">
        <f t="shared" si="20"/>
        <v>0</v>
      </c>
    </row>
    <row r="450" spans="1:15" ht="16">
      <c r="A450" s="21" t="s">
        <v>2463</v>
      </c>
      <c r="B450" s="21" t="s">
        <v>2464</v>
      </c>
      <c r="C450" s="21" t="s">
        <v>518</v>
      </c>
      <c r="D450" s="21" t="s">
        <v>141</v>
      </c>
      <c r="E450" s="21" t="s">
        <v>2465</v>
      </c>
      <c r="F450" s="21" t="s">
        <v>2466</v>
      </c>
      <c r="G450" s="21" t="s">
        <v>2467</v>
      </c>
      <c r="H450" s="21" t="s">
        <v>2468</v>
      </c>
      <c r="I450" s="21" t="s">
        <v>2469</v>
      </c>
      <c r="J450" s="21" t="s">
        <v>2470</v>
      </c>
      <c r="K450" s="22">
        <v>1.07</v>
      </c>
      <c r="L450" s="22">
        <f t="shared" ref="L450:L513" si="21">K450/1.628352865</f>
        <v>0.65710573119543103</v>
      </c>
      <c r="M450" s="22">
        <f t="shared" ref="M450:M513" si="22">LOG(L450, 2)</f>
        <v>-0.60580256969949731</v>
      </c>
      <c r="N450" s="157">
        <v>1</v>
      </c>
      <c r="O450" s="158">
        <f t="shared" ref="O450:O513" si="23">-LOG10(N450)</f>
        <v>0</v>
      </c>
    </row>
    <row r="451" spans="1:15">
      <c r="A451" s="21" t="s">
        <v>6311</v>
      </c>
      <c r="B451" s="21" t="s">
        <v>6312</v>
      </c>
      <c r="C451" s="21" t="s">
        <v>33</v>
      </c>
      <c r="D451" s="21" t="s">
        <v>314</v>
      </c>
      <c r="E451" s="21" t="s">
        <v>158</v>
      </c>
      <c r="F451" s="21" t="s">
        <v>3594</v>
      </c>
      <c r="G451" s="21" t="s">
        <v>6313</v>
      </c>
      <c r="H451" s="21" t="s">
        <v>6314</v>
      </c>
      <c r="I451" s="21" t="s">
        <v>6315</v>
      </c>
      <c r="J451" s="21" t="s">
        <v>3598</v>
      </c>
      <c r="K451" s="22">
        <v>0.745</v>
      </c>
      <c r="L451" s="22">
        <f t="shared" si="21"/>
        <v>0.45751754181364118</v>
      </c>
      <c r="M451" s="22">
        <f t="shared" si="22"/>
        <v>-1.1281010356384829</v>
      </c>
      <c r="N451" s="23">
        <v>2.4596089156706899E-2</v>
      </c>
      <c r="O451" s="24">
        <f t="shared" si="23"/>
        <v>1.6091339413797208</v>
      </c>
    </row>
    <row r="452" spans="1:15" ht="16">
      <c r="A452" s="21" t="s">
        <v>4072</v>
      </c>
      <c r="B452" s="21" t="s">
        <v>4073</v>
      </c>
      <c r="C452" s="21" t="s">
        <v>85</v>
      </c>
      <c r="D452" s="21" t="s">
        <v>34</v>
      </c>
      <c r="E452" s="21" t="s">
        <v>68</v>
      </c>
      <c r="F452" s="21" t="s">
        <v>4074</v>
      </c>
      <c r="G452" s="21" t="s">
        <v>4075</v>
      </c>
      <c r="H452" s="21" t="s">
        <v>4076</v>
      </c>
      <c r="I452" s="21" t="s">
        <v>4077</v>
      </c>
      <c r="J452" s="21" t="s">
        <v>2385</v>
      </c>
      <c r="K452" s="22">
        <v>0.36299999999999999</v>
      </c>
      <c r="L452" s="22">
        <f t="shared" si="21"/>
        <v>0.22292465460181443</v>
      </c>
      <c r="M452" s="22">
        <f t="shared" si="22"/>
        <v>-2.1653719129922564</v>
      </c>
      <c r="N452" s="157">
        <v>0.167258428818851</v>
      </c>
      <c r="O452" s="158">
        <f t="shared" si="23"/>
        <v>0.77661198717880264</v>
      </c>
    </row>
    <row r="453" spans="1:15">
      <c r="A453" s="21" t="s">
        <v>7017</v>
      </c>
      <c r="B453" s="21" t="s">
        <v>7018</v>
      </c>
      <c r="C453" s="21" t="s">
        <v>40</v>
      </c>
      <c r="D453" s="21" t="s">
        <v>86</v>
      </c>
      <c r="E453" s="21" t="s">
        <v>40</v>
      </c>
      <c r="F453" s="21" t="s">
        <v>7019</v>
      </c>
      <c r="G453" s="21" t="s">
        <v>7020</v>
      </c>
      <c r="H453" s="21" t="s">
        <v>40</v>
      </c>
      <c r="I453" s="21" t="s">
        <v>7021</v>
      </c>
      <c r="J453" s="21" t="s">
        <v>40</v>
      </c>
      <c r="K453" s="22">
        <v>0.752</v>
      </c>
      <c r="L453" s="22">
        <f t="shared" si="21"/>
        <v>0.46181636435417206</v>
      </c>
      <c r="M453" s="22">
        <f t="shared" si="22"/>
        <v>-1.1146087993103695</v>
      </c>
      <c r="N453" s="23">
        <v>1.5035437417443301E-4</v>
      </c>
      <c r="O453" s="24">
        <f t="shared" si="23"/>
        <v>3.822883932696914</v>
      </c>
    </row>
    <row r="454" spans="1:15" ht="16">
      <c r="A454" s="21" t="s">
        <v>2741</v>
      </c>
      <c r="B454" s="21" t="s">
        <v>2742</v>
      </c>
      <c r="C454" s="21" t="s">
        <v>2155</v>
      </c>
      <c r="D454" s="21" t="s">
        <v>40</v>
      </c>
      <c r="E454" s="21" t="s">
        <v>40</v>
      </c>
      <c r="F454" s="21" t="s">
        <v>40</v>
      </c>
      <c r="G454" s="21" t="s">
        <v>2743</v>
      </c>
      <c r="H454" s="21" t="s">
        <v>2744</v>
      </c>
      <c r="I454" s="21" t="s">
        <v>2745</v>
      </c>
      <c r="J454" s="21" t="s">
        <v>40</v>
      </c>
      <c r="K454" s="22">
        <v>1.012</v>
      </c>
      <c r="L454" s="22">
        <f t="shared" si="21"/>
        <v>0.62148691585960392</v>
      </c>
      <c r="M454" s="22">
        <f t="shared" si="22"/>
        <v>-0.68620407629369651</v>
      </c>
      <c r="N454" s="157">
        <v>1</v>
      </c>
      <c r="O454" s="158">
        <f t="shared" si="23"/>
        <v>0</v>
      </c>
    </row>
    <row r="455" spans="1:15" ht="16">
      <c r="A455" s="21" t="s">
        <v>2813</v>
      </c>
      <c r="B455" s="21" t="s">
        <v>2814</v>
      </c>
      <c r="C455" s="21" t="s">
        <v>33</v>
      </c>
      <c r="D455" s="21" t="s">
        <v>86</v>
      </c>
      <c r="E455" s="21" t="s">
        <v>158</v>
      </c>
      <c r="F455" s="21" t="s">
        <v>1030</v>
      </c>
      <c r="G455" s="21" t="s">
        <v>2815</v>
      </c>
      <c r="H455" s="21" t="s">
        <v>2816</v>
      </c>
      <c r="I455" s="21" t="s">
        <v>2817</v>
      </c>
      <c r="J455" s="21" t="s">
        <v>40</v>
      </c>
      <c r="K455" s="22">
        <v>1.089</v>
      </c>
      <c r="L455" s="22">
        <f t="shared" si="21"/>
        <v>0.66877396380544329</v>
      </c>
      <c r="M455" s="22">
        <f t="shared" si="22"/>
        <v>-0.58040941227109988</v>
      </c>
      <c r="N455" s="157">
        <v>1</v>
      </c>
      <c r="O455" s="158">
        <f t="shared" si="23"/>
        <v>0</v>
      </c>
    </row>
    <row r="456" spans="1:15" ht="16">
      <c r="A456" s="21" t="s">
        <v>3512</v>
      </c>
      <c r="B456" s="21" t="s">
        <v>3513</v>
      </c>
      <c r="C456" s="21" t="s">
        <v>235</v>
      </c>
      <c r="D456" s="21" t="s">
        <v>314</v>
      </c>
      <c r="E456" s="21" t="s">
        <v>151</v>
      </c>
      <c r="F456" s="21" t="s">
        <v>3024</v>
      </c>
      <c r="G456" s="21" t="s">
        <v>3514</v>
      </c>
      <c r="H456" s="21" t="s">
        <v>3515</v>
      </c>
      <c r="I456" s="21" t="s">
        <v>3516</v>
      </c>
      <c r="J456" s="21" t="s">
        <v>40</v>
      </c>
      <c r="K456" s="22">
        <v>1.2849999999999999</v>
      </c>
      <c r="L456" s="22">
        <f t="shared" si="21"/>
        <v>0.78914099494030732</v>
      </c>
      <c r="M456" s="22">
        <f t="shared" si="22"/>
        <v>-0.34164500690676619</v>
      </c>
      <c r="N456" s="157">
        <v>1</v>
      </c>
      <c r="O456" s="158">
        <f t="shared" si="23"/>
        <v>0</v>
      </c>
    </row>
    <row r="457" spans="1:15">
      <c r="A457" s="21" t="s">
        <v>362</v>
      </c>
      <c r="B457" s="21" t="s">
        <v>363</v>
      </c>
      <c r="C457" s="21" t="s">
        <v>364</v>
      </c>
      <c r="D457" s="21" t="s">
        <v>34</v>
      </c>
      <c r="E457" s="21" t="s">
        <v>365</v>
      </c>
      <c r="F457" s="21" t="s">
        <v>366</v>
      </c>
      <c r="G457" s="21" t="s">
        <v>367</v>
      </c>
      <c r="H457" s="21" t="s">
        <v>368</v>
      </c>
      <c r="I457" s="21" t="s">
        <v>369</v>
      </c>
      <c r="J457" s="21" t="s">
        <v>370</v>
      </c>
      <c r="K457" s="22">
        <v>0.75800000000000001</v>
      </c>
      <c r="L457" s="22">
        <f t="shared" si="21"/>
        <v>0.46550106938891278</v>
      </c>
      <c r="M457" s="22">
        <f t="shared" si="22"/>
        <v>-1.103143612816915</v>
      </c>
      <c r="N457" s="23">
        <v>1.9770105788288299E-3</v>
      </c>
      <c r="O457" s="24">
        <f t="shared" si="23"/>
        <v>2.7039910068043378</v>
      </c>
    </row>
    <row r="458" spans="1:15" ht="16">
      <c r="A458" s="21" t="s">
        <v>4004</v>
      </c>
      <c r="B458" s="21" t="s">
        <v>4005</v>
      </c>
      <c r="C458" s="21" t="s">
        <v>33</v>
      </c>
      <c r="D458" s="21" t="s">
        <v>40</v>
      </c>
      <c r="E458" s="21" t="s">
        <v>158</v>
      </c>
      <c r="F458" s="21" t="s">
        <v>4006</v>
      </c>
      <c r="G458" s="21" t="s">
        <v>4007</v>
      </c>
      <c r="H458" s="21" t="s">
        <v>4008</v>
      </c>
      <c r="I458" s="21" t="s">
        <v>4009</v>
      </c>
      <c r="J458" s="21" t="s">
        <v>4010</v>
      </c>
      <c r="K458" s="22">
        <v>0.94499999999999995</v>
      </c>
      <c r="L458" s="22">
        <f t="shared" si="21"/>
        <v>0.58034104297166567</v>
      </c>
      <c r="M458" s="22">
        <f t="shared" si="22"/>
        <v>-0.78502713187957174</v>
      </c>
      <c r="N458" s="157">
        <v>1</v>
      </c>
      <c r="O458" s="158">
        <f t="shared" si="23"/>
        <v>0</v>
      </c>
    </row>
    <row r="459" spans="1:15" ht="16">
      <c r="A459" s="21" t="s">
        <v>3117</v>
      </c>
      <c r="B459" s="21" t="s">
        <v>3118</v>
      </c>
      <c r="C459" s="21" t="s">
        <v>3119</v>
      </c>
      <c r="D459" s="21" t="s">
        <v>314</v>
      </c>
      <c r="E459" s="21" t="s">
        <v>40</v>
      </c>
      <c r="F459" s="21" t="s">
        <v>3024</v>
      </c>
      <c r="G459" s="21" t="s">
        <v>3120</v>
      </c>
      <c r="H459" s="21" t="s">
        <v>3121</v>
      </c>
      <c r="I459" s="21" t="s">
        <v>3122</v>
      </c>
      <c r="J459" s="21" t="s">
        <v>40</v>
      </c>
      <c r="K459" s="22">
        <v>1.1160000000000001</v>
      </c>
      <c r="L459" s="22">
        <f t="shared" si="21"/>
        <v>0.6853551364617767</v>
      </c>
      <c r="M459" s="22">
        <f t="shared" si="22"/>
        <v>-0.54507633915881892</v>
      </c>
      <c r="N459" s="157">
        <v>1</v>
      </c>
      <c r="O459" s="158">
        <f t="shared" si="23"/>
        <v>0</v>
      </c>
    </row>
    <row r="460" spans="1:15" ht="16">
      <c r="A460" s="21" t="s">
        <v>1567</v>
      </c>
      <c r="B460" s="21" t="s">
        <v>1568</v>
      </c>
      <c r="C460" s="21" t="s">
        <v>1569</v>
      </c>
      <c r="D460" s="21" t="s">
        <v>54</v>
      </c>
      <c r="E460" s="21" t="s">
        <v>178</v>
      </c>
      <c r="F460" s="21" t="s">
        <v>1570</v>
      </c>
      <c r="G460" s="21" t="s">
        <v>1571</v>
      </c>
      <c r="H460" s="21" t="s">
        <v>1572</v>
      </c>
      <c r="I460" s="21" t="s">
        <v>1573</v>
      </c>
      <c r="J460" s="21" t="s">
        <v>40</v>
      </c>
      <c r="K460" s="22">
        <v>0.93799999999999994</v>
      </c>
      <c r="L460" s="22">
        <f t="shared" si="21"/>
        <v>0.57604222043113484</v>
      </c>
      <c r="M460" s="22">
        <f t="shared" si="22"/>
        <v>-0.7957535384726302</v>
      </c>
      <c r="N460" s="157">
        <v>1</v>
      </c>
      <c r="O460" s="158">
        <f t="shared" si="23"/>
        <v>0</v>
      </c>
    </row>
    <row r="461" spans="1:15">
      <c r="A461" s="21" t="s">
        <v>838</v>
      </c>
      <c r="B461" s="21" t="s">
        <v>839</v>
      </c>
      <c r="C461" s="21" t="s">
        <v>33</v>
      </c>
      <c r="D461" s="21" t="s">
        <v>34</v>
      </c>
      <c r="E461" s="21" t="s">
        <v>158</v>
      </c>
      <c r="F461" s="21" t="s">
        <v>840</v>
      </c>
      <c r="G461" s="21" t="s">
        <v>841</v>
      </c>
      <c r="H461" s="21" t="s">
        <v>842</v>
      </c>
      <c r="I461" s="21" t="s">
        <v>843</v>
      </c>
      <c r="J461" s="21" t="s">
        <v>762</v>
      </c>
      <c r="K461" s="22">
        <v>0.79100000000000004</v>
      </c>
      <c r="L461" s="22">
        <f t="shared" si="21"/>
        <v>0.48576694707998685</v>
      </c>
      <c r="M461" s="22">
        <f t="shared" si="22"/>
        <v>-1.0416637665152149</v>
      </c>
      <c r="N461" s="23">
        <v>1.9770105788288299E-3</v>
      </c>
      <c r="O461" s="24">
        <f t="shared" si="23"/>
        <v>2.7039910068043378</v>
      </c>
    </row>
    <row r="462" spans="1:15" ht="16">
      <c r="A462" s="21" t="s">
        <v>3143</v>
      </c>
      <c r="B462" s="21" t="s">
        <v>3144</v>
      </c>
      <c r="C462" s="21" t="s">
        <v>33</v>
      </c>
      <c r="D462" s="21" t="s">
        <v>34</v>
      </c>
      <c r="E462" s="21" t="s">
        <v>207</v>
      </c>
      <c r="F462" s="21" t="s">
        <v>3145</v>
      </c>
      <c r="G462" s="21" t="s">
        <v>3146</v>
      </c>
      <c r="H462" s="21" t="s">
        <v>3147</v>
      </c>
      <c r="I462" s="21" t="s">
        <v>3148</v>
      </c>
      <c r="J462" s="21" t="s">
        <v>2774</v>
      </c>
      <c r="K462" s="22">
        <v>1.3029999999999999</v>
      </c>
      <c r="L462" s="22">
        <f t="shared" si="21"/>
        <v>0.80019511004452948</v>
      </c>
      <c r="M462" s="22">
        <f t="shared" si="22"/>
        <v>-0.32157628241987224</v>
      </c>
      <c r="N462" s="157">
        <v>0.22381039390278801</v>
      </c>
      <c r="O462" s="158">
        <f t="shared" si="23"/>
        <v>0.65011974841621334</v>
      </c>
    </row>
    <row r="463" spans="1:15" ht="16">
      <c r="A463" s="21" t="s">
        <v>3123</v>
      </c>
      <c r="B463" s="21" t="s">
        <v>3124</v>
      </c>
      <c r="C463" s="21" t="s">
        <v>2155</v>
      </c>
      <c r="D463" s="21" t="s">
        <v>34</v>
      </c>
      <c r="E463" s="21" t="s">
        <v>158</v>
      </c>
      <c r="F463" s="21" t="s">
        <v>3125</v>
      </c>
      <c r="G463" s="21" t="s">
        <v>3126</v>
      </c>
      <c r="H463" s="21" t="s">
        <v>3127</v>
      </c>
      <c r="I463" s="21" t="s">
        <v>3128</v>
      </c>
      <c r="J463" s="21" t="s">
        <v>3129</v>
      </c>
      <c r="K463" s="22">
        <v>1.208</v>
      </c>
      <c r="L463" s="22">
        <f t="shared" si="21"/>
        <v>0.74185394699446783</v>
      </c>
      <c r="M463" s="22">
        <f t="shared" si="22"/>
        <v>-0.43079291166292788</v>
      </c>
      <c r="N463" s="157">
        <v>1</v>
      </c>
      <c r="O463" s="158">
        <f t="shared" si="23"/>
        <v>0</v>
      </c>
    </row>
    <row r="464" spans="1:15" ht="16">
      <c r="A464" s="21" t="s">
        <v>2853</v>
      </c>
      <c r="B464" s="21" t="s">
        <v>2854</v>
      </c>
      <c r="C464" s="21" t="s">
        <v>95</v>
      </c>
      <c r="D464" s="21" t="s">
        <v>86</v>
      </c>
      <c r="E464" s="21" t="s">
        <v>2855</v>
      </c>
      <c r="F464" s="21" t="s">
        <v>2856</v>
      </c>
      <c r="G464" s="21" t="s">
        <v>2857</v>
      </c>
      <c r="H464" s="21" t="s">
        <v>2858</v>
      </c>
      <c r="I464" s="21" t="s">
        <v>2859</v>
      </c>
      <c r="J464" s="21" t="s">
        <v>40</v>
      </c>
      <c r="K464" s="22">
        <v>1.244</v>
      </c>
      <c r="L464" s="22">
        <f t="shared" si="21"/>
        <v>0.76396217720291226</v>
      </c>
      <c r="M464" s="22">
        <f t="shared" si="22"/>
        <v>-0.38842688085740418</v>
      </c>
      <c r="N464" s="157">
        <v>1</v>
      </c>
      <c r="O464" s="158">
        <f t="shared" si="23"/>
        <v>0</v>
      </c>
    </row>
    <row r="465" spans="1:15" ht="16">
      <c r="A465" s="21" t="s">
        <v>3744</v>
      </c>
      <c r="B465" s="21" t="s">
        <v>3745</v>
      </c>
      <c r="C465" s="21" t="s">
        <v>3119</v>
      </c>
      <c r="D465" s="21" t="s">
        <v>141</v>
      </c>
      <c r="E465" s="21" t="s">
        <v>1823</v>
      </c>
      <c r="F465" s="21" t="s">
        <v>3746</v>
      </c>
      <c r="G465" s="21" t="s">
        <v>3747</v>
      </c>
      <c r="H465" s="21" t="s">
        <v>3748</v>
      </c>
      <c r="I465" s="21" t="s">
        <v>3749</v>
      </c>
      <c r="J465" s="21" t="s">
        <v>1828</v>
      </c>
      <c r="K465" s="22">
        <v>0.67700000000000005</v>
      </c>
      <c r="L465" s="22">
        <f t="shared" si="21"/>
        <v>0.41575755141991289</v>
      </c>
      <c r="M465" s="22">
        <f t="shared" si="22"/>
        <v>-1.2661856274130099</v>
      </c>
      <c r="N465" s="157">
        <v>1</v>
      </c>
      <c r="O465" s="158">
        <f t="shared" si="23"/>
        <v>0</v>
      </c>
    </row>
    <row r="466" spans="1:15" ht="16">
      <c r="A466" s="21" t="s">
        <v>2847</v>
      </c>
      <c r="B466" s="21" t="s">
        <v>2848</v>
      </c>
      <c r="C466" s="21" t="s">
        <v>33</v>
      </c>
      <c r="D466" s="21" t="s">
        <v>34</v>
      </c>
      <c r="E466" s="21" t="s">
        <v>62</v>
      </c>
      <c r="F466" s="21" t="s">
        <v>2849</v>
      </c>
      <c r="G466" s="21" t="s">
        <v>2850</v>
      </c>
      <c r="H466" s="21" t="s">
        <v>2851</v>
      </c>
      <c r="I466" s="21" t="s">
        <v>2852</v>
      </c>
      <c r="J466" s="21" t="s">
        <v>40</v>
      </c>
      <c r="K466" s="22">
        <v>1.198</v>
      </c>
      <c r="L466" s="22">
        <f t="shared" si="21"/>
        <v>0.73571277193656659</v>
      </c>
      <c r="M466" s="22">
        <f t="shared" si="22"/>
        <v>-0.4427854581992211</v>
      </c>
      <c r="N466" s="157">
        <v>1</v>
      </c>
      <c r="O466" s="158">
        <f t="shared" si="23"/>
        <v>0</v>
      </c>
    </row>
    <row r="467" spans="1:15" ht="16">
      <c r="A467" s="21" t="s">
        <v>3149</v>
      </c>
      <c r="B467" s="21" t="s">
        <v>3150</v>
      </c>
      <c r="C467" s="21" t="s">
        <v>53</v>
      </c>
      <c r="D467" s="21" t="s">
        <v>34</v>
      </c>
      <c r="E467" s="21" t="s">
        <v>40</v>
      </c>
      <c r="F467" s="21" t="s">
        <v>3151</v>
      </c>
      <c r="G467" s="21" t="s">
        <v>3152</v>
      </c>
      <c r="H467" s="21" t="s">
        <v>3153</v>
      </c>
      <c r="I467" s="21" t="s">
        <v>3154</v>
      </c>
      <c r="J467" s="21" t="s">
        <v>40</v>
      </c>
      <c r="K467" s="22">
        <v>1.3240000000000001</v>
      </c>
      <c r="L467" s="22">
        <f t="shared" si="21"/>
        <v>0.81309157766612217</v>
      </c>
      <c r="M467" s="22">
        <f t="shared" si="22"/>
        <v>-0.29851024418078881</v>
      </c>
      <c r="N467" s="157">
        <v>0.73594818426122899</v>
      </c>
      <c r="O467" s="158">
        <f t="shared" si="23"/>
        <v>0.13315276186032374</v>
      </c>
    </row>
    <row r="468" spans="1:15" ht="16">
      <c r="A468" s="21" t="s">
        <v>2977</v>
      </c>
      <c r="B468" s="21" t="s">
        <v>2978</v>
      </c>
      <c r="C468" s="21" t="s">
        <v>921</v>
      </c>
      <c r="D468" s="21" t="s">
        <v>40</v>
      </c>
      <c r="E468" s="21" t="s">
        <v>40</v>
      </c>
      <c r="F468" s="21" t="s">
        <v>2979</v>
      </c>
      <c r="G468" s="21" t="s">
        <v>2980</v>
      </c>
      <c r="H468" s="21" t="s">
        <v>2981</v>
      </c>
      <c r="I468" s="21" t="s">
        <v>2982</v>
      </c>
      <c r="J468" s="21" t="s">
        <v>40</v>
      </c>
      <c r="K468" s="22">
        <v>1.135</v>
      </c>
      <c r="L468" s="22">
        <f t="shared" si="21"/>
        <v>0.69702336907178897</v>
      </c>
      <c r="M468" s="22">
        <f t="shared" si="22"/>
        <v>-0.52072106880972935</v>
      </c>
      <c r="N468" s="157">
        <v>1</v>
      </c>
      <c r="O468" s="158">
        <f t="shared" si="23"/>
        <v>0</v>
      </c>
    </row>
    <row r="469" spans="1:15" ht="16">
      <c r="A469" s="21" t="s">
        <v>3053</v>
      </c>
      <c r="B469" s="21" t="s">
        <v>3054</v>
      </c>
      <c r="C469" s="21" t="s">
        <v>1956</v>
      </c>
      <c r="D469" s="21" t="s">
        <v>141</v>
      </c>
      <c r="E469" s="21" t="s">
        <v>158</v>
      </c>
      <c r="F469" s="21" t="s">
        <v>3055</v>
      </c>
      <c r="G469" s="21" t="s">
        <v>3056</v>
      </c>
      <c r="H469" s="21" t="s">
        <v>3057</v>
      </c>
      <c r="I469" s="21" t="s">
        <v>3058</v>
      </c>
      <c r="J469" s="21" t="s">
        <v>1513</v>
      </c>
      <c r="K469" s="22">
        <v>1.1930000000000001</v>
      </c>
      <c r="L469" s="22">
        <f t="shared" si="21"/>
        <v>0.73264218440761608</v>
      </c>
      <c r="M469" s="22">
        <f t="shared" si="22"/>
        <v>-0.44881932329277857</v>
      </c>
      <c r="N469" s="157">
        <v>1</v>
      </c>
      <c r="O469" s="158">
        <f t="shared" si="23"/>
        <v>0</v>
      </c>
    </row>
    <row r="470" spans="1:15">
      <c r="A470" s="21" t="s">
        <v>686</v>
      </c>
      <c r="B470" s="21" t="s">
        <v>687</v>
      </c>
      <c r="C470" s="21" t="s">
        <v>688</v>
      </c>
      <c r="D470" s="21" t="s">
        <v>314</v>
      </c>
      <c r="E470" s="21" t="s">
        <v>111</v>
      </c>
      <c r="F470" s="21" t="s">
        <v>689</v>
      </c>
      <c r="G470" s="21" t="s">
        <v>690</v>
      </c>
      <c r="H470" s="21" t="s">
        <v>691</v>
      </c>
      <c r="I470" s="21" t="s">
        <v>692</v>
      </c>
      <c r="J470" s="21" t="s">
        <v>40</v>
      </c>
      <c r="K470" s="22">
        <v>0.81299999999999994</v>
      </c>
      <c r="L470" s="22">
        <f t="shared" si="21"/>
        <v>0.49927753220736948</v>
      </c>
      <c r="M470" s="22">
        <f t="shared" si="22"/>
        <v>-1.0020861089129791</v>
      </c>
      <c r="N470" s="23">
        <v>2.6897942722959201E-2</v>
      </c>
      <c r="O470" s="24">
        <f t="shared" si="23"/>
        <v>1.5702809355453167</v>
      </c>
    </row>
    <row r="471" spans="1:15" ht="16">
      <c r="A471" s="21" t="s">
        <v>3077</v>
      </c>
      <c r="B471" s="21" t="s">
        <v>3078</v>
      </c>
      <c r="C471" s="21" t="s">
        <v>33</v>
      </c>
      <c r="D471" s="21" t="s">
        <v>86</v>
      </c>
      <c r="E471" s="21" t="s">
        <v>511</v>
      </c>
      <c r="F471" s="21" t="s">
        <v>3079</v>
      </c>
      <c r="G471" s="21" t="s">
        <v>3080</v>
      </c>
      <c r="H471" s="21" t="s">
        <v>3081</v>
      </c>
      <c r="I471" s="21" t="s">
        <v>3082</v>
      </c>
      <c r="J471" s="21" t="s">
        <v>469</v>
      </c>
      <c r="K471" s="22">
        <v>1.357</v>
      </c>
      <c r="L471" s="22">
        <f t="shared" si="21"/>
        <v>0.83335745535719608</v>
      </c>
      <c r="M471" s="22">
        <f t="shared" si="22"/>
        <v>-0.26299264556915264</v>
      </c>
      <c r="N471" s="157">
        <v>1</v>
      </c>
      <c r="O471" s="158">
        <f t="shared" si="23"/>
        <v>0</v>
      </c>
    </row>
    <row r="472" spans="1:15" ht="16">
      <c r="A472" s="21" t="s">
        <v>3248</v>
      </c>
      <c r="B472" s="21" t="s">
        <v>3249</v>
      </c>
      <c r="C472" s="21" t="s">
        <v>33</v>
      </c>
      <c r="D472" s="21" t="s">
        <v>34</v>
      </c>
      <c r="E472" s="21" t="s">
        <v>151</v>
      </c>
      <c r="F472" s="21" t="s">
        <v>3250</v>
      </c>
      <c r="G472" s="21" t="s">
        <v>3251</v>
      </c>
      <c r="H472" s="21" t="s">
        <v>3252</v>
      </c>
      <c r="I472" s="21" t="s">
        <v>3253</v>
      </c>
      <c r="J472" s="21" t="s">
        <v>40</v>
      </c>
      <c r="K472" s="22">
        <v>1.1819999999999999</v>
      </c>
      <c r="L472" s="22">
        <f t="shared" si="21"/>
        <v>0.72588689184392463</v>
      </c>
      <c r="M472" s="22">
        <f t="shared" si="22"/>
        <v>-0.46218333081047436</v>
      </c>
      <c r="N472" s="157">
        <v>1</v>
      </c>
      <c r="O472" s="158">
        <f t="shared" si="23"/>
        <v>0</v>
      </c>
    </row>
    <row r="473" spans="1:15" ht="16">
      <c r="A473" s="21" t="s">
        <v>2430</v>
      </c>
      <c r="B473" s="21" t="s">
        <v>2431</v>
      </c>
      <c r="C473" s="21" t="s">
        <v>1569</v>
      </c>
      <c r="D473" s="21" t="s">
        <v>141</v>
      </c>
      <c r="E473" s="21" t="s">
        <v>2432</v>
      </c>
      <c r="F473" s="21" t="s">
        <v>2433</v>
      </c>
      <c r="G473" s="21" t="s">
        <v>2434</v>
      </c>
      <c r="H473" s="21" t="s">
        <v>2435</v>
      </c>
      <c r="I473" s="21" t="s">
        <v>2436</v>
      </c>
      <c r="J473" s="21" t="s">
        <v>1180</v>
      </c>
      <c r="K473" s="22">
        <v>0.93300000000000005</v>
      </c>
      <c r="L473" s="22">
        <f t="shared" si="21"/>
        <v>0.57297163290218422</v>
      </c>
      <c r="M473" s="22">
        <f t="shared" si="22"/>
        <v>-0.80346438013624799</v>
      </c>
      <c r="N473" s="157">
        <v>1</v>
      </c>
      <c r="O473" s="158">
        <f t="shared" si="23"/>
        <v>0</v>
      </c>
    </row>
    <row r="474" spans="1:15" ht="16">
      <c r="A474" s="21" t="s">
        <v>3242</v>
      </c>
      <c r="B474" s="21" t="s">
        <v>3243</v>
      </c>
      <c r="C474" s="21" t="s">
        <v>1956</v>
      </c>
      <c r="D474" s="21" t="s">
        <v>86</v>
      </c>
      <c r="E474" s="21" t="s">
        <v>40</v>
      </c>
      <c r="F474" s="21" t="s">
        <v>3244</v>
      </c>
      <c r="G474" s="21" t="s">
        <v>3245</v>
      </c>
      <c r="H474" s="21" t="s">
        <v>3246</v>
      </c>
      <c r="I474" s="21" t="s">
        <v>3247</v>
      </c>
      <c r="J474" s="21" t="s">
        <v>40</v>
      </c>
      <c r="K474" s="22">
        <v>1.042</v>
      </c>
      <c r="L474" s="22">
        <f t="shared" si="21"/>
        <v>0.63991044103330763</v>
      </c>
      <c r="M474" s="22">
        <f t="shared" si="22"/>
        <v>-0.64405808870949832</v>
      </c>
      <c r="N474" s="157">
        <v>1</v>
      </c>
      <c r="O474" s="158">
        <f t="shared" si="23"/>
        <v>0</v>
      </c>
    </row>
    <row r="475" spans="1:15" ht="16">
      <c r="A475" s="21" t="s">
        <v>2642</v>
      </c>
      <c r="B475" s="21" t="s">
        <v>2643</v>
      </c>
      <c r="C475" s="21" t="s">
        <v>832</v>
      </c>
      <c r="D475" s="21" t="s">
        <v>34</v>
      </c>
      <c r="E475" s="21" t="s">
        <v>1844</v>
      </c>
      <c r="F475" s="21" t="s">
        <v>2644</v>
      </c>
      <c r="G475" s="21" t="s">
        <v>2645</v>
      </c>
      <c r="H475" s="21" t="s">
        <v>2646</v>
      </c>
      <c r="I475" s="21" t="s">
        <v>2647</v>
      </c>
      <c r="J475" s="21" t="s">
        <v>40</v>
      </c>
      <c r="K475" s="22">
        <v>1.0820000000000001</v>
      </c>
      <c r="L475" s="22">
        <f t="shared" si="21"/>
        <v>0.66447514126491247</v>
      </c>
      <c r="M475" s="22">
        <f t="shared" si="22"/>
        <v>-0.58971286716119131</v>
      </c>
      <c r="N475" s="157">
        <v>1</v>
      </c>
      <c r="O475" s="158">
        <f t="shared" si="23"/>
        <v>0</v>
      </c>
    </row>
    <row r="476" spans="1:15" ht="16">
      <c r="A476" s="21" t="s">
        <v>3404</v>
      </c>
      <c r="B476" s="21" t="s">
        <v>3405</v>
      </c>
      <c r="C476" s="21" t="s">
        <v>186</v>
      </c>
      <c r="D476" s="21" t="s">
        <v>141</v>
      </c>
      <c r="E476" s="21" t="s">
        <v>2465</v>
      </c>
      <c r="F476" s="21" t="s">
        <v>3406</v>
      </c>
      <c r="G476" s="21" t="s">
        <v>3407</v>
      </c>
      <c r="H476" s="21" t="s">
        <v>3408</v>
      </c>
      <c r="I476" s="21" t="s">
        <v>3409</v>
      </c>
      <c r="J476" s="21" t="s">
        <v>483</v>
      </c>
      <c r="K476" s="22">
        <v>0.73699999999999999</v>
      </c>
      <c r="L476" s="22">
        <f t="shared" si="21"/>
        <v>0.4526046017673202</v>
      </c>
      <c r="M476" s="22">
        <f t="shared" si="22"/>
        <v>-1.1436768418929371</v>
      </c>
      <c r="N476" s="157">
        <v>0.67160516305309703</v>
      </c>
      <c r="O476" s="158">
        <f t="shared" si="23"/>
        <v>0.17288597382515788</v>
      </c>
    </row>
    <row r="477" spans="1:15" ht="16">
      <c r="A477" s="21" t="s">
        <v>3272</v>
      </c>
      <c r="B477" s="21" t="s">
        <v>3273</v>
      </c>
      <c r="C477" s="21" t="s">
        <v>132</v>
      </c>
      <c r="D477" s="21" t="s">
        <v>1984</v>
      </c>
      <c r="E477" s="21" t="s">
        <v>1844</v>
      </c>
      <c r="F477" s="21" t="s">
        <v>3274</v>
      </c>
      <c r="G477" s="21" t="s">
        <v>3275</v>
      </c>
      <c r="H477" s="21" t="s">
        <v>3276</v>
      </c>
      <c r="I477" s="21" t="s">
        <v>3277</v>
      </c>
      <c r="J477" s="21" t="s">
        <v>40</v>
      </c>
      <c r="K477" s="22">
        <v>1.131</v>
      </c>
      <c r="L477" s="22">
        <f t="shared" si="21"/>
        <v>0.69456689904862845</v>
      </c>
      <c r="M477" s="22">
        <f t="shared" si="22"/>
        <v>-0.5258144369981862</v>
      </c>
      <c r="N477" s="157">
        <v>1</v>
      </c>
      <c r="O477" s="158">
        <f t="shared" si="23"/>
        <v>0</v>
      </c>
    </row>
    <row r="478" spans="1:15" ht="16">
      <c r="A478" s="21" t="s">
        <v>2715</v>
      </c>
      <c r="B478" s="21" t="s">
        <v>2716</v>
      </c>
      <c r="C478" s="21" t="s">
        <v>328</v>
      </c>
      <c r="D478" s="21" t="s">
        <v>2570</v>
      </c>
      <c r="E478" s="21" t="s">
        <v>443</v>
      </c>
      <c r="F478" s="21" t="s">
        <v>2717</v>
      </c>
      <c r="G478" s="21" t="s">
        <v>2718</v>
      </c>
      <c r="H478" s="21" t="s">
        <v>2719</v>
      </c>
      <c r="I478" s="21" t="s">
        <v>2720</v>
      </c>
      <c r="J478" s="21" t="s">
        <v>40</v>
      </c>
      <c r="K478" s="22">
        <v>0.82599999999999996</v>
      </c>
      <c r="L478" s="22">
        <f t="shared" si="21"/>
        <v>0.50726105978264113</v>
      </c>
      <c r="M478" s="22">
        <f t="shared" si="22"/>
        <v>-0.97919967956856124</v>
      </c>
      <c r="N478" s="157">
        <v>1</v>
      </c>
      <c r="O478" s="158">
        <f t="shared" si="23"/>
        <v>0</v>
      </c>
    </row>
    <row r="479" spans="1:15" ht="16">
      <c r="A479" s="21" t="s">
        <v>3260</v>
      </c>
      <c r="B479" s="21" t="s">
        <v>3261</v>
      </c>
      <c r="C479" s="21" t="s">
        <v>33</v>
      </c>
      <c r="D479" s="21" t="s">
        <v>34</v>
      </c>
      <c r="E479" s="21" t="s">
        <v>151</v>
      </c>
      <c r="F479" s="21" t="s">
        <v>1949</v>
      </c>
      <c r="G479" s="21" t="s">
        <v>3262</v>
      </c>
      <c r="H479" s="21" t="s">
        <v>3263</v>
      </c>
      <c r="I479" s="21" t="s">
        <v>3264</v>
      </c>
      <c r="J479" s="21" t="s">
        <v>3265</v>
      </c>
      <c r="K479" s="22">
        <v>0.98499999999999999</v>
      </c>
      <c r="L479" s="22">
        <f t="shared" si="21"/>
        <v>0.60490574320327062</v>
      </c>
      <c r="M479" s="22">
        <f t="shared" si="22"/>
        <v>-0.72521773664426792</v>
      </c>
      <c r="N479" s="157">
        <v>1</v>
      </c>
      <c r="O479" s="158">
        <f t="shared" si="23"/>
        <v>0</v>
      </c>
    </row>
    <row r="480" spans="1:15" ht="16">
      <c r="A480" s="21" t="s">
        <v>3868</v>
      </c>
      <c r="B480" s="21" t="s">
        <v>3869</v>
      </c>
      <c r="C480" s="21" t="s">
        <v>33</v>
      </c>
      <c r="D480" s="21" t="s">
        <v>86</v>
      </c>
      <c r="E480" s="21" t="s">
        <v>511</v>
      </c>
      <c r="F480" s="21" t="s">
        <v>3870</v>
      </c>
      <c r="G480" s="21" t="s">
        <v>3871</v>
      </c>
      <c r="H480" s="21" t="s">
        <v>3872</v>
      </c>
      <c r="I480" s="21" t="s">
        <v>3873</v>
      </c>
      <c r="J480" s="21" t="s">
        <v>1708</v>
      </c>
      <c r="K480" s="22">
        <v>1.1100000000000001</v>
      </c>
      <c r="L480" s="22">
        <f t="shared" si="21"/>
        <v>0.68167043142703598</v>
      </c>
      <c r="M480" s="22">
        <f t="shared" si="22"/>
        <v>-0.55285368975053817</v>
      </c>
      <c r="N480" s="157">
        <v>1</v>
      </c>
      <c r="O480" s="158">
        <f t="shared" si="23"/>
        <v>0</v>
      </c>
    </row>
    <row r="481" spans="1:15">
      <c r="A481" s="21" t="s">
        <v>490</v>
      </c>
      <c r="B481" s="21" t="s">
        <v>491</v>
      </c>
      <c r="C481" s="21" t="s">
        <v>33</v>
      </c>
      <c r="D481" s="21" t="s">
        <v>54</v>
      </c>
      <c r="E481" s="21" t="s">
        <v>77</v>
      </c>
      <c r="F481" s="21" t="s">
        <v>492</v>
      </c>
      <c r="G481" s="21" t="s">
        <v>493</v>
      </c>
      <c r="H481" s="21" t="s">
        <v>494</v>
      </c>
      <c r="I481" s="21" t="s">
        <v>495</v>
      </c>
      <c r="J481" s="21" t="s">
        <v>496</v>
      </c>
      <c r="K481" s="22">
        <v>0.81799999999999995</v>
      </c>
      <c r="L481" s="22">
        <f t="shared" si="21"/>
        <v>0.5023481197363201</v>
      </c>
      <c r="M481" s="22">
        <f t="shared" si="22"/>
        <v>-0.99324061804625796</v>
      </c>
      <c r="N481" s="23">
        <v>9.2690319546487702E-3</v>
      </c>
      <c r="O481" s="24">
        <f t="shared" si="23"/>
        <v>2.0329656206243691</v>
      </c>
    </row>
    <row r="482" spans="1:15" ht="16">
      <c r="A482" s="21" t="s">
        <v>3530</v>
      </c>
      <c r="B482" s="21" t="s">
        <v>3531</v>
      </c>
      <c r="C482" s="21" t="s">
        <v>33</v>
      </c>
      <c r="D482" s="21" t="s">
        <v>34</v>
      </c>
      <c r="E482" s="21" t="s">
        <v>111</v>
      </c>
      <c r="F482" s="21" t="s">
        <v>945</v>
      </c>
      <c r="G482" s="21" t="s">
        <v>3532</v>
      </c>
      <c r="H482" s="21" t="s">
        <v>3533</v>
      </c>
      <c r="I482" s="21" t="s">
        <v>3534</v>
      </c>
      <c r="J482" s="21" t="s">
        <v>3535</v>
      </c>
      <c r="K482" s="22">
        <v>0.54500000000000004</v>
      </c>
      <c r="L482" s="22">
        <f t="shared" si="21"/>
        <v>0.33469404065561675</v>
      </c>
      <c r="M482" s="22">
        <f t="shared" si="22"/>
        <v>-1.5790852313237178</v>
      </c>
      <c r="N482" s="157">
        <v>1</v>
      </c>
      <c r="O482" s="158">
        <f t="shared" si="23"/>
        <v>0</v>
      </c>
    </row>
    <row r="483" spans="1:15" ht="16">
      <c r="A483" s="21" t="s">
        <v>2800</v>
      </c>
      <c r="B483" s="21" t="s">
        <v>2801</v>
      </c>
      <c r="C483" s="21" t="s">
        <v>40</v>
      </c>
      <c r="D483" s="21" t="s">
        <v>86</v>
      </c>
      <c r="E483" s="21" t="s">
        <v>158</v>
      </c>
      <c r="F483" s="21" t="s">
        <v>2802</v>
      </c>
      <c r="G483" s="21" t="s">
        <v>2803</v>
      </c>
      <c r="H483" s="21" t="s">
        <v>2804</v>
      </c>
      <c r="I483" s="21" t="s">
        <v>2805</v>
      </c>
      <c r="J483" s="21" t="s">
        <v>40</v>
      </c>
      <c r="K483" s="22">
        <v>1.1859999999999999</v>
      </c>
      <c r="L483" s="22">
        <f t="shared" si="21"/>
        <v>0.72834336186708515</v>
      </c>
      <c r="M483" s="22">
        <f t="shared" si="22"/>
        <v>-0.4573093564420031</v>
      </c>
      <c r="N483" s="157">
        <v>1</v>
      </c>
      <c r="O483" s="158">
        <f t="shared" si="23"/>
        <v>0</v>
      </c>
    </row>
    <row r="484" spans="1:15" ht="16">
      <c r="A484" s="21" t="s">
        <v>3429</v>
      </c>
      <c r="B484" s="21" t="s">
        <v>3430</v>
      </c>
      <c r="C484" s="21" t="s">
        <v>132</v>
      </c>
      <c r="D484" s="21" t="s">
        <v>991</v>
      </c>
      <c r="E484" s="21" t="s">
        <v>1058</v>
      </c>
      <c r="F484" s="21" t="s">
        <v>3431</v>
      </c>
      <c r="G484" s="21" t="s">
        <v>3432</v>
      </c>
      <c r="H484" s="21" t="s">
        <v>3433</v>
      </c>
      <c r="I484" s="21" t="s">
        <v>3434</v>
      </c>
      <c r="J484" s="21" t="s">
        <v>102</v>
      </c>
      <c r="K484" s="22">
        <v>0.68200000000000005</v>
      </c>
      <c r="L484" s="22">
        <f t="shared" si="21"/>
        <v>0.4188281389488635</v>
      </c>
      <c r="M484" s="22">
        <f t="shared" si="22"/>
        <v>-1.2555697219638342</v>
      </c>
      <c r="N484" s="157">
        <v>0.154393644393578</v>
      </c>
      <c r="O484" s="158">
        <f t="shared" si="23"/>
        <v>0.81137058134231177</v>
      </c>
    </row>
    <row r="485" spans="1:15" ht="16">
      <c r="A485" s="21" t="s">
        <v>3206</v>
      </c>
      <c r="B485" s="21" t="s">
        <v>3207</v>
      </c>
      <c r="C485" s="21" t="s">
        <v>186</v>
      </c>
      <c r="D485" s="21" t="s">
        <v>76</v>
      </c>
      <c r="E485" s="21" t="s">
        <v>2024</v>
      </c>
      <c r="F485" s="21" t="s">
        <v>2906</v>
      </c>
      <c r="G485" s="21" t="s">
        <v>3208</v>
      </c>
      <c r="H485" s="21" t="s">
        <v>3209</v>
      </c>
      <c r="I485" s="21" t="s">
        <v>3210</v>
      </c>
      <c r="J485" s="21" t="s">
        <v>3211</v>
      </c>
      <c r="K485" s="22">
        <v>0.68</v>
      </c>
      <c r="L485" s="22">
        <f t="shared" si="21"/>
        <v>0.4175999039372833</v>
      </c>
      <c r="M485" s="22">
        <f t="shared" si="22"/>
        <v>-1.2598067148503047</v>
      </c>
      <c r="N485" s="157">
        <v>0.26535085050943402</v>
      </c>
      <c r="O485" s="158">
        <f t="shared" si="23"/>
        <v>0.57617951602041795</v>
      </c>
    </row>
    <row r="486" spans="1:15" ht="16">
      <c r="A486" s="21" t="s">
        <v>2701</v>
      </c>
      <c r="B486" s="21" t="s">
        <v>2702</v>
      </c>
      <c r="C486" s="21" t="s">
        <v>33</v>
      </c>
      <c r="D486" s="21" t="s">
        <v>34</v>
      </c>
      <c r="E486" s="21" t="s">
        <v>62</v>
      </c>
      <c r="F486" s="21" t="s">
        <v>2703</v>
      </c>
      <c r="G486" s="21" t="s">
        <v>2704</v>
      </c>
      <c r="H486" s="21" t="s">
        <v>2705</v>
      </c>
      <c r="I486" s="21" t="s">
        <v>2706</v>
      </c>
      <c r="J486" s="21" t="s">
        <v>2707</v>
      </c>
      <c r="K486" s="22">
        <v>1.232</v>
      </c>
      <c r="L486" s="22">
        <f t="shared" si="21"/>
        <v>0.75659276713343082</v>
      </c>
      <c r="M486" s="22">
        <f t="shared" si="22"/>
        <v>-0.40241111029310533</v>
      </c>
      <c r="N486" s="157">
        <v>1</v>
      </c>
      <c r="O486" s="158">
        <f t="shared" si="23"/>
        <v>0</v>
      </c>
    </row>
    <row r="487" spans="1:15" ht="16">
      <c r="A487" s="21" t="s">
        <v>3290</v>
      </c>
      <c r="B487" s="21" t="s">
        <v>3291</v>
      </c>
      <c r="C487" s="21" t="s">
        <v>1569</v>
      </c>
      <c r="D487" s="21" t="s">
        <v>141</v>
      </c>
      <c r="E487" s="21" t="s">
        <v>1916</v>
      </c>
      <c r="F487" s="21" t="s">
        <v>1917</v>
      </c>
      <c r="G487" s="21" t="s">
        <v>3292</v>
      </c>
      <c r="H487" s="21" t="s">
        <v>3293</v>
      </c>
      <c r="I487" s="21" t="s">
        <v>3294</v>
      </c>
      <c r="J487" s="21" t="s">
        <v>1180</v>
      </c>
      <c r="K487" s="22">
        <v>0.82899999999999996</v>
      </c>
      <c r="L487" s="22">
        <f t="shared" si="21"/>
        <v>0.50910341230001144</v>
      </c>
      <c r="M487" s="22">
        <f t="shared" si="22"/>
        <v>-0.97396935949225638</v>
      </c>
      <c r="N487" s="157">
        <v>0.37692379848074697</v>
      </c>
      <c r="O487" s="158">
        <f t="shared" si="23"/>
        <v>0.42374644089326413</v>
      </c>
    </row>
    <row r="488" spans="1:15" ht="16">
      <c r="A488" s="21" t="s">
        <v>3517</v>
      </c>
      <c r="B488" s="21" t="s">
        <v>3518</v>
      </c>
      <c r="C488" s="21" t="s">
        <v>33</v>
      </c>
      <c r="D488" s="21" t="s">
        <v>34</v>
      </c>
      <c r="E488" s="21" t="s">
        <v>158</v>
      </c>
      <c r="F488" s="21" t="s">
        <v>3519</v>
      </c>
      <c r="G488" s="21" t="s">
        <v>3520</v>
      </c>
      <c r="H488" s="21" t="s">
        <v>3521</v>
      </c>
      <c r="I488" s="21" t="s">
        <v>3522</v>
      </c>
      <c r="J488" s="21" t="s">
        <v>3523</v>
      </c>
      <c r="K488" s="22">
        <v>1.222</v>
      </c>
      <c r="L488" s="22">
        <f t="shared" si="21"/>
        <v>0.75045159207552958</v>
      </c>
      <c r="M488" s="22">
        <f t="shared" si="22"/>
        <v>-0.4141690811692772</v>
      </c>
      <c r="N488" s="157">
        <v>1</v>
      </c>
      <c r="O488" s="158">
        <f t="shared" si="23"/>
        <v>0</v>
      </c>
    </row>
    <row r="489" spans="1:15" ht="16">
      <c r="A489" s="21" t="s">
        <v>3737</v>
      </c>
      <c r="B489" s="21" t="s">
        <v>3738</v>
      </c>
      <c r="C489" s="21" t="s">
        <v>85</v>
      </c>
      <c r="D489" s="21" t="s">
        <v>34</v>
      </c>
      <c r="E489" s="21" t="s">
        <v>3739</v>
      </c>
      <c r="F489" s="21" t="s">
        <v>3740</v>
      </c>
      <c r="G489" s="21" t="s">
        <v>3741</v>
      </c>
      <c r="H489" s="21" t="s">
        <v>3742</v>
      </c>
      <c r="I489" s="21" t="s">
        <v>3743</v>
      </c>
      <c r="J489" s="21" t="s">
        <v>40</v>
      </c>
      <c r="K489" s="22">
        <v>1.383</v>
      </c>
      <c r="L489" s="22">
        <f t="shared" si="21"/>
        <v>0.84932451050773927</v>
      </c>
      <c r="M489" s="22">
        <f t="shared" si="22"/>
        <v>-0.23561220983751255</v>
      </c>
      <c r="N489" s="157">
        <v>1</v>
      </c>
      <c r="O489" s="158">
        <f t="shared" si="23"/>
        <v>0</v>
      </c>
    </row>
    <row r="490" spans="1:15" ht="16">
      <c r="A490" s="21" t="s">
        <v>2781</v>
      </c>
      <c r="B490" s="21" t="s">
        <v>2782</v>
      </c>
      <c r="C490" s="21" t="s">
        <v>965</v>
      </c>
      <c r="D490" s="21" t="s">
        <v>86</v>
      </c>
      <c r="E490" s="21" t="s">
        <v>111</v>
      </c>
      <c r="F490" s="21" t="s">
        <v>2783</v>
      </c>
      <c r="G490" s="21" t="s">
        <v>2784</v>
      </c>
      <c r="H490" s="21" t="s">
        <v>2785</v>
      </c>
      <c r="I490" s="21" t="s">
        <v>2786</v>
      </c>
      <c r="J490" s="21" t="s">
        <v>40</v>
      </c>
      <c r="K490" s="22">
        <v>0.77700000000000002</v>
      </c>
      <c r="L490" s="22">
        <f t="shared" si="21"/>
        <v>0.47716930199892515</v>
      </c>
      <c r="M490" s="22">
        <f t="shared" si="22"/>
        <v>-1.0674268625802965</v>
      </c>
      <c r="N490" s="157">
        <v>1</v>
      </c>
      <c r="O490" s="158">
        <f t="shared" si="23"/>
        <v>0</v>
      </c>
    </row>
    <row r="491" spans="1:15" ht="16">
      <c r="A491" s="21" t="s">
        <v>3180</v>
      </c>
      <c r="B491" s="21" t="s">
        <v>3181</v>
      </c>
      <c r="C491" s="21" t="s">
        <v>33</v>
      </c>
      <c r="D491" s="21" t="s">
        <v>991</v>
      </c>
      <c r="E491" s="21" t="s">
        <v>3182</v>
      </c>
      <c r="F491" s="21" t="s">
        <v>3183</v>
      </c>
      <c r="G491" s="21" t="s">
        <v>3184</v>
      </c>
      <c r="H491" s="21" t="s">
        <v>3185</v>
      </c>
      <c r="I491" s="21" t="s">
        <v>3186</v>
      </c>
      <c r="J491" s="21" t="s">
        <v>102</v>
      </c>
      <c r="K491" s="22">
        <v>1.4159999999999999</v>
      </c>
      <c r="L491" s="22">
        <f t="shared" si="21"/>
        <v>0.86959038819881329</v>
      </c>
      <c r="M491" s="22">
        <f t="shared" si="22"/>
        <v>-0.20159210090500929</v>
      </c>
      <c r="N491" s="157">
        <v>0.29717909994500102</v>
      </c>
      <c r="O491" s="158">
        <f t="shared" si="23"/>
        <v>0.52698173696303219</v>
      </c>
    </row>
    <row r="492" spans="1:15" ht="16">
      <c r="A492" s="21" t="s">
        <v>2746</v>
      </c>
      <c r="B492" s="21" t="s">
        <v>2747</v>
      </c>
      <c r="C492" s="21" t="s">
        <v>2748</v>
      </c>
      <c r="D492" s="21" t="s">
        <v>34</v>
      </c>
      <c r="E492" s="21" t="s">
        <v>2749</v>
      </c>
      <c r="F492" s="21" t="s">
        <v>2750</v>
      </c>
      <c r="G492" s="21" t="s">
        <v>2751</v>
      </c>
      <c r="H492" s="21" t="s">
        <v>2752</v>
      </c>
      <c r="I492" s="21" t="s">
        <v>2753</v>
      </c>
      <c r="J492" s="21" t="s">
        <v>40</v>
      </c>
      <c r="K492" s="22">
        <v>1.1539999999999999</v>
      </c>
      <c r="L492" s="22">
        <f t="shared" si="21"/>
        <v>0.70869160168180123</v>
      </c>
      <c r="M492" s="22">
        <f t="shared" si="22"/>
        <v>-0.49677014234252431</v>
      </c>
      <c r="N492" s="157">
        <v>1</v>
      </c>
      <c r="O492" s="158">
        <f t="shared" si="23"/>
        <v>0</v>
      </c>
    </row>
    <row r="493" spans="1:15" ht="16">
      <c r="A493" s="21" t="s">
        <v>2754</v>
      </c>
      <c r="B493" s="21" t="s">
        <v>2755</v>
      </c>
      <c r="C493" s="21" t="s">
        <v>40</v>
      </c>
      <c r="D493" s="21" t="s">
        <v>34</v>
      </c>
      <c r="E493" s="21" t="s">
        <v>2756</v>
      </c>
      <c r="F493" s="21" t="s">
        <v>2757</v>
      </c>
      <c r="G493" s="21" t="s">
        <v>2758</v>
      </c>
      <c r="H493" s="21" t="s">
        <v>2759</v>
      </c>
      <c r="I493" s="21" t="s">
        <v>2760</v>
      </c>
      <c r="J493" s="21" t="s">
        <v>40</v>
      </c>
      <c r="K493" s="22">
        <v>0.92800000000000005</v>
      </c>
      <c r="L493" s="22">
        <f t="shared" si="21"/>
        <v>0.56990104537323361</v>
      </c>
      <c r="M493" s="22">
        <f t="shared" si="22"/>
        <v>-0.81121665586043457</v>
      </c>
      <c r="N493" s="157">
        <v>1</v>
      </c>
      <c r="O493" s="158">
        <f t="shared" si="23"/>
        <v>0</v>
      </c>
    </row>
    <row r="494" spans="1:15" ht="16">
      <c r="A494" s="21" t="s">
        <v>2601</v>
      </c>
      <c r="B494" s="21" t="s">
        <v>2602</v>
      </c>
      <c r="C494" s="21" t="s">
        <v>235</v>
      </c>
      <c r="D494" s="21" t="s">
        <v>86</v>
      </c>
      <c r="E494" s="21" t="s">
        <v>2111</v>
      </c>
      <c r="F494" s="21" t="s">
        <v>2603</v>
      </c>
      <c r="G494" s="21" t="s">
        <v>2604</v>
      </c>
      <c r="H494" s="21" t="s">
        <v>2605</v>
      </c>
      <c r="I494" s="21" t="s">
        <v>2606</v>
      </c>
      <c r="J494" s="21" t="s">
        <v>40</v>
      </c>
      <c r="K494" s="22">
        <v>1.212</v>
      </c>
      <c r="L494" s="22">
        <f t="shared" si="21"/>
        <v>0.74431041701762835</v>
      </c>
      <c r="M494" s="22">
        <f t="shared" si="22"/>
        <v>-0.42602366751505577</v>
      </c>
      <c r="N494" s="157">
        <v>1</v>
      </c>
      <c r="O494" s="158">
        <f t="shared" si="23"/>
        <v>0</v>
      </c>
    </row>
    <row r="495" spans="1:15" ht="16">
      <c r="A495" s="21" t="s">
        <v>3028</v>
      </c>
      <c r="B495" s="21" t="s">
        <v>3029</v>
      </c>
      <c r="C495" s="21" t="s">
        <v>33</v>
      </c>
      <c r="D495" s="21" t="s">
        <v>34</v>
      </c>
      <c r="E495" s="21" t="s">
        <v>151</v>
      </c>
      <c r="F495" s="21" t="s">
        <v>428</v>
      </c>
      <c r="G495" s="21" t="s">
        <v>3030</v>
      </c>
      <c r="H495" s="21" t="s">
        <v>3031</v>
      </c>
      <c r="I495" s="21" t="s">
        <v>3032</v>
      </c>
      <c r="J495" s="21" t="s">
        <v>3033</v>
      </c>
      <c r="K495" s="22">
        <v>1.2310000000000001</v>
      </c>
      <c r="L495" s="22">
        <f t="shared" si="21"/>
        <v>0.75597864962764072</v>
      </c>
      <c r="M495" s="22">
        <f t="shared" si="22"/>
        <v>-0.40358260450354927</v>
      </c>
      <c r="N495" s="157">
        <v>1</v>
      </c>
      <c r="O495" s="158">
        <f t="shared" si="23"/>
        <v>0</v>
      </c>
    </row>
    <row r="496" spans="1:15" ht="16">
      <c r="A496" s="21" t="s">
        <v>3836</v>
      </c>
      <c r="B496" s="21" t="s">
        <v>3837</v>
      </c>
      <c r="C496" s="21" t="s">
        <v>33</v>
      </c>
      <c r="D496" s="21" t="s">
        <v>86</v>
      </c>
      <c r="E496" s="21" t="s">
        <v>511</v>
      </c>
      <c r="F496" s="21" t="s">
        <v>3838</v>
      </c>
      <c r="G496" s="21" t="s">
        <v>3839</v>
      </c>
      <c r="H496" s="21" t="s">
        <v>3840</v>
      </c>
      <c r="I496" s="21" t="s">
        <v>3841</v>
      </c>
      <c r="J496" s="21" t="s">
        <v>3842</v>
      </c>
      <c r="K496" s="22">
        <v>0.78400000000000003</v>
      </c>
      <c r="L496" s="22">
        <f t="shared" si="21"/>
        <v>0.48146812453945598</v>
      </c>
      <c r="M496" s="22">
        <f t="shared" si="22"/>
        <v>-1.0544878068727985</v>
      </c>
      <c r="N496" s="157">
        <v>5.7936316569321897E-2</v>
      </c>
      <c r="O496" s="158">
        <f t="shared" si="23"/>
        <v>1.2370491194958908</v>
      </c>
    </row>
    <row r="497" spans="1:15" ht="16">
      <c r="A497" s="21" t="s">
        <v>4238</v>
      </c>
      <c r="B497" s="21" t="s">
        <v>4239</v>
      </c>
      <c r="C497" s="21" t="s">
        <v>1339</v>
      </c>
      <c r="D497" s="21" t="s">
        <v>86</v>
      </c>
      <c r="E497" s="21" t="s">
        <v>151</v>
      </c>
      <c r="F497" s="21" t="s">
        <v>4240</v>
      </c>
      <c r="G497" s="21" t="s">
        <v>4241</v>
      </c>
      <c r="H497" s="21" t="s">
        <v>4242</v>
      </c>
      <c r="I497" s="21" t="s">
        <v>4243</v>
      </c>
      <c r="J497" s="21" t="s">
        <v>40</v>
      </c>
      <c r="K497" s="22">
        <v>1.22</v>
      </c>
      <c r="L497" s="22">
        <f t="shared" si="21"/>
        <v>0.74922335706394938</v>
      </c>
      <c r="M497" s="22">
        <f t="shared" si="22"/>
        <v>-0.41653221853775796</v>
      </c>
      <c r="N497" s="157">
        <v>0.21721010479198</v>
      </c>
      <c r="O497" s="158">
        <f t="shared" si="23"/>
        <v>0.66311997487822361</v>
      </c>
    </row>
    <row r="498" spans="1:15" ht="16">
      <c r="A498" s="21" t="s">
        <v>3193</v>
      </c>
      <c r="B498" s="21" t="s">
        <v>3194</v>
      </c>
      <c r="C498" s="21" t="s">
        <v>33</v>
      </c>
      <c r="D498" s="21" t="s">
        <v>34</v>
      </c>
      <c r="E498" s="21" t="s">
        <v>1321</v>
      </c>
      <c r="F498" s="21" t="s">
        <v>3195</v>
      </c>
      <c r="G498" s="21" t="s">
        <v>3196</v>
      </c>
      <c r="H498" s="21" t="s">
        <v>3197</v>
      </c>
      <c r="I498" s="21" t="s">
        <v>3198</v>
      </c>
      <c r="J498" s="21" t="s">
        <v>40</v>
      </c>
      <c r="K498" s="22">
        <v>1.256</v>
      </c>
      <c r="L498" s="22">
        <f t="shared" si="21"/>
        <v>0.77133158727239381</v>
      </c>
      <c r="M498" s="22">
        <f t="shared" si="22"/>
        <v>-0.37457690209637956</v>
      </c>
      <c r="N498" s="157">
        <v>1</v>
      </c>
      <c r="O498" s="158">
        <f t="shared" si="23"/>
        <v>0</v>
      </c>
    </row>
    <row r="499" spans="1:15" ht="16">
      <c r="A499" s="21" t="s">
        <v>2989</v>
      </c>
      <c r="B499" s="21" t="s">
        <v>2990</v>
      </c>
      <c r="C499" s="21" t="s">
        <v>53</v>
      </c>
      <c r="D499" s="21" t="s">
        <v>86</v>
      </c>
      <c r="E499" s="21" t="s">
        <v>45</v>
      </c>
      <c r="F499" s="21" t="s">
        <v>1301</v>
      </c>
      <c r="G499" s="21" t="s">
        <v>2991</v>
      </c>
      <c r="H499" s="21" t="s">
        <v>2992</v>
      </c>
      <c r="I499" s="21" t="s">
        <v>2993</v>
      </c>
      <c r="J499" s="21" t="s">
        <v>2994</v>
      </c>
      <c r="K499" s="22">
        <v>1.23</v>
      </c>
      <c r="L499" s="22">
        <f t="shared" si="21"/>
        <v>0.75536453212185062</v>
      </c>
      <c r="M499" s="22">
        <f t="shared" si="22"/>
        <v>-0.40475505076140439</v>
      </c>
      <c r="N499" s="157">
        <v>1</v>
      </c>
      <c r="O499" s="158">
        <f t="shared" si="23"/>
        <v>0</v>
      </c>
    </row>
    <row r="500" spans="1:15" ht="16">
      <c r="A500" s="21" t="s">
        <v>3375</v>
      </c>
      <c r="B500" s="21" t="s">
        <v>3376</v>
      </c>
      <c r="C500" s="21" t="s">
        <v>33</v>
      </c>
      <c r="D500" s="21" t="s">
        <v>40</v>
      </c>
      <c r="E500" s="21" t="s">
        <v>207</v>
      </c>
      <c r="F500" s="21" t="s">
        <v>3377</v>
      </c>
      <c r="G500" s="21" t="s">
        <v>3378</v>
      </c>
      <c r="H500" s="21" t="s">
        <v>3379</v>
      </c>
      <c r="I500" s="21" t="s">
        <v>3380</v>
      </c>
      <c r="J500" s="21" t="s">
        <v>3381</v>
      </c>
      <c r="K500" s="22">
        <v>0.68799999999999994</v>
      </c>
      <c r="L500" s="22">
        <f t="shared" si="21"/>
        <v>0.42251284398360417</v>
      </c>
      <c r="M500" s="22">
        <f t="shared" si="22"/>
        <v>-1.242932896285909</v>
      </c>
      <c r="N500" s="157">
        <v>0.35769282076094799</v>
      </c>
      <c r="O500" s="158">
        <f t="shared" si="23"/>
        <v>0.44648977647164551</v>
      </c>
    </row>
    <row r="501" spans="1:15" ht="16">
      <c r="A501" s="21" t="s">
        <v>2971</v>
      </c>
      <c r="B501" s="21" t="s">
        <v>2972</v>
      </c>
      <c r="C501" s="21" t="s">
        <v>33</v>
      </c>
      <c r="D501" s="21" t="s">
        <v>34</v>
      </c>
      <c r="E501" s="21" t="s">
        <v>111</v>
      </c>
      <c r="F501" s="21" t="s">
        <v>2973</v>
      </c>
      <c r="G501" s="21" t="s">
        <v>2974</v>
      </c>
      <c r="H501" s="21" t="s">
        <v>2975</v>
      </c>
      <c r="I501" s="21" t="s">
        <v>2976</v>
      </c>
      <c r="J501" s="21" t="s">
        <v>40</v>
      </c>
      <c r="K501" s="22">
        <v>1.216</v>
      </c>
      <c r="L501" s="22">
        <f t="shared" si="21"/>
        <v>0.74676688704078886</v>
      </c>
      <c r="M501" s="22">
        <f t="shared" si="22"/>
        <v>-0.42127013754442111</v>
      </c>
      <c r="N501" s="157">
        <v>1</v>
      </c>
      <c r="O501" s="158">
        <f t="shared" si="23"/>
        <v>0</v>
      </c>
    </row>
    <row r="502" spans="1:15" ht="16">
      <c r="A502" s="21" t="s">
        <v>3979</v>
      </c>
      <c r="B502" s="21" t="s">
        <v>3980</v>
      </c>
      <c r="C502" s="21" t="s">
        <v>688</v>
      </c>
      <c r="D502" s="21" t="s">
        <v>86</v>
      </c>
      <c r="E502" s="21" t="s">
        <v>207</v>
      </c>
      <c r="F502" s="21" t="s">
        <v>3981</v>
      </c>
      <c r="G502" s="21" t="s">
        <v>3982</v>
      </c>
      <c r="H502" s="21" t="s">
        <v>3983</v>
      </c>
      <c r="I502" s="21" t="s">
        <v>3984</v>
      </c>
      <c r="J502" s="21" t="s">
        <v>40</v>
      </c>
      <c r="K502" s="22">
        <v>1.383</v>
      </c>
      <c r="L502" s="22">
        <f t="shared" si="21"/>
        <v>0.84932451050773927</v>
      </c>
      <c r="M502" s="22">
        <f t="shared" si="22"/>
        <v>-0.23561220983751255</v>
      </c>
      <c r="N502" s="157">
        <v>1</v>
      </c>
      <c r="O502" s="158">
        <f t="shared" si="23"/>
        <v>0</v>
      </c>
    </row>
    <row r="503" spans="1:15" ht="16">
      <c r="A503" s="21" t="s">
        <v>4570</v>
      </c>
      <c r="B503" s="21" t="s">
        <v>4571</v>
      </c>
      <c r="C503" s="21" t="s">
        <v>921</v>
      </c>
      <c r="D503" s="21" t="s">
        <v>141</v>
      </c>
      <c r="E503" s="21" t="s">
        <v>1916</v>
      </c>
      <c r="F503" s="21" t="s">
        <v>1917</v>
      </c>
      <c r="G503" s="21" t="s">
        <v>4572</v>
      </c>
      <c r="H503" s="21" t="s">
        <v>4573</v>
      </c>
      <c r="I503" s="21" t="s">
        <v>4574</v>
      </c>
      <c r="J503" s="21" t="s">
        <v>2315</v>
      </c>
      <c r="K503" s="22">
        <v>0.90800000000000003</v>
      </c>
      <c r="L503" s="22">
        <f t="shared" si="21"/>
        <v>0.55761869525743113</v>
      </c>
      <c r="M503" s="22">
        <f t="shared" si="22"/>
        <v>-0.84264916369709175</v>
      </c>
      <c r="N503" s="157">
        <v>1</v>
      </c>
      <c r="O503" s="158">
        <f t="shared" si="23"/>
        <v>0</v>
      </c>
    </row>
    <row r="504" spans="1:15" ht="16">
      <c r="A504" s="21" t="s">
        <v>3650</v>
      </c>
      <c r="B504" s="21" t="s">
        <v>3651</v>
      </c>
      <c r="C504" s="21" t="s">
        <v>40</v>
      </c>
      <c r="D504" s="21" t="s">
        <v>40</v>
      </c>
      <c r="E504" s="21" t="s">
        <v>40</v>
      </c>
      <c r="F504" s="21" t="s">
        <v>3652</v>
      </c>
      <c r="G504" s="21" t="s">
        <v>3653</v>
      </c>
      <c r="H504" s="21" t="s">
        <v>3654</v>
      </c>
      <c r="I504" s="21" t="s">
        <v>3655</v>
      </c>
      <c r="J504" s="21" t="s">
        <v>40</v>
      </c>
      <c r="K504" s="22">
        <v>0.99099999999999999</v>
      </c>
      <c r="L504" s="22">
        <f t="shared" si="21"/>
        <v>0.60859044823801134</v>
      </c>
      <c r="M504" s="22">
        <f t="shared" si="22"/>
        <v>-0.71645640380151843</v>
      </c>
      <c r="N504" s="157">
        <v>1</v>
      </c>
      <c r="O504" s="158">
        <f t="shared" si="23"/>
        <v>0</v>
      </c>
    </row>
    <row r="505" spans="1:15">
      <c r="A505" s="21" t="s">
        <v>3254</v>
      </c>
      <c r="B505" s="21" t="s">
        <v>3255</v>
      </c>
      <c r="C505" s="21" t="s">
        <v>921</v>
      </c>
      <c r="D505" s="21" t="s">
        <v>40</v>
      </c>
      <c r="E505" s="21" t="s">
        <v>519</v>
      </c>
      <c r="F505" s="21" t="s">
        <v>3256</v>
      </c>
      <c r="G505" s="21" t="s">
        <v>3257</v>
      </c>
      <c r="H505" s="21" t="s">
        <v>3258</v>
      </c>
      <c r="I505" s="21" t="s">
        <v>3259</v>
      </c>
      <c r="J505" s="21" t="s">
        <v>1180</v>
      </c>
      <c r="K505" s="22">
        <v>0.81899999999999995</v>
      </c>
      <c r="L505" s="22">
        <f t="shared" si="21"/>
        <v>0.5029622372421102</v>
      </c>
      <c r="M505" s="22">
        <f t="shared" si="22"/>
        <v>-0.99147800934699826</v>
      </c>
      <c r="N505" s="23">
        <v>1.5453768019903299E-2</v>
      </c>
      <c r="O505" s="24">
        <f t="shared" si="23"/>
        <v>1.8109656113372745</v>
      </c>
    </row>
    <row r="506" spans="1:15" ht="16">
      <c r="A506" s="21" t="s">
        <v>3750</v>
      </c>
      <c r="B506" s="21" t="s">
        <v>3751</v>
      </c>
      <c r="C506" s="21" t="s">
        <v>33</v>
      </c>
      <c r="D506" s="21" t="s">
        <v>86</v>
      </c>
      <c r="E506" s="21" t="s">
        <v>151</v>
      </c>
      <c r="F506" s="21" t="s">
        <v>3752</v>
      </c>
      <c r="G506" s="21" t="s">
        <v>3753</v>
      </c>
      <c r="H506" s="21" t="s">
        <v>3754</v>
      </c>
      <c r="I506" s="21" t="s">
        <v>3755</v>
      </c>
      <c r="J506" s="21" t="s">
        <v>40</v>
      </c>
      <c r="K506" s="22">
        <v>1.228</v>
      </c>
      <c r="L506" s="22">
        <f t="shared" si="21"/>
        <v>0.7541362971102703</v>
      </c>
      <c r="M506" s="22">
        <f t="shared" si="22"/>
        <v>-0.40710280561782736</v>
      </c>
      <c r="N506" s="157">
        <v>0.55766559318483999</v>
      </c>
      <c r="O506" s="158">
        <f t="shared" si="23"/>
        <v>0.25362614975430758</v>
      </c>
    </row>
    <row r="507" spans="1:15" ht="16">
      <c r="A507" s="21" t="s">
        <v>4053</v>
      </c>
      <c r="B507" s="21" t="s">
        <v>4054</v>
      </c>
      <c r="C507" s="21" t="s">
        <v>33</v>
      </c>
      <c r="D507" s="21" t="s">
        <v>86</v>
      </c>
      <c r="E507" s="21" t="s">
        <v>158</v>
      </c>
      <c r="F507" s="21" t="s">
        <v>4055</v>
      </c>
      <c r="G507" s="21" t="s">
        <v>4056</v>
      </c>
      <c r="H507" s="21" t="s">
        <v>4057</v>
      </c>
      <c r="I507" s="21" t="s">
        <v>4058</v>
      </c>
      <c r="J507" s="21" t="s">
        <v>4059</v>
      </c>
      <c r="K507" s="22">
        <v>1.2410000000000001</v>
      </c>
      <c r="L507" s="22">
        <f t="shared" si="21"/>
        <v>0.76211982468554196</v>
      </c>
      <c r="M507" s="22">
        <f t="shared" si="22"/>
        <v>-0.39191025085764997</v>
      </c>
      <c r="N507" s="157">
        <v>8.3279821406868001E-2</v>
      </c>
      <c r="O507" s="158">
        <f t="shared" si="23"/>
        <v>1.0794602148387173</v>
      </c>
    </row>
    <row r="508" spans="1:15" ht="16">
      <c r="A508" s="21" t="s">
        <v>3199</v>
      </c>
      <c r="B508" s="21" t="s">
        <v>3200</v>
      </c>
      <c r="C508" s="21" t="s">
        <v>1629</v>
      </c>
      <c r="D508" s="21" t="s">
        <v>86</v>
      </c>
      <c r="E508" s="21" t="s">
        <v>77</v>
      </c>
      <c r="F508" s="21" t="s">
        <v>3201</v>
      </c>
      <c r="G508" s="21" t="s">
        <v>3202</v>
      </c>
      <c r="H508" s="21" t="s">
        <v>3203</v>
      </c>
      <c r="I508" s="21" t="s">
        <v>3204</v>
      </c>
      <c r="J508" s="21" t="s">
        <v>3205</v>
      </c>
      <c r="K508" s="22">
        <v>1.171</v>
      </c>
      <c r="L508" s="22">
        <f t="shared" si="21"/>
        <v>0.7191315992802334</v>
      </c>
      <c r="M508" s="22">
        <f t="shared" si="22"/>
        <v>-0.47567229048679149</v>
      </c>
      <c r="N508" s="157">
        <v>1</v>
      </c>
      <c r="O508" s="158">
        <f t="shared" si="23"/>
        <v>0</v>
      </c>
    </row>
    <row r="509" spans="1:15" ht="16">
      <c r="A509" s="21" t="s">
        <v>3788</v>
      </c>
      <c r="B509" s="21" t="s">
        <v>3789</v>
      </c>
      <c r="C509" s="21" t="s">
        <v>33</v>
      </c>
      <c r="D509" s="21" t="s">
        <v>34</v>
      </c>
      <c r="E509" s="21" t="s">
        <v>158</v>
      </c>
      <c r="F509" s="21" t="s">
        <v>3790</v>
      </c>
      <c r="G509" s="21" t="s">
        <v>3791</v>
      </c>
      <c r="H509" s="21" t="s">
        <v>3792</v>
      </c>
      <c r="I509" s="21" t="s">
        <v>3793</v>
      </c>
      <c r="J509" s="21" t="s">
        <v>3033</v>
      </c>
      <c r="K509" s="22">
        <v>1.3049999999999999</v>
      </c>
      <c r="L509" s="22">
        <f t="shared" si="21"/>
        <v>0.80142334505610968</v>
      </c>
      <c r="M509" s="22">
        <f t="shared" si="22"/>
        <v>-0.31936355953075996</v>
      </c>
      <c r="N509" s="157">
        <v>0.78807837456460605</v>
      </c>
      <c r="O509" s="158">
        <f t="shared" si="23"/>
        <v>0.10343058968259126</v>
      </c>
    </row>
    <row r="510" spans="1:15" ht="16">
      <c r="A510" s="21" t="s">
        <v>3489</v>
      </c>
      <c r="B510" s="21" t="s">
        <v>3490</v>
      </c>
      <c r="C510" s="21" t="s">
        <v>85</v>
      </c>
      <c r="D510" s="21" t="s">
        <v>44</v>
      </c>
      <c r="E510" s="21" t="s">
        <v>952</v>
      </c>
      <c r="F510" s="21" t="s">
        <v>3491</v>
      </c>
      <c r="G510" s="21" t="s">
        <v>3492</v>
      </c>
      <c r="H510" s="21" t="s">
        <v>3493</v>
      </c>
      <c r="I510" s="21" t="s">
        <v>3494</v>
      </c>
      <c r="J510" s="21" t="s">
        <v>40</v>
      </c>
      <c r="K510" s="22">
        <v>1.446</v>
      </c>
      <c r="L510" s="22">
        <f t="shared" si="21"/>
        <v>0.88801391337251701</v>
      </c>
      <c r="M510" s="22">
        <f t="shared" si="22"/>
        <v>-0.17134581403688889</v>
      </c>
      <c r="N510" s="157">
        <v>0.40528431505825602</v>
      </c>
      <c r="O510" s="158">
        <f t="shared" si="23"/>
        <v>0.39224020359968453</v>
      </c>
    </row>
    <row r="511" spans="1:15" ht="16">
      <c r="A511" s="21" t="s">
        <v>3002</v>
      </c>
      <c r="B511" s="21" t="s">
        <v>3003</v>
      </c>
      <c r="C511" s="21" t="s">
        <v>33</v>
      </c>
      <c r="D511" s="21" t="s">
        <v>991</v>
      </c>
      <c r="E511" s="21" t="s">
        <v>1058</v>
      </c>
      <c r="F511" s="21" t="s">
        <v>3004</v>
      </c>
      <c r="G511" s="21" t="s">
        <v>3005</v>
      </c>
      <c r="H511" s="21" t="s">
        <v>3006</v>
      </c>
      <c r="I511" s="21" t="s">
        <v>3007</v>
      </c>
      <c r="J511" s="21" t="s">
        <v>102</v>
      </c>
      <c r="K511" s="22">
        <v>1.121</v>
      </c>
      <c r="L511" s="22">
        <f t="shared" si="21"/>
        <v>0.68842572399072721</v>
      </c>
      <c r="M511" s="22">
        <f t="shared" si="22"/>
        <v>-0.53862708818257998</v>
      </c>
      <c r="N511" s="157">
        <v>1</v>
      </c>
      <c r="O511" s="158">
        <f t="shared" si="23"/>
        <v>0</v>
      </c>
    </row>
    <row r="512" spans="1:15" ht="16">
      <c r="A512" s="21" t="s">
        <v>3167</v>
      </c>
      <c r="B512" s="21" t="s">
        <v>3168</v>
      </c>
      <c r="C512" s="21" t="s">
        <v>33</v>
      </c>
      <c r="D512" s="21" t="s">
        <v>34</v>
      </c>
      <c r="E512" s="21" t="s">
        <v>207</v>
      </c>
      <c r="F512" s="21" t="s">
        <v>3169</v>
      </c>
      <c r="G512" s="21" t="s">
        <v>3170</v>
      </c>
      <c r="H512" s="21" t="s">
        <v>3171</v>
      </c>
      <c r="I512" s="21" t="s">
        <v>3172</v>
      </c>
      <c r="J512" s="21" t="s">
        <v>3173</v>
      </c>
      <c r="K512" s="22">
        <v>1.238</v>
      </c>
      <c r="L512" s="22">
        <f t="shared" si="21"/>
        <v>0.76027747216817154</v>
      </c>
      <c r="M512" s="22">
        <f t="shared" si="22"/>
        <v>-0.39540205177374205</v>
      </c>
      <c r="N512" s="157">
        <v>0.43100603882390698</v>
      </c>
      <c r="O512" s="158">
        <f t="shared" si="23"/>
        <v>0.36551664489837027</v>
      </c>
    </row>
    <row r="513" spans="1:15" ht="16">
      <c r="A513" s="21" t="s">
        <v>3155</v>
      </c>
      <c r="B513" s="21" t="s">
        <v>3156</v>
      </c>
      <c r="C513" s="21" t="s">
        <v>1267</v>
      </c>
      <c r="D513" s="21" t="s">
        <v>3157</v>
      </c>
      <c r="E513" s="21" t="s">
        <v>111</v>
      </c>
      <c r="F513" s="21" t="s">
        <v>2723</v>
      </c>
      <c r="G513" s="21" t="s">
        <v>3158</v>
      </c>
      <c r="H513" s="21" t="s">
        <v>3159</v>
      </c>
      <c r="I513" s="21" t="s">
        <v>3160</v>
      </c>
      <c r="J513" s="21" t="s">
        <v>40</v>
      </c>
      <c r="K513" s="22">
        <v>0.82</v>
      </c>
      <c r="L513" s="22">
        <f t="shared" si="21"/>
        <v>0.50357635474790041</v>
      </c>
      <c r="M513" s="22">
        <f t="shared" si="22"/>
        <v>-0.98971755148256046</v>
      </c>
      <c r="N513" s="157">
        <v>0.789157978755885</v>
      </c>
      <c r="O513" s="158">
        <f t="shared" si="23"/>
        <v>0.10283604820483411</v>
      </c>
    </row>
    <row r="514" spans="1:15" ht="16">
      <c r="A514" s="21" t="s">
        <v>2503</v>
      </c>
      <c r="B514" s="21" t="s">
        <v>2504</v>
      </c>
      <c r="C514" s="21" t="s">
        <v>33</v>
      </c>
      <c r="D514" s="21" t="s">
        <v>34</v>
      </c>
      <c r="E514" s="21" t="s">
        <v>207</v>
      </c>
      <c r="F514" s="21" t="s">
        <v>2505</v>
      </c>
      <c r="G514" s="21" t="s">
        <v>2506</v>
      </c>
      <c r="H514" s="21" t="s">
        <v>2507</v>
      </c>
      <c r="I514" s="21" t="s">
        <v>2508</v>
      </c>
      <c r="J514" s="21" t="s">
        <v>2277</v>
      </c>
      <c r="K514" s="22">
        <v>1.274</v>
      </c>
      <c r="L514" s="22">
        <f t="shared" ref="L514:L577" si="24">K514/1.628352865</f>
        <v>0.78238570237661598</v>
      </c>
      <c r="M514" s="22">
        <f t="shared" ref="M514:M577" si="25">LOG(L514, 2)</f>
        <v>-0.35404808873170623</v>
      </c>
      <c r="N514" s="157">
        <v>1</v>
      </c>
      <c r="O514" s="158">
        <f t="shared" ref="O514:O577" si="26">-LOG10(N514)</f>
        <v>0</v>
      </c>
    </row>
    <row r="515" spans="1:15">
      <c r="A515" s="21" t="s">
        <v>2415</v>
      </c>
      <c r="B515" s="21" t="s">
        <v>2416</v>
      </c>
      <c r="C515" s="21" t="s">
        <v>186</v>
      </c>
      <c r="D515" s="21" t="s">
        <v>54</v>
      </c>
      <c r="E515" s="21" t="s">
        <v>214</v>
      </c>
      <c r="F515" s="21" t="s">
        <v>2417</v>
      </c>
      <c r="G515" s="21" t="s">
        <v>2418</v>
      </c>
      <c r="H515" s="21" t="s">
        <v>2419</v>
      </c>
      <c r="I515" s="21" t="s">
        <v>2420</v>
      </c>
      <c r="J515" s="21" t="s">
        <v>2327</v>
      </c>
      <c r="K515" s="22">
        <v>0.83</v>
      </c>
      <c r="L515" s="22">
        <f t="shared" si="24"/>
        <v>0.50971752980580154</v>
      </c>
      <c r="M515" s="22">
        <f t="shared" si="25"/>
        <v>-0.97223012475371973</v>
      </c>
      <c r="N515" s="23">
        <v>4.35716166133042E-2</v>
      </c>
      <c r="O515" s="24">
        <f t="shared" si="26"/>
        <v>1.3607963263802281</v>
      </c>
    </row>
    <row r="516" spans="1:15" ht="16">
      <c r="A516" s="21" t="s">
        <v>3576</v>
      </c>
      <c r="B516" s="21" t="s">
        <v>3577</v>
      </c>
      <c r="C516" s="21" t="s">
        <v>85</v>
      </c>
      <c r="D516" s="21" t="s">
        <v>34</v>
      </c>
      <c r="E516" s="21" t="s">
        <v>2111</v>
      </c>
      <c r="F516" s="21" t="s">
        <v>3578</v>
      </c>
      <c r="G516" s="21" t="s">
        <v>3579</v>
      </c>
      <c r="H516" s="21" t="s">
        <v>3580</v>
      </c>
      <c r="I516" s="21" t="s">
        <v>3581</v>
      </c>
      <c r="J516" s="21" t="s">
        <v>40</v>
      </c>
      <c r="K516" s="22">
        <v>1.2150000000000001</v>
      </c>
      <c r="L516" s="22">
        <f t="shared" si="24"/>
        <v>0.74615276953499876</v>
      </c>
      <c r="M516" s="22">
        <f t="shared" si="25"/>
        <v>-0.42245705249486343</v>
      </c>
      <c r="N516" s="157">
        <v>1</v>
      </c>
      <c r="O516" s="158">
        <f t="shared" si="26"/>
        <v>0</v>
      </c>
    </row>
    <row r="517" spans="1:15" ht="16">
      <c r="A517" s="21" t="s">
        <v>3880</v>
      </c>
      <c r="B517" s="21" t="s">
        <v>3881</v>
      </c>
      <c r="C517" s="21" t="s">
        <v>3225</v>
      </c>
      <c r="D517" s="21" t="s">
        <v>40</v>
      </c>
      <c r="E517" s="21" t="s">
        <v>151</v>
      </c>
      <c r="F517" s="21" t="s">
        <v>3882</v>
      </c>
      <c r="G517" s="21" t="s">
        <v>3883</v>
      </c>
      <c r="H517" s="21" t="s">
        <v>3884</v>
      </c>
      <c r="I517" s="21" t="s">
        <v>3885</v>
      </c>
      <c r="J517" s="21" t="s">
        <v>40</v>
      </c>
      <c r="K517" s="22">
        <v>1.081</v>
      </c>
      <c r="L517" s="22">
        <f t="shared" si="24"/>
        <v>0.66386102375912237</v>
      </c>
      <c r="M517" s="22">
        <f t="shared" si="25"/>
        <v>-0.59104684325335644</v>
      </c>
      <c r="N517" s="157">
        <v>1</v>
      </c>
      <c r="O517" s="158">
        <f t="shared" si="26"/>
        <v>0</v>
      </c>
    </row>
    <row r="518" spans="1:15" ht="16">
      <c r="A518" s="21" t="s">
        <v>12925</v>
      </c>
      <c r="B518" s="21" t="s">
        <v>12924</v>
      </c>
      <c r="C518" s="21" t="s">
        <v>12593</v>
      </c>
      <c r="D518" s="21" t="s">
        <v>141</v>
      </c>
      <c r="E518" s="21" t="s">
        <v>40</v>
      </c>
      <c r="F518" s="21" t="s">
        <v>12923</v>
      </c>
      <c r="G518" s="21" t="s">
        <v>12922</v>
      </c>
      <c r="H518" s="21" t="s">
        <v>12921</v>
      </c>
      <c r="I518" s="21" t="s">
        <v>12920</v>
      </c>
      <c r="J518" s="21" t="s">
        <v>40</v>
      </c>
      <c r="K518" s="22">
        <v>1.0920000000000001</v>
      </c>
      <c r="L518" s="22">
        <f t="shared" si="24"/>
        <v>0.67061631632281371</v>
      </c>
      <c r="M518" s="22">
        <f t="shared" si="25"/>
        <v>-0.57644051006815411</v>
      </c>
      <c r="N518" s="157">
        <v>1</v>
      </c>
      <c r="O518" s="158">
        <f t="shared" si="26"/>
        <v>0</v>
      </c>
    </row>
    <row r="519" spans="1:15" ht="16">
      <c r="A519" s="21" t="s">
        <v>3441</v>
      </c>
      <c r="B519" s="21" t="s">
        <v>3442</v>
      </c>
      <c r="C519" s="21" t="s">
        <v>33</v>
      </c>
      <c r="D519" s="21" t="s">
        <v>86</v>
      </c>
      <c r="E519" s="21" t="s">
        <v>158</v>
      </c>
      <c r="F519" s="21" t="s">
        <v>1347</v>
      </c>
      <c r="G519" s="21" t="s">
        <v>3443</v>
      </c>
      <c r="H519" s="21" t="s">
        <v>3444</v>
      </c>
      <c r="I519" s="21" t="s">
        <v>3445</v>
      </c>
      <c r="J519" s="21" t="s">
        <v>3446</v>
      </c>
      <c r="K519" s="22">
        <v>1.302</v>
      </c>
      <c r="L519" s="22">
        <f t="shared" si="24"/>
        <v>0.79958099253873938</v>
      </c>
      <c r="M519" s="22">
        <f t="shared" si="25"/>
        <v>-0.32268391782237116</v>
      </c>
      <c r="N519" s="157">
        <v>0.97733056514068495</v>
      </c>
      <c r="O519" s="158">
        <f t="shared" si="26"/>
        <v>9.9585188452118809E-3</v>
      </c>
    </row>
    <row r="520" spans="1:15" ht="16">
      <c r="A520" s="21" t="s">
        <v>4385</v>
      </c>
      <c r="B520" s="21" t="s">
        <v>4386</v>
      </c>
      <c r="C520" s="21" t="s">
        <v>33</v>
      </c>
      <c r="D520" s="21" t="s">
        <v>40</v>
      </c>
      <c r="E520" s="21" t="s">
        <v>511</v>
      </c>
      <c r="F520" s="21" t="s">
        <v>4387</v>
      </c>
      <c r="G520" s="21" t="s">
        <v>4388</v>
      </c>
      <c r="H520" s="21" t="s">
        <v>4389</v>
      </c>
      <c r="I520" s="21" t="s">
        <v>4390</v>
      </c>
      <c r="J520" s="21" t="s">
        <v>40</v>
      </c>
      <c r="K520" s="22">
        <v>0.67100000000000004</v>
      </c>
      <c r="L520" s="22">
        <f t="shared" si="24"/>
        <v>0.41207284638517216</v>
      </c>
      <c r="M520" s="22">
        <f t="shared" si="25"/>
        <v>-1.2790286947878231</v>
      </c>
      <c r="N520" s="157">
        <v>1</v>
      </c>
      <c r="O520" s="158">
        <f t="shared" si="26"/>
        <v>0</v>
      </c>
    </row>
    <row r="521" spans="1:15" ht="16">
      <c r="A521" s="21" t="s">
        <v>3718</v>
      </c>
      <c r="B521" s="21" t="s">
        <v>3719</v>
      </c>
      <c r="C521" s="21" t="s">
        <v>33</v>
      </c>
      <c r="D521" s="21" t="s">
        <v>314</v>
      </c>
      <c r="E521" s="21" t="s">
        <v>158</v>
      </c>
      <c r="F521" s="21" t="s">
        <v>3720</v>
      </c>
      <c r="G521" s="21" t="s">
        <v>3721</v>
      </c>
      <c r="H521" s="21" t="s">
        <v>3722</v>
      </c>
      <c r="I521" s="21" t="s">
        <v>3723</v>
      </c>
      <c r="J521" s="21" t="s">
        <v>1687</v>
      </c>
      <c r="K521" s="22">
        <v>1.272</v>
      </c>
      <c r="L521" s="22">
        <f t="shared" si="24"/>
        <v>0.78115746736503577</v>
      </c>
      <c r="M521" s="22">
        <f t="shared" si="25"/>
        <v>-0.35631469570365121</v>
      </c>
      <c r="N521" s="157">
        <v>1</v>
      </c>
      <c r="O521" s="158">
        <f t="shared" si="26"/>
        <v>0</v>
      </c>
    </row>
    <row r="522" spans="1:15">
      <c r="A522" s="21" t="s">
        <v>2284</v>
      </c>
      <c r="B522" s="21" t="s">
        <v>2285</v>
      </c>
      <c r="C522" s="21" t="s">
        <v>43</v>
      </c>
      <c r="D522" s="21" t="s">
        <v>34</v>
      </c>
      <c r="E522" s="21" t="s">
        <v>2286</v>
      </c>
      <c r="F522" s="21" t="s">
        <v>2287</v>
      </c>
      <c r="G522" s="21" t="s">
        <v>2288</v>
      </c>
      <c r="H522" s="21" t="s">
        <v>2289</v>
      </c>
      <c r="I522" s="21" t="s">
        <v>2290</v>
      </c>
      <c r="J522" s="21" t="s">
        <v>40</v>
      </c>
      <c r="K522" s="22">
        <v>0.86399999999999999</v>
      </c>
      <c r="L522" s="22">
        <f t="shared" si="24"/>
        <v>0.53059752500266577</v>
      </c>
      <c r="M522" s="22">
        <f t="shared" si="25"/>
        <v>-0.91431014882453809</v>
      </c>
      <c r="N522" s="23">
        <v>1.3727522310624201E-2</v>
      </c>
      <c r="O522" s="24">
        <f t="shared" si="26"/>
        <v>1.8624078417818997</v>
      </c>
    </row>
    <row r="523" spans="1:15" ht="16">
      <c r="A523" s="21" t="s">
        <v>3064</v>
      </c>
      <c r="B523" s="21" t="s">
        <v>3065</v>
      </c>
      <c r="C523" s="21" t="s">
        <v>33</v>
      </c>
      <c r="D523" s="21" t="s">
        <v>86</v>
      </c>
      <c r="E523" s="21" t="s">
        <v>207</v>
      </c>
      <c r="F523" s="21" t="s">
        <v>3066</v>
      </c>
      <c r="G523" s="21" t="s">
        <v>3067</v>
      </c>
      <c r="H523" s="21" t="s">
        <v>3068</v>
      </c>
      <c r="I523" s="21" t="s">
        <v>3069</v>
      </c>
      <c r="J523" s="21" t="s">
        <v>1968</v>
      </c>
      <c r="K523" s="22">
        <v>0.76100000000000001</v>
      </c>
      <c r="L523" s="22">
        <f t="shared" si="24"/>
        <v>0.4673434219062832</v>
      </c>
      <c r="M523" s="22">
        <f t="shared" si="25"/>
        <v>-1.0974450074844611</v>
      </c>
      <c r="N523" s="157">
        <v>0.40092755827947202</v>
      </c>
      <c r="O523" s="158">
        <f t="shared" si="26"/>
        <v>0.39693409092492382</v>
      </c>
    </row>
    <row r="524" spans="1:15" ht="16">
      <c r="A524" s="21" t="s">
        <v>3387</v>
      </c>
      <c r="B524" s="21" t="s">
        <v>3388</v>
      </c>
      <c r="C524" s="21" t="s">
        <v>33</v>
      </c>
      <c r="D524" s="21" t="s">
        <v>86</v>
      </c>
      <c r="E524" s="21" t="s">
        <v>3389</v>
      </c>
      <c r="F524" s="21" t="s">
        <v>3390</v>
      </c>
      <c r="G524" s="21" t="s">
        <v>3391</v>
      </c>
      <c r="H524" s="21" t="s">
        <v>3392</v>
      </c>
      <c r="I524" s="21" t="s">
        <v>3393</v>
      </c>
      <c r="J524" s="21" t="s">
        <v>40</v>
      </c>
      <c r="K524" s="22">
        <v>1.2290000000000001</v>
      </c>
      <c r="L524" s="22">
        <f t="shared" si="24"/>
        <v>0.75475041461606052</v>
      </c>
      <c r="M524" s="22">
        <f t="shared" si="25"/>
        <v>-0.40592845061534494</v>
      </c>
      <c r="N524" s="157">
        <v>0.29717909994500102</v>
      </c>
      <c r="O524" s="158">
        <f t="shared" si="26"/>
        <v>0.52698173696303219</v>
      </c>
    </row>
    <row r="525" spans="1:15" ht="16">
      <c r="A525" s="21" t="s">
        <v>9357</v>
      </c>
      <c r="B525" s="21" t="s">
        <v>9358</v>
      </c>
      <c r="C525" s="21" t="s">
        <v>33</v>
      </c>
      <c r="D525" s="21" t="s">
        <v>40</v>
      </c>
      <c r="E525" s="21" t="s">
        <v>151</v>
      </c>
      <c r="F525" s="21" t="s">
        <v>1399</v>
      </c>
      <c r="G525" s="21" t="s">
        <v>9359</v>
      </c>
      <c r="H525" s="21" t="s">
        <v>9360</v>
      </c>
      <c r="I525" s="21" t="s">
        <v>9361</v>
      </c>
      <c r="J525" s="21" t="s">
        <v>1607</v>
      </c>
      <c r="K525" s="22">
        <v>1.1240000000000001</v>
      </c>
      <c r="L525" s="22">
        <f t="shared" si="24"/>
        <v>0.69026807650809763</v>
      </c>
      <c r="M525" s="22">
        <f t="shared" si="25"/>
        <v>-0.5347713307670805</v>
      </c>
      <c r="N525" s="157">
        <v>1</v>
      </c>
      <c r="O525" s="158">
        <f t="shared" si="26"/>
        <v>0</v>
      </c>
    </row>
    <row r="526" spans="1:15" ht="16">
      <c r="A526" s="21" t="s">
        <v>3730</v>
      </c>
      <c r="B526" s="21" t="s">
        <v>3731</v>
      </c>
      <c r="C526" s="21" t="s">
        <v>33</v>
      </c>
      <c r="D526" s="21" t="s">
        <v>34</v>
      </c>
      <c r="E526" s="21" t="s">
        <v>77</v>
      </c>
      <c r="F526" s="21" t="s">
        <v>3732</v>
      </c>
      <c r="G526" s="21" t="s">
        <v>3733</v>
      </c>
      <c r="H526" s="21" t="s">
        <v>3734</v>
      </c>
      <c r="I526" s="21" t="s">
        <v>3735</v>
      </c>
      <c r="J526" s="21" t="s">
        <v>3736</v>
      </c>
      <c r="K526" s="22">
        <v>1.204</v>
      </c>
      <c r="L526" s="22">
        <f t="shared" si="24"/>
        <v>0.73939747697130742</v>
      </c>
      <c r="M526" s="22">
        <f t="shared" si="25"/>
        <v>-0.43557797422830458</v>
      </c>
      <c r="N526" s="157">
        <v>1</v>
      </c>
      <c r="O526" s="158">
        <f t="shared" si="26"/>
        <v>0</v>
      </c>
    </row>
    <row r="527" spans="1:15" ht="16">
      <c r="A527" s="21" t="s">
        <v>3588</v>
      </c>
      <c r="B527" s="21" t="s">
        <v>3589</v>
      </c>
      <c r="C527" s="21" t="s">
        <v>95</v>
      </c>
      <c r="D527" s="21" t="s">
        <v>34</v>
      </c>
      <c r="E527" s="21" t="s">
        <v>937</v>
      </c>
      <c r="F527" s="21" t="s">
        <v>3590</v>
      </c>
      <c r="G527" s="21" t="s">
        <v>40</v>
      </c>
      <c r="H527" s="21" t="s">
        <v>3591</v>
      </c>
      <c r="I527" s="21" t="s">
        <v>40</v>
      </c>
      <c r="J527" s="21" t="s">
        <v>40</v>
      </c>
      <c r="K527" s="22">
        <v>1.224</v>
      </c>
      <c r="L527" s="22">
        <f t="shared" si="24"/>
        <v>0.75167982708710979</v>
      </c>
      <c r="M527" s="22">
        <f t="shared" si="25"/>
        <v>-0.41180980829535496</v>
      </c>
      <c r="N527" s="157">
        <v>1</v>
      </c>
      <c r="O527" s="158">
        <f t="shared" si="26"/>
        <v>0</v>
      </c>
    </row>
    <row r="528" spans="1:15" ht="16">
      <c r="A528" s="21" t="s">
        <v>2471</v>
      </c>
      <c r="B528" s="21" t="s">
        <v>2472</v>
      </c>
      <c r="C528" s="21" t="s">
        <v>140</v>
      </c>
      <c r="D528" s="21" t="s">
        <v>141</v>
      </c>
      <c r="E528" s="21" t="s">
        <v>1555</v>
      </c>
      <c r="F528" s="21" t="s">
        <v>2473</v>
      </c>
      <c r="G528" s="21" t="s">
        <v>2474</v>
      </c>
      <c r="H528" s="21" t="s">
        <v>2475</v>
      </c>
      <c r="I528" s="21" t="s">
        <v>2476</v>
      </c>
      <c r="J528" s="21" t="s">
        <v>40</v>
      </c>
      <c r="K528" s="22">
        <v>0.76500000000000001</v>
      </c>
      <c r="L528" s="22">
        <f t="shared" si="24"/>
        <v>0.46979989192944366</v>
      </c>
      <c r="M528" s="22">
        <f t="shared" si="25"/>
        <v>-1.0898817134079926</v>
      </c>
      <c r="N528" s="157">
        <v>1</v>
      </c>
      <c r="O528" s="158">
        <f t="shared" si="26"/>
        <v>0</v>
      </c>
    </row>
    <row r="529" spans="1:15" ht="16">
      <c r="A529" s="21" t="s">
        <v>3619</v>
      </c>
      <c r="B529" s="21" t="s">
        <v>3620</v>
      </c>
      <c r="C529" s="21" t="s">
        <v>40</v>
      </c>
      <c r="D529" s="21" t="s">
        <v>34</v>
      </c>
      <c r="E529" s="21" t="s">
        <v>62</v>
      </c>
      <c r="F529" s="21" t="s">
        <v>3621</v>
      </c>
      <c r="G529" s="21" t="s">
        <v>3622</v>
      </c>
      <c r="H529" s="21" t="s">
        <v>3623</v>
      </c>
      <c r="I529" s="21" t="s">
        <v>3624</v>
      </c>
      <c r="J529" s="21" t="s">
        <v>3625</v>
      </c>
      <c r="K529" s="22">
        <v>1.1240000000000001</v>
      </c>
      <c r="L529" s="22">
        <f t="shared" si="24"/>
        <v>0.69026807650809763</v>
      </c>
      <c r="M529" s="22">
        <f t="shared" si="25"/>
        <v>-0.5347713307670805</v>
      </c>
      <c r="N529" s="157">
        <v>1</v>
      </c>
      <c r="O529" s="158">
        <f t="shared" si="26"/>
        <v>0</v>
      </c>
    </row>
    <row r="530" spans="1:15" ht="16">
      <c r="A530" s="21" t="s">
        <v>3236</v>
      </c>
      <c r="B530" s="21" t="s">
        <v>3237</v>
      </c>
      <c r="C530" s="21" t="s">
        <v>33</v>
      </c>
      <c r="D530" s="21" t="s">
        <v>34</v>
      </c>
      <c r="E530" s="21" t="s">
        <v>35</v>
      </c>
      <c r="F530" s="21" t="s">
        <v>3238</v>
      </c>
      <c r="G530" s="21" t="s">
        <v>3239</v>
      </c>
      <c r="H530" s="21" t="s">
        <v>3240</v>
      </c>
      <c r="I530" s="21" t="s">
        <v>3241</v>
      </c>
      <c r="J530" s="21" t="s">
        <v>370</v>
      </c>
      <c r="K530" s="22">
        <v>0.71399999999999997</v>
      </c>
      <c r="L530" s="22">
        <f t="shared" si="24"/>
        <v>0.43847989913414737</v>
      </c>
      <c r="M530" s="22">
        <f t="shared" si="25"/>
        <v>-1.1894173869589071</v>
      </c>
      <c r="N530" s="157">
        <v>0.63020291389737204</v>
      </c>
      <c r="O530" s="158">
        <f t="shared" si="26"/>
        <v>0.2005195930905754</v>
      </c>
    </row>
    <row r="531" spans="1:15" ht="16">
      <c r="A531" s="21" t="s">
        <v>3161</v>
      </c>
      <c r="B531" s="21" t="s">
        <v>3162</v>
      </c>
      <c r="C531" s="21" t="s">
        <v>33</v>
      </c>
      <c r="D531" s="21" t="s">
        <v>314</v>
      </c>
      <c r="E531" s="21" t="s">
        <v>207</v>
      </c>
      <c r="F531" s="21" t="s">
        <v>3163</v>
      </c>
      <c r="G531" s="21" t="s">
        <v>3164</v>
      </c>
      <c r="H531" s="21" t="s">
        <v>3165</v>
      </c>
      <c r="I531" s="21" t="s">
        <v>3166</v>
      </c>
      <c r="J531" s="21" t="s">
        <v>3109</v>
      </c>
      <c r="K531" s="22">
        <v>1.212</v>
      </c>
      <c r="L531" s="22">
        <f t="shared" si="24"/>
        <v>0.74431041701762835</v>
      </c>
      <c r="M531" s="22">
        <f t="shared" si="25"/>
        <v>-0.42602366751505577</v>
      </c>
      <c r="N531" s="157">
        <v>1</v>
      </c>
      <c r="O531" s="158">
        <f t="shared" si="26"/>
        <v>0</v>
      </c>
    </row>
    <row r="532" spans="1:15" ht="16">
      <c r="A532" s="21" t="s">
        <v>3345</v>
      </c>
      <c r="B532" s="21" t="s">
        <v>3346</v>
      </c>
      <c r="C532" s="21" t="s">
        <v>33</v>
      </c>
      <c r="D532" s="21" t="s">
        <v>34</v>
      </c>
      <c r="E532" s="21" t="s">
        <v>158</v>
      </c>
      <c r="F532" s="21" t="s">
        <v>3347</v>
      </c>
      <c r="G532" s="21" t="s">
        <v>3348</v>
      </c>
      <c r="H532" s="21" t="s">
        <v>3349</v>
      </c>
      <c r="I532" s="21" t="s">
        <v>3350</v>
      </c>
      <c r="J532" s="21" t="s">
        <v>1566</v>
      </c>
      <c r="K532" s="22">
        <v>1.2450000000000001</v>
      </c>
      <c r="L532" s="22">
        <f t="shared" si="24"/>
        <v>0.76457629470870248</v>
      </c>
      <c r="M532" s="22">
        <f t="shared" si="25"/>
        <v>-0.38726762403256326</v>
      </c>
      <c r="N532" s="157">
        <v>1</v>
      </c>
      <c r="O532" s="158">
        <f t="shared" si="26"/>
        <v>0</v>
      </c>
    </row>
    <row r="533" spans="1:15" ht="16">
      <c r="A533" s="21" t="s">
        <v>3954</v>
      </c>
      <c r="B533" s="21" t="s">
        <v>3955</v>
      </c>
      <c r="C533" s="21" t="s">
        <v>33</v>
      </c>
      <c r="D533" s="21" t="s">
        <v>86</v>
      </c>
      <c r="E533" s="21" t="s">
        <v>214</v>
      </c>
      <c r="F533" s="21" t="s">
        <v>3956</v>
      </c>
      <c r="G533" s="21" t="s">
        <v>3957</v>
      </c>
      <c r="H533" s="21" t="s">
        <v>3958</v>
      </c>
      <c r="I533" s="21" t="s">
        <v>3959</v>
      </c>
      <c r="J533" s="21" t="s">
        <v>554</v>
      </c>
      <c r="K533" s="22">
        <v>0.84299999999999997</v>
      </c>
      <c r="L533" s="22">
        <f t="shared" si="24"/>
        <v>0.51770105738107319</v>
      </c>
      <c r="M533" s="22">
        <f t="shared" si="25"/>
        <v>-0.94980883004592431</v>
      </c>
      <c r="N533" s="157">
        <v>1</v>
      </c>
      <c r="O533" s="158">
        <f t="shared" si="26"/>
        <v>0</v>
      </c>
    </row>
    <row r="534" spans="1:15" ht="16">
      <c r="A534" s="21" t="s">
        <v>3090</v>
      </c>
      <c r="B534" s="21" t="s">
        <v>3091</v>
      </c>
      <c r="C534" s="21" t="s">
        <v>235</v>
      </c>
      <c r="D534" s="21" t="s">
        <v>314</v>
      </c>
      <c r="E534" s="21" t="s">
        <v>2955</v>
      </c>
      <c r="F534" s="21" t="s">
        <v>3092</v>
      </c>
      <c r="G534" s="21" t="s">
        <v>3093</v>
      </c>
      <c r="H534" s="21" t="s">
        <v>3094</v>
      </c>
      <c r="I534" s="21" t="s">
        <v>3095</v>
      </c>
      <c r="J534" s="21" t="s">
        <v>2385</v>
      </c>
      <c r="K534" s="22">
        <v>1.256</v>
      </c>
      <c r="L534" s="22">
        <f t="shared" si="24"/>
        <v>0.77133158727239381</v>
      </c>
      <c r="M534" s="22">
        <f t="shared" si="25"/>
        <v>-0.37457690209637956</v>
      </c>
      <c r="N534" s="157">
        <v>1</v>
      </c>
      <c r="O534" s="158">
        <f t="shared" si="26"/>
        <v>0</v>
      </c>
    </row>
    <row r="535" spans="1:15" ht="16">
      <c r="A535" s="21" t="s">
        <v>3899</v>
      </c>
      <c r="B535" s="21" t="s">
        <v>3900</v>
      </c>
      <c r="C535" s="21" t="s">
        <v>33</v>
      </c>
      <c r="D535" s="21" t="s">
        <v>40</v>
      </c>
      <c r="E535" s="21" t="s">
        <v>158</v>
      </c>
      <c r="F535" s="21" t="s">
        <v>3901</v>
      </c>
      <c r="G535" s="21" t="s">
        <v>3902</v>
      </c>
      <c r="H535" s="21" t="s">
        <v>3903</v>
      </c>
      <c r="I535" s="21" t="s">
        <v>3904</v>
      </c>
      <c r="J535" s="21" t="s">
        <v>3905</v>
      </c>
      <c r="K535" s="22">
        <v>1.1919999999999999</v>
      </c>
      <c r="L535" s="22">
        <f t="shared" si="24"/>
        <v>0.73202806690182587</v>
      </c>
      <c r="M535" s="22">
        <f t="shared" si="25"/>
        <v>-0.45002913052584526</v>
      </c>
      <c r="N535" s="157">
        <v>1</v>
      </c>
      <c r="O535" s="158">
        <f t="shared" si="26"/>
        <v>0</v>
      </c>
    </row>
    <row r="536" spans="1:15" ht="16">
      <c r="A536" s="21" t="s">
        <v>2761</v>
      </c>
      <c r="B536" s="21" t="s">
        <v>2762</v>
      </c>
      <c r="C536" s="21" t="s">
        <v>33</v>
      </c>
      <c r="D536" s="21" t="s">
        <v>141</v>
      </c>
      <c r="E536" s="21" t="s">
        <v>151</v>
      </c>
      <c r="F536" s="21" t="s">
        <v>2763</v>
      </c>
      <c r="G536" s="21" t="s">
        <v>2764</v>
      </c>
      <c r="H536" s="21" t="s">
        <v>2765</v>
      </c>
      <c r="I536" s="21" t="s">
        <v>2766</v>
      </c>
      <c r="J536" s="21" t="s">
        <v>2767</v>
      </c>
      <c r="K536" s="22">
        <v>0.77900000000000003</v>
      </c>
      <c r="L536" s="22">
        <f t="shared" si="24"/>
        <v>0.47839753701050541</v>
      </c>
      <c r="M536" s="22">
        <f t="shared" si="25"/>
        <v>-1.0637181329263372</v>
      </c>
      <c r="N536" s="157">
        <v>1</v>
      </c>
      <c r="O536" s="158">
        <f t="shared" si="26"/>
        <v>0</v>
      </c>
    </row>
    <row r="537" spans="1:15" ht="16">
      <c r="A537" s="21" t="s">
        <v>3812</v>
      </c>
      <c r="B537" s="21" t="s">
        <v>3813</v>
      </c>
      <c r="C537" s="21" t="s">
        <v>33</v>
      </c>
      <c r="D537" s="21" t="s">
        <v>141</v>
      </c>
      <c r="E537" s="21" t="s">
        <v>77</v>
      </c>
      <c r="F537" s="21" t="s">
        <v>3814</v>
      </c>
      <c r="G537" s="21" t="s">
        <v>3815</v>
      </c>
      <c r="H537" s="21" t="s">
        <v>3816</v>
      </c>
      <c r="I537" s="21" t="s">
        <v>3817</v>
      </c>
      <c r="J537" s="21" t="s">
        <v>40</v>
      </c>
      <c r="K537" s="22">
        <v>1.218</v>
      </c>
      <c r="L537" s="22">
        <f t="shared" si="24"/>
        <v>0.74799512205236907</v>
      </c>
      <c r="M537" s="22">
        <f t="shared" si="25"/>
        <v>-0.41889923308167437</v>
      </c>
      <c r="N537" s="157">
        <v>1</v>
      </c>
      <c r="O537" s="158">
        <f t="shared" si="26"/>
        <v>0</v>
      </c>
    </row>
    <row r="538" spans="1:15" ht="16">
      <c r="A538" s="21" t="s">
        <v>4322</v>
      </c>
      <c r="B538" s="21" t="s">
        <v>4323</v>
      </c>
      <c r="C538" s="21" t="s">
        <v>33</v>
      </c>
      <c r="D538" s="21" t="s">
        <v>40</v>
      </c>
      <c r="E538" s="21" t="s">
        <v>511</v>
      </c>
      <c r="F538" s="21" t="s">
        <v>4324</v>
      </c>
      <c r="G538" s="21" t="s">
        <v>4325</v>
      </c>
      <c r="H538" s="21" t="s">
        <v>4326</v>
      </c>
      <c r="I538" s="21" t="s">
        <v>4327</v>
      </c>
      <c r="J538" s="21" t="s">
        <v>40</v>
      </c>
      <c r="K538" s="22">
        <v>1.069</v>
      </c>
      <c r="L538" s="22">
        <f t="shared" si="24"/>
        <v>0.65649161368964082</v>
      </c>
      <c r="M538" s="22">
        <f t="shared" si="25"/>
        <v>-0.60715151326751615</v>
      </c>
      <c r="N538" s="157">
        <v>1</v>
      </c>
      <c r="O538" s="158">
        <f t="shared" si="26"/>
        <v>0</v>
      </c>
    </row>
    <row r="539" spans="1:15" ht="16">
      <c r="A539" s="21" t="s">
        <v>9665</v>
      </c>
      <c r="B539" s="21" t="s">
        <v>9666</v>
      </c>
      <c r="C539" s="21" t="s">
        <v>186</v>
      </c>
      <c r="D539" s="21" t="s">
        <v>40</v>
      </c>
      <c r="E539" s="21" t="s">
        <v>714</v>
      </c>
      <c r="F539" s="21" t="s">
        <v>1991</v>
      </c>
      <c r="G539" s="21" t="s">
        <v>9667</v>
      </c>
      <c r="H539" s="21" t="s">
        <v>9668</v>
      </c>
      <c r="I539" s="21" t="s">
        <v>9669</v>
      </c>
      <c r="J539" s="21" t="s">
        <v>1995</v>
      </c>
      <c r="K539" s="22">
        <v>1.0589999999999999</v>
      </c>
      <c r="L539" s="22">
        <f t="shared" si="24"/>
        <v>0.65035043863173958</v>
      </c>
      <c r="M539" s="22">
        <f t="shared" si="25"/>
        <v>-0.62071077699567034</v>
      </c>
      <c r="N539" s="157">
        <v>1</v>
      </c>
      <c r="O539" s="158">
        <f t="shared" si="26"/>
        <v>0</v>
      </c>
    </row>
    <row r="540" spans="1:15" ht="16">
      <c r="A540" s="21" t="s">
        <v>2916</v>
      </c>
      <c r="B540" s="21" t="s">
        <v>2917</v>
      </c>
      <c r="C540" s="21" t="s">
        <v>33</v>
      </c>
      <c r="D540" s="21" t="s">
        <v>40</v>
      </c>
      <c r="E540" s="21" t="s">
        <v>151</v>
      </c>
      <c r="F540" s="21" t="s">
        <v>2918</v>
      </c>
      <c r="G540" s="21" t="s">
        <v>2919</v>
      </c>
      <c r="H540" s="21" t="s">
        <v>2920</v>
      </c>
      <c r="I540" s="21" t="s">
        <v>2921</v>
      </c>
      <c r="J540" s="21" t="s">
        <v>1975</v>
      </c>
      <c r="K540" s="22">
        <v>0.93300000000000005</v>
      </c>
      <c r="L540" s="22">
        <f t="shared" si="24"/>
        <v>0.57297163290218422</v>
      </c>
      <c r="M540" s="22">
        <f t="shared" si="25"/>
        <v>-0.80346438013624799</v>
      </c>
      <c r="N540" s="157">
        <v>0.50524789769032796</v>
      </c>
      <c r="O540" s="158">
        <f t="shared" si="26"/>
        <v>0.29649548488517563</v>
      </c>
    </row>
    <row r="541" spans="1:15" ht="16">
      <c r="A541" s="21" t="s">
        <v>3724</v>
      </c>
      <c r="B541" s="21" t="s">
        <v>3725</v>
      </c>
      <c r="C541" s="21" t="s">
        <v>85</v>
      </c>
      <c r="D541" s="21" t="s">
        <v>86</v>
      </c>
      <c r="E541" s="21" t="s">
        <v>158</v>
      </c>
      <c r="F541" s="21" t="s">
        <v>3726</v>
      </c>
      <c r="G541" s="21" t="s">
        <v>3727</v>
      </c>
      <c r="H541" s="21" t="s">
        <v>3728</v>
      </c>
      <c r="I541" s="21" t="s">
        <v>3729</v>
      </c>
      <c r="J541" s="21" t="s">
        <v>40</v>
      </c>
      <c r="K541" s="22">
        <v>1.2410000000000001</v>
      </c>
      <c r="L541" s="22">
        <f t="shared" si="24"/>
        <v>0.76211982468554196</v>
      </c>
      <c r="M541" s="22">
        <f t="shared" si="25"/>
        <v>-0.39191025085764997</v>
      </c>
      <c r="N541" s="157">
        <v>0.18567309812503699</v>
      </c>
      <c r="O541" s="158">
        <f t="shared" si="26"/>
        <v>0.73125101592741526</v>
      </c>
    </row>
    <row r="542" spans="1:15" ht="16">
      <c r="A542" s="21" t="s">
        <v>3843</v>
      </c>
      <c r="B542" s="21" t="s">
        <v>3844</v>
      </c>
      <c r="C542" s="21" t="s">
        <v>33</v>
      </c>
      <c r="D542" s="21" t="s">
        <v>86</v>
      </c>
      <c r="E542" s="21" t="s">
        <v>158</v>
      </c>
      <c r="F542" s="21" t="s">
        <v>3845</v>
      </c>
      <c r="G542" s="21" t="s">
        <v>3846</v>
      </c>
      <c r="H542" s="21" t="s">
        <v>3847</v>
      </c>
      <c r="I542" s="21" t="s">
        <v>3848</v>
      </c>
      <c r="J542" s="21" t="s">
        <v>3849</v>
      </c>
      <c r="K542" s="22">
        <v>0.64300000000000002</v>
      </c>
      <c r="L542" s="22">
        <f t="shared" si="24"/>
        <v>0.39487755622304871</v>
      </c>
      <c r="M542" s="22">
        <f t="shared" si="25"/>
        <v>-1.3405227236600594</v>
      </c>
      <c r="N542" s="157">
        <v>1</v>
      </c>
      <c r="O542" s="158">
        <f t="shared" si="26"/>
        <v>0</v>
      </c>
    </row>
    <row r="543" spans="1:15" ht="16">
      <c r="A543" s="21" t="s">
        <v>3570</v>
      </c>
      <c r="B543" s="21" t="s">
        <v>3571</v>
      </c>
      <c r="C543" s="21" t="s">
        <v>40</v>
      </c>
      <c r="D543" s="21" t="s">
        <v>76</v>
      </c>
      <c r="E543" s="21" t="s">
        <v>40</v>
      </c>
      <c r="F543" s="21" t="s">
        <v>3572</v>
      </c>
      <c r="G543" s="21" t="s">
        <v>3573</v>
      </c>
      <c r="H543" s="21" t="s">
        <v>3574</v>
      </c>
      <c r="I543" s="21" t="s">
        <v>3575</v>
      </c>
      <c r="J543" s="21" t="s">
        <v>40</v>
      </c>
      <c r="K543" s="22">
        <v>0.67700000000000005</v>
      </c>
      <c r="L543" s="22">
        <f t="shared" si="24"/>
        <v>0.41575755141991289</v>
      </c>
      <c r="M543" s="22">
        <f t="shared" si="25"/>
        <v>-1.2661856274130099</v>
      </c>
      <c r="N543" s="157">
        <v>0.76365282537046097</v>
      </c>
      <c r="O543" s="158">
        <f t="shared" si="26"/>
        <v>0.11710403709688347</v>
      </c>
    </row>
    <row r="544" spans="1:15">
      <c r="A544" s="21" t="s">
        <v>414</v>
      </c>
      <c r="B544" s="21" t="s">
        <v>415</v>
      </c>
      <c r="C544" s="21" t="s">
        <v>328</v>
      </c>
      <c r="D544" s="21" t="s">
        <v>86</v>
      </c>
      <c r="E544" s="21" t="s">
        <v>111</v>
      </c>
      <c r="F544" s="21" t="s">
        <v>46</v>
      </c>
      <c r="G544" s="21" t="s">
        <v>416</v>
      </c>
      <c r="H544" s="21" t="s">
        <v>417</v>
      </c>
      <c r="I544" s="21" t="s">
        <v>418</v>
      </c>
      <c r="J544" s="21" t="s">
        <v>40</v>
      </c>
      <c r="K544" s="22">
        <v>1.079</v>
      </c>
      <c r="L544" s="22">
        <f t="shared" si="24"/>
        <v>0.66263278874754206</v>
      </c>
      <c r="M544" s="22">
        <f t="shared" si="25"/>
        <v>-0.59371850149998984</v>
      </c>
      <c r="N544" s="23">
        <v>9.0083468654435705E-4</v>
      </c>
      <c r="O544" s="24">
        <f t="shared" si="26"/>
        <v>3.0453548997076663</v>
      </c>
    </row>
    <row r="545" spans="1:15" ht="16">
      <c r="A545" s="21" t="s">
        <v>6533</v>
      </c>
      <c r="B545" s="21" t="s">
        <v>6534</v>
      </c>
      <c r="C545" s="21" t="s">
        <v>832</v>
      </c>
      <c r="D545" s="21" t="s">
        <v>141</v>
      </c>
      <c r="E545" s="21" t="s">
        <v>6535</v>
      </c>
      <c r="F545" s="21" t="s">
        <v>528</v>
      </c>
      <c r="G545" s="21" t="s">
        <v>6536</v>
      </c>
      <c r="H545" s="21" t="s">
        <v>6537</v>
      </c>
      <c r="I545" s="21" t="s">
        <v>6538</v>
      </c>
      <c r="J545" s="21" t="s">
        <v>532</v>
      </c>
      <c r="K545" s="22">
        <v>0.85499999999999998</v>
      </c>
      <c r="L545" s="22">
        <f t="shared" si="24"/>
        <v>0.52507046745055463</v>
      </c>
      <c r="M545" s="22">
        <f t="shared" si="25"/>
        <v>-0.92941704121474655</v>
      </c>
      <c r="N545" s="157">
        <v>0.75939492177425805</v>
      </c>
      <c r="O545" s="158">
        <f t="shared" si="26"/>
        <v>0.11953231140058256</v>
      </c>
    </row>
    <row r="546" spans="1:15" ht="16">
      <c r="A546" s="21" t="s">
        <v>3552</v>
      </c>
      <c r="B546" s="21" t="s">
        <v>3553</v>
      </c>
      <c r="C546" s="21" t="s">
        <v>2155</v>
      </c>
      <c r="D546" s="21" t="s">
        <v>40</v>
      </c>
      <c r="E546" s="21" t="s">
        <v>40</v>
      </c>
      <c r="F546" s="21" t="s">
        <v>3554</v>
      </c>
      <c r="G546" s="21" t="s">
        <v>3555</v>
      </c>
      <c r="H546" s="21" t="s">
        <v>3556</v>
      </c>
      <c r="I546" s="21" t="s">
        <v>3557</v>
      </c>
      <c r="J546" s="21" t="s">
        <v>40</v>
      </c>
      <c r="K546" s="22">
        <v>0.80300000000000005</v>
      </c>
      <c r="L546" s="22">
        <f t="shared" si="24"/>
        <v>0.49313635714946835</v>
      </c>
      <c r="M546" s="22">
        <f t="shared" si="25"/>
        <v>-1.019941473470692</v>
      </c>
      <c r="N546" s="157">
        <v>1</v>
      </c>
      <c r="O546" s="158">
        <f t="shared" si="26"/>
        <v>0</v>
      </c>
    </row>
    <row r="547" spans="1:15" ht="16">
      <c r="A547" s="21" t="s">
        <v>3333</v>
      </c>
      <c r="B547" s="21" t="s">
        <v>3334</v>
      </c>
      <c r="C547" s="21" t="s">
        <v>40</v>
      </c>
      <c r="D547" s="21" t="s">
        <v>86</v>
      </c>
      <c r="E547" s="21" t="s">
        <v>207</v>
      </c>
      <c r="F547" s="21" t="s">
        <v>3335</v>
      </c>
      <c r="G547" s="21" t="s">
        <v>3336</v>
      </c>
      <c r="H547" s="21" t="s">
        <v>3337</v>
      </c>
      <c r="I547" s="21" t="s">
        <v>3338</v>
      </c>
      <c r="J547" s="21" t="s">
        <v>40</v>
      </c>
      <c r="K547" s="22">
        <v>1.111</v>
      </c>
      <c r="L547" s="22">
        <f t="shared" si="24"/>
        <v>0.68228454893282597</v>
      </c>
      <c r="M547" s="22">
        <f t="shared" si="25"/>
        <v>-0.55155454959891481</v>
      </c>
      <c r="N547" s="157">
        <v>1</v>
      </c>
      <c r="O547" s="158">
        <f t="shared" si="26"/>
        <v>0</v>
      </c>
    </row>
    <row r="548" spans="1:15">
      <c r="A548" s="21" t="s">
        <v>3495</v>
      </c>
      <c r="B548" s="21" t="s">
        <v>3496</v>
      </c>
      <c r="C548" s="21" t="s">
        <v>40</v>
      </c>
      <c r="D548" s="21" t="s">
        <v>86</v>
      </c>
      <c r="E548" s="21" t="s">
        <v>40</v>
      </c>
      <c r="F548" s="21" t="s">
        <v>3497</v>
      </c>
      <c r="G548" s="21" t="s">
        <v>3498</v>
      </c>
      <c r="H548" s="21" t="s">
        <v>3499</v>
      </c>
      <c r="I548" s="21" t="s">
        <v>3500</v>
      </c>
      <c r="J548" s="21" t="s">
        <v>40</v>
      </c>
      <c r="K548" s="22">
        <v>1.159</v>
      </c>
      <c r="L548" s="22">
        <f t="shared" si="24"/>
        <v>0.71176218921075196</v>
      </c>
      <c r="M548" s="22">
        <f t="shared" si="25"/>
        <v>-0.49053279998153476</v>
      </c>
      <c r="N548" s="23">
        <v>3.7253962712519802E-2</v>
      </c>
      <c r="O548" s="24">
        <f t="shared" si="26"/>
        <v>1.4288275244553734</v>
      </c>
    </row>
    <row r="549" spans="1:15" ht="16">
      <c r="A549" s="21" t="s">
        <v>5193</v>
      </c>
      <c r="B549" s="21" t="s">
        <v>5194</v>
      </c>
      <c r="C549" s="21" t="s">
        <v>186</v>
      </c>
      <c r="D549" s="21" t="s">
        <v>40</v>
      </c>
      <c r="E549" s="21" t="s">
        <v>111</v>
      </c>
      <c r="F549" s="21" t="s">
        <v>5195</v>
      </c>
      <c r="G549" s="21" t="s">
        <v>5196</v>
      </c>
      <c r="H549" s="21" t="s">
        <v>5197</v>
      </c>
      <c r="I549" s="21" t="s">
        <v>5198</v>
      </c>
      <c r="J549" s="21" t="s">
        <v>3381</v>
      </c>
      <c r="K549" s="22">
        <v>0.55000000000000004</v>
      </c>
      <c r="L549" s="22">
        <f t="shared" si="24"/>
        <v>0.33776462818456737</v>
      </c>
      <c r="M549" s="22">
        <f t="shared" si="25"/>
        <v>-1.5659098425759845</v>
      </c>
      <c r="N549" s="157">
        <v>0.55939198714768101</v>
      </c>
      <c r="O549" s="158">
        <f t="shared" si="26"/>
        <v>0.2522837588484208</v>
      </c>
    </row>
    <row r="550" spans="1:15">
      <c r="A550" s="21" t="s">
        <v>575</v>
      </c>
      <c r="B550" s="21" t="s">
        <v>576</v>
      </c>
      <c r="C550" s="21" t="s">
        <v>577</v>
      </c>
      <c r="D550" s="21" t="s">
        <v>86</v>
      </c>
      <c r="E550" s="21" t="s">
        <v>111</v>
      </c>
      <c r="F550" s="21" t="s">
        <v>578</v>
      </c>
      <c r="G550" s="21" t="s">
        <v>579</v>
      </c>
      <c r="H550" s="21" t="s">
        <v>580</v>
      </c>
      <c r="I550" s="21" t="s">
        <v>581</v>
      </c>
      <c r="J550" s="21" t="s">
        <v>40</v>
      </c>
      <c r="K550" s="22">
        <v>1.1719999999999999</v>
      </c>
      <c r="L550" s="22">
        <f t="shared" si="24"/>
        <v>0.71974571678602339</v>
      </c>
      <c r="M550" s="22">
        <f t="shared" si="25"/>
        <v>-0.47444079656575894</v>
      </c>
      <c r="N550" s="23">
        <v>3.06995018140039E-2</v>
      </c>
      <c r="O550" s="24">
        <f t="shared" si="26"/>
        <v>1.5128686721184024</v>
      </c>
    </row>
    <row r="551" spans="1:15" ht="16">
      <c r="A551" s="21" t="s">
        <v>3358</v>
      </c>
      <c r="B551" s="21" t="s">
        <v>3359</v>
      </c>
      <c r="C551" s="21" t="s">
        <v>33</v>
      </c>
      <c r="D551" s="21" t="s">
        <v>86</v>
      </c>
      <c r="E551" s="21" t="s">
        <v>214</v>
      </c>
      <c r="F551" s="21" t="s">
        <v>3360</v>
      </c>
      <c r="G551" s="21" t="s">
        <v>3361</v>
      </c>
      <c r="H551" s="21" t="s">
        <v>3362</v>
      </c>
      <c r="I551" s="21" t="s">
        <v>3363</v>
      </c>
      <c r="J551" s="21" t="s">
        <v>1953</v>
      </c>
      <c r="K551" s="22">
        <v>1.33</v>
      </c>
      <c r="L551" s="22">
        <f t="shared" si="24"/>
        <v>0.81677628270086289</v>
      </c>
      <c r="M551" s="22">
        <f t="shared" si="25"/>
        <v>-0.29198712059945459</v>
      </c>
      <c r="N551" s="157">
        <v>1</v>
      </c>
      <c r="O551" s="158">
        <f t="shared" si="26"/>
        <v>0</v>
      </c>
    </row>
    <row r="552" spans="1:15" ht="16">
      <c r="A552" s="21" t="s">
        <v>3137</v>
      </c>
      <c r="B552" s="21" t="s">
        <v>3138</v>
      </c>
      <c r="C552" s="21" t="s">
        <v>40</v>
      </c>
      <c r="D552" s="21" t="s">
        <v>40</v>
      </c>
      <c r="E552" s="21" t="s">
        <v>40</v>
      </c>
      <c r="F552" s="21" t="s">
        <v>3139</v>
      </c>
      <c r="G552" s="21" t="s">
        <v>3140</v>
      </c>
      <c r="H552" s="21" t="s">
        <v>3141</v>
      </c>
      <c r="I552" s="21" t="s">
        <v>3142</v>
      </c>
      <c r="J552" s="21" t="s">
        <v>40</v>
      </c>
      <c r="K552" s="22">
        <v>1.157</v>
      </c>
      <c r="L552" s="22">
        <f t="shared" si="24"/>
        <v>0.71053395419917165</v>
      </c>
      <c r="M552" s="22">
        <f t="shared" si="25"/>
        <v>-0.49302450188051672</v>
      </c>
      <c r="N552" s="157">
        <v>1</v>
      </c>
      <c r="O552" s="158">
        <f t="shared" si="26"/>
        <v>0</v>
      </c>
    </row>
    <row r="553" spans="1:15" ht="16">
      <c r="A553" s="21" t="s">
        <v>3541</v>
      </c>
      <c r="B553" s="21" t="s">
        <v>3542</v>
      </c>
      <c r="C553" s="21" t="s">
        <v>33</v>
      </c>
      <c r="D553" s="21" t="s">
        <v>40</v>
      </c>
      <c r="E553" s="21" t="s">
        <v>158</v>
      </c>
      <c r="F553" s="21" t="s">
        <v>1971</v>
      </c>
      <c r="G553" s="21" t="s">
        <v>3543</v>
      </c>
      <c r="H553" s="21" t="s">
        <v>3544</v>
      </c>
      <c r="I553" s="21" t="s">
        <v>3545</v>
      </c>
      <c r="J553" s="21" t="s">
        <v>1513</v>
      </c>
      <c r="K553" s="22">
        <v>1.1970000000000001</v>
      </c>
      <c r="L553" s="22">
        <f t="shared" si="24"/>
        <v>0.7350986544307766</v>
      </c>
      <c r="M553" s="22">
        <f t="shared" si="25"/>
        <v>-0.44399021404450456</v>
      </c>
      <c r="N553" s="157">
        <v>1</v>
      </c>
      <c r="O553" s="158">
        <f t="shared" si="26"/>
        <v>0</v>
      </c>
    </row>
    <row r="554" spans="1:15">
      <c r="A554" s="21" t="s">
        <v>1252</v>
      </c>
      <c r="B554" s="21" t="s">
        <v>1253</v>
      </c>
      <c r="C554" s="21" t="s">
        <v>1254</v>
      </c>
      <c r="D554" s="21" t="s">
        <v>40</v>
      </c>
      <c r="E554" s="21" t="s">
        <v>151</v>
      </c>
      <c r="F554" s="21" t="s">
        <v>1255</v>
      </c>
      <c r="G554" s="21" t="s">
        <v>1256</v>
      </c>
      <c r="H554" s="21" t="s">
        <v>1257</v>
      </c>
      <c r="I554" s="21" t="s">
        <v>1258</v>
      </c>
      <c r="J554" s="21" t="s">
        <v>40</v>
      </c>
      <c r="K554" s="22">
        <v>1.1930000000000001</v>
      </c>
      <c r="L554" s="22">
        <f t="shared" si="24"/>
        <v>0.73264218440761608</v>
      </c>
      <c r="M554" s="22">
        <f t="shared" si="25"/>
        <v>-0.44881932329277857</v>
      </c>
      <c r="N554" s="23">
        <v>1.9575956948335001E-4</v>
      </c>
      <c r="O554" s="24">
        <f t="shared" si="26"/>
        <v>3.7082769987605331</v>
      </c>
    </row>
    <row r="555" spans="1:15" ht="16">
      <c r="A555" s="21" t="s">
        <v>4575</v>
      </c>
      <c r="B555" s="21" t="s">
        <v>4576</v>
      </c>
      <c r="C555" s="21" t="s">
        <v>235</v>
      </c>
      <c r="D555" s="21" t="s">
        <v>40</v>
      </c>
      <c r="E555" s="21" t="s">
        <v>2111</v>
      </c>
      <c r="F555" s="21" t="s">
        <v>4577</v>
      </c>
      <c r="G555" s="21" t="s">
        <v>4578</v>
      </c>
      <c r="H555" s="21" t="s">
        <v>4579</v>
      </c>
      <c r="I555" s="21" t="s">
        <v>4580</v>
      </c>
      <c r="J555" s="21" t="s">
        <v>40</v>
      </c>
      <c r="K555" s="22">
        <v>0.84599999999999997</v>
      </c>
      <c r="L555" s="22">
        <f t="shared" si="24"/>
        <v>0.51954340989844361</v>
      </c>
      <c r="M555" s="22">
        <f t="shared" si="25"/>
        <v>-0.94468379786805678</v>
      </c>
      <c r="N555" s="157">
        <v>1</v>
      </c>
      <c r="O555" s="158">
        <f t="shared" si="26"/>
        <v>0</v>
      </c>
    </row>
    <row r="556" spans="1:15" ht="16">
      <c r="A556" s="21" t="s">
        <v>3824</v>
      </c>
      <c r="B556" s="21" t="s">
        <v>3825</v>
      </c>
      <c r="C556" s="21" t="s">
        <v>33</v>
      </c>
      <c r="D556" s="21" t="s">
        <v>991</v>
      </c>
      <c r="E556" s="21" t="s">
        <v>1058</v>
      </c>
      <c r="F556" s="21" t="s">
        <v>3826</v>
      </c>
      <c r="G556" s="21" t="s">
        <v>3827</v>
      </c>
      <c r="H556" s="21" t="s">
        <v>3828</v>
      </c>
      <c r="I556" s="21" t="s">
        <v>3829</v>
      </c>
      <c r="J556" s="21" t="s">
        <v>102</v>
      </c>
      <c r="K556" s="22">
        <v>0.80100000000000005</v>
      </c>
      <c r="L556" s="22">
        <f t="shared" si="24"/>
        <v>0.49190812213788809</v>
      </c>
      <c r="M556" s="22">
        <f t="shared" si="25"/>
        <v>-1.0235392185792964</v>
      </c>
      <c r="N556" s="157">
        <v>1</v>
      </c>
      <c r="O556" s="158">
        <f t="shared" si="26"/>
        <v>0</v>
      </c>
    </row>
    <row r="557" spans="1:15" ht="16">
      <c r="A557" s="21" t="s">
        <v>3472</v>
      </c>
      <c r="B557" s="21" t="s">
        <v>3473</v>
      </c>
      <c r="C557" s="21" t="s">
        <v>364</v>
      </c>
      <c r="D557" s="21" t="s">
        <v>34</v>
      </c>
      <c r="E557" s="21" t="s">
        <v>937</v>
      </c>
      <c r="F557" s="21" t="s">
        <v>3474</v>
      </c>
      <c r="G557" s="21" t="s">
        <v>3475</v>
      </c>
      <c r="H557" s="21" t="s">
        <v>3476</v>
      </c>
      <c r="I557" s="21" t="s">
        <v>3477</v>
      </c>
      <c r="J557" s="21" t="s">
        <v>462</v>
      </c>
      <c r="K557" s="22">
        <v>1.044</v>
      </c>
      <c r="L557" s="22">
        <f t="shared" si="24"/>
        <v>0.64113867604488783</v>
      </c>
      <c r="M557" s="22">
        <f t="shared" si="25"/>
        <v>-0.64129165441812208</v>
      </c>
      <c r="N557" s="157">
        <v>1</v>
      </c>
      <c r="O557" s="158">
        <f t="shared" si="26"/>
        <v>0</v>
      </c>
    </row>
    <row r="558" spans="1:15" ht="16">
      <c r="A558" s="21" t="s">
        <v>5044</v>
      </c>
      <c r="B558" s="21" t="s">
        <v>5045</v>
      </c>
      <c r="C558" s="21" t="s">
        <v>2155</v>
      </c>
      <c r="D558" s="21" t="s">
        <v>314</v>
      </c>
      <c r="E558" s="21" t="s">
        <v>151</v>
      </c>
      <c r="F558" s="21" t="s">
        <v>5046</v>
      </c>
      <c r="G558" s="21" t="s">
        <v>5047</v>
      </c>
      <c r="H558" s="21" t="s">
        <v>5048</v>
      </c>
      <c r="I558" s="21" t="s">
        <v>5049</v>
      </c>
      <c r="J558" s="21" t="s">
        <v>2694</v>
      </c>
      <c r="K558" s="22">
        <v>1.179</v>
      </c>
      <c r="L558" s="22">
        <f t="shared" si="24"/>
        <v>0.72404453932655433</v>
      </c>
      <c r="M558" s="22">
        <f t="shared" si="25"/>
        <v>-0.46584964800824402</v>
      </c>
      <c r="N558" s="157">
        <v>1</v>
      </c>
      <c r="O558" s="158">
        <f t="shared" si="26"/>
        <v>0</v>
      </c>
    </row>
    <row r="559" spans="1:15">
      <c r="A559" s="21" t="s">
        <v>10669</v>
      </c>
      <c r="B559" s="21" t="s">
        <v>10670</v>
      </c>
      <c r="C559" s="21" t="s">
        <v>40</v>
      </c>
      <c r="D559" s="21" t="s">
        <v>40</v>
      </c>
      <c r="E559" s="21" t="s">
        <v>40</v>
      </c>
      <c r="F559" s="21" t="s">
        <v>10671</v>
      </c>
      <c r="G559" s="21" t="s">
        <v>10672</v>
      </c>
      <c r="H559" s="21" t="s">
        <v>10673</v>
      </c>
      <c r="I559" s="21" t="s">
        <v>10674</v>
      </c>
      <c r="J559" s="21" t="s">
        <v>40</v>
      </c>
      <c r="K559" s="22">
        <v>1.1950000000000001</v>
      </c>
      <c r="L559" s="22">
        <f t="shared" si="24"/>
        <v>0.73387041941919628</v>
      </c>
      <c r="M559" s="22">
        <f t="shared" si="25"/>
        <v>-0.44640274811989572</v>
      </c>
      <c r="N559" s="23">
        <v>5.6414559805334497E-3</v>
      </c>
      <c r="O559" s="24">
        <f t="shared" si="26"/>
        <v>2.2486087962458412</v>
      </c>
    </row>
    <row r="560" spans="1:15">
      <c r="A560" s="21" t="s">
        <v>1755</v>
      </c>
      <c r="B560" s="21" t="s">
        <v>1756</v>
      </c>
      <c r="C560" s="21" t="s">
        <v>43</v>
      </c>
      <c r="D560" s="21" t="s">
        <v>34</v>
      </c>
      <c r="E560" s="21" t="s">
        <v>207</v>
      </c>
      <c r="F560" s="21" t="s">
        <v>1757</v>
      </c>
      <c r="G560" s="21" t="s">
        <v>1758</v>
      </c>
      <c r="H560" s="21" t="s">
        <v>1759</v>
      </c>
      <c r="I560" s="21" t="s">
        <v>1760</v>
      </c>
      <c r="J560" s="21" t="s">
        <v>1761</v>
      </c>
      <c r="K560" s="22">
        <v>1.2050000000000001</v>
      </c>
      <c r="L560" s="22">
        <f t="shared" si="24"/>
        <v>0.74001159447709752</v>
      </c>
      <c r="M560" s="22">
        <f t="shared" si="25"/>
        <v>-0.4343802198706827</v>
      </c>
      <c r="N560" s="23">
        <v>1.6241755181029102E-2</v>
      </c>
      <c r="O560" s="24">
        <f t="shared" si="26"/>
        <v>1.789367040104282</v>
      </c>
    </row>
    <row r="561" spans="1:15" ht="16">
      <c r="A561" s="21" t="s">
        <v>3582</v>
      </c>
      <c r="B561" s="21" t="s">
        <v>3583</v>
      </c>
      <c r="C561" s="21" t="s">
        <v>33</v>
      </c>
      <c r="D561" s="21" t="s">
        <v>86</v>
      </c>
      <c r="E561" s="21" t="s">
        <v>207</v>
      </c>
      <c r="F561" s="21" t="s">
        <v>3584</v>
      </c>
      <c r="G561" s="21" t="s">
        <v>3585</v>
      </c>
      <c r="H561" s="21" t="s">
        <v>3586</v>
      </c>
      <c r="I561" s="21" t="s">
        <v>3587</v>
      </c>
      <c r="J561" s="21" t="s">
        <v>3173</v>
      </c>
      <c r="K561" s="22">
        <v>1.113</v>
      </c>
      <c r="L561" s="22">
        <f t="shared" si="24"/>
        <v>0.68351278394440629</v>
      </c>
      <c r="M561" s="22">
        <f t="shared" si="25"/>
        <v>-0.54895977364604709</v>
      </c>
      <c r="N561" s="157">
        <v>1</v>
      </c>
      <c r="O561" s="158">
        <f t="shared" si="26"/>
        <v>0</v>
      </c>
    </row>
    <row r="562" spans="1:15" ht="16">
      <c r="A562" s="21" t="s">
        <v>7858</v>
      </c>
      <c r="B562" s="21" t="s">
        <v>7859</v>
      </c>
      <c r="C562" s="21" t="s">
        <v>33</v>
      </c>
      <c r="D562" s="21" t="s">
        <v>34</v>
      </c>
      <c r="E562" s="21" t="s">
        <v>158</v>
      </c>
      <c r="F562" s="21" t="s">
        <v>5976</v>
      </c>
      <c r="G562" s="21" t="s">
        <v>7860</v>
      </c>
      <c r="H562" s="21" t="s">
        <v>7861</v>
      </c>
      <c r="I562" s="21" t="s">
        <v>7862</v>
      </c>
      <c r="J562" s="21" t="s">
        <v>40</v>
      </c>
      <c r="K562" s="22">
        <v>1.077</v>
      </c>
      <c r="L562" s="22">
        <f t="shared" si="24"/>
        <v>0.66140455373596185</v>
      </c>
      <c r="M562" s="22">
        <f t="shared" si="25"/>
        <v>-0.59639511644379917</v>
      </c>
      <c r="N562" s="157">
        <v>1</v>
      </c>
      <c r="O562" s="158">
        <f t="shared" si="26"/>
        <v>0</v>
      </c>
    </row>
    <row r="563" spans="1:15" ht="16">
      <c r="A563" s="21" t="s">
        <v>4090</v>
      </c>
      <c r="B563" s="21" t="s">
        <v>4091</v>
      </c>
      <c r="C563" s="21" t="s">
        <v>33</v>
      </c>
      <c r="D563" s="21" t="s">
        <v>40</v>
      </c>
      <c r="E563" s="21" t="s">
        <v>45</v>
      </c>
      <c r="F563" s="21" t="s">
        <v>4092</v>
      </c>
      <c r="G563" s="21" t="s">
        <v>4093</v>
      </c>
      <c r="H563" s="21" t="s">
        <v>4094</v>
      </c>
      <c r="I563" s="21" t="s">
        <v>4095</v>
      </c>
      <c r="J563" s="21" t="s">
        <v>600</v>
      </c>
      <c r="K563" s="22">
        <v>0.64800000000000002</v>
      </c>
      <c r="L563" s="22">
        <f t="shared" si="24"/>
        <v>0.39794814375199933</v>
      </c>
      <c r="M563" s="22">
        <f t="shared" si="25"/>
        <v>-1.3293476481033819</v>
      </c>
      <c r="N563" s="157">
        <v>1</v>
      </c>
      <c r="O563" s="158">
        <f t="shared" si="26"/>
        <v>0</v>
      </c>
    </row>
    <row r="564" spans="1:15" ht="16">
      <c r="A564" s="21" t="s">
        <v>2995</v>
      </c>
      <c r="B564" s="21" t="s">
        <v>2996</v>
      </c>
      <c r="C564" s="21" t="s">
        <v>242</v>
      </c>
      <c r="D564" s="21" t="s">
        <v>141</v>
      </c>
      <c r="E564" s="21" t="s">
        <v>1823</v>
      </c>
      <c r="F564" s="21" t="s">
        <v>2997</v>
      </c>
      <c r="G564" s="21" t="s">
        <v>2998</v>
      </c>
      <c r="H564" s="21" t="s">
        <v>2999</v>
      </c>
      <c r="I564" s="21" t="s">
        <v>3000</v>
      </c>
      <c r="J564" s="21" t="s">
        <v>3001</v>
      </c>
      <c r="K564" s="22">
        <v>1.3979999999999999</v>
      </c>
      <c r="L564" s="22">
        <f t="shared" si="24"/>
        <v>0.85853627309459113</v>
      </c>
      <c r="M564" s="22">
        <f t="shared" si="25"/>
        <v>-0.22004900561257024</v>
      </c>
      <c r="N564" s="157">
        <v>0.21647569991069501</v>
      </c>
      <c r="O564" s="158">
        <f t="shared" si="26"/>
        <v>0.66459084751846287</v>
      </c>
    </row>
    <row r="565" spans="1:15" ht="16">
      <c r="A565" s="21" t="s">
        <v>3776</v>
      </c>
      <c r="B565" s="21" t="s">
        <v>3777</v>
      </c>
      <c r="C565" s="21" t="s">
        <v>186</v>
      </c>
      <c r="D565" s="21" t="s">
        <v>141</v>
      </c>
      <c r="E565" s="21" t="s">
        <v>214</v>
      </c>
      <c r="F565" s="21" t="s">
        <v>3778</v>
      </c>
      <c r="G565" s="21" t="s">
        <v>3779</v>
      </c>
      <c r="H565" s="21" t="s">
        <v>3780</v>
      </c>
      <c r="I565" s="21" t="s">
        <v>3781</v>
      </c>
      <c r="J565" s="21" t="s">
        <v>40</v>
      </c>
      <c r="K565" s="22">
        <v>1.3580000000000001</v>
      </c>
      <c r="L565" s="22">
        <f t="shared" si="24"/>
        <v>0.83397157286298629</v>
      </c>
      <c r="M565" s="22">
        <f t="shared" si="25"/>
        <v>-0.26192988674327483</v>
      </c>
      <c r="N565" s="157">
        <v>1</v>
      </c>
      <c r="O565" s="158">
        <f t="shared" si="26"/>
        <v>0</v>
      </c>
    </row>
    <row r="566" spans="1:15" ht="16">
      <c r="A566" s="21" t="s">
        <v>3382</v>
      </c>
      <c r="B566" s="21" t="s">
        <v>3383</v>
      </c>
      <c r="C566" s="21" t="s">
        <v>85</v>
      </c>
      <c r="D566" s="21" t="s">
        <v>34</v>
      </c>
      <c r="E566" s="21" t="s">
        <v>952</v>
      </c>
      <c r="F566" s="21" t="s">
        <v>953</v>
      </c>
      <c r="G566" s="21" t="s">
        <v>3384</v>
      </c>
      <c r="H566" s="21" t="s">
        <v>3385</v>
      </c>
      <c r="I566" s="21" t="s">
        <v>3386</v>
      </c>
      <c r="J566" s="21" t="s">
        <v>40</v>
      </c>
      <c r="K566" s="22">
        <v>1.714</v>
      </c>
      <c r="L566" s="22">
        <f t="shared" si="24"/>
        <v>1.0525974049242699</v>
      </c>
      <c r="M566" s="22">
        <f t="shared" si="25"/>
        <v>7.3953743124493293E-2</v>
      </c>
      <c r="N566" s="157">
        <v>0.15358529812027</v>
      </c>
      <c r="O566" s="158">
        <f t="shared" si="26"/>
        <v>0.81365035494792171</v>
      </c>
    </row>
    <row r="567" spans="1:15">
      <c r="A567" s="21" t="s">
        <v>1460</v>
      </c>
      <c r="B567" s="21" t="s">
        <v>1461</v>
      </c>
      <c r="C567" s="21" t="s">
        <v>53</v>
      </c>
      <c r="D567" s="21" t="s">
        <v>86</v>
      </c>
      <c r="E567" s="21" t="s">
        <v>151</v>
      </c>
      <c r="F567" s="21" t="s">
        <v>1462</v>
      </c>
      <c r="G567" s="21" t="s">
        <v>1463</v>
      </c>
      <c r="H567" s="21" t="s">
        <v>1464</v>
      </c>
      <c r="I567" s="21" t="s">
        <v>1465</v>
      </c>
      <c r="J567" s="21" t="s">
        <v>123</v>
      </c>
      <c r="K567" s="22">
        <v>1.2070000000000001</v>
      </c>
      <c r="L567" s="22">
        <f t="shared" si="24"/>
        <v>0.74123982948867784</v>
      </c>
      <c r="M567" s="22">
        <f t="shared" si="25"/>
        <v>-0.43198769023298506</v>
      </c>
      <c r="N567" s="23">
        <v>4.3832695202030703E-2</v>
      </c>
      <c r="O567" s="24">
        <f t="shared" si="26"/>
        <v>1.3582018244548162</v>
      </c>
    </row>
    <row r="568" spans="1:15" ht="16">
      <c r="A568" s="21" t="s">
        <v>3266</v>
      </c>
      <c r="B568" s="21" t="s">
        <v>3267</v>
      </c>
      <c r="C568" s="21" t="s">
        <v>235</v>
      </c>
      <c r="D568" s="21" t="s">
        <v>86</v>
      </c>
      <c r="E568" s="21" t="s">
        <v>1086</v>
      </c>
      <c r="F568" s="21" t="s">
        <v>3268</v>
      </c>
      <c r="G568" s="21" t="s">
        <v>3269</v>
      </c>
      <c r="H568" s="21" t="s">
        <v>3270</v>
      </c>
      <c r="I568" s="21" t="s">
        <v>3271</v>
      </c>
      <c r="J568" s="21" t="s">
        <v>2385</v>
      </c>
      <c r="K568" s="22">
        <v>1.1839999999999999</v>
      </c>
      <c r="L568" s="22">
        <f t="shared" si="24"/>
        <v>0.72711512685550495</v>
      </c>
      <c r="M568" s="22">
        <f t="shared" si="25"/>
        <v>-0.45974428535905693</v>
      </c>
      <c r="N568" s="157">
        <v>1</v>
      </c>
      <c r="O568" s="158">
        <f t="shared" si="26"/>
        <v>0</v>
      </c>
    </row>
    <row r="569" spans="1:15" ht="16">
      <c r="A569" s="21" t="s">
        <v>4084</v>
      </c>
      <c r="B569" s="21" t="s">
        <v>4085</v>
      </c>
      <c r="C569" s="21" t="s">
        <v>40</v>
      </c>
      <c r="D569" s="21" t="s">
        <v>40</v>
      </c>
      <c r="E569" s="21" t="s">
        <v>40</v>
      </c>
      <c r="F569" s="21" t="s">
        <v>4086</v>
      </c>
      <c r="G569" s="21" t="s">
        <v>4087</v>
      </c>
      <c r="H569" s="21" t="s">
        <v>4088</v>
      </c>
      <c r="I569" s="21" t="s">
        <v>4089</v>
      </c>
      <c r="J569" s="21" t="s">
        <v>40</v>
      </c>
      <c r="K569" s="22">
        <v>1.2490000000000001</v>
      </c>
      <c r="L569" s="22">
        <f t="shared" si="24"/>
        <v>0.76703276473186299</v>
      </c>
      <c r="M569" s="22">
        <f t="shared" si="25"/>
        <v>-0.38263988938004911</v>
      </c>
      <c r="N569" s="157">
        <v>1</v>
      </c>
      <c r="O569" s="158">
        <f t="shared" si="26"/>
        <v>0</v>
      </c>
    </row>
    <row r="570" spans="1:15" ht="16">
      <c r="A570" s="21" t="s">
        <v>3930</v>
      </c>
      <c r="B570" s="21" t="s">
        <v>3931</v>
      </c>
      <c r="C570" s="21" t="s">
        <v>53</v>
      </c>
      <c r="D570" s="21" t="s">
        <v>34</v>
      </c>
      <c r="E570" s="21" t="s">
        <v>158</v>
      </c>
      <c r="F570" s="21" t="s">
        <v>3932</v>
      </c>
      <c r="G570" s="21" t="s">
        <v>3933</v>
      </c>
      <c r="H570" s="21" t="s">
        <v>3934</v>
      </c>
      <c r="I570" s="21" t="s">
        <v>3935</v>
      </c>
      <c r="J570" s="21" t="s">
        <v>3173</v>
      </c>
      <c r="K570" s="22">
        <v>1.179</v>
      </c>
      <c r="L570" s="22">
        <f t="shared" si="24"/>
        <v>0.72404453932655433</v>
      </c>
      <c r="M570" s="22">
        <f t="shared" si="25"/>
        <v>-0.46584964800824402</v>
      </c>
      <c r="N570" s="157">
        <v>1</v>
      </c>
      <c r="O570" s="158">
        <f t="shared" si="26"/>
        <v>0</v>
      </c>
    </row>
    <row r="571" spans="1:15" ht="16">
      <c r="A571" s="21" t="s">
        <v>2935</v>
      </c>
      <c r="B571" s="21" t="s">
        <v>2936</v>
      </c>
      <c r="C571" s="21" t="s">
        <v>33</v>
      </c>
      <c r="D571" s="21" t="s">
        <v>314</v>
      </c>
      <c r="E571" s="21" t="s">
        <v>45</v>
      </c>
      <c r="F571" s="21" t="s">
        <v>2937</v>
      </c>
      <c r="G571" s="21" t="s">
        <v>2938</v>
      </c>
      <c r="H571" s="21" t="s">
        <v>2939</v>
      </c>
      <c r="I571" s="21" t="s">
        <v>2940</v>
      </c>
      <c r="J571" s="21" t="s">
        <v>1687</v>
      </c>
      <c r="K571" s="22">
        <v>1.2270000000000001</v>
      </c>
      <c r="L571" s="22">
        <f t="shared" si="24"/>
        <v>0.75352217960448031</v>
      </c>
      <c r="M571" s="22">
        <f t="shared" si="25"/>
        <v>-0.40827811732510144</v>
      </c>
      <c r="N571" s="157">
        <v>1</v>
      </c>
      <c r="O571" s="158">
        <f t="shared" si="26"/>
        <v>0</v>
      </c>
    </row>
    <row r="572" spans="1:15" ht="16">
      <c r="A572" s="21" t="s">
        <v>3369</v>
      </c>
      <c r="B572" s="21" t="s">
        <v>3370</v>
      </c>
      <c r="C572" s="21" t="s">
        <v>40</v>
      </c>
      <c r="D572" s="21" t="s">
        <v>40</v>
      </c>
      <c r="E572" s="21" t="s">
        <v>207</v>
      </c>
      <c r="F572" s="21" t="s">
        <v>3371</v>
      </c>
      <c r="G572" s="21" t="s">
        <v>3372</v>
      </c>
      <c r="H572" s="21" t="s">
        <v>3373</v>
      </c>
      <c r="I572" s="21" t="s">
        <v>3374</v>
      </c>
      <c r="J572" s="21" t="s">
        <v>40</v>
      </c>
      <c r="K572" s="22">
        <v>1.2190000000000001</v>
      </c>
      <c r="L572" s="22">
        <f t="shared" si="24"/>
        <v>0.74860923955815928</v>
      </c>
      <c r="M572" s="22">
        <f t="shared" si="25"/>
        <v>-0.4177152403677945</v>
      </c>
      <c r="N572" s="157">
        <v>1</v>
      </c>
      <c r="O572" s="158">
        <f t="shared" si="26"/>
        <v>0</v>
      </c>
    </row>
    <row r="573" spans="1:15" ht="16">
      <c r="A573" s="21" t="s">
        <v>4509</v>
      </c>
      <c r="B573" s="21" t="s">
        <v>4510</v>
      </c>
      <c r="C573" s="21" t="s">
        <v>85</v>
      </c>
      <c r="D573" s="21" t="s">
        <v>34</v>
      </c>
      <c r="E573" s="21" t="s">
        <v>2749</v>
      </c>
      <c r="F573" s="21" t="s">
        <v>4511</v>
      </c>
      <c r="G573" s="21" t="s">
        <v>4512</v>
      </c>
      <c r="H573" s="21" t="s">
        <v>4513</v>
      </c>
      <c r="I573" s="21" t="s">
        <v>4514</v>
      </c>
      <c r="J573" s="21" t="s">
        <v>650</v>
      </c>
      <c r="K573" s="22">
        <v>0.69699999999999995</v>
      </c>
      <c r="L573" s="22">
        <f t="shared" si="24"/>
        <v>0.42803990153571531</v>
      </c>
      <c r="M573" s="22">
        <f t="shared" si="25"/>
        <v>-1.2241828051195836</v>
      </c>
      <c r="N573" s="157">
        <v>1</v>
      </c>
      <c r="O573" s="158">
        <f t="shared" si="26"/>
        <v>0</v>
      </c>
    </row>
    <row r="574" spans="1:15" ht="16">
      <c r="A574" s="21" t="s">
        <v>3656</v>
      </c>
      <c r="B574" s="21" t="s">
        <v>3657</v>
      </c>
      <c r="C574" s="21" t="s">
        <v>132</v>
      </c>
      <c r="D574" s="21" t="s">
        <v>991</v>
      </c>
      <c r="E574" s="21" t="s">
        <v>1058</v>
      </c>
      <c r="F574" s="21" t="s">
        <v>3658</v>
      </c>
      <c r="G574" s="21" t="s">
        <v>3659</v>
      </c>
      <c r="H574" s="21" t="s">
        <v>3660</v>
      </c>
      <c r="I574" s="21" t="s">
        <v>3661</v>
      </c>
      <c r="J574" s="21" t="s">
        <v>102</v>
      </c>
      <c r="K574" s="22">
        <v>0.45200000000000001</v>
      </c>
      <c r="L574" s="22">
        <f t="shared" si="24"/>
        <v>0.27758111261713536</v>
      </c>
      <c r="M574" s="22">
        <f t="shared" si="25"/>
        <v>-1.8490186885728188</v>
      </c>
      <c r="N574" s="157">
        <v>6.3854470547280606E-2</v>
      </c>
      <c r="O574" s="158">
        <f t="shared" si="26"/>
        <v>1.1948086917279173</v>
      </c>
    </row>
    <row r="575" spans="1:15" ht="16">
      <c r="A575" s="21" t="s">
        <v>3212</v>
      </c>
      <c r="B575" s="21" t="s">
        <v>3213</v>
      </c>
      <c r="C575" s="21" t="s">
        <v>235</v>
      </c>
      <c r="D575" s="21" t="s">
        <v>44</v>
      </c>
      <c r="E575" s="21" t="s">
        <v>45</v>
      </c>
      <c r="F575" s="21" t="s">
        <v>3214</v>
      </c>
      <c r="G575" s="21" t="s">
        <v>3215</v>
      </c>
      <c r="H575" s="21" t="s">
        <v>3216</v>
      </c>
      <c r="I575" s="21" t="s">
        <v>3217</v>
      </c>
      <c r="J575" s="21" t="s">
        <v>40</v>
      </c>
      <c r="K575" s="22">
        <v>1.161</v>
      </c>
      <c r="L575" s="22">
        <f t="shared" si="24"/>
        <v>0.71299042422233216</v>
      </c>
      <c r="M575" s="22">
        <f t="shared" si="25"/>
        <v>-0.48804539412244013</v>
      </c>
      <c r="N575" s="157">
        <v>1</v>
      </c>
      <c r="O575" s="158">
        <f t="shared" si="26"/>
        <v>0</v>
      </c>
    </row>
    <row r="576" spans="1:15" ht="16">
      <c r="A576" s="21" t="s">
        <v>3632</v>
      </c>
      <c r="B576" s="21" t="s">
        <v>3633</v>
      </c>
      <c r="C576" s="21" t="s">
        <v>1287</v>
      </c>
      <c r="D576" s="21" t="s">
        <v>40</v>
      </c>
      <c r="E576" s="21" t="s">
        <v>158</v>
      </c>
      <c r="F576" s="21" t="s">
        <v>3634</v>
      </c>
      <c r="G576" s="21" t="s">
        <v>3635</v>
      </c>
      <c r="H576" s="21" t="s">
        <v>3636</v>
      </c>
      <c r="I576" s="21" t="s">
        <v>3637</v>
      </c>
      <c r="J576" s="21" t="s">
        <v>40</v>
      </c>
      <c r="K576" s="22">
        <v>1.038</v>
      </c>
      <c r="L576" s="22">
        <f t="shared" si="24"/>
        <v>0.63745397101014711</v>
      </c>
      <c r="M576" s="22">
        <f t="shared" si="25"/>
        <v>-0.64960692263012576</v>
      </c>
      <c r="N576" s="157">
        <v>1</v>
      </c>
      <c r="O576" s="158">
        <f t="shared" si="26"/>
        <v>0</v>
      </c>
    </row>
    <row r="577" spans="1:15" ht="16">
      <c r="A577" s="21" t="s">
        <v>4103</v>
      </c>
      <c r="B577" s="21" t="s">
        <v>4104</v>
      </c>
      <c r="C577" s="21" t="s">
        <v>3119</v>
      </c>
      <c r="D577" s="21" t="s">
        <v>141</v>
      </c>
      <c r="E577" s="21" t="s">
        <v>4105</v>
      </c>
      <c r="F577" s="21" t="s">
        <v>4106</v>
      </c>
      <c r="G577" s="21" t="s">
        <v>4107</v>
      </c>
      <c r="H577" s="21" t="s">
        <v>4108</v>
      </c>
      <c r="I577" s="21" t="s">
        <v>4109</v>
      </c>
      <c r="J577" s="21" t="s">
        <v>3001</v>
      </c>
      <c r="K577" s="22">
        <v>1.1759999999999999</v>
      </c>
      <c r="L577" s="22">
        <f t="shared" si="24"/>
        <v>0.72220218680918391</v>
      </c>
      <c r="M577" s="22">
        <f t="shared" si="25"/>
        <v>-0.4695253061516424</v>
      </c>
      <c r="N577" s="157">
        <v>1</v>
      </c>
      <c r="O577" s="158">
        <f t="shared" si="26"/>
        <v>0</v>
      </c>
    </row>
    <row r="578" spans="1:15" ht="16">
      <c r="A578" s="21" t="s">
        <v>4011</v>
      </c>
      <c r="B578" s="21" t="s">
        <v>4012</v>
      </c>
      <c r="C578" s="21" t="s">
        <v>53</v>
      </c>
      <c r="D578" s="21" t="s">
        <v>34</v>
      </c>
      <c r="E578" s="21" t="s">
        <v>511</v>
      </c>
      <c r="F578" s="21" t="s">
        <v>4013</v>
      </c>
      <c r="G578" s="21" t="s">
        <v>4014</v>
      </c>
      <c r="H578" s="21" t="s">
        <v>4015</v>
      </c>
      <c r="I578" s="21" t="s">
        <v>4016</v>
      </c>
      <c r="J578" s="21" t="s">
        <v>3109</v>
      </c>
      <c r="K578" s="22">
        <v>1.327</v>
      </c>
      <c r="L578" s="22">
        <f t="shared" ref="L578:L641" si="27">K578/1.628352865</f>
        <v>0.81493393018349247</v>
      </c>
      <c r="M578" s="22">
        <f t="shared" ref="M578:M641" si="28">LOG(L578, 2)</f>
        <v>-0.29524499561781326</v>
      </c>
      <c r="N578" s="157">
        <v>1</v>
      </c>
      <c r="O578" s="158">
        <f t="shared" ref="O578:O641" si="29">-LOG10(N578)</f>
        <v>0</v>
      </c>
    </row>
    <row r="579" spans="1:15" ht="16">
      <c r="A579" s="21" t="s">
        <v>3800</v>
      </c>
      <c r="B579" s="21" t="s">
        <v>3801</v>
      </c>
      <c r="C579" s="21" t="s">
        <v>33</v>
      </c>
      <c r="D579" s="21" t="s">
        <v>34</v>
      </c>
      <c r="E579" s="21" t="s">
        <v>77</v>
      </c>
      <c r="F579" s="21" t="s">
        <v>3802</v>
      </c>
      <c r="G579" s="21" t="s">
        <v>3803</v>
      </c>
      <c r="H579" s="21" t="s">
        <v>3804</v>
      </c>
      <c r="I579" s="21" t="s">
        <v>3805</v>
      </c>
      <c r="J579" s="21" t="s">
        <v>1251</v>
      </c>
      <c r="K579" s="22">
        <v>1.272</v>
      </c>
      <c r="L579" s="22">
        <f t="shared" si="27"/>
        <v>0.78115746736503577</v>
      </c>
      <c r="M579" s="22">
        <f t="shared" si="28"/>
        <v>-0.35631469570365121</v>
      </c>
      <c r="N579" s="157">
        <v>1</v>
      </c>
      <c r="O579" s="158">
        <f t="shared" si="29"/>
        <v>0</v>
      </c>
    </row>
    <row r="580" spans="1:15" ht="16">
      <c r="A580" s="21" t="s">
        <v>3712</v>
      </c>
      <c r="B580" s="21" t="s">
        <v>3713</v>
      </c>
      <c r="C580" s="21" t="s">
        <v>40</v>
      </c>
      <c r="D580" s="21" t="s">
        <v>86</v>
      </c>
      <c r="E580" s="21" t="s">
        <v>40</v>
      </c>
      <c r="F580" s="21" t="s">
        <v>3714</v>
      </c>
      <c r="G580" s="21" t="s">
        <v>3715</v>
      </c>
      <c r="H580" s="21" t="s">
        <v>3716</v>
      </c>
      <c r="I580" s="21" t="s">
        <v>3717</v>
      </c>
      <c r="J580" s="21" t="s">
        <v>40</v>
      </c>
      <c r="K580" s="22">
        <v>1.331</v>
      </c>
      <c r="L580" s="22">
        <f t="shared" si="27"/>
        <v>0.81739040020665288</v>
      </c>
      <c r="M580" s="22">
        <f t="shared" si="28"/>
        <v>-0.29090279507611499</v>
      </c>
      <c r="N580" s="157">
        <v>1</v>
      </c>
      <c r="O580" s="158">
        <f t="shared" si="29"/>
        <v>0</v>
      </c>
    </row>
    <row r="581" spans="1:15" ht="16">
      <c r="A581" s="21" t="s">
        <v>3321</v>
      </c>
      <c r="B581" s="21" t="s">
        <v>3322</v>
      </c>
      <c r="C581" s="21" t="s">
        <v>186</v>
      </c>
      <c r="D581" s="21" t="s">
        <v>34</v>
      </c>
      <c r="E581" s="21" t="s">
        <v>1583</v>
      </c>
      <c r="F581" s="21" t="s">
        <v>3323</v>
      </c>
      <c r="G581" s="21" t="s">
        <v>3324</v>
      </c>
      <c r="H581" s="21" t="s">
        <v>3325</v>
      </c>
      <c r="I581" s="21" t="s">
        <v>3326</v>
      </c>
      <c r="J581" s="21" t="s">
        <v>40</v>
      </c>
      <c r="K581" s="22">
        <v>1.3779999999999999</v>
      </c>
      <c r="L581" s="22">
        <f t="shared" si="27"/>
        <v>0.84625392297878865</v>
      </c>
      <c r="M581" s="22">
        <f t="shared" si="28"/>
        <v>-0.24083747828371541</v>
      </c>
      <c r="N581" s="157">
        <v>1</v>
      </c>
      <c r="O581" s="158">
        <f t="shared" si="29"/>
        <v>0</v>
      </c>
    </row>
    <row r="582" spans="1:15" ht="16">
      <c r="A582" s="21" t="s">
        <v>3850</v>
      </c>
      <c r="B582" s="21" t="s">
        <v>3851</v>
      </c>
      <c r="C582" s="21" t="s">
        <v>53</v>
      </c>
      <c r="D582" s="21" t="s">
        <v>34</v>
      </c>
      <c r="E582" s="21" t="s">
        <v>214</v>
      </c>
      <c r="F582" s="21" t="s">
        <v>3852</v>
      </c>
      <c r="G582" s="21" t="s">
        <v>3853</v>
      </c>
      <c r="H582" s="21" t="s">
        <v>3854</v>
      </c>
      <c r="I582" s="21" t="s">
        <v>3855</v>
      </c>
      <c r="J582" s="21" t="s">
        <v>469</v>
      </c>
      <c r="K582" s="22">
        <v>1.304</v>
      </c>
      <c r="L582" s="22">
        <f t="shared" si="27"/>
        <v>0.80080922755031969</v>
      </c>
      <c r="M582" s="22">
        <f t="shared" si="28"/>
        <v>-0.32046949675692898</v>
      </c>
      <c r="N582" s="157">
        <v>0.89791008573100495</v>
      </c>
      <c r="O582" s="158">
        <f t="shared" si="29"/>
        <v>4.6767150221278531E-2</v>
      </c>
    </row>
    <row r="583" spans="1:15" ht="16">
      <c r="A583" s="21" t="s">
        <v>3972</v>
      </c>
      <c r="B583" s="21" t="s">
        <v>3973</v>
      </c>
      <c r="C583" s="21" t="s">
        <v>33</v>
      </c>
      <c r="D583" s="21" t="s">
        <v>86</v>
      </c>
      <c r="E583" s="21" t="s">
        <v>151</v>
      </c>
      <c r="F583" s="21" t="s">
        <v>3974</v>
      </c>
      <c r="G583" s="21" t="s">
        <v>3975</v>
      </c>
      <c r="H583" s="21" t="s">
        <v>3976</v>
      </c>
      <c r="I583" s="21" t="s">
        <v>3977</v>
      </c>
      <c r="J583" s="21" t="s">
        <v>3978</v>
      </c>
      <c r="K583" s="22">
        <v>0.32900000000000001</v>
      </c>
      <c r="L583" s="22">
        <f t="shared" si="27"/>
        <v>0.20204465940495028</v>
      </c>
      <c r="M583" s="22">
        <f t="shared" si="28"/>
        <v>-2.3072538772527653</v>
      </c>
      <c r="N583" s="157">
        <v>0.18924363055462101</v>
      </c>
      <c r="O583" s="158">
        <f t="shared" si="29"/>
        <v>0.72297872879767633</v>
      </c>
    </row>
    <row r="584" spans="1:15" ht="16">
      <c r="A584" s="21" t="s">
        <v>3230</v>
      </c>
      <c r="B584" s="21" t="s">
        <v>3231</v>
      </c>
      <c r="C584" s="21" t="s">
        <v>33</v>
      </c>
      <c r="D584" s="21" t="s">
        <v>40</v>
      </c>
      <c r="E584" s="21" t="s">
        <v>158</v>
      </c>
      <c r="F584" s="21" t="s">
        <v>3232</v>
      </c>
      <c r="G584" s="21" t="s">
        <v>3233</v>
      </c>
      <c r="H584" s="21" t="s">
        <v>3234</v>
      </c>
      <c r="I584" s="21" t="s">
        <v>3235</v>
      </c>
      <c r="J584" s="21" t="s">
        <v>657</v>
      </c>
      <c r="K584" s="22">
        <v>1.23</v>
      </c>
      <c r="L584" s="22">
        <f t="shared" si="27"/>
        <v>0.75536453212185062</v>
      </c>
      <c r="M584" s="22">
        <f t="shared" si="28"/>
        <v>-0.40475505076140439</v>
      </c>
      <c r="N584" s="157">
        <v>1</v>
      </c>
      <c r="O584" s="158">
        <f t="shared" si="29"/>
        <v>0</v>
      </c>
    </row>
    <row r="585" spans="1:15" ht="16">
      <c r="A585" s="21" t="s">
        <v>3605</v>
      </c>
      <c r="B585" s="21" t="s">
        <v>3606</v>
      </c>
      <c r="C585" s="21" t="s">
        <v>235</v>
      </c>
      <c r="D585" s="21" t="s">
        <v>141</v>
      </c>
      <c r="E585" s="21" t="s">
        <v>3607</v>
      </c>
      <c r="F585" s="21" t="s">
        <v>3608</v>
      </c>
      <c r="G585" s="21" t="s">
        <v>3609</v>
      </c>
      <c r="H585" s="21" t="s">
        <v>3610</v>
      </c>
      <c r="I585" s="21" t="s">
        <v>3611</v>
      </c>
      <c r="J585" s="21" t="s">
        <v>2385</v>
      </c>
      <c r="K585" s="22">
        <v>1.17</v>
      </c>
      <c r="L585" s="22">
        <f t="shared" si="27"/>
        <v>0.71851748177444319</v>
      </c>
      <c r="M585" s="22">
        <f t="shared" si="28"/>
        <v>-0.47690483651723992</v>
      </c>
      <c r="N585" s="157">
        <v>0.90715109491974499</v>
      </c>
      <c r="O585" s="158">
        <f t="shared" si="29"/>
        <v>4.2320370905964626E-2</v>
      </c>
    </row>
    <row r="586" spans="1:15" ht="16">
      <c r="A586" s="21" t="s">
        <v>3599</v>
      </c>
      <c r="B586" s="21" t="s">
        <v>3600</v>
      </c>
      <c r="C586" s="21" t="s">
        <v>186</v>
      </c>
      <c r="D586" s="21" t="s">
        <v>141</v>
      </c>
      <c r="E586" s="21" t="s">
        <v>714</v>
      </c>
      <c r="F586" s="21" t="s">
        <v>3601</v>
      </c>
      <c r="G586" s="21" t="s">
        <v>3602</v>
      </c>
      <c r="H586" s="21" t="s">
        <v>3603</v>
      </c>
      <c r="I586" s="21" t="s">
        <v>3604</v>
      </c>
      <c r="J586" s="21" t="s">
        <v>1640</v>
      </c>
      <c r="K586" s="22">
        <v>0.77100000000000002</v>
      </c>
      <c r="L586" s="22">
        <f t="shared" si="27"/>
        <v>0.47348459696418438</v>
      </c>
      <c r="M586" s="22">
        <f t="shared" si="28"/>
        <v>-1.0786106010729724</v>
      </c>
      <c r="N586" s="157">
        <v>1</v>
      </c>
      <c r="O586" s="158">
        <f t="shared" si="29"/>
        <v>0</v>
      </c>
    </row>
    <row r="587" spans="1:15" ht="16">
      <c r="A587" s="21" t="s">
        <v>4484</v>
      </c>
      <c r="B587" s="21" t="s">
        <v>4485</v>
      </c>
      <c r="C587" s="21" t="s">
        <v>95</v>
      </c>
      <c r="D587" s="21" t="s">
        <v>4486</v>
      </c>
      <c r="E587" s="21" t="s">
        <v>1878</v>
      </c>
      <c r="F587" s="21" t="s">
        <v>4487</v>
      </c>
      <c r="G587" s="21" t="s">
        <v>4488</v>
      </c>
      <c r="H587" s="21" t="s">
        <v>4489</v>
      </c>
      <c r="I587" s="21" t="s">
        <v>4490</v>
      </c>
      <c r="J587" s="21" t="s">
        <v>102</v>
      </c>
      <c r="K587" s="22">
        <v>0.78200000000000003</v>
      </c>
      <c r="L587" s="22">
        <f t="shared" si="27"/>
        <v>0.48023988952787577</v>
      </c>
      <c r="M587" s="22">
        <f t="shared" si="28"/>
        <v>-1.0581728536806543</v>
      </c>
      <c r="N587" s="157">
        <v>1</v>
      </c>
      <c r="O587" s="158">
        <f t="shared" si="29"/>
        <v>0</v>
      </c>
    </row>
    <row r="588" spans="1:15">
      <c r="A588" s="21" t="s">
        <v>2198</v>
      </c>
      <c r="B588" s="21" t="s">
        <v>2199</v>
      </c>
      <c r="C588" s="21" t="s">
        <v>40</v>
      </c>
      <c r="D588" s="21" t="s">
        <v>40</v>
      </c>
      <c r="E588" s="21" t="s">
        <v>40</v>
      </c>
      <c r="F588" s="21" t="s">
        <v>2200</v>
      </c>
      <c r="G588" s="21" t="s">
        <v>2201</v>
      </c>
      <c r="H588" s="21" t="s">
        <v>2202</v>
      </c>
      <c r="I588" s="21" t="s">
        <v>2203</v>
      </c>
      <c r="J588" s="21" t="s">
        <v>40</v>
      </c>
      <c r="K588" s="22">
        <v>1.2090000000000001</v>
      </c>
      <c r="L588" s="22">
        <f t="shared" si="27"/>
        <v>0.74246806450025804</v>
      </c>
      <c r="M588" s="22">
        <f t="shared" si="28"/>
        <v>-0.42959912173888304</v>
      </c>
      <c r="N588" s="23">
        <v>3.7251842517400602E-2</v>
      </c>
      <c r="O588" s="24">
        <f t="shared" si="29"/>
        <v>1.4288522416982308</v>
      </c>
    </row>
    <row r="589" spans="1:15" ht="16">
      <c r="A589" s="21" t="s">
        <v>3668</v>
      </c>
      <c r="B589" s="21" t="s">
        <v>3669</v>
      </c>
      <c r="C589" s="21" t="s">
        <v>33</v>
      </c>
      <c r="D589" s="21" t="s">
        <v>34</v>
      </c>
      <c r="E589" s="21" t="s">
        <v>214</v>
      </c>
      <c r="F589" s="21" t="s">
        <v>3670</v>
      </c>
      <c r="G589" s="21" t="s">
        <v>3671</v>
      </c>
      <c r="H589" s="21" t="s">
        <v>3672</v>
      </c>
      <c r="I589" s="21" t="s">
        <v>3673</v>
      </c>
      <c r="J589" s="21" t="s">
        <v>469</v>
      </c>
      <c r="K589" s="22">
        <v>1.2949999999999999</v>
      </c>
      <c r="L589" s="22">
        <f t="shared" si="27"/>
        <v>0.79528216999820855</v>
      </c>
      <c r="M589" s="22">
        <f t="shared" si="28"/>
        <v>-0.3304612684140904</v>
      </c>
      <c r="N589" s="157">
        <v>1</v>
      </c>
      <c r="O589" s="158">
        <f t="shared" si="29"/>
        <v>0</v>
      </c>
    </row>
    <row r="590" spans="1:15" ht="16">
      <c r="A590" s="21" t="s">
        <v>4889</v>
      </c>
      <c r="B590" s="21" t="s">
        <v>4890</v>
      </c>
      <c r="C590" s="21" t="s">
        <v>2650</v>
      </c>
      <c r="D590" s="21" t="s">
        <v>40</v>
      </c>
      <c r="E590" s="21" t="s">
        <v>158</v>
      </c>
      <c r="F590" s="21" t="s">
        <v>4891</v>
      </c>
      <c r="G590" s="21" t="s">
        <v>4892</v>
      </c>
      <c r="H590" s="21" t="s">
        <v>4893</v>
      </c>
      <c r="I590" s="21" t="s">
        <v>4894</v>
      </c>
      <c r="J590" s="21" t="s">
        <v>40</v>
      </c>
      <c r="K590" s="22">
        <v>0.93100000000000005</v>
      </c>
      <c r="L590" s="22">
        <f t="shared" si="27"/>
        <v>0.57174339789060402</v>
      </c>
      <c r="M590" s="22">
        <f t="shared" si="28"/>
        <v>-0.80656029342921287</v>
      </c>
      <c r="N590" s="157">
        <v>1</v>
      </c>
      <c r="O590" s="158">
        <f t="shared" si="29"/>
        <v>0</v>
      </c>
    </row>
    <row r="591" spans="1:15" ht="16">
      <c r="A591" s="21" t="s">
        <v>3662</v>
      </c>
      <c r="B591" s="21" t="s">
        <v>3663</v>
      </c>
      <c r="C591" s="21" t="s">
        <v>140</v>
      </c>
      <c r="D591" s="21" t="s">
        <v>141</v>
      </c>
      <c r="E591" s="21" t="s">
        <v>111</v>
      </c>
      <c r="F591" s="21" t="s">
        <v>3664</v>
      </c>
      <c r="G591" s="21" t="s">
        <v>3665</v>
      </c>
      <c r="H591" s="21" t="s">
        <v>3666</v>
      </c>
      <c r="I591" s="21" t="s">
        <v>3667</v>
      </c>
      <c r="J591" s="21" t="s">
        <v>40</v>
      </c>
      <c r="K591" s="22">
        <v>1.1279999999999999</v>
      </c>
      <c r="L591" s="22">
        <f t="shared" si="27"/>
        <v>0.69272454653125803</v>
      </c>
      <c r="M591" s="22">
        <f t="shared" si="28"/>
        <v>-0.5296462985892133</v>
      </c>
      <c r="N591" s="157">
        <v>1</v>
      </c>
      <c r="O591" s="158">
        <f t="shared" si="29"/>
        <v>0</v>
      </c>
    </row>
    <row r="592" spans="1:15" ht="16">
      <c r="A592" s="21" t="s">
        <v>3948</v>
      </c>
      <c r="B592" s="21" t="s">
        <v>3949</v>
      </c>
      <c r="C592" s="21" t="s">
        <v>921</v>
      </c>
      <c r="D592" s="21" t="s">
        <v>141</v>
      </c>
      <c r="E592" s="21" t="s">
        <v>519</v>
      </c>
      <c r="F592" s="21" t="s">
        <v>3950</v>
      </c>
      <c r="G592" s="21" t="s">
        <v>3951</v>
      </c>
      <c r="H592" s="21" t="s">
        <v>3952</v>
      </c>
      <c r="I592" s="21" t="s">
        <v>3953</v>
      </c>
      <c r="J592" s="21" t="s">
        <v>40</v>
      </c>
      <c r="K592" s="22">
        <v>0.878</v>
      </c>
      <c r="L592" s="22">
        <f t="shared" si="27"/>
        <v>0.53919517008372753</v>
      </c>
      <c r="M592" s="22">
        <f t="shared" si="28"/>
        <v>-0.89112052145264831</v>
      </c>
      <c r="N592" s="157">
        <v>1</v>
      </c>
      <c r="O592" s="158">
        <f t="shared" si="29"/>
        <v>0</v>
      </c>
    </row>
    <row r="593" spans="1:15" ht="16">
      <c r="A593" s="21" t="s">
        <v>3918</v>
      </c>
      <c r="B593" s="21" t="s">
        <v>3919</v>
      </c>
      <c r="C593" s="21" t="s">
        <v>33</v>
      </c>
      <c r="D593" s="21" t="s">
        <v>86</v>
      </c>
      <c r="E593" s="21" t="s">
        <v>511</v>
      </c>
      <c r="F593" s="21" t="s">
        <v>3920</v>
      </c>
      <c r="G593" s="21" t="s">
        <v>3921</v>
      </c>
      <c r="H593" s="21" t="s">
        <v>3922</v>
      </c>
      <c r="I593" s="21" t="s">
        <v>3923</v>
      </c>
      <c r="J593" s="21" t="s">
        <v>40</v>
      </c>
      <c r="K593" s="22">
        <v>1.202</v>
      </c>
      <c r="L593" s="22">
        <f t="shared" si="27"/>
        <v>0.73816924195972711</v>
      </c>
      <c r="M593" s="22">
        <f t="shared" si="28"/>
        <v>-0.43797647027682135</v>
      </c>
      <c r="N593" s="157">
        <v>1</v>
      </c>
      <c r="O593" s="158">
        <f t="shared" si="29"/>
        <v>0</v>
      </c>
    </row>
    <row r="594" spans="1:15" ht="16">
      <c r="A594" s="21" t="s">
        <v>4110</v>
      </c>
      <c r="B594" s="21" t="s">
        <v>4111</v>
      </c>
      <c r="C594" s="21" t="s">
        <v>33</v>
      </c>
      <c r="D594" s="21" t="s">
        <v>40</v>
      </c>
      <c r="E594" s="21" t="s">
        <v>111</v>
      </c>
      <c r="F594" s="21" t="s">
        <v>772</v>
      </c>
      <c r="G594" s="21" t="s">
        <v>4112</v>
      </c>
      <c r="H594" s="21" t="s">
        <v>4113</v>
      </c>
      <c r="I594" s="21" t="s">
        <v>4114</v>
      </c>
      <c r="J594" s="21" t="s">
        <v>2222</v>
      </c>
      <c r="K594" s="22">
        <v>0.79400000000000004</v>
      </c>
      <c r="L594" s="22">
        <f t="shared" si="27"/>
        <v>0.48760929959735722</v>
      </c>
      <c r="M594" s="22">
        <f t="shared" si="28"/>
        <v>-1.0362024538450487</v>
      </c>
      <c r="N594" s="157">
        <v>1</v>
      </c>
      <c r="O594" s="158">
        <f t="shared" si="29"/>
        <v>0</v>
      </c>
    </row>
    <row r="595" spans="1:15" ht="16">
      <c r="A595" s="21" t="s">
        <v>4244</v>
      </c>
      <c r="B595" s="21" t="s">
        <v>4245</v>
      </c>
      <c r="C595" s="21" t="s">
        <v>1267</v>
      </c>
      <c r="D595" s="21" t="s">
        <v>34</v>
      </c>
      <c r="E595" s="21" t="s">
        <v>214</v>
      </c>
      <c r="F595" s="21" t="s">
        <v>2723</v>
      </c>
      <c r="G595" s="21" t="s">
        <v>4246</v>
      </c>
      <c r="H595" s="21" t="s">
        <v>4247</v>
      </c>
      <c r="I595" s="21" t="s">
        <v>4248</v>
      </c>
      <c r="J595" s="21" t="s">
        <v>4249</v>
      </c>
      <c r="K595" s="22">
        <v>1.319</v>
      </c>
      <c r="L595" s="22">
        <f t="shared" si="27"/>
        <v>0.81002099013717144</v>
      </c>
      <c r="M595" s="22">
        <f t="shared" si="28"/>
        <v>-0.30396880173646201</v>
      </c>
      <c r="N595" s="157">
        <v>1</v>
      </c>
      <c r="O595" s="158">
        <f t="shared" si="29"/>
        <v>0</v>
      </c>
    </row>
    <row r="596" spans="1:15" ht="16">
      <c r="A596" s="21" t="s">
        <v>3856</v>
      </c>
      <c r="B596" s="21" t="s">
        <v>3857</v>
      </c>
      <c r="C596" s="21" t="s">
        <v>33</v>
      </c>
      <c r="D596" s="21" t="s">
        <v>86</v>
      </c>
      <c r="E596" s="21" t="s">
        <v>151</v>
      </c>
      <c r="F596" s="21" t="s">
        <v>3858</v>
      </c>
      <c r="G596" s="21" t="s">
        <v>3859</v>
      </c>
      <c r="H596" s="21" t="s">
        <v>3860</v>
      </c>
      <c r="I596" s="21" t="s">
        <v>3861</v>
      </c>
      <c r="J596" s="21" t="s">
        <v>2694</v>
      </c>
      <c r="K596" s="22">
        <v>1.24</v>
      </c>
      <c r="L596" s="22">
        <f t="shared" si="27"/>
        <v>0.76150570717975186</v>
      </c>
      <c r="M596" s="22">
        <f t="shared" si="28"/>
        <v>-0.393073245713769</v>
      </c>
      <c r="N596" s="157">
        <v>1</v>
      </c>
      <c r="O596" s="158">
        <f t="shared" si="29"/>
        <v>0</v>
      </c>
    </row>
    <row r="597" spans="1:15" ht="16">
      <c r="A597" s="21" t="s">
        <v>4660</v>
      </c>
      <c r="B597" s="21" t="s">
        <v>4661</v>
      </c>
      <c r="C597" s="21" t="s">
        <v>2155</v>
      </c>
      <c r="D597" s="21" t="s">
        <v>141</v>
      </c>
      <c r="E597" s="21" t="s">
        <v>937</v>
      </c>
      <c r="F597" s="21" t="s">
        <v>4662</v>
      </c>
      <c r="G597" s="21" t="s">
        <v>4663</v>
      </c>
      <c r="H597" s="21" t="s">
        <v>4664</v>
      </c>
      <c r="I597" s="21" t="s">
        <v>4665</v>
      </c>
      <c r="J597" s="21" t="s">
        <v>40</v>
      </c>
      <c r="K597" s="22">
        <v>1.179</v>
      </c>
      <c r="L597" s="22">
        <f t="shared" si="27"/>
        <v>0.72404453932655433</v>
      </c>
      <c r="M597" s="22">
        <f t="shared" si="28"/>
        <v>-0.46584964800824402</v>
      </c>
      <c r="N597" s="157">
        <v>0.86331410451097901</v>
      </c>
      <c r="O597" s="158">
        <f t="shared" si="29"/>
        <v>6.3831163686027967E-2</v>
      </c>
    </row>
    <row r="598" spans="1:15" ht="16">
      <c r="A598" s="21" t="s">
        <v>4310</v>
      </c>
      <c r="B598" s="21" t="s">
        <v>4311</v>
      </c>
      <c r="C598" s="21" t="s">
        <v>40</v>
      </c>
      <c r="D598" s="21" t="s">
        <v>40</v>
      </c>
      <c r="E598" s="21" t="s">
        <v>40</v>
      </c>
      <c r="F598" s="21" t="s">
        <v>4312</v>
      </c>
      <c r="G598" s="21" t="s">
        <v>4313</v>
      </c>
      <c r="H598" s="21" t="s">
        <v>4314</v>
      </c>
      <c r="I598" s="21" t="s">
        <v>4315</v>
      </c>
      <c r="J598" s="21" t="s">
        <v>40</v>
      </c>
      <c r="K598" s="22">
        <v>1.218</v>
      </c>
      <c r="L598" s="22">
        <f t="shared" si="27"/>
        <v>0.74799512205236907</v>
      </c>
      <c r="M598" s="22">
        <f t="shared" si="28"/>
        <v>-0.41889923308167437</v>
      </c>
      <c r="N598" s="157">
        <v>0.115604930411492</v>
      </c>
      <c r="O598" s="158">
        <f t="shared" si="29"/>
        <v>0.9370236433822462</v>
      </c>
    </row>
    <row r="599" spans="1:15" ht="16">
      <c r="A599" s="21" t="s">
        <v>4727</v>
      </c>
      <c r="B599" s="21" t="s">
        <v>4728</v>
      </c>
      <c r="C599" s="21" t="s">
        <v>33</v>
      </c>
      <c r="D599" s="21" t="s">
        <v>40</v>
      </c>
      <c r="E599" s="21" t="s">
        <v>77</v>
      </c>
      <c r="F599" s="21" t="s">
        <v>4729</v>
      </c>
      <c r="G599" s="21" t="s">
        <v>4730</v>
      </c>
      <c r="H599" s="21" t="s">
        <v>4731</v>
      </c>
      <c r="I599" s="21" t="s">
        <v>4732</v>
      </c>
      <c r="J599" s="21" t="s">
        <v>1708</v>
      </c>
      <c r="K599" s="22">
        <v>1.21</v>
      </c>
      <c r="L599" s="22">
        <f t="shared" si="27"/>
        <v>0.74308218200604814</v>
      </c>
      <c r="M599" s="22">
        <f t="shared" si="28"/>
        <v>-0.42840631882604979</v>
      </c>
      <c r="N599" s="157">
        <v>1</v>
      </c>
      <c r="O599" s="158">
        <f t="shared" si="29"/>
        <v>0</v>
      </c>
    </row>
    <row r="600" spans="1:15" ht="16">
      <c r="A600" s="21" t="s">
        <v>4558</v>
      </c>
      <c r="B600" s="21" t="s">
        <v>4559</v>
      </c>
      <c r="C600" s="21" t="s">
        <v>2155</v>
      </c>
      <c r="D600" s="21" t="s">
        <v>40</v>
      </c>
      <c r="E600" s="21" t="s">
        <v>4560</v>
      </c>
      <c r="F600" s="21" t="s">
        <v>3024</v>
      </c>
      <c r="G600" s="21" t="s">
        <v>4561</v>
      </c>
      <c r="H600" s="21" t="s">
        <v>4562</v>
      </c>
      <c r="I600" s="21" t="s">
        <v>4563</v>
      </c>
      <c r="J600" s="21" t="s">
        <v>40</v>
      </c>
      <c r="K600" s="22">
        <v>1.1970000000000001</v>
      </c>
      <c r="L600" s="22">
        <f t="shared" si="27"/>
        <v>0.7350986544307766</v>
      </c>
      <c r="M600" s="22">
        <f t="shared" si="28"/>
        <v>-0.44399021404450456</v>
      </c>
      <c r="N600" s="157">
        <v>1</v>
      </c>
      <c r="O600" s="158">
        <f t="shared" si="29"/>
        <v>0</v>
      </c>
    </row>
    <row r="601" spans="1:15" ht="16">
      <c r="A601" s="21" t="s">
        <v>4552</v>
      </c>
      <c r="B601" s="21" t="s">
        <v>4553</v>
      </c>
      <c r="C601" s="21" t="s">
        <v>2650</v>
      </c>
      <c r="D601" s="21" t="s">
        <v>314</v>
      </c>
      <c r="E601" s="21" t="s">
        <v>178</v>
      </c>
      <c r="F601" s="21" t="s">
        <v>4554</v>
      </c>
      <c r="G601" s="21" t="s">
        <v>4555</v>
      </c>
      <c r="H601" s="21" t="s">
        <v>4556</v>
      </c>
      <c r="I601" s="21" t="s">
        <v>4557</v>
      </c>
      <c r="J601" s="21" t="s">
        <v>1370</v>
      </c>
      <c r="K601" s="22">
        <v>0.98299999999999998</v>
      </c>
      <c r="L601" s="22">
        <f t="shared" si="27"/>
        <v>0.6036775081916903</v>
      </c>
      <c r="M601" s="22">
        <f t="shared" si="28"/>
        <v>-0.72815004464742616</v>
      </c>
      <c r="N601" s="157">
        <v>1</v>
      </c>
      <c r="O601" s="158">
        <f t="shared" si="29"/>
        <v>0</v>
      </c>
    </row>
    <row r="602" spans="1:15" ht="16">
      <c r="A602" s="21" t="s">
        <v>5224</v>
      </c>
      <c r="B602" s="21" t="s">
        <v>5225</v>
      </c>
      <c r="C602" s="21" t="s">
        <v>53</v>
      </c>
      <c r="D602" s="21" t="s">
        <v>34</v>
      </c>
      <c r="E602" s="21" t="s">
        <v>158</v>
      </c>
      <c r="F602" s="21" t="s">
        <v>1385</v>
      </c>
      <c r="G602" s="21" t="s">
        <v>5226</v>
      </c>
      <c r="H602" s="21" t="s">
        <v>5227</v>
      </c>
      <c r="I602" s="21" t="s">
        <v>5228</v>
      </c>
      <c r="J602" s="21" t="s">
        <v>348</v>
      </c>
      <c r="K602" s="22">
        <v>0.86699999999999999</v>
      </c>
      <c r="L602" s="22">
        <f t="shared" si="27"/>
        <v>0.53243987752003619</v>
      </c>
      <c r="M602" s="22">
        <f t="shared" si="28"/>
        <v>-0.9093094677661715</v>
      </c>
      <c r="N602" s="157">
        <v>0.59051522325808803</v>
      </c>
      <c r="O602" s="158">
        <f t="shared" si="29"/>
        <v>0.22876890195941796</v>
      </c>
    </row>
    <row r="603" spans="1:15" ht="16">
      <c r="A603" s="21" t="s">
        <v>3478</v>
      </c>
      <c r="B603" s="21" t="s">
        <v>3479</v>
      </c>
      <c r="C603" s="21" t="s">
        <v>688</v>
      </c>
      <c r="D603" s="21" t="s">
        <v>141</v>
      </c>
      <c r="E603" s="21" t="s">
        <v>937</v>
      </c>
      <c r="F603" s="21" t="s">
        <v>3480</v>
      </c>
      <c r="G603" s="21" t="s">
        <v>3481</v>
      </c>
      <c r="H603" s="21" t="s">
        <v>3482</v>
      </c>
      <c r="I603" s="21" t="s">
        <v>3483</v>
      </c>
      <c r="J603" s="21" t="s">
        <v>40</v>
      </c>
      <c r="K603" s="22">
        <v>1.282</v>
      </c>
      <c r="L603" s="22">
        <f t="shared" si="27"/>
        <v>0.78729864242293701</v>
      </c>
      <c r="M603" s="22">
        <f t="shared" si="28"/>
        <v>-0.34501710436926547</v>
      </c>
      <c r="N603" s="157">
        <v>1</v>
      </c>
      <c r="O603" s="158">
        <f t="shared" si="29"/>
        <v>0</v>
      </c>
    </row>
    <row r="604" spans="1:15" ht="16">
      <c r="A604" s="21" t="s">
        <v>4135</v>
      </c>
      <c r="B604" s="21" t="s">
        <v>4136</v>
      </c>
      <c r="C604" s="21" t="s">
        <v>40</v>
      </c>
      <c r="D604" s="21" t="s">
        <v>141</v>
      </c>
      <c r="E604" s="21" t="s">
        <v>40</v>
      </c>
      <c r="F604" s="21" t="s">
        <v>4137</v>
      </c>
      <c r="G604" s="21" t="s">
        <v>4138</v>
      </c>
      <c r="H604" s="21" t="s">
        <v>4139</v>
      </c>
      <c r="I604" s="21" t="s">
        <v>4140</v>
      </c>
      <c r="J604" s="21" t="s">
        <v>40</v>
      </c>
      <c r="K604" s="22">
        <v>0.84</v>
      </c>
      <c r="L604" s="22">
        <f t="shared" si="27"/>
        <v>0.51585870486370278</v>
      </c>
      <c r="M604" s="22">
        <f t="shared" si="28"/>
        <v>-0.95495213332188411</v>
      </c>
      <c r="N604" s="157">
        <v>1</v>
      </c>
      <c r="O604" s="158">
        <f t="shared" si="29"/>
        <v>0</v>
      </c>
    </row>
    <row r="605" spans="1:15" ht="16">
      <c r="A605" s="21" t="s">
        <v>4648</v>
      </c>
      <c r="B605" s="21" t="s">
        <v>4649</v>
      </c>
      <c r="C605" s="21" t="s">
        <v>33</v>
      </c>
      <c r="D605" s="21" t="s">
        <v>44</v>
      </c>
      <c r="E605" s="21" t="s">
        <v>214</v>
      </c>
      <c r="F605" s="21" t="s">
        <v>4650</v>
      </c>
      <c r="G605" s="21" t="s">
        <v>4651</v>
      </c>
      <c r="H605" s="21" t="s">
        <v>4652</v>
      </c>
      <c r="I605" s="21" t="s">
        <v>4653</v>
      </c>
      <c r="J605" s="21" t="s">
        <v>469</v>
      </c>
      <c r="K605" s="22">
        <v>1.075</v>
      </c>
      <c r="L605" s="22">
        <f t="shared" si="27"/>
        <v>0.66017631872438154</v>
      </c>
      <c r="M605" s="22">
        <f t="shared" si="28"/>
        <v>-0.59907670651118416</v>
      </c>
      <c r="N605" s="157">
        <v>1</v>
      </c>
      <c r="O605" s="158">
        <f t="shared" si="29"/>
        <v>0</v>
      </c>
    </row>
    <row r="606" spans="1:15" ht="16">
      <c r="A606" s="21" t="s">
        <v>4041</v>
      </c>
      <c r="B606" s="21" t="s">
        <v>4042</v>
      </c>
      <c r="C606" s="21" t="s">
        <v>3119</v>
      </c>
      <c r="D606" s="21" t="s">
        <v>141</v>
      </c>
      <c r="E606" s="21" t="s">
        <v>40</v>
      </c>
      <c r="F606" s="21" t="s">
        <v>4043</v>
      </c>
      <c r="G606" s="21" t="s">
        <v>4044</v>
      </c>
      <c r="H606" s="21" t="s">
        <v>4045</v>
      </c>
      <c r="I606" s="21" t="s">
        <v>4046</v>
      </c>
      <c r="J606" s="21" t="s">
        <v>40</v>
      </c>
      <c r="K606" s="22">
        <v>1.1519999999999999</v>
      </c>
      <c r="L606" s="22">
        <f t="shared" si="27"/>
        <v>0.70746336667022103</v>
      </c>
      <c r="M606" s="22">
        <f t="shared" si="28"/>
        <v>-0.49927264954569434</v>
      </c>
      <c r="N606" s="157">
        <v>0.96168429239515696</v>
      </c>
      <c r="O606" s="158">
        <f t="shared" si="29"/>
        <v>1.6967477415287258E-2</v>
      </c>
    </row>
    <row r="607" spans="1:15" ht="16">
      <c r="A607" s="21" t="s">
        <v>3992</v>
      </c>
      <c r="B607" s="21" t="s">
        <v>3993</v>
      </c>
      <c r="C607" s="21" t="s">
        <v>33</v>
      </c>
      <c r="D607" s="21" t="s">
        <v>86</v>
      </c>
      <c r="E607" s="21" t="s">
        <v>511</v>
      </c>
      <c r="F607" s="21" t="s">
        <v>3994</v>
      </c>
      <c r="G607" s="21" t="s">
        <v>3995</v>
      </c>
      <c r="H607" s="21" t="s">
        <v>3996</v>
      </c>
      <c r="I607" s="21" t="s">
        <v>3997</v>
      </c>
      <c r="J607" s="21" t="s">
        <v>3109</v>
      </c>
      <c r="K607" s="22">
        <v>1.161</v>
      </c>
      <c r="L607" s="22">
        <f t="shared" si="27"/>
        <v>0.71299042422233216</v>
      </c>
      <c r="M607" s="22">
        <f t="shared" si="28"/>
        <v>-0.48804539412244013</v>
      </c>
      <c r="N607" s="157">
        <v>1</v>
      </c>
      <c r="O607" s="158">
        <f t="shared" si="29"/>
        <v>0</v>
      </c>
    </row>
    <row r="608" spans="1:15" ht="16">
      <c r="A608" s="21" t="s">
        <v>3906</v>
      </c>
      <c r="B608" s="21" t="s">
        <v>3907</v>
      </c>
      <c r="C608" s="21" t="s">
        <v>33</v>
      </c>
      <c r="D608" s="21" t="s">
        <v>86</v>
      </c>
      <c r="E608" s="21" t="s">
        <v>151</v>
      </c>
      <c r="F608" s="21" t="s">
        <v>3908</v>
      </c>
      <c r="G608" s="21" t="s">
        <v>3909</v>
      </c>
      <c r="H608" s="21" t="s">
        <v>3910</v>
      </c>
      <c r="I608" s="21" t="s">
        <v>3911</v>
      </c>
      <c r="J608" s="21" t="s">
        <v>3912</v>
      </c>
      <c r="K608" s="22">
        <v>1.26</v>
      </c>
      <c r="L608" s="22">
        <f t="shared" si="27"/>
        <v>0.77378805729555422</v>
      </c>
      <c r="M608" s="22">
        <f t="shared" si="28"/>
        <v>-0.36998963260072792</v>
      </c>
      <c r="N608" s="157">
        <v>1</v>
      </c>
      <c r="O608" s="158">
        <f t="shared" si="29"/>
        <v>0</v>
      </c>
    </row>
    <row r="609" spans="1:15" ht="16">
      <c r="A609" s="21" t="s">
        <v>3985</v>
      </c>
      <c r="B609" s="21" t="s">
        <v>3986</v>
      </c>
      <c r="C609" s="21" t="s">
        <v>235</v>
      </c>
      <c r="D609" s="21" t="s">
        <v>40</v>
      </c>
      <c r="E609" s="21" t="s">
        <v>3987</v>
      </c>
      <c r="F609" s="21" t="s">
        <v>3988</v>
      </c>
      <c r="G609" s="21" t="s">
        <v>3989</v>
      </c>
      <c r="H609" s="21" t="s">
        <v>3990</v>
      </c>
      <c r="I609" s="21" t="s">
        <v>3991</v>
      </c>
      <c r="J609" s="21" t="s">
        <v>2385</v>
      </c>
      <c r="K609" s="22">
        <v>1.179</v>
      </c>
      <c r="L609" s="22">
        <f t="shared" si="27"/>
        <v>0.72404453932655433</v>
      </c>
      <c r="M609" s="22">
        <f t="shared" si="28"/>
        <v>-0.46584964800824402</v>
      </c>
      <c r="N609" s="157">
        <v>1</v>
      </c>
      <c r="O609" s="158">
        <f t="shared" si="29"/>
        <v>0</v>
      </c>
    </row>
    <row r="610" spans="1:15" ht="16">
      <c r="A610" s="21" t="s">
        <v>6232</v>
      </c>
      <c r="B610" s="21" t="s">
        <v>6233</v>
      </c>
      <c r="C610" s="21" t="s">
        <v>186</v>
      </c>
      <c r="D610" s="21" t="s">
        <v>141</v>
      </c>
      <c r="E610" s="21" t="s">
        <v>714</v>
      </c>
      <c r="F610" s="21" t="s">
        <v>6234</v>
      </c>
      <c r="G610" s="21" t="s">
        <v>6235</v>
      </c>
      <c r="H610" s="21" t="s">
        <v>6236</v>
      </c>
      <c r="I610" s="21" t="s">
        <v>6237</v>
      </c>
      <c r="J610" s="21" t="s">
        <v>483</v>
      </c>
      <c r="K610" s="22">
        <v>1.2729999999999999</v>
      </c>
      <c r="L610" s="22">
        <f t="shared" si="27"/>
        <v>0.78177158487082576</v>
      </c>
      <c r="M610" s="22">
        <f t="shared" si="28"/>
        <v>-0.35518094708664888</v>
      </c>
      <c r="N610" s="157">
        <v>1</v>
      </c>
      <c r="O610" s="158">
        <f t="shared" si="29"/>
        <v>0</v>
      </c>
    </row>
    <row r="611" spans="1:15" ht="16">
      <c r="A611" s="21" t="s">
        <v>12919</v>
      </c>
      <c r="B611" s="21" t="s">
        <v>12918</v>
      </c>
      <c r="C611" s="21" t="s">
        <v>12593</v>
      </c>
      <c r="D611" s="21" t="s">
        <v>141</v>
      </c>
      <c r="E611" s="21" t="s">
        <v>4560</v>
      </c>
      <c r="F611" s="21" t="s">
        <v>12917</v>
      </c>
      <c r="G611" s="21" t="s">
        <v>12916</v>
      </c>
      <c r="H611" s="21" t="s">
        <v>12915</v>
      </c>
      <c r="I611" s="21" t="s">
        <v>12914</v>
      </c>
      <c r="J611" s="21" t="s">
        <v>40</v>
      </c>
      <c r="K611" s="22">
        <v>1.111</v>
      </c>
      <c r="L611" s="22">
        <f t="shared" si="27"/>
        <v>0.68228454893282597</v>
      </c>
      <c r="M611" s="22">
        <f t="shared" si="28"/>
        <v>-0.55155454959891481</v>
      </c>
      <c r="N611" s="157">
        <v>1</v>
      </c>
      <c r="O611" s="158">
        <f t="shared" si="29"/>
        <v>0</v>
      </c>
    </row>
    <row r="612" spans="1:15" ht="16">
      <c r="A612" s="21" t="s">
        <v>4267</v>
      </c>
      <c r="B612" s="21" t="s">
        <v>4268</v>
      </c>
      <c r="C612" s="21" t="s">
        <v>40</v>
      </c>
      <c r="D612" s="21" t="s">
        <v>86</v>
      </c>
      <c r="E612" s="21" t="s">
        <v>40</v>
      </c>
      <c r="F612" s="21" t="s">
        <v>4269</v>
      </c>
      <c r="G612" s="21" t="s">
        <v>4270</v>
      </c>
      <c r="H612" s="21" t="s">
        <v>4271</v>
      </c>
      <c r="I612" s="21" t="s">
        <v>4272</v>
      </c>
      <c r="J612" s="21" t="s">
        <v>40</v>
      </c>
      <c r="K612" s="22">
        <v>1.349</v>
      </c>
      <c r="L612" s="22">
        <f t="shared" si="27"/>
        <v>0.82844451531087515</v>
      </c>
      <c r="M612" s="22">
        <f t="shared" si="28"/>
        <v>-0.27152301803973911</v>
      </c>
      <c r="N612" s="157">
        <v>1</v>
      </c>
      <c r="O612" s="158">
        <f t="shared" si="29"/>
        <v>0</v>
      </c>
    </row>
    <row r="613" spans="1:15" ht="16">
      <c r="A613" s="21" t="s">
        <v>3686</v>
      </c>
      <c r="B613" s="21" t="s">
        <v>3687</v>
      </c>
      <c r="C613" s="21" t="s">
        <v>33</v>
      </c>
      <c r="D613" s="21" t="s">
        <v>34</v>
      </c>
      <c r="E613" s="21" t="s">
        <v>111</v>
      </c>
      <c r="F613" s="21" t="s">
        <v>3688</v>
      </c>
      <c r="G613" s="21" t="s">
        <v>3689</v>
      </c>
      <c r="H613" s="21" t="s">
        <v>3690</v>
      </c>
      <c r="I613" s="21" t="s">
        <v>3691</v>
      </c>
      <c r="J613" s="21" t="s">
        <v>3692</v>
      </c>
      <c r="K613" s="22">
        <v>0.67</v>
      </c>
      <c r="L613" s="22">
        <f t="shared" si="27"/>
        <v>0.41145872887938206</v>
      </c>
      <c r="M613" s="22">
        <f t="shared" si="28"/>
        <v>-1.2811803656428717</v>
      </c>
      <c r="N613" s="157">
        <v>0.48472401986112001</v>
      </c>
      <c r="O613" s="158">
        <f t="shared" si="29"/>
        <v>0.3145054588522937</v>
      </c>
    </row>
    <row r="614" spans="1:15" ht="16">
      <c r="A614" s="21" t="s">
        <v>3762</v>
      </c>
      <c r="B614" s="21" t="s">
        <v>3763</v>
      </c>
      <c r="C614" s="21" t="s">
        <v>132</v>
      </c>
      <c r="D614" s="21" t="s">
        <v>3764</v>
      </c>
      <c r="E614" s="21" t="s">
        <v>3765</v>
      </c>
      <c r="F614" s="21" t="s">
        <v>3766</v>
      </c>
      <c r="G614" s="21" t="s">
        <v>3767</v>
      </c>
      <c r="H614" s="21" t="s">
        <v>3768</v>
      </c>
      <c r="I614" s="21" t="s">
        <v>3769</v>
      </c>
      <c r="J614" s="21" t="s">
        <v>40</v>
      </c>
      <c r="K614" s="22">
        <v>1.0369999999999999</v>
      </c>
      <c r="L614" s="22">
        <f t="shared" si="27"/>
        <v>0.6368398535043569</v>
      </c>
      <c r="M614" s="22">
        <f t="shared" si="28"/>
        <v>-0.6509974721747811</v>
      </c>
      <c r="N614" s="157">
        <v>1</v>
      </c>
      <c r="O614" s="158">
        <f t="shared" si="29"/>
        <v>0</v>
      </c>
    </row>
    <row r="615" spans="1:15" ht="16">
      <c r="A615" s="21" t="s">
        <v>5211</v>
      </c>
      <c r="B615" s="21" t="s">
        <v>5212</v>
      </c>
      <c r="C615" s="21" t="s">
        <v>5213</v>
      </c>
      <c r="D615" s="21" t="s">
        <v>141</v>
      </c>
      <c r="E615" s="21" t="s">
        <v>40</v>
      </c>
      <c r="F615" s="21" t="s">
        <v>5214</v>
      </c>
      <c r="G615" s="21" t="s">
        <v>5215</v>
      </c>
      <c r="H615" s="21" t="s">
        <v>5216</v>
      </c>
      <c r="I615" s="21" t="s">
        <v>5217</v>
      </c>
      <c r="J615" s="21" t="s">
        <v>40</v>
      </c>
      <c r="K615" s="22">
        <v>0.79900000000000004</v>
      </c>
      <c r="L615" s="22">
        <f t="shared" si="27"/>
        <v>0.49067988712630783</v>
      </c>
      <c r="M615" s="22">
        <f t="shared" si="28"/>
        <v>-1.02714595806003</v>
      </c>
      <c r="N615" s="157">
        <v>1</v>
      </c>
      <c r="O615" s="158">
        <f t="shared" si="29"/>
        <v>0</v>
      </c>
    </row>
    <row r="616" spans="1:15">
      <c r="A616" s="21" t="s">
        <v>8612</v>
      </c>
      <c r="B616" s="21" t="s">
        <v>8613</v>
      </c>
      <c r="C616" s="21" t="s">
        <v>85</v>
      </c>
      <c r="D616" s="21" t="s">
        <v>40</v>
      </c>
      <c r="E616" s="21" t="s">
        <v>1468</v>
      </c>
      <c r="F616" s="21" t="s">
        <v>8614</v>
      </c>
      <c r="G616" s="21" t="s">
        <v>8615</v>
      </c>
      <c r="H616" s="21" t="s">
        <v>8616</v>
      </c>
      <c r="I616" s="21" t="s">
        <v>8617</v>
      </c>
      <c r="J616" s="21" t="s">
        <v>40</v>
      </c>
      <c r="K616" s="22">
        <v>1.2090000000000001</v>
      </c>
      <c r="L616" s="22">
        <f t="shared" si="27"/>
        <v>0.74246806450025804</v>
      </c>
      <c r="M616" s="22">
        <f t="shared" si="28"/>
        <v>-0.42959912173888304</v>
      </c>
      <c r="N616" s="23">
        <v>2.0341665087065999E-2</v>
      </c>
      <c r="O616" s="24">
        <f t="shared" si="29"/>
        <v>1.691613500354904</v>
      </c>
    </row>
    <row r="617" spans="1:15" ht="16">
      <c r="A617" s="21" t="s">
        <v>4273</v>
      </c>
      <c r="B617" s="21" t="s">
        <v>4274</v>
      </c>
      <c r="C617" s="21" t="s">
        <v>53</v>
      </c>
      <c r="D617" s="21" t="s">
        <v>34</v>
      </c>
      <c r="E617" s="21" t="s">
        <v>77</v>
      </c>
      <c r="F617" s="21" t="s">
        <v>4275</v>
      </c>
      <c r="G617" s="21" t="s">
        <v>4276</v>
      </c>
      <c r="H617" s="21" t="s">
        <v>4277</v>
      </c>
      <c r="I617" s="21" t="s">
        <v>4278</v>
      </c>
      <c r="J617" s="21" t="s">
        <v>40</v>
      </c>
      <c r="K617" s="22">
        <v>1.296</v>
      </c>
      <c r="L617" s="22">
        <f t="shared" si="27"/>
        <v>0.79589628750399866</v>
      </c>
      <c r="M617" s="22">
        <f t="shared" si="28"/>
        <v>-0.32934764810338196</v>
      </c>
      <c r="N617" s="157">
        <v>0.28397761836800101</v>
      </c>
      <c r="O617" s="158">
        <f t="shared" si="29"/>
        <v>0.54671588742589028</v>
      </c>
    </row>
    <row r="618" spans="1:15" ht="16">
      <c r="A618" s="21" t="s">
        <v>4164</v>
      </c>
      <c r="B618" s="21" t="s">
        <v>4165</v>
      </c>
      <c r="C618" s="21" t="s">
        <v>33</v>
      </c>
      <c r="D618" s="21" t="s">
        <v>141</v>
      </c>
      <c r="E618" s="21" t="s">
        <v>158</v>
      </c>
      <c r="F618" s="21" t="s">
        <v>4166</v>
      </c>
      <c r="G618" s="21" t="s">
        <v>4167</v>
      </c>
      <c r="H618" s="21" t="s">
        <v>4168</v>
      </c>
      <c r="I618" s="21" t="s">
        <v>4169</v>
      </c>
      <c r="J618" s="21" t="s">
        <v>4170</v>
      </c>
      <c r="K618" s="22">
        <v>0.67400000000000004</v>
      </c>
      <c r="L618" s="22">
        <f t="shared" si="27"/>
        <v>0.41391519890254252</v>
      </c>
      <c r="M618" s="22">
        <f t="shared" si="28"/>
        <v>-1.2725928698061482</v>
      </c>
      <c r="N618" s="157">
        <v>1</v>
      </c>
      <c r="O618" s="158">
        <f t="shared" si="29"/>
        <v>0</v>
      </c>
    </row>
    <row r="619" spans="1:15" ht="16">
      <c r="A619" s="21" t="s">
        <v>3782</v>
      </c>
      <c r="B619" s="21" t="s">
        <v>3783</v>
      </c>
      <c r="C619" s="21" t="s">
        <v>40</v>
      </c>
      <c r="D619" s="21" t="s">
        <v>40</v>
      </c>
      <c r="E619" s="21" t="s">
        <v>40</v>
      </c>
      <c r="F619" s="21" t="s">
        <v>3784</v>
      </c>
      <c r="G619" s="21" t="s">
        <v>3785</v>
      </c>
      <c r="H619" s="21" t="s">
        <v>3786</v>
      </c>
      <c r="I619" s="21" t="s">
        <v>3787</v>
      </c>
      <c r="J619" s="21" t="s">
        <v>40</v>
      </c>
      <c r="K619" s="22">
        <v>1.0389999999999999</v>
      </c>
      <c r="L619" s="22">
        <f t="shared" si="27"/>
        <v>0.6380680885159371</v>
      </c>
      <c r="M619" s="22">
        <f t="shared" si="28"/>
        <v>-0.64821771208379508</v>
      </c>
      <c r="N619" s="157">
        <v>1</v>
      </c>
      <c r="O619" s="158">
        <f t="shared" si="29"/>
        <v>0</v>
      </c>
    </row>
    <row r="620" spans="1:15" ht="16">
      <c r="A620" s="21" t="s">
        <v>3705</v>
      </c>
      <c r="B620" s="21" t="s">
        <v>3706</v>
      </c>
      <c r="C620" s="21" t="s">
        <v>33</v>
      </c>
      <c r="D620" s="21" t="s">
        <v>34</v>
      </c>
      <c r="E620" s="21" t="s">
        <v>214</v>
      </c>
      <c r="F620" s="21" t="s">
        <v>3707</v>
      </c>
      <c r="G620" s="21" t="s">
        <v>3708</v>
      </c>
      <c r="H620" s="21" t="s">
        <v>3709</v>
      </c>
      <c r="I620" s="21" t="s">
        <v>3710</v>
      </c>
      <c r="J620" s="21" t="s">
        <v>3711</v>
      </c>
      <c r="K620" s="22">
        <v>1.2829999999999999</v>
      </c>
      <c r="L620" s="22">
        <f t="shared" si="27"/>
        <v>0.787912759928727</v>
      </c>
      <c r="M620" s="22">
        <f t="shared" si="28"/>
        <v>-0.34389219589832432</v>
      </c>
      <c r="N620" s="157">
        <v>0.15490070612481099</v>
      </c>
      <c r="O620" s="158">
        <f t="shared" si="29"/>
        <v>0.80994660247701111</v>
      </c>
    </row>
    <row r="621" spans="1:15" ht="16">
      <c r="A621" s="21" t="s">
        <v>4442</v>
      </c>
      <c r="B621" s="21" t="s">
        <v>4443</v>
      </c>
      <c r="C621" s="21" t="s">
        <v>33</v>
      </c>
      <c r="D621" s="21" t="s">
        <v>34</v>
      </c>
      <c r="E621" s="21" t="s">
        <v>214</v>
      </c>
      <c r="F621" s="21" t="s">
        <v>4444</v>
      </c>
      <c r="G621" s="21" t="s">
        <v>4445</v>
      </c>
      <c r="H621" s="21" t="s">
        <v>4446</v>
      </c>
      <c r="I621" s="21" t="s">
        <v>4447</v>
      </c>
      <c r="J621" s="21" t="s">
        <v>3173</v>
      </c>
      <c r="K621" s="22">
        <v>1.2490000000000001</v>
      </c>
      <c r="L621" s="22">
        <f t="shared" si="27"/>
        <v>0.76703276473186299</v>
      </c>
      <c r="M621" s="22">
        <f t="shared" si="28"/>
        <v>-0.38263988938004911</v>
      </c>
      <c r="N621" s="157">
        <v>1</v>
      </c>
      <c r="O621" s="158">
        <f t="shared" si="29"/>
        <v>0</v>
      </c>
    </row>
    <row r="622" spans="1:15" ht="16">
      <c r="A622" s="21" t="s">
        <v>4305</v>
      </c>
      <c r="B622" s="21" t="s">
        <v>4306</v>
      </c>
      <c r="C622" s="21" t="s">
        <v>235</v>
      </c>
      <c r="D622" s="21" t="s">
        <v>34</v>
      </c>
      <c r="E622" s="21" t="s">
        <v>1468</v>
      </c>
      <c r="F622" s="21" t="s">
        <v>2888</v>
      </c>
      <c r="G622" s="21" t="s">
        <v>4307</v>
      </c>
      <c r="H622" s="21" t="s">
        <v>4308</v>
      </c>
      <c r="I622" s="21" t="s">
        <v>4309</v>
      </c>
      <c r="J622" s="21" t="s">
        <v>811</v>
      </c>
      <c r="K622" s="22">
        <v>1.383</v>
      </c>
      <c r="L622" s="22">
        <f t="shared" si="27"/>
        <v>0.84932451050773927</v>
      </c>
      <c r="M622" s="22">
        <f t="shared" si="28"/>
        <v>-0.23561220983751255</v>
      </c>
      <c r="N622" s="157">
        <v>1</v>
      </c>
      <c r="O622" s="158">
        <f t="shared" si="29"/>
        <v>0</v>
      </c>
    </row>
    <row r="623" spans="1:15">
      <c r="A623" s="21" t="s">
        <v>6588</v>
      </c>
      <c r="B623" s="21" t="s">
        <v>6589</v>
      </c>
      <c r="C623" s="21" t="s">
        <v>33</v>
      </c>
      <c r="D623" s="21" t="s">
        <v>34</v>
      </c>
      <c r="E623" s="21" t="s">
        <v>158</v>
      </c>
      <c r="F623" s="21" t="s">
        <v>5119</v>
      </c>
      <c r="G623" s="21" t="s">
        <v>6590</v>
      </c>
      <c r="H623" s="21" t="s">
        <v>6591</v>
      </c>
      <c r="I623" s="21" t="s">
        <v>6592</v>
      </c>
      <c r="J623" s="21" t="s">
        <v>6593</v>
      </c>
      <c r="K623" s="22">
        <v>1.2130000000000001</v>
      </c>
      <c r="L623" s="22">
        <f t="shared" si="27"/>
        <v>0.74492453452341856</v>
      </c>
      <c r="M623" s="22">
        <f t="shared" si="28"/>
        <v>-0.4248338158674963</v>
      </c>
      <c r="N623" s="23">
        <v>9.5455568400556901E-3</v>
      </c>
      <c r="O623" s="24">
        <f t="shared" si="29"/>
        <v>2.0201987319628549</v>
      </c>
    </row>
    <row r="624" spans="1:15" ht="16">
      <c r="A624" s="21" t="s">
        <v>3435</v>
      </c>
      <c r="B624" s="21" t="s">
        <v>3436</v>
      </c>
      <c r="C624" s="21" t="s">
        <v>33</v>
      </c>
      <c r="D624" s="21" t="s">
        <v>86</v>
      </c>
      <c r="E624" s="21" t="s">
        <v>214</v>
      </c>
      <c r="F624" s="21" t="s">
        <v>3437</v>
      </c>
      <c r="G624" s="21" t="s">
        <v>3438</v>
      </c>
      <c r="H624" s="21" t="s">
        <v>3439</v>
      </c>
      <c r="I624" s="21" t="s">
        <v>3440</v>
      </c>
      <c r="J624" s="21" t="s">
        <v>975</v>
      </c>
      <c r="K624" s="22">
        <v>1.103</v>
      </c>
      <c r="L624" s="22">
        <f t="shared" si="27"/>
        <v>0.67737160888650505</v>
      </c>
      <c r="M624" s="22">
        <f t="shared" si="28"/>
        <v>-0.56198057539662405</v>
      </c>
      <c r="N624" s="157">
        <v>1</v>
      </c>
      <c r="O624" s="158">
        <f t="shared" si="29"/>
        <v>0</v>
      </c>
    </row>
    <row r="625" spans="1:15" ht="16">
      <c r="A625" s="21" t="s">
        <v>4158</v>
      </c>
      <c r="B625" s="21" t="s">
        <v>4159</v>
      </c>
      <c r="C625" s="21" t="s">
        <v>1956</v>
      </c>
      <c r="D625" s="21" t="s">
        <v>141</v>
      </c>
      <c r="E625" s="21" t="s">
        <v>158</v>
      </c>
      <c r="F625" s="21" t="s">
        <v>4160</v>
      </c>
      <c r="G625" s="21" t="s">
        <v>4161</v>
      </c>
      <c r="H625" s="21" t="s">
        <v>4162</v>
      </c>
      <c r="I625" s="21" t="s">
        <v>4163</v>
      </c>
      <c r="J625" s="21" t="s">
        <v>40</v>
      </c>
      <c r="K625" s="22">
        <v>1.1160000000000001</v>
      </c>
      <c r="L625" s="22">
        <f t="shared" si="27"/>
        <v>0.6853551364617767</v>
      </c>
      <c r="M625" s="22">
        <f t="shared" si="28"/>
        <v>-0.54507633915881892</v>
      </c>
      <c r="N625" s="157">
        <v>1</v>
      </c>
      <c r="O625" s="158">
        <f t="shared" si="29"/>
        <v>0</v>
      </c>
    </row>
    <row r="626" spans="1:15" ht="16">
      <c r="A626" s="21" t="s">
        <v>4515</v>
      </c>
      <c r="B626" s="21" t="s">
        <v>4516</v>
      </c>
      <c r="C626" s="21" t="s">
        <v>2084</v>
      </c>
      <c r="D626" s="21" t="s">
        <v>86</v>
      </c>
      <c r="E626" s="21" t="s">
        <v>68</v>
      </c>
      <c r="F626" s="21" t="s">
        <v>4517</v>
      </c>
      <c r="G626" s="21" t="s">
        <v>4518</v>
      </c>
      <c r="H626" s="21" t="s">
        <v>4519</v>
      </c>
      <c r="I626" s="21" t="s">
        <v>4520</v>
      </c>
      <c r="J626" s="21" t="s">
        <v>40</v>
      </c>
      <c r="K626" s="22">
        <v>0.85099999999999998</v>
      </c>
      <c r="L626" s="22">
        <f t="shared" si="27"/>
        <v>0.52261399742739412</v>
      </c>
      <c r="M626" s="22">
        <f t="shared" si="28"/>
        <v>-0.93618232930204426</v>
      </c>
      <c r="N626" s="157">
        <v>6.3966693897323401E-2</v>
      </c>
      <c r="O626" s="158">
        <f t="shared" si="29"/>
        <v>1.194046095104752</v>
      </c>
    </row>
    <row r="627" spans="1:15" ht="16">
      <c r="A627" s="21" t="s">
        <v>4345</v>
      </c>
      <c r="B627" s="21" t="s">
        <v>4346</v>
      </c>
      <c r="C627" s="21" t="s">
        <v>33</v>
      </c>
      <c r="D627" s="21" t="s">
        <v>40</v>
      </c>
      <c r="E627" s="21" t="s">
        <v>158</v>
      </c>
      <c r="F627" s="21" t="s">
        <v>4347</v>
      </c>
      <c r="G627" s="21" t="s">
        <v>4348</v>
      </c>
      <c r="H627" s="21" t="s">
        <v>4349</v>
      </c>
      <c r="I627" s="21" t="s">
        <v>4350</v>
      </c>
      <c r="J627" s="21" t="s">
        <v>3569</v>
      </c>
      <c r="K627" s="22">
        <v>1.133</v>
      </c>
      <c r="L627" s="22">
        <f t="shared" si="27"/>
        <v>0.69579513406020876</v>
      </c>
      <c r="M627" s="22">
        <f t="shared" si="28"/>
        <v>-0.52326550516749093</v>
      </c>
      <c r="N627" s="157">
        <v>1</v>
      </c>
      <c r="O627" s="158">
        <f t="shared" si="29"/>
        <v>0</v>
      </c>
    </row>
    <row r="628" spans="1:15" ht="16">
      <c r="A628" s="21" t="s">
        <v>3806</v>
      </c>
      <c r="B628" s="21" t="s">
        <v>3807</v>
      </c>
      <c r="C628" s="21" t="s">
        <v>33</v>
      </c>
      <c r="D628" s="21" t="s">
        <v>314</v>
      </c>
      <c r="E628" s="21" t="s">
        <v>151</v>
      </c>
      <c r="F628" s="21" t="s">
        <v>3808</v>
      </c>
      <c r="G628" s="21" t="s">
        <v>3809</v>
      </c>
      <c r="H628" s="21" t="s">
        <v>3810</v>
      </c>
      <c r="I628" s="21" t="s">
        <v>3811</v>
      </c>
      <c r="J628" s="21" t="s">
        <v>40</v>
      </c>
      <c r="K628" s="22">
        <v>1.2929999999999999</v>
      </c>
      <c r="L628" s="22">
        <f t="shared" si="27"/>
        <v>0.79405393498662824</v>
      </c>
      <c r="M628" s="22">
        <f t="shared" si="28"/>
        <v>-0.33269109117775242</v>
      </c>
      <c r="N628" s="157">
        <v>1</v>
      </c>
      <c r="O628" s="158">
        <f t="shared" si="29"/>
        <v>0</v>
      </c>
    </row>
    <row r="629" spans="1:15" ht="16">
      <c r="A629" s="21" t="s">
        <v>3874</v>
      </c>
      <c r="B629" s="21" t="s">
        <v>3875</v>
      </c>
      <c r="C629" s="21" t="s">
        <v>33</v>
      </c>
      <c r="D629" s="21" t="s">
        <v>34</v>
      </c>
      <c r="E629" s="21" t="s">
        <v>151</v>
      </c>
      <c r="F629" s="21" t="s">
        <v>3876</v>
      </c>
      <c r="G629" s="21" t="s">
        <v>3877</v>
      </c>
      <c r="H629" s="21" t="s">
        <v>3878</v>
      </c>
      <c r="I629" s="21" t="s">
        <v>3879</v>
      </c>
      <c r="J629" s="21" t="s">
        <v>469</v>
      </c>
      <c r="K629" s="22">
        <v>1.3049999999999999</v>
      </c>
      <c r="L629" s="22">
        <f t="shared" si="27"/>
        <v>0.80142334505610968</v>
      </c>
      <c r="M629" s="22">
        <f t="shared" si="28"/>
        <v>-0.31936355953075996</v>
      </c>
      <c r="N629" s="157">
        <v>0.60257263723773202</v>
      </c>
      <c r="O629" s="158">
        <f t="shared" si="29"/>
        <v>0.21999059348322708</v>
      </c>
    </row>
    <row r="630" spans="1:15" ht="16">
      <c r="A630" s="21" t="s">
        <v>5061</v>
      </c>
      <c r="B630" s="21" t="s">
        <v>5062</v>
      </c>
      <c r="C630" s="21" t="s">
        <v>33</v>
      </c>
      <c r="D630" s="21" t="s">
        <v>40</v>
      </c>
      <c r="E630" s="21" t="s">
        <v>158</v>
      </c>
      <c r="F630" s="21" t="s">
        <v>3250</v>
      </c>
      <c r="G630" s="21" t="s">
        <v>5063</v>
      </c>
      <c r="H630" s="21" t="s">
        <v>5064</v>
      </c>
      <c r="I630" s="21" t="s">
        <v>5065</v>
      </c>
      <c r="J630" s="21" t="s">
        <v>3357</v>
      </c>
      <c r="K630" s="22">
        <v>0.96299999999999997</v>
      </c>
      <c r="L630" s="22">
        <f t="shared" si="27"/>
        <v>0.59139515807588783</v>
      </c>
      <c r="M630" s="22">
        <f t="shared" si="28"/>
        <v>-0.75780566314454756</v>
      </c>
      <c r="N630" s="157">
        <v>1</v>
      </c>
      <c r="O630" s="158">
        <f t="shared" si="29"/>
        <v>0</v>
      </c>
    </row>
    <row r="631" spans="1:15">
      <c r="A631" s="21" t="s">
        <v>5459</v>
      </c>
      <c r="B631" s="21" t="s">
        <v>5460</v>
      </c>
      <c r="C631" s="21" t="s">
        <v>33</v>
      </c>
      <c r="D631" s="21" t="s">
        <v>86</v>
      </c>
      <c r="E631" s="21" t="s">
        <v>158</v>
      </c>
      <c r="F631" s="21" t="s">
        <v>5461</v>
      </c>
      <c r="G631" s="21" t="s">
        <v>5462</v>
      </c>
      <c r="H631" s="21" t="s">
        <v>5463</v>
      </c>
      <c r="I631" s="21" t="s">
        <v>5464</v>
      </c>
      <c r="J631" s="21" t="s">
        <v>1940</v>
      </c>
      <c r="K631" s="22">
        <v>1.214</v>
      </c>
      <c r="L631" s="22">
        <f t="shared" si="27"/>
        <v>0.74553865202920866</v>
      </c>
      <c r="M631" s="22">
        <f t="shared" si="28"/>
        <v>-0.4236449447323245</v>
      </c>
      <c r="N631" s="23">
        <v>9.4566870318048897E-4</v>
      </c>
      <c r="O631" s="24">
        <f t="shared" si="29"/>
        <v>3.0242609836621646</v>
      </c>
    </row>
    <row r="632" spans="1:15">
      <c r="A632" s="21" t="s">
        <v>5096</v>
      </c>
      <c r="B632" s="21" t="s">
        <v>5097</v>
      </c>
      <c r="C632" s="21" t="s">
        <v>235</v>
      </c>
      <c r="D632" s="21" t="s">
        <v>34</v>
      </c>
      <c r="E632" s="21" t="s">
        <v>3739</v>
      </c>
      <c r="F632" s="21" t="s">
        <v>3740</v>
      </c>
      <c r="G632" s="21" t="s">
        <v>5098</v>
      </c>
      <c r="H632" s="21" t="s">
        <v>5099</v>
      </c>
      <c r="I632" s="21" t="s">
        <v>5100</v>
      </c>
      <c r="J632" s="21" t="s">
        <v>40</v>
      </c>
      <c r="K632" s="22">
        <v>1.2350000000000001</v>
      </c>
      <c r="L632" s="22">
        <f t="shared" si="27"/>
        <v>0.75843511965080124</v>
      </c>
      <c r="M632" s="22">
        <f t="shared" si="28"/>
        <v>-0.39890232451596652</v>
      </c>
      <c r="N632" s="23">
        <v>1.8752261626713599E-3</v>
      </c>
      <c r="O632" s="24">
        <f t="shared" si="29"/>
        <v>2.7269463464552302</v>
      </c>
    </row>
    <row r="633" spans="1:15" ht="16">
      <c r="A633" s="21" t="s">
        <v>7342</v>
      </c>
      <c r="B633" s="21" t="s">
        <v>7343</v>
      </c>
      <c r="C633" s="21" t="s">
        <v>53</v>
      </c>
      <c r="D633" s="21" t="s">
        <v>40</v>
      </c>
      <c r="E633" s="21" t="s">
        <v>158</v>
      </c>
      <c r="F633" s="21" t="s">
        <v>7344</v>
      </c>
      <c r="G633" s="21" t="s">
        <v>7345</v>
      </c>
      <c r="H633" s="21" t="s">
        <v>7346</v>
      </c>
      <c r="I633" s="21" t="s">
        <v>7347</v>
      </c>
      <c r="J633" s="21" t="s">
        <v>7348</v>
      </c>
      <c r="K633" s="22">
        <v>1.0580000000000001</v>
      </c>
      <c r="L633" s="22">
        <f t="shared" si="27"/>
        <v>0.64973632112594959</v>
      </c>
      <c r="M633" s="22">
        <f t="shared" si="28"/>
        <v>-0.62207373887398076</v>
      </c>
      <c r="N633" s="157">
        <v>1</v>
      </c>
      <c r="O633" s="158">
        <f t="shared" si="29"/>
        <v>0</v>
      </c>
    </row>
    <row r="634" spans="1:15" ht="16">
      <c r="A634" s="21" t="s">
        <v>4960</v>
      </c>
      <c r="B634" s="21" t="s">
        <v>4961</v>
      </c>
      <c r="C634" s="21" t="s">
        <v>33</v>
      </c>
      <c r="D634" s="21" t="s">
        <v>40</v>
      </c>
      <c r="E634" s="21" t="s">
        <v>151</v>
      </c>
      <c r="F634" s="21" t="s">
        <v>4962</v>
      </c>
      <c r="G634" s="21" t="s">
        <v>4963</v>
      </c>
      <c r="H634" s="21" t="s">
        <v>4964</v>
      </c>
      <c r="I634" s="21" t="s">
        <v>4965</v>
      </c>
      <c r="J634" s="21" t="s">
        <v>40</v>
      </c>
      <c r="K634" s="22">
        <v>1.085</v>
      </c>
      <c r="L634" s="22">
        <f t="shared" si="27"/>
        <v>0.66631749378228278</v>
      </c>
      <c r="M634" s="22">
        <f t="shared" si="28"/>
        <v>-0.58571832365616505</v>
      </c>
      <c r="N634" s="157">
        <v>1</v>
      </c>
      <c r="O634" s="158">
        <f t="shared" si="29"/>
        <v>0</v>
      </c>
    </row>
    <row r="635" spans="1:15" ht="16">
      <c r="A635" s="21" t="s">
        <v>4035</v>
      </c>
      <c r="B635" s="21" t="s">
        <v>4036</v>
      </c>
      <c r="C635" s="21" t="s">
        <v>85</v>
      </c>
      <c r="D635" s="21" t="s">
        <v>86</v>
      </c>
      <c r="E635" s="21" t="s">
        <v>1844</v>
      </c>
      <c r="F635" s="21" t="s">
        <v>4037</v>
      </c>
      <c r="G635" s="21" t="s">
        <v>4038</v>
      </c>
      <c r="H635" s="21" t="s">
        <v>4039</v>
      </c>
      <c r="I635" s="21" t="s">
        <v>4040</v>
      </c>
      <c r="J635" s="21" t="s">
        <v>40</v>
      </c>
      <c r="K635" s="22">
        <v>1.304</v>
      </c>
      <c r="L635" s="22">
        <f t="shared" si="27"/>
        <v>0.80080922755031969</v>
      </c>
      <c r="M635" s="22">
        <f t="shared" si="28"/>
        <v>-0.32046949675692898</v>
      </c>
      <c r="N635" s="157">
        <v>0.43353589301741802</v>
      </c>
      <c r="O635" s="158">
        <f t="shared" si="29"/>
        <v>0.36297494087726523</v>
      </c>
    </row>
    <row r="636" spans="1:15" ht="16">
      <c r="A636" s="21" t="s">
        <v>3960</v>
      </c>
      <c r="B636" s="21" t="s">
        <v>3961</v>
      </c>
      <c r="C636" s="21" t="s">
        <v>33</v>
      </c>
      <c r="D636" s="21" t="s">
        <v>86</v>
      </c>
      <c r="E636" s="21" t="s">
        <v>77</v>
      </c>
      <c r="F636" s="21" t="s">
        <v>3758</v>
      </c>
      <c r="G636" s="21" t="s">
        <v>3962</v>
      </c>
      <c r="H636" s="21" t="s">
        <v>3963</v>
      </c>
      <c r="I636" s="21" t="s">
        <v>3964</v>
      </c>
      <c r="J636" s="21" t="s">
        <v>3965</v>
      </c>
      <c r="K636" s="22">
        <v>1.351</v>
      </c>
      <c r="L636" s="22">
        <f t="shared" si="27"/>
        <v>0.82967275032245535</v>
      </c>
      <c r="M636" s="22">
        <f t="shared" si="28"/>
        <v>-0.26938569166232218</v>
      </c>
      <c r="N636" s="157">
        <v>1</v>
      </c>
      <c r="O636" s="158">
        <f t="shared" si="29"/>
        <v>0</v>
      </c>
    </row>
    <row r="637" spans="1:15" ht="16">
      <c r="A637" s="21" t="s">
        <v>5527</v>
      </c>
      <c r="B637" s="21" t="s">
        <v>5528</v>
      </c>
      <c r="C637" s="21" t="s">
        <v>33</v>
      </c>
      <c r="D637" s="21" t="s">
        <v>34</v>
      </c>
      <c r="E637" s="21" t="s">
        <v>111</v>
      </c>
      <c r="F637" s="21" t="s">
        <v>4980</v>
      </c>
      <c r="G637" s="21" t="s">
        <v>5529</v>
      </c>
      <c r="H637" s="21" t="s">
        <v>5530</v>
      </c>
      <c r="I637" s="21" t="s">
        <v>5531</v>
      </c>
      <c r="J637" s="21" t="s">
        <v>5532</v>
      </c>
      <c r="K637" s="22">
        <v>0.81299999999999994</v>
      </c>
      <c r="L637" s="22">
        <f t="shared" si="27"/>
        <v>0.49927753220736948</v>
      </c>
      <c r="M637" s="22">
        <f t="shared" si="28"/>
        <v>-1.0020861089129791</v>
      </c>
      <c r="N637" s="157">
        <v>1</v>
      </c>
      <c r="O637" s="158">
        <f t="shared" si="29"/>
        <v>0</v>
      </c>
    </row>
    <row r="638" spans="1:15">
      <c r="A638" s="21" t="s">
        <v>192</v>
      </c>
      <c r="B638" s="21" t="s">
        <v>193</v>
      </c>
      <c r="C638" s="21" t="s">
        <v>53</v>
      </c>
      <c r="D638" s="21" t="s">
        <v>44</v>
      </c>
      <c r="E638" s="21" t="s">
        <v>111</v>
      </c>
      <c r="F638" s="21" t="s">
        <v>194</v>
      </c>
      <c r="G638" s="21" t="s">
        <v>195</v>
      </c>
      <c r="H638" s="21" t="s">
        <v>196</v>
      </c>
      <c r="I638" s="21" t="s">
        <v>197</v>
      </c>
      <c r="J638" s="21" t="s">
        <v>40</v>
      </c>
      <c r="K638" s="22">
        <v>1.242</v>
      </c>
      <c r="L638" s="22">
        <f t="shared" si="27"/>
        <v>0.76273394219133206</v>
      </c>
      <c r="M638" s="22">
        <f t="shared" si="28"/>
        <v>-0.3907481927675252</v>
      </c>
      <c r="N638" s="23">
        <v>6.7760634970198304E-3</v>
      </c>
      <c r="O638" s="24">
        <f t="shared" si="29"/>
        <v>2.1690225329789841</v>
      </c>
    </row>
    <row r="639" spans="1:15" ht="16">
      <c r="A639" s="21" t="s">
        <v>3693</v>
      </c>
      <c r="B639" s="21" t="s">
        <v>3694</v>
      </c>
      <c r="C639" s="21" t="s">
        <v>33</v>
      </c>
      <c r="D639" s="21" t="s">
        <v>40</v>
      </c>
      <c r="E639" s="21" t="s">
        <v>158</v>
      </c>
      <c r="F639" s="21" t="s">
        <v>1051</v>
      </c>
      <c r="G639" s="21" t="s">
        <v>3695</v>
      </c>
      <c r="H639" s="21" t="s">
        <v>3696</v>
      </c>
      <c r="I639" s="21" t="s">
        <v>3697</v>
      </c>
      <c r="J639" s="21" t="s">
        <v>1055</v>
      </c>
      <c r="K639" s="22">
        <v>1.3220000000000001</v>
      </c>
      <c r="L639" s="22">
        <f t="shared" si="27"/>
        <v>0.81186334265454185</v>
      </c>
      <c r="M639" s="22">
        <f t="shared" si="28"/>
        <v>-0.30069118948031492</v>
      </c>
      <c r="N639" s="157">
        <v>0.29717909994500102</v>
      </c>
      <c r="O639" s="158">
        <f t="shared" si="29"/>
        <v>0.52698173696303219</v>
      </c>
    </row>
    <row r="640" spans="1:15" ht="16">
      <c r="A640" s="21" t="s">
        <v>5368</v>
      </c>
      <c r="B640" s="21" t="s">
        <v>5369</v>
      </c>
      <c r="C640" s="21" t="s">
        <v>33</v>
      </c>
      <c r="D640" s="21" t="s">
        <v>54</v>
      </c>
      <c r="E640" s="21" t="s">
        <v>45</v>
      </c>
      <c r="F640" s="21" t="s">
        <v>5370</v>
      </c>
      <c r="G640" s="21" t="s">
        <v>5371</v>
      </c>
      <c r="H640" s="21" t="s">
        <v>5372</v>
      </c>
      <c r="I640" s="21" t="s">
        <v>5373</v>
      </c>
      <c r="J640" s="21" t="s">
        <v>483</v>
      </c>
      <c r="K640" s="22">
        <v>0.68</v>
      </c>
      <c r="L640" s="22">
        <f t="shared" si="27"/>
        <v>0.4175999039372833</v>
      </c>
      <c r="M640" s="22">
        <f t="shared" si="28"/>
        <v>-1.2598067148503047</v>
      </c>
      <c r="N640" s="157">
        <v>0.18641274805116301</v>
      </c>
      <c r="O640" s="158">
        <f t="shared" si="29"/>
        <v>0.72952439123652268</v>
      </c>
    </row>
    <row r="641" spans="1:15" ht="16">
      <c r="A641" s="21" t="s">
        <v>2654</v>
      </c>
      <c r="B641" s="21" t="s">
        <v>2655</v>
      </c>
      <c r="C641" s="21" t="s">
        <v>186</v>
      </c>
      <c r="D641" s="21" t="s">
        <v>34</v>
      </c>
      <c r="E641" s="21" t="s">
        <v>111</v>
      </c>
      <c r="F641" s="21" t="s">
        <v>2656</v>
      </c>
      <c r="G641" s="21" t="s">
        <v>2657</v>
      </c>
      <c r="H641" s="21" t="s">
        <v>2658</v>
      </c>
      <c r="I641" s="21" t="s">
        <v>2659</v>
      </c>
      <c r="J641" s="21" t="s">
        <v>40</v>
      </c>
      <c r="K641" s="22">
        <v>0.95899999999999996</v>
      </c>
      <c r="L641" s="22">
        <f t="shared" si="27"/>
        <v>0.58893868805272742</v>
      </c>
      <c r="M641" s="22">
        <f t="shared" si="28"/>
        <v>-0.7638106459698758</v>
      </c>
      <c r="N641" s="157">
        <v>1</v>
      </c>
      <c r="O641" s="158">
        <f t="shared" si="29"/>
        <v>0</v>
      </c>
    </row>
    <row r="642" spans="1:15" ht="16">
      <c r="A642" s="21" t="s">
        <v>4822</v>
      </c>
      <c r="B642" s="21" t="s">
        <v>4823</v>
      </c>
      <c r="C642" s="21" t="s">
        <v>1287</v>
      </c>
      <c r="D642" s="21" t="s">
        <v>34</v>
      </c>
      <c r="E642" s="21" t="s">
        <v>77</v>
      </c>
      <c r="F642" s="21" t="s">
        <v>4824</v>
      </c>
      <c r="G642" s="21" t="s">
        <v>4825</v>
      </c>
      <c r="H642" s="21" t="s">
        <v>4826</v>
      </c>
      <c r="I642" s="21" t="s">
        <v>4827</v>
      </c>
      <c r="J642" s="21" t="s">
        <v>40</v>
      </c>
      <c r="K642" s="22">
        <v>1.3180000000000001</v>
      </c>
      <c r="L642" s="22">
        <f t="shared" ref="L642:L705" si="30">K642/1.628352865</f>
        <v>0.80940687263138145</v>
      </c>
      <c r="M642" s="22">
        <f t="shared" ref="M642:M705" si="31">LOG(L642, 2)</f>
        <v>-0.30506299597995473</v>
      </c>
      <c r="N642" s="157">
        <v>1</v>
      </c>
      <c r="O642" s="158">
        <f t="shared" ref="O642:O705" si="32">-LOG10(N642)</f>
        <v>0</v>
      </c>
    </row>
    <row r="643" spans="1:15" ht="16">
      <c r="A643" s="21" t="s">
        <v>4954</v>
      </c>
      <c r="B643" s="21" t="s">
        <v>4955</v>
      </c>
      <c r="C643" s="21" t="s">
        <v>921</v>
      </c>
      <c r="D643" s="21" t="s">
        <v>141</v>
      </c>
      <c r="E643" s="21" t="s">
        <v>478</v>
      </c>
      <c r="F643" s="21" t="s">
        <v>4956</v>
      </c>
      <c r="G643" s="21" t="s">
        <v>4957</v>
      </c>
      <c r="H643" s="21" t="s">
        <v>4958</v>
      </c>
      <c r="I643" s="21" t="s">
        <v>4959</v>
      </c>
      <c r="J643" s="21" t="s">
        <v>523</v>
      </c>
      <c r="K643" s="22">
        <v>1.2250000000000001</v>
      </c>
      <c r="L643" s="22">
        <f t="shared" si="30"/>
        <v>0.7522939445929</v>
      </c>
      <c r="M643" s="22">
        <f t="shared" si="31"/>
        <v>-0.41063161709807372</v>
      </c>
      <c r="N643" s="157">
        <v>1</v>
      </c>
      <c r="O643" s="158">
        <f t="shared" si="32"/>
        <v>0</v>
      </c>
    </row>
    <row r="644" spans="1:15" ht="16">
      <c r="A644" s="21" t="s">
        <v>2787</v>
      </c>
      <c r="B644" s="21" t="s">
        <v>2788</v>
      </c>
      <c r="C644" s="21" t="s">
        <v>140</v>
      </c>
      <c r="D644" s="21" t="s">
        <v>141</v>
      </c>
      <c r="E644" s="21" t="s">
        <v>336</v>
      </c>
      <c r="F644" s="21" t="s">
        <v>2789</v>
      </c>
      <c r="G644" s="21" t="s">
        <v>2790</v>
      </c>
      <c r="H644" s="21" t="s">
        <v>2791</v>
      </c>
      <c r="I644" s="21" t="s">
        <v>2792</v>
      </c>
      <c r="J644" s="21" t="s">
        <v>705</v>
      </c>
      <c r="K644" s="22">
        <v>0.96</v>
      </c>
      <c r="L644" s="22">
        <f t="shared" si="30"/>
        <v>0.58955280555851752</v>
      </c>
      <c r="M644" s="22">
        <f t="shared" si="31"/>
        <v>-0.76230705537948806</v>
      </c>
      <c r="N644" s="157">
        <v>1</v>
      </c>
      <c r="O644" s="158">
        <f t="shared" si="32"/>
        <v>0</v>
      </c>
    </row>
    <row r="645" spans="1:15" ht="16">
      <c r="A645" s="21" t="s">
        <v>3674</v>
      </c>
      <c r="B645" s="21" t="s">
        <v>3675</v>
      </c>
      <c r="C645" s="21" t="s">
        <v>33</v>
      </c>
      <c r="D645" s="21" t="s">
        <v>34</v>
      </c>
      <c r="E645" s="21" t="s">
        <v>158</v>
      </c>
      <c r="F645" s="21" t="s">
        <v>3676</v>
      </c>
      <c r="G645" s="21" t="s">
        <v>3677</v>
      </c>
      <c r="H645" s="21" t="s">
        <v>3678</v>
      </c>
      <c r="I645" s="21" t="s">
        <v>3679</v>
      </c>
      <c r="J645" s="21" t="s">
        <v>1344</v>
      </c>
      <c r="K645" s="22">
        <v>1.28</v>
      </c>
      <c r="L645" s="22">
        <f t="shared" si="30"/>
        <v>0.7860704074113567</v>
      </c>
      <c r="M645" s="22">
        <f t="shared" si="31"/>
        <v>-0.34726955610064431</v>
      </c>
      <c r="N645" s="157">
        <v>0.96168429239515696</v>
      </c>
      <c r="O645" s="158">
        <f t="shared" si="32"/>
        <v>1.6967477415287258E-2</v>
      </c>
    </row>
    <row r="646" spans="1:15" ht="16">
      <c r="A646" s="21" t="s">
        <v>3830</v>
      </c>
      <c r="B646" s="21" t="s">
        <v>3831</v>
      </c>
      <c r="C646" s="21" t="s">
        <v>328</v>
      </c>
      <c r="D646" s="21" t="s">
        <v>34</v>
      </c>
      <c r="E646" s="21" t="s">
        <v>3389</v>
      </c>
      <c r="F646" s="21" t="s">
        <v>3832</v>
      </c>
      <c r="G646" s="21" t="s">
        <v>3833</v>
      </c>
      <c r="H646" s="21" t="s">
        <v>3834</v>
      </c>
      <c r="I646" s="21" t="s">
        <v>3835</v>
      </c>
      <c r="J646" s="21" t="s">
        <v>40</v>
      </c>
      <c r="K646" s="22">
        <v>1.1859999999999999</v>
      </c>
      <c r="L646" s="22">
        <f t="shared" si="30"/>
        <v>0.72834336186708515</v>
      </c>
      <c r="M646" s="22">
        <f t="shared" si="31"/>
        <v>-0.4573093564420031</v>
      </c>
      <c r="N646" s="157">
        <v>1</v>
      </c>
      <c r="O646" s="158">
        <f t="shared" si="32"/>
        <v>0</v>
      </c>
    </row>
    <row r="647" spans="1:15" ht="16">
      <c r="A647" s="21" t="s">
        <v>3484</v>
      </c>
      <c r="B647" s="21" t="s">
        <v>3485</v>
      </c>
      <c r="C647" s="21" t="s">
        <v>33</v>
      </c>
      <c r="D647" s="21" t="s">
        <v>86</v>
      </c>
      <c r="E647" s="21" t="s">
        <v>214</v>
      </c>
      <c r="F647" s="21" t="s">
        <v>1301</v>
      </c>
      <c r="G647" s="21" t="s">
        <v>3486</v>
      </c>
      <c r="H647" s="21" t="s">
        <v>3487</v>
      </c>
      <c r="I647" s="21" t="s">
        <v>3488</v>
      </c>
      <c r="J647" s="21" t="s">
        <v>1975</v>
      </c>
      <c r="K647" s="22">
        <v>1.29</v>
      </c>
      <c r="L647" s="22">
        <f t="shared" si="30"/>
        <v>0.79221158246925794</v>
      </c>
      <c r="M647" s="22">
        <f t="shared" si="31"/>
        <v>-0.33604230067739016</v>
      </c>
      <c r="N647" s="157">
        <v>1</v>
      </c>
      <c r="O647" s="158">
        <f t="shared" si="32"/>
        <v>0</v>
      </c>
    </row>
    <row r="648" spans="1:15" ht="16">
      <c r="A648" s="21" t="s">
        <v>3936</v>
      </c>
      <c r="B648" s="21" t="s">
        <v>3937</v>
      </c>
      <c r="C648" s="21" t="s">
        <v>33</v>
      </c>
      <c r="D648" s="21" t="s">
        <v>86</v>
      </c>
      <c r="E648" s="21" t="s">
        <v>511</v>
      </c>
      <c r="F648" s="21" t="s">
        <v>3938</v>
      </c>
      <c r="G648" s="21" t="s">
        <v>3939</v>
      </c>
      <c r="H648" s="21" t="s">
        <v>3940</v>
      </c>
      <c r="I648" s="21" t="s">
        <v>3941</v>
      </c>
      <c r="J648" s="21" t="s">
        <v>40</v>
      </c>
      <c r="K648" s="22">
        <v>1.26</v>
      </c>
      <c r="L648" s="22">
        <f t="shared" si="30"/>
        <v>0.77378805729555422</v>
      </c>
      <c r="M648" s="22">
        <f t="shared" si="31"/>
        <v>-0.36998963260072792</v>
      </c>
      <c r="N648" s="157">
        <v>8.00945333560492E-2</v>
      </c>
      <c r="O648" s="158">
        <f t="shared" si="32"/>
        <v>1.0963971245439854</v>
      </c>
    </row>
    <row r="649" spans="1:15" ht="16">
      <c r="A649" s="21" t="s">
        <v>4598</v>
      </c>
      <c r="B649" s="21" t="s">
        <v>4599</v>
      </c>
      <c r="C649" s="21" t="s">
        <v>33</v>
      </c>
      <c r="D649" s="21" t="s">
        <v>34</v>
      </c>
      <c r="E649" s="21" t="s">
        <v>214</v>
      </c>
      <c r="F649" s="21" t="s">
        <v>4600</v>
      </c>
      <c r="G649" s="21" t="s">
        <v>4601</v>
      </c>
      <c r="H649" s="21" t="s">
        <v>4602</v>
      </c>
      <c r="I649" s="21" t="s">
        <v>4603</v>
      </c>
      <c r="J649" s="21" t="s">
        <v>4604</v>
      </c>
      <c r="K649" s="22">
        <v>0.92200000000000004</v>
      </c>
      <c r="L649" s="22">
        <f t="shared" si="30"/>
        <v>0.56621634033849289</v>
      </c>
      <c r="M649" s="22">
        <f t="shared" si="31"/>
        <v>-0.82057471055866871</v>
      </c>
      <c r="N649" s="157">
        <v>1</v>
      </c>
      <c r="O649" s="158">
        <f t="shared" si="32"/>
        <v>0</v>
      </c>
    </row>
    <row r="650" spans="1:15" ht="16">
      <c r="A650" s="21" t="s">
        <v>4546</v>
      </c>
      <c r="B650" s="21" t="s">
        <v>4547</v>
      </c>
      <c r="C650" s="21" t="s">
        <v>921</v>
      </c>
      <c r="D650" s="21" t="s">
        <v>40</v>
      </c>
      <c r="E650" s="21" t="s">
        <v>2756</v>
      </c>
      <c r="F650" s="21" t="s">
        <v>4548</v>
      </c>
      <c r="G650" s="21" t="s">
        <v>4549</v>
      </c>
      <c r="H650" s="21" t="s">
        <v>4550</v>
      </c>
      <c r="I650" s="21" t="s">
        <v>4551</v>
      </c>
      <c r="J650" s="21" t="s">
        <v>1180</v>
      </c>
      <c r="K650" s="22">
        <v>0.91</v>
      </c>
      <c r="L650" s="22">
        <f t="shared" si="30"/>
        <v>0.55884693026901144</v>
      </c>
      <c r="M650" s="22">
        <f t="shared" si="31"/>
        <v>-0.83947491590194789</v>
      </c>
      <c r="N650" s="157">
        <v>1</v>
      </c>
      <c r="O650" s="158">
        <f t="shared" si="32"/>
        <v>0</v>
      </c>
    </row>
    <row r="651" spans="1:15" ht="16">
      <c r="A651" s="21" t="s">
        <v>5136</v>
      </c>
      <c r="B651" s="21" t="s">
        <v>5137</v>
      </c>
      <c r="C651" s="21" t="s">
        <v>33</v>
      </c>
      <c r="D651" s="21" t="s">
        <v>86</v>
      </c>
      <c r="E651" s="21" t="s">
        <v>511</v>
      </c>
      <c r="F651" s="21" t="s">
        <v>5138</v>
      </c>
      <c r="G651" s="21" t="s">
        <v>5139</v>
      </c>
      <c r="H651" s="21" t="s">
        <v>5140</v>
      </c>
      <c r="I651" s="21" t="s">
        <v>5141</v>
      </c>
      <c r="J651" s="21" t="s">
        <v>40</v>
      </c>
      <c r="K651" s="22">
        <v>0.79400000000000004</v>
      </c>
      <c r="L651" s="22">
        <f t="shared" si="30"/>
        <v>0.48760929959735722</v>
      </c>
      <c r="M651" s="22">
        <f t="shared" si="31"/>
        <v>-1.0362024538450487</v>
      </c>
      <c r="N651" s="157">
        <v>1</v>
      </c>
      <c r="O651" s="158">
        <f t="shared" si="32"/>
        <v>0</v>
      </c>
    </row>
    <row r="652" spans="1:15" ht="16">
      <c r="A652" s="21" t="s">
        <v>4635</v>
      </c>
      <c r="B652" s="21" t="s">
        <v>4636</v>
      </c>
      <c r="C652" s="21" t="s">
        <v>33</v>
      </c>
      <c r="D652" s="21" t="s">
        <v>34</v>
      </c>
      <c r="E652" s="21" t="s">
        <v>158</v>
      </c>
      <c r="F652" s="21" t="s">
        <v>4637</v>
      </c>
      <c r="G652" s="21" t="s">
        <v>4638</v>
      </c>
      <c r="H652" s="21" t="s">
        <v>4639</v>
      </c>
      <c r="I652" s="21" t="s">
        <v>4640</v>
      </c>
      <c r="J652" s="21" t="s">
        <v>4641</v>
      </c>
      <c r="K652" s="22">
        <v>1.1439999999999999</v>
      </c>
      <c r="L652" s="22">
        <f t="shared" si="30"/>
        <v>0.70255042662389999</v>
      </c>
      <c r="M652" s="22">
        <f t="shared" si="31"/>
        <v>-0.50932631420961738</v>
      </c>
      <c r="N652" s="157">
        <v>1</v>
      </c>
      <c r="O652" s="158">
        <f t="shared" si="32"/>
        <v>0</v>
      </c>
    </row>
    <row r="653" spans="1:15" ht="16">
      <c r="A653" s="21" t="s">
        <v>4391</v>
      </c>
      <c r="B653" s="21" t="s">
        <v>4392</v>
      </c>
      <c r="C653" s="21" t="s">
        <v>40</v>
      </c>
      <c r="D653" s="21" t="s">
        <v>141</v>
      </c>
      <c r="E653" s="21" t="s">
        <v>40</v>
      </c>
      <c r="F653" s="21" t="s">
        <v>4393</v>
      </c>
      <c r="G653" s="21" t="s">
        <v>4394</v>
      </c>
      <c r="H653" s="21" t="s">
        <v>4395</v>
      </c>
      <c r="I653" s="21" t="s">
        <v>4396</v>
      </c>
      <c r="J653" s="21" t="s">
        <v>40</v>
      </c>
      <c r="K653" s="22">
        <v>1.212</v>
      </c>
      <c r="L653" s="22">
        <f t="shared" si="30"/>
        <v>0.74431041701762835</v>
      </c>
      <c r="M653" s="22">
        <f t="shared" si="31"/>
        <v>-0.42602366751505577</v>
      </c>
      <c r="N653" s="157">
        <v>1</v>
      </c>
      <c r="O653" s="158">
        <f t="shared" si="32"/>
        <v>0</v>
      </c>
    </row>
    <row r="654" spans="1:15" ht="16">
      <c r="A654" s="21" t="s">
        <v>4581</v>
      </c>
      <c r="B654" s="21" t="s">
        <v>4582</v>
      </c>
      <c r="C654" s="21" t="s">
        <v>33</v>
      </c>
      <c r="D654" s="21" t="s">
        <v>314</v>
      </c>
      <c r="E654" s="21" t="s">
        <v>511</v>
      </c>
      <c r="F654" s="21" t="s">
        <v>4583</v>
      </c>
      <c r="G654" s="21" t="s">
        <v>4584</v>
      </c>
      <c r="H654" s="21" t="s">
        <v>4585</v>
      </c>
      <c r="I654" s="21" t="s">
        <v>4586</v>
      </c>
      <c r="J654" s="21" t="s">
        <v>40</v>
      </c>
      <c r="K654" s="22">
        <v>1.075</v>
      </c>
      <c r="L654" s="22">
        <f t="shared" si="30"/>
        <v>0.66017631872438154</v>
      </c>
      <c r="M654" s="22">
        <f t="shared" si="31"/>
        <v>-0.59907670651118416</v>
      </c>
      <c r="N654" s="157">
        <v>1</v>
      </c>
      <c r="O654" s="158">
        <f t="shared" si="32"/>
        <v>0</v>
      </c>
    </row>
    <row r="655" spans="1:15">
      <c r="A655" s="21" t="s">
        <v>1028</v>
      </c>
      <c r="B655" s="21" t="s">
        <v>1029</v>
      </c>
      <c r="C655" s="21" t="s">
        <v>33</v>
      </c>
      <c r="D655" s="21" t="s">
        <v>34</v>
      </c>
      <c r="E655" s="21" t="s">
        <v>158</v>
      </c>
      <c r="F655" s="21" t="s">
        <v>1030</v>
      </c>
      <c r="G655" s="21" t="s">
        <v>1031</v>
      </c>
      <c r="H655" s="21" t="s">
        <v>1032</v>
      </c>
      <c r="I655" s="21" t="s">
        <v>1033</v>
      </c>
      <c r="J655" s="21" t="s">
        <v>40</v>
      </c>
      <c r="K655" s="22">
        <v>1.248</v>
      </c>
      <c r="L655" s="22">
        <f t="shared" si="30"/>
        <v>0.76641864722607278</v>
      </c>
      <c r="M655" s="22">
        <f t="shared" si="31"/>
        <v>-0.38379543212575828</v>
      </c>
      <c r="N655" s="23">
        <v>1.73265542202821E-3</v>
      </c>
      <c r="O655" s="24">
        <f t="shared" si="32"/>
        <v>2.7612877980427095</v>
      </c>
    </row>
    <row r="656" spans="1:15" ht="16">
      <c r="A656" s="21" t="s">
        <v>3942</v>
      </c>
      <c r="B656" s="21" t="s">
        <v>3943</v>
      </c>
      <c r="C656" s="21" t="s">
        <v>53</v>
      </c>
      <c r="D656" s="21" t="s">
        <v>86</v>
      </c>
      <c r="E656" s="21" t="s">
        <v>151</v>
      </c>
      <c r="F656" s="21" t="s">
        <v>3944</v>
      </c>
      <c r="G656" s="21" t="s">
        <v>3945</v>
      </c>
      <c r="H656" s="21" t="s">
        <v>3946</v>
      </c>
      <c r="I656" s="21" t="s">
        <v>3947</v>
      </c>
      <c r="J656" s="21" t="s">
        <v>2812</v>
      </c>
      <c r="K656" s="22">
        <v>1.389</v>
      </c>
      <c r="L656" s="22">
        <f t="shared" si="30"/>
        <v>0.8530092155424801</v>
      </c>
      <c r="M656" s="22">
        <f t="shared" si="31"/>
        <v>-0.22936676700661396</v>
      </c>
      <c r="N656" s="157">
        <v>0.38110895065946698</v>
      </c>
      <c r="O656" s="158">
        <f t="shared" si="32"/>
        <v>0.4189508513423218</v>
      </c>
    </row>
    <row r="657" spans="1:15">
      <c r="A657" s="21" t="s">
        <v>562</v>
      </c>
      <c r="B657" s="21" t="s">
        <v>563</v>
      </c>
      <c r="C657" s="21" t="s">
        <v>33</v>
      </c>
      <c r="D657" s="21" t="s">
        <v>34</v>
      </c>
      <c r="E657" s="21" t="s">
        <v>214</v>
      </c>
      <c r="F657" s="21" t="s">
        <v>564</v>
      </c>
      <c r="G657" s="21" t="s">
        <v>565</v>
      </c>
      <c r="H657" s="21" t="s">
        <v>566</v>
      </c>
      <c r="I657" s="21" t="s">
        <v>567</v>
      </c>
      <c r="J657" s="21" t="s">
        <v>116</v>
      </c>
      <c r="K657" s="22">
        <v>1.254</v>
      </c>
      <c r="L657" s="22">
        <f t="shared" si="30"/>
        <v>0.7701033522608135</v>
      </c>
      <c r="M657" s="22">
        <f t="shared" si="31"/>
        <v>-0.37687601818596778</v>
      </c>
      <c r="N657" s="23">
        <v>2.2023468100771399E-3</v>
      </c>
      <c r="O657" s="24">
        <f t="shared" si="32"/>
        <v>2.6571142903401799</v>
      </c>
    </row>
    <row r="658" spans="1:15">
      <c r="A658" s="21" t="s">
        <v>1128</v>
      </c>
      <c r="B658" s="21" t="s">
        <v>1129</v>
      </c>
      <c r="C658" s="21" t="s">
        <v>53</v>
      </c>
      <c r="D658" s="21" t="s">
        <v>86</v>
      </c>
      <c r="E658" s="21" t="s">
        <v>443</v>
      </c>
      <c r="F658" s="21" t="s">
        <v>1130</v>
      </c>
      <c r="G658" s="21" t="s">
        <v>1131</v>
      </c>
      <c r="H658" s="21" t="s">
        <v>1132</v>
      </c>
      <c r="I658" s="21" t="s">
        <v>1133</v>
      </c>
      <c r="J658" s="21" t="s">
        <v>1134</v>
      </c>
      <c r="K658" s="22">
        <v>1.2569999999999999</v>
      </c>
      <c r="L658" s="22">
        <f t="shared" si="30"/>
        <v>0.77194570477818381</v>
      </c>
      <c r="M658" s="22">
        <f t="shared" si="31"/>
        <v>-0.37342871656749899</v>
      </c>
      <c r="N658" s="23">
        <v>1.7767171205111201E-2</v>
      </c>
      <c r="O658" s="24">
        <f t="shared" si="32"/>
        <v>1.7503817127577526</v>
      </c>
    </row>
    <row r="659" spans="1:15" ht="16">
      <c r="A659" s="21" t="s">
        <v>3524</v>
      </c>
      <c r="B659" s="21" t="s">
        <v>3525</v>
      </c>
      <c r="C659" s="21" t="s">
        <v>33</v>
      </c>
      <c r="D659" s="21" t="s">
        <v>86</v>
      </c>
      <c r="E659" s="21" t="s">
        <v>511</v>
      </c>
      <c r="F659" s="21" t="s">
        <v>1777</v>
      </c>
      <c r="G659" s="21" t="s">
        <v>3526</v>
      </c>
      <c r="H659" s="21" t="s">
        <v>3527</v>
      </c>
      <c r="I659" s="21" t="s">
        <v>3528</v>
      </c>
      <c r="J659" s="21" t="s">
        <v>3529</v>
      </c>
      <c r="K659" s="22">
        <v>1.202</v>
      </c>
      <c r="L659" s="22">
        <f t="shared" si="30"/>
        <v>0.73816924195972711</v>
      </c>
      <c r="M659" s="22">
        <f t="shared" si="31"/>
        <v>-0.43797647027682135</v>
      </c>
      <c r="N659" s="157">
        <v>1</v>
      </c>
      <c r="O659" s="158">
        <f t="shared" si="32"/>
        <v>0</v>
      </c>
    </row>
    <row r="660" spans="1:15" ht="16">
      <c r="A660" s="21" t="s">
        <v>4422</v>
      </c>
      <c r="B660" s="21" t="s">
        <v>4423</v>
      </c>
      <c r="C660" s="21" t="s">
        <v>2881</v>
      </c>
      <c r="D660" s="21" t="s">
        <v>34</v>
      </c>
      <c r="E660" s="21" t="s">
        <v>178</v>
      </c>
      <c r="F660" s="21" t="s">
        <v>4424</v>
      </c>
      <c r="G660" s="21" t="s">
        <v>4425</v>
      </c>
      <c r="H660" s="21" t="s">
        <v>4426</v>
      </c>
      <c r="I660" s="21" t="s">
        <v>4427</v>
      </c>
      <c r="J660" s="21" t="s">
        <v>4428</v>
      </c>
      <c r="K660" s="22">
        <v>0.84399999999999997</v>
      </c>
      <c r="L660" s="22">
        <f t="shared" si="30"/>
        <v>0.51831517488686329</v>
      </c>
      <c r="M660" s="22">
        <f t="shared" si="31"/>
        <v>-0.94809846228082162</v>
      </c>
      <c r="N660" s="157">
        <v>1</v>
      </c>
      <c r="O660" s="158">
        <f t="shared" si="32"/>
        <v>0</v>
      </c>
    </row>
    <row r="661" spans="1:15" ht="16">
      <c r="A661" s="21" t="s">
        <v>6114</v>
      </c>
      <c r="B661" s="21" t="s">
        <v>6115</v>
      </c>
      <c r="C661" s="21" t="s">
        <v>40</v>
      </c>
      <c r="D661" s="21" t="s">
        <v>141</v>
      </c>
      <c r="E661" s="21" t="s">
        <v>937</v>
      </c>
      <c r="F661" s="21" t="s">
        <v>6116</v>
      </c>
      <c r="G661" s="21" t="s">
        <v>6117</v>
      </c>
      <c r="H661" s="21" t="s">
        <v>6118</v>
      </c>
      <c r="I661" s="21" t="s">
        <v>6119</v>
      </c>
      <c r="J661" s="21" t="s">
        <v>40</v>
      </c>
      <c r="K661" s="22">
        <v>1.2589999999999999</v>
      </c>
      <c r="L661" s="22">
        <f t="shared" si="30"/>
        <v>0.77317393978976412</v>
      </c>
      <c r="M661" s="22">
        <f t="shared" si="31"/>
        <v>-0.37113508326899014</v>
      </c>
      <c r="N661" s="157">
        <v>0.219935755427935</v>
      </c>
      <c r="O661" s="158">
        <f t="shared" si="32"/>
        <v>0.65770416071315052</v>
      </c>
    </row>
    <row r="662" spans="1:15" ht="16">
      <c r="A662" s="21" t="s">
        <v>5350</v>
      </c>
      <c r="B662" s="21" t="s">
        <v>5351</v>
      </c>
      <c r="C662" s="21" t="s">
        <v>33</v>
      </c>
      <c r="D662" s="21" t="s">
        <v>86</v>
      </c>
      <c r="E662" s="21" t="s">
        <v>511</v>
      </c>
      <c r="F662" s="21" t="s">
        <v>5352</v>
      </c>
      <c r="G662" s="21" t="s">
        <v>5353</v>
      </c>
      <c r="H662" s="21" t="s">
        <v>5354</v>
      </c>
      <c r="I662" s="21" t="s">
        <v>5355</v>
      </c>
      <c r="J662" s="21" t="s">
        <v>1251</v>
      </c>
      <c r="K662" s="22">
        <v>1.3140000000000001</v>
      </c>
      <c r="L662" s="22">
        <f t="shared" si="30"/>
        <v>0.80695040260822093</v>
      </c>
      <c r="M662" s="22">
        <f t="shared" si="31"/>
        <v>-0.30944809066567691</v>
      </c>
      <c r="N662" s="157">
        <v>1</v>
      </c>
      <c r="O662" s="158">
        <f t="shared" si="32"/>
        <v>0</v>
      </c>
    </row>
    <row r="663" spans="1:15" ht="16">
      <c r="A663" s="21" t="s">
        <v>5497</v>
      </c>
      <c r="B663" s="21" t="s">
        <v>5498</v>
      </c>
      <c r="C663" s="21" t="s">
        <v>40</v>
      </c>
      <c r="D663" s="21" t="s">
        <v>86</v>
      </c>
      <c r="E663" s="21" t="s">
        <v>40</v>
      </c>
      <c r="F663" s="21" t="s">
        <v>5499</v>
      </c>
      <c r="G663" s="21" t="s">
        <v>5500</v>
      </c>
      <c r="H663" s="21" t="s">
        <v>5501</v>
      </c>
      <c r="I663" s="21" t="s">
        <v>5502</v>
      </c>
      <c r="J663" s="21" t="s">
        <v>40</v>
      </c>
      <c r="K663" s="22">
        <v>1.4330000000000001</v>
      </c>
      <c r="L663" s="22">
        <f t="shared" si="30"/>
        <v>0.88003038579724546</v>
      </c>
      <c r="M663" s="22">
        <f t="shared" si="31"/>
        <v>-0.18437475672586096</v>
      </c>
      <c r="N663" s="157">
        <v>0.56529942593724403</v>
      </c>
      <c r="O663" s="158">
        <f t="shared" si="32"/>
        <v>0.24772145556661715</v>
      </c>
    </row>
    <row r="664" spans="1:15" ht="16">
      <c r="A664" s="21" t="s">
        <v>3546</v>
      </c>
      <c r="B664" s="21" t="s">
        <v>3547</v>
      </c>
      <c r="C664" s="21" t="s">
        <v>33</v>
      </c>
      <c r="D664" s="21" t="s">
        <v>34</v>
      </c>
      <c r="E664" s="21" t="s">
        <v>151</v>
      </c>
      <c r="F664" s="21" t="s">
        <v>872</v>
      </c>
      <c r="G664" s="21" t="s">
        <v>3548</v>
      </c>
      <c r="H664" s="21" t="s">
        <v>3549</v>
      </c>
      <c r="I664" s="21" t="s">
        <v>3550</v>
      </c>
      <c r="J664" s="21" t="s">
        <v>3551</v>
      </c>
      <c r="K664" s="22">
        <v>1.2350000000000001</v>
      </c>
      <c r="L664" s="22">
        <f t="shared" si="30"/>
        <v>0.75843511965080124</v>
      </c>
      <c r="M664" s="22">
        <f t="shared" si="31"/>
        <v>-0.39890232451596652</v>
      </c>
      <c r="N664" s="157">
        <v>1</v>
      </c>
      <c r="O664" s="158">
        <f t="shared" si="32"/>
        <v>0</v>
      </c>
    </row>
    <row r="665" spans="1:15">
      <c r="A665" s="21" t="s">
        <v>2069</v>
      </c>
      <c r="B665" s="21" t="s">
        <v>2070</v>
      </c>
      <c r="C665" s="21" t="s">
        <v>33</v>
      </c>
      <c r="D665" s="21" t="s">
        <v>34</v>
      </c>
      <c r="E665" s="21" t="s">
        <v>511</v>
      </c>
      <c r="F665" s="21" t="s">
        <v>2071</v>
      </c>
      <c r="G665" s="21" t="s">
        <v>2072</v>
      </c>
      <c r="H665" s="21" t="s">
        <v>2073</v>
      </c>
      <c r="I665" s="21" t="s">
        <v>2074</v>
      </c>
      <c r="J665" s="21" t="s">
        <v>40</v>
      </c>
      <c r="K665" s="22">
        <v>1.2569999999999999</v>
      </c>
      <c r="L665" s="22">
        <f t="shared" si="30"/>
        <v>0.77194570477818381</v>
      </c>
      <c r="M665" s="22">
        <f t="shared" si="31"/>
        <v>-0.37342871656749899</v>
      </c>
      <c r="N665" s="23">
        <v>2.4823017715105301E-3</v>
      </c>
      <c r="O665" s="24">
        <f t="shared" si="32"/>
        <v>2.6051454227828152</v>
      </c>
    </row>
    <row r="666" spans="1:15" ht="16">
      <c r="A666" s="21" t="s">
        <v>2648</v>
      </c>
      <c r="B666" s="21" t="s">
        <v>2649</v>
      </c>
      <c r="C666" s="21" t="s">
        <v>2650</v>
      </c>
      <c r="D666" s="21" t="s">
        <v>34</v>
      </c>
      <c r="E666" s="21" t="s">
        <v>443</v>
      </c>
      <c r="F666" s="21" t="s">
        <v>1176</v>
      </c>
      <c r="G666" s="21" t="s">
        <v>2651</v>
      </c>
      <c r="H666" s="21" t="s">
        <v>2652</v>
      </c>
      <c r="I666" s="21" t="s">
        <v>2653</v>
      </c>
      <c r="J666" s="21" t="s">
        <v>1370</v>
      </c>
      <c r="K666" s="22">
        <v>0.92500000000000004</v>
      </c>
      <c r="L666" s="22">
        <f t="shared" si="30"/>
        <v>0.5680586928558633</v>
      </c>
      <c r="M666" s="22">
        <f t="shared" si="31"/>
        <v>-0.81588809558433195</v>
      </c>
      <c r="N666" s="157">
        <v>1</v>
      </c>
      <c r="O666" s="158">
        <f t="shared" si="32"/>
        <v>0</v>
      </c>
    </row>
    <row r="667" spans="1:15" ht="16">
      <c r="A667" s="21" t="s">
        <v>4527</v>
      </c>
      <c r="B667" s="21" t="s">
        <v>4528</v>
      </c>
      <c r="C667" s="21" t="s">
        <v>33</v>
      </c>
      <c r="D667" s="21" t="s">
        <v>54</v>
      </c>
      <c r="E667" s="21" t="s">
        <v>511</v>
      </c>
      <c r="F667" s="21" t="s">
        <v>4529</v>
      </c>
      <c r="G667" s="21" t="s">
        <v>4530</v>
      </c>
      <c r="H667" s="21" t="s">
        <v>4531</v>
      </c>
      <c r="I667" s="21" t="s">
        <v>4532</v>
      </c>
      <c r="J667" s="21" t="s">
        <v>483</v>
      </c>
      <c r="K667" s="22">
        <v>0.83799999999999997</v>
      </c>
      <c r="L667" s="22">
        <f t="shared" si="30"/>
        <v>0.51463046985212257</v>
      </c>
      <c r="M667" s="22">
        <f t="shared" si="31"/>
        <v>-0.95839121728865506</v>
      </c>
      <c r="N667" s="157">
        <v>0.76365282537046097</v>
      </c>
      <c r="O667" s="158">
        <f t="shared" si="32"/>
        <v>0.11710403709688347</v>
      </c>
    </row>
    <row r="668" spans="1:15" ht="16">
      <c r="A668" s="21" t="s">
        <v>5168</v>
      </c>
      <c r="B668" s="21" t="s">
        <v>5169</v>
      </c>
      <c r="C668" s="21" t="s">
        <v>33</v>
      </c>
      <c r="D668" s="21" t="s">
        <v>86</v>
      </c>
      <c r="E668" s="21" t="s">
        <v>214</v>
      </c>
      <c r="F668" s="21" t="s">
        <v>2105</v>
      </c>
      <c r="G668" s="21" t="s">
        <v>5170</v>
      </c>
      <c r="H668" s="21" t="s">
        <v>5171</v>
      </c>
      <c r="I668" s="21" t="s">
        <v>5172</v>
      </c>
      <c r="J668" s="21" t="s">
        <v>40</v>
      </c>
      <c r="K668" s="22">
        <v>0.93899999999999995</v>
      </c>
      <c r="L668" s="22">
        <f t="shared" si="30"/>
        <v>0.57665633793692495</v>
      </c>
      <c r="M668" s="22">
        <f t="shared" si="31"/>
        <v>-0.7942163033342321</v>
      </c>
      <c r="N668" s="157">
        <v>1</v>
      </c>
      <c r="O668" s="158">
        <f t="shared" si="32"/>
        <v>0</v>
      </c>
    </row>
    <row r="669" spans="1:15" ht="16">
      <c r="A669" s="21" t="s">
        <v>3466</v>
      </c>
      <c r="B669" s="21" t="s">
        <v>3467</v>
      </c>
      <c r="C669" s="21" t="s">
        <v>40</v>
      </c>
      <c r="D669" s="21" t="s">
        <v>86</v>
      </c>
      <c r="E669" s="21" t="s">
        <v>77</v>
      </c>
      <c r="F669" s="21" t="s">
        <v>3468</v>
      </c>
      <c r="G669" s="21" t="s">
        <v>3469</v>
      </c>
      <c r="H669" s="21" t="s">
        <v>3470</v>
      </c>
      <c r="I669" s="21" t="s">
        <v>3471</v>
      </c>
      <c r="J669" s="21" t="s">
        <v>40</v>
      </c>
      <c r="K669" s="22">
        <v>1.008</v>
      </c>
      <c r="L669" s="22">
        <f t="shared" si="30"/>
        <v>0.6190304458364434</v>
      </c>
      <c r="M669" s="22">
        <f t="shared" si="31"/>
        <v>-0.69191772748809022</v>
      </c>
      <c r="N669" s="157">
        <v>1</v>
      </c>
      <c r="O669" s="158">
        <f t="shared" si="32"/>
        <v>0</v>
      </c>
    </row>
    <row r="670" spans="1:15" ht="16">
      <c r="A670" s="21" t="s">
        <v>2947</v>
      </c>
      <c r="B670" s="21" t="s">
        <v>2948</v>
      </c>
      <c r="C670" s="21" t="s">
        <v>33</v>
      </c>
      <c r="D670" s="21" t="s">
        <v>76</v>
      </c>
      <c r="E670" s="21" t="s">
        <v>214</v>
      </c>
      <c r="F670" s="21" t="s">
        <v>2949</v>
      </c>
      <c r="G670" s="21" t="s">
        <v>2950</v>
      </c>
      <c r="H670" s="21" t="s">
        <v>2951</v>
      </c>
      <c r="I670" s="21" t="s">
        <v>2952</v>
      </c>
      <c r="J670" s="21" t="s">
        <v>1069</v>
      </c>
      <c r="K670" s="22">
        <v>1.1830000000000001</v>
      </c>
      <c r="L670" s="22">
        <f t="shared" si="30"/>
        <v>0.72650100934971484</v>
      </c>
      <c r="M670" s="22">
        <f t="shared" si="31"/>
        <v>-0.46096329264821823</v>
      </c>
      <c r="N670" s="157">
        <v>1</v>
      </c>
      <c r="O670" s="158">
        <f t="shared" si="32"/>
        <v>0</v>
      </c>
    </row>
    <row r="671" spans="1:15" ht="16">
      <c r="A671" s="21" t="s">
        <v>3698</v>
      </c>
      <c r="B671" s="21" t="s">
        <v>3699</v>
      </c>
      <c r="C671" s="21" t="s">
        <v>33</v>
      </c>
      <c r="D671" s="21" t="s">
        <v>86</v>
      </c>
      <c r="E671" s="21" t="s">
        <v>77</v>
      </c>
      <c r="F671" s="21" t="s">
        <v>3700</v>
      </c>
      <c r="G671" s="21" t="s">
        <v>3701</v>
      </c>
      <c r="H671" s="21" t="s">
        <v>3702</v>
      </c>
      <c r="I671" s="21" t="s">
        <v>3703</v>
      </c>
      <c r="J671" s="21" t="s">
        <v>3704</v>
      </c>
      <c r="K671" s="22">
        <v>0.57499999999999996</v>
      </c>
      <c r="L671" s="22">
        <f t="shared" si="30"/>
        <v>0.35311756582932036</v>
      </c>
      <c r="M671" s="22">
        <f t="shared" si="31"/>
        <v>-1.5017795051562692</v>
      </c>
      <c r="N671" s="157">
        <v>1</v>
      </c>
      <c r="O671" s="158">
        <f t="shared" si="32"/>
        <v>0</v>
      </c>
    </row>
    <row r="672" spans="1:15" ht="16">
      <c r="A672" s="21" t="s">
        <v>4232</v>
      </c>
      <c r="B672" s="21" t="s">
        <v>4233</v>
      </c>
      <c r="C672" s="21" t="s">
        <v>186</v>
      </c>
      <c r="D672" s="21" t="s">
        <v>141</v>
      </c>
      <c r="E672" s="21" t="s">
        <v>937</v>
      </c>
      <c r="F672" s="21" t="s">
        <v>4234</v>
      </c>
      <c r="G672" s="21" t="s">
        <v>4235</v>
      </c>
      <c r="H672" s="21" t="s">
        <v>4236</v>
      </c>
      <c r="I672" s="21" t="s">
        <v>4237</v>
      </c>
      <c r="J672" s="21" t="s">
        <v>40</v>
      </c>
      <c r="K672" s="22">
        <v>1.2949999999999999</v>
      </c>
      <c r="L672" s="22">
        <f t="shared" si="30"/>
        <v>0.79528216999820855</v>
      </c>
      <c r="M672" s="22">
        <f t="shared" si="31"/>
        <v>-0.3304612684140904</v>
      </c>
      <c r="N672" s="157">
        <v>1</v>
      </c>
      <c r="O672" s="158">
        <f t="shared" si="32"/>
        <v>0</v>
      </c>
    </row>
    <row r="673" spans="1:15" ht="16">
      <c r="A673" s="21" t="s">
        <v>4292</v>
      </c>
      <c r="B673" s="21" t="s">
        <v>4293</v>
      </c>
      <c r="C673" s="21" t="s">
        <v>33</v>
      </c>
      <c r="D673" s="21" t="s">
        <v>34</v>
      </c>
      <c r="E673" s="21" t="s">
        <v>511</v>
      </c>
      <c r="F673" s="21" t="s">
        <v>4294</v>
      </c>
      <c r="G673" s="21" t="s">
        <v>4295</v>
      </c>
      <c r="H673" s="21" t="s">
        <v>4296</v>
      </c>
      <c r="I673" s="21" t="s">
        <v>4297</v>
      </c>
      <c r="J673" s="21" t="s">
        <v>40</v>
      </c>
      <c r="K673" s="22">
        <v>1.367</v>
      </c>
      <c r="L673" s="22">
        <f t="shared" si="30"/>
        <v>0.83949863041509731</v>
      </c>
      <c r="M673" s="22">
        <f t="shared" si="31"/>
        <v>-0.25240012338194667</v>
      </c>
      <c r="N673" s="157">
        <v>5.06054408272772E-2</v>
      </c>
      <c r="O673" s="158">
        <f t="shared" si="32"/>
        <v>1.2958027876219682</v>
      </c>
    </row>
    <row r="674" spans="1:15" ht="16">
      <c r="A674" s="21" t="s">
        <v>3447</v>
      </c>
      <c r="B674" s="21" t="s">
        <v>3448</v>
      </c>
      <c r="C674" s="21" t="s">
        <v>33</v>
      </c>
      <c r="D674" s="21" t="s">
        <v>76</v>
      </c>
      <c r="E674" s="21" t="s">
        <v>214</v>
      </c>
      <c r="F674" s="21" t="s">
        <v>3449</v>
      </c>
      <c r="G674" s="21" t="s">
        <v>3450</v>
      </c>
      <c r="H674" s="21" t="s">
        <v>3451</v>
      </c>
      <c r="I674" s="21" t="s">
        <v>3452</v>
      </c>
      <c r="J674" s="21" t="s">
        <v>319</v>
      </c>
      <c r="K674" s="22">
        <v>1.2589999999999999</v>
      </c>
      <c r="L674" s="22">
        <f t="shared" si="30"/>
        <v>0.77317393978976412</v>
      </c>
      <c r="M674" s="22">
        <f t="shared" si="31"/>
        <v>-0.37113508326899014</v>
      </c>
      <c r="N674" s="157">
        <v>1</v>
      </c>
      <c r="O674" s="158">
        <f t="shared" si="32"/>
        <v>0</v>
      </c>
    </row>
    <row r="675" spans="1:15" ht="16">
      <c r="A675" s="21" t="s">
        <v>3083</v>
      </c>
      <c r="B675" s="21" t="s">
        <v>3084</v>
      </c>
      <c r="C675" s="21" t="s">
        <v>53</v>
      </c>
      <c r="D675" s="21" t="s">
        <v>86</v>
      </c>
      <c r="E675" s="21" t="s">
        <v>178</v>
      </c>
      <c r="F675" s="21" t="s">
        <v>3085</v>
      </c>
      <c r="G675" s="21" t="s">
        <v>3086</v>
      </c>
      <c r="H675" s="21" t="s">
        <v>3087</v>
      </c>
      <c r="I675" s="21" t="s">
        <v>3088</v>
      </c>
      <c r="J675" s="21" t="s">
        <v>3089</v>
      </c>
      <c r="K675" s="22">
        <v>1.173</v>
      </c>
      <c r="L675" s="22">
        <f t="shared" si="30"/>
        <v>0.72035983429181361</v>
      </c>
      <c r="M675" s="22">
        <f t="shared" si="31"/>
        <v>-0.47321035295949815</v>
      </c>
      <c r="N675" s="157">
        <v>1</v>
      </c>
      <c r="O675" s="158">
        <f t="shared" si="32"/>
        <v>0</v>
      </c>
    </row>
    <row r="676" spans="1:15" ht="16">
      <c r="A676" s="21" t="s">
        <v>6846</v>
      </c>
      <c r="B676" s="21" t="s">
        <v>6847</v>
      </c>
      <c r="C676" s="21" t="s">
        <v>33</v>
      </c>
      <c r="D676" s="21" t="s">
        <v>6848</v>
      </c>
      <c r="E676" s="21" t="s">
        <v>214</v>
      </c>
      <c r="F676" s="21" t="s">
        <v>945</v>
      </c>
      <c r="G676" s="21" t="s">
        <v>6849</v>
      </c>
      <c r="H676" s="21" t="s">
        <v>6850</v>
      </c>
      <c r="I676" s="21" t="s">
        <v>6851</v>
      </c>
      <c r="J676" s="21" t="s">
        <v>6852</v>
      </c>
      <c r="K676" s="22">
        <v>0.69</v>
      </c>
      <c r="L676" s="22">
        <f t="shared" si="30"/>
        <v>0.42374107899518443</v>
      </c>
      <c r="M676" s="22">
        <f t="shared" si="31"/>
        <v>-1.2387450993224753</v>
      </c>
      <c r="N676" s="157">
        <v>0.85124460201784102</v>
      </c>
      <c r="O676" s="158">
        <f t="shared" si="32"/>
        <v>6.9945629054251543E-2</v>
      </c>
    </row>
    <row r="677" spans="1:15" ht="16">
      <c r="A677" s="21" t="s">
        <v>4250</v>
      </c>
      <c r="B677" s="21" t="s">
        <v>4251</v>
      </c>
      <c r="C677" s="21" t="s">
        <v>33</v>
      </c>
      <c r="D677" s="21" t="s">
        <v>34</v>
      </c>
      <c r="E677" s="21" t="s">
        <v>158</v>
      </c>
      <c r="F677" s="21" t="s">
        <v>4252</v>
      </c>
      <c r="G677" s="21" t="s">
        <v>4253</v>
      </c>
      <c r="H677" s="21" t="s">
        <v>4254</v>
      </c>
      <c r="I677" s="21" t="s">
        <v>4255</v>
      </c>
      <c r="J677" s="21" t="s">
        <v>1566</v>
      </c>
      <c r="K677" s="22">
        <v>0.93</v>
      </c>
      <c r="L677" s="22">
        <f t="shared" si="30"/>
        <v>0.57112928038481392</v>
      </c>
      <c r="M677" s="22">
        <f t="shared" si="31"/>
        <v>-0.80811074499261282</v>
      </c>
      <c r="N677" s="157">
        <v>1</v>
      </c>
      <c r="O677" s="158">
        <f t="shared" si="32"/>
        <v>0</v>
      </c>
    </row>
    <row r="678" spans="1:15" ht="16">
      <c r="A678" s="21" t="s">
        <v>4298</v>
      </c>
      <c r="B678" s="21" t="s">
        <v>4299</v>
      </c>
      <c r="C678" s="21" t="s">
        <v>186</v>
      </c>
      <c r="D678" s="21" t="s">
        <v>141</v>
      </c>
      <c r="E678" s="21" t="s">
        <v>77</v>
      </c>
      <c r="F678" s="21" t="s">
        <v>4300</v>
      </c>
      <c r="G678" s="21" t="s">
        <v>4301</v>
      </c>
      <c r="H678" s="21" t="s">
        <v>4302</v>
      </c>
      <c r="I678" s="21" t="s">
        <v>4303</v>
      </c>
      <c r="J678" s="21" t="s">
        <v>4304</v>
      </c>
      <c r="K678" s="22">
        <v>0.51800000000000002</v>
      </c>
      <c r="L678" s="22">
        <f t="shared" si="30"/>
        <v>0.3181128679992834</v>
      </c>
      <c r="M678" s="22">
        <f t="shared" si="31"/>
        <v>-1.652389363301453</v>
      </c>
      <c r="N678" s="157">
        <v>1</v>
      </c>
      <c r="O678" s="158">
        <f t="shared" si="32"/>
        <v>0</v>
      </c>
    </row>
    <row r="679" spans="1:15" ht="16">
      <c r="A679" s="21" t="s">
        <v>5782</v>
      </c>
      <c r="B679" s="21" t="s">
        <v>5783</v>
      </c>
      <c r="C679" s="21" t="s">
        <v>832</v>
      </c>
      <c r="D679" s="21" t="s">
        <v>44</v>
      </c>
      <c r="E679" s="21" t="s">
        <v>4098</v>
      </c>
      <c r="F679" s="21" t="s">
        <v>5784</v>
      </c>
      <c r="G679" s="21" t="s">
        <v>5785</v>
      </c>
      <c r="H679" s="21" t="s">
        <v>5786</v>
      </c>
      <c r="I679" s="21" t="s">
        <v>5787</v>
      </c>
      <c r="J679" s="21" t="s">
        <v>532</v>
      </c>
      <c r="K679" s="22">
        <v>1.044</v>
      </c>
      <c r="L679" s="22">
        <f t="shared" si="30"/>
        <v>0.64113867604488783</v>
      </c>
      <c r="M679" s="22">
        <f t="shared" si="31"/>
        <v>-0.64129165441812208</v>
      </c>
      <c r="N679" s="157">
        <v>1</v>
      </c>
      <c r="O679" s="158">
        <f t="shared" si="32"/>
        <v>0</v>
      </c>
    </row>
    <row r="680" spans="1:15" ht="16">
      <c r="A680" s="21" t="s">
        <v>2860</v>
      </c>
      <c r="B680" s="21" t="s">
        <v>2861</v>
      </c>
      <c r="C680" s="21" t="s">
        <v>33</v>
      </c>
      <c r="D680" s="21" t="s">
        <v>34</v>
      </c>
      <c r="E680" s="21" t="s">
        <v>77</v>
      </c>
      <c r="F680" s="21" t="s">
        <v>2862</v>
      </c>
      <c r="G680" s="21" t="s">
        <v>2863</v>
      </c>
      <c r="H680" s="21" t="s">
        <v>2864</v>
      </c>
      <c r="I680" s="21" t="s">
        <v>2865</v>
      </c>
      <c r="J680" s="21" t="s">
        <v>40</v>
      </c>
      <c r="K680" s="22">
        <v>0.58099999999999996</v>
      </c>
      <c r="L680" s="22">
        <f t="shared" si="30"/>
        <v>0.35680227086406113</v>
      </c>
      <c r="M680" s="22">
        <f t="shared" si="31"/>
        <v>-1.4868032975834777</v>
      </c>
      <c r="N680" s="157">
        <v>1</v>
      </c>
      <c r="O680" s="158">
        <f t="shared" si="32"/>
        <v>0</v>
      </c>
    </row>
    <row r="681" spans="1:15" ht="16">
      <c r="A681" s="21" t="s">
        <v>5261</v>
      </c>
      <c r="B681" s="21" t="s">
        <v>5262</v>
      </c>
      <c r="C681" s="21" t="s">
        <v>33</v>
      </c>
      <c r="D681" s="21" t="s">
        <v>34</v>
      </c>
      <c r="E681" s="21" t="s">
        <v>151</v>
      </c>
      <c r="F681" s="21" t="s">
        <v>5263</v>
      </c>
      <c r="G681" s="21" t="s">
        <v>5264</v>
      </c>
      <c r="H681" s="21" t="s">
        <v>5265</v>
      </c>
      <c r="I681" s="21" t="s">
        <v>5266</v>
      </c>
      <c r="J681" s="21" t="s">
        <v>1180</v>
      </c>
      <c r="K681" s="22">
        <v>0.42299999999999999</v>
      </c>
      <c r="L681" s="22">
        <f t="shared" si="30"/>
        <v>0.2597717049492218</v>
      </c>
      <c r="M681" s="22">
        <f t="shared" si="31"/>
        <v>-1.9446837978680569</v>
      </c>
      <c r="N681" s="157">
        <v>0.13675460362936701</v>
      </c>
      <c r="O681" s="158">
        <f t="shared" si="32"/>
        <v>0.86405804490547666</v>
      </c>
    </row>
    <row r="682" spans="1:15" ht="16">
      <c r="A682" s="21" t="s">
        <v>5179</v>
      </c>
      <c r="B682" s="21" t="s">
        <v>5180</v>
      </c>
      <c r="C682" s="21" t="s">
        <v>33</v>
      </c>
      <c r="D682" s="21" t="s">
        <v>86</v>
      </c>
      <c r="E682" s="21" t="s">
        <v>111</v>
      </c>
      <c r="F682" s="21" t="s">
        <v>5181</v>
      </c>
      <c r="G682" s="21" t="s">
        <v>5182</v>
      </c>
      <c r="H682" s="21" t="s">
        <v>5183</v>
      </c>
      <c r="I682" s="21" t="s">
        <v>5184</v>
      </c>
      <c r="J682" s="21" t="s">
        <v>5185</v>
      </c>
      <c r="K682" s="22">
        <v>1.1140000000000001</v>
      </c>
      <c r="L682" s="22">
        <f t="shared" si="30"/>
        <v>0.6841269014501965</v>
      </c>
      <c r="M682" s="22">
        <f t="shared" si="31"/>
        <v>-0.54766413364797462</v>
      </c>
      <c r="N682" s="157">
        <v>1</v>
      </c>
      <c r="O682" s="158">
        <f t="shared" si="32"/>
        <v>0</v>
      </c>
    </row>
    <row r="683" spans="1:15" ht="16">
      <c r="A683" s="21" t="s">
        <v>4141</v>
      </c>
      <c r="B683" s="21" t="s">
        <v>4142</v>
      </c>
      <c r="C683" s="21" t="s">
        <v>33</v>
      </c>
      <c r="D683" s="21" t="s">
        <v>34</v>
      </c>
      <c r="E683" s="21" t="s">
        <v>158</v>
      </c>
      <c r="F683" s="21" t="s">
        <v>4143</v>
      </c>
      <c r="G683" s="21" t="s">
        <v>4144</v>
      </c>
      <c r="H683" s="21" t="s">
        <v>4145</v>
      </c>
      <c r="I683" s="21" t="s">
        <v>4146</v>
      </c>
      <c r="J683" s="21" t="s">
        <v>40</v>
      </c>
      <c r="K683" s="22">
        <v>1.327</v>
      </c>
      <c r="L683" s="22">
        <f t="shared" si="30"/>
        <v>0.81493393018349247</v>
      </c>
      <c r="M683" s="22">
        <f t="shared" si="31"/>
        <v>-0.29524499561781326</v>
      </c>
      <c r="N683" s="157">
        <v>0.37337738404026499</v>
      </c>
      <c r="O683" s="158">
        <f t="shared" si="32"/>
        <v>0.42785199137883978</v>
      </c>
    </row>
    <row r="684" spans="1:15" ht="16">
      <c r="A684" s="21" t="s">
        <v>4521</v>
      </c>
      <c r="B684" s="21" t="s">
        <v>4522</v>
      </c>
      <c r="C684" s="21" t="s">
        <v>33</v>
      </c>
      <c r="D684" s="21" t="s">
        <v>86</v>
      </c>
      <c r="E684" s="21" t="s">
        <v>45</v>
      </c>
      <c r="F684" s="21" t="s">
        <v>4523</v>
      </c>
      <c r="G684" s="21" t="s">
        <v>4524</v>
      </c>
      <c r="H684" s="21" t="s">
        <v>4525</v>
      </c>
      <c r="I684" s="21" t="s">
        <v>4526</v>
      </c>
      <c r="J684" s="21" t="s">
        <v>2222</v>
      </c>
      <c r="K684" s="22">
        <v>1.4359999999999999</v>
      </c>
      <c r="L684" s="22">
        <f t="shared" si="30"/>
        <v>0.88187273831461577</v>
      </c>
      <c r="M684" s="22">
        <f t="shared" si="31"/>
        <v>-0.18135761716495535</v>
      </c>
      <c r="N684" s="157">
        <v>1</v>
      </c>
      <c r="O684" s="158">
        <f t="shared" si="32"/>
        <v>0</v>
      </c>
    </row>
    <row r="685" spans="1:15" ht="16">
      <c r="A685" s="21" t="s">
        <v>4115</v>
      </c>
      <c r="B685" s="21" t="s">
        <v>4116</v>
      </c>
      <c r="C685" s="21" t="s">
        <v>33</v>
      </c>
      <c r="D685" s="21" t="s">
        <v>40</v>
      </c>
      <c r="E685" s="21" t="s">
        <v>45</v>
      </c>
      <c r="F685" s="21" t="s">
        <v>4117</v>
      </c>
      <c r="G685" s="21" t="s">
        <v>4118</v>
      </c>
      <c r="H685" s="21" t="s">
        <v>4119</v>
      </c>
      <c r="I685" s="21" t="s">
        <v>4120</v>
      </c>
      <c r="J685" s="21" t="s">
        <v>3109</v>
      </c>
      <c r="K685" s="22">
        <v>1.2649999999999999</v>
      </c>
      <c r="L685" s="22">
        <f t="shared" si="30"/>
        <v>0.77685864482450484</v>
      </c>
      <c r="M685" s="22">
        <f t="shared" si="31"/>
        <v>-0.36427598140633421</v>
      </c>
      <c r="N685" s="157">
        <v>0.77429244446178502</v>
      </c>
      <c r="O685" s="158">
        <f t="shared" si="32"/>
        <v>0.11109497855716365</v>
      </c>
    </row>
    <row r="686" spans="1:15" ht="16">
      <c r="A686" s="21" t="s">
        <v>5356</v>
      </c>
      <c r="B686" s="21" t="s">
        <v>5357</v>
      </c>
      <c r="C686" s="21" t="s">
        <v>33</v>
      </c>
      <c r="D686" s="21" t="s">
        <v>86</v>
      </c>
      <c r="E686" s="21" t="s">
        <v>111</v>
      </c>
      <c r="F686" s="21" t="s">
        <v>5358</v>
      </c>
      <c r="G686" s="21" t="s">
        <v>5359</v>
      </c>
      <c r="H686" s="21" t="s">
        <v>5360</v>
      </c>
      <c r="I686" s="21" t="s">
        <v>5361</v>
      </c>
      <c r="J686" s="21" t="s">
        <v>1687</v>
      </c>
      <c r="K686" s="22">
        <v>1.1950000000000001</v>
      </c>
      <c r="L686" s="22">
        <f t="shared" si="30"/>
        <v>0.73387041941919628</v>
      </c>
      <c r="M686" s="22">
        <f t="shared" si="31"/>
        <v>-0.44640274811989572</v>
      </c>
      <c r="N686" s="157">
        <v>1</v>
      </c>
      <c r="O686" s="158">
        <f t="shared" si="32"/>
        <v>0</v>
      </c>
    </row>
    <row r="687" spans="1:15" ht="16">
      <c r="A687" s="21" t="s">
        <v>3756</v>
      </c>
      <c r="B687" s="21" t="s">
        <v>3757</v>
      </c>
      <c r="C687" s="21" t="s">
        <v>33</v>
      </c>
      <c r="D687" s="21" t="s">
        <v>34</v>
      </c>
      <c r="E687" s="21" t="s">
        <v>77</v>
      </c>
      <c r="F687" s="21" t="s">
        <v>3758</v>
      </c>
      <c r="G687" s="21" t="s">
        <v>3759</v>
      </c>
      <c r="H687" s="21" t="s">
        <v>3760</v>
      </c>
      <c r="I687" s="21" t="s">
        <v>3761</v>
      </c>
      <c r="J687" s="21" t="s">
        <v>1708</v>
      </c>
      <c r="K687" s="22">
        <v>1.302</v>
      </c>
      <c r="L687" s="22">
        <f t="shared" si="30"/>
        <v>0.79958099253873938</v>
      </c>
      <c r="M687" s="22">
        <f t="shared" si="31"/>
        <v>-0.32268391782237116</v>
      </c>
      <c r="N687" s="157">
        <v>0.71894194260147004</v>
      </c>
      <c r="O687" s="158">
        <f t="shared" si="32"/>
        <v>0.14330617919410366</v>
      </c>
    </row>
    <row r="688" spans="1:15" ht="16">
      <c r="A688" s="21" t="s">
        <v>5242</v>
      </c>
      <c r="B688" s="21" t="s">
        <v>5243</v>
      </c>
      <c r="C688" s="21" t="s">
        <v>85</v>
      </c>
      <c r="D688" s="21" t="s">
        <v>34</v>
      </c>
      <c r="E688" s="21" t="s">
        <v>1321</v>
      </c>
      <c r="F688" s="21" t="s">
        <v>3195</v>
      </c>
      <c r="G688" s="21" t="s">
        <v>5244</v>
      </c>
      <c r="H688" s="21" t="s">
        <v>5245</v>
      </c>
      <c r="I688" s="21" t="s">
        <v>5246</v>
      </c>
      <c r="J688" s="21" t="s">
        <v>40</v>
      </c>
      <c r="K688" s="22">
        <v>1.1870000000000001</v>
      </c>
      <c r="L688" s="22">
        <f t="shared" si="30"/>
        <v>0.72895747937287536</v>
      </c>
      <c r="M688" s="22">
        <f t="shared" si="31"/>
        <v>-0.45609343134609986</v>
      </c>
      <c r="N688" s="157">
        <v>1</v>
      </c>
      <c r="O688" s="158">
        <f t="shared" si="32"/>
        <v>0</v>
      </c>
    </row>
    <row r="689" spans="1:15" ht="16">
      <c r="A689" s="21" t="s">
        <v>4435</v>
      </c>
      <c r="B689" s="21" t="s">
        <v>4436</v>
      </c>
      <c r="C689" s="21" t="s">
        <v>33</v>
      </c>
      <c r="D689" s="21" t="s">
        <v>34</v>
      </c>
      <c r="E689" s="21" t="s">
        <v>68</v>
      </c>
      <c r="F689" s="21" t="s">
        <v>4437</v>
      </c>
      <c r="G689" s="21" t="s">
        <v>4438</v>
      </c>
      <c r="H689" s="21" t="s">
        <v>4439</v>
      </c>
      <c r="I689" s="21" t="s">
        <v>4440</v>
      </c>
      <c r="J689" s="21" t="s">
        <v>4441</v>
      </c>
      <c r="K689" s="22">
        <v>1.0589999999999999</v>
      </c>
      <c r="L689" s="22">
        <f t="shared" si="30"/>
        <v>0.65035043863173958</v>
      </c>
      <c r="M689" s="22">
        <f t="shared" si="31"/>
        <v>-0.62071077699567034</v>
      </c>
      <c r="N689" s="157">
        <v>1</v>
      </c>
      <c r="O689" s="158">
        <f t="shared" si="32"/>
        <v>0</v>
      </c>
    </row>
    <row r="690" spans="1:15" ht="16">
      <c r="A690" s="21" t="s">
        <v>5332</v>
      </c>
      <c r="B690" s="21" t="s">
        <v>5333</v>
      </c>
      <c r="C690" s="21" t="s">
        <v>33</v>
      </c>
      <c r="D690" s="21" t="s">
        <v>86</v>
      </c>
      <c r="E690" s="21" t="s">
        <v>214</v>
      </c>
      <c r="F690" s="21" t="s">
        <v>3317</v>
      </c>
      <c r="G690" s="21" t="s">
        <v>5334</v>
      </c>
      <c r="H690" s="21" t="s">
        <v>5335</v>
      </c>
      <c r="I690" s="21" t="s">
        <v>5336</v>
      </c>
      <c r="J690" s="21" t="s">
        <v>40</v>
      </c>
      <c r="K690" s="22">
        <v>0.97599999999999998</v>
      </c>
      <c r="L690" s="22">
        <f t="shared" si="30"/>
        <v>0.59937868565115948</v>
      </c>
      <c r="M690" s="22">
        <f t="shared" si="31"/>
        <v>-0.73846031342512042</v>
      </c>
      <c r="N690" s="157">
        <v>1</v>
      </c>
      <c r="O690" s="158">
        <f t="shared" si="32"/>
        <v>0</v>
      </c>
    </row>
    <row r="691" spans="1:15" ht="16">
      <c r="A691" s="21" t="s">
        <v>4666</v>
      </c>
      <c r="B691" s="21" t="s">
        <v>4667</v>
      </c>
      <c r="C691" s="21" t="s">
        <v>33</v>
      </c>
      <c r="D691" s="21" t="s">
        <v>34</v>
      </c>
      <c r="E691" s="21" t="s">
        <v>111</v>
      </c>
      <c r="F691" s="21" t="s">
        <v>4668</v>
      </c>
      <c r="G691" s="21" t="s">
        <v>4669</v>
      </c>
      <c r="H691" s="21" t="s">
        <v>4670</v>
      </c>
      <c r="I691" s="21" t="s">
        <v>4671</v>
      </c>
      <c r="J691" s="21" t="s">
        <v>4672</v>
      </c>
      <c r="K691" s="22">
        <v>1.466</v>
      </c>
      <c r="L691" s="22">
        <f t="shared" si="30"/>
        <v>0.90029626348831948</v>
      </c>
      <c r="M691" s="22">
        <f t="shared" si="31"/>
        <v>-0.15152826285419477</v>
      </c>
      <c r="N691" s="157">
        <v>1</v>
      </c>
      <c r="O691" s="158">
        <f t="shared" si="32"/>
        <v>0</v>
      </c>
    </row>
    <row r="692" spans="1:15" ht="16">
      <c r="A692" s="21" t="s">
        <v>6612</v>
      </c>
      <c r="B692" s="21" t="s">
        <v>6613</v>
      </c>
      <c r="C692" s="21" t="s">
        <v>3119</v>
      </c>
      <c r="D692" s="21" t="s">
        <v>141</v>
      </c>
      <c r="E692" s="21" t="s">
        <v>1823</v>
      </c>
      <c r="F692" s="21" t="s">
        <v>6614</v>
      </c>
      <c r="G692" s="21" t="s">
        <v>6615</v>
      </c>
      <c r="H692" s="21" t="s">
        <v>6616</v>
      </c>
      <c r="I692" s="21" t="s">
        <v>6617</v>
      </c>
      <c r="J692" s="21" t="s">
        <v>1828</v>
      </c>
      <c r="K692" s="22">
        <v>1.0820000000000001</v>
      </c>
      <c r="L692" s="22">
        <f t="shared" si="30"/>
        <v>0.66447514126491247</v>
      </c>
      <c r="M692" s="22">
        <f t="shared" si="31"/>
        <v>-0.58971286716119131</v>
      </c>
      <c r="N692" s="157">
        <v>1</v>
      </c>
      <c r="O692" s="158">
        <f t="shared" si="32"/>
        <v>0</v>
      </c>
    </row>
    <row r="693" spans="1:15" ht="16">
      <c r="A693" s="21" t="s">
        <v>4502</v>
      </c>
      <c r="B693" s="21" t="s">
        <v>4503</v>
      </c>
      <c r="C693" s="21" t="s">
        <v>921</v>
      </c>
      <c r="D693" s="21" t="s">
        <v>141</v>
      </c>
      <c r="E693" s="21" t="s">
        <v>4504</v>
      </c>
      <c r="F693" s="21" t="s">
        <v>4505</v>
      </c>
      <c r="G693" s="21" t="s">
        <v>4506</v>
      </c>
      <c r="H693" s="21" t="s">
        <v>4507</v>
      </c>
      <c r="I693" s="21" t="s">
        <v>4508</v>
      </c>
      <c r="J693" s="21" t="s">
        <v>40</v>
      </c>
      <c r="K693" s="22">
        <v>1.2809999999999999</v>
      </c>
      <c r="L693" s="22">
        <f t="shared" si="30"/>
        <v>0.7866845249171468</v>
      </c>
      <c r="M693" s="22">
        <f t="shared" si="31"/>
        <v>-0.34614289064636011</v>
      </c>
      <c r="N693" s="157">
        <v>1</v>
      </c>
      <c r="O693" s="158">
        <f t="shared" si="32"/>
        <v>0</v>
      </c>
    </row>
    <row r="694" spans="1:15" ht="16">
      <c r="A694" s="21" t="s">
        <v>4147</v>
      </c>
      <c r="B694" s="21" t="s">
        <v>4148</v>
      </c>
      <c r="C694" s="21" t="s">
        <v>33</v>
      </c>
      <c r="D694" s="21" t="s">
        <v>40</v>
      </c>
      <c r="E694" s="21" t="s">
        <v>158</v>
      </c>
      <c r="F694" s="21" t="s">
        <v>4149</v>
      </c>
      <c r="G694" s="21" t="s">
        <v>4150</v>
      </c>
      <c r="H694" s="21" t="s">
        <v>4151</v>
      </c>
      <c r="I694" s="21" t="s">
        <v>4152</v>
      </c>
      <c r="J694" s="21" t="s">
        <v>1513</v>
      </c>
      <c r="K694" s="22">
        <v>0.54500000000000004</v>
      </c>
      <c r="L694" s="22">
        <f t="shared" si="30"/>
        <v>0.33469404065561675</v>
      </c>
      <c r="M694" s="22">
        <f t="shared" si="31"/>
        <v>-1.5790852313237178</v>
      </c>
      <c r="N694" s="157">
        <v>0.88645468597783394</v>
      </c>
      <c r="O694" s="158">
        <f t="shared" si="32"/>
        <v>5.2343459874417277E-2</v>
      </c>
    </row>
    <row r="695" spans="1:15" ht="16">
      <c r="A695" s="21" t="s">
        <v>4195</v>
      </c>
      <c r="B695" s="21" t="s">
        <v>4196</v>
      </c>
      <c r="C695" s="21" t="s">
        <v>4197</v>
      </c>
      <c r="D695" s="21" t="s">
        <v>86</v>
      </c>
      <c r="E695" s="21" t="s">
        <v>2795</v>
      </c>
      <c r="F695" s="21" t="s">
        <v>4198</v>
      </c>
      <c r="G695" s="21" t="s">
        <v>4199</v>
      </c>
      <c r="H695" s="21" t="s">
        <v>4200</v>
      </c>
      <c r="I695" s="21" t="s">
        <v>4201</v>
      </c>
      <c r="J695" s="21" t="s">
        <v>4202</v>
      </c>
      <c r="K695" s="22">
        <v>1.1859999999999999</v>
      </c>
      <c r="L695" s="22">
        <f t="shared" si="30"/>
        <v>0.72834336186708515</v>
      </c>
      <c r="M695" s="22">
        <f t="shared" si="31"/>
        <v>-0.4573093564420031</v>
      </c>
      <c r="N695" s="157">
        <v>1</v>
      </c>
      <c r="O695" s="158">
        <f t="shared" si="32"/>
        <v>0</v>
      </c>
    </row>
    <row r="696" spans="1:15" ht="16">
      <c r="A696" s="21" t="s">
        <v>3563</v>
      </c>
      <c r="B696" s="21" t="s">
        <v>3564</v>
      </c>
      <c r="C696" s="21" t="s">
        <v>53</v>
      </c>
      <c r="D696" s="21" t="s">
        <v>86</v>
      </c>
      <c r="E696" s="21" t="s">
        <v>151</v>
      </c>
      <c r="F696" s="21" t="s">
        <v>3565</v>
      </c>
      <c r="G696" s="21" t="s">
        <v>3566</v>
      </c>
      <c r="H696" s="21" t="s">
        <v>3567</v>
      </c>
      <c r="I696" s="21" t="s">
        <v>3568</v>
      </c>
      <c r="J696" s="21" t="s">
        <v>3569</v>
      </c>
      <c r="K696" s="22">
        <v>1.034</v>
      </c>
      <c r="L696" s="22">
        <f t="shared" si="30"/>
        <v>0.6349975009869866</v>
      </c>
      <c r="M696" s="22">
        <f t="shared" si="31"/>
        <v>-0.65517718067307196</v>
      </c>
      <c r="N696" s="157">
        <v>1</v>
      </c>
      <c r="O696" s="158">
        <f t="shared" si="32"/>
        <v>0</v>
      </c>
    </row>
    <row r="697" spans="1:15" ht="16">
      <c r="A697" s="21" t="s">
        <v>4066</v>
      </c>
      <c r="B697" s="21" t="s">
        <v>4067</v>
      </c>
      <c r="C697" s="21" t="s">
        <v>95</v>
      </c>
      <c r="D697" s="21" t="s">
        <v>34</v>
      </c>
      <c r="E697" s="21" t="s">
        <v>207</v>
      </c>
      <c r="F697" s="21" t="s">
        <v>4068</v>
      </c>
      <c r="G697" s="21" t="s">
        <v>4069</v>
      </c>
      <c r="H697" s="21" t="s">
        <v>4070</v>
      </c>
      <c r="I697" s="21" t="s">
        <v>4071</v>
      </c>
      <c r="J697" s="21" t="s">
        <v>1761</v>
      </c>
      <c r="K697" s="22">
        <v>1.2549999999999999</v>
      </c>
      <c r="L697" s="22">
        <f t="shared" si="30"/>
        <v>0.7707174697666036</v>
      </c>
      <c r="M697" s="22">
        <f t="shared" si="31"/>
        <v>-0.37572600214987234</v>
      </c>
      <c r="N697" s="157">
        <v>0.78938759955418403</v>
      </c>
      <c r="O697" s="158">
        <f t="shared" si="32"/>
        <v>0.10270970019473533</v>
      </c>
    </row>
    <row r="698" spans="1:15" ht="16">
      <c r="A698" s="21" t="s">
        <v>7428</v>
      </c>
      <c r="B698" s="21" t="s">
        <v>7429</v>
      </c>
      <c r="C698" s="21" t="s">
        <v>186</v>
      </c>
      <c r="D698" s="21" t="s">
        <v>141</v>
      </c>
      <c r="E698" s="21" t="s">
        <v>714</v>
      </c>
      <c r="F698" s="21" t="s">
        <v>7430</v>
      </c>
      <c r="G698" s="21" t="s">
        <v>40</v>
      </c>
      <c r="H698" s="21" t="s">
        <v>7431</v>
      </c>
      <c r="I698" s="21" t="s">
        <v>40</v>
      </c>
      <c r="J698" s="21" t="s">
        <v>3014</v>
      </c>
      <c r="K698" s="22">
        <v>0.97299999999999998</v>
      </c>
      <c r="L698" s="22">
        <f t="shared" si="30"/>
        <v>0.59753633313378907</v>
      </c>
      <c r="M698" s="22">
        <f t="shared" si="31"/>
        <v>-0.74290165620689519</v>
      </c>
      <c r="N698" s="157">
        <v>1</v>
      </c>
      <c r="O698" s="158">
        <f t="shared" si="32"/>
        <v>0</v>
      </c>
    </row>
    <row r="699" spans="1:15" ht="16">
      <c r="A699" s="21" t="s">
        <v>6278</v>
      </c>
      <c r="B699" s="21" t="s">
        <v>6279</v>
      </c>
      <c r="C699" s="21" t="s">
        <v>33</v>
      </c>
      <c r="D699" s="21" t="s">
        <v>34</v>
      </c>
      <c r="E699" s="21" t="s">
        <v>55</v>
      </c>
      <c r="F699" s="21" t="s">
        <v>5802</v>
      </c>
      <c r="G699" s="21" t="s">
        <v>6280</v>
      </c>
      <c r="H699" s="21" t="s">
        <v>6281</v>
      </c>
      <c r="I699" s="21" t="s">
        <v>6282</v>
      </c>
      <c r="J699" s="21" t="s">
        <v>50</v>
      </c>
      <c r="K699" s="22">
        <v>0.61799999999999999</v>
      </c>
      <c r="L699" s="22">
        <f t="shared" si="30"/>
        <v>0.37952461857829567</v>
      </c>
      <c r="M699" s="22">
        <f t="shared" si="31"/>
        <v>-1.3977346230836321</v>
      </c>
      <c r="N699" s="157">
        <v>0.22664630261108301</v>
      </c>
      <c r="O699" s="158">
        <f t="shared" si="32"/>
        <v>0.64465136139991841</v>
      </c>
    </row>
    <row r="700" spans="1:15" ht="16">
      <c r="A700" s="21" t="s">
        <v>5229</v>
      </c>
      <c r="B700" s="21" t="s">
        <v>5230</v>
      </c>
      <c r="C700" s="21" t="s">
        <v>40</v>
      </c>
      <c r="D700" s="21" t="s">
        <v>86</v>
      </c>
      <c r="E700" s="21" t="s">
        <v>937</v>
      </c>
      <c r="F700" s="21" t="s">
        <v>5231</v>
      </c>
      <c r="G700" s="21" t="s">
        <v>5232</v>
      </c>
      <c r="H700" s="21" t="s">
        <v>5233</v>
      </c>
      <c r="I700" s="21" t="s">
        <v>5234</v>
      </c>
      <c r="J700" s="21" t="s">
        <v>40</v>
      </c>
      <c r="K700" s="22">
        <v>0.88200000000000001</v>
      </c>
      <c r="L700" s="22">
        <f t="shared" si="30"/>
        <v>0.54165164010688793</v>
      </c>
      <c r="M700" s="22">
        <f t="shared" si="31"/>
        <v>-0.88456280543048627</v>
      </c>
      <c r="N700" s="157">
        <v>1</v>
      </c>
      <c r="O700" s="158">
        <f t="shared" si="32"/>
        <v>0</v>
      </c>
    </row>
    <row r="701" spans="1:15" ht="16">
      <c r="A701" s="21" t="s">
        <v>4695</v>
      </c>
      <c r="B701" s="21" t="s">
        <v>4696</v>
      </c>
      <c r="C701" s="21" t="s">
        <v>33</v>
      </c>
      <c r="D701" s="21" t="s">
        <v>86</v>
      </c>
      <c r="E701" s="21" t="s">
        <v>77</v>
      </c>
      <c r="F701" s="21" t="s">
        <v>4697</v>
      </c>
      <c r="G701" s="21" t="s">
        <v>4698</v>
      </c>
      <c r="H701" s="21" t="s">
        <v>4699</v>
      </c>
      <c r="I701" s="21" t="s">
        <v>4700</v>
      </c>
      <c r="J701" s="21" t="s">
        <v>4701</v>
      </c>
      <c r="K701" s="22">
        <v>0.71599999999999997</v>
      </c>
      <c r="L701" s="22">
        <f t="shared" si="30"/>
        <v>0.43970813414572762</v>
      </c>
      <c r="M701" s="22">
        <f t="shared" si="31"/>
        <v>-1.1853818737237503</v>
      </c>
      <c r="N701" s="157">
        <v>0.91916110961672004</v>
      </c>
      <c r="O701" s="158">
        <f t="shared" si="32"/>
        <v>3.660835925032406E-2</v>
      </c>
    </row>
    <row r="702" spans="1:15" ht="16">
      <c r="A702" s="21" t="s">
        <v>4751</v>
      </c>
      <c r="B702" s="21" t="s">
        <v>4752</v>
      </c>
      <c r="C702" s="21" t="s">
        <v>33</v>
      </c>
      <c r="D702" s="21" t="s">
        <v>86</v>
      </c>
      <c r="E702" s="21" t="s">
        <v>214</v>
      </c>
      <c r="F702" s="21" t="s">
        <v>4753</v>
      </c>
      <c r="G702" s="21" t="s">
        <v>4754</v>
      </c>
      <c r="H702" s="21" t="s">
        <v>4755</v>
      </c>
      <c r="I702" s="21" t="s">
        <v>4756</v>
      </c>
      <c r="J702" s="21" t="s">
        <v>40</v>
      </c>
      <c r="K702" s="22">
        <v>1.3069999999999999</v>
      </c>
      <c r="L702" s="22">
        <f t="shared" si="30"/>
        <v>0.80265158006769</v>
      </c>
      <c r="M702" s="22">
        <f t="shared" si="31"/>
        <v>-0.31715422519257347</v>
      </c>
      <c r="N702" s="157">
        <v>1</v>
      </c>
      <c r="O702" s="158">
        <f t="shared" si="32"/>
        <v>0</v>
      </c>
    </row>
    <row r="703" spans="1:15" ht="16">
      <c r="A703" s="21" t="s">
        <v>4279</v>
      </c>
      <c r="B703" s="21" t="s">
        <v>4280</v>
      </c>
      <c r="C703" s="21" t="s">
        <v>53</v>
      </c>
      <c r="D703" s="21" t="s">
        <v>34</v>
      </c>
      <c r="E703" s="21" t="s">
        <v>111</v>
      </c>
      <c r="F703" s="21" t="s">
        <v>4281</v>
      </c>
      <c r="G703" s="21" t="s">
        <v>4282</v>
      </c>
      <c r="H703" s="21" t="s">
        <v>4283</v>
      </c>
      <c r="I703" s="21" t="s">
        <v>4284</v>
      </c>
      <c r="J703" s="21" t="s">
        <v>4285</v>
      </c>
      <c r="K703" s="22">
        <v>1.113</v>
      </c>
      <c r="L703" s="22">
        <f t="shared" si="30"/>
        <v>0.68351278394440629</v>
      </c>
      <c r="M703" s="22">
        <f t="shared" si="31"/>
        <v>-0.54895977364604709</v>
      </c>
      <c r="N703" s="157">
        <v>1</v>
      </c>
      <c r="O703" s="158">
        <f t="shared" si="32"/>
        <v>0</v>
      </c>
    </row>
    <row r="704" spans="1:15" ht="16">
      <c r="A704" s="21" t="s">
        <v>4017</v>
      </c>
      <c r="B704" s="21" t="s">
        <v>4018</v>
      </c>
      <c r="C704" s="21" t="s">
        <v>33</v>
      </c>
      <c r="D704" s="21" t="s">
        <v>34</v>
      </c>
      <c r="E704" s="21" t="s">
        <v>214</v>
      </c>
      <c r="F704" s="21" t="s">
        <v>4019</v>
      </c>
      <c r="G704" s="21" t="s">
        <v>4020</v>
      </c>
      <c r="H704" s="21" t="s">
        <v>4021</v>
      </c>
      <c r="I704" s="21" t="s">
        <v>4022</v>
      </c>
      <c r="J704" s="21" t="s">
        <v>319</v>
      </c>
      <c r="K704" s="22">
        <v>1.073</v>
      </c>
      <c r="L704" s="22">
        <f t="shared" si="30"/>
        <v>0.65894808371280134</v>
      </c>
      <c r="M704" s="22">
        <f t="shared" si="31"/>
        <v>-0.60176329023148478</v>
      </c>
      <c r="N704" s="157">
        <v>1</v>
      </c>
      <c r="O704" s="158">
        <f t="shared" si="32"/>
        <v>0</v>
      </c>
    </row>
    <row r="705" spans="1:15" ht="16">
      <c r="A705" s="21" t="s">
        <v>6999</v>
      </c>
      <c r="B705" s="21" t="s">
        <v>7000</v>
      </c>
      <c r="C705" s="21" t="s">
        <v>4353</v>
      </c>
      <c r="D705" s="21" t="s">
        <v>34</v>
      </c>
      <c r="E705" s="21" t="s">
        <v>77</v>
      </c>
      <c r="F705" s="21" t="s">
        <v>7001</v>
      </c>
      <c r="G705" s="21" t="s">
        <v>7002</v>
      </c>
      <c r="H705" s="21" t="s">
        <v>7003</v>
      </c>
      <c r="I705" s="21" t="s">
        <v>7004</v>
      </c>
      <c r="J705" s="21" t="s">
        <v>532</v>
      </c>
      <c r="K705" s="22">
        <v>1.2010000000000001</v>
      </c>
      <c r="L705" s="22">
        <f t="shared" si="30"/>
        <v>0.73755512445393712</v>
      </c>
      <c r="M705" s="22">
        <f t="shared" si="31"/>
        <v>-0.43917721528237236</v>
      </c>
      <c r="N705" s="157">
        <v>0.21721010479198</v>
      </c>
      <c r="O705" s="158">
        <f t="shared" si="32"/>
        <v>0.66311997487822361</v>
      </c>
    </row>
    <row r="706" spans="1:15" ht="16">
      <c r="A706" s="21" t="s">
        <v>5014</v>
      </c>
      <c r="B706" s="21" t="s">
        <v>5015</v>
      </c>
      <c r="C706" s="21" t="s">
        <v>1569</v>
      </c>
      <c r="D706" s="21" t="s">
        <v>141</v>
      </c>
      <c r="E706" s="21" t="s">
        <v>519</v>
      </c>
      <c r="F706" s="21" t="s">
        <v>5016</v>
      </c>
      <c r="G706" s="21" t="s">
        <v>5017</v>
      </c>
      <c r="H706" s="21" t="s">
        <v>5018</v>
      </c>
      <c r="I706" s="21" t="s">
        <v>5019</v>
      </c>
      <c r="J706" s="21" t="s">
        <v>40</v>
      </c>
      <c r="K706" s="22">
        <v>0.63300000000000001</v>
      </c>
      <c r="L706" s="22">
        <f t="shared" ref="L706:L769" si="33">K706/1.628352865</f>
        <v>0.38873638116514753</v>
      </c>
      <c r="M706" s="22">
        <f t="shared" ref="M706:M769" si="34">LOG(L706, 2)</f>
        <v>-1.3631359615596652</v>
      </c>
      <c r="N706" s="157">
        <v>1</v>
      </c>
      <c r="O706" s="158">
        <f t="shared" ref="O706:O769" si="35">-LOG10(N706)</f>
        <v>0</v>
      </c>
    </row>
    <row r="707" spans="1:15">
      <c r="A707" s="21" t="s">
        <v>3048</v>
      </c>
      <c r="B707" s="21" t="s">
        <v>3049</v>
      </c>
      <c r="C707" s="21" t="s">
        <v>33</v>
      </c>
      <c r="D707" s="21" t="s">
        <v>86</v>
      </c>
      <c r="E707" s="21" t="s">
        <v>511</v>
      </c>
      <c r="F707" s="21" t="s">
        <v>1079</v>
      </c>
      <c r="G707" s="21" t="s">
        <v>3050</v>
      </c>
      <c r="H707" s="21" t="s">
        <v>3051</v>
      </c>
      <c r="I707" s="21" t="s">
        <v>3052</v>
      </c>
      <c r="J707" s="21" t="s">
        <v>1614</v>
      </c>
      <c r="K707" s="22">
        <v>1.2569999999999999</v>
      </c>
      <c r="L707" s="22">
        <f t="shared" si="33"/>
        <v>0.77194570477818381</v>
      </c>
      <c r="M707" s="22">
        <f t="shared" si="34"/>
        <v>-0.37342871656749899</v>
      </c>
      <c r="N707" s="23">
        <v>4.2447902034093599E-2</v>
      </c>
      <c r="O707" s="24">
        <f t="shared" si="35"/>
        <v>1.372143769672848</v>
      </c>
    </row>
    <row r="708" spans="1:15" ht="16">
      <c r="A708" s="21" t="s">
        <v>3913</v>
      </c>
      <c r="B708" s="21" t="s">
        <v>3914</v>
      </c>
      <c r="C708" s="21" t="s">
        <v>40</v>
      </c>
      <c r="D708" s="21" t="s">
        <v>86</v>
      </c>
      <c r="E708" s="21" t="s">
        <v>40</v>
      </c>
      <c r="F708" s="21" t="s">
        <v>3125</v>
      </c>
      <c r="G708" s="21" t="s">
        <v>3915</v>
      </c>
      <c r="H708" s="21" t="s">
        <v>3916</v>
      </c>
      <c r="I708" s="21" t="s">
        <v>3917</v>
      </c>
      <c r="J708" s="21" t="s">
        <v>40</v>
      </c>
      <c r="K708" s="22">
        <v>0.71799999999999997</v>
      </c>
      <c r="L708" s="22">
        <f t="shared" si="33"/>
        <v>0.44093636915730788</v>
      </c>
      <c r="M708" s="22">
        <f t="shared" si="34"/>
        <v>-1.1813576171649554</v>
      </c>
      <c r="N708" s="157">
        <v>0.125926553914044</v>
      </c>
      <c r="O708" s="158">
        <f t="shared" si="35"/>
        <v>0.89988268131098303</v>
      </c>
    </row>
    <row r="709" spans="1:15" ht="16">
      <c r="A709" s="21" t="s">
        <v>3886</v>
      </c>
      <c r="B709" s="21" t="s">
        <v>3887</v>
      </c>
      <c r="C709" s="21" t="s">
        <v>186</v>
      </c>
      <c r="D709" s="21" t="s">
        <v>141</v>
      </c>
      <c r="E709" s="21" t="s">
        <v>519</v>
      </c>
      <c r="F709" s="21" t="s">
        <v>3888</v>
      </c>
      <c r="G709" s="21" t="s">
        <v>3889</v>
      </c>
      <c r="H709" s="21" t="s">
        <v>3890</v>
      </c>
      <c r="I709" s="21" t="s">
        <v>3891</v>
      </c>
      <c r="J709" s="21" t="s">
        <v>40</v>
      </c>
      <c r="K709" s="22">
        <v>0.79</v>
      </c>
      <c r="L709" s="22">
        <f t="shared" si="33"/>
        <v>0.48515282957419675</v>
      </c>
      <c r="M709" s="22">
        <f t="shared" si="34"/>
        <v>-1.0434888079235414</v>
      </c>
      <c r="N709" s="157">
        <v>1</v>
      </c>
      <c r="O709" s="158">
        <f t="shared" si="35"/>
        <v>0</v>
      </c>
    </row>
    <row r="710" spans="1:15" ht="16">
      <c r="A710" s="21" t="s">
        <v>6745</v>
      </c>
      <c r="B710" s="21" t="s">
        <v>6746</v>
      </c>
      <c r="C710" s="21" t="s">
        <v>6747</v>
      </c>
      <c r="D710" s="21" t="s">
        <v>243</v>
      </c>
      <c r="E710" s="21" t="s">
        <v>244</v>
      </c>
      <c r="F710" s="21" t="s">
        <v>6748</v>
      </c>
      <c r="G710" s="21" t="s">
        <v>6749</v>
      </c>
      <c r="H710" s="21" t="s">
        <v>6750</v>
      </c>
      <c r="I710" s="21" t="s">
        <v>6751</v>
      </c>
      <c r="J710" s="21" t="s">
        <v>3001</v>
      </c>
      <c r="K710" s="22">
        <v>0.53400000000000003</v>
      </c>
      <c r="L710" s="22">
        <f t="shared" si="33"/>
        <v>0.32793874809192541</v>
      </c>
      <c r="M710" s="22">
        <f t="shared" si="34"/>
        <v>-1.6085017193004525</v>
      </c>
      <c r="N710" s="157">
        <v>0.22344782305781499</v>
      </c>
      <c r="O710" s="158">
        <f t="shared" si="35"/>
        <v>0.65082387210043924</v>
      </c>
    </row>
    <row r="711" spans="1:15" ht="16">
      <c r="A711" s="21" t="s">
        <v>4177</v>
      </c>
      <c r="B711" s="21" t="s">
        <v>4178</v>
      </c>
      <c r="C711" s="21" t="s">
        <v>33</v>
      </c>
      <c r="D711" s="21" t="s">
        <v>40</v>
      </c>
      <c r="E711" s="21" t="s">
        <v>151</v>
      </c>
      <c r="F711" s="21" t="s">
        <v>4179</v>
      </c>
      <c r="G711" s="21" t="s">
        <v>4180</v>
      </c>
      <c r="H711" s="21" t="s">
        <v>4181</v>
      </c>
      <c r="I711" s="21" t="s">
        <v>4182</v>
      </c>
      <c r="J711" s="21" t="s">
        <v>40</v>
      </c>
      <c r="K711" s="22">
        <v>0.80100000000000005</v>
      </c>
      <c r="L711" s="22">
        <f t="shared" si="33"/>
        <v>0.49190812213788809</v>
      </c>
      <c r="M711" s="22">
        <f t="shared" si="34"/>
        <v>-1.0235392185792964</v>
      </c>
      <c r="N711" s="157">
        <v>1</v>
      </c>
      <c r="O711" s="158">
        <f t="shared" si="35"/>
        <v>0</v>
      </c>
    </row>
    <row r="712" spans="1:15" ht="16">
      <c r="A712" s="21" t="s">
        <v>4996</v>
      </c>
      <c r="B712" s="21" t="s">
        <v>4997</v>
      </c>
      <c r="C712" s="21" t="s">
        <v>3225</v>
      </c>
      <c r="D712" s="21" t="s">
        <v>86</v>
      </c>
      <c r="E712" s="21" t="s">
        <v>2855</v>
      </c>
      <c r="F712" s="21" t="s">
        <v>4998</v>
      </c>
      <c r="G712" s="21" t="s">
        <v>4999</v>
      </c>
      <c r="H712" s="21" t="s">
        <v>5000</v>
      </c>
      <c r="I712" s="21" t="s">
        <v>5001</v>
      </c>
      <c r="J712" s="21" t="s">
        <v>40</v>
      </c>
      <c r="K712" s="22">
        <v>1.0009999999999999</v>
      </c>
      <c r="L712" s="22">
        <f t="shared" si="33"/>
        <v>0.61473162329591247</v>
      </c>
      <c r="M712" s="22">
        <f t="shared" si="34"/>
        <v>-0.70197139215201332</v>
      </c>
      <c r="N712" s="157">
        <v>1</v>
      </c>
      <c r="O712" s="158">
        <f t="shared" si="35"/>
        <v>0</v>
      </c>
    </row>
    <row r="713" spans="1:15" ht="16">
      <c r="A713" s="21" t="s">
        <v>5380</v>
      </c>
      <c r="B713" s="21" t="s">
        <v>5381</v>
      </c>
      <c r="C713" s="21" t="s">
        <v>33</v>
      </c>
      <c r="D713" s="21" t="s">
        <v>40</v>
      </c>
      <c r="E713" s="21" t="s">
        <v>45</v>
      </c>
      <c r="F713" s="21" t="s">
        <v>5382</v>
      </c>
      <c r="G713" s="21" t="s">
        <v>5383</v>
      </c>
      <c r="H713" s="21" t="s">
        <v>5384</v>
      </c>
      <c r="I713" s="21" t="s">
        <v>5385</v>
      </c>
      <c r="J713" s="21" t="s">
        <v>4786</v>
      </c>
      <c r="K713" s="22">
        <v>1.175</v>
      </c>
      <c r="L713" s="22">
        <f t="shared" si="33"/>
        <v>0.72158806930339392</v>
      </c>
      <c r="M713" s="22">
        <f t="shared" si="34"/>
        <v>-0.47075260953564441</v>
      </c>
      <c r="N713" s="157">
        <v>1</v>
      </c>
      <c r="O713" s="158">
        <f t="shared" si="35"/>
        <v>0</v>
      </c>
    </row>
    <row r="714" spans="1:15" ht="16">
      <c r="A714" s="21" t="s">
        <v>11235</v>
      </c>
      <c r="B714" s="21" t="s">
        <v>11236</v>
      </c>
      <c r="C714" s="21" t="s">
        <v>33</v>
      </c>
      <c r="D714" s="21" t="s">
        <v>86</v>
      </c>
      <c r="E714" s="21" t="s">
        <v>158</v>
      </c>
      <c r="F714" s="21" t="s">
        <v>1399</v>
      </c>
      <c r="G714" s="21" t="s">
        <v>11237</v>
      </c>
      <c r="H714" s="21" t="s">
        <v>11238</v>
      </c>
      <c r="I714" s="21" t="s">
        <v>11239</v>
      </c>
      <c r="J714" s="21" t="s">
        <v>11240</v>
      </c>
      <c r="K714" s="22">
        <v>0.93500000000000005</v>
      </c>
      <c r="L714" s="22">
        <f t="shared" si="33"/>
        <v>0.57419986791376454</v>
      </c>
      <c r="M714" s="22">
        <f t="shared" si="34"/>
        <v>-0.80037509621300751</v>
      </c>
      <c r="N714" s="157">
        <v>1</v>
      </c>
      <c r="O714" s="158">
        <f t="shared" si="35"/>
        <v>0</v>
      </c>
    </row>
    <row r="715" spans="1:15" ht="16">
      <c r="A715" s="21" t="s">
        <v>4171</v>
      </c>
      <c r="B715" s="21" t="s">
        <v>4172</v>
      </c>
      <c r="C715" s="21" t="s">
        <v>235</v>
      </c>
      <c r="D715" s="21" t="s">
        <v>44</v>
      </c>
      <c r="E715" s="21" t="s">
        <v>55</v>
      </c>
      <c r="F715" s="21" t="s">
        <v>4173</v>
      </c>
      <c r="G715" s="21" t="s">
        <v>4174</v>
      </c>
      <c r="H715" s="21" t="s">
        <v>4175</v>
      </c>
      <c r="I715" s="21" t="s">
        <v>4176</v>
      </c>
      <c r="J715" s="21" t="s">
        <v>40</v>
      </c>
      <c r="K715" s="22">
        <v>1.278</v>
      </c>
      <c r="L715" s="22">
        <f t="shared" si="33"/>
        <v>0.78484217239977649</v>
      </c>
      <c r="M715" s="22">
        <f t="shared" si="34"/>
        <v>-0.34952553004101217</v>
      </c>
      <c r="N715" s="157">
        <v>1</v>
      </c>
      <c r="O715" s="158">
        <f t="shared" si="35"/>
        <v>0</v>
      </c>
    </row>
    <row r="716" spans="1:15" ht="16">
      <c r="A716" s="21" t="s">
        <v>5155</v>
      </c>
      <c r="B716" s="21" t="s">
        <v>5156</v>
      </c>
      <c r="C716" s="21" t="s">
        <v>33</v>
      </c>
      <c r="D716" s="21" t="s">
        <v>34</v>
      </c>
      <c r="E716" s="21" t="s">
        <v>511</v>
      </c>
      <c r="F716" s="21" t="s">
        <v>5157</v>
      </c>
      <c r="G716" s="21" t="s">
        <v>5158</v>
      </c>
      <c r="H716" s="21" t="s">
        <v>5159</v>
      </c>
      <c r="I716" s="21" t="s">
        <v>5160</v>
      </c>
      <c r="J716" s="21" t="s">
        <v>1027</v>
      </c>
      <c r="K716" s="22">
        <v>0.57599999999999996</v>
      </c>
      <c r="L716" s="22">
        <f t="shared" si="33"/>
        <v>0.35373168333511051</v>
      </c>
      <c r="M716" s="22">
        <f t="shared" si="34"/>
        <v>-1.4992726495456943</v>
      </c>
      <c r="N716" s="157">
        <v>0.179452153358195</v>
      </c>
      <c r="O716" s="158">
        <f t="shared" si="35"/>
        <v>0.74605132592940027</v>
      </c>
    </row>
    <row r="717" spans="1:15" ht="16">
      <c r="A717" s="21" t="s">
        <v>4023</v>
      </c>
      <c r="B717" s="21" t="s">
        <v>4024</v>
      </c>
      <c r="C717" s="21" t="s">
        <v>53</v>
      </c>
      <c r="D717" s="21" t="s">
        <v>40</v>
      </c>
      <c r="E717" s="21" t="s">
        <v>207</v>
      </c>
      <c r="F717" s="21" t="s">
        <v>4025</v>
      </c>
      <c r="G717" s="21" t="s">
        <v>4026</v>
      </c>
      <c r="H717" s="21" t="s">
        <v>4027</v>
      </c>
      <c r="I717" s="21" t="s">
        <v>4028</v>
      </c>
      <c r="J717" s="21" t="s">
        <v>1069</v>
      </c>
      <c r="K717" s="22">
        <v>1.3580000000000001</v>
      </c>
      <c r="L717" s="22">
        <f t="shared" si="33"/>
        <v>0.83397157286298629</v>
      </c>
      <c r="M717" s="22">
        <f t="shared" si="34"/>
        <v>-0.26192988674327483</v>
      </c>
      <c r="N717" s="157">
        <v>1</v>
      </c>
      <c r="O717" s="158">
        <f t="shared" si="35"/>
        <v>0</v>
      </c>
    </row>
    <row r="718" spans="1:15" ht="16">
      <c r="A718" s="21" t="s">
        <v>5101</v>
      </c>
      <c r="B718" s="21" t="s">
        <v>5102</v>
      </c>
      <c r="C718" s="21" t="s">
        <v>235</v>
      </c>
      <c r="D718" s="21" t="s">
        <v>34</v>
      </c>
      <c r="E718" s="21" t="s">
        <v>1468</v>
      </c>
      <c r="F718" s="21" t="s">
        <v>5092</v>
      </c>
      <c r="G718" s="21" t="s">
        <v>5103</v>
      </c>
      <c r="H718" s="21" t="s">
        <v>5104</v>
      </c>
      <c r="I718" s="21" t="s">
        <v>5105</v>
      </c>
      <c r="J718" s="21" t="s">
        <v>40</v>
      </c>
      <c r="K718" s="22">
        <v>1.0609999999999999</v>
      </c>
      <c r="L718" s="22">
        <f t="shared" si="33"/>
        <v>0.65157867364331989</v>
      </c>
      <c r="M718" s="22">
        <f t="shared" si="34"/>
        <v>-0.61798871007324185</v>
      </c>
      <c r="N718" s="157">
        <v>1</v>
      </c>
      <c r="O718" s="158">
        <f t="shared" si="35"/>
        <v>0</v>
      </c>
    </row>
    <row r="719" spans="1:15" ht="16">
      <c r="A719" s="21" t="s">
        <v>4416</v>
      </c>
      <c r="B719" s="21" t="s">
        <v>4417</v>
      </c>
      <c r="C719" s="21" t="s">
        <v>33</v>
      </c>
      <c r="D719" s="21" t="s">
        <v>86</v>
      </c>
      <c r="E719" s="21" t="s">
        <v>77</v>
      </c>
      <c r="F719" s="21" t="s">
        <v>4418</v>
      </c>
      <c r="G719" s="21" t="s">
        <v>4419</v>
      </c>
      <c r="H719" s="21" t="s">
        <v>4420</v>
      </c>
      <c r="I719" s="21" t="s">
        <v>4421</v>
      </c>
      <c r="J719" s="21" t="s">
        <v>40</v>
      </c>
      <c r="K719" s="22">
        <v>1.2749999999999999</v>
      </c>
      <c r="L719" s="22">
        <f t="shared" si="33"/>
        <v>0.78299981988240608</v>
      </c>
      <c r="M719" s="22">
        <f t="shared" si="34"/>
        <v>-0.3529161192417864</v>
      </c>
      <c r="N719" s="157">
        <v>0.74174281674928</v>
      </c>
      <c r="O719" s="158">
        <f t="shared" si="35"/>
        <v>0.12974665082339631</v>
      </c>
    </row>
    <row r="720" spans="1:15" ht="16">
      <c r="A720" s="21" t="s">
        <v>5503</v>
      </c>
      <c r="B720" s="21" t="s">
        <v>5504</v>
      </c>
      <c r="C720" s="21" t="s">
        <v>40</v>
      </c>
      <c r="D720" s="21" t="s">
        <v>86</v>
      </c>
      <c r="E720" s="21" t="s">
        <v>40</v>
      </c>
      <c r="F720" s="21" t="s">
        <v>5505</v>
      </c>
      <c r="G720" s="21" t="s">
        <v>5506</v>
      </c>
      <c r="H720" s="21" t="s">
        <v>5507</v>
      </c>
      <c r="I720" s="21" t="s">
        <v>5508</v>
      </c>
      <c r="J720" s="21" t="s">
        <v>40</v>
      </c>
      <c r="K720" s="22">
        <v>1.2350000000000001</v>
      </c>
      <c r="L720" s="22">
        <f t="shared" si="33"/>
        <v>0.75843511965080124</v>
      </c>
      <c r="M720" s="22">
        <f t="shared" si="34"/>
        <v>-0.39890232451596652</v>
      </c>
      <c r="N720" s="157">
        <v>1</v>
      </c>
      <c r="O720" s="158">
        <f t="shared" si="35"/>
        <v>0</v>
      </c>
    </row>
    <row r="721" spans="1:15" ht="16">
      <c r="A721" s="21" t="s">
        <v>3506</v>
      </c>
      <c r="B721" s="21" t="s">
        <v>3507</v>
      </c>
      <c r="C721" s="21" t="s">
        <v>40</v>
      </c>
      <c r="D721" s="21" t="s">
        <v>86</v>
      </c>
      <c r="E721" s="21" t="s">
        <v>40</v>
      </c>
      <c r="F721" s="21" t="s">
        <v>3508</v>
      </c>
      <c r="G721" s="21" t="s">
        <v>3509</v>
      </c>
      <c r="H721" s="21" t="s">
        <v>3510</v>
      </c>
      <c r="I721" s="21" t="s">
        <v>3511</v>
      </c>
      <c r="J721" s="21" t="s">
        <v>40</v>
      </c>
      <c r="K721" s="22">
        <v>0.95399999999999996</v>
      </c>
      <c r="L721" s="22">
        <f t="shared" si="33"/>
        <v>0.5858681005237768</v>
      </c>
      <c r="M721" s="22">
        <f t="shared" si="34"/>
        <v>-0.77135219498249508</v>
      </c>
      <c r="N721" s="157">
        <v>1</v>
      </c>
      <c r="O721" s="158">
        <f t="shared" si="35"/>
        <v>0</v>
      </c>
    </row>
    <row r="722" spans="1:15">
      <c r="A722" s="21" t="s">
        <v>280</v>
      </c>
      <c r="B722" s="21" t="s">
        <v>281</v>
      </c>
      <c r="C722" s="21" t="s">
        <v>85</v>
      </c>
      <c r="D722" s="21" t="s">
        <v>34</v>
      </c>
      <c r="E722" s="21" t="s">
        <v>282</v>
      </c>
      <c r="F722" s="21" t="s">
        <v>283</v>
      </c>
      <c r="G722" s="21" t="s">
        <v>284</v>
      </c>
      <c r="H722" s="21" t="s">
        <v>285</v>
      </c>
      <c r="I722" s="21" t="s">
        <v>286</v>
      </c>
      <c r="J722" s="21" t="s">
        <v>40</v>
      </c>
      <c r="K722" s="22">
        <v>1.26</v>
      </c>
      <c r="L722" s="22">
        <f t="shared" si="33"/>
        <v>0.77378805729555422</v>
      </c>
      <c r="M722" s="22">
        <f t="shared" si="34"/>
        <v>-0.36998963260072792</v>
      </c>
      <c r="N722" s="23">
        <v>1.6326486576882301E-5</v>
      </c>
      <c r="O722" s="24">
        <f t="shared" si="35"/>
        <v>4.7871072644024428</v>
      </c>
    </row>
    <row r="723" spans="1:15" ht="16">
      <c r="A723" s="21" t="s">
        <v>4714</v>
      </c>
      <c r="B723" s="21" t="s">
        <v>4715</v>
      </c>
      <c r="C723" s="21" t="s">
        <v>33</v>
      </c>
      <c r="D723" s="21" t="s">
        <v>141</v>
      </c>
      <c r="E723" s="21" t="s">
        <v>158</v>
      </c>
      <c r="F723" s="21" t="s">
        <v>4716</v>
      </c>
      <c r="G723" s="21" t="s">
        <v>4717</v>
      </c>
      <c r="H723" s="21" t="s">
        <v>4718</v>
      </c>
      <c r="I723" s="21" t="s">
        <v>4719</v>
      </c>
      <c r="J723" s="21" t="s">
        <v>40</v>
      </c>
      <c r="K723" s="22">
        <v>0.61799999999999999</v>
      </c>
      <c r="L723" s="22">
        <f t="shared" si="33"/>
        <v>0.37952461857829567</v>
      </c>
      <c r="M723" s="22">
        <f t="shared" si="34"/>
        <v>-1.3977346230836321</v>
      </c>
      <c r="N723" s="157">
        <v>0.52456873019916495</v>
      </c>
      <c r="O723" s="158">
        <f t="shared" si="35"/>
        <v>0.28019760148243439</v>
      </c>
    </row>
    <row r="724" spans="1:15" ht="16">
      <c r="A724" s="21" t="s">
        <v>3924</v>
      </c>
      <c r="B724" s="21" t="s">
        <v>3925</v>
      </c>
      <c r="C724" s="21" t="s">
        <v>40</v>
      </c>
      <c r="D724" s="21" t="s">
        <v>34</v>
      </c>
      <c r="E724" s="21" t="s">
        <v>40</v>
      </c>
      <c r="F724" s="21" t="s">
        <v>3926</v>
      </c>
      <c r="G724" s="21" t="s">
        <v>3927</v>
      </c>
      <c r="H724" s="21" t="s">
        <v>3928</v>
      </c>
      <c r="I724" s="21" t="s">
        <v>3929</v>
      </c>
      <c r="J724" s="21" t="s">
        <v>40</v>
      </c>
      <c r="K724" s="22">
        <v>1.3080000000000001</v>
      </c>
      <c r="L724" s="22">
        <f t="shared" si="33"/>
        <v>0.80326569757348021</v>
      </c>
      <c r="M724" s="22">
        <f t="shared" si="34"/>
        <v>-0.31605082548992397</v>
      </c>
      <c r="N724" s="157">
        <v>1</v>
      </c>
      <c r="O724" s="158">
        <f t="shared" si="35"/>
        <v>0</v>
      </c>
    </row>
    <row r="725" spans="1:15" ht="16">
      <c r="A725" s="21" t="s">
        <v>4858</v>
      </c>
      <c r="B725" s="21" t="s">
        <v>4859</v>
      </c>
      <c r="C725" s="21" t="s">
        <v>4860</v>
      </c>
      <c r="D725" s="21" t="s">
        <v>34</v>
      </c>
      <c r="E725" s="21" t="s">
        <v>2111</v>
      </c>
      <c r="F725" s="21" t="s">
        <v>2924</v>
      </c>
      <c r="G725" s="21" t="s">
        <v>4861</v>
      </c>
      <c r="H725" s="21" t="s">
        <v>4862</v>
      </c>
      <c r="I725" s="21" t="s">
        <v>4863</v>
      </c>
      <c r="J725" s="21" t="s">
        <v>40</v>
      </c>
      <c r="K725" s="22">
        <v>0.91900000000000004</v>
      </c>
      <c r="L725" s="22">
        <f t="shared" si="33"/>
        <v>0.56437398782112258</v>
      </c>
      <c r="M725" s="22">
        <f t="shared" si="34"/>
        <v>-0.82527659969897194</v>
      </c>
      <c r="N725" s="157">
        <v>1</v>
      </c>
      <c r="O725" s="158">
        <f t="shared" si="35"/>
        <v>0</v>
      </c>
    </row>
    <row r="726" spans="1:15" ht="16">
      <c r="A726" s="21" t="s">
        <v>5915</v>
      </c>
      <c r="B726" s="21" t="s">
        <v>5916</v>
      </c>
      <c r="C726" s="21" t="s">
        <v>85</v>
      </c>
      <c r="D726" s="21" t="s">
        <v>86</v>
      </c>
      <c r="E726" s="21" t="s">
        <v>2111</v>
      </c>
      <c r="F726" s="21" t="s">
        <v>5917</v>
      </c>
      <c r="G726" s="21" t="s">
        <v>5918</v>
      </c>
      <c r="H726" s="21" t="s">
        <v>5919</v>
      </c>
      <c r="I726" s="21" t="s">
        <v>5920</v>
      </c>
      <c r="J726" s="21" t="s">
        <v>40</v>
      </c>
      <c r="K726" s="22">
        <v>1.2130000000000001</v>
      </c>
      <c r="L726" s="22">
        <f t="shared" si="33"/>
        <v>0.74492453452341856</v>
      </c>
      <c r="M726" s="22">
        <f t="shared" si="34"/>
        <v>-0.4248338158674963</v>
      </c>
      <c r="N726" s="157">
        <v>1</v>
      </c>
      <c r="O726" s="158">
        <f t="shared" si="35"/>
        <v>0</v>
      </c>
    </row>
    <row r="727" spans="1:15" ht="16">
      <c r="A727" s="21" t="s">
        <v>4708</v>
      </c>
      <c r="B727" s="21" t="s">
        <v>4709</v>
      </c>
      <c r="C727" s="21" t="s">
        <v>33</v>
      </c>
      <c r="D727" s="21" t="s">
        <v>314</v>
      </c>
      <c r="E727" s="21" t="s">
        <v>511</v>
      </c>
      <c r="F727" s="21" t="s">
        <v>4710</v>
      </c>
      <c r="G727" s="21" t="s">
        <v>4711</v>
      </c>
      <c r="H727" s="21" t="s">
        <v>4712</v>
      </c>
      <c r="I727" s="21" t="s">
        <v>4713</v>
      </c>
      <c r="J727" s="21" t="s">
        <v>1566</v>
      </c>
      <c r="K727" s="22">
        <v>1.2230000000000001</v>
      </c>
      <c r="L727" s="22">
        <f t="shared" si="33"/>
        <v>0.7510657095813198</v>
      </c>
      <c r="M727" s="22">
        <f t="shared" si="34"/>
        <v>-0.41298896246061984</v>
      </c>
      <c r="N727" s="157">
        <v>1</v>
      </c>
      <c r="O727" s="158">
        <f t="shared" si="35"/>
        <v>0</v>
      </c>
    </row>
    <row r="728" spans="1:15" ht="16">
      <c r="A728" s="21" t="s">
        <v>5902</v>
      </c>
      <c r="B728" s="21" t="s">
        <v>5903</v>
      </c>
      <c r="C728" s="21" t="s">
        <v>235</v>
      </c>
      <c r="D728" s="21" t="s">
        <v>34</v>
      </c>
      <c r="E728" s="21" t="s">
        <v>1333</v>
      </c>
      <c r="F728" s="21" t="s">
        <v>5904</v>
      </c>
      <c r="G728" s="21" t="s">
        <v>5905</v>
      </c>
      <c r="H728" s="21" t="s">
        <v>5906</v>
      </c>
      <c r="I728" s="21" t="s">
        <v>5907</v>
      </c>
      <c r="J728" s="21" t="s">
        <v>5908</v>
      </c>
      <c r="K728" s="22">
        <v>0.997</v>
      </c>
      <c r="L728" s="22">
        <f t="shared" si="33"/>
        <v>0.61227515327275206</v>
      </c>
      <c r="M728" s="22">
        <f t="shared" si="34"/>
        <v>-0.70774795658981082</v>
      </c>
      <c r="N728" s="157">
        <v>1</v>
      </c>
      <c r="O728" s="158">
        <f t="shared" si="35"/>
        <v>0</v>
      </c>
    </row>
    <row r="729" spans="1:15" ht="16">
      <c r="A729" s="21" t="s">
        <v>4972</v>
      </c>
      <c r="B729" s="21" t="s">
        <v>4973</v>
      </c>
      <c r="C729" s="21" t="s">
        <v>1267</v>
      </c>
      <c r="D729" s="21" t="s">
        <v>34</v>
      </c>
      <c r="E729" s="21" t="s">
        <v>214</v>
      </c>
      <c r="F729" s="21" t="s">
        <v>4974</v>
      </c>
      <c r="G729" s="21" t="s">
        <v>4975</v>
      </c>
      <c r="H729" s="21" t="s">
        <v>4976</v>
      </c>
      <c r="I729" s="21" t="s">
        <v>4977</v>
      </c>
      <c r="J729" s="21" t="s">
        <v>1357</v>
      </c>
      <c r="K729" s="22">
        <v>1.2290000000000001</v>
      </c>
      <c r="L729" s="22">
        <f t="shared" si="33"/>
        <v>0.75475041461606052</v>
      </c>
      <c r="M729" s="22">
        <f t="shared" si="34"/>
        <v>-0.40592845061534494</v>
      </c>
      <c r="N729" s="157">
        <v>1</v>
      </c>
      <c r="O729" s="158">
        <f t="shared" si="35"/>
        <v>0</v>
      </c>
    </row>
    <row r="730" spans="1:15" ht="16">
      <c r="A730" s="21" t="s">
        <v>5864</v>
      </c>
      <c r="B730" s="21" t="s">
        <v>5865</v>
      </c>
      <c r="C730" s="21" t="s">
        <v>5866</v>
      </c>
      <c r="D730" s="21" t="s">
        <v>34</v>
      </c>
      <c r="E730" s="21" t="s">
        <v>4105</v>
      </c>
      <c r="F730" s="21" t="s">
        <v>5867</v>
      </c>
      <c r="G730" s="21" t="s">
        <v>5868</v>
      </c>
      <c r="H730" s="21" t="s">
        <v>5869</v>
      </c>
      <c r="I730" s="21" t="s">
        <v>5870</v>
      </c>
      <c r="J730" s="21" t="s">
        <v>3001</v>
      </c>
      <c r="K730" s="22">
        <v>0.79100000000000004</v>
      </c>
      <c r="L730" s="22">
        <f t="shared" si="33"/>
        <v>0.48576694707998685</v>
      </c>
      <c r="M730" s="22">
        <f t="shared" si="34"/>
        <v>-1.0416637665152149</v>
      </c>
      <c r="N730" s="157">
        <v>1</v>
      </c>
      <c r="O730" s="158">
        <f t="shared" si="35"/>
        <v>0</v>
      </c>
    </row>
    <row r="731" spans="1:15" ht="16">
      <c r="A731" s="21" t="s">
        <v>5032</v>
      </c>
      <c r="B731" s="21" t="s">
        <v>5033</v>
      </c>
      <c r="C731" s="21" t="s">
        <v>33</v>
      </c>
      <c r="D731" s="21" t="s">
        <v>86</v>
      </c>
      <c r="E731" s="21" t="s">
        <v>214</v>
      </c>
      <c r="F731" s="21" t="s">
        <v>5034</v>
      </c>
      <c r="G731" s="21" t="s">
        <v>5035</v>
      </c>
      <c r="H731" s="21" t="s">
        <v>5036</v>
      </c>
      <c r="I731" s="21" t="s">
        <v>5037</v>
      </c>
      <c r="J731" s="21" t="s">
        <v>40</v>
      </c>
      <c r="K731" s="22">
        <v>1.0620000000000001</v>
      </c>
      <c r="L731" s="22">
        <f t="shared" si="33"/>
        <v>0.65219279114911</v>
      </c>
      <c r="M731" s="22">
        <f t="shared" si="34"/>
        <v>-0.61662960018385304</v>
      </c>
      <c r="N731" s="157">
        <v>1</v>
      </c>
      <c r="O731" s="158">
        <f t="shared" si="35"/>
        <v>0</v>
      </c>
    </row>
    <row r="732" spans="1:15" ht="16">
      <c r="A732" s="21" t="s">
        <v>3770</v>
      </c>
      <c r="B732" s="21" t="s">
        <v>3771</v>
      </c>
      <c r="C732" s="21" t="s">
        <v>53</v>
      </c>
      <c r="D732" s="21" t="s">
        <v>86</v>
      </c>
      <c r="E732" s="21" t="s">
        <v>45</v>
      </c>
      <c r="F732" s="21" t="s">
        <v>3772</v>
      </c>
      <c r="G732" s="21" t="s">
        <v>3773</v>
      </c>
      <c r="H732" s="21" t="s">
        <v>3774</v>
      </c>
      <c r="I732" s="21" t="s">
        <v>3775</v>
      </c>
      <c r="J732" s="21" t="s">
        <v>40</v>
      </c>
      <c r="K732" s="22">
        <v>1.1439999999999999</v>
      </c>
      <c r="L732" s="22">
        <f t="shared" si="33"/>
        <v>0.70255042662389999</v>
      </c>
      <c r="M732" s="22">
        <f t="shared" si="34"/>
        <v>-0.50932631420961738</v>
      </c>
      <c r="N732" s="157">
        <v>1</v>
      </c>
      <c r="O732" s="158">
        <f t="shared" si="35"/>
        <v>0</v>
      </c>
    </row>
    <row r="733" spans="1:15" ht="16">
      <c r="A733" s="21" t="s">
        <v>4895</v>
      </c>
      <c r="B733" s="21" t="s">
        <v>4896</v>
      </c>
      <c r="C733" s="21" t="s">
        <v>4897</v>
      </c>
      <c r="D733" s="21" t="s">
        <v>141</v>
      </c>
      <c r="E733" s="21" t="s">
        <v>478</v>
      </c>
      <c r="F733" s="21" t="s">
        <v>4898</v>
      </c>
      <c r="G733" s="21" t="s">
        <v>4899</v>
      </c>
      <c r="H733" s="21" t="s">
        <v>4900</v>
      </c>
      <c r="I733" s="21" t="s">
        <v>4901</v>
      </c>
      <c r="J733" s="21" t="s">
        <v>1180</v>
      </c>
      <c r="K733" s="22">
        <v>1.19</v>
      </c>
      <c r="L733" s="22">
        <f t="shared" si="33"/>
        <v>0.73079983189024567</v>
      </c>
      <c r="M733" s="22">
        <f t="shared" si="34"/>
        <v>-0.45245179279270081</v>
      </c>
      <c r="N733" s="157">
        <v>1</v>
      </c>
      <c r="O733" s="158">
        <f t="shared" si="35"/>
        <v>0</v>
      </c>
    </row>
    <row r="734" spans="1:15" ht="16">
      <c r="A734" s="21" t="s">
        <v>4702</v>
      </c>
      <c r="B734" s="21" t="s">
        <v>4703</v>
      </c>
      <c r="C734" s="21" t="s">
        <v>40</v>
      </c>
      <c r="D734" s="21" t="s">
        <v>86</v>
      </c>
      <c r="E734" s="21" t="s">
        <v>40</v>
      </c>
      <c r="F734" s="21" t="s">
        <v>4704</v>
      </c>
      <c r="G734" s="21" t="s">
        <v>4705</v>
      </c>
      <c r="H734" s="21" t="s">
        <v>4706</v>
      </c>
      <c r="I734" s="21" t="s">
        <v>4707</v>
      </c>
      <c r="J734" s="21" t="s">
        <v>40</v>
      </c>
      <c r="K734" s="22">
        <v>1.2709999999999999</v>
      </c>
      <c r="L734" s="22">
        <f t="shared" si="33"/>
        <v>0.78054334985924556</v>
      </c>
      <c r="M734" s="22">
        <f t="shared" si="34"/>
        <v>-0.35744933598304784</v>
      </c>
      <c r="N734" s="157">
        <v>1</v>
      </c>
      <c r="O734" s="158">
        <f t="shared" si="35"/>
        <v>0</v>
      </c>
    </row>
    <row r="735" spans="1:15" ht="16">
      <c r="A735" s="21" t="s">
        <v>4934</v>
      </c>
      <c r="B735" s="21" t="s">
        <v>4935</v>
      </c>
      <c r="C735" s="21" t="s">
        <v>33</v>
      </c>
      <c r="D735" s="21" t="s">
        <v>86</v>
      </c>
      <c r="E735" s="21" t="s">
        <v>2756</v>
      </c>
      <c r="F735" s="21" t="s">
        <v>4936</v>
      </c>
      <c r="G735" s="21" t="s">
        <v>4937</v>
      </c>
      <c r="H735" s="21" t="s">
        <v>4938</v>
      </c>
      <c r="I735" s="21" t="s">
        <v>4939</v>
      </c>
      <c r="J735" s="21" t="s">
        <v>4940</v>
      </c>
      <c r="K735" s="22">
        <v>1.194</v>
      </c>
      <c r="L735" s="22">
        <f t="shared" si="33"/>
        <v>0.73325630191340618</v>
      </c>
      <c r="M735" s="22">
        <f t="shared" si="34"/>
        <v>-0.44761052972320159</v>
      </c>
      <c r="N735" s="157">
        <v>1</v>
      </c>
      <c r="O735" s="158">
        <f t="shared" si="35"/>
        <v>0</v>
      </c>
    </row>
    <row r="736" spans="1:15" ht="16">
      <c r="A736" s="21" t="s">
        <v>6703</v>
      </c>
      <c r="B736" s="21" t="s">
        <v>6704</v>
      </c>
      <c r="C736" s="21" t="s">
        <v>33</v>
      </c>
      <c r="D736" s="21" t="s">
        <v>86</v>
      </c>
      <c r="E736" s="21" t="s">
        <v>111</v>
      </c>
      <c r="F736" s="21" t="s">
        <v>6705</v>
      </c>
      <c r="G736" s="21" t="s">
        <v>6706</v>
      </c>
      <c r="H736" s="21" t="s">
        <v>6707</v>
      </c>
      <c r="I736" s="21" t="s">
        <v>6708</v>
      </c>
      <c r="J736" s="21" t="s">
        <v>4888</v>
      </c>
      <c r="K736" s="22">
        <v>0.54400000000000004</v>
      </c>
      <c r="L736" s="22">
        <f t="shared" si="33"/>
        <v>0.33407992314982665</v>
      </c>
      <c r="M736" s="22">
        <f t="shared" si="34"/>
        <v>-1.5817348097376669</v>
      </c>
      <c r="N736" s="157">
        <v>1</v>
      </c>
      <c r="O736" s="158">
        <f t="shared" si="35"/>
        <v>0</v>
      </c>
    </row>
    <row r="737" spans="1:15">
      <c r="A737" s="21" t="s">
        <v>1351</v>
      </c>
      <c r="B737" s="21" t="s">
        <v>1352</v>
      </c>
      <c r="C737" s="21" t="s">
        <v>1267</v>
      </c>
      <c r="D737" s="21" t="s">
        <v>34</v>
      </c>
      <c r="E737" s="21" t="s">
        <v>158</v>
      </c>
      <c r="F737" s="21" t="s">
        <v>1353</v>
      </c>
      <c r="G737" s="21" t="s">
        <v>1354</v>
      </c>
      <c r="H737" s="21" t="s">
        <v>1355</v>
      </c>
      <c r="I737" s="21" t="s">
        <v>1356</v>
      </c>
      <c r="J737" s="21" t="s">
        <v>1357</v>
      </c>
      <c r="K737" s="22">
        <v>1.2609999999999999</v>
      </c>
      <c r="L737" s="22">
        <f t="shared" si="33"/>
        <v>0.77440217480134432</v>
      </c>
      <c r="M737" s="22">
        <f t="shared" si="34"/>
        <v>-0.36884509065978693</v>
      </c>
      <c r="N737" s="23">
        <v>7.7868485176872402E-3</v>
      </c>
      <c r="O737" s="24">
        <f t="shared" si="35"/>
        <v>2.1086382738170713</v>
      </c>
    </row>
    <row r="738" spans="1:15">
      <c r="A738" s="21" t="s">
        <v>2210</v>
      </c>
      <c r="B738" s="21" t="s">
        <v>2211</v>
      </c>
      <c r="C738" s="21" t="s">
        <v>53</v>
      </c>
      <c r="D738" s="21" t="s">
        <v>86</v>
      </c>
      <c r="E738" s="21" t="s">
        <v>45</v>
      </c>
      <c r="F738" s="21" t="s">
        <v>2212</v>
      </c>
      <c r="G738" s="21" t="s">
        <v>2213</v>
      </c>
      <c r="H738" s="21" t="s">
        <v>2214</v>
      </c>
      <c r="I738" s="21" t="s">
        <v>2215</v>
      </c>
      <c r="J738" s="21" t="s">
        <v>1344</v>
      </c>
      <c r="K738" s="22">
        <v>1.2609999999999999</v>
      </c>
      <c r="L738" s="22">
        <f t="shared" si="33"/>
        <v>0.77440217480134432</v>
      </c>
      <c r="M738" s="22">
        <f t="shared" si="34"/>
        <v>-0.36884509065978693</v>
      </c>
      <c r="N738" s="23">
        <v>1.4653784390053399E-3</v>
      </c>
      <c r="O738" s="24">
        <f t="shared" si="35"/>
        <v>2.8340502027860217</v>
      </c>
    </row>
    <row r="739" spans="1:15" ht="16">
      <c r="A739" s="21" t="s">
        <v>4876</v>
      </c>
      <c r="B739" s="21" t="s">
        <v>4877</v>
      </c>
      <c r="C739" s="21" t="s">
        <v>235</v>
      </c>
      <c r="D739" s="21" t="s">
        <v>86</v>
      </c>
      <c r="E739" s="21" t="s">
        <v>1086</v>
      </c>
      <c r="F739" s="21" t="s">
        <v>4878</v>
      </c>
      <c r="G739" s="21" t="s">
        <v>4879</v>
      </c>
      <c r="H739" s="21" t="s">
        <v>4880</v>
      </c>
      <c r="I739" s="21" t="s">
        <v>4881</v>
      </c>
      <c r="J739" s="21" t="s">
        <v>40</v>
      </c>
      <c r="K739" s="22">
        <v>1.006</v>
      </c>
      <c r="L739" s="22">
        <f t="shared" si="33"/>
        <v>0.6178022108248632</v>
      </c>
      <c r="M739" s="22">
        <f t="shared" si="34"/>
        <v>-0.69478306118247946</v>
      </c>
      <c r="N739" s="157">
        <v>1</v>
      </c>
      <c r="O739" s="158">
        <f t="shared" si="35"/>
        <v>0</v>
      </c>
    </row>
    <row r="740" spans="1:15">
      <c r="A740" s="21" t="s">
        <v>257</v>
      </c>
      <c r="B740" s="21" t="s">
        <v>258</v>
      </c>
      <c r="C740" s="21" t="s">
        <v>53</v>
      </c>
      <c r="D740" s="21" t="s">
        <v>34</v>
      </c>
      <c r="E740" s="21" t="s">
        <v>45</v>
      </c>
      <c r="F740" s="21" t="s">
        <v>259</v>
      </c>
      <c r="G740" s="21" t="s">
        <v>260</v>
      </c>
      <c r="H740" s="21" t="s">
        <v>261</v>
      </c>
      <c r="I740" s="21" t="s">
        <v>262</v>
      </c>
      <c r="J740" s="21" t="s">
        <v>263</v>
      </c>
      <c r="K740" s="22">
        <v>1.266</v>
      </c>
      <c r="L740" s="22">
        <f t="shared" si="33"/>
        <v>0.77747276233029505</v>
      </c>
      <c r="M740" s="22">
        <f t="shared" si="34"/>
        <v>-0.36313596155966521</v>
      </c>
      <c r="N740" s="23">
        <v>4.8331407385293797E-3</v>
      </c>
      <c r="O740" s="24">
        <f t="shared" si="35"/>
        <v>2.3157705582489174</v>
      </c>
    </row>
    <row r="741" spans="1:15" ht="16">
      <c r="A741" s="21" t="s">
        <v>4209</v>
      </c>
      <c r="B741" s="21" t="s">
        <v>4210</v>
      </c>
      <c r="C741" s="21" t="s">
        <v>33</v>
      </c>
      <c r="D741" s="21" t="s">
        <v>34</v>
      </c>
      <c r="E741" s="21" t="s">
        <v>77</v>
      </c>
      <c r="F741" s="21" t="s">
        <v>4211</v>
      </c>
      <c r="G741" s="21" t="s">
        <v>4212</v>
      </c>
      <c r="H741" s="21" t="s">
        <v>4213</v>
      </c>
      <c r="I741" s="21" t="s">
        <v>4214</v>
      </c>
      <c r="J741" s="21" t="s">
        <v>40</v>
      </c>
      <c r="K741" s="22">
        <v>1.248</v>
      </c>
      <c r="L741" s="22">
        <f t="shared" si="33"/>
        <v>0.76641864722607278</v>
      </c>
      <c r="M741" s="22">
        <f t="shared" si="34"/>
        <v>-0.38379543212575828</v>
      </c>
      <c r="N741" s="157">
        <v>1</v>
      </c>
      <c r="O741" s="158">
        <f t="shared" si="35"/>
        <v>0</v>
      </c>
    </row>
    <row r="742" spans="1:15" ht="16">
      <c r="A742" s="21" t="s">
        <v>3818</v>
      </c>
      <c r="B742" s="21" t="s">
        <v>3819</v>
      </c>
      <c r="C742" s="21" t="s">
        <v>921</v>
      </c>
      <c r="D742" s="21" t="s">
        <v>141</v>
      </c>
      <c r="E742" s="21" t="s">
        <v>714</v>
      </c>
      <c r="F742" s="21" t="s">
        <v>3820</v>
      </c>
      <c r="G742" s="21" t="s">
        <v>3821</v>
      </c>
      <c r="H742" s="21" t="s">
        <v>3822</v>
      </c>
      <c r="I742" s="21" t="s">
        <v>3823</v>
      </c>
      <c r="J742" s="21" t="s">
        <v>2029</v>
      </c>
      <c r="K742" s="22">
        <v>1.2589999999999999</v>
      </c>
      <c r="L742" s="22">
        <f t="shared" si="33"/>
        <v>0.77317393978976412</v>
      </c>
      <c r="M742" s="22">
        <f t="shared" si="34"/>
        <v>-0.37113508326899014</v>
      </c>
      <c r="N742" s="157">
        <v>1</v>
      </c>
      <c r="O742" s="158">
        <f t="shared" si="35"/>
        <v>0</v>
      </c>
    </row>
    <row r="743" spans="1:15" ht="16">
      <c r="A743" s="21" t="s">
        <v>4403</v>
      </c>
      <c r="B743" s="21" t="s">
        <v>4404</v>
      </c>
      <c r="C743" s="21" t="s">
        <v>33</v>
      </c>
      <c r="D743" s="21" t="s">
        <v>40</v>
      </c>
      <c r="E743" s="21" t="s">
        <v>207</v>
      </c>
      <c r="F743" s="21" t="s">
        <v>4405</v>
      </c>
      <c r="G743" s="21" t="s">
        <v>4406</v>
      </c>
      <c r="H743" s="21" t="s">
        <v>4407</v>
      </c>
      <c r="I743" s="21" t="s">
        <v>4408</v>
      </c>
      <c r="J743" s="21" t="s">
        <v>40</v>
      </c>
      <c r="K743" s="22">
        <v>1.1819999999999999</v>
      </c>
      <c r="L743" s="22">
        <f t="shared" si="33"/>
        <v>0.72588689184392463</v>
      </c>
      <c r="M743" s="22">
        <f t="shared" si="34"/>
        <v>-0.46218333081047436</v>
      </c>
      <c r="N743" s="157">
        <v>1</v>
      </c>
      <c r="O743" s="158">
        <f t="shared" si="35"/>
        <v>0</v>
      </c>
    </row>
    <row r="744" spans="1:15" ht="16">
      <c r="A744" s="21" t="s">
        <v>5002</v>
      </c>
      <c r="B744" s="21" t="s">
        <v>5003</v>
      </c>
      <c r="C744" s="21" t="s">
        <v>921</v>
      </c>
      <c r="D744" s="21" t="s">
        <v>40</v>
      </c>
      <c r="E744" s="21" t="s">
        <v>519</v>
      </c>
      <c r="F744" s="21" t="s">
        <v>520</v>
      </c>
      <c r="G744" s="21" t="s">
        <v>5004</v>
      </c>
      <c r="H744" s="21" t="s">
        <v>5005</v>
      </c>
      <c r="I744" s="21" t="s">
        <v>5006</v>
      </c>
      <c r="J744" s="21" t="s">
        <v>5007</v>
      </c>
      <c r="K744" s="22">
        <v>1.1419999999999999</v>
      </c>
      <c r="L744" s="22">
        <f t="shared" si="33"/>
        <v>0.70132219161231979</v>
      </c>
      <c r="M744" s="22">
        <f t="shared" si="34"/>
        <v>-0.51185071562516393</v>
      </c>
      <c r="N744" s="157">
        <v>1</v>
      </c>
      <c r="O744" s="158">
        <f t="shared" si="35"/>
        <v>0</v>
      </c>
    </row>
    <row r="745" spans="1:15" ht="16">
      <c r="A745" s="21" t="s">
        <v>6046</v>
      </c>
      <c r="B745" s="21" t="s">
        <v>6047</v>
      </c>
      <c r="C745" s="21" t="s">
        <v>33</v>
      </c>
      <c r="D745" s="21" t="s">
        <v>86</v>
      </c>
      <c r="E745" s="21" t="s">
        <v>511</v>
      </c>
      <c r="F745" s="21" t="s">
        <v>6048</v>
      </c>
      <c r="G745" s="21" t="s">
        <v>6049</v>
      </c>
      <c r="H745" s="21" t="s">
        <v>6050</v>
      </c>
      <c r="I745" s="21" t="s">
        <v>6051</v>
      </c>
      <c r="J745" s="21" t="s">
        <v>2277</v>
      </c>
      <c r="K745" s="22">
        <v>1.252</v>
      </c>
      <c r="L745" s="22">
        <f t="shared" si="33"/>
        <v>0.7688751172492333</v>
      </c>
      <c r="M745" s="22">
        <f t="shared" si="34"/>
        <v>-0.37917880405538829</v>
      </c>
      <c r="N745" s="157">
        <v>1</v>
      </c>
      <c r="O745" s="158">
        <f t="shared" si="35"/>
        <v>0</v>
      </c>
    </row>
    <row r="746" spans="1:15" ht="16">
      <c r="A746" s="21" t="s">
        <v>4564</v>
      </c>
      <c r="B746" s="21" t="s">
        <v>4565</v>
      </c>
      <c r="C746" s="21" t="s">
        <v>43</v>
      </c>
      <c r="D746" s="21" t="s">
        <v>44</v>
      </c>
      <c r="E746" s="21" t="s">
        <v>45</v>
      </c>
      <c r="F746" s="21" t="s">
        <v>4566</v>
      </c>
      <c r="G746" s="21" t="s">
        <v>4567</v>
      </c>
      <c r="H746" s="21" t="s">
        <v>4568</v>
      </c>
      <c r="I746" s="21" t="s">
        <v>4569</v>
      </c>
      <c r="J746" s="21" t="s">
        <v>40</v>
      </c>
      <c r="K746" s="22">
        <v>0.73799999999999999</v>
      </c>
      <c r="L746" s="22">
        <f t="shared" si="33"/>
        <v>0.45321871927311036</v>
      </c>
      <c r="M746" s="22">
        <f t="shared" si="34"/>
        <v>-1.1417206449276105</v>
      </c>
      <c r="N746" s="157">
        <v>0.74521058501197801</v>
      </c>
      <c r="O746" s="158">
        <f t="shared" si="35"/>
        <v>0.12772098498936896</v>
      </c>
    </row>
    <row r="747" spans="1:15" ht="16">
      <c r="A747" s="21" t="s">
        <v>5278</v>
      </c>
      <c r="B747" s="21" t="s">
        <v>5279</v>
      </c>
      <c r="C747" s="21" t="s">
        <v>40</v>
      </c>
      <c r="D747" s="21" t="s">
        <v>86</v>
      </c>
      <c r="E747" s="21" t="s">
        <v>40</v>
      </c>
      <c r="F747" s="21" t="s">
        <v>5280</v>
      </c>
      <c r="G747" s="21" t="s">
        <v>5281</v>
      </c>
      <c r="H747" s="21" t="s">
        <v>5282</v>
      </c>
      <c r="I747" s="21" t="s">
        <v>5283</v>
      </c>
      <c r="J747" s="21" t="s">
        <v>40</v>
      </c>
      <c r="K747" s="22">
        <v>1.2030000000000001</v>
      </c>
      <c r="L747" s="22">
        <f t="shared" si="33"/>
        <v>0.73878335946551732</v>
      </c>
      <c r="M747" s="22">
        <f t="shared" si="34"/>
        <v>-0.43677672381193011</v>
      </c>
      <c r="N747" s="157">
        <v>1</v>
      </c>
      <c r="O747" s="158">
        <f t="shared" si="35"/>
        <v>0</v>
      </c>
    </row>
    <row r="748" spans="1:15" ht="16">
      <c r="A748" s="21" t="s">
        <v>4882</v>
      </c>
      <c r="B748" s="21" t="s">
        <v>4883</v>
      </c>
      <c r="C748" s="21" t="s">
        <v>33</v>
      </c>
      <c r="D748" s="21" t="s">
        <v>86</v>
      </c>
      <c r="E748" s="21" t="s">
        <v>151</v>
      </c>
      <c r="F748" s="21" t="s">
        <v>4884</v>
      </c>
      <c r="G748" s="21" t="s">
        <v>4885</v>
      </c>
      <c r="H748" s="21" t="s">
        <v>4886</v>
      </c>
      <c r="I748" s="21" t="s">
        <v>4887</v>
      </c>
      <c r="J748" s="21" t="s">
        <v>4888</v>
      </c>
      <c r="K748" s="22">
        <v>1.131</v>
      </c>
      <c r="L748" s="22">
        <f t="shared" si="33"/>
        <v>0.69456689904862845</v>
      </c>
      <c r="M748" s="22">
        <f t="shared" si="34"/>
        <v>-0.5258144369981862</v>
      </c>
      <c r="N748" s="157">
        <v>1</v>
      </c>
      <c r="O748" s="158">
        <f t="shared" si="35"/>
        <v>0</v>
      </c>
    </row>
    <row r="749" spans="1:15" ht="16">
      <c r="A749" s="21" t="s">
        <v>5985</v>
      </c>
      <c r="B749" s="21" t="s">
        <v>5986</v>
      </c>
      <c r="C749" s="21" t="s">
        <v>33</v>
      </c>
      <c r="D749" s="21" t="s">
        <v>34</v>
      </c>
      <c r="E749" s="21" t="s">
        <v>111</v>
      </c>
      <c r="F749" s="21" t="s">
        <v>5987</v>
      </c>
      <c r="G749" s="21" t="s">
        <v>5988</v>
      </c>
      <c r="H749" s="21" t="s">
        <v>5989</v>
      </c>
      <c r="I749" s="21" t="s">
        <v>5990</v>
      </c>
      <c r="J749" s="21" t="s">
        <v>5991</v>
      </c>
      <c r="K749" s="22">
        <v>0.86899999999999999</v>
      </c>
      <c r="L749" s="22">
        <f t="shared" si="33"/>
        <v>0.53366811253161639</v>
      </c>
      <c r="M749" s="22">
        <f t="shared" si="34"/>
        <v>-0.90598528417360646</v>
      </c>
      <c r="N749" s="157">
        <v>1</v>
      </c>
      <c r="O749" s="158">
        <f t="shared" si="35"/>
        <v>0</v>
      </c>
    </row>
    <row r="750" spans="1:15" ht="16">
      <c r="A750" s="21" t="s">
        <v>4689</v>
      </c>
      <c r="B750" s="21" t="s">
        <v>4690</v>
      </c>
      <c r="C750" s="21" t="s">
        <v>40</v>
      </c>
      <c r="D750" s="21" t="s">
        <v>86</v>
      </c>
      <c r="E750" s="21" t="s">
        <v>937</v>
      </c>
      <c r="F750" s="21" t="s">
        <v>4691</v>
      </c>
      <c r="G750" s="21" t="s">
        <v>4692</v>
      </c>
      <c r="H750" s="21" t="s">
        <v>4693</v>
      </c>
      <c r="I750" s="21" t="s">
        <v>4694</v>
      </c>
      <c r="J750" s="21" t="s">
        <v>40</v>
      </c>
      <c r="K750" s="22">
        <v>1.18</v>
      </c>
      <c r="L750" s="22">
        <f t="shared" si="33"/>
        <v>0.72465865683234443</v>
      </c>
      <c r="M750" s="22">
        <f t="shared" si="34"/>
        <v>-0.46462650673880307</v>
      </c>
      <c r="N750" s="157">
        <v>1</v>
      </c>
      <c r="O750" s="158">
        <f t="shared" si="35"/>
        <v>0</v>
      </c>
    </row>
    <row r="751" spans="1:15" ht="16">
      <c r="A751" s="21" t="s">
        <v>4587</v>
      </c>
      <c r="B751" s="21" t="s">
        <v>4588</v>
      </c>
      <c r="C751" s="21" t="s">
        <v>1956</v>
      </c>
      <c r="D751" s="21" t="s">
        <v>86</v>
      </c>
      <c r="E751" s="21" t="s">
        <v>894</v>
      </c>
      <c r="F751" s="21" t="s">
        <v>4589</v>
      </c>
      <c r="G751" s="21" t="s">
        <v>4590</v>
      </c>
      <c r="H751" s="21" t="s">
        <v>4591</v>
      </c>
      <c r="I751" s="21" t="s">
        <v>4592</v>
      </c>
      <c r="J751" s="21" t="s">
        <v>40</v>
      </c>
      <c r="K751" s="22">
        <v>1.2390000000000001</v>
      </c>
      <c r="L751" s="22">
        <f t="shared" si="33"/>
        <v>0.76089158967396175</v>
      </c>
      <c r="M751" s="22">
        <f t="shared" si="34"/>
        <v>-0.394237178847405</v>
      </c>
      <c r="N751" s="157">
        <v>0.45138204857849701</v>
      </c>
      <c r="O751" s="158">
        <f t="shared" si="35"/>
        <v>0.34545571676540376</v>
      </c>
    </row>
    <row r="752" spans="1:15" ht="16">
      <c r="A752" s="21" t="s">
        <v>5337</v>
      </c>
      <c r="B752" s="21" t="s">
        <v>5338</v>
      </c>
      <c r="C752" s="21" t="s">
        <v>186</v>
      </c>
      <c r="D752" s="21" t="s">
        <v>141</v>
      </c>
      <c r="E752" s="21" t="s">
        <v>2024</v>
      </c>
      <c r="F752" s="21" t="s">
        <v>5339</v>
      </c>
      <c r="G752" s="21" t="s">
        <v>5340</v>
      </c>
      <c r="H752" s="21" t="s">
        <v>5341</v>
      </c>
      <c r="I752" s="21" t="s">
        <v>5342</v>
      </c>
      <c r="J752" s="21" t="s">
        <v>483</v>
      </c>
      <c r="K752" s="22">
        <v>1.0580000000000001</v>
      </c>
      <c r="L752" s="22">
        <f t="shared" si="33"/>
        <v>0.64973632112594959</v>
      </c>
      <c r="M752" s="22">
        <f t="shared" si="34"/>
        <v>-0.62207373887398076</v>
      </c>
      <c r="N752" s="157">
        <v>1</v>
      </c>
      <c r="O752" s="158">
        <f t="shared" si="35"/>
        <v>0</v>
      </c>
    </row>
    <row r="753" spans="1:15" ht="16">
      <c r="A753" s="21" t="s">
        <v>4533</v>
      </c>
      <c r="B753" s="21" t="s">
        <v>4534</v>
      </c>
      <c r="C753" s="21" t="s">
        <v>53</v>
      </c>
      <c r="D753" s="21" t="s">
        <v>86</v>
      </c>
      <c r="E753" s="21" t="s">
        <v>77</v>
      </c>
      <c r="F753" s="21" t="s">
        <v>4535</v>
      </c>
      <c r="G753" s="21" t="s">
        <v>4536</v>
      </c>
      <c r="H753" s="21" t="s">
        <v>4537</v>
      </c>
      <c r="I753" s="21" t="s">
        <v>4538</v>
      </c>
      <c r="J753" s="21" t="s">
        <v>4539</v>
      </c>
      <c r="K753" s="22">
        <v>1.23</v>
      </c>
      <c r="L753" s="22">
        <f t="shared" si="33"/>
        <v>0.75536453212185062</v>
      </c>
      <c r="M753" s="22">
        <f t="shared" si="34"/>
        <v>-0.40475505076140439</v>
      </c>
      <c r="N753" s="157">
        <v>1</v>
      </c>
      <c r="O753" s="158">
        <f t="shared" si="35"/>
        <v>0</v>
      </c>
    </row>
    <row r="754" spans="1:15" ht="16">
      <c r="A754" s="21" t="s">
        <v>4611</v>
      </c>
      <c r="B754" s="21" t="s">
        <v>4612</v>
      </c>
      <c r="C754" s="21" t="s">
        <v>53</v>
      </c>
      <c r="D754" s="21" t="s">
        <v>34</v>
      </c>
      <c r="E754" s="21" t="s">
        <v>87</v>
      </c>
      <c r="F754" s="21" t="s">
        <v>2077</v>
      </c>
      <c r="G754" s="21" t="s">
        <v>4613</v>
      </c>
      <c r="H754" s="21" t="s">
        <v>4614</v>
      </c>
      <c r="I754" s="21" t="s">
        <v>4615</v>
      </c>
      <c r="J754" s="21" t="s">
        <v>40</v>
      </c>
      <c r="K754" s="22">
        <v>0.96599999999999997</v>
      </c>
      <c r="L754" s="22">
        <f t="shared" si="33"/>
        <v>0.59323751059325824</v>
      </c>
      <c r="M754" s="22">
        <f t="shared" si="34"/>
        <v>-0.75331827215223357</v>
      </c>
      <c r="N754" s="157">
        <v>1</v>
      </c>
      <c r="O754" s="158">
        <f t="shared" si="35"/>
        <v>0</v>
      </c>
    </row>
    <row r="755" spans="1:15" ht="16">
      <c r="A755" s="21" t="s">
        <v>4153</v>
      </c>
      <c r="B755" s="21" t="s">
        <v>4154</v>
      </c>
      <c r="C755" s="21" t="s">
        <v>1902</v>
      </c>
      <c r="D755" s="21" t="s">
        <v>40</v>
      </c>
      <c r="E755" s="21" t="s">
        <v>1036</v>
      </c>
      <c r="F755" s="21" t="s">
        <v>4155</v>
      </c>
      <c r="G755" s="21" t="s">
        <v>4156</v>
      </c>
      <c r="H755" s="21" t="s">
        <v>40</v>
      </c>
      <c r="I755" s="21" t="s">
        <v>4157</v>
      </c>
      <c r="J755" s="21" t="s">
        <v>40</v>
      </c>
      <c r="K755" s="22">
        <v>1.1919999999999999</v>
      </c>
      <c r="L755" s="22">
        <f t="shared" si="33"/>
        <v>0.73202806690182587</v>
      </c>
      <c r="M755" s="22">
        <f t="shared" si="34"/>
        <v>-0.45002913052584526</v>
      </c>
      <c r="N755" s="157">
        <v>1</v>
      </c>
      <c r="O755" s="158">
        <f t="shared" si="35"/>
        <v>0</v>
      </c>
    </row>
    <row r="756" spans="1:15" ht="16">
      <c r="A756" s="21" t="s">
        <v>4774</v>
      </c>
      <c r="B756" s="21" t="s">
        <v>4775</v>
      </c>
      <c r="C756" s="21" t="s">
        <v>85</v>
      </c>
      <c r="D756" s="21" t="s">
        <v>86</v>
      </c>
      <c r="E756" s="21" t="s">
        <v>1036</v>
      </c>
      <c r="F756" s="21" t="s">
        <v>4776</v>
      </c>
      <c r="G756" s="21" t="s">
        <v>4777</v>
      </c>
      <c r="H756" s="21" t="s">
        <v>4778</v>
      </c>
      <c r="I756" s="21" t="s">
        <v>4779</v>
      </c>
      <c r="J756" s="21" t="s">
        <v>40</v>
      </c>
      <c r="K756" s="22">
        <v>1.339</v>
      </c>
      <c r="L756" s="22">
        <f t="shared" si="33"/>
        <v>0.82230334025297391</v>
      </c>
      <c r="M756" s="22">
        <f t="shared" si="34"/>
        <v>-0.28225740566369611</v>
      </c>
      <c r="N756" s="157">
        <v>1</v>
      </c>
      <c r="O756" s="158">
        <f t="shared" si="35"/>
        <v>0</v>
      </c>
    </row>
    <row r="757" spans="1:15" ht="16">
      <c r="A757" s="21" t="s">
        <v>4333</v>
      </c>
      <c r="B757" s="21" t="s">
        <v>4334</v>
      </c>
      <c r="C757" s="21" t="s">
        <v>2638</v>
      </c>
      <c r="D757" s="21" t="s">
        <v>34</v>
      </c>
      <c r="E757" s="21" t="s">
        <v>937</v>
      </c>
      <c r="F757" s="21" t="s">
        <v>4335</v>
      </c>
      <c r="G757" s="21" t="s">
        <v>4336</v>
      </c>
      <c r="H757" s="21" t="s">
        <v>4337</v>
      </c>
      <c r="I757" s="21" t="s">
        <v>4338</v>
      </c>
      <c r="J757" s="21" t="s">
        <v>40</v>
      </c>
      <c r="K757" s="22">
        <v>1.2729999999999999</v>
      </c>
      <c r="L757" s="22">
        <f t="shared" si="33"/>
        <v>0.78177158487082576</v>
      </c>
      <c r="M757" s="22">
        <f t="shared" si="34"/>
        <v>-0.35518094708664888</v>
      </c>
      <c r="N757" s="157">
        <v>1</v>
      </c>
      <c r="O757" s="158">
        <f t="shared" si="35"/>
        <v>0</v>
      </c>
    </row>
    <row r="758" spans="1:15" ht="16">
      <c r="A758" s="21" t="s">
        <v>6098</v>
      </c>
      <c r="B758" s="21" t="s">
        <v>6099</v>
      </c>
      <c r="C758" s="21" t="s">
        <v>33</v>
      </c>
      <c r="D758" s="21" t="s">
        <v>314</v>
      </c>
      <c r="E758" s="21" t="s">
        <v>158</v>
      </c>
      <c r="F758" s="21" t="s">
        <v>1562</v>
      </c>
      <c r="G758" s="21" t="s">
        <v>6100</v>
      </c>
      <c r="H758" s="21" t="s">
        <v>40</v>
      </c>
      <c r="I758" s="21" t="s">
        <v>6101</v>
      </c>
      <c r="J758" s="21" t="s">
        <v>3116</v>
      </c>
      <c r="K758" s="22">
        <v>0.93200000000000005</v>
      </c>
      <c r="L758" s="22">
        <f t="shared" si="33"/>
        <v>0.57235751539639412</v>
      </c>
      <c r="M758" s="22">
        <f t="shared" si="34"/>
        <v>-0.80501150633372631</v>
      </c>
      <c r="N758" s="157">
        <v>1</v>
      </c>
      <c r="O758" s="158">
        <f t="shared" si="35"/>
        <v>0</v>
      </c>
    </row>
    <row r="759" spans="1:15" ht="16">
      <c r="A759" s="21" t="s">
        <v>6087</v>
      </c>
      <c r="B759" s="21" t="s">
        <v>6088</v>
      </c>
      <c r="C759" s="21" t="s">
        <v>3225</v>
      </c>
      <c r="D759" s="21" t="s">
        <v>34</v>
      </c>
      <c r="E759" s="21" t="s">
        <v>937</v>
      </c>
      <c r="F759" s="21" t="s">
        <v>6089</v>
      </c>
      <c r="G759" s="21" t="s">
        <v>6090</v>
      </c>
      <c r="H759" s="21" t="s">
        <v>6091</v>
      </c>
      <c r="I759" s="21" t="s">
        <v>6092</v>
      </c>
      <c r="J759" s="21" t="s">
        <v>40</v>
      </c>
      <c r="K759" s="22">
        <v>0.91400000000000003</v>
      </c>
      <c r="L759" s="22">
        <f t="shared" si="33"/>
        <v>0.56130340029217196</v>
      </c>
      <c r="M759" s="22">
        <f t="shared" si="34"/>
        <v>-0.83314729592993675</v>
      </c>
      <c r="N759" s="157">
        <v>1</v>
      </c>
      <c r="O759" s="158">
        <f t="shared" si="35"/>
        <v>0</v>
      </c>
    </row>
    <row r="760" spans="1:15" ht="16">
      <c r="A760" s="21" t="s">
        <v>4828</v>
      </c>
      <c r="B760" s="21" t="s">
        <v>4829</v>
      </c>
      <c r="C760" s="21" t="s">
        <v>85</v>
      </c>
      <c r="D760" s="21" t="s">
        <v>34</v>
      </c>
      <c r="E760" s="21" t="s">
        <v>2855</v>
      </c>
      <c r="F760" s="21" t="s">
        <v>4830</v>
      </c>
      <c r="G760" s="21" t="s">
        <v>4831</v>
      </c>
      <c r="H760" s="21" t="s">
        <v>4832</v>
      </c>
      <c r="I760" s="21" t="s">
        <v>4833</v>
      </c>
      <c r="J760" s="21" t="s">
        <v>40</v>
      </c>
      <c r="K760" s="22">
        <v>0.99399999999999999</v>
      </c>
      <c r="L760" s="22">
        <f t="shared" si="33"/>
        <v>0.61043280075538164</v>
      </c>
      <c r="M760" s="22">
        <f t="shared" si="34"/>
        <v>-0.71209560942572059</v>
      </c>
      <c r="N760" s="157">
        <v>1</v>
      </c>
      <c r="O760" s="158">
        <f t="shared" si="35"/>
        <v>0</v>
      </c>
    </row>
    <row r="761" spans="1:15">
      <c r="A761" s="21" t="s">
        <v>2582</v>
      </c>
      <c r="B761" s="21" t="s">
        <v>2583</v>
      </c>
      <c r="C761" s="21" t="s">
        <v>53</v>
      </c>
      <c r="D761" s="21" t="s">
        <v>44</v>
      </c>
      <c r="E761" s="21" t="s">
        <v>151</v>
      </c>
      <c r="F761" s="21" t="s">
        <v>2584</v>
      </c>
      <c r="G761" s="21" t="s">
        <v>2585</v>
      </c>
      <c r="H761" s="21" t="s">
        <v>2586</v>
      </c>
      <c r="I761" s="21" t="s">
        <v>2587</v>
      </c>
      <c r="J761" s="21" t="s">
        <v>40</v>
      </c>
      <c r="K761" s="22">
        <v>1.2669999999999999</v>
      </c>
      <c r="L761" s="22">
        <f t="shared" si="33"/>
        <v>0.77808687983608504</v>
      </c>
      <c r="M761" s="22">
        <f t="shared" si="34"/>
        <v>-0.36199684184719733</v>
      </c>
      <c r="N761" s="23">
        <v>3.2347224957314302E-4</v>
      </c>
      <c r="O761" s="24">
        <f t="shared" si="35"/>
        <v>3.4901629711751858</v>
      </c>
    </row>
    <row r="762" spans="1:15" ht="16">
      <c r="A762" s="21" t="s">
        <v>3612</v>
      </c>
      <c r="B762" s="21" t="s">
        <v>3613</v>
      </c>
      <c r="C762" s="21" t="s">
        <v>235</v>
      </c>
      <c r="D762" s="21" t="s">
        <v>141</v>
      </c>
      <c r="E762" s="21" t="s">
        <v>3614</v>
      </c>
      <c r="F762" s="21" t="s">
        <v>3615</v>
      </c>
      <c r="G762" s="21" t="s">
        <v>3616</v>
      </c>
      <c r="H762" s="21" t="s">
        <v>3617</v>
      </c>
      <c r="I762" s="21" t="s">
        <v>3618</v>
      </c>
      <c r="J762" s="21" t="s">
        <v>2385</v>
      </c>
      <c r="K762" s="22">
        <v>0.94199999999999995</v>
      </c>
      <c r="L762" s="22">
        <f t="shared" si="33"/>
        <v>0.57849869045429525</v>
      </c>
      <c r="M762" s="22">
        <f t="shared" si="34"/>
        <v>-0.78961440137522365</v>
      </c>
      <c r="N762" s="157">
        <v>1</v>
      </c>
      <c r="O762" s="158">
        <f t="shared" si="35"/>
        <v>0</v>
      </c>
    </row>
    <row r="763" spans="1:15">
      <c r="A763" s="21" t="s">
        <v>3453</v>
      </c>
      <c r="B763" s="21" t="s">
        <v>3454</v>
      </c>
      <c r="C763" s="21" t="s">
        <v>965</v>
      </c>
      <c r="D763" s="21" t="s">
        <v>34</v>
      </c>
      <c r="E763" s="21" t="s">
        <v>1468</v>
      </c>
      <c r="F763" s="21" t="s">
        <v>3455</v>
      </c>
      <c r="G763" s="21" t="s">
        <v>3456</v>
      </c>
      <c r="H763" s="21" t="s">
        <v>3457</v>
      </c>
      <c r="I763" s="21" t="s">
        <v>3458</v>
      </c>
      <c r="J763" s="21" t="s">
        <v>40</v>
      </c>
      <c r="K763" s="22">
        <v>1.2669999999999999</v>
      </c>
      <c r="L763" s="22">
        <f t="shared" si="33"/>
        <v>0.77808687983608504</v>
      </c>
      <c r="M763" s="22">
        <f t="shared" si="34"/>
        <v>-0.36199684184719733</v>
      </c>
      <c r="N763" s="23">
        <v>1.64266548439112E-2</v>
      </c>
      <c r="O763" s="24">
        <f t="shared" si="35"/>
        <v>1.7844508681379265</v>
      </c>
    </row>
    <row r="764" spans="1:15" ht="16">
      <c r="A764" s="21" t="s">
        <v>5362</v>
      </c>
      <c r="B764" s="21" t="s">
        <v>5363</v>
      </c>
      <c r="C764" s="21" t="s">
        <v>53</v>
      </c>
      <c r="D764" s="21" t="s">
        <v>34</v>
      </c>
      <c r="E764" s="21" t="s">
        <v>2518</v>
      </c>
      <c r="F764" s="21" t="s">
        <v>5364</v>
      </c>
      <c r="G764" s="21" t="s">
        <v>5365</v>
      </c>
      <c r="H764" s="21" t="s">
        <v>5366</v>
      </c>
      <c r="I764" s="21" t="s">
        <v>5367</v>
      </c>
      <c r="J764" s="21" t="s">
        <v>40</v>
      </c>
      <c r="K764" s="22">
        <v>1.3069999999999999</v>
      </c>
      <c r="L764" s="22">
        <f t="shared" si="33"/>
        <v>0.80265158006769</v>
      </c>
      <c r="M764" s="22">
        <f t="shared" si="34"/>
        <v>-0.31715422519257347</v>
      </c>
      <c r="N764" s="157">
        <v>0.30221129424093701</v>
      </c>
      <c r="O764" s="158">
        <f t="shared" si="35"/>
        <v>0.51968930923968115</v>
      </c>
    </row>
    <row r="765" spans="1:15" ht="16">
      <c r="A765" s="21" t="s">
        <v>4733</v>
      </c>
      <c r="B765" s="21" t="s">
        <v>4734</v>
      </c>
      <c r="C765" s="21" t="s">
        <v>33</v>
      </c>
      <c r="D765" s="21" t="s">
        <v>86</v>
      </c>
      <c r="E765" s="21" t="s">
        <v>158</v>
      </c>
      <c r="F765" s="21" t="s">
        <v>4735</v>
      </c>
      <c r="G765" s="21" t="s">
        <v>4736</v>
      </c>
      <c r="H765" s="21" t="s">
        <v>4737</v>
      </c>
      <c r="I765" s="21" t="s">
        <v>4738</v>
      </c>
      <c r="J765" s="21" t="s">
        <v>40</v>
      </c>
      <c r="K765" s="22">
        <v>1.1080000000000001</v>
      </c>
      <c r="L765" s="22">
        <f t="shared" si="33"/>
        <v>0.68044219641545567</v>
      </c>
      <c r="M765" s="22">
        <f t="shared" si="34"/>
        <v>-0.55545548493881836</v>
      </c>
      <c r="N765" s="157">
        <v>1</v>
      </c>
      <c r="O765" s="158">
        <f t="shared" si="35"/>
        <v>0</v>
      </c>
    </row>
    <row r="766" spans="1:15" ht="16">
      <c r="A766" s="21" t="s">
        <v>6064</v>
      </c>
      <c r="B766" s="21" t="s">
        <v>6065</v>
      </c>
      <c r="C766" s="21" t="s">
        <v>40</v>
      </c>
      <c r="D766" s="21" t="s">
        <v>86</v>
      </c>
      <c r="E766" s="21" t="s">
        <v>40</v>
      </c>
      <c r="F766" s="21" t="s">
        <v>6066</v>
      </c>
      <c r="G766" s="21" t="s">
        <v>6067</v>
      </c>
      <c r="H766" s="21" t="s">
        <v>6068</v>
      </c>
      <c r="I766" s="21" t="s">
        <v>6069</v>
      </c>
      <c r="J766" s="21" t="s">
        <v>40</v>
      </c>
      <c r="K766" s="22">
        <v>1.2569999999999999</v>
      </c>
      <c r="L766" s="22">
        <f t="shared" si="33"/>
        <v>0.77194570477818381</v>
      </c>
      <c r="M766" s="22">
        <f t="shared" si="34"/>
        <v>-0.37342871656749899</v>
      </c>
      <c r="N766" s="157">
        <v>1</v>
      </c>
      <c r="O766" s="158">
        <f t="shared" si="35"/>
        <v>0</v>
      </c>
    </row>
    <row r="767" spans="1:15" ht="16">
      <c r="A767" s="21" t="s">
        <v>5882</v>
      </c>
      <c r="B767" s="21" t="s">
        <v>5883</v>
      </c>
      <c r="C767" s="21" t="s">
        <v>364</v>
      </c>
      <c r="D767" s="21" t="s">
        <v>991</v>
      </c>
      <c r="E767" s="21" t="s">
        <v>5884</v>
      </c>
      <c r="F767" s="21" t="s">
        <v>5885</v>
      </c>
      <c r="G767" s="21" t="s">
        <v>5886</v>
      </c>
      <c r="H767" s="21" t="s">
        <v>5887</v>
      </c>
      <c r="I767" s="21" t="s">
        <v>5888</v>
      </c>
      <c r="J767" s="21" t="s">
        <v>102</v>
      </c>
      <c r="K767" s="22">
        <v>0.51900000000000002</v>
      </c>
      <c r="L767" s="22">
        <f t="shared" si="33"/>
        <v>0.31872698550507356</v>
      </c>
      <c r="M767" s="22">
        <f t="shared" si="34"/>
        <v>-1.649606922630126</v>
      </c>
      <c r="N767" s="157">
        <v>1</v>
      </c>
      <c r="O767" s="158">
        <f t="shared" si="35"/>
        <v>0</v>
      </c>
    </row>
    <row r="768" spans="1:15" ht="16">
      <c r="A768" s="21" t="s">
        <v>4429</v>
      </c>
      <c r="B768" s="21" t="s">
        <v>4430</v>
      </c>
      <c r="C768" s="21" t="s">
        <v>33</v>
      </c>
      <c r="D768" s="21" t="s">
        <v>34</v>
      </c>
      <c r="E768" s="21" t="s">
        <v>214</v>
      </c>
      <c r="F768" s="21" t="s">
        <v>4431</v>
      </c>
      <c r="G768" s="21" t="s">
        <v>4432</v>
      </c>
      <c r="H768" s="21" t="s">
        <v>4433</v>
      </c>
      <c r="I768" s="21" t="s">
        <v>4434</v>
      </c>
      <c r="J768" s="21" t="s">
        <v>469</v>
      </c>
      <c r="K768" s="22">
        <v>1.323</v>
      </c>
      <c r="L768" s="22">
        <f t="shared" si="33"/>
        <v>0.81247746016033195</v>
      </c>
      <c r="M768" s="22">
        <f t="shared" si="34"/>
        <v>-0.29960030470932991</v>
      </c>
      <c r="N768" s="157">
        <v>1</v>
      </c>
      <c r="O768" s="158">
        <f t="shared" si="35"/>
        <v>0</v>
      </c>
    </row>
    <row r="769" spans="1:15" ht="16">
      <c r="A769" s="21" t="s">
        <v>3558</v>
      </c>
      <c r="B769" s="21" t="s">
        <v>3559</v>
      </c>
      <c r="C769" s="21" t="s">
        <v>33</v>
      </c>
      <c r="D769" s="21" t="s">
        <v>86</v>
      </c>
      <c r="E769" s="21" t="s">
        <v>35</v>
      </c>
      <c r="F769" s="21" t="s">
        <v>3560</v>
      </c>
      <c r="G769" s="21" t="s">
        <v>3561</v>
      </c>
      <c r="H769" s="21" t="s">
        <v>40</v>
      </c>
      <c r="I769" s="21" t="s">
        <v>3562</v>
      </c>
      <c r="J769" s="21" t="s">
        <v>40</v>
      </c>
      <c r="K769" s="22">
        <v>1.2030000000000001</v>
      </c>
      <c r="L769" s="22">
        <f t="shared" si="33"/>
        <v>0.73878335946551732</v>
      </c>
      <c r="M769" s="22">
        <f t="shared" si="34"/>
        <v>-0.43677672381193011</v>
      </c>
      <c r="N769" s="157">
        <v>1</v>
      </c>
      <c r="O769" s="158">
        <f t="shared" si="35"/>
        <v>0</v>
      </c>
    </row>
    <row r="770" spans="1:15" ht="16">
      <c r="A770" s="21" t="s">
        <v>4189</v>
      </c>
      <c r="B770" s="21" t="s">
        <v>4190</v>
      </c>
      <c r="C770" s="21" t="s">
        <v>33</v>
      </c>
      <c r="D770" s="21" t="s">
        <v>86</v>
      </c>
      <c r="E770" s="21" t="s">
        <v>3304</v>
      </c>
      <c r="F770" s="21" t="s">
        <v>4191</v>
      </c>
      <c r="G770" s="21" t="s">
        <v>4192</v>
      </c>
      <c r="H770" s="21" t="s">
        <v>4193</v>
      </c>
      <c r="I770" s="21" t="s">
        <v>4194</v>
      </c>
      <c r="J770" s="21" t="s">
        <v>40</v>
      </c>
      <c r="K770" s="22">
        <v>0.78700000000000003</v>
      </c>
      <c r="L770" s="22">
        <f t="shared" ref="L770:L833" si="36">K770/1.628352865</f>
        <v>0.48331047705682639</v>
      </c>
      <c r="M770" s="22">
        <f t="shared" ref="M770:M833" si="37">LOG(L770, 2)</f>
        <v>-1.0489778254805202</v>
      </c>
      <c r="N770" s="157">
        <v>1</v>
      </c>
      <c r="O770" s="158">
        <f t="shared" ref="O770:O833" si="38">-LOG10(N770)</f>
        <v>0</v>
      </c>
    </row>
    <row r="771" spans="1:15" ht="16">
      <c r="A771" s="21" t="s">
        <v>6575</v>
      </c>
      <c r="B771" s="21" t="s">
        <v>6576</v>
      </c>
      <c r="C771" s="21" t="s">
        <v>53</v>
      </c>
      <c r="D771" s="21" t="s">
        <v>34</v>
      </c>
      <c r="E771" s="21" t="s">
        <v>87</v>
      </c>
      <c r="F771" s="21" t="s">
        <v>6577</v>
      </c>
      <c r="G771" s="21" t="s">
        <v>6578</v>
      </c>
      <c r="H771" s="21" t="s">
        <v>6579</v>
      </c>
      <c r="I771" s="21" t="s">
        <v>6580</v>
      </c>
      <c r="J771" s="21" t="s">
        <v>40</v>
      </c>
      <c r="K771" s="22">
        <v>0.80700000000000005</v>
      </c>
      <c r="L771" s="22">
        <f t="shared" si="36"/>
        <v>0.49559282717262881</v>
      </c>
      <c r="M771" s="22">
        <f t="shared" si="37"/>
        <v>-1.0127727877102264</v>
      </c>
      <c r="N771" s="157">
        <v>1</v>
      </c>
      <c r="O771" s="158">
        <f t="shared" si="38"/>
        <v>0</v>
      </c>
    </row>
    <row r="772" spans="1:15">
      <c r="A772" s="21" t="s">
        <v>2082</v>
      </c>
      <c r="B772" s="21" t="s">
        <v>2083</v>
      </c>
      <c r="C772" s="21" t="s">
        <v>2084</v>
      </c>
      <c r="D772" s="21" t="s">
        <v>86</v>
      </c>
      <c r="E772" s="21" t="s">
        <v>1086</v>
      </c>
      <c r="F772" s="21" t="s">
        <v>2085</v>
      </c>
      <c r="G772" s="21" t="s">
        <v>2086</v>
      </c>
      <c r="H772" s="21" t="s">
        <v>2087</v>
      </c>
      <c r="I772" s="21" t="s">
        <v>2088</v>
      </c>
      <c r="J772" s="21" t="s">
        <v>2089</v>
      </c>
      <c r="K772" s="22">
        <v>1.2689999999999999</v>
      </c>
      <c r="L772" s="22">
        <f t="shared" si="36"/>
        <v>0.77931511484766525</v>
      </c>
      <c r="M772" s="22">
        <f t="shared" si="37"/>
        <v>-0.35972129714690093</v>
      </c>
      <c r="N772" s="23">
        <v>2.6897942722959201E-2</v>
      </c>
      <c r="O772" s="24">
        <f t="shared" si="38"/>
        <v>1.5702809355453167</v>
      </c>
    </row>
    <row r="773" spans="1:15" ht="16">
      <c r="A773" s="21" t="s">
        <v>4902</v>
      </c>
      <c r="B773" s="21" t="s">
        <v>4903</v>
      </c>
      <c r="C773" s="21" t="s">
        <v>1339</v>
      </c>
      <c r="D773" s="21" t="s">
        <v>86</v>
      </c>
      <c r="E773" s="21" t="s">
        <v>151</v>
      </c>
      <c r="F773" s="21" t="s">
        <v>4904</v>
      </c>
      <c r="G773" s="21" t="s">
        <v>4905</v>
      </c>
      <c r="H773" s="21" t="s">
        <v>4906</v>
      </c>
      <c r="I773" s="21" t="s">
        <v>4907</v>
      </c>
      <c r="J773" s="21" t="s">
        <v>40</v>
      </c>
      <c r="K773" s="22">
        <v>1.1970000000000001</v>
      </c>
      <c r="L773" s="22">
        <f t="shared" si="36"/>
        <v>0.7350986544307766</v>
      </c>
      <c r="M773" s="22">
        <f t="shared" si="37"/>
        <v>-0.44399021404450456</v>
      </c>
      <c r="N773" s="157">
        <v>1</v>
      </c>
      <c r="O773" s="158">
        <f t="shared" si="38"/>
        <v>0</v>
      </c>
    </row>
    <row r="774" spans="1:15" ht="16">
      <c r="A774" s="21" t="s">
        <v>3794</v>
      </c>
      <c r="B774" s="21" t="s">
        <v>3795</v>
      </c>
      <c r="C774" s="21" t="s">
        <v>33</v>
      </c>
      <c r="D774" s="21" t="s">
        <v>34</v>
      </c>
      <c r="E774" s="21" t="s">
        <v>158</v>
      </c>
      <c r="F774" s="21" t="s">
        <v>3796</v>
      </c>
      <c r="G774" s="21" t="s">
        <v>3797</v>
      </c>
      <c r="H774" s="21" t="s">
        <v>3798</v>
      </c>
      <c r="I774" s="21" t="s">
        <v>3799</v>
      </c>
      <c r="J774" s="21" t="s">
        <v>40</v>
      </c>
      <c r="K774" s="22">
        <v>1.2729999999999999</v>
      </c>
      <c r="L774" s="22">
        <f t="shared" si="36"/>
        <v>0.78177158487082576</v>
      </c>
      <c r="M774" s="22">
        <f t="shared" si="37"/>
        <v>-0.35518094708664888</v>
      </c>
      <c r="N774" s="157">
        <v>1</v>
      </c>
      <c r="O774" s="158">
        <f t="shared" si="38"/>
        <v>0</v>
      </c>
    </row>
    <row r="775" spans="1:15" ht="16">
      <c r="A775" s="21" t="s">
        <v>5078</v>
      </c>
      <c r="B775" s="21" t="s">
        <v>5079</v>
      </c>
      <c r="C775" s="21" t="s">
        <v>33</v>
      </c>
      <c r="D775" s="21" t="s">
        <v>34</v>
      </c>
      <c r="E775" s="21" t="s">
        <v>111</v>
      </c>
      <c r="F775" s="21" t="s">
        <v>5080</v>
      </c>
      <c r="G775" s="21" t="s">
        <v>5081</v>
      </c>
      <c r="H775" s="21" t="s">
        <v>5082</v>
      </c>
      <c r="I775" s="21" t="s">
        <v>5083</v>
      </c>
      <c r="J775" s="21" t="s">
        <v>355</v>
      </c>
      <c r="K775" s="22">
        <v>0.96099999999999997</v>
      </c>
      <c r="L775" s="22">
        <f t="shared" si="36"/>
        <v>0.59016692306430762</v>
      </c>
      <c r="M775" s="22">
        <f t="shared" si="37"/>
        <v>-0.76080503021425638</v>
      </c>
      <c r="N775" s="157">
        <v>1</v>
      </c>
      <c r="O775" s="158">
        <f t="shared" si="38"/>
        <v>0</v>
      </c>
    </row>
    <row r="776" spans="1:15" ht="16">
      <c r="A776" s="21" t="s">
        <v>5441</v>
      </c>
      <c r="B776" s="21" t="s">
        <v>5442</v>
      </c>
      <c r="C776" s="21" t="s">
        <v>1085</v>
      </c>
      <c r="D776" s="21" t="s">
        <v>314</v>
      </c>
      <c r="E776" s="21" t="s">
        <v>937</v>
      </c>
      <c r="F776" s="21" t="s">
        <v>5443</v>
      </c>
      <c r="G776" s="21" t="s">
        <v>5444</v>
      </c>
      <c r="H776" s="21" t="s">
        <v>5445</v>
      </c>
      <c r="I776" s="21" t="s">
        <v>5446</v>
      </c>
      <c r="J776" s="21" t="s">
        <v>40</v>
      </c>
      <c r="K776" s="22">
        <v>1.341</v>
      </c>
      <c r="L776" s="22">
        <f t="shared" si="36"/>
        <v>0.82353157526455412</v>
      </c>
      <c r="M776" s="22">
        <f t="shared" si="37"/>
        <v>-0.28010412908353283</v>
      </c>
      <c r="N776" s="157">
        <v>1</v>
      </c>
      <c r="O776" s="158">
        <f t="shared" si="38"/>
        <v>0</v>
      </c>
    </row>
    <row r="777" spans="1:15">
      <c r="A777" s="21" t="s">
        <v>205</v>
      </c>
      <c r="B777" s="21" t="s">
        <v>206</v>
      </c>
      <c r="C777" s="21" t="s">
        <v>33</v>
      </c>
      <c r="D777" s="21" t="s">
        <v>34</v>
      </c>
      <c r="E777" s="21" t="s">
        <v>207</v>
      </c>
      <c r="F777" s="21" t="s">
        <v>208</v>
      </c>
      <c r="G777" s="21" t="s">
        <v>209</v>
      </c>
      <c r="H777" s="21" t="s">
        <v>210</v>
      </c>
      <c r="I777" s="21" t="s">
        <v>211</v>
      </c>
      <c r="J777" s="21" t="s">
        <v>82</v>
      </c>
      <c r="K777" s="22">
        <v>1.2729999999999999</v>
      </c>
      <c r="L777" s="22">
        <f t="shared" si="36"/>
        <v>0.78177158487082576</v>
      </c>
      <c r="M777" s="22">
        <f t="shared" si="37"/>
        <v>-0.35518094708664888</v>
      </c>
      <c r="N777" s="23">
        <v>8.2936016640333703E-6</v>
      </c>
      <c r="O777" s="24">
        <f t="shared" si="38"/>
        <v>5.0812568273354684</v>
      </c>
    </row>
    <row r="778" spans="1:15" ht="16">
      <c r="A778" s="21" t="s">
        <v>5852</v>
      </c>
      <c r="B778" s="21" t="s">
        <v>5853</v>
      </c>
      <c r="C778" s="21" t="s">
        <v>40</v>
      </c>
      <c r="D778" s="21" t="s">
        <v>40</v>
      </c>
      <c r="E778" s="21" t="s">
        <v>40</v>
      </c>
      <c r="F778" s="21" t="s">
        <v>5854</v>
      </c>
      <c r="G778" s="21" t="s">
        <v>5855</v>
      </c>
      <c r="H778" s="21" t="s">
        <v>5856</v>
      </c>
      <c r="I778" s="21" t="s">
        <v>5857</v>
      </c>
      <c r="J778" s="21" t="s">
        <v>40</v>
      </c>
      <c r="K778" s="22">
        <v>1.3029999999999999</v>
      </c>
      <c r="L778" s="22">
        <f t="shared" si="36"/>
        <v>0.80019511004452948</v>
      </c>
      <c r="M778" s="22">
        <f t="shared" si="37"/>
        <v>-0.32157628241987224</v>
      </c>
      <c r="N778" s="157">
        <v>1</v>
      </c>
      <c r="O778" s="158">
        <f t="shared" si="38"/>
        <v>0</v>
      </c>
    </row>
    <row r="779" spans="1:15" ht="16">
      <c r="A779" s="21" t="s">
        <v>4373</v>
      </c>
      <c r="B779" s="21" t="s">
        <v>4374</v>
      </c>
      <c r="C779" s="21" t="s">
        <v>33</v>
      </c>
      <c r="D779" s="21" t="s">
        <v>86</v>
      </c>
      <c r="E779" s="21" t="s">
        <v>158</v>
      </c>
      <c r="F779" s="21" t="s">
        <v>4375</v>
      </c>
      <c r="G779" s="21" t="s">
        <v>4376</v>
      </c>
      <c r="H779" s="21" t="s">
        <v>4377</v>
      </c>
      <c r="I779" s="21" t="s">
        <v>4378</v>
      </c>
      <c r="J779" s="21" t="s">
        <v>40</v>
      </c>
      <c r="K779" s="22">
        <v>1.1970000000000001</v>
      </c>
      <c r="L779" s="22">
        <f t="shared" si="36"/>
        <v>0.7350986544307766</v>
      </c>
      <c r="M779" s="22">
        <f t="shared" si="37"/>
        <v>-0.44399021404450456</v>
      </c>
      <c r="N779" s="157">
        <v>1</v>
      </c>
      <c r="O779" s="158">
        <f t="shared" si="38"/>
        <v>0</v>
      </c>
    </row>
    <row r="780" spans="1:15" ht="16">
      <c r="A780" s="21" t="s">
        <v>6475</v>
      </c>
      <c r="B780" s="21" t="s">
        <v>6476</v>
      </c>
      <c r="C780" s="21" t="s">
        <v>921</v>
      </c>
      <c r="D780" s="21" t="s">
        <v>141</v>
      </c>
      <c r="E780" s="21" t="s">
        <v>2498</v>
      </c>
      <c r="F780" s="21" t="s">
        <v>6477</v>
      </c>
      <c r="G780" s="21" t="s">
        <v>6478</v>
      </c>
      <c r="H780" s="21" t="s">
        <v>6479</v>
      </c>
      <c r="I780" s="21" t="s">
        <v>6480</v>
      </c>
      <c r="J780" s="21" t="s">
        <v>1180</v>
      </c>
      <c r="K780" s="22">
        <v>1.3480000000000001</v>
      </c>
      <c r="L780" s="22">
        <f t="shared" si="36"/>
        <v>0.82783039780508505</v>
      </c>
      <c r="M780" s="22">
        <f t="shared" si="37"/>
        <v>-0.27259286980614816</v>
      </c>
      <c r="N780" s="157">
        <v>1</v>
      </c>
      <c r="O780" s="158">
        <f t="shared" si="38"/>
        <v>0</v>
      </c>
    </row>
    <row r="781" spans="1:15" ht="16">
      <c r="A781" s="21" t="s">
        <v>5205</v>
      </c>
      <c r="B781" s="21" t="s">
        <v>5206</v>
      </c>
      <c r="C781" s="21" t="s">
        <v>33</v>
      </c>
      <c r="D781" s="21" t="s">
        <v>40</v>
      </c>
      <c r="E781" s="21" t="s">
        <v>207</v>
      </c>
      <c r="F781" s="21" t="s">
        <v>5207</v>
      </c>
      <c r="G781" s="21" t="s">
        <v>5208</v>
      </c>
      <c r="H781" s="21" t="s">
        <v>5209</v>
      </c>
      <c r="I781" s="21" t="s">
        <v>5210</v>
      </c>
      <c r="J781" s="21" t="s">
        <v>1453</v>
      </c>
      <c r="K781" s="22">
        <v>0.46600000000000003</v>
      </c>
      <c r="L781" s="22">
        <f t="shared" si="36"/>
        <v>0.28617875769819706</v>
      </c>
      <c r="M781" s="22">
        <f t="shared" si="37"/>
        <v>-1.8050115063337264</v>
      </c>
      <c r="N781" s="157">
        <v>0.231123299864336</v>
      </c>
      <c r="O781" s="158">
        <f t="shared" si="38"/>
        <v>0.63615627047745649</v>
      </c>
    </row>
    <row r="782" spans="1:15" ht="16">
      <c r="A782" s="21" t="s">
        <v>5575</v>
      </c>
      <c r="B782" s="21" t="s">
        <v>5576</v>
      </c>
      <c r="C782" s="21" t="s">
        <v>85</v>
      </c>
      <c r="D782" s="21" t="s">
        <v>86</v>
      </c>
      <c r="E782" s="21" t="s">
        <v>1036</v>
      </c>
      <c r="F782" s="21" t="s">
        <v>5577</v>
      </c>
      <c r="G782" s="21" t="s">
        <v>5578</v>
      </c>
      <c r="H782" s="21" t="s">
        <v>5579</v>
      </c>
      <c r="I782" s="21" t="s">
        <v>5580</v>
      </c>
      <c r="J782" s="21" t="s">
        <v>40</v>
      </c>
      <c r="K782" s="22">
        <v>1.1739999999999999</v>
      </c>
      <c r="L782" s="22">
        <f t="shared" si="36"/>
        <v>0.72097395179760371</v>
      </c>
      <c r="M782" s="22">
        <f t="shared" si="37"/>
        <v>-0.47198095787795447</v>
      </c>
      <c r="N782" s="157">
        <v>1</v>
      </c>
      <c r="O782" s="158">
        <f t="shared" si="38"/>
        <v>0</v>
      </c>
    </row>
    <row r="783" spans="1:15">
      <c r="A783" s="21" t="s">
        <v>356</v>
      </c>
      <c r="B783" s="21" t="s">
        <v>357</v>
      </c>
      <c r="C783" s="21" t="s">
        <v>85</v>
      </c>
      <c r="D783" s="21" t="s">
        <v>34</v>
      </c>
      <c r="E783" s="21" t="s">
        <v>214</v>
      </c>
      <c r="F783" s="21" t="s">
        <v>358</v>
      </c>
      <c r="G783" s="21" t="s">
        <v>359</v>
      </c>
      <c r="H783" s="21" t="s">
        <v>360</v>
      </c>
      <c r="I783" s="21" t="s">
        <v>361</v>
      </c>
      <c r="J783" s="21" t="s">
        <v>116</v>
      </c>
      <c r="K783" s="22">
        <v>1.2729999999999999</v>
      </c>
      <c r="L783" s="22">
        <f t="shared" si="36"/>
        <v>0.78177158487082576</v>
      </c>
      <c r="M783" s="22">
        <f t="shared" si="37"/>
        <v>-0.35518094708664888</v>
      </c>
      <c r="N783" s="23">
        <v>2.22584173483663E-3</v>
      </c>
      <c r="O783" s="24">
        <f t="shared" si="38"/>
        <v>2.6525057187662138</v>
      </c>
    </row>
    <row r="784" spans="1:15" ht="16">
      <c r="A784" s="21" t="s">
        <v>4787</v>
      </c>
      <c r="B784" s="21" t="s">
        <v>4788</v>
      </c>
      <c r="C784" s="21" t="s">
        <v>53</v>
      </c>
      <c r="D784" s="21" t="s">
        <v>86</v>
      </c>
      <c r="E784" s="21" t="s">
        <v>158</v>
      </c>
      <c r="F784" s="21" t="s">
        <v>4789</v>
      </c>
      <c r="G784" s="21" t="s">
        <v>4790</v>
      </c>
      <c r="H784" s="21" t="s">
        <v>4791</v>
      </c>
      <c r="I784" s="21" t="s">
        <v>4792</v>
      </c>
      <c r="J784" s="21" t="s">
        <v>1344</v>
      </c>
      <c r="K784" s="22">
        <v>0.72199999999999998</v>
      </c>
      <c r="L784" s="22">
        <f t="shared" si="36"/>
        <v>0.4433928391804684</v>
      </c>
      <c r="M784" s="22">
        <f t="shared" si="37"/>
        <v>-1.1733426241008358</v>
      </c>
      <c r="N784" s="157">
        <v>0.96024190647114505</v>
      </c>
      <c r="O784" s="158">
        <f t="shared" si="38"/>
        <v>1.7619344657172079E-2</v>
      </c>
    </row>
    <row r="785" spans="1:15" ht="16">
      <c r="A785" s="21" t="s">
        <v>5800</v>
      </c>
      <c r="B785" s="21" t="s">
        <v>5801</v>
      </c>
      <c r="C785" s="21" t="s">
        <v>132</v>
      </c>
      <c r="D785" s="21" t="s">
        <v>34</v>
      </c>
      <c r="E785" s="21" t="s">
        <v>55</v>
      </c>
      <c r="F785" s="21" t="s">
        <v>5802</v>
      </c>
      <c r="G785" s="21" t="s">
        <v>5803</v>
      </c>
      <c r="H785" s="21" t="s">
        <v>5804</v>
      </c>
      <c r="I785" s="21" t="s">
        <v>5805</v>
      </c>
      <c r="J785" s="21" t="s">
        <v>40</v>
      </c>
      <c r="K785" s="22">
        <v>0.751</v>
      </c>
      <c r="L785" s="22">
        <f t="shared" si="36"/>
        <v>0.46120224684838196</v>
      </c>
      <c r="M785" s="22">
        <f t="shared" si="37"/>
        <v>-1.1165285534737348</v>
      </c>
      <c r="N785" s="157">
        <v>1</v>
      </c>
      <c r="O785" s="158">
        <f t="shared" si="38"/>
        <v>0</v>
      </c>
    </row>
    <row r="786" spans="1:15" ht="16">
      <c r="A786" s="21" t="s">
        <v>4805</v>
      </c>
      <c r="B786" s="21" t="s">
        <v>4806</v>
      </c>
      <c r="C786" s="21" t="s">
        <v>603</v>
      </c>
      <c r="D786" s="21" t="s">
        <v>141</v>
      </c>
      <c r="E786" s="21" t="s">
        <v>178</v>
      </c>
      <c r="F786" s="21" t="s">
        <v>4807</v>
      </c>
      <c r="G786" s="21" t="s">
        <v>4808</v>
      </c>
      <c r="H786" s="21" t="s">
        <v>4809</v>
      </c>
      <c r="I786" s="21" t="s">
        <v>4810</v>
      </c>
      <c r="J786" s="21" t="s">
        <v>40</v>
      </c>
      <c r="K786" s="22">
        <v>0.753</v>
      </c>
      <c r="L786" s="22">
        <f t="shared" si="36"/>
        <v>0.46243048185996216</v>
      </c>
      <c r="M786" s="22">
        <f t="shared" si="37"/>
        <v>-1.1126915963160786</v>
      </c>
      <c r="N786" s="157">
        <v>1</v>
      </c>
      <c r="O786" s="158">
        <f t="shared" si="38"/>
        <v>0</v>
      </c>
    </row>
    <row r="787" spans="1:15" ht="16">
      <c r="A787" s="21" t="s">
        <v>4757</v>
      </c>
      <c r="B787" s="21" t="s">
        <v>4758</v>
      </c>
      <c r="C787" s="21" t="s">
        <v>33</v>
      </c>
      <c r="D787" s="21" t="s">
        <v>40</v>
      </c>
      <c r="E787" s="21" t="s">
        <v>158</v>
      </c>
      <c r="F787" s="21" t="s">
        <v>4759</v>
      </c>
      <c r="G787" s="21" t="s">
        <v>4760</v>
      </c>
      <c r="H787" s="21" t="s">
        <v>4761</v>
      </c>
      <c r="I787" s="21" t="s">
        <v>4762</v>
      </c>
      <c r="J787" s="21" t="s">
        <v>40</v>
      </c>
      <c r="K787" s="22">
        <v>1.327</v>
      </c>
      <c r="L787" s="22">
        <f t="shared" si="36"/>
        <v>0.81493393018349247</v>
      </c>
      <c r="M787" s="22">
        <f t="shared" si="37"/>
        <v>-0.29524499561781326</v>
      </c>
      <c r="N787" s="157">
        <v>1</v>
      </c>
      <c r="O787" s="158">
        <f t="shared" si="38"/>
        <v>0</v>
      </c>
    </row>
    <row r="788" spans="1:15" ht="16">
      <c r="A788" s="21" t="s">
        <v>5731</v>
      </c>
      <c r="B788" s="21" t="s">
        <v>5732</v>
      </c>
      <c r="C788" s="21" t="s">
        <v>235</v>
      </c>
      <c r="D788" s="21" t="s">
        <v>86</v>
      </c>
      <c r="E788" s="21" t="s">
        <v>1468</v>
      </c>
      <c r="F788" s="21" t="s">
        <v>2446</v>
      </c>
      <c r="G788" s="21" t="s">
        <v>5733</v>
      </c>
      <c r="H788" s="21" t="s">
        <v>5734</v>
      </c>
      <c r="I788" s="21" t="s">
        <v>5735</v>
      </c>
      <c r="J788" s="21" t="s">
        <v>40</v>
      </c>
      <c r="K788" s="22">
        <v>1.135</v>
      </c>
      <c r="L788" s="22">
        <f t="shared" si="36"/>
        <v>0.69702336907178897</v>
      </c>
      <c r="M788" s="22">
        <f t="shared" si="37"/>
        <v>-0.52072106880972935</v>
      </c>
      <c r="N788" s="157">
        <v>1</v>
      </c>
      <c r="O788" s="158">
        <f t="shared" si="38"/>
        <v>0</v>
      </c>
    </row>
    <row r="789" spans="1:15" ht="16">
      <c r="A789" s="21" t="s">
        <v>4846</v>
      </c>
      <c r="B789" s="21" t="s">
        <v>4847</v>
      </c>
      <c r="C789" s="21" t="s">
        <v>2155</v>
      </c>
      <c r="D789" s="21" t="s">
        <v>141</v>
      </c>
      <c r="E789" s="21" t="s">
        <v>937</v>
      </c>
      <c r="F789" s="21" t="s">
        <v>4848</v>
      </c>
      <c r="G789" s="21" t="s">
        <v>4849</v>
      </c>
      <c r="H789" s="21" t="s">
        <v>4850</v>
      </c>
      <c r="I789" s="21" t="s">
        <v>4851</v>
      </c>
      <c r="J789" s="21" t="s">
        <v>40</v>
      </c>
      <c r="K789" s="22">
        <v>1.296</v>
      </c>
      <c r="L789" s="22">
        <f t="shared" si="36"/>
        <v>0.79589628750399866</v>
      </c>
      <c r="M789" s="22">
        <f t="shared" si="37"/>
        <v>-0.32934764810338196</v>
      </c>
      <c r="N789" s="157">
        <v>1</v>
      </c>
      <c r="O789" s="158">
        <f t="shared" si="38"/>
        <v>0</v>
      </c>
    </row>
    <row r="790" spans="1:15" ht="16">
      <c r="A790" s="21" t="s">
        <v>6004</v>
      </c>
      <c r="B790" s="21" t="s">
        <v>6005</v>
      </c>
      <c r="C790" s="21" t="s">
        <v>33</v>
      </c>
      <c r="D790" s="21" t="s">
        <v>40</v>
      </c>
      <c r="E790" s="21" t="s">
        <v>151</v>
      </c>
      <c r="F790" s="21" t="s">
        <v>2168</v>
      </c>
      <c r="G790" s="21" t="s">
        <v>6006</v>
      </c>
      <c r="H790" s="21" t="s">
        <v>6007</v>
      </c>
      <c r="I790" s="21" t="s">
        <v>6008</v>
      </c>
      <c r="J790" s="21" t="s">
        <v>3465</v>
      </c>
      <c r="K790" s="22">
        <v>1.054</v>
      </c>
      <c r="L790" s="22">
        <f t="shared" si="36"/>
        <v>0.64727985110278907</v>
      </c>
      <c r="M790" s="22">
        <f t="shared" si="37"/>
        <v>-0.62753849935079198</v>
      </c>
      <c r="N790" s="157">
        <v>1</v>
      </c>
      <c r="O790" s="158">
        <f t="shared" si="38"/>
        <v>0</v>
      </c>
    </row>
    <row r="791" spans="1:15" ht="16">
      <c r="A791" s="21" t="s">
        <v>4870</v>
      </c>
      <c r="B791" s="21" t="s">
        <v>4871</v>
      </c>
      <c r="C791" s="21" t="s">
        <v>85</v>
      </c>
      <c r="D791" s="21" t="s">
        <v>86</v>
      </c>
      <c r="E791" s="21" t="s">
        <v>1468</v>
      </c>
      <c r="F791" s="21" t="s">
        <v>4872</v>
      </c>
      <c r="G791" s="21" t="s">
        <v>4873</v>
      </c>
      <c r="H791" s="21" t="s">
        <v>4874</v>
      </c>
      <c r="I791" s="21" t="s">
        <v>4875</v>
      </c>
      <c r="J791" s="21" t="s">
        <v>40</v>
      </c>
      <c r="K791" s="22">
        <v>0.88300000000000001</v>
      </c>
      <c r="L791" s="22">
        <f t="shared" si="36"/>
        <v>0.54226575761267815</v>
      </c>
      <c r="M791" s="22">
        <f t="shared" si="37"/>
        <v>-0.88292802333954046</v>
      </c>
      <c r="N791" s="157">
        <v>1</v>
      </c>
      <c r="O791" s="158">
        <f t="shared" si="38"/>
        <v>0</v>
      </c>
    </row>
    <row r="792" spans="1:15" ht="16">
      <c r="A792" s="21" t="s">
        <v>5297</v>
      </c>
      <c r="B792" s="21" t="s">
        <v>5298</v>
      </c>
      <c r="C792" s="21" t="s">
        <v>3225</v>
      </c>
      <c r="D792" s="21" t="s">
        <v>141</v>
      </c>
      <c r="E792" s="21" t="s">
        <v>1468</v>
      </c>
      <c r="F792" s="21" t="s">
        <v>5299</v>
      </c>
      <c r="G792" s="21" t="s">
        <v>5300</v>
      </c>
      <c r="H792" s="21" t="s">
        <v>5301</v>
      </c>
      <c r="I792" s="21" t="s">
        <v>5302</v>
      </c>
      <c r="J792" s="21" t="s">
        <v>40</v>
      </c>
      <c r="K792" s="22">
        <v>1.369</v>
      </c>
      <c r="L792" s="22">
        <f t="shared" si="36"/>
        <v>0.84072686542667763</v>
      </c>
      <c r="M792" s="22">
        <f t="shared" si="37"/>
        <v>-0.25029091973010703</v>
      </c>
      <c r="N792" s="157">
        <v>0.80369562167030195</v>
      </c>
      <c r="O792" s="158">
        <f t="shared" si="38"/>
        <v>9.4908397591759411E-2</v>
      </c>
    </row>
    <row r="793" spans="1:15" ht="16">
      <c r="A793" s="21" t="s">
        <v>4286</v>
      </c>
      <c r="B793" s="21" t="s">
        <v>4287</v>
      </c>
      <c r="C793" s="21" t="s">
        <v>33</v>
      </c>
      <c r="D793" s="21" t="s">
        <v>86</v>
      </c>
      <c r="E793" s="21" t="s">
        <v>158</v>
      </c>
      <c r="F793" s="21" t="s">
        <v>4288</v>
      </c>
      <c r="G793" s="21" t="s">
        <v>4289</v>
      </c>
      <c r="H793" s="21" t="s">
        <v>4290</v>
      </c>
      <c r="I793" s="21" t="s">
        <v>4291</v>
      </c>
      <c r="J793" s="21" t="s">
        <v>2222</v>
      </c>
      <c r="K793" s="22">
        <v>1.091</v>
      </c>
      <c r="L793" s="22">
        <f t="shared" si="36"/>
        <v>0.6700021988170235</v>
      </c>
      <c r="M793" s="22">
        <f t="shared" si="37"/>
        <v>-0.57776226466439951</v>
      </c>
      <c r="N793" s="157">
        <v>1</v>
      </c>
      <c r="O793" s="158">
        <f t="shared" si="38"/>
        <v>0</v>
      </c>
    </row>
    <row r="794" spans="1:15" ht="16">
      <c r="A794" s="21" t="s">
        <v>4453</v>
      </c>
      <c r="B794" s="21" t="s">
        <v>4454</v>
      </c>
      <c r="C794" s="21" t="s">
        <v>40</v>
      </c>
      <c r="D794" s="21" t="s">
        <v>40</v>
      </c>
      <c r="E794" s="21" t="s">
        <v>207</v>
      </c>
      <c r="F794" s="21" t="s">
        <v>4455</v>
      </c>
      <c r="G794" s="21" t="s">
        <v>4456</v>
      </c>
      <c r="H794" s="21" t="s">
        <v>4457</v>
      </c>
      <c r="I794" s="21" t="s">
        <v>4458</v>
      </c>
      <c r="J794" s="21" t="s">
        <v>40</v>
      </c>
      <c r="K794" s="22">
        <v>1.266</v>
      </c>
      <c r="L794" s="22">
        <f t="shared" si="36"/>
        <v>0.77747276233029505</v>
      </c>
      <c r="M794" s="22">
        <f t="shared" si="37"/>
        <v>-0.36313596155966521</v>
      </c>
      <c r="N794" s="157">
        <v>1</v>
      </c>
      <c r="O794" s="158">
        <f t="shared" si="38"/>
        <v>0</v>
      </c>
    </row>
    <row r="795" spans="1:15">
      <c r="A795" s="21" t="s">
        <v>1581</v>
      </c>
      <c r="B795" s="21" t="s">
        <v>1582</v>
      </c>
      <c r="C795" s="21" t="s">
        <v>40</v>
      </c>
      <c r="D795" s="21" t="s">
        <v>34</v>
      </c>
      <c r="E795" s="21" t="s">
        <v>1583</v>
      </c>
      <c r="F795" s="21" t="s">
        <v>1584</v>
      </c>
      <c r="G795" s="21" t="s">
        <v>1585</v>
      </c>
      <c r="H795" s="21" t="s">
        <v>1586</v>
      </c>
      <c r="I795" s="21" t="s">
        <v>1587</v>
      </c>
      <c r="J795" s="21" t="s">
        <v>40</v>
      </c>
      <c r="K795" s="22">
        <v>1.2729999999999999</v>
      </c>
      <c r="L795" s="22">
        <f t="shared" si="36"/>
        <v>0.78177158487082576</v>
      </c>
      <c r="M795" s="22">
        <f t="shared" si="37"/>
        <v>-0.35518094708664888</v>
      </c>
      <c r="N795" s="23">
        <v>5.6414559805334497E-3</v>
      </c>
      <c r="O795" s="24">
        <f t="shared" si="38"/>
        <v>2.2486087962458412</v>
      </c>
    </row>
    <row r="796" spans="1:15" ht="16">
      <c r="A796" s="21" t="s">
        <v>4990</v>
      </c>
      <c r="B796" s="21" t="s">
        <v>4991</v>
      </c>
      <c r="C796" s="21" t="s">
        <v>33</v>
      </c>
      <c r="D796" s="21" t="s">
        <v>34</v>
      </c>
      <c r="E796" s="21" t="s">
        <v>3304</v>
      </c>
      <c r="F796" s="21" t="s">
        <v>4992</v>
      </c>
      <c r="G796" s="21" t="s">
        <v>4993</v>
      </c>
      <c r="H796" s="21" t="s">
        <v>4994</v>
      </c>
      <c r="I796" s="21" t="s">
        <v>4995</v>
      </c>
      <c r="J796" s="21" t="s">
        <v>40</v>
      </c>
      <c r="K796" s="22">
        <v>1.3360000000000001</v>
      </c>
      <c r="L796" s="22">
        <f t="shared" si="36"/>
        <v>0.82046098773560361</v>
      </c>
      <c r="M796" s="22">
        <f t="shared" si="37"/>
        <v>-0.28549335851395435</v>
      </c>
      <c r="N796" s="157">
        <v>0.26535085050943402</v>
      </c>
      <c r="O796" s="158">
        <f t="shared" si="38"/>
        <v>0.57617951602041795</v>
      </c>
    </row>
    <row r="797" spans="1:15" ht="16">
      <c r="A797" s="21" t="s">
        <v>6364</v>
      </c>
      <c r="B797" s="21" t="s">
        <v>6365</v>
      </c>
      <c r="C797" s="21" t="s">
        <v>2155</v>
      </c>
      <c r="D797" s="21" t="s">
        <v>40</v>
      </c>
      <c r="E797" s="21" t="s">
        <v>40</v>
      </c>
      <c r="F797" s="21" t="s">
        <v>6366</v>
      </c>
      <c r="G797" s="21" t="s">
        <v>6367</v>
      </c>
      <c r="H797" s="21" t="s">
        <v>6368</v>
      </c>
      <c r="I797" s="21" t="s">
        <v>6369</v>
      </c>
      <c r="J797" s="21" t="s">
        <v>40</v>
      </c>
      <c r="K797" s="22">
        <v>0.59399999999999997</v>
      </c>
      <c r="L797" s="22">
        <f t="shared" si="36"/>
        <v>0.36478579843933273</v>
      </c>
      <c r="M797" s="22">
        <f t="shared" si="37"/>
        <v>-1.4548785301872409</v>
      </c>
      <c r="N797" s="157">
        <v>1</v>
      </c>
      <c r="O797" s="158">
        <f t="shared" si="38"/>
        <v>0</v>
      </c>
    </row>
    <row r="798" spans="1:15" ht="16">
      <c r="A798" s="21" t="s">
        <v>4478</v>
      </c>
      <c r="B798" s="21" t="s">
        <v>4479</v>
      </c>
      <c r="C798" s="21" t="s">
        <v>186</v>
      </c>
      <c r="D798" s="21" t="s">
        <v>141</v>
      </c>
      <c r="E798" s="21" t="s">
        <v>511</v>
      </c>
      <c r="F798" s="21" t="s">
        <v>4480</v>
      </c>
      <c r="G798" s="21" t="s">
        <v>4481</v>
      </c>
      <c r="H798" s="21" t="s">
        <v>4482</v>
      </c>
      <c r="I798" s="21" t="s">
        <v>4483</v>
      </c>
      <c r="J798" s="21" t="s">
        <v>319</v>
      </c>
      <c r="K798" s="22">
        <v>0.70599999999999996</v>
      </c>
      <c r="L798" s="22">
        <f t="shared" si="36"/>
        <v>0.43356695908782639</v>
      </c>
      <c r="M798" s="22">
        <f t="shared" si="37"/>
        <v>-1.2056732777168264</v>
      </c>
      <c r="N798" s="157">
        <v>1</v>
      </c>
      <c r="O798" s="158">
        <f t="shared" si="38"/>
        <v>0</v>
      </c>
    </row>
    <row r="799" spans="1:15" ht="16">
      <c r="A799" s="21" t="s">
        <v>5581</v>
      </c>
      <c r="B799" s="21" t="s">
        <v>5582</v>
      </c>
      <c r="C799" s="21" t="s">
        <v>53</v>
      </c>
      <c r="D799" s="21" t="s">
        <v>86</v>
      </c>
      <c r="E799" s="21" t="s">
        <v>511</v>
      </c>
      <c r="F799" s="21" t="s">
        <v>5583</v>
      </c>
      <c r="G799" s="21" t="s">
        <v>5584</v>
      </c>
      <c r="H799" s="21" t="s">
        <v>5585</v>
      </c>
      <c r="I799" s="21" t="s">
        <v>5586</v>
      </c>
      <c r="J799" s="21" t="s">
        <v>40</v>
      </c>
      <c r="K799" s="22">
        <v>0.872</v>
      </c>
      <c r="L799" s="22">
        <f t="shared" si="36"/>
        <v>0.53551046504898681</v>
      </c>
      <c r="M799" s="22">
        <f t="shared" si="37"/>
        <v>-0.90101332621108021</v>
      </c>
      <c r="N799" s="157">
        <v>1</v>
      </c>
      <c r="O799" s="158">
        <f t="shared" si="38"/>
        <v>0</v>
      </c>
    </row>
    <row r="800" spans="1:15" ht="16">
      <c r="A800" s="21" t="s">
        <v>5142</v>
      </c>
      <c r="B800" s="21" t="s">
        <v>5143</v>
      </c>
      <c r="C800" s="21" t="s">
        <v>132</v>
      </c>
      <c r="D800" s="21" t="s">
        <v>729</v>
      </c>
      <c r="E800" s="21" t="s">
        <v>5144</v>
      </c>
      <c r="F800" s="21" t="s">
        <v>5145</v>
      </c>
      <c r="G800" s="21" t="s">
        <v>5146</v>
      </c>
      <c r="H800" s="21" t="s">
        <v>5147</v>
      </c>
      <c r="I800" s="21" t="s">
        <v>5148</v>
      </c>
      <c r="J800" s="21" t="s">
        <v>102</v>
      </c>
      <c r="K800" s="22">
        <v>0.82099999999999995</v>
      </c>
      <c r="L800" s="22">
        <f t="shared" si="36"/>
        <v>0.50419047225369051</v>
      </c>
      <c r="M800" s="22">
        <f t="shared" si="37"/>
        <v>-0.9879592392102019</v>
      </c>
      <c r="N800" s="157">
        <v>1</v>
      </c>
      <c r="O800" s="158">
        <f t="shared" si="38"/>
        <v>0</v>
      </c>
    </row>
    <row r="801" spans="1:15" ht="16">
      <c r="A801" s="21" t="s">
        <v>5186</v>
      </c>
      <c r="B801" s="21" t="s">
        <v>5187</v>
      </c>
      <c r="C801" s="21" t="s">
        <v>33</v>
      </c>
      <c r="D801" s="21" t="s">
        <v>141</v>
      </c>
      <c r="E801" s="21" t="s">
        <v>77</v>
      </c>
      <c r="F801" s="21" t="s">
        <v>5188</v>
      </c>
      <c r="G801" s="21" t="s">
        <v>5189</v>
      </c>
      <c r="H801" s="21" t="s">
        <v>5190</v>
      </c>
      <c r="I801" s="21" t="s">
        <v>5191</v>
      </c>
      <c r="J801" s="21" t="s">
        <v>5192</v>
      </c>
      <c r="K801" s="22">
        <v>1.595</v>
      </c>
      <c r="L801" s="22">
        <f t="shared" si="36"/>
        <v>0.97951742173524525</v>
      </c>
      <c r="M801" s="22">
        <f t="shared" si="37"/>
        <v>-2.985694233577493E-2</v>
      </c>
      <c r="N801" s="157">
        <v>1</v>
      </c>
      <c r="O801" s="158">
        <f t="shared" si="38"/>
        <v>0</v>
      </c>
    </row>
    <row r="802" spans="1:15" ht="16">
      <c r="A802" s="21" t="s">
        <v>5320</v>
      </c>
      <c r="B802" s="21" t="s">
        <v>5321</v>
      </c>
      <c r="C802" s="21" t="s">
        <v>132</v>
      </c>
      <c r="D802" s="21" t="s">
        <v>729</v>
      </c>
      <c r="E802" s="21" t="s">
        <v>992</v>
      </c>
      <c r="F802" s="21" t="s">
        <v>5322</v>
      </c>
      <c r="G802" s="21" t="s">
        <v>5323</v>
      </c>
      <c r="H802" s="21" t="s">
        <v>5324</v>
      </c>
      <c r="I802" s="21" t="s">
        <v>5325</v>
      </c>
      <c r="J802" s="21" t="s">
        <v>102</v>
      </c>
      <c r="K802" s="22">
        <v>0.72199999999999998</v>
      </c>
      <c r="L802" s="22">
        <f t="shared" si="36"/>
        <v>0.4433928391804684</v>
      </c>
      <c r="M802" s="22">
        <f t="shared" si="37"/>
        <v>-1.1733426241008358</v>
      </c>
      <c r="N802" s="157">
        <v>0.38149537791174098</v>
      </c>
      <c r="O802" s="158">
        <f t="shared" si="38"/>
        <v>0.41851071946424079</v>
      </c>
    </row>
    <row r="803" spans="1:15" ht="16">
      <c r="A803" s="21" t="s">
        <v>4448</v>
      </c>
      <c r="B803" s="21" t="s">
        <v>4449</v>
      </c>
      <c r="C803" s="21" t="s">
        <v>33</v>
      </c>
      <c r="D803" s="21" t="s">
        <v>76</v>
      </c>
      <c r="E803" s="21" t="s">
        <v>511</v>
      </c>
      <c r="F803" s="21" t="s">
        <v>3145</v>
      </c>
      <c r="G803" s="21" t="s">
        <v>4450</v>
      </c>
      <c r="H803" s="21" t="s">
        <v>4451</v>
      </c>
      <c r="I803" s="21" t="s">
        <v>4452</v>
      </c>
      <c r="J803" s="21" t="s">
        <v>2774</v>
      </c>
      <c r="K803" s="22">
        <v>1.466</v>
      </c>
      <c r="L803" s="22">
        <f t="shared" si="36"/>
        <v>0.90029626348831948</v>
      </c>
      <c r="M803" s="22">
        <f t="shared" si="37"/>
        <v>-0.15152826285419477</v>
      </c>
      <c r="N803" s="157">
        <v>1</v>
      </c>
      <c r="O803" s="158">
        <f t="shared" si="38"/>
        <v>0</v>
      </c>
    </row>
    <row r="804" spans="1:15" ht="16">
      <c r="A804" s="21" t="s">
        <v>4397</v>
      </c>
      <c r="B804" s="21" t="s">
        <v>4398</v>
      </c>
      <c r="C804" s="21" t="s">
        <v>33</v>
      </c>
      <c r="D804" s="21" t="s">
        <v>40</v>
      </c>
      <c r="E804" s="21" t="s">
        <v>214</v>
      </c>
      <c r="F804" s="21" t="s">
        <v>4399</v>
      </c>
      <c r="G804" s="21" t="s">
        <v>4400</v>
      </c>
      <c r="H804" s="21" t="s">
        <v>4401</v>
      </c>
      <c r="I804" s="21" t="s">
        <v>4402</v>
      </c>
      <c r="J804" s="21" t="s">
        <v>40</v>
      </c>
      <c r="K804" s="22">
        <v>1.1779999999999999</v>
      </c>
      <c r="L804" s="22">
        <f t="shared" si="36"/>
        <v>0.72343042182076422</v>
      </c>
      <c r="M804" s="22">
        <f t="shared" si="37"/>
        <v>-0.46707382715754597</v>
      </c>
      <c r="N804" s="157">
        <v>0.99598088005477403</v>
      </c>
      <c r="O804" s="158">
        <f t="shared" si="38"/>
        <v>1.7489986911695169E-3</v>
      </c>
    </row>
    <row r="805" spans="1:15" ht="16">
      <c r="A805" s="21" t="s">
        <v>6176</v>
      </c>
      <c r="B805" s="21" t="s">
        <v>6177</v>
      </c>
      <c r="C805" s="21" t="s">
        <v>95</v>
      </c>
      <c r="D805" s="21" t="s">
        <v>86</v>
      </c>
      <c r="E805" s="21" t="s">
        <v>6178</v>
      </c>
      <c r="F805" s="21" t="s">
        <v>6179</v>
      </c>
      <c r="G805" s="21" t="s">
        <v>6180</v>
      </c>
      <c r="H805" s="21" t="s">
        <v>6181</v>
      </c>
      <c r="I805" s="21" t="s">
        <v>6182</v>
      </c>
      <c r="J805" s="21" t="s">
        <v>40</v>
      </c>
      <c r="K805" s="22">
        <v>0.89200000000000002</v>
      </c>
      <c r="L805" s="22">
        <f t="shared" si="36"/>
        <v>0.54779281516478917</v>
      </c>
      <c r="M805" s="22">
        <f t="shared" si="37"/>
        <v>-0.86829775106770213</v>
      </c>
      <c r="N805" s="157">
        <v>1</v>
      </c>
      <c r="O805" s="158">
        <f t="shared" si="38"/>
        <v>0</v>
      </c>
    </row>
    <row r="806" spans="1:15" ht="16">
      <c r="A806" s="21" t="s">
        <v>5008</v>
      </c>
      <c r="B806" s="21" t="s">
        <v>5009</v>
      </c>
      <c r="C806" s="21" t="s">
        <v>33</v>
      </c>
      <c r="D806" s="21" t="s">
        <v>40</v>
      </c>
      <c r="E806" s="21" t="s">
        <v>511</v>
      </c>
      <c r="F806" s="21" t="s">
        <v>5010</v>
      </c>
      <c r="G806" s="21" t="s">
        <v>5011</v>
      </c>
      <c r="H806" s="21" t="s">
        <v>5012</v>
      </c>
      <c r="I806" s="21" t="s">
        <v>5013</v>
      </c>
      <c r="J806" s="21" t="s">
        <v>40</v>
      </c>
      <c r="K806" s="22">
        <v>1.1220000000000001</v>
      </c>
      <c r="L806" s="22">
        <f t="shared" si="36"/>
        <v>0.68903984149651742</v>
      </c>
      <c r="M806" s="22">
        <f t="shared" si="37"/>
        <v>-0.53734069037921373</v>
      </c>
      <c r="N806" s="157">
        <v>1</v>
      </c>
      <c r="O806" s="158">
        <f t="shared" si="38"/>
        <v>0</v>
      </c>
    </row>
    <row r="807" spans="1:15" ht="16">
      <c r="A807" s="21" t="s">
        <v>6009</v>
      </c>
      <c r="B807" s="21" t="s">
        <v>6010</v>
      </c>
      <c r="C807" s="21" t="s">
        <v>95</v>
      </c>
      <c r="D807" s="21" t="s">
        <v>991</v>
      </c>
      <c r="E807" s="21" t="s">
        <v>1058</v>
      </c>
      <c r="F807" s="21" t="s">
        <v>6011</v>
      </c>
      <c r="G807" s="21" t="s">
        <v>6012</v>
      </c>
      <c r="H807" s="21" t="s">
        <v>6013</v>
      </c>
      <c r="I807" s="21" t="s">
        <v>6014</v>
      </c>
      <c r="J807" s="21" t="s">
        <v>102</v>
      </c>
      <c r="K807" s="22">
        <v>0.59599999999999997</v>
      </c>
      <c r="L807" s="22">
        <f t="shared" si="36"/>
        <v>0.36601403345091293</v>
      </c>
      <c r="M807" s="22">
        <f t="shared" si="37"/>
        <v>-1.4500291305258453</v>
      </c>
      <c r="N807" s="157">
        <v>1</v>
      </c>
      <c r="O807" s="158">
        <f t="shared" si="38"/>
        <v>0</v>
      </c>
    </row>
    <row r="808" spans="1:15" ht="16">
      <c r="A808" s="21" t="s">
        <v>4605</v>
      </c>
      <c r="B808" s="21" t="s">
        <v>4606</v>
      </c>
      <c r="C808" s="21" t="s">
        <v>33</v>
      </c>
      <c r="D808" s="21" t="s">
        <v>34</v>
      </c>
      <c r="E808" s="21" t="s">
        <v>151</v>
      </c>
      <c r="F808" s="21" t="s">
        <v>4607</v>
      </c>
      <c r="G808" s="21" t="s">
        <v>4608</v>
      </c>
      <c r="H808" s="21" t="s">
        <v>4609</v>
      </c>
      <c r="I808" s="21" t="s">
        <v>4610</v>
      </c>
      <c r="J808" s="21" t="s">
        <v>1251</v>
      </c>
      <c r="K808" s="22">
        <v>1.2869999999999999</v>
      </c>
      <c r="L808" s="22">
        <f t="shared" si="36"/>
        <v>0.79036922995188752</v>
      </c>
      <c r="M808" s="22">
        <f t="shared" si="37"/>
        <v>-0.33940131276730495</v>
      </c>
      <c r="N808" s="157">
        <v>1</v>
      </c>
      <c r="O808" s="158">
        <f t="shared" si="38"/>
        <v>0</v>
      </c>
    </row>
    <row r="809" spans="1:15" ht="16">
      <c r="A809" s="21" t="s">
        <v>4623</v>
      </c>
      <c r="B809" s="21" t="s">
        <v>4624</v>
      </c>
      <c r="C809" s="21" t="s">
        <v>33</v>
      </c>
      <c r="D809" s="21" t="s">
        <v>314</v>
      </c>
      <c r="E809" s="21" t="s">
        <v>158</v>
      </c>
      <c r="F809" s="21" t="s">
        <v>3732</v>
      </c>
      <c r="G809" s="21" t="s">
        <v>4625</v>
      </c>
      <c r="H809" s="21" t="s">
        <v>4626</v>
      </c>
      <c r="I809" s="21" t="s">
        <v>4627</v>
      </c>
      <c r="J809" s="21" t="s">
        <v>4628</v>
      </c>
      <c r="K809" s="22">
        <v>1.2110000000000001</v>
      </c>
      <c r="L809" s="22">
        <f t="shared" si="36"/>
        <v>0.74369629951183835</v>
      </c>
      <c r="M809" s="22">
        <f t="shared" si="37"/>
        <v>-0.42721450129367772</v>
      </c>
      <c r="N809" s="157">
        <v>0.40208018148869501</v>
      </c>
      <c r="O809" s="158">
        <f t="shared" si="38"/>
        <v>0.39568733272204992</v>
      </c>
    </row>
    <row r="810" spans="1:15" ht="16">
      <c r="A810" s="21" t="s">
        <v>4768</v>
      </c>
      <c r="B810" s="21" t="s">
        <v>4769</v>
      </c>
      <c r="C810" s="21" t="s">
        <v>40</v>
      </c>
      <c r="D810" s="21" t="s">
        <v>86</v>
      </c>
      <c r="E810" s="21" t="s">
        <v>40</v>
      </c>
      <c r="F810" s="21" t="s">
        <v>4770</v>
      </c>
      <c r="G810" s="21" t="s">
        <v>4771</v>
      </c>
      <c r="H810" s="21" t="s">
        <v>4772</v>
      </c>
      <c r="I810" s="21" t="s">
        <v>4773</v>
      </c>
      <c r="J810" s="21" t="s">
        <v>40</v>
      </c>
      <c r="K810" s="22">
        <v>1.036</v>
      </c>
      <c r="L810" s="22">
        <f t="shared" si="36"/>
        <v>0.6362257359985668</v>
      </c>
      <c r="M810" s="22">
        <f t="shared" si="37"/>
        <v>-0.65238936330145281</v>
      </c>
      <c r="N810" s="157">
        <v>1</v>
      </c>
      <c r="O810" s="158">
        <f t="shared" si="38"/>
        <v>0</v>
      </c>
    </row>
    <row r="811" spans="1:15" ht="16">
      <c r="A811" s="21" t="s">
        <v>4339</v>
      </c>
      <c r="B811" s="21" t="s">
        <v>4340</v>
      </c>
      <c r="C811" s="21" t="s">
        <v>33</v>
      </c>
      <c r="D811" s="21" t="s">
        <v>86</v>
      </c>
      <c r="E811" s="21" t="s">
        <v>511</v>
      </c>
      <c r="F811" s="21" t="s">
        <v>4341</v>
      </c>
      <c r="G811" s="21" t="s">
        <v>4342</v>
      </c>
      <c r="H811" s="21" t="s">
        <v>4343</v>
      </c>
      <c r="I811" s="21" t="s">
        <v>4344</v>
      </c>
      <c r="J811" s="21" t="s">
        <v>40</v>
      </c>
      <c r="K811" s="22">
        <v>1.1160000000000001</v>
      </c>
      <c r="L811" s="22">
        <f t="shared" si="36"/>
        <v>0.6853551364617767</v>
      </c>
      <c r="M811" s="22">
        <f t="shared" si="37"/>
        <v>-0.54507633915881892</v>
      </c>
      <c r="N811" s="157">
        <v>1</v>
      </c>
      <c r="O811" s="158">
        <f t="shared" si="38"/>
        <v>0</v>
      </c>
    </row>
    <row r="812" spans="1:15" ht="16">
      <c r="A812" s="21" t="s">
        <v>5635</v>
      </c>
      <c r="B812" s="21" t="s">
        <v>5636</v>
      </c>
      <c r="C812" s="21" t="s">
        <v>33</v>
      </c>
      <c r="D812" s="21" t="s">
        <v>141</v>
      </c>
      <c r="E812" s="21" t="s">
        <v>40</v>
      </c>
      <c r="F812" s="21" t="s">
        <v>2838</v>
      </c>
      <c r="G812" s="21" t="s">
        <v>5637</v>
      </c>
      <c r="H812" s="21" t="s">
        <v>5638</v>
      </c>
      <c r="I812" s="21" t="s">
        <v>5639</v>
      </c>
      <c r="J812" s="21" t="s">
        <v>40</v>
      </c>
      <c r="K812" s="22">
        <v>1.117</v>
      </c>
      <c r="L812" s="22">
        <f t="shared" si="36"/>
        <v>0.68596925396756669</v>
      </c>
      <c r="M812" s="22">
        <f t="shared" si="37"/>
        <v>-0.54378418050469191</v>
      </c>
      <c r="N812" s="157">
        <v>1</v>
      </c>
      <c r="O812" s="158">
        <f t="shared" si="38"/>
        <v>0</v>
      </c>
    </row>
    <row r="813" spans="1:15" ht="16">
      <c r="A813" s="21" t="s">
        <v>5515</v>
      </c>
      <c r="B813" s="21" t="s">
        <v>5516</v>
      </c>
      <c r="C813" s="21" t="s">
        <v>33</v>
      </c>
      <c r="D813" s="21" t="s">
        <v>54</v>
      </c>
      <c r="E813" s="21" t="s">
        <v>511</v>
      </c>
      <c r="F813" s="21" t="s">
        <v>2017</v>
      </c>
      <c r="G813" s="21" t="s">
        <v>5517</v>
      </c>
      <c r="H813" s="21" t="s">
        <v>5518</v>
      </c>
      <c r="I813" s="21" t="s">
        <v>5519</v>
      </c>
      <c r="J813" s="21" t="s">
        <v>5520</v>
      </c>
      <c r="K813" s="22">
        <v>1.3069999999999999</v>
      </c>
      <c r="L813" s="22">
        <f t="shared" si="36"/>
        <v>0.80265158006769</v>
      </c>
      <c r="M813" s="22">
        <f t="shared" si="37"/>
        <v>-0.31715422519257347</v>
      </c>
      <c r="N813" s="157">
        <v>0.28875414331828397</v>
      </c>
      <c r="O813" s="158">
        <f t="shared" si="38"/>
        <v>0.53947177538600688</v>
      </c>
    </row>
    <row r="814" spans="1:15" ht="16">
      <c r="A814" s="21" t="s">
        <v>4078</v>
      </c>
      <c r="B814" s="21" t="s">
        <v>4079</v>
      </c>
      <c r="C814" s="21" t="s">
        <v>40</v>
      </c>
      <c r="D814" s="21" t="s">
        <v>40</v>
      </c>
      <c r="E814" s="21" t="s">
        <v>937</v>
      </c>
      <c r="F814" s="21" t="s">
        <v>4080</v>
      </c>
      <c r="G814" s="21" t="s">
        <v>4081</v>
      </c>
      <c r="H814" s="21" t="s">
        <v>4082</v>
      </c>
      <c r="I814" s="21" t="s">
        <v>4083</v>
      </c>
      <c r="J814" s="21" t="s">
        <v>40</v>
      </c>
      <c r="K814" s="22">
        <v>0.438</v>
      </c>
      <c r="L814" s="22">
        <f t="shared" si="36"/>
        <v>0.26898346753607361</v>
      </c>
      <c r="M814" s="22">
        <f t="shared" si="37"/>
        <v>-1.8944105913868334</v>
      </c>
      <c r="N814" s="157">
        <v>1</v>
      </c>
      <c r="O814" s="158">
        <f t="shared" si="38"/>
        <v>0</v>
      </c>
    </row>
    <row r="815" spans="1:15" ht="16">
      <c r="A815" s="21" t="s">
        <v>5689</v>
      </c>
      <c r="B815" s="21" t="s">
        <v>5690</v>
      </c>
      <c r="C815" s="21" t="s">
        <v>40</v>
      </c>
      <c r="D815" s="21" t="s">
        <v>86</v>
      </c>
      <c r="E815" s="21" t="s">
        <v>40</v>
      </c>
      <c r="F815" s="21" t="s">
        <v>5691</v>
      </c>
      <c r="G815" s="21" t="s">
        <v>5692</v>
      </c>
      <c r="H815" s="21" t="s">
        <v>5693</v>
      </c>
      <c r="I815" s="21" t="s">
        <v>5694</v>
      </c>
      <c r="J815" s="21" t="s">
        <v>40</v>
      </c>
      <c r="K815" s="22">
        <v>0.95299999999999996</v>
      </c>
      <c r="L815" s="22">
        <f t="shared" si="36"/>
        <v>0.5852539830179867</v>
      </c>
      <c r="M815" s="22">
        <f t="shared" si="37"/>
        <v>-0.77286524707806459</v>
      </c>
      <c r="N815" s="157">
        <v>1</v>
      </c>
      <c r="O815" s="158">
        <f t="shared" si="38"/>
        <v>0</v>
      </c>
    </row>
    <row r="816" spans="1:15" ht="16">
      <c r="A816" s="21" t="s">
        <v>5618</v>
      </c>
      <c r="B816" s="21" t="s">
        <v>5619</v>
      </c>
      <c r="C816" s="21" t="s">
        <v>921</v>
      </c>
      <c r="D816" s="21" t="s">
        <v>76</v>
      </c>
      <c r="E816" s="21" t="s">
        <v>336</v>
      </c>
      <c r="F816" s="21" t="s">
        <v>5620</v>
      </c>
      <c r="G816" s="21" t="s">
        <v>5621</v>
      </c>
      <c r="H816" s="21" t="s">
        <v>5622</v>
      </c>
      <c r="I816" s="21" t="s">
        <v>5623</v>
      </c>
      <c r="J816" s="21" t="s">
        <v>1728</v>
      </c>
      <c r="K816" s="22">
        <v>1.254</v>
      </c>
      <c r="L816" s="22">
        <f t="shared" si="36"/>
        <v>0.7701033522608135</v>
      </c>
      <c r="M816" s="22">
        <f t="shared" si="37"/>
        <v>-0.37687601818596778</v>
      </c>
      <c r="N816" s="157">
        <v>1</v>
      </c>
      <c r="O816" s="158">
        <f t="shared" si="38"/>
        <v>0</v>
      </c>
    </row>
    <row r="817" spans="1:15" ht="16">
      <c r="A817" s="21" t="s">
        <v>5403</v>
      </c>
      <c r="B817" s="21" t="s">
        <v>5404</v>
      </c>
      <c r="C817" s="21" t="s">
        <v>33</v>
      </c>
      <c r="D817" s="21" t="s">
        <v>40</v>
      </c>
      <c r="E817" s="21" t="s">
        <v>207</v>
      </c>
      <c r="F817" s="21" t="s">
        <v>5405</v>
      </c>
      <c r="G817" s="21" t="s">
        <v>5406</v>
      </c>
      <c r="H817" s="21" t="s">
        <v>5407</v>
      </c>
      <c r="I817" s="21" t="s">
        <v>5408</v>
      </c>
      <c r="J817" s="21" t="s">
        <v>40</v>
      </c>
      <c r="K817" s="22">
        <v>0.88500000000000001</v>
      </c>
      <c r="L817" s="22">
        <f t="shared" si="36"/>
        <v>0.54349399262425835</v>
      </c>
      <c r="M817" s="22">
        <f t="shared" si="37"/>
        <v>-0.87966400601764683</v>
      </c>
      <c r="N817" s="157">
        <v>1</v>
      </c>
      <c r="O817" s="158">
        <f t="shared" si="38"/>
        <v>0</v>
      </c>
    </row>
    <row r="818" spans="1:15" ht="16">
      <c r="A818" s="21" t="s">
        <v>6147</v>
      </c>
      <c r="B818" s="21" t="s">
        <v>6148</v>
      </c>
      <c r="C818" s="21" t="s">
        <v>3119</v>
      </c>
      <c r="D818" s="21" t="s">
        <v>86</v>
      </c>
      <c r="E818" s="21" t="s">
        <v>937</v>
      </c>
      <c r="F818" s="21" t="s">
        <v>6149</v>
      </c>
      <c r="G818" s="21" t="s">
        <v>6150</v>
      </c>
      <c r="H818" s="21" t="s">
        <v>6151</v>
      </c>
      <c r="I818" s="21" t="s">
        <v>6152</v>
      </c>
      <c r="J818" s="21" t="s">
        <v>40</v>
      </c>
      <c r="K818" s="22">
        <v>1.399</v>
      </c>
      <c r="L818" s="22">
        <f t="shared" si="36"/>
        <v>0.85915039060038134</v>
      </c>
      <c r="M818" s="22">
        <f t="shared" si="37"/>
        <v>-0.21901740382325319</v>
      </c>
      <c r="N818" s="157">
        <v>1</v>
      </c>
      <c r="O818" s="158">
        <f t="shared" si="38"/>
        <v>0</v>
      </c>
    </row>
    <row r="819" spans="1:15" ht="16">
      <c r="A819" s="21" t="s">
        <v>5795</v>
      </c>
      <c r="B819" s="21" t="s">
        <v>5796</v>
      </c>
      <c r="C819" s="21" t="s">
        <v>85</v>
      </c>
      <c r="D819" s="21" t="s">
        <v>40</v>
      </c>
      <c r="E819" s="21" t="s">
        <v>937</v>
      </c>
      <c r="F819" s="21" t="s">
        <v>2168</v>
      </c>
      <c r="G819" s="21" t="s">
        <v>5797</v>
      </c>
      <c r="H819" s="21" t="s">
        <v>5798</v>
      </c>
      <c r="I819" s="21" t="s">
        <v>5799</v>
      </c>
      <c r="J819" s="21" t="s">
        <v>40</v>
      </c>
      <c r="K819" s="22">
        <v>1.2789999999999999</v>
      </c>
      <c r="L819" s="22">
        <f t="shared" si="36"/>
        <v>0.78545628990556648</v>
      </c>
      <c r="M819" s="22">
        <f t="shared" si="37"/>
        <v>-0.34839710210636982</v>
      </c>
      <c r="N819" s="157">
        <v>1</v>
      </c>
      <c r="O819" s="158">
        <f t="shared" si="38"/>
        <v>0</v>
      </c>
    </row>
    <row r="820" spans="1:15" ht="16">
      <c r="A820" s="21" t="s">
        <v>5743</v>
      </c>
      <c r="B820" s="21" t="s">
        <v>5744</v>
      </c>
      <c r="C820" s="21" t="s">
        <v>33</v>
      </c>
      <c r="D820" s="21" t="s">
        <v>34</v>
      </c>
      <c r="E820" s="21" t="s">
        <v>214</v>
      </c>
      <c r="F820" s="21" t="s">
        <v>5745</v>
      </c>
      <c r="G820" s="21" t="s">
        <v>5746</v>
      </c>
      <c r="H820" s="21" t="s">
        <v>5747</v>
      </c>
      <c r="I820" s="21" t="s">
        <v>5748</v>
      </c>
      <c r="J820" s="21" t="s">
        <v>2081</v>
      </c>
      <c r="K820" s="22">
        <v>1.288</v>
      </c>
      <c r="L820" s="22">
        <f t="shared" si="36"/>
        <v>0.79098334745767773</v>
      </c>
      <c r="M820" s="22">
        <f t="shared" si="37"/>
        <v>-0.33828077287338959</v>
      </c>
      <c r="N820" s="157">
        <v>1</v>
      </c>
      <c r="O820" s="158">
        <f t="shared" si="38"/>
        <v>0</v>
      </c>
    </row>
    <row r="821" spans="1:15" ht="16">
      <c r="A821" s="21" t="s">
        <v>5754</v>
      </c>
      <c r="B821" s="21" t="s">
        <v>5755</v>
      </c>
      <c r="C821" s="21" t="s">
        <v>85</v>
      </c>
      <c r="D821" s="21" t="s">
        <v>34</v>
      </c>
      <c r="E821" s="21" t="s">
        <v>1468</v>
      </c>
      <c r="F821" s="21" t="s">
        <v>5756</v>
      </c>
      <c r="G821" s="21" t="s">
        <v>5757</v>
      </c>
      <c r="H821" s="21" t="s">
        <v>5758</v>
      </c>
      <c r="I821" s="21" t="s">
        <v>5759</v>
      </c>
      <c r="J821" s="21" t="s">
        <v>40</v>
      </c>
      <c r="K821" s="22">
        <v>1.41</v>
      </c>
      <c r="L821" s="22">
        <f t="shared" si="36"/>
        <v>0.86590568316407257</v>
      </c>
      <c r="M821" s="22">
        <f t="shared" si="37"/>
        <v>-0.20771820370185082</v>
      </c>
      <c r="N821" s="157">
        <v>0.99598088005477403</v>
      </c>
      <c r="O821" s="158">
        <f t="shared" si="38"/>
        <v>1.7489986911695169E-3</v>
      </c>
    </row>
    <row r="822" spans="1:15">
      <c r="A822" s="21" t="s">
        <v>524</v>
      </c>
      <c r="B822" s="21" t="s">
        <v>525</v>
      </c>
      <c r="C822" s="21" t="s">
        <v>526</v>
      </c>
      <c r="D822" s="21" t="s">
        <v>141</v>
      </c>
      <c r="E822" s="21" t="s">
        <v>527</v>
      </c>
      <c r="F822" s="21" t="s">
        <v>528</v>
      </c>
      <c r="G822" s="21" t="s">
        <v>529</v>
      </c>
      <c r="H822" s="21" t="s">
        <v>530</v>
      </c>
      <c r="I822" s="21" t="s">
        <v>531</v>
      </c>
      <c r="J822" s="21" t="s">
        <v>532</v>
      </c>
      <c r="K822" s="22">
        <v>1.274</v>
      </c>
      <c r="L822" s="22">
        <f t="shared" si="36"/>
        <v>0.78238570237661598</v>
      </c>
      <c r="M822" s="22">
        <f t="shared" si="37"/>
        <v>-0.35404808873170623</v>
      </c>
      <c r="N822" s="23">
        <v>1.7537281578125E-3</v>
      </c>
      <c r="O822" s="24">
        <f t="shared" si="38"/>
        <v>2.7560377249446675</v>
      </c>
    </row>
    <row r="823" spans="1:15" ht="16">
      <c r="A823" s="21" t="s">
        <v>6557</v>
      </c>
      <c r="B823" s="21" t="s">
        <v>6558</v>
      </c>
      <c r="C823" s="21" t="s">
        <v>40</v>
      </c>
      <c r="D823" s="21" t="s">
        <v>141</v>
      </c>
      <c r="E823" s="21" t="s">
        <v>40</v>
      </c>
      <c r="F823" s="21" t="s">
        <v>6559</v>
      </c>
      <c r="G823" s="21" t="s">
        <v>6560</v>
      </c>
      <c r="H823" s="21" t="s">
        <v>6561</v>
      </c>
      <c r="I823" s="21" t="s">
        <v>6562</v>
      </c>
      <c r="J823" s="21" t="s">
        <v>40</v>
      </c>
      <c r="K823" s="22">
        <v>1.0489999999999999</v>
      </c>
      <c r="L823" s="22">
        <f t="shared" si="36"/>
        <v>0.64420926357383834</v>
      </c>
      <c r="M823" s="22">
        <f t="shared" si="37"/>
        <v>-0.63439868841073932</v>
      </c>
      <c r="N823" s="157">
        <v>1</v>
      </c>
      <c r="O823" s="158">
        <f t="shared" si="38"/>
        <v>0</v>
      </c>
    </row>
    <row r="824" spans="1:15" ht="16">
      <c r="A824" s="21" t="s">
        <v>4852</v>
      </c>
      <c r="B824" s="21" t="s">
        <v>4853</v>
      </c>
      <c r="C824" s="21" t="s">
        <v>33</v>
      </c>
      <c r="D824" s="21" t="s">
        <v>34</v>
      </c>
      <c r="E824" s="21" t="s">
        <v>151</v>
      </c>
      <c r="F824" s="21" t="s">
        <v>4854</v>
      </c>
      <c r="G824" s="21" t="s">
        <v>4855</v>
      </c>
      <c r="H824" s="21" t="s">
        <v>4856</v>
      </c>
      <c r="I824" s="21" t="s">
        <v>4857</v>
      </c>
      <c r="J824" s="21" t="s">
        <v>40</v>
      </c>
      <c r="K824" s="22">
        <v>1.2250000000000001</v>
      </c>
      <c r="L824" s="22">
        <f t="shared" si="36"/>
        <v>0.7522939445929</v>
      </c>
      <c r="M824" s="22">
        <f t="shared" si="37"/>
        <v>-0.41063161709807372</v>
      </c>
      <c r="N824" s="157">
        <v>1</v>
      </c>
      <c r="O824" s="158">
        <f t="shared" si="38"/>
        <v>0</v>
      </c>
    </row>
    <row r="825" spans="1:15" ht="16">
      <c r="A825" s="21" t="s">
        <v>5676</v>
      </c>
      <c r="B825" s="21" t="s">
        <v>5677</v>
      </c>
      <c r="C825" s="21" t="s">
        <v>85</v>
      </c>
      <c r="D825" s="21" t="s">
        <v>40</v>
      </c>
      <c r="E825" s="21" t="s">
        <v>5678</v>
      </c>
      <c r="F825" s="21" t="s">
        <v>5679</v>
      </c>
      <c r="G825" s="21" t="s">
        <v>5680</v>
      </c>
      <c r="H825" s="21" t="s">
        <v>5681</v>
      </c>
      <c r="I825" s="21" t="s">
        <v>5682</v>
      </c>
      <c r="J825" s="21" t="s">
        <v>40</v>
      </c>
      <c r="K825" s="22">
        <v>1.282</v>
      </c>
      <c r="L825" s="22">
        <f t="shared" si="36"/>
        <v>0.78729864242293701</v>
      </c>
      <c r="M825" s="22">
        <f t="shared" si="37"/>
        <v>-0.34501710436926547</v>
      </c>
      <c r="N825" s="157">
        <v>1</v>
      </c>
      <c r="O825" s="158">
        <f t="shared" si="38"/>
        <v>0</v>
      </c>
    </row>
    <row r="826" spans="1:15" ht="16">
      <c r="A826" s="21" t="s">
        <v>6142</v>
      </c>
      <c r="B826" s="21" t="s">
        <v>6143</v>
      </c>
      <c r="C826" s="21" t="s">
        <v>40</v>
      </c>
      <c r="D826" s="21" t="s">
        <v>40</v>
      </c>
      <c r="E826" s="21" t="s">
        <v>40</v>
      </c>
      <c r="F826" s="21" t="s">
        <v>5364</v>
      </c>
      <c r="G826" s="21" t="s">
        <v>6144</v>
      </c>
      <c r="H826" s="21" t="s">
        <v>6145</v>
      </c>
      <c r="I826" s="21" t="s">
        <v>6146</v>
      </c>
      <c r="J826" s="21" t="s">
        <v>40</v>
      </c>
      <c r="K826" s="22">
        <v>1.2370000000000001</v>
      </c>
      <c r="L826" s="22">
        <f t="shared" si="36"/>
        <v>0.75966335466238155</v>
      </c>
      <c r="M826" s="22">
        <f t="shared" si="37"/>
        <v>-0.39656786601163674</v>
      </c>
      <c r="N826" s="157">
        <v>1</v>
      </c>
      <c r="O826" s="158">
        <f t="shared" si="38"/>
        <v>0</v>
      </c>
    </row>
    <row r="827" spans="1:15" ht="16">
      <c r="A827" s="21" t="s">
        <v>4739</v>
      </c>
      <c r="B827" s="21" t="s">
        <v>4740</v>
      </c>
      <c r="C827" s="21" t="s">
        <v>40</v>
      </c>
      <c r="D827" s="21" t="s">
        <v>40</v>
      </c>
      <c r="E827" s="21" t="s">
        <v>511</v>
      </c>
      <c r="F827" s="21" t="s">
        <v>4741</v>
      </c>
      <c r="G827" s="21" t="s">
        <v>4742</v>
      </c>
      <c r="H827" s="21" t="s">
        <v>4743</v>
      </c>
      <c r="I827" s="21" t="s">
        <v>4744</v>
      </c>
      <c r="J827" s="21" t="s">
        <v>40</v>
      </c>
      <c r="K827" s="22">
        <v>1.07</v>
      </c>
      <c r="L827" s="22">
        <f t="shared" si="36"/>
        <v>0.65710573119543103</v>
      </c>
      <c r="M827" s="22">
        <f t="shared" si="37"/>
        <v>-0.60580256969949731</v>
      </c>
      <c r="N827" s="157">
        <v>1</v>
      </c>
      <c r="O827" s="158">
        <f t="shared" si="38"/>
        <v>0</v>
      </c>
    </row>
    <row r="828" spans="1:15">
      <c r="A828" s="21" t="s">
        <v>1655</v>
      </c>
      <c r="B828" s="21" t="s">
        <v>1656</v>
      </c>
      <c r="C828" s="21" t="s">
        <v>832</v>
      </c>
      <c r="D828" s="21" t="s">
        <v>141</v>
      </c>
      <c r="E828" s="21" t="s">
        <v>40</v>
      </c>
      <c r="F828" s="21" t="s">
        <v>1657</v>
      </c>
      <c r="G828" s="21" t="s">
        <v>1658</v>
      </c>
      <c r="H828" s="21" t="s">
        <v>1659</v>
      </c>
      <c r="I828" s="21" t="s">
        <v>1660</v>
      </c>
      <c r="J828" s="21" t="s">
        <v>40</v>
      </c>
      <c r="K828" s="22">
        <v>1.274</v>
      </c>
      <c r="L828" s="22">
        <f t="shared" si="36"/>
        <v>0.78238570237661598</v>
      </c>
      <c r="M828" s="22">
        <f t="shared" si="37"/>
        <v>-0.35404808873170623</v>
      </c>
      <c r="N828" s="23">
        <v>2.1075906152845301E-2</v>
      </c>
      <c r="O828" s="24">
        <f t="shared" si="38"/>
        <v>1.6762137439288267</v>
      </c>
    </row>
    <row r="829" spans="1:15" ht="16">
      <c r="A829" s="21" t="s">
        <v>5593</v>
      </c>
      <c r="B829" s="21" t="s">
        <v>5594</v>
      </c>
      <c r="C829" s="21" t="s">
        <v>33</v>
      </c>
      <c r="D829" s="21" t="s">
        <v>34</v>
      </c>
      <c r="E829" s="21" t="s">
        <v>511</v>
      </c>
      <c r="F829" s="21" t="s">
        <v>5595</v>
      </c>
      <c r="G829" s="21" t="s">
        <v>5596</v>
      </c>
      <c r="H829" s="21" t="s">
        <v>5597</v>
      </c>
      <c r="I829" s="21" t="s">
        <v>5598</v>
      </c>
      <c r="J829" s="21" t="s">
        <v>1933</v>
      </c>
      <c r="K829" s="22">
        <v>1.2989999999999999</v>
      </c>
      <c r="L829" s="22">
        <f t="shared" si="36"/>
        <v>0.79773864002136896</v>
      </c>
      <c r="M829" s="22">
        <f t="shared" si="37"/>
        <v>-0.3260119355401257</v>
      </c>
      <c r="N829" s="157">
        <v>1</v>
      </c>
      <c r="O829" s="158">
        <f t="shared" si="38"/>
        <v>0</v>
      </c>
    </row>
    <row r="830" spans="1:15" ht="16">
      <c r="A830" s="21" t="s">
        <v>6874</v>
      </c>
      <c r="B830" s="21" t="s">
        <v>6875</v>
      </c>
      <c r="C830" s="21" t="s">
        <v>40</v>
      </c>
      <c r="D830" s="21" t="s">
        <v>86</v>
      </c>
      <c r="E830" s="21" t="s">
        <v>511</v>
      </c>
      <c r="F830" s="21" t="s">
        <v>6876</v>
      </c>
      <c r="G830" s="21" t="s">
        <v>6877</v>
      </c>
      <c r="H830" s="21" t="s">
        <v>40</v>
      </c>
      <c r="I830" s="21" t="s">
        <v>6878</v>
      </c>
      <c r="J830" s="21" t="s">
        <v>40</v>
      </c>
      <c r="K830" s="22">
        <v>1.141</v>
      </c>
      <c r="L830" s="22">
        <f t="shared" si="36"/>
        <v>0.70070807410652969</v>
      </c>
      <c r="M830" s="22">
        <f t="shared" si="37"/>
        <v>-0.51311457469932498</v>
      </c>
      <c r="N830" s="157">
        <v>1</v>
      </c>
      <c r="O830" s="158">
        <f t="shared" si="38"/>
        <v>0</v>
      </c>
    </row>
    <row r="831" spans="1:15" ht="16">
      <c r="A831" s="21" t="s">
        <v>7180</v>
      </c>
      <c r="B831" s="21" t="s">
        <v>7181</v>
      </c>
      <c r="C831" s="21" t="s">
        <v>6747</v>
      </c>
      <c r="D831" s="21" t="s">
        <v>243</v>
      </c>
      <c r="E831" s="21" t="s">
        <v>937</v>
      </c>
      <c r="F831" s="21" t="s">
        <v>7182</v>
      </c>
      <c r="G831" s="21" t="s">
        <v>7183</v>
      </c>
      <c r="H831" s="21" t="s">
        <v>7184</v>
      </c>
      <c r="I831" s="21" t="s">
        <v>7185</v>
      </c>
      <c r="J831" s="21" t="s">
        <v>3001</v>
      </c>
      <c r="K831" s="22">
        <v>0.47099999999999997</v>
      </c>
      <c r="L831" s="22">
        <f t="shared" si="36"/>
        <v>0.28924934522714763</v>
      </c>
      <c r="M831" s="22">
        <f t="shared" si="37"/>
        <v>-1.7896144013752235</v>
      </c>
      <c r="N831" s="157">
        <v>0.91312910060131403</v>
      </c>
      <c r="O831" s="158">
        <f t="shared" si="38"/>
        <v>3.9467816425091964E-2</v>
      </c>
    </row>
    <row r="832" spans="1:15" ht="16">
      <c r="A832" s="21" t="s">
        <v>5272</v>
      </c>
      <c r="B832" s="21" t="s">
        <v>5273</v>
      </c>
      <c r="C832" s="21" t="s">
        <v>33</v>
      </c>
      <c r="D832" s="21" t="s">
        <v>86</v>
      </c>
      <c r="E832" s="21" t="s">
        <v>158</v>
      </c>
      <c r="F832" s="21" t="s">
        <v>5274</v>
      </c>
      <c r="G832" s="21" t="s">
        <v>5275</v>
      </c>
      <c r="H832" s="21" t="s">
        <v>5276</v>
      </c>
      <c r="I832" s="21" t="s">
        <v>5277</v>
      </c>
      <c r="J832" s="21" t="s">
        <v>40</v>
      </c>
      <c r="K832" s="22">
        <v>1.2589999999999999</v>
      </c>
      <c r="L832" s="22">
        <f t="shared" si="36"/>
        <v>0.77317393978976412</v>
      </c>
      <c r="M832" s="22">
        <f t="shared" si="37"/>
        <v>-0.37113508326899014</v>
      </c>
      <c r="N832" s="157">
        <v>1</v>
      </c>
      <c r="O832" s="158">
        <f t="shared" si="38"/>
        <v>0</v>
      </c>
    </row>
    <row r="833" spans="1:15" ht="16">
      <c r="A833" s="21" t="s">
        <v>4745</v>
      </c>
      <c r="B833" s="21" t="s">
        <v>4746</v>
      </c>
      <c r="C833" s="21" t="s">
        <v>53</v>
      </c>
      <c r="D833" s="21" t="s">
        <v>34</v>
      </c>
      <c r="E833" s="21" t="s">
        <v>68</v>
      </c>
      <c r="F833" s="21" t="s">
        <v>4747</v>
      </c>
      <c r="G833" s="21" t="s">
        <v>4748</v>
      </c>
      <c r="H833" s="21" t="s">
        <v>4749</v>
      </c>
      <c r="I833" s="21" t="s">
        <v>4750</v>
      </c>
      <c r="J833" s="21" t="s">
        <v>4441</v>
      </c>
      <c r="K833" s="22">
        <v>0.89500000000000002</v>
      </c>
      <c r="L833" s="22">
        <f t="shared" si="36"/>
        <v>0.54963516768215959</v>
      </c>
      <c r="M833" s="22">
        <f t="shared" si="37"/>
        <v>-0.86345377883638785</v>
      </c>
      <c r="N833" s="157">
        <v>1</v>
      </c>
      <c r="O833" s="158">
        <f t="shared" si="38"/>
        <v>0</v>
      </c>
    </row>
    <row r="834" spans="1:15" ht="16">
      <c r="A834" s="21" t="s">
        <v>5130</v>
      </c>
      <c r="B834" s="21" t="s">
        <v>5131</v>
      </c>
      <c r="C834" s="21" t="s">
        <v>33</v>
      </c>
      <c r="D834" s="21" t="s">
        <v>40</v>
      </c>
      <c r="E834" s="21" t="s">
        <v>668</v>
      </c>
      <c r="F834" s="21" t="s">
        <v>5132</v>
      </c>
      <c r="G834" s="21" t="s">
        <v>5133</v>
      </c>
      <c r="H834" s="21" t="s">
        <v>5134</v>
      </c>
      <c r="I834" s="21" t="s">
        <v>5135</v>
      </c>
      <c r="J834" s="21" t="s">
        <v>40</v>
      </c>
      <c r="K834" s="22">
        <v>1.3280000000000001</v>
      </c>
      <c r="L834" s="22">
        <f t="shared" ref="L834:L897" si="39">K834/1.628352865</f>
        <v>0.81554804768928257</v>
      </c>
      <c r="M834" s="22">
        <f t="shared" ref="M834:M897" si="40">LOG(L834, 2)</f>
        <v>-0.29415821964108191</v>
      </c>
      <c r="N834" s="157">
        <v>0.13476431936502301</v>
      </c>
      <c r="O834" s="158">
        <f t="shared" ref="O834:O897" si="41">-LOG10(N834)</f>
        <v>0.87042507778640266</v>
      </c>
    </row>
    <row r="835" spans="1:15" ht="16">
      <c r="A835" s="21" t="s">
        <v>5896</v>
      </c>
      <c r="B835" s="21" t="s">
        <v>5897</v>
      </c>
      <c r="C835" s="21" t="s">
        <v>2650</v>
      </c>
      <c r="D835" s="21" t="s">
        <v>86</v>
      </c>
      <c r="E835" s="21" t="s">
        <v>151</v>
      </c>
      <c r="F835" s="21" t="s">
        <v>428</v>
      </c>
      <c r="G835" s="21" t="s">
        <v>5898</v>
      </c>
      <c r="H835" s="21" t="s">
        <v>5899</v>
      </c>
      <c r="I835" s="21" t="s">
        <v>5900</v>
      </c>
      <c r="J835" s="21" t="s">
        <v>5901</v>
      </c>
      <c r="K835" s="22">
        <v>1.1719999999999999</v>
      </c>
      <c r="L835" s="22">
        <f t="shared" si="39"/>
        <v>0.71974571678602339</v>
      </c>
      <c r="M835" s="22">
        <f t="shared" si="40"/>
        <v>-0.47444079656575894</v>
      </c>
      <c r="N835" s="157">
        <v>1</v>
      </c>
      <c r="O835" s="158">
        <f t="shared" si="41"/>
        <v>0</v>
      </c>
    </row>
    <row r="836" spans="1:15" ht="16">
      <c r="A836" s="21" t="s">
        <v>9990</v>
      </c>
      <c r="B836" s="21" t="s">
        <v>9991</v>
      </c>
      <c r="C836" s="21" t="s">
        <v>140</v>
      </c>
      <c r="D836" s="21" t="s">
        <v>141</v>
      </c>
      <c r="E836" s="21" t="s">
        <v>519</v>
      </c>
      <c r="F836" s="21" t="s">
        <v>1871</v>
      </c>
      <c r="G836" s="21" t="s">
        <v>9992</v>
      </c>
      <c r="H836" s="21" t="s">
        <v>9993</v>
      </c>
      <c r="I836" s="21" t="s">
        <v>9994</v>
      </c>
      <c r="J836" s="21" t="s">
        <v>1180</v>
      </c>
      <c r="K836" s="22">
        <v>0.85699999999999998</v>
      </c>
      <c r="L836" s="22">
        <f t="shared" si="39"/>
        <v>0.52629870246213495</v>
      </c>
      <c r="M836" s="22">
        <f t="shared" si="40"/>
        <v>-0.92604625687550679</v>
      </c>
      <c r="N836" s="157">
        <v>1</v>
      </c>
      <c r="O836" s="158">
        <f t="shared" si="41"/>
        <v>0</v>
      </c>
    </row>
    <row r="837" spans="1:15" ht="16">
      <c r="A837" s="21" t="s">
        <v>5326</v>
      </c>
      <c r="B837" s="21" t="s">
        <v>5327</v>
      </c>
      <c r="C837" s="21" t="s">
        <v>33</v>
      </c>
      <c r="D837" s="21" t="s">
        <v>86</v>
      </c>
      <c r="E837" s="21" t="s">
        <v>158</v>
      </c>
      <c r="F837" s="21" t="s">
        <v>5328</v>
      </c>
      <c r="G837" s="21" t="s">
        <v>5329</v>
      </c>
      <c r="H837" s="21" t="s">
        <v>5330</v>
      </c>
      <c r="I837" s="21" t="s">
        <v>5331</v>
      </c>
      <c r="J837" s="21" t="s">
        <v>40</v>
      </c>
      <c r="K837" s="22">
        <v>1.329</v>
      </c>
      <c r="L837" s="22">
        <f t="shared" si="39"/>
        <v>0.81616216519507268</v>
      </c>
      <c r="M837" s="22">
        <f t="shared" si="40"/>
        <v>-0.2930722617118322</v>
      </c>
      <c r="N837" s="157">
        <v>0.78740507076396304</v>
      </c>
      <c r="O837" s="158">
        <f t="shared" si="41"/>
        <v>0.10380179274909476</v>
      </c>
    </row>
    <row r="838" spans="1:15" ht="16">
      <c r="A838" s="21" t="s">
        <v>5478</v>
      </c>
      <c r="B838" s="21" t="s">
        <v>5479</v>
      </c>
      <c r="C838" s="21" t="s">
        <v>921</v>
      </c>
      <c r="D838" s="21" t="s">
        <v>141</v>
      </c>
      <c r="E838" s="21" t="s">
        <v>519</v>
      </c>
      <c r="F838" s="21" t="s">
        <v>5480</v>
      </c>
      <c r="G838" s="21" t="s">
        <v>5481</v>
      </c>
      <c r="H838" s="21" t="s">
        <v>5482</v>
      </c>
      <c r="I838" s="21" t="s">
        <v>5483</v>
      </c>
      <c r="J838" s="21" t="s">
        <v>40</v>
      </c>
      <c r="K838" s="22">
        <v>0.76800000000000002</v>
      </c>
      <c r="L838" s="22">
        <f t="shared" si="39"/>
        <v>0.47164224444681402</v>
      </c>
      <c r="M838" s="22">
        <f t="shared" si="40"/>
        <v>-1.0842351502668506</v>
      </c>
      <c r="N838" s="157">
        <v>1</v>
      </c>
      <c r="O838" s="158">
        <f t="shared" si="41"/>
        <v>0</v>
      </c>
    </row>
    <row r="839" spans="1:15" ht="16">
      <c r="A839" s="21" t="s">
        <v>4840</v>
      </c>
      <c r="B839" s="21" t="s">
        <v>4841</v>
      </c>
      <c r="C839" s="21" t="s">
        <v>2155</v>
      </c>
      <c r="D839" s="21" t="s">
        <v>86</v>
      </c>
      <c r="E839" s="21" t="s">
        <v>40</v>
      </c>
      <c r="F839" s="21" t="s">
        <v>4842</v>
      </c>
      <c r="G839" s="21" t="s">
        <v>4843</v>
      </c>
      <c r="H839" s="21" t="s">
        <v>4844</v>
      </c>
      <c r="I839" s="21" t="s">
        <v>4845</v>
      </c>
      <c r="J839" s="21" t="s">
        <v>40</v>
      </c>
      <c r="K839" s="22">
        <v>1.1839999999999999</v>
      </c>
      <c r="L839" s="22">
        <f t="shared" si="39"/>
        <v>0.72711512685550495</v>
      </c>
      <c r="M839" s="22">
        <f t="shared" si="40"/>
        <v>-0.45974428535905693</v>
      </c>
      <c r="N839" s="157">
        <v>1</v>
      </c>
      <c r="O839" s="158">
        <f t="shared" si="41"/>
        <v>0</v>
      </c>
    </row>
    <row r="840" spans="1:15" ht="16">
      <c r="A840" s="21" t="s">
        <v>6316</v>
      </c>
      <c r="B840" s="21" t="s">
        <v>6317</v>
      </c>
      <c r="C840" s="21" t="s">
        <v>6318</v>
      </c>
      <c r="D840" s="21" t="s">
        <v>40</v>
      </c>
      <c r="E840" s="21" t="s">
        <v>1583</v>
      </c>
      <c r="F840" s="21" t="s">
        <v>6319</v>
      </c>
      <c r="G840" s="21" t="s">
        <v>6320</v>
      </c>
      <c r="H840" s="21" t="s">
        <v>6321</v>
      </c>
      <c r="I840" s="21" t="s">
        <v>6322</v>
      </c>
      <c r="J840" s="21" t="s">
        <v>40</v>
      </c>
      <c r="K840" s="22">
        <v>1.1120000000000001</v>
      </c>
      <c r="L840" s="22">
        <f t="shared" si="39"/>
        <v>0.68289866643861619</v>
      </c>
      <c r="M840" s="22">
        <f t="shared" si="40"/>
        <v>-0.55025657826449914</v>
      </c>
      <c r="N840" s="157">
        <v>1</v>
      </c>
      <c r="O840" s="158">
        <f t="shared" si="41"/>
        <v>0</v>
      </c>
    </row>
    <row r="841" spans="1:15" ht="16">
      <c r="A841" s="21" t="s">
        <v>6934</v>
      </c>
      <c r="B841" s="21" t="s">
        <v>6935</v>
      </c>
      <c r="C841" s="21" t="s">
        <v>140</v>
      </c>
      <c r="D841" s="21" t="s">
        <v>141</v>
      </c>
      <c r="E841" s="21" t="s">
        <v>336</v>
      </c>
      <c r="F841" s="21" t="s">
        <v>5480</v>
      </c>
      <c r="G841" s="21" t="s">
        <v>6936</v>
      </c>
      <c r="H841" s="21" t="s">
        <v>6937</v>
      </c>
      <c r="I841" s="21" t="s">
        <v>6938</v>
      </c>
      <c r="J841" s="21" t="s">
        <v>2385</v>
      </c>
      <c r="K841" s="22">
        <v>1.0089999999999999</v>
      </c>
      <c r="L841" s="22">
        <f t="shared" si="39"/>
        <v>0.6196445633422335</v>
      </c>
      <c r="M841" s="22">
        <f t="shared" si="40"/>
        <v>-0.69048719188164942</v>
      </c>
      <c r="N841" s="157">
        <v>1</v>
      </c>
      <c r="O841" s="158">
        <f t="shared" si="41"/>
        <v>0</v>
      </c>
    </row>
    <row r="842" spans="1:15" ht="16">
      <c r="A842" s="21" t="s">
        <v>5055</v>
      </c>
      <c r="B842" s="21" t="s">
        <v>5056</v>
      </c>
      <c r="C842" s="21" t="s">
        <v>33</v>
      </c>
      <c r="D842" s="21" t="s">
        <v>314</v>
      </c>
      <c r="E842" s="21" t="s">
        <v>158</v>
      </c>
      <c r="F842" s="21" t="s">
        <v>5057</v>
      </c>
      <c r="G842" s="21" t="s">
        <v>5058</v>
      </c>
      <c r="H842" s="21" t="s">
        <v>5059</v>
      </c>
      <c r="I842" s="21" t="s">
        <v>5060</v>
      </c>
      <c r="J842" s="21" t="s">
        <v>40</v>
      </c>
      <c r="K842" s="22">
        <v>1.19</v>
      </c>
      <c r="L842" s="22">
        <f t="shared" si="39"/>
        <v>0.73079983189024567</v>
      </c>
      <c r="M842" s="22">
        <f t="shared" si="40"/>
        <v>-0.45245179279270081</v>
      </c>
      <c r="N842" s="157">
        <v>0.35769282076094799</v>
      </c>
      <c r="O842" s="158">
        <f t="shared" si="41"/>
        <v>0.44648977647164551</v>
      </c>
    </row>
    <row r="843" spans="1:15" ht="16">
      <c r="A843" s="21" t="s">
        <v>5267</v>
      </c>
      <c r="B843" s="21" t="s">
        <v>5268</v>
      </c>
      <c r="C843" s="21" t="s">
        <v>40</v>
      </c>
      <c r="D843" s="21" t="s">
        <v>86</v>
      </c>
      <c r="E843" s="21" t="s">
        <v>40</v>
      </c>
      <c r="F843" s="21" t="s">
        <v>2584</v>
      </c>
      <c r="G843" s="21" t="s">
        <v>5269</v>
      </c>
      <c r="H843" s="21" t="s">
        <v>5270</v>
      </c>
      <c r="I843" s="21" t="s">
        <v>5271</v>
      </c>
      <c r="J843" s="21" t="s">
        <v>40</v>
      </c>
      <c r="K843" s="22">
        <v>1.258</v>
      </c>
      <c r="L843" s="22">
        <f t="shared" si="39"/>
        <v>0.77255982228397402</v>
      </c>
      <c r="M843" s="22">
        <f t="shared" si="40"/>
        <v>-0.3722814441087175</v>
      </c>
      <c r="N843" s="157">
        <v>1</v>
      </c>
      <c r="O843" s="158">
        <f t="shared" si="41"/>
        <v>0</v>
      </c>
    </row>
    <row r="844" spans="1:15" ht="16">
      <c r="A844" s="21" t="s">
        <v>5447</v>
      </c>
      <c r="B844" s="21" t="s">
        <v>5448</v>
      </c>
      <c r="C844" s="21" t="s">
        <v>33</v>
      </c>
      <c r="D844" s="21" t="s">
        <v>86</v>
      </c>
      <c r="E844" s="21" t="s">
        <v>151</v>
      </c>
      <c r="F844" s="21" t="s">
        <v>5449</v>
      </c>
      <c r="G844" s="21" t="s">
        <v>5450</v>
      </c>
      <c r="H844" s="21" t="s">
        <v>5451</v>
      </c>
      <c r="I844" s="21" t="s">
        <v>5452</v>
      </c>
      <c r="J844" s="21" t="s">
        <v>1687</v>
      </c>
      <c r="K844" s="22">
        <v>1.167</v>
      </c>
      <c r="L844" s="22">
        <f t="shared" si="39"/>
        <v>0.71667512925707288</v>
      </c>
      <c r="M844" s="22">
        <f t="shared" si="40"/>
        <v>-0.48060880528065847</v>
      </c>
      <c r="N844" s="157">
        <v>1</v>
      </c>
      <c r="O844" s="158">
        <f t="shared" si="41"/>
        <v>0</v>
      </c>
    </row>
    <row r="845" spans="1:15" ht="16">
      <c r="A845" s="21" t="s">
        <v>4616</v>
      </c>
      <c r="B845" s="21" t="s">
        <v>4617</v>
      </c>
      <c r="C845" s="21" t="s">
        <v>235</v>
      </c>
      <c r="D845" s="21" t="s">
        <v>314</v>
      </c>
      <c r="E845" s="21" t="s">
        <v>4618</v>
      </c>
      <c r="F845" s="21" t="s">
        <v>4619</v>
      </c>
      <c r="G845" s="21" t="s">
        <v>4620</v>
      </c>
      <c r="H845" s="21" t="s">
        <v>4621</v>
      </c>
      <c r="I845" s="21" t="s">
        <v>4622</v>
      </c>
      <c r="J845" s="21" t="s">
        <v>2385</v>
      </c>
      <c r="K845" s="22">
        <v>0.877</v>
      </c>
      <c r="L845" s="22">
        <f t="shared" si="39"/>
        <v>0.53858105257793742</v>
      </c>
      <c r="M845" s="22">
        <f t="shared" si="40"/>
        <v>-0.89276461854327338</v>
      </c>
      <c r="N845" s="157">
        <v>1</v>
      </c>
      <c r="O845" s="158">
        <f t="shared" si="41"/>
        <v>0</v>
      </c>
    </row>
    <row r="846" spans="1:15" ht="16">
      <c r="A846" s="21" t="s">
        <v>4379</v>
      </c>
      <c r="B846" s="21" t="s">
        <v>4380</v>
      </c>
      <c r="C846" s="21" t="s">
        <v>33</v>
      </c>
      <c r="D846" s="21" t="s">
        <v>40</v>
      </c>
      <c r="E846" s="21" t="s">
        <v>511</v>
      </c>
      <c r="F846" s="21" t="s">
        <v>4381</v>
      </c>
      <c r="G846" s="21" t="s">
        <v>4382</v>
      </c>
      <c r="H846" s="21" t="s">
        <v>4383</v>
      </c>
      <c r="I846" s="21" t="s">
        <v>4384</v>
      </c>
      <c r="J846" s="21" t="s">
        <v>40</v>
      </c>
      <c r="K846" s="22">
        <v>0.92300000000000004</v>
      </c>
      <c r="L846" s="22">
        <f t="shared" si="39"/>
        <v>0.56683045784428299</v>
      </c>
      <c r="M846" s="22">
        <f t="shared" si="40"/>
        <v>-0.81901081334223247</v>
      </c>
      <c r="N846" s="157">
        <v>1</v>
      </c>
      <c r="O846" s="158">
        <f t="shared" si="41"/>
        <v>0</v>
      </c>
    </row>
    <row r="847" spans="1:15" ht="16">
      <c r="A847" s="21" t="s">
        <v>5290</v>
      </c>
      <c r="B847" s="21" t="s">
        <v>5291</v>
      </c>
      <c r="C847" s="21" t="s">
        <v>33</v>
      </c>
      <c r="D847" s="21" t="s">
        <v>86</v>
      </c>
      <c r="E847" s="21" t="s">
        <v>1903</v>
      </c>
      <c r="F847" s="21" t="s">
        <v>5292</v>
      </c>
      <c r="G847" s="21" t="s">
        <v>5293</v>
      </c>
      <c r="H847" s="21" t="s">
        <v>5294</v>
      </c>
      <c r="I847" s="21" t="s">
        <v>5295</v>
      </c>
      <c r="J847" s="21" t="s">
        <v>5296</v>
      </c>
      <c r="K847" s="22">
        <v>1.2669999999999999</v>
      </c>
      <c r="L847" s="22">
        <f t="shared" si="39"/>
        <v>0.77808687983608504</v>
      </c>
      <c r="M847" s="22">
        <f t="shared" si="40"/>
        <v>-0.36199684184719733</v>
      </c>
      <c r="N847" s="157">
        <v>1</v>
      </c>
      <c r="O847" s="158">
        <f t="shared" si="41"/>
        <v>0</v>
      </c>
    </row>
    <row r="848" spans="1:15" ht="16">
      <c r="A848" s="21" t="s">
        <v>4654</v>
      </c>
      <c r="B848" s="21" t="s">
        <v>4655</v>
      </c>
      <c r="C848" s="21" t="s">
        <v>328</v>
      </c>
      <c r="D848" s="21" t="s">
        <v>34</v>
      </c>
      <c r="E848" s="21" t="s">
        <v>214</v>
      </c>
      <c r="F848" s="21" t="s">
        <v>4656</v>
      </c>
      <c r="G848" s="21" t="s">
        <v>4657</v>
      </c>
      <c r="H848" s="21" t="s">
        <v>4658</v>
      </c>
      <c r="I848" s="21" t="s">
        <v>4659</v>
      </c>
      <c r="J848" s="21" t="s">
        <v>40</v>
      </c>
      <c r="K848" s="22">
        <v>1.218</v>
      </c>
      <c r="L848" s="22">
        <f t="shared" si="39"/>
        <v>0.74799512205236907</v>
      </c>
      <c r="M848" s="22">
        <f t="shared" si="40"/>
        <v>-0.41889923308167437</v>
      </c>
      <c r="N848" s="157">
        <v>1</v>
      </c>
      <c r="O848" s="158">
        <f t="shared" si="41"/>
        <v>0</v>
      </c>
    </row>
    <row r="849" spans="1:15" ht="16">
      <c r="A849" s="21" t="s">
        <v>6196</v>
      </c>
      <c r="B849" s="21" t="s">
        <v>6197</v>
      </c>
      <c r="C849" s="21" t="s">
        <v>186</v>
      </c>
      <c r="D849" s="21" t="s">
        <v>40</v>
      </c>
      <c r="E849" s="21" t="s">
        <v>4560</v>
      </c>
      <c r="F849" s="21" t="s">
        <v>6198</v>
      </c>
      <c r="G849" s="21" t="s">
        <v>6199</v>
      </c>
      <c r="H849" s="21" t="s">
        <v>6200</v>
      </c>
      <c r="I849" s="21" t="s">
        <v>6201</v>
      </c>
      <c r="J849" s="21" t="s">
        <v>40</v>
      </c>
      <c r="K849" s="22">
        <v>1.264</v>
      </c>
      <c r="L849" s="22">
        <f t="shared" si="39"/>
        <v>0.77624452731871474</v>
      </c>
      <c r="M849" s="22">
        <f t="shared" si="40"/>
        <v>-0.36541690281090372</v>
      </c>
      <c r="N849" s="157">
        <v>1</v>
      </c>
      <c r="O849" s="158">
        <f t="shared" si="41"/>
        <v>0</v>
      </c>
    </row>
    <row r="850" spans="1:15" ht="16">
      <c r="A850" s="21" t="s">
        <v>6266</v>
      </c>
      <c r="B850" s="21" t="s">
        <v>6267</v>
      </c>
      <c r="C850" s="21" t="s">
        <v>33</v>
      </c>
      <c r="D850" s="21" t="s">
        <v>34</v>
      </c>
      <c r="E850" s="21" t="s">
        <v>151</v>
      </c>
      <c r="F850" s="21" t="s">
        <v>6268</v>
      </c>
      <c r="G850" s="21" t="s">
        <v>6269</v>
      </c>
      <c r="H850" s="21" t="s">
        <v>6270</v>
      </c>
      <c r="I850" s="21" t="s">
        <v>6271</v>
      </c>
      <c r="J850" s="21" t="s">
        <v>3265</v>
      </c>
      <c r="K850" s="22">
        <v>0.84299999999999997</v>
      </c>
      <c r="L850" s="22">
        <f t="shared" si="39"/>
        <v>0.51770105738107319</v>
      </c>
      <c r="M850" s="22">
        <f t="shared" si="40"/>
        <v>-0.94980883004592431</v>
      </c>
      <c r="N850" s="157">
        <v>1</v>
      </c>
      <c r="O850" s="158">
        <f t="shared" si="41"/>
        <v>0</v>
      </c>
    </row>
    <row r="851" spans="1:15" ht="16">
      <c r="A851" s="21" t="s">
        <v>5663</v>
      </c>
      <c r="B851" s="21" t="s">
        <v>5664</v>
      </c>
      <c r="C851" s="21" t="s">
        <v>33</v>
      </c>
      <c r="D851" s="21" t="s">
        <v>141</v>
      </c>
      <c r="E851" s="21" t="s">
        <v>158</v>
      </c>
      <c r="F851" s="21" t="s">
        <v>5665</v>
      </c>
      <c r="G851" s="21" t="s">
        <v>5666</v>
      </c>
      <c r="H851" s="21" t="s">
        <v>5667</v>
      </c>
      <c r="I851" s="21" t="s">
        <v>5668</v>
      </c>
      <c r="J851" s="21" t="s">
        <v>5669</v>
      </c>
      <c r="K851" s="22">
        <v>0.89700000000000002</v>
      </c>
      <c r="L851" s="22">
        <f t="shared" si="39"/>
        <v>0.55086340269373979</v>
      </c>
      <c r="M851" s="22">
        <f t="shared" si="40"/>
        <v>-0.86023347606874556</v>
      </c>
      <c r="N851" s="157">
        <v>1</v>
      </c>
      <c r="O851" s="158">
        <f t="shared" si="41"/>
        <v>0</v>
      </c>
    </row>
    <row r="852" spans="1:15" ht="16">
      <c r="A852" s="21" t="s">
        <v>5308</v>
      </c>
      <c r="B852" s="21" t="s">
        <v>5309</v>
      </c>
      <c r="C852" s="21" t="s">
        <v>33</v>
      </c>
      <c r="D852" s="21" t="s">
        <v>34</v>
      </c>
      <c r="E852" s="21" t="s">
        <v>151</v>
      </c>
      <c r="F852" s="21" t="s">
        <v>5310</v>
      </c>
      <c r="G852" s="21" t="s">
        <v>5311</v>
      </c>
      <c r="H852" s="21" t="s">
        <v>5312</v>
      </c>
      <c r="I852" s="21" t="s">
        <v>5313</v>
      </c>
      <c r="J852" s="21" t="s">
        <v>3692</v>
      </c>
      <c r="K852" s="22">
        <v>0.59199999999999997</v>
      </c>
      <c r="L852" s="22">
        <f t="shared" si="39"/>
        <v>0.36355756342775247</v>
      </c>
      <c r="M852" s="22">
        <f t="shared" si="40"/>
        <v>-1.459744285359057</v>
      </c>
      <c r="N852" s="157">
        <v>0.76365282537046097</v>
      </c>
      <c r="O852" s="158">
        <f t="shared" si="41"/>
        <v>0.11710403709688347</v>
      </c>
    </row>
    <row r="853" spans="1:15" ht="16">
      <c r="A853" s="21" t="s">
        <v>4183</v>
      </c>
      <c r="B853" s="21" t="s">
        <v>4184</v>
      </c>
      <c r="C853" s="21" t="s">
        <v>33</v>
      </c>
      <c r="D853" s="21" t="s">
        <v>86</v>
      </c>
      <c r="E853" s="21" t="s">
        <v>151</v>
      </c>
      <c r="F853" s="21" t="s">
        <v>4185</v>
      </c>
      <c r="G853" s="21" t="s">
        <v>4186</v>
      </c>
      <c r="H853" s="21" t="s">
        <v>4187</v>
      </c>
      <c r="I853" s="21" t="s">
        <v>4188</v>
      </c>
      <c r="J853" s="21" t="s">
        <v>1953</v>
      </c>
      <c r="K853" s="22">
        <v>1.2470000000000001</v>
      </c>
      <c r="L853" s="22">
        <f t="shared" si="39"/>
        <v>0.76580452972028268</v>
      </c>
      <c r="M853" s="22">
        <f t="shared" si="40"/>
        <v>-0.38495190115833655</v>
      </c>
      <c r="N853" s="157">
        <v>1</v>
      </c>
      <c r="O853" s="158">
        <f t="shared" si="41"/>
        <v>0</v>
      </c>
    </row>
    <row r="854" spans="1:15" ht="16">
      <c r="A854" s="21" t="s">
        <v>6158</v>
      </c>
      <c r="B854" s="21" t="s">
        <v>6159</v>
      </c>
      <c r="C854" s="21" t="s">
        <v>33</v>
      </c>
      <c r="D854" s="21" t="s">
        <v>86</v>
      </c>
      <c r="E854" s="21" t="s">
        <v>158</v>
      </c>
      <c r="F854" s="21" t="s">
        <v>5976</v>
      </c>
      <c r="G854" s="21" t="s">
        <v>6160</v>
      </c>
      <c r="H854" s="21" t="s">
        <v>6161</v>
      </c>
      <c r="I854" s="21" t="s">
        <v>6162</v>
      </c>
      <c r="J854" s="21" t="s">
        <v>40</v>
      </c>
      <c r="K854" s="22">
        <v>1.228</v>
      </c>
      <c r="L854" s="22">
        <f t="shared" si="39"/>
        <v>0.7541362971102703</v>
      </c>
      <c r="M854" s="22">
        <f t="shared" si="40"/>
        <v>-0.40710280561782736</v>
      </c>
      <c r="N854" s="157">
        <v>1</v>
      </c>
      <c r="O854" s="158">
        <f t="shared" si="41"/>
        <v>0</v>
      </c>
    </row>
    <row r="855" spans="1:15" ht="16">
      <c r="A855" s="21" t="s">
        <v>4921</v>
      </c>
      <c r="B855" s="21" t="s">
        <v>4922</v>
      </c>
      <c r="C855" s="21" t="s">
        <v>1501</v>
      </c>
      <c r="D855" s="21" t="s">
        <v>34</v>
      </c>
      <c r="E855" s="21" t="s">
        <v>2621</v>
      </c>
      <c r="F855" s="21" t="s">
        <v>4923</v>
      </c>
      <c r="G855" s="21" t="s">
        <v>4924</v>
      </c>
      <c r="H855" s="21" t="s">
        <v>4925</v>
      </c>
      <c r="I855" s="21" t="s">
        <v>4926</v>
      </c>
      <c r="J855" s="21" t="s">
        <v>40</v>
      </c>
      <c r="K855" s="22">
        <v>1.1319999999999999</v>
      </c>
      <c r="L855" s="22">
        <f t="shared" si="39"/>
        <v>0.69518101655441855</v>
      </c>
      <c r="M855" s="22">
        <f t="shared" si="40"/>
        <v>-0.52453940815612443</v>
      </c>
      <c r="N855" s="157">
        <v>1</v>
      </c>
      <c r="O855" s="158">
        <f t="shared" si="41"/>
        <v>0</v>
      </c>
    </row>
    <row r="856" spans="1:15" ht="16">
      <c r="A856" s="21" t="s">
        <v>5066</v>
      </c>
      <c r="B856" s="21" t="s">
        <v>5067</v>
      </c>
      <c r="C856" s="21" t="s">
        <v>40</v>
      </c>
      <c r="D856" s="21" t="s">
        <v>86</v>
      </c>
      <c r="E856" s="21" t="s">
        <v>158</v>
      </c>
      <c r="F856" s="21" t="s">
        <v>5068</v>
      </c>
      <c r="G856" s="21" t="s">
        <v>5069</v>
      </c>
      <c r="H856" s="21" t="s">
        <v>5070</v>
      </c>
      <c r="I856" s="21" t="s">
        <v>5071</v>
      </c>
      <c r="J856" s="21" t="s">
        <v>40</v>
      </c>
      <c r="K856" s="22">
        <v>1.21</v>
      </c>
      <c r="L856" s="22">
        <f t="shared" si="39"/>
        <v>0.74308218200604814</v>
      </c>
      <c r="M856" s="22">
        <f t="shared" si="40"/>
        <v>-0.42840631882604979</v>
      </c>
      <c r="N856" s="157">
        <v>1</v>
      </c>
      <c r="O856" s="158">
        <f t="shared" si="41"/>
        <v>0</v>
      </c>
    </row>
    <row r="857" spans="1:15" ht="16">
      <c r="A857" s="21" t="s">
        <v>4367</v>
      </c>
      <c r="B857" s="21" t="s">
        <v>4368</v>
      </c>
      <c r="C857" s="21" t="s">
        <v>40</v>
      </c>
      <c r="D857" s="21" t="s">
        <v>86</v>
      </c>
      <c r="E857" s="21" t="s">
        <v>158</v>
      </c>
      <c r="F857" s="21" t="s">
        <v>4369</v>
      </c>
      <c r="G857" s="21" t="s">
        <v>4370</v>
      </c>
      <c r="H857" s="21" t="s">
        <v>4371</v>
      </c>
      <c r="I857" s="21" t="s">
        <v>4372</v>
      </c>
      <c r="J857" s="21" t="s">
        <v>40</v>
      </c>
      <c r="K857" s="22">
        <v>0.76100000000000001</v>
      </c>
      <c r="L857" s="22">
        <f t="shared" si="39"/>
        <v>0.4673434219062832</v>
      </c>
      <c r="M857" s="22">
        <f t="shared" si="40"/>
        <v>-1.0974450074844611</v>
      </c>
      <c r="N857" s="157">
        <v>1</v>
      </c>
      <c r="O857" s="158">
        <f t="shared" si="41"/>
        <v>0</v>
      </c>
    </row>
    <row r="858" spans="1:15" ht="16">
      <c r="A858" s="21" t="s">
        <v>4409</v>
      </c>
      <c r="B858" s="21" t="s">
        <v>4410</v>
      </c>
      <c r="C858" s="21" t="s">
        <v>4411</v>
      </c>
      <c r="D858" s="21" t="s">
        <v>76</v>
      </c>
      <c r="E858" s="21" t="s">
        <v>937</v>
      </c>
      <c r="F858" s="21" t="s">
        <v>4412</v>
      </c>
      <c r="G858" s="21" t="s">
        <v>4413</v>
      </c>
      <c r="H858" s="21" t="s">
        <v>4414</v>
      </c>
      <c r="I858" s="21" t="s">
        <v>4415</v>
      </c>
      <c r="J858" s="21" t="s">
        <v>40</v>
      </c>
      <c r="K858" s="22">
        <v>1.161</v>
      </c>
      <c r="L858" s="22">
        <f t="shared" si="39"/>
        <v>0.71299042422233216</v>
      </c>
      <c r="M858" s="22">
        <f t="shared" si="40"/>
        <v>-0.48804539412244013</v>
      </c>
      <c r="N858" s="157">
        <v>1</v>
      </c>
      <c r="O858" s="158">
        <f t="shared" si="41"/>
        <v>0</v>
      </c>
    </row>
    <row r="859" spans="1:15" ht="16">
      <c r="A859" s="21" t="s">
        <v>5421</v>
      </c>
      <c r="B859" s="21" t="s">
        <v>5422</v>
      </c>
      <c r="C859" s="21" t="s">
        <v>40</v>
      </c>
      <c r="D859" s="21" t="s">
        <v>86</v>
      </c>
      <c r="E859" s="21" t="s">
        <v>77</v>
      </c>
      <c r="F859" s="21" t="s">
        <v>5423</v>
      </c>
      <c r="G859" s="21" t="s">
        <v>5424</v>
      </c>
      <c r="H859" s="21" t="s">
        <v>5425</v>
      </c>
      <c r="I859" s="21" t="s">
        <v>5426</v>
      </c>
      <c r="J859" s="21" t="s">
        <v>5427</v>
      </c>
      <c r="K859" s="22">
        <v>1.2070000000000001</v>
      </c>
      <c r="L859" s="22">
        <f t="shared" si="39"/>
        <v>0.74123982948867784</v>
      </c>
      <c r="M859" s="22">
        <f t="shared" si="40"/>
        <v>-0.43198769023298506</v>
      </c>
      <c r="N859" s="157">
        <v>0.108869662879927</v>
      </c>
      <c r="O859" s="158">
        <f t="shared" si="41"/>
        <v>0.96309312189115359</v>
      </c>
    </row>
    <row r="860" spans="1:15" ht="16">
      <c r="A860" s="21" t="s">
        <v>5149</v>
      </c>
      <c r="B860" s="21" t="s">
        <v>5150</v>
      </c>
      <c r="C860" s="21" t="s">
        <v>33</v>
      </c>
      <c r="D860" s="21" t="s">
        <v>944</v>
      </c>
      <c r="E860" s="21" t="s">
        <v>77</v>
      </c>
      <c r="F860" s="21" t="s">
        <v>5151</v>
      </c>
      <c r="G860" s="21" t="s">
        <v>5152</v>
      </c>
      <c r="H860" s="21" t="s">
        <v>5153</v>
      </c>
      <c r="I860" s="21" t="s">
        <v>5154</v>
      </c>
      <c r="J860" s="21" t="s">
        <v>40</v>
      </c>
      <c r="K860" s="22">
        <v>0.96199999999999997</v>
      </c>
      <c r="L860" s="22">
        <f t="shared" si="39"/>
        <v>0.59078104057009773</v>
      </c>
      <c r="M860" s="22">
        <f t="shared" si="40"/>
        <v>-0.7593045672179648</v>
      </c>
      <c r="N860" s="157">
        <v>1</v>
      </c>
      <c r="O860" s="158">
        <f t="shared" si="41"/>
        <v>0</v>
      </c>
    </row>
    <row r="861" spans="1:15" ht="16">
      <c r="A861" s="21" t="s">
        <v>7058</v>
      </c>
      <c r="B861" s="21" t="s">
        <v>7059</v>
      </c>
      <c r="C861" s="21" t="s">
        <v>33</v>
      </c>
      <c r="D861" s="21" t="s">
        <v>40</v>
      </c>
      <c r="E861" s="21" t="s">
        <v>111</v>
      </c>
      <c r="F861" s="21" t="s">
        <v>7060</v>
      </c>
      <c r="G861" s="21" t="s">
        <v>7061</v>
      </c>
      <c r="H861" s="21" t="s">
        <v>7062</v>
      </c>
      <c r="I861" s="21" t="s">
        <v>7063</v>
      </c>
      <c r="J861" s="21" t="s">
        <v>1708</v>
      </c>
      <c r="K861" s="22">
        <v>1.278</v>
      </c>
      <c r="L861" s="22">
        <f t="shared" si="39"/>
        <v>0.78484217239977649</v>
      </c>
      <c r="M861" s="22">
        <f t="shared" si="40"/>
        <v>-0.34952553004101217</v>
      </c>
      <c r="N861" s="157">
        <v>1</v>
      </c>
      <c r="O861" s="158">
        <f t="shared" si="41"/>
        <v>0</v>
      </c>
    </row>
    <row r="862" spans="1:15" ht="16">
      <c r="A862" s="21" t="s">
        <v>6551</v>
      </c>
      <c r="B862" s="21" t="s">
        <v>6552</v>
      </c>
      <c r="C862" s="21" t="s">
        <v>3225</v>
      </c>
      <c r="D862" s="21" t="s">
        <v>40</v>
      </c>
      <c r="E862" s="21" t="s">
        <v>158</v>
      </c>
      <c r="F862" s="21" t="s">
        <v>6553</v>
      </c>
      <c r="G862" s="21" t="s">
        <v>6554</v>
      </c>
      <c r="H862" s="21" t="s">
        <v>6555</v>
      </c>
      <c r="I862" s="21" t="s">
        <v>6556</v>
      </c>
      <c r="J862" s="21" t="s">
        <v>40</v>
      </c>
      <c r="K862" s="22">
        <v>1.27</v>
      </c>
      <c r="L862" s="22">
        <f t="shared" si="39"/>
        <v>0.77992923235345546</v>
      </c>
      <c r="M862" s="22">
        <f t="shared" si="40"/>
        <v>-0.35858486932847849</v>
      </c>
      <c r="N862" s="157">
        <v>1</v>
      </c>
      <c r="O862" s="158">
        <f t="shared" si="41"/>
        <v>0</v>
      </c>
    </row>
    <row r="863" spans="1:15">
      <c r="A863" s="21" t="s">
        <v>1560</v>
      </c>
      <c r="B863" s="21" t="s">
        <v>1561</v>
      </c>
      <c r="C863" s="21" t="s">
        <v>33</v>
      </c>
      <c r="D863" s="21" t="s">
        <v>34</v>
      </c>
      <c r="E863" s="21" t="s">
        <v>151</v>
      </c>
      <c r="F863" s="21" t="s">
        <v>1562</v>
      </c>
      <c r="G863" s="21" t="s">
        <v>1563</v>
      </c>
      <c r="H863" s="21" t="s">
        <v>1564</v>
      </c>
      <c r="I863" s="21" t="s">
        <v>1565</v>
      </c>
      <c r="J863" s="21" t="s">
        <v>1566</v>
      </c>
      <c r="K863" s="22">
        <v>1.284</v>
      </c>
      <c r="L863" s="22">
        <f t="shared" si="39"/>
        <v>0.78852687743451721</v>
      </c>
      <c r="M863" s="22">
        <f t="shared" si="40"/>
        <v>-0.34276816386570347</v>
      </c>
      <c r="N863" s="23">
        <v>1.03411174394733E-2</v>
      </c>
      <c r="O863" s="24">
        <f t="shared" si="41"/>
        <v>1.9854325297550319</v>
      </c>
    </row>
    <row r="864" spans="1:15" ht="16">
      <c r="A864" s="21" t="s">
        <v>5569</v>
      </c>
      <c r="B864" s="21" t="s">
        <v>5570</v>
      </c>
      <c r="C864" s="21" t="s">
        <v>40</v>
      </c>
      <c r="D864" s="21" t="s">
        <v>141</v>
      </c>
      <c r="E864" s="21" t="s">
        <v>40</v>
      </c>
      <c r="F864" s="21" t="s">
        <v>5571</v>
      </c>
      <c r="G864" s="21" t="s">
        <v>5572</v>
      </c>
      <c r="H864" s="21" t="s">
        <v>5573</v>
      </c>
      <c r="I864" s="21" t="s">
        <v>5574</v>
      </c>
      <c r="J864" s="21" t="s">
        <v>40</v>
      </c>
      <c r="K864" s="22">
        <v>1.18</v>
      </c>
      <c r="L864" s="22">
        <f t="shared" si="39"/>
        <v>0.72465865683234443</v>
      </c>
      <c r="M864" s="22">
        <f t="shared" si="40"/>
        <v>-0.46462650673880307</v>
      </c>
      <c r="N864" s="157">
        <v>1</v>
      </c>
      <c r="O864" s="158">
        <f t="shared" si="41"/>
        <v>0</v>
      </c>
    </row>
    <row r="865" spans="1:15" ht="16">
      <c r="A865" s="21" t="s">
        <v>7028</v>
      </c>
      <c r="B865" s="21" t="s">
        <v>7029</v>
      </c>
      <c r="C865" s="21" t="s">
        <v>53</v>
      </c>
      <c r="D865" s="21" t="s">
        <v>86</v>
      </c>
      <c r="E865" s="21" t="s">
        <v>158</v>
      </c>
      <c r="F865" s="21" t="s">
        <v>7030</v>
      </c>
      <c r="G865" s="21" t="s">
        <v>7031</v>
      </c>
      <c r="H865" s="21" t="s">
        <v>7032</v>
      </c>
      <c r="I865" s="21" t="s">
        <v>7033</v>
      </c>
      <c r="J865" s="21" t="s">
        <v>40</v>
      </c>
      <c r="K865" s="22">
        <v>1.2010000000000001</v>
      </c>
      <c r="L865" s="22">
        <f t="shared" si="39"/>
        <v>0.73755512445393712</v>
      </c>
      <c r="M865" s="22">
        <f t="shared" si="40"/>
        <v>-0.43917721528237236</v>
      </c>
      <c r="N865" s="157">
        <v>1</v>
      </c>
      <c r="O865" s="158">
        <f t="shared" si="41"/>
        <v>0</v>
      </c>
    </row>
    <row r="866" spans="1:15">
      <c r="A866" s="21" t="s">
        <v>1681</v>
      </c>
      <c r="B866" s="21" t="s">
        <v>1682</v>
      </c>
      <c r="C866" s="21" t="s">
        <v>33</v>
      </c>
      <c r="D866" s="21" t="s">
        <v>34</v>
      </c>
      <c r="E866" s="21" t="s">
        <v>207</v>
      </c>
      <c r="F866" s="21" t="s">
        <v>1683</v>
      </c>
      <c r="G866" s="21" t="s">
        <v>1684</v>
      </c>
      <c r="H866" s="21" t="s">
        <v>1685</v>
      </c>
      <c r="I866" s="21" t="s">
        <v>1686</v>
      </c>
      <c r="J866" s="21" t="s">
        <v>1687</v>
      </c>
      <c r="K866" s="22">
        <v>1.286</v>
      </c>
      <c r="L866" s="22">
        <f t="shared" si="39"/>
        <v>0.78975511244609742</v>
      </c>
      <c r="M866" s="22">
        <f t="shared" si="40"/>
        <v>-0.34052272366005937</v>
      </c>
      <c r="N866" s="23">
        <v>9.0083468654435705E-4</v>
      </c>
      <c r="O866" s="24">
        <f t="shared" si="41"/>
        <v>3.0453548997076663</v>
      </c>
    </row>
    <row r="867" spans="1:15" ht="16">
      <c r="A867" s="21" t="s">
        <v>12913</v>
      </c>
      <c r="B867" s="21" t="s">
        <v>12912</v>
      </c>
      <c r="C867" s="21" t="s">
        <v>4860</v>
      </c>
      <c r="D867" s="21" t="s">
        <v>314</v>
      </c>
      <c r="E867" s="21" t="s">
        <v>2111</v>
      </c>
      <c r="F867" s="21" t="s">
        <v>12911</v>
      </c>
      <c r="G867" s="21" t="s">
        <v>12910</v>
      </c>
      <c r="H867" s="21" t="s">
        <v>40</v>
      </c>
      <c r="I867" s="21" t="s">
        <v>12909</v>
      </c>
      <c r="J867" s="21" t="s">
        <v>40</v>
      </c>
      <c r="K867" s="22">
        <v>1.181</v>
      </c>
      <c r="L867" s="22">
        <f t="shared" si="39"/>
        <v>0.72527277433813464</v>
      </c>
      <c r="M867" s="22">
        <f t="shared" si="40"/>
        <v>-0.46340440159084928</v>
      </c>
      <c r="N867" s="157">
        <v>1</v>
      </c>
      <c r="O867" s="158">
        <f t="shared" si="41"/>
        <v>0</v>
      </c>
    </row>
    <row r="868" spans="1:15" ht="16">
      <c r="A868" s="21" t="s">
        <v>5020</v>
      </c>
      <c r="B868" s="21" t="s">
        <v>5021</v>
      </c>
      <c r="C868" s="21" t="s">
        <v>33</v>
      </c>
      <c r="D868" s="21" t="s">
        <v>40</v>
      </c>
      <c r="E868" s="21" t="s">
        <v>77</v>
      </c>
      <c r="F868" s="21" t="s">
        <v>5022</v>
      </c>
      <c r="G868" s="21" t="s">
        <v>5023</v>
      </c>
      <c r="H868" s="21" t="s">
        <v>5024</v>
      </c>
      <c r="I868" s="21" t="s">
        <v>5025</v>
      </c>
      <c r="J868" s="21" t="s">
        <v>40</v>
      </c>
      <c r="K868" s="22">
        <v>1.014</v>
      </c>
      <c r="L868" s="22">
        <f t="shared" si="39"/>
        <v>0.62271515087118412</v>
      </c>
      <c r="M868" s="22">
        <f t="shared" si="40"/>
        <v>-0.68335571398466621</v>
      </c>
      <c r="N868" s="157">
        <v>1</v>
      </c>
      <c r="O868" s="158">
        <f t="shared" si="41"/>
        <v>0</v>
      </c>
    </row>
    <row r="869" spans="1:15" ht="16">
      <c r="A869" s="21" t="s">
        <v>5247</v>
      </c>
      <c r="B869" s="21" t="s">
        <v>5248</v>
      </c>
      <c r="C869" s="21" t="s">
        <v>5249</v>
      </c>
      <c r="D869" s="21" t="s">
        <v>86</v>
      </c>
      <c r="E869" s="21" t="s">
        <v>5250</v>
      </c>
      <c r="F869" s="21" t="s">
        <v>5251</v>
      </c>
      <c r="G869" s="21" t="s">
        <v>5252</v>
      </c>
      <c r="H869" s="21" t="s">
        <v>5253</v>
      </c>
      <c r="I869" s="21" t="s">
        <v>5254</v>
      </c>
      <c r="J869" s="21" t="s">
        <v>40</v>
      </c>
      <c r="K869" s="22">
        <v>1.1439999999999999</v>
      </c>
      <c r="L869" s="22">
        <f t="shared" si="39"/>
        <v>0.70255042662389999</v>
      </c>
      <c r="M869" s="22">
        <f t="shared" si="40"/>
        <v>-0.50932631420961738</v>
      </c>
      <c r="N869" s="157">
        <v>1</v>
      </c>
      <c r="O869" s="158">
        <f t="shared" si="41"/>
        <v>0</v>
      </c>
    </row>
    <row r="870" spans="1:15" ht="16">
      <c r="A870" s="21" t="s">
        <v>6416</v>
      </c>
      <c r="B870" s="21" t="s">
        <v>6417</v>
      </c>
      <c r="C870" s="21" t="s">
        <v>40</v>
      </c>
      <c r="D870" s="21" t="s">
        <v>86</v>
      </c>
      <c r="E870" s="21" t="s">
        <v>40</v>
      </c>
      <c r="F870" s="21" t="s">
        <v>6418</v>
      </c>
      <c r="G870" s="21" t="s">
        <v>6419</v>
      </c>
      <c r="H870" s="21" t="s">
        <v>6420</v>
      </c>
      <c r="I870" s="21" t="s">
        <v>6421</v>
      </c>
      <c r="J870" s="21" t="s">
        <v>40</v>
      </c>
      <c r="K870" s="22">
        <v>1.0309999999999999</v>
      </c>
      <c r="L870" s="22">
        <f t="shared" si="39"/>
        <v>0.63315514846961618</v>
      </c>
      <c r="M870" s="22">
        <f t="shared" si="40"/>
        <v>-0.6593690336198984</v>
      </c>
      <c r="N870" s="157">
        <v>1</v>
      </c>
      <c r="O870" s="158">
        <f t="shared" si="41"/>
        <v>0</v>
      </c>
    </row>
    <row r="871" spans="1:15" ht="16">
      <c r="A871" s="21" t="s">
        <v>6376</v>
      </c>
      <c r="B871" s="21" t="s">
        <v>6377</v>
      </c>
      <c r="C871" s="21" t="s">
        <v>235</v>
      </c>
      <c r="D871" s="21" t="s">
        <v>314</v>
      </c>
      <c r="E871" s="21" t="s">
        <v>1468</v>
      </c>
      <c r="F871" s="21" t="s">
        <v>2888</v>
      </c>
      <c r="G871" s="21" t="s">
        <v>6378</v>
      </c>
      <c r="H871" s="21" t="s">
        <v>6379</v>
      </c>
      <c r="I871" s="21" t="s">
        <v>6380</v>
      </c>
      <c r="J871" s="21" t="s">
        <v>2385</v>
      </c>
      <c r="K871" s="22">
        <v>1.1519999999999999</v>
      </c>
      <c r="L871" s="22">
        <f t="shared" si="39"/>
        <v>0.70746336667022103</v>
      </c>
      <c r="M871" s="22">
        <f t="shared" si="40"/>
        <v>-0.49927264954569434</v>
      </c>
      <c r="N871" s="157">
        <v>0.63888759800107098</v>
      </c>
      <c r="O871" s="158">
        <f t="shared" si="41"/>
        <v>0.19457554225129475</v>
      </c>
    </row>
    <row r="872" spans="1:15" ht="16">
      <c r="A872" s="21" t="s">
        <v>5817</v>
      </c>
      <c r="B872" s="21" t="s">
        <v>5818</v>
      </c>
      <c r="C872" s="21" t="s">
        <v>40</v>
      </c>
      <c r="D872" s="21" t="s">
        <v>40</v>
      </c>
      <c r="E872" s="21" t="s">
        <v>40</v>
      </c>
      <c r="F872" s="21" t="s">
        <v>5819</v>
      </c>
      <c r="G872" s="21" t="s">
        <v>5820</v>
      </c>
      <c r="H872" s="21" t="s">
        <v>5821</v>
      </c>
      <c r="I872" s="21" t="s">
        <v>5822</v>
      </c>
      <c r="J872" s="21" t="s">
        <v>40</v>
      </c>
      <c r="K872" s="22">
        <v>1.234</v>
      </c>
      <c r="L872" s="22">
        <f t="shared" si="39"/>
        <v>0.75782100214501102</v>
      </c>
      <c r="M872" s="22">
        <f t="shared" si="40"/>
        <v>-0.40007097183858881</v>
      </c>
      <c r="N872" s="157">
        <v>1</v>
      </c>
      <c r="O872" s="158">
        <f t="shared" si="41"/>
        <v>0</v>
      </c>
    </row>
    <row r="873" spans="1:15" ht="16">
      <c r="A873" s="21" t="s">
        <v>6841</v>
      </c>
      <c r="B873" s="21" t="s">
        <v>6842</v>
      </c>
      <c r="C873" s="21" t="s">
        <v>40</v>
      </c>
      <c r="D873" s="21" t="s">
        <v>86</v>
      </c>
      <c r="E873" s="21" t="s">
        <v>1321</v>
      </c>
      <c r="F873" s="21" t="s">
        <v>5028</v>
      </c>
      <c r="G873" s="21" t="s">
        <v>6843</v>
      </c>
      <c r="H873" s="21" t="s">
        <v>6844</v>
      </c>
      <c r="I873" s="21" t="s">
        <v>6845</v>
      </c>
      <c r="J873" s="21" t="s">
        <v>40</v>
      </c>
      <c r="K873" s="22">
        <v>1.3</v>
      </c>
      <c r="L873" s="22">
        <f t="shared" si="39"/>
        <v>0.79835275752715917</v>
      </c>
      <c r="M873" s="22">
        <f t="shared" si="40"/>
        <v>-0.32490174307218977</v>
      </c>
      <c r="N873" s="157">
        <v>1</v>
      </c>
      <c r="O873" s="158">
        <f t="shared" si="41"/>
        <v>0</v>
      </c>
    </row>
    <row r="874" spans="1:15" ht="16">
      <c r="A874" s="21" t="s">
        <v>6970</v>
      </c>
      <c r="B874" s="21" t="s">
        <v>6971</v>
      </c>
      <c r="C874" s="21" t="s">
        <v>132</v>
      </c>
      <c r="D874" s="21" t="s">
        <v>40</v>
      </c>
      <c r="E874" s="21" t="s">
        <v>511</v>
      </c>
      <c r="F874" s="21" t="s">
        <v>6972</v>
      </c>
      <c r="G874" s="21" t="s">
        <v>6973</v>
      </c>
      <c r="H874" s="21" t="s">
        <v>6974</v>
      </c>
      <c r="I874" s="21" t="s">
        <v>6975</v>
      </c>
      <c r="J874" s="21" t="s">
        <v>6976</v>
      </c>
      <c r="K874" s="22">
        <v>0.66900000000000004</v>
      </c>
      <c r="L874" s="22">
        <f t="shared" si="39"/>
        <v>0.41084461137359191</v>
      </c>
      <c r="M874" s="22">
        <f t="shared" si="40"/>
        <v>-1.2833352503465456</v>
      </c>
      <c r="N874" s="157">
        <v>1</v>
      </c>
      <c r="O874" s="158">
        <f t="shared" si="41"/>
        <v>0</v>
      </c>
    </row>
    <row r="875" spans="1:15" ht="16">
      <c r="A875" s="21" t="s">
        <v>12908</v>
      </c>
      <c r="B875" s="21" t="s">
        <v>12907</v>
      </c>
      <c r="C875" s="21" t="s">
        <v>4860</v>
      </c>
      <c r="D875" s="21" t="s">
        <v>314</v>
      </c>
      <c r="E875" s="21" t="s">
        <v>2111</v>
      </c>
      <c r="F875" s="21" t="s">
        <v>12906</v>
      </c>
      <c r="G875" s="21" t="s">
        <v>12905</v>
      </c>
      <c r="H875" s="21" t="s">
        <v>12904</v>
      </c>
      <c r="I875" s="21" t="s">
        <v>12903</v>
      </c>
      <c r="J875" s="21" t="s">
        <v>40</v>
      </c>
      <c r="K875" s="22">
        <v>1.04</v>
      </c>
      <c r="L875" s="22">
        <f t="shared" si="39"/>
        <v>0.63868220602172732</v>
      </c>
      <c r="M875" s="22">
        <f t="shared" si="40"/>
        <v>-0.64682983795955218</v>
      </c>
      <c r="N875" s="157">
        <v>1</v>
      </c>
      <c r="O875" s="158">
        <f t="shared" si="41"/>
        <v>0</v>
      </c>
    </row>
    <row r="876" spans="1:15" ht="16">
      <c r="A876" s="21" t="s">
        <v>4799</v>
      </c>
      <c r="B876" s="21" t="s">
        <v>4800</v>
      </c>
      <c r="C876" s="21" t="s">
        <v>132</v>
      </c>
      <c r="D876" s="21" t="s">
        <v>86</v>
      </c>
      <c r="E876" s="21" t="s">
        <v>929</v>
      </c>
      <c r="F876" s="21" t="s">
        <v>4801</v>
      </c>
      <c r="G876" s="21" t="s">
        <v>4802</v>
      </c>
      <c r="H876" s="21" t="s">
        <v>4803</v>
      </c>
      <c r="I876" s="21" t="s">
        <v>4804</v>
      </c>
      <c r="J876" s="21" t="s">
        <v>40</v>
      </c>
      <c r="K876" s="22">
        <v>0.75600000000000001</v>
      </c>
      <c r="L876" s="22">
        <f t="shared" si="39"/>
        <v>0.46427283437733258</v>
      </c>
      <c r="M876" s="22">
        <f t="shared" si="40"/>
        <v>-1.106955226766934</v>
      </c>
      <c r="N876" s="157">
        <v>0.66777717979515305</v>
      </c>
      <c r="O876" s="158">
        <f t="shared" si="41"/>
        <v>0.17536842633941968</v>
      </c>
    </row>
    <row r="877" spans="1:15" ht="16">
      <c r="A877" s="21" t="s">
        <v>5161</v>
      </c>
      <c r="B877" s="21" t="s">
        <v>5162</v>
      </c>
      <c r="C877" s="21" t="s">
        <v>85</v>
      </c>
      <c r="D877" s="21" t="s">
        <v>141</v>
      </c>
      <c r="E877" s="21" t="s">
        <v>77</v>
      </c>
      <c r="F877" s="21" t="s">
        <v>5163</v>
      </c>
      <c r="G877" s="21" t="s">
        <v>5164</v>
      </c>
      <c r="H877" s="21" t="s">
        <v>5165</v>
      </c>
      <c r="I877" s="21" t="s">
        <v>5166</v>
      </c>
      <c r="J877" s="21" t="s">
        <v>5167</v>
      </c>
      <c r="K877" s="22">
        <v>1.0129999999999999</v>
      </c>
      <c r="L877" s="22">
        <f t="shared" si="39"/>
        <v>0.62210103336539391</v>
      </c>
      <c r="M877" s="22">
        <f t="shared" si="40"/>
        <v>-0.68477919218686878</v>
      </c>
      <c r="N877" s="157">
        <v>1</v>
      </c>
      <c r="O877" s="158">
        <f t="shared" si="41"/>
        <v>0</v>
      </c>
    </row>
    <row r="878" spans="1:15" ht="16">
      <c r="A878" s="21" t="s">
        <v>5173</v>
      </c>
      <c r="B878" s="21" t="s">
        <v>5174</v>
      </c>
      <c r="C878" s="21" t="s">
        <v>33</v>
      </c>
      <c r="D878" s="21" t="s">
        <v>34</v>
      </c>
      <c r="E878" s="21" t="s">
        <v>207</v>
      </c>
      <c r="F878" s="21" t="s">
        <v>5175</v>
      </c>
      <c r="G878" s="21" t="s">
        <v>5176</v>
      </c>
      <c r="H878" s="21" t="s">
        <v>5177</v>
      </c>
      <c r="I878" s="21" t="s">
        <v>5178</v>
      </c>
      <c r="J878" s="21" t="s">
        <v>469</v>
      </c>
      <c r="K878" s="22">
        <v>1.151</v>
      </c>
      <c r="L878" s="22">
        <f t="shared" si="39"/>
        <v>0.70684924916443093</v>
      </c>
      <c r="M878" s="22">
        <f t="shared" si="40"/>
        <v>-0.50052553285577617</v>
      </c>
      <c r="N878" s="157">
        <v>1</v>
      </c>
      <c r="O878" s="158">
        <f t="shared" si="41"/>
        <v>0</v>
      </c>
    </row>
    <row r="879" spans="1:15" ht="16">
      <c r="A879" s="21" t="s">
        <v>4497</v>
      </c>
      <c r="B879" s="21" t="s">
        <v>4498</v>
      </c>
      <c r="C879" s="21" t="s">
        <v>140</v>
      </c>
      <c r="D879" s="21" t="s">
        <v>141</v>
      </c>
      <c r="E879" s="21" t="s">
        <v>2498</v>
      </c>
      <c r="F879" s="21" t="s">
        <v>1176</v>
      </c>
      <c r="G879" s="21" t="s">
        <v>4499</v>
      </c>
      <c r="H879" s="21" t="s">
        <v>4500</v>
      </c>
      <c r="I879" s="21" t="s">
        <v>4501</v>
      </c>
      <c r="J879" s="21" t="s">
        <v>1180</v>
      </c>
      <c r="K879" s="22">
        <v>1.0469999999999999</v>
      </c>
      <c r="L879" s="22">
        <f t="shared" si="39"/>
        <v>0.64298102856225814</v>
      </c>
      <c r="M879" s="22">
        <f t="shared" si="40"/>
        <v>-0.63715192405719834</v>
      </c>
      <c r="N879" s="157">
        <v>1</v>
      </c>
      <c r="O879" s="158">
        <f t="shared" si="41"/>
        <v>0</v>
      </c>
    </row>
    <row r="880" spans="1:15" ht="16">
      <c r="A880" s="21" t="s">
        <v>7473</v>
      </c>
      <c r="B880" s="21" t="s">
        <v>7474</v>
      </c>
      <c r="C880" s="21" t="s">
        <v>40</v>
      </c>
      <c r="D880" s="21" t="s">
        <v>141</v>
      </c>
      <c r="E880" s="21" t="s">
        <v>40</v>
      </c>
      <c r="F880" s="21" t="s">
        <v>7475</v>
      </c>
      <c r="G880" s="21" t="s">
        <v>7476</v>
      </c>
      <c r="H880" s="21" t="s">
        <v>7477</v>
      </c>
      <c r="I880" s="21" t="s">
        <v>7478</v>
      </c>
      <c r="J880" s="21" t="s">
        <v>40</v>
      </c>
      <c r="K880" s="22">
        <v>1.302</v>
      </c>
      <c r="L880" s="22">
        <f t="shared" si="39"/>
        <v>0.79958099253873938</v>
      </c>
      <c r="M880" s="22">
        <f t="shared" si="40"/>
        <v>-0.32268391782237116</v>
      </c>
      <c r="N880" s="157">
        <v>1</v>
      </c>
      <c r="O880" s="158">
        <f t="shared" si="41"/>
        <v>0</v>
      </c>
    </row>
    <row r="881" spans="1:15" ht="16">
      <c r="A881" s="21" t="s">
        <v>6059</v>
      </c>
      <c r="B881" s="21" t="s">
        <v>6060</v>
      </c>
      <c r="C881" s="21" t="s">
        <v>33</v>
      </c>
      <c r="D881" s="21" t="s">
        <v>34</v>
      </c>
      <c r="E881" s="21" t="s">
        <v>151</v>
      </c>
      <c r="F881" s="21" t="s">
        <v>1764</v>
      </c>
      <c r="G881" s="21" t="s">
        <v>6061</v>
      </c>
      <c r="H881" s="21" t="s">
        <v>6062</v>
      </c>
      <c r="I881" s="21" t="s">
        <v>6063</v>
      </c>
      <c r="J881" s="21" t="s">
        <v>1768</v>
      </c>
      <c r="K881" s="22">
        <v>1.119</v>
      </c>
      <c r="L881" s="22">
        <f t="shared" si="39"/>
        <v>0.68719748897914701</v>
      </c>
      <c r="M881" s="22">
        <f t="shared" si="40"/>
        <v>-0.54120333001161269</v>
      </c>
      <c r="N881" s="157">
        <v>1</v>
      </c>
      <c r="O881" s="158">
        <f t="shared" si="41"/>
        <v>0</v>
      </c>
    </row>
    <row r="882" spans="1:15" ht="16">
      <c r="A882" s="21" t="s">
        <v>4491</v>
      </c>
      <c r="B882" s="21" t="s">
        <v>4492</v>
      </c>
      <c r="C882" s="21" t="s">
        <v>33</v>
      </c>
      <c r="D882" s="21" t="s">
        <v>76</v>
      </c>
      <c r="E882" s="21" t="s">
        <v>214</v>
      </c>
      <c r="F882" s="21" t="s">
        <v>1576</v>
      </c>
      <c r="G882" s="21" t="s">
        <v>4493</v>
      </c>
      <c r="H882" s="21" t="s">
        <v>4494</v>
      </c>
      <c r="I882" s="21" t="s">
        <v>4495</v>
      </c>
      <c r="J882" s="21" t="s">
        <v>4496</v>
      </c>
      <c r="K882" s="22">
        <v>1.0720000000000001</v>
      </c>
      <c r="L882" s="22">
        <f t="shared" si="39"/>
        <v>0.65833396620701123</v>
      </c>
      <c r="M882" s="22">
        <f t="shared" si="40"/>
        <v>-0.60310846053023426</v>
      </c>
      <c r="N882" s="157">
        <v>1</v>
      </c>
      <c r="O882" s="158">
        <f t="shared" si="41"/>
        <v>0</v>
      </c>
    </row>
    <row r="883" spans="1:15" ht="16">
      <c r="A883" s="21" t="s">
        <v>5549</v>
      </c>
      <c r="B883" s="21" t="s">
        <v>5550</v>
      </c>
      <c r="C883" s="21" t="s">
        <v>4897</v>
      </c>
      <c r="D883" s="21" t="s">
        <v>141</v>
      </c>
      <c r="E883" s="21" t="s">
        <v>937</v>
      </c>
      <c r="F883" s="21" t="s">
        <v>5551</v>
      </c>
      <c r="G883" s="21" t="s">
        <v>5552</v>
      </c>
      <c r="H883" s="21" t="s">
        <v>5553</v>
      </c>
      <c r="I883" s="21" t="s">
        <v>5554</v>
      </c>
      <c r="J883" s="21" t="s">
        <v>462</v>
      </c>
      <c r="K883" s="22">
        <v>0.81899999999999995</v>
      </c>
      <c r="L883" s="22">
        <f t="shared" si="39"/>
        <v>0.5029622372421102</v>
      </c>
      <c r="M883" s="22">
        <f t="shared" si="40"/>
        <v>-0.99147800934699826</v>
      </c>
      <c r="N883" s="157">
        <v>1</v>
      </c>
      <c r="O883" s="158">
        <f t="shared" si="41"/>
        <v>0</v>
      </c>
    </row>
    <row r="884" spans="1:15" ht="16">
      <c r="A884" s="21" t="s">
        <v>4927</v>
      </c>
      <c r="B884" s="21" t="s">
        <v>4928</v>
      </c>
      <c r="C884" s="21" t="s">
        <v>4929</v>
      </c>
      <c r="D884" s="21" t="s">
        <v>314</v>
      </c>
      <c r="E884" s="21" t="s">
        <v>894</v>
      </c>
      <c r="F884" s="21" t="s">
        <v>4930</v>
      </c>
      <c r="G884" s="21" t="s">
        <v>4931</v>
      </c>
      <c r="H884" s="21" t="s">
        <v>4932</v>
      </c>
      <c r="I884" s="21" t="s">
        <v>4933</v>
      </c>
      <c r="J884" s="21" t="s">
        <v>40</v>
      </c>
      <c r="K884" s="22">
        <v>1.208</v>
      </c>
      <c r="L884" s="22">
        <f t="shared" si="39"/>
        <v>0.74185394699446783</v>
      </c>
      <c r="M884" s="22">
        <f t="shared" si="40"/>
        <v>-0.43079291166292788</v>
      </c>
      <c r="N884" s="157">
        <v>1</v>
      </c>
      <c r="O884" s="158">
        <f t="shared" si="41"/>
        <v>0</v>
      </c>
    </row>
    <row r="885" spans="1:15" ht="16">
      <c r="A885" s="21" t="s">
        <v>6137</v>
      </c>
      <c r="B885" s="21" t="s">
        <v>6138</v>
      </c>
      <c r="C885" s="21" t="s">
        <v>33</v>
      </c>
      <c r="D885" s="21" t="s">
        <v>314</v>
      </c>
      <c r="E885" s="21" t="s">
        <v>151</v>
      </c>
      <c r="F885" s="21" t="s">
        <v>1949</v>
      </c>
      <c r="G885" s="21" t="s">
        <v>6139</v>
      </c>
      <c r="H885" s="21" t="s">
        <v>6140</v>
      </c>
      <c r="I885" s="21" t="s">
        <v>6141</v>
      </c>
      <c r="J885" s="21" t="s">
        <v>3265</v>
      </c>
      <c r="K885" s="22">
        <v>1.048</v>
      </c>
      <c r="L885" s="22">
        <f t="shared" si="39"/>
        <v>0.64359514606804835</v>
      </c>
      <c r="M885" s="22">
        <f t="shared" si="40"/>
        <v>-0.63577464945055628</v>
      </c>
      <c r="N885" s="157">
        <v>1</v>
      </c>
      <c r="O885" s="158">
        <f t="shared" si="41"/>
        <v>0</v>
      </c>
    </row>
    <row r="886" spans="1:15" ht="16">
      <c r="A886" s="21" t="s">
        <v>5980</v>
      </c>
      <c r="B886" s="21" t="s">
        <v>5981</v>
      </c>
      <c r="C886" s="21" t="s">
        <v>4897</v>
      </c>
      <c r="D886" s="21" t="s">
        <v>141</v>
      </c>
      <c r="E886" s="21" t="s">
        <v>336</v>
      </c>
      <c r="F886" s="21" t="s">
        <v>5377</v>
      </c>
      <c r="G886" s="21" t="s">
        <v>5982</v>
      </c>
      <c r="H886" s="21" t="s">
        <v>5983</v>
      </c>
      <c r="I886" s="21" t="s">
        <v>5984</v>
      </c>
      <c r="J886" s="21" t="s">
        <v>40</v>
      </c>
      <c r="K886" s="22">
        <v>0.58899999999999997</v>
      </c>
      <c r="L886" s="22">
        <f t="shared" si="39"/>
        <v>0.36171521091038211</v>
      </c>
      <c r="M886" s="22">
        <f t="shared" si="40"/>
        <v>-1.4670738271575459</v>
      </c>
      <c r="N886" s="157">
        <v>0.77076837796770303</v>
      </c>
      <c r="O886" s="158">
        <f t="shared" si="41"/>
        <v>0.11307611129194051</v>
      </c>
    </row>
    <row r="887" spans="1:15" ht="16">
      <c r="A887" s="21" t="s">
        <v>5072</v>
      </c>
      <c r="B887" s="21" t="s">
        <v>5073</v>
      </c>
      <c r="C887" s="21" t="s">
        <v>85</v>
      </c>
      <c r="D887" s="21" t="s">
        <v>40</v>
      </c>
      <c r="E887" s="21" t="s">
        <v>178</v>
      </c>
      <c r="F887" s="21" t="s">
        <v>5074</v>
      </c>
      <c r="G887" s="21" t="s">
        <v>5075</v>
      </c>
      <c r="H887" s="21" t="s">
        <v>5076</v>
      </c>
      <c r="I887" s="21" t="s">
        <v>5077</v>
      </c>
      <c r="J887" s="21" t="s">
        <v>3116</v>
      </c>
      <c r="K887" s="22">
        <v>1.3640000000000001</v>
      </c>
      <c r="L887" s="22">
        <f t="shared" si="39"/>
        <v>0.83765627789772701</v>
      </c>
      <c r="M887" s="22">
        <f t="shared" si="40"/>
        <v>-0.25556972196383415</v>
      </c>
      <c r="N887" s="157">
        <v>1</v>
      </c>
      <c r="O887" s="158">
        <f t="shared" si="41"/>
        <v>0</v>
      </c>
    </row>
    <row r="888" spans="1:15" ht="16">
      <c r="A888" s="21" t="s">
        <v>5106</v>
      </c>
      <c r="B888" s="21" t="s">
        <v>5107</v>
      </c>
      <c r="C888" s="21" t="s">
        <v>33</v>
      </c>
      <c r="D888" s="21" t="s">
        <v>86</v>
      </c>
      <c r="E888" s="21" t="s">
        <v>207</v>
      </c>
      <c r="F888" s="21" t="s">
        <v>1301</v>
      </c>
      <c r="G888" s="21" t="s">
        <v>5108</v>
      </c>
      <c r="H888" s="21" t="s">
        <v>5109</v>
      </c>
      <c r="I888" s="21" t="s">
        <v>5110</v>
      </c>
      <c r="J888" s="21" t="s">
        <v>3692</v>
      </c>
      <c r="K888" s="22">
        <v>1.21</v>
      </c>
      <c r="L888" s="22">
        <f t="shared" si="39"/>
        <v>0.74308218200604814</v>
      </c>
      <c r="M888" s="22">
        <f t="shared" si="40"/>
        <v>-0.42840631882604979</v>
      </c>
      <c r="N888" s="157">
        <v>1</v>
      </c>
      <c r="O888" s="158">
        <f t="shared" si="41"/>
        <v>0</v>
      </c>
    </row>
    <row r="889" spans="1:15" ht="16">
      <c r="A889" s="21" t="s">
        <v>5491</v>
      </c>
      <c r="B889" s="21" t="s">
        <v>5492</v>
      </c>
      <c r="C889" s="21" t="s">
        <v>33</v>
      </c>
      <c r="D889" s="21" t="s">
        <v>314</v>
      </c>
      <c r="E889" s="21" t="s">
        <v>151</v>
      </c>
      <c r="F889" s="21" t="s">
        <v>5493</v>
      </c>
      <c r="G889" s="21" t="s">
        <v>5494</v>
      </c>
      <c r="H889" s="21" t="s">
        <v>5495</v>
      </c>
      <c r="I889" s="21" t="s">
        <v>5496</v>
      </c>
      <c r="J889" s="21" t="s">
        <v>40</v>
      </c>
      <c r="K889" s="22">
        <v>1.105</v>
      </c>
      <c r="L889" s="22">
        <f t="shared" si="39"/>
        <v>0.67859984389808525</v>
      </c>
      <c r="M889" s="22">
        <f t="shared" si="40"/>
        <v>-0.55936699670921275</v>
      </c>
      <c r="N889" s="157">
        <v>1</v>
      </c>
      <c r="O889" s="158">
        <f t="shared" si="41"/>
        <v>0</v>
      </c>
    </row>
    <row r="890" spans="1:15" ht="16">
      <c r="A890" s="21" t="s">
        <v>5050</v>
      </c>
      <c r="B890" s="21" t="s">
        <v>5051</v>
      </c>
      <c r="C890" s="21" t="s">
        <v>33</v>
      </c>
      <c r="D890" s="21" t="s">
        <v>34</v>
      </c>
      <c r="E890" s="21" t="s">
        <v>77</v>
      </c>
      <c r="F890" s="21" t="s">
        <v>1079</v>
      </c>
      <c r="G890" s="21" t="s">
        <v>5052</v>
      </c>
      <c r="H890" s="21" t="s">
        <v>5053</v>
      </c>
      <c r="I890" s="21" t="s">
        <v>5054</v>
      </c>
      <c r="J890" s="21" t="s">
        <v>40</v>
      </c>
      <c r="K890" s="22">
        <v>0.88700000000000001</v>
      </c>
      <c r="L890" s="22">
        <f t="shared" si="39"/>
        <v>0.54472222763583855</v>
      </c>
      <c r="M890" s="22">
        <f t="shared" si="40"/>
        <v>-0.87640735668694292</v>
      </c>
      <c r="N890" s="157">
        <v>1</v>
      </c>
      <c r="O890" s="158">
        <f t="shared" si="41"/>
        <v>0</v>
      </c>
    </row>
    <row r="891" spans="1:15" ht="16">
      <c r="A891" s="21" t="s">
        <v>5695</v>
      </c>
      <c r="B891" s="21" t="s">
        <v>5696</v>
      </c>
      <c r="C891" s="21" t="s">
        <v>85</v>
      </c>
      <c r="D891" s="21" t="s">
        <v>40</v>
      </c>
      <c r="E891" s="21" t="s">
        <v>2111</v>
      </c>
      <c r="F891" s="21" t="s">
        <v>5697</v>
      </c>
      <c r="G891" s="21" t="s">
        <v>5698</v>
      </c>
      <c r="H891" s="21" t="s">
        <v>5699</v>
      </c>
      <c r="I891" s="21" t="s">
        <v>5700</v>
      </c>
      <c r="J891" s="21" t="s">
        <v>40</v>
      </c>
      <c r="K891" s="22">
        <v>1.196</v>
      </c>
      <c r="L891" s="22">
        <f t="shared" si="39"/>
        <v>0.73448453692498639</v>
      </c>
      <c r="M891" s="22">
        <f t="shared" si="40"/>
        <v>-0.44519597678990169</v>
      </c>
      <c r="N891" s="157">
        <v>0.96168429239515696</v>
      </c>
      <c r="O891" s="158">
        <f t="shared" si="41"/>
        <v>1.6967477415287258E-2</v>
      </c>
    </row>
    <row r="892" spans="1:15" ht="16">
      <c r="A892" s="21" t="s">
        <v>5646</v>
      </c>
      <c r="B892" s="21" t="s">
        <v>5647</v>
      </c>
      <c r="C892" s="21" t="s">
        <v>328</v>
      </c>
      <c r="D892" s="21" t="s">
        <v>729</v>
      </c>
      <c r="E892" s="21" t="s">
        <v>1058</v>
      </c>
      <c r="F892" s="21" t="s">
        <v>5648</v>
      </c>
      <c r="G892" s="21" t="s">
        <v>5649</v>
      </c>
      <c r="H892" s="21" t="s">
        <v>5650</v>
      </c>
      <c r="I892" s="21" t="s">
        <v>5651</v>
      </c>
      <c r="J892" s="21" t="s">
        <v>102</v>
      </c>
      <c r="K892" s="22">
        <v>0.86699999999999999</v>
      </c>
      <c r="L892" s="22">
        <f t="shared" si="39"/>
        <v>0.53243987752003619</v>
      </c>
      <c r="M892" s="22">
        <f t="shared" si="40"/>
        <v>-0.9093094677661715</v>
      </c>
      <c r="N892" s="157">
        <v>1</v>
      </c>
      <c r="O892" s="158">
        <f t="shared" si="41"/>
        <v>0</v>
      </c>
    </row>
    <row r="893" spans="1:15" ht="16">
      <c r="A893" s="21" t="s">
        <v>5415</v>
      </c>
      <c r="B893" s="21" t="s">
        <v>5416</v>
      </c>
      <c r="C893" s="21" t="s">
        <v>2155</v>
      </c>
      <c r="D893" s="21" t="s">
        <v>34</v>
      </c>
      <c r="E893" s="21" t="s">
        <v>937</v>
      </c>
      <c r="F893" s="21" t="s">
        <v>5417</v>
      </c>
      <c r="G893" s="21" t="s">
        <v>5418</v>
      </c>
      <c r="H893" s="21" t="s">
        <v>5419</v>
      </c>
      <c r="I893" s="21" t="s">
        <v>5420</v>
      </c>
      <c r="J893" s="21" t="s">
        <v>40</v>
      </c>
      <c r="K893" s="22">
        <v>0.50700000000000001</v>
      </c>
      <c r="L893" s="22">
        <f t="shared" si="39"/>
        <v>0.31135757543559206</v>
      </c>
      <c r="M893" s="22">
        <f t="shared" si="40"/>
        <v>-1.683355713984666</v>
      </c>
      <c r="N893" s="157">
        <v>0.96024190647114505</v>
      </c>
      <c r="O893" s="158">
        <f t="shared" si="41"/>
        <v>1.7619344657172079E-2</v>
      </c>
    </row>
    <row r="894" spans="1:15" ht="16">
      <c r="A894" s="21" t="s">
        <v>6791</v>
      </c>
      <c r="B894" s="21" t="s">
        <v>6792</v>
      </c>
      <c r="C894" s="21" t="s">
        <v>2155</v>
      </c>
      <c r="D894" s="21" t="s">
        <v>86</v>
      </c>
      <c r="E894" s="21" t="s">
        <v>40</v>
      </c>
      <c r="F894" s="21" t="s">
        <v>6793</v>
      </c>
      <c r="G894" s="21" t="s">
        <v>6794</v>
      </c>
      <c r="H894" s="21" t="s">
        <v>6795</v>
      </c>
      <c r="I894" s="21" t="s">
        <v>6796</v>
      </c>
      <c r="J894" s="21" t="s">
        <v>40</v>
      </c>
      <c r="K894" s="22">
        <v>0.51</v>
      </c>
      <c r="L894" s="22">
        <f t="shared" si="39"/>
        <v>0.31319992795296242</v>
      </c>
      <c r="M894" s="22">
        <f t="shared" si="40"/>
        <v>-1.6748442141291489</v>
      </c>
      <c r="N894" s="157">
        <v>5.3224397394832701E-2</v>
      </c>
      <c r="O894" s="158">
        <f t="shared" si="41"/>
        <v>1.2738892469320156</v>
      </c>
    </row>
    <row r="895" spans="1:15" ht="16">
      <c r="A895" s="21" t="s">
        <v>6659</v>
      </c>
      <c r="B895" s="21" t="s">
        <v>6660</v>
      </c>
      <c r="C895" s="21" t="s">
        <v>235</v>
      </c>
      <c r="D895" s="21" t="s">
        <v>34</v>
      </c>
      <c r="E895" s="21" t="s">
        <v>77</v>
      </c>
      <c r="F895" s="21" t="s">
        <v>3726</v>
      </c>
      <c r="G895" s="21" t="s">
        <v>6661</v>
      </c>
      <c r="H895" s="21" t="s">
        <v>6662</v>
      </c>
      <c r="I895" s="21" t="s">
        <v>6663</v>
      </c>
      <c r="J895" s="21" t="s">
        <v>2140</v>
      </c>
      <c r="K895" s="22">
        <v>1.323</v>
      </c>
      <c r="L895" s="22">
        <f t="shared" si="39"/>
        <v>0.81247746016033195</v>
      </c>
      <c r="M895" s="22">
        <f t="shared" si="40"/>
        <v>-0.29960030470932991</v>
      </c>
      <c r="N895" s="157">
        <v>1</v>
      </c>
      <c r="O895" s="158">
        <f t="shared" si="41"/>
        <v>0</v>
      </c>
    </row>
    <row r="896" spans="1:15" ht="16">
      <c r="A896" s="21" t="s">
        <v>4811</v>
      </c>
      <c r="B896" s="21" t="s">
        <v>4812</v>
      </c>
      <c r="C896" s="21" t="s">
        <v>33</v>
      </c>
      <c r="D896" s="21" t="s">
        <v>86</v>
      </c>
      <c r="E896" s="21" t="s">
        <v>77</v>
      </c>
      <c r="F896" s="21" t="s">
        <v>4294</v>
      </c>
      <c r="G896" s="21" t="s">
        <v>4813</v>
      </c>
      <c r="H896" s="21" t="s">
        <v>4814</v>
      </c>
      <c r="I896" s="21" t="s">
        <v>4815</v>
      </c>
      <c r="J896" s="21" t="s">
        <v>40</v>
      </c>
      <c r="K896" s="22">
        <v>1.3109999999999999</v>
      </c>
      <c r="L896" s="22">
        <f t="shared" si="39"/>
        <v>0.80510805009085051</v>
      </c>
      <c r="M896" s="22">
        <f t="shared" si="40"/>
        <v>-0.31274568076625209</v>
      </c>
      <c r="N896" s="157">
        <v>1</v>
      </c>
      <c r="O896" s="158">
        <f t="shared" si="41"/>
        <v>0</v>
      </c>
    </row>
    <row r="897" spans="1:15">
      <c r="A897" s="21" t="s">
        <v>2009</v>
      </c>
      <c r="B897" s="21" t="s">
        <v>2010</v>
      </c>
      <c r="C897" s="21" t="s">
        <v>1956</v>
      </c>
      <c r="D897" s="21" t="s">
        <v>141</v>
      </c>
      <c r="E897" s="21" t="s">
        <v>937</v>
      </c>
      <c r="F897" s="21" t="s">
        <v>2011</v>
      </c>
      <c r="G897" s="21" t="s">
        <v>2012</v>
      </c>
      <c r="H897" s="21" t="s">
        <v>2013</v>
      </c>
      <c r="I897" s="21" t="s">
        <v>2014</v>
      </c>
      <c r="J897" s="21" t="s">
        <v>40</v>
      </c>
      <c r="K897" s="22">
        <v>1.292</v>
      </c>
      <c r="L897" s="22">
        <f t="shared" si="39"/>
        <v>0.79343981748083825</v>
      </c>
      <c r="M897" s="22">
        <f t="shared" si="40"/>
        <v>-0.33380729629408162</v>
      </c>
      <c r="N897" s="23">
        <v>1.0079454637816799E-4</v>
      </c>
      <c r="O897" s="24">
        <f t="shared" si="41"/>
        <v>3.9965629653303911</v>
      </c>
    </row>
    <row r="898" spans="1:15" ht="16">
      <c r="A898" s="21" t="s">
        <v>6070</v>
      </c>
      <c r="B898" s="21" t="s">
        <v>6071</v>
      </c>
      <c r="C898" s="21" t="s">
        <v>132</v>
      </c>
      <c r="D898" s="21" t="s">
        <v>314</v>
      </c>
      <c r="E898" s="21" t="s">
        <v>77</v>
      </c>
      <c r="F898" s="21" t="s">
        <v>6072</v>
      </c>
      <c r="G898" s="21" t="s">
        <v>6073</v>
      </c>
      <c r="H898" s="21" t="s">
        <v>6074</v>
      </c>
      <c r="I898" s="21" t="s">
        <v>6075</v>
      </c>
      <c r="J898" s="21" t="s">
        <v>1607</v>
      </c>
      <c r="K898" s="22">
        <v>0.63500000000000001</v>
      </c>
      <c r="L898" s="22">
        <f t="shared" ref="L898:L961" si="42">K898/1.628352865</f>
        <v>0.38996461617672773</v>
      </c>
      <c r="M898" s="22">
        <f t="shared" ref="M898:M961" si="43">LOG(L898, 2)</f>
        <v>-1.3585848693284786</v>
      </c>
      <c r="N898" s="157">
        <v>0.44977881563194899</v>
      </c>
      <c r="O898" s="158">
        <f t="shared" ref="O898:O961" si="44">-LOG10(N898)</f>
        <v>0.34700100348199525</v>
      </c>
    </row>
    <row r="899" spans="1:15" ht="16">
      <c r="A899" s="21" t="s">
        <v>8405</v>
      </c>
      <c r="B899" s="21" t="s">
        <v>8406</v>
      </c>
      <c r="C899" s="21" t="s">
        <v>921</v>
      </c>
      <c r="D899" s="21" t="s">
        <v>40</v>
      </c>
      <c r="E899" s="21" t="s">
        <v>519</v>
      </c>
      <c r="F899" s="21" t="s">
        <v>8407</v>
      </c>
      <c r="G899" s="21" t="s">
        <v>8408</v>
      </c>
      <c r="H899" s="21" t="s">
        <v>8409</v>
      </c>
      <c r="I899" s="21" t="s">
        <v>8410</v>
      </c>
      <c r="J899" s="21" t="s">
        <v>1180</v>
      </c>
      <c r="K899" s="22">
        <v>0.91100000000000003</v>
      </c>
      <c r="L899" s="22">
        <f t="shared" si="42"/>
        <v>0.55946104777480155</v>
      </c>
      <c r="M899" s="22">
        <f t="shared" si="43"/>
        <v>-0.83789040718595587</v>
      </c>
      <c r="N899" s="157">
        <v>1</v>
      </c>
      <c r="O899" s="158">
        <f t="shared" si="44"/>
        <v>0</v>
      </c>
    </row>
    <row r="900" spans="1:15" ht="16">
      <c r="A900" s="21" t="s">
        <v>6624</v>
      </c>
      <c r="B900" s="21" t="s">
        <v>6625</v>
      </c>
      <c r="C900" s="21" t="s">
        <v>132</v>
      </c>
      <c r="D900" s="21" t="s">
        <v>86</v>
      </c>
      <c r="E900" s="21" t="s">
        <v>151</v>
      </c>
      <c r="F900" s="21" t="s">
        <v>570</v>
      </c>
      <c r="G900" s="21" t="s">
        <v>6626</v>
      </c>
      <c r="H900" s="21" t="s">
        <v>6627</v>
      </c>
      <c r="I900" s="21" t="s">
        <v>6628</v>
      </c>
      <c r="J900" s="21" t="s">
        <v>40</v>
      </c>
      <c r="K900" s="22">
        <v>0.628</v>
      </c>
      <c r="L900" s="22">
        <f t="shared" si="42"/>
        <v>0.38566579363619691</v>
      </c>
      <c r="M900" s="22">
        <f t="shared" si="43"/>
        <v>-1.3745769020963796</v>
      </c>
      <c r="N900" s="157">
        <v>0.88135328101113597</v>
      </c>
      <c r="O900" s="158">
        <f t="shared" si="44"/>
        <v>5.4849974403383225E-2</v>
      </c>
    </row>
    <row r="901" spans="1:15" ht="16">
      <c r="A901" s="21" t="s">
        <v>6102</v>
      </c>
      <c r="B901" s="21" t="s">
        <v>6103</v>
      </c>
      <c r="C901" s="21" t="s">
        <v>33</v>
      </c>
      <c r="D901" s="21" t="s">
        <v>40</v>
      </c>
      <c r="E901" s="21" t="s">
        <v>511</v>
      </c>
      <c r="F901" s="21" t="s">
        <v>6104</v>
      </c>
      <c r="G901" s="21" t="s">
        <v>6105</v>
      </c>
      <c r="H901" s="21" t="s">
        <v>6106</v>
      </c>
      <c r="I901" s="21" t="s">
        <v>6107</v>
      </c>
      <c r="J901" s="21" t="s">
        <v>40</v>
      </c>
      <c r="K901" s="22">
        <v>1.22</v>
      </c>
      <c r="L901" s="22">
        <f t="shared" si="42"/>
        <v>0.74922335706394938</v>
      </c>
      <c r="M901" s="22">
        <f t="shared" si="43"/>
        <v>-0.41653221853775796</v>
      </c>
      <c r="N901" s="157">
        <v>0.38994121952497801</v>
      </c>
      <c r="O901" s="158">
        <f t="shared" si="44"/>
        <v>0.40900085440919615</v>
      </c>
    </row>
    <row r="902" spans="1:15" ht="16">
      <c r="A902" s="21" t="s">
        <v>5835</v>
      </c>
      <c r="B902" s="21" t="s">
        <v>5836</v>
      </c>
      <c r="C902" s="21" t="s">
        <v>33</v>
      </c>
      <c r="D902" s="21" t="s">
        <v>34</v>
      </c>
      <c r="E902" s="21" t="s">
        <v>214</v>
      </c>
      <c r="F902" s="21" t="s">
        <v>5837</v>
      </c>
      <c r="G902" s="21" t="s">
        <v>5838</v>
      </c>
      <c r="H902" s="21" t="s">
        <v>5839</v>
      </c>
      <c r="I902" s="21" t="s">
        <v>5840</v>
      </c>
      <c r="J902" s="21" t="s">
        <v>3692</v>
      </c>
      <c r="K902" s="22">
        <v>0.93100000000000005</v>
      </c>
      <c r="L902" s="22">
        <f t="shared" si="42"/>
        <v>0.57174339789060402</v>
      </c>
      <c r="M902" s="22">
        <f t="shared" si="43"/>
        <v>-0.80656029342921287</v>
      </c>
      <c r="N902" s="157">
        <v>1</v>
      </c>
      <c r="O902" s="158">
        <f t="shared" si="44"/>
        <v>0</v>
      </c>
    </row>
    <row r="903" spans="1:15" ht="16">
      <c r="A903" s="21" t="s">
        <v>4914</v>
      </c>
      <c r="B903" s="21" t="s">
        <v>4915</v>
      </c>
      <c r="C903" s="21" t="s">
        <v>53</v>
      </c>
      <c r="D903" s="21" t="s">
        <v>34</v>
      </c>
      <c r="E903" s="21" t="s">
        <v>158</v>
      </c>
      <c r="F903" s="21" t="s">
        <v>4916</v>
      </c>
      <c r="G903" s="21" t="s">
        <v>4917</v>
      </c>
      <c r="H903" s="21" t="s">
        <v>4918</v>
      </c>
      <c r="I903" s="21" t="s">
        <v>4919</v>
      </c>
      <c r="J903" s="21" t="s">
        <v>4920</v>
      </c>
      <c r="K903" s="22">
        <v>1.038</v>
      </c>
      <c r="L903" s="22">
        <f t="shared" si="42"/>
        <v>0.63745397101014711</v>
      </c>
      <c r="M903" s="22">
        <f t="shared" si="43"/>
        <v>-0.64960692263012576</v>
      </c>
      <c r="N903" s="157">
        <v>1</v>
      </c>
      <c r="O903" s="158">
        <f t="shared" si="44"/>
        <v>0</v>
      </c>
    </row>
    <row r="904" spans="1:15" ht="16">
      <c r="A904" s="21" t="s">
        <v>4816</v>
      </c>
      <c r="B904" s="21" t="s">
        <v>4817</v>
      </c>
      <c r="C904" s="21" t="s">
        <v>33</v>
      </c>
      <c r="D904" s="21" t="s">
        <v>314</v>
      </c>
      <c r="E904" s="21" t="s">
        <v>751</v>
      </c>
      <c r="F904" s="21" t="s">
        <v>4818</v>
      </c>
      <c r="G904" s="21" t="s">
        <v>4819</v>
      </c>
      <c r="H904" s="21" t="s">
        <v>4820</v>
      </c>
      <c r="I904" s="21" t="s">
        <v>4821</v>
      </c>
      <c r="J904" s="21" t="s">
        <v>3089</v>
      </c>
      <c r="K904" s="22">
        <v>1.137</v>
      </c>
      <c r="L904" s="22">
        <f t="shared" si="42"/>
        <v>0.69825160408336917</v>
      </c>
      <c r="M904" s="22">
        <f t="shared" si="43"/>
        <v>-0.51818111209575879</v>
      </c>
      <c r="N904" s="157">
        <v>1</v>
      </c>
      <c r="O904" s="158">
        <f t="shared" si="44"/>
        <v>0</v>
      </c>
    </row>
    <row r="905" spans="1:15" ht="16">
      <c r="A905" s="21" t="s">
        <v>5713</v>
      </c>
      <c r="B905" s="21" t="s">
        <v>5714</v>
      </c>
      <c r="C905" s="21" t="s">
        <v>132</v>
      </c>
      <c r="D905" s="21" t="s">
        <v>991</v>
      </c>
      <c r="E905" s="21" t="s">
        <v>1529</v>
      </c>
      <c r="F905" s="21" t="s">
        <v>5715</v>
      </c>
      <c r="G905" s="21" t="s">
        <v>5716</v>
      </c>
      <c r="H905" s="21" t="s">
        <v>5717</v>
      </c>
      <c r="I905" s="21" t="s">
        <v>5718</v>
      </c>
      <c r="J905" s="21" t="s">
        <v>102</v>
      </c>
      <c r="K905" s="22">
        <v>0.48899999999999999</v>
      </c>
      <c r="L905" s="22">
        <f t="shared" si="42"/>
        <v>0.30030346033136984</v>
      </c>
      <c r="M905" s="22">
        <f t="shared" si="43"/>
        <v>-1.7355069960357732</v>
      </c>
      <c r="N905" s="157">
        <v>0.54334861908281196</v>
      </c>
      <c r="O905" s="158">
        <f t="shared" si="44"/>
        <v>0.26492143235876514</v>
      </c>
    </row>
    <row r="906" spans="1:15" ht="16">
      <c r="A906" s="21" t="s">
        <v>5701</v>
      </c>
      <c r="B906" s="21" t="s">
        <v>5702</v>
      </c>
      <c r="C906" s="21" t="s">
        <v>235</v>
      </c>
      <c r="D906" s="21" t="s">
        <v>86</v>
      </c>
      <c r="E906" s="21" t="s">
        <v>2111</v>
      </c>
      <c r="F906" s="21" t="s">
        <v>5703</v>
      </c>
      <c r="G906" s="21" t="s">
        <v>5704</v>
      </c>
      <c r="H906" s="21" t="s">
        <v>5705</v>
      </c>
      <c r="I906" s="21" t="s">
        <v>5706</v>
      </c>
      <c r="J906" s="21" t="s">
        <v>40</v>
      </c>
      <c r="K906" s="22">
        <v>0.78</v>
      </c>
      <c r="L906" s="22">
        <f t="shared" si="42"/>
        <v>0.47901165451629552</v>
      </c>
      <c r="M906" s="22">
        <f t="shared" si="43"/>
        <v>-1.061867337238396</v>
      </c>
      <c r="N906" s="157">
        <v>0.87288589597224298</v>
      </c>
      <c r="O906" s="158">
        <f t="shared" si="44"/>
        <v>5.9042523749626159E-2</v>
      </c>
    </row>
    <row r="907" spans="1:15">
      <c r="A907" s="21" t="s">
        <v>618</v>
      </c>
      <c r="B907" s="21" t="s">
        <v>619</v>
      </c>
      <c r="C907" s="21" t="s">
        <v>33</v>
      </c>
      <c r="D907" s="21" t="s">
        <v>34</v>
      </c>
      <c r="E907" s="21" t="s">
        <v>45</v>
      </c>
      <c r="F907" s="21" t="s">
        <v>620</v>
      </c>
      <c r="G907" s="21" t="s">
        <v>621</v>
      </c>
      <c r="H907" s="21" t="s">
        <v>622</v>
      </c>
      <c r="I907" s="21" t="s">
        <v>623</v>
      </c>
      <c r="J907" s="21" t="s">
        <v>624</v>
      </c>
      <c r="K907" s="22">
        <v>1.3</v>
      </c>
      <c r="L907" s="22">
        <f t="shared" si="42"/>
        <v>0.79835275752715917</v>
      </c>
      <c r="M907" s="22">
        <f t="shared" si="43"/>
        <v>-0.32490174307218977</v>
      </c>
      <c r="N907" s="23">
        <v>4.8851637677316296E-7</v>
      </c>
      <c r="O907" s="24">
        <f t="shared" si="44"/>
        <v>6.311120872635076</v>
      </c>
    </row>
    <row r="908" spans="1:15">
      <c r="A908" s="21" t="s">
        <v>1110</v>
      </c>
      <c r="B908" s="21" t="s">
        <v>1111</v>
      </c>
      <c r="C908" s="21" t="s">
        <v>518</v>
      </c>
      <c r="D908" s="21" t="s">
        <v>86</v>
      </c>
      <c r="E908" s="21" t="s">
        <v>158</v>
      </c>
      <c r="F908" s="21" t="s">
        <v>1112</v>
      </c>
      <c r="G908" s="21" t="s">
        <v>1113</v>
      </c>
      <c r="H908" s="21" t="s">
        <v>1114</v>
      </c>
      <c r="I908" s="21" t="s">
        <v>1115</v>
      </c>
      <c r="J908" s="21" t="s">
        <v>40</v>
      </c>
      <c r="K908" s="22">
        <v>1.302</v>
      </c>
      <c r="L908" s="22">
        <f t="shared" si="42"/>
        <v>0.79958099253873938</v>
      </c>
      <c r="M908" s="22">
        <f t="shared" si="43"/>
        <v>-0.32268391782237116</v>
      </c>
      <c r="N908" s="23">
        <v>7.1882758193140403E-3</v>
      </c>
      <c r="O908" s="24">
        <f t="shared" si="44"/>
        <v>2.1433752670516686</v>
      </c>
    </row>
    <row r="909" spans="1:15" ht="16">
      <c r="A909" s="21" t="s">
        <v>5117</v>
      </c>
      <c r="B909" s="21" t="s">
        <v>5118</v>
      </c>
      <c r="C909" s="21" t="s">
        <v>33</v>
      </c>
      <c r="D909" s="21" t="s">
        <v>86</v>
      </c>
      <c r="E909" s="21" t="s">
        <v>151</v>
      </c>
      <c r="F909" s="21" t="s">
        <v>5119</v>
      </c>
      <c r="G909" s="21" t="s">
        <v>5120</v>
      </c>
      <c r="H909" s="21" t="s">
        <v>5121</v>
      </c>
      <c r="I909" s="21" t="s">
        <v>5122</v>
      </c>
      <c r="J909" s="21" t="s">
        <v>5123</v>
      </c>
      <c r="K909" s="22">
        <v>0.86</v>
      </c>
      <c r="L909" s="22">
        <f t="shared" si="42"/>
        <v>0.52814105497950525</v>
      </c>
      <c r="M909" s="22">
        <f t="shared" si="43"/>
        <v>-0.92100480139854657</v>
      </c>
      <c r="N909" s="157">
        <v>1</v>
      </c>
      <c r="O909" s="158">
        <f t="shared" si="44"/>
        <v>0</v>
      </c>
    </row>
    <row r="910" spans="1:15">
      <c r="A910" s="21" t="s">
        <v>10762</v>
      </c>
      <c r="B910" s="21" t="s">
        <v>10763</v>
      </c>
      <c r="C910" s="21" t="s">
        <v>40</v>
      </c>
      <c r="D910" s="21" t="s">
        <v>40</v>
      </c>
      <c r="E910" s="21" t="s">
        <v>158</v>
      </c>
      <c r="F910" s="21" t="s">
        <v>10764</v>
      </c>
      <c r="G910" s="21" t="s">
        <v>10765</v>
      </c>
      <c r="H910" s="21" t="s">
        <v>10766</v>
      </c>
      <c r="I910" s="21" t="s">
        <v>10767</v>
      </c>
      <c r="J910" s="21" t="s">
        <v>40</v>
      </c>
      <c r="K910" s="22">
        <v>1.302</v>
      </c>
      <c r="L910" s="22">
        <f t="shared" si="42"/>
        <v>0.79958099253873938</v>
      </c>
      <c r="M910" s="22">
        <f t="shared" si="43"/>
        <v>-0.32268391782237116</v>
      </c>
      <c r="N910" s="23">
        <v>9.6952817208641499E-4</v>
      </c>
      <c r="O910" s="24">
        <f t="shared" si="44"/>
        <v>3.0134395668803631</v>
      </c>
    </row>
    <row r="911" spans="1:15" ht="16">
      <c r="A911" s="21" t="s">
        <v>4060</v>
      </c>
      <c r="B911" s="21" t="s">
        <v>4061</v>
      </c>
      <c r="C911" s="21" t="s">
        <v>85</v>
      </c>
      <c r="D911" s="21" t="s">
        <v>34</v>
      </c>
      <c r="E911" s="21" t="s">
        <v>3304</v>
      </c>
      <c r="F911" s="21" t="s">
        <v>4062</v>
      </c>
      <c r="G911" s="21" t="s">
        <v>4063</v>
      </c>
      <c r="H911" s="21" t="s">
        <v>4064</v>
      </c>
      <c r="I911" s="21" t="s">
        <v>4065</v>
      </c>
      <c r="J911" s="21" t="s">
        <v>40</v>
      </c>
      <c r="K911" s="22">
        <v>1.071</v>
      </c>
      <c r="L911" s="22">
        <f t="shared" si="42"/>
        <v>0.65771984870122113</v>
      </c>
      <c r="M911" s="22">
        <f t="shared" si="43"/>
        <v>-0.60445488623775068</v>
      </c>
      <c r="N911" s="157">
        <v>1</v>
      </c>
      <c r="O911" s="158">
        <f t="shared" si="44"/>
        <v>0</v>
      </c>
    </row>
    <row r="912" spans="1:15" ht="16">
      <c r="A912" s="21" t="s">
        <v>6202</v>
      </c>
      <c r="B912" s="21" t="s">
        <v>6203</v>
      </c>
      <c r="C912" s="21" t="s">
        <v>33</v>
      </c>
      <c r="D912" s="21" t="s">
        <v>86</v>
      </c>
      <c r="E912" s="21" t="s">
        <v>214</v>
      </c>
      <c r="F912" s="21" t="s">
        <v>6204</v>
      </c>
      <c r="G912" s="21" t="s">
        <v>6205</v>
      </c>
      <c r="H912" s="21" t="s">
        <v>6206</v>
      </c>
      <c r="I912" s="21" t="s">
        <v>6207</v>
      </c>
      <c r="J912" s="21" t="s">
        <v>40</v>
      </c>
      <c r="K912" s="22">
        <v>1.369</v>
      </c>
      <c r="L912" s="22">
        <f t="shared" si="42"/>
        <v>0.84072686542667763</v>
      </c>
      <c r="M912" s="22">
        <f t="shared" si="43"/>
        <v>-0.25029091973010703</v>
      </c>
      <c r="N912" s="157">
        <v>1</v>
      </c>
      <c r="O912" s="158">
        <f t="shared" si="44"/>
        <v>0</v>
      </c>
    </row>
    <row r="913" spans="1:15" ht="16">
      <c r="A913" s="21" t="s">
        <v>4780</v>
      </c>
      <c r="B913" s="21" t="s">
        <v>4781</v>
      </c>
      <c r="C913" s="21" t="s">
        <v>33</v>
      </c>
      <c r="D913" s="21" t="s">
        <v>40</v>
      </c>
      <c r="E913" s="21" t="s">
        <v>45</v>
      </c>
      <c r="F913" s="21" t="s">
        <v>4782</v>
      </c>
      <c r="G913" s="21" t="s">
        <v>4783</v>
      </c>
      <c r="H913" s="21" t="s">
        <v>4784</v>
      </c>
      <c r="I913" s="21" t="s">
        <v>4785</v>
      </c>
      <c r="J913" s="21" t="s">
        <v>4786</v>
      </c>
      <c r="K913" s="22">
        <v>1.073</v>
      </c>
      <c r="L913" s="22">
        <f t="shared" si="42"/>
        <v>0.65894808371280134</v>
      </c>
      <c r="M913" s="22">
        <f t="shared" si="43"/>
        <v>-0.60176329023148478</v>
      </c>
      <c r="N913" s="157">
        <v>1</v>
      </c>
      <c r="O913" s="158">
        <f t="shared" si="44"/>
        <v>0</v>
      </c>
    </row>
    <row r="914" spans="1:15" ht="16">
      <c r="A914" s="21" t="s">
        <v>6248</v>
      </c>
      <c r="B914" s="21" t="s">
        <v>6249</v>
      </c>
      <c r="C914" s="21" t="s">
        <v>40</v>
      </c>
      <c r="D914" s="21" t="s">
        <v>86</v>
      </c>
      <c r="E914" s="21" t="s">
        <v>40</v>
      </c>
      <c r="F914" s="21" t="s">
        <v>6250</v>
      </c>
      <c r="G914" s="21" t="s">
        <v>6251</v>
      </c>
      <c r="H914" s="21" t="s">
        <v>6252</v>
      </c>
      <c r="I914" s="21" t="s">
        <v>6253</v>
      </c>
      <c r="J914" s="21" t="s">
        <v>40</v>
      </c>
      <c r="K914" s="22">
        <v>1.5489999999999999</v>
      </c>
      <c r="L914" s="22">
        <f t="shared" si="42"/>
        <v>0.95126801646889958</v>
      </c>
      <c r="M914" s="22">
        <f t="shared" si="43"/>
        <v>-7.2076222198438261E-2</v>
      </c>
      <c r="N914" s="157">
        <v>1</v>
      </c>
      <c r="O914" s="158">
        <f t="shared" si="44"/>
        <v>0</v>
      </c>
    </row>
    <row r="915" spans="1:15" ht="16">
      <c r="A915" s="21" t="s">
        <v>6739</v>
      </c>
      <c r="B915" s="21" t="s">
        <v>6740</v>
      </c>
      <c r="C915" s="21" t="s">
        <v>2930</v>
      </c>
      <c r="D915" s="21" t="s">
        <v>141</v>
      </c>
      <c r="E915" s="21" t="s">
        <v>937</v>
      </c>
      <c r="F915" s="21" t="s">
        <v>6741</v>
      </c>
      <c r="G915" s="21" t="s">
        <v>6742</v>
      </c>
      <c r="H915" s="21" t="s">
        <v>6743</v>
      </c>
      <c r="I915" s="21" t="s">
        <v>6744</v>
      </c>
      <c r="J915" s="21" t="s">
        <v>40</v>
      </c>
      <c r="K915" s="22">
        <v>1.734</v>
      </c>
      <c r="L915" s="22">
        <f t="shared" si="42"/>
        <v>1.0648797550400724</v>
      </c>
      <c r="M915" s="22">
        <f t="shared" si="43"/>
        <v>9.0690532233828475E-2</v>
      </c>
      <c r="N915" s="157">
        <v>1</v>
      </c>
      <c r="O915" s="158">
        <f t="shared" si="44"/>
        <v>0</v>
      </c>
    </row>
    <row r="916" spans="1:15" ht="16">
      <c r="A916" s="21" t="s">
        <v>6120</v>
      </c>
      <c r="B916" s="21" t="s">
        <v>6121</v>
      </c>
      <c r="C916" s="21" t="s">
        <v>921</v>
      </c>
      <c r="D916" s="21" t="s">
        <v>141</v>
      </c>
      <c r="E916" s="21" t="s">
        <v>336</v>
      </c>
      <c r="F916" s="21" t="s">
        <v>40</v>
      </c>
      <c r="G916" s="21" t="s">
        <v>6122</v>
      </c>
      <c r="H916" s="21" t="s">
        <v>6123</v>
      </c>
      <c r="I916" s="21" t="s">
        <v>6124</v>
      </c>
      <c r="J916" s="21" t="s">
        <v>1728</v>
      </c>
      <c r="K916" s="22">
        <v>1.224</v>
      </c>
      <c r="L916" s="22">
        <f t="shared" si="42"/>
        <v>0.75167982708710979</v>
      </c>
      <c r="M916" s="22">
        <f t="shared" si="43"/>
        <v>-0.41180980829535496</v>
      </c>
      <c r="N916" s="157">
        <v>0.27848374203587001</v>
      </c>
      <c r="O916" s="158">
        <f t="shared" si="44"/>
        <v>0.5552001539918997</v>
      </c>
    </row>
    <row r="917" spans="1:15" ht="16">
      <c r="A917" s="21" t="s">
        <v>5823</v>
      </c>
      <c r="B917" s="21" t="s">
        <v>5824</v>
      </c>
      <c r="C917" s="21" t="s">
        <v>33</v>
      </c>
      <c r="D917" s="21" t="s">
        <v>34</v>
      </c>
      <c r="E917" s="21" t="s">
        <v>158</v>
      </c>
      <c r="F917" s="21" t="s">
        <v>5825</v>
      </c>
      <c r="G917" s="21" t="s">
        <v>5826</v>
      </c>
      <c r="H917" s="21" t="s">
        <v>5827</v>
      </c>
      <c r="I917" s="21" t="s">
        <v>5828</v>
      </c>
      <c r="J917" s="21" t="s">
        <v>3109</v>
      </c>
      <c r="K917" s="22">
        <v>1.2569999999999999</v>
      </c>
      <c r="L917" s="22">
        <f t="shared" si="42"/>
        <v>0.77194570477818381</v>
      </c>
      <c r="M917" s="22">
        <f t="shared" si="43"/>
        <v>-0.37342871656749899</v>
      </c>
      <c r="N917" s="157">
        <v>1</v>
      </c>
      <c r="O917" s="158">
        <f t="shared" si="44"/>
        <v>0</v>
      </c>
    </row>
    <row r="918" spans="1:15" ht="16">
      <c r="A918" s="21" t="s">
        <v>5235</v>
      </c>
      <c r="B918" s="21" t="s">
        <v>5236</v>
      </c>
      <c r="C918" s="21" t="s">
        <v>33</v>
      </c>
      <c r="D918" s="21" t="s">
        <v>314</v>
      </c>
      <c r="E918" s="21" t="s">
        <v>214</v>
      </c>
      <c r="F918" s="21" t="s">
        <v>5237</v>
      </c>
      <c r="G918" s="21" t="s">
        <v>5238</v>
      </c>
      <c r="H918" s="21" t="s">
        <v>5239</v>
      </c>
      <c r="I918" s="21" t="s">
        <v>5240</v>
      </c>
      <c r="J918" s="21" t="s">
        <v>5241</v>
      </c>
      <c r="K918" s="22">
        <v>1.23</v>
      </c>
      <c r="L918" s="22">
        <f t="shared" si="42"/>
        <v>0.75536453212185062</v>
      </c>
      <c r="M918" s="22">
        <f t="shared" si="43"/>
        <v>-0.40475505076140439</v>
      </c>
      <c r="N918" s="157">
        <v>1</v>
      </c>
      <c r="O918" s="158">
        <f t="shared" si="44"/>
        <v>0</v>
      </c>
    </row>
    <row r="919" spans="1:15" ht="16">
      <c r="A919" s="21" t="s">
        <v>7724</v>
      </c>
      <c r="B919" s="21" t="s">
        <v>7725</v>
      </c>
      <c r="C919" s="21" t="s">
        <v>85</v>
      </c>
      <c r="D919" s="21" t="s">
        <v>86</v>
      </c>
      <c r="E919" s="21" t="s">
        <v>2286</v>
      </c>
      <c r="F919" s="21" t="s">
        <v>7726</v>
      </c>
      <c r="G919" s="21" t="s">
        <v>7727</v>
      </c>
      <c r="H919" s="21" t="s">
        <v>7728</v>
      </c>
      <c r="I919" s="21" t="s">
        <v>7729</v>
      </c>
      <c r="J919" s="21" t="s">
        <v>2385</v>
      </c>
      <c r="K919" s="22">
        <v>1.4550000000000001</v>
      </c>
      <c r="L919" s="22">
        <f t="shared" si="42"/>
        <v>0.89354097092462814</v>
      </c>
      <c r="M919" s="22">
        <f t="shared" si="43"/>
        <v>-0.16239421319236041</v>
      </c>
      <c r="N919" s="157">
        <v>1</v>
      </c>
      <c r="O919" s="158">
        <f t="shared" si="44"/>
        <v>0</v>
      </c>
    </row>
    <row r="920" spans="1:15" ht="16">
      <c r="A920" s="21" t="s">
        <v>5658</v>
      </c>
      <c r="B920" s="21" t="s">
        <v>5659</v>
      </c>
      <c r="C920" s="21" t="s">
        <v>53</v>
      </c>
      <c r="D920" s="21" t="s">
        <v>86</v>
      </c>
      <c r="E920" s="21" t="s">
        <v>158</v>
      </c>
      <c r="F920" s="21" t="s">
        <v>5399</v>
      </c>
      <c r="G920" s="21" t="s">
        <v>5660</v>
      </c>
      <c r="H920" s="21" t="s">
        <v>5661</v>
      </c>
      <c r="I920" s="21" t="s">
        <v>5662</v>
      </c>
      <c r="J920" s="21" t="s">
        <v>40</v>
      </c>
      <c r="K920" s="22">
        <v>0.94199999999999995</v>
      </c>
      <c r="L920" s="22">
        <f t="shared" si="42"/>
        <v>0.57849869045429525</v>
      </c>
      <c r="M920" s="22">
        <f t="shared" si="43"/>
        <v>-0.78961440137522365</v>
      </c>
      <c r="N920" s="157">
        <v>1</v>
      </c>
      <c r="O920" s="158">
        <f t="shared" si="44"/>
        <v>0</v>
      </c>
    </row>
    <row r="921" spans="1:15" ht="16">
      <c r="A921" s="21" t="s">
        <v>5471</v>
      </c>
      <c r="B921" s="21" t="s">
        <v>5472</v>
      </c>
      <c r="C921" s="21" t="s">
        <v>53</v>
      </c>
      <c r="D921" s="21" t="s">
        <v>314</v>
      </c>
      <c r="E921" s="21" t="s">
        <v>158</v>
      </c>
      <c r="F921" s="21" t="s">
        <v>5473</v>
      </c>
      <c r="G921" s="21" t="s">
        <v>5474</v>
      </c>
      <c r="H921" s="21" t="s">
        <v>5475</v>
      </c>
      <c r="I921" s="21" t="s">
        <v>5476</v>
      </c>
      <c r="J921" s="21" t="s">
        <v>5477</v>
      </c>
      <c r="K921" s="22">
        <v>1.2609999999999999</v>
      </c>
      <c r="L921" s="22">
        <f t="shared" si="42"/>
        <v>0.77440217480134432</v>
      </c>
      <c r="M921" s="22">
        <f t="shared" si="43"/>
        <v>-0.36884509065978693</v>
      </c>
      <c r="N921" s="157">
        <v>1</v>
      </c>
      <c r="O921" s="158">
        <f t="shared" si="44"/>
        <v>0</v>
      </c>
    </row>
    <row r="922" spans="1:15" ht="16">
      <c r="A922" s="21" t="s">
        <v>4678</v>
      </c>
      <c r="B922" s="21" t="s">
        <v>4679</v>
      </c>
      <c r="C922" s="21" t="s">
        <v>921</v>
      </c>
      <c r="D922" s="21" t="s">
        <v>141</v>
      </c>
      <c r="E922" s="21" t="s">
        <v>478</v>
      </c>
      <c r="F922" s="21" t="s">
        <v>4680</v>
      </c>
      <c r="G922" s="21" t="s">
        <v>4681</v>
      </c>
      <c r="H922" s="21" t="s">
        <v>4682</v>
      </c>
      <c r="I922" s="21" t="s">
        <v>4683</v>
      </c>
      <c r="J922" s="21" t="s">
        <v>1180</v>
      </c>
      <c r="K922" s="22">
        <v>1.266</v>
      </c>
      <c r="L922" s="22">
        <f t="shared" si="42"/>
        <v>0.77747276233029505</v>
      </c>
      <c r="M922" s="22">
        <f t="shared" si="43"/>
        <v>-0.36313596155966521</v>
      </c>
      <c r="N922" s="157">
        <v>1</v>
      </c>
      <c r="O922" s="158">
        <f t="shared" si="44"/>
        <v>0</v>
      </c>
    </row>
    <row r="923" spans="1:15" ht="16">
      <c r="A923" s="21" t="s">
        <v>7448</v>
      </c>
      <c r="B923" s="21" t="s">
        <v>7449</v>
      </c>
      <c r="C923" s="21" t="s">
        <v>33</v>
      </c>
      <c r="D923" s="21" t="s">
        <v>86</v>
      </c>
      <c r="E923" s="21" t="s">
        <v>158</v>
      </c>
      <c r="F923" s="21" t="s">
        <v>7107</v>
      </c>
      <c r="G923" s="21" t="s">
        <v>7450</v>
      </c>
      <c r="H923" s="21" t="s">
        <v>7451</v>
      </c>
      <c r="I923" s="21" t="s">
        <v>7452</v>
      </c>
      <c r="J923" s="21" t="s">
        <v>1251</v>
      </c>
      <c r="K923" s="22">
        <v>0.90500000000000003</v>
      </c>
      <c r="L923" s="22">
        <f t="shared" si="42"/>
        <v>0.55577634274006082</v>
      </c>
      <c r="M923" s="22">
        <f t="shared" si="43"/>
        <v>-0.84742366901743882</v>
      </c>
      <c r="N923" s="157">
        <v>0.97878817587716205</v>
      </c>
      <c r="O923" s="158">
        <f t="shared" si="44"/>
        <v>9.31128572637736E-3</v>
      </c>
    </row>
    <row r="924" spans="1:15" ht="16">
      <c r="A924" s="21" t="s">
        <v>5111</v>
      </c>
      <c r="B924" s="21" t="s">
        <v>5112</v>
      </c>
      <c r="C924" s="21" t="s">
        <v>1149</v>
      </c>
      <c r="D924" s="21" t="s">
        <v>141</v>
      </c>
      <c r="E924" s="21" t="s">
        <v>937</v>
      </c>
      <c r="F924" s="21" t="s">
        <v>5113</v>
      </c>
      <c r="G924" s="21" t="s">
        <v>5114</v>
      </c>
      <c r="H924" s="21" t="s">
        <v>5115</v>
      </c>
      <c r="I924" s="21" t="s">
        <v>5116</v>
      </c>
      <c r="J924" s="21" t="s">
        <v>40</v>
      </c>
      <c r="K924" s="22">
        <v>1.4770000000000001</v>
      </c>
      <c r="L924" s="22">
        <f t="shared" si="42"/>
        <v>0.90705155605201093</v>
      </c>
      <c r="M924" s="22">
        <f t="shared" si="43"/>
        <v>-0.14074354022321722</v>
      </c>
      <c r="N924" s="157">
        <v>1</v>
      </c>
      <c r="O924" s="158">
        <f t="shared" si="44"/>
        <v>0</v>
      </c>
    </row>
    <row r="925" spans="1:15" ht="16">
      <c r="A925" s="21" t="s">
        <v>6664</v>
      </c>
      <c r="B925" s="21" t="s">
        <v>6665</v>
      </c>
      <c r="C925" s="21" t="s">
        <v>33</v>
      </c>
      <c r="D925" s="21" t="s">
        <v>34</v>
      </c>
      <c r="E925" s="21" t="s">
        <v>1036</v>
      </c>
      <c r="F925" s="21" t="s">
        <v>6666</v>
      </c>
      <c r="G925" s="21" t="s">
        <v>6667</v>
      </c>
      <c r="H925" s="21" t="s">
        <v>6668</v>
      </c>
      <c r="I925" s="21" t="s">
        <v>6669</v>
      </c>
      <c r="J925" s="21" t="s">
        <v>40</v>
      </c>
      <c r="K925" s="22">
        <v>1.0629999999999999</v>
      </c>
      <c r="L925" s="22">
        <f t="shared" si="42"/>
        <v>0.6528069086549001</v>
      </c>
      <c r="M925" s="22">
        <f t="shared" si="43"/>
        <v>-0.61527176945690198</v>
      </c>
      <c r="N925" s="157">
        <v>1</v>
      </c>
      <c r="O925" s="158">
        <f t="shared" si="44"/>
        <v>0</v>
      </c>
    </row>
    <row r="926" spans="1:15" ht="16">
      <c r="A926" s="21" t="s">
        <v>5652</v>
      </c>
      <c r="B926" s="21" t="s">
        <v>5653</v>
      </c>
      <c r="C926" s="21" t="s">
        <v>132</v>
      </c>
      <c r="D926" s="21" t="s">
        <v>86</v>
      </c>
      <c r="E926" s="21" t="s">
        <v>5654</v>
      </c>
      <c r="F926" s="21" t="s">
        <v>3766</v>
      </c>
      <c r="G926" s="21" t="s">
        <v>5655</v>
      </c>
      <c r="H926" s="21" t="s">
        <v>5656</v>
      </c>
      <c r="I926" s="21" t="s">
        <v>5657</v>
      </c>
      <c r="J926" s="21" t="s">
        <v>40</v>
      </c>
      <c r="K926" s="22">
        <v>1.2350000000000001</v>
      </c>
      <c r="L926" s="22">
        <f t="shared" si="42"/>
        <v>0.75843511965080124</v>
      </c>
      <c r="M926" s="22">
        <f t="shared" si="43"/>
        <v>-0.39890232451596652</v>
      </c>
      <c r="N926" s="157">
        <v>1</v>
      </c>
      <c r="O926" s="158">
        <f t="shared" si="44"/>
        <v>0</v>
      </c>
    </row>
    <row r="927" spans="1:15" ht="16">
      <c r="A927" s="21" t="s">
        <v>7568</v>
      </c>
      <c r="B927" s="21" t="s">
        <v>7569</v>
      </c>
      <c r="C927" s="21" t="s">
        <v>33</v>
      </c>
      <c r="D927" s="21" t="s">
        <v>86</v>
      </c>
      <c r="E927" s="21" t="s">
        <v>1583</v>
      </c>
      <c r="F927" s="21" t="s">
        <v>6705</v>
      </c>
      <c r="G927" s="21" t="s">
        <v>7570</v>
      </c>
      <c r="H927" s="21" t="s">
        <v>7571</v>
      </c>
      <c r="I927" s="21" t="s">
        <v>7572</v>
      </c>
      <c r="J927" s="21" t="s">
        <v>40</v>
      </c>
      <c r="K927" s="22">
        <v>0.66700000000000004</v>
      </c>
      <c r="L927" s="22">
        <f t="shared" si="42"/>
        <v>0.4096163763620117</v>
      </c>
      <c r="M927" s="22">
        <f t="shared" si="43"/>
        <v>-1.2876546998034215</v>
      </c>
      <c r="N927" s="157">
        <v>0.23085062772930001</v>
      </c>
      <c r="O927" s="158">
        <f t="shared" si="44"/>
        <v>0.63666894017716547</v>
      </c>
    </row>
    <row r="928" spans="1:15" ht="16">
      <c r="A928" s="21" t="s">
        <v>6763</v>
      </c>
      <c r="B928" s="21" t="s">
        <v>6764</v>
      </c>
      <c r="C928" s="21" t="s">
        <v>33</v>
      </c>
      <c r="D928" s="21" t="s">
        <v>34</v>
      </c>
      <c r="E928" s="21" t="s">
        <v>511</v>
      </c>
      <c r="F928" s="21" t="s">
        <v>6765</v>
      </c>
      <c r="G928" s="21" t="s">
        <v>6766</v>
      </c>
      <c r="H928" s="21" t="s">
        <v>6767</v>
      </c>
      <c r="I928" s="21" t="s">
        <v>6768</v>
      </c>
      <c r="J928" s="21" t="s">
        <v>40</v>
      </c>
      <c r="K928" s="22">
        <v>0.48599999999999999</v>
      </c>
      <c r="L928" s="22">
        <f t="shared" si="42"/>
        <v>0.29846110781399948</v>
      </c>
      <c r="M928" s="22">
        <f t="shared" si="43"/>
        <v>-1.7443851473822261</v>
      </c>
      <c r="N928" s="157">
        <v>1</v>
      </c>
      <c r="O928" s="158">
        <f t="shared" si="44"/>
        <v>0</v>
      </c>
    </row>
    <row r="929" spans="1:15" ht="16">
      <c r="A929" s="21" t="s">
        <v>5927</v>
      </c>
      <c r="B929" s="21" t="s">
        <v>5928</v>
      </c>
      <c r="C929" s="21" t="s">
        <v>40</v>
      </c>
      <c r="D929" s="21" t="s">
        <v>40</v>
      </c>
      <c r="E929" s="21" t="s">
        <v>40</v>
      </c>
      <c r="F929" s="21" t="s">
        <v>5929</v>
      </c>
      <c r="G929" s="21" t="s">
        <v>5930</v>
      </c>
      <c r="H929" s="21" t="s">
        <v>5931</v>
      </c>
      <c r="I929" s="21" t="s">
        <v>5932</v>
      </c>
      <c r="J929" s="21" t="s">
        <v>40</v>
      </c>
      <c r="K929" s="22">
        <v>0.82399999999999995</v>
      </c>
      <c r="L929" s="22">
        <f t="shared" si="42"/>
        <v>0.50603282477106082</v>
      </c>
      <c r="M929" s="22">
        <f t="shared" si="43"/>
        <v>-0.98269712380478846</v>
      </c>
      <c r="N929" s="157">
        <v>1</v>
      </c>
      <c r="O929" s="158">
        <f t="shared" si="44"/>
        <v>0</v>
      </c>
    </row>
    <row r="930" spans="1:15">
      <c r="A930" s="21" t="s">
        <v>3218</v>
      </c>
      <c r="B930" s="21" t="s">
        <v>3219</v>
      </c>
      <c r="C930" s="21" t="s">
        <v>85</v>
      </c>
      <c r="D930" s="21" t="s">
        <v>34</v>
      </c>
      <c r="E930" s="21" t="s">
        <v>1468</v>
      </c>
      <c r="F930" s="21" t="s">
        <v>2305</v>
      </c>
      <c r="G930" s="21" t="s">
        <v>3220</v>
      </c>
      <c r="H930" s="21" t="s">
        <v>3221</v>
      </c>
      <c r="I930" s="21" t="s">
        <v>3222</v>
      </c>
      <c r="J930" s="21" t="s">
        <v>40</v>
      </c>
      <c r="K930" s="22">
        <v>1.3049999999999999</v>
      </c>
      <c r="L930" s="22">
        <f t="shared" si="42"/>
        <v>0.80142334505610968</v>
      </c>
      <c r="M930" s="22">
        <f t="shared" si="43"/>
        <v>-0.31936355953075996</v>
      </c>
      <c r="N930" s="23">
        <v>3.0010492939601102E-3</v>
      </c>
      <c r="O930" s="24">
        <f t="shared" si="44"/>
        <v>2.522726870979997</v>
      </c>
    </row>
    <row r="931" spans="1:15" ht="16">
      <c r="A931" s="21" t="s">
        <v>6189</v>
      </c>
      <c r="B931" s="21" t="s">
        <v>6190</v>
      </c>
      <c r="C931" s="21" t="s">
        <v>33</v>
      </c>
      <c r="D931" s="21" t="s">
        <v>86</v>
      </c>
      <c r="E931" s="21" t="s">
        <v>158</v>
      </c>
      <c r="F931" s="21" t="s">
        <v>6191</v>
      </c>
      <c r="G931" s="21" t="s">
        <v>6192</v>
      </c>
      <c r="H931" s="21" t="s">
        <v>6193</v>
      </c>
      <c r="I931" s="21" t="s">
        <v>6194</v>
      </c>
      <c r="J931" s="21" t="s">
        <v>6195</v>
      </c>
      <c r="K931" s="22">
        <v>0.81799999999999995</v>
      </c>
      <c r="L931" s="22">
        <f t="shared" si="42"/>
        <v>0.5023481197363201</v>
      </c>
      <c r="M931" s="22">
        <f t="shared" si="43"/>
        <v>-0.99324061804625796</v>
      </c>
      <c r="N931" s="157">
        <v>1</v>
      </c>
      <c r="O931" s="158">
        <f t="shared" si="44"/>
        <v>0</v>
      </c>
    </row>
    <row r="932" spans="1:15" ht="16">
      <c r="A932" s="21" t="s">
        <v>5670</v>
      </c>
      <c r="B932" s="21" t="s">
        <v>5671</v>
      </c>
      <c r="C932" s="21" t="s">
        <v>33</v>
      </c>
      <c r="D932" s="21" t="s">
        <v>314</v>
      </c>
      <c r="E932" s="21" t="s">
        <v>151</v>
      </c>
      <c r="F932" s="21" t="s">
        <v>5672</v>
      </c>
      <c r="G932" s="21" t="s">
        <v>5673</v>
      </c>
      <c r="H932" s="21" t="s">
        <v>5674</v>
      </c>
      <c r="I932" s="21" t="s">
        <v>5675</v>
      </c>
      <c r="J932" s="21" t="s">
        <v>40</v>
      </c>
      <c r="K932" s="22">
        <v>1.496</v>
      </c>
      <c r="L932" s="22">
        <f t="shared" si="42"/>
        <v>0.9187197886620232</v>
      </c>
      <c r="M932" s="22">
        <f t="shared" si="43"/>
        <v>-0.1223031911003699</v>
      </c>
      <c r="N932" s="157">
        <v>0.66617872685698898</v>
      </c>
      <c r="O932" s="158">
        <f t="shared" si="44"/>
        <v>0.17640923978674036</v>
      </c>
    </row>
    <row r="933" spans="1:15" ht="16">
      <c r="A933" s="21" t="s">
        <v>4864</v>
      </c>
      <c r="B933" s="21" t="s">
        <v>4865</v>
      </c>
      <c r="C933" s="21" t="s">
        <v>33</v>
      </c>
      <c r="D933" s="21" t="s">
        <v>86</v>
      </c>
      <c r="E933" s="21" t="s">
        <v>158</v>
      </c>
      <c r="F933" s="21" t="s">
        <v>4866</v>
      </c>
      <c r="G933" s="21" t="s">
        <v>4867</v>
      </c>
      <c r="H933" s="21" t="s">
        <v>4868</v>
      </c>
      <c r="I933" s="21" t="s">
        <v>4869</v>
      </c>
      <c r="J933" s="21" t="s">
        <v>40</v>
      </c>
      <c r="K933" s="22">
        <v>1.2210000000000001</v>
      </c>
      <c r="L933" s="22">
        <f t="shared" si="42"/>
        <v>0.74983747456973948</v>
      </c>
      <c r="M933" s="22">
        <f t="shared" si="43"/>
        <v>-0.41535016600060348</v>
      </c>
      <c r="N933" s="157">
        <v>1</v>
      </c>
      <c r="O933" s="158">
        <f t="shared" si="44"/>
        <v>0</v>
      </c>
    </row>
    <row r="934" spans="1:15" ht="16">
      <c r="A934" s="21" t="s">
        <v>4720</v>
      </c>
      <c r="B934" s="21" t="s">
        <v>4721</v>
      </c>
      <c r="C934" s="21" t="s">
        <v>53</v>
      </c>
      <c r="D934" s="21" t="s">
        <v>40</v>
      </c>
      <c r="E934" s="21" t="s">
        <v>151</v>
      </c>
      <c r="F934" s="21" t="s">
        <v>4722</v>
      </c>
      <c r="G934" s="21" t="s">
        <v>4723</v>
      </c>
      <c r="H934" s="21" t="s">
        <v>4724</v>
      </c>
      <c r="I934" s="21" t="s">
        <v>4725</v>
      </c>
      <c r="J934" s="21" t="s">
        <v>4726</v>
      </c>
      <c r="K934" s="22">
        <v>1.3109999999999999</v>
      </c>
      <c r="L934" s="22">
        <f t="shared" si="42"/>
        <v>0.80510805009085051</v>
      </c>
      <c r="M934" s="22">
        <f t="shared" si="43"/>
        <v>-0.31274568076625209</v>
      </c>
      <c r="N934" s="157">
        <v>1</v>
      </c>
      <c r="O934" s="158">
        <f t="shared" si="44"/>
        <v>0</v>
      </c>
    </row>
    <row r="935" spans="1:15">
      <c r="A935" s="21" t="s">
        <v>3315</v>
      </c>
      <c r="B935" s="21" t="s">
        <v>3316</v>
      </c>
      <c r="C935" s="21" t="s">
        <v>53</v>
      </c>
      <c r="D935" s="21" t="s">
        <v>86</v>
      </c>
      <c r="E935" s="21" t="s">
        <v>214</v>
      </c>
      <c r="F935" s="21" t="s">
        <v>3317</v>
      </c>
      <c r="G935" s="21" t="s">
        <v>3318</v>
      </c>
      <c r="H935" s="21" t="s">
        <v>3319</v>
      </c>
      <c r="I935" s="21" t="s">
        <v>3320</v>
      </c>
      <c r="J935" s="21" t="s">
        <v>40</v>
      </c>
      <c r="K935" s="22">
        <v>1.3109999999999999</v>
      </c>
      <c r="L935" s="22">
        <f t="shared" si="42"/>
        <v>0.80510805009085051</v>
      </c>
      <c r="M935" s="22">
        <f t="shared" si="43"/>
        <v>-0.31274568076625209</v>
      </c>
      <c r="N935" s="23">
        <v>1.8163658053777E-3</v>
      </c>
      <c r="O935" s="24">
        <f t="shared" si="44"/>
        <v>2.7407966826549961</v>
      </c>
    </row>
    <row r="936" spans="1:15" ht="16">
      <c r="A936" s="21" t="s">
        <v>5968</v>
      </c>
      <c r="B936" s="21" t="s">
        <v>5969</v>
      </c>
      <c r="C936" s="21" t="s">
        <v>186</v>
      </c>
      <c r="D936" s="21" t="s">
        <v>314</v>
      </c>
      <c r="E936" s="21" t="s">
        <v>714</v>
      </c>
      <c r="F936" s="21" t="s">
        <v>5970</v>
      </c>
      <c r="G936" s="21" t="s">
        <v>5971</v>
      </c>
      <c r="H936" s="21" t="s">
        <v>5972</v>
      </c>
      <c r="I936" s="21" t="s">
        <v>5973</v>
      </c>
      <c r="J936" s="21" t="s">
        <v>2581</v>
      </c>
      <c r="K936" s="22">
        <v>0.25600000000000001</v>
      </c>
      <c r="L936" s="22">
        <f t="shared" si="42"/>
        <v>0.15721408148227134</v>
      </c>
      <c r="M936" s="22">
        <f t="shared" si="43"/>
        <v>-2.6691976509880067</v>
      </c>
      <c r="N936" s="157">
        <v>1</v>
      </c>
      <c r="O936" s="158">
        <f t="shared" si="44"/>
        <v>0</v>
      </c>
    </row>
    <row r="937" spans="1:15">
      <c r="A937" s="21" t="s">
        <v>6904</v>
      </c>
      <c r="B937" s="21" t="s">
        <v>6905</v>
      </c>
      <c r="C937" s="21" t="s">
        <v>33</v>
      </c>
      <c r="D937" s="21" t="s">
        <v>86</v>
      </c>
      <c r="E937" s="21" t="s">
        <v>45</v>
      </c>
      <c r="F937" s="21" t="s">
        <v>6906</v>
      </c>
      <c r="G937" s="21" t="s">
        <v>6907</v>
      </c>
      <c r="H937" s="21" t="s">
        <v>6908</v>
      </c>
      <c r="I937" s="21" t="s">
        <v>6909</v>
      </c>
      <c r="J937" s="21" t="s">
        <v>496</v>
      </c>
      <c r="K937" s="22">
        <v>0.73499999999999999</v>
      </c>
      <c r="L937" s="22">
        <f t="shared" si="42"/>
        <v>0.45137636675574</v>
      </c>
      <c r="M937" s="22">
        <f t="shared" si="43"/>
        <v>-1.1475972112642798</v>
      </c>
      <c r="N937" s="23" t="s">
        <v>40</v>
      </c>
      <c r="O937" s="24" t="e">
        <f t="shared" si="44"/>
        <v>#VALUE!</v>
      </c>
    </row>
    <row r="938" spans="1:15" ht="16">
      <c r="A938" s="21" t="s">
        <v>5846</v>
      </c>
      <c r="B938" s="21" t="s">
        <v>5847</v>
      </c>
      <c r="C938" s="21" t="s">
        <v>33</v>
      </c>
      <c r="D938" s="21" t="s">
        <v>34</v>
      </c>
      <c r="E938" s="21" t="s">
        <v>77</v>
      </c>
      <c r="F938" s="21" t="s">
        <v>5848</v>
      </c>
      <c r="G938" s="21" t="s">
        <v>5849</v>
      </c>
      <c r="H938" s="21" t="s">
        <v>5850</v>
      </c>
      <c r="I938" s="21" t="s">
        <v>5851</v>
      </c>
      <c r="J938" s="21" t="s">
        <v>40</v>
      </c>
      <c r="K938" s="22">
        <v>1.272</v>
      </c>
      <c r="L938" s="22">
        <f t="shared" si="42"/>
        <v>0.78115746736503577</v>
      </c>
      <c r="M938" s="22">
        <f t="shared" si="43"/>
        <v>-0.35631469570365121</v>
      </c>
      <c r="N938" s="157">
        <v>1</v>
      </c>
      <c r="O938" s="158">
        <f t="shared" si="44"/>
        <v>0</v>
      </c>
    </row>
    <row r="939" spans="1:15" ht="16">
      <c r="A939" s="21" t="s">
        <v>5386</v>
      </c>
      <c r="B939" s="21" t="s">
        <v>5387</v>
      </c>
      <c r="C939" s="21" t="s">
        <v>132</v>
      </c>
      <c r="D939" s="21" t="s">
        <v>86</v>
      </c>
      <c r="E939" s="21" t="s">
        <v>207</v>
      </c>
      <c r="F939" s="21" t="s">
        <v>5388</v>
      </c>
      <c r="G939" s="21" t="s">
        <v>5389</v>
      </c>
      <c r="H939" s="21" t="s">
        <v>40</v>
      </c>
      <c r="I939" s="21" t="s">
        <v>5390</v>
      </c>
      <c r="J939" s="21" t="s">
        <v>469</v>
      </c>
      <c r="K939" s="22">
        <v>1.268</v>
      </c>
      <c r="L939" s="22">
        <f t="shared" si="42"/>
        <v>0.77870099734187526</v>
      </c>
      <c r="M939" s="22">
        <f t="shared" si="43"/>
        <v>-0.36085862084859932</v>
      </c>
      <c r="N939" s="157">
        <v>1</v>
      </c>
      <c r="O939" s="158">
        <f t="shared" si="44"/>
        <v>0</v>
      </c>
    </row>
    <row r="940" spans="1:15" ht="16">
      <c r="A940" s="21" t="s">
        <v>6214</v>
      </c>
      <c r="B940" s="21" t="s">
        <v>6215</v>
      </c>
      <c r="C940" s="21" t="s">
        <v>33</v>
      </c>
      <c r="D940" s="21" t="s">
        <v>40</v>
      </c>
      <c r="E940" s="21" t="s">
        <v>511</v>
      </c>
      <c r="F940" s="21" t="s">
        <v>6216</v>
      </c>
      <c r="G940" s="21" t="s">
        <v>6217</v>
      </c>
      <c r="H940" s="21" t="s">
        <v>6218</v>
      </c>
      <c r="I940" s="21" t="s">
        <v>6219</v>
      </c>
      <c r="J940" s="21" t="s">
        <v>6220</v>
      </c>
      <c r="K940" s="22">
        <v>0.95299999999999996</v>
      </c>
      <c r="L940" s="22">
        <f t="shared" si="42"/>
        <v>0.5852539830179867</v>
      </c>
      <c r="M940" s="22">
        <f t="shared" si="43"/>
        <v>-0.77286524707806459</v>
      </c>
      <c r="N940" s="157">
        <v>1</v>
      </c>
      <c r="O940" s="158">
        <f t="shared" si="44"/>
        <v>0</v>
      </c>
    </row>
    <row r="941" spans="1:15">
      <c r="A941" s="21" t="s">
        <v>294</v>
      </c>
      <c r="B941" s="21" t="s">
        <v>295</v>
      </c>
      <c r="C941" s="21" t="s">
        <v>186</v>
      </c>
      <c r="D941" s="21" t="s">
        <v>141</v>
      </c>
      <c r="E941" s="21" t="s">
        <v>151</v>
      </c>
      <c r="F941" s="21" t="s">
        <v>296</v>
      </c>
      <c r="G941" s="21" t="s">
        <v>297</v>
      </c>
      <c r="H941" s="21" t="s">
        <v>298</v>
      </c>
      <c r="I941" s="21" t="s">
        <v>299</v>
      </c>
      <c r="J941" s="21" t="s">
        <v>40</v>
      </c>
      <c r="K941" s="22">
        <v>1.3129999999999999</v>
      </c>
      <c r="L941" s="22">
        <f t="shared" si="42"/>
        <v>0.80633628510243072</v>
      </c>
      <c r="M941" s="22">
        <f t="shared" si="43"/>
        <v>-0.31054645009511977</v>
      </c>
      <c r="N941" s="23">
        <v>1.73265542202821E-3</v>
      </c>
      <c r="O941" s="24">
        <f t="shared" si="44"/>
        <v>2.7612877980427095</v>
      </c>
    </row>
    <row r="942" spans="1:15" ht="16">
      <c r="A942" s="21" t="s">
        <v>5038</v>
      </c>
      <c r="B942" s="21" t="s">
        <v>5039</v>
      </c>
      <c r="C942" s="21" t="s">
        <v>33</v>
      </c>
      <c r="D942" s="21" t="s">
        <v>34</v>
      </c>
      <c r="E942" s="21" t="s">
        <v>111</v>
      </c>
      <c r="F942" s="21" t="s">
        <v>5040</v>
      </c>
      <c r="G942" s="21" t="s">
        <v>5041</v>
      </c>
      <c r="H942" s="21" t="s">
        <v>5042</v>
      </c>
      <c r="I942" s="21" t="s">
        <v>5043</v>
      </c>
      <c r="J942" s="21" t="s">
        <v>40</v>
      </c>
      <c r="K942" s="22">
        <v>1.123</v>
      </c>
      <c r="L942" s="22">
        <f t="shared" si="42"/>
        <v>0.68965395900230753</v>
      </c>
      <c r="M942" s="22">
        <f t="shared" si="43"/>
        <v>-0.53605543858740545</v>
      </c>
      <c r="N942" s="157">
        <v>1</v>
      </c>
      <c r="O942" s="158">
        <f t="shared" si="44"/>
        <v>0</v>
      </c>
    </row>
    <row r="943" spans="1:15" ht="16">
      <c r="A943" s="21" t="s">
        <v>5435</v>
      </c>
      <c r="B943" s="21" t="s">
        <v>5436</v>
      </c>
      <c r="C943" s="21" t="s">
        <v>140</v>
      </c>
      <c r="D943" s="21" t="s">
        <v>40</v>
      </c>
      <c r="E943" s="21" t="s">
        <v>40</v>
      </c>
      <c r="F943" s="21" t="s">
        <v>5437</v>
      </c>
      <c r="G943" s="21" t="s">
        <v>5438</v>
      </c>
      <c r="H943" s="21" t="s">
        <v>5439</v>
      </c>
      <c r="I943" s="21" t="s">
        <v>5440</v>
      </c>
      <c r="J943" s="21" t="s">
        <v>1180</v>
      </c>
      <c r="K943" s="22">
        <v>0.84499999999999997</v>
      </c>
      <c r="L943" s="22">
        <f t="shared" si="42"/>
        <v>0.5189292923926534</v>
      </c>
      <c r="M943" s="22">
        <f t="shared" si="43"/>
        <v>-0.94639011981846022</v>
      </c>
      <c r="N943" s="157">
        <v>1</v>
      </c>
      <c r="O943" s="158">
        <f t="shared" si="44"/>
        <v>0</v>
      </c>
    </row>
    <row r="944" spans="1:15" ht="16">
      <c r="A944" s="21" t="s">
        <v>5533</v>
      </c>
      <c r="B944" s="21" t="s">
        <v>5534</v>
      </c>
      <c r="C944" s="21" t="s">
        <v>1267</v>
      </c>
      <c r="D944" s="21" t="s">
        <v>314</v>
      </c>
      <c r="E944" s="21" t="s">
        <v>111</v>
      </c>
      <c r="F944" s="21" t="s">
        <v>3163</v>
      </c>
      <c r="G944" s="21" t="s">
        <v>5535</v>
      </c>
      <c r="H944" s="21" t="s">
        <v>5536</v>
      </c>
      <c r="I944" s="21" t="s">
        <v>5537</v>
      </c>
      <c r="J944" s="21" t="s">
        <v>2727</v>
      </c>
      <c r="K944" s="22">
        <v>1.147</v>
      </c>
      <c r="L944" s="22">
        <f t="shared" si="42"/>
        <v>0.70439277914127041</v>
      </c>
      <c r="M944" s="22">
        <f t="shared" si="43"/>
        <v>-0.50554797497218162</v>
      </c>
      <c r="N944" s="157">
        <v>1</v>
      </c>
      <c r="O944" s="158">
        <f t="shared" si="44"/>
        <v>0</v>
      </c>
    </row>
    <row r="945" spans="1:15" ht="16">
      <c r="A945" s="21" t="s">
        <v>8635</v>
      </c>
      <c r="B945" s="21" t="s">
        <v>8636</v>
      </c>
      <c r="C945" s="21" t="s">
        <v>53</v>
      </c>
      <c r="D945" s="21" t="s">
        <v>141</v>
      </c>
      <c r="E945" s="21" t="s">
        <v>214</v>
      </c>
      <c r="F945" s="21" t="s">
        <v>8637</v>
      </c>
      <c r="G945" s="21" t="s">
        <v>8638</v>
      </c>
      <c r="H945" s="21" t="s">
        <v>8639</v>
      </c>
      <c r="I945" s="21" t="s">
        <v>8640</v>
      </c>
      <c r="J945" s="21" t="s">
        <v>2222</v>
      </c>
      <c r="K945" s="22">
        <v>0.85</v>
      </c>
      <c r="L945" s="22">
        <f t="shared" si="42"/>
        <v>0.52199987992160402</v>
      </c>
      <c r="M945" s="22">
        <f t="shared" si="43"/>
        <v>-0.93787861996294264</v>
      </c>
      <c r="N945" s="157">
        <v>0.59051522325808803</v>
      </c>
      <c r="O945" s="158">
        <f t="shared" si="44"/>
        <v>0.22876890195941796</v>
      </c>
    </row>
    <row r="946" spans="1:15" ht="16">
      <c r="A946" s="21" t="s">
        <v>6653</v>
      </c>
      <c r="B946" s="21" t="s">
        <v>6654</v>
      </c>
      <c r="C946" s="21" t="s">
        <v>85</v>
      </c>
      <c r="D946" s="21" t="s">
        <v>314</v>
      </c>
      <c r="E946" s="21" t="s">
        <v>2349</v>
      </c>
      <c r="F946" s="21" t="s">
        <v>6655</v>
      </c>
      <c r="G946" s="21" t="s">
        <v>6656</v>
      </c>
      <c r="H946" s="21" t="s">
        <v>6657</v>
      </c>
      <c r="I946" s="21" t="s">
        <v>6658</v>
      </c>
      <c r="J946" s="21" t="s">
        <v>496</v>
      </c>
      <c r="K946" s="22">
        <v>0.58899999999999997</v>
      </c>
      <c r="L946" s="22">
        <f t="shared" si="42"/>
        <v>0.36171521091038211</v>
      </c>
      <c r="M946" s="22">
        <f t="shared" si="43"/>
        <v>-1.4670738271575459</v>
      </c>
      <c r="N946" s="157">
        <v>1</v>
      </c>
      <c r="O946" s="158">
        <f t="shared" si="44"/>
        <v>0</v>
      </c>
    </row>
    <row r="947" spans="1:15" ht="16">
      <c r="A947" s="21" t="s">
        <v>6809</v>
      </c>
      <c r="B947" s="21" t="s">
        <v>6810</v>
      </c>
      <c r="C947" s="21" t="s">
        <v>33</v>
      </c>
      <c r="D947" s="21" t="s">
        <v>40</v>
      </c>
      <c r="E947" s="21" t="s">
        <v>111</v>
      </c>
      <c r="F947" s="21" t="s">
        <v>1005</v>
      </c>
      <c r="G947" s="21" t="s">
        <v>6811</v>
      </c>
      <c r="H947" s="21" t="s">
        <v>6812</v>
      </c>
      <c r="I947" s="21" t="s">
        <v>6813</v>
      </c>
      <c r="J947" s="21" t="s">
        <v>6814</v>
      </c>
      <c r="K947" s="22">
        <v>0.51600000000000001</v>
      </c>
      <c r="L947" s="22">
        <f t="shared" si="42"/>
        <v>0.3168846329877032</v>
      </c>
      <c r="M947" s="22">
        <f t="shared" si="43"/>
        <v>-1.6579703955647527</v>
      </c>
      <c r="N947" s="157">
        <v>0.219935755427935</v>
      </c>
      <c r="O947" s="158">
        <f t="shared" si="44"/>
        <v>0.65770416071315052</v>
      </c>
    </row>
    <row r="948" spans="1:15" ht="16">
      <c r="A948" s="21" t="s">
        <v>5760</v>
      </c>
      <c r="B948" s="21" t="s">
        <v>5761</v>
      </c>
      <c r="C948" s="21" t="s">
        <v>40</v>
      </c>
      <c r="D948" s="21" t="s">
        <v>86</v>
      </c>
      <c r="E948" s="21" t="s">
        <v>40</v>
      </c>
      <c r="F948" s="21" t="s">
        <v>5762</v>
      </c>
      <c r="G948" s="21" t="s">
        <v>5763</v>
      </c>
      <c r="H948" s="21" t="s">
        <v>5764</v>
      </c>
      <c r="I948" s="21" t="s">
        <v>5765</v>
      </c>
      <c r="J948" s="21" t="s">
        <v>40</v>
      </c>
      <c r="K948" s="22">
        <v>1.2430000000000001</v>
      </c>
      <c r="L948" s="22">
        <f t="shared" si="42"/>
        <v>0.76334805969712227</v>
      </c>
      <c r="M948" s="22">
        <f t="shared" si="43"/>
        <v>-0.3895870699355215</v>
      </c>
      <c r="N948" s="157">
        <v>1</v>
      </c>
      <c r="O948" s="158">
        <f t="shared" si="44"/>
        <v>0</v>
      </c>
    </row>
    <row r="949" spans="1:15" ht="16">
      <c r="A949" s="21" t="s">
        <v>6323</v>
      </c>
      <c r="B949" s="21" t="s">
        <v>6324</v>
      </c>
      <c r="C949" s="21" t="s">
        <v>33</v>
      </c>
      <c r="D949" s="21" t="s">
        <v>34</v>
      </c>
      <c r="E949" s="21" t="s">
        <v>929</v>
      </c>
      <c r="F949" s="21" t="s">
        <v>6325</v>
      </c>
      <c r="G949" s="21" t="s">
        <v>6326</v>
      </c>
      <c r="H949" s="21" t="s">
        <v>6327</v>
      </c>
      <c r="I949" s="21" t="s">
        <v>6328</v>
      </c>
      <c r="J949" s="21" t="s">
        <v>40</v>
      </c>
      <c r="K949" s="22">
        <v>0.58399999999999996</v>
      </c>
      <c r="L949" s="22">
        <f t="shared" si="42"/>
        <v>0.35864462338143149</v>
      </c>
      <c r="M949" s="22">
        <f t="shared" si="43"/>
        <v>-1.4793730921079893</v>
      </c>
      <c r="N949" s="157">
        <v>1</v>
      </c>
      <c r="O949" s="158">
        <f t="shared" si="44"/>
        <v>0</v>
      </c>
    </row>
    <row r="950" spans="1:15" ht="16">
      <c r="A950" s="21" t="s">
        <v>5858</v>
      </c>
      <c r="B950" s="21" t="s">
        <v>5859</v>
      </c>
      <c r="C950" s="21" t="s">
        <v>33</v>
      </c>
      <c r="D950" s="21" t="s">
        <v>314</v>
      </c>
      <c r="E950" s="21" t="s">
        <v>158</v>
      </c>
      <c r="F950" s="21" t="s">
        <v>5860</v>
      </c>
      <c r="G950" s="21" t="s">
        <v>5861</v>
      </c>
      <c r="H950" s="21" t="s">
        <v>5862</v>
      </c>
      <c r="I950" s="21" t="s">
        <v>5863</v>
      </c>
      <c r="J950" s="21" t="s">
        <v>3173</v>
      </c>
      <c r="K950" s="22">
        <v>1.2709999999999999</v>
      </c>
      <c r="L950" s="22">
        <f t="shared" si="42"/>
        <v>0.78054334985924556</v>
      </c>
      <c r="M950" s="22">
        <f t="shared" si="43"/>
        <v>-0.35744933598304784</v>
      </c>
      <c r="N950" s="157">
        <v>1</v>
      </c>
      <c r="O950" s="158">
        <f t="shared" si="44"/>
        <v>0</v>
      </c>
    </row>
    <row r="951" spans="1:15" ht="16">
      <c r="A951" s="21" t="s">
        <v>4684</v>
      </c>
      <c r="B951" s="21" t="s">
        <v>4685</v>
      </c>
      <c r="C951" s="21" t="s">
        <v>33</v>
      </c>
      <c r="D951" s="21" t="s">
        <v>34</v>
      </c>
      <c r="E951" s="21" t="s">
        <v>214</v>
      </c>
      <c r="F951" s="21" t="s">
        <v>1663</v>
      </c>
      <c r="G951" s="21" t="s">
        <v>4686</v>
      </c>
      <c r="H951" s="21" t="s">
        <v>4687</v>
      </c>
      <c r="I951" s="21" t="s">
        <v>4688</v>
      </c>
      <c r="J951" s="21" t="s">
        <v>1069</v>
      </c>
      <c r="K951" s="22">
        <v>1.153</v>
      </c>
      <c r="L951" s="22">
        <f t="shared" si="42"/>
        <v>0.70807748417601113</v>
      </c>
      <c r="M951" s="22">
        <f t="shared" si="43"/>
        <v>-0.49802085333623486</v>
      </c>
      <c r="N951" s="157">
        <v>1</v>
      </c>
      <c r="O951" s="158">
        <f t="shared" si="44"/>
        <v>0</v>
      </c>
    </row>
    <row r="952" spans="1:15" ht="16">
      <c r="A952" s="21" t="s">
        <v>8256</v>
      </c>
      <c r="B952" s="21" t="s">
        <v>8257</v>
      </c>
      <c r="C952" s="21" t="s">
        <v>33</v>
      </c>
      <c r="D952" s="21" t="s">
        <v>76</v>
      </c>
      <c r="E952" s="21" t="s">
        <v>77</v>
      </c>
      <c r="F952" s="21" t="s">
        <v>8258</v>
      </c>
      <c r="G952" s="21" t="s">
        <v>8259</v>
      </c>
      <c r="H952" s="21" t="s">
        <v>8260</v>
      </c>
      <c r="I952" s="21" t="s">
        <v>8261</v>
      </c>
      <c r="J952" s="21" t="s">
        <v>1940</v>
      </c>
      <c r="K952" s="22">
        <v>0.41099999999999998</v>
      </c>
      <c r="L952" s="22">
        <f t="shared" si="42"/>
        <v>0.25240229487974031</v>
      </c>
      <c r="M952" s="22">
        <f t="shared" si="43"/>
        <v>-1.9862030673063238</v>
      </c>
      <c r="N952" s="157">
        <v>9.6475724478356298E-2</v>
      </c>
      <c r="O952" s="158">
        <f t="shared" si="44"/>
        <v>1.0155819514373532</v>
      </c>
    </row>
    <row r="953" spans="1:15" ht="16">
      <c r="A953" s="21" t="s">
        <v>6498</v>
      </c>
      <c r="B953" s="21" t="s">
        <v>6499</v>
      </c>
      <c r="C953" s="21" t="s">
        <v>95</v>
      </c>
      <c r="D953" s="21" t="s">
        <v>314</v>
      </c>
      <c r="E953" s="21" t="s">
        <v>2111</v>
      </c>
      <c r="F953" s="21" t="s">
        <v>6500</v>
      </c>
      <c r="G953" s="21" t="s">
        <v>6501</v>
      </c>
      <c r="H953" s="21" t="s">
        <v>6502</v>
      </c>
      <c r="I953" s="21" t="s">
        <v>6503</v>
      </c>
      <c r="J953" s="21" t="s">
        <v>40</v>
      </c>
      <c r="K953" s="22">
        <v>1.367</v>
      </c>
      <c r="L953" s="22">
        <f t="shared" si="42"/>
        <v>0.83949863041509731</v>
      </c>
      <c r="M953" s="22">
        <f t="shared" si="43"/>
        <v>-0.25240012338194667</v>
      </c>
      <c r="N953" s="157">
        <v>1</v>
      </c>
      <c r="O953" s="158">
        <f t="shared" si="44"/>
        <v>0</v>
      </c>
    </row>
    <row r="954" spans="1:15" ht="16">
      <c r="A954" s="21" t="s">
        <v>6833</v>
      </c>
      <c r="B954" s="21" t="s">
        <v>6834</v>
      </c>
      <c r="C954" s="21" t="s">
        <v>85</v>
      </c>
      <c r="D954" s="21" t="s">
        <v>86</v>
      </c>
      <c r="E954" s="21" t="s">
        <v>1468</v>
      </c>
      <c r="F954" s="21" t="s">
        <v>6835</v>
      </c>
      <c r="G954" s="21" t="s">
        <v>6836</v>
      </c>
      <c r="H954" s="21" t="s">
        <v>6837</v>
      </c>
      <c r="I954" s="21" t="s">
        <v>6838</v>
      </c>
      <c r="J954" s="21" t="s">
        <v>40</v>
      </c>
      <c r="K954" s="22">
        <v>0.99099999999999999</v>
      </c>
      <c r="L954" s="22">
        <f t="shared" si="42"/>
        <v>0.60859044823801134</v>
      </c>
      <c r="M954" s="22">
        <f t="shared" si="43"/>
        <v>-0.71645640380151843</v>
      </c>
      <c r="N954" s="157">
        <v>1</v>
      </c>
      <c r="O954" s="158">
        <f t="shared" si="44"/>
        <v>0</v>
      </c>
    </row>
    <row r="955" spans="1:15" ht="16">
      <c r="A955" s="21" t="s">
        <v>5599</v>
      </c>
      <c r="B955" s="21" t="s">
        <v>5600</v>
      </c>
      <c r="C955" s="21" t="s">
        <v>1902</v>
      </c>
      <c r="D955" s="21" t="s">
        <v>314</v>
      </c>
      <c r="E955" s="21" t="s">
        <v>45</v>
      </c>
      <c r="F955" s="21" t="s">
        <v>5601</v>
      </c>
      <c r="G955" s="21" t="s">
        <v>5602</v>
      </c>
      <c r="H955" s="21" t="s">
        <v>5603</v>
      </c>
      <c r="I955" s="21" t="s">
        <v>5604</v>
      </c>
      <c r="J955" s="21" t="s">
        <v>40</v>
      </c>
      <c r="K955" s="22">
        <v>1.1890000000000001</v>
      </c>
      <c r="L955" s="22">
        <f t="shared" si="42"/>
        <v>0.73018571438445556</v>
      </c>
      <c r="M955" s="22">
        <f t="shared" si="43"/>
        <v>-0.45366465124235084</v>
      </c>
      <c r="N955" s="157">
        <v>1</v>
      </c>
      <c r="O955" s="158">
        <f t="shared" si="44"/>
        <v>0</v>
      </c>
    </row>
    <row r="956" spans="1:15" ht="16">
      <c r="A956" s="21" t="s">
        <v>5026</v>
      </c>
      <c r="B956" s="21" t="s">
        <v>5027</v>
      </c>
      <c r="C956" s="21" t="s">
        <v>85</v>
      </c>
      <c r="D956" s="21" t="s">
        <v>34</v>
      </c>
      <c r="E956" s="21" t="s">
        <v>35</v>
      </c>
      <c r="F956" s="21" t="s">
        <v>5028</v>
      </c>
      <c r="G956" s="21" t="s">
        <v>5029</v>
      </c>
      <c r="H956" s="21" t="s">
        <v>5030</v>
      </c>
      <c r="I956" s="21" t="s">
        <v>5031</v>
      </c>
      <c r="J956" s="21" t="s">
        <v>40</v>
      </c>
      <c r="K956" s="22">
        <v>1.31</v>
      </c>
      <c r="L956" s="22">
        <f t="shared" si="42"/>
        <v>0.80449393258506041</v>
      </c>
      <c r="M956" s="22">
        <f t="shared" si="43"/>
        <v>-0.31384655456319394</v>
      </c>
      <c r="N956" s="157">
        <v>0.42163877162946201</v>
      </c>
      <c r="O956" s="158">
        <f t="shared" si="44"/>
        <v>0.37505946057889183</v>
      </c>
    </row>
    <row r="957" spans="1:15" ht="16">
      <c r="A957" s="21" t="s">
        <v>5453</v>
      </c>
      <c r="B957" s="21" t="s">
        <v>5454</v>
      </c>
      <c r="C957" s="21" t="s">
        <v>53</v>
      </c>
      <c r="D957" s="21" t="s">
        <v>86</v>
      </c>
      <c r="E957" s="21" t="s">
        <v>158</v>
      </c>
      <c r="F957" s="21" t="s">
        <v>5455</v>
      </c>
      <c r="G957" s="21" t="s">
        <v>5456</v>
      </c>
      <c r="H957" s="21" t="s">
        <v>5457</v>
      </c>
      <c r="I957" s="21" t="s">
        <v>5458</v>
      </c>
      <c r="J957" s="21" t="s">
        <v>40</v>
      </c>
      <c r="K957" s="22">
        <v>1.254</v>
      </c>
      <c r="L957" s="22">
        <f t="shared" si="42"/>
        <v>0.7701033522608135</v>
      </c>
      <c r="M957" s="22">
        <f t="shared" si="43"/>
        <v>-0.37687601818596778</v>
      </c>
      <c r="N957" s="157">
        <v>1</v>
      </c>
      <c r="O957" s="158">
        <f t="shared" si="44"/>
        <v>0</v>
      </c>
    </row>
    <row r="958" spans="1:15" ht="16">
      <c r="A958" s="21" t="s">
        <v>5391</v>
      </c>
      <c r="B958" s="21" t="s">
        <v>5392</v>
      </c>
      <c r="C958" s="21" t="s">
        <v>33</v>
      </c>
      <c r="D958" s="21" t="s">
        <v>86</v>
      </c>
      <c r="E958" s="21" t="s">
        <v>511</v>
      </c>
      <c r="F958" s="21" t="s">
        <v>5393</v>
      </c>
      <c r="G958" s="21" t="s">
        <v>5394</v>
      </c>
      <c r="H958" s="21" t="s">
        <v>5395</v>
      </c>
      <c r="I958" s="21" t="s">
        <v>5396</v>
      </c>
      <c r="J958" s="21" t="s">
        <v>1566</v>
      </c>
      <c r="K958" s="22">
        <v>0.52200000000000002</v>
      </c>
      <c r="L958" s="22">
        <f t="shared" si="42"/>
        <v>0.32056933802244392</v>
      </c>
      <c r="M958" s="22">
        <f t="shared" si="43"/>
        <v>-1.641291654418122</v>
      </c>
      <c r="N958" s="157">
        <v>0.26535085050943402</v>
      </c>
      <c r="O958" s="158">
        <f t="shared" si="44"/>
        <v>0.57617951602041795</v>
      </c>
    </row>
    <row r="959" spans="1:15" ht="16">
      <c r="A959" s="21" t="s">
        <v>6463</v>
      </c>
      <c r="B959" s="21" t="s">
        <v>6464</v>
      </c>
      <c r="C959" s="21" t="s">
        <v>33</v>
      </c>
      <c r="D959" s="21" t="s">
        <v>314</v>
      </c>
      <c r="E959" s="21" t="s">
        <v>158</v>
      </c>
      <c r="F959" s="21" t="s">
        <v>6465</v>
      </c>
      <c r="G959" s="21" t="s">
        <v>6466</v>
      </c>
      <c r="H959" s="21" t="s">
        <v>6467</v>
      </c>
      <c r="I959" s="21" t="s">
        <v>6468</v>
      </c>
      <c r="J959" s="21" t="s">
        <v>40</v>
      </c>
      <c r="K959" s="22">
        <v>0.94399999999999995</v>
      </c>
      <c r="L959" s="22">
        <f t="shared" si="42"/>
        <v>0.57972692546587556</v>
      </c>
      <c r="M959" s="22">
        <f t="shared" si="43"/>
        <v>-0.78655460162616542</v>
      </c>
      <c r="N959" s="157">
        <v>1</v>
      </c>
      <c r="O959" s="158">
        <f t="shared" si="44"/>
        <v>0</v>
      </c>
    </row>
    <row r="960" spans="1:15" ht="16">
      <c r="A960" s="21" t="s">
        <v>7088</v>
      </c>
      <c r="B960" s="21" t="s">
        <v>7089</v>
      </c>
      <c r="C960" s="21" t="s">
        <v>33</v>
      </c>
      <c r="D960" s="21" t="s">
        <v>141</v>
      </c>
      <c r="E960" s="21" t="s">
        <v>158</v>
      </c>
      <c r="F960" s="21" t="s">
        <v>7090</v>
      </c>
      <c r="G960" s="21" t="s">
        <v>7091</v>
      </c>
      <c r="H960" s="21" t="s">
        <v>7092</v>
      </c>
      <c r="I960" s="21" t="s">
        <v>7093</v>
      </c>
      <c r="J960" s="21" t="s">
        <v>40</v>
      </c>
      <c r="K960" s="22">
        <v>1.2150000000000001</v>
      </c>
      <c r="L960" s="22">
        <f t="shared" si="42"/>
        <v>0.74615276953499876</v>
      </c>
      <c r="M960" s="22">
        <f t="shared" si="43"/>
        <v>-0.42245705249486343</v>
      </c>
      <c r="N960" s="157">
        <v>1</v>
      </c>
      <c r="O960" s="158">
        <f t="shared" si="44"/>
        <v>0</v>
      </c>
    </row>
    <row r="961" spans="1:15" ht="16">
      <c r="A961" s="21" t="s">
        <v>7491</v>
      </c>
      <c r="B961" s="21" t="s">
        <v>7492</v>
      </c>
      <c r="C961" s="21" t="s">
        <v>518</v>
      </c>
      <c r="D961" s="21" t="s">
        <v>40</v>
      </c>
      <c r="E961" s="21" t="s">
        <v>2518</v>
      </c>
      <c r="F961" s="21" t="s">
        <v>7493</v>
      </c>
      <c r="G961" s="21" t="s">
        <v>7494</v>
      </c>
      <c r="H961" s="21" t="s">
        <v>7495</v>
      </c>
      <c r="I961" s="21" t="s">
        <v>7496</v>
      </c>
      <c r="J961" s="21" t="s">
        <v>7497</v>
      </c>
      <c r="K961" s="22">
        <v>1.216</v>
      </c>
      <c r="L961" s="22">
        <f t="shared" si="42"/>
        <v>0.74676688704078886</v>
      </c>
      <c r="M961" s="22">
        <f t="shared" si="43"/>
        <v>-0.42127013754442111</v>
      </c>
      <c r="N961" s="157">
        <v>1</v>
      </c>
      <c r="O961" s="158">
        <f t="shared" si="44"/>
        <v>0</v>
      </c>
    </row>
    <row r="962" spans="1:15" ht="16">
      <c r="A962" s="21" t="s">
        <v>6260</v>
      </c>
      <c r="B962" s="21" t="s">
        <v>6261</v>
      </c>
      <c r="C962" s="21" t="s">
        <v>132</v>
      </c>
      <c r="D962" s="21" t="s">
        <v>141</v>
      </c>
      <c r="E962" s="21" t="s">
        <v>151</v>
      </c>
      <c r="F962" s="21" t="s">
        <v>6262</v>
      </c>
      <c r="G962" s="21" t="s">
        <v>6263</v>
      </c>
      <c r="H962" s="21" t="s">
        <v>6264</v>
      </c>
      <c r="I962" s="21" t="s">
        <v>6265</v>
      </c>
      <c r="J962" s="21" t="s">
        <v>40</v>
      </c>
      <c r="K962" s="22">
        <v>1.022</v>
      </c>
      <c r="L962" s="22">
        <f t="shared" ref="L962:L1025" si="45">K962/1.628352865</f>
        <v>0.62762809091750515</v>
      </c>
      <c r="M962" s="22">
        <f t="shared" ref="M962:M1025" si="46">LOG(L962, 2)</f>
        <v>-0.67201817005038522</v>
      </c>
      <c r="N962" s="157">
        <v>1</v>
      </c>
      <c r="O962" s="158">
        <f t="shared" ref="O962:O1025" si="47">-LOG10(N962)</f>
        <v>0</v>
      </c>
    </row>
    <row r="963" spans="1:15" ht="16">
      <c r="A963" s="21" t="s">
        <v>5303</v>
      </c>
      <c r="B963" s="21" t="s">
        <v>5304</v>
      </c>
      <c r="C963" s="21" t="s">
        <v>33</v>
      </c>
      <c r="D963" s="21" t="s">
        <v>86</v>
      </c>
      <c r="E963" s="21" t="s">
        <v>511</v>
      </c>
      <c r="F963" s="21" t="s">
        <v>3920</v>
      </c>
      <c r="G963" s="21" t="s">
        <v>5305</v>
      </c>
      <c r="H963" s="21" t="s">
        <v>5306</v>
      </c>
      <c r="I963" s="21" t="s">
        <v>5307</v>
      </c>
      <c r="J963" s="21" t="s">
        <v>40</v>
      </c>
      <c r="K963" s="22">
        <v>0.98399999999999999</v>
      </c>
      <c r="L963" s="22">
        <f t="shared" si="45"/>
        <v>0.60429162569748041</v>
      </c>
      <c r="M963" s="22">
        <f t="shared" si="46"/>
        <v>-0.7266831456487669</v>
      </c>
      <c r="N963" s="157">
        <v>1</v>
      </c>
      <c r="O963" s="158">
        <f t="shared" si="47"/>
        <v>0</v>
      </c>
    </row>
    <row r="964" spans="1:15" ht="16">
      <c r="A964" s="21" t="s">
        <v>3400</v>
      </c>
      <c r="B964" s="21" t="s">
        <v>3401</v>
      </c>
      <c r="C964" s="21" t="s">
        <v>140</v>
      </c>
      <c r="D964" s="21" t="s">
        <v>141</v>
      </c>
      <c r="E964" s="21" t="s">
        <v>40</v>
      </c>
      <c r="F964" s="21" t="s">
        <v>701</v>
      </c>
      <c r="G964" s="21" t="s">
        <v>3402</v>
      </c>
      <c r="H964" s="21" t="s">
        <v>40</v>
      </c>
      <c r="I964" s="21" t="s">
        <v>3403</v>
      </c>
      <c r="J964" s="21" t="s">
        <v>40</v>
      </c>
      <c r="K964" s="22">
        <v>0.94</v>
      </c>
      <c r="L964" s="22">
        <f t="shared" si="45"/>
        <v>0.57727045544271505</v>
      </c>
      <c r="M964" s="22">
        <f t="shared" si="46"/>
        <v>-0.79268070442300709</v>
      </c>
      <c r="N964" s="157">
        <v>1</v>
      </c>
      <c r="O964" s="158">
        <f t="shared" si="47"/>
        <v>0</v>
      </c>
    </row>
    <row r="965" spans="1:15" ht="16">
      <c r="A965" s="21" t="s">
        <v>5314</v>
      </c>
      <c r="B965" s="21" t="s">
        <v>5315</v>
      </c>
      <c r="C965" s="21" t="s">
        <v>40</v>
      </c>
      <c r="D965" s="21" t="s">
        <v>40</v>
      </c>
      <c r="E965" s="21" t="s">
        <v>40</v>
      </c>
      <c r="F965" s="21" t="s">
        <v>5316</v>
      </c>
      <c r="G965" s="21" t="s">
        <v>5317</v>
      </c>
      <c r="H965" s="21" t="s">
        <v>5318</v>
      </c>
      <c r="I965" s="21" t="s">
        <v>5319</v>
      </c>
      <c r="J965" s="21" t="s">
        <v>40</v>
      </c>
      <c r="K965" s="22">
        <v>1.2230000000000001</v>
      </c>
      <c r="L965" s="22">
        <f t="shared" si="45"/>
        <v>0.7510657095813198</v>
      </c>
      <c r="M965" s="22">
        <f t="shared" si="46"/>
        <v>-0.41298896246061984</v>
      </c>
      <c r="N965" s="157">
        <v>1</v>
      </c>
      <c r="O965" s="158">
        <f t="shared" si="47"/>
        <v>0</v>
      </c>
    </row>
    <row r="966" spans="1:15" ht="16">
      <c r="A966" s="21" t="s">
        <v>6677</v>
      </c>
      <c r="B966" s="21" t="s">
        <v>6678</v>
      </c>
      <c r="C966" s="21" t="s">
        <v>40</v>
      </c>
      <c r="D966" s="21" t="s">
        <v>86</v>
      </c>
      <c r="E966" s="21" t="s">
        <v>40</v>
      </c>
      <c r="F966" s="21" t="s">
        <v>6679</v>
      </c>
      <c r="G966" s="21" t="s">
        <v>6680</v>
      </c>
      <c r="H966" s="21" t="s">
        <v>40</v>
      </c>
      <c r="I966" s="21" t="s">
        <v>6681</v>
      </c>
      <c r="J966" s="21" t="s">
        <v>40</v>
      </c>
      <c r="K966" s="22">
        <v>1.2150000000000001</v>
      </c>
      <c r="L966" s="22">
        <f t="shared" si="45"/>
        <v>0.74615276953499876</v>
      </c>
      <c r="M966" s="22">
        <f t="shared" si="46"/>
        <v>-0.42245705249486343</v>
      </c>
      <c r="N966" s="157">
        <v>1</v>
      </c>
      <c r="O966" s="158">
        <f t="shared" si="47"/>
        <v>0</v>
      </c>
    </row>
    <row r="967" spans="1:15">
      <c r="A967" s="21" t="s">
        <v>184</v>
      </c>
      <c r="B967" s="21" t="s">
        <v>185</v>
      </c>
      <c r="C967" s="21" t="s">
        <v>186</v>
      </c>
      <c r="D967" s="21" t="s">
        <v>34</v>
      </c>
      <c r="E967" s="21" t="s">
        <v>77</v>
      </c>
      <c r="F967" s="21" t="s">
        <v>187</v>
      </c>
      <c r="G967" s="21" t="s">
        <v>188</v>
      </c>
      <c r="H967" s="21" t="s">
        <v>189</v>
      </c>
      <c r="I967" s="21" t="s">
        <v>190</v>
      </c>
      <c r="J967" s="21" t="s">
        <v>191</v>
      </c>
      <c r="K967" s="22">
        <v>1.3180000000000001</v>
      </c>
      <c r="L967" s="22">
        <f t="shared" si="45"/>
        <v>0.80940687263138145</v>
      </c>
      <c r="M967" s="22">
        <f t="shared" si="46"/>
        <v>-0.30506299597995473</v>
      </c>
      <c r="N967" s="23">
        <v>1.26093076880877E-2</v>
      </c>
      <c r="O967" s="24">
        <f t="shared" si="47"/>
        <v>1.8993087576376368</v>
      </c>
    </row>
    <row r="968" spans="1:15" ht="16">
      <c r="A968" s="21" t="s">
        <v>12902</v>
      </c>
      <c r="B968" s="21" t="s">
        <v>12901</v>
      </c>
      <c r="C968" s="21" t="s">
        <v>7325</v>
      </c>
      <c r="D968" s="21" t="s">
        <v>44</v>
      </c>
      <c r="E968" s="21" t="s">
        <v>151</v>
      </c>
      <c r="F968" s="21" t="s">
        <v>7326</v>
      </c>
      <c r="G968" s="21" t="s">
        <v>12900</v>
      </c>
      <c r="H968" s="21" t="s">
        <v>12899</v>
      </c>
      <c r="I968" s="21" t="s">
        <v>12898</v>
      </c>
      <c r="J968" s="21" t="s">
        <v>7330</v>
      </c>
      <c r="K968" s="22">
        <v>0.64200000000000002</v>
      </c>
      <c r="L968" s="22">
        <f t="shared" si="45"/>
        <v>0.39426343871725861</v>
      </c>
      <c r="M968" s="22">
        <f t="shared" si="46"/>
        <v>-1.3427681638657034</v>
      </c>
      <c r="N968" s="157">
        <v>1</v>
      </c>
      <c r="O968" s="158">
        <f t="shared" si="47"/>
        <v>0</v>
      </c>
    </row>
    <row r="969" spans="1:15" ht="16">
      <c r="A969" s="21" t="s">
        <v>5374</v>
      </c>
      <c r="B969" s="21" t="s">
        <v>5375</v>
      </c>
      <c r="C969" s="21" t="s">
        <v>5376</v>
      </c>
      <c r="D969" s="21" t="s">
        <v>141</v>
      </c>
      <c r="E969" s="21" t="s">
        <v>336</v>
      </c>
      <c r="F969" s="21" t="s">
        <v>5377</v>
      </c>
      <c r="G969" s="21" t="s">
        <v>5378</v>
      </c>
      <c r="H969" s="21" t="s">
        <v>40</v>
      </c>
      <c r="I969" s="21" t="s">
        <v>5379</v>
      </c>
      <c r="J969" s="21" t="s">
        <v>4940</v>
      </c>
      <c r="K969" s="22">
        <v>1.175</v>
      </c>
      <c r="L969" s="22">
        <f t="shared" si="45"/>
        <v>0.72158806930339392</v>
      </c>
      <c r="M969" s="22">
        <f t="shared" si="46"/>
        <v>-0.47075260953564441</v>
      </c>
      <c r="N969" s="157">
        <v>1</v>
      </c>
      <c r="O969" s="158">
        <f t="shared" si="47"/>
        <v>0</v>
      </c>
    </row>
    <row r="970" spans="1:15" ht="16">
      <c r="A970" s="21" t="s">
        <v>4948</v>
      </c>
      <c r="B970" s="21" t="s">
        <v>4949</v>
      </c>
      <c r="C970" s="21" t="s">
        <v>235</v>
      </c>
      <c r="D970" s="21" t="s">
        <v>314</v>
      </c>
      <c r="E970" s="21" t="s">
        <v>1468</v>
      </c>
      <c r="F970" s="21" t="s">
        <v>4950</v>
      </c>
      <c r="G970" s="21" t="s">
        <v>4951</v>
      </c>
      <c r="H970" s="21" t="s">
        <v>4952</v>
      </c>
      <c r="I970" s="21" t="s">
        <v>4953</v>
      </c>
      <c r="J970" s="21" t="s">
        <v>40</v>
      </c>
      <c r="K970" s="22">
        <v>1.331</v>
      </c>
      <c r="L970" s="22">
        <f t="shared" si="45"/>
        <v>0.81739040020665288</v>
      </c>
      <c r="M970" s="22">
        <f t="shared" si="46"/>
        <v>-0.29090279507611499</v>
      </c>
      <c r="N970" s="157">
        <v>1</v>
      </c>
      <c r="O970" s="158">
        <f t="shared" si="47"/>
        <v>0</v>
      </c>
    </row>
    <row r="971" spans="1:15" ht="16">
      <c r="A971" s="21" t="s">
        <v>5199</v>
      </c>
      <c r="B971" s="21" t="s">
        <v>5200</v>
      </c>
      <c r="C971" s="21" t="s">
        <v>40</v>
      </c>
      <c r="D971" s="21" t="s">
        <v>86</v>
      </c>
      <c r="E971" s="21" t="s">
        <v>937</v>
      </c>
      <c r="F971" s="21" t="s">
        <v>5201</v>
      </c>
      <c r="G971" s="21" t="s">
        <v>5202</v>
      </c>
      <c r="H971" s="21" t="s">
        <v>5203</v>
      </c>
      <c r="I971" s="21" t="s">
        <v>5204</v>
      </c>
      <c r="J971" s="21" t="s">
        <v>40</v>
      </c>
      <c r="K971" s="22">
        <v>1.133</v>
      </c>
      <c r="L971" s="22">
        <f t="shared" si="45"/>
        <v>0.69579513406020876</v>
      </c>
      <c r="M971" s="22">
        <f t="shared" si="46"/>
        <v>-0.52326550516749093</v>
      </c>
      <c r="N971" s="157">
        <v>1</v>
      </c>
      <c r="O971" s="158">
        <f t="shared" si="47"/>
        <v>0</v>
      </c>
    </row>
    <row r="972" spans="1:15" ht="16">
      <c r="A972" s="21" t="s">
        <v>7076</v>
      </c>
      <c r="B972" s="21" t="s">
        <v>7077</v>
      </c>
      <c r="C972" s="21" t="s">
        <v>4197</v>
      </c>
      <c r="D972" s="21" t="s">
        <v>44</v>
      </c>
      <c r="E972" s="21" t="s">
        <v>7078</v>
      </c>
      <c r="F972" s="21" t="s">
        <v>3010</v>
      </c>
      <c r="G972" s="21" t="s">
        <v>7079</v>
      </c>
      <c r="H972" s="21" t="s">
        <v>7080</v>
      </c>
      <c r="I972" s="21" t="s">
        <v>7081</v>
      </c>
      <c r="J972" s="21" t="s">
        <v>191</v>
      </c>
      <c r="K972" s="22">
        <v>1.2949999999999999</v>
      </c>
      <c r="L972" s="22">
        <f t="shared" si="45"/>
        <v>0.79528216999820855</v>
      </c>
      <c r="M972" s="22">
        <f t="shared" si="46"/>
        <v>-0.3304612684140904</v>
      </c>
      <c r="N972" s="157">
        <v>1</v>
      </c>
      <c r="O972" s="158">
        <f t="shared" si="47"/>
        <v>0</v>
      </c>
    </row>
    <row r="973" spans="1:15" ht="16">
      <c r="A973" s="21" t="s">
        <v>7585</v>
      </c>
      <c r="B973" s="21" t="s">
        <v>7586</v>
      </c>
      <c r="C973" s="21" t="s">
        <v>33</v>
      </c>
      <c r="D973" s="21" t="s">
        <v>314</v>
      </c>
      <c r="E973" s="21" t="s">
        <v>158</v>
      </c>
      <c r="F973" s="21" t="s">
        <v>7125</v>
      </c>
      <c r="G973" s="21" t="s">
        <v>7587</v>
      </c>
      <c r="H973" s="21" t="s">
        <v>7588</v>
      </c>
      <c r="I973" s="21" t="s">
        <v>7589</v>
      </c>
      <c r="J973" s="21" t="s">
        <v>7590</v>
      </c>
      <c r="K973" s="22">
        <v>1.2010000000000001</v>
      </c>
      <c r="L973" s="22">
        <f t="shared" si="45"/>
        <v>0.73755512445393712</v>
      </c>
      <c r="M973" s="22">
        <f t="shared" si="46"/>
        <v>-0.43917721528237236</v>
      </c>
      <c r="N973" s="157">
        <v>1</v>
      </c>
      <c r="O973" s="158">
        <f t="shared" si="47"/>
        <v>0</v>
      </c>
    </row>
    <row r="974" spans="1:15" ht="16">
      <c r="A974" s="21" t="s">
        <v>7528</v>
      </c>
      <c r="B974" s="21" t="s">
        <v>7529</v>
      </c>
      <c r="C974" s="21" t="s">
        <v>33</v>
      </c>
      <c r="D974" s="21" t="s">
        <v>40</v>
      </c>
      <c r="E974" s="21" t="s">
        <v>511</v>
      </c>
      <c r="F974" s="21" t="s">
        <v>3920</v>
      </c>
      <c r="G974" s="21" t="s">
        <v>7530</v>
      </c>
      <c r="H974" s="21" t="s">
        <v>7531</v>
      </c>
      <c r="I974" s="21" t="s">
        <v>7532</v>
      </c>
      <c r="J974" s="21" t="s">
        <v>40</v>
      </c>
      <c r="K974" s="22">
        <v>1.149</v>
      </c>
      <c r="L974" s="22">
        <f t="shared" si="45"/>
        <v>0.70562101415285072</v>
      </c>
      <c r="M974" s="22">
        <f t="shared" si="46"/>
        <v>-0.50303456834189331</v>
      </c>
      <c r="N974" s="157">
        <v>1</v>
      </c>
      <c r="O974" s="158">
        <f t="shared" si="47"/>
        <v>0</v>
      </c>
    </row>
    <row r="975" spans="1:15" ht="16">
      <c r="A975" s="21" t="s">
        <v>6254</v>
      </c>
      <c r="B975" s="21" t="s">
        <v>6255</v>
      </c>
      <c r="C975" s="21" t="s">
        <v>2155</v>
      </c>
      <c r="D975" s="21" t="s">
        <v>86</v>
      </c>
      <c r="E975" s="21" t="s">
        <v>40</v>
      </c>
      <c r="F975" s="21" t="s">
        <v>6256</v>
      </c>
      <c r="G975" s="21" t="s">
        <v>6257</v>
      </c>
      <c r="H975" s="21" t="s">
        <v>6258</v>
      </c>
      <c r="I975" s="21" t="s">
        <v>6259</v>
      </c>
      <c r="J975" s="21" t="s">
        <v>40</v>
      </c>
      <c r="K975" s="22">
        <v>1.1120000000000001</v>
      </c>
      <c r="L975" s="22">
        <f t="shared" si="45"/>
        <v>0.68289866643861619</v>
      </c>
      <c r="M975" s="22">
        <f t="shared" si="46"/>
        <v>-0.55025657826449914</v>
      </c>
      <c r="N975" s="157">
        <v>1</v>
      </c>
      <c r="O975" s="158">
        <f t="shared" si="47"/>
        <v>0</v>
      </c>
    </row>
    <row r="976" spans="1:15" ht="16">
      <c r="A976" s="21" t="s">
        <v>6335</v>
      </c>
      <c r="B976" s="21" t="s">
        <v>6336</v>
      </c>
      <c r="C976" s="21" t="s">
        <v>53</v>
      </c>
      <c r="D976" s="21" t="s">
        <v>40</v>
      </c>
      <c r="E976" s="21" t="s">
        <v>158</v>
      </c>
      <c r="F976" s="21" t="s">
        <v>6337</v>
      </c>
      <c r="G976" s="21" t="s">
        <v>6338</v>
      </c>
      <c r="H976" s="21" t="s">
        <v>6339</v>
      </c>
      <c r="I976" s="21" t="s">
        <v>6340</v>
      </c>
      <c r="J976" s="21" t="s">
        <v>40</v>
      </c>
      <c r="K976" s="22">
        <v>1.286</v>
      </c>
      <c r="L976" s="22">
        <f t="shared" si="45"/>
        <v>0.78975511244609742</v>
      </c>
      <c r="M976" s="22">
        <f t="shared" si="46"/>
        <v>-0.34052272366005937</v>
      </c>
      <c r="N976" s="157">
        <v>1</v>
      </c>
      <c r="O976" s="158">
        <f t="shared" si="47"/>
        <v>0</v>
      </c>
    </row>
    <row r="977" spans="1:15" ht="16">
      <c r="A977" s="21" t="s">
        <v>7240</v>
      </c>
      <c r="B977" s="21" t="s">
        <v>7241</v>
      </c>
      <c r="C977" s="21" t="s">
        <v>33</v>
      </c>
      <c r="D977" s="21" t="s">
        <v>86</v>
      </c>
      <c r="E977" s="21" t="s">
        <v>151</v>
      </c>
      <c r="F977" s="21" t="s">
        <v>7242</v>
      </c>
      <c r="G977" s="21" t="s">
        <v>7243</v>
      </c>
      <c r="H977" s="21" t="s">
        <v>7244</v>
      </c>
      <c r="I977" s="21" t="s">
        <v>7245</v>
      </c>
      <c r="J977" s="21" t="s">
        <v>3465</v>
      </c>
      <c r="K977" s="22">
        <v>0.50600000000000001</v>
      </c>
      <c r="L977" s="22">
        <f t="shared" si="45"/>
        <v>0.31074345792980196</v>
      </c>
      <c r="M977" s="22">
        <f t="shared" si="46"/>
        <v>-1.6862040762936967</v>
      </c>
      <c r="N977" s="157">
        <v>0.21173010863773101</v>
      </c>
      <c r="O977" s="158">
        <f t="shared" si="47"/>
        <v>0.67421737964966488</v>
      </c>
    </row>
    <row r="978" spans="1:15" ht="16">
      <c r="A978" s="21" t="s">
        <v>7573</v>
      </c>
      <c r="B978" s="21" t="s">
        <v>7574</v>
      </c>
      <c r="C978" s="21" t="s">
        <v>33</v>
      </c>
      <c r="D978" s="21" t="s">
        <v>86</v>
      </c>
      <c r="E978" s="21" t="s">
        <v>151</v>
      </c>
      <c r="F978" s="21" t="s">
        <v>7575</v>
      </c>
      <c r="G978" s="21" t="s">
        <v>7576</v>
      </c>
      <c r="H978" s="21" t="s">
        <v>7577</v>
      </c>
      <c r="I978" s="21" t="s">
        <v>7578</v>
      </c>
      <c r="J978" s="21" t="s">
        <v>40</v>
      </c>
      <c r="K978" s="22">
        <v>1.1879999999999999</v>
      </c>
      <c r="L978" s="22">
        <f t="shared" si="45"/>
        <v>0.72957159687866546</v>
      </c>
      <c r="M978" s="22">
        <f t="shared" si="46"/>
        <v>-0.45487853018724078</v>
      </c>
      <c r="N978" s="157">
        <v>0.80847658676850898</v>
      </c>
      <c r="O978" s="158">
        <f t="shared" si="47"/>
        <v>9.2332552609123847E-2</v>
      </c>
    </row>
    <row r="979" spans="1:15" ht="16">
      <c r="A979" s="21" t="s">
        <v>6397</v>
      </c>
      <c r="B979" s="21" t="s">
        <v>6398</v>
      </c>
      <c r="C979" s="21" t="s">
        <v>2650</v>
      </c>
      <c r="D979" s="21" t="s">
        <v>34</v>
      </c>
      <c r="E979" s="21" t="s">
        <v>6399</v>
      </c>
      <c r="F979" s="21" t="s">
        <v>6400</v>
      </c>
      <c r="G979" s="21" t="s">
        <v>6401</v>
      </c>
      <c r="H979" s="21" t="s">
        <v>6402</v>
      </c>
      <c r="I979" s="21" t="s">
        <v>6403</v>
      </c>
      <c r="J979" s="21" t="s">
        <v>1540</v>
      </c>
      <c r="K979" s="22">
        <v>0.86099999999999999</v>
      </c>
      <c r="L979" s="22">
        <f t="shared" si="45"/>
        <v>0.52875517248529535</v>
      </c>
      <c r="M979" s="22">
        <f t="shared" si="46"/>
        <v>-0.91932822359116284</v>
      </c>
      <c r="N979" s="157">
        <v>1</v>
      </c>
      <c r="O979" s="158">
        <f t="shared" si="47"/>
        <v>0</v>
      </c>
    </row>
    <row r="980" spans="1:15" ht="16">
      <c r="A980" s="21" t="s">
        <v>6785</v>
      </c>
      <c r="B980" s="21" t="s">
        <v>6786</v>
      </c>
      <c r="C980" s="21" t="s">
        <v>85</v>
      </c>
      <c r="D980" s="21" t="s">
        <v>314</v>
      </c>
      <c r="E980" s="21" t="s">
        <v>1468</v>
      </c>
      <c r="F980" s="21" t="s">
        <v>6787</v>
      </c>
      <c r="G980" s="21" t="s">
        <v>6788</v>
      </c>
      <c r="H980" s="21" t="s">
        <v>6789</v>
      </c>
      <c r="I980" s="21" t="s">
        <v>6790</v>
      </c>
      <c r="J980" s="21" t="s">
        <v>40</v>
      </c>
      <c r="K980" s="22">
        <v>0.29399999999999998</v>
      </c>
      <c r="L980" s="22">
        <f t="shared" si="45"/>
        <v>0.18055054670229598</v>
      </c>
      <c r="M980" s="22">
        <f t="shared" si="46"/>
        <v>-2.4695253061516422</v>
      </c>
      <c r="N980" s="157">
        <v>1</v>
      </c>
      <c r="O980" s="158">
        <f t="shared" si="47"/>
        <v>0</v>
      </c>
    </row>
    <row r="981" spans="1:15" ht="16">
      <c r="A981" s="21" t="s">
        <v>6427</v>
      </c>
      <c r="B981" s="21" t="s">
        <v>6428</v>
      </c>
      <c r="C981" s="21" t="s">
        <v>33</v>
      </c>
      <c r="D981" s="21" t="s">
        <v>34</v>
      </c>
      <c r="E981" s="21" t="s">
        <v>151</v>
      </c>
      <c r="F981" s="21" t="s">
        <v>6429</v>
      </c>
      <c r="G981" s="21" t="s">
        <v>6430</v>
      </c>
      <c r="H981" s="21" t="s">
        <v>6431</v>
      </c>
      <c r="I981" s="21" t="s">
        <v>6432</v>
      </c>
      <c r="J981" s="21" t="s">
        <v>6433</v>
      </c>
      <c r="K981" s="22">
        <v>0.48899999999999999</v>
      </c>
      <c r="L981" s="22">
        <f t="shared" si="45"/>
        <v>0.30030346033136984</v>
      </c>
      <c r="M981" s="22">
        <f t="shared" si="46"/>
        <v>-1.7355069960357732</v>
      </c>
      <c r="N981" s="157">
        <v>0.18641274805116301</v>
      </c>
      <c r="O981" s="158">
        <f t="shared" si="47"/>
        <v>0.72952439123652268</v>
      </c>
    </row>
    <row r="982" spans="1:15" ht="16">
      <c r="A982" s="21" t="s">
        <v>5992</v>
      </c>
      <c r="B982" s="21" t="s">
        <v>5993</v>
      </c>
      <c r="C982" s="21" t="s">
        <v>921</v>
      </c>
      <c r="D982" s="21" t="s">
        <v>141</v>
      </c>
      <c r="E982" s="21" t="s">
        <v>478</v>
      </c>
      <c r="F982" s="21" t="s">
        <v>5994</v>
      </c>
      <c r="G982" s="21" t="s">
        <v>5995</v>
      </c>
      <c r="H982" s="21" t="s">
        <v>5996</v>
      </c>
      <c r="I982" s="21" t="s">
        <v>5997</v>
      </c>
      <c r="J982" s="21" t="s">
        <v>1180</v>
      </c>
      <c r="K982" s="22">
        <v>1.29</v>
      </c>
      <c r="L982" s="22">
        <f t="shared" si="45"/>
        <v>0.79221158246925794</v>
      </c>
      <c r="M982" s="22">
        <f t="shared" si="46"/>
        <v>-0.33604230067739016</v>
      </c>
      <c r="N982" s="157">
        <v>0.54932875228072997</v>
      </c>
      <c r="O982" s="158">
        <f t="shared" si="47"/>
        <v>0.26016766908337602</v>
      </c>
    </row>
    <row r="983" spans="1:15" ht="16">
      <c r="A983" s="21" t="s">
        <v>6208</v>
      </c>
      <c r="B983" s="21" t="s">
        <v>6209</v>
      </c>
      <c r="C983" s="21" t="s">
        <v>921</v>
      </c>
      <c r="D983" s="21" t="s">
        <v>141</v>
      </c>
      <c r="E983" s="21" t="s">
        <v>519</v>
      </c>
      <c r="F983" s="21" t="s">
        <v>6210</v>
      </c>
      <c r="G983" s="21" t="s">
        <v>6211</v>
      </c>
      <c r="H983" s="21" t="s">
        <v>6212</v>
      </c>
      <c r="I983" s="21" t="s">
        <v>6213</v>
      </c>
      <c r="J983" s="21" t="s">
        <v>40</v>
      </c>
      <c r="K983" s="22">
        <v>1.2090000000000001</v>
      </c>
      <c r="L983" s="22">
        <f t="shared" si="45"/>
        <v>0.74246806450025804</v>
      </c>
      <c r="M983" s="22">
        <f t="shared" si="46"/>
        <v>-0.42959912173888304</v>
      </c>
      <c r="N983" s="157">
        <v>1</v>
      </c>
      <c r="O983" s="158">
        <f t="shared" si="47"/>
        <v>0</v>
      </c>
    </row>
    <row r="984" spans="1:15" ht="16">
      <c r="A984" s="21" t="s">
        <v>5974</v>
      </c>
      <c r="B984" s="21" t="s">
        <v>5975</v>
      </c>
      <c r="C984" s="21" t="s">
        <v>33</v>
      </c>
      <c r="D984" s="21" t="s">
        <v>86</v>
      </c>
      <c r="E984" s="21" t="s">
        <v>158</v>
      </c>
      <c r="F984" s="21" t="s">
        <v>5976</v>
      </c>
      <c r="G984" s="21" t="s">
        <v>5977</v>
      </c>
      <c r="H984" s="21" t="s">
        <v>5978</v>
      </c>
      <c r="I984" s="21" t="s">
        <v>5979</v>
      </c>
      <c r="J984" s="21" t="s">
        <v>40</v>
      </c>
      <c r="K984" s="22">
        <v>0.61199999999999999</v>
      </c>
      <c r="L984" s="22">
        <f t="shared" si="45"/>
        <v>0.37583991354355489</v>
      </c>
      <c r="M984" s="22">
        <f t="shared" si="46"/>
        <v>-1.411809808295355</v>
      </c>
      <c r="N984" s="157">
        <v>1</v>
      </c>
      <c r="O984" s="158">
        <f t="shared" si="47"/>
        <v>0</v>
      </c>
    </row>
    <row r="985" spans="1:15" ht="16">
      <c r="A985" s="21" t="s">
        <v>5084</v>
      </c>
      <c r="B985" s="21" t="s">
        <v>5085</v>
      </c>
      <c r="C985" s="21" t="s">
        <v>40</v>
      </c>
      <c r="D985" s="21" t="s">
        <v>86</v>
      </c>
      <c r="E985" s="21" t="s">
        <v>40</v>
      </c>
      <c r="F985" s="21" t="s">
        <v>5086</v>
      </c>
      <c r="G985" s="21" t="s">
        <v>5087</v>
      </c>
      <c r="H985" s="21" t="s">
        <v>5088</v>
      </c>
      <c r="I985" s="21" t="s">
        <v>5089</v>
      </c>
      <c r="J985" s="21" t="s">
        <v>40</v>
      </c>
      <c r="K985" s="22">
        <v>1.1459999999999999</v>
      </c>
      <c r="L985" s="22">
        <f t="shared" si="45"/>
        <v>0.7037786616354802</v>
      </c>
      <c r="M985" s="22">
        <f t="shared" si="46"/>
        <v>-0.506806322231102</v>
      </c>
      <c r="N985" s="157">
        <v>1</v>
      </c>
      <c r="O985" s="158">
        <f t="shared" si="47"/>
        <v>0</v>
      </c>
    </row>
    <row r="986" spans="1:15" ht="16">
      <c r="A986" s="21" t="s">
        <v>7052</v>
      </c>
      <c r="B986" s="21" t="s">
        <v>7053</v>
      </c>
      <c r="C986" s="21" t="s">
        <v>921</v>
      </c>
      <c r="D986" s="21" t="s">
        <v>141</v>
      </c>
      <c r="E986" s="21" t="s">
        <v>519</v>
      </c>
      <c r="F986" s="21" t="s">
        <v>7054</v>
      </c>
      <c r="G986" s="21" t="s">
        <v>7055</v>
      </c>
      <c r="H986" s="21" t="s">
        <v>7056</v>
      </c>
      <c r="I986" s="21" t="s">
        <v>7057</v>
      </c>
      <c r="J986" s="21" t="s">
        <v>40</v>
      </c>
      <c r="K986" s="22">
        <v>0.88400000000000001</v>
      </c>
      <c r="L986" s="22">
        <f t="shared" si="45"/>
        <v>0.54287987511846825</v>
      </c>
      <c r="M986" s="22">
        <f t="shared" si="46"/>
        <v>-0.88129509159657504</v>
      </c>
      <c r="N986" s="157">
        <v>1</v>
      </c>
      <c r="O986" s="158">
        <f t="shared" si="47"/>
        <v>0</v>
      </c>
    </row>
    <row r="987" spans="1:15" ht="16">
      <c r="A987" s="21" t="s">
        <v>5766</v>
      </c>
      <c r="B987" s="21" t="s">
        <v>5767</v>
      </c>
      <c r="C987" s="21" t="s">
        <v>33</v>
      </c>
      <c r="D987" s="21" t="s">
        <v>944</v>
      </c>
      <c r="E987" s="21" t="s">
        <v>3304</v>
      </c>
      <c r="F987" s="21" t="s">
        <v>5768</v>
      </c>
      <c r="G987" s="21" t="s">
        <v>5769</v>
      </c>
      <c r="H987" s="21" t="s">
        <v>5770</v>
      </c>
      <c r="I987" s="21" t="s">
        <v>5771</v>
      </c>
      <c r="J987" s="21" t="s">
        <v>40</v>
      </c>
      <c r="K987" s="22">
        <v>0.60199999999999998</v>
      </c>
      <c r="L987" s="22">
        <f t="shared" si="45"/>
        <v>0.36969873848565371</v>
      </c>
      <c r="M987" s="22">
        <f t="shared" si="46"/>
        <v>-1.4355779742283046</v>
      </c>
      <c r="N987" s="157">
        <v>1</v>
      </c>
      <c r="O987" s="158">
        <f t="shared" si="47"/>
        <v>0</v>
      </c>
    </row>
    <row r="988" spans="1:15" ht="16">
      <c r="A988" s="21" t="s">
        <v>9340</v>
      </c>
      <c r="B988" s="21" t="s">
        <v>9341</v>
      </c>
      <c r="C988" s="21" t="s">
        <v>40</v>
      </c>
      <c r="D988" s="21" t="s">
        <v>243</v>
      </c>
      <c r="E988" s="21" t="s">
        <v>40</v>
      </c>
      <c r="F988" s="21" t="s">
        <v>9342</v>
      </c>
      <c r="G988" s="21" t="s">
        <v>9343</v>
      </c>
      <c r="H988" s="21" t="s">
        <v>9344</v>
      </c>
      <c r="I988" s="21" t="s">
        <v>9345</v>
      </c>
      <c r="J988" s="21" t="s">
        <v>40</v>
      </c>
      <c r="K988" s="22">
        <v>1.224</v>
      </c>
      <c r="L988" s="22">
        <f t="shared" si="45"/>
        <v>0.75167982708710979</v>
      </c>
      <c r="M988" s="22">
        <f t="shared" si="46"/>
        <v>-0.41180980829535496</v>
      </c>
      <c r="N988" s="157">
        <v>1</v>
      </c>
      <c r="O988" s="158">
        <f t="shared" si="47"/>
        <v>0</v>
      </c>
    </row>
    <row r="989" spans="1:15" ht="16">
      <c r="A989" s="21" t="s">
        <v>4215</v>
      </c>
      <c r="B989" s="21" t="s">
        <v>4216</v>
      </c>
      <c r="C989" s="21" t="s">
        <v>921</v>
      </c>
      <c r="D989" s="21" t="s">
        <v>141</v>
      </c>
      <c r="E989" s="21" t="s">
        <v>519</v>
      </c>
      <c r="F989" s="21" t="s">
        <v>4217</v>
      </c>
      <c r="G989" s="21" t="s">
        <v>4218</v>
      </c>
      <c r="H989" s="21" t="s">
        <v>4219</v>
      </c>
      <c r="I989" s="21" t="s">
        <v>4220</v>
      </c>
      <c r="J989" s="21" t="s">
        <v>1180</v>
      </c>
      <c r="K989" s="22">
        <v>0.81499999999999995</v>
      </c>
      <c r="L989" s="22">
        <f t="shared" si="45"/>
        <v>0.50050576721894979</v>
      </c>
      <c r="M989" s="22">
        <f t="shared" si="46"/>
        <v>-0.99854140186956675</v>
      </c>
      <c r="N989" s="157">
        <v>1</v>
      </c>
      <c r="O989" s="158">
        <f t="shared" si="47"/>
        <v>0</v>
      </c>
    </row>
    <row r="990" spans="1:15" ht="16">
      <c r="A990" s="21" t="s">
        <v>6569</v>
      </c>
      <c r="B990" s="21" t="s">
        <v>6570</v>
      </c>
      <c r="C990" s="21" t="s">
        <v>132</v>
      </c>
      <c r="D990" s="21" t="s">
        <v>991</v>
      </c>
      <c r="E990" s="21" t="s">
        <v>992</v>
      </c>
      <c r="F990" s="21" t="s">
        <v>6571</v>
      </c>
      <c r="G990" s="21" t="s">
        <v>6572</v>
      </c>
      <c r="H990" s="21" t="s">
        <v>6573</v>
      </c>
      <c r="I990" s="21" t="s">
        <v>6574</v>
      </c>
      <c r="J990" s="21" t="s">
        <v>102</v>
      </c>
      <c r="K990" s="22">
        <v>0.51</v>
      </c>
      <c r="L990" s="22">
        <f t="shared" si="45"/>
        <v>0.31319992795296242</v>
      </c>
      <c r="M990" s="22">
        <f t="shared" si="46"/>
        <v>-1.6748442141291489</v>
      </c>
      <c r="N990" s="157">
        <v>1</v>
      </c>
      <c r="O990" s="158">
        <f t="shared" si="47"/>
        <v>0</v>
      </c>
    </row>
    <row r="991" spans="1:15" ht="16">
      <c r="A991" s="21" t="s">
        <v>6283</v>
      </c>
      <c r="B991" s="21" t="s">
        <v>6284</v>
      </c>
      <c r="C991" s="21" t="s">
        <v>33</v>
      </c>
      <c r="D991" s="21" t="s">
        <v>141</v>
      </c>
      <c r="E991" s="21" t="s">
        <v>77</v>
      </c>
      <c r="F991" s="21" t="s">
        <v>6285</v>
      </c>
      <c r="G991" s="21" t="s">
        <v>6286</v>
      </c>
      <c r="H991" s="21" t="s">
        <v>6287</v>
      </c>
      <c r="I991" s="21" t="s">
        <v>6288</v>
      </c>
      <c r="J991" s="21" t="s">
        <v>40</v>
      </c>
      <c r="K991" s="22">
        <v>1.0589999999999999</v>
      </c>
      <c r="L991" s="22">
        <f t="shared" si="45"/>
        <v>0.65035043863173958</v>
      </c>
      <c r="M991" s="22">
        <f t="shared" si="46"/>
        <v>-0.62071077699567034</v>
      </c>
      <c r="N991" s="157">
        <v>1</v>
      </c>
      <c r="O991" s="158">
        <f t="shared" si="47"/>
        <v>0</v>
      </c>
    </row>
    <row r="992" spans="1:15" ht="16">
      <c r="A992" s="21" t="s">
        <v>5719</v>
      </c>
      <c r="B992" s="21" t="s">
        <v>5720</v>
      </c>
      <c r="C992" s="21" t="s">
        <v>33</v>
      </c>
      <c r="D992" s="21" t="s">
        <v>40</v>
      </c>
      <c r="E992" s="21" t="s">
        <v>214</v>
      </c>
      <c r="F992" s="21" t="s">
        <v>5721</v>
      </c>
      <c r="G992" s="21" t="s">
        <v>5722</v>
      </c>
      <c r="H992" s="21" t="s">
        <v>5723</v>
      </c>
      <c r="I992" s="21" t="s">
        <v>5724</v>
      </c>
      <c r="J992" s="21" t="s">
        <v>40</v>
      </c>
      <c r="K992" s="22">
        <v>1.1279999999999999</v>
      </c>
      <c r="L992" s="22">
        <f t="shared" si="45"/>
        <v>0.69272454653125803</v>
      </c>
      <c r="M992" s="22">
        <f t="shared" si="46"/>
        <v>-0.5296462985892133</v>
      </c>
      <c r="N992" s="157">
        <v>1</v>
      </c>
      <c r="O992" s="158">
        <f t="shared" si="47"/>
        <v>0</v>
      </c>
    </row>
    <row r="993" spans="1:15">
      <c r="A993" s="21" t="s">
        <v>1534</v>
      </c>
      <c r="B993" s="21" t="s">
        <v>1535</v>
      </c>
      <c r="C993" s="21" t="s">
        <v>1536</v>
      </c>
      <c r="D993" s="21" t="s">
        <v>34</v>
      </c>
      <c r="E993" s="21" t="s">
        <v>178</v>
      </c>
      <c r="F993" s="21" t="s">
        <v>1537</v>
      </c>
      <c r="G993" s="21" t="s">
        <v>1538</v>
      </c>
      <c r="H993" s="21" t="s">
        <v>40</v>
      </c>
      <c r="I993" s="21" t="s">
        <v>1539</v>
      </c>
      <c r="J993" s="21" t="s">
        <v>1540</v>
      </c>
      <c r="K993" s="22">
        <v>1.3180000000000001</v>
      </c>
      <c r="L993" s="22">
        <f t="shared" si="45"/>
        <v>0.80940687263138145</v>
      </c>
      <c r="M993" s="22">
        <f t="shared" si="46"/>
        <v>-0.30506299597995473</v>
      </c>
      <c r="N993" s="23">
        <v>1.69541564925835E-5</v>
      </c>
      <c r="O993" s="24">
        <f t="shared" si="47"/>
        <v>4.7707238124756426</v>
      </c>
    </row>
    <row r="994" spans="1:15" ht="16">
      <c r="A994" s="21" t="s">
        <v>6504</v>
      </c>
      <c r="B994" s="21" t="s">
        <v>6505</v>
      </c>
      <c r="C994" s="21" t="s">
        <v>40</v>
      </c>
      <c r="D994" s="21" t="s">
        <v>86</v>
      </c>
      <c r="E994" s="21" t="s">
        <v>40</v>
      </c>
      <c r="F994" s="21" t="s">
        <v>6506</v>
      </c>
      <c r="G994" s="21" t="s">
        <v>6507</v>
      </c>
      <c r="H994" s="21" t="s">
        <v>6508</v>
      </c>
      <c r="I994" s="21" t="s">
        <v>6509</v>
      </c>
      <c r="J994" s="21" t="s">
        <v>40</v>
      </c>
      <c r="K994" s="22">
        <v>1.1060000000000001</v>
      </c>
      <c r="L994" s="22">
        <f t="shared" si="45"/>
        <v>0.67921396140387547</v>
      </c>
      <c r="M994" s="22">
        <f t="shared" si="46"/>
        <v>-0.55806198075329949</v>
      </c>
      <c r="N994" s="157">
        <v>1</v>
      </c>
      <c r="O994" s="158">
        <f t="shared" si="47"/>
        <v>0</v>
      </c>
    </row>
    <row r="995" spans="1:15" ht="16">
      <c r="A995" s="21" t="s">
        <v>4673</v>
      </c>
      <c r="B995" s="21" t="s">
        <v>4674</v>
      </c>
      <c r="C995" s="21" t="s">
        <v>140</v>
      </c>
      <c r="D995" s="21" t="s">
        <v>141</v>
      </c>
      <c r="E995" s="21" t="s">
        <v>336</v>
      </c>
      <c r="F995" s="21" t="s">
        <v>701</v>
      </c>
      <c r="G995" s="21" t="s">
        <v>4675</v>
      </c>
      <c r="H995" s="21" t="s">
        <v>4676</v>
      </c>
      <c r="I995" s="21" t="s">
        <v>4677</v>
      </c>
      <c r="J995" s="21" t="s">
        <v>40</v>
      </c>
      <c r="K995" s="22">
        <v>1.274</v>
      </c>
      <c r="L995" s="22">
        <f t="shared" si="45"/>
        <v>0.78238570237661598</v>
      </c>
      <c r="M995" s="22">
        <f t="shared" si="46"/>
        <v>-0.35404808873170623</v>
      </c>
      <c r="N995" s="157">
        <v>1</v>
      </c>
      <c r="O995" s="158">
        <f t="shared" si="47"/>
        <v>0</v>
      </c>
    </row>
    <row r="996" spans="1:15" ht="16">
      <c r="A996" s="21" t="s">
        <v>5707</v>
      </c>
      <c r="B996" s="21" t="s">
        <v>5708</v>
      </c>
      <c r="C996" s="21" t="s">
        <v>186</v>
      </c>
      <c r="D996" s="21" t="s">
        <v>141</v>
      </c>
      <c r="E996" s="21" t="s">
        <v>365</v>
      </c>
      <c r="F996" s="21" t="s">
        <v>5709</v>
      </c>
      <c r="G996" s="21" t="s">
        <v>5710</v>
      </c>
      <c r="H996" s="21" t="s">
        <v>5711</v>
      </c>
      <c r="I996" s="21" t="s">
        <v>5712</v>
      </c>
      <c r="J996" s="21" t="s">
        <v>483</v>
      </c>
      <c r="K996" s="22">
        <v>0.60899999999999999</v>
      </c>
      <c r="L996" s="22">
        <f t="shared" si="45"/>
        <v>0.37399756102618453</v>
      </c>
      <c r="M996" s="22">
        <f t="shared" si="46"/>
        <v>-1.4188992330816743</v>
      </c>
      <c r="N996" s="157">
        <v>0.398431673257719</v>
      </c>
      <c r="O996" s="158">
        <f t="shared" si="47"/>
        <v>0.39964614471046145</v>
      </c>
    </row>
    <row r="997" spans="1:15" ht="16">
      <c r="A997" s="21" t="s">
        <v>7414</v>
      </c>
      <c r="B997" s="21" t="s">
        <v>7415</v>
      </c>
      <c r="C997" s="21" t="s">
        <v>2084</v>
      </c>
      <c r="D997" s="21" t="s">
        <v>86</v>
      </c>
      <c r="E997" s="21" t="s">
        <v>7416</v>
      </c>
      <c r="F997" s="21" t="s">
        <v>7417</v>
      </c>
      <c r="G997" s="21" t="s">
        <v>7418</v>
      </c>
      <c r="H997" s="21" t="s">
        <v>7419</v>
      </c>
      <c r="I997" s="21" t="s">
        <v>7420</v>
      </c>
      <c r="J997" s="21" t="s">
        <v>7421</v>
      </c>
      <c r="K997" s="22">
        <v>0.87</v>
      </c>
      <c r="L997" s="22">
        <f t="shared" si="45"/>
        <v>0.53428223003740649</v>
      </c>
      <c r="M997" s="22">
        <f t="shared" si="46"/>
        <v>-0.90432606025191609</v>
      </c>
      <c r="N997" s="157">
        <v>1</v>
      </c>
      <c r="O997" s="158">
        <f t="shared" si="47"/>
        <v>0</v>
      </c>
    </row>
    <row r="998" spans="1:15" ht="16">
      <c r="A998" s="21" t="s">
        <v>5587</v>
      </c>
      <c r="B998" s="21" t="s">
        <v>5588</v>
      </c>
      <c r="C998" s="21" t="s">
        <v>85</v>
      </c>
      <c r="D998" s="21" t="s">
        <v>40</v>
      </c>
      <c r="E998" s="21" t="s">
        <v>1036</v>
      </c>
      <c r="F998" s="21" t="s">
        <v>5589</v>
      </c>
      <c r="G998" s="21" t="s">
        <v>5590</v>
      </c>
      <c r="H998" s="21" t="s">
        <v>5591</v>
      </c>
      <c r="I998" s="21" t="s">
        <v>5592</v>
      </c>
      <c r="J998" s="21" t="s">
        <v>2385</v>
      </c>
      <c r="K998" s="22">
        <v>1.0429999999999999</v>
      </c>
      <c r="L998" s="22">
        <f t="shared" si="45"/>
        <v>0.64052455853909762</v>
      </c>
      <c r="M998" s="22">
        <f t="shared" si="46"/>
        <v>-0.64267420846824108</v>
      </c>
      <c r="N998" s="157">
        <v>1</v>
      </c>
      <c r="O998" s="158">
        <f t="shared" si="47"/>
        <v>0</v>
      </c>
    </row>
    <row r="999" spans="1:15" ht="16">
      <c r="A999" s="21" t="s">
        <v>6581</v>
      </c>
      <c r="B999" s="21" t="s">
        <v>6582</v>
      </c>
      <c r="C999" s="21" t="s">
        <v>6583</v>
      </c>
      <c r="D999" s="21" t="s">
        <v>34</v>
      </c>
      <c r="E999" s="21" t="s">
        <v>77</v>
      </c>
      <c r="F999" s="21" t="s">
        <v>6584</v>
      </c>
      <c r="G999" s="21" t="s">
        <v>6585</v>
      </c>
      <c r="H999" s="21" t="s">
        <v>6586</v>
      </c>
      <c r="I999" s="21" t="s">
        <v>6587</v>
      </c>
      <c r="J999" s="21" t="s">
        <v>40</v>
      </c>
      <c r="K999" s="22">
        <v>0.53700000000000003</v>
      </c>
      <c r="L999" s="22">
        <f t="shared" si="45"/>
        <v>0.32978110060929577</v>
      </c>
      <c r="M999" s="22">
        <f t="shared" si="46"/>
        <v>-1.6004193730025942</v>
      </c>
      <c r="N999" s="157">
        <v>1</v>
      </c>
      <c r="O999" s="158">
        <f t="shared" si="47"/>
        <v>0</v>
      </c>
    </row>
    <row r="1000" spans="1:15" ht="16">
      <c r="A1000" s="21" t="s">
        <v>6082</v>
      </c>
      <c r="B1000" s="21" t="s">
        <v>6083</v>
      </c>
      <c r="C1000" s="21" t="s">
        <v>4411</v>
      </c>
      <c r="D1000" s="21" t="s">
        <v>34</v>
      </c>
      <c r="E1000" s="21" t="s">
        <v>1468</v>
      </c>
      <c r="F1000" s="21" t="s">
        <v>5917</v>
      </c>
      <c r="G1000" s="21" t="s">
        <v>6084</v>
      </c>
      <c r="H1000" s="21" t="s">
        <v>6085</v>
      </c>
      <c r="I1000" s="21" t="s">
        <v>6086</v>
      </c>
      <c r="J1000" s="21" t="s">
        <v>40</v>
      </c>
      <c r="K1000" s="22">
        <v>1.0669999999999999</v>
      </c>
      <c r="L1000" s="22">
        <f t="shared" si="45"/>
        <v>0.65526337867806062</v>
      </c>
      <c r="M1000" s="22">
        <f t="shared" si="46"/>
        <v>-0.60985319016358175</v>
      </c>
      <c r="N1000" s="157">
        <v>1</v>
      </c>
      <c r="O1000" s="158">
        <f t="shared" si="47"/>
        <v>0</v>
      </c>
    </row>
    <row r="1001" spans="1:15" ht="16">
      <c r="A1001" s="21" t="s">
        <v>5889</v>
      </c>
      <c r="B1001" s="21" t="s">
        <v>5890</v>
      </c>
      <c r="C1001" s="21" t="s">
        <v>33</v>
      </c>
      <c r="D1001" s="21" t="s">
        <v>34</v>
      </c>
      <c r="E1001" s="21" t="s">
        <v>214</v>
      </c>
      <c r="F1001" s="21" t="s">
        <v>5891</v>
      </c>
      <c r="G1001" s="21" t="s">
        <v>5892</v>
      </c>
      <c r="H1001" s="21" t="s">
        <v>5893</v>
      </c>
      <c r="I1001" s="21" t="s">
        <v>5894</v>
      </c>
      <c r="J1001" s="21" t="s">
        <v>5895</v>
      </c>
      <c r="K1001" s="22">
        <v>1.3720000000000001</v>
      </c>
      <c r="L1001" s="22">
        <f t="shared" si="45"/>
        <v>0.84256921794404804</v>
      </c>
      <c r="M1001" s="22">
        <f t="shared" si="46"/>
        <v>-0.24713288481519419</v>
      </c>
      <c r="N1001" s="157">
        <v>0.84450094740930903</v>
      </c>
      <c r="O1001" s="158">
        <f t="shared" si="47"/>
        <v>7.3399858876389681E-2</v>
      </c>
    </row>
    <row r="1002" spans="1:15" ht="16">
      <c r="A1002" s="21" t="s">
        <v>7169</v>
      </c>
      <c r="B1002" s="21" t="s">
        <v>7170</v>
      </c>
      <c r="C1002" s="21" t="s">
        <v>1956</v>
      </c>
      <c r="D1002" s="21" t="s">
        <v>314</v>
      </c>
      <c r="E1002" s="21" t="s">
        <v>937</v>
      </c>
      <c r="F1002" s="21" t="s">
        <v>7171</v>
      </c>
      <c r="G1002" s="21" t="s">
        <v>7172</v>
      </c>
      <c r="H1002" s="21" t="s">
        <v>7173</v>
      </c>
      <c r="I1002" s="21" t="s">
        <v>7174</v>
      </c>
      <c r="J1002" s="21" t="s">
        <v>3001</v>
      </c>
      <c r="K1002" s="22">
        <v>0.39800000000000002</v>
      </c>
      <c r="L1002" s="22">
        <f t="shared" si="45"/>
        <v>0.24441876730446874</v>
      </c>
      <c r="M1002" s="22">
        <f t="shared" si="46"/>
        <v>-2.0325730304443574</v>
      </c>
      <c r="N1002" s="157">
        <v>0.44467052682661201</v>
      </c>
      <c r="O1002" s="158">
        <f t="shared" si="47"/>
        <v>0.35196165503668786</v>
      </c>
    </row>
    <row r="1003" spans="1:15" ht="16">
      <c r="A1003" s="21" t="s">
        <v>5962</v>
      </c>
      <c r="B1003" s="21" t="s">
        <v>5963</v>
      </c>
      <c r="C1003" s="21" t="s">
        <v>3894</v>
      </c>
      <c r="D1003" s="21" t="s">
        <v>141</v>
      </c>
      <c r="E1003" s="21" t="s">
        <v>336</v>
      </c>
      <c r="F1003" s="21" t="s">
        <v>5964</v>
      </c>
      <c r="G1003" s="21" t="s">
        <v>5965</v>
      </c>
      <c r="H1003" s="21" t="s">
        <v>5966</v>
      </c>
      <c r="I1003" s="21" t="s">
        <v>5967</v>
      </c>
      <c r="J1003" s="21" t="s">
        <v>40</v>
      </c>
      <c r="K1003" s="22">
        <v>1.0389999999999999</v>
      </c>
      <c r="L1003" s="22">
        <f t="shared" si="45"/>
        <v>0.6380680885159371</v>
      </c>
      <c r="M1003" s="22">
        <f t="shared" si="46"/>
        <v>-0.64821771208379508</v>
      </c>
      <c r="N1003" s="157">
        <v>1</v>
      </c>
      <c r="O1003" s="158">
        <f t="shared" si="47"/>
        <v>0</v>
      </c>
    </row>
    <row r="1004" spans="1:15" ht="16">
      <c r="A1004" s="21" t="s">
        <v>6493</v>
      </c>
      <c r="B1004" s="21" t="s">
        <v>6494</v>
      </c>
      <c r="C1004" s="21" t="s">
        <v>4860</v>
      </c>
      <c r="D1004" s="21" t="s">
        <v>442</v>
      </c>
      <c r="E1004" s="21" t="s">
        <v>2111</v>
      </c>
      <c r="F1004" s="21" t="s">
        <v>2924</v>
      </c>
      <c r="G1004" s="21" t="s">
        <v>6495</v>
      </c>
      <c r="H1004" s="21" t="s">
        <v>6496</v>
      </c>
      <c r="I1004" s="21" t="s">
        <v>6497</v>
      </c>
      <c r="J1004" s="21" t="s">
        <v>40</v>
      </c>
      <c r="K1004" s="22">
        <v>0.81100000000000005</v>
      </c>
      <c r="L1004" s="22">
        <f t="shared" si="45"/>
        <v>0.49804929719578933</v>
      </c>
      <c r="M1004" s="22">
        <f t="shared" si="46"/>
        <v>-1.0056395467707335</v>
      </c>
      <c r="N1004" s="157">
        <v>1</v>
      </c>
      <c r="O1004" s="158">
        <f t="shared" si="47"/>
        <v>0</v>
      </c>
    </row>
    <row r="1005" spans="1:15" ht="16">
      <c r="A1005" s="21" t="s">
        <v>6827</v>
      </c>
      <c r="B1005" s="21" t="s">
        <v>6828</v>
      </c>
      <c r="C1005" s="21" t="s">
        <v>85</v>
      </c>
      <c r="D1005" s="21" t="s">
        <v>40</v>
      </c>
      <c r="E1005" s="21" t="s">
        <v>937</v>
      </c>
      <c r="F1005" s="21" t="s">
        <v>6829</v>
      </c>
      <c r="G1005" s="21" t="s">
        <v>6830</v>
      </c>
      <c r="H1005" s="21" t="s">
        <v>6831</v>
      </c>
      <c r="I1005" s="21" t="s">
        <v>6832</v>
      </c>
      <c r="J1005" s="21" t="s">
        <v>40</v>
      </c>
      <c r="K1005" s="22">
        <v>1.163</v>
      </c>
      <c r="L1005" s="22">
        <f t="shared" si="45"/>
        <v>0.71421865923391237</v>
      </c>
      <c r="M1005" s="22">
        <f t="shared" si="46"/>
        <v>-0.48556226951478831</v>
      </c>
      <c r="N1005" s="157">
        <v>1</v>
      </c>
      <c r="O1005" s="158">
        <f t="shared" si="47"/>
        <v>0</v>
      </c>
    </row>
    <row r="1006" spans="1:15" ht="16">
      <c r="A1006" s="21" t="s">
        <v>6410</v>
      </c>
      <c r="B1006" s="21" t="s">
        <v>6411</v>
      </c>
      <c r="C1006" s="21" t="s">
        <v>5944</v>
      </c>
      <c r="D1006" s="21" t="s">
        <v>314</v>
      </c>
      <c r="E1006" s="21" t="s">
        <v>111</v>
      </c>
      <c r="F1006" s="21" t="s">
        <v>6412</v>
      </c>
      <c r="G1006" s="21" t="s">
        <v>6413</v>
      </c>
      <c r="H1006" s="21" t="s">
        <v>6414</v>
      </c>
      <c r="I1006" s="21" t="s">
        <v>6415</v>
      </c>
      <c r="J1006" s="21" t="s">
        <v>3001</v>
      </c>
      <c r="K1006" s="22">
        <v>0.96899999999999997</v>
      </c>
      <c r="L1006" s="22">
        <f t="shared" si="45"/>
        <v>0.59507986311062866</v>
      </c>
      <c r="M1006" s="22">
        <f t="shared" si="46"/>
        <v>-0.74884479557292549</v>
      </c>
      <c r="N1006" s="157">
        <v>1</v>
      </c>
      <c r="O1006" s="158">
        <f t="shared" si="47"/>
        <v>0</v>
      </c>
    </row>
    <row r="1007" spans="1:15" ht="16">
      <c r="A1007" s="21" t="s">
        <v>6329</v>
      </c>
      <c r="B1007" s="21" t="s">
        <v>6330</v>
      </c>
      <c r="C1007" s="21" t="s">
        <v>33</v>
      </c>
      <c r="D1007" s="21" t="s">
        <v>40</v>
      </c>
      <c r="E1007" s="21" t="s">
        <v>511</v>
      </c>
      <c r="F1007" s="21" t="s">
        <v>6331</v>
      </c>
      <c r="G1007" s="21" t="s">
        <v>6332</v>
      </c>
      <c r="H1007" s="21" t="s">
        <v>6333</v>
      </c>
      <c r="I1007" s="21" t="s">
        <v>6334</v>
      </c>
      <c r="J1007" s="21" t="s">
        <v>40</v>
      </c>
      <c r="K1007" s="22">
        <v>1.55</v>
      </c>
      <c r="L1007" s="22">
        <f t="shared" si="45"/>
        <v>0.95188213397468979</v>
      </c>
      <c r="M1007" s="22">
        <f t="shared" si="46"/>
        <v>-7.1145150826406683E-2</v>
      </c>
      <c r="N1007" s="157">
        <v>1</v>
      </c>
      <c r="O1007" s="158">
        <f t="shared" si="47"/>
        <v>0</v>
      </c>
    </row>
    <row r="1008" spans="1:15" ht="16">
      <c r="A1008" s="21" t="s">
        <v>6635</v>
      </c>
      <c r="B1008" s="21" t="s">
        <v>6636</v>
      </c>
      <c r="C1008" s="21" t="s">
        <v>2155</v>
      </c>
      <c r="D1008" s="21" t="s">
        <v>86</v>
      </c>
      <c r="E1008" s="21" t="s">
        <v>77</v>
      </c>
      <c r="F1008" s="21" t="s">
        <v>3468</v>
      </c>
      <c r="G1008" s="21" t="s">
        <v>6637</v>
      </c>
      <c r="H1008" s="21" t="s">
        <v>6638</v>
      </c>
      <c r="I1008" s="21" t="s">
        <v>6639</v>
      </c>
      <c r="J1008" s="21" t="s">
        <v>2222</v>
      </c>
      <c r="K1008" s="22">
        <v>1.2390000000000001</v>
      </c>
      <c r="L1008" s="22">
        <f t="shared" si="45"/>
        <v>0.76089158967396175</v>
      </c>
      <c r="M1008" s="22">
        <f t="shared" si="46"/>
        <v>-0.394237178847405</v>
      </c>
      <c r="N1008" s="157">
        <v>1</v>
      </c>
      <c r="O1008" s="158">
        <f t="shared" si="47"/>
        <v>0</v>
      </c>
    </row>
    <row r="1009" spans="1:15" ht="16">
      <c r="A1009" s="21" t="s">
        <v>5465</v>
      </c>
      <c r="B1009" s="21" t="s">
        <v>5466</v>
      </c>
      <c r="C1009" s="21" t="s">
        <v>53</v>
      </c>
      <c r="D1009" s="21" t="s">
        <v>34</v>
      </c>
      <c r="E1009" s="21" t="s">
        <v>158</v>
      </c>
      <c r="F1009" s="21" t="s">
        <v>5467</v>
      </c>
      <c r="G1009" s="21" t="s">
        <v>5468</v>
      </c>
      <c r="H1009" s="21" t="s">
        <v>5469</v>
      </c>
      <c r="I1009" s="21" t="s">
        <v>5470</v>
      </c>
      <c r="J1009" s="21" t="s">
        <v>40</v>
      </c>
      <c r="K1009" s="22">
        <v>1.1639999999999999</v>
      </c>
      <c r="L1009" s="22">
        <f t="shared" si="45"/>
        <v>0.71483277673970247</v>
      </c>
      <c r="M1009" s="22">
        <f t="shared" si="46"/>
        <v>-0.48432230807972287</v>
      </c>
      <c r="N1009" s="157">
        <v>1</v>
      </c>
      <c r="O1009" s="158">
        <f t="shared" si="47"/>
        <v>0</v>
      </c>
    </row>
    <row r="1010" spans="1:15" ht="16">
      <c r="A1010" s="21" t="s">
        <v>7246</v>
      </c>
      <c r="B1010" s="21" t="s">
        <v>7247</v>
      </c>
      <c r="C1010" s="21" t="s">
        <v>40</v>
      </c>
      <c r="D1010" s="21" t="s">
        <v>40</v>
      </c>
      <c r="E1010" s="21" t="s">
        <v>40</v>
      </c>
      <c r="F1010" s="21" t="s">
        <v>7248</v>
      </c>
      <c r="G1010" s="21" t="s">
        <v>7249</v>
      </c>
      <c r="H1010" s="21" t="s">
        <v>7250</v>
      </c>
      <c r="I1010" s="21" t="s">
        <v>7251</v>
      </c>
      <c r="J1010" s="21" t="s">
        <v>40</v>
      </c>
      <c r="K1010" s="22">
        <v>0.91200000000000003</v>
      </c>
      <c r="L1010" s="22">
        <f t="shared" si="45"/>
        <v>0.56007516528059165</v>
      </c>
      <c r="M1010" s="22">
        <f t="shared" si="46"/>
        <v>-0.83630763682326503</v>
      </c>
      <c r="N1010" s="157">
        <v>1</v>
      </c>
      <c r="O1010" s="158">
        <f t="shared" si="47"/>
        <v>0</v>
      </c>
    </row>
    <row r="1011" spans="1:15" ht="16">
      <c r="A1011" s="21" t="s">
        <v>5124</v>
      </c>
      <c r="B1011" s="21" t="s">
        <v>5125</v>
      </c>
      <c r="C1011" s="21" t="s">
        <v>2650</v>
      </c>
      <c r="D1011" s="21" t="s">
        <v>86</v>
      </c>
      <c r="E1011" s="21" t="s">
        <v>1036</v>
      </c>
      <c r="F1011" s="21" t="s">
        <v>5126</v>
      </c>
      <c r="G1011" s="21" t="s">
        <v>5127</v>
      </c>
      <c r="H1011" s="21" t="s">
        <v>5128</v>
      </c>
      <c r="I1011" s="21" t="s">
        <v>5129</v>
      </c>
      <c r="J1011" s="21" t="s">
        <v>40</v>
      </c>
      <c r="K1011" s="22">
        <v>1.3140000000000001</v>
      </c>
      <c r="L1011" s="22">
        <f t="shared" si="45"/>
        <v>0.80695040260822093</v>
      </c>
      <c r="M1011" s="22">
        <f t="shared" si="46"/>
        <v>-0.30944809066567691</v>
      </c>
      <c r="N1011" s="157">
        <v>1</v>
      </c>
      <c r="O1011" s="158">
        <f t="shared" si="47"/>
        <v>0</v>
      </c>
    </row>
    <row r="1012" spans="1:15" ht="16">
      <c r="A1012" s="21" t="s">
        <v>6244</v>
      </c>
      <c r="B1012" s="21" t="s">
        <v>6245</v>
      </c>
      <c r="C1012" s="21" t="s">
        <v>33</v>
      </c>
      <c r="D1012" s="21" t="s">
        <v>86</v>
      </c>
      <c r="E1012" s="21" t="s">
        <v>111</v>
      </c>
      <c r="F1012" s="21" t="s">
        <v>1301</v>
      </c>
      <c r="G1012" s="21" t="s">
        <v>6246</v>
      </c>
      <c r="H1012" s="21" t="s">
        <v>40</v>
      </c>
      <c r="I1012" s="21" t="s">
        <v>6247</v>
      </c>
      <c r="J1012" s="21" t="s">
        <v>3692</v>
      </c>
      <c r="K1012" s="22">
        <v>1.17</v>
      </c>
      <c r="L1012" s="22">
        <f t="shared" si="45"/>
        <v>0.71851748177444319</v>
      </c>
      <c r="M1012" s="22">
        <f t="shared" si="46"/>
        <v>-0.47690483651723992</v>
      </c>
      <c r="N1012" s="157">
        <v>1</v>
      </c>
      <c r="O1012" s="158">
        <f t="shared" si="47"/>
        <v>0</v>
      </c>
    </row>
    <row r="1013" spans="1:15" ht="16">
      <c r="A1013" s="21" t="s">
        <v>4941</v>
      </c>
      <c r="B1013" s="21" t="s">
        <v>4942</v>
      </c>
      <c r="C1013" s="21" t="s">
        <v>33</v>
      </c>
      <c r="D1013" s="21" t="s">
        <v>40</v>
      </c>
      <c r="E1013" s="21" t="s">
        <v>45</v>
      </c>
      <c r="F1013" s="21" t="s">
        <v>4943</v>
      </c>
      <c r="G1013" s="21" t="s">
        <v>4944</v>
      </c>
      <c r="H1013" s="21" t="s">
        <v>4945</v>
      </c>
      <c r="I1013" s="21" t="s">
        <v>4946</v>
      </c>
      <c r="J1013" s="21" t="s">
        <v>4947</v>
      </c>
      <c r="K1013" s="22">
        <v>0.83599999999999997</v>
      </c>
      <c r="L1013" s="22">
        <f t="shared" si="45"/>
        <v>0.51340223484054237</v>
      </c>
      <c r="M1013" s="22">
        <f t="shared" si="46"/>
        <v>-0.9618385189071238</v>
      </c>
      <c r="N1013" s="157">
        <v>1</v>
      </c>
      <c r="O1013" s="158">
        <f t="shared" si="47"/>
        <v>0</v>
      </c>
    </row>
    <row r="1014" spans="1:15" ht="16">
      <c r="A1014" s="21" t="s">
        <v>6163</v>
      </c>
      <c r="B1014" s="21" t="s">
        <v>6164</v>
      </c>
      <c r="C1014" s="21" t="s">
        <v>235</v>
      </c>
      <c r="D1014" s="21" t="s">
        <v>40</v>
      </c>
      <c r="E1014" s="21" t="s">
        <v>6165</v>
      </c>
      <c r="F1014" s="21" t="s">
        <v>6166</v>
      </c>
      <c r="G1014" s="21" t="s">
        <v>6167</v>
      </c>
      <c r="H1014" s="21" t="s">
        <v>6168</v>
      </c>
      <c r="I1014" s="21" t="s">
        <v>6169</v>
      </c>
      <c r="J1014" s="21" t="s">
        <v>40</v>
      </c>
      <c r="K1014" s="22">
        <v>1.123</v>
      </c>
      <c r="L1014" s="22">
        <f t="shared" si="45"/>
        <v>0.68965395900230753</v>
      </c>
      <c r="M1014" s="22">
        <f t="shared" si="46"/>
        <v>-0.53605543858740545</v>
      </c>
      <c r="N1014" s="157">
        <v>1</v>
      </c>
      <c r="O1014" s="158">
        <f t="shared" si="47"/>
        <v>0</v>
      </c>
    </row>
    <row r="1015" spans="1:15" ht="16">
      <c r="A1015" s="21" t="s">
        <v>7270</v>
      </c>
      <c r="B1015" s="21" t="s">
        <v>7271</v>
      </c>
      <c r="C1015" s="21" t="s">
        <v>85</v>
      </c>
      <c r="D1015" s="21" t="s">
        <v>34</v>
      </c>
      <c r="E1015" s="21" t="s">
        <v>1321</v>
      </c>
      <c r="F1015" s="21" t="s">
        <v>7272</v>
      </c>
      <c r="G1015" s="21" t="s">
        <v>7273</v>
      </c>
      <c r="H1015" s="21" t="s">
        <v>7274</v>
      </c>
      <c r="I1015" s="21" t="s">
        <v>7275</v>
      </c>
      <c r="J1015" s="21" t="s">
        <v>2385</v>
      </c>
      <c r="K1015" s="22">
        <v>0.88200000000000001</v>
      </c>
      <c r="L1015" s="22">
        <f t="shared" si="45"/>
        <v>0.54165164010688793</v>
      </c>
      <c r="M1015" s="22">
        <f t="shared" si="46"/>
        <v>-0.88456280543048627</v>
      </c>
      <c r="N1015" s="157">
        <v>1</v>
      </c>
      <c r="O1015" s="158">
        <f t="shared" si="47"/>
        <v>0</v>
      </c>
    </row>
    <row r="1016" spans="1:15" ht="16">
      <c r="A1016" s="21" t="s">
        <v>5998</v>
      </c>
      <c r="B1016" s="21" t="s">
        <v>5999</v>
      </c>
      <c r="C1016" s="21" t="s">
        <v>85</v>
      </c>
      <c r="D1016" s="21" t="s">
        <v>40</v>
      </c>
      <c r="E1016" s="21" t="s">
        <v>2111</v>
      </c>
      <c r="F1016" s="21" t="s">
        <v>6000</v>
      </c>
      <c r="G1016" s="21" t="s">
        <v>6001</v>
      </c>
      <c r="H1016" s="21" t="s">
        <v>6002</v>
      </c>
      <c r="I1016" s="21" t="s">
        <v>6003</v>
      </c>
      <c r="J1016" s="21" t="s">
        <v>40</v>
      </c>
      <c r="K1016" s="22">
        <v>1.2290000000000001</v>
      </c>
      <c r="L1016" s="22">
        <f t="shared" si="45"/>
        <v>0.75475041461606052</v>
      </c>
      <c r="M1016" s="22">
        <f t="shared" si="46"/>
        <v>-0.40592845061534494</v>
      </c>
      <c r="N1016" s="157">
        <v>1</v>
      </c>
      <c r="O1016" s="158">
        <f t="shared" si="47"/>
        <v>0</v>
      </c>
    </row>
    <row r="1017" spans="1:15" ht="16">
      <c r="A1017" s="21" t="s">
        <v>5343</v>
      </c>
      <c r="B1017" s="21" t="s">
        <v>5344</v>
      </c>
      <c r="C1017" s="21" t="s">
        <v>5345</v>
      </c>
      <c r="D1017" s="21" t="s">
        <v>34</v>
      </c>
      <c r="E1017" s="21" t="s">
        <v>151</v>
      </c>
      <c r="F1017" s="21" t="s">
        <v>5346</v>
      </c>
      <c r="G1017" s="21" t="s">
        <v>5347</v>
      </c>
      <c r="H1017" s="21" t="s">
        <v>5348</v>
      </c>
      <c r="I1017" s="21" t="s">
        <v>5349</v>
      </c>
      <c r="J1017" s="21" t="s">
        <v>650</v>
      </c>
      <c r="K1017" s="22">
        <v>1.222</v>
      </c>
      <c r="L1017" s="22">
        <f t="shared" si="45"/>
        <v>0.75045159207552958</v>
      </c>
      <c r="M1017" s="22">
        <f t="shared" si="46"/>
        <v>-0.4141690811692772</v>
      </c>
      <c r="N1017" s="157">
        <v>0.81088874261008703</v>
      </c>
      <c r="O1017" s="158">
        <f t="shared" si="47"/>
        <v>9.1038728754452555E-2</v>
      </c>
    </row>
    <row r="1018" spans="1:15" ht="16">
      <c r="A1018" s="21" t="s">
        <v>6797</v>
      </c>
      <c r="B1018" s="21" t="s">
        <v>6798</v>
      </c>
      <c r="C1018" s="21" t="s">
        <v>6799</v>
      </c>
      <c r="D1018" s="21" t="s">
        <v>54</v>
      </c>
      <c r="E1018" s="21" t="s">
        <v>751</v>
      </c>
      <c r="F1018" s="21" t="s">
        <v>6584</v>
      </c>
      <c r="G1018" s="21" t="s">
        <v>6800</v>
      </c>
      <c r="H1018" s="21" t="s">
        <v>6801</v>
      </c>
      <c r="I1018" s="21" t="s">
        <v>6802</v>
      </c>
      <c r="J1018" s="21" t="s">
        <v>40</v>
      </c>
      <c r="K1018" s="22">
        <v>0.7</v>
      </c>
      <c r="L1018" s="22">
        <f t="shared" si="45"/>
        <v>0.42988225405308567</v>
      </c>
      <c r="M1018" s="22">
        <f t="shared" si="46"/>
        <v>-1.2179865391556781</v>
      </c>
      <c r="N1018" s="157">
        <v>1</v>
      </c>
      <c r="O1018" s="158">
        <f t="shared" si="47"/>
        <v>0</v>
      </c>
    </row>
    <row r="1019" spans="1:15" ht="16">
      <c r="A1019" s="21" t="s">
        <v>6516</v>
      </c>
      <c r="B1019" s="21" t="s">
        <v>6517</v>
      </c>
      <c r="C1019" s="21" t="s">
        <v>33</v>
      </c>
      <c r="D1019" s="21" t="s">
        <v>86</v>
      </c>
      <c r="E1019" s="21" t="s">
        <v>158</v>
      </c>
      <c r="F1019" s="21" t="s">
        <v>6518</v>
      </c>
      <c r="G1019" s="21" t="s">
        <v>6519</v>
      </c>
      <c r="H1019" s="21" t="s">
        <v>6520</v>
      </c>
      <c r="I1019" s="21" t="s">
        <v>6521</v>
      </c>
      <c r="J1019" s="21" t="s">
        <v>6522</v>
      </c>
      <c r="K1019" s="22">
        <v>0.55900000000000005</v>
      </c>
      <c r="L1019" s="22">
        <f t="shared" si="45"/>
        <v>0.34329168573667845</v>
      </c>
      <c r="M1019" s="22">
        <f t="shared" si="46"/>
        <v>-1.5424931781448163</v>
      </c>
      <c r="N1019" s="157">
        <v>1</v>
      </c>
      <c r="O1019" s="158">
        <f t="shared" si="47"/>
        <v>0</v>
      </c>
    </row>
    <row r="1020" spans="1:15" ht="16">
      <c r="A1020" s="21" t="s">
        <v>6721</v>
      </c>
      <c r="B1020" s="21" t="s">
        <v>6722</v>
      </c>
      <c r="C1020" s="21" t="s">
        <v>33</v>
      </c>
      <c r="D1020" s="21" t="s">
        <v>40</v>
      </c>
      <c r="E1020" s="21" t="s">
        <v>158</v>
      </c>
      <c r="F1020" s="21" t="s">
        <v>6723</v>
      </c>
      <c r="G1020" s="21" t="s">
        <v>6724</v>
      </c>
      <c r="H1020" s="21" t="s">
        <v>6725</v>
      </c>
      <c r="I1020" s="21" t="s">
        <v>6726</v>
      </c>
      <c r="J1020" s="21" t="s">
        <v>40</v>
      </c>
      <c r="K1020" s="22">
        <v>0.97099999999999997</v>
      </c>
      <c r="L1020" s="22">
        <f t="shared" si="45"/>
        <v>0.59630809812220886</v>
      </c>
      <c r="M1020" s="22">
        <f t="shared" si="46"/>
        <v>-0.74587016556881447</v>
      </c>
      <c r="N1020" s="157">
        <v>1</v>
      </c>
      <c r="O1020" s="158">
        <f t="shared" si="47"/>
        <v>0</v>
      </c>
    </row>
    <row r="1021" spans="1:15" ht="16">
      <c r="A1021" s="21" t="s">
        <v>11300</v>
      </c>
      <c r="B1021" s="21" t="s">
        <v>11301</v>
      </c>
      <c r="C1021" s="21" t="s">
        <v>921</v>
      </c>
      <c r="D1021" s="21" t="s">
        <v>141</v>
      </c>
      <c r="E1021" s="21" t="s">
        <v>478</v>
      </c>
      <c r="F1021" s="21" t="s">
        <v>11302</v>
      </c>
      <c r="G1021" s="21" t="s">
        <v>11303</v>
      </c>
      <c r="H1021" s="21" t="s">
        <v>11304</v>
      </c>
      <c r="I1021" s="21" t="s">
        <v>11305</v>
      </c>
      <c r="J1021" s="21" t="s">
        <v>1995</v>
      </c>
      <c r="K1021" s="22">
        <v>0.60899999999999999</v>
      </c>
      <c r="L1021" s="22">
        <f t="shared" si="45"/>
        <v>0.37399756102618453</v>
      </c>
      <c r="M1021" s="22">
        <f t="shared" si="46"/>
        <v>-1.4188992330816743</v>
      </c>
      <c r="N1021" s="157">
        <v>1</v>
      </c>
      <c r="O1021" s="158">
        <f t="shared" si="47"/>
        <v>0</v>
      </c>
    </row>
    <row r="1022" spans="1:15">
      <c r="A1022" s="21" t="s">
        <v>3966</v>
      </c>
      <c r="B1022" s="21" t="s">
        <v>3967</v>
      </c>
      <c r="C1022" s="21" t="s">
        <v>33</v>
      </c>
      <c r="D1022" s="21" t="s">
        <v>34</v>
      </c>
      <c r="E1022" s="21" t="s">
        <v>214</v>
      </c>
      <c r="F1022" s="21" t="s">
        <v>3968</v>
      </c>
      <c r="G1022" s="21" t="s">
        <v>3969</v>
      </c>
      <c r="H1022" s="21" t="s">
        <v>40</v>
      </c>
      <c r="I1022" s="21" t="s">
        <v>3970</v>
      </c>
      <c r="J1022" s="21" t="s">
        <v>3971</v>
      </c>
      <c r="K1022" s="22">
        <v>1.319</v>
      </c>
      <c r="L1022" s="22">
        <f t="shared" si="45"/>
        <v>0.81002099013717144</v>
      </c>
      <c r="M1022" s="22">
        <f t="shared" si="46"/>
        <v>-0.30396880173646201</v>
      </c>
      <c r="N1022" s="23">
        <v>2.5468339207441699E-2</v>
      </c>
      <c r="O1022" s="24">
        <f t="shared" si="47"/>
        <v>1.5939993744930117</v>
      </c>
    </row>
    <row r="1023" spans="1:15" ht="16">
      <c r="A1023" s="21" t="s">
        <v>4471</v>
      </c>
      <c r="B1023" s="21" t="s">
        <v>4472</v>
      </c>
      <c r="C1023" s="21" t="s">
        <v>4473</v>
      </c>
      <c r="D1023" s="21" t="s">
        <v>141</v>
      </c>
      <c r="E1023" s="21" t="s">
        <v>2498</v>
      </c>
      <c r="F1023" s="21" t="s">
        <v>4474</v>
      </c>
      <c r="G1023" s="21" t="s">
        <v>4475</v>
      </c>
      <c r="H1023" s="21" t="s">
        <v>4476</v>
      </c>
      <c r="I1023" s="21" t="s">
        <v>4477</v>
      </c>
      <c r="J1023" s="21" t="s">
        <v>1180</v>
      </c>
      <c r="K1023" s="22">
        <v>1.0980000000000001</v>
      </c>
      <c r="L1023" s="22">
        <f t="shared" si="45"/>
        <v>0.67430102135755443</v>
      </c>
      <c r="M1023" s="22">
        <f t="shared" si="46"/>
        <v>-0.56853531198280804</v>
      </c>
      <c r="N1023" s="157">
        <v>1</v>
      </c>
      <c r="O1023" s="158">
        <f t="shared" si="47"/>
        <v>0</v>
      </c>
    </row>
    <row r="1024" spans="1:15" ht="16">
      <c r="A1024" s="21" t="s">
        <v>6523</v>
      </c>
      <c r="B1024" s="21" t="s">
        <v>6524</v>
      </c>
      <c r="C1024" s="21" t="s">
        <v>85</v>
      </c>
      <c r="D1024" s="21" t="s">
        <v>40</v>
      </c>
      <c r="E1024" s="21" t="s">
        <v>158</v>
      </c>
      <c r="F1024" s="21" t="s">
        <v>3366</v>
      </c>
      <c r="G1024" s="21" t="s">
        <v>6525</v>
      </c>
      <c r="H1024" s="21" t="s">
        <v>40</v>
      </c>
      <c r="I1024" s="21" t="s">
        <v>6526</v>
      </c>
      <c r="J1024" s="21" t="s">
        <v>40</v>
      </c>
      <c r="K1024" s="22">
        <v>0.82199999999999995</v>
      </c>
      <c r="L1024" s="22">
        <f t="shared" si="45"/>
        <v>0.50480458975948062</v>
      </c>
      <c r="M1024" s="22">
        <f t="shared" si="46"/>
        <v>-0.98620306730632379</v>
      </c>
      <c r="N1024" s="157">
        <v>0.58064042811570005</v>
      </c>
      <c r="O1024" s="158">
        <f t="shared" si="47"/>
        <v>0.23609272893096428</v>
      </c>
    </row>
    <row r="1025" spans="1:15">
      <c r="A1025" s="21" t="s">
        <v>233</v>
      </c>
      <c r="B1025" s="21" t="s">
        <v>234</v>
      </c>
      <c r="C1025" s="21" t="s">
        <v>235</v>
      </c>
      <c r="D1025" s="21" t="s">
        <v>44</v>
      </c>
      <c r="E1025" s="21" t="s">
        <v>62</v>
      </c>
      <c r="F1025" s="21" t="s">
        <v>236</v>
      </c>
      <c r="G1025" s="21" t="s">
        <v>237</v>
      </c>
      <c r="H1025" s="21" t="s">
        <v>238</v>
      </c>
      <c r="I1025" s="21" t="s">
        <v>239</v>
      </c>
      <c r="J1025" s="21" t="s">
        <v>40</v>
      </c>
      <c r="K1025" s="22">
        <v>1.327</v>
      </c>
      <c r="L1025" s="22">
        <f t="shared" si="45"/>
        <v>0.81493393018349247</v>
      </c>
      <c r="M1025" s="22">
        <f t="shared" si="46"/>
        <v>-0.29524499561781326</v>
      </c>
      <c r="N1025" s="23">
        <v>1.6241755181029102E-2</v>
      </c>
      <c r="O1025" s="24">
        <f t="shared" si="47"/>
        <v>1.789367040104282</v>
      </c>
    </row>
    <row r="1026" spans="1:15" ht="16">
      <c r="A1026" s="21" t="s">
        <v>6076</v>
      </c>
      <c r="B1026" s="21" t="s">
        <v>6077</v>
      </c>
      <c r="C1026" s="21" t="s">
        <v>40</v>
      </c>
      <c r="D1026" s="21" t="s">
        <v>314</v>
      </c>
      <c r="E1026" s="21" t="s">
        <v>151</v>
      </c>
      <c r="F1026" s="21" t="s">
        <v>6078</v>
      </c>
      <c r="G1026" s="21" t="s">
        <v>6079</v>
      </c>
      <c r="H1026" s="21" t="s">
        <v>6080</v>
      </c>
      <c r="I1026" s="21" t="s">
        <v>6081</v>
      </c>
      <c r="J1026" s="21" t="s">
        <v>40</v>
      </c>
      <c r="K1026" s="22">
        <v>1.0780000000000001</v>
      </c>
      <c r="L1026" s="22">
        <f t="shared" ref="L1026:L1089" si="48">K1026/1.628352865</f>
        <v>0.66201867124175207</v>
      </c>
      <c r="M1026" s="22">
        <f t="shared" ref="M1026:M1089" si="49">LOG(L1026, 2)</f>
        <v>-0.59505618823550099</v>
      </c>
      <c r="N1026" s="157">
        <v>1</v>
      </c>
      <c r="O1026" s="158">
        <f t="shared" ref="O1026:O1089" si="50">-LOG10(N1026)</f>
        <v>0</v>
      </c>
    </row>
    <row r="1027" spans="1:15" ht="16">
      <c r="A1027" s="21" t="s">
        <v>5484</v>
      </c>
      <c r="B1027" s="21" t="s">
        <v>5485</v>
      </c>
      <c r="C1027" s="21" t="s">
        <v>186</v>
      </c>
      <c r="D1027" s="21" t="s">
        <v>141</v>
      </c>
      <c r="E1027" s="21" t="s">
        <v>5486</v>
      </c>
      <c r="F1027" s="21" t="s">
        <v>5487</v>
      </c>
      <c r="G1027" s="21" t="s">
        <v>5488</v>
      </c>
      <c r="H1027" s="21" t="s">
        <v>5489</v>
      </c>
      <c r="I1027" s="21" t="s">
        <v>5490</v>
      </c>
      <c r="J1027" s="21" t="s">
        <v>1180</v>
      </c>
      <c r="K1027" s="22">
        <v>1.115</v>
      </c>
      <c r="L1027" s="22">
        <f t="shared" si="48"/>
        <v>0.68474101895598649</v>
      </c>
      <c r="M1027" s="22">
        <f t="shared" si="49"/>
        <v>-0.54636965618033961</v>
      </c>
      <c r="N1027" s="157">
        <v>1</v>
      </c>
      <c r="O1027" s="158">
        <f t="shared" si="50"/>
        <v>0</v>
      </c>
    </row>
    <row r="1028" spans="1:15" ht="16">
      <c r="A1028" s="21" t="s">
        <v>6692</v>
      </c>
      <c r="B1028" s="21" t="s">
        <v>6693</v>
      </c>
      <c r="C1028" s="21" t="s">
        <v>33</v>
      </c>
      <c r="D1028" s="21" t="s">
        <v>86</v>
      </c>
      <c r="E1028" s="21" t="s">
        <v>929</v>
      </c>
      <c r="F1028" s="21" t="s">
        <v>4801</v>
      </c>
      <c r="G1028" s="21" t="s">
        <v>6694</v>
      </c>
      <c r="H1028" s="21" t="s">
        <v>6695</v>
      </c>
      <c r="I1028" s="21" t="s">
        <v>6696</v>
      </c>
      <c r="J1028" s="21" t="s">
        <v>40</v>
      </c>
      <c r="K1028" s="22">
        <v>0.77700000000000002</v>
      </c>
      <c r="L1028" s="22">
        <f t="shared" si="48"/>
        <v>0.47716930199892515</v>
      </c>
      <c r="M1028" s="22">
        <f t="shared" si="49"/>
        <v>-1.0674268625802965</v>
      </c>
      <c r="N1028" s="157">
        <v>1</v>
      </c>
      <c r="O1028" s="158">
        <f t="shared" si="50"/>
        <v>0</v>
      </c>
    </row>
    <row r="1029" spans="1:15" ht="16">
      <c r="A1029" s="21" t="s">
        <v>6221</v>
      </c>
      <c r="B1029" s="21" t="s">
        <v>6222</v>
      </c>
      <c r="C1029" s="21" t="s">
        <v>186</v>
      </c>
      <c r="D1029" s="21" t="s">
        <v>40</v>
      </c>
      <c r="E1029" s="21" t="s">
        <v>511</v>
      </c>
      <c r="F1029" s="21" t="s">
        <v>6223</v>
      </c>
      <c r="G1029" s="21" t="s">
        <v>6224</v>
      </c>
      <c r="H1029" s="21" t="s">
        <v>6225</v>
      </c>
      <c r="I1029" s="21" t="s">
        <v>6226</v>
      </c>
      <c r="J1029" s="21" t="s">
        <v>1680</v>
      </c>
      <c r="K1029" s="22">
        <v>0.53700000000000003</v>
      </c>
      <c r="L1029" s="22">
        <f t="shared" si="48"/>
        <v>0.32978110060929577</v>
      </c>
      <c r="M1029" s="22">
        <f t="shared" si="49"/>
        <v>-1.6004193730025942</v>
      </c>
      <c r="N1029" s="157">
        <v>0.62759326014064198</v>
      </c>
      <c r="O1029" s="158">
        <f t="shared" si="50"/>
        <v>0.20232172904215195</v>
      </c>
    </row>
    <row r="1030" spans="1:15" ht="16">
      <c r="A1030" s="21" t="s">
        <v>5933</v>
      </c>
      <c r="B1030" s="21" t="s">
        <v>5934</v>
      </c>
      <c r="C1030" s="21" t="s">
        <v>85</v>
      </c>
      <c r="D1030" s="21" t="s">
        <v>40</v>
      </c>
      <c r="E1030" s="21" t="s">
        <v>1468</v>
      </c>
      <c r="F1030" s="21" t="s">
        <v>5935</v>
      </c>
      <c r="G1030" s="21" t="s">
        <v>40</v>
      </c>
      <c r="H1030" s="21" t="s">
        <v>5936</v>
      </c>
      <c r="I1030" s="21" t="s">
        <v>40</v>
      </c>
      <c r="J1030" s="21" t="s">
        <v>40</v>
      </c>
      <c r="K1030" s="22">
        <v>1.2829999999999999</v>
      </c>
      <c r="L1030" s="22">
        <f t="shared" si="48"/>
        <v>0.787912759928727</v>
      </c>
      <c r="M1030" s="22">
        <f t="shared" si="49"/>
        <v>-0.34389219589832432</v>
      </c>
      <c r="N1030" s="157">
        <v>0.75456808534064501</v>
      </c>
      <c r="O1030" s="158">
        <f t="shared" si="50"/>
        <v>0.12230156734806248</v>
      </c>
    </row>
    <row r="1031" spans="1:15" ht="16">
      <c r="A1031" s="21" t="s">
        <v>7675</v>
      </c>
      <c r="B1031" s="21" t="s">
        <v>7676</v>
      </c>
      <c r="C1031" s="21" t="s">
        <v>7677</v>
      </c>
      <c r="D1031" s="21" t="s">
        <v>141</v>
      </c>
      <c r="E1031" s="21" t="s">
        <v>5486</v>
      </c>
      <c r="F1031" s="21" t="s">
        <v>7678</v>
      </c>
      <c r="G1031" s="21" t="s">
        <v>7679</v>
      </c>
      <c r="H1031" s="21" t="s">
        <v>7680</v>
      </c>
      <c r="I1031" s="21" t="s">
        <v>7681</v>
      </c>
      <c r="J1031" s="21" t="s">
        <v>40</v>
      </c>
      <c r="K1031" s="22">
        <v>1.24</v>
      </c>
      <c r="L1031" s="22">
        <f t="shared" si="48"/>
        <v>0.76150570717975186</v>
      </c>
      <c r="M1031" s="22">
        <f t="shared" si="49"/>
        <v>-0.393073245713769</v>
      </c>
      <c r="N1031" s="157">
        <v>1</v>
      </c>
      <c r="O1031" s="158">
        <f t="shared" si="50"/>
        <v>0</v>
      </c>
    </row>
    <row r="1032" spans="1:15" ht="16">
      <c r="A1032" s="21" t="s">
        <v>6021</v>
      </c>
      <c r="B1032" s="21" t="s">
        <v>6022</v>
      </c>
      <c r="C1032" s="21" t="s">
        <v>518</v>
      </c>
      <c r="D1032" s="21" t="s">
        <v>314</v>
      </c>
      <c r="E1032" s="21" t="s">
        <v>77</v>
      </c>
      <c r="F1032" s="21" t="s">
        <v>6023</v>
      </c>
      <c r="G1032" s="21" t="s">
        <v>6024</v>
      </c>
      <c r="H1032" s="21" t="s">
        <v>6025</v>
      </c>
      <c r="I1032" s="21" t="s">
        <v>6026</v>
      </c>
      <c r="J1032" s="21" t="s">
        <v>191</v>
      </c>
      <c r="K1032" s="22">
        <v>0.93300000000000005</v>
      </c>
      <c r="L1032" s="22">
        <f t="shared" si="48"/>
        <v>0.57297163290218422</v>
      </c>
      <c r="M1032" s="22">
        <f t="shared" si="49"/>
        <v>-0.80346438013624799</v>
      </c>
      <c r="N1032" s="157">
        <v>1</v>
      </c>
      <c r="O1032" s="158">
        <f t="shared" si="50"/>
        <v>0</v>
      </c>
    </row>
    <row r="1033" spans="1:15" ht="16">
      <c r="A1033" s="21" t="s">
        <v>6916</v>
      </c>
      <c r="B1033" s="21" t="s">
        <v>6917</v>
      </c>
      <c r="C1033" s="21" t="s">
        <v>33</v>
      </c>
      <c r="D1033" s="21" t="s">
        <v>314</v>
      </c>
      <c r="E1033" s="21" t="s">
        <v>151</v>
      </c>
      <c r="F1033" s="21" t="s">
        <v>6918</v>
      </c>
      <c r="G1033" s="21" t="s">
        <v>6919</v>
      </c>
      <c r="H1033" s="21" t="s">
        <v>6920</v>
      </c>
      <c r="I1033" s="21" t="s">
        <v>6921</v>
      </c>
      <c r="J1033" s="21" t="s">
        <v>40</v>
      </c>
      <c r="K1033" s="22">
        <v>1.2190000000000001</v>
      </c>
      <c r="L1033" s="22">
        <f t="shared" si="48"/>
        <v>0.74860923955815928</v>
      </c>
      <c r="M1033" s="22">
        <f t="shared" si="49"/>
        <v>-0.4177152403677945</v>
      </c>
      <c r="N1033" s="157">
        <v>1</v>
      </c>
      <c r="O1033" s="158">
        <f t="shared" si="50"/>
        <v>0</v>
      </c>
    </row>
    <row r="1034" spans="1:15">
      <c r="A1034" s="21" t="s">
        <v>2235</v>
      </c>
      <c r="B1034" s="21" t="s">
        <v>2236</v>
      </c>
      <c r="C1034" s="21" t="s">
        <v>33</v>
      </c>
      <c r="D1034" s="21" t="s">
        <v>86</v>
      </c>
      <c r="E1034" s="21" t="s">
        <v>511</v>
      </c>
      <c r="F1034" s="21" t="s">
        <v>1516</v>
      </c>
      <c r="G1034" s="21" t="s">
        <v>2237</v>
      </c>
      <c r="H1034" s="21" t="s">
        <v>2238</v>
      </c>
      <c r="I1034" s="21" t="s">
        <v>2239</v>
      </c>
      <c r="J1034" s="21" t="s">
        <v>40</v>
      </c>
      <c r="K1034" s="22">
        <v>1.3280000000000001</v>
      </c>
      <c r="L1034" s="22">
        <f t="shared" si="48"/>
        <v>0.81554804768928257</v>
      </c>
      <c r="M1034" s="22">
        <f t="shared" si="49"/>
        <v>-0.29415821964108191</v>
      </c>
      <c r="N1034" s="23">
        <v>2.4300503177535101E-3</v>
      </c>
      <c r="O1034" s="24">
        <f t="shared" si="50"/>
        <v>2.6143847336047976</v>
      </c>
    </row>
    <row r="1035" spans="1:15" ht="16">
      <c r="A1035" s="21" t="s">
        <v>5521</v>
      </c>
      <c r="B1035" s="21" t="s">
        <v>5522</v>
      </c>
      <c r="C1035" s="21" t="s">
        <v>53</v>
      </c>
      <c r="D1035" s="21" t="s">
        <v>34</v>
      </c>
      <c r="E1035" s="21" t="s">
        <v>158</v>
      </c>
      <c r="F1035" s="21" t="s">
        <v>5523</v>
      </c>
      <c r="G1035" s="21" t="s">
        <v>5524</v>
      </c>
      <c r="H1035" s="21" t="s">
        <v>5525</v>
      </c>
      <c r="I1035" s="21" t="s">
        <v>5526</v>
      </c>
      <c r="J1035" s="21" t="s">
        <v>40</v>
      </c>
      <c r="K1035" s="22">
        <v>1.2949999999999999</v>
      </c>
      <c r="L1035" s="22">
        <f t="shared" si="48"/>
        <v>0.79528216999820855</v>
      </c>
      <c r="M1035" s="22">
        <f t="shared" si="49"/>
        <v>-0.3304612684140904</v>
      </c>
      <c r="N1035" s="157">
        <v>1</v>
      </c>
      <c r="O1035" s="158">
        <f t="shared" si="50"/>
        <v>0</v>
      </c>
    </row>
    <row r="1036" spans="1:15" ht="16">
      <c r="A1036" s="21" t="s">
        <v>4465</v>
      </c>
      <c r="B1036" s="21" t="s">
        <v>4466</v>
      </c>
      <c r="C1036" s="21" t="s">
        <v>921</v>
      </c>
      <c r="D1036" s="21" t="s">
        <v>141</v>
      </c>
      <c r="E1036" s="21" t="s">
        <v>937</v>
      </c>
      <c r="F1036" s="21" t="s">
        <v>4467</v>
      </c>
      <c r="G1036" s="21" t="s">
        <v>4468</v>
      </c>
      <c r="H1036" s="21" t="s">
        <v>4469</v>
      </c>
      <c r="I1036" s="21" t="s">
        <v>4470</v>
      </c>
      <c r="J1036" s="21" t="s">
        <v>40</v>
      </c>
      <c r="K1036" s="22">
        <v>1.272</v>
      </c>
      <c r="L1036" s="22">
        <f t="shared" si="48"/>
        <v>0.78115746736503577</v>
      </c>
      <c r="M1036" s="22">
        <f t="shared" si="49"/>
        <v>-0.35631469570365121</v>
      </c>
      <c r="N1036" s="157">
        <v>1</v>
      </c>
      <c r="O1036" s="158">
        <f t="shared" si="50"/>
        <v>0</v>
      </c>
    </row>
    <row r="1037" spans="1:15" ht="16">
      <c r="A1037" s="21" t="s">
        <v>6527</v>
      </c>
      <c r="B1037" s="21" t="s">
        <v>6528</v>
      </c>
      <c r="C1037" s="21" t="s">
        <v>40</v>
      </c>
      <c r="D1037" s="21" t="s">
        <v>141</v>
      </c>
      <c r="E1037" s="21" t="s">
        <v>40</v>
      </c>
      <c r="F1037" s="21" t="s">
        <v>6529</v>
      </c>
      <c r="G1037" s="21" t="s">
        <v>6530</v>
      </c>
      <c r="H1037" s="21" t="s">
        <v>6531</v>
      </c>
      <c r="I1037" s="21" t="s">
        <v>6532</v>
      </c>
      <c r="J1037" s="21" t="s">
        <v>40</v>
      </c>
      <c r="K1037" s="22">
        <v>0.61099999999999999</v>
      </c>
      <c r="L1037" s="22">
        <f t="shared" si="48"/>
        <v>0.37522579603776479</v>
      </c>
      <c r="M1037" s="22">
        <f t="shared" si="49"/>
        <v>-1.4141690811692773</v>
      </c>
      <c r="N1037" s="157">
        <v>5.4514712256656203E-2</v>
      </c>
      <c r="O1037" s="158">
        <f t="shared" si="50"/>
        <v>1.2634862758954288</v>
      </c>
    </row>
    <row r="1038" spans="1:15" ht="16">
      <c r="A1038" s="21" t="s">
        <v>6300</v>
      </c>
      <c r="B1038" s="21" t="s">
        <v>6301</v>
      </c>
      <c r="C1038" s="21" t="s">
        <v>53</v>
      </c>
      <c r="D1038" s="21" t="s">
        <v>40</v>
      </c>
      <c r="E1038" s="21" t="s">
        <v>77</v>
      </c>
      <c r="F1038" s="21" t="s">
        <v>6302</v>
      </c>
      <c r="G1038" s="21" t="s">
        <v>6303</v>
      </c>
      <c r="H1038" s="21" t="s">
        <v>6304</v>
      </c>
      <c r="I1038" s="21" t="s">
        <v>6305</v>
      </c>
      <c r="J1038" s="21" t="s">
        <v>40</v>
      </c>
      <c r="K1038" s="22">
        <v>0.83199999999999996</v>
      </c>
      <c r="L1038" s="22">
        <f t="shared" si="48"/>
        <v>0.51094576481738185</v>
      </c>
      <c r="M1038" s="22">
        <f t="shared" si="49"/>
        <v>-0.96875793284691458</v>
      </c>
      <c r="N1038" s="157">
        <v>1</v>
      </c>
      <c r="O1038" s="158">
        <f t="shared" si="50"/>
        <v>0</v>
      </c>
    </row>
    <row r="1039" spans="1:15" ht="16">
      <c r="A1039" s="21" t="s">
        <v>7305</v>
      </c>
      <c r="B1039" s="21" t="s">
        <v>7306</v>
      </c>
      <c r="C1039" s="21" t="s">
        <v>2650</v>
      </c>
      <c r="D1039" s="21" t="s">
        <v>40</v>
      </c>
      <c r="E1039" s="21" t="s">
        <v>45</v>
      </c>
      <c r="F1039" s="21" t="s">
        <v>7307</v>
      </c>
      <c r="G1039" s="21" t="s">
        <v>7308</v>
      </c>
      <c r="H1039" s="21" t="s">
        <v>7309</v>
      </c>
      <c r="I1039" s="21" t="s">
        <v>7310</v>
      </c>
      <c r="J1039" s="21" t="s">
        <v>7311</v>
      </c>
      <c r="K1039" s="22">
        <v>1.1299999999999999</v>
      </c>
      <c r="L1039" s="22">
        <f t="shared" si="48"/>
        <v>0.69395278154283824</v>
      </c>
      <c r="M1039" s="22">
        <f t="shared" si="49"/>
        <v>-0.52709059368545674</v>
      </c>
      <c r="N1039" s="157">
        <v>0.80523943653330499</v>
      </c>
      <c r="O1039" s="158">
        <f t="shared" si="50"/>
        <v>9.4074963727006383E-2</v>
      </c>
    </row>
    <row r="1040" spans="1:15" ht="16">
      <c r="A1040" s="21" t="s">
        <v>6153</v>
      </c>
      <c r="B1040" s="21" t="s">
        <v>6154</v>
      </c>
      <c r="C1040" s="21" t="s">
        <v>40</v>
      </c>
      <c r="D1040" s="21" t="s">
        <v>314</v>
      </c>
      <c r="E1040" s="21" t="s">
        <v>158</v>
      </c>
      <c r="F1040" s="21" t="s">
        <v>6078</v>
      </c>
      <c r="G1040" s="21" t="s">
        <v>6155</v>
      </c>
      <c r="H1040" s="21" t="s">
        <v>6156</v>
      </c>
      <c r="I1040" s="21" t="s">
        <v>6157</v>
      </c>
      <c r="J1040" s="21" t="s">
        <v>40</v>
      </c>
      <c r="K1040" s="22">
        <v>1.2490000000000001</v>
      </c>
      <c r="L1040" s="22">
        <f t="shared" si="48"/>
        <v>0.76703276473186299</v>
      </c>
      <c r="M1040" s="22">
        <f t="shared" si="49"/>
        <v>-0.38263988938004911</v>
      </c>
      <c r="N1040" s="157">
        <v>1</v>
      </c>
      <c r="O1040" s="158">
        <f t="shared" si="50"/>
        <v>0</v>
      </c>
    </row>
    <row r="1041" spans="1:15" ht="16">
      <c r="A1041" s="21" t="s">
        <v>3892</v>
      </c>
      <c r="B1041" s="21" t="s">
        <v>3893</v>
      </c>
      <c r="C1041" s="21" t="s">
        <v>3894</v>
      </c>
      <c r="D1041" s="21" t="s">
        <v>141</v>
      </c>
      <c r="E1041" s="21" t="s">
        <v>3895</v>
      </c>
      <c r="F1041" s="21" t="s">
        <v>923</v>
      </c>
      <c r="G1041" s="21" t="s">
        <v>3896</v>
      </c>
      <c r="H1041" s="21" t="s">
        <v>3897</v>
      </c>
      <c r="I1041" s="21" t="s">
        <v>3898</v>
      </c>
      <c r="J1041" s="21" t="s">
        <v>40</v>
      </c>
      <c r="K1041" s="22">
        <v>1.7609999999999999</v>
      </c>
      <c r="L1041" s="22">
        <f t="shared" si="48"/>
        <v>1.0814609276964056</v>
      </c>
      <c r="M1041" s="22">
        <f t="shared" si="49"/>
        <v>0.11298154284320169</v>
      </c>
      <c r="N1041" s="157">
        <v>5.4514712256656203E-2</v>
      </c>
      <c r="O1041" s="158">
        <f t="shared" si="50"/>
        <v>1.2634862758954288</v>
      </c>
    </row>
    <row r="1042" spans="1:15" ht="16">
      <c r="A1042" s="21" t="s">
        <v>6452</v>
      </c>
      <c r="B1042" s="21" t="s">
        <v>6453</v>
      </c>
      <c r="C1042" s="21" t="s">
        <v>235</v>
      </c>
      <c r="D1042" s="21" t="s">
        <v>86</v>
      </c>
      <c r="E1042" s="21" t="s">
        <v>1036</v>
      </c>
      <c r="F1042" s="21" t="s">
        <v>6454</v>
      </c>
      <c r="G1042" s="21" t="s">
        <v>6455</v>
      </c>
      <c r="H1042" s="21" t="s">
        <v>6456</v>
      </c>
      <c r="I1042" s="21" t="s">
        <v>6457</v>
      </c>
      <c r="J1042" s="21" t="s">
        <v>40</v>
      </c>
      <c r="K1042" s="22">
        <v>1.038</v>
      </c>
      <c r="L1042" s="22">
        <f t="shared" si="48"/>
        <v>0.63745397101014711</v>
      </c>
      <c r="M1042" s="22">
        <f t="shared" si="49"/>
        <v>-0.64960692263012576</v>
      </c>
      <c r="N1042" s="157">
        <v>1</v>
      </c>
      <c r="O1042" s="158">
        <f t="shared" si="50"/>
        <v>0</v>
      </c>
    </row>
    <row r="1043" spans="1:15" ht="16">
      <c r="A1043" s="21" t="s">
        <v>6027</v>
      </c>
      <c r="B1043" s="21" t="s">
        <v>6028</v>
      </c>
      <c r="C1043" s="21" t="s">
        <v>40</v>
      </c>
      <c r="D1043" s="21" t="s">
        <v>86</v>
      </c>
      <c r="E1043" s="21" t="s">
        <v>158</v>
      </c>
      <c r="F1043" s="21" t="s">
        <v>6029</v>
      </c>
      <c r="G1043" s="21" t="s">
        <v>6030</v>
      </c>
      <c r="H1043" s="21" t="s">
        <v>6031</v>
      </c>
      <c r="I1043" s="21" t="s">
        <v>6032</v>
      </c>
      <c r="J1043" s="21" t="s">
        <v>40</v>
      </c>
      <c r="K1043" s="22">
        <v>1.278</v>
      </c>
      <c r="L1043" s="22">
        <f t="shared" si="48"/>
        <v>0.78484217239977649</v>
      </c>
      <c r="M1043" s="22">
        <f t="shared" si="49"/>
        <v>-0.34952553004101217</v>
      </c>
      <c r="N1043" s="157">
        <v>1</v>
      </c>
      <c r="O1043" s="158">
        <f t="shared" si="50"/>
        <v>0</v>
      </c>
    </row>
    <row r="1044" spans="1:15" ht="16">
      <c r="A1044" s="21" t="s">
        <v>5562</v>
      </c>
      <c r="B1044" s="21" t="s">
        <v>5563</v>
      </c>
      <c r="C1044" s="21" t="s">
        <v>1267</v>
      </c>
      <c r="D1044" s="21" t="s">
        <v>34</v>
      </c>
      <c r="E1044" s="21" t="s">
        <v>158</v>
      </c>
      <c r="F1044" s="21" t="s">
        <v>5564</v>
      </c>
      <c r="G1044" s="21" t="s">
        <v>5565</v>
      </c>
      <c r="H1044" s="21" t="s">
        <v>5566</v>
      </c>
      <c r="I1044" s="21" t="s">
        <v>5567</v>
      </c>
      <c r="J1044" s="21" t="s">
        <v>5568</v>
      </c>
      <c r="K1044" s="22">
        <v>1.133</v>
      </c>
      <c r="L1044" s="22">
        <f t="shared" si="48"/>
        <v>0.69579513406020876</v>
      </c>
      <c r="M1044" s="22">
        <f t="shared" si="49"/>
        <v>-0.52326550516749093</v>
      </c>
      <c r="N1044" s="157">
        <v>0.93935856914676596</v>
      </c>
      <c r="O1044" s="158">
        <f t="shared" si="50"/>
        <v>2.7168598493554807E-2</v>
      </c>
    </row>
    <row r="1045" spans="1:15" ht="16">
      <c r="A1045" s="21" t="s">
        <v>6539</v>
      </c>
      <c r="B1045" s="21" t="s">
        <v>6540</v>
      </c>
      <c r="C1045" s="21" t="s">
        <v>140</v>
      </c>
      <c r="D1045" s="21" t="s">
        <v>54</v>
      </c>
      <c r="E1045" s="21" t="s">
        <v>1555</v>
      </c>
      <c r="F1045" s="21" t="s">
        <v>6541</v>
      </c>
      <c r="G1045" s="21" t="s">
        <v>6542</v>
      </c>
      <c r="H1045" s="21" t="s">
        <v>6543</v>
      </c>
      <c r="I1045" s="21" t="s">
        <v>6544</v>
      </c>
      <c r="J1045" s="21" t="s">
        <v>40</v>
      </c>
      <c r="K1045" s="22">
        <v>1.101</v>
      </c>
      <c r="L1045" s="22">
        <f t="shared" si="48"/>
        <v>0.67614337387492474</v>
      </c>
      <c r="M1045" s="22">
        <f t="shared" si="49"/>
        <v>-0.56459889742363778</v>
      </c>
      <c r="N1045" s="157">
        <v>1</v>
      </c>
      <c r="O1045" s="158">
        <f t="shared" si="50"/>
        <v>0</v>
      </c>
    </row>
    <row r="1046" spans="1:15" ht="16">
      <c r="A1046" s="21" t="s">
        <v>7355</v>
      </c>
      <c r="B1046" s="21" t="s">
        <v>7356</v>
      </c>
      <c r="C1046" s="21" t="s">
        <v>40</v>
      </c>
      <c r="D1046" s="21" t="s">
        <v>86</v>
      </c>
      <c r="E1046" s="21" t="s">
        <v>937</v>
      </c>
      <c r="F1046" s="21" t="s">
        <v>7357</v>
      </c>
      <c r="G1046" s="21" t="s">
        <v>7358</v>
      </c>
      <c r="H1046" s="21" t="s">
        <v>7359</v>
      </c>
      <c r="I1046" s="21" t="s">
        <v>7360</v>
      </c>
      <c r="J1046" s="21" t="s">
        <v>40</v>
      </c>
      <c r="K1046" s="22">
        <v>0.93100000000000005</v>
      </c>
      <c r="L1046" s="22">
        <f t="shared" si="48"/>
        <v>0.57174339789060402</v>
      </c>
      <c r="M1046" s="22">
        <f t="shared" si="49"/>
        <v>-0.80656029342921287</v>
      </c>
      <c r="N1046" s="157">
        <v>1</v>
      </c>
      <c r="O1046" s="158">
        <f t="shared" si="50"/>
        <v>0</v>
      </c>
    </row>
    <row r="1047" spans="1:15">
      <c r="A1047" s="21" t="s">
        <v>117</v>
      </c>
      <c r="B1047" s="21" t="s">
        <v>118</v>
      </c>
      <c r="C1047" s="21" t="s">
        <v>53</v>
      </c>
      <c r="D1047" s="21" t="s">
        <v>86</v>
      </c>
      <c r="E1047" s="21" t="s">
        <v>45</v>
      </c>
      <c r="F1047" s="21" t="s">
        <v>119</v>
      </c>
      <c r="G1047" s="21" t="s">
        <v>120</v>
      </c>
      <c r="H1047" s="21" t="s">
        <v>121</v>
      </c>
      <c r="I1047" s="21" t="s">
        <v>122</v>
      </c>
      <c r="J1047" s="21" t="s">
        <v>123</v>
      </c>
      <c r="K1047" s="22">
        <v>1.3340000000000001</v>
      </c>
      <c r="L1047" s="22">
        <f t="shared" si="48"/>
        <v>0.81923275272402341</v>
      </c>
      <c r="M1047" s="22">
        <f t="shared" si="49"/>
        <v>-0.28765469980342151</v>
      </c>
      <c r="N1047" s="23">
        <v>2.01476053075598E-2</v>
      </c>
      <c r="O1047" s="24">
        <f t="shared" si="50"/>
        <v>1.6957765655782637</v>
      </c>
    </row>
    <row r="1048" spans="1:15" ht="16">
      <c r="A1048" s="21" t="s">
        <v>6370</v>
      </c>
      <c r="B1048" s="21" t="s">
        <v>6371</v>
      </c>
      <c r="C1048" s="21" t="s">
        <v>40</v>
      </c>
      <c r="D1048" s="21" t="s">
        <v>40</v>
      </c>
      <c r="E1048" s="21" t="s">
        <v>40</v>
      </c>
      <c r="F1048" s="21" t="s">
        <v>6372</v>
      </c>
      <c r="G1048" s="21" t="s">
        <v>6373</v>
      </c>
      <c r="H1048" s="21" t="s">
        <v>6374</v>
      </c>
      <c r="I1048" s="21" t="s">
        <v>6375</v>
      </c>
      <c r="J1048" s="21" t="s">
        <v>40</v>
      </c>
      <c r="K1048" s="22">
        <v>1.274</v>
      </c>
      <c r="L1048" s="22">
        <f t="shared" si="48"/>
        <v>0.78238570237661598</v>
      </c>
      <c r="M1048" s="22">
        <f t="shared" si="49"/>
        <v>-0.35404808873170623</v>
      </c>
      <c r="N1048" s="157">
        <v>1</v>
      </c>
      <c r="O1048" s="158">
        <f t="shared" si="50"/>
        <v>0</v>
      </c>
    </row>
    <row r="1049" spans="1:15" ht="16">
      <c r="A1049" s="21" t="s">
        <v>6295</v>
      </c>
      <c r="B1049" s="21" t="s">
        <v>6296</v>
      </c>
      <c r="C1049" s="21" t="s">
        <v>40</v>
      </c>
      <c r="D1049" s="21" t="s">
        <v>86</v>
      </c>
      <c r="E1049" s="21" t="s">
        <v>40</v>
      </c>
      <c r="F1049" s="21" t="s">
        <v>4866</v>
      </c>
      <c r="G1049" s="21" t="s">
        <v>6297</v>
      </c>
      <c r="H1049" s="21" t="s">
        <v>6298</v>
      </c>
      <c r="I1049" s="21" t="s">
        <v>6299</v>
      </c>
      <c r="J1049" s="21" t="s">
        <v>40</v>
      </c>
      <c r="K1049" s="22">
        <v>1.1080000000000001</v>
      </c>
      <c r="L1049" s="22">
        <f t="shared" si="48"/>
        <v>0.68044219641545567</v>
      </c>
      <c r="M1049" s="22">
        <f t="shared" si="49"/>
        <v>-0.55545548493881836</v>
      </c>
      <c r="N1049" s="157">
        <v>1</v>
      </c>
      <c r="O1049" s="158">
        <f t="shared" si="50"/>
        <v>0</v>
      </c>
    </row>
    <row r="1050" spans="1:15" ht="16">
      <c r="A1050" s="21" t="s">
        <v>5949</v>
      </c>
      <c r="B1050" s="21" t="s">
        <v>5950</v>
      </c>
      <c r="C1050" s="21" t="s">
        <v>53</v>
      </c>
      <c r="D1050" s="21" t="s">
        <v>86</v>
      </c>
      <c r="E1050" s="21" t="s">
        <v>111</v>
      </c>
      <c r="F1050" s="21" t="s">
        <v>5951</v>
      </c>
      <c r="G1050" s="21" t="s">
        <v>5952</v>
      </c>
      <c r="H1050" s="21" t="s">
        <v>5953</v>
      </c>
      <c r="I1050" s="21" t="s">
        <v>5954</v>
      </c>
      <c r="J1050" s="21" t="s">
        <v>5955</v>
      </c>
      <c r="K1050" s="22">
        <v>1.304</v>
      </c>
      <c r="L1050" s="22">
        <f t="shared" si="48"/>
        <v>0.80080922755031969</v>
      </c>
      <c r="M1050" s="22">
        <f t="shared" si="49"/>
        <v>-0.32046949675692898</v>
      </c>
      <c r="N1050" s="157">
        <v>1</v>
      </c>
      <c r="O1050" s="158">
        <f t="shared" si="50"/>
        <v>0</v>
      </c>
    </row>
    <row r="1051" spans="1:15" ht="16">
      <c r="A1051" s="21" t="s">
        <v>7094</v>
      </c>
      <c r="B1051" s="21" t="s">
        <v>7095</v>
      </c>
      <c r="C1051" s="21" t="s">
        <v>53</v>
      </c>
      <c r="D1051" s="21" t="s">
        <v>86</v>
      </c>
      <c r="E1051" s="21" t="s">
        <v>511</v>
      </c>
      <c r="F1051" s="21" t="s">
        <v>7096</v>
      </c>
      <c r="G1051" s="21" t="s">
        <v>7097</v>
      </c>
      <c r="H1051" s="21" t="s">
        <v>7098</v>
      </c>
      <c r="I1051" s="21" t="s">
        <v>7099</v>
      </c>
      <c r="J1051" s="21" t="s">
        <v>40</v>
      </c>
      <c r="K1051" s="22">
        <v>1.349</v>
      </c>
      <c r="L1051" s="22">
        <f t="shared" si="48"/>
        <v>0.82844451531087515</v>
      </c>
      <c r="M1051" s="22">
        <f t="shared" si="49"/>
        <v>-0.27152301803973911</v>
      </c>
      <c r="N1051" s="157">
        <v>1</v>
      </c>
      <c r="O1051" s="158">
        <f t="shared" si="50"/>
        <v>0</v>
      </c>
    </row>
    <row r="1052" spans="1:15" ht="16">
      <c r="A1052" s="21" t="s">
        <v>6733</v>
      </c>
      <c r="B1052" s="21" t="s">
        <v>6734</v>
      </c>
      <c r="C1052" s="21" t="s">
        <v>95</v>
      </c>
      <c r="D1052" s="21" t="s">
        <v>729</v>
      </c>
      <c r="E1052" s="21" t="s">
        <v>1529</v>
      </c>
      <c r="F1052" s="21" t="s">
        <v>6735</v>
      </c>
      <c r="G1052" s="21" t="s">
        <v>6736</v>
      </c>
      <c r="H1052" s="21" t="s">
        <v>6737</v>
      </c>
      <c r="I1052" s="21" t="s">
        <v>6738</v>
      </c>
      <c r="J1052" s="21" t="s">
        <v>102</v>
      </c>
      <c r="K1052" s="22">
        <v>0.66500000000000004</v>
      </c>
      <c r="L1052" s="22">
        <f t="shared" si="48"/>
        <v>0.40838814135043144</v>
      </c>
      <c r="M1052" s="22">
        <f t="shared" si="49"/>
        <v>-1.2919871205994546</v>
      </c>
      <c r="N1052" s="157">
        <v>7.4038907260671499E-2</v>
      </c>
      <c r="O1052" s="158">
        <f t="shared" si="50"/>
        <v>1.1305399996187904</v>
      </c>
    </row>
    <row r="1053" spans="1:15" ht="16">
      <c r="A1053" s="21" t="s">
        <v>6670</v>
      </c>
      <c r="B1053" s="21" t="s">
        <v>6671</v>
      </c>
      <c r="C1053" s="21" t="s">
        <v>33</v>
      </c>
      <c r="D1053" s="21" t="s">
        <v>40</v>
      </c>
      <c r="E1053" s="21" t="s">
        <v>158</v>
      </c>
      <c r="F1053" s="21" t="s">
        <v>6672</v>
      </c>
      <c r="G1053" s="21" t="s">
        <v>6673</v>
      </c>
      <c r="H1053" s="21" t="s">
        <v>6674</v>
      </c>
      <c r="I1053" s="21" t="s">
        <v>6675</v>
      </c>
      <c r="J1053" s="21" t="s">
        <v>6676</v>
      </c>
      <c r="K1053" s="22">
        <v>0.95399999999999996</v>
      </c>
      <c r="L1053" s="22">
        <f t="shared" si="48"/>
        <v>0.5858681005237768</v>
      </c>
      <c r="M1053" s="22">
        <f t="shared" si="49"/>
        <v>-0.77135219498249508</v>
      </c>
      <c r="N1053" s="157">
        <v>1</v>
      </c>
      <c r="O1053" s="158">
        <f t="shared" si="50"/>
        <v>0</v>
      </c>
    </row>
    <row r="1054" spans="1:15">
      <c r="A1054" s="21" t="s">
        <v>3459</v>
      </c>
      <c r="B1054" s="21" t="s">
        <v>3460</v>
      </c>
      <c r="C1054" s="21" t="s">
        <v>33</v>
      </c>
      <c r="D1054" s="21" t="s">
        <v>34</v>
      </c>
      <c r="E1054" s="21" t="s">
        <v>151</v>
      </c>
      <c r="F1054" s="21" t="s">
        <v>3461</v>
      </c>
      <c r="G1054" s="21" t="s">
        <v>3462</v>
      </c>
      <c r="H1054" s="21" t="s">
        <v>3463</v>
      </c>
      <c r="I1054" s="21" t="s">
        <v>3464</v>
      </c>
      <c r="J1054" s="21" t="s">
        <v>3465</v>
      </c>
      <c r="K1054" s="22">
        <v>1.339</v>
      </c>
      <c r="L1054" s="22">
        <f t="shared" si="48"/>
        <v>0.82230334025297391</v>
      </c>
      <c r="M1054" s="22">
        <f t="shared" si="49"/>
        <v>-0.28225740566369611</v>
      </c>
      <c r="N1054" s="23">
        <v>9.4219075763076604E-4</v>
      </c>
      <c r="O1054" s="24">
        <f t="shared" si="50"/>
        <v>3.0258611602651011</v>
      </c>
    </row>
    <row r="1055" spans="1:15">
      <c r="A1055" s="21" t="s">
        <v>10244</v>
      </c>
      <c r="B1055" s="21" t="s">
        <v>10245</v>
      </c>
      <c r="C1055" s="21" t="s">
        <v>140</v>
      </c>
      <c r="D1055" s="21" t="s">
        <v>141</v>
      </c>
      <c r="E1055" s="21" t="s">
        <v>336</v>
      </c>
      <c r="F1055" s="21" t="s">
        <v>10246</v>
      </c>
      <c r="G1055" s="21" t="s">
        <v>10247</v>
      </c>
      <c r="H1055" s="21" t="s">
        <v>10248</v>
      </c>
      <c r="I1055" s="21" t="s">
        <v>10249</v>
      </c>
      <c r="J1055" s="21" t="s">
        <v>1180</v>
      </c>
      <c r="K1055" s="22">
        <v>1.3420000000000001</v>
      </c>
      <c r="L1055" s="22">
        <f t="shared" si="48"/>
        <v>0.82414569277034433</v>
      </c>
      <c r="M1055" s="22">
        <f t="shared" si="49"/>
        <v>-0.27902869478782305</v>
      </c>
      <c r="N1055" s="23">
        <v>1.9501148092021199E-2</v>
      </c>
      <c r="O1055" s="24">
        <f t="shared" si="50"/>
        <v>1.7099398196450775</v>
      </c>
    </row>
    <row r="1056" spans="1:15" ht="16">
      <c r="A1056" s="21" t="s">
        <v>7158</v>
      </c>
      <c r="B1056" s="21" t="s">
        <v>7159</v>
      </c>
      <c r="C1056" s="21" t="s">
        <v>7160</v>
      </c>
      <c r="D1056" s="21" t="s">
        <v>314</v>
      </c>
      <c r="E1056" s="21" t="s">
        <v>2756</v>
      </c>
      <c r="F1056" s="21" t="s">
        <v>7161</v>
      </c>
      <c r="G1056" s="21" t="s">
        <v>7162</v>
      </c>
      <c r="H1056" s="21" t="s">
        <v>7163</v>
      </c>
      <c r="I1056" s="21" t="s">
        <v>7164</v>
      </c>
      <c r="J1056" s="21" t="s">
        <v>40</v>
      </c>
      <c r="K1056" s="22">
        <v>1.2749999999999999</v>
      </c>
      <c r="L1056" s="22">
        <f t="shared" si="48"/>
        <v>0.78299981988240608</v>
      </c>
      <c r="M1056" s="22">
        <f t="shared" si="49"/>
        <v>-0.3529161192417864</v>
      </c>
      <c r="N1056" s="157">
        <v>1</v>
      </c>
      <c r="O1056" s="158">
        <f t="shared" si="50"/>
        <v>0</v>
      </c>
    </row>
    <row r="1057" spans="1:15" ht="16">
      <c r="A1057" s="21" t="s">
        <v>7022</v>
      </c>
      <c r="B1057" s="21" t="s">
        <v>7023</v>
      </c>
      <c r="C1057" s="21" t="s">
        <v>33</v>
      </c>
      <c r="D1057" s="21" t="s">
        <v>40</v>
      </c>
      <c r="E1057" s="21" t="s">
        <v>45</v>
      </c>
      <c r="F1057" s="21" t="s">
        <v>7024</v>
      </c>
      <c r="G1057" s="21" t="s">
        <v>7025</v>
      </c>
      <c r="H1057" s="21" t="s">
        <v>7026</v>
      </c>
      <c r="I1057" s="21" t="s">
        <v>7027</v>
      </c>
      <c r="J1057" s="21" t="s">
        <v>1708</v>
      </c>
      <c r="K1057" s="22">
        <v>0.81</v>
      </c>
      <c r="L1057" s="22">
        <f t="shared" si="48"/>
        <v>0.49743517968999917</v>
      </c>
      <c r="M1057" s="22">
        <f t="shared" si="49"/>
        <v>-1.0074195532160195</v>
      </c>
      <c r="N1057" s="157">
        <v>1</v>
      </c>
      <c r="O1057" s="158">
        <f t="shared" si="50"/>
        <v>0</v>
      </c>
    </row>
    <row r="1058" spans="1:15" ht="16">
      <c r="A1058" s="21" t="s">
        <v>5683</v>
      </c>
      <c r="B1058" s="21" t="s">
        <v>5684</v>
      </c>
      <c r="C1058" s="21" t="s">
        <v>40</v>
      </c>
      <c r="D1058" s="21" t="s">
        <v>141</v>
      </c>
      <c r="E1058" s="21" t="s">
        <v>40</v>
      </c>
      <c r="F1058" s="21" t="s">
        <v>5685</v>
      </c>
      <c r="G1058" s="21" t="s">
        <v>5686</v>
      </c>
      <c r="H1058" s="21" t="s">
        <v>5687</v>
      </c>
      <c r="I1058" s="21" t="s">
        <v>5688</v>
      </c>
      <c r="J1058" s="21" t="s">
        <v>40</v>
      </c>
      <c r="K1058" s="22">
        <v>1.1619999999999999</v>
      </c>
      <c r="L1058" s="22">
        <f t="shared" si="48"/>
        <v>0.71360454172812227</v>
      </c>
      <c r="M1058" s="22">
        <f t="shared" si="49"/>
        <v>-0.48680329758347779</v>
      </c>
      <c r="N1058" s="157">
        <v>1</v>
      </c>
      <c r="O1058" s="158">
        <f t="shared" si="50"/>
        <v>0</v>
      </c>
    </row>
    <row r="1059" spans="1:15" ht="16">
      <c r="A1059" s="21" t="s">
        <v>7789</v>
      </c>
      <c r="B1059" s="21" t="s">
        <v>7790</v>
      </c>
      <c r="C1059" s="21" t="s">
        <v>85</v>
      </c>
      <c r="D1059" s="21" t="s">
        <v>40</v>
      </c>
      <c r="E1059" s="21" t="s">
        <v>1468</v>
      </c>
      <c r="F1059" s="21" t="s">
        <v>7791</v>
      </c>
      <c r="G1059" s="21" t="s">
        <v>7792</v>
      </c>
      <c r="H1059" s="21" t="s">
        <v>7793</v>
      </c>
      <c r="I1059" s="21" t="s">
        <v>7794</v>
      </c>
      <c r="J1059" s="21" t="s">
        <v>40</v>
      </c>
      <c r="K1059" s="22">
        <v>0.86</v>
      </c>
      <c r="L1059" s="22">
        <f t="shared" si="48"/>
        <v>0.52814105497950525</v>
      </c>
      <c r="M1059" s="22">
        <f t="shared" si="49"/>
        <v>-0.92100480139854657</v>
      </c>
      <c r="N1059" s="157">
        <v>1</v>
      </c>
      <c r="O1059" s="158">
        <f t="shared" si="50"/>
        <v>0</v>
      </c>
    </row>
    <row r="1060" spans="1:15" ht="16">
      <c r="A1060" s="21" t="s">
        <v>6599</v>
      </c>
      <c r="B1060" s="21" t="s">
        <v>6600</v>
      </c>
      <c r="C1060" s="21" t="s">
        <v>85</v>
      </c>
      <c r="D1060" s="21" t="s">
        <v>40</v>
      </c>
      <c r="E1060" s="21" t="s">
        <v>6601</v>
      </c>
      <c r="F1060" s="21" t="s">
        <v>6602</v>
      </c>
      <c r="G1060" s="21" t="s">
        <v>6603</v>
      </c>
      <c r="H1060" s="21" t="s">
        <v>6604</v>
      </c>
      <c r="I1060" s="21" t="s">
        <v>6605</v>
      </c>
      <c r="J1060" s="21" t="s">
        <v>40</v>
      </c>
      <c r="K1060" s="22">
        <v>1.2150000000000001</v>
      </c>
      <c r="L1060" s="22">
        <f t="shared" si="48"/>
        <v>0.74615276953499876</v>
      </c>
      <c r="M1060" s="22">
        <f t="shared" si="49"/>
        <v>-0.42245705249486343</v>
      </c>
      <c r="N1060" s="157">
        <v>0.485981321727111</v>
      </c>
      <c r="O1060" s="158">
        <f t="shared" si="50"/>
        <v>0.31338042215073453</v>
      </c>
    </row>
    <row r="1061" spans="1:15" ht="16">
      <c r="A1061" s="21" t="s">
        <v>5777</v>
      </c>
      <c r="B1061" s="21" t="s">
        <v>5778</v>
      </c>
      <c r="C1061" s="21" t="s">
        <v>85</v>
      </c>
      <c r="D1061" s="21" t="s">
        <v>40</v>
      </c>
      <c r="E1061" s="21" t="s">
        <v>2111</v>
      </c>
      <c r="F1061" s="21" t="s">
        <v>5092</v>
      </c>
      <c r="G1061" s="21" t="s">
        <v>5779</v>
      </c>
      <c r="H1061" s="21" t="s">
        <v>5780</v>
      </c>
      <c r="I1061" s="21" t="s">
        <v>5781</v>
      </c>
      <c r="J1061" s="21" t="s">
        <v>40</v>
      </c>
      <c r="K1061" s="22">
        <v>0.90900000000000003</v>
      </c>
      <c r="L1061" s="22">
        <f t="shared" si="48"/>
        <v>0.55823281276322134</v>
      </c>
      <c r="M1061" s="22">
        <f t="shared" si="49"/>
        <v>-0.84106116679389931</v>
      </c>
      <c r="N1061" s="157">
        <v>1</v>
      </c>
      <c r="O1061" s="158">
        <f t="shared" si="50"/>
        <v>0</v>
      </c>
    </row>
    <row r="1062" spans="1:15" ht="16">
      <c r="A1062" s="21" t="s">
        <v>6939</v>
      </c>
      <c r="B1062" s="21" t="s">
        <v>6940</v>
      </c>
      <c r="C1062" s="21" t="s">
        <v>33</v>
      </c>
      <c r="D1062" s="21" t="s">
        <v>86</v>
      </c>
      <c r="E1062" s="21" t="s">
        <v>511</v>
      </c>
      <c r="F1062" s="21" t="s">
        <v>6941</v>
      </c>
      <c r="G1062" s="21" t="s">
        <v>6942</v>
      </c>
      <c r="H1062" s="21" t="s">
        <v>6943</v>
      </c>
      <c r="I1062" s="21" t="s">
        <v>6944</v>
      </c>
      <c r="J1062" s="21" t="s">
        <v>6945</v>
      </c>
      <c r="K1062" s="22">
        <v>0.79700000000000004</v>
      </c>
      <c r="L1062" s="22">
        <f t="shared" si="48"/>
        <v>0.48945165211472758</v>
      </c>
      <c r="M1062" s="22">
        <f t="shared" si="49"/>
        <v>-1.0307617369975348</v>
      </c>
      <c r="N1062" s="157">
        <v>0.86331410451097901</v>
      </c>
      <c r="O1062" s="158">
        <f t="shared" si="50"/>
        <v>6.3831163686027967E-2</v>
      </c>
    </row>
    <row r="1063" spans="1:15">
      <c r="A1063" s="21" t="s">
        <v>1273</v>
      </c>
      <c r="B1063" s="21" t="s">
        <v>1274</v>
      </c>
      <c r="C1063" s="21" t="s">
        <v>33</v>
      </c>
      <c r="D1063" s="21" t="s">
        <v>76</v>
      </c>
      <c r="E1063" s="21" t="s">
        <v>111</v>
      </c>
      <c r="F1063" s="21" t="s">
        <v>1275</v>
      </c>
      <c r="G1063" s="21" t="s">
        <v>1276</v>
      </c>
      <c r="H1063" s="21" t="s">
        <v>1277</v>
      </c>
      <c r="I1063" s="21" t="s">
        <v>1278</v>
      </c>
      <c r="J1063" s="21" t="s">
        <v>469</v>
      </c>
      <c r="K1063" s="22">
        <v>1.3480000000000001</v>
      </c>
      <c r="L1063" s="22">
        <f t="shared" si="48"/>
        <v>0.82783039780508505</v>
      </c>
      <c r="M1063" s="22">
        <f t="shared" si="49"/>
        <v>-0.27259286980614816</v>
      </c>
      <c r="N1063" s="23">
        <v>5.6176928810144303E-4</v>
      </c>
      <c r="O1063" s="24">
        <f t="shared" si="50"/>
        <v>3.250442007342806</v>
      </c>
    </row>
    <row r="1064" spans="1:15" ht="16">
      <c r="A1064" s="21" t="s">
        <v>5877</v>
      </c>
      <c r="B1064" s="21" t="s">
        <v>5878</v>
      </c>
      <c r="C1064" s="21" t="s">
        <v>33</v>
      </c>
      <c r="D1064" s="21" t="s">
        <v>34</v>
      </c>
      <c r="E1064" s="21" t="s">
        <v>151</v>
      </c>
      <c r="F1064" s="21" t="s">
        <v>4211</v>
      </c>
      <c r="G1064" s="21" t="s">
        <v>5879</v>
      </c>
      <c r="H1064" s="21" t="s">
        <v>5880</v>
      </c>
      <c r="I1064" s="21" t="s">
        <v>5881</v>
      </c>
      <c r="J1064" s="21" t="s">
        <v>40</v>
      </c>
      <c r="K1064" s="22">
        <v>1.21</v>
      </c>
      <c r="L1064" s="22">
        <f t="shared" si="48"/>
        <v>0.74308218200604814</v>
      </c>
      <c r="M1064" s="22">
        <f t="shared" si="49"/>
        <v>-0.42840631882604979</v>
      </c>
      <c r="N1064" s="157">
        <v>1</v>
      </c>
      <c r="O1064" s="158">
        <f t="shared" si="50"/>
        <v>0</v>
      </c>
    </row>
    <row r="1065" spans="1:15" ht="16">
      <c r="A1065" s="21" t="s">
        <v>7069</v>
      </c>
      <c r="B1065" s="21" t="s">
        <v>7070</v>
      </c>
      <c r="C1065" s="21" t="s">
        <v>3225</v>
      </c>
      <c r="D1065" s="21" t="s">
        <v>40</v>
      </c>
      <c r="E1065" s="21" t="s">
        <v>7071</v>
      </c>
      <c r="F1065" s="21" t="s">
        <v>7072</v>
      </c>
      <c r="G1065" s="21" t="s">
        <v>7073</v>
      </c>
      <c r="H1065" s="21" t="s">
        <v>7074</v>
      </c>
      <c r="I1065" s="21" t="s">
        <v>7075</v>
      </c>
      <c r="J1065" s="21" t="s">
        <v>40</v>
      </c>
      <c r="K1065" s="22">
        <v>1.2170000000000001</v>
      </c>
      <c r="L1065" s="22">
        <f t="shared" si="48"/>
        <v>0.74738100454657908</v>
      </c>
      <c r="M1065" s="22">
        <f t="shared" si="49"/>
        <v>-0.42008419827427812</v>
      </c>
      <c r="N1065" s="157">
        <v>1</v>
      </c>
      <c r="O1065" s="158">
        <f t="shared" si="50"/>
        <v>0</v>
      </c>
    </row>
    <row r="1066" spans="1:15" ht="16">
      <c r="A1066" s="21" t="s">
        <v>5937</v>
      </c>
      <c r="B1066" s="21" t="s">
        <v>5938</v>
      </c>
      <c r="C1066" s="21" t="s">
        <v>53</v>
      </c>
      <c r="D1066" s="21" t="s">
        <v>40</v>
      </c>
      <c r="E1066" s="21" t="s">
        <v>751</v>
      </c>
      <c r="F1066" s="21" t="s">
        <v>5939</v>
      </c>
      <c r="G1066" s="21" t="s">
        <v>5940</v>
      </c>
      <c r="H1066" s="21" t="s">
        <v>40</v>
      </c>
      <c r="I1066" s="21" t="s">
        <v>5941</v>
      </c>
      <c r="J1066" s="21" t="s">
        <v>2429</v>
      </c>
      <c r="K1066" s="22">
        <v>1.0109999999999999</v>
      </c>
      <c r="L1066" s="22">
        <f t="shared" si="48"/>
        <v>0.6208727983538137</v>
      </c>
      <c r="M1066" s="22">
        <f t="shared" si="49"/>
        <v>-0.6876303690849922</v>
      </c>
      <c r="N1066" s="157">
        <v>1</v>
      </c>
      <c r="O1066" s="158">
        <f t="shared" si="50"/>
        <v>0</v>
      </c>
    </row>
    <row r="1067" spans="1:15" ht="16">
      <c r="A1067" s="21" t="s">
        <v>7282</v>
      </c>
      <c r="B1067" s="21" t="s">
        <v>7283</v>
      </c>
      <c r="C1067" s="21" t="s">
        <v>33</v>
      </c>
      <c r="D1067" s="21" t="s">
        <v>44</v>
      </c>
      <c r="E1067" s="21" t="s">
        <v>45</v>
      </c>
      <c r="F1067" s="21" t="s">
        <v>7284</v>
      </c>
      <c r="G1067" s="21" t="s">
        <v>7285</v>
      </c>
      <c r="H1067" s="21" t="s">
        <v>7286</v>
      </c>
      <c r="I1067" s="21" t="s">
        <v>7287</v>
      </c>
      <c r="J1067" s="21" t="s">
        <v>4496</v>
      </c>
      <c r="K1067" s="22">
        <v>1.179</v>
      </c>
      <c r="L1067" s="22">
        <f t="shared" si="48"/>
        <v>0.72404453932655433</v>
      </c>
      <c r="M1067" s="22">
        <f t="shared" si="49"/>
        <v>-0.46584964800824402</v>
      </c>
      <c r="N1067" s="157">
        <v>1</v>
      </c>
      <c r="O1067" s="158">
        <f t="shared" si="50"/>
        <v>0</v>
      </c>
    </row>
    <row r="1068" spans="1:15" ht="16">
      <c r="A1068" s="21" t="s">
        <v>7337</v>
      </c>
      <c r="B1068" s="21" t="s">
        <v>7338</v>
      </c>
      <c r="C1068" s="21" t="s">
        <v>33</v>
      </c>
      <c r="D1068" s="21" t="s">
        <v>86</v>
      </c>
      <c r="E1068" s="21" t="s">
        <v>151</v>
      </c>
      <c r="F1068" s="21" t="s">
        <v>1943</v>
      </c>
      <c r="G1068" s="21" t="s">
        <v>7339</v>
      </c>
      <c r="H1068" s="21" t="s">
        <v>7340</v>
      </c>
      <c r="I1068" s="21" t="s">
        <v>7341</v>
      </c>
      <c r="J1068" s="21" t="s">
        <v>40</v>
      </c>
      <c r="K1068" s="22">
        <v>1.32</v>
      </c>
      <c r="L1068" s="22">
        <f t="shared" si="48"/>
        <v>0.81063510764296165</v>
      </c>
      <c r="M1068" s="22">
        <f t="shared" si="49"/>
        <v>-0.30287543674219081</v>
      </c>
      <c r="N1068" s="157">
        <v>1</v>
      </c>
      <c r="O1068" s="158">
        <f t="shared" si="50"/>
        <v>0</v>
      </c>
    </row>
    <row r="1069" spans="1:15" ht="16">
      <c r="A1069" s="21" t="s">
        <v>7853</v>
      </c>
      <c r="B1069" s="21" t="s">
        <v>7854</v>
      </c>
      <c r="C1069" s="21" t="s">
        <v>33</v>
      </c>
      <c r="D1069" s="21" t="s">
        <v>34</v>
      </c>
      <c r="E1069" s="21" t="s">
        <v>929</v>
      </c>
      <c r="F1069" s="21" t="s">
        <v>7013</v>
      </c>
      <c r="G1069" s="21" t="s">
        <v>7855</v>
      </c>
      <c r="H1069" s="21" t="s">
        <v>7856</v>
      </c>
      <c r="I1069" s="21" t="s">
        <v>7857</v>
      </c>
      <c r="J1069" s="21" t="s">
        <v>40</v>
      </c>
      <c r="K1069" s="22">
        <v>0.92900000000000005</v>
      </c>
      <c r="L1069" s="22">
        <f t="shared" si="48"/>
        <v>0.57051516287902382</v>
      </c>
      <c r="M1069" s="22">
        <f t="shared" si="49"/>
        <v>-0.80966286460535353</v>
      </c>
      <c r="N1069" s="157">
        <v>1</v>
      </c>
      <c r="O1069" s="158">
        <f t="shared" si="50"/>
        <v>0</v>
      </c>
    </row>
    <row r="1070" spans="1:15" ht="16">
      <c r="A1070" s="21" t="s">
        <v>7390</v>
      </c>
      <c r="B1070" s="21" t="s">
        <v>7391</v>
      </c>
      <c r="C1070" s="21" t="s">
        <v>235</v>
      </c>
      <c r="D1070" s="21" t="s">
        <v>34</v>
      </c>
      <c r="E1070" s="21" t="s">
        <v>2621</v>
      </c>
      <c r="F1070" s="21" t="s">
        <v>7392</v>
      </c>
      <c r="G1070" s="21" t="s">
        <v>7393</v>
      </c>
      <c r="H1070" s="21" t="s">
        <v>7394</v>
      </c>
      <c r="I1070" s="21" t="s">
        <v>7395</v>
      </c>
      <c r="J1070" s="21" t="s">
        <v>40</v>
      </c>
      <c r="K1070" s="22">
        <v>0.83799999999999997</v>
      </c>
      <c r="L1070" s="22">
        <f t="shared" si="48"/>
        <v>0.51463046985212257</v>
      </c>
      <c r="M1070" s="22">
        <f t="shared" si="49"/>
        <v>-0.95839121728865506</v>
      </c>
      <c r="N1070" s="157">
        <v>1</v>
      </c>
      <c r="O1070" s="158">
        <f t="shared" si="50"/>
        <v>0</v>
      </c>
    </row>
    <row r="1071" spans="1:15" ht="16">
      <c r="A1071" s="21" t="s">
        <v>6928</v>
      </c>
      <c r="B1071" s="21" t="s">
        <v>6929</v>
      </c>
      <c r="C1071" s="21" t="s">
        <v>2155</v>
      </c>
      <c r="D1071" s="21" t="s">
        <v>141</v>
      </c>
      <c r="E1071" s="21" t="s">
        <v>40</v>
      </c>
      <c r="F1071" s="21" t="s">
        <v>6930</v>
      </c>
      <c r="G1071" s="21" t="s">
        <v>6931</v>
      </c>
      <c r="H1071" s="21" t="s">
        <v>6932</v>
      </c>
      <c r="I1071" s="21" t="s">
        <v>6933</v>
      </c>
      <c r="J1071" s="21" t="s">
        <v>40</v>
      </c>
      <c r="K1071" s="22">
        <v>2.69</v>
      </c>
      <c r="L1071" s="22">
        <f t="shared" si="48"/>
        <v>1.6519760905754293</v>
      </c>
      <c r="M1071" s="22">
        <f t="shared" si="49"/>
        <v>0.72419280645597972</v>
      </c>
      <c r="N1071" s="157">
        <v>1</v>
      </c>
      <c r="O1071" s="158">
        <f t="shared" si="50"/>
        <v>0</v>
      </c>
    </row>
    <row r="1072" spans="1:15" ht="16">
      <c r="A1072" s="21" t="s">
        <v>7136</v>
      </c>
      <c r="B1072" s="21" t="s">
        <v>7137</v>
      </c>
      <c r="C1072" s="21" t="s">
        <v>33</v>
      </c>
      <c r="D1072" s="21" t="s">
        <v>40</v>
      </c>
      <c r="E1072" s="21" t="s">
        <v>158</v>
      </c>
      <c r="F1072" s="21" t="s">
        <v>6941</v>
      </c>
      <c r="G1072" s="21" t="s">
        <v>7138</v>
      </c>
      <c r="H1072" s="21" t="s">
        <v>7139</v>
      </c>
      <c r="I1072" s="21" t="s">
        <v>7140</v>
      </c>
      <c r="J1072" s="21" t="s">
        <v>40</v>
      </c>
      <c r="K1072" s="22">
        <v>0.81399999999999995</v>
      </c>
      <c r="L1072" s="22">
        <f t="shared" si="48"/>
        <v>0.49989164971315964</v>
      </c>
      <c r="M1072" s="22">
        <f t="shared" si="49"/>
        <v>-1.0003126667217597</v>
      </c>
      <c r="N1072" s="157">
        <v>1</v>
      </c>
      <c r="O1072" s="158">
        <f t="shared" si="50"/>
        <v>0</v>
      </c>
    </row>
    <row r="1073" spans="1:15" ht="16">
      <c r="A1073" s="21" t="s">
        <v>5090</v>
      </c>
      <c r="B1073" s="21" t="s">
        <v>5091</v>
      </c>
      <c r="C1073" s="21" t="s">
        <v>235</v>
      </c>
      <c r="D1073" s="21" t="s">
        <v>86</v>
      </c>
      <c r="E1073" s="21" t="s">
        <v>2111</v>
      </c>
      <c r="F1073" s="21" t="s">
        <v>5092</v>
      </c>
      <c r="G1073" s="21" t="s">
        <v>5093</v>
      </c>
      <c r="H1073" s="21" t="s">
        <v>5094</v>
      </c>
      <c r="I1073" s="21" t="s">
        <v>5095</v>
      </c>
      <c r="J1073" s="21" t="s">
        <v>40</v>
      </c>
      <c r="K1073" s="22">
        <v>1.2809999999999999</v>
      </c>
      <c r="L1073" s="22">
        <f t="shared" si="48"/>
        <v>0.7866845249171468</v>
      </c>
      <c r="M1073" s="22">
        <f t="shared" si="49"/>
        <v>-0.34614289064636011</v>
      </c>
      <c r="N1073" s="157">
        <v>1</v>
      </c>
      <c r="O1073" s="158">
        <f t="shared" si="50"/>
        <v>0</v>
      </c>
    </row>
    <row r="1074" spans="1:15" ht="16">
      <c r="A1074" s="21" t="s">
        <v>9470</v>
      </c>
      <c r="B1074" s="21" t="s">
        <v>9471</v>
      </c>
      <c r="C1074" s="21" t="s">
        <v>53</v>
      </c>
      <c r="D1074" s="21" t="s">
        <v>9472</v>
      </c>
      <c r="E1074" s="21" t="s">
        <v>151</v>
      </c>
      <c r="F1074" s="21" t="s">
        <v>7883</v>
      </c>
      <c r="G1074" s="21" t="s">
        <v>9473</v>
      </c>
      <c r="H1074" s="21" t="s">
        <v>9474</v>
      </c>
      <c r="I1074" s="21" t="s">
        <v>9475</v>
      </c>
      <c r="J1074" s="21" t="s">
        <v>2354</v>
      </c>
      <c r="K1074" s="22">
        <v>1.135</v>
      </c>
      <c r="L1074" s="22">
        <f t="shared" si="48"/>
        <v>0.69702336907178897</v>
      </c>
      <c r="M1074" s="22">
        <f t="shared" si="49"/>
        <v>-0.52072106880972935</v>
      </c>
      <c r="N1074" s="157">
        <v>1</v>
      </c>
      <c r="O1074" s="158">
        <f t="shared" si="50"/>
        <v>0</v>
      </c>
    </row>
    <row r="1075" spans="1:15" ht="16">
      <c r="A1075" s="21" t="s">
        <v>5612</v>
      </c>
      <c r="B1075" s="21" t="s">
        <v>5613</v>
      </c>
      <c r="C1075" s="21" t="s">
        <v>85</v>
      </c>
      <c r="D1075" s="21" t="s">
        <v>86</v>
      </c>
      <c r="E1075" s="21" t="s">
        <v>207</v>
      </c>
      <c r="F1075" s="21" t="s">
        <v>5614</v>
      </c>
      <c r="G1075" s="21" t="s">
        <v>5615</v>
      </c>
      <c r="H1075" s="21" t="s">
        <v>5616</v>
      </c>
      <c r="I1075" s="21" t="s">
        <v>5617</v>
      </c>
      <c r="J1075" s="21" t="s">
        <v>40</v>
      </c>
      <c r="K1075" s="22">
        <v>1</v>
      </c>
      <c r="L1075" s="22">
        <f t="shared" si="48"/>
        <v>0.61411750579012248</v>
      </c>
      <c r="M1075" s="22">
        <f t="shared" si="49"/>
        <v>-0.70341336632591955</v>
      </c>
      <c r="N1075" s="157">
        <v>1</v>
      </c>
      <c r="O1075" s="158">
        <f t="shared" si="50"/>
        <v>0</v>
      </c>
    </row>
    <row r="1076" spans="1:15" ht="16">
      <c r="A1076" s="21" t="s">
        <v>8183</v>
      </c>
      <c r="B1076" s="21" t="s">
        <v>8184</v>
      </c>
      <c r="C1076" s="21" t="s">
        <v>33</v>
      </c>
      <c r="D1076" s="21" t="s">
        <v>86</v>
      </c>
      <c r="E1076" s="21" t="s">
        <v>511</v>
      </c>
      <c r="F1076" s="21" t="s">
        <v>4583</v>
      </c>
      <c r="G1076" s="21" t="s">
        <v>8185</v>
      </c>
      <c r="H1076" s="21" t="s">
        <v>40</v>
      </c>
      <c r="I1076" s="21" t="s">
        <v>8186</v>
      </c>
      <c r="J1076" s="21" t="s">
        <v>40</v>
      </c>
      <c r="K1076" s="22">
        <v>0.85</v>
      </c>
      <c r="L1076" s="22">
        <f t="shared" si="48"/>
        <v>0.52199987992160402</v>
      </c>
      <c r="M1076" s="22">
        <f t="shared" si="49"/>
        <v>-0.93787861996294264</v>
      </c>
      <c r="N1076" s="157">
        <v>1</v>
      </c>
      <c r="O1076" s="158">
        <f t="shared" si="50"/>
        <v>0</v>
      </c>
    </row>
    <row r="1077" spans="1:15" ht="16">
      <c r="A1077" s="21" t="s">
        <v>6052</v>
      </c>
      <c r="B1077" s="21" t="s">
        <v>6053</v>
      </c>
      <c r="C1077" s="21" t="s">
        <v>53</v>
      </c>
      <c r="D1077" s="21" t="s">
        <v>86</v>
      </c>
      <c r="E1077" s="21" t="s">
        <v>511</v>
      </c>
      <c r="F1077" s="21" t="s">
        <v>6054</v>
      </c>
      <c r="G1077" s="21" t="s">
        <v>6055</v>
      </c>
      <c r="H1077" s="21" t="s">
        <v>6056</v>
      </c>
      <c r="I1077" s="21" t="s">
        <v>6057</v>
      </c>
      <c r="J1077" s="21" t="s">
        <v>6058</v>
      </c>
      <c r="K1077" s="22">
        <v>1.1739999999999999</v>
      </c>
      <c r="L1077" s="22">
        <f t="shared" si="48"/>
        <v>0.72097395179760371</v>
      </c>
      <c r="M1077" s="22">
        <f t="shared" si="49"/>
        <v>-0.47198095787795447</v>
      </c>
      <c r="N1077" s="157">
        <v>0.50524789769032796</v>
      </c>
      <c r="O1077" s="158">
        <f t="shared" si="50"/>
        <v>0.29649548488517563</v>
      </c>
    </row>
    <row r="1078" spans="1:15" ht="16">
      <c r="A1078" s="21" t="s">
        <v>6353</v>
      </c>
      <c r="B1078" s="21" t="s">
        <v>6354</v>
      </c>
      <c r="C1078" s="21" t="s">
        <v>33</v>
      </c>
      <c r="D1078" s="21" t="s">
        <v>314</v>
      </c>
      <c r="E1078" s="21" t="s">
        <v>45</v>
      </c>
      <c r="F1078" s="21" t="s">
        <v>6355</v>
      </c>
      <c r="G1078" s="21" t="s">
        <v>6356</v>
      </c>
      <c r="H1078" s="21" t="s">
        <v>6357</v>
      </c>
      <c r="I1078" s="21" t="s">
        <v>6358</v>
      </c>
      <c r="J1078" s="21" t="s">
        <v>3692</v>
      </c>
      <c r="K1078" s="22">
        <v>1.0309999999999999</v>
      </c>
      <c r="L1078" s="22">
        <f t="shared" si="48"/>
        <v>0.63315514846961618</v>
      </c>
      <c r="M1078" s="22">
        <f t="shared" si="49"/>
        <v>-0.6593690336198984</v>
      </c>
      <c r="N1078" s="157">
        <v>1</v>
      </c>
      <c r="O1078" s="158">
        <f t="shared" si="50"/>
        <v>0</v>
      </c>
    </row>
    <row r="1079" spans="1:15" ht="16">
      <c r="A1079" s="21" t="s">
        <v>6946</v>
      </c>
      <c r="B1079" s="21" t="s">
        <v>6947</v>
      </c>
      <c r="C1079" s="21" t="s">
        <v>85</v>
      </c>
      <c r="D1079" s="21" t="s">
        <v>141</v>
      </c>
      <c r="E1079" s="21" t="s">
        <v>2855</v>
      </c>
      <c r="F1079" s="21" t="s">
        <v>6948</v>
      </c>
      <c r="G1079" s="21" t="s">
        <v>6949</v>
      </c>
      <c r="H1079" s="21" t="s">
        <v>6950</v>
      </c>
      <c r="I1079" s="21" t="s">
        <v>6951</v>
      </c>
      <c r="J1079" s="21" t="s">
        <v>40</v>
      </c>
      <c r="K1079" s="22">
        <v>1.198</v>
      </c>
      <c r="L1079" s="22">
        <f t="shared" si="48"/>
        <v>0.73571277193656659</v>
      </c>
      <c r="M1079" s="22">
        <f t="shared" si="49"/>
        <v>-0.4427854581992211</v>
      </c>
      <c r="N1079" s="157">
        <v>0.50524789769032796</v>
      </c>
      <c r="O1079" s="158">
        <f t="shared" si="50"/>
        <v>0.29649548488517563</v>
      </c>
    </row>
    <row r="1080" spans="1:15" ht="16">
      <c r="A1080" s="21" t="s">
        <v>9019</v>
      </c>
      <c r="B1080" s="21" t="s">
        <v>9020</v>
      </c>
      <c r="C1080" s="21" t="s">
        <v>33</v>
      </c>
      <c r="D1080" s="21" t="s">
        <v>76</v>
      </c>
      <c r="E1080" s="21" t="s">
        <v>151</v>
      </c>
      <c r="F1080" s="21" t="s">
        <v>6240</v>
      </c>
      <c r="G1080" s="21" t="s">
        <v>9021</v>
      </c>
      <c r="H1080" s="21" t="s">
        <v>9022</v>
      </c>
      <c r="I1080" s="21" t="s">
        <v>9023</v>
      </c>
      <c r="J1080" s="21" t="s">
        <v>40</v>
      </c>
      <c r="K1080" s="22">
        <v>0.58699999999999997</v>
      </c>
      <c r="L1080" s="22">
        <f t="shared" si="48"/>
        <v>0.36048697589880185</v>
      </c>
      <c r="M1080" s="22">
        <f t="shared" si="49"/>
        <v>-1.4719809578779544</v>
      </c>
      <c r="N1080" s="157">
        <v>0.167122634584144</v>
      </c>
      <c r="O1080" s="158">
        <f t="shared" si="50"/>
        <v>0.77696472659203031</v>
      </c>
    </row>
    <row r="1081" spans="1:15" ht="16">
      <c r="A1081" s="21" t="s">
        <v>7117</v>
      </c>
      <c r="B1081" s="21" t="s">
        <v>7118</v>
      </c>
      <c r="C1081" s="21" t="s">
        <v>33</v>
      </c>
      <c r="D1081" s="21" t="s">
        <v>86</v>
      </c>
      <c r="E1081" s="21" t="s">
        <v>3304</v>
      </c>
      <c r="F1081" s="21" t="s">
        <v>7119</v>
      </c>
      <c r="G1081" s="21" t="s">
        <v>7120</v>
      </c>
      <c r="H1081" s="21" t="s">
        <v>7121</v>
      </c>
      <c r="I1081" s="21" t="s">
        <v>7122</v>
      </c>
      <c r="J1081" s="21" t="s">
        <v>40</v>
      </c>
      <c r="K1081" s="22">
        <v>1.226</v>
      </c>
      <c r="L1081" s="22">
        <f t="shared" si="48"/>
        <v>0.7529080620986901</v>
      </c>
      <c r="M1081" s="22">
        <f t="shared" si="49"/>
        <v>-0.40945438729722511</v>
      </c>
      <c r="N1081" s="157">
        <v>0.46380202185805097</v>
      </c>
      <c r="O1081" s="158">
        <f t="shared" si="50"/>
        <v>0.33366736246844797</v>
      </c>
    </row>
    <row r="1082" spans="1:15" ht="16">
      <c r="A1082" s="21" t="s">
        <v>7422</v>
      </c>
      <c r="B1082" s="21" t="s">
        <v>7423</v>
      </c>
      <c r="C1082" s="21" t="s">
        <v>40</v>
      </c>
      <c r="D1082" s="21" t="s">
        <v>86</v>
      </c>
      <c r="E1082" s="21" t="s">
        <v>937</v>
      </c>
      <c r="F1082" s="21" t="s">
        <v>7424</v>
      </c>
      <c r="G1082" s="21" t="s">
        <v>7425</v>
      </c>
      <c r="H1082" s="21" t="s">
        <v>7426</v>
      </c>
      <c r="I1082" s="21" t="s">
        <v>7427</v>
      </c>
      <c r="J1082" s="21" t="s">
        <v>40</v>
      </c>
      <c r="K1082" s="22">
        <v>1.29</v>
      </c>
      <c r="L1082" s="22">
        <f t="shared" si="48"/>
        <v>0.79221158246925794</v>
      </c>
      <c r="M1082" s="22">
        <f t="shared" si="49"/>
        <v>-0.33604230067739016</v>
      </c>
      <c r="N1082" s="157">
        <v>1</v>
      </c>
      <c r="O1082" s="158">
        <f t="shared" si="50"/>
        <v>0</v>
      </c>
    </row>
    <row r="1083" spans="1:15">
      <c r="A1083" s="21" t="s">
        <v>6821</v>
      </c>
      <c r="B1083" s="21" t="s">
        <v>6822</v>
      </c>
      <c r="C1083" s="21" t="s">
        <v>40</v>
      </c>
      <c r="D1083" s="21" t="s">
        <v>141</v>
      </c>
      <c r="E1083" s="21" t="s">
        <v>40</v>
      </c>
      <c r="F1083" s="21" t="s">
        <v>6823</v>
      </c>
      <c r="G1083" s="21" t="s">
        <v>6824</v>
      </c>
      <c r="H1083" s="21" t="s">
        <v>6825</v>
      </c>
      <c r="I1083" s="21" t="s">
        <v>6826</v>
      </c>
      <c r="J1083" s="21" t="s">
        <v>40</v>
      </c>
      <c r="K1083" s="22">
        <v>1.359</v>
      </c>
      <c r="L1083" s="22">
        <f t="shared" si="48"/>
        <v>0.83458569036877639</v>
      </c>
      <c r="M1083" s="22">
        <f t="shared" si="49"/>
        <v>-0.26086791022061534</v>
      </c>
      <c r="N1083" s="23">
        <v>2.5686203074415399E-3</v>
      </c>
      <c r="O1083" s="24">
        <f t="shared" si="50"/>
        <v>2.590300088248239</v>
      </c>
    </row>
    <row r="1084" spans="1:15" ht="16">
      <c r="A1084" s="21" t="s">
        <v>5942</v>
      </c>
      <c r="B1084" s="21" t="s">
        <v>5943</v>
      </c>
      <c r="C1084" s="21" t="s">
        <v>5944</v>
      </c>
      <c r="D1084" s="21" t="s">
        <v>76</v>
      </c>
      <c r="E1084" s="21" t="s">
        <v>77</v>
      </c>
      <c r="F1084" s="21" t="s">
        <v>5945</v>
      </c>
      <c r="G1084" s="21" t="s">
        <v>5946</v>
      </c>
      <c r="H1084" s="21" t="s">
        <v>5947</v>
      </c>
      <c r="I1084" s="21" t="s">
        <v>5948</v>
      </c>
      <c r="J1084" s="21" t="s">
        <v>1211</v>
      </c>
      <c r="K1084" s="22">
        <v>1.0409999999999999</v>
      </c>
      <c r="L1084" s="22">
        <f t="shared" si="48"/>
        <v>0.63929632352751742</v>
      </c>
      <c r="M1084" s="22">
        <f t="shared" si="49"/>
        <v>-0.64544329768858955</v>
      </c>
      <c r="N1084" s="157">
        <v>1</v>
      </c>
      <c r="O1084" s="158">
        <f t="shared" si="50"/>
        <v>0</v>
      </c>
    </row>
    <row r="1085" spans="1:15" ht="16">
      <c r="A1085" s="21" t="s">
        <v>6640</v>
      </c>
      <c r="B1085" s="21" t="s">
        <v>6641</v>
      </c>
      <c r="C1085" s="21" t="s">
        <v>33</v>
      </c>
      <c r="D1085" s="21" t="s">
        <v>40</v>
      </c>
      <c r="E1085" s="21" t="s">
        <v>111</v>
      </c>
      <c r="F1085" s="21" t="s">
        <v>6642</v>
      </c>
      <c r="G1085" s="21" t="s">
        <v>6643</v>
      </c>
      <c r="H1085" s="21" t="s">
        <v>6644</v>
      </c>
      <c r="I1085" s="21" t="s">
        <v>6645</v>
      </c>
      <c r="J1085" s="21" t="s">
        <v>3569</v>
      </c>
      <c r="K1085" s="22">
        <v>1.002</v>
      </c>
      <c r="L1085" s="22">
        <f t="shared" si="48"/>
        <v>0.61534574080170268</v>
      </c>
      <c r="M1085" s="22">
        <f t="shared" si="49"/>
        <v>-0.70053085779279822</v>
      </c>
      <c r="N1085" s="157">
        <v>1</v>
      </c>
      <c r="O1085" s="158">
        <f t="shared" si="50"/>
        <v>0</v>
      </c>
    </row>
    <row r="1086" spans="1:15" ht="16">
      <c r="A1086" s="21" t="s">
        <v>7479</v>
      </c>
      <c r="B1086" s="21" t="s">
        <v>7480</v>
      </c>
      <c r="C1086" s="21" t="s">
        <v>40</v>
      </c>
      <c r="D1086" s="21" t="s">
        <v>86</v>
      </c>
      <c r="E1086" s="21" t="s">
        <v>40</v>
      </c>
      <c r="F1086" s="21" t="s">
        <v>7481</v>
      </c>
      <c r="G1086" s="21" t="s">
        <v>7482</v>
      </c>
      <c r="H1086" s="21" t="s">
        <v>7483</v>
      </c>
      <c r="I1086" s="21" t="s">
        <v>7484</v>
      </c>
      <c r="J1086" s="21" t="s">
        <v>40</v>
      </c>
      <c r="K1086" s="22">
        <v>0.79500000000000004</v>
      </c>
      <c r="L1086" s="22">
        <f t="shared" si="48"/>
        <v>0.48822341710314737</v>
      </c>
      <c r="M1086" s="22">
        <f t="shared" si="49"/>
        <v>-1.0343866008162887</v>
      </c>
      <c r="N1086" s="157">
        <v>1</v>
      </c>
      <c r="O1086" s="158">
        <f t="shared" si="50"/>
        <v>0</v>
      </c>
    </row>
    <row r="1087" spans="1:15" ht="16">
      <c r="A1087" s="21" t="s">
        <v>7153</v>
      </c>
      <c r="B1087" s="21" t="s">
        <v>7154</v>
      </c>
      <c r="C1087" s="21" t="s">
        <v>33</v>
      </c>
      <c r="D1087" s="21" t="s">
        <v>40</v>
      </c>
      <c r="E1087" s="21" t="s">
        <v>511</v>
      </c>
      <c r="F1087" s="21" t="s">
        <v>3938</v>
      </c>
      <c r="G1087" s="21" t="s">
        <v>7155</v>
      </c>
      <c r="H1087" s="21" t="s">
        <v>7156</v>
      </c>
      <c r="I1087" s="21" t="s">
        <v>7157</v>
      </c>
      <c r="J1087" s="21" t="s">
        <v>40</v>
      </c>
      <c r="K1087" s="22">
        <v>1.127</v>
      </c>
      <c r="L1087" s="22">
        <f t="shared" si="48"/>
        <v>0.69211042902546793</v>
      </c>
      <c r="M1087" s="22">
        <f t="shared" si="49"/>
        <v>-0.53092585081578569</v>
      </c>
      <c r="N1087" s="157">
        <v>1</v>
      </c>
      <c r="O1087" s="158">
        <f t="shared" si="50"/>
        <v>0</v>
      </c>
    </row>
    <row r="1088" spans="1:15" ht="16">
      <c r="A1088" s="21" t="s">
        <v>5409</v>
      </c>
      <c r="B1088" s="21" t="s">
        <v>5410</v>
      </c>
      <c r="C1088" s="21" t="s">
        <v>132</v>
      </c>
      <c r="D1088" s="21" t="s">
        <v>141</v>
      </c>
      <c r="E1088" s="21" t="s">
        <v>151</v>
      </c>
      <c r="F1088" s="21" t="s">
        <v>5411</v>
      </c>
      <c r="G1088" s="21" t="s">
        <v>5412</v>
      </c>
      <c r="H1088" s="21" t="s">
        <v>5413</v>
      </c>
      <c r="I1088" s="21" t="s">
        <v>5414</v>
      </c>
      <c r="J1088" s="21" t="s">
        <v>40</v>
      </c>
      <c r="K1088" s="22">
        <v>1.304</v>
      </c>
      <c r="L1088" s="22">
        <f t="shared" si="48"/>
        <v>0.80080922755031969</v>
      </c>
      <c r="M1088" s="22">
        <f t="shared" si="49"/>
        <v>-0.32046949675692898</v>
      </c>
      <c r="N1088" s="157">
        <v>1</v>
      </c>
      <c r="O1088" s="158">
        <f t="shared" si="50"/>
        <v>0</v>
      </c>
    </row>
    <row r="1089" spans="1:15" ht="16">
      <c r="A1089" s="21" t="s">
        <v>7288</v>
      </c>
      <c r="B1089" s="21" t="s">
        <v>7289</v>
      </c>
      <c r="C1089" s="21" t="s">
        <v>33</v>
      </c>
      <c r="D1089" s="21" t="s">
        <v>314</v>
      </c>
      <c r="E1089" s="21" t="s">
        <v>151</v>
      </c>
      <c r="F1089" s="21" t="s">
        <v>428</v>
      </c>
      <c r="G1089" s="21" t="s">
        <v>7290</v>
      </c>
      <c r="H1089" s="21" t="s">
        <v>7291</v>
      </c>
      <c r="I1089" s="21" t="s">
        <v>7292</v>
      </c>
      <c r="J1089" s="21" t="s">
        <v>432</v>
      </c>
      <c r="K1089" s="22">
        <v>0.98599999999999999</v>
      </c>
      <c r="L1089" s="22">
        <f t="shared" si="48"/>
        <v>0.60551986070906072</v>
      </c>
      <c r="M1089" s="22">
        <f t="shared" si="49"/>
        <v>-0.72375381461009514</v>
      </c>
      <c r="N1089" s="157">
        <v>1</v>
      </c>
      <c r="O1089" s="158">
        <f t="shared" si="50"/>
        <v>0</v>
      </c>
    </row>
    <row r="1090" spans="1:15">
      <c r="A1090" s="21" t="s">
        <v>4763</v>
      </c>
      <c r="B1090" s="21" t="s">
        <v>4764</v>
      </c>
      <c r="C1090" s="21" t="s">
        <v>33</v>
      </c>
      <c r="D1090" s="21" t="s">
        <v>40</v>
      </c>
      <c r="E1090" s="21" t="s">
        <v>214</v>
      </c>
      <c r="F1090" s="21" t="s">
        <v>2299</v>
      </c>
      <c r="G1090" s="21" t="s">
        <v>4765</v>
      </c>
      <c r="H1090" s="21" t="s">
        <v>4766</v>
      </c>
      <c r="I1090" s="21" t="s">
        <v>4767</v>
      </c>
      <c r="J1090" s="21" t="s">
        <v>40</v>
      </c>
      <c r="K1090" s="22">
        <v>1.3680000000000001</v>
      </c>
      <c r="L1090" s="22">
        <f t="shared" ref="L1090:L1153" si="51">K1090/1.628352865</f>
        <v>0.84011274792088753</v>
      </c>
      <c r="M1090" s="22">
        <f t="shared" ref="M1090:M1153" si="52">LOG(L1090, 2)</f>
        <v>-0.25134513610210873</v>
      </c>
      <c r="N1090" s="23">
        <v>4.8435410818281601E-5</v>
      </c>
      <c r="O1090" s="24">
        <f t="shared" ref="O1090:O1153" si="53">-LOG10(N1090)</f>
        <v>4.314837012323232</v>
      </c>
    </row>
    <row r="1091" spans="1:15" ht="16">
      <c r="A1091" s="21" t="s">
        <v>7227</v>
      </c>
      <c r="B1091" s="21" t="s">
        <v>7228</v>
      </c>
      <c r="C1091" s="21" t="s">
        <v>33</v>
      </c>
      <c r="D1091" s="21" t="s">
        <v>86</v>
      </c>
      <c r="E1091" s="21" t="s">
        <v>77</v>
      </c>
      <c r="F1091" s="21" t="s">
        <v>7229</v>
      </c>
      <c r="G1091" s="21" t="s">
        <v>7230</v>
      </c>
      <c r="H1091" s="21" t="s">
        <v>7231</v>
      </c>
      <c r="I1091" s="21" t="s">
        <v>7232</v>
      </c>
      <c r="J1091" s="21" t="s">
        <v>7233</v>
      </c>
      <c r="K1091" s="22">
        <v>1.0149999999999999</v>
      </c>
      <c r="L1091" s="22">
        <f t="shared" si="51"/>
        <v>0.62332926837697422</v>
      </c>
      <c r="M1091" s="22">
        <f t="shared" si="52"/>
        <v>-0.68193363891546821</v>
      </c>
      <c r="N1091" s="157">
        <v>1</v>
      </c>
      <c r="O1091" s="158">
        <f t="shared" si="53"/>
        <v>0</v>
      </c>
    </row>
    <row r="1092" spans="1:15" ht="16">
      <c r="A1092" s="21" t="s">
        <v>5956</v>
      </c>
      <c r="B1092" s="21" t="s">
        <v>5957</v>
      </c>
      <c r="C1092" s="21" t="s">
        <v>235</v>
      </c>
      <c r="D1092" s="21" t="s">
        <v>991</v>
      </c>
      <c r="E1092" s="21" t="s">
        <v>992</v>
      </c>
      <c r="F1092" s="21" t="s">
        <v>5958</v>
      </c>
      <c r="G1092" s="21" t="s">
        <v>5959</v>
      </c>
      <c r="H1092" s="21" t="s">
        <v>5960</v>
      </c>
      <c r="I1092" s="21" t="s">
        <v>5961</v>
      </c>
      <c r="J1092" s="21" t="s">
        <v>102</v>
      </c>
      <c r="K1092" s="22">
        <v>0.29699999999999999</v>
      </c>
      <c r="L1092" s="22">
        <f t="shared" si="51"/>
        <v>0.18239289921966637</v>
      </c>
      <c r="M1092" s="22">
        <f t="shared" si="52"/>
        <v>-2.4548785301872411</v>
      </c>
      <c r="N1092" s="157">
        <v>0.120920101976613</v>
      </c>
      <c r="O1092" s="158">
        <f t="shared" si="53"/>
        <v>0.91750149523668134</v>
      </c>
    </row>
    <row r="1093" spans="1:15" ht="16">
      <c r="A1093" s="21" t="s">
        <v>5829</v>
      </c>
      <c r="B1093" s="21" t="s">
        <v>5830</v>
      </c>
      <c r="C1093" s="21" t="s">
        <v>53</v>
      </c>
      <c r="D1093" s="21" t="s">
        <v>40</v>
      </c>
      <c r="E1093" s="21" t="s">
        <v>2349</v>
      </c>
      <c r="F1093" s="21" t="s">
        <v>5831</v>
      </c>
      <c r="G1093" s="21" t="s">
        <v>5832</v>
      </c>
      <c r="H1093" s="21" t="s">
        <v>5833</v>
      </c>
      <c r="I1093" s="21" t="s">
        <v>5834</v>
      </c>
      <c r="J1093" s="21" t="s">
        <v>2354</v>
      </c>
      <c r="K1093" s="22">
        <v>1.002</v>
      </c>
      <c r="L1093" s="22">
        <f t="shared" si="51"/>
        <v>0.61534574080170268</v>
      </c>
      <c r="M1093" s="22">
        <f t="shared" si="52"/>
        <v>-0.70053085779279822</v>
      </c>
      <c r="N1093" s="157">
        <v>1</v>
      </c>
      <c r="O1093" s="158">
        <f t="shared" si="53"/>
        <v>0</v>
      </c>
    </row>
    <row r="1094" spans="1:15" ht="16">
      <c r="A1094" s="21" t="s">
        <v>7783</v>
      </c>
      <c r="B1094" s="21" t="s">
        <v>7784</v>
      </c>
      <c r="C1094" s="21" t="s">
        <v>33</v>
      </c>
      <c r="D1094" s="21" t="s">
        <v>40</v>
      </c>
      <c r="E1094" s="21" t="s">
        <v>158</v>
      </c>
      <c r="F1094" s="21" t="s">
        <v>7785</v>
      </c>
      <c r="G1094" s="21" t="s">
        <v>7786</v>
      </c>
      <c r="H1094" s="21" t="s">
        <v>7787</v>
      </c>
      <c r="I1094" s="21" t="s">
        <v>7788</v>
      </c>
      <c r="J1094" s="21" t="s">
        <v>40</v>
      </c>
      <c r="K1094" s="22">
        <v>1.1160000000000001</v>
      </c>
      <c r="L1094" s="22">
        <f t="shared" si="51"/>
        <v>0.6853551364617767</v>
      </c>
      <c r="M1094" s="22">
        <f t="shared" si="52"/>
        <v>-0.54507633915881892</v>
      </c>
      <c r="N1094" s="157">
        <v>1</v>
      </c>
      <c r="O1094" s="158">
        <f t="shared" si="53"/>
        <v>0</v>
      </c>
    </row>
    <row r="1095" spans="1:15" ht="16">
      <c r="A1095" s="21" t="s">
        <v>6815</v>
      </c>
      <c r="B1095" s="21" t="s">
        <v>6816</v>
      </c>
      <c r="C1095" s="21" t="s">
        <v>33</v>
      </c>
      <c r="D1095" s="21" t="s">
        <v>86</v>
      </c>
      <c r="E1095" s="21" t="s">
        <v>1583</v>
      </c>
      <c r="F1095" s="21" t="s">
        <v>6817</v>
      </c>
      <c r="G1095" s="21" t="s">
        <v>6818</v>
      </c>
      <c r="H1095" s="21" t="s">
        <v>6819</v>
      </c>
      <c r="I1095" s="21" t="s">
        <v>6820</v>
      </c>
      <c r="J1095" s="21" t="s">
        <v>4888</v>
      </c>
      <c r="K1095" s="22">
        <v>0.89</v>
      </c>
      <c r="L1095" s="22">
        <f t="shared" si="51"/>
        <v>0.54656458015320897</v>
      </c>
      <c r="M1095" s="22">
        <f t="shared" si="52"/>
        <v>-0.87153612513424661</v>
      </c>
      <c r="N1095" s="157">
        <v>1</v>
      </c>
      <c r="O1095" s="158">
        <f t="shared" si="53"/>
        <v>0</v>
      </c>
    </row>
    <row r="1096" spans="1:15" ht="16">
      <c r="A1096" s="21" t="s">
        <v>6758</v>
      </c>
      <c r="B1096" s="21" t="s">
        <v>6759</v>
      </c>
      <c r="C1096" s="21" t="s">
        <v>235</v>
      </c>
      <c r="D1096" s="21" t="s">
        <v>34</v>
      </c>
      <c r="E1096" s="21" t="s">
        <v>1468</v>
      </c>
      <c r="F1096" s="21" t="s">
        <v>2888</v>
      </c>
      <c r="G1096" s="21" t="s">
        <v>6760</v>
      </c>
      <c r="H1096" s="21" t="s">
        <v>6761</v>
      </c>
      <c r="I1096" s="21" t="s">
        <v>6762</v>
      </c>
      <c r="J1096" s="21" t="s">
        <v>2385</v>
      </c>
      <c r="K1096" s="22">
        <v>1.2909999999999999</v>
      </c>
      <c r="L1096" s="22">
        <f t="shared" si="51"/>
        <v>0.79282569997504804</v>
      </c>
      <c r="M1096" s="22">
        <f t="shared" si="52"/>
        <v>-0.33492436568081602</v>
      </c>
      <c r="N1096" s="157">
        <v>0.78938759955418403</v>
      </c>
      <c r="O1096" s="158">
        <f t="shared" si="53"/>
        <v>0.10270970019473533</v>
      </c>
    </row>
    <row r="1097" spans="1:15" ht="16">
      <c r="A1097" s="21" t="s">
        <v>6033</v>
      </c>
      <c r="B1097" s="21" t="s">
        <v>6034</v>
      </c>
      <c r="C1097" s="21" t="s">
        <v>33</v>
      </c>
      <c r="D1097" s="21" t="s">
        <v>141</v>
      </c>
      <c r="E1097" s="21" t="s">
        <v>937</v>
      </c>
      <c r="F1097" s="21" t="s">
        <v>6035</v>
      </c>
      <c r="G1097" s="21" t="s">
        <v>6036</v>
      </c>
      <c r="H1097" s="21" t="s">
        <v>6037</v>
      </c>
      <c r="I1097" s="21" t="s">
        <v>6038</v>
      </c>
      <c r="J1097" s="21" t="s">
        <v>40</v>
      </c>
      <c r="K1097" s="22">
        <v>0.63700000000000001</v>
      </c>
      <c r="L1097" s="22">
        <f t="shared" si="51"/>
        <v>0.39119285118830799</v>
      </c>
      <c r="M1097" s="22">
        <f t="shared" si="52"/>
        <v>-1.3540480887317063</v>
      </c>
      <c r="N1097" s="157">
        <v>0.34668529124459202</v>
      </c>
      <c r="O1097" s="158">
        <f t="shared" si="53"/>
        <v>0.4600645836877546</v>
      </c>
    </row>
    <row r="1098" spans="1:15">
      <c r="A1098" s="21" t="s">
        <v>51</v>
      </c>
      <c r="B1098" s="21" t="s">
        <v>52</v>
      </c>
      <c r="C1098" s="21" t="s">
        <v>53</v>
      </c>
      <c r="D1098" s="21" t="s">
        <v>54</v>
      </c>
      <c r="E1098" s="21" t="s">
        <v>55</v>
      </c>
      <c r="F1098" s="21" t="s">
        <v>56</v>
      </c>
      <c r="G1098" s="21" t="s">
        <v>57</v>
      </c>
      <c r="H1098" s="21" t="s">
        <v>58</v>
      </c>
      <c r="I1098" s="21" t="s">
        <v>59</v>
      </c>
      <c r="J1098" s="21" t="s">
        <v>40</v>
      </c>
      <c r="K1098" s="22">
        <v>1.3720000000000001</v>
      </c>
      <c r="L1098" s="22">
        <f t="shared" si="51"/>
        <v>0.84256921794404804</v>
      </c>
      <c r="M1098" s="22">
        <f t="shared" si="52"/>
        <v>-0.24713288481519419</v>
      </c>
      <c r="N1098" s="23">
        <v>2.1251347517370299E-4</v>
      </c>
      <c r="O1098" s="24">
        <f t="shared" si="53"/>
        <v>3.6726135267523126</v>
      </c>
    </row>
    <row r="1099" spans="1:15" ht="16">
      <c r="A1099" s="21" t="s">
        <v>6709</v>
      </c>
      <c r="B1099" s="21" t="s">
        <v>6710</v>
      </c>
      <c r="C1099" s="21" t="s">
        <v>53</v>
      </c>
      <c r="D1099" s="21" t="s">
        <v>34</v>
      </c>
      <c r="E1099" s="21" t="s">
        <v>111</v>
      </c>
      <c r="F1099" s="21" t="s">
        <v>6711</v>
      </c>
      <c r="G1099" s="21" t="s">
        <v>6712</v>
      </c>
      <c r="H1099" s="21" t="s">
        <v>6713</v>
      </c>
      <c r="I1099" s="21" t="s">
        <v>6714</v>
      </c>
      <c r="J1099" s="21" t="s">
        <v>40</v>
      </c>
      <c r="K1099" s="22">
        <v>0.71399999999999997</v>
      </c>
      <c r="L1099" s="22">
        <f t="shared" si="51"/>
        <v>0.43847989913414737</v>
      </c>
      <c r="M1099" s="22">
        <f t="shared" si="52"/>
        <v>-1.1894173869589071</v>
      </c>
      <c r="N1099" s="157">
        <v>1</v>
      </c>
      <c r="O1099" s="158">
        <f t="shared" si="53"/>
        <v>0</v>
      </c>
    </row>
    <row r="1100" spans="1:15" ht="16">
      <c r="A1100" s="21" t="s">
        <v>8737</v>
      </c>
      <c r="B1100" s="21" t="s">
        <v>8738</v>
      </c>
      <c r="C1100" s="21" t="s">
        <v>132</v>
      </c>
      <c r="D1100" s="21" t="s">
        <v>34</v>
      </c>
      <c r="E1100" s="21" t="s">
        <v>937</v>
      </c>
      <c r="F1100" s="21" t="s">
        <v>8739</v>
      </c>
      <c r="G1100" s="21" t="s">
        <v>8740</v>
      </c>
      <c r="H1100" s="21" t="s">
        <v>8741</v>
      </c>
      <c r="I1100" s="21" t="s">
        <v>8742</v>
      </c>
      <c r="J1100" s="21" t="s">
        <v>40</v>
      </c>
      <c r="K1100" s="22">
        <v>1.246</v>
      </c>
      <c r="L1100" s="22">
        <f t="shared" si="51"/>
        <v>0.76519041221449258</v>
      </c>
      <c r="M1100" s="22">
        <f t="shared" si="52"/>
        <v>-0.38610929796400467</v>
      </c>
      <c r="N1100" s="157">
        <v>0.40509722179862201</v>
      </c>
      <c r="O1100" s="158">
        <f t="shared" si="53"/>
        <v>0.39244073524560313</v>
      </c>
    </row>
    <row r="1101" spans="1:15" ht="16">
      <c r="A1101" s="21" t="s">
        <v>7130</v>
      </c>
      <c r="B1101" s="21" t="s">
        <v>7131</v>
      </c>
      <c r="C1101" s="21" t="s">
        <v>2155</v>
      </c>
      <c r="D1101" s="21" t="s">
        <v>54</v>
      </c>
      <c r="E1101" s="21" t="s">
        <v>937</v>
      </c>
      <c r="F1101" s="21" t="s">
        <v>7132</v>
      </c>
      <c r="G1101" s="21" t="s">
        <v>7133</v>
      </c>
      <c r="H1101" s="21" t="s">
        <v>7134</v>
      </c>
      <c r="I1101" s="21" t="s">
        <v>7135</v>
      </c>
      <c r="J1101" s="21" t="s">
        <v>40</v>
      </c>
      <c r="K1101" s="22">
        <v>1.137</v>
      </c>
      <c r="L1101" s="22">
        <f t="shared" si="51"/>
        <v>0.69825160408336917</v>
      </c>
      <c r="M1101" s="22">
        <f t="shared" si="52"/>
        <v>-0.51818111209575879</v>
      </c>
      <c r="N1101" s="157">
        <v>1</v>
      </c>
      <c r="O1101" s="158">
        <f t="shared" si="53"/>
        <v>0</v>
      </c>
    </row>
    <row r="1102" spans="1:15" ht="16">
      <c r="A1102" s="21" t="s">
        <v>7221</v>
      </c>
      <c r="B1102" s="21" t="s">
        <v>7222</v>
      </c>
      <c r="C1102" s="21" t="s">
        <v>40</v>
      </c>
      <c r="D1102" s="21" t="s">
        <v>86</v>
      </c>
      <c r="E1102" s="21" t="s">
        <v>40</v>
      </c>
      <c r="F1102" s="21" t="s">
        <v>7223</v>
      </c>
      <c r="G1102" s="21" t="s">
        <v>7224</v>
      </c>
      <c r="H1102" s="21" t="s">
        <v>7225</v>
      </c>
      <c r="I1102" s="21" t="s">
        <v>7226</v>
      </c>
      <c r="J1102" s="21" t="s">
        <v>40</v>
      </c>
      <c r="K1102" s="22">
        <v>1.458</v>
      </c>
      <c r="L1102" s="22">
        <f t="shared" si="51"/>
        <v>0.89538332344199845</v>
      </c>
      <c r="M1102" s="22">
        <f t="shared" si="52"/>
        <v>-0.15942264666106962</v>
      </c>
      <c r="N1102" s="157">
        <v>0.45364787641936299</v>
      </c>
      <c r="O1102" s="158">
        <f t="shared" si="53"/>
        <v>0.34328111776699766</v>
      </c>
    </row>
    <row r="1103" spans="1:15" ht="16">
      <c r="A1103" s="21" t="s">
        <v>6885</v>
      </c>
      <c r="B1103" s="21" t="s">
        <v>6886</v>
      </c>
      <c r="C1103" s="21" t="s">
        <v>33</v>
      </c>
      <c r="D1103" s="21" t="s">
        <v>314</v>
      </c>
      <c r="E1103" s="21" t="s">
        <v>158</v>
      </c>
      <c r="F1103" s="21" t="s">
        <v>6887</v>
      </c>
      <c r="G1103" s="21" t="s">
        <v>6888</v>
      </c>
      <c r="H1103" s="21" t="s">
        <v>6889</v>
      </c>
      <c r="I1103" s="21" t="s">
        <v>6890</v>
      </c>
      <c r="J1103" s="21" t="s">
        <v>3381</v>
      </c>
      <c r="K1103" s="22">
        <v>0.80600000000000005</v>
      </c>
      <c r="L1103" s="22">
        <f t="shared" si="51"/>
        <v>0.49497870966683871</v>
      </c>
      <c r="M1103" s="22">
        <f t="shared" si="52"/>
        <v>-1.0145616224600391</v>
      </c>
      <c r="N1103" s="157">
        <v>1</v>
      </c>
      <c r="O1103" s="158">
        <f t="shared" si="53"/>
        <v>0</v>
      </c>
    </row>
    <row r="1104" spans="1:15" ht="16">
      <c r="A1104" s="21" t="s">
        <v>7591</v>
      </c>
      <c r="B1104" s="21" t="s">
        <v>7592</v>
      </c>
      <c r="C1104" s="21" t="s">
        <v>2638</v>
      </c>
      <c r="D1104" s="21" t="s">
        <v>34</v>
      </c>
      <c r="E1104" s="21" t="s">
        <v>937</v>
      </c>
      <c r="F1104" s="21" t="s">
        <v>7593</v>
      </c>
      <c r="G1104" s="21" t="s">
        <v>7594</v>
      </c>
      <c r="H1104" s="21" t="s">
        <v>7595</v>
      </c>
      <c r="I1104" s="21" t="s">
        <v>7596</v>
      </c>
      <c r="J1104" s="21" t="s">
        <v>40</v>
      </c>
      <c r="K1104" s="22">
        <v>1.2729999999999999</v>
      </c>
      <c r="L1104" s="22">
        <f t="shared" si="51"/>
        <v>0.78177158487082576</v>
      </c>
      <c r="M1104" s="22">
        <f t="shared" si="52"/>
        <v>-0.35518094708664888</v>
      </c>
      <c r="N1104" s="157">
        <v>1</v>
      </c>
      <c r="O1104" s="158">
        <f t="shared" si="53"/>
        <v>0</v>
      </c>
    </row>
    <row r="1105" spans="1:15" ht="16">
      <c r="A1105" s="21" t="s">
        <v>6715</v>
      </c>
      <c r="B1105" s="21" t="s">
        <v>6716</v>
      </c>
      <c r="C1105" s="21" t="s">
        <v>33</v>
      </c>
      <c r="D1105" s="21" t="s">
        <v>86</v>
      </c>
      <c r="E1105" s="21" t="s">
        <v>45</v>
      </c>
      <c r="F1105" s="21" t="s">
        <v>6717</v>
      </c>
      <c r="G1105" s="21" t="s">
        <v>6718</v>
      </c>
      <c r="H1105" s="21" t="s">
        <v>6719</v>
      </c>
      <c r="I1105" s="21" t="s">
        <v>6720</v>
      </c>
      <c r="J1105" s="21" t="s">
        <v>3971</v>
      </c>
      <c r="K1105" s="22">
        <v>0.78</v>
      </c>
      <c r="L1105" s="22">
        <f t="shared" si="51"/>
        <v>0.47901165451629552</v>
      </c>
      <c r="M1105" s="22">
        <f t="shared" si="52"/>
        <v>-1.061867337238396</v>
      </c>
      <c r="N1105" s="157">
        <v>1</v>
      </c>
      <c r="O1105" s="158">
        <f t="shared" si="53"/>
        <v>0</v>
      </c>
    </row>
    <row r="1106" spans="1:15" ht="16">
      <c r="A1106" s="21" t="s">
        <v>6227</v>
      </c>
      <c r="B1106" s="21" t="s">
        <v>6228</v>
      </c>
      <c r="C1106" s="21" t="s">
        <v>33</v>
      </c>
      <c r="D1106" s="21" t="s">
        <v>314</v>
      </c>
      <c r="E1106" s="21" t="s">
        <v>151</v>
      </c>
      <c r="F1106" s="21" t="s">
        <v>1261</v>
      </c>
      <c r="G1106" s="21" t="s">
        <v>6229</v>
      </c>
      <c r="H1106" s="21" t="s">
        <v>6230</v>
      </c>
      <c r="I1106" s="21" t="s">
        <v>6231</v>
      </c>
      <c r="J1106" s="21" t="s">
        <v>2495</v>
      </c>
      <c r="K1106" s="22">
        <v>1.2929999999999999</v>
      </c>
      <c r="L1106" s="22">
        <f t="shared" si="51"/>
        <v>0.79405393498662824</v>
      </c>
      <c r="M1106" s="22">
        <f t="shared" si="52"/>
        <v>-0.33269109117775242</v>
      </c>
      <c r="N1106" s="157">
        <v>1</v>
      </c>
      <c r="O1106" s="158">
        <f t="shared" si="53"/>
        <v>0</v>
      </c>
    </row>
    <row r="1107" spans="1:15" ht="16">
      <c r="A1107" s="21" t="s">
        <v>4459</v>
      </c>
      <c r="B1107" s="21" t="s">
        <v>4460</v>
      </c>
      <c r="C1107" s="21" t="s">
        <v>33</v>
      </c>
      <c r="D1107" s="21" t="s">
        <v>86</v>
      </c>
      <c r="E1107" s="21" t="s">
        <v>158</v>
      </c>
      <c r="F1107" s="21" t="s">
        <v>4461</v>
      </c>
      <c r="G1107" s="21" t="s">
        <v>4462</v>
      </c>
      <c r="H1107" s="21" t="s">
        <v>4463</v>
      </c>
      <c r="I1107" s="21" t="s">
        <v>4464</v>
      </c>
      <c r="J1107" s="21" t="s">
        <v>40</v>
      </c>
      <c r="K1107" s="22">
        <v>1.27</v>
      </c>
      <c r="L1107" s="22">
        <f t="shared" si="51"/>
        <v>0.77992923235345546</v>
      </c>
      <c r="M1107" s="22">
        <f t="shared" si="52"/>
        <v>-0.35858486932847849</v>
      </c>
      <c r="N1107" s="157">
        <v>1</v>
      </c>
      <c r="O1107" s="158">
        <f t="shared" si="53"/>
        <v>0</v>
      </c>
    </row>
    <row r="1108" spans="1:15" ht="16">
      <c r="A1108" s="21" t="s">
        <v>8203</v>
      </c>
      <c r="B1108" s="21" t="s">
        <v>8204</v>
      </c>
      <c r="C1108" s="21" t="s">
        <v>140</v>
      </c>
      <c r="D1108" s="21" t="s">
        <v>40</v>
      </c>
      <c r="E1108" s="21" t="s">
        <v>40</v>
      </c>
      <c r="F1108" s="21" t="s">
        <v>520</v>
      </c>
      <c r="G1108" s="21" t="s">
        <v>8205</v>
      </c>
      <c r="H1108" s="21" t="s">
        <v>8206</v>
      </c>
      <c r="I1108" s="21" t="s">
        <v>8207</v>
      </c>
      <c r="J1108" s="21" t="s">
        <v>1180</v>
      </c>
      <c r="K1108" s="22">
        <v>0.99099999999999999</v>
      </c>
      <c r="L1108" s="22">
        <f t="shared" si="51"/>
        <v>0.60859044823801134</v>
      </c>
      <c r="M1108" s="22">
        <f t="shared" si="52"/>
        <v>-0.71645640380151843</v>
      </c>
      <c r="N1108" s="157">
        <v>1</v>
      </c>
      <c r="O1108" s="158">
        <f t="shared" si="53"/>
        <v>0</v>
      </c>
    </row>
    <row r="1109" spans="1:15" ht="16">
      <c r="A1109" s="21" t="s">
        <v>5725</v>
      </c>
      <c r="B1109" s="21" t="s">
        <v>5726</v>
      </c>
      <c r="C1109" s="21" t="s">
        <v>33</v>
      </c>
      <c r="D1109" s="21" t="s">
        <v>34</v>
      </c>
      <c r="E1109" s="21" t="s">
        <v>111</v>
      </c>
      <c r="F1109" s="21" t="s">
        <v>5727</v>
      </c>
      <c r="G1109" s="21" t="s">
        <v>5728</v>
      </c>
      <c r="H1109" s="21" t="s">
        <v>5729</v>
      </c>
      <c r="I1109" s="21" t="s">
        <v>5730</v>
      </c>
      <c r="J1109" s="21" t="s">
        <v>2680</v>
      </c>
      <c r="K1109" s="22">
        <v>0.56599999999999995</v>
      </c>
      <c r="L1109" s="22">
        <f t="shared" si="51"/>
        <v>0.34759050827720928</v>
      </c>
      <c r="M1109" s="22">
        <f t="shared" si="52"/>
        <v>-1.5245394081561245</v>
      </c>
      <c r="N1109" s="157">
        <v>1</v>
      </c>
      <c r="O1109" s="158">
        <f t="shared" si="53"/>
        <v>0</v>
      </c>
    </row>
    <row r="1110" spans="1:15" ht="16">
      <c r="A1110" s="21" t="s">
        <v>6964</v>
      </c>
      <c r="B1110" s="21" t="s">
        <v>6965</v>
      </c>
      <c r="C1110" s="21" t="s">
        <v>40</v>
      </c>
      <c r="D1110" s="21" t="s">
        <v>86</v>
      </c>
      <c r="E1110" s="21" t="s">
        <v>40</v>
      </c>
      <c r="F1110" s="21" t="s">
        <v>6966</v>
      </c>
      <c r="G1110" s="21" t="s">
        <v>6967</v>
      </c>
      <c r="H1110" s="21" t="s">
        <v>6968</v>
      </c>
      <c r="I1110" s="21" t="s">
        <v>6969</v>
      </c>
      <c r="J1110" s="21" t="s">
        <v>40</v>
      </c>
      <c r="K1110" s="22">
        <v>0.751</v>
      </c>
      <c r="L1110" s="22">
        <f t="shared" si="51"/>
        <v>0.46120224684838196</v>
      </c>
      <c r="M1110" s="22">
        <f t="shared" si="52"/>
        <v>-1.1165285534737348</v>
      </c>
      <c r="N1110" s="157">
        <v>0.1795354889228</v>
      </c>
      <c r="O1110" s="158">
        <f t="shared" si="53"/>
        <v>0.74584969126434941</v>
      </c>
    </row>
    <row r="1111" spans="1:15">
      <c r="A1111" s="21" t="s">
        <v>9887</v>
      </c>
      <c r="B1111" s="21" t="s">
        <v>9888</v>
      </c>
      <c r="C1111" s="21" t="s">
        <v>85</v>
      </c>
      <c r="D1111" s="21" t="s">
        <v>40</v>
      </c>
      <c r="E1111" s="21" t="s">
        <v>9889</v>
      </c>
      <c r="F1111" s="21" t="s">
        <v>5679</v>
      </c>
      <c r="G1111" s="21" t="s">
        <v>9890</v>
      </c>
      <c r="H1111" s="21" t="s">
        <v>9891</v>
      </c>
      <c r="I1111" s="21" t="s">
        <v>9892</v>
      </c>
      <c r="J1111" s="21" t="s">
        <v>40</v>
      </c>
      <c r="K1111" s="22">
        <v>1.383</v>
      </c>
      <c r="L1111" s="22">
        <f t="shared" si="51"/>
        <v>0.84932451050773927</v>
      </c>
      <c r="M1111" s="22">
        <f t="shared" si="52"/>
        <v>-0.23561220983751255</v>
      </c>
      <c r="N1111" s="23">
        <v>4.4363487236442997E-2</v>
      </c>
      <c r="O1111" s="24">
        <f t="shared" si="53"/>
        <v>1.3529743230274127</v>
      </c>
    </row>
    <row r="1112" spans="1:15" ht="16">
      <c r="A1112" s="21" t="s">
        <v>5811</v>
      </c>
      <c r="B1112" s="21" t="s">
        <v>5812</v>
      </c>
      <c r="C1112" s="21" t="s">
        <v>85</v>
      </c>
      <c r="D1112" s="21" t="s">
        <v>40</v>
      </c>
      <c r="E1112" s="21" t="s">
        <v>2111</v>
      </c>
      <c r="F1112" s="21" t="s">
        <v>5813</v>
      </c>
      <c r="G1112" s="21" t="s">
        <v>5814</v>
      </c>
      <c r="H1112" s="21" t="s">
        <v>5815</v>
      </c>
      <c r="I1112" s="21" t="s">
        <v>5816</v>
      </c>
      <c r="J1112" s="21" t="s">
        <v>40</v>
      </c>
      <c r="K1112" s="22">
        <v>0.93100000000000005</v>
      </c>
      <c r="L1112" s="22">
        <f t="shared" si="51"/>
        <v>0.57174339789060402</v>
      </c>
      <c r="M1112" s="22">
        <f t="shared" si="52"/>
        <v>-0.80656029342921287</v>
      </c>
      <c r="N1112" s="157">
        <v>1</v>
      </c>
      <c r="O1112" s="158">
        <f t="shared" si="53"/>
        <v>0</v>
      </c>
    </row>
    <row r="1113" spans="1:15" ht="16">
      <c r="A1113" s="21" t="s">
        <v>6446</v>
      </c>
      <c r="B1113" s="21" t="s">
        <v>6447</v>
      </c>
      <c r="C1113" s="21" t="s">
        <v>33</v>
      </c>
      <c r="D1113" s="21" t="s">
        <v>314</v>
      </c>
      <c r="E1113" s="21" t="s">
        <v>207</v>
      </c>
      <c r="F1113" s="21" t="s">
        <v>6448</v>
      </c>
      <c r="G1113" s="21" t="s">
        <v>6449</v>
      </c>
      <c r="H1113" s="21" t="s">
        <v>6450</v>
      </c>
      <c r="I1113" s="21" t="s">
        <v>6451</v>
      </c>
      <c r="J1113" s="21" t="s">
        <v>40</v>
      </c>
      <c r="K1113" s="22">
        <v>1.337</v>
      </c>
      <c r="L1113" s="22">
        <f t="shared" si="51"/>
        <v>0.82107510524139371</v>
      </c>
      <c r="M1113" s="22">
        <f t="shared" si="52"/>
        <v>-0.28441390089465379</v>
      </c>
      <c r="N1113" s="157">
        <v>1</v>
      </c>
      <c r="O1113" s="158">
        <f t="shared" si="53"/>
        <v>0</v>
      </c>
    </row>
    <row r="1114" spans="1:15" ht="16">
      <c r="A1114" s="21" t="s">
        <v>7662</v>
      </c>
      <c r="B1114" s="21" t="s">
        <v>7663</v>
      </c>
      <c r="C1114" s="21" t="s">
        <v>40</v>
      </c>
      <c r="D1114" s="21" t="s">
        <v>141</v>
      </c>
      <c r="E1114" s="21" t="s">
        <v>40</v>
      </c>
      <c r="F1114" s="21" t="s">
        <v>7664</v>
      </c>
      <c r="G1114" s="21" t="s">
        <v>7665</v>
      </c>
      <c r="H1114" s="21" t="s">
        <v>7666</v>
      </c>
      <c r="I1114" s="21" t="s">
        <v>7667</v>
      </c>
      <c r="J1114" s="21" t="s">
        <v>40</v>
      </c>
      <c r="K1114" s="22">
        <v>0.42199999999999999</v>
      </c>
      <c r="L1114" s="22">
        <f t="shared" si="51"/>
        <v>0.25915758744343165</v>
      </c>
      <c r="M1114" s="22">
        <f t="shared" si="52"/>
        <v>-1.9480984622808215</v>
      </c>
      <c r="N1114" s="157">
        <v>0.21721010479198</v>
      </c>
      <c r="O1114" s="158">
        <f t="shared" si="53"/>
        <v>0.66311997487822361</v>
      </c>
    </row>
    <row r="1115" spans="1:15" ht="16">
      <c r="A1115" s="21" t="s">
        <v>6752</v>
      </c>
      <c r="B1115" s="21" t="s">
        <v>6753</v>
      </c>
      <c r="C1115" s="21" t="s">
        <v>33</v>
      </c>
      <c r="D1115" s="21" t="s">
        <v>34</v>
      </c>
      <c r="E1115" s="21" t="s">
        <v>111</v>
      </c>
      <c r="F1115" s="21" t="s">
        <v>6754</v>
      </c>
      <c r="G1115" s="21" t="s">
        <v>6755</v>
      </c>
      <c r="H1115" s="21" t="s">
        <v>6756</v>
      </c>
      <c r="I1115" s="21" t="s">
        <v>6757</v>
      </c>
      <c r="J1115" s="21" t="s">
        <v>469</v>
      </c>
      <c r="K1115" s="22">
        <v>0.873</v>
      </c>
      <c r="L1115" s="22">
        <f t="shared" si="51"/>
        <v>0.53612458255477691</v>
      </c>
      <c r="M1115" s="22">
        <f t="shared" si="52"/>
        <v>-0.89935980735856658</v>
      </c>
      <c r="N1115" s="157">
        <v>1</v>
      </c>
      <c r="O1115" s="158">
        <f t="shared" si="53"/>
        <v>0</v>
      </c>
    </row>
    <row r="1116" spans="1:15" ht="16">
      <c r="A1116" s="21" t="s">
        <v>7293</v>
      </c>
      <c r="B1116" s="21" t="s">
        <v>7294</v>
      </c>
      <c r="C1116" s="21" t="s">
        <v>40</v>
      </c>
      <c r="D1116" s="21" t="s">
        <v>141</v>
      </c>
      <c r="E1116" s="21" t="s">
        <v>40</v>
      </c>
      <c r="F1116" s="21" t="s">
        <v>7295</v>
      </c>
      <c r="G1116" s="21" t="s">
        <v>7296</v>
      </c>
      <c r="H1116" s="21" t="s">
        <v>7297</v>
      </c>
      <c r="I1116" s="21" t="s">
        <v>7298</v>
      </c>
      <c r="J1116" s="21" t="s">
        <v>40</v>
      </c>
      <c r="K1116" s="22">
        <v>1.0469999999999999</v>
      </c>
      <c r="L1116" s="22">
        <f t="shared" si="51"/>
        <v>0.64298102856225814</v>
      </c>
      <c r="M1116" s="22">
        <f t="shared" si="52"/>
        <v>-0.63715192405719834</v>
      </c>
      <c r="N1116" s="157">
        <v>1</v>
      </c>
      <c r="O1116" s="158">
        <f t="shared" si="53"/>
        <v>0</v>
      </c>
    </row>
    <row r="1117" spans="1:15" ht="16">
      <c r="A1117" s="21" t="s">
        <v>7968</v>
      </c>
      <c r="B1117" s="21" t="s">
        <v>7969</v>
      </c>
      <c r="C1117" s="21" t="s">
        <v>85</v>
      </c>
      <c r="D1117" s="21" t="s">
        <v>314</v>
      </c>
      <c r="E1117" s="21" t="s">
        <v>55</v>
      </c>
      <c r="F1117" s="21" t="s">
        <v>7970</v>
      </c>
      <c r="G1117" s="21" t="s">
        <v>7971</v>
      </c>
      <c r="H1117" s="21" t="s">
        <v>7972</v>
      </c>
      <c r="I1117" s="21" t="s">
        <v>7973</v>
      </c>
      <c r="J1117" s="21" t="s">
        <v>40</v>
      </c>
      <c r="K1117" s="22">
        <v>0.82599999999999996</v>
      </c>
      <c r="L1117" s="22">
        <f t="shared" si="51"/>
        <v>0.50726105978264113</v>
      </c>
      <c r="M1117" s="22">
        <f t="shared" si="52"/>
        <v>-0.97919967956856124</v>
      </c>
      <c r="N1117" s="157">
        <v>1</v>
      </c>
      <c r="O1117" s="158">
        <f t="shared" si="53"/>
        <v>0</v>
      </c>
    </row>
    <row r="1118" spans="1:15" ht="16">
      <c r="A1118" s="21" t="s">
        <v>4834</v>
      </c>
      <c r="B1118" s="21" t="s">
        <v>4835</v>
      </c>
      <c r="C1118" s="21" t="s">
        <v>33</v>
      </c>
      <c r="D1118" s="21" t="s">
        <v>34</v>
      </c>
      <c r="E1118" s="21" t="s">
        <v>77</v>
      </c>
      <c r="F1118" s="21" t="s">
        <v>4836</v>
      </c>
      <c r="G1118" s="21" t="s">
        <v>4837</v>
      </c>
      <c r="H1118" s="21" t="s">
        <v>4838</v>
      </c>
      <c r="I1118" s="21" t="s">
        <v>4839</v>
      </c>
      <c r="J1118" s="21" t="s">
        <v>982</v>
      </c>
      <c r="K1118" s="22">
        <v>0.79400000000000004</v>
      </c>
      <c r="L1118" s="22">
        <f t="shared" si="51"/>
        <v>0.48760929959735722</v>
      </c>
      <c r="M1118" s="22">
        <f t="shared" si="52"/>
        <v>-1.0362024538450487</v>
      </c>
      <c r="N1118" s="157">
        <v>1</v>
      </c>
      <c r="O1118" s="158">
        <f t="shared" si="53"/>
        <v>0</v>
      </c>
    </row>
    <row r="1119" spans="1:15" ht="16">
      <c r="A1119" s="21" t="s">
        <v>6381</v>
      </c>
      <c r="B1119" s="21" t="s">
        <v>6382</v>
      </c>
      <c r="C1119" s="21" t="s">
        <v>33</v>
      </c>
      <c r="D1119" s="21" t="s">
        <v>44</v>
      </c>
      <c r="E1119" s="21" t="s">
        <v>35</v>
      </c>
      <c r="F1119" s="21" t="s">
        <v>6383</v>
      </c>
      <c r="G1119" s="21" t="s">
        <v>6384</v>
      </c>
      <c r="H1119" s="21" t="s">
        <v>40</v>
      </c>
      <c r="I1119" s="21" t="s">
        <v>6385</v>
      </c>
      <c r="J1119" s="21" t="s">
        <v>50</v>
      </c>
      <c r="K1119" s="22">
        <v>0.65700000000000003</v>
      </c>
      <c r="L1119" s="22">
        <f t="shared" si="51"/>
        <v>0.40347520130411046</v>
      </c>
      <c r="M1119" s="22">
        <f t="shared" si="52"/>
        <v>-1.3094480906656769</v>
      </c>
      <c r="N1119" s="157">
        <v>1</v>
      </c>
      <c r="O1119" s="158">
        <f t="shared" si="53"/>
        <v>0</v>
      </c>
    </row>
    <row r="1120" spans="1:15" ht="16">
      <c r="A1120" s="21" t="s">
        <v>7203</v>
      </c>
      <c r="B1120" s="21" t="s">
        <v>7204</v>
      </c>
      <c r="C1120" s="21" t="s">
        <v>33</v>
      </c>
      <c r="D1120" s="21" t="s">
        <v>34</v>
      </c>
      <c r="E1120" s="21" t="s">
        <v>3304</v>
      </c>
      <c r="F1120" s="21" t="s">
        <v>7205</v>
      </c>
      <c r="G1120" s="21" t="s">
        <v>7206</v>
      </c>
      <c r="H1120" s="21" t="s">
        <v>7207</v>
      </c>
      <c r="I1120" s="21" t="s">
        <v>7208</v>
      </c>
      <c r="J1120" s="21" t="s">
        <v>40</v>
      </c>
      <c r="K1120" s="22">
        <v>0.73299999999999998</v>
      </c>
      <c r="L1120" s="22">
        <f t="shared" si="51"/>
        <v>0.45014813174415974</v>
      </c>
      <c r="M1120" s="22">
        <f t="shared" si="52"/>
        <v>-1.1515282628541947</v>
      </c>
      <c r="N1120" s="157">
        <v>1</v>
      </c>
      <c r="O1120" s="158">
        <f t="shared" si="53"/>
        <v>0</v>
      </c>
    </row>
    <row r="1121" spans="1:15" ht="16">
      <c r="A1121" s="21" t="s">
        <v>6306</v>
      </c>
      <c r="B1121" s="21" t="s">
        <v>6307</v>
      </c>
      <c r="C1121" s="21" t="s">
        <v>33</v>
      </c>
      <c r="D1121" s="21" t="s">
        <v>40</v>
      </c>
      <c r="E1121" s="21" t="s">
        <v>511</v>
      </c>
      <c r="F1121" s="21" t="s">
        <v>3920</v>
      </c>
      <c r="G1121" s="21" t="s">
        <v>6308</v>
      </c>
      <c r="H1121" s="21" t="s">
        <v>6309</v>
      </c>
      <c r="I1121" s="21" t="s">
        <v>6310</v>
      </c>
      <c r="J1121" s="21" t="s">
        <v>40</v>
      </c>
      <c r="K1121" s="22">
        <v>1.363</v>
      </c>
      <c r="L1121" s="22">
        <f t="shared" si="51"/>
        <v>0.83704216039193691</v>
      </c>
      <c r="M1121" s="22">
        <f t="shared" si="52"/>
        <v>-0.25662780418279707</v>
      </c>
      <c r="N1121" s="157">
        <v>1</v>
      </c>
      <c r="O1121" s="158">
        <f t="shared" si="53"/>
        <v>0</v>
      </c>
    </row>
    <row r="1122" spans="1:15" ht="16">
      <c r="A1122" s="21" t="s">
        <v>6629</v>
      </c>
      <c r="B1122" s="21" t="s">
        <v>6630</v>
      </c>
      <c r="C1122" s="21" t="s">
        <v>33</v>
      </c>
      <c r="D1122" s="21" t="s">
        <v>86</v>
      </c>
      <c r="E1122" s="21" t="s">
        <v>45</v>
      </c>
      <c r="F1122" s="21" t="s">
        <v>6631</v>
      </c>
      <c r="G1122" s="21" t="s">
        <v>6632</v>
      </c>
      <c r="H1122" s="21" t="s">
        <v>6633</v>
      </c>
      <c r="I1122" s="21" t="s">
        <v>6634</v>
      </c>
      <c r="J1122" s="21" t="s">
        <v>3849</v>
      </c>
      <c r="K1122" s="22">
        <v>1.294</v>
      </c>
      <c r="L1122" s="22">
        <f t="shared" si="51"/>
        <v>0.79466805249241845</v>
      </c>
      <c r="M1122" s="22">
        <f t="shared" si="52"/>
        <v>-0.33157574899549908</v>
      </c>
      <c r="N1122" s="157">
        <v>1</v>
      </c>
      <c r="O1122" s="158">
        <f t="shared" si="53"/>
        <v>0</v>
      </c>
    </row>
    <row r="1123" spans="1:15" ht="16">
      <c r="A1123" s="21" t="s">
        <v>8990</v>
      </c>
      <c r="B1123" s="21" t="s">
        <v>8991</v>
      </c>
      <c r="C1123" s="21" t="s">
        <v>40</v>
      </c>
      <c r="D1123" s="21" t="s">
        <v>40</v>
      </c>
      <c r="E1123" s="21" t="s">
        <v>40</v>
      </c>
      <c r="F1123" s="21" t="s">
        <v>8992</v>
      </c>
      <c r="G1123" s="21" t="s">
        <v>8993</v>
      </c>
      <c r="H1123" s="21" t="s">
        <v>8994</v>
      </c>
      <c r="I1123" s="21" t="s">
        <v>8995</v>
      </c>
      <c r="J1123" s="21" t="s">
        <v>40</v>
      </c>
      <c r="K1123" s="22">
        <v>0.86299999999999999</v>
      </c>
      <c r="L1123" s="22">
        <f t="shared" si="51"/>
        <v>0.52998340749687567</v>
      </c>
      <c r="M1123" s="22">
        <f t="shared" si="52"/>
        <v>-0.91598090180905167</v>
      </c>
      <c r="N1123" s="157">
        <v>1</v>
      </c>
      <c r="O1123" s="158">
        <f t="shared" si="53"/>
        <v>0</v>
      </c>
    </row>
    <row r="1124" spans="1:15" ht="16">
      <c r="A1124" s="21" t="s">
        <v>5749</v>
      </c>
      <c r="B1124" s="21" t="s">
        <v>5750</v>
      </c>
      <c r="C1124" s="21" t="s">
        <v>53</v>
      </c>
      <c r="D1124" s="21" t="s">
        <v>141</v>
      </c>
      <c r="E1124" s="21" t="s">
        <v>511</v>
      </c>
      <c r="F1124" s="21" t="s">
        <v>3814</v>
      </c>
      <c r="G1124" s="21" t="s">
        <v>5751</v>
      </c>
      <c r="H1124" s="21" t="s">
        <v>5752</v>
      </c>
      <c r="I1124" s="21" t="s">
        <v>5753</v>
      </c>
      <c r="J1124" s="21" t="s">
        <v>40</v>
      </c>
      <c r="K1124" s="22">
        <v>1.05</v>
      </c>
      <c r="L1124" s="22">
        <f t="shared" si="51"/>
        <v>0.64482338107962855</v>
      </c>
      <c r="M1124" s="22">
        <f t="shared" si="52"/>
        <v>-0.63302403843452171</v>
      </c>
      <c r="N1124" s="157">
        <v>1</v>
      </c>
      <c r="O1124" s="158">
        <f t="shared" si="53"/>
        <v>0</v>
      </c>
    </row>
    <row r="1125" spans="1:15" ht="16">
      <c r="A1125" s="21" t="s">
        <v>7604</v>
      </c>
      <c r="B1125" s="21" t="s">
        <v>7605</v>
      </c>
      <c r="C1125" s="21" t="s">
        <v>7606</v>
      </c>
      <c r="D1125" s="21" t="s">
        <v>141</v>
      </c>
      <c r="E1125" s="21" t="s">
        <v>519</v>
      </c>
      <c r="F1125" s="21" t="s">
        <v>7607</v>
      </c>
      <c r="G1125" s="21" t="s">
        <v>7608</v>
      </c>
      <c r="H1125" s="21" t="s">
        <v>7609</v>
      </c>
      <c r="I1125" s="21" t="s">
        <v>7610</v>
      </c>
      <c r="J1125" s="21" t="s">
        <v>40</v>
      </c>
      <c r="K1125" s="22">
        <v>1.2150000000000001</v>
      </c>
      <c r="L1125" s="22">
        <f t="shared" si="51"/>
        <v>0.74615276953499876</v>
      </c>
      <c r="M1125" s="22">
        <f t="shared" si="52"/>
        <v>-0.42245705249486343</v>
      </c>
      <c r="N1125" s="157">
        <v>1</v>
      </c>
      <c r="O1125" s="158">
        <f t="shared" si="53"/>
        <v>0</v>
      </c>
    </row>
    <row r="1126" spans="1:15" ht="16">
      <c r="A1126" s="21" t="s">
        <v>8651</v>
      </c>
      <c r="B1126" s="21" t="s">
        <v>8652</v>
      </c>
      <c r="C1126" s="21" t="s">
        <v>53</v>
      </c>
      <c r="D1126" s="21" t="s">
        <v>34</v>
      </c>
      <c r="E1126" s="21" t="s">
        <v>1716</v>
      </c>
      <c r="F1126" s="21" t="s">
        <v>8653</v>
      </c>
      <c r="G1126" s="21" t="s">
        <v>8654</v>
      </c>
      <c r="H1126" s="21" t="s">
        <v>8655</v>
      </c>
      <c r="I1126" s="21" t="s">
        <v>8656</v>
      </c>
      <c r="J1126" s="21" t="s">
        <v>8657</v>
      </c>
      <c r="K1126" s="22">
        <v>0.68500000000000005</v>
      </c>
      <c r="L1126" s="22">
        <f t="shared" si="51"/>
        <v>0.42067049146623392</v>
      </c>
      <c r="M1126" s="22">
        <f t="shared" si="52"/>
        <v>-1.2492374731401175</v>
      </c>
      <c r="N1126" s="157">
        <v>0.98821351540411295</v>
      </c>
      <c r="O1126" s="158">
        <f t="shared" si="53"/>
        <v>5.1492107326896333E-3</v>
      </c>
    </row>
    <row r="1127" spans="1:15" ht="16">
      <c r="A1127" s="21" t="s">
        <v>3862</v>
      </c>
      <c r="B1127" s="21" t="s">
        <v>3863</v>
      </c>
      <c r="C1127" s="21" t="s">
        <v>33</v>
      </c>
      <c r="D1127" s="21" t="s">
        <v>86</v>
      </c>
      <c r="E1127" s="21" t="s">
        <v>214</v>
      </c>
      <c r="F1127" s="21" t="s">
        <v>3864</v>
      </c>
      <c r="G1127" s="21" t="s">
        <v>3865</v>
      </c>
      <c r="H1127" s="21" t="s">
        <v>3866</v>
      </c>
      <c r="I1127" s="21" t="s">
        <v>3867</v>
      </c>
      <c r="J1127" s="21" t="s">
        <v>348</v>
      </c>
      <c r="K1127" s="22">
        <v>0.99299999999999999</v>
      </c>
      <c r="L1127" s="22">
        <f t="shared" si="51"/>
        <v>0.60981868324959154</v>
      </c>
      <c r="M1127" s="22">
        <f t="shared" si="52"/>
        <v>-0.71354774345963279</v>
      </c>
      <c r="N1127" s="157">
        <v>1</v>
      </c>
      <c r="O1127" s="158">
        <f t="shared" si="53"/>
        <v>0</v>
      </c>
    </row>
    <row r="1128" spans="1:15" ht="16">
      <c r="A1128" s="21" t="s">
        <v>7597</v>
      </c>
      <c r="B1128" s="21" t="s">
        <v>7598</v>
      </c>
      <c r="C1128" s="21" t="s">
        <v>921</v>
      </c>
      <c r="D1128" s="21" t="s">
        <v>141</v>
      </c>
      <c r="E1128" s="21" t="s">
        <v>7599</v>
      </c>
      <c r="F1128" s="21" t="s">
        <v>7600</v>
      </c>
      <c r="G1128" s="21" t="s">
        <v>7601</v>
      </c>
      <c r="H1128" s="21" t="s">
        <v>7602</v>
      </c>
      <c r="I1128" s="21" t="s">
        <v>7603</v>
      </c>
      <c r="J1128" s="21" t="s">
        <v>40</v>
      </c>
      <c r="K1128" s="22">
        <v>1.2290000000000001</v>
      </c>
      <c r="L1128" s="22">
        <f t="shared" si="51"/>
        <v>0.75475041461606052</v>
      </c>
      <c r="M1128" s="22">
        <f t="shared" si="52"/>
        <v>-0.40592845061534494</v>
      </c>
      <c r="N1128" s="157">
        <v>1</v>
      </c>
      <c r="O1128" s="158">
        <f t="shared" si="53"/>
        <v>0</v>
      </c>
    </row>
    <row r="1129" spans="1:15" ht="16">
      <c r="A1129" s="21" t="s">
        <v>9109</v>
      </c>
      <c r="B1129" s="21" t="s">
        <v>9110</v>
      </c>
      <c r="C1129" s="21" t="s">
        <v>5213</v>
      </c>
      <c r="D1129" s="21" t="s">
        <v>141</v>
      </c>
      <c r="E1129" s="21" t="s">
        <v>40</v>
      </c>
      <c r="F1129" s="21" t="s">
        <v>5214</v>
      </c>
      <c r="G1129" s="21" t="s">
        <v>9111</v>
      </c>
      <c r="H1129" s="21" t="s">
        <v>9112</v>
      </c>
      <c r="I1129" s="21" t="s">
        <v>9113</v>
      </c>
      <c r="J1129" s="21" t="s">
        <v>40</v>
      </c>
      <c r="K1129" s="22">
        <v>0.63300000000000001</v>
      </c>
      <c r="L1129" s="22">
        <f t="shared" si="51"/>
        <v>0.38873638116514753</v>
      </c>
      <c r="M1129" s="22">
        <f t="shared" si="52"/>
        <v>-1.3631359615596652</v>
      </c>
      <c r="N1129" s="157">
        <v>1</v>
      </c>
      <c r="O1129" s="158">
        <f t="shared" si="53"/>
        <v>0</v>
      </c>
    </row>
    <row r="1130" spans="1:15" ht="16">
      <c r="A1130" s="21" t="s">
        <v>7349</v>
      </c>
      <c r="B1130" s="21" t="s">
        <v>7350</v>
      </c>
      <c r="C1130" s="21" t="s">
        <v>921</v>
      </c>
      <c r="D1130" s="21" t="s">
        <v>141</v>
      </c>
      <c r="E1130" s="21" t="s">
        <v>336</v>
      </c>
      <c r="F1130" s="21" t="s">
        <v>7351</v>
      </c>
      <c r="G1130" s="21" t="s">
        <v>7352</v>
      </c>
      <c r="H1130" s="21" t="s">
        <v>7353</v>
      </c>
      <c r="I1130" s="21" t="s">
        <v>7354</v>
      </c>
      <c r="J1130" s="21" t="s">
        <v>462</v>
      </c>
      <c r="K1130" s="22">
        <v>1.1359999999999999</v>
      </c>
      <c r="L1130" s="22">
        <f t="shared" si="51"/>
        <v>0.69763748657757907</v>
      </c>
      <c r="M1130" s="22">
        <f t="shared" si="52"/>
        <v>-0.51945053148332454</v>
      </c>
      <c r="N1130" s="157">
        <v>1</v>
      </c>
      <c r="O1130" s="158">
        <f t="shared" si="53"/>
        <v>0</v>
      </c>
    </row>
    <row r="1131" spans="1:15" ht="16">
      <c r="A1131" s="21" t="s">
        <v>6646</v>
      </c>
      <c r="B1131" s="21" t="s">
        <v>6647</v>
      </c>
      <c r="C1131" s="21" t="s">
        <v>33</v>
      </c>
      <c r="D1131" s="21" t="s">
        <v>86</v>
      </c>
      <c r="E1131" s="21" t="s">
        <v>151</v>
      </c>
      <c r="F1131" s="21" t="s">
        <v>6648</v>
      </c>
      <c r="G1131" s="21" t="s">
        <v>6649</v>
      </c>
      <c r="H1131" s="21" t="s">
        <v>6650</v>
      </c>
      <c r="I1131" s="21" t="s">
        <v>6651</v>
      </c>
      <c r="J1131" s="21" t="s">
        <v>6652</v>
      </c>
      <c r="K1131" s="22">
        <v>0.70899999999999996</v>
      </c>
      <c r="L1131" s="22">
        <f t="shared" si="51"/>
        <v>0.4354093116051968</v>
      </c>
      <c r="M1131" s="22">
        <f t="shared" si="52"/>
        <v>-1.1995558337484906</v>
      </c>
      <c r="N1131" s="157">
        <v>0.117464294648512</v>
      </c>
      <c r="O1131" s="158">
        <f t="shared" si="53"/>
        <v>0.93009412482752418</v>
      </c>
    </row>
    <row r="1132" spans="1:15" ht="16">
      <c r="A1132" s="21" t="s">
        <v>7191</v>
      </c>
      <c r="B1132" s="21" t="s">
        <v>7192</v>
      </c>
      <c r="C1132" s="21" t="s">
        <v>53</v>
      </c>
      <c r="D1132" s="21" t="s">
        <v>34</v>
      </c>
      <c r="E1132" s="21" t="s">
        <v>937</v>
      </c>
      <c r="F1132" s="21" t="s">
        <v>7193</v>
      </c>
      <c r="G1132" s="21" t="s">
        <v>7194</v>
      </c>
      <c r="H1132" s="21" t="s">
        <v>7195</v>
      </c>
      <c r="I1132" s="21" t="s">
        <v>7196</v>
      </c>
      <c r="J1132" s="21" t="s">
        <v>40</v>
      </c>
      <c r="K1132" s="22">
        <v>1.19</v>
      </c>
      <c r="L1132" s="22">
        <f t="shared" si="51"/>
        <v>0.73079983189024567</v>
      </c>
      <c r="M1132" s="22">
        <f t="shared" si="52"/>
        <v>-0.45245179279270081</v>
      </c>
      <c r="N1132" s="157">
        <v>1</v>
      </c>
      <c r="O1132" s="158">
        <f t="shared" si="53"/>
        <v>0</v>
      </c>
    </row>
    <row r="1133" spans="1:15" ht="16">
      <c r="A1133" s="21" t="s">
        <v>6682</v>
      </c>
      <c r="B1133" s="21" t="s">
        <v>6683</v>
      </c>
      <c r="C1133" s="21" t="s">
        <v>33</v>
      </c>
      <c r="D1133" s="21" t="s">
        <v>314</v>
      </c>
      <c r="E1133" s="21" t="s">
        <v>158</v>
      </c>
      <c r="F1133" s="21" t="s">
        <v>5976</v>
      </c>
      <c r="G1133" s="21" t="s">
        <v>6684</v>
      </c>
      <c r="H1133" s="21" t="s">
        <v>6685</v>
      </c>
      <c r="I1133" s="21" t="s">
        <v>6686</v>
      </c>
      <c r="J1133" s="21" t="s">
        <v>40</v>
      </c>
      <c r="K1133" s="22">
        <v>1.1659999999999999</v>
      </c>
      <c r="L1133" s="22">
        <f t="shared" si="51"/>
        <v>0.71606101175128267</v>
      </c>
      <c r="M1133" s="22">
        <f t="shared" si="52"/>
        <v>-0.4818455777875103</v>
      </c>
      <c r="N1133" s="157">
        <v>0.73150545302828396</v>
      </c>
      <c r="O1133" s="158">
        <f t="shared" si="53"/>
        <v>0.13578243206598906</v>
      </c>
    </row>
    <row r="1134" spans="1:15" ht="16">
      <c r="A1134" s="21" t="s">
        <v>5736</v>
      </c>
      <c r="B1134" s="21" t="s">
        <v>5737</v>
      </c>
      <c r="C1134" s="21" t="s">
        <v>33</v>
      </c>
      <c r="D1134" s="21" t="s">
        <v>40</v>
      </c>
      <c r="E1134" s="21" t="s">
        <v>511</v>
      </c>
      <c r="F1134" s="21" t="s">
        <v>5738</v>
      </c>
      <c r="G1134" s="21" t="s">
        <v>5739</v>
      </c>
      <c r="H1134" s="21" t="s">
        <v>5740</v>
      </c>
      <c r="I1134" s="21" t="s">
        <v>5741</v>
      </c>
      <c r="J1134" s="21" t="s">
        <v>5742</v>
      </c>
      <c r="K1134" s="22">
        <v>0.98799999999999999</v>
      </c>
      <c r="L1134" s="22">
        <f t="shared" si="51"/>
        <v>0.60674809572064092</v>
      </c>
      <c r="M1134" s="22">
        <f t="shared" si="52"/>
        <v>-0.72083041940332904</v>
      </c>
      <c r="N1134" s="157">
        <v>1</v>
      </c>
      <c r="O1134" s="158">
        <f t="shared" si="53"/>
        <v>0</v>
      </c>
    </row>
    <row r="1135" spans="1:15" ht="16">
      <c r="A1135" s="21" t="s">
        <v>7869</v>
      </c>
      <c r="B1135" s="21" t="s">
        <v>7870</v>
      </c>
      <c r="C1135" s="21" t="s">
        <v>33</v>
      </c>
      <c r="D1135" s="21" t="s">
        <v>141</v>
      </c>
      <c r="E1135" s="21" t="s">
        <v>158</v>
      </c>
      <c r="F1135" s="21" t="s">
        <v>7871</v>
      </c>
      <c r="G1135" s="21" t="s">
        <v>7872</v>
      </c>
      <c r="H1135" s="21" t="s">
        <v>7873</v>
      </c>
      <c r="I1135" s="21" t="s">
        <v>7874</v>
      </c>
      <c r="J1135" s="21" t="s">
        <v>7875</v>
      </c>
      <c r="K1135" s="22">
        <v>0.97299999999999998</v>
      </c>
      <c r="L1135" s="22">
        <f t="shared" si="51"/>
        <v>0.59753633313378907</v>
      </c>
      <c r="M1135" s="22">
        <f t="shared" si="52"/>
        <v>-0.74290165620689519</v>
      </c>
      <c r="N1135" s="157">
        <v>1</v>
      </c>
      <c r="O1135" s="158">
        <f t="shared" si="53"/>
        <v>0</v>
      </c>
    </row>
    <row r="1136" spans="1:15" ht="16">
      <c r="A1136" s="21" t="s">
        <v>9238</v>
      </c>
      <c r="B1136" s="21" t="s">
        <v>9239</v>
      </c>
      <c r="C1136" s="21" t="s">
        <v>1149</v>
      </c>
      <c r="D1136" s="21" t="s">
        <v>141</v>
      </c>
      <c r="E1136" s="21" t="s">
        <v>40</v>
      </c>
      <c r="F1136" s="21" t="s">
        <v>9240</v>
      </c>
      <c r="G1136" s="21" t="s">
        <v>9241</v>
      </c>
      <c r="H1136" s="21" t="s">
        <v>9242</v>
      </c>
      <c r="I1136" s="21" t="s">
        <v>9243</v>
      </c>
      <c r="J1136" s="21" t="s">
        <v>3001</v>
      </c>
      <c r="K1136" s="22">
        <v>0.82399999999999995</v>
      </c>
      <c r="L1136" s="22">
        <f t="shared" si="51"/>
        <v>0.50603282477106082</v>
      </c>
      <c r="M1136" s="22">
        <f t="shared" si="52"/>
        <v>-0.98269712380478846</v>
      </c>
      <c r="N1136" s="157">
        <v>1</v>
      </c>
      <c r="O1136" s="158">
        <f t="shared" si="53"/>
        <v>0</v>
      </c>
    </row>
    <row r="1137" spans="1:15" ht="16">
      <c r="A1137" s="21" t="s">
        <v>7843</v>
      </c>
      <c r="B1137" s="21" t="s">
        <v>7844</v>
      </c>
      <c r="C1137" s="21" t="s">
        <v>53</v>
      </c>
      <c r="D1137" s="21" t="s">
        <v>44</v>
      </c>
      <c r="E1137" s="21" t="s">
        <v>214</v>
      </c>
      <c r="F1137" s="21" t="s">
        <v>1576</v>
      </c>
      <c r="G1137" s="21" t="s">
        <v>7845</v>
      </c>
      <c r="H1137" s="21" t="s">
        <v>40</v>
      </c>
      <c r="I1137" s="21" t="s">
        <v>7846</v>
      </c>
      <c r="J1137" s="21" t="s">
        <v>7847</v>
      </c>
      <c r="K1137" s="22">
        <v>0.78200000000000003</v>
      </c>
      <c r="L1137" s="22">
        <f t="shared" si="51"/>
        <v>0.48023988952787577</v>
      </c>
      <c r="M1137" s="22">
        <f t="shared" si="52"/>
        <v>-1.0581728536806543</v>
      </c>
      <c r="N1137" s="157">
        <v>1</v>
      </c>
      <c r="O1137" s="158">
        <f t="shared" si="53"/>
        <v>0</v>
      </c>
    </row>
    <row r="1138" spans="1:15" ht="16">
      <c r="A1138" s="21" t="s">
        <v>8008</v>
      </c>
      <c r="B1138" s="21" t="s">
        <v>8009</v>
      </c>
      <c r="C1138" s="21" t="s">
        <v>33</v>
      </c>
      <c r="D1138" s="21" t="s">
        <v>34</v>
      </c>
      <c r="E1138" s="21" t="s">
        <v>151</v>
      </c>
      <c r="F1138" s="21" t="s">
        <v>8010</v>
      </c>
      <c r="G1138" s="21" t="s">
        <v>8011</v>
      </c>
      <c r="H1138" s="21" t="s">
        <v>8012</v>
      </c>
      <c r="I1138" s="21" t="s">
        <v>8013</v>
      </c>
      <c r="J1138" s="21" t="s">
        <v>2429</v>
      </c>
      <c r="K1138" s="22">
        <v>0.92500000000000004</v>
      </c>
      <c r="L1138" s="22">
        <f t="shared" si="51"/>
        <v>0.5680586928558633</v>
      </c>
      <c r="M1138" s="22">
        <f t="shared" si="52"/>
        <v>-0.81588809558433195</v>
      </c>
      <c r="N1138" s="157">
        <v>1</v>
      </c>
      <c r="O1138" s="158">
        <f t="shared" si="53"/>
        <v>0</v>
      </c>
    </row>
    <row r="1139" spans="1:15" ht="16">
      <c r="A1139" s="21" t="s">
        <v>6108</v>
      </c>
      <c r="B1139" s="21" t="s">
        <v>6109</v>
      </c>
      <c r="C1139" s="21" t="s">
        <v>33</v>
      </c>
      <c r="D1139" s="21" t="s">
        <v>314</v>
      </c>
      <c r="E1139" s="21" t="s">
        <v>511</v>
      </c>
      <c r="F1139" s="21" t="s">
        <v>6110</v>
      </c>
      <c r="G1139" s="21" t="s">
        <v>6111</v>
      </c>
      <c r="H1139" s="21" t="s">
        <v>6112</v>
      </c>
      <c r="I1139" s="21" t="s">
        <v>6113</v>
      </c>
      <c r="J1139" s="21" t="s">
        <v>3301</v>
      </c>
      <c r="K1139" s="22">
        <v>0.8</v>
      </c>
      <c r="L1139" s="22">
        <f t="shared" si="51"/>
        <v>0.49129400463209799</v>
      </c>
      <c r="M1139" s="22">
        <f t="shared" si="52"/>
        <v>-1.0253414612132818</v>
      </c>
      <c r="N1139" s="157">
        <v>1</v>
      </c>
      <c r="O1139" s="158">
        <f t="shared" si="53"/>
        <v>0</v>
      </c>
    </row>
    <row r="1140" spans="1:15" ht="16">
      <c r="A1140" s="21" t="s">
        <v>5624</v>
      </c>
      <c r="B1140" s="21" t="s">
        <v>5625</v>
      </c>
      <c r="C1140" s="21" t="s">
        <v>33</v>
      </c>
      <c r="D1140" s="21" t="s">
        <v>314</v>
      </c>
      <c r="E1140" s="21" t="s">
        <v>214</v>
      </c>
      <c r="F1140" s="21" t="s">
        <v>5626</v>
      </c>
      <c r="G1140" s="21" t="s">
        <v>5627</v>
      </c>
      <c r="H1140" s="21" t="s">
        <v>40</v>
      </c>
      <c r="I1140" s="21" t="s">
        <v>5628</v>
      </c>
      <c r="J1140" s="21" t="s">
        <v>40</v>
      </c>
      <c r="K1140" s="22">
        <v>0.995</v>
      </c>
      <c r="L1140" s="22">
        <f t="shared" si="51"/>
        <v>0.61104691826117186</v>
      </c>
      <c r="M1140" s="22">
        <f t="shared" si="52"/>
        <v>-0.71064493555699537</v>
      </c>
      <c r="N1140" s="157">
        <v>1</v>
      </c>
      <c r="O1140" s="158">
        <f t="shared" si="53"/>
        <v>0</v>
      </c>
    </row>
    <row r="1141" spans="1:15" ht="16">
      <c r="A1141" s="21" t="s">
        <v>7555</v>
      </c>
      <c r="B1141" s="21" t="s">
        <v>7556</v>
      </c>
      <c r="C1141" s="21" t="s">
        <v>33</v>
      </c>
      <c r="D1141" s="21" t="s">
        <v>141</v>
      </c>
      <c r="E1141" s="21" t="s">
        <v>77</v>
      </c>
      <c r="F1141" s="21" t="s">
        <v>7557</v>
      </c>
      <c r="G1141" s="21" t="s">
        <v>7558</v>
      </c>
      <c r="H1141" s="21" t="s">
        <v>7559</v>
      </c>
      <c r="I1141" s="21" t="s">
        <v>7560</v>
      </c>
      <c r="J1141" s="21" t="s">
        <v>7561</v>
      </c>
      <c r="K1141" s="22">
        <v>0.78400000000000003</v>
      </c>
      <c r="L1141" s="22">
        <f t="shared" si="51"/>
        <v>0.48146812453945598</v>
      </c>
      <c r="M1141" s="22">
        <f t="shared" si="52"/>
        <v>-1.0544878068727985</v>
      </c>
      <c r="N1141" s="157">
        <v>1</v>
      </c>
      <c r="O1141" s="158">
        <f t="shared" si="53"/>
        <v>0</v>
      </c>
    </row>
    <row r="1142" spans="1:15" ht="16">
      <c r="A1142" s="21" t="s">
        <v>4966</v>
      </c>
      <c r="B1142" s="21" t="s">
        <v>4967</v>
      </c>
      <c r="C1142" s="21" t="s">
        <v>921</v>
      </c>
      <c r="D1142" s="21" t="s">
        <v>141</v>
      </c>
      <c r="E1142" s="21" t="s">
        <v>4968</v>
      </c>
      <c r="F1142" s="21" t="s">
        <v>1393</v>
      </c>
      <c r="G1142" s="21" t="s">
        <v>4969</v>
      </c>
      <c r="H1142" s="21" t="s">
        <v>4970</v>
      </c>
      <c r="I1142" s="21" t="s">
        <v>4971</v>
      </c>
      <c r="J1142" s="21" t="s">
        <v>40</v>
      </c>
      <c r="K1142" s="22">
        <v>2.4849999999999999</v>
      </c>
      <c r="L1142" s="22">
        <f t="shared" si="51"/>
        <v>1.5260820018884542</v>
      </c>
      <c r="M1142" s="22">
        <f t="shared" si="52"/>
        <v>0.60983248546164193</v>
      </c>
      <c r="N1142" s="157">
        <v>1</v>
      </c>
      <c r="O1142" s="158">
        <f t="shared" si="53"/>
        <v>0</v>
      </c>
    </row>
    <row r="1143" spans="1:15" ht="16">
      <c r="A1143" s="21" t="s">
        <v>7466</v>
      </c>
      <c r="B1143" s="21" t="s">
        <v>7467</v>
      </c>
      <c r="C1143" s="21" t="s">
        <v>95</v>
      </c>
      <c r="D1143" s="21" t="s">
        <v>991</v>
      </c>
      <c r="E1143" s="21" t="s">
        <v>7468</v>
      </c>
      <c r="F1143" s="21" t="s">
        <v>7469</v>
      </c>
      <c r="G1143" s="21" t="s">
        <v>7470</v>
      </c>
      <c r="H1143" s="21" t="s">
        <v>7471</v>
      </c>
      <c r="I1143" s="21" t="s">
        <v>7472</v>
      </c>
      <c r="J1143" s="21" t="s">
        <v>102</v>
      </c>
      <c r="K1143" s="22">
        <v>0.55800000000000005</v>
      </c>
      <c r="L1143" s="22">
        <f t="shared" si="51"/>
        <v>0.34267756823088835</v>
      </c>
      <c r="M1143" s="22">
        <f t="shared" si="52"/>
        <v>-1.5450763391588191</v>
      </c>
      <c r="N1143" s="157">
        <v>5.2865757362447002E-2</v>
      </c>
      <c r="O1143" s="158">
        <f t="shared" si="53"/>
        <v>1.2768255416473056</v>
      </c>
    </row>
    <row r="1144" spans="1:15" ht="16">
      <c r="A1144" s="21" t="s">
        <v>7141</v>
      </c>
      <c r="B1144" s="21" t="s">
        <v>7142</v>
      </c>
      <c r="C1144" s="21" t="s">
        <v>186</v>
      </c>
      <c r="D1144" s="21" t="s">
        <v>314</v>
      </c>
      <c r="E1144" s="21" t="s">
        <v>714</v>
      </c>
      <c r="F1144" s="21" t="s">
        <v>7143</v>
      </c>
      <c r="G1144" s="21" t="s">
        <v>7144</v>
      </c>
      <c r="H1144" s="21" t="s">
        <v>7145</v>
      </c>
      <c r="I1144" s="21" t="s">
        <v>7146</v>
      </c>
      <c r="J1144" s="21" t="s">
        <v>2673</v>
      </c>
      <c r="K1144" s="22">
        <v>1.31</v>
      </c>
      <c r="L1144" s="22">
        <f t="shared" si="51"/>
        <v>0.80449393258506041</v>
      </c>
      <c r="M1144" s="22">
        <f t="shared" si="52"/>
        <v>-0.31384655456319394</v>
      </c>
      <c r="N1144" s="157">
        <v>1</v>
      </c>
      <c r="O1144" s="158">
        <f t="shared" si="53"/>
        <v>0</v>
      </c>
    </row>
    <row r="1145" spans="1:15" ht="16">
      <c r="A1145" s="21" t="s">
        <v>6697</v>
      </c>
      <c r="B1145" s="21" t="s">
        <v>6698</v>
      </c>
      <c r="C1145" s="21" t="s">
        <v>921</v>
      </c>
      <c r="D1145" s="21" t="s">
        <v>141</v>
      </c>
      <c r="E1145" s="21" t="s">
        <v>336</v>
      </c>
      <c r="F1145" s="21" t="s">
        <v>6699</v>
      </c>
      <c r="G1145" s="21" t="s">
        <v>6700</v>
      </c>
      <c r="H1145" s="21" t="s">
        <v>6701</v>
      </c>
      <c r="I1145" s="21" t="s">
        <v>6702</v>
      </c>
      <c r="J1145" s="21" t="s">
        <v>40</v>
      </c>
      <c r="K1145" s="22">
        <v>1.1180000000000001</v>
      </c>
      <c r="L1145" s="22">
        <f t="shared" si="51"/>
        <v>0.68658337147335691</v>
      </c>
      <c r="M1145" s="22">
        <f t="shared" si="52"/>
        <v>-0.54249317814481646</v>
      </c>
      <c r="N1145" s="157">
        <v>1</v>
      </c>
      <c r="O1145" s="158">
        <f t="shared" si="53"/>
        <v>0</v>
      </c>
    </row>
    <row r="1146" spans="1:15">
      <c r="A1146" s="21" t="s">
        <v>31</v>
      </c>
      <c r="B1146" s="21" t="s">
        <v>32</v>
      </c>
      <c r="C1146" s="21" t="s">
        <v>33</v>
      </c>
      <c r="D1146" s="21" t="s">
        <v>34</v>
      </c>
      <c r="E1146" s="21" t="s">
        <v>35</v>
      </c>
      <c r="F1146" s="21" t="s">
        <v>36</v>
      </c>
      <c r="G1146" s="21" t="s">
        <v>37</v>
      </c>
      <c r="H1146" s="21" t="s">
        <v>38</v>
      </c>
      <c r="I1146" s="21" t="s">
        <v>39</v>
      </c>
      <c r="J1146" s="21" t="s">
        <v>40</v>
      </c>
      <c r="K1146" s="22">
        <v>1.39</v>
      </c>
      <c r="L1146" s="22">
        <f t="shared" si="51"/>
        <v>0.85362333304827009</v>
      </c>
      <c r="M1146" s="22">
        <f t="shared" si="52"/>
        <v>-0.22832848337713699</v>
      </c>
      <c r="N1146" s="23">
        <v>1.5966359017127701E-7</v>
      </c>
      <c r="O1146" s="24">
        <f t="shared" si="53"/>
        <v>6.7967941094753099</v>
      </c>
    </row>
    <row r="1147" spans="1:15" ht="16">
      <c r="A1147" s="21" t="s">
        <v>6891</v>
      </c>
      <c r="B1147" s="21" t="s">
        <v>6892</v>
      </c>
      <c r="C1147" s="21" t="s">
        <v>235</v>
      </c>
      <c r="D1147" s="21" t="s">
        <v>40</v>
      </c>
      <c r="E1147" s="21" t="s">
        <v>214</v>
      </c>
      <c r="F1147" s="21" t="s">
        <v>6893</v>
      </c>
      <c r="G1147" s="21" t="s">
        <v>6894</v>
      </c>
      <c r="H1147" s="21" t="s">
        <v>6895</v>
      </c>
      <c r="I1147" s="21" t="s">
        <v>6896</v>
      </c>
      <c r="J1147" s="21" t="s">
        <v>6897</v>
      </c>
      <c r="K1147" s="22">
        <v>1.036</v>
      </c>
      <c r="L1147" s="22">
        <f t="shared" si="51"/>
        <v>0.6362257359985668</v>
      </c>
      <c r="M1147" s="22">
        <f t="shared" si="52"/>
        <v>-0.65238936330145281</v>
      </c>
      <c r="N1147" s="157">
        <v>1</v>
      </c>
      <c r="O1147" s="158">
        <f t="shared" si="53"/>
        <v>0</v>
      </c>
    </row>
    <row r="1148" spans="1:15" ht="16">
      <c r="A1148" s="21" t="s">
        <v>12897</v>
      </c>
      <c r="B1148" s="21" t="s">
        <v>12896</v>
      </c>
      <c r="C1148" s="21" t="s">
        <v>186</v>
      </c>
      <c r="D1148" s="21" t="s">
        <v>40</v>
      </c>
      <c r="E1148" s="21" t="s">
        <v>519</v>
      </c>
      <c r="F1148" s="21" t="s">
        <v>12884</v>
      </c>
      <c r="G1148" s="21" t="s">
        <v>12895</v>
      </c>
      <c r="H1148" s="21" t="s">
        <v>12894</v>
      </c>
      <c r="I1148" s="21" t="s">
        <v>12893</v>
      </c>
      <c r="J1148" s="21" t="s">
        <v>5167</v>
      </c>
      <c r="K1148" s="22">
        <v>1.0840000000000001</v>
      </c>
      <c r="L1148" s="22">
        <f t="shared" si="51"/>
        <v>0.66570337627649279</v>
      </c>
      <c r="M1148" s="22">
        <f t="shared" si="52"/>
        <v>-0.58704860963413497</v>
      </c>
      <c r="N1148" s="157">
        <v>1</v>
      </c>
      <c r="O1148" s="158">
        <f t="shared" si="53"/>
        <v>0</v>
      </c>
    </row>
    <row r="1149" spans="1:15" ht="16">
      <c r="A1149" s="21" t="s">
        <v>5555</v>
      </c>
      <c r="B1149" s="21" t="s">
        <v>5556</v>
      </c>
      <c r="C1149" s="21" t="s">
        <v>53</v>
      </c>
      <c r="D1149" s="21" t="s">
        <v>40</v>
      </c>
      <c r="E1149" s="21" t="s">
        <v>5557</v>
      </c>
      <c r="F1149" s="21" t="s">
        <v>5558</v>
      </c>
      <c r="G1149" s="21" t="s">
        <v>5559</v>
      </c>
      <c r="H1149" s="21" t="s">
        <v>5560</v>
      </c>
      <c r="I1149" s="21" t="s">
        <v>5561</v>
      </c>
      <c r="J1149" s="21" t="s">
        <v>4441</v>
      </c>
      <c r="K1149" s="22">
        <v>1.0189999999999999</v>
      </c>
      <c r="L1149" s="22">
        <f t="shared" si="51"/>
        <v>0.62578573840013474</v>
      </c>
      <c r="M1149" s="22">
        <f t="shared" si="52"/>
        <v>-0.67625931482219281</v>
      </c>
      <c r="N1149" s="157">
        <v>1</v>
      </c>
      <c r="O1149" s="158">
        <f t="shared" si="53"/>
        <v>0</v>
      </c>
    </row>
    <row r="1150" spans="1:15" ht="16">
      <c r="A1150" s="21" t="s">
        <v>6780</v>
      </c>
      <c r="B1150" s="21" t="s">
        <v>6781</v>
      </c>
      <c r="C1150" s="21" t="s">
        <v>33</v>
      </c>
      <c r="D1150" s="21" t="s">
        <v>40</v>
      </c>
      <c r="E1150" s="21" t="s">
        <v>207</v>
      </c>
      <c r="F1150" s="21" t="s">
        <v>1663</v>
      </c>
      <c r="G1150" s="21" t="s">
        <v>6782</v>
      </c>
      <c r="H1150" s="21" t="s">
        <v>6783</v>
      </c>
      <c r="I1150" s="21" t="s">
        <v>6784</v>
      </c>
      <c r="J1150" s="21" t="s">
        <v>3625</v>
      </c>
      <c r="K1150" s="22">
        <v>1.204</v>
      </c>
      <c r="L1150" s="22">
        <f t="shared" si="51"/>
        <v>0.73939747697130742</v>
      </c>
      <c r="M1150" s="22">
        <f t="shared" si="52"/>
        <v>-0.43557797422830458</v>
      </c>
      <c r="N1150" s="157">
        <v>1</v>
      </c>
      <c r="O1150" s="158">
        <f t="shared" si="53"/>
        <v>0</v>
      </c>
    </row>
    <row r="1151" spans="1:15" ht="16">
      <c r="A1151" s="21" t="s">
        <v>7946</v>
      </c>
      <c r="B1151" s="21" t="s">
        <v>7947</v>
      </c>
      <c r="C1151" s="21" t="s">
        <v>85</v>
      </c>
      <c r="D1151" s="21" t="s">
        <v>34</v>
      </c>
      <c r="E1151" s="21" t="s">
        <v>2111</v>
      </c>
      <c r="F1151" s="21" t="s">
        <v>7948</v>
      </c>
      <c r="G1151" s="21" t="s">
        <v>7949</v>
      </c>
      <c r="H1151" s="21" t="s">
        <v>7950</v>
      </c>
      <c r="I1151" s="21" t="s">
        <v>7951</v>
      </c>
      <c r="J1151" s="21" t="s">
        <v>40</v>
      </c>
      <c r="K1151" s="22">
        <v>1.0740000000000001</v>
      </c>
      <c r="L1151" s="22">
        <f t="shared" si="51"/>
        <v>0.65956220121859155</v>
      </c>
      <c r="M1151" s="22">
        <f t="shared" si="52"/>
        <v>-0.60041937300259396</v>
      </c>
      <c r="N1151" s="157">
        <v>1</v>
      </c>
      <c r="O1151" s="158">
        <f t="shared" si="53"/>
        <v>0</v>
      </c>
    </row>
    <row r="1152" spans="1:15" ht="16">
      <c r="A1152" s="21" t="s">
        <v>7034</v>
      </c>
      <c r="B1152" s="21" t="s">
        <v>7035</v>
      </c>
      <c r="C1152" s="21" t="s">
        <v>33</v>
      </c>
      <c r="D1152" s="21" t="s">
        <v>40</v>
      </c>
      <c r="E1152" s="21" t="s">
        <v>214</v>
      </c>
      <c r="F1152" s="21" t="s">
        <v>7036</v>
      </c>
      <c r="G1152" s="21" t="s">
        <v>7037</v>
      </c>
      <c r="H1152" s="21" t="s">
        <v>7038</v>
      </c>
      <c r="I1152" s="21" t="s">
        <v>7039</v>
      </c>
      <c r="J1152" s="21" t="s">
        <v>3569</v>
      </c>
      <c r="K1152" s="22">
        <v>1.004</v>
      </c>
      <c r="L1152" s="22">
        <f t="shared" si="51"/>
        <v>0.61657397581328288</v>
      </c>
      <c r="M1152" s="22">
        <f t="shared" si="52"/>
        <v>-0.69765409703723469</v>
      </c>
      <c r="N1152" s="157">
        <v>1</v>
      </c>
      <c r="O1152" s="158">
        <f t="shared" si="53"/>
        <v>0</v>
      </c>
    </row>
    <row r="1153" spans="1:15" ht="16">
      <c r="A1153" s="21" t="s">
        <v>7082</v>
      </c>
      <c r="B1153" s="21" t="s">
        <v>7083</v>
      </c>
      <c r="C1153" s="21" t="s">
        <v>33</v>
      </c>
      <c r="D1153" s="21" t="s">
        <v>314</v>
      </c>
      <c r="E1153" s="21" t="s">
        <v>511</v>
      </c>
      <c r="F1153" s="21" t="s">
        <v>1079</v>
      </c>
      <c r="G1153" s="21" t="s">
        <v>7084</v>
      </c>
      <c r="H1153" s="21" t="s">
        <v>7085</v>
      </c>
      <c r="I1153" s="21" t="s">
        <v>7086</v>
      </c>
      <c r="J1153" s="21" t="s">
        <v>7087</v>
      </c>
      <c r="K1153" s="22">
        <v>1.2230000000000001</v>
      </c>
      <c r="L1153" s="22">
        <f t="shared" si="51"/>
        <v>0.7510657095813198</v>
      </c>
      <c r="M1153" s="22">
        <f t="shared" si="52"/>
        <v>-0.41298896246061984</v>
      </c>
      <c r="N1153" s="157">
        <v>1</v>
      </c>
      <c r="O1153" s="158">
        <f t="shared" si="53"/>
        <v>0</v>
      </c>
    </row>
    <row r="1154" spans="1:15" ht="16">
      <c r="A1154" s="21" t="s">
        <v>6469</v>
      </c>
      <c r="B1154" s="21" t="s">
        <v>6470</v>
      </c>
      <c r="C1154" s="21" t="s">
        <v>132</v>
      </c>
      <c r="D1154" s="21" t="s">
        <v>141</v>
      </c>
      <c r="E1154" s="21" t="s">
        <v>77</v>
      </c>
      <c r="F1154" s="21" t="s">
        <v>6471</v>
      </c>
      <c r="G1154" s="21" t="s">
        <v>6472</v>
      </c>
      <c r="H1154" s="21" t="s">
        <v>6473</v>
      </c>
      <c r="I1154" s="21" t="s">
        <v>6474</v>
      </c>
      <c r="J1154" s="21" t="s">
        <v>40</v>
      </c>
      <c r="K1154" s="22">
        <v>1.1619999999999999</v>
      </c>
      <c r="L1154" s="22">
        <f t="shared" ref="L1154:L1217" si="54">K1154/1.628352865</f>
        <v>0.71360454172812227</v>
      </c>
      <c r="M1154" s="22">
        <f t="shared" ref="M1154:M1217" si="55">LOG(L1154, 2)</f>
        <v>-0.48680329758347779</v>
      </c>
      <c r="N1154" s="157">
        <v>1</v>
      </c>
      <c r="O1154" s="158">
        <f t="shared" ref="O1154:O1217" si="56">-LOG10(N1154)</f>
        <v>0</v>
      </c>
    </row>
    <row r="1155" spans="1:15" ht="16">
      <c r="A1155" s="21" t="s">
        <v>7064</v>
      </c>
      <c r="B1155" s="21" t="s">
        <v>7065</v>
      </c>
      <c r="C1155" s="21" t="s">
        <v>1902</v>
      </c>
      <c r="D1155" s="21" t="s">
        <v>314</v>
      </c>
      <c r="E1155" s="21" t="s">
        <v>151</v>
      </c>
      <c r="F1155" s="21" t="s">
        <v>40</v>
      </c>
      <c r="G1155" s="21" t="s">
        <v>7066</v>
      </c>
      <c r="H1155" s="21" t="s">
        <v>7067</v>
      </c>
      <c r="I1155" s="21" t="s">
        <v>7068</v>
      </c>
      <c r="J1155" s="21" t="s">
        <v>40</v>
      </c>
      <c r="K1155" s="22">
        <v>1.018</v>
      </c>
      <c r="L1155" s="22">
        <f t="shared" si="54"/>
        <v>0.62517162089434464</v>
      </c>
      <c r="M1155" s="22">
        <f t="shared" si="55"/>
        <v>-0.67767580491231127</v>
      </c>
      <c r="N1155" s="157">
        <v>1</v>
      </c>
      <c r="O1155" s="158">
        <f t="shared" si="56"/>
        <v>0</v>
      </c>
    </row>
    <row r="1156" spans="1:15" ht="16">
      <c r="A1156" s="21" t="s">
        <v>12892</v>
      </c>
      <c r="B1156" s="21" t="s">
        <v>12891</v>
      </c>
      <c r="C1156" s="21" t="s">
        <v>33</v>
      </c>
      <c r="D1156" s="21" t="s">
        <v>44</v>
      </c>
      <c r="E1156" s="21" t="s">
        <v>151</v>
      </c>
      <c r="F1156" s="21" t="s">
        <v>1221</v>
      </c>
      <c r="G1156" s="21" t="s">
        <v>12890</v>
      </c>
      <c r="H1156" s="21" t="s">
        <v>12889</v>
      </c>
      <c r="I1156" s="21" t="s">
        <v>12888</v>
      </c>
      <c r="J1156" s="21" t="s">
        <v>790</v>
      </c>
      <c r="K1156" s="22">
        <v>0.66700000000000004</v>
      </c>
      <c r="L1156" s="22">
        <f t="shared" si="54"/>
        <v>0.4096163763620117</v>
      </c>
      <c r="M1156" s="22">
        <f t="shared" si="55"/>
        <v>-1.2876546998034215</v>
      </c>
      <c r="N1156" s="157">
        <v>1</v>
      </c>
      <c r="O1156" s="158">
        <f t="shared" si="56"/>
        <v>0</v>
      </c>
    </row>
    <row r="1157" spans="1:15" ht="16">
      <c r="A1157" s="21" t="s">
        <v>7998</v>
      </c>
      <c r="B1157" s="21" t="s">
        <v>7999</v>
      </c>
      <c r="C1157" s="21" t="s">
        <v>33</v>
      </c>
      <c r="D1157" s="21" t="s">
        <v>54</v>
      </c>
      <c r="E1157" s="21" t="s">
        <v>158</v>
      </c>
      <c r="F1157" s="21" t="s">
        <v>421</v>
      </c>
      <c r="G1157" s="21" t="s">
        <v>8000</v>
      </c>
      <c r="H1157" s="21" t="s">
        <v>8001</v>
      </c>
      <c r="I1157" s="21" t="s">
        <v>8002</v>
      </c>
      <c r="J1157" s="21" t="s">
        <v>425</v>
      </c>
      <c r="K1157" s="22">
        <v>0.90100000000000002</v>
      </c>
      <c r="L1157" s="22">
        <f t="shared" si="54"/>
        <v>0.55331987271690031</v>
      </c>
      <c r="M1157" s="22">
        <f t="shared" si="55"/>
        <v>-0.85381435517446813</v>
      </c>
      <c r="N1157" s="157">
        <v>1</v>
      </c>
      <c r="O1157" s="158">
        <f t="shared" si="56"/>
        <v>0</v>
      </c>
    </row>
    <row r="1158" spans="1:15" ht="16">
      <c r="A1158" s="21" t="s">
        <v>8114</v>
      </c>
      <c r="B1158" s="21" t="s">
        <v>8115</v>
      </c>
      <c r="C1158" s="21" t="s">
        <v>33</v>
      </c>
      <c r="D1158" s="21" t="s">
        <v>86</v>
      </c>
      <c r="E1158" s="21" t="s">
        <v>207</v>
      </c>
      <c r="F1158" s="21" t="s">
        <v>8116</v>
      </c>
      <c r="G1158" s="21" t="s">
        <v>8117</v>
      </c>
      <c r="H1158" s="21" t="s">
        <v>8118</v>
      </c>
      <c r="I1158" s="21" t="s">
        <v>8119</v>
      </c>
      <c r="J1158" s="21" t="s">
        <v>1069</v>
      </c>
      <c r="K1158" s="22">
        <v>1.1639999999999999</v>
      </c>
      <c r="L1158" s="22">
        <f t="shared" si="54"/>
        <v>0.71483277673970247</v>
      </c>
      <c r="M1158" s="22">
        <f t="shared" si="55"/>
        <v>-0.48432230807972287</v>
      </c>
      <c r="N1158" s="157">
        <v>1</v>
      </c>
      <c r="O1158" s="158">
        <f t="shared" si="56"/>
        <v>0</v>
      </c>
    </row>
    <row r="1159" spans="1:15" ht="16">
      <c r="A1159" s="21" t="s">
        <v>9476</v>
      </c>
      <c r="B1159" s="21" t="s">
        <v>9477</v>
      </c>
      <c r="C1159" s="21" t="s">
        <v>2155</v>
      </c>
      <c r="D1159" s="21" t="s">
        <v>40</v>
      </c>
      <c r="E1159" s="21" t="s">
        <v>40</v>
      </c>
      <c r="F1159" s="21" t="s">
        <v>40</v>
      </c>
      <c r="G1159" s="21" t="s">
        <v>9478</v>
      </c>
      <c r="H1159" s="21" t="s">
        <v>9479</v>
      </c>
      <c r="I1159" s="21" t="s">
        <v>9480</v>
      </c>
      <c r="J1159" s="21" t="s">
        <v>40</v>
      </c>
      <c r="K1159" s="22">
        <v>0.63500000000000001</v>
      </c>
      <c r="L1159" s="22">
        <f t="shared" si="54"/>
        <v>0.38996461617672773</v>
      </c>
      <c r="M1159" s="22">
        <f t="shared" si="55"/>
        <v>-1.3585848693284786</v>
      </c>
      <c r="N1159" s="157">
        <v>0.91916110961672004</v>
      </c>
      <c r="O1159" s="158">
        <f t="shared" si="56"/>
        <v>3.660835925032406E-2</v>
      </c>
    </row>
    <row r="1160" spans="1:15" ht="16">
      <c r="A1160" s="21" t="s">
        <v>5640</v>
      </c>
      <c r="B1160" s="21" t="s">
        <v>5641</v>
      </c>
      <c r="C1160" s="21" t="s">
        <v>95</v>
      </c>
      <c r="D1160" s="21" t="s">
        <v>40</v>
      </c>
      <c r="E1160" s="21" t="s">
        <v>151</v>
      </c>
      <c r="F1160" s="21" t="s">
        <v>5642</v>
      </c>
      <c r="G1160" s="21" t="s">
        <v>5643</v>
      </c>
      <c r="H1160" s="21" t="s">
        <v>40</v>
      </c>
      <c r="I1160" s="21" t="s">
        <v>5644</v>
      </c>
      <c r="J1160" s="21" t="s">
        <v>5645</v>
      </c>
      <c r="K1160" s="22">
        <v>1.181</v>
      </c>
      <c r="L1160" s="22">
        <f t="shared" si="54"/>
        <v>0.72527277433813464</v>
      </c>
      <c r="M1160" s="22">
        <f t="shared" si="55"/>
        <v>-0.46340440159084928</v>
      </c>
      <c r="N1160" s="157">
        <v>1</v>
      </c>
      <c r="O1160" s="158">
        <f t="shared" si="56"/>
        <v>0</v>
      </c>
    </row>
    <row r="1161" spans="1:15" ht="16">
      <c r="A1161" s="21" t="s">
        <v>7165</v>
      </c>
      <c r="B1161" s="21" t="s">
        <v>7166</v>
      </c>
      <c r="C1161" s="21" t="s">
        <v>688</v>
      </c>
      <c r="D1161" s="21" t="s">
        <v>141</v>
      </c>
      <c r="E1161" s="21" t="s">
        <v>937</v>
      </c>
      <c r="F1161" s="21" t="s">
        <v>2931</v>
      </c>
      <c r="G1161" s="21" t="s">
        <v>7167</v>
      </c>
      <c r="H1161" s="21" t="s">
        <v>40</v>
      </c>
      <c r="I1161" s="21" t="s">
        <v>7168</v>
      </c>
      <c r="J1161" s="21" t="s">
        <v>40</v>
      </c>
      <c r="K1161" s="22">
        <v>0.86199999999999999</v>
      </c>
      <c r="L1161" s="22">
        <f t="shared" si="54"/>
        <v>0.52936928999108557</v>
      </c>
      <c r="M1161" s="22">
        <f t="shared" si="55"/>
        <v>-0.91765359189890838</v>
      </c>
      <c r="N1161" s="157">
        <v>1</v>
      </c>
      <c r="O1161" s="158">
        <f t="shared" si="56"/>
        <v>0</v>
      </c>
    </row>
    <row r="1162" spans="1:15" ht="16">
      <c r="A1162" s="21" t="s">
        <v>7928</v>
      </c>
      <c r="B1162" s="21" t="s">
        <v>7929</v>
      </c>
      <c r="C1162" s="21" t="s">
        <v>33</v>
      </c>
      <c r="D1162" s="21" t="s">
        <v>40</v>
      </c>
      <c r="E1162" s="21" t="s">
        <v>68</v>
      </c>
      <c r="F1162" s="21" t="s">
        <v>7930</v>
      </c>
      <c r="G1162" s="21" t="s">
        <v>7931</v>
      </c>
      <c r="H1162" s="21" t="s">
        <v>7932</v>
      </c>
      <c r="I1162" s="21" t="s">
        <v>7933</v>
      </c>
      <c r="J1162" s="21" t="s">
        <v>4441</v>
      </c>
      <c r="K1162" s="22">
        <v>1.155</v>
      </c>
      <c r="L1162" s="22">
        <f t="shared" si="54"/>
        <v>0.70930571918759144</v>
      </c>
      <c r="M1162" s="22">
        <f t="shared" si="55"/>
        <v>-0.49552051468458663</v>
      </c>
      <c r="N1162" s="157">
        <v>1</v>
      </c>
      <c r="O1162" s="158">
        <f t="shared" si="56"/>
        <v>0</v>
      </c>
    </row>
    <row r="1163" spans="1:15" ht="16">
      <c r="A1163" s="21" t="s">
        <v>8068</v>
      </c>
      <c r="B1163" s="21" t="s">
        <v>8069</v>
      </c>
      <c r="C1163" s="21" t="s">
        <v>53</v>
      </c>
      <c r="D1163" s="21" t="s">
        <v>40</v>
      </c>
      <c r="E1163" s="21" t="s">
        <v>3765</v>
      </c>
      <c r="F1163" s="21" t="s">
        <v>8070</v>
      </c>
      <c r="G1163" s="21" t="s">
        <v>8071</v>
      </c>
      <c r="H1163" s="21" t="s">
        <v>8072</v>
      </c>
      <c r="I1163" s="21" t="s">
        <v>8073</v>
      </c>
      <c r="J1163" s="21" t="s">
        <v>40</v>
      </c>
      <c r="K1163" s="22">
        <v>1.222</v>
      </c>
      <c r="L1163" s="22">
        <f t="shared" si="54"/>
        <v>0.75045159207552958</v>
      </c>
      <c r="M1163" s="22">
        <f t="shared" si="55"/>
        <v>-0.4141690811692772</v>
      </c>
      <c r="N1163" s="157">
        <v>1</v>
      </c>
      <c r="O1163" s="158">
        <f t="shared" si="56"/>
        <v>0</v>
      </c>
    </row>
    <row r="1164" spans="1:15" ht="16">
      <c r="A1164" s="21" t="s">
        <v>7934</v>
      </c>
      <c r="B1164" s="21" t="s">
        <v>7935</v>
      </c>
      <c r="C1164" s="21" t="s">
        <v>140</v>
      </c>
      <c r="D1164" s="21" t="s">
        <v>34</v>
      </c>
      <c r="E1164" s="21" t="s">
        <v>714</v>
      </c>
      <c r="F1164" s="21" t="s">
        <v>7936</v>
      </c>
      <c r="G1164" s="21" t="s">
        <v>7937</v>
      </c>
      <c r="H1164" s="21" t="s">
        <v>7938</v>
      </c>
      <c r="I1164" s="21" t="s">
        <v>7939</v>
      </c>
      <c r="J1164" s="21" t="s">
        <v>1180</v>
      </c>
      <c r="K1164" s="22">
        <v>0.88800000000000001</v>
      </c>
      <c r="L1164" s="22">
        <f t="shared" si="54"/>
        <v>0.54533634514162876</v>
      </c>
      <c r="M1164" s="22">
        <f t="shared" si="55"/>
        <v>-0.87478178463790057</v>
      </c>
      <c r="N1164" s="157">
        <v>1</v>
      </c>
      <c r="O1164" s="158">
        <f t="shared" si="56"/>
        <v>0</v>
      </c>
    </row>
    <row r="1165" spans="1:15" ht="16">
      <c r="A1165" s="21" t="s">
        <v>8580</v>
      </c>
      <c r="B1165" s="21" t="s">
        <v>8581</v>
      </c>
      <c r="C1165" s="21" t="s">
        <v>186</v>
      </c>
      <c r="D1165" s="21" t="s">
        <v>141</v>
      </c>
      <c r="E1165" s="21" t="s">
        <v>519</v>
      </c>
      <c r="F1165" s="21" t="s">
        <v>8582</v>
      </c>
      <c r="G1165" s="21" t="s">
        <v>8583</v>
      </c>
      <c r="H1165" s="21" t="s">
        <v>8584</v>
      </c>
      <c r="I1165" s="21" t="s">
        <v>8585</v>
      </c>
      <c r="J1165" s="21" t="s">
        <v>40</v>
      </c>
      <c r="K1165" s="22">
        <v>0.96699999999999997</v>
      </c>
      <c r="L1165" s="22">
        <f t="shared" si="54"/>
        <v>0.59385162809904835</v>
      </c>
      <c r="M1165" s="22">
        <f t="shared" si="55"/>
        <v>-0.75182557151116558</v>
      </c>
      <c r="N1165" s="157">
        <v>1</v>
      </c>
      <c r="O1165" s="158">
        <f t="shared" si="56"/>
        <v>0</v>
      </c>
    </row>
    <row r="1166" spans="1:15" ht="16">
      <c r="A1166" s="21" t="s">
        <v>8376</v>
      </c>
      <c r="B1166" s="21" t="s">
        <v>8377</v>
      </c>
      <c r="C1166" s="21" t="s">
        <v>2155</v>
      </c>
      <c r="D1166" s="21" t="s">
        <v>76</v>
      </c>
      <c r="E1166" s="21" t="s">
        <v>937</v>
      </c>
      <c r="F1166" s="21" t="s">
        <v>4662</v>
      </c>
      <c r="G1166" s="21" t="s">
        <v>8378</v>
      </c>
      <c r="H1166" s="21" t="s">
        <v>8379</v>
      </c>
      <c r="I1166" s="21" t="s">
        <v>8380</v>
      </c>
      <c r="J1166" s="21" t="s">
        <v>40</v>
      </c>
      <c r="K1166" s="22">
        <v>1.121</v>
      </c>
      <c r="L1166" s="22">
        <f t="shared" si="54"/>
        <v>0.68842572399072721</v>
      </c>
      <c r="M1166" s="22">
        <f t="shared" si="55"/>
        <v>-0.53862708818257998</v>
      </c>
      <c r="N1166" s="157">
        <v>1</v>
      </c>
      <c r="O1166" s="158">
        <f t="shared" si="56"/>
        <v>0</v>
      </c>
    </row>
    <row r="1167" spans="1:15" ht="16">
      <c r="A1167" s="21" t="s">
        <v>9934</v>
      </c>
      <c r="B1167" s="21" t="s">
        <v>9935</v>
      </c>
      <c r="C1167" s="21" t="s">
        <v>33</v>
      </c>
      <c r="D1167" s="21" t="s">
        <v>40</v>
      </c>
      <c r="E1167" s="21" t="s">
        <v>158</v>
      </c>
      <c r="F1167" s="21" t="s">
        <v>9936</v>
      </c>
      <c r="G1167" s="21" t="s">
        <v>9937</v>
      </c>
      <c r="H1167" s="21" t="s">
        <v>9938</v>
      </c>
      <c r="I1167" s="21" t="s">
        <v>9939</v>
      </c>
      <c r="J1167" s="21" t="s">
        <v>9940</v>
      </c>
      <c r="K1167" s="22">
        <v>0.96</v>
      </c>
      <c r="L1167" s="22">
        <f t="shared" si="54"/>
        <v>0.58955280555851752</v>
      </c>
      <c r="M1167" s="22">
        <f t="shared" si="55"/>
        <v>-0.76230705537948806</v>
      </c>
      <c r="N1167" s="157">
        <v>1</v>
      </c>
      <c r="O1167" s="158">
        <f t="shared" si="56"/>
        <v>0</v>
      </c>
    </row>
    <row r="1168" spans="1:15" ht="16">
      <c r="A1168" s="21" t="s">
        <v>7814</v>
      </c>
      <c r="B1168" s="21" t="s">
        <v>7815</v>
      </c>
      <c r="C1168" s="21" t="s">
        <v>33</v>
      </c>
      <c r="D1168" s="21" t="s">
        <v>40</v>
      </c>
      <c r="E1168" s="21" t="s">
        <v>158</v>
      </c>
      <c r="F1168" s="21" t="s">
        <v>872</v>
      </c>
      <c r="G1168" s="21" t="s">
        <v>7816</v>
      </c>
      <c r="H1168" s="21" t="s">
        <v>7817</v>
      </c>
      <c r="I1168" s="21" t="s">
        <v>7818</v>
      </c>
      <c r="J1168" s="21" t="s">
        <v>3116</v>
      </c>
      <c r="K1168" s="22">
        <v>1.0089999999999999</v>
      </c>
      <c r="L1168" s="22">
        <f t="shared" si="54"/>
        <v>0.6196445633422335</v>
      </c>
      <c r="M1168" s="22">
        <f t="shared" si="55"/>
        <v>-0.69048719188164942</v>
      </c>
      <c r="N1168" s="157">
        <v>1</v>
      </c>
      <c r="O1168" s="158">
        <f t="shared" si="56"/>
        <v>0</v>
      </c>
    </row>
    <row r="1169" spans="1:15" ht="16">
      <c r="A1169" s="21" t="s">
        <v>7040</v>
      </c>
      <c r="B1169" s="21" t="s">
        <v>7041</v>
      </c>
      <c r="C1169" s="21" t="s">
        <v>328</v>
      </c>
      <c r="D1169" s="21" t="s">
        <v>34</v>
      </c>
      <c r="E1169" s="21" t="s">
        <v>2756</v>
      </c>
      <c r="F1169" s="21" t="s">
        <v>7042</v>
      </c>
      <c r="G1169" s="21" t="s">
        <v>7043</v>
      </c>
      <c r="H1169" s="21" t="s">
        <v>7044</v>
      </c>
      <c r="I1169" s="21" t="s">
        <v>7045</v>
      </c>
      <c r="J1169" s="21" t="s">
        <v>40</v>
      </c>
      <c r="K1169" s="22">
        <v>1.1180000000000001</v>
      </c>
      <c r="L1169" s="22">
        <f t="shared" si="54"/>
        <v>0.68658337147335691</v>
      </c>
      <c r="M1169" s="22">
        <f t="shared" si="55"/>
        <v>-0.54249317814481646</v>
      </c>
      <c r="N1169" s="157">
        <v>1</v>
      </c>
      <c r="O1169" s="158">
        <f t="shared" si="56"/>
        <v>0</v>
      </c>
    </row>
    <row r="1170" spans="1:15" ht="16">
      <c r="A1170" s="21" t="s">
        <v>10565</v>
      </c>
      <c r="B1170" s="21" t="s">
        <v>10566</v>
      </c>
      <c r="C1170" s="21" t="s">
        <v>33</v>
      </c>
      <c r="D1170" s="21" t="s">
        <v>86</v>
      </c>
      <c r="E1170" s="21" t="s">
        <v>111</v>
      </c>
      <c r="F1170" s="21" t="s">
        <v>945</v>
      </c>
      <c r="G1170" s="21" t="s">
        <v>10567</v>
      </c>
      <c r="H1170" s="21" t="s">
        <v>10568</v>
      </c>
      <c r="I1170" s="21" t="s">
        <v>10569</v>
      </c>
      <c r="J1170" s="21" t="s">
        <v>10570</v>
      </c>
      <c r="K1170" s="22">
        <v>0.84599999999999997</v>
      </c>
      <c r="L1170" s="22">
        <f t="shared" si="54"/>
        <v>0.51954340989844361</v>
      </c>
      <c r="M1170" s="22">
        <f t="shared" si="55"/>
        <v>-0.94468379786805678</v>
      </c>
      <c r="N1170" s="157">
        <v>1</v>
      </c>
      <c r="O1170" s="158">
        <f t="shared" si="56"/>
        <v>0</v>
      </c>
    </row>
    <row r="1171" spans="1:15" ht="16">
      <c r="A1171" s="21" t="s">
        <v>6289</v>
      </c>
      <c r="B1171" s="21" t="s">
        <v>6290</v>
      </c>
      <c r="C1171" s="21" t="s">
        <v>33</v>
      </c>
      <c r="D1171" s="21" t="s">
        <v>141</v>
      </c>
      <c r="E1171" s="21" t="s">
        <v>158</v>
      </c>
      <c r="F1171" s="21" t="s">
        <v>6291</v>
      </c>
      <c r="G1171" s="21" t="s">
        <v>6292</v>
      </c>
      <c r="H1171" s="21" t="s">
        <v>6293</v>
      </c>
      <c r="I1171" s="21" t="s">
        <v>6294</v>
      </c>
      <c r="J1171" s="21" t="s">
        <v>319</v>
      </c>
      <c r="K1171" s="22">
        <v>1.0720000000000001</v>
      </c>
      <c r="L1171" s="22">
        <f t="shared" si="54"/>
        <v>0.65833396620701123</v>
      </c>
      <c r="M1171" s="22">
        <f t="shared" si="55"/>
        <v>-0.60310846053023426</v>
      </c>
      <c r="N1171" s="157">
        <v>1</v>
      </c>
      <c r="O1171" s="158">
        <f t="shared" si="56"/>
        <v>0</v>
      </c>
    </row>
    <row r="1172" spans="1:15" ht="16">
      <c r="A1172" s="21" t="s">
        <v>6803</v>
      </c>
      <c r="B1172" s="21" t="s">
        <v>6804</v>
      </c>
      <c r="C1172" s="21" t="s">
        <v>1650</v>
      </c>
      <c r="D1172" s="21" t="s">
        <v>86</v>
      </c>
      <c r="E1172" s="21" t="s">
        <v>937</v>
      </c>
      <c r="F1172" s="21" t="s">
        <v>6805</v>
      </c>
      <c r="G1172" s="21" t="s">
        <v>6806</v>
      </c>
      <c r="H1172" s="21" t="s">
        <v>6807</v>
      </c>
      <c r="I1172" s="21" t="s">
        <v>6808</v>
      </c>
      <c r="J1172" s="21" t="s">
        <v>40</v>
      </c>
      <c r="K1172" s="22">
        <v>1.1919999999999999</v>
      </c>
      <c r="L1172" s="22">
        <f t="shared" si="54"/>
        <v>0.73202806690182587</v>
      </c>
      <c r="M1172" s="22">
        <f t="shared" si="55"/>
        <v>-0.45002913052584526</v>
      </c>
      <c r="N1172" s="157">
        <v>1</v>
      </c>
      <c r="O1172" s="158">
        <f t="shared" si="56"/>
        <v>0</v>
      </c>
    </row>
    <row r="1173" spans="1:15" ht="16">
      <c r="A1173" s="21" t="s">
        <v>6727</v>
      </c>
      <c r="B1173" s="21" t="s">
        <v>6728</v>
      </c>
      <c r="C1173" s="21" t="s">
        <v>2155</v>
      </c>
      <c r="D1173" s="21" t="s">
        <v>141</v>
      </c>
      <c r="E1173" s="21" t="s">
        <v>40</v>
      </c>
      <c r="F1173" s="21" t="s">
        <v>6729</v>
      </c>
      <c r="G1173" s="21" t="s">
        <v>6730</v>
      </c>
      <c r="H1173" s="21" t="s">
        <v>6731</v>
      </c>
      <c r="I1173" s="21" t="s">
        <v>6732</v>
      </c>
      <c r="J1173" s="21" t="s">
        <v>40</v>
      </c>
      <c r="K1173" s="22">
        <v>1.1399999999999999</v>
      </c>
      <c r="L1173" s="22">
        <f t="shared" si="54"/>
        <v>0.70009395660073948</v>
      </c>
      <c r="M1173" s="22">
        <f t="shared" si="55"/>
        <v>-0.51437954193590274</v>
      </c>
      <c r="N1173" s="157">
        <v>0.44346028822781602</v>
      </c>
      <c r="O1173" s="158">
        <f t="shared" si="56"/>
        <v>0.35314526506724431</v>
      </c>
    </row>
    <row r="1174" spans="1:15" ht="16">
      <c r="A1174" s="21" t="s">
        <v>7317</v>
      </c>
      <c r="B1174" s="21" t="s">
        <v>7318</v>
      </c>
      <c r="C1174" s="21" t="s">
        <v>33</v>
      </c>
      <c r="D1174" s="21" t="s">
        <v>86</v>
      </c>
      <c r="E1174" s="21" t="s">
        <v>77</v>
      </c>
      <c r="F1174" s="21" t="s">
        <v>7319</v>
      </c>
      <c r="G1174" s="21" t="s">
        <v>7320</v>
      </c>
      <c r="H1174" s="21" t="s">
        <v>7321</v>
      </c>
      <c r="I1174" s="21" t="s">
        <v>7322</v>
      </c>
      <c r="J1174" s="21" t="s">
        <v>1708</v>
      </c>
      <c r="K1174" s="22">
        <v>1.0840000000000001</v>
      </c>
      <c r="L1174" s="22">
        <f t="shared" si="54"/>
        <v>0.66570337627649279</v>
      </c>
      <c r="M1174" s="22">
        <f t="shared" si="55"/>
        <v>-0.58704860963413497</v>
      </c>
      <c r="N1174" s="157">
        <v>1</v>
      </c>
      <c r="O1174" s="158">
        <f t="shared" si="56"/>
        <v>0</v>
      </c>
    </row>
    <row r="1175" spans="1:15" ht="16">
      <c r="A1175" s="21" t="s">
        <v>8027</v>
      </c>
      <c r="B1175" s="21" t="s">
        <v>8028</v>
      </c>
      <c r="C1175" s="21" t="s">
        <v>7677</v>
      </c>
      <c r="D1175" s="21" t="s">
        <v>76</v>
      </c>
      <c r="E1175" s="21" t="s">
        <v>77</v>
      </c>
      <c r="F1175" s="21" t="s">
        <v>6584</v>
      </c>
      <c r="G1175" s="21" t="s">
        <v>8029</v>
      </c>
      <c r="H1175" s="21" t="s">
        <v>8030</v>
      </c>
      <c r="I1175" s="21" t="s">
        <v>8031</v>
      </c>
      <c r="J1175" s="21" t="s">
        <v>8032</v>
      </c>
      <c r="K1175" s="22">
        <v>0.755</v>
      </c>
      <c r="L1175" s="22">
        <f t="shared" si="54"/>
        <v>0.46365871687154242</v>
      </c>
      <c r="M1175" s="22">
        <f t="shared" si="55"/>
        <v>-1.1088648167755655</v>
      </c>
      <c r="N1175" s="157">
        <v>0.13508021309235299</v>
      </c>
      <c r="O1175" s="158">
        <f t="shared" si="56"/>
        <v>0.86940826292587658</v>
      </c>
    </row>
    <row r="1176" spans="1:15" ht="16">
      <c r="A1176" s="21" t="s">
        <v>6131</v>
      </c>
      <c r="B1176" s="21" t="s">
        <v>6132</v>
      </c>
      <c r="C1176" s="21" t="s">
        <v>33</v>
      </c>
      <c r="D1176" s="21" t="s">
        <v>40</v>
      </c>
      <c r="E1176" s="21" t="s">
        <v>511</v>
      </c>
      <c r="F1176" s="21" t="s">
        <v>6133</v>
      </c>
      <c r="G1176" s="21" t="s">
        <v>6134</v>
      </c>
      <c r="H1176" s="21" t="s">
        <v>6135</v>
      </c>
      <c r="I1176" s="21" t="s">
        <v>6136</v>
      </c>
      <c r="J1176" s="21" t="s">
        <v>3569</v>
      </c>
      <c r="K1176" s="22">
        <v>1.2370000000000001</v>
      </c>
      <c r="L1176" s="22">
        <f t="shared" si="54"/>
        <v>0.75966335466238155</v>
      </c>
      <c r="M1176" s="22">
        <f t="shared" si="55"/>
        <v>-0.39656786601163674</v>
      </c>
      <c r="N1176" s="157">
        <v>0.84577566167442697</v>
      </c>
      <c r="O1176" s="158">
        <f t="shared" si="56"/>
        <v>7.2744816413730179E-2</v>
      </c>
    </row>
    <row r="1177" spans="1:15" ht="16">
      <c r="A1177" s="21" t="s">
        <v>7123</v>
      </c>
      <c r="B1177" s="21" t="s">
        <v>7124</v>
      </c>
      <c r="C1177" s="21" t="s">
        <v>33</v>
      </c>
      <c r="D1177" s="21" t="s">
        <v>314</v>
      </c>
      <c r="E1177" s="21" t="s">
        <v>158</v>
      </c>
      <c r="F1177" s="21" t="s">
        <v>7125</v>
      </c>
      <c r="G1177" s="21" t="s">
        <v>7126</v>
      </c>
      <c r="H1177" s="21" t="s">
        <v>7127</v>
      </c>
      <c r="I1177" s="21" t="s">
        <v>7128</v>
      </c>
      <c r="J1177" s="21" t="s">
        <v>7129</v>
      </c>
      <c r="K1177" s="22">
        <v>0.93</v>
      </c>
      <c r="L1177" s="22">
        <f t="shared" si="54"/>
        <v>0.57112928038481392</v>
      </c>
      <c r="M1177" s="22">
        <f t="shared" si="55"/>
        <v>-0.80811074499261282</v>
      </c>
      <c r="N1177" s="157">
        <v>1</v>
      </c>
      <c r="O1177" s="158">
        <f t="shared" si="56"/>
        <v>0</v>
      </c>
    </row>
    <row r="1178" spans="1:15" ht="16">
      <c r="A1178" s="21" t="s">
        <v>6861</v>
      </c>
      <c r="B1178" s="21" t="s">
        <v>6862</v>
      </c>
      <c r="C1178" s="21" t="s">
        <v>6863</v>
      </c>
      <c r="D1178" s="21" t="s">
        <v>76</v>
      </c>
      <c r="E1178" s="21" t="s">
        <v>40</v>
      </c>
      <c r="F1178" s="21" t="s">
        <v>6864</v>
      </c>
      <c r="G1178" s="21" t="s">
        <v>6865</v>
      </c>
      <c r="H1178" s="21" t="s">
        <v>6866</v>
      </c>
      <c r="I1178" s="21" t="s">
        <v>6867</v>
      </c>
      <c r="J1178" s="21" t="s">
        <v>40</v>
      </c>
      <c r="K1178" s="22">
        <v>1.127</v>
      </c>
      <c r="L1178" s="22">
        <f t="shared" si="54"/>
        <v>0.69211042902546793</v>
      </c>
      <c r="M1178" s="22">
        <f t="shared" si="55"/>
        <v>-0.53092585081578569</v>
      </c>
      <c r="N1178" s="157">
        <v>1</v>
      </c>
      <c r="O1178" s="158">
        <f t="shared" si="56"/>
        <v>0</v>
      </c>
    </row>
    <row r="1179" spans="1:15" ht="16">
      <c r="A1179" s="21" t="s">
        <v>7485</v>
      </c>
      <c r="B1179" s="21" t="s">
        <v>7486</v>
      </c>
      <c r="C1179" s="21" t="s">
        <v>132</v>
      </c>
      <c r="D1179" s="21" t="s">
        <v>40</v>
      </c>
      <c r="E1179" s="21" t="s">
        <v>151</v>
      </c>
      <c r="F1179" s="21" t="s">
        <v>7487</v>
      </c>
      <c r="G1179" s="21" t="s">
        <v>7488</v>
      </c>
      <c r="H1179" s="21" t="s">
        <v>7489</v>
      </c>
      <c r="I1179" s="21" t="s">
        <v>7490</v>
      </c>
      <c r="J1179" s="21" t="s">
        <v>40</v>
      </c>
      <c r="K1179" s="22">
        <v>1.343</v>
      </c>
      <c r="L1179" s="22">
        <f t="shared" si="54"/>
        <v>0.82475981027613443</v>
      </c>
      <c r="M1179" s="22">
        <f t="shared" si="55"/>
        <v>-0.27795406156056429</v>
      </c>
      <c r="N1179" s="157">
        <v>1</v>
      </c>
      <c r="O1179" s="158">
        <f t="shared" si="56"/>
        <v>0</v>
      </c>
    </row>
    <row r="1180" spans="1:15" ht="16">
      <c r="A1180" s="21" t="s">
        <v>5772</v>
      </c>
      <c r="B1180" s="21" t="s">
        <v>5773</v>
      </c>
      <c r="C1180" s="21" t="s">
        <v>33</v>
      </c>
      <c r="D1180" s="21" t="s">
        <v>86</v>
      </c>
      <c r="E1180" s="21" t="s">
        <v>929</v>
      </c>
      <c r="F1180" s="21" t="s">
        <v>4801</v>
      </c>
      <c r="G1180" s="21" t="s">
        <v>5774</v>
      </c>
      <c r="H1180" s="21" t="s">
        <v>5775</v>
      </c>
      <c r="I1180" s="21" t="s">
        <v>5776</v>
      </c>
      <c r="J1180" s="21" t="s">
        <v>40</v>
      </c>
      <c r="K1180" s="22">
        <v>1.2629999999999999</v>
      </c>
      <c r="L1180" s="22">
        <f t="shared" si="54"/>
        <v>0.77563040981292453</v>
      </c>
      <c r="M1180" s="22">
        <f t="shared" si="55"/>
        <v>-0.36655872720045457</v>
      </c>
      <c r="N1180" s="157">
        <v>1</v>
      </c>
      <c r="O1180" s="158">
        <f t="shared" si="56"/>
        <v>0</v>
      </c>
    </row>
    <row r="1181" spans="1:15" ht="16">
      <c r="A1181" s="21" t="s">
        <v>8885</v>
      </c>
      <c r="B1181" s="21" t="s">
        <v>8886</v>
      </c>
      <c r="C1181" s="21" t="s">
        <v>2650</v>
      </c>
      <c r="D1181" s="21" t="s">
        <v>34</v>
      </c>
      <c r="E1181" s="21" t="s">
        <v>207</v>
      </c>
      <c r="F1181" s="21" t="s">
        <v>259</v>
      </c>
      <c r="G1181" s="21" t="s">
        <v>8887</v>
      </c>
      <c r="H1181" s="21" t="s">
        <v>8888</v>
      </c>
      <c r="I1181" s="21" t="s">
        <v>8889</v>
      </c>
      <c r="J1181" s="21" t="s">
        <v>8890</v>
      </c>
      <c r="K1181" s="22">
        <v>1.3740000000000001</v>
      </c>
      <c r="L1181" s="22">
        <f t="shared" si="54"/>
        <v>0.84379745295562825</v>
      </c>
      <c r="M1181" s="22">
        <f t="shared" si="55"/>
        <v>-0.24503136216990648</v>
      </c>
      <c r="N1181" s="157">
        <v>1</v>
      </c>
      <c r="O1181" s="158">
        <f t="shared" si="56"/>
        <v>0</v>
      </c>
    </row>
    <row r="1182" spans="1:15" ht="16">
      <c r="A1182" s="21" t="s">
        <v>6441</v>
      </c>
      <c r="B1182" s="21" t="s">
        <v>6442</v>
      </c>
      <c r="C1182" s="21" t="s">
        <v>33</v>
      </c>
      <c r="D1182" s="21" t="s">
        <v>40</v>
      </c>
      <c r="E1182" s="21" t="s">
        <v>77</v>
      </c>
      <c r="F1182" s="21" t="s">
        <v>6443</v>
      </c>
      <c r="G1182" s="21" t="s">
        <v>6444</v>
      </c>
      <c r="H1182" s="21" t="s">
        <v>40</v>
      </c>
      <c r="I1182" s="21" t="s">
        <v>6445</v>
      </c>
      <c r="J1182" s="21" t="s">
        <v>3109</v>
      </c>
      <c r="K1182" s="22">
        <v>1.093</v>
      </c>
      <c r="L1182" s="22">
        <f t="shared" si="54"/>
        <v>0.67123043382860381</v>
      </c>
      <c r="M1182" s="22">
        <f t="shared" si="55"/>
        <v>-0.57511996531610199</v>
      </c>
      <c r="N1182" s="157">
        <v>1</v>
      </c>
      <c r="O1182" s="158">
        <f t="shared" si="56"/>
        <v>0</v>
      </c>
    </row>
    <row r="1183" spans="1:15" ht="16">
      <c r="A1183" s="21" t="s">
        <v>5788</v>
      </c>
      <c r="B1183" s="21" t="s">
        <v>5789</v>
      </c>
      <c r="C1183" s="21" t="s">
        <v>43</v>
      </c>
      <c r="D1183" s="21" t="s">
        <v>141</v>
      </c>
      <c r="E1183" s="21" t="s">
        <v>151</v>
      </c>
      <c r="F1183" s="21" t="s">
        <v>5790</v>
      </c>
      <c r="G1183" s="21" t="s">
        <v>5791</v>
      </c>
      <c r="H1183" s="21" t="s">
        <v>5792</v>
      </c>
      <c r="I1183" s="21" t="s">
        <v>5793</v>
      </c>
      <c r="J1183" s="21" t="s">
        <v>5794</v>
      </c>
      <c r="K1183" s="22">
        <v>0.71699999999999997</v>
      </c>
      <c r="L1183" s="22">
        <f t="shared" si="54"/>
        <v>0.44032225165151778</v>
      </c>
      <c r="M1183" s="22">
        <f t="shared" si="55"/>
        <v>-1.1833683422861019</v>
      </c>
      <c r="N1183" s="157">
        <v>1</v>
      </c>
      <c r="O1183" s="158">
        <f t="shared" si="56"/>
        <v>0</v>
      </c>
    </row>
    <row r="1184" spans="1:15" ht="16">
      <c r="A1184" s="21" t="s">
        <v>7264</v>
      </c>
      <c r="B1184" s="21" t="s">
        <v>7265</v>
      </c>
      <c r="C1184" s="21" t="s">
        <v>33</v>
      </c>
      <c r="D1184" s="21" t="s">
        <v>34</v>
      </c>
      <c r="E1184" s="21" t="s">
        <v>1844</v>
      </c>
      <c r="F1184" s="21" t="s">
        <v>7266</v>
      </c>
      <c r="G1184" s="21" t="s">
        <v>7267</v>
      </c>
      <c r="H1184" s="21" t="s">
        <v>7268</v>
      </c>
      <c r="I1184" s="21" t="s">
        <v>7269</v>
      </c>
      <c r="J1184" s="21" t="s">
        <v>40</v>
      </c>
      <c r="K1184" s="22">
        <v>0.91600000000000004</v>
      </c>
      <c r="L1184" s="22">
        <f t="shared" si="54"/>
        <v>0.56253163530375216</v>
      </c>
      <c r="M1184" s="22">
        <f t="shared" si="55"/>
        <v>-0.82999386289106269</v>
      </c>
      <c r="N1184" s="157">
        <v>1</v>
      </c>
      <c r="O1184" s="158">
        <f t="shared" si="56"/>
        <v>0</v>
      </c>
    </row>
    <row r="1185" spans="1:15" ht="16">
      <c r="A1185" s="21" t="s">
        <v>7453</v>
      </c>
      <c r="B1185" s="21" t="s">
        <v>7454</v>
      </c>
      <c r="C1185" s="21" t="s">
        <v>7455</v>
      </c>
      <c r="D1185" s="21" t="s">
        <v>40</v>
      </c>
      <c r="E1185" s="21" t="s">
        <v>511</v>
      </c>
      <c r="F1185" s="21" t="s">
        <v>7456</v>
      </c>
      <c r="G1185" s="21" t="s">
        <v>7457</v>
      </c>
      <c r="H1185" s="21" t="s">
        <v>7458</v>
      </c>
      <c r="I1185" s="21" t="s">
        <v>7459</v>
      </c>
      <c r="J1185" s="21" t="s">
        <v>40</v>
      </c>
      <c r="K1185" s="22">
        <v>1.0269999999999999</v>
      </c>
      <c r="L1185" s="22">
        <f t="shared" si="54"/>
        <v>0.63069867844645566</v>
      </c>
      <c r="M1185" s="22">
        <f t="shared" si="55"/>
        <v>-0.66497718466981171</v>
      </c>
      <c r="N1185" s="157">
        <v>1</v>
      </c>
      <c r="O1185" s="158">
        <f t="shared" si="56"/>
        <v>0</v>
      </c>
    </row>
    <row r="1186" spans="1:15" ht="16">
      <c r="A1186" s="21" t="s">
        <v>6868</v>
      </c>
      <c r="B1186" s="21" t="s">
        <v>6869</v>
      </c>
      <c r="C1186" s="21" t="s">
        <v>33</v>
      </c>
      <c r="D1186" s="21" t="s">
        <v>314</v>
      </c>
      <c r="E1186" s="21" t="s">
        <v>158</v>
      </c>
      <c r="F1186" s="21" t="s">
        <v>6870</v>
      </c>
      <c r="G1186" s="21" t="s">
        <v>6871</v>
      </c>
      <c r="H1186" s="21" t="s">
        <v>6872</v>
      </c>
      <c r="I1186" s="21" t="s">
        <v>6873</v>
      </c>
      <c r="J1186" s="21" t="s">
        <v>40</v>
      </c>
      <c r="K1186" s="22">
        <v>1.214</v>
      </c>
      <c r="L1186" s="22">
        <f t="shared" si="54"/>
        <v>0.74553865202920866</v>
      </c>
      <c r="M1186" s="22">
        <f t="shared" si="55"/>
        <v>-0.4236449447323245</v>
      </c>
      <c r="N1186" s="157">
        <v>1</v>
      </c>
      <c r="O1186" s="158">
        <f t="shared" si="56"/>
        <v>0</v>
      </c>
    </row>
    <row r="1187" spans="1:15" ht="16">
      <c r="A1187" s="21" t="s">
        <v>8359</v>
      </c>
      <c r="B1187" s="21" t="s">
        <v>8360</v>
      </c>
      <c r="C1187" s="21" t="s">
        <v>33</v>
      </c>
      <c r="D1187" s="21" t="s">
        <v>86</v>
      </c>
      <c r="E1187" s="21" t="s">
        <v>40</v>
      </c>
      <c r="F1187" s="21" t="s">
        <v>7357</v>
      </c>
      <c r="G1187" s="21" t="s">
        <v>8361</v>
      </c>
      <c r="H1187" s="21" t="s">
        <v>8362</v>
      </c>
      <c r="I1187" s="21" t="s">
        <v>8363</v>
      </c>
      <c r="J1187" s="21" t="s">
        <v>40</v>
      </c>
      <c r="K1187" s="22">
        <v>1.069</v>
      </c>
      <c r="L1187" s="22">
        <f t="shared" si="54"/>
        <v>0.65649161368964082</v>
      </c>
      <c r="M1187" s="22">
        <f t="shared" si="55"/>
        <v>-0.60715151326751615</v>
      </c>
      <c r="N1187" s="157">
        <v>1</v>
      </c>
      <c r="O1187" s="158">
        <f t="shared" si="56"/>
        <v>0</v>
      </c>
    </row>
    <row r="1188" spans="1:15" ht="16">
      <c r="A1188" s="21" t="s">
        <v>8458</v>
      </c>
      <c r="B1188" s="21" t="s">
        <v>8459</v>
      </c>
      <c r="C1188" s="21" t="s">
        <v>186</v>
      </c>
      <c r="D1188" s="21" t="s">
        <v>40</v>
      </c>
      <c r="E1188" s="21" t="s">
        <v>4560</v>
      </c>
      <c r="F1188" s="21" t="s">
        <v>6198</v>
      </c>
      <c r="G1188" s="21" t="s">
        <v>8460</v>
      </c>
      <c r="H1188" s="21" t="s">
        <v>8461</v>
      </c>
      <c r="I1188" s="21" t="s">
        <v>8462</v>
      </c>
      <c r="J1188" s="21" t="s">
        <v>40</v>
      </c>
      <c r="K1188" s="22">
        <v>1.2749999999999999</v>
      </c>
      <c r="L1188" s="22">
        <f t="shared" si="54"/>
        <v>0.78299981988240608</v>
      </c>
      <c r="M1188" s="22">
        <f t="shared" si="55"/>
        <v>-0.3529161192417864</v>
      </c>
      <c r="N1188" s="157">
        <v>1</v>
      </c>
      <c r="O1188" s="158">
        <f t="shared" si="56"/>
        <v>0</v>
      </c>
    </row>
    <row r="1189" spans="1:15" ht="16">
      <c r="A1189" s="21" t="s">
        <v>8292</v>
      </c>
      <c r="B1189" s="21" t="s">
        <v>8293</v>
      </c>
      <c r="C1189" s="21" t="s">
        <v>85</v>
      </c>
      <c r="D1189" s="21" t="s">
        <v>314</v>
      </c>
      <c r="E1189" s="21" t="s">
        <v>2111</v>
      </c>
      <c r="F1189" s="21" t="s">
        <v>8294</v>
      </c>
      <c r="G1189" s="21" t="s">
        <v>8295</v>
      </c>
      <c r="H1189" s="21" t="s">
        <v>8296</v>
      </c>
      <c r="I1189" s="21" t="s">
        <v>8297</v>
      </c>
      <c r="J1189" s="21" t="s">
        <v>40</v>
      </c>
      <c r="K1189" s="22">
        <v>1.3169999999999999</v>
      </c>
      <c r="L1189" s="22">
        <f t="shared" si="54"/>
        <v>0.80879275512559123</v>
      </c>
      <c r="M1189" s="22">
        <f t="shared" si="55"/>
        <v>-0.30615802073149229</v>
      </c>
      <c r="N1189" s="157">
        <v>1</v>
      </c>
      <c r="O1189" s="158">
        <f t="shared" si="56"/>
        <v>0</v>
      </c>
    </row>
    <row r="1190" spans="1:15" ht="16">
      <c r="A1190" s="21" t="s">
        <v>7432</v>
      </c>
      <c r="B1190" s="21" t="s">
        <v>7433</v>
      </c>
      <c r="C1190" s="21" t="s">
        <v>40</v>
      </c>
      <c r="D1190" s="21" t="s">
        <v>141</v>
      </c>
      <c r="E1190" s="21" t="s">
        <v>937</v>
      </c>
      <c r="F1190" s="21" t="s">
        <v>7434</v>
      </c>
      <c r="G1190" s="21" t="s">
        <v>7435</v>
      </c>
      <c r="H1190" s="21" t="s">
        <v>7436</v>
      </c>
      <c r="I1190" s="21" t="s">
        <v>7437</v>
      </c>
      <c r="J1190" s="21" t="s">
        <v>40</v>
      </c>
      <c r="K1190" s="22">
        <v>0.92600000000000005</v>
      </c>
      <c r="L1190" s="22">
        <f t="shared" si="54"/>
        <v>0.5686728103616534</v>
      </c>
      <c r="M1190" s="22">
        <f t="shared" si="55"/>
        <v>-0.81432926772777015</v>
      </c>
      <c r="N1190" s="157">
        <v>1</v>
      </c>
      <c r="O1190" s="158">
        <f t="shared" si="56"/>
        <v>0</v>
      </c>
    </row>
    <row r="1191" spans="1:15" ht="16">
      <c r="A1191" s="21" t="s">
        <v>7522</v>
      </c>
      <c r="B1191" s="21" t="s">
        <v>7523</v>
      </c>
      <c r="C1191" s="21" t="s">
        <v>3017</v>
      </c>
      <c r="D1191" s="21" t="s">
        <v>34</v>
      </c>
      <c r="E1191" s="21" t="s">
        <v>1716</v>
      </c>
      <c r="F1191" s="21" t="s">
        <v>7524</v>
      </c>
      <c r="G1191" s="21" t="s">
        <v>7525</v>
      </c>
      <c r="H1191" s="21" t="s">
        <v>7526</v>
      </c>
      <c r="I1191" s="21" t="s">
        <v>7527</v>
      </c>
      <c r="J1191" s="21" t="s">
        <v>40</v>
      </c>
      <c r="K1191" s="22">
        <v>0.74199999999999999</v>
      </c>
      <c r="L1191" s="22">
        <f t="shared" si="54"/>
        <v>0.45567518929627082</v>
      </c>
      <c r="M1191" s="22">
        <f t="shared" si="55"/>
        <v>-1.1339222743672033</v>
      </c>
      <c r="N1191" s="157">
        <v>0.81088874261008703</v>
      </c>
      <c r="O1191" s="158">
        <f t="shared" si="56"/>
        <v>9.1038728754452555E-2</v>
      </c>
    </row>
    <row r="1192" spans="1:15" ht="16">
      <c r="A1192" s="21" t="s">
        <v>6015</v>
      </c>
      <c r="B1192" s="21" t="s">
        <v>6016</v>
      </c>
      <c r="C1192" s="21" t="s">
        <v>3225</v>
      </c>
      <c r="D1192" s="21" t="s">
        <v>141</v>
      </c>
      <c r="E1192" s="21" t="s">
        <v>40</v>
      </c>
      <c r="F1192" s="21" t="s">
        <v>6017</v>
      </c>
      <c r="G1192" s="21" t="s">
        <v>6018</v>
      </c>
      <c r="H1192" s="21" t="s">
        <v>6019</v>
      </c>
      <c r="I1192" s="21" t="s">
        <v>6020</v>
      </c>
      <c r="J1192" s="21" t="s">
        <v>40</v>
      </c>
      <c r="K1192" s="22">
        <v>1.228</v>
      </c>
      <c r="L1192" s="22">
        <f t="shared" si="54"/>
        <v>0.7541362971102703</v>
      </c>
      <c r="M1192" s="22">
        <f t="shared" si="55"/>
        <v>-0.40710280561782736</v>
      </c>
      <c r="N1192" s="157">
        <v>1</v>
      </c>
      <c r="O1192" s="158">
        <f t="shared" si="56"/>
        <v>0</v>
      </c>
    </row>
    <row r="1193" spans="1:15" ht="16">
      <c r="A1193" s="21" t="s">
        <v>9864</v>
      </c>
      <c r="B1193" s="21" t="s">
        <v>9865</v>
      </c>
      <c r="C1193" s="21" t="s">
        <v>53</v>
      </c>
      <c r="D1193" s="21" t="s">
        <v>314</v>
      </c>
      <c r="E1193" s="21" t="s">
        <v>1214</v>
      </c>
      <c r="F1193" s="21" t="s">
        <v>9866</v>
      </c>
      <c r="G1193" s="21" t="s">
        <v>9867</v>
      </c>
      <c r="H1193" s="21" t="s">
        <v>9868</v>
      </c>
      <c r="I1193" s="21" t="s">
        <v>9869</v>
      </c>
      <c r="J1193" s="21" t="s">
        <v>40</v>
      </c>
      <c r="K1193" s="22">
        <v>0.85399999999999998</v>
      </c>
      <c r="L1193" s="22">
        <f t="shared" si="54"/>
        <v>0.52445634994476453</v>
      </c>
      <c r="M1193" s="22">
        <f t="shared" si="55"/>
        <v>-0.93110539136751636</v>
      </c>
      <c r="N1193" s="157">
        <v>1</v>
      </c>
      <c r="O1193" s="158">
        <f t="shared" si="56"/>
        <v>0</v>
      </c>
    </row>
    <row r="1194" spans="1:15" ht="16">
      <c r="A1194" s="21" t="s">
        <v>8753</v>
      </c>
      <c r="B1194" s="21" t="s">
        <v>8754</v>
      </c>
      <c r="C1194" s="21" t="s">
        <v>85</v>
      </c>
      <c r="D1194" s="21" t="s">
        <v>86</v>
      </c>
      <c r="E1194" s="21" t="s">
        <v>1468</v>
      </c>
      <c r="F1194" s="21" t="s">
        <v>8755</v>
      </c>
      <c r="G1194" s="21" t="s">
        <v>8756</v>
      </c>
      <c r="H1194" s="21" t="s">
        <v>8757</v>
      </c>
      <c r="I1194" s="21" t="s">
        <v>8758</v>
      </c>
      <c r="J1194" s="21" t="s">
        <v>40</v>
      </c>
      <c r="K1194" s="22">
        <v>0.98799999999999999</v>
      </c>
      <c r="L1194" s="22">
        <f t="shared" si="54"/>
        <v>0.60674809572064092</v>
      </c>
      <c r="M1194" s="22">
        <f t="shared" si="55"/>
        <v>-0.72083041940332904</v>
      </c>
      <c r="N1194" s="157">
        <v>1</v>
      </c>
      <c r="O1194" s="158">
        <f t="shared" si="56"/>
        <v>0</v>
      </c>
    </row>
    <row r="1195" spans="1:15" ht="16">
      <c r="A1195" s="21" t="s">
        <v>8370</v>
      </c>
      <c r="B1195" s="21" t="s">
        <v>8371</v>
      </c>
      <c r="C1195" s="21" t="s">
        <v>85</v>
      </c>
      <c r="D1195" s="21" t="s">
        <v>86</v>
      </c>
      <c r="E1195" s="21" t="s">
        <v>2111</v>
      </c>
      <c r="F1195" s="21" t="s">
        <v>8372</v>
      </c>
      <c r="G1195" s="21" t="s">
        <v>8373</v>
      </c>
      <c r="H1195" s="21" t="s">
        <v>8374</v>
      </c>
      <c r="I1195" s="21" t="s">
        <v>8375</v>
      </c>
      <c r="J1195" s="21" t="s">
        <v>40</v>
      </c>
      <c r="K1195" s="22">
        <v>1.167</v>
      </c>
      <c r="L1195" s="22">
        <f t="shared" si="54"/>
        <v>0.71667512925707288</v>
      </c>
      <c r="M1195" s="22">
        <f t="shared" si="55"/>
        <v>-0.48060880528065847</v>
      </c>
      <c r="N1195" s="157">
        <v>1</v>
      </c>
      <c r="O1195" s="158">
        <f t="shared" si="56"/>
        <v>0</v>
      </c>
    </row>
    <row r="1196" spans="1:15" ht="16">
      <c r="A1196" s="21" t="s">
        <v>8546</v>
      </c>
      <c r="B1196" s="21" t="s">
        <v>8547</v>
      </c>
      <c r="C1196" s="21" t="s">
        <v>921</v>
      </c>
      <c r="D1196" s="21" t="s">
        <v>40</v>
      </c>
      <c r="E1196" s="21" t="s">
        <v>519</v>
      </c>
      <c r="F1196" s="21" t="s">
        <v>8548</v>
      </c>
      <c r="G1196" s="21" t="s">
        <v>8549</v>
      </c>
      <c r="H1196" s="21" t="s">
        <v>8550</v>
      </c>
      <c r="I1196" s="21" t="s">
        <v>8551</v>
      </c>
      <c r="J1196" s="21" t="s">
        <v>1180</v>
      </c>
      <c r="K1196" s="22">
        <v>0.85099999999999998</v>
      </c>
      <c r="L1196" s="22">
        <f t="shared" si="54"/>
        <v>0.52261399742739412</v>
      </c>
      <c r="M1196" s="22">
        <f t="shared" si="55"/>
        <v>-0.93618232930204426</v>
      </c>
      <c r="N1196" s="157">
        <v>1</v>
      </c>
      <c r="O1196" s="158">
        <f t="shared" si="56"/>
        <v>0</v>
      </c>
    </row>
    <row r="1197" spans="1:15" ht="16">
      <c r="A1197" s="21" t="s">
        <v>7100</v>
      </c>
      <c r="B1197" s="21" t="s">
        <v>7101</v>
      </c>
      <c r="C1197" s="21" t="s">
        <v>235</v>
      </c>
      <c r="D1197" s="21" t="s">
        <v>34</v>
      </c>
      <c r="E1197" s="21" t="s">
        <v>1468</v>
      </c>
      <c r="F1197" s="21" t="s">
        <v>3740</v>
      </c>
      <c r="G1197" s="21" t="s">
        <v>7102</v>
      </c>
      <c r="H1197" s="21" t="s">
        <v>7103</v>
      </c>
      <c r="I1197" s="21" t="s">
        <v>7104</v>
      </c>
      <c r="J1197" s="21" t="s">
        <v>40</v>
      </c>
      <c r="K1197" s="22">
        <v>0.90600000000000003</v>
      </c>
      <c r="L1197" s="22">
        <f t="shared" si="54"/>
        <v>0.55639046024585093</v>
      </c>
      <c r="M1197" s="22">
        <f t="shared" si="55"/>
        <v>-0.84583041094177158</v>
      </c>
      <c r="N1197" s="157">
        <v>1</v>
      </c>
      <c r="O1197" s="158">
        <f t="shared" si="56"/>
        <v>0</v>
      </c>
    </row>
    <row r="1198" spans="1:15" ht="16">
      <c r="A1198" s="21" t="s">
        <v>7005</v>
      </c>
      <c r="B1198" s="21" t="s">
        <v>7006</v>
      </c>
      <c r="C1198" s="21" t="s">
        <v>40</v>
      </c>
      <c r="D1198" s="21" t="s">
        <v>40</v>
      </c>
      <c r="E1198" s="21" t="s">
        <v>158</v>
      </c>
      <c r="F1198" s="21" t="s">
        <v>7007</v>
      </c>
      <c r="G1198" s="21" t="s">
        <v>7008</v>
      </c>
      <c r="H1198" s="21" t="s">
        <v>7009</v>
      </c>
      <c r="I1198" s="21" t="s">
        <v>7010</v>
      </c>
      <c r="J1198" s="21" t="s">
        <v>40</v>
      </c>
      <c r="K1198" s="22">
        <v>1.2689999999999999</v>
      </c>
      <c r="L1198" s="22">
        <f t="shared" si="54"/>
        <v>0.77931511484766525</v>
      </c>
      <c r="M1198" s="22">
        <f t="shared" si="55"/>
        <v>-0.35972129714690093</v>
      </c>
      <c r="N1198" s="157">
        <v>1</v>
      </c>
      <c r="O1198" s="158">
        <f t="shared" si="56"/>
        <v>0</v>
      </c>
    </row>
    <row r="1199" spans="1:15" ht="16">
      <c r="A1199" s="21" t="s">
        <v>6238</v>
      </c>
      <c r="B1199" s="21" t="s">
        <v>6239</v>
      </c>
      <c r="C1199" s="21" t="s">
        <v>33</v>
      </c>
      <c r="D1199" s="21" t="s">
        <v>86</v>
      </c>
      <c r="E1199" s="21" t="s">
        <v>158</v>
      </c>
      <c r="F1199" s="21" t="s">
        <v>6240</v>
      </c>
      <c r="G1199" s="21" t="s">
        <v>6241</v>
      </c>
      <c r="H1199" s="21" t="s">
        <v>6242</v>
      </c>
      <c r="I1199" s="21" t="s">
        <v>6243</v>
      </c>
      <c r="J1199" s="21" t="s">
        <v>40</v>
      </c>
      <c r="K1199" s="22">
        <v>1.1459999999999999</v>
      </c>
      <c r="L1199" s="22">
        <f t="shared" si="54"/>
        <v>0.7037786616354802</v>
      </c>
      <c r="M1199" s="22">
        <f t="shared" si="55"/>
        <v>-0.506806322231102</v>
      </c>
      <c r="N1199" s="157">
        <v>1</v>
      </c>
      <c r="O1199" s="158">
        <f t="shared" si="56"/>
        <v>0</v>
      </c>
    </row>
    <row r="1200" spans="1:15">
      <c r="A1200" s="21" t="s">
        <v>8540</v>
      </c>
      <c r="B1200" s="21" t="s">
        <v>8541</v>
      </c>
      <c r="C1200" s="21" t="s">
        <v>33</v>
      </c>
      <c r="D1200" s="21" t="s">
        <v>86</v>
      </c>
      <c r="E1200" s="21" t="s">
        <v>178</v>
      </c>
      <c r="F1200" s="21" t="s">
        <v>8542</v>
      </c>
      <c r="G1200" s="21" t="s">
        <v>8543</v>
      </c>
      <c r="H1200" s="21" t="s">
        <v>8544</v>
      </c>
      <c r="I1200" s="21" t="s">
        <v>8545</v>
      </c>
      <c r="J1200" s="21" t="s">
        <v>40</v>
      </c>
      <c r="K1200" s="22">
        <v>0.73299999999999998</v>
      </c>
      <c r="L1200" s="22">
        <f t="shared" si="54"/>
        <v>0.45014813174415974</v>
      </c>
      <c r="M1200" s="22">
        <f t="shared" si="55"/>
        <v>-1.1515282628541947</v>
      </c>
      <c r="N1200" s="23" t="s">
        <v>40</v>
      </c>
      <c r="O1200" s="24" t="e">
        <f t="shared" si="56"/>
        <v>#VALUE!</v>
      </c>
    </row>
    <row r="1201" spans="1:15" ht="16">
      <c r="A1201" s="21" t="s">
        <v>8949</v>
      </c>
      <c r="B1201" s="21" t="s">
        <v>8950</v>
      </c>
      <c r="C1201" s="21" t="s">
        <v>33</v>
      </c>
      <c r="D1201" s="21" t="s">
        <v>40</v>
      </c>
      <c r="E1201" s="21" t="s">
        <v>40</v>
      </c>
      <c r="F1201" s="21" t="s">
        <v>40</v>
      </c>
      <c r="G1201" s="21" t="s">
        <v>8951</v>
      </c>
      <c r="H1201" s="21" t="s">
        <v>8952</v>
      </c>
      <c r="I1201" s="21" t="s">
        <v>8953</v>
      </c>
      <c r="J1201" s="21" t="s">
        <v>40</v>
      </c>
      <c r="K1201" s="22">
        <v>0.97699999999999998</v>
      </c>
      <c r="L1201" s="22">
        <f t="shared" si="54"/>
        <v>0.59999280315694958</v>
      </c>
      <c r="M1201" s="22">
        <f t="shared" si="55"/>
        <v>-0.73698289901962144</v>
      </c>
      <c r="N1201" s="157">
        <v>1</v>
      </c>
      <c r="O1201" s="158">
        <f t="shared" si="56"/>
        <v>0</v>
      </c>
    </row>
    <row r="1202" spans="1:15" ht="16">
      <c r="A1202" s="21" t="s">
        <v>7544</v>
      </c>
      <c r="B1202" s="21" t="s">
        <v>7545</v>
      </c>
      <c r="C1202" s="21" t="s">
        <v>33</v>
      </c>
      <c r="D1202" s="21" t="s">
        <v>40</v>
      </c>
      <c r="E1202" s="21" t="s">
        <v>511</v>
      </c>
      <c r="F1202" s="21" t="s">
        <v>4405</v>
      </c>
      <c r="G1202" s="21" t="s">
        <v>7546</v>
      </c>
      <c r="H1202" s="21" t="s">
        <v>7547</v>
      </c>
      <c r="I1202" s="21" t="s">
        <v>7548</v>
      </c>
      <c r="J1202" s="21" t="s">
        <v>1251</v>
      </c>
      <c r="K1202" s="22">
        <v>0.79800000000000004</v>
      </c>
      <c r="L1202" s="22">
        <f t="shared" si="54"/>
        <v>0.49006576962051773</v>
      </c>
      <c r="M1202" s="22">
        <f t="shared" si="55"/>
        <v>-1.0289527147656607</v>
      </c>
      <c r="N1202" s="157">
        <v>1</v>
      </c>
      <c r="O1202" s="158">
        <f t="shared" si="56"/>
        <v>0</v>
      </c>
    </row>
    <row r="1203" spans="1:15" ht="16">
      <c r="A1203" s="21" t="s">
        <v>7258</v>
      </c>
      <c r="B1203" s="21" t="s">
        <v>7259</v>
      </c>
      <c r="C1203" s="21" t="s">
        <v>85</v>
      </c>
      <c r="D1203" s="21" t="s">
        <v>314</v>
      </c>
      <c r="E1203" s="21" t="s">
        <v>151</v>
      </c>
      <c r="F1203" s="21" t="s">
        <v>7260</v>
      </c>
      <c r="G1203" s="21" t="s">
        <v>7261</v>
      </c>
      <c r="H1203" s="21" t="s">
        <v>7262</v>
      </c>
      <c r="I1203" s="21" t="s">
        <v>7263</v>
      </c>
      <c r="J1203" s="21" t="s">
        <v>2081</v>
      </c>
      <c r="K1203" s="22">
        <v>1.335</v>
      </c>
      <c r="L1203" s="22">
        <f t="shared" si="54"/>
        <v>0.8198468702298134</v>
      </c>
      <c r="M1203" s="22">
        <f t="shared" si="55"/>
        <v>-0.28657362441309042</v>
      </c>
      <c r="N1203" s="157">
        <v>1</v>
      </c>
      <c r="O1203" s="158">
        <f t="shared" si="56"/>
        <v>0</v>
      </c>
    </row>
    <row r="1204" spans="1:15" ht="16">
      <c r="A1204" s="21" t="s">
        <v>7549</v>
      </c>
      <c r="B1204" s="21" t="s">
        <v>7550</v>
      </c>
      <c r="C1204" s="21" t="s">
        <v>40</v>
      </c>
      <c r="D1204" s="21" t="s">
        <v>86</v>
      </c>
      <c r="E1204" s="21" t="s">
        <v>40</v>
      </c>
      <c r="F1204" s="21" t="s">
        <v>7551</v>
      </c>
      <c r="G1204" s="21" t="s">
        <v>7552</v>
      </c>
      <c r="H1204" s="21" t="s">
        <v>7553</v>
      </c>
      <c r="I1204" s="21" t="s">
        <v>7554</v>
      </c>
      <c r="J1204" s="21" t="s">
        <v>40</v>
      </c>
      <c r="K1204" s="22">
        <v>1.1759999999999999</v>
      </c>
      <c r="L1204" s="22">
        <f t="shared" si="54"/>
        <v>0.72220218680918391</v>
      </c>
      <c r="M1204" s="22">
        <f t="shared" si="55"/>
        <v>-0.4695253061516424</v>
      </c>
      <c r="N1204" s="157">
        <v>1</v>
      </c>
      <c r="O1204" s="158">
        <f t="shared" si="56"/>
        <v>0</v>
      </c>
    </row>
    <row r="1205" spans="1:15" ht="16">
      <c r="A1205" s="21" t="s">
        <v>9346</v>
      </c>
      <c r="B1205" s="21" t="s">
        <v>9347</v>
      </c>
      <c r="C1205" s="21" t="s">
        <v>33</v>
      </c>
      <c r="D1205" s="21" t="s">
        <v>40</v>
      </c>
      <c r="E1205" s="21" t="s">
        <v>158</v>
      </c>
      <c r="F1205" s="21" t="s">
        <v>9348</v>
      </c>
      <c r="G1205" s="21" t="s">
        <v>9349</v>
      </c>
      <c r="H1205" s="21" t="s">
        <v>40</v>
      </c>
      <c r="I1205" s="21" t="s">
        <v>9350</v>
      </c>
      <c r="J1205" s="21" t="s">
        <v>1687</v>
      </c>
      <c r="K1205" s="22">
        <v>1.3169999999999999</v>
      </c>
      <c r="L1205" s="22">
        <f t="shared" si="54"/>
        <v>0.80879275512559123</v>
      </c>
      <c r="M1205" s="22">
        <f t="shared" si="55"/>
        <v>-0.30615802073149229</v>
      </c>
      <c r="N1205" s="157">
        <v>1</v>
      </c>
      <c r="O1205" s="158">
        <f t="shared" si="56"/>
        <v>0</v>
      </c>
    </row>
    <row r="1206" spans="1:15" ht="16">
      <c r="A1206" s="21" t="s">
        <v>6392</v>
      </c>
      <c r="B1206" s="21" t="s">
        <v>6393</v>
      </c>
      <c r="C1206" s="21" t="s">
        <v>33</v>
      </c>
      <c r="D1206" s="21" t="s">
        <v>40</v>
      </c>
      <c r="E1206" s="21" t="s">
        <v>511</v>
      </c>
      <c r="F1206" s="21" t="s">
        <v>5738</v>
      </c>
      <c r="G1206" s="21" t="s">
        <v>6394</v>
      </c>
      <c r="H1206" s="21" t="s">
        <v>6395</v>
      </c>
      <c r="I1206" s="21" t="s">
        <v>6396</v>
      </c>
      <c r="J1206" s="21" t="s">
        <v>5742</v>
      </c>
      <c r="K1206" s="22">
        <v>1.236</v>
      </c>
      <c r="L1206" s="22">
        <f t="shared" si="54"/>
        <v>0.75904923715659134</v>
      </c>
      <c r="M1206" s="22">
        <f t="shared" si="55"/>
        <v>-0.397734623083632</v>
      </c>
      <c r="N1206" s="157">
        <v>1</v>
      </c>
      <c r="O1206" s="158">
        <f t="shared" si="56"/>
        <v>0</v>
      </c>
    </row>
    <row r="1207" spans="1:15" ht="16">
      <c r="A1207" s="21" t="s">
        <v>10287</v>
      </c>
      <c r="B1207" s="21" t="s">
        <v>10288</v>
      </c>
      <c r="C1207" s="21" t="s">
        <v>2155</v>
      </c>
      <c r="D1207" s="21" t="s">
        <v>40</v>
      </c>
      <c r="E1207" s="21" t="s">
        <v>40</v>
      </c>
      <c r="F1207" s="21" t="s">
        <v>10289</v>
      </c>
      <c r="G1207" s="21" t="s">
        <v>10290</v>
      </c>
      <c r="H1207" s="21" t="s">
        <v>10291</v>
      </c>
      <c r="I1207" s="21" t="s">
        <v>10292</v>
      </c>
      <c r="J1207" s="21" t="s">
        <v>40</v>
      </c>
      <c r="K1207" s="22">
        <v>0.748</v>
      </c>
      <c r="L1207" s="22">
        <f t="shared" si="54"/>
        <v>0.4593598943310116</v>
      </c>
      <c r="M1207" s="22">
        <f t="shared" si="55"/>
        <v>-1.12230319110037</v>
      </c>
      <c r="N1207" s="157">
        <v>1</v>
      </c>
      <c r="O1207" s="158">
        <f t="shared" si="56"/>
        <v>0</v>
      </c>
    </row>
    <row r="1208" spans="1:15" ht="16">
      <c r="A1208" s="21" t="s">
        <v>7759</v>
      </c>
      <c r="B1208" s="21" t="s">
        <v>7760</v>
      </c>
      <c r="C1208" s="21" t="s">
        <v>921</v>
      </c>
      <c r="D1208" s="21" t="s">
        <v>141</v>
      </c>
      <c r="E1208" s="21" t="s">
        <v>336</v>
      </c>
      <c r="F1208" s="21" t="s">
        <v>7761</v>
      </c>
      <c r="G1208" s="21" t="s">
        <v>7762</v>
      </c>
      <c r="H1208" s="21" t="s">
        <v>7763</v>
      </c>
      <c r="I1208" s="21" t="s">
        <v>7764</v>
      </c>
      <c r="J1208" s="21" t="s">
        <v>1180</v>
      </c>
      <c r="K1208" s="22">
        <v>1.2629999999999999</v>
      </c>
      <c r="L1208" s="22">
        <f t="shared" si="54"/>
        <v>0.77563040981292453</v>
      </c>
      <c r="M1208" s="22">
        <f t="shared" si="55"/>
        <v>-0.36655872720045457</v>
      </c>
      <c r="N1208" s="157">
        <v>1</v>
      </c>
      <c r="O1208" s="158">
        <f t="shared" si="56"/>
        <v>0</v>
      </c>
    </row>
    <row r="1209" spans="1:15" ht="16">
      <c r="A1209" s="21" t="s">
        <v>7361</v>
      </c>
      <c r="B1209" s="21" t="s">
        <v>7362</v>
      </c>
      <c r="C1209" s="21" t="s">
        <v>235</v>
      </c>
      <c r="D1209" s="21" t="s">
        <v>141</v>
      </c>
      <c r="E1209" s="21" t="s">
        <v>937</v>
      </c>
      <c r="F1209" s="21" t="s">
        <v>40</v>
      </c>
      <c r="G1209" s="21" t="s">
        <v>7363</v>
      </c>
      <c r="H1209" s="21" t="s">
        <v>7364</v>
      </c>
      <c r="I1209" s="21" t="s">
        <v>7365</v>
      </c>
      <c r="J1209" s="21" t="s">
        <v>2385</v>
      </c>
      <c r="K1209" s="22">
        <v>1.236</v>
      </c>
      <c r="L1209" s="22">
        <f t="shared" si="54"/>
        <v>0.75904923715659134</v>
      </c>
      <c r="M1209" s="22">
        <f t="shared" si="55"/>
        <v>-0.397734623083632</v>
      </c>
      <c r="N1209" s="157">
        <v>1</v>
      </c>
      <c r="O1209" s="158">
        <f t="shared" si="56"/>
        <v>0</v>
      </c>
    </row>
    <row r="1210" spans="1:15" ht="16">
      <c r="A1210" s="21" t="s">
        <v>7705</v>
      </c>
      <c r="B1210" s="21" t="s">
        <v>7706</v>
      </c>
      <c r="C1210" s="21" t="s">
        <v>132</v>
      </c>
      <c r="D1210" s="21" t="s">
        <v>141</v>
      </c>
      <c r="E1210" s="21" t="s">
        <v>158</v>
      </c>
      <c r="F1210" s="21" t="s">
        <v>7707</v>
      </c>
      <c r="G1210" s="21" t="s">
        <v>7708</v>
      </c>
      <c r="H1210" s="21" t="s">
        <v>7709</v>
      </c>
      <c r="I1210" s="21" t="s">
        <v>7710</v>
      </c>
      <c r="J1210" s="21" t="s">
        <v>40</v>
      </c>
      <c r="K1210" s="22">
        <v>1.2030000000000001</v>
      </c>
      <c r="L1210" s="22">
        <f t="shared" si="54"/>
        <v>0.73878335946551732</v>
      </c>
      <c r="M1210" s="22">
        <f t="shared" si="55"/>
        <v>-0.43677672381193011</v>
      </c>
      <c r="N1210" s="157">
        <v>1</v>
      </c>
      <c r="O1210" s="158">
        <f t="shared" si="56"/>
        <v>0</v>
      </c>
    </row>
    <row r="1211" spans="1:15" ht="16">
      <c r="A1211" s="21" t="s">
        <v>6982</v>
      </c>
      <c r="B1211" s="21" t="s">
        <v>6983</v>
      </c>
      <c r="C1211" s="21" t="s">
        <v>186</v>
      </c>
      <c r="D1211" s="21" t="s">
        <v>86</v>
      </c>
      <c r="E1211" s="21" t="s">
        <v>158</v>
      </c>
      <c r="F1211" s="21" t="s">
        <v>6984</v>
      </c>
      <c r="G1211" s="21" t="s">
        <v>6985</v>
      </c>
      <c r="H1211" s="21" t="s">
        <v>6986</v>
      </c>
      <c r="I1211" s="21" t="s">
        <v>6987</v>
      </c>
      <c r="J1211" s="21" t="s">
        <v>4134</v>
      </c>
      <c r="K1211" s="22">
        <v>1.262</v>
      </c>
      <c r="L1211" s="22">
        <f t="shared" si="54"/>
        <v>0.77501629230713454</v>
      </c>
      <c r="M1211" s="22">
        <f t="shared" si="55"/>
        <v>-0.36770145600545762</v>
      </c>
      <c r="N1211" s="157">
        <v>1</v>
      </c>
      <c r="O1211" s="158">
        <f t="shared" si="56"/>
        <v>0</v>
      </c>
    </row>
    <row r="1212" spans="1:15" ht="16">
      <c r="A1212" s="21" t="s">
        <v>6347</v>
      </c>
      <c r="B1212" s="21" t="s">
        <v>6348</v>
      </c>
      <c r="C1212" s="21" t="s">
        <v>85</v>
      </c>
      <c r="D1212" s="21" t="s">
        <v>40</v>
      </c>
      <c r="E1212" s="21" t="s">
        <v>282</v>
      </c>
      <c r="F1212" s="21" t="s">
        <v>6349</v>
      </c>
      <c r="G1212" s="21" t="s">
        <v>6350</v>
      </c>
      <c r="H1212" s="21" t="s">
        <v>6351</v>
      </c>
      <c r="I1212" s="21" t="s">
        <v>6352</v>
      </c>
      <c r="J1212" s="21" t="s">
        <v>40</v>
      </c>
      <c r="K1212" s="22">
        <v>0.96799999999999997</v>
      </c>
      <c r="L1212" s="22">
        <f t="shared" si="54"/>
        <v>0.59446574560483845</v>
      </c>
      <c r="M1212" s="22">
        <f t="shared" si="55"/>
        <v>-0.75033441371341225</v>
      </c>
      <c r="N1212" s="157">
        <v>1</v>
      </c>
      <c r="O1212" s="158">
        <f t="shared" si="56"/>
        <v>0</v>
      </c>
    </row>
    <row r="1213" spans="1:15" ht="16">
      <c r="A1213" s="21" t="s">
        <v>8056</v>
      </c>
      <c r="B1213" s="21" t="s">
        <v>8057</v>
      </c>
      <c r="C1213" s="21" t="s">
        <v>53</v>
      </c>
      <c r="D1213" s="21" t="s">
        <v>86</v>
      </c>
      <c r="E1213" s="21" t="s">
        <v>158</v>
      </c>
      <c r="F1213" s="21" t="s">
        <v>8058</v>
      </c>
      <c r="G1213" s="21" t="s">
        <v>8059</v>
      </c>
      <c r="H1213" s="21" t="s">
        <v>8060</v>
      </c>
      <c r="I1213" s="21" t="s">
        <v>8061</v>
      </c>
      <c r="J1213" s="21" t="s">
        <v>40</v>
      </c>
      <c r="K1213" s="22">
        <v>1.2010000000000001</v>
      </c>
      <c r="L1213" s="22">
        <f t="shared" si="54"/>
        <v>0.73755512445393712</v>
      </c>
      <c r="M1213" s="22">
        <f t="shared" si="55"/>
        <v>-0.43917721528237236</v>
      </c>
      <c r="N1213" s="157">
        <v>1</v>
      </c>
      <c r="O1213" s="158">
        <f t="shared" si="56"/>
        <v>0</v>
      </c>
    </row>
    <row r="1214" spans="1:15" ht="16">
      <c r="A1214" s="21" t="s">
        <v>9833</v>
      </c>
      <c r="B1214" s="21" t="s">
        <v>9834</v>
      </c>
      <c r="C1214" s="21" t="s">
        <v>40</v>
      </c>
      <c r="D1214" s="21" t="s">
        <v>40</v>
      </c>
      <c r="E1214" s="21" t="s">
        <v>40</v>
      </c>
      <c r="F1214" s="21" t="s">
        <v>9835</v>
      </c>
      <c r="G1214" s="21" t="s">
        <v>9836</v>
      </c>
      <c r="H1214" s="21" t="s">
        <v>9837</v>
      </c>
      <c r="I1214" s="21" t="s">
        <v>9838</v>
      </c>
      <c r="J1214" s="21" t="s">
        <v>40</v>
      </c>
      <c r="K1214" s="22">
        <v>0.93600000000000005</v>
      </c>
      <c r="L1214" s="22">
        <f t="shared" si="54"/>
        <v>0.57481398541955464</v>
      </c>
      <c r="M1214" s="22">
        <f t="shared" si="55"/>
        <v>-0.79883293140460199</v>
      </c>
      <c r="N1214" s="157">
        <v>1</v>
      </c>
      <c r="O1214" s="158">
        <f t="shared" si="56"/>
        <v>0</v>
      </c>
    </row>
    <row r="1215" spans="1:15" ht="16">
      <c r="A1215" s="21" t="s">
        <v>8629</v>
      </c>
      <c r="B1215" s="21" t="s">
        <v>8630</v>
      </c>
      <c r="C1215" s="21" t="s">
        <v>40</v>
      </c>
      <c r="D1215" s="21" t="s">
        <v>86</v>
      </c>
      <c r="E1215" s="21" t="s">
        <v>158</v>
      </c>
      <c r="F1215" s="21" t="s">
        <v>8631</v>
      </c>
      <c r="G1215" s="21" t="s">
        <v>8632</v>
      </c>
      <c r="H1215" s="21" t="s">
        <v>8633</v>
      </c>
      <c r="I1215" s="21" t="s">
        <v>8634</v>
      </c>
      <c r="J1215" s="21" t="s">
        <v>40</v>
      </c>
      <c r="K1215" s="22">
        <v>1.3069999999999999</v>
      </c>
      <c r="L1215" s="22">
        <f t="shared" si="54"/>
        <v>0.80265158006769</v>
      </c>
      <c r="M1215" s="22">
        <f t="shared" si="55"/>
        <v>-0.31715422519257347</v>
      </c>
      <c r="N1215" s="157">
        <v>1</v>
      </c>
      <c r="O1215" s="158">
        <f t="shared" si="56"/>
        <v>0</v>
      </c>
    </row>
    <row r="1216" spans="1:15" ht="16">
      <c r="A1216" s="21" t="s">
        <v>7506</v>
      </c>
      <c r="B1216" s="21" t="s">
        <v>7507</v>
      </c>
      <c r="C1216" s="21" t="s">
        <v>40</v>
      </c>
      <c r="D1216" s="21" t="s">
        <v>40</v>
      </c>
      <c r="E1216" s="21" t="s">
        <v>158</v>
      </c>
      <c r="F1216" s="21" t="s">
        <v>3468</v>
      </c>
      <c r="G1216" s="21" t="s">
        <v>7508</v>
      </c>
      <c r="H1216" s="21" t="s">
        <v>7509</v>
      </c>
      <c r="I1216" s="21" t="s">
        <v>7510</v>
      </c>
      <c r="J1216" s="21" t="s">
        <v>40</v>
      </c>
      <c r="K1216" s="22">
        <v>1.1930000000000001</v>
      </c>
      <c r="L1216" s="22">
        <f t="shared" si="54"/>
        <v>0.73264218440761608</v>
      </c>
      <c r="M1216" s="22">
        <f t="shared" si="55"/>
        <v>-0.44881932329277857</v>
      </c>
      <c r="N1216" s="157">
        <v>1</v>
      </c>
      <c r="O1216" s="158">
        <f t="shared" si="56"/>
        <v>0</v>
      </c>
    </row>
    <row r="1217" spans="1:15" ht="16">
      <c r="A1217" s="21" t="s">
        <v>7443</v>
      </c>
      <c r="B1217" s="21" t="s">
        <v>7444</v>
      </c>
      <c r="C1217" s="21" t="s">
        <v>2930</v>
      </c>
      <c r="D1217" s="21" t="s">
        <v>141</v>
      </c>
      <c r="E1217" s="21" t="s">
        <v>40</v>
      </c>
      <c r="F1217" s="21" t="s">
        <v>2931</v>
      </c>
      <c r="G1217" s="21" t="s">
        <v>7445</v>
      </c>
      <c r="H1217" s="21" t="s">
        <v>7446</v>
      </c>
      <c r="I1217" s="21" t="s">
        <v>7447</v>
      </c>
      <c r="J1217" s="21" t="s">
        <v>40</v>
      </c>
      <c r="K1217" s="22">
        <v>1.212</v>
      </c>
      <c r="L1217" s="22">
        <f t="shared" si="54"/>
        <v>0.74431041701762835</v>
      </c>
      <c r="M1217" s="22">
        <f t="shared" si="55"/>
        <v>-0.42602366751505577</v>
      </c>
      <c r="N1217" s="157">
        <v>1</v>
      </c>
      <c r="O1217" s="158">
        <f t="shared" si="56"/>
        <v>0</v>
      </c>
    </row>
    <row r="1218" spans="1:15" ht="16">
      <c r="A1218" s="21" t="s">
        <v>7252</v>
      </c>
      <c r="B1218" s="21" t="s">
        <v>7253</v>
      </c>
      <c r="C1218" s="21" t="s">
        <v>40</v>
      </c>
      <c r="D1218" s="21" t="s">
        <v>40</v>
      </c>
      <c r="E1218" s="21" t="s">
        <v>40</v>
      </c>
      <c r="F1218" s="21" t="s">
        <v>7254</v>
      </c>
      <c r="G1218" s="21" t="s">
        <v>7255</v>
      </c>
      <c r="H1218" s="21" t="s">
        <v>7256</v>
      </c>
      <c r="I1218" s="21" t="s">
        <v>7257</v>
      </c>
      <c r="J1218" s="21" t="s">
        <v>40</v>
      </c>
      <c r="K1218" s="22">
        <v>1.1399999999999999</v>
      </c>
      <c r="L1218" s="22">
        <f t="shared" ref="L1218:L1281" si="57">K1218/1.628352865</f>
        <v>0.70009395660073948</v>
      </c>
      <c r="M1218" s="22">
        <f t="shared" ref="M1218:M1281" si="58">LOG(L1218, 2)</f>
        <v>-0.51437954193590274</v>
      </c>
      <c r="N1218" s="157">
        <v>1</v>
      </c>
      <c r="O1218" s="158">
        <f t="shared" ref="O1218:O1281" si="59">-LOG10(N1218)</f>
        <v>0</v>
      </c>
    </row>
    <row r="1219" spans="1:15" ht="16">
      <c r="A1219" s="21" t="s">
        <v>7562</v>
      </c>
      <c r="B1219" s="21" t="s">
        <v>7563</v>
      </c>
      <c r="C1219" s="21" t="s">
        <v>40</v>
      </c>
      <c r="D1219" s="21" t="s">
        <v>40</v>
      </c>
      <c r="E1219" s="21" t="s">
        <v>40</v>
      </c>
      <c r="F1219" s="21" t="s">
        <v>7564</v>
      </c>
      <c r="G1219" s="21" t="s">
        <v>7565</v>
      </c>
      <c r="H1219" s="21" t="s">
        <v>7566</v>
      </c>
      <c r="I1219" s="21" t="s">
        <v>7567</v>
      </c>
      <c r="J1219" s="21" t="s">
        <v>40</v>
      </c>
      <c r="K1219" s="22">
        <v>1.0409999999999999</v>
      </c>
      <c r="L1219" s="22">
        <f t="shared" si="57"/>
        <v>0.63929632352751742</v>
      </c>
      <c r="M1219" s="22">
        <f t="shared" si="58"/>
        <v>-0.64544329768858955</v>
      </c>
      <c r="N1219" s="157">
        <v>1</v>
      </c>
      <c r="O1219" s="158">
        <f t="shared" si="59"/>
        <v>0</v>
      </c>
    </row>
    <row r="1220" spans="1:15" ht="16">
      <c r="A1220" s="21" t="s">
        <v>10421</v>
      </c>
      <c r="B1220" s="21" t="s">
        <v>10422</v>
      </c>
      <c r="C1220" s="21" t="s">
        <v>53</v>
      </c>
      <c r="D1220" s="21" t="s">
        <v>86</v>
      </c>
      <c r="E1220" s="21" t="s">
        <v>158</v>
      </c>
      <c r="F1220" s="21" t="s">
        <v>10423</v>
      </c>
      <c r="G1220" s="21" t="s">
        <v>10424</v>
      </c>
      <c r="H1220" s="21" t="s">
        <v>10425</v>
      </c>
      <c r="I1220" s="21" t="s">
        <v>10426</v>
      </c>
      <c r="J1220" s="21" t="s">
        <v>7348</v>
      </c>
      <c r="K1220" s="22">
        <v>1.0820000000000001</v>
      </c>
      <c r="L1220" s="22">
        <f t="shared" si="57"/>
        <v>0.66447514126491247</v>
      </c>
      <c r="M1220" s="22">
        <f t="shared" si="58"/>
        <v>-0.58971286716119131</v>
      </c>
      <c r="N1220" s="157">
        <v>1</v>
      </c>
      <c r="O1220" s="158">
        <f t="shared" si="59"/>
        <v>0</v>
      </c>
    </row>
    <row r="1221" spans="1:15" ht="16">
      <c r="A1221" s="21" t="s">
        <v>8812</v>
      </c>
      <c r="B1221" s="21" t="s">
        <v>8813</v>
      </c>
      <c r="C1221" s="21" t="s">
        <v>1877</v>
      </c>
      <c r="D1221" s="21" t="s">
        <v>34</v>
      </c>
      <c r="E1221" s="21" t="s">
        <v>111</v>
      </c>
      <c r="F1221" s="21" t="s">
        <v>1176</v>
      </c>
      <c r="G1221" s="21" t="s">
        <v>8814</v>
      </c>
      <c r="H1221" s="21" t="s">
        <v>8815</v>
      </c>
      <c r="I1221" s="21" t="s">
        <v>8816</v>
      </c>
      <c r="J1221" s="21" t="s">
        <v>40</v>
      </c>
      <c r="K1221" s="22">
        <v>1.2669999999999999</v>
      </c>
      <c r="L1221" s="22">
        <f t="shared" si="57"/>
        <v>0.77808687983608504</v>
      </c>
      <c r="M1221" s="22">
        <f t="shared" si="58"/>
        <v>-0.36199684184719733</v>
      </c>
      <c r="N1221" s="157">
        <v>1</v>
      </c>
      <c r="O1221" s="158">
        <f t="shared" si="59"/>
        <v>0</v>
      </c>
    </row>
    <row r="1222" spans="1:15" ht="16">
      <c r="A1222" s="21" t="s">
        <v>8441</v>
      </c>
      <c r="B1222" s="21" t="s">
        <v>8442</v>
      </c>
      <c r="C1222" s="21" t="s">
        <v>33</v>
      </c>
      <c r="D1222" s="21" t="s">
        <v>141</v>
      </c>
      <c r="E1222" s="21" t="s">
        <v>158</v>
      </c>
      <c r="F1222" s="21" t="s">
        <v>8443</v>
      </c>
      <c r="G1222" s="21" t="s">
        <v>8444</v>
      </c>
      <c r="H1222" s="21" t="s">
        <v>8445</v>
      </c>
      <c r="I1222" s="21" t="s">
        <v>8446</v>
      </c>
      <c r="J1222" s="21" t="s">
        <v>40</v>
      </c>
      <c r="K1222" s="22">
        <v>0.76</v>
      </c>
      <c r="L1222" s="22">
        <f t="shared" si="57"/>
        <v>0.46672930440049304</v>
      </c>
      <c r="M1222" s="22">
        <f t="shared" si="58"/>
        <v>-1.0993420426570588</v>
      </c>
      <c r="N1222" s="157">
        <v>1</v>
      </c>
      <c r="O1222" s="158">
        <f t="shared" si="59"/>
        <v>0</v>
      </c>
    </row>
    <row r="1223" spans="1:15" ht="16">
      <c r="A1223" s="21" t="s">
        <v>8286</v>
      </c>
      <c r="B1223" s="21" t="s">
        <v>8287</v>
      </c>
      <c r="C1223" s="21" t="s">
        <v>235</v>
      </c>
      <c r="D1223" s="21" t="s">
        <v>141</v>
      </c>
      <c r="E1223" s="21" t="s">
        <v>1670</v>
      </c>
      <c r="F1223" s="21" t="s">
        <v>8288</v>
      </c>
      <c r="G1223" s="21" t="s">
        <v>8289</v>
      </c>
      <c r="H1223" s="21" t="s">
        <v>8290</v>
      </c>
      <c r="I1223" s="21" t="s">
        <v>8291</v>
      </c>
      <c r="J1223" s="21" t="s">
        <v>2385</v>
      </c>
      <c r="K1223" s="22">
        <v>1.157</v>
      </c>
      <c r="L1223" s="22">
        <f t="shared" si="57"/>
        <v>0.71053395419917165</v>
      </c>
      <c r="M1223" s="22">
        <f t="shared" si="58"/>
        <v>-0.49302450188051672</v>
      </c>
      <c r="N1223" s="157">
        <v>1</v>
      </c>
      <c r="O1223" s="158">
        <f t="shared" si="59"/>
        <v>0</v>
      </c>
    </row>
    <row r="1224" spans="1:15" ht="16">
      <c r="A1224" s="21" t="s">
        <v>8003</v>
      </c>
      <c r="B1224" s="21" t="s">
        <v>8004</v>
      </c>
      <c r="C1224" s="21" t="s">
        <v>85</v>
      </c>
      <c r="D1224" s="21" t="s">
        <v>40</v>
      </c>
      <c r="E1224" s="21" t="s">
        <v>2111</v>
      </c>
      <c r="F1224" s="21" t="s">
        <v>5092</v>
      </c>
      <c r="G1224" s="21" t="s">
        <v>8005</v>
      </c>
      <c r="H1224" s="21" t="s">
        <v>8006</v>
      </c>
      <c r="I1224" s="21" t="s">
        <v>8007</v>
      </c>
      <c r="J1224" s="21" t="s">
        <v>40</v>
      </c>
      <c r="K1224" s="22">
        <v>1.2669999999999999</v>
      </c>
      <c r="L1224" s="22">
        <f t="shared" si="57"/>
        <v>0.77808687983608504</v>
      </c>
      <c r="M1224" s="22">
        <f t="shared" si="58"/>
        <v>-0.36199684184719733</v>
      </c>
      <c r="N1224" s="157">
        <v>1</v>
      </c>
      <c r="O1224" s="158">
        <f t="shared" si="59"/>
        <v>0</v>
      </c>
    </row>
    <row r="1225" spans="1:15" ht="16">
      <c r="A1225" s="21" t="s">
        <v>4593</v>
      </c>
      <c r="B1225" s="21" t="s">
        <v>4594</v>
      </c>
      <c r="C1225" s="21" t="s">
        <v>33</v>
      </c>
      <c r="D1225" s="21" t="s">
        <v>34</v>
      </c>
      <c r="E1225" s="21" t="s">
        <v>158</v>
      </c>
      <c r="F1225" s="21" t="s">
        <v>1353</v>
      </c>
      <c r="G1225" s="21" t="s">
        <v>4595</v>
      </c>
      <c r="H1225" s="21" t="s">
        <v>4596</v>
      </c>
      <c r="I1225" s="21" t="s">
        <v>4597</v>
      </c>
      <c r="J1225" s="21" t="s">
        <v>1687</v>
      </c>
      <c r="K1225" s="22">
        <v>1.202</v>
      </c>
      <c r="L1225" s="22">
        <f t="shared" si="57"/>
        <v>0.73816924195972711</v>
      </c>
      <c r="M1225" s="22">
        <f t="shared" si="58"/>
        <v>-0.43797647027682135</v>
      </c>
      <c r="N1225" s="157">
        <v>1</v>
      </c>
      <c r="O1225" s="158">
        <f t="shared" si="59"/>
        <v>0</v>
      </c>
    </row>
    <row r="1226" spans="1:15" ht="16">
      <c r="A1226" s="21" t="s">
        <v>10191</v>
      </c>
      <c r="B1226" s="21" t="s">
        <v>10192</v>
      </c>
      <c r="C1226" s="21" t="s">
        <v>53</v>
      </c>
      <c r="D1226" s="21" t="s">
        <v>76</v>
      </c>
      <c r="E1226" s="21" t="s">
        <v>151</v>
      </c>
      <c r="F1226" s="21" t="s">
        <v>10193</v>
      </c>
      <c r="G1226" s="21" t="s">
        <v>10194</v>
      </c>
      <c r="H1226" s="21" t="s">
        <v>10195</v>
      </c>
      <c r="I1226" s="21" t="s">
        <v>10196</v>
      </c>
      <c r="J1226" s="21" t="s">
        <v>532</v>
      </c>
      <c r="K1226" s="22">
        <v>0.879</v>
      </c>
      <c r="L1226" s="22">
        <f t="shared" si="57"/>
        <v>0.53980928758951763</v>
      </c>
      <c r="M1226" s="22">
        <f t="shared" si="58"/>
        <v>-0.88947829584460247</v>
      </c>
      <c r="N1226" s="157">
        <v>1</v>
      </c>
      <c r="O1226" s="158">
        <f t="shared" si="59"/>
        <v>0</v>
      </c>
    </row>
    <row r="1227" spans="1:15" ht="16">
      <c r="A1227" s="21" t="s">
        <v>8334</v>
      </c>
      <c r="B1227" s="21" t="s">
        <v>8335</v>
      </c>
      <c r="C1227" s="21" t="s">
        <v>33</v>
      </c>
      <c r="D1227" s="21" t="s">
        <v>86</v>
      </c>
      <c r="E1227" s="21" t="s">
        <v>151</v>
      </c>
      <c r="F1227" s="21" t="s">
        <v>8336</v>
      </c>
      <c r="G1227" s="21" t="s">
        <v>8337</v>
      </c>
      <c r="H1227" s="21" t="s">
        <v>8338</v>
      </c>
      <c r="I1227" s="21" t="s">
        <v>8339</v>
      </c>
      <c r="J1227" s="21" t="s">
        <v>8340</v>
      </c>
      <c r="K1227" s="22">
        <v>0.54300000000000004</v>
      </c>
      <c r="L1227" s="22">
        <f t="shared" si="57"/>
        <v>0.33346580564403649</v>
      </c>
      <c r="M1227" s="22">
        <f t="shared" si="58"/>
        <v>-1.5843892631836449</v>
      </c>
      <c r="N1227" s="157">
        <v>1</v>
      </c>
      <c r="O1227" s="158">
        <f t="shared" si="59"/>
        <v>0</v>
      </c>
    </row>
    <row r="1228" spans="1:15" ht="16">
      <c r="A1228" s="21" t="s">
        <v>8364</v>
      </c>
      <c r="B1228" s="21" t="s">
        <v>8365</v>
      </c>
      <c r="C1228" s="21" t="s">
        <v>235</v>
      </c>
      <c r="D1228" s="21" t="s">
        <v>86</v>
      </c>
      <c r="E1228" s="21" t="s">
        <v>1468</v>
      </c>
      <c r="F1228" s="21" t="s">
        <v>8366</v>
      </c>
      <c r="G1228" s="21" t="s">
        <v>8367</v>
      </c>
      <c r="H1228" s="21" t="s">
        <v>8368</v>
      </c>
      <c r="I1228" s="21" t="s">
        <v>8369</v>
      </c>
      <c r="J1228" s="21" t="s">
        <v>40</v>
      </c>
      <c r="K1228" s="22">
        <v>1.1379999999999999</v>
      </c>
      <c r="L1228" s="22">
        <f t="shared" si="57"/>
        <v>0.69886572158915927</v>
      </c>
      <c r="M1228" s="22">
        <f t="shared" si="58"/>
        <v>-0.51691280868142486</v>
      </c>
      <c r="N1228" s="157">
        <v>1</v>
      </c>
      <c r="O1228" s="158">
        <f t="shared" si="59"/>
        <v>0</v>
      </c>
    </row>
    <row r="1229" spans="1:15" ht="16">
      <c r="A1229" s="21" t="s">
        <v>7371</v>
      </c>
      <c r="B1229" s="21" t="s">
        <v>7372</v>
      </c>
      <c r="C1229" s="21" t="s">
        <v>33</v>
      </c>
      <c r="D1229" s="21" t="s">
        <v>314</v>
      </c>
      <c r="E1229" s="21" t="s">
        <v>511</v>
      </c>
      <c r="F1229" s="21" t="s">
        <v>7373</v>
      </c>
      <c r="G1229" s="21" t="s">
        <v>7374</v>
      </c>
      <c r="H1229" s="21" t="s">
        <v>7375</v>
      </c>
      <c r="I1229" s="21" t="s">
        <v>7376</v>
      </c>
      <c r="J1229" s="21" t="s">
        <v>5185</v>
      </c>
      <c r="K1229" s="22">
        <v>1.194</v>
      </c>
      <c r="L1229" s="22">
        <f t="shared" si="57"/>
        <v>0.73325630191340618</v>
      </c>
      <c r="M1229" s="22">
        <f t="shared" si="58"/>
        <v>-0.44761052972320159</v>
      </c>
      <c r="N1229" s="157">
        <v>1</v>
      </c>
      <c r="O1229" s="158">
        <f t="shared" si="59"/>
        <v>0</v>
      </c>
    </row>
    <row r="1230" spans="1:15" ht="16">
      <c r="A1230" s="21" t="s">
        <v>6958</v>
      </c>
      <c r="B1230" s="21" t="s">
        <v>6959</v>
      </c>
      <c r="C1230" s="21" t="s">
        <v>40</v>
      </c>
      <c r="D1230" s="21" t="s">
        <v>76</v>
      </c>
      <c r="E1230" s="21" t="s">
        <v>40</v>
      </c>
      <c r="F1230" s="21" t="s">
        <v>6960</v>
      </c>
      <c r="G1230" s="21" t="s">
        <v>6961</v>
      </c>
      <c r="H1230" s="21" t="s">
        <v>6962</v>
      </c>
      <c r="I1230" s="21" t="s">
        <v>6963</v>
      </c>
      <c r="J1230" s="21" t="s">
        <v>40</v>
      </c>
      <c r="K1230" s="22">
        <v>0.71699999999999997</v>
      </c>
      <c r="L1230" s="22">
        <f t="shared" si="57"/>
        <v>0.44032225165151778</v>
      </c>
      <c r="M1230" s="22">
        <f t="shared" si="58"/>
        <v>-1.1833683422861019</v>
      </c>
      <c r="N1230" s="157">
        <v>1</v>
      </c>
      <c r="O1230" s="158">
        <f t="shared" si="59"/>
        <v>0</v>
      </c>
    </row>
    <row r="1231" spans="1:15" ht="16">
      <c r="A1231" s="21" t="s">
        <v>6563</v>
      </c>
      <c r="B1231" s="21" t="s">
        <v>6564</v>
      </c>
      <c r="C1231" s="21" t="s">
        <v>2930</v>
      </c>
      <c r="D1231" s="21" t="s">
        <v>141</v>
      </c>
      <c r="E1231" s="21" t="s">
        <v>937</v>
      </c>
      <c r="F1231" s="21" t="s">
        <v>6565</v>
      </c>
      <c r="G1231" s="21" t="s">
        <v>6566</v>
      </c>
      <c r="H1231" s="21" t="s">
        <v>6567</v>
      </c>
      <c r="I1231" s="21" t="s">
        <v>6568</v>
      </c>
      <c r="J1231" s="21" t="s">
        <v>40</v>
      </c>
      <c r="K1231" s="22">
        <v>1.214</v>
      </c>
      <c r="L1231" s="22">
        <f t="shared" si="57"/>
        <v>0.74553865202920866</v>
      </c>
      <c r="M1231" s="22">
        <f t="shared" si="58"/>
        <v>-0.4236449447323245</v>
      </c>
      <c r="N1231" s="157">
        <v>1</v>
      </c>
      <c r="O1231" s="158">
        <f t="shared" si="59"/>
        <v>0</v>
      </c>
    </row>
    <row r="1232" spans="1:15">
      <c r="A1232" s="21" t="s">
        <v>1181</v>
      </c>
      <c r="B1232" s="21" t="s">
        <v>1182</v>
      </c>
      <c r="C1232" s="21" t="s">
        <v>33</v>
      </c>
      <c r="D1232" s="21" t="s">
        <v>991</v>
      </c>
      <c r="E1232" s="21" t="s">
        <v>992</v>
      </c>
      <c r="F1232" s="21" t="s">
        <v>1183</v>
      </c>
      <c r="G1232" s="21" t="s">
        <v>1184</v>
      </c>
      <c r="H1232" s="21" t="s">
        <v>40</v>
      </c>
      <c r="I1232" s="21" t="s">
        <v>1185</v>
      </c>
      <c r="J1232" s="21" t="s">
        <v>102</v>
      </c>
      <c r="K1232" s="22">
        <v>1.3979999999999999</v>
      </c>
      <c r="L1232" s="22">
        <f t="shared" si="57"/>
        <v>0.85853627309459113</v>
      </c>
      <c r="M1232" s="22">
        <f t="shared" si="58"/>
        <v>-0.22004900561257024</v>
      </c>
      <c r="N1232" s="23">
        <v>6.7716927955878805E-4</v>
      </c>
      <c r="O1232" s="24">
        <f t="shared" si="59"/>
        <v>3.1693027523066424</v>
      </c>
    </row>
    <row r="1233" spans="1:15" ht="16">
      <c r="A1233" s="21" t="s">
        <v>8091</v>
      </c>
      <c r="B1233" s="21" t="s">
        <v>8092</v>
      </c>
      <c r="C1233" s="21" t="s">
        <v>328</v>
      </c>
      <c r="D1233" s="21" t="s">
        <v>86</v>
      </c>
      <c r="E1233" s="21" t="s">
        <v>77</v>
      </c>
      <c r="F1233" s="21" t="s">
        <v>945</v>
      </c>
      <c r="G1233" s="21" t="s">
        <v>8093</v>
      </c>
      <c r="H1233" s="21" t="s">
        <v>8094</v>
      </c>
      <c r="I1233" s="21" t="s">
        <v>8095</v>
      </c>
      <c r="J1233" s="21" t="s">
        <v>8096</v>
      </c>
      <c r="K1233" s="22">
        <v>0.53400000000000003</v>
      </c>
      <c r="L1233" s="22">
        <f t="shared" si="57"/>
        <v>0.32793874809192541</v>
      </c>
      <c r="M1233" s="22">
        <f t="shared" si="58"/>
        <v>-1.6085017193004525</v>
      </c>
      <c r="N1233" s="157">
        <v>1</v>
      </c>
      <c r="O1233" s="158">
        <f t="shared" si="59"/>
        <v>0</v>
      </c>
    </row>
    <row r="1234" spans="1:15" ht="16">
      <c r="A1234" s="21" t="s">
        <v>6404</v>
      </c>
      <c r="B1234" s="21" t="s">
        <v>6405</v>
      </c>
      <c r="C1234" s="21" t="s">
        <v>2930</v>
      </c>
      <c r="D1234" s="21" t="s">
        <v>314</v>
      </c>
      <c r="E1234" s="21" t="s">
        <v>111</v>
      </c>
      <c r="F1234" s="21" t="s">
        <v>6406</v>
      </c>
      <c r="G1234" s="21" t="s">
        <v>6407</v>
      </c>
      <c r="H1234" s="21" t="s">
        <v>6408</v>
      </c>
      <c r="I1234" s="21" t="s">
        <v>6409</v>
      </c>
      <c r="J1234" s="21" t="s">
        <v>40</v>
      </c>
      <c r="K1234" s="22">
        <v>1.121</v>
      </c>
      <c r="L1234" s="22">
        <f t="shared" si="57"/>
        <v>0.68842572399072721</v>
      </c>
      <c r="M1234" s="22">
        <f t="shared" si="58"/>
        <v>-0.53862708818257998</v>
      </c>
      <c r="N1234" s="157">
        <v>1</v>
      </c>
      <c r="O1234" s="158">
        <f t="shared" si="59"/>
        <v>0</v>
      </c>
    </row>
    <row r="1235" spans="1:15" ht="16">
      <c r="A1235" s="21" t="s">
        <v>7905</v>
      </c>
      <c r="B1235" s="21" t="s">
        <v>7906</v>
      </c>
      <c r="C1235" s="21" t="s">
        <v>53</v>
      </c>
      <c r="D1235" s="21" t="s">
        <v>40</v>
      </c>
      <c r="E1235" s="21" t="s">
        <v>158</v>
      </c>
      <c r="F1235" s="21" t="s">
        <v>7907</v>
      </c>
      <c r="G1235" s="21" t="s">
        <v>7908</v>
      </c>
      <c r="H1235" s="21" t="s">
        <v>7909</v>
      </c>
      <c r="I1235" s="21" t="s">
        <v>7910</v>
      </c>
      <c r="J1235" s="21" t="s">
        <v>147</v>
      </c>
      <c r="K1235" s="22">
        <v>0.995</v>
      </c>
      <c r="L1235" s="22">
        <f t="shared" si="57"/>
        <v>0.61104691826117186</v>
      </c>
      <c r="M1235" s="22">
        <f t="shared" si="58"/>
        <v>-0.71064493555699537</v>
      </c>
      <c r="N1235" s="157">
        <v>1</v>
      </c>
      <c r="O1235" s="158">
        <f t="shared" si="59"/>
        <v>0</v>
      </c>
    </row>
    <row r="1236" spans="1:15" ht="16">
      <c r="A1236" s="21" t="s">
        <v>9733</v>
      </c>
      <c r="B1236" s="21" t="s">
        <v>9734</v>
      </c>
      <c r="C1236" s="21" t="s">
        <v>33</v>
      </c>
      <c r="D1236" s="21" t="s">
        <v>141</v>
      </c>
      <c r="E1236" s="21" t="s">
        <v>151</v>
      </c>
      <c r="F1236" s="21" t="s">
        <v>9735</v>
      </c>
      <c r="G1236" s="21" t="s">
        <v>9736</v>
      </c>
      <c r="H1236" s="21" t="s">
        <v>9737</v>
      </c>
      <c r="I1236" s="21" t="s">
        <v>9738</v>
      </c>
      <c r="J1236" s="21" t="s">
        <v>2222</v>
      </c>
      <c r="K1236" s="22">
        <v>0.85</v>
      </c>
      <c r="L1236" s="22">
        <f t="shared" si="57"/>
        <v>0.52199987992160402</v>
      </c>
      <c r="M1236" s="22">
        <f t="shared" si="58"/>
        <v>-0.93787861996294264</v>
      </c>
      <c r="N1236" s="157">
        <v>1</v>
      </c>
      <c r="O1236" s="158">
        <f t="shared" si="59"/>
        <v>0</v>
      </c>
    </row>
    <row r="1237" spans="1:15" ht="16">
      <c r="A1237" s="21" t="s">
        <v>5538</v>
      </c>
      <c r="B1237" s="21" t="s">
        <v>5539</v>
      </c>
      <c r="C1237" s="21" t="s">
        <v>33</v>
      </c>
      <c r="D1237" s="21" t="s">
        <v>40</v>
      </c>
      <c r="E1237" s="21" t="s">
        <v>151</v>
      </c>
      <c r="F1237" s="21" t="s">
        <v>5473</v>
      </c>
      <c r="G1237" s="21" t="s">
        <v>5540</v>
      </c>
      <c r="H1237" s="21" t="s">
        <v>5541</v>
      </c>
      <c r="I1237" s="21" t="s">
        <v>5542</v>
      </c>
      <c r="J1237" s="21" t="s">
        <v>40</v>
      </c>
      <c r="K1237" s="22">
        <v>1.1559999999999999</v>
      </c>
      <c r="L1237" s="22">
        <f t="shared" si="57"/>
        <v>0.70991983669338143</v>
      </c>
      <c r="M1237" s="22">
        <f t="shared" si="58"/>
        <v>-0.49427196848732802</v>
      </c>
      <c r="N1237" s="157">
        <v>1</v>
      </c>
      <c r="O1237" s="158">
        <f t="shared" si="59"/>
        <v>0</v>
      </c>
    </row>
    <row r="1238" spans="1:15" ht="16">
      <c r="A1238" s="21" t="s">
        <v>8220</v>
      </c>
      <c r="B1238" s="21" t="s">
        <v>8221</v>
      </c>
      <c r="C1238" s="21" t="s">
        <v>40</v>
      </c>
      <c r="D1238" s="21" t="s">
        <v>86</v>
      </c>
      <c r="E1238" s="21" t="s">
        <v>40</v>
      </c>
      <c r="F1238" s="21" t="s">
        <v>8222</v>
      </c>
      <c r="G1238" s="21" t="s">
        <v>8223</v>
      </c>
      <c r="H1238" s="21" t="s">
        <v>8224</v>
      </c>
      <c r="I1238" s="21" t="s">
        <v>8225</v>
      </c>
      <c r="J1238" s="21" t="s">
        <v>40</v>
      </c>
      <c r="K1238" s="22">
        <v>1.2689999999999999</v>
      </c>
      <c r="L1238" s="22">
        <f t="shared" si="57"/>
        <v>0.77931511484766525</v>
      </c>
      <c r="M1238" s="22">
        <f t="shared" si="58"/>
        <v>-0.35972129714690093</v>
      </c>
      <c r="N1238" s="157">
        <v>0.70292605494869997</v>
      </c>
      <c r="O1238" s="158">
        <f t="shared" si="59"/>
        <v>0.15309035864562948</v>
      </c>
    </row>
    <row r="1239" spans="1:15" ht="16">
      <c r="A1239" s="21" t="s">
        <v>8239</v>
      </c>
      <c r="B1239" s="21" t="s">
        <v>8240</v>
      </c>
      <c r="C1239" s="21" t="s">
        <v>33</v>
      </c>
      <c r="D1239" s="21" t="s">
        <v>86</v>
      </c>
      <c r="E1239" s="21" t="s">
        <v>77</v>
      </c>
      <c r="F1239" s="21" t="s">
        <v>2005</v>
      </c>
      <c r="G1239" s="21" t="s">
        <v>8241</v>
      </c>
      <c r="H1239" s="21" t="s">
        <v>8242</v>
      </c>
      <c r="I1239" s="21" t="s">
        <v>8243</v>
      </c>
      <c r="J1239" s="21" t="s">
        <v>657</v>
      </c>
      <c r="K1239" s="22">
        <v>1.2909999999999999</v>
      </c>
      <c r="L1239" s="22">
        <f t="shared" si="57"/>
        <v>0.79282569997504804</v>
      </c>
      <c r="M1239" s="22">
        <f t="shared" si="58"/>
        <v>-0.33492436568081602</v>
      </c>
      <c r="N1239" s="157">
        <v>1</v>
      </c>
      <c r="O1239" s="158">
        <f t="shared" si="59"/>
        <v>0</v>
      </c>
    </row>
    <row r="1240" spans="1:15" ht="16">
      <c r="A1240" s="21" t="s">
        <v>6481</v>
      </c>
      <c r="B1240" s="21" t="s">
        <v>6482</v>
      </c>
      <c r="C1240" s="21" t="s">
        <v>235</v>
      </c>
      <c r="D1240" s="21" t="s">
        <v>141</v>
      </c>
      <c r="E1240" s="21" t="s">
        <v>1670</v>
      </c>
      <c r="F1240" s="21" t="s">
        <v>6483</v>
      </c>
      <c r="G1240" s="21" t="s">
        <v>6484</v>
      </c>
      <c r="H1240" s="21" t="s">
        <v>6485</v>
      </c>
      <c r="I1240" s="21" t="s">
        <v>6486</v>
      </c>
      <c r="J1240" s="21" t="s">
        <v>811</v>
      </c>
      <c r="K1240" s="22">
        <v>1.002</v>
      </c>
      <c r="L1240" s="22">
        <f t="shared" si="57"/>
        <v>0.61534574080170268</v>
      </c>
      <c r="M1240" s="22">
        <f t="shared" si="58"/>
        <v>-0.70053085779279822</v>
      </c>
      <c r="N1240" s="157">
        <v>1</v>
      </c>
      <c r="O1240" s="158">
        <f t="shared" si="59"/>
        <v>0</v>
      </c>
    </row>
    <row r="1241" spans="1:15" ht="16">
      <c r="A1241" s="21" t="s">
        <v>7331</v>
      </c>
      <c r="B1241" s="21" t="s">
        <v>7332</v>
      </c>
      <c r="C1241" s="21" t="s">
        <v>921</v>
      </c>
      <c r="D1241" s="21" t="s">
        <v>141</v>
      </c>
      <c r="E1241" s="21" t="s">
        <v>336</v>
      </c>
      <c r="F1241" s="21" t="s">
        <v>7333</v>
      </c>
      <c r="G1241" s="21" t="s">
        <v>7334</v>
      </c>
      <c r="H1241" s="21" t="s">
        <v>7335</v>
      </c>
      <c r="I1241" s="21" t="s">
        <v>7336</v>
      </c>
      <c r="J1241" s="21" t="s">
        <v>1180</v>
      </c>
      <c r="K1241" s="22">
        <v>1.1659999999999999</v>
      </c>
      <c r="L1241" s="22">
        <f t="shared" si="57"/>
        <v>0.71606101175128267</v>
      </c>
      <c r="M1241" s="22">
        <f t="shared" si="58"/>
        <v>-0.4818455777875103</v>
      </c>
      <c r="N1241" s="157">
        <v>1</v>
      </c>
      <c r="O1241" s="158">
        <f t="shared" si="59"/>
        <v>0</v>
      </c>
    </row>
    <row r="1242" spans="1:15">
      <c r="A1242" s="21" t="s">
        <v>5428</v>
      </c>
      <c r="B1242" s="21" t="s">
        <v>5429</v>
      </c>
      <c r="C1242" s="21" t="s">
        <v>364</v>
      </c>
      <c r="D1242" s="21" t="s">
        <v>5430</v>
      </c>
      <c r="E1242" s="21" t="s">
        <v>1058</v>
      </c>
      <c r="F1242" s="21" t="s">
        <v>5431</v>
      </c>
      <c r="G1242" s="21" t="s">
        <v>5432</v>
      </c>
      <c r="H1242" s="21" t="s">
        <v>5433</v>
      </c>
      <c r="I1242" s="21" t="s">
        <v>5434</v>
      </c>
      <c r="J1242" s="21" t="s">
        <v>102</v>
      </c>
      <c r="K1242" s="22">
        <v>1.4039999999999999</v>
      </c>
      <c r="L1242" s="22">
        <f t="shared" si="57"/>
        <v>0.86222097812933185</v>
      </c>
      <c r="M1242" s="22">
        <f t="shared" si="58"/>
        <v>-0.21387043068344597</v>
      </c>
      <c r="N1242" s="23">
        <v>1.76671745343627E-4</v>
      </c>
      <c r="O1242" s="24">
        <f t="shared" si="59"/>
        <v>3.7528329005357972</v>
      </c>
    </row>
    <row r="1243" spans="1:15" ht="16">
      <c r="A1243" s="21" t="s">
        <v>7215</v>
      </c>
      <c r="B1243" s="21" t="s">
        <v>7216</v>
      </c>
      <c r="C1243" s="21" t="s">
        <v>85</v>
      </c>
      <c r="D1243" s="21" t="s">
        <v>40</v>
      </c>
      <c r="E1243" s="21" t="s">
        <v>1468</v>
      </c>
      <c r="F1243" s="21" t="s">
        <v>7217</v>
      </c>
      <c r="G1243" s="21" t="s">
        <v>7218</v>
      </c>
      <c r="H1243" s="21" t="s">
        <v>7219</v>
      </c>
      <c r="I1243" s="21" t="s">
        <v>7220</v>
      </c>
      <c r="J1243" s="21" t="s">
        <v>40</v>
      </c>
      <c r="K1243" s="22">
        <v>0.40899999999999997</v>
      </c>
      <c r="L1243" s="22">
        <f t="shared" si="57"/>
        <v>0.25117405986816005</v>
      </c>
      <c r="M1243" s="22">
        <f t="shared" si="58"/>
        <v>-1.9932406180462581</v>
      </c>
      <c r="N1243" s="157">
        <v>0.157207391806441</v>
      </c>
      <c r="O1243" s="158">
        <f t="shared" si="59"/>
        <v>0.80352703752513499</v>
      </c>
    </row>
    <row r="1244" spans="1:15" ht="16">
      <c r="A1244" s="21" t="s">
        <v>8939</v>
      </c>
      <c r="B1244" s="21" t="s">
        <v>8940</v>
      </c>
      <c r="C1244" s="21" t="s">
        <v>85</v>
      </c>
      <c r="D1244" s="21" t="s">
        <v>40</v>
      </c>
      <c r="E1244" s="21" t="s">
        <v>8270</v>
      </c>
      <c r="F1244" s="21" t="s">
        <v>8941</v>
      </c>
      <c r="G1244" s="21" t="s">
        <v>8942</v>
      </c>
      <c r="H1244" s="21" t="s">
        <v>40</v>
      </c>
      <c r="I1244" s="21" t="s">
        <v>8943</v>
      </c>
      <c r="J1244" s="21" t="s">
        <v>40</v>
      </c>
      <c r="K1244" s="22">
        <v>1.1040000000000001</v>
      </c>
      <c r="L1244" s="22">
        <f t="shared" si="57"/>
        <v>0.67798572639229526</v>
      </c>
      <c r="M1244" s="22">
        <f t="shared" si="58"/>
        <v>-0.5606731942098373</v>
      </c>
      <c r="N1244" s="157">
        <v>1</v>
      </c>
      <c r="O1244" s="158">
        <f t="shared" si="59"/>
        <v>0</v>
      </c>
    </row>
    <row r="1245" spans="1:15" ht="16">
      <c r="A1245" s="21" t="s">
        <v>12001</v>
      </c>
      <c r="B1245" s="21" t="s">
        <v>12002</v>
      </c>
      <c r="C1245" s="21" t="s">
        <v>1569</v>
      </c>
      <c r="D1245" s="21" t="s">
        <v>141</v>
      </c>
      <c r="E1245" s="21" t="s">
        <v>1916</v>
      </c>
      <c r="F1245" s="21" t="s">
        <v>3256</v>
      </c>
      <c r="G1245" s="21" t="s">
        <v>12003</v>
      </c>
      <c r="H1245" s="21" t="s">
        <v>12004</v>
      </c>
      <c r="I1245" s="21" t="s">
        <v>12005</v>
      </c>
      <c r="J1245" s="21" t="s">
        <v>1180</v>
      </c>
      <c r="K1245" s="22">
        <v>0.85499999999999998</v>
      </c>
      <c r="L1245" s="22">
        <f t="shared" si="57"/>
        <v>0.52507046745055463</v>
      </c>
      <c r="M1245" s="22">
        <f t="shared" si="58"/>
        <v>-0.92941704121474655</v>
      </c>
      <c r="N1245" s="157">
        <v>1</v>
      </c>
      <c r="O1245" s="158">
        <f t="shared" si="59"/>
        <v>0</v>
      </c>
    </row>
    <row r="1246" spans="1:15" ht="16">
      <c r="A1246" s="21" t="s">
        <v>7366</v>
      </c>
      <c r="B1246" s="21" t="s">
        <v>7367</v>
      </c>
      <c r="C1246" s="21" t="s">
        <v>235</v>
      </c>
      <c r="D1246" s="21" t="s">
        <v>34</v>
      </c>
      <c r="E1246" s="21" t="s">
        <v>151</v>
      </c>
      <c r="F1246" s="21" t="s">
        <v>6553</v>
      </c>
      <c r="G1246" s="21" t="s">
        <v>7368</v>
      </c>
      <c r="H1246" s="21" t="s">
        <v>7369</v>
      </c>
      <c r="I1246" s="21" t="s">
        <v>7370</v>
      </c>
      <c r="J1246" s="21" t="s">
        <v>40</v>
      </c>
      <c r="K1246" s="22">
        <v>1.3360000000000001</v>
      </c>
      <c r="L1246" s="22">
        <f t="shared" si="57"/>
        <v>0.82046098773560361</v>
      </c>
      <c r="M1246" s="22">
        <f t="shared" si="58"/>
        <v>-0.28549335851395435</v>
      </c>
      <c r="N1246" s="157">
        <v>1</v>
      </c>
      <c r="O1246" s="158">
        <f t="shared" si="59"/>
        <v>0</v>
      </c>
    </row>
    <row r="1247" spans="1:15" ht="16">
      <c r="A1247" s="21" t="s">
        <v>7046</v>
      </c>
      <c r="B1247" s="21" t="s">
        <v>7047</v>
      </c>
      <c r="C1247" s="21" t="s">
        <v>235</v>
      </c>
      <c r="D1247" s="21" t="s">
        <v>34</v>
      </c>
      <c r="E1247" s="21" t="s">
        <v>1468</v>
      </c>
      <c r="F1247" s="21" t="s">
        <v>7048</v>
      </c>
      <c r="G1247" s="21" t="s">
        <v>7049</v>
      </c>
      <c r="H1247" s="21" t="s">
        <v>7050</v>
      </c>
      <c r="I1247" s="21" t="s">
        <v>7051</v>
      </c>
      <c r="J1247" s="21" t="s">
        <v>2385</v>
      </c>
      <c r="K1247" s="22">
        <v>1.1339999999999999</v>
      </c>
      <c r="L1247" s="22">
        <f t="shared" si="57"/>
        <v>0.69640925156599875</v>
      </c>
      <c r="M1247" s="22">
        <f t="shared" si="58"/>
        <v>-0.52199272604577795</v>
      </c>
      <c r="N1247" s="157">
        <v>1</v>
      </c>
      <c r="O1247" s="158">
        <f t="shared" si="59"/>
        <v>0</v>
      </c>
    </row>
    <row r="1248" spans="1:15" ht="16">
      <c r="A1248" s="21" t="s">
        <v>8298</v>
      </c>
      <c r="B1248" s="21" t="s">
        <v>8299</v>
      </c>
      <c r="C1248" s="21" t="s">
        <v>1956</v>
      </c>
      <c r="D1248" s="21" t="s">
        <v>86</v>
      </c>
      <c r="E1248" s="21" t="s">
        <v>151</v>
      </c>
      <c r="F1248" s="21" t="s">
        <v>8300</v>
      </c>
      <c r="G1248" s="21" t="s">
        <v>8301</v>
      </c>
      <c r="H1248" s="21" t="s">
        <v>8302</v>
      </c>
      <c r="I1248" s="21" t="s">
        <v>8303</v>
      </c>
      <c r="J1248" s="21" t="s">
        <v>40</v>
      </c>
      <c r="K1248" s="22">
        <v>0.97299999999999998</v>
      </c>
      <c r="L1248" s="22">
        <f t="shared" si="57"/>
        <v>0.59753633313378907</v>
      </c>
      <c r="M1248" s="22">
        <f t="shared" si="58"/>
        <v>-0.74290165620689519</v>
      </c>
      <c r="N1248" s="157">
        <v>1</v>
      </c>
      <c r="O1248" s="158">
        <f t="shared" si="59"/>
        <v>0</v>
      </c>
    </row>
    <row r="1249" spans="1:15" ht="16">
      <c r="A1249" s="21" t="s">
        <v>7668</v>
      </c>
      <c r="B1249" s="21" t="s">
        <v>7669</v>
      </c>
      <c r="C1249" s="21" t="s">
        <v>3225</v>
      </c>
      <c r="D1249" s="21" t="s">
        <v>7670</v>
      </c>
      <c r="E1249" s="21" t="s">
        <v>1844</v>
      </c>
      <c r="F1249" s="21" t="s">
        <v>7671</v>
      </c>
      <c r="G1249" s="21" t="s">
        <v>7672</v>
      </c>
      <c r="H1249" s="21" t="s">
        <v>7673</v>
      </c>
      <c r="I1249" s="21" t="s">
        <v>7674</v>
      </c>
      <c r="J1249" s="21" t="s">
        <v>40</v>
      </c>
      <c r="K1249" s="22">
        <v>1.194</v>
      </c>
      <c r="L1249" s="22">
        <f t="shared" si="57"/>
        <v>0.73325630191340618</v>
      </c>
      <c r="M1249" s="22">
        <f t="shared" si="58"/>
        <v>-0.44761052972320159</v>
      </c>
      <c r="N1249" s="157">
        <v>1</v>
      </c>
      <c r="O1249" s="158">
        <f t="shared" si="59"/>
        <v>0</v>
      </c>
    </row>
    <row r="1250" spans="1:15" ht="16">
      <c r="A1250" s="21" t="s">
        <v>9453</v>
      </c>
      <c r="B1250" s="21" t="s">
        <v>9454</v>
      </c>
      <c r="C1250" s="21" t="s">
        <v>40</v>
      </c>
      <c r="D1250" s="21" t="s">
        <v>40</v>
      </c>
      <c r="E1250" s="21" t="s">
        <v>1903</v>
      </c>
      <c r="F1250" s="21" t="s">
        <v>9455</v>
      </c>
      <c r="G1250" s="21" t="s">
        <v>9456</v>
      </c>
      <c r="H1250" s="21" t="s">
        <v>9457</v>
      </c>
      <c r="I1250" s="21" t="s">
        <v>9458</v>
      </c>
      <c r="J1250" s="21" t="s">
        <v>40</v>
      </c>
      <c r="K1250" s="22">
        <v>1.1919999999999999</v>
      </c>
      <c r="L1250" s="22">
        <f t="shared" si="57"/>
        <v>0.73202806690182587</v>
      </c>
      <c r="M1250" s="22">
        <f t="shared" si="58"/>
        <v>-0.45002913052584526</v>
      </c>
      <c r="N1250" s="157">
        <v>1</v>
      </c>
      <c r="O1250" s="158">
        <f t="shared" si="59"/>
        <v>0</v>
      </c>
    </row>
    <row r="1251" spans="1:15">
      <c r="A1251" s="21" t="s">
        <v>1056</v>
      </c>
      <c r="B1251" s="21" t="s">
        <v>1057</v>
      </c>
      <c r="C1251" s="21" t="s">
        <v>132</v>
      </c>
      <c r="D1251" s="21" t="s">
        <v>991</v>
      </c>
      <c r="E1251" s="21" t="s">
        <v>1058</v>
      </c>
      <c r="F1251" s="21" t="s">
        <v>1059</v>
      </c>
      <c r="G1251" s="21" t="s">
        <v>1060</v>
      </c>
      <c r="H1251" s="21" t="s">
        <v>1061</v>
      </c>
      <c r="I1251" s="21" t="s">
        <v>1062</v>
      </c>
      <c r="J1251" s="21" t="s">
        <v>102</v>
      </c>
      <c r="K1251" s="22">
        <v>1.4079999999999999</v>
      </c>
      <c r="L1251" s="22">
        <f t="shared" si="57"/>
        <v>0.86467744815249237</v>
      </c>
      <c r="M1251" s="22">
        <f t="shared" si="58"/>
        <v>-0.2097660323507094</v>
      </c>
      <c r="N1251" s="23">
        <v>6.9053387783402104E-6</v>
      </c>
      <c r="O1251" s="24">
        <f t="shared" si="59"/>
        <v>5.1608150099232111</v>
      </c>
    </row>
    <row r="1252" spans="1:15" ht="16">
      <c r="A1252" s="21" t="s">
        <v>5806</v>
      </c>
      <c r="B1252" s="21" t="s">
        <v>5807</v>
      </c>
      <c r="C1252" s="21" t="s">
        <v>921</v>
      </c>
      <c r="D1252" s="21" t="s">
        <v>141</v>
      </c>
      <c r="E1252" s="21" t="s">
        <v>4968</v>
      </c>
      <c r="F1252" s="21" t="s">
        <v>923</v>
      </c>
      <c r="G1252" s="21" t="s">
        <v>5808</v>
      </c>
      <c r="H1252" s="21" t="s">
        <v>5809</v>
      </c>
      <c r="I1252" s="21" t="s">
        <v>5810</v>
      </c>
      <c r="J1252" s="21" t="s">
        <v>40</v>
      </c>
      <c r="K1252" s="22">
        <v>1.92</v>
      </c>
      <c r="L1252" s="22">
        <f t="shared" si="57"/>
        <v>1.179105611117035</v>
      </c>
      <c r="M1252" s="22">
        <f t="shared" si="58"/>
        <v>0.23769294462051191</v>
      </c>
      <c r="N1252" s="157">
        <v>1</v>
      </c>
      <c r="O1252" s="158">
        <f t="shared" si="59"/>
        <v>0</v>
      </c>
    </row>
    <row r="1253" spans="1:15">
      <c r="A1253" s="21" t="s">
        <v>6434</v>
      </c>
      <c r="B1253" s="21" t="s">
        <v>6435</v>
      </c>
      <c r="C1253" s="21" t="s">
        <v>235</v>
      </c>
      <c r="D1253" s="21" t="s">
        <v>86</v>
      </c>
      <c r="E1253" s="21" t="s">
        <v>6436</v>
      </c>
      <c r="F1253" s="21" t="s">
        <v>6437</v>
      </c>
      <c r="G1253" s="21" t="s">
        <v>6438</v>
      </c>
      <c r="H1253" s="21" t="s">
        <v>6439</v>
      </c>
      <c r="I1253" s="21" t="s">
        <v>6440</v>
      </c>
      <c r="J1253" s="21" t="s">
        <v>2385</v>
      </c>
      <c r="K1253" s="22" t="s">
        <v>40</v>
      </c>
      <c r="L1253" s="22" t="e">
        <f t="shared" si="57"/>
        <v>#VALUE!</v>
      </c>
      <c r="M1253" s="22" t="e">
        <f t="shared" si="58"/>
        <v>#VALUE!</v>
      </c>
      <c r="N1253" s="23" t="s">
        <v>40</v>
      </c>
      <c r="O1253" s="24" t="e">
        <f t="shared" si="59"/>
        <v>#VALUE!</v>
      </c>
    </row>
    <row r="1254" spans="1:15" ht="16">
      <c r="A1254" s="21" t="s">
        <v>8875</v>
      </c>
      <c r="B1254" s="21" t="s">
        <v>8876</v>
      </c>
      <c r="C1254" s="21" t="s">
        <v>40</v>
      </c>
      <c r="D1254" s="21" t="s">
        <v>86</v>
      </c>
      <c r="E1254" s="21" t="s">
        <v>40</v>
      </c>
      <c r="F1254" s="21" t="s">
        <v>8877</v>
      </c>
      <c r="G1254" s="21" t="s">
        <v>8878</v>
      </c>
      <c r="H1254" s="21" t="s">
        <v>40</v>
      </c>
      <c r="I1254" s="21" t="s">
        <v>8879</v>
      </c>
      <c r="J1254" s="21" t="s">
        <v>40</v>
      </c>
      <c r="K1254" s="22">
        <v>0.871</v>
      </c>
      <c r="L1254" s="22">
        <f t="shared" si="57"/>
        <v>0.53489634754319659</v>
      </c>
      <c r="M1254" s="22">
        <f t="shared" si="58"/>
        <v>-0.90266874238914208</v>
      </c>
      <c r="N1254" s="157">
        <v>1</v>
      </c>
      <c r="O1254" s="158">
        <f t="shared" si="59"/>
        <v>0</v>
      </c>
    </row>
    <row r="1255" spans="1:15" ht="16">
      <c r="A1255" s="21" t="s">
        <v>9320</v>
      </c>
      <c r="B1255" s="21" t="s">
        <v>9321</v>
      </c>
      <c r="C1255" s="21" t="s">
        <v>328</v>
      </c>
      <c r="D1255" s="21" t="s">
        <v>9322</v>
      </c>
      <c r="E1255" s="21" t="s">
        <v>45</v>
      </c>
      <c r="F1255" s="21" t="s">
        <v>9323</v>
      </c>
      <c r="G1255" s="21" t="s">
        <v>9324</v>
      </c>
      <c r="H1255" s="21" t="s">
        <v>9325</v>
      </c>
      <c r="I1255" s="21" t="s">
        <v>9326</v>
      </c>
      <c r="J1255" s="21" t="s">
        <v>40</v>
      </c>
      <c r="K1255" s="22">
        <v>0.98199999999999998</v>
      </c>
      <c r="L1255" s="22">
        <f t="shared" si="57"/>
        <v>0.6030633906859002</v>
      </c>
      <c r="M1255" s="22">
        <f t="shared" si="58"/>
        <v>-0.72961843667331372</v>
      </c>
      <c r="N1255" s="157">
        <v>1</v>
      </c>
      <c r="O1255" s="158">
        <f t="shared" si="59"/>
        <v>0</v>
      </c>
    </row>
    <row r="1256" spans="1:15" ht="16">
      <c r="A1256" s="21" t="s">
        <v>7234</v>
      </c>
      <c r="B1256" s="21" t="s">
        <v>7235</v>
      </c>
      <c r="C1256" s="21" t="s">
        <v>132</v>
      </c>
      <c r="D1256" s="21" t="s">
        <v>40</v>
      </c>
      <c r="E1256" s="21" t="s">
        <v>937</v>
      </c>
      <c r="F1256" s="21" t="s">
        <v>7236</v>
      </c>
      <c r="G1256" s="21" t="s">
        <v>7237</v>
      </c>
      <c r="H1256" s="21" t="s">
        <v>7238</v>
      </c>
      <c r="I1256" s="21" t="s">
        <v>7239</v>
      </c>
      <c r="J1256" s="21" t="s">
        <v>40</v>
      </c>
      <c r="K1256" s="22">
        <v>1.25</v>
      </c>
      <c r="L1256" s="22">
        <f t="shared" si="57"/>
        <v>0.76764688223765298</v>
      </c>
      <c r="M1256" s="22">
        <f t="shared" si="58"/>
        <v>-0.38148527143855732</v>
      </c>
      <c r="N1256" s="157">
        <v>1</v>
      </c>
      <c r="O1256" s="158">
        <f t="shared" si="59"/>
        <v>0</v>
      </c>
    </row>
    <row r="1257" spans="1:15">
      <c r="A1257" s="21" t="s">
        <v>7964</v>
      </c>
      <c r="B1257" s="21" t="s">
        <v>7965</v>
      </c>
      <c r="C1257" s="21" t="s">
        <v>33</v>
      </c>
      <c r="D1257" s="21" t="s">
        <v>141</v>
      </c>
      <c r="E1257" s="21" t="s">
        <v>77</v>
      </c>
      <c r="F1257" s="21" t="s">
        <v>1106</v>
      </c>
      <c r="G1257" s="21" t="s">
        <v>7966</v>
      </c>
      <c r="H1257" s="21" t="s">
        <v>40</v>
      </c>
      <c r="I1257" s="21" t="s">
        <v>7967</v>
      </c>
      <c r="J1257" s="21" t="s">
        <v>2385</v>
      </c>
      <c r="K1257" s="22" t="s">
        <v>40</v>
      </c>
      <c r="L1257" s="22" t="e">
        <f t="shared" si="57"/>
        <v>#VALUE!</v>
      </c>
      <c r="M1257" s="22" t="e">
        <f t="shared" si="58"/>
        <v>#VALUE!</v>
      </c>
      <c r="N1257" s="23" t="s">
        <v>40</v>
      </c>
      <c r="O1257" s="24" t="e">
        <f t="shared" si="59"/>
        <v>#VALUE!</v>
      </c>
    </row>
    <row r="1258" spans="1:15" ht="16">
      <c r="A1258" s="21" t="s">
        <v>9523</v>
      </c>
      <c r="B1258" s="21" t="s">
        <v>9524</v>
      </c>
      <c r="C1258" s="21" t="s">
        <v>3225</v>
      </c>
      <c r="D1258" s="21" t="s">
        <v>40</v>
      </c>
      <c r="E1258" s="21" t="s">
        <v>937</v>
      </c>
      <c r="F1258" s="21" t="s">
        <v>3646</v>
      </c>
      <c r="G1258" s="21" t="s">
        <v>9525</v>
      </c>
      <c r="H1258" s="21" t="s">
        <v>9526</v>
      </c>
      <c r="I1258" s="21" t="s">
        <v>9527</v>
      </c>
      <c r="J1258" s="21" t="s">
        <v>40</v>
      </c>
      <c r="K1258" s="22">
        <v>0.68500000000000005</v>
      </c>
      <c r="L1258" s="22">
        <f t="shared" si="57"/>
        <v>0.42067049146623392</v>
      </c>
      <c r="M1258" s="22">
        <f t="shared" si="58"/>
        <v>-1.2492374731401175</v>
      </c>
      <c r="N1258" s="157">
        <v>1</v>
      </c>
      <c r="O1258" s="158">
        <f t="shared" si="59"/>
        <v>0</v>
      </c>
    </row>
    <row r="1259" spans="1:15" ht="16">
      <c r="A1259" s="21" t="s">
        <v>6988</v>
      </c>
      <c r="B1259" s="21" t="s">
        <v>6989</v>
      </c>
      <c r="C1259" s="21" t="s">
        <v>235</v>
      </c>
      <c r="D1259" s="21" t="s">
        <v>40</v>
      </c>
      <c r="E1259" s="21" t="s">
        <v>2111</v>
      </c>
      <c r="F1259" s="21" t="s">
        <v>5092</v>
      </c>
      <c r="G1259" s="21" t="s">
        <v>6990</v>
      </c>
      <c r="H1259" s="21" t="s">
        <v>6991</v>
      </c>
      <c r="I1259" s="21" t="s">
        <v>6992</v>
      </c>
      <c r="J1259" s="21" t="s">
        <v>40</v>
      </c>
      <c r="K1259" s="22">
        <v>1.2330000000000001</v>
      </c>
      <c r="L1259" s="22">
        <f t="shared" si="57"/>
        <v>0.75720688463922103</v>
      </c>
      <c r="M1259" s="22">
        <f t="shared" si="58"/>
        <v>-0.40124056658516738</v>
      </c>
      <c r="N1259" s="157">
        <v>1</v>
      </c>
      <c r="O1259" s="158">
        <f t="shared" si="59"/>
        <v>0</v>
      </c>
    </row>
    <row r="1260" spans="1:15" ht="16">
      <c r="A1260" s="21" t="s">
        <v>6422</v>
      </c>
      <c r="B1260" s="21" t="s">
        <v>6423</v>
      </c>
      <c r="C1260" s="21" t="s">
        <v>95</v>
      </c>
      <c r="D1260" s="21" t="s">
        <v>40</v>
      </c>
      <c r="E1260" s="21" t="s">
        <v>158</v>
      </c>
      <c r="F1260" s="21" t="s">
        <v>3901</v>
      </c>
      <c r="G1260" s="21" t="s">
        <v>6424</v>
      </c>
      <c r="H1260" s="21" t="s">
        <v>6425</v>
      </c>
      <c r="I1260" s="21" t="s">
        <v>6426</v>
      </c>
      <c r="J1260" s="21" t="s">
        <v>3905</v>
      </c>
      <c r="K1260" s="22">
        <v>1.2130000000000001</v>
      </c>
      <c r="L1260" s="22">
        <f t="shared" si="57"/>
        <v>0.74492453452341856</v>
      </c>
      <c r="M1260" s="22">
        <f t="shared" si="58"/>
        <v>-0.4248338158674963</v>
      </c>
      <c r="N1260" s="157">
        <v>0.26004051206100098</v>
      </c>
      <c r="O1260" s="158">
        <f t="shared" si="59"/>
        <v>0.58495898743701735</v>
      </c>
    </row>
    <row r="1261" spans="1:15" ht="16">
      <c r="A1261" s="21" t="s">
        <v>9046</v>
      </c>
      <c r="B1261" s="21" t="s">
        <v>9047</v>
      </c>
      <c r="C1261" s="21" t="s">
        <v>921</v>
      </c>
      <c r="D1261" s="21" t="s">
        <v>141</v>
      </c>
      <c r="E1261" s="21" t="s">
        <v>40</v>
      </c>
      <c r="F1261" s="21" t="s">
        <v>9048</v>
      </c>
      <c r="G1261" s="21" t="s">
        <v>9049</v>
      </c>
      <c r="H1261" s="21" t="s">
        <v>9050</v>
      </c>
      <c r="I1261" s="21" t="s">
        <v>9051</v>
      </c>
      <c r="J1261" s="21" t="s">
        <v>1180</v>
      </c>
      <c r="K1261" s="22">
        <v>1.2130000000000001</v>
      </c>
      <c r="L1261" s="22">
        <f t="shared" si="57"/>
        <v>0.74492453452341856</v>
      </c>
      <c r="M1261" s="22">
        <f t="shared" si="58"/>
        <v>-0.4248338158674963</v>
      </c>
      <c r="N1261" s="157">
        <v>1</v>
      </c>
      <c r="O1261" s="158">
        <f t="shared" si="59"/>
        <v>0</v>
      </c>
    </row>
    <row r="1262" spans="1:15" ht="16">
      <c r="A1262" s="21" t="s">
        <v>9464</v>
      </c>
      <c r="B1262" s="21" t="s">
        <v>9465</v>
      </c>
      <c r="C1262" s="21" t="s">
        <v>85</v>
      </c>
      <c r="D1262" s="21" t="s">
        <v>40</v>
      </c>
      <c r="E1262" s="21" t="s">
        <v>2111</v>
      </c>
      <c r="F1262" s="21" t="s">
        <v>9466</v>
      </c>
      <c r="G1262" s="21" t="s">
        <v>9467</v>
      </c>
      <c r="H1262" s="21" t="s">
        <v>9468</v>
      </c>
      <c r="I1262" s="21" t="s">
        <v>9469</v>
      </c>
      <c r="J1262" s="21" t="s">
        <v>40</v>
      </c>
      <c r="K1262" s="22">
        <v>1.23</v>
      </c>
      <c r="L1262" s="22">
        <f t="shared" si="57"/>
        <v>0.75536453212185062</v>
      </c>
      <c r="M1262" s="22">
        <f t="shared" si="58"/>
        <v>-0.40475505076140439</v>
      </c>
      <c r="N1262" s="157">
        <v>1</v>
      </c>
      <c r="O1262" s="158">
        <f t="shared" si="59"/>
        <v>0</v>
      </c>
    </row>
    <row r="1263" spans="1:15" ht="16">
      <c r="A1263" s="21" t="s">
        <v>7635</v>
      </c>
      <c r="B1263" s="21" t="s">
        <v>7636</v>
      </c>
      <c r="C1263" s="21" t="s">
        <v>85</v>
      </c>
      <c r="D1263" s="21" t="s">
        <v>34</v>
      </c>
      <c r="E1263" s="21" t="s">
        <v>2111</v>
      </c>
      <c r="F1263" s="21" t="s">
        <v>5917</v>
      </c>
      <c r="G1263" s="21" t="s">
        <v>7637</v>
      </c>
      <c r="H1263" s="21" t="s">
        <v>40</v>
      </c>
      <c r="I1263" s="21" t="s">
        <v>7638</v>
      </c>
      <c r="J1263" s="21" t="s">
        <v>40</v>
      </c>
      <c r="K1263" s="22">
        <v>1.3240000000000001</v>
      </c>
      <c r="L1263" s="22">
        <f t="shared" si="57"/>
        <v>0.81309157766612217</v>
      </c>
      <c r="M1263" s="22">
        <f t="shared" si="58"/>
        <v>-0.29851024418078881</v>
      </c>
      <c r="N1263" s="157">
        <v>1</v>
      </c>
      <c r="O1263" s="158">
        <f t="shared" si="59"/>
        <v>0</v>
      </c>
    </row>
    <row r="1264" spans="1:15" ht="16">
      <c r="A1264" s="21" t="s">
        <v>7916</v>
      </c>
      <c r="B1264" s="21" t="s">
        <v>7917</v>
      </c>
      <c r="C1264" s="21" t="s">
        <v>33</v>
      </c>
      <c r="D1264" s="21" t="s">
        <v>314</v>
      </c>
      <c r="E1264" s="21" t="s">
        <v>214</v>
      </c>
      <c r="F1264" s="21" t="s">
        <v>7918</v>
      </c>
      <c r="G1264" s="21" t="s">
        <v>7919</v>
      </c>
      <c r="H1264" s="21" t="s">
        <v>7920</v>
      </c>
      <c r="I1264" s="21" t="s">
        <v>7921</v>
      </c>
      <c r="J1264" s="21" t="s">
        <v>7842</v>
      </c>
      <c r="K1264" s="22">
        <v>1.3220000000000001</v>
      </c>
      <c r="L1264" s="22">
        <f t="shared" si="57"/>
        <v>0.81186334265454185</v>
      </c>
      <c r="M1264" s="22">
        <f t="shared" si="58"/>
        <v>-0.30069118948031492</v>
      </c>
      <c r="N1264" s="157">
        <v>1</v>
      </c>
      <c r="O1264" s="158">
        <f t="shared" si="59"/>
        <v>0</v>
      </c>
    </row>
    <row r="1265" spans="1:15" ht="16">
      <c r="A1265" s="21" t="s">
        <v>8453</v>
      </c>
      <c r="B1265" s="21" t="s">
        <v>8454</v>
      </c>
      <c r="C1265" s="21" t="s">
        <v>40</v>
      </c>
      <c r="D1265" s="21" t="s">
        <v>40</v>
      </c>
      <c r="E1265" s="21" t="s">
        <v>158</v>
      </c>
      <c r="F1265" s="21" t="s">
        <v>3125</v>
      </c>
      <c r="G1265" s="21" t="s">
        <v>8455</v>
      </c>
      <c r="H1265" s="21" t="s">
        <v>8456</v>
      </c>
      <c r="I1265" s="21" t="s">
        <v>8457</v>
      </c>
      <c r="J1265" s="21" t="s">
        <v>40</v>
      </c>
      <c r="K1265" s="22">
        <v>0.56499999999999995</v>
      </c>
      <c r="L1265" s="22">
        <f t="shared" si="57"/>
        <v>0.34697639077141912</v>
      </c>
      <c r="M1265" s="22">
        <f t="shared" si="58"/>
        <v>-1.5270905936854569</v>
      </c>
      <c r="N1265" s="157">
        <v>1</v>
      </c>
      <c r="O1265" s="158">
        <f t="shared" si="59"/>
        <v>0</v>
      </c>
    </row>
    <row r="1266" spans="1:15" ht="16">
      <c r="A1266" s="21" t="s">
        <v>8381</v>
      </c>
      <c r="B1266" s="21" t="s">
        <v>8382</v>
      </c>
      <c r="C1266" s="21" t="s">
        <v>40</v>
      </c>
      <c r="D1266" s="21" t="s">
        <v>40</v>
      </c>
      <c r="E1266" s="21" t="s">
        <v>158</v>
      </c>
      <c r="F1266" s="21" t="s">
        <v>8383</v>
      </c>
      <c r="G1266" s="21" t="s">
        <v>8384</v>
      </c>
      <c r="H1266" s="21" t="s">
        <v>8385</v>
      </c>
      <c r="I1266" s="21" t="s">
        <v>8386</v>
      </c>
      <c r="J1266" s="21" t="s">
        <v>40</v>
      </c>
      <c r="K1266" s="22">
        <v>1.095</v>
      </c>
      <c r="L1266" s="22">
        <f t="shared" si="57"/>
        <v>0.67245866884018402</v>
      </c>
      <c r="M1266" s="22">
        <f t="shared" si="58"/>
        <v>-0.57248249649947092</v>
      </c>
      <c r="N1266" s="157">
        <v>1</v>
      </c>
      <c r="O1266" s="158">
        <f t="shared" si="59"/>
        <v>0</v>
      </c>
    </row>
    <row r="1267" spans="1:15" ht="16">
      <c r="A1267" s="21" t="s">
        <v>7952</v>
      </c>
      <c r="B1267" s="21" t="s">
        <v>7953</v>
      </c>
      <c r="C1267" s="21" t="s">
        <v>95</v>
      </c>
      <c r="D1267" s="21" t="s">
        <v>40</v>
      </c>
      <c r="E1267" s="21" t="s">
        <v>1086</v>
      </c>
      <c r="F1267" s="21" t="s">
        <v>7954</v>
      </c>
      <c r="G1267" s="21" t="s">
        <v>7955</v>
      </c>
      <c r="H1267" s="21" t="s">
        <v>7956</v>
      </c>
      <c r="I1267" s="21" t="s">
        <v>7957</v>
      </c>
      <c r="J1267" s="21" t="s">
        <v>40</v>
      </c>
      <c r="K1267" s="22">
        <v>0.65100000000000002</v>
      </c>
      <c r="L1267" s="22">
        <f t="shared" si="57"/>
        <v>0.39979049626936969</v>
      </c>
      <c r="M1267" s="22">
        <f t="shared" si="58"/>
        <v>-1.3226839178223713</v>
      </c>
      <c r="N1267" s="157">
        <v>0.226132795865786</v>
      </c>
      <c r="O1267" s="158">
        <f t="shared" si="59"/>
        <v>0.64563644769152717</v>
      </c>
    </row>
    <row r="1268" spans="1:15" ht="16">
      <c r="A1268" s="21" t="s">
        <v>7299</v>
      </c>
      <c r="B1268" s="21" t="s">
        <v>7300</v>
      </c>
      <c r="C1268" s="21" t="s">
        <v>186</v>
      </c>
      <c r="D1268" s="21" t="s">
        <v>141</v>
      </c>
      <c r="E1268" s="21" t="s">
        <v>2024</v>
      </c>
      <c r="F1268" s="21" t="s">
        <v>7301</v>
      </c>
      <c r="G1268" s="21" t="s">
        <v>7302</v>
      </c>
      <c r="H1268" s="21" t="s">
        <v>7303</v>
      </c>
      <c r="I1268" s="21" t="s">
        <v>7304</v>
      </c>
      <c r="J1268" s="21" t="s">
        <v>40</v>
      </c>
      <c r="K1268" s="22">
        <v>1.091</v>
      </c>
      <c r="L1268" s="22">
        <f t="shared" si="57"/>
        <v>0.6700021988170235</v>
      </c>
      <c r="M1268" s="22">
        <f t="shared" si="58"/>
        <v>-0.57776226466439951</v>
      </c>
      <c r="N1268" s="157">
        <v>1</v>
      </c>
      <c r="O1268" s="158">
        <f t="shared" si="59"/>
        <v>0</v>
      </c>
    </row>
    <row r="1269" spans="1:15">
      <c r="A1269" s="21" t="s">
        <v>3638</v>
      </c>
      <c r="B1269" s="21" t="s">
        <v>3639</v>
      </c>
      <c r="C1269" s="21" t="s">
        <v>33</v>
      </c>
      <c r="D1269" s="21" t="s">
        <v>86</v>
      </c>
      <c r="E1269" s="21" t="s">
        <v>511</v>
      </c>
      <c r="F1269" s="21" t="s">
        <v>3640</v>
      </c>
      <c r="G1269" s="21" t="s">
        <v>3641</v>
      </c>
      <c r="H1269" s="21" t="s">
        <v>3642</v>
      </c>
      <c r="I1269" s="21" t="s">
        <v>3643</v>
      </c>
      <c r="J1269" s="21" t="s">
        <v>40</v>
      </c>
      <c r="K1269" s="22">
        <v>1.4119999999999999</v>
      </c>
      <c r="L1269" s="22">
        <f t="shared" si="57"/>
        <v>0.86713391817565277</v>
      </c>
      <c r="M1269" s="22">
        <f t="shared" si="58"/>
        <v>-0.20567327771682653</v>
      </c>
      <c r="N1269" s="23">
        <v>1.9501148092021199E-2</v>
      </c>
      <c r="O1269" s="24">
        <f t="shared" si="59"/>
        <v>1.7099398196450775</v>
      </c>
    </row>
    <row r="1270" spans="1:15" ht="16">
      <c r="A1270" s="21" t="s">
        <v>9024</v>
      </c>
      <c r="B1270" s="21" t="s">
        <v>9025</v>
      </c>
      <c r="C1270" s="21" t="s">
        <v>33</v>
      </c>
      <c r="D1270" s="21" t="s">
        <v>40</v>
      </c>
      <c r="E1270" s="21" t="s">
        <v>151</v>
      </c>
      <c r="F1270" s="21" t="s">
        <v>9026</v>
      </c>
      <c r="G1270" s="21" t="s">
        <v>9027</v>
      </c>
      <c r="H1270" s="21" t="s">
        <v>9028</v>
      </c>
      <c r="I1270" s="21" t="s">
        <v>9029</v>
      </c>
      <c r="J1270" s="21" t="s">
        <v>40</v>
      </c>
      <c r="K1270" s="22">
        <v>1.1499999999999999</v>
      </c>
      <c r="L1270" s="22">
        <f t="shared" si="57"/>
        <v>0.70623513165864071</v>
      </c>
      <c r="M1270" s="22">
        <f t="shared" si="58"/>
        <v>-0.50177950515626923</v>
      </c>
      <c r="N1270" s="157">
        <v>1</v>
      </c>
      <c r="O1270" s="158">
        <f t="shared" si="59"/>
        <v>0</v>
      </c>
    </row>
    <row r="1271" spans="1:15" ht="16">
      <c r="A1271" s="21" t="s">
        <v>10622</v>
      </c>
      <c r="B1271" s="21" t="s">
        <v>10623</v>
      </c>
      <c r="C1271" s="21" t="s">
        <v>2155</v>
      </c>
      <c r="D1271" s="21" t="s">
        <v>40</v>
      </c>
      <c r="E1271" s="21" t="s">
        <v>937</v>
      </c>
      <c r="F1271" s="21" t="s">
        <v>9700</v>
      </c>
      <c r="G1271" s="21" t="s">
        <v>10624</v>
      </c>
      <c r="H1271" s="21" t="s">
        <v>40</v>
      </c>
      <c r="I1271" s="21" t="s">
        <v>10625</v>
      </c>
      <c r="J1271" s="21" t="s">
        <v>40</v>
      </c>
      <c r="K1271" s="22">
        <v>0.70799999999999996</v>
      </c>
      <c r="L1271" s="22">
        <f t="shared" si="57"/>
        <v>0.43479519409940665</v>
      </c>
      <c r="M1271" s="22">
        <f t="shared" si="58"/>
        <v>-1.2015921009050092</v>
      </c>
      <c r="N1271" s="157">
        <v>1</v>
      </c>
      <c r="O1271" s="158">
        <f t="shared" si="59"/>
        <v>0</v>
      </c>
    </row>
    <row r="1272" spans="1:15" ht="16">
      <c r="A1272" s="21" t="s">
        <v>9215</v>
      </c>
      <c r="B1272" s="21" t="s">
        <v>9216</v>
      </c>
      <c r="C1272" s="21" t="s">
        <v>40</v>
      </c>
      <c r="D1272" s="21" t="s">
        <v>40</v>
      </c>
      <c r="E1272" s="21" t="s">
        <v>511</v>
      </c>
      <c r="F1272" s="21" t="s">
        <v>3468</v>
      </c>
      <c r="G1272" s="21" t="s">
        <v>9217</v>
      </c>
      <c r="H1272" s="21" t="s">
        <v>9218</v>
      </c>
      <c r="I1272" s="21" t="s">
        <v>9219</v>
      </c>
      <c r="J1272" s="21" t="s">
        <v>40</v>
      </c>
      <c r="K1272" s="22">
        <v>1.6180000000000001</v>
      </c>
      <c r="L1272" s="22">
        <f t="shared" si="57"/>
        <v>0.99364212436841814</v>
      </c>
      <c r="M1272" s="22">
        <f t="shared" si="58"/>
        <v>-9.2017585580289746E-3</v>
      </c>
      <c r="N1272" s="157">
        <v>1</v>
      </c>
      <c r="O1272" s="158">
        <f t="shared" si="59"/>
        <v>0</v>
      </c>
    </row>
    <row r="1273" spans="1:15" ht="16">
      <c r="A1273" s="21" t="s">
        <v>5509</v>
      </c>
      <c r="B1273" s="21" t="s">
        <v>5510</v>
      </c>
      <c r="C1273" s="21" t="s">
        <v>132</v>
      </c>
      <c r="D1273" s="21" t="s">
        <v>40</v>
      </c>
      <c r="E1273" s="21" t="s">
        <v>937</v>
      </c>
      <c r="F1273" s="21" t="s">
        <v>5511</v>
      </c>
      <c r="G1273" s="21" t="s">
        <v>5512</v>
      </c>
      <c r="H1273" s="21" t="s">
        <v>5513</v>
      </c>
      <c r="I1273" s="21" t="s">
        <v>5514</v>
      </c>
      <c r="J1273" s="21" t="s">
        <v>40</v>
      </c>
      <c r="K1273" s="22">
        <v>0.98299999999999998</v>
      </c>
      <c r="L1273" s="22">
        <f t="shared" si="57"/>
        <v>0.6036775081916903</v>
      </c>
      <c r="M1273" s="22">
        <f t="shared" si="58"/>
        <v>-0.72815004464742616</v>
      </c>
      <c r="N1273" s="157">
        <v>1</v>
      </c>
      <c r="O1273" s="158">
        <f t="shared" si="59"/>
        <v>0</v>
      </c>
    </row>
    <row r="1274" spans="1:15" ht="16">
      <c r="A1274" s="21" t="s">
        <v>7777</v>
      </c>
      <c r="B1274" s="21" t="s">
        <v>7778</v>
      </c>
      <c r="C1274" s="21" t="s">
        <v>235</v>
      </c>
      <c r="D1274" s="21" t="s">
        <v>141</v>
      </c>
      <c r="E1274" s="21" t="s">
        <v>3607</v>
      </c>
      <c r="F1274" s="21" t="s">
        <v>7779</v>
      </c>
      <c r="G1274" s="21" t="s">
        <v>7780</v>
      </c>
      <c r="H1274" s="21" t="s">
        <v>7781</v>
      </c>
      <c r="I1274" s="21" t="s">
        <v>7782</v>
      </c>
      <c r="J1274" s="21" t="s">
        <v>2385</v>
      </c>
      <c r="K1274" s="22">
        <v>1.129</v>
      </c>
      <c r="L1274" s="22">
        <f t="shared" si="57"/>
        <v>0.69333866403704825</v>
      </c>
      <c r="M1274" s="22">
        <f t="shared" si="58"/>
        <v>-0.5283678802150058</v>
      </c>
      <c r="N1274" s="157">
        <v>1</v>
      </c>
      <c r="O1274" s="158">
        <f t="shared" si="59"/>
        <v>0</v>
      </c>
    </row>
    <row r="1275" spans="1:15">
      <c r="A1275" s="21" t="s">
        <v>884</v>
      </c>
      <c r="B1275" s="21" t="s">
        <v>885</v>
      </c>
      <c r="C1275" s="21" t="s">
        <v>186</v>
      </c>
      <c r="D1275" s="21" t="s">
        <v>886</v>
      </c>
      <c r="E1275" s="21" t="s">
        <v>887</v>
      </c>
      <c r="F1275" s="21" t="s">
        <v>888</v>
      </c>
      <c r="G1275" s="21" t="s">
        <v>889</v>
      </c>
      <c r="H1275" s="21" t="s">
        <v>890</v>
      </c>
      <c r="I1275" s="21" t="s">
        <v>891</v>
      </c>
      <c r="J1275" s="21" t="s">
        <v>102</v>
      </c>
      <c r="K1275" s="22">
        <v>1.454</v>
      </c>
      <c r="L1275" s="22">
        <f t="shared" si="57"/>
        <v>0.89292685341883793</v>
      </c>
      <c r="M1275" s="22">
        <f t="shared" si="58"/>
        <v>-0.16338609706841239</v>
      </c>
      <c r="N1275" s="23">
        <v>2.1722765924443201E-4</v>
      </c>
      <c r="O1275" s="24">
        <f t="shared" si="59"/>
        <v>3.6630848775525857</v>
      </c>
    </row>
    <row r="1276" spans="1:15" ht="16">
      <c r="A1276" s="21" t="s">
        <v>8126</v>
      </c>
      <c r="B1276" s="21" t="s">
        <v>8127</v>
      </c>
      <c r="C1276" s="21" t="s">
        <v>53</v>
      </c>
      <c r="D1276" s="21" t="s">
        <v>86</v>
      </c>
      <c r="E1276" s="21" t="s">
        <v>158</v>
      </c>
      <c r="F1276" s="21" t="s">
        <v>8128</v>
      </c>
      <c r="G1276" s="21" t="s">
        <v>8129</v>
      </c>
      <c r="H1276" s="21" t="s">
        <v>8130</v>
      </c>
      <c r="I1276" s="21" t="s">
        <v>8131</v>
      </c>
      <c r="J1276" s="21" t="s">
        <v>3849</v>
      </c>
      <c r="K1276" s="22">
        <v>1.133</v>
      </c>
      <c r="L1276" s="22">
        <f t="shared" si="57"/>
        <v>0.69579513406020876</v>
      </c>
      <c r="M1276" s="22">
        <f t="shared" si="58"/>
        <v>-0.52326550516749093</v>
      </c>
      <c r="N1276" s="157">
        <v>1</v>
      </c>
      <c r="O1276" s="158">
        <f t="shared" si="59"/>
        <v>0</v>
      </c>
    </row>
    <row r="1277" spans="1:15" ht="16">
      <c r="A1277" s="21" t="s">
        <v>6510</v>
      </c>
      <c r="B1277" s="21" t="s">
        <v>6511</v>
      </c>
      <c r="C1277" s="21" t="s">
        <v>33</v>
      </c>
      <c r="D1277" s="21" t="s">
        <v>314</v>
      </c>
      <c r="E1277" s="21" t="s">
        <v>511</v>
      </c>
      <c r="F1277" s="21" t="s">
        <v>6512</v>
      </c>
      <c r="G1277" s="21" t="s">
        <v>6513</v>
      </c>
      <c r="H1277" s="21" t="s">
        <v>40</v>
      </c>
      <c r="I1277" s="21" t="s">
        <v>6514</v>
      </c>
      <c r="J1277" s="21" t="s">
        <v>6515</v>
      </c>
      <c r="K1277" s="22">
        <v>1.121</v>
      </c>
      <c r="L1277" s="22">
        <f t="shared" si="57"/>
        <v>0.68842572399072721</v>
      </c>
      <c r="M1277" s="22">
        <f t="shared" si="58"/>
        <v>-0.53862708818257998</v>
      </c>
      <c r="N1277" s="157">
        <v>1</v>
      </c>
      <c r="O1277" s="158">
        <f t="shared" si="59"/>
        <v>0</v>
      </c>
    </row>
    <row r="1278" spans="1:15" ht="16">
      <c r="A1278" s="21" t="s">
        <v>6922</v>
      </c>
      <c r="B1278" s="21" t="s">
        <v>6923</v>
      </c>
      <c r="C1278" s="21" t="s">
        <v>132</v>
      </c>
      <c r="D1278" s="21" t="s">
        <v>34</v>
      </c>
      <c r="E1278" s="21" t="s">
        <v>158</v>
      </c>
      <c r="F1278" s="21" t="s">
        <v>6924</v>
      </c>
      <c r="G1278" s="21" t="s">
        <v>6925</v>
      </c>
      <c r="H1278" s="21" t="s">
        <v>6926</v>
      </c>
      <c r="I1278" s="21" t="s">
        <v>6927</v>
      </c>
      <c r="J1278" s="21" t="s">
        <v>40</v>
      </c>
      <c r="K1278" s="22">
        <v>1.3120000000000001</v>
      </c>
      <c r="L1278" s="22">
        <f t="shared" si="57"/>
        <v>0.80572216759664061</v>
      </c>
      <c r="M1278" s="22">
        <f t="shared" si="58"/>
        <v>-0.31164564636992298</v>
      </c>
      <c r="N1278" s="157">
        <v>1</v>
      </c>
      <c r="O1278" s="158">
        <f t="shared" si="59"/>
        <v>0</v>
      </c>
    </row>
    <row r="1279" spans="1:15" ht="16">
      <c r="A1279" s="21" t="s">
        <v>5909</v>
      </c>
      <c r="B1279" s="21" t="s">
        <v>5910</v>
      </c>
      <c r="C1279" s="21" t="s">
        <v>186</v>
      </c>
      <c r="D1279" s="21" t="s">
        <v>141</v>
      </c>
      <c r="E1279" s="21" t="s">
        <v>511</v>
      </c>
      <c r="F1279" s="21" t="s">
        <v>5911</v>
      </c>
      <c r="G1279" s="21" t="s">
        <v>5912</v>
      </c>
      <c r="H1279" s="21" t="s">
        <v>5913</v>
      </c>
      <c r="I1279" s="21" t="s">
        <v>5914</v>
      </c>
      <c r="J1279" s="21" t="s">
        <v>1109</v>
      </c>
      <c r="K1279" s="22">
        <v>0.35699999999999998</v>
      </c>
      <c r="L1279" s="22">
        <f t="shared" si="57"/>
        <v>0.21923994956707368</v>
      </c>
      <c r="M1279" s="22">
        <f t="shared" si="58"/>
        <v>-2.1894173869589073</v>
      </c>
      <c r="N1279" s="157">
        <v>0.30270394092129199</v>
      </c>
      <c r="O1279" s="158">
        <f t="shared" si="59"/>
        <v>0.51898192489995332</v>
      </c>
    </row>
    <row r="1280" spans="1:15" ht="16">
      <c r="A1280" s="21" t="s">
        <v>6898</v>
      </c>
      <c r="B1280" s="21" t="s">
        <v>6899</v>
      </c>
      <c r="C1280" s="21" t="s">
        <v>33</v>
      </c>
      <c r="D1280" s="21" t="s">
        <v>314</v>
      </c>
      <c r="E1280" s="21" t="s">
        <v>45</v>
      </c>
      <c r="F1280" s="21" t="s">
        <v>6900</v>
      </c>
      <c r="G1280" s="21" t="s">
        <v>6901</v>
      </c>
      <c r="H1280" s="21" t="s">
        <v>6902</v>
      </c>
      <c r="I1280" s="21" t="s">
        <v>6903</v>
      </c>
      <c r="J1280" s="21" t="s">
        <v>40</v>
      </c>
      <c r="K1280" s="22">
        <v>1.4430000000000001</v>
      </c>
      <c r="L1280" s="22">
        <f t="shared" si="57"/>
        <v>0.8861715608551467</v>
      </c>
      <c r="M1280" s="22">
        <f t="shared" si="58"/>
        <v>-0.17434206649680845</v>
      </c>
      <c r="N1280" s="157">
        <v>0.69040472067835301</v>
      </c>
      <c r="O1280" s="158">
        <f t="shared" si="59"/>
        <v>0.1608962477714817</v>
      </c>
    </row>
    <row r="1281" spans="1:15" ht="16">
      <c r="A1281" s="21" t="s">
        <v>8244</v>
      </c>
      <c r="B1281" s="21" t="s">
        <v>8245</v>
      </c>
      <c r="C1281" s="21" t="s">
        <v>235</v>
      </c>
      <c r="D1281" s="21" t="s">
        <v>314</v>
      </c>
      <c r="E1281" s="21" t="s">
        <v>929</v>
      </c>
      <c r="F1281" s="21" t="s">
        <v>8246</v>
      </c>
      <c r="G1281" s="21" t="s">
        <v>8247</v>
      </c>
      <c r="H1281" s="21" t="s">
        <v>8248</v>
      </c>
      <c r="I1281" s="21" t="s">
        <v>8249</v>
      </c>
      <c r="J1281" s="21" t="s">
        <v>40</v>
      </c>
      <c r="K1281" s="22">
        <v>1.3480000000000001</v>
      </c>
      <c r="L1281" s="22">
        <f t="shared" si="57"/>
        <v>0.82783039780508505</v>
      </c>
      <c r="M1281" s="22">
        <f t="shared" si="58"/>
        <v>-0.27259286980614816</v>
      </c>
      <c r="N1281" s="157">
        <v>1</v>
      </c>
      <c r="O1281" s="158">
        <f t="shared" si="59"/>
        <v>0</v>
      </c>
    </row>
    <row r="1282" spans="1:15" ht="16">
      <c r="A1282" s="21" t="s">
        <v>7147</v>
      </c>
      <c r="B1282" s="21" t="s">
        <v>7148</v>
      </c>
      <c r="C1282" s="21" t="s">
        <v>921</v>
      </c>
      <c r="D1282" s="21" t="s">
        <v>141</v>
      </c>
      <c r="E1282" s="21" t="s">
        <v>519</v>
      </c>
      <c r="F1282" s="21" t="s">
        <v>7149</v>
      </c>
      <c r="G1282" s="21" t="s">
        <v>7150</v>
      </c>
      <c r="H1282" s="21" t="s">
        <v>7151</v>
      </c>
      <c r="I1282" s="21" t="s">
        <v>7152</v>
      </c>
      <c r="J1282" s="21" t="s">
        <v>1728</v>
      </c>
      <c r="K1282" s="22">
        <v>1.3</v>
      </c>
      <c r="L1282" s="22">
        <f t="shared" ref="L1282:L1345" si="60">K1282/1.628352865</f>
        <v>0.79835275752715917</v>
      </c>
      <c r="M1282" s="22">
        <f t="shared" ref="M1282:M1345" si="61">LOG(L1282, 2)</f>
        <v>-0.32490174307218977</v>
      </c>
      <c r="N1282" s="157">
        <v>0.167258428818851</v>
      </c>
      <c r="O1282" s="158">
        <f t="shared" ref="O1282:O1345" si="62">-LOG10(N1282)</f>
        <v>0.77661198717880264</v>
      </c>
    </row>
    <row r="1283" spans="1:15" ht="16">
      <c r="A1283" s="21" t="s">
        <v>8049</v>
      </c>
      <c r="B1283" s="21" t="s">
        <v>8050</v>
      </c>
      <c r="C1283" s="21" t="s">
        <v>33</v>
      </c>
      <c r="D1283" s="21" t="s">
        <v>40</v>
      </c>
      <c r="E1283" s="21" t="s">
        <v>158</v>
      </c>
      <c r="F1283" s="21" t="s">
        <v>8051</v>
      </c>
      <c r="G1283" s="21" t="s">
        <v>8052</v>
      </c>
      <c r="H1283" s="21" t="s">
        <v>8053</v>
      </c>
      <c r="I1283" s="21" t="s">
        <v>8054</v>
      </c>
      <c r="J1283" s="21" t="s">
        <v>8055</v>
      </c>
      <c r="K1283" s="22">
        <v>1.1930000000000001</v>
      </c>
      <c r="L1283" s="22">
        <f t="shared" si="60"/>
        <v>0.73264218440761608</v>
      </c>
      <c r="M1283" s="22">
        <f t="shared" si="61"/>
        <v>-0.44881932329277857</v>
      </c>
      <c r="N1283" s="157">
        <v>1</v>
      </c>
      <c r="O1283" s="158">
        <f t="shared" si="62"/>
        <v>0</v>
      </c>
    </row>
    <row r="1284" spans="1:15" ht="16">
      <c r="A1284" s="21" t="s">
        <v>8897</v>
      </c>
      <c r="B1284" s="21" t="s">
        <v>8898</v>
      </c>
      <c r="C1284" s="21" t="s">
        <v>3119</v>
      </c>
      <c r="D1284" s="21" t="s">
        <v>40</v>
      </c>
      <c r="E1284" s="21" t="s">
        <v>6041</v>
      </c>
      <c r="F1284" s="21" t="s">
        <v>8899</v>
      </c>
      <c r="G1284" s="21" t="s">
        <v>8900</v>
      </c>
      <c r="H1284" s="21" t="s">
        <v>8901</v>
      </c>
      <c r="I1284" s="21" t="s">
        <v>8902</v>
      </c>
      <c r="J1284" s="21" t="s">
        <v>3001</v>
      </c>
      <c r="K1284" s="22">
        <v>0.58699999999999997</v>
      </c>
      <c r="L1284" s="22">
        <f t="shared" si="60"/>
        <v>0.36048697589880185</v>
      </c>
      <c r="M1284" s="22">
        <f t="shared" si="61"/>
        <v>-1.4719809578779544</v>
      </c>
      <c r="N1284" s="157">
        <v>1</v>
      </c>
      <c r="O1284" s="158">
        <f t="shared" si="62"/>
        <v>0</v>
      </c>
    </row>
    <row r="1285" spans="1:15">
      <c r="A1285" s="21" t="s">
        <v>9533</v>
      </c>
      <c r="B1285" s="21" t="s">
        <v>9534</v>
      </c>
      <c r="C1285" s="21" t="s">
        <v>40</v>
      </c>
      <c r="D1285" s="21" t="s">
        <v>40</v>
      </c>
      <c r="E1285" s="21" t="s">
        <v>45</v>
      </c>
      <c r="F1285" s="21" t="s">
        <v>9535</v>
      </c>
      <c r="G1285" s="21" t="s">
        <v>9536</v>
      </c>
      <c r="H1285" s="21" t="s">
        <v>9537</v>
      </c>
      <c r="I1285" s="21" t="s">
        <v>9538</v>
      </c>
      <c r="J1285" s="21" t="s">
        <v>40</v>
      </c>
      <c r="K1285" s="22">
        <v>0.95499999999999996</v>
      </c>
      <c r="L1285" s="22">
        <f t="shared" si="60"/>
        <v>0.5864822180295669</v>
      </c>
      <c r="M1285" s="22">
        <f t="shared" si="61"/>
        <v>-0.76984072806489567</v>
      </c>
      <c r="N1285" s="23" t="s">
        <v>40</v>
      </c>
      <c r="O1285" s="24" t="e">
        <f t="shared" si="62"/>
        <v>#VALUE!</v>
      </c>
    </row>
    <row r="1286" spans="1:15">
      <c r="A1286" s="21" t="s">
        <v>6458</v>
      </c>
      <c r="B1286" s="21" t="s">
        <v>6459</v>
      </c>
      <c r="C1286" s="21" t="s">
        <v>40</v>
      </c>
      <c r="D1286" s="21" t="s">
        <v>40</v>
      </c>
      <c r="E1286" s="21" t="s">
        <v>40</v>
      </c>
      <c r="F1286" s="21" t="s">
        <v>5831</v>
      </c>
      <c r="G1286" s="21" t="s">
        <v>6460</v>
      </c>
      <c r="H1286" s="21" t="s">
        <v>6461</v>
      </c>
      <c r="I1286" s="21" t="s">
        <v>6462</v>
      </c>
      <c r="J1286" s="21" t="s">
        <v>40</v>
      </c>
      <c r="K1286" s="22">
        <v>1.1579999999999999</v>
      </c>
      <c r="L1286" s="22">
        <f t="shared" si="60"/>
        <v>0.71114807170496175</v>
      </c>
      <c r="M1286" s="22">
        <f t="shared" si="61"/>
        <v>-0.49177811299877011</v>
      </c>
      <c r="N1286" s="23" t="s">
        <v>40</v>
      </c>
      <c r="O1286" s="24" t="e">
        <f t="shared" si="62"/>
        <v>#VALUE!</v>
      </c>
    </row>
    <row r="1287" spans="1:15" ht="16">
      <c r="A1287" s="21" t="s">
        <v>8262</v>
      </c>
      <c r="B1287" s="21" t="s">
        <v>8263</v>
      </c>
      <c r="C1287" s="21" t="s">
        <v>85</v>
      </c>
      <c r="D1287" s="21" t="s">
        <v>40</v>
      </c>
      <c r="E1287" s="21" t="s">
        <v>2111</v>
      </c>
      <c r="F1287" s="21" t="s">
        <v>8264</v>
      </c>
      <c r="G1287" s="21" t="s">
        <v>8265</v>
      </c>
      <c r="H1287" s="21" t="s">
        <v>8266</v>
      </c>
      <c r="I1287" s="21" t="s">
        <v>8267</v>
      </c>
      <c r="J1287" s="21" t="s">
        <v>40</v>
      </c>
      <c r="K1287" s="22">
        <v>1.2509999999999999</v>
      </c>
      <c r="L1287" s="22">
        <f t="shared" si="60"/>
        <v>0.76826099974344308</v>
      </c>
      <c r="M1287" s="22">
        <f t="shared" si="61"/>
        <v>-0.38033157682218693</v>
      </c>
      <c r="N1287" s="157">
        <v>0.81438696300394597</v>
      </c>
      <c r="O1287" s="158">
        <f t="shared" si="62"/>
        <v>8.9169187292146332E-2</v>
      </c>
    </row>
    <row r="1288" spans="1:15" ht="16">
      <c r="A1288" s="21" t="s">
        <v>12886</v>
      </c>
      <c r="B1288" s="21" t="s">
        <v>12885</v>
      </c>
      <c r="C1288" s="21" t="s">
        <v>921</v>
      </c>
      <c r="D1288" s="21" t="s">
        <v>40</v>
      </c>
      <c r="E1288" s="21" t="s">
        <v>519</v>
      </c>
      <c r="F1288" s="21" t="s">
        <v>12884</v>
      </c>
      <c r="G1288" s="21" t="s">
        <v>12883</v>
      </c>
      <c r="H1288" s="21" t="s">
        <v>12882</v>
      </c>
      <c r="I1288" s="21" t="s">
        <v>12881</v>
      </c>
      <c r="J1288" s="21" t="s">
        <v>1180</v>
      </c>
      <c r="K1288" s="22">
        <v>1.0469999999999999</v>
      </c>
      <c r="L1288" s="22">
        <f t="shared" si="60"/>
        <v>0.64298102856225814</v>
      </c>
      <c r="M1288" s="22">
        <f t="shared" si="61"/>
        <v>-0.63715192405719834</v>
      </c>
      <c r="N1288" s="157">
        <v>1</v>
      </c>
      <c r="O1288" s="158">
        <f t="shared" si="62"/>
        <v>0</v>
      </c>
    </row>
    <row r="1289" spans="1:15" ht="16">
      <c r="A1289" s="21" t="s">
        <v>6775</v>
      </c>
      <c r="B1289" s="21" t="s">
        <v>6776</v>
      </c>
      <c r="C1289" s="21" t="s">
        <v>85</v>
      </c>
      <c r="D1289" s="21" t="s">
        <v>40</v>
      </c>
      <c r="E1289" s="21" t="s">
        <v>2111</v>
      </c>
      <c r="F1289" s="21" t="s">
        <v>5092</v>
      </c>
      <c r="G1289" s="21" t="s">
        <v>6777</v>
      </c>
      <c r="H1289" s="21" t="s">
        <v>6778</v>
      </c>
      <c r="I1289" s="21" t="s">
        <v>6779</v>
      </c>
      <c r="J1289" s="21" t="s">
        <v>40</v>
      </c>
      <c r="K1289" s="22">
        <v>1.266</v>
      </c>
      <c r="L1289" s="22">
        <f t="shared" si="60"/>
        <v>0.77747276233029505</v>
      </c>
      <c r="M1289" s="22">
        <f t="shared" si="61"/>
        <v>-0.36313596155966521</v>
      </c>
      <c r="N1289" s="157">
        <v>1</v>
      </c>
      <c r="O1289" s="158">
        <f t="shared" si="62"/>
        <v>0</v>
      </c>
    </row>
    <row r="1290" spans="1:15" ht="16">
      <c r="A1290" s="21" t="s">
        <v>8688</v>
      </c>
      <c r="B1290" s="21" t="s">
        <v>8689</v>
      </c>
      <c r="C1290" s="21" t="s">
        <v>33</v>
      </c>
      <c r="D1290" s="21" t="s">
        <v>86</v>
      </c>
      <c r="E1290" s="21" t="s">
        <v>111</v>
      </c>
      <c r="F1290" s="21" t="s">
        <v>8690</v>
      </c>
      <c r="G1290" s="21" t="s">
        <v>8691</v>
      </c>
      <c r="H1290" s="21" t="s">
        <v>8692</v>
      </c>
      <c r="I1290" s="21" t="s">
        <v>8693</v>
      </c>
      <c r="J1290" s="21" t="s">
        <v>8694</v>
      </c>
      <c r="K1290" s="22">
        <v>1.3320000000000001</v>
      </c>
      <c r="L1290" s="22">
        <f t="shared" si="60"/>
        <v>0.81800451771244309</v>
      </c>
      <c r="M1290" s="22">
        <f t="shared" si="61"/>
        <v>-0.28981928391674444</v>
      </c>
      <c r="N1290" s="157">
        <v>1</v>
      </c>
      <c r="O1290" s="158">
        <f t="shared" si="62"/>
        <v>0</v>
      </c>
    </row>
    <row r="1291" spans="1:15" ht="16">
      <c r="A1291" s="21" t="s">
        <v>8166</v>
      </c>
      <c r="B1291" s="21" t="s">
        <v>8167</v>
      </c>
      <c r="C1291" s="21" t="s">
        <v>921</v>
      </c>
      <c r="D1291" s="21" t="s">
        <v>141</v>
      </c>
      <c r="E1291" s="21" t="s">
        <v>519</v>
      </c>
      <c r="F1291" s="21" t="s">
        <v>8168</v>
      </c>
      <c r="G1291" s="21" t="s">
        <v>8169</v>
      </c>
      <c r="H1291" s="21" t="s">
        <v>8170</v>
      </c>
      <c r="I1291" s="21" t="s">
        <v>8171</v>
      </c>
      <c r="J1291" s="21" t="s">
        <v>40</v>
      </c>
      <c r="K1291" s="22">
        <v>1.0780000000000001</v>
      </c>
      <c r="L1291" s="22">
        <f t="shared" si="60"/>
        <v>0.66201867124175207</v>
      </c>
      <c r="M1291" s="22">
        <f t="shared" si="61"/>
        <v>-0.59505618823550099</v>
      </c>
      <c r="N1291" s="157">
        <v>1</v>
      </c>
      <c r="O1291" s="158">
        <f t="shared" si="62"/>
        <v>0</v>
      </c>
    </row>
    <row r="1292" spans="1:15" ht="16">
      <c r="A1292" s="21" t="s">
        <v>7735</v>
      </c>
      <c r="B1292" s="21" t="s">
        <v>7736</v>
      </c>
      <c r="C1292" s="21" t="s">
        <v>40</v>
      </c>
      <c r="D1292" s="21" t="s">
        <v>141</v>
      </c>
      <c r="E1292" s="21" t="s">
        <v>40</v>
      </c>
      <c r="F1292" s="21" t="s">
        <v>7737</v>
      </c>
      <c r="G1292" s="21" t="s">
        <v>7738</v>
      </c>
      <c r="H1292" s="21" t="s">
        <v>7739</v>
      </c>
      <c r="I1292" s="21" t="s">
        <v>7740</v>
      </c>
      <c r="J1292" s="21" t="s">
        <v>40</v>
      </c>
      <c r="K1292" s="22">
        <v>1.2749999999999999</v>
      </c>
      <c r="L1292" s="22">
        <f t="shared" si="60"/>
        <v>0.78299981988240608</v>
      </c>
      <c r="M1292" s="22">
        <f t="shared" si="61"/>
        <v>-0.3529161192417864</v>
      </c>
      <c r="N1292" s="157">
        <v>1</v>
      </c>
      <c r="O1292" s="158">
        <f t="shared" si="62"/>
        <v>0</v>
      </c>
    </row>
    <row r="1293" spans="1:15" ht="16">
      <c r="A1293" s="21" t="s">
        <v>11294</v>
      </c>
      <c r="B1293" s="21" t="s">
        <v>11295</v>
      </c>
      <c r="C1293" s="21" t="s">
        <v>140</v>
      </c>
      <c r="D1293" s="21" t="s">
        <v>141</v>
      </c>
      <c r="E1293" s="21" t="s">
        <v>519</v>
      </c>
      <c r="F1293" s="21" t="s">
        <v>11296</v>
      </c>
      <c r="G1293" s="21" t="s">
        <v>11297</v>
      </c>
      <c r="H1293" s="21" t="s">
        <v>11298</v>
      </c>
      <c r="I1293" s="21" t="s">
        <v>11299</v>
      </c>
      <c r="J1293" s="21" t="s">
        <v>40</v>
      </c>
      <c r="K1293" s="22">
        <v>0.90500000000000003</v>
      </c>
      <c r="L1293" s="22">
        <f t="shared" si="60"/>
        <v>0.55577634274006082</v>
      </c>
      <c r="M1293" s="22">
        <f t="shared" si="61"/>
        <v>-0.84742366901743882</v>
      </c>
      <c r="N1293" s="157">
        <v>1</v>
      </c>
      <c r="O1293" s="158">
        <f t="shared" si="62"/>
        <v>0</v>
      </c>
    </row>
    <row r="1294" spans="1:15" ht="16">
      <c r="A1294" s="21" t="s">
        <v>12880</v>
      </c>
      <c r="B1294" s="21" t="s">
        <v>12879</v>
      </c>
      <c r="C1294" s="21" t="s">
        <v>85</v>
      </c>
      <c r="D1294" s="21" t="s">
        <v>86</v>
      </c>
      <c r="E1294" s="21" t="s">
        <v>12878</v>
      </c>
      <c r="F1294" s="21" t="s">
        <v>12877</v>
      </c>
      <c r="G1294" s="21" t="s">
        <v>12876</v>
      </c>
      <c r="H1294" s="21" t="s">
        <v>12875</v>
      </c>
      <c r="I1294" s="21" t="s">
        <v>12874</v>
      </c>
      <c r="J1294" s="21" t="s">
        <v>40</v>
      </c>
      <c r="K1294" s="22">
        <v>1.1619999999999999</v>
      </c>
      <c r="L1294" s="22">
        <f t="shared" si="60"/>
        <v>0.71360454172812227</v>
      </c>
      <c r="M1294" s="22">
        <f t="shared" si="61"/>
        <v>-0.48680329758347779</v>
      </c>
      <c r="N1294" s="157">
        <v>1</v>
      </c>
      <c r="O1294" s="158">
        <f t="shared" si="62"/>
        <v>0</v>
      </c>
    </row>
    <row r="1295" spans="1:15" ht="16">
      <c r="A1295" s="21" t="s">
        <v>8777</v>
      </c>
      <c r="B1295" s="21" t="s">
        <v>8778</v>
      </c>
      <c r="C1295" s="21" t="s">
        <v>1339</v>
      </c>
      <c r="D1295" s="21" t="s">
        <v>40</v>
      </c>
      <c r="E1295" s="21" t="s">
        <v>158</v>
      </c>
      <c r="F1295" s="21" t="s">
        <v>8779</v>
      </c>
      <c r="G1295" s="21" t="s">
        <v>8780</v>
      </c>
      <c r="H1295" s="21" t="s">
        <v>8781</v>
      </c>
      <c r="I1295" s="21" t="s">
        <v>8782</v>
      </c>
      <c r="J1295" s="21" t="s">
        <v>40</v>
      </c>
      <c r="K1295" s="22">
        <v>1.238</v>
      </c>
      <c r="L1295" s="22">
        <f t="shared" si="60"/>
        <v>0.76027747216817154</v>
      </c>
      <c r="M1295" s="22">
        <f t="shared" si="61"/>
        <v>-0.39540205177374205</v>
      </c>
      <c r="N1295" s="157">
        <v>1</v>
      </c>
      <c r="O1295" s="158">
        <f t="shared" si="62"/>
        <v>0</v>
      </c>
    </row>
    <row r="1296" spans="1:15" ht="16">
      <c r="A1296" s="21" t="s">
        <v>9279</v>
      </c>
      <c r="B1296" s="21" t="s">
        <v>9280</v>
      </c>
      <c r="C1296" s="21" t="s">
        <v>33</v>
      </c>
      <c r="D1296" s="21" t="s">
        <v>86</v>
      </c>
      <c r="E1296" s="21" t="s">
        <v>77</v>
      </c>
      <c r="F1296" s="21" t="s">
        <v>9281</v>
      </c>
      <c r="G1296" s="21" t="s">
        <v>9282</v>
      </c>
      <c r="H1296" s="21" t="s">
        <v>9283</v>
      </c>
      <c r="I1296" s="21" t="s">
        <v>9284</v>
      </c>
      <c r="J1296" s="21" t="s">
        <v>40</v>
      </c>
      <c r="K1296" s="22">
        <v>1.1930000000000001</v>
      </c>
      <c r="L1296" s="22">
        <f t="shared" si="60"/>
        <v>0.73264218440761608</v>
      </c>
      <c r="M1296" s="22">
        <f t="shared" si="61"/>
        <v>-0.44881932329277857</v>
      </c>
      <c r="N1296" s="157">
        <v>1</v>
      </c>
      <c r="O1296" s="158">
        <f t="shared" si="62"/>
        <v>0</v>
      </c>
    </row>
    <row r="1297" spans="1:15" ht="16">
      <c r="A1297" s="21" t="s">
        <v>6183</v>
      </c>
      <c r="B1297" s="21" t="s">
        <v>6184</v>
      </c>
      <c r="C1297" s="21" t="s">
        <v>33</v>
      </c>
      <c r="D1297" s="21" t="s">
        <v>314</v>
      </c>
      <c r="E1297" s="21" t="s">
        <v>511</v>
      </c>
      <c r="F1297" s="21" t="s">
        <v>6185</v>
      </c>
      <c r="G1297" s="21" t="s">
        <v>6186</v>
      </c>
      <c r="H1297" s="21" t="s">
        <v>6187</v>
      </c>
      <c r="I1297" s="21" t="s">
        <v>6188</v>
      </c>
      <c r="J1297" s="21" t="s">
        <v>1251</v>
      </c>
      <c r="K1297" s="22">
        <v>1.1870000000000001</v>
      </c>
      <c r="L1297" s="22">
        <f t="shared" si="60"/>
        <v>0.72895747937287536</v>
      </c>
      <c r="M1297" s="22">
        <f t="shared" si="61"/>
        <v>-0.45609343134609986</v>
      </c>
      <c r="N1297" s="157">
        <v>1</v>
      </c>
      <c r="O1297" s="158">
        <f t="shared" si="62"/>
        <v>0</v>
      </c>
    </row>
    <row r="1298" spans="1:15" ht="16">
      <c r="A1298" s="21" t="s">
        <v>8851</v>
      </c>
      <c r="B1298" s="21" t="s">
        <v>8852</v>
      </c>
      <c r="C1298" s="21" t="s">
        <v>6799</v>
      </c>
      <c r="D1298" s="21" t="s">
        <v>34</v>
      </c>
      <c r="E1298" s="21" t="s">
        <v>77</v>
      </c>
      <c r="F1298" s="21" t="s">
        <v>8853</v>
      </c>
      <c r="G1298" s="21" t="s">
        <v>8854</v>
      </c>
      <c r="H1298" s="21" t="s">
        <v>8855</v>
      </c>
      <c r="I1298" s="21" t="s">
        <v>8856</v>
      </c>
      <c r="J1298" s="21" t="s">
        <v>40</v>
      </c>
      <c r="K1298" s="22">
        <v>1.262</v>
      </c>
      <c r="L1298" s="22">
        <f t="shared" si="60"/>
        <v>0.77501629230713454</v>
      </c>
      <c r="M1298" s="22">
        <f t="shared" si="61"/>
        <v>-0.36770145600545762</v>
      </c>
      <c r="N1298" s="157">
        <v>1</v>
      </c>
      <c r="O1298" s="158">
        <f t="shared" si="62"/>
        <v>0</v>
      </c>
    </row>
    <row r="1299" spans="1:15" ht="16">
      <c r="A1299" s="21" t="s">
        <v>9302</v>
      </c>
      <c r="B1299" s="21" t="s">
        <v>9303</v>
      </c>
      <c r="C1299" s="21" t="s">
        <v>921</v>
      </c>
      <c r="D1299" s="21" t="s">
        <v>40</v>
      </c>
      <c r="E1299" s="21" t="s">
        <v>519</v>
      </c>
      <c r="F1299" s="21" t="s">
        <v>520</v>
      </c>
      <c r="G1299" s="21" t="s">
        <v>9304</v>
      </c>
      <c r="H1299" s="21" t="s">
        <v>9305</v>
      </c>
      <c r="I1299" s="21" t="s">
        <v>9306</v>
      </c>
      <c r="J1299" s="21" t="s">
        <v>5167</v>
      </c>
      <c r="K1299" s="22">
        <v>1.1950000000000001</v>
      </c>
      <c r="L1299" s="22">
        <f t="shared" si="60"/>
        <v>0.73387041941919628</v>
      </c>
      <c r="M1299" s="22">
        <f t="shared" si="61"/>
        <v>-0.44640274811989572</v>
      </c>
      <c r="N1299" s="157">
        <v>1</v>
      </c>
      <c r="O1299" s="158">
        <f t="shared" si="62"/>
        <v>0</v>
      </c>
    </row>
    <row r="1300" spans="1:15" ht="16">
      <c r="A1300" s="21" t="s">
        <v>12873</v>
      </c>
      <c r="B1300" s="21" t="s">
        <v>12872</v>
      </c>
      <c r="C1300" s="21" t="s">
        <v>12593</v>
      </c>
      <c r="D1300" s="21" t="s">
        <v>40</v>
      </c>
      <c r="E1300" s="21" t="s">
        <v>40</v>
      </c>
      <c r="F1300" s="21" t="s">
        <v>12871</v>
      </c>
      <c r="G1300" s="21" t="s">
        <v>12870</v>
      </c>
      <c r="H1300" s="21" t="s">
        <v>12869</v>
      </c>
      <c r="I1300" s="21" t="s">
        <v>12868</v>
      </c>
      <c r="J1300" s="21" t="s">
        <v>40</v>
      </c>
      <c r="K1300" s="22">
        <v>1.137</v>
      </c>
      <c r="L1300" s="22">
        <f t="shared" si="60"/>
        <v>0.69825160408336917</v>
      </c>
      <c r="M1300" s="22">
        <f t="shared" si="61"/>
        <v>-0.51818111209575879</v>
      </c>
      <c r="N1300" s="157">
        <v>1</v>
      </c>
      <c r="O1300" s="158">
        <f t="shared" si="62"/>
        <v>0</v>
      </c>
    </row>
    <row r="1301" spans="1:15" ht="16">
      <c r="A1301" s="21" t="s">
        <v>7819</v>
      </c>
      <c r="B1301" s="21" t="s">
        <v>7820</v>
      </c>
      <c r="C1301" s="21" t="s">
        <v>85</v>
      </c>
      <c r="D1301" s="21" t="s">
        <v>40</v>
      </c>
      <c r="E1301" s="21" t="s">
        <v>151</v>
      </c>
      <c r="F1301" s="21" t="s">
        <v>872</v>
      </c>
      <c r="G1301" s="21" t="s">
        <v>7821</v>
      </c>
      <c r="H1301" s="21" t="s">
        <v>7822</v>
      </c>
      <c r="I1301" s="21" t="s">
        <v>7823</v>
      </c>
      <c r="J1301" s="21" t="s">
        <v>7824</v>
      </c>
      <c r="K1301" s="22">
        <v>1.2310000000000001</v>
      </c>
      <c r="L1301" s="22">
        <f t="shared" si="60"/>
        <v>0.75597864962764072</v>
      </c>
      <c r="M1301" s="22">
        <f t="shared" si="61"/>
        <v>-0.40358260450354927</v>
      </c>
      <c r="N1301" s="157">
        <v>1</v>
      </c>
      <c r="O1301" s="158">
        <f t="shared" si="62"/>
        <v>0</v>
      </c>
    </row>
    <row r="1302" spans="1:15" ht="16">
      <c r="A1302" s="21" t="s">
        <v>8880</v>
      </c>
      <c r="B1302" s="21" t="s">
        <v>8881</v>
      </c>
      <c r="C1302" s="21" t="s">
        <v>85</v>
      </c>
      <c r="D1302" s="21" t="s">
        <v>40</v>
      </c>
      <c r="E1302" s="21" t="s">
        <v>2111</v>
      </c>
      <c r="F1302" s="21" t="s">
        <v>40</v>
      </c>
      <c r="G1302" s="21" t="s">
        <v>8882</v>
      </c>
      <c r="H1302" s="21" t="s">
        <v>8883</v>
      </c>
      <c r="I1302" s="21" t="s">
        <v>8884</v>
      </c>
      <c r="J1302" s="21" t="s">
        <v>40</v>
      </c>
      <c r="K1302" s="22">
        <v>1.117</v>
      </c>
      <c r="L1302" s="22">
        <f t="shared" si="60"/>
        <v>0.68596925396756669</v>
      </c>
      <c r="M1302" s="22">
        <f t="shared" si="61"/>
        <v>-0.54378418050469191</v>
      </c>
      <c r="N1302" s="157">
        <v>1</v>
      </c>
      <c r="O1302" s="158">
        <f t="shared" si="62"/>
        <v>0</v>
      </c>
    </row>
    <row r="1303" spans="1:15" ht="16">
      <c r="A1303" s="21" t="s">
        <v>8983</v>
      </c>
      <c r="B1303" s="21" t="s">
        <v>8984</v>
      </c>
      <c r="C1303" s="21" t="s">
        <v>53</v>
      </c>
      <c r="D1303" s="21" t="s">
        <v>314</v>
      </c>
      <c r="E1303" s="21" t="s">
        <v>511</v>
      </c>
      <c r="F1303" s="21" t="s">
        <v>8985</v>
      </c>
      <c r="G1303" s="21" t="s">
        <v>8986</v>
      </c>
      <c r="H1303" s="21" t="s">
        <v>8987</v>
      </c>
      <c r="I1303" s="21" t="s">
        <v>8988</v>
      </c>
      <c r="J1303" s="21" t="s">
        <v>8989</v>
      </c>
      <c r="K1303" s="22">
        <v>1.173</v>
      </c>
      <c r="L1303" s="22">
        <f t="shared" si="60"/>
        <v>0.72035983429181361</v>
      </c>
      <c r="M1303" s="22">
        <f t="shared" si="61"/>
        <v>-0.47321035295949815</v>
      </c>
      <c r="N1303" s="157">
        <v>1</v>
      </c>
      <c r="O1303" s="158">
        <f t="shared" si="62"/>
        <v>0</v>
      </c>
    </row>
    <row r="1304" spans="1:15" ht="16">
      <c r="A1304" s="21" t="s">
        <v>7986</v>
      </c>
      <c r="B1304" s="21" t="s">
        <v>7987</v>
      </c>
      <c r="C1304" s="21" t="s">
        <v>85</v>
      </c>
      <c r="D1304" s="21" t="s">
        <v>40</v>
      </c>
      <c r="E1304" s="21" t="s">
        <v>2111</v>
      </c>
      <c r="F1304" s="21" t="s">
        <v>7988</v>
      </c>
      <c r="G1304" s="21" t="s">
        <v>7989</v>
      </c>
      <c r="H1304" s="21" t="s">
        <v>7990</v>
      </c>
      <c r="I1304" s="21" t="s">
        <v>7991</v>
      </c>
      <c r="J1304" s="21" t="s">
        <v>40</v>
      </c>
      <c r="K1304" s="22">
        <v>1.3009999999999999</v>
      </c>
      <c r="L1304" s="22">
        <f t="shared" si="60"/>
        <v>0.79896687503294928</v>
      </c>
      <c r="M1304" s="22">
        <f t="shared" si="61"/>
        <v>-0.32379240427021128</v>
      </c>
      <c r="N1304" s="157">
        <v>1</v>
      </c>
      <c r="O1304" s="158">
        <f t="shared" si="62"/>
        <v>0</v>
      </c>
    </row>
    <row r="1305" spans="1:15" ht="16">
      <c r="A1305" s="21" t="s">
        <v>6993</v>
      </c>
      <c r="B1305" s="21" t="s">
        <v>6994</v>
      </c>
      <c r="C1305" s="21" t="s">
        <v>33</v>
      </c>
      <c r="D1305" s="21" t="s">
        <v>76</v>
      </c>
      <c r="E1305" s="21" t="s">
        <v>214</v>
      </c>
      <c r="F1305" s="21" t="s">
        <v>6995</v>
      </c>
      <c r="G1305" s="21" t="s">
        <v>6996</v>
      </c>
      <c r="H1305" s="21" t="s">
        <v>6997</v>
      </c>
      <c r="I1305" s="21" t="s">
        <v>6998</v>
      </c>
      <c r="J1305" s="21" t="s">
        <v>4496</v>
      </c>
      <c r="K1305" s="22">
        <v>1.1679999999999999</v>
      </c>
      <c r="L1305" s="22">
        <f t="shared" si="60"/>
        <v>0.71728924676286299</v>
      </c>
      <c r="M1305" s="22">
        <f t="shared" si="61"/>
        <v>-0.47937309210798945</v>
      </c>
      <c r="N1305" s="157">
        <v>1</v>
      </c>
      <c r="O1305" s="158">
        <f t="shared" si="62"/>
        <v>0</v>
      </c>
    </row>
    <row r="1306" spans="1:15" ht="16">
      <c r="A1306" s="21" t="s">
        <v>9493</v>
      </c>
      <c r="B1306" s="21" t="s">
        <v>9494</v>
      </c>
      <c r="C1306" s="21" t="s">
        <v>40</v>
      </c>
      <c r="D1306" s="21" t="s">
        <v>86</v>
      </c>
      <c r="E1306" s="21" t="s">
        <v>937</v>
      </c>
      <c r="F1306" s="21" t="s">
        <v>9495</v>
      </c>
      <c r="G1306" s="21" t="s">
        <v>9496</v>
      </c>
      <c r="H1306" s="21" t="s">
        <v>9497</v>
      </c>
      <c r="I1306" s="21" t="s">
        <v>9498</v>
      </c>
      <c r="J1306" s="21" t="s">
        <v>40</v>
      </c>
      <c r="K1306" s="22">
        <v>0.95199999999999996</v>
      </c>
      <c r="L1306" s="22">
        <f t="shared" si="60"/>
        <v>0.58463986551219649</v>
      </c>
      <c r="M1306" s="22">
        <f t="shared" si="61"/>
        <v>-0.77437988768006327</v>
      </c>
      <c r="N1306" s="157">
        <v>1</v>
      </c>
      <c r="O1306" s="158">
        <f t="shared" si="62"/>
        <v>0</v>
      </c>
    </row>
    <row r="1307" spans="1:15" ht="16">
      <c r="A1307" s="21" t="s">
        <v>7629</v>
      </c>
      <c r="B1307" s="21" t="s">
        <v>7630</v>
      </c>
      <c r="C1307" s="21" t="s">
        <v>53</v>
      </c>
      <c r="D1307" s="21" t="s">
        <v>44</v>
      </c>
      <c r="E1307" s="21" t="s">
        <v>151</v>
      </c>
      <c r="F1307" s="21" t="s">
        <v>7631</v>
      </c>
      <c r="G1307" s="21" t="s">
        <v>7632</v>
      </c>
      <c r="H1307" s="21" t="s">
        <v>7633</v>
      </c>
      <c r="I1307" s="21" t="s">
        <v>7634</v>
      </c>
      <c r="J1307" s="21" t="s">
        <v>2222</v>
      </c>
      <c r="K1307" s="22">
        <v>0.61599999999999999</v>
      </c>
      <c r="L1307" s="22">
        <f t="shared" si="60"/>
        <v>0.37829638356671541</v>
      </c>
      <c r="M1307" s="22">
        <f t="shared" si="61"/>
        <v>-1.4024111102931054</v>
      </c>
      <c r="N1307" s="157">
        <v>1</v>
      </c>
      <c r="O1307" s="158">
        <f t="shared" si="62"/>
        <v>0</v>
      </c>
    </row>
    <row r="1308" spans="1:15">
      <c r="A1308" s="21" t="s">
        <v>7795</v>
      </c>
      <c r="B1308" s="21" t="s">
        <v>7796</v>
      </c>
      <c r="C1308" s="21" t="s">
        <v>40</v>
      </c>
      <c r="D1308" s="21" t="s">
        <v>40</v>
      </c>
      <c r="E1308" s="21" t="s">
        <v>40</v>
      </c>
      <c r="F1308" s="21" t="s">
        <v>7797</v>
      </c>
      <c r="G1308" s="21" t="s">
        <v>7798</v>
      </c>
      <c r="H1308" s="21" t="s">
        <v>7799</v>
      </c>
      <c r="I1308" s="21" t="s">
        <v>7800</v>
      </c>
      <c r="J1308" s="21" t="s">
        <v>40</v>
      </c>
      <c r="K1308" s="22" t="s">
        <v>40</v>
      </c>
      <c r="L1308" s="22" t="e">
        <f t="shared" si="60"/>
        <v>#VALUE!</v>
      </c>
      <c r="M1308" s="22" t="e">
        <f t="shared" si="61"/>
        <v>#VALUE!</v>
      </c>
      <c r="N1308" s="23" t="s">
        <v>40</v>
      </c>
      <c r="O1308" s="24" t="e">
        <f t="shared" si="62"/>
        <v>#VALUE!</v>
      </c>
    </row>
    <row r="1309" spans="1:15" ht="16">
      <c r="A1309" s="21" t="s">
        <v>7175</v>
      </c>
      <c r="B1309" s="21" t="s">
        <v>7176</v>
      </c>
      <c r="C1309" s="21" t="s">
        <v>577</v>
      </c>
      <c r="D1309" s="21" t="s">
        <v>141</v>
      </c>
      <c r="E1309" s="21" t="s">
        <v>937</v>
      </c>
      <c r="F1309" s="21" t="s">
        <v>4848</v>
      </c>
      <c r="G1309" s="21" t="s">
        <v>7177</v>
      </c>
      <c r="H1309" s="21" t="s">
        <v>7178</v>
      </c>
      <c r="I1309" s="21" t="s">
        <v>7179</v>
      </c>
      <c r="J1309" s="21" t="s">
        <v>40</v>
      </c>
      <c r="K1309" s="22">
        <v>1.681</v>
      </c>
      <c r="L1309" s="22">
        <f t="shared" si="60"/>
        <v>1.0323315272331959</v>
      </c>
      <c r="M1309" s="22">
        <f t="shared" si="61"/>
        <v>4.5906358248160868E-2</v>
      </c>
      <c r="N1309" s="157">
        <v>0.83092220914053605</v>
      </c>
      <c r="O1309" s="158">
        <f t="shared" si="62"/>
        <v>8.043963292153572E-2</v>
      </c>
    </row>
    <row r="1310" spans="1:15" ht="16">
      <c r="A1310" s="21" t="s">
        <v>9539</v>
      </c>
      <c r="B1310" s="21" t="s">
        <v>9540</v>
      </c>
      <c r="C1310" s="21" t="s">
        <v>85</v>
      </c>
      <c r="D1310" s="21" t="s">
        <v>40</v>
      </c>
      <c r="E1310" s="21" t="s">
        <v>1468</v>
      </c>
      <c r="F1310" s="21" t="s">
        <v>9541</v>
      </c>
      <c r="G1310" s="21" t="s">
        <v>9542</v>
      </c>
      <c r="H1310" s="21" t="s">
        <v>9543</v>
      </c>
      <c r="I1310" s="21" t="s">
        <v>9544</v>
      </c>
      <c r="J1310" s="21" t="s">
        <v>40</v>
      </c>
      <c r="K1310" s="22">
        <v>0.84199999999999997</v>
      </c>
      <c r="L1310" s="22">
        <f t="shared" si="60"/>
        <v>0.51708693987528309</v>
      </c>
      <c r="M1310" s="22">
        <f t="shared" si="61"/>
        <v>-0.95152122792161065</v>
      </c>
      <c r="N1310" s="157">
        <v>1</v>
      </c>
      <c r="O1310" s="158">
        <f t="shared" si="62"/>
        <v>0</v>
      </c>
    </row>
    <row r="1311" spans="1:15" ht="16">
      <c r="A1311" s="21" t="s">
        <v>6386</v>
      </c>
      <c r="B1311" s="21" t="s">
        <v>6387</v>
      </c>
      <c r="C1311" s="21" t="s">
        <v>2155</v>
      </c>
      <c r="D1311" s="21" t="s">
        <v>40</v>
      </c>
      <c r="E1311" s="21" t="s">
        <v>158</v>
      </c>
      <c r="F1311" s="21" t="s">
        <v>6388</v>
      </c>
      <c r="G1311" s="21" t="s">
        <v>6389</v>
      </c>
      <c r="H1311" s="21" t="s">
        <v>6390</v>
      </c>
      <c r="I1311" s="21" t="s">
        <v>6391</v>
      </c>
      <c r="J1311" s="21" t="s">
        <v>40</v>
      </c>
      <c r="K1311" s="22">
        <v>1.1679999999999999</v>
      </c>
      <c r="L1311" s="22">
        <f t="shared" si="60"/>
        <v>0.71728924676286299</v>
      </c>
      <c r="M1311" s="22">
        <f t="shared" si="61"/>
        <v>-0.47937309210798945</v>
      </c>
      <c r="N1311" s="157">
        <v>1</v>
      </c>
      <c r="O1311" s="158">
        <f t="shared" si="62"/>
        <v>0</v>
      </c>
    </row>
    <row r="1312" spans="1:15" ht="16">
      <c r="A1312" s="21" t="s">
        <v>6545</v>
      </c>
      <c r="B1312" s="21" t="s">
        <v>6546</v>
      </c>
      <c r="C1312" s="21" t="s">
        <v>33</v>
      </c>
      <c r="D1312" s="21" t="s">
        <v>40</v>
      </c>
      <c r="E1312" s="21" t="s">
        <v>111</v>
      </c>
      <c r="F1312" s="21" t="s">
        <v>6547</v>
      </c>
      <c r="G1312" s="21" t="s">
        <v>6548</v>
      </c>
      <c r="H1312" s="21" t="s">
        <v>6549</v>
      </c>
      <c r="I1312" s="21" t="s">
        <v>6550</v>
      </c>
      <c r="J1312" s="21" t="s">
        <v>1566</v>
      </c>
      <c r="K1312" s="22">
        <v>0.86199999999999999</v>
      </c>
      <c r="L1312" s="22">
        <f t="shared" si="60"/>
        <v>0.52936928999108557</v>
      </c>
      <c r="M1312" s="22">
        <f t="shared" si="61"/>
        <v>-0.91765359189890838</v>
      </c>
      <c r="N1312" s="157">
        <v>1</v>
      </c>
      <c r="O1312" s="158">
        <f t="shared" si="62"/>
        <v>0</v>
      </c>
    </row>
    <row r="1313" spans="1:15" ht="16">
      <c r="A1313" s="21" t="s">
        <v>7980</v>
      </c>
      <c r="B1313" s="21" t="s">
        <v>7981</v>
      </c>
      <c r="C1313" s="21" t="s">
        <v>85</v>
      </c>
      <c r="D1313" s="21" t="s">
        <v>40</v>
      </c>
      <c r="E1313" s="21" t="s">
        <v>1468</v>
      </c>
      <c r="F1313" s="21" t="s">
        <v>7982</v>
      </c>
      <c r="G1313" s="21" t="s">
        <v>7983</v>
      </c>
      <c r="H1313" s="21" t="s">
        <v>7984</v>
      </c>
      <c r="I1313" s="21" t="s">
        <v>7985</v>
      </c>
      <c r="J1313" s="21" t="s">
        <v>5167</v>
      </c>
      <c r="K1313" s="22">
        <v>1.294</v>
      </c>
      <c r="L1313" s="22">
        <f t="shared" si="60"/>
        <v>0.79466805249241845</v>
      </c>
      <c r="M1313" s="22">
        <f t="shared" si="61"/>
        <v>-0.33157574899549908</v>
      </c>
      <c r="N1313" s="157">
        <v>1</v>
      </c>
      <c r="O1313" s="158">
        <f t="shared" si="62"/>
        <v>0</v>
      </c>
    </row>
    <row r="1314" spans="1:15" ht="16">
      <c r="A1314" s="21" t="s">
        <v>7831</v>
      </c>
      <c r="B1314" s="21" t="s">
        <v>7832</v>
      </c>
      <c r="C1314" s="21" t="s">
        <v>132</v>
      </c>
      <c r="D1314" s="21" t="s">
        <v>40</v>
      </c>
      <c r="E1314" s="21" t="s">
        <v>937</v>
      </c>
      <c r="F1314" s="21" t="s">
        <v>40</v>
      </c>
      <c r="G1314" s="21" t="s">
        <v>7833</v>
      </c>
      <c r="H1314" s="21" t="s">
        <v>7834</v>
      </c>
      <c r="I1314" s="21" t="s">
        <v>7835</v>
      </c>
      <c r="J1314" s="21" t="s">
        <v>1540</v>
      </c>
      <c r="K1314" s="22">
        <v>1.0960000000000001</v>
      </c>
      <c r="L1314" s="22">
        <f t="shared" si="60"/>
        <v>0.67307278634597423</v>
      </c>
      <c r="M1314" s="22">
        <f t="shared" si="61"/>
        <v>-0.57116556802747986</v>
      </c>
      <c r="N1314" s="157">
        <v>1</v>
      </c>
      <c r="O1314" s="158">
        <f t="shared" si="62"/>
        <v>0</v>
      </c>
    </row>
    <row r="1315" spans="1:15" ht="16">
      <c r="A1315" s="21" t="s">
        <v>7402</v>
      </c>
      <c r="B1315" s="21" t="s">
        <v>7403</v>
      </c>
      <c r="C1315" s="21" t="s">
        <v>33</v>
      </c>
      <c r="D1315" s="21" t="s">
        <v>76</v>
      </c>
      <c r="E1315" s="21" t="s">
        <v>77</v>
      </c>
      <c r="F1315" s="21" t="s">
        <v>7404</v>
      </c>
      <c r="G1315" s="21" t="s">
        <v>7405</v>
      </c>
      <c r="H1315" s="21" t="s">
        <v>7406</v>
      </c>
      <c r="I1315" s="21" t="s">
        <v>7407</v>
      </c>
      <c r="J1315" s="21" t="s">
        <v>3569</v>
      </c>
      <c r="K1315" s="22">
        <v>0.71499999999999997</v>
      </c>
      <c r="L1315" s="22">
        <f t="shared" si="60"/>
        <v>0.43909401663993752</v>
      </c>
      <c r="M1315" s="22">
        <f t="shared" si="61"/>
        <v>-1.187398219322255</v>
      </c>
      <c r="N1315" s="157">
        <v>1</v>
      </c>
      <c r="O1315" s="158">
        <f t="shared" si="62"/>
        <v>0</v>
      </c>
    </row>
    <row r="1316" spans="1:15" ht="16">
      <c r="A1316" s="21" t="s">
        <v>7438</v>
      </c>
      <c r="B1316" s="21" t="s">
        <v>7439</v>
      </c>
      <c r="C1316" s="21" t="s">
        <v>53</v>
      </c>
      <c r="D1316" s="21" t="s">
        <v>141</v>
      </c>
      <c r="E1316" s="21" t="s">
        <v>158</v>
      </c>
      <c r="F1316" s="21" t="s">
        <v>7440</v>
      </c>
      <c r="G1316" s="21" t="s">
        <v>7441</v>
      </c>
      <c r="H1316" s="21" t="s">
        <v>40</v>
      </c>
      <c r="I1316" s="21" t="s">
        <v>7442</v>
      </c>
      <c r="J1316" s="21" t="s">
        <v>40</v>
      </c>
      <c r="K1316" s="22">
        <v>0.71599999999999997</v>
      </c>
      <c r="L1316" s="22">
        <f t="shared" si="60"/>
        <v>0.43970813414572762</v>
      </c>
      <c r="M1316" s="22">
        <f t="shared" si="61"/>
        <v>-1.1853818737237503</v>
      </c>
      <c r="N1316" s="157">
        <v>1</v>
      </c>
      <c r="O1316" s="158">
        <f t="shared" si="62"/>
        <v>0</v>
      </c>
    </row>
    <row r="1317" spans="1:15" ht="16">
      <c r="A1317" s="21" t="s">
        <v>7517</v>
      </c>
      <c r="B1317" s="21" t="s">
        <v>7518</v>
      </c>
      <c r="C1317" s="21" t="s">
        <v>33</v>
      </c>
      <c r="D1317" s="21" t="s">
        <v>40</v>
      </c>
      <c r="E1317" s="21" t="s">
        <v>158</v>
      </c>
      <c r="F1317" s="21" t="s">
        <v>7519</v>
      </c>
      <c r="G1317" s="21" t="s">
        <v>7520</v>
      </c>
      <c r="H1317" s="21" t="s">
        <v>40</v>
      </c>
      <c r="I1317" s="21" t="s">
        <v>7521</v>
      </c>
      <c r="J1317" s="21" t="s">
        <v>40</v>
      </c>
      <c r="K1317" s="22">
        <v>1.151</v>
      </c>
      <c r="L1317" s="22">
        <f t="shared" si="60"/>
        <v>0.70684924916443093</v>
      </c>
      <c r="M1317" s="22">
        <f t="shared" si="61"/>
        <v>-0.50052553285577617</v>
      </c>
      <c r="N1317" s="157">
        <v>1</v>
      </c>
      <c r="O1317" s="158">
        <f t="shared" si="62"/>
        <v>0</v>
      </c>
    </row>
    <row r="1318" spans="1:15" ht="16">
      <c r="A1318" s="21" t="s">
        <v>6093</v>
      </c>
      <c r="B1318" s="21" t="s">
        <v>6094</v>
      </c>
      <c r="C1318" s="21" t="s">
        <v>40</v>
      </c>
      <c r="D1318" s="21" t="s">
        <v>40</v>
      </c>
      <c r="E1318" s="21" t="s">
        <v>40</v>
      </c>
      <c r="F1318" s="21" t="s">
        <v>6095</v>
      </c>
      <c r="G1318" s="21" t="s">
        <v>6096</v>
      </c>
      <c r="H1318" s="21" t="s">
        <v>40</v>
      </c>
      <c r="I1318" s="21" t="s">
        <v>6097</v>
      </c>
      <c r="J1318" s="21" t="s">
        <v>40</v>
      </c>
      <c r="K1318" s="22">
        <v>1.143</v>
      </c>
      <c r="L1318" s="22">
        <f t="shared" si="60"/>
        <v>0.70193630911810989</v>
      </c>
      <c r="M1318" s="22">
        <f t="shared" si="61"/>
        <v>-0.51058796277352847</v>
      </c>
      <c r="N1318" s="157">
        <v>1</v>
      </c>
      <c r="O1318" s="158">
        <f t="shared" si="62"/>
        <v>0</v>
      </c>
    </row>
    <row r="1319" spans="1:15" ht="16">
      <c r="A1319" s="21" t="s">
        <v>9528</v>
      </c>
      <c r="B1319" s="21" t="s">
        <v>9529</v>
      </c>
      <c r="C1319" s="21" t="s">
        <v>242</v>
      </c>
      <c r="D1319" s="21" t="s">
        <v>141</v>
      </c>
      <c r="E1319" s="21" t="s">
        <v>40</v>
      </c>
      <c r="F1319" s="21" t="s">
        <v>6748</v>
      </c>
      <c r="G1319" s="21" t="s">
        <v>9530</v>
      </c>
      <c r="H1319" s="21" t="s">
        <v>9531</v>
      </c>
      <c r="I1319" s="21" t="s">
        <v>9532</v>
      </c>
      <c r="J1319" s="21" t="s">
        <v>3001</v>
      </c>
      <c r="K1319" s="22">
        <v>0.497</v>
      </c>
      <c r="L1319" s="22">
        <f t="shared" si="60"/>
        <v>0.30521640037769082</v>
      </c>
      <c r="M1319" s="22">
        <f t="shared" si="61"/>
        <v>-1.7120956094257207</v>
      </c>
      <c r="N1319" s="157">
        <v>1</v>
      </c>
      <c r="O1319" s="158">
        <f t="shared" si="62"/>
        <v>0</v>
      </c>
    </row>
    <row r="1320" spans="1:15" ht="16">
      <c r="A1320" s="21" t="s">
        <v>10130</v>
      </c>
      <c r="B1320" s="21" t="s">
        <v>10131</v>
      </c>
      <c r="C1320" s="21" t="s">
        <v>33</v>
      </c>
      <c r="D1320" s="21" t="s">
        <v>40</v>
      </c>
      <c r="E1320" s="21" t="s">
        <v>158</v>
      </c>
      <c r="F1320" s="21" t="s">
        <v>10132</v>
      </c>
      <c r="G1320" s="21" t="s">
        <v>10133</v>
      </c>
      <c r="H1320" s="21" t="s">
        <v>10134</v>
      </c>
      <c r="I1320" s="21" t="s">
        <v>10135</v>
      </c>
      <c r="J1320" s="21" t="s">
        <v>40</v>
      </c>
      <c r="K1320" s="22">
        <v>1.2569999999999999</v>
      </c>
      <c r="L1320" s="22">
        <f t="shared" si="60"/>
        <v>0.77194570477818381</v>
      </c>
      <c r="M1320" s="22">
        <f t="shared" si="61"/>
        <v>-0.37342871656749899</v>
      </c>
      <c r="N1320" s="157">
        <v>1</v>
      </c>
      <c r="O1320" s="158">
        <f t="shared" si="62"/>
        <v>0</v>
      </c>
    </row>
    <row r="1321" spans="1:15" ht="16">
      <c r="A1321" s="21" t="s">
        <v>8731</v>
      </c>
      <c r="B1321" s="21" t="s">
        <v>8732</v>
      </c>
      <c r="C1321" s="21" t="s">
        <v>40</v>
      </c>
      <c r="D1321" s="21" t="s">
        <v>40</v>
      </c>
      <c r="E1321" s="21" t="s">
        <v>40</v>
      </c>
      <c r="F1321" s="21" t="s">
        <v>8733</v>
      </c>
      <c r="G1321" s="21" t="s">
        <v>8734</v>
      </c>
      <c r="H1321" s="21" t="s">
        <v>8735</v>
      </c>
      <c r="I1321" s="21" t="s">
        <v>8736</v>
      </c>
      <c r="J1321" s="21" t="s">
        <v>40</v>
      </c>
      <c r="K1321" s="22">
        <v>1.2110000000000001</v>
      </c>
      <c r="L1321" s="22">
        <f t="shared" si="60"/>
        <v>0.74369629951183835</v>
      </c>
      <c r="M1321" s="22">
        <f t="shared" si="61"/>
        <v>-0.42721450129367772</v>
      </c>
      <c r="N1321" s="157">
        <v>1</v>
      </c>
      <c r="O1321" s="158">
        <f t="shared" si="62"/>
        <v>0</v>
      </c>
    </row>
    <row r="1322" spans="1:15" ht="16">
      <c r="A1322" s="21" t="s">
        <v>7765</v>
      </c>
      <c r="B1322" s="21" t="s">
        <v>7766</v>
      </c>
      <c r="C1322" s="21" t="s">
        <v>33</v>
      </c>
      <c r="D1322" s="21" t="s">
        <v>34</v>
      </c>
      <c r="E1322" s="21" t="s">
        <v>214</v>
      </c>
      <c r="F1322" s="21" t="s">
        <v>7767</v>
      </c>
      <c r="G1322" s="21" t="s">
        <v>7768</v>
      </c>
      <c r="H1322" s="21" t="s">
        <v>7769</v>
      </c>
      <c r="I1322" s="21" t="s">
        <v>7770</v>
      </c>
      <c r="J1322" s="21" t="s">
        <v>3173</v>
      </c>
      <c r="K1322" s="22">
        <v>0.96799999999999997</v>
      </c>
      <c r="L1322" s="22">
        <f t="shared" si="60"/>
        <v>0.59446574560483845</v>
      </c>
      <c r="M1322" s="22">
        <f t="shared" si="61"/>
        <v>-0.75033441371341225</v>
      </c>
      <c r="N1322" s="157">
        <v>1</v>
      </c>
      <c r="O1322" s="158">
        <f t="shared" si="62"/>
        <v>0</v>
      </c>
    </row>
    <row r="1323" spans="1:15" ht="16">
      <c r="A1323" s="21" t="s">
        <v>8664</v>
      </c>
      <c r="B1323" s="21" t="s">
        <v>8665</v>
      </c>
      <c r="C1323" s="21" t="s">
        <v>8666</v>
      </c>
      <c r="D1323" s="21" t="s">
        <v>54</v>
      </c>
      <c r="E1323" s="21" t="s">
        <v>6165</v>
      </c>
      <c r="F1323" s="21" t="s">
        <v>8667</v>
      </c>
      <c r="G1323" s="21" t="s">
        <v>8668</v>
      </c>
      <c r="H1323" s="21" t="s">
        <v>8669</v>
      </c>
      <c r="I1323" s="21" t="s">
        <v>8670</v>
      </c>
      <c r="J1323" s="21" t="s">
        <v>1344</v>
      </c>
      <c r="K1323" s="22">
        <v>0.88700000000000001</v>
      </c>
      <c r="L1323" s="22">
        <f t="shared" si="60"/>
        <v>0.54472222763583855</v>
      </c>
      <c r="M1323" s="22">
        <f t="shared" si="61"/>
        <v>-0.87640735668694292</v>
      </c>
      <c r="N1323" s="157">
        <v>1</v>
      </c>
      <c r="O1323" s="158">
        <f t="shared" si="62"/>
        <v>0</v>
      </c>
    </row>
    <row r="1324" spans="1:15" ht="16">
      <c r="A1324" s="21" t="s">
        <v>10571</v>
      </c>
      <c r="B1324" s="21" t="s">
        <v>10572</v>
      </c>
      <c r="C1324" s="21" t="s">
        <v>33</v>
      </c>
      <c r="D1324" s="21" t="s">
        <v>40</v>
      </c>
      <c r="E1324" s="21" t="s">
        <v>151</v>
      </c>
      <c r="F1324" s="21" t="s">
        <v>10573</v>
      </c>
      <c r="G1324" s="21" t="s">
        <v>10574</v>
      </c>
      <c r="H1324" s="21" t="s">
        <v>10575</v>
      </c>
      <c r="I1324" s="21" t="s">
        <v>10576</v>
      </c>
      <c r="J1324" s="21" t="s">
        <v>40</v>
      </c>
      <c r="K1324" s="22">
        <v>1.0620000000000001</v>
      </c>
      <c r="L1324" s="22">
        <f t="shared" si="60"/>
        <v>0.65219279114911</v>
      </c>
      <c r="M1324" s="22">
        <f t="shared" si="61"/>
        <v>-0.61662960018385304</v>
      </c>
      <c r="N1324" s="157">
        <v>1</v>
      </c>
      <c r="O1324" s="158">
        <f t="shared" si="62"/>
        <v>0</v>
      </c>
    </row>
    <row r="1325" spans="1:15" ht="16">
      <c r="A1325" s="21" t="s">
        <v>6487</v>
      </c>
      <c r="B1325" s="21" t="s">
        <v>6488</v>
      </c>
      <c r="C1325" s="21" t="s">
        <v>186</v>
      </c>
      <c r="D1325" s="21" t="s">
        <v>141</v>
      </c>
      <c r="E1325" s="21" t="s">
        <v>77</v>
      </c>
      <c r="F1325" s="21" t="s">
        <v>6489</v>
      </c>
      <c r="G1325" s="21" t="s">
        <v>6490</v>
      </c>
      <c r="H1325" s="21" t="s">
        <v>6491</v>
      </c>
      <c r="I1325" s="21" t="s">
        <v>6492</v>
      </c>
      <c r="J1325" s="21" t="s">
        <v>4304</v>
      </c>
      <c r="K1325" s="22">
        <v>0.34499999999999997</v>
      </c>
      <c r="L1325" s="22">
        <f t="shared" si="60"/>
        <v>0.21187053949759221</v>
      </c>
      <c r="M1325" s="22">
        <f t="shared" si="61"/>
        <v>-2.2387450993224753</v>
      </c>
      <c r="N1325" s="157">
        <v>1</v>
      </c>
      <c r="O1325" s="158">
        <f t="shared" si="62"/>
        <v>0</v>
      </c>
    </row>
    <row r="1326" spans="1:15" ht="16">
      <c r="A1326" s="21" t="s">
        <v>7639</v>
      </c>
      <c r="B1326" s="21" t="s">
        <v>7640</v>
      </c>
      <c r="C1326" s="21" t="s">
        <v>85</v>
      </c>
      <c r="D1326" s="21" t="s">
        <v>40</v>
      </c>
      <c r="E1326" s="21" t="s">
        <v>2111</v>
      </c>
      <c r="F1326" s="21" t="s">
        <v>7641</v>
      </c>
      <c r="G1326" s="21" t="s">
        <v>7642</v>
      </c>
      <c r="H1326" s="21" t="s">
        <v>7643</v>
      </c>
      <c r="I1326" s="21" t="s">
        <v>7644</v>
      </c>
      <c r="J1326" s="21" t="s">
        <v>40</v>
      </c>
      <c r="K1326" s="22">
        <v>1.151</v>
      </c>
      <c r="L1326" s="22">
        <f t="shared" si="60"/>
        <v>0.70684924916443093</v>
      </c>
      <c r="M1326" s="22">
        <f t="shared" si="61"/>
        <v>-0.50052553285577617</v>
      </c>
      <c r="N1326" s="157">
        <v>1</v>
      </c>
      <c r="O1326" s="158">
        <f t="shared" si="62"/>
        <v>0</v>
      </c>
    </row>
    <row r="1327" spans="1:15">
      <c r="A1327" s="21" t="s">
        <v>9174</v>
      </c>
      <c r="B1327" s="21" t="s">
        <v>9175</v>
      </c>
      <c r="C1327" s="21" t="s">
        <v>43</v>
      </c>
      <c r="D1327" s="21" t="s">
        <v>40</v>
      </c>
      <c r="E1327" s="21" t="s">
        <v>45</v>
      </c>
      <c r="F1327" s="21" t="s">
        <v>9176</v>
      </c>
      <c r="G1327" s="21" t="s">
        <v>9177</v>
      </c>
      <c r="H1327" s="21" t="s">
        <v>9178</v>
      </c>
      <c r="I1327" s="21" t="s">
        <v>9179</v>
      </c>
      <c r="J1327" s="21" t="s">
        <v>40</v>
      </c>
      <c r="K1327" s="22">
        <v>1.1870000000000001</v>
      </c>
      <c r="L1327" s="22">
        <f t="shared" si="60"/>
        <v>0.72895747937287536</v>
      </c>
      <c r="M1327" s="22">
        <f t="shared" si="61"/>
        <v>-0.45609343134609986</v>
      </c>
      <c r="N1327" s="23" t="s">
        <v>40</v>
      </c>
      <c r="O1327" s="24" t="e">
        <f t="shared" si="62"/>
        <v>#VALUE!</v>
      </c>
    </row>
    <row r="1328" spans="1:15" ht="16">
      <c r="A1328" s="21" t="s">
        <v>9757</v>
      </c>
      <c r="B1328" s="21" t="s">
        <v>9758</v>
      </c>
      <c r="C1328" s="21" t="s">
        <v>85</v>
      </c>
      <c r="D1328" s="21" t="s">
        <v>40</v>
      </c>
      <c r="E1328" s="21" t="s">
        <v>1468</v>
      </c>
      <c r="F1328" s="21" t="s">
        <v>7217</v>
      </c>
      <c r="G1328" s="21" t="s">
        <v>9759</v>
      </c>
      <c r="H1328" s="21" t="s">
        <v>9760</v>
      </c>
      <c r="I1328" s="21" t="s">
        <v>9761</v>
      </c>
      <c r="J1328" s="21" t="s">
        <v>40</v>
      </c>
      <c r="K1328" s="22">
        <v>0.41499999999999998</v>
      </c>
      <c r="L1328" s="22">
        <f t="shared" si="60"/>
        <v>0.25485876490290077</v>
      </c>
      <c r="M1328" s="22">
        <f t="shared" si="61"/>
        <v>-1.9722301247537199</v>
      </c>
      <c r="N1328" s="157">
        <v>1</v>
      </c>
      <c r="O1328" s="158">
        <f t="shared" si="62"/>
        <v>0</v>
      </c>
    </row>
    <row r="1329" spans="1:15">
      <c r="A1329" s="21" t="s">
        <v>8817</v>
      </c>
      <c r="B1329" s="21" t="s">
        <v>8818</v>
      </c>
      <c r="C1329" s="21" t="s">
        <v>33</v>
      </c>
      <c r="D1329" s="21" t="s">
        <v>314</v>
      </c>
      <c r="E1329" s="21" t="s">
        <v>214</v>
      </c>
      <c r="F1329" s="21" t="s">
        <v>8819</v>
      </c>
      <c r="G1329" s="21" t="s">
        <v>8820</v>
      </c>
      <c r="H1329" s="21" t="s">
        <v>8821</v>
      </c>
      <c r="I1329" s="21" t="s">
        <v>8822</v>
      </c>
      <c r="J1329" s="21" t="s">
        <v>3971</v>
      </c>
      <c r="K1329" s="22" t="s">
        <v>40</v>
      </c>
      <c r="L1329" s="22" t="e">
        <f t="shared" si="60"/>
        <v>#VALUE!</v>
      </c>
      <c r="M1329" s="22" t="e">
        <f t="shared" si="61"/>
        <v>#VALUE!</v>
      </c>
      <c r="N1329" s="23" t="s">
        <v>40</v>
      </c>
      <c r="O1329" s="24" t="e">
        <f t="shared" si="62"/>
        <v>#VALUE!</v>
      </c>
    </row>
    <row r="1330" spans="1:15">
      <c r="A1330" s="21" t="s">
        <v>9579</v>
      </c>
      <c r="B1330" s="21" t="s">
        <v>9580</v>
      </c>
      <c r="C1330" s="21" t="s">
        <v>1501</v>
      </c>
      <c r="D1330" s="21" t="s">
        <v>40</v>
      </c>
      <c r="E1330" s="21" t="s">
        <v>1468</v>
      </c>
      <c r="F1330" s="21" t="s">
        <v>9581</v>
      </c>
      <c r="G1330" s="21" t="s">
        <v>9582</v>
      </c>
      <c r="H1330" s="21" t="s">
        <v>9583</v>
      </c>
      <c r="I1330" s="21" t="s">
        <v>9584</v>
      </c>
      <c r="J1330" s="21" t="s">
        <v>40</v>
      </c>
      <c r="K1330" s="22">
        <v>1</v>
      </c>
      <c r="L1330" s="22">
        <f t="shared" si="60"/>
        <v>0.61411750579012248</v>
      </c>
      <c r="M1330" s="22">
        <f t="shared" si="61"/>
        <v>-0.70341336632591955</v>
      </c>
      <c r="N1330" s="23" t="s">
        <v>40</v>
      </c>
      <c r="O1330" s="24" t="e">
        <f t="shared" si="62"/>
        <v>#VALUE!</v>
      </c>
    </row>
    <row r="1331" spans="1:15" ht="16">
      <c r="A1331" s="21" t="s">
        <v>10944</v>
      </c>
      <c r="B1331" s="21" t="s">
        <v>10945</v>
      </c>
      <c r="C1331" s="21" t="s">
        <v>186</v>
      </c>
      <c r="D1331" s="21" t="s">
        <v>40</v>
      </c>
      <c r="E1331" s="21" t="s">
        <v>511</v>
      </c>
      <c r="F1331" s="21" t="s">
        <v>10946</v>
      </c>
      <c r="G1331" s="21" t="s">
        <v>10947</v>
      </c>
      <c r="H1331" s="21" t="s">
        <v>40</v>
      </c>
      <c r="I1331" s="21" t="s">
        <v>10948</v>
      </c>
      <c r="J1331" s="21" t="s">
        <v>10949</v>
      </c>
      <c r="K1331" s="22">
        <v>0.80300000000000005</v>
      </c>
      <c r="L1331" s="22">
        <f t="shared" si="60"/>
        <v>0.49313635714946835</v>
      </c>
      <c r="M1331" s="22">
        <f t="shared" si="61"/>
        <v>-1.019941473470692</v>
      </c>
      <c r="N1331" s="157">
        <v>1</v>
      </c>
      <c r="O1331" s="158">
        <f t="shared" si="62"/>
        <v>0</v>
      </c>
    </row>
    <row r="1332" spans="1:15" ht="16">
      <c r="A1332" s="21" t="s">
        <v>7881</v>
      </c>
      <c r="B1332" s="21" t="s">
        <v>7882</v>
      </c>
      <c r="C1332" s="21" t="s">
        <v>53</v>
      </c>
      <c r="D1332" s="21" t="s">
        <v>314</v>
      </c>
      <c r="E1332" s="21" t="s">
        <v>1036</v>
      </c>
      <c r="F1332" s="21" t="s">
        <v>7883</v>
      </c>
      <c r="G1332" s="21" t="s">
        <v>7884</v>
      </c>
      <c r="H1332" s="21" t="s">
        <v>7885</v>
      </c>
      <c r="I1332" s="21" t="s">
        <v>7886</v>
      </c>
      <c r="J1332" s="21" t="s">
        <v>2354</v>
      </c>
      <c r="K1332" s="22">
        <v>1.264</v>
      </c>
      <c r="L1332" s="22">
        <f t="shared" si="60"/>
        <v>0.77624452731871474</v>
      </c>
      <c r="M1332" s="22">
        <f t="shared" si="61"/>
        <v>-0.36541690281090372</v>
      </c>
      <c r="N1332" s="157">
        <v>1</v>
      </c>
      <c r="O1332" s="158">
        <f t="shared" si="62"/>
        <v>0</v>
      </c>
    </row>
    <row r="1333" spans="1:15" ht="16">
      <c r="A1333" s="21" t="s">
        <v>7460</v>
      </c>
      <c r="B1333" s="21" t="s">
        <v>7461</v>
      </c>
      <c r="C1333" s="21" t="s">
        <v>85</v>
      </c>
      <c r="D1333" s="21" t="s">
        <v>34</v>
      </c>
      <c r="E1333" s="21" t="s">
        <v>40</v>
      </c>
      <c r="F1333" s="21" t="s">
        <v>7462</v>
      </c>
      <c r="G1333" s="21" t="s">
        <v>7463</v>
      </c>
      <c r="H1333" s="21" t="s">
        <v>7464</v>
      </c>
      <c r="I1333" s="21" t="s">
        <v>7465</v>
      </c>
      <c r="J1333" s="21" t="s">
        <v>40</v>
      </c>
      <c r="K1333" s="22">
        <v>1.264</v>
      </c>
      <c r="L1333" s="22">
        <f t="shared" si="60"/>
        <v>0.77624452731871474</v>
      </c>
      <c r="M1333" s="22">
        <f t="shared" si="61"/>
        <v>-0.36541690281090372</v>
      </c>
      <c r="N1333" s="157">
        <v>1</v>
      </c>
      <c r="O1333" s="158">
        <f t="shared" si="62"/>
        <v>0</v>
      </c>
    </row>
    <row r="1334" spans="1:15" ht="16">
      <c r="A1334" s="21" t="s">
        <v>5605</v>
      </c>
      <c r="B1334" s="21" t="s">
        <v>5606</v>
      </c>
      <c r="C1334" s="21" t="s">
        <v>33</v>
      </c>
      <c r="D1334" s="21" t="s">
        <v>40</v>
      </c>
      <c r="E1334" s="21" t="s">
        <v>214</v>
      </c>
      <c r="F1334" s="21" t="s">
        <v>5607</v>
      </c>
      <c r="G1334" s="21" t="s">
        <v>5608</v>
      </c>
      <c r="H1334" s="21" t="s">
        <v>5609</v>
      </c>
      <c r="I1334" s="21" t="s">
        <v>5610</v>
      </c>
      <c r="J1334" s="21" t="s">
        <v>5611</v>
      </c>
      <c r="K1334" s="22">
        <v>1.3560000000000001</v>
      </c>
      <c r="L1334" s="22">
        <f t="shared" si="60"/>
        <v>0.83274333785140608</v>
      </c>
      <c r="M1334" s="22">
        <f t="shared" si="61"/>
        <v>-0.26405618785166263</v>
      </c>
      <c r="N1334" s="157">
        <v>1</v>
      </c>
      <c r="O1334" s="158">
        <f t="shared" si="62"/>
        <v>0</v>
      </c>
    </row>
    <row r="1335" spans="1:15" ht="16">
      <c r="A1335" s="21" t="s">
        <v>10596</v>
      </c>
      <c r="B1335" s="21" t="s">
        <v>10597</v>
      </c>
      <c r="C1335" s="21" t="s">
        <v>2155</v>
      </c>
      <c r="D1335" s="21" t="s">
        <v>141</v>
      </c>
      <c r="E1335" s="21" t="s">
        <v>40</v>
      </c>
      <c r="F1335" s="21" t="s">
        <v>10598</v>
      </c>
      <c r="G1335" s="21" t="s">
        <v>10599</v>
      </c>
      <c r="H1335" s="21" t="s">
        <v>10600</v>
      </c>
      <c r="I1335" s="21" t="s">
        <v>10601</v>
      </c>
      <c r="J1335" s="21" t="s">
        <v>40</v>
      </c>
      <c r="K1335" s="22">
        <v>1.248</v>
      </c>
      <c r="L1335" s="22">
        <f t="shared" si="60"/>
        <v>0.76641864722607278</v>
      </c>
      <c r="M1335" s="22">
        <f t="shared" si="61"/>
        <v>-0.38379543212575828</v>
      </c>
      <c r="N1335" s="157">
        <v>1</v>
      </c>
      <c r="O1335" s="158">
        <f t="shared" si="62"/>
        <v>0</v>
      </c>
    </row>
    <row r="1336" spans="1:15" ht="16">
      <c r="A1336" s="21" t="s">
        <v>10779</v>
      </c>
      <c r="B1336" s="21" t="s">
        <v>10780</v>
      </c>
      <c r="C1336" s="21" t="s">
        <v>921</v>
      </c>
      <c r="D1336" s="21" t="s">
        <v>40</v>
      </c>
      <c r="E1336" s="21" t="s">
        <v>714</v>
      </c>
      <c r="F1336" s="21" t="s">
        <v>7054</v>
      </c>
      <c r="G1336" s="21" t="s">
        <v>10781</v>
      </c>
      <c r="H1336" s="21" t="s">
        <v>10782</v>
      </c>
      <c r="I1336" s="21" t="s">
        <v>10783</v>
      </c>
      <c r="J1336" s="21" t="s">
        <v>1180</v>
      </c>
      <c r="K1336" s="22">
        <v>0.93799999999999994</v>
      </c>
      <c r="L1336" s="22">
        <f t="shared" si="60"/>
        <v>0.57604222043113484</v>
      </c>
      <c r="M1336" s="22">
        <f t="shared" si="61"/>
        <v>-0.7957535384726302</v>
      </c>
      <c r="N1336" s="157">
        <v>1</v>
      </c>
      <c r="O1336" s="158">
        <f t="shared" si="62"/>
        <v>0</v>
      </c>
    </row>
    <row r="1337" spans="1:15" ht="16">
      <c r="A1337" s="21" t="s">
        <v>8695</v>
      </c>
      <c r="B1337" s="21" t="s">
        <v>8696</v>
      </c>
      <c r="C1337" s="21" t="s">
        <v>132</v>
      </c>
      <c r="D1337" s="21" t="s">
        <v>76</v>
      </c>
      <c r="E1337" s="21" t="s">
        <v>45</v>
      </c>
      <c r="F1337" s="21" t="s">
        <v>4943</v>
      </c>
      <c r="G1337" s="21" t="s">
        <v>8697</v>
      </c>
      <c r="H1337" s="21" t="s">
        <v>8698</v>
      </c>
      <c r="I1337" s="21" t="s">
        <v>8699</v>
      </c>
      <c r="J1337" s="21" t="s">
        <v>4539</v>
      </c>
      <c r="K1337" s="22">
        <v>0.81200000000000006</v>
      </c>
      <c r="L1337" s="22">
        <f t="shared" si="60"/>
        <v>0.49866341470157943</v>
      </c>
      <c r="M1337" s="22">
        <f t="shared" si="61"/>
        <v>-1.0038617338028304</v>
      </c>
      <c r="N1337" s="157">
        <v>1</v>
      </c>
      <c r="O1337" s="158">
        <f t="shared" si="62"/>
        <v>0</v>
      </c>
    </row>
    <row r="1338" spans="1:15" ht="16">
      <c r="A1338" s="21" t="s">
        <v>8149</v>
      </c>
      <c r="B1338" s="21" t="s">
        <v>8150</v>
      </c>
      <c r="C1338" s="21" t="s">
        <v>33</v>
      </c>
      <c r="D1338" s="21" t="s">
        <v>40</v>
      </c>
      <c r="E1338" s="21" t="s">
        <v>511</v>
      </c>
      <c r="F1338" s="21" t="s">
        <v>8151</v>
      </c>
      <c r="G1338" s="21" t="s">
        <v>8152</v>
      </c>
      <c r="H1338" s="21" t="s">
        <v>8153</v>
      </c>
      <c r="I1338" s="21" t="s">
        <v>8154</v>
      </c>
      <c r="J1338" s="21" t="s">
        <v>4010</v>
      </c>
      <c r="K1338" s="22">
        <v>1.4670000000000001</v>
      </c>
      <c r="L1338" s="22">
        <f t="shared" si="60"/>
        <v>0.90091038099410969</v>
      </c>
      <c r="M1338" s="22">
        <f t="shared" si="61"/>
        <v>-0.15054449531461658</v>
      </c>
      <c r="N1338" s="157">
        <v>0.51849029419180903</v>
      </c>
      <c r="O1338" s="158">
        <f t="shared" si="62"/>
        <v>0.285259368915041</v>
      </c>
    </row>
    <row r="1339" spans="1:15" ht="16">
      <c r="A1339" s="21" t="s">
        <v>9739</v>
      </c>
      <c r="B1339" s="21" t="s">
        <v>9740</v>
      </c>
      <c r="C1339" s="21" t="s">
        <v>3225</v>
      </c>
      <c r="D1339" s="21" t="s">
        <v>40</v>
      </c>
      <c r="E1339" s="21" t="s">
        <v>1468</v>
      </c>
      <c r="F1339" s="21" t="s">
        <v>9741</v>
      </c>
      <c r="G1339" s="21" t="s">
        <v>9742</v>
      </c>
      <c r="H1339" s="21" t="s">
        <v>9743</v>
      </c>
      <c r="I1339" s="21" t="s">
        <v>9744</v>
      </c>
      <c r="J1339" s="21" t="s">
        <v>40</v>
      </c>
      <c r="K1339" s="22">
        <v>0.55700000000000005</v>
      </c>
      <c r="L1339" s="22">
        <f t="shared" si="60"/>
        <v>0.34206345072509825</v>
      </c>
      <c r="M1339" s="22">
        <f t="shared" si="61"/>
        <v>-1.5476641336479746</v>
      </c>
      <c r="N1339" s="157">
        <v>0.29717909994500102</v>
      </c>
      <c r="O1339" s="158">
        <f t="shared" si="62"/>
        <v>0.52698173696303219</v>
      </c>
    </row>
    <row r="1340" spans="1:15">
      <c r="A1340" s="21" t="s">
        <v>8529</v>
      </c>
      <c r="B1340" s="21" t="s">
        <v>8530</v>
      </c>
      <c r="C1340" s="21" t="s">
        <v>186</v>
      </c>
      <c r="D1340" s="21" t="s">
        <v>40</v>
      </c>
      <c r="E1340" s="21" t="s">
        <v>714</v>
      </c>
      <c r="F1340" s="21" t="s">
        <v>715</v>
      </c>
      <c r="G1340" s="21" t="s">
        <v>8531</v>
      </c>
      <c r="H1340" s="21" t="s">
        <v>8532</v>
      </c>
      <c r="I1340" s="21" t="s">
        <v>8533</v>
      </c>
      <c r="J1340" s="21" t="s">
        <v>719</v>
      </c>
      <c r="K1340" s="22">
        <v>1.272</v>
      </c>
      <c r="L1340" s="22">
        <f t="shared" si="60"/>
        <v>0.78115746736503577</v>
      </c>
      <c r="M1340" s="22">
        <f t="shared" si="61"/>
        <v>-0.35631469570365121</v>
      </c>
      <c r="N1340" s="23" t="s">
        <v>40</v>
      </c>
      <c r="O1340" s="24" t="e">
        <f t="shared" si="62"/>
        <v>#VALUE!</v>
      </c>
    </row>
    <row r="1341" spans="1:15" ht="16">
      <c r="A1341" s="21" t="s">
        <v>7887</v>
      </c>
      <c r="B1341" s="21" t="s">
        <v>7888</v>
      </c>
      <c r="C1341" s="21" t="s">
        <v>85</v>
      </c>
      <c r="D1341" s="21" t="s">
        <v>40</v>
      </c>
      <c r="E1341" s="21" t="s">
        <v>1468</v>
      </c>
      <c r="F1341" s="21" t="s">
        <v>7889</v>
      </c>
      <c r="G1341" s="21" t="s">
        <v>7890</v>
      </c>
      <c r="H1341" s="21" t="s">
        <v>7891</v>
      </c>
      <c r="I1341" s="21" t="s">
        <v>7892</v>
      </c>
      <c r="J1341" s="21" t="s">
        <v>40</v>
      </c>
      <c r="K1341" s="22">
        <v>1.1220000000000001</v>
      </c>
      <c r="L1341" s="22">
        <f t="shared" si="60"/>
        <v>0.68903984149651742</v>
      </c>
      <c r="M1341" s="22">
        <f t="shared" si="61"/>
        <v>-0.53734069037921373</v>
      </c>
      <c r="N1341" s="157">
        <v>1</v>
      </c>
      <c r="O1341" s="158">
        <f t="shared" si="62"/>
        <v>0</v>
      </c>
    </row>
    <row r="1342" spans="1:15" ht="16">
      <c r="A1342" s="21" t="s">
        <v>9368</v>
      </c>
      <c r="B1342" s="21" t="s">
        <v>9369</v>
      </c>
      <c r="C1342" s="21" t="s">
        <v>9370</v>
      </c>
      <c r="D1342" s="21" t="s">
        <v>141</v>
      </c>
      <c r="E1342" s="21" t="s">
        <v>519</v>
      </c>
      <c r="F1342" s="21" t="s">
        <v>9371</v>
      </c>
      <c r="G1342" s="21" t="s">
        <v>9372</v>
      </c>
      <c r="H1342" s="21" t="s">
        <v>9373</v>
      </c>
      <c r="I1342" s="21" t="s">
        <v>9374</v>
      </c>
      <c r="J1342" s="21" t="s">
        <v>9375</v>
      </c>
      <c r="K1342" s="22">
        <v>0.72199999999999998</v>
      </c>
      <c r="L1342" s="22">
        <f t="shared" si="60"/>
        <v>0.4433928391804684</v>
      </c>
      <c r="M1342" s="22">
        <f t="shared" si="61"/>
        <v>-1.1733426241008358</v>
      </c>
      <c r="N1342" s="157">
        <v>1</v>
      </c>
      <c r="O1342" s="158">
        <f t="shared" si="62"/>
        <v>0</v>
      </c>
    </row>
    <row r="1343" spans="1:15" ht="16">
      <c r="A1343" s="21" t="s">
        <v>8014</v>
      </c>
      <c r="B1343" s="21" t="s">
        <v>8015</v>
      </c>
      <c r="C1343" s="21" t="s">
        <v>4897</v>
      </c>
      <c r="D1343" s="21" t="s">
        <v>141</v>
      </c>
      <c r="E1343" s="21" t="s">
        <v>111</v>
      </c>
      <c r="F1343" s="21" t="s">
        <v>8016</v>
      </c>
      <c r="G1343" s="21" t="s">
        <v>8017</v>
      </c>
      <c r="H1343" s="21" t="s">
        <v>8018</v>
      </c>
      <c r="I1343" s="21" t="s">
        <v>8019</v>
      </c>
      <c r="J1343" s="21" t="s">
        <v>40</v>
      </c>
      <c r="K1343" s="22">
        <v>1.024</v>
      </c>
      <c r="L1343" s="22">
        <f t="shared" si="60"/>
        <v>0.62885632592908536</v>
      </c>
      <c r="M1343" s="22">
        <f t="shared" si="61"/>
        <v>-0.66919765098800665</v>
      </c>
      <c r="N1343" s="157">
        <v>1</v>
      </c>
      <c r="O1343" s="158">
        <f t="shared" si="62"/>
        <v>0</v>
      </c>
    </row>
    <row r="1344" spans="1:15" ht="16">
      <c r="A1344" s="21" t="s">
        <v>8972</v>
      </c>
      <c r="B1344" s="21" t="s">
        <v>8973</v>
      </c>
      <c r="C1344" s="21" t="s">
        <v>33</v>
      </c>
      <c r="D1344" s="21" t="s">
        <v>86</v>
      </c>
      <c r="E1344" s="21" t="s">
        <v>45</v>
      </c>
      <c r="F1344" s="21" t="s">
        <v>8974</v>
      </c>
      <c r="G1344" s="21" t="s">
        <v>8975</v>
      </c>
      <c r="H1344" s="21" t="s">
        <v>8976</v>
      </c>
      <c r="I1344" s="21" t="s">
        <v>8977</v>
      </c>
      <c r="J1344" s="21" t="s">
        <v>4701</v>
      </c>
      <c r="K1344" s="22">
        <v>0.755</v>
      </c>
      <c r="L1344" s="22">
        <f t="shared" si="60"/>
        <v>0.46365871687154242</v>
      </c>
      <c r="M1344" s="22">
        <f t="shared" si="61"/>
        <v>-1.1088648167755655</v>
      </c>
      <c r="N1344" s="157">
        <v>1</v>
      </c>
      <c r="O1344" s="158">
        <f t="shared" si="62"/>
        <v>0</v>
      </c>
    </row>
    <row r="1345" spans="1:15" ht="16">
      <c r="A1345" s="21" t="s">
        <v>8275</v>
      </c>
      <c r="B1345" s="21" t="s">
        <v>8276</v>
      </c>
      <c r="C1345" s="21" t="s">
        <v>40</v>
      </c>
      <c r="D1345" s="21" t="s">
        <v>141</v>
      </c>
      <c r="E1345" s="21" t="s">
        <v>937</v>
      </c>
      <c r="F1345" s="21" t="s">
        <v>8277</v>
      </c>
      <c r="G1345" s="21" t="s">
        <v>8278</v>
      </c>
      <c r="H1345" s="21" t="s">
        <v>8279</v>
      </c>
      <c r="I1345" s="21" t="s">
        <v>8280</v>
      </c>
      <c r="J1345" s="21" t="s">
        <v>40</v>
      </c>
      <c r="K1345" s="22">
        <v>1.0029999999999999</v>
      </c>
      <c r="L1345" s="22">
        <f t="shared" si="60"/>
        <v>0.61595985830749278</v>
      </c>
      <c r="M1345" s="22">
        <f t="shared" si="61"/>
        <v>-0.69909176037582599</v>
      </c>
      <c r="N1345" s="157">
        <v>1</v>
      </c>
      <c r="O1345" s="158">
        <f t="shared" si="62"/>
        <v>0</v>
      </c>
    </row>
    <row r="1346" spans="1:15" ht="16">
      <c r="A1346" s="21" t="s">
        <v>8197</v>
      </c>
      <c r="B1346" s="21" t="s">
        <v>8198</v>
      </c>
      <c r="C1346" s="21" t="s">
        <v>140</v>
      </c>
      <c r="D1346" s="21" t="s">
        <v>141</v>
      </c>
      <c r="E1346" s="21" t="s">
        <v>2498</v>
      </c>
      <c r="F1346" s="21" t="s">
        <v>8199</v>
      </c>
      <c r="G1346" s="21" t="s">
        <v>8200</v>
      </c>
      <c r="H1346" s="21" t="s">
        <v>8201</v>
      </c>
      <c r="I1346" s="21" t="s">
        <v>8202</v>
      </c>
      <c r="J1346" s="21" t="s">
        <v>1180</v>
      </c>
      <c r="K1346" s="22">
        <v>0.81799999999999995</v>
      </c>
      <c r="L1346" s="22">
        <f t="shared" ref="L1346:L1409" si="63">K1346/1.628352865</f>
        <v>0.5023481197363201</v>
      </c>
      <c r="M1346" s="22">
        <f t="shared" ref="M1346:M1409" si="64">LOG(L1346, 2)</f>
        <v>-0.99324061804625796</v>
      </c>
      <c r="N1346" s="157">
        <v>1</v>
      </c>
      <c r="O1346" s="158">
        <f t="shared" ref="O1346:O1409" si="65">-LOG10(N1346)</f>
        <v>0</v>
      </c>
    </row>
    <row r="1347" spans="1:15" ht="16">
      <c r="A1347" s="21" t="s">
        <v>7876</v>
      </c>
      <c r="B1347" s="21" t="s">
        <v>7877</v>
      </c>
      <c r="C1347" s="21" t="s">
        <v>832</v>
      </c>
      <c r="D1347" s="21" t="s">
        <v>34</v>
      </c>
      <c r="E1347" s="21" t="s">
        <v>952</v>
      </c>
      <c r="F1347" s="21" t="s">
        <v>3740</v>
      </c>
      <c r="G1347" s="21" t="s">
        <v>7878</v>
      </c>
      <c r="H1347" s="21" t="s">
        <v>7879</v>
      </c>
      <c r="I1347" s="21" t="s">
        <v>7880</v>
      </c>
      <c r="J1347" s="21" t="s">
        <v>40</v>
      </c>
      <c r="K1347" s="22">
        <v>0.73</v>
      </c>
      <c r="L1347" s="22">
        <f t="shared" si="63"/>
        <v>0.44830577922678938</v>
      </c>
      <c r="M1347" s="22">
        <f t="shared" si="64"/>
        <v>-1.1574449972206271</v>
      </c>
      <c r="N1347" s="157">
        <v>1</v>
      </c>
      <c r="O1347" s="158">
        <f t="shared" si="65"/>
        <v>0</v>
      </c>
    </row>
    <row r="1348" spans="1:15">
      <c r="A1348" s="21" t="s">
        <v>8518</v>
      </c>
      <c r="B1348" s="21" t="s">
        <v>8519</v>
      </c>
      <c r="C1348" s="21" t="s">
        <v>95</v>
      </c>
      <c r="D1348" s="21" t="s">
        <v>86</v>
      </c>
      <c r="E1348" s="21" t="s">
        <v>158</v>
      </c>
      <c r="F1348" s="21" t="s">
        <v>8520</v>
      </c>
      <c r="G1348" s="21" t="s">
        <v>8521</v>
      </c>
      <c r="H1348" s="21" t="s">
        <v>8522</v>
      </c>
      <c r="I1348" s="21" t="s">
        <v>8523</v>
      </c>
      <c r="J1348" s="21" t="s">
        <v>40</v>
      </c>
      <c r="K1348" s="22" t="s">
        <v>40</v>
      </c>
      <c r="L1348" s="22" t="e">
        <f t="shared" si="63"/>
        <v>#VALUE!</v>
      </c>
      <c r="M1348" s="22" t="e">
        <f t="shared" si="64"/>
        <v>#VALUE!</v>
      </c>
      <c r="N1348" s="23" t="s">
        <v>40</v>
      </c>
      <c r="O1348" s="24" t="e">
        <f t="shared" si="65"/>
        <v>#VALUE!</v>
      </c>
    </row>
    <row r="1349" spans="1:15" ht="16">
      <c r="A1349" s="21" t="s">
        <v>8966</v>
      </c>
      <c r="B1349" s="21" t="s">
        <v>8967</v>
      </c>
      <c r="C1349" s="21" t="s">
        <v>33</v>
      </c>
      <c r="D1349" s="21" t="s">
        <v>141</v>
      </c>
      <c r="E1349" s="21" t="s">
        <v>214</v>
      </c>
      <c r="F1349" s="21" t="s">
        <v>8968</v>
      </c>
      <c r="G1349" s="21" t="s">
        <v>8969</v>
      </c>
      <c r="H1349" s="21" t="s">
        <v>8970</v>
      </c>
      <c r="I1349" s="21" t="s">
        <v>8971</v>
      </c>
      <c r="J1349" s="21" t="s">
        <v>1251</v>
      </c>
      <c r="K1349" s="22">
        <v>1.3240000000000001</v>
      </c>
      <c r="L1349" s="22">
        <f t="shared" si="63"/>
        <v>0.81309157766612217</v>
      </c>
      <c r="M1349" s="22">
        <f t="shared" si="64"/>
        <v>-0.29851024418078881</v>
      </c>
      <c r="N1349" s="157">
        <v>1</v>
      </c>
      <c r="O1349" s="158">
        <f t="shared" si="65"/>
        <v>0</v>
      </c>
    </row>
    <row r="1350" spans="1:15" ht="16">
      <c r="A1350" s="21" t="s">
        <v>8574</v>
      </c>
      <c r="B1350" s="21" t="s">
        <v>8575</v>
      </c>
      <c r="C1350" s="21" t="s">
        <v>33</v>
      </c>
      <c r="D1350" s="21" t="s">
        <v>314</v>
      </c>
      <c r="E1350" s="21" t="s">
        <v>3304</v>
      </c>
      <c r="F1350" s="21" t="s">
        <v>8576</v>
      </c>
      <c r="G1350" s="21" t="s">
        <v>8577</v>
      </c>
      <c r="H1350" s="21" t="s">
        <v>8578</v>
      </c>
      <c r="I1350" s="21" t="s">
        <v>8579</v>
      </c>
      <c r="J1350" s="21" t="s">
        <v>40</v>
      </c>
      <c r="K1350" s="22">
        <v>0.94899999999999995</v>
      </c>
      <c r="L1350" s="22">
        <f t="shared" si="63"/>
        <v>0.58279751299482618</v>
      </c>
      <c r="M1350" s="22">
        <f t="shared" si="64"/>
        <v>-0.77893337396689721</v>
      </c>
      <c r="N1350" s="157">
        <v>1</v>
      </c>
      <c r="O1350" s="158">
        <f t="shared" si="65"/>
        <v>0</v>
      </c>
    </row>
    <row r="1351" spans="1:15" ht="16">
      <c r="A1351" s="21" t="s">
        <v>7807</v>
      </c>
      <c r="B1351" s="21" t="s">
        <v>7808</v>
      </c>
      <c r="C1351" s="21" t="s">
        <v>33</v>
      </c>
      <c r="D1351" s="21" t="s">
        <v>314</v>
      </c>
      <c r="E1351" s="21" t="s">
        <v>214</v>
      </c>
      <c r="F1351" s="21" t="s">
        <v>7809</v>
      </c>
      <c r="G1351" s="21" t="s">
        <v>7810</v>
      </c>
      <c r="H1351" s="21" t="s">
        <v>7811</v>
      </c>
      <c r="I1351" s="21" t="s">
        <v>7812</v>
      </c>
      <c r="J1351" s="21" t="s">
        <v>7813</v>
      </c>
      <c r="K1351" s="22">
        <v>1.298</v>
      </c>
      <c r="L1351" s="22">
        <f t="shared" si="63"/>
        <v>0.79712452251557897</v>
      </c>
      <c r="M1351" s="22">
        <f t="shared" si="64"/>
        <v>-0.32712298298886805</v>
      </c>
      <c r="N1351" s="157">
        <v>0.78807837456460605</v>
      </c>
      <c r="O1351" s="158">
        <f t="shared" si="65"/>
        <v>0.10343058968259126</v>
      </c>
    </row>
    <row r="1352" spans="1:15" ht="16">
      <c r="A1352" s="21" t="s">
        <v>8172</v>
      </c>
      <c r="B1352" s="21" t="s">
        <v>8173</v>
      </c>
      <c r="C1352" s="21" t="s">
        <v>33</v>
      </c>
      <c r="D1352" s="21" t="s">
        <v>40</v>
      </c>
      <c r="E1352" s="21" t="s">
        <v>151</v>
      </c>
      <c r="F1352" s="21" t="s">
        <v>5328</v>
      </c>
      <c r="G1352" s="21" t="s">
        <v>8174</v>
      </c>
      <c r="H1352" s="21" t="s">
        <v>8175</v>
      </c>
      <c r="I1352" s="21" t="s">
        <v>8176</v>
      </c>
      <c r="J1352" s="21" t="s">
        <v>3109</v>
      </c>
      <c r="K1352" s="22">
        <v>0.53700000000000003</v>
      </c>
      <c r="L1352" s="22">
        <f t="shared" si="63"/>
        <v>0.32978110060929577</v>
      </c>
      <c r="M1352" s="22">
        <f t="shared" si="64"/>
        <v>-1.6004193730025942</v>
      </c>
      <c r="N1352" s="157">
        <v>1</v>
      </c>
      <c r="O1352" s="158">
        <f t="shared" si="65"/>
        <v>0</v>
      </c>
    </row>
    <row r="1353" spans="1:15" ht="16">
      <c r="A1353" s="21" t="s">
        <v>8177</v>
      </c>
      <c r="B1353" s="21" t="s">
        <v>8178</v>
      </c>
      <c r="C1353" s="21" t="s">
        <v>85</v>
      </c>
      <c r="D1353" s="21" t="s">
        <v>40</v>
      </c>
      <c r="E1353" s="21" t="s">
        <v>2111</v>
      </c>
      <c r="F1353" s="21" t="s">
        <v>8179</v>
      </c>
      <c r="G1353" s="21" t="s">
        <v>8180</v>
      </c>
      <c r="H1353" s="21" t="s">
        <v>8181</v>
      </c>
      <c r="I1353" s="21" t="s">
        <v>8182</v>
      </c>
      <c r="J1353" s="21" t="s">
        <v>40</v>
      </c>
      <c r="K1353" s="22">
        <v>0.59399999999999997</v>
      </c>
      <c r="L1353" s="22">
        <f t="shared" si="63"/>
        <v>0.36478579843933273</v>
      </c>
      <c r="M1353" s="22">
        <f t="shared" si="64"/>
        <v>-1.4548785301872409</v>
      </c>
      <c r="N1353" s="157">
        <v>1</v>
      </c>
      <c r="O1353" s="158">
        <f t="shared" si="65"/>
        <v>0</v>
      </c>
    </row>
    <row r="1354" spans="1:15" ht="16">
      <c r="A1354" s="21" t="s">
        <v>8996</v>
      </c>
      <c r="B1354" s="21" t="s">
        <v>8997</v>
      </c>
      <c r="C1354" s="21" t="s">
        <v>186</v>
      </c>
      <c r="D1354" s="21" t="s">
        <v>141</v>
      </c>
      <c r="E1354" s="21" t="s">
        <v>4560</v>
      </c>
      <c r="F1354" s="21" t="s">
        <v>8998</v>
      </c>
      <c r="G1354" s="21" t="s">
        <v>8999</v>
      </c>
      <c r="H1354" s="21" t="s">
        <v>9000</v>
      </c>
      <c r="I1354" s="21" t="s">
        <v>9001</v>
      </c>
      <c r="J1354" s="21" t="s">
        <v>40</v>
      </c>
      <c r="K1354" s="22">
        <v>1.21</v>
      </c>
      <c r="L1354" s="22">
        <f t="shared" si="63"/>
        <v>0.74308218200604814</v>
      </c>
      <c r="M1354" s="22">
        <f t="shared" si="64"/>
        <v>-0.42840631882604979</v>
      </c>
      <c r="N1354" s="157">
        <v>1</v>
      </c>
      <c r="O1354" s="158">
        <f t="shared" si="65"/>
        <v>0</v>
      </c>
    </row>
    <row r="1355" spans="1:15" ht="16">
      <c r="A1355" s="21" t="s">
        <v>9550</v>
      </c>
      <c r="B1355" s="21" t="s">
        <v>9551</v>
      </c>
      <c r="C1355" s="21" t="s">
        <v>33</v>
      </c>
      <c r="D1355" s="21" t="s">
        <v>40</v>
      </c>
      <c r="E1355" s="21" t="s">
        <v>151</v>
      </c>
      <c r="F1355" s="21" t="s">
        <v>9552</v>
      </c>
      <c r="G1355" s="21" t="s">
        <v>9553</v>
      </c>
      <c r="H1355" s="21" t="s">
        <v>40</v>
      </c>
      <c r="I1355" s="21" t="s">
        <v>9554</v>
      </c>
      <c r="J1355" s="21" t="s">
        <v>8340</v>
      </c>
      <c r="K1355" s="22">
        <v>0.88200000000000001</v>
      </c>
      <c r="L1355" s="22">
        <f t="shared" si="63"/>
        <v>0.54165164010688793</v>
      </c>
      <c r="M1355" s="22">
        <f t="shared" si="64"/>
        <v>-0.88456280543048627</v>
      </c>
      <c r="N1355" s="157">
        <v>1</v>
      </c>
      <c r="O1355" s="158">
        <f t="shared" si="65"/>
        <v>0</v>
      </c>
    </row>
    <row r="1356" spans="1:15" ht="16">
      <c r="A1356" s="21" t="s">
        <v>9517</v>
      </c>
      <c r="B1356" s="21" t="s">
        <v>9518</v>
      </c>
      <c r="C1356" s="21" t="s">
        <v>40</v>
      </c>
      <c r="D1356" s="21" t="s">
        <v>40</v>
      </c>
      <c r="E1356" s="21" t="s">
        <v>40</v>
      </c>
      <c r="F1356" s="21" t="s">
        <v>9519</v>
      </c>
      <c r="G1356" s="21" t="s">
        <v>9520</v>
      </c>
      <c r="H1356" s="21" t="s">
        <v>9521</v>
      </c>
      <c r="I1356" s="21" t="s">
        <v>9522</v>
      </c>
      <c r="J1356" s="21" t="s">
        <v>40</v>
      </c>
      <c r="K1356" s="22">
        <v>1.1020000000000001</v>
      </c>
      <c r="L1356" s="22">
        <f t="shared" si="63"/>
        <v>0.67675749138071495</v>
      </c>
      <c r="M1356" s="22">
        <f t="shared" si="64"/>
        <v>-0.56328914241684902</v>
      </c>
      <c r="N1356" s="157">
        <v>1</v>
      </c>
      <c r="O1356" s="158">
        <f t="shared" si="65"/>
        <v>0</v>
      </c>
    </row>
    <row r="1357" spans="1:15" ht="16">
      <c r="A1357" s="21" t="s">
        <v>9561</v>
      </c>
      <c r="B1357" s="21" t="s">
        <v>9562</v>
      </c>
      <c r="C1357" s="21" t="s">
        <v>53</v>
      </c>
      <c r="D1357" s="21" t="s">
        <v>40</v>
      </c>
      <c r="E1357" s="21" t="s">
        <v>751</v>
      </c>
      <c r="F1357" s="21" t="s">
        <v>9563</v>
      </c>
      <c r="G1357" s="21" t="s">
        <v>9564</v>
      </c>
      <c r="H1357" s="21" t="s">
        <v>9565</v>
      </c>
      <c r="I1357" s="21" t="s">
        <v>9566</v>
      </c>
      <c r="J1357" s="21" t="s">
        <v>2354</v>
      </c>
      <c r="K1357" s="22">
        <v>1.2390000000000001</v>
      </c>
      <c r="L1357" s="22">
        <f t="shared" si="63"/>
        <v>0.76089158967396175</v>
      </c>
      <c r="M1357" s="22">
        <f t="shared" si="64"/>
        <v>-0.394237178847405</v>
      </c>
      <c r="N1357" s="157">
        <v>1</v>
      </c>
      <c r="O1357" s="158">
        <f t="shared" si="65"/>
        <v>0</v>
      </c>
    </row>
    <row r="1358" spans="1:15" ht="16">
      <c r="A1358" s="21" t="s">
        <v>8903</v>
      </c>
      <c r="B1358" s="21" t="s">
        <v>8904</v>
      </c>
      <c r="C1358" s="21" t="s">
        <v>95</v>
      </c>
      <c r="D1358" s="21" t="s">
        <v>34</v>
      </c>
      <c r="E1358" s="21" t="s">
        <v>158</v>
      </c>
      <c r="F1358" s="21" t="s">
        <v>8905</v>
      </c>
      <c r="G1358" s="21" t="s">
        <v>8906</v>
      </c>
      <c r="H1358" s="21" t="s">
        <v>8907</v>
      </c>
      <c r="I1358" s="21" t="s">
        <v>8908</v>
      </c>
      <c r="J1358" s="21" t="s">
        <v>40</v>
      </c>
      <c r="K1358" s="22">
        <v>1.1639999999999999</v>
      </c>
      <c r="L1358" s="22">
        <f t="shared" si="63"/>
        <v>0.71483277673970247</v>
      </c>
      <c r="M1358" s="22">
        <f t="shared" si="64"/>
        <v>-0.48432230807972287</v>
      </c>
      <c r="N1358" s="157">
        <v>1</v>
      </c>
      <c r="O1358" s="158">
        <f t="shared" si="65"/>
        <v>0</v>
      </c>
    </row>
    <row r="1359" spans="1:15" ht="16">
      <c r="A1359" s="21" t="s">
        <v>7651</v>
      </c>
      <c r="B1359" s="21" t="s">
        <v>7652</v>
      </c>
      <c r="C1359" s="21" t="s">
        <v>235</v>
      </c>
      <c r="D1359" s="21" t="s">
        <v>40</v>
      </c>
      <c r="E1359" s="21" t="s">
        <v>1468</v>
      </c>
      <c r="F1359" s="21" t="s">
        <v>5697</v>
      </c>
      <c r="G1359" s="21" t="s">
        <v>7653</v>
      </c>
      <c r="H1359" s="21" t="s">
        <v>7654</v>
      </c>
      <c r="I1359" s="21" t="s">
        <v>7655</v>
      </c>
      <c r="J1359" s="21" t="s">
        <v>40</v>
      </c>
      <c r="K1359" s="22">
        <v>1.1759999999999999</v>
      </c>
      <c r="L1359" s="22">
        <f t="shared" si="63"/>
        <v>0.72220218680918391</v>
      </c>
      <c r="M1359" s="22">
        <f t="shared" si="64"/>
        <v>-0.4695253061516424</v>
      </c>
      <c r="N1359" s="157">
        <v>1</v>
      </c>
      <c r="O1359" s="158">
        <f t="shared" si="65"/>
        <v>0</v>
      </c>
    </row>
    <row r="1360" spans="1:15" ht="16">
      <c r="A1360" s="21" t="s">
        <v>8475</v>
      </c>
      <c r="B1360" s="21" t="s">
        <v>8476</v>
      </c>
      <c r="C1360" s="21" t="s">
        <v>53</v>
      </c>
      <c r="D1360" s="21" t="s">
        <v>40</v>
      </c>
      <c r="E1360" s="21" t="s">
        <v>178</v>
      </c>
      <c r="F1360" s="21" t="s">
        <v>4424</v>
      </c>
      <c r="G1360" s="21" t="s">
        <v>8477</v>
      </c>
      <c r="H1360" s="21" t="s">
        <v>8478</v>
      </c>
      <c r="I1360" s="21" t="s">
        <v>8479</v>
      </c>
      <c r="J1360" s="21" t="s">
        <v>40</v>
      </c>
      <c r="K1360" s="22">
        <v>0.63600000000000001</v>
      </c>
      <c r="L1360" s="22">
        <f t="shared" si="63"/>
        <v>0.39057873368251789</v>
      </c>
      <c r="M1360" s="22">
        <f t="shared" si="64"/>
        <v>-1.3563146957036514</v>
      </c>
      <c r="N1360" s="157">
        <v>1</v>
      </c>
      <c r="O1360" s="158">
        <f t="shared" si="65"/>
        <v>0</v>
      </c>
    </row>
    <row r="1361" spans="1:15" ht="16">
      <c r="A1361" s="21" t="s">
        <v>7498</v>
      </c>
      <c r="B1361" s="21" t="s">
        <v>7499</v>
      </c>
      <c r="C1361" s="21" t="s">
        <v>7500</v>
      </c>
      <c r="D1361" s="21" t="s">
        <v>7501</v>
      </c>
      <c r="E1361" s="21" t="s">
        <v>87</v>
      </c>
      <c r="F1361" s="21" t="s">
        <v>7502</v>
      </c>
      <c r="G1361" s="21" t="s">
        <v>7503</v>
      </c>
      <c r="H1361" s="21" t="s">
        <v>7504</v>
      </c>
      <c r="I1361" s="21" t="s">
        <v>7505</v>
      </c>
      <c r="J1361" s="21" t="s">
        <v>40</v>
      </c>
      <c r="K1361" s="22">
        <v>0.877</v>
      </c>
      <c r="L1361" s="22">
        <f t="shared" si="63"/>
        <v>0.53858105257793742</v>
      </c>
      <c r="M1361" s="22">
        <f t="shared" si="64"/>
        <v>-0.89276461854327338</v>
      </c>
      <c r="N1361" s="157">
        <v>1</v>
      </c>
      <c r="O1361" s="158">
        <f t="shared" si="65"/>
        <v>0</v>
      </c>
    </row>
    <row r="1362" spans="1:15" ht="16">
      <c r="A1362" s="21" t="s">
        <v>6341</v>
      </c>
      <c r="B1362" s="21" t="s">
        <v>6342</v>
      </c>
      <c r="C1362" s="21" t="s">
        <v>53</v>
      </c>
      <c r="D1362" s="21" t="s">
        <v>40</v>
      </c>
      <c r="E1362" s="21" t="s">
        <v>511</v>
      </c>
      <c r="F1362" s="21" t="s">
        <v>6343</v>
      </c>
      <c r="G1362" s="21" t="s">
        <v>6344</v>
      </c>
      <c r="H1362" s="21" t="s">
        <v>6345</v>
      </c>
      <c r="I1362" s="21" t="s">
        <v>6346</v>
      </c>
      <c r="J1362" s="21" t="s">
        <v>40</v>
      </c>
      <c r="K1362" s="22">
        <v>1.0649999999999999</v>
      </c>
      <c r="L1362" s="22">
        <f t="shared" si="63"/>
        <v>0.6540351436664803</v>
      </c>
      <c r="M1362" s="22">
        <f t="shared" si="64"/>
        <v>-0.61255993587480617</v>
      </c>
      <c r="N1362" s="157">
        <v>1</v>
      </c>
      <c r="O1362" s="158">
        <f t="shared" si="65"/>
        <v>0</v>
      </c>
    </row>
    <row r="1363" spans="1:15" ht="16">
      <c r="A1363" s="21" t="s">
        <v>7801</v>
      </c>
      <c r="B1363" s="21" t="s">
        <v>7802</v>
      </c>
      <c r="C1363" s="21" t="s">
        <v>33</v>
      </c>
      <c r="D1363" s="21" t="s">
        <v>40</v>
      </c>
      <c r="E1363" s="21" t="s">
        <v>511</v>
      </c>
      <c r="F1363" s="21" t="s">
        <v>7803</v>
      </c>
      <c r="G1363" s="21" t="s">
        <v>7804</v>
      </c>
      <c r="H1363" s="21" t="s">
        <v>7805</v>
      </c>
      <c r="I1363" s="21" t="s">
        <v>7806</v>
      </c>
      <c r="J1363" s="21" t="s">
        <v>1453</v>
      </c>
      <c r="K1363" s="22">
        <v>0.86099999999999999</v>
      </c>
      <c r="L1363" s="22">
        <f t="shared" si="63"/>
        <v>0.52875517248529535</v>
      </c>
      <c r="M1363" s="22">
        <f t="shared" si="64"/>
        <v>-0.91932822359116284</v>
      </c>
      <c r="N1363" s="157">
        <v>1</v>
      </c>
      <c r="O1363" s="158">
        <f t="shared" si="65"/>
        <v>0</v>
      </c>
    </row>
    <row r="1364" spans="1:15" ht="16">
      <c r="A1364" s="21" t="s">
        <v>11042</v>
      </c>
      <c r="B1364" s="21" t="s">
        <v>11043</v>
      </c>
      <c r="C1364" s="21" t="s">
        <v>33</v>
      </c>
      <c r="D1364" s="21" t="s">
        <v>34</v>
      </c>
      <c r="E1364" s="21" t="s">
        <v>158</v>
      </c>
      <c r="F1364" s="21" t="s">
        <v>11044</v>
      </c>
      <c r="G1364" s="21" t="s">
        <v>11045</v>
      </c>
      <c r="H1364" s="21" t="s">
        <v>11046</v>
      </c>
      <c r="I1364" s="21" t="s">
        <v>11047</v>
      </c>
      <c r="J1364" s="21" t="s">
        <v>11048</v>
      </c>
      <c r="K1364" s="22">
        <v>0.73299999999999998</v>
      </c>
      <c r="L1364" s="22">
        <f t="shared" si="63"/>
        <v>0.45014813174415974</v>
      </c>
      <c r="M1364" s="22">
        <f t="shared" si="64"/>
        <v>-1.1515282628541947</v>
      </c>
      <c r="N1364" s="157">
        <v>1</v>
      </c>
      <c r="O1364" s="158">
        <f t="shared" si="65"/>
        <v>0</v>
      </c>
    </row>
    <row r="1365" spans="1:15" ht="16">
      <c r="A1365" s="21" t="s">
        <v>9069</v>
      </c>
      <c r="B1365" s="21" t="s">
        <v>9070</v>
      </c>
      <c r="C1365" s="21" t="s">
        <v>921</v>
      </c>
      <c r="D1365" s="21" t="s">
        <v>141</v>
      </c>
      <c r="E1365" s="21" t="s">
        <v>519</v>
      </c>
      <c r="F1365" s="21" t="s">
        <v>9071</v>
      </c>
      <c r="G1365" s="21" t="s">
        <v>9072</v>
      </c>
      <c r="H1365" s="21" t="s">
        <v>9073</v>
      </c>
      <c r="I1365" s="21" t="s">
        <v>9074</v>
      </c>
      <c r="J1365" s="21" t="s">
        <v>40</v>
      </c>
      <c r="K1365" s="22">
        <v>0.96399999999999997</v>
      </c>
      <c r="L1365" s="22">
        <f t="shared" si="63"/>
        <v>0.59200927558167804</v>
      </c>
      <c r="M1365" s="22">
        <f t="shared" si="64"/>
        <v>-0.75630831475804494</v>
      </c>
      <c r="N1365" s="157">
        <v>1</v>
      </c>
      <c r="O1365" s="158">
        <f t="shared" si="65"/>
        <v>0</v>
      </c>
    </row>
    <row r="1366" spans="1:15" ht="16">
      <c r="A1366" s="21" t="s">
        <v>8304</v>
      </c>
      <c r="B1366" s="21" t="s">
        <v>8305</v>
      </c>
      <c r="C1366" s="21" t="s">
        <v>186</v>
      </c>
      <c r="D1366" s="21" t="s">
        <v>86</v>
      </c>
      <c r="E1366" s="21" t="s">
        <v>4560</v>
      </c>
      <c r="F1366" s="21" t="s">
        <v>8306</v>
      </c>
      <c r="G1366" s="21" t="s">
        <v>8307</v>
      </c>
      <c r="H1366" s="21" t="s">
        <v>8308</v>
      </c>
      <c r="I1366" s="21" t="s">
        <v>8309</v>
      </c>
      <c r="J1366" s="21" t="s">
        <v>40</v>
      </c>
      <c r="K1366" s="22">
        <v>1.2789999999999999</v>
      </c>
      <c r="L1366" s="22">
        <f t="shared" si="63"/>
        <v>0.78545628990556648</v>
      </c>
      <c r="M1366" s="22">
        <f t="shared" si="64"/>
        <v>-0.34839710210636982</v>
      </c>
      <c r="N1366" s="157">
        <v>1</v>
      </c>
      <c r="O1366" s="158">
        <f t="shared" si="65"/>
        <v>0</v>
      </c>
    </row>
    <row r="1367" spans="1:15" ht="16">
      <c r="A1367" s="21" t="s">
        <v>9648</v>
      </c>
      <c r="B1367" s="21" t="s">
        <v>9649</v>
      </c>
      <c r="C1367" s="21" t="s">
        <v>33</v>
      </c>
      <c r="D1367" s="21" t="s">
        <v>314</v>
      </c>
      <c r="E1367" s="21" t="s">
        <v>151</v>
      </c>
      <c r="F1367" s="21" t="s">
        <v>9650</v>
      </c>
      <c r="G1367" s="21" t="s">
        <v>9651</v>
      </c>
      <c r="H1367" s="21" t="s">
        <v>9652</v>
      </c>
      <c r="I1367" s="21" t="s">
        <v>9653</v>
      </c>
      <c r="J1367" s="21" t="s">
        <v>40</v>
      </c>
      <c r="K1367" s="22">
        <v>1.0620000000000001</v>
      </c>
      <c r="L1367" s="22">
        <f t="shared" si="63"/>
        <v>0.65219279114911</v>
      </c>
      <c r="M1367" s="22">
        <f t="shared" si="64"/>
        <v>-0.61662960018385304</v>
      </c>
      <c r="N1367" s="157">
        <v>1</v>
      </c>
      <c r="O1367" s="158">
        <f t="shared" si="65"/>
        <v>0</v>
      </c>
    </row>
    <row r="1368" spans="1:15" ht="16">
      <c r="A1368" s="21" t="s">
        <v>6879</v>
      </c>
      <c r="B1368" s="21" t="s">
        <v>6880</v>
      </c>
      <c r="C1368" s="21" t="s">
        <v>921</v>
      </c>
      <c r="D1368" s="21" t="s">
        <v>34</v>
      </c>
      <c r="E1368" s="21" t="s">
        <v>478</v>
      </c>
      <c r="F1368" s="21" t="s">
        <v>6881</v>
      </c>
      <c r="G1368" s="21" t="s">
        <v>6882</v>
      </c>
      <c r="H1368" s="21" t="s">
        <v>6883</v>
      </c>
      <c r="I1368" s="21" t="s">
        <v>6884</v>
      </c>
      <c r="J1368" s="21" t="s">
        <v>40</v>
      </c>
      <c r="K1368" s="22">
        <v>1.1739999999999999</v>
      </c>
      <c r="L1368" s="22">
        <f t="shared" si="63"/>
        <v>0.72097395179760371</v>
      </c>
      <c r="M1368" s="22">
        <f t="shared" si="64"/>
        <v>-0.47198095787795447</v>
      </c>
      <c r="N1368" s="157">
        <v>1</v>
      </c>
      <c r="O1368" s="158">
        <f t="shared" si="65"/>
        <v>0</v>
      </c>
    </row>
    <row r="1369" spans="1:15" ht="16">
      <c r="A1369" s="21" t="s">
        <v>8143</v>
      </c>
      <c r="B1369" s="21" t="s">
        <v>8144</v>
      </c>
      <c r="C1369" s="21" t="s">
        <v>85</v>
      </c>
      <c r="D1369" s="21" t="s">
        <v>314</v>
      </c>
      <c r="E1369" s="21" t="s">
        <v>2621</v>
      </c>
      <c r="F1369" s="21" t="s">
        <v>8145</v>
      </c>
      <c r="G1369" s="21" t="s">
        <v>8146</v>
      </c>
      <c r="H1369" s="21" t="s">
        <v>8147</v>
      </c>
      <c r="I1369" s="21" t="s">
        <v>8148</v>
      </c>
      <c r="J1369" s="21" t="s">
        <v>40</v>
      </c>
      <c r="K1369" s="22">
        <v>1.1850000000000001</v>
      </c>
      <c r="L1369" s="22">
        <f t="shared" si="63"/>
        <v>0.72772924436129516</v>
      </c>
      <c r="M1369" s="22">
        <f t="shared" si="64"/>
        <v>-0.45852630720238502</v>
      </c>
      <c r="N1369" s="157">
        <v>1</v>
      </c>
      <c r="O1369" s="158">
        <f t="shared" si="65"/>
        <v>0</v>
      </c>
    </row>
    <row r="1370" spans="1:15" ht="16">
      <c r="A1370" s="21" t="s">
        <v>9256</v>
      </c>
      <c r="B1370" s="21" t="s">
        <v>9257</v>
      </c>
      <c r="C1370" s="21" t="s">
        <v>3225</v>
      </c>
      <c r="D1370" s="21" t="s">
        <v>40</v>
      </c>
      <c r="E1370" s="21" t="s">
        <v>214</v>
      </c>
      <c r="F1370" s="21" t="s">
        <v>9258</v>
      </c>
      <c r="G1370" s="21" t="s">
        <v>9259</v>
      </c>
      <c r="H1370" s="21" t="s">
        <v>9260</v>
      </c>
      <c r="I1370" s="21" t="s">
        <v>9261</v>
      </c>
      <c r="J1370" s="21" t="s">
        <v>40</v>
      </c>
      <c r="K1370" s="22">
        <v>0.44800000000000001</v>
      </c>
      <c r="L1370" s="22">
        <f t="shared" si="63"/>
        <v>0.27512464259397484</v>
      </c>
      <c r="M1370" s="22">
        <f t="shared" si="64"/>
        <v>-1.8618427289304027</v>
      </c>
      <c r="N1370" s="157">
        <v>1</v>
      </c>
      <c r="O1370" s="158">
        <f t="shared" si="65"/>
        <v>0</v>
      </c>
    </row>
    <row r="1371" spans="1:15" ht="16">
      <c r="A1371" s="21" t="s">
        <v>6687</v>
      </c>
      <c r="B1371" s="21" t="s">
        <v>6688</v>
      </c>
      <c r="C1371" s="21" t="s">
        <v>33</v>
      </c>
      <c r="D1371" s="21" t="s">
        <v>314</v>
      </c>
      <c r="E1371" s="21" t="s">
        <v>158</v>
      </c>
      <c r="F1371" s="21" t="s">
        <v>5119</v>
      </c>
      <c r="G1371" s="21" t="s">
        <v>6689</v>
      </c>
      <c r="H1371" s="21" t="s">
        <v>6690</v>
      </c>
      <c r="I1371" s="21" t="s">
        <v>6691</v>
      </c>
      <c r="J1371" s="21" t="s">
        <v>40</v>
      </c>
      <c r="K1371" s="22">
        <v>1.0349999999999999</v>
      </c>
      <c r="L1371" s="22">
        <f t="shared" si="63"/>
        <v>0.6356116184927767</v>
      </c>
      <c r="M1371" s="22">
        <f t="shared" si="64"/>
        <v>-0.65378259860131904</v>
      </c>
      <c r="N1371" s="157">
        <v>1</v>
      </c>
      <c r="O1371" s="158">
        <f t="shared" si="65"/>
        <v>0</v>
      </c>
    </row>
    <row r="1372" spans="1:15" ht="16">
      <c r="A1372" s="21" t="s">
        <v>7645</v>
      </c>
      <c r="B1372" s="21" t="s">
        <v>7646</v>
      </c>
      <c r="C1372" s="21" t="s">
        <v>132</v>
      </c>
      <c r="D1372" s="21" t="s">
        <v>40</v>
      </c>
      <c r="E1372" s="21" t="s">
        <v>207</v>
      </c>
      <c r="F1372" s="21" t="s">
        <v>7647</v>
      </c>
      <c r="G1372" s="21" t="s">
        <v>7648</v>
      </c>
      <c r="H1372" s="21" t="s">
        <v>7649</v>
      </c>
      <c r="I1372" s="21" t="s">
        <v>7650</v>
      </c>
      <c r="J1372" s="21" t="s">
        <v>40</v>
      </c>
      <c r="K1372" s="22">
        <v>1.2350000000000001</v>
      </c>
      <c r="L1372" s="22">
        <f t="shared" si="63"/>
        <v>0.75843511965080124</v>
      </c>
      <c r="M1372" s="22">
        <f t="shared" si="64"/>
        <v>-0.39890232451596652</v>
      </c>
      <c r="N1372" s="157">
        <v>1</v>
      </c>
      <c r="O1372" s="158">
        <f t="shared" si="65"/>
        <v>0</v>
      </c>
    </row>
    <row r="1373" spans="1:15" ht="16">
      <c r="A1373" s="21" t="s">
        <v>7718</v>
      </c>
      <c r="B1373" s="21" t="s">
        <v>7719</v>
      </c>
      <c r="C1373" s="21" t="s">
        <v>53</v>
      </c>
      <c r="D1373" s="21" t="s">
        <v>86</v>
      </c>
      <c r="E1373" s="21" t="s">
        <v>511</v>
      </c>
      <c r="F1373" s="21" t="s">
        <v>7720</v>
      </c>
      <c r="G1373" s="21" t="s">
        <v>7721</v>
      </c>
      <c r="H1373" s="21" t="s">
        <v>7722</v>
      </c>
      <c r="I1373" s="21" t="s">
        <v>7723</v>
      </c>
      <c r="J1373" s="21" t="s">
        <v>40</v>
      </c>
      <c r="K1373" s="22">
        <v>1.03</v>
      </c>
      <c r="L1373" s="22">
        <f t="shared" si="63"/>
        <v>0.63254103096382608</v>
      </c>
      <c r="M1373" s="22">
        <f t="shared" si="64"/>
        <v>-0.66076902891742595</v>
      </c>
      <c r="N1373" s="157">
        <v>1</v>
      </c>
      <c r="O1373" s="158">
        <f t="shared" si="65"/>
        <v>0</v>
      </c>
    </row>
    <row r="1374" spans="1:15" ht="16">
      <c r="A1374" s="21" t="s">
        <v>9156</v>
      </c>
      <c r="B1374" s="21" t="s">
        <v>9157</v>
      </c>
      <c r="C1374" s="21" t="s">
        <v>85</v>
      </c>
      <c r="D1374" s="21" t="s">
        <v>40</v>
      </c>
      <c r="E1374" s="21" t="s">
        <v>2111</v>
      </c>
      <c r="F1374" s="21" t="s">
        <v>9158</v>
      </c>
      <c r="G1374" s="21" t="s">
        <v>9159</v>
      </c>
      <c r="H1374" s="21" t="s">
        <v>9160</v>
      </c>
      <c r="I1374" s="21" t="s">
        <v>9161</v>
      </c>
      <c r="J1374" s="21" t="s">
        <v>40</v>
      </c>
      <c r="K1374" s="22">
        <v>1.208</v>
      </c>
      <c r="L1374" s="22">
        <f t="shared" si="63"/>
        <v>0.74185394699446783</v>
      </c>
      <c r="M1374" s="22">
        <f t="shared" si="64"/>
        <v>-0.43079291166292788</v>
      </c>
      <c r="N1374" s="157">
        <v>0.91124092989031902</v>
      </c>
      <c r="O1374" s="158">
        <f t="shared" si="65"/>
        <v>4.036678143741336E-2</v>
      </c>
    </row>
    <row r="1375" spans="1:15" ht="16">
      <c r="A1375" s="21" t="s">
        <v>7579</v>
      </c>
      <c r="B1375" s="21" t="s">
        <v>7580</v>
      </c>
      <c r="C1375" s="21" t="s">
        <v>33</v>
      </c>
      <c r="D1375" s="21" t="s">
        <v>314</v>
      </c>
      <c r="E1375" s="21" t="s">
        <v>158</v>
      </c>
      <c r="F1375" s="21" t="s">
        <v>7581</v>
      </c>
      <c r="G1375" s="21" t="s">
        <v>7582</v>
      </c>
      <c r="H1375" s="21" t="s">
        <v>7583</v>
      </c>
      <c r="I1375" s="21" t="s">
        <v>7584</v>
      </c>
      <c r="J1375" s="21" t="s">
        <v>40</v>
      </c>
      <c r="K1375" s="22">
        <v>1.359</v>
      </c>
      <c r="L1375" s="22">
        <f t="shared" si="63"/>
        <v>0.83458569036877639</v>
      </c>
      <c r="M1375" s="22">
        <f t="shared" si="64"/>
        <v>-0.26086791022061534</v>
      </c>
      <c r="N1375" s="157">
        <v>1</v>
      </c>
      <c r="O1375" s="158">
        <f t="shared" si="65"/>
        <v>0</v>
      </c>
    </row>
    <row r="1376" spans="1:15">
      <c r="A1376" s="21" t="s">
        <v>1527</v>
      </c>
      <c r="B1376" s="21" t="s">
        <v>1528</v>
      </c>
      <c r="C1376" s="21" t="s">
        <v>1254</v>
      </c>
      <c r="D1376" s="21" t="s">
        <v>991</v>
      </c>
      <c r="E1376" s="21" t="s">
        <v>1529</v>
      </c>
      <c r="F1376" s="21" t="s">
        <v>1530</v>
      </c>
      <c r="G1376" s="21" t="s">
        <v>1531</v>
      </c>
      <c r="H1376" s="21" t="s">
        <v>1532</v>
      </c>
      <c r="I1376" s="21" t="s">
        <v>1533</v>
      </c>
      <c r="J1376" s="21" t="s">
        <v>102</v>
      </c>
      <c r="K1376" s="22">
        <v>1.454</v>
      </c>
      <c r="L1376" s="22">
        <f t="shared" si="63"/>
        <v>0.89292685341883793</v>
      </c>
      <c r="M1376" s="22">
        <f t="shared" si="64"/>
        <v>-0.16338609706841239</v>
      </c>
      <c r="N1376" s="23">
        <v>7.3280130091722402E-4</v>
      </c>
      <c r="O1376" s="24">
        <f t="shared" si="65"/>
        <v>3.1350137683513002</v>
      </c>
    </row>
    <row r="1377" spans="1:15" ht="16">
      <c r="A1377" s="21" t="s">
        <v>11690</v>
      </c>
      <c r="B1377" s="21" t="s">
        <v>11691</v>
      </c>
      <c r="C1377" s="21" t="s">
        <v>40</v>
      </c>
      <c r="D1377" s="21" t="s">
        <v>40</v>
      </c>
      <c r="E1377" s="21" t="s">
        <v>40</v>
      </c>
      <c r="F1377" s="21" t="s">
        <v>6966</v>
      </c>
      <c r="G1377" s="21" t="s">
        <v>11692</v>
      </c>
      <c r="H1377" s="21" t="s">
        <v>11693</v>
      </c>
      <c r="I1377" s="21" t="s">
        <v>11694</v>
      </c>
      <c r="J1377" s="21" t="s">
        <v>40</v>
      </c>
      <c r="K1377" s="22">
        <v>0.81799999999999995</v>
      </c>
      <c r="L1377" s="22">
        <f t="shared" si="63"/>
        <v>0.5023481197363201</v>
      </c>
      <c r="M1377" s="22">
        <f t="shared" si="64"/>
        <v>-0.99324061804625796</v>
      </c>
      <c r="N1377" s="157">
        <v>1</v>
      </c>
      <c r="O1377" s="158">
        <f t="shared" si="65"/>
        <v>0</v>
      </c>
    </row>
    <row r="1378" spans="1:15" ht="16">
      <c r="A1378" s="21" t="s">
        <v>12867</v>
      </c>
      <c r="B1378" s="21" t="s">
        <v>12866</v>
      </c>
      <c r="C1378" s="21" t="s">
        <v>40</v>
      </c>
      <c r="D1378" s="21" t="s">
        <v>40</v>
      </c>
      <c r="E1378" s="21" t="s">
        <v>40</v>
      </c>
      <c r="F1378" s="21" t="s">
        <v>12865</v>
      </c>
      <c r="G1378" s="21" t="s">
        <v>12864</v>
      </c>
      <c r="H1378" s="21" t="s">
        <v>12863</v>
      </c>
      <c r="I1378" s="21" t="s">
        <v>12862</v>
      </c>
      <c r="J1378" s="21" t="s">
        <v>40</v>
      </c>
      <c r="K1378" s="22">
        <v>0.99299999999999999</v>
      </c>
      <c r="L1378" s="22">
        <f t="shared" si="63"/>
        <v>0.60981868324959154</v>
      </c>
      <c r="M1378" s="22">
        <f t="shared" si="64"/>
        <v>-0.71354774345963279</v>
      </c>
      <c r="N1378" s="157">
        <v>1</v>
      </c>
      <c r="O1378" s="158">
        <f t="shared" si="65"/>
        <v>0</v>
      </c>
    </row>
    <row r="1379" spans="1:15" ht="16">
      <c r="A1379" s="21" t="s">
        <v>7893</v>
      </c>
      <c r="B1379" s="21" t="s">
        <v>7894</v>
      </c>
      <c r="C1379" s="21" t="s">
        <v>53</v>
      </c>
      <c r="D1379" s="21" t="s">
        <v>40</v>
      </c>
      <c r="E1379" s="21" t="s">
        <v>207</v>
      </c>
      <c r="F1379" s="21" t="s">
        <v>7895</v>
      </c>
      <c r="G1379" s="21" t="s">
        <v>7896</v>
      </c>
      <c r="H1379" s="21" t="s">
        <v>7897</v>
      </c>
      <c r="I1379" s="21" t="s">
        <v>7898</v>
      </c>
      <c r="J1379" s="21" t="s">
        <v>3465</v>
      </c>
      <c r="K1379" s="22">
        <v>1.5129999999999999</v>
      </c>
      <c r="L1379" s="22">
        <f t="shared" si="63"/>
        <v>0.92915978626045514</v>
      </c>
      <c r="M1379" s="22">
        <f t="shared" si="64"/>
        <v>-0.10600137877126961</v>
      </c>
      <c r="N1379" s="157">
        <v>0.17700514796831501</v>
      </c>
      <c r="O1379" s="158">
        <f t="shared" si="65"/>
        <v>0.75201410255502854</v>
      </c>
    </row>
    <row r="1380" spans="1:15">
      <c r="A1380" s="21" t="s">
        <v>8486</v>
      </c>
      <c r="B1380" s="21" t="s">
        <v>8487</v>
      </c>
      <c r="C1380" s="21" t="s">
        <v>921</v>
      </c>
      <c r="D1380" s="21" t="s">
        <v>141</v>
      </c>
      <c r="E1380" s="21" t="s">
        <v>519</v>
      </c>
      <c r="F1380" s="21" t="s">
        <v>8488</v>
      </c>
      <c r="G1380" s="21" t="s">
        <v>8489</v>
      </c>
      <c r="H1380" s="21" t="s">
        <v>40</v>
      </c>
      <c r="I1380" s="21" t="s">
        <v>8490</v>
      </c>
      <c r="J1380" s="21" t="s">
        <v>40</v>
      </c>
      <c r="K1380" s="22">
        <v>0.87</v>
      </c>
      <c r="L1380" s="22">
        <f t="shared" si="63"/>
        <v>0.53428223003740649</v>
      </c>
      <c r="M1380" s="22">
        <f t="shared" si="64"/>
        <v>-0.90432606025191609</v>
      </c>
      <c r="N1380" s="23" t="s">
        <v>40</v>
      </c>
      <c r="O1380" s="24" t="e">
        <f t="shared" si="65"/>
        <v>#VALUE!</v>
      </c>
    </row>
    <row r="1381" spans="1:15" ht="16">
      <c r="A1381" s="21" t="s">
        <v>8839</v>
      </c>
      <c r="B1381" s="21" t="s">
        <v>8840</v>
      </c>
      <c r="C1381" s="21" t="s">
        <v>132</v>
      </c>
      <c r="D1381" s="21" t="s">
        <v>86</v>
      </c>
      <c r="E1381" s="21" t="s">
        <v>151</v>
      </c>
      <c r="F1381" s="21" t="s">
        <v>570</v>
      </c>
      <c r="G1381" s="21" t="s">
        <v>8841</v>
      </c>
      <c r="H1381" s="21" t="s">
        <v>8842</v>
      </c>
      <c r="I1381" s="21" t="s">
        <v>8843</v>
      </c>
      <c r="J1381" s="21" t="s">
        <v>4496</v>
      </c>
      <c r="K1381" s="22">
        <v>1.256</v>
      </c>
      <c r="L1381" s="22">
        <f t="shared" si="63"/>
        <v>0.77133158727239381</v>
      </c>
      <c r="M1381" s="22">
        <f t="shared" si="64"/>
        <v>-0.37457690209637956</v>
      </c>
      <c r="N1381" s="157">
        <v>1</v>
      </c>
      <c r="O1381" s="158">
        <f t="shared" si="65"/>
        <v>0</v>
      </c>
    </row>
    <row r="1382" spans="1:15" ht="16">
      <c r="A1382" s="21" t="s">
        <v>7700</v>
      </c>
      <c r="B1382" s="21" t="s">
        <v>7701</v>
      </c>
      <c r="C1382" s="21" t="s">
        <v>85</v>
      </c>
      <c r="D1382" s="21" t="s">
        <v>40</v>
      </c>
      <c r="E1382" s="21" t="s">
        <v>1468</v>
      </c>
      <c r="F1382" s="21" t="s">
        <v>2564</v>
      </c>
      <c r="G1382" s="21" t="s">
        <v>7702</v>
      </c>
      <c r="H1382" s="21" t="s">
        <v>7703</v>
      </c>
      <c r="I1382" s="21" t="s">
        <v>7704</v>
      </c>
      <c r="J1382" s="21" t="s">
        <v>40</v>
      </c>
      <c r="K1382" s="22">
        <v>1.377</v>
      </c>
      <c r="L1382" s="22">
        <f t="shared" si="63"/>
        <v>0.84563980547299855</v>
      </c>
      <c r="M1382" s="22">
        <f t="shared" si="64"/>
        <v>-0.24188480685304256</v>
      </c>
      <c r="N1382" s="157">
        <v>1</v>
      </c>
      <c r="O1382" s="158">
        <f t="shared" si="65"/>
        <v>0</v>
      </c>
    </row>
    <row r="1383" spans="1:15" ht="16">
      <c r="A1383" s="21" t="s">
        <v>8765</v>
      </c>
      <c r="B1383" s="21" t="s">
        <v>8766</v>
      </c>
      <c r="C1383" s="21" t="s">
        <v>40</v>
      </c>
      <c r="D1383" s="21" t="s">
        <v>40</v>
      </c>
      <c r="E1383" s="21" t="s">
        <v>937</v>
      </c>
      <c r="F1383" s="21" t="s">
        <v>8767</v>
      </c>
      <c r="G1383" s="21" t="s">
        <v>8768</v>
      </c>
      <c r="H1383" s="21" t="s">
        <v>8769</v>
      </c>
      <c r="I1383" s="21" t="s">
        <v>8770</v>
      </c>
      <c r="J1383" s="21" t="s">
        <v>40</v>
      </c>
      <c r="K1383" s="22">
        <v>1.2669999999999999</v>
      </c>
      <c r="L1383" s="22">
        <f t="shared" si="63"/>
        <v>0.77808687983608504</v>
      </c>
      <c r="M1383" s="22">
        <f t="shared" si="64"/>
        <v>-0.36199684184719733</v>
      </c>
      <c r="N1383" s="157">
        <v>1</v>
      </c>
      <c r="O1383" s="158">
        <f t="shared" si="65"/>
        <v>0</v>
      </c>
    </row>
    <row r="1384" spans="1:15" ht="16">
      <c r="A1384" s="21" t="s">
        <v>9162</v>
      </c>
      <c r="B1384" s="21" t="s">
        <v>9163</v>
      </c>
      <c r="C1384" s="21" t="s">
        <v>33</v>
      </c>
      <c r="D1384" s="21" t="s">
        <v>86</v>
      </c>
      <c r="E1384" s="21" t="s">
        <v>151</v>
      </c>
      <c r="F1384" s="21" t="s">
        <v>9164</v>
      </c>
      <c r="G1384" s="21" t="s">
        <v>9165</v>
      </c>
      <c r="H1384" s="21" t="s">
        <v>9166</v>
      </c>
      <c r="I1384" s="21" t="s">
        <v>9167</v>
      </c>
      <c r="J1384" s="21" t="s">
        <v>4947</v>
      </c>
      <c r="K1384" s="22">
        <v>1.1299999999999999</v>
      </c>
      <c r="L1384" s="22">
        <f t="shared" si="63"/>
        <v>0.69395278154283824</v>
      </c>
      <c r="M1384" s="22">
        <f t="shared" si="64"/>
        <v>-0.52709059368545674</v>
      </c>
      <c r="N1384" s="157">
        <v>1</v>
      </c>
      <c r="O1384" s="158">
        <f t="shared" si="65"/>
        <v>0</v>
      </c>
    </row>
    <row r="1385" spans="1:15" ht="16">
      <c r="A1385" s="21" t="s">
        <v>10318</v>
      </c>
      <c r="B1385" s="21" t="s">
        <v>10319</v>
      </c>
      <c r="C1385" s="21" t="s">
        <v>921</v>
      </c>
      <c r="D1385" s="21" t="s">
        <v>141</v>
      </c>
      <c r="E1385" s="21" t="s">
        <v>519</v>
      </c>
      <c r="F1385" s="21" t="s">
        <v>10320</v>
      </c>
      <c r="G1385" s="21" t="s">
        <v>10321</v>
      </c>
      <c r="H1385" s="21" t="s">
        <v>10322</v>
      </c>
      <c r="I1385" s="21" t="s">
        <v>10323</v>
      </c>
      <c r="J1385" s="21" t="s">
        <v>40</v>
      </c>
      <c r="K1385" s="22">
        <v>1.0029999999999999</v>
      </c>
      <c r="L1385" s="22">
        <f t="shared" si="63"/>
        <v>0.61595985830749278</v>
      </c>
      <c r="M1385" s="22">
        <f t="shared" si="64"/>
        <v>-0.69909176037582599</v>
      </c>
      <c r="N1385" s="157">
        <v>1</v>
      </c>
      <c r="O1385" s="158">
        <f t="shared" si="65"/>
        <v>0</v>
      </c>
    </row>
    <row r="1386" spans="1:15">
      <c r="A1386" s="21" t="s">
        <v>10617</v>
      </c>
      <c r="B1386" s="21" t="s">
        <v>10618</v>
      </c>
      <c r="C1386" s="21" t="s">
        <v>4197</v>
      </c>
      <c r="D1386" s="21" t="s">
        <v>314</v>
      </c>
      <c r="E1386" s="21" t="s">
        <v>2955</v>
      </c>
      <c r="F1386" s="21" t="s">
        <v>2888</v>
      </c>
      <c r="G1386" s="21" t="s">
        <v>10619</v>
      </c>
      <c r="H1386" s="21" t="s">
        <v>10620</v>
      </c>
      <c r="I1386" s="21" t="s">
        <v>10621</v>
      </c>
      <c r="J1386" s="21" t="s">
        <v>2385</v>
      </c>
      <c r="K1386" s="22">
        <v>1.454</v>
      </c>
      <c r="L1386" s="22">
        <f t="shared" si="63"/>
        <v>0.89292685341883793</v>
      </c>
      <c r="M1386" s="22">
        <f t="shared" si="64"/>
        <v>-0.16338609706841239</v>
      </c>
      <c r="N1386" s="23">
        <v>5.5188322180719596E-4</v>
      </c>
      <c r="O1386" s="24">
        <f t="shared" si="65"/>
        <v>3.2581528090282563</v>
      </c>
    </row>
    <row r="1387" spans="1:15" ht="16">
      <c r="A1387" s="21" t="s">
        <v>8671</v>
      </c>
      <c r="B1387" s="21" t="s">
        <v>8672</v>
      </c>
      <c r="C1387" s="21" t="s">
        <v>2155</v>
      </c>
      <c r="D1387" s="21" t="s">
        <v>314</v>
      </c>
      <c r="E1387" s="21" t="s">
        <v>937</v>
      </c>
      <c r="F1387" s="21" t="s">
        <v>5417</v>
      </c>
      <c r="G1387" s="21" t="s">
        <v>8673</v>
      </c>
      <c r="H1387" s="21" t="s">
        <v>8674</v>
      </c>
      <c r="I1387" s="21" t="s">
        <v>8675</v>
      </c>
      <c r="J1387" s="21" t="s">
        <v>40</v>
      </c>
      <c r="K1387" s="22">
        <v>0.379</v>
      </c>
      <c r="L1387" s="22">
        <f t="shared" si="63"/>
        <v>0.23275053469445639</v>
      </c>
      <c r="M1387" s="22">
        <f t="shared" si="64"/>
        <v>-2.1031436128169152</v>
      </c>
      <c r="N1387" s="157">
        <v>1</v>
      </c>
      <c r="O1387" s="158">
        <f t="shared" si="65"/>
        <v>0</v>
      </c>
    </row>
    <row r="1388" spans="1:15" ht="16">
      <c r="A1388" s="21" t="s">
        <v>8597</v>
      </c>
      <c r="B1388" s="21" t="s">
        <v>8598</v>
      </c>
      <c r="C1388" s="21" t="s">
        <v>33</v>
      </c>
      <c r="D1388" s="21" t="s">
        <v>314</v>
      </c>
      <c r="E1388" s="21" t="s">
        <v>151</v>
      </c>
      <c r="F1388" s="21" t="s">
        <v>2130</v>
      </c>
      <c r="G1388" s="21" t="s">
        <v>8599</v>
      </c>
      <c r="H1388" s="21" t="s">
        <v>8600</v>
      </c>
      <c r="I1388" s="21" t="s">
        <v>8601</v>
      </c>
      <c r="J1388" s="21" t="s">
        <v>762</v>
      </c>
      <c r="K1388" s="22">
        <v>0.67200000000000004</v>
      </c>
      <c r="L1388" s="22">
        <f t="shared" si="63"/>
        <v>0.41268696389096232</v>
      </c>
      <c r="M1388" s="22">
        <f t="shared" si="64"/>
        <v>-1.2768802282092462</v>
      </c>
      <c r="N1388" s="157">
        <v>1</v>
      </c>
      <c r="O1388" s="158">
        <f t="shared" si="65"/>
        <v>0</v>
      </c>
    </row>
    <row r="1389" spans="1:15" ht="16">
      <c r="A1389" s="21" t="s">
        <v>8132</v>
      </c>
      <c r="B1389" s="21" t="s">
        <v>8133</v>
      </c>
      <c r="C1389" s="21" t="s">
        <v>40</v>
      </c>
      <c r="D1389" s="21" t="s">
        <v>86</v>
      </c>
      <c r="E1389" s="21" t="s">
        <v>40</v>
      </c>
      <c r="F1389" s="21" t="s">
        <v>8134</v>
      </c>
      <c r="G1389" s="21" t="s">
        <v>8135</v>
      </c>
      <c r="H1389" s="21" t="s">
        <v>8136</v>
      </c>
      <c r="I1389" s="21" t="s">
        <v>8137</v>
      </c>
      <c r="J1389" s="21" t="s">
        <v>40</v>
      </c>
      <c r="K1389" s="22">
        <v>1.1519999999999999</v>
      </c>
      <c r="L1389" s="22">
        <f t="shared" si="63"/>
        <v>0.70746336667022103</v>
      </c>
      <c r="M1389" s="22">
        <f t="shared" si="64"/>
        <v>-0.49927264954569434</v>
      </c>
      <c r="N1389" s="157">
        <v>1</v>
      </c>
      <c r="O1389" s="158">
        <f t="shared" si="65"/>
        <v>0</v>
      </c>
    </row>
    <row r="1390" spans="1:15" ht="16">
      <c r="A1390" s="21" t="s">
        <v>7209</v>
      </c>
      <c r="B1390" s="21" t="s">
        <v>7210</v>
      </c>
      <c r="C1390" s="21" t="s">
        <v>53</v>
      </c>
      <c r="D1390" s="21" t="s">
        <v>40</v>
      </c>
      <c r="E1390" s="21" t="s">
        <v>111</v>
      </c>
      <c r="F1390" s="21" t="s">
        <v>7211</v>
      </c>
      <c r="G1390" s="21" t="s">
        <v>7212</v>
      </c>
      <c r="H1390" s="21" t="s">
        <v>7213</v>
      </c>
      <c r="I1390" s="21" t="s">
        <v>7214</v>
      </c>
      <c r="J1390" s="21" t="s">
        <v>3569</v>
      </c>
      <c r="K1390" s="22">
        <v>1.119</v>
      </c>
      <c r="L1390" s="22">
        <f t="shared" si="63"/>
        <v>0.68719748897914701</v>
      </c>
      <c r="M1390" s="22">
        <f t="shared" si="64"/>
        <v>-0.54120333001161269</v>
      </c>
      <c r="N1390" s="157">
        <v>1</v>
      </c>
      <c r="O1390" s="158">
        <f t="shared" si="65"/>
        <v>0</v>
      </c>
    </row>
    <row r="1391" spans="1:15" ht="16">
      <c r="A1391" s="21" t="s">
        <v>12861</v>
      </c>
      <c r="B1391" s="21" t="s">
        <v>12860</v>
      </c>
      <c r="C1391" s="21" t="s">
        <v>328</v>
      </c>
      <c r="D1391" s="21" t="s">
        <v>40</v>
      </c>
      <c r="E1391" s="21" t="s">
        <v>77</v>
      </c>
      <c r="F1391" s="21" t="s">
        <v>12859</v>
      </c>
      <c r="G1391" s="21" t="s">
        <v>12858</v>
      </c>
      <c r="H1391" s="21" t="s">
        <v>12857</v>
      </c>
      <c r="I1391" s="21" t="s">
        <v>12856</v>
      </c>
      <c r="J1391" s="21" t="s">
        <v>40</v>
      </c>
      <c r="K1391" s="22">
        <v>0.88200000000000001</v>
      </c>
      <c r="L1391" s="22">
        <f t="shared" si="63"/>
        <v>0.54165164010688793</v>
      </c>
      <c r="M1391" s="22">
        <f t="shared" si="64"/>
        <v>-0.88456280543048627</v>
      </c>
      <c r="N1391" s="157">
        <v>1</v>
      </c>
      <c r="O1391" s="158">
        <f t="shared" si="65"/>
        <v>0</v>
      </c>
    </row>
    <row r="1392" spans="1:15" ht="16">
      <c r="A1392" s="21" t="s">
        <v>7511</v>
      </c>
      <c r="B1392" s="21" t="s">
        <v>7512</v>
      </c>
      <c r="C1392" s="21" t="s">
        <v>40</v>
      </c>
      <c r="D1392" s="21" t="s">
        <v>86</v>
      </c>
      <c r="E1392" s="21" t="s">
        <v>40</v>
      </c>
      <c r="F1392" s="21" t="s">
        <v>7513</v>
      </c>
      <c r="G1392" s="21" t="s">
        <v>7514</v>
      </c>
      <c r="H1392" s="21" t="s">
        <v>7515</v>
      </c>
      <c r="I1392" s="21" t="s">
        <v>7516</v>
      </c>
      <c r="J1392" s="21" t="s">
        <v>40</v>
      </c>
      <c r="K1392" s="22">
        <v>0.95499999999999996</v>
      </c>
      <c r="L1392" s="22">
        <f t="shared" si="63"/>
        <v>0.5864822180295669</v>
      </c>
      <c r="M1392" s="22">
        <f t="shared" si="64"/>
        <v>-0.76984072806489567</v>
      </c>
      <c r="N1392" s="157">
        <v>1</v>
      </c>
      <c r="O1392" s="158">
        <f t="shared" si="65"/>
        <v>0</v>
      </c>
    </row>
    <row r="1393" spans="1:15" ht="16">
      <c r="A1393" s="21" t="s">
        <v>7958</v>
      </c>
      <c r="B1393" s="21" t="s">
        <v>7959</v>
      </c>
      <c r="C1393" s="21" t="s">
        <v>40</v>
      </c>
      <c r="D1393" s="21" t="s">
        <v>40</v>
      </c>
      <c r="E1393" s="21" t="s">
        <v>40</v>
      </c>
      <c r="F1393" s="21" t="s">
        <v>7960</v>
      </c>
      <c r="G1393" s="21" t="s">
        <v>7961</v>
      </c>
      <c r="H1393" s="21" t="s">
        <v>7962</v>
      </c>
      <c r="I1393" s="21" t="s">
        <v>7963</v>
      </c>
      <c r="J1393" s="21" t="s">
        <v>40</v>
      </c>
      <c r="K1393" s="22">
        <v>1.494</v>
      </c>
      <c r="L1393" s="22">
        <f t="shared" si="63"/>
        <v>0.91749155365044288</v>
      </c>
      <c r="M1393" s="22">
        <f t="shared" si="64"/>
        <v>-0.12423321819876955</v>
      </c>
      <c r="N1393" s="157">
        <v>0.76553819000218304</v>
      </c>
      <c r="O1393" s="158">
        <f t="shared" si="65"/>
        <v>0.11603313900425205</v>
      </c>
    </row>
    <row r="1394" spans="1:15" ht="16">
      <c r="A1394" s="21" t="s">
        <v>9285</v>
      </c>
      <c r="B1394" s="21" t="s">
        <v>9286</v>
      </c>
      <c r="C1394" s="21" t="s">
        <v>53</v>
      </c>
      <c r="D1394" s="21" t="s">
        <v>40</v>
      </c>
      <c r="E1394" s="21" t="s">
        <v>214</v>
      </c>
      <c r="F1394" s="21" t="s">
        <v>9287</v>
      </c>
      <c r="G1394" s="21" t="s">
        <v>9288</v>
      </c>
      <c r="H1394" s="21" t="s">
        <v>9289</v>
      </c>
      <c r="I1394" s="21" t="s">
        <v>9290</v>
      </c>
      <c r="J1394" s="21" t="s">
        <v>1566</v>
      </c>
      <c r="K1394" s="22">
        <v>0.88500000000000001</v>
      </c>
      <c r="L1394" s="22">
        <f t="shared" si="63"/>
        <v>0.54349399262425835</v>
      </c>
      <c r="M1394" s="22">
        <f t="shared" si="64"/>
        <v>-0.87966400601764683</v>
      </c>
      <c r="N1394" s="157">
        <v>1</v>
      </c>
      <c r="O1394" s="158">
        <f t="shared" si="65"/>
        <v>0</v>
      </c>
    </row>
    <row r="1395" spans="1:15" ht="16">
      <c r="A1395" s="21" t="s">
        <v>7974</v>
      </c>
      <c r="B1395" s="21" t="s">
        <v>7975</v>
      </c>
      <c r="C1395" s="21" t="s">
        <v>3225</v>
      </c>
      <c r="D1395" s="21" t="s">
        <v>141</v>
      </c>
      <c r="E1395" s="21" t="s">
        <v>937</v>
      </c>
      <c r="F1395" s="21" t="s">
        <v>7976</v>
      </c>
      <c r="G1395" s="21" t="s">
        <v>7977</v>
      </c>
      <c r="H1395" s="21" t="s">
        <v>7978</v>
      </c>
      <c r="I1395" s="21" t="s">
        <v>7979</v>
      </c>
      <c r="J1395" s="21" t="s">
        <v>40</v>
      </c>
      <c r="K1395" s="22">
        <v>0.94299999999999995</v>
      </c>
      <c r="L1395" s="22">
        <f t="shared" si="63"/>
        <v>0.57911280796008546</v>
      </c>
      <c r="M1395" s="22">
        <f t="shared" si="64"/>
        <v>-0.78808369031291015</v>
      </c>
      <c r="N1395" s="157">
        <v>1</v>
      </c>
      <c r="O1395" s="158">
        <f t="shared" si="65"/>
        <v>0</v>
      </c>
    </row>
    <row r="1396" spans="1:15" ht="16">
      <c r="A1396" s="21" t="s">
        <v>10013</v>
      </c>
      <c r="B1396" s="21" t="s">
        <v>10014</v>
      </c>
      <c r="C1396" s="21" t="s">
        <v>33</v>
      </c>
      <c r="D1396" s="21" t="s">
        <v>34</v>
      </c>
      <c r="E1396" s="21" t="s">
        <v>158</v>
      </c>
      <c r="F1396" s="21" t="s">
        <v>10015</v>
      </c>
      <c r="G1396" s="21" t="s">
        <v>10016</v>
      </c>
      <c r="H1396" s="21" t="s">
        <v>10017</v>
      </c>
      <c r="I1396" s="21" t="s">
        <v>10018</v>
      </c>
      <c r="J1396" s="21" t="s">
        <v>40</v>
      </c>
      <c r="K1396" s="22">
        <v>0.68200000000000005</v>
      </c>
      <c r="L1396" s="22">
        <f t="shared" si="63"/>
        <v>0.4188281389488635</v>
      </c>
      <c r="M1396" s="22">
        <f t="shared" si="64"/>
        <v>-1.2555697219638342</v>
      </c>
      <c r="N1396" s="157">
        <v>1</v>
      </c>
      <c r="O1396" s="158">
        <f t="shared" si="65"/>
        <v>0</v>
      </c>
    </row>
    <row r="1397" spans="1:15" ht="16">
      <c r="A1397" s="21" t="s">
        <v>8833</v>
      </c>
      <c r="B1397" s="21" t="s">
        <v>8834</v>
      </c>
      <c r="C1397" s="21" t="s">
        <v>33</v>
      </c>
      <c r="D1397" s="21" t="s">
        <v>314</v>
      </c>
      <c r="E1397" s="21" t="s">
        <v>45</v>
      </c>
      <c r="F1397" s="21" t="s">
        <v>8835</v>
      </c>
      <c r="G1397" s="21" t="s">
        <v>8836</v>
      </c>
      <c r="H1397" s="21" t="s">
        <v>8837</v>
      </c>
      <c r="I1397" s="21" t="s">
        <v>8838</v>
      </c>
      <c r="J1397" s="21" t="s">
        <v>469</v>
      </c>
      <c r="K1397" s="22">
        <v>1.2170000000000001</v>
      </c>
      <c r="L1397" s="22">
        <f t="shared" si="63"/>
        <v>0.74738100454657908</v>
      </c>
      <c r="M1397" s="22">
        <f t="shared" si="64"/>
        <v>-0.42008419827427812</v>
      </c>
      <c r="N1397" s="157">
        <v>1</v>
      </c>
      <c r="O1397" s="158">
        <f t="shared" si="65"/>
        <v>0</v>
      </c>
    </row>
    <row r="1398" spans="1:15" ht="16">
      <c r="A1398" s="21" t="s">
        <v>8503</v>
      </c>
      <c r="B1398" s="21" t="s">
        <v>8504</v>
      </c>
      <c r="C1398" s="21" t="s">
        <v>3225</v>
      </c>
      <c r="D1398" s="21" t="s">
        <v>141</v>
      </c>
      <c r="E1398" s="21" t="s">
        <v>937</v>
      </c>
      <c r="F1398" s="21" t="s">
        <v>8505</v>
      </c>
      <c r="G1398" s="21" t="s">
        <v>8506</v>
      </c>
      <c r="H1398" s="21" t="s">
        <v>8507</v>
      </c>
      <c r="I1398" s="21" t="s">
        <v>8508</v>
      </c>
      <c r="J1398" s="21" t="s">
        <v>3357</v>
      </c>
      <c r="K1398" s="22">
        <v>0.84099999999999997</v>
      </c>
      <c r="L1398" s="22">
        <f t="shared" si="63"/>
        <v>0.51647282236949299</v>
      </c>
      <c r="M1398" s="22">
        <f t="shared" si="64"/>
        <v>-0.95323566073286226</v>
      </c>
      <c r="N1398" s="157">
        <v>9.3719477031971504E-2</v>
      </c>
      <c r="O1398" s="158">
        <f t="shared" si="65"/>
        <v>1.0281701434933705</v>
      </c>
    </row>
    <row r="1399" spans="1:15" ht="16">
      <c r="A1399" s="21" t="s">
        <v>8399</v>
      </c>
      <c r="B1399" s="21" t="s">
        <v>8400</v>
      </c>
      <c r="C1399" s="21" t="s">
        <v>40</v>
      </c>
      <c r="D1399" s="21" t="s">
        <v>40</v>
      </c>
      <c r="E1399" s="21" t="s">
        <v>40</v>
      </c>
      <c r="F1399" s="21" t="s">
        <v>8401</v>
      </c>
      <c r="G1399" s="21" t="s">
        <v>8402</v>
      </c>
      <c r="H1399" s="21" t="s">
        <v>8403</v>
      </c>
      <c r="I1399" s="21" t="s">
        <v>8404</v>
      </c>
      <c r="J1399" s="21" t="s">
        <v>40</v>
      </c>
      <c r="K1399" s="22">
        <v>0.98599999999999999</v>
      </c>
      <c r="L1399" s="22">
        <f t="shared" si="63"/>
        <v>0.60551986070906072</v>
      </c>
      <c r="M1399" s="22">
        <f t="shared" si="64"/>
        <v>-0.72375381461009514</v>
      </c>
      <c r="N1399" s="157">
        <v>1</v>
      </c>
      <c r="O1399" s="158">
        <f t="shared" si="65"/>
        <v>0</v>
      </c>
    </row>
    <row r="1400" spans="1:15" ht="16">
      <c r="A1400" s="21" t="s">
        <v>7276</v>
      </c>
      <c r="B1400" s="21" t="s">
        <v>7277</v>
      </c>
      <c r="C1400" s="21" t="s">
        <v>33</v>
      </c>
      <c r="D1400" s="21" t="s">
        <v>40</v>
      </c>
      <c r="E1400" s="21" t="s">
        <v>40</v>
      </c>
      <c r="F1400" s="21" t="s">
        <v>7278</v>
      </c>
      <c r="G1400" s="21" t="s">
        <v>7279</v>
      </c>
      <c r="H1400" s="21" t="s">
        <v>7280</v>
      </c>
      <c r="I1400" s="21" t="s">
        <v>7281</v>
      </c>
      <c r="J1400" s="21" t="s">
        <v>40</v>
      </c>
      <c r="K1400" s="22">
        <v>0.92700000000000005</v>
      </c>
      <c r="L1400" s="22">
        <f t="shared" si="63"/>
        <v>0.5692869278674435</v>
      </c>
      <c r="M1400" s="22">
        <f t="shared" si="64"/>
        <v>-0.81277212236247587</v>
      </c>
      <c r="N1400" s="157">
        <v>1</v>
      </c>
      <c r="O1400" s="158">
        <f t="shared" si="65"/>
        <v>0</v>
      </c>
    </row>
    <row r="1401" spans="1:15" ht="16">
      <c r="A1401" s="21" t="s">
        <v>9459</v>
      </c>
      <c r="B1401" s="21" t="s">
        <v>9460</v>
      </c>
      <c r="C1401" s="21" t="s">
        <v>33</v>
      </c>
      <c r="D1401" s="21" t="s">
        <v>314</v>
      </c>
      <c r="E1401" s="21" t="s">
        <v>158</v>
      </c>
      <c r="F1401" s="21" t="s">
        <v>5263</v>
      </c>
      <c r="G1401" s="21" t="s">
        <v>9461</v>
      </c>
      <c r="H1401" s="21" t="s">
        <v>9462</v>
      </c>
      <c r="I1401" s="21" t="s">
        <v>9463</v>
      </c>
      <c r="J1401" s="21" t="s">
        <v>40</v>
      </c>
      <c r="K1401" s="22">
        <v>0.63900000000000001</v>
      </c>
      <c r="L1401" s="22">
        <f t="shared" si="63"/>
        <v>0.39242108619988825</v>
      </c>
      <c r="M1401" s="22">
        <f t="shared" si="64"/>
        <v>-1.3495255300410121</v>
      </c>
      <c r="N1401" s="157">
        <v>1</v>
      </c>
      <c r="O1401" s="158">
        <f t="shared" si="65"/>
        <v>0</v>
      </c>
    </row>
    <row r="1402" spans="1:15" ht="16">
      <c r="A1402" s="21" t="s">
        <v>12855</v>
      </c>
      <c r="B1402" s="21" t="s">
        <v>12854</v>
      </c>
      <c r="C1402" s="21" t="s">
        <v>2155</v>
      </c>
      <c r="D1402" s="21" t="s">
        <v>40</v>
      </c>
      <c r="E1402" s="21" t="s">
        <v>2756</v>
      </c>
      <c r="F1402" s="21" t="s">
        <v>12853</v>
      </c>
      <c r="G1402" s="21" t="s">
        <v>12852</v>
      </c>
      <c r="H1402" s="21" t="s">
        <v>12851</v>
      </c>
      <c r="I1402" s="21" t="s">
        <v>12850</v>
      </c>
      <c r="J1402" s="21" t="s">
        <v>40</v>
      </c>
      <c r="K1402" s="22">
        <v>1.5069999999999999</v>
      </c>
      <c r="L1402" s="22">
        <f t="shared" si="63"/>
        <v>0.92547508122571442</v>
      </c>
      <c r="M1402" s="22">
        <f t="shared" si="64"/>
        <v>-0.11173394939018276</v>
      </c>
      <c r="N1402" s="157">
        <v>1</v>
      </c>
      <c r="O1402" s="158">
        <f t="shared" si="65"/>
        <v>0</v>
      </c>
    </row>
    <row r="1403" spans="1:15" ht="16">
      <c r="A1403" s="21" t="s">
        <v>8281</v>
      </c>
      <c r="B1403" s="21" t="s">
        <v>8282</v>
      </c>
      <c r="C1403" s="21" t="s">
        <v>3225</v>
      </c>
      <c r="D1403" s="21" t="s">
        <v>141</v>
      </c>
      <c r="E1403" s="21" t="s">
        <v>40</v>
      </c>
      <c r="F1403" s="21" t="s">
        <v>40</v>
      </c>
      <c r="G1403" s="21" t="s">
        <v>8283</v>
      </c>
      <c r="H1403" s="21" t="s">
        <v>8284</v>
      </c>
      <c r="I1403" s="21" t="s">
        <v>8285</v>
      </c>
      <c r="J1403" s="21" t="s">
        <v>40</v>
      </c>
      <c r="K1403" s="22">
        <v>0.97499999999999998</v>
      </c>
      <c r="L1403" s="22">
        <f t="shared" si="63"/>
        <v>0.59876456814536938</v>
      </c>
      <c r="M1403" s="22">
        <f t="shared" si="64"/>
        <v>-0.73993924235103359</v>
      </c>
      <c r="N1403" s="157">
        <v>1</v>
      </c>
      <c r="O1403" s="158">
        <f t="shared" si="65"/>
        <v>0</v>
      </c>
    </row>
    <row r="1404" spans="1:15" ht="16">
      <c r="A1404" s="21" t="s">
        <v>8944</v>
      </c>
      <c r="B1404" s="21" t="s">
        <v>8945</v>
      </c>
      <c r="C1404" s="21" t="s">
        <v>921</v>
      </c>
      <c r="D1404" s="21" t="s">
        <v>141</v>
      </c>
      <c r="E1404" s="21" t="s">
        <v>519</v>
      </c>
      <c r="F1404" s="21" t="s">
        <v>40</v>
      </c>
      <c r="G1404" s="21" t="s">
        <v>8946</v>
      </c>
      <c r="H1404" s="21" t="s">
        <v>8947</v>
      </c>
      <c r="I1404" s="21" t="s">
        <v>8948</v>
      </c>
      <c r="J1404" s="21" t="s">
        <v>1728</v>
      </c>
      <c r="K1404" s="22">
        <v>0.36899999999999999</v>
      </c>
      <c r="L1404" s="22">
        <f t="shared" si="63"/>
        <v>0.22660935963655518</v>
      </c>
      <c r="M1404" s="22">
        <f t="shared" si="64"/>
        <v>-2.1417206449276107</v>
      </c>
      <c r="N1404" s="157">
        <v>0.81574047740801103</v>
      </c>
      <c r="O1404" s="158">
        <f t="shared" si="65"/>
        <v>8.8447987271368836E-2</v>
      </c>
    </row>
    <row r="1405" spans="1:15" ht="16">
      <c r="A1405" s="21" t="s">
        <v>7623</v>
      </c>
      <c r="B1405" s="21" t="s">
        <v>7624</v>
      </c>
      <c r="C1405" s="21" t="s">
        <v>33</v>
      </c>
      <c r="D1405" s="21" t="s">
        <v>314</v>
      </c>
      <c r="E1405" s="21" t="s">
        <v>207</v>
      </c>
      <c r="F1405" s="21" t="s">
        <v>7625</v>
      </c>
      <c r="G1405" s="21" t="s">
        <v>7626</v>
      </c>
      <c r="H1405" s="21" t="s">
        <v>7627</v>
      </c>
      <c r="I1405" s="21" t="s">
        <v>7628</v>
      </c>
      <c r="J1405" s="21" t="s">
        <v>1453</v>
      </c>
      <c r="K1405" s="22">
        <v>1.2090000000000001</v>
      </c>
      <c r="L1405" s="22">
        <f t="shared" si="63"/>
        <v>0.74246806450025804</v>
      </c>
      <c r="M1405" s="22">
        <f t="shared" si="64"/>
        <v>-0.42959912173888304</v>
      </c>
      <c r="N1405" s="157">
        <v>1</v>
      </c>
      <c r="O1405" s="158">
        <f t="shared" si="65"/>
        <v>0</v>
      </c>
    </row>
    <row r="1406" spans="1:15" ht="16">
      <c r="A1406" s="21" t="s">
        <v>8713</v>
      </c>
      <c r="B1406" s="21" t="s">
        <v>8714</v>
      </c>
      <c r="C1406" s="21" t="s">
        <v>921</v>
      </c>
      <c r="D1406" s="21" t="s">
        <v>141</v>
      </c>
      <c r="E1406" s="21" t="s">
        <v>2498</v>
      </c>
      <c r="F1406" s="21" t="s">
        <v>8715</v>
      </c>
      <c r="G1406" s="21" t="s">
        <v>8716</v>
      </c>
      <c r="H1406" s="21" t="s">
        <v>8717</v>
      </c>
      <c r="I1406" s="21" t="s">
        <v>8718</v>
      </c>
      <c r="J1406" s="21" t="s">
        <v>1180</v>
      </c>
      <c r="K1406" s="22">
        <v>1.1819999999999999</v>
      </c>
      <c r="L1406" s="22">
        <f t="shared" si="63"/>
        <v>0.72588689184392463</v>
      </c>
      <c r="M1406" s="22">
        <f t="shared" si="64"/>
        <v>-0.46218333081047436</v>
      </c>
      <c r="N1406" s="157">
        <v>1</v>
      </c>
      <c r="O1406" s="158">
        <f t="shared" si="65"/>
        <v>0</v>
      </c>
    </row>
    <row r="1407" spans="1:15" ht="16">
      <c r="A1407" s="21" t="s">
        <v>7899</v>
      </c>
      <c r="B1407" s="21" t="s">
        <v>7900</v>
      </c>
      <c r="C1407" s="21" t="s">
        <v>85</v>
      </c>
      <c r="D1407" s="21" t="s">
        <v>40</v>
      </c>
      <c r="E1407" s="21" t="s">
        <v>2111</v>
      </c>
      <c r="F1407" s="21" t="s">
        <v>7901</v>
      </c>
      <c r="G1407" s="21" t="s">
        <v>7902</v>
      </c>
      <c r="H1407" s="21" t="s">
        <v>7903</v>
      </c>
      <c r="I1407" s="21" t="s">
        <v>7904</v>
      </c>
      <c r="J1407" s="21" t="s">
        <v>40</v>
      </c>
      <c r="K1407" s="22">
        <v>1.125</v>
      </c>
      <c r="L1407" s="22">
        <f t="shared" si="63"/>
        <v>0.69088219401388773</v>
      </c>
      <c r="M1407" s="22">
        <f t="shared" si="64"/>
        <v>-0.53348836488360729</v>
      </c>
      <c r="N1407" s="157">
        <v>1</v>
      </c>
      <c r="O1407" s="158">
        <f t="shared" si="65"/>
        <v>0</v>
      </c>
    </row>
    <row r="1408" spans="1:15" ht="16">
      <c r="A1408" s="21" t="s">
        <v>8109</v>
      </c>
      <c r="B1408" s="21" t="s">
        <v>8110</v>
      </c>
      <c r="C1408" s="21" t="s">
        <v>33</v>
      </c>
      <c r="D1408" s="21" t="s">
        <v>40</v>
      </c>
      <c r="E1408" s="21" t="s">
        <v>158</v>
      </c>
      <c r="F1408" s="21" t="s">
        <v>8111</v>
      </c>
      <c r="G1408" s="21" t="s">
        <v>8112</v>
      </c>
      <c r="H1408" s="21" t="s">
        <v>40</v>
      </c>
      <c r="I1408" s="21" t="s">
        <v>8113</v>
      </c>
      <c r="J1408" s="21" t="s">
        <v>40</v>
      </c>
      <c r="K1408" s="22">
        <v>1.087</v>
      </c>
      <c r="L1408" s="22">
        <f t="shared" si="63"/>
        <v>0.66754572879386309</v>
      </c>
      <c r="M1408" s="22">
        <f t="shared" si="64"/>
        <v>-0.58306142596069743</v>
      </c>
      <c r="N1408" s="157">
        <v>1</v>
      </c>
      <c r="O1408" s="158">
        <f t="shared" si="65"/>
        <v>0</v>
      </c>
    </row>
    <row r="1409" spans="1:15" ht="16">
      <c r="A1409" s="21" t="s">
        <v>10256</v>
      </c>
      <c r="B1409" s="21" t="s">
        <v>10257</v>
      </c>
      <c r="C1409" s="21" t="s">
        <v>40</v>
      </c>
      <c r="D1409" s="21" t="s">
        <v>40</v>
      </c>
      <c r="E1409" s="21" t="s">
        <v>937</v>
      </c>
      <c r="F1409" s="21" t="s">
        <v>10258</v>
      </c>
      <c r="G1409" s="21" t="s">
        <v>10259</v>
      </c>
      <c r="H1409" s="21" t="s">
        <v>10260</v>
      </c>
      <c r="I1409" s="21" t="s">
        <v>10261</v>
      </c>
      <c r="J1409" s="21" t="s">
        <v>40</v>
      </c>
      <c r="K1409" s="22">
        <v>0.32800000000000001</v>
      </c>
      <c r="L1409" s="22">
        <f t="shared" si="63"/>
        <v>0.20143054189916015</v>
      </c>
      <c r="M1409" s="22">
        <f t="shared" si="64"/>
        <v>-2.3116456463699233</v>
      </c>
      <c r="N1409" s="157">
        <v>0.136503814520403</v>
      </c>
      <c r="O1409" s="158">
        <f t="shared" si="65"/>
        <v>0.86485521234472551</v>
      </c>
    </row>
    <row r="1410" spans="1:15" ht="16">
      <c r="A1410" s="21" t="s">
        <v>9978</v>
      </c>
      <c r="B1410" s="21" t="s">
        <v>9979</v>
      </c>
      <c r="C1410" s="21" t="s">
        <v>186</v>
      </c>
      <c r="D1410" s="21" t="s">
        <v>141</v>
      </c>
      <c r="E1410" s="21" t="s">
        <v>77</v>
      </c>
      <c r="F1410" s="21" t="s">
        <v>9980</v>
      </c>
      <c r="G1410" s="21" t="s">
        <v>9981</v>
      </c>
      <c r="H1410" s="21" t="s">
        <v>9982</v>
      </c>
      <c r="I1410" s="21" t="s">
        <v>9983</v>
      </c>
      <c r="J1410" s="21" t="s">
        <v>3136</v>
      </c>
      <c r="K1410" s="22">
        <v>0.55500000000000005</v>
      </c>
      <c r="L1410" s="22">
        <f t="shared" ref="L1410:L1473" si="66">K1410/1.628352865</f>
        <v>0.34083521571351799</v>
      </c>
      <c r="M1410" s="22">
        <f t="shared" ref="M1410:M1473" si="67">LOG(L1410, 2)</f>
        <v>-1.5528536897505383</v>
      </c>
      <c r="N1410" s="157">
        <v>1</v>
      </c>
      <c r="O1410" s="158">
        <f t="shared" ref="O1410:O1473" si="68">-LOG10(N1410)</f>
        <v>0</v>
      </c>
    </row>
    <row r="1411" spans="1:15">
      <c r="A1411" s="21" t="s">
        <v>9008</v>
      </c>
      <c r="B1411" s="21" t="s">
        <v>9009</v>
      </c>
      <c r="C1411" s="21" t="s">
        <v>40</v>
      </c>
      <c r="D1411" s="21" t="s">
        <v>141</v>
      </c>
      <c r="E1411" s="21" t="s">
        <v>151</v>
      </c>
      <c r="F1411" s="21" t="s">
        <v>9010</v>
      </c>
      <c r="G1411" s="21" t="s">
        <v>9011</v>
      </c>
      <c r="H1411" s="21" t="s">
        <v>9012</v>
      </c>
      <c r="I1411" s="21" t="s">
        <v>9013</v>
      </c>
      <c r="J1411" s="21" t="s">
        <v>40</v>
      </c>
      <c r="K1411" s="22">
        <v>1.048</v>
      </c>
      <c r="L1411" s="22">
        <f t="shared" si="66"/>
        <v>0.64359514606804835</v>
      </c>
      <c r="M1411" s="22">
        <f t="shared" si="67"/>
        <v>-0.63577464945055628</v>
      </c>
      <c r="N1411" s="23" t="s">
        <v>40</v>
      </c>
      <c r="O1411" s="24" t="e">
        <f t="shared" si="68"/>
        <v>#VALUE!</v>
      </c>
    </row>
    <row r="1412" spans="1:15" ht="16">
      <c r="A1412" s="21" t="s">
        <v>10274</v>
      </c>
      <c r="B1412" s="21" t="s">
        <v>10275</v>
      </c>
      <c r="C1412" s="21" t="s">
        <v>85</v>
      </c>
      <c r="D1412" s="21" t="s">
        <v>314</v>
      </c>
      <c r="E1412" s="21" t="s">
        <v>937</v>
      </c>
      <c r="F1412" s="21" t="s">
        <v>10276</v>
      </c>
      <c r="G1412" s="21" t="s">
        <v>10277</v>
      </c>
      <c r="H1412" s="21" t="s">
        <v>10278</v>
      </c>
      <c r="I1412" s="21" t="s">
        <v>10279</v>
      </c>
      <c r="J1412" s="21" t="s">
        <v>40</v>
      </c>
      <c r="K1412" s="22">
        <v>1.542</v>
      </c>
      <c r="L1412" s="22">
        <f t="shared" si="66"/>
        <v>0.94696919392836876</v>
      </c>
      <c r="M1412" s="22">
        <f t="shared" si="67"/>
        <v>-7.861060107297238E-2</v>
      </c>
      <c r="N1412" s="157">
        <v>1</v>
      </c>
      <c r="O1412" s="158">
        <f t="shared" si="68"/>
        <v>0</v>
      </c>
    </row>
    <row r="1413" spans="1:15">
      <c r="A1413" s="21" t="s">
        <v>8079</v>
      </c>
      <c r="B1413" s="21" t="s">
        <v>8080</v>
      </c>
      <c r="C1413" s="21" t="s">
        <v>40</v>
      </c>
      <c r="D1413" s="21" t="s">
        <v>86</v>
      </c>
      <c r="E1413" s="21" t="s">
        <v>40</v>
      </c>
      <c r="F1413" s="21" t="s">
        <v>8081</v>
      </c>
      <c r="G1413" s="21" t="s">
        <v>8082</v>
      </c>
      <c r="H1413" s="21" t="s">
        <v>8083</v>
      </c>
      <c r="I1413" s="21" t="s">
        <v>8084</v>
      </c>
      <c r="J1413" s="21" t="s">
        <v>40</v>
      </c>
      <c r="K1413" s="22">
        <v>1.238</v>
      </c>
      <c r="L1413" s="22">
        <f t="shared" si="66"/>
        <v>0.76027747216817154</v>
      </c>
      <c r="M1413" s="22">
        <f t="shared" si="67"/>
        <v>-0.39540205177374205</v>
      </c>
      <c r="N1413" s="23" t="s">
        <v>40</v>
      </c>
      <c r="O1413" s="24" t="e">
        <f t="shared" si="68"/>
        <v>#VALUE!</v>
      </c>
    </row>
    <row r="1414" spans="1:15" ht="16">
      <c r="A1414" s="21" t="s">
        <v>6606</v>
      </c>
      <c r="B1414" s="21" t="s">
        <v>6607</v>
      </c>
      <c r="C1414" s="21" t="s">
        <v>33</v>
      </c>
      <c r="D1414" s="21" t="s">
        <v>141</v>
      </c>
      <c r="E1414" s="21" t="s">
        <v>45</v>
      </c>
      <c r="F1414" s="21" t="s">
        <v>6608</v>
      </c>
      <c r="G1414" s="21" t="s">
        <v>6609</v>
      </c>
      <c r="H1414" s="21" t="s">
        <v>6610</v>
      </c>
      <c r="I1414" s="21" t="s">
        <v>6611</v>
      </c>
      <c r="J1414" s="21" t="s">
        <v>40</v>
      </c>
      <c r="K1414" s="22">
        <v>0.95299999999999996</v>
      </c>
      <c r="L1414" s="22">
        <f t="shared" si="66"/>
        <v>0.5852539830179867</v>
      </c>
      <c r="M1414" s="22">
        <f t="shared" si="67"/>
        <v>-0.77286524707806459</v>
      </c>
      <c r="N1414" s="157">
        <v>1</v>
      </c>
      <c r="O1414" s="158">
        <f t="shared" si="68"/>
        <v>0</v>
      </c>
    </row>
    <row r="1415" spans="1:15" ht="16">
      <c r="A1415" s="21" t="s">
        <v>12849</v>
      </c>
      <c r="B1415" s="21" t="s">
        <v>12848</v>
      </c>
      <c r="C1415" s="21" t="s">
        <v>12847</v>
      </c>
      <c r="D1415" s="21" t="s">
        <v>314</v>
      </c>
      <c r="E1415" s="21" t="s">
        <v>6165</v>
      </c>
      <c r="F1415" s="21" t="s">
        <v>12846</v>
      </c>
      <c r="G1415" s="21" t="s">
        <v>12845</v>
      </c>
      <c r="H1415" s="21" t="s">
        <v>12844</v>
      </c>
      <c r="I1415" s="21" t="s">
        <v>12843</v>
      </c>
      <c r="J1415" s="21" t="s">
        <v>40</v>
      </c>
      <c r="K1415" s="22">
        <v>1.661</v>
      </c>
      <c r="L1415" s="22">
        <f t="shared" si="66"/>
        <v>1.0200491771173934</v>
      </c>
      <c r="M1415" s="22">
        <f t="shared" si="67"/>
        <v>2.8638706974369606E-2</v>
      </c>
      <c r="N1415" s="157">
        <v>1</v>
      </c>
      <c r="O1415" s="158">
        <f t="shared" si="68"/>
        <v>0</v>
      </c>
    </row>
    <row r="1416" spans="1:15" ht="16">
      <c r="A1416" s="21" t="s">
        <v>7105</v>
      </c>
      <c r="B1416" s="21" t="s">
        <v>7106</v>
      </c>
      <c r="C1416" s="21" t="s">
        <v>33</v>
      </c>
      <c r="D1416" s="21" t="s">
        <v>76</v>
      </c>
      <c r="E1416" s="21" t="s">
        <v>158</v>
      </c>
      <c r="F1416" s="21" t="s">
        <v>7107</v>
      </c>
      <c r="G1416" s="21" t="s">
        <v>7108</v>
      </c>
      <c r="H1416" s="21" t="s">
        <v>7109</v>
      </c>
      <c r="I1416" s="21" t="s">
        <v>7110</v>
      </c>
      <c r="J1416" s="21" t="s">
        <v>1251</v>
      </c>
      <c r="K1416" s="22">
        <v>0.879</v>
      </c>
      <c r="L1416" s="22">
        <f t="shared" si="66"/>
        <v>0.53980928758951763</v>
      </c>
      <c r="M1416" s="22">
        <f t="shared" si="67"/>
        <v>-0.88947829584460247</v>
      </c>
      <c r="N1416" s="157">
        <v>1</v>
      </c>
      <c r="O1416" s="158">
        <f t="shared" si="68"/>
        <v>0</v>
      </c>
    </row>
    <row r="1417" spans="1:15">
      <c r="A1417" s="21" t="s">
        <v>9853</v>
      </c>
      <c r="B1417" s="21" t="s">
        <v>9854</v>
      </c>
      <c r="C1417" s="21" t="s">
        <v>33</v>
      </c>
      <c r="D1417" s="21" t="s">
        <v>314</v>
      </c>
      <c r="E1417" s="21" t="s">
        <v>151</v>
      </c>
      <c r="F1417" s="21" t="s">
        <v>9855</v>
      </c>
      <c r="G1417" s="21" t="s">
        <v>9856</v>
      </c>
      <c r="H1417" s="21" t="s">
        <v>9857</v>
      </c>
      <c r="I1417" s="21" t="s">
        <v>9858</v>
      </c>
      <c r="J1417" s="21" t="s">
        <v>3116</v>
      </c>
      <c r="K1417" s="22">
        <v>0.82899999999999996</v>
      </c>
      <c r="L1417" s="22">
        <f t="shared" si="66"/>
        <v>0.50910341230001144</v>
      </c>
      <c r="M1417" s="22">
        <f t="shared" si="67"/>
        <v>-0.97396935949225638</v>
      </c>
      <c r="N1417" s="23" t="s">
        <v>40</v>
      </c>
      <c r="O1417" s="24" t="e">
        <f t="shared" si="68"/>
        <v>#VALUE!</v>
      </c>
    </row>
    <row r="1418" spans="1:15" ht="16">
      <c r="A1418" s="21" t="s">
        <v>8491</v>
      </c>
      <c r="B1418" s="21" t="s">
        <v>8492</v>
      </c>
      <c r="C1418" s="21" t="s">
        <v>53</v>
      </c>
      <c r="D1418" s="21" t="s">
        <v>314</v>
      </c>
      <c r="E1418" s="21" t="s">
        <v>511</v>
      </c>
      <c r="F1418" s="21" t="s">
        <v>8493</v>
      </c>
      <c r="G1418" s="21" t="s">
        <v>8494</v>
      </c>
      <c r="H1418" s="21" t="s">
        <v>8495</v>
      </c>
      <c r="I1418" s="21" t="s">
        <v>8496</v>
      </c>
      <c r="J1418" s="21" t="s">
        <v>1566</v>
      </c>
      <c r="K1418" s="22">
        <v>1.3069999999999999</v>
      </c>
      <c r="L1418" s="22">
        <f t="shared" si="66"/>
        <v>0.80265158006769</v>
      </c>
      <c r="M1418" s="22">
        <f t="shared" si="67"/>
        <v>-0.31715422519257347</v>
      </c>
      <c r="N1418" s="157">
        <v>1</v>
      </c>
      <c r="O1418" s="158">
        <f t="shared" si="68"/>
        <v>0</v>
      </c>
    </row>
    <row r="1419" spans="1:15">
      <c r="A1419" s="21" t="s">
        <v>8624</v>
      </c>
      <c r="B1419" s="21" t="s">
        <v>8625</v>
      </c>
      <c r="C1419" s="21" t="s">
        <v>85</v>
      </c>
      <c r="D1419" s="21" t="s">
        <v>86</v>
      </c>
      <c r="E1419" s="21" t="s">
        <v>1036</v>
      </c>
      <c r="F1419" s="21" t="s">
        <v>6454</v>
      </c>
      <c r="G1419" s="21" t="s">
        <v>8626</v>
      </c>
      <c r="H1419" s="21" t="s">
        <v>8627</v>
      </c>
      <c r="I1419" s="21" t="s">
        <v>8628</v>
      </c>
      <c r="J1419" s="21" t="s">
        <v>40</v>
      </c>
      <c r="K1419" s="22" t="s">
        <v>40</v>
      </c>
      <c r="L1419" s="22" t="e">
        <f t="shared" si="66"/>
        <v>#VALUE!</v>
      </c>
      <c r="M1419" s="22" t="e">
        <f t="shared" si="67"/>
        <v>#VALUE!</v>
      </c>
      <c r="N1419" s="23" t="s">
        <v>40</v>
      </c>
      <c r="O1419" s="24" t="e">
        <f t="shared" si="68"/>
        <v>#VALUE!</v>
      </c>
    </row>
    <row r="1420" spans="1:15">
      <c r="A1420" s="21" t="s">
        <v>950</v>
      </c>
      <c r="B1420" s="21" t="s">
        <v>951</v>
      </c>
      <c r="C1420" s="21" t="s">
        <v>85</v>
      </c>
      <c r="D1420" s="21" t="s">
        <v>44</v>
      </c>
      <c r="E1420" s="21" t="s">
        <v>952</v>
      </c>
      <c r="F1420" s="21" t="s">
        <v>953</v>
      </c>
      <c r="G1420" s="21" t="s">
        <v>954</v>
      </c>
      <c r="H1420" s="21" t="s">
        <v>955</v>
      </c>
      <c r="I1420" s="21" t="s">
        <v>956</v>
      </c>
      <c r="J1420" s="21" t="s">
        <v>40</v>
      </c>
      <c r="K1420" s="22">
        <v>1.4770000000000001</v>
      </c>
      <c r="L1420" s="22">
        <f t="shared" si="66"/>
        <v>0.90705155605201093</v>
      </c>
      <c r="M1420" s="22">
        <f t="shared" si="67"/>
        <v>-0.14074354022321722</v>
      </c>
      <c r="N1420" s="23">
        <v>7.7238001437362203E-3</v>
      </c>
      <c r="O1420" s="24">
        <f t="shared" si="68"/>
        <v>2.1121689722820096</v>
      </c>
    </row>
    <row r="1421" spans="1:15" ht="16">
      <c r="A1421" s="21" t="s">
        <v>8676</v>
      </c>
      <c r="B1421" s="21" t="s">
        <v>8677</v>
      </c>
      <c r="C1421" s="21" t="s">
        <v>43</v>
      </c>
      <c r="D1421" s="21" t="s">
        <v>141</v>
      </c>
      <c r="E1421" s="21" t="s">
        <v>158</v>
      </c>
      <c r="F1421" s="21" t="s">
        <v>8678</v>
      </c>
      <c r="G1421" s="21" t="s">
        <v>8679</v>
      </c>
      <c r="H1421" s="21" t="s">
        <v>8680</v>
      </c>
      <c r="I1421" s="21" t="s">
        <v>8681</v>
      </c>
      <c r="J1421" s="21" t="s">
        <v>40</v>
      </c>
      <c r="K1421" s="22">
        <v>0.92600000000000005</v>
      </c>
      <c r="L1421" s="22">
        <f t="shared" si="66"/>
        <v>0.5686728103616534</v>
      </c>
      <c r="M1421" s="22">
        <f t="shared" si="67"/>
        <v>-0.81432926772777015</v>
      </c>
      <c r="N1421" s="157">
        <v>1</v>
      </c>
      <c r="O1421" s="158">
        <f t="shared" si="68"/>
        <v>0</v>
      </c>
    </row>
    <row r="1422" spans="1:15" ht="16">
      <c r="A1422" s="21" t="s">
        <v>6910</v>
      </c>
      <c r="B1422" s="21" t="s">
        <v>6911</v>
      </c>
      <c r="C1422" s="21" t="s">
        <v>33</v>
      </c>
      <c r="D1422" s="21" t="s">
        <v>34</v>
      </c>
      <c r="E1422" s="21" t="s">
        <v>207</v>
      </c>
      <c r="F1422" s="21" t="s">
        <v>6912</v>
      </c>
      <c r="G1422" s="21" t="s">
        <v>6913</v>
      </c>
      <c r="H1422" s="21" t="s">
        <v>6914</v>
      </c>
      <c r="I1422" s="21" t="s">
        <v>6915</v>
      </c>
      <c r="J1422" s="21" t="s">
        <v>3116</v>
      </c>
      <c r="K1422" s="22">
        <v>1.121</v>
      </c>
      <c r="L1422" s="22">
        <f t="shared" si="66"/>
        <v>0.68842572399072721</v>
      </c>
      <c r="M1422" s="22">
        <f t="shared" si="67"/>
        <v>-0.53862708818257998</v>
      </c>
      <c r="N1422" s="157">
        <v>1</v>
      </c>
      <c r="O1422" s="158">
        <f t="shared" si="68"/>
        <v>0</v>
      </c>
    </row>
    <row r="1423" spans="1:15" ht="16">
      <c r="A1423" s="21" t="s">
        <v>3644</v>
      </c>
      <c r="B1423" s="21" t="s">
        <v>3645</v>
      </c>
      <c r="C1423" s="21" t="s">
        <v>53</v>
      </c>
      <c r="D1423" s="21" t="s">
        <v>40</v>
      </c>
      <c r="E1423" s="21" t="s">
        <v>937</v>
      </c>
      <c r="F1423" s="21" t="s">
        <v>3646</v>
      </c>
      <c r="G1423" s="21" t="s">
        <v>3647</v>
      </c>
      <c r="H1423" s="21" t="s">
        <v>3648</v>
      </c>
      <c r="I1423" s="21" t="s">
        <v>3649</v>
      </c>
      <c r="J1423" s="21" t="s">
        <v>40</v>
      </c>
      <c r="K1423" s="22">
        <v>0.68300000000000005</v>
      </c>
      <c r="L1423" s="22">
        <f t="shared" si="66"/>
        <v>0.41944225645465366</v>
      </c>
      <c r="M1423" s="22">
        <f t="shared" si="67"/>
        <v>-1.2534558826979161</v>
      </c>
      <c r="N1423" s="157">
        <v>1</v>
      </c>
      <c r="O1423" s="158">
        <f t="shared" si="68"/>
        <v>0</v>
      </c>
    </row>
    <row r="1424" spans="1:15" ht="16">
      <c r="A1424" s="21" t="s">
        <v>7730</v>
      </c>
      <c r="B1424" s="21" t="s">
        <v>7731</v>
      </c>
      <c r="C1424" s="21" t="s">
        <v>186</v>
      </c>
      <c r="D1424" s="21" t="s">
        <v>34</v>
      </c>
      <c r="E1424" s="21" t="s">
        <v>2024</v>
      </c>
      <c r="F1424" s="21" t="s">
        <v>4031</v>
      </c>
      <c r="G1424" s="21" t="s">
        <v>7732</v>
      </c>
      <c r="H1424" s="21" t="s">
        <v>7733</v>
      </c>
      <c r="I1424" s="21" t="s">
        <v>7734</v>
      </c>
      <c r="J1424" s="21" t="s">
        <v>2909</v>
      </c>
      <c r="K1424" s="22">
        <v>1.054</v>
      </c>
      <c r="L1424" s="22">
        <f t="shared" si="66"/>
        <v>0.64727985110278907</v>
      </c>
      <c r="M1424" s="22">
        <f t="shared" si="67"/>
        <v>-0.62753849935079198</v>
      </c>
      <c r="N1424" s="157">
        <v>1</v>
      </c>
      <c r="O1424" s="158">
        <f t="shared" si="68"/>
        <v>0</v>
      </c>
    </row>
    <row r="1425" spans="1:15" ht="16">
      <c r="A1425" s="21" t="s">
        <v>8863</v>
      </c>
      <c r="B1425" s="21" t="s">
        <v>8864</v>
      </c>
      <c r="C1425" s="21" t="s">
        <v>33</v>
      </c>
      <c r="D1425" s="21" t="s">
        <v>86</v>
      </c>
      <c r="E1425" s="21" t="s">
        <v>111</v>
      </c>
      <c r="F1425" s="21" t="s">
        <v>8865</v>
      </c>
      <c r="G1425" s="21" t="s">
        <v>8866</v>
      </c>
      <c r="H1425" s="21" t="s">
        <v>8867</v>
      </c>
      <c r="I1425" s="21" t="s">
        <v>8868</v>
      </c>
      <c r="J1425" s="21" t="s">
        <v>1687</v>
      </c>
      <c r="K1425" s="22">
        <v>0.70699999999999996</v>
      </c>
      <c r="L1425" s="22">
        <f t="shared" si="66"/>
        <v>0.43418107659361654</v>
      </c>
      <c r="M1425" s="22">
        <f t="shared" si="67"/>
        <v>-1.2036312461786078</v>
      </c>
      <c r="N1425" s="157">
        <v>1</v>
      </c>
      <c r="O1425" s="158">
        <f t="shared" si="68"/>
        <v>0</v>
      </c>
    </row>
    <row r="1426" spans="1:15" ht="16">
      <c r="A1426" s="21" t="s">
        <v>7922</v>
      </c>
      <c r="B1426" s="21" t="s">
        <v>7923</v>
      </c>
      <c r="C1426" s="21" t="s">
        <v>53</v>
      </c>
      <c r="D1426" s="21" t="s">
        <v>40</v>
      </c>
      <c r="E1426" s="21" t="s">
        <v>2349</v>
      </c>
      <c r="F1426" s="21" t="s">
        <v>7924</v>
      </c>
      <c r="G1426" s="21" t="s">
        <v>7925</v>
      </c>
      <c r="H1426" s="21" t="s">
        <v>7926</v>
      </c>
      <c r="I1426" s="21" t="s">
        <v>7927</v>
      </c>
      <c r="J1426" s="21" t="s">
        <v>2354</v>
      </c>
      <c r="K1426" s="22">
        <v>1.446</v>
      </c>
      <c r="L1426" s="22">
        <f t="shared" si="66"/>
        <v>0.88801391337251701</v>
      </c>
      <c r="M1426" s="22">
        <f t="shared" si="67"/>
        <v>-0.17134581403688889</v>
      </c>
      <c r="N1426" s="157">
        <v>1</v>
      </c>
      <c r="O1426" s="158">
        <f t="shared" si="68"/>
        <v>0</v>
      </c>
    </row>
    <row r="1427" spans="1:15" ht="16">
      <c r="A1427" s="21" t="s">
        <v>9268</v>
      </c>
      <c r="B1427" s="21" t="s">
        <v>9269</v>
      </c>
      <c r="C1427" s="21" t="s">
        <v>921</v>
      </c>
      <c r="D1427" s="21" t="s">
        <v>141</v>
      </c>
      <c r="E1427" s="21" t="s">
        <v>2498</v>
      </c>
      <c r="F1427" s="21" t="s">
        <v>3664</v>
      </c>
      <c r="G1427" s="21" t="s">
        <v>9270</v>
      </c>
      <c r="H1427" s="21" t="s">
        <v>9271</v>
      </c>
      <c r="I1427" s="21" t="s">
        <v>9272</v>
      </c>
      <c r="J1427" s="21" t="s">
        <v>2315</v>
      </c>
      <c r="K1427" s="22">
        <v>1.177</v>
      </c>
      <c r="L1427" s="22">
        <f t="shared" si="66"/>
        <v>0.72281630431497412</v>
      </c>
      <c r="M1427" s="22">
        <f t="shared" si="67"/>
        <v>-0.4682990459495624</v>
      </c>
      <c r="N1427" s="157">
        <v>1</v>
      </c>
      <c r="O1427" s="158">
        <f t="shared" si="68"/>
        <v>0</v>
      </c>
    </row>
    <row r="1428" spans="1:15" ht="16">
      <c r="A1428" s="21" t="s">
        <v>10704</v>
      </c>
      <c r="B1428" s="21" t="s">
        <v>10705</v>
      </c>
      <c r="C1428" s="21" t="s">
        <v>40</v>
      </c>
      <c r="D1428" s="21" t="s">
        <v>86</v>
      </c>
      <c r="E1428" s="21" t="s">
        <v>40</v>
      </c>
      <c r="F1428" s="21" t="s">
        <v>10706</v>
      </c>
      <c r="G1428" s="21" t="s">
        <v>10707</v>
      </c>
      <c r="H1428" s="21" t="s">
        <v>10708</v>
      </c>
      <c r="I1428" s="21" t="s">
        <v>10709</v>
      </c>
      <c r="J1428" s="21" t="s">
        <v>40</v>
      </c>
      <c r="K1428" s="22">
        <v>1.0129999999999999</v>
      </c>
      <c r="L1428" s="22">
        <f t="shared" si="66"/>
        <v>0.62210103336539391</v>
      </c>
      <c r="M1428" s="22">
        <f t="shared" si="67"/>
        <v>-0.68477919218686878</v>
      </c>
      <c r="N1428" s="157">
        <v>1</v>
      </c>
      <c r="O1428" s="158">
        <f t="shared" si="68"/>
        <v>0</v>
      </c>
    </row>
    <row r="1429" spans="1:15">
      <c r="A1429" s="21" t="s">
        <v>770</v>
      </c>
      <c r="B1429" s="21" t="s">
        <v>771</v>
      </c>
      <c r="C1429" s="21" t="s">
        <v>53</v>
      </c>
      <c r="D1429" s="21" t="s">
        <v>86</v>
      </c>
      <c r="E1429" s="21" t="s">
        <v>214</v>
      </c>
      <c r="F1429" s="21" t="s">
        <v>772</v>
      </c>
      <c r="G1429" s="21" t="s">
        <v>773</v>
      </c>
      <c r="H1429" s="21" t="s">
        <v>774</v>
      </c>
      <c r="I1429" s="21" t="s">
        <v>775</v>
      </c>
      <c r="J1429" s="21" t="s">
        <v>776</v>
      </c>
      <c r="K1429" s="22">
        <v>1.526</v>
      </c>
      <c r="L1429" s="22">
        <f t="shared" si="66"/>
        <v>0.9371433138357268</v>
      </c>
      <c r="M1429" s="22">
        <f t="shared" si="67"/>
        <v>-9.3658404153476205E-2</v>
      </c>
      <c r="N1429" s="23">
        <v>4.0394694794970702E-5</v>
      </c>
      <c r="O1429" s="24">
        <f t="shared" si="68"/>
        <v>4.3936756688636862</v>
      </c>
    </row>
    <row r="1430" spans="1:15" ht="16">
      <c r="A1430" s="21" t="s">
        <v>7863</v>
      </c>
      <c r="B1430" s="21" t="s">
        <v>7864</v>
      </c>
      <c r="C1430" s="21" t="s">
        <v>33</v>
      </c>
      <c r="D1430" s="21" t="s">
        <v>40</v>
      </c>
      <c r="E1430" s="21" t="s">
        <v>7865</v>
      </c>
      <c r="F1430" s="21" t="s">
        <v>6331</v>
      </c>
      <c r="G1430" s="21" t="s">
        <v>7866</v>
      </c>
      <c r="H1430" s="21" t="s">
        <v>7867</v>
      </c>
      <c r="I1430" s="21" t="s">
        <v>7868</v>
      </c>
      <c r="J1430" s="21" t="s">
        <v>40</v>
      </c>
      <c r="K1430" s="22">
        <v>1.1419999999999999</v>
      </c>
      <c r="L1430" s="22">
        <f t="shared" si="66"/>
        <v>0.70132219161231979</v>
      </c>
      <c r="M1430" s="22">
        <f t="shared" si="67"/>
        <v>-0.51185071562516393</v>
      </c>
      <c r="N1430" s="157">
        <v>1</v>
      </c>
      <c r="O1430" s="158">
        <f t="shared" si="68"/>
        <v>0</v>
      </c>
    </row>
    <row r="1431" spans="1:15" ht="16">
      <c r="A1431" s="21" t="s">
        <v>8700</v>
      </c>
      <c r="B1431" s="21" t="s">
        <v>8701</v>
      </c>
      <c r="C1431" s="21" t="s">
        <v>40</v>
      </c>
      <c r="D1431" s="21" t="s">
        <v>40</v>
      </c>
      <c r="E1431" s="21" t="s">
        <v>40</v>
      </c>
      <c r="F1431" s="21" t="s">
        <v>8702</v>
      </c>
      <c r="G1431" s="21" t="s">
        <v>8703</v>
      </c>
      <c r="H1431" s="21" t="s">
        <v>8704</v>
      </c>
      <c r="I1431" s="21" t="s">
        <v>8705</v>
      </c>
      <c r="J1431" s="21" t="s">
        <v>40</v>
      </c>
      <c r="K1431" s="22">
        <v>0.97499999999999998</v>
      </c>
      <c r="L1431" s="22">
        <f t="shared" si="66"/>
        <v>0.59876456814536938</v>
      </c>
      <c r="M1431" s="22">
        <f t="shared" si="67"/>
        <v>-0.73993924235103359</v>
      </c>
      <c r="N1431" s="157">
        <v>1</v>
      </c>
      <c r="O1431" s="158">
        <f t="shared" si="68"/>
        <v>0</v>
      </c>
    </row>
    <row r="1432" spans="1:15" ht="16">
      <c r="A1432" s="21" t="s">
        <v>9698</v>
      </c>
      <c r="B1432" s="21" t="s">
        <v>9699</v>
      </c>
      <c r="C1432" s="21" t="s">
        <v>2155</v>
      </c>
      <c r="D1432" s="21" t="s">
        <v>40</v>
      </c>
      <c r="E1432" s="21" t="s">
        <v>937</v>
      </c>
      <c r="F1432" s="21" t="s">
        <v>9700</v>
      </c>
      <c r="G1432" s="21" t="s">
        <v>9701</v>
      </c>
      <c r="H1432" s="21" t="s">
        <v>9702</v>
      </c>
      <c r="I1432" s="21" t="s">
        <v>9703</v>
      </c>
      <c r="J1432" s="21" t="s">
        <v>40</v>
      </c>
      <c r="K1432" s="22">
        <v>0.54800000000000004</v>
      </c>
      <c r="L1432" s="22">
        <f t="shared" si="66"/>
        <v>0.33653639317298711</v>
      </c>
      <c r="M1432" s="22">
        <f t="shared" si="67"/>
        <v>-1.5711655680274799</v>
      </c>
      <c r="N1432" s="157">
        <v>1</v>
      </c>
      <c r="O1432" s="158">
        <f t="shared" si="68"/>
        <v>0</v>
      </c>
    </row>
    <row r="1433" spans="1:15" ht="16">
      <c r="A1433" s="21" t="s">
        <v>9414</v>
      </c>
      <c r="B1433" s="21" t="s">
        <v>9415</v>
      </c>
      <c r="C1433" s="21" t="s">
        <v>33</v>
      </c>
      <c r="D1433" s="21" t="s">
        <v>314</v>
      </c>
      <c r="E1433" s="21" t="s">
        <v>511</v>
      </c>
      <c r="F1433" s="21" t="s">
        <v>6240</v>
      </c>
      <c r="G1433" s="21" t="s">
        <v>9416</v>
      </c>
      <c r="H1433" s="21" t="s">
        <v>9417</v>
      </c>
      <c r="I1433" s="21" t="s">
        <v>9418</v>
      </c>
      <c r="J1433" s="21" t="s">
        <v>1344</v>
      </c>
      <c r="K1433" s="22">
        <v>1.2709999999999999</v>
      </c>
      <c r="L1433" s="22">
        <f t="shared" si="66"/>
        <v>0.78054334985924556</v>
      </c>
      <c r="M1433" s="22">
        <f t="shared" si="67"/>
        <v>-0.35744933598304784</v>
      </c>
      <c r="N1433" s="157">
        <v>1</v>
      </c>
      <c r="O1433" s="158">
        <f t="shared" si="68"/>
        <v>0</v>
      </c>
    </row>
    <row r="1434" spans="1:15" ht="16">
      <c r="A1434" s="21" t="s">
        <v>7396</v>
      </c>
      <c r="B1434" s="21" t="s">
        <v>7397</v>
      </c>
      <c r="C1434" s="21" t="s">
        <v>2155</v>
      </c>
      <c r="D1434" s="21" t="s">
        <v>86</v>
      </c>
      <c r="E1434" s="21" t="s">
        <v>2756</v>
      </c>
      <c r="F1434" s="21" t="s">
        <v>7398</v>
      </c>
      <c r="G1434" s="21" t="s">
        <v>7399</v>
      </c>
      <c r="H1434" s="21" t="s">
        <v>7400</v>
      </c>
      <c r="I1434" s="21" t="s">
        <v>7401</v>
      </c>
      <c r="J1434" s="21" t="s">
        <v>40</v>
      </c>
      <c r="K1434" s="22">
        <v>1.085</v>
      </c>
      <c r="L1434" s="22">
        <f t="shared" si="66"/>
        <v>0.66631749378228278</v>
      </c>
      <c r="M1434" s="22">
        <f t="shared" si="67"/>
        <v>-0.58571832365616505</v>
      </c>
      <c r="N1434" s="157">
        <v>1</v>
      </c>
      <c r="O1434" s="158">
        <f t="shared" si="68"/>
        <v>0</v>
      </c>
    </row>
    <row r="1435" spans="1:15" ht="16">
      <c r="A1435" s="21" t="s">
        <v>10019</v>
      </c>
      <c r="B1435" s="21" t="s">
        <v>10020</v>
      </c>
      <c r="C1435" s="21" t="s">
        <v>921</v>
      </c>
      <c r="D1435" s="21" t="s">
        <v>141</v>
      </c>
      <c r="E1435" s="21" t="s">
        <v>457</v>
      </c>
      <c r="F1435" s="21" t="s">
        <v>10021</v>
      </c>
      <c r="G1435" s="21" t="s">
        <v>10022</v>
      </c>
      <c r="H1435" s="21" t="s">
        <v>10023</v>
      </c>
      <c r="I1435" s="21" t="s">
        <v>10024</v>
      </c>
      <c r="J1435" s="21" t="s">
        <v>2385</v>
      </c>
      <c r="K1435" s="22">
        <v>0.76600000000000001</v>
      </c>
      <c r="L1435" s="22">
        <f t="shared" si="66"/>
        <v>0.47041400943523382</v>
      </c>
      <c r="M1435" s="22">
        <f t="shared" si="67"/>
        <v>-1.0879970690630496</v>
      </c>
      <c r="N1435" s="157">
        <v>1</v>
      </c>
      <c r="O1435" s="158">
        <f t="shared" si="68"/>
        <v>0</v>
      </c>
    </row>
    <row r="1436" spans="1:15" ht="16">
      <c r="A1436" s="21" t="s">
        <v>11330</v>
      </c>
      <c r="B1436" s="21" t="s">
        <v>11331</v>
      </c>
      <c r="C1436" s="21" t="s">
        <v>186</v>
      </c>
      <c r="D1436" s="21" t="s">
        <v>40</v>
      </c>
      <c r="E1436" s="21" t="s">
        <v>40</v>
      </c>
      <c r="F1436" s="21" t="s">
        <v>895</v>
      </c>
      <c r="G1436" s="21" t="s">
        <v>11332</v>
      </c>
      <c r="H1436" s="21" t="s">
        <v>11333</v>
      </c>
      <c r="I1436" s="21" t="s">
        <v>11334</v>
      </c>
      <c r="J1436" s="21" t="s">
        <v>1180</v>
      </c>
      <c r="K1436" s="22">
        <v>0.92200000000000004</v>
      </c>
      <c r="L1436" s="22">
        <f t="shared" si="66"/>
        <v>0.56621634033849289</v>
      </c>
      <c r="M1436" s="22">
        <f t="shared" si="67"/>
        <v>-0.82057471055866871</v>
      </c>
      <c r="N1436" s="157">
        <v>1</v>
      </c>
      <c r="O1436" s="158">
        <f t="shared" si="68"/>
        <v>0</v>
      </c>
    </row>
    <row r="1437" spans="1:15" ht="16">
      <c r="A1437" s="21" t="s">
        <v>10381</v>
      </c>
      <c r="B1437" s="21" t="s">
        <v>10382</v>
      </c>
      <c r="C1437" s="21" t="s">
        <v>40</v>
      </c>
      <c r="D1437" s="21" t="s">
        <v>86</v>
      </c>
      <c r="E1437" s="21" t="s">
        <v>40</v>
      </c>
      <c r="F1437" s="21" t="s">
        <v>9954</v>
      </c>
      <c r="G1437" s="21" t="s">
        <v>10383</v>
      </c>
      <c r="H1437" s="21" t="s">
        <v>10384</v>
      </c>
      <c r="I1437" s="21" t="s">
        <v>10385</v>
      </c>
      <c r="J1437" s="21" t="s">
        <v>40</v>
      </c>
      <c r="K1437" s="22">
        <v>0.23</v>
      </c>
      <c r="L1437" s="22">
        <f t="shared" si="66"/>
        <v>0.14124702633172817</v>
      </c>
      <c r="M1437" s="22">
        <f t="shared" si="67"/>
        <v>-2.8237076000436314</v>
      </c>
      <c r="N1437" s="157">
        <v>0.52598083496374304</v>
      </c>
      <c r="O1437" s="158">
        <f t="shared" si="68"/>
        <v>0.27903007984079803</v>
      </c>
    </row>
    <row r="1438" spans="1:15">
      <c r="A1438" s="21" t="s">
        <v>934</v>
      </c>
      <c r="B1438" s="21" t="s">
        <v>935</v>
      </c>
      <c r="C1438" s="21" t="s">
        <v>936</v>
      </c>
      <c r="D1438" s="21" t="s">
        <v>141</v>
      </c>
      <c r="E1438" s="21" t="s">
        <v>937</v>
      </c>
      <c r="F1438" s="21" t="s">
        <v>938</v>
      </c>
      <c r="G1438" s="21" t="s">
        <v>939</v>
      </c>
      <c r="H1438" s="21" t="s">
        <v>940</v>
      </c>
      <c r="I1438" s="21" t="s">
        <v>941</v>
      </c>
      <c r="J1438" s="21" t="s">
        <v>40</v>
      </c>
      <c r="K1438" s="22">
        <v>1.5269999999999999</v>
      </c>
      <c r="L1438" s="22">
        <f t="shared" si="66"/>
        <v>0.9377574313415169</v>
      </c>
      <c r="M1438" s="22">
        <f t="shared" si="67"/>
        <v>-9.2713304191155241E-2</v>
      </c>
      <c r="N1438" s="23">
        <v>2.7662856956829E-3</v>
      </c>
      <c r="O1438" s="24">
        <f t="shared" si="68"/>
        <v>2.5581029689659633</v>
      </c>
    </row>
    <row r="1439" spans="1:15" ht="16">
      <c r="A1439" s="21" t="s">
        <v>9745</v>
      </c>
      <c r="B1439" s="21" t="s">
        <v>9746</v>
      </c>
      <c r="C1439" s="21" t="s">
        <v>33</v>
      </c>
      <c r="D1439" s="21" t="s">
        <v>40</v>
      </c>
      <c r="E1439" s="21" t="s">
        <v>214</v>
      </c>
      <c r="F1439" s="21" t="s">
        <v>9747</v>
      </c>
      <c r="G1439" s="21" t="s">
        <v>9748</v>
      </c>
      <c r="H1439" s="21" t="s">
        <v>9749</v>
      </c>
      <c r="I1439" s="21" t="s">
        <v>9750</v>
      </c>
      <c r="J1439" s="21" t="s">
        <v>1344</v>
      </c>
      <c r="K1439" s="22">
        <v>1.427</v>
      </c>
      <c r="L1439" s="22">
        <f t="shared" si="66"/>
        <v>0.87634568076250474</v>
      </c>
      <c r="M1439" s="22">
        <f t="shared" si="67"/>
        <v>-0.19042803151224311</v>
      </c>
      <c r="N1439" s="157">
        <v>5.7360868581287902E-2</v>
      </c>
      <c r="O1439" s="158">
        <f t="shared" si="68"/>
        <v>1.2413842810291615</v>
      </c>
    </row>
    <row r="1440" spans="1:15">
      <c r="A1440" s="21" t="s">
        <v>8641</v>
      </c>
      <c r="B1440" s="21" t="s">
        <v>8642</v>
      </c>
      <c r="C1440" s="21" t="s">
        <v>33</v>
      </c>
      <c r="D1440" s="21" t="s">
        <v>40</v>
      </c>
      <c r="E1440" s="21" t="s">
        <v>937</v>
      </c>
      <c r="F1440" s="21" t="s">
        <v>8643</v>
      </c>
      <c r="G1440" s="21" t="s">
        <v>8644</v>
      </c>
      <c r="H1440" s="21" t="s">
        <v>40</v>
      </c>
      <c r="I1440" s="21" t="s">
        <v>8645</v>
      </c>
      <c r="J1440" s="21" t="s">
        <v>40</v>
      </c>
      <c r="K1440" s="22">
        <v>1.238</v>
      </c>
      <c r="L1440" s="22">
        <f t="shared" si="66"/>
        <v>0.76027747216817154</v>
      </c>
      <c r="M1440" s="22">
        <f t="shared" si="67"/>
        <v>-0.39540205177374205</v>
      </c>
      <c r="N1440" s="23" t="s">
        <v>40</v>
      </c>
      <c r="O1440" s="24" t="e">
        <f t="shared" si="68"/>
        <v>#VALUE!</v>
      </c>
    </row>
    <row r="1441" spans="1:15" ht="16">
      <c r="A1441" s="21" t="s">
        <v>10358</v>
      </c>
      <c r="B1441" s="21" t="s">
        <v>10359</v>
      </c>
      <c r="C1441" s="21" t="s">
        <v>53</v>
      </c>
      <c r="D1441" s="21" t="s">
        <v>40</v>
      </c>
      <c r="E1441" s="21" t="s">
        <v>158</v>
      </c>
      <c r="F1441" s="21" t="s">
        <v>10360</v>
      </c>
      <c r="G1441" s="21" t="s">
        <v>10361</v>
      </c>
      <c r="H1441" s="21" t="s">
        <v>10362</v>
      </c>
      <c r="I1441" s="21" t="s">
        <v>10363</v>
      </c>
      <c r="J1441" s="21" t="s">
        <v>40</v>
      </c>
      <c r="K1441" s="22">
        <v>1.2829999999999999</v>
      </c>
      <c r="L1441" s="22">
        <f t="shared" si="66"/>
        <v>0.787912759928727</v>
      </c>
      <c r="M1441" s="22">
        <f t="shared" si="67"/>
        <v>-0.34389219589832432</v>
      </c>
      <c r="N1441" s="157">
        <v>1</v>
      </c>
      <c r="O1441" s="158">
        <f t="shared" si="68"/>
        <v>0</v>
      </c>
    </row>
    <row r="1442" spans="1:15" ht="16">
      <c r="A1442" s="21" t="s">
        <v>7753</v>
      </c>
      <c r="B1442" s="21" t="s">
        <v>7754</v>
      </c>
      <c r="C1442" s="21" t="s">
        <v>1902</v>
      </c>
      <c r="D1442" s="21" t="s">
        <v>40</v>
      </c>
      <c r="E1442" s="21" t="s">
        <v>178</v>
      </c>
      <c r="F1442" s="21" t="s">
        <v>7755</v>
      </c>
      <c r="G1442" s="21" t="s">
        <v>7756</v>
      </c>
      <c r="H1442" s="21" t="s">
        <v>7757</v>
      </c>
      <c r="I1442" s="21" t="s">
        <v>7758</v>
      </c>
      <c r="J1442" s="21" t="s">
        <v>1540</v>
      </c>
      <c r="K1442" s="22">
        <v>1.131</v>
      </c>
      <c r="L1442" s="22">
        <f t="shared" si="66"/>
        <v>0.69456689904862845</v>
      </c>
      <c r="M1442" s="22">
        <f t="shared" si="67"/>
        <v>-0.5258144369981862</v>
      </c>
      <c r="N1442" s="157">
        <v>1</v>
      </c>
      <c r="O1442" s="158">
        <f t="shared" si="68"/>
        <v>0</v>
      </c>
    </row>
    <row r="1443" spans="1:15" ht="16">
      <c r="A1443" s="21" t="s">
        <v>9910</v>
      </c>
      <c r="B1443" s="21" t="s">
        <v>9911</v>
      </c>
      <c r="C1443" s="21" t="s">
        <v>33</v>
      </c>
      <c r="D1443" s="21" t="s">
        <v>40</v>
      </c>
      <c r="E1443" s="21" t="s">
        <v>214</v>
      </c>
      <c r="F1443" s="21" t="s">
        <v>9912</v>
      </c>
      <c r="G1443" s="21" t="s">
        <v>9913</v>
      </c>
      <c r="H1443" s="21" t="s">
        <v>9914</v>
      </c>
      <c r="I1443" s="21" t="s">
        <v>9915</v>
      </c>
      <c r="J1443" s="21" t="s">
        <v>2340</v>
      </c>
      <c r="K1443" s="22">
        <v>1.1859999999999999</v>
      </c>
      <c r="L1443" s="22">
        <f t="shared" si="66"/>
        <v>0.72834336186708515</v>
      </c>
      <c r="M1443" s="22">
        <f t="shared" si="67"/>
        <v>-0.4573093564420031</v>
      </c>
      <c r="N1443" s="157">
        <v>1</v>
      </c>
      <c r="O1443" s="158">
        <f t="shared" si="68"/>
        <v>0</v>
      </c>
    </row>
    <row r="1444" spans="1:15" ht="16">
      <c r="A1444" s="21" t="s">
        <v>11782</v>
      </c>
      <c r="B1444" s="21" t="s">
        <v>11783</v>
      </c>
      <c r="C1444" s="21" t="s">
        <v>921</v>
      </c>
      <c r="D1444" s="21" t="s">
        <v>141</v>
      </c>
      <c r="E1444" s="21" t="s">
        <v>478</v>
      </c>
      <c r="F1444" s="21" t="s">
        <v>11784</v>
      </c>
      <c r="G1444" s="21" t="s">
        <v>11785</v>
      </c>
      <c r="H1444" s="21" t="s">
        <v>11786</v>
      </c>
      <c r="I1444" s="21" t="s">
        <v>11787</v>
      </c>
      <c r="J1444" s="21" t="s">
        <v>1180</v>
      </c>
      <c r="K1444" s="22">
        <v>1.0649999999999999</v>
      </c>
      <c r="L1444" s="22">
        <f t="shared" si="66"/>
        <v>0.6540351436664803</v>
      </c>
      <c r="M1444" s="22">
        <f t="shared" si="67"/>
        <v>-0.61255993587480617</v>
      </c>
      <c r="N1444" s="157">
        <v>1</v>
      </c>
      <c r="O1444" s="158">
        <f t="shared" si="68"/>
        <v>0</v>
      </c>
    </row>
    <row r="1445" spans="1:15" ht="16">
      <c r="A1445" s="21" t="s">
        <v>8187</v>
      </c>
      <c r="B1445" s="21" t="s">
        <v>8188</v>
      </c>
      <c r="C1445" s="21" t="s">
        <v>85</v>
      </c>
      <c r="D1445" s="21" t="s">
        <v>40</v>
      </c>
      <c r="E1445" s="21" t="s">
        <v>2111</v>
      </c>
      <c r="F1445" s="21" t="s">
        <v>5092</v>
      </c>
      <c r="G1445" s="21" t="s">
        <v>8189</v>
      </c>
      <c r="H1445" s="21" t="s">
        <v>8190</v>
      </c>
      <c r="I1445" s="21" t="s">
        <v>8191</v>
      </c>
      <c r="J1445" s="21" t="s">
        <v>40</v>
      </c>
      <c r="K1445" s="22">
        <v>1.1240000000000001</v>
      </c>
      <c r="L1445" s="22">
        <f t="shared" si="66"/>
        <v>0.69026807650809763</v>
      </c>
      <c r="M1445" s="22">
        <f t="shared" si="67"/>
        <v>-0.5347713307670805</v>
      </c>
      <c r="N1445" s="157">
        <v>1</v>
      </c>
      <c r="O1445" s="158">
        <f t="shared" si="68"/>
        <v>0</v>
      </c>
    </row>
    <row r="1446" spans="1:15">
      <c r="A1446" s="21" t="s">
        <v>9481</v>
      </c>
      <c r="B1446" s="21" t="s">
        <v>9482</v>
      </c>
      <c r="C1446" s="21" t="s">
        <v>85</v>
      </c>
      <c r="D1446" s="21" t="s">
        <v>314</v>
      </c>
      <c r="E1446" s="21" t="s">
        <v>2736</v>
      </c>
      <c r="F1446" s="21" t="s">
        <v>9483</v>
      </c>
      <c r="G1446" s="21" t="s">
        <v>9484</v>
      </c>
      <c r="H1446" s="21" t="s">
        <v>9485</v>
      </c>
      <c r="I1446" s="21" t="s">
        <v>9486</v>
      </c>
      <c r="J1446" s="21" t="s">
        <v>40</v>
      </c>
      <c r="K1446" s="22">
        <v>1.0489999999999999</v>
      </c>
      <c r="L1446" s="22">
        <f t="shared" si="66"/>
        <v>0.64420926357383834</v>
      </c>
      <c r="M1446" s="22">
        <f t="shared" si="67"/>
        <v>-0.63439868841073932</v>
      </c>
      <c r="N1446" s="23" t="s">
        <v>40</v>
      </c>
      <c r="O1446" s="24" t="e">
        <f t="shared" si="68"/>
        <v>#VALUE!</v>
      </c>
    </row>
    <row r="1447" spans="1:15" ht="16">
      <c r="A1447" s="21" t="s">
        <v>9388</v>
      </c>
      <c r="B1447" s="21" t="s">
        <v>9389</v>
      </c>
      <c r="C1447" s="21" t="s">
        <v>33</v>
      </c>
      <c r="D1447" s="21" t="s">
        <v>34</v>
      </c>
      <c r="E1447" s="21" t="s">
        <v>111</v>
      </c>
      <c r="F1447" s="21" t="s">
        <v>9390</v>
      </c>
      <c r="G1447" s="21" t="s">
        <v>9391</v>
      </c>
      <c r="H1447" s="21" t="s">
        <v>9392</v>
      </c>
      <c r="I1447" s="21" t="s">
        <v>9393</v>
      </c>
      <c r="J1447" s="21" t="s">
        <v>40</v>
      </c>
      <c r="K1447" s="22">
        <v>1.034</v>
      </c>
      <c r="L1447" s="22">
        <f t="shared" si="66"/>
        <v>0.6349975009869866</v>
      </c>
      <c r="M1447" s="22">
        <f t="shared" si="67"/>
        <v>-0.65517718067307196</v>
      </c>
      <c r="N1447" s="157">
        <v>1</v>
      </c>
      <c r="O1447" s="158">
        <f t="shared" si="68"/>
        <v>0</v>
      </c>
    </row>
    <row r="1448" spans="1:15" ht="16">
      <c r="A1448" s="21" t="s">
        <v>12842</v>
      </c>
      <c r="B1448" s="21" t="s">
        <v>12841</v>
      </c>
      <c r="C1448" s="21" t="s">
        <v>140</v>
      </c>
      <c r="D1448" s="21" t="s">
        <v>141</v>
      </c>
      <c r="E1448" s="21" t="s">
        <v>12840</v>
      </c>
      <c r="F1448" s="21" t="s">
        <v>12839</v>
      </c>
      <c r="G1448" s="21" t="s">
        <v>12838</v>
      </c>
      <c r="H1448" s="21" t="s">
        <v>12837</v>
      </c>
      <c r="I1448" s="21" t="s">
        <v>12836</v>
      </c>
      <c r="J1448" s="21" t="s">
        <v>1180</v>
      </c>
      <c r="K1448" s="22">
        <v>1.022</v>
      </c>
      <c r="L1448" s="22">
        <f t="shared" si="66"/>
        <v>0.62762809091750515</v>
      </c>
      <c r="M1448" s="22">
        <f t="shared" si="67"/>
        <v>-0.67201817005038522</v>
      </c>
      <c r="N1448" s="157">
        <v>1</v>
      </c>
      <c r="O1448" s="158">
        <f t="shared" si="68"/>
        <v>0</v>
      </c>
    </row>
    <row r="1449" spans="1:15" ht="16">
      <c r="A1449" s="21" t="s">
        <v>9780</v>
      </c>
      <c r="B1449" s="21" t="s">
        <v>9781</v>
      </c>
      <c r="C1449" s="21" t="s">
        <v>85</v>
      </c>
      <c r="D1449" s="21" t="s">
        <v>34</v>
      </c>
      <c r="E1449" s="21" t="s">
        <v>151</v>
      </c>
      <c r="F1449" s="21" t="s">
        <v>9782</v>
      </c>
      <c r="G1449" s="21" t="s">
        <v>9783</v>
      </c>
      <c r="H1449" s="21" t="s">
        <v>9784</v>
      </c>
      <c r="I1449" s="21" t="s">
        <v>9785</v>
      </c>
      <c r="J1449" s="21" t="s">
        <v>40</v>
      </c>
      <c r="K1449" s="22">
        <v>0.88900000000000001</v>
      </c>
      <c r="L1449" s="22">
        <f t="shared" si="66"/>
        <v>0.54595046264741887</v>
      </c>
      <c r="M1449" s="22">
        <f t="shared" si="67"/>
        <v>-0.87315804215823667</v>
      </c>
      <c r="N1449" s="157">
        <v>1</v>
      </c>
      <c r="O1449" s="158">
        <f t="shared" si="68"/>
        <v>0</v>
      </c>
    </row>
    <row r="1450" spans="1:15" ht="16">
      <c r="A1450" s="21" t="s">
        <v>9615</v>
      </c>
      <c r="B1450" s="21" t="s">
        <v>9616</v>
      </c>
      <c r="C1450" s="21" t="s">
        <v>140</v>
      </c>
      <c r="D1450" s="21" t="s">
        <v>40</v>
      </c>
      <c r="E1450" s="21" t="s">
        <v>40</v>
      </c>
      <c r="F1450" s="21" t="s">
        <v>5437</v>
      </c>
      <c r="G1450" s="21" t="s">
        <v>9617</v>
      </c>
      <c r="H1450" s="21" t="s">
        <v>9618</v>
      </c>
      <c r="I1450" s="21" t="s">
        <v>9619</v>
      </c>
      <c r="J1450" s="21" t="s">
        <v>1180</v>
      </c>
      <c r="K1450" s="22">
        <v>0.873</v>
      </c>
      <c r="L1450" s="22">
        <f t="shared" si="66"/>
        <v>0.53612458255477691</v>
      </c>
      <c r="M1450" s="22">
        <f t="shared" si="67"/>
        <v>-0.89935980735856658</v>
      </c>
      <c r="N1450" s="157">
        <v>1</v>
      </c>
      <c r="O1450" s="158">
        <f t="shared" si="68"/>
        <v>0</v>
      </c>
    </row>
    <row r="1451" spans="1:15">
      <c r="A1451" s="21" t="s">
        <v>8725</v>
      </c>
      <c r="B1451" s="21" t="s">
        <v>8726</v>
      </c>
      <c r="C1451" s="21" t="s">
        <v>40</v>
      </c>
      <c r="D1451" s="21" t="s">
        <v>141</v>
      </c>
      <c r="E1451" s="21" t="s">
        <v>40</v>
      </c>
      <c r="F1451" s="21" t="s">
        <v>8727</v>
      </c>
      <c r="G1451" s="21" t="s">
        <v>8728</v>
      </c>
      <c r="H1451" s="21" t="s">
        <v>8729</v>
      </c>
      <c r="I1451" s="21" t="s">
        <v>8730</v>
      </c>
      <c r="J1451" s="21" t="s">
        <v>40</v>
      </c>
      <c r="K1451" s="22">
        <v>1.9350000000000001</v>
      </c>
      <c r="L1451" s="22">
        <f t="shared" si="66"/>
        <v>1.188317373703887</v>
      </c>
      <c r="M1451" s="22">
        <f t="shared" si="67"/>
        <v>0.24892020004376617</v>
      </c>
      <c r="N1451" s="23" t="s">
        <v>40</v>
      </c>
      <c r="O1451" s="24" t="e">
        <f t="shared" si="68"/>
        <v>#VALUE!</v>
      </c>
    </row>
    <row r="1452" spans="1:15">
      <c r="A1452" s="21" t="s">
        <v>9971</v>
      </c>
      <c r="B1452" s="21" t="s">
        <v>9972</v>
      </c>
      <c r="C1452" s="21" t="s">
        <v>132</v>
      </c>
      <c r="D1452" s="21" t="s">
        <v>40</v>
      </c>
      <c r="E1452" s="21" t="s">
        <v>77</v>
      </c>
      <c r="F1452" s="21" t="s">
        <v>9973</v>
      </c>
      <c r="G1452" s="21" t="s">
        <v>9974</v>
      </c>
      <c r="H1452" s="21" t="s">
        <v>9975</v>
      </c>
      <c r="I1452" s="21" t="s">
        <v>9976</v>
      </c>
      <c r="J1452" s="21" t="s">
        <v>9977</v>
      </c>
      <c r="K1452" s="22">
        <v>1.43</v>
      </c>
      <c r="L1452" s="22">
        <f t="shared" si="66"/>
        <v>0.87818803327987505</v>
      </c>
      <c r="M1452" s="22">
        <f t="shared" si="67"/>
        <v>-0.18739821932225489</v>
      </c>
      <c r="N1452" s="23" t="s">
        <v>40</v>
      </c>
      <c r="O1452" s="24" t="e">
        <f t="shared" si="68"/>
        <v>#VALUE!</v>
      </c>
    </row>
    <row r="1453" spans="1:15" ht="16">
      <c r="A1453" s="21" t="s">
        <v>8509</v>
      </c>
      <c r="B1453" s="21" t="s">
        <v>8510</v>
      </c>
      <c r="C1453" s="21" t="s">
        <v>33</v>
      </c>
      <c r="D1453" s="21" t="s">
        <v>86</v>
      </c>
      <c r="E1453" s="21" t="s">
        <v>3304</v>
      </c>
      <c r="F1453" s="21" t="s">
        <v>8511</v>
      </c>
      <c r="G1453" s="21" t="s">
        <v>40</v>
      </c>
      <c r="H1453" s="21" t="s">
        <v>40</v>
      </c>
      <c r="I1453" s="21" t="s">
        <v>40</v>
      </c>
      <c r="J1453" s="21" t="s">
        <v>40</v>
      </c>
      <c r="K1453" s="22">
        <v>0.36499999999999999</v>
      </c>
      <c r="L1453" s="22">
        <f t="shared" si="66"/>
        <v>0.22415288961339469</v>
      </c>
      <c r="M1453" s="22">
        <f t="shared" si="67"/>
        <v>-2.1574449972206273</v>
      </c>
      <c r="N1453" s="157">
        <v>1</v>
      </c>
      <c r="O1453" s="158">
        <f t="shared" si="68"/>
        <v>0</v>
      </c>
    </row>
    <row r="1454" spans="1:15" ht="16">
      <c r="A1454" s="21" t="s">
        <v>8328</v>
      </c>
      <c r="B1454" s="21" t="s">
        <v>8329</v>
      </c>
      <c r="C1454" s="21" t="s">
        <v>132</v>
      </c>
      <c r="D1454" s="21" t="s">
        <v>141</v>
      </c>
      <c r="E1454" s="21" t="s">
        <v>77</v>
      </c>
      <c r="F1454" s="21" t="s">
        <v>8330</v>
      </c>
      <c r="G1454" s="21" t="s">
        <v>8331</v>
      </c>
      <c r="H1454" s="21" t="s">
        <v>8332</v>
      </c>
      <c r="I1454" s="21" t="s">
        <v>8333</v>
      </c>
      <c r="J1454" s="21" t="s">
        <v>40</v>
      </c>
      <c r="K1454" s="22">
        <v>1.2869999999999999</v>
      </c>
      <c r="L1454" s="22">
        <f t="shared" si="66"/>
        <v>0.79036922995188752</v>
      </c>
      <c r="M1454" s="22">
        <f t="shared" si="67"/>
        <v>-0.33940131276730495</v>
      </c>
      <c r="N1454" s="157">
        <v>1</v>
      </c>
      <c r="O1454" s="158">
        <f t="shared" si="68"/>
        <v>0</v>
      </c>
    </row>
    <row r="1455" spans="1:15" ht="16">
      <c r="A1455" s="21" t="s">
        <v>10335</v>
      </c>
      <c r="B1455" s="21" t="s">
        <v>10336</v>
      </c>
      <c r="C1455" s="21" t="s">
        <v>33</v>
      </c>
      <c r="D1455" s="21" t="s">
        <v>40</v>
      </c>
      <c r="E1455" s="21" t="s">
        <v>751</v>
      </c>
      <c r="F1455" s="21" t="s">
        <v>10337</v>
      </c>
      <c r="G1455" s="21" t="s">
        <v>10338</v>
      </c>
      <c r="H1455" s="21" t="s">
        <v>10339</v>
      </c>
      <c r="I1455" s="21" t="s">
        <v>10340</v>
      </c>
      <c r="J1455" s="21" t="s">
        <v>40</v>
      </c>
      <c r="K1455" s="22">
        <v>0.92300000000000004</v>
      </c>
      <c r="L1455" s="22">
        <f t="shared" si="66"/>
        <v>0.56683045784428299</v>
      </c>
      <c r="M1455" s="22">
        <f t="shared" si="67"/>
        <v>-0.81901081334223247</v>
      </c>
      <c r="N1455" s="157">
        <v>1</v>
      </c>
      <c r="O1455" s="158">
        <f t="shared" si="68"/>
        <v>0</v>
      </c>
    </row>
    <row r="1456" spans="1:15" ht="16">
      <c r="A1456" s="21" t="s">
        <v>10391</v>
      </c>
      <c r="B1456" s="21" t="s">
        <v>10392</v>
      </c>
      <c r="C1456" s="21" t="s">
        <v>33</v>
      </c>
      <c r="D1456" s="21" t="s">
        <v>141</v>
      </c>
      <c r="E1456" s="21" t="s">
        <v>214</v>
      </c>
      <c r="F1456" s="21" t="s">
        <v>10393</v>
      </c>
      <c r="G1456" s="21" t="s">
        <v>10394</v>
      </c>
      <c r="H1456" s="21" t="s">
        <v>10395</v>
      </c>
      <c r="I1456" s="21" t="s">
        <v>10396</v>
      </c>
      <c r="J1456" s="21" t="s">
        <v>40</v>
      </c>
      <c r="K1456" s="22">
        <v>1.4650000000000001</v>
      </c>
      <c r="L1456" s="22">
        <f t="shared" si="66"/>
        <v>0.89968214598252938</v>
      </c>
      <c r="M1456" s="22">
        <f t="shared" si="67"/>
        <v>-0.15251270167839637</v>
      </c>
      <c r="N1456" s="157">
        <v>0.73136132396100195</v>
      </c>
      <c r="O1456" s="158">
        <f t="shared" si="68"/>
        <v>0.13586800986403544</v>
      </c>
    </row>
    <row r="1457" spans="1:15" ht="16">
      <c r="A1457" s="21" t="s">
        <v>8062</v>
      </c>
      <c r="B1457" s="21" t="s">
        <v>8063</v>
      </c>
      <c r="C1457" s="21" t="s">
        <v>33</v>
      </c>
      <c r="D1457" s="21" t="s">
        <v>34</v>
      </c>
      <c r="E1457" s="21" t="s">
        <v>511</v>
      </c>
      <c r="F1457" s="21" t="s">
        <v>8064</v>
      </c>
      <c r="G1457" s="21" t="s">
        <v>8065</v>
      </c>
      <c r="H1457" s="21" t="s">
        <v>8066</v>
      </c>
      <c r="I1457" s="21" t="s">
        <v>8067</v>
      </c>
      <c r="J1457" s="21" t="s">
        <v>1251</v>
      </c>
      <c r="K1457" s="22">
        <v>1.476</v>
      </c>
      <c r="L1457" s="22">
        <f t="shared" si="66"/>
        <v>0.90643743854622072</v>
      </c>
      <c r="M1457" s="22">
        <f t="shared" si="67"/>
        <v>-0.14172064492761055</v>
      </c>
      <c r="N1457" s="157">
        <v>1</v>
      </c>
      <c r="O1457" s="158">
        <f t="shared" si="68"/>
        <v>0</v>
      </c>
    </row>
    <row r="1458" spans="1:15" ht="16">
      <c r="A1458" s="21" t="s">
        <v>10007</v>
      </c>
      <c r="B1458" s="21" t="s">
        <v>10008</v>
      </c>
      <c r="C1458" s="21" t="s">
        <v>921</v>
      </c>
      <c r="D1458" s="21" t="s">
        <v>141</v>
      </c>
      <c r="E1458" s="21" t="s">
        <v>519</v>
      </c>
      <c r="F1458" s="21" t="s">
        <v>10009</v>
      </c>
      <c r="G1458" s="21" t="s">
        <v>10010</v>
      </c>
      <c r="H1458" s="21" t="s">
        <v>10011</v>
      </c>
      <c r="I1458" s="21" t="s">
        <v>10012</v>
      </c>
      <c r="J1458" s="21" t="s">
        <v>40</v>
      </c>
      <c r="K1458" s="22">
        <v>1.2529999999999999</v>
      </c>
      <c r="L1458" s="22">
        <f t="shared" si="66"/>
        <v>0.76948923475502329</v>
      </c>
      <c r="M1458" s="22">
        <f t="shared" si="67"/>
        <v>-0.3780269516661463</v>
      </c>
      <c r="N1458" s="157">
        <v>1</v>
      </c>
      <c r="O1458" s="158">
        <f t="shared" si="68"/>
        <v>0</v>
      </c>
    </row>
    <row r="1459" spans="1:15" ht="16">
      <c r="A1459" s="21" t="s">
        <v>9681</v>
      </c>
      <c r="B1459" s="21" t="s">
        <v>9682</v>
      </c>
      <c r="C1459" s="21" t="s">
        <v>40</v>
      </c>
      <c r="D1459" s="21" t="s">
        <v>40</v>
      </c>
      <c r="E1459" s="21" t="s">
        <v>40</v>
      </c>
      <c r="F1459" s="21" t="s">
        <v>9683</v>
      </c>
      <c r="G1459" s="21" t="s">
        <v>9684</v>
      </c>
      <c r="H1459" s="21" t="s">
        <v>9685</v>
      </c>
      <c r="I1459" s="21" t="s">
        <v>9686</v>
      </c>
      <c r="J1459" s="21" t="s">
        <v>40</v>
      </c>
      <c r="K1459" s="22">
        <v>0.65</v>
      </c>
      <c r="L1459" s="22">
        <f t="shared" si="66"/>
        <v>0.39917637876357959</v>
      </c>
      <c r="M1459" s="22">
        <f t="shared" si="67"/>
        <v>-1.3249017430721899</v>
      </c>
      <c r="N1459" s="157">
        <v>0.104481143984366</v>
      </c>
      <c r="O1459" s="158">
        <f t="shared" si="68"/>
        <v>0.98096208086822023</v>
      </c>
    </row>
    <row r="1460" spans="1:15" ht="16">
      <c r="A1460" s="21" t="s">
        <v>8192</v>
      </c>
      <c r="B1460" s="21" t="s">
        <v>8193</v>
      </c>
      <c r="C1460" s="21" t="s">
        <v>921</v>
      </c>
      <c r="D1460" s="21" t="s">
        <v>40</v>
      </c>
      <c r="E1460" s="21" t="s">
        <v>214</v>
      </c>
      <c r="F1460" s="21" t="s">
        <v>4898</v>
      </c>
      <c r="G1460" s="21" t="s">
        <v>8194</v>
      </c>
      <c r="H1460" s="21" t="s">
        <v>8195</v>
      </c>
      <c r="I1460" s="21" t="s">
        <v>8196</v>
      </c>
      <c r="J1460" s="21" t="s">
        <v>40</v>
      </c>
      <c r="K1460" s="22">
        <v>1.33</v>
      </c>
      <c r="L1460" s="22">
        <f t="shared" si="66"/>
        <v>0.81677628270086289</v>
      </c>
      <c r="M1460" s="22">
        <f t="shared" si="67"/>
        <v>-0.29198712059945459</v>
      </c>
      <c r="N1460" s="157">
        <v>1</v>
      </c>
      <c r="O1460" s="158">
        <f t="shared" si="68"/>
        <v>0</v>
      </c>
    </row>
    <row r="1461" spans="1:15" ht="16">
      <c r="A1461" s="21" t="s">
        <v>7656</v>
      </c>
      <c r="B1461" s="21" t="s">
        <v>7657</v>
      </c>
      <c r="C1461" s="21" t="s">
        <v>328</v>
      </c>
      <c r="D1461" s="21" t="s">
        <v>991</v>
      </c>
      <c r="E1461" s="21" t="s">
        <v>244</v>
      </c>
      <c r="F1461" s="21" t="s">
        <v>7658</v>
      </c>
      <c r="G1461" s="21" t="s">
        <v>7659</v>
      </c>
      <c r="H1461" s="21" t="s">
        <v>7660</v>
      </c>
      <c r="I1461" s="21" t="s">
        <v>7661</v>
      </c>
      <c r="J1461" s="21" t="s">
        <v>102</v>
      </c>
      <c r="K1461" s="22">
        <v>0.85299999999999998</v>
      </c>
      <c r="L1461" s="22">
        <f t="shared" si="66"/>
        <v>0.52384223243897443</v>
      </c>
      <c r="M1461" s="22">
        <f t="shared" si="67"/>
        <v>-0.93279571966971642</v>
      </c>
      <c r="N1461" s="157">
        <v>1</v>
      </c>
      <c r="O1461" s="158">
        <f t="shared" si="68"/>
        <v>0</v>
      </c>
    </row>
    <row r="1462" spans="1:15" ht="16">
      <c r="A1462" s="21" t="s">
        <v>10203</v>
      </c>
      <c r="B1462" s="21" t="s">
        <v>10204</v>
      </c>
      <c r="C1462" s="21" t="s">
        <v>33</v>
      </c>
      <c r="D1462" s="21" t="s">
        <v>141</v>
      </c>
      <c r="E1462" s="21" t="s">
        <v>158</v>
      </c>
      <c r="F1462" s="21" t="s">
        <v>10205</v>
      </c>
      <c r="G1462" s="21" t="s">
        <v>10206</v>
      </c>
      <c r="H1462" s="21" t="s">
        <v>10207</v>
      </c>
      <c r="I1462" s="21" t="s">
        <v>10208</v>
      </c>
      <c r="J1462" s="21" t="s">
        <v>1251</v>
      </c>
      <c r="K1462" s="22">
        <v>0.83799999999999997</v>
      </c>
      <c r="L1462" s="22">
        <f t="shared" si="66"/>
        <v>0.51463046985212257</v>
      </c>
      <c r="M1462" s="22">
        <f t="shared" si="67"/>
        <v>-0.95839121728865506</v>
      </c>
      <c r="N1462" s="157">
        <v>1</v>
      </c>
      <c r="O1462" s="158">
        <f t="shared" si="68"/>
        <v>0</v>
      </c>
    </row>
    <row r="1463" spans="1:15" ht="16">
      <c r="A1463" s="21" t="s">
        <v>9419</v>
      </c>
      <c r="B1463" s="21" t="s">
        <v>9420</v>
      </c>
      <c r="C1463" s="21" t="s">
        <v>85</v>
      </c>
      <c r="D1463" s="21" t="s">
        <v>34</v>
      </c>
      <c r="E1463" s="21" t="s">
        <v>2855</v>
      </c>
      <c r="F1463" s="21" t="s">
        <v>9421</v>
      </c>
      <c r="G1463" s="21" t="s">
        <v>9422</v>
      </c>
      <c r="H1463" s="21" t="s">
        <v>9423</v>
      </c>
      <c r="I1463" s="21" t="s">
        <v>9424</v>
      </c>
      <c r="J1463" s="21" t="s">
        <v>40</v>
      </c>
      <c r="K1463" s="22">
        <v>0.98799999999999999</v>
      </c>
      <c r="L1463" s="22">
        <f t="shared" si="66"/>
        <v>0.60674809572064092</v>
      </c>
      <c r="M1463" s="22">
        <f t="shared" si="67"/>
        <v>-0.72083041940332904</v>
      </c>
      <c r="N1463" s="157">
        <v>1</v>
      </c>
      <c r="O1463" s="158">
        <f t="shared" si="68"/>
        <v>0</v>
      </c>
    </row>
    <row r="1464" spans="1:15" ht="16">
      <c r="A1464" s="21" t="s">
        <v>8417</v>
      </c>
      <c r="B1464" s="21" t="s">
        <v>8418</v>
      </c>
      <c r="C1464" s="21" t="s">
        <v>33</v>
      </c>
      <c r="D1464" s="21" t="s">
        <v>40</v>
      </c>
      <c r="E1464" s="21" t="s">
        <v>151</v>
      </c>
      <c r="F1464" s="21" t="s">
        <v>8419</v>
      </c>
      <c r="G1464" s="21" t="s">
        <v>8420</v>
      </c>
      <c r="H1464" s="21" t="s">
        <v>8421</v>
      </c>
      <c r="I1464" s="21" t="s">
        <v>8422</v>
      </c>
      <c r="J1464" s="21" t="s">
        <v>40</v>
      </c>
      <c r="K1464" s="22">
        <v>1.365</v>
      </c>
      <c r="L1464" s="22">
        <f t="shared" si="66"/>
        <v>0.83827039540351711</v>
      </c>
      <c r="M1464" s="22">
        <f t="shared" si="67"/>
        <v>-0.25451241518079182</v>
      </c>
      <c r="N1464" s="157">
        <v>1</v>
      </c>
      <c r="O1464" s="158">
        <f t="shared" si="68"/>
        <v>0</v>
      </c>
    </row>
    <row r="1465" spans="1:15" ht="16">
      <c r="A1465" s="21" t="s">
        <v>10001</v>
      </c>
      <c r="B1465" s="21" t="s">
        <v>10002</v>
      </c>
      <c r="C1465" s="21" t="s">
        <v>33</v>
      </c>
      <c r="D1465" s="21" t="s">
        <v>141</v>
      </c>
      <c r="E1465" s="21" t="s">
        <v>111</v>
      </c>
      <c r="F1465" s="21" t="s">
        <v>10003</v>
      </c>
      <c r="G1465" s="21" t="s">
        <v>10004</v>
      </c>
      <c r="H1465" s="21" t="s">
        <v>10005</v>
      </c>
      <c r="I1465" s="21" t="s">
        <v>10006</v>
      </c>
      <c r="J1465" s="21" t="s">
        <v>1344</v>
      </c>
      <c r="K1465" s="22">
        <v>0.625</v>
      </c>
      <c r="L1465" s="22">
        <f t="shared" si="66"/>
        <v>0.38382344111882649</v>
      </c>
      <c r="M1465" s="22">
        <f t="shared" si="67"/>
        <v>-1.3814852714385575</v>
      </c>
      <c r="N1465" s="157">
        <v>1</v>
      </c>
      <c r="O1465" s="158">
        <f t="shared" si="68"/>
        <v>0</v>
      </c>
    </row>
    <row r="1466" spans="1:15" ht="16">
      <c r="A1466" s="21" t="s">
        <v>7533</v>
      </c>
      <c r="B1466" s="21" t="s">
        <v>7534</v>
      </c>
      <c r="C1466" s="21" t="s">
        <v>235</v>
      </c>
      <c r="D1466" s="21" t="s">
        <v>141</v>
      </c>
      <c r="E1466" s="21" t="s">
        <v>1670</v>
      </c>
      <c r="F1466" s="21" t="s">
        <v>7535</v>
      </c>
      <c r="G1466" s="21" t="s">
        <v>7536</v>
      </c>
      <c r="H1466" s="21" t="s">
        <v>7537</v>
      </c>
      <c r="I1466" s="21" t="s">
        <v>7538</v>
      </c>
      <c r="J1466" s="21" t="s">
        <v>2385</v>
      </c>
      <c r="K1466" s="22">
        <v>1.536</v>
      </c>
      <c r="L1466" s="22">
        <f t="shared" si="66"/>
        <v>0.94328448889362804</v>
      </c>
      <c r="M1466" s="22">
        <f t="shared" si="67"/>
        <v>-8.4235150266850467E-2</v>
      </c>
      <c r="N1466" s="157">
        <v>1</v>
      </c>
      <c r="O1466" s="158">
        <f t="shared" si="68"/>
        <v>0</v>
      </c>
    </row>
    <row r="1467" spans="1:15" ht="16">
      <c r="A1467" s="21" t="s">
        <v>10324</v>
      </c>
      <c r="B1467" s="21" t="s">
        <v>10325</v>
      </c>
      <c r="C1467" s="21" t="s">
        <v>33</v>
      </c>
      <c r="D1467" s="21" t="s">
        <v>40</v>
      </c>
      <c r="E1467" s="21" t="s">
        <v>937</v>
      </c>
      <c r="F1467" s="21" t="s">
        <v>10326</v>
      </c>
      <c r="G1467" s="21" t="s">
        <v>10327</v>
      </c>
      <c r="H1467" s="21" t="s">
        <v>10328</v>
      </c>
      <c r="I1467" s="21" t="s">
        <v>10329</v>
      </c>
      <c r="J1467" s="21" t="s">
        <v>40</v>
      </c>
      <c r="K1467" s="22">
        <v>0.98099999999999998</v>
      </c>
      <c r="L1467" s="22">
        <f t="shared" si="66"/>
        <v>0.6024492731801101</v>
      </c>
      <c r="M1467" s="22">
        <f t="shared" si="67"/>
        <v>-0.73108832476876795</v>
      </c>
      <c r="N1467" s="157">
        <v>1</v>
      </c>
      <c r="O1467" s="158">
        <f t="shared" si="68"/>
        <v>0</v>
      </c>
    </row>
    <row r="1468" spans="1:15" ht="16">
      <c r="A1468" s="21" t="s">
        <v>7408</v>
      </c>
      <c r="B1468" s="21" t="s">
        <v>7409</v>
      </c>
      <c r="C1468" s="21" t="s">
        <v>33</v>
      </c>
      <c r="D1468" s="21" t="s">
        <v>76</v>
      </c>
      <c r="E1468" s="21" t="s">
        <v>894</v>
      </c>
      <c r="F1468" s="21" t="s">
        <v>7410</v>
      </c>
      <c r="G1468" s="21" t="s">
        <v>7411</v>
      </c>
      <c r="H1468" s="21" t="s">
        <v>7412</v>
      </c>
      <c r="I1468" s="21" t="s">
        <v>7413</v>
      </c>
      <c r="J1468" s="21" t="s">
        <v>40</v>
      </c>
      <c r="K1468" s="22">
        <v>1.254</v>
      </c>
      <c r="L1468" s="22">
        <f t="shared" si="66"/>
        <v>0.7701033522608135</v>
      </c>
      <c r="M1468" s="22">
        <f t="shared" si="67"/>
        <v>-0.37687601818596778</v>
      </c>
      <c r="N1468" s="157">
        <v>1</v>
      </c>
      <c r="O1468" s="158">
        <f t="shared" si="68"/>
        <v>0</v>
      </c>
    </row>
    <row r="1469" spans="1:15" ht="16">
      <c r="A1469" s="21" t="s">
        <v>7911</v>
      </c>
      <c r="B1469" s="21" t="s">
        <v>7912</v>
      </c>
      <c r="C1469" s="21" t="s">
        <v>33</v>
      </c>
      <c r="D1469" s="21" t="s">
        <v>86</v>
      </c>
      <c r="E1469" s="21" t="s">
        <v>158</v>
      </c>
      <c r="F1469" s="21" t="s">
        <v>7107</v>
      </c>
      <c r="G1469" s="21" t="s">
        <v>7913</v>
      </c>
      <c r="H1469" s="21" t="s">
        <v>7914</v>
      </c>
      <c r="I1469" s="21" t="s">
        <v>7915</v>
      </c>
      <c r="J1469" s="21" t="s">
        <v>1251</v>
      </c>
      <c r="K1469" s="22">
        <v>1.099</v>
      </c>
      <c r="L1469" s="22">
        <f t="shared" si="66"/>
        <v>0.67491513886334453</v>
      </c>
      <c r="M1469" s="22">
        <f t="shared" si="67"/>
        <v>-0.56722198003877555</v>
      </c>
      <c r="N1469" s="157">
        <v>1</v>
      </c>
      <c r="O1469" s="158">
        <f t="shared" si="68"/>
        <v>0</v>
      </c>
    </row>
    <row r="1470" spans="1:15" ht="16">
      <c r="A1470" s="21" t="s">
        <v>9827</v>
      </c>
      <c r="B1470" s="21" t="s">
        <v>9828</v>
      </c>
      <c r="C1470" s="21" t="s">
        <v>33</v>
      </c>
      <c r="D1470" s="21" t="s">
        <v>40</v>
      </c>
      <c r="E1470" s="21" t="s">
        <v>214</v>
      </c>
      <c r="F1470" s="21" t="s">
        <v>9829</v>
      </c>
      <c r="G1470" s="21" t="s">
        <v>9830</v>
      </c>
      <c r="H1470" s="21" t="s">
        <v>9831</v>
      </c>
      <c r="I1470" s="21" t="s">
        <v>9832</v>
      </c>
      <c r="J1470" s="21" t="s">
        <v>40</v>
      </c>
      <c r="K1470" s="22">
        <v>0.74</v>
      </c>
      <c r="L1470" s="22">
        <f t="shared" si="66"/>
        <v>0.45444695428469056</v>
      </c>
      <c r="M1470" s="22">
        <f t="shared" si="67"/>
        <v>-1.1378161904716946</v>
      </c>
      <c r="N1470" s="157">
        <v>1</v>
      </c>
      <c r="O1470" s="158">
        <f t="shared" si="68"/>
        <v>0</v>
      </c>
    </row>
    <row r="1471" spans="1:15" ht="16">
      <c r="A1471" s="21" t="s">
        <v>8463</v>
      </c>
      <c r="B1471" s="21" t="s">
        <v>8464</v>
      </c>
      <c r="C1471" s="21" t="s">
        <v>33</v>
      </c>
      <c r="D1471" s="21" t="s">
        <v>40</v>
      </c>
      <c r="E1471" s="21" t="s">
        <v>511</v>
      </c>
      <c r="F1471" s="21" t="s">
        <v>8465</v>
      </c>
      <c r="G1471" s="21" t="s">
        <v>8466</v>
      </c>
      <c r="H1471" s="21" t="s">
        <v>8467</v>
      </c>
      <c r="I1471" s="21" t="s">
        <v>8468</v>
      </c>
      <c r="J1471" s="21" t="s">
        <v>40</v>
      </c>
      <c r="K1471" s="22">
        <v>0.98499999999999999</v>
      </c>
      <c r="L1471" s="22">
        <f t="shared" si="66"/>
        <v>0.60490574320327062</v>
      </c>
      <c r="M1471" s="22">
        <f t="shared" si="67"/>
        <v>-0.72521773664426792</v>
      </c>
      <c r="N1471" s="157">
        <v>1</v>
      </c>
      <c r="O1471" s="158">
        <f t="shared" si="68"/>
        <v>0</v>
      </c>
    </row>
    <row r="1472" spans="1:15" ht="16">
      <c r="A1472" s="21" t="s">
        <v>8497</v>
      </c>
      <c r="B1472" s="21" t="s">
        <v>8498</v>
      </c>
      <c r="C1472" s="21" t="s">
        <v>140</v>
      </c>
      <c r="D1472" s="21" t="s">
        <v>141</v>
      </c>
      <c r="E1472" s="21" t="s">
        <v>336</v>
      </c>
      <c r="F1472" s="21" t="s">
        <v>8499</v>
      </c>
      <c r="G1472" s="21" t="s">
        <v>8500</v>
      </c>
      <c r="H1472" s="21" t="s">
        <v>8501</v>
      </c>
      <c r="I1472" s="21" t="s">
        <v>8502</v>
      </c>
      <c r="J1472" s="21" t="s">
        <v>1728</v>
      </c>
      <c r="K1472" s="22">
        <v>1.0649999999999999</v>
      </c>
      <c r="L1472" s="22">
        <f t="shared" si="66"/>
        <v>0.6540351436664803</v>
      </c>
      <c r="M1472" s="22">
        <f t="shared" si="67"/>
        <v>-0.61255993587480617</v>
      </c>
      <c r="N1472" s="157">
        <v>1</v>
      </c>
      <c r="O1472" s="158">
        <f t="shared" si="68"/>
        <v>0</v>
      </c>
    </row>
    <row r="1473" spans="1:15" ht="16">
      <c r="A1473" s="21" t="s">
        <v>9441</v>
      </c>
      <c r="B1473" s="21" t="s">
        <v>9442</v>
      </c>
      <c r="C1473" s="21" t="s">
        <v>33</v>
      </c>
      <c r="D1473" s="21" t="s">
        <v>86</v>
      </c>
      <c r="E1473" s="21" t="s">
        <v>151</v>
      </c>
      <c r="F1473" s="21" t="s">
        <v>9443</v>
      </c>
      <c r="G1473" s="21" t="s">
        <v>9444</v>
      </c>
      <c r="H1473" s="21" t="s">
        <v>9445</v>
      </c>
      <c r="I1473" s="21" t="s">
        <v>9446</v>
      </c>
      <c r="J1473" s="21" t="s">
        <v>8890</v>
      </c>
      <c r="K1473" s="22">
        <v>0.83</v>
      </c>
      <c r="L1473" s="22">
        <f t="shared" si="66"/>
        <v>0.50971752980580154</v>
      </c>
      <c r="M1473" s="22">
        <f t="shared" si="67"/>
        <v>-0.97223012475371973</v>
      </c>
      <c r="N1473" s="157">
        <v>1</v>
      </c>
      <c r="O1473" s="158">
        <f t="shared" si="68"/>
        <v>0</v>
      </c>
    </row>
    <row r="1474" spans="1:15" ht="16">
      <c r="A1474" s="21" t="s">
        <v>10250</v>
      </c>
      <c r="B1474" s="21" t="s">
        <v>10251</v>
      </c>
      <c r="C1474" s="21" t="s">
        <v>921</v>
      </c>
      <c r="D1474" s="21" t="s">
        <v>141</v>
      </c>
      <c r="E1474" s="21" t="s">
        <v>519</v>
      </c>
      <c r="F1474" s="21" t="s">
        <v>10252</v>
      </c>
      <c r="G1474" s="21" t="s">
        <v>10253</v>
      </c>
      <c r="H1474" s="21" t="s">
        <v>10254</v>
      </c>
      <c r="I1474" s="21" t="s">
        <v>10255</v>
      </c>
      <c r="J1474" s="21" t="s">
        <v>40</v>
      </c>
      <c r="K1474" s="22">
        <v>0.81399999999999995</v>
      </c>
      <c r="L1474" s="22">
        <f t="shared" ref="L1474:L1537" si="69">K1474/1.628352865</f>
        <v>0.49989164971315964</v>
      </c>
      <c r="M1474" s="22">
        <f t="shared" ref="M1474:M1537" si="70">LOG(L1474, 2)</f>
        <v>-1.0003126667217597</v>
      </c>
      <c r="N1474" s="157">
        <v>1</v>
      </c>
      <c r="O1474" s="158">
        <f t="shared" ref="O1474:O1537" si="71">-LOG10(N1474)</f>
        <v>0</v>
      </c>
    </row>
    <row r="1475" spans="1:15" ht="16">
      <c r="A1475" s="21" t="s">
        <v>12835</v>
      </c>
      <c r="B1475" s="21" t="s">
        <v>12834</v>
      </c>
      <c r="C1475" s="21" t="s">
        <v>40</v>
      </c>
      <c r="D1475" s="21" t="s">
        <v>40</v>
      </c>
      <c r="E1475" s="21" t="s">
        <v>40</v>
      </c>
      <c r="F1475" s="21" t="s">
        <v>12833</v>
      </c>
      <c r="G1475" s="21" t="s">
        <v>12832</v>
      </c>
      <c r="H1475" s="21" t="s">
        <v>12831</v>
      </c>
      <c r="I1475" s="21" t="s">
        <v>12830</v>
      </c>
      <c r="J1475" s="21" t="s">
        <v>40</v>
      </c>
      <c r="K1475" s="22">
        <v>0.437</v>
      </c>
      <c r="L1475" s="22">
        <f t="shared" si="69"/>
        <v>0.2683693500302835</v>
      </c>
      <c r="M1475" s="22">
        <f t="shared" si="70"/>
        <v>-1.8977081814874084</v>
      </c>
      <c r="N1475" s="157">
        <v>1</v>
      </c>
      <c r="O1475" s="158">
        <f t="shared" si="71"/>
        <v>0</v>
      </c>
    </row>
    <row r="1476" spans="1:15">
      <c r="A1476" s="21" t="s">
        <v>9040</v>
      </c>
      <c r="B1476" s="21" t="s">
        <v>9041</v>
      </c>
      <c r="C1476" s="21" t="s">
        <v>33</v>
      </c>
      <c r="D1476" s="21" t="s">
        <v>141</v>
      </c>
      <c r="E1476" s="21" t="s">
        <v>214</v>
      </c>
      <c r="F1476" s="21" t="s">
        <v>9042</v>
      </c>
      <c r="G1476" s="21" t="s">
        <v>9043</v>
      </c>
      <c r="H1476" s="21" t="s">
        <v>9044</v>
      </c>
      <c r="I1476" s="21" t="s">
        <v>9045</v>
      </c>
      <c r="J1476" s="21" t="s">
        <v>40</v>
      </c>
      <c r="K1476" s="22">
        <v>1.7370000000000001</v>
      </c>
      <c r="L1476" s="22">
        <f t="shared" si="69"/>
        <v>1.0667221075574427</v>
      </c>
      <c r="M1476" s="22">
        <f t="shared" si="70"/>
        <v>9.31843877223862E-2</v>
      </c>
      <c r="N1476" s="23" t="s">
        <v>40</v>
      </c>
      <c r="O1476" s="24" t="e">
        <f t="shared" si="71"/>
        <v>#VALUE!</v>
      </c>
    </row>
    <row r="1477" spans="1:15" ht="16">
      <c r="A1477" s="21" t="s">
        <v>9394</v>
      </c>
      <c r="B1477" s="21" t="s">
        <v>9395</v>
      </c>
      <c r="C1477" s="21" t="s">
        <v>43</v>
      </c>
      <c r="D1477" s="21" t="s">
        <v>141</v>
      </c>
      <c r="E1477" s="21" t="s">
        <v>158</v>
      </c>
      <c r="F1477" s="21" t="s">
        <v>9396</v>
      </c>
      <c r="G1477" s="21" t="s">
        <v>9397</v>
      </c>
      <c r="H1477" s="21" t="s">
        <v>9398</v>
      </c>
      <c r="I1477" s="21" t="s">
        <v>9399</v>
      </c>
      <c r="J1477" s="21" t="s">
        <v>9400</v>
      </c>
      <c r="K1477" s="22">
        <v>0.8</v>
      </c>
      <c r="L1477" s="22">
        <f t="shared" si="69"/>
        <v>0.49129400463209799</v>
      </c>
      <c r="M1477" s="22">
        <f t="shared" si="70"/>
        <v>-1.0253414612132818</v>
      </c>
      <c r="N1477" s="157">
        <v>1</v>
      </c>
      <c r="O1477" s="158">
        <f t="shared" si="71"/>
        <v>0</v>
      </c>
    </row>
    <row r="1478" spans="1:15" ht="16">
      <c r="A1478" s="21" t="s">
        <v>9573</v>
      </c>
      <c r="B1478" s="21" t="s">
        <v>9574</v>
      </c>
      <c r="C1478" s="21" t="s">
        <v>2650</v>
      </c>
      <c r="D1478" s="21" t="s">
        <v>40</v>
      </c>
      <c r="E1478" s="21" t="s">
        <v>937</v>
      </c>
      <c r="F1478" s="21" t="s">
        <v>9575</v>
      </c>
      <c r="G1478" s="21" t="s">
        <v>9576</v>
      </c>
      <c r="H1478" s="21" t="s">
        <v>9577</v>
      </c>
      <c r="I1478" s="21" t="s">
        <v>9578</v>
      </c>
      <c r="J1478" s="21" t="s">
        <v>40</v>
      </c>
      <c r="K1478" s="22">
        <v>0.54</v>
      </c>
      <c r="L1478" s="22">
        <f t="shared" si="69"/>
        <v>0.33162345312666613</v>
      </c>
      <c r="M1478" s="22">
        <f t="shared" si="70"/>
        <v>-1.5923820539371756</v>
      </c>
      <c r="N1478" s="157">
        <v>1</v>
      </c>
      <c r="O1478" s="158">
        <f t="shared" si="71"/>
        <v>0</v>
      </c>
    </row>
    <row r="1479" spans="1:15" ht="16">
      <c r="A1479" s="21" t="s">
        <v>10510</v>
      </c>
      <c r="B1479" s="21" t="s">
        <v>10511</v>
      </c>
      <c r="C1479" s="21" t="s">
        <v>33</v>
      </c>
      <c r="D1479" s="21" t="s">
        <v>40</v>
      </c>
      <c r="E1479" s="21" t="s">
        <v>151</v>
      </c>
      <c r="F1479" s="21" t="s">
        <v>5642</v>
      </c>
      <c r="G1479" s="21" t="s">
        <v>10512</v>
      </c>
      <c r="H1479" s="21" t="s">
        <v>10513</v>
      </c>
      <c r="I1479" s="21" t="s">
        <v>10514</v>
      </c>
      <c r="J1479" s="21" t="s">
        <v>40</v>
      </c>
      <c r="K1479" s="22">
        <v>1.034</v>
      </c>
      <c r="L1479" s="22">
        <f t="shared" si="69"/>
        <v>0.6349975009869866</v>
      </c>
      <c r="M1479" s="22">
        <f t="shared" si="70"/>
        <v>-0.65517718067307196</v>
      </c>
      <c r="N1479" s="157">
        <v>1</v>
      </c>
      <c r="O1479" s="158">
        <f t="shared" si="71"/>
        <v>0</v>
      </c>
    </row>
    <row r="1480" spans="1:15" ht="16">
      <c r="A1480" s="21" t="s">
        <v>9675</v>
      </c>
      <c r="B1480" s="21" t="s">
        <v>9676</v>
      </c>
      <c r="C1480" s="21" t="s">
        <v>33</v>
      </c>
      <c r="D1480" s="21" t="s">
        <v>40</v>
      </c>
      <c r="E1480" s="21" t="s">
        <v>1214</v>
      </c>
      <c r="F1480" s="21" t="s">
        <v>9677</v>
      </c>
      <c r="G1480" s="21" t="s">
        <v>9678</v>
      </c>
      <c r="H1480" s="21" t="s">
        <v>9679</v>
      </c>
      <c r="I1480" s="21" t="s">
        <v>9680</v>
      </c>
      <c r="J1480" s="21" t="s">
        <v>355</v>
      </c>
      <c r="K1480" s="22">
        <v>0.93899999999999995</v>
      </c>
      <c r="L1480" s="22">
        <f t="shared" si="69"/>
        <v>0.57665633793692495</v>
      </c>
      <c r="M1480" s="22">
        <f t="shared" si="70"/>
        <v>-0.7942163033342321</v>
      </c>
      <c r="N1480" s="157">
        <v>1</v>
      </c>
      <c r="O1480" s="158">
        <f t="shared" si="71"/>
        <v>0</v>
      </c>
    </row>
    <row r="1481" spans="1:15" ht="16">
      <c r="A1481" s="21" t="s">
        <v>8208</v>
      </c>
      <c r="B1481" s="21" t="s">
        <v>8209</v>
      </c>
      <c r="C1481" s="21" t="s">
        <v>53</v>
      </c>
      <c r="D1481" s="21" t="s">
        <v>34</v>
      </c>
      <c r="E1481" s="21" t="s">
        <v>511</v>
      </c>
      <c r="F1481" s="21" t="s">
        <v>8210</v>
      </c>
      <c r="G1481" s="21" t="s">
        <v>8211</v>
      </c>
      <c r="H1481" s="21" t="s">
        <v>8212</v>
      </c>
      <c r="I1481" s="21" t="s">
        <v>8213</v>
      </c>
      <c r="J1481" s="21" t="s">
        <v>40</v>
      </c>
      <c r="K1481" s="22">
        <v>1.2110000000000001</v>
      </c>
      <c r="L1481" s="22">
        <f t="shared" si="69"/>
        <v>0.74369629951183835</v>
      </c>
      <c r="M1481" s="22">
        <f t="shared" si="70"/>
        <v>-0.42721450129367772</v>
      </c>
      <c r="N1481" s="157">
        <v>1</v>
      </c>
      <c r="O1481" s="158">
        <f t="shared" si="71"/>
        <v>0</v>
      </c>
    </row>
    <row r="1482" spans="1:15" ht="16">
      <c r="A1482" s="21" t="s">
        <v>9058</v>
      </c>
      <c r="B1482" s="21" t="s">
        <v>9059</v>
      </c>
      <c r="C1482" s="21" t="s">
        <v>132</v>
      </c>
      <c r="D1482" s="21" t="s">
        <v>825</v>
      </c>
      <c r="E1482" s="21" t="s">
        <v>178</v>
      </c>
      <c r="F1482" s="21" t="s">
        <v>826</v>
      </c>
      <c r="G1482" s="21" t="s">
        <v>9060</v>
      </c>
      <c r="H1482" s="21" t="s">
        <v>9061</v>
      </c>
      <c r="I1482" s="21" t="s">
        <v>9062</v>
      </c>
      <c r="J1482" s="21" t="s">
        <v>40</v>
      </c>
      <c r="K1482" s="22">
        <v>0.68300000000000005</v>
      </c>
      <c r="L1482" s="22">
        <f t="shared" si="69"/>
        <v>0.41944225645465366</v>
      </c>
      <c r="M1482" s="22">
        <f t="shared" si="70"/>
        <v>-1.2534558826979161</v>
      </c>
      <c r="N1482" s="157">
        <v>1</v>
      </c>
      <c r="O1482" s="158">
        <f t="shared" si="71"/>
        <v>0</v>
      </c>
    </row>
    <row r="1483" spans="1:15">
      <c r="A1483" s="21" t="s">
        <v>1454</v>
      </c>
      <c r="B1483" s="21" t="s">
        <v>1455</v>
      </c>
      <c r="C1483" s="21" t="s">
        <v>535</v>
      </c>
      <c r="D1483" s="21" t="s">
        <v>34</v>
      </c>
      <c r="E1483" s="21" t="s">
        <v>668</v>
      </c>
      <c r="F1483" s="21" t="s">
        <v>1456</v>
      </c>
      <c r="G1483" s="21" t="s">
        <v>1457</v>
      </c>
      <c r="H1483" s="21" t="s">
        <v>1458</v>
      </c>
      <c r="I1483" s="21" t="s">
        <v>1459</v>
      </c>
      <c r="J1483" s="21" t="s">
        <v>40</v>
      </c>
      <c r="K1483" s="22">
        <v>1.5409999999999999</v>
      </c>
      <c r="L1483" s="22">
        <f t="shared" si="69"/>
        <v>0.94635507642257866</v>
      </c>
      <c r="M1483" s="22">
        <f t="shared" si="70"/>
        <v>-7.9546504473221341E-2</v>
      </c>
      <c r="N1483" s="23">
        <v>4.2207551485295199E-4</v>
      </c>
      <c r="O1483" s="24">
        <f t="shared" si="71"/>
        <v>3.3746098410999981</v>
      </c>
    </row>
    <row r="1484" spans="1:15" ht="16">
      <c r="A1484" s="21" t="s">
        <v>11072</v>
      </c>
      <c r="B1484" s="21" t="s">
        <v>11073</v>
      </c>
      <c r="C1484" s="21" t="s">
        <v>95</v>
      </c>
      <c r="D1484" s="21" t="s">
        <v>314</v>
      </c>
      <c r="E1484" s="21" t="s">
        <v>2111</v>
      </c>
      <c r="F1484" s="21" t="s">
        <v>11074</v>
      </c>
      <c r="G1484" s="21" t="s">
        <v>11075</v>
      </c>
      <c r="H1484" s="21" t="s">
        <v>11076</v>
      </c>
      <c r="I1484" s="21" t="s">
        <v>11077</v>
      </c>
      <c r="J1484" s="21" t="s">
        <v>11078</v>
      </c>
      <c r="K1484" s="22">
        <v>0.52100000000000002</v>
      </c>
      <c r="L1484" s="22">
        <f t="shared" si="69"/>
        <v>0.31995522051665382</v>
      </c>
      <c r="M1484" s="22">
        <f t="shared" si="70"/>
        <v>-1.6440580887094982</v>
      </c>
      <c r="N1484" s="157">
        <v>1</v>
      </c>
      <c r="O1484" s="158">
        <f t="shared" si="71"/>
        <v>0</v>
      </c>
    </row>
    <row r="1485" spans="1:15" ht="16">
      <c r="A1485" s="21" t="s">
        <v>9099</v>
      </c>
      <c r="B1485" s="21" t="s">
        <v>9100</v>
      </c>
      <c r="C1485" s="21" t="s">
        <v>85</v>
      </c>
      <c r="D1485" s="21" t="s">
        <v>86</v>
      </c>
      <c r="E1485" s="21" t="s">
        <v>937</v>
      </c>
      <c r="F1485" s="21" t="s">
        <v>2967</v>
      </c>
      <c r="G1485" s="21" t="s">
        <v>9101</v>
      </c>
      <c r="H1485" s="21" t="s">
        <v>9102</v>
      </c>
      <c r="I1485" s="21" t="s">
        <v>9103</v>
      </c>
      <c r="J1485" s="21" t="s">
        <v>40</v>
      </c>
      <c r="K1485" s="22">
        <v>1.2490000000000001</v>
      </c>
      <c r="L1485" s="22">
        <f t="shared" si="69"/>
        <v>0.76703276473186299</v>
      </c>
      <c r="M1485" s="22">
        <f t="shared" si="70"/>
        <v>-0.38263988938004911</v>
      </c>
      <c r="N1485" s="157">
        <v>1</v>
      </c>
      <c r="O1485" s="158">
        <f t="shared" si="71"/>
        <v>0</v>
      </c>
    </row>
    <row r="1486" spans="1:15" ht="16">
      <c r="A1486" s="21" t="s">
        <v>8155</v>
      </c>
      <c r="B1486" s="21" t="s">
        <v>8156</v>
      </c>
      <c r="C1486" s="21" t="s">
        <v>33</v>
      </c>
      <c r="D1486" s="21" t="s">
        <v>314</v>
      </c>
      <c r="E1486" s="21" t="s">
        <v>511</v>
      </c>
      <c r="F1486" s="21" t="s">
        <v>4710</v>
      </c>
      <c r="G1486" s="21" t="s">
        <v>8157</v>
      </c>
      <c r="H1486" s="21" t="s">
        <v>8158</v>
      </c>
      <c r="I1486" s="21" t="s">
        <v>8159</v>
      </c>
      <c r="J1486" s="21" t="s">
        <v>1566</v>
      </c>
      <c r="K1486" s="22">
        <v>1.1919999999999999</v>
      </c>
      <c r="L1486" s="22">
        <f t="shared" si="69"/>
        <v>0.73202806690182587</v>
      </c>
      <c r="M1486" s="22">
        <f t="shared" si="70"/>
        <v>-0.45002913052584526</v>
      </c>
      <c r="N1486" s="157">
        <v>1</v>
      </c>
      <c r="O1486" s="158">
        <f t="shared" si="71"/>
        <v>0</v>
      </c>
    </row>
    <row r="1487" spans="1:15">
      <c r="A1487" s="21" t="s">
        <v>8606</v>
      </c>
      <c r="B1487" s="21" t="s">
        <v>8607</v>
      </c>
      <c r="C1487" s="21" t="s">
        <v>33</v>
      </c>
      <c r="D1487" s="21" t="s">
        <v>86</v>
      </c>
      <c r="E1487" s="21" t="s">
        <v>158</v>
      </c>
      <c r="F1487" s="21" t="s">
        <v>8608</v>
      </c>
      <c r="G1487" s="21" t="s">
        <v>8609</v>
      </c>
      <c r="H1487" s="21" t="s">
        <v>8610</v>
      </c>
      <c r="I1487" s="21" t="s">
        <v>8611</v>
      </c>
      <c r="J1487" s="21" t="s">
        <v>7875</v>
      </c>
      <c r="K1487" s="22">
        <v>1.081</v>
      </c>
      <c r="L1487" s="22">
        <f t="shared" si="69"/>
        <v>0.66386102375912237</v>
      </c>
      <c r="M1487" s="22">
        <f t="shared" si="70"/>
        <v>-0.59104684325335644</v>
      </c>
      <c r="N1487" s="23" t="s">
        <v>40</v>
      </c>
      <c r="O1487" s="24" t="e">
        <f t="shared" si="71"/>
        <v>#VALUE!</v>
      </c>
    </row>
    <row r="1488" spans="1:15" ht="16">
      <c r="A1488" s="21" t="s">
        <v>9114</v>
      </c>
      <c r="B1488" s="21" t="s">
        <v>9115</v>
      </c>
      <c r="C1488" s="21" t="s">
        <v>33</v>
      </c>
      <c r="D1488" s="21" t="s">
        <v>86</v>
      </c>
      <c r="E1488" s="21" t="s">
        <v>158</v>
      </c>
      <c r="F1488" s="21" t="s">
        <v>9116</v>
      </c>
      <c r="G1488" s="21" t="s">
        <v>9117</v>
      </c>
      <c r="H1488" s="21" t="s">
        <v>9118</v>
      </c>
      <c r="I1488" s="21" t="s">
        <v>9119</v>
      </c>
      <c r="J1488" s="21" t="s">
        <v>9120</v>
      </c>
      <c r="K1488" s="22">
        <v>1.0129999999999999</v>
      </c>
      <c r="L1488" s="22">
        <f t="shared" si="69"/>
        <v>0.62210103336539391</v>
      </c>
      <c r="M1488" s="22">
        <f t="shared" si="70"/>
        <v>-0.68477919218686878</v>
      </c>
      <c r="N1488" s="157">
        <v>1</v>
      </c>
      <c r="O1488" s="158">
        <f t="shared" si="71"/>
        <v>0</v>
      </c>
    </row>
    <row r="1489" spans="1:15" ht="16">
      <c r="A1489" s="21" t="s">
        <v>10680</v>
      </c>
      <c r="B1489" s="21" t="s">
        <v>10681</v>
      </c>
      <c r="C1489" s="21" t="s">
        <v>235</v>
      </c>
      <c r="D1489" s="21" t="s">
        <v>44</v>
      </c>
      <c r="E1489" s="21" t="s">
        <v>10682</v>
      </c>
      <c r="F1489" s="21" t="s">
        <v>10683</v>
      </c>
      <c r="G1489" s="21" t="s">
        <v>10684</v>
      </c>
      <c r="H1489" s="21" t="s">
        <v>10685</v>
      </c>
      <c r="I1489" s="21" t="s">
        <v>10686</v>
      </c>
      <c r="J1489" s="21" t="s">
        <v>532</v>
      </c>
      <c r="K1489" s="22">
        <v>1.2270000000000001</v>
      </c>
      <c r="L1489" s="22">
        <f t="shared" si="69"/>
        <v>0.75352217960448031</v>
      </c>
      <c r="M1489" s="22">
        <f t="shared" si="70"/>
        <v>-0.40827811732510144</v>
      </c>
      <c r="N1489" s="157">
        <v>1</v>
      </c>
      <c r="O1489" s="158">
        <f t="shared" si="71"/>
        <v>0</v>
      </c>
    </row>
    <row r="1490" spans="1:15">
      <c r="A1490" s="21" t="s">
        <v>9145</v>
      </c>
      <c r="B1490" s="21" t="s">
        <v>9146</v>
      </c>
      <c r="C1490" s="21" t="s">
        <v>235</v>
      </c>
      <c r="D1490" s="21" t="s">
        <v>314</v>
      </c>
      <c r="E1490" s="21" t="s">
        <v>6436</v>
      </c>
      <c r="F1490" s="21" t="s">
        <v>9147</v>
      </c>
      <c r="G1490" s="21" t="s">
        <v>9148</v>
      </c>
      <c r="H1490" s="21" t="s">
        <v>40</v>
      </c>
      <c r="I1490" s="21" t="s">
        <v>9149</v>
      </c>
      <c r="J1490" s="21" t="s">
        <v>2089</v>
      </c>
      <c r="K1490" s="22">
        <v>1.329</v>
      </c>
      <c r="L1490" s="22">
        <f t="shared" si="69"/>
        <v>0.81616216519507268</v>
      </c>
      <c r="M1490" s="22">
        <f t="shared" si="70"/>
        <v>-0.2930722617118322</v>
      </c>
      <c r="N1490" s="23" t="s">
        <v>40</v>
      </c>
      <c r="O1490" s="24" t="e">
        <f t="shared" si="71"/>
        <v>#VALUE!</v>
      </c>
    </row>
    <row r="1491" spans="1:15" ht="16">
      <c r="A1491" s="21" t="s">
        <v>8033</v>
      </c>
      <c r="B1491" s="21" t="s">
        <v>8034</v>
      </c>
      <c r="C1491" s="21" t="s">
        <v>33</v>
      </c>
      <c r="D1491" s="21" t="s">
        <v>86</v>
      </c>
      <c r="E1491" s="21" t="s">
        <v>158</v>
      </c>
      <c r="F1491" s="21" t="s">
        <v>5976</v>
      </c>
      <c r="G1491" s="21" t="s">
        <v>8035</v>
      </c>
      <c r="H1491" s="21" t="s">
        <v>8036</v>
      </c>
      <c r="I1491" s="21" t="s">
        <v>8037</v>
      </c>
      <c r="J1491" s="21" t="s">
        <v>40</v>
      </c>
      <c r="K1491" s="22">
        <v>1.2090000000000001</v>
      </c>
      <c r="L1491" s="22">
        <f t="shared" si="69"/>
        <v>0.74246806450025804</v>
      </c>
      <c r="M1491" s="22">
        <f t="shared" si="70"/>
        <v>-0.42959912173888304</v>
      </c>
      <c r="N1491" s="157">
        <v>1</v>
      </c>
      <c r="O1491" s="158">
        <f t="shared" si="71"/>
        <v>0</v>
      </c>
    </row>
    <row r="1492" spans="1:15">
      <c r="A1492" s="21" t="s">
        <v>12829</v>
      </c>
      <c r="B1492" s="21" t="s">
        <v>12828</v>
      </c>
      <c r="C1492" s="21" t="s">
        <v>921</v>
      </c>
      <c r="D1492" s="21" t="s">
        <v>40</v>
      </c>
      <c r="E1492" s="21" t="s">
        <v>519</v>
      </c>
      <c r="F1492" s="21" t="s">
        <v>520</v>
      </c>
      <c r="G1492" s="21" t="s">
        <v>12827</v>
      </c>
      <c r="H1492" s="21" t="s">
        <v>12826</v>
      </c>
      <c r="I1492" s="21" t="s">
        <v>12825</v>
      </c>
      <c r="J1492" s="21" t="s">
        <v>5167</v>
      </c>
      <c r="K1492" s="22">
        <v>1.2190000000000001</v>
      </c>
      <c r="L1492" s="22">
        <f t="shared" si="69"/>
        <v>0.74860923955815928</v>
      </c>
      <c r="M1492" s="22">
        <f t="shared" si="70"/>
        <v>-0.4177152403677945</v>
      </c>
      <c r="N1492" s="23" t="s">
        <v>40</v>
      </c>
      <c r="O1492" s="24" t="e">
        <f t="shared" si="71"/>
        <v>#VALUE!</v>
      </c>
    </row>
    <row r="1493" spans="1:15" ht="16">
      <c r="A1493" s="21" t="s">
        <v>9127</v>
      </c>
      <c r="B1493" s="21" t="s">
        <v>9128</v>
      </c>
      <c r="C1493" s="21" t="s">
        <v>33</v>
      </c>
      <c r="D1493" s="21" t="s">
        <v>40</v>
      </c>
      <c r="E1493" s="21" t="s">
        <v>158</v>
      </c>
      <c r="F1493" s="21" t="s">
        <v>9129</v>
      </c>
      <c r="G1493" s="21" t="s">
        <v>9130</v>
      </c>
      <c r="H1493" s="21" t="s">
        <v>9131</v>
      </c>
      <c r="I1493" s="21" t="s">
        <v>9132</v>
      </c>
      <c r="J1493" s="21" t="s">
        <v>40</v>
      </c>
      <c r="K1493" s="22">
        <v>1.034</v>
      </c>
      <c r="L1493" s="22">
        <f t="shared" si="69"/>
        <v>0.6349975009869866</v>
      </c>
      <c r="M1493" s="22">
        <f t="shared" si="70"/>
        <v>-0.65517718067307196</v>
      </c>
      <c r="N1493" s="157">
        <v>1</v>
      </c>
      <c r="O1493" s="158">
        <f t="shared" si="71"/>
        <v>0</v>
      </c>
    </row>
    <row r="1494" spans="1:15" ht="16">
      <c r="A1494" s="21" t="s">
        <v>9030</v>
      </c>
      <c r="B1494" s="21" t="s">
        <v>9031</v>
      </c>
      <c r="C1494" s="21" t="s">
        <v>2155</v>
      </c>
      <c r="D1494" s="21" t="s">
        <v>86</v>
      </c>
      <c r="E1494" s="21" t="s">
        <v>40</v>
      </c>
      <c r="F1494" s="21" t="s">
        <v>6835</v>
      </c>
      <c r="G1494" s="21" t="s">
        <v>9032</v>
      </c>
      <c r="H1494" s="21" t="s">
        <v>9033</v>
      </c>
      <c r="I1494" s="21" t="s">
        <v>9034</v>
      </c>
      <c r="J1494" s="21" t="s">
        <v>40</v>
      </c>
      <c r="K1494" s="22">
        <v>1.1850000000000001</v>
      </c>
      <c r="L1494" s="22">
        <f t="shared" si="69"/>
        <v>0.72772924436129516</v>
      </c>
      <c r="M1494" s="22">
        <f t="shared" si="70"/>
        <v>-0.45852630720238502</v>
      </c>
      <c r="N1494" s="157">
        <v>1</v>
      </c>
      <c r="O1494" s="158">
        <f t="shared" si="71"/>
        <v>0</v>
      </c>
    </row>
    <row r="1495" spans="1:15" ht="16">
      <c r="A1495" s="21" t="s">
        <v>9844</v>
      </c>
      <c r="B1495" s="21" t="s">
        <v>9845</v>
      </c>
      <c r="C1495" s="21" t="s">
        <v>95</v>
      </c>
      <c r="D1495" s="21" t="s">
        <v>40</v>
      </c>
      <c r="E1495" s="21" t="s">
        <v>158</v>
      </c>
      <c r="F1495" s="21" t="s">
        <v>9846</v>
      </c>
      <c r="G1495" s="21" t="s">
        <v>9847</v>
      </c>
      <c r="H1495" s="21" t="s">
        <v>40</v>
      </c>
      <c r="I1495" s="21" t="s">
        <v>9848</v>
      </c>
      <c r="J1495" s="21" t="s">
        <v>3357</v>
      </c>
      <c r="K1495" s="22">
        <v>1.046</v>
      </c>
      <c r="L1495" s="22">
        <f t="shared" si="69"/>
        <v>0.64236691105646804</v>
      </c>
      <c r="M1495" s="22">
        <f t="shared" si="70"/>
        <v>-0.63853051474106526</v>
      </c>
      <c r="N1495" s="157">
        <v>1</v>
      </c>
      <c r="O1495" s="158">
        <f t="shared" si="71"/>
        <v>0</v>
      </c>
    </row>
    <row r="1496" spans="1:15">
      <c r="A1496" s="21" t="s">
        <v>9597</v>
      </c>
      <c r="B1496" s="21" t="s">
        <v>9598</v>
      </c>
      <c r="C1496" s="21" t="s">
        <v>140</v>
      </c>
      <c r="D1496" s="21" t="s">
        <v>141</v>
      </c>
      <c r="E1496" s="21" t="s">
        <v>9599</v>
      </c>
      <c r="F1496" s="21" t="s">
        <v>9600</v>
      </c>
      <c r="G1496" s="21" t="s">
        <v>9601</v>
      </c>
      <c r="H1496" s="21" t="s">
        <v>9602</v>
      </c>
      <c r="I1496" s="21" t="s">
        <v>9603</v>
      </c>
      <c r="J1496" s="21" t="s">
        <v>40</v>
      </c>
      <c r="K1496" s="22" t="s">
        <v>40</v>
      </c>
      <c r="L1496" s="22" t="e">
        <f t="shared" si="69"/>
        <v>#VALUE!</v>
      </c>
      <c r="M1496" s="22" t="e">
        <f t="shared" si="70"/>
        <v>#VALUE!</v>
      </c>
      <c r="N1496" s="23" t="s">
        <v>40</v>
      </c>
      <c r="O1496" s="24" t="e">
        <f t="shared" si="71"/>
        <v>#VALUE!</v>
      </c>
    </row>
    <row r="1497" spans="1:15" ht="16">
      <c r="A1497" s="21" t="s">
        <v>8020</v>
      </c>
      <c r="B1497" s="21" t="s">
        <v>8021</v>
      </c>
      <c r="C1497" s="21" t="s">
        <v>33</v>
      </c>
      <c r="D1497" s="21" t="s">
        <v>40</v>
      </c>
      <c r="E1497" s="21" t="s">
        <v>8022</v>
      </c>
      <c r="F1497" s="21" t="s">
        <v>8023</v>
      </c>
      <c r="G1497" s="21" t="s">
        <v>8024</v>
      </c>
      <c r="H1497" s="21" t="s">
        <v>8025</v>
      </c>
      <c r="I1497" s="21" t="s">
        <v>8026</v>
      </c>
      <c r="J1497" s="21" t="s">
        <v>40</v>
      </c>
      <c r="K1497" s="22">
        <v>1.0580000000000001</v>
      </c>
      <c r="L1497" s="22">
        <f t="shared" si="69"/>
        <v>0.64973632112594959</v>
      </c>
      <c r="M1497" s="22">
        <f t="shared" si="70"/>
        <v>-0.62207373887398076</v>
      </c>
      <c r="N1497" s="157">
        <v>1</v>
      </c>
      <c r="O1497" s="158">
        <f t="shared" si="71"/>
        <v>0</v>
      </c>
    </row>
    <row r="1498" spans="1:15" ht="16">
      <c r="A1498" s="21" t="s">
        <v>6618</v>
      </c>
      <c r="B1498" s="21" t="s">
        <v>6619</v>
      </c>
      <c r="C1498" s="21" t="s">
        <v>33</v>
      </c>
      <c r="D1498" s="21" t="s">
        <v>34</v>
      </c>
      <c r="E1498" s="21" t="s">
        <v>214</v>
      </c>
      <c r="F1498" s="21" t="s">
        <v>6620</v>
      </c>
      <c r="G1498" s="21" t="s">
        <v>6621</v>
      </c>
      <c r="H1498" s="21" t="s">
        <v>6622</v>
      </c>
      <c r="I1498" s="21" t="s">
        <v>6623</v>
      </c>
      <c r="J1498" s="21" t="s">
        <v>40</v>
      </c>
      <c r="K1498" s="22">
        <v>0.74</v>
      </c>
      <c r="L1498" s="22">
        <f t="shared" si="69"/>
        <v>0.45444695428469056</v>
      </c>
      <c r="M1498" s="22">
        <f t="shared" si="70"/>
        <v>-1.1378161904716946</v>
      </c>
      <c r="N1498" s="157">
        <v>1</v>
      </c>
      <c r="O1498" s="158">
        <f t="shared" si="71"/>
        <v>0</v>
      </c>
    </row>
    <row r="1499" spans="1:15" ht="16">
      <c r="A1499" s="21" t="s">
        <v>9075</v>
      </c>
      <c r="B1499" s="21" t="s">
        <v>9076</v>
      </c>
      <c r="C1499" s="21" t="s">
        <v>33</v>
      </c>
      <c r="D1499" s="21" t="s">
        <v>86</v>
      </c>
      <c r="E1499" s="21" t="s">
        <v>151</v>
      </c>
      <c r="F1499" s="21" t="s">
        <v>9077</v>
      </c>
      <c r="G1499" s="21" t="s">
        <v>9078</v>
      </c>
      <c r="H1499" s="21" t="s">
        <v>9079</v>
      </c>
      <c r="I1499" s="21" t="s">
        <v>9080</v>
      </c>
      <c r="J1499" s="21" t="s">
        <v>1069</v>
      </c>
      <c r="K1499" s="22">
        <v>0.78500000000000003</v>
      </c>
      <c r="L1499" s="22">
        <f t="shared" si="69"/>
        <v>0.48208224204524613</v>
      </c>
      <c r="M1499" s="22">
        <f t="shared" si="70"/>
        <v>-1.0526488072090172</v>
      </c>
      <c r="N1499" s="157">
        <v>1</v>
      </c>
      <c r="O1499" s="158">
        <f t="shared" si="71"/>
        <v>0</v>
      </c>
    </row>
    <row r="1500" spans="1:15" ht="16">
      <c r="A1500" s="21" t="s">
        <v>8915</v>
      </c>
      <c r="B1500" s="21" t="s">
        <v>8916</v>
      </c>
      <c r="C1500" s="21" t="s">
        <v>132</v>
      </c>
      <c r="D1500" s="21" t="s">
        <v>314</v>
      </c>
      <c r="E1500" s="21" t="s">
        <v>151</v>
      </c>
      <c r="F1500" s="21" t="s">
        <v>8917</v>
      </c>
      <c r="G1500" s="21" t="s">
        <v>8918</v>
      </c>
      <c r="H1500" s="21" t="s">
        <v>8919</v>
      </c>
      <c r="I1500" s="21" t="s">
        <v>8920</v>
      </c>
      <c r="J1500" s="21" t="s">
        <v>40</v>
      </c>
      <c r="K1500" s="22">
        <v>0.76700000000000002</v>
      </c>
      <c r="L1500" s="22">
        <f t="shared" si="69"/>
        <v>0.47102812694102392</v>
      </c>
      <c r="M1500" s="22">
        <f t="shared" si="70"/>
        <v>-1.0861148834850733</v>
      </c>
      <c r="N1500" s="157">
        <v>1</v>
      </c>
      <c r="O1500" s="158">
        <f t="shared" si="71"/>
        <v>0</v>
      </c>
    </row>
    <row r="1501" spans="1:15" ht="16">
      <c r="A1501" s="21" t="s">
        <v>12182</v>
      </c>
      <c r="B1501" s="21" t="s">
        <v>12183</v>
      </c>
      <c r="C1501" s="21" t="s">
        <v>40</v>
      </c>
      <c r="D1501" s="21" t="s">
        <v>141</v>
      </c>
      <c r="E1501" s="21" t="s">
        <v>40</v>
      </c>
      <c r="F1501" s="21" t="s">
        <v>1657</v>
      </c>
      <c r="G1501" s="21" t="s">
        <v>12184</v>
      </c>
      <c r="H1501" s="21" t="s">
        <v>12185</v>
      </c>
      <c r="I1501" s="21" t="s">
        <v>12186</v>
      </c>
      <c r="J1501" s="21" t="s">
        <v>40</v>
      </c>
      <c r="K1501" s="22">
        <v>1.1100000000000001</v>
      </c>
      <c r="L1501" s="22">
        <f t="shared" si="69"/>
        <v>0.68167043142703598</v>
      </c>
      <c r="M1501" s="22">
        <f t="shared" si="70"/>
        <v>-0.55285368975053817</v>
      </c>
      <c r="N1501" s="157">
        <v>1</v>
      </c>
      <c r="O1501" s="158">
        <f t="shared" si="71"/>
        <v>0</v>
      </c>
    </row>
    <row r="1502" spans="1:15" ht="16">
      <c r="A1502" s="21" t="s">
        <v>9425</v>
      </c>
      <c r="B1502" s="21" t="s">
        <v>9426</v>
      </c>
      <c r="C1502" s="21" t="s">
        <v>33</v>
      </c>
      <c r="D1502" s="21" t="s">
        <v>86</v>
      </c>
      <c r="E1502" s="21" t="s">
        <v>158</v>
      </c>
      <c r="F1502" s="21" t="s">
        <v>9427</v>
      </c>
      <c r="G1502" s="21" t="s">
        <v>9428</v>
      </c>
      <c r="H1502" s="21" t="s">
        <v>9429</v>
      </c>
      <c r="I1502" s="21" t="s">
        <v>9430</v>
      </c>
      <c r="J1502" s="21" t="s">
        <v>8340</v>
      </c>
      <c r="K1502" s="22">
        <v>1.157</v>
      </c>
      <c r="L1502" s="22">
        <f t="shared" si="69"/>
        <v>0.71053395419917165</v>
      </c>
      <c r="M1502" s="22">
        <f t="shared" si="70"/>
        <v>-0.49302450188051672</v>
      </c>
      <c r="N1502" s="157">
        <v>1</v>
      </c>
      <c r="O1502" s="158">
        <f t="shared" si="71"/>
        <v>0</v>
      </c>
    </row>
    <row r="1503" spans="1:15" ht="16">
      <c r="A1503" s="21" t="s">
        <v>9220</v>
      </c>
      <c r="B1503" s="21" t="s">
        <v>9221</v>
      </c>
      <c r="C1503" s="21" t="s">
        <v>40</v>
      </c>
      <c r="D1503" s="21" t="s">
        <v>40</v>
      </c>
      <c r="E1503" s="21" t="s">
        <v>40</v>
      </c>
      <c r="F1503" s="21" t="s">
        <v>9222</v>
      </c>
      <c r="G1503" s="21" t="s">
        <v>9223</v>
      </c>
      <c r="H1503" s="21" t="s">
        <v>9224</v>
      </c>
      <c r="I1503" s="21" t="s">
        <v>9225</v>
      </c>
      <c r="J1503" s="21" t="s">
        <v>40</v>
      </c>
      <c r="K1503" s="22">
        <v>0.94399999999999995</v>
      </c>
      <c r="L1503" s="22">
        <f t="shared" si="69"/>
        <v>0.57972692546587556</v>
      </c>
      <c r="M1503" s="22">
        <f t="shared" si="70"/>
        <v>-0.78655460162616542</v>
      </c>
      <c r="N1503" s="157">
        <v>1</v>
      </c>
      <c r="O1503" s="158">
        <f t="shared" si="71"/>
        <v>0</v>
      </c>
    </row>
    <row r="1504" spans="1:15" ht="16">
      <c r="A1504" s="21" t="s">
        <v>9273</v>
      </c>
      <c r="B1504" s="21" t="s">
        <v>9274</v>
      </c>
      <c r="C1504" s="21" t="s">
        <v>2155</v>
      </c>
      <c r="D1504" s="21" t="s">
        <v>40</v>
      </c>
      <c r="E1504" s="21" t="s">
        <v>40</v>
      </c>
      <c r="F1504" s="21" t="s">
        <v>9275</v>
      </c>
      <c r="G1504" s="21" t="s">
        <v>9276</v>
      </c>
      <c r="H1504" s="21" t="s">
        <v>9277</v>
      </c>
      <c r="I1504" s="21" t="s">
        <v>9278</v>
      </c>
      <c r="J1504" s="21" t="s">
        <v>3357</v>
      </c>
      <c r="K1504" s="22">
        <v>1.04</v>
      </c>
      <c r="L1504" s="22">
        <f t="shared" si="69"/>
        <v>0.63868220602172732</v>
      </c>
      <c r="M1504" s="22">
        <f t="shared" si="70"/>
        <v>-0.64682983795955218</v>
      </c>
      <c r="N1504" s="157">
        <v>1</v>
      </c>
      <c r="O1504" s="158">
        <f t="shared" si="71"/>
        <v>0</v>
      </c>
    </row>
    <row r="1505" spans="1:15" ht="16">
      <c r="A1505" s="21" t="s">
        <v>8233</v>
      </c>
      <c r="B1505" s="21" t="s">
        <v>8234</v>
      </c>
      <c r="C1505" s="21" t="s">
        <v>33</v>
      </c>
      <c r="D1505" s="21" t="s">
        <v>141</v>
      </c>
      <c r="E1505" s="21" t="s">
        <v>158</v>
      </c>
      <c r="F1505" s="21" t="s">
        <v>8235</v>
      </c>
      <c r="G1505" s="21" t="s">
        <v>8236</v>
      </c>
      <c r="H1505" s="21" t="s">
        <v>8237</v>
      </c>
      <c r="I1505" s="21" t="s">
        <v>8238</v>
      </c>
      <c r="J1505" s="21" t="s">
        <v>40</v>
      </c>
      <c r="K1505" s="22">
        <v>0.85099999999999998</v>
      </c>
      <c r="L1505" s="22">
        <f t="shared" si="69"/>
        <v>0.52261399742739412</v>
      </c>
      <c r="M1505" s="22">
        <f t="shared" si="70"/>
        <v>-0.93618232930204426</v>
      </c>
      <c r="N1505" s="157">
        <v>1</v>
      </c>
      <c r="O1505" s="158">
        <f t="shared" si="71"/>
        <v>0</v>
      </c>
    </row>
    <row r="1506" spans="1:15" ht="16">
      <c r="A1506" s="21" t="s">
        <v>9401</v>
      </c>
      <c r="B1506" s="21" t="s">
        <v>9402</v>
      </c>
      <c r="C1506" s="21" t="s">
        <v>40</v>
      </c>
      <c r="D1506" s="21" t="s">
        <v>141</v>
      </c>
      <c r="E1506" s="21" t="s">
        <v>40</v>
      </c>
      <c r="F1506" s="21" t="s">
        <v>9403</v>
      </c>
      <c r="G1506" s="21" t="s">
        <v>9404</v>
      </c>
      <c r="H1506" s="21" t="s">
        <v>9405</v>
      </c>
      <c r="I1506" s="21" t="s">
        <v>9406</v>
      </c>
      <c r="J1506" s="21" t="s">
        <v>40</v>
      </c>
      <c r="K1506" s="22">
        <v>0.68500000000000005</v>
      </c>
      <c r="L1506" s="22">
        <f t="shared" si="69"/>
        <v>0.42067049146623392</v>
      </c>
      <c r="M1506" s="22">
        <f t="shared" si="70"/>
        <v>-1.2492374731401175</v>
      </c>
      <c r="N1506" s="157">
        <v>1</v>
      </c>
      <c r="O1506" s="158">
        <f t="shared" si="71"/>
        <v>0</v>
      </c>
    </row>
    <row r="1507" spans="1:15">
      <c r="A1507" s="21" t="s">
        <v>8806</v>
      </c>
      <c r="B1507" s="21" t="s">
        <v>8807</v>
      </c>
      <c r="C1507" s="21" t="s">
        <v>7160</v>
      </c>
      <c r="D1507" s="21" t="s">
        <v>40</v>
      </c>
      <c r="E1507" s="21" t="s">
        <v>40</v>
      </c>
      <c r="F1507" s="21" t="s">
        <v>8808</v>
      </c>
      <c r="G1507" s="21" t="s">
        <v>8809</v>
      </c>
      <c r="H1507" s="21" t="s">
        <v>8810</v>
      </c>
      <c r="I1507" s="21" t="s">
        <v>8811</v>
      </c>
      <c r="J1507" s="21" t="s">
        <v>40</v>
      </c>
      <c r="K1507" s="22">
        <v>1.0900000000000001</v>
      </c>
      <c r="L1507" s="22">
        <f t="shared" si="69"/>
        <v>0.66938808131123351</v>
      </c>
      <c r="M1507" s="22">
        <f t="shared" si="70"/>
        <v>-0.57908523132371781</v>
      </c>
      <c r="N1507" s="23" t="s">
        <v>40</v>
      </c>
      <c r="O1507" s="24" t="e">
        <f t="shared" si="71"/>
        <v>#VALUE!</v>
      </c>
    </row>
    <row r="1508" spans="1:15">
      <c r="A1508" s="21" t="s">
        <v>10647</v>
      </c>
      <c r="B1508" s="21" t="s">
        <v>10648</v>
      </c>
      <c r="C1508" s="21" t="s">
        <v>235</v>
      </c>
      <c r="D1508" s="21" t="s">
        <v>314</v>
      </c>
      <c r="E1508" s="21" t="s">
        <v>77</v>
      </c>
      <c r="F1508" s="21" t="s">
        <v>10649</v>
      </c>
      <c r="G1508" s="21" t="s">
        <v>10650</v>
      </c>
      <c r="H1508" s="21" t="s">
        <v>10651</v>
      </c>
      <c r="I1508" s="21" t="s">
        <v>10652</v>
      </c>
      <c r="J1508" s="21" t="s">
        <v>40</v>
      </c>
      <c r="K1508" s="22">
        <v>1.395</v>
      </c>
      <c r="L1508" s="22">
        <f t="shared" si="69"/>
        <v>0.85669392057722082</v>
      </c>
      <c r="M1508" s="22">
        <f t="shared" si="70"/>
        <v>-0.22314824427145666</v>
      </c>
      <c r="N1508" s="23" t="s">
        <v>40</v>
      </c>
      <c r="O1508" s="24" t="e">
        <f t="shared" si="71"/>
        <v>#VALUE!</v>
      </c>
    </row>
    <row r="1509" spans="1:15" ht="16">
      <c r="A1509" s="21" t="s">
        <v>12824</v>
      </c>
      <c r="B1509" s="21" t="s">
        <v>12823</v>
      </c>
      <c r="C1509" s="21" t="s">
        <v>921</v>
      </c>
      <c r="D1509" s="21" t="s">
        <v>141</v>
      </c>
      <c r="E1509" s="21" t="s">
        <v>519</v>
      </c>
      <c r="F1509" s="21" t="s">
        <v>12822</v>
      </c>
      <c r="G1509" s="21" t="s">
        <v>12821</v>
      </c>
      <c r="H1509" s="21" t="s">
        <v>12820</v>
      </c>
      <c r="I1509" s="21" t="s">
        <v>12819</v>
      </c>
      <c r="J1509" s="21" t="s">
        <v>1180</v>
      </c>
      <c r="K1509" s="22">
        <v>1.0029999999999999</v>
      </c>
      <c r="L1509" s="22">
        <f t="shared" si="69"/>
        <v>0.61595985830749278</v>
      </c>
      <c r="M1509" s="22">
        <f t="shared" si="70"/>
        <v>-0.69909176037582599</v>
      </c>
      <c r="N1509" s="157">
        <v>1</v>
      </c>
      <c r="O1509" s="158">
        <f t="shared" si="71"/>
        <v>0</v>
      </c>
    </row>
    <row r="1510" spans="1:15" ht="16">
      <c r="A1510" s="21" t="s">
        <v>9637</v>
      </c>
      <c r="B1510" s="21" t="s">
        <v>9638</v>
      </c>
      <c r="C1510" s="21" t="s">
        <v>921</v>
      </c>
      <c r="D1510" s="21" t="s">
        <v>141</v>
      </c>
      <c r="E1510" s="21" t="s">
        <v>519</v>
      </c>
      <c r="F1510" s="21" t="s">
        <v>895</v>
      </c>
      <c r="G1510" s="21" t="s">
        <v>9639</v>
      </c>
      <c r="H1510" s="21" t="s">
        <v>9640</v>
      </c>
      <c r="I1510" s="21" t="s">
        <v>9641</v>
      </c>
      <c r="J1510" s="21" t="s">
        <v>1180</v>
      </c>
      <c r="K1510" s="22">
        <v>0.78800000000000003</v>
      </c>
      <c r="L1510" s="22">
        <f t="shared" si="69"/>
        <v>0.48392459456261649</v>
      </c>
      <c r="M1510" s="22">
        <f t="shared" si="70"/>
        <v>-1.0471458315316304</v>
      </c>
      <c r="N1510" s="157">
        <v>1</v>
      </c>
      <c r="O1510" s="158">
        <f t="shared" si="71"/>
        <v>0</v>
      </c>
    </row>
    <row r="1511" spans="1:15" ht="16">
      <c r="A1511" s="21" t="s">
        <v>7693</v>
      </c>
      <c r="B1511" s="21" t="s">
        <v>7694</v>
      </c>
      <c r="C1511" s="21" t="s">
        <v>7695</v>
      </c>
      <c r="D1511" s="21" t="s">
        <v>141</v>
      </c>
      <c r="E1511" s="21" t="s">
        <v>151</v>
      </c>
      <c r="F1511" s="21" t="s">
        <v>7696</v>
      </c>
      <c r="G1511" s="21" t="s">
        <v>7697</v>
      </c>
      <c r="H1511" s="21" t="s">
        <v>7698</v>
      </c>
      <c r="I1511" s="21" t="s">
        <v>7699</v>
      </c>
      <c r="J1511" s="21" t="s">
        <v>40</v>
      </c>
      <c r="K1511" s="22">
        <v>1.077</v>
      </c>
      <c r="L1511" s="22">
        <f t="shared" si="69"/>
        <v>0.66140455373596185</v>
      </c>
      <c r="M1511" s="22">
        <f t="shared" si="70"/>
        <v>-0.59639511644379917</v>
      </c>
      <c r="N1511" s="157">
        <v>1</v>
      </c>
      <c r="O1511" s="158">
        <f t="shared" si="71"/>
        <v>0</v>
      </c>
    </row>
    <row r="1512" spans="1:15">
      <c r="A1512" s="21" t="s">
        <v>10607</v>
      </c>
      <c r="B1512" s="21" t="s">
        <v>10608</v>
      </c>
      <c r="C1512" s="21" t="s">
        <v>235</v>
      </c>
      <c r="D1512" s="21" t="s">
        <v>314</v>
      </c>
      <c r="E1512" s="21" t="s">
        <v>6436</v>
      </c>
      <c r="F1512" s="21" t="s">
        <v>6437</v>
      </c>
      <c r="G1512" s="21" t="s">
        <v>10609</v>
      </c>
      <c r="H1512" s="21" t="s">
        <v>10610</v>
      </c>
      <c r="I1512" s="21" t="s">
        <v>10611</v>
      </c>
      <c r="J1512" s="21" t="s">
        <v>2385</v>
      </c>
      <c r="K1512" s="22" t="s">
        <v>40</v>
      </c>
      <c r="L1512" s="22" t="e">
        <f t="shared" si="69"/>
        <v>#VALUE!</v>
      </c>
      <c r="M1512" s="22" t="e">
        <f t="shared" si="70"/>
        <v>#VALUE!</v>
      </c>
      <c r="N1512" s="23" t="s">
        <v>40</v>
      </c>
      <c r="O1512" s="24" t="e">
        <f t="shared" si="71"/>
        <v>#VALUE!</v>
      </c>
    </row>
    <row r="1513" spans="1:15" ht="16">
      <c r="A1513" s="21" t="s">
        <v>9804</v>
      </c>
      <c r="B1513" s="21" t="s">
        <v>9805</v>
      </c>
      <c r="C1513" s="21" t="s">
        <v>40</v>
      </c>
      <c r="D1513" s="21" t="s">
        <v>141</v>
      </c>
      <c r="E1513" s="21" t="s">
        <v>40</v>
      </c>
      <c r="F1513" s="21" t="s">
        <v>8277</v>
      </c>
      <c r="G1513" s="21" t="s">
        <v>9806</v>
      </c>
      <c r="H1513" s="21" t="s">
        <v>9807</v>
      </c>
      <c r="I1513" s="21" t="s">
        <v>9808</v>
      </c>
      <c r="J1513" s="21" t="s">
        <v>40</v>
      </c>
      <c r="K1513" s="22">
        <v>1.5649999999999999</v>
      </c>
      <c r="L1513" s="22">
        <f t="shared" si="69"/>
        <v>0.96109389656154154</v>
      </c>
      <c r="M1513" s="22">
        <f t="shared" si="70"/>
        <v>-5.7250709168026034E-2</v>
      </c>
      <c r="N1513" s="157">
        <v>1</v>
      </c>
      <c r="O1513" s="158">
        <f t="shared" si="71"/>
        <v>0</v>
      </c>
    </row>
    <row r="1514" spans="1:15" ht="16">
      <c r="A1514" s="21" t="s">
        <v>9505</v>
      </c>
      <c r="B1514" s="21" t="s">
        <v>9506</v>
      </c>
      <c r="C1514" s="21" t="s">
        <v>40</v>
      </c>
      <c r="D1514" s="21" t="s">
        <v>141</v>
      </c>
      <c r="E1514" s="21" t="s">
        <v>40</v>
      </c>
      <c r="F1514" s="21" t="s">
        <v>9507</v>
      </c>
      <c r="G1514" s="21" t="s">
        <v>9508</v>
      </c>
      <c r="H1514" s="21" t="s">
        <v>9509</v>
      </c>
      <c r="I1514" s="21" t="s">
        <v>9510</v>
      </c>
      <c r="J1514" s="21" t="s">
        <v>40</v>
      </c>
      <c r="K1514" s="22">
        <v>1.2330000000000001</v>
      </c>
      <c r="L1514" s="22">
        <f t="shared" si="69"/>
        <v>0.75720688463922103</v>
      </c>
      <c r="M1514" s="22">
        <f t="shared" si="70"/>
        <v>-0.40124056658516738</v>
      </c>
      <c r="N1514" s="157">
        <v>1</v>
      </c>
      <c r="O1514" s="158">
        <f t="shared" si="71"/>
        <v>0</v>
      </c>
    </row>
    <row r="1515" spans="1:15" ht="16">
      <c r="A1515" s="21" t="s">
        <v>9958</v>
      </c>
      <c r="B1515" s="21" t="s">
        <v>9959</v>
      </c>
      <c r="C1515" s="21" t="s">
        <v>33</v>
      </c>
      <c r="D1515" s="21" t="s">
        <v>314</v>
      </c>
      <c r="E1515" s="21" t="s">
        <v>158</v>
      </c>
      <c r="F1515" s="21" t="s">
        <v>9960</v>
      </c>
      <c r="G1515" s="21" t="s">
        <v>9961</v>
      </c>
      <c r="H1515" s="21" t="s">
        <v>9962</v>
      </c>
      <c r="I1515" s="21" t="s">
        <v>9963</v>
      </c>
      <c r="J1515" s="21" t="s">
        <v>9964</v>
      </c>
      <c r="K1515" s="22">
        <v>1.097</v>
      </c>
      <c r="L1515" s="22">
        <f t="shared" si="69"/>
        <v>0.67368690385176433</v>
      </c>
      <c r="M1515" s="22">
        <f t="shared" si="70"/>
        <v>-0.56984984058481369</v>
      </c>
      <c r="N1515" s="157">
        <v>1</v>
      </c>
      <c r="O1515" s="158">
        <f t="shared" si="71"/>
        <v>0</v>
      </c>
    </row>
    <row r="1516" spans="1:15" ht="16">
      <c r="A1516" s="21" t="s">
        <v>8341</v>
      </c>
      <c r="B1516" s="21" t="s">
        <v>8342</v>
      </c>
      <c r="C1516" s="21" t="s">
        <v>921</v>
      </c>
      <c r="D1516" s="21" t="s">
        <v>141</v>
      </c>
      <c r="E1516" s="21" t="s">
        <v>714</v>
      </c>
      <c r="F1516" s="21" t="s">
        <v>8343</v>
      </c>
      <c r="G1516" s="21" t="s">
        <v>8344</v>
      </c>
      <c r="H1516" s="21" t="s">
        <v>8345</v>
      </c>
      <c r="I1516" s="21" t="s">
        <v>8346</v>
      </c>
      <c r="J1516" s="21" t="s">
        <v>523</v>
      </c>
      <c r="K1516" s="22">
        <v>1.1859999999999999</v>
      </c>
      <c r="L1516" s="22">
        <f t="shared" si="69"/>
        <v>0.72834336186708515</v>
      </c>
      <c r="M1516" s="22">
        <f t="shared" si="70"/>
        <v>-0.4573093564420031</v>
      </c>
      <c r="N1516" s="157">
        <v>1</v>
      </c>
      <c r="O1516" s="158">
        <f t="shared" si="71"/>
        <v>0</v>
      </c>
    </row>
    <row r="1517" spans="1:15" ht="16">
      <c r="A1517" s="21" t="s">
        <v>10938</v>
      </c>
      <c r="B1517" s="21" t="s">
        <v>10939</v>
      </c>
      <c r="C1517" s="21" t="s">
        <v>40</v>
      </c>
      <c r="D1517" s="21" t="s">
        <v>40</v>
      </c>
      <c r="E1517" s="21" t="s">
        <v>40</v>
      </c>
      <c r="F1517" s="21" t="s">
        <v>10940</v>
      </c>
      <c r="G1517" s="21" t="s">
        <v>10941</v>
      </c>
      <c r="H1517" s="21" t="s">
        <v>10942</v>
      </c>
      <c r="I1517" s="21" t="s">
        <v>10943</v>
      </c>
      <c r="J1517" s="21" t="s">
        <v>40</v>
      </c>
      <c r="K1517" s="22">
        <v>1.0329999999999999</v>
      </c>
      <c r="L1517" s="22">
        <f t="shared" si="69"/>
        <v>0.63438338348119638</v>
      </c>
      <c r="M1517" s="22">
        <f t="shared" si="70"/>
        <v>-0.65657311212294733</v>
      </c>
      <c r="N1517" s="157">
        <v>1</v>
      </c>
      <c r="O1517" s="158">
        <f t="shared" si="71"/>
        <v>0</v>
      </c>
    </row>
    <row r="1518" spans="1:15" ht="16">
      <c r="A1518" s="21" t="s">
        <v>10099</v>
      </c>
      <c r="B1518" s="21" t="s">
        <v>10100</v>
      </c>
      <c r="C1518" s="21" t="s">
        <v>40</v>
      </c>
      <c r="D1518" s="21" t="s">
        <v>40</v>
      </c>
      <c r="E1518" s="21" t="s">
        <v>937</v>
      </c>
      <c r="F1518" s="21" t="s">
        <v>10101</v>
      </c>
      <c r="G1518" s="21" t="s">
        <v>10102</v>
      </c>
      <c r="H1518" s="21" t="s">
        <v>10103</v>
      </c>
      <c r="I1518" s="21" t="s">
        <v>10104</v>
      </c>
      <c r="J1518" s="21" t="s">
        <v>40</v>
      </c>
      <c r="K1518" s="22">
        <v>0.96899999999999997</v>
      </c>
      <c r="L1518" s="22">
        <f t="shared" si="69"/>
        <v>0.59507986311062866</v>
      </c>
      <c r="M1518" s="22">
        <f t="shared" si="70"/>
        <v>-0.74884479557292549</v>
      </c>
      <c r="N1518" s="157">
        <v>1</v>
      </c>
      <c r="O1518" s="158">
        <f t="shared" si="71"/>
        <v>0</v>
      </c>
    </row>
    <row r="1519" spans="1:15" ht="16">
      <c r="A1519" s="21" t="s">
        <v>9063</v>
      </c>
      <c r="B1519" s="21" t="s">
        <v>9064</v>
      </c>
      <c r="C1519" s="21" t="s">
        <v>33</v>
      </c>
      <c r="D1519" s="21" t="s">
        <v>40</v>
      </c>
      <c r="E1519" s="21" t="s">
        <v>158</v>
      </c>
      <c r="F1519" s="21" t="s">
        <v>9065</v>
      </c>
      <c r="G1519" s="21" t="s">
        <v>9066</v>
      </c>
      <c r="H1519" s="21" t="s">
        <v>9067</v>
      </c>
      <c r="I1519" s="21" t="s">
        <v>9068</v>
      </c>
      <c r="J1519" s="21" t="s">
        <v>1566</v>
      </c>
      <c r="K1519" s="22">
        <v>1.0269999999999999</v>
      </c>
      <c r="L1519" s="22">
        <f t="shared" si="69"/>
        <v>0.63069867844645566</v>
      </c>
      <c r="M1519" s="22">
        <f t="shared" si="70"/>
        <v>-0.66497718466981171</v>
      </c>
      <c r="N1519" s="157">
        <v>1</v>
      </c>
      <c r="O1519" s="158">
        <f t="shared" si="71"/>
        <v>0</v>
      </c>
    </row>
    <row r="1520" spans="1:15" ht="16">
      <c r="A1520" s="21" t="s">
        <v>8226</v>
      </c>
      <c r="B1520" s="21" t="s">
        <v>8227</v>
      </c>
      <c r="C1520" s="21" t="s">
        <v>85</v>
      </c>
      <c r="D1520" s="21" t="s">
        <v>86</v>
      </c>
      <c r="E1520" s="21" t="s">
        <v>8228</v>
      </c>
      <c r="F1520" s="21" t="s">
        <v>8229</v>
      </c>
      <c r="G1520" s="21" t="s">
        <v>8230</v>
      </c>
      <c r="H1520" s="21" t="s">
        <v>8231</v>
      </c>
      <c r="I1520" s="21" t="s">
        <v>8232</v>
      </c>
      <c r="J1520" s="21" t="s">
        <v>40</v>
      </c>
      <c r="K1520" s="22">
        <v>1.129</v>
      </c>
      <c r="L1520" s="22">
        <f t="shared" si="69"/>
        <v>0.69333866403704825</v>
      </c>
      <c r="M1520" s="22">
        <f t="shared" si="70"/>
        <v>-0.5283678802150058</v>
      </c>
      <c r="N1520" s="157">
        <v>1</v>
      </c>
      <c r="O1520" s="158">
        <f t="shared" si="71"/>
        <v>0</v>
      </c>
    </row>
    <row r="1521" spans="1:15" ht="16">
      <c r="A1521" s="21" t="s">
        <v>8074</v>
      </c>
      <c r="B1521" s="21" t="s">
        <v>8075</v>
      </c>
      <c r="C1521" s="21" t="s">
        <v>85</v>
      </c>
      <c r="D1521" s="21" t="s">
        <v>40</v>
      </c>
      <c r="E1521" s="21" t="s">
        <v>2111</v>
      </c>
      <c r="F1521" s="21" t="s">
        <v>2446</v>
      </c>
      <c r="G1521" s="21" t="s">
        <v>8076</v>
      </c>
      <c r="H1521" s="21" t="s">
        <v>8077</v>
      </c>
      <c r="I1521" s="21" t="s">
        <v>8078</v>
      </c>
      <c r="J1521" s="21" t="s">
        <v>40</v>
      </c>
      <c r="K1521" s="22">
        <v>1.204</v>
      </c>
      <c r="L1521" s="22">
        <f t="shared" si="69"/>
        <v>0.73939747697130742</v>
      </c>
      <c r="M1521" s="22">
        <f t="shared" si="70"/>
        <v>-0.43557797422830458</v>
      </c>
      <c r="N1521" s="157">
        <v>1</v>
      </c>
      <c r="O1521" s="158">
        <f t="shared" si="71"/>
        <v>0</v>
      </c>
    </row>
    <row r="1522" spans="1:15" ht="16">
      <c r="A1522" s="21" t="s">
        <v>8591</v>
      </c>
      <c r="B1522" s="21" t="s">
        <v>8592</v>
      </c>
      <c r="C1522" s="21" t="s">
        <v>40</v>
      </c>
      <c r="D1522" s="21" t="s">
        <v>40</v>
      </c>
      <c r="E1522" s="21" t="s">
        <v>40</v>
      </c>
      <c r="F1522" s="21" t="s">
        <v>8593</v>
      </c>
      <c r="G1522" s="21" t="s">
        <v>8594</v>
      </c>
      <c r="H1522" s="21" t="s">
        <v>8595</v>
      </c>
      <c r="I1522" s="21" t="s">
        <v>8596</v>
      </c>
      <c r="J1522" s="21" t="s">
        <v>40</v>
      </c>
      <c r="K1522" s="22">
        <v>1.516</v>
      </c>
      <c r="L1522" s="22">
        <f t="shared" si="69"/>
        <v>0.93100213877782556</v>
      </c>
      <c r="M1522" s="22">
        <f t="shared" si="70"/>
        <v>-0.10314361281691499</v>
      </c>
      <c r="N1522" s="157">
        <v>0.22686530135168301</v>
      </c>
      <c r="O1522" s="158">
        <f t="shared" si="71"/>
        <v>0.64423192361200687</v>
      </c>
    </row>
    <row r="1523" spans="1:15" ht="16">
      <c r="A1523" s="21" t="s">
        <v>7384</v>
      </c>
      <c r="B1523" s="21" t="s">
        <v>7385</v>
      </c>
      <c r="C1523" s="21" t="s">
        <v>186</v>
      </c>
      <c r="D1523" s="21" t="s">
        <v>141</v>
      </c>
      <c r="E1523" s="21" t="s">
        <v>714</v>
      </c>
      <c r="F1523" s="21" t="s">
        <v>7386</v>
      </c>
      <c r="G1523" s="21" t="s">
        <v>7387</v>
      </c>
      <c r="H1523" s="21" t="s">
        <v>7388</v>
      </c>
      <c r="I1523" s="21" t="s">
        <v>7389</v>
      </c>
      <c r="J1523" s="21" t="s">
        <v>2581</v>
      </c>
      <c r="K1523" s="22">
        <v>0.58499999999999996</v>
      </c>
      <c r="L1523" s="22">
        <f t="shared" si="69"/>
        <v>0.35925874088722159</v>
      </c>
      <c r="M1523" s="22">
        <f t="shared" si="70"/>
        <v>-1.4769048365172401</v>
      </c>
      <c r="N1523" s="157">
        <v>1</v>
      </c>
      <c r="O1523" s="158">
        <f t="shared" si="71"/>
        <v>0</v>
      </c>
    </row>
    <row r="1524" spans="1:15" ht="16">
      <c r="A1524" s="21" t="s">
        <v>5841</v>
      </c>
      <c r="B1524" s="21" t="s">
        <v>5842</v>
      </c>
      <c r="C1524" s="21" t="s">
        <v>3894</v>
      </c>
      <c r="D1524" s="21" t="s">
        <v>141</v>
      </c>
      <c r="E1524" s="21" t="s">
        <v>4542</v>
      </c>
      <c r="F1524" s="21" t="s">
        <v>923</v>
      </c>
      <c r="G1524" s="21" t="s">
        <v>5843</v>
      </c>
      <c r="H1524" s="21" t="s">
        <v>5844</v>
      </c>
      <c r="I1524" s="21" t="s">
        <v>5845</v>
      </c>
      <c r="J1524" s="21" t="s">
        <v>2385</v>
      </c>
      <c r="K1524" s="22">
        <v>2.5409999999999999</v>
      </c>
      <c r="L1524" s="22">
        <f t="shared" si="69"/>
        <v>1.560472582212701</v>
      </c>
      <c r="M1524" s="22">
        <f t="shared" si="70"/>
        <v>0.64198300906534811</v>
      </c>
      <c r="N1524" s="157">
        <v>1</v>
      </c>
      <c r="O1524" s="158">
        <f t="shared" si="71"/>
        <v>0</v>
      </c>
    </row>
    <row r="1525" spans="1:15" ht="16">
      <c r="A1525" s="21" t="s">
        <v>8347</v>
      </c>
      <c r="B1525" s="21" t="s">
        <v>8348</v>
      </c>
      <c r="C1525" s="21" t="s">
        <v>33</v>
      </c>
      <c r="D1525" s="21" t="s">
        <v>40</v>
      </c>
      <c r="E1525" s="21" t="s">
        <v>45</v>
      </c>
      <c r="F1525" s="21" t="s">
        <v>8349</v>
      </c>
      <c r="G1525" s="21" t="s">
        <v>8350</v>
      </c>
      <c r="H1525" s="21" t="s">
        <v>8351</v>
      </c>
      <c r="I1525" s="21" t="s">
        <v>8352</v>
      </c>
      <c r="J1525" s="21" t="s">
        <v>40</v>
      </c>
      <c r="K1525" s="22">
        <v>0.82799999999999996</v>
      </c>
      <c r="L1525" s="22">
        <f t="shared" si="69"/>
        <v>0.50848929479422134</v>
      </c>
      <c r="M1525" s="22">
        <f t="shared" si="70"/>
        <v>-0.97571069348868145</v>
      </c>
      <c r="N1525" s="157">
        <v>1</v>
      </c>
      <c r="O1525" s="158">
        <f t="shared" si="71"/>
        <v>0</v>
      </c>
    </row>
    <row r="1526" spans="1:15" ht="16">
      <c r="A1526" s="21" t="s">
        <v>8552</v>
      </c>
      <c r="B1526" s="21" t="s">
        <v>8553</v>
      </c>
      <c r="C1526" s="21" t="s">
        <v>40</v>
      </c>
      <c r="D1526" s="21" t="s">
        <v>54</v>
      </c>
      <c r="E1526" s="21" t="s">
        <v>937</v>
      </c>
      <c r="F1526" s="21" t="s">
        <v>6149</v>
      </c>
      <c r="G1526" s="21" t="s">
        <v>8554</v>
      </c>
      <c r="H1526" s="21" t="s">
        <v>8555</v>
      </c>
      <c r="I1526" s="21" t="s">
        <v>8556</v>
      </c>
      <c r="J1526" s="21" t="s">
        <v>40</v>
      </c>
      <c r="K1526" s="22">
        <v>1.24</v>
      </c>
      <c r="L1526" s="22">
        <f t="shared" si="69"/>
        <v>0.76150570717975186</v>
      </c>
      <c r="M1526" s="22">
        <f t="shared" si="70"/>
        <v>-0.393073245713769</v>
      </c>
      <c r="N1526" s="157">
        <v>1</v>
      </c>
      <c r="O1526" s="158">
        <f t="shared" si="71"/>
        <v>0</v>
      </c>
    </row>
    <row r="1527" spans="1:15" ht="16">
      <c r="A1527" s="21" t="s">
        <v>12818</v>
      </c>
      <c r="B1527" s="21" t="s">
        <v>12817</v>
      </c>
      <c r="C1527" s="21" t="s">
        <v>33</v>
      </c>
      <c r="D1527" s="21" t="s">
        <v>40</v>
      </c>
      <c r="E1527" s="21" t="s">
        <v>151</v>
      </c>
      <c r="F1527" s="21" t="s">
        <v>945</v>
      </c>
      <c r="G1527" s="21" t="s">
        <v>12816</v>
      </c>
      <c r="H1527" s="21" t="s">
        <v>12815</v>
      </c>
      <c r="I1527" s="21" t="s">
        <v>12814</v>
      </c>
      <c r="J1527" s="21" t="s">
        <v>1607</v>
      </c>
      <c r="K1527" s="22">
        <v>1.1850000000000001</v>
      </c>
      <c r="L1527" s="22">
        <f t="shared" si="69"/>
        <v>0.72772924436129516</v>
      </c>
      <c r="M1527" s="22">
        <f t="shared" si="70"/>
        <v>-0.45852630720238502</v>
      </c>
      <c r="N1527" s="157">
        <v>1</v>
      </c>
      <c r="O1527" s="158">
        <f t="shared" si="71"/>
        <v>0</v>
      </c>
    </row>
    <row r="1528" spans="1:15" ht="16">
      <c r="A1528" s="21" t="s">
        <v>11130</v>
      </c>
      <c r="B1528" s="21" t="s">
        <v>11131</v>
      </c>
      <c r="C1528" s="21" t="s">
        <v>33</v>
      </c>
      <c r="D1528" s="21" t="s">
        <v>314</v>
      </c>
      <c r="E1528" s="21" t="s">
        <v>511</v>
      </c>
      <c r="F1528" s="21" t="s">
        <v>11132</v>
      </c>
      <c r="G1528" s="21" t="s">
        <v>11133</v>
      </c>
      <c r="H1528" s="21" t="s">
        <v>11134</v>
      </c>
      <c r="I1528" s="21" t="s">
        <v>11135</v>
      </c>
      <c r="J1528" s="21" t="s">
        <v>11136</v>
      </c>
      <c r="K1528" s="22">
        <v>0.90300000000000002</v>
      </c>
      <c r="L1528" s="22">
        <f t="shared" si="69"/>
        <v>0.55454810772848062</v>
      </c>
      <c r="M1528" s="22">
        <f t="shared" si="70"/>
        <v>-0.85061547350714817</v>
      </c>
      <c r="N1528" s="157">
        <v>1</v>
      </c>
      <c r="O1528" s="158">
        <f t="shared" si="71"/>
        <v>0</v>
      </c>
    </row>
    <row r="1529" spans="1:15" ht="16">
      <c r="A1529" s="21" t="s">
        <v>7688</v>
      </c>
      <c r="B1529" s="21" t="s">
        <v>7689</v>
      </c>
      <c r="C1529" s="21" t="s">
        <v>40</v>
      </c>
      <c r="D1529" s="21" t="s">
        <v>86</v>
      </c>
      <c r="E1529" s="21" t="s">
        <v>511</v>
      </c>
      <c r="F1529" s="21" t="s">
        <v>3468</v>
      </c>
      <c r="G1529" s="21" t="s">
        <v>7690</v>
      </c>
      <c r="H1529" s="21" t="s">
        <v>7691</v>
      </c>
      <c r="I1529" s="21" t="s">
        <v>7692</v>
      </c>
      <c r="J1529" s="21" t="s">
        <v>2222</v>
      </c>
      <c r="K1529" s="22">
        <v>1.3260000000000001</v>
      </c>
      <c r="L1529" s="22">
        <f t="shared" si="69"/>
        <v>0.81431981267770237</v>
      </c>
      <c r="M1529" s="22">
        <f t="shared" si="70"/>
        <v>-0.29633259087541886</v>
      </c>
      <c r="N1529" s="157">
        <v>1</v>
      </c>
      <c r="O1529" s="158">
        <f t="shared" si="71"/>
        <v>0</v>
      </c>
    </row>
    <row r="1530" spans="1:15" ht="16">
      <c r="A1530" s="21" t="s">
        <v>8387</v>
      </c>
      <c r="B1530" s="21" t="s">
        <v>8388</v>
      </c>
      <c r="C1530" s="21" t="s">
        <v>33</v>
      </c>
      <c r="D1530" s="21" t="s">
        <v>40</v>
      </c>
      <c r="E1530" s="21" t="s">
        <v>158</v>
      </c>
      <c r="F1530" s="21" t="s">
        <v>8389</v>
      </c>
      <c r="G1530" s="21" t="s">
        <v>8390</v>
      </c>
      <c r="H1530" s="21" t="s">
        <v>8391</v>
      </c>
      <c r="I1530" s="21" t="s">
        <v>8392</v>
      </c>
      <c r="J1530" s="21" t="s">
        <v>40</v>
      </c>
      <c r="K1530" s="22">
        <v>0.86599999999999999</v>
      </c>
      <c r="L1530" s="22">
        <f t="shared" si="69"/>
        <v>0.53182576001424597</v>
      </c>
      <c r="M1530" s="22">
        <f t="shared" si="70"/>
        <v>-0.91097443626128194</v>
      </c>
      <c r="N1530" s="157">
        <v>1</v>
      </c>
      <c r="O1530" s="158">
        <f t="shared" si="71"/>
        <v>0</v>
      </c>
    </row>
    <row r="1531" spans="1:15" ht="16">
      <c r="A1531" s="21" t="s">
        <v>7747</v>
      </c>
      <c r="B1531" s="21" t="s">
        <v>7748</v>
      </c>
      <c r="C1531" s="21" t="s">
        <v>235</v>
      </c>
      <c r="D1531" s="21" t="s">
        <v>40</v>
      </c>
      <c r="E1531" s="21" t="s">
        <v>1468</v>
      </c>
      <c r="F1531" s="21" t="s">
        <v>7749</v>
      </c>
      <c r="G1531" s="21" t="s">
        <v>7750</v>
      </c>
      <c r="H1531" s="21" t="s">
        <v>7751</v>
      </c>
      <c r="I1531" s="21" t="s">
        <v>7752</v>
      </c>
      <c r="J1531" s="21" t="s">
        <v>40</v>
      </c>
      <c r="K1531" s="22">
        <v>1.288</v>
      </c>
      <c r="L1531" s="22">
        <f t="shared" si="69"/>
        <v>0.79098334745767773</v>
      </c>
      <c r="M1531" s="22">
        <f t="shared" si="70"/>
        <v>-0.33828077287338959</v>
      </c>
      <c r="N1531" s="157">
        <v>1</v>
      </c>
      <c r="O1531" s="158">
        <f t="shared" si="71"/>
        <v>0</v>
      </c>
    </row>
    <row r="1532" spans="1:15" ht="16">
      <c r="A1532" s="21" t="s">
        <v>8562</v>
      </c>
      <c r="B1532" s="21" t="s">
        <v>8563</v>
      </c>
      <c r="C1532" s="21" t="s">
        <v>921</v>
      </c>
      <c r="D1532" s="21" t="s">
        <v>141</v>
      </c>
      <c r="E1532" s="21" t="s">
        <v>714</v>
      </c>
      <c r="F1532" s="21" t="s">
        <v>8564</v>
      </c>
      <c r="G1532" s="21" t="s">
        <v>8565</v>
      </c>
      <c r="H1532" s="21" t="s">
        <v>8566</v>
      </c>
      <c r="I1532" s="21" t="s">
        <v>8567</v>
      </c>
      <c r="J1532" s="21" t="s">
        <v>1180</v>
      </c>
      <c r="K1532" s="22">
        <v>0.91</v>
      </c>
      <c r="L1532" s="22">
        <f t="shared" si="69"/>
        <v>0.55884693026901144</v>
      </c>
      <c r="M1532" s="22">
        <f t="shared" si="70"/>
        <v>-0.83947491590194789</v>
      </c>
      <c r="N1532" s="157">
        <v>1</v>
      </c>
      <c r="O1532" s="158">
        <f t="shared" si="71"/>
        <v>0</v>
      </c>
    </row>
    <row r="1533" spans="1:15">
      <c r="A1533" s="21" t="s">
        <v>1836</v>
      </c>
      <c r="B1533" s="21" t="s">
        <v>1837</v>
      </c>
      <c r="C1533" s="21" t="s">
        <v>33</v>
      </c>
      <c r="D1533" s="21" t="s">
        <v>141</v>
      </c>
      <c r="E1533" s="21" t="s">
        <v>158</v>
      </c>
      <c r="F1533" s="21" t="s">
        <v>1838</v>
      </c>
      <c r="G1533" s="21" t="s">
        <v>1839</v>
      </c>
      <c r="H1533" s="21" t="s">
        <v>1840</v>
      </c>
      <c r="I1533" s="21" t="s">
        <v>1841</v>
      </c>
      <c r="J1533" s="21" t="s">
        <v>40</v>
      </c>
      <c r="K1533" s="22">
        <v>1.585</v>
      </c>
      <c r="L1533" s="22">
        <f t="shared" si="69"/>
        <v>0.97337624667734401</v>
      </c>
      <c r="M1533" s="22">
        <f t="shared" si="70"/>
        <v>-3.8930525961237077E-2</v>
      </c>
      <c r="N1533" s="23">
        <v>6.0120455842750003E-4</v>
      </c>
      <c r="O1533" s="24">
        <f t="shared" si="71"/>
        <v>3.2209777351835922</v>
      </c>
    </row>
    <row r="1534" spans="1:15" ht="16">
      <c r="A1534" s="21" t="s">
        <v>10376</v>
      </c>
      <c r="B1534" s="21" t="s">
        <v>10377</v>
      </c>
      <c r="C1534" s="21" t="s">
        <v>921</v>
      </c>
      <c r="D1534" s="21" t="s">
        <v>141</v>
      </c>
      <c r="E1534" s="21" t="s">
        <v>519</v>
      </c>
      <c r="F1534" s="21" t="s">
        <v>2388</v>
      </c>
      <c r="G1534" s="21" t="s">
        <v>10378</v>
      </c>
      <c r="H1534" s="21" t="s">
        <v>10379</v>
      </c>
      <c r="I1534" s="21" t="s">
        <v>10380</v>
      </c>
      <c r="J1534" s="21" t="s">
        <v>40</v>
      </c>
      <c r="K1534" s="22">
        <v>1.1639999999999999</v>
      </c>
      <c r="L1534" s="22">
        <f t="shared" si="69"/>
        <v>0.71483277673970247</v>
      </c>
      <c r="M1534" s="22">
        <f t="shared" si="70"/>
        <v>-0.48432230807972287</v>
      </c>
      <c r="N1534" s="157">
        <v>1</v>
      </c>
      <c r="O1534" s="158">
        <f t="shared" si="71"/>
        <v>0</v>
      </c>
    </row>
    <row r="1535" spans="1:15" ht="16">
      <c r="A1535" s="21" t="s">
        <v>8933</v>
      </c>
      <c r="B1535" s="21" t="s">
        <v>8934</v>
      </c>
      <c r="C1535" s="21" t="s">
        <v>921</v>
      </c>
      <c r="D1535" s="21" t="s">
        <v>141</v>
      </c>
      <c r="E1535" s="21" t="s">
        <v>214</v>
      </c>
      <c r="F1535" s="21" t="s">
        <v>8935</v>
      </c>
      <c r="G1535" s="21" t="s">
        <v>8936</v>
      </c>
      <c r="H1535" s="21" t="s">
        <v>8937</v>
      </c>
      <c r="I1535" s="21" t="s">
        <v>8938</v>
      </c>
      <c r="J1535" s="21" t="s">
        <v>1180</v>
      </c>
      <c r="K1535" s="22">
        <v>1.0389999999999999</v>
      </c>
      <c r="L1535" s="22">
        <f t="shared" si="69"/>
        <v>0.6380680885159371</v>
      </c>
      <c r="M1535" s="22">
        <f t="shared" si="70"/>
        <v>-0.64821771208379508</v>
      </c>
      <c r="N1535" s="157">
        <v>1</v>
      </c>
      <c r="O1535" s="158">
        <f t="shared" si="71"/>
        <v>0</v>
      </c>
    </row>
    <row r="1536" spans="1:15" ht="16">
      <c r="A1536" s="21" t="s">
        <v>7711</v>
      </c>
      <c r="B1536" s="21" t="s">
        <v>7712</v>
      </c>
      <c r="C1536" s="21" t="s">
        <v>1267</v>
      </c>
      <c r="D1536" s="21" t="s">
        <v>141</v>
      </c>
      <c r="E1536" s="21" t="s">
        <v>151</v>
      </c>
      <c r="F1536" s="21" t="s">
        <v>7713</v>
      </c>
      <c r="G1536" s="21" t="s">
        <v>7714</v>
      </c>
      <c r="H1536" s="21" t="s">
        <v>7715</v>
      </c>
      <c r="I1536" s="21" t="s">
        <v>7716</v>
      </c>
      <c r="J1536" s="21" t="s">
        <v>7717</v>
      </c>
      <c r="K1536" s="22">
        <v>1.1619999999999999</v>
      </c>
      <c r="L1536" s="22">
        <f t="shared" si="69"/>
        <v>0.71360454172812227</v>
      </c>
      <c r="M1536" s="22">
        <f t="shared" si="70"/>
        <v>-0.48680329758347779</v>
      </c>
      <c r="N1536" s="157">
        <v>1</v>
      </c>
      <c r="O1536" s="158">
        <f t="shared" si="71"/>
        <v>0</v>
      </c>
    </row>
    <row r="1537" spans="1:15" ht="16">
      <c r="A1537" s="21" t="s">
        <v>7992</v>
      </c>
      <c r="B1537" s="21" t="s">
        <v>7993</v>
      </c>
      <c r="C1537" s="21" t="s">
        <v>33</v>
      </c>
      <c r="D1537" s="21" t="s">
        <v>40</v>
      </c>
      <c r="E1537" s="21" t="s">
        <v>158</v>
      </c>
      <c r="F1537" s="21" t="s">
        <v>945</v>
      </c>
      <c r="G1537" s="21" t="s">
        <v>7994</v>
      </c>
      <c r="H1537" s="21" t="s">
        <v>7995</v>
      </c>
      <c r="I1537" s="21" t="s">
        <v>7996</v>
      </c>
      <c r="J1537" s="21" t="s">
        <v>7997</v>
      </c>
      <c r="K1537" s="22">
        <v>0.89</v>
      </c>
      <c r="L1537" s="22">
        <f t="shared" si="69"/>
        <v>0.54656458015320897</v>
      </c>
      <c r="M1537" s="22">
        <f t="shared" si="70"/>
        <v>-0.87153612513424661</v>
      </c>
      <c r="N1537" s="157">
        <v>1</v>
      </c>
      <c r="O1537" s="158">
        <f t="shared" si="71"/>
        <v>0</v>
      </c>
    </row>
    <row r="1538" spans="1:15" ht="16">
      <c r="A1538" s="21" t="s">
        <v>9209</v>
      </c>
      <c r="B1538" s="21" t="s">
        <v>9210</v>
      </c>
      <c r="C1538" s="21" t="s">
        <v>33</v>
      </c>
      <c r="D1538" s="21" t="s">
        <v>86</v>
      </c>
      <c r="E1538" s="21" t="s">
        <v>111</v>
      </c>
      <c r="F1538" s="21" t="s">
        <v>9211</v>
      </c>
      <c r="G1538" s="21" t="s">
        <v>9212</v>
      </c>
      <c r="H1538" s="21" t="s">
        <v>9213</v>
      </c>
      <c r="I1538" s="21" t="s">
        <v>9214</v>
      </c>
      <c r="J1538" s="21" t="s">
        <v>1566</v>
      </c>
      <c r="K1538" s="22">
        <v>1.171</v>
      </c>
      <c r="L1538" s="22">
        <f t="shared" ref="L1538:L1601" si="72">K1538/1.628352865</f>
        <v>0.7191315992802334</v>
      </c>
      <c r="M1538" s="22">
        <f t="shared" ref="M1538:M1601" si="73">LOG(L1538, 2)</f>
        <v>-0.47567229048679149</v>
      </c>
      <c r="N1538" s="157">
        <v>1</v>
      </c>
      <c r="O1538" s="158">
        <f t="shared" ref="O1538:O1601" si="74">-LOG10(N1538)</f>
        <v>0</v>
      </c>
    </row>
    <row r="1539" spans="1:15" ht="16">
      <c r="A1539" s="21" t="s">
        <v>9180</v>
      </c>
      <c r="B1539" s="21" t="s">
        <v>9181</v>
      </c>
      <c r="C1539" s="21" t="s">
        <v>33</v>
      </c>
      <c r="D1539" s="21" t="s">
        <v>86</v>
      </c>
      <c r="E1539" s="21" t="s">
        <v>45</v>
      </c>
      <c r="F1539" s="21" t="s">
        <v>9182</v>
      </c>
      <c r="G1539" s="21" t="s">
        <v>9183</v>
      </c>
      <c r="H1539" s="21" t="s">
        <v>9184</v>
      </c>
      <c r="I1539" s="21" t="s">
        <v>9185</v>
      </c>
      <c r="J1539" s="21" t="s">
        <v>2673</v>
      </c>
      <c r="K1539" s="22">
        <v>1.2569999999999999</v>
      </c>
      <c r="L1539" s="22">
        <f t="shared" si="72"/>
        <v>0.77194570477818381</v>
      </c>
      <c r="M1539" s="22">
        <f t="shared" si="73"/>
        <v>-0.37342871656749899</v>
      </c>
      <c r="N1539" s="157">
        <v>1</v>
      </c>
      <c r="O1539" s="158">
        <f t="shared" si="74"/>
        <v>0</v>
      </c>
    </row>
    <row r="1540" spans="1:15">
      <c r="A1540" s="21" t="s">
        <v>9093</v>
      </c>
      <c r="B1540" s="21" t="s">
        <v>9094</v>
      </c>
      <c r="C1540" s="21" t="s">
        <v>53</v>
      </c>
      <c r="D1540" s="21" t="s">
        <v>40</v>
      </c>
      <c r="E1540" s="21" t="s">
        <v>151</v>
      </c>
      <c r="F1540" s="21" t="s">
        <v>9095</v>
      </c>
      <c r="G1540" s="21" t="s">
        <v>9096</v>
      </c>
      <c r="H1540" s="21" t="s">
        <v>9097</v>
      </c>
      <c r="I1540" s="21" t="s">
        <v>9098</v>
      </c>
      <c r="J1540" s="21" t="s">
        <v>4441</v>
      </c>
      <c r="K1540" s="22">
        <v>1.8440000000000001</v>
      </c>
      <c r="L1540" s="22">
        <f t="shared" si="72"/>
        <v>1.1324326806769858</v>
      </c>
      <c r="M1540" s="22">
        <f t="shared" si="73"/>
        <v>0.17942528944133138</v>
      </c>
      <c r="N1540" s="23" t="s">
        <v>40</v>
      </c>
      <c r="O1540" s="24" t="e">
        <f t="shared" si="74"/>
        <v>#VALUE!</v>
      </c>
    </row>
    <row r="1541" spans="1:15" ht="16">
      <c r="A1541" s="21" t="s">
        <v>10927</v>
      </c>
      <c r="B1541" s="21" t="s">
        <v>10928</v>
      </c>
      <c r="C1541" s="21" t="s">
        <v>33</v>
      </c>
      <c r="D1541" s="21" t="s">
        <v>799</v>
      </c>
      <c r="E1541" s="21" t="s">
        <v>77</v>
      </c>
      <c r="F1541" s="21" t="s">
        <v>10929</v>
      </c>
      <c r="G1541" s="21" t="s">
        <v>10930</v>
      </c>
      <c r="H1541" s="21" t="s">
        <v>10931</v>
      </c>
      <c r="I1541" s="21" t="s">
        <v>10932</v>
      </c>
      <c r="J1541" s="21" t="s">
        <v>7824</v>
      </c>
      <c r="K1541" s="22">
        <v>0.749</v>
      </c>
      <c r="L1541" s="22">
        <f t="shared" si="72"/>
        <v>0.4599740118368017</v>
      </c>
      <c r="M1541" s="22">
        <f t="shared" si="73"/>
        <v>-1.1203757425292555</v>
      </c>
      <c r="N1541" s="157">
        <v>1</v>
      </c>
      <c r="O1541" s="158">
        <f t="shared" si="74"/>
        <v>0</v>
      </c>
    </row>
    <row r="1542" spans="1:15">
      <c r="A1542" s="21" t="s">
        <v>4256</v>
      </c>
      <c r="B1542" s="21" t="s">
        <v>4257</v>
      </c>
      <c r="C1542" s="21" t="s">
        <v>40</v>
      </c>
      <c r="D1542" s="21" t="s">
        <v>86</v>
      </c>
      <c r="E1542" s="21" t="s">
        <v>40</v>
      </c>
      <c r="F1542" s="21" t="s">
        <v>4258</v>
      </c>
      <c r="G1542" s="21" t="s">
        <v>4259</v>
      </c>
      <c r="H1542" s="21" t="s">
        <v>4260</v>
      </c>
      <c r="I1542" s="21" t="s">
        <v>4261</v>
      </c>
      <c r="J1542" s="21" t="s">
        <v>40</v>
      </c>
      <c r="K1542" s="22">
        <v>1.6339999999999999</v>
      </c>
      <c r="L1542" s="22">
        <f t="shared" si="72"/>
        <v>1.00346800446106</v>
      </c>
      <c r="M1542" s="22">
        <f t="shared" si="73"/>
        <v>4.9946171576767274E-3</v>
      </c>
      <c r="N1542" s="23">
        <v>8.2024301358899897E-5</v>
      </c>
      <c r="O1542" s="24">
        <f t="shared" si="74"/>
        <v>4.0860574600247164</v>
      </c>
    </row>
    <row r="1543" spans="1:15" ht="16">
      <c r="A1543" s="21" t="s">
        <v>8447</v>
      </c>
      <c r="B1543" s="21" t="s">
        <v>8448</v>
      </c>
      <c r="C1543" s="21" t="s">
        <v>40</v>
      </c>
      <c r="D1543" s="21" t="s">
        <v>86</v>
      </c>
      <c r="E1543" s="21" t="s">
        <v>40</v>
      </c>
      <c r="F1543" s="21" t="s">
        <v>8449</v>
      </c>
      <c r="G1543" s="21" t="s">
        <v>8450</v>
      </c>
      <c r="H1543" s="21" t="s">
        <v>8451</v>
      </c>
      <c r="I1543" s="21" t="s">
        <v>8452</v>
      </c>
      <c r="J1543" s="21" t="s">
        <v>40</v>
      </c>
      <c r="K1543" s="22">
        <v>1.1579999999999999</v>
      </c>
      <c r="L1543" s="22">
        <f t="shared" si="72"/>
        <v>0.71114807170496175</v>
      </c>
      <c r="M1543" s="22">
        <f t="shared" si="73"/>
        <v>-0.49177811299877011</v>
      </c>
      <c r="N1543" s="157">
        <v>1</v>
      </c>
      <c r="O1543" s="158">
        <f t="shared" si="74"/>
        <v>0</v>
      </c>
    </row>
    <row r="1544" spans="1:15" ht="16">
      <c r="A1544" s="21" t="s">
        <v>8353</v>
      </c>
      <c r="B1544" s="21" t="s">
        <v>8354</v>
      </c>
      <c r="C1544" s="21" t="s">
        <v>85</v>
      </c>
      <c r="D1544" s="21" t="s">
        <v>40</v>
      </c>
      <c r="E1544" s="21" t="s">
        <v>151</v>
      </c>
      <c r="F1544" s="21" t="s">
        <v>8355</v>
      </c>
      <c r="G1544" s="21" t="s">
        <v>8356</v>
      </c>
      <c r="H1544" s="21" t="s">
        <v>8357</v>
      </c>
      <c r="I1544" s="21" t="s">
        <v>8358</v>
      </c>
      <c r="J1544" s="21" t="s">
        <v>2385</v>
      </c>
      <c r="K1544" s="22">
        <v>1.129</v>
      </c>
      <c r="L1544" s="22">
        <f t="shared" si="72"/>
        <v>0.69333866403704825</v>
      </c>
      <c r="M1544" s="22">
        <f t="shared" si="73"/>
        <v>-0.5283678802150058</v>
      </c>
      <c r="N1544" s="157">
        <v>1</v>
      </c>
      <c r="O1544" s="158">
        <f t="shared" si="74"/>
        <v>0</v>
      </c>
    </row>
    <row r="1545" spans="1:15" ht="16">
      <c r="A1545" s="21" t="s">
        <v>8469</v>
      </c>
      <c r="B1545" s="21" t="s">
        <v>8470</v>
      </c>
      <c r="C1545" s="21" t="s">
        <v>33</v>
      </c>
      <c r="D1545" s="21" t="s">
        <v>40</v>
      </c>
      <c r="E1545" s="21" t="s">
        <v>158</v>
      </c>
      <c r="F1545" s="21" t="s">
        <v>8471</v>
      </c>
      <c r="G1545" s="21" t="s">
        <v>8472</v>
      </c>
      <c r="H1545" s="21" t="s">
        <v>8473</v>
      </c>
      <c r="I1545" s="21" t="s">
        <v>8474</v>
      </c>
      <c r="J1545" s="21" t="s">
        <v>40</v>
      </c>
      <c r="K1545" s="22">
        <v>0.98499999999999999</v>
      </c>
      <c r="L1545" s="22">
        <f t="shared" si="72"/>
        <v>0.60490574320327062</v>
      </c>
      <c r="M1545" s="22">
        <f t="shared" si="73"/>
        <v>-0.72521773664426792</v>
      </c>
      <c r="N1545" s="157">
        <v>1</v>
      </c>
      <c r="O1545" s="158">
        <f t="shared" si="74"/>
        <v>0</v>
      </c>
    </row>
    <row r="1546" spans="1:15" ht="16">
      <c r="A1546" s="21" t="s">
        <v>9307</v>
      </c>
      <c r="B1546" s="21" t="s">
        <v>9308</v>
      </c>
      <c r="C1546" s="21" t="s">
        <v>33</v>
      </c>
      <c r="D1546" s="21" t="s">
        <v>40</v>
      </c>
      <c r="E1546" s="21" t="s">
        <v>151</v>
      </c>
      <c r="F1546" s="21" t="s">
        <v>9309</v>
      </c>
      <c r="G1546" s="21" t="s">
        <v>9310</v>
      </c>
      <c r="H1546" s="21" t="s">
        <v>9311</v>
      </c>
      <c r="I1546" s="21" t="s">
        <v>9312</v>
      </c>
      <c r="J1546" s="21" t="s">
        <v>9313</v>
      </c>
      <c r="K1546" s="22">
        <v>1.117</v>
      </c>
      <c r="L1546" s="22">
        <f t="shared" si="72"/>
        <v>0.68596925396756669</v>
      </c>
      <c r="M1546" s="22">
        <f t="shared" si="73"/>
        <v>-0.54378418050469191</v>
      </c>
      <c r="N1546" s="157">
        <v>1</v>
      </c>
      <c r="O1546" s="158">
        <f t="shared" si="74"/>
        <v>0</v>
      </c>
    </row>
    <row r="1547" spans="1:15" ht="16">
      <c r="A1547" s="21" t="s">
        <v>9407</v>
      </c>
      <c r="B1547" s="21" t="s">
        <v>9408</v>
      </c>
      <c r="C1547" s="21" t="s">
        <v>9409</v>
      </c>
      <c r="D1547" s="21" t="s">
        <v>141</v>
      </c>
      <c r="E1547" s="21" t="s">
        <v>937</v>
      </c>
      <c r="F1547" s="21" t="s">
        <v>9410</v>
      </c>
      <c r="G1547" s="21" t="s">
        <v>9411</v>
      </c>
      <c r="H1547" s="21" t="s">
        <v>9412</v>
      </c>
      <c r="I1547" s="21" t="s">
        <v>9413</v>
      </c>
      <c r="J1547" s="21" t="s">
        <v>40</v>
      </c>
      <c r="K1547" s="22">
        <v>1.095</v>
      </c>
      <c r="L1547" s="22">
        <f t="shared" si="72"/>
        <v>0.67245866884018402</v>
      </c>
      <c r="M1547" s="22">
        <f t="shared" si="73"/>
        <v>-0.57248249649947092</v>
      </c>
      <c r="N1547" s="157">
        <v>1</v>
      </c>
      <c r="O1547" s="158">
        <f t="shared" si="74"/>
        <v>0</v>
      </c>
    </row>
    <row r="1548" spans="1:15" ht="16">
      <c r="A1548" s="21" t="s">
        <v>8706</v>
      </c>
      <c r="B1548" s="21" t="s">
        <v>8707</v>
      </c>
      <c r="C1548" s="21" t="s">
        <v>8708</v>
      </c>
      <c r="D1548" s="21" t="s">
        <v>54</v>
      </c>
      <c r="E1548" s="21" t="s">
        <v>111</v>
      </c>
      <c r="F1548" s="21" t="s">
        <v>8709</v>
      </c>
      <c r="G1548" s="21" t="s">
        <v>8710</v>
      </c>
      <c r="H1548" s="21" t="s">
        <v>8711</v>
      </c>
      <c r="I1548" s="21" t="s">
        <v>8712</v>
      </c>
      <c r="J1548" s="21" t="s">
        <v>1180</v>
      </c>
      <c r="K1548" s="22">
        <v>1.079</v>
      </c>
      <c r="L1548" s="22">
        <f t="shared" si="72"/>
        <v>0.66263278874754206</v>
      </c>
      <c r="M1548" s="22">
        <f t="shared" si="73"/>
        <v>-0.59371850149998984</v>
      </c>
      <c r="N1548" s="157">
        <v>1</v>
      </c>
      <c r="O1548" s="158">
        <f t="shared" si="74"/>
        <v>0</v>
      </c>
    </row>
    <row r="1549" spans="1:15" ht="16">
      <c r="A1549" s="21" t="s">
        <v>8085</v>
      </c>
      <c r="B1549" s="21" t="s">
        <v>8086</v>
      </c>
      <c r="C1549" s="21" t="s">
        <v>235</v>
      </c>
      <c r="D1549" s="21" t="s">
        <v>40</v>
      </c>
      <c r="E1549" s="21" t="s">
        <v>1468</v>
      </c>
      <c r="F1549" s="21" t="s">
        <v>8087</v>
      </c>
      <c r="G1549" s="21" t="s">
        <v>8088</v>
      </c>
      <c r="H1549" s="21" t="s">
        <v>8089</v>
      </c>
      <c r="I1549" s="21" t="s">
        <v>8090</v>
      </c>
      <c r="J1549" s="21" t="s">
        <v>40</v>
      </c>
      <c r="K1549" s="22">
        <v>1.0609999999999999</v>
      </c>
      <c r="L1549" s="22">
        <f t="shared" si="72"/>
        <v>0.65157867364331989</v>
      </c>
      <c r="M1549" s="22">
        <f t="shared" si="73"/>
        <v>-0.61798871007324185</v>
      </c>
      <c r="N1549" s="157">
        <v>1</v>
      </c>
      <c r="O1549" s="158">
        <f t="shared" si="74"/>
        <v>0</v>
      </c>
    </row>
    <row r="1550" spans="1:15" ht="16">
      <c r="A1550" s="21" t="s">
        <v>8857</v>
      </c>
      <c r="B1550" s="21" t="s">
        <v>8858</v>
      </c>
      <c r="C1550" s="21" t="s">
        <v>33</v>
      </c>
      <c r="D1550" s="21" t="s">
        <v>141</v>
      </c>
      <c r="E1550" s="21" t="s">
        <v>158</v>
      </c>
      <c r="F1550" s="21" t="s">
        <v>8859</v>
      </c>
      <c r="G1550" s="21" t="s">
        <v>8860</v>
      </c>
      <c r="H1550" s="21" t="s">
        <v>8861</v>
      </c>
      <c r="I1550" s="21" t="s">
        <v>8862</v>
      </c>
      <c r="J1550" s="21" t="s">
        <v>483</v>
      </c>
      <c r="K1550" s="22">
        <v>0.97599999999999998</v>
      </c>
      <c r="L1550" s="22">
        <f t="shared" si="72"/>
        <v>0.59937868565115948</v>
      </c>
      <c r="M1550" s="22">
        <f t="shared" si="73"/>
        <v>-0.73846031342512042</v>
      </c>
      <c r="N1550" s="157">
        <v>1</v>
      </c>
      <c r="O1550" s="158">
        <f t="shared" si="74"/>
        <v>0</v>
      </c>
    </row>
    <row r="1551" spans="1:15" ht="16">
      <c r="A1551" s="21" t="s">
        <v>9121</v>
      </c>
      <c r="B1551" s="21" t="s">
        <v>9122</v>
      </c>
      <c r="C1551" s="21" t="s">
        <v>33</v>
      </c>
      <c r="D1551" s="21" t="s">
        <v>40</v>
      </c>
      <c r="E1551" s="21" t="s">
        <v>111</v>
      </c>
      <c r="F1551" s="21" t="s">
        <v>9123</v>
      </c>
      <c r="G1551" s="21" t="s">
        <v>9124</v>
      </c>
      <c r="H1551" s="21" t="s">
        <v>9125</v>
      </c>
      <c r="I1551" s="21" t="s">
        <v>9126</v>
      </c>
      <c r="J1551" s="21" t="s">
        <v>1940</v>
      </c>
      <c r="K1551" s="22">
        <v>1.222</v>
      </c>
      <c r="L1551" s="22">
        <f t="shared" si="72"/>
        <v>0.75045159207552958</v>
      </c>
      <c r="M1551" s="22">
        <f t="shared" si="73"/>
        <v>-0.4141690811692772</v>
      </c>
      <c r="N1551" s="157">
        <v>1</v>
      </c>
      <c r="O1551" s="158">
        <f t="shared" si="74"/>
        <v>0</v>
      </c>
    </row>
    <row r="1552" spans="1:15" ht="16">
      <c r="A1552" s="21" t="s">
        <v>10147</v>
      </c>
      <c r="B1552" s="21" t="s">
        <v>10148</v>
      </c>
      <c r="C1552" s="21" t="s">
        <v>33</v>
      </c>
      <c r="D1552" s="21" t="s">
        <v>314</v>
      </c>
      <c r="E1552" s="21" t="s">
        <v>1468</v>
      </c>
      <c r="F1552" s="21" t="s">
        <v>10149</v>
      </c>
      <c r="G1552" s="21" t="s">
        <v>10150</v>
      </c>
      <c r="H1552" s="21" t="s">
        <v>10151</v>
      </c>
      <c r="I1552" s="21" t="s">
        <v>10152</v>
      </c>
      <c r="J1552" s="21" t="s">
        <v>40</v>
      </c>
      <c r="K1552" s="22">
        <v>0.91400000000000003</v>
      </c>
      <c r="L1552" s="22">
        <f t="shared" si="72"/>
        <v>0.56130340029217196</v>
      </c>
      <c r="M1552" s="22">
        <f t="shared" si="73"/>
        <v>-0.83314729592993675</v>
      </c>
      <c r="N1552" s="157">
        <v>1</v>
      </c>
      <c r="O1552" s="158">
        <f t="shared" si="74"/>
        <v>0</v>
      </c>
    </row>
    <row r="1553" spans="1:15" ht="16">
      <c r="A1553" s="21" t="s">
        <v>8393</v>
      </c>
      <c r="B1553" s="21" t="s">
        <v>8394</v>
      </c>
      <c r="C1553" s="21" t="s">
        <v>40</v>
      </c>
      <c r="D1553" s="21" t="s">
        <v>40</v>
      </c>
      <c r="E1553" s="21" t="s">
        <v>158</v>
      </c>
      <c r="F1553" s="21" t="s">
        <v>8395</v>
      </c>
      <c r="G1553" s="21" t="s">
        <v>8396</v>
      </c>
      <c r="H1553" s="21" t="s">
        <v>8397</v>
      </c>
      <c r="I1553" s="21" t="s">
        <v>8398</v>
      </c>
      <c r="J1553" s="21" t="s">
        <v>40</v>
      </c>
      <c r="K1553" s="22">
        <v>1.19</v>
      </c>
      <c r="L1553" s="22">
        <f t="shared" si="72"/>
        <v>0.73079983189024567</v>
      </c>
      <c r="M1553" s="22">
        <f t="shared" si="73"/>
        <v>-0.45245179279270081</v>
      </c>
      <c r="N1553" s="157">
        <v>1</v>
      </c>
      <c r="O1553" s="158">
        <f t="shared" si="74"/>
        <v>0</v>
      </c>
    </row>
    <row r="1554" spans="1:15" ht="16">
      <c r="A1554" s="21" t="s">
        <v>9436</v>
      </c>
      <c r="B1554" s="21" t="s">
        <v>9437</v>
      </c>
      <c r="C1554" s="21" t="s">
        <v>85</v>
      </c>
      <c r="D1554" s="21" t="s">
        <v>40</v>
      </c>
      <c r="E1554" s="21" t="s">
        <v>2111</v>
      </c>
      <c r="F1554" s="21" t="s">
        <v>5813</v>
      </c>
      <c r="G1554" s="21" t="s">
        <v>9438</v>
      </c>
      <c r="H1554" s="21" t="s">
        <v>9439</v>
      </c>
      <c r="I1554" s="21" t="s">
        <v>9440</v>
      </c>
      <c r="J1554" s="21" t="s">
        <v>40</v>
      </c>
      <c r="K1554" s="22">
        <v>1.5169999999999999</v>
      </c>
      <c r="L1554" s="22">
        <f t="shared" si="72"/>
        <v>0.93161625628361566</v>
      </c>
      <c r="M1554" s="22">
        <f t="shared" si="73"/>
        <v>-0.10219228074097324</v>
      </c>
      <c r="N1554" s="157">
        <v>1</v>
      </c>
      <c r="O1554" s="158">
        <f t="shared" si="74"/>
        <v>0</v>
      </c>
    </row>
    <row r="1555" spans="1:15" ht="16">
      <c r="A1555" s="21" t="s">
        <v>8310</v>
      </c>
      <c r="B1555" s="21" t="s">
        <v>8311</v>
      </c>
      <c r="C1555" s="21" t="s">
        <v>33</v>
      </c>
      <c r="D1555" s="21" t="s">
        <v>40</v>
      </c>
      <c r="E1555" s="21" t="s">
        <v>158</v>
      </c>
      <c r="F1555" s="21" t="s">
        <v>8312</v>
      </c>
      <c r="G1555" s="21" t="s">
        <v>8313</v>
      </c>
      <c r="H1555" s="21" t="s">
        <v>8314</v>
      </c>
      <c r="I1555" s="21" t="s">
        <v>8315</v>
      </c>
      <c r="J1555" s="21" t="s">
        <v>40</v>
      </c>
      <c r="K1555" s="22">
        <v>1.2</v>
      </c>
      <c r="L1555" s="22">
        <f t="shared" si="72"/>
        <v>0.7369410069481469</v>
      </c>
      <c r="M1555" s="22">
        <f t="shared" si="73"/>
        <v>-0.44037896049212577</v>
      </c>
      <c r="N1555" s="157">
        <v>1</v>
      </c>
      <c r="O1555" s="158">
        <f t="shared" si="74"/>
        <v>0</v>
      </c>
    </row>
    <row r="1556" spans="1:15" ht="16">
      <c r="A1556" s="21" t="s">
        <v>9192</v>
      </c>
      <c r="B1556" s="21" t="s">
        <v>9193</v>
      </c>
      <c r="C1556" s="21" t="s">
        <v>40</v>
      </c>
      <c r="D1556" s="21" t="s">
        <v>141</v>
      </c>
      <c r="E1556" s="21" t="s">
        <v>158</v>
      </c>
      <c r="F1556" s="21" t="s">
        <v>9194</v>
      </c>
      <c r="G1556" s="21" t="s">
        <v>9195</v>
      </c>
      <c r="H1556" s="21" t="s">
        <v>9196</v>
      </c>
      <c r="I1556" s="21" t="s">
        <v>9197</v>
      </c>
      <c r="J1556" s="21" t="s">
        <v>40</v>
      </c>
      <c r="K1556" s="22">
        <v>1.204</v>
      </c>
      <c r="L1556" s="22">
        <f t="shared" si="72"/>
        <v>0.73939747697130742</v>
      </c>
      <c r="M1556" s="22">
        <f t="shared" si="73"/>
        <v>-0.43557797422830458</v>
      </c>
      <c r="N1556" s="157">
        <v>1</v>
      </c>
      <c r="O1556" s="158">
        <f t="shared" si="74"/>
        <v>0</v>
      </c>
    </row>
    <row r="1557" spans="1:15">
      <c r="A1557" s="21" t="s">
        <v>12813</v>
      </c>
      <c r="B1557" s="21" t="s">
        <v>12812</v>
      </c>
      <c r="C1557" s="21" t="s">
        <v>40</v>
      </c>
      <c r="D1557" s="21" t="s">
        <v>86</v>
      </c>
      <c r="E1557" s="21" t="s">
        <v>40</v>
      </c>
      <c r="F1557" s="21" t="s">
        <v>12811</v>
      </c>
      <c r="G1557" s="21" t="s">
        <v>12810</v>
      </c>
      <c r="H1557" s="21" t="s">
        <v>12809</v>
      </c>
      <c r="I1557" s="21" t="s">
        <v>12808</v>
      </c>
      <c r="J1557" s="21" t="s">
        <v>40</v>
      </c>
      <c r="K1557" s="22">
        <v>0.85499999999999998</v>
      </c>
      <c r="L1557" s="22">
        <f t="shared" si="72"/>
        <v>0.52507046745055463</v>
      </c>
      <c r="M1557" s="22">
        <f t="shared" si="73"/>
        <v>-0.92941704121474655</v>
      </c>
      <c r="N1557" s="23" t="s">
        <v>40</v>
      </c>
      <c r="O1557" s="24" t="e">
        <f t="shared" si="74"/>
        <v>#VALUE!</v>
      </c>
    </row>
    <row r="1558" spans="1:15" ht="16">
      <c r="A1558" s="21" t="s">
        <v>8743</v>
      </c>
      <c r="B1558" s="21" t="s">
        <v>8744</v>
      </c>
      <c r="C1558" s="21" t="s">
        <v>33</v>
      </c>
      <c r="D1558" s="21" t="s">
        <v>40</v>
      </c>
      <c r="E1558" s="21" t="s">
        <v>511</v>
      </c>
      <c r="F1558" s="21" t="s">
        <v>8745</v>
      </c>
      <c r="G1558" s="21" t="s">
        <v>8746</v>
      </c>
      <c r="H1558" s="21" t="s">
        <v>40</v>
      </c>
      <c r="I1558" s="21" t="s">
        <v>8747</v>
      </c>
      <c r="J1558" s="21" t="s">
        <v>3116</v>
      </c>
      <c r="K1558" s="22">
        <v>1.1359999999999999</v>
      </c>
      <c r="L1558" s="22">
        <f t="shared" si="72"/>
        <v>0.69763748657757907</v>
      </c>
      <c r="M1558" s="22">
        <f t="shared" si="73"/>
        <v>-0.51945053148332454</v>
      </c>
      <c r="N1558" s="157">
        <v>1</v>
      </c>
      <c r="O1558" s="158">
        <f t="shared" si="74"/>
        <v>0</v>
      </c>
    </row>
    <row r="1559" spans="1:15" ht="16">
      <c r="A1559" s="21" t="s">
        <v>7940</v>
      </c>
      <c r="B1559" s="21" t="s">
        <v>7941</v>
      </c>
      <c r="C1559" s="21" t="s">
        <v>40</v>
      </c>
      <c r="D1559" s="21" t="s">
        <v>40</v>
      </c>
      <c r="E1559" s="21" t="s">
        <v>40</v>
      </c>
      <c r="F1559" s="21" t="s">
        <v>7942</v>
      </c>
      <c r="G1559" s="21" t="s">
        <v>7943</v>
      </c>
      <c r="H1559" s="21" t="s">
        <v>7944</v>
      </c>
      <c r="I1559" s="21" t="s">
        <v>7945</v>
      </c>
      <c r="J1559" s="21" t="s">
        <v>40</v>
      </c>
      <c r="K1559" s="22">
        <v>0.98899999999999999</v>
      </c>
      <c r="L1559" s="22">
        <f t="shared" si="72"/>
        <v>0.60736221322643102</v>
      </c>
      <c r="M1559" s="22">
        <f t="shared" si="73"/>
        <v>-0.71937094022889603</v>
      </c>
      <c r="N1559" s="157">
        <v>1</v>
      </c>
      <c r="O1559" s="158">
        <f t="shared" si="74"/>
        <v>0</v>
      </c>
    </row>
    <row r="1560" spans="1:15" ht="16">
      <c r="A1560" s="21" t="s">
        <v>12807</v>
      </c>
      <c r="B1560" s="21" t="s">
        <v>12806</v>
      </c>
      <c r="C1560" s="21" t="s">
        <v>140</v>
      </c>
      <c r="D1560" s="21" t="s">
        <v>141</v>
      </c>
      <c r="E1560" s="21" t="s">
        <v>519</v>
      </c>
      <c r="F1560" s="21" t="s">
        <v>12805</v>
      </c>
      <c r="G1560" s="21" t="s">
        <v>12804</v>
      </c>
      <c r="H1560" s="21" t="s">
        <v>12803</v>
      </c>
      <c r="I1560" s="21" t="s">
        <v>12802</v>
      </c>
      <c r="J1560" s="21" t="s">
        <v>40</v>
      </c>
      <c r="K1560" s="22">
        <v>1.099</v>
      </c>
      <c r="L1560" s="22">
        <f t="shared" si="72"/>
        <v>0.67491513886334453</v>
      </c>
      <c r="M1560" s="22">
        <f t="shared" si="73"/>
        <v>-0.56722198003877555</v>
      </c>
      <c r="N1560" s="157">
        <v>1</v>
      </c>
      <c r="O1560" s="158">
        <f t="shared" si="74"/>
        <v>0</v>
      </c>
    </row>
    <row r="1561" spans="1:15">
      <c r="A1561" s="21" t="s">
        <v>7682</v>
      </c>
      <c r="B1561" s="21" t="s">
        <v>7683</v>
      </c>
      <c r="C1561" s="21" t="s">
        <v>33</v>
      </c>
      <c r="D1561" s="21" t="s">
        <v>314</v>
      </c>
      <c r="E1561" s="21" t="s">
        <v>511</v>
      </c>
      <c r="F1561" s="21" t="s">
        <v>7684</v>
      </c>
      <c r="G1561" s="21" t="s">
        <v>7685</v>
      </c>
      <c r="H1561" s="21" t="s">
        <v>7686</v>
      </c>
      <c r="I1561" s="21" t="s">
        <v>7687</v>
      </c>
      <c r="J1561" s="21" t="s">
        <v>1204</v>
      </c>
      <c r="K1561" s="22">
        <v>0.94299999999999995</v>
      </c>
      <c r="L1561" s="22">
        <f t="shared" si="72"/>
        <v>0.57911280796008546</v>
      </c>
      <c r="M1561" s="22">
        <f t="shared" si="73"/>
        <v>-0.78808369031291015</v>
      </c>
      <c r="N1561" s="23" t="s">
        <v>40</v>
      </c>
      <c r="O1561" s="24" t="e">
        <f t="shared" si="74"/>
        <v>#VALUE!</v>
      </c>
    </row>
    <row r="1562" spans="1:15" ht="16">
      <c r="A1562" s="21" t="s">
        <v>8801</v>
      </c>
      <c r="B1562" s="21" t="s">
        <v>8802</v>
      </c>
      <c r="C1562" s="21" t="s">
        <v>921</v>
      </c>
      <c r="D1562" s="21" t="s">
        <v>141</v>
      </c>
      <c r="E1562" s="21" t="s">
        <v>336</v>
      </c>
      <c r="F1562" s="21" t="s">
        <v>7333</v>
      </c>
      <c r="G1562" s="21" t="s">
        <v>8803</v>
      </c>
      <c r="H1562" s="21" t="s">
        <v>8804</v>
      </c>
      <c r="I1562" s="21" t="s">
        <v>8805</v>
      </c>
      <c r="J1562" s="21" t="s">
        <v>1180</v>
      </c>
      <c r="K1562" s="22">
        <v>1.21</v>
      </c>
      <c r="L1562" s="22">
        <f t="shared" si="72"/>
        <v>0.74308218200604814</v>
      </c>
      <c r="M1562" s="22">
        <f t="shared" si="73"/>
        <v>-0.42840631882604979</v>
      </c>
      <c r="N1562" s="157">
        <v>1</v>
      </c>
      <c r="O1562" s="158">
        <f t="shared" si="74"/>
        <v>0</v>
      </c>
    </row>
    <row r="1563" spans="1:15" ht="16">
      <c r="A1563" s="21" t="s">
        <v>10985</v>
      </c>
      <c r="B1563" s="21" t="s">
        <v>10986</v>
      </c>
      <c r="C1563" s="21" t="s">
        <v>33</v>
      </c>
      <c r="D1563" s="21" t="s">
        <v>40</v>
      </c>
      <c r="E1563" s="21" t="s">
        <v>158</v>
      </c>
      <c r="F1563" s="21" t="s">
        <v>1327</v>
      </c>
      <c r="G1563" s="21" t="s">
        <v>10987</v>
      </c>
      <c r="H1563" s="21" t="s">
        <v>10988</v>
      </c>
      <c r="I1563" s="21" t="s">
        <v>10989</v>
      </c>
      <c r="J1563" s="21" t="s">
        <v>40</v>
      </c>
      <c r="K1563" s="22">
        <v>1.1319999999999999</v>
      </c>
      <c r="L1563" s="22">
        <f t="shared" si="72"/>
        <v>0.69518101655441855</v>
      </c>
      <c r="M1563" s="22">
        <f t="shared" si="73"/>
        <v>-0.52453940815612443</v>
      </c>
      <c r="N1563" s="157">
        <v>1</v>
      </c>
      <c r="O1563" s="158">
        <f t="shared" si="74"/>
        <v>0</v>
      </c>
    </row>
    <row r="1564" spans="1:15" ht="16">
      <c r="A1564" s="21" t="s">
        <v>9382</v>
      </c>
      <c r="B1564" s="21" t="s">
        <v>9383</v>
      </c>
      <c r="C1564" s="21" t="s">
        <v>7677</v>
      </c>
      <c r="D1564" s="21" t="s">
        <v>141</v>
      </c>
      <c r="E1564" s="21" t="s">
        <v>2498</v>
      </c>
      <c r="F1564" s="21" t="s">
        <v>9384</v>
      </c>
      <c r="G1564" s="21" t="s">
        <v>9385</v>
      </c>
      <c r="H1564" s="21" t="s">
        <v>9386</v>
      </c>
      <c r="I1564" s="21" t="s">
        <v>9387</v>
      </c>
      <c r="J1564" s="21" t="s">
        <v>40</v>
      </c>
      <c r="K1564" s="22">
        <v>1.1279999999999999</v>
      </c>
      <c r="L1564" s="22">
        <f t="shared" si="72"/>
        <v>0.69272454653125803</v>
      </c>
      <c r="M1564" s="22">
        <f t="shared" si="73"/>
        <v>-0.5296462985892133</v>
      </c>
      <c r="N1564" s="157">
        <v>1</v>
      </c>
      <c r="O1564" s="158">
        <f t="shared" si="74"/>
        <v>0</v>
      </c>
    </row>
    <row r="1565" spans="1:15">
      <c r="A1565" s="21" t="s">
        <v>8869</v>
      </c>
      <c r="B1565" s="21" t="s">
        <v>8870</v>
      </c>
      <c r="C1565" s="21" t="s">
        <v>33</v>
      </c>
      <c r="D1565" s="21" t="s">
        <v>40</v>
      </c>
      <c r="E1565" s="21" t="s">
        <v>151</v>
      </c>
      <c r="F1565" s="21" t="s">
        <v>1603</v>
      </c>
      <c r="G1565" s="21" t="s">
        <v>8871</v>
      </c>
      <c r="H1565" s="21" t="s">
        <v>8872</v>
      </c>
      <c r="I1565" s="21" t="s">
        <v>8873</v>
      </c>
      <c r="J1565" s="21" t="s">
        <v>8874</v>
      </c>
      <c r="K1565" s="22" t="s">
        <v>40</v>
      </c>
      <c r="L1565" s="22" t="e">
        <f t="shared" si="72"/>
        <v>#VALUE!</v>
      </c>
      <c r="M1565" s="22" t="e">
        <f t="shared" si="73"/>
        <v>#VALUE!</v>
      </c>
      <c r="N1565" s="23" t="s">
        <v>40</v>
      </c>
      <c r="O1565" s="24" t="e">
        <f t="shared" si="74"/>
        <v>#VALUE!</v>
      </c>
    </row>
    <row r="1566" spans="1:15" ht="16">
      <c r="A1566" s="21" t="s">
        <v>8909</v>
      </c>
      <c r="B1566" s="21" t="s">
        <v>8910</v>
      </c>
      <c r="C1566" s="21" t="s">
        <v>33</v>
      </c>
      <c r="D1566" s="21" t="s">
        <v>40</v>
      </c>
      <c r="E1566" s="21" t="s">
        <v>158</v>
      </c>
      <c r="F1566" s="21" t="s">
        <v>8911</v>
      </c>
      <c r="G1566" s="21" t="s">
        <v>8912</v>
      </c>
      <c r="H1566" s="21" t="s">
        <v>8913</v>
      </c>
      <c r="I1566" s="21" t="s">
        <v>8914</v>
      </c>
      <c r="J1566" s="21" t="s">
        <v>40</v>
      </c>
      <c r="K1566" s="22">
        <v>1.1879999999999999</v>
      </c>
      <c r="L1566" s="22">
        <f t="shared" si="72"/>
        <v>0.72957159687866546</v>
      </c>
      <c r="M1566" s="22">
        <f t="shared" si="73"/>
        <v>-0.45487853018724078</v>
      </c>
      <c r="N1566" s="157">
        <v>1</v>
      </c>
      <c r="O1566" s="158">
        <f t="shared" si="74"/>
        <v>0</v>
      </c>
    </row>
    <row r="1567" spans="1:15" ht="16">
      <c r="A1567" s="21" t="s">
        <v>9262</v>
      </c>
      <c r="B1567" s="21" t="s">
        <v>9263</v>
      </c>
      <c r="C1567" s="21" t="s">
        <v>921</v>
      </c>
      <c r="D1567" s="21" t="s">
        <v>141</v>
      </c>
      <c r="E1567" s="21" t="s">
        <v>2498</v>
      </c>
      <c r="F1567" s="21" t="s">
        <v>9264</v>
      </c>
      <c r="G1567" s="21" t="s">
        <v>9265</v>
      </c>
      <c r="H1567" s="21" t="s">
        <v>9266</v>
      </c>
      <c r="I1567" s="21" t="s">
        <v>9267</v>
      </c>
      <c r="J1567" s="21" t="s">
        <v>1180</v>
      </c>
      <c r="K1567" s="22">
        <v>1.0389999999999999</v>
      </c>
      <c r="L1567" s="22">
        <f t="shared" si="72"/>
        <v>0.6380680885159371</v>
      </c>
      <c r="M1567" s="22">
        <f t="shared" si="73"/>
        <v>-0.64821771208379508</v>
      </c>
      <c r="N1567" s="157">
        <v>1</v>
      </c>
      <c r="O1567" s="158">
        <f t="shared" si="74"/>
        <v>0</v>
      </c>
    </row>
    <row r="1568" spans="1:15" ht="16">
      <c r="A1568" s="21" t="s">
        <v>11113</v>
      </c>
      <c r="B1568" s="21" t="s">
        <v>11114</v>
      </c>
      <c r="C1568" s="21" t="s">
        <v>40</v>
      </c>
      <c r="D1568" s="21" t="s">
        <v>40</v>
      </c>
      <c r="E1568" s="21" t="s">
        <v>40</v>
      </c>
      <c r="F1568" s="21" t="s">
        <v>40</v>
      </c>
      <c r="G1568" s="21" t="s">
        <v>11115</v>
      </c>
      <c r="H1568" s="21" t="s">
        <v>11116</v>
      </c>
      <c r="I1568" s="21" t="s">
        <v>11117</v>
      </c>
      <c r="J1568" s="21" t="s">
        <v>40</v>
      </c>
      <c r="K1568" s="22">
        <v>0.79800000000000004</v>
      </c>
      <c r="L1568" s="22">
        <f t="shared" si="72"/>
        <v>0.49006576962051773</v>
      </c>
      <c r="M1568" s="22">
        <f t="shared" si="73"/>
        <v>-1.0289527147656607</v>
      </c>
      <c r="N1568" s="157">
        <v>1</v>
      </c>
      <c r="O1568" s="158">
        <f t="shared" si="74"/>
        <v>0</v>
      </c>
    </row>
    <row r="1569" spans="1:15" ht="16">
      <c r="A1569" s="21" t="s">
        <v>11066</v>
      </c>
      <c r="B1569" s="21" t="s">
        <v>11067</v>
      </c>
      <c r="C1569" s="21" t="s">
        <v>40</v>
      </c>
      <c r="D1569" s="21" t="s">
        <v>40</v>
      </c>
      <c r="E1569" s="21" t="s">
        <v>40</v>
      </c>
      <c r="F1569" s="21" t="s">
        <v>11068</v>
      </c>
      <c r="G1569" s="21" t="s">
        <v>11069</v>
      </c>
      <c r="H1569" s="21" t="s">
        <v>11070</v>
      </c>
      <c r="I1569" s="21" t="s">
        <v>11071</v>
      </c>
      <c r="J1569" s="21" t="s">
        <v>40</v>
      </c>
      <c r="K1569" s="22">
        <v>0.871</v>
      </c>
      <c r="L1569" s="22">
        <f t="shared" si="72"/>
        <v>0.53489634754319659</v>
      </c>
      <c r="M1569" s="22">
        <f t="shared" si="73"/>
        <v>-0.90266874238914208</v>
      </c>
      <c r="N1569" s="157">
        <v>1</v>
      </c>
      <c r="O1569" s="158">
        <f t="shared" si="74"/>
        <v>0</v>
      </c>
    </row>
    <row r="1570" spans="1:15" ht="16">
      <c r="A1570" s="21" t="s">
        <v>9929</v>
      </c>
      <c r="B1570" s="21" t="s">
        <v>9930</v>
      </c>
      <c r="C1570" s="21" t="s">
        <v>3225</v>
      </c>
      <c r="D1570" s="21" t="s">
        <v>40</v>
      </c>
      <c r="E1570" s="21" t="s">
        <v>937</v>
      </c>
      <c r="F1570" s="21" t="s">
        <v>9931</v>
      </c>
      <c r="G1570" s="21" t="s">
        <v>9932</v>
      </c>
      <c r="H1570" s="21" t="s">
        <v>40</v>
      </c>
      <c r="I1570" s="21" t="s">
        <v>9933</v>
      </c>
      <c r="J1570" s="21" t="s">
        <v>40</v>
      </c>
      <c r="K1570" s="22">
        <v>1.044</v>
      </c>
      <c r="L1570" s="22">
        <f t="shared" si="72"/>
        <v>0.64113867604488783</v>
      </c>
      <c r="M1570" s="22">
        <f t="shared" si="73"/>
        <v>-0.64129165441812208</v>
      </c>
      <c r="N1570" s="157">
        <v>1</v>
      </c>
      <c r="O1570" s="158">
        <f t="shared" si="74"/>
        <v>0</v>
      </c>
    </row>
    <row r="1571" spans="1:15" ht="16">
      <c r="A1571" s="21" t="s">
        <v>9150</v>
      </c>
      <c r="B1571" s="21" t="s">
        <v>9151</v>
      </c>
      <c r="C1571" s="21" t="s">
        <v>33</v>
      </c>
      <c r="D1571" s="21" t="s">
        <v>86</v>
      </c>
      <c r="E1571" s="21" t="s">
        <v>77</v>
      </c>
      <c r="F1571" s="21" t="s">
        <v>8631</v>
      </c>
      <c r="G1571" s="21" t="s">
        <v>9152</v>
      </c>
      <c r="H1571" s="21" t="s">
        <v>9153</v>
      </c>
      <c r="I1571" s="21" t="s">
        <v>9154</v>
      </c>
      <c r="J1571" s="21" t="s">
        <v>9155</v>
      </c>
      <c r="K1571" s="22">
        <v>0.69899999999999995</v>
      </c>
      <c r="L1571" s="22">
        <f t="shared" si="72"/>
        <v>0.42926813654729556</v>
      </c>
      <c r="M1571" s="22">
        <f t="shared" si="73"/>
        <v>-1.2200490056125703</v>
      </c>
      <c r="N1571" s="157">
        <v>1</v>
      </c>
      <c r="O1571" s="158">
        <f t="shared" si="74"/>
        <v>0</v>
      </c>
    </row>
    <row r="1572" spans="1:15">
      <c r="A1572" s="21" t="s">
        <v>9511</v>
      </c>
      <c r="B1572" s="21" t="s">
        <v>9512</v>
      </c>
      <c r="C1572" s="21" t="s">
        <v>186</v>
      </c>
      <c r="D1572" s="21" t="s">
        <v>141</v>
      </c>
      <c r="E1572" s="21" t="s">
        <v>2024</v>
      </c>
      <c r="F1572" s="21" t="s">
        <v>9513</v>
      </c>
      <c r="G1572" s="21" t="s">
        <v>9514</v>
      </c>
      <c r="H1572" s="21" t="s">
        <v>9515</v>
      </c>
      <c r="I1572" s="21" t="s">
        <v>9516</v>
      </c>
      <c r="J1572" s="21" t="s">
        <v>40</v>
      </c>
      <c r="K1572" s="22">
        <v>1.133</v>
      </c>
      <c r="L1572" s="22">
        <f t="shared" si="72"/>
        <v>0.69579513406020876</v>
      </c>
      <c r="M1572" s="22">
        <f t="shared" si="73"/>
        <v>-0.52326550516749093</v>
      </c>
      <c r="N1572" s="23" t="s">
        <v>40</v>
      </c>
      <c r="O1572" s="24" t="e">
        <f t="shared" si="74"/>
        <v>#VALUE!</v>
      </c>
    </row>
    <row r="1573" spans="1:15" ht="16">
      <c r="A1573" s="21" t="s">
        <v>8138</v>
      </c>
      <c r="B1573" s="21" t="s">
        <v>8139</v>
      </c>
      <c r="C1573" s="21" t="s">
        <v>2155</v>
      </c>
      <c r="D1573" s="21" t="s">
        <v>34</v>
      </c>
      <c r="E1573" s="21" t="s">
        <v>40</v>
      </c>
      <c r="F1573" s="21" t="s">
        <v>3024</v>
      </c>
      <c r="G1573" s="21" t="s">
        <v>8140</v>
      </c>
      <c r="H1573" s="21" t="s">
        <v>8141</v>
      </c>
      <c r="I1573" s="21" t="s">
        <v>8142</v>
      </c>
      <c r="J1573" s="21" t="s">
        <v>40</v>
      </c>
      <c r="K1573" s="22">
        <v>1.202</v>
      </c>
      <c r="L1573" s="22">
        <f t="shared" si="72"/>
        <v>0.73816924195972711</v>
      </c>
      <c r="M1573" s="22">
        <f t="shared" si="73"/>
        <v>-0.43797647027682135</v>
      </c>
      <c r="N1573" s="157">
        <v>0.61611873573332898</v>
      </c>
      <c r="O1573" s="158">
        <f t="shared" si="74"/>
        <v>0.21033558441892541</v>
      </c>
    </row>
    <row r="1574" spans="1:15" ht="16">
      <c r="A1574" s="21" t="s">
        <v>9052</v>
      </c>
      <c r="B1574" s="21" t="s">
        <v>9053</v>
      </c>
      <c r="C1574" s="21" t="s">
        <v>2930</v>
      </c>
      <c r="D1574" s="21" t="s">
        <v>141</v>
      </c>
      <c r="E1574" s="21" t="s">
        <v>937</v>
      </c>
      <c r="F1574" s="21" t="s">
        <v>9054</v>
      </c>
      <c r="G1574" s="21" t="s">
        <v>9055</v>
      </c>
      <c r="H1574" s="21" t="s">
        <v>9056</v>
      </c>
      <c r="I1574" s="21" t="s">
        <v>9057</v>
      </c>
      <c r="J1574" s="21" t="s">
        <v>1180</v>
      </c>
      <c r="K1574" s="22">
        <v>0.96599999999999997</v>
      </c>
      <c r="L1574" s="22">
        <f t="shared" si="72"/>
        <v>0.59323751059325824</v>
      </c>
      <c r="M1574" s="22">
        <f t="shared" si="73"/>
        <v>-0.75331827215223357</v>
      </c>
      <c r="N1574" s="157">
        <v>1</v>
      </c>
      <c r="O1574" s="158">
        <f t="shared" si="74"/>
        <v>0</v>
      </c>
    </row>
    <row r="1575" spans="1:15">
      <c r="A1575" s="21" t="s">
        <v>12801</v>
      </c>
      <c r="B1575" s="21" t="s">
        <v>12800</v>
      </c>
      <c r="C1575" s="21" t="s">
        <v>85</v>
      </c>
      <c r="D1575" s="21" t="s">
        <v>40</v>
      </c>
      <c r="E1575" s="21" t="s">
        <v>2736</v>
      </c>
      <c r="F1575" s="21" t="s">
        <v>12799</v>
      </c>
      <c r="G1575" s="21" t="s">
        <v>12798</v>
      </c>
      <c r="H1575" s="21" t="s">
        <v>12797</v>
      </c>
      <c r="I1575" s="21" t="s">
        <v>12796</v>
      </c>
      <c r="J1575" s="21" t="s">
        <v>40</v>
      </c>
      <c r="K1575" s="22">
        <v>0.67100000000000004</v>
      </c>
      <c r="L1575" s="22">
        <f t="shared" si="72"/>
        <v>0.41207284638517216</v>
      </c>
      <c r="M1575" s="22">
        <f t="shared" si="73"/>
        <v>-1.2790286947878231</v>
      </c>
      <c r="N1575" s="23" t="s">
        <v>40</v>
      </c>
      <c r="O1575" s="24" t="e">
        <f t="shared" si="74"/>
        <v>#VALUE!</v>
      </c>
    </row>
    <row r="1576" spans="1:15" ht="16">
      <c r="A1576" s="21" t="s">
        <v>8891</v>
      </c>
      <c r="B1576" s="21" t="s">
        <v>8892</v>
      </c>
      <c r="C1576" s="21" t="s">
        <v>921</v>
      </c>
      <c r="D1576" s="21" t="s">
        <v>141</v>
      </c>
      <c r="E1576" s="21" t="s">
        <v>1555</v>
      </c>
      <c r="F1576" s="21" t="s">
        <v>8893</v>
      </c>
      <c r="G1576" s="21" t="s">
        <v>8894</v>
      </c>
      <c r="H1576" s="21" t="s">
        <v>8895</v>
      </c>
      <c r="I1576" s="21" t="s">
        <v>8896</v>
      </c>
      <c r="J1576" s="21" t="s">
        <v>1180</v>
      </c>
      <c r="K1576" s="22">
        <v>1.093</v>
      </c>
      <c r="L1576" s="22">
        <f t="shared" si="72"/>
        <v>0.67123043382860381</v>
      </c>
      <c r="M1576" s="22">
        <f t="shared" si="73"/>
        <v>-0.57511996531610199</v>
      </c>
      <c r="N1576" s="157">
        <v>1</v>
      </c>
      <c r="O1576" s="158">
        <f t="shared" si="74"/>
        <v>0</v>
      </c>
    </row>
    <row r="1577" spans="1:15">
      <c r="A1577" s="21" t="s">
        <v>9431</v>
      </c>
      <c r="B1577" s="21" t="s">
        <v>9432</v>
      </c>
      <c r="C1577" s="21" t="s">
        <v>33</v>
      </c>
      <c r="D1577" s="21" t="s">
        <v>314</v>
      </c>
      <c r="E1577" s="21" t="s">
        <v>4354</v>
      </c>
      <c r="F1577" s="21" t="s">
        <v>1051</v>
      </c>
      <c r="G1577" s="21" t="s">
        <v>9433</v>
      </c>
      <c r="H1577" s="21" t="s">
        <v>9434</v>
      </c>
      <c r="I1577" s="21" t="s">
        <v>9435</v>
      </c>
      <c r="J1577" s="21" t="s">
        <v>40</v>
      </c>
      <c r="K1577" s="22">
        <v>0.73299999999999998</v>
      </c>
      <c r="L1577" s="22">
        <f t="shared" si="72"/>
        <v>0.45014813174415974</v>
      </c>
      <c r="M1577" s="22">
        <f t="shared" si="73"/>
        <v>-1.1515282628541947</v>
      </c>
      <c r="N1577" s="23" t="s">
        <v>40</v>
      </c>
      <c r="O1577" s="24" t="e">
        <f t="shared" si="74"/>
        <v>#VALUE!</v>
      </c>
    </row>
    <row r="1578" spans="1:15">
      <c r="A1578" s="21" t="s">
        <v>10768</v>
      </c>
      <c r="B1578" s="21" t="s">
        <v>10769</v>
      </c>
      <c r="C1578" s="21" t="s">
        <v>33</v>
      </c>
      <c r="D1578" s="21" t="s">
        <v>314</v>
      </c>
      <c r="E1578" s="21" t="s">
        <v>158</v>
      </c>
      <c r="F1578" s="21" t="s">
        <v>421</v>
      </c>
      <c r="G1578" s="21" t="s">
        <v>10770</v>
      </c>
      <c r="H1578" s="21" t="s">
        <v>10771</v>
      </c>
      <c r="I1578" s="21" t="s">
        <v>10772</v>
      </c>
      <c r="J1578" s="21" t="s">
        <v>425</v>
      </c>
      <c r="K1578" s="22">
        <v>1.0629999999999999</v>
      </c>
      <c r="L1578" s="22">
        <f t="shared" si="72"/>
        <v>0.6528069086549001</v>
      </c>
      <c r="M1578" s="22">
        <f t="shared" si="73"/>
        <v>-0.61527176945690198</v>
      </c>
      <c r="N1578" s="23" t="s">
        <v>40</v>
      </c>
      <c r="O1578" s="24" t="e">
        <f t="shared" si="74"/>
        <v>#VALUE!</v>
      </c>
    </row>
    <row r="1579" spans="1:15" ht="16">
      <c r="A1579" s="21" t="s">
        <v>10626</v>
      </c>
      <c r="B1579" s="21" t="s">
        <v>10627</v>
      </c>
      <c r="C1579" s="21" t="s">
        <v>3894</v>
      </c>
      <c r="D1579" s="21" t="s">
        <v>34</v>
      </c>
      <c r="E1579" s="21" t="s">
        <v>2756</v>
      </c>
      <c r="F1579" s="21" t="s">
        <v>6584</v>
      </c>
      <c r="G1579" s="21" t="s">
        <v>10628</v>
      </c>
      <c r="H1579" s="21" t="s">
        <v>10629</v>
      </c>
      <c r="I1579" s="21" t="s">
        <v>10630</v>
      </c>
      <c r="J1579" s="21" t="s">
        <v>40</v>
      </c>
      <c r="K1579" s="22">
        <v>0.42899999999999999</v>
      </c>
      <c r="L1579" s="22">
        <f t="shared" si="72"/>
        <v>0.26345640998396253</v>
      </c>
      <c r="M1579" s="22">
        <f t="shared" si="73"/>
        <v>-1.9243638134884611</v>
      </c>
      <c r="N1579" s="157">
        <v>1</v>
      </c>
      <c r="O1579" s="158">
        <f t="shared" si="74"/>
        <v>0</v>
      </c>
    </row>
    <row r="1580" spans="1:15" ht="16">
      <c r="A1580" s="21" t="s">
        <v>9660</v>
      </c>
      <c r="B1580" s="21" t="s">
        <v>9661</v>
      </c>
      <c r="C1580" s="21" t="s">
        <v>235</v>
      </c>
      <c r="D1580" s="21" t="s">
        <v>86</v>
      </c>
      <c r="E1580" s="21" t="s">
        <v>2111</v>
      </c>
      <c r="F1580" s="21" t="s">
        <v>5917</v>
      </c>
      <c r="G1580" s="21" t="s">
        <v>9662</v>
      </c>
      <c r="H1580" s="21" t="s">
        <v>9663</v>
      </c>
      <c r="I1580" s="21" t="s">
        <v>9664</v>
      </c>
      <c r="J1580" s="21" t="s">
        <v>40</v>
      </c>
      <c r="K1580" s="22">
        <v>1.1020000000000001</v>
      </c>
      <c r="L1580" s="22">
        <f t="shared" si="72"/>
        <v>0.67675749138071495</v>
      </c>
      <c r="M1580" s="22">
        <f t="shared" si="73"/>
        <v>-0.56328914241684902</v>
      </c>
      <c r="N1580" s="157">
        <v>1</v>
      </c>
      <c r="O1580" s="158">
        <f t="shared" si="74"/>
        <v>0</v>
      </c>
    </row>
    <row r="1581" spans="1:15" ht="16">
      <c r="A1581" s="21" t="s">
        <v>8568</v>
      </c>
      <c r="B1581" s="21" t="s">
        <v>8569</v>
      </c>
      <c r="C1581" s="21" t="s">
        <v>33</v>
      </c>
      <c r="D1581" s="21" t="s">
        <v>34</v>
      </c>
      <c r="E1581" s="21" t="s">
        <v>207</v>
      </c>
      <c r="F1581" s="21" t="s">
        <v>8570</v>
      </c>
      <c r="G1581" s="21" t="s">
        <v>8571</v>
      </c>
      <c r="H1581" s="21" t="s">
        <v>8572</v>
      </c>
      <c r="I1581" s="21" t="s">
        <v>8573</v>
      </c>
      <c r="J1581" s="21" t="s">
        <v>3109</v>
      </c>
      <c r="K1581" s="22">
        <v>0.75700000000000001</v>
      </c>
      <c r="L1581" s="22">
        <f t="shared" si="72"/>
        <v>0.46488695188312268</v>
      </c>
      <c r="M1581" s="22">
        <f t="shared" si="73"/>
        <v>-1.1050481610022751</v>
      </c>
      <c r="N1581" s="157">
        <v>1</v>
      </c>
      <c r="O1581" s="158">
        <f t="shared" si="74"/>
        <v>0</v>
      </c>
    </row>
    <row r="1582" spans="1:15">
      <c r="A1582" s="21" t="s">
        <v>306</v>
      </c>
      <c r="B1582" s="21" t="s">
        <v>307</v>
      </c>
      <c r="C1582" s="21" t="s">
        <v>132</v>
      </c>
      <c r="D1582" s="21" t="s">
        <v>141</v>
      </c>
      <c r="E1582" s="21" t="s">
        <v>151</v>
      </c>
      <c r="F1582" s="21" t="s">
        <v>308</v>
      </c>
      <c r="G1582" s="21" t="s">
        <v>309</v>
      </c>
      <c r="H1582" s="21" t="s">
        <v>310</v>
      </c>
      <c r="I1582" s="21" t="s">
        <v>311</v>
      </c>
      <c r="J1582" s="21" t="s">
        <v>40</v>
      </c>
      <c r="K1582" s="22">
        <v>1.6659999999999999</v>
      </c>
      <c r="L1582" s="22">
        <f t="shared" si="72"/>
        <v>1.0231197646463439</v>
      </c>
      <c r="M1582" s="22">
        <f t="shared" si="73"/>
        <v>3.2975034377540915E-2</v>
      </c>
      <c r="N1582" s="23">
        <v>3.3031068980983597E-2</v>
      </c>
      <c r="O1582" s="24">
        <f t="shared" si="74"/>
        <v>1.4810773710548748</v>
      </c>
    </row>
    <row r="1583" spans="1:15">
      <c r="A1583" s="21" t="s">
        <v>1954</v>
      </c>
      <c r="B1583" s="21" t="s">
        <v>1955</v>
      </c>
      <c r="C1583" s="21" t="s">
        <v>1956</v>
      </c>
      <c r="D1583" s="21" t="s">
        <v>1957</v>
      </c>
      <c r="E1583" s="21" t="s">
        <v>937</v>
      </c>
      <c r="F1583" s="21" t="s">
        <v>1958</v>
      </c>
      <c r="G1583" s="21" t="s">
        <v>1959</v>
      </c>
      <c r="H1583" s="21" t="s">
        <v>1960</v>
      </c>
      <c r="I1583" s="21" t="s">
        <v>1961</v>
      </c>
      <c r="J1583" s="21" t="s">
        <v>40</v>
      </c>
      <c r="K1583" s="22">
        <v>1.7310000000000001</v>
      </c>
      <c r="L1583" s="22">
        <f t="shared" si="72"/>
        <v>1.0630374025227021</v>
      </c>
      <c r="M1583" s="22">
        <f t="shared" si="73"/>
        <v>8.8192358378632235E-2</v>
      </c>
      <c r="N1583" s="23">
        <v>3.5313852145284701E-2</v>
      </c>
      <c r="O1583" s="24">
        <f t="shared" si="74"/>
        <v>1.4520549056543719</v>
      </c>
    </row>
    <row r="1584" spans="1:15" ht="16">
      <c r="A1584" s="21" t="s">
        <v>10397</v>
      </c>
      <c r="B1584" s="21" t="s">
        <v>10398</v>
      </c>
      <c r="C1584" s="21" t="s">
        <v>33</v>
      </c>
      <c r="D1584" s="21" t="s">
        <v>40</v>
      </c>
      <c r="E1584" s="21" t="s">
        <v>158</v>
      </c>
      <c r="F1584" s="21" t="s">
        <v>10399</v>
      </c>
      <c r="G1584" s="21" t="s">
        <v>10400</v>
      </c>
      <c r="H1584" s="21" t="s">
        <v>10401</v>
      </c>
      <c r="I1584" s="21" t="s">
        <v>10402</v>
      </c>
      <c r="J1584" s="21" t="s">
        <v>10403</v>
      </c>
      <c r="K1584" s="22">
        <v>1.01</v>
      </c>
      <c r="L1584" s="22">
        <f t="shared" si="72"/>
        <v>0.6202586808480236</v>
      </c>
      <c r="M1584" s="22">
        <f t="shared" si="73"/>
        <v>-0.68905807334884972</v>
      </c>
      <c r="N1584" s="157">
        <v>1</v>
      </c>
      <c r="O1584" s="158">
        <f t="shared" si="74"/>
        <v>0</v>
      </c>
    </row>
    <row r="1585" spans="1:15" ht="16">
      <c r="A1585" s="21" t="s">
        <v>12795</v>
      </c>
      <c r="B1585" s="21" t="s">
        <v>12794</v>
      </c>
      <c r="C1585" s="21" t="s">
        <v>33</v>
      </c>
      <c r="D1585" s="21" t="s">
        <v>40</v>
      </c>
      <c r="E1585" s="21" t="s">
        <v>1036</v>
      </c>
      <c r="F1585" s="21" t="s">
        <v>12793</v>
      </c>
      <c r="G1585" s="21" t="s">
        <v>12792</v>
      </c>
      <c r="H1585" s="21" t="s">
        <v>12791</v>
      </c>
      <c r="I1585" s="21" t="s">
        <v>12790</v>
      </c>
      <c r="J1585" s="21" t="s">
        <v>40</v>
      </c>
      <c r="K1585" s="22">
        <v>0.58699999999999997</v>
      </c>
      <c r="L1585" s="22">
        <f t="shared" si="72"/>
        <v>0.36048697589880185</v>
      </c>
      <c r="M1585" s="22">
        <f t="shared" si="73"/>
        <v>-1.4719809578779544</v>
      </c>
      <c r="N1585" s="157">
        <v>1</v>
      </c>
      <c r="O1585" s="158">
        <f t="shared" si="74"/>
        <v>0</v>
      </c>
    </row>
    <row r="1586" spans="1:15" ht="16">
      <c r="A1586" s="21" t="s">
        <v>10220</v>
      </c>
      <c r="B1586" s="21" t="s">
        <v>10221</v>
      </c>
      <c r="C1586" s="21" t="s">
        <v>33</v>
      </c>
      <c r="D1586" s="21" t="s">
        <v>10222</v>
      </c>
      <c r="E1586" s="21" t="s">
        <v>2349</v>
      </c>
      <c r="F1586" s="21" t="s">
        <v>10223</v>
      </c>
      <c r="G1586" s="21" t="s">
        <v>10224</v>
      </c>
      <c r="H1586" s="21" t="s">
        <v>10225</v>
      </c>
      <c r="I1586" s="21" t="s">
        <v>10226</v>
      </c>
      <c r="J1586" s="21" t="s">
        <v>40</v>
      </c>
      <c r="K1586" s="22">
        <v>1.1539999999999999</v>
      </c>
      <c r="L1586" s="22">
        <f t="shared" si="72"/>
        <v>0.70869160168180123</v>
      </c>
      <c r="M1586" s="22">
        <f t="shared" si="73"/>
        <v>-0.49677014234252431</v>
      </c>
      <c r="N1586" s="157">
        <v>1</v>
      </c>
      <c r="O1586" s="158">
        <f t="shared" si="74"/>
        <v>0</v>
      </c>
    </row>
    <row r="1587" spans="1:15">
      <c r="A1587" s="21" t="s">
        <v>9333</v>
      </c>
      <c r="B1587" s="21" t="s">
        <v>9334</v>
      </c>
      <c r="C1587" s="21" t="s">
        <v>33</v>
      </c>
      <c r="D1587" s="21" t="s">
        <v>40</v>
      </c>
      <c r="E1587" s="21" t="s">
        <v>158</v>
      </c>
      <c r="F1587" s="21" t="s">
        <v>9335</v>
      </c>
      <c r="G1587" s="21" t="s">
        <v>9336</v>
      </c>
      <c r="H1587" s="21" t="s">
        <v>9337</v>
      </c>
      <c r="I1587" s="21" t="s">
        <v>9338</v>
      </c>
      <c r="J1587" s="21" t="s">
        <v>9339</v>
      </c>
      <c r="K1587" s="22">
        <v>1.292</v>
      </c>
      <c r="L1587" s="22">
        <f t="shared" si="72"/>
        <v>0.79343981748083825</v>
      </c>
      <c r="M1587" s="22">
        <f t="shared" si="73"/>
        <v>-0.33380729629408162</v>
      </c>
      <c r="N1587" s="23" t="s">
        <v>40</v>
      </c>
      <c r="O1587" s="24" t="e">
        <f t="shared" si="74"/>
        <v>#VALUE!</v>
      </c>
    </row>
    <row r="1588" spans="1:15" ht="16">
      <c r="A1588" s="21" t="s">
        <v>8322</v>
      </c>
      <c r="B1588" s="21" t="s">
        <v>8323</v>
      </c>
      <c r="C1588" s="21" t="s">
        <v>40</v>
      </c>
      <c r="D1588" s="21" t="s">
        <v>40</v>
      </c>
      <c r="E1588" s="21" t="s">
        <v>40</v>
      </c>
      <c r="F1588" s="21" t="s">
        <v>8324</v>
      </c>
      <c r="G1588" s="21" t="s">
        <v>8325</v>
      </c>
      <c r="H1588" s="21" t="s">
        <v>8326</v>
      </c>
      <c r="I1588" s="21" t="s">
        <v>8327</v>
      </c>
      <c r="J1588" s="21" t="s">
        <v>40</v>
      </c>
      <c r="K1588" s="22">
        <v>1.075</v>
      </c>
      <c r="L1588" s="22">
        <f t="shared" si="72"/>
        <v>0.66017631872438154</v>
      </c>
      <c r="M1588" s="22">
        <f t="shared" si="73"/>
        <v>-0.59907670651118416</v>
      </c>
      <c r="N1588" s="157">
        <v>1</v>
      </c>
      <c r="O1588" s="158">
        <f t="shared" si="74"/>
        <v>0</v>
      </c>
    </row>
    <row r="1589" spans="1:15">
      <c r="A1589" s="21" t="s">
        <v>10531</v>
      </c>
      <c r="B1589" s="21" t="s">
        <v>10532</v>
      </c>
      <c r="C1589" s="21" t="s">
        <v>40</v>
      </c>
      <c r="D1589" s="21" t="s">
        <v>40</v>
      </c>
      <c r="E1589" s="21" t="s">
        <v>511</v>
      </c>
      <c r="F1589" s="21" t="s">
        <v>10533</v>
      </c>
      <c r="G1589" s="21" t="s">
        <v>10534</v>
      </c>
      <c r="H1589" s="21" t="s">
        <v>10535</v>
      </c>
      <c r="I1589" s="21" t="s">
        <v>10536</v>
      </c>
      <c r="J1589" s="21" t="s">
        <v>1344</v>
      </c>
      <c r="K1589" s="22" t="s">
        <v>40</v>
      </c>
      <c r="L1589" s="22" t="e">
        <f t="shared" si="72"/>
        <v>#VALUE!</v>
      </c>
      <c r="M1589" s="22" t="e">
        <f t="shared" si="73"/>
        <v>#VALUE!</v>
      </c>
      <c r="N1589" s="23" t="s">
        <v>40</v>
      </c>
      <c r="O1589" s="24" t="e">
        <f t="shared" si="74"/>
        <v>#VALUE!</v>
      </c>
    </row>
    <row r="1590" spans="1:15">
      <c r="A1590" s="21" t="s">
        <v>12209</v>
      </c>
      <c r="B1590" s="21" t="s">
        <v>12210</v>
      </c>
      <c r="C1590" s="21" t="s">
        <v>33</v>
      </c>
      <c r="D1590" s="21" t="s">
        <v>314</v>
      </c>
      <c r="E1590" s="21" t="s">
        <v>158</v>
      </c>
      <c r="F1590" s="21" t="s">
        <v>289</v>
      </c>
      <c r="G1590" s="21" t="s">
        <v>12211</v>
      </c>
      <c r="H1590" s="21" t="s">
        <v>12212</v>
      </c>
      <c r="I1590" s="21" t="s">
        <v>12213</v>
      </c>
      <c r="J1590" s="21" t="s">
        <v>40</v>
      </c>
      <c r="K1590" s="22" t="s">
        <v>40</v>
      </c>
      <c r="L1590" s="22" t="e">
        <f t="shared" si="72"/>
        <v>#VALUE!</v>
      </c>
      <c r="M1590" s="22" t="e">
        <f t="shared" si="73"/>
        <v>#VALUE!</v>
      </c>
      <c r="N1590" s="23" t="s">
        <v>40</v>
      </c>
      <c r="O1590" s="24" t="e">
        <f t="shared" si="74"/>
        <v>#VALUE!</v>
      </c>
    </row>
    <row r="1591" spans="1:15" ht="16">
      <c r="A1591" s="21" t="s">
        <v>9995</v>
      </c>
      <c r="B1591" s="21" t="s">
        <v>9996</v>
      </c>
      <c r="C1591" s="21" t="s">
        <v>40</v>
      </c>
      <c r="D1591" s="21" t="s">
        <v>141</v>
      </c>
      <c r="E1591" s="21" t="s">
        <v>937</v>
      </c>
      <c r="F1591" s="21" t="s">
        <v>9997</v>
      </c>
      <c r="G1591" s="21" t="s">
        <v>9998</v>
      </c>
      <c r="H1591" s="21" t="s">
        <v>9999</v>
      </c>
      <c r="I1591" s="21" t="s">
        <v>10000</v>
      </c>
      <c r="J1591" s="21" t="s">
        <v>40</v>
      </c>
      <c r="K1591" s="22">
        <v>1.25</v>
      </c>
      <c r="L1591" s="22">
        <f t="shared" si="72"/>
        <v>0.76764688223765298</v>
      </c>
      <c r="M1591" s="22">
        <f t="shared" si="73"/>
        <v>-0.38148527143855732</v>
      </c>
      <c r="N1591" s="157">
        <v>1</v>
      </c>
      <c r="O1591" s="158">
        <f t="shared" si="74"/>
        <v>0</v>
      </c>
    </row>
    <row r="1592" spans="1:15" ht="16">
      <c r="A1592" s="21" t="s">
        <v>9893</v>
      </c>
      <c r="B1592" s="21" t="s">
        <v>9894</v>
      </c>
      <c r="C1592" s="21" t="s">
        <v>186</v>
      </c>
      <c r="D1592" s="21" t="s">
        <v>141</v>
      </c>
      <c r="E1592" s="21" t="s">
        <v>2756</v>
      </c>
      <c r="F1592" s="21" t="s">
        <v>9895</v>
      </c>
      <c r="G1592" s="21" t="s">
        <v>9896</v>
      </c>
      <c r="H1592" s="21" t="s">
        <v>9897</v>
      </c>
      <c r="I1592" s="21" t="s">
        <v>9898</v>
      </c>
      <c r="J1592" s="21" t="s">
        <v>40</v>
      </c>
      <c r="K1592" s="22">
        <v>0.57599999999999996</v>
      </c>
      <c r="L1592" s="22">
        <f t="shared" si="72"/>
        <v>0.35373168333511051</v>
      </c>
      <c r="M1592" s="22">
        <f t="shared" si="73"/>
        <v>-1.4992726495456943</v>
      </c>
      <c r="N1592" s="157">
        <v>1</v>
      </c>
      <c r="O1592" s="158">
        <f t="shared" si="74"/>
        <v>0</v>
      </c>
    </row>
    <row r="1593" spans="1:15">
      <c r="A1593" s="21" t="s">
        <v>8411</v>
      </c>
      <c r="B1593" s="21" t="s">
        <v>8412</v>
      </c>
      <c r="C1593" s="21" t="s">
        <v>33</v>
      </c>
      <c r="D1593" s="21" t="s">
        <v>40</v>
      </c>
      <c r="E1593" s="21" t="s">
        <v>158</v>
      </c>
      <c r="F1593" s="21" t="s">
        <v>8413</v>
      </c>
      <c r="G1593" s="21" t="s">
        <v>8414</v>
      </c>
      <c r="H1593" s="21" t="s">
        <v>8415</v>
      </c>
      <c r="I1593" s="21" t="s">
        <v>8416</v>
      </c>
      <c r="J1593" s="21" t="s">
        <v>40</v>
      </c>
      <c r="K1593" s="22">
        <v>1.2989999999999999</v>
      </c>
      <c r="L1593" s="22">
        <f t="shared" si="72"/>
        <v>0.79773864002136896</v>
      </c>
      <c r="M1593" s="22">
        <f t="shared" si="73"/>
        <v>-0.3260119355401257</v>
      </c>
      <c r="N1593" s="23" t="s">
        <v>40</v>
      </c>
      <c r="O1593" s="24" t="e">
        <f t="shared" si="74"/>
        <v>#VALUE!</v>
      </c>
    </row>
    <row r="1594" spans="1:15" ht="16">
      <c r="A1594" s="21" t="s">
        <v>9876</v>
      </c>
      <c r="B1594" s="21" t="s">
        <v>9877</v>
      </c>
      <c r="C1594" s="21" t="s">
        <v>40</v>
      </c>
      <c r="D1594" s="21" t="s">
        <v>141</v>
      </c>
      <c r="E1594" s="21" t="s">
        <v>40</v>
      </c>
      <c r="F1594" s="21" t="s">
        <v>40</v>
      </c>
      <c r="G1594" s="21" t="s">
        <v>9878</v>
      </c>
      <c r="H1594" s="21" t="s">
        <v>9879</v>
      </c>
      <c r="I1594" s="21" t="s">
        <v>9880</v>
      </c>
      <c r="J1594" s="21" t="s">
        <v>40</v>
      </c>
      <c r="K1594" s="22">
        <v>1.3560000000000001</v>
      </c>
      <c r="L1594" s="22">
        <f t="shared" si="72"/>
        <v>0.83274333785140608</v>
      </c>
      <c r="M1594" s="22">
        <f t="shared" si="73"/>
        <v>-0.26405618785166263</v>
      </c>
      <c r="N1594" s="157">
        <v>1</v>
      </c>
      <c r="O1594" s="158">
        <f t="shared" si="74"/>
        <v>0</v>
      </c>
    </row>
    <row r="1595" spans="1:15" ht="16">
      <c r="A1595" s="21" t="s">
        <v>8771</v>
      </c>
      <c r="B1595" s="21" t="s">
        <v>8772</v>
      </c>
      <c r="C1595" s="21" t="s">
        <v>3225</v>
      </c>
      <c r="D1595" s="21" t="s">
        <v>141</v>
      </c>
      <c r="E1595" s="21" t="s">
        <v>8270</v>
      </c>
      <c r="F1595" s="21" t="s">
        <v>8773</v>
      </c>
      <c r="G1595" s="21" t="s">
        <v>8774</v>
      </c>
      <c r="H1595" s="21" t="s">
        <v>8775</v>
      </c>
      <c r="I1595" s="21" t="s">
        <v>8776</v>
      </c>
      <c r="J1595" s="21" t="s">
        <v>40</v>
      </c>
      <c r="K1595" s="22">
        <v>0.74099999999999999</v>
      </c>
      <c r="L1595" s="22">
        <f t="shared" si="72"/>
        <v>0.45506107179048072</v>
      </c>
      <c r="M1595" s="22">
        <f t="shared" si="73"/>
        <v>-1.135867918682173</v>
      </c>
      <c r="N1595" s="157">
        <v>1</v>
      </c>
      <c r="O1595" s="158">
        <f t="shared" si="74"/>
        <v>0</v>
      </c>
    </row>
    <row r="1596" spans="1:15">
      <c r="A1596" s="21" t="s">
        <v>8214</v>
      </c>
      <c r="B1596" s="21" t="s">
        <v>8215</v>
      </c>
      <c r="C1596" s="21" t="s">
        <v>4897</v>
      </c>
      <c r="D1596" s="21" t="s">
        <v>141</v>
      </c>
      <c r="E1596" s="21" t="s">
        <v>2498</v>
      </c>
      <c r="F1596" s="21" t="s">
        <v>8216</v>
      </c>
      <c r="G1596" s="21" t="s">
        <v>8217</v>
      </c>
      <c r="H1596" s="21" t="s">
        <v>8218</v>
      </c>
      <c r="I1596" s="21" t="s">
        <v>8219</v>
      </c>
      <c r="J1596" s="21" t="s">
        <v>1180</v>
      </c>
      <c r="K1596" s="22">
        <v>0.90500000000000003</v>
      </c>
      <c r="L1596" s="22">
        <f t="shared" si="72"/>
        <v>0.55577634274006082</v>
      </c>
      <c r="M1596" s="22">
        <f t="shared" si="73"/>
        <v>-0.84742366901743882</v>
      </c>
      <c r="N1596" s="23" t="s">
        <v>40</v>
      </c>
      <c r="O1596" s="24" t="e">
        <f t="shared" si="74"/>
        <v>#VALUE!</v>
      </c>
    </row>
    <row r="1597" spans="1:15">
      <c r="A1597" s="21" t="s">
        <v>9859</v>
      </c>
      <c r="B1597" s="21" t="s">
        <v>9860</v>
      </c>
      <c r="C1597" s="21" t="s">
        <v>85</v>
      </c>
      <c r="D1597" s="21" t="s">
        <v>86</v>
      </c>
      <c r="E1597" s="21" t="s">
        <v>1468</v>
      </c>
      <c r="F1597" s="21" t="s">
        <v>5917</v>
      </c>
      <c r="G1597" s="21" t="s">
        <v>9861</v>
      </c>
      <c r="H1597" s="21" t="s">
        <v>9862</v>
      </c>
      <c r="I1597" s="21" t="s">
        <v>9863</v>
      </c>
      <c r="J1597" s="21" t="s">
        <v>40</v>
      </c>
      <c r="K1597" s="22">
        <v>1.359</v>
      </c>
      <c r="L1597" s="22">
        <f t="shared" si="72"/>
        <v>0.83458569036877639</v>
      </c>
      <c r="M1597" s="22">
        <f t="shared" si="73"/>
        <v>-0.26086791022061534</v>
      </c>
      <c r="N1597" s="23" t="s">
        <v>40</v>
      </c>
      <c r="O1597" s="24" t="e">
        <f t="shared" si="74"/>
        <v>#VALUE!</v>
      </c>
    </row>
    <row r="1598" spans="1:15">
      <c r="A1598" s="21" t="s">
        <v>7312</v>
      </c>
      <c r="B1598" s="21" t="s">
        <v>7313</v>
      </c>
      <c r="C1598" s="21" t="s">
        <v>921</v>
      </c>
      <c r="D1598" s="21" t="s">
        <v>141</v>
      </c>
      <c r="E1598" s="21" t="s">
        <v>937</v>
      </c>
      <c r="F1598" s="21" t="s">
        <v>308</v>
      </c>
      <c r="G1598" s="21" t="s">
        <v>7314</v>
      </c>
      <c r="H1598" s="21" t="s">
        <v>7315</v>
      </c>
      <c r="I1598" s="21" t="s">
        <v>7316</v>
      </c>
      <c r="J1598" s="21" t="s">
        <v>40</v>
      </c>
      <c r="K1598" s="22">
        <v>1.544</v>
      </c>
      <c r="L1598" s="22">
        <f t="shared" si="72"/>
        <v>0.94819742893994907</v>
      </c>
      <c r="M1598" s="22">
        <f t="shared" si="73"/>
        <v>-7.6740613719926146E-2</v>
      </c>
      <c r="N1598" s="23" t="s">
        <v>40</v>
      </c>
      <c r="O1598" s="24" t="e">
        <f t="shared" si="74"/>
        <v>#VALUE!</v>
      </c>
    </row>
    <row r="1599" spans="1:15" ht="16">
      <c r="A1599" s="21" t="s">
        <v>12789</v>
      </c>
      <c r="B1599" s="21" t="s">
        <v>12788</v>
      </c>
      <c r="C1599" s="21" t="s">
        <v>132</v>
      </c>
      <c r="D1599" s="21" t="s">
        <v>314</v>
      </c>
      <c r="E1599" s="21" t="s">
        <v>10579</v>
      </c>
      <c r="F1599" s="21" t="s">
        <v>12787</v>
      </c>
      <c r="G1599" s="21" t="s">
        <v>12786</v>
      </c>
      <c r="H1599" s="21" t="s">
        <v>12785</v>
      </c>
      <c r="I1599" s="21" t="s">
        <v>12784</v>
      </c>
      <c r="J1599" s="21" t="s">
        <v>40</v>
      </c>
      <c r="K1599" s="22">
        <v>0.8</v>
      </c>
      <c r="L1599" s="22">
        <f t="shared" si="72"/>
        <v>0.49129400463209799</v>
      </c>
      <c r="M1599" s="22">
        <f t="shared" si="73"/>
        <v>-1.0253414612132818</v>
      </c>
      <c r="N1599" s="157">
        <v>1</v>
      </c>
      <c r="O1599" s="158">
        <f t="shared" si="74"/>
        <v>0</v>
      </c>
    </row>
    <row r="1600" spans="1:15">
      <c r="A1600" s="21" t="s">
        <v>10123</v>
      </c>
      <c r="B1600" s="21" t="s">
        <v>10124</v>
      </c>
      <c r="C1600" s="21" t="s">
        <v>33</v>
      </c>
      <c r="D1600" s="21" t="s">
        <v>40</v>
      </c>
      <c r="E1600" s="21" t="s">
        <v>511</v>
      </c>
      <c r="F1600" s="21" t="s">
        <v>10125</v>
      </c>
      <c r="G1600" s="21" t="s">
        <v>10126</v>
      </c>
      <c r="H1600" s="21" t="s">
        <v>10127</v>
      </c>
      <c r="I1600" s="21" t="s">
        <v>10128</v>
      </c>
      <c r="J1600" s="21" t="s">
        <v>10129</v>
      </c>
      <c r="K1600" s="22">
        <v>0.628</v>
      </c>
      <c r="L1600" s="22">
        <f t="shared" si="72"/>
        <v>0.38566579363619691</v>
      </c>
      <c r="M1600" s="22">
        <f t="shared" si="73"/>
        <v>-1.3745769020963796</v>
      </c>
      <c r="N1600" s="23" t="s">
        <v>40</v>
      </c>
      <c r="O1600" s="24" t="e">
        <f t="shared" si="74"/>
        <v>#VALUE!</v>
      </c>
    </row>
    <row r="1601" spans="1:15" ht="16">
      <c r="A1601" s="21" t="s">
        <v>9916</v>
      </c>
      <c r="B1601" s="21" t="s">
        <v>9917</v>
      </c>
      <c r="C1601" s="21" t="s">
        <v>40</v>
      </c>
      <c r="D1601" s="21" t="s">
        <v>40</v>
      </c>
      <c r="E1601" s="21" t="s">
        <v>2111</v>
      </c>
      <c r="F1601" s="21" t="s">
        <v>9918</v>
      </c>
      <c r="G1601" s="21" t="s">
        <v>9919</v>
      </c>
      <c r="H1601" s="21" t="s">
        <v>9920</v>
      </c>
      <c r="I1601" s="21" t="s">
        <v>9921</v>
      </c>
      <c r="J1601" s="21" t="s">
        <v>40</v>
      </c>
      <c r="K1601" s="22">
        <v>1.0760000000000001</v>
      </c>
      <c r="L1601" s="22">
        <f t="shared" si="72"/>
        <v>0.66079043623017175</v>
      </c>
      <c r="M1601" s="22">
        <f t="shared" si="73"/>
        <v>-0.59773528843138246</v>
      </c>
      <c r="N1601" s="157">
        <v>1</v>
      </c>
      <c r="O1601" s="158">
        <f t="shared" si="74"/>
        <v>0</v>
      </c>
    </row>
    <row r="1602" spans="1:15">
      <c r="A1602" s="21" t="s">
        <v>9941</v>
      </c>
      <c r="B1602" s="21" t="s">
        <v>9942</v>
      </c>
      <c r="C1602" s="21" t="s">
        <v>186</v>
      </c>
      <c r="D1602" s="21" t="s">
        <v>141</v>
      </c>
      <c r="E1602" s="21" t="s">
        <v>519</v>
      </c>
      <c r="F1602" s="21" t="s">
        <v>40</v>
      </c>
      <c r="G1602" s="21" t="s">
        <v>9943</v>
      </c>
      <c r="H1602" s="21" t="s">
        <v>9944</v>
      </c>
      <c r="I1602" s="21" t="s">
        <v>9945</v>
      </c>
      <c r="J1602" s="21" t="s">
        <v>5427</v>
      </c>
      <c r="K1602" s="22" t="s">
        <v>40</v>
      </c>
      <c r="L1602" s="22" t="e">
        <f t="shared" ref="L1602:L1665" si="75">K1602/1.628352865</f>
        <v>#VALUE!</v>
      </c>
      <c r="M1602" s="22" t="e">
        <f t="shared" ref="M1602:M1665" si="76">LOG(L1602, 2)</f>
        <v>#VALUE!</v>
      </c>
      <c r="N1602" s="23" t="s">
        <v>40</v>
      </c>
      <c r="O1602" s="24" t="e">
        <f t="shared" ref="O1602:O1665" si="77">-LOG10(N1602)</f>
        <v>#VALUE!</v>
      </c>
    </row>
    <row r="1603" spans="1:15" ht="16">
      <c r="A1603" s="21" t="s">
        <v>12783</v>
      </c>
      <c r="B1603" s="21" t="s">
        <v>12782</v>
      </c>
      <c r="C1603" s="21" t="s">
        <v>85</v>
      </c>
      <c r="D1603" s="21" t="s">
        <v>40</v>
      </c>
      <c r="E1603" s="21" t="s">
        <v>2111</v>
      </c>
      <c r="F1603" s="21" t="s">
        <v>40</v>
      </c>
      <c r="G1603" s="21" t="s">
        <v>12781</v>
      </c>
      <c r="H1603" s="21" t="s">
        <v>40</v>
      </c>
      <c r="I1603" s="21" t="s">
        <v>12780</v>
      </c>
      <c r="J1603" s="21" t="s">
        <v>40</v>
      </c>
      <c r="K1603" s="22">
        <v>1.161</v>
      </c>
      <c r="L1603" s="22">
        <f t="shared" si="75"/>
        <v>0.71299042422233216</v>
      </c>
      <c r="M1603" s="22">
        <f t="shared" si="76"/>
        <v>-0.48804539412244013</v>
      </c>
      <c r="N1603" s="157">
        <v>1</v>
      </c>
      <c r="O1603" s="158">
        <f t="shared" si="77"/>
        <v>0</v>
      </c>
    </row>
    <row r="1604" spans="1:15" ht="16">
      <c r="A1604" s="21" t="s">
        <v>8823</v>
      </c>
      <c r="B1604" s="21" t="s">
        <v>8824</v>
      </c>
      <c r="C1604" s="21" t="s">
        <v>33</v>
      </c>
      <c r="D1604" s="21" t="s">
        <v>40</v>
      </c>
      <c r="E1604" s="21" t="s">
        <v>511</v>
      </c>
      <c r="F1604" s="21" t="s">
        <v>2077</v>
      </c>
      <c r="G1604" s="21" t="s">
        <v>8825</v>
      </c>
      <c r="H1604" s="21" t="s">
        <v>8826</v>
      </c>
      <c r="I1604" s="21" t="s">
        <v>8827</v>
      </c>
      <c r="J1604" s="21" t="s">
        <v>40</v>
      </c>
      <c r="K1604" s="22">
        <v>0.80600000000000005</v>
      </c>
      <c r="L1604" s="22">
        <f t="shared" si="75"/>
        <v>0.49497870966683871</v>
      </c>
      <c r="M1604" s="22">
        <f t="shared" si="76"/>
        <v>-1.0145616224600391</v>
      </c>
      <c r="N1604" s="157">
        <v>1</v>
      </c>
      <c r="O1604" s="158">
        <f t="shared" si="77"/>
        <v>0</v>
      </c>
    </row>
    <row r="1605" spans="1:15">
      <c r="A1605" s="21" t="s">
        <v>9002</v>
      </c>
      <c r="B1605" s="21" t="s">
        <v>9003</v>
      </c>
      <c r="C1605" s="21" t="s">
        <v>921</v>
      </c>
      <c r="D1605" s="21" t="s">
        <v>141</v>
      </c>
      <c r="E1605" s="21" t="s">
        <v>519</v>
      </c>
      <c r="F1605" s="21" t="s">
        <v>9004</v>
      </c>
      <c r="G1605" s="21" t="s">
        <v>9005</v>
      </c>
      <c r="H1605" s="21" t="s">
        <v>9006</v>
      </c>
      <c r="I1605" s="21" t="s">
        <v>9007</v>
      </c>
      <c r="J1605" s="21" t="s">
        <v>40</v>
      </c>
      <c r="K1605" s="22" t="s">
        <v>40</v>
      </c>
      <c r="L1605" s="22" t="e">
        <f t="shared" si="75"/>
        <v>#VALUE!</v>
      </c>
      <c r="M1605" s="22" t="e">
        <f t="shared" si="76"/>
        <v>#VALUE!</v>
      </c>
      <c r="N1605" s="23" t="s">
        <v>40</v>
      </c>
      <c r="O1605" s="24" t="e">
        <f t="shared" si="77"/>
        <v>#VALUE!</v>
      </c>
    </row>
    <row r="1606" spans="1:15" ht="16">
      <c r="A1606" s="21" t="s">
        <v>8828</v>
      </c>
      <c r="B1606" s="21" t="s">
        <v>8829</v>
      </c>
      <c r="C1606" s="21" t="s">
        <v>33</v>
      </c>
      <c r="D1606" s="21" t="s">
        <v>40</v>
      </c>
      <c r="E1606" s="21" t="s">
        <v>158</v>
      </c>
      <c r="F1606" s="21" t="s">
        <v>40</v>
      </c>
      <c r="G1606" s="21" t="s">
        <v>8830</v>
      </c>
      <c r="H1606" s="21" t="s">
        <v>8831</v>
      </c>
      <c r="I1606" s="21" t="s">
        <v>8832</v>
      </c>
      <c r="J1606" s="21" t="s">
        <v>40</v>
      </c>
      <c r="K1606" s="22">
        <v>1.1879999999999999</v>
      </c>
      <c r="L1606" s="22">
        <f t="shared" si="75"/>
        <v>0.72957159687866546</v>
      </c>
      <c r="M1606" s="22">
        <f t="shared" si="76"/>
        <v>-0.45487853018724078</v>
      </c>
      <c r="N1606" s="157">
        <v>1</v>
      </c>
      <c r="O1606" s="158">
        <f t="shared" si="77"/>
        <v>0</v>
      </c>
    </row>
    <row r="1607" spans="1:15" ht="16">
      <c r="A1607" s="21" t="s">
        <v>9014</v>
      </c>
      <c r="B1607" s="21" t="s">
        <v>9015</v>
      </c>
      <c r="C1607" s="21" t="s">
        <v>33</v>
      </c>
      <c r="D1607" s="21" t="s">
        <v>86</v>
      </c>
      <c r="E1607" s="21" t="s">
        <v>151</v>
      </c>
      <c r="F1607" s="21" t="s">
        <v>7107</v>
      </c>
      <c r="G1607" s="21" t="s">
        <v>9016</v>
      </c>
      <c r="H1607" s="21" t="s">
        <v>9017</v>
      </c>
      <c r="I1607" s="21" t="s">
        <v>9018</v>
      </c>
      <c r="J1607" s="21" t="s">
        <v>1251</v>
      </c>
      <c r="K1607" s="22">
        <v>1.032</v>
      </c>
      <c r="L1607" s="22">
        <f t="shared" si="75"/>
        <v>0.63376926597540639</v>
      </c>
      <c r="M1607" s="22">
        <f t="shared" si="76"/>
        <v>-0.65797039556475245</v>
      </c>
      <c r="N1607" s="157">
        <v>1</v>
      </c>
      <c r="O1607" s="158">
        <f t="shared" si="77"/>
        <v>0</v>
      </c>
    </row>
    <row r="1608" spans="1:15">
      <c r="A1608" s="21" t="s">
        <v>9610</v>
      </c>
      <c r="B1608" s="21" t="s">
        <v>9611</v>
      </c>
      <c r="C1608" s="21" t="s">
        <v>33</v>
      </c>
      <c r="D1608" s="21" t="s">
        <v>86</v>
      </c>
      <c r="E1608" s="21" t="s">
        <v>214</v>
      </c>
      <c r="F1608" s="21" t="s">
        <v>6754</v>
      </c>
      <c r="G1608" s="21" t="s">
        <v>9612</v>
      </c>
      <c r="H1608" s="21" t="s">
        <v>9613</v>
      </c>
      <c r="I1608" s="21" t="s">
        <v>9614</v>
      </c>
      <c r="J1608" s="21" t="s">
        <v>1701</v>
      </c>
      <c r="K1608" s="22">
        <v>1.319</v>
      </c>
      <c r="L1608" s="22">
        <f t="shared" si="75"/>
        <v>0.81002099013717144</v>
      </c>
      <c r="M1608" s="22">
        <f t="shared" si="76"/>
        <v>-0.30396880173646201</v>
      </c>
      <c r="N1608" s="23" t="s">
        <v>40</v>
      </c>
      <c r="O1608" s="24" t="e">
        <f t="shared" si="77"/>
        <v>#VALUE!</v>
      </c>
    </row>
    <row r="1609" spans="1:15" ht="16">
      <c r="A1609" s="21" t="s">
        <v>12779</v>
      </c>
      <c r="B1609" s="21" t="s">
        <v>12778</v>
      </c>
      <c r="C1609" s="21" t="s">
        <v>85</v>
      </c>
      <c r="D1609" s="21" t="s">
        <v>40</v>
      </c>
      <c r="E1609" s="21" t="s">
        <v>40</v>
      </c>
      <c r="F1609" s="21" t="s">
        <v>12777</v>
      </c>
      <c r="G1609" s="21" t="s">
        <v>12776</v>
      </c>
      <c r="H1609" s="21" t="s">
        <v>12775</v>
      </c>
      <c r="I1609" s="21" t="s">
        <v>12774</v>
      </c>
      <c r="J1609" s="21" t="s">
        <v>40</v>
      </c>
      <c r="K1609" s="22">
        <v>1.137</v>
      </c>
      <c r="L1609" s="22">
        <f t="shared" si="75"/>
        <v>0.69825160408336917</v>
      </c>
      <c r="M1609" s="22">
        <f t="shared" si="76"/>
        <v>-0.51818111209575879</v>
      </c>
      <c r="N1609" s="157">
        <v>1</v>
      </c>
      <c r="O1609" s="158">
        <f t="shared" si="77"/>
        <v>0</v>
      </c>
    </row>
    <row r="1610" spans="1:15" ht="16">
      <c r="A1610" s="21" t="s">
        <v>12773</v>
      </c>
      <c r="B1610" s="21" t="s">
        <v>12772</v>
      </c>
      <c r="C1610" s="21" t="s">
        <v>33</v>
      </c>
      <c r="D1610" s="21" t="s">
        <v>40</v>
      </c>
      <c r="E1610" s="21" t="s">
        <v>207</v>
      </c>
      <c r="F1610" s="21" t="s">
        <v>12771</v>
      </c>
      <c r="G1610" s="21" t="s">
        <v>12770</v>
      </c>
      <c r="H1610" s="21" t="s">
        <v>12769</v>
      </c>
      <c r="I1610" s="21" t="s">
        <v>12768</v>
      </c>
      <c r="J1610" s="21" t="s">
        <v>3109</v>
      </c>
      <c r="K1610" s="22">
        <v>1.28</v>
      </c>
      <c r="L1610" s="22">
        <f t="shared" si="75"/>
        <v>0.7860704074113567</v>
      </c>
      <c r="M1610" s="22">
        <f t="shared" si="76"/>
        <v>-0.34726955610064431</v>
      </c>
      <c r="N1610" s="157">
        <v>1</v>
      </c>
      <c r="O1610" s="158">
        <f t="shared" si="77"/>
        <v>0</v>
      </c>
    </row>
    <row r="1611" spans="1:15">
      <c r="A1611" s="21" t="s">
        <v>6977</v>
      </c>
      <c r="B1611" s="21" t="s">
        <v>6978</v>
      </c>
      <c r="C1611" s="21" t="s">
        <v>53</v>
      </c>
      <c r="D1611" s="21" t="s">
        <v>314</v>
      </c>
      <c r="E1611" s="21" t="s">
        <v>207</v>
      </c>
      <c r="F1611" s="21" t="s">
        <v>6331</v>
      </c>
      <c r="G1611" s="21" t="s">
        <v>6979</v>
      </c>
      <c r="H1611" s="21" t="s">
        <v>6980</v>
      </c>
      <c r="I1611" s="21" t="s">
        <v>6981</v>
      </c>
      <c r="J1611" s="21" t="s">
        <v>1453</v>
      </c>
      <c r="K1611" s="22" t="s">
        <v>40</v>
      </c>
      <c r="L1611" s="22" t="e">
        <f t="shared" si="75"/>
        <v>#VALUE!</v>
      </c>
      <c r="M1611" s="22" t="e">
        <f t="shared" si="76"/>
        <v>#VALUE!</v>
      </c>
      <c r="N1611" s="23" t="s">
        <v>40</v>
      </c>
      <c r="O1611" s="24" t="e">
        <f t="shared" si="77"/>
        <v>#VALUE!</v>
      </c>
    </row>
    <row r="1612" spans="1:15" ht="16">
      <c r="A1612" s="21" t="s">
        <v>10432</v>
      </c>
      <c r="B1612" s="21" t="s">
        <v>10433</v>
      </c>
      <c r="C1612" s="21" t="s">
        <v>328</v>
      </c>
      <c r="D1612" s="21" t="s">
        <v>991</v>
      </c>
      <c r="E1612" s="21" t="s">
        <v>1058</v>
      </c>
      <c r="F1612" s="21" t="s">
        <v>10434</v>
      </c>
      <c r="G1612" s="21" t="s">
        <v>10435</v>
      </c>
      <c r="H1612" s="21" t="s">
        <v>10436</v>
      </c>
      <c r="I1612" s="21" t="s">
        <v>10437</v>
      </c>
      <c r="J1612" s="21" t="s">
        <v>102</v>
      </c>
      <c r="K1612" s="22">
        <v>0.52300000000000002</v>
      </c>
      <c r="L1612" s="22">
        <f t="shared" si="75"/>
        <v>0.32118345552823402</v>
      </c>
      <c r="M1612" s="22">
        <f t="shared" si="76"/>
        <v>-1.6385305147410651</v>
      </c>
      <c r="N1612" s="157">
        <v>1</v>
      </c>
      <c r="O1612" s="158">
        <f t="shared" si="77"/>
        <v>0</v>
      </c>
    </row>
    <row r="1613" spans="1:15" ht="16">
      <c r="A1613" s="21" t="s">
        <v>9362</v>
      </c>
      <c r="B1613" s="21" t="s">
        <v>9363</v>
      </c>
      <c r="C1613" s="21" t="s">
        <v>33</v>
      </c>
      <c r="D1613" s="21" t="s">
        <v>314</v>
      </c>
      <c r="E1613" s="21" t="s">
        <v>3304</v>
      </c>
      <c r="F1613" s="21" t="s">
        <v>9364</v>
      </c>
      <c r="G1613" s="21" t="s">
        <v>9365</v>
      </c>
      <c r="H1613" s="21" t="s">
        <v>9366</v>
      </c>
      <c r="I1613" s="21" t="s">
        <v>9367</v>
      </c>
      <c r="J1613" s="21" t="s">
        <v>40</v>
      </c>
      <c r="K1613" s="22">
        <v>0.82</v>
      </c>
      <c r="L1613" s="22">
        <f t="shared" si="75"/>
        <v>0.50357635474790041</v>
      </c>
      <c r="M1613" s="22">
        <f t="shared" si="76"/>
        <v>-0.98971755148256046</v>
      </c>
      <c r="N1613" s="157">
        <v>1</v>
      </c>
      <c r="O1613" s="158">
        <f t="shared" si="77"/>
        <v>0</v>
      </c>
    </row>
    <row r="1614" spans="1:15" ht="16">
      <c r="A1614" s="21" t="s">
        <v>7825</v>
      </c>
      <c r="B1614" s="21" t="s">
        <v>7826</v>
      </c>
      <c r="C1614" s="21" t="s">
        <v>132</v>
      </c>
      <c r="D1614" s="21" t="s">
        <v>40</v>
      </c>
      <c r="E1614" s="21" t="s">
        <v>45</v>
      </c>
      <c r="F1614" s="21" t="s">
        <v>7827</v>
      </c>
      <c r="G1614" s="21" t="s">
        <v>7828</v>
      </c>
      <c r="H1614" s="21" t="s">
        <v>7829</v>
      </c>
      <c r="I1614" s="21" t="s">
        <v>7830</v>
      </c>
      <c r="J1614" s="21" t="s">
        <v>40</v>
      </c>
      <c r="K1614" s="22">
        <v>0.99</v>
      </c>
      <c r="L1614" s="22">
        <f t="shared" si="75"/>
        <v>0.60797633073222124</v>
      </c>
      <c r="M1614" s="22">
        <f t="shared" si="76"/>
        <v>-0.71791293602103468</v>
      </c>
      <c r="N1614" s="157">
        <v>1</v>
      </c>
      <c r="O1614" s="158">
        <f t="shared" si="77"/>
        <v>0</v>
      </c>
    </row>
    <row r="1615" spans="1:15">
      <c r="A1615" s="21" t="s">
        <v>11937</v>
      </c>
      <c r="B1615" s="21" t="s">
        <v>11938</v>
      </c>
      <c r="C1615" s="21" t="s">
        <v>33</v>
      </c>
      <c r="D1615" s="21" t="s">
        <v>141</v>
      </c>
      <c r="E1615" s="21" t="s">
        <v>214</v>
      </c>
      <c r="F1615" s="21" t="s">
        <v>11939</v>
      </c>
      <c r="G1615" s="21" t="s">
        <v>11940</v>
      </c>
      <c r="H1615" s="21" t="s">
        <v>11941</v>
      </c>
      <c r="I1615" s="21" t="s">
        <v>11942</v>
      </c>
      <c r="J1615" s="21" t="s">
        <v>11943</v>
      </c>
      <c r="K1615" s="22" t="s">
        <v>40</v>
      </c>
      <c r="L1615" s="22" t="e">
        <f t="shared" si="75"/>
        <v>#VALUE!</v>
      </c>
      <c r="M1615" s="22" t="e">
        <f t="shared" si="76"/>
        <v>#VALUE!</v>
      </c>
      <c r="N1615" s="23" t="s">
        <v>40</v>
      </c>
      <c r="O1615" s="24" t="e">
        <f t="shared" si="77"/>
        <v>#VALUE!</v>
      </c>
    </row>
    <row r="1616" spans="1:15" ht="16">
      <c r="A1616" s="21" t="s">
        <v>9585</v>
      </c>
      <c r="B1616" s="21" t="s">
        <v>9586</v>
      </c>
      <c r="C1616" s="21" t="s">
        <v>40</v>
      </c>
      <c r="D1616" s="21" t="s">
        <v>40</v>
      </c>
      <c r="E1616" s="21" t="s">
        <v>4560</v>
      </c>
      <c r="F1616" s="21" t="s">
        <v>9587</v>
      </c>
      <c r="G1616" s="21" t="s">
        <v>9588</v>
      </c>
      <c r="H1616" s="21" t="s">
        <v>9589</v>
      </c>
      <c r="I1616" s="21" t="s">
        <v>9590</v>
      </c>
      <c r="J1616" s="21" t="s">
        <v>40</v>
      </c>
      <c r="K1616" s="22">
        <v>1.097</v>
      </c>
      <c r="L1616" s="22">
        <f t="shared" si="75"/>
        <v>0.67368690385176433</v>
      </c>
      <c r="M1616" s="22">
        <f t="shared" si="76"/>
        <v>-0.56984984058481369</v>
      </c>
      <c r="N1616" s="157">
        <v>1</v>
      </c>
      <c r="O1616" s="158">
        <f t="shared" si="77"/>
        <v>0</v>
      </c>
    </row>
    <row r="1617" spans="1:15" ht="16">
      <c r="A1617" s="21" t="s">
        <v>11816</v>
      </c>
      <c r="B1617" s="21" t="s">
        <v>11817</v>
      </c>
      <c r="C1617" s="21" t="s">
        <v>33</v>
      </c>
      <c r="D1617" s="21" t="s">
        <v>40</v>
      </c>
      <c r="E1617" s="21" t="s">
        <v>77</v>
      </c>
      <c r="F1617" s="21" t="s">
        <v>11818</v>
      </c>
      <c r="G1617" s="21" t="s">
        <v>11819</v>
      </c>
      <c r="H1617" s="21" t="s">
        <v>11820</v>
      </c>
      <c r="I1617" s="21" t="s">
        <v>11821</v>
      </c>
      <c r="J1617" s="21" t="s">
        <v>11822</v>
      </c>
      <c r="K1617" s="22">
        <v>0.90200000000000002</v>
      </c>
      <c r="L1617" s="22">
        <f t="shared" si="75"/>
        <v>0.55393399022269041</v>
      </c>
      <c r="M1617" s="22">
        <f t="shared" si="76"/>
        <v>-0.85221402773262578</v>
      </c>
      <c r="N1617" s="157">
        <v>1</v>
      </c>
      <c r="O1617" s="158">
        <f t="shared" si="77"/>
        <v>0</v>
      </c>
    </row>
    <row r="1618" spans="1:15">
      <c r="A1618" s="21" t="s">
        <v>9567</v>
      </c>
      <c r="B1618" s="21" t="s">
        <v>9568</v>
      </c>
      <c r="C1618" s="21" t="s">
        <v>40</v>
      </c>
      <c r="D1618" s="21" t="s">
        <v>141</v>
      </c>
      <c r="E1618" s="21" t="s">
        <v>40</v>
      </c>
      <c r="F1618" s="21" t="s">
        <v>9569</v>
      </c>
      <c r="G1618" s="21" t="s">
        <v>9570</v>
      </c>
      <c r="H1618" s="21" t="s">
        <v>9571</v>
      </c>
      <c r="I1618" s="21" t="s">
        <v>9572</v>
      </c>
      <c r="J1618" s="21" t="s">
        <v>40</v>
      </c>
      <c r="K1618" s="22" t="s">
        <v>40</v>
      </c>
      <c r="L1618" s="22" t="e">
        <f t="shared" si="75"/>
        <v>#VALUE!</v>
      </c>
      <c r="M1618" s="22" t="e">
        <f t="shared" si="76"/>
        <v>#VALUE!</v>
      </c>
      <c r="N1618" s="23" t="s">
        <v>40</v>
      </c>
      <c r="O1618" s="24" t="e">
        <f t="shared" si="77"/>
        <v>#VALUE!</v>
      </c>
    </row>
    <row r="1619" spans="1:15">
      <c r="A1619" s="21" t="s">
        <v>2240</v>
      </c>
      <c r="B1619" s="21" t="s">
        <v>2241</v>
      </c>
      <c r="C1619" s="21" t="s">
        <v>140</v>
      </c>
      <c r="D1619" s="21" t="s">
        <v>141</v>
      </c>
      <c r="E1619" s="21" t="s">
        <v>2242</v>
      </c>
      <c r="F1619" s="21" t="s">
        <v>2243</v>
      </c>
      <c r="G1619" s="21" t="s">
        <v>2244</v>
      </c>
      <c r="H1619" s="21" t="s">
        <v>2245</v>
      </c>
      <c r="I1619" s="21" t="s">
        <v>2246</v>
      </c>
      <c r="J1619" s="21" t="s">
        <v>40</v>
      </c>
      <c r="K1619" s="22">
        <v>1.7450000000000001</v>
      </c>
      <c r="L1619" s="22">
        <f t="shared" si="75"/>
        <v>1.0716350476037637</v>
      </c>
      <c r="M1619" s="22">
        <f t="shared" si="76"/>
        <v>9.981367010900806E-2</v>
      </c>
      <c r="N1619" s="23">
        <v>1.45939794672722E-2</v>
      </c>
      <c r="O1619" s="24">
        <f t="shared" si="77"/>
        <v>1.8358262691054601</v>
      </c>
    </row>
    <row r="1620" spans="1:15" ht="16">
      <c r="A1620" s="21" t="s">
        <v>9654</v>
      </c>
      <c r="B1620" s="21" t="s">
        <v>9655</v>
      </c>
      <c r="C1620" s="21" t="s">
        <v>95</v>
      </c>
      <c r="D1620" s="21" t="s">
        <v>729</v>
      </c>
      <c r="E1620" s="21" t="s">
        <v>1321</v>
      </c>
      <c r="F1620" s="21" t="s">
        <v>9656</v>
      </c>
      <c r="G1620" s="21" t="s">
        <v>9657</v>
      </c>
      <c r="H1620" s="21" t="s">
        <v>9658</v>
      </c>
      <c r="I1620" s="21" t="s">
        <v>9659</v>
      </c>
      <c r="J1620" s="21" t="s">
        <v>40</v>
      </c>
      <c r="K1620" s="22">
        <v>0.83499999999999996</v>
      </c>
      <c r="L1620" s="22">
        <f t="shared" si="75"/>
        <v>0.51278811733475216</v>
      </c>
      <c r="M1620" s="22">
        <f t="shared" si="76"/>
        <v>-0.96356526362659223</v>
      </c>
      <c r="N1620" s="157">
        <v>1</v>
      </c>
      <c r="O1620" s="158">
        <f t="shared" si="77"/>
        <v>0</v>
      </c>
    </row>
    <row r="1621" spans="1:15" ht="16">
      <c r="A1621" s="21" t="s">
        <v>11101</v>
      </c>
      <c r="B1621" s="21" t="s">
        <v>11102</v>
      </c>
      <c r="C1621" s="21" t="s">
        <v>33</v>
      </c>
      <c r="D1621" s="21" t="s">
        <v>34</v>
      </c>
      <c r="E1621" s="21" t="s">
        <v>158</v>
      </c>
      <c r="F1621" s="21" t="s">
        <v>11103</v>
      </c>
      <c r="G1621" s="21" t="s">
        <v>11104</v>
      </c>
      <c r="H1621" s="21" t="s">
        <v>11105</v>
      </c>
      <c r="I1621" s="21" t="s">
        <v>11106</v>
      </c>
      <c r="J1621" s="21" t="s">
        <v>2378</v>
      </c>
      <c r="K1621" s="22">
        <v>0.76100000000000001</v>
      </c>
      <c r="L1621" s="22">
        <f t="shared" si="75"/>
        <v>0.4673434219062832</v>
      </c>
      <c r="M1621" s="22">
        <f t="shared" si="76"/>
        <v>-1.0974450074844611</v>
      </c>
      <c r="N1621" s="157">
        <v>1</v>
      </c>
      <c r="O1621" s="158">
        <f t="shared" si="77"/>
        <v>0</v>
      </c>
    </row>
    <row r="1622" spans="1:15" ht="16">
      <c r="A1622" s="21" t="s">
        <v>12767</v>
      </c>
      <c r="B1622" s="21" t="s">
        <v>12766</v>
      </c>
      <c r="C1622" s="21" t="s">
        <v>40</v>
      </c>
      <c r="D1622" s="21" t="s">
        <v>40</v>
      </c>
      <c r="E1622" s="21" t="s">
        <v>40</v>
      </c>
      <c r="F1622" s="21" t="s">
        <v>40</v>
      </c>
      <c r="G1622" s="21" t="s">
        <v>12765</v>
      </c>
      <c r="H1622" s="21" t="s">
        <v>12764</v>
      </c>
      <c r="I1622" s="21" t="s">
        <v>12763</v>
      </c>
      <c r="J1622" s="21" t="s">
        <v>40</v>
      </c>
      <c r="K1622" s="22">
        <v>1.173</v>
      </c>
      <c r="L1622" s="22">
        <f t="shared" si="75"/>
        <v>0.72035983429181361</v>
      </c>
      <c r="M1622" s="22">
        <f t="shared" si="76"/>
        <v>-0.47321035295949815</v>
      </c>
      <c r="N1622" s="157">
        <v>1</v>
      </c>
      <c r="O1622" s="158">
        <f t="shared" si="77"/>
        <v>0</v>
      </c>
    </row>
    <row r="1623" spans="1:15" ht="16">
      <c r="A1623" s="21" t="s">
        <v>7197</v>
      </c>
      <c r="B1623" s="21" t="s">
        <v>7198</v>
      </c>
      <c r="C1623" s="21" t="s">
        <v>518</v>
      </c>
      <c r="D1623" s="21" t="s">
        <v>40</v>
      </c>
      <c r="E1623" s="21" t="s">
        <v>111</v>
      </c>
      <c r="F1623" s="21" t="s">
        <v>7199</v>
      </c>
      <c r="G1623" s="21" t="s">
        <v>7200</v>
      </c>
      <c r="H1623" s="21" t="s">
        <v>7201</v>
      </c>
      <c r="I1623" s="21" t="s">
        <v>7202</v>
      </c>
      <c r="J1623" s="21" t="s">
        <v>40</v>
      </c>
      <c r="K1623" s="22">
        <v>1.0620000000000001</v>
      </c>
      <c r="L1623" s="22">
        <f t="shared" si="75"/>
        <v>0.65219279114911</v>
      </c>
      <c r="M1623" s="22">
        <f t="shared" si="76"/>
        <v>-0.61662960018385304</v>
      </c>
      <c r="N1623" s="157">
        <v>1</v>
      </c>
      <c r="O1623" s="158">
        <f t="shared" si="77"/>
        <v>0</v>
      </c>
    </row>
    <row r="1624" spans="1:15" ht="16">
      <c r="A1624" s="21" t="s">
        <v>9839</v>
      </c>
      <c r="B1624" s="21" t="s">
        <v>9840</v>
      </c>
      <c r="C1624" s="21" t="s">
        <v>7677</v>
      </c>
      <c r="D1624" s="21" t="s">
        <v>34</v>
      </c>
      <c r="E1624" s="21" t="s">
        <v>336</v>
      </c>
      <c r="F1624" s="21" t="s">
        <v>8808</v>
      </c>
      <c r="G1624" s="21" t="s">
        <v>9841</v>
      </c>
      <c r="H1624" s="21" t="s">
        <v>9842</v>
      </c>
      <c r="I1624" s="21" t="s">
        <v>9843</v>
      </c>
      <c r="J1624" s="21" t="s">
        <v>2673</v>
      </c>
      <c r="K1624" s="22">
        <v>1.0860000000000001</v>
      </c>
      <c r="L1624" s="22">
        <f t="shared" si="75"/>
        <v>0.66693161128807299</v>
      </c>
      <c r="M1624" s="22">
        <f t="shared" si="76"/>
        <v>-0.58438926318364504</v>
      </c>
      <c r="N1624" s="157">
        <v>1</v>
      </c>
      <c r="O1624" s="158">
        <f t="shared" si="77"/>
        <v>0</v>
      </c>
    </row>
    <row r="1625" spans="1:15">
      <c r="A1625" s="21" t="s">
        <v>10262</v>
      </c>
      <c r="B1625" s="21" t="s">
        <v>10263</v>
      </c>
      <c r="C1625" s="21" t="s">
        <v>40</v>
      </c>
      <c r="D1625" s="21" t="s">
        <v>40</v>
      </c>
      <c r="E1625" s="21" t="s">
        <v>40</v>
      </c>
      <c r="F1625" s="21" t="s">
        <v>10264</v>
      </c>
      <c r="G1625" s="21" t="s">
        <v>10265</v>
      </c>
      <c r="H1625" s="21" t="s">
        <v>10266</v>
      </c>
      <c r="I1625" s="21" t="s">
        <v>10267</v>
      </c>
      <c r="J1625" s="21" t="s">
        <v>40</v>
      </c>
      <c r="K1625" s="22" t="s">
        <v>40</v>
      </c>
      <c r="L1625" s="22" t="e">
        <f t="shared" si="75"/>
        <v>#VALUE!</v>
      </c>
      <c r="M1625" s="22" t="e">
        <f t="shared" si="76"/>
        <v>#VALUE!</v>
      </c>
      <c r="N1625" s="23" t="s">
        <v>40</v>
      </c>
      <c r="O1625" s="24" t="e">
        <f t="shared" si="77"/>
        <v>#VALUE!</v>
      </c>
    </row>
    <row r="1626" spans="1:15" ht="16">
      <c r="A1626" s="21" t="s">
        <v>10197</v>
      </c>
      <c r="B1626" s="21" t="s">
        <v>10198</v>
      </c>
      <c r="C1626" s="21" t="s">
        <v>40</v>
      </c>
      <c r="D1626" s="21" t="s">
        <v>40</v>
      </c>
      <c r="E1626" s="21" t="s">
        <v>2756</v>
      </c>
      <c r="F1626" s="21" t="s">
        <v>10199</v>
      </c>
      <c r="G1626" s="21" t="s">
        <v>10200</v>
      </c>
      <c r="H1626" s="21" t="s">
        <v>10201</v>
      </c>
      <c r="I1626" s="21" t="s">
        <v>10202</v>
      </c>
      <c r="J1626" s="21" t="s">
        <v>40</v>
      </c>
      <c r="K1626" s="22">
        <v>1.175</v>
      </c>
      <c r="L1626" s="22">
        <f t="shared" si="75"/>
        <v>0.72158806930339392</v>
      </c>
      <c r="M1626" s="22">
        <f t="shared" si="76"/>
        <v>-0.47075260953564441</v>
      </c>
      <c r="N1626" s="157">
        <v>1</v>
      </c>
      <c r="O1626" s="158">
        <f t="shared" si="77"/>
        <v>0</v>
      </c>
    </row>
    <row r="1627" spans="1:15">
      <c r="A1627" s="21" t="s">
        <v>9499</v>
      </c>
      <c r="B1627" s="21" t="s">
        <v>9500</v>
      </c>
      <c r="C1627" s="21" t="s">
        <v>235</v>
      </c>
      <c r="D1627" s="21" t="s">
        <v>141</v>
      </c>
      <c r="E1627" s="21" t="s">
        <v>937</v>
      </c>
      <c r="F1627" s="21" t="s">
        <v>9501</v>
      </c>
      <c r="G1627" s="21" t="s">
        <v>9502</v>
      </c>
      <c r="H1627" s="21" t="s">
        <v>9503</v>
      </c>
      <c r="I1627" s="21" t="s">
        <v>9504</v>
      </c>
      <c r="J1627" s="21" t="s">
        <v>40</v>
      </c>
      <c r="K1627" s="22" t="s">
        <v>40</v>
      </c>
      <c r="L1627" s="22" t="e">
        <f t="shared" si="75"/>
        <v>#VALUE!</v>
      </c>
      <c r="M1627" s="22" t="e">
        <f t="shared" si="76"/>
        <v>#VALUE!</v>
      </c>
      <c r="N1627" s="23" t="s">
        <v>40</v>
      </c>
      <c r="O1627" s="24" t="e">
        <f t="shared" si="77"/>
        <v>#VALUE!</v>
      </c>
    </row>
    <row r="1628" spans="1:15" ht="16">
      <c r="A1628" s="21" t="s">
        <v>9693</v>
      </c>
      <c r="B1628" s="21" t="s">
        <v>9694</v>
      </c>
      <c r="C1628" s="21" t="s">
        <v>53</v>
      </c>
      <c r="D1628" s="21" t="s">
        <v>40</v>
      </c>
      <c r="E1628" s="21" t="s">
        <v>511</v>
      </c>
      <c r="F1628" s="21" t="s">
        <v>8465</v>
      </c>
      <c r="G1628" s="21" t="s">
        <v>9695</v>
      </c>
      <c r="H1628" s="21" t="s">
        <v>9696</v>
      </c>
      <c r="I1628" s="21" t="s">
        <v>9697</v>
      </c>
      <c r="J1628" s="21" t="s">
        <v>4539</v>
      </c>
      <c r="K1628" s="22">
        <v>1.0860000000000001</v>
      </c>
      <c r="L1628" s="22">
        <f t="shared" si="75"/>
        <v>0.66693161128807299</v>
      </c>
      <c r="M1628" s="22">
        <f t="shared" si="76"/>
        <v>-0.58438926318364504</v>
      </c>
      <c r="N1628" s="157">
        <v>1</v>
      </c>
      <c r="O1628" s="158">
        <f t="shared" si="77"/>
        <v>0</v>
      </c>
    </row>
    <row r="1629" spans="1:15" ht="16">
      <c r="A1629" s="21" t="s">
        <v>10950</v>
      </c>
      <c r="B1629" s="21" t="s">
        <v>10951</v>
      </c>
      <c r="C1629" s="21" t="s">
        <v>85</v>
      </c>
      <c r="D1629" s="21" t="s">
        <v>40</v>
      </c>
      <c r="E1629" s="21" t="s">
        <v>68</v>
      </c>
      <c r="F1629" s="21" t="s">
        <v>10952</v>
      </c>
      <c r="G1629" s="21" t="s">
        <v>10953</v>
      </c>
      <c r="H1629" s="21" t="s">
        <v>10954</v>
      </c>
      <c r="I1629" s="21" t="s">
        <v>10955</v>
      </c>
      <c r="J1629" s="21" t="s">
        <v>40</v>
      </c>
      <c r="K1629" s="22">
        <v>1.252</v>
      </c>
      <c r="L1629" s="22">
        <f t="shared" si="75"/>
        <v>0.7688751172492333</v>
      </c>
      <c r="M1629" s="22">
        <f t="shared" si="76"/>
        <v>-0.37917880405538829</v>
      </c>
      <c r="N1629" s="157">
        <v>1</v>
      </c>
      <c r="O1629" s="158">
        <f t="shared" si="77"/>
        <v>0</v>
      </c>
    </row>
    <row r="1630" spans="1:15" ht="16">
      <c r="A1630" s="21" t="s">
        <v>10675</v>
      </c>
      <c r="B1630" s="21" t="s">
        <v>10676</v>
      </c>
      <c r="C1630" s="21" t="s">
        <v>33</v>
      </c>
      <c r="D1630" s="21" t="s">
        <v>314</v>
      </c>
      <c r="E1630" s="21" t="s">
        <v>45</v>
      </c>
      <c r="F1630" s="21" t="s">
        <v>7319</v>
      </c>
      <c r="G1630" s="21" t="s">
        <v>10677</v>
      </c>
      <c r="H1630" s="21" t="s">
        <v>10678</v>
      </c>
      <c r="I1630" s="21" t="s">
        <v>10679</v>
      </c>
      <c r="J1630" s="21" t="s">
        <v>40</v>
      </c>
      <c r="K1630" s="22">
        <v>1.0549999999999999</v>
      </c>
      <c r="L1630" s="22">
        <f t="shared" si="75"/>
        <v>0.64789396860857917</v>
      </c>
      <c r="M1630" s="22">
        <f t="shared" si="76"/>
        <v>-0.6261703673934591</v>
      </c>
      <c r="N1630" s="157">
        <v>1</v>
      </c>
      <c r="O1630" s="158">
        <f t="shared" si="77"/>
        <v>0</v>
      </c>
    </row>
    <row r="1631" spans="1:15" ht="16">
      <c r="A1631" s="21" t="s">
        <v>11241</v>
      </c>
      <c r="B1631" s="21" t="s">
        <v>11242</v>
      </c>
      <c r="C1631" s="21" t="s">
        <v>40</v>
      </c>
      <c r="D1631" s="21" t="s">
        <v>40</v>
      </c>
      <c r="E1631" s="21" t="s">
        <v>40</v>
      </c>
      <c r="F1631" s="21" t="s">
        <v>11243</v>
      </c>
      <c r="G1631" s="21" t="s">
        <v>11244</v>
      </c>
      <c r="H1631" s="21" t="s">
        <v>11245</v>
      </c>
      <c r="I1631" s="21" t="s">
        <v>11246</v>
      </c>
      <c r="J1631" s="21" t="s">
        <v>40</v>
      </c>
      <c r="K1631" s="22">
        <v>1.236</v>
      </c>
      <c r="L1631" s="22">
        <f t="shared" si="75"/>
        <v>0.75904923715659134</v>
      </c>
      <c r="M1631" s="22">
        <f t="shared" si="76"/>
        <v>-0.397734623083632</v>
      </c>
      <c r="N1631" s="157">
        <v>1</v>
      </c>
      <c r="O1631" s="158">
        <f t="shared" si="77"/>
        <v>0</v>
      </c>
    </row>
    <row r="1632" spans="1:15" ht="16">
      <c r="A1632" s="21" t="s">
        <v>8759</v>
      </c>
      <c r="B1632" s="21" t="s">
        <v>8760</v>
      </c>
      <c r="C1632" s="21" t="s">
        <v>40</v>
      </c>
      <c r="D1632" s="21" t="s">
        <v>40</v>
      </c>
      <c r="E1632" s="21" t="s">
        <v>40</v>
      </c>
      <c r="F1632" s="21" t="s">
        <v>8761</v>
      </c>
      <c r="G1632" s="21" t="s">
        <v>8762</v>
      </c>
      <c r="H1632" s="21" t="s">
        <v>8763</v>
      </c>
      <c r="I1632" s="21" t="s">
        <v>8764</v>
      </c>
      <c r="J1632" s="21" t="s">
        <v>40</v>
      </c>
      <c r="K1632" s="22">
        <v>1.34</v>
      </c>
      <c r="L1632" s="22">
        <f t="shared" si="75"/>
        <v>0.82291745775876413</v>
      </c>
      <c r="M1632" s="22">
        <f t="shared" si="76"/>
        <v>-0.28118036564287169</v>
      </c>
      <c r="N1632" s="157">
        <v>0.46649060855800101</v>
      </c>
      <c r="O1632" s="158">
        <f t="shared" si="77"/>
        <v>0.33115709509538682</v>
      </c>
    </row>
    <row r="1633" spans="1:15" ht="16">
      <c r="A1633" s="21" t="s">
        <v>8646</v>
      </c>
      <c r="B1633" s="21" t="s">
        <v>8647</v>
      </c>
      <c r="C1633" s="21" t="s">
        <v>85</v>
      </c>
      <c r="D1633" s="21" t="s">
        <v>40</v>
      </c>
      <c r="E1633" s="21" t="s">
        <v>2111</v>
      </c>
      <c r="F1633" s="21" t="s">
        <v>4577</v>
      </c>
      <c r="G1633" s="21" t="s">
        <v>8648</v>
      </c>
      <c r="H1633" s="21" t="s">
        <v>8649</v>
      </c>
      <c r="I1633" s="21" t="s">
        <v>8650</v>
      </c>
      <c r="J1633" s="21" t="s">
        <v>40</v>
      </c>
      <c r="K1633" s="22">
        <v>1.2749999999999999</v>
      </c>
      <c r="L1633" s="22">
        <f t="shared" si="75"/>
        <v>0.78299981988240608</v>
      </c>
      <c r="M1633" s="22">
        <f t="shared" si="76"/>
        <v>-0.3529161192417864</v>
      </c>
      <c r="N1633" s="157">
        <v>1</v>
      </c>
      <c r="O1633" s="158">
        <f t="shared" si="77"/>
        <v>0</v>
      </c>
    </row>
    <row r="1634" spans="1:15" ht="16">
      <c r="A1634" s="21" t="s">
        <v>8534</v>
      </c>
      <c r="B1634" s="21" t="s">
        <v>8535</v>
      </c>
      <c r="C1634" s="21" t="s">
        <v>53</v>
      </c>
      <c r="D1634" s="21" t="s">
        <v>40</v>
      </c>
      <c r="E1634" s="21" t="s">
        <v>2349</v>
      </c>
      <c r="F1634" s="21" t="s">
        <v>8536</v>
      </c>
      <c r="G1634" s="21" t="s">
        <v>8537</v>
      </c>
      <c r="H1634" s="21" t="s">
        <v>8538</v>
      </c>
      <c r="I1634" s="21" t="s">
        <v>8539</v>
      </c>
      <c r="J1634" s="21" t="s">
        <v>2354</v>
      </c>
      <c r="K1634" s="22">
        <v>1.101</v>
      </c>
      <c r="L1634" s="22">
        <f t="shared" si="75"/>
        <v>0.67614337387492474</v>
      </c>
      <c r="M1634" s="22">
        <f t="shared" si="76"/>
        <v>-0.56459889742363778</v>
      </c>
      <c r="N1634" s="157">
        <v>1</v>
      </c>
      <c r="O1634" s="158">
        <f t="shared" si="77"/>
        <v>0</v>
      </c>
    </row>
    <row r="1635" spans="1:15" ht="16">
      <c r="A1635" s="21" t="s">
        <v>9715</v>
      </c>
      <c r="B1635" s="21" t="s">
        <v>9716</v>
      </c>
      <c r="C1635" s="21" t="s">
        <v>921</v>
      </c>
      <c r="D1635" s="21" t="s">
        <v>141</v>
      </c>
      <c r="E1635" s="21" t="s">
        <v>519</v>
      </c>
      <c r="F1635" s="21" t="s">
        <v>9717</v>
      </c>
      <c r="G1635" s="21" t="s">
        <v>9718</v>
      </c>
      <c r="H1635" s="21" t="s">
        <v>9719</v>
      </c>
      <c r="I1635" s="21" t="s">
        <v>9720</v>
      </c>
      <c r="J1635" s="21" t="s">
        <v>40</v>
      </c>
      <c r="K1635" s="22">
        <v>1.1850000000000001</v>
      </c>
      <c r="L1635" s="22">
        <f t="shared" si="75"/>
        <v>0.72772924436129516</v>
      </c>
      <c r="M1635" s="22">
        <f t="shared" si="76"/>
        <v>-0.45852630720238502</v>
      </c>
      <c r="N1635" s="157">
        <v>1</v>
      </c>
      <c r="O1635" s="158">
        <f t="shared" si="77"/>
        <v>0</v>
      </c>
    </row>
    <row r="1636" spans="1:15" ht="16">
      <c r="A1636" s="21" t="s">
        <v>10305</v>
      </c>
      <c r="B1636" s="21" t="s">
        <v>10306</v>
      </c>
      <c r="C1636" s="21" t="s">
        <v>2638</v>
      </c>
      <c r="D1636" s="21" t="s">
        <v>141</v>
      </c>
      <c r="E1636" s="21" t="s">
        <v>937</v>
      </c>
      <c r="F1636" s="21" t="s">
        <v>10307</v>
      </c>
      <c r="G1636" s="21" t="s">
        <v>10308</v>
      </c>
      <c r="H1636" s="21" t="s">
        <v>10309</v>
      </c>
      <c r="I1636" s="21" t="s">
        <v>10310</v>
      </c>
      <c r="J1636" s="21" t="s">
        <v>40</v>
      </c>
      <c r="K1636" s="22">
        <v>0.96399999999999997</v>
      </c>
      <c r="L1636" s="22">
        <f t="shared" si="75"/>
        <v>0.59200927558167804</v>
      </c>
      <c r="M1636" s="22">
        <f t="shared" si="76"/>
        <v>-0.75630831475804494</v>
      </c>
      <c r="N1636" s="157">
        <v>1</v>
      </c>
      <c r="O1636" s="158">
        <f t="shared" si="77"/>
        <v>0</v>
      </c>
    </row>
    <row r="1637" spans="1:15" ht="16">
      <c r="A1637" s="21" t="s">
        <v>10504</v>
      </c>
      <c r="B1637" s="21" t="s">
        <v>10505</v>
      </c>
      <c r="C1637" s="21" t="s">
        <v>140</v>
      </c>
      <c r="D1637" s="21" t="s">
        <v>40</v>
      </c>
      <c r="E1637" s="21" t="s">
        <v>7071</v>
      </c>
      <c r="F1637" s="21" t="s">
        <v>10506</v>
      </c>
      <c r="G1637" s="21" t="s">
        <v>10507</v>
      </c>
      <c r="H1637" s="21" t="s">
        <v>10508</v>
      </c>
      <c r="I1637" s="21" t="s">
        <v>10509</v>
      </c>
      <c r="J1637" s="21" t="s">
        <v>40</v>
      </c>
      <c r="K1637" s="22">
        <v>0.82</v>
      </c>
      <c r="L1637" s="22">
        <f t="shared" si="75"/>
        <v>0.50357635474790041</v>
      </c>
      <c r="M1637" s="22">
        <f t="shared" si="76"/>
        <v>-0.98971755148256046</v>
      </c>
      <c r="N1637" s="157">
        <v>1</v>
      </c>
      <c r="O1637" s="158">
        <f t="shared" si="77"/>
        <v>0</v>
      </c>
    </row>
    <row r="1638" spans="1:15" ht="16">
      <c r="A1638" s="21" t="s">
        <v>7186</v>
      </c>
      <c r="B1638" s="21" t="s">
        <v>7187</v>
      </c>
      <c r="C1638" s="21" t="s">
        <v>40</v>
      </c>
      <c r="D1638" s="21" t="s">
        <v>141</v>
      </c>
      <c r="E1638" s="21" t="s">
        <v>40</v>
      </c>
      <c r="F1638" s="21" t="s">
        <v>6741</v>
      </c>
      <c r="G1638" s="21" t="s">
        <v>7188</v>
      </c>
      <c r="H1638" s="21" t="s">
        <v>7189</v>
      </c>
      <c r="I1638" s="21" t="s">
        <v>7190</v>
      </c>
      <c r="J1638" s="21" t="s">
        <v>40</v>
      </c>
      <c r="K1638" s="22">
        <v>2.9769999999999999</v>
      </c>
      <c r="L1638" s="22">
        <f t="shared" si="75"/>
        <v>1.8282278147371944</v>
      </c>
      <c r="M1638" s="22">
        <f t="shared" si="76"/>
        <v>0.87044585525002938</v>
      </c>
      <c r="N1638" s="157">
        <v>0.40208018148869501</v>
      </c>
      <c r="O1638" s="158">
        <f t="shared" si="77"/>
        <v>0.39568733272204992</v>
      </c>
    </row>
    <row r="1639" spans="1:15">
      <c r="A1639" s="21" t="s">
        <v>7848</v>
      </c>
      <c r="B1639" s="21" t="s">
        <v>7849</v>
      </c>
      <c r="C1639" s="21" t="s">
        <v>33</v>
      </c>
      <c r="D1639" s="21" t="s">
        <v>40</v>
      </c>
      <c r="E1639" s="21" t="s">
        <v>511</v>
      </c>
      <c r="F1639" s="21" t="s">
        <v>3297</v>
      </c>
      <c r="G1639" s="21" t="s">
        <v>7850</v>
      </c>
      <c r="H1639" s="21" t="s">
        <v>7851</v>
      </c>
      <c r="I1639" s="21" t="s">
        <v>7852</v>
      </c>
      <c r="J1639" s="21" t="s">
        <v>1513</v>
      </c>
      <c r="K1639" s="22">
        <v>1.091</v>
      </c>
      <c r="L1639" s="22">
        <f t="shared" si="75"/>
        <v>0.6700021988170235</v>
      </c>
      <c r="M1639" s="22">
        <f t="shared" si="76"/>
        <v>-0.57776226466439951</v>
      </c>
      <c r="N1639" s="23" t="s">
        <v>40</v>
      </c>
      <c r="O1639" s="24" t="e">
        <f t="shared" si="77"/>
        <v>#VALUE!</v>
      </c>
    </row>
    <row r="1640" spans="1:15" ht="16">
      <c r="A1640" s="21" t="s">
        <v>9768</v>
      </c>
      <c r="B1640" s="21" t="s">
        <v>9769</v>
      </c>
      <c r="C1640" s="21" t="s">
        <v>921</v>
      </c>
      <c r="D1640" s="21" t="s">
        <v>141</v>
      </c>
      <c r="E1640" s="21" t="s">
        <v>2498</v>
      </c>
      <c r="F1640" s="21" t="s">
        <v>9770</v>
      </c>
      <c r="G1640" s="21" t="s">
        <v>9771</v>
      </c>
      <c r="H1640" s="21" t="s">
        <v>9772</v>
      </c>
      <c r="I1640" s="21" t="s">
        <v>9773</v>
      </c>
      <c r="J1640" s="21" t="s">
        <v>1180</v>
      </c>
      <c r="K1640" s="22">
        <v>1.3460000000000001</v>
      </c>
      <c r="L1640" s="22">
        <f t="shared" si="75"/>
        <v>0.82660216279350485</v>
      </c>
      <c r="M1640" s="22">
        <f t="shared" si="76"/>
        <v>-0.27473495637768947</v>
      </c>
      <c r="N1640" s="157">
        <v>1</v>
      </c>
      <c r="O1640" s="158">
        <f t="shared" si="77"/>
        <v>0</v>
      </c>
    </row>
    <row r="1641" spans="1:15">
      <c r="A1641" s="21" t="s">
        <v>11896</v>
      </c>
      <c r="B1641" s="21" t="s">
        <v>11897</v>
      </c>
      <c r="C1641" s="21" t="s">
        <v>132</v>
      </c>
      <c r="D1641" s="21" t="s">
        <v>40</v>
      </c>
      <c r="E1641" s="21" t="s">
        <v>151</v>
      </c>
      <c r="F1641" s="21" t="s">
        <v>11898</v>
      </c>
      <c r="G1641" s="21" t="s">
        <v>11899</v>
      </c>
      <c r="H1641" s="21" t="s">
        <v>11900</v>
      </c>
      <c r="I1641" s="21" t="s">
        <v>11901</v>
      </c>
      <c r="J1641" s="21" t="s">
        <v>4888</v>
      </c>
      <c r="K1641" s="22" t="s">
        <v>40</v>
      </c>
      <c r="L1641" s="22" t="e">
        <f t="shared" si="75"/>
        <v>#VALUE!</v>
      </c>
      <c r="M1641" s="22" t="e">
        <f t="shared" si="76"/>
        <v>#VALUE!</v>
      </c>
      <c r="N1641" s="23" t="s">
        <v>40</v>
      </c>
      <c r="O1641" s="24" t="e">
        <f t="shared" si="77"/>
        <v>#VALUE!</v>
      </c>
    </row>
    <row r="1642" spans="1:15" ht="16">
      <c r="A1642" s="21" t="s">
        <v>10830</v>
      </c>
      <c r="B1642" s="21" t="s">
        <v>10831</v>
      </c>
      <c r="C1642" s="21" t="s">
        <v>40</v>
      </c>
      <c r="D1642" s="21" t="s">
        <v>314</v>
      </c>
      <c r="E1642" s="21" t="s">
        <v>40</v>
      </c>
      <c r="F1642" s="21" t="s">
        <v>10832</v>
      </c>
      <c r="G1642" s="21" t="s">
        <v>10833</v>
      </c>
      <c r="H1642" s="21" t="s">
        <v>10834</v>
      </c>
      <c r="I1642" s="21" t="s">
        <v>10835</v>
      </c>
      <c r="J1642" s="21" t="s">
        <v>40</v>
      </c>
      <c r="K1642" s="22">
        <v>1.2190000000000001</v>
      </c>
      <c r="L1642" s="22">
        <f t="shared" si="75"/>
        <v>0.74860923955815928</v>
      </c>
      <c r="M1642" s="22">
        <f t="shared" si="76"/>
        <v>-0.4177152403677945</v>
      </c>
      <c r="N1642" s="157">
        <v>1</v>
      </c>
      <c r="O1642" s="158">
        <f t="shared" si="77"/>
        <v>0</v>
      </c>
    </row>
    <row r="1643" spans="1:15" ht="16">
      <c r="A1643" s="21" t="s">
        <v>11902</v>
      </c>
      <c r="B1643" s="21" t="s">
        <v>11903</v>
      </c>
      <c r="C1643" s="21" t="s">
        <v>33</v>
      </c>
      <c r="D1643" s="21" t="s">
        <v>86</v>
      </c>
      <c r="E1643" s="21" t="s">
        <v>68</v>
      </c>
      <c r="F1643" s="21" t="s">
        <v>11904</v>
      </c>
      <c r="G1643" s="21" t="s">
        <v>11905</v>
      </c>
      <c r="H1643" s="21" t="s">
        <v>11906</v>
      </c>
      <c r="I1643" s="21" t="s">
        <v>11907</v>
      </c>
      <c r="J1643" s="21" t="s">
        <v>4441</v>
      </c>
      <c r="K1643" s="22">
        <v>0.59299999999999997</v>
      </c>
      <c r="L1643" s="22">
        <f t="shared" si="75"/>
        <v>0.36417168093354257</v>
      </c>
      <c r="M1643" s="22">
        <f t="shared" si="76"/>
        <v>-1.4573093564420032</v>
      </c>
      <c r="N1643" s="157">
        <v>1</v>
      </c>
      <c r="O1643" s="158">
        <f t="shared" si="77"/>
        <v>0</v>
      </c>
    </row>
    <row r="1644" spans="1:15" ht="16">
      <c r="A1644" s="21" t="s">
        <v>12762</v>
      </c>
      <c r="B1644" s="21" t="s">
        <v>12761</v>
      </c>
      <c r="C1644" s="21" t="s">
        <v>33</v>
      </c>
      <c r="D1644" s="21" t="s">
        <v>76</v>
      </c>
      <c r="E1644" s="21" t="s">
        <v>45</v>
      </c>
      <c r="F1644" s="21" t="s">
        <v>12760</v>
      </c>
      <c r="G1644" s="21" t="s">
        <v>12759</v>
      </c>
      <c r="H1644" s="21" t="s">
        <v>12758</v>
      </c>
      <c r="I1644" s="21" t="s">
        <v>12757</v>
      </c>
      <c r="J1644" s="21" t="s">
        <v>12756</v>
      </c>
      <c r="K1644" s="22">
        <v>0.90300000000000002</v>
      </c>
      <c r="L1644" s="22">
        <f t="shared" si="75"/>
        <v>0.55454810772848062</v>
      </c>
      <c r="M1644" s="22">
        <f t="shared" si="76"/>
        <v>-0.85061547350714817</v>
      </c>
      <c r="N1644" s="157">
        <v>1</v>
      </c>
      <c r="O1644" s="158">
        <f t="shared" si="77"/>
        <v>0</v>
      </c>
    </row>
    <row r="1645" spans="1:15" ht="16">
      <c r="A1645" s="21" t="s">
        <v>11885</v>
      </c>
      <c r="B1645" s="21" t="s">
        <v>11886</v>
      </c>
      <c r="C1645" s="21" t="s">
        <v>33</v>
      </c>
      <c r="D1645" s="21" t="s">
        <v>34</v>
      </c>
      <c r="E1645" s="21" t="s">
        <v>511</v>
      </c>
      <c r="F1645" s="21" t="s">
        <v>3145</v>
      </c>
      <c r="G1645" s="21" t="s">
        <v>11887</v>
      </c>
      <c r="H1645" s="21" t="s">
        <v>11888</v>
      </c>
      <c r="I1645" s="21" t="s">
        <v>11889</v>
      </c>
      <c r="J1645" s="21" t="s">
        <v>469</v>
      </c>
      <c r="K1645" s="22">
        <v>1.198</v>
      </c>
      <c r="L1645" s="22">
        <f t="shared" si="75"/>
        <v>0.73571277193656659</v>
      </c>
      <c r="M1645" s="22">
        <f t="shared" si="76"/>
        <v>-0.4427854581992211</v>
      </c>
      <c r="N1645" s="157">
        <v>0.32697124523427201</v>
      </c>
      <c r="O1645" s="158">
        <f t="shared" si="77"/>
        <v>0.48549043873171516</v>
      </c>
    </row>
    <row r="1646" spans="1:15" ht="16">
      <c r="A1646" s="21" t="s">
        <v>9821</v>
      </c>
      <c r="B1646" s="21" t="s">
        <v>9822</v>
      </c>
      <c r="C1646" s="21" t="s">
        <v>33</v>
      </c>
      <c r="D1646" s="21" t="s">
        <v>40</v>
      </c>
      <c r="E1646" s="21" t="s">
        <v>751</v>
      </c>
      <c r="F1646" s="21" t="s">
        <v>9823</v>
      </c>
      <c r="G1646" s="21" t="s">
        <v>9824</v>
      </c>
      <c r="H1646" s="21" t="s">
        <v>9825</v>
      </c>
      <c r="I1646" s="21" t="s">
        <v>9826</v>
      </c>
      <c r="J1646" s="21" t="s">
        <v>40</v>
      </c>
      <c r="K1646" s="22">
        <v>1.069</v>
      </c>
      <c r="L1646" s="22">
        <f t="shared" si="75"/>
        <v>0.65649161368964082</v>
      </c>
      <c r="M1646" s="22">
        <f t="shared" si="76"/>
        <v>-0.60715151326751615</v>
      </c>
      <c r="N1646" s="157">
        <v>1</v>
      </c>
      <c r="O1646" s="158">
        <f t="shared" si="77"/>
        <v>0</v>
      </c>
    </row>
    <row r="1647" spans="1:15" ht="16">
      <c r="A1647" s="21" t="s">
        <v>8658</v>
      </c>
      <c r="B1647" s="21" t="s">
        <v>8659</v>
      </c>
      <c r="C1647" s="21" t="s">
        <v>132</v>
      </c>
      <c r="D1647" s="21" t="s">
        <v>40</v>
      </c>
      <c r="E1647" s="21" t="s">
        <v>511</v>
      </c>
      <c r="F1647" s="21" t="s">
        <v>8660</v>
      </c>
      <c r="G1647" s="21" t="s">
        <v>8661</v>
      </c>
      <c r="H1647" s="21" t="s">
        <v>8662</v>
      </c>
      <c r="I1647" s="21" t="s">
        <v>8663</v>
      </c>
      <c r="J1647" s="21" t="s">
        <v>40</v>
      </c>
      <c r="K1647" s="22">
        <v>1.28</v>
      </c>
      <c r="L1647" s="22">
        <f t="shared" si="75"/>
        <v>0.7860704074113567</v>
      </c>
      <c r="M1647" s="22">
        <f t="shared" si="76"/>
        <v>-0.34726955610064431</v>
      </c>
      <c r="N1647" s="157">
        <v>1</v>
      </c>
      <c r="O1647" s="158">
        <f t="shared" si="77"/>
        <v>0</v>
      </c>
    </row>
    <row r="1648" spans="1:15" ht="16">
      <c r="A1648" s="21" t="s">
        <v>10050</v>
      </c>
      <c r="B1648" s="21" t="s">
        <v>10051</v>
      </c>
      <c r="C1648" s="21" t="s">
        <v>33</v>
      </c>
      <c r="D1648" s="21" t="s">
        <v>34</v>
      </c>
      <c r="E1648" s="21" t="s">
        <v>207</v>
      </c>
      <c r="F1648" s="21" t="s">
        <v>6912</v>
      </c>
      <c r="G1648" s="21" t="s">
        <v>10052</v>
      </c>
      <c r="H1648" s="21" t="s">
        <v>10053</v>
      </c>
      <c r="I1648" s="21" t="s">
        <v>10054</v>
      </c>
      <c r="J1648" s="21" t="s">
        <v>3116</v>
      </c>
      <c r="K1648" s="22">
        <v>1.24</v>
      </c>
      <c r="L1648" s="22">
        <f t="shared" si="75"/>
        <v>0.76150570717975186</v>
      </c>
      <c r="M1648" s="22">
        <f t="shared" si="76"/>
        <v>-0.393073245713769</v>
      </c>
      <c r="N1648" s="157">
        <v>1</v>
      </c>
      <c r="O1648" s="158">
        <f t="shared" si="77"/>
        <v>0</v>
      </c>
    </row>
    <row r="1649" spans="1:15">
      <c r="A1649" s="21" t="s">
        <v>5284</v>
      </c>
      <c r="B1649" s="21" t="s">
        <v>5285</v>
      </c>
      <c r="C1649" s="21" t="s">
        <v>40</v>
      </c>
      <c r="D1649" s="21" t="s">
        <v>141</v>
      </c>
      <c r="E1649" s="21" t="s">
        <v>937</v>
      </c>
      <c r="F1649" s="21" t="s">
        <v>5286</v>
      </c>
      <c r="G1649" s="21" t="s">
        <v>5287</v>
      </c>
      <c r="H1649" s="21" t="s">
        <v>5288</v>
      </c>
      <c r="I1649" s="21" t="s">
        <v>5289</v>
      </c>
      <c r="J1649" s="21" t="s">
        <v>40</v>
      </c>
      <c r="K1649" s="22">
        <v>1.804</v>
      </c>
      <c r="L1649" s="22">
        <f t="shared" si="75"/>
        <v>1.1078679804453808</v>
      </c>
      <c r="M1649" s="22">
        <f t="shared" si="76"/>
        <v>0.14778597226737428</v>
      </c>
      <c r="N1649" s="23">
        <v>6.0120455842750003E-4</v>
      </c>
      <c r="O1649" s="24">
        <f t="shared" si="77"/>
        <v>3.2209777351835922</v>
      </c>
    </row>
    <row r="1650" spans="1:15">
      <c r="A1650" s="21" t="s">
        <v>10909</v>
      </c>
      <c r="B1650" s="21" t="s">
        <v>10910</v>
      </c>
      <c r="C1650" s="21" t="s">
        <v>33</v>
      </c>
      <c r="D1650" s="21" t="s">
        <v>314</v>
      </c>
      <c r="E1650" s="21" t="s">
        <v>158</v>
      </c>
      <c r="F1650" s="21" t="s">
        <v>10911</v>
      </c>
      <c r="G1650" s="21" t="s">
        <v>10912</v>
      </c>
      <c r="H1650" s="21" t="s">
        <v>10913</v>
      </c>
      <c r="I1650" s="21" t="s">
        <v>10914</v>
      </c>
      <c r="J1650" s="21" t="s">
        <v>5991</v>
      </c>
      <c r="K1650" s="22" t="s">
        <v>40</v>
      </c>
      <c r="L1650" s="22" t="e">
        <f t="shared" si="75"/>
        <v>#VALUE!</v>
      </c>
      <c r="M1650" s="22" t="e">
        <f t="shared" si="76"/>
        <v>#VALUE!</v>
      </c>
      <c r="N1650" s="23" t="s">
        <v>40</v>
      </c>
      <c r="O1650" s="24" t="e">
        <f t="shared" si="77"/>
        <v>#VALUE!</v>
      </c>
    </row>
    <row r="1651" spans="1:15">
      <c r="A1651" s="21" t="s">
        <v>10881</v>
      </c>
      <c r="B1651" s="21" t="s">
        <v>10882</v>
      </c>
      <c r="C1651" s="21" t="s">
        <v>5213</v>
      </c>
      <c r="D1651" s="21" t="s">
        <v>314</v>
      </c>
      <c r="E1651" s="21" t="s">
        <v>2756</v>
      </c>
      <c r="F1651" s="21" t="s">
        <v>10883</v>
      </c>
      <c r="G1651" s="21" t="s">
        <v>10884</v>
      </c>
      <c r="H1651" s="21" t="s">
        <v>10885</v>
      </c>
      <c r="I1651" s="21" t="s">
        <v>10886</v>
      </c>
      <c r="J1651" s="21" t="s">
        <v>40</v>
      </c>
      <c r="K1651" s="22">
        <v>0.60199999999999998</v>
      </c>
      <c r="L1651" s="22">
        <f t="shared" si="75"/>
        <v>0.36969873848565371</v>
      </c>
      <c r="M1651" s="22">
        <f t="shared" si="76"/>
        <v>-1.4355779742283046</v>
      </c>
      <c r="N1651" s="23" t="s">
        <v>40</v>
      </c>
      <c r="O1651" s="24" t="e">
        <f t="shared" si="77"/>
        <v>#VALUE!</v>
      </c>
    </row>
    <row r="1652" spans="1:15" ht="16">
      <c r="A1652" s="21" t="s">
        <v>10455</v>
      </c>
      <c r="B1652" s="21" t="s">
        <v>10456</v>
      </c>
      <c r="C1652" s="21" t="s">
        <v>140</v>
      </c>
      <c r="D1652" s="21" t="s">
        <v>40</v>
      </c>
      <c r="E1652" s="21" t="s">
        <v>142</v>
      </c>
      <c r="F1652" s="21" t="s">
        <v>520</v>
      </c>
      <c r="G1652" s="21" t="s">
        <v>10457</v>
      </c>
      <c r="H1652" s="21" t="s">
        <v>10458</v>
      </c>
      <c r="I1652" s="21" t="s">
        <v>10459</v>
      </c>
      <c r="J1652" s="21" t="s">
        <v>1180</v>
      </c>
      <c r="K1652" s="22">
        <v>0.86599999999999999</v>
      </c>
      <c r="L1652" s="22">
        <f t="shared" si="75"/>
        <v>0.53182576001424597</v>
      </c>
      <c r="M1652" s="22">
        <f t="shared" si="76"/>
        <v>-0.91097443626128194</v>
      </c>
      <c r="N1652" s="157">
        <v>1</v>
      </c>
      <c r="O1652" s="158">
        <f t="shared" si="77"/>
        <v>0</v>
      </c>
    </row>
    <row r="1653" spans="1:15">
      <c r="A1653" s="21" t="s">
        <v>8160</v>
      </c>
      <c r="B1653" s="21" t="s">
        <v>8161</v>
      </c>
      <c r="C1653" s="21" t="s">
        <v>132</v>
      </c>
      <c r="D1653" s="21" t="s">
        <v>141</v>
      </c>
      <c r="E1653" s="21" t="s">
        <v>151</v>
      </c>
      <c r="F1653" s="21" t="s">
        <v>8162</v>
      </c>
      <c r="G1653" s="21" t="s">
        <v>8163</v>
      </c>
      <c r="H1653" s="21" t="s">
        <v>8164</v>
      </c>
      <c r="I1653" s="21" t="s">
        <v>8165</v>
      </c>
      <c r="J1653" s="21" t="s">
        <v>40</v>
      </c>
      <c r="K1653" s="22" t="s">
        <v>40</v>
      </c>
      <c r="L1653" s="22" t="e">
        <f t="shared" si="75"/>
        <v>#VALUE!</v>
      </c>
      <c r="M1653" s="22" t="e">
        <f t="shared" si="76"/>
        <v>#VALUE!</v>
      </c>
      <c r="N1653" s="23" t="s">
        <v>40</v>
      </c>
      <c r="O1653" s="24" t="e">
        <f t="shared" si="77"/>
        <v>#VALUE!</v>
      </c>
    </row>
    <row r="1654" spans="1:15" ht="16">
      <c r="A1654" s="21" t="s">
        <v>9545</v>
      </c>
      <c r="B1654" s="21" t="s">
        <v>9546</v>
      </c>
      <c r="C1654" s="21" t="s">
        <v>33</v>
      </c>
      <c r="D1654" s="21" t="s">
        <v>141</v>
      </c>
      <c r="E1654" s="21" t="s">
        <v>158</v>
      </c>
      <c r="F1654" s="21" t="s">
        <v>4166</v>
      </c>
      <c r="G1654" s="21" t="s">
        <v>9547</v>
      </c>
      <c r="H1654" s="21" t="s">
        <v>9548</v>
      </c>
      <c r="I1654" s="21" t="s">
        <v>9549</v>
      </c>
      <c r="J1654" s="21" t="s">
        <v>40</v>
      </c>
      <c r="K1654" s="22">
        <v>1.087</v>
      </c>
      <c r="L1654" s="22">
        <f t="shared" si="75"/>
        <v>0.66754572879386309</v>
      </c>
      <c r="M1654" s="22">
        <f t="shared" si="76"/>
        <v>-0.58306142596069743</v>
      </c>
      <c r="N1654" s="157">
        <v>1</v>
      </c>
      <c r="O1654" s="158">
        <f t="shared" si="77"/>
        <v>0</v>
      </c>
    </row>
    <row r="1655" spans="1:15" ht="16">
      <c r="A1655" s="21" t="s">
        <v>10612</v>
      </c>
      <c r="B1655" s="21" t="s">
        <v>10613</v>
      </c>
      <c r="C1655" s="21" t="s">
        <v>33</v>
      </c>
      <c r="D1655" s="21" t="s">
        <v>40</v>
      </c>
      <c r="E1655" s="21" t="s">
        <v>511</v>
      </c>
      <c r="F1655" s="21" t="s">
        <v>40</v>
      </c>
      <c r="G1655" s="21" t="s">
        <v>10614</v>
      </c>
      <c r="H1655" s="21" t="s">
        <v>10615</v>
      </c>
      <c r="I1655" s="21" t="s">
        <v>10616</v>
      </c>
      <c r="J1655" s="21" t="s">
        <v>40</v>
      </c>
      <c r="K1655" s="22">
        <v>1.083</v>
      </c>
      <c r="L1655" s="22">
        <f t="shared" si="75"/>
        <v>0.66508925877070257</v>
      </c>
      <c r="M1655" s="22">
        <f t="shared" si="76"/>
        <v>-0.58838012337967949</v>
      </c>
      <c r="N1655" s="157">
        <v>1</v>
      </c>
      <c r="O1655" s="158">
        <f t="shared" si="77"/>
        <v>0</v>
      </c>
    </row>
    <row r="1656" spans="1:15">
      <c r="A1656" s="21" t="s">
        <v>8844</v>
      </c>
      <c r="B1656" s="21" t="s">
        <v>8845</v>
      </c>
      <c r="C1656" s="21" t="s">
        <v>85</v>
      </c>
      <c r="D1656" s="21" t="s">
        <v>40</v>
      </c>
      <c r="E1656" s="21" t="s">
        <v>158</v>
      </c>
      <c r="F1656" s="21" t="s">
        <v>8846</v>
      </c>
      <c r="G1656" s="21" t="s">
        <v>8847</v>
      </c>
      <c r="H1656" s="21" t="s">
        <v>8848</v>
      </c>
      <c r="I1656" s="21" t="s">
        <v>8849</v>
      </c>
      <c r="J1656" s="21" t="s">
        <v>8850</v>
      </c>
      <c r="K1656" s="22" t="s">
        <v>40</v>
      </c>
      <c r="L1656" s="22" t="e">
        <f t="shared" si="75"/>
        <v>#VALUE!</v>
      </c>
      <c r="M1656" s="22" t="e">
        <f t="shared" si="76"/>
        <v>#VALUE!</v>
      </c>
      <c r="N1656" s="23" t="s">
        <v>40</v>
      </c>
      <c r="O1656" s="24" t="e">
        <f t="shared" si="77"/>
        <v>#VALUE!</v>
      </c>
    </row>
    <row r="1657" spans="1:15">
      <c r="A1657" s="21" t="s">
        <v>8435</v>
      </c>
      <c r="B1657" s="21" t="s">
        <v>8436</v>
      </c>
      <c r="C1657" s="21" t="s">
        <v>40</v>
      </c>
      <c r="D1657" s="21" t="s">
        <v>40</v>
      </c>
      <c r="E1657" s="21" t="s">
        <v>40</v>
      </c>
      <c r="F1657" s="21" t="s">
        <v>8437</v>
      </c>
      <c r="G1657" s="21" t="s">
        <v>8438</v>
      </c>
      <c r="H1657" s="21" t="s">
        <v>8439</v>
      </c>
      <c r="I1657" s="21" t="s">
        <v>8440</v>
      </c>
      <c r="J1657" s="21" t="s">
        <v>40</v>
      </c>
      <c r="K1657" s="22" t="s">
        <v>40</v>
      </c>
      <c r="L1657" s="22" t="e">
        <f t="shared" si="75"/>
        <v>#VALUE!</v>
      </c>
      <c r="M1657" s="22" t="e">
        <f t="shared" si="76"/>
        <v>#VALUE!</v>
      </c>
      <c r="N1657" s="23" t="s">
        <v>40</v>
      </c>
      <c r="O1657" s="24" t="e">
        <f t="shared" si="77"/>
        <v>#VALUE!</v>
      </c>
    </row>
    <row r="1658" spans="1:15">
      <c r="A1658" s="21" t="s">
        <v>5543</v>
      </c>
      <c r="B1658" s="21" t="s">
        <v>5544</v>
      </c>
      <c r="C1658" s="21" t="s">
        <v>40</v>
      </c>
      <c r="D1658" s="21" t="s">
        <v>141</v>
      </c>
      <c r="E1658" s="21" t="s">
        <v>937</v>
      </c>
      <c r="F1658" s="21" t="s">
        <v>5545</v>
      </c>
      <c r="G1658" s="21" t="s">
        <v>5546</v>
      </c>
      <c r="H1658" s="21" t="s">
        <v>5547</v>
      </c>
      <c r="I1658" s="21" t="s">
        <v>5548</v>
      </c>
      <c r="J1658" s="21" t="s">
        <v>40</v>
      </c>
      <c r="K1658" s="22">
        <v>1.8360000000000001</v>
      </c>
      <c r="L1658" s="22">
        <f t="shared" si="75"/>
        <v>1.1275197406306647</v>
      </c>
      <c r="M1658" s="22">
        <f t="shared" si="76"/>
        <v>0.17315269242580128</v>
      </c>
      <c r="N1658" s="23">
        <v>2.3055122890016599E-3</v>
      </c>
      <c r="O1658" s="24">
        <f t="shared" si="77"/>
        <v>2.6372325585318062</v>
      </c>
    </row>
    <row r="1659" spans="1:15" ht="16">
      <c r="A1659" s="21" t="s">
        <v>8043</v>
      </c>
      <c r="B1659" s="21" t="s">
        <v>8044</v>
      </c>
      <c r="C1659" s="21" t="s">
        <v>33</v>
      </c>
      <c r="D1659" s="21" t="s">
        <v>141</v>
      </c>
      <c r="E1659" s="21" t="s">
        <v>214</v>
      </c>
      <c r="F1659" s="21" t="s">
        <v>8045</v>
      </c>
      <c r="G1659" s="21" t="s">
        <v>8046</v>
      </c>
      <c r="H1659" s="21" t="s">
        <v>8047</v>
      </c>
      <c r="I1659" s="21" t="s">
        <v>8048</v>
      </c>
      <c r="J1659" s="21" t="s">
        <v>40</v>
      </c>
      <c r="K1659" s="22">
        <v>0.79700000000000004</v>
      </c>
      <c r="L1659" s="22">
        <f t="shared" si="75"/>
        <v>0.48945165211472758</v>
      </c>
      <c r="M1659" s="22">
        <f t="shared" si="76"/>
        <v>-1.0307617369975348</v>
      </c>
      <c r="N1659" s="157">
        <v>1</v>
      </c>
      <c r="O1659" s="158">
        <f t="shared" si="77"/>
        <v>0</v>
      </c>
    </row>
    <row r="1660" spans="1:15">
      <c r="A1660" s="21" t="s">
        <v>10044</v>
      </c>
      <c r="B1660" s="21" t="s">
        <v>10045</v>
      </c>
      <c r="C1660" s="21" t="s">
        <v>33</v>
      </c>
      <c r="D1660" s="21" t="s">
        <v>141</v>
      </c>
      <c r="E1660" s="21" t="s">
        <v>214</v>
      </c>
      <c r="F1660" s="21" t="s">
        <v>10046</v>
      </c>
      <c r="G1660" s="21" t="s">
        <v>10047</v>
      </c>
      <c r="H1660" s="21" t="s">
        <v>10048</v>
      </c>
      <c r="I1660" s="21" t="s">
        <v>10049</v>
      </c>
      <c r="J1660" s="21" t="s">
        <v>40</v>
      </c>
      <c r="K1660" s="22">
        <v>0.73399999999999999</v>
      </c>
      <c r="L1660" s="22">
        <f t="shared" si="75"/>
        <v>0.45076224924994984</v>
      </c>
      <c r="M1660" s="22">
        <f t="shared" si="76"/>
        <v>-1.1495613981447939</v>
      </c>
      <c r="N1660" s="23" t="s">
        <v>40</v>
      </c>
      <c r="O1660" s="24" t="e">
        <f t="shared" si="77"/>
        <v>#VALUE!</v>
      </c>
    </row>
    <row r="1661" spans="1:15" ht="16">
      <c r="A1661" s="21" t="s">
        <v>9104</v>
      </c>
      <c r="B1661" s="21" t="s">
        <v>9105</v>
      </c>
      <c r="C1661" s="21" t="s">
        <v>33</v>
      </c>
      <c r="D1661" s="21" t="s">
        <v>86</v>
      </c>
      <c r="E1661" s="21" t="s">
        <v>214</v>
      </c>
      <c r="F1661" s="21" t="s">
        <v>1971</v>
      </c>
      <c r="G1661" s="21" t="s">
        <v>9106</v>
      </c>
      <c r="H1661" s="21" t="s">
        <v>9107</v>
      </c>
      <c r="I1661" s="21" t="s">
        <v>9108</v>
      </c>
      <c r="J1661" s="21" t="s">
        <v>1513</v>
      </c>
      <c r="K1661" s="22">
        <v>1.1870000000000001</v>
      </c>
      <c r="L1661" s="22">
        <f t="shared" si="75"/>
        <v>0.72895747937287536</v>
      </c>
      <c r="M1661" s="22">
        <f t="shared" si="76"/>
        <v>-0.45609343134609986</v>
      </c>
      <c r="N1661" s="157">
        <v>0.17938106289480499</v>
      </c>
      <c r="O1661" s="158">
        <f t="shared" si="77"/>
        <v>0.74622340696856693</v>
      </c>
    </row>
    <row r="1662" spans="1:15" ht="16">
      <c r="A1662" s="21" t="s">
        <v>11013</v>
      </c>
      <c r="B1662" s="21" t="s">
        <v>11014</v>
      </c>
      <c r="C1662" s="21" t="s">
        <v>33</v>
      </c>
      <c r="D1662" s="21" t="s">
        <v>34</v>
      </c>
      <c r="E1662" s="21" t="s">
        <v>1321</v>
      </c>
      <c r="F1662" s="21" t="s">
        <v>11015</v>
      </c>
      <c r="G1662" s="21" t="s">
        <v>11016</v>
      </c>
      <c r="H1662" s="21" t="s">
        <v>11017</v>
      </c>
      <c r="I1662" s="21" t="s">
        <v>11018</v>
      </c>
      <c r="J1662" s="21" t="s">
        <v>40</v>
      </c>
      <c r="K1662" s="22">
        <v>0.626</v>
      </c>
      <c r="L1662" s="22">
        <f t="shared" si="75"/>
        <v>0.38443755862461665</v>
      </c>
      <c r="M1662" s="22">
        <f t="shared" si="76"/>
        <v>-1.3791788040553883</v>
      </c>
      <c r="N1662" s="157">
        <v>1</v>
      </c>
      <c r="O1662" s="158">
        <f t="shared" si="77"/>
        <v>0</v>
      </c>
    </row>
    <row r="1663" spans="1:15" ht="16">
      <c r="A1663" s="21" t="s">
        <v>9710</v>
      </c>
      <c r="B1663" s="21" t="s">
        <v>9711</v>
      </c>
      <c r="C1663" s="21" t="s">
        <v>4897</v>
      </c>
      <c r="D1663" s="21" t="s">
        <v>141</v>
      </c>
      <c r="E1663" s="21" t="s">
        <v>336</v>
      </c>
      <c r="F1663" s="21" t="s">
        <v>9298</v>
      </c>
      <c r="G1663" s="21" t="s">
        <v>9712</v>
      </c>
      <c r="H1663" s="21" t="s">
        <v>9713</v>
      </c>
      <c r="I1663" s="21" t="s">
        <v>9714</v>
      </c>
      <c r="J1663" s="21" t="s">
        <v>40</v>
      </c>
      <c r="K1663" s="22">
        <v>0.629</v>
      </c>
      <c r="L1663" s="22">
        <f t="shared" si="75"/>
        <v>0.38627991114198701</v>
      </c>
      <c r="M1663" s="22">
        <f t="shared" si="76"/>
        <v>-1.3722814441087174</v>
      </c>
      <c r="N1663" s="157">
        <v>1</v>
      </c>
      <c r="O1663" s="158">
        <f t="shared" si="77"/>
        <v>0</v>
      </c>
    </row>
    <row r="1664" spans="1:15" ht="16">
      <c r="A1664" s="21" t="s">
        <v>8960</v>
      </c>
      <c r="B1664" s="21" t="s">
        <v>8961</v>
      </c>
      <c r="C1664" s="21" t="s">
        <v>33</v>
      </c>
      <c r="D1664" s="21" t="s">
        <v>40</v>
      </c>
      <c r="E1664" s="21" t="s">
        <v>158</v>
      </c>
      <c r="F1664" s="21" t="s">
        <v>8962</v>
      </c>
      <c r="G1664" s="21" t="s">
        <v>8963</v>
      </c>
      <c r="H1664" s="21" t="s">
        <v>8964</v>
      </c>
      <c r="I1664" s="21" t="s">
        <v>8965</v>
      </c>
      <c r="J1664" s="21" t="s">
        <v>1251</v>
      </c>
      <c r="K1664" s="22">
        <v>1.1559999999999999</v>
      </c>
      <c r="L1664" s="22">
        <f t="shared" si="75"/>
        <v>0.70991983669338143</v>
      </c>
      <c r="M1664" s="22">
        <f t="shared" si="76"/>
        <v>-0.49427196848732802</v>
      </c>
      <c r="N1664" s="157">
        <v>1</v>
      </c>
      <c r="O1664" s="158">
        <f t="shared" si="77"/>
        <v>0</v>
      </c>
    </row>
    <row r="1665" spans="1:15" ht="16">
      <c r="A1665" s="21" t="s">
        <v>9625</v>
      </c>
      <c r="B1665" s="21" t="s">
        <v>9626</v>
      </c>
      <c r="C1665" s="21" t="s">
        <v>186</v>
      </c>
      <c r="D1665" s="21" t="s">
        <v>141</v>
      </c>
      <c r="E1665" s="21" t="s">
        <v>519</v>
      </c>
      <c r="F1665" s="21" t="s">
        <v>3950</v>
      </c>
      <c r="G1665" s="21" t="s">
        <v>9627</v>
      </c>
      <c r="H1665" s="21" t="s">
        <v>9628</v>
      </c>
      <c r="I1665" s="21" t="s">
        <v>9629</v>
      </c>
      <c r="J1665" s="21" t="s">
        <v>40</v>
      </c>
      <c r="K1665" s="22">
        <v>1.1339999999999999</v>
      </c>
      <c r="L1665" s="22">
        <f t="shared" si="75"/>
        <v>0.69640925156599875</v>
      </c>
      <c r="M1665" s="22">
        <f t="shared" si="76"/>
        <v>-0.52199272604577795</v>
      </c>
      <c r="N1665" s="157">
        <v>1</v>
      </c>
      <c r="O1665" s="158">
        <f t="shared" si="77"/>
        <v>0</v>
      </c>
    </row>
    <row r="1666" spans="1:15" ht="16">
      <c r="A1666" s="21" t="s">
        <v>10784</v>
      </c>
      <c r="B1666" s="21" t="s">
        <v>10785</v>
      </c>
      <c r="C1666" s="21" t="s">
        <v>53</v>
      </c>
      <c r="D1666" s="21" t="s">
        <v>40</v>
      </c>
      <c r="E1666" s="21" t="s">
        <v>207</v>
      </c>
      <c r="F1666" s="21" t="s">
        <v>10786</v>
      </c>
      <c r="G1666" s="21" t="s">
        <v>10787</v>
      </c>
      <c r="H1666" s="21" t="s">
        <v>10788</v>
      </c>
      <c r="I1666" s="21" t="s">
        <v>10789</v>
      </c>
      <c r="J1666" s="21" t="s">
        <v>40</v>
      </c>
      <c r="K1666" s="22">
        <v>0.97899999999999998</v>
      </c>
      <c r="L1666" s="22">
        <f t="shared" ref="L1666:L1729" si="78">K1666/1.628352865</f>
        <v>0.6012210381685299</v>
      </c>
      <c r="M1666" s="22">
        <f t="shared" ref="M1666:M1729" si="79">LOG(L1666, 2)</f>
        <v>-0.73403260138431148</v>
      </c>
      <c r="N1666" s="157">
        <v>1</v>
      </c>
      <c r="O1666" s="158">
        <f t="shared" ref="O1666:O1729" si="80">-LOG10(N1666)</f>
        <v>0</v>
      </c>
    </row>
    <row r="1667" spans="1:15">
      <c r="A1667" s="21" t="s">
        <v>8789</v>
      </c>
      <c r="B1667" s="21" t="s">
        <v>8790</v>
      </c>
      <c r="C1667" s="21" t="s">
        <v>921</v>
      </c>
      <c r="D1667" s="21" t="s">
        <v>141</v>
      </c>
      <c r="E1667" s="21" t="s">
        <v>8791</v>
      </c>
      <c r="F1667" s="21" t="s">
        <v>1393</v>
      </c>
      <c r="G1667" s="21" t="s">
        <v>8792</v>
      </c>
      <c r="H1667" s="21" t="s">
        <v>8793</v>
      </c>
      <c r="I1667" s="21" t="s">
        <v>8794</v>
      </c>
      <c r="J1667" s="21" t="s">
        <v>40</v>
      </c>
      <c r="K1667" s="22" t="s">
        <v>40</v>
      </c>
      <c r="L1667" s="22" t="e">
        <f t="shared" si="78"/>
        <v>#VALUE!</v>
      </c>
      <c r="M1667" s="22" t="e">
        <f t="shared" si="79"/>
        <v>#VALUE!</v>
      </c>
      <c r="N1667" s="23" t="s">
        <v>40</v>
      </c>
      <c r="O1667" s="24" t="e">
        <f t="shared" si="80"/>
        <v>#VALUE!</v>
      </c>
    </row>
    <row r="1668" spans="1:15" ht="16">
      <c r="A1668" s="21" t="s">
        <v>10169</v>
      </c>
      <c r="B1668" s="21" t="s">
        <v>10170</v>
      </c>
      <c r="C1668" s="21" t="s">
        <v>85</v>
      </c>
      <c r="D1668" s="21" t="s">
        <v>40</v>
      </c>
      <c r="E1668" s="21" t="s">
        <v>1036</v>
      </c>
      <c r="F1668" s="21" t="s">
        <v>10171</v>
      </c>
      <c r="G1668" s="21" t="s">
        <v>10172</v>
      </c>
      <c r="H1668" s="21" t="s">
        <v>10173</v>
      </c>
      <c r="I1668" s="21" t="s">
        <v>10174</v>
      </c>
      <c r="J1668" s="21" t="s">
        <v>40</v>
      </c>
      <c r="K1668" s="22">
        <v>1.054</v>
      </c>
      <c r="L1668" s="22">
        <f t="shared" si="78"/>
        <v>0.64727985110278907</v>
      </c>
      <c r="M1668" s="22">
        <f t="shared" si="79"/>
        <v>-0.62753849935079198</v>
      </c>
      <c r="N1668" s="157">
        <v>1</v>
      </c>
      <c r="O1668" s="158">
        <f t="shared" si="80"/>
        <v>0</v>
      </c>
    </row>
    <row r="1669" spans="1:15" ht="16">
      <c r="A1669" s="21" t="s">
        <v>10915</v>
      </c>
      <c r="B1669" s="21" t="s">
        <v>10916</v>
      </c>
      <c r="C1669" s="21" t="s">
        <v>40</v>
      </c>
      <c r="D1669" s="21" t="s">
        <v>40</v>
      </c>
      <c r="E1669" s="21" t="s">
        <v>937</v>
      </c>
      <c r="F1669" s="21" t="s">
        <v>10917</v>
      </c>
      <c r="G1669" s="21" t="s">
        <v>10918</v>
      </c>
      <c r="H1669" s="21" t="s">
        <v>10919</v>
      </c>
      <c r="I1669" s="21" t="s">
        <v>10920</v>
      </c>
      <c r="J1669" s="21" t="s">
        <v>40</v>
      </c>
      <c r="K1669" s="22">
        <v>0.60399999999999998</v>
      </c>
      <c r="L1669" s="22">
        <f t="shared" si="78"/>
        <v>0.37092697349723391</v>
      </c>
      <c r="M1669" s="22">
        <f t="shared" si="79"/>
        <v>-1.4307929116629279</v>
      </c>
      <c r="N1669" s="157">
        <v>1</v>
      </c>
      <c r="O1669" s="158">
        <f t="shared" si="80"/>
        <v>0</v>
      </c>
    </row>
    <row r="1670" spans="1:15" ht="16">
      <c r="A1670" s="21" t="s">
        <v>8480</v>
      </c>
      <c r="B1670" s="21" t="s">
        <v>8481</v>
      </c>
      <c r="C1670" s="21" t="s">
        <v>53</v>
      </c>
      <c r="D1670" s="21" t="s">
        <v>40</v>
      </c>
      <c r="E1670" s="21" t="s">
        <v>158</v>
      </c>
      <c r="F1670" s="21" t="s">
        <v>8482</v>
      </c>
      <c r="G1670" s="21" t="s">
        <v>8483</v>
      </c>
      <c r="H1670" s="21" t="s">
        <v>8484</v>
      </c>
      <c r="I1670" s="21" t="s">
        <v>8485</v>
      </c>
      <c r="J1670" s="21" t="s">
        <v>2222</v>
      </c>
      <c r="K1670" s="22">
        <v>1.0860000000000001</v>
      </c>
      <c r="L1670" s="22">
        <f t="shared" si="78"/>
        <v>0.66693161128807299</v>
      </c>
      <c r="M1670" s="22">
        <f t="shared" si="79"/>
        <v>-0.58438926318364504</v>
      </c>
      <c r="N1670" s="157">
        <v>1</v>
      </c>
      <c r="O1670" s="158">
        <f t="shared" si="80"/>
        <v>0</v>
      </c>
    </row>
    <row r="1671" spans="1:15">
      <c r="A1671" s="21" t="s">
        <v>9905</v>
      </c>
      <c r="B1671" s="21" t="s">
        <v>9906</v>
      </c>
      <c r="C1671" s="21" t="s">
        <v>33</v>
      </c>
      <c r="D1671" s="21" t="s">
        <v>40</v>
      </c>
      <c r="E1671" s="21" t="s">
        <v>214</v>
      </c>
      <c r="F1671" s="21" t="s">
        <v>119</v>
      </c>
      <c r="G1671" s="21" t="s">
        <v>9907</v>
      </c>
      <c r="H1671" s="21" t="s">
        <v>9908</v>
      </c>
      <c r="I1671" s="21" t="s">
        <v>9909</v>
      </c>
      <c r="J1671" s="21" t="s">
        <v>40</v>
      </c>
      <c r="K1671" s="22" t="s">
        <v>40</v>
      </c>
      <c r="L1671" s="22" t="e">
        <f t="shared" si="78"/>
        <v>#VALUE!</v>
      </c>
      <c r="M1671" s="22" t="e">
        <f t="shared" si="79"/>
        <v>#VALUE!</v>
      </c>
      <c r="N1671" s="23" t="s">
        <v>40</v>
      </c>
      <c r="O1671" s="24" t="e">
        <f t="shared" si="80"/>
        <v>#VALUE!</v>
      </c>
    </row>
    <row r="1672" spans="1:15">
      <c r="A1672" s="21" t="s">
        <v>9291</v>
      </c>
      <c r="B1672" s="21" t="s">
        <v>9292</v>
      </c>
      <c r="C1672" s="21" t="s">
        <v>186</v>
      </c>
      <c r="D1672" s="21" t="s">
        <v>314</v>
      </c>
      <c r="E1672" s="21" t="s">
        <v>714</v>
      </c>
      <c r="F1672" s="21" t="s">
        <v>5499</v>
      </c>
      <c r="G1672" s="21" t="s">
        <v>9293</v>
      </c>
      <c r="H1672" s="21" t="s">
        <v>9294</v>
      </c>
      <c r="I1672" s="21" t="s">
        <v>9295</v>
      </c>
      <c r="J1672" s="21" t="s">
        <v>2673</v>
      </c>
      <c r="K1672" s="22">
        <v>1.0660000000000001</v>
      </c>
      <c r="L1672" s="22">
        <f t="shared" si="78"/>
        <v>0.65464926117227051</v>
      </c>
      <c r="M1672" s="22">
        <f t="shared" si="79"/>
        <v>-0.6112059282288308</v>
      </c>
      <c r="N1672" s="23" t="s">
        <v>40</v>
      </c>
      <c r="O1672" s="24" t="e">
        <f t="shared" si="80"/>
        <v>#VALUE!</v>
      </c>
    </row>
    <row r="1673" spans="1:15" ht="16">
      <c r="A1673" s="21" t="s">
        <v>8120</v>
      </c>
      <c r="B1673" s="21" t="s">
        <v>8121</v>
      </c>
      <c r="C1673" s="21" t="s">
        <v>3894</v>
      </c>
      <c r="D1673" s="21" t="s">
        <v>141</v>
      </c>
      <c r="E1673" s="21" t="s">
        <v>519</v>
      </c>
      <c r="F1673" s="21" t="s">
        <v>8122</v>
      </c>
      <c r="G1673" s="21" t="s">
        <v>8123</v>
      </c>
      <c r="H1673" s="21" t="s">
        <v>8124</v>
      </c>
      <c r="I1673" s="21" t="s">
        <v>8125</v>
      </c>
      <c r="J1673" s="21" t="s">
        <v>40</v>
      </c>
      <c r="K1673" s="22">
        <v>1.046</v>
      </c>
      <c r="L1673" s="22">
        <f t="shared" si="78"/>
        <v>0.64236691105646804</v>
      </c>
      <c r="M1673" s="22">
        <f t="shared" si="79"/>
        <v>-0.63853051474106526</v>
      </c>
      <c r="N1673" s="157">
        <v>1</v>
      </c>
      <c r="O1673" s="158">
        <f t="shared" si="80"/>
        <v>0</v>
      </c>
    </row>
    <row r="1674" spans="1:15">
      <c r="A1674" s="21" t="s">
        <v>8795</v>
      </c>
      <c r="B1674" s="21" t="s">
        <v>8796</v>
      </c>
      <c r="C1674" s="21" t="s">
        <v>40</v>
      </c>
      <c r="D1674" s="21" t="s">
        <v>40</v>
      </c>
      <c r="E1674" s="21" t="s">
        <v>40</v>
      </c>
      <c r="F1674" s="21" t="s">
        <v>8797</v>
      </c>
      <c r="G1674" s="21" t="s">
        <v>8798</v>
      </c>
      <c r="H1674" s="21" t="s">
        <v>8799</v>
      </c>
      <c r="I1674" s="21" t="s">
        <v>8800</v>
      </c>
      <c r="J1674" s="21" t="s">
        <v>40</v>
      </c>
      <c r="K1674" s="22" t="s">
        <v>40</v>
      </c>
      <c r="L1674" s="22" t="e">
        <f t="shared" si="78"/>
        <v>#VALUE!</v>
      </c>
      <c r="M1674" s="22" t="e">
        <f t="shared" si="79"/>
        <v>#VALUE!</v>
      </c>
      <c r="N1674" s="23" t="s">
        <v>40</v>
      </c>
      <c r="O1674" s="24" t="e">
        <f t="shared" si="80"/>
        <v>#VALUE!</v>
      </c>
    </row>
    <row r="1675" spans="1:15">
      <c r="A1675" s="21" t="s">
        <v>3501</v>
      </c>
      <c r="B1675" s="21" t="s">
        <v>3502</v>
      </c>
      <c r="C1675" s="21" t="s">
        <v>40</v>
      </c>
      <c r="D1675" s="21" t="s">
        <v>141</v>
      </c>
      <c r="E1675" s="21" t="s">
        <v>40</v>
      </c>
      <c r="F1675" s="21" t="s">
        <v>40</v>
      </c>
      <c r="G1675" s="21" t="s">
        <v>3503</v>
      </c>
      <c r="H1675" s="21" t="s">
        <v>3504</v>
      </c>
      <c r="I1675" s="21" t="s">
        <v>3505</v>
      </c>
      <c r="J1675" s="21" t="s">
        <v>40</v>
      </c>
      <c r="K1675" s="22">
        <v>1.865</v>
      </c>
      <c r="L1675" s="22">
        <f t="shared" si="78"/>
        <v>1.1453291482985783</v>
      </c>
      <c r="M1675" s="22">
        <f t="shared" si="79"/>
        <v>0.19576226415459352</v>
      </c>
      <c r="N1675" s="23">
        <v>2.4823017715105301E-3</v>
      </c>
      <c r="O1675" s="24">
        <f t="shared" si="80"/>
        <v>2.6051454227828152</v>
      </c>
    </row>
    <row r="1676" spans="1:15" ht="16">
      <c r="A1676" s="21" t="s">
        <v>7377</v>
      </c>
      <c r="B1676" s="21" t="s">
        <v>7378</v>
      </c>
      <c r="C1676" s="21" t="s">
        <v>2084</v>
      </c>
      <c r="D1676" s="21" t="s">
        <v>141</v>
      </c>
      <c r="E1676" s="21" t="s">
        <v>7379</v>
      </c>
      <c r="F1676" s="21" t="s">
        <v>7380</v>
      </c>
      <c r="G1676" s="21" t="s">
        <v>7381</v>
      </c>
      <c r="H1676" s="21" t="s">
        <v>7382</v>
      </c>
      <c r="I1676" s="21" t="s">
        <v>7383</v>
      </c>
      <c r="J1676" s="21" t="s">
        <v>811</v>
      </c>
      <c r="K1676" s="22">
        <v>1.1160000000000001</v>
      </c>
      <c r="L1676" s="22">
        <f t="shared" si="78"/>
        <v>0.6853551364617767</v>
      </c>
      <c r="M1676" s="22">
        <f t="shared" si="79"/>
        <v>-0.54507633915881892</v>
      </c>
      <c r="N1676" s="157">
        <v>0.80523943653330499</v>
      </c>
      <c r="O1676" s="158">
        <f t="shared" si="80"/>
        <v>9.4074963727006383E-2</v>
      </c>
    </row>
    <row r="1677" spans="1:15" ht="16">
      <c r="A1677" s="21" t="s">
        <v>10055</v>
      </c>
      <c r="B1677" s="21" t="s">
        <v>10056</v>
      </c>
      <c r="C1677" s="21" t="s">
        <v>9409</v>
      </c>
      <c r="D1677" s="21" t="s">
        <v>141</v>
      </c>
      <c r="E1677" s="21" t="s">
        <v>937</v>
      </c>
      <c r="F1677" s="21" t="s">
        <v>10057</v>
      </c>
      <c r="G1677" s="21" t="s">
        <v>10058</v>
      </c>
      <c r="H1677" s="21" t="s">
        <v>10059</v>
      </c>
      <c r="I1677" s="21" t="s">
        <v>10060</v>
      </c>
      <c r="J1677" s="21" t="s">
        <v>40</v>
      </c>
      <c r="K1677" s="22">
        <v>1.109</v>
      </c>
      <c r="L1677" s="22">
        <f t="shared" si="78"/>
        <v>0.68105631392124577</v>
      </c>
      <c r="M1677" s="22">
        <f t="shared" si="79"/>
        <v>-0.55415400082629673</v>
      </c>
      <c r="N1677" s="157">
        <v>1</v>
      </c>
      <c r="O1677" s="158">
        <f t="shared" si="80"/>
        <v>0</v>
      </c>
    </row>
    <row r="1678" spans="1:15">
      <c r="A1678" s="21" t="s">
        <v>9487</v>
      </c>
      <c r="B1678" s="21" t="s">
        <v>9488</v>
      </c>
      <c r="C1678" s="21" t="s">
        <v>33</v>
      </c>
      <c r="D1678" s="21" t="s">
        <v>40</v>
      </c>
      <c r="E1678" s="21" t="s">
        <v>937</v>
      </c>
      <c r="F1678" s="21" t="s">
        <v>9489</v>
      </c>
      <c r="G1678" s="21" t="s">
        <v>9490</v>
      </c>
      <c r="H1678" s="21" t="s">
        <v>9491</v>
      </c>
      <c r="I1678" s="21" t="s">
        <v>9492</v>
      </c>
      <c r="J1678" s="21" t="s">
        <v>40</v>
      </c>
      <c r="K1678" s="22">
        <v>0.78300000000000003</v>
      </c>
      <c r="L1678" s="22">
        <f t="shared" si="78"/>
        <v>0.48085400703366588</v>
      </c>
      <c r="M1678" s="22">
        <f t="shared" si="79"/>
        <v>-1.0563291536969659</v>
      </c>
      <c r="N1678" s="23" t="s">
        <v>40</v>
      </c>
      <c r="O1678" s="24" t="e">
        <f t="shared" si="80"/>
        <v>#VALUE!</v>
      </c>
    </row>
    <row r="1679" spans="1:15" ht="16">
      <c r="A1679" s="21" t="s">
        <v>10727</v>
      </c>
      <c r="B1679" s="21" t="s">
        <v>10728</v>
      </c>
      <c r="C1679" s="21" t="s">
        <v>40</v>
      </c>
      <c r="D1679" s="21" t="s">
        <v>141</v>
      </c>
      <c r="E1679" s="21" t="s">
        <v>937</v>
      </c>
      <c r="F1679" s="21" t="s">
        <v>10729</v>
      </c>
      <c r="G1679" s="21" t="s">
        <v>10730</v>
      </c>
      <c r="H1679" s="21" t="s">
        <v>10731</v>
      </c>
      <c r="I1679" s="21" t="s">
        <v>10732</v>
      </c>
      <c r="J1679" s="21" t="s">
        <v>40</v>
      </c>
      <c r="K1679" s="22">
        <v>0.79</v>
      </c>
      <c r="L1679" s="22">
        <f t="shared" si="78"/>
        <v>0.48515282957419675</v>
      </c>
      <c r="M1679" s="22">
        <f t="shared" si="79"/>
        <v>-1.0434888079235414</v>
      </c>
      <c r="N1679" s="157">
        <v>1</v>
      </c>
      <c r="O1679" s="158">
        <f t="shared" si="80"/>
        <v>0</v>
      </c>
    </row>
    <row r="1680" spans="1:15" ht="16">
      <c r="A1680" s="21" t="s">
        <v>9751</v>
      </c>
      <c r="B1680" s="21" t="s">
        <v>9752</v>
      </c>
      <c r="C1680" s="21" t="s">
        <v>33</v>
      </c>
      <c r="D1680" s="21" t="s">
        <v>729</v>
      </c>
      <c r="E1680" s="21" t="s">
        <v>6041</v>
      </c>
      <c r="F1680" s="21" t="s">
        <v>9753</v>
      </c>
      <c r="G1680" s="21" t="s">
        <v>9754</v>
      </c>
      <c r="H1680" s="21" t="s">
        <v>9755</v>
      </c>
      <c r="I1680" s="21" t="s">
        <v>9756</v>
      </c>
      <c r="J1680" s="21" t="s">
        <v>102</v>
      </c>
      <c r="K1680" s="22">
        <v>0.51100000000000001</v>
      </c>
      <c r="L1680" s="22">
        <f t="shared" si="78"/>
        <v>0.31381404545875258</v>
      </c>
      <c r="M1680" s="22">
        <f t="shared" si="79"/>
        <v>-1.6720181700503851</v>
      </c>
      <c r="N1680" s="157">
        <v>1</v>
      </c>
      <c r="O1680" s="158">
        <f t="shared" si="80"/>
        <v>0</v>
      </c>
    </row>
    <row r="1681" spans="1:15" ht="16">
      <c r="A1681" s="21" t="s">
        <v>9296</v>
      </c>
      <c r="B1681" s="21" t="s">
        <v>9297</v>
      </c>
      <c r="C1681" s="21" t="s">
        <v>5376</v>
      </c>
      <c r="D1681" s="21" t="s">
        <v>141</v>
      </c>
      <c r="E1681" s="21" t="s">
        <v>336</v>
      </c>
      <c r="F1681" s="21" t="s">
        <v>9298</v>
      </c>
      <c r="G1681" s="21" t="s">
        <v>9299</v>
      </c>
      <c r="H1681" s="21" t="s">
        <v>9300</v>
      </c>
      <c r="I1681" s="21" t="s">
        <v>9301</v>
      </c>
      <c r="J1681" s="21" t="s">
        <v>40</v>
      </c>
      <c r="K1681" s="22">
        <v>1.373</v>
      </c>
      <c r="L1681" s="22">
        <f t="shared" si="78"/>
        <v>0.84318333544983814</v>
      </c>
      <c r="M1681" s="22">
        <f t="shared" si="79"/>
        <v>-0.24608174084090592</v>
      </c>
      <c r="N1681" s="157">
        <v>1</v>
      </c>
      <c r="O1681" s="158">
        <f t="shared" si="80"/>
        <v>0</v>
      </c>
    </row>
    <row r="1682" spans="1:15">
      <c r="A1682" s="21" t="s">
        <v>8783</v>
      </c>
      <c r="B1682" s="21" t="s">
        <v>8784</v>
      </c>
      <c r="C1682" s="21" t="s">
        <v>186</v>
      </c>
      <c r="D1682" s="21" t="s">
        <v>40</v>
      </c>
      <c r="E1682" s="21" t="s">
        <v>511</v>
      </c>
      <c r="F1682" s="21" t="s">
        <v>8785</v>
      </c>
      <c r="G1682" s="21" t="s">
        <v>8786</v>
      </c>
      <c r="H1682" s="21" t="s">
        <v>8787</v>
      </c>
      <c r="I1682" s="21" t="s">
        <v>8788</v>
      </c>
      <c r="J1682" s="21" t="s">
        <v>40</v>
      </c>
      <c r="K1682" s="22" t="s">
        <v>40</v>
      </c>
      <c r="L1682" s="22" t="e">
        <f t="shared" si="78"/>
        <v>#VALUE!</v>
      </c>
      <c r="M1682" s="22" t="e">
        <f t="shared" si="79"/>
        <v>#VALUE!</v>
      </c>
      <c r="N1682" s="23" t="s">
        <v>40</v>
      </c>
      <c r="O1682" s="24" t="e">
        <f t="shared" si="80"/>
        <v>#VALUE!</v>
      </c>
    </row>
    <row r="1683" spans="1:15" ht="16">
      <c r="A1683" s="21" t="s">
        <v>11200</v>
      </c>
      <c r="B1683" s="21" t="s">
        <v>11201</v>
      </c>
      <c r="C1683" s="21" t="s">
        <v>53</v>
      </c>
      <c r="D1683" s="21" t="s">
        <v>86</v>
      </c>
      <c r="E1683" s="21" t="s">
        <v>751</v>
      </c>
      <c r="F1683" s="21" t="s">
        <v>4294</v>
      </c>
      <c r="G1683" s="21" t="s">
        <v>11202</v>
      </c>
      <c r="H1683" s="21" t="s">
        <v>40</v>
      </c>
      <c r="I1683" s="21" t="s">
        <v>11203</v>
      </c>
      <c r="J1683" s="21" t="s">
        <v>4441</v>
      </c>
      <c r="K1683" s="22">
        <v>0.5</v>
      </c>
      <c r="L1683" s="22">
        <f t="shared" si="78"/>
        <v>0.30705875289506124</v>
      </c>
      <c r="M1683" s="22">
        <f t="shared" si="79"/>
        <v>-1.7034133663259194</v>
      </c>
      <c r="N1683" s="157">
        <v>1</v>
      </c>
      <c r="O1683" s="158">
        <f t="shared" si="80"/>
        <v>0</v>
      </c>
    </row>
    <row r="1684" spans="1:15" ht="16">
      <c r="A1684" s="21" t="s">
        <v>11173</v>
      </c>
      <c r="B1684" s="21" t="s">
        <v>11174</v>
      </c>
      <c r="C1684" s="21" t="s">
        <v>33</v>
      </c>
      <c r="D1684" s="21" t="s">
        <v>40</v>
      </c>
      <c r="E1684" s="21" t="s">
        <v>1333</v>
      </c>
      <c r="F1684" s="21" t="s">
        <v>11175</v>
      </c>
      <c r="G1684" s="21" t="s">
        <v>11176</v>
      </c>
      <c r="H1684" s="21" t="s">
        <v>11177</v>
      </c>
      <c r="I1684" s="21" t="s">
        <v>9797</v>
      </c>
      <c r="J1684" s="21" t="s">
        <v>40</v>
      </c>
      <c r="K1684" s="22">
        <v>1.06</v>
      </c>
      <c r="L1684" s="22">
        <f t="shared" si="78"/>
        <v>0.65096455613752979</v>
      </c>
      <c r="M1684" s="22">
        <f t="shared" si="79"/>
        <v>-0.61934910153744516</v>
      </c>
      <c r="N1684" s="157">
        <v>1</v>
      </c>
      <c r="O1684" s="158">
        <f t="shared" si="80"/>
        <v>0</v>
      </c>
    </row>
    <row r="1685" spans="1:15" ht="16">
      <c r="A1685" s="21" t="s">
        <v>9727</v>
      </c>
      <c r="B1685" s="21" t="s">
        <v>9728</v>
      </c>
      <c r="C1685" s="21" t="s">
        <v>364</v>
      </c>
      <c r="D1685" s="21" t="s">
        <v>141</v>
      </c>
      <c r="E1685" s="21" t="s">
        <v>894</v>
      </c>
      <c r="F1685" s="21" t="s">
        <v>9729</v>
      </c>
      <c r="G1685" s="21" t="s">
        <v>9730</v>
      </c>
      <c r="H1685" s="21" t="s">
        <v>9731</v>
      </c>
      <c r="I1685" s="21" t="s">
        <v>9732</v>
      </c>
      <c r="J1685" s="21" t="s">
        <v>40</v>
      </c>
      <c r="K1685" s="22">
        <v>1.4219999999999999</v>
      </c>
      <c r="L1685" s="22">
        <f t="shared" si="78"/>
        <v>0.87327509323355401</v>
      </c>
      <c r="M1685" s="22">
        <f t="shared" si="79"/>
        <v>-0.19549190136859149</v>
      </c>
      <c r="N1685" s="157">
        <v>0.79187878095961095</v>
      </c>
      <c r="O1685" s="158">
        <f t="shared" si="80"/>
        <v>0.1013412941548352</v>
      </c>
    </row>
    <row r="1686" spans="1:15">
      <c r="A1686" s="21" t="s">
        <v>11534</v>
      </c>
      <c r="B1686" s="21" t="s">
        <v>11535</v>
      </c>
      <c r="C1686" s="21" t="s">
        <v>33</v>
      </c>
      <c r="D1686" s="21" t="s">
        <v>40</v>
      </c>
      <c r="E1686" s="21" t="s">
        <v>111</v>
      </c>
      <c r="F1686" s="21" t="s">
        <v>11536</v>
      </c>
      <c r="G1686" s="21" t="s">
        <v>11537</v>
      </c>
      <c r="H1686" s="21" t="s">
        <v>11538</v>
      </c>
      <c r="I1686" s="21" t="s">
        <v>11539</v>
      </c>
      <c r="J1686" s="21" t="s">
        <v>40</v>
      </c>
      <c r="K1686" s="22">
        <v>0.66600000000000004</v>
      </c>
      <c r="L1686" s="22">
        <f t="shared" si="78"/>
        <v>0.40900225885622155</v>
      </c>
      <c r="M1686" s="22">
        <f t="shared" si="79"/>
        <v>-1.2898192839167444</v>
      </c>
      <c r="N1686" s="23" t="s">
        <v>40</v>
      </c>
      <c r="O1686" s="24" t="e">
        <f t="shared" si="80"/>
        <v>#VALUE!</v>
      </c>
    </row>
    <row r="1687" spans="1:15">
      <c r="A1687" s="21" t="s">
        <v>10163</v>
      </c>
      <c r="B1687" s="21" t="s">
        <v>10164</v>
      </c>
      <c r="C1687" s="21" t="s">
        <v>85</v>
      </c>
      <c r="D1687" s="21" t="s">
        <v>40</v>
      </c>
      <c r="E1687" s="21" t="s">
        <v>1468</v>
      </c>
      <c r="F1687" s="21" t="s">
        <v>10165</v>
      </c>
      <c r="G1687" s="21" t="s">
        <v>10166</v>
      </c>
      <c r="H1687" s="21" t="s">
        <v>10167</v>
      </c>
      <c r="I1687" s="21" t="s">
        <v>10168</v>
      </c>
      <c r="J1687" s="21" t="s">
        <v>40</v>
      </c>
      <c r="K1687" s="22" t="s">
        <v>40</v>
      </c>
      <c r="L1687" s="22" t="e">
        <f t="shared" si="78"/>
        <v>#VALUE!</v>
      </c>
      <c r="M1687" s="22" t="e">
        <f t="shared" si="79"/>
        <v>#VALUE!</v>
      </c>
      <c r="N1687" s="23" t="s">
        <v>40</v>
      </c>
      <c r="O1687" s="24" t="e">
        <f t="shared" si="80"/>
        <v>#VALUE!</v>
      </c>
    </row>
    <row r="1688" spans="1:15">
      <c r="A1688" s="21" t="s">
        <v>12755</v>
      </c>
      <c r="B1688" s="21" t="s">
        <v>12754</v>
      </c>
      <c r="C1688" s="21" t="s">
        <v>33</v>
      </c>
      <c r="D1688" s="21" t="s">
        <v>40</v>
      </c>
      <c r="E1688" s="21" t="s">
        <v>207</v>
      </c>
      <c r="F1688" s="21" t="s">
        <v>12753</v>
      </c>
      <c r="G1688" s="21" t="s">
        <v>12752</v>
      </c>
      <c r="H1688" s="21" t="s">
        <v>12751</v>
      </c>
      <c r="I1688" s="21" t="s">
        <v>12750</v>
      </c>
      <c r="J1688" s="21" t="s">
        <v>1680</v>
      </c>
      <c r="K1688" s="22">
        <v>0.93100000000000005</v>
      </c>
      <c r="L1688" s="22">
        <f t="shared" si="78"/>
        <v>0.57174339789060402</v>
      </c>
      <c r="M1688" s="22">
        <f t="shared" si="79"/>
        <v>-0.80656029342921287</v>
      </c>
      <c r="N1688" s="23" t="s">
        <v>40</v>
      </c>
      <c r="O1688" s="24" t="e">
        <f t="shared" si="80"/>
        <v>#VALUE!</v>
      </c>
    </row>
    <row r="1689" spans="1:15" ht="16">
      <c r="A1689" s="21" t="s">
        <v>10239</v>
      </c>
      <c r="B1689" s="21" t="s">
        <v>10240</v>
      </c>
      <c r="C1689" s="21" t="s">
        <v>132</v>
      </c>
      <c r="D1689" s="21" t="s">
        <v>141</v>
      </c>
      <c r="E1689" s="21" t="s">
        <v>40</v>
      </c>
      <c r="F1689" s="21" t="s">
        <v>7475</v>
      </c>
      <c r="G1689" s="21" t="s">
        <v>10241</v>
      </c>
      <c r="H1689" s="21" t="s">
        <v>10242</v>
      </c>
      <c r="I1689" s="21" t="s">
        <v>10243</v>
      </c>
      <c r="J1689" s="21" t="s">
        <v>40</v>
      </c>
      <c r="K1689" s="22">
        <v>1.01</v>
      </c>
      <c r="L1689" s="22">
        <f t="shared" si="78"/>
        <v>0.6202586808480236</v>
      </c>
      <c r="M1689" s="22">
        <f t="shared" si="79"/>
        <v>-0.68905807334884972</v>
      </c>
      <c r="N1689" s="157">
        <v>1</v>
      </c>
      <c r="O1689" s="158">
        <f t="shared" si="80"/>
        <v>0</v>
      </c>
    </row>
    <row r="1690" spans="1:15">
      <c r="A1690" s="21" t="s">
        <v>11960</v>
      </c>
      <c r="B1690" s="21" t="s">
        <v>11961</v>
      </c>
      <c r="C1690" s="21" t="s">
        <v>33</v>
      </c>
      <c r="D1690" s="21" t="s">
        <v>40</v>
      </c>
      <c r="E1690" s="21" t="s">
        <v>511</v>
      </c>
      <c r="F1690" s="21" t="s">
        <v>11962</v>
      </c>
      <c r="G1690" s="21" t="s">
        <v>11963</v>
      </c>
      <c r="H1690" s="21" t="s">
        <v>11964</v>
      </c>
      <c r="I1690" s="21" t="s">
        <v>11965</v>
      </c>
      <c r="J1690" s="21" t="s">
        <v>3569</v>
      </c>
      <c r="K1690" s="22">
        <v>0.58499999999999996</v>
      </c>
      <c r="L1690" s="22">
        <f t="shared" si="78"/>
        <v>0.35925874088722159</v>
      </c>
      <c r="M1690" s="22">
        <f t="shared" si="79"/>
        <v>-1.4769048365172401</v>
      </c>
      <c r="N1690" s="23" t="s">
        <v>40</v>
      </c>
      <c r="O1690" s="24" t="e">
        <f t="shared" si="80"/>
        <v>#VALUE!</v>
      </c>
    </row>
    <row r="1691" spans="1:15">
      <c r="A1691" s="21" t="s">
        <v>11124</v>
      </c>
      <c r="B1691" s="21" t="s">
        <v>11125</v>
      </c>
      <c r="C1691" s="21" t="s">
        <v>40</v>
      </c>
      <c r="D1691" s="21" t="s">
        <v>40</v>
      </c>
      <c r="E1691" s="21" t="s">
        <v>40</v>
      </c>
      <c r="F1691" s="21" t="s">
        <v>11126</v>
      </c>
      <c r="G1691" s="21" t="s">
        <v>11127</v>
      </c>
      <c r="H1691" s="21" t="s">
        <v>11128</v>
      </c>
      <c r="I1691" s="21" t="s">
        <v>11129</v>
      </c>
      <c r="J1691" s="21" t="s">
        <v>40</v>
      </c>
      <c r="K1691" s="22">
        <v>1.1819999999999999</v>
      </c>
      <c r="L1691" s="22">
        <f t="shared" si="78"/>
        <v>0.72588689184392463</v>
      </c>
      <c r="M1691" s="22">
        <f t="shared" si="79"/>
        <v>-0.46218333081047436</v>
      </c>
      <c r="N1691" s="23" t="s">
        <v>40</v>
      </c>
      <c r="O1691" s="24" t="e">
        <f t="shared" si="80"/>
        <v>#VALUE!</v>
      </c>
    </row>
    <row r="1692" spans="1:15" ht="16">
      <c r="A1692" s="21" t="s">
        <v>10214</v>
      </c>
      <c r="B1692" s="21" t="s">
        <v>10215</v>
      </c>
      <c r="C1692" s="21" t="s">
        <v>53</v>
      </c>
      <c r="D1692" s="21" t="s">
        <v>40</v>
      </c>
      <c r="E1692" s="21" t="s">
        <v>2111</v>
      </c>
      <c r="F1692" s="21" t="s">
        <v>10216</v>
      </c>
      <c r="G1692" s="21" t="s">
        <v>10217</v>
      </c>
      <c r="H1692" s="21" t="s">
        <v>10218</v>
      </c>
      <c r="I1692" s="21" t="s">
        <v>10219</v>
      </c>
      <c r="J1692" s="21" t="s">
        <v>40</v>
      </c>
      <c r="K1692" s="22">
        <v>0.91900000000000004</v>
      </c>
      <c r="L1692" s="22">
        <f t="shared" si="78"/>
        <v>0.56437398782112258</v>
      </c>
      <c r="M1692" s="22">
        <f t="shared" si="79"/>
        <v>-0.82527659969897194</v>
      </c>
      <c r="N1692" s="157">
        <v>1</v>
      </c>
      <c r="O1692" s="158">
        <f t="shared" si="80"/>
        <v>0</v>
      </c>
    </row>
    <row r="1693" spans="1:15" ht="16">
      <c r="A1693" s="21" t="s">
        <v>9250</v>
      </c>
      <c r="B1693" s="21" t="s">
        <v>9251</v>
      </c>
      <c r="C1693" s="21" t="s">
        <v>53</v>
      </c>
      <c r="D1693" s="21" t="s">
        <v>86</v>
      </c>
      <c r="E1693" s="21" t="s">
        <v>178</v>
      </c>
      <c r="F1693" s="21" t="s">
        <v>9252</v>
      </c>
      <c r="G1693" s="21" t="s">
        <v>9253</v>
      </c>
      <c r="H1693" s="21" t="s">
        <v>9254</v>
      </c>
      <c r="I1693" s="21" t="s">
        <v>9255</v>
      </c>
      <c r="J1693" s="21" t="s">
        <v>1540</v>
      </c>
      <c r="K1693" s="22">
        <v>0.89200000000000002</v>
      </c>
      <c r="L1693" s="22">
        <f t="shared" si="78"/>
        <v>0.54779281516478917</v>
      </c>
      <c r="M1693" s="22">
        <f t="shared" si="79"/>
        <v>-0.86829775106770213</v>
      </c>
      <c r="N1693" s="157">
        <v>1</v>
      </c>
      <c r="O1693" s="158">
        <f t="shared" si="80"/>
        <v>0</v>
      </c>
    </row>
    <row r="1694" spans="1:15">
      <c r="A1694" s="21" t="s">
        <v>12749</v>
      </c>
      <c r="B1694" s="21" t="s">
        <v>12748</v>
      </c>
      <c r="C1694" s="21" t="s">
        <v>12593</v>
      </c>
      <c r="D1694" s="21" t="s">
        <v>40</v>
      </c>
      <c r="E1694" s="21" t="s">
        <v>40</v>
      </c>
      <c r="F1694" s="21" t="s">
        <v>12747</v>
      </c>
      <c r="G1694" s="21" t="s">
        <v>12746</v>
      </c>
      <c r="H1694" s="21" t="s">
        <v>12745</v>
      </c>
      <c r="I1694" s="21" t="s">
        <v>12744</v>
      </c>
      <c r="J1694" s="21" t="s">
        <v>40</v>
      </c>
      <c r="K1694" s="22">
        <v>0.98599999999999999</v>
      </c>
      <c r="L1694" s="22">
        <f t="shared" si="78"/>
        <v>0.60551986070906072</v>
      </c>
      <c r="M1694" s="22">
        <f t="shared" si="79"/>
        <v>-0.72375381461009514</v>
      </c>
      <c r="N1694" s="23" t="s">
        <v>40</v>
      </c>
      <c r="O1694" s="24" t="e">
        <f t="shared" si="80"/>
        <v>#VALUE!</v>
      </c>
    </row>
    <row r="1695" spans="1:15">
      <c r="A1695" s="21" t="s">
        <v>11216</v>
      </c>
      <c r="B1695" s="21" t="s">
        <v>11217</v>
      </c>
      <c r="C1695" s="21" t="s">
        <v>186</v>
      </c>
      <c r="D1695" s="21" t="s">
        <v>54</v>
      </c>
      <c r="E1695" s="21" t="s">
        <v>714</v>
      </c>
      <c r="F1695" s="21" t="s">
        <v>3010</v>
      </c>
      <c r="G1695" s="21" t="s">
        <v>11218</v>
      </c>
      <c r="H1695" s="21" t="s">
        <v>11219</v>
      </c>
      <c r="I1695" s="21" t="s">
        <v>11220</v>
      </c>
      <c r="J1695" s="21" t="s">
        <v>11221</v>
      </c>
      <c r="K1695" s="22" t="s">
        <v>40</v>
      </c>
      <c r="L1695" s="22" t="e">
        <f t="shared" si="78"/>
        <v>#VALUE!</v>
      </c>
      <c r="M1695" s="22" t="e">
        <f t="shared" si="79"/>
        <v>#VALUE!</v>
      </c>
      <c r="N1695" s="23" t="s">
        <v>40</v>
      </c>
      <c r="O1695" s="24" t="e">
        <f t="shared" si="80"/>
        <v>#VALUE!</v>
      </c>
    </row>
    <row r="1696" spans="1:15">
      <c r="A1696" s="17" t="s">
        <v>3059</v>
      </c>
      <c r="B1696" s="17" t="s">
        <v>3060</v>
      </c>
      <c r="C1696" s="17" t="s">
        <v>1149</v>
      </c>
      <c r="D1696" s="17" t="s">
        <v>141</v>
      </c>
      <c r="E1696" s="17" t="s">
        <v>336</v>
      </c>
      <c r="F1696" s="17" t="s">
        <v>143</v>
      </c>
      <c r="G1696" s="17" t="s">
        <v>3061</v>
      </c>
      <c r="H1696" s="17" t="s">
        <v>3062</v>
      </c>
      <c r="I1696" s="17" t="s">
        <v>3063</v>
      </c>
      <c r="J1696" s="17" t="s">
        <v>147</v>
      </c>
      <c r="K1696" s="18">
        <v>1.9890000000000001</v>
      </c>
      <c r="L1696" s="18">
        <f t="shared" si="78"/>
        <v>1.2214797190165536</v>
      </c>
      <c r="M1696" s="18">
        <f t="shared" si="79"/>
        <v>0.28862990984573744</v>
      </c>
      <c r="N1696" s="19">
        <v>4.8851637677316296E-7</v>
      </c>
      <c r="O1696" s="20">
        <f t="shared" si="80"/>
        <v>6.311120872635076</v>
      </c>
    </row>
    <row r="1697" spans="1:15">
      <c r="A1697" s="17" t="s">
        <v>919</v>
      </c>
      <c r="B1697" s="17" t="s">
        <v>920</v>
      </c>
      <c r="C1697" s="17" t="s">
        <v>921</v>
      </c>
      <c r="D1697" s="17" t="s">
        <v>141</v>
      </c>
      <c r="E1697" s="17" t="s">
        <v>922</v>
      </c>
      <c r="F1697" s="17" t="s">
        <v>923</v>
      </c>
      <c r="G1697" s="17" t="s">
        <v>924</v>
      </c>
      <c r="H1697" s="17" t="s">
        <v>925</v>
      </c>
      <c r="I1697" s="17" t="s">
        <v>926</v>
      </c>
      <c r="J1697" s="17" t="s">
        <v>40</v>
      </c>
      <c r="K1697" s="18">
        <v>2.0009999999999999</v>
      </c>
      <c r="L1697" s="18">
        <f t="shared" si="78"/>
        <v>1.2288491290860348</v>
      </c>
      <c r="M1697" s="18">
        <f t="shared" si="79"/>
        <v>0.2973078009177344</v>
      </c>
      <c r="N1697" s="19">
        <v>2.31342228364713E-3</v>
      </c>
      <c r="O1697" s="20">
        <f t="shared" si="80"/>
        <v>2.6357450854660605</v>
      </c>
    </row>
    <row r="1698" spans="1:15" ht="16">
      <c r="A1698" s="2" t="s">
        <v>10341</v>
      </c>
      <c r="B1698" s="2" t="s">
        <v>10342</v>
      </c>
      <c r="C1698" s="2" t="s">
        <v>921</v>
      </c>
      <c r="D1698" s="2" t="s">
        <v>141</v>
      </c>
      <c r="E1698" s="2" t="s">
        <v>478</v>
      </c>
      <c r="F1698" s="2" t="s">
        <v>10343</v>
      </c>
      <c r="G1698" s="2" t="s">
        <v>10344</v>
      </c>
      <c r="H1698" s="2" t="s">
        <v>10345</v>
      </c>
      <c r="I1698" s="2" t="s">
        <v>10346</v>
      </c>
      <c r="J1698" s="2" t="s">
        <v>5007</v>
      </c>
      <c r="K1698" s="3">
        <v>1.2609999999999999</v>
      </c>
      <c r="L1698" s="3">
        <f t="shared" si="78"/>
        <v>0.77440217480134432</v>
      </c>
      <c r="M1698" s="3">
        <f t="shared" si="79"/>
        <v>-0.36884509065978693</v>
      </c>
      <c r="N1698" s="157">
        <v>1</v>
      </c>
      <c r="O1698" s="158">
        <f t="shared" si="80"/>
        <v>0</v>
      </c>
    </row>
    <row r="1699" spans="1:15">
      <c r="A1699" s="2" t="s">
        <v>12743</v>
      </c>
      <c r="B1699" s="2" t="s">
        <v>12742</v>
      </c>
      <c r="C1699" s="2" t="s">
        <v>40</v>
      </c>
      <c r="D1699" s="2" t="s">
        <v>40</v>
      </c>
      <c r="E1699" s="2" t="s">
        <v>937</v>
      </c>
      <c r="F1699" s="2" t="s">
        <v>3125</v>
      </c>
      <c r="G1699" s="2" t="s">
        <v>12741</v>
      </c>
      <c r="H1699" s="2" t="s">
        <v>12740</v>
      </c>
      <c r="I1699" s="2" t="s">
        <v>12739</v>
      </c>
      <c r="J1699" s="2" t="s">
        <v>40</v>
      </c>
      <c r="K1699" s="3">
        <v>0.36399999999999999</v>
      </c>
      <c r="L1699" s="3">
        <f t="shared" si="78"/>
        <v>0.22353877210760456</v>
      </c>
      <c r="M1699" s="3">
        <f t="shared" si="79"/>
        <v>-2.1614030107893103</v>
      </c>
      <c r="N1699" s="4" t="s">
        <v>40</v>
      </c>
      <c r="O1699" s="5" t="e">
        <f t="shared" si="80"/>
        <v>#VALUE!</v>
      </c>
    </row>
    <row r="1700" spans="1:15" ht="16">
      <c r="A1700" s="2" t="s">
        <v>9226</v>
      </c>
      <c r="B1700" s="2" t="s">
        <v>9227</v>
      </c>
      <c r="C1700" s="2" t="s">
        <v>186</v>
      </c>
      <c r="D1700" s="2" t="s">
        <v>141</v>
      </c>
      <c r="E1700" s="2" t="s">
        <v>2498</v>
      </c>
      <c r="F1700" s="2" t="s">
        <v>9228</v>
      </c>
      <c r="G1700" s="2" t="s">
        <v>9229</v>
      </c>
      <c r="H1700" s="2" t="s">
        <v>9230</v>
      </c>
      <c r="I1700" s="2" t="s">
        <v>9231</v>
      </c>
      <c r="J1700" s="2" t="s">
        <v>1180</v>
      </c>
      <c r="K1700" s="3">
        <v>1.3660000000000001</v>
      </c>
      <c r="L1700" s="3">
        <f t="shared" si="78"/>
        <v>0.83888451290930732</v>
      </c>
      <c r="M1700" s="3">
        <f t="shared" si="79"/>
        <v>-0.25345588269791602</v>
      </c>
      <c r="N1700" s="157">
        <v>1</v>
      </c>
      <c r="O1700" s="158">
        <f t="shared" si="80"/>
        <v>0</v>
      </c>
    </row>
    <row r="1701" spans="1:15" ht="16">
      <c r="A1701" s="2" t="s">
        <v>10471</v>
      </c>
      <c r="B1701" s="2" t="s">
        <v>10472</v>
      </c>
      <c r="C1701" s="2" t="s">
        <v>33</v>
      </c>
      <c r="D1701" s="2" t="s">
        <v>729</v>
      </c>
      <c r="E1701" s="2" t="s">
        <v>6041</v>
      </c>
      <c r="F1701" s="2" t="s">
        <v>10473</v>
      </c>
      <c r="G1701" s="2" t="s">
        <v>10474</v>
      </c>
      <c r="H1701" s="2" t="s">
        <v>10475</v>
      </c>
      <c r="I1701" s="2" t="s">
        <v>10476</v>
      </c>
      <c r="J1701" s="2" t="s">
        <v>102</v>
      </c>
      <c r="K1701" s="3">
        <v>0.435</v>
      </c>
      <c r="L1701" s="3">
        <f t="shared" si="78"/>
        <v>0.26714111501870325</v>
      </c>
      <c r="M1701" s="3">
        <f t="shared" si="79"/>
        <v>-1.9043260602519163</v>
      </c>
      <c r="N1701" s="157">
        <v>0.252958317092838</v>
      </c>
      <c r="O1701" s="158">
        <f t="shared" si="80"/>
        <v>0.59695103672134286</v>
      </c>
    </row>
    <row r="1702" spans="1:15">
      <c r="A1702" s="2" t="s">
        <v>10227</v>
      </c>
      <c r="B1702" s="2" t="s">
        <v>10228</v>
      </c>
      <c r="C1702" s="2" t="s">
        <v>921</v>
      </c>
      <c r="D1702" s="2" t="s">
        <v>141</v>
      </c>
      <c r="E1702" s="2" t="s">
        <v>714</v>
      </c>
      <c r="F1702" s="2" t="s">
        <v>10229</v>
      </c>
      <c r="G1702" s="2" t="s">
        <v>10230</v>
      </c>
      <c r="H1702" s="2" t="s">
        <v>10231</v>
      </c>
      <c r="I1702" s="2" t="s">
        <v>10232</v>
      </c>
      <c r="J1702" s="2" t="s">
        <v>2029</v>
      </c>
      <c r="K1702" s="3" t="s">
        <v>40</v>
      </c>
      <c r="L1702" s="3" t="e">
        <f t="shared" si="78"/>
        <v>#VALUE!</v>
      </c>
      <c r="M1702" s="3" t="e">
        <f t="shared" si="79"/>
        <v>#VALUE!</v>
      </c>
      <c r="N1702" s="4" t="s">
        <v>40</v>
      </c>
      <c r="O1702" s="5" t="e">
        <f t="shared" si="80"/>
        <v>#VALUE!</v>
      </c>
    </row>
    <row r="1703" spans="1:15">
      <c r="A1703" s="2" t="s">
        <v>9447</v>
      </c>
      <c r="B1703" s="2" t="s">
        <v>9448</v>
      </c>
      <c r="C1703" s="2" t="s">
        <v>33</v>
      </c>
      <c r="D1703" s="2" t="s">
        <v>40</v>
      </c>
      <c r="E1703" s="2" t="s">
        <v>158</v>
      </c>
      <c r="F1703" s="2" t="s">
        <v>9449</v>
      </c>
      <c r="G1703" s="2" t="s">
        <v>9450</v>
      </c>
      <c r="H1703" s="2" t="s">
        <v>9451</v>
      </c>
      <c r="I1703" s="2" t="s">
        <v>9452</v>
      </c>
      <c r="J1703" s="2" t="s">
        <v>40</v>
      </c>
      <c r="K1703" s="3">
        <v>1.268</v>
      </c>
      <c r="L1703" s="3">
        <f t="shared" si="78"/>
        <v>0.77870099734187526</v>
      </c>
      <c r="M1703" s="3">
        <f t="shared" si="79"/>
        <v>-0.36085862084859932</v>
      </c>
      <c r="N1703" s="4" t="s">
        <v>40</v>
      </c>
      <c r="O1703" s="5" t="e">
        <f t="shared" si="80"/>
        <v>#VALUE!</v>
      </c>
    </row>
    <row r="1704" spans="1:15" ht="16">
      <c r="A1704" s="2" t="s">
        <v>9952</v>
      </c>
      <c r="B1704" s="2" t="s">
        <v>9953</v>
      </c>
      <c r="C1704" s="2" t="s">
        <v>33</v>
      </c>
      <c r="D1704" s="2" t="s">
        <v>40</v>
      </c>
      <c r="E1704" s="2" t="s">
        <v>40</v>
      </c>
      <c r="F1704" s="2" t="s">
        <v>9954</v>
      </c>
      <c r="G1704" s="2" t="s">
        <v>9955</v>
      </c>
      <c r="H1704" s="2" t="s">
        <v>9956</v>
      </c>
      <c r="I1704" s="2" t="s">
        <v>9957</v>
      </c>
      <c r="J1704" s="2" t="s">
        <v>40</v>
      </c>
      <c r="K1704" s="3">
        <v>1.3320000000000001</v>
      </c>
      <c r="L1704" s="3">
        <f t="shared" si="78"/>
        <v>0.81800451771244309</v>
      </c>
      <c r="M1704" s="3">
        <f t="shared" si="79"/>
        <v>-0.28981928391674444</v>
      </c>
      <c r="N1704" s="157">
        <v>7.1632035887533002E-2</v>
      </c>
      <c r="O1704" s="158">
        <f t="shared" si="80"/>
        <v>1.1448927053797495</v>
      </c>
    </row>
    <row r="1705" spans="1:15" ht="16">
      <c r="A1705" s="2" t="s">
        <v>12738</v>
      </c>
      <c r="B1705" s="2" t="s">
        <v>12737</v>
      </c>
      <c r="C1705" s="2" t="s">
        <v>33</v>
      </c>
      <c r="D1705" s="2" t="s">
        <v>86</v>
      </c>
      <c r="E1705" s="2" t="s">
        <v>158</v>
      </c>
      <c r="F1705" s="2" t="s">
        <v>12736</v>
      </c>
      <c r="G1705" s="2" t="s">
        <v>12735</v>
      </c>
      <c r="H1705" s="2" t="s">
        <v>12734</v>
      </c>
      <c r="I1705" s="2" t="s">
        <v>12733</v>
      </c>
      <c r="J1705" s="2" t="s">
        <v>4947</v>
      </c>
      <c r="K1705" s="3">
        <v>1.173</v>
      </c>
      <c r="L1705" s="3">
        <f t="shared" si="78"/>
        <v>0.72035983429181361</v>
      </c>
      <c r="M1705" s="3">
        <f t="shared" si="79"/>
        <v>-0.47321035295949815</v>
      </c>
      <c r="N1705" s="157">
        <v>1</v>
      </c>
      <c r="O1705" s="158">
        <f t="shared" si="80"/>
        <v>0</v>
      </c>
    </row>
    <row r="1706" spans="1:15" ht="16">
      <c r="A1706" s="2" t="s">
        <v>9087</v>
      </c>
      <c r="B1706" s="2" t="s">
        <v>9088</v>
      </c>
      <c r="C1706" s="2" t="s">
        <v>132</v>
      </c>
      <c r="D1706" s="2" t="s">
        <v>141</v>
      </c>
      <c r="E1706" s="2" t="s">
        <v>158</v>
      </c>
      <c r="F1706" s="2" t="s">
        <v>9089</v>
      </c>
      <c r="G1706" s="2" t="s">
        <v>9090</v>
      </c>
      <c r="H1706" s="2" t="s">
        <v>9091</v>
      </c>
      <c r="I1706" s="2" t="s">
        <v>9092</v>
      </c>
      <c r="J1706" s="2" t="s">
        <v>40</v>
      </c>
      <c r="K1706" s="3">
        <v>1.2070000000000001</v>
      </c>
      <c r="L1706" s="3">
        <f t="shared" si="78"/>
        <v>0.74123982948867784</v>
      </c>
      <c r="M1706" s="3">
        <f t="shared" si="79"/>
        <v>-0.43198769023298506</v>
      </c>
      <c r="N1706" s="157">
        <v>1</v>
      </c>
      <c r="O1706" s="158">
        <f t="shared" si="80"/>
        <v>0</v>
      </c>
    </row>
    <row r="1707" spans="1:15" ht="16">
      <c r="A1707" s="2" t="s">
        <v>11405</v>
      </c>
      <c r="B1707" s="2" t="s">
        <v>11406</v>
      </c>
      <c r="C1707" s="2" t="s">
        <v>11407</v>
      </c>
      <c r="D1707" s="2" t="s">
        <v>141</v>
      </c>
      <c r="E1707" s="2" t="s">
        <v>158</v>
      </c>
      <c r="F1707" s="2" t="s">
        <v>11408</v>
      </c>
      <c r="G1707" s="2" t="s">
        <v>11409</v>
      </c>
      <c r="H1707" s="2" t="s">
        <v>11410</v>
      </c>
      <c r="I1707" s="2" t="s">
        <v>11411</v>
      </c>
      <c r="J1707" s="2" t="s">
        <v>1211</v>
      </c>
      <c r="K1707" s="3">
        <v>0.99099999999999999</v>
      </c>
      <c r="L1707" s="3">
        <f t="shared" si="78"/>
        <v>0.60859044823801134</v>
      </c>
      <c r="M1707" s="3">
        <f t="shared" si="79"/>
        <v>-0.71645640380151843</v>
      </c>
      <c r="N1707" s="157">
        <v>1</v>
      </c>
      <c r="O1707" s="158">
        <f t="shared" si="80"/>
        <v>0</v>
      </c>
    </row>
    <row r="1708" spans="1:15">
      <c r="A1708" s="2" t="s">
        <v>11096</v>
      </c>
      <c r="B1708" s="2" t="s">
        <v>11097</v>
      </c>
      <c r="C1708" s="2" t="s">
        <v>1956</v>
      </c>
      <c r="D1708" s="2" t="s">
        <v>40</v>
      </c>
      <c r="E1708" s="2" t="s">
        <v>207</v>
      </c>
      <c r="F1708" s="2" t="s">
        <v>8482</v>
      </c>
      <c r="G1708" s="2" t="s">
        <v>11098</v>
      </c>
      <c r="H1708" s="2" t="s">
        <v>11099</v>
      </c>
      <c r="I1708" s="2" t="s">
        <v>11100</v>
      </c>
      <c r="J1708" s="2" t="s">
        <v>2222</v>
      </c>
      <c r="K1708" s="3">
        <v>0.97399999999999998</v>
      </c>
      <c r="L1708" s="3">
        <f t="shared" si="78"/>
        <v>0.59815045063957928</v>
      </c>
      <c r="M1708" s="3">
        <f t="shared" si="79"/>
        <v>-0.74141968890566445</v>
      </c>
      <c r="N1708" s="4" t="s">
        <v>40</v>
      </c>
      <c r="O1708" s="5" t="e">
        <f t="shared" si="80"/>
        <v>#VALUE!</v>
      </c>
    </row>
    <row r="1709" spans="1:15" ht="16">
      <c r="A1709" s="2" t="s">
        <v>9687</v>
      </c>
      <c r="B1709" s="2" t="s">
        <v>9688</v>
      </c>
      <c r="C1709" s="2" t="s">
        <v>85</v>
      </c>
      <c r="D1709" s="2" t="s">
        <v>40</v>
      </c>
      <c r="E1709" s="2" t="s">
        <v>2111</v>
      </c>
      <c r="F1709" s="2" t="s">
        <v>9689</v>
      </c>
      <c r="G1709" s="2" t="s">
        <v>9690</v>
      </c>
      <c r="H1709" s="2" t="s">
        <v>9691</v>
      </c>
      <c r="I1709" s="2" t="s">
        <v>9692</v>
      </c>
      <c r="J1709" s="2" t="s">
        <v>40</v>
      </c>
      <c r="K1709" s="3">
        <v>1.105</v>
      </c>
      <c r="L1709" s="3">
        <f t="shared" si="78"/>
        <v>0.67859984389808525</v>
      </c>
      <c r="M1709" s="3">
        <f t="shared" si="79"/>
        <v>-0.55936699670921275</v>
      </c>
      <c r="N1709" s="157">
        <v>1</v>
      </c>
      <c r="O1709" s="158">
        <f t="shared" si="80"/>
        <v>0</v>
      </c>
    </row>
    <row r="1710" spans="1:15" ht="16">
      <c r="A1710" s="2" t="s">
        <v>11423</v>
      </c>
      <c r="B1710" s="2" t="s">
        <v>11424</v>
      </c>
      <c r="C1710" s="2" t="s">
        <v>33</v>
      </c>
      <c r="D1710" s="2" t="s">
        <v>86</v>
      </c>
      <c r="E1710" s="2" t="s">
        <v>45</v>
      </c>
      <c r="F1710" s="2" t="s">
        <v>11425</v>
      </c>
      <c r="G1710" s="2" t="s">
        <v>11426</v>
      </c>
      <c r="H1710" s="2" t="s">
        <v>11427</v>
      </c>
      <c r="I1710" s="2" t="s">
        <v>11428</v>
      </c>
      <c r="J1710" s="2" t="s">
        <v>3625</v>
      </c>
      <c r="K1710" s="3">
        <v>0.98499999999999999</v>
      </c>
      <c r="L1710" s="3">
        <f t="shared" si="78"/>
        <v>0.60490574320327062</v>
      </c>
      <c r="M1710" s="3">
        <f t="shared" si="79"/>
        <v>-0.72521773664426792</v>
      </c>
      <c r="N1710" s="157">
        <v>1</v>
      </c>
      <c r="O1710" s="158">
        <f t="shared" si="80"/>
        <v>0</v>
      </c>
    </row>
    <row r="1711" spans="1:15" ht="16">
      <c r="A1711" s="2" t="s">
        <v>9849</v>
      </c>
      <c r="B1711" s="2" t="s">
        <v>9850</v>
      </c>
      <c r="C1711" s="2" t="s">
        <v>53</v>
      </c>
      <c r="D1711" s="2" t="s">
        <v>314</v>
      </c>
      <c r="E1711" s="2" t="s">
        <v>214</v>
      </c>
      <c r="F1711" s="2" t="s">
        <v>6754</v>
      </c>
      <c r="G1711" s="2" t="s">
        <v>9851</v>
      </c>
      <c r="H1711" s="2" t="s">
        <v>40</v>
      </c>
      <c r="I1711" s="2" t="s">
        <v>9852</v>
      </c>
      <c r="J1711" s="2" t="s">
        <v>7087</v>
      </c>
      <c r="K1711" s="3">
        <v>1.204</v>
      </c>
      <c r="L1711" s="3">
        <f t="shared" si="78"/>
        <v>0.73939747697130742</v>
      </c>
      <c r="M1711" s="3">
        <f t="shared" si="79"/>
        <v>-0.43557797422830458</v>
      </c>
      <c r="N1711" s="157">
        <v>1</v>
      </c>
      <c r="O1711" s="158">
        <f t="shared" si="80"/>
        <v>0</v>
      </c>
    </row>
    <row r="1712" spans="1:15">
      <c r="A1712" s="2" t="s">
        <v>10404</v>
      </c>
      <c r="B1712" s="2" t="s">
        <v>10405</v>
      </c>
      <c r="C1712" s="2" t="s">
        <v>85</v>
      </c>
      <c r="D1712" s="2" t="s">
        <v>40</v>
      </c>
      <c r="E1712" s="2" t="s">
        <v>2111</v>
      </c>
      <c r="F1712" s="2" t="s">
        <v>10406</v>
      </c>
      <c r="G1712" s="2" t="s">
        <v>10407</v>
      </c>
      <c r="H1712" s="2" t="s">
        <v>10408</v>
      </c>
      <c r="I1712" s="2" t="s">
        <v>10409</v>
      </c>
      <c r="J1712" s="2" t="s">
        <v>40</v>
      </c>
      <c r="K1712" s="3" t="s">
        <v>40</v>
      </c>
      <c r="L1712" s="3" t="e">
        <f t="shared" si="78"/>
        <v>#VALUE!</v>
      </c>
      <c r="M1712" s="3" t="e">
        <f t="shared" si="79"/>
        <v>#VALUE!</v>
      </c>
      <c r="N1712" s="4" t="s">
        <v>40</v>
      </c>
      <c r="O1712" s="5" t="e">
        <f t="shared" si="80"/>
        <v>#VALUE!</v>
      </c>
    </row>
    <row r="1713" spans="1:15">
      <c r="A1713" s="2" t="s">
        <v>12732</v>
      </c>
      <c r="B1713" s="2" t="s">
        <v>12731</v>
      </c>
      <c r="C1713" s="2" t="s">
        <v>832</v>
      </c>
      <c r="D1713" s="2" t="s">
        <v>40</v>
      </c>
      <c r="E1713" s="2" t="s">
        <v>937</v>
      </c>
      <c r="F1713" s="2" t="s">
        <v>7001</v>
      </c>
      <c r="G1713" s="2" t="s">
        <v>12730</v>
      </c>
      <c r="H1713" s="2" t="s">
        <v>12729</v>
      </c>
      <c r="I1713" s="2" t="s">
        <v>12728</v>
      </c>
      <c r="J1713" s="2" t="s">
        <v>40</v>
      </c>
      <c r="K1713" s="3">
        <v>0.84399999999999997</v>
      </c>
      <c r="L1713" s="3">
        <f t="shared" si="78"/>
        <v>0.51831517488686329</v>
      </c>
      <c r="M1713" s="3">
        <f t="shared" si="79"/>
        <v>-0.94809846228082162</v>
      </c>
      <c r="N1713" s="4" t="s">
        <v>40</v>
      </c>
      <c r="O1713" s="5" t="e">
        <f t="shared" si="80"/>
        <v>#VALUE!</v>
      </c>
    </row>
    <row r="1714" spans="1:15">
      <c r="A1714" s="2" t="s">
        <v>9139</v>
      </c>
      <c r="B1714" s="2" t="s">
        <v>9140</v>
      </c>
      <c r="C1714" s="2" t="s">
        <v>40</v>
      </c>
      <c r="D1714" s="2" t="s">
        <v>314</v>
      </c>
      <c r="E1714" s="2" t="s">
        <v>937</v>
      </c>
      <c r="F1714" s="2" t="s">
        <v>9141</v>
      </c>
      <c r="G1714" s="2" t="s">
        <v>9142</v>
      </c>
      <c r="H1714" s="2" t="s">
        <v>9143</v>
      </c>
      <c r="I1714" s="2" t="s">
        <v>9144</v>
      </c>
      <c r="J1714" s="2" t="s">
        <v>40</v>
      </c>
      <c r="K1714" s="3">
        <v>1.2709999999999999</v>
      </c>
      <c r="L1714" s="3">
        <f t="shared" si="78"/>
        <v>0.78054334985924556</v>
      </c>
      <c r="M1714" s="3">
        <f t="shared" si="79"/>
        <v>-0.35744933598304784</v>
      </c>
      <c r="N1714" s="4" t="s">
        <v>40</v>
      </c>
      <c r="O1714" s="5" t="e">
        <f t="shared" si="80"/>
        <v>#VALUE!</v>
      </c>
    </row>
    <row r="1715" spans="1:15" ht="16">
      <c r="A1715" s="2" t="s">
        <v>11564</v>
      </c>
      <c r="B1715" s="2" t="s">
        <v>11565</v>
      </c>
      <c r="C1715" s="2" t="s">
        <v>2155</v>
      </c>
      <c r="D1715" s="2" t="s">
        <v>76</v>
      </c>
      <c r="E1715" s="2" t="s">
        <v>40</v>
      </c>
      <c r="F1715" s="2" t="s">
        <v>4662</v>
      </c>
      <c r="G1715" s="2" t="s">
        <v>11566</v>
      </c>
      <c r="H1715" s="2" t="s">
        <v>11567</v>
      </c>
      <c r="I1715" s="2" t="s">
        <v>11568</v>
      </c>
      <c r="J1715" s="2" t="s">
        <v>40</v>
      </c>
      <c r="K1715" s="3">
        <v>0.97</v>
      </c>
      <c r="L1715" s="3">
        <f t="shared" si="78"/>
        <v>0.59569398061641876</v>
      </c>
      <c r="M1715" s="3">
        <f t="shared" si="79"/>
        <v>-0.74735671391351655</v>
      </c>
      <c r="N1715" s="157">
        <v>1</v>
      </c>
      <c r="O1715" s="158">
        <f t="shared" si="80"/>
        <v>0</v>
      </c>
    </row>
    <row r="1716" spans="1:15" ht="16">
      <c r="A1716" s="2" t="s">
        <v>11183</v>
      </c>
      <c r="B1716" s="2" t="s">
        <v>11184</v>
      </c>
      <c r="C1716" s="2" t="s">
        <v>518</v>
      </c>
      <c r="D1716" s="2" t="s">
        <v>141</v>
      </c>
      <c r="E1716" s="2" t="s">
        <v>151</v>
      </c>
      <c r="F1716" s="2" t="s">
        <v>11185</v>
      </c>
      <c r="G1716" s="2" t="s">
        <v>11186</v>
      </c>
      <c r="H1716" s="2" t="s">
        <v>11187</v>
      </c>
      <c r="I1716" s="2" t="s">
        <v>11188</v>
      </c>
      <c r="J1716" s="2" t="s">
        <v>40</v>
      </c>
      <c r="K1716" s="3">
        <v>0.81200000000000006</v>
      </c>
      <c r="L1716" s="3">
        <f t="shared" si="78"/>
        <v>0.49866341470157943</v>
      </c>
      <c r="M1716" s="3">
        <f t="shared" si="79"/>
        <v>-1.0038617338028304</v>
      </c>
      <c r="N1716" s="157">
        <v>1</v>
      </c>
      <c r="O1716" s="158">
        <f t="shared" si="80"/>
        <v>0</v>
      </c>
    </row>
    <row r="1717" spans="1:15" ht="16">
      <c r="A1717" s="2" t="s">
        <v>10209</v>
      </c>
      <c r="B1717" s="2" t="s">
        <v>10210</v>
      </c>
      <c r="C1717" s="2" t="s">
        <v>40</v>
      </c>
      <c r="D1717" s="2" t="s">
        <v>40</v>
      </c>
      <c r="E1717" s="2" t="s">
        <v>40</v>
      </c>
      <c r="F1717" s="2" t="s">
        <v>40</v>
      </c>
      <c r="G1717" s="2" t="s">
        <v>10211</v>
      </c>
      <c r="H1717" s="2" t="s">
        <v>10212</v>
      </c>
      <c r="I1717" s="2" t="s">
        <v>10213</v>
      </c>
      <c r="J1717" s="2" t="s">
        <v>40</v>
      </c>
      <c r="K1717" s="3">
        <v>2.3210000000000002</v>
      </c>
      <c r="L1717" s="3">
        <f t="shared" si="78"/>
        <v>1.4253667309388742</v>
      </c>
      <c r="M1717" s="3">
        <f t="shared" si="79"/>
        <v>0.51133315635647592</v>
      </c>
      <c r="N1717" s="157">
        <v>1</v>
      </c>
      <c r="O1717" s="158">
        <f t="shared" si="80"/>
        <v>0</v>
      </c>
    </row>
    <row r="1718" spans="1:15" ht="16">
      <c r="A1718" s="2" t="s">
        <v>10427</v>
      </c>
      <c r="B1718" s="2" t="s">
        <v>10428</v>
      </c>
      <c r="C1718" s="2" t="s">
        <v>2155</v>
      </c>
      <c r="D1718" s="2" t="s">
        <v>141</v>
      </c>
      <c r="E1718" s="2" t="s">
        <v>40</v>
      </c>
      <c r="F1718" s="2" t="s">
        <v>3139</v>
      </c>
      <c r="G1718" s="2" t="s">
        <v>10429</v>
      </c>
      <c r="H1718" s="2" t="s">
        <v>10430</v>
      </c>
      <c r="I1718" s="2" t="s">
        <v>10431</v>
      </c>
      <c r="J1718" s="2" t="s">
        <v>40</v>
      </c>
      <c r="K1718" s="3">
        <v>1.9970000000000001</v>
      </c>
      <c r="L1718" s="3">
        <f t="shared" si="78"/>
        <v>1.2263926590628746</v>
      </c>
      <c r="M1718" s="3">
        <f t="shared" si="79"/>
        <v>0.29442096645596616</v>
      </c>
      <c r="N1718" s="157">
        <v>1</v>
      </c>
      <c r="O1718" s="158">
        <f t="shared" si="80"/>
        <v>0</v>
      </c>
    </row>
    <row r="1719" spans="1:15">
      <c r="A1719" s="2" t="s">
        <v>10739</v>
      </c>
      <c r="B1719" s="2" t="s">
        <v>10740</v>
      </c>
      <c r="C1719" s="2" t="s">
        <v>53</v>
      </c>
      <c r="D1719" s="2" t="s">
        <v>40</v>
      </c>
      <c r="E1719" s="2" t="s">
        <v>151</v>
      </c>
      <c r="F1719" s="2" t="s">
        <v>10741</v>
      </c>
      <c r="G1719" s="2" t="s">
        <v>10742</v>
      </c>
      <c r="H1719" s="2" t="s">
        <v>10743</v>
      </c>
      <c r="I1719" s="2" t="s">
        <v>10744</v>
      </c>
      <c r="J1719" s="2" t="s">
        <v>40</v>
      </c>
      <c r="K1719" s="3">
        <v>1.32</v>
      </c>
      <c r="L1719" s="3">
        <f t="shared" si="78"/>
        <v>0.81063510764296165</v>
      </c>
      <c r="M1719" s="3">
        <f t="shared" si="79"/>
        <v>-0.30287543674219081</v>
      </c>
      <c r="N1719" s="4" t="s">
        <v>40</v>
      </c>
      <c r="O1719" s="5" t="e">
        <f t="shared" si="80"/>
        <v>#VALUE!</v>
      </c>
    </row>
    <row r="1720" spans="1:15">
      <c r="A1720" s="2" t="s">
        <v>10416</v>
      </c>
      <c r="B1720" s="2" t="s">
        <v>10417</v>
      </c>
      <c r="C1720" s="2" t="s">
        <v>95</v>
      </c>
      <c r="D1720" s="2" t="s">
        <v>40</v>
      </c>
      <c r="E1720" s="2" t="s">
        <v>151</v>
      </c>
      <c r="F1720" s="2" t="s">
        <v>2730</v>
      </c>
      <c r="G1720" s="2" t="s">
        <v>10418</v>
      </c>
      <c r="H1720" s="2" t="s">
        <v>10419</v>
      </c>
      <c r="I1720" s="2" t="s">
        <v>10420</v>
      </c>
      <c r="J1720" s="2" t="s">
        <v>40</v>
      </c>
      <c r="K1720" s="3">
        <v>1.429</v>
      </c>
      <c r="L1720" s="3">
        <f t="shared" si="78"/>
        <v>0.87757391577408494</v>
      </c>
      <c r="M1720" s="3">
        <f t="shared" si="79"/>
        <v>-0.18840744989219016</v>
      </c>
      <c r="N1720" s="4" t="s">
        <v>40</v>
      </c>
      <c r="O1720" s="5" t="e">
        <f t="shared" si="80"/>
        <v>#VALUE!</v>
      </c>
    </row>
    <row r="1721" spans="1:15" ht="16">
      <c r="A1721" s="2" t="s">
        <v>11753</v>
      </c>
      <c r="B1721" s="2" t="s">
        <v>11754</v>
      </c>
      <c r="C1721" s="2" t="s">
        <v>33</v>
      </c>
      <c r="D1721" s="2" t="s">
        <v>86</v>
      </c>
      <c r="E1721" s="2" t="s">
        <v>1321</v>
      </c>
      <c r="F1721" s="2" t="s">
        <v>11755</v>
      </c>
      <c r="G1721" s="2" t="s">
        <v>11756</v>
      </c>
      <c r="H1721" s="2" t="s">
        <v>11757</v>
      </c>
      <c r="I1721" s="2" t="s">
        <v>11758</v>
      </c>
      <c r="J1721" s="2" t="s">
        <v>40</v>
      </c>
      <c r="K1721" s="3">
        <v>0.78700000000000003</v>
      </c>
      <c r="L1721" s="3">
        <f t="shared" si="78"/>
        <v>0.48331047705682639</v>
      </c>
      <c r="M1721" s="3">
        <f t="shared" si="79"/>
        <v>-1.0489778254805202</v>
      </c>
      <c r="N1721" s="157">
        <v>1</v>
      </c>
      <c r="O1721" s="158">
        <f t="shared" si="80"/>
        <v>0</v>
      </c>
    </row>
    <row r="1722" spans="1:15">
      <c r="A1722" s="2" t="s">
        <v>10089</v>
      </c>
      <c r="B1722" s="2" t="s">
        <v>10090</v>
      </c>
      <c r="C1722" s="2" t="s">
        <v>921</v>
      </c>
      <c r="D1722" s="2" t="s">
        <v>141</v>
      </c>
      <c r="E1722" s="2" t="s">
        <v>40</v>
      </c>
      <c r="F1722" s="2" t="s">
        <v>8564</v>
      </c>
      <c r="G1722" s="2" t="s">
        <v>10091</v>
      </c>
      <c r="H1722" s="2" t="s">
        <v>10092</v>
      </c>
      <c r="I1722" s="2" t="s">
        <v>10093</v>
      </c>
      <c r="J1722" s="2" t="s">
        <v>1180</v>
      </c>
      <c r="K1722" s="3">
        <v>0.73199999999999998</v>
      </c>
      <c r="L1722" s="3">
        <f t="shared" si="78"/>
        <v>0.44953401423836958</v>
      </c>
      <c r="M1722" s="3">
        <f t="shared" si="79"/>
        <v>-1.1534978127039643</v>
      </c>
      <c r="N1722" s="4" t="s">
        <v>40</v>
      </c>
      <c r="O1722" s="5" t="e">
        <f t="shared" si="80"/>
        <v>#VALUE!</v>
      </c>
    </row>
    <row r="1723" spans="1:15" ht="16">
      <c r="A1723" s="2" t="s">
        <v>11850</v>
      </c>
      <c r="B1723" s="2" t="s">
        <v>11851</v>
      </c>
      <c r="C1723" s="2" t="s">
        <v>40</v>
      </c>
      <c r="D1723" s="2" t="s">
        <v>40</v>
      </c>
      <c r="E1723" s="2" t="s">
        <v>40</v>
      </c>
      <c r="F1723" s="2" t="s">
        <v>11852</v>
      </c>
      <c r="G1723" s="2" t="s">
        <v>11853</v>
      </c>
      <c r="H1723" s="2" t="s">
        <v>11854</v>
      </c>
      <c r="I1723" s="2" t="s">
        <v>11855</v>
      </c>
      <c r="J1723" s="2" t="s">
        <v>40</v>
      </c>
      <c r="K1723" s="3">
        <v>0.38400000000000001</v>
      </c>
      <c r="L1723" s="3">
        <f t="shared" si="78"/>
        <v>0.23582112222340701</v>
      </c>
      <c r="M1723" s="3">
        <f t="shared" si="79"/>
        <v>-2.0842351502668506</v>
      </c>
      <c r="N1723" s="157">
        <v>1</v>
      </c>
      <c r="O1723" s="158">
        <f t="shared" si="80"/>
        <v>0</v>
      </c>
    </row>
    <row r="1724" spans="1:15">
      <c r="A1724" s="2" t="s">
        <v>8586</v>
      </c>
      <c r="B1724" s="2" t="s">
        <v>8587</v>
      </c>
      <c r="C1724" s="2" t="s">
        <v>132</v>
      </c>
      <c r="D1724" s="2" t="s">
        <v>314</v>
      </c>
      <c r="E1724" s="2" t="s">
        <v>937</v>
      </c>
      <c r="F1724" s="2" t="s">
        <v>6149</v>
      </c>
      <c r="G1724" s="2" t="s">
        <v>8588</v>
      </c>
      <c r="H1724" s="2" t="s">
        <v>8589</v>
      </c>
      <c r="I1724" s="2" t="s">
        <v>8590</v>
      </c>
      <c r="J1724" s="2" t="s">
        <v>4304</v>
      </c>
      <c r="K1724" s="3" t="s">
        <v>40</v>
      </c>
      <c r="L1724" s="3" t="e">
        <f t="shared" si="78"/>
        <v>#VALUE!</v>
      </c>
      <c r="M1724" s="3" t="e">
        <f t="shared" si="79"/>
        <v>#VALUE!</v>
      </c>
      <c r="N1724" s="4" t="s">
        <v>40</v>
      </c>
      <c r="O1724" s="5" t="e">
        <f t="shared" si="80"/>
        <v>#VALUE!</v>
      </c>
    </row>
    <row r="1725" spans="1:15" ht="16">
      <c r="A1725" s="2" t="s">
        <v>9881</v>
      </c>
      <c r="B1725" s="2" t="s">
        <v>9882</v>
      </c>
      <c r="C1725" s="2" t="s">
        <v>85</v>
      </c>
      <c r="D1725" s="2" t="s">
        <v>40</v>
      </c>
      <c r="E1725" s="2" t="s">
        <v>2111</v>
      </c>
      <c r="F1725" s="2" t="s">
        <v>9883</v>
      </c>
      <c r="G1725" s="2" t="s">
        <v>9884</v>
      </c>
      <c r="H1725" s="2" t="s">
        <v>9885</v>
      </c>
      <c r="I1725" s="2" t="s">
        <v>9886</v>
      </c>
      <c r="J1725" s="2" t="s">
        <v>40</v>
      </c>
      <c r="K1725" s="3">
        <v>0.70299999999999996</v>
      </c>
      <c r="L1725" s="3">
        <f t="shared" si="78"/>
        <v>0.43172460657045603</v>
      </c>
      <c r="M1725" s="3">
        <f t="shared" si="79"/>
        <v>-1.2118167719154715</v>
      </c>
      <c r="N1725" s="157">
        <v>1</v>
      </c>
      <c r="O1725" s="158">
        <f t="shared" si="80"/>
        <v>0</v>
      </c>
    </row>
    <row r="1726" spans="1:15" ht="16">
      <c r="A1726" s="2" t="s">
        <v>9232</v>
      </c>
      <c r="B1726" s="2" t="s">
        <v>9233</v>
      </c>
      <c r="C1726" s="2" t="s">
        <v>85</v>
      </c>
      <c r="D1726" s="2" t="s">
        <v>314</v>
      </c>
      <c r="E1726" s="2" t="s">
        <v>2736</v>
      </c>
      <c r="F1726" s="2" t="s">
        <v>9234</v>
      </c>
      <c r="G1726" s="2" t="s">
        <v>9235</v>
      </c>
      <c r="H1726" s="2" t="s">
        <v>9236</v>
      </c>
      <c r="I1726" s="2" t="s">
        <v>9237</v>
      </c>
      <c r="J1726" s="2" t="s">
        <v>40</v>
      </c>
      <c r="K1726" s="3">
        <v>1.0960000000000001</v>
      </c>
      <c r="L1726" s="3">
        <f t="shared" si="78"/>
        <v>0.67307278634597423</v>
      </c>
      <c r="M1726" s="3">
        <f t="shared" si="79"/>
        <v>-0.57116556802747986</v>
      </c>
      <c r="N1726" s="157">
        <v>1</v>
      </c>
      <c r="O1726" s="158">
        <f t="shared" si="80"/>
        <v>0</v>
      </c>
    </row>
    <row r="1727" spans="1:15" ht="16">
      <c r="A1727" s="2" t="s">
        <v>10186</v>
      </c>
      <c r="B1727" s="2" t="s">
        <v>10187</v>
      </c>
      <c r="C1727" s="2" t="s">
        <v>53</v>
      </c>
      <c r="D1727" s="2" t="s">
        <v>40</v>
      </c>
      <c r="E1727" s="2" t="s">
        <v>77</v>
      </c>
      <c r="F1727" s="2" t="s">
        <v>3468</v>
      </c>
      <c r="G1727" s="2" t="s">
        <v>10188</v>
      </c>
      <c r="H1727" s="2" t="s">
        <v>10189</v>
      </c>
      <c r="I1727" s="2" t="s">
        <v>10190</v>
      </c>
      <c r="J1727" s="2" t="s">
        <v>40</v>
      </c>
      <c r="K1727" s="3">
        <v>1.171</v>
      </c>
      <c r="L1727" s="3">
        <f t="shared" si="78"/>
        <v>0.7191315992802334</v>
      </c>
      <c r="M1727" s="3">
        <f t="shared" si="79"/>
        <v>-0.47567229048679149</v>
      </c>
      <c r="N1727" s="157">
        <v>1</v>
      </c>
      <c r="O1727" s="158">
        <f t="shared" si="80"/>
        <v>0</v>
      </c>
    </row>
    <row r="1728" spans="1:15" ht="16">
      <c r="A1728" s="2" t="s">
        <v>8316</v>
      </c>
      <c r="B1728" s="2" t="s">
        <v>8317</v>
      </c>
      <c r="C1728" s="2" t="s">
        <v>33</v>
      </c>
      <c r="D1728" s="2" t="s">
        <v>86</v>
      </c>
      <c r="E1728" s="2" t="s">
        <v>158</v>
      </c>
      <c r="F1728" s="2" t="s">
        <v>8318</v>
      </c>
      <c r="G1728" s="2" t="s">
        <v>8319</v>
      </c>
      <c r="H1728" s="2" t="s">
        <v>8320</v>
      </c>
      <c r="I1728" s="2" t="s">
        <v>8321</v>
      </c>
      <c r="J1728" s="2" t="s">
        <v>1251</v>
      </c>
      <c r="K1728" s="3">
        <v>0.96399999999999997</v>
      </c>
      <c r="L1728" s="3">
        <f t="shared" si="78"/>
        <v>0.59200927558167804</v>
      </c>
      <c r="M1728" s="3">
        <f t="shared" si="79"/>
        <v>-0.75630831475804494</v>
      </c>
      <c r="N1728" s="157">
        <v>1</v>
      </c>
      <c r="O1728" s="158">
        <f t="shared" si="80"/>
        <v>0</v>
      </c>
    </row>
    <row r="1729" spans="1:15">
      <c r="A1729" s="2" t="s">
        <v>12727</v>
      </c>
      <c r="B1729" s="2" t="s">
        <v>12726</v>
      </c>
      <c r="C1729" s="2" t="s">
        <v>33</v>
      </c>
      <c r="D1729" s="2" t="s">
        <v>40</v>
      </c>
      <c r="E1729" s="2" t="s">
        <v>1036</v>
      </c>
      <c r="F1729" s="2" t="s">
        <v>8324</v>
      </c>
      <c r="G1729" s="2" t="s">
        <v>12725</v>
      </c>
      <c r="H1729" s="2" t="s">
        <v>12724</v>
      </c>
      <c r="I1729" s="2" t="s">
        <v>12723</v>
      </c>
      <c r="J1729" s="2" t="s">
        <v>40</v>
      </c>
      <c r="K1729" s="3" t="s">
        <v>40</v>
      </c>
      <c r="L1729" s="3" t="e">
        <f t="shared" si="78"/>
        <v>#VALUE!</v>
      </c>
      <c r="M1729" s="3" t="e">
        <f t="shared" si="79"/>
        <v>#VALUE!</v>
      </c>
      <c r="N1729" s="4" t="s">
        <v>40</v>
      </c>
      <c r="O1729" s="5" t="e">
        <f t="shared" si="80"/>
        <v>#VALUE!</v>
      </c>
    </row>
    <row r="1730" spans="1:15" ht="16">
      <c r="A1730" s="2" t="s">
        <v>10117</v>
      </c>
      <c r="B1730" s="2" t="s">
        <v>10118</v>
      </c>
      <c r="C1730" s="2" t="s">
        <v>33</v>
      </c>
      <c r="D1730" s="2" t="s">
        <v>40</v>
      </c>
      <c r="E1730" s="2" t="s">
        <v>511</v>
      </c>
      <c r="F1730" s="2" t="s">
        <v>3876</v>
      </c>
      <c r="G1730" s="2" t="s">
        <v>10119</v>
      </c>
      <c r="H1730" s="2" t="s">
        <v>10120</v>
      </c>
      <c r="I1730" s="2" t="s">
        <v>10121</v>
      </c>
      <c r="J1730" s="2" t="s">
        <v>10122</v>
      </c>
      <c r="K1730" s="3">
        <v>1.25</v>
      </c>
      <c r="L1730" s="3">
        <f t="shared" ref="L1730:L1793" si="81">K1730/1.628352865</f>
        <v>0.76764688223765298</v>
      </c>
      <c r="M1730" s="3">
        <f t="shared" ref="M1730:M1793" si="82">LOG(L1730, 2)</f>
        <v>-0.38148527143855732</v>
      </c>
      <c r="N1730" s="157">
        <v>1</v>
      </c>
      <c r="O1730" s="158">
        <f t="shared" ref="O1730:O1793" si="83">-LOG10(N1730)</f>
        <v>0</v>
      </c>
    </row>
    <row r="1731" spans="1:15">
      <c r="A1731" s="2" t="s">
        <v>11919</v>
      </c>
      <c r="B1731" s="2" t="s">
        <v>11920</v>
      </c>
      <c r="C1731" s="2" t="s">
        <v>11921</v>
      </c>
      <c r="D1731" s="2" t="s">
        <v>40</v>
      </c>
      <c r="E1731" s="2" t="s">
        <v>151</v>
      </c>
      <c r="F1731" s="2" t="s">
        <v>11922</v>
      </c>
      <c r="G1731" s="2" t="s">
        <v>11923</v>
      </c>
      <c r="H1731" s="2" t="s">
        <v>11924</v>
      </c>
      <c r="I1731" s="2" t="s">
        <v>11925</v>
      </c>
      <c r="J1731" s="2" t="s">
        <v>11228</v>
      </c>
      <c r="K1731" s="3">
        <v>0.81799999999999995</v>
      </c>
      <c r="L1731" s="3">
        <f t="shared" si="81"/>
        <v>0.5023481197363201</v>
      </c>
      <c r="M1731" s="3">
        <f t="shared" si="82"/>
        <v>-0.99324061804625796</v>
      </c>
      <c r="N1731" s="4" t="s">
        <v>40</v>
      </c>
      <c r="O1731" s="5" t="e">
        <f t="shared" si="83"/>
        <v>#VALUE!</v>
      </c>
    </row>
    <row r="1732" spans="1:15" ht="16">
      <c r="A1732" s="2" t="s">
        <v>8512</v>
      </c>
      <c r="B1732" s="2" t="s">
        <v>8513</v>
      </c>
      <c r="C1732" s="2" t="s">
        <v>40</v>
      </c>
      <c r="D1732" s="2" t="s">
        <v>40</v>
      </c>
      <c r="E1732" s="2" t="s">
        <v>40</v>
      </c>
      <c r="F1732" s="2" t="s">
        <v>8514</v>
      </c>
      <c r="G1732" s="2" t="s">
        <v>8515</v>
      </c>
      <c r="H1732" s="2" t="s">
        <v>8516</v>
      </c>
      <c r="I1732" s="2" t="s">
        <v>8517</v>
      </c>
      <c r="J1732" s="2" t="s">
        <v>40</v>
      </c>
      <c r="K1732" s="3">
        <v>1.075</v>
      </c>
      <c r="L1732" s="3">
        <f t="shared" si="81"/>
        <v>0.66017631872438154</v>
      </c>
      <c r="M1732" s="3">
        <f t="shared" si="82"/>
        <v>-0.59907670651118416</v>
      </c>
      <c r="N1732" s="157">
        <v>1</v>
      </c>
      <c r="O1732" s="158">
        <f t="shared" si="83"/>
        <v>0</v>
      </c>
    </row>
    <row r="1733" spans="1:15" ht="16">
      <c r="A1733" s="2" t="s">
        <v>10105</v>
      </c>
      <c r="B1733" s="2" t="s">
        <v>10106</v>
      </c>
      <c r="C1733" s="2" t="s">
        <v>33</v>
      </c>
      <c r="D1733" s="2" t="s">
        <v>86</v>
      </c>
      <c r="E1733" s="2" t="s">
        <v>158</v>
      </c>
      <c r="F1733" s="2" t="s">
        <v>10107</v>
      </c>
      <c r="G1733" s="2" t="s">
        <v>10108</v>
      </c>
      <c r="H1733" s="2" t="s">
        <v>10109</v>
      </c>
      <c r="I1733" s="2" t="s">
        <v>10110</v>
      </c>
      <c r="J1733" s="2" t="s">
        <v>40</v>
      </c>
      <c r="K1733" s="3">
        <v>0.78700000000000003</v>
      </c>
      <c r="L1733" s="3">
        <f t="shared" si="81"/>
        <v>0.48331047705682639</v>
      </c>
      <c r="M1733" s="3">
        <f t="shared" si="82"/>
        <v>-1.0489778254805202</v>
      </c>
      <c r="N1733" s="157">
        <v>1</v>
      </c>
      <c r="O1733" s="158">
        <f t="shared" si="83"/>
        <v>0</v>
      </c>
    </row>
    <row r="1734" spans="1:15">
      <c r="A1734" s="2" t="s">
        <v>12722</v>
      </c>
      <c r="B1734" s="2" t="s">
        <v>12721</v>
      </c>
      <c r="C1734" s="2" t="s">
        <v>33</v>
      </c>
      <c r="D1734" s="2" t="s">
        <v>314</v>
      </c>
      <c r="E1734" s="2" t="s">
        <v>158</v>
      </c>
      <c r="F1734" s="2" t="s">
        <v>289</v>
      </c>
      <c r="G1734" s="2" t="s">
        <v>12720</v>
      </c>
      <c r="H1734" s="2" t="s">
        <v>12719</v>
      </c>
      <c r="I1734" s="2" t="s">
        <v>12718</v>
      </c>
      <c r="J1734" s="2" t="s">
        <v>40</v>
      </c>
      <c r="K1734" s="3">
        <v>1.6160000000000001</v>
      </c>
      <c r="L1734" s="3">
        <f t="shared" si="81"/>
        <v>0.99241388935683794</v>
      </c>
      <c r="M1734" s="3">
        <f t="shared" si="82"/>
        <v>-1.0986168236211747E-2</v>
      </c>
      <c r="N1734" s="4" t="s">
        <v>40</v>
      </c>
      <c r="O1734" s="5" t="e">
        <f t="shared" si="83"/>
        <v>#VALUE!</v>
      </c>
    </row>
    <row r="1735" spans="1:15">
      <c r="A1735" s="2" t="s">
        <v>12717</v>
      </c>
      <c r="B1735" s="2" t="s">
        <v>12716</v>
      </c>
      <c r="C1735" s="2" t="s">
        <v>40</v>
      </c>
      <c r="D1735" s="2" t="s">
        <v>40</v>
      </c>
      <c r="E1735" s="2" t="s">
        <v>40</v>
      </c>
      <c r="F1735" s="2" t="s">
        <v>12715</v>
      </c>
      <c r="G1735" s="2" t="s">
        <v>12714</v>
      </c>
      <c r="H1735" s="2" t="s">
        <v>12713</v>
      </c>
      <c r="I1735" s="2" t="s">
        <v>12712</v>
      </c>
      <c r="J1735" s="2" t="s">
        <v>40</v>
      </c>
      <c r="K1735" s="3" t="s">
        <v>40</v>
      </c>
      <c r="L1735" s="3" t="e">
        <f t="shared" si="81"/>
        <v>#VALUE!</v>
      </c>
      <c r="M1735" s="3" t="e">
        <f t="shared" si="82"/>
        <v>#VALUE!</v>
      </c>
      <c r="N1735" s="4" t="s">
        <v>40</v>
      </c>
      <c r="O1735" s="5" t="e">
        <f t="shared" si="83"/>
        <v>#VALUE!</v>
      </c>
    </row>
    <row r="1736" spans="1:15" ht="16">
      <c r="A1736" s="2" t="s">
        <v>12711</v>
      </c>
      <c r="B1736" s="2" t="s">
        <v>12710</v>
      </c>
      <c r="C1736" s="2" t="s">
        <v>85</v>
      </c>
      <c r="D1736" s="2" t="s">
        <v>314</v>
      </c>
      <c r="E1736" s="2" t="s">
        <v>1468</v>
      </c>
      <c r="F1736" s="2" t="s">
        <v>40</v>
      </c>
      <c r="G1736" s="2" t="s">
        <v>12709</v>
      </c>
      <c r="H1736" s="2" t="s">
        <v>12708</v>
      </c>
      <c r="I1736" s="2" t="s">
        <v>12707</v>
      </c>
      <c r="J1736" s="2" t="s">
        <v>40</v>
      </c>
      <c r="K1736" s="3">
        <v>0.65600000000000003</v>
      </c>
      <c r="L1736" s="3">
        <f t="shared" si="81"/>
        <v>0.40286108379832031</v>
      </c>
      <c r="M1736" s="3">
        <f t="shared" si="82"/>
        <v>-1.3116456463699229</v>
      </c>
      <c r="N1736" s="157">
        <v>1</v>
      </c>
      <c r="O1736" s="158">
        <f t="shared" si="83"/>
        <v>0</v>
      </c>
    </row>
    <row r="1737" spans="1:15">
      <c r="A1737" s="2" t="s">
        <v>10515</v>
      </c>
      <c r="B1737" s="2" t="s">
        <v>10516</v>
      </c>
      <c r="C1737" s="2" t="s">
        <v>33</v>
      </c>
      <c r="D1737" s="2" t="s">
        <v>314</v>
      </c>
      <c r="E1737" s="2" t="s">
        <v>151</v>
      </c>
      <c r="F1737" s="2" t="s">
        <v>1399</v>
      </c>
      <c r="G1737" s="2" t="s">
        <v>10517</v>
      </c>
      <c r="H1737" s="2" t="s">
        <v>10518</v>
      </c>
      <c r="I1737" s="2" t="s">
        <v>10519</v>
      </c>
      <c r="J1737" s="2" t="s">
        <v>10520</v>
      </c>
      <c r="K1737" s="3" t="s">
        <v>40</v>
      </c>
      <c r="L1737" s="3" t="e">
        <f t="shared" si="81"/>
        <v>#VALUE!</v>
      </c>
      <c r="M1737" s="3" t="e">
        <f t="shared" si="82"/>
        <v>#VALUE!</v>
      </c>
      <c r="N1737" s="4" t="s">
        <v>40</v>
      </c>
      <c r="O1737" s="5" t="e">
        <f t="shared" si="83"/>
        <v>#VALUE!</v>
      </c>
    </row>
    <row r="1738" spans="1:15">
      <c r="A1738" s="2" t="s">
        <v>10961</v>
      </c>
      <c r="B1738" s="2" t="s">
        <v>10962</v>
      </c>
      <c r="C1738" s="2" t="s">
        <v>40</v>
      </c>
      <c r="D1738" s="2" t="s">
        <v>40</v>
      </c>
      <c r="E1738" s="2" t="s">
        <v>937</v>
      </c>
      <c r="F1738" s="2" t="s">
        <v>10963</v>
      </c>
      <c r="G1738" s="2" t="s">
        <v>10964</v>
      </c>
      <c r="H1738" s="2" t="s">
        <v>10965</v>
      </c>
      <c r="I1738" s="2" t="s">
        <v>10966</v>
      </c>
      <c r="J1738" s="2" t="s">
        <v>40</v>
      </c>
      <c r="K1738" s="3">
        <v>0.79400000000000004</v>
      </c>
      <c r="L1738" s="3">
        <f t="shared" si="81"/>
        <v>0.48760929959735722</v>
      </c>
      <c r="M1738" s="3">
        <f t="shared" si="82"/>
        <v>-1.0362024538450487</v>
      </c>
      <c r="N1738" s="4" t="s">
        <v>40</v>
      </c>
      <c r="O1738" s="5" t="e">
        <f t="shared" si="83"/>
        <v>#VALUE!</v>
      </c>
    </row>
    <row r="1739" spans="1:15" ht="16">
      <c r="A1739" s="2" t="s">
        <v>12214</v>
      </c>
      <c r="B1739" s="2" t="s">
        <v>12215</v>
      </c>
      <c r="C1739" s="2" t="s">
        <v>921</v>
      </c>
      <c r="D1739" s="2" t="s">
        <v>141</v>
      </c>
      <c r="E1739" s="2" t="s">
        <v>519</v>
      </c>
      <c r="F1739" s="2" t="s">
        <v>12216</v>
      </c>
      <c r="G1739" s="2" t="s">
        <v>12217</v>
      </c>
      <c r="H1739" s="2" t="s">
        <v>12218</v>
      </c>
      <c r="I1739" s="2" t="s">
        <v>12219</v>
      </c>
      <c r="J1739" s="2" t="s">
        <v>40</v>
      </c>
      <c r="K1739" s="3">
        <v>1.141</v>
      </c>
      <c r="L1739" s="3">
        <f t="shared" si="81"/>
        <v>0.70070807410652969</v>
      </c>
      <c r="M1739" s="3">
        <f t="shared" si="82"/>
        <v>-0.51311457469932498</v>
      </c>
      <c r="N1739" s="157">
        <v>1</v>
      </c>
      <c r="O1739" s="158">
        <f t="shared" si="83"/>
        <v>0</v>
      </c>
    </row>
    <row r="1740" spans="1:15">
      <c r="A1740" s="2" t="s">
        <v>11347</v>
      </c>
      <c r="B1740" s="2" t="s">
        <v>11348</v>
      </c>
      <c r="C1740" s="2" t="s">
        <v>33</v>
      </c>
      <c r="D1740" s="2" t="s">
        <v>40</v>
      </c>
      <c r="E1740" s="2" t="s">
        <v>11349</v>
      </c>
      <c r="F1740" s="2" t="s">
        <v>11350</v>
      </c>
      <c r="G1740" s="2" t="s">
        <v>11351</v>
      </c>
      <c r="H1740" s="2" t="s">
        <v>11352</v>
      </c>
      <c r="I1740" s="2" t="s">
        <v>11353</v>
      </c>
      <c r="J1740" s="2" t="s">
        <v>1251</v>
      </c>
      <c r="K1740" s="3" t="s">
        <v>40</v>
      </c>
      <c r="L1740" s="3" t="e">
        <f t="shared" si="81"/>
        <v>#VALUE!</v>
      </c>
      <c r="M1740" s="3" t="e">
        <f t="shared" si="82"/>
        <v>#VALUE!</v>
      </c>
      <c r="N1740" s="4" t="s">
        <v>40</v>
      </c>
      <c r="O1740" s="5" t="e">
        <f t="shared" si="83"/>
        <v>#VALUE!</v>
      </c>
    </row>
    <row r="1741" spans="1:15" ht="16">
      <c r="A1741" s="2" t="s">
        <v>10745</v>
      </c>
      <c r="B1741" s="2" t="s">
        <v>10746</v>
      </c>
      <c r="C1741" s="2" t="s">
        <v>1902</v>
      </c>
      <c r="D1741" s="2" t="s">
        <v>40</v>
      </c>
      <c r="E1741" s="2" t="s">
        <v>178</v>
      </c>
      <c r="F1741" s="2" t="s">
        <v>10747</v>
      </c>
      <c r="G1741" s="2" t="s">
        <v>10748</v>
      </c>
      <c r="H1741" s="2" t="s">
        <v>10749</v>
      </c>
      <c r="I1741" s="2" t="s">
        <v>10750</v>
      </c>
      <c r="J1741" s="2" t="s">
        <v>40</v>
      </c>
      <c r="K1741" s="3">
        <v>0.86099999999999999</v>
      </c>
      <c r="L1741" s="3">
        <f t="shared" si="81"/>
        <v>0.52875517248529535</v>
      </c>
      <c r="M1741" s="3">
        <f t="shared" si="82"/>
        <v>-0.91932822359116284</v>
      </c>
      <c r="N1741" s="157">
        <v>0.39902507526867997</v>
      </c>
      <c r="O1741" s="158">
        <f t="shared" si="83"/>
        <v>0.39899981181039434</v>
      </c>
    </row>
    <row r="1742" spans="1:15" ht="16">
      <c r="A1742" s="2" t="s">
        <v>10521</v>
      </c>
      <c r="B1742" s="2" t="s">
        <v>10522</v>
      </c>
      <c r="C1742" s="2" t="s">
        <v>921</v>
      </c>
      <c r="D1742" s="2" t="s">
        <v>141</v>
      </c>
      <c r="E1742" s="2" t="s">
        <v>2498</v>
      </c>
      <c r="F1742" s="2" t="s">
        <v>3664</v>
      </c>
      <c r="G1742" s="2" t="s">
        <v>10523</v>
      </c>
      <c r="H1742" s="2" t="s">
        <v>10524</v>
      </c>
      <c r="I1742" s="2" t="s">
        <v>10525</v>
      </c>
      <c r="J1742" s="2" t="s">
        <v>1180</v>
      </c>
      <c r="K1742" s="3">
        <v>1.4379999999999999</v>
      </c>
      <c r="L1742" s="3">
        <f t="shared" si="81"/>
        <v>0.88310097332619597</v>
      </c>
      <c r="M1742" s="3">
        <f t="shared" si="82"/>
        <v>-0.17934969054870895</v>
      </c>
      <c r="N1742" s="157">
        <v>1</v>
      </c>
      <c r="O1742" s="158">
        <f t="shared" si="83"/>
        <v>0</v>
      </c>
    </row>
    <row r="1743" spans="1:15" ht="16">
      <c r="A1743" s="2" t="s">
        <v>10875</v>
      </c>
      <c r="B1743" s="2" t="s">
        <v>10876</v>
      </c>
      <c r="C1743" s="2" t="s">
        <v>33</v>
      </c>
      <c r="D1743" s="2" t="s">
        <v>86</v>
      </c>
      <c r="E1743" s="2" t="s">
        <v>77</v>
      </c>
      <c r="F1743" s="2" t="s">
        <v>10877</v>
      </c>
      <c r="G1743" s="2" t="s">
        <v>10878</v>
      </c>
      <c r="H1743" s="2" t="s">
        <v>10879</v>
      </c>
      <c r="I1743" s="2" t="s">
        <v>10880</v>
      </c>
      <c r="J1743" s="2" t="s">
        <v>8890</v>
      </c>
      <c r="K1743" s="3">
        <v>0.71499999999999997</v>
      </c>
      <c r="L1743" s="3">
        <f t="shared" si="81"/>
        <v>0.43909401663993752</v>
      </c>
      <c r="M1743" s="3">
        <f t="shared" si="82"/>
        <v>-1.187398219322255</v>
      </c>
      <c r="N1743" s="157">
        <v>1</v>
      </c>
      <c r="O1743" s="158">
        <f t="shared" si="83"/>
        <v>0</v>
      </c>
    </row>
    <row r="1744" spans="1:15" ht="16">
      <c r="A1744" s="2" t="s">
        <v>10751</v>
      </c>
      <c r="B1744" s="2" t="s">
        <v>10752</v>
      </c>
      <c r="C1744" s="2" t="s">
        <v>132</v>
      </c>
      <c r="D1744" s="2" t="s">
        <v>314</v>
      </c>
      <c r="E1744" s="2" t="s">
        <v>937</v>
      </c>
      <c r="F1744" s="2" t="s">
        <v>10753</v>
      </c>
      <c r="G1744" s="2" t="s">
        <v>10754</v>
      </c>
      <c r="H1744" s="2" t="s">
        <v>10755</v>
      </c>
      <c r="I1744" s="2" t="s">
        <v>10756</v>
      </c>
      <c r="J1744" s="2" t="s">
        <v>40</v>
      </c>
      <c r="K1744" s="3">
        <v>0.96099999999999997</v>
      </c>
      <c r="L1744" s="3">
        <f t="shared" si="81"/>
        <v>0.59016692306430762</v>
      </c>
      <c r="M1744" s="3">
        <f t="shared" si="82"/>
        <v>-0.76080503021425638</v>
      </c>
      <c r="N1744" s="157">
        <v>1</v>
      </c>
      <c r="O1744" s="158">
        <f t="shared" si="83"/>
        <v>0</v>
      </c>
    </row>
    <row r="1745" spans="1:15" ht="16">
      <c r="A1745" s="2" t="s">
        <v>11229</v>
      </c>
      <c r="B1745" s="2" t="s">
        <v>11230</v>
      </c>
      <c r="C1745" s="2" t="s">
        <v>921</v>
      </c>
      <c r="D1745" s="2" t="s">
        <v>141</v>
      </c>
      <c r="E1745" s="2" t="s">
        <v>519</v>
      </c>
      <c r="F1745" s="2" t="s">
        <v>11231</v>
      </c>
      <c r="G1745" s="2" t="s">
        <v>11232</v>
      </c>
      <c r="H1745" s="2" t="s">
        <v>11233</v>
      </c>
      <c r="I1745" s="2" t="s">
        <v>11234</v>
      </c>
      <c r="J1745" s="2" t="s">
        <v>40</v>
      </c>
      <c r="K1745" s="3">
        <v>0.69399999999999995</v>
      </c>
      <c r="L1745" s="3">
        <f t="shared" si="81"/>
        <v>0.42619754901834495</v>
      </c>
      <c r="M1745" s="3">
        <f t="shared" si="82"/>
        <v>-1.2304057984097458</v>
      </c>
      <c r="N1745" s="157">
        <v>1</v>
      </c>
      <c r="O1745" s="158">
        <f t="shared" si="83"/>
        <v>0</v>
      </c>
    </row>
    <row r="1746" spans="1:15">
      <c r="A1746" s="17" t="s">
        <v>3284</v>
      </c>
      <c r="B1746" s="17" t="s">
        <v>3285</v>
      </c>
      <c r="C1746" s="17" t="s">
        <v>921</v>
      </c>
      <c r="D1746" s="17" t="s">
        <v>141</v>
      </c>
      <c r="E1746" s="17" t="s">
        <v>519</v>
      </c>
      <c r="F1746" s="17" t="s">
        <v>3286</v>
      </c>
      <c r="G1746" s="17" t="s">
        <v>3287</v>
      </c>
      <c r="H1746" s="17" t="s">
        <v>3288</v>
      </c>
      <c r="I1746" s="17" t="s">
        <v>3289</v>
      </c>
      <c r="J1746" s="17" t="s">
        <v>40</v>
      </c>
      <c r="K1746" s="18">
        <v>2.056</v>
      </c>
      <c r="L1746" s="18">
        <f t="shared" si="81"/>
        <v>1.2626255919044918</v>
      </c>
      <c r="M1746" s="18">
        <f t="shared" si="82"/>
        <v>0.33642689820587157</v>
      </c>
      <c r="N1746" s="19">
        <v>6.8878821505324297E-5</v>
      </c>
      <c r="O1746" s="20">
        <f t="shared" si="83"/>
        <v>4.1619142921309562</v>
      </c>
    </row>
    <row r="1747" spans="1:15">
      <c r="A1747" s="2" t="s">
        <v>12017</v>
      </c>
      <c r="B1747" s="2" t="s">
        <v>12018</v>
      </c>
      <c r="C1747" s="2" t="s">
        <v>40</v>
      </c>
      <c r="D1747" s="2" t="s">
        <v>141</v>
      </c>
      <c r="E1747" s="2" t="s">
        <v>40</v>
      </c>
      <c r="F1747" s="2" t="s">
        <v>12019</v>
      </c>
      <c r="G1747" s="2" t="s">
        <v>12020</v>
      </c>
      <c r="H1747" s="2" t="s">
        <v>12021</v>
      </c>
      <c r="I1747" s="2" t="s">
        <v>12022</v>
      </c>
      <c r="J1747" s="2" t="s">
        <v>40</v>
      </c>
      <c r="K1747" s="3">
        <v>1.772</v>
      </c>
      <c r="L1747" s="3">
        <f t="shared" si="81"/>
        <v>1.0882162202600969</v>
      </c>
      <c r="M1747" s="3">
        <f t="shared" si="82"/>
        <v>0.12196523756701162</v>
      </c>
      <c r="N1747" s="4" t="s">
        <v>40</v>
      </c>
      <c r="O1747" s="5" t="e">
        <f t="shared" si="83"/>
        <v>#VALUE!</v>
      </c>
    </row>
    <row r="1748" spans="1:15" ht="16">
      <c r="A1748" s="2" t="s">
        <v>12700</v>
      </c>
      <c r="B1748" s="2" t="s">
        <v>12699</v>
      </c>
      <c r="C1748" s="2" t="s">
        <v>40</v>
      </c>
      <c r="D1748" s="2" t="s">
        <v>86</v>
      </c>
      <c r="E1748" s="2" t="s">
        <v>40</v>
      </c>
      <c r="F1748" s="2" t="s">
        <v>12698</v>
      </c>
      <c r="G1748" s="2" t="s">
        <v>12697</v>
      </c>
      <c r="H1748" s="2" t="s">
        <v>12696</v>
      </c>
      <c r="I1748" s="2" t="s">
        <v>12695</v>
      </c>
      <c r="J1748" s="2" t="s">
        <v>40</v>
      </c>
      <c r="K1748" s="3">
        <v>0.97399999999999998</v>
      </c>
      <c r="L1748" s="3">
        <f t="shared" si="81"/>
        <v>0.59815045063957928</v>
      </c>
      <c r="M1748" s="3">
        <f t="shared" si="82"/>
        <v>-0.74141968890566445</v>
      </c>
      <c r="N1748" s="157">
        <v>1</v>
      </c>
      <c r="O1748" s="158">
        <f t="shared" si="83"/>
        <v>0</v>
      </c>
    </row>
    <row r="1749" spans="1:15">
      <c r="A1749" s="2" t="s">
        <v>11811</v>
      </c>
      <c r="B1749" s="2" t="s">
        <v>11812</v>
      </c>
      <c r="C1749" s="2" t="s">
        <v>235</v>
      </c>
      <c r="D1749" s="2" t="s">
        <v>314</v>
      </c>
      <c r="E1749" s="2" t="s">
        <v>2111</v>
      </c>
      <c r="F1749" s="2" t="s">
        <v>2888</v>
      </c>
      <c r="G1749" s="2" t="s">
        <v>11813</v>
      </c>
      <c r="H1749" s="2" t="s">
        <v>11814</v>
      </c>
      <c r="I1749" s="2" t="s">
        <v>11815</v>
      </c>
      <c r="J1749" s="2" t="s">
        <v>2089</v>
      </c>
      <c r="K1749" s="3">
        <v>1.2889999999999999</v>
      </c>
      <c r="L1749" s="3">
        <f t="shared" si="81"/>
        <v>0.79159746496346772</v>
      </c>
      <c r="M1749" s="3">
        <f t="shared" si="82"/>
        <v>-0.33716110262635585</v>
      </c>
      <c r="N1749" s="4" t="s">
        <v>40</v>
      </c>
      <c r="O1749" s="5" t="e">
        <f t="shared" si="83"/>
        <v>#VALUE!</v>
      </c>
    </row>
    <row r="1750" spans="1:15">
      <c r="A1750" s="2" t="s">
        <v>12694</v>
      </c>
      <c r="B1750" s="2" t="s">
        <v>12693</v>
      </c>
      <c r="C1750" s="2" t="s">
        <v>85</v>
      </c>
      <c r="D1750" s="2" t="s">
        <v>86</v>
      </c>
      <c r="E1750" s="2" t="s">
        <v>1468</v>
      </c>
      <c r="F1750" s="2" t="s">
        <v>4577</v>
      </c>
      <c r="G1750" s="2" t="s">
        <v>12692</v>
      </c>
      <c r="H1750" s="2" t="s">
        <v>12691</v>
      </c>
      <c r="I1750" s="2" t="s">
        <v>12690</v>
      </c>
      <c r="J1750" s="2" t="s">
        <v>40</v>
      </c>
      <c r="K1750" s="3">
        <v>0.84499999999999997</v>
      </c>
      <c r="L1750" s="3">
        <f t="shared" si="81"/>
        <v>0.5189292923926534</v>
      </c>
      <c r="M1750" s="3">
        <f t="shared" si="82"/>
        <v>-0.94639011981846022</v>
      </c>
      <c r="N1750" s="4" t="s">
        <v>40</v>
      </c>
      <c r="O1750" s="5" t="e">
        <f t="shared" si="83"/>
        <v>#VALUE!</v>
      </c>
    </row>
    <row r="1751" spans="1:15">
      <c r="A1751" s="2" t="s">
        <v>9984</v>
      </c>
      <c r="B1751" s="2" t="s">
        <v>9985</v>
      </c>
      <c r="C1751" s="2" t="s">
        <v>33</v>
      </c>
      <c r="D1751" s="2" t="s">
        <v>314</v>
      </c>
      <c r="E1751" s="2" t="s">
        <v>207</v>
      </c>
      <c r="F1751" s="2" t="s">
        <v>9986</v>
      </c>
      <c r="G1751" s="2" t="s">
        <v>9987</v>
      </c>
      <c r="H1751" s="2" t="s">
        <v>9988</v>
      </c>
      <c r="I1751" s="2" t="s">
        <v>9989</v>
      </c>
      <c r="J1751" s="2" t="s">
        <v>1687</v>
      </c>
      <c r="K1751" s="3">
        <v>1.145</v>
      </c>
      <c r="L1751" s="3">
        <f t="shared" si="81"/>
        <v>0.70316454412969021</v>
      </c>
      <c r="M1751" s="3">
        <f t="shared" si="82"/>
        <v>-0.50806576800370029</v>
      </c>
      <c r="N1751" s="4" t="s">
        <v>40</v>
      </c>
      <c r="O1751" s="5" t="e">
        <f t="shared" si="83"/>
        <v>#VALUE!</v>
      </c>
    </row>
    <row r="1752" spans="1:15">
      <c r="A1752" s="2" t="s">
        <v>9081</v>
      </c>
      <c r="B1752" s="2" t="s">
        <v>9082</v>
      </c>
      <c r="C1752" s="2" t="s">
        <v>235</v>
      </c>
      <c r="D1752" s="2" t="s">
        <v>40</v>
      </c>
      <c r="E1752" s="2" t="s">
        <v>2111</v>
      </c>
      <c r="F1752" s="2" t="s">
        <v>9083</v>
      </c>
      <c r="G1752" s="2" t="s">
        <v>9084</v>
      </c>
      <c r="H1752" s="2" t="s">
        <v>9085</v>
      </c>
      <c r="I1752" s="2" t="s">
        <v>9086</v>
      </c>
      <c r="J1752" s="2" t="s">
        <v>40</v>
      </c>
      <c r="K1752" s="3">
        <v>1.1379999999999999</v>
      </c>
      <c r="L1752" s="3">
        <f t="shared" si="81"/>
        <v>0.69886572158915927</v>
      </c>
      <c r="M1752" s="3">
        <f t="shared" si="82"/>
        <v>-0.51691280868142486</v>
      </c>
      <c r="N1752" s="4" t="s">
        <v>40</v>
      </c>
      <c r="O1752" s="5" t="e">
        <f t="shared" si="83"/>
        <v>#VALUE!</v>
      </c>
    </row>
    <row r="1753" spans="1:15">
      <c r="A1753" s="2" t="s">
        <v>12689</v>
      </c>
      <c r="B1753" s="2" t="s">
        <v>12688</v>
      </c>
      <c r="C1753" s="2" t="s">
        <v>186</v>
      </c>
      <c r="D1753" s="2" t="s">
        <v>40</v>
      </c>
      <c r="E1753" s="2" t="s">
        <v>511</v>
      </c>
      <c r="F1753" s="2" t="s">
        <v>10946</v>
      </c>
      <c r="G1753" s="2" t="s">
        <v>12687</v>
      </c>
      <c r="H1753" s="2" t="s">
        <v>12686</v>
      </c>
      <c r="I1753" s="2" t="s">
        <v>12685</v>
      </c>
      <c r="J1753" s="2" t="s">
        <v>10949</v>
      </c>
      <c r="K1753" s="3" t="s">
        <v>40</v>
      </c>
      <c r="L1753" s="3" t="e">
        <f t="shared" si="81"/>
        <v>#VALUE!</v>
      </c>
      <c r="M1753" s="3" t="e">
        <f t="shared" si="82"/>
        <v>#VALUE!</v>
      </c>
      <c r="N1753" s="4" t="s">
        <v>40</v>
      </c>
      <c r="O1753" s="5" t="e">
        <f t="shared" si="83"/>
        <v>#VALUE!</v>
      </c>
    </row>
    <row r="1754" spans="1:15" ht="16">
      <c r="A1754" s="2" t="s">
        <v>9314</v>
      </c>
      <c r="B1754" s="2" t="s">
        <v>9315</v>
      </c>
      <c r="C1754" s="2" t="s">
        <v>40</v>
      </c>
      <c r="D1754" s="2" t="s">
        <v>40</v>
      </c>
      <c r="E1754" s="2" t="s">
        <v>40</v>
      </c>
      <c r="F1754" s="2" t="s">
        <v>9316</v>
      </c>
      <c r="G1754" s="2" t="s">
        <v>9317</v>
      </c>
      <c r="H1754" s="2" t="s">
        <v>9318</v>
      </c>
      <c r="I1754" s="2" t="s">
        <v>9319</v>
      </c>
      <c r="J1754" s="2" t="s">
        <v>40</v>
      </c>
      <c r="K1754" s="3">
        <v>0.36</v>
      </c>
      <c r="L1754" s="3">
        <f t="shared" si="81"/>
        <v>0.22108230208444407</v>
      </c>
      <c r="M1754" s="3">
        <f t="shared" si="82"/>
        <v>-2.1773445546583319</v>
      </c>
      <c r="N1754" s="157">
        <v>1</v>
      </c>
      <c r="O1754" s="158">
        <f t="shared" si="83"/>
        <v>0</v>
      </c>
    </row>
    <row r="1755" spans="1:15" ht="16">
      <c r="A1755" s="2" t="s">
        <v>12684</v>
      </c>
      <c r="B1755" s="2" t="s">
        <v>12683</v>
      </c>
      <c r="C1755" s="2" t="s">
        <v>921</v>
      </c>
      <c r="D1755" s="2" t="s">
        <v>141</v>
      </c>
      <c r="E1755" s="2" t="s">
        <v>336</v>
      </c>
      <c r="F1755" s="2" t="s">
        <v>12682</v>
      </c>
      <c r="G1755" s="2" t="s">
        <v>12681</v>
      </c>
      <c r="H1755" s="2" t="s">
        <v>12680</v>
      </c>
      <c r="I1755" s="2" t="s">
        <v>12679</v>
      </c>
      <c r="J1755" s="2" t="s">
        <v>40</v>
      </c>
      <c r="K1755" s="3">
        <v>0.79200000000000004</v>
      </c>
      <c r="L1755" s="3">
        <f t="shared" si="81"/>
        <v>0.48638106458577701</v>
      </c>
      <c r="M1755" s="3">
        <f t="shared" si="82"/>
        <v>-1.039841030908397</v>
      </c>
      <c r="N1755" s="157">
        <v>0.56529942593724403</v>
      </c>
      <c r="O1755" s="158">
        <f t="shared" si="83"/>
        <v>0.24772145556661715</v>
      </c>
    </row>
    <row r="1756" spans="1:15" ht="16">
      <c r="A1756" s="2" t="s">
        <v>10602</v>
      </c>
      <c r="B1756" s="2" t="s">
        <v>10603</v>
      </c>
      <c r="C1756" s="2" t="s">
        <v>33</v>
      </c>
      <c r="D1756" s="2" t="s">
        <v>40</v>
      </c>
      <c r="E1756" s="2" t="s">
        <v>45</v>
      </c>
      <c r="F1756" s="2" t="s">
        <v>7895</v>
      </c>
      <c r="G1756" s="2" t="s">
        <v>10604</v>
      </c>
      <c r="H1756" s="2" t="s">
        <v>10605</v>
      </c>
      <c r="I1756" s="2" t="s">
        <v>10606</v>
      </c>
      <c r="J1756" s="2" t="s">
        <v>3465</v>
      </c>
      <c r="K1756" s="3">
        <v>1.4079999999999999</v>
      </c>
      <c r="L1756" s="3">
        <f t="shared" si="81"/>
        <v>0.86467744815249237</v>
      </c>
      <c r="M1756" s="3">
        <f t="shared" si="82"/>
        <v>-0.2097660323507094</v>
      </c>
      <c r="N1756" s="157">
        <v>0.98821351540411295</v>
      </c>
      <c r="O1756" s="158">
        <f t="shared" si="83"/>
        <v>5.1492107326896333E-3</v>
      </c>
    </row>
    <row r="1757" spans="1:15">
      <c r="A1757" s="2" t="s">
        <v>11591</v>
      </c>
      <c r="B1757" s="2" t="s">
        <v>11592</v>
      </c>
      <c r="C1757" s="2" t="s">
        <v>2155</v>
      </c>
      <c r="D1757" s="2" t="s">
        <v>40</v>
      </c>
      <c r="E1757" s="2" t="s">
        <v>158</v>
      </c>
      <c r="F1757" s="2" t="s">
        <v>11593</v>
      </c>
      <c r="G1757" s="2" t="s">
        <v>11594</v>
      </c>
      <c r="H1757" s="2" t="s">
        <v>11595</v>
      </c>
      <c r="I1757" s="2" t="s">
        <v>11596</v>
      </c>
      <c r="J1757" s="2" t="s">
        <v>11597</v>
      </c>
      <c r="K1757" s="3">
        <v>1.274</v>
      </c>
      <c r="L1757" s="3">
        <f t="shared" si="81"/>
        <v>0.78238570237661598</v>
      </c>
      <c r="M1757" s="3">
        <f t="shared" si="82"/>
        <v>-0.35404808873170623</v>
      </c>
      <c r="N1757" s="4" t="s">
        <v>40</v>
      </c>
      <c r="O1757" s="5" t="e">
        <f t="shared" si="83"/>
        <v>#VALUE!</v>
      </c>
    </row>
    <row r="1758" spans="1:15" ht="16">
      <c r="A1758" s="2" t="s">
        <v>10268</v>
      </c>
      <c r="B1758" s="2" t="s">
        <v>10269</v>
      </c>
      <c r="C1758" s="2" t="s">
        <v>40</v>
      </c>
      <c r="D1758" s="2" t="s">
        <v>40</v>
      </c>
      <c r="E1758" s="2" t="s">
        <v>40</v>
      </c>
      <c r="F1758" s="2" t="s">
        <v>10270</v>
      </c>
      <c r="G1758" s="2" t="s">
        <v>10271</v>
      </c>
      <c r="H1758" s="2" t="s">
        <v>10272</v>
      </c>
      <c r="I1758" s="2" t="s">
        <v>10273</v>
      </c>
      <c r="J1758" s="2" t="s">
        <v>40</v>
      </c>
      <c r="K1758" s="3">
        <v>0.76</v>
      </c>
      <c r="L1758" s="3">
        <f t="shared" si="81"/>
        <v>0.46672930440049304</v>
      </c>
      <c r="M1758" s="3">
        <f t="shared" si="82"/>
        <v>-1.0993420426570588</v>
      </c>
      <c r="N1758" s="157">
        <v>1</v>
      </c>
      <c r="O1758" s="158">
        <f t="shared" si="83"/>
        <v>0</v>
      </c>
    </row>
    <row r="1759" spans="1:15" ht="16">
      <c r="A1759" s="2" t="s">
        <v>10653</v>
      </c>
      <c r="B1759" s="2" t="s">
        <v>10654</v>
      </c>
      <c r="C1759" s="2" t="s">
        <v>85</v>
      </c>
      <c r="D1759" s="2" t="s">
        <v>314</v>
      </c>
      <c r="E1759" s="2" t="s">
        <v>2111</v>
      </c>
      <c r="F1759" s="2" t="s">
        <v>5092</v>
      </c>
      <c r="G1759" s="2" t="s">
        <v>10655</v>
      </c>
      <c r="H1759" s="2" t="s">
        <v>40</v>
      </c>
      <c r="I1759" s="2" t="s">
        <v>10656</v>
      </c>
      <c r="J1759" s="2" t="s">
        <v>40</v>
      </c>
      <c r="K1759" s="3">
        <v>1.0369999999999999</v>
      </c>
      <c r="L1759" s="3">
        <f t="shared" si="81"/>
        <v>0.6368398535043569</v>
      </c>
      <c r="M1759" s="3">
        <f t="shared" si="82"/>
        <v>-0.6509974721747811</v>
      </c>
      <c r="N1759" s="157">
        <v>1</v>
      </c>
      <c r="O1759" s="158">
        <f t="shared" si="83"/>
        <v>0</v>
      </c>
    </row>
    <row r="1760" spans="1:15" ht="16">
      <c r="A1760" s="2" t="s">
        <v>11178</v>
      </c>
      <c r="B1760" s="2" t="s">
        <v>11179</v>
      </c>
      <c r="C1760" s="2" t="s">
        <v>33</v>
      </c>
      <c r="D1760" s="2" t="s">
        <v>86</v>
      </c>
      <c r="E1760" s="2" t="s">
        <v>158</v>
      </c>
      <c r="F1760" s="2" t="s">
        <v>40</v>
      </c>
      <c r="G1760" s="2" t="s">
        <v>11180</v>
      </c>
      <c r="H1760" s="2" t="s">
        <v>11181</v>
      </c>
      <c r="I1760" s="2" t="s">
        <v>11182</v>
      </c>
      <c r="J1760" s="2" t="s">
        <v>40</v>
      </c>
      <c r="K1760" s="3">
        <v>1.1060000000000001</v>
      </c>
      <c r="L1760" s="3">
        <f t="shared" si="81"/>
        <v>0.67921396140387547</v>
      </c>
      <c r="M1760" s="3">
        <f t="shared" si="82"/>
        <v>-0.55806198075329949</v>
      </c>
      <c r="N1760" s="157">
        <v>1</v>
      </c>
      <c r="O1760" s="158">
        <f t="shared" si="83"/>
        <v>0</v>
      </c>
    </row>
    <row r="1761" spans="1:15">
      <c r="A1761" s="2" t="s">
        <v>11007</v>
      </c>
      <c r="B1761" s="2" t="s">
        <v>11008</v>
      </c>
      <c r="C1761" s="2" t="s">
        <v>33</v>
      </c>
      <c r="D1761" s="2" t="s">
        <v>729</v>
      </c>
      <c r="E1761" s="2" t="s">
        <v>6041</v>
      </c>
      <c r="F1761" s="2" t="s">
        <v>11009</v>
      </c>
      <c r="G1761" s="2" t="s">
        <v>11010</v>
      </c>
      <c r="H1761" s="2" t="s">
        <v>11011</v>
      </c>
      <c r="I1761" s="2" t="s">
        <v>11012</v>
      </c>
      <c r="J1761" s="2" t="s">
        <v>102</v>
      </c>
      <c r="K1761" s="3" t="s">
        <v>40</v>
      </c>
      <c r="L1761" s="3" t="e">
        <f t="shared" si="81"/>
        <v>#VALUE!</v>
      </c>
      <c r="M1761" s="3" t="e">
        <f t="shared" si="82"/>
        <v>#VALUE!</v>
      </c>
      <c r="N1761" s="4" t="s">
        <v>40</v>
      </c>
      <c r="O1761" s="5" t="e">
        <f t="shared" si="83"/>
        <v>#VALUE!</v>
      </c>
    </row>
    <row r="1762" spans="1:15">
      <c r="A1762" s="2" t="s">
        <v>10364</v>
      </c>
      <c r="B1762" s="2" t="s">
        <v>10365</v>
      </c>
      <c r="C1762" s="2" t="s">
        <v>40</v>
      </c>
      <c r="D1762" s="2" t="s">
        <v>40</v>
      </c>
      <c r="E1762" s="2" t="s">
        <v>40</v>
      </c>
      <c r="F1762" s="2" t="s">
        <v>10366</v>
      </c>
      <c r="G1762" s="2" t="s">
        <v>10367</v>
      </c>
      <c r="H1762" s="2" t="s">
        <v>10368</v>
      </c>
      <c r="I1762" s="2" t="s">
        <v>10369</v>
      </c>
      <c r="J1762" s="2" t="s">
        <v>40</v>
      </c>
      <c r="K1762" s="3">
        <v>1.1819999999999999</v>
      </c>
      <c r="L1762" s="3">
        <f t="shared" si="81"/>
        <v>0.72588689184392463</v>
      </c>
      <c r="M1762" s="3">
        <f t="shared" si="82"/>
        <v>-0.46218333081047436</v>
      </c>
      <c r="N1762" s="4" t="s">
        <v>40</v>
      </c>
      <c r="O1762" s="5" t="e">
        <f t="shared" si="83"/>
        <v>#VALUE!</v>
      </c>
    </row>
    <row r="1763" spans="1:15" ht="16">
      <c r="A1763" s="2" t="s">
        <v>10561</v>
      </c>
      <c r="B1763" s="2" t="s">
        <v>10562</v>
      </c>
      <c r="C1763" s="2" t="s">
        <v>33</v>
      </c>
      <c r="D1763" s="2" t="s">
        <v>314</v>
      </c>
      <c r="E1763" s="2" t="s">
        <v>207</v>
      </c>
      <c r="F1763" s="2" t="s">
        <v>765</v>
      </c>
      <c r="G1763" s="2" t="s">
        <v>10563</v>
      </c>
      <c r="H1763" s="2" t="s">
        <v>40</v>
      </c>
      <c r="I1763" s="2" t="s">
        <v>10564</v>
      </c>
      <c r="J1763" s="2" t="s">
        <v>40</v>
      </c>
      <c r="K1763" s="3">
        <v>1.044</v>
      </c>
      <c r="L1763" s="3">
        <f t="shared" si="81"/>
        <v>0.64113867604488783</v>
      </c>
      <c r="M1763" s="3">
        <f t="shared" si="82"/>
        <v>-0.64129165441812208</v>
      </c>
      <c r="N1763" s="157">
        <v>1</v>
      </c>
      <c r="O1763" s="158">
        <f t="shared" si="83"/>
        <v>0</v>
      </c>
    </row>
    <row r="1764" spans="1:15" ht="16">
      <c r="A1764" s="2" t="s">
        <v>10590</v>
      </c>
      <c r="B1764" s="2" t="s">
        <v>10591</v>
      </c>
      <c r="C1764" s="2" t="s">
        <v>6747</v>
      </c>
      <c r="D1764" s="2" t="s">
        <v>40</v>
      </c>
      <c r="E1764" s="2" t="s">
        <v>40</v>
      </c>
      <c r="F1764" s="2" t="s">
        <v>10592</v>
      </c>
      <c r="G1764" s="2" t="s">
        <v>10593</v>
      </c>
      <c r="H1764" s="2" t="s">
        <v>10594</v>
      </c>
      <c r="I1764" s="2" t="s">
        <v>10595</v>
      </c>
      <c r="J1764" s="2" t="s">
        <v>3001</v>
      </c>
      <c r="K1764" s="3">
        <v>0.64700000000000002</v>
      </c>
      <c r="L1764" s="3">
        <f t="shared" si="81"/>
        <v>0.39733402624620923</v>
      </c>
      <c r="M1764" s="3">
        <f t="shared" si="82"/>
        <v>-1.3315757489954991</v>
      </c>
      <c r="N1764" s="157">
        <v>0.32959164819905801</v>
      </c>
      <c r="O1764" s="158">
        <f t="shared" si="83"/>
        <v>0.48202380178990445</v>
      </c>
    </row>
    <row r="1765" spans="1:15">
      <c r="A1765" s="2" t="s">
        <v>11155</v>
      </c>
      <c r="B1765" s="2" t="s">
        <v>11156</v>
      </c>
      <c r="C1765" s="2" t="s">
        <v>33</v>
      </c>
      <c r="D1765" s="2" t="s">
        <v>40</v>
      </c>
      <c r="E1765" s="2" t="s">
        <v>111</v>
      </c>
      <c r="F1765" s="2" t="s">
        <v>11157</v>
      </c>
      <c r="G1765" s="2" t="s">
        <v>11158</v>
      </c>
      <c r="H1765" s="2" t="s">
        <v>11159</v>
      </c>
      <c r="I1765" s="2" t="s">
        <v>11160</v>
      </c>
      <c r="J1765" s="2" t="s">
        <v>11161</v>
      </c>
      <c r="K1765" s="3">
        <v>1</v>
      </c>
      <c r="L1765" s="3">
        <f t="shared" si="81"/>
        <v>0.61411750579012248</v>
      </c>
      <c r="M1765" s="3">
        <f t="shared" si="82"/>
        <v>-0.70341336632591955</v>
      </c>
      <c r="N1765" s="4" t="s">
        <v>40</v>
      </c>
      <c r="O1765" s="5" t="e">
        <f t="shared" si="83"/>
        <v>#VALUE!</v>
      </c>
    </row>
    <row r="1766" spans="1:15" ht="16">
      <c r="A1766" s="2" t="s">
        <v>11771</v>
      </c>
      <c r="B1766" s="2" t="s">
        <v>11772</v>
      </c>
      <c r="C1766" s="2" t="s">
        <v>921</v>
      </c>
      <c r="D1766" s="2" t="s">
        <v>141</v>
      </c>
      <c r="E1766" s="2" t="s">
        <v>714</v>
      </c>
      <c r="F1766" s="2" t="s">
        <v>10246</v>
      </c>
      <c r="G1766" s="2" t="s">
        <v>11773</v>
      </c>
      <c r="H1766" s="2" t="s">
        <v>11774</v>
      </c>
      <c r="I1766" s="2" t="s">
        <v>11775</v>
      </c>
      <c r="J1766" s="2" t="s">
        <v>523</v>
      </c>
      <c r="K1766" s="3">
        <v>0.94099999999999995</v>
      </c>
      <c r="L1766" s="3">
        <f t="shared" si="81"/>
        <v>0.57788457294850515</v>
      </c>
      <c r="M1766" s="3">
        <f t="shared" si="82"/>
        <v>-0.79114673825947002</v>
      </c>
      <c r="N1766" s="157">
        <v>1</v>
      </c>
      <c r="O1766" s="158">
        <f t="shared" si="83"/>
        <v>0</v>
      </c>
    </row>
    <row r="1767" spans="1:15" ht="16">
      <c r="A1767" s="2" t="s">
        <v>10142</v>
      </c>
      <c r="B1767" s="2" t="s">
        <v>10143</v>
      </c>
      <c r="C1767" s="2" t="s">
        <v>33</v>
      </c>
      <c r="D1767" s="2" t="s">
        <v>314</v>
      </c>
      <c r="E1767" s="2" t="s">
        <v>151</v>
      </c>
      <c r="F1767" s="2" t="s">
        <v>40</v>
      </c>
      <c r="G1767" s="2" t="s">
        <v>10144</v>
      </c>
      <c r="H1767" s="2" t="s">
        <v>10145</v>
      </c>
      <c r="I1767" s="2" t="s">
        <v>10146</v>
      </c>
      <c r="J1767" s="2" t="s">
        <v>40</v>
      </c>
      <c r="K1767" s="3">
        <v>1.407</v>
      </c>
      <c r="L1767" s="3">
        <f t="shared" si="81"/>
        <v>0.86406333064670227</v>
      </c>
      <c r="M1767" s="3">
        <f t="shared" si="82"/>
        <v>-0.2107910377514739</v>
      </c>
      <c r="N1767" s="157">
        <v>1</v>
      </c>
      <c r="O1767" s="158">
        <f t="shared" si="83"/>
        <v>0</v>
      </c>
    </row>
    <row r="1768" spans="1:15" ht="16">
      <c r="A1768" s="2" t="s">
        <v>8618</v>
      </c>
      <c r="B1768" s="2" t="s">
        <v>8619</v>
      </c>
      <c r="C1768" s="2" t="s">
        <v>85</v>
      </c>
      <c r="D1768" s="2" t="s">
        <v>40</v>
      </c>
      <c r="E1768" s="2" t="s">
        <v>1468</v>
      </c>
      <c r="F1768" s="2" t="s">
        <v>8620</v>
      </c>
      <c r="G1768" s="2" t="s">
        <v>8621</v>
      </c>
      <c r="H1768" s="2" t="s">
        <v>8622</v>
      </c>
      <c r="I1768" s="2" t="s">
        <v>8623</v>
      </c>
      <c r="J1768" s="2" t="s">
        <v>40</v>
      </c>
      <c r="K1768" s="3">
        <v>1.181</v>
      </c>
      <c r="L1768" s="3">
        <f t="shared" si="81"/>
        <v>0.72527277433813464</v>
      </c>
      <c r="M1768" s="3">
        <f t="shared" si="82"/>
        <v>-0.46340440159084928</v>
      </c>
      <c r="N1768" s="157">
        <v>1</v>
      </c>
      <c r="O1768" s="158">
        <f t="shared" si="83"/>
        <v>0</v>
      </c>
    </row>
    <row r="1769" spans="1:15">
      <c r="A1769" s="2" t="s">
        <v>12678</v>
      </c>
      <c r="B1769" s="2" t="s">
        <v>12677</v>
      </c>
      <c r="C1769" s="2" t="s">
        <v>40</v>
      </c>
      <c r="D1769" s="2" t="s">
        <v>40</v>
      </c>
      <c r="E1769" s="2" t="s">
        <v>40</v>
      </c>
      <c r="F1769" s="2" t="s">
        <v>12676</v>
      </c>
      <c r="G1769" s="2" t="s">
        <v>12675</v>
      </c>
      <c r="H1769" s="2" t="s">
        <v>12674</v>
      </c>
      <c r="I1769" s="2" t="s">
        <v>12673</v>
      </c>
      <c r="J1769" s="2" t="s">
        <v>40</v>
      </c>
      <c r="K1769" s="3">
        <v>1.02</v>
      </c>
      <c r="L1769" s="3">
        <f t="shared" si="81"/>
        <v>0.62639985590592484</v>
      </c>
      <c r="M1769" s="3">
        <f t="shared" si="82"/>
        <v>-0.67484421412914875</v>
      </c>
      <c r="N1769" s="4" t="s">
        <v>40</v>
      </c>
      <c r="O1769" s="5" t="e">
        <f t="shared" si="83"/>
        <v>#VALUE!</v>
      </c>
    </row>
    <row r="1770" spans="1:15" ht="16">
      <c r="A1770" s="2" t="s">
        <v>9809</v>
      </c>
      <c r="B1770" s="2" t="s">
        <v>9810</v>
      </c>
      <c r="C1770" s="2" t="s">
        <v>921</v>
      </c>
      <c r="D1770" s="2" t="s">
        <v>141</v>
      </c>
      <c r="E1770" s="2" t="s">
        <v>40</v>
      </c>
      <c r="F1770" s="2" t="s">
        <v>9811</v>
      </c>
      <c r="G1770" s="2" t="s">
        <v>9812</v>
      </c>
      <c r="H1770" s="2" t="s">
        <v>9813</v>
      </c>
      <c r="I1770" s="2" t="s">
        <v>9814</v>
      </c>
      <c r="J1770" s="2" t="s">
        <v>40</v>
      </c>
      <c r="K1770" s="3">
        <v>1.0069999999999999</v>
      </c>
      <c r="L1770" s="3">
        <f t="shared" si="81"/>
        <v>0.61841632833065319</v>
      </c>
      <c r="M1770" s="3">
        <f t="shared" si="82"/>
        <v>-0.69334968298122224</v>
      </c>
      <c r="N1770" s="157">
        <v>1</v>
      </c>
      <c r="O1770" s="158">
        <f t="shared" si="83"/>
        <v>0</v>
      </c>
    </row>
    <row r="1771" spans="1:15" ht="16">
      <c r="A1771" s="2" t="s">
        <v>12672</v>
      </c>
      <c r="B1771" s="2" t="s">
        <v>12671</v>
      </c>
      <c r="C1771" s="2" t="s">
        <v>85</v>
      </c>
      <c r="D1771" s="2" t="s">
        <v>40</v>
      </c>
      <c r="E1771" s="2" t="s">
        <v>2736</v>
      </c>
      <c r="F1771" s="2" t="s">
        <v>12670</v>
      </c>
      <c r="G1771" s="2" t="s">
        <v>12669</v>
      </c>
      <c r="H1771" s="2" t="s">
        <v>12668</v>
      </c>
      <c r="I1771" s="2" t="s">
        <v>12667</v>
      </c>
      <c r="J1771" s="2" t="s">
        <v>40</v>
      </c>
      <c r="K1771" s="3">
        <v>0.66200000000000003</v>
      </c>
      <c r="L1771" s="3">
        <f t="shared" si="81"/>
        <v>0.40654578883306108</v>
      </c>
      <c r="M1771" s="3">
        <f t="shared" si="82"/>
        <v>-1.2985102441807888</v>
      </c>
      <c r="N1771" s="157">
        <v>1</v>
      </c>
      <c r="O1771" s="158">
        <f t="shared" si="83"/>
        <v>0</v>
      </c>
    </row>
    <row r="1772" spans="1:15" ht="16">
      <c r="A1772" s="2" t="s">
        <v>11680</v>
      </c>
      <c r="B1772" s="2" t="s">
        <v>11681</v>
      </c>
      <c r="C1772" s="2" t="s">
        <v>53</v>
      </c>
      <c r="D1772" s="2" t="s">
        <v>40</v>
      </c>
      <c r="E1772" s="2" t="s">
        <v>111</v>
      </c>
      <c r="F1772" s="2" t="s">
        <v>6887</v>
      </c>
      <c r="G1772" s="2" t="s">
        <v>11682</v>
      </c>
      <c r="H1772" s="2" t="s">
        <v>11683</v>
      </c>
      <c r="I1772" s="2" t="s">
        <v>11684</v>
      </c>
      <c r="J1772" s="2" t="s">
        <v>6814</v>
      </c>
      <c r="K1772" s="3">
        <v>0.65300000000000002</v>
      </c>
      <c r="L1772" s="3">
        <f t="shared" si="81"/>
        <v>0.40101873128094995</v>
      </c>
      <c r="M1772" s="3">
        <f t="shared" si="82"/>
        <v>-1.3182584694415758</v>
      </c>
      <c r="N1772" s="157">
        <v>1</v>
      </c>
      <c r="O1772" s="158">
        <f t="shared" si="83"/>
        <v>0</v>
      </c>
    </row>
    <row r="1773" spans="1:15" ht="16">
      <c r="A1773" s="2" t="s">
        <v>10094</v>
      </c>
      <c r="B1773" s="2" t="s">
        <v>10095</v>
      </c>
      <c r="C1773" s="2" t="s">
        <v>33</v>
      </c>
      <c r="D1773" s="2" t="s">
        <v>86</v>
      </c>
      <c r="E1773" s="2" t="s">
        <v>214</v>
      </c>
      <c r="F1773" s="2" t="s">
        <v>1301</v>
      </c>
      <c r="G1773" s="2" t="s">
        <v>10096</v>
      </c>
      <c r="H1773" s="2" t="s">
        <v>10097</v>
      </c>
      <c r="I1773" s="2" t="s">
        <v>10098</v>
      </c>
      <c r="J1773" s="2" t="s">
        <v>3625</v>
      </c>
      <c r="K1773" s="3">
        <v>1.2170000000000001</v>
      </c>
      <c r="L1773" s="3">
        <f t="shared" si="81"/>
        <v>0.74738100454657908</v>
      </c>
      <c r="M1773" s="3">
        <f t="shared" si="82"/>
        <v>-0.42008419827427812</v>
      </c>
      <c r="N1773" s="157">
        <v>1</v>
      </c>
      <c r="O1773" s="158">
        <f t="shared" si="83"/>
        <v>0</v>
      </c>
    </row>
    <row r="1774" spans="1:15">
      <c r="A1774" s="2" t="s">
        <v>9186</v>
      </c>
      <c r="B1774" s="2" t="s">
        <v>9187</v>
      </c>
      <c r="C1774" s="2" t="s">
        <v>33</v>
      </c>
      <c r="D1774" s="2" t="s">
        <v>34</v>
      </c>
      <c r="E1774" s="2" t="s">
        <v>158</v>
      </c>
      <c r="F1774" s="2" t="s">
        <v>9188</v>
      </c>
      <c r="G1774" s="2" t="s">
        <v>9189</v>
      </c>
      <c r="H1774" s="2" t="s">
        <v>9190</v>
      </c>
      <c r="I1774" s="2" t="s">
        <v>9191</v>
      </c>
      <c r="J1774" s="2" t="s">
        <v>40</v>
      </c>
      <c r="K1774" s="3" t="s">
        <v>40</v>
      </c>
      <c r="L1774" s="3" t="e">
        <f t="shared" si="81"/>
        <v>#VALUE!</v>
      </c>
      <c r="M1774" s="3" t="e">
        <f t="shared" si="82"/>
        <v>#VALUE!</v>
      </c>
      <c r="N1774" s="4" t="s">
        <v>40</v>
      </c>
      <c r="O1774" s="5" t="e">
        <f t="shared" si="83"/>
        <v>#VALUE!</v>
      </c>
    </row>
    <row r="1775" spans="1:15">
      <c r="A1775" s="2" t="s">
        <v>8524</v>
      </c>
      <c r="B1775" s="2" t="s">
        <v>8525</v>
      </c>
      <c r="C1775" s="2" t="s">
        <v>33</v>
      </c>
      <c r="D1775" s="2" t="s">
        <v>314</v>
      </c>
      <c r="E1775" s="2" t="s">
        <v>158</v>
      </c>
      <c r="F1775" s="2" t="s">
        <v>6072</v>
      </c>
      <c r="G1775" s="2" t="s">
        <v>8526</v>
      </c>
      <c r="H1775" s="2" t="s">
        <v>8527</v>
      </c>
      <c r="I1775" s="2" t="s">
        <v>8528</v>
      </c>
      <c r="J1775" s="2" t="s">
        <v>40</v>
      </c>
      <c r="K1775" s="3">
        <v>1.4319999999999999</v>
      </c>
      <c r="L1775" s="3">
        <f t="shared" si="81"/>
        <v>0.87941626829145525</v>
      </c>
      <c r="M1775" s="3">
        <f t="shared" si="82"/>
        <v>-0.18538187372375031</v>
      </c>
      <c r="N1775" s="4" t="s">
        <v>40</v>
      </c>
      <c r="O1775" s="5" t="e">
        <f t="shared" si="83"/>
        <v>#VALUE!</v>
      </c>
    </row>
    <row r="1776" spans="1:15">
      <c r="A1776" s="2" t="s">
        <v>12666</v>
      </c>
      <c r="B1776" s="2" t="s">
        <v>12665</v>
      </c>
      <c r="C1776" s="2" t="s">
        <v>33</v>
      </c>
      <c r="D1776" s="2" t="s">
        <v>314</v>
      </c>
      <c r="E1776" s="2" t="s">
        <v>214</v>
      </c>
      <c r="F1776" s="2" t="s">
        <v>12664</v>
      </c>
      <c r="G1776" s="2" t="s">
        <v>12663</v>
      </c>
      <c r="H1776" s="2" t="s">
        <v>12662</v>
      </c>
      <c r="I1776" s="2" t="s">
        <v>12661</v>
      </c>
      <c r="J1776" s="2" t="s">
        <v>40</v>
      </c>
      <c r="K1776" s="3" t="s">
        <v>40</v>
      </c>
      <c r="L1776" s="3" t="e">
        <f t="shared" si="81"/>
        <v>#VALUE!</v>
      </c>
      <c r="M1776" s="3" t="e">
        <f t="shared" si="82"/>
        <v>#VALUE!</v>
      </c>
      <c r="N1776" s="4" t="s">
        <v>40</v>
      </c>
      <c r="O1776" s="5" t="e">
        <f t="shared" si="83"/>
        <v>#VALUE!</v>
      </c>
    </row>
    <row r="1777" spans="1:15">
      <c r="A1777" s="2" t="s">
        <v>11210</v>
      </c>
      <c r="B1777" s="2" t="s">
        <v>11211</v>
      </c>
      <c r="C1777" s="2" t="s">
        <v>132</v>
      </c>
      <c r="D1777" s="2" t="s">
        <v>141</v>
      </c>
      <c r="E1777" s="2" t="s">
        <v>511</v>
      </c>
      <c r="F1777" s="2" t="s">
        <v>11212</v>
      </c>
      <c r="G1777" s="2" t="s">
        <v>11213</v>
      </c>
      <c r="H1777" s="2" t="s">
        <v>11214</v>
      </c>
      <c r="I1777" s="2" t="s">
        <v>11215</v>
      </c>
      <c r="J1777" s="2" t="s">
        <v>40</v>
      </c>
      <c r="K1777" s="3" t="s">
        <v>40</v>
      </c>
      <c r="L1777" s="3" t="e">
        <f t="shared" si="81"/>
        <v>#VALUE!</v>
      </c>
      <c r="M1777" s="3" t="e">
        <f t="shared" si="82"/>
        <v>#VALUE!</v>
      </c>
      <c r="N1777" s="4" t="s">
        <v>40</v>
      </c>
      <c r="O1777" s="5" t="e">
        <f t="shared" si="83"/>
        <v>#VALUE!</v>
      </c>
    </row>
    <row r="1778" spans="1:15" ht="16">
      <c r="A1778" s="2" t="s">
        <v>11469</v>
      </c>
      <c r="B1778" s="2" t="s">
        <v>11470</v>
      </c>
      <c r="C1778" s="2" t="s">
        <v>40</v>
      </c>
      <c r="D1778" s="2" t="s">
        <v>141</v>
      </c>
      <c r="E1778" s="2" t="s">
        <v>40</v>
      </c>
      <c r="F1778" s="2" t="s">
        <v>11471</v>
      </c>
      <c r="G1778" s="2" t="s">
        <v>11472</v>
      </c>
      <c r="H1778" s="2" t="s">
        <v>11473</v>
      </c>
      <c r="I1778" s="2" t="s">
        <v>11474</v>
      </c>
      <c r="J1778" s="2" t="s">
        <v>40</v>
      </c>
      <c r="K1778" s="3">
        <v>1.046</v>
      </c>
      <c r="L1778" s="3">
        <f t="shared" si="81"/>
        <v>0.64236691105646804</v>
      </c>
      <c r="M1778" s="3">
        <f t="shared" si="82"/>
        <v>-0.63853051474106526</v>
      </c>
      <c r="N1778" s="157">
        <v>1</v>
      </c>
      <c r="O1778" s="158">
        <f t="shared" si="83"/>
        <v>0</v>
      </c>
    </row>
    <row r="1779" spans="1:15">
      <c r="A1779" s="2" t="s">
        <v>9620</v>
      </c>
      <c r="B1779" s="2" t="s">
        <v>9621</v>
      </c>
      <c r="C1779" s="2" t="s">
        <v>832</v>
      </c>
      <c r="D1779" s="2" t="s">
        <v>40</v>
      </c>
      <c r="E1779" s="2" t="s">
        <v>937</v>
      </c>
      <c r="F1779" s="2" t="s">
        <v>40</v>
      </c>
      <c r="G1779" s="2" t="s">
        <v>9622</v>
      </c>
      <c r="H1779" s="2" t="s">
        <v>9623</v>
      </c>
      <c r="I1779" s="2" t="s">
        <v>9624</v>
      </c>
      <c r="J1779" s="2" t="s">
        <v>40</v>
      </c>
      <c r="K1779" s="3" t="s">
        <v>40</v>
      </c>
      <c r="L1779" s="3" t="e">
        <f t="shared" si="81"/>
        <v>#VALUE!</v>
      </c>
      <c r="M1779" s="3" t="e">
        <f t="shared" si="82"/>
        <v>#VALUE!</v>
      </c>
      <c r="N1779" s="4" t="s">
        <v>40</v>
      </c>
      <c r="O1779" s="5" t="e">
        <f t="shared" si="83"/>
        <v>#VALUE!</v>
      </c>
    </row>
    <row r="1780" spans="1:15" ht="16">
      <c r="A1780" s="2" t="s">
        <v>8954</v>
      </c>
      <c r="B1780" s="2" t="s">
        <v>8955</v>
      </c>
      <c r="C1780" s="2" t="s">
        <v>33</v>
      </c>
      <c r="D1780" s="2" t="s">
        <v>34</v>
      </c>
      <c r="E1780" s="2" t="s">
        <v>207</v>
      </c>
      <c r="F1780" s="2" t="s">
        <v>8956</v>
      </c>
      <c r="G1780" s="2" t="s">
        <v>8957</v>
      </c>
      <c r="H1780" s="2" t="s">
        <v>8958</v>
      </c>
      <c r="I1780" s="2" t="s">
        <v>8959</v>
      </c>
      <c r="J1780" s="2" t="s">
        <v>6945</v>
      </c>
      <c r="K1780" s="3">
        <v>0.97799999999999998</v>
      </c>
      <c r="L1780" s="3">
        <f t="shared" si="81"/>
        <v>0.60060692066273969</v>
      </c>
      <c r="M1780" s="3">
        <f t="shared" si="82"/>
        <v>-0.73550699603577308</v>
      </c>
      <c r="N1780" s="157">
        <v>1</v>
      </c>
      <c r="O1780" s="158">
        <f t="shared" si="83"/>
        <v>0</v>
      </c>
    </row>
    <row r="1781" spans="1:15">
      <c r="A1781" s="2" t="s">
        <v>9870</v>
      </c>
      <c r="B1781" s="2" t="s">
        <v>9871</v>
      </c>
      <c r="C1781" s="2" t="s">
        <v>3225</v>
      </c>
      <c r="D1781" s="2" t="s">
        <v>40</v>
      </c>
      <c r="E1781" s="2" t="s">
        <v>1314</v>
      </c>
      <c r="F1781" s="2" t="s">
        <v>9872</v>
      </c>
      <c r="G1781" s="2" t="s">
        <v>9873</v>
      </c>
      <c r="H1781" s="2" t="s">
        <v>9874</v>
      </c>
      <c r="I1781" s="2" t="s">
        <v>9875</v>
      </c>
      <c r="J1781" s="2" t="s">
        <v>40</v>
      </c>
      <c r="K1781" s="3" t="s">
        <v>40</v>
      </c>
      <c r="L1781" s="3" t="e">
        <f t="shared" si="81"/>
        <v>#VALUE!</v>
      </c>
      <c r="M1781" s="3" t="e">
        <f t="shared" si="82"/>
        <v>#VALUE!</v>
      </c>
      <c r="N1781" s="4" t="s">
        <v>40</v>
      </c>
      <c r="O1781" s="5" t="e">
        <f t="shared" si="83"/>
        <v>#VALUE!</v>
      </c>
    </row>
    <row r="1782" spans="1:15" ht="16">
      <c r="A1782" s="2" t="s">
        <v>10693</v>
      </c>
      <c r="B1782" s="2" t="s">
        <v>10694</v>
      </c>
      <c r="C1782" s="2" t="s">
        <v>40</v>
      </c>
      <c r="D1782" s="2" t="s">
        <v>40</v>
      </c>
      <c r="E1782" s="2" t="s">
        <v>40</v>
      </c>
      <c r="F1782" s="2" t="s">
        <v>10695</v>
      </c>
      <c r="G1782" s="2" t="s">
        <v>10696</v>
      </c>
      <c r="H1782" s="2" t="s">
        <v>10697</v>
      </c>
      <c r="I1782" s="2" t="s">
        <v>10698</v>
      </c>
      <c r="J1782" s="2" t="s">
        <v>40</v>
      </c>
      <c r="K1782" s="3">
        <v>1.0389999999999999</v>
      </c>
      <c r="L1782" s="3">
        <f t="shared" si="81"/>
        <v>0.6380680885159371</v>
      </c>
      <c r="M1782" s="3">
        <f t="shared" si="82"/>
        <v>-0.64821771208379508</v>
      </c>
      <c r="N1782" s="157">
        <v>1</v>
      </c>
      <c r="O1782" s="158">
        <f t="shared" si="83"/>
        <v>0</v>
      </c>
    </row>
    <row r="1783" spans="1:15" ht="16">
      <c r="A1783" s="2" t="s">
        <v>10136</v>
      </c>
      <c r="B1783" s="2" t="s">
        <v>10137</v>
      </c>
      <c r="C1783" s="2" t="s">
        <v>33</v>
      </c>
      <c r="D1783" s="2" t="s">
        <v>34</v>
      </c>
      <c r="E1783" s="2" t="s">
        <v>151</v>
      </c>
      <c r="F1783" s="2" t="s">
        <v>10138</v>
      </c>
      <c r="G1783" s="2" t="s">
        <v>10139</v>
      </c>
      <c r="H1783" s="2" t="s">
        <v>10140</v>
      </c>
      <c r="I1783" s="2" t="s">
        <v>10141</v>
      </c>
      <c r="J1783" s="2" t="s">
        <v>3569</v>
      </c>
      <c r="K1783" s="3">
        <v>1.137</v>
      </c>
      <c r="L1783" s="3">
        <f t="shared" si="81"/>
        <v>0.69825160408336917</v>
      </c>
      <c r="M1783" s="3">
        <f t="shared" si="82"/>
        <v>-0.51818111209575879</v>
      </c>
      <c r="N1783" s="157">
        <v>1</v>
      </c>
      <c r="O1783" s="158">
        <f t="shared" si="83"/>
        <v>0</v>
      </c>
    </row>
    <row r="1784" spans="1:15" ht="16">
      <c r="A1784" s="2" t="s">
        <v>12660</v>
      </c>
      <c r="B1784" s="2" t="s">
        <v>12659</v>
      </c>
      <c r="C1784" s="2" t="s">
        <v>85</v>
      </c>
      <c r="D1784" s="2" t="s">
        <v>86</v>
      </c>
      <c r="E1784" s="2" t="s">
        <v>2111</v>
      </c>
      <c r="F1784" s="2" t="s">
        <v>5917</v>
      </c>
      <c r="G1784" s="2" t="s">
        <v>12658</v>
      </c>
      <c r="H1784" s="2" t="s">
        <v>12657</v>
      </c>
      <c r="I1784" s="2" t="s">
        <v>12656</v>
      </c>
      <c r="J1784" s="2" t="s">
        <v>40</v>
      </c>
      <c r="K1784" s="3">
        <v>1.1839999999999999</v>
      </c>
      <c r="L1784" s="3">
        <f t="shared" si="81"/>
        <v>0.72711512685550495</v>
      </c>
      <c r="M1784" s="3">
        <f t="shared" si="82"/>
        <v>-0.45974428535905693</v>
      </c>
      <c r="N1784" s="157">
        <v>1</v>
      </c>
      <c r="O1784" s="158">
        <f t="shared" si="83"/>
        <v>0</v>
      </c>
    </row>
    <row r="1785" spans="1:15" ht="16">
      <c r="A1785" s="2" t="s">
        <v>10498</v>
      </c>
      <c r="B1785" s="2" t="s">
        <v>10499</v>
      </c>
      <c r="C1785" s="2" t="s">
        <v>186</v>
      </c>
      <c r="D1785" s="2" t="s">
        <v>141</v>
      </c>
      <c r="E1785" s="2" t="s">
        <v>2756</v>
      </c>
      <c r="F1785" s="2" t="s">
        <v>10500</v>
      </c>
      <c r="G1785" s="2" t="s">
        <v>10501</v>
      </c>
      <c r="H1785" s="2" t="s">
        <v>10502</v>
      </c>
      <c r="I1785" s="2" t="s">
        <v>10503</v>
      </c>
      <c r="J1785" s="2" t="s">
        <v>40</v>
      </c>
      <c r="K1785" s="3">
        <v>1.0209999999999999</v>
      </c>
      <c r="L1785" s="3">
        <f t="shared" si="81"/>
        <v>0.62701397341171494</v>
      </c>
      <c r="M1785" s="3">
        <f t="shared" si="82"/>
        <v>-0.67343050011020522</v>
      </c>
      <c r="N1785" s="157">
        <v>1</v>
      </c>
      <c r="O1785" s="158">
        <f t="shared" si="83"/>
        <v>0</v>
      </c>
    </row>
    <row r="1786" spans="1:15" ht="16">
      <c r="A1786" s="2" t="s">
        <v>10721</v>
      </c>
      <c r="B1786" s="2" t="s">
        <v>10722</v>
      </c>
      <c r="C1786" s="2" t="s">
        <v>33</v>
      </c>
      <c r="D1786" s="2" t="s">
        <v>314</v>
      </c>
      <c r="E1786" s="2" t="s">
        <v>111</v>
      </c>
      <c r="F1786" s="2" t="s">
        <v>10723</v>
      </c>
      <c r="G1786" s="2" t="s">
        <v>10724</v>
      </c>
      <c r="H1786" s="2" t="s">
        <v>10725</v>
      </c>
      <c r="I1786" s="2" t="s">
        <v>10726</v>
      </c>
      <c r="J1786" s="2" t="s">
        <v>3971</v>
      </c>
      <c r="K1786" s="3">
        <v>1.1200000000000001</v>
      </c>
      <c r="L1786" s="3">
        <f t="shared" si="81"/>
        <v>0.68781160648493722</v>
      </c>
      <c r="M1786" s="3">
        <f t="shared" si="82"/>
        <v>-0.53991463404303996</v>
      </c>
      <c r="N1786" s="157">
        <v>1</v>
      </c>
      <c r="O1786" s="158">
        <f t="shared" si="83"/>
        <v>0</v>
      </c>
    </row>
    <row r="1787" spans="1:15" ht="16">
      <c r="A1787" s="2" t="s">
        <v>9965</v>
      </c>
      <c r="B1787" s="2" t="s">
        <v>9966</v>
      </c>
      <c r="C1787" s="2" t="s">
        <v>53</v>
      </c>
      <c r="D1787" s="2" t="s">
        <v>40</v>
      </c>
      <c r="E1787" s="2" t="s">
        <v>929</v>
      </c>
      <c r="F1787" s="2" t="s">
        <v>9967</v>
      </c>
      <c r="G1787" s="2" t="s">
        <v>9968</v>
      </c>
      <c r="H1787" s="2" t="s">
        <v>9969</v>
      </c>
      <c r="I1787" s="2" t="s">
        <v>9970</v>
      </c>
      <c r="J1787" s="2" t="s">
        <v>40</v>
      </c>
      <c r="K1787" s="3">
        <v>1.246</v>
      </c>
      <c r="L1787" s="3">
        <f t="shared" si="81"/>
        <v>0.76519041221449258</v>
      </c>
      <c r="M1787" s="3">
        <f t="shared" si="82"/>
        <v>-0.38610929796400467</v>
      </c>
      <c r="N1787" s="157">
        <v>0.98348351726844196</v>
      </c>
      <c r="O1787" s="158">
        <f t="shared" si="83"/>
        <v>7.232914259486788E-3</v>
      </c>
    </row>
    <row r="1788" spans="1:15" ht="16">
      <c r="A1788" s="2" t="s">
        <v>10996</v>
      </c>
      <c r="B1788" s="2" t="s">
        <v>10997</v>
      </c>
      <c r="C1788" s="2" t="s">
        <v>140</v>
      </c>
      <c r="D1788" s="2" t="s">
        <v>141</v>
      </c>
      <c r="E1788" s="2" t="s">
        <v>2024</v>
      </c>
      <c r="F1788" s="2" t="s">
        <v>10998</v>
      </c>
      <c r="G1788" s="2" t="s">
        <v>10999</v>
      </c>
      <c r="H1788" s="2" t="s">
        <v>11000</v>
      </c>
      <c r="I1788" s="2" t="s">
        <v>11001</v>
      </c>
      <c r="J1788" s="2" t="s">
        <v>1180</v>
      </c>
      <c r="K1788" s="3">
        <v>0.73199999999999998</v>
      </c>
      <c r="L1788" s="3">
        <f t="shared" si="81"/>
        <v>0.44953401423836958</v>
      </c>
      <c r="M1788" s="3">
        <f t="shared" si="82"/>
        <v>-1.1534978127039643</v>
      </c>
      <c r="N1788" s="157">
        <v>1</v>
      </c>
      <c r="O1788" s="158">
        <f t="shared" si="83"/>
        <v>0</v>
      </c>
    </row>
    <row r="1789" spans="1:15" ht="16">
      <c r="A1789" s="2" t="s">
        <v>10537</v>
      </c>
      <c r="B1789" s="2" t="s">
        <v>10538</v>
      </c>
      <c r="C1789" s="2" t="s">
        <v>1149</v>
      </c>
      <c r="D1789" s="2" t="s">
        <v>141</v>
      </c>
      <c r="E1789" s="2" t="s">
        <v>336</v>
      </c>
      <c r="F1789" s="2" t="s">
        <v>10539</v>
      </c>
      <c r="G1789" s="2" t="s">
        <v>10540</v>
      </c>
      <c r="H1789" s="2" t="s">
        <v>10541</v>
      </c>
      <c r="I1789" s="2" t="s">
        <v>10542</v>
      </c>
      <c r="J1789" s="2" t="s">
        <v>40</v>
      </c>
      <c r="K1789" s="3">
        <v>1.0429999999999999</v>
      </c>
      <c r="L1789" s="3">
        <f t="shared" si="81"/>
        <v>0.64052455853909762</v>
      </c>
      <c r="M1789" s="3">
        <f t="shared" si="82"/>
        <v>-0.64267420846824108</v>
      </c>
      <c r="N1789" s="157">
        <v>1</v>
      </c>
      <c r="O1789" s="158">
        <f t="shared" si="83"/>
        <v>0</v>
      </c>
    </row>
    <row r="1790" spans="1:15" ht="16">
      <c r="A1790" s="2" t="s">
        <v>12655</v>
      </c>
      <c r="B1790" s="2" t="s">
        <v>12654</v>
      </c>
      <c r="C1790" s="2" t="s">
        <v>95</v>
      </c>
      <c r="D1790" s="2" t="s">
        <v>40</v>
      </c>
      <c r="E1790" s="2" t="s">
        <v>158</v>
      </c>
      <c r="F1790" s="2" t="s">
        <v>9846</v>
      </c>
      <c r="G1790" s="2" t="s">
        <v>12653</v>
      </c>
      <c r="H1790" s="2" t="s">
        <v>12652</v>
      </c>
      <c r="I1790" s="2" t="s">
        <v>12651</v>
      </c>
      <c r="J1790" s="2" t="s">
        <v>40</v>
      </c>
      <c r="K1790" s="3">
        <v>0.98899999999999999</v>
      </c>
      <c r="L1790" s="3">
        <f t="shared" si="81"/>
        <v>0.60736221322643102</v>
      </c>
      <c r="M1790" s="3">
        <f t="shared" si="82"/>
        <v>-0.71937094022889603</v>
      </c>
      <c r="N1790" s="157">
        <v>1</v>
      </c>
      <c r="O1790" s="158">
        <f t="shared" si="83"/>
        <v>0</v>
      </c>
    </row>
    <row r="1791" spans="1:15" ht="16">
      <c r="A1791" s="2" t="s">
        <v>12650</v>
      </c>
      <c r="B1791" s="2" t="s">
        <v>12649</v>
      </c>
      <c r="C1791" s="2" t="s">
        <v>33</v>
      </c>
      <c r="D1791" s="2" t="s">
        <v>40</v>
      </c>
      <c r="E1791" s="2" t="s">
        <v>158</v>
      </c>
      <c r="F1791" s="2" t="s">
        <v>12648</v>
      </c>
      <c r="G1791" s="2" t="s">
        <v>12647</v>
      </c>
      <c r="H1791" s="2" t="s">
        <v>12646</v>
      </c>
      <c r="I1791" s="2" t="s">
        <v>12645</v>
      </c>
      <c r="J1791" s="2" t="s">
        <v>1607</v>
      </c>
      <c r="K1791" s="3">
        <v>1.2030000000000001</v>
      </c>
      <c r="L1791" s="3">
        <f t="shared" si="81"/>
        <v>0.73878335946551732</v>
      </c>
      <c r="M1791" s="3">
        <f t="shared" si="82"/>
        <v>-0.43677672381193011</v>
      </c>
      <c r="N1791" s="157">
        <v>1</v>
      </c>
      <c r="O1791" s="158">
        <f t="shared" si="83"/>
        <v>0</v>
      </c>
    </row>
    <row r="1792" spans="1:15" ht="16">
      <c r="A1792" s="2" t="s">
        <v>10790</v>
      </c>
      <c r="B1792" s="2" t="s">
        <v>10791</v>
      </c>
      <c r="C1792" s="2" t="s">
        <v>40</v>
      </c>
      <c r="D1792" s="2" t="s">
        <v>40</v>
      </c>
      <c r="E1792" s="2" t="s">
        <v>2756</v>
      </c>
      <c r="F1792" s="2" t="s">
        <v>10792</v>
      </c>
      <c r="G1792" s="2" t="s">
        <v>10793</v>
      </c>
      <c r="H1792" s="2" t="s">
        <v>10794</v>
      </c>
      <c r="I1792" s="2" t="s">
        <v>10795</v>
      </c>
      <c r="J1792" s="2" t="s">
        <v>40</v>
      </c>
      <c r="K1792" s="3">
        <v>0.626</v>
      </c>
      <c r="L1792" s="3">
        <f t="shared" si="81"/>
        <v>0.38443755862461665</v>
      </c>
      <c r="M1792" s="3">
        <f t="shared" si="82"/>
        <v>-1.3791788040553883</v>
      </c>
      <c r="N1792" s="157">
        <v>1</v>
      </c>
      <c r="O1792" s="158">
        <f t="shared" si="83"/>
        <v>0</v>
      </c>
    </row>
    <row r="1793" spans="1:15" ht="16">
      <c r="A1793" s="2" t="s">
        <v>10773</v>
      </c>
      <c r="B1793" s="2" t="s">
        <v>10774</v>
      </c>
      <c r="C1793" s="2" t="s">
        <v>40</v>
      </c>
      <c r="D1793" s="2" t="s">
        <v>86</v>
      </c>
      <c r="E1793" s="2" t="s">
        <v>158</v>
      </c>
      <c r="F1793" s="2" t="s">
        <v>10775</v>
      </c>
      <c r="G1793" s="2" t="s">
        <v>10776</v>
      </c>
      <c r="H1793" s="2" t="s">
        <v>10777</v>
      </c>
      <c r="I1793" s="2" t="s">
        <v>10778</v>
      </c>
      <c r="J1793" s="2" t="s">
        <v>40</v>
      </c>
      <c r="K1793" s="3">
        <v>1.22</v>
      </c>
      <c r="L1793" s="3">
        <f t="shared" si="81"/>
        <v>0.74922335706394938</v>
      </c>
      <c r="M1793" s="3">
        <f t="shared" si="82"/>
        <v>-0.41653221853775796</v>
      </c>
      <c r="N1793" s="157">
        <v>1</v>
      </c>
      <c r="O1793" s="158">
        <f t="shared" si="83"/>
        <v>0</v>
      </c>
    </row>
    <row r="1794" spans="1:15" ht="16">
      <c r="A1794" s="2" t="s">
        <v>9591</v>
      </c>
      <c r="B1794" s="2" t="s">
        <v>9592</v>
      </c>
      <c r="C1794" s="2" t="s">
        <v>40</v>
      </c>
      <c r="D1794" s="2" t="s">
        <v>141</v>
      </c>
      <c r="E1794" s="2" t="s">
        <v>40</v>
      </c>
      <c r="F1794" s="2" t="s">
        <v>9593</v>
      </c>
      <c r="G1794" s="2" t="s">
        <v>9594</v>
      </c>
      <c r="H1794" s="2" t="s">
        <v>9595</v>
      </c>
      <c r="I1794" s="2" t="s">
        <v>9596</v>
      </c>
      <c r="J1794" s="2" t="s">
        <v>40</v>
      </c>
      <c r="K1794" s="3">
        <v>1.2909999999999999</v>
      </c>
      <c r="L1794" s="3">
        <f t="shared" ref="L1794:L1857" si="84">K1794/1.628352865</f>
        <v>0.79282569997504804</v>
      </c>
      <c r="M1794" s="3">
        <f t="shared" ref="M1794:M1857" si="85">LOG(L1794, 2)</f>
        <v>-0.33492436568081602</v>
      </c>
      <c r="N1794" s="157">
        <v>1</v>
      </c>
      <c r="O1794" s="158">
        <f t="shared" ref="O1794:O1857" si="86">-LOG10(N1794)</f>
        <v>0</v>
      </c>
    </row>
    <row r="1795" spans="1:15">
      <c r="A1795" s="17" t="s">
        <v>1976</v>
      </c>
      <c r="B1795" s="17" t="s">
        <v>1977</v>
      </c>
      <c r="C1795" s="17" t="s">
        <v>33</v>
      </c>
      <c r="D1795" s="17" t="s">
        <v>141</v>
      </c>
      <c r="E1795" s="17" t="s">
        <v>937</v>
      </c>
      <c r="F1795" s="17" t="s">
        <v>1978</v>
      </c>
      <c r="G1795" s="17" t="s">
        <v>1979</v>
      </c>
      <c r="H1795" s="17" t="s">
        <v>1980</v>
      </c>
      <c r="I1795" s="17" t="s">
        <v>1981</v>
      </c>
      <c r="J1795" s="17" t="s">
        <v>40</v>
      </c>
      <c r="K1795" s="18">
        <v>2.1309999999999998</v>
      </c>
      <c r="L1795" s="18">
        <f t="shared" si="84"/>
        <v>1.3086844048387507</v>
      </c>
      <c r="M1795" s="18">
        <f t="shared" si="85"/>
        <v>0.38811722679469662</v>
      </c>
      <c r="N1795" s="19">
        <v>4.0919465758784204E-3</v>
      </c>
      <c r="O1795" s="20">
        <f t="shared" si="86"/>
        <v>2.3880700450362857</v>
      </c>
    </row>
    <row r="1796" spans="1:15" ht="16">
      <c r="A1796" s="2" t="s">
        <v>10153</v>
      </c>
      <c r="B1796" s="2" t="s">
        <v>10154</v>
      </c>
      <c r="C1796" s="2" t="s">
        <v>33</v>
      </c>
      <c r="D1796" s="2" t="s">
        <v>314</v>
      </c>
      <c r="E1796" s="2" t="s">
        <v>40</v>
      </c>
      <c r="F1796" s="2" t="s">
        <v>5499</v>
      </c>
      <c r="G1796" s="2" t="s">
        <v>10155</v>
      </c>
      <c r="H1796" s="2" t="s">
        <v>10156</v>
      </c>
      <c r="I1796" s="2" t="s">
        <v>10157</v>
      </c>
      <c r="J1796" s="2" t="s">
        <v>2673</v>
      </c>
      <c r="K1796" s="3">
        <v>1.155</v>
      </c>
      <c r="L1796" s="3">
        <f t="shared" si="84"/>
        <v>0.70930571918759144</v>
      </c>
      <c r="M1796" s="3">
        <f t="shared" si="85"/>
        <v>-0.49552051468458663</v>
      </c>
      <c r="N1796" s="157">
        <v>1</v>
      </c>
      <c r="O1796" s="158">
        <f t="shared" si="86"/>
        <v>0</v>
      </c>
    </row>
    <row r="1797" spans="1:15">
      <c r="A1797" s="2" t="s">
        <v>11695</v>
      </c>
      <c r="B1797" s="2" t="s">
        <v>11696</v>
      </c>
      <c r="C1797" s="2" t="s">
        <v>921</v>
      </c>
      <c r="D1797" s="2" t="s">
        <v>141</v>
      </c>
      <c r="E1797" s="2" t="s">
        <v>40</v>
      </c>
      <c r="F1797" s="2" t="s">
        <v>11697</v>
      </c>
      <c r="G1797" s="2" t="s">
        <v>11698</v>
      </c>
      <c r="H1797" s="2" t="s">
        <v>11699</v>
      </c>
      <c r="I1797" s="2" t="s">
        <v>11700</v>
      </c>
      <c r="J1797" s="2" t="s">
        <v>40</v>
      </c>
      <c r="K1797" s="3">
        <v>1.9830000000000001</v>
      </c>
      <c r="L1797" s="3">
        <f t="shared" si="84"/>
        <v>1.2177950139818128</v>
      </c>
      <c r="M1797" s="3">
        <f t="shared" si="85"/>
        <v>0.28427131124084126</v>
      </c>
      <c r="N1797" s="4" t="s">
        <v>40</v>
      </c>
      <c r="O1797" s="5" t="e">
        <f t="shared" si="86"/>
        <v>#VALUE!</v>
      </c>
    </row>
    <row r="1798" spans="1:15">
      <c r="A1798" s="2" t="s">
        <v>10077</v>
      </c>
      <c r="B1798" s="2" t="s">
        <v>10078</v>
      </c>
      <c r="C1798" s="2" t="s">
        <v>33</v>
      </c>
      <c r="D1798" s="2" t="s">
        <v>40</v>
      </c>
      <c r="E1798" s="2" t="s">
        <v>511</v>
      </c>
      <c r="F1798" s="2" t="s">
        <v>10079</v>
      </c>
      <c r="G1798" s="2" t="s">
        <v>10080</v>
      </c>
      <c r="H1798" s="2" t="s">
        <v>10081</v>
      </c>
      <c r="I1798" s="2" t="s">
        <v>10082</v>
      </c>
      <c r="J1798" s="2" t="s">
        <v>40</v>
      </c>
      <c r="K1798" s="3" t="s">
        <v>40</v>
      </c>
      <c r="L1798" s="3" t="e">
        <f t="shared" si="84"/>
        <v>#VALUE!</v>
      </c>
      <c r="M1798" s="3" t="e">
        <f t="shared" si="85"/>
        <v>#VALUE!</v>
      </c>
      <c r="N1798" s="4" t="s">
        <v>40</v>
      </c>
      <c r="O1798" s="5" t="e">
        <f t="shared" si="86"/>
        <v>#VALUE!</v>
      </c>
    </row>
    <row r="1799" spans="1:15">
      <c r="A1799" s="2" t="s">
        <v>12644</v>
      </c>
      <c r="B1799" s="2" t="s">
        <v>12643</v>
      </c>
      <c r="C1799" s="2" t="s">
        <v>85</v>
      </c>
      <c r="D1799" s="2" t="s">
        <v>40</v>
      </c>
      <c r="E1799" s="2" t="s">
        <v>2111</v>
      </c>
      <c r="F1799" s="2" t="s">
        <v>12642</v>
      </c>
      <c r="G1799" s="2" t="s">
        <v>40</v>
      </c>
      <c r="H1799" s="2" t="s">
        <v>40</v>
      </c>
      <c r="I1799" s="2" t="s">
        <v>40</v>
      </c>
      <c r="J1799" s="2" t="s">
        <v>40</v>
      </c>
      <c r="K1799" s="3" t="s">
        <v>40</v>
      </c>
      <c r="L1799" s="3" t="e">
        <f t="shared" si="84"/>
        <v>#VALUE!</v>
      </c>
      <c r="M1799" s="3" t="e">
        <f t="shared" si="85"/>
        <v>#VALUE!</v>
      </c>
      <c r="N1799" s="4" t="s">
        <v>40</v>
      </c>
      <c r="O1799" s="5" t="e">
        <f t="shared" si="86"/>
        <v>#VALUE!</v>
      </c>
    </row>
    <row r="1800" spans="1:15" ht="16">
      <c r="A1800" s="2" t="s">
        <v>11264</v>
      </c>
      <c r="B1800" s="2" t="s">
        <v>11265</v>
      </c>
      <c r="C1800" s="2" t="s">
        <v>40</v>
      </c>
      <c r="D1800" s="2" t="s">
        <v>141</v>
      </c>
      <c r="E1800" s="2" t="s">
        <v>40</v>
      </c>
      <c r="F1800" s="2" t="s">
        <v>11266</v>
      </c>
      <c r="G1800" s="2" t="s">
        <v>11267</v>
      </c>
      <c r="H1800" s="2" t="s">
        <v>11268</v>
      </c>
      <c r="I1800" s="2" t="s">
        <v>11269</v>
      </c>
      <c r="J1800" s="2" t="s">
        <v>40</v>
      </c>
      <c r="K1800" s="3">
        <v>1.052</v>
      </c>
      <c r="L1800" s="3">
        <f t="shared" si="84"/>
        <v>0.64605161609120887</v>
      </c>
      <c r="M1800" s="3">
        <f t="shared" si="85"/>
        <v>-0.63027866169570412</v>
      </c>
      <c r="N1800" s="157">
        <v>1</v>
      </c>
      <c r="O1800" s="158">
        <f t="shared" si="86"/>
        <v>0</v>
      </c>
    </row>
    <row r="1801" spans="1:15">
      <c r="A1801" s="2" t="s">
        <v>11510</v>
      </c>
      <c r="B1801" s="2" t="s">
        <v>11511</v>
      </c>
      <c r="C1801" s="2" t="s">
        <v>33</v>
      </c>
      <c r="D1801" s="2" t="s">
        <v>34</v>
      </c>
      <c r="E1801" s="2" t="s">
        <v>40</v>
      </c>
      <c r="F1801" s="2" t="s">
        <v>11512</v>
      </c>
      <c r="G1801" s="2" t="s">
        <v>11513</v>
      </c>
      <c r="H1801" s="2" t="s">
        <v>11514</v>
      </c>
      <c r="I1801" s="2" t="s">
        <v>11515</v>
      </c>
      <c r="J1801" s="2" t="s">
        <v>11516</v>
      </c>
      <c r="K1801" s="3" t="s">
        <v>40</v>
      </c>
      <c r="L1801" s="3" t="e">
        <f t="shared" si="84"/>
        <v>#VALUE!</v>
      </c>
      <c r="M1801" s="3" t="e">
        <f t="shared" si="85"/>
        <v>#VALUE!</v>
      </c>
      <c r="N1801" s="4" t="s">
        <v>40</v>
      </c>
      <c r="O1801" s="5" t="e">
        <f t="shared" si="86"/>
        <v>#VALUE!</v>
      </c>
    </row>
    <row r="1802" spans="1:15" ht="16">
      <c r="A1802" s="2" t="s">
        <v>11388</v>
      </c>
      <c r="B1802" s="2" t="s">
        <v>11389</v>
      </c>
      <c r="C1802" s="2" t="s">
        <v>921</v>
      </c>
      <c r="D1802" s="2" t="s">
        <v>141</v>
      </c>
      <c r="E1802" s="2" t="s">
        <v>519</v>
      </c>
      <c r="F1802" s="2" t="s">
        <v>7600</v>
      </c>
      <c r="G1802" s="2" t="s">
        <v>11390</v>
      </c>
      <c r="H1802" s="2" t="s">
        <v>11391</v>
      </c>
      <c r="I1802" s="2" t="s">
        <v>11392</v>
      </c>
      <c r="J1802" s="2" t="s">
        <v>40</v>
      </c>
      <c r="K1802" s="3">
        <v>0.93700000000000006</v>
      </c>
      <c r="L1802" s="3">
        <f t="shared" si="84"/>
        <v>0.57542810292534474</v>
      </c>
      <c r="M1802" s="3">
        <f t="shared" si="85"/>
        <v>-0.79729241332881973</v>
      </c>
      <c r="N1802" s="157">
        <v>1</v>
      </c>
      <c r="O1802" s="158">
        <f t="shared" si="86"/>
        <v>0</v>
      </c>
    </row>
    <row r="1803" spans="1:15" ht="16">
      <c r="A1803" s="2" t="s">
        <v>9946</v>
      </c>
      <c r="B1803" s="2" t="s">
        <v>9947</v>
      </c>
      <c r="C1803" s="2" t="s">
        <v>53</v>
      </c>
      <c r="D1803" s="2" t="s">
        <v>314</v>
      </c>
      <c r="E1803" s="2" t="s">
        <v>1333</v>
      </c>
      <c r="F1803" s="2" t="s">
        <v>9948</v>
      </c>
      <c r="G1803" s="2" t="s">
        <v>9949</v>
      </c>
      <c r="H1803" s="2" t="s">
        <v>9950</v>
      </c>
      <c r="I1803" s="2" t="s">
        <v>9951</v>
      </c>
      <c r="J1803" s="2" t="s">
        <v>3089</v>
      </c>
      <c r="K1803" s="3">
        <v>0.42599999999999999</v>
      </c>
      <c r="L1803" s="3">
        <f t="shared" si="84"/>
        <v>0.26161405746659216</v>
      </c>
      <c r="M1803" s="3">
        <f t="shared" si="85"/>
        <v>-1.9344880307621686</v>
      </c>
      <c r="N1803" s="157">
        <v>0.224731395876343</v>
      </c>
      <c r="O1803" s="158">
        <f t="shared" si="86"/>
        <v>0.64833625066333678</v>
      </c>
    </row>
    <row r="1804" spans="1:15" ht="16">
      <c r="A1804" s="2" t="s">
        <v>12641</v>
      </c>
      <c r="B1804" s="2" t="s">
        <v>12640</v>
      </c>
      <c r="C1804" s="2" t="s">
        <v>40</v>
      </c>
      <c r="D1804" s="2" t="s">
        <v>141</v>
      </c>
      <c r="E1804" s="2" t="s">
        <v>40</v>
      </c>
      <c r="F1804" s="2" t="s">
        <v>12639</v>
      </c>
      <c r="G1804" s="2" t="s">
        <v>12638</v>
      </c>
      <c r="H1804" s="2" t="s">
        <v>40</v>
      </c>
      <c r="I1804" s="2" t="s">
        <v>12637</v>
      </c>
      <c r="J1804" s="2" t="s">
        <v>40</v>
      </c>
      <c r="K1804" s="3">
        <v>1.1890000000000001</v>
      </c>
      <c r="L1804" s="3">
        <f t="shared" si="84"/>
        <v>0.73018571438445556</v>
      </c>
      <c r="M1804" s="3">
        <f t="shared" si="85"/>
        <v>-0.45366465124235084</v>
      </c>
      <c r="N1804" s="157">
        <v>1</v>
      </c>
      <c r="O1804" s="158">
        <f t="shared" si="86"/>
        <v>0</v>
      </c>
    </row>
    <row r="1805" spans="1:15">
      <c r="A1805" s="2" t="s">
        <v>12636</v>
      </c>
      <c r="B1805" s="2" t="s">
        <v>12635</v>
      </c>
      <c r="C1805" s="2" t="s">
        <v>33</v>
      </c>
      <c r="D1805" s="2" t="s">
        <v>314</v>
      </c>
      <c r="E1805" s="2" t="s">
        <v>511</v>
      </c>
      <c r="F1805" s="2" t="s">
        <v>12634</v>
      </c>
      <c r="G1805" s="2" t="s">
        <v>12633</v>
      </c>
      <c r="H1805" s="2" t="s">
        <v>12632</v>
      </c>
      <c r="I1805" s="2" t="s">
        <v>12631</v>
      </c>
      <c r="J1805" s="2" t="s">
        <v>7348</v>
      </c>
      <c r="K1805" s="3">
        <v>1.3340000000000001</v>
      </c>
      <c r="L1805" s="3">
        <f t="shared" si="84"/>
        <v>0.81923275272402341</v>
      </c>
      <c r="M1805" s="3">
        <f t="shared" si="85"/>
        <v>-0.28765469980342151</v>
      </c>
      <c r="N1805" s="4" t="s">
        <v>40</v>
      </c>
      <c r="O1805" s="5" t="e">
        <f t="shared" si="86"/>
        <v>#VALUE!</v>
      </c>
    </row>
    <row r="1806" spans="1:15">
      <c r="A1806" s="2" t="s">
        <v>9798</v>
      </c>
      <c r="B1806" s="2" t="s">
        <v>9799</v>
      </c>
      <c r="C1806" s="2" t="s">
        <v>33</v>
      </c>
      <c r="D1806" s="2" t="s">
        <v>86</v>
      </c>
      <c r="E1806" s="2" t="s">
        <v>3304</v>
      </c>
      <c r="F1806" s="2" t="s">
        <v>9800</v>
      </c>
      <c r="G1806" s="2" t="s">
        <v>9801</v>
      </c>
      <c r="H1806" s="2" t="s">
        <v>9802</v>
      </c>
      <c r="I1806" s="2" t="s">
        <v>9803</v>
      </c>
      <c r="J1806" s="2" t="s">
        <v>40</v>
      </c>
      <c r="K1806" s="3">
        <v>1.2310000000000001</v>
      </c>
      <c r="L1806" s="3">
        <f t="shared" si="84"/>
        <v>0.75597864962764072</v>
      </c>
      <c r="M1806" s="3">
        <f t="shared" si="85"/>
        <v>-0.40358260450354927</v>
      </c>
      <c r="N1806" s="4" t="s">
        <v>40</v>
      </c>
      <c r="O1806" s="5" t="e">
        <f t="shared" si="86"/>
        <v>#VALUE!</v>
      </c>
    </row>
    <row r="1807" spans="1:15">
      <c r="A1807" s="2" t="s">
        <v>10893</v>
      </c>
      <c r="B1807" s="2" t="s">
        <v>10894</v>
      </c>
      <c r="C1807" s="2" t="s">
        <v>921</v>
      </c>
      <c r="D1807" s="2" t="s">
        <v>141</v>
      </c>
      <c r="E1807" s="2" t="s">
        <v>519</v>
      </c>
      <c r="F1807" s="2" t="s">
        <v>10009</v>
      </c>
      <c r="G1807" s="2" t="s">
        <v>10895</v>
      </c>
      <c r="H1807" s="2" t="s">
        <v>10896</v>
      </c>
      <c r="I1807" s="2" t="s">
        <v>10897</v>
      </c>
      <c r="J1807" s="2" t="s">
        <v>40</v>
      </c>
      <c r="K1807" s="3" t="s">
        <v>40</v>
      </c>
      <c r="L1807" s="3" t="e">
        <f t="shared" si="84"/>
        <v>#VALUE!</v>
      </c>
      <c r="M1807" s="3" t="e">
        <f t="shared" si="85"/>
        <v>#VALUE!</v>
      </c>
      <c r="N1807" s="4" t="s">
        <v>40</v>
      </c>
      <c r="O1807" s="5" t="e">
        <f t="shared" si="86"/>
        <v>#VALUE!</v>
      </c>
    </row>
    <row r="1808" spans="1:15">
      <c r="A1808" s="2" t="s">
        <v>11393</v>
      </c>
      <c r="B1808" s="2" t="s">
        <v>11394</v>
      </c>
      <c r="C1808" s="2" t="s">
        <v>40</v>
      </c>
      <c r="D1808" s="2" t="s">
        <v>40</v>
      </c>
      <c r="E1808" s="2" t="s">
        <v>937</v>
      </c>
      <c r="F1808" s="2" t="s">
        <v>11395</v>
      </c>
      <c r="G1808" s="2" t="s">
        <v>11396</v>
      </c>
      <c r="H1808" s="2" t="s">
        <v>11397</v>
      </c>
      <c r="I1808" s="2" t="s">
        <v>11398</v>
      </c>
      <c r="J1808" s="2" t="s">
        <v>40</v>
      </c>
      <c r="K1808" s="3" t="s">
        <v>40</v>
      </c>
      <c r="L1808" s="3" t="e">
        <f t="shared" si="84"/>
        <v>#VALUE!</v>
      </c>
      <c r="M1808" s="3" t="e">
        <f t="shared" si="85"/>
        <v>#VALUE!</v>
      </c>
      <c r="N1808" s="4" t="s">
        <v>40</v>
      </c>
      <c r="O1808" s="5" t="e">
        <f t="shared" si="86"/>
        <v>#VALUE!</v>
      </c>
    </row>
    <row r="1809" spans="1:15" ht="16">
      <c r="A1809" s="2" t="s">
        <v>10857</v>
      </c>
      <c r="B1809" s="2" t="s">
        <v>10858</v>
      </c>
      <c r="C1809" s="2" t="s">
        <v>33</v>
      </c>
      <c r="D1809" s="2" t="s">
        <v>314</v>
      </c>
      <c r="E1809" s="2" t="s">
        <v>40</v>
      </c>
      <c r="F1809" s="2" t="s">
        <v>10859</v>
      </c>
      <c r="G1809" s="2" t="s">
        <v>10860</v>
      </c>
      <c r="H1809" s="2" t="s">
        <v>10861</v>
      </c>
      <c r="I1809" s="2" t="s">
        <v>10862</v>
      </c>
      <c r="J1809" s="2" t="s">
        <v>2673</v>
      </c>
      <c r="K1809" s="3">
        <v>0.89900000000000002</v>
      </c>
      <c r="L1809" s="3">
        <f t="shared" si="84"/>
        <v>0.5520916377053201</v>
      </c>
      <c r="M1809" s="3">
        <f t="shared" si="85"/>
        <v>-0.85702034547355921</v>
      </c>
      <c r="N1809" s="157">
        <v>1</v>
      </c>
      <c r="O1809" s="158">
        <f t="shared" si="86"/>
        <v>0</v>
      </c>
    </row>
    <row r="1810" spans="1:15">
      <c r="A1810" s="2" t="s">
        <v>10757</v>
      </c>
      <c r="B1810" s="2" t="s">
        <v>10758</v>
      </c>
      <c r="C1810" s="2" t="s">
        <v>2155</v>
      </c>
      <c r="D1810" s="2" t="s">
        <v>141</v>
      </c>
      <c r="E1810" s="2" t="s">
        <v>40</v>
      </c>
      <c r="F1810" s="2" t="s">
        <v>7475</v>
      </c>
      <c r="G1810" s="2" t="s">
        <v>10759</v>
      </c>
      <c r="H1810" s="2" t="s">
        <v>10760</v>
      </c>
      <c r="I1810" s="2" t="s">
        <v>10761</v>
      </c>
      <c r="J1810" s="2" t="s">
        <v>40</v>
      </c>
      <c r="K1810" s="3" t="s">
        <v>40</v>
      </c>
      <c r="L1810" s="3" t="e">
        <f t="shared" si="84"/>
        <v>#VALUE!</v>
      </c>
      <c r="M1810" s="3" t="e">
        <f t="shared" si="85"/>
        <v>#VALUE!</v>
      </c>
      <c r="N1810" s="4" t="s">
        <v>40</v>
      </c>
      <c r="O1810" s="5" t="e">
        <f t="shared" si="86"/>
        <v>#VALUE!</v>
      </c>
    </row>
    <row r="1811" spans="1:15">
      <c r="A1811" s="2" t="s">
        <v>11523</v>
      </c>
      <c r="B1811" s="2" t="s">
        <v>11524</v>
      </c>
      <c r="C1811" s="2" t="s">
        <v>40</v>
      </c>
      <c r="D1811" s="2" t="s">
        <v>40</v>
      </c>
      <c r="E1811" s="2" t="s">
        <v>40</v>
      </c>
      <c r="F1811" s="2" t="s">
        <v>11525</v>
      </c>
      <c r="G1811" s="2" t="s">
        <v>11526</v>
      </c>
      <c r="H1811" s="2" t="s">
        <v>11527</v>
      </c>
      <c r="I1811" s="2" t="s">
        <v>11528</v>
      </c>
      <c r="J1811" s="2" t="s">
        <v>40</v>
      </c>
      <c r="K1811" s="3" t="s">
        <v>40</v>
      </c>
      <c r="L1811" s="3" t="e">
        <f t="shared" si="84"/>
        <v>#VALUE!</v>
      </c>
      <c r="M1811" s="3" t="e">
        <f t="shared" si="85"/>
        <v>#VALUE!</v>
      </c>
      <c r="N1811" s="4" t="s">
        <v>40</v>
      </c>
      <c r="O1811" s="5" t="e">
        <f t="shared" si="86"/>
        <v>#VALUE!</v>
      </c>
    </row>
    <row r="1812" spans="1:15" ht="16">
      <c r="A1812" s="2" t="s">
        <v>10846</v>
      </c>
      <c r="B1812" s="2" t="s">
        <v>10847</v>
      </c>
      <c r="C1812" s="2" t="s">
        <v>832</v>
      </c>
      <c r="D1812" s="2" t="s">
        <v>141</v>
      </c>
      <c r="E1812" s="2" t="s">
        <v>40</v>
      </c>
      <c r="F1812" s="2" t="s">
        <v>10848</v>
      </c>
      <c r="G1812" s="2" t="s">
        <v>10849</v>
      </c>
      <c r="H1812" s="2" t="s">
        <v>10850</v>
      </c>
      <c r="I1812" s="2" t="s">
        <v>10851</v>
      </c>
      <c r="J1812" s="2" t="s">
        <v>40</v>
      </c>
      <c r="K1812" s="3">
        <v>0.83399999999999996</v>
      </c>
      <c r="L1812" s="3">
        <f t="shared" si="84"/>
        <v>0.51217399982896206</v>
      </c>
      <c r="M1812" s="3">
        <f t="shared" si="85"/>
        <v>-0.96529407754334318</v>
      </c>
      <c r="N1812" s="157">
        <v>1</v>
      </c>
      <c r="O1812" s="158">
        <f t="shared" si="86"/>
        <v>0</v>
      </c>
    </row>
    <row r="1813" spans="1:15">
      <c r="A1813" s="2" t="s">
        <v>12630</v>
      </c>
      <c r="B1813" s="2" t="s">
        <v>12629</v>
      </c>
      <c r="C1813" s="2" t="s">
        <v>85</v>
      </c>
      <c r="D1813" s="2" t="s">
        <v>40</v>
      </c>
      <c r="E1813" s="2" t="s">
        <v>2111</v>
      </c>
      <c r="F1813" s="2" t="s">
        <v>5092</v>
      </c>
      <c r="G1813" s="2" t="s">
        <v>12628</v>
      </c>
      <c r="H1813" s="2" t="s">
        <v>12627</v>
      </c>
      <c r="I1813" s="2" t="s">
        <v>12626</v>
      </c>
      <c r="J1813" s="2" t="s">
        <v>40</v>
      </c>
      <c r="K1813" s="3" t="s">
        <v>40</v>
      </c>
      <c r="L1813" s="3" t="e">
        <f t="shared" si="84"/>
        <v>#VALUE!</v>
      </c>
      <c r="M1813" s="3" t="e">
        <f t="shared" si="85"/>
        <v>#VALUE!</v>
      </c>
      <c r="N1813" s="4" t="s">
        <v>40</v>
      </c>
      <c r="O1813" s="5" t="e">
        <f t="shared" si="86"/>
        <v>#VALUE!</v>
      </c>
    </row>
    <row r="1814" spans="1:15">
      <c r="A1814" s="2" t="s">
        <v>10577</v>
      </c>
      <c r="B1814" s="2" t="s">
        <v>10578</v>
      </c>
      <c r="C1814" s="2" t="s">
        <v>328</v>
      </c>
      <c r="D1814" s="2" t="s">
        <v>34</v>
      </c>
      <c r="E1814" s="2" t="s">
        <v>10579</v>
      </c>
      <c r="F1814" s="2" t="s">
        <v>10580</v>
      </c>
      <c r="G1814" s="2" t="s">
        <v>10581</v>
      </c>
      <c r="H1814" s="2" t="s">
        <v>10582</v>
      </c>
      <c r="I1814" s="2" t="s">
        <v>10583</v>
      </c>
      <c r="J1814" s="2" t="s">
        <v>50</v>
      </c>
      <c r="K1814" s="3" t="s">
        <v>40</v>
      </c>
      <c r="L1814" s="3" t="e">
        <f t="shared" si="84"/>
        <v>#VALUE!</v>
      </c>
      <c r="M1814" s="3" t="e">
        <f t="shared" si="85"/>
        <v>#VALUE!</v>
      </c>
      <c r="N1814" s="4" t="s">
        <v>40</v>
      </c>
      <c r="O1814" s="5" t="e">
        <f t="shared" si="86"/>
        <v>#VALUE!</v>
      </c>
    </row>
    <row r="1815" spans="1:15">
      <c r="A1815" s="2" t="s">
        <v>12625</v>
      </c>
      <c r="B1815" s="2" t="s">
        <v>12624</v>
      </c>
      <c r="C1815" s="2" t="s">
        <v>33</v>
      </c>
      <c r="D1815" s="2" t="s">
        <v>40</v>
      </c>
      <c r="E1815" s="2" t="s">
        <v>511</v>
      </c>
      <c r="F1815" s="2" t="s">
        <v>12623</v>
      </c>
      <c r="G1815" s="2" t="s">
        <v>12622</v>
      </c>
      <c r="H1815" s="2" t="s">
        <v>12621</v>
      </c>
      <c r="I1815" s="2" t="s">
        <v>12620</v>
      </c>
      <c r="J1815" s="2" t="s">
        <v>40</v>
      </c>
      <c r="K1815" s="3">
        <v>0.99099999999999999</v>
      </c>
      <c r="L1815" s="3">
        <f t="shared" si="84"/>
        <v>0.60859044823801134</v>
      </c>
      <c r="M1815" s="3">
        <f t="shared" si="85"/>
        <v>-0.71645640380151843</v>
      </c>
      <c r="N1815" s="4" t="s">
        <v>40</v>
      </c>
      <c r="O1815" s="5" t="e">
        <f t="shared" si="86"/>
        <v>#VALUE!</v>
      </c>
    </row>
    <row r="1816" spans="1:15" ht="16">
      <c r="A1816" s="2" t="s">
        <v>10733</v>
      </c>
      <c r="B1816" s="2" t="s">
        <v>10734</v>
      </c>
      <c r="C1816" s="2" t="s">
        <v>40</v>
      </c>
      <c r="D1816" s="2" t="s">
        <v>141</v>
      </c>
      <c r="E1816" s="2" t="s">
        <v>40</v>
      </c>
      <c r="F1816" s="2" t="s">
        <v>10735</v>
      </c>
      <c r="G1816" s="2" t="s">
        <v>10736</v>
      </c>
      <c r="H1816" s="2" t="s">
        <v>10737</v>
      </c>
      <c r="I1816" s="2" t="s">
        <v>10738</v>
      </c>
      <c r="J1816" s="2" t="s">
        <v>40</v>
      </c>
      <c r="K1816" s="3">
        <v>0.88500000000000001</v>
      </c>
      <c r="L1816" s="3">
        <f t="shared" si="84"/>
        <v>0.54349399262425835</v>
      </c>
      <c r="M1816" s="3">
        <f t="shared" si="85"/>
        <v>-0.87966400601764683</v>
      </c>
      <c r="N1816" s="157">
        <v>1</v>
      </c>
      <c r="O1816" s="158">
        <f t="shared" si="86"/>
        <v>0</v>
      </c>
    </row>
    <row r="1817" spans="1:15">
      <c r="A1817" s="2" t="s">
        <v>10869</v>
      </c>
      <c r="B1817" s="2" t="s">
        <v>10870</v>
      </c>
      <c r="C1817" s="2" t="s">
        <v>85</v>
      </c>
      <c r="D1817" s="2" t="s">
        <v>40</v>
      </c>
      <c r="E1817" s="2" t="s">
        <v>2111</v>
      </c>
      <c r="F1817" s="2" t="s">
        <v>10871</v>
      </c>
      <c r="G1817" s="2" t="s">
        <v>10872</v>
      </c>
      <c r="H1817" s="2" t="s">
        <v>10873</v>
      </c>
      <c r="I1817" s="2" t="s">
        <v>10874</v>
      </c>
      <c r="J1817" s="2" t="s">
        <v>40</v>
      </c>
      <c r="K1817" s="3">
        <v>0.68200000000000005</v>
      </c>
      <c r="L1817" s="3">
        <f t="shared" si="84"/>
        <v>0.4188281389488635</v>
      </c>
      <c r="M1817" s="3">
        <f t="shared" si="85"/>
        <v>-1.2555697219638342</v>
      </c>
      <c r="N1817" s="4" t="s">
        <v>40</v>
      </c>
      <c r="O1817" s="5" t="e">
        <f t="shared" si="86"/>
        <v>#VALUE!</v>
      </c>
    </row>
    <row r="1818" spans="1:15" ht="16">
      <c r="A1818" s="2" t="s">
        <v>11091</v>
      </c>
      <c r="B1818" s="2" t="s">
        <v>11092</v>
      </c>
      <c r="C1818" s="2" t="s">
        <v>235</v>
      </c>
      <c r="D1818" s="2" t="s">
        <v>141</v>
      </c>
      <c r="E1818" s="2" t="s">
        <v>10682</v>
      </c>
      <c r="F1818" s="2" t="s">
        <v>11093</v>
      </c>
      <c r="G1818" s="2" t="s">
        <v>11094</v>
      </c>
      <c r="H1818" s="2" t="s">
        <v>40</v>
      </c>
      <c r="I1818" s="2" t="s">
        <v>11095</v>
      </c>
      <c r="J1818" s="2" t="s">
        <v>40</v>
      </c>
      <c r="K1818" s="3">
        <v>1.0760000000000001</v>
      </c>
      <c r="L1818" s="3">
        <f t="shared" si="84"/>
        <v>0.66079043623017175</v>
      </c>
      <c r="M1818" s="3">
        <f t="shared" si="85"/>
        <v>-0.59773528843138246</v>
      </c>
      <c r="N1818" s="157">
        <v>1</v>
      </c>
      <c r="O1818" s="158">
        <f t="shared" si="86"/>
        <v>0</v>
      </c>
    </row>
    <row r="1819" spans="1:15">
      <c r="A1819" s="17" t="s">
        <v>2477</v>
      </c>
      <c r="B1819" s="17" t="s">
        <v>2478</v>
      </c>
      <c r="C1819" s="17" t="s">
        <v>921</v>
      </c>
      <c r="D1819" s="17" t="s">
        <v>141</v>
      </c>
      <c r="E1819" s="17" t="s">
        <v>519</v>
      </c>
      <c r="F1819" s="17" t="s">
        <v>2479</v>
      </c>
      <c r="G1819" s="17" t="s">
        <v>2480</v>
      </c>
      <c r="H1819" s="17" t="s">
        <v>2481</v>
      </c>
      <c r="I1819" s="17" t="s">
        <v>2482</v>
      </c>
      <c r="J1819" s="17" t="s">
        <v>40</v>
      </c>
      <c r="K1819" s="18">
        <v>2.2069999999999999</v>
      </c>
      <c r="L1819" s="18">
        <f t="shared" si="84"/>
        <v>1.3553573352788002</v>
      </c>
      <c r="M1819" s="18">
        <f t="shared" si="85"/>
        <v>0.43867326329160744</v>
      </c>
      <c r="N1819" s="19">
        <v>1.4550370511234901E-7</v>
      </c>
      <c r="O1819" s="20">
        <f t="shared" si="86"/>
        <v>6.837125947644668</v>
      </c>
    </row>
    <row r="1820" spans="1:15" ht="16">
      <c r="A1820" s="2" t="s">
        <v>11085</v>
      </c>
      <c r="B1820" s="2" t="s">
        <v>11086</v>
      </c>
      <c r="C1820" s="2" t="s">
        <v>921</v>
      </c>
      <c r="D1820" s="2" t="s">
        <v>141</v>
      </c>
      <c r="E1820" s="2" t="s">
        <v>519</v>
      </c>
      <c r="F1820" s="2" t="s">
        <v>11087</v>
      </c>
      <c r="G1820" s="2" t="s">
        <v>11088</v>
      </c>
      <c r="H1820" s="2" t="s">
        <v>11089</v>
      </c>
      <c r="I1820" s="2" t="s">
        <v>11090</v>
      </c>
      <c r="J1820" s="2" t="s">
        <v>40</v>
      </c>
      <c r="K1820" s="3">
        <v>1.2669999999999999</v>
      </c>
      <c r="L1820" s="3">
        <f t="shared" si="84"/>
        <v>0.77808687983608504</v>
      </c>
      <c r="M1820" s="3">
        <f t="shared" si="85"/>
        <v>-0.36199684184719733</v>
      </c>
      <c r="N1820" s="157">
        <v>0.48117305614990302</v>
      </c>
      <c r="O1820" s="158">
        <f t="shared" si="86"/>
        <v>0.31769869948064189</v>
      </c>
    </row>
    <row r="1821" spans="1:15" ht="16">
      <c r="A1821" s="2" t="s">
        <v>10477</v>
      </c>
      <c r="B1821" s="2" t="s">
        <v>10478</v>
      </c>
      <c r="C1821" s="2" t="s">
        <v>7677</v>
      </c>
      <c r="D1821" s="2" t="s">
        <v>40</v>
      </c>
      <c r="E1821" s="2" t="s">
        <v>1214</v>
      </c>
      <c r="F1821" s="2" t="s">
        <v>2525</v>
      </c>
      <c r="G1821" s="2" t="s">
        <v>10479</v>
      </c>
      <c r="H1821" s="2" t="s">
        <v>10480</v>
      </c>
      <c r="I1821" s="2" t="s">
        <v>10481</v>
      </c>
      <c r="J1821" s="2" t="s">
        <v>40</v>
      </c>
      <c r="K1821" s="3">
        <v>0.95399999999999996</v>
      </c>
      <c r="L1821" s="3">
        <f t="shared" si="84"/>
        <v>0.5858681005237768</v>
      </c>
      <c r="M1821" s="3">
        <f t="shared" si="85"/>
        <v>-0.77135219498249508</v>
      </c>
      <c r="N1821" s="157">
        <v>1</v>
      </c>
      <c r="O1821" s="158">
        <f t="shared" si="86"/>
        <v>0</v>
      </c>
    </row>
    <row r="1822" spans="1:15" ht="16">
      <c r="A1822" s="2" t="s">
        <v>10311</v>
      </c>
      <c r="B1822" s="2" t="s">
        <v>10312</v>
      </c>
      <c r="C1822" s="2" t="s">
        <v>10313</v>
      </c>
      <c r="D1822" s="2" t="s">
        <v>141</v>
      </c>
      <c r="E1822" s="2" t="s">
        <v>1823</v>
      </c>
      <c r="F1822" s="2" t="s">
        <v>10314</v>
      </c>
      <c r="G1822" s="2" t="s">
        <v>10315</v>
      </c>
      <c r="H1822" s="2" t="s">
        <v>10316</v>
      </c>
      <c r="I1822" s="2" t="s">
        <v>10317</v>
      </c>
      <c r="J1822" s="2" t="s">
        <v>3001</v>
      </c>
      <c r="K1822" s="3">
        <v>0.45600000000000002</v>
      </c>
      <c r="L1822" s="3">
        <f t="shared" si="84"/>
        <v>0.28003758264029582</v>
      </c>
      <c r="M1822" s="3">
        <f t="shared" si="85"/>
        <v>-1.8363076368232651</v>
      </c>
      <c r="N1822" s="157">
        <v>0.49498860730517802</v>
      </c>
      <c r="O1822" s="158">
        <f t="shared" si="86"/>
        <v>0.30540479670569198</v>
      </c>
    </row>
    <row r="1823" spans="1:15">
      <c r="A1823" s="2" t="s">
        <v>12619</v>
      </c>
      <c r="B1823" s="2" t="s">
        <v>12618</v>
      </c>
      <c r="C1823" s="2" t="s">
        <v>11407</v>
      </c>
      <c r="D1823" s="2" t="s">
        <v>40</v>
      </c>
      <c r="E1823" s="2" t="s">
        <v>158</v>
      </c>
      <c r="F1823" s="2" t="s">
        <v>12617</v>
      </c>
      <c r="G1823" s="2" t="s">
        <v>12616</v>
      </c>
      <c r="H1823" s="2" t="s">
        <v>12615</v>
      </c>
      <c r="I1823" s="2" t="s">
        <v>12614</v>
      </c>
      <c r="J1823" s="2" t="s">
        <v>40</v>
      </c>
      <c r="K1823" s="3" t="s">
        <v>40</v>
      </c>
      <c r="L1823" s="3" t="e">
        <f t="shared" si="84"/>
        <v>#VALUE!</v>
      </c>
      <c r="M1823" s="3" t="e">
        <f t="shared" si="85"/>
        <v>#VALUE!</v>
      </c>
      <c r="N1823" s="4" t="s">
        <v>40</v>
      </c>
      <c r="O1823" s="5" t="e">
        <f t="shared" si="86"/>
        <v>#VALUE!</v>
      </c>
    </row>
    <row r="1824" spans="1:15" ht="16">
      <c r="A1824" s="2" t="s">
        <v>7741</v>
      </c>
      <c r="B1824" s="2" t="s">
        <v>7742</v>
      </c>
      <c r="C1824" s="2" t="s">
        <v>235</v>
      </c>
      <c r="D1824" s="2" t="s">
        <v>40</v>
      </c>
      <c r="E1824" s="2" t="s">
        <v>1468</v>
      </c>
      <c r="F1824" s="2" t="s">
        <v>7743</v>
      </c>
      <c r="G1824" s="2" t="s">
        <v>7744</v>
      </c>
      <c r="H1824" s="2" t="s">
        <v>7745</v>
      </c>
      <c r="I1824" s="2" t="s">
        <v>7746</v>
      </c>
      <c r="J1824" s="2" t="s">
        <v>40</v>
      </c>
      <c r="K1824" s="3">
        <v>1.101</v>
      </c>
      <c r="L1824" s="3">
        <f t="shared" si="84"/>
        <v>0.67614337387492474</v>
      </c>
      <c r="M1824" s="3">
        <f t="shared" si="85"/>
        <v>-0.56459889742363778</v>
      </c>
      <c r="N1824" s="157">
        <v>1</v>
      </c>
      <c r="O1824" s="158">
        <f t="shared" si="86"/>
        <v>0</v>
      </c>
    </row>
    <row r="1825" spans="1:15">
      <c r="A1825" s="2" t="s">
        <v>10796</v>
      </c>
      <c r="B1825" s="2" t="s">
        <v>10797</v>
      </c>
      <c r="C1825" s="2" t="s">
        <v>7500</v>
      </c>
      <c r="D1825" s="2" t="s">
        <v>40</v>
      </c>
      <c r="E1825" s="2" t="s">
        <v>151</v>
      </c>
      <c r="F1825" s="2" t="s">
        <v>10798</v>
      </c>
      <c r="G1825" s="2" t="s">
        <v>10799</v>
      </c>
      <c r="H1825" s="2" t="s">
        <v>10800</v>
      </c>
      <c r="I1825" s="2" t="s">
        <v>10801</v>
      </c>
      <c r="J1825" s="2" t="s">
        <v>40</v>
      </c>
      <c r="K1825" s="3">
        <v>1.038</v>
      </c>
      <c r="L1825" s="3">
        <f t="shared" si="84"/>
        <v>0.63745397101014711</v>
      </c>
      <c r="M1825" s="3">
        <f t="shared" si="85"/>
        <v>-0.64960692263012576</v>
      </c>
      <c r="N1825" s="4" t="s">
        <v>40</v>
      </c>
      <c r="O1825" s="5" t="e">
        <f t="shared" si="86"/>
        <v>#VALUE!</v>
      </c>
    </row>
    <row r="1826" spans="1:15">
      <c r="A1826" s="2" t="s">
        <v>10642</v>
      </c>
      <c r="B1826" s="2" t="s">
        <v>10643</v>
      </c>
      <c r="C1826" s="2" t="s">
        <v>33</v>
      </c>
      <c r="D1826" s="2" t="s">
        <v>314</v>
      </c>
      <c r="E1826" s="2" t="s">
        <v>151</v>
      </c>
      <c r="F1826" s="2" t="s">
        <v>1261</v>
      </c>
      <c r="G1826" s="2" t="s">
        <v>10644</v>
      </c>
      <c r="H1826" s="2" t="s">
        <v>10645</v>
      </c>
      <c r="I1826" s="2" t="s">
        <v>10646</v>
      </c>
      <c r="J1826" s="2" t="s">
        <v>2495</v>
      </c>
      <c r="K1826" s="3" t="s">
        <v>40</v>
      </c>
      <c r="L1826" s="3" t="e">
        <f t="shared" si="84"/>
        <v>#VALUE!</v>
      </c>
      <c r="M1826" s="3" t="e">
        <f t="shared" si="85"/>
        <v>#VALUE!</v>
      </c>
      <c r="N1826" s="4" t="s">
        <v>40</v>
      </c>
      <c r="O1826" s="5" t="e">
        <f t="shared" si="86"/>
        <v>#VALUE!</v>
      </c>
    </row>
    <row r="1827" spans="1:15">
      <c r="A1827" s="2" t="s">
        <v>10715</v>
      </c>
      <c r="B1827" s="2" t="s">
        <v>10716</v>
      </c>
      <c r="C1827" s="2" t="s">
        <v>40</v>
      </c>
      <c r="D1827" s="2" t="s">
        <v>40</v>
      </c>
      <c r="E1827" s="2" t="s">
        <v>40</v>
      </c>
      <c r="F1827" s="2" t="s">
        <v>10717</v>
      </c>
      <c r="G1827" s="2" t="s">
        <v>10718</v>
      </c>
      <c r="H1827" s="2" t="s">
        <v>10719</v>
      </c>
      <c r="I1827" s="2" t="s">
        <v>10720</v>
      </c>
      <c r="J1827" s="2" t="s">
        <v>40</v>
      </c>
      <c r="K1827" s="3" t="s">
        <v>40</v>
      </c>
      <c r="L1827" s="3" t="e">
        <f t="shared" si="84"/>
        <v>#VALUE!</v>
      </c>
      <c r="M1827" s="3" t="e">
        <f t="shared" si="85"/>
        <v>#VALUE!</v>
      </c>
      <c r="N1827" s="4" t="s">
        <v>40</v>
      </c>
      <c r="O1827" s="5" t="e">
        <f t="shared" si="86"/>
        <v>#VALUE!</v>
      </c>
    </row>
    <row r="1828" spans="1:15" ht="16">
      <c r="A1828" s="2" t="s">
        <v>10158</v>
      </c>
      <c r="B1828" s="2" t="s">
        <v>10159</v>
      </c>
      <c r="C1828" s="2" t="s">
        <v>921</v>
      </c>
      <c r="D1828" s="2" t="s">
        <v>141</v>
      </c>
      <c r="E1828" s="2" t="s">
        <v>336</v>
      </c>
      <c r="F1828" s="2" t="s">
        <v>8168</v>
      </c>
      <c r="G1828" s="2" t="s">
        <v>10160</v>
      </c>
      <c r="H1828" s="2" t="s">
        <v>10161</v>
      </c>
      <c r="I1828" s="2" t="s">
        <v>10162</v>
      </c>
      <c r="J1828" s="2" t="s">
        <v>40</v>
      </c>
      <c r="K1828" s="3">
        <v>1.2330000000000001</v>
      </c>
      <c r="L1828" s="3">
        <f t="shared" si="84"/>
        <v>0.75720688463922103</v>
      </c>
      <c r="M1828" s="3">
        <f t="shared" si="85"/>
        <v>-0.40124056658516738</v>
      </c>
      <c r="N1828" s="157">
        <v>0.71027717715795502</v>
      </c>
      <c r="O1828" s="158">
        <f t="shared" si="86"/>
        <v>0.14857213998598354</v>
      </c>
    </row>
    <row r="1829" spans="1:15">
      <c r="A1829" s="2" t="s">
        <v>12105</v>
      </c>
      <c r="B1829" s="2" t="s">
        <v>12106</v>
      </c>
      <c r="C1829" s="2" t="s">
        <v>40</v>
      </c>
      <c r="D1829" s="2" t="s">
        <v>40</v>
      </c>
      <c r="E1829" s="2" t="s">
        <v>40</v>
      </c>
      <c r="F1829" s="2" t="s">
        <v>12107</v>
      </c>
      <c r="G1829" s="2" t="s">
        <v>12108</v>
      </c>
      <c r="H1829" s="2" t="s">
        <v>12109</v>
      </c>
      <c r="I1829" s="2" t="s">
        <v>12110</v>
      </c>
      <c r="J1829" s="2" t="s">
        <v>40</v>
      </c>
      <c r="K1829" s="3">
        <v>1.732</v>
      </c>
      <c r="L1829" s="3">
        <f t="shared" si="84"/>
        <v>1.0636515200284919</v>
      </c>
      <c r="M1829" s="3">
        <f t="shared" si="85"/>
        <v>8.9025563738718144E-2</v>
      </c>
      <c r="N1829" s="4" t="s">
        <v>40</v>
      </c>
      <c r="O1829" s="5" t="e">
        <f t="shared" si="86"/>
        <v>#VALUE!</v>
      </c>
    </row>
    <row r="1830" spans="1:15" ht="16">
      <c r="A1830" s="2" t="s">
        <v>11598</v>
      </c>
      <c r="B1830" s="2" t="s">
        <v>11599</v>
      </c>
      <c r="C1830" s="2" t="s">
        <v>40</v>
      </c>
      <c r="D1830" s="2" t="s">
        <v>40</v>
      </c>
      <c r="E1830" s="2" t="s">
        <v>40</v>
      </c>
      <c r="F1830" s="2" t="s">
        <v>11600</v>
      </c>
      <c r="G1830" s="2" t="s">
        <v>11601</v>
      </c>
      <c r="H1830" s="2" t="s">
        <v>11602</v>
      </c>
      <c r="I1830" s="2" t="s">
        <v>11603</v>
      </c>
      <c r="J1830" s="2" t="s">
        <v>40</v>
      </c>
      <c r="K1830" s="3">
        <v>0.98499999999999999</v>
      </c>
      <c r="L1830" s="3">
        <f t="shared" si="84"/>
        <v>0.60490574320327062</v>
      </c>
      <c r="M1830" s="3">
        <f t="shared" si="85"/>
        <v>-0.72521773664426792</v>
      </c>
      <c r="N1830" s="157">
        <v>1</v>
      </c>
      <c r="O1830" s="158">
        <f t="shared" si="86"/>
        <v>0</v>
      </c>
    </row>
    <row r="1831" spans="1:15">
      <c r="A1831" s="2" t="s">
        <v>12613</v>
      </c>
      <c r="B1831" s="2" t="s">
        <v>12612</v>
      </c>
      <c r="C1831" s="2" t="s">
        <v>40</v>
      </c>
      <c r="D1831" s="2" t="s">
        <v>40</v>
      </c>
      <c r="E1831" s="2" t="s">
        <v>40</v>
      </c>
      <c r="F1831" s="2" t="s">
        <v>12611</v>
      </c>
      <c r="G1831" s="2" t="s">
        <v>12610</v>
      </c>
      <c r="H1831" s="2" t="s">
        <v>12609</v>
      </c>
      <c r="I1831" s="2" t="s">
        <v>12608</v>
      </c>
      <c r="J1831" s="2" t="s">
        <v>40</v>
      </c>
      <c r="K1831" s="3">
        <v>0.96399999999999997</v>
      </c>
      <c r="L1831" s="3">
        <f t="shared" si="84"/>
        <v>0.59200927558167804</v>
      </c>
      <c r="M1831" s="3">
        <f t="shared" si="85"/>
        <v>-0.75630831475804494</v>
      </c>
      <c r="N1831" s="4" t="s">
        <v>40</v>
      </c>
      <c r="O1831" s="5" t="e">
        <f t="shared" si="86"/>
        <v>#VALUE!</v>
      </c>
    </row>
    <row r="1832" spans="1:15" ht="16">
      <c r="A1832" s="2" t="s">
        <v>11643</v>
      </c>
      <c r="B1832" s="2" t="s">
        <v>11644</v>
      </c>
      <c r="C1832" s="2" t="s">
        <v>33</v>
      </c>
      <c r="D1832" s="2" t="s">
        <v>34</v>
      </c>
      <c r="E1832" s="2" t="s">
        <v>151</v>
      </c>
      <c r="F1832" s="2" t="s">
        <v>11645</v>
      </c>
      <c r="G1832" s="2" t="s">
        <v>11646</v>
      </c>
      <c r="H1832" s="2" t="s">
        <v>11647</v>
      </c>
      <c r="I1832" s="2" t="s">
        <v>11648</v>
      </c>
      <c r="J1832" s="2" t="s">
        <v>11649</v>
      </c>
      <c r="K1832" s="3">
        <v>1.0469999999999999</v>
      </c>
      <c r="L1832" s="3">
        <f t="shared" si="84"/>
        <v>0.64298102856225814</v>
      </c>
      <c r="M1832" s="3">
        <f t="shared" si="85"/>
        <v>-0.63715192405719834</v>
      </c>
      <c r="N1832" s="157">
        <v>1</v>
      </c>
      <c r="O1832" s="158">
        <f t="shared" si="86"/>
        <v>0</v>
      </c>
    </row>
    <row r="1833" spans="1:15" ht="16">
      <c r="A1833" s="2" t="s">
        <v>12023</v>
      </c>
      <c r="B1833" s="2" t="s">
        <v>12024</v>
      </c>
      <c r="C1833" s="2" t="s">
        <v>235</v>
      </c>
      <c r="D1833" s="2" t="s">
        <v>34</v>
      </c>
      <c r="E1833" s="2" t="s">
        <v>1468</v>
      </c>
      <c r="F1833" s="2" t="s">
        <v>12025</v>
      </c>
      <c r="G1833" s="2" t="s">
        <v>12026</v>
      </c>
      <c r="H1833" s="2" t="s">
        <v>12027</v>
      </c>
      <c r="I1833" s="2" t="s">
        <v>12028</v>
      </c>
      <c r="J1833" s="2" t="s">
        <v>40</v>
      </c>
      <c r="K1833" s="3">
        <v>1.08</v>
      </c>
      <c r="L1833" s="3">
        <f t="shared" si="84"/>
        <v>0.66324690625333227</v>
      </c>
      <c r="M1833" s="3">
        <f t="shared" si="85"/>
        <v>-0.59238205393717569</v>
      </c>
      <c r="N1833" s="157">
        <v>1</v>
      </c>
      <c r="O1833" s="158">
        <f t="shared" si="86"/>
        <v>0</v>
      </c>
    </row>
    <row r="1834" spans="1:15" ht="16">
      <c r="A1834" s="2" t="s">
        <v>10555</v>
      </c>
      <c r="B1834" s="2" t="s">
        <v>10556</v>
      </c>
      <c r="C1834" s="2" t="s">
        <v>132</v>
      </c>
      <c r="D1834" s="2" t="s">
        <v>40</v>
      </c>
      <c r="E1834" s="2" t="s">
        <v>45</v>
      </c>
      <c r="F1834" s="2" t="s">
        <v>2796</v>
      </c>
      <c r="G1834" s="2" t="s">
        <v>10557</v>
      </c>
      <c r="H1834" s="2" t="s">
        <v>10558</v>
      </c>
      <c r="I1834" s="2" t="s">
        <v>10559</v>
      </c>
      <c r="J1834" s="2" t="s">
        <v>10560</v>
      </c>
      <c r="K1834" s="3">
        <v>0.79100000000000004</v>
      </c>
      <c r="L1834" s="3">
        <f t="shared" si="84"/>
        <v>0.48576694707998685</v>
      </c>
      <c r="M1834" s="3">
        <f t="shared" si="85"/>
        <v>-1.0416637665152149</v>
      </c>
      <c r="N1834" s="157">
        <v>1</v>
      </c>
      <c r="O1834" s="158">
        <f t="shared" si="86"/>
        <v>0</v>
      </c>
    </row>
    <row r="1835" spans="1:15" ht="16">
      <c r="A1835" s="2" t="s">
        <v>10841</v>
      </c>
      <c r="B1835" s="2" t="s">
        <v>10842</v>
      </c>
      <c r="C1835" s="2" t="s">
        <v>40</v>
      </c>
      <c r="D1835" s="2" t="s">
        <v>141</v>
      </c>
      <c r="E1835" s="2" t="s">
        <v>937</v>
      </c>
      <c r="F1835" s="2" t="s">
        <v>40</v>
      </c>
      <c r="G1835" s="2" t="s">
        <v>10843</v>
      </c>
      <c r="H1835" s="2" t="s">
        <v>10844</v>
      </c>
      <c r="I1835" s="2" t="s">
        <v>10845</v>
      </c>
      <c r="J1835" s="2" t="s">
        <v>40</v>
      </c>
      <c r="K1835" s="3">
        <v>0.50800000000000001</v>
      </c>
      <c r="L1835" s="3">
        <f t="shared" si="84"/>
        <v>0.31197169294138222</v>
      </c>
      <c r="M1835" s="3">
        <f t="shared" si="85"/>
        <v>-1.6805129642158407</v>
      </c>
      <c r="N1835" s="157">
        <v>1</v>
      </c>
      <c r="O1835" s="158">
        <f t="shared" si="86"/>
        <v>0</v>
      </c>
    </row>
    <row r="1836" spans="1:15">
      <c r="A1836" s="2" t="s">
        <v>12199</v>
      </c>
      <c r="B1836" s="2" t="s">
        <v>12200</v>
      </c>
      <c r="C1836" s="2" t="s">
        <v>33</v>
      </c>
      <c r="D1836" s="2" t="s">
        <v>40</v>
      </c>
      <c r="E1836" s="2" t="s">
        <v>6041</v>
      </c>
      <c r="F1836" s="2" t="s">
        <v>8070</v>
      </c>
      <c r="G1836" s="2" t="s">
        <v>12201</v>
      </c>
      <c r="H1836" s="2" t="s">
        <v>12202</v>
      </c>
      <c r="I1836" s="2" t="s">
        <v>12203</v>
      </c>
      <c r="J1836" s="2" t="s">
        <v>40</v>
      </c>
      <c r="K1836" s="3" t="s">
        <v>40</v>
      </c>
      <c r="L1836" s="3" t="e">
        <f t="shared" si="84"/>
        <v>#VALUE!</v>
      </c>
      <c r="M1836" s="3" t="e">
        <f t="shared" si="85"/>
        <v>#VALUE!</v>
      </c>
      <c r="N1836" s="4" t="s">
        <v>40</v>
      </c>
      <c r="O1836" s="5" t="e">
        <f t="shared" si="86"/>
        <v>#VALUE!</v>
      </c>
    </row>
    <row r="1837" spans="1:15">
      <c r="A1837" s="2" t="s">
        <v>11376</v>
      </c>
      <c r="B1837" s="2" t="s">
        <v>11377</v>
      </c>
      <c r="C1837" s="2" t="s">
        <v>235</v>
      </c>
      <c r="D1837" s="2" t="s">
        <v>314</v>
      </c>
      <c r="E1837" s="2" t="s">
        <v>2955</v>
      </c>
      <c r="F1837" s="2" t="s">
        <v>11378</v>
      </c>
      <c r="G1837" s="2" t="s">
        <v>11379</v>
      </c>
      <c r="H1837" s="2" t="s">
        <v>11380</v>
      </c>
      <c r="I1837" s="2" t="s">
        <v>11381</v>
      </c>
      <c r="J1837" s="2" t="s">
        <v>2385</v>
      </c>
      <c r="K1837" s="3" t="s">
        <v>40</v>
      </c>
      <c r="L1837" s="3" t="e">
        <f t="shared" si="84"/>
        <v>#VALUE!</v>
      </c>
      <c r="M1837" s="3" t="e">
        <f t="shared" si="85"/>
        <v>#VALUE!</v>
      </c>
      <c r="N1837" s="4" t="s">
        <v>40</v>
      </c>
      <c r="O1837" s="5" t="e">
        <f t="shared" si="86"/>
        <v>#VALUE!</v>
      </c>
    </row>
    <row r="1838" spans="1:15" ht="16">
      <c r="A1838" s="2" t="s">
        <v>10072</v>
      </c>
      <c r="B1838" s="2" t="s">
        <v>10073</v>
      </c>
      <c r="C1838" s="2" t="s">
        <v>85</v>
      </c>
      <c r="D1838" s="2" t="s">
        <v>314</v>
      </c>
      <c r="E1838" s="2" t="s">
        <v>2111</v>
      </c>
      <c r="F1838" s="2" t="s">
        <v>5092</v>
      </c>
      <c r="G1838" s="2" t="s">
        <v>10074</v>
      </c>
      <c r="H1838" s="2" t="s">
        <v>10075</v>
      </c>
      <c r="I1838" s="2" t="s">
        <v>10076</v>
      </c>
      <c r="J1838" s="2" t="s">
        <v>40</v>
      </c>
      <c r="K1838" s="3">
        <v>1.206</v>
      </c>
      <c r="L1838" s="3">
        <f t="shared" si="84"/>
        <v>0.74062571198288762</v>
      </c>
      <c r="M1838" s="3">
        <f t="shared" si="85"/>
        <v>-0.43318345908792194</v>
      </c>
      <c r="N1838" s="157">
        <v>1</v>
      </c>
      <c r="O1838" s="158">
        <f t="shared" si="86"/>
        <v>0</v>
      </c>
    </row>
    <row r="1839" spans="1:15">
      <c r="A1839" s="2" t="s">
        <v>9815</v>
      </c>
      <c r="B1839" s="2" t="s">
        <v>9816</v>
      </c>
      <c r="C1839" s="2" t="s">
        <v>33</v>
      </c>
      <c r="D1839" s="2" t="s">
        <v>40</v>
      </c>
      <c r="E1839" s="2" t="s">
        <v>35</v>
      </c>
      <c r="F1839" s="2" t="s">
        <v>9817</v>
      </c>
      <c r="G1839" s="2" t="s">
        <v>9818</v>
      </c>
      <c r="H1839" s="2" t="s">
        <v>9819</v>
      </c>
      <c r="I1839" s="2" t="s">
        <v>9820</v>
      </c>
      <c r="J1839" s="2" t="s">
        <v>40</v>
      </c>
      <c r="K1839" s="3" t="s">
        <v>40</v>
      </c>
      <c r="L1839" s="3" t="e">
        <f t="shared" si="84"/>
        <v>#VALUE!</v>
      </c>
      <c r="M1839" s="3" t="e">
        <f t="shared" si="85"/>
        <v>#VALUE!</v>
      </c>
      <c r="N1839" s="4" t="s">
        <v>40</v>
      </c>
      <c r="O1839" s="5" t="e">
        <f t="shared" si="86"/>
        <v>#VALUE!</v>
      </c>
    </row>
    <row r="1840" spans="1:15">
      <c r="A1840" s="2" t="s">
        <v>8927</v>
      </c>
      <c r="B1840" s="2" t="s">
        <v>8928</v>
      </c>
      <c r="C1840" s="2" t="s">
        <v>33</v>
      </c>
      <c r="D1840" s="2" t="s">
        <v>314</v>
      </c>
      <c r="E1840" s="2" t="s">
        <v>158</v>
      </c>
      <c r="F1840" s="2" t="s">
        <v>8929</v>
      </c>
      <c r="G1840" s="2" t="s">
        <v>8930</v>
      </c>
      <c r="H1840" s="2" t="s">
        <v>8931</v>
      </c>
      <c r="I1840" s="2" t="s">
        <v>8932</v>
      </c>
      <c r="J1840" s="2" t="s">
        <v>40</v>
      </c>
      <c r="K1840" s="3" t="s">
        <v>40</v>
      </c>
      <c r="L1840" s="3" t="e">
        <f t="shared" si="84"/>
        <v>#VALUE!</v>
      </c>
      <c r="M1840" s="3" t="e">
        <f t="shared" si="85"/>
        <v>#VALUE!</v>
      </c>
      <c r="N1840" s="4" t="s">
        <v>40</v>
      </c>
      <c r="O1840" s="5" t="e">
        <f t="shared" si="86"/>
        <v>#VALUE!</v>
      </c>
    </row>
    <row r="1841" spans="1:15">
      <c r="A1841" s="17" t="s">
        <v>1390</v>
      </c>
      <c r="B1841" s="17" t="s">
        <v>1391</v>
      </c>
      <c r="C1841" s="17" t="s">
        <v>921</v>
      </c>
      <c r="D1841" s="17" t="s">
        <v>141</v>
      </c>
      <c r="E1841" s="17" t="s">
        <v>1392</v>
      </c>
      <c r="F1841" s="17" t="s">
        <v>1393</v>
      </c>
      <c r="G1841" s="17" t="s">
        <v>1394</v>
      </c>
      <c r="H1841" s="17" t="s">
        <v>1395</v>
      </c>
      <c r="I1841" s="17" t="s">
        <v>1396</v>
      </c>
      <c r="J1841" s="17" t="s">
        <v>40</v>
      </c>
      <c r="K1841" s="18">
        <v>2.2519999999999998</v>
      </c>
      <c r="L1841" s="18">
        <f t="shared" si="84"/>
        <v>1.3829926230393557</v>
      </c>
      <c r="M1841" s="18">
        <f t="shared" si="85"/>
        <v>0.46779346109222292</v>
      </c>
      <c r="N1841" s="19">
        <v>8.8819188859777902E-3</v>
      </c>
      <c r="O1841" s="20">
        <f t="shared" si="86"/>
        <v>2.0514931973335999</v>
      </c>
    </row>
    <row r="1842" spans="1:15" ht="16">
      <c r="A1842" s="2" t="s">
        <v>11844</v>
      </c>
      <c r="B1842" s="2" t="s">
        <v>11845</v>
      </c>
      <c r="C1842" s="2" t="s">
        <v>242</v>
      </c>
      <c r="D1842" s="2" t="s">
        <v>40</v>
      </c>
      <c r="E1842" s="2" t="s">
        <v>40</v>
      </c>
      <c r="F1842" s="2" t="s">
        <v>11846</v>
      </c>
      <c r="G1842" s="2" t="s">
        <v>11847</v>
      </c>
      <c r="H1842" s="2" t="s">
        <v>11848</v>
      </c>
      <c r="I1842" s="2" t="s">
        <v>11849</v>
      </c>
      <c r="J1842" s="2" t="s">
        <v>40</v>
      </c>
      <c r="K1842" s="3">
        <v>1.028</v>
      </c>
      <c r="L1842" s="3">
        <f t="shared" si="84"/>
        <v>0.63131279595224588</v>
      </c>
      <c r="M1842" s="3">
        <f t="shared" si="85"/>
        <v>-0.66357310179412854</v>
      </c>
      <c r="N1842" s="157">
        <v>1</v>
      </c>
      <c r="O1842" s="158">
        <f t="shared" si="86"/>
        <v>0</v>
      </c>
    </row>
    <row r="1843" spans="1:15" ht="16">
      <c r="A1843" s="2" t="s">
        <v>10444</v>
      </c>
      <c r="B1843" s="2" t="s">
        <v>10445</v>
      </c>
      <c r="C1843" s="2" t="s">
        <v>53</v>
      </c>
      <c r="D1843" s="2" t="s">
        <v>40</v>
      </c>
      <c r="E1843" s="2" t="s">
        <v>158</v>
      </c>
      <c r="F1843" s="2" t="s">
        <v>9735</v>
      </c>
      <c r="G1843" s="2" t="s">
        <v>10446</v>
      </c>
      <c r="H1843" s="2" t="s">
        <v>10447</v>
      </c>
      <c r="I1843" s="2" t="s">
        <v>10448</v>
      </c>
      <c r="J1843" s="2" t="s">
        <v>2222</v>
      </c>
      <c r="K1843" s="3">
        <v>1.0229999999999999</v>
      </c>
      <c r="L1843" s="3">
        <f t="shared" si="84"/>
        <v>0.62824220842329515</v>
      </c>
      <c r="M1843" s="3">
        <f t="shared" si="85"/>
        <v>-0.67060722124267824</v>
      </c>
      <c r="N1843" s="157">
        <v>1</v>
      </c>
      <c r="O1843" s="158">
        <f t="shared" si="86"/>
        <v>0</v>
      </c>
    </row>
    <row r="1844" spans="1:15" ht="16">
      <c r="A1844" s="2" t="s">
        <v>10903</v>
      </c>
      <c r="B1844" s="2" t="s">
        <v>10904</v>
      </c>
      <c r="C1844" s="2" t="s">
        <v>2155</v>
      </c>
      <c r="D1844" s="2" t="s">
        <v>141</v>
      </c>
      <c r="E1844" s="2" t="s">
        <v>40</v>
      </c>
      <c r="F1844" s="2" t="s">
        <v>10905</v>
      </c>
      <c r="G1844" s="2" t="s">
        <v>10906</v>
      </c>
      <c r="H1844" s="2" t="s">
        <v>10907</v>
      </c>
      <c r="I1844" s="2" t="s">
        <v>10908</v>
      </c>
      <c r="J1844" s="2" t="s">
        <v>40</v>
      </c>
      <c r="K1844" s="3">
        <v>1.1970000000000001</v>
      </c>
      <c r="L1844" s="3">
        <f t="shared" si="84"/>
        <v>0.7350986544307766</v>
      </c>
      <c r="M1844" s="3">
        <f t="shared" si="85"/>
        <v>-0.44399021404450456</v>
      </c>
      <c r="N1844" s="157">
        <v>1</v>
      </c>
      <c r="O1844" s="158">
        <f t="shared" si="86"/>
        <v>0</v>
      </c>
    </row>
    <row r="1845" spans="1:15" ht="16">
      <c r="A1845" s="2" t="s">
        <v>8038</v>
      </c>
      <c r="B1845" s="2" t="s">
        <v>8039</v>
      </c>
      <c r="C1845" s="2" t="s">
        <v>518</v>
      </c>
      <c r="D1845" s="2" t="s">
        <v>141</v>
      </c>
      <c r="E1845" s="2" t="s">
        <v>214</v>
      </c>
      <c r="F1845" s="2" t="s">
        <v>3664</v>
      </c>
      <c r="G1845" s="2" t="s">
        <v>8040</v>
      </c>
      <c r="H1845" s="2" t="s">
        <v>8041</v>
      </c>
      <c r="I1845" s="2" t="s">
        <v>8042</v>
      </c>
      <c r="J1845" s="2" t="s">
        <v>1180</v>
      </c>
      <c r="K1845" s="3">
        <v>1.405</v>
      </c>
      <c r="L1845" s="3">
        <f t="shared" si="84"/>
        <v>0.86283509563512206</v>
      </c>
      <c r="M1845" s="3">
        <f t="shared" si="85"/>
        <v>-0.2128432358797181</v>
      </c>
      <c r="N1845" s="157">
        <v>1</v>
      </c>
      <c r="O1845" s="158">
        <f t="shared" si="86"/>
        <v>0</v>
      </c>
    </row>
    <row r="1846" spans="1:15">
      <c r="A1846" s="2" t="s">
        <v>12601</v>
      </c>
      <c r="B1846" s="2" t="s">
        <v>12600</v>
      </c>
      <c r="C1846" s="2" t="s">
        <v>40</v>
      </c>
      <c r="D1846" s="2" t="s">
        <v>40</v>
      </c>
      <c r="E1846" s="2" t="s">
        <v>937</v>
      </c>
      <c r="F1846" s="2" t="s">
        <v>12599</v>
      </c>
      <c r="G1846" s="2" t="s">
        <v>12598</v>
      </c>
      <c r="H1846" s="2" t="s">
        <v>12597</v>
      </c>
      <c r="I1846" s="2" t="s">
        <v>12596</v>
      </c>
      <c r="J1846" s="2" t="s">
        <v>40</v>
      </c>
      <c r="K1846" s="3" t="s">
        <v>40</v>
      </c>
      <c r="L1846" s="3" t="e">
        <f t="shared" si="84"/>
        <v>#VALUE!</v>
      </c>
      <c r="M1846" s="3" t="e">
        <f t="shared" si="85"/>
        <v>#VALUE!</v>
      </c>
      <c r="N1846" s="4" t="s">
        <v>40</v>
      </c>
      <c r="O1846" s="5" t="e">
        <f t="shared" si="86"/>
        <v>#VALUE!</v>
      </c>
    </row>
    <row r="1847" spans="1:15" ht="16">
      <c r="A1847" s="2" t="s">
        <v>10852</v>
      </c>
      <c r="B1847" s="2" t="s">
        <v>10853</v>
      </c>
      <c r="C1847" s="2" t="s">
        <v>1267</v>
      </c>
      <c r="D1847" s="2" t="s">
        <v>34</v>
      </c>
      <c r="E1847" s="2" t="s">
        <v>511</v>
      </c>
      <c r="F1847" s="2" t="s">
        <v>10854</v>
      </c>
      <c r="G1847" s="2" t="s">
        <v>10855</v>
      </c>
      <c r="H1847" s="2" t="s">
        <v>40</v>
      </c>
      <c r="I1847" s="2" t="s">
        <v>10856</v>
      </c>
      <c r="J1847" s="2" t="s">
        <v>3965</v>
      </c>
      <c r="K1847" s="3">
        <v>0.95399999999999996</v>
      </c>
      <c r="L1847" s="3">
        <f t="shared" si="84"/>
        <v>0.5858681005237768</v>
      </c>
      <c r="M1847" s="3">
        <f t="shared" si="85"/>
        <v>-0.77135219498249508</v>
      </c>
      <c r="N1847" s="157">
        <v>1</v>
      </c>
      <c r="O1847" s="158">
        <f t="shared" si="86"/>
        <v>0</v>
      </c>
    </row>
    <row r="1848" spans="1:15" ht="16">
      <c r="A1848" s="2" t="s">
        <v>10836</v>
      </c>
      <c r="B1848" s="2" t="s">
        <v>10837</v>
      </c>
      <c r="C1848" s="2" t="s">
        <v>4353</v>
      </c>
      <c r="D1848" s="2" t="s">
        <v>314</v>
      </c>
      <c r="E1848" s="2" t="s">
        <v>2111</v>
      </c>
      <c r="F1848" s="2" t="s">
        <v>7749</v>
      </c>
      <c r="G1848" s="2" t="s">
        <v>10838</v>
      </c>
      <c r="H1848" s="2" t="s">
        <v>10839</v>
      </c>
      <c r="I1848" s="2" t="s">
        <v>10840</v>
      </c>
      <c r="J1848" s="2" t="s">
        <v>40</v>
      </c>
      <c r="K1848" s="3">
        <v>1.204</v>
      </c>
      <c r="L1848" s="3">
        <f t="shared" si="84"/>
        <v>0.73939747697130742</v>
      </c>
      <c r="M1848" s="3">
        <f t="shared" si="85"/>
        <v>-0.43557797422830458</v>
      </c>
      <c r="N1848" s="157">
        <v>1</v>
      </c>
      <c r="O1848" s="158">
        <f t="shared" si="86"/>
        <v>0</v>
      </c>
    </row>
    <row r="1849" spans="1:15">
      <c r="A1849" s="2" t="s">
        <v>4262</v>
      </c>
      <c r="B1849" s="2" t="s">
        <v>4263</v>
      </c>
      <c r="C1849" s="2" t="s">
        <v>921</v>
      </c>
      <c r="D1849" s="2" t="s">
        <v>141</v>
      </c>
      <c r="E1849" s="2" t="s">
        <v>519</v>
      </c>
      <c r="F1849" s="2" t="s">
        <v>2388</v>
      </c>
      <c r="G1849" s="2" t="s">
        <v>4264</v>
      </c>
      <c r="H1849" s="2" t="s">
        <v>4265</v>
      </c>
      <c r="I1849" s="2" t="s">
        <v>4266</v>
      </c>
      <c r="J1849" s="2" t="s">
        <v>2385</v>
      </c>
      <c r="K1849" s="3">
        <v>1.6859999999999999</v>
      </c>
      <c r="L1849" s="3">
        <f t="shared" si="84"/>
        <v>1.0354021147621464</v>
      </c>
      <c r="M1849" s="3">
        <f t="shared" si="85"/>
        <v>5.0191169954075618E-2</v>
      </c>
      <c r="N1849" s="4" t="s">
        <v>40</v>
      </c>
      <c r="O1849" s="5" t="e">
        <f t="shared" si="86"/>
        <v>#VALUE!</v>
      </c>
    </row>
    <row r="1850" spans="1:15">
      <c r="A1850" s="2" t="s">
        <v>9922</v>
      </c>
      <c r="B1850" s="2" t="s">
        <v>9923</v>
      </c>
      <c r="C1850" s="2" t="s">
        <v>33</v>
      </c>
      <c r="D1850" s="2" t="s">
        <v>314</v>
      </c>
      <c r="E1850" s="2" t="s">
        <v>111</v>
      </c>
      <c r="F1850" s="2" t="s">
        <v>9924</v>
      </c>
      <c r="G1850" s="2" t="s">
        <v>9925</v>
      </c>
      <c r="H1850" s="2" t="s">
        <v>9926</v>
      </c>
      <c r="I1850" s="2" t="s">
        <v>9927</v>
      </c>
      <c r="J1850" s="2" t="s">
        <v>9928</v>
      </c>
      <c r="K1850" s="3" t="s">
        <v>40</v>
      </c>
      <c r="L1850" s="3" t="e">
        <f t="shared" si="84"/>
        <v>#VALUE!</v>
      </c>
      <c r="M1850" s="3" t="e">
        <f t="shared" si="85"/>
        <v>#VALUE!</v>
      </c>
      <c r="N1850" s="4" t="s">
        <v>40</v>
      </c>
      <c r="O1850" s="5" t="e">
        <f t="shared" si="86"/>
        <v>#VALUE!</v>
      </c>
    </row>
    <row r="1851" spans="1:15">
      <c r="A1851" s="17" t="s">
        <v>378</v>
      </c>
      <c r="B1851" s="17" t="s">
        <v>379</v>
      </c>
      <c r="C1851" s="17" t="s">
        <v>380</v>
      </c>
      <c r="D1851" s="17" t="s">
        <v>141</v>
      </c>
      <c r="E1851" s="17" t="s">
        <v>381</v>
      </c>
      <c r="F1851" s="17" t="s">
        <v>382</v>
      </c>
      <c r="G1851" s="17" t="s">
        <v>383</v>
      </c>
      <c r="H1851" s="17" t="s">
        <v>384</v>
      </c>
      <c r="I1851" s="17" t="s">
        <v>385</v>
      </c>
      <c r="J1851" s="17" t="s">
        <v>40</v>
      </c>
      <c r="K1851" s="18">
        <v>2.2810000000000001</v>
      </c>
      <c r="L1851" s="18">
        <f t="shared" si="84"/>
        <v>1.4008020307072693</v>
      </c>
      <c r="M1851" s="18">
        <f t="shared" si="85"/>
        <v>0.48625308032413073</v>
      </c>
      <c r="N1851" s="19">
        <v>1.93779840219621E-5</v>
      </c>
      <c r="O1851" s="20">
        <f t="shared" si="86"/>
        <v>4.7126914065256287</v>
      </c>
    </row>
    <row r="1852" spans="1:15" ht="16">
      <c r="A1852" s="2" t="s">
        <v>11914</v>
      </c>
      <c r="B1852" s="2" t="s">
        <v>11915</v>
      </c>
      <c r="C1852" s="2" t="s">
        <v>53</v>
      </c>
      <c r="D1852" s="2" t="s">
        <v>141</v>
      </c>
      <c r="E1852" s="2" t="s">
        <v>151</v>
      </c>
      <c r="F1852" s="2" t="s">
        <v>807</v>
      </c>
      <c r="G1852" s="2" t="s">
        <v>11916</v>
      </c>
      <c r="H1852" s="2" t="s">
        <v>11917</v>
      </c>
      <c r="I1852" s="2" t="s">
        <v>11918</v>
      </c>
      <c r="J1852" s="2" t="s">
        <v>40</v>
      </c>
      <c r="K1852" s="3">
        <v>0.54400000000000004</v>
      </c>
      <c r="L1852" s="3">
        <f t="shared" si="84"/>
        <v>0.33407992314982665</v>
      </c>
      <c r="M1852" s="3">
        <f t="shared" si="85"/>
        <v>-1.5817348097376669</v>
      </c>
      <c r="N1852" s="157">
        <v>1</v>
      </c>
      <c r="O1852" s="158">
        <f t="shared" si="86"/>
        <v>0</v>
      </c>
    </row>
    <row r="1853" spans="1:15">
      <c r="A1853" s="2" t="s">
        <v>11457</v>
      </c>
      <c r="B1853" s="2" t="s">
        <v>11458</v>
      </c>
      <c r="C1853" s="2" t="s">
        <v>85</v>
      </c>
      <c r="D1853" s="2" t="s">
        <v>34</v>
      </c>
      <c r="E1853" s="2" t="s">
        <v>68</v>
      </c>
      <c r="F1853" s="2" t="s">
        <v>11459</v>
      </c>
      <c r="G1853" s="2" t="s">
        <v>11460</v>
      </c>
      <c r="H1853" s="2" t="s">
        <v>11461</v>
      </c>
      <c r="I1853" s="2" t="s">
        <v>11462</v>
      </c>
      <c r="J1853" s="2" t="s">
        <v>40</v>
      </c>
      <c r="K1853" s="3" t="s">
        <v>40</v>
      </c>
      <c r="L1853" s="3" t="e">
        <f t="shared" si="84"/>
        <v>#VALUE!</v>
      </c>
      <c r="M1853" s="3" t="e">
        <f t="shared" si="85"/>
        <v>#VALUE!</v>
      </c>
      <c r="N1853" s="4" t="s">
        <v>40</v>
      </c>
      <c r="O1853" s="5" t="e">
        <f t="shared" si="86"/>
        <v>#VALUE!</v>
      </c>
    </row>
    <row r="1854" spans="1:15">
      <c r="A1854" s="2" t="s">
        <v>12595</v>
      </c>
      <c r="B1854" s="2" t="s">
        <v>12594</v>
      </c>
      <c r="C1854" s="2" t="s">
        <v>12593</v>
      </c>
      <c r="D1854" s="2" t="s">
        <v>40</v>
      </c>
      <c r="E1854" s="2" t="s">
        <v>40</v>
      </c>
      <c r="F1854" s="2" t="s">
        <v>12592</v>
      </c>
      <c r="G1854" s="2" t="s">
        <v>12591</v>
      </c>
      <c r="H1854" s="2" t="s">
        <v>12590</v>
      </c>
      <c r="I1854" s="2" t="s">
        <v>12589</v>
      </c>
      <c r="J1854" s="2" t="s">
        <v>40</v>
      </c>
      <c r="K1854" s="3">
        <v>0.81599999999999995</v>
      </c>
      <c r="L1854" s="3">
        <f t="shared" si="84"/>
        <v>0.50111988472473989</v>
      </c>
      <c r="M1854" s="3">
        <f t="shared" si="85"/>
        <v>-0.99677230901651115</v>
      </c>
      <c r="N1854" s="4" t="s">
        <v>40</v>
      </c>
      <c r="O1854" s="5" t="e">
        <f t="shared" si="86"/>
        <v>#VALUE!</v>
      </c>
    </row>
    <row r="1855" spans="1:15">
      <c r="A1855" s="2" t="s">
        <v>11024</v>
      </c>
      <c r="B1855" s="2" t="s">
        <v>11025</v>
      </c>
      <c r="C1855" s="2" t="s">
        <v>40</v>
      </c>
      <c r="D1855" s="2" t="s">
        <v>40</v>
      </c>
      <c r="E1855" s="2" t="s">
        <v>40</v>
      </c>
      <c r="F1855" s="2" t="s">
        <v>11026</v>
      </c>
      <c r="G1855" s="2" t="s">
        <v>11027</v>
      </c>
      <c r="H1855" s="2" t="s">
        <v>11028</v>
      </c>
      <c r="I1855" s="2" t="s">
        <v>11029</v>
      </c>
      <c r="J1855" s="2" t="s">
        <v>40</v>
      </c>
      <c r="K1855" s="3" t="s">
        <v>40</v>
      </c>
      <c r="L1855" s="3" t="e">
        <f t="shared" si="84"/>
        <v>#VALUE!</v>
      </c>
      <c r="M1855" s="3" t="e">
        <f t="shared" si="85"/>
        <v>#VALUE!</v>
      </c>
      <c r="N1855" s="4" t="s">
        <v>40</v>
      </c>
      <c r="O1855" s="5" t="e">
        <f t="shared" si="86"/>
        <v>#VALUE!</v>
      </c>
    </row>
    <row r="1856" spans="1:15" ht="16">
      <c r="A1856" s="2" t="s">
        <v>12588</v>
      </c>
      <c r="B1856" s="2" t="s">
        <v>12587</v>
      </c>
      <c r="C1856" s="2" t="s">
        <v>12586</v>
      </c>
      <c r="D1856" s="2" t="s">
        <v>34</v>
      </c>
      <c r="E1856" s="2" t="s">
        <v>937</v>
      </c>
      <c r="F1856" s="2" t="s">
        <v>12585</v>
      </c>
      <c r="G1856" s="2" t="s">
        <v>12584</v>
      </c>
      <c r="H1856" s="2" t="s">
        <v>12583</v>
      </c>
      <c r="I1856" s="2" t="s">
        <v>12582</v>
      </c>
      <c r="J1856" s="2" t="s">
        <v>3001</v>
      </c>
      <c r="K1856" s="3">
        <v>0.35299999999999998</v>
      </c>
      <c r="L1856" s="3">
        <f t="shared" si="84"/>
        <v>0.21678347954391319</v>
      </c>
      <c r="M1856" s="3">
        <f t="shared" si="85"/>
        <v>-2.2056732777168264</v>
      </c>
      <c r="N1856" s="157">
        <v>1</v>
      </c>
      <c r="O1856" s="158">
        <f t="shared" si="86"/>
        <v>0</v>
      </c>
    </row>
    <row r="1857" spans="1:15">
      <c r="A1857" s="2" t="s">
        <v>11118</v>
      </c>
      <c r="B1857" s="2" t="s">
        <v>11119</v>
      </c>
      <c r="C1857" s="2" t="s">
        <v>688</v>
      </c>
      <c r="D1857" s="2" t="s">
        <v>314</v>
      </c>
      <c r="E1857" s="2" t="s">
        <v>1468</v>
      </c>
      <c r="F1857" s="2" t="s">
        <v>11120</v>
      </c>
      <c r="G1857" s="2" t="s">
        <v>11121</v>
      </c>
      <c r="H1857" s="2" t="s">
        <v>11122</v>
      </c>
      <c r="I1857" s="2" t="s">
        <v>11123</v>
      </c>
      <c r="J1857" s="2" t="s">
        <v>40</v>
      </c>
      <c r="K1857" s="3" t="s">
        <v>40</v>
      </c>
      <c r="L1857" s="3" t="e">
        <f t="shared" si="84"/>
        <v>#VALUE!</v>
      </c>
      <c r="M1857" s="3" t="e">
        <f t="shared" si="85"/>
        <v>#VALUE!</v>
      </c>
      <c r="N1857" s="4" t="s">
        <v>40</v>
      </c>
      <c r="O1857" s="5" t="e">
        <f t="shared" si="86"/>
        <v>#VALUE!</v>
      </c>
    </row>
    <row r="1858" spans="1:15" ht="16">
      <c r="A1858" s="2" t="s">
        <v>12581</v>
      </c>
      <c r="B1858" s="2" t="s">
        <v>12580</v>
      </c>
      <c r="C1858" s="2" t="s">
        <v>12579</v>
      </c>
      <c r="D1858" s="2" t="s">
        <v>40</v>
      </c>
      <c r="E1858" s="2" t="s">
        <v>2111</v>
      </c>
      <c r="F1858" s="2" t="s">
        <v>12578</v>
      </c>
      <c r="G1858" s="2" t="s">
        <v>12577</v>
      </c>
      <c r="H1858" s="2" t="s">
        <v>12576</v>
      </c>
      <c r="I1858" s="2" t="s">
        <v>12575</v>
      </c>
      <c r="J1858" s="2" t="s">
        <v>40</v>
      </c>
      <c r="K1858" s="3">
        <v>0.84099999999999997</v>
      </c>
      <c r="L1858" s="3">
        <f t="shared" ref="L1858:L1919" si="87">K1858/1.628352865</f>
        <v>0.51647282236949299</v>
      </c>
      <c r="M1858" s="3">
        <f t="shared" ref="M1858:M1919" si="88">LOG(L1858, 2)</f>
        <v>-0.95323566073286226</v>
      </c>
      <c r="N1858" s="157">
        <v>1</v>
      </c>
      <c r="O1858" s="158">
        <f t="shared" ref="O1858:O1919" si="89">-LOG10(N1858)</f>
        <v>0</v>
      </c>
    </row>
    <row r="1859" spans="1:15">
      <c r="A1859" s="17" t="s">
        <v>1480</v>
      </c>
      <c r="B1859" s="17" t="s">
        <v>1481</v>
      </c>
      <c r="C1859" s="17" t="s">
        <v>140</v>
      </c>
      <c r="D1859" s="17" t="s">
        <v>141</v>
      </c>
      <c r="E1859" s="17" t="s">
        <v>336</v>
      </c>
      <c r="F1859" s="17" t="s">
        <v>1482</v>
      </c>
      <c r="G1859" s="17" t="s">
        <v>1483</v>
      </c>
      <c r="H1859" s="17" t="s">
        <v>1484</v>
      </c>
      <c r="I1859" s="17" t="s">
        <v>1485</v>
      </c>
      <c r="J1859" s="17" t="s">
        <v>1486</v>
      </c>
      <c r="K1859" s="18">
        <v>2.4340000000000002</v>
      </c>
      <c r="L1859" s="18">
        <f t="shared" si="87"/>
        <v>1.4947620090931582</v>
      </c>
      <c r="M1859" s="18">
        <f t="shared" si="88"/>
        <v>0.57991580172572199</v>
      </c>
      <c r="N1859" s="19">
        <v>6.44810524798881E-4</v>
      </c>
      <c r="O1859" s="20">
        <f t="shared" si="89"/>
        <v>3.190567882454868</v>
      </c>
    </row>
    <row r="1860" spans="1:15" ht="16">
      <c r="A1860" s="2" t="s">
        <v>11318</v>
      </c>
      <c r="B1860" s="2" t="s">
        <v>11319</v>
      </c>
      <c r="C1860" s="2" t="s">
        <v>40</v>
      </c>
      <c r="D1860" s="2" t="s">
        <v>40</v>
      </c>
      <c r="E1860" s="2" t="s">
        <v>40</v>
      </c>
      <c r="F1860" s="2" t="s">
        <v>11320</v>
      </c>
      <c r="G1860" s="2" t="s">
        <v>11321</v>
      </c>
      <c r="H1860" s="2" t="s">
        <v>11322</v>
      </c>
      <c r="I1860" s="2" t="s">
        <v>11323</v>
      </c>
      <c r="J1860" s="2" t="s">
        <v>40</v>
      </c>
      <c r="K1860" s="3">
        <v>0.98599999999999999</v>
      </c>
      <c r="L1860" s="3">
        <f t="shared" si="87"/>
        <v>0.60551986070906072</v>
      </c>
      <c r="M1860" s="3">
        <f t="shared" si="88"/>
        <v>-0.72375381461009514</v>
      </c>
      <c r="N1860" s="157">
        <v>1</v>
      </c>
      <c r="O1860" s="158">
        <f t="shared" si="89"/>
        <v>0</v>
      </c>
    </row>
    <row r="1861" spans="1:15">
      <c r="A1861" s="2" t="s">
        <v>11036</v>
      </c>
      <c r="B1861" s="2" t="s">
        <v>11037</v>
      </c>
      <c r="C1861" s="2" t="s">
        <v>921</v>
      </c>
      <c r="D1861" s="2" t="s">
        <v>141</v>
      </c>
      <c r="E1861" s="2" t="s">
        <v>336</v>
      </c>
      <c r="F1861" s="2" t="s">
        <v>11038</v>
      </c>
      <c r="G1861" s="2" t="s">
        <v>11039</v>
      </c>
      <c r="H1861" s="2" t="s">
        <v>11040</v>
      </c>
      <c r="I1861" s="2" t="s">
        <v>11041</v>
      </c>
      <c r="J1861" s="2" t="s">
        <v>40</v>
      </c>
      <c r="K1861" s="3">
        <v>1.1830000000000001</v>
      </c>
      <c r="L1861" s="3">
        <f t="shared" si="87"/>
        <v>0.72650100934971484</v>
      </c>
      <c r="M1861" s="3">
        <f t="shared" si="88"/>
        <v>-0.46096329264821823</v>
      </c>
      <c r="N1861" s="4" t="s">
        <v>40</v>
      </c>
      <c r="O1861" s="5" t="e">
        <f t="shared" si="89"/>
        <v>#VALUE!</v>
      </c>
    </row>
    <row r="1862" spans="1:15">
      <c r="A1862" s="2" t="s">
        <v>12271</v>
      </c>
      <c r="B1862" s="2" t="s">
        <v>12272</v>
      </c>
      <c r="C1862" s="2" t="s">
        <v>33</v>
      </c>
      <c r="D1862" s="2" t="s">
        <v>86</v>
      </c>
      <c r="E1862" s="2" t="s">
        <v>158</v>
      </c>
      <c r="F1862" s="2" t="s">
        <v>1373</v>
      </c>
      <c r="G1862" s="2" t="s">
        <v>12273</v>
      </c>
      <c r="H1862" s="2" t="s">
        <v>12274</v>
      </c>
      <c r="I1862" s="2" t="s">
        <v>12275</v>
      </c>
      <c r="J1862" s="2" t="s">
        <v>1376</v>
      </c>
      <c r="K1862" s="3">
        <v>0.92400000000000004</v>
      </c>
      <c r="L1862" s="3">
        <f t="shared" si="87"/>
        <v>0.5674445753500732</v>
      </c>
      <c r="M1862" s="3">
        <f t="shared" si="88"/>
        <v>-0.81744860957194887</v>
      </c>
      <c r="N1862" s="4" t="s">
        <v>40</v>
      </c>
      <c r="O1862" s="5" t="e">
        <f t="shared" si="89"/>
        <v>#VALUE!</v>
      </c>
    </row>
    <row r="1863" spans="1:15" ht="16">
      <c r="A1863" s="2" t="s">
        <v>12574</v>
      </c>
      <c r="B1863" s="2" t="s">
        <v>12573</v>
      </c>
      <c r="C1863" s="2" t="s">
        <v>33</v>
      </c>
      <c r="D1863" s="2" t="s">
        <v>40</v>
      </c>
      <c r="E1863" s="2" t="s">
        <v>511</v>
      </c>
      <c r="F1863" s="2" t="s">
        <v>12572</v>
      </c>
      <c r="G1863" s="2" t="s">
        <v>12571</v>
      </c>
      <c r="H1863" s="2" t="s">
        <v>12570</v>
      </c>
      <c r="I1863" s="2" t="s">
        <v>12569</v>
      </c>
      <c r="J1863" s="2" t="s">
        <v>40</v>
      </c>
      <c r="K1863" s="3">
        <v>1.0409999999999999</v>
      </c>
      <c r="L1863" s="3">
        <f t="shared" si="87"/>
        <v>0.63929632352751742</v>
      </c>
      <c r="M1863" s="3">
        <f t="shared" si="88"/>
        <v>-0.64544329768858955</v>
      </c>
      <c r="N1863" s="157">
        <v>1</v>
      </c>
      <c r="O1863" s="158">
        <f t="shared" si="89"/>
        <v>0</v>
      </c>
    </row>
    <row r="1864" spans="1:15" ht="16">
      <c r="A1864" s="2" t="s">
        <v>12568</v>
      </c>
      <c r="B1864" s="2" t="s">
        <v>12567</v>
      </c>
      <c r="C1864" s="2" t="s">
        <v>33</v>
      </c>
      <c r="D1864" s="2" t="s">
        <v>1984</v>
      </c>
      <c r="E1864" s="2" t="s">
        <v>6041</v>
      </c>
      <c r="F1864" s="2" t="s">
        <v>12566</v>
      </c>
      <c r="G1864" s="2" t="s">
        <v>12565</v>
      </c>
      <c r="H1864" s="2" t="s">
        <v>12564</v>
      </c>
      <c r="I1864" s="2" t="s">
        <v>12563</v>
      </c>
      <c r="J1864" s="2" t="s">
        <v>40</v>
      </c>
      <c r="K1864" s="3">
        <v>1.08</v>
      </c>
      <c r="L1864" s="3">
        <f t="shared" si="87"/>
        <v>0.66324690625333227</v>
      </c>
      <c r="M1864" s="3">
        <f t="shared" si="88"/>
        <v>-0.59238205393717569</v>
      </c>
      <c r="N1864" s="157">
        <v>1</v>
      </c>
      <c r="O1864" s="158">
        <f t="shared" si="89"/>
        <v>0</v>
      </c>
    </row>
    <row r="1865" spans="1:15">
      <c r="A1865" s="2" t="s">
        <v>12562</v>
      </c>
      <c r="B1865" s="2" t="s">
        <v>12561</v>
      </c>
      <c r="C1865" s="2" t="s">
        <v>33</v>
      </c>
      <c r="D1865" s="2" t="s">
        <v>40</v>
      </c>
      <c r="E1865" s="2" t="s">
        <v>77</v>
      </c>
      <c r="F1865" s="2" t="s">
        <v>3814</v>
      </c>
      <c r="G1865" s="2" t="s">
        <v>12560</v>
      </c>
      <c r="H1865" s="2" t="s">
        <v>12559</v>
      </c>
      <c r="I1865" s="2" t="s">
        <v>12558</v>
      </c>
      <c r="J1865" s="2" t="s">
        <v>40</v>
      </c>
      <c r="K1865" s="3">
        <v>0.86</v>
      </c>
      <c r="L1865" s="3">
        <f t="shared" si="87"/>
        <v>0.52814105497950525</v>
      </c>
      <c r="M1865" s="3">
        <f t="shared" si="88"/>
        <v>-0.92100480139854657</v>
      </c>
      <c r="N1865" s="4" t="s">
        <v>40</v>
      </c>
      <c r="O1865" s="5" t="e">
        <f t="shared" si="89"/>
        <v>#VALUE!</v>
      </c>
    </row>
    <row r="1866" spans="1:15">
      <c r="A1866" s="2" t="s">
        <v>8557</v>
      </c>
      <c r="B1866" s="2" t="s">
        <v>8558</v>
      </c>
      <c r="C1866" s="2" t="s">
        <v>235</v>
      </c>
      <c r="D1866" s="2" t="s">
        <v>86</v>
      </c>
      <c r="E1866" s="2" t="s">
        <v>2111</v>
      </c>
      <c r="F1866" s="2" t="s">
        <v>4577</v>
      </c>
      <c r="G1866" s="2" t="s">
        <v>8559</v>
      </c>
      <c r="H1866" s="2" t="s">
        <v>8560</v>
      </c>
      <c r="I1866" s="2" t="s">
        <v>8561</v>
      </c>
      <c r="J1866" s="2" t="s">
        <v>40</v>
      </c>
      <c r="K1866" s="3">
        <v>1.2889999999999999</v>
      </c>
      <c r="L1866" s="3">
        <f t="shared" si="87"/>
        <v>0.79159746496346772</v>
      </c>
      <c r="M1866" s="3">
        <f t="shared" si="88"/>
        <v>-0.33716110262635585</v>
      </c>
      <c r="N1866" s="4" t="s">
        <v>40</v>
      </c>
      <c r="O1866" s="5" t="e">
        <f t="shared" si="89"/>
        <v>#VALUE!</v>
      </c>
    </row>
    <row r="1867" spans="1:15" ht="16">
      <c r="A1867" s="2" t="s">
        <v>11429</v>
      </c>
      <c r="B1867" s="2" t="s">
        <v>11430</v>
      </c>
      <c r="C1867" s="2" t="s">
        <v>85</v>
      </c>
      <c r="D1867" s="2" t="s">
        <v>76</v>
      </c>
      <c r="E1867" s="2" t="s">
        <v>1086</v>
      </c>
      <c r="F1867" s="2" t="s">
        <v>11431</v>
      </c>
      <c r="G1867" s="2" t="s">
        <v>11432</v>
      </c>
      <c r="H1867" s="2" t="s">
        <v>40</v>
      </c>
      <c r="I1867" s="2" t="s">
        <v>11433</v>
      </c>
      <c r="J1867" s="2" t="s">
        <v>40</v>
      </c>
      <c r="K1867" s="3">
        <v>1.095</v>
      </c>
      <c r="L1867" s="3">
        <f t="shared" si="87"/>
        <v>0.67245866884018402</v>
      </c>
      <c r="M1867" s="3">
        <f t="shared" si="88"/>
        <v>-0.57248249649947092</v>
      </c>
      <c r="N1867" s="157">
        <v>1</v>
      </c>
      <c r="O1867" s="158">
        <f t="shared" si="89"/>
        <v>0</v>
      </c>
    </row>
    <row r="1868" spans="1:15">
      <c r="A1868" s="2" t="s">
        <v>10921</v>
      </c>
      <c r="B1868" s="2" t="s">
        <v>10922</v>
      </c>
      <c r="C1868" s="2" t="s">
        <v>33</v>
      </c>
      <c r="D1868" s="2" t="s">
        <v>314</v>
      </c>
      <c r="E1868" s="2" t="s">
        <v>158</v>
      </c>
      <c r="F1868" s="2" t="s">
        <v>10923</v>
      </c>
      <c r="G1868" s="2" t="s">
        <v>10924</v>
      </c>
      <c r="H1868" s="2" t="s">
        <v>10925</v>
      </c>
      <c r="I1868" s="2" t="s">
        <v>10926</v>
      </c>
      <c r="J1868" s="2" t="s">
        <v>40</v>
      </c>
      <c r="K1868" s="3" t="s">
        <v>40</v>
      </c>
      <c r="L1868" s="3" t="e">
        <f t="shared" si="87"/>
        <v>#VALUE!</v>
      </c>
      <c r="M1868" s="3" t="e">
        <f t="shared" si="88"/>
        <v>#VALUE!</v>
      </c>
      <c r="N1868" s="4" t="s">
        <v>40</v>
      </c>
      <c r="O1868" s="5" t="e">
        <f t="shared" si="89"/>
        <v>#VALUE!</v>
      </c>
    </row>
    <row r="1869" spans="1:15">
      <c r="A1869" s="2" t="s">
        <v>12557</v>
      </c>
      <c r="B1869" s="2" t="s">
        <v>12556</v>
      </c>
      <c r="C1869" s="2" t="s">
        <v>33</v>
      </c>
      <c r="D1869" s="2" t="s">
        <v>40</v>
      </c>
      <c r="E1869" s="2" t="s">
        <v>158</v>
      </c>
      <c r="F1869" s="2" t="s">
        <v>12555</v>
      </c>
      <c r="G1869" s="2" t="s">
        <v>12554</v>
      </c>
      <c r="H1869" s="2" t="s">
        <v>12553</v>
      </c>
      <c r="I1869" s="2" t="s">
        <v>12552</v>
      </c>
      <c r="J1869" s="2" t="s">
        <v>1607</v>
      </c>
      <c r="K1869" s="3">
        <v>0.89400000000000002</v>
      </c>
      <c r="L1869" s="3">
        <f t="shared" si="87"/>
        <v>0.54902105017636949</v>
      </c>
      <c r="M1869" s="3">
        <f t="shared" si="88"/>
        <v>-0.86506662980468874</v>
      </c>
      <c r="N1869" s="4" t="s">
        <v>40</v>
      </c>
      <c r="O1869" s="5" t="e">
        <f t="shared" si="89"/>
        <v>#VALUE!</v>
      </c>
    </row>
    <row r="1870" spans="1:15" ht="16">
      <c r="A1870" s="2" t="s">
        <v>11440</v>
      </c>
      <c r="B1870" s="2" t="s">
        <v>11441</v>
      </c>
      <c r="C1870" s="2" t="s">
        <v>53</v>
      </c>
      <c r="D1870" s="2" t="s">
        <v>34</v>
      </c>
      <c r="E1870" s="2" t="s">
        <v>151</v>
      </c>
      <c r="F1870" s="2" t="s">
        <v>11442</v>
      </c>
      <c r="G1870" s="2" t="s">
        <v>11443</v>
      </c>
      <c r="H1870" s="2" t="s">
        <v>11444</v>
      </c>
      <c r="I1870" s="2" t="s">
        <v>11445</v>
      </c>
      <c r="J1870" s="2" t="s">
        <v>1251</v>
      </c>
      <c r="K1870" s="3">
        <v>0.54</v>
      </c>
      <c r="L1870" s="3">
        <f t="shared" si="87"/>
        <v>0.33162345312666613</v>
      </c>
      <c r="M1870" s="3">
        <f t="shared" si="88"/>
        <v>-1.5923820539371756</v>
      </c>
      <c r="N1870" s="157">
        <v>0.125926553914044</v>
      </c>
      <c r="O1870" s="158">
        <f t="shared" si="89"/>
        <v>0.89988268131098303</v>
      </c>
    </row>
    <row r="1871" spans="1:15" ht="16">
      <c r="A1871" s="2" t="s">
        <v>12551</v>
      </c>
      <c r="B1871" s="2" t="s">
        <v>12550</v>
      </c>
      <c r="C1871" s="2" t="s">
        <v>132</v>
      </c>
      <c r="D1871" s="2" t="s">
        <v>314</v>
      </c>
      <c r="E1871" s="2" t="s">
        <v>151</v>
      </c>
      <c r="F1871" s="2" t="s">
        <v>12549</v>
      </c>
      <c r="G1871" s="2" t="s">
        <v>12548</v>
      </c>
      <c r="H1871" s="2" t="s">
        <v>12547</v>
      </c>
      <c r="I1871" s="2" t="s">
        <v>12546</v>
      </c>
      <c r="J1871" s="2" t="s">
        <v>1667</v>
      </c>
      <c r="K1871" s="3">
        <v>1.1870000000000001</v>
      </c>
      <c r="L1871" s="3">
        <f t="shared" si="87"/>
        <v>0.72895747937287536</v>
      </c>
      <c r="M1871" s="3">
        <f t="shared" si="88"/>
        <v>-0.45609343134609986</v>
      </c>
      <c r="N1871" s="157">
        <v>1</v>
      </c>
      <c r="O1871" s="158">
        <f t="shared" si="89"/>
        <v>0</v>
      </c>
    </row>
    <row r="1872" spans="1:15">
      <c r="A1872" s="2" t="s">
        <v>10636</v>
      </c>
      <c r="B1872" s="2" t="s">
        <v>10637</v>
      </c>
      <c r="C1872" s="2" t="s">
        <v>33</v>
      </c>
      <c r="D1872" s="2" t="s">
        <v>86</v>
      </c>
      <c r="E1872" s="2" t="s">
        <v>214</v>
      </c>
      <c r="F1872" s="2" t="s">
        <v>3968</v>
      </c>
      <c r="G1872" s="2" t="s">
        <v>10638</v>
      </c>
      <c r="H1872" s="2" t="s">
        <v>10639</v>
      </c>
      <c r="I1872" s="2" t="s">
        <v>10640</v>
      </c>
      <c r="J1872" s="2" t="s">
        <v>10641</v>
      </c>
      <c r="K1872" s="3">
        <v>0.82799999999999996</v>
      </c>
      <c r="L1872" s="3">
        <f t="shared" si="87"/>
        <v>0.50848929479422134</v>
      </c>
      <c r="M1872" s="3">
        <f t="shared" si="88"/>
        <v>-0.97571069348868145</v>
      </c>
      <c r="N1872" s="4" t="s">
        <v>40</v>
      </c>
      <c r="O1872" s="5" t="e">
        <f t="shared" si="89"/>
        <v>#VALUE!</v>
      </c>
    </row>
    <row r="1873" spans="1:15" ht="16">
      <c r="A1873" s="2" t="s">
        <v>11060</v>
      </c>
      <c r="B1873" s="2" t="s">
        <v>11061</v>
      </c>
      <c r="C1873" s="2" t="s">
        <v>40</v>
      </c>
      <c r="D1873" s="2" t="s">
        <v>141</v>
      </c>
      <c r="E1873" s="2" t="s">
        <v>40</v>
      </c>
      <c r="F1873" s="2" t="s">
        <v>11062</v>
      </c>
      <c r="G1873" s="2" t="s">
        <v>11063</v>
      </c>
      <c r="H1873" s="2" t="s">
        <v>11064</v>
      </c>
      <c r="I1873" s="2" t="s">
        <v>11065</v>
      </c>
      <c r="J1873" s="2" t="s">
        <v>40</v>
      </c>
      <c r="K1873" s="3">
        <v>0.50700000000000001</v>
      </c>
      <c r="L1873" s="3">
        <f t="shared" si="87"/>
        <v>0.31135757543559206</v>
      </c>
      <c r="M1873" s="3">
        <f t="shared" si="88"/>
        <v>-1.683355713984666</v>
      </c>
      <c r="N1873" s="157">
        <v>1</v>
      </c>
      <c r="O1873" s="158">
        <f t="shared" si="89"/>
        <v>0</v>
      </c>
    </row>
    <row r="1874" spans="1:15" ht="16">
      <c r="A1874" s="2" t="s">
        <v>10280</v>
      </c>
      <c r="B1874" s="2" t="s">
        <v>10281</v>
      </c>
      <c r="C1874" s="2" t="s">
        <v>10282</v>
      </c>
      <c r="D1874" s="2" t="s">
        <v>40</v>
      </c>
      <c r="E1874" s="2" t="s">
        <v>158</v>
      </c>
      <c r="F1874" s="2" t="s">
        <v>10283</v>
      </c>
      <c r="G1874" s="2" t="s">
        <v>10284</v>
      </c>
      <c r="H1874" s="2" t="s">
        <v>10285</v>
      </c>
      <c r="I1874" s="2" t="s">
        <v>10286</v>
      </c>
      <c r="J1874" s="2" t="s">
        <v>3357</v>
      </c>
      <c r="K1874" s="3">
        <v>0.79500000000000004</v>
      </c>
      <c r="L1874" s="3">
        <f t="shared" si="87"/>
        <v>0.48822341710314737</v>
      </c>
      <c r="M1874" s="3">
        <f t="shared" si="88"/>
        <v>-1.0343866008162887</v>
      </c>
      <c r="N1874" s="157">
        <v>1</v>
      </c>
      <c r="O1874" s="158">
        <f t="shared" si="89"/>
        <v>0</v>
      </c>
    </row>
    <row r="1875" spans="1:15" ht="16">
      <c r="A1875" s="2" t="s">
        <v>11434</v>
      </c>
      <c r="B1875" s="2" t="s">
        <v>11435</v>
      </c>
      <c r="C1875" s="2" t="s">
        <v>4411</v>
      </c>
      <c r="D1875" s="2" t="s">
        <v>40</v>
      </c>
      <c r="E1875" s="2" t="s">
        <v>1468</v>
      </c>
      <c r="F1875" s="2" t="s">
        <v>11436</v>
      </c>
      <c r="G1875" s="2" t="s">
        <v>11437</v>
      </c>
      <c r="H1875" s="2" t="s">
        <v>11438</v>
      </c>
      <c r="I1875" s="2" t="s">
        <v>11439</v>
      </c>
      <c r="J1875" s="2" t="s">
        <v>40</v>
      </c>
      <c r="K1875" s="3">
        <v>0.90200000000000002</v>
      </c>
      <c r="L1875" s="3">
        <f t="shared" si="87"/>
        <v>0.55393399022269041</v>
      </c>
      <c r="M1875" s="3">
        <f t="shared" si="88"/>
        <v>-0.85221402773262578</v>
      </c>
      <c r="N1875" s="157">
        <v>1</v>
      </c>
      <c r="O1875" s="158">
        <f t="shared" si="89"/>
        <v>0</v>
      </c>
    </row>
    <row r="1876" spans="1:15" ht="16">
      <c r="A1876" s="2" t="s">
        <v>12545</v>
      </c>
      <c r="B1876" s="2" t="s">
        <v>12544</v>
      </c>
      <c r="C1876" s="2" t="s">
        <v>3894</v>
      </c>
      <c r="D1876" s="2" t="s">
        <v>141</v>
      </c>
      <c r="E1876" s="2" t="s">
        <v>519</v>
      </c>
      <c r="F1876" s="2" t="s">
        <v>10009</v>
      </c>
      <c r="G1876" s="2" t="s">
        <v>12543</v>
      </c>
      <c r="H1876" s="2" t="s">
        <v>12542</v>
      </c>
      <c r="I1876" s="2" t="s">
        <v>12541</v>
      </c>
      <c r="J1876" s="2" t="s">
        <v>5167</v>
      </c>
      <c r="K1876" s="3">
        <v>1.0349999999999999</v>
      </c>
      <c r="L1876" s="3">
        <f t="shared" si="87"/>
        <v>0.6356116184927767</v>
      </c>
      <c r="M1876" s="3">
        <f t="shared" si="88"/>
        <v>-0.65378259860131904</v>
      </c>
      <c r="N1876" s="157">
        <v>1</v>
      </c>
      <c r="O1876" s="158">
        <f t="shared" si="89"/>
        <v>0</v>
      </c>
    </row>
    <row r="1877" spans="1:15">
      <c r="A1877" s="2" t="s">
        <v>11054</v>
      </c>
      <c r="B1877" s="2" t="s">
        <v>11055</v>
      </c>
      <c r="C1877" s="2" t="s">
        <v>33</v>
      </c>
      <c r="D1877" s="2" t="s">
        <v>40</v>
      </c>
      <c r="E1877" s="2" t="s">
        <v>158</v>
      </c>
      <c r="F1877" s="2" t="s">
        <v>11056</v>
      </c>
      <c r="G1877" s="2" t="s">
        <v>11057</v>
      </c>
      <c r="H1877" s="2" t="s">
        <v>11058</v>
      </c>
      <c r="I1877" s="2" t="s">
        <v>11059</v>
      </c>
      <c r="J1877" s="2" t="s">
        <v>7813</v>
      </c>
      <c r="K1877" s="3" t="s">
        <v>40</v>
      </c>
      <c r="L1877" s="3" t="e">
        <f t="shared" si="87"/>
        <v>#VALUE!</v>
      </c>
      <c r="M1877" s="3" t="e">
        <f t="shared" si="88"/>
        <v>#VALUE!</v>
      </c>
      <c r="N1877" s="4" t="s">
        <v>40</v>
      </c>
      <c r="O1877" s="5" t="e">
        <f t="shared" si="89"/>
        <v>#VALUE!</v>
      </c>
    </row>
    <row r="1878" spans="1:15">
      <c r="A1878" s="2" t="s">
        <v>11463</v>
      </c>
      <c r="B1878" s="2" t="s">
        <v>11464</v>
      </c>
      <c r="C1878" s="2" t="s">
        <v>95</v>
      </c>
      <c r="D1878" s="2" t="s">
        <v>141</v>
      </c>
      <c r="E1878" s="2" t="s">
        <v>158</v>
      </c>
      <c r="F1878" s="2" t="s">
        <v>11465</v>
      </c>
      <c r="G1878" s="2" t="s">
        <v>11466</v>
      </c>
      <c r="H1878" s="2" t="s">
        <v>11467</v>
      </c>
      <c r="I1878" s="2" t="s">
        <v>11468</v>
      </c>
      <c r="J1878" s="2" t="s">
        <v>40</v>
      </c>
      <c r="K1878" s="3">
        <v>0.99099999999999999</v>
      </c>
      <c r="L1878" s="3">
        <f t="shared" si="87"/>
        <v>0.60859044823801134</v>
      </c>
      <c r="M1878" s="3">
        <f t="shared" si="88"/>
        <v>-0.71645640380151843</v>
      </c>
      <c r="N1878" s="4" t="s">
        <v>40</v>
      </c>
      <c r="O1878" s="5" t="e">
        <f t="shared" si="89"/>
        <v>#VALUE!</v>
      </c>
    </row>
    <row r="1879" spans="1:15">
      <c r="A1879" s="2" t="s">
        <v>12540</v>
      </c>
      <c r="B1879" s="2" t="s">
        <v>12539</v>
      </c>
      <c r="C1879" s="2" t="s">
        <v>33</v>
      </c>
      <c r="D1879" s="2" t="s">
        <v>314</v>
      </c>
      <c r="E1879" s="2" t="s">
        <v>1583</v>
      </c>
      <c r="F1879" s="2" t="s">
        <v>12538</v>
      </c>
      <c r="G1879" s="2" t="s">
        <v>12537</v>
      </c>
      <c r="H1879" s="2" t="s">
        <v>12536</v>
      </c>
      <c r="I1879" s="2" t="s">
        <v>12535</v>
      </c>
      <c r="J1879" s="2" t="s">
        <v>40</v>
      </c>
      <c r="K1879" s="3">
        <v>1.0609999999999999</v>
      </c>
      <c r="L1879" s="3">
        <f t="shared" si="87"/>
        <v>0.65157867364331989</v>
      </c>
      <c r="M1879" s="3">
        <f t="shared" si="88"/>
        <v>-0.61798871007324185</v>
      </c>
      <c r="N1879" s="4" t="s">
        <v>40</v>
      </c>
      <c r="O1879" s="5" t="e">
        <f t="shared" si="89"/>
        <v>#VALUE!</v>
      </c>
    </row>
    <row r="1880" spans="1:15">
      <c r="A1880" s="2" t="s">
        <v>9198</v>
      </c>
      <c r="B1880" s="2" t="s">
        <v>9199</v>
      </c>
      <c r="C1880" s="2" t="s">
        <v>33</v>
      </c>
      <c r="D1880" s="2" t="s">
        <v>40</v>
      </c>
      <c r="E1880" s="2" t="s">
        <v>158</v>
      </c>
      <c r="F1880" s="2" t="s">
        <v>6941</v>
      </c>
      <c r="G1880" s="2" t="s">
        <v>9200</v>
      </c>
      <c r="H1880" s="2" t="s">
        <v>9201</v>
      </c>
      <c r="I1880" s="2" t="s">
        <v>9202</v>
      </c>
      <c r="J1880" s="2" t="s">
        <v>776</v>
      </c>
      <c r="K1880" s="3" t="s">
        <v>40</v>
      </c>
      <c r="L1880" s="3" t="e">
        <f t="shared" si="87"/>
        <v>#VALUE!</v>
      </c>
      <c r="M1880" s="3" t="e">
        <f t="shared" si="88"/>
        <v>#VALUE!</v>
      </c>
      <c r="N1880" s="4" t="s">
        <v>40</v>
      </c>
      <c r="O1880" s="5" t="e">
        <f t="shared" si="89"/>
        <v>#VALUE!</v>
      </c>
    </row>
    <row r="1881" spans="1:15">
      <c r="A1881" s="2" t="s">
        <v>12534</v>
      </c>
      <c r="B1881" s="2" t="s">
        <v>12533</v>
      </c>
      <c r="C1881" s="2" t="s">
        <v>33</v>
      </c>
      <c r="D1881" s="2" t="s">
        <v>314</v>
      </c>
      <c r="E1881" s="2" t="s">
        <v>833</v>
      </c>
      <c r="F1881" s="2" t="s">
        <v>12532</v>
      </c>
      <c r="G1881" s="2" t="s">
        <v>12531</v>
      </c>
      <c r="H1881" s="2" t="s">
        <v>12530</v>
      </c>
      <c r="I1881" s="2" t="s">
        <v>12529</v>
      </c>
      <c r="J1881" s="2" t="s">
        <v>40</v>
      </c>
      <c r="K1881" s="3">
        <v>1.151</v>
      </c>
      <c r="L1881" s="3">
        <f t="shared" si="87"/>
        <v>0.70684924916443093</v>
      </c>
      <c r="M1881" s="3">
        <f t="shared" si="88"/>
        <v>-0.50052553285577617</v>
      </c>
      <c r="N1881" s="4" t="s">
        <v>40</v>
      </c>
      <c r="O1881" s="5" t="e">
        <f t="shared" si="89"/>
        <v>#VALUE!</v>
      </c>
    </row>
    <row r="1882" spans="1:15" ht="16">
      <c r="A1882" s="2" t="s">
        <v>11149</v>
      </c>
      <c r="B1882" s="2" t="s">
        <v>11150</v>
      </c>
      <c r="C1882" s="2" t="s">
        <v>40</v>
      </c>
      <c r="D1882" s="2" t="s">
        <v>40</v>
      </c>
      <c r="E1882" s="2" t="s">
        <v>40</v>
      </c>
      <c r="F1882" s="2" t="s">
        <v>11151</v>
      </c>
      <c r="G1882" s="2" t="s">
        <v>11152</v>
      </c>
      <c r="H1882" s="2" t="s">
        <v>11153</v>
      </c>
      <c r="I1882" s="2" t="s">
        <v>11154</v>
      </c>
      <c r="J1882" s="2" t="s">
        <v>40</v>
      </c>
      <c r="K1882" s="3">
        <v>1.216</v>
      </c>
      <c r="L1882" s="3">
        <f t="shared" si="87"/>
        <v>0.74676688704078886</v>
      </c>
      <c r="M1882" s="3">
        <f t="shared" si="88"/>
        <v>-0.42127013754442111</v>
      </c>
      <c r="N1882" s="157">
        <v>1</v>
      </c>
      <c r="O1882" s="158">
        <f t="shared" si="89"/>
        <v>0</v>
      </c>
    </row>
    <row r="1883" spans="1:15" ht="16">
      <c r="A1883" s="2" t="s">
        <v>9721</v>
      </c>
      <c r="B1883" s="2" t="s">
        <v>9722</v>
      </c>
      <c r="C1883" s="2" t="s">
        <v>33</v>
      </c>
      <c r="D1883" s="2" t="s">
        <v>40</v>
      </c>
      <c r="E1883" s="2" t="s">
        <v>158</v>
      </c>
      <c r="F1883" s="2" t="s">
        <v>9723</v>
      </c>
      <c r="G1883" s="2" t="s">
        <v>9724</v>
      </c>
      <c r="H1883" s="2" t="s">
        <v>9725</v>
      </c>
      <c r="I1883" s="2" t="s">
        <v>9726</v>
      </c>
      <c r="J1883" s="2" t="s">
        <v>40</v>
      </c>
      <c r="K1883" s="3">
        <v>1.282</v>
      </c>
      <c r="L1883" s="3">
        <f t="shared" si="87"/>
        <v>0.78729864242293701</v>
      </c>
      <c r="M1883" s="3">
        <f t="shared" si="88"/>
        <v>-0.34501710436926547</v>
      </c>
      <c r="N1883" s="157">
        <v>1</v>
      </c>
      <c r="O1883" s="158">
        <f t="shared" si="89"/>
        <v>0</v>
      </c>
    </row>
    <row r="1884" spans="1:15">
      <c r="A1884" s="2" t="s">
        <v>11222</v>
      </c>
      <c r="B1884" s="2" t="s">
        <v>11223</v>
      </c>
      <c r="C1884" s="2" t="s">
        <v>43</v>
      </c>
      <c r="D1884" s="2" t="s">
        <v>141</v>
      </c>
      <c r="E1884" s="2" t="s">
        <v>151</v>
      </c>
      <c r="F1884" s="2" t="s">
        <v>11224</v>
      </c>
      <c r="G1884" s="2" t="s">
        <v>11225</v>
      </c>
      <c r="H1884" s="2" t="s">
        <v>11226</v>
      </c>
      <c r="I1884" s="2" t="s">
        <v>11227</v>
      </c>
      <c r="J1884" s="2" t="s">
        <v>11228</v>
      </c>
      <c r="K1884" s="3" t="s">
        <v>40</v>
      </c>
      <c r="L1884" s="3" t="e">
        <f t="shared" si="87"/>
        <v>#VALUE!</v>
      </c>
      <c r="M1884" s="3" t="e">
        <f t="shared" si="88"/>
        <v>#VALUE!</v>
      </c>
      <c r="N1884" s="4" t="s">
        <v>40</v>
      </c>
      <c r="O1884" s="5" t="e">
        <f t="shared" si="89"/>
        <v>#VALUE!</v>
      </c>
    </row>
    <row r="1885" spans="1:15">
      <c r="A1885" s="2" t="s">
        <v>11826</v>
      </c>
      <c r="B1885" s="2" t="s">
        <v>11827</v>
      </c>
      <c r="C1885" s="2" t="s">
        <v>40</v>
      </c>
      <c r="D1885" s="2" t="s">
        <v>314</v>
      </c>
      <c r="E1885" s="2" t="s">
        <v>158</v>
      </c>
      <c r="F1885" s="2" t="s">
        <v>1221</v>
      </c>
      <c r="G1885" s="2" t="s">
        <v>11828</v>
      </c>
      <c r="H1885" s="2" t="s">
        <v>11829</v>
      </c>
      <c r="I1885" s="2" t="s">
        <v>11830</v>
      </c>
      <c r="J1885" s="2" t="s">
        <v>40</v>
      </c>
      <c r="K1885" s="3" t="s">
        <v>40</v>
      </c>
      <c r="L1885" s="3" t="e">
        <f t="shared" si="87"/>
        <v>#VALUE!</v>
      </c>
      <c r="M1885" s="3" t="e">
        <f t="shared" si="88"/>
        <v>#VALUE!</v>
      </c>
      <c r="N1885" s="4" t="s">
        <v>40</v>
      </c>
      <c r="O1885" s="5" t="e">
        <f t="shared" si="89"/>
        <v>#VALUE!</v>
      </c>
    </row>
    <row r="1886" spans="1:15">
      <c r="A1886" s="2" t="s">
        <v>12081</v>
      </c>
      <c r="B1886" s="2" t="s">
        <v>12082</v>
      </c>
      <c r="C1886" s="2" t="s">
        <v>921</v>
      </c>
      <c r="D1886" s="2" t="s">
        <v>141</v>
      </c>
      <c r="E1886" s="2" t="s">
        <v>519</v>
      </c>
      <c r="F1886" s="2" t="s">
        <v>12083</v>
      </c>
      <c r="G1886" s="2" t="s">
        <v>12084</v>
      </c>
      <c r="H1886" s="2" t="s">
        <v>12085</v>
      </c>
      <c r="I1886" s="2" t="s">
        <v>12086</v>
      </c>
      <c r="J1886" s="2" t="s">
        <v>40</v>
      </c>
      <c r="K1886" s="3" t="s">
        <v>40</v>
      </c>
      <c r="L1886" s="3" t="e">
        <f t="shared" si="87"/>
        <v>#VALUE!</v>
      </c>
      <c r="M1886" s="3" t="e">
        <f t="shared" si="88"/>
        <v>#VALUE!</v>
      </c>
      <c r="N1886" s="4" t="s">
        <v>40</v>
      </c>
      <c r="O1886" s="5" t="e">
        <f t="shared" si="89"/>
        <v>#VALUE!</v>
      </c>
    </row>
    <row r="1887" spans="1:15" ht="16">
      <c r="A1887" s="2" t="s">
        <v>12528</v>
      </c>
      <c r="B1887" s="2" t="s">
        <v>12527</v>
      </c>
      <c r="C1887" s="2" t="s">
        <v>40</v>
      </c>
      <c r="D1887" s="2" t="s">
        <v>40</v>
      </c>
      <c r="E1887" s="2" t="s">
        <v>40</v>
      </c>
      <c r="F1887" s="2" t="s">
        <v>12526</v>
      </c>
      <c r="G1887" s="2" t="s">
        <v>12525</v>
      </c>
      <c r="H1887" s="2" t="s">
        <v>12524</v>
      </c>
      <c r="I1887" s="2" t="s">
        <v>12523</v>
      </c>
      <c r="J1887" s="2" t="s">
        <v>40</v>
      </c>
      <c r="K1887" s="3">
        <v>1.1879999999999999</v>
      </c>
      <c r="L1887" s="3">
        <f t="shared" si="87"/>
        <v>0.72957159687866546</v>
      </c>
      <c r="M1887" s="3">
        <f t="shared" si="88"/>
        <v>-0.45487853018724078</v>
      </c>
      <c r="N1887" s="157">
        <v>1</v>
      </c>
      <c r="O1887" s="158">
        <f t="shared" si="89"/>
        <v>0</v>
      </c>
    </row>
    <row r="1888" spans="1:15">
      <c r="A1888" s="2" t="s">
        <v>12522</v>
      </c>
      <c r="B1888" s="2" t="s">
        <v>12521</v>
      </c>
      <c r="C1888" s="2" t="s">
        <v>235</v>
      </c>
      <c r="D1888" s="2" t="s">
        <v>86</v>
      </c>
      <c r="E1888" s="2" t="s">
        <v>2111</v>
      </c>
      <c r="F1888" s="2" t="s">
        <v>12520</v>
      </c>
      <c r="G1888" s="2" t="s">
        <v>12519</v>
      </c>
      <c r="H1888" s="2" t="s">
        <v>12518</v>
      </c>
      <c r="I1888" s="2" t="s">
        <v>12517</v>
      </c>
      <c r="J1888" s="2" t="s">
        <v>40</v>
      </c>
      <c r="K1888" s="3" t="s">
        <v>40</v>
      </c>
      <c r="L1888" s="3" t="e">
        <f t="shared" si="87"/>
        <v>#VALUE!</v>
      </c>
      <c r="M1888" s="3" t="e">
        <f t="shared" si="88"/>
        <v>#VALUE!</v>
      </c>
      <c r="N1888" s="4" t="s">
        <v>40</v>
      </c>
      <c r="O1888" s="5" t="e">
        <f t="shared" si="89"/>
        <v>#VALUE!</v>
      </c>
    </row>
    <row r="1889" spans="1:15">
      <c r="A1889" s="2" t="s">
        <v>12516</v>
      </c>
      <c r="B1889" s="2" t="s">
        <v>12515</v>
      </c>
      <c r="C1889" s="2" t="s">
        <v>2155</v>
      </c>
      <c r="D1889" s="2" t="s">
        <v>40</v>
      </c>
      <c r="E1889" s="2" t="s">
        <v>40</v>
      </c>
      <c r="F1889" s="2" t="s">
        <v>12514</v>
      </c>
      <c r="G1889" s="2" t="s">
        <v>12513</v>
      </c>
      <c r="H1889" s="2" t="s">
        <v>12512</v>
      </c>
      <c r="I1889" s="2" t="s">
        <v>12511</v>
      </c>
      <c r="J1889" s="2" t="s">
        <v>40</v>
      </c>
      <c r="K1889" s="3">
        <v>1.073</v>
      </c>
      <c r="L1889" s="3">
        <f t="shared" si="87"/>
        <v>0.65894808371280134</v>
      </c>
      <c r="M1889" s="3">
        <f t="shared" si="88"/>
        <v>-0.60176329023148478</v>
      </c>
      <c r="N1889" s="4" t="s">
        <v>40</v>
      </c>
      <c r="O1889" s="5" t="e">
        <f t="shared" si="89"/>
        <v>#VALUE!</v>
      </c>
    </row>
    <row r="1890" spans="1:15">
      <c r="A1890" s="2" t="s">
        <v>10299</v>
      </c>
      <c r="B1890" s="2" t="s">
        <v>10300</v>
      </c>
      <c r="C1890" s="2" t="s">
        <v>53</v>
      </c>
      <c r="D1890" s="2" t="s">
        <v>314</v>
      </c>
      <c r="E1890" s="2" t="s">
        <v>158</v>
      </c>
      <c r="F1890" s="2" t="s">
        <v>10301</v>
      </c>
      <c r="G1890" s="2" t="s">
        <v>10302</v>
      </c>
      <c r="H1890" s="2" t="s">
        <v>10303</v>
      </c>
      <c r="I1890" s="2" t="s">
        <v>10304</v>
      </c>
      <c r="J1890" s="2" t="s">
        <v>40</v>
      </c>
      <c r="K1890" s="3" t="s">
        <v>40</v>
      </c>
      <c r="L1890" s="3" t="e">
        <f t="shared" si="87"/>
        <v>#VALUE!</v>
      </c>
      <c r="M1890" s="3" t="e">
        <f t="shared" si="88"/>
        <v>#VALUE!</v>
      </c>
      <c r="N1890" s="4" t="s">
        <v>40</v>
      </c>
      <c r="O1890" s="5" t="e">
        <f t="shared" si="89"/>
        <v>#VALUE!</v>
      </c>
    </row>
    <row r="1891" spans="1:15">
      <c r="A1891" s="17" t="s">
        <v>2116</v>
      </c>
      <c r="B1891" s="17" t="s">
        <v>2117</v>
      </c>
      <c r="C1891" s="17" t="s">
        <v>40</v>
      </c>
      <c r="D1891" s="17" t="s">
        <v>141</v>
      </c>
      <c r="E1891" s="17" t="s">
        <v>937</v>
      </c>
      <c r="F1891" s="17" t="s">
        <v>2118</v>
      </c>
      <c r="G1891" s="17" t="s">
        <v>2119</v>
      </c>
      <c r="H1891" s="17" t="s">
        <v>2120</v>
      </c>
      <c r="I1891" s="17" t="s">
        <v>2121</v>
      </c>
      <c r="J1891" s="17" t="s">
        <v>40</v>
      </c>
      <c r="K1891" s="18">
        <v>2.5840000000000001</v>
      </c>
      <c r="L1891" s="18">
        <f t="shared" si="87"/>
        <v>1.5868796349616765</v>
      </c>
      <c r="M1891" s="18">
        <f t="shared" si="88"/>
        <v>0.66619270370591843</v>
      </c>
      <c r="N1891" s="19">
        <v>5.0305279944229399E-5</v>
      </c>
      <c r="O1891" s="20">
        <f t="shared" si="89"/>
        <v>4.2983864298485992</v>
      </c>
    </row>
    <row r="1892" spans="1:15">
      <c r="A1892" s="2" t="s">
        <v>9555</v>
      </c>
      <c r="B1892" s="2" t="s">
        <v>9556</v>
      </c>
      <c r="C1892" s="2" t="s">
        <v>3225</v>
      </c>
      <c r="D1892" s="2" t="s">
        <v>40</v>
      </c>
      <c r="E1892" s="2" t="s">
        <v>1468</v>
      </c>
      <c r="F1892" s="2" t="s">
        <v>9557</v>
      </c>
      <c r="G1892" s="2" t="s">
        <v>9558</v>
      </c>
      <c r="H1892" s="2" t="s">
        <v>9559</v>
      </c>
      <c r="I1892" s="2" t="s">
        <v>9560</v>
      </c>
      <c r="J1892" s="2" t="s">
        <v>40</v>
      </c>
      <c r="K1892" s="3" t="s">
        <v>40</v>
      </c>
      <c r="L1892" s="3" t="e">
        <f t="shared" si="87"/>
        <v>#VALUE!</v>
      </c>
      <c r="M1892" s="3" t="e">
        <f t="shared" si="88"/>
        <v>#VALUE!</v>
      </c>
      <c r="N1892" s="4" t="s">
        <v>40</v>
      </c>
      <c r="O1892" s="5" t="e">
        <f t="shared" si="89"/>
        <v>#VALUE!</v>
      </c>
    </row>
    <row r="1893" spans="1:15" ht="16">
      <c r="A1893" s="2" t="s">
        <v>10699</v>
      </c>
      <c r="B1893" s="2" t="s">
        <v>10700</v>
      </c>
      <c r="C1893" s="2" t="s">
        <v>33</v>
      </c>
      <c r="D1893" s="2" t="s">
        <v>40</v>
      </c>
      <c r="E1893" s="2" t="s">
        <v>158</v>
      </c>
      <c r="F1893" s="2" t="s">
        <v>9513</v>
      </c>
      <c r="G1893" s="2" t="s">
        <v>10701</v>
      </c>
      <c r="H1893" s="2" t="s">
        <v>10702</v>
      </c>
      <c r="I1893" s="2" t="s">
        <v>10703</v>
      </c>
      <c r="J1893" s="2" t="s">
        <v>40</v>
      </c>
      <c r="K1893" s="3">
        <v>1.0069999999999999</v>
      </c>
      <c r="L1893" s="3">
        <f t="shared" si="87"/>
        <v>0.61841632833065319</v>
      </c>
      <c r="M1893" s="3">
        <f t="shared" si="88"/>
        <v>-0.69334968298122224</v>
      </c>
      <c r="N1893" s="157">
        <v>1</v>
      </c>
      <c r="O1893" s="158">
        <f t="shared" si="89"/>
        <v>0</v>
      </c>
    </row>
    <row r="1894" spans="1:15" ht="16">
      <c r="A1894" s="2" t="s">
        <v>11831</v>
      </c>
      <c r="B1894" s="2" t="s">
        <v>11832</v>
      </c>
      <c r="C1894" s="2" t="s">
        <v>186</v>
      </c>
      <c r="D1894" s="2" t="s">
        <v>314</v>
      </c>
      <c r="E1894" s="2" t="s">
        <v>11833</v>
      </c>
      <c r="F1894" s="2" t="s">
        <v>11834</v>
      </c>
      <c r="G1894" s="2" t="s">
        <v>11835</v>
      </c>
      <c r="H1894" s="2" t="s">
        <v>11836</v>
      </c>
      <c r="I1894" s="2" t="s">
        <v>11837</v>
      </c>
      <c r="J1894" s="2" t="s">
        <v>11838</v>
      </c>
      <c r="K1894" s="3">
        <v>1.149</v>
      </c>
      <c r="L1894" s="3">
        <f t="shared" si="87"/>
        <v>0.70562101415285072</v>
      </c>
      <c r="M1894" s="3">
        <f t="shared" si="88"/>
        <v>-0.50303456834189331</v>
      </c>
      <c r="N1894" s="157">
        <v>1</v>
      </c>
      <c r="O1894" s="158">
        <f t="shared" si="89"/>
        <v>0</v>
      </c>
    </row>
    <row r="1895" spans="1:15">
      <c r="A1895" s="2" t="s">
        <v>11324</v>
      </c>
      <c r="B1895" s="2" t="s">
        <v>11325</v>
      </c>
      <c r="C1895" s="2" t="s">
        <v>53</v>
      </c>
      <c r="D1895" s="2" t="s">
        <v>40</v>
      </c>
      <c r="E1895" s="2" t="s">
        <v>668</v>
      </c>
      <c r="F1895" s="2" t="s">
        <v>11326</v>
      </c>
      <c r="G1895" s="2" t="s">
        <v>11327</v>
      </c>
      <c r="H1895" s="2" t="s">
        <v>11328</v>
      </c>
      <c r="I1895" s="2" t="s">
        <v>11329</v>
      </c>
      <c r="J1895" s="2" t="s">
        <v>2694</v>
      </c>
      <c r="K1895" s="3">
        <v>1.169</v>
      </c>
      <c r="L1895" s="3">
        <f t="shared" si="87"/>
        <v>0.71790336426865309</v>
      </c>
      <c r="M1895" s="3">
        <f t="shared" si="88"/>
        <v>-0.4781384364563504</v>
      </c>
      <c r="N1895" s="4" t="s">
        <v>40</v>
      </c>
      <c r="O1895" s="5" t="e">
        <f t="shared" si="89"/>
        <v>#VALUE!</v>
      </c>
    </row>
    <row r="1896" spans="1:15" ht="16">
      <c r="A1896" s="2" t="s">
        <v>12510</v>
      </c>
      <c r="B1896" s="2" t="s">
        <v>12509</v>
      </c>
      <c r="C1896" s="2" t="s">
        <v>832</v>
      </c>
      <c r="D1896" s="2" t="s">
        <v>314</v>
      </c>
      <c r="E1896" s="2" t="s">
        <v>2855</v>
      </c>
      <c r="F1896" s="2" t="s">
        <v>12508</v>
      </c>
      <c r="G1896" s="2" t="s">
        <v>12507</v>
      </c>
      <c r="H1896" s="2" t="s">
        <v>12506</v>
      </c>
      <c r="I1896" s="2" t="s">
        <v>12505</v>
      </c>
      <c r="J1896" s="2" t="s">
        <v>40</v>
      </c>
      <c r="K1896" s="3">
        <v>1.1579999999999999</v>
      </c>
      <c r="L1896" s="3">
        <f t="shared" si="87"/>
        <v>0.71114807170496175</v>
      </c>
      <c r="M1896" s="3">
        <f t="shared" si="88"/>
        <v>-0.49177811299877011</v>
      </c>
      <c r="N1896" s="157">
        <v>1</v>
      </c>
      <c r="O1896" s="158">
        <f t="shared" si="89"/>
        <v>0</v>
      </c>
    </row>
    <row r="1897" spans="1:15">
      <c r="A1897" s="17" t="s">
        <v>138</v>
      </c>
      <c r="B1897" s="17" t="s">
        <v>139</v>
      </c>
      <c r="C1897" s="17" t="s">
        <v>140</v>
      </c>
      <c r="D1897" s="17" t="s">
        <v>141</v>
      </c>
      <c r="E1897" s="17" t="s">
        <v>142</v>
      </c>
      <c r="F1897" s="17" t="s">
        <v>143</v>
      </c>
      <c r="G1897" s="17" t="s">
        <v>144</v>
      </c>
      <c r="H1897" s="17" t="s">
        <v>145</v>
      </c>
      <c r="I1897" s="17" t="s">
        <v>146</v>
      </c>
      <c r="J1897" s="17" t="s">
        <v>147</v>
      </c>
      <c r="K1897" s="18">
        <v>2.5939999999999999</v>
      </c>
      <c r="L1897" s="18">
        <f t="shared" si="87"/>
        <v>1.5930208100195775</v>
      </c>
      <c r="M1897" s="18">
        <f t="shared" si="88"/>
        <v>0.67176511326369281</v>
      </c>
      <c r="N1897" s="19">
        <v>3.4805855827121E-8</v>
      </c>
      <c r="O1897" s="20">
        <f t="shared" si="89"/>
        <v>7.4583476830804223</v>
      </c>
    </row>
    <row r="1898" spans="1:15" ht="16">
      <c r="A1898" s="2" t="s">
        <v>11204</v>
      </c>
      <c r="B1898" s="2" t="s">
        <v>11205</v>
      </c>
      <c r="C1898" s="2" t="s">
        <v>40</v>
      </c>
      <c r="D1898" s="2" t="s">
        <v>40</v>
      </c>
      <c r="E1898" s="2" t="s">
        <v>158</v>
      </c>
      <c r="F1898" s="2" t="s">
        <v>11206</v>
      </c>
      <c r="G1898" s="2" t="s">
        <v>11207</v>
      </c>
      <c r="H1898" s="2" t="s">
        <v>11208</v>
      </c>
      <c r="I1898" s="2" t="s">
        <v>11209</v>
      </c>
      <c r="J1898" s="2" t="s">
        <v>40</v>
      </c>
      <c r="K1898" s="3">
        <v>1.0009999999999999</v>
      </c>
      <c r="L1898" s="3">
        <f t="shared" si="87"/>
        <v>0.61473162329591247</v>
      </c>
      <c r="M1898" s="3">
        <f t="shared" si="88"/>
        <v>-0.70197139215201332</v>
      </c>
      <c r="N1898" s="157">
        <v>1</v>
      </c>
      <c r="O1898" s="158">
        <f t="shared" si="89"/>
        <v>0</v>
      </c>
    </row>
    <row r="1899" spans="1:15" ht="16">
      <c r="A1899" s="2" t="s">
        <v>12504</v>
      </c>
      <c r="B1899" s="2" t="s">
        <v>12503</v>
      </c>
      <c r="C1899" s="2" t="s">
        <v>33</v>
      </c>
      <c r="D1899" s="2" t="s">
        <v>34</v>
      </c>
      <c r="E1899" s="2" t="s">
        <v>158</v>
      </c>
      <c r="F1899" s="2" t="s">
        <v>8058</v>
      </c>
      <c r="G1899" s="2" t="s">
        <v>12502</v>
      </c>
      <c r="H1899" s="2" t="s">
        <v>12501</v>
      </c>
      <c r="I1899" s="2" t="s">
        <v>12500</v>
      </c>
      <c r="J1899" s="2" t="s">
        <v>40</v>
      </c>
      <c r="K1899" s="3">
        <v>1.006</v>
      </c>
      <c r="L1899" s="3">
        <f t="shared" si="87"/>
        <v>0.6178022108248632</v>
      </c>
      <c r="M1899" s="3">
        <f t="shared" si="88"/>
        <v>-0.69478306118247946</v>
      </c>
      <c r="N1899" s="157">
        <v>1</v>
      </c>
      <c r="O1899" s="158">
        <f t="shared" si="89"/>
        <v>0</v>
      </c>
    </row>
    <row r="1900" spans="1:15">
      <c r="A1900" s="2" t="s">
        <v>12499</v>
      </c>
      <c r="B1900" s="2" t="s">
        <v>12498</v>
      </c>
      <c r="C1900" s="2" t="s">
        <v>40</v>
      </c>
      <c r="D1900" s="2" t="s">
        <v>40</v>
      </c>
      <c r="E1900" s="2" t="s">
        <v>937</v>
      </c>
      <c r="F1900" s="2" t="s">
        <v>12497</v>
      </c>
      <c r="G1900" s="2" t="s">
        <v>12496</v>
      </c>
      <c r="H1900" s="2" t="s">
        <v>12495</v>
      </c>
      <c r="I1900" s="2" t="s">
        <v>12494</v>
      </c>
      <c r="J1900" s="2" t="s">
        <v>40</v>
      </c>
      <c r="K1900" s="3">
        <v>1.2629999999999999</v>
      </c>
      <c r="L1900" s="3">
        <f t="shared" si="87"/>
        <v>0.77563040981292453</v>
      </c>
      <c r="M1900" s="3">
        <f t="shared" si="88"/>
        <v>-0.36655872720045457</v>
      </c>
      <c r="N1900" s="4" t="s">
        <v>40</v>
      </c>
      <c r="O1900" s="5" t="e">
        <f t="shared" si="89"/>
        <v>#VALUE!</v>
      </c>
    </row>
    <row r="1901" spans="1:15" ht="16">
      <c r="A1901" s="2" t="s">
        <v>11168</v>
      </c>
      <c r="B1901" s="2" t="s">
        <v>11169</v>
      </c>
      <c r="C1901" s="2" t="s">
        <v>85</v>
      </c>
      <c r="D1901" s="2" t="s">
        <v>86</v>
      </c>
      <c r="E1901" s="2" t="s">
        <v>1468</v>
      </c>
      <c r="F1901" s="2" t="s">
        <v>11170</v>
      </c>
      <c r="G1901" s="2" t="s">
        <v>11171</v>
      </c>
      <c r="H1901" s="2" t="s">
        <v>40</v>
      </c>
      <c r="I1901" s="2" t="s">
        <v>11172</v>
      </c>
      <c r="J1901" s="2" t="s">
        <v>40</v>
      </c>
      <c r="K1901" s="3">
        <v>1.1479999999999999</v>
      </c>
      <c r="L1901" s="3">
        <f t="shared" si="87"/>
        <v>0.70500689664706051</v>
      </c>
      <c r="M1901" s="3">
        <f t="shared" si="88"/>
        <v>-0.50429072431231892</v>
      </c>
      <c r="N1901" s="157">
        <v>1</v>
      </c>
      <c r="O1901" s="158">
        <f t="shared" si="89"/>
        <v>0</v>
      </c>
    </row>
    <row r="1902" spans="1:15" ht="16">
      <c r="A1902" s="2" t="s">
        <v>10037</v>
      </c>
      <c r="B1902" s="2" t="s">
        <v>10038</v>
      </c>
      <c r="C1902" s="2" t="s">
        <v>10039</v>
      </c>
      <c r="D1902" s="2" t="s">
        <v>141</v>
      </c>
      <c r="E1902" s="2" t="s">
        <v>336</v>
      </c>
      <c r="F1902" s="2" t="s">
        <v>10040</v>
      </c>
      <c r="G1902" s="2" t="s">
        <v>10041</v>
      </c>
      <c r="H1902" s="2" t="s">
        <v>10042</v>
      </c>
      <c r="I1902" s="2" t="s">
        <v>10043</v>
      </c>
      <c r="J1902" s="2" t="s">
        <v>40</v>
      </c>
      <c r="K1902" s="3">
        <v>0.96399999999999997</v>
      </c>
      <c r="L1902" s="3">
        <f t="shared" si="87"/>
        <v>0.59200927558167804</v>
      </c>
      <c r="M1902" s="3">
        <f t="shared" si="88"/>
        <v>-0.75630831475804494</v>
      </c>
      <c r="N1902" s="157">
        <v>1</v>
      </c>
      <c r="O1902" s="158">
        <f t="shared" si="89"/>
        <v>0</v>
      </c>
    </row>
    <row r="1903" spans="1:15">
      <c r="A1903" s="2" t="s">
        <v>12493</v>
      </c>
      <c r="B1903" s="2" t="s">
        <v>12492</v>
      </c>
      <c r="C1903" s="2" t="s">
        <v>33</v>
      </c>
      <c r="D1903" s="2" t="s">
        <v>314</v>
      </c>
      <c r="E1903" s="2" t="s">
        <v>158</v>
      </c>
      <c r="F1903" s="2" t="s">
        <v>12491</v>
      </c>
      <c r="G1903" s="2" t="s">
        <v>12490</v>
      </c>
      <c r="H1903" s="2" t="s">
        <v>40</v>
      </c>
      <c r="I1903" s="2" t="s">
        <v>12489</v>
      </c>
      <c r="J1903" s="2" t="s">
        <v>2767</v>
      </c>
      <c r="K1903" s="3">
        <v>0.83699999999999997</v>
      </c>
      <c r="L1903" s="3">
        <f t="shared" si="87"/>
        <v>0.51401635234633247</v>
      </c>
      <c r="M1903" s="3">
        <f t="shared" si="88"/>
        <v>-0.96011383843766285</v>
      </c>
      <c r="N1903" s="4" t="s">
        <v>40</v>
      </c>
      <c r="O1903" s="5" t="e">
        <f t="shared" si="89"/>
        <v>#VALUE!</v>
      </c>
    </row>
    <row r="1904" spans="1:15" ht="16">
      <c r="A1904" s="2" t="s">
        <v>12488</v>
      </c>
      <c r="B1904" s="2" t="s">
        <v>12487</v>
      </c>
      <c r="C1904" s="2" t="s">
        <v>40</v>
      </c>
      <c r="D1904" s="2" t="s">
        <v>40</v>
      </c>
      <c r="E1904" s="2" t="s">
        <v>40</v>
      </c>
      <c r="F1904" s="2" t="s">
        <v>40</v>
      </c>
      <c r="G1904" s="2" t="s">
        <v>12486</v>
      </c>
      <c r="H1904" s="2" t="s">
        <v>12485</v>
      </c>
      <c r="I1904" s="2" t="s">
        <v>12484</v>
      </c>
      <c r="J1904" s="2" t="s">
        <v>40</v>
      </c>
      <c r="K1904" s="3">
        <v>1.1200000000000001</v>
      </c>
      <c r="L1904" s="3">
        <f t="shared" si="87"/>
        <v>0.68781160648493722</v>
      </c>
      <c r="M1904" s="3">
        <f t="shared" si="88"/>
        <v>-0.53991463404303996</v>
      </c>
      <c r="N1904" s="157">
        <v>1</v>
      </c>
      <c r="O1904" s="158">
        <f t="shared" si="89"/>
        <v>0</v>
      </c>
    </row>
    <row r="1905" spans="1:15">
      <c r="A1905" s="2" t="s">
        <v>11049</v>
      </c>
      <c r="B1905" s="2" t="s">
        <v>11050</v>
      </c>
      <c r="C1905" s="2" t="s">
        <v>235</v>
      </c>
      <c r="D1905" s="2" t="s">
        <v>314</v>
      </c>
      <c r="E1905" s="2" t="s">
        <v>1468</v>
      </c>
      <c r="F1905" s="2" t="s">
        <v>2888</v>
      </c>
      <c r="G1905" s="2" t="s">
        <v>11051</v>
      </c>
      <c r="H1905" s="2" t="s">
        <v>11052</v>
      </c>
      <c r="I1905" s="2" t="s">
        <v>11053</v>
      </c>
      <c r="J1905" s="2" t="s">
        <v>2089</v>
      </c>
      <c r="K1905" s="3">
        <v>1.4419999999999999</v>
      </c>
      <c r="L1905" s="3">
        <f t="shared" si="87"/>
        <v>0.88555744334935649</v>
      </c>
      <c r="M1905" s="3">
        <f t="shared" si="88"/>
        <v>-0.17534220174718423</v>
      </c>
      <c r="N1905" s="4" t="s">
        <v>40</v>
      </c>
      <c r="O1905" s="5" t="e">
        <f t="shared" si="89"/>
        <v>#VALUE!</v>
      </c>
    </row>
    <row r="1906" spans="1:15" ht="16">
      <c r="A1906" s="2" t="s">
        <v>12483</v>
      </c>
      <c r="B1906" s="2" t="s">
        <v>12482</v>
      </c>
      <c r="C1906" s="2" t="s">
        <v>186</v>
      </c>
      <c r="D1906" s="2" t="s">
        <v>141</v>
      </c>
      <c r="E1906" s="2" t="s">
        <v>158</v>
      </c>
      <c r="F1906" s="2" t="s">
        <v>12481</v>
      </c>
      <c r="G1906" s="2" t="s">
        <v>12480</v>
      </c>
      <c r="H1906" s="2" t="s">
        <v>12479</v>
      </c>
      <c r="I1906" s="2" t="s">
        <v>12478</v>
      </c>
      <c r="J1906" s="2" t="s">
        <v>483</v>
      </c>
      <c r="K1906" s="3">
        <v>0.91600000000000004</v>
      </c>
      <c r="L1906" s="3">
        <f t="shared" si="87"/>
        <v>0.56253163530375216</v>
      </c>
      <c r="M1906" s="3">
        <f t="shared" si="88"/>
        <v>-0.82999386289106269</v>
      </c>
      <c r="N1906" s="157">
        <v>1</v>
      </c>
      <c r="O1906" s="158">
        <f t="shared" si="89"/>
        <v>0</v>
      </c>
    </row>
    <row r="1907" spans="1:15" ht="16">
      <c r="A1907" s="2" t="s">
        <v>10025</v>
      </c>
      <c r="B1907" s="2" t="s">
        <v>10026</v>
      </c>
      <c r="C1907" s="2" t="s">
        <v>53</v>
      </c>
      <c r="D1907" s="2" t="s">
        <v>40</v>
      </c>
      <c r="E1907" s="2" t="s">
        <v>207</v>
      </c>
      <c r="F1907" s="2" t="s">
        <v>10027</v>
      </c>
      <c r="G1907" s="2" t="s">
        <v>10028</v>
      </c>
      <c r="H1907" s="2" t="s">
        <v>10029</v>
      </c>
      <c r="I1907" s="2" t="s">
        <v>10030</v>
      </c>
      <c r="J1907" s="2" t="s">
        <v>4888</v>
      </c>
      <c r="K1907" s="3">
        <v>0.94599999999999995</v>
      </c>
      <c r="L1907" s="3">
        <f t="shared" si="87"/>
        <v>0.58095516047745577</v>
      </c>
      <c r="M1907" s="3">
        <f t="shared" si="88"/>
        <v>-0.78350127764861155</v>
      </c>
      <c r="N1907" s="157">
        <v>1</v>
      </c>
      <c r="O1907" s="158">
        <f t="shared" si="89"/>
        <v>0</v>
      </c>
    </row>
    <row r="1908" spans="1:15" ht="16">
      <c r="A1908" s="2" t="s">
        <v>12477</v>
      </c>
      <c r="B1908" s="2" t="s">
        <v>12476</v>
      </c>
      <c r="C1908" s="2" t="s">
        <v>40</v>
      </c>
      <c r="D1908" s="2" t="s">
        <v>141</v>
      </c>
      <c r="E1908" s="2" t="s">
        <v>40</v>
      </c>
      <c r="F1908" s="2" t="s">
        <v>12475</v>
      </c>
      <c r="G1908" s="2" t="s">
        <v>12474</v>
      </c>
      <c r="H1908" s="2" t="s">
        <v>12473</v>
      </c>
      <c r="I1908" s="2" t="s">
        <v>12472</v>
      </c>
      <c r="J1908" s="2" t="s">
        <v>40</v>
      </c>
      <c r="K1908" s="3">
        <v>1.1080000000000001</v>
      </c>
      <c r="L1908" s="3">
        <f t="shared" si="87"/>
        <v>0.68044219641545567</v>
      </c>
      <c r="M1908" s="3">
        <f t="shared" si="88"/>
        <v>-0.55545548493881836</v>
      </c>
      <c r="N1908" s="157">
        <v>1</v>
      </c>
      <c r="O1908" s="158">
        <f t="shared" si="89"/>
        <v>0</v>
      </c>
    </row>
    <row r="1909" spans="1:15">
      <c r="A1909" s="2" t="s">
        <v>12471</v>
      </c>
      <c r="B1909" s="2" t="s">
        <v>12470</v>
      </c>
      <c r="C1909" s="2" t="s">
        <v>85</v>
      </c>
      <c r="D1909" s="2" t="s">
        <v>40</v>
      </c>
      <c r="E1909" s="2" t="s">
        <v>2111</v>
      </c>
      <c r="F1909" s="2" t="s">
        <v>12469</v>
      </c>
      <c r="G1909" s="2" t="s">
        <v>12468</v>
      </c>
      <c r="H1909" s="2" t="s">
        <v>40</v>
      </c>
      <c r="I1909" s="2" t="s">
        <v>12467</v>
      </c>
      <c r="J1909" s="2" t="s">
        <v>40</v>
      </c>
      <c r="K1909" s="3" t="s">
        <v>40</v>
      </c>
      <c r="L1909" s="3" t="e">
        <f t="shared" si="87"/>
        <v>#VALUE!</v>
      </c>
      <c r="M1909" s="3" t="e">
        <f t="shared" si="88"/>
        <v>#VALUE!</v>
      </c>
      <c r="N1909" s="4" t="s">
        <v>40</v>
      </c>
      <c r="O1909" s="5" t="e">
        <f t="shared" si="89"/>
        <v>#VALUE!</v>
      </c>
    </row>
    <row r="1910" spans="1:15" ht="16">
      <c r="A1910" s="2" t="s">
        <v>10933</v>
      </c>
      <c r="B1910" s="2" t="s">
        <v>10934</v>
      </c>
      <c r="C1910" s="2" t="s">
        <v>40</v>
      </c>
      <c r="D1910" s="2" t="s">
        <v>141</v>
      </c>
      <c r="E1910" s="2" t="s">
        <v>40</v>
      </c>
      <c r="F1910" s="2" t="s">
        <v>40</v>
      </c>
      <c r="G1910" s="2" t="s">
        <v>10935</v>
      </c>
      <c r="H1910" s="2" t="s">
        <v>10936</v>
      </c>
      <c r="I1910" s="2" t="s">
        <v>10937</v>
      </c>
      <c r="J1910" s="2" t="s">
        <v>40</v>
      </c>
      <c r="K1910" s="3">
        <v>1.3009999999999999</v>
      </c>
      <c r="L1910" s="3">
        <f t="shared" si="87"/>
        <v>0.79896687503294928</v>
      </c>
      <c r="M1910" s="3">
        <f t="shared" si="88"/>
        <v>-0.32379240427021128</v>
      </c>
      <c r="N1910" s="157">
        <v>1</v>
      </c>
      <c r="O1910" s="158">
        <f t="shared" si="89"/>
        <v>0</v>
      </c>
    </row>
    <row r="1911" spans="1:15" ht="16">
      <c r="A1911" s="2" t="s">
        <v>12466</v>
      </c>
      <c r="B1911" s="2" t="s">
        <v>12465</v>
      </c>
      <c r="C1911" s="2" t="s">
        <v>33</v>
      </c>
      <c r="D1911" s="2" t="s">
        <v>40</v>
      </c>
      <c r="E1911" s="2" t="s">
        <v>1321</v>
      </c>
      <c r="F1911" s="2" t="s">
        <v>12464</v>
      </c>
      <c r="G1911" s="2" t="s">
        <v>12463</v>
      </c>
      <c r="H1911" s="2" t="s">
        <v>12462</v>
      </c>
      <c r="I1911" s="2" t="s">
        <v>12461</v>
      </c>
      <c r="J1911" s="2" t="s">
        <v>40</v>
      </c>
      <c r="K1911" s="3">
        <v>0.98199999999999998</v>
      </c>
      <c r="L1911" s="3">
        <f t="shared" si="87"/>
        <v>0.6030633906859002</v>
      </c>
      <c r="M1911" s="3">
        <f t="shared" si="88"/>
        <v>-0.72961843667331372</v>
      </c>
      <c r="N1911" s="157">
        <v>1</v>
      </c>
      <c r="O1911" s="158">
        <f t="shared" si="89"/>
        <v>0</v>
      </c>
    </row>
    <row r="1912" spans="1:15" ht="16">
      <c r="A1912" s="2" t="s">
        <v>10347</v>
      </c>
      <c r="B1912" s="2" t="s">
        <v>10348</v>
      </c>
      <c r="C1912" s="2" t="s">
        <v>40</v>
      </c>
      <c r="D1912" s="2" t="s">
        <v>40</v>
      </c>
      <c r="E1912" s="2" t="s">
        <v>158</v>
      </c>
      <c r="F1912" s="2" t="s">
        <v>3468</v>
      </c>
      <c r="G1912" s="2" t="s">
        <v>10349</v>
      </c>
      <c r="H1912" s="2" t="s">
        <v>10350</v>
      </c>
      <c r="I1912" s="2" t="s">
        <v>10351</v>
      </c>
      <c r="J1912" s="2" t="s">
        <v>40</v>
      </c>
      <c r="K1912" s="3">
        <v>0.91300000000000003</v>
      </c>
      <c r="L1912" s="3">
        <f t="shared" si="87"/>
        <v>0.56068928278638175</v>
      </c>
      <c r="M1912" s="3">
        <f t="shared" si="88"/>
        <v>-0.83472660100378471</v>
      </c>
      <c r="N1912" s="157">
        <v>1</v>
      </c>
      <c r="O1912" s="158">
        <f t="shared" si="89"/>
        <v>0</v>
      </c>
    </row>
    <row r="1913" spans="1:15">
      <c r="A1913" s="2" t="s">
        <v>11486</v>
      </c>
      <c r="B1913" s="2" t="s">
        <v>11487</v>
      </c>
      <c r="C1913" s="2" t="s">
        <v>33</v>
      </c>
      <c r="D1913" s="2" t="s">
        <v>141</v>
      </c>
      <c r="E1913" s="2" t="s">
        <v>158</v>
      </c>
      <c r="F1913" s="2" t="s">
        <v>2763</v>
      </c>
      <c r="G1913" s="2" t="s">
        <v>11488</v>
      </c>
      <c r="H1913" s="2" t="s">
        <v>11489</v>
      </c>
      <c r="I1913" s="2" t="s">
        <v>11490</v>
      </c>
      <c r="J1913" s="2" t="s">
        <v>2767</v>
      </c>
      <c r="K1913" s="3">
        <v>0.80400000000000005</v>
      </c>
      <c r="L1913" s="3">
        <f t="shared" si="87"/>
        <v>0.49375047465525845</v>
      </c>
      <c r="M1913" s="3">
        <f t="shared" si="88"/>
        <v>-1.0181459598090781</v>
      </c>
      <c r="N1913" s="4" t="s">
        <v>40</v>
      </c>
      <c r="O1913" s="5" t="e">
        <f t="shared" si="89"/>
        <v>#VALUE!</v>
      </c>
    </row>
    <row r="1914" spans="1:15">
      <c r="A1914" s="2" t="s">
        <v>12460</v>
      </c>
      <c r="B1914" s="2" t="s">
        <v>12459</v>
      </c>
      <c r="C1914" s="2" t="s">
        <v>186</v>
      </c>
      <c r="D1914" s="2" t="s">
        <v>40</v>
      </c>
      <c r="E1914" s="2" t="s">
        <v>511</v>
      </c>
      <c r="F1914" s="2" t="s">
        <v>12458</v>
      </c>
      <c r="G1914" s="2" t="s">
        <v>12457</v>
      </c>
      <c r="H1914" s="2" t="s">
        <v>12456</v>
      </c>
      <c r="I1914" s="2" t="s">
        <v>12455</v>
      </c>
      <c r="J1914" s="2" t="s">
        <v>40</v>
      </c>
      <c r="K1914" s="3" t="s">
        <v>40</v>
      </c>
      <c r="L1914" s="3" t="e">
        <f t="shared" si="87"/>
        <v>#VALUE!</v>
      </c>
      <c r="M1914" s="3" t="e">
        <f t="shared" si="88"/>
        <v>#VALUE!</v>
      </c>
      <c r="N1914" s="4" t="s">
        <v>40</v>
      </c>
      <c r="O1914" s="5" t="e">
        <f t="shared" si="89"/>
        <v>#VALUE!</v>
      </c>
    </row>
    <row r="1915" spans="1:15">
      <c r="A1915" s="2" t="s">
        <v>11794</v>
      </c>
      <c r="B1915" s="2" t="s">
        <v>11795</v>
      </c>
      <c r="C1915" s="2" t="s">
        <v>186</v>
      </c>
      <c r="D1915" s="2" t="s">
        <v>141</v>
      </c>
      <c r="E1915" s="2" t="s">
        <v>2756</v>
      </c>
      <c r="F1915" s="2" t="s">
        <v>11796</v>
      </c>
      <c r="G1915" s="2" t="s">
        <v>11797</v>
      </c>
      <c r="H1915" s="2" t="s">
        <v>11798</v>
      </c>
      <c r="I1915" s="2" t="s">
        <v>11799</v>
      </c>
      <c r="J1915" s="2" t="s">
        <v>40</v>
      </c>
      <c r="K1915" s="3" t="s">
        <v>40</v>
      </c>
      <c r="L1915" s="3" t="e">
        <f t="shared" si="87"/>
        <v>#VALUE!</v>
      </c>
      <c r="M1915" s="3" t="e">
        <f t="shared" si="88"/>
        <v>#VALUE!</v>
      </c>
      <c r="N1915" s="4" t="s">
        <v>40</v>
      </c>
      <c r="O1915" s="5" t="e">
        <f t="shared" si="89"/>
        <v>#VALUE!</v>
      </c>
    </row>
    <row r="1916" spans="1:15" ht="16">
      <c r="A1916" s="2" t="s">
        <v>9133</v>
      </c>
      <c r="B1916" s="2" t="s">
        <v>9134</v>
      </c>
      <c r="C1916" s="2" t="s">
        <v>235</v>
      </c>
      <c r="D1916" s="2" t="s">
        <v>40</v>
      </c>
      <c r="E1916" s="2" t="s">
        <v>2111</v>
      </c>
      <c r="F1916" s="2" t="s">
        <v>9135</v>
      </c>
      <c r="G1916" s="2" t="s">
        <v>9136</v>
      </c>
      <c r="H1916" s="2" t="s">
        <v>9137</v>
      </c>
      <c r="I1916" s="2" t="s">
        <v>9138</v>
      </c>
      <c r="J1916" s="2" t="s">
        <v>40</v>
      </c>
      <c r="K1916" s="3">
        <v>1.2370000000000001</v>
      </c>
      <c r="L1916" s="3">
        <f t="shared" si="87"/>
        <v>0.75966335466238155</v>
      </c>
      <c r="M1916" s="3">
        <f t="shared" si="88"/>
        <v>-0.39656786601163674</v>
      </c>
      <c r="N1916" s="157">
        <v>1</v>
      </c>
      <c r="O1916" s="158">
        <f t="shared" si="89"/>
        <v>0</v>
      </c>
    </row>
    <row r="1917" spans="1:15" ht="16">
      <c r="A1917" s="2" t="s">
        <v>9670</v>
      </c>
      <c r="B1917" s="2" t="s">
        <v>9671</v>
      </c>
      <c r="C1917" s="2" t="s">
        <v>40</v>
      </c>
      <c r="D1917" s="2" t="s">
        <v>40</v>
      </c>
      <c r="E1917" s="2" t="s">
        <v>158</v>
      </c>
      <c r="F1917" s="2" t="s">
        <v>3125</v>
      </c>
      <c r="G1917" s="2" t="s">
        <v>9672</v>
      </c>
      <c r="H1917" s="2" t="s">
        <v>9673</v>
      </c>
      <c r="I1917" s="2" t="s">
        <v>9674</v>
      </c>
      <c r="J1917" s="2" t="s">
        <v>3129</v>
      </c>
      <c r="K1917" s="3">
        <v>0.92900000000000005</v>
      </c>
      <c r="L1917" s="3">
        <f t="shared" si="87"/>
        <v>0.57051516287902382</v>
      </c>
      <c r="M1917" s="3">
        <f t="shared" si="88"/>
        <v>-0.80966286460535353</v>
      </c>
      <c r="N1917" s="157">
        <v>1</v>
      </c>
      <c r="O1917" s="158">
        <f t="shared" si="89"/>
        <v>0</v>
      </c>
    </row>
    <row r="1918" spans="1:15">
      <c r="A1918" s="2" t="s">
        <v>10352</v>
      </c>
      <c r="B1918" s="2" t="s">
        <v>10353</v>
      </c>
      <c r="C1918" s="2" t="s">
        <v>235</v>
      </c>
      <c r="D1918" s="2" t="s">
        <v>141</v>
      </c>
      <c r="E1918" s="2" t="s">
        <v>3607</v>
      </c>
      <c r="F1918" s="2" t="s">
        <v>10354</v>
      </c>
      <c r="G1918" s="2" t="s">
        <v>10355</v>
      </c>
      <c r="H1918" s="2" t="s">
        <v>10356</v>
      </c>
      <c r="I1918" s="2" t="s">
        <v>10357</v>
      </c>
      <c r="J1918" s="2" t="s">
        <v>2089</v>
      </c>
      <c r="K1918" s="3" t="s">
        <v>40</v>
      </c>
      <c r="L1918" s="3" t="e">
        <f t="shared" si="87"/>
        <v>#VALUE!</v>
      </c>
      <c r="M1918" s="3" t="e">
        <f t="shared" si="88"/>
        <v>#VALUE!</v>
      </c>
      <c r="N1918" s="4" t="s">
        <v>40</v>
      </c>
      <c r="O1918" s="5" t="e">
        <f t="shared" si="89"/>
        <v>#VALUE!</v>
      </c>
    </row>
    <row r="1919" spans="1:15">
      <c r="A1919" s="17" t="s">
        <v>4540</v>
      </c>
      <c r="B1919" s="17" t="s">
        <v>4541</v>
      </c>
      <c r="C1919" s="17" t="s">
        <v>921</v>
      </c>
      <c r="D1919" s="17" t="s">
        <v>141</v>
      </c>
      <c r="E1919" s="17" t="s">
        <v>4542</v>
      </c>
      <c r="F1919" s="17" t="s">
        <v>1393</v>
      </c>
      <c r="G1919" s="17" t="s">
        <v>4543</v>
      </c>
      <c r="H1919" s="17" t="s">
        <v>4544</v>
      </c>
      <c r="I1919" s="17" t="s">
        <v>4545</v>
      </c>
      <c r="J1919" s="17" t="s">
        <v>40</v>
      </c>
      <c r="K1919" s="18">
        <v>2.9950000000000001</v>
      </c>
      <c r="L1919" s="18">
        <f t="shared" si="87"/>
        <v>1.8392819298414167</v>
      </c>
      <c r="M1919" s="18">
        <f t="shared" si="88"/>
        <v>0.87914263668814141</v>
      </c>
      <c r="N1919" s="19">
        <v>8.5369313709256298E-4</v>
      </c>
      <c r="O1919" s="20">
        <f t="shared" si="89"/>
        <v>3.0686982098923834</v>
      </c>
    </row>
    <row r="1920" spans="1:15" ht="16">
      <c r="A1920" s="2" t="s">
        <v>12290</v>
      </c>
      <c r="B1920" s="2" t="s">
        <v>12291</v>
      </c>
      <c r="C1920" s="2" t="s">
        <v>235</v>
      </c>
      <c r="D1920" s="2" t="s">
        <v>314</v>
      </c>
      <c r="E1920" s="2" t="s">
        <v>1468</v>
      </c>
      <c r="F1920" s="2" t="s">
        <v>2888</v>
      </c>
      <c r="G1920" s="2" t="s">
        <v>12292</v>
      </c>
      <c r="H1920" s="2" t="s">
        <v>12293</v>
      </c>
      <c r="I1920" s="2" t="s">
        <v>12294</v>
      </c>
      <c r="J1920" s="2" t="s">
        <v>40</v>
      </c>
      <c r="K1920" s="3">
        <v>0.95499999999999996</v>
      </c>
      <c r="L1920" s="3">
        <f t="shared" ref="L1920:L1922" si="90">K1920/1.628352865</f>
        <v>0.5864822180295669</v>
      </c>
      <c r="M1920" s="3">
        <f t="shared" ref="M1920:M1922" si="91">LOG(L1920, 2)</f>
        <v>-0.76984072806489567</v>
      </c>
      <c r="N1920" s="157">
        <v>1</v>
      </c>
      <c r="O1920" s="158">
        <f t="shared" ref="O1920:O1922" si="92">-LOG10(N1920)</f>
        <v>0</v>
      </c>
    </row>
    <row r="1921" spans="1:15" ht="16">
      <c r="A1921" s="2" t="s">
        <v>12454</v>
      </c>
      <c r="B1921" s="2" t="s">
        <v>12453</v>
      </c>
      <c r="C1921" s="2" t="s">
        <v>40</v>
      </c>
      <c r="D1921" s="2" t="s">
        <v>40</v>
      </c>
      <c r="E1921" s="2" t="s">
        <v>40</v>
      </c>
      <c r="F1921" s="2" t="s">
        <v>12452</v>
      </c>
      <c r="G1921" s="2" t="s">
        <v>12451</v>
      </c>
      <c r="H1921" s="2" t="s">
        <v>12450</v>
      </c>
      <c r="I1921" s="2" t="s">
        <v>12449</v>
      </c>
      <c r="J1921" s="2" t="s">
        <v>40</v>
      </c>
      <c r="K1921" s="3">
        <v>1.026</v>
      </c>
      <c r="L1921" s="3">
        <f t="shared" si="90"/>
        <v>0.63008456094066567</v>
      </c>
      <c r="M1921" s="3">
        <f t="shared" si="91"/>
        <v>-0.66638263538095244</v>
      </c>
      <c r="N1921" s="157">
        <v>1</v>
      </c>
      <c r="O1921" s="158">
        <f t="shared" si="92"/>
        <v>0</v>
      </c>
    </row>
    <row r="1922" spans="1:15" ht="16">
      <c r="A1922" s="2" t="s">
        <v>8978</v>
      </c>
      <c r="B1922" s="2" t="s">
        <v>8979</v>
      </c>
      <c r="C1922" s="2" t="s">
        <v>33</v>
      </c>
      <c r="D1922" s="2" t="s">
        <v>314</v>
      </c>
      <c r="E1922" s="2" t="s">
        <v>3304</v>
      </c>
      <c r="F1922" s="2" t="s">
        <v>7119</v>
      </c>
      <c r="G1922" s="2" t="s">
        <v>8980</v>
      </c>
      <c r="H1922" s="2" t="s">
        <v>8981</v>
      </c>
      <c r="I1922" s="2" t="s">
        <v>8982</v>
      </c>
      <c r="J1922" s="2" t="s">
        <v>40</v>
      </c>
      <c r="K1922" s="3">
        <v>1.272</v>
      </c>
      <c r="L1922" s="3">
        <f t="shared" si="90"/>
        <v>0.78115746736503577</v>
      </c>
      <c r="M1922" s="3">
        <f t="shared" si="91"/>
        <v>-0.35631469570365121</v>
      </c>
      <c r="N1922" s="157">
        <v>1</v>
      </c>
      <c r="O1922" s="158">
        <f t="shared" si="92"/>
        <v>0</v>
      </c>
    </row>
    <row r="1923" spans="1:15">
      <c r="A1923" s="2" t="s">
        <v>12448</v>
      </c>
      <c r="B1923" s="2" t="s">
        <v>12447</v>
      </c>
      <c r="C1923" s="2" t="s">
        <v>40</v>
      </c>
      <c r="D1923" s="2" t="s">
        <v>141</v>
      </c>
      <c r="E1923" s="2" t="s">
        <v>40</v>
      </c>
      <c r="F1923" s="2" t="s">
        <v>6741</v>
      </c>
      <c r="G1923" s="2" t="s">
        <v>12446</v>
      </c>
      <c r="H1923" s="2" t="s">
        <v>12445</v>
      </c>
      <c r="I1923" s="2" t="s">
        <v>12444</v>
      </c>
      <c r="J1923" s="2" t="s">
        <v>40</v>
      </c>
      <c r="K1923" s="3" t="s">
        <v>40</v>
      </c>
      <c r="L1923" s="3" t="e">
        <f t="shared" ref="L1923:L1986" si="93">K1923/1.628352865</f>
        <v>#VALUE!</v>
      </c>
      <c r="M1923" s="3" t="e">
        <f t="shared" ref="M1923:M1986" si="94">LOG(L1923, 2)</f>
        <v>#VALUE!</v>
      </c>
      <c r="N1923" s="4" t="s">
        <v>40</v>
      </c>
      <c r="O1923" s="5" t="e">
        <f t="shared" ref="O1923:O1986" si="95">-LOG10(N1923)</f>
        <v>#VALUE!</v>
      </c>
    </row>
    <row r="1924" spans="1:15">
      <c r="A1924" s="2" t="s">
        <v>12443</v>
      </c>
      <c r="B1924" s="2" t="s">
        <v>12442</v>
      </c>
      <c r="C1924" s="2" t="s">
        <v>40</v>
      </c>
      <c r="D1924" s="2" t="s">
        <v>141</v>
      </c>
      <c r="E1924" s="2" t="s">
        <v>40</v>
      </c>
      <c r="F1924" s="2" t="s">
        <v>12441</v>
      </c>
      <c r="G1924" s="2" t="s">
        <v>12440</v>
      </c>
      <c r="H1924" s="2" t="s">
        <v>12439</v>
      </c>
      <c r="I1924" s="2" t="s">
        <v>12438</v>
      </c>
      <c r="J1924" s="2" t="s">
        <v>40</v>
      </c>
      <c r="K1924" s="3">
        <v>1.117</v>
      </c>
      <c r="L1924" s="3">
        <f t="shared" si="93"/>
        <v>0.68596925396756669</v>
      </c>
      <c r="M1924" s="3">
        <f t="shared" si="94"/>
        <v>-0.54378418050469191</v>
      </c>
      <c r="N1924" s="4" t="s">
        <v>40</v>
      </c>
      <c r="O1924" s="5" t="e">
        <f t="shared" si="95"/>
        <v>#VALUE!</v>
      </c>
    </row>
    <row r="1925" spans="1:15">
      <c r="A1925" s="2" t="s">
        <v>11282</v>
      </c>
      <c r="B1925" s="2" t="s">
        <v>11283</v>
      </c>
      <c r="C1925" s="2" t="s">
        <v>33</v>
      </c>
      <c r="D1925" s="2" t="s">
        <v>141</v>
      </c>
      <c r="E1925" s="2" t="s">
        <v>77</v>
      </c>
      <c r="F1925" s="2" t="s">
        <v>1106</v>
      </c>
      <c r="G1925" s="2" t="s">
        <v>11284</v>
      </c>
      <c r="H1925" s="2" t="s">
        <v>11285</v>
      </c>
      <c r="I1925" s="2" t="s">
        <v>11286</v>
      </c>
      <c r="J1925" s="2" t="s">
        <v>11287</v>
      </c>
      <c r="K1925" s="3" t="s">
        <v>40</v>
      </c>
      <c r="L1925" s="3" t="e">
        <f t="shared" si="93"/>
        <v>#VALUE!</v>
      </c>
      <c r="M1925" s="3" t="e">
        <f t="shared" si="94"/>
        <v>#VALUE!</v>
      </c>
      <c r="N1925" s="4" t="s">
        <v>40</v>
      </c>
      <c r="O1925" s="5" t="e">
        <f t="shared" si="95"/>
        <v>#VALUE!</v>
      </c>
    </row>
    <row r="1926" spans="1:15">
      <c r="A1926" s="2" t="s">
        <v>12437</v>
      </c>
      <c r="B1926" s="2" t="s">
        <v>12436</v>
      </c>
      <c r="C1926" s="2" t="s">
        <v>33</v>
      </c>
      <c r="D1926" s="2" t="s">
        <v>86</v>
      </c>
      <c r="E1926" s="2" t="s">
        <v>77</v>
      </c>
      <c r="F1926" s="2" t="s">
        <v>1106</v>
      </c>
      <c r="G1926" s="2" t="s">
        <v>12435</v>
      </c>
      <c r="H1926" s="2" t="s">
        <v>40</v>
      </c>
      <c r="I1926" s="2" t="s">
        <v>12434</v>
      </c>
      <c r="J1926" s="2" t="s">
        <v>1109</v>
      </c>
      <c r="K1926" s="3">
        <v>0.88900000000000001</v>
      </c>
      <c r="L1926" s="3">
        <f t="shared" si="93"/>
        <v>0.54595046264741887</v>
      </c>
      <c r="M1926" s="3">
        <f t="shared" si="94"/>
        <v>-0.87315804215823667</v>
      </c>
      <c r="N1926" s="4" t="s">
        <v>40</v>
      </c>
      <c r="O1926" s="5" t="e">
        <f t="shared" si="95"/>
        <v>#VALUE!</v>
      </c>
    </row>
    <row r="1927" spans="1:15">
      <c r="A1927" s="2" t="s">
        <v>11625</v>
      </c>
      <c r="B1927" s="2" t="s">
        <v>11626</v>
      </c>
      <c r="C1927" s="2" t="s">
        <v>1501</v>
      </c>
      <c r="D1927" s="2" t="s">
        <v>34</v>
      </c>
      <c r="E1927" s="2" t="s">
        <v>2024</v>
      </c>
      <c r="F1927" s="2" t="s">
        <v>11627</v>
      </c>
      <c r="G1927" s="2" t="s">
        <v>11628</v>
      </c>
      <c r="H1927" s="2" t="s">
        <v>11629</v>
      </c>
      <c r="I1927" s="2" t="s">
        <v>11630</v>
      </c>
      <c r="J1927" s="2" t="s">
        <v>40</v>
      </c>
      <c r="K1927" s="3">
        <v>0.747</v>
      </c>
      <c r="L1927" s="3">
        <f t="shared" si="93"/>
        <v>0.45874577682522144</v>
      </c>
      <c r="M1927" s="3">
        <f t="shared" si="94"/>
        <v>-1.1242332181987698</v>
      </c>
      <c r="N1927" s="4" t="s">
        <v>40</v>
      </c>
      <c r="O1927" s="5" t="e">
        <f t="shared" si="95"/>
        <v>#VALUE!</v>
      </c>
    </row>
    <row r="1928" spans="1:15">
      <c r="A1928" s="2" t="s">
        <v>11079</v>
      </c>
      <c r="B1928" s="2" t="s">
        <v>11080</v>
      </c>
      <c r="C1928" s="2" t="s">
        <v>33</v>
      </c>
      <c r="D1928" s="2" t="s">
        <v>34</v>
      </c>
      <c r="E1928" s="2" t="s">
        <v>158</v>
      </c>
      <c r="F1928" s="2" t="s">
        <v>11081</v>
      </c>
      <c r="G1928" s="2" t="s">
        <v>11082</v>
      </c>
      <c r="H1928" s="2" t="s">
        <v>11083</v>
      </c>
      <c r="I1928" s="2" t="s">
        <v>11084</v>
      </c>
      <c r="J1928" s="2" t="s">
        <v>8874</v>
      </c>
      <c r="K1928" s="3">
        <v>1.016</v>
      </c>
      <c r="L1928" s="3">
        <f t="shared" si="93"/>
        <v>0.62394338588276443</v>
      </c>
      <c r="M1928" s="3">
        <f t="shared" si="94"/>
        <v>-0.68051296421584062</v>
      </c>
      <c r="N1928" s="4" t="s">
        <v>40</v>
      </c>
      <c r="O1928" s="5" t="e">
        <f t="shared" si="95"/>
        <v>#VALUE!</v>
      </c>
    </row>
    <row r="1929" spans="1:15" ht="16">
      <c r="A1929" s="2" t="s">
        <v>11701</v>
      </c>
      <c r="B1929" s="2" t="s">
        <v>11702</v>
      </c>
      <c r="C1929" s="2" t="s">
        <v>53</v>
      </c>
      <c r="D1929" s="2" t="s">
        <v>40</v>
      </c>
      <c r="E1929" s="2" t="s">
        <v>214</v>
      </c>
      <c r="F1929" s="2" t="s">
        <v>2868</v>
      </c>
      <c r="G1929" s="2" t="s">
        <v>11703</v>
      </c>
      <c r="H1929" s="2" t="s">
        <v>11704</v>
      </c>
      <c r="I1929" s="2" t="s">
        <v>11705</v>
      </c>
      <c r="J1929" s="2" t="s">
        <v>2871</v>
      </c>
      <c r="K1929" s="3">
        <v>0.77600000000000002</v>
      </c>
      <c r="L1929" s="3">
        <f t="shared" si="93"/>
        <v>0.476555184493135</v>
      </c>
      <c r="M1929" s="3">
        <f t="shared" si="94"/>
        <v>-1.0692848088008791</v>
      </c>
      <c r="N1929" s="157">
        <v>1</v>
      </c>
      <c r="O1929" s="158">
        <f t="shared" si="95"/>
        <v>0</v>
      </c>
    </row>
    <row r="1930" spans="1:15">
      <c r="A1930" s="2" t="s">
        <v>10181</v>
      </c>
      <c r="B1930" s="2" t="s">
        <v>10182</v>
      </c>
      <c r="C1930" s="2" t="s">
        <v>235</v>
      </c>
      <c r="D1930" s="2" t="s">
        <v>34</v>
      </c>
      <c r="E1930" s="2" t="s">
        <v>3739</v>
      </c>
      <c r="F1930" s="2" t="s">
        <v>3491</v>
      </c>
      <c r="G1930" s="2" t="s">
        <v>10183</v>
      </c>
      <c r="H1930" s="2" t="s">
        <v>10184</v>
      </c>
      <c r="I1930" s="2" t="s">
        <v>10185</v>
      </c>
      <c r="J1930" s="2" t="s">
        <v>40</v>
      </c>
      <c r="K1930" s="3" t="s">
        <v>40</v>
      </c>
      <c r="L1930" s="3" t="e">
        <f t="shared" si="93"/>
        <v>#VALUE!</v>
      </c>
      <c r="M1930" s="3" t="e">
        <f t="shared" si="94"/>
        <v>#VALUE!</v>
      </c>
      <c r="N1930" s="4" t="s">
        <v>40</v>
      </c>
      <c r="O1930" s="5" t="e">
        <f t="shared" si="95"/>
        <v>#VALUE!</v>
      </c>
    </row>
    <row r="1931" spans="1:15" ht="16">
      <c r="A1931" s="2" t="s">
        <v>11360</v>
      </c>
      <c r="B1931" s="2" t="s">
        <v>11361</v>
      </c>
      <c r="C1931" s="2" t="s">
        <v>921</v>
      </c>
      <c r="D1931" s="2" t="s">
        <v>141</v>
      </c>
      <c r="E1931" s="2" t="s">
        <v>519</v>
      </c>
      <c r="F1931" s="2" t="s">
        <v>10009</v>
      </c>
      <c r="G1931" s="2" t="s">
        <v>11362</v>
      </c>
      <c r="H1931" s="2" t="s">
        <v>11363</v>
      </c>
      <c r="I1931" s="2" t="s">
        <v>11364</v>
      </c>
      <c r="J1931" s="2" t="s">
        <v>40</v>
      </c>
      <c r="K1931" s="3">
        <v>0.72199999999999998</v>
      </c>
      <c r="L1931" s="3">
        <f t="shared" si="93"/>
        <v>0.4433928391804684</v>
      </c>
      <c r="M1931" s="3">
        <f t="shared" si="94"/>
        <v>-1.1733426241008358</v>
      </c>
      <c r="N1931" s="157">
        <v>1</v>
      </c>
      <c r="O1931" s="158">
        <f t="shared" si="95"/>
        <v>0</v>
      </c>
    </row>
    <row r="1932" spans="1:15">
      <c r="A1932" s="2" t="s">
        <v>11312</v>
      </c>
      <c r="B1932" s="2" t="s">
        <v>11313</v>
      </c>
      <c r="C1932" s="2" t="s">
        <v>40</v>
      </c>
      <c r="D1932" s="2" t="s">
        <v>314</v>
      </c>
      <c r="E1932" s="2" t="s">
        <v>40</v>
      </c>
      <c r="F1932" s="2" t="s">
        <v>11314</v>
      </c>
      <c r="G1932" s="2" t="s">
        <v>11315</v>
      </c>
      <c r="H1932" s="2" t="s">
        <v>11316</v>
      </c>
      <c r="I1932" s="2" t="s">
        <v>11317</v>
      </c>
      <c r="J1932" s="2" t="s">
        <v>40</v>
      </c>
      <c r="K1932" s="3" t="s">
        <v>40</v>
      </c>
      <c r="L1932" s="3" t="e">
        <f t="shared" si="93"/>
        <v>#VALUE!</v>
      </c>
      <c r="M1932" s="3" t="e">
        <f t="shared" si="94"/>
        <v>#VALUE!</v>
      </c>
      <c r="N1932" s="4" t="s">
        <v>40</v>
      </c>
      <c r="O1932" s="5" t="e">
        <f t="shared" si="95"/>
        <v>#VALUE!</v>
      </c>
    </row>
    <row r="1933" spans="1:15" ht="16">
      <c r="A1933" s="2" t="s">
        <v>12433</v>
      </c>
      <c r="B1933" s="2" t="s">
        <v>12432</v>
      </c>
      <c r="C1933" s="2" t="s">
        <v>3225</v>
      </c>
      <c r="D1933" s="2" t="s">
        <v>40</v>
      </c>
      <c r="E1933" s="2" t="s">
        <v>1036</v>
      </c>
      <c r="F1933" s="2" t="s">
        <v>12431</v>
      </c>
      <c r="G1933" s="2" t="s">
        <v>12430</v>
      </c>
      <c r="H1933" s="2" t="s">
        <v>12429</v>
      </c>
      <c r="I1933" s="2" t="s">
        <v>12428</v>
      </c>
      <c r="J1933" s="2" t="s">
        <v>40</v>
      </c>
      <c r="K1933" s="3">
        <v>1.2629999999999999</v>
      </c>
      <c r="L1933" s="3">
        <f t="shared" si="93"/>
        <v>0.77563040981292453</v>
      </c>
      <c r="M1933" s="3">
        <f t="shared" si="94"/>
        <v>-0.36655872720045457</v>
      </c>
      <c r="N1933" s="157">
        <v>1</v>
      </c>
      <c r="O1933" s="158">
        <f t="shared" si="95"/>
        <v>0</v>
      </c>
    </row>
    <row r="1934" spans="1:15">
      <c r="A1934" s="2" t="s">
        <v>12427</v>
      </c>
      <c r="B1934" s="2" t="s">
        <v>12426</v>
      </c>
      <c r="C1934" s="2" t="s">
        <v>33</v>
      </c>
      <c r="D1934" s="2" t="s">
        <v>40</v>
      </c>
      <c r="E1934" s="2" t="s">
        <v>2795</v>
      </c>
      <c r="F1934" s="2" t="s">
        <v>772</v>
      </c>
      <c r="G1934" s="2" t="s">
        <v>12425</v>
      </c>
      <c r="H1934" s="2" t="s">
        <v>12424</v>
      </c>
      <c r="I1934" s="2" t="s">
        <v>12423</v>
      </c>
      <c r="J1934" s="2" t="s">
        <v>40</v>
      </c>
      <c r="K1934" s="3">
        <v>0.88500000000000001</v>
      </c>
      <c r="L1934" s="3">
        <f t="shared" si="93"/>
        <v>0.54349399262425835</v>
      </c>
      <c r="M1934" s="3">
        <f t="shared" si="94"/>
        <v>-0.87966400601764683</v>
      </c>
      <c r="N1934" s="4" t="s">
        <v>40</v>
      </c>
      <c r="O1934" s="5" t="e">
        <f t="shared" si="95"/>
        <v>#VALUE!</v>
      </c>
    </row>
    <row r="1935" spans="1:15">
      <c r="A1935" s="2" t="s">
        <v>11800</v>
      </c>
      <c r="B1935" s="2" t="s">
        <v>11801</v>
      </c>
      <c r="C1935" s="2" t="s">
        <v>53</v>
      </c>
      <c r="D1935" s="2" t="s">
        <v>40</v>
      </c>
      <c r="E1935" s="2" t="s">
        <v>77</v>
      </c>
      <c r="F1935" s="2" t="s">
        <v>11802</v>
      </c>
      <c r="G1935" s="2" t="s">
        <v>11803</v>
      </c>
      <c r="H1935" s="2" t="s">
        <v>11804</v>
      </c>
      <c r="I1935" s="2" t="s">
        <v>11805</v>
      </c>
      <c r="J1935" s="2" t="s">
        <v>2354</v>
      </c>
      <c r="K1935" s="3" t="s">
        <v>40</v>
      </c>
      <c r="L1935" s="3" t="e">
        <f t="shared" si="93"/>
        <v>#VALUE!</v>
      </c>
      <c r="M1935" s="3" t="e">
        <f t="shared" si="94"/>
        <v>#VALUE!</v>
      </c>
      <c r="N1935" s="4" t="s">
        <v>40</v>
      </c>
      <c r="O1935" s="5" t="e">
        <f t="shared" si="95"/>
        <v>#VALUE!</v>
      </c>
    </row>
    <row r="1936" spans="1:15" ht="16">
      <c r="A1936" s="2" t="s">
        <v>12422</v>
      </c>
      <c r="B1936" s="2" t="s">
        <v>12421</v>
      </c>
      <c r="C1936" s="2" t="s">
        <v>40</v>
      </c>
      <c r="D1936" s="2" t="s">
        <v>141</v>
      </c>
      <c r="E1936" s="2" t="s">
        <v>40</v>
      </c>
      <c r="F1936" s="2" t="s">
        <v>12420</v>
      </c>
      <c r="G1936" s="2" t="s">
        <v>12419</v>
      </c>
      <c r="H1936" s="2" t="s">
        <v>12418</v>
      </c>
      <c r="I1936" s="2" t="s">
        <v>12417</v>
      </c>
      <c r="J1936" s="2" t="s">
        <v>40</v>
      </c>
      <c r="K1936" s="3">
        <v>1.0389999999999999</v>
      </c>
      <c r="L1936" s="3">
        <f t="shared" si="93"/>
        <v>0.6380680885159371</v>
      </c>
      <c r="M1936" s="3">
        <f t="shared" si="94"/>
        <v>-0.64821771208379508</v>
      </c>
      <c r="N1936" s="157">
        <v>1</v>
      </c>
      <c r="O1936" s="158">
        <f t="shared" si="95"/>
        <v>0</v>
      </c>
    </row>
    <row r="1937" spans="1:15" ht="16">
      <c r="A1937" s="2" t="s">
        <v>11558</v>
      </c>
      <c r="B1937" s="2" t="s">
        <v>11559</v>
      </c>
      <c r="C1937" s="2" t="s">
        <v>7606</v>
      </c>
      <c r="D1937" s="2" t="s">
        <v>141</v>
      </c>
      <c r="E1937" s="2" t="s">
        <v>519</v>
      </c>
      <c r="F1937" s="2" t="s">
        <v>11560</v>
      </c>
      <c r="G1937" s="2" t="s">
        <v>11561</v>
      </c>
      <c r="H1937" s="2" t="s">
        <v>11562</v>
      </c>
      <c r="I1937" s="2" t="s">
        <v>11563</v>
      </c>
      <c r="J1937" s="2" t="s">
        <v>40</v>
      </c>
      <c r="K1937" s="3">
        <v>1.083</v>
      </c>
      <c r="L1937" s="3">
        <f t="shared" si="93"/>
        <v>0.66508925877070257</v>
      </c>
      <c r="M1937" s="3">
        <f t="shared" si="94"/>
        <v>-0.58838012337967949</v>
      </c>
      <c r="N1937" s="157">
        <v>1</v>
      </c>
      <c r="O1937" s="158">
        <f t="shared" si="95"/>
        <v>0</v>
      </c>
    </row>
    <row r="1938" spans="1:15" ht="16">
      <c r="A1938" s="2" t="s">
        <v>12416</v>
      </c>
      <c r="B1938" s="2" t="s">
        <v>12415</v>
      </c>
      <c r="C1938" s="2" t="s">
        <v>186</v>
      </c>
      <c r="D1938" s="2" t="s">
        <v>141</v>
      </c>
      <c r="E1938" s="2" t="s">
        <v>519</v>
      </c>
      <c r="F1938" s="2" t="s">
        <v>12414</v>
      </c>
      <c r="G1938" s="2" t="s">
        <v>12413</v>
      </c>
      <c r="H1938" s="2" t="s">
        <v>12412</v>
      </c>
      <c r="I1938" s="2" t="s">
        <v>12411</v>
      </c>
      <c r="J1938" s="2" t="s">
        <v>40</v>
      </c>
      <c r="K1938" s="3">
        <v>1.113</v>
      </c>
      <c r="L1938" s="3">
        <f t="shared" si="93"/>
        <v>0.68351278394440629</v>
      </c>
      <c r="M1938" s="3">
        <f t="shared" si="94"/>
        <v>-0.54895977364604709</v>
      </c>
      <c r="N1938" s="157">
        <v>1</v>
      </c>
      <c r="O1938" s="158">
        <f t="shared" si="95"/>
        <v>0</v>
      </c>
    </row>
    <row r="1939" spans="1:15" ht="16">
      <c r="A1939" s="2" t="s">
        <v>12410</v>
      </c>
      <c r="B1939" s="2" t="s">
        <v>12409</v>
      </c>
      <c r="C1939" s="2" t="s">
        <v>53</v>
      </c>
      <c r="D1939" s="2" t="s">
        <v>86</v>
      </c>
      <c r="E1939" s="2" t="s">
        <v>158</v>
      </c>
      <c r="F1939" s="2" t="s">
        <v>12408</v>
      </c>
      <c r="G1939" s="2" t="s">
        <v>12407</v>
      </c>
      <c r="H1939" s="2" t="s">
        <v>12406</v>
      </c>
      <c r="I1939" s="2" t="s">
        <v>12405</v>
      </c>
      <c r="J1939" s="2" t="s">
        <v>3598</v>
      </c>
      <c r="K1939" s="3">
        <v>0.88300000000000001</v>
      </c>
      <c r="L1939" s="3">
        <f t="shared" si="93"/>
        <v>0.54226575761267815</v>
      </c>
      <c r="M1939" s="3">
        <f t="shared" si="94"/>
        <v>-0.88292802333954046</v>
      </c>
      <c r="N1939" s="157">
        <v>1</v>
      </c>
      <c r="O1939" s="158">
        <f t="shared" si="95"/>
        <v>0</v>
      </c>
    </row>
    <row r="1940" spans="1:15">
      <c r="A1940" s="2" t="s">
        <v>10175</v>
      </c>
      <c r="B1940" s="2" t="s">
        <v>10176</v>
      </c>
      <c r="C1940" s="2" t="s">
        <v>33</v>
      </c>
      <c r="D1940" s="2" t="s">
        <v>40</v>
      </c>
      <c r="E1940" s="2" t="s">
        <v>3304</v>
      </c>
      <c r="F1940" s="2" t="s">
        <v>10177</v>
      </c>
      <c r="G1940" s="2" t="s">
        <v>10178</v>
      </c>
      <c r="H1940" s="2" t="s">
        <v>10179</v>
      </c>
      <c r="I1940" s="2" t="s">
        <v>10180</v>
      </c>
      <c r="J1940" s="2" t="s">
        <v>40</v>
      </c>
      <c r="K1940" s="3" t="s">
        <v>40</v>
      </c>
      <c r="L1940" s="3" t="e">
        <f t="shared" si="93"/>
        <v>#VALUE!</v>
      </c>
      <c r="M1940" s="3" t="e">
        <f t="shared" si="94"/>
        <v>#VALUE!</v>
      </c>
      <c r="N1940" s="4" t="s">
        <v>40</v>
      </c>
      <c r="O1940" s="5" t="e">
        <f t="shared" si="95"/>
        <v>#VALUE!</v>
      </c>
    </row>
    <row r="1941" spans="1:15">
      <c r="A1941" s="2" t="s">
        <v>10293</v>
      </c>
      <c r="B1941" s="2" t="s">
        <v>10294</v>
      </c>
      <c r="C1941" s="2" t="s">
        <v>33</v>
      </c>
      <c r="D1941" s="2" t="s">
        <v>34</v>
      </c>
      <c r="E1941" s="2" t="s">
        <v>158</v>
      </c>
      <c r="F1941" s="2" t="s">
        <v>10295</v>
      </c>
      <c r="G1941" s="2" t="s">
        <v>10296</v>
      </c>
      <c r="H1941" s="2" t="s">
        <v>10297</v>
      </c>
      <c r="I1941" s="2" t="s">
        <v>10298</v>
      </c>
      <c r="J1941" s="2" t="s">
        <v>40</v>
      </c>
      <c r="K1941" s="3" t="s">
        <v>40</v>
      </c>
      <c r="L1941" s="3" t="e">
        <f t="shared" si="93"/>
        <v>#VALUE!</v>
      </c>
      <c r="M1941" s="3" t="e">
        <f t="shared" si="94"/>
        <v>#VALUE!</v>
      </c>
      <c r="N1941" s="4" t="s">
        <v>40</v>
      </c>
      <c r="O1941" s="5" t="e">
        <f t="shared" si="95"/>
        <v>#VALUE!</v>
      </c>
    </row>
    <row r="1942" spans="1:15">
      <c r="A1942" s="2" t="s">
        <v>9035</v>
      </c>
      <c r="B1942" s="2" t="s">
        <v>9036</v>
      </c>
      <c r="C1942" s="2" t="s">
        <v>235</v>
      </c>
      <c r="D1942" s="2" t="s">
        <v>141</v>
      </c>
      <c r="E1942" s="2" t="s">
        <v>1670</v>
      </c>
      <c r="F1942" s="2" t="s">
        <v>7779</v>
      </c>
      <c r="G1942" s="2" t="s">
        <v>9037</v>
      </c>
      <c r="H1942" s="2" t="s">
        <v>9038</v>
      </c>
      <c r="I1942" s="2" t="s">
        <v>9039</v>
      </c>
      <c r="J1942" s="2" t="s">
        <v>2385</v>
      </c>
      <c r="K1942" s="3" t="s">
        <v>40</v>
      </c>
      <c r="L1942" s="3" t="e">
        <f t="shared" si="93"/>
        <v>#VALUE!</v>
      </c>
      <c r="M1942" s="3" t="e">
        <f t="shared" si="94"/>
        <v>#VALUE!</v>
      </c>
      <c r="N1942" s="4" t="s">
        <v>40</v>
      </c>
      <c r="O1942" s="5" t="e">
        <f t="shared" si="95"/>
        <v>#VALUE!</v>
      </c>
    </row>
    <row r="1943" spans="1:15" ht="16">
      <c r="A1943" s="2" t="s">
        <v>12404</v>
      </c>
      <c r="B1943" s="2" t="s">
        <v>12403</v>
      </c>
      <c r="C1943" s="2" t="s">
        <v>40</v>
      </c>
      <c r="D1943" s="2" t="s">
        <v>40</v>
      </c>
      <c r="E1943" s="2" t="s">
        <v>158</v>
      </c>
      <c r="F1943" s="2" t="s">
        <v>12402</v>
      </c>
      <c r="G1943" s="2" t="s">
        <v>12401</v>
      </c>
      <c r="H1943" s="2" t="s">
        <v>12400</v>
      </c>
      <c r="I1943" s="2" t="s">
        <v>12399</v>
      </c>
      <c r="J1943" s="2" t="s">
        <v>40</v>
      </c>
      <c r="K1943" s="3">
        <v>1.1459999999999999</v>
      </c>
      <c r="L1943" s="3">
        <f t="shared" si="93"/>
        <v>0.7037786616354802</v>
      </c>
      <c r="M1943" s="3">
        <f t="shared" si="94"/>
        <v>-0.506806322231102</v>
      </c>
      <c r="N1943" s="157">
        <v>1</v>
      </c>
      <c r="O1943" s="158">
        <f t="shared" si="95"/>
        <v>0</v>
      </c>
    </row>
    <row r="1944" spans="1:15">
      <c r="A1944" s="2" t="s">
        <v>11371</v>
      </c>
      <c r="B1944" s="2" t="s">
        <v>11372</v>
      </c>
      <c r="C1944" s="2" t="s">
        <v>921</v>
      </c>
      <c r="D1944" s="2" t="s">
        <v>141</v>
      </c>
      <c r="E1944" s="2" t="s">
        <v>714</v>
      </c>
      <c r="F1944" s="2" t="s">
        <v>10246</v>
      </c>
      <c r="G1944" s="2" t="s">
        <v>11373</v>
      </c>
      <c r="H1944" s="2" t="s">
        <v>11374</v>
      </c>
      <c r="I1944" s="2" t="s">
        <v>11375</v>
      </c>
      <c r="J1944" s="2" t="s">
        <v>1995</v>
      </c>
      <c r="K1944" s="3" t="s">
        <v>40</v>
      </c>
      <c r="L1944" s="3" t="e">
        <f t="shared" si="93"/>
        <v>#VALUE!</v>
      </c>
      <c r="M1944" s="3" t="e">
        <f t="shared" si="94"/>
        <v>#VALUE!</v>
      </c>
      <c r="N1944" s="4" t="s">
        <v>40</v>
      </c>
      <c r="O1944" s="5" t="e">
        <f t="shared" si="95"/>
        <v>#VALUE!</v>
      </c>
    </row>
    <row r="1945" spans="1:15">
      <c r="A1945" s="2" t="s">
        <v>11806</v>
      </c>
      <c r="B1945" s="2" t="s">
        <v>11807</v>
      </c>
      <c r="C1945" s="2" t="s">
        <v>33</v>
      </c>
      <c r="D1945" s="2" t="s">
        <v>40</v>
      </c>
      <c r="E1945" s="2" t="s">
        <v>158</v>
      </c>
      <c r="F1945" s="2" t="s">
        <v>6648</v>
      </c>
      <c r="G1945" s="2" t="s">
        <v>11808</v>
      </c>
      <c r="H1945" s="2" t="s">
        <v>11809</v>
      </c>
      <c r="I1945" s="2" t="s">
        <v>11810</v>
      </c>
      <c r="J1945" s="2" t="s">
        <v>6515</v>
      </c>
      <c r="K1945" s="3">
        <v>1.381</v>
      </c>
      <c r="L1945" s="3">
        <f t="shared" si="93"/>
        <v>0.84809627549615907</v>
      </c>
      <c r="M1945" s="3">
        <f t="shared" si="94"/>
        <v>-0.23770004672995576</v>
      </c>
      <c r="N1945" s="4" t="s">
        <v>40</v>
      </c>
      <c r="O1945" s="5" t="e">
        <f t="shared" si="95"/>
        <v>#VALUE!</v>
      </c>
    </row>
    <row r="1946" spans="1:15">
      <c r="A1946" s="2" t="s">
        <v>12398</v>
      </c>
      <c r="B1946" s="2" t="s">
        <v>12397</v>
      </c>
      <c r="C1946" s="2" t="s">
        <v>33</v>
      </c>
      <c r="D1946" s="2" t="s">
        <v>40</v>
      </c>
      <c r="E1946" s="2" t="s">
        <v>158</v>
      </c>
      <c r="F1946" s="2" t="s">
        <v>9427</v>
      </c>
      <c r="G1946" s="2" t="s">
        <v>12396</v>
      </c>
      <c r="H1946" s="2" t="s">
        <v>12395</v>
      </c>
      <c r="I1946" s="2" t="s">
        <v>12394</v>
      </c>
      <c r="J1946" s="2" t="s">
        <v>3569</v>
      </c>
      <c r="K1946" s="3">
        <v>0.96899999999999997</v>
      </c>
      <c r="L1946" s="3">
        <f t="shared" si="93"/>
        <v>0.59507986311062866</v>
      </c>
      <c r="M1946" s="3">
        <f t="shared" si="94"/>
        <v>-0.74884479557292549</v>
      </c>
      <c r="N1946" s="4" t="s">
        <v>40</v>
      </c>
      <c r="O1946" s="5" t="e">
        <f t="shared" si="95"/>
        <v>#VALUE!</v>
      </c>
    </row>
    <row r="1947" spans="1:15" ht="16">
      <c r="A1947" s="2" t="s">
        <v>11552</v>
      </c>
      <c r="B1947" s="2" t="s">
        <v>11553</v>
      </c>
      <c r="C1947" s="2" t="s">
        <v>186</v>
      </c>
      <c r="D1947" s="2" t="s">
        <v>141</v>
      </c>
      <c r="E1947" s="2" t="s">
        <v>158</v>
      </c>
      <c r="F1947" s="2" t="s">
        <v>11554</v>
      </c>
      <c r="G1947" s="2" t="s">
        <v>11555</v>
      </c>
      <c r="H1947" s="2" t="s">
        <v>11556</v>
      </c>
      <c r="I1947" s="2" t="s">
        <v>11557</v>
      </c>
      <c r="J1947" s="2" t="s">
        <v>483</v>
      </c>
      <c r="K1947" s="3">
        <v>0.624</v>
      </c>
      <c r="L1947" s="3">
        <f t="shared" si="93"/>
        <v>0.38320932361303639</v>
      </c>
      <c r="M1947" s="3">
        <f t="shared" si="94"/>
        <v>-1.3837954321257584</v>
      </c>
      <c r="N1947" s="157">
        <v>0.46494257734900402</v>
      </c>
      <c r="O1947" s="158">
        <f t="shared" si="95"/>
        <v>0.33260068126145059</v>
      </c>
    </row>
    <row r="1948" spans="1:15">
      <c r="A1948" s="2" t="s">
        <v>11497</v>
      </c>
      <c r="B1948" s="2" t="s">
        <v>11498</v>
      </c>
      <c r="C1948" s="2" t="s">
        <v>33</v>
      </c>
      <c r="D1948" s="2" t="s">
        <v>86</v>
      </c>
      <c r="E1948" s="2" t="s">
        <v>3304</v>
      </c>
      <c r="F1948" s="2" t="s">
        <v>11499</v>
      </c>
      <c r="G1948" s="2" t="s">
        <v>11500</v>
      </c>
      <c r="H1948" s="2" t="s">
        <v>11501</v>
      </c>
      <c r="I1948" s="2" t="s">
        <v>11502</v>
      </c>
      <c r="J1948" s="2" t="s">
        <v>40</v>
      </c>
      <c r="K1948" s="3">
        <v>0.60599999999999998</v>
      </c>
      <c r="L1948" s="3">
        <f t="shared" si="93"/>
        <v>0.37215520850881417</v>
      </c>
      <c r="M1948" s="3">
        <f t="shared" si="94"/>
        <v>-1.4260236675150559</v>
      </c>
      <c r="N1948" s="4" t="s">
        <v>40</v>
      </c>
      <c r="O1948" s="5" t="e">
        <f t="shared" si="95"/>
        <v>#VALUE!</v>
      </c>
    </row>
    <row r="1949" spans="1:15">
      <c r="A1949" s="2" t="s">
        <v>12393</v>
      </c>
      <c r="B1949" s="2" t="s">
        <v>12392</v>
      </c>
      <c r="C1949" s="2" t="s">
        <v>2650</v>
      </c>
      <c r="D1949" s="2" t="s">
        <v>314</v>
      </c>
      <c r="E1949" s="2" t="s">
        <v>68</v>
      </c>
      <c r="F1949" s="2" t="s">
        <v>12391</v>
      </c>
      <c r="G1949" s="2" t="s">
        <v>12390</v>
      </c>
      <c r="H1949" s="2" t="s">
        <v>12389</v>
      </c>
      <c r="I1949" s="2" t="s">
        <v>12388</v>
      </c>
      <c r="J1949" s="2" t="s">
        <v>1370</v>
      </c>
      <c r="K1949" s="3">
        <v>0.97</v>
      </c>
      <c r="L1949" s="3">
        <f t="shared" si="93"/>
        <v>0.59569398061641876</v>
      </c>
      <c r="M1949" s="3">
        <f t="shared" si="94"/>
        <v>-0.74735671391351655</v>
      </c>
      <c r="N1949" s="4" t="s">
        <v>40</v>
      </c>
      <c r="O1949" s="5" t="e">
        <f t="shared" si="95"/>
        <v>#VALUE!</v>
      </c>
    </row>
    <row r="1950" spans="1:15">
      <c r="A1950" s="2" t="s">
        <v>12387</v>
      </c>
      <c r="B1950" s="2" t="s">
        <v>12386</v>
      </c>
      <c r="C1950" s="2" t="s">
        <v>33</v>
      </c>
      <c r="D1950" s="2" t="s">
        <v>40</v>
      </c>
      <c r="E1950" s="2" t="s">
        <v>2756</v>
      </c>
      <c r="F1950" s="2" t="s">
        <v>12385</v>
      </c>
      <c r="G1950" s="2" t="s">
        <v>12384</v>
      </c>
      <c r="H1950" s="2" t="s">
        <v>12383</v>
      </c>
      <c r="I1950" s="2" t="s">
        <v>12382</v>
      </c>
      <c r="J1950" s="2" t="s">
        <v>40</v>
      </c>
      <c r="K1950" s="3">
        <v>0.93500000000000005</v>
      </c>
      <c r="L1950" s="3">
        <f t="shared" si="93"/>
        <v>0.57419986791376454</v>
      </c>
      <c r="M1950" s="3">
        <f t="shared" si="94"/>
        <v>-0.80037509621300751</v>
      </c>
      <c r="N1950" s="4" t="s">
        <v>40</v>
      </c>
      <c r="O1950" s="5" t="e">
        <f t="shared" si="95"/>
        <v>#VALUE!</v>
      </c>
    </row>
    <row r="1951" spans="1:15">
      <c r="A1951" s="2" t="s">
        <v>11580</v>
      </c>
      <c r="B1951" s="2" t="s">
        <v>11581</v>
      </c>
      <c r="C1951" s="2" t="s">
        <v>43</v>
      </c>
      <c r="D1951" s="2" t="s">
        <v>40</v>
      </c>
      <c r="E1951" s="2" t="s">
        <v>158</v>
      </c>
      <c r="F1951" s="2" t="s">
        <v>8846</v>
      </c>
      <c r="G1951" s="2" t="s">
        <v>11582</v>
      </c>
      <c r="H1951" s="2" t="s">
        <v>11583</v>
      </c>
      <c r="I1951" s="2" t="s">
        <v>11584</v>
      </c>
      <c r="J1951" s="2" t="s">
        <v>8850</v>
      </c>
      <c r="K1951" s="3" t="s">
        <v>40</v>
      </c>
      <c r="L1951" s="3" t="e">
        <f t="shared" si="93"/>
        <v>#VALUE!</v>
      </c>
      <c r="M1951" s="3" t="e">
        <f t="shared" si="94"/>
        <v>#VALUE!</v>
      </c>
      <c r="N1951" s="4" t="s">
        <v>40</v>
      </c>
      <c r="O1951" s="5" t="e">
        <f t="shared" si="95"/>
        <v>#VALUE!</v>
      </c>
    </row>
    <row r="1952" spans="1:15">
      <c r="A1952" s="2" t="s">
        <v>12006</v>
      </c>
      <c r="B1952" s="2" t="s">
        <v>12007</v>
      </c>
      <c r="C1952" s="2" t="s">
        <v>40</v>
      </c>
      <c r="D1952" s="2" t="s">
        <v>40</v>
      </c>
      <c r="E1952" s="2" t="s">
        <v>40</v>
      </c>
      <c r="F1952" s="2" t="s">
        <v>12008</v>
      </c>
      <c r="G1952" s="2" t="s">
        <v>12009</v>
      </c>
      <c r="H1952" s="2" t="s">
        <v>12010</v>
      </c>
      <c r="I1952" s="2" t="s">
        <v>12011</v>
      </c>
      <c r="J1952" s="2" t="s">
        <v>40</v>
      </c>
      <c r="K1952" s="3">
        <v>1.0049999999999999</v>
      </c>
      <c r="L1952" s="3">
        <f t="shared" si="93"/>
        <v>0.61718809331907298</v>
      </c>
      <c r="M1952" s="3">
        <f t="shared" si="94"/>
        <v>-0.69621786492171578</v>
      </c>
      <c r="N1952" s="4" t="s">
        <v>40</v>
      </c>
      <c r="O1952" s="5" t="e">
        <f t="shared" si="95"/>
        <v>#VALUE!</v>
      </c>
    </row>
    <row r="1953" spans="1:15" ht="16">
      <c r="A1953" s="2" t="s">
        <v>11418</v>
      </c>
      <c r="B1953" s="2" t="s">
        <v>11419</v>
      </c>
      <c r="C1953" s="2" t="s">
        <v>132</v>
      </c>
      <c r="D1953" s="2" t="s">
        <v>40</v>
      </c>
      <c r="E1953" s="2" t="s">
        <v>111</v>
      </c>
      <c r="F1953" s="2" t="s">
        <v>1576</v>
      </c>
      <c r="G1953" s="2" t="s">
        <v>11420</v>
      </c>
      <c r="H1953" s="2" t="s">
        <v>11421</v>
      </c>
      <c r="I1953" s="2" t="s">
        <v>11422</v>
      </c>
      <c r="J1953" s="2" t="s">
        <v>3569</v>
      </c>
      <c r="K1953" s="3">
        <v>1.07</v>
      </c>
      <c r="L1953" s="3">
        <f t="shared" si="93"/>
        <v>0.65710573119543103</v>
      </c>
      <c r="M1953" s="3">
        <f t="shared" si="94"/>
        <v>-0.60580256969949731</v>
      </c>
      <c r="N1953" s="157">
        <v>1</v>
      </c>
      <c r="O1953" s="158">
        <f t="shared" si="95"/>
        <v>0</v>
      </c>
    </row>
    <row r="1954" spans="1:15" ht="16">
      <c r="A1954" s="2" t="s">
        <v>12381</v>
      </c>
      <c r="B1954" s="2" t="s">
        <v>12380</v>
      </c>
      <c r="C1954" s="2" t="s">
        <v>53</v>
      </c>
      <c r="D1954" s="2" t="s">
        <v>40</v>
      </c>
      <c r="E1954" s="2" t="s">
        <v>158</v>
      </c>
      <c r="F1954" s="2" t="s">
        <v>945</v>
      </c>
      <c r="G1954" s="2" t="s">
        <v>12379</v>
      </c>
      <c r="H1954" s="2" t="s">
        <v>12378</v>
      </c>
      <c r="I1954" s="2" t="s">
        <v>12377</v>
      </c>
      <c r="J1954" s="2" t="s">
        <v>12376</v>
      </c>
      <c r="K1954" s="3">
        <v>0.85399999999999998</v>
      </c>
      <c r="L1954" s="3">
        <f t="shared" si="93"/>
        <v>0.52445634994476453</v>
      </c>
      <c r="M1954" s="3">
        <f t="shared" si="94"/>
        <v>-0.93110539136751636</v>
      </c>
      <c r="N1954" s="157">
        <v>5.21922881420556E-2</v>
      </c>
      <c r="O1954" s="158">
        <f t="shared" si="95"/>
        <v>1.2823936629896167</v>
      </c>
    </row>
    <row r="1955" spans="1:15">
      <c r="A1955" s="2" t="s">
        <v>11446</v>
      </c>
      <c r="B1955" s="2" t="s">
        <v>11447</v>
      </c>
      <c r="C1955" s="2" t="s">
        <v>33</v>
      </c>
      <c r="D1955" s="2" t="s">
        <v>40</v>
      </c>
      <c r="E1955" s="2" t="s">
        <v>158</v>
      </c>
      <c r="F1955" s="2" t="s">
        <v>11448</v>
      </c>
      <c r="G1955" s="2" t="s">
        <v>11449</v>
      </c>
      <c r="H1955" s="2" t="s">
        <v>11450</v>
      </c>
      <c r="I1955" s="2" t="s">
        <v>11451</v>
      </c>
      <c r="J1955" s="2" t="s">
        <v>40</v>
      </c>
      <c r="K1955" s="3" t="s">
        <v>40</v>
      </c>
      <c r="L1955" s="3" t="e">
        <f t="shared" si="93"/>
        <v>#VALUE!</v>
      </c>
      <c r="M1955" s="3" t="e">
        <f t="shared" si="94"/>
        <v>#VALUE!</v>
      </c>
      <c r="N1955" s="4" t="s">
        <v>40</v>
      </c>
      <c r="O1955" s="5" t="e">
        <f t="shared" si="95"/>
        <v>#VALUE!</v>
      </c>
    </row>
    <row r="1956" spans="1:15">
      <c r="A1956" s="2" t="s">
        <v>12375</v>
      </c>
      <c r="B1956" s="2" t="s">
        <v>12374</v>
      </c>
      <c r="C1956" s="2" t="s">
        <v>85</v>
      </c>
      <c r="D1956" s="2" t="s">
        <v>40</v>
      </c>
      <c r="E1956" s="2" t="s">
        <v>158</v>
      </c>
      <c r="F1956" s="2" t="s">
        <v>12373</v>
      </c>
      <c r="G1956" s="2" t="s">
        <v>12372</v>
      </c>
      <c r="H1956" s="2" t="s">
        <v>40</v>
      </c>
      <c r="I1956" s="2" t="s">
        <v>12371</v>
      </c>
      <c r="J1956" s="2" t="s">
        <v>40</v>
      </c>
      <c r="K1956" s="3" t="s">
        <v>40</v>
      </c>
      <c r="L1956" s="3" t="e">
        <f t="shared" si="93"/>
        <v>#VALUE!</v>
      </c>
      <c r="M1956" s="3" t="e">
        <f t="shared" si="94"/>
        <v>#VALUE!</v>
      </c>
      <c r="N1956" s="4" t="s">
        <v>40</v>
      </c>
      <c r="O1956" s="5" t="e">
        <f t="shared" si="95"/>
        <v>#VALUE!</v>
      </c>
    </row>
    <row r="1957" spans="1:15" ht="16">
      <c r="A1957" s="2" t="s">
        <v>9642</v>
      </c>
      <c r="B1957" s="2" t="s">
        <v>9643</v>
      </c>
      <c r="C1957" s="2" t="s">
        <v>85</v>
      </c>
      <c r="D1957" s="2" t="s">
        <v>40</v>
      </c>
      <c r="E1957" s="2" t="s">
        <v>2111</v>
      </c>
      <c r="F1957" s="2" t="s">
        <v>9644</v>
      </c>
      <c r="G1957" s="2" t="s">
        <v>9645</v>
      </c>
      <c r="H1957" s="2" t="s">
        <v>9646</v>
      </c>
      <c r="I1957" s="2" t="s">
        <v>9647</v>
      </c>
      <c r="J1957" s="2" t="s">
        <v>40</v>
      </c>
      <c r="K1957" s="3">
        <v>1.0669999999999999</v>
      </c>
      <c r="L1957" s="3">
        <f t="shared" si="93"/>
        <v>0.65526337867806062</v>
      </c>
      <c r="M1957" s="3">
        <f t="shared" si="94"/>
        <v>-0.60985319016358175</v>
      </c>
      <c r="N1957" s="157">
        <v>1</v>
      </c>
      <c r="O1957" s="158">
        <f t="shared" si="95"/>
        <v>0</v>
      </c>
    </row>
    <row r="1958" spans="1:15">
      <c r="A1958" s="2" t="s">
        <v>11491</v>
      </c>
      <c r="B1958" s="2" t="s">
        <v>11492</v>
      </c>
      <c r="C1958" s="2" t="s">
        <v>235</v>
      </c>
      <c r="D1958" s="2" t="s">
        <v>141</v>
      </c>
      <c r="E1958" s="2" t="s">
        <v>1670</v>
      </c>
      <c r="F1958" s="2" t="s">
        <v>11493</v>
      </c>
      <c r="G1958" s="2" t="s">
        <v>11494</v>
      </c>
      <c r="H1958" s="2" t="s">
        <v>11495</v>
      </c>
      <c r="I1958" s="2" t="s">
        <v>11496</v>
      </c>
      <c r="J1958" s="2" t="s">
        <v>2385</v>
      </c>
      <c r="K1958" s="3" t="s">
        <v>40</v>
      </c>
      <c r="L1958" s="3" t="e">
        <f t="shared" si="93"/>
        <v>#VALUE!</v>
      </c>
      <c r="M1958" s="3" t="e">
        <f t="shared" si="94"/>
        <v>#VALUE!</v>
      </c>
      <c r="N1958" s="4" t="s">
        <v>40</v>
      </c>
      <c r="O1958" s="5" t="e">
        <f t="shared" si="95"/>
        <v>#VALUE!</v>
      </c>
    </row>
    <row r="1959" spans="1:15">
      <c r="A1959" s="2" t="s">
        <v>10549</v>
      </c>
      <c r="B1959" s="2" t="s">
        <v>10550</v>
      </c>
      <c r="C1959" s="2" t="s">
        <v>140</v>
      </c>
      <c r="D1959" s="2" t="s">
        <v>141</v>
      </c>
      <c r="E1959" s="2" t="s">
        <v>519</v>
      </c>
      <c r="F1959" s="2" t="s">
        <v>10551</v>
      </c>
      <c r="G1959" s="2" t="s">
        <v>10552</v>
      </c>
      <c r="H1959" s="2" t="s">
        <v>10553</v>
      </c>
      <c r="I1959" s="2" t="s">
        <v>10554</v>
      </c>
      <c r="J1959" s="2" t="s">
        <v>40</v>
      </c>
      <c r="K1959" s="3" t="s">
        <v>40</v>
      </c>
      <c r="L1959" s="3" t="e">
        <f t="shared" si="93"/>
        <v>#VALUE!</v>
      </c>
      <c r="M1959" s="3" t="e">
        <f t="shared" si="94"/>
        <v>#VALUE!</v>
      </c>
      <c r="N1959" s="4" t="s">
        <v>40</v>
      </c>
      <c r="O1959" s="5" t="e">
        <f t="shared" si="95"/>
        <v>#VALUE!</v>
      </c>
    </row>
    <row r="1960" spans="1:15" ht="16">
      <c r="A1960" s="2" t="s">
        <v>11247</v>
      </c>
      <c r="B1960" s="2" t="s">
        <v>11248</v>
      </c>
      <c r="C1960" s="2" t="s">
        <v>235</v>
      </c>
      <c r="D1960" s="2" t="s">
        <v>314</v>
      </c>
      <c r="E1960" s="2" t="s">
        <v>2111</v>
      </c>
      <c r="F1960" s="2" t="s">
        <v>5092</v>
      </c>
      <c r="G1960" s="2" t="s">
        <v>11249</v>
      </c>
      <c r="H1960" s="2" t="s">
        <v>11250</v>
      </c>
      <c r="I1960" s="2" t="s">
        <v>11251</v>
      </c>
      <c r="J1960" s="2" t="s">
        <v>40</v>
      </c>
      <c r="K1960" s="3">
        <v>0.82499999999999996</v>
      </c>
      <c r="L1960" s="3">
        <f t="shared" si="93"/>
        <v>0.50664694227685092</v>
      </c>
      <c r="M1960" s="3">
        <f t="shared" si="94"/>
        <v>-0.98094734185482868</v>
      </c>
      <c r="N1960" s="157">
        <v>1</v>
      </c>
      <c r="O1960" s="158">
        <f t="shared" si="95"/>
        <v>0</v>
      </c>
    </row>
    <row r="1961" spans="1:15">
      <c r="A1961" s="2" t="s">
        <v>11529</v>
      </c>
      <c r="B1961" s="2" t="s">
        <v>11530</v>
      </c>
      <c r="C1961" s="2" t="s">
        <v>921</v>
      </c>
      <c r="D1961" s="2" t="s">
        <v>141</v>
      </c>
      <c r="E1961" s="2" t="s">
        <v>519</v>
      </c>
      <c r="F1961" s="2" t="s">
        <v>10009</v>
      </c>
      <c r="G1961" s="2" t="s">
        <v>11531</v>
      </c>
      <c r="H1961" s="2" t="s">
        <v>11532</v>
      </c>
      <c r="I1961" s="2" t="s">
        <v>11533</v>
      </c>
      <c r="J1961" s="2" t="s">
        <v>40</v>
      </c>
      <c r="K1961" s="3" t="s">
        <v>40</v>
      </c>
      <c r="L1961" s="3" t="e">
        <f t="shared" si="93"/>
        <v>#VALUE!</v>
      </c>
      <c r="M1961" s="3" t="e">
        <f t="shared" si="94"/>
        <v>#VALUE!</v>
      </c>
      <c r="N1961" s="4" t="s">
        <v>40</v>
      </c>
      <c r="O1961" s="5" t="e">
        <f t="shared" si="95"/>
        <v>#VALUE!</v>
      </c>
    </row>
    <row r="1962" spans="1:15">
      <c r="A1962" s="2" t="s">
        <v>10083</v>
      </c>
      <c r="B1962" s="2" t="s">
        <v>10084</v>
      </c>
      <c r="C1962" s="2" t="s">
        <v>235</v>
      </c>
      <c r="D1962" s="2" t="s">
        <v>44</v>
      </c>
      <c r="E1962" s="2" t="s">
        <v>751</v>
      </c>
      <c r="F1962" s="2" t="s">
        <v>10085</v>
      </c>
      <c r="G1962" s="2" t="s">
        <v>10086</v>
      </c>
      <c r="H1962" s="2" t="s">
        <v>10087</v>
      </c>
      <c r="I1962" s="2" t="s">
        <v>10088</v>
      </c>
      <c r="J1962" s="2" t="s">
        <v>40</v>
      </c>
      <c r="K1962" s="3" t="s">
        <v>40</v>
      </c>
      <c r="L1962" s="3" t="e">
        <f t="shared" si="93"/>
        <v>#VALUE!</v>
      </c>
      <c r="M1962" s="3" t="e">
        <f t="shared" si="94"/>
        <v>#VALUE!</v>
      </c>
      <c r="N1962" s="4" t="s">
        <v>40</v>
      </c>
      <c r="O1962" s="5" t="e">
        <f t="shared" si="95"/>
        <v>#VALUE!</v>
      </c>
    </row>
    <row r="1963" spans="1:15">
      <c r="A1963" s="2" t="s">
        <v>12370</v>
      </c>
      <c r="B1963" s="2" t="s">
        <v>12369</v>
      </c>
      <c r="C1963" s="2" t="s">
        <v>921</v>
      </c>
      <c r="D1963" s="2" t="s">
        <v>141</v>
      </c>
      <c r="E1963" s="2" t="s">
        <v>937</v>
      </c>
      <c r="F1963" s="2" t="s">
        <v>12368</v>
      </c>
      <c r="G1963" s="2" t="s">
        <v>12367</v>
      </c>
      <c r="H1963" s="2" t="s">
        <v>12366</v>
      </c>
      <c r="I1963" s="2" t="s">
        <v>12365</v>
      </c>
      <c r="J1963" s="2" t="s">
        <v>40</v>
      </c>
      <c r="K1963" s="3" t="s">
        <v>40</v>
      </c>
      <c r="L1963" s="3" t="e">
        <f t="shared" si="93"/>
        <v>#VALUE!</v>
      </c>
      <c r="M1963" s="3" t="e">
        <f t="shared" si="94"/>
        <v>#VALUE!</v>
      </c>
      <c r="N1963" s="4" t="s">
        <v>40</v>
      </c>
      <c r="O1963" s="5" t="e">
        <f t="shared" si="95"/>
        <v>#VALUE!</v>
      </c>
    </row>
    <row r="1964" spans="1:15">
      <c r="A1964" s="2" t="s">
        <v>12226</v>
      </c>
      <c r="B1964" s="2" t="s">
        <v>12227</v>
      </c>
      <c r="C1964" s="2" t="s">
        <v>85</v>
      </c>
      <c r="D1964" s="2" t="s">
        <v>86</v>
      </c>
      <c r="E1964" s="2" t="s">
        <v>2111</v>
      </c>
      <c r="F1964" s="2" t="s">
        <v>12228</v>
      </c>
      <c r="G1964" s="2" t="s">
        <v>12229</v>
      </c>
      <c r="H1964" s="2" t="s">
        <v>12230</v>
      </c>
      <c r="I1964" s="2" t="s">
        <v>12231</v>
      </c>
      <c r="J1964" s="2" t="s">
        <v>40</v>
      </c>
      <c r="K1964" s="3">
        <v>1.137</v>
      </c>
      <c r="L1964" s="3">
        <f t="shared" si="93"/>
        <v>0.69825160408336917</v>
      </c>
      <c r="M1964" s="3">
        <f t="shared" si="94"/>
        <v>-0.51818111209575879</v>
      </c>
      <c r="N1964" s="4" t="s">
        <v>40</v>
      </c>
      <c r="O1964" s="5" t="e">
        <f t="shared" si="95"/>
        <v>#VALUE!</v>
      </c>
    </row>
    <row r="1965" spans="1:15" ht="16">
      <c r="A1965" s="2" t="s">
        <v>11712</v>
      </c>
      <c r="B1965" s="2" t="s">
        <v>11713</v>
      </c>
      <c r="C1965" s="2" t="s">
        <v>53</v>
      </c>
      <c r="D1965" s="2" t="s">
        <v>141</v>
      </c>
      <c r="E1965" s="2" t="s">
        <v>214</v>
      </c>
      <c r="F1965" s="2" t="s">
        <v>11714</v>
      </c>
      <c r="G1965" s="2" t="s">
        <v>11715</v>
      </c>
      <c r="H1965" s="2" t="s">
        <v>11716</v>
      </c>
      <c r="I1965" s="2" t="s">
        <v>11717</v>
      </c>
      <c r="J1965" s="2" t="s">
        <v>8096</v>
      </c>
      <c r="K1965" s="3">
        <v>0.85599999999999998</v>
      </c>
      <c r="L1965" s="3">
        <f t="shared" si="93"/>
        <v>0.52568458495634474</v>
      </c>
      <c r="M1965" s="3">
        <f t="shared" si="94"/>
        <v>-0.92773066458685993</v>
      </c>
      <c r="N1965" s="157">
        <v>1</v>
      </c>
      <c r="O1965" s="158">
        <f t="shared" si="95"/>
        <v>0</v>
      </c>
    </row>
    <row r="1966" spans="1:15" ht="16">
      <c r="A1966" s="2" t="s">
        <v>11706</v>
      </c>
      <c r="B1966" s="2" t="s">
        <v>11707</v>
      </c>
      <c r="C1966" s="2" t="s">
        <v>132</v>
      </c>
      <c r="D1966" s="2" t="s">
        <v>141</v>
      </c>
      <c r="E1966" s="2" t="s">
        <v>158</v>
      </c>
      <c r="F1966" s="2" t="s">
        <v>11708</v>
      </c>
      <c r="G1966" s="2" t="s">
        <v>11709</v>
      </c>
      <c r="H1966" s="2" t="s">
        <v>11710</v>
      </c>
      <c r="I1966" s="2" t="s">
        <v>11711</v>
      </c>
      <c r="J1966" s="2" t="s">
        <v>1251</v>
      </c>
      <c r="K1966" s="3">
        <v>0.91200000000000003</v>
      </c>
      <c r="L1966" s="3">
        <f t="shared" si="93"/>
        <v>0.56007516528059165</v>
      </c>
      <c r="M1966" s="3">
        <f t="shared" si="94"/>
        <v>-0.83630763682326503</v>
      </c>
      <c r="N1966" s="157">
        <v>1</v>
      </c>
      <c r="O1966" s="158">
        <f t="shared" si="95"/>
        <v>0</v>
      </c>
    </row>
    <row r="1967" spans="1:15">
      <c r="A1967" s="2" t="s">
        <v>11354</v>
      </c>
      <c r="B1967" s="2" t="s">
        <v>11355</v>
      </c>
      <c r="C1967" s="2" t="s">
        <v>140</v>
      </c>
      <c r="D1967" s="2" t="s">
        <v>141</v>
      </c>
      <c r="E1967" s="2" t="s">
        <v>478</v>
      </c>
      <c r="F1967" s="2" t="s">
        <v>11356</v>
      </c>
      <c r="G1967" s="2" t="s">
        <v>11357</v>
      </c>
      <c r="H1967" s="2" t="s">
        <v>11358</v>
      </c>
      <c r="I1967" s="2" t="s">
        <v>11359</v>
      </c>
      <c r="J1967" s="2" t="s">
        <v>1180</v>
      </c>
      <c r="K1967" s="3" t="s">
        <v>40</v>
      </c>
      <c r="L1967" s="3" t="e">
        <f t="shared" si="93"/>
        <v>#VALUE!</v>
      </c>
      <c r="M1967" s="3" t="e">
        <f t="shared" si="94"/>
        <v>#VALUE!</v>
      </c>
      <c r="N1967" s="4" t="s">
        <v>40</v>
      </c>
      <c r="O1967" s="5" t="e">
        <f t="shared" si="95"/>
        <v>#VALUE!</v>
      </c>
    </row>
    <row r="1968" spans="1:15">
      <c r="A1968" s="2" t="s">
        <v>12364</v>
      </c>
      <c r="B1968" s="2" t="s">
        <v>12363</v>
      </c>
      <c r="C1968" s="2" t="s">
        <v>33</v>
      </c>
      <c r="D1968" s="2" t="s">
        <v>40</v>
      </c>
      <c r="E1968" s="2" t="s">
        <v>158</v>
      </c>
      <c r="F1968" s="2" t="s">
        <v>12362</v>
      </c>
      <c r="G1968" s="2" t="s">
        <v>12361</v>
      </c>
      <c r="H1968" s="2" t="s">
        <v>12360</v>
      </c>
      <c r="I1968" s="2" t="s">
        <v>12359</v>
      </c>
      <c r="J1968" s="2" t="s">
        <v>1687</v>
      </c>
      <c r="K1968" s="3" t="s">
        <v>40</v>
      </c>
      <c r="L1968" s="3" t="e">
        <f t="shared" si="93"/>
        <v>#VALUE!</v>
      </c>
      <c r="M1968" s="3" t="e">
        <f t="shared" si="94"/>
        <v>#VALUE!</v>
      </c>
      <c r="N1968" s="4" t="s">
        <v>40</v>
      </c>
      <c r="O1968" s="5" t="e">
        <f t="shared" si="95"/>
        <v>#VALUE!</v>
      </c>
    </row>
    <row r="1969" spans="1:15">
      <c r="A1969" s="2" t="s">
        <v>11604</v>
      </c>
      <c r="B1969" s="2" t="s">
        <v>11605</v>
      </c>
      <c r="C1969" s="2" t="s">
        <v>85</v>
      </c>
      <c r="D1969" s="2" t="s">
        <v>40</v>
      </c>
      <c r="E1969" s="2" t="s">
        <v>2111</v>
      </c>
      <c r="F1969" s="2" t="s">
        <v>5813</v>
      </c>
      <c r="G1969" s="2" t="s">
        <v>11606</v>
      </c>
      <c r="H1969" s="2" t="s">
        <v>11607</v>
      </c>
      <c r="I1969" s="2" t="s">
        <v>11608</v>
      </c>
      <c r="J1969" s="2" t="s">
        <v>40</v>
      </c>
      <c r="K1969" s="3" t="s">
        <v>40</v>
      </c>
      <c r="L1969" s="3" t="e">
        <f t="shared" si="93"/>
        <v>#VALUE!</v>
      </c>
      <c r="M1969" s="3" t="e">
        <f t="shared" si="94"/>
        <v>#VALUE!</v>
      </c>
      <c r="N1969" s="4" t="s">
        <v>40</v>
      </c>
      <c r="O1969" s="5" t="e">
        <f t="shared" si="95"/>
        <v>#VALUE!</v>
      </c>
    </row>
    <row r="1970" spans="1:15">
      <c r="A1970" s="2" t="s">
        <v>12358</v>
      </c>
      <c r="B1970" s="2" t="s">
        <v>12357</v>
      </c>
      <c r="C1970" s="2" t="s">
        <v>53</v>
      </c>
      <c r="D1970" s="2" t="s">
        <v>314</v>
      </c>
      <c r="E1970" s="2" t="s">
        <v>511</v>
      </c>
      <c r="F1970" s="2" t="s">
        <v>3468</v>
      </c>
      <c r="G1970" s="2" t="s">
        <v>12356</v>
      </c>
      <c r="H1970" s="2" t="s">
        <v>12355</v>
      </c>
      <c r="I1970" s="2" t="s">
        <v>12354</v>
      </c>
      <c r="J1970" s="2" t="s">
        <v>1708</v>
      </c>
      <c r="K1970" s="3" t="s">
        <v>40</v>
      </c>
      <c r="L1970" s="3" t="e">
        <f t="shared" si="93"/>
        <v>#VALUE!</v>
      </c>
      <c r="M1970" s="3" t="e">
        <f t="shared" si="94"/>
        <v>#VALUE!</v>
      </c>
      <c r="N1970" s="4" t="s">
        <v>40</v>
      </c>
      <c r="O1970" s="5" t="e">
        <f t="shared" si="95"/>
        <v>#VALUE!</v>
      </c>
    </row>
    <row r="1971" spans="1:15">
      <c r="A1971" s="2" t="s">
        <v>12353</v>
      </c>
      <c r="B1971" s="2" t="s">
        <v>12352</v>
      </c>
      <c r="C1971" s="2" t="s">
        <v>2155</v>
      </c>
      <c r="D1971" s="2" t="s">
        <v>40</v>
      </c>
      <c r="E1971" s="2" t="s">
        <v>40</v>
      </c>
      <c r="F1971" s="2" t="s">
        <v>12351</v>
      </c>
      <c r="G1971" s="2" t="s">
        <v>12350</v>
      </c>
      <c r="H1971" s="2" t="s">
        <v>12349</v>
      </c>
      <c r="I1971" s="2" t="s">
        <v>12348</v>
      </c>
      <c r="J1971" s="2" t="s">
        <v>40</v>
      </c>
      <c r="K1971" s="3">
        <v>0.66400000000000003</v>
      </c>
      <c r="L1971" s="3">
        <f t="shared" si="93"/>
        <v>0.40777402384464129</v>
      </c>
      <c r="M1971" s="3">
        <f t="shared" si="94"/>
        <v>-1.2941582196410819</v>
      </c>
      <c r="N1971" s="4" t="s">
        <v>40</v>
      </c>
      <c r="O1971" s="5" t="e">
        <f t="shared" si="95"/>
        <v>#VALUE!</v>
      </c>
    </row>
    <row r="1972" spans="1:15">
      <c r="A1972" s="2" t="s">
        <v>9244</v>
      </c>
      <c r="B1972" s="2" t="s">
        <v>9245</v>
      </c>
      <c r="C1972" s="2" t="s">
        <v>33</v>
      </c>
      <c r="D1972" s="2" t="s">
        <v>314</v>
      </c>
      <c r="E1972" s="2" t="s">
        <v>158</v>
      </c>
      <c r="F1972" s="2" t="s">
        <v>9246</v>
      </c>
      <c r="G1972" s="2" t="s">
        <v>9247</v>
      </c>
      <c r="H1972" s="2" t="s">
        <v>9248</v>
      </c>
      <c r="I1972" s="2" t="s">
        <v>9249</v>
      </c>
      <c r="J1972" s="2" t="s">
        <v>40</v>
      </c>
      <c r="K1972" s="3" t="s">
        <v>40</v>
      </c>
      <c r="L1972" s="3" t="e">
        <f t="shared" si="93"/>
        <v>#VALUE!</v>
      </c>
      <c r="M1972" s="3" t="e">
        <f t="shared" si="94"/>
        <v>#VALUE!</v>
      </c>
      <c r="N1972" s="4" t="s">
        <v>40</v>
      </c>
      <c r="O1972" s="5" t="e">
        <f t="shared" si="95"/>
        <v>#VALUE!</v>
      </c>
    </row>
    <row r="1973" spans="1:15" ht="16">
      <c r="A1973" s="2" t="s">
        <v>11288</v>
      </c>
      <c r="B1973" s="2" t="s">
        <v>11289</v>
      </c>
      <c r="C1973" s="2" t="s">
        <v>33</v>
      </c>
      <c r="D1973" s="2" t="s">
        <v>141</v>
      </c>
      <c r="E1973" s="2" t="s">
        <v>511</v>
      </c>
      <c r="F1973" s="2" t="s">
        <v>11290</v>
      </c>
      <c r="G1973" s="2" t="s">
        <v>11291</v>
      </c>
      <c r="H1973" s="2" t="s">
        <v>11292</v>
      </c>
      <c r="I1973" s="2" t="s">
        <v>11293</v>
      </c>
      <c r="J1973" s="2" t="s">
        <v>3569</v>
      </c>
      <c r="K1973" s="3">
        <v>1.248</v>
      </c>
      <c r="L1973" s="3">
        <f t="shared" si="93"/>
        <v>0.76641864722607278</v>
      </c>
      <c r="M1973" s="3">
        <f t="shared" si="94"/>
        <v>-0.38379543212575828</v>
      </c>
      <c r="N1973" s="157">
        <v>1</v>
      </c>
      <c r="O1973" s="158">
        <f t="shared" si="95"/>
        <v>0</v>
      </c>
    </row>
    <row r="1974" spans="1:15">
      <c r="A1974" s="2" t="s">
        <v>10410</v>
      </c>
      <c r="B1974" s="2" t="s">
        <v>10411</v>
      </c>
      <c r="C1974" s="2" t="s">
        <v>921</v>
      </c>
      <c r="D1974" s="2" t="s">
        <v>141</v>
      </c>
      <c r="E1974" s="2" t="s">
        <v>336</v>
      </c>
      <c r="F1974" s="2" t="s">
        <v>10412</v>
      </c>
      <c r="G1974" s="2" t="s">
        <v>10413</v>
      </c>
      <c r="H1974" s="2" t="s">
        <v>10414</v>
      </c>
      <c r="I1974" s="2" t="s">
        <v>10415</v>
      </c>
      <c r="J1974" s="2" t="s">
        <v>40</v>
      </c>
      <c r="K1974" s="3" t="s">
        <v>40</v>
      </c>
      <c r="L1974" s="3" t="e">
        <f t="shared" si="93"/>
        <v>#VALUE!</v>
      </c>
      <c r="M1974" s="3" t="e">
        <f t="shared" si="94"/>
        <v>#VALUE!</v>
      </c>
      <c r="N1974" s="4" t="s">
        <v>40</v>
      </c>
      <c r="O1974" s="5" t="e">
        <f t="shared" si="95"/>
        <v>#VALUE!</v>
      </c>
    </row>
    <row r="1975" spans="1:15">
      <c r="A1975" s="2" t="s">
        <v>12347</v>
      </c>
      <c r="B1975" s="2" t="s">
        <v>12346</v>
      </c>
      <c r="C1975" s="2" t="s">
        <v>40</v>
      </c>
      <c r="D1975" s="2" t="s">
        <v>40</v>
      </c>
      <c r="E1975" s="2" t="s">
        <v>40</v>
      </c>
      <c r="F1975" s="2" t="s">
        <v>12345</v>
      </c>
      <c r="G1975" s="2" t="s">
        <v>12344</v>
      </c>
      <c r="H1975" s="2" t="s">
        <v>12343</v>
      </c>
      <c r="I1975" s="2" t="s">
        <v>12342</v>
      </c>
      <c r="J1975" s="2" t="s">
        <v>40</v>
      </c>
      <c r="K1975" s="3">
        <v>1.034</v>
      </c>
      <c r="L1975" s="3">
        <f t="shared" si="93"/>
        <v>0.6349975009869866</v>
      </c>
      <c r="M1975" s="3">
        <f t="shared" si="94"/>
        <v>-0.65517718067307196</v>
      </c>
      <c r="N1975" s="4" t="s">
        <v>40</v>
      </c>
      <c r="O1975" s="5" t="e">
        <f t="shared" si="95"/>
        <v>#VALUE!</v>
      </c>
    </row>
    <row r="1976" spans="1:15" ht="16">
      <c r="A1976" s="2" t="s">
        <v>12341</v>
      </c>
      <c r="B1976" s="2" t="s">
        <v>12340</v>
      </c>
      <c r="C1976" s="2" t="s">
        <v>40</v>
      </c>
      <c r="D1976" s="2" t="s">
        <v>40</v>
      </c>
      <c r="E1976" s="2" t="s">
        <v>40</v>
      </c>
      <c r="F1976" s="2" t="s">
        <v>12339</v>
      </c>
      <c r="G1976" s="2" t="s">
        <v>12338</v>
      </c>
      <c r="H1976" s="2" t="s">
        <v>12337</v>
      </c>
      <c r="I1976" s="2" t="s">
        <v>12336</v>
      </c>
      <c r="J1976" s="2" t="s">
        <v>40</v>
      </c>
      <c r="K1976" s="3">
        <v>0.61</v>
      </c>
      <c r="L1976" s="3">
        <f t="shared" si="93"/>
        <v>0.37461167853197469</v>
      </c>
      <c r="M1976" s="3">
        <f t="shared" si="94"/>
        <v>-1.416532218537758</v>
      </c>
      <c r="N1976" s="157">
        <v>1</v>
      </c>
      <c r="O1976" s="158">
        <f t="shared" si="95"/>
        <v>0</v>
      </c>
    </row>
    <row r="1977" spans="1:15">
      <c r="A1977" s="2" t="s">
        <v>12335</v>
      </c>
      <c r="B1977" s="2" t="s">
        <v>12334</v>
      </c>
      <c r="C1977" s="2" t="s">
        <v>33</v>
      </c>
      <c r="D1977" s="2" t="s">
        <v>12333</v>
      </c>
      <c r="E1977" s="2" t="s">
        <v>158</v>
      </c>
      <c r="F1977" s="2" t="s">
        <v>12332</v>
      </c>
      <c r="G1977" s="2" t="s">
        <v>12331</v>
      </c>
      <c r="H1977" s="2" t="s">
        <v>12330</v>
      </c>
      <c r="I1977" s="2" t="s">
        <v>12329</v>
      </c>
      <c r="J1977" s="2" t="s">
        <v>7875</v>
      </c>
      <c r="K1977" s="3">
        <v>0.95199999999999996</v>
      </c>
      <c r="L1977" s="3">
        <f t="shared" si="93"/>
        <v>0.58463986551219649</v>
      </c>
      <c r="M1977" s="3">
        <f t="shared" si="94"/>
        <v>-0.77437988768006327</v>
      </c>
      <c r="N1977" s="4" t="s">
        <v>40</v>
      </c>
      <c r="O1977" s="5" t="e">
        <f t="shared" si="95"/>
        <v>#VALUE!</v>
      </c>
    </row>
    <row r="1978" spans="1:15">
      <c r="A1978" s="2" t="s">
        <v>11908</v>
      </c>
      <c r="B1978" s="2" t="s">
        <v>11909</v>
      </c>
      <c r="C1978" s="2" t="s">
        <v>33</v>
      </c>
      <c r="D1978" s="2" t="s">
        <v>86</v>
      </c>
      <c r="E1978" s="2" t="s">
        <v>511</v>
      </c>
      <c r="F1978" s="2" t="s">
        <v>11910</v>
      </c>
      <c r="G1978" s="2" t="s">
        <v>11911</v>
      </c>
      <c r="H1978" s="2" t="s">
        <v>11912</v>
      </c>
      <c r="I1978" s="2" t="s">
        <v>11913</v>
      </c>
      <c r="J1978" s="2" t="s">
        <v>9636</v>
      </c>
      <c r="K1978" s="3">
        <v>1.006</v>
      </c>
      <c r="L1978" s="3">
        <f t="shared" si="93"/>
        <v>0.6178022108248632</v>
      </c>
      <c r="M1978" s="3">
        <f t="shared" si="94"/>
        <v>-0.69478306118247946</v>
      </c>
      <c r="N1978" s="4" t="s">
        <v>40</v>
      </c>
      <c r="O1978" s="5" t="e">
        <f t="shared" si="95"/>
        <v>#VALUE!</v>
      </c>
    </row>
    <row r="1979" spans="1:15">
      <c r="A1979" s="2" t="s">
        <v>11631</v>
      </c>
      <c r="B1979" s="2" t="s">
        <v>11632</v>
      </c>
      <c r="C1979" s="2" t="s">
        <v>140</v>
      </c>
      <c r="D1979" s="2" t="s">
        <v>141</v>
      </c>
      <c r="E1979" s="2" t="s">
        <v>519</v>
      </c>
      <c r="F1979" s="2" t="s">
        <v>7761</v>
      </c>
      <c r="G1979" s="2" t="s">
        <v>11633</v>
      </c>
      <c r="H1979" s="2" t="s">
        <v>11634</v>
      </c>
      <c r="I1979" s="2" t="s">
        <v>11635</v>
      </c>
      <c r="J1979" s="2" t="s">
        <v>1180</v>
      </c>
      <c r="K1979" s="3">
        <v>1.1120000000000001</v>
      </c>
      <c r="L1979" s="3">
        <f t="shared" si="93"/>
        <v>0.68289866643861619</v>
      </c>
      <c r="M1979" s="3">
        <f t="shared" si="94"/>
        <v>-0.55025657826449914</v>
      </c>
      <c r="N1979" s="4" t="s">
        <v>40</v>
      </c>
      <c r="O1979" s="5" t="e">
        <f t="shared" si="95"/>
        <v>#VALUE!</v>
      </c>
    </row>
    <row r="1980" spans="1:15">
      <c r="A1980" s="2" t="s">
        <v>12328</v>
      </c>
      <c r="B1980" s="2" t="s">
        <v>12327</v>
      </c>
      <c r="C1980" s="2" t="s">
        <v>85</v>
      </c>
      <c r="D1980" s="2" t="s">
        <v>141</v>
      </c>
      <c r="E1980" s="2" t="s">
        <v>40</v>
      </c>
      <c r="F1980" s="2" t="s">
        <v>11093</v>
      </c>
      <c r="G1980" s="2" t="s">
        <v>12326</v>
      </c>
      <c r="H1980" s="2" t="s">
        <v>12325</v>
      </c>
      <c r="I1980" s="2" t="s">
        <v>12324</v>
      </c>
      <c r="J1980" s="2" t="s">
        <v>40</v>
      </c>
      <c r="K1980" s="3" t="s">
        <v>40</v>
      </c>
      <c r="L1980" s="3" t="e">
        <f t="shared" si="93"/>
        <v>#VALUE!</v>
      </c>
      <c r="M1980" s="3" t="e">
        <f t="shared" si="94"/>
        <v>#VALUE!</v>
      </c>
      <c r="N1980" s="4" t="s">
        <v>40</v>
      </c>
      <c r="O1980" s="5" t="e">
        <f t="shared" si="95"/>
        <v>#VALUE!</v>
      </c>
    </row>
    <row r="1981" spans="1:15">
      <c r="A1981" s="2" t="s">
        <v>10657</v>
      </c>
      <c r="B1981" s="2" t="s">
        <v>10658</v>
      </c>
      <c r="C1981" s="2" t="s">
        <v>921</v>
      </c>
      <c r="D1981" s="2" t="s">
        <v>141</v>
      </c>
      <c r="E1981" s="2" t="s">
        <v>519</v>
      </c>
      <c r="F1981" s="2" t="s">
        <v>10659</v>
      </c>
      <c r="G1981" s="2" t="s">
        <v>10660</v>
      </c>
      <c r="H1981" s="2" t="s">
        <v>10661</v>
      </c>
      <c r="I1981" s="2" t="s">
        <v>10662</v>
      </c>
      <c r="J1981" s="2" t="s">
        <v>40</v>
      </c>
      <c r="K1981" s="3" t="s">
        <v>40</v>
      </c>
      <c r="L1981" s="3" t="e">
        <f t="shared" si="93"/>
        <v>#VALUE!</v>
      </c>
      <c r="M1981" s="3" t="e">
        <f t="shared" si="94"/>
        <v>#VALUE!</v>
      </c>
      <c r="N1981" s="4" t="s">
        <v>40</v>
      </c>
      <c r="O1981" s="5" t="e">
        <f t="shared" si="95"/>
        <v>#VALUE!</v>
      </c>
    </row>
    <row r="1982" spans="1:15">
      <c r="A1982" s="2" t="s">
        <v>12323</v>
      </c>
      <c r="B1982" s="2" t="s">
        <v>12322</v>
      </c>
      <c r="C1982" s="2" t="s">
        <v>85</v>
      </c>
      <c r="D1982" s="2" t="s">
        <v>40</v>
      </c>
      <c r="E1982" s="2" t="s">
        <v>2621</v>
      </c>
      <c r="F1982" s="2" t="s">
        <v>12321</v>
      </c>
      <c r="G1982" s="2" t="s">
        <v>12320</v>
      </c>
      <c r="H1982" s="2" t="s">
        <v>12319</v>
      </c>
      <c r="I1982" s="2" t="s">
        <v>12318</v>
      </c>
      <c r="J1982" s="2" t="s">
        <v>40</v>
      </c>
      <c r="K1982" s="3">
        <v>1.601</v>
      </c>
      <c r="L1982" s="3">
        <f t="shared" si="93"/>
        <v>0.98320212676998597</v>
      </c>
      <c r="M1982" s="3">
        <f t="shared" si="94"/>
        <v>-2.4440058471749737E-2</v>
      </c>
      <c r="N1982" s="4" t="s">
        <v>40</v>
      </c>
      <c r="O1982" s="5" t="e">
        <f t="shared" si="95"/>
        <v>#VALUE!</v>
      </c>
    </row>
    <row r="1983" spans="1:15">
      <c r="A1983" s="2" t="s">
        <v>11650</v>
      </c>
      <c r="B1983" s="2" t="s">
        <v>11651</v>
      </c>
      <c r="C1983" s="2" t="s">
        <v>53</v>
      </c>
      <c r="D1983" s="2" t="s">
        <v>40</v>
      </c>
      <c r="E1983" s="2" t="s">
        <v>214</v>
      </c>
      <c r="F1983" s="2" t="s">
        <v>11652</v>
      </c>
      <c r="G1983" s="2" t="s">
        <v>11653</v>
      </c>
      <c r="H1983" s="2" t="s">
        <v>11654</v>
      </c>
      <c r="I1983" s="2" t="s">
        <v>11655</v>
      </c>
      <c r="J1983" s="2" t="s">
        <v>7813</v>
      </c>
      <c r="K1983" s="3" t="s">
        <v>40</v>
      </c>
      <c r="L1983" s="3" t="e">
        <f t="shared" si="93"/>
        <v>#VALUE!</v>
      </c>
      <c r="M1983" s="3" t="e">
        <f t="shared" si="94"/>
        <v>#VALUE!</v>
      </c>
      <c r="N1983" s="4" t="s">
        <v>40</v>
      </c>
      <c r="O1983" s="5" t="e">
        <f t="shared" si="95"/>
        <v>#VALUE!</v>
      </c>
    </row>
    <row r="1984" spans="1:15">
      <c r="A1984" s="2" t="s">
        <v>11480</v>
      </c>
      <c r="B1984" s="2" t="s">
        <v>11481</v>
      </c>
      <c r="C1984" s="2" t="s">
        <v>43</v>
      </c>
      <c r="D1984" s="2" t="s">
        <v>314</v>
      </c>
      <c r="E1984" s="2" t="s">
        <v>3987</v>
      </c>
      <c r="F1984" s="2" t="s">
        <v>11482</v>
      </c>
      <c r="G1984" s="2" t="s">
        <v>11483</v>
      </c>
      <c r="H1984" s="2" t="s">
        <v>11484</v>
      </c>
      <c r="I1984" s="2" t="s">
        <v>11485</v>
      </c>
      <c r="J1984" s="2" t="s">
        <v>2385</v>
      </c>
      <c r="K1984" s="3">
        <v>1.347</v>
      </c>
      <c r="L1984" s="3">
        <f t="shared" si="93"/>
        <v>0.82721628029929495</v>
      </c>
      <c r="M1984" s="3">
        <f t="shared" si="94"/>
        <v>-0.27366351552570345</v>
      </c>
      <c r="N1984" s="4" t="s">
        <v>40</v>
      </c>
      <c r="O1984" s="5" t="e">
        <f t="shared" si="95"/>
        <v>#VALUE!</v>
      </c>
    </row>
    <row r="1985" spans="1:15">
      <c r="A1985" s="2" t="s">
        <v>11252</v>
      </c>
      <c r="B1985" s="2" t="s">
        <v>11253</v>
      </c>
      <c r="C1985" s="2" t="s">
        <v>1956</v>
      </c>
      <c r="D1985" s="2" t="s">
        <v>141</v>
      </c>
      <c r="E1985" s="2" t="s">
        <v>40</v>
      </c>
      <c r="F1985" s="2" t="s">
        <v>11254</v>
      </c>
      <c r="G1985" s="2" t="s">
        <v>11255</v>
      </c>
      <c r="H1985" s="2" t="s">
        <v>11256</v>
      </c>
      <c r="I1985" s="2" t="s">
        <v>11257</v>
      </c>
      <c r="J1985" s="2" t="s">
        <v>40</v>
      </c>
      <c r="K1985" s="3" t="s">
        <v>40</v>
      </c>
      <c r="L1985" s="3" t="e">
        <f t="shared" si="93"/>
        <v>#VALUE!</v>
      </c>
      <c r="M1985" s="3" t="e">
        <f t="shared" si="94"/>
        <v>#VALUE!</v>
      </c>
      <c r="N1985" s="4" t="s">
        <v>40</v>
      </c>
      <c r="O1985" s="5" t="e">
        <f t="shared" si="95"/>
        <v>#VALUE!</v>
      </c>
    </row>
    <row r="1986" spans="1:15">
      <c r="A1986" s="2" t="s">
        <v>12317</v>
      </c>
      <c r="B1986" s="2" t="s">
        <v>12316</v>
      </c>
      <c r="C1986" s="2" t="s">
        <v>53</v>
      </c>
      <c r="D1986" s="2" t="s">
        <v>86</v>
      </c>
      <c r="E1986" s="2" t="s">
        <v>12279</v>
      </c>
      <c r="F1986" s="2" t="s">
        <v>12315</v>
      </c>
      <c r="G1986" s="2" t="s">
        <v>12314</v>
      </c>
      <c r="H1986" s="2" t="s">
        <v>12313</v>
      </c>
      <c r="I1986" s="2" t="s">
        <v>12312</v>
      </c>
      <c r="J1986" s="2" t="s">
        <v>40</v>
      </c>
      <c r="K1986" s="3" t="s">
        <v>40</v>
      </c>
      <c r="L1986" s="3" t="e">
        <f t="shared" si="93"/>
        <v>#VALUE!</v>
      </c>
      <c r="M1986" s="3" t="e">
        <f t="shared" si="94"/>
        <v>#VALUE!</v>
      </c>
      <c r="N1986" s="4" t="s">
        <v>40</v>
      </c>
      <c r="O1986" s="5" t="e">
        <f t="shared" si="95"/>
        <v>#VALUE!</v>
      </c>
    </row>
    <row r="1987" spans="1:15">
      <c r="A1987" s="2" t="s">
        <v>11839</v>
      </c>
      <c r="B1987" s="2" t="s">
        <v>11840</v>
      </c>
      <c r="C1987" s="2" t="s">
        <v>85</v>
      </c>
      <c r="D1987" s="2" t="s">
        <v>40</v>
      </c>
      <c r="E1987" s="2" t="s">
        <v>2111</v>
      </c>
      <c r="F1987" s="2" t="s">
        <v>11841</v>
      </c>
      <c r="G1987" s="2" t="s">
        <v>11842</v>
      </c>
      <c r="H1987" s="2" t="s">
        <v>40</v>
      </c>
      <c r="I1987" s="2" t="s">
        <v>11843</v>
      </c>
      <c r="J1987" s="2" t="s">
        <v>40</v>
      </c>
      <c r="K1987" s="3" t="s">
        <v>40</v>
      </c>
      <c r="L1987" s="3" t="e">
        <f t="shared" ref="L1987:L2025" si="96">K1987/1.628352865</f>
        <v>#VALUE!</v>
      </c>
      <c r="M1987" s="3" t="e">
        <f t="shared" ref="M1987:M2025" si="97">LOG(L1987, 2)</f>
        <v>#VALUE!</v>
      </c>
      <c r="N1987" s="4" t="s">
        <v>40</v>
      </c>
      <c r="O1987" s="5" t="e">
        <f t="shared" ref="O1987:O2025" si="98">-LOG10(N1987)</f>
        <v>#VALUE!</v>
      </c>
    </row>
    <row r="1988" spans="1:15">
      <c r="A1988" s="2" t="s">
        <v>12311</v>
      </c>
      <c r="B1988" s="2" t="s">
        <v>12310</v>
      </c>
      <c r="C1988" s="2" t="s">
        <v>53</v>
      </c>
      <c r="D1988" s="2" t="s">
        <v>40</v>
      </c>
      <c r="E1988" s="2" t="s">
        <v>35</v>
      </c>
      <c r="F1988" s="2" t="s">
        <v>9817</v>
      </c>
      <c r="G1988" s="2" t="s">
        <v>12309</v>
      </c>
      <c r="H1988" s="2" t="s">
        <v>12308</v>
      </c>
      <c r="I1988" s="2" t="s">
        <v>12307</v>
      </c>
      <c r="J1988" s="2" t="s">
        <v>40</v>
      </c>
      <c r="K1988" s="3" t="s">
        <v>40</v>
      </c>
      <c r="L1988" s="3" t="e">
        <f t="shared" si="96"/>
        <v>#VALUE!</v>
      </c>
      <c r="M1988" s="3" t="e">
        <f t="shared" si="97"/>
        <v>#VALUE!</v>
      </c>
      <c r="N1988" s="4" t="s">
        <v>40</v>
      </c>
      <c r="O1988" s="5" t="e">
        <f t="shared" si="98"/>
        <v>#VALUE!</v>
      </c>
    </row>
    <row r="1989" spans="1:15">
      <c r="A1989" s="2" t="s">
        <v>12306</v>
      </c>
      <c r="B1989" s="2" t="s">
        <v>12305</v>
      </c>
      <c r="C1989" s="2" t="s">
        <v>40</v>
      </c>
      <c r="D1989" s="2" t="s">
        <v>40</v>
      </c>
      <c r="E1989" s="2" t="s">
        <v>40</v>
      </c>
      <c r="F1989" s="2" t="s">
        <v>40</v>
      </c>
      <c r="G1989" s="2" t="s">
        <v>12304</v>
      </c>
      <c r="H1989" s="2" t="s">
        <v>12303</v>
      </c>
      <c r="I1989" s="2" t="s">
        <v>12302</v>
      </c>
      <c r="J1989" s="2" t="s">
        <v>40</v>
      </c>
      <c r="K1989" s="3" t="s">
        <v>40</v>
      </c>
      <c r="L1989" s="3" t="e">
        <f t="shared" si="96"/>
        <v>#VALUE!</v>
      </c>
      <c r="M1989" s="3" t="e">
        <f t="shared" si="97"/>
        <v>#VALUE!</v>
      </c>
      <c r="N1989" s="4" t="s">
        <v>40</v>
      </c>
      <c r="O1989" s="5" t="e">
        <f t="shared" si="98"/>
        <v>#VALUE!</v>
      </c>
    </row>
    <row r="1990" spans="1:15">
      <c r="A1990" s="2" t="s">
        <v>10584</v>
      </c>
      <c r="B1990" s="2" t="s">
        <v>10585</v>
      </c>
      <c r="C1990" s="2" t="s">
        <v>33</v>
      </c>
      <c r="D1990" s="2" t="s">
        <v>40</v>
      </c>
      <c r="E1990" s="2" t="s">
        <v>68</v>
      </c>
      <c r="F1990" s="2" t="s">
        <v>10586</v>
      </c>
      <c r="G1990" s="2" t="s">
        <v>10587</v>
      </c>
      <c r="H1990" s="2" t="s">
        <v>10588</v>
      </c>
      <c r="I1990" s="2" t="s">
        <v>10589</v>
      </c>
      <c r="J1990" s="2" t="s">
        <v>4441</v>
      </c>
      <c r="K1990" s="3" t="s">
        <v>40</v>
      </c>
      <c r="L1990" s="3" t="e">
        <f t="shared" si="96"/>
        <v>#VALUE!</v>
      </c>
      <c r="M1990" s="3" t="e">
        <f t="shared" si="97"/>
        <v>#VALUE!</v>
      </c>
      <c r="N1990" s="4" t="s">
        <v>40</v>
      </c>
      <c r="O1990" s="5" t="e">
        <f t="shared" si="98"/>
        <v>#VALUE!</v>
      </c>
    </row>
    <row r="1991" spans="1:15">
      <c r="L1991" s="3">
        <f t="shared" si="96"/>
        <v>0</v>
      </c>
      <c r="M1991" s="3" t="e">
        <f t="shared" si="97"/>
        <v>#NUM!</v>
      </c>
      <c r="O1991" s="5" t="e">
        <f t="shared" si="98"/>
        <v>#NUM!</v>
      </c>
    </row>
    <row r="1992" spans="1:15">
      <c r="L1992" s="3">
        <f t="shared" si="96"/>
        <v>0</v>
      </c>
      <c r="M1992" s="3" t="e">
        <f t="shared" si="97"/>
        <v>#NUM!</v>
      </c>
      <c r="O1992" s="5" t="e">
        <f t="shared" si="98"/>
        <v>#NUM!</v>
      </c>
    </row>
    <row r="1993" spans="1:15">
      <c r="L1993" s="3">
        <f t="shared" si="96"/>
        <v>0</v>
      </c>
      <c r="M1993" s="3" t="e">
        <f t="shared" si="97"/>
        <v>#NUM!</v>
      </c>
      <c r="O1993" s="5" t="e">
        <f t="shared" si="98"/>
        <v>#NUM!</v>
      </c>
    </row>
    <row r="1994" spans="1:15">
      <c r="L1994" s="3">
        <f t="shared" si="96"/>
        <v>0</v>
      </c>
      <c r="M1994" s="3" t="e">
        <f t="shared" si="97"/>
        <v>#NUM!</v>
      </c>
      <c r="O1994" s="5" t="e">
        <f t="shared" si="98"/>
        <v>#NUM!</v>
      </c>
    </row>
    <row r="1995" spans="1:15">
      <c r="L1995" s="3">
        <f t="shared" si="96"/>
        <v>0</v>
      </c>
      <c r="M1995" s="3" t="e">
        <f t="shared" si="97"/>
        <v>#NUM!</v>
      </c>
      <c r="O1995" s="5" t="e">
        <f t="shared" si="98"/>
        <v>#NUM!</v>
      </c>
    </row>
    <row r="1996" spans="1:15">
      <c r="L1996" s="3">
        <f t="shared" si="96"/>
        <v>0</v>
      </c>
      <c r="M1996" s="3" t="e">
        <f t="shared" si="97"/>
        <v>#NUM!</v>
      </c>
      <c r="O1996" s="5" t="e">
        <f t="shared" si="98"/>
        <v>#NUM!</v>
      </c>
    </row>
    <row r="1997" spans="1:15">
      <c r="L1997" s="3">
        <f t="shared" si="96"/>
        <v>0</v>
      </c>
      <c r="M1997" s="3" t="e">
        <f t="shared" si="97"/>
        <v>#NUM!</v>
      </c>
      <c r="O1997" s="5" t="e">
        <f t="shared" si="98"/>
        <v>#NUM!</v>
      </c>
    </row>
    <row r="1998" spans="1:15">
      <c r="L1998" s="3">
        <f t="shared" si="96"/>
        <v>0</v>
      </c>
      <c r="M1998" s="3" t="e">
        <f t="shared" si="97"/>
        <v>#NUM!</v>
      </c>
      <c r="O1998" s="5" t="e">
        <f t="shared" si="98"/>
        <v>#NUM!</v>
      </c>
    </row>
    <row r="1999" spans="1:15">
      <c r="L1999" s="3">
        <f t="shared" si="96"/>
        <v>0</v>
      </c>
      <c r="M1999" s="3" t="e">
        <f t="shared" si="97"/>
        <v>#NUM!</v>
      </c>
      <c r="O1999" s="5" t="e">
        <f t="shared" si="98"/>
        <v>#NUM!</v>
      </c>
    </row>
    <row r="2000" spans="1:15">
      <c r="L2000" s="3">
        <f t="shared" si="96"/>
        <v>0</v>
      </c>
      <c r="M2000" s="3" t="e">
        <f t="shared" si="97"/>
        <v>#NUM!</v>
      </c>
      <c r="O2000" s="5" t="e">
        <f t="shared" si="98"/>
        <v>#NUM!</v>
      </c>
    </row>
    <row r="2001" spans="12:15">
      <c r="L2001" s="3">
        <f t="shared" si="96"/>
        <v>0</v>
      </c>
      <c r="M2001" s="3" t="e">
        <f t="shared" si="97"/>
        <v>#NUM!</v>
      </c>
      <c r="O2001" s="5" t="e">
        <f t="shared" si="98"/>
        <v>#NUM!</v>
      </c>
    </row>
    <row r="2002" spans="12:15">
      <c r="L2002" s="3">
        <f t="shared" si="96"/>
        <v>0</v>
      </c>
      <c r="M2002" s="3" t="e">
        <f t="shared" si="97"/>
        <v>#NUM!</v>
      </c>
      <c r="O2002" s="5" t="e">
        <f t="shared" si="98"/>
        <v>#NUM!</v>
      </c>
    </row>
    <row r="2003" spans="12:15">
      <c r="L2003" s="3">
        <f t="shared" si="96"/>
        <v>0</v>
      </c>
      <c r="M2003" s="3" t="e">
        <f t="shared" si="97"/>
        <v>#NUM!</v>
      </c>
      <c r="O2003" s="5" t="e">
        <f t="shared" si="98"/>
        <v>#NUM!</v>
      </c>
    </row>
    <row r="2004" spans="12:15">
      <c r="L2004" s="3">
        <f t="shared" si="96"/>
        <v>0</v>
      </c>
      <c r="M2004" s="3" t="e">
        <f t="shared" si="97"/>
        <v>#NUM!</v>
      </c>
      <c r="O2004" s="5" t="e">
        <f t="shared" si="98"/>
        <v>#NUM!</v>
      </c>
    </row>
    <row r="2005" spans="12:15">
      <c r="L2005" s="3">
        <f t="shared" si="96"/>
        <v>0</v>
      </c>
      <c r="M2005" s="3" t="e">
        <f t="shared" si="97"/>
        <v>#NUM!</v>
      </c>
      <c r="O2005" s="5" t="e">
        <f t="shared" si="98"/>
        <v>#NUM!</v>
      </c>
    </row>
    <row r="2006" spans="12:15">
      <c r="L2006" s="3">
        <f t="shared" si="96"/>
        <v>0</v>
      </c>
      <c r="M2006" s="3" t="e">
        <f t="shared" si="97"/>
        <v>#NUM!</v>
      </c>
      <c r="O2006" s="5" t="e">
        <f t="shared" si="98"/>
        <v>#NUM!</v>
      </c>
    </row>
    <row r="2007" spans="12:15">
      <c r="L2007" s="3">
        <f t="shared" si="96"/>
        <v>0</v>
      </c>
      <c r="M2007" s="3" t="e">
        <f t="shared" si="97"/>
        <v>#NUM!</v>
      </c>
      <c r="O2007" s="5" t="e">
        <f t="shared" si="98"/>
        <v>#NUM!</v>
      </c>
    </row>
    <row r="2008" spans="12:15">
      <c r="L2008" s="3">
        <f t="shared" si="96"/>
        <v>0</v>
      </c>
      <c r="M2008" s="3" t="e">
        <f t="shared" si="97"/>
        <v>#NUM!</v>
      </c>
      <c r="O2008" s="5" t="e">
        <f t="shared" si="98"/>
        <v>#NUM!</v>
      </c>
    </row>
    <row r="2009" spans="12:15">
      <c r="L2009" s="3">
        <f t="shared" si="96"/>
        <v>0</v>
      </c>
      <c r="M2009" s="3" t="e">
        <f t="shared" si="97"/>
        <v>#NUM!</v>
      </c>
      <c r="O2009" s="5" t="e">
        <f t="shared" si="98"/>
        <v>#NUM!</v>
      </c>
    </row>
    <row r="2010" spans="12:15">
      <c r="L2010" s="3">
        <f t="shared" si="96"/>
        <v>0</v>
      </c>
      <c r="M2010" s="3" t="e">
        <f t="shared" si="97"/>
        <v>#NUM!</v>
      </c>
      <c r="O2010" s="5" t="e">
        <f t="shared" si="98"/>
        <v>#NUM!</v>
      </c>
    </row>
    <row r="2011" spans="12:15">
      <c r="L2011" s="3">
        <f t="shared" si="96"/>
        <v>0</v>
      </c>
      <c r="M2011" s="3" t="e">
        <f t="shared" si="97"/>
        <v>#NUM!</v>
      </c>
      <c r="O2011" s="5" t="e">
        <f t="shared" si="98"/>
        <v>#NUM!</v>
      </c>
    </row>
    <row r="2012" spans="12:15">
      <c r="L2012" s="3">
        <f t="shared" si="96"/>
        <v>0</v>
      </c>
      <c r="M2012" s="3" t="e">
        <f t="shared" si="97"/>
        <v>#NUM!</v>
      </c>
      <c r="O2012" s="5" t="e">
        <f t="shared" si="98"/>
        <v>#NUM!</v>
      </c>
    </row>
    <row r="2013" spans="12:15">
      <c r="L2013" s="3">
        <f t="shared" si="96"/>
        <v>0</v>
      </c>
      <c r="M2013" s="3" t="e">
        <f t="shared" si="97"/>
        <v>#NUM!</v>
      </c>
      <c r="O2013" s="5" t="e">
        <f t="shared" si="98"/>
        <v>#NUM!</v>
      </c>
    </row>
    <row r="2014" spans="12:15">
      <c r="L2014" s="3">
        <f t="shared" si="96"/>
        <v>0</v>
      </c>
      <c r="M2014" s="3" t="e">
        <f t="shared" si="97"/>
        <v>#NUM!</v>
      </c>
      <c r="O2014" s="5" t="e">
        <f t="shared" si="98"/>
        <v>#NUM!</v>
      </c>
    </row>
    <row r="2015" spans="12:15">
      <c r="L2015" s="3">
        <f t="shared" si="96"/>
        <v>0</v>
      </c>
      <c r="M2015" s="3" t="e">
        <f t="shared" si="97"/>
        <v>#NUM!</v>
      </c>
      <c r="O2015" s="5" t="e">
        <f t="shared" si="98"/>
        <v>#NUM!</v>
      </c>
    </row>
    <row r="2016" spans="12:15">
      <c r="L2016" s="3">
        <f t="shared" si="96"/>
        <v>0</v>
      </c>
      <c r="M2016" s="3" t="e">
        <f t="shared" si="97"/>
        <v>#NUM!</v>
      </c>
      <c r="O2016" s="5" t="e">
        <f t="shared" si="98"/>
        <v>#NUM!</v>
      </c>
    </row>
    <row r="2017" spans="12:15">
      <c r="L2017" s="3">
        <f t="shared" si="96"/>
        <v>0</v>
      </c>
      <c r="M2017" s="3" t="e">
        <f t="shared" si="97"/>
        <v>#NUM!</v>
      </c>
      <c r="O2017" s="5" t="e">
        <f t="shared" si="98"/>
        <v>#NUM!</v>
      </c>
    </row>
    <row r="2018" spans="12:15">
      <c r="L2018" s="3">
        <f t="shared" si="96"/>
        <v>0</v>
      </c>
      <c r="M2018" s="3" t="e">
        <f t="shared" si="97"/>
        <v>#NUM!</v>
      </c>
      <c r="O2018" s="5" t="e">
        <f t="shared" si="98"/>
        <v>#NUM!</v>
      </c>
    </row>
    <row r="2019" spans="12:15">
      <c r="L2019" s="3">
        <f t="shared" si="96"/>
        <v>0</v>
      </c>
      <c r="M2019" s="3" t="e">
        <f t="shared" si="97"/>
        <v>#NUM!</v>
      </c>
      <c r="O2019" s="5" t="e">
        <f t="shared" si="98"/>
        <v>#NUM!</v>
      </c>
    </row>
    <row r="2020" spans="12:15">
      <c r="L2020" s="3">
        <f t="shared" si="96"/>
        <v>0</v>
      </c>
      <c r="M2020" s="3" t="e">
        <f t="shared" si="97"/>
        <v>#NUM!</v>
      </c>
      <c r="O2020" s="5" t="e">
        <f t="shared" si="98"/>
        <v>#NUM!</v>
      </c>
    </row>
    <row r="2021" spans="12:15">
      <c r="L2021" s="3">
        <f t="shared" si="96"/>
        <v>0</v>
      </c>
      <c r="M2021" s="3" t="e">
        <f t="shared" si="97"/>
        <v>#NUM!</v>
      </c>
      <c r="O2021" s="5" t="e">
        <f t="shared" si="98"/>
        <v>#NUM!</v>
      </c>
    </row>
    <row r="2022" spans="12:15">
      <c r="L2022" s="3">
        <f t="shared" si="96"/>
        <v>0</v>
      </c>
      <c r="M2022" s="3" t="e">
        <f t="shared" si="97"/>
        <v>#NUM!</v>
      </c>
      <c r="O2022" s="5" t="e">
        <f t="shared" si="98"/>
        <v>#NUM!</v>
      </c>
    </row>
    <row r="2023" spans="12:15">
      <c r="L2023" s="3">
        <f t="shared" si="96"/>
        <v>0</v>
      </c>
      <c r="M2023" s="3" t="e">
        <f t="shared" si="97"/>
        <v>#NUM!</v>
      </c>
      <c r="O2023" s="5" t="e">
        <f t="shared" si="98"/>
        <v>#NUM!</v>
      </c>
    </row>
    <row r="2024" spans="12:15">
      <c r="L2024" s="3">
        <f t="shared" si="96"/>
        <v>0</v>
      </c>
      <c r="M2024" s="3" t="e">
        <f t="shared" si="97"/>
        <v>#NUM!</v>
      </c>
      <c r="O2024" s="5" t="e">
        <f t="shared" si="98"/>
        <v>#NUM!</v>
      </c>
    </row>
    <row r="2025" spans="12:15">
      <c r="L2025" s="3">
        <f t="shared" si="96"/>
        <v>0</v>
      </c>
      <c r="M2025" s="3" t="e">
        <f t="shared" si="97"/>
        <v>#NUM!</v>
      </c>
      <c r="O2025" s="5" t="e">
        <f t="shared" si="98"/>
        <v>#NUM!</v>
      </c>
    </row>
  </sheetData>
  <pageMargins left="0.75" right="0.75" top="1" bottom="1" header="0.5" footer="0.5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25"/>
  <sheetViews>
    <sheetView topLeftCell="H1" workbookViewId="0">
      <selection activeCell="Q2" sqref="Q2"/>
    </sheetView>
  </sheetViews>
  <sheetFormatPr baseColWidth="10" defaultRowHeight="15" x14ac:dyDescent="0"/>
  <cols>
    <col min="1" max="10" width="14.1640625" customWidth="1"/>
    <col min="11" max="13" width="14.1640625" style="3" customWidth="1"/>
    <col min="14" max="15" width="14.1640625" style="5" customWidth="1"/>
    <col min="17" max="17" width="64.83203125" customWidth="1"/>
    <col min="18" max="18" width="15.5" customWidth="1"/>
  </cols>
  <sheetData>
    <row r="1" spans="1:19" ht="16">
      <c r="A1" s="1" t="s">
        <v>1</v>
      </c>
      <c r="B1" s="1" t="s">
        <v>2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3" t="s">
        <v>22</v>
      </c>
      <c r="L1" s="3" t="s">
        <v>12964</v>
      </c>
      <c r="M1" s="3" t="s">
        <v>12962</v>
      </c>
      <c r="N1" s="157" t="s">
        <v>28</v>
      </c>
      <c r="O1" s="158" t="s">
        <v>12963</v>
      </c>
    </row>
    <row r="2" spans="1:19" ht="18">
      <c r="A2" s="13" t="s">
        <v>8268</v>
      </c>
      <c r="B2" s="13" t="s">
        <v>8269</v>
      </c>
      <c r="C2" s="13" t="s">
        <v>6747</v>
      </c>
      <c r="D2" s="13" t="s">
        <v>86</v>
      </c>
      <c r="E2" s="13" t="s">
        <v>8270</v>
      </c>
      <c r="F2" s="13" t="s">
        <v>8271</v>
      </c>
      <c r="G2" s="13" t="s">
        <v>8272</v>
      </c>
      <c r="H2" s="13" t="s">
        <v>8273</v>
      </c>
      <c r="I2" s="13" t="s">
        <v>8274</v>
      </c>
      <c r="J2" s="13" t="s">
        <v>3001</v>
      </c>
      <c r="K2" s="14">
        <v>0.123</v>
      </c>
      <c r="L2" s="14">
        <f t="shared" ref="L2:L65" si="0">K2/1.717861684</f>
        <v>7.1600642325054614E-2</v>
      </c>
      <c r="M2" s="14">
        <f t="shared" ref="M2:M65" si="1">LOG(L2, 2)</f>
        <v>-3.8038836598967247</v>
      </c>
      <c r="N2" s="15">
        <v>6.0873457913050399E-5</v>
      </c>
      <c r="O2" s="16">
        <f t="shared" ref="O2:O65" si="2">-LOG10(N2)</f>
        <v>4.2155720274748152</v>
      </c>
      <c r="Q2" s="70" t="s">
        <v>13000</v>
      </c>
      <c r="R2" s="7" t="s">
        <v>12993</v>
      </c>
      <c r="S2" s="25" t="s">
        <v>12992</v>
      </c>
    </row>
    <row r="3" spans="1:19">
      <c r="A3" s="13" t="s">
        <v>5968</v>
      </c>
      <c r="B3" s="13" t="s">
        <v>5969</v>
      </c>
      <c r="C3" s="13" t="s">
        <v>186</v>
      </c>
      <c r="D3" s="13" t="s">
        <v>314</v>
      </c>
      <c r="E3" s="13" t="s">
        <v>714</v>
      </c>
      <c r="F3" s="13" t="s">
        <v>5970</v>
      </c>
      <c r="G3" s="13" t="s">
        <v>5971</v>
      </c>
      <c r="H3" s="13" t="s">
        <v>5972</v>
      </c>
      <c r="I3" s="13" t="s">
        <v>5973</v>
      </c>
      <c r="J3" s="13" t="s">
        <v>2581</v>
      </c>
      <c r="K3" s="14">
        <v>0.127</v>
      </c>
      <c r="L3" s="14">
        <f t="shared" si="0"/>
        <v>7.3929118498227128E-2</v>
      </c>
      <c r="M3" s="14">
        <f t="shared" si="1"/>
        <v>-3.7577134784637987</v>
      </c>
      <c r="N3" s="15">
        <v>5.51841324098789E-3</v>
      </c>
      <c r="O3" s="16">
        <f t="shared" si="2"/>
        <v>2.258185780920821</v>
      </c>
      <c r="Q3" s="168" t="s">
        <v>13054</v>
      </c>
      <c r="R3" s="6">
        <v>239</v>
      </c>
      <c r="S3" s="9"/>
    </row>
    <row r="4" spans="1:19">
      <c r="A4" s="13" t="s">
        <v>10626</v>
      </c>
      <c r="B4" s="13" t="s">
        <v>10627</v>
      </c>
      <c r="C4" s="13" t="s">
        <v>3894</v>
      </c>
      <c r="D4" s="13" t="s">
        <v>34</v>
      </c>
      <c r="E4" s="13" t="s">
        <v>2756</v>
      </c>
      <c r="F4" s="13" t="s">
        <v>6584</v>
      </c>
      <c r="G4" s="13" t="s">
        <v>10628</v>
      </c>
      <c r="H4" s="13" t="s">
        <v>10629</v>
      </c>
      <c r="I4" s="13" t="s">
        <v>10630</v>
      </c>
      <c r="J4" s="13" t="s">
        <v>40</v>
      </c>
      <c r="K4" s="14">
        <v>0.16300000000000001</v>
      </c>
      <c r="L4" s="14">
        <f t="shared" si="0"/>
        <v>9.4885404056779699E-2</v>
      </c>
      <c r="M4" s="14">
        <f t="shared" si="1"/>
        <v>-3.397670011004887</v>
      </c>
      <c r="N4" s="15">
        <v>5.8271000401796701E-4</v>
      </c>
      <c r="O4" s="16">
        <f t="shared" si="2"/>
        <v>3.2345475258389649</v>
      </c>
      <c r="Q4" s="26" t="s">
        <v>12988</v>
      </c>
      <c r="R4" s="6">
        <v>219</v>
      </c>
      <c r="S4" s="109">
        <f>R4/R3</f>
        <v>0.91631799163179917</v>
      </c>
    </row>
    <row r="5" spans="1:19">
      <c r="A5" s="2" t="s">
        <v>60</v>
      </c>
      <c r="B5" s="2" t="s">
        <v>61</v>
      </c>
      <c r="C5" s="2" t="s">
        <v>53</v>
      </c>
      <c r="D5" s="2" t="s">
        <v>44</v>
      </c>
      <c r="E5" s="2" t="s">
        <v>62</v>
      </c>
      <c r="F5" s="2" t="s">
        <v>56</v>
      </c>
      <c r="G5" s="2" t="s">
        <v>63</v>
      </c>
      <c r="H5" s="2" t="s">
        <v>64</v>
      </c>
      <c r="I5" s="2" t="s">
        <v>65</v>
      </c>
      <c r="J5" s="2" t="s">
        <v>40</v>
      </c>
      <c r="K5" s="3" t="s">
        <v>40</v>
      </c>
      <c r="L5" s="3" t="e">
        <f t="shared" si="0"/>
        <v>#VALUE!</v>
      </c>
      <c r="M5" s="3" t="e">
        <f t="shared" si="1"/>
        <v>#VALUE!</v>
      </c>
      <c r="N5" s="4" t="s">
        <v>40</v>
      </c>
      <c r="O5" s="5" t="e">
        <f t="shared" si="2"/>
        <v>#VALUE!</v>
      </c>
      <c r="Q5" s="35" t="s">
        <v>13006</v>
      </c>
      <c r="R5" s="30">
        <v>100</v>
      </c>
      <c r="S5" s="110">
        <f>R5/R3</f>
        <v>0.41841004184100417</v>
      </c>
    </row>
    <row r="6" spans="1:19">
      <c r="A6" s="13" t="s">
        <v>11072</v>
      </c>
      <c r="B6" s="13" t="s">
        <v>11073</v>
      </c>
      <c r="C6" s="13" t="s">
        <v>95</v>
      </c>
      <c r="D6" s="13" t="s">
        <v>314</v>
      </c>
      <c r="E6" s="13" t="s">
        <v>2111</v>
      </c>
      <c r="F6" s="13" t="s">
        <v>11074</v>
      </c>
      <c r="G6" s="13" t="s">
        <v>11075</v>
      </c>
      <c r="H6" s="13" t="s">
        <v>11076</v>
      </c>
      <c r="I6" s="13" t="s">
        <v>11077</v>
      </c>
      <c r="J6" s="13" t="s">
        <v>11078</v>
      </c>
      <c r="K6" s="14">
        <v>0.16300000000000001</v>
      </c>
      <c r="L6" s="14">
        <f t="shared" si="0"/>
        <v>9.4885404056779699E-2</v>
      </c>
      <c r="M6" s="14">
        <f t="shared" si="1"/>
        <v>-3.397670011004887</v>
      </c>
      <c r="N6" s="15">
        <v>2.25057777225732E-5</v>
      </c>
      <c r="O6" s="16">
        <f t="shared" si="2"/>
        <v>4.6477059747367884</v>
      </c>
      <c r="Q6" s="26" t="s">
        <v>12989</v>
      </c>
      <c r="R6" s="6">
        <v>20</v>
      </c>
      <c r="S6" s="109">
        <f>R6/R3</f>
        <v>8.3682008368200833E-2</v>
      </c>
    </row>
    <row r="7" spans="1:19">
      <c r="A7" s="13" t="s">
        <v>10990</v>
      </c>
      <c r="B7" s="13" t="s">
        <v>10991</v>
      </c>
      <c r="C7" s="13" t="s">
        <v>40</v>
      </c>
      <c r="D7" s="13" t="s">
        <v>40</v>
      </c>
      <c r="E7" s="13" t="s">
        <v>40</v>
      </c>
      <c r="F7" s="13" t="s">
        <v>10992</v>
      </c>
      <c r="G7" s="13" t="s">
        <v>10993</v>
      </c>
      <c r="H7" s="13" t="s">
        <v>10994</v>
      </c>
      <c r="I7" s="13" t="s">
        <v>10995</v>
      </c>
      <c r="J7" s="13" t="s">
        <v>40</v>
      </c>
      <c r="K7" s="14">
        <v>0.17399999999999999</v>
      </c>
      <c r="L7" s="14">
        <f t="shared" si="0"/>
        <v>0.10128871353300409</v>
      </c>
      <c r="M7" s="14">
        <f t="shared" si="1"/>
        <v>-3.3034546693872366</v>
      </c>
      <c r="N7" s="15">
        <v>6.8835735189147896E-4</v>
      </c>
      <c r="O7" s="16">
        <f t="shared" si="2"/>
        <v>3.1621860448115826</v>
      </c>
      <c r="Q7" s="37" t="s">
        <v>13007</v>
      </c>
      <c r="R7" s="32">
        <v>15</v>
      </c>
      <c r="S7" s="111">
        <f>R7/R3</f>
        <v>6.2761506276150625E-2</v>
      </c>
    </row>
    <row r="8" spans="1:19">
      <c r="A8" s="13" t="s">
        <v>4642</v>
      </c>
      <c r="B8" s="13" t="s">
        <v>4643</v>
      </c>
      <c r="C8" s="13" t="s">
        <v>242</v>
      </c>
      <c r="D8" s="13" t="s">
        <v>86</v>
      </c>
      <c r="E8" s="13" t="s">
        <v>40</v>
      </c>
      <c r="F8" s="13" t="s">
        <v>4644</v>
      </c>
      <c r="G8" s="13" t="s">
        <v>4645</v>
      </c>
      <c r="H8" s="13" t="s">
        <v>4646</v>
      </c>
      <c r="I8" s="13" t="s">
        <v>4647</v>
      </c>
      <c r="J8" s="13" t="s">
        <v>3001</v>
      </c>
      <c r="K8" s="14">
        <v>0.20300000000000001</v>
      </c>
      <c r="L8" s="14">
        <f t="shared" si="0"/>
        <v>0.11817016578850478</v>
      </c>
      <c r="M8" s="14">
        <f t="shared" si="1"/>
        <v>-3.0810622480507885</v>
      </c>
      <c r="N8" s="15">
        <v>2.7777047822181402E-7</v>
      </c>
      <c r="O8" s="16">
        <f t="shared" si="2"/>
        <v>6.5563139134819934</v>
      </c>
    </row>
    <row r="9" spans="1:19">
      <c r="A9" s="13" t="s">
        <v>7169</v>
      </c>
      <c r="B9" s="13" t="s">
        <v>7170</v>
      </c>
      <c r="C9" s="13" t="s">
        <v>1956</v>
      </c>
      <c r="D9" s="13" t="s">
        <v>314</v>
      </c>
      <c r="E9" s="13" t="s">
        <v>937</v>
      </c>
      <c r="F9" s="13" t="s">
        <v>7171</v>
      </c>
      <c r="G9" s="13" t="s">
        <v>7172</v>
      </c>
      <c r="H9" s="13" t="s">
        <v>7173</v>
      </c>
      <c r="I9" s="13" t="s">
        <v>7174</v>
      </c>
      <c r="J9" s="13" t="s">
        <v>3001</v>
      </c>
      <c r="K9" s="14">
        <v>0.20399999999999999</v>
      </c>
      <c r="L9" s="14">
        <f t="shared" si="0"/>
        <v>0.11875228483179789</v>
      </c>
      <c r="M9" s="14">
        <f t="shared" si="1"/>
        <v>-3.0739728232644694</v>
      </c>
      <c r="N9" s="15">
        <v>4.9170963956811603E-4</v>
      </c>
      <c r="O9" s="16">
        <f t="shared" si="2"/>
        <v>3.3082912776357998</v>
      </c>
    </row>
    <row r="10" spans="1:19" ht="16">
      <c r="A10" s="2" t="s">
        <v>9573</v>
      </c>
      <c r="B10" s="2" t="s">
        <v>9574</v>
      </c>
      <c r="C10" s="2" t="s">
        <v>2650</v>
      </c>
      <c r="D10" s="2" t="s">
        <v>40</v>
      </c>
      <c r="E10" s="2" t="s">
        <v>937</v>
      </c>
      <c r="F10" s="2" t="s">
        <v>9575</v>
      </c>
      <c r="G10" s="2" t="s">
        <v>9576</v>
      </c>
      <c r="H10" s="2" t="s">
        <v>9577</v>
      </c>
      <c r="I10" s="2" t="s">
        <v>9578</v>
      </c>
      <c r="J10" s="2" t="s">
        <v>40</v>
      </c>
      <c r="K10" s="3">
        <v>0.219</v>
      </c>
      <c r="L10" s="3">
        <f t="shared" si="0"/>
        <v>0.12748407048119481</v>
      </c>
      <c r="M10" s="3">
        <f t="shared" si="1"/>
        <v>-2.9716111056347914</v>
      </c>
      <c r="N10" s="157">
        <v>0.26318162022821101</v>
      </c>
      <c r="O10" s="158">
        <f t="shared" si="2"/>
        <v>0.57974444375180201</v>
      </c>
    </row>
    <row r="11" spans="1:19" ht="16">
      <c r="A11" s="2" t="s">
        <v>6039</v>
      </c>
      <c r="B11" s="2" t="s">
        <v>6040</v>
      </c>
      <c r="C11" s="2" t="s">
        <v>242</v>
      </c>
      <c r="D11" s="2" t="s">
        <v>243</v>
      </c>
      <c r="E11" s="2" t="s">
        <v>6041</v>
      </c>
      <c r="F11" s="2" t="s">
        <v>6042</v>
      </c>
      <c r="G11" s="2" t="s">
        <v>6043</v>
      </c>
      <c r="H11" s="2" t="s">
        <v>6044</v>
      </c>
      <c r="I11" s="2" t="s">
        <v>6045</v>
      </c>
      <c r="J11" s="2" t="s">
        <v>3001</v>
      </c>
      <c r="K11" s="3">
        <v>0.22800000000000001</v>
      </c>
      <c r="L11" s="3">
        <f t="shared" si="0"/>
        <v>0.13272314187083295</v>
      </c>
      <c r="M11" s="3">
        <f t="shared" si="1"/>
        <v>-2.9135081510712229</v>
      </c>
      <c r="N11" s="157">
        <v>5.2855491259911E-2</v>
      </c>
      <c r="O11" s="158">
        <f t="shared" si="2"/>
        <v>1.2769098863131916</v>
      </c>
    </row>
    <row r="12" spans="1:19">
      <c r="A12" s="13" t="s">
        <v>9203</v>
      </c>
      <c r="B12" s="13" t="s">
        <v>9204</v>
      </c>
      <c r="C12" s="13" t="s">
        <v>6747</v>
      </c>
      <c r="D12" s="13" t="s">
        <v>40</v>
      </c>
      <c r="E12" s="13" t="s">
        <v>40</v>
      </c>
      <c r="F12" s="13" t="s">
        <v>9205</v>
      </c>
      <c r="G12" s="13" t="s">
        <v>9206</v>
      </c>
      <c r="H12" s="13" t="s">
        <v>9207</v>
      </c>
      <c r="I12" s="13" t="s">
        <v>9208</v>
      </c>
      <c r="J12" s="13" t="s">
        <v>3001</v>
      </c>
      <c r="K12" s="14">
        <v>0.22900000000000001</v>
      </c>
      <c r="L12" s="14">
        <f t="shared" si="0"/>
        <v>0.13330526091412609</v>
      </c>
      <c r="M12" s="14">
        <f t="shared" si="1"/>
        <v>-2.9071943771390205</v>
      </c>
      <c r="N12" s="15">
        <v>3.3475265331896401E-5</v>
      </c>
      <c r="O12" s="16">
        <f t="shared" si="2"/>
        <v>4.4752759719941668</v>
      </c>
    </row>
    <row r="13" spans="1:19">
      <c r="A13" s="13" t="s">
        <v>2734</v>
      </c>
      <c r="B13" s="13" t="s">
        <v>2735</v>
      </c>
      <c r="C13" s="13" t="s">
        <v>85</v>
      </c>
      <c r="D13" s="13" t="s">
        <v>86</v>
      </c>
      <c r="E13" s="13" t="s">
        <v>2736</v>
      </c>
      <c r="F13" s="13" t="s">
        <v>2737</v>
      </c>
      <c r="G13" s="13" t="s">
        <v>2738</v>
      </c>
      <c r="H13" s="13" t="s">
        <v>2739</v>
      </c>
      <c r="I13" s="13" t="s">
        <v>2740</v>
      </c>
      <c r="J13" s="13" t="s">
        <v>40</v>
      </c>
      <c r="K13" s="14">
        <v>0.25600000000000001</v>
      </c>
      <c r="L13" s="14">
        <f t="shared" si="0"/>
        <v>0.14902247508304051</v>
      </c>
      <c r="M13" s="14">
        <f t="shared" si="1"/>
        <v>-2.7463981652359646</v>
      </c>
      <c r="N13" s="15">
        <v>3.9250843935673303E-3</v>
      </c>
      <c r="O13" s="16">
        <f t="shared" si="2"/>
        <v>2.4061510010164175</v>
      </c>
    </row>
    <row r="14" spans="1:19">
      <c r="A14" s="13" t="s">
        <v>582</v>
      </c>
      <c r="B14" s="13" t="s">
        <v>583</v>
      </c>
      <c r="C14" s="13" t="s">
        <v>33</v>
      </c>
      <c r="D14" s="13" t="s">
        <v>314</v>
      </c>
      <c r="E14" s="13" t="s">
        <v>151</v>
      </c>
      <c r="F14" s="13" t="s">
        <v>584</v>
      </c>
      <c r="G14" s="13" t="s">
        <v>585</v>
      </c>
      <c r="H14" s="13" t="s">
        <v>586</v>
      </c>
      <c r="I14" s="13" t="s">
        <v>587</v>
      </c>
      <c r="J14" s="13" t="s">
        <v>82</v>
      </c>
      <c r="K14" s="14">
        <v>0.26800000000000002</v>
      </c>
      <c r="L14" s="14">
        <f t="shared" si="0"/>
        <v>0.15600790360255803</v>
      </c>
      <c r="M14" s="14">
        <f t="shared" si="1"/>
        <v>-2.6803089747781921</v>
      </c>
      <c r="N14" s="15">
        <v>2.58004749086583E-7</v>
      </c>
      <c r="O14" s="16">
        <f t="shared" si="2"/>
        <v>6.5883722999161698</v>
      </c>
    </row>
    <row r="15" spans="1:19">
      <c r="A15" s="2" t="s">
        <v>11823</v>
      </c>
      <c r="B15" s="2" t="s">
        <v>11824</v>
      </c>
      <c r="C15" s="2" t="s">
        <v>33</v>
      </c>
      <c r="D15" s="2" t="s">
        <v>40</v>
      </c>
      <c r="E15" s="2" t="s">
        <v>158</v>
      </c>
      <c r="F15" s="2" t="s">
        <v>11825</v>
      </c>
      <c r="G15" s="2" t="s">
        <v>40</v>
      </c>
      <c r="H15" s="2" t="s">
        <v>40</v>
      </c>
      <c r="I15" s="2" t="s">
        <v>40</v>
      </c>
      <c r="J15" s="2" t="s">
        <v>40</v>
      </c>
      <c r="K15" s="3">
        <v>0.27400000000000002</v>
      </c>
      <c r="L15" s="3">
        <f t="shared" si="0"/>
        <v>0.15950061786231678</v>
      </c>
      <c r="M15" s="3">
        <f t="shared" si="1"/>
        <v>-2.6483660822754378</v>
      </c>
      <c r="N15" s="4" t="s">
        <v>40</v>
      </c>
      <c r="O15" s="5" t="e">
        <f t="shared" si="2"/>
        <v>#VALUE!</v>
      </c>
    </row>
    <row r="16" spans="1:19">
      <c r="A16" s="13" t="s">
        <v>5629</v>
      </c>
      <c r="B16" s="13" t="s">
        <v>5630</v>
      </c>
      <c r="C16" s="13" t="s">
        <v>132</v>
      </c>
      <c r="D16" s="13" t="s">
        <v>991</v>
      </c>
      <c r="E16" s="13" t="s">
        <v>1058</v>
      </c>
      <c r="F16" s="13" t="s">
        <v>5631</v>
      </c>
      <c r="G16" s="13" t="s">
        <v>5632</v>
      </c>
      <c r="H16" s="13" t="s">
        <v>5633</v>
      </c>
      <c r="I16" s="13" t="s">
        <v>5634</v>
      </c>
      <c r="J16" s="13" t="s">
        <v>102</v>
      </c>
      <c r="K16" s="14">
        <v>0.27600000000000002</v>
      </c>
      <c r="L16" s="14">
        <f t="shared" si="0"/>
        <v>0.16066485594890306</v>
      </c>
      <c r="M16" s="14">
        <f t="shared" si="1"/>
        <v>-2.6378737084577955</v>
      </c>
      <c r="N16" s="15">
        <v>1.9459881706041E-8</v>
      </c>
      <c r="O16" s="16">
        <f t="shared" si="2"/>
        <v>7.7108598040763914</v>
      </c>
    </row>
    <row r="17" spans="1:15">
      <c r="A17" s="13" t="s">
        <v>7111</v>
      </c>
      <c r="B17" s="13" t="s">
        <v>7112</v>
      </c>
      <c r="C17" s="13" t="s">
        <v>95</v>
      </c>
      <c r="D17" s="13" t="s">
        <v>40</v>
      </c>
      <c r="E17" s="13" t="s">
        <v>937</v>
      </c>
      <c r="F17" s="13" t="s">
        <v>7113</v>
      </c>
      <c r="G17" s="13" t="s">
        <v>7114</v>
      </c>
      <c r="H17" s="13" t="s">
        <v>7115</v>
      </c>
      <c r="I17" s="13" t="s">
        <v>7116</v>
      </c>
      <c r="J17" s="13" t="s">
        <v>249</v>
      </c>
      <c r="K17" s="14">
        <v>0.27600000000000002</v>
      </c>
      <c r="L17" s="14">
        <f t="shared" si="0"/>
        <v>0.16066485594890306</v>
      </c>
      <c r="M17" s="14">
        <f t="shared" si="1"/>
        <v>-2.6378737084577955</v>
      </c>
      <c r="N17" s="15">
        <v>9.5250563507436603E-3</v>
      </c>
      <c r="O17" s="16">
        <f t="shared" si="2"/>
        <v>2.0211324463353213</v>
      </c>
    </row>
    <row r="18" spans="1:15" ht="16">
      <c r="A18" s="2" t="s">
        <v>8429</v>
      </c>
      <c r="B18" s="2" t="s">
        <v>8430</v>
      </c>
      <c r="C18" s="2" t="s">
        <v>6747</v>
      </c>
      <c r="D18" s="2" t="s">
        <v>34</v>
      </c>
      <c r="E18" s="2" t="s">
        <v>40</v>
      </c>
      <c r="F18" s="2" t="s">
        <v>8431</v>
      </c>
      <c r="G18" s="2" t="s">
        <v>8432</v>
      </c>
      <c r="H18" s="2" t="s">
        <v>8433</v>
      </c>
      <c r="I18" s="2" t="s">
        <v>8434</v>
      </c>
      <c r="J18" s="2" t="s">
        <v>3001</v>
      </c>
      <c r="K18" s="3">
        <v>0.27700000000000002</v>
      </c>
      <c r="L18" s="3">
        <f t="shared" si="0"/>
        <v>0.16124697499219617</v>
      </c>
      <c r="M18" s="3">
        <f t="shared" si="1"/>
        <v>-2.6326559991867762</v>
      </c>
      <c r="N18" s="157">
        <v>0.51782154221861998</v>
      </c>
      <c r="O18" s="158">
        <f t="shared" si="2"/>
        <v>0.28581988616830312</v>
      </c>
    </row>
    <row r="19" spans="1:15" ht="16">
      <c r="A19" s="2" t="s">
        <v>9376</v>
      </c>
      <c r="B19" s="2" t="s">
        <v>9377</v>
      </c>
      <c r="C19" s="2" t="s">
        <v>132</v>
      </c>
      <c r="D19" s="2" t="s">
        <v>34</v>
      </c>
      <c r="E19" s="2" t="s">
        <v>1844</v>
      </c>
      <c r="F19" s="2" t="s">
        <v>9378</v>
      </c>
      <c r="G19" s="2" t="s">
        <v>9379</v>
      </c>
      <c r="H19" s="2" t="s">
        <v>9380</v>
      </c>
      <c r="I19" s="2" t="s">
        <v>9381</v>
      </c>
      <c r="J19" s="2" t="s">
        <v>40</v>
      </c>
      <c r="K19" s="3">
        <v>0.28000000000000003</v>
      </c>
      <c r="L19" s="3">
        <f t="shared" si="0"/>
        <v>0.16299333212207556</v>
      </c>
      <c r="M19" s="3">
        <f t="shared" si="1"/>
        <v>-2.6171151482909982</v>
      </c>
      <c r="N19" s="157">
        <v>5.7122437318830398E-2</v>
      </c>
      <c r="O19" s="158">
        <f t="shared" si="2"/>
        <v>1.243193270217599</v>
      </c>
    </row>
    <row r="20" spans="1:15" ht="16">
      <c r="A20" s="2" t="s">
        <v>5871</v>
      </c>
      <c r="B20" s="2" t="s">
        <v>5872</v>
      </c>
      <c r="C20" s="2" t="s">
        <v>33</v>
      </c>
      <c r="D20" s="2" t="s">
        <v>141</v>
      </c>
      <c r="E20" s="2" t="s">
        <v>77</v>
      </c>
      <c r="F20" s="2" t="s">
        <v>5873</v>
      </c>
      <c r="G20" s="2" t="s">
        <v>5874</v>
      </c>
      <c r="H20" s="2" t="s">
        <v>5875</v>
      </c>
      <c r="I20" s="2" t="s">
        <v>5876</v>
      </c>
      <c r="J20" s="2" t="s">
        <v>554</v>
      </c>
      <c r="K20" s="3">
        <v>0.28699999999999998</v>
      </c>
      <c r="L20" s="3">
        <f t="shared" si="0"/>
        <v>0.16706816542512742</v>
      </c>
      <c r="M20" s="3">
        <f t="shared" si="1"/>
        <v>-2.5814912385602766</v>
      </c>
      <c r="N20" s="157">
        <v>1</v>
      </c>
      <c r="O20" s="158">
        <f t="shared" si="2"/>
        <v>0</v>
      </c>
    </row>
    <row r="21" spans="1:15" ht="16">
      <c r="A21" s="2" t="s">
        <v>7662</v>
      </c>
      <c r="B21" s="2" t="s">
        <v>7663</v>
      </c>
      <c r="C21" s="2" t="s">
        <v>40</v>
      </c>
      <c r="D21" s="2" t="s">
        <v>141</v>
      </c>
      <c r="E21" s="2" t="s">
        <v>40</v>
      </c>
      <c r="F21" s="2" t="s">
        <v>7664</v>
      </c>
      <c r="G21" s="2" t="s">
        <v>7665</v>
      </c>
      <c r="H21" s="2" t="s">
        <v>7666</v>
      </c>
      <c r="I21" s="2" t="s">
        <v>7667</v>
      </c>
      <c r="J21" s="2" t="s">
        <v>40</v>
      </c>
      <c r="K21" s="3">
        <v>0.30599999999999999</v>
      </c>
      <c r="L21" s="3">
        <f t="shared" si="0"/>
        <v>0.17812842724769684</v>
      </c>
      <c r="M21" s="3">
        <f t="shared" si="1"/>
        <v>-2.4890103225433129</v>
      </c>
      <c r="N21" s="157">
        <v>1</v>
      </c>
      <c r="O21" s="158">
        <f t="shared" si="2"/>
        <v>0</v>
      </c>
    </row>
    <row r="22" spans="1:15">
      <c r="A22" s="13" t="s">
        <v>419</v>
      </c>
      <c r="B22" s="13" t="s">
        <v>420</v>
      </c>
      <c r="C22" s="13" t="s">
        <v>33</v>
      </c>
      <c r="D22" s="13" t="s">
        <v>44</v>
      </c>
      <c r="E22" s="13" t="s">
        <v>151</v>
      </c>
      <c r="F22" s="13" t="s">
        <v>421</v>
      </c>
      <c r="G22" s="13" t="s">
        <v>422</v>
      </c>
      <c r="H22" s="13" t="s">
        <v>423</v>
      </c>
      <c r="I22" s="13" t="s">
        <v>424</v>
      </c>
      <c r="J22" s="13" t="s">
        <v>425</v>
      </c>
      <c r="K22" s="14">
        <v>0.307</v>
      </c>
      <c r="L22" s="14">
        <f t="shared" si="0"/>
        <v>0.17871054629098998</v>
      </c>
      <c r="M22" s="14">
        <f t="shared" si="1"/>
        <v>-2.4843033198657851</v>
      </c>
      <c r="N22" s="15">
        <v>7.9241878212393498E-7</v>
      </c>
      <c r="O22" s="16">
        <f t="shared" si="2"/>
        <v>6.1010452392464218</v>
      </c>
    </row>
    <row r="23" spans="1:15">
      <c r="A23" s="13" t="s">
        <v>4351</v>
      </c>
      <c r="B23" s="13" t="s">
        <v>4352</v>
      </c>
      <c r="C23" s="13" t="s">
        <v>4353</v>
      </c>
      <c r="D23" s="13" t="s">
        <v>44</v>
      </c>
      <c r="E23" s="13" t="s">
        <v>4354</v>
      </c>
      <c r="F23" s="13" t="s">
        <v>4355</v>
      </c>
      <c r="G23" s="13" t="s">
        <v>4356</v>
      </c>
      <c r="H23" s="13" t="s">
        <v>4357</v>
      </c>
      <c r="I23" s="13" t="s">
        <v>4358</v>
      </c>
      <c r="J23" s="13" t="s">
        <v>4359</v>
      </c>
      <c r="K23" s="14">
        <v>0.311</v>
      </c>
      <c r="L23" s="14">
        <f t="shared" si="0"/>
        <v>0.18103902246416248</v>
      </c>
      <c r="M23" s="14">
        <f t="shared" si="1"/>
        <v>-2.4656273951053622</v>
      </c>
      <c r="N23" s="15">
        <v>1.10051355787906E-2</v>
      </c>
      <c r="O23" s="16">
        <f t="shared" si="2"/>
        <v>1.9584046027464421</v>
      </c>
    </row>
    <row r="24" spans="1:15" ht="16">
      <c r="A24" s="2" t="s">
        <v>9528</v>
      </c>
      <c r="B24" s="2" t="s">
        <v>9529</v>
      </c>
      <c r="C24" s="2" t="s">
        <v>242</v>
      </c>
      <c r="D24" s="2" t="s">
        <v>141</v>
      </c>
      <c r="E24" s="2" t="s">
        <v>40</v>
      </c>
      <c r="F24" s="2" t="s">
        <v>6748</v>
      </c>
      <c r="G24" s="2" t="s">
        <v>9530</v>
      </c>
      <c r="H24" s="2" t="s">
        <v>9531</v>
      </c>
      <c r="I24" s="2" t="s">
        <v>9532</v>
      </c>
      <c r="J24" s="2" t="s">
        <v>3001</v>
      </c>
      <c r="K24" s="3">
        <v>0.311</v>
      </c>
      <c r="L24" s="3">
        <f t="shared" si="0"/>
        <v>0.18103902246416248</v>
      </c>
      <c r="M24" s="3">
        <f t="shared" si="1"/>
        <v>-2.4656273951053622</v>
      </c>
      <c r="N24" s="157">
        <v>0.60192506477337204</v>
      </c>
      <c r="O24" s="158">
        <f t="shared" si="2"/>
        <v>0.22045757183367332</v>
      </c>
    </row>
    <row r="25" spans="1:15" ht="16">
      <c r="A25" s="2" t="s">
        <v>11984</v>
      </c>
      <c r="B25" s="2" t="s">
        <v>11985</v>
      </c>
      <c r="C25" s="2" t="s">
        <v>2155</v>
      </c>
      <c r="D25" s="2" t="s">
        <v>40</v>
      </c>
      <c r="E25" s="2" t="s">
        <v>40</v>
      </c>
      <c r="F25" s="2" t="s">
        <v>3139</v>
      </c>
      <c r="G25" s="2" t="s">
        <v>11986</v>
      </c>
      <c r="H25" s="2" t="s">
        <v>11987</v>
      </c>
      <c r="I25" s="2" t="s">
        <v>11988</v>
      </c>
      <c r="J25" s="2" t="s">
        <v>40</v>
      </c>
      <c r="K25" s="3">
        <v>0.312</v>
      </c>
      <c r="L25" s="3">
        <f t="shared" si="0"/>
        <v>0.18162114150745562</v>
      </c>
      <c r="M25" s="3">
        <f t="shared" si="1"/>
        <v>-2.4609959463737163</v>
      </c>
      <c r="N25" s="157">
        <v>1</v>
      </c>
      <c r="O25" s="158">
        <f t="shared" si="2"/>
        <v>0</v>
      </c>
    </row>
    <row r="26" spans="1:15">
      <c r="A26" s="13" t="s">
        <v>5415</v>
      </c>
      <c r="B26" s="13" t="s">
        <v>5416</v>
      </c>
      <c r="C26" s="13" t="s">
        <v>2155</v>
      </c>
      <c r="D26" s="13" t="s">
        <v>34</v>
      </c>
      <c r="E26" s="13" t="s">
        <v>937</v>
      </c>
      <c r="F26" s="13" t="s">
        <v>5417</v>
      </c>
      <c r="G26" s="13" t="s">
        <v>5418</v>
      </c>
      <c r="H26" s="13" t="s">
        <v>5419</v>
      </c>
      <c r="I26" s="13" t="s">
        <v>5420</v>
      </c>
      <c r="J26" s="13" t="s">
        <v>40</v>
      </c>
      <c r="K26" s="14">
        <v>0.313</v>
      </c>
      <c r="L26" s="14">
        <f t="shared" si="0"/>
        <v>0.18220326055074873</v>
      </c>
      <c r="M26" s="14">
        <f t="shared" si="1"/>
        <v>-2.4563793183033464</v>
      </c>
      <c r="N26" s="15">
        <v>6.2458042639701005E-5</v>
      </c>
      <c r="O26" s="16">
        <f t="shared" si="2"/>
        <v>4.2044116301618066</v>
      </c>
    </row>
    <row r="27" spans="1:15">
      <c r="A27" s="13" t="s">
        <v>2824</v>
      </c>
      <c r="B27" s="13" t="s">
        <v>2825</v>
      </c>
      <c r="C27" s="13" t="s">
        <v>33</v>
      </c>
      <c r="D27" s="13" t="s">
        <v>34</v>
      </c>
      <c r="E27" s="13" t="s">
        <v>151</v>
      </c>
      <c r="F27" s="13" t="s">
        <v>2826</v>
      </c>
      <c r="G27" s="13" t="s">
        <v>2827</v>
      </c>
      <c r="H27" s="13" t="s">
        <v>2828</v>
      </c>
      <c r="I27" s="13" t="s">
        <v>2829</v>
      </c>
      <c r="J27" s="13" t="s">
        <v>40</v>
      </c>
      <c r="K27" s="14">
        <v>0.32400000000000001</v>
      </c>
      <c r="L27" s="14">
        <f t="shared" si="0"/>
        <v>0.18860657002697315</v>
      </c>
      <c r="M27" s="14">
        <f t="shared" si="1"/>
        <v>-2.4065481623513398</v>
      </c>
      <c r="N27" s="15">
        <v>1.08065897418447E-3</v>
      </c>
      <c r="O27" s="16">
        <f t="shared" si="2"/>
        <v>2.9663113356455937</v>
      </c>
    </row>
    <row r="28" spans="1:15">
      <c r="A28" s="13" t="s">
        <v>5956</v>
      </c>
      <c r="B28" s="13" t="s">
        <v>5957</v>
      </c>
      <c r="C28" s="13" t="s">
        <v>235</v>
      </c>
      <c r="D28" s="13" t="s">
        <v>991</v>
      </c>
      <c r="E28" s="13" t="s">
        <v>992</v>
      </c>
      <c r="F28" s="13" t="s">
        <v>5958</v>
      </c>
      <c r="G28" s="13" t="s">
        <v>5959</v>
      </c>
      <c r="H28" s="13" t="s">
        <v>5960</v>
      </c>
      <c r="I28" s="13" t="s">
        <v>5961</v>
      </c>
      <c r="J28" s="13" t="s">
        <v>102</v>
      </c>
      <c r="K28" s="14">
        <v>0.32600000000000001</v>
      </c>
      <c r="L28" s="14">
        <f t="shared" si="0"/>
        <v>0.1897708081135594</v>
      </c>
      <c r="M28" s="14">
        <f t="shared" si="1"/>
        <v>-2.397670011004887</v>
      </c>
      <c r="N28" s="15">
        <v>7.8309364919533595E-5</v>
      </c>
      <c r="O28" s="16">
        <f t="shared" si="2"/>
        <v>4.1061862980994572</v>
      </c>
    </row>
    <row r="29" spans="1:15" ht="16">
      <c r="A29" s="2" t="s">
        <v>4078</v>
      </c>
      <c r="B29" s="2" t="s">
        <v>4079</v>
      </c>
      <c r="C29" s="2" t="s">
        <v>40</v>
      </c>
      <c r="D29" s="2" t="s">
        <v>40</v>
      </c>
      <c r="E29" s="2" t="s">
        <v>937</v>
      </c>
      <c r="F29" s="2" t="s">
        <v>4080</v>
      </c>
      <c r="G29" s="2" t="s">
        <v>4081</v>
      </c>
      <c r="H29" s="2" t="s">
        <v>4082</v>
      </c>
      <c r="I29" s="2" t="s">
        <v>4083</v>
      </c>
      <c r="J29" s="2" t="s">
        <v>40</v>
      </c>
      <c r="K29" s="3">
        <v>0.33</v>
      </c>
      <c r="L29" s="3">
        <f t="shared" si="0"/>
        <v>0.1920992842867319</v>
      </c>
      <c r="M29" s="3">
        <f t="shared" si="1"/>
        <v>-2.380075950990149</v>
      </c>
      <c r="N29" s="157">
        <v>0.21192424418768499</v>
      </c>
      <c r="O29" s="158">
        <f t="shared" si="2"/>
        <v>0.67381935704739315</v>
      </c>
    </row>
    <row r="30" spans="1:15">
      <c r="A30" s="13" t="s">
        <v>3972</v>
      </c>
      <c r="B30" s="13" t="s">
        <v>3973</v>
      </c>
      <c r="C30" s="13" t="s">
        <v>33</v>
      </c>
      <c r="D30" s="13" t="s">
        <v>86</v>
      </c>
      <c r="E30" s="13" t="s">
        <v>151</v>
      </c>
      <c r="F30" s="13" t="s">
        <v>3974</v>
      </c>
      <c r="G30" s="13" t="s">
        <v>3975</v>
      </c>
      <c r="H30" s="13" t="s">
        <v>3976</v>
      </c>
      <c r="I30" s="13" t="s">
        <v>3977</v>
      </c>
      <c r="J30" s="13" t="s">
        <v>3978</v>
      </c>
      <c r="K30" s="14">
        <v>0.33600000000000002</v>
      </c>
      <c r="L30" s="14">
        <f t="shared" si="0"/>
        <v>0.19559199854649068</v>
      </c>
      <c r="M30" s="14">
        <f t="shared" si="1"/>
        <v>-2.3540807424572043</v>
      </c>
      <c r="N30" s="15">
        <v>4.6265123719110401E-2</v>
      </c>
      <c r="O30" s="16">
        <f t="shared" si="2"/>
        <v>1.3347462721336061</v>
      </c>
    </row>
    <row r="31" spans="1:15" ht="16">
      <c r="A31" s="2" t="s">
        <v>8719</v>
      </c>
      <c r="B31" s="2" t="s">
        <v>8720</v>
      </c>
      <c r="C31" s="2" t="s">
        <v>2650</v>
      </c>
      <c r="D31" s="2" t="s">
        <v>86</v>
      </c>
      <c r="E31" s="2" t="s">
        <v>40</v>
      </c>
      <c r="F31" s="2" t="s">
        <v>8721</v>
      </c>
      <c r="G31" s="2" t="s">
        <v>8722</v>
      </c>
      <c r="H31" s="2" t="s">
        <v>8723</v>
      </c>
      <c r="I31" s="2" t="s">
        <v>8724</v>
      </c>
      <c r="J31" s="2" t="s">
        <v>40</v>
      </c>
      <c r="K31" s="3">
        <v>0.33700000000000002</v>
      </c>
      <c r="L31" s="3">
        <f t="shared" si="0"/>
        <v>0.19617411758978379</v>
      </c>
      <c r="M31" s="3">
        <f t="shared" si="1"/>
        <v>-2.3497933840541063</v>
      </c>
      <c r="N31" s="157">
        <v>7.1001887325479296E-2</v>
      </c>
      <c r="O31" s="158">
        <f t="shared" si="2"/>
        <v>1.1487301069971592</v>
      </c>
    </row>
    <row r="32" spans="1:15">
      <c r="A32" s="13" t="s">
        <v>8682</v>
      </c>
      <c r="B32" s="13" t="s">
        <v>8683</v>
      </c>
      <c r="C32" s="13" t="s">
        <v>140</v>
      </c>
      <c r="D32" s="13" t="s">
        <v>141</v>
      </c>
      <c r="E32" s="13" t="s">
        <v>7599</v>
      </c>
      <c r="F32" s="13" t="s">
        <v>8684</v>
      </c>
      <c r="G32" s="13" t="s">
        <v>8685</v>
      </c>
      <c r="H32" s="13" t="s">
        <v>8686</v>
      </c>
      <c r="I32" s="13" t="s">
        <v>8687</v>
      </c>
      <c r="J32" s="13" t="s">
        <v>40</v>
      </c>
      <c r="K32" s="14">
        <v>0.34200000000000003</v>
      </c>
      <c r="L32" s="14">
        <f t="shared" si="0"/>
        <v>0.19908471280624943</v>
      </c>
      <c r="M32" s="14">
        <f t="shared" si="1"/>
        <v>-2.3285456503500668</v>
      </c>
      <c r="N32" s="15">
        <v>1.92459699860189E-2</v>
      </c>
      <c r="O32" s="16">
        <f t="shared" si="2"/>
        <v>1.7156601958211579</v>
      </c>
    </row>
    <row r="33" spans="1:15" ht="16">
      <c r="A33" s="2" t="s">
        <v>6487</v>
      </c>
      <c r="B33" s="2" t="s">
        <v>6488</v>
      </c>
      <c r="C33" s="2" t="s">
        <v>186</v>
      </c>
      <c r="D33" s="2" t="s">
        <v>141</v>
      </c>
      <c r="E33" s="2" t="s">
        <v>77</v>
      </c>
      <c r="F33" s="2" t="s">
        <v>6489</v>
      </c>
      <c r="G33" s="2" t="s">
        <v>6490</v>
      </c>
      <c r="H33" s="2" t="s">
        <v>6491</v>
      </c>
      <c r="I33" s="2" t="s">
        <v>6492</v>
      </c>
      <c r="J33" s="2" t="s">
        <v>4304</v>
      </c>
      <c r="K33" s="3">
        <v>0.35</v>
      </c>
      <c r="L33" s="3">
        <f t="shared" si="0"/>
        <v>0.20374166515259443</v>
      </c>
      <c r="M33" s="3">
        <f t="shared" si="1"/>
        <v>-2.2951870534036356</v>
      </c>
      <c r="N33" s="157">
        <v>1</v>
      </c>
      <c r="O33" s="158">
        <f t="shared" si="2"/>
        <v>0</v>
      </c>
    </row>
    <row r="34" spans="1:15" ht="16">
      <c r="A34" s="2" t="s">
        <v>9256</v>
      </c>
      <c r="B34" s="2" t="s">
        <v>9257</v>
      </c>
      <c r="C34" s="2" t="s">
        <v>3225</v>
      </c>
      <c r="D34" s="2" t="s">
        <v>40</v>
      </c>
      <c r="E34" s="2" t="s">
        <v>214</v>
      </c>
      <c r="F34" s="2" t="s">
        <v>9258</v>
      </c>
      <c r="G34" s="2" t="s">
        <v>9259</v>
      </c>
      <c r="H34" s="2" t="s">
        <v>9260</v>
      </c>
      <c r="I34" s="2" t="s">
        <v>9261</v>
      </c>
      <c r="J34" s="2" t="s">
        <v>40</v>
      </c>
      <c r="K34" s="3">
        <v>0.35099999999999998</v>
      </c>
      <c r="L34" s="3">
        <f t="shared" si="0"/>
        <v>0.20432378419588754</v>
      </c>
      <c r="M34" s="3">
        <f t="shared" si="1"/>
        <v>-2.2910709449314042</v>
      </c>
      <c r="N34" s="157">
        <v>1</v>
      </c>
      <c r="O34" s="158">
        <f t="shared" si="2"/>
        <v>0</v>
      </c>
    </row>
    <row r="35" spans="1:15" ht="16">
      <c r="A35" s="2" t="s">
        <v>10311</v>
      </c>
      <c r="B35" s="2" t="s">
        <v>10312</v>
      </c>
      <c r="C35" s="2" t="s">
        <v>10313</v>
      </c>
      <c r="D35" s="2" t="s">
        <v>141</v>
      </c>
      <c r="E35" s="2" t="s">
        <v>1823</v>
      </c>
      <c r="F35" s="2" t="s">
        <v>10314</v>
      </c>
      <c r="G35" s="2" t="s">
        <v>10315</v>
      </c>
      <c r="H35" s="2" t="s">
        <v>10316</v>
      </c>
      <c r="I35" s="2" t="s">
        <v>10317</v>
      </c>
      <c r="J35" s="2" t="s">
        <v>3001</v>
      </c>
      <c r="K35" s="3">
        <v>0.35199999999999998</v>
      </c>
      <c r="L35" s="3">
        <f t="shared" si="0"/>
        <v>0.20490590323918068</v>
      </c>
      <c r="M35" s="3">
        <f t="shared" si="1"/>
        <v>-2.2869665465986677</v>
      </c>
      <c r="N35" s="157">
        <v>0.50369611760448796</v>
      </c>
      <c r="O35" s="158">
        <f t="shared" si="2"/>
        <v>0.29783139659006624</v>
      </c>
    </row>
    <row r="36" spans="1:15">
      <c r="A36" s="2" t="s">
        <v>12160</v>
      </c>
      <c r="B36" s="2" t="s">
        <v>12161</v>
      </c>
      <c r="C36" s="2" t="s">
        <v>242</v>
      </c>
      <c r="D36" s="2" t="s">
        <v>40</v>
      </c>
      <c r="E36" s="2" t="s">
        <v>40</v>
      </c>
      <c r="F36" s="2" t="s">
        <v>6748</v>
      </c>
      <c r="G36" s="2" t="s">
        <v>12162</v>
      </c>
      <c r="H36" s="2" t="s">
        <v>12163</v>
      </c>
      <c r="I36" s="2" t="s">
        <v>12164</v>
      </c>
      <c r="J36" s="2" t="s">
        <v>3001</v>
      </c>
      <c r="K36" s="3">
        <v>0.35699999999999998</v>
      </c>
      <c r="L36" s="3">
        <f t="shared" si="0"/>
        <v>0.20781649845564631</v>
      </c>
      <c r="M36" s="3">
        <f t="shared" si="1"/>
        <v>-2.2666179012068648</v>
      </c>
      <c r="N36" s="4" t="s">
        <v>40</v>
      </c>
      <c r="O36" s="5" t="e">
        <f t="shared" si="2"/>
        <v>#VALUE!</v>
      </c>
    </row>
    <row r="37" spans="1:15">
      <c r="A37" s="13" t="s">
        <v>3998</v>
      </c>
      <c r="B37" s="13" t="s">
        <v>3999</v>
      </c>
      <c r="C37" s="13" t="s">
        <v>132</v>
      </c>
      <c r="D37" s="13" t="s">
        <v>991</v>
      </c>
      <c r="E37" s="13" t="s">
        <v>1058</v>
      </c>
      <c r="F37" s="13" t="s">
        <v>4000</v>
      </c>
      <c r="G37" s="13" t="s">
        <v>4001</v>
      </c>
      <c r="H37" s="13" t="s">
        <v>4002</v>
      </c>
      <c r="I37" s="13" t="s">
        <v>4003</v>
      </c>
      <c r="J37" s="13" t="s">
        <v>102</v>
      </c>
      <c r="K37" s="14">
        <v>0.35899999999999999</v>
      </c>
      <c r="L37" s="14">
        <f t="shared" si="0"/>
        <v>0.20898073654223256</v>
      </c>
      <c r="M37" s="14">
        <f t="shared" si="1"/>
        <v>-2.2585581314129133</v>
      </c>
      <c r="N37" s="15">
        <v>9.9958637293321804E-9</v>
      </c>
      <c r="O37" s="16">
        <f t="shared" si="2"/>
        <v>8.0001796731140633</v>
      </c>
    </row>
    <row r="38" spans="1:15">
      <c r="A38" s="13" t="s">
        <v>1769</v>
      </c>
      <c r="B38" s="13" t="s">
        <v>1770</v>
      </c>
      <c r="C38" s="13" t="s">
        <v>53</v>
      </c>
      <c r="D38" s="13" t="s">
        <v>86</v>
      </c>
      <c r="E38" s="13" t="s">
        <v>111</v>
      </c>
      <c r="F38" s="13" t="s">
        <v>1771</v>
      </c>
      <c r="G38" s="13" t="s">
        <v>1772</v>
      </c>
      <c r="H38" s="13" t="s">
        <v>1773</v>
      </c>
      <c r="I38" s="13" t="s">
        <v>1774</v>
      </c>
      <c r="J38" s="13" t="s">
        <v>40</v>
      </c>
      <c r="K38" s="14">
        <v>0.36499999999999999</v>
      </c>
      <c r="L38" s="14">
        <f t="shared" si="0"/>
        <v>0.21247345080199134</v>
      </c>
      <c r="M38" s="14">
        <f t="shared" si="1"/>
        <v>-2.2346455114685853</v>
      </c>
      <c r="N38" s="15">
        <v>2.9503637740679899E-6</v>
      </c>
      <c r="O38" s="16">
        <f t="shared" si="2"/>
        <v>5.530124433062392</v>
      </c>
    </row>
    <row r="39" spans="1:15">
      <c r="A39" s="13" t="s">
        <v>11850</v>
      </c>
      <c r="B39" s="13" t="s">
        <v>11851</v>
      </c>
      <c r="C39" s="13" t="s">
        <v>40</v>
      </c>
      <c r="D39" s="13" t="s">
        <v>40</v>
      </c>
      <c r="E39" s="13" t="s">
        <v>40</v>
      </c>
      <c r="F39" s="13" t="s">
        <v>11852</v>
      </c>
      <c r="G39" s="13" t="s">
        <v>11853</v>
      </c>
      <c r="H39" s="13" t="s">
        <v>11854</v>
      </c>
      <c r="I39" s="13" t="s">
        <v>11855</v>
      </c>
      <c r="J39" s="13" t="s">
        <v>40</v>
      </c>
      <c r="K39" s="14">
        <v>0.36699999999999999</v>
      </c>
      <c r="L39" s="14">
        <f t="shared" si="0"/>
        <v>0.21363768888857759</v>
      </c>
      <c r="M39" s="14">
        <f t="shared" si="1"/>
        <v>-2.2267619123927522</v>
      </c>
      <c r="N39" s="15">
        <v>3.1645044486219097E-5</v>
      </c>
      <c r="O39" s="16">
        <f t="shared" si="2"/>
        <v>4.4996942894630987</v>
      </c>
    </row>
    <row r="40" spans="1:15">
      <c r="A40" s="13" t="s">
        <v>4978</v>
      </c>
      <c r="B40" s="13" t="s">
        <v>4979</v>
      </c>
      <c r="C40" s="13" t="s">
        <v>53</v>
      </c>
      <c r="D40" s="13" t="s">
        <v>86</v>
      </c>
      <c r="E40" s="13" t="s">
        <v>214</v>
      </c>
      <c r="F40" s="13" t="s">
        <v>4980</v>
      </c>
      <c r="G40" s="13" t="s">
        <v>4981</v>
      </c>
      <c r="H40" s="13" t="s">
        <v>4982</v>
      </c>
      <c r="I40" s="13" t="s">
        <v>4983</v>
      </c>
      <c r="J40" s="13" t="s">
        <v>2140</v>
      </c>
      <c r="K40" s="14">
        <v>0.36899999999999999</v>
      </c>
      <c r="L40" s="14">
        <f t="shared" si="0"/>
        <v>0.21480192697516384</v>
      </c>
      <c r="M40" s="14">
        <f t="shared" si="1"/>
        <v>-2.2189211591755686</v>
      </c>
      <c r="N40" s="15">
        <v>2.4870910675217398E-3</v>
      </c>
      <c r="O40" s="16">
        <f t="shared" si="2"/>
        <v>2.6043083122780826</v>
      </c>
    </row>
    <row r="41" spans="1:15" ht="16">
      <c r="A41" s="2" t="s">
        <v>7180</v>
      </c>
      <c r="B41" s="2" t="s">
        <v>7181</v>
      </c>
      <c r="C41" s="2" t="s">
        <v>6747</v>
      </c>
      <c r="D41" s="2" t="s">
        <v>243</v>
      </c>
      <c r="E41" s="2" t="s">
        <v>937</v>
      </c>
      <c r="F41" s="2" t="s">
        <v>7182</v>
      </c>
      <c r="G41" s="2" t="s">
        <v>7183</v>
      </c>
      <c r="H41" s="2" t="s">
        <v>7184</v>
      </c>
      <c r="I41" s="2" t="s">
        <v>7185</v>
      </c>
      <c r="J41" s="2" t="s">
        <v>3001</v>
      </c>
      <c r="K41" s="3">
        <v>0.372</v>
      </c>
      <c r="L41" s="3">
        <f t="shared" si="0"/>
        <v>0.21654828410504323</v>
      </c>
      <c r="M41" s="3">
        <f t="shared" si="1"/>
        <v>-2.2072393541279332</v>
      </c>
      <c r="N41" s="157">
        <v>1</v>
      </c>
      <c r="O41" s="158">
        <f t="shared" si="2"/>
        <v>0</v>
      </c>
    </row>
    <row r="42" spans="1:15" ht="16">
      <c r="A42" s="2" t="s">
        <v>4793</v>
      </c>
      <c r="B42" s="2" t="s">
        <v>4794</v>
      </c>
      <c r="C42" s="2" t="s">
        <v>53</v>
      </c>
      <c r="D42" s="2" t="s">
        <v>86</v>
      </c>
      <c r="E42" s="2" t="s">
        <v>894</v>
      </c>
      <c r="F42" s="2" t="s">
        <v>4795</v>
      </c>
      <c r="G42" s="2" t="s">
        <v>4796</v>
      </c>
      <c r="H42" s="2" t="s">
        <v>4797</v>
      </c>
      <c r="I42" s="2" t="s">
        <v>4798</v>
      </c>
      <c r="J42" s="2" t="s">
        <v>40</v>
      </c>
      <c r="K42" s="3">
        <v>0.374</v>
      </c>
      <c r="L42" s="3">
        <f t="shared" si="0"/>
        <v>0.21771252219162948</v>
      </c>
      <c r="M42" s="3">
        <f t="shared" si="1"/>
        <v>-2.1995037053483277</v>
      </c>
      <c r="N42" s="157">
        <v>0.120318526639227</v>
      </c>
      <c r="O42" s="158">
        <f t="shared" si="2"/>
        <v>0.91966749487387023</v>
      </c>
    </row>
    <row r="43" spans="1:15">
      <c r="A43" s="13" t="s">
        <v>5261</v>
      </c>
      <c r="B43" s="13" t="s">
        <v>5262</v>
      </c>
      <c r="C43" s="13" t="s">
        <v>33</v>
      </c>
      <c r="D43" s="13" t="s">
        <v>34</v>
      </c>
      <c r="E43" s="13" t="s">
        <v>151</v>
      </c>
      <c r="F43" s="13" t="s">
        <v>5263</v>
      </c>
      <c r="G43" s="13" t="s">
        <v>5264</v>
      </c>
      <c r="H43" s="13" t="s">
        <v>5265</v>
      </c>
      <c r="I43" s="13" t="s">
        <v>5266</v>
      </c>
      <c r="J43" s="13" t="s">
        <v>1180</v>
      </c>
      <c r="K43" s="14">
        <v>0.377</v>
      </c>
      <c r="L43" s="14">
        <f t="shared" si="0"/>
        <v>0.21945887932150887</v>
      </c>
      <c r="M43" s="14">
        <f t="shared" si="1"/>
        <v>-2.1879774519673001</v>
      </c>
      <c r="N43" s="15">
        <v>1.04959890303106E-4</v>
      </c>
      <c r="O43" s="16">
        <f t="shared" si="2"/>
        <v>3.9789766318630475</v>
      </c>
    </row>
    <row r="44" spans="1:15">
      <c r="A44" s="13" t="s">
        <v>4221</v>
      </c>
      <c r="B44" s="13" t="s">
        <v>4222</v>
      </c>
      <c r="C44" s="13" t="s">
        <v>33</v>
      </c>
      <c r="D44" s="13" t="s">
        <v>86</v>
      </c>
      <c r="E44" s="13" t="s">
        <v>77</v>
      </c>
      <c r="F44" s="13" t="s">
        <v>3732</v>
      </c>
      <c r="G44" s="13" t="s">
        <v>4223</v>
      </c>
      <c r="H44" s="13" t="s">
        <v>4224</v>
      </c>
      <c r="I44" s="13" t="s">
        <v>4225</v>
      </c>
      <c r="J44" s="13" t="s">
        <v>719</v>
      </c>
      <c r="K44" s="14">
        <v>0.38400000000000001</v>
      </c>
      <c r="L44" s="14">
        <f t="shared" si="0"/>
        <v>0.22353371262456076</v>
      </c>
      <c r="M44" s="14">
        <f t="shared" si="1"/>
        <v>-2.1614356645148085</v>
      </c>
      <c r="N44" s="15">
        <v>1.8313559532905799E-2</v>
      </c>
      <c r="O44" s="16">
        <f t="shared" si="2"/>
        <v>1.7372272354221903</v>
      </c>
    </row>
    <row r="45" spans="1:15">
      <c r="A45" s="13" t="s">
        <v>4298</v>
      </c>
      <c r="B45" s="13" t="s">
        <v>4299</v>
      </c>
      <c r="C45" s="13" t="s">
        <v>186</v>
      </c>
      <c r="D45" s="13" t="s">
        <v>141</v>
      </c>
      <c r="E45" s="13" t="s">
        <v>77</v>
      </c>
      <c r="F45" s="13" t="s">
        <v>4300</v>
      </c>
      <c r="G45" s="13" t="s">
        <v>4301</v>
      </c>
      <c r="H45" s="13" t="s">
        <v>4302</v>
      </c>
      <c r="I45" s="13" t="s">
        <v>4303</v>
      </c>
      <c r="J45" s="13" t="s">
        <v>4304</v>
      </c>
      <c r="K45" s="14">
        <v>0.38400000000000001</v>
      </c>
      <c r="L45" s="14">
        <f t="shared" si="0"/>
        <v>0.22353371262456076</v>
      </c>
      <c r="M45" s="14">
        <f t="shared" si="1"/>
        <v>-2.1614356645148085</v>
      </c>
      <c r="N45" s="15">
        <v>3.41726519946767E-2</v>
      </c>
      <c r="O45" s="16">
        <f t="shared" si="2"/>
        <v>1.466321316139432</v>
      </c>
    </row>
    <row r="46" spans="1:15">
      <c r="A46" s="13" t="s">
        <v>8453</v>
      </c>
      <c r="B46" s="13" t="s">
        <v>8454</v>
      </c>
      <c r="C46" s="13" t="s">
        <v>40</v>
      </c>
      <c r="D46" s="13" t="s">
        <v>40</v>
      </c>
      <c r="E46" s="13" t="s">
        <v>158</v>
      </c>
      <c r="F46" s="13" t="s">
        <v>3125</v>
      </c>
      <c r="G46" s="13" t="s">
        <v>8455</v>
      </c>
      <c r="H46" s="13" t="s">
        <v>8456</v>
      </c>
      <c r="I46" s="13" t="s">
        <v>8457</v>
      </c>
      <c r="J46" s="13" t="s">
        <v>40</v>
      </c>
      <c r="K46" s="14">
        <v>0.38400000000000001</v>
      </c>
      <c r="L46" s="14">
        <f t="shared" si="0"/>
        <v>0.22353371262456076</v>
      </c>
      <c r="M46" s="14">
        <f t="shared" si="1"/>
        <v>-2.1614356645148085</v>
      </c>
      <c r="N46" s="15">
        <v>2.6244417072910899E-2</v>
      </c>
      <c r="O46" s="16">
        <f t="shared" si="2"/>
        <v>1.5809630691076781</v>
      </c>
    </row>
    <row r="47" spans="1:15">
      <c r="A47" s="13" t="s">
        <v>2160</v>
      </c>
      <c r="B47" s="13" t="s">
        <v>2161</v>
      </c>
      <c r="C47" s="13" t="s">
        <v>33</v>
      </c>
      <c r="D47" s="13" t="s">
        <v>54</v>
      </c>
      <c r="E47" s="13" t="s">
        <v>207</v>
      </c>
      <c r="F47" s="13" t="s">
        <v>2162</v>
      </c>
      <c r="G47" s="13" t="s">
        <v>2163</v>
      </c>
      <c r="H47" s="13" t="s">
        <v>2164</v>
      </c>
      <c r="I47" s="13" t="s">
        <v>2165</v>
      </c>
      <c r="J47" s="13" t="s">
        <v>483</v>
      </c>
      <c r="K47" s="14">
        <v>0.39600000000000002</v>
      </c>
      <c r="L47" s="14">
        <f t="shared" si="0"/>
        <v>0.23051914114407829</v>
      </c>
      <c r="M47" s="14">
        <f t="shared" si="1"/>
        <v>-2.1170415451563551</v>
      </c>
      <c r="N47" s="15">
        <v>1.2340406319033499E-6</v>
      </c>
      <c r="O47" s="16">
        <f t="shared" si="2"/>
        <v>5.9086705405289504</v>
      </c>
    </row>
    <row r="48" spans="1:15">
      <c r="A48" s="2" t="s">
        <v>11614</v>
      </c>
      <c r="B48" s="2" t="s">
        <v>11615</v>
      </c>
      <c r="C48" s="2" t="s">
        <v>235</v>
      </c>
      <c r="D48" s="2" t="s">
        <v>141</v>
      </c>
      <c r="E48" s="2" t="s">
        <v>1670</v>
      </c>
      <c r="F48" s="2" t="s">
        <v>11616</v>
      </c>
      <c r="G48" s="2" t="s">
        <v>11617</v>
      </c>
      <c r="H48" s="2" t="s">
        <v>11618</v>
      </c>
      <c r="I48" s="2" t="s">
        <v>11619</v>
      </c>
      <c r="J48" s="2" t="s">
        <v>2385</v>
      </c>
      <c r="K48" s="3">
        <v>0.39600000000000002</v>
      </c>
      <c r="L48" s="3">
        <f t="shared" si="0"/>
        <v>0.23051914114407829</v>
      </c>
      <c r="M48" s="3">
        <f t="shared" si="1"/>
        <v>-2.1170415451563551</v>
      </c>
      <c r="N48" s="4" t="s">
        <v>40</v>
      </c>
      <c r="O48" s="5" t="e">
        <f t="shared" si="2"/>
        <v>#VALUE!</v>
      </c>
    </row>
    <row r="49" spans="1:15" ht="16">
      <c r="A49" s="2" t="s">
        <v>7240</v>
      </c>
      <c r="B49" s="2" t="s">
        <v>7241</v>
      </c>
      <c r="C49" s="2" t="s">
        <v>33</v>
      </c>
      <c r="D49" s="2" t="s">
        <v>86</v>
      </c>
      <c r="E49" s="2" t="s">
        <v>151</v>
      </c>
      <c r="F49" s="2" t="s">
        <v>7242</v>
      </c>
      <c r="G49" s="2" t="s">
        <v>7243</v>
      </c>
      <c r="H49" s="2" t="s">
        <v>7244</v>
      </c>
      <c r="I49" s="2" t="s">
        <v>7245</v>
      </c>
      <c r="J49" s="2" t="s">
        <v>3465</v>
      </c>
      <c r="K49" s="3">
        <v>0.39700000000000002</v>
      </c>
      <c r="L49" s="3">
        <f t="shared" si="0"/>
        <v>0.2311012601873714</v>
      </c>
      <c r="M49" s="3">
        <f t="shared" si="1"/>
        <v>-2.1134029680930069</v>
      </c>
      <c r="N49" s="157">
        <v>0.116702219564964</v>
      </c>
      <c r="O49" s="158">
        <f t="shared" si="2"/>
        <v>0.93292088400904816</v>
      </c>
    </row>
    <row r="50" spans="1:15">
      <c r="A50" s="13" t="s">
        <v>1782</v>
      </c>
      <c r="B50" s="13" t="s">
        <v>1783</v>
      </c>
      <c r="C50" s="13" t="s">
        <v>95</v>
      </c>
      <c r="D50" s="13" t="s">
        <v>886</v>
      </c>
      <c r="E50" s="13" t="s">
        <v>992</v>
      </c>
      <c r="F50" s="13" t="s">
        <v>1784</v>
      </c>
      <c r="G50" s="13" t="s">
        <v>1785</v>
      </c>
      <c r="H50" s="13" t="s">
        <v>1786</v>
      </c>
      <c r="I50" s="13" t="s">
        <v>1787</v>
      </c>
      <c r="J50" s="13" t="s">
        <v>102</v>
      </c>
      <c r="K50" s="14">
        <v>0.39900000000000002</v>
      </c>
      <c r="L50" s="14">
        <f t="shared" si="0"/>
        <v>0.23226549827395768</v>
      </c>
      <c r="M50" s="14">
        <f t="shared" si="1"/>
        <v>-2.1061532290136187</v>
      </c>
      <c r="N50" s="15">
        <v>1.1994694676387101E-7</v>
      </c>
      <c r="O50" s="16">
        <f t="shared" si="2"/>
        <v>6.921010802472968</v>
      </c>
    </row>
    <row r="51" spans="1:15" ht="16">
      <c r="A51" s="2" t="s">
        <v>5909</v>
      </c>
      <c r="B51" s="2" t="s">
        <v>5910</v>
      </c>
      <c r="C51" s="2" t="s">
        <v>186</v>
      </c>
      <c r="D51" s="2" t="s">
        <v>141</v>
      </c>
      <c r="E51" s="2" t="s">
        <v>511</v>
      </c>
      <c r="F51" s="2" t="s">
        <v>5911</v>
      </c>
      <c r="G51" s="2" t="s">
        <v>5912</v>
      </c>
      <c r="H51" s="2" t="s">
        <v>5913</v>
      </c>
      <c r="I51" s="2" t="s">
        <v>5914</v>
      </c>
      <c r="J51" s="2" t="s">
        <v>1109</v>
      </c>
      <c r="K51" s="3">
        <v>0.40400000000000003</v>
      </c>
      <c r="L51" s="3">
        <f t="shared" si="0"/>
        <v>0.23517609349042332</v>
      </c>
      <c r="M51" s="3">
        <f t="shared" si="1"/>
        <v>-2.0881866824841695</v>
      </c>
      <c r="N51" s="157">
        <v>9.13417344273387E-2</v>
      </c>
      <c r="O51" s="158">
        <f t="shared" si="2"/>
        <v>1.0393307461221546</v>
      </c>
    </row>
    <row r="52" spans="1:15" ht="16">
      <c r="A52" s="2" t="s">
        <v>8256</v>
      </c>
      <c r="B52" s="2" t="s">
        <v>8257</v>
      </c>
      <c r="C52" s="2" t="s">
        <v>33</v>
      </c>
      <c r="D52" s="2" t="s">
        <v>76</v>
      </c>
      <c r="E52" s="2" t="s">
        <v>77</v>
      </c>
      <c r="F52" s="2" t="s">
        <v>8258</v>
      </c>
      <c r="G52" s="2" t="s">
        <v>8259</v>
      </c>
      <c r="H52" s="2" t="s">
        <v>8260</v>
      </c>
      <c r="I52" s="2" t="s">
        <v>8261</v>
      </c>
      <c r="J52" s="2" t="s">
        <v>1940</v>
      </c>
      <c r="K52" s="3">
        <v>0.40500000000000003</v>
      </c>
      <c r="L52" s="3">
        <f t="shared" si="0"/>
        <v>0.23575821253371643</v>
      </c>
      <c r="M52" s="3">
        <f t="shared" si="1"/>
        <v>-2.0846200674639777</v>
      </c>
      <c r="N52" s="157">
        <v>0.811359489229593</v>
      </c>
      <c r="O52" s="158">
        <f t="shared" si="2"/>
        <v>9.0786680194988145E-2</v>
      </c>
    </row>
    <row r="53" spans="1:15" ht="16">
      <c r="A53" s="2" t="s">
        <v>8671</v>
      </c>
      <c r="B53" s="2" t="s">
        <v>8672</v>
      </c>
      <c r="C53" s="2" t="s">
        <v>2155</v>
      </c>
      <c r="D53" s="2" t="s">
        <v>314</v>
      </c>
      <c r="E53" s="2" t="s">
        <v>937</v>
      </c>
      <c r="F53" s="2" t="s">
        <v>5417</v>
      </c>
      <c r="G53" s="2" t="s">
        <v>8673</v>
      </c>
      <c r="H53" s="2" t="s">
        <v>8674</v>
      </c>
      <c r="I53" s="2" t="s">
        <v>8675</v>
      </c>
      <c r="J53" s="2" t="s">
        <v>40</v>
      </c>
      <c r="K53" s="3">
        <v>0.41099999999999998</v>
      </c>
      <c r="L53" s="3">
        <f t="shared" si="0"/>
        <v>0.23925092679347515</v>
      </c>
      <c r="M53" s="3">
        <f t="shared" si="1"/>
        <v>-2.0634035815542822</v>
      </c>
      <c r="N53" s="157">
        <v>1</v>
      </c>
      <c r="O53" s="158">
        <f t="shared" si="2"/>
        <v>0</v>
      </c>
    </row>
    <row r="54" spans="1:15" ht="16">
      <c r="A54" s="2" t="s">
        <v>6125</v>
      </c>
      <c r="B54" s="2" t="s">
        <v>6126</v>
      </c>
      <c r="C54" s="2" t="s">
        <v>95</v>
      </c>
      <c r="D54" s="2" t="s">
        <v>86</v>
      </c>
      <c r="E54" s="2" t="s">
        <v>937</v>
      </c>
      <c r="F54" s="2" t="s">
        <v>6127</v>
      </c>
      <c r="G54" s="2" t="s">
        <v>6128</v>
      </c>
      <c r="H54" s="2" t="s">
        <v>6129</v>
      </c>
      <c r="I54" s="2" t="s">
        <v>6130</v>
      </c>
      <c r="J54" s="2" t="s">
        <v>40</v>
      </c>
      <c r="K54" s="3">
        <v>0.41199999999999998</v>
      </c>
      <c r="L54" s="3">
        <f t="shared" si="0"/>
        <v>0.23983304583676829</v>
      </c>
      <c r="M54" s="3">
        <f t="shared" si="1"/>
        <v>-2.0598976380527461</v>
      </c>
      <c r="N54" s="157">
        <v>0.72946005116439805</v>
      </c>
      <c r="O54" s="158">
        <f t="shared" si="2"/>
        <v>0.13699848723033148</v>
      </c>
    </row>
    <row r="55" spans="1:15" ht="16">
      <c r="A55" s="2" t="s">
        <v>7215</v>
      </c>
      <c r="B55" s="2" t="s">
        <v>7216</v>
      </c>
      <c r="C55" s="2" t="s">
        <v>85</v>
      </c>
      <c r="D55" s="2" t="s">
        <v>40</v>
      </c>
      <c r="E55" s="2" t="s">
        <v>1468</v>
      </c>
      <c r="F55" s="2" t="s">
        <v>7217</v>
      </c>
      <c r="G55" s="2" t="s">
        <v>7218</v>
      </c>
      <c r="H55" s="2" t="s">
        <v>7219</v>
      </c>
      <c r="I55" s="2" t="s">
        <v>7220</v>
      </c>
      <c r="J55" s="2" t="s">
        <v>40</v>
      </c>
      <c r="K55" s="3">
        <v>0.41199999999999998</v>
      </c>
      <c r="L55" s="3">
        <f t="shared" si="0"/>
        <v>0.23983304583676829</v>
      </c>
      <c r="M55" s="3">
        <f t="shared" si="1"/>
        <v>-2.0598976380527461</v>
      </c>
      <c r="N55" s="157">
        <v>0.52104262803285695</v>
      </c>
      <c r="O55" s="158">
        <f t="shared" si="2"/>
        <v>0.2831267443355675</v>
      </c>
    </row>
    <row r="56" spans="1:15">
      <c r="A56" s="13" t="s">
        <v>5397</v>
      </c>
      <c r="B56" s="13" t="s">
        <v>5398</v>
      </c>
      <c r="C56" s="13" t="s">
        <v>33</v>
      </c>
      <c r="D56" s="13" t="s">
        <v>34</v>
      </c>
      <c r="E56" s="13" t="s">
        <v>77</v>
      </c>
      <c r="F56" s="13" t="s">
        <v>5399</v>
      </c>
      <c r="G56" s="13" t="s">
        <v>5400</v>
      </c>
      <c r="H56" s="13" t="s">
        <v>5401</v>
      </c>
      <c r="I56" s="13" t="s">
        <v>5402</v>
      </c>
      <c r="J56" s="13" t="s">
        <v>40</v>
      </c>
      <c r="K56" s="14">
        <v>0.41299999999999998</v>
      </c>
      <c r="L56" s="14">
        <f t="shared" si="0"/>
        <v>0.24041516488006143</v>
      </c>
      <c r="M56" s="14">
        <f t="shared" si="1"/>
        <v>-2.0564001938165193</v>
      </c>
      <c r="N56" s="15">
        <v>1.0391206077025701E-3</v>
      </c>
      <c r="O56" s="16">
        <f t="shared" si="2"/>
        <v>2.9833340422216201</v>
      </c>
    </row>
    <row r="57" spans="1:15">
      <c r="A57" s="13" t="s">
        <v>9314</v>
      </c>
      <c r="B57" s="13" t="s">
        <v>9315</v>
      </c>
      <c r="C57" s="13" t="s">
        <v>40</v>
      </c>
      <c r="D57" s="13" t="s">
        <v>40</v>
      </c>
      <c r="E57" s="13" t="s">
        <v>40</v>
      </c>
      <c r="F57" s="13" t="s">
        <v>9316</v>
      </c>
      <c r="G57" s="13" t="s">
        <v>9317</v>
      </c>
      <c r="H57" s="13" t="s">
        <v>9318</v>
      </c>
      <c r="I57" s="13" t="s">
        <v>9319</v>
      </c>
      <c r="J57" s="13" t="s">
        <v>40</v>
      </c>
      <c r="K57" s="14">
        <v>0.41299999999999998</v>
      </c>
      <c r="L57" s="14">
        <f t="shared" si="0"/>
        <v>0.24041516488006143</v>
      </c>
      <c r="M57" s="14">
        <f t="shared" si="1"/>
        <v>-2.0564001938165193</v>
      </c>
      <c r="N57" s="15">
        <v>2.8812255528183899E-3</v>
      </c>
      <c r="O57" s="16">
        <f t="shared" si="2"/>
        <v>2.5404227422367285</v>
      </c>
    </row>
    <row r="58" spans="1:15">
      <c r="A58" s="13" t="s">
        <v>371</v>
      </c>
      <c r="B58" s="13" t="s">
        <v>372</v>
      </c>
      <c r="C58" s="13" t="s">
        <v>33</v>
      </c>
      <c r="D58" s="13" t="s">
        <v>86</v>
      </c>
      <c r="E58" s="13" t="s">
        <v>77</v>
      </c>
      <c r="F58" s="13" t="s">
        <v>373</v>
      </c>
      <c r="G58" s="13" t="s">
        <v>374</v>
      </c>
      <c r="H58" s="13" t="s">
        <v>375</v>
      </c>
      <c r="I58" s="13" t="s">
        <v>376</v>
      </c>
      <c r="J58" s="13" t="s">
        <v>377</v>
      </c>
      <c r="K58" s="14">
        <v>0.41499999999999998</v>
      </c>
      <c r="L58" s="14">
        <f t="shared" si="0"/>
        <v>0.24157940296664768</v>
      </c>
      <c r="M58" s="14">
        <f t="shared" si="1"/>
        <v>-2.0494306390016774</v>
      </c>
      <c r="N58" s="15">
        <v>4.5444579743252598E-4</v>
      </c>
      <c r="O58" s="16">
        <f t="shared" si="2"/>
        <v>3.3425179084370078</v>
      </c>
    </row>
    <row r="59" spans="1:15">
      <c r="A59" s="13" t="s">
        <v>1383</v>
      </c>
      <c r="B59" s="13" t="s">
        <v>1384</v>
      </c>
      <c r="C59" s="13" t="s">
        <v>33</v>
      </c>
      <c r="D59" s="13" t="s">
        <v>76</v>
      </c>
      <c r="E59" s="13" t="s">
        <v>151</v>
      </c>
      <c r="F59" s="13" t="s">
        <v>1385</v>
      </c>
      <c r="G59" s="13" t="s">
        <v>1386</v>
      </c>
      <c r="H59" s="13" t="s">
        <v>1387</v>
      </c>
      <c r="I59" s="13" t="s">
        <v>1388</v>
      </c>
      <c r="J59" s="13" t="s">
        <v>1389</v>
      </c>
      <c r="K59" s="14">
        <v>0.41499999999999998</v>
      </c>
      <c r="L59" s="14">
        <f t="shared" si="0"/>
        <v>0.24157940296664768</v>
      </c>
      <c r="M59" s="14">
        <f t="shared" si="1"/>
        <v>-2.0494306390016774</v>
      </c>
      <c r="N59" s="15">
        <v>5.59296688183257E-6</v>
      </c>
      <c r="O59" s="16">
        <f t="shared" si="2"/>
        <v>5.2523577522934124</v>
      </c>
    </row>
    <row r="60" spans="1:15" ht="16">
      <c r="A60" s="2" t="s">
        <v>9786</v>
      </c>
      <c r="B60" s="2" t="s">
        <v>9787</v>
      </c>
      <c r="C60" s="2" t="s">
        <v>3225</v>
      </c>
      <c r="D60" s="2" t="s">
        <v>40</v>
      </c>
      <c r="E60" s="2" t="s">
        <v>40</v>
      </c>
      <c r="F60" s="2" t="s">
        <v>9788</v>
      </c>
      <c r="G60" s="2" t="s">
        <v>9789</v>
      </c>
      <c r="H60" s="2" t="s">
        <v>9790</v>
      </c>
      <c r="I60" s="2" t="s">
        <v>9791</v>
      </c>
      <c r="J60" s="2" t="s">
        <v>40</v>
      </c>
      <c r="K60" s="3">
        <v>0.41599999999999998</v>
      </c>
      <c r="L60" s="3">
        <f t="shared" si="0"/>
        <v>0.24216152200994079</v>
      </c>
      <c r="M60" s="3">
        <f t="shared" si="1"/>
        <v>-2.0459584470948724</v>
      </c>
      <c r="N60" s="157">
        <v>0.68430650054366704</v>
      </c>
      <c r="O60" s="158">
        <f t="shared" si="2"/>
        <v>0.16474933442012227</v>
      </c>
    </row>
    <row r="61" spans="1:15" ht="16">
      <c r="A61" s="2" t="s">
        <v>4072</v>
      </c>
      <c r="B61" s="2" t="s">
        <v>4073</v>
      </c>
      <c r="C61" s="2" t="s">
        <v>85</v>
      </c>
      <c r="D61" s="2" t="s">
        <v>34</v>
      </c>
      <c r="E61" s="2" t="s">
        <v>68</v>
      </c>
      <c r="F61" s="2" t="s">
        <v>4074</v>
      </c>
      <c r="G61" s="2" t="s">
        <v>4075</v>
      </c>
      <c r="H61" s="2" t="s">
        <v>4076</v>
      </c>
      <c r="I61" s="2" t="s">
        <v>4077</v>
      </c>
      <c r="J61" s="2" t="s">
        <v>2385</v>
      </c>
      <c r="K61" s="3">
        <v>0.42</v>
      </c>
      <c r="L61" s="3">
        <f t="shared" si="0"/>
        <v>0.24448999818311332</v>
      </c>
      <c r="M61" s="3">
        <f t="shared" si="1"/>
        <v>-2.0321526475698417</v>
      </c>
      <c r="N61" s="157">
        <v>1</v>
      </c>
      <c r="O61" s="158">
        <f t="shared" si="2"/>
        <v>0</v>
      </c>
    </row>
    <row r="62" spans="1:15" ht="16">
      <c r="A62" s="2" t="s">
        <v>6745</v>
      </c>
      <c r="B62" s="2" t="s">
        <v>6746</v>
      </c>
      <c r="C62" s="2" t="s">
        <v>6747</v>
      </c>
      <c r="D62" s="2" t="s">
        <v>243</v>
      </c>
      <c r="E62" s="2" t="s">
        <v>244</v>
      </c>
      <c r="F62" s="2" t="s">
        <v>6748</v>
      </c>
      <c r="G62" s="2" t="s">
        <v>6749</v>
      </c>
      <c r="H62" s="2" t="s">
        <v>6750</v>
      </c>
      <c r="I62" s="2" t="s">
        <v>6751</v>
      </c>
      <c r="J62" s="2" t="s">
        <v>3001</v>
      </c>
      <c r="K62" s="3">
        <v>0.42</v>
      </c>
      <c r="L62" s="3">
        <f t="shared" si="0"/>
        <v>0.24448999818311332</v>
      </c>
      <c r="M62" s="3">
        <f t="shared" si="1"/>
        <v>-2.0321526475698417</v>
      </c>
      <c r="N62" s="157">
        <v>0.33031818461029799</v>
      </c>
      <c r="O62" s="158">
        <f t="shared" si="2"/>
        <v>0.48106751695793831</v>
      </c>
    </row>
    <row r="63" spans="1:15">
      <c r="A63" s="13" t="s">
        <v>1921</v>
      </c>
      <c r="B63" s="13" t="s">
        <v>1922</v>
      </c>
      <c r="C63" s="13" t="s">
        <v>132</v>
      </c>
      <c r="D63" s="13" t="s">
        <v>991</v>
      </c>
      <c r="E63" s="13" t="s">
        <v>992</v>
      </c>
      <c r="F63" s="13" t="s">
        <v>1923</v>
      </c>
      <c r="G63" s="13" t="s">
        <v>1924</v>
      </c>
      <c r="H63" s="13" t="s">
        <v>1925</v>
      </c>
      <c r="I63" s="13" t="s">
        <v>1926</v>
      </c>
      <c r="J63" s="13" t="s">
        <v>102</v>
      </c>
      <c r="K63" s="14">
        <v>0.42199999999999999</v>
      </c>
      <c r="L63" s="14">
        <f t="shared" si="0"/>
        <v>0.24565423626969957</v>
      </c>
      <c r="M63" s="14">
        <f t="shared" si="1"/>
        <v>-2.0252989765287794</v>
      </c>
      <c r="N63" s="15">
        <v>3.8657231278534901E-3</v>
      </c>
      <c r="O63" s="16">
        <f t="shared" si="2"/>
        <v>2.4127692543818062</v>
      </c>
    </row>
    <row r="64" spans="1:15">
      <c r="A64" s="13" t="s">
        <v>797</v>
      </c>
      <c r="B64" s="13" t="s">
        <v>798</v>
      </c>
      <c r="C64" s="13" t="s">
        <v>33</v>
      </c>
      <c r="D64" s="13" t="s">
        <v>799</v>
      </c>
      <c r="E64" s="13" t="s">
        <v>511</v>
      </c>
      <c r="F64" s="13" t="s">
        <v>800</v>
      </c>
      <c r="G64" s="13" t="s">
        <v>801</v>
      </c>
      <c r="H64" s="13" t="s">
        <v>802</v>
      </c>
      <c r="I64" s="13" t="s">
        <v>803</v>
      </c>
      <c r="J64" s="13" t="s">
        <v>804</v>
      </c>
      <c r="K64" s="14">
        <v>0.42499999999999999</v>
      </c>
      <c r="L64" s="14">
        <f t="shared" si="0"/>
        <v>0.24740059339957896</v>
      </c>
      <c r="M64" s="14">
        <f t="shared" si="1"/>
        <v>-2.0150791342109002</v>
      </c>
      <c r="N64" s="15">
        <v>1.9937555407930299E-6</v>
      </c>
      <c r="O64" s="16">
        <f t="shared" si="2"/>
        <v>5.7003280926608157</v>
      </c>
    </row>
    <row r="65" spans="1:15" ht="16">
      <c r="A65" s="2" t="s">
        <v>9681</v>
      </c>
      <c r="B65" s="2" t="s">
        <v>9682</v>
      </c>
      <c r="C65" s="2" t="s">
        <v>40</v>
      </c>
      <c r="D65" s="2" t="s">
        <v>40</v>
      </c>
      <c r="E65" s="2" t="s">
        <v>40</v>
      </c>
      <c r="F65" s="2" t="s">
        <v>9683</v>
      </c>
      <c r="G65" s="2" t="s">
        <v>9684</v>
      </c>
      <c r="H65" s="2" t="s">
        <v>9685</v>
      </c>
      <c r="I65" s="2" t="s">
        <v>9686</v>
      </c>
      <c r="J65" s="2" t="s">
        <v>40</v>
      </c>
      <c r="K65" s="3">
        <v>0.42799999999999999</v>
      </c>
      <c r="L65" s="3">
        <f t="shared" si="0"/>
        <v>0.24914695052945832</v>
      </c>
      <c r="M65" s="3">
        <f t="shared" si="1"/>
        <v>-2.0049311788348176</v>
      </c>
      <c r="N65" s="157">
        <v>0.30051168871024703</v>
      </c>
      <c r="O65" s="158">
        <f t="shared" si="2"/>
        <v>0.52213863100355518</v>
      </c>
    </row>
    <row r="66" spans="1:15" ht="16">
      <c r="A66" s="2" t="s">
        <v>5205</v>
      </c>
      <c r="B66" s="2" t="s">
        <v>5206</v>
      </c>
      <c r="C66" s="2" t="s">
        <v>33</v>
      </c>
      <c r="D66" s="2" t="s">
        <v>40</v>
      </c>
      <c r="E66" s="2" t="s">
        <v>207</v>
      </c>
      <c r="F66" s="2" t="s">
        <v>5207</v>
      </c>
      <c r="G66" s="2" t="s">
        <v>5208</v>
      </c>
      <c r="H66" s="2" t="s">
        <v>5209</v>
      </c>
      <c r="I66" s="2" t="s">
        <v>5210</v>
      </c>
      <c r="J66" s="2" t="s">
        <v>1453</v>
      </c>
      <c r="K66" s="3">
        <v>0.42899999999999999</v>
      </c>
      <c r="L66" s="3">
        <f t="shared" ref="L66:L129" si="3">K66/1.717861684</f>
        <v>0.24972906957275146</v>
      </c>
      <c r="M66" s="3">
        <f t="shared" ref="M66:M129" si="4">LOG(L66, 2)</f>
        <v>-2.001564327736419</v>
      </c>
      <c r="N66" s="157">
        <v>0.205436574419604</v>
      </c>
      <c r="O66" s="158">
        <f t="shared" ref="O66:O129" si="5">-LOG10(N66)</f>
        <v>0.68732223525389435</v>
      </c>
    </row>
    <row r="67" spans="1:15" ht="16">
      <c r="A67" s="2" t="s">
        <v>3070</v>
      </c>
      <c r="B67" s="2" t="s">
        <v>3071</v>
      </c>
      <c r="C67" s="2" t="s">
        <v>53</v>
      </c>
      <c r="D67" s="2" t="s">
        <v>44</v>
      </c>
      <c r="E67" s="2" t="s">
        <v>45</v>
      </c>
      <c r="F67" s="2" t="s">
        <v>3072</v>
      </c>
      <c r="G67" s="2" t="s">
        <v>3073</v>
      </c>
      <c r="H67" s="2" t="s">
        <v>3074</v>
      </c>
      <c r="I67" s="2" t="s">
        <v>3075</v>
      </c>
      <c r="J67" s="2" t="s">
        <v>3076</v>
      </c>
      <c r="K67" s="3">
        <v>0.43099999999999999</v>
      </c>
      <c r="L67" s="3">
        <f t="shared" si="3"/>
        <v>0.25089330765933771</v>
      </c>
      <c r="M67" s="3">
        <f t="shared" si="4"/>
        <v>-1.9948541061468665</v>
      </c>
      <c r="N67" s="157">
        <v>0.345722280721667</v>
      </c>
      <c r="O67" s="158">
        <f t="shared" si="5"/>
        <v>0.46127263063213936</v>
      </c>
    </row>
    <row r="68" spans="1:15">
      <c r="A68" s="13" t="s">
        <v>6221</v>
      </c>
      <c r="B68" s="13" t="s">
        <v>6222</v>
      </c>
      <c r="C68" s="13" t="s">
        <v>186</v>
      </c>
      <c r="D68" s="13" t="s">
        <v>40</v>
      </c>
      <c r="E68" s="13" t="s">
        <v>511</v>
      </c>
      <c r="F68" s="13" t="s">
        <v>6223</v>
      </c>
      <c r="G68" s="13" t="s">
        <v>6224</v>
      </c>
      <c r="H68" s="13" t="s">
        <v>6225</v>
      </c>
      <c r="I68" s="13" t="s">
        <v>6226</v>
      </c>
      <c r="J68" s="13" t="s">
        <v>1680</v>
      </c>
      <c r="K68" s="14">
        <v>0.435</v>
      </c>
      <c r="L68" s="14">
        <f t="shared" si="3"/>
        <v>0.25322178383251021</v>
      </c>
      <c r="M68" s="14">
        <f t="shared" si="4"/>
        <v>-1.9815265744998742</v>
      </c>
      <c r="N68" s="15">
        <v>2.01748648221035E-3</v>
      </c>
      <c r="O68" s="16">
        <f t="shared" si="5"/>
        <v>2.6951893665048363</v>
      </c>
    </row>
    <row r="69" spans="1:15">
      <c r="A69" s="13" t="s">
        <v>270</v>
      </c>
      <c r="B69" s="13" t="s">
        <v>271</v>
      </c>
      <c r="C69" s="13" t="s">
        <v>272</v>
      </c>
      <c r="D69" s="13" t="s">
        <v>44</v>
      </c>
      <c r="E69" s="13" t="s">
        <v>45</v>
      </c>
      <c r="F69" s="13" t="s">
        <v>273</v>
      </c>
      <c r="G69" s="13" t="s">
        <v>274</v>
      </c>
      <c r="H69" s="13" t="s">
        <v>275</v>
      </c>
      <c r="I69" s="13" t="s">
        <v>276</v>
      </c>
      <c r="J69" s="13" t="s">
        <v>50</v>
      </c>
      <c r="K69" s="14">
        <v>0.437</v>
      </c>
      <c r="L69" s="14">
        <f t="shared" si="3"/>
        <v>0.25438602191909648</v>
      </c>
      <c r="M69" s="14">
        <f t="shared" si="4"/>
        <v>-1.9749086957353663</v>
      </c>
      <c r="N69" s="15">
        <v>2.9372964460474899E-5</v>
      </c>
      <c r="O69" s="16">
        <f t="shared" si="5"/>
        <v>4.5320522201828135</v>
      </c>
    </row>
    <row r="70" spans="1:15">
      <c r="A70" s="13" t="s">
        <v>3592</v>
      </c>
      <c r="B70" s="13" t="s">
        <v>3593</v>
      </c>
      <c r="C70" s="13" t="s">
        <v>33</v>
      </c>
      <c r="D70" s="13" t="s">
        <v>34</v>
      </c>
      <c r="E70" s="13" t="s">
        <v>158</v>
      </c>
      <c r="F70" s="13" t="s">
        <v>3594</v>
      </c>
      <c r="G70" s="13" t="s">
        <v>3595</v>
      </c>
      <c r="H70" s="13" t="s">
        <v>3596</v>
      </c>
      <c r="I70" s="13" t="s">
        <v>3597</v>
      </c>
      <c r="J70" s="13" t="s">
        <v>3598</v>
      </c>
      <c r="K70" s="14">
        <v>0.437</v>
      </c>
      <c r="L70" s="14">
        <f t="shared" si="3"/>
        <v>0.25438602191909648</v>
      </c>
      <c r="M70" s="14">
        <f t="shared" si="4"/>
        <v>-1.9749086957353663</v>
      </c>
      <c r="N70" s="15">
        <v>1.3637292882938399E-3</v>
      </c>
      <c r="O70" s="16">
        <f t="shared" si="5"/>
        <v>2.8652718322224846</v>
      </c>
    </row>
    <row r="71" spans="1:15">
      <c r="A71" s="13" t="s">
        <v>3656</v>
      </c>
      <c r="B71" s="13" t="s">
        <v>3657</v>
      </c>
      <c r="C71" s="13" t="s">
        <v>132</v>
      </c>
      <c r="D71" s="13" t="s">
        <v>991</v>
      </c>
      <c r="E71" s="13" t="s">
        <v>1058</v>
      </c>
      <c r="F71" s="13" t="s">
        <v>3658</v>
      </c>
      <c r="G71" s="13" t="s">
        <v>3659</v>
      </c>
      <c r="H71" s="13" t="s">
        <v>3660</v>
      </c>
      <c r="I71" s="13" t="s">
        <v>3661</v>
      </c>
      <c r="J71" s="13" t="s">
        <v>102</v>
      </c>
      <c r="K71" s="14">
        <v>0.437</v>
      </c>
      <c r="L71" s="14">
        <f t="shared" si="3"/>
        <v>0.25438602191909648</v>
      </c>
      <c r="M71" s="14">
        <f t="shared" si="4"/>
        <v>-1.9749086957353663</v>
      </c>
      <c r="N71" s="15">
        <v>2.53584015220292E-2</v>
      </c>
      <c r="O71" s="16">
        <f t="shared" si="5"/>
        <v>1.5958781258708106</v>
      </c>
    </row>
    <row r="72" spans="1:15" ht="16">
      <c r="A72" s="2" t="s">
        <v>8509</v>
      </c>
      <c r="B72" s="2" t="s">
        <v>8510</v>
      </c>
      <c r="C72" s="2" t="s">
        <v>33</v>
      </c>
      <c r="D72" s="2" t="s">
        <v>86</v>
      </c>
      <c r="E72" s="2" t="s">
        <v>3304</v>
      </c>
      <c r="F72" s="2" t="s">
        <v>8511</v>
      </c>
      <c r="G72" s="2" t="s">
        <v>40</v>
      </c>
      <c r="H72" s="2" t="s">
        <v>40</v>
      </c>
      <c r="I72" s="2" t="s">
        <v>40</v>
      </c>
      <c r="J72" s="2" t="s">
        <v>40</v>
      </c>
      <c r="K72" s="3">
        <v>0.437</v>
      </c>
      <c r="L72" s="3">
        <f t="shared" si="3"/>
        <v>0.25438602191909648</v>
      </c>
      <c r="M72" s="3">
        <f t="shared" si="4"/>
        <v>-1.9749086957353663</v>
      </c>
      <c r="N72" s="157">
        <v>1</v>
      </c>
      <c r="O72" s="158">
        <f t="shared" si="5"/>
        <v>0</v>
      </c>
    </row>
    <row r="73" spans="1:15">
      <c r="A73" s="13" t="s">
        <v>10471</v>
      </c>
      <c r="B73" s="13" t="s">
        <v>10472</v>
      </c>
      <c r="C73" s="13" t="s">
        <v>33</v>
      </c>
      <c r="D73" s="13" t="s">
        <v>729</v>
      </c>
      <c r="E73" s="13" t="s">
        <v>6041</v>
      </c>
      <c r="F73" s="13" t="s">
        <v>10473</v>
      </c>
      <c r="G73" s="13" t="s">
        <v>10474</v>
      </c>
      <c r="H73" s="13" t="s">
        <v>10475</v>
      </c>
      <c r="I73" s="13" t="s">
        <v>10476</v>
      </c>
      <c r="J73" s="13" t="s">
        <v>102</v>
      </c>
      <c r="K73" s="14">
        <v>0.437</v>
      </c>
      <c r="L73" s="14">
        <f t="shared" si="3"/>
        <v>0.25438602191909648</v>
      </c>
      <c r="M73" s="14">
        <f t="shared" si="4"/>
        <v>-1.9749086957353663</v>
      </c>
      <c r="N73" s="15">
        <v>1.11748338094929E-2</v>
      </c>
      <c r="O73" s="16">
        <f t="shared" si="5"/>
        <v>1.9517589269125242</v>
      </c>
    </row>
    <row r="74" spans="1:15" ht="16">
      <c r="A74" s="2" t="s">
        <v>8540</v>
      </c>
      <c r="B74" s="2" t="s">
        <v>8541</v>
      </c>
      <c r="C74" s="2" t="s">
        <v>33</v>
      </c>
      <c r="D74" s="2" t="s">
        <v>86</v>
      </c>
      <c r="E74" s="2" t="s">
        <v>178</v>
      </c>
      <c r="F74" s="2" t="s">
        <v>8542</v>
      </c>
      <c r="G74" s="2" t="s">
        <v>8543</v>
      </c>
      <c r="H74" s="2" t="s">
        <v>8544</v>
      </c>
      <c r="I74" s="2" t="s">
        <v>8545</v>
      </c>
      <c r="J74" s="2" t="s">
        <v>40</v>
      </c>
      <c r="K74" s="3">
        <v>0.438</v>
      </c>
      <c r="L74" s="3">
        <f t="shared" si="3"/>
        <v>0.25496814096238962</v>
      </c>
      <c r="M74" s="3">
        <f t="shared" si="4"/>
        <v>-1.9716111056347914</v>
      </c>
      <c r="N74" s="157">
        <v>1</v>
      </c>
      <c r="O74" s="158">
        <f t="shared" si="5"/>
        <v>0</v>
      </c>
    </row>
    <row r="75" spans="1:15" ht="16">
      <c r="A75" s="2" t="s">
        <v>9757</v>
      </c>
      <c r="B75" s="2" t="s">
        <v>9758</v>
      </c>
      <c r="C75" s="2" t="s">
        <v>85</v>
      </c>
      <c r="D75" s="2" t="s">
        <v>40</v>
      </c>
      <c r="E75" s="2" t="s">
        <v>1468</v>
      </c>
      <c r="F75" s="2" t="s">
        <v>7217</v>
      </c>
      <c r="G75" s="2" t="s">
        <v>9759</v>
      </c>
      <c r="H75" s="2" t="s">
        <v>9760</v>
      </c>
      <c r="I75" s="2" t="s">
        <v>9761</v>
      </c>
      <c r="J75" s="2" t="s">
        <v>40</v>
      </c>
      <c r="K75" s="3">
        <v>0.438</v>
      </c>
      <c r="L75" s="3">
        <f t="shared" si="3"/>
        <v>0.25496814096238962</v>
      </c>
      <c r="M75" s="3">
        <f t="shared" si="4"/>
        <v>-1.9716111056347914</v>
      </c>
      <c r="N75" s="157">
        <v>1</v>
      </c>
      <c r="O75" s="158">
        <f t="shared" si="5"/>
        <v>0</v>
      </c>
    </row>
    <row r="76" spans="1:15">
      <c r="A76" s="13" t="s">
        <v>1233</v>
      </c>
      <c r="B76" s="13" t="s">
        <v>1234</v>
      </c>
      <c r="C76" s="13" t="s">
        <v>328</v>
      </c>
      <c r="D76" s="13" t="s">
        <v>34</v>
      </c>
      <c r="E76" s="13" t="s">
        <v>77</v>
      </c>
      <c r="F76" s="13" t="s">
        <v>1235</v>
      </c>
      <c r="G76" s="13" t="s">
        <v>1236</v>
      </c>
      <c r="H76" s="13" t="s">
        <v>1237</v>
      </c>
      <c r="I76" s="13" t="s">
        <v>1238</v>
      </c>
      <c r="J76" s="13" t="s">
        <v>469</v>
      </c>
      <c r="K76" s="14">
        <v>0.439</v>
      </c>
      <c r="L76" s="14">
        <f t="shared" si="3"/>
        <v>0.25555026000568271</v>
      </c>
      <c r="M76" s="14">
        <f t="shared" si="4"/>
        <v>-1.9683210357006067</v>
      </c>
      <c r="N76" s="15">
        <v>1.69576961516349E-6</v>
      </c>
      <c r="O76" s="16">
        <f t="shared" si="5"/>
        <v>5.7706331506993278</v>
      </c>
    </row>
    <row r="77" spans="1:15">
      <c r="A77" s="13" t="s">
        <v>1135</v>
      </c>
      <c r="B77" s="13" t="s">
        <v>1136</v>
      </c>
      <c r="C77" s="13" t="s">
        <v>33</v>
      </c>
      <c r="D77" s="13" t="s">
        <v>54</v>
      </c>
      <c r="E77" s="13" t="s">
        <v>45</v>
      </c>
      <c r="F77" s="13" t="s">
        <v>1137</v>
      </c>
      <c r="G77" s="13" t="s">
        <v>1138</v>
      </c>
      <c r="H77" s="13" t="s">
        <v>1139</v>
      </c>
      <c r="I77" s="13" t="s">
        <v>1140</v>
      </c>
      <c r="J77" s="13" t="s">
        <v>483</v>
      </c>
      <c r="K77" s="14">
        <v>0.442</v>
      </c>
      <c r="L77" s="14">
        <f t="shared" si="3"/>
        <v>0.25729661713556212</v>
      </c>
      <c r="M77" s="14">
        <f t="shared" si="4"/>
        <v>-1.9584956058445329</v>
      </c>
      <c r="N77" s="15">
        <v>4.2814020112524902E-7</v>
      </c>
      <c r="O77" s="16">
        <f t="shared" si="5"/>
        <v>6.3684139912566611</v>
      </c>
    </row>
    <row r="78" spans="1:15">
      <c r="A78" s="13" t="s">
        <v>470</v>
      </c>
      <c r="B78" s="13" t="s">
        <v>471</v>
      </c>
      <c r="C78" s="13" t="s">
        <v>235</v>
      </c>
      <c r="D78" s="13" t="s">
        <v>86</v>
      </c>
      <c r="E78" s="13" t="s">
        <v>77</v>
      </c>
      <c r="F78" s="13" t="s">
        <v>472</v>
      </c>
      <c r="G78" s="13" t="s">
        <v>473</v>
      </c>
      <c r="H78" s="13" t="s">
        <v>474</v>
      </c>
      <c r="I78" s="13" t="s">
        <v>475</v>
      </c>
      <c r="J78" s="13" t="s">
        <v>293</v>
      </c>
      <c r="K78" s="14">
        <v>0.44400000000000001</v>
      </c>
      <c r="L78" s="14">
        <f t="shared" si="3"/>
        <v>0.25846085522214834</v>
      </c>
      <c r="M78" s="14">
        <f t="shared" si="4"/>
        <v>-1.9519822988858588</v>
      </c>
      <c r="N78" s="15">
        <v>5.4525072790134702E-9</v>
      </c>
      <c r="O78" s="16">
        <f t="shared" si="5"/>
        <v>8.263403745972413</v>
      </c>
    </row>
    <row r="79" spans="1:15">
      <c r="A79" s="13" t="s">
        <v>9751</v>
      </c>
      <c r="B79" s="13" t="s">
        <v>9752</v>
      </c>
      <c r="C79" s="13" t="s">
        <v>33</v>
      </c>
      <c r="D79" s="13" t="s">
        <v>729</v>
      </c>
      <c r="E79" s="13" t="s">
        <v>6041</v>
      </c>
      <c r="F79" s="13" t="s">
        <v>9753</v>
      </c>
      <c r="G79" s="13" t="s">
        <v>9754</v>
      </c>
      <c r="H79" s="13" t="s">
        <v>9755</v>
      </c>
      <c r="I79" s="13" t="s">
        <v>9756</v>
      </c>
      <c r="J79" s="13" t="s">
        <v>102</v>
      </c>
      <c r="K79" s="14">
        <v>0.44500000000000001</v>
      </c>
      <c r="L79" s="14">
        <f t="shared" si="3"/>
        <v>0.25904297426544148</v>
      </c>
      <c r="M79" s="14">
        <f t="shared" si="4"/>
        <v>-1.9487366393822048</v>
      </c>
      <c r="N79" s="15">
        <v>2.95378428849317E-3</v>
      </c>
      <c r="O79" s="16">
        <f t="shared" si="5"/>
        <v>2.5296212238980615</v>
      </c>
    </row>
    <row r="80" spans="1:15">
      <c r="A80" s="2" t="s">
        <v>9441</v>
      </c>
      <c r="B80" s="2" t="s">
        <v>9442</v>
      </c>
      <c r="C80" s="2" t="s">
        <v>33</v>
      </c>
      <c r="D80" s="2" t="s">
        <v>86</v>
      </c>
      <c r="E80" s="2" t="s">
        <v>151</v>
      </c>
      <c r="F80" s="2" t="s">
        <v>9443</v>
      </c>
      <c r="G80" s="2" t="s">
        <v>9444</v>
      </c>
      <c r="H80" s="2" t="s">
        <v>9445</v>
      </c>
      <c r="I80" s="2" t="s">
        <v>9446</v>
      </c>
      <c r="J80" s="2" t="s">
        <v>8890</v>
      </c>
      <c r="K80" s="3">
        <v>0.45</v>
      </c>
      <c r="L80" s="3">
        <f t="shared" si="3"/>
        <v>0.26195356948190712</v>
      </c>
      <c r="M80" s="3">
        <f t="shared" si="4"/>
        <v>-1.9326169740189274</v>
      </c>
      <c r="N80" s="4" t="s">
        <v>40</v>
      </c>
      <c r="O80" s="5" t="e">
        <f t="shared" si="5"/>
        <v>#VALUE!</v>
      </c>
    </row>
    <row r="81" spans="1:15">
      <c r="A81" s="13" t="s">
        <v>312</v>
      </c>
      <c r="B81" s="13" t="s">
        <v>313</v>
      </c>
      <c r="C81" s="13" t="s">
        <v>33</v>
      </c>
      <c r="D81" s="13" t="s">
        <v>314</v>
      </c>
      <c r="E81" s="13" t="s">
        <v>111</v>
      </c>
      <c r="F81" s="13" t="s">
        <v>315</v>
      </c>
      <c r="G81" s="13" t="s">
        <v>316</v>
      </c>
      <c r="H81" s="13" t="s">
        <v>317</v>
      </c>
      <c r="I81" s="13" t="s">
        <v>318</v>
      </c>
      <c r="J81" s="13" t="s">
        <v>319</v>
      </c>
      <c r="K81" s="14">
        <v>0.45100000000000001</v>
      </c>
      <c r="L81" s="14">
        <f t="shared" si="3"/>
        <v>0.26253568852520026</v>
      </c>
      <c r="M81" s="14">
        <f t="shared" si="4"/>
        <v>-1.9294145419805837</v>
      </c>
      <c r="N81" s="15">
        <v>6.9465661100767503E-6</v>
      </c>
      <c r="O81" s="16">
        <f t="shared" si="5"/>
        <v>5.1582298267747388</v>
      </c>
    </row>
    <row r="82" spans="1:15" ht="16">
      <c r="A82" s="2" t="s">
        <v>10061</v>
      </c>
      <c r="B82" s="2" t="s">
        <v>10062</v>
      </c>
      <c r="C82" s="2" t="s">
        <v>85</v>
      </c>
      <c r="D82" s="2" t="s">
        <v>86</v>
      </c>
      <c r="E82" s="2" t="s">
        <v>937</v>
      </c>
      <c r="F82" s="2" t="s">
        <v>7791</v>
      </c>
      <c r="G82" s="2" t="s">
        <v>10063</v>
      </c>
      <c r="H82" s="2" t="s">
        <v>10064</v>
      </c>
      <c r="I82" s="2" t="s">
        <v>10065</v>
      </c>
      <c r="J82" s="2" t="s">
        <v>40</v>
      </c>
      <c r="K82" s="3">
        <v>0.45300000000000001</v>
      </c>
      <c r="L82" s="3">
        <f t="shared" si="3"/>
        <v>0.26369992661178654</v>
      </c>
      <c r="M82" s="3">
        <f t="shared" si="4"/>
        <v>-1.9230309251897295</v>
      </c>
      <c r="N82" s="157">
        <v>0.65120217777540701</v>
      </c>
      <c r="O82" s="158">
        <f t="shared" si="5"/>
        <v>0.18628415573209137</v>
      </c>
    </row>
    <row r="83" spans="1:15" ht="16">
      <c r="A83" s="2" t="s">
        <v>6791</v>
      </c>
      <c r="B83" s="2" t="s">
        <v>6792</v>
      </c>
      <c r="C83" s="2" t="s">
        <v>2155</v>
      </c>
      <c r="D83" s="2" t="s">
        <v>86</v>
      </c>
      <c r="E83" s="2" t="s">
        <v>40</v>
      </c>
      <c r="F83" s="2" t="s">
        <v>6793</v>
      </c>
      <c r="G83" s="2" t="s">
        <v>6794</v>
      </c>
      <c r="H83" s="2" t="s">
        <v>6795</v>
      </c>
      <c r="I83" s="2" t="s">
        <v>6796</v>
      </c>
      <c r="J83" s="2" t="s">
        <v>40</v>
      </c>
      <c r="K83" s="3">
        <v>0.45400000000000001</v>
      </c>
      <c r="L83" s="3">
        <f t="shared" si="3"/>
        <v>0.26428204565507962</v>
      </c>
      <c r="M83" s="3">
        <f t="shared" si="4"/>
        <v>-1.9198496779450498</v>
      </c>
      <c r="N83" s="157">
        <v>0.21865174556407299</v>
      </c>
      <c r="O83" s="158">
        <f t="shared" si="5"/>
        <v>0.66024705119898386</v>
      </c>
    </row>
    <row r="84" spans="1:15" ht="16">
      <c r="A84" s="2" t="s">
        <v>8103</v>
      </c>
      <c r="B84" s="2" t="s">
        <v>8104</v>
      </c>
      <c r="C84" s="2" t="s">
        <v>53</v>
      </c>
      <c r="D84" s="2" t="s">
        <v>86</v>
      </c>
      <c r="E84" s="2" t="s">
        <v>158</v>
      </c>
      <c r="F84" s="2" t="s">
        <v>8105</v>
      </c>
      <c r="G84" s="2" t="s">
        <v>8106</v>
      </c>
      <c r="H84" s="2" t="s">
        <v>8107</v>
      </c>
      <c r="I84" s="2" t="s">
        <v>8108</v>
      </c>
      <c r="J84" s="2" t="s">
        <v>469</v>
      </c>
      <c r="K84" s="3">
        <v>0.45400000000000001</v>
      </c>
      <c r="L84" s="3">
        <f t="shared" si="3"/>
        <v>0.26428204565507962</v>
      </c>
      <c r="M84" s="3">
        <f t="shared" si="4"/>
        <v>-1.9198496779450498</v>
      </c>
      <c r="N84" s="157">
        <v>1</v>
      </c>
      <c r="O84" s="158">
        <f t="shared" si="5"/>
        <v>0</v>
      </c>
    </row>
    <row r="85" spans="1:15">
      <c r="A85" s="13" t="s">
        <v>11680</v>
      </c>
      <c r="B85" s="13" t="s">
        <v>11681</v>
      </c>
      <c r="C85" s="13" t="s">
        <v>53</v>
      </c>
      <c r="D85" s="13" t="s">
        <v>40</v>
      </c>
      <c r="E85" s="13" t="s">
        <v>111</v>
      </c>
      <c r="F85" s="13" t="s">
        <v>6887</v>
      </c>
      <c r="G85" s="13" t="s">
        <v>11682</v>
      </c>
      <c r="H85" s="13" t="s">
        <v>11683</v>
      </c>
      <c r="I85" s="13" t="s">
        <v>11684</v>
      </c>
      <c r="J85" s="13" t="s">
        <v>6814</v>
      </c>
      <c r="K85" s="14">
        <v>0.45400000000000001</v>
      </c>
      <c r="L85" s="14">
        <f t="shared" si="3"/>
        <v>0.26428204565507962</v>
      </c>
      <c r="M85" s="14">
        <f t="shared" si="4"/>
        <v>-1.9198496779450498</v>
      </c>
      <c r="N85" s="15">
        <v>1.4526580019567701E-2</v>
      </c>
      <c r="O85" s="16">
        <f t="shared" si="5"/>
        <v>1.8378366192501678</v>
      </c>
    </row>
    <row r="86" spans="1:15" ht="16">
      <c r="A86" s="2" t="s">
        <v>6703</v>
      </c>
      <c r="B86" s="2" t="s">
        <v>6704</v>
      </c>
      <c r="C86" s="2" t="s">
        <v>33</v>
      </c>
      <c r="D86" s="2" t="s">
        <v>86</v>
      </c>
      <c r="E86" s="2" t="s">
        <v>111</v>
      </c>
      <c r="F86" s="2" t="s">
        <v>6705</v>
      </c>
      <c r="G86" s="2" t="s">
        <v>6706</v>
      </c>
      <c r="H86" s="2" t="s">
        <v>6707</v>
      </c>
      <c r="I86" s="2" t="s">
        <v>6708</v>
      </c>
      <c r="J86" s="2" t="s">
        <v>4888</v>
      </c>
      <c r="K86" s="3">
        <v>0.45600000000000002</v>
      </c>
      <c r="L86" s="3">
        <f t="shared" si="3"/>
        <v>0.2654462837416659</v>
      </c>
      <c r="M86" s="3">
        <f t="shared" si="4"/>
        <v>-1.9135081510712229</v>
      </c>
      <c r="N86" s="157">
        <v>5.3103260146548099E-2</v>
      </c>
      <c r="O86" s="158">
        <f t="shared" si="5"/>
        <v>1.2748788156380531</v>
      </c>
    </row>
    <row r="87" spans="1:15">
      <c r="A87" s="13" t="s">
        <v>4203</v>
      </c>
      <c r="B87" s="13" t="s">
        <v>4204</v>
      </c>
      <c r="C87" s="13" t="s">
        <v>132</v>
      </c>
      <c r="D87" s="13" t="s">
        <v>729</v>
      </c>
      <c r="E87" s="13" t="s">
        <v>1058</v>
      </c>
      <c r="F87" s="13" t="s">
        <v>4205</v>
      </c>
      <c r="G87" s="13" t="s">
        <v>4206</v>
      </c>
      <c r="H87" s="13" t="s">
        <v>4207</v>
      </c>
      <c r="I87" s="13" t="s">
        <v>4208</v>
      </c>
      <c r="J87" s="13" t="s">
        <v>102</v>
      </c>
      <c r="K87" s="14">
        <v>0.45800000000000002</v>
      </c>
      <c r="L87" s="14">
        <f t="shared" si="3"/>
        <v>0.26661052182825218</v>
      </c>
      <c r="M87" s="14">
        <f t="shared" si="4"/>
        <v>-1.9071943771390205</v>
      </c>
      <c r="N87" s="15">
        <v>1.4194930782831799E-5</v>
      </c>
      <c r="O87" s="16">
        <f t="shared" si="5"/>
        <v>4.8478667208350235</v>
      </c>
    </row>
    <row r="88" spans="1:15">
      <c r="A88" s="2" t="s">
        <v>9946</v>
      </c>
      <c r="B88" s="2" t="s">
        <v>9947</v>
      </c>
      <c r="C88" s="2" t="s">
        <v>53</v>
      </c>
      <c r="D88" s="2" t="s">
        <v>314</v>
      </c>
      <c r="E88" s="2" t="s">
        <v>1333</v>
      </c>
      <c r="F88" s="2" t="s">
        <v>9948</v>
      </c>
      <c r="G88" s="2" t="s">
        <v>9949</v>
      </c>
      <c r="H88" s="2" t="s">
        <v>9950</v>
      </c>
      <c r="I88" s="2" t="s">
        <v>9951</v>
      </c>
      <c r="J88" s="2" t="s">
        <v>3089</v>
      </c>
      <c r="K88" s="3">
        <v>0.45800000000000002</v>
      </c>
      <c r="L88" s="3">
        <f t="shared" si="3"/>
        <v>0.26661052182825218</v>
      </c>
      <c r="M88" s="3">
        <f t="shared" si="4"/>
        <v>-1.9071943771390205</v>
      </c>
      <c r="N88" s="4" t="s">
        <v>40</v>
      </c>
      <c r="O88" s="5" t="e">
        <f t="shared" si="5"/>
        <v>#VALUE!</v>
      </c>
    </row>
    <row r="89" spans="1:15">
      <c r="A89" s="13" t="s">
        <v>300</v>
      </c>
      <c r="B89" s="13" t="s">
        <v>301</v>
      </c>
      <c r="C89" s="13" t="s">
        <v>85</v>
      </c>
      <c r="D89" s="13" t="s">
        <v>34</v>
      </c>
      <c r="E89" s="13" t="s">
        <v>111</v>
      </c>
      <c r="F89" s="13" t="s">
        <v>302</v>
      </c>
      <c r="G89" s="13" t="s">
        <v>303</v>
      </c>
      <c r="H89" s="13" t="s">
        <v>304</v>
      </c>
      <c r="I89" s="13" t="s">
        <v>305</v>
      </c>
      <c r="J89" s="13" t="s">
        <v>116</v>
      </c>
      <c r="K89" s="14">
        <v>0.45900000000000002</v>
      </c>
      <c r="L89" s="14">
        <f t="shared" si="3"/>
        <v>0.26719264087154526</v>
      </c>
      <c r="M89" s="14">
        <f t="shared" si="4"/>
        <v>-1.9040478218221568</v>
      </c>
      <c r="N89" s="15">
        <v>4.0320016214678803E-9</v>
      </c>
      <c r="O89" s="16">
        <f t="shared" si="5"/>
        <v>8.3944793019111401</v>
      </c>
    </row>
    <row r="90" spans="1:15">
      <c r="A90" s="13" t="s">
        <v>743</v>
      </c>
      <c r="B90" s="13" t="s">
        <v>744</v>
      </c>
      <c r="C90" s="13" t="s">
        <v>33</v>
      </c>
      <c r="D90" s="13" t="s">
        <v>34</v>
      </c>
      <c r="E90" s="13" t="s">
        <v>214</v>
      </c>
      <c r="F90" s="13" t="s">
        <v>745</v>
      </c>
      <c r="G90" s="13" t="s">
        <v>746</v>
      </c>
      <c r="H90" s="13" t="s">
        <v>747</v>
      </c>
      <c r="I90" s="13" t="s">
        <v>748</v>
      </c>
      <c r="J90" s="13" t="s">
        <v>116</v>
      </c>
      <c r="K90" s="14">
        <v>0.46</v>
      </c>
      <c r="L90" s="14">
        <f t="shared" si="3"/>
        <v>0.2677747599148384</v>
      </c>
      <c r="M90" s="14">
        <f t="shared" si="4"/>
        <v>-1.9009081142915893</v>
      </c>
      <c r="N90" s="15">
        <v>9.5761564251914302E-4</v>
      </c>
      <c r="O90" s="16">
        <f t="shared" si="5"/>
        <v>3.0188087684033778</v>
      </c>
    </row>
    <row r="91" spans="1:15">
      <c r="A91" s="13" t="s">
        <v>1436</v>
      </c>
      <c r="B91" s="13" t="s">
        <v>1437</v>
      </c>
      <c r="C91" s="13" t="s">
        <v>33</v>
      </c>
      <c r="D91" s="13" t="s">
        <v>86</v>
      </c>
      <c r="E91" s="13" t="s">
        <v>77</v>
      </c>
      <c r="F91" s="13" t="s">
        <v>1438</v>
      </c>
      <c r="G91" s="13" t="s">
        <v>1439</v>
      </c>
      <c r="H91" s="13" t="s">
        <v>1440</v>
      </c>
      <c r="I91" s="13" t="s">
        <v>1441</v>
      </c>
      <c r="J91" s="13" t="s">
        <v>574</v>
      </c>
      <c r="K91" s="14">
        <v>0.46</v>
      </c>
      <c r="L91" s="14">
        <f t="shared" si="3"/>
        <v>0.2677747599148384</v>
      </c>
      <c r="M91" s="14">
        <f t="shared" si="4"/>
        <v>-1.9009081142915893</v>
      </c>
      <c r="N91" s="15">
        <v>4.4164736450864702E-6</v>
      </c>
      <c r="O91" s="16">
        <f t="shared" si="5"/>
        <v>5.3549243568330231</v>
      </c>
    </row>
    <row r="92" spans="1:15" ht="16">
      <c r="A92" s="2" t="s">
        <v>9630</v>
      </c>
      <c r="B92" s="2" t="s">
        <v>9631</v>
      </c>
      <c r="C92" s="2" t="s">
        <v>33</v>
      </c>
      <c r="D92" s="2" t="s">
        <v>34</v>
      </c>
      <c r="E92" s="2" t="s">
        <v>77</v>
      </c>
      <c r="F92" s="2" t="s">
        <v>9632</v>
      </c>
      <c r="G92" s="2" t="s">
        <v>9633</v>
      </c>
      <c r="H92" s="2" t="s">
        <v>9634</v>
      </c>
      <c r="I92" s="2" t="s">
        <v>9635</v>
      </c>
      <c r="J92" s="2" t="s">
        <v>9636</v>
      </c>
      <c r="K92" s="3">
        <v>0.46300000000000002</v>
      </c>
      <c r="L92" s="3">
        <f t="shared" si="3"/>
        <v>0.26952111704471782</v>
      </c>
      <c r="M92" s="3">
        <f t="shared" si="4"/>
        <v>-1.891529781975728</v>
      </c>
      <c r="N92" s="157">
        <v>0.42763664806524998</v>
      </c>
      <c r="O92" s="158">
        <f t="shared" si="5"/>
        <v>0.36892508323291456</v>
      </c>
    </row>
    <row r="93" spans="1:15">
      <c r="A93" s="13" t="s">
        <v>638</v>
      </c>
      <c r="B93" s="13" t="s">
        <v>639</v>
      </c>
      <c r="C93" s="13" t="s">
        <v>33</v>
      </c>
      <c r="D93" s="13" t="s">
        <v>34</v>
      </c>
      <c r="E93" s="13" t="s">
        <v>45</v>
      </c>
      <c r="F93" s="13" t="s">
        <v>640</v>
      </c>
      <c r="G93" s="13" t="s">
        <v>641</v>
      </c>
      <c r="H93" s="13" t="s">
        <v>642</v>
      </c>
      <c r="I93" s="13" t="s">
        <v>643</v>
      </c>
      <c r="J93" s="13" t="s">
        <v>116</v>
      </c>
      <c r="K93" s="14">
        <v>0.46400000000000002</v>
      </c>
      <c r="L93" s="14">
        <f t="shared" si="3"/>
        <v>0.2701032360880109</v>
      </c>
      <c r="M93" s="14">
        <f t="shared" si="4"/>
        <v>-1.8884171701083925</v>
      </c>
      <c r="N93" s="15">
        <v>6.2561993143609994E-5</v>
      </c>
      <c r="O93" s="16">
        <f t="shared" si="5"/>
        <v>4.2036894236713112</v>
      </c>
    </row>
    <row r="94" spans="1:15" ht="16">
      <c r="A94" s="2" t="s">
        <v>11060</v>
      </c>
      <c r="B94" s="2" t="s">
        <v>11061</v>
      </c>
      <c r="C94" s="2" t="s">
        <v>40</v>
      </c>
      <c r="D94" s="2" t="s">
        <v>141</v>
      </c>
      <c r="E94" s="2" t="s">
        <v>40</v>
      </c>
      <c r="F94" s="2" t="s">
        <v>11062</v>
      </c>
      <c r="G94" s="2" t="s">
        <v>11063</v>
      </c>
      <c r="H94" s="2" t="s">
        <v>11064</v>
      </c>
      <c r="I94" s="2" t="s">
        <v>11065</v>
      </c>
      <c r="J94" s="2" t="s">
        <v>40</v>
      </c>
      <c r="K94" s="3">
        <v>0.46400000000000002</v>
      </c>
      <c r="L94" s="3">
        <f t="shared" si="3"/>
        <v>0.2701032360880109</v>
      </c>
      <c r="M94" s="3">
        <f t="shared" si="4"/>
        <v>-1.8884171701083925</v>
      </c>
      <c r="N94" s="157">
        <v>0.48494008343312001</v>
      </c>
      <c r="O94" s="158">
        <f t="shared" si="5"/>
        <v>0.31431191715410339</v>
      </c>
    </row>
    <row r="95" spans="1:15" ht="16">
      <c r="A95" s="2" t="s">
        <v>5308</v>
      </c>
      <c r="B95" s="2" t="s">
        <v>5309</v>
      </c>
      <c r="C95" s="2" t="s">
        <v>33</v>
      </c>
      <c r="D95" s="2" t="s">
        <v>34</v>
      </c>
      <c r="E95" s="2" t="s">
        <v>151</v>
      </c>
      <c r="F95" s="2" t="s">
        <v>5310</v>
      </c>
      <c r="G95" s="2" t="s">
        <v>5311</v>
      </c>
      <c r="H95" s="2" t="s">
        <v>5312</v>
      </c>
      <c r="I95" s="2" t="s">
        <v>5313</v>
      </c>
      <c r="J95" s="2" t="s">
        <v>3692</v>
      </c>
      <c r="K95" s="3">
        <v>0.46600000000000003</v>
      </c>
      <c r="L95" s="3">
        <f t="shared" si="3"/>
        <v>0.27126747417459718</v>
      </c>
      <c r="M95" s="3">
        <f t="shared" si="4"/>
        <v>-1.8822120205816844</v>
      </c>
      <c r="N95" s="157">
        <v>1</v>
      </c>
      <c r="O95" s="158">
        <f t="shared" si="5"/>
        <v>0</v>
      </c>
    </row>
    <row r="96" spans="1:15" ht="16">
      <c r="A96" s="2" t="s">
        <v>10381</v>
      </c>
      <c r="B96" s="2" t="s">
        <v>10382</v>
      </c>
      <c r="C96" s="2" t="s">
        <v>40</v>
      </c>
      <c r="D96" s="2" t="s">
        <v>86</v>
      </c>
      <c r="E96" s="2" t="s">
        <v>40</v>
      </c>
      <c r="F96" s="2" t="s">
        <v>9954</v>
      </c>
      <c r="G96" s="2" t="s">
        <v>10383</v>
      </c>
      <c r="H96" s="2" t="s">
        <v>10384</v>
      </c>
      <c r="I96" s="2" t="s">
        <v>10385</v>
      </c>
      <c r="J96" s="2" t="s">
        <v>40</v>
      </c>
      <c r="K96" s="3">
        <v>0.46600000000000003</v>
      </c>
      <c r="L96" s="3">
        <f t="shared" si="3"/>
        <v>0.27126747417459718</v>
      </c>
      <c r="M96" s="3">
        <f t="shared" si="4"/>
        <v>-1.8822120205816844</v>
      </c>
      <c r="N96" s="157">
        <v>0.47767626010310699</v>
      </c>
      <c r="O96" s="158">
        <f t="shared" si="5"/>
        <v>0.32086634205852782</v>
      </c>
    </row>
    <row r="97" spans="1:15">
      <c r="A97" s="13" t="s">
        <v>6624</v>
      </c>
      <c r="B97" s="13" t="s">
        <v>6625</v>
      </c>
      <c r="C97" s="13" t="s">
        <v>132</v>
      </c>
      <c r="D97" s="13" t="s">
        <v>86</v>
      </c>
      <c r="E97" s="13" t="s">
        <v>151</v>
      </c>
      <c r="F97" s="13" t="s">
        <v>570</v>
      </c>
      <c r="G97" s="13" t="s">
        <v>6626</v>
      </c>
      <c r="H97" s="13" t="s">
        <v>6627</v>
      </c>
      <c r="I97" s="13" t="s">
        <v>6628</v>
      </c>
      <c r="J97" s="13" t="s">
        <v>40</v>
      </c>
      <c r="K97" s="14">
        <v>0.47299999999999998</v>
      </c>
      <c r="L97" s="14">
        <f t="shared" si="3"/>
        <v>0.27534230747764904</v>
      </c>
      <c r="M97" s="14">
        <f t="shared" si="4"/>
        <v>-1.8607017918965694</v>
      </c>
      <c r="N97" s="15">
        <v>6.2332519581093399E-5</v>
      </c>
      <c r="O97" s="16">
        <f t="shared" si="5"/>
        <v>4.2052853178689542</v>
      </c>
    </row>
    <row r="98" spans="1:15">
      <c r="A98" s="2" t="s">
        <v>10025</v>
      </c>
      <c r="B98" s="2" t="s">
        <v>10026</v>
      </c>
      <c r="C98" s="2" t="s">
        <v>53</v>
      </c>
      <c r="D98" s="2" t="s">
        <v>40</v>
      </c>
      <c r="E98" s="2" t="s">
        <v>207</v>
      </c>
      <c r="F98" s="2" t="s">
        <v>10027</v>
      </c>
      <c r="G98" s="2" t="s">
        <v>10028</v>
      </c>
      <c r="H98" s="2" t="s">
        <v>10029</v>
      </c>
      <c r="I98" s="2" t="s">
        <v>10030</v>
      </c>
      <c r="J98" s="2" t="s">
        <v>4888</v>
      </c>
      <c r="K98" s="3">
        <v>0.47299999999999998</v>
      </c>
      <c r="L98" s="3">
        <f t="shared" si="3"/>
        <v>0.27534230747764904</v>
      </c>
      <c r="M98" s="3">
        <f t="shared" si="4"/>
        <v>-1.8607017918965694</v>
      </c>
      <c r="N98" s="4" t="s">
        <v>40</v>
      </c>
      <c r="O98" s="5" t="e">
        <f t="shared" si="5"/>
        <v>#VALUE!</v>
      </c>
    </row>
    <row r="99" spans="1:15">
      <c r="A99" s="2" t="s">
        <v>10386</v>
      </c>
      <c r="B99" s="2" t="s">
        <v>10387</v>
      </c>
      <c r="C99" s="2" t="s">
        <v>33</v>
      </c>
      <c r="D99" s="2" t="s">
        <v>40</v>
      </c>
      <c r="E99" s="2" t="s">
        <v>1036</v>
      </c>
      <c r="F99" s="2" t="s">
        <v>10388</v>
      </c>
      <c r="G99" s="2" t="s">
        <v>10389</v>
      </c>
      <c r="H99" s="2" t="s">
        <v>40</v>
      </c>
      <c r="I99" s="2" t="s">
        <v>10390</v>
      </c>
      <c r="J99" s="2" t="s">
        <v>40</v>
      </c>
      <c r="K99" s="3">
        <v>0.47299999999999998</v>
      </c>
      <c r="L99" s="3">
        <f t="shared" si="3"/>
        <v>0.27534230747764904</v>
      </c>
      <c r="M99" s="3">
        <f t="shared" si="4"/>
        <v>-1.8607017918965694</v>
      </c>
      <c r="N99" s="4" t="s">
        <v>40</v>
      </c>
      <c r="O99" s="5" t="e">
        <f t="shared" si="5"/>
        <v>#VALUE!</v>
      </c>
    </row>
    <row r="100" spans="1:15">
      <c r="A100" s="2" t="s">
        <v>735</v>
      </c>
      <c r="B100" s="2" t="s">
        <v>736</v>
      </c>
      <c r="C100" s="2" t="s">
        <v>33</v>
      </c>
      <c r="D100" s="2" t="s">
        <v>40</v>
      </c>
      <c r="E100" s="2" t="s">
        <v>158</v>
      </c>
      <c r="F100" s="2" t="s">
        <v>159</v>
      </c>
      <c r="G100" s="2" t="s">
        <v>40</v>
      </c>
      <c r="H100" s="2" t="s">
        <v>40</v>
      </c>
      <c r="I100" s="2" t="s">
        <v>40</v>
      </c>
      <c r="J100" s="2" t="s">
        <v>40</v>
      </c>
      <c r="K100" s="3" t="s">
        <v>40</v>
      </c>
      <c r="L100" s="3" t="e">
        <f t="shared" si="3"/>
        <v>#VALUE!</v>
      </c>
      <c r="M100" s="3" t="e">
        <f t="shared" si="4"/>
        <v>#VALUE!</v>
      </c>
      <c r="N100" s="4" t="s">
        <v>40</v>
      </c>
      <c r="O100" s="5" t="e">
        <f t="shared" si="5"/>
        <v>#VALUE!</v>
      </c>
    </row>
    <row r="101" spans="1:15">
      <c r="A101" s="13" t="s">
        <v>3041</v>
      </c>
      <c r="B101" s="13" t="s">
        <v>3042</v>
      </c>
      <c r="C101" s="13" t="s">
        <v>33</v>
      </c>
      <c r="D101" s="13" t="s">
        <v>76</v>
      </c>
      <c r="E101" s="13" t="s">
        <v>77</v>
      </c>
      <c r="F101" s="13" t="s">
        <v>3043</v>
      </c>
      <c r="G101" s="13" t="s">
        <v>3044</v>
      </c>
      <c r="H101" s="13" t="s">
        <v>3045</v>
      </c>
      <c r="I101" s="13" t="s">
        <v>3046</v>
      </c>
      <c r="J101" s="13" t="s">
        <v>3047</v>
      </c>
      <c r="K101" s="14">
        <v>0.47599999999999998</v>
      </c>
      <c r="L101" s="14">
        <f t="shared" si="3"/>
        <v>0.2770886646075284</v>
      </c>
      <c r="M101" s="14">
        <f t="shared" si="4"/>
        <v>-1.8515804019280213</v>
      </c>
      <c r="N101" s="15">
        <v>3.2313410848009501E-3</v>
      </c>
      <c r="O101" s="16">
        <f t="shared" si="5"/>
        <v>2.4906171975290512</v>
      </c>
    </row>
    <row r="102" spans="1:15">
      <c r="A102" s="13" t="s">
        <v>198</v>
      </c>
      <c r="B102" s="13" t="s">
        <v>199</v>
      </c>
      <c r="C102" s="13" t="s">
        <v>33</v>
      </c>
      <c r="D102" s="13" t="s">
        <v>44</v>
      </c>
      <c r="E102" s="13" t="s">
        <v>111</v>
      </c>
      <c r="F102" s="13" t="s">
        <v>200</v>
      </c>
      <c r="G102" s="13" t="s">
        <v>201</v>
      </c>
      <c r="H102" s="13" t="s">
        <v>202</v>
      </c>
      <c r="I102" s="13" t="s">
        <v>203</v>
      </c>
      <c r="J102" s="13" t="s">
        <v>204</v>
      </c>
      <c r="K102" s="14">
        <v>0.47799999999999998</v>
      </c>
      <c r="L102" s="14">
        <f t="shared" si="3"/>
        <v>0.27825290269411468</v>
      </c>
      <c r="M102" s="14">
        <f t="shared" si="4"/>
        <v>-1.8455313572552161</v>
      </c>
      <c r="N102" s="15">
        <v>2.9503637740679899E-6</v>
      </c>
      <c r="O102" s="16">
        <f t="shared" si="5"/>
        <v>5.530124433062392</v>
      </c>
    </row>
    <row r="103" spans="1:15">
      <c r="A103" s="13" t="s">
        <v>6427</v>
      </c>
      <c r="B103" s="13" t="s">
        <v>6428</v>
      </c>
      <c r="C103" s="13" t="s">
        <v>33</v>
      </c>
      <c r="D103" s="13" t="s">
        <v>34</v>
      </c>
      <c r="E103" s="13" t="s">
        <v>151</v>
      </c>
      <c r="F103" s="13" t="s">
        <v>6429</v>
      </c>
      <c r="G103" s="13" t="s">
        <v>6430</v>
      </c>
      <c r="H103" s="13" t="s">
        <v>6431</v>
      </c>
      <c r="I103" s="13" t="s">
        <v>6432</v>
      </c>
      <c r="J103" s="13" t="s">
        <v>6433</v>
      </c>
      <c r="K103" s="14">
        <v>0.47899999999999998</v>
      </c>
      <c r="L103" s="14">
        <f t="shared" si="3"/>
        <v>0.27883502173740782</v>
      </c>
      <c r="M103" s="14">
        <f t="shared" si="4"/>
        <v>-1.8425163194997842</v>
      </c>
      <c r="N103" s="15">
        <v>1.66676647486647E-3</v>
      </c>
      <c r="O103" s="16">
        <f t="shared" si="5"/>
        <v>2.7781252434720929</v>
      </c>
    </row>
    <row r="104" spans="1:15">
      <c r="A104" s="13" t="s">
        <v>7629</v>
      </c>
      <c r="B104" s="13" t="s">
        <v>7630</v>
      </c>
      <c r="C104" s="13" t="s">
        <v>53</v>
      </c>
      <c r="D104" s="13" t="s">
        <v>44</v>
      </c>
      <c r="E104" s="13" t="s">
        <v>151</v>
      </c>
      <c r="F104" s="13" t="s">
        <v>7631</v>
      </c>
      <c r="G104" s="13" t="s">
        <v>7632</v>
      </c>
      <c r="H104" s="13" t="s">
        <v>7633</v>
      </c>
      <c r="I104" s="13" t="s">
        <v>7634</v>
      </c>
      <c r="J104" s="13" t="s">
        <v>2222</v>
      </c>
      <c r="K104" s="14">
        <v>0.48099999999999998</v>
      </c>
      <c r="L104" s="14">
        <f t="shared" si="3"/>
        <v>0.27999925982399404</v>
      </c>
      <c r="M104" s="14">
        <f t="shared" si="4"/>
        <v>-1.836505081465923</v>
      </c>
      <c r="N104" s="15">
        <v>1.1677791785617E-2</v>
      </c>
      <c r="O104" s="16">
        <f t="shared" si="5"/>
        <v>1.9326392724623418</v>
      </c>
    </row>
    <row r="105" spans="1:15">
      <c r="A105" s="2" t="s">
        <v>10083</v>
      </c>
      <c r="B105" s="2" t="s">
        <v>10084</v>
      </c>
      <c r="C105" s="2" t="s">
        <v>235</v>
      </c>
      <c r="D105" s="2" t="s">
        <v>44</v>
      </c>
      <c r="E105" s="2" t="s">
        <v>751</v>
      </c>
      <c r="F105" s="2" t="s">
        <v>10085</v>
      </c>
      <c r="G105" s="2" t="s">
        <v>10086</v>
      </c>
      <c r="H105" s="2" t="s">
        <v>10087</v>
      </c>
      <c r="I105" s="2" t="s">
        <v>10088</v>
      </c>
      <c r="J105" s="2" t="s">
        <v>40</v>
      </c>
      <c r="K105" s="3">
        <v>0.48299999999999998</v>
      </c>
      <c r="L105" s="3">
        <f t="shared" si="3"/>
        <v>0.28116349791058032</v>
      </c>
      <c r="M105" s="3">
        <f t="shared" si="4"/>
        <v>-1.8305187864001915</v>
      </c>
      <c r="N105" s="4" t="s">
        <v>40</v>
      </c>
      <c r="O105" s="5" t="e">
        <f t="shared" si="5"/>
        <v>#VALUE!</v>
      </c>
    </row>
    <row r="106" spans="1:15" ht="16">
      <c r="A106" s="2" t="s">
        <v>8027</v>
      </c>
      <c r="B106" s="2" t="s">
        <v>8028</v>
      </c>
      <c r="C106" s="2" t="s">
        <v>7677</v>
      </c>
      <c r="D106" s="2" t="s">
        <v>76</v>
      </c>
      <c r="E106" s="2" t="s">
        <v>77</v>
      </c>
      <c r="F106" s="2" t="s">
        <v>6584</v>
      </c>
      <c r="G106" s="2" t="s">
        <v>8029</v>
      </c>
      <c r="H106" s="2" t="s">
        <v>8030</v>
      </c>
      <c r="I106" s="2" t="s">
        <v>8031</v>
      </c>
      <c r="J106" s="2" t="s">
        <v>8032</v>
      </c>
      <c r="K106" s="3">
        <v>0.48399999999999999</v>
      </c>
      <c r="L106" s="3">
        <f t="shared" si="3"/>
        <v>0.28174561695387346</v>
      </c>
      <c r="M106" s="3">
        <f t="shared" si="4"/>
        <v>-1.8275349279613702</v>
      </c>
      <c r="N106" s="157">
        <v>1</v>
      </c>
      <c r="O106" s="158">
        <f t="shared" si="5"/>
        <v>0</v>
      </c>
    </row>
    <row r="107" spans="1:15">
      <c r="A107" s="13" t="s">
        <v>10841</v>
      </c>
      <c r="B107" s="13" t="s">
        <v>10842</v>
      </c>
      <c r="C107" s="13" t="s">
        <v>40</v>
      </c>
      <c r="D107" s="13" t="s">
        <v>141</v>
      </c>
      <c r="E107" s="13" t="s">
        <v>937</v>
      </c>
      <c r="F107" s="13" t="s">
        <v>40</v>
      </c>
      <c r="G107" s="13" t="s">
        <v>10843</v>
      </c>
      <c r="H107" s="13" t="s">
        <v>10844</v>
      </c>
      <c r="I107" s="13" t="s">
        <v>10845</v>
      </c>
      <c r="J107" s="13" t="s">
        <v>40</v>
      </c>
      <c r="K107" s="14">
        <v>0.48399999999999999</v>
      </c>
      <c r="L107" s="14">
        <f t="shared" si="3"/>
        <v>0.28174561695387346</v>
      </c>
      <c r="M107" s="14">
        <f t="shared" si="4"/>
        <v>-1.8275349279613702</v>
      </c>
      <c r="N107" s="15">
        <v>2.0062273550288099E-3</v>
      </c>
      <c r="O107" s="16">
        <f t="shared" si="5"/>
        <v>2.6976198522530632</v>
      </c>
    </row>
    <row r="108" spans="1:15">
      <c r="A108" s="13" t="s">
        <v>11972</v>
      </c>
      <c r="B108" s="13" t="s">
        <v>11973</v>
      </c>
      <c r="C108" s="13" t="s">
        <v>85</v>
      </c>
      <c r="D108" s="13" t="s">
        <v>40</v>
      </c>
      <c r="E108" s="13" t="s">
        <v>40</v>
      </c>
      <c r="F108" s="13" t="s">
        <v>11974</v>
      </c>
      <c r="G108" s="13" t="s">
        <v>11975</v>
      </c>
      <c r="H108" s="13" t="s">
        <v>11976</v>
      </c>
      <c r="I108" s="13" t="s">
        <v>11977</v>
      </c>
      <c r="J108" s="13" t="s">
        <v>40</v>
      </c>
      <c r="K108" s="14">
        <v>0.48399999999999999</v>
      </c>
      <c r="L108" s="14">
        <f t="shared" si="3"/>
        <v>0.28174561695387346</v>
      </c>
      <c r="M108" s="14">
        <f t="shared" si="4"/>
        <v>-1.8275349279613702</v>
      </c>
      <c r="N108" s="15">
        <v>1.9545031151781101E-4</v>
      </c>
      <c r="O108" s="16">
        <f t="shared" si="5"/>
        <v>3.7089636330324067</v>
      </c>
    </row>
    <row r="109" spans="1:15" ht="16">
      <c r="A109" s="2" t="s">
        <v>2695</v>
      </c>
      <c r="B109" s="2" t="s">
        <v>2696</v>
      </c>
      <c r="C109" s="2" t="s">
        <v>33</v>
      </c>
      <c r="D109" s="2" t="s">
        <v>729</v>
      </c>
      <c r="E109" s="2" t="s">
        <v>992</v>
      </c>
      <c r="F109" s="2" t="s">
        <v>2697</v>
      </c>
      <c r="G109" s="2" t="s">
        <v>2698</v>
      </c>
      <c r="H109" s="2" t="s">
        <v>2699</v>
      </c>
      <c r="I109" s="2" t="s">
        <v>2700</v>
      </c>
      <c r="J109" s="2" t="s">
        <v>102</v>
      </c>
      <c r="K109" s="3">
        <v>0.48599999999999999</v>
      </c>
      <c r="L109" s="3">
        <f t="shared" si="3"/>
        <v>0.28290985504045968</v>
      </c>
      <c r="M109" s="3">
        <f t="shared" si="4"/>
        <v>-1.821585661630184</v>
      </c>
      <c r="N109" s="157">
        <v>0.25705573231692802</v>
      </c>
      <c r="O109" s="158">
        <f t="shared" si="5"/>
        <v>0.58997270696577753</v>
      </c>
    </row>
    <row r="110" spans="1:15">
      <c r="A110" s="13" t="s">
        <v>3530</v>
      </c>
      <c r="B110" s="13" t="s">
        <v>3531</v>
      </c>
      <c r="C110" s="13" t="s">
        <v>33</v>
      </c>
      <c r="D110" s="13" t="s">
        <v>34</v>
      </c>
      <c r="E110" s="13" t="s">
        <v>111</v>
      </c>
      <c r="F110" s="13" t="s">
        <v>945</v>
      </c>
      <c r="G110" s="13" t="s">
        <v>3532</v>
      </c>
      <c r="H110" s="13" t="s">
        <v>3533</v>
      </c>
      <c r="I110" s="13" t="s">
        <v>3534</v>
      </c>
      <c r="J110" s="13" t="s">
        <v>3535</v>
      </c>
      <c r="K110" s="14">
        <v>0.48599999999999999</v>
      </c>
      <c r="L110" s="14">
        <f t="shared" si="3"/>
        <v>0.28290985504045968</v>
      </c>
      <c r="M110" s="14">
        <f t="shared" si="4"/>
        <v>-1.821585661630184</v>
      </c>
      <c r="N110" s="15">
        <v>2.4160141760460799E-6</v>
      </c>
      <c r="O110" s="16">
        <f t="shared" si="5"/>
        <v>5.6169005218056549</v>
      </c>
    </row>
    <row r="111" spans="1:15" ht="16">
      <c r="A111" s="2" t="s">
        <v>9762</v>
      </c>
      <c r="B111" s="2" t="s">
        <v>9763</v>
      </c>
      <c r="C111" s="2" t="s">
        <v>40</v>
      </c>
      <c r="D111" s="2" t="s">
        <v>34</v>
      </c>
      <c r="E111" s="2" t="s">
        <v>40</v>
      </c>
      <c r="F111" s="2" t="s">
        <v>9764</v>
      </c>
      <c r="G111" s="2" t="s">
        <v>9765</v>
      </c>
      <c r="H111" s="2" t="s">
        <v>9766</v>
      </c>
      <c r="I111" s="2" t="s">
        <v>9767</v>
      </c>
      <c r="J111" s="2" t="s">
        <v>40</v>
      </c>
      <c r="K111" s="3">
        <v>0.48699999999999999</v>
      </c>
      <c r="L111" s="3">
        <f t="shared" si="3"/>
        <v>0.28349197408375282</v>
      </c>
      <c r="M111" s="3">
        <f t="shared" si="4"/>
        <v>-1.8186202031536223</v>
      </c>
      <c r="N111" s="157">
        <v>0.22972501461914399</v>
      </c>
      <c r="O111" s="158">
        <f t="shared" si="5"/>
        <v>0.63879171216427655</v>
      </c>
    </row>
    <row r="112" spans="1:15">
      <c r="A112" s="2" t="s">
        <v>11902</v>
      </c>
      <c r="B112" s="2" t="s">
        <v>11903</v>
      </c>
      <c r="C112" s="2" t="s">
        <v>33</v>
      </c>
      <c r="D112" s="2" t="s">
        <v>86</v>
      </c>
      <c r="E112" s="2" t="s">
        <v>68</v>
      </c>
      <c r="F112" s="2" t="s">
        <v>11904</v>
      </c>
      <c r="G112" s="2" t="s">
        <v>11905</v>
      </c>
      <c r="H112" s="2" t="s">
        <v>11906</v>
      </c>
      <c r="I112" s="2" t="s">
        <v>11907</v>
      </c>
      <c r="J112" s="2" t="s">
        <v>4441</v>
      </c>
      <c r="K112" s="3">
        <v>0.48899999999999999</v>
      </c>
      <c r="L112" s="3">
        <f t="shared" si="3"/>
        <v>0.2846562121703391</v>
      </c>
      <c r="M112" s="3">
        <f t="shared" si="4"/>
        <v>-1.8127075102837309</v>
      </c>
      <c r="N112" s="4" t="s">
        <v>40</v>
      </c>
      <c r="O112" s="5" t="e">
        <f t="shared" si="5"/>
        <v>#VALUE!</v>
      </c>
    </row>
    <row r="113" spans="1:15">
      <c r="A113" s="13" t="s">
        <v>1668</v>
      </c>
      <c r="B113" s="13" t="s">
        <v>1669</v>
      </c>
      <c r="C113" s="13" t="s">
        <v>235</v>
      </c>
      <c r="D113" s="13" t="s">
        <v>44</v>
      </c>
      <c r="E113" s="13" t="s">
        <v>1670</v>
      </c>
      <c r="F113" s="13" t="s">
        <v>1671</v>
      </c>
      <c r="G113" s="13" t="s">
        <v>1672</v>
      </c>
      <c r="H113" s="13" t="s">
        <v>1673</v>
      </c>
      <c r="I113" s="13" t="s">
        <v>1674</v>
      </c>
      <c r="J113" s="13" t="s">
        <v>532</v>
      </c>
      <c r="K113" s="14">
        <v>0.49</v>
      </c>
      <c r="L113" s="14">
        <f t="shared" si="3"/>
        <v>0.28523833121363218</v>
      </c>
      <c r="M113" s="14">
        <f t="shared" si="4"/>
        <v>-1.8097602262333943</v>
      </c>
      <c r="N113" s="15">
        <v>7.6576070272338407E-6</v>
      </c>
      <c r="O113" s="16">
        <f t="shared" si="5"/>
        <v>5.1159069245230553</v>
      </c>
    </row>
    <row r="114" spans="1:15" ht="16">
      <c r="A114" s="2" t="s">
        <v>5713</v>
      </c>
      <c r="B114" s="2" t="s">
        <v>5714</v>
      </c>
      <c r="C114" s="2" t="s">
        <v>132</v>
      </c>
      <c r="D114" s="2" t="s">
        <v>991</v>
      </c>
      <c r="E114" s="2" t="s">
        <v>1529</v>
      </c>
      <c r="F114" s="2" t="s">
        <v>5715</v>
      </c>
      <c r="G114" s="2" t="s">
        <v>5716</v>
      </c>
      <c r="H114" s="2" t="s">
        <v>5717</v>
      </c>
      <c r="I114" s="2" t="s">
        <v>5718</v>
      </c>
      <c r="J114" s="2" t="s">
        <v>102</v>
      </c>
      <c r="K114" s="3">
        <v>0.49</v>
      </c>
      <c r="L114" s="3">
        <f t="shared" si="3"/>
        <v>0.28523833121363218</v>
      </c>
      <c r="M114" s="3">
        <f t="shared" si="4"/>
        <v>-1.8097602262333943</v>
      </c>
      <c r="N114" s="157">
        <v>0.54722895342718303</v>
      </c>
      <c r="O114" s="158">
        <f t="shared" si="5"/>
        <v>0.26183093252148609</v>
      </c>
    </row>
    <row r="115" spans="1:15">
      <c r="A115" s="13" t="s">
        <v>1448</v>
      </c>
      <c r="B115" s="13" t="s">
        <v>1449</v>
      </c>
      <c r="C115" s="13" t="s">
        <v>53</v>
      </c>
      <c r="D115" s="13" t="s">
        <v>76</v>
      </c>
      <c r="E115" s="13" t="s">
        <v>151</v>
      </c>
      <c r="F115" s="13" t="s">
        <v>1235</v>
      </c>
      <c r="G115" s="13" t="s">
        <v>1450</v>
      </c>
      <c r="H115" s="13" t="s">
        <v>1451</v>
      </c>
      <c r="I115" s="13" t="s">
        <v>1452</v>
      </c>
      <c r="J115" s="13" t="s">
        <v>1453</v>
      </c>
      <c r="K115" s="14">
        <v>0.49099999999999999</v>
      </c>
      <c r="L115" s="14">
        <f t="shared" si="3"/>
        <v>0.28582045025692532</v>
      </c>
      <c r="M115" s="14">
        <f t="shared" si="4"/>
        <v>-1.8068189509212715</v>
      </c>
      <c r="N115" s="15">
        <v>3.5073842888259102E-4</v>
      </c>
      <c r="O115" s="16">
        <f t="shared" si="5"/>
        <v>3.4550166477560045</v>
      </c>
    </row>
    <row r="116" spans="1:15" ht="16">
      <c r="A116" s="2" t="s">
        <v>11856</v>
      </c>
      <c r="B116" s="2" t="s">
        <v>11857</v>
      </c>
      <c r="C116" s="2" t="s">
        <v>33</v>
      </c>
      <c r="D116" s="2" t="s">
        <v>314</v>
      </c>
      <c r="E116" s="2" t="s">
        <v>158</v>
      </c>
      <c r="F116" s="2" t="s">
        <v>11858</v>
      </c>
      <c r="G116" s="2" t="s">
        <v>11859</v>
      </c>
      <c r="H116" s="2" t="s">
        <v>11860</v>
      </c>
      <c r="I116" s="2" t="s">
        <v>11861</v>
      </c>
      <c r="J116" s="2" t="s">
        <v>7824</v>
      </c>
      <c r="K116" s="3">
        <v>0.49099999999999999</v>
      </c>
      <c r="L116" s="3">
        <f t="shared" si="3"/>
        <v>0.28582045025692532</v>
      </c>
      <c r="M116" s="3">
        <f t="shared" si="4"/>
        <v>-1.8068189509212715</v>
      </c>
      <c r="N116" s="157">
        <v>0.107203820148871</v>
      </c>
      <c r="O116" s="158">
        <f t="shared" si="5"/>
        <v>0.96978973852371186</v>
      </c>
    </row>
    <row r="117" spans="1:15">
      <c r="A117" s="13" t="s">
        <v>8172</v>
      </c>
      <c r="B117" s="13" t="s">
        <v>8173</v>
      </c>
      <c r="C117" s="13" t="s">
        <v>33</v>
      </c>
      <c r="D117" s="13" t="s">
        <v>40</v>
      </c>
      <c r="E117" s="13" t="s">
        <v>151</v>
      </c>
      <c r="F117" s="13" t="s">
        <v>5328</v>
      </c>
      <c r="G117" s="13" t="s">
        <v>8174</v>
      </c>
      <c r="H117" s="13" t="s">
        <v>8175</v>
      </c>
      <c r="I117" s="13" t="s">
        <v>8176</v>
      </c>
      <c r="J117" s="13" t="s">
        <v>3109</v>
      </c>
      <c r="K117" s="14">
        <v>0.49299999999999999</v>
      </c>
      <c r="L117" s="14">
        <f t="shared" si="3"/>
        <v>0.2869846883435116</v>
      </c>
      <c r="M117" s="14">
        <f t="shared" si="4"/>
        <v>-1.8009543288580532</v>
      </c>
      <c r="N117" s="15">
        <v>8.8961915182528305E-4</v>
      </c>
      <c r="O117" s="16">
        <f t="shared" si="5"/>
        <v>3.0507958761189111</v>
      </c>
    </row>
    <row r="118" spans="1:15">
      <c r="A118" s="13" t="s">
        <v>497</v>
      </c>
      <c r="B118" s="13" t="s">
        <v>498</v>
      </c>
      <c r="C118" s="13" t="s">
        <v>85</v>
      </c>
      <c r="D118" s="13" t="s">
        <v>34</v>
      </c>
      <c r="E118" s="13" t="s">
        <v>207</v>
      </c>
      <c r="F118" s="13" t="s">
        <v>499</v>
      </c>
      <c r="G118" s="13" t="s">
        <v>500</v>
      </c>
      <c r="H118" s="13" t="s">
        <v>501</v>
      </c>
      <c r="I118" s="13" t="s">
        <v>502</v>
      </c>
      <c r="J118" s="13" t="s">
        <v>116</v>
      </c>
      <c r="K118" s="14">
        <v>0.49399999999999999</v>
      </c>
      <c r="L118" s="14">
        <f t="shared" si="3"/>
        <v>0.28756680738680473</v>
      </c>
      <c r="M118" s="14">
        <f t="shared" si="4"/>
        <v>-1.798030933651287</v>
      </c>
      <c r="N118" s="15">
        <v>3.2637341893658801E-6</v>
      </c>
      <c r="O118" s="16">
        <f t="shared" si="5"/>
        <v>5.4862852190335065</v>
      </c>
    </row>
    <row r="119" spans="1:15">
      <c r="A119" s="13" t="s">
        <v>4147</v>
      </c>
      <c r="B119" s="13" t="s">
        <v>4148</v>
      </c>
      <c r="C119" s="13" t="s">
        <v>33</v>
      </c>
      <c r="D119" s="13" t="s">
        <v>40</v>
      </c>
      <c r="E119" s="13" t="s">
        <v>158</v>
      </c>
      <c r="F119" s="13" t="s">
        <v>4149</v>
      </c>
      <c r="G119" s="13" t="s">
        <v>4150</v>
      </c>
      <c r="H119" s="13" t="s">
        <v>4151</v>
      </c>
      <c r="I119" s="13" t="s">
        <v>4152</v>
      </c>
      <c r="J119" s="13" t="s">
        <v>1513</v>
      </c>
      <c r="K119" s="14">
        <v>0.49399999999999999</v>
      </c>
      <c r="L119" s="14">
        <f t="shared" si="3"/>
        <v>0.28756680738680473</v>
      </c>
      <c r="M119" s="14">
        <f t="shared" si="4"/>
        <v>-1.798030933651287</v>
      </c>
      <c r="N119" s="15">
        <v>1.0592183370922201E-2</v>
      </c>
      <c r="O119" s="16">
        <f t="shared" si="5"/>
        <v>1.9750145093724347</v>
      </c>
    </row>
    <row r="120" spans="1:15" ht="16">
      <c r="A120" s="2" t="s">
        <v>3698</v>
      </c>
      <c r="B120" s="2" t="s">
        <v>3699</v>
      </c>
      <c r="C120" s="2" t="s">
        <v>33</v>
      </c>
      <c r="D120" s="2" t="s">
        <v>86</v>
      </c>
      <c r="E120" s="2" t="s">
        <v>77</v>
      </c>
      <c r="F120" s="2" t="s">
        <v>3700</v>
      </c>
      <c r="G120" s="2" t="s">
        <v>3701</v>
      </c>
      <c r="H120" s="2" t="s">
        <v>3702</v>
      </c>
      <c r="I120" s="2" t="s">
        <v>3703</v>
      </c>
      <c r="J120" s="2" t="s">
        <v>3704</v>
      </c>
      <c r="K120" s="3">
        <v>0.497</v>
      </c>
      <c r="L120" s="3">
        <f t="shared" si="3"/>
        <v>0.2893131645166841</v>
      </c>
      <c r="M120" s="3">
        <f t="shared" si="4"/>
        <v>-1.7892961236736786</v>
      </c>
      <c r="N120" s="157">
        <v>0.72572740379682898</v>
      </c>
      <c r="O120" s="158">
        <f t="shared" si="5"/>
        <v>0.13922647745167599</v>
      </c>
    </row>
    <row r="121" spans="1:15">
      <c r="A121" s="13" t="s">
        <v>3110</v>
      </c>
      <c r="B121" s="13" t="s">
        <v>3111</v>
      </c>
      <c r="C121" s="13" t="s">
        <v>33</v>
      </c>
      <c r="D121" s="13" t="s">
        <v>40</v>
      </c>
      <c r="E121" s="13" t="s">
        <v>77</v>
      </c>
      <c r="F121" s="13" t="s">
        <v>3112</v>
      </c>
      <c r="G121" s="13" t="s">
        <v>3113</v>
      </c>
      <c r="H121" s="13" t="s">
        <v>3114</v>
      </c>
      <c r="I121" s="13" t="s">
        <v>3115</v>
      </c>
      <c r="J121" s="13" t="s">
        <v>3116</v>
      </c>
      <c r="K121" s="14">
        <v>0.498</v>
      </c>
      <c r="L121" s="14">
        <f t="shared" si="3"/>
        <v>0.28989528355997723</v>
      </c>
      <c r="M121" s="14">
        <f t="shared" si="4"/>
        <v>-1.7863962331678835</v>
      </c>
      <c r="N121" s="15">
        <v>3.1423215576253899E-7</v>
      </c>
      <c r="O121" s="16">
        <f t="shared" si="5"/>
        <v>6.5027493751341225</v>
      </c>
    </row>
    <row r="122" spans="1:15" ht="16">
      <c r="A122" s="2" t="s">
        <v>6594</v>
      </c>
      <c r="B122" s="2" t="s">
        <v>6595</v>
      </c>
      <c r="C122" s="2" t="s">
        <v>33</v>
      </c>
      <c r="D122" s="2" t="s">
        <v>86</v>
      </c>
      <c r="E122" s="2" t="s">
        <v>511</v>
      </c>
      <c r="F122" s="2" t="s">
        <v>472</v>
      </c>
      <c r="G122" s="2" t="s">
        <v>6596</v>
      </c>
      <c r="H122" s="2" t="s">
        <v>6597</v>
      </c>
      <c r="I122" s="2" t="s">
        <v>6598</v>
      </c>
      <c r="J122" s="2" t="s">
        <v>293</v>
      </c>
      <c r="K122" s="3">
        <v>0.499</v>
      </c>
      <c r="L122" s="3">
        <f t="shared" si="3"/>
        <v>0.29047740260327037</v>
      </c>
      <c r="M122" s="3">
        <f t="shared" si="4"/>
        <v>-1.783502159898704</v>
      </c>
      <c r="N122" s="157">
        <v>1</v>
      </c>
      <c r="O122" s="158">
        <f t="shared" si="5"/>
        <v>0</v>
      </c>
    </row>
    <row r="123" spans="1:15">
      <c r="A123" s="13" t="s">
        <v>11200</v>
      </c>
      <c r="B123" s="13" t="s">
        <v>11201</v>
      </c>
      <c r="C123" s="13" t="s">
        <v>53</v>
      </c>
      <c r="D123" s="13" t="s">
        <v>86</v>
      </c>
      <c r="E123" s="13" t="s">
        <v>751</v>
      </c>
      <c r="F123" s="13" t="s">
        <v>4294</v>
      </c>
      <c r="G123" s="13" t="s">
        <v>11202</v>
      </c>
      <c r="H123" s="13" t="s">
        <v>40</v>
      </c>
      <c r="I123" s="13" t="s">
        <v>11203</v>
      </c>
      <c r="J123" s="13" t="s">
        <v>4441</v>
      </c>
      <c r="K123" s="14">
        <v>0.499</v>
      </c>
      <c r="L123" s="14">
        <f t="shared" si="3"/>
        <v>0.29047740260327037</v>
      </c>
      <c r="M123" s="14">
        <f t="shared" si="4"/>
        <v>-1.783502159898704</v>
      </c>
      <c r="N123" s="15">
        <v>1.9053144521367499E-7</v>
      </c>
      <c r="O123" s="16">
        <f t="shared" si="5"/>
        <v>6.7200333383306727</v>
      </c>
    </row>
    <row r="124" spans="1:15" ht="16">
      <c r="A124" s="2" t="s">
        <v>6516</v>
      </c>
      <c r="B124" s="2" t="s">
        <v>6517</v>
      </c>
      <c r="C124" s="2" t="s">
        <v>33</v>
      </c>
      <c r="D124" s="2" t="s">
        <v>86</v>
      </c>
      <c r="E124" s="2" t="s">
        <v>158</v>
      </c>
      <c r="F124" s="2" t="s">
        <v>6518</v>
      </c>
      <c r="G124" s="2" t="s">
        <v>6519</v>
      </c>
      <c r="H124" s="2" t="s">
        <v>6520</v>
      </c>
      <c r="I124" s="2" t="s">
        <v>6521</v>
      </c>
      <c r="J124" s="2" t="s">
        <v>6522</v>
      </c>
      <c r="K124" s="3">
        <v>0.5</v>
      </c>
      <c r="L124" s="3">
        <f t="shared" si="3"/>
        <v>0.29105952164656346</v>
      </c>
      <c r="M124" s="3">
        <f t="shared" si="4"/>
        <v>-1.7806138805738778</v>
      </c>
      <c r="N124" s="157">
        <v>0.13650929755555599</v>
      </c>
      <c r="O124" s="158">
        <f t="shared" si="5"/>
        <v>0.86483776811361712</v>
      </c>
    </row>
    <row r="125" spans="1:15" ht="16">
      <c r="A125" s="2" t="s">
        <v>10335</v>
      </c>
      <c r="B125" s="2" t="s">
        <v>10336</v>
      </c>
      <c r="C125" s="2" t="s">
        <v>33</v>
      </c>
      <c r="D125" s="2" t="s">
        <v>40</v>
      </c>
      <c r="E125" s="2" t="s">
        <v>751</v>
      </c>
      <c r="F125" s="2" t="s">
        <v>10337</v>
      </c>
      <c r="G125" s="2" t="s">
        <v>10338</v>
      </c>
      <c r="H125" s="2" t="s">
        <v>10339</v>
      </c>
      <c r="I125" s="2" t="s">
        <v>10340</v>
      </c>
      <c r="J125" s="2" t="s">
        <v>40</v>
      </c>
      <c r="K125" s="3">
        <v>0.5</v>
      </c>
      <c r="L125" s="3">
        <f t="shared" si="3"/>
        <v>0.29105952164656346</v>
      </c>
      <c r="M125" s="3">
        <f t="shared" si="4"/>
        <v>-1.7806138805738778</v>
      </c>
      <c r="N125" s="157">
        <v>0.143115208259743</v>
      </c>
      <c r="O125" s="158">
        <f t="shared" si="5"/>
        <v>0.84431421311417476</v>
      </c>
    </row>
    <row r="126" spans="1:15" ht="16">
      <c r="A126" s="2" t="s">
        <v>6569</v>
      </c>
      <c r="B126" s="2" t="s">
        <v>6570</v>
      </c>
      <c r="C126" s="2" t="s">
        <v>132</v>
      </c>
      <c r="D126" s="2" t="s">
        <v>991</v>
      </c>
      <c r="E126" s="2" t="s">
        <v>992</v>
      </c>
      <c r="F126" s="2" t="s">
        <v>6571</v>
      </c>
      <c r="G126" s="2" t="s">
        <v>6572</v>
      </c>
      <c r="H126" s="2" t="s">
        <v>6573</v>
      </c>
      <c r="I126" s="2" t="s">
        <v>6574</v>
      </c>
      <c r="J126" s="2" t="s">
        <v>102</v>
      </c>
      <c r="K126" s="3">
        <v>0.502</v>
      </c>
      <c r="L126" s="3">
        <f t="shared" si="3"/>
        <v>0.29222375973314973</v>
      </c>
      <c r="M126" s="3">
        <f t="shared" si="4"/>
        <v>-1.7748546112851924</v>
      </c>
      <c r="N126" s="157">
        <v>0.64258801383558395</v>
      </c>
      <c r="O126" s="158">
        <f t="shared" si="5"/>
        <v>0.19206737958377554</v>
      </c>
    </row>
    <row r="127" spans="1:15" ht="16">
      <c r="A127" s="2" t="s">
        <v>8091</v>
      </c>
      <c r="B127" s="2" t="s">
        <v>8092</v>
      </c>
      <c r="C127" s="2" t="s">
        <v>328</v>
      </c>
      <c r="D127" s="2" t="s">
        <v>86</v>
      </c>
      <c r="E127" s="2" t="s">
        <v>77</v>
      </c>
      <c r="F127" s="2" t="s">
        <v>945</v>
      </c>
      <c r="G127" s="2" t="s">
        <v>8093</v>
      </c>
      <c r="H127" s="2" t="s">
        <v>8094</v>
      </c>
      <c r="I127" s="2" t="s">
        <v>8095</v>
      </c>
      <c r="J127" s="2" t="s">
        <v>8096</v>
      </c>
      <c r="K127" s="3">
        <v>0.502</v>
      </c>
      <c r="L127" s="3">
        <f t="shared" si="3"/>
        <v>0.29222375973314973</v>
      </c>
      <c r="M127" s="3">
        <f t="shared" si="4"/>
        <v>-1.7748546112851924</v>
      </c>
      <c r="N127" s="157">
        <v>0.52058774082146997</v>
      </c>
      <c r="O127" s="158">
        <f t="shared" si="5"/>
        <v>0.28350606318851107</v>
      </c>
    </row>
    <row r="128" spans="1:15">
      <c r="A128" s="13" t="s">
        <v>3410</v>
      </c>
      <c r="B128" s="13" t="s">
        <v>3411</v>
      </c>
      <c r="C128" s="13" t="s">
        <v>186</v>
      </c>
      <c r="D128" s="13" t="s">
        <v>54</v>
      </c>
      <c r="E128" s="13" t="s">
        <v>511</v>
      </c>
      <c r="F128" s="13" t="s">
        <v>3412</v>
      </c>
      <c r="G128" s="13" t="s">
        <v>3413</v>
      </c>
      <c r="H128" s="13" t="s">
        <v>3414</v>
      </c>
      <c r="I128" s="13" t="s">
        <v>3415</v>
      </c>
      <c r="J128" s="13" t="s">
        <v>483</v>
      </c>
      <c r="K128" s="14">
        <v>0.503</v>
      </c>
      <c r="L128" s="14">
        <f t="shared" si="3"/>
        <v>0.29280587877644287</v>
      </c>
      <c r="M128" s="14">
        <f t="shared" si="4"/>
        <v>-1.7719835754304376</v>
      </c>
      <c r="N128" s="15">
        <v>1.09874678506586E-2</v>
      </c>
      <c r="O128" s="16">
        <f t="shared" si="5"/>
        <v>1.9591023826623803</v>
      </c>
    </row>
    <row r="129" spans="1:15">
      <c r="A129" s="13" t="s">
        <v>541</v>
      </c>
      <c r="B129" s="13" t="s">
        <v>542</v>
      </c>
      <c r="C129" s="13" t="s">
        <v>33</v>
      </c>
      <c r="D129" s="13" t="s">
        <v>34</v>
      </c>
      <c r="E129" s="13" t="s">
        <v>45</v>
      </c>
      <c r="F129" s="13" t="s">
        <v>543</v>
      </c>
      <c r="G129" s="13" t="s">
        <v>544</v>
      </c>
      <c r="H129" s="13" t="s">
        <v>545</v>
      </c>
      <c r="I129" s="13" t="s">
        <v>546</v>
      </c>
      <c r="J129" s="13" t="s">
        <v>547</v>
      </c>
      <c r="K129" s="14">
        <v>0.504</v>
      </c>
      <c r="L129" s="14">
        <f t="shared" si="3"/>
        <v>0.29338799781973596</v>
      </c>
      <c r="M129" s="14">
        <f t="shared" si="4"/>
        <v>-1.7691182417360483</v>
      </c>
      <c r="N129" s="15">
        <v>2.7989611555886702E-4</v>
      </c>
      <c r="O129" s="16">
        <f t="shared" si="5"/>
        <v>3.5530031286973083</v>
      </c>
    </row>
    <row r="130" spans="1:15">
      <c r="A130" s="13" t="s">
        <v>3416</v>
      </c>
      <c r="B130" s="13" t="s">
        <v>3417</v>
      </c>
      <c r="C130" s="13" t="s">
        <v>132</v>
      </c>
      <c r="D130" s="13" t="s">
        <v>991</v>
      </c>
      <c r="E130" s="13" t="s">
        <v>3418</v>
      </c>
      <c r="F130" s="13" t="s">
        <v>3419</v>
      </c>
      <c r="G130" s="13" t="s">
        <v>3420</v>
      </c>
      <c r="H130" s="13" t="s">
        <v>3421</v>
      </c>
      <c r="I130" s="13" t="s">
        <v>3422</v>
      </c>
      <c r="J130" s="13" t="s">
        <v>102</v>
      </c>
      <c r="K130" s="14">
        <v>0.504</v>
      </c>
      <c r="L130" s="14">
        <f t="shared" ref="L130:L193" si="6">K130/1.717861684</f>
        <v>0.29338799781973596</v>
      </c>
      <c r="M130" s="14">
        <f t="shared" ref="M130:M193" si="7">LOG(L130, 2)</f>
        <v>-1.7691182417360483</v>
      </c>
      <c r="N130" s="15">
        <v>1.8982110518664999E-5</v>
      </c>
      <c r="O130" s="16">
        <f t="shared" ref="O130:O193" si="8">-LOG10(N130)</f>
        <v>4.7216555023590363</v>
      </c>
    </row>
    <row r="131" spans="1:15">
      <c r="A131" s="13" t="s">
        <v>4629</v>
      </c>
      <c r="B131" s="13" t="s">
        <v>4630</v>
      </c>
      <c r="C131" s="13" t="s">
        <v>33</v>
      </c>
      <c r="D131" s="13" t="s">
        <v>86</v>
      </c>
      <c r="E131" s="13" t="s">
        <v>151</v>
      </c>
      <c r="F131" s="13" t="s">
        <v>4631</v>
      </c>
      <c r="G131" s="13" t="s">
        <v>4632</v>
      </c>
      <c r="H131" s="13" t="s">
        <v>4633</v>
      </c>
      <c r="I131" s="13" t="s">
        <v>4634</v>
      </c>
      <c r="J131" s="13" t="s">
        <v>3569</v>
      </c>
      <c r="K131" s="14">
        <v>0.50700000000000001</v>
      </c>
      <c r="L131" s="14">
        <f t="shared" si="6"/>
        <v>0.29513435494961537</v>
      </c>
      <c r="M131" s="14">
        <f t="shared" si="7"/>
        <v>-1.7605562282326241</v>
      </c>
      <c r="N131" s="15">
        <v>2.03668092551737E-4</v>
      </c>
      <c r="O131" s="16">
        <f t="shared" si="8"/>
        <v>3.6910770039606589</v>
      </c>
    </row>
    <row r="132" spans="1:15" ht="16">
      <c r="A132" s="2" t="s">
        <v>4984</v>
      </c>
      <c r="B132" s="2" t="s">
        <v>4985</v>
      </c>
      <c r="C132" s="2" t="s">
        <v>132</v>
      </c>
      <c r="D132" s="2" t="s">
        <v>729</v>
      </c>
      <c r="E132" s="2" t="s">
        <v>1058</v>
      </c>
      <c r="F132" s="2" t="s">
        <v>4986</v>
      </c>
      <c r="G132" s="2" t="s">
        <v>4987</v>
      </c>
      <c r="H132" s="2" t="s">
        <v>4988</v>
      </c>
      <c r="I132" s="2" t="s">
        <v>4989</v>
      </c>
      <c r="J132" s="2" t="s">
        <v>102</v>
      </c>
      <c r="K132" s="3">
        <v>0.50700000000000001</v>
      </c>
      <c r="L132" s="3">
        <f t="shared" si="6"/>
        <v>0.29513435494961537</v>
      </c>
      <c r="M132" s="3">
        <f t="shared" si="7"/>
        <v>-1.7605562282326241</v>
      </c>
      <c r="N132" s="157">
        <v>0.10635713705766001</v>
      </c>
      <c r="O132" s="158">
        <f t="shared" si="8"/>
        <v>0.97323336160743767</v>
      </c>
    </row>
    <row r="133" spans="1:15" ht="16">
      <c r="A133" s="2" t="s">
        <v>4908</v>
      </c>
      <c r="B133" s="2" t="s">
        <v>4909</v>
      </c>
      <c r="C133" s="2" t="s">
        <v>40</v>
      </c>
      <c r="D133" s="2" t="s">
        <v>40</v>
      </c>
      <c r="E133" s="2" t="s">
        <v>1468</v>
      </c>
      <c r="F133" s="2" t="s">
        <v>4910</v>
      </c>
      <c r="G133" s="2" t="s">
        <v>4911</v>
      </c>
      <c r="H133" s="2" t="s">
        <v>4912</v>
      </c>
      <c r="I133" s="2" t="s">
        <v>4913</v>
      </c>
      <c r="J133" s="2" t="s">
        <v>40</v>
      </c>
      <c r="K133" s="3">
        <v>0.50800000000000001</v>
      </c>
      <c r="L133" s="3">
        <f t="shared" si="6"/>
        <v>0.29571647399290851</v>
      </c>
      <c r="M133" s="3">
        <f t="shared" si="7"/>
        <v>-1.7577134784637987</v>
      </c>
      <c r="N133" s="157">
        <v>0.15700087463844301</v>
      </c>
      <c r="O133" s="158">
        <f t="shared" si="8"/>
        <v>0.80409792816661718</v>
      </c>
    </row>
    <row r="134" spans="1:15">
      <c r="A134" s="2" t="s">
        <v>10956</v>
      </c>
      <c r="B134" s="2" t="s">
        <v>10957</v>
      </c>
      <c r="C134" s="2" t="s">
        <v>921</v>
      </c>
      <c r="D134" s="2" t="s">
        <v>141</v>
      </c>
      <c r="E134" s="2" t="s">
        <v>519</v>
      </c>
      <c r="F134" s="2" t="s">
        <v>10320</v>
      </c>
      <c r="G134" s="2" t="s">
        <v>10958</v>
      </c>
      <c r="H134" s="2" t="s">
        <v>10959</v>
      </c>
      <c r="I134" s="2" t="s">
        <v>10960</v>
      </c>
      <c r="J134" s="2" t="s">
        <v>40</v>
      </c>
      <c r="K134" s="3">
        <v>0.50800000000000001</v>
      </c>
      <c r="L134" s="3">
        <f t="shared" si="6"/>
        <v>0.29571647399290851</v>
      </c>
      <c r="M134" s="3">
        <f t="shared" si="7"/>
        <v>-1.7577134784637987</v>
      </c>
      <c r="N134" s="4" t="s">
        <v>40</v>
      </c>
      <c r="O134" s="5" t="e">
        <f t="shared" si="8"/>
        <v>#VALUE!</v>
      </c>
    </row>
    <row r="135" spans="1:15" ht="16">
      <c r="A135" s="2" t="s">
        <v>1520</v>
      </c>
      <c r="B135" s="2" t="s">
        <v>1521</v>
      </c>
      <c r="C135" s="2" t="s">
        <v>132</v>
      </c>
      <c r="D135" s="2" t="s">
        <v>991</v>
      </c>
      <c r="E135" s="2" t="s">
        <v>1522</v>
      </c>
      <c r="F135" s="2" t="s">
        <v>1523</v>
      </c>
      <c r="G135" s="2" t="s">
        <v>1524</v>
      </c>
      <c r="H135" s="2" t="s">
        <v>1525</v>
      </c>
      <c r="I135" s="2" t="s">
        <v>1526</v>
      </c>
      <c r="J135" s="2" t="s">
        <v>102</v>
      </c>
      <c r="K135" s="3">
        <v>0.51</v>
      </c>
      <c r="L135" s="3">
        <f t="shared" si="6"/>
        <v>0.29688071207949474</v>
      </c>
      <c r="M135" s="3">
        <f t="shared" si="7"/>
        <v>-1.7520447283771068</v>
      </c>
      <c r="N135" s="157">
        <v>0.137228124706503</v>
      </c>
      <c r="O135" s="158">
        <f t="shared" si="8"/>
        <v>0.86255687147845406</v>
      </c>
    </row>
    <row r="136" spans="1:15" ht="16">
      <c r="A136" s="2" t="s">
        <v>4787</v>
      </c>
      <c r="B136" s="2" t="s">
        <v>4788</v>
      </c>
      <c r="C136" s="2" t="s">
        <v>53</v>
      </c>
      <c r="D136" s="2" t="s">
        <v>86</v>
      </c>
      <c r="E136" s="2" t="s">
        <v>158</v>
      </c>
      <c r="F136" s="2" t="s">
        <v>4789</v>
      </c>
      <c r="G136" s="2" t="s">
        <v>4790</v>
      </c>
      <c r="H136" s="2" t="s">
        <v>4791</v>
      </c>
      <c r="I136" s="2" t="s">
        <v>4792</v>
      </c>
      <c r="J136" s="2" t="s">
        <v>1344</v>
      </c>
      <c r="K136" s="3">
        <v>0.51200000000000001</v>
      </c>
      <c r="L136" s="3">
        <f t="shared" si="6"/>
        <v>0.29804495016608101</v>
      </c>
      <c r="M136" s="3">
        <f t="shared" si="7"/>
        <v>-1.7463981652359646</v>
      </c>
      <c r="N136" s="157">
        <v>0.43718020071303698</v>
      </c>
      <c r="O136" s="158">
        <f t="shared" si="8"/>
        <v>0.35933951487371363</v>
      </c>
    </row>
    <row r="137" spans="1:15" ht="16">
      <c r="A137" s="2" t="s">
        <v>5725</v>
      </c>
      <c r="B137" s="2" t="s">
        <v>5726</v>
      </c>
      <c r="C137" s="2" t="s">
        <v>33</v>
      </c>
      <c r="D137" s="2" t="s">
        <v>34</v>
      </c>
      <c r="E137" s="2" t="s">
        <v>111</v>
      </c>
      <c r="F137" s="2" t="s">
        <v>5727</v>
      </c>
      <c r="G137" s="2" t="s">
        <v>5728</v>
      </c>
      <c r="H137" s="2" t="s">
        <v>5729</v>
      </c>
      <c r="I137" s="2" t="s">
        <v>5730</v>
      </c>
      <c r="J137" s="2" t="s">
        <v>2680</v>
      </c>
      <c r="K137" s="3">
        <v>0.51200000000000001</v>
      </c>
      <c r="L137" s="3">
        <f t="shared" si="6"/>
        <v>0.29804495016608101</v>
      </c>
      <c r="M137" s="3">
        <f t="shared" si="7"/>
        <v>-1.7463981652359646</v>
      </c>
      <c r="N137" s="157">
        <v>1</v>
      </c>
      <c r="O137" s="158">
        <f t="shared" si="8"/>
        <v>0</v>
      </c>
    </row>
    <row r="138" spans="1:15">
      <c r="A138" s="13" t="s">
        <v>3295</v>
      </c>
      <c r="B138" s="13" t="s">
        <v>3296</v>
      </c>
      <c r="C138" s="13" t="s">
        <v>33</v>
      </c>
      <c r="D138" s="13" t="s">
        <v>40</v>
      </c>
      <c r="E138" s="13" t="s">
        <v>158</v>
      </c>
      <c r="F138" s="13" t="s">
        <v>3297</v>
      </c>
      <c r="G138" s="13" t="s">
        <v>3298</v>
      </c>
      <c r="H138" s="13" t="s">
        <v>3299</v>
      </c>
      <c r="I138" s="13" t="s">
        <v>3300</v>
      </c>
      <c r="J138" s="13" t="s">
        <v>3301</v>
      </c>
      <c r="K138" s="14">
        <v>0.51300000000000001</v>
      </c>
      <c r="L138" s="14">
        <f t="shared" si="6"/>
        <v>0.29862706920937415</v>
      </c>
      <c r="M138" s="14">
        <f t="shared" si="7"/>
        <v>-1.7435831496289105</v>
      </c>
      <c r="N138" s="15">
        <v>5.9476543748632899E-4</v>
      </c>
      <c r="O138" s="16">
        <f t="shared" si="8"/>
        <v>3.2256542767759959</v>
      </c>
    </row>
    <row r="139" spans="1:15">
      <c r="A139" s="13" t="s">
        <v>5193</v>
      </c>
      <c r="B139" s="13" t="s">
        <v>5194</v>
      </c>
      <c r="C139" s="13" t="s">
        <v>186</v>
      </c>
      <c r="D139" s="13" t="s">
        <v>40</v>
      </c>
      <c r="E139" s="13" t="s">
        <v>111</v>
      </c>
      <c r="F139" s="13" t="s">
        <v>5195</v>
      </c>
      <c r="G139" s="13" t="s">
        <v>5196</v>
      </c>
      <c r="H139" s="13" t="s">
        <v>5197</v>
      </c>
      <c r="I139" s="13" t="s">
        <v>5198</v>
      </c>
      <c r="J139" s="13" t="s">
        <v>3381</v>
      </c>
      <c r="K139" s="14">
        <v>0.51400000000000001</v>
      </c>
      <c r="L139" s="14">
        <f t="shared" si="6"/>
        <v>0.29920918825266724</v>
      </c>
      <c r="M139" s="14">
        <f t="shared" si="7"/>
        <v>-1.7407736160420866</v>
      </c>
      <c r="N139" s="15">
        <v>1.14766430897909E-3</v>
      </c>
      <c r="O139" s="16">
        <f t="shared" si="8"/>
        <v>2.9401851242006609</v>
      </c>
    </row>
    <row r="140" spans="1:15">
      <c r="A140" s="13" t="s">
        <v>2928</v>
      </c>
      <c r="B140" s="13" t="s">
        <v>2929</v>
      </c>
      <c r="C140" s="13" t="s">
        <v>2930</v>
      </c>
      <c r="D140" s="13" t="s">
        <v>141</v>
      </c>
      <c r="E140" s="13" t="s">
        <v>937</v>
      </c>
      <c r="F140" s="13" t="s">
        <v>2931</v>
      </c>
      <c r="G140" s="13" t="s">
        <v>2932</v>
      </c>
      <c r="H140" s="13" t="s">
        <v>2933</v>
      </c>
      <c r="I140" s="13" t="s">
        <v>2934</v>
      </c>
      <c r="J140" s="13" t="s">
        <v>40</v>
      </c>
      <c r="K140" s="14">
        <v>0.51500000000000001</v>
      </c>
      <c r="L140" s="14">
        <f t="shared" si="6"/>
        <v>0.29979130729596037</v>
      </c>
      <c r="M140" s="14">
        <f t="shared" si="7"/>
        <v>-1.7379695431653839</v>
      </c>
      <c r="N140" s="15">
        <v>2.2785406523417799E-3</v>
      </c>
      <c r="O140" s="16">
        <f t="shared" si="8"/>
        <v>2.6423432185933979</v>
      </c>
    </row>
    <row r="141" spans="1:15" ht="16">
      <c r="A141" s="2" t="s">
        <v>7466</v>
      </c>
      <c r="B141" s="2" t="s">
        <v>7467</v>
      </c>
      <c r="C141" s="2" t="s">
        <v>95</v>
      </c>
      <c r="D141" s="2" t="s">
        <v>991</v>
      </c>
      <c r="E141" s="2" t="s">
        <v>7468</v>
      </c>
      <c r="F141" s="2" t="s">
        <v>7469</v>
      </c>
      <c r="G141" s="2" t="s">
        <v>7470</v>
      </c>
      <c r="H141" s="2" t="s">
        <v>7471</v>
      </c>
      <c r="I141" s="2" t="s">
        <v>7472</v>
      </c>
      <c r="J141" s="2" t="s">
        <v>102</v>
      </c>
      <c r="K141" s="3">
        <v>0.51500000000000001</v>
      </c>
      <c r="L141" s="3">
        <f t="shared" si="6"/>
        <v>0.29979130729596037</v>
      </c>
      <c r="M141" s="3">
        <f t="shared" si="7"/>
        <v>-1.7379695431653839</v>
      </c>
      <c r="N141" s="157">
        <v>0.274275746071934</v>
      </c>
      <c r="O141" s="158">
        <f t="shared" si="8"/>
        <v>0.5618125949213052</v>
      </c>
    </row>
    <row r="142" spans="1:15" ht="16">
      <c r="A142" s="2" t="s">
        <v>2036</v>
      </c>
      <c r="B142" s="2" t="s">
        <v>2037</v>
      </c>
      <c r="C142" s="2" t="s">
        <v>33</v>
      </c>
      <c r="D142" s="2" t="s">
        <v>86</v>
      </c>
      <c r="E142" s="2" t="s">
        <v>207</v>
      </c>
      <c r="F142" s="2" t="s">
        <v>2038</v>
      </c>
      <c r="G142" s="2" t="s">
        <v>2039</v>
      </c>
      <c r="H142" s="2" t="s">
        <v>2040</v>
      </c>
      <c r="I142" s="2" t="s">
        <v>2041</v>
      </c>
      <c r="J142" s="2" t="s">
        <v>2042</v>
      </c>
      <c r="K142" s="3">
        <v>0.51600000000000001</v>
      </c>
      <c r="L142" s="3">
        <f t="shared" si="6"/>
        <v>0.30037342633925351</v>
      </c>
      <c r="M142" s="3">
        <f t="shared" si="7"/>
        <v>-1.7351709098127106</v>
      </c>
      <c r="N142" s="157">
        <v>0.11689186147439699</v>
      </c>
      <c r="O142" s="158">
        <f t="shared" si="8"/>
        <v>0.93221572527786611</v>
      </c>
    </row>
    <row r="143" spans="1:15" ht="16">
      <c r="A143" s="2" t="s">
        <v>8334</v>
      </c>
      <c r="B143" s="2" t="s">
        <v>8335</v>
      </c>
      <c r="C143" s="2" t="s">
        <v>33</v>
      </c>
      <c r="D143" s="2" t="s">
        <v>86</v>
      </c>
      <c r="E143" s="2" t="s">
        <v>151</v>
      </c>
      <c r="F143" s="2" t="s">
        <v>8336</v>
      </c>
      <c r="G143" s="2" t="s">
        <v>8337</v>
      </c>
      <c r="H143" s="2" t="s">
        <v>8338</v>
      </c>
      <c r="I143" s="2" t="s">
        <v>8339</v>
      </c>
      <c r="J143" s="2" t="s">
        <v>8340</v>
      </c>
      <c r="K143" s="3">
        <v>0.51600000000000001</v>
      </c>
      <c r="L143" s="3">
        <f t="shared" si="6"/>
        <v>0.30037342633925351</v>
      </c>
      <c r="M143" s="3">
        <f t="shared" si="7"/>
        <v>-1.7351709098127106</v>
      </c>
      <c r="N143" s="157">
        <v>0.79861402505450396</v>
      </c>
      <c r="O143" s="158">
        <f t="shared" si="8"/>
        <v>9.7663067106501147E-2</v>
      </c>
    </row>
    <row r="144" spans="1:15">
      <c r="A144" s="13" t="s">
        <v>1762</v>
      </c>
      <c r="B144" s="13" t="s">
        <v>1763</v>
      </c>
      <c r="C144" s="13" t="s">
        <v>132</v>
      </c>
      <c r="D144" s="13" t="s">
        <v>40</v>
      </c>
      <c r="E144" s="13" t="s">
        <v>151</v>
      </c>
      <c r="F144" s="13" t="s">
        <v>1764</v>
      </c>
      <c r="G144" s="13" t="s">
        <v>1765</v>
      </c>
      <c r="H144" s="13" t="s">
        <v>1766</v>
      </c>
      <c r="I144" s="13" t="s">
        <v>1767</v>
      </c>
      <c r="J144" s="13" t="s">
        <v>1768</v>
      </c>
      <c r="K144" s="14">
        <v>0.51800000000000002</v>
      </c>
      <c r="L144" s="14">
        <f t="shared" si="6"/>
        <v>0.30153766442583979</v>
      </c>
      <c r="M144" s="14">
        <f t="shared" si="7"/>
        <v>-1.7295898775494105</v>
      </c>
      <c r="N144" s="15">
        <v>1.3429080595235099E-4</v>
      </c>
      <c r="O144" s="16">
        <f t="shared" si="8"/>
        <v>3.8719537197277285</v>
      </c>
    </row>
    <row r="145" spans="1:15" ht="16">
      <c r="A145" s="2" t="s">
        <v>5974</v>
      </c>
      <c r="B145" s="2" t="s">
        <v>5975</v>
      </c>
      <c r="C145" s="2" t="s">
        <v>33</v>
      </c>
      <c r="D145" s="2" t="s">
        <v>86</v>
      </c>
      <c r="E145" s="2" t="s">
        <v>158</v>
      </c>
      <c r="F145" s="2" t="s">
        <v>5976</v>
      </c>
      <c r="G145" s="2" t="s">
        <v>5977</v>
      </c>
      <c r="H145" s="2" t="s">
        <v>5978</v>
      </c>
      <c r="I145" s="2" t="s">
        <v>5979</v>
      </c>
      <c r="J145" s="2" t="s">
        <v>40</v>
      </c>
      <c r="K145" s="3">
        <v>0.52</v>
      </c>
      <c r="L145" s="3">
        <f t="shared" si="6"/>
        <v>0.30270190251242601</v>
      </c>
      <c r="M145" s="3">
        <f t="shared" si="7"/>
        <v>-1.7240303522075102</v>
      </c>
      <c r="N145" s="157">
        <v>1</v>
      </c>
      <c r="O145" s="158">
        <f t="shared" si="8"/>
        <v>0</v>
      </c>
    </row>
    <row r="146" spans="1:15">
      <c r="A146" s="13" t="s">
        <v>3130</v>
      </c>
      <c r="B146" s="13" t="s">
        <v>3131</v>
      </c>
      <c r="C146" s="13" t="s">
        <v>186</v>
      </c>
      <c r="D146" s="13" t="s">
        <v>54</v>
      </c>
      <c r="E146" s="13" t="s">
        <v>77</v>
      </c>
      <c r="F146" s="13" t="s">
        <v>3132</v>
      </c>
      <c r="G146" s="13" t="s">
        <v>3133</v>
      </c>
      <c r="H146" s="13" t="s">
        <v>3134</v>
      </c>
      <c r="I146" s="13" t="s">
        <v>3135</v>
      </c>
      <c r="J146" s="13" t="s">
        <v>3136</v>
      </c>
      <c r="K146" s="14">
        <v>0.52300000000000002</v>
      </c>
      <c r="L146" s="14">
        <f t="shared" si="6"/>
        <v>0.30444825964230543</v>
      </c>
      <c r="M146" s="14">
        <f t="shared" si="7"/>
        <v>-1.7157310289890231</v>
      </c>
      <c r="N146" s="15">
        <v>3.2997470731591398E-5</v>
      </c>
      <c r="O146" s="16">
        <f t="shared" si="8"/>
        <v>4.4815193476799982</v>
      </c>
    </row>
    <row r="147" spans="1:15">
      <c r="A147" s="13" t="s">
        <v>625</v>
      </c>
      <c r="B147" s="13" t="s">
        <v>626</v>
      </c>
      <c r="C147" s="13" t="s">
        <v>33</v>
      </c>
      <c r="D147" s="13" t="s">
        <v>44</v>
      </c>
      <c r="E147" s="13" t="s">
        <v>207</v>
      </c>
      <c r="F147" s="13" t="s">
        <v>627</v>
      </c>
      <c r="G147" s="13" t="s">
        <v>628</v>
      </c>
      <c r="H147" s="13" t="s">
        <v>629</v>
      </c>
      <c r="I147" s="13" t="s">
        <v>630</v>
      </c>
      <c r="J147" s="13" t="s">
        <v>406</v>
      </c>
      <c r="K147" s="14">
        <v>0.52400000000000002</v>
      </c>
      <c r="L147" s="14">
        <f t="shared" si="6"/>
        <v>0.30503037868559851</v>
      </c>
      <c r="M147" s="14">
        <f t="shared" si="7"/>
        <v>-1.7129751636985144</v>
      </c>
      <c r="N147" s="15">
        <v>4.09934039517518E-2</v>
      </c>
      <c r="O147" s="16">
        <f t="shared" si="8"/>
        <v>1.3872860178610156</v>
      </c>
    </row>
    <row r="148" spans="1:15">
      <c r="A148" s="13" t="s">
        <v>7011</v>
      </c>
      <c r="B148" s="13" t="s">
        <v>7012</v>
      </c>
      <c r="C148" s="13" t="s">
        <v>33</v>
      </c>
      <c r="D148" s="13" t="s">
        <v>86</v>
      </c>
      <c r="E148" s="13" t="s">
        <v>929</v>
      </c>
      <c r="F148" s="13" t="s">
        <v>7013</v>
      </c>
      <c r="G148" s="13" t="s">
        <v>7014</v>
      </c>
      <c r="H148" s="13" t="s">
        <v>7015</v>
      </c>
      <c r="I148" s="13" t="s">
        <v>7016</v>
      </c>
      <c r="J148" s="13" t="s">
        <v>40</v>
      </c>
      <c r="K148" s="14">
        <v>0.52500000000000002</v>
      </c>
      <c r="L148" s="14">
        <f t="shared" si="6"/>
        <v>0.30561249772889165</v>
      </c>
      <c r="M148" s="14">
        <f t="shared" si="7"/>
        <v>-1.7102245526824795</v>
      </c>
      <c r="N148" s="15">
        <v>6.0802986221217598E-7</v>
      </c>
      <c r="O148" s="16">
        <f t="shared" si="8"/>
        <v>6.2160750906688991</v>
      </c>
    </row>
    <row r="149" spans="1:15">
      <c r="A149" s="2" t="s">
        <v>10031</v>
      </c>
      <c r="B149" s="2" t="s">
        <v>10032</v>
      </c>
      <c r="C149" s="2" t="s">
        <v>2650</v>
      </c>
      <c r="D149" s="2" t="s">
        <v>314</v>
      </c>
      <c r="E149" s="2" t="s">
        <v>178</v>
      </c>
      <c r="F149" s="2" t="s">
        <v>10033</v>
      </c>
      <c r="G149" s="2" t="s">
        <v>10034</v>
      </c>
      <c r="H149" s="2" t="s">
        <v>10035</v>
      </c>
      <c r="I149" s="2" t="s">
        <v>10036</v>
      </c>
      <c r="J149" s="2" t="s">
        <v>1540</v>
      </c>
      <c r="K149" s="3">
        <v>0.52600000000000002</v>
      </c>
      <c r="L149" s="3">
        <f t="shared" si="6"/>
        <v>0.30619461677218479</v>
      </c>
      <c r="M149" s="3">
        <f t="shared" si="7"/>
        <v>-1.7074791759436623</v>
      </c>
      <c r="N149" s="4" t="s">
        <v>40</v>
      </c>
      <c r="O149" s="5" t="e">
        <f t="shared" si="8"/>
        <v>#VALUE!</v>
      </c>
    </row>
    <row r="150" spans="1:15">
      <c r="A150" s="13" t="s">
        <v>2090</v>
      </c>
      <c r="B150" s="13" t="s">
        <v>2091</v>
      </c>
      <c r="C150" s="13" t="s">
        <v>43</v>
      </c>
      <c r="D150" s="13" t="s">
        <v>991</v>
      </c>
      <c r="E150" s="13" t="s">
        <v>2092</v>
      </c>
      <c r="F150" s="13" t="s">
        <v>2093</v>
      </c>
      <c r="G150" s="13" t="s">
        <v>2094</v>
      </c>
      <c r="H150" s="13" t="s">
        <v>2095</v>
      </c>
      <c r="I150" s="13" t="s">
        <v>2096</v>
      </c>
      <c r="J150" s="13" t="s">
        <v>102</v>
      </c>
      <c r="K150" s="14">
        <v>0.52700000000000002</v>
      </c>
      <c r="L150" s="14">
        <f t="shared" si="6"/>
        <v>0.30677673581547793</v>
      </c>
      <c r="M150" s="14">
        <f t="shared" si="7"/>
        <v>-1.7047390135987499</v>
      </c>
      <c r="N150" s="15">
        <v>1.83080945785853E-3</v>
      </c>
      <c r="O150" s="16">
        <f t="shared" si="8"/>
        <v>2.7373568526981131</v>
      </c>
    </row>
    <row r="151" spans="1:15">
      <c r="A151" s="13" t="s">
        <v>7384</v>
      </c>
      <c r="B151" s="13" t="s">
        <v>7385</v>
      </c>
      <c r="C151" s="13" t="s">
        <v>186</v>
      </c>
      <c r="D151" s="13" t="s">
        <v>141</v>
      </c>
      <c r="E151" s="13" t="s">
        <v>714</v>
      </c>
      <c r="F151" s="13" t="s">
        <v>7386</v>
      </c>
      <c r="G151" s="13" t="s">
        <v>7387</v>
      </c>
      <c r="H151" s="13" t="s">
        <v>7388</v>
      </c>
      <c r="I151" s="13" t="s">
        <v>7389</v>
      </c>
      <c r="J151" s="13" t="s">
        <v>2581</v>
      </c>
      <c r="K151" s="14">
        <v>0.53400000000000003</v>
      </c>
      <c r="L151" s="14">
        <f t="shared" si="6"/>
        <v>0.31085156911852979</v>
      </c>
      <c r="M151" s="14">
        <f t="shared" si="7"/>
        <v>-1.6857022335484109</v>
      </c>
      <c r="N151" s="15">
        <v>2.0762659137398198E-3</v>
      </c>
      <c r="O151" s="16">
        <f t="shared" si="8"/>
        <v>2.6827170258359594</v>
      </c>
    </row>
    <row r="152" spans="1:15">
      <c r="A152" s="13" t="s">
        <v>7568</v>
      </c>
      <c r="B152" s="13" t="s">
        <v>7569</v>
      </c>
      <c r="C152" s="13" t="s">
        <v>33</v>
      </c>
      <c r="D152" s="13" t="s">
        <v>86</v>
      </c>
      <c r="E152" s="13" t="s">
        <v>1583</v>
      </c>
      <c r="F152" s="13" t="s">
        <v>6705</v>
      </c>
      <c r="G152" s="13" t="s">
        <v>7570</v>
      </c>
      <c r="H152" s="13" t="s">
        <v>7571</v>
      </c>
      <c r="I152" s="13" t="s">
        <v>7572</v>
      </c>
      <c r="J152" s="13" t="s">
        <v>40</v>
      </c>
      <c r="K152" s="14">
        <v>0.53400000000000003</v>
      </c>
      <c r="L152" s="14">
        <f t="shared" si="6"/>
        <v>0.31085156911852979</v>
      </c>
      <c r="M152" s="14">
        <f t="shared" si="7"/>
        <v>-1.6857022335484109</v>
      </c>
      <c r="N152" s="15">
        <v>1.1430303338034201E-2</v>
      </c>
      <c r="O152" s="16">
        <f t="shared" si="8"/>
        <v>1.9419422441203478</v>
      </c>
    </row>
    <row r="153" spans="1:15" ht="16">
      <c r="A153" s="2" t="s">
        <v>10287</v>
      </c>
      <c r="B153" s="2" t="s">
        <v>10288</v>
      </c>
      <c r="C153" s="2" t="s">
        <v>2155</v>
      </c>
      <c r="D153" s="2" t="s">
        <v>40</v>
      </c>
      <c r="E153" s="2" t="s">
        <v>40</v>
      </c>
      <c r="F153" s="2" t="s">
        <v>10289</v>
      </c>
      <c r="G153" s="2" t="s">
        <v>10290</v>
      </c>
      <c r="H153" s="2" t="s">
        <v>10291</v>
      </c>
      <c r="I153" s="2" t="s">
        <v>10292</v>
      </c>
      <c r="J153" s="2" t="s">
        <v>40</v>
      </c>
      <c r="K153" s="3">
        <v>0.53500000000000003</v>
      </c>
      <c r="L153" s="3">
        <f t="shared" si="6"/>
        <v>0.31143368816182293</v>
      </c>
      <c r="M153" s="3">
        <f t="shared" si="7"/>
        <v>-1.6830030839474555</v>
      </c>
      <c r="N153" s="157">
        <v>1</v>
      </c>
      <c r="O153" s="158">
        <f t="shared" si="8"/>
        <v>0</v>
      </c>
    </row>
    <row r="154" spans="1:15">
      <c r="A154" s="13" t="s">
        <v>1947</v>
      </c>
      <c r="B154" s="13" t="s">
        <v>1948</v>
      </c>
      <c r="C154" s="13" t="s">
        <v>33</v>
      </c>
      <c r="D154" s="13" t="s">
        <v>34</v>
      </c>
      <c r="E154" s="13" t="s">
        <v>151</v>
      </c>
      <c r="F154" s="13" t="s">
        <v>1949</v>
      </c>
      <c r="G154" s="13" t="s">
        <v>1950</v>
      </c>
      <c r="H154" s="13" t="s">
        <v>1951</v>
      </c>
      <c r="I154" s="13" t="s">
        <v>1952</v>
      </c>
      <c r="J154" s="13" t="s">
        <v>1953</v>
      </c>
      <c r="K154" s="14">
        <v>0.53600000000000003</v>
      </c>
      <c r="L154" s="14">
        <f t="shared" si="6"/>
        <v>0.31201580720511607</v>
      </c>
      <c r="M154" s="14">
        <f t="shared" si="7"/>
        <v>-1.6803089747781921</v>
      </c>
      <c r="N154" s="15">
        <v>1.2614128437185999E-3</v>
      </c>
      <c r="O154" s="16">
        <f t="shared" si="8"/>
        <v>2.8991427513292871</v>
      </c>
    </row>
    <row r="155" spans="1:15" ht="16">
      <c r="A155" s="2" t="s">
        <v>10001</v>
      </c>
      <c r="B155" s="2" t="s">
        <v>10002</v>
      </c>
      <c r="C155" s="2" t="s">
        <v>33</v>
      </c>
      <c r="D155" s="2" t="s">
        <v>141</v>
      </c>
      <c r="E155" s="2" t="s">
        <v>111</v>
      </c>
      <c r="F155" s="2" t="s">
        <v>10003</v>
      </c>
      <c r="G155" s="2" t="s">
        <v>10004</v>
      </c>
      <c r="H155" s="2" t="s">
        <v>10005</v>
      </c>
      <c r="I155" s="2" t="s">
        <v>10006</v>
      </c>
      <c r="J155" s="2" t="s">
        <v>1344</v>
      </c>
      <c r="K155" s="3">
        <v>0.53800000000000003</v>
      </c>
      <c r="L155" s="3">
        <f t="shared" si="6"/>
        <v>0.31318004529170229</v>
      </c>
      <c r="M155" s="3">
        <f t="shared" si="7"/>
        <v>-1.6749358026793404</v>
      </c>
      <c r="N155" s="157">
        <v>0.115162219140896</v>
      </c>
      <c r="O155" s="158">
        <f t="shared" si="8"/>
        <v>0.93868997499089946</v>
      </c>
    </row>
    <row r="156" spans="1:15" ht="16">
      <c r="A156" s="2" t="s">
        <v>3278</v>
      </c>
      <c r="B156" s="2" t="s">
        <v>3279</v>
      </c>
      <c r="C156" s="2" t="s">
        <v>85</v>
      </c>
      <c r="D156" s="2" t="s">
        <v>991</v>
      </c>
      <c r="E156" s="2" t="s">
        <v>3182</v>
      </c>
      <c r="F156" s="2" t="s">
        <v>3280</v>
      </c>
      <c r="G156" s="2" t="s">
        <v>3281</v>
      </c>
      <c r="H156" s="2" t="s">
        <v>3282</v>
      </c>
      <c r="I156" s="2" t="s">
        <v>3283</v>
      </c>
      <c r="J156" s="2" t="s">
        <v>102</v>
      </c>
      <c r="K156" s="3">
        <v>0.53900000000000003</v>
      </c>
      <c r="L156" s="3">
        <f t="shared" si="6"/>
        <v>0.31376216433499543</v>
      </c>
      <c r="M156" s="3">
        <f t="shared" si="7"/>
        <v>-1.6722567024834591</v>
      </c>
      <c r="N156" s="157">
        <v>0.94189082028376203</v>
      </c>
      <c r="O156" s="158">
        <f t="shared" si="8"/>
        <v>2.5999435738252429E-2</v>
      </c>
    </row>
    <row r="157" spans="1:15">
      <c r="A157" s="13" t="s">
        <v>533</v>
      </c>
      <c r="B157" s="13" t="s">
        <v>534</v>
      </c>
      <c r="C157" s="13" t="s">
        <v>535</v>
      </c>
      <c r="D157" s="13" t="s">
        <v>44</v>
      </c>
      <c r="E157" s="13" t="s">
        <v>45</v>
      </c>
      <c r="F157" s="13" t="s">
        <v>536</v>
      </c>
      <c r="G157" s="13" t="s">
        <v>537</v>
      </c>
      <c r="H157" s="13" t="s">
        <v>538</v>
      </c>
      <c r="I157" s="13" t="s">
        <v>539</v>
      </c>
      <c r="J157" s="13" t="s">
        <v>540</v>
      </c>
      <c r="K157" s="14">
        <v>0.54</v>
      </c>
      <c r="L157" s="14">
        <f t="shared" si="6"/>
        <v>0.31434428337828857</v>
      </c>
      <c r="M157" s="14">
        <f t="shared" si="7"/>
        <v>-1.6695825681851335</v>
      </c>
      <c r="N157" s="15">
        <v>1.9298607507677899E-2</v>
      </c>
      <c r="O157" s="16">
        <f t="shared" si="8"/>
        <v>1.7144740264092733</v>
      </c>
    </row>
    <row r="158" spans="1:15">
      <c r="A158" s="13" t="s">
        <v>997</v>
      </c>
      <c r="B158" s="13" t="s">
        <v>998</v>
      </c>
      <c r="C158" s="13" t="s">
        <v>95</v>
      </c>
      <c r="D158" s="13" t="s">
        <v>54</v>
      </c>
      <c r="E158" s="13" t="s">
        <v>87</v>
      </c>
      <c r="F158" s="13" t="s">
        <v>999</v>
      </c>
      <c r="G158" s="13" t="s">
        <v>1000</v>
      </c>
      <c r="H158" s="13" t="s">
        <v>1001</v>
      </c>
      <c r="I158" s="13" t="s">
        <v>1002</v>
      </c>
      <c r="J158" s="13" t="s">
        <v>50</v>
      </c>
      <c r="K158" s="14">
        <v>0.54100000000000004</v>
      </c>
      <c r="L158" s="14">
        <f t="shared" si="6"/>
        <v>0.31492640242158171</v>
      </c>
      <c r="M158" s="14">
        <f t="shared" si="7"/>
        <v>-1.6669133814091495</v>
      </c>
      <c r="N158" s="15">
        <v>1.3849288384054401E-2</v>
      </c>
      <c r="O158" s="16">
        <f t="shared" si="8"/>
        <v>1.8585725413156504</v>
      </c>
    </row>
    <row r="159" spans="1:15" ht="16">
      <c r="A159" s="2" t="s">
        <v>7952</v>
      </c>
      <c r="B159" s="2" t="s">
        <v>7953</v>
      </c>
      <c r="C159" s="2" t="s">
        <v>95</v>
      </c>
      <c r="D159" s="2" t="s">
        <v>40</v>
      </c>
      <c r="E159" s="2" t="s">
        <v>1086</v>
      </c>
      <c r="F159" s="2" t="s">
        <v>7954</v>
      </c>
      <c r="G159" s="2" t="s">
        <v>7955</v>
      </c>
      <c r="H159" s="2" t="s">
        <v>7956</v>
      </c>
      <c r="I159" s="2" t="s">
        <v>7957</v>
      </c>
      <c r="J159" s="2" t="s">
        <v>40</v>
      </c>
      <c r="K159" s="3">
        <v>0.54100000000000004</v>
      </c>
      <c r="L159" s="3">
        <f t="shared" si="6"/>
        <v>0.31492640242158171</v>
      </c>
      <c r="M159" s="3">
        <f t="shared" si="7"/>
        <v>-1.6669133814091495</v>
      </c>
      <c r="N159" s="157">
        <v>1</v>
      </c>
      <c r="O159" s="158">
        <f t="shared" si="8"/>
        <v>0</v>
      </c>
    </row>
    <row r="160" spans="1:15">
      <c r="A160" s="13" t="s">
        <v>1104</v>
      </c>
      <c r="B160" s="13" t="s">
        <v>1105</v>
      </c>
      <c r="C160" s="13" t="s">
        <v>53</v>
      </c>
      <c r="D160" s="13" t="s">
        <v>76</v>
      </c>
      <c r="E160" s="13" t="s">
        <v>77</v>
      </c>
      <c r="F160" s="13" t="s">
        <v>1106</v>
      </c>
      <c r="G160" s="13" t="s">
        <v>1107</v>
      </c>
      <c r="H160" s="13" t="s">
        <v>40</v>
      </c>
      <c r="I160" s="13" t="s">
        <v>1108</v>
      </c>
      <c r="J160" s="13" t="s">
        <v>1109</v>
      </c>
      <c r="K160" s="14">
        <v>0.54400000000000004</v>
      </c>
      <c r="L160" s="14">
        <f t="shared" si="6"/>
        <v>0.31667275955146107</v>
      </c>
      <c r="M160" s="14">
        <f t="shared" si="7"/>
        <v>-1.658935323985625</v>
      </c>
      <c r="N160" s="15">
        <v>2.5244596573279899E-5</v>
      </c>
      <c r="O160" s="16">
        <f t="shared" si="8"/>
        <v>4.5978315652496731</v>
      </c>
    </row>
    <row r="161" spans="1:15">
      <c r="A161" s="13" t="s">
        <v>3626</v>
      </c>
      <c r="B161" s="13" t="s">
        <v>3627</v>
      </c>
      <c r="C161" s="13" t="s">
        <v>33</v>
      </c>
      <c r="D161" s="13" t="s">
        <v>991</v>
      </c>
      <c r="E161" s="13" t="s">
        <v>1058</v>
      </c>
      <c r="F161" s="13" t="s">
        <v>3628</v>
      </c>
      <c r="G161" s="13" t="s">
        <v>3629</v>
      </c>
      <c r="H161" s="13" t="s">
        <v>3630</v>
      </c>
      <c r="I161" s="13" t="s">
        <v>3631</v>
      </c>
      <c r="J161" s="13" t="s">
        <v>102</v>
      </c>
      <c r="K161" s="14">
        <v>0.54500000000000004</v>
      </c>
      <c r="L161" s="14">
        <f t="shared" si="6"/>
        <v>0.31725487859475421</v>
      </c>
      <c r="M161" s="14">
        <f t="shared" si="7"/>
        <v>-1.6562857455716757</v>
      </c>
      <c r="N161" s="15">
        <v>1.65121434672971E-2</v>
      </c>
      <c r="O161" s="16">
        <f t="shared" si="8"/>
        <v>1.7821965466284166</v>
      </c>
    </row>
    <row r="162" spans="1:15">
      <c r="A162" s="13" t="s">
        <v>9698</v>
      </c>
      <c r="B162" s="13" t="s">
        <v>9699</v>
      </c>
      <c r="C162" s="13" t="s">
        <v>2155</v>
      </c>
      <c r="D162" s="13" t="s">
        <v>40</v>
      </c>
      <c r="E162" s="13" t="s">
        <v>937</v>
      </c>
      <c r="F162" s="13" t="s">
        <v>9700</v>
      </c>
      <c r="G162" s="13" t="s">
        <v>9701</v>
      </c>
      <c r="H162" s="13" t="s">
        <v>9702</v>
      </c>
      <c r="I162" s="13" t="s">
        <v>9703</v>
      </c>
      <c r="J162" s="13" t="s">
        <v>40</v>
      </c>
      <c r="K162" s="14">
        <v>0.54500000000000004</v>
      </c>
      <c r="L162" s="14">
        <f t="shared" si="6"/>
        <v>0.31725487859475421</v>
      </c>
      <c r="M162" s="14">
        <f t="shared" si="7"/>
        <v>-1.6562857455716757</v>
      </c>
      <c r="N162" s="15">
        <v>8.3617315605317901E-4</v>
      </c>
      <c r="O162" s="16">
        <f t="shared" si="8"/>
        <v>3.0777037788629875</v>
      </c>
    </row>
    <row r="163" spans="1:15" ht="16">
      <c r="A163" s="2" t="s">
        <v>1098</v>
      </c>
      <c r="B163" s="2" t="s">
        <v>1099</v>
      </c>
      <c r="C163" s="2" t="s">
        <v>33</v>
      </c>
      <c r="D163" s="2" t="s">
        <v>34</v>
      </c>
      <c r="E163" s="2" t="s">
        <v>111</v>
      </c>
      <c r="F163" s="2" t="s">
        <v>1100</v>
      </c>
      <c r="G163" s="2" t="s">
        <v>1101</v>
      </c>
      <c r="H163" s="2" t="s">
        <v>1102</v>
      </c>
      <c r="I163" s="2" t="s">
        <v>1103</v>
      </c>
      <c r="J163" s="2" t="s">
        <v>547</v>
      </c>
      <c r="K163" s="3">
        <v>0.54700000000000004</v>
      </c>
      <c r="L163" s="3">
        <f t="shared" si="6"/>
        <v>0.31841911668134049</v>
      </c>
      <c r="M163" s="3">
        <f t="shared" si="7"/>
        <v>-1.6510011424434079</v>
      </c>
      <c r="N163" s="157">
        <v>0.42763664806524998</v>
      </c>
      <c r="O163" s="158">
        <f t="shared" si="8"/>
        <v>0.36892508323291456</v>
      </c>
    </row>
    <row r="164" spans="1:15">
      <c r="A164" s="13" t="s">
        <v>130</v>
      </c>
      <c r="B164" s="13" t="s">
        <v>131</v>
      </c>
      <c r="C164" s="13" t="s">
        <v>132</v>
      </c>
      <c r="D164" s="13" t="s">
        <v>44</v>
      </c>
      <c r="E164" s="13" t="s">
        <v>77</v>
      </c>
      <c r="F164" s="13" t="s">
        <v>133</v>
      </c>
      <c r="G164" s="13" t="s">
        <v>134</v>
      </c>
      <c r="H164" s="13" t="s">
        <v>135</v>
      </c>
      <c r="I164" s="13" t="s">
        <v>136</v>
      </c>
      <c r="J164" s="13" t="s">
        <v>137</v>
      </c>
      <c r="K164" s="14">
        <v>0.54800000000000004</v>
      </c>
      <c r="L164" s="14">
        <f t="shared" si="6"/>
        <v>0.31900123572463357</v>
      </c>
      <c r="M164" s="14">
        <f t="shared" si="7"/>
        <v>-1.6483660822754378</v>
      </c>
      <c r="N164" s="15">
        <v>2.03668092551737E-4</v>
      </c>
      <c r="O164" s="16">
        <f t="shared" si="8"/>
        <v>3.6910770039606589</v>
      </c>
    </row>
    <row r="165" spans="1:15" ht="16">
      <c r="A165" s="2" t="s">
        <v>6646</v>
      </c>
      <c r="B165" s="2" t="s">
        <v>6647</v>
      </c>
      <c r="C165" s="2" t="s">
        <v>33</v>
      </c>
      <c r="D165" s="2" t="s">
        <v>86</v>
      </c>
      <c r="E165" s="2" t="s">
        <v>151</v>
      </c>
      <c r="F165" s="2" t="s">
        <v>6648</v>
      </c>
      <c r="G165" s="2" t="s">
        <v>6649</v>
      </c>
      <c r="H165" s="2" t="s">
        <v>6650</v>
      </c>
      <c r="I165" s="2" t="s">
        <v>6651</v>
      </c>
      <c r="J165" s="2" t="s">
        <v>6652</v>
      </c>
      <c r="K165" s="3">
        <v>0.54800000000000004</v>
      </c>
      <c r="L165" s="3">
        <f t="shared" si="6"/>
        <v>0.31900123572463357</v>
      </c>
      <c r="M165" s="3">
        <f t="shared" si="7"/>
        <v>-1.6483660822754378</v>
      </c>
      <c r="N165" s="157">
        <v>1</v>
      </c>
      <c r="O165" s="158">
        <f t="shared" si="8"/>
        <v>0</v>
      </c>
    </row>
    <row r="166" spans="1:15" ht="16">
      <c r="A166" s="2" t="s">
        <v>6809</v>
      </c>
      <c r="B166" s="2" t="s">
        <v>6810</v>
      </c>
      <c r="C166" s="2" t="s">
        <v>33</v>
      </c>
      <c r="D166" s="2" t="s">
        <v>40</v>
      </c>
      <c r="E166" s="2" t="s">
        <v>111</v>
      </c>
      <c r="F166" s="2" t="s">
        <v>1005</v>
      </c>
      <c r="G166" s="2" t="s">
        <v>6811</v>
      </c>
      <c r="H166" s="2" t="s">
        <v>6812</v>
      </c>
      <c r="I166" s="2" t="s">
        <v>6813</v>
      </c>
      <c r="J166" s="2" t="s">
        <v>6814</v>
      </c>
      <c r="K166" s="3">
        <v>0.54900000000000004</v>
      </c>
      <c r="L166" s="3">
        <f t="shared" si="6"/>
        <v>0.31958335476792671</v>
      </c>
      <c r="M166" s="3">
        <f t="shared" si="7"/>
        <v>-1.645735826230766</v>
      </c>
      <c r="N166" s="157">
        <v>0.67808436298169406</v>
      </c>
      <c r="O166" s="158">
        <f t="shared" si="8"/>
        <v>0.16871627058990696</v>
      </c>
    </row>
    <row r="167" spans="1:15" ht="16">
      <c r="A167" s="2" t="s">
        <v>9739</v>
      </c>
      <c r="B167" s="2" t="s">
        <v>9740</v>
      </c>
      <c r="C167" s="2" t="s">
        <v>3225</v>
      </c>
      <c r="D167" s="2" t="s">
        <v>40</v>
      </c>
      <c r="E167" s="2" t="s">
        <v>1468</v>
      </c>
      <c r="F167" s="2" t="s">
        <v>9741</v>
      </c>
      <c r="G167" s="2" t="s">
        <v>9742</v>
      </c>
      <c r="H167" s="2" t="s">
        <v>9743</v>
      </c>
      <c r="I167" s="2" t="s">
        <v>9744</v>
      </c>
      <c r="J167" s="2" t="s">
        <v>40</v>
      </c>
      <c r="K167" s="3">
        <v>0.54900000000000004</v>
      </c>
      <c r="L167" s="3">
        <f t="shared" si="6"/>
        <v>0.31958335476792671</v>
      </c>
      <c r="M167" s="3">
        <f t="shared" si="7"/>
        <v>-1.645735826230766</v>
      </c>
      <c r="N167" s="157">
        <v>1</v>
      </c>
      <c r="O167" s="158">
        <f t="shared" si="8"/>
        <v>0</v>
      </c>
    </row>
    <row r="168" spans="1:15">
      <c r="A168" s="13" t="s">
        <v>942</v>
      </c>
      <c r="B168" s="13" t="s">
        <v>943</v>
      </c>
      <c r="C168" s="13" t="s">
        <v>132</v>
      </c>
      <c r="D168" s="13" t="s">
        <v>944</v>
      </c>
      <c r="E168" s="13" t="s">
        <v>111</v>
      </c>
      <c r="F168" s="13" t="s">
        <v>945</v>
      </c>
      <c r="G168" s="13" t="s">
        <v>946</v>
      </c>
      <c r="H168" s="13" t="s">
        <v>947</v>
      </c>
      <c r="I168" s="13" t="s">
        <v>948</v>
      </c>
      <c r="J168" s="13" t="s">
        <v>949</v>
      </c>
      <c r="K168" s="14">
        <v>0.55000000000000004</v>
      </c>
      <c r="L168" s="14">
        <f t="shared" si="6"/>
        <v>0.32016547381121985</v>
      </c>
      <c r="M168" s="14">
        <f t="shared" si="7"/>
        <v>-1.6431103568239427</v>
      </c>
      <c r="N168" s="15">
        <v>1.26914625602095E-4</v>
      </c>
      <c r="O168" s="16">
        <f t="shared" si="8"/>
        <v>3.8964883270599087</v>
      </c>
    </row>
    <row r="169" spans="1:15" ht="16">
      <c r="A169" s="2" t="s">
        <v>6364</v>
      </c>
      <c r="B169" s="2" t="s">
        <v>6365</v>
      </c>
      <c r="C169" s="2" t="s">
        <v>2155</v>
      </c>
      <c r="D169" s="2" t="s">
        <v>40</v>
      </c>
      <c r="E169" s="2" t="s">
        <v>40</v>
      </c>
      <c r="F169" s="2" t="s">
        <v>6366</v>
      </c>
      <c r="G169" s="2" t="s">
        <v>6367</v>
      </c>
      <c r="H169" s="2" t="s">
        <v>6368</v>
      </c>
      <c r="I169" s="2" t="s">
        <v>6369</v>
      </c>
      <c r="J169" s="2" t="s">
        <v>40</v>
      </c>
      <c r="K169" s="3">
        <v>0.55000000000000004</v>
      </c>
      <c r="L169" s="3">
        <f t="shared" si="6"/>
        <v>0.32016547381121985</v>
      </c>
      <c r="M169" s="3">
        <f t="shared" si="7"/>
        <v>-1.6431103568239427</v>
      </c>
      <c r="N169" s="157">
        <v>0.18655679029268199</v>
      </c>
      <c r="O169" s="158">
        <f t="shared" si="8"/>
        <v>0.72918893888810499</v>
      </c>
    </row>
    <row r="170" spans="1:15">
      <c r="A170" s="2" t="s">
        <v>9109</v>
      </c>
      <c r="B170" s="2" t="s">
        <v>9110</v>
      </c>
      <c r="C170" s="2" t="s">
        <v>5213</v>
      </c>
      <c r="D170" s="2" t="s">
        <v>141</v>
      </c>
      <c r="E170" s="2" t="s">
        <v>40</v>
      </c>
      <c r="F170" s="2" t="s">
        <v>5214</v>
      </c>
      <c r="G170" s="2" t="s">
        <v>9111</v>
      </c>
      <c r="H170" s="2" t="s">
        <v>9112</v>
      </c>
      <c r="I170" s="2" t="s">
        <v>9113</v>
      </c>
      <c r="J170" s="2" t="s">
        <v>40</v>
      </c>
      <c r="K170" s="3">
        <v>0.55100000000000005</v>
      </c>
      <c r="L170" s="3">
        <f t="shared" si="6"/>
        <v>0.32074759285451299</v>
      </c>
      <c r="M170" s="3">
        <f t="shared" si="7"/>
        <v>-1.6404896566648068</v>
      </c>
      <c r="N170" s="4" t="s">
        <v>40</v>
      </c>
      <c r="O170" s="5" t="e">
        <f t="shared" si="8"/>
        <v>#VALUE!</v>
      </c>
    </row>
    <row r="171" spans="1:15">
      <c r="A171" s="13" t="s">
        <v>3680</v>
      </c>
      <c r="B171" s="13" t="s">
        <v>3681</v>
      </c>
      <c r="C171" s="13" t="s">
        <v>186</v>
      </c>
      <c r="D171" s="13" t="s">
        <v>141</v>
      </c>
      <c r="E171" s="13" t="s">
        <v>111</v>
      </c>
      <c r="F171" s="13" t="s">
        <v>3682</v>
      </c>
      <c r="G171" s="13" t="s">
        <v>3683</v>
      </c>
      <c r="H171" s="13" t="s">
        <v>3684</v>
      </c>
      <c r="I171" s="13" t="s">
        <v>3685</v>
      </c>
      <c r="J171" s="13" t="s">
        <v>1344</v>
      </c>
      <c r="K171" s="14">
        <v>0.55700000000000005</v>
      </c>
      <c r="L171" s="14">
        <f t="shared" si="6"/>
        <v>0.32424030711427176</v>
      </c>
      <c r="M171" s="14">
        <f t="shared" si="7"/>
        <v>-1.6248646478959325</v>
      </c>
      <c r="N171" s="15">
        <v>1.3492300958401599E-5</v>
      </c>
      <c r="O171" s="16">
        <f t="shared" si="8"/>
        <v>4.8699139800298754</v>
      </c>
    </row>
    <row r="172" spans="1:15" ht="16">
      <c r="A172" s="2" t="s">
        <v>5255</v>
      </c>
      <c r="B172" s="2" t="s">
        <v>5256</v>
      </c>
      <c r="C172" s="2" t="s">
        <v>33</v>
      </c>
      <c r="D172" s="2" t="s">
        <v>86</v>
      </c>
      <c r="E172" s="2" t="s">
        <v>511</v>
      </c>
      <c r="F172" s="2" t="s">
        <v>5257</v>
      </c>
      <c r="G172" s="2" t="s">
        <v>5258</v>
      </c>
      <c r="H172" s="2" t="s">
        <v>5259</v>
      </c>
      <c r="I172" s="2" t="s">
        <v>5260</v>
      </c>
      <c r="J172" s="2" t="s">
        <v>1607</v>
      </c>
      <c r="K172" s="3">
        <v>0.55800000000000005</v>
      </c>
      <c r="L172" s="3">
        <f t="shared" si="6"/>
        <v>0.32482242615756485</v>
      </c>
      <c r="M172" s="3">
        <f t="shared" si="7"/>
        <v>-1.6222768534067771</v>
      </c>
      <c r="N172" s="157">
        <v>0.13663475679890899</v>
      </c>
      <c r="O172" s="158">
        <f t="shared" si="8"/>
        <v>0.86443881188480665</v>
      </c>
    </row>
    <row r="173" spans="1:15" ht="16">
      <c r="A173" s="2" t="s">
        <v>2860</v>
      </c>
      <c r="B173" s="2" t="s">
        <v>2861</v>
      </c>
      <c r="C173" s="2" t="s">
        <v>33</v>
      </c>
      <c r="D173" s="2" t="s">
        <v>34</v>
      </c>
      <c r="E173" s="2" t="s">
        <v>77</v>
      </c>
      <c r="F173" s="2" t="s">
        <v>2862</v>
      </c>
      <c r="G173" s="2" t="s">
        <v>2863</v>
      </c>
      <c r="H173" s="2" t="s">
        <v>2864</v>
      </c>
      <c r="I173" s="2" t="s">
        <v>2865</v>
      </c>
      <c r="J173" s="2" t="s">
        <v>40</v>
      </c>
      <c r="K173" s="3">
        <v>0.55900000000000005</v>
      </c>
      <c r="L173" s="3">
        <f t="shared" si="6"/>
        <v>0.32540454520085799</v>
      </c>
      <c r="M173" s="3">
        <f t="shared" si="7"/>
        <v>-1.6196936923927743</v>
      </c>
      <c r="N173" s="157">
        <v>1</v>
      </c>
      <c r="O173" s="158">
        <f t="shared" si="8"/>
        <v>0</v>
      </c>
    </row>
    <row r="174" spans="1:15" ht="16">
      <c r="A174" s="2" t="s">
        <v>9922</v>
      </c>
      <c r="B174" s="2" t="s">
        <v>9923</v>
      </c>
      <c r="C174" s="2" t="s">
        <v>33</v>
      </c>
      <c r="D174" s="2" t="s">
        <v>314</v>
      </c>
      <c r="E174" s="2" t="s">
        <v>111</v>
      </c>
      <c r="F174" s="2" t="s">
        <v>9924</v>
      </c>
      <c r="G174" s="2" t="s">
        <v>9925</v>
      </c>
      <c r="H174" s="2" t="s">
        <v>9926</v>
      </c>
      <c r="I174" s="2" t="s">
        <v>9927</v>
      </c>
      <c r="J174" s="2" t="s">
        <v>9928</v>
      </c>
      <c r="K174" s="3">
        <v>0.56000000000000005</v>
      </c>
      <c r="L174" s="3">
        <f t="shared" si="6"/>
        <v>0.32598666424415113</v>
      </c>
      <c r="M174" s="3">
        <f t="shared" si="7"/>
        <v>-1.617115148290998</v>
      </c>
      <c r="N174" s="157">
        <v>0.19804748496142699</v>
      </c>
      <c r="O174" s="158">
        <f t="shared" si="8"/>
        <v>0.70323066840389148</v>
      </c>
    </row>
    <row r="175" spans="1:15">
      <c r="A175" s="13" t="s">
        <v>2866</v>
      </c>
      <c r="B175" s="13" t="s">
        <v>2867</v>
      </c>
      <c r="C175" s="13" t="s">
        <v>33</v>
      </c>
      <c r="D175" s="13" t="s">
        <v>40</v>
      </c>
      <c r="E175" s="13" t="s">
        <v>214</v>
      </c>
      <c r="F175" s="13" t="s">
        <v>2868</v>
      </c>
      <c r="G175" s="13" t="s">
        <v>2869</v>
      </c>
      <c r="H175" s="13" t="s">
        <v>40</v>
      </c>
      <c r="I175" s="13" t="s">
        <v>2870</v>
      </c>
      <c r="J175" s="13" t="s">
        <v>2871</v>
      </c>
      <c r="K175" s="14">
        <v>0.56200000000000006</v>
      </c>
      <c r="L175" s="14">
        <f t="shared" si="6"/>
        <v>0.3271509023307374</v>
      </c>
      <c r="M175" s="14">
        <f t="shared" si="7"/>
        <v>-1.6119718450150384</v>
      </c>
      <c r="N175" s="15">
        <v>1.33462059461858E-2</v>
      </c>
      <c r="O175" s="16">
        <f t="shared" si="8"/>
        <v>1.8746421778066944</v>
      </c>
    </row>
    <row r="176" spans="1:15" ht="16">
      <c r="A176" s="2" t="s">
        <v>6527</v>
      </c>
      <c r="B176" s="2" t="s">
        <v>6528</v>
      </c>
      <c r="C176" s="2" t="s">
        <v>40</v>
      </c>
      <c r="D176" s="2" t="s">
        <v>141</v>
      </c>
      <c r="E176" s="2" t="s">
        <v>40</v>
      </c>
      <c r="F176" s="2" t="s">
        <v>6529</v>
      </c>
      <c r="G176" s="2" t="s">
        <v>6530</v>
      </c>
      <c r="H176" s="2" t="s">
        <v>6531</v>
      </c>
      <c r="I176" s="2" t="s">
        <v>6532</v>
      </c>
      <c r="J176" s="2" t="s">
        <v>40</v>
      </c>
      <c r="K176" s="3">
        <v>0.56200000000000006</v>
      </c>
      <c r="L176" s="3">
        <f t="shared" si="6"/>
        <v>0.3271509023307374</v>
      </c>
      <c r="M176" s="3">
        <f t="shared" si="7"/>
        <v>-1.6119718450150384</v>
      </c>
      <c r="N176" s="157">
        <v>0.89724914214880203</v>
      </c>
      <c r="O176" s="158">
        <f t="shared" si="8"/>
        <v>4.7086948219263833E-2</v>
      </c>
    </row>
    <row r="177" spans="1:15">
      <c r="A177" s="13" t="s">
        <v>6581</v>
      </c>
      <c r="B177" s="13" t="s">
        <v>6582</v>
      </c>
      <c r="C177" s="13" t="s">
        <v>6583</v>
      </c>
      <c r="D177" s="13" t="s">
        <v>34</v>
      </c>
      <c r="E177" s="13" t="s">
        <v>77</v>
      </c>
      <c r="F177" s="13" t="s">
        <v>6584</v>
      </c>
      <c r="G177" s="13" t="s">
        <v>6585</v>
      </c>
      <c r="H177" s="13" t="s">
        <v>6586</v>
      </c>
      <c r="I177" s="13" t="s">
        <v>6587</v>
      </c>
      <c r="J177" s="13" t="s">
        <v>40</v>
      </c>
      <c r="K177" s="14">
        <v>0.56200000000000006</v>
      </c>
      <c r="L177" s="14">
        <f t="shared" si="6"/>
        <v>0.3271509023307374</v>
      </c>
      <c r="M177" s="14">
        <f t="shared" si="7"/>
        <v>-1.6119718450150384</v>
      </c>
      <c r="N177" s="15">
        <v>1.2326552492017E-4</v>
      </c>
      <c r="O177" s="16">
        <f t="shared" si="8"/>
        <v>3.9091583705290094</v>
      </c>
    </row>
    <row r="178" spans="1:15" ht="16">
      <c r="A178" s="2" t="s">
        <v>6904</v>
      </c>
      <c r="B178" s="2" t="s">
        <v>6905</v>
      </c>
      <c r="C178" s="2" t="s">
        <v>33</v>
      </c>
      <c r="D178" s="2" t="s">
        <v>86</v>
      </c>
      <c r="E178" s="2" t="s">
        <v>45</v>
      </c>
      <c r="F178" s="2" t="s">
        <v>6906</v>
      </c>
      <c r="G178" s="2" t="s">
        <v>6907</v>
      </c>
      <c r="H178" s="2" t="s">
        <v>6908</v>
      </c>
      <c r="I178" s="2" t="s">
        <v>6909</v>
      </c>
      <c r="J178" s="2" t="s">
        <v>496</v>
      </c>
      <c r="K178" s="3">
        <v>0.56299999999999994</v>
      </c>
      <c r="L178" s="3">
        <f t="shared" si="6"/>
        <v>0.32773302137403043</v>
      </c>
      <c r="M178" s="3">
        <f t="shared" si="7"/>
        <v>-1.6094070531557352</v>
      </c>
      <c r="N178" s="157">
        <v>1</v>
      </c>
      <c r="O178" s="158">
        <f t="shared" si="8"/>
        <v>0</v>
      </c>
    </row>
    <row r="179" spans="1:15">
      <c r="A179" s="13" t="s">
        <v>10123</v>
      </c>
      <c r="B179" s="13" t="s">
        <v>10124</v>
      </c>
      <c r="C179" s="13" t="s">
        <v>33</v>
      </c>
      <c r="D179" s="13" t="s">
        <v>40</v>
      </c>
      <c r="E179" s="13" t="s">
        <v>511</v>
      </c>
      <c r="F179" s="13" t="s">
        <v>10125</v>
      </c>
      <c r="G179" s="13" t="s">
        <v>10126</v>
      </c>
      <c r="H179" s="13" t="s">
        <v>10127</v>
      </c>
      <c r="I179" s="13" t="s">
        <v>10128</v>
      </c>
      <c r="J179" s="13" t="s">
        <v>10129</v>
      </c>
      <c r="K179" s="14">
        <v>0.56499999999999995</v>
      </c>
      <c r="L179" s="14">
        <f t="shared" si="6"/>
        <v>0.32889725946061671</v>
      </c>
      <c r="M179" s="14">
        <f t="shared" si="7"/>
        <v>-1.6042911079334148</v>
      </c>
      <c r="N179" s="15">
        <v>1.11060404231637E-4</v>
      </c>
      <c r="O179" s="16">
        <f t="shared" si="8"/>
        <v>3.9544407501390704</v>
      </c>
    </row>
    <row r="180" spans="1:15" ht="16">
      <c r="A180" s="2" t="s">
        <v>11347</v>
      </c>
      <c r="B180" s="2" t="s">
        <v>11348</v>
      </c>
      <c r="C180" s="2" t="s">
        <v>33</v>
      </c>
      <c r="D180" s="2" t="s">
        <v>40</v>
      </c>
      <c r="E180" s="2" t="s">
        <v>11349</v>
      </c>
      <c r="F180" s="2" t="s">
        <v>11350</v>
      </c>
      <c r="G180" s="2" t="s">
        <v>11351</v>
      </c>
      <c r="H180" s="2" t="s">
        <v>11352</v>
      </c>
      <c r="I180" s="2" t="s">
        <v>11353</v>
      </c>
      <c r="J180" s="2" t="s">
        <v>1251</v>
      </c>
      <c r="K180" s="3">
        <v>0.56999999999999995</v>
      </c>
      <c r="L180" s="3">
        <f t="shared" si="6"/>
        <v>0.33180785467708235</v>
      </c>
      <c r="M180" s="3">
        <f t="shared" si="7"/>
        <v>-1.5915800561838609</v>
      </c>
      <c r="N180" s="157">
        <v>1</v>
      </c>
      <c r="O180" s="158">
        <f t="shared" si="8"/>
        <v>0</v>
      </c>
    </row>
    <row r="181" spans="1:15">
      <c r="A181" s="13" t="s">
        <v>170</v>
      </c>
      <c r="B181" s="13" t="s">
        <v>171</v>
      </c>
      <c r="C181" s="13" t="s">
        <v>33</v>
      </c>
      <c r="D181" s="13" t="s">
        <v>44</v>
      </c>
      <c r="E181" s="13" t="s">
        <v>68</v>
      </c>
      <c r="F181" s="13" t="s">
        <v>172</v>
      </c>
      <c r="G181" s="13" t="s">
        <v>173</v>
      </c>
      <c r="H181" s="13" t="s">
        <v>174</v>
      </c>
      <c r="I181" s="13" t="s">
        <v>175</v>
      </c>
      <c r="J181" s="13" t="s">
        <v>73</v>
      </c>
      <c r="K181" s="14">
        <v>0.57099999999999995</v>
      </c>
      <c r="L181" s="14">
        <f t="shared" si="6"/>
        <v>0.33238997372037549</v>
      </c>
      <c r="M181" s="14">
        <f t="shared" si="7"/>
        <v>-1.5890512298731219</v>
      </c>
      <c r="N181" s="15">
        <v>2.9784942054721701E-2</v>
      </c>
      <c r="O181" s="16">
        <f t="shared" si="8"/>
        <v>1.526003240464888</v>
      </c>
    </row>
    <row r="182" spans="1:15" ht="16">
      <c r="A182" s="2" t="s">
        <v>8597</v>
      </c>
      <c r="B182" s="2" t="s">
        <v>8598</v>
      </c>
      <c r="C182" s="2" t="s">
        <v>33</v>
      </c>
      <c r="D182" s="2" t="s">
        <v>314</v>
      </c>
      <c r="E182" s="2" t="s">
        <v>151</v>
      </c>
      <c r="F182" s="2" t="s">
        <v>2130</v>
      </c>
      <c r="G182" s="2" t="s">
        <v>8599</v>
      </c>
      <c r="H182" s="2" t="s">
        <v>8600</v>
      </c>
      <c r="I182" s="2" t="s">
        <v>8601</v>
      </c>
      <c r="J182" s="2" t="s">
        <v>762</v>
      </c>
      <c r="K182" s="3">
        <v>0.57199999999999995</v>
      </c>
      <c r="L182" s="3">
        <f t="shared" si="6"/>
        <v>0.33297209276366857</v>
      </c>
      <c r="M182" s="3">
        <f t="shared" si="7"/>
        <v>-1.5865268284575755</v>
      </c>
      <c r="N182" s="157">
        <v>1</v>
      </c>
      <c r="O182" s="158">
        <f t="shared" si="8"/>
        <v>0</v>
      </c>
    </row>
    <row r="183" spans="1:15" ht="16">
      <c r="A183" s="2" t="s">
        <v>4360</v>
      </c>
      <c r="B183" s="2" t="s">
        <v>4361</v>
      </c>
      <c r="C183" s="2" t="s">
        <v>95</v>
      </c>
      <c r="D183" s="2" t="s">
        <v>991</v>
      </c>
      <c r="E183" s="2" t="s">
        <v>4362</v>
      </c>
      <c r="F183" s="2" t="s">
        <v>4363</v>
      </c>
      <c r="G183" s="2" t="s">
        <v>4364</v>
      </c>
      <c r="H183" s="2" t="s">
        <v>4365</v>
      </c>
      <c r="I183" s="2" t="s">
        <v>4366</v>
      </c>
      <c r="J183" s="2" t="s">
        <v>102</v>
      </c>
      <c r="K183" s="3">
        <v>0.57399999999999995</v>
      </c>
      <c r="L183" s="3">
        <f t="shared" si="6"/>
        <v>0.33413633085025485</v>
      </c>
      <c r="M183" s="3">
        <f t="shared" si="7"/>
        <v>-1.5814912385602771</v>
      </c>
      <c r="N183" s="157">
        <v>6.9670282991519006E-2</v>
      </c>
      <c r="O183" s="158">
        <f t="shared" si="8"/>
        <v>1.1569524254148276</v>
      </c>
    </row>
    <row r="184" spans="1:15">
      <c r="A184" s="13" t="s">
        <v>6272</v>
      </c>
      <c r="B184" s="13" t="s">
        <v>6273</v>
      </c>
      <c r="C184" s="13" t="s">
        <v>40</v>
      </c>
      <c r="D184" s="13" t="s">
        <v>40</v>
      </c>
      <c r="E184" s="13" t="s">
        <v>40</v>
      </c>
      <c r="F184" s="13" t="s">
        <v>6274</v>
      </c>
      <c r="G184" s="13" t="s">
        <v>6275</v>
      </c>
      <c r="H184" s="13" t="s">
        <v>6276</v>
      </c>
      <c r="I184" s="13" t="s">
        <v>6277</v>
      </c>
      <c r="J184" s="13" t="s">
        <v>40</v>
      </c>
      <c r="K184" s="14">
        <v>0.57399999999999995</v>
      </c>
      <c r="L184" s="14">
        <f t="shared" si="6"/>
        <v>0.33413633085025485</v>
      </c>
      <c r="M184" s="14">
        <f t="shared" si="7"/>
        <v>-1.5814912385602771</v>
      </c>
      <c r="N184" s="15">
        <v>6.2458042639701005E-5</v>
      </c>
      <c r="O184" s="16">
        <f t="shared" si="8"/>
        <v>4.2044116301618066</v>
      </c>
    </row>
    <row r="185" spans="1:15">
      <c r="A185" s="21" t="s">
        <v>5391</v>
      </c>
      <c r="B185" s="21" t="s">
        <v>5392</v>
      </c>
      <c r="C185" s="21" t="s">
        <v>33</v>
      </c>
      <c r="D185" s="21" t="s">
        <v>86</v>
      </c>
      <c r="E185" s="21" t="s">
        <v>511</v>
      </c>
      <c r="F185" s="21" t="s">
        <v>5393</v>
      </c>
      <c r="G185" s="21" t="s">
        <v>5394</v>
      </c>
      <c r="H185" s="21" t="s">
        <v>5395</v>
      </c>
      <c r="I185" s="21" t="s">
        <v>5396</v>
      </c>
      <c r="J185" s="21" t="s">
        <v>1566</v>
      </c>
      <c r="K185" s="22">
        <v>0.57599999999999996</v>
      </c>
      <c r="L185" s="22">
        <f t="shared" si="6"/>
        <v>0.33530056893684107</v>
      </c>
      <c r="M185" s="22">
        <f t="shared" si="7"/>
        <v>-1.5764731637936527</v>
      </c>
      <c r="N185" s="23">
        <v>3.24689158338992E-4</v>
      </c>
      <c r="O185" s="24">
        <f t="shared" si="8"/>
        <v>3.4885322126125562</v>
      </c>
    </row>
    <row r="186" spans="1:15">
      <c r="A186" s="21" t="s">
        <v>9431</v>
      </c>
      <c r="B186" s="21" t="s">
        <v>9432</v>
      </c>
      <c r="C186" s="21" t="s">
        <v>33</v>
      </c>
      <c r="D186" s="21" t="s">
        <v>314</v>
      </c>
      <c r="E186" s="21" t="s">
        <v>4354</v>
      </c>
      <c r="F186" s="21" t="s">
        <v>1051</v>
      </c>
      <c r="G186" s="21" t="s">
        <v>9433</v>
      </c>
      <c r="H186" s="21" t="s">
        <v>9434</v>
      </c>
      <c r="I186" s="21" t="s">
        <v>9435</v>
      </c>
      <c r="J186" s="21" t="s">
        <v>40</v>
      </c>
      <c r="K186" s="22">
        <v>0.57599999999999996</v>
      </c>
      <c r="L186" s="22">
        <f t="shared" si="6"/>
        <v>0.33530056893684107</v>
      </c>
      <c r="M186" s="22">
        <f t="shared" si="7"/>
        <v>-1.5764731637936527</v>
      </c>
      <c r="N186" s="23" t="s">
        <v>40</v>
      </c>
      <c r="O186" s="24" t="e">
        <f t="shared" si="8"/>
        <v>#VALUE!</v>
      </c>
    </row>
    <row r="187" spans="1:15" ht="16">
      <c r="A187" s="21" t="s">
        <v>3187</v>
      </c>
      <c r="B187" s="21" t="s">
        <v>3188</v>
      </c>
      <c r="C187" s="21" t="s">
        <v>33</v>
      </c>
      <c r="D187" s="21" t="s">
        <v>991</v>
      </c>
      <c r="E187" s="21" t="s">
        <v>992</v>
      </c>
      <c r="F187" s="21" t="s">
        <v>3189</v>
      </c>
      <c r="G187" s="21" t="s">
        <v>3190</v>
      </c>
      <c r="H187" s="21" t="s">
        <v>3191</v>
      </c>
      <c r="I187" s="21" t="s">
        <v>3192</v>
      </c>
      <c r="J187" s="21" t="s">
        <v>102</v>
      </c>
      <c r="K187" s="22">
        <v>0.57699999999999996</v>
      </c>
      <c r="L187" s="22">
        <f t="shared" si="6"/>
        <v>0.33588268798013421</v>
      </c>
      <c r="M187" s="22">
        <f t="shared" si="7"/>
        <v>-1.5739706565904825</v>
      </c>
      <c r="N187" s="157">
        <v>1</v>
      </c>
      <c r="O187" s="158">
        <f t="shared" si="8"/>
        <v>0</v>
      </c>
    </row>
    <row r="188" spans="1:15">
      <c r="A188" s="21" t="s">
        <v>5882</v>
      </c>
      <c r="B188" s="21" t="s">
        <v>5883</v>
      </c>
      <c r="C188" s="21" t="s">
        <v>364</v>
      </c>
      <c r="D188" s="21" t="s">
        <v>991</v>
      </c>
      <c r="E188" s="21" t="s">
        <v>5884</v>
      </c>
      <c r="F188" s="21" t="s">
        <v>5885</v>
      </c>
      <c r="G188" s="21" t="s">
        <v>5886</v>
      </c>
      <c r="H188" s="21" t="s">
        <v>5887</v>
      </c>
      <c r="I188" s="21" t="s">
        <v>5888</v>
      </c>
      <c r="J188" s="21" t="s">
        <v>102</v>
      </c>
      <c r="K188" s="22">
        <v>0.57799999999999996</v>
      </c>
      <c r="L188" s="22">
        <f t="shared" si="6"/>
        <v>0.33646480702342735</v>
      </c>
      <c r="M188" s="22">
        <f t="shared" si="7"/>
        <v>-1.5714724827352857</v>
      </c>
      <c r="N188" s="23">
        <v>1.4194930782831799E-5</v>
      </c>
      <c r="O188" s="24">
        <f t="shared" si="8"/>
        <v>4.8478667208350235</v>
      </c>
    </row>
    <row r="189" spans="1:15">
      <c r="A189" s="21" t="s">
        <v>9893</v>
      </c>
      <c r="B189" s="21" t="s">
        <v>9894</v>
      </c>
      <c r="C189" s="21" t="s">
        <v>186</v>
      </c>
      <c r="D189" s="21" t="s">
        <v>141</v>
      </c>
      <c r="E189" s="21" t="s">
        <v>2756</v>
      </c>
      <c r="F189" s="21" t="s">
        <v>9895</v>
      </c>
      <c r="G189" s="21" t="s">
        <v>9896</v>
      </c>
      <c r="H189" s="21" t="s">
        <v>9897</v>
      </c>
      <c r="I189" s="21" t="s">
        <v>9898</v>
      </c>
      <c r="J189" s="21" t="s">
        <v>40</v>
      </c>
      <c r="K189" s="22">
        <v>0.57799999999999996</v>
      </c>
      <c r="L189" s="22">
        <f t="shared" si="6"/>
        <v>0.33646480702342735</v>
      </c>
      <c r="M189" s="22">
        <f t="shared" si="7"/>
        <v>-1.5714724827352857</v>
      </c>
      <c r="N189" s="23" t="s">
        <v>40</v>
      </c>
      <c r="O189" s="24" t="e">
        <f t="shared" si="8"/>
        <v>#VALUE!</v>
      </c>
    </row>
    <row r="190" spans="1:15">
      <c r="A190" s="21" t="s">
        <v>851</v>
      </c>
      <c r="B190" s="21" t="s">
        <v>852</v>
      </c>
      <c r="C190" s="21" t="s">
        <v>33</v>
      </c>
      <c r="D190" s="21" t="s">
        <v>314</v>
      </c>
      <c r="E190" s="21" t="s">
        <v>214</v>
      </c>
      <c r="F190" s="21" t="s">
        <v>486</v>
      </c>
      <c r="G190" s="21" t="s">
        <v>853</v>
      </c>
      <c r="H190" s="21" t="s">
        <v>854</v>
      </c>
      <c r="I190" s="21" t="s">
        <v>855</v>
      </c>
      <c r="J190" s="21" t="s">
        <v>116</v>
      </c>
      <c r="K190" s="22">
        <v>0.57999999999999996</v>
      </c>
      <c r="L190" s="22">
        <f t="shared" si="6"/>
        <v>0.33762904511001363</v>
      </c>
      <c r="M190" s="22">
        <f t="shared" si="7"/>
        <v>-1.5664890752210303</v>
      </c>
      <c r="N190" s="23">
        <v>3.5988273367897998E-3</v>
      </c>
      <c r="O190" s="24">
        <f t="shared" si="8"/>
        <v>2.4438389892676864</v>
      </c>
    </row>
    <row r="191" spans="1:15">
      <c r="A191" s="21" t="s">
        <v>11914</v>
      </c>
      <c r="B191" s="21" t="s">
        <v>11915</v>
      </c>
      <c r="C191" s="21" t="s">
        <v>53</v>
      </c>
      <c r="D191" s="21" t="s">
        <v>141</v>
      </c>
      <c r="E191" s="21" t="s">
        <v>151</v>
      </c>
      <c r="F191" s="21" t="s">
        <v>807</v>
      </c>
      <c r="G191" s="21" t="s">
        <v>11916</v>
      </c>
      <c r="H191" s="21" t="s">
        <v>11917</v>
      </c>
      <c r="I191" s="21" t="s">
        <v>11918</v>
      </c>
      <c r="J191" s="21" t="s">
        <v>40</v>
      </c>
      <c r="K191" s="22">
        <v>0.57999999999999996</v>
      </c>
      <c r="L191" s="22">
        <f t="shared" si="6"/>
        <v>0.33762904511001363</v>
      </c>
      <c r="M191" s="22">
        <f t="shared" si="7"/>
        <v>-1.5664890752210303</v>
      </c>
      <c r="N191" s="23">
        <v>3.2815861919784903E-4</v>
      </c>
      <c r="O191" s="24">
        <f t="shared" si="8"/>
        <v>3.4839161843648374</v>
      </c>
    </row>
    <row r="192" spans="1:15" ht="16">
      <c r="A192" s="21" t="s">
        <v>10790</v>
      </c>
      <c r="B192" s="21" t="s">
        <v>10791</v>
      </c>
      <c r="C192" s="21" t="s">
        <v>40</v>
      </c>
      <c r="D192" s="21" t="s">
        <v>40</v>
      </c>
      <c r="E192" s="21" t="s">
        <v>2756</v>
      </c>
      <c r="F192" s="21" t="s">
        <v>10792</v>
      </c>
      <c r="G192" s="21" t="s">
        <v>10793</v>
      </c>
      <c r="H192" s="21" t="s">
        <v>10794</v>
      </c>
      <c r="I192" s="21" t="s">
        <v>10795</v>
      </c>
      <c r="J192" s="21" t="s">
        <v>40</v>
      </c>
      <c r="K192" s="22">
        <v>0.58099999999999996</v>
      </c>
      <c r="L192" s="22">
        <f t="shared" si="6"/>
        <v>0.33821116415330671</v>
      </c>
      <c r="M192" s="22">
        <f t="shared" si="7"/>
        <v>-1.5640038118314361</v>
      </c>
      <c r="N192" s="157">
        <v>0.93618771621602503</v>
      </c>
      <c r="O192" s="158">
        <f t="shared" si="8"/>
        <v>2.8637061579219792E-2</v>
      </c>
    </row>
    <row r="193" spans="1:15">
      <c r="A193" s="21" t="s">
        <v>11966</v>
      </c>
      <c r="B193" s="21" t="s">
        <v>11967</v>
      </c>
      <c r="C193" s="21" t="s">
        <v>518</v>
      </c>
      <c r="D193" s="21" t="s">
        <v>141</v>
      </c>
      <c r="E193" s="21" t="s">
        <v>511</v>
      </c>
      <c r="F193" s="21" t="s">
        <v>11968</v>
      </c>
      <c r="G193" s="21" t="s">
        <v>11969</v>
      </c>
      <c r="H193" s="21" t="s">
        <v>11970</v>
      </c>
      <c r="I193" s="21" t="s">
        <v>11971</v>
      </c>
      <c r="J193" s="21" t="s">
        <v>1109</v>
      </c>
      <c r="K193" s="22">
        <v>0.58099999999999996</v>
      </c>
      <c r="L193" s="22">
        <f t="shared" si="6"/>
        <v>0.33821116415330671</v>
      </c>
      <c r="M193" s="22">
        <f t="shared" si="7"/>
        <v>-1.5640038118314361</v>
      </c>
      <c r="N193" s="23">
        <v>7.1741463186709195E-4</v>
      </c>
      <c r="O193" s="24">
        <f t="shared" si="8"/>
        <v>3.1442297700153126</v>
      </c>
    </row>
    <row r="194" spans="1:15" ht="16">
      <c r="A194" s="21" t="s">
        <v>5014</v>
      </c>
      <c r="B194" s="21" t="s">
        <v>5015</v>
      </c>
      <c r="C194" s="21" t="s">
        <v>1569</v>
      </c>
      <c r="D194" s="21" t="s">
        <v>141</v>
      </c>
      <c r="E194" s="21" t="s">
        <v>519</v>
      </c>
      <c r="F194" s="21" t="s">
        <v>5016</v>
      </c>
      <c r="G194" s="21" t="s">
        <v>5017</v>
      </c>
      <c r="H194" s="21" t="s">
        <v>5018</v>
      </c>
      <c r="I194" s="21" t="s">
        <v>5019</v>
      </c>
      <c r="J194" s="21" t="s">
        <v>40</v>
      </c>
      <c r="K194" s="22">
        <v>0.58199999999999996</v>
      </c>
      <c r="L194" s="22">
        <f t="shared" ref="L194:L257" si="9">K194/1.717861684</f>
        <v>0.33879328319659985</v>
      </c>
      <c r="M194" s="22">
        <f t="shared" ref="M194:M257" si="10">LOG(L194, 2)</f>
        <v>-1.5615228223276809</v>
      </c>
      <c r="N194" s="157">
        <v>0.48322559641574198</v>
      </c>
      <c r="O194" s="158">
        <f t="shared" ref="O194:O257" si="11">-LOG10(N194)</f>
        <v>0.31585006923855707</v>
      </c>
    </row>
    <row r="195" spans="1:15" ht="16">
      <c r="A195" s="21" t="s">
        <v>10256</v>
      </c>
      <c r="B195" s="21" t="s">
        <v>10257</v>
      </c>
      <c r="C195" s="21" t="s">
        <v>40</v>
      </c>
      <c r="D195" s="21" t="s">
        <v>40</v>
      </c>
      <c r="E195" s="21" t="s">
        <v>937</v>
      </c>
      <c r="F195" s="21" t="s">
        <v>10258</v>
      </c>
      <c r="G195" s="21" t="s">
        <v>10259</v>
      </c>
      <c r="H195" s="21" t="s">
        <v>10260</v>
      </c>
      <c r="I195" s="21" t="s">
        <v>10261</v>
      </c>
      <c r="J195" s="21" t="s">
        <v>40</v>
      </c>
      <c r="K195" s="22">
        <v>0.58299999999999996</v>
      </c>
      <c r="L195" s="22">
        <f t="shared" si="9"/>
        <v>0.33937540223989299</v>
      </c>
      <c r="M195" s="22">
        <f t="shared" si="10"/>
        <v>-1.5590460920354683</v>
      </c>
      <c r="N195" s="157">
        <v>1</v>
      </c>
      <c r="O195" s="158">
        <f t="shared" si="11"/>
        <v>0</v>
      </c>
    </row>
    <row r="196" spans="1:15" ht="16">
      <c r="A196" s="21" t="s">
        <v>6970</v>
      </c>
      <c r="B196" s="21" t="s">
        <v>6971</v>
      </c>
      <c r="C196" s="21" t="s">
        <v>132</v>
      </c>
      <c r="D196" s="21" t="s">
        <v>40</v>
      </c>
      <c r="E196" s="21" t="s">
        <v>511</v>
      </c>
      <c r="F196" s="21" t="s">
        <v>6972</v>
      </c>
      <c r="G196" s="21" t="s">
        <v>6973</v>
      </c>
      <c r="H196" s="21" t="s">
        <v>6974</v>
      </c>
      <c r="I196" s="21" t="s">
        <v>6975</v>
      </c>
      <c r="J196" s="21" t="s">
        <v>6976</v>
      </c>
      <c r="K196" s="22">
        <v>0.58399999999999996</v>
      </c>
      <c r="L196" s="22">
        <f t="shared" si="9"/>
        <v>0.33995752128318613</v>
      </c>
      <c r="M196" s="22">
        <f t="shared" si="10"/>
        <v>-1.5565736063559472</v>
      </c>
      <c r="N196" s="157">
        <v>0.33696966753514701</v>
      </c>
      <c r="O196" s="158">
        <f t="shared" si="11"/>
        <v>0.47240919056779174</v>
      </c>
    </row>
    <row r="197" spans="1:15" ht="16">
      <c r="A197" s="21" t="s">
        <v>5707</v>
      </c>
      <c r="B197" s="21" t="s">
        <v>5708</v>
      </c>
      <c r="C197" s="21" t="s">
        <v>186</v>
      </c>
      <c r="D197" s="21" t="s">
        <v>141</v>
      </c>
      <c r="E197" s="21" t="s">
        <v>365</v>
      </c>
      <c r="F197" s="21" t="s">
        <v>5709</v>
      </c>
      <c r="G197" s="21" t="s">
        <v>5710</v>
      </c>
      <c r="H197" s="21" t="s">
        <v>5711</v>
      </c>
      <c r="I197" s="21" t="s">
        <v>5712</v>
      </c>
      <c r="J197" s="21" t="s">
        <v>483</v>
      </c>
      <c r="K197" s="22">
        <v>0.58499999999999996</v>
      </c>
      <c r="L197" s="22">
        <f t="shared" si="9"/>
        <v>0.34053964032647926</v>
      </c>
      <c r="M197" s="22">
        <f t="shared" si="10"/>
        <v>-1.5541053507651976</v>
      </c>
      <c r="N197" s="157">
        <v>6.9575414513023098E-2</v>
      </c>
      <c r="O197" s="158">
        <f t="shared" si="11"/>
        <v>1.157544197567655</v>
      </c>
    </row>
    <row r="198" spans="1:15">
      <c r="A198" s="21" t="s">
        <v>10881</v>
      </c>
      <c r="B198" s="21" t="s">
        <v>10882</v>
      </c>
      <c r="C198" s="21" t="s">
        <v>5213</v>
      </c>
      <c r="D198" s="21" t="s">
        <v>314</v>
      </c>
      <c r="E198" s="21" t="s">
        <v>2756</v>
      </c>
      <c r="F198" s="21" t="s">
        <v>10883</v>
      </c>
      <c r="G198" s="21" t="s">
        <v>10884</v>
      </c>
      <c r="H198" s="21" t="s">
        <v>10885</v>
      </c>
      <c r="I198" s="21" t="s">
        <v>10886</v>
      </c>
      <c r="J198" s="21" t="s">
        <v>40</v>
      </c>
      <c r="K198" s="22">
        <v>0.58499999999999996</v>
      </c>
      <c r="L198" s="22">
        <f t="shared" si="9"/>
        <v>0.34053964032647926</v>
      </c>
      <c r="M198" s="22">
        <f t="shared" si="10"/>
        <v>-1.5541053507651976</v>
      </c>
      <c r="N198" s="23">
        <v>4.9170963956811603E-4</v>
      </c>
      <c r="O198" s="24">
        <f t="shared" si="11"/>
        <v>3.3082912776357998</v>
      </c>
    </row>
    <row r="199" spans="1:15" ht="16">
      <c r="A199" s="21" t="s">
        <v>5218</v>
      </c>
      <c r="B199" s="21" t="s">
        <v>5219</v>
      </c>
      <c r="C199" s="21" t="s">
        <v>2155</v>
      </c>
      <c r="D199" s="21" t="s">
        <v>40</v>
      </c>
      <c r="E199" s="21" t="s">
        <v>40</v>
      </c>
      <c r="F199" s="21" t="s">
        <v>5220</v>
      </c>
      <c r="G199" s="21" t="s">
        <v>5221</v>
      </c>
      <c r="H199" s="21" t="s">
        <v>5222</v>
      </c>
      <c r="I199" s="21" t="s">
        <v>5223</v>
      </c>
      <c r="J199" s="21" t="s">
        <v>40</v>
      </c>
      <c r="K199" s="22">
        <v>0.58599999999999997</v>
      </c>
      <c r="L199" s="22">
        <f t="shared" si="9"/>
        <v>0.34112175936977235</v>
      </c>
      <c r="M199" s="22">
        <f t="shared" si="10"/>
        <v>-1.5516413108137168</v>
      </c>
      <c r="N199" s="157">
        <v>0.62707746909272699</v>
      </c>
      <c r="O199" s="158">
        <f t="shared" si="11"/>
        <v>0.20267880315462519</v>
      </c>
    </row>
    <row r="200" spans="1:15" ht="16">
      <c r="A200" s="21" t="s">
        <v>7836</v>
      </c>
      <c r="B200" s="21" t="s">
        <v>7837</v>
      </c>
      <c r="C200" s="21" t="s">
        <v>33</v>
      </c>
      <c r="D200" s="21" t="s">
        <v>44</v>
      </c>
      <c r="E200" s="21" t="s">
        <v>77</v>
      </c>
      <c r="F200" s="21" t="s">
        <v>7838</v>
      </c>
      <c r="G200" s="21" t="s">
        <v>7839</v>
      </c>
      <c r="H200" s="21" t="s">
        <v>7840</v>
      </c>
      <c r="I200" s="21" t="s">
        <v>7841</v>
      </c>
      <c r="J200" s="21" t="s">
        <v>7842</v>
      </c>
      <c r="K200" s="22">
        <v>0.58599999999999997</v>
      </c>
      <c r="L200" s="22">
        <f t="shared" si="9"/>
        <v>0.34112175936977235</v>
      </c>
      <c r="M200" s="22">
        <f t="shared" si="10"/>
        <v>-1.5516413108137168</v>
      </c>
      <c r="N200" s="157">
        <v>1</v>
      </c>
      <c r="O200" s="158">
        <f t="shared" si="11"/>
        <v>0</v>
      </c>
    </row>
    <row r="201" spans="1:15" ht="16">
      <c r="A201" s="21" t="s">
        <v>10967</v>
      </c>
      <c r="B201" s="21" t="s">
        <v>10968</v>
      </c>
      <c r="C201" s="21" t="s">
        <v>33</v>
      </c>
      <c r="D201" s="21" t="s">
        <v>40</v>
      </c>
      <c r="E201" s="21" t="s">
        <v>3304</v>
      </c>
      <c r="F201" s="21" t="s">
        <v>10969</v>
      </c>
      <c r="G201" s="21" t="s">
        <v>10970</v>
      </c>
      <c r="H201" s="21" t="s">
        <v>10971</v>
      </c>
      <c r="I201" s="21" t="s">
        <v>10972</v>
      </c>
      <c r="J201" s="21" t="s">
        <v>40</v>
      </c>
      <c r="K201" s="22">
        <v>0.58699999999999997</v>
      </c>
      <c r="L201" s="22">
        <f t="shared" si="9"/>
        <v>0.34170387841306549</v>
      </c>
      <c r="M201" s="22">
        <f t="shared" si="10"/>
        <v>-1.5491814721259127</v>
      </c>
      <c r="N201" s="157">
        <v>0.11091626473529199</v>
      </c>
      <c r="O201" s="158">
        <f t="shared" si="11"/>
        <v>0.95500476433908998</v>
      </c>
    </row>
    <row r="202" spans="1:15" ht="16">
      <c r="A202" s="21" t="s">
        <v>1813</v>
      </c>
      <c r="B202" s="21" t="s">
        <v>1814</v>
      </c>
      <c r="C202" s="21" t="s">
        <v>33</v>
      </c>
      <c r="D202" s="21" t="s">
        <v>86</v>
      </c>
      <c r="E202" s="21" t="s">
        <v>151</v>
      </c>
      <c r="F202" s="21" t="s">
        <v>1815</v>
      </c>
      <c r="G202" s="21" t="s">
        <v>1816</v>
      </c>
      <c r="H202" s="21" t="s">
        <v>1817</v>
      </c>
      <c r="I202" s="21" t="s">
        <v>1818</v>
      </c>
      <c r="J202" s="21" t="s">
        <v>1819</v>
      </c>
      <c r="K202" s="22">
        <v>0.58899999999999997</v>
      </c>
      <c r="L202" s="22">
        <f t="shared" si="9"/>
        <v>0.34286811649965176</v>
      </c>
      <c r="M202" s="22">
        <f t="shared" si="10"/>
        <v>-1.5442743414055038</v>
      </c>
      <c r="N202" s="157">
        <v>0.694151218467563</v>
      </c>
      <c r="O202" s="158">
        <f t="shared" si="11"/>
        <v>0.15854590967173279</v>
      </c>
    </row>
    <row r="203" spans="1:15" ht="16">
      <c r="A203" s="21" t="s">
        <v>6278</v>
      </c>
      <c r="B203" s="21" t="s">
        <v>6279</v>
      </c>
      <c r="C203" s="21" t="s">
        <v>33</v>
      </c>
      <c r="D203" s="21" t="s">
        <v>34</v>
      </c>
      <c r="E203" s="21" t="s">
        <v>55</v>
      </c>
      <c r="F203" s="21" t="s">
        <v>5802</v>
      </c>
      <c r="G203" s="21" t="s">
        <v>6280</v>
      </c>
      <c r="H203" s="21" t="s">
        <v>6281</v>
      </c>
      <c r="I203" s="21" t="s">
        <v>6282</v>
      </c>
      <c r="J203" s="21" t="s">
        <v>50</v>
      </c>
      <c r="K203" s="22">
        <v>0.59199999999999997</v>
      </c>
      <c r="L203" s="22">
        <f t="shared" si="9"/>
        <v>0.34461447362953113</v>
      </c>
      <c r="M203" s="22">
        <f t="shared" si="10"/>
        <v>-1.5369447996070149</v>
      </c>
      <c r="N203" s="157">
        <v>1</v>
      </c>
      <c r="O203" s="158">
        <f t="shared" si="11"/>
        <v>0</v>
      </c>
    </row>
    <row r="204" spans="1:15">
      <c r="A204" s="21" t="s">
        <v>2568</v>
      </c>
      <c r="B204" s="21" t="s">
        <v>2569</v>
      </c>
      <c r="C204" s="21" t="s">
        <v>33</v>
      </c>
      <c r="D204" s="21" t="s">
        <v>2570</v>
      </c>
      <c r="E204" s="21" t="s">
        <v>751</v>
      </c>
      <c r="F204" s="21" t="s">
        <v>2571</v>
      </c>
      <c r="G204" s="21" t="s">
        <v>2572</v>
      </c>
      <c r="H204" s="21" t="s">
        <v>2573</v>
      </c>
      <c r="I204" s="21" t="s">
        <v>2574</v>
      </c>
      <c r="J204" s="21" t="s">
        <v>40</v>
      </c>
      <c r="K204" s="22">
        <v>0.59299999999999997</v>
      </c>
      <c r="L204" s="22">
        <f t="shared" si="9"/>
        <v>0.34519659267282427</v>
      </c>
      <c r="M204" s="22">
        <f t="shared" si="10"/>
        <v>-1.5345098706899611</v>
      </c>
      <c r="N204" s="23">
        <v>4.6003948668248704E-3</v>
      </c>
      <c r="O204" s="24">
        <f t="shared" si="11"/>
        <v>2.3372048898133801</v>
      </c>
    </row>
    <row r="205" spans="1:15">
      <c r="A205" s="21" t="s">
        <v>2674</v>
      </c>
      <c r="B205" s="21" t="s">
        <v>2675</v>
      </c>
      <c r="C205" s="21" t="s">
        <v>33</v>
      </c>
      <c r="D205" s="21" t="s">
        <v>86</v>
      </c>
      <c r="E205" s="21" t="s">
        <v>45</v>
      </c>
      <c r="F205" s="21" t="s">
        <v>2676</v>
      </c>
      <c r="G205" s="21" t="s">
        <v>2677</v>
      </c>
      <c r="H205" s="21" t="s">
        <v>2678</v>
      </c>
      <c r="I205" s="21" t="s">
        <v>2679</v>
      </c>
      <c r="J205" s="21" t="s">
        <v>2680</v>
      </c>
      <c r="K205" s="22">
        <v>0.59499999999999997</v>
      </c>
      <c r="L205" s="22">
        <f t="shared" si="9"/>
        <v>0.34636083075941054</v>
      </c>
      <c r="M205" s="22">
        <f t="shared" si="10"/>
        <v>-1.5296523070406587</v>
      </c>
      <c r="N205" s="23">
        <v>1.40823774288265E-2</v>
      </c>
      <c r="O205" s="24">
        <f t="shared" si="11"/>
        <v>1.8513240201185979</v>
      </c>
    </row>
    <row r="206" spans="1:15">
      <c r="A206" s="21" t="s">
        <v>1154</v>
      </c>
      <c r="B206" s="21" t="s">
        <v>1155</v>
      </c>
      <c r="C206" s="21" t="s">
        <v>33</v>
      </c>
      <c r="D206" s="21" t="s">
        <v>34</v>
      </c>
      <c r="E206" s="21" t="s">
        <v>214</v>
      </c>
      <c r="F206" s="21" t="s">
        <v>1156</v>
      </c>
      <c r="G206" s="21" t="s">
        <v>1157</v>
      </c>
      <c r="H206" s="21" t="s">
        <v>1158</v>
      </c>
      <c r="I206" s="21" t="s">
        <v>1159</v>
      </c>
      <c r="J206" s="21" t="s">
        <v>1160</v>
      </c>
      <c r="K206" s="22">
        <v>0.59699999999999998</v>
      </c>
      <c r="L206" s="22">
        <f t="shared" si="9"/>
        <v>0.34752506884599677</v>
      </c>
      <c r="M206" s="22">
        <f t="shared" si="10"/>
        <v>-1.5248110439711597</v>
      </c>
      <c r="N206" s="23">
        <v>1.1167446457315299E-4</v>
      </c>
      <c r="O206" s="24">
        <f t="shared" si="11"/>
        <v>3.9520461210901292</v>
      </c>
    </row>
    <row r="207" spans="1:15" ht="16">
      <c r="A207" s="21" t="s">
        <v>6653</v>
      </c>
      <c r="B207" s="21" t="s">
        <v>6654</v>
      </c>
      <c r="C207" s="21" t="s">
        <v>85</v>
      </c>
      <c r="D207" s="21" t="s">
        <v>314</v>
      </c>
      <c r="E207" s="21" t="s">
        <v>2349</v>
      </c>
      <c r="F207" s="21" t="s">
        <v>6655</v>
      </c>
      <c r="G207" s="21" t="s">
        <v>6656</v>
      </c>
      <c r="H207" s="21" t="s">
        <v>6657</v>
      </c>
      <c r="I207" s="21" t="s">
        <v>6658</v>
      </c>
      <c r="J207" s="21" t="s">
        <v>496</v>
      </c>
      <c r="K207" s="22">
        <v>0.59699999999999998</v>
      </c>
      <c r="L207" s="22">
        <f t="shared" si="9"/>
        <v>0.34752506884599677</v>
      </c>
      <c r="M207" s="22">
        <f t="shared" si="10"/>
        <v>-1.5248110439711597</v>
      </c>
      <c r="N207" s="157">
        <v>1</v>
      </c>
      <c r="O207" s="158">
        <f t="shared" si="11"/>
        <v>0</v>
      </c>
    </row>
    <row r="208" spans="1:15" ht="16">
      <c r="A208" s="21" t="s">
        <v>6853</v>
      </c>
      <c r="B208" s="21" t="s">
        <v>6854</v>
      </c>
      <c r="C208" s="21" t="s">
        <v>33</v>
      </c>
      <c r="D208" s="21" t="s">
        <v>6855</v>
      </c>
      <c r="E208" s="21" t="s">
        <v>158</v>
      </c>
      <c r="F208" s="21" t="s">
        <v>6856</v>
      </c>
      <c r="G208" s="21" t="s">
        <v>6857</v>
      </c>
      <c r="H208" s="21" t="s">
        <v>6858</v>
      </c>
      <c r="I208" s="21" t="s">
        <v>6859</v>
      </c>
      <c r="J208" s="21" t="s">
        <v>6860</v>
      </c>
      <c r="K208" s="22">
        <v>0.59699999999999998</v>
      </c>
      <c r="L208" s="22">
        <f t="shared" si="9"/>
        <v>0.34752506884599677</v>
      </c>
      <c r="M208" s="22">
        <f t="shared" si="10"/>
        <v>-1.5248110439711597</v>
      </c>
      <c r="N208" s="157">
        <v>0.56248238693104602</v>
      </c>
      <c r="O208" s="158">
        <f t="shared" si="11"/>
        <v>0.24989107211156142</v>
      </c>
    </row>
    <row r="209" spans="1:15">
      <c r="A209" s="21" t="s">
        <v>10927</v>
      </c>
      <c r="B209" s="21" t="s">
        <v>10928</v>
      </c>
      <c r="C209" s="21" t="s">
        <v>33</v>
      </c>
      <c r="D209" s="21" t="s">
        <v>799</v>
      </c>
      <c r="E209" s="21" t="s">
        <v>77</v>
      </c>
      <c r="F209" s="21" t="s">
        <v>10929</v>
      </c>
      <c r="G209" s="21" t="s">
        <v>10930</v>
      </c>
      <c r="H209" s="21" t="s">
        <v>10931</v>
      </c>
      <c r="I209" s="21" t="s">
        <v>10932</v>
      </c>
      <c r="J209" s="21" t="s">
        <v>7824</v>
      </c>
      <c r="K209" s="22">
        <v>0.59699999999999998</v>
      </c>
      <c r="L209" s="22">
        <f t="shared" si="9"/>
        <v>0.34752506884599677</v>
      </c>
      <c r="M209" s="22">
        <f t="shared" si="10"/>
        <v>-1.5248110439711597</v>
      </c>
      <c r="N209" s="23" t="s">
        <v>40</v>
      </c>
      <c r="O209" s="24" t="e">
        <f t="shared" si="11"/>
        <v>#VALUE!</v>
      </c>
    </row>
    <row r="210" spans="1:15" ht="16">
      <c r="A210" s="21" t="s">
        <v>8441</v>
      </c>
      <c r="B210" s="21" t="s">
        <v>8442</v>
      </c>
      <c r="C210" s="21" t="s">
        <v>33</v>
      </c>
      <c r="D210" s="21" t="s">
        <v>141</v>
      </c>
      <c r="E210" s="21" t="s">
        <v>158</v>
      </c>
      <c r="F210" s="21" t="s">
        <v>8443</v>
      </c>
      <c r="G210" s="21" t="s">
        <v>8444</v>
      </c>
      <c r="H210" s="21" t="s">
        <v>8445</v>
      </c>
      <c r="I210" s="21" t="s">
        <v>8446</v>
      </c>
      <c r="J210" s="21" t="s">
        <v>40</v>
      </c>
      <c r="K210" s="22">
        <v>0.59799999999999998</v>
      </c>
      <c r="L210" s="22">
        <f t="shared" si="9"/>
        <v>0.3481071878892899</v>
      </c>
      <c r="M210" s="22">
        <f t="shared" si="10"/>
        <v>-1.5223964910378596</v>
      </c>
      <c r="N210" s="157">
        <v>0.56248238693104602</v>
      </c>
      <c r="O210" s="158">
        <f t="shared" si="11"/>
        <v>0.24989107211156142</v>
      </c>
    </row>
    <row r="211" spans="1:15">
      <c r="A211" s="21" t="s">
        <v>2366</v>
      </c>
      <c r="B211" s="21" t="s">
        <v>2367</v>
      </c>
      <c r="C211" s="21" t="s">
        <v>921</v>
      </c>
      <c r="D211" s="21" t="s">
        <v>40</v>
      </c>
      <c r="E211" s="21" t="s">
        <v>519</v>
      </c>
      <c r="F211" s="21" t="s">
        <v>2368</v>
      </c>
      <c r="G211" s="21" t="s">
        <v>2369</v>
      </c>
      <c r="H211" s="21" t="s">
        <v>2370</v>
      </c>
      <c r="I211" s="21" t="s">
        <v>2371</v>
      </c>
      <c r="J211" s="21" t="s">
        <v>1180</v>
      </c>
      <c r="K211" s="22">
        <v>0.59899999999999998</v>
      </c>
      <c r="L211" s="22">
        <f t="shared" si="9"/>
        <v>0.34868930693258304</v>
      </c>
      <c r="M211" s="22">
        <f t="shared" si="10"/>
        <v>-1.5199859724471789</v>
      </c>
      <c r="N211" s="23">
        <v>1.90771933379547E-3</v>
      </c>
      <c r="O211" s="24">
        <f t="shared" si="11"/>
        <v>2.7194855189138343</v>
      </c>
    </row>
    <row r="212" spans="1:15">
      <c r="A212" s="21" t="s">
        <v>4121</v>
      </c>
      <c r="B212" s="21" t="s">
        <v>4122</v>
      </c>
      <c r="C212" s="21" t="s">
        <v>3225</v>
      </c>
      <c r="D212" s="21" t="s">
        <v>86</v>
      </c>
      <c r="E212" s="21" t="s">
        <v>952</v>
      </c>
      <c r="F212" s="21" t="s">
        <v>4123</v>
      </c>
      <c r="G212" s="21" t="s">
        <v>4124</v>
      </c>
      <c r="H212" s="21" t="s">
        <v>4125</v>
      </c>
      <c r="I212" s="21" t="s">
        <v>4126</v>
      </c>
      <c r="J212" s="21" t="s">
        <v>4127</v>
      </c>
      <c r="K212" s="22">
        <v>0.6</v>
      </c>
      <c r="L212" s="22">
        <f t="shared" si="9"/>
        <v>0.34927142597587618</v>
      </c>
      <c r="M212" s="22">
        <f t="shared" si="10"/>
        <v>-1.5175794747400835</v>
      </c>
      <c r="N212" s="23">
        <v>1.02401456566643E-2</v>
      </c>
      <c r="O212" s="24">
        <f t="shared" si="11"/>
        <v>1.9896938658762366</v>
      </c>
    </row>
    <row r="213" spans="1:15" ht="16">
      <c r="A213" s="21" t="s">
        <v>6170</v>
      </c>
      <c r="B213" s="21" t="s">
        <v>6171</v>
      </c>
      <c r="C213" s="21" t="s">
        <v>6172</v>
      </c>
      <c r="D213" s="21" t="s">
        <v>40</v>
      </c>
      <c r="E213" s="21" t="s">
        <v>519</v>
      </c>
      <c r="F213" s="21" t="s">
        <v>3256</v>
      </c>
      <c r="G213" s="21" t="s">
        <v>6173</v>
      </c>
      <c r="H213" s="21" t="s">
        <v>6174</v>
      </c>
      <c r="I213" s="21" t="s">
        <v>6175</v>
      </c>
      <c r="J213" s="21" t="s">
        <v>1180</v>
      </c>
      <c r="K213" s="22">
        <v>0.6</v>
      </c>
      <c r="L213" s="22">
        <f t="shared" si="9"/>
        <v>0.34927142597587618</v>
      </c>
      <c r="M213" s="22">
        <f t="shared" si="10"/>
        <v>-1.5175794747400835</v>
      </c>
      <c r="N213" s="157">
        <v>1</v>
      </c>
      <c r="O213" s="158">
        <f t="shared" si="11"/>
        <v>0</v>
      </c>
    </row>
    <row r="214" spans="1:15">
      <c r="A214" s="21" t="s">
        <v>11540</v>
      </c>
      <c r="B214" s="21" t="s">
        <v>11541</v>
      </c>
      <c r="C214" s="21" t="s">
        <v>40</v>
      </c>
      <c r="D214" s="21" t="s">
        <v>40</v>
      </c>
      <c r="E214" s="21" t="s">
        <v>40</v>
      </c>
      <c r="F214" s="21" t="s">
        <v>11542</v>
      </c>
      <c r="G214" s="21" t="s">
        <v>11543</v>
      </c>
      <c r="H214" s="21" t="s">
        <v>11544</v>
      </c>
      <c r="I214" s="21" t="s">
        <v>11545</v>
      </c>
      <c r="J214" s="21" t="s">
        <v>40</v>
      </c>
      <c r="K214" s="22">
        <v>0.6</v>
      </c>
      <c r="L214" s="22">
        <f t="shared" si="9"/>
        <v>0.34927142597587618</v>
      </c>
      <c r="M214" s="22">
        <f t="shared" si="10"/>
        <v>-1.5175794747400835</v>
      </c>
      <c r="N214" s="23">
        <v>9.3116601517730503E-4</v>
      </c>
      <c r="O214" s="24">
        <f t="shared" si="11"/>
        <v>3.0309728828770681</v>
      </c>
    </row>
    <row r="215" spans="1:15" ht="16">
      <c r="A215" s="21" t="s">
        <v>6733</v>
      </c>
      <c r="B215" s="21" t="s">
        <v>6734</v>
      </c>
      <c r="C215" s="21" t="s">
        <v>95</v>
      </c>
      <c r="D215" s="21" t="s">
        <v>729</v>
      </c>
      <c r="E215" s="21" t="s">
        <v>1529</v>
      </c>
      <c r="F215" s="21" t="s">
        <v>6735</v>
      </c>
      <c r="G215" s="21" t="s">
        <v>6736</v>
      </c>
      <c r="H215" s="21" t="s">
        <v>6737</v>
      </c>
      <c r="I215" s="21" t="s">
        <v>6738</v>
      </c>
      <c r="J215" s="21" t="s">
        <v>102</v>
      </c>
      <c r="K215" s="22">
        <v>0.60099999999999998</v>
      </c>
      <c r="L215" s="22">
        <f t="shared" si="9"/>
        <v>0.34985354501916927</v>
      </c>
      <c r="M215" s="22">
        <f t="shared" si="10"/>
        <v>-1.5151769845247793</v>
      </c>
      <c r="N215" s="157">
        <v>1</v>
      </c>
      <c r="O215" s="158">
        <f t="shared" si="11"/>
        <v>0</v>
      </c>
    </row>
    <row r="216" spans="1:15" ht="16">
      <c r="A216" s="21" t="s">
        <v>1714</v>
      </c>
      <c r="B216" s="21" t="s">
        <v>1715</v>
      </c>
      <c r="C216" s="21" t="s">
        <v>53</v>
      </c>
      <c r="D216" s="21" t="s">
        <v>799</v>
      </c>
      <c r="E216" s="21" t="s">
        <v>1716</v>
      </c>
      <c r="F216" s="21" t="s">
        <v>1717</v>
      </c>
      <c r="G216" s="21" t="s">
        <v>1718</v>
      </c>
      <c r="H216" s="21" t="s">
        <v>1719</v>
      </c>
      <c r="I216" s="21" t="s">
        <v>1720</v>
      </c>
      <c r="J216" s="21" t="s">
        <v>1721</v>
      </c>
      <c r="K216" s="22">
        <v>0.60199999999999998</v>
      </c>
      <c r="L216" s="22">
        <f t="shared" si="9"/>
        <v>0.3504356640624624</v>
      </c>
      <c r="M216" s="22">
        <f t="shared" si="10"/>
        <v>-1.5127784884762627</v>
      </c>
      <c r="N216" s="157">
        <v>0.17143737827375499</v>
      </c>
      <c r="O216" s="158">
        <f t="shared" si="11"/>
        <v>0.76589448341482391</v>
      </c>
    </row>
    <row r="217" spans="1:15">
      <c r="A217" s="21" t="s">
        <v>4090</v>
      </c>
      <c r="B217" s="21" t="s">
        <v>4091</v>
      </c>
      <c r="C217" s="21" t="s">
        <v>33</v>
      </c>
      <c r="D217" s="21" t="s">
        <v>40</v>
      </c>
      <c r="E217" s="21" t="s">
        <v>45</v>
      </c>
      <c r="F217" s="21" t="s">
        <v>4092</v>
      </c>
      <c r="G217" s="21" t="s">
        <v>4093</v>
      </c>
      <c r="H217" s="21" t="s">
        <v>4094</v>
      </c>
      <c r="I217" s="21" t="s">
        <v>4095</v>
      </c>
      <c r="J217" s="21" t="s">
        <v>600</v>
      </c>
      <c r="K217" s="22">
        <v>0.60199999999999998</v>
      </c>
      <c r="L217" s="22">
        <f t="shared" si="9"/>
        <v>0.3504356640624624</v>
      </c>
      <c r="M217" s="22">
        <f t="shared" si="10"/>
        <v>-1.5127784884762627</v>
      </c>
      <c r="N217" s="23">
        <v>1.29147830109792E-3</v>
      </c>
      <c r="O217" s="24">
        <f t="shared" si="11"/>
        <v>2.8889128862716187</v>
      </c>
    </row>
    <row r="218" spans="1:15" ht="16">
      <c r="A218" s="21" t="s">
        <v>7402</v>
      </c>
      <c r="B218" s="21" t="s">
        <v>7403</v>
      </c>
      <c r="C218" s="21" t="s">
        <v>33</v>
      </c>
      <c r="D218" s="21" t="s">
        <v>76</v>
      </c>
      <c r="E218" s="21" t="s">
        <v>77</v>
      </c>
      <c r="F218" s="21" t="s">
        <v>7404</v>
      </c>
      <c r="G218" s="21" t="s">
        <v>7405</v>
      </c>
      <c r="H218" s="21" t="s">
        <v>7406</v>
      </c>
      <c r="I218" s="21" t="s">
        <v>7407</v>
      </c>
      <c r="J218" s="21" t="s">
        <v>3569</v>
      </c>
      <c r="K218" s="22">
        <v>0.60199999999999998</v>
      </c>
      <c r="L218" s="22">
        <f t="shared" si="9"/>
        <v>0.3504356640624624</v>
      </c>
      <c r="M218" s="22">
        <f t="shared" si="10"/>
        <v>-1.5127784884762627</v>
      </c>
      <c r="N218" s="157">
        <v>0.89035053584052304</v>
      </c>
      <c r="O218" s="158">
        <f t="shared" si="11"/>
        <v>5.0438975591842287E-2</v>
      </c>
    </row>
    <row r="219" spans="1:15" ht="16">
      <c r="A219" s="21" t="s">
        <v>8897</v>
      </c>
      <c r="B219" s="21" t="s">
        <v>8898</v>
      </c>
      <c r="C219" s="21" t="s">
        <v>3119</v>
      </c>
      <c r="D219" s="21" t="s">
        <v>40</v>
      </c>
      <c r="E219" s="21" t="s">
        <v>6041</v>
      </c>
      <c r="F219" s="21" t="s">
        <v>8899</v>
      </c>
      <c r="G219" s="21" t="s">
        <v>8900</v>
      </c>
      <c r="H219" s="21" t="s">
        <v>8901</v>
      </c>
      <c r="I219" s="21" t="s">
        <v>8902</v>
      </c>
      <c r="J219" s="21" t="s">
        <v>3001</v>
      </c>
      <c r="K219" s="22">
        <v>0.60399999999999998</v>
      </c>
      <c r="L219" s="22">
        <f t="shared" si="9"/>
        <v>0.35159990214904868</v>
      </c>
      <c r="M219" s="22">
        <f t="shared" si="10"/>
        <v>-1.5079934259108856</v>
      </c>
      <c r="N219" s="157">
        <v>1</v>
      </c>
      <c r="O219" s="158">
        <f t="shared" si="11"/>
        <v>0</v>
      </c>
    </row>
    <row r="220" spans="1:15" ht="16">
      <c r="A220" s="21" t="s">
        <v>9150</v>
      </c>
      <c r="B220" s="21" t="s">
        <v>9151</v>
      </c>
      <c r="C220" s="21" t="s">
        <v>33</v>
      </c>
      <c r="D220" s="21" t="s">
        <v>86</v>
      </c>
      <c r="E220" s="21" t="s">
        <v>77</v>
      </c>
      <c r="F220" s="21" t="s">
        <v>8631</v>
      </c>
      <c r="G220" s="21" t="s">
        <v>9152</v>
      </c>
      <c r="H220" s="21" t="s">
        <v>9153</v>
      </c>
      <c r="I220" s="21" t="s">
        <v>9154</v>
      </c>
      <c r="J220" s="21" t="s">
        <v>9155</v>
      </c>
      <c r="K220" s="22">
        <v>0.60399999999999998</v>
      </c>
      <c r="L220" s="22">
        <f t="shared" si="9"/>
        <v>0.35159990214904868</v>
      </c>
      <c r="M220" s="22">
        <f t="shared" si="10"/>
        <v>-1.5079934259108856</v>
      </c>
      <c r="N220" s="157">
        <v>1</v>
      </c>
      <c r="O220" s="158">
        <f t="shared" si="11"/>
        <v>0</v>
      </c>
    </row>
    <row r="221" spans="1:15">
      <c r="A221" s="21" t="s">
        <v>2321</v>
      </c>
      <c r="B221" s="21" t="s">
        <v>2322</v>
      </c>
      <c r="C221" s="21" t="s">
        <v>33</v>
      </c>
      <c r="D221" s="21" t="s">
        <v>44</v>
      </c>
      <c r="E221" s="21" t="s">
        <v>77</v>
      </c>
      <c r="F221" s="21" t="s">
        <v>2323</v>
      </c>
      <c r="G221" s="21" t="s">
        <v>2324</v>
      </c>
      <c r="H221" s="21" t="s">
        <v>2325</v>
      </c>
      <c r="I221" s="21" t="s">
        <v>2326</v>
      </c>
      <c r="J221" s="21" t="s">
        <v>2327</v>
      </c>
      <c r="K221" s="22">
        <v>0.60499999999999998</v>
      </c>
      <c r="L221" s="22">
        <f t="shared" si="9"/>
        <v>0.35218202119234182</v>
      </c>
      <c r="M221" s="22">
        <f t="shared" si="10"/>
        <v>-1.5056068330740076</v>
      </c>
      <c r="N221" s="23">
        <v>4.4378891011556699E-5</v>
      </c>
      <c r="O221" s="24">
        <f t="shared" si="11"/>
        <v>4.3528235545956528</v>
      </c>
    </row>
    <row r="222" spans="1:15">
      <c r="A222" s="21" t="s">
        <v>8097</v>
      </c>
      <c r="B222" s="21" t="s">
        <v>8098</v>
      </c>
      <c r="C222" s="21" t="s">
        <v>53</v>
      </c>
      <c r="D222" s="21" t="s">
        <v>34</v>
      </c>
      <c r="E222" s="21" t="s">
        <v>929</v>
      </c>
      <c r="F222" s="21" t="s">
        <v>8099</v>
      </c>
      <c r="G222" s="21" t="s">
        <v>8100</v>
      </c>
      <c r="H222" s="21" t="s">
        <v>8101</v>
      </c>
      <c r="I222" s="21" t="s">
        <v>8102</v>
      </c>
      <c r="J222" s="21" t="s">
        <v>50</v>
      </c>
      <c r="K222" s="22">
        <v>0.60699999999999998</v>
      </c>
      <c r="L222" s="22">
        <f t="shared" si="9"/>
        <v>0.35334625927892804</v>
      </c>
      <c r="M222" s="22">
        <f t="shared" si="10"/>
        <v>-1.5008454589802824</v>
      </c>
      <c r="N222" s="23">
        <v>4.09934039517518E-2</v>
      </c>
      <c r="O222" s="24">
        <f t="shared" si="11"/>
        <v>1.3872860178610156</v>
      </c>
    </row>
    <row r="223" spans="1:15">
      <c r="A223" s="21" t="s">
        <v>720</v>
      </c>
      <c r="B223" s="21" t="s">
        <v>721</v>
      </c>
      <c r="C223" s="21" t="s">
        <v>53</v>
      </c>
      <c r="D223" s="21" t="s">
        <v>34</v>
      </c>
      <c r="E223" s="21" t="s">
        <v>151</v>
      </c>
      <c r="F223" s="21" t="s">
        <v>722</v>
      </c>
      <c r="G223" s="21" t="s">
        <v>723</v>
      </c>
      <c r="H223" s="21" t="s">
        <v>724</v>
      </c>
      <c r="I223" s="21" t="s">
        <v>725</v>
      </c>
      <c r="J223" s="21" t="s">
        <v>726</v>
      </c>
      <c r="K223" s="22">
        <v>0.60799999999999998</v>
      </c>
      <c r="L223" s="22">
        <f t="shared" si="9"/>
        <v>0.35392837832222118</v>
      </c>
      <c r="M223" s="22">
        <f t="shared" si="10"/>
        <v>-1.4984706517923791</v>
      </c>
      <c r="N223" s="23">
        <v>1.8313559532905799E-2</v>
      </c>
      <c r="O223" s="24">
        <f t="shared" si="11"/>
        <v>1.7372272354221903</v>
      </c>
    </row>
    <row r="224" spans="1:15">
      <c r="A224" s="21" t="s">
        <v>5980</v>
      </c>
      <c r="B224" s="21" t="s">
        <v>5981</v>
      </c>
      <c r="C224" s="21" t="s">
        <v>4897</v>
      </c>
      <c r="D224" s="21" t="s">
        <v>141</v>
      </c>
      <c r="E224" s="21" t="s">
        <v>336</v>
      </c>
      <c r="F224" s="21" t="s">
        <v>5377</v>
      </c>
      <c r="G224" s="21" t="s">
        <v>5982</v>
      </c>
      <c r="H224" s="21" t="s">
        <v>5983</v>
      </c>
      <c r="I224" s="21" t="s">
        <v>5984</v>
      </c>
      <c r="J224" s="21" t="s">
        <v>40</v>
      </c>
      <c r="K224" s="22">
        <v>0.60899999999999999</v>
      </c>
      <c r="L224" s="22">
        <f t="shared" si="9"/>
        <v>0.35451049736551432</v>
      </c>
      <c r="M224" s="22">
        <f t="shared" si="10"/>
        <v>-1.496099747329632</v>
      </c>
      <c r="N224" s="23">
        <v>8.3617315605317901E-4</v>
      </c>
      <c r="O224" s="24">
        <f t="shared" si="11"/>
        <v>3.0777037788629875</v>
      </c>
    </row>
    <row r="225" spans="1:15" ht="16">
      <c r="A225" s="21" t="s">
        <v>3429</v>
      </c>
      <c r="B225" s="21" t="s">
        <v>3430</v>
      </c>
      <c r="C225" s="21" t="s">
        <v>132</v>
      </c>
      <c r="D225" s="21" t="s">
        <v>991</v>
      </c>
      <c r="E225" s="21" t="s">
        <v>1058</v>
      </c>
      <c r="F225" s="21" t="s">
        <v>3431</v>
      </c>
      <c r="G225" s="21" t="s">
        <v>3432</v>
      </c>
      <c r="H225" s="21" t="s">
        <v>3433</v>
      </c>
      <c r="I225" s="21" t="s">
        <v>3434</v>
      </c>
      <c r="J225" s="21" t="s">
        <v>102</v>
      </c>
      <c r="K225" s="22">
        <v>0.61</v>
      </c>
      <c r="L225" s="22">
        <f t="shared" si="9"/>
        <v>0.3550926164088074</v>
      </c>
      <c r="M225" s="22">
        <f t="shared" si="10"/>
        <v>-1.4937327327857162</v>
      </c>
      <c r="N225" s="157">
        <v>0.102742271264959</v>
      </c>
      <c r="O225" s="158">
        <f t="shared" si="11"/>
        <v>0.98825083780444312</v>
      </c>
    </row>
    <row r="226" spans="1:15" ht="16">
      <c r="A226" s="21" t="s">
        <v>7771</v>
      </c>
      <c r="B226" s="21" t="s">
        <v>7772</v>
      </c>
      <c r="C226" s="21" t="s">
        <v>921</v>
      </c>
      <c r="D226" s="21" t="s">
        <v>141</v>
      </c>
      <c r="E226" s="21" t="s">
        <v>336</v>
      </c>
      <c r="F226" s="21" t="s">
        <v>7773</v>
      </c>
      <c r="G226" s="21" t="s">
        <v>7774</v>
      </c>
      <c r="H226" s="21" t="s">
        <v>7775</v>
      </c>
      <c r="I226" s="21" t="s">
        <v>7776</v>
      </c>
      <c r="J226" s="21" t="s">
        <v>462</v>
      </c>
      <c r="K226" s="22">
        <v>0.61</v>
      </c>
      <c r="L226" s="22">
        <f t="shared" si="9"/>
        <v>0.3550926164088074</v>
      </c>
      <c r="M226" s="22">
        <f t="shared" si="10"/>
        <v>-1.4937327327857162</v>
      </c>
      <c r="N226" s="157">
        <v>1</v>
      </c>
      <c r="O226" s="158">
        <f t="shared" si="11"/>
        <v>0</v>
      </c>
    </row>
    <row r="227" spans="1:15">
      <c r="A227" s="21" t="s">
        <v>8972</v>
      </c>
      <c r="B227" s="21" t="s">
        <v>8973</v>
      </c>
      <c r="C227" s="21" t="s">
        <v>33</v>
      </c>
      <c r="D227" s="21" t="s">
        <v>86</v>
      </c>
      <c r="E227" s="21" t="s">
        <v>45</v>
      </c>
      <c r="F227" s="21" t="s">
        <v>8974</v>
      </c>
      <c r="G227" s="21" t="s">
        <v>8975</v>
      </c>
      <c r="H227" s="21" t="s">
        <v>8976</v>
      </c>
      <c r="I227" s="21" t="s">
        <v>8977</v>
      </c>
      <c r="J227" s="21" t="s">
        <v>4701</v>
      </c>
      <c r="K227" s="22">
        <v>0.61</v>
      </c>
      <c r="L227" s="22">
        <f t="shared" si="9"/>
        <v>0.3550926164088074</v>
      </c>
      <c r="M227" s="22">
        <f t="shared" si="10"/>
        <v>-1.4937327327857162</v>
      </c>
      <c r="N227" s="23">
        <v>5.59296688183257E-6</v>
      </c>
      <c r="O227" s="24">
        <f t="shared" si="11"/>
        <v>5.2523577522934124</v>
      </c>
    </row>
    <row r="228" spans="1:15" ht="16">
      <c r="A228" s="21" t="s">
        <v>763</v>
      </c>
      <c r="B228" s="21" t="s">
        <v>764</v>
      </c>
      <c r="C228" s="21" t="s">
        <v>33</v>
      </c>
      <c r="D228" s="21" t="s">
        <v>34</v>
      </c>
      <c r="E228" s="21" t="s">
        <v>62</v>
      </c>
      <c r="F228" s="21" t="s">
        <v>765</v>
      </c>
      <c r="G228" s="21" t="s">
        <v>766</v>
      </c>
      <c r="H228" s="21" t="s">
        <v>767</v>
      </c>
      <c r="I228" s="21" t="s">
        <v>768</v>
      </c>
      <c r="J228" s="21" t="s">
        <v>769</v>
      </c>
      <c r="K228" s="22">
        <v>0.61199999999999999</v>
      </c>
      <c r="L228" s="22">
        <f t="shared" si="9"/>
        <v>0.35625685449539368</v>
      </c>
      <c r="M228" s="22">
        <f t="shared" si="10"/>
        <v>-1.4890103225433129</v>
      </c>
      <c r="N228" s="157">
        <v>0.14297107880827001</v>
      </c>
      <c r="O228" s="158">
        <f t="shared" si="11"/>
        <v>0.84475180578169984</v>
      </c>
    </row>
    <row r="229" spans="1:15">
      <c r="A229" s="21" t="s">
        <v>10830</v>
      </c>
      <c r="B229" s="21" t="s">
        <v>10831</v>
      </c>
      <c r="C229" s="21" t="s">
        <v>40</v>
      </c>
      <c r="D229" s="21" t="s">
        <v>314</v>
      </c>
      <c r="E229" s="21" t="s">
        <v>40</v>
      </c>
      <c r="F229" s="21" t="s">
        <v>10832</v>
      </c>
      <c r="G229" s="21" t="s">
        <v>10833</v>
      </c>
      <c r="H229" s="21" t="s">
        <v>10834</v>
      </c>
      <c r="I229" s="21" t="s">
        <v>10835</v>
      </c>
      <c r="J229" s="21" t="s">
        <v>40</v>
      </c>
      <c r="K229" s="22">
        <v>0.61199999999999999</v>
      </c>
      <c r="L229" s="22">
        <f t="shared" si="9"/>
        <v>0.35625685449539368</v>
      </c>
      <c r="M229" s="22">
        <f t="shared" si="10"/>
        <v>-1.4890103225433129</v>
      </c>
      <c r="N229" s="23" t="s">
        <v>40</v>
      </c>
      <c r="O229" s="24" t="e">
        <f t="shared" si="11"/>
        <v>#VALUE!</v>
      </c>
    </row>
    <row r="230" spans="1:15" ht="16">
      <c r="A230" s="21" t="s">
        <v>11229</v>
      </c>
      <c r="B230" s="21" t="s">
        <v>11230</v>
      </c>
      <c r="C230" s="21" t="s">
        <v>921</v>
      </c>
      <c r="D230" s="21" t="s">
        <v>141</v>
      </c>
      <c r="E230" s="21" t="s">
        <v>519</v>
      </c>
      <c r="F230" s="21" t="s">
        <v>11231</v>
      </c>
      <c r="G230" s="21" t="s">
        <v>11232</v>
      </c>
      <c r="H230" s="21" t="s">
        <v>11233</v>
      </c>
      <c r="I230" s="21" t="s">
        <v>11234</v>
      </c>
      <c r="J230" s="21" t="s">
        <v>40</v>
      </c>
      <c r="K230" s="22">
        <v>0.61199999999999999</v>
      </c>
      <c r="L230" s="22">
        <f t="shared" si="9"/>
        <v>0.35625685449539368</v>
      </c>
      <c r="M230" s="22">
        <f t="shared" si="10"/>
        <v>-1.4890103225433129</v>
      </c>
      <c r="N230" s="157">
        <v>1</v>
      </c>
      <c r="O230" s="158">
        <f t="shared" si="11"/>
        <v>0</v>
      </c>
    </row>
    <row r="231" spans="1:15">
      <c r="A231" s="21" t="s">
        <v>2247</v>
      </c>
      <c r="B231" s="21" t="s">
        <v>2248</v>
      </c>
      <c r="C231" s="21" t="s">
        <v>132</v>
      </c>
      <c r="D231" s="21" t="s">
        <v>1984</v>
      </c>
      <c r="E231" s="21" t="s">
        <v>1058</v>
      </c>
      <c r="F231" s="21" t="s">
        <v>40</v>
      </c>
      <c r="G231" s="21" t="s">
        <v>2249</v>
      </c>
      <c r="H231" s="21" t="s">
        <v>2250</v>
      </c>
      <c r="I231" s="21" t="s">
        <v>2251</v>
      </c>
      <c r="J231" s="21" t="s">
        <v>102</v>
      </c>
      <c r="K231" s="22">
        <v>0.61299999999999999</v>
      </c>
      <c r="L231" s="22">
        <f t="shared" si="9"/>
        <v>0.35683897353868682</v>
      </c>
      <c r="M231" s="22">
        <f t="shared" si="10"/>
        <v>-1.4866549015451831</v>
      </c>
      <c r="N231" s="23">
        <v>3.2815861919784903E-4</v>
      </c>
      <c r="O231" s="24">
        <f t="shared" si="11"/>
        <v>3.4839161843648374</v>
      </c>
    </row>
    <row r="232" spans="1:15" ht="16">
      <c r="A232" s="21" t="s">
        <v>5766</v>
      </c>
      <c r="B232" s="21" t="s">
        <v>5767</v>
      </c>
      <c r="C232" s="21" t="s">
        <v>33</v>
      </c>
      <c r="D232" s="21" t="s">
        <v>944</v>
      </c>
      <c r="E232" s="21" t="s">
        <v>3304</v>
      </c>
      <c r="F232" s="21" t="s">
        <v>5768</v>
      </c>
      <c r="G232" s="21" t="s">
        <v>5769</v>
      </c>
      <c r="H232" s="21" t="s">
        <v>5770</v>
      </c>
      <c r="I232" s="21" t="s">
        <v>5771</v>
      </c>
      <c r="J232" s="21" t="s">
        <v>40</v>
      </c>
      <c r="K232" s="22">
        <v>0.61599999999999999</v>
      </c>
      <c r="L232" s="22">
        <f t="shared" si="9"/>
        <v>0.35858533066856618</v>
      </c>
      <c r="M232" s="22">
        <f t="shared" si="10"/>
        <v>-1.4796116245410635</v>
      </c>
      <c r="N232" s="157">
        <v>0.278728781500585</v>
      </c>
      <c r="O232" s="158">
        <f t="shared" si="11"/>
        <v>0.55481818377501035</v>
      </c>
    </row>
    <row r="233" spans="1:15">
      <c r="A233" s="21" t="s">
        <v>1675</v>
      </c>
      <c r="B233" s="21" t="s">
        <v>1676</v>
      </c>
      <c r="C233" s="21" t="s">
        <v>186</v>
      </c>
      <c r="D233" s="21" t="s">
        <v>40</v>
      </c>
      <c r="E233" s="21" t="s">
        <v>77</v>
      </c>
      <c r="F233" s="21" t="s">
        <v>1106</v>
      </c>
      <c r="G233" s="21" t="s">
        <v>1677</v>
      </c>
      <c r="H233" s="21" t="s">
        <v>1678</v>
      </c>
      <c r="I233" s="21" t="s">
        <v>1679</v>
      </c>
      <c r="J233" s="21" t="s">
        <v>1680</v>
      </c>
      <c r="K233" s="22">
        <v>0.61799999999999999</v>
      </c>
      <c r="L233" s="22">
        <f t="shared" si="9"/>
        <v>0.35974956875515246</v>
      </c>
      <c r="M233" s="22">
        <f t="shared" si="10"/>
        <v>-1.47493513733159</v>
      </c>
      <c r="N233" s="23">
        <v>1.8855301114438901E-4</v>
      </c>
      <c r="O233" s="24">
        <f t="shared" si="11"/>
        <v>3.7245665276288182</v>
      </c>
    </row>
    <row r="234" spans="1:15" ht="16">
      <c r="A234" s="21" t="s">
        <v>9459</v>
      </c>
      <c r="B234" s="21" t="s">
        <v>9460</v>
      </c>
      <c r="C234" s="21" t="s">
        <v>33</v>
      </c>
      <c r="D234" s="21" t="s">
        <v>314</v>
      </c>
      <c r="E234" s="21" t="s">
        <v>158</v>
      </c>
      <c r="F234" s="21" t="s">
        <v>5263</v>
      </c>
      <c r="G234" s="21" t="s">
        <v>9461</v>
      </c>
      <c r="H234" s="21" t="s">
        <v>9462</v>
      </c>
      <c r="I234" s="21" t="s">
        <v>9463</v>
      </c>
      <c r="J234" s="21" t="s">
        <v>40</v>
      </c>
      <c r="K234" s="22">
        <v>0.61799999999999999</v>
      </c>
      <c r="L234" s="22">
        <f t="shared" si="9"/>
        <v>0.35974956875515246</v>
      </c>
      <c r="M234" s="22">
        <f t="shared" si="10"/>
        <v>-1.47493513733159</v>
      </c>
      <c r="N234" s="157">
        <v>1</v>
      </c>
      <c r="O234" s="158">
        <f t="shared" si="11"/>
        <v>0</v>
      </c>
    </row>
    <row r="235" spans="1:15" ht="16">
      <c r="A235" s="21" t="s">
        <v>10733</v>
      </c>
      <c r="B235" s="21" t="s">
        <v>10734</v>
      </c>
      <c r="C235" s="21" t="s">
        <v>40</v>
      </c>
      <c r="D235" s="21" t="s">
        <v>141</v>
      </c>
      <c r="E235" s="21" t="s">
        <v>40</v>
      </c>
      <c r="F235" s="21" t="s">
        <v>10735</v>
      </c>
      <c r="G235" s="21" t="s">
        <v>10736</v>
      </c>
      <c r="H235" s="21" t="s">
        <v>10737</v>
      </c>
      <c r="I235" s="21" t="s">
        <v>10738</v>
      </c>
      <c r="J235" s="21" t="s">
        <v>40</v>
      </c>
      <c r="K235" s="22">
        <v>0.61799999999999999</v>
      </c>
      <c r="L235" s="22">
        <f t="shared" si="9"/>
        <v>0.35974956875515246</v>
      </c>
      <c r="M235" s="22">
        <f t="shared" si="10"/>
        <v>-1.47493513733159</v>
      </c>
      <c r="N235" s="157">
        <v>1</v>
      </c>
      <c r="O235" s="158">
        <f t="shared" si="11"/>
        <v>0</v>
      </c>
    </row>
    <row r="236" spans="1:15" ht="16">
      <c r="A236" s="21" t="s">
        <v>10504</v>
      </c>
      <c r="B236" s="21" t="s">
        <v>10505</v>
      </c>
      <c r="C236" s="21" t="s">
        <v>140</v>
      </c>
      <c r="D236" s="21" t="s">
        <v>40</v>
      </c>
      <c r="E236" s="21" t="s">
        <v>7071</v>
      </c>
      <c r="F236" s="21" t="s">
        <v>10506</v>
      </c>
      <c r="G236" s="21" t="s">
        <v>10507</v>
      </c>
      <c r="H236" s="21" t="s">
        <v>10508</v>
      </c>
      <c r="I236" s="21" t="s">
        <v>10509</v>
      </c>
      <c r="J236" s="21" t="s">
        <v>40</v>
      </c>
      <c r="K236" s="22">
        <v>0.61899999999999999</v>
      </c>
      <c r="L236" s="22">
        <f t="shared" si="9"/>
        <v>0.3603316877984456</v>
      </c>
      <c r="M236" s="22">
        <f t="shared" si="10"/>
        <v>-1.4726025660216999</v>
      </c>
      <c r="N236" s="157">
        <v>1</v>
      </c>
      <c r="O236" s="158">
        <f t="shared" si="11"/>
        <v>0</v>
      </c>
    </row>
    <row r="237" spans="1:15">
      <c r="A237" s="21" t="s">
        <v>6359</v>
      </c>
      <c r="B237" s="21" t="s">
        <v>6360</v>
      </c>
      <c r="C237" s="21" t="s">
        <v>33</v>
      </c>
      <c r="D237" s="21" t="s">
        <v>86</v>
      </c>
      <c r="E237" s="21" t="s">
        <v>3304</v>
      </c>
      <c r="F237" s="21" t="s">
        <v>4801</v>
      </c>
      <c r="G237" s="21" t="s">
        <v>6361</v>
      </c>
      <c r="H237" s="21" t="s">
        <v>6362</v>
      </c>
      <c r="I237" s="21" t="s">
        <v>6363</v>
      </c>
      <c r="J237" s="21" t="s">
        <v>40</v>
      </c>
      <c r="K237" s="22">
        <v>0.62</v>
      </c>
      <c r="L237" s="22">
        <f t="shared" si="9"/>
        <v>0.36091380684173868</v>
      </c>
      <c r="M237" s="22">
        <f t="shared" si="10"/>
        <v>-1.4702737599617273</v>
      </c>
      <c r="N237" s="23">
        <v>6.2965049585676398E-3</v>
      </c>
      <c r="O237" s="24">
        <f t="shared" si="11"/>
        <v>2.2009004502923069</v>
      </c>
    </row>
    <row r="238" spans="1:15" ht="16">
      <c r="A238" s="21" t="s">
        <v>6070</v>
      </c>
      <c r="B238" s="21" t="s">
        <v>6071</v>
      </c>
      <c r="C238" s="21" t="s">
        <v>132</v>
      </c>
      <c r="D238" s="21" t="s">
        <v>314</v>
      </c>
      <c r="E238" s="21" t="s">
        <v>77</v>
      </c>
      <c r="F238" s="21" t="s">
        <v>6072</v>
      </c>
      <c r="G238" s="21" t="s">
        <v>6073</v>
      </c>
      <c r="H238" s="21" t="s">
        <v>6074</v>
      </c>
      <c r="I238" s="21" t="s">
        <v>6075</v>
      </c>
      <c r="J238" s="21" t="s">
        <v>1607</v>
      </c>
      <c r="K238" s="22">
        <v>0.621</v>
      </c>
      <c r="L238" s="22">
        <f t="shared" si="9"/>
        <v>0.36149592588503182</v>
      </c>
      <c r="M238" s="22">
        <f t="shared" si="10"/>
        <v>-1.4679487070154833</v>
      </c>
      <c r="N238" s="157">
        <v>1</v>
      </c>
      <c r="O238" s="158">
        <f t="shared" si="11"/>
        <v>0</v>
      </c>
    </row>
    <row r="239" spans="1:15" ht="16">
      <c r="A239" s="21" t="s">
        <v>7017</v>
      </c>
      <c r="B239" s="21" t="s">
        <v>7018</v>
      </c>
      <c r="C239" s="21" t="s">
        <v>40</v>
      </c>
      <c r="D239" s="21" t="s">
        <v>86</v>
      </c>
      <c r="E239" s="21" t="s">
        <v>40</v>
      </c>
      <c r="F239" s="21" t="s">
        <v>7019</v>
      </c>
      <c r="G239" s="21" t="s">
        <v>7020</v>
      </c>
      <c r="H239" s="21" t="s">
        <v>40</v>
      </c>
      <c r="I239" s="21" t="s">
        <v>7021</v>
      </c>
      <c r="J239" s="21" t="s">
        <v>40</v>
      </c>
      <c r="K239" s="22">
        <v>0.621</v>
      </c>
      <c r="L239" s="22">
        <f t="shared" si="9"/>
        <v>0.36149592588503182</v>
      </c>
      <c r="M239" s="22">
        <f t="shared" si="10"/>
        <v>-1.4679487070154833</v>
      </c>
      <c r="N239" s="157">
        <v>0.41010066344152901</v>
      </c>
      <c r="O239" s="158">
        <f t="shared" si="11"/>
        <v>0.38710952813079852</v>
      </c>
    </row>
    <row r="240" spans="1:15" ht="16">
      <c r="A240" s="21" t="s">
        <v>11130</v>
      </c>
      <c r="B240" s="21" t="s">
        <v>11131</v>
      </c>
      <c r="C240" s="21" t="s">
        <v>33</v>
      </c>
      <c r="D240" s="21" t="s">
        <v>314</v>
      </c>
      <c r="E240" s="21" t="s">
        <v>511</v>
      </c>
      <c r="F240" s="21" t="s">
        <v>11132</v>
      </c>
      <c r="G240" s="21" t="s">
        <v>11133</v>
      </c>
      <c r="H240" s="21" t="s">
        <v>11134</v>
      </c>
      <c r="I240" s="21" t="s">
        <v>11135</v>
      </c>
      <c r="J240" s="21" t="s">
        <v>11136</v>
      </c>
      <c r="K240" s="22">
        <v>0.621</v>
      </c>
      <c r="L240" s="22">
        <f t="shared" si="9"/>
        <v>0.36149592588503182</v>
      </c>
      <c r="M240" s="22">
        <f t="shared" si="10"/>
        <v>-1.4679487070154833</v>
      </c>
      <c r="N240" s="157">
        <v>0.21975295933896399</v>
      </c>
      <c r="O240" s="158">
        <f t="shared" si="11"/>
        <v>0.65806526771754315</v>
      </c>
    </row>
    <row r="241" spans="1:15" ht="16">
      <c r="A241" s="21" t="s">
        <v>3375</v>
      </c>
      <c r="B241" s="21" t="s">
        <v>3376</v>
      </c>
      <c r="C241" s="21" t="s">
        <v>33</v>
      </c>
      <c r="D241" s="21" t="s">
        <v>40</v>
      </c>
      <c r="E241" s="21" t="s">
        <v>207</v>
      </c>
      <c r="F241" s="21" t="s">
        <v>3377</v>
      </c>
      <c r="G241" s="21" t="s">
        <v>3378</v>
      </c>
      <c r="H241" s="21" t="s">
        <v>3379</v>
      </c>
      <c r="I241" s="21" t="s">
        <v>3380</v>
      </c>
      <c r="J241" s="21" t="s">
        <v>3381</v>
      </c>
      <c r="K241" s="22">
        <v>0.623</v>
      </c>
      <c r="L241" s="22">
        <f t="shared" si="9"/>
        <v>0.3626601639716181</v>
      </c>
      <c r="M241" s="22">
        <f t="shared" si="10"/>
        <v>-1.4633098122119628</v>
      </c>
      <c r="N241" s="157">
        <v>1</v>
      </c>
      <c r="O241" s="158">
        <f t="shared" si="11"/>
        <v>0</v>
      </c>
    </row>
    <row r="242" spans="1:15" ht="16">
      <c r="A242" s="21" t="s">
        <v>5368</v>
      </c>
      <c r="B242" s="21" t="s">
        <v>5369</v>
      </c>
      <c r="C242" s="21" t="s">
        <v>33</v>
      </c>
      <c r="D242" s="21" t="s">
        <v>54</v>
      </c>
      <c r="E242" s="21" t="s">
        <v>45</v>
      </c>
      <c r="F242" s="21" t="s">
        <v>5370</v>
      </c>
      <c r="G242" s="21" t="s">
        <v>5371</v>
      </c>
      <c r="H242" s="21" t="s">
        <v>5372</v>
      </c>
      <c r="I242" s="21" t="s">
        <v>5373</v>
      </c>
      <c r="J242" s="21" t="s">
        <v>483</v>
      </c>
      <c r="K242" s="22">
        <v>0.623</v>
      </c>
      <c r="L242" s="22">
        <f t="shared" si="9"/>
        <v>0.3626601639716181</v>
      </c>
      <c r="M242" s="22">
        <f t="shared" si="10"/>
        <v>-1.4633098122119628</v>
      </c>
      <c r="N242" s="157">
        <v>1</v>
      </c>
      <c r="O242" s="158">
        <f t="shared" si="11"/>
        <v>0</v>
      </c>
    </row>
    <row r="243" spans="1:15">
      <c r="A243" s="21" t="s">
        <v>4047</v>
      </c>
      <c r="B243" s="21" t="s">
        <v>4048</v>
      </c>
      <c r="C243" s="21" t="s">
        <v>95</v>
      </c>
      <c r="D243" s="21" t="s">
        <v>34</v>
      </c>
      <c r="E243" s="21" t="s">
        <v>77</v>
      </c>
      <c r="F243" s="21" t="s">
        <v>4049</v>
      </c>
      <c r="G243" s="21" t="s">
        <v>4050</v>
      </c>
      <c r="H243" s="21" t="s">
        <v>4051</v>
      </c>
      <c r="I243" s="21" t="s">
        <v>4052</v>
      </c>
      <c r="J243" s="21" t="s">
        <v>1382</v>
      </c>
      <c r="K243" s="22">
        <v>0.624</v>
      </c>
      <c r="L243" s="22">
        <f t="shared" si="9"/>
        <v>0.36324228301491124</v>
      </c>
      <c r="M243" s="22">
        <f t="shared" si="10"/>
        <v>-1.4609959463737163</v>
      </c>
      <c r="N243" s="23">
        <v>9.5761564251914302E-4</v>
      </c>
      <c r="O243" s="24">
        <f t="shared" si="11"/>
        <v>3.0188087684033778</v>
      </c>
    </row>
    <row r="244" spans="1:15" ht="16">
      <c r="A244" s="21" t="s">
        <v>6009</v>
      </c>
      <c r="B244" s="21" t="s">
        <v>6010</v>
      </c>
      <c r="C244" s="21" t="s">
        <v>95</v>
      </c>
      <c r="D244" s="21" t="s">
        <v>991</v>
      </c>
      <c r="E244" s="21" t="s">
        <v>1058</v>
      </c>
      <c r="F244" s="21" t="s">
        <v>6011</v>
      </c>
      <c r="G244" s="21" t="s">
        <v>6012</v>
      </c>
      <c r="H244" s="21" t="s">
        <v>6013</v>
      </c>
      <c r="I244" s="21" t="s">
        <v>6014</v>
      </c>
      <c r="J244" s="21" t="s">
        <v>102</v>
      </c>
      <c r="K244" s="22">
        <v>0.624</v>
      </c>
      <c r="L244" s="22">
        <f t="shared" si="9"/>
        <v>0.36324228301491124</v>
      </c>
      <c r="M244" s="22">
        <f t="shared" si="10"/>
        <v>-1.4609959463737163</v>
      </c>
      <c r="N244" s="157">
        <v>1</v>
      </c>
      <c r="O244" s="158">
        <f t="shared" si="11"/>
        <v>0</v>
      </c>
    </row>
    <row r="245" spans="1:15" ht="16">
      <c r="A245" s="21" t="s">
        <v>9864</v>
      </c>
      <c r="B245" s="21" t="s">
        <v>9865</v>
      </c>
      <c r="C245" s="21" t="s">
        <v>53</v>
      </c>
      <c r="D245" s="21" t="s">
        <v>314</v>
      </c>
      <c r="E245" s="21" t="s">
        <v>1214</v>
      </c>
      <c r="F245" s="21" t="s">
        <v>9866</v>
      </c>
      <c r="G245" s="21" t="s">
        <v>9867</v>
      </c>
      <c r="H245" s="21" t="s">
        <v>9868</v>
      </c>
      <c r="I245" s="21" t="s">
        <v>9869</v>
      </c>
      <c r="J245" s="21" t="s">
        <v>40</v>
      </c>
      <c r="K245" s="22">
        <v>0.625</v>
      </c>
      <c r="L245" s="22">
        <f t="shared" si="9"/>
        <v>0.36382440205820432</v>
      </c>
      <c r="M245" s="22">
        <f t="shared" si="10"/>
        <v>-1.4586857856865152</v>
      </c>
      <c r="N245" s="157">
        <v>0.99870523985669701</v>
      </c>
      <c r="O245" s="158">
        <f t="shared" si="11"/>
        <v>5.626715266142876E-4</v>
      </c>
    </row>
    <row r="246" spans="1:15">
      <c r="A246" s="21" t="s">
        <v>12099</v>
      </c>
      <c r="B246" s="21" t="s">
        <v>12100</v>
      </c>
      <c r="C246" s="21" t="s">
        <v>40</v>
      </c>
      <c r="D246" s="21" t="s">
        <v>141</v>
      </c>
      <c r="E246" s="21" t="s">
        <v>158</v>
      </c>
      <c r="F246" s="21" t="s">
        <v>12101</v>
      </c>
      <c r="G246" s="21" t="s">
        <v>12102</v>
      </c>
      <c r="H246" s="21" t="s">
        <v>12103</v>
      </c>
      <c r="I246" s="21" t="s">
        <v>12104</v>
      </c>
      <c r="J246" s="21" t="s">
        <v>40</v>
      </c>
      <c r="K246" s="22">
        <v>0.625</v>
      </c>
      <c r="L246" s="22">
        <f t="shared" si="9"/>
        <v>0.36382440205820432</v>
      </c>
      <c r="M246" s="22">
        <f t="shared" si="10"/>
        <v>-1.4586857856865152</v>
      </c>
      <c r="N246" s="23" t="s">
        <v>40</v>
      </c>
      <c r="O246" s="24" t="e">
        <f t="shared" si="11"/>
        <v>#VALUE!</v>
      </c>
    </row>
    <row r="247" spans="1:15" ht="16">
      <c r="A247" s="21" t="s">
        <v>6575</v>
      </c>
      <c r="B247" s="21" t="s">
        <v>6576</v>
      </c>
      <c r="C247" s="21" t="s">
        <v>53</v>
      </c>
      <c r="D247" s="21" t="s">
        <v>34</v>
      </c>
      <c r="E247" s="21" t="s">
        <v>87</v>
      </c>
      <c r="F247" s="21" t="s">
        <v>6577</v>
      </c>
      <c r="G247" s="21" t="s">
        <v>6578</v>
      </c>
      <c r="H247" s="21" t="s">
        <v>6579</v>
      </c>
      <c r="I247" s="21" t="s">
        <v>6580</v>
      </c>
      <c r="J247" s="21" t="s">
        <v>40</v>
      </c>
      <c r="K247" s="22">
        <v>0.626</v>
      </c>
      <c r="L247" s="22">
        <f t="shared" si="9"/>
        <v>0.36440652110149746</v>
      </c>
      <c r="M247" s="22">
        <f t="shared" si="10"/>
        <v>-1.4563793183033462</v>
      </c>
      <c r="N247" s="157">
        <v>0.435288846101062</v>
      </c>
      <c r="O247" s="158">
        <f t="shared" si="11"/>
        <v>0.36122246111924444</v>
      </c>
    </row>
    <row r="248" spans="1:15">
      <c r="A248" s="21" t="s">
        <v>12001</v>
      </c>
      <c r="B248" s="21" t="s">
        <v>12002</v>
      </c>
      <c r="C248" s="21" t="s">
        <v>1569</v>
      </c>
      <c r="D248" s="21" t="s">
        <v>141</v>
      </c>
      <c r="E248" s="21" t="s">
        <v>1916</v>
      </c>
      <c r="F248" s="21" t="s">
        <v>3256</v>
      </c>
      <c r="G248" s="21" t="s">
        <v>12003</v>
      </c>
      <c r="H248" s="21" t="s">
        <v>12004</v>
      </c>
      <c r="I248" s="21" t="s">
        <v>12005</v>
      </c>
      <c r="J248" s="21" t="s">
        <v>1180</v>
      </c>
      <c r="K248" s="22">
        <v>0.627</v>
      </c>
      <c r="L248" s="22">
        <f t="shared" si="9"/>
        <v>0.3649886401447906</v>
      </c>
      <c r="M248" s="22">
        <f t="shared" si="10"/>
        <v>-1.4540765324339258</v>
      </c>
      <c r="N248" s="23">
        <v>2.6244417072910899E-2</v>
      </c>
      <c r="O248" s="24">
        <f t="shared" si="11"/>
        <v>1.5809630691076781</v>
      </c>
    </row>
    <row r="249" spans="1:15">
      <c r="A249" s="21" t="s">
        <v>1325</v>
      </c>
      <c r="B249" s="21" t="s">
        <v>1326</v>
      </c>
      <c r="C249" s="21" t="s">
        <v>328</v>
      </c>
      <c r="D249" s="21" t="s">
        <v>76</v>
      </c>
      <c r="E249" s="21" t="s">
        <v>151</v>
      </c>
      <c r="F249" s="21" t="s">
        <v>1327</v>
      </c>
      <c r="G249" s="21" t="s">
        <v>1328</v>
      </c>
      <c r="H249" s="21" t="s">
        <v>1329</v>
      </c>
      <c r="I249" s="21" t="s">
        <v>1330</v>
      </c>
      <c r="J249" s="21" t="s">
        <v>762</v>
      </c>
      <c r="K249" s="22">
        <v>0.63</v>
      </c>
      <c r="L249" s="22">
        <f t="shared" si="9"/>
        <v>0.36673499727466996</v>
      </c>
      <c r="M249" s="22">
        <f t="shared" si="10"/>
        <v>-1.4471901468486861</v>
      </c>
      <c r="N249" s="23">
        <v>8.1176726358856092E-3</v>
      </c>
      <c r="O249" s="24">
        <f t="shared" si="11"/>
        <v>2.090568466605224</v>
      </c>
    </row>
    <row r="250" spans="1:15" ht="16">
      <c r="A250" s="21" t="s">
        <v>712</v>
      </c>
      <c r="B250" s="21" t="s">
        <v>713</v>
      </c>
      <c r="C250" s="21" t="s">
        <v>186</v>
      </c>
      <c r="D250" s="21" t="s">
        <v>40</v>
      </c>
      <c r="E250" s="21" t="s">
        <v>714</v>
      </c>
      <c r="F250" s="21" t="s">
        <v>715</v>
      </c>
      <c r="G250" s="21" t="s">
        <v>716</v>
      </c>
      <c r="H250" s="21" t="s">
        <v>717</v>
      </c>
      <c r="I250" s="21" t="s">
        <v>718</v>
      </c>
      <c r="J250" s="21" t="s">
        <v>719</v>
      </c>
      <c r="K250" s="22">
        <v>0.63200000000000001</v>
      </c>
      <c r="L250" s="22">
        <f t="shared" si="9"/>
        <v>0.36789923536125624</v>
      </c>
      <c r="M250" s="22">
        <f t="shared" si="10"/>
        <v>-1.4426174170588617</v>
      </c>
      <c r="N250" s="157">
        <v>1</v>
      </c>
      <c r="O250" s="158">
        <f t="shared" si="11"/>
        <v>0</v>
      </c>
    </row>
    <row r="251" spans="1:15" ht="16">
      <c r="A251" s="21" t="s">
        <v>5155</v>
      </c>
      <c r="B251" s="21" t="s">
        <v>5156</v>
      </c>
      <c r="C251" s="21" t="s">
        <v>33</v>
      </c>
      <c r="D251" s="21" t="s">
        <v>34</v>
      </c>
      <c r="E251" s="21" t="s">
        <v>511</v>
      </c>
      <c r="F251" s="21" t="s">
        <v>5157</v>
      </c>
      <c r="G251" s="21" t="s">
        <v>5158</v>
      </c>
      <c r="H251" s="21" t="s">
        <v>5159</v>
      </c>
      <c r="I251" s="21" t="s">
        <v>5160</v>
      </c>
      <c r="J251" s="21" t="s">
        <v>1027</v>
      </c>
      <c r="K251" s="22">
        <v>0.63200000000000001</v>
      </c>
      <c r="L251" s="22">
        <f t="shared" si="9"/>
        <v>0.36789923536125624</v>
      </c>
      <c r="M251" s="22">
        <f t="shared" si="10"/>
        <v>-1.4426174170588617</v>
      </c>
      <c r="N251" s="157">
        <v>0.20613626178339101</v>
      </c>
      <c r="O251" s="158">
        <f t="shared" si="11"/>
        <v>0.68584560401314576</v>
      </c>
    </row>
    <row r="252" spans="1:15">
      <c r="A252" s="21" t="s">
        <v>6977</v>
      </c>
      <c r="B252" s="21" t="s">
        <v>6978</v>
      </c>
      <c r="C252" s="21" t="s">
        <v>53</v>
      </c>
      <c r="D252" s="21" t="s">
        <v>314</v>
      </c>
      <c r="E252" s="21" t="s">
        <v>207</v>
      </c>
      <c r="F252" s="21" t="s">
        <v>6331</v>
      </c>
      <c r="G252" s="21" t="s">
        <v>6979</v>
      </c>
      <c r="H252" s="21" t="s">
        <v>6980</v>
      </c>
      <c r="I252" s="21" t="s">
        <v>6981</v>
      </c>
      <c r="J252" s="21" t="s">
        <v>1453</v>
      </c>
      <c r="K252" s="22">
        <v>0.63300000000000001</v>
      </c>
      <c r="L252" s="22">
        <f t="shared" si="9"/>
        <v>0.36848135440454938</v>
      </c>
      <c r="M252" s="22">
        <f t="shared" si="10"/>
        <v>-1.4403364758076234</v>
      </c>
      <c r="N252" s="23" t="s">
        <v>40</v>
      </c>
      <c r="O252" s="24" t="e">
        <f t="shared" si="11"/>
        <v>#VALUE!</v>
      </c>
    </row>
    <row r="253" spans="1:15" ht="16">
      <c r="A253" s="21" t="s">
        <v>10808</v>
      </c>
      <c r="B253" s="21" t="s">
        <v>10809</v>
      </c>
      <c r="C253" s="21" t="s">
        <v>33</v>
      </c>
      <c r="D253" s="21" t="s">
        <v>314</v>
      </c>
      <c r="E253" s="21" t="s">
        <v>158</v>
      </c>
      <c r="F253" s="21" t="s">
        <v>10810</v>
      </c>
      <c r="G253" s="21" t="s">
        <v>10811</v>
      </c>
      <c r="H253" s="21" t="s">
        <v>10812</v>
      </c>
      <c r="I253" s="21" t="s">
        <v>10813</v>
      </c>
      <c r="J253" s="21" t="s">
        <v>40</v>
      </c>
      <c r="K253" s="22">
        <v>0.63300000000000001</v>
      </c>
      <c r="L253" s="22">
        <f t="shared" si="9"/>
        <v>0.36848135440454938</v>
      </c>
      <c r="M253" s="22">
        <f t="shared" si="10"/>
        <v>-1.4403364758076234</v>
      </c>
      <c r="N253" s="157">
        <v>1</v>
      </c>
      <c r="O253" s="158">
        <f t="shared" si="11"/>
        <v>0</v>
      </c>
    </row>
    <row r="254" spans="1:15" ht="16">
      <c r="A254" s="21" t="s">
        <v>6311</v>
      </c>
      <c r="B254" s="21" t="s">
        <v>6312</v>
      </c>
      <c r="C254" s="21" t="s">
        <v>33</v>
      </c>
      <c r="D254" s="21" t="s">
        <v>314</v>
      </c>
      <c r="E254" s="21" t="s">
        <v>158</v>
      </c>
      <c r="F254" s="21" t="s">
        <v>3594</v>
      </c>
      <c r="G254" s="21" t="s">
        <v>6313</v>
      </c>
      <c r="H254" s="21" t="s">
        <v>6314</v>
      </c>
      <c r="I254" s="21" t="s">
        <v>6315</v>
      </c>
      <c r="J254" s="21" t="s">
        <v>3598</v>
      </c>
      <c r="K254" s="22">
        <v>0.63400000000000001</v>
      </c>
      <c r="L254" s="22">
        <f t="shared" si="9"/>
        <v>0.36906347344784252</v>
      </c>
      <c r="M254" s="22">
        <f t="shared" si="10"/>
        <v>-1.4380591350965573</v>
      </c>
      <c r="N254" s="157">
        <v>1</v>
      </c>
      <c r="O254" s="158">
        <f t="shared" si="11"/>
        <v>0</v>
      </c>
    </row>
    <row r="255" spans="1:15" ht="16">
      <c r="A255" s="21" t="s">
        <v>7539</v>
      </c>
      <c r="B255" s="21" t="s">
        <v>7540</v>
      </c>
      <c r="C255" s="21" t="s">
        <v>53</v>
      </c>
      <c r="D255" s="21" t="s">
        <v>40</v>
      </c>
      <c r="E255" s="21" t="s">
        <v>158</v>
      </c>
      <c r="F255" s="21" t="s">
        <v>5976</v>
      </c>
      <c r="G255" s="21" t="s">
        <v>7541</v>
      </c>
      <c r="H255" s="21" t="s">
        <v>7542</v>
      </c>
      <c r="I255" s="21" t="s">
        <v>7543</v>
      </c>
      <c r="J255" s="21" t="s">
        <v>40</v>
      </c>
      <c r="K255" s="22">
        <v>0.63500000000000001</v>
      </c>
      <c r="L255" s="22">
        <f t="shared" si="9"/>
        <v>0.3696455924911356</v>
      </c>
      <c r="M255" s="22">
        <f t="shared" si="10"/>
        <v>-1.4357853835764365</v>
      </c>
      <c r="N255" s="157">
        <v>0.50292888876618402</v>
      </c>
      <c r="O255" s="158">
        <f t="shared" si="11"/>
        <v>0.29849341732915957</v>
      </c>
    </row>
    <row r="256" spans="1:15" ht="16">
      <c r="A256" s="21" t="s">
        <v>4509</v>
      </c>
      <c r="B256" s="21" t="s">
        <v>4510</v>
      </c>
      <c r="C256" s="21" t="s">
        <v>85</v>
      </c>
      <c r="D256" s="21" t="s">
        <v>34</v>
      </c>
      <c r="E256" s="21" t="s">
        <v>2749</v>
      </c>
      <c r="F256" s="21" t="s">
        <v>4511</v>
      </c>
      <c r="G256" s="21" t="s">
        <v>4512</v>
      </c>
      <c r="H256" s="21" t="s">
        <v>4513</v>
      </c>
      <c r="I256" s="21" t="s">
        <v>4514</v>
      </c>
      <c r="J256" s="21" t="s">
        <v>650</v>
      </c>
      <c r="K256" s="22">
        <v>0.63700000000000001</v>
      </c>
      <c r="L256" s="22">
        <f t="shared" si="9"/>
        <v>0.37080983057772188</v>
      </c>
      <c r="M256" s="22">
        <f t="shared" si="10"/>
        <v>-1.4312486029796643</v>
      </c>
      <c r="N256" s="157">
        <v>7.5863509385991595E-2</v>
      </c>
      <c r="O256" s="158">
        <f t="shared" si="11"/>
        <v>1.1199670710490142</v>
      </c>
    </row>
    <row r="257" spans="1:15" ht="16">
      <c r="A257" s="21" t="s">
        <v>7498</v>
      </c>
      <c r="B257" s="21" t="s">
        <v>7499</v>
      </c>
      <c r="C257" s="21" t="s">
        <v>7500</v>
      </c>
      <c r="D257" s="21" t="s">
        <v>7501</v>
      </c>
      <c r="E257" s="21" t="s">
        <v>87</v>
      </c>
      <c r="F257" s="21" t="s">
        <v>7502</v>
      </c>
      <c r="G257" s="21" t="s">
        <v>7503</v>
      </c>
      <c r="H257" s="21" t="s">
        <v>7504</v>
      </c>
      <c r="I257" s="21" t="s">
        <v>7505</v>
      </c>
      <c r="J257" s="21" t="s">
        <v>40</v>
      </c>
      <c r="K257" s="22">
        <v>0.63700000000000001</v>
      </c>
      <c r="L257" s="22">
        <f t="shared" si="9"/>
        <v>0.37080983057772188</v>
      </c>
      <c r="M257" s="22">
        <f t="shared" si="10"/>
        <v>-1.4312486029796643</v>
      </c>
      <c r="N257" s="157">
        <v>1</v>
      </c>
      <c r="O257" s="158">
        <f t="shared" si="11"/>
        <v>0</v>
      </c>
    </row>
    <row r="258" spans="1:15">
      <c r="A258" s="21" t="s">
        <v>11534</v>
      </c>
      <c r="B258" s="21" t="s">
        <v>11535</v>
      </c>
      <c r="C258" s="21" t="s">
        <v>33</v>
      </c>
      <c r="D258" s="21" t="s">
        <v>40</v>
      </c>
      <c r="E258" s="21" t="s">
        <v>111</v>
      </c>
      <c r="F258" s="21" t="s">
        <v>11536</v>
      </c>
      <c r="G258" s="21" t="s">
        <v>11537</v>
      </c>
      <c r="H258" s="21" t="s">
        <v>11538</v>
      </c>
      <c r="I258" s="21" t="s">
        <v>11539</v>
      </c>
      <c r="J258" s="21" t="s">
        <v>40</v>
      </c>
      <c r="K258" s="22">
        <v>0.63700000000000001</v>
      </c>
      <c r="L258" s="22">
        <f t="shared" ref="L258:L321" si="12">K258/1.717861684</f>
        <v>0.37080983057772188</v>
      </c>
      <c r="M258" s="22">
        <f t="shared" ref="M258:M321" si="13">LOG(L258, 2)</f>
        <v>-1.4312486029796643</v>
      </c>
      <c r="N258" s="23" t="s">
        <v>40</v>
      </c>
      <c r="O258" s="24" t="e">
        <f t="shared" ref="O258:O321" si="14">-LOG10(N258)</f>
        <v>#VALUE!</v>
      </c>
    </row>
    <row r="259" spans="1:15" ht="16">
      <c r="A259" s="21" t="s">
        <v>8863</v>
      </c>
      <c r="B259" s="21" t="s">
        <v>8864</v>
      </c>
      <c r="C259" s="21" t="s">
        <v>33</v>
      </c>
      <c r="D259" s="21" t="s">
        <v>86</v>
      </c>
      <c r="E259" s="21" t="s">
        <v>111</v>
      </c>
      <c r="F259" s="21" t="s">
        <v>8865</v>
      </c>
      <c r="G259" s="21" t="s">
        <v>8866</v>
      </c>
      <c r="H259" s="21" t="s">
        <v>8867</v>
      </c>
      <c r="I259" s="21" t="s">
        <v>8868</v>
      </c>
      <c r="J259" s="21" t="s">
        <v>1687</v>
      </c>
      <c r="K259" s="22">
        <v>0.63800000000000001</v>
      </c>
      <c r="L259" s="22">
        <f t="shared" si="12"/>
        <v>0.37139194962101502</v>
      </c>
      <c r="M259" s="22">
        <f t="shared" si="13"/>
        <v>-1.4289855514710952</v>
      </c>
      <c r="N259" s="157">
        <v>1</v>
      </c>
      <c r="O259" s="158">
        <f t="shared" si="14"/>
        <v>0</v>
      </c>
    </row>
    <row r="260" spans="1:15" ht="16">
      <c r="A260" s="21" t="s">
        <v>10203</v>
      </c>
      <c r="B260" s="21" t="s">
        <v>10204</v>
      </c>
      <c r="C260" s="21" t="s">
        <v>33</v>
      </c>
      <c r="D260" s="21" t="s">
        <v>141</v>
      </c>
      <c r="E260" s="21" t="s">
        <v>158</v>
      </c>
      <c r="F260" s="21" t="s">
        <v>10205</v>
      </c>
      <c r="G260" s="21" t="s">
        <v>10206</v>
      </c>
      <c r="H260" s="21" t="s">
        <v>10207</v>
      </c>
      <c r="I260" s="21" t="s">
        <v>10208</v>
      </c>
      <c r="J260" s="21" t="s">
        <v>1251</v>
      </c>
      <c r="K260" s="22">
        <v>0.63900000000000001</v>
      </c>
      <c r="L260" s="22">
        <f t="shared" si="12"/>
        <v>0.37197406866430816</v>
      </c>
      <c r="M260" s="22">
        <f t="shared" si="13"/>
        <v>-1.42672604428897</v>
      </c>
      <c r="N260" s="157">
        <v>0.41966748360633699</v>
      </c>
      <c r="O260" s="158">
        <f t="shared" si="14"/>
        <v>0.37709467919787082</v>
      </c>
    </row>
    <row r="261" spans="1:15" ht="16">
      <c r="A261" s="21" t="s">
        <v>4714</v>
      </c>
      <c r="B261" s="21" t="s">
        <v>4715</v>
      </c>
      <c r="C261" s="21" t="s">
        <v>33</v>
      </c>
      <c r="D261" s="21" t="s">
        <v>141</v>
      </c>
      <c r="E261" s="21" t="s">
        <v>158</v>
      </c>
      <c r="F261" s="21" t="s">
        <v>4716</v>
      </c>
      <c r="G261" s="21" t="s">
        <v>4717</v>
      </c>
      <c r="H261" s="21" t="s">
        <v>4718</v>
      </c>
      <c r="I261" s="21" t="s">
        <v>4719</v>
      </c>
      <c r="J261" s="21" t="s">
        <v>40</v>
      </c>
      <c r="K261" s="22">
        <v>0.64</v>
      </c>
      <c r="L261" s="22">
        <f t="shared" si="12"/>
        <v>0.37255618770760124</v>
      </c>
      <c r="M261" s="22">
        <f t="shared" si="13"/>
        <v>-1.4244700703486024</v>
      </c>
      <c r="N261" s="157">
        <v>0.455974164039608</v>
      </c>
      <c r="O261" s="158">
        <f t="shared" si="14"/>
        <v>0.34105976420597506</v>
      </c>
    </row>
    <row r="262" spans="1:15" ht="16">
      <c r="A262" s="21" t="s">
        <v>6763</v>
      </c>
      <c r="B262" s="21" t="s">
        <v>6764</v>
      </c>
      <c r="C262" s="21" t="s">
        <v>33</v>
      </c>
      <c r="D262" s="21" t="s">
        <v>34</v>
      </c>
      <c r="E262" s="21" t="s">
        <v>511</v>
      </c>
      <c r="F262" s="21" t="s">
        <v>6765</v>
      </c>
      <c r="G262" s="21" t="s">
        <v>6766</v>
      </c>
      <c r="H262" s="21" t="s">
        <v>6767</v>
      </c>
      <c r="I262" s="21" t="s">
        <v>6768</v>
      </c>
      <c r="J262" s="21" t="s">
        <v>40</v>
      </c>
      <c r="K262" s="22">
        <v>0.64</v>
      </c>
      <c r="L262" s="22">
        <f t="shared" si="12"/>
        <v>0.37255618770760124</v>
      </c>
      <c r="M262" s="22">
        <f t="shared" si="13"/>
        <v>-1.4244700703486024</v>
      </c>
      <c r="N262" s="157">
        <v>0.132018518045209</v>
      </c>
      <c r="O262" s="158">
        <f t="shared" si="14"/>
        <v>0.87936514666700061</v>
      </c>
    </row>
    <row r="263" spans="1:15" ht="16">
      <c r="A263" s="21" t="s">
        <v>10233</v>
      </c>
      <c r="B263" s="21" t="s">
        <v>10234</v>
      </c>
      <c r="C263" s="21" t="s">
        <v>10235</v>
      </c>
      <c r="D263" s="21" t="s">
        <v>141</v>
      </c>
      <c r="E263" s="21" t="s">
        <v>519</v>
      </c>
      <c r="F263" s="21" t="s">
        <v>10009</v>
      </c>
      <c r="G263" s="21" t="s">
        <v>10236</v>
      </c>
      <c r="H263" s="21" t="s">
        <v>10237</v>
      </c>
      <c r="I263" s="21" t="s">
        <v>10238</v>
      </c>
      <c r="J263" s="21" t="s">
        <v>40</v>
      </c>
      <c r="K263" s="22">
        <v>0.64</v>
      </c>
      <c r="L263" s="22">
        <f t="shared" si="12"/>
        <v>0.37255618770760124</v>
      </c>
      <c r="M263" s="22">
        <f t="shared" si="13"/>
        <v>-1.4244700703486024</v>
      </c>
      <c r="N263" s="157">
        <v>0.12817917665661099</v>
      </c>
      <c r="O263" s="158">
        <f t="shared" si="14"/>
        <v>0.89218252238090323</v>
      </c>
    </row>
    <row r="264" spans="1:15" ht="16">
      <c r="A264" s="21" t="s">
        <v>3686</v>
      </c>
      <c r="B264" s="21" t="s">
        <v>3687</v>
      </c>
      <c r="C264" s="21" t="s">
        <v>33</v>
      </c>
      <c r="D264" s="21" t="s">
        <v>34</v>
      </c>
      <c r="E264" s="21" t="s">
        <v>111</v>
      </c>
      <c r="F264" s="21" t="s">
        <v>3688</v>
      </c>
      <c r="G264" s="21" t="s">
        <v>3689</v>
      </c>
      <c r="H264" s="21" t="s">
        <v>3690</v>
      </c>
      <c r="I264" s="21" t="s">
        <v>3691</v>
      </c>
      <c r="J264" s="21" t="s">
        <v>3692</v>
      </c>
      <c r="K264" s="22">
        <v>0.64100000000000001</v>
      </c>
      <c r="L264" s="22">
        <f t="shared" si="12"/>
        <v>0.37313830675089438</v>
      </c>
      <c r="M264" s="22">
        <f t="shared" si="13"/>
        <v>-1.4222176186172235</v>
      </c>
      <c r="N264" s="157">
        <v>0.31115945985070198</v>
      </c>
      <c r="O264" s="158">
        <f t="shared" si="14"/>
        <v>0.5070169910847564</v>
      </c>
    </row>
    <row r="265" spans="1:15" ht="16">
      <c r="A265" s="21" t="s">
        <v>9710</v>
      </c>
      <c r="B265" s="21" t="s">
        <v>9711</v>
      </c>
      <c r="C265" s="21" t="s">
        <v>4897</v>
      </c>
      <c r="D265" s="21" t="s">
        <v>141</v>
      </c>
      <c r="E265" s="21" t="s">
        <v>336</v>
      </c>
      <c r="F265" s="21" t="s">
        <v>9298</v>
      </c>
      <c r="G265" s="21" t="s">
        <v>9712</v>
      </c>
      <c r="H265" s="21" t="s">
        <v>9713</v>
      </c>
      <c r="I265" s="21" t="s">
        <v>9714</v>
      </c>
      <c r="J265" s="21" t="s">
        <v>40</v>
      </c>
      <c r="K265" s="22">
        <v>0.64100000000000001</v>
      </c>
      <c r="L265" s="22">
        <f t="shared" si="12"/>
        <v>0.37313830675089438</v>
      </c>
      <c r="M265" s="22">
        <f t="shared" si="13"/>
        <v>-1.4222176186172235</v>
      </c>
      <c r="N265" s="157">
        <v>0.47767626010310699</v>
      </c>
      <c r="O265" s="158">
        <f t="shared" si="14"/>
        <v>0.32086634205852782</v>
      </c>
    </row>
    <row r="266" spans="1:15">
      <c r="A266" s="21" t="s">
        <v>10996</v>
      </c>
      <c r="B266" s="21" t="s">
        <v>10997</v>
      </c>
      <c r="C266" s="21" t="s">
        <v>140</v>
      </c>
      <c r="D266" s="21" t="s">
        <v>141</v>
      </c>
      <c r="E266" s="21" t="s">
        <v>2024</v>
      </c>
      <c r="F266" s="21" t="s">
        <v>10998</v>
      </c>
      <c r="G266" s="21" t="s">
        <v>10999</v>
      </c>
      <c r="H266" s="21" t="s">
        <v>11000</v>
      </c>
      <c r="I266" s="21" t="s">
        <v>11001</v>
      </c>
      <c r="J266" s="21" t="s">
        <v>1180</v>
      </c>
      <c r="K266" s="22">
        <v>0.64100000000000001</v>
      </c>
      <c r="L266" s="22">
        <f t="shared" si="12"/>
        <v>0.37313830675089438</v>
      </c>
      <c r="M266" s="22">
        <f t="shared" si="13"/>
        <v>-1.4222176186172235</v>
      </c>
      <c r="N266" s="23" t="s">
        <v>40</v>
      </c>
      <c r="O266" s="24" t="e">
        <f t="shared" si="14"/>
        <v>#VALUE!</v>
      </c>
    </row>
    <row r="267" spans="1:15">
      <c r="A267" s="21" t="s">
        <v>3404</v>
      </c>
      <c r="B267" s="21" t="s">
        <v>3405</v>
      </c>
      <c r="C267" s="21" t="s">
        <v>186</v>
      </c>
      <c r="D267" s="21" t="s">
        <v>141</v>
      </c>
      <c r="E267" s="21" t="s">
        <v>2465</v>
      </c>
      <c r="F267" s="21" t="s">
        <v>3406</v>
      </c>
      <c r="G267" s="21" t="s">
        <v>3407</v>
      </c>
      <c r="H267" s="21" t="s">
        <v>3408</v>
      </c>
      <c r="I267" s="21" t="s">
        <v>3409</v>
      </c>
      <c r="J267" s="21" t="s">
        <v>483</v>
      </c>
      <c r="K267" s="22">
        <v>0.64400000000000002</v>
      </c>
      <c r="L267" s="22">
        <f t="shared" si="12"/>
        <v>0.37488466388077374</v>
      </c>
      <c r="M267" s="22">
        <f t="shared" si="13"/>
        <v>-1.4154812871213478</v>
      </c>
      <c r="N267" s="23">
        <v>2.0285103071356501E-7</v>
      </c>
      <c r="O267" s="24">
        <f t="shared" si="14"/>
        <v>6.6928227812449572</v>
      </c>
    </row>
    <row r="268" spans="1:15" ht="16">
      <c r="A268" s="21" t="s">
        <v>11013</v>
      </c>
      <c r="B268" s="21" t="s">
        <v>11014</v>
      </c>
      <c r="C268" s="21" t="s">
        <v>33</v>
      </c>
      <c r="D268" s="21" t="s">
        <v>34</v>
      </c>
      <c r="E268" s="21" t="s">
        <v>1321</v>
      </c>
      <c r="F268" s="21" t="s">
        <v>11015</v>
      </c>
      <c r="G268" s="21" t="s">
        <v>11016</v>
      </c>
      <c r="H268" s="21" t="s">
        <v>11017</v>
      </c>
      <c r="I268" s="21" t="s">
        <v>11018</v>
      </c>
      <c r="J268" s="21" t="s">
        <v>40</v>
      </c>
      <c r="K268" s="22">
        <v>0.64400000000000002</v>
      </c>
      <c r="L268" s="22">
        <f t="shared" si="12"/>
        <v>0.37488466388077374</v>
      </c>
      <c r="M268" s="22">
        <f t="shared" si="13"/>
        <v>-1.4154812871213478</v>
      </c>
      <c r="N268" s="157">
        <v>0.43159499186309103</v>
      </c>
      <c r="O268" s="158">
        <f t="shared" si="14"/>
        <v>0.36492360342110863</v>
      </c>
    </row>
    <row r="269" spans="1:15">
      <c r="A269" s="21" t="s">
        <v>10727</v>
      </c>
      <c r="B269" s="21" t="s">
        <v>10728</v>
      </c>
      <c r="C269" s="21" t="s">
        <v>40</v>
      </c>
      <c r="D269" s="21" t="s">
        <v>141</v>
      </c>
      <c r="E269" s="21" t="s">
        <v>937</v>
      </c>
      <c r="F269" s="21" t="s">
        <v>10729</v>
      </c>
      <c r="G269" s="21" t="s">
        <v>10730</v>
      </c>
      <c r="H269" s="21" t="s">
        <v>10731</v>
      </c>
      <c r="I269" s="21" t="s">
        <v>10732</v>
      </c>
      <c r="J269" s="21" t="s">
        <v>40</v>
      </c>
      <c r="K269" s="22">
        <v>0.64500000000000002</v>
      </c>
      <c r="L269" s="22">
        <f t="shared" si="12"/>
        <v>0.37546678292406688</v>
      </c>
      <c r="M269" s="22">
        <f t="shared" si="13"/>
        <v>-1.4132428149253482</v>
      </c>
      <c r="N269" s="23" t="s">
        <v>40</v>
      </c>
      <c r="O269" s="24" t="e">
        <f t="shared" si="14"/>
        <v>#VALUE!</v>
      </c>
    </row>
    <row r="270" spans="1:15">
      <c r="A270" s="21" t="s">
        <v>863</v>
      </c>
      <c r="B270" s="21" t="s">
        <v>864</v>
      </c>
      <c r="C270" s="21" t="s">
        <v>53</v>
      </c>
      <c r="D270" s="21" t="s">
        <v>44</v>
      </c>
      <c r="E270" s="21" t="s">
        <v>62</v>
      </c>
      <c r="F270" s="21" t="s">
        <v>865</v>
      </c>
      <c r="G270" s="21" t="s">
        <v>866</v>
      </c>
      <c r="H270" s="21" t="s">
        <v>867</v>
      </c>
      <c r="I270" s="21" t="s">
        <v>868</v>
      </c>
      <c r="J270" s="21" t="s">
        <v>869</v>
      </c>
      <c r="K270" s="22">
        <v>0.64700000000000002</v>
      </c>
      <c r="L270" s="22">
        <f t="shared" si="12"/>
        <v>0.37663102101065316</v>
      </c>
      <c r="M270" s="22">
        <f t="shared" si="13"/>
        <v>-1.4087762632434571</v>
      </c>
      <c r="N270" s="23">
        <v>2.1225169386498198E-3</v>
      </c>
      <c r="O270" s="24">
        <f t="shared" si="14"/>
        <v>2.6731488352028347</v>
      </c>
    </row>
    <row r="271" spans="1:15">
      <c r="A271" s="21" t="s">
        <v>3206</v>
      </c>
      <c r="B271" s="21" t="s">
        <v>3207</v>
      </c>
      <c r="C271" s="21" t="s">
        <v>186</v>
      </c>
      <c r="D271" s="21" t="s">
        <v>76</v>
      </c>
      <c r="E271" s="21" t="s">
        <v>2024</v>
      </c>
      <c r="F271" s="21" t="s">
        <v>2906</v>
      </c>
      <c r="G271" s="21" t="s">
        <v>3208</v>
      </c>
      <c r="H271" s="21" t="s">
        <v>3209</v>
      </c>
      <c r="I271" s="21" t="s">
        <v>3210</v>
      </c>
      <c r="J271" s="21" t="s">
        <v>3211</v>
      </c>
      <c r="K271" s="22">
        <v>0.64700000000000002</v>
      </c>
      <c r="L271" s="22">
        <f t="shared" si="12"/>
        <v>0.37663102101065316</v>
      </c>
      <c r="M271" s="22">
        <f t="shared" si="13"/>
        <v>-1.4087762632434571</v>
      </c>
      <c r="N271" s="23">
        <v>3.2543313984161998E-3</v>
      </c>
      <c r="O271" s="24">
        <f t="shared" si="14"/>
        <v>2.4875382236256245</v>
      </c>
    </row>
    <row r="272" spans="1:15" ht="16">
      <c r="A272" s="21" t="s">
        <v>3954</v>
      </c>
      <c r="B272" s="21" t="s">
        <v>3955</v>
      </c>
      <c r="C272" s="21" t="s">
        <v>33</v>
      </c>
      <c r="D272" s="21" t="s">
        <v>86</v>
      </c>
      <c r="E272" s="21" t="s">
        <v>214</v>
      </c>
      <c r="F272" s="21" t="s">
        <v>3956</v>
      </c>
      <c r="G272" s="21" t="s">
        <v>3957</v>
      </c>
      <c r="H272" s="21" t="s">
        <v>3958</v>
      </c>
      <c r="I272" s="21" t="s">
        <v>3959</v>
      </c>
      <c r="J272" s="21" t="s">
        <v>554</v>
      </c>
      <c r="K272" s="22">
        <v>0.65200000000000002</v>
      </c>
      <c r="L272" s="22">
        <f t="shared" si="12"/>
        <v>0.37954161622711879</v>
      </c>
      <c r="M272" s="22">
        <f t="shared" si="13"/>
        <v>-1.397670011004887</v>
      </c>
      <c r="N272" s="157">
        <v>1</v>
      </c>
      <c r="O272" s="158">
        <f t="shared" si="14"/>
        <v>0</v>
      </c>
    </row>
    <row r="273" spans="1:15" ht="16">
      <c r="A273" s="21" t="s">
        <v>6108</v>
      </c>
      <c r="B273" s="21" t="s">
        <v>6109</v>
      </c>
      <c r="C273" s="21" t="s">
        <v>33</v>
      </c>
      <c r="D273" s="21" t="s">
        <v>314</v>
      </c>
      <c r="E273" s="21" t="s">
        <v>511</v>
      </c>
      <c r="F273" s="21" t="s">
        <v>6110</v>
      </c>
      <c r="G273" s="21" t="s">
        <v>6111</v>
      </c>
      <c r="H273" s="21" t="s">
        <v>6112</v>
      </c>
      <c r="I273" s="21" t="s">
        <v>6113</v>
      </c>
      <c r="J273" s="21" t="s">
        <v>3301</v>
      </c>
      <c r="K273" s="22">
        <v>0.65200000000000002</v>
      </c>
      <c r="L273" s="22">
        <f t="shared" si="12"/>
        <v>0.37954161622711879</v>
      </c>
      <c r="M273" s="22">
        <f t="shared" si="13"/>
        <v>-1.397670011004887</v>
      </c>
      <c r="N273" s="157">
        <v>1</v>
      </c>
      <c r="O273" s="158">
        <f t="shared" si="14"/>
        <v>0</v>
      </c>
    </row>
    <row r="274" spans="1:15" ht="16">
      <c r="A274" s="21" t="s">
        <v>10105</v>
      </c>
      <c r="B274" s="21" t="s">
        <v>10106</v>
      </c>
      <c r="C274" s="21" t="s">
        <v>33</v>
      </c>
      <c r="D274" s="21" t="s">
        <v>86</v>
      </c>
      <c r="E274" s="21" t="s">
        <v>158</v>
      </c>
      <c r="F274" s="21" t="s">
        <v>10107</v>
      </c>
      <c r="G274" s="21" t="s">
        <v>10108</v>
      </c>
      <c r="H274" s="21" t="s">
        <v>10109</v>
      </c>
      <c r="I274" s="21" t="s">
        <v>10110</v>
      </c>
      <c r="J274" s="21" t="s">
        <v>40</v>
      </c>
      <c r="K274" s="22">
        <v>0.65200000000000002</v>
      </c>
      <c r="L274" s="22">
        <f t="shared" si="12"/>
        <v>0.37954161622711879</v>
      </c>
      <c r="M274" s="22">
        <f t="shared" si="13"/>
        <v>-1.397670011004887</v>
      </c>
      <c r="N274" s="157">
        <v>9.2153526269088806E-2</v>
      </c>
      <c r="O274" s="158">
        <f t="shared" si="14"/>
        <v>1.0354880417807053</v>
      </c>
    </row>
    <row r="275" spans="1:15" ht="16">
      <c r="A275" s="21" t="s">
        <v>2904</v>
      </c>
      <c r="B275" s="21" t="s">
        <v>2905</v>
      </c>
      <c r="C275" s="21" t="s">
        <v>186</v>
      </c>
      <c r="D275" s="21" t="s">
        <v>141</v>
      </c>
      <c r="E275" s="21" t="s">
        <v>714</v>
      </c>
      <c r="F275" s="21" t="s">
        <v>2906</v>
      </c>
      <c r="G275" s="21" t="s">
        <v>2907</v>
      </c>
      <c r="H275" s="21" t="s">
        <v>40</v>
      </c>
      <c r="I275" s="21" t="s">
        <v>2908</v>
      </c>
      <c r="J275" s="21" t="s">
        <v>2909</v>
      </c>
      <c r="K275" s="22">
        <v>0.65300000000000002</v>
      </c>
      <c r="L275" s="22">
        <f t="shared" si="12"/>
        <v>0.38012373527041193</v>
      </c>
      <c r="M275" s="22">
        <f t="shared" si="13"/>
        <v>-1.3954589836895337</v>
      </c>
      <c r="N275" s="157">
        <v>0.20785842894530401</v>
      </c>
      <c r="O275" s="158">
        <f t="shared" si="14"/>
        <v>0.68223235956185246</v>
      </c>
    </row>
    <row r="276" spans="1:15">
      <c r="A276" s="21" t="s">
        <v>11701</v>
      </c>
      <c r="B276" s="21" t="s">
        <v>11702</v>
      </c>
      <c r="C276" s="21" t="s">
        <v>53</v>
      </c>
      <c r="D276" s="21" t="s">
        <v>40</v>
      </c>
      <c r="E276" s="21" t="s">
        <v>214</v>
      </c>
      <c r="F276" s="21" t="s">
        <v>2868</v>
      </c>
      <c r="G276" s="21" t="s">
        <v>11703</v>
      </c>
      <c r="H276" s="21" t="s">
        <v>11704</v>
      </c>
      <c r="I276" s="21" t="s">
        <v>11705</v>
      </c>
      <c r="J276" s="21" t="s">
        <v>2871</v>
      </c>
      <c r="K276" s="22">
        <v>0.65300000000000002</v>
      </c>
      <c r="L276" s="22">
        <f t="shared" si="12"/>
        <v>0.38012373527041193</v>
      </c>
      <c r="M276" s="22">
        <f t="shared" si="13"/>
        <v>-1.3954589836895337</v>
      </c>
      <c r="N276" s="23" t="s">
        <v>40</v>
      </c>
      <c r="O276" s="24" t="e">
        <f t="shared" si="14"/>
        <v>#VALUE!</v>
      </c>
    </row>
    <row r="277" spans="1:15" ht="16">
      <c r="A277" s="21" t="s">
        <v>9487</v>
      </c>
      <c r="B277" s="21" t="s">
        <v>9488</v>
      </c>
      <c r="C277" s="21" t="s">
        <v>33</v>
      </c>
      <c r="D277" s="21" t="s">
        <v>40</v>
      </c>
      <c r="E277" s="21" t="s">
        <v>937</v>
      </c>
      <c r="F277" s="21" t="s">
        <v>9489</v>
      </c>
      <c r="G277" s="21" t="s">
        <v>9490</v>
      </c>
      <c r="H277" s="21" t="s">
        <v>9491</v>
      </c>
      <c r="I277" s="21" t="s">
        <v>9492</v>
      </c>
      <c r="J277" s="21" t="s">
        <v>40</v>
      </c>
      <c r="K277" s="22">
        <v>0.65400000000000003</v>
      </c>
      <c r="L277" s="22">
        <f t="shared" si="12"/>
        <v>0.38070585431370502</v>
      </c>
      <c r="M277" s="22">
        <f t="shared" si="13"/>
        <v>-1.3932513397378821</v>
      </c>
      <c r="N277" s="157">
        <v>1</v>
      </c>
      <c r="O277" s="158">
        <f t="shared" si="14"/>
        <v>0</v>
      </c>
    </row>
    <row r="278" spans="1:15" ht="16">
      <c r="A278" s="21" t="s">
        <v>9827</v>
      </c>
      <c r="B278" s="21" t="s">
        <v>9828</v>
      </c>
      <c r="C278" s="21" t="s">
        <v>33</v>
      </c>
      <c r="D278" s="21" t="s">
        <v>40</v>
      </c>
      <c r="E278" s="21" t="s">
        <v>214</v>
      </c>
      <c r="F278" s="21" t="s">
        <v>9829</v>
      </c>
      <c r="G278" s="21" t="s">
        <v>9830</v>
      </c>
      <c r="H278" s="21" t="s">
        <v>9831</v>
      </c>
      <c r="I278" s="21" t="s">
        <v>9832</v>
      </c>
      <c r="J278" s="21" t="s">
        <v>40</v>
      </c>
      <c r="K278" s="22">
        <v>0.65400000000000003</v>
      </c>
      <c r="L278" s="22">
        <f t="shared" si="12"/>
        <v>0.38070585431370502</v>
      </c>
      <c r="M278" s="22">
        <f t="shared" si="13"/>
        <v>-1.3932513397378821</v>
      </c>
      <c r="N278" s="157">
        <v>5.7280114628766303E-2</v>
      </c>
      <c r="O278" s="158">
        <f t="shared" si="14"/>
        <v>1.2419961215907236</v>
      </c>
    </row>
    <row r="279" spans="1:15" ht="16">
      <c r="A279" s="21" t="s">
        <v>11300</v>
      </c>
      <c r="B279" s="21" t="s">
        <v>11301</v>
      </c>
      <c r="C279" s="21" t="s">
        <v>921</v>
      </c>
      <c r="D279" s="21" t="s">
        <v>141</v>
      </c>
      <c r="E279" s="21" t="s">
        <v>478</v>
      </c>
      <c r="F279" s="21" t="s">
        <v>11302</v>
      </c>
      <c r="G279" s="21" t="s">
        <v>11303</v>
      </c>
      <c r="H279" s="21" t="s">
        <v>11304</v>
      </c>
      <c r="I279" s="21" t="s">
        <v>11305</v>
      </c>
      <c r="J279" s="21" t="s">
        <v>1995</v>
      </c>
      <c r="K279" s="22">
        <v>0.65400000000000003</v>
      </c>
      <c r="L279" s="22">
        <f t="shared" si="12"/>
        <v>0.38070585431370502</v>
      </c>
      <c r="M279" s="22">
        <f t="shared" si="13"/>
        <v>-1.3932513397378821</v>
      </c>
      <c r="N279" s="157">
        <v>0.31759174778513999</v>
      </c>
      <c r="O279" s="158">
        <f t="shared" si="14"/>
        <v>0.49813079068429333</v>
      </c>
    </row>
    <row r="280" spans="1:15" ht="16">
      <c r="A280" s="21" t="s">
        <v>9198</v>
      </c>
      <c r="B280" s="21" t="s">
        <v>9199</v>
      </c>
      <c r="C280" s="21" t="s">
        <v>33</v>
      </c>
      <c r="D280" s="21" t="s">
        <v>40</v>
      </c>
      <c r="E280" s="21" t="s">
        <v>158</v>
      </c>
      <c r="F280" s="21" t="s">
        <v>6941</v>
      </c>
      <c r="G280" s="21" t="s">
        <v>9200</v>
      </c>
      <c r="H280" s="21" t="s">
        <v>9201</v>
      </c>
      <c r="I280" s="21" t="s">
        <v>9202</v>
      </c>
      <c r="J280" s="21" t="s">
        <v>776</v>
      </c>
      <c r="K280" s="22">
        <v>0.65700000000000003</v>
      </c>
      <c r="L280" s="22">
        <f t="shared" si="12"/>
        <v>0.38245221144358443</v>
      </c>
      <c r="M280" s="22">
        <f t="shared" si="13"/>
        <v>-1.3866486049136348</v>
      </c>
      <c r="N280" s="157">
        <v>1</v>
      </c>
      <c r="O280" s="158">
        <f t="shared" si="14"/>
        <v>0</v>
      </c>
    </row>
    <row r="281" spans="1:15" ht="16">
      <c r="A281" s="21" t="s">
        <v>9853</v>
      </c>
      <c r="B281" s="21" t="s">
        <v>9854</v>
      </c>
      <c r="C281" s="21" t="s">
        <v>33</v>
      </c>
      <c r="D281" s="21" t="s">
        <v>314</v>
      </c>
      <c r="E281" s="21" t="s">
        <v>151</v>
      </c>
      <c r="F281" s="21" t="s">
        <v>9855</v>
      </c>
      <c r="G281" s="21" t="s">
        <v>9856</v>
      </c>
      <c r="H281" s="21" t="s">
        <v>9857</v>
      </c>
      <c r="I281" s="21" t="s">
        <v>9858</v>
      </c>
      <c r="J281" s="21" t="s">
        <v>3116</v>
      </c>
      <c r="K281" s="22">
        <v>0.65700000000000003</v>
      </c>
      <c r="L281" s="22">
        <f t="shared" si="12"/>
        <v>0.38245221144358443</v>
      </c>
      <c r="M281" s="22">
        <f t="shared" si="13"/>
        <v>-1.3866486049136348</v>
      </c>
      <c r="N281" s="157">
        <v>1</v>
      </c>
      <c r="O281" s="158">
        <f t="shared" si="14"/>
        <v>0</v>
      </c>
    </row>
    <row r="282" spans="1:15" ht="16">
      <c r="A282" s="21" t="s">
        <v>4029</v>
      </c>
      <c r="B282" s="21" t="s">
        <v>4030</v>
      </c>
      <c r="C282" s="21" t="s">
        <v>186</v>
      </c>
      <c r="D282" s="21" t="s">
        <v>34</v>
      </c>
      <c r="E282" s="21" t="s">
        <v>714</v>
      </c>
      <c r="F282" s="21" t="s">
        <v>4031</v>
      </c>
      <c r="G282" s="21" t="s">
        <v>4032</v>
      </c>
      <c r="H282" s="21" t="s">
        <v>4033</v>
      </c>
      <c r="I282" s="21" t="s">
        <v>4034</v>
      </c>
      <c r="J282" s="21" t="s">
        <v>3014</v>
      </c>
      <c r="K282" s="22">
        <v>0.65800000000000003</v>
      </c>
      <c r="L282" s="22">
        <f t="shared" si="12"/>
        <v>0.38303433048687757</v>
      </c>
      <c r="M282" s="22">
        <f t="shared" si="13"/>
        <v>-1.384454391500723</v>
      </c>
      <c r="N282" s="157">
        <v>0.12758718628261001</v>
      </c>
      <c r="O282" s="158">
        <f t="shared" si="14"/>
        <v>0.8941929400834423</v>
      </c>
    </row>
    <row r="283" spans="1:15" ht="16">
      <c r="A283" s="21" t="s">
        <v>10013</v>
      </c>
      <c r="B283" s="21" t="s">
        <v>10014</v>
      </c>
      <c r="C283" s="21" t="s">
        <v>33</v>
      </c>
      <c r="D283" s="21" t="s">
        <v>34</v>
      </c>
      <c r="E283" s="21" t="s">
        <v>158</v>
      </c>
      <c r="F283" s="21" t="s">
        <v>10015</v>
      </c>
      <c r="G283" s="21" t="s">
        <v>10016</v>
      </c>
      <c r="H283" s="21" t="s">
        <v>10017</v>
      </c>
      <c r="I283" s="21" t="s">
        <v>10018</v>
      </c>
      <c r="J283" s="21" t="s">
        <v>40</v>
      </c>
      <c r="K283" s="22">
        <v>0.65800000000000003</v>
      </c>
      <c r="L283" s="22">
        <f t="shared" si="12"/>
        <v>0.38303433048687757</v>
      </c>
      <c r="M283" s="22">
        <f t="shared" si="13"/>
        <v>-1.384454391500723</v>
      </c>
      <c r="N283" s="157">
        <v>1</v>
      </c>
      <c r="O283" s="158">
        <f t="shared" si="14"/>
        <v>0</v>
      </c>
    </row>
    <row r="284" spans="1:15" ht="16">
      <c r="A284" s="21" t="s">
        <v>6709</v>
      </c>
      <c r="B284" s="21" t="s">
        <v>6710</v>
      </c>
      <c r="C284" s="21" t="s">
        <v>53</v>
      </c>
      <c r="D284" s="21" t="s">
        <v>34</v>
      </c>
      <c r="E284" s="21" t="s">
        <v>111</v>
      </c>
      <c r="F284" s="21" t="s">
        <v>6711</v>
      </c>
      <c r="G284" s="21" t="s">
        <v>6712</v>
      </c>
      <c r="H284" s="21" t="s">
        <v>6713</v>
      </c>
      <c r="I284" s="21" t="s">
        <v>6714</v>
      </c>
      <c r="J284" s="21" t="s">
        <v>40</v>
      </c>
      <c r="K284" s="22">
        <v>0.66</v>
      </c>
      <c r="L284" s="22">
        <f t="shared" si="12"/>
        <v>0.38419856857346379</v>
      </c>
      <c r="M284" s="22">
        <f t="shared" si="13"/>
        <v>-1.3800759509901488</v>
      </c>
      <c r="N284" s="157">
        <v>1</v>
      </c>
      <c r="O284" s="158">
        <f t="shared" si="14"/>
        <v>0</v>
      </c>
    </row>
    <row r="285" spans="1:15" ht="16">
      <c r="A285" s="21" t="s">
        <v>8233</v>
      </c>
      <c r="B285" s="21" t="s">
        <v>8234</v>
      </c>
      <c r="C285" s="21" t="s">
        <v>33</v>
      </c>
      <c r="D285" s="21" t="s">
        <v>141</v>
      </c>
      <c r="E285" s="21" t="s">
        <v>158</v>
      </c>
      <c r="F285" s="21" t="s">
        <v>8235</v>
      </c>
      <c r="G285" s="21" t="s">
        <v>8236</v>
      </c>
      <c r="H285" s="21" t="s">
        <v>8237</v>
      </c>
      <c r="I285" s="21" t="s">
        <v>8238</v>
      </c>
      <c r="J285" s="21" t="s">
        <v>40</v>
      </c>
      <c r="K285" s="22">
        <v>0.66100000000000003</v>
      </c>
      <c r="L285" s="22">
        <f t="shared" si="12"/>
        <v>0.38478068761675693</v>
      </c>
      <c r="M285" s="22">
        <f t="shared" si="13"/>
        <v>-1.3778917037282727</v>
      </c>
      <c r="N285" s="157">
        <v>1</v>
      </c>
      <c r="O285" s="158">
        <f t="shared" si="14"/>
        <v>0</v>
      </c>
    </row>
    <row r="286" spans="1:15" ht="16">
      <c r="A286" s="21" t="s">
        <v>8944</v>
      </c>
      <c r="B286" s="21" t="s">
        <v>8945</v>
      </c>
      <c r="C286" s="21" t="s">
        <v>921</v>
      </c>
      <c r="D286" s="21" t="s">
        <v>141</v>
      </c>
      <c r="E286" s="21" t="s">
        <v>519</v>
      </c>
      <c r="F286" s="21" t="s">
        <v>40</v>
      </c>
      <c r="G286" s="21" t="s">
        <v>8946</v>
      </c>
      <c r="H286" s="21" t="s">
        <v>8947</v>
      </c>
      <c r="I286" s="21" t="s">
        <v>8948</v>
      </c>
      <c r="J286" s="21" t="s">
        <v>1728</v>
      </c>
      <c r="K286" s="22">
        <v>0.66200000000000003</v>
      </c>
      <c r="L286" s="22">
        <f t="shared" si="12"/>
        <v>0.38536280666005007</v>
      </c>
      <c r="M286" s="22">
        <f t="shared" si="13"/>
        <v>-1.3757107584287469</v>
      </c>
      <c r="N286" s="157">
        <v>0.84978268794660095</v>
      </c>
      <c r="O286" s="158">
        <f t="shared" si="14"/>
        <v>7.0692120746911641E-2</v>
      </c>
    </row>
    <row r="287" spans="1:15">
      <c r="A287" s="21" t="s">
        <v>4316</v>
      </c>
      <c r="B287" s="21" t="s">
        <v>4317</v>
      </c>
      <c r="C287" s="21" t="s">
        <v>688</v>
      </c>
      <c r="D287" s="21" t="s">
        <v>40</v>
      </c>
      <c r="E287" s="21" t="s">
        <v>937</v>
      </c>
      <c r="F287" s="21" t="s">
        <v>4318</v>
      </c>
      <c r="G287" s="21" t="s">
        <v>4319</v>
      </c>
      <c r="H287" s="21" t="s">
        <v>4320</v>
      </c>
      <c r="I287" s="21" t="s">
        <v>4321</v>
      </c>
      <c r="J287" s="21" t="s">
        <v>40</v>
      </c>
      <c r="K287" s="22">
        <v>0.66300000000000003</v>
      </c>
      <c r="L287" s="22">
        <f t="shared" si="12"/>
        <v>0.38594492570334321</v>
      </c>
      <c r="M287" s="22">
        <f t="shared" si="13"/>
        <v>-1.3735331051233766</v>
      </c>
      <c r="N287" s="23">
        <v>6.3389964623764604E-3</v>
      </c>
      <c r="O287" s="24">
        <f t="shared" si="14"/>
        <v>2.1979794905960337</v>
      </c>
    </row>
    <row r="288" spans="1:15" ht="16">
      <c r="A288" s="21" t="s">
        <v>2708</v>
      </c>
      <c r="B288" s="21" t="s">
        <v>2709</v>
      </c>
      <c r="C288" s="21" t="s">
        <v>132</v>
      </c>
      <c r="D288" s="21" t="s">
        <v>34</v>
      </c>
      <c r="E288" s="21" t="s">
        <v>45</v>
      </c>
      <c r="F288" s="21" t="s">
        <v>2710</v>
      </c>
      <c r="G288" s="21" t="s">
        <v>2711</v>
      </c>
      <c r="H288" s="21" t="s">
        <v>2712</v>
      </c>
      <c r="I288" s="21" t="s">
        <v>2713</v>
      </c>
      <c r="J288" s="21" t="s">
        <v>2714</v>
      </c>
      <c r="K288" s="22">
        <v>0.66400000000000003</v>
      </c>
      <c r="L288" s="22">
        <f t="shared" si="12"/>
        <v>0.38652704474663629</v>
      </c>
      <c r="M288" s="22">
        <f t="shared" si="13"/>
        <v>-1.3713587338890398</v>
      </c>
      <c r="N288" s="157">
        <v>1</v>
      </c>
      <c r="O288" s="158">
        <f t="shared" si="14"/>
        <v>0</v>
      </c>
    </row>
    <row r="289" spans="1:15">
      <c r="A289" s="21" t="s">
        <v>3309</v>
      </c>
      <c r="B289" s="21" t="s">
        <v>3310</v>
      </c>
      <c r="C289" s="21" t="s">
        <v>328</v>
      </c>
      <c r="D289" s="21" t="s">
        <v>991</v>
      </c>
      <c r="E289" s="21" t="s">
        <v>1529</v>
      </c>
      <c r="F289" s="21" t="s">
        <v>3311</v>
      </c>
      <c r="G289" s="21" t="s">
        <v>3312</v>
      </c>
      <c r="H289" s="21" t="s">
        <v>3313</v>
      </c>
      <c r="I289" s="21" t="s">
        <v>3314</v>
      </c>
      <c r="J289" s="21" t="s">
        <v>102</v>
      </c>
      <c r="K289" s="22">
        <v>0.66400000000000003</v>
      </c>
      <c r="L289" s="22">
        <f t="shared" si="12"/>
        <v>0.38652704474663629</v>
      </c>
      <c r="M289" s="22">
        <f t="shared" si="13"/>
        <v>-1.3713587338890398</v>
      </c>
      <c r="N289" s="23">
        <v>0.14760557674119601</v>
      </c>
      <c r="O289" s="24">
        <f t="shared" si="14"/>
        <v>0.83089723396165205</v>
      </c>
    </row>
    <row r="290" spans="1:15">
      <c r="A290" s="21" t="s">
        <v>6533</v>
      </c>
      <c r="B290" s="21" t="s">
        <v>6534</v>
      </c>
      <c r="C290" s="21" t="s">
        <v>832</v>
      </c>
      <c r="D290" s="21" t="s">
        <v>141</v>
      </c>
      <c r="E290" s="21" t="s">
        <v>6535</v>
      </c>
      <c r="F290" s="21" t="s">
        <v>528</v>
      </c>
      <c r="G290" s="21" t="s">
        <v>6536</v>
      </c>
      <c r="H290" s="21" t="s">
        <v>6537</v>
      </c>
      <c r="I290" s="21" t="s">
        <v>6538</v>
      </c>
      <c r="J290" s="21" t="s">
        <v>532</v>
      </c>
      <c r="K290" s="22">
        <v>0.66400000000000003</v>
      </c>
      <c r="L290" s="22">
        <f t="shared" si="12"/>
        <v>0.38652704474663629</v>
      </c>
      <c r="M290" s="22">
        <f t="shared" si="13"/>
        <v>-1.3713587338890398</v>
      </c>
      <c r="N290" s="23">
        <v>1</v>
      </c>
      <c r="O290" s="24">
        <f t="shared" si="14"/>
        <v>0</v>
      </c>
    </row>
    <row r="291" spans="1:15">
      <c r="A291" s="21" t="s">
        <v>4164</v>
      </c>
      <c r="B291" s="21" t="s">
        <v>4165</v>
      </c>
      <c r="C291" s="21" t="s">
        <v>33</v>
      </c>
      <c r="D291" s="21" t="s">
        <v>141</v>
      </c>
      <c r="E291" s="21" t="s">
        <v>158</v>
      </c>
      <c r="F291" s="21" t="s">
        <v>4166</v>
      </c>
      <c r="G291" s="21" t="s">
        <v>4167</v>
      </c>
      <c r="H291" s="21" t="s">
        <v>4168</v>
      </c>
      <c r="I291" s="21" t="s">
        <v>4169</v>
      </c>
      <c r="J291" s="21" t="s">
        <v>4170</v>
      </c>
      <c r="K291" s="22">
        <v>0.66500000000000004</v>
      </c>
      <c r="L291" s="22">
        <f t="shared" si="12"/>
        <v>0.38710916378992943</v>
      </c>
      <c r="M291" s="22">
        <f t="shared" si="13"/>
        <v>-1.3691876348474126</v>
      </c>
      <c r="N291" s="23">
        <v>0.107660267248941</v>
      </c>
      <c r="O291" s="24">
        <f t="shared" si="14"/>
        <v>0.967944546454231</v>
      </c>
    </row>
    <row r="292" spans="1:15">
      <c r="A292" s="21" t="s">
        <v>6266</v>
      </c>
      <c r="B292" s="21" t="s">
        <v>6267</v>
      </c>
      <c r="C292" s="21" t="s">
        <v>33</v>
      </c>
      <c r="D292" s="21" t="s">
        <v>34</v>
      </c>
      <c r="E292" s="21" t="s">
        <v>151</v>
      </c>
      <c r="F292" s="21" t="s">
        <v>6268</v>
      </c>
      <c r="G292" s="21" t="s">
        <v>6269</v>
      </c>
      <c r="H292" s="21" t="s">
        <v>6270</v>
      </c>
      <c r="I292" s="21" t="s">
        <v>6271</v>
      </c>
      <c r="J292" s="21" t="s">
        <v>3265</v>
      </c>
      <c r="K292" s="22">
        <v>0.66500000000000004</v>
      </c>
      <c r="L292" s="22">
        <f t="shared" si="12"/>
        <v>0.38710916378992943</v>
      </c>
      <c r="M292" s="22">
        <f t="shared" si="13"/>
        <v>-1.3691876348474126</v>
      </c>
      <c r="N292" s="23">
        <v>1</v>
      </c>
      <c r="O292" s="24">
        <f t="shared" si="14"/>
        <v>0</v>
      </c>
    </row>
    <row r="293" spans="1:15">
      <c r="A293" s="21" t="s">
        <v>6785</v>
      </c>
      <c r="B293" s="21" t="s">
        <v>6786</v>
      </c>
      <c r="C293" s="21" t="s">
        <v>85</v>
      </c>
      <c r="D293" s="21" t="s">
        <v>314</v>
      </c>
      <c r="E293" s="21" t="s">
        <v>1468</v>
      </c>
      <c r="F293" s="21" t="s">
        <v>6787</v>
      </c>
      <c r="G293" s="21" t="s">
        <v>6788</v>
      </c>
      <c r="H293" s="21" t="s">
        <v>6789</v>
      </c>
      <c r="I293" s="21" t="s">
        <v>6790</v>
      </c>
      <c r="J293" s="21" t="s">
        <v>40</v>
      </c>
      <c r="K293" s="22">
        <v>0.66600000000000004</v>
      </c>
      <c r="L293" s="22">
        <f t="shared" si="12"/>
        <v>0.38769128283322257</v>
      </c>
      <c r="M293" s="22">
        <f t="shared" si="13"/>
        <v>-1.3670197981647025</v>
      </c>
      <c r="N293" s="23">
        <v>1</v>
      </c>
      <c r="O293" s="24">
        <f t="shared" si="14"/>
        <v>0</v>
      </c>
    </row>
    <row r="294" spans="1:15">
      <c r="A294" s="21" t="s">
        <v>10687</v>
      </c>
      <c r="B294" s="21" t="s">
        <v>10688</v>
      </c>
      <c r="C294" s="21" t="s">
        <v>235</v>
      </c>
      <c r="D294" s="21" t="s">
        <v>40</v>
      </c>
      <c r="E294" s="21" t="s">
        <v>2736</v>
      </c>
      <c r="F294" s="21" t="s">
        <v>10689</v>
      </c>
      <c r="G294" s="21" t="s">
        <v>10690</v>
      </c>
      <c r="H294" s="21" t="s">
        <v>10691</v>
      </c>
      <c r="I294" s="21" t="s">
        <v>10692</v>
      </c>
      <c r="J294" s="21" t="s">
        <v>40</v>
      </c>
      <c r="K294" s="22">
        <v>0.66600000000000004</v>
      </c>
      <c r="L294" s="22">
        <f t="shared" si="12"/>
        <v>0.38769128283322257</v>
      </c>
      <c r="M294" s="22">
        <f t="shared" si="13"/>
        <v>-1.3670197981647025</v>
      </c>
      <c r="N294" s="23" t="s">
        <v>40</v>
      </c>
      <c r="O294" s="24" t="e">
        <f t="shared" si="14"/>
        <v>#VALUE!</v>
      </c>
    </row>
    <row r="295" spans="1:15">
      <c r="A295" s="21" t="s">
        <v>5800</v>
      </c>
      <c r="B295" s="21" t="s">
        <v>5801</v>
      </c>
      <c r="C295" s="21" t="s">
        <v>132</v>
      </c>
      <c r="D295" s="21" t="s">
        <v>34</v>
      </c>
      <c r="E295" s="21" t="s">
        <v>55</v>
      </c>
      <c r="F295" s="21" t="s">
        <v>5802</v>
      </c>
      <c r="G295" s="21" t="s">
        <v>5803</v>
      </c>
      <c r="H295" s="21" t="s">
        <v>5804</v>
      </c>
      <c r="I295" s="21" t="s">
        <v>5805</v>
      </c>
      <c r="J295" s="21" t="s">
        <v>40</v>
      </c>
      <c r="K295" s="22">
        <v>0.66700000000000004</v>
      </c>
      <c r="L295" s="22">
        <f t="shared" si="12"/>
        <v>0.38827340187651571</v>
      </c>
      <c r="M295" s="22">
        <f t="shared" si="13"/>
        <v>-1.3648552140513794</v>
      </c>
      <c r="N295" s="23">
        <v>0.13795432791054599</v>
      </c>
      <c r="O295" s="24">
        <f t="shared" si="14"/>
        <v>0.86026467026138342</v>
      </c>
    </row>
    <row r="296" spans="1:15">
      <c r="A296" s="21" t="s">
        <v>10438</v>
      </c>
      <c r="B296" s="21" t="s">
        <v>10439</v>
      </c>
      <c r="C296" s="21" t="s">
        <v>921</v>
      </c>
      <c r="D296" s="21" t="s">
        <v>141</v>
      </c>
      <c r="E296" s="21" t="s">
        <v>519</v>
      </c>
      <c r="F296" s="21" t="s">
        <v>10440</v>
      </c>
      <c r="G296" s="21" t="s">
        <v>10441</v>
      </c>
      <c r="H296" s="21" t="s">
        <v>10442</v>
      </c>
      <c r="I296" s="21" t="s">
        <v>10443</v>
      </c>
      <c r="J296" s="21" t="s">
        <v>40</v>
      </c>
      <c r="K296" s="22">
        <v>0.66700000000000004</v>
      </c>
      <c r="L296" s="22">
        <f t="shared" si="12"/>
        <v>0.38827340187651571</v>
      </c>
      <c r="M296" s="22">
        <f t="shared" si="13"/>
        <v>-1.3648552140513794</v>
      </c>
      <c r="N296" s="23" t="s">
        <v>40</v>
      </c>
      <c r="O296" s="24" t="e">
        <f t="shared" si="14"/>
        <v>#VALUE!</v>
      </c>
    </row>
    <row r="297" spans="1:15">
      <c r="A297" s="21" t="s">
        <v>8177</v>
      </c>
      <c r="B297" s="21" t="s">
        <v>8178</v>
      </c>
      <c r="C297" s="21" t="s">
        <v>85</v>
      </c>
      <c r="D297" s="21" t="s">
        <v>40</v>
      </c>
      <c r="E297" s="21" t="s">
        <v>2111</v>
      </c>
      <c r="F297" s="21" t="s">
        <v>8179</v>
      </c>
      <c r="G297" s="21" t="s">
        <v>8180</v>
      </c>
      <c r="H297" s="21" t="s">
        <v>8181</v>
      </c>
      <c r="I297" s="21" t="s">
        <v>8182</v>
      </c>
      <c r="J297" s="21" t="s">
        <v>40</v>
      </c>
      <c r="K297" s="22">
        <v>0.66800000000000004</v>
      </c>
      <c r="L297" s="22">
        <f t="shared" si="12"/>
        <v>0.38885552091980885</v>
      </c>
      <c r="M297" s="22">
        <f t="shared" si="13"/>
        <v>-1.3626938727619122</v>
      </c>
      <c r="N297" s="23">
        <v>1</v>
      </c>
      <c r="O297" s="24">
        <f t="shared" si="14"/>
        <v>0</v>
      </c>
    </row>
    <row r="298" spans="1:15">
      <c r="A298" s="21" t="s">
        <v>10280</v>
      </c>
      <c r="B298" s="21" t="s">
        <v>10281</v>
      </c>
      <c r="C298" s="21" t="s">
        <v>10282</v>
      </c>
      <c r="D298" s="21" t="s">
        <v>40</v>
      </c>
      <c r="E298" s="21" t="s">
        <v>158</v>
      </c>
      <c r="F298" s="21" t="s">
        <v>10283</v>
      </c>
      <c r="G298" s="21" t="s">
        <v>10284</v>
      </c>
      <c r="H298" s="21" t="s">
        <v>10285</v>
      </c>
      <c r="I298" s="21" t="s">
        <v>10286</v>
      </c>
      <c r="J298" s="21" t="s">
        <v>3357</v>
      </c>
      <c r="K298" s="22">
        <v>0.66800000000000004</v>
      </c>
      <c r="L298" s="22">
        <f t="shared" si="12"/>
        <v>0.38885552091980885</v>
      </c>
      <c r="M298" s="22">
        <f t="shared" si="13"/>
        <v>-1.3626938727619122</v>
      </c>
      <c r="N298" s="23">
        <v>1</v>
      </c>
      <c r="O298" s="24">
        <f t="shared" si="14"/>
        <v>0</v>
      </c>
    </row>
    <row r="299" spans="1:15">
      <c r="A299" s="21" t="s">
        <v>3254</v>
      </c>
      <c r="B299" s="21" t="s">
        <v>3255</v>
      </c>
      <c r="C299" s="21" t="s">
        <v>921</v>
      </c>
      <c r="D299" s="21" t="s">
        <v>40</v>
      </c>
      <c r="E299" s="21" t="s">
        <v>519</v>
      </c>
      <c r="F299" s="21" t="s">
        <v>3256</v>
      </c>
      <c r="G299" s="21" t="s">
        <v>3257</v>
      </c>
      <c r="H299" s="21" t="s">
        <v>3258</v>
      </c>
      <c r="I299" s="21" t="s">
        <v>3259</v>
      </c>
      <c r="J299" s="21" t="s">
        <v>1180</v>
      </c>
      <c r="K299" s="22">
        <v>0.66900000000000004</v>
      </c>
      <c r="L299" s="22">
        <f t="shared" si="12"/>
        <v>0.38943763996310193</v>
      </c>
      <c r="M299" s="22">
        <f t="shared" si="13"/>
        <v>-1.3605357645945038</v>
      </c>
      <c r="N299" s="23">
        <v>5.1104197418724601E-4</v>
      </c>
      <c r="O299" s="24">
        <f t="shared" si="14"/>
        <v>3.2915434278315079</v>
      </c>
    </row>
    <row r="300" spans="1:15">
      <c r="A300" s="21" t="s">
        <v>10915</v>
      </c>
      <c r="B300" s="21" t="s">
        <v>10916</v>
      </c>
      <c r="C300" s="21" t="s">
        <v>40</v>
      </c>
      <c r="D300" s="21" t="s">
        <v>40</v>
      </c>
      <c r="E300" s="21" t="s">
        <v>937</v>
      </c>
      <c r="F300" s="21" t="s">
        <v>10917</v>
      </c>
      <c r="G300" s="21" t="s">
        <v>10918</v>
      </c>
      <c r="H300" s="21" t="s">
        <v>10919</v>
      </c>
      <c r="I300" s="21" t="s">
        <v>10920</v>
      </c>
      <c r="J300" s="21" t="s">
        <v>40</v>
      </c>
      <c r="K300" s="22">
        <v>0.66900000000000004</v>
      </c>
      <c r="L300" s="22">
        <f t="shared" si="12"/>
        <v>0.38943763996310193</v>
      </c>
      <c r="M300" s="22">
        <f t="shared" si="13"/>
        <v>-1.3605357645945038</v>
      </c>
      <c r="N300" s="23">
        <v>2.1304169167108401E-2</v>
      </c>
      <c r="O300" s="24">
        <f t="shared" si="14"/>
        <v>1.6715353980125058</v>
      </c>
    </row>
    <row r="301" spans="1:15">
      <c r="A301" s="21" t="s">
        <v>5921</v>
      </c>
      <c r="B301" s="21" t="s">
        <v>5922</v>
      </c>
      <c r="C301" s="21" t="s">
        <v>33</v>
      </c>
      <c r="D301" s="21" t="s">
        <v>141</v>
      </c>
      <c r="E301" s="21" t="s">
        <v>937</v>
      </c>
      <c r="F301" s="21" t="s">
        <v>5923</v>
      </c>
      <c r="G301" s="21" t="s">
        <v>5924</v>
      </c>
      <c r="H301" s="21" t="s">
        <v>5925</v>
      </c>
      <c r="I301" s="21" t="s">
        <v>5926</v>
      </c>
      <c r="J301" s="21" t="s">
        <v>40</v>
      </c>
      <c r="K301" s="22">
        <v>0.67</v>
      </c>
      <c r="L301" s="22">
        <f t="shared" si="12"/>
        <v>0.39001975900639507</v>
      </c>
      <c r="M301" s="22">
        <f t="shared" si="13"/>
        <v>-1.3583808798908297</v>
      </c>
      <c r="N301" s="23">
        <v>3.1660826410098201E-3</v>
      </c>
      <c r="O301" s="24">
        <f t="shared" si="14"/>
        <v>2.4994777533820227</v>
      </c>
    </row>
    <row r="302" spans="1:15">
      <c r="A302" s="21" t="s">
        <v>1553</v>
      </c>
      <c r="B302" s="21" t="s">
        <v>1554</v>
      </c>
      <c r="C302" s="21" t="s">
        <v>921</v>
      </c>
      <c r="D302" s="21" t="s">
        <v>141</v>
      </c>
      <c r="E302" s="21" t="s">
        <v>1555</v>
      </c>
      <c r="F302" s="21" t="s">
        <v>1556</v>
      </c>
      <c r="G302" s="21" t="s">
        <v>1557</v>
      </c>
      <c r="H302" s="21" t="s">
        <v>1558</v>
      </c>
      <c r="I302" s="21" t="s">
        <v>1559</v>
      </c>
      <c r="J302" s="21" t="s">
        <v>40</v>
      </c>
      <c r="K302" s="22">
        <v>0.67100000000000004</v>
      </c>
      <c r="L302" s="22">
        <f t="shared" si="12"/>
        <v>0.39060187804968821</v>
      </c>
      <c r="M302" s="22">
        <f t="shared" si="13"/>
        <v>-1.356229209035781</v>
      </c>
      <c r="N302" s="23">
        <v>3.6550753385751603E-2</v>
      </c>
      <c r="O302" s="24">
        <f t="shared" si="14"/>
        <v>1.4371036669167199</v>
      </c>
    </row>
    <row r="303" spans="1:15">
      <c r="A303" s="21" t="s">
        <v>9523</v>
      </c>
      <c r="B303" s="21" t="s">
        <v>9524</v>
      </c>
      <c r="C303" s="21" t="s">
        <v>3225</v>
      </c>
      <c r="D303" s="21" t="s">
        <v>40</v>
      </c>
      <c r="E303" s="21" t="s">
        <v>937</v>
      </c>
      <c r="F303" s="21" t="s">
        <v>3646</v>
      </c>
      <c r="G303" s="21" t="s">
        <v>9525</v>
      </c>
      <c r="H303" s="21" t="s">
        <v>9526</v>
      </c>
      <c r="I303" s="21" t="s">
        <v>9527</v>
      </c>
      <c r="J303" s="21" t="s">
        <v>40</v>
      </c>
      <c r="K303" s="22">
        <v>0.67100000000000004</v>
      </c>
      <c r="L303" s="22">
        <f t="shared" si="12"/>
        <v>0.39060187804968821</v>
      </c>
      <c r="M303" s="22">
        <f t="shared" si="13"/>
        <v>-1.356229209035781</v>
      </c>
      <c r="N303" s="23" t="s">
        <v>40</v>
      </c>
      <c r="O303" s="24" t="e">
        <f t="shared" si="14"/>
        <v>#VALUE!</v>
      </c>
    </row>
    <row r="304" spans="1:15">
      <c r="A304" s="21" t="s">
        <v>362</v>
      </c>
      <c r="B304" s="21" t="s">
        <v>363</v>
      </c>
      <c r="C304" s="21" t="s">
        <v>364</v>
      </c>
      <c r="D304" s="21" t="s">
        <v>34</v>
      </c>
      <c r="E304" s="21" t="s">
        <v>365</v>
      </c>
      <c r="F304" s="21" t="s">
        <v>366</v>
      </c>
      <c r="G304" s="21" t="s">
        <v>367</v>
      </c>
      <c r="H304" s="21" t="s">
        <v>368</v>
      </c>
      <c r="I304" s="21" t="s">
        <v>369</v>
      </c>
      <c r="J304" s="21" t="s">
        <v>370</v>
      </c>
      <c r="K304" s="22">
        <v>0.67300000000000004</v>
      </c>
      <c r="L304" s="22">
        <f t="shared" si="12"/>
        <v>0.39176611613627449</v>
      </c>
      <c r="M304" s="22">
        <f t="shared" si="13"/>
        <v>-1.3519354706256475</v>
      </c>
      <c r="N304" s="23">
        <v>4.4868648308701797E-2</v>
      </c>
      <c r="O304" s="24">
        <f t="shared" si="14"/>
        <v>1.3480570136163414</v>
      </c>
    </row>
    <row r="305" spans="1:15">
      <c r="A305" s="21" t="s">
        <v>9476</v>
      </c>
      <c r="B305" s="21" t="s">
        <v>9477</v>
      </c>
      <c r="C305" s="21" t="s">
        <v>2155</v>
      </c>
      <c r="D305" s="21" t="s">
        <v>40</v>
      </c>
      <c r="E305" s="21" t="s">
        <v>40</v>
      </c>
      <c r="F305" s="21" t="s">
        <v>40</v>
      </c>
      <c r="G305" s="21" t="s">
        <v>9478</v>
      </c>
      <c r="H305" s="21" t="s">
        <v>9479</v>
      </c>
      <c r="I305" s="21" t="s">
        <v>9480</v>
      </c>
      <c r="J305" s="21" t="s">
        <v>40</v>
      </c>
      <c r="K305" s="22">
        <v>0.67300000000000004</v>
      </c>
      <c r="L305" s="22">
        <f t="shared" si="12"/>
        <v>0.39176611613627449</v>
      </c>
      <c r="M305" s="22">
        <f t="shared" si="13"/>
        <v>-1.3519354706256475</v>
      </c>
      <c r="N305" s="23">
        <v>0.43718020071303698</v>
      </c>
      <c r="O305" s="24">
        <f t="shared" si="14"/>
        <v>0.35933951487371363</v>
      </c>
    </row>
    <row r="306" spans="1:15">
      <c r="A306" s="21" t="s">
        <v>812</v>
      </c>
      <c r="B306" s="21" t="s">
        <v>813</v>
      </c>
      <c r="C306" s="21" t="s">
        <v>186</v>
      </c>
      <c r="D306" s="21" t="s">
        <v>141</v>
      </c>
      <c r="E306" s="21" t="s">
        <v>478</v>
      </c>
      <c r="F306" s="21" t="s">
        <v>479</v>
      </c>
      <c r="G306" s="21" t="s">
        <v>814</v>
      </c>
      <c r="H306" s="21" t="s">
        <v>815</v>
      </c>
      <c r="I306" s="21" t="s">
        <v>816</v>
      </c>
      <c r="J306" s="21" t="s">
        <v>483</v>
      </c>
      <c r="K306" s="22">
        <v>0.67400000000000004</v>
      </c>
      <c r="L306" s="22">
        <f t="shared" si="12"/>
        <v>0.39234823517956757</v>
      </c>
      <c r="M306" s="22">
        <f t="shared" si="13"/>
        <v>-1.3497933840541061</v>
      </c>
      <c r="N306" s="23">
        <v>1.8611925671960701E-3</v>
      </c>
      <c r="O306" s="24">
        <f t="shared" si="14"/>
        <v>2.7302086905209846</v>
      </c>
    </row>
    <row r="307" spans="1:15">
      <c r="A307" s="21" t="s">
        <v>1627</v>
      </c>
      <c r="B307" s="21" t="s">
        <v>1628</v>
      </c>
      <c r="C307" s="21" t="s">
        <v>1629</v>
      </c>
      <c r="D307" s="21" t="s">
        <v>86</v>
      </c>
      <c r="E307" s="21" t="s">
        <v>111</v>
      </c>
      <c r="F307" s="21" t="s">
        <v>1630</v>
      </c>
      <c r="G307" s="21" t="s">
        <v>1631</v>
      </c>
      <c r="H307" s="21" t="s">
        <v>1632</v>
      </c>
      <c r="I307" s="21" t="s">
        <v>1633</v>
      </c>
      <c r="J307" s="21" t="s">
        <v>439</v>
      </c>
      <c r="K307" s="22">
        <v>0.67500000000000004</v>
      </c>
      <c r="L307" s="22">
        <f t="shared" si="12"/>
        <v>0.39293035422286071</v>
      </c>
      <c r="M307" s="22">
        <f t="shared" si="13"/>
        <v>-1.3476544732977713</v>
      </c>
      <c r="N307" s="23">
        <v>1</v>
      </c>
      <c r="O307" s="24">
        <f t="shared" si="14"/>
        <v>0</v>
      </c>
    </row>
    <row r="308" spans="1:15">
      <c r="A308" s="21" t="s">
        <v>12052</v>
      </c>
      <c r="B308" s="21" t="s">
        <v>12053</v>
      </c>
      <c r="C308" s="21" t="s">
        <v>3225</v>
      </c>
      <c r="D308" s="21" t="s">
        <v>86</v>
      </c>
      <c r="E308" s="21" t="s">
        <v>8270</v>
      </c>
      <c r="F308" s="21" t="s">
        <v>12054</v>
      </c>
      <c r="G308" s="21" t="s">
        <v>12055</v>
      </c>
      <c r="H308" s="21" t="s">
        <v>12056</v>
      </c>
      <c r="I308" s="21" t="s">
        <v>12057</v>
      </c>
      <c r="J308" s="21" t="s">
        <v>40</v>
      </c>
      <c r="K308" s="22">
        <v>0.67500000000000004</v>
      </c>
      <c r="L308" s="22">
        <f t="shared" si="12"/>
        <v>0.39293035422286071</v>
      </c>
      <c r="M308" s="22">
        <f t="shared" si="13"/>
        <v>-1.3476544732977713</v>
      </c>
      <c r="N308" s="23" t="s">
        <v>40</v>
      </c>
      <c r="O308" s="24" t="e">
        <f t="shared" si="14"/>
        <v>#VALUE!</v>
      </c>
    </row>
    <row r="309" spans="1:15">
      <c r="A309" s="21" t="s">
        <v>4805</v>
      </c>
      <c r="B309" s="21" t="s">
        <v>4806</v>
      </c>
      <c r="C309" s="21" t="s">
        <v>603</v>
      </c>
      <c r="D309" s="21" t="s">
        <v>141</v>
      </c>
      <c r="E309" s="21" t="s">
        <v>178</v>
      </c>
      <c r="F309" s="21" t="s">
        <v>4807</v>
      </c>
      <c r="G309" s="21" t="s">
        <v>4808</v>
      </c>
      <c r="H309" s="21" t="s">
        <v>4809</v>
      </c>
      <c r="I309" s="21" t="s">
        <v>4810</v>
      </c>
      <c r="J309" s="21" t="s">
        <v>40</v>
      </c>
      <c r="K309" s="22">
        <v>0.67700000000000005</v>
      </c>
      <c r="L309" s="22">
        <f t="shared" si="12"/>
        <v>0.39409459230944699</v>
      </c>
      <c r="M309" s="22">
        <f t="shared" si="13"/>
        <v>-1.3433861416609678</v>
      </c>
      <c r="N309" s="23">
        <v>1</v>
      </c>
      <c r="O309" s="24">
        <f t="shared" si="14"/>
        <v>0</v>
      </c>
    </row>
    <row r="310" spans="1:15">
      <c r="A310" s="21" t="s">
        <v>11585</v>
      </c>
      <c r="B310" s="21" t="s">
        <v>11586</v>
      </c>
      <c r="C310" s="21" t="s">
        <v>33</v>
      </c>
      <c r="D310" s="21" t="s">
        <v>86</v>
      </c>
      <c r="E310" s="21" t="s">
        <v>929</v>
      </c>
      <c r="F310" s="21" t="s">
        <v>11587</v>
      </c>
      <c r="G310" s="21" t="s">
        <v>11588</v>
      </c>
      <c r="H310" s="21" t="s">
        <v>11589</v>
      </c>
      <c r="I310" s="21" t="s">
        <v>11590</v>
      </c>
      <c r="J310" s="21" t="s">
        <v>40</v>
      </c>
      <c r="K310" s="22">
        <v>0.67700000000000005</v>
      </c>
      <c r="L310" s="22">
        <f t="shared" si="12"/>
        <v>0.39409459230944699</v>
      </c>
      <c r="M310" s="22">
        <f t="shared" si="13"/>
        <v>-1.3433861416609678</v>
      </c>
      <c r="N310" s="23" t="s">
        <v>40</v>
      </c>
      <c r="O310" s="24" t="e">
        <f t="shared" si="14"/>
        <v>#VALUE!</v>
      </c>
    </row>
    <row r="311" spans="1:15">
      <c r="A311" s="21" t="s">
        <v>7390</v>
      </c>
      <c r="B311" s="21" t="s">
        <v>7391</v>
      </c>
      <c r="C311" s="21" t="s">
        <v>235</v>
      </c>
      <c r="D311" s="21" t="s">
        <v>34</v>
      </c>
      <c r="E311" s="21" t="s">
        <v>2621</v>
      </c>
      <c r="F311" s="21" t="s">
        <v>7392</v>
      </c>
      <c r="G311" s="21" t="s">
        <v>7393</v>
      </c>
      <c r="H311" s="21" t="s">
        <v>7394</v>
      </c>
      <c r="I311" s="21" t="s">
        <v>7395</v>
      </c>
      <c r="J311" s="21" t="s">
        <v>40</v>
      </c>
      <c r="K311" s="22">
        <v>0.67800000000000005</v>
      </c>
      <c r="L311" s="22">
        <f t="shared" si="12"/>
        <v>0.39467671135274007</v>
      </c>
      <c r="M311" s="22">
        <f t="shared" si="13"/>
        <v>-1.3412567020996209</v>
      </c>
      <c r="N311" s="23">
        <v>1</v>
      </c>
      <c r="O311" s="24">
        <f t="shared" si="14"/>
        <v>0</v>
      </c>
    </row>
    <row r="312" spans="1:15">
      <c r="A312" s="21" t="s">
        <v>8771</v>
      </c>
      <c r="B312" s="21" t="s">
        <v>8772</v>
      </c>
      <c r="C312" s="21" t="s">
        <v>3225</v>
      </c>
      <c r="D312" s="21" t="s">
        <v>141</v>
      </c>
      <c r="E312" s="21" t="s">
        <v>8270</v>
      </c>
      <c r="F312" s="21" t="s">
        <v>8773</v>
      </c>
      <c r="G312" s="21" t="s">
        <v>8774</v>
      </c>
      <c r="H312" s="21" t="s">
        <v>8775</v>
      </c>
      <c r="I312" s="21" t="s">
        <v>8776</v>
      </c>
      <c r="J312" s="21" t="s">
        <v>40</v>
      </c>
      <c r="K312" s="22">
        <v>0.67800000000000005</v>
      </c>
      <c r="L312" s="22">
        <f t="shared" si="12"/>
        <v>0.39467671135274007</v>
      </c>
      <c r="M312" s="22">
        <f t="shared" si="13"/>
        <v>-1.3412567020996209</v>
      </c>
      <c r="N312" s="23">
        <v>1</v>
      </c>
      <c r="O312" s="24">
        <f t="shared" si="14"/>
        <v>0</v>
      </c>
    </row>
    <row r="313" spans="1:15">
      <c r="A313" s="21" t="s">
        <v>7165</v>
      </c>
      <c r="B313" s="21" t="s">
        <v>7166</v>
      </c>
      <c r="C313" s="21" t="s">
        <v>688</v>
      </c>
      <c r="D313" s="21" t="s">
        <v>141</v>
      </c>
      <c r="E313" s="21" t="s">
        <v>937</v>
      </c>
      <c r="F313" s="21" t="s">
        <v>2931</v>
      </c>
      <c r="G313" s="21" t="s">
        <v>7167</v>
      </c>
      <c r="H313" s="21" t="s">
        <v>40</v>
      </c>
      <c r="I313" s="21" t="s">
        <v>7168</v>
      </c>
      <c r="J313" s="21" t="s">
        <v>40</v>
      </c>
      <c r="K313" s="22">
        <v>0.68</v>
      </c>
      <c r="L313" s="22">
        <f t="shared" si="12"/>
        <v>0.39584094943932635</v>
      </c>
      <c r="M313" s="22">
        <f t="shared" si="13"/>
        <v>-1.3370072290982629</v>
      </c>
      <c r="N313" s="23">
        <v>1</v>
      </c>
      <c r="O313" s="24">
        <f t="shared" si="14"/>
        <v>0</v>
      </c>
    </row>
    <row r="314" spans="1:15">
      <c r="A314" s="21" t="s">
        <v>10330</v>
      </c>
      <c r="B314" s="21" t="s">
        <v>10331</v>
      </c>
      <c r="C314" s="21" t="s">
        <v>10282</v>
      </c>
      <c r="D314" s="21" t="s">
        <v>40</v>
      </c>
      <c r="E314" s="21" t="s">
        <v>158</v>
      </c>
      <c r="F314" s="21" t="s">
        <v>10283</v>
      </c>
      <c r="G314" s="21" t="s">
        <v>10332</v>
      </c>
      <c r="H314" s="21" t="s">
        <v>10333</v>
      </c>
      <c r="I314" s="21" t="s">
        <v>10334</v>
      </c>
      <c r="J314" s="21" t="s">
        <v>3357</v>
      </c>
      <c r="K314" s="22">
        <v>0.68</v>
      </c>
      <c r="L314" s="22">
        <f t="shared" si="12"/>
        <v>0.39584094943932635</v>
      </c>
      <c r="M314" s="22">
        <f t="shared" si="13"/>
        <v>-1.3370072290982629</v>
      </c>
      <c r="N314" s="23">
        <v>1</v>
      </c>
      <c r="O314" s="24">
        <f t="shared" si="14"/>
        <v>0</v>
      </c>
    </row>
    <row r="315" spans="1:15">
      <c r="A315" s="21" t="s">
        <v>2278</v>
      </c>
      <c r="B315" s="21" t="s">
        <v>2279</v>
      </c>
      <c r="C315" s="21" t="s">
        <v>33</v>
      </c>
      <c r="D315" s="21" t="s">
        <v>34</v>
      </c>
      <c r="E315" s="21" t="s">
        <v>111</v>
      </c>
      <c r="F315" s="21" t="s">
        <v>2280</v>
      </c>
      <c r="G315" s="21" t="s">
        <v>2281</v>
      </c>
      <c r="H315" s="21" t="s">
        <v>2282</v>
      </c>
      <c r="I315" s="21" t="s">
        <v>2283</v>
      </c>
      <c r="J315" s="21" t="s">
        <v>650</v>
      </c>
      <c r="K315" s="22">
        <v>0.68100000000000005</v>
      </c>
      <c r="L315" s="22">
        <f t="shared" si="12"/>
        <v>0.39642306848261949</v>
      </c>
      <c r="M315" s="22">
        <f t="shared" si="13"/>
        <v>-1.3348871772238933</v>
      </c>
      <c r="N315" s="23">
        <v>0.120318526639227</v>
      </c>
      <c r="O315" s="24">
        <f t="shared" si="14"/>
        <v>0.91966749487387023</v>
      </c>
    </row>
    <row r="316" spans="1:15">
      <c r="A316" s="21" t="s">
        <v>11765</v>
      </c>
      <c r="B316" s="21" t="s">
        <v>11766</v>
      </c>
      <c r="C316" s="21" t="s">
        <v>186</v>
      </c>
      <c r="D316" s="21" t="s">
        <v>141</v>
      </c>
      <c r="E316" s="21" t="s">
        <v>158</v>
      </c>
      <c r="F316" s="21" t="s">
        <v>11767</v>
      </c>
      <c r="G316" s="21" t="s">
        <v>11768</v>
      </c>
      <c r="H316" s="21" t="s">
        <v>11769</v>
      </c>
      <c r="I316" s="21" t="s">
        <v>11770</v>
      </c>
      <c r="J316" s="21" t="s">
        <v>483</v>
      </c>
      <c r="K316" s="22">
        <v>0.68100000000000005</v>
      </c>
      <c r="L316" s="22">
        <f t="shared" si="12"/>
        <v>0.39642306848261949</v>
      </c>
      <c r="M316" s="22">
        <f t="shared" si="13"/>
        <v>-1.3348871772238933</v>
      </c>
      <c r="N316" s="23">
        <v>1</v>
      </c>
      <c r="O316" s="24">
        <f t="shared" si="14"/>
        <v>0</v>
      </c>
    </row>
    <row r="317" spans="1:15">
      <c r="A317" s="21" t="s">
        <v>12253</v>
      </c>
      <c r="B317" s="21" t="s">
        <v>12254</v>
      </c>
      <c r="C317" s="21" t="s">
        <v>33</v>
      </c>
      <c r="D317" s="21" t="s">
        <v>40</v>
      </c>
      <c r="E317" s="21" t="s">
        <v>2795</v>
      </c>
      <c r="F317" s="21" t="s">
        <v>12255</v>
      </c>
      <c r="G317" s="21" t="s">
        <v>12256</v>
      </c>
      <c r="H317" s="21" t="s">
        <v>12257</v>
      </c>
      <c r="I317" s="21" t="s">
        <v>12258</v>
      </c>
      <c r="J317" s="21" t="s">
        <v>40</v>
      </c>
      <c r="K317" s="22">
        <v>0.68100000000000005</v>
      </c>
      <c r="L317" s="22">
        <f t="shared" si="12"/>
        <v>0.39642306848261949</v>
      </c>
      <c r="M317" s="22">
        <f t="shared" si="13"/>
        <v>-1.3348871772238933</v>
      </c>
      <c r="N317" s="23">
        <v>1</v>
      </c>
      <c r="O317" s="24">
        <f t="shared" si="14"/>
        <v>0</v>
      </c>
    </row>
    <row r="318" spans="1:15">
      <c r="A318" s="21" t="s">
        <v>9990</v>
      </c>
      <c r="B318" s="21" t="s">
        <v>9991</v>
      </c>
      <c r="C318" s="21" t="s">
        <v>140</v>
      </c>
      <c r="D318" s="21" t="s">
        <v>141</v>
      </c>
      <c r="E318" s="21" t="s">
        <v>519</v>
      </c>
      <c r="F318" s="21" t="s">
        <v>1871</v>
      </c>
      <c r="G318" s="21" t="s">
        <v>9992</v>
      </c>
      <c r="H318" s="21" t="s">
        <v>9993</v>
      </c>
      <c r="I318" s="21" t="s">
        <v>9994</v>
      </c>
      <c r="J318" s="21" t="s">
        <v>1180</v>
      </c>
      <c r="K318" s="22">
        <v>0.68200000000000005</v>
      </c>
      <c r="L318" s="22">
        <f t="shared" si="12"/>
        <v>0.39700518752591263</v>
      </c>
      <c r="M318" s="22">
        <f t="shared" si="13"/>
        <v>-1.3327702362117919</v>
      </c>
      <c r="N318" s="23" t="s">
        <v>40</v>
      </c>
      <c r="O318" s="24" t="e">
        <f t="shared" si="14"/>
        <v>#VALUE!</v>
      </c>
    </row>
    <row r="319" spans="1:15">
      <c r="A319" s="21" t="s">
        <v>11723</v>
      </c>
      <c r="B319" s="21" t="s">
        <v>11724</v>
      </c>
      <c r="C319" s="21" t="s">
        <v>33</v>
      </c>
      <c r="D319" s="21" t="s">
        <v>40</v>
      </c>
      <c r="E319" s="21" t="s">
        <v>214</v>
      </c>
      <c r="F319" s="21" t="s">
        <v>11725</v>
      </c>
      <c r="G319" s="21" t="s">
        <v>11726</v>
      </c>
      <c r="H319" s="21" t="s">
        <v>11727</v>
      </c>
      <c r="I319" s="21" t="s">
        <v>11728</v>
      </c>
      <c r="J319" s="21" t="s">
        <v>11729</v>
      </c>
      <c r="K319" s="22">
        <v>0.68200000000000005</v>
      </c>
      <c r="L319" s="22">
        <f t="shared" si="12"/>
        <v>0.39700518752591263</v>
      </c>
      <c r="M319" s="22">
        <f t="shared" si="13"/>
        <v>-1.3327702362117919</v>
      </c>
      <c r="N319" s="23">
        <v>1.6495949568117001E-3</v>
      </c>
      <c r="O319" s="24">
        <f t="shared" si="14"/>
        <v>2.7826226797958871</v>
      </c>
    </row>
    <row r="320" spans="1:15">
      <c r="A320" s="21" t="s">
        <v>12035</v>
      </c>
      <c r="B320" s="21" t="s">
        <v>12036</v>
      </c>
      <c r="C320" s="21" t="s">
        <v>53</v>
      </c>
      <c r="D320" s="21" t="s">
        <v>40</v>
      </c>
      <c r="E320" s="21" t="s">
        <v>937</v>
      </c>
      <c r="F320" s="21" t="s">
        <v>12037</v>
      </c>
      <c r="G320" s="21" t="s">
        <v>12038</v>
      </c>
      <c r="H320" s="21" t="s">
        <v>12039</v>
      </c>
      <c r="I320" s="21" t="s">
        <v>12040</v>
      </c>
      <c r="J320" s="21" t="s">
        <v>40</v>
      </c>
      <c r="K320" s="22">
        <v>0.68200000000000005</v>
      </c>
      <c r="L320" s="22">
        <f t="shared" si="12"/>
        <v>0.39700518752591263</v>
      </c>
      <c r="M320" s="22">
        <f t="shared" si="13"/>
        <v>-1.3327702362117919</v>
      </c>
      <c r="N320" s="23">
        <v>1</v>
      </c>
      <c r="O320" s="24">
        <f t="shared" si="14"/>
        <v>0</v>
      </c>
    </row>
    <row r="321" spans="1:15">
      <c r="A321" s="21" t="s">
        <v>240</v>
      </c>
      <c r="B321" s="21" t="s">
        <v>241</v>
      </c>
      <c r="C321" s="21" t="s">
        <v>242</v>
      </c>
      <c r="D321" s="21" t="s">
        <v>243</v>
      </c>
      <c r="E321" s="21" t="s">
        <v>244</v>
      </c>
      <c r="F321" s="21" t="s">
        <v>245</v>
      </c>
      <c r="G321" s="21" t="s">
        <v>246</v>
      </c>
      <c r="H321" s="21" t="s">
        <v>247</v>
      </c>
      <c r="I321" s="21" t="s">
        <v>248</v>
      </c>
      <c r="J321" s="21" t="s">
        <v>249</v>
      </c>
      <c r="K321" s="22">
        <v>0.68300000000000005</v>
      </c>
      <c r="L321" s="22">
        <f t="shared" si="12"/>
        <v>0.39758730656920571</v>
      </c>
      <c r="M321" s="22">
        <f t="shared" si="13"/>
        <v>-1.330656396945874</v>
      </c>
      <c r="N321" s="23">
        <v>8.4753904115547195E-4</v>
      </c>
      <c r="O321" s="24">
        <f t="shared" si="14"/>
        <v>3.0718402872630919</v>
      </c>
    </row>
    <row r="322" spans="1:15">
      <c r="A322" s="21" t="s">
        <v>7876</v>
      </c>
      <c r="B322" s="21" t="s">
        <v>7877</v>
      </c>
      <c r="C322" s="21" t="s">
        <v>832</v>
      </c>
      <c r="D322" s="21" t="s">
        <v>34</v>
      </c>
      <c r="E322" s="21" t="s">
        <v>952</v>
      </c>
      <c r="F322" s="21" t="s">
        <v>3740</v>
      </c>
      <c r="G322" s="21" t="s">
        <v>7878</v>
      </c>
      <c r="H322" s="21" t="s">
        <v>7879</v>
      </c>
      <c r="I322" s="21" t="s">
        <v>7880</v>
      </c>
      <c r="J322" s="21" t="s">
        <v>40</v>
      </c>
      <c r="K322" s="22">
        <v>0.68300000000000005</v>
      </c>
      <c r="L322" s="22">
        <f t="shared" ref="L322:L385" si="15">K322/1.717861684</f>
        <v>0.39758730656920571</v>
      </c>
      <c r="M322" s="22">
        <f t="shared" ref="M322:M385" si="16">LOG(L322, 2)</f>
        <v>-1.330656396945874</v>
      </c>
      <c r="N322" s="23">
        <v>1</v>
      </c>
      <c r="O322" s="24">
        <f t="shared" ref="O322:O385" si="17">-LOG10(N322)</f>
        <v>0</v>
      </c>
    </row>
    <row r="323" spans="1:15">
      <c r="A323" s="21" t="s">
        <v>3064</v>
      </c>
      <c r="B323" s="21" t="s">
        <v>3065</v>
      </c>
      <c r="C323" s="21" t="s">
        <v>33</v>
      </c>
      <c r="D323" s="21" t="s">
        <v>86</v>
      </c>
      <c r="E323" s="21" t="s">
        <v>207</v>
      </c>
      <c r="F323" s="21" t="s">
        <v>3066</v>
      </c>
      <c r="G323" s="21" t="s">
        <v>3067</v>
      </c>
      <c r="H323" s="21" t="s">
        <v>3068</v>
      </c>
      <c r="I323" s="21" t="s">
        <v>3069</v>
      </c>
      <c r="J323" s="21" t="s">
        <v>1968</v>
      </c>
      <c r="K323" s="22">
        <v>0.68400000000000005</v>
      </c>
      <c r="L323" s="22">
        <f t="shared" si="15"/>
        <v>0.39816942561249885</v>
      </c>
      <c r="M323" s="22">
        <f t="shared" si="16"/>
        <v>-1.3285456503500668</v>
      </c>
      <c r="N323" s="23">
        <v>0.80351930726855303</v>
      </c>
      <c r="O323" s="24">
        <f t="shared" si="17"/>
        <v>9.5003683381715776E-2</v>
      </c>
    </row>
    <row r="324" spans="1:15">
      <c r="A324" s="21" t="s">
        <v>1063</v>
      </c>
      <c r="B324" s="21" t="s">
        <v>1064</v>
      </c>
      <c r="C324" s="21" t="s">
        <v>33</v>
      </c>
      <c r="D324" s="21" t="s">
        <v>34</v>
      </c>
      <c r="E324" s="21" t="s">
        <v>207</v>
      </c>
      <c r="F324" s="21" t="s">
        <v>1065</v>
      </c>
      <c r="G324" s="21" t="s">
        <v>1066</v>
      </c>
      <c r="H324" s="21" t="s">
        <v>1067</v>
      </c>
      <c r="I324" s="21" t="s">
        <v>1068</v>
      </c>
      <c r="J324" s="21" t="s">
        <v>1069</v>
      </c>
      <c r="K324" s="22">
        <v>0.68899999999999995</v>
      </c>
      <c r="L324" s="22">
        <f t="shared" si="15"/>
        <v>0.40108002082896443</v>
      </c>
      <c r="M324" s="22">
        <f t="shared" si="16"/>
        <v>-1.3180379925316734</v>
      </c>
      <c r="N324" s="23">
        <v>6.8633944065456599E-6</v>
      </c>
      <c r="O324" s="24">
        <f t="shared" si="17"/>
        <v>5.1634610435594608</v>
      </c>
    </row>
    <row r="325" spans="1:15">
      <c r="A325" s="21" t="s">
        <v>2122</v>
      </c>
      <c r="B325" s="21" t="s">
        <v>2123</v>
      </c>
      <c r="C325" s="21" t="s">
        <v>186</v>
      </c>
      <c r="D325" s="21" t="s">
        <v>141</v>
      </c>
      <c r="E325" s="21" t="s">
        <v>77</v>
      </c>
      <c r="F325" s="21" t="s">
        <v>2124</v>
      </c>
      <c r="G325" s="21" t="s">
        <v>2125</v>
      </c>
      <c r="H325" s="21" t="s">
        <v>2126</v>
      </c>
      <c r="I325" s="21" t="s">
        <v>2127</v>
      </c>
      <c r="J325" s="21" t="s">
        <v>454</v>
      </c>
      <c r="K325" s="22">
        <v>0.68899999999999995</v>
      </c>
      <c r="L325" s="22">
        <f t="shared" si="15"/>
        <v>0.40108002082896443</v>
      </c>
      <c r="M325" s="22">
        <f t="shared" si="16"/>
        <v>-1.3180379925316734</v>
      </c>
      <c r="N325" s="23">
        <v>0.12982241180940901</v>
      </c>
      <c r="O325" s="24">
        <f t="shared" si="17"/>
        <v>0.88665032691196499</v>
      </c>
    </row>
    <row r="326" spans="1:15">
      <c r="A326" s="21" t="s">
        <v>12029</v>
      </c>
      <c r="B326" s="21" t="s">
        <v>12030</v>
      </c>
      <c r="C326" s="21" t="s">
        <v>33</v>
      </c>
      <c r="D326" s="21" t="s">
        <v>34</v>
      </c>
      <c r="E326" s="21" t="s">
        <v>158</v>
      </c>
      <c r="F326" s="21" t="s">
        <v>12031</v>
      </c>
      <c r="G326" s="21" t="s">
        <v>12032</v>
      </c>
      <c r="H326" s="21" t="s">
        <v>12033</v>
      </c>
      <c r="I326" s="21" t="s">
        <v>12034</v>
      </c>
      <c r="J326" s="21" t="s">
        <v>7590</v>
      </c>
      <c r="K326" s="22">
        <v>0.68899999999999995</v>
      </c>
      <c r="L326" s="22">
        <f t="shared" si="15"/>
        <v>0.40108002082896443</v>
      </c>
      <c r="M326" s="22">
        <f t="shared" si="16"/>
        <v>-1.3180379925316734</v>
      </c>
      <c r="N326" s="23" t="s">
        <v>40</v>
      </c>
      <c r="O326" s="24" t="e">
        <f t="shared" si="17"/>
        <v>#VALUE!</v>
      </c>
    </row>
    <row r="327" spans="1:15">
      <c r="A327" s="21" t="s">
        <v>4385</v>
      </c>
      <c r="B327" s="21" t="s">
        <v>4386</v>
      </c>
      <c r="C327" s="21" t="s">
        <v>33</v>
      </c>
      <c r="D327" s="21" t="s">
        <v>40</v>
      </c>
      <c r="E327" s="21" t="s">
        <v>511</v>
      </c>
      <c r="F327" s="21" t="s">
        <v>4387</v>
      </c>
      <c r="G327" s="21" t="s">
        <v>4388</v>
      </c>
      <c r="H327" s="21" t="s">
        <v>4389</v>
      </c>
      <c r="I327" s="21" t="s">
        <v>4390</v>
      </c>
      <c r="J327" s="21" t="s">
        <v>40</v>
      </c>
      <c r="K327" s="22">
        <v>0.69099999999999995</v>
      </c>
      <c r="L327" s="22">
        <f t="shared" si="15"/>
        <v>0.40224425891555071</v>
      </c>
      <c r="M327" s="22">
        <f t="shared" si="16"/>
        <v>-1.3138562648477061</v>
      </c>
      <c r="N327" s="23">
        <v>0.67890413213694401</v>
      </c>
      <c r="O327" s="24">
        <f t="shared" si="17"/>
        <v>0.16819154799255265</v>
      </c>
    </row>
    <row r="328" spans="1:15">
      <c r="A328" s="21" t="s">
        <v>9075</v>
      </c>
      <c r="B328" s="21" t="s">
        <v>9076</v>
      </c>
      <c r="C328" s="21" t="s">
        <v>33</v>
      </c>
      <c r="D328" s="21" t="s">
        <v>86</v>
      </c>
      <c r="E328" s="21" t="s">
        <v>151</v>
      </c>
      <c r="F328" s="21" t="s">
        <v>9077</v>
      </c>
      <c r="G328" s="21" t="s">
        <v>9078</v>
      </c>
      <c r="H328" s="21" t="s">
        <v>9079</v>
      </c>
      <c r="I328" s="21" t="s">
        <v>9080</v>
      </c>
      <c r="J328" s="21" t="s">
        <v>1069</v>
      </c>
      <c r="K328" s="22">
        <v>0.69099999999999995</v>
      </c>
      <c r="L328" s="22">
        <f t="shared" si="15"/>
        <v>0.40224425891555071</v>
      </c>
      <c r="M328" s="22">
        <f t="shared" si="16"/>
        <v>-1.3138562648477061</v>
      </c>
      <c r="N328" s="23">
        <v>9.4091424218680497E-2</v>
      </c>
      <c r="O328" s="24">
        <f t="shared" si="17"/>
        <v>1.0264499577016188</v>
      </c>
    </row>
    <row r="329" spans="1:15">
      <c r="A329" s="21" t="s">
        <v>12142</v>
      </c>
      <c r="B329" s="21" t="s">
        <v>12143</v>
      </c>
      <c r="C329" s="21" t="s">
        <v>33</v>
      </c>
      <c r="D329" s="21" t="s">
        <v>141</v>
      </c>
      <c r="E329" s="21" t="s">
        <v>3614</v>
      </c>
      <c r="F329" s="21" t="s">
        <v>12144</v>
      </c>
      <c r="G329" s="21" t="s">
        <v>12145</v>
      </c>
      <c r="H329" s="21" t="s">
        <v>12146</v>
      </c>
      <c r="I329" s="21" t="s">
        <v>12147</v>
      </c>
      <c r="J329" s="21" t="s">
        <v>40</v>
      </c>
      <c r="K329" s="22">
        <v>0.69099999999999995</v>
      </c>
      <c r="L329" s="22">
        <f t="shared" si="15"/>
        <v>0.40224425891555071</v>
      </c>
      <c r="M329" s="22">
        <f t="shared" si="16"/>
        <v>-1.3138562648477061</v>
      </c>
      <c r="N329" s="23">
        <v>1</v>
      </c>
      <c r="O329" s="24">
        <f t="shared" si="17"/>
        <v>0</v>
      </c>
    </row>
    <row r="330" spans="1:15">
      <c r="A330" s="21" t="s">
        <v>1996</v>
      </c>
      <c r="B330" s="21" t="s">
        <v>1997</v>
      </c>
      <c r="C330" s="21" t="s">
        <v>1998</v>
      </c>
      <c r="D330" s="21" t="s">
        <v>86</v>
      </c>
      <c r="E330" s="21" t="s">
        <v>77</v>
      </c>
      <c r="F330" s="21" t="s">
        <v>1999</v>
      </c>
      <c r="G330" s="21" t="s">
        <v>2000</v>
      </c>
      <c r="H330" s="21" t="s">
        <v>2001</v>
      </c>
      <c r="I330" s="21" t="s">
        <v>2002</v>
      </c>
      <c r="J330" s="21" t="s">
        <v>40</v>
      </c>
      <c r="K330" s="22">
        <v>0.69199999999999995</v>
      </c>
      <c r="L330" s="22">
        <f t="shared" si="15"/>
        <v>0.4028263779588438</v>
      </c>
      <c r="M330" s="22">
        <f t="shared" si="16"/>
        <v>-1.3117699375992402</v>
      </c>
      <c r="N330" s="23">
        <v>1.0592183370922201E-2</v>
      </c>
      <c r="O330" s="24">
        <f t="shared" si="17"/>
        <v>1.9750145093724347</v>
      </c>
    </row>
    <row r="331" spans="1:15">
      <c r="A331" s="21" t="s">
        <v>3552</v>
      </c>
      <c r="B331" s="21" t="s">
        <v>3553</v>
      </c>
      <c r="C331" s="21" t="s">
        <v>2155</v>
      </c>
      <c r="D331" s="21" t="s">
        <v>40</v>
      </c>
      <c r="E331" s="21" t="s">
        <v>40</v>
      </c>
      <c r="F331" s="21" t="s">
        <v>3554</v>
      </c>
      <c r="G331" s="21" t="s">
        <v>3555</v>
      </c>
      <c r="H331" s="21" t="s">
        <v>3556</v>
      </c>
      <c r="I331" s="21" t="s">
        <v>3557</v>
      </c>
      <c r="J331" s="21" t="s">
        <v>40</v>
      </c>
      <c r="K331" s="22">
        <v>0.69199999999999995</v>
      </c>
      <c r="L331" s="22">
        <f t="shared" si="15"/>
        <v>0.4028263779588438</v>
      </c>
      <c r="M331" s="22">
        <f t="shared" si="16"/>
        <v>-1.3117699375992402</v>
      </c>
      <c r="N331" s="23">
        <v>1</v>
      </c>
      <c r="O331" s="24">
        <f t="shared" si="17"/>
        <v>0</v>
      </c>
    </row>
    <row r="332" spans="1:15">
      <c r="A332" s="21" t="s">
        <v>11457</v>
      </c>
      <c r="B332" s="21" t="s">
        <v>11458</v>
      </c>
      <c r="C332" s="21" t="s">
        <v>85</v>
      </c>
      <c r="D332" s="21" t="s">
        <v>34</v>
      </c>
      <c r="E332" s="21" t="s">
        <v>68</v>
      </c>
      <c r="F332" s="21" t="s">
        <v>11459</v>
      </c>
      <c r="G332" s="21" t="s">
        <v>11460</v>
      </c>
      <c r="H332" s="21" t="s">
        <v>11461</v>
      </c>
      <c r="I332" s="21" t="s">
        <v>11462</v>
      </c>
      <c r="J332" s="21" t="s">
        <v>40</v>
      </c>
      <c r="K332" s="22">
        <v>0.69199999999999995</v>
      </c>
      <c r="L332" s="22">
        <f t="shared" si="15"/>
        <v>0.4028263779588438</v>
      </c>
      <c r="M332" s="22">
        <f t="shared" si="16"/>
        <v>-1.3117699375992402</v>
      </c>
      <c r="N332" s="23" t="s">
        <v>40</v>
      </c>
      <c r="O332" s="24" t="e">
        <f t="shared" si="17"/>
        <v>#VALUE!</v>
      </c>
    </row>
    <row r="333" spans="1:15">
      <c r="A333" s="21" t="s">
        <v>74</v>
      </c>
      <c r="B333" s="21" t="s">
        <v>75</v>
      </c>
      <c r="C333" s="21" t="s">
        <v>33</v>
      </c>
      <c r="D333" s="21" t="s">
        <v>76</v>
      </c>
      <c r="E333" s="21" t="s">
        <v>77</v>
      </c>
      <c r="F333" s="21" t="s">
        <v>78</v>
      </c>
      <c r="G333" s="21" t="s">
        <v>79</v>
      </c>
      <c r="H333" s="21" t="s">
        <v>80</v>
      </c>
      <c r="I333" s="21" t="s">
        <v>81</v>
      </c>
      <c r="J333" s="21" t="s">
        <v>82</v>
      </c>
      <c r="K333" s="22">
        <v>0.69299999999999995</v>
      </c>
      <c r="L333" s="22">
        <f t="shared" si="15"/>
        <v>0.40340849700213693</v>
      </c>
      <c r="M333" s="22">
        <f t="shared" si="16"/>
        <v>-1.3096866230987512</v>
      </c>
      <c r="N333" s="23">
        <v>1.0873844063977401E-4</v>
      </c>
      <c r="O333" s="24">
        <f t="shared" si="17"/>
        <v>3.9636168992761625</v>
      </c>
    </row>
    <row r="334" spans="1:15">
      <c r="A334" s="21" t="s">
        <v>3236</v>
      </c>
      <c r="B334" s="21" t="s">
        <v>3237</v>
      </c>
      <c r="C334" s="21" t="s">
        <v>33</v>
      </c>
      <c r="D334" s="21" t="s">
        <v>34</v>
      </c>
      <c r="E334" s="21" t="s">
        <v>35</v>
      </c>
      <c r="F334" s="21" t="s">
        <v>3238</v>
      </c>
      <c r="G334" s="21" t="s">
        <v>3239</v>
      </c>
      <c r="H334" s="21" t="s">
        <v>3240</v>
      </c>
      <c r="I334" s="21" t="s">
        <v>3241</v>
      </c>
      <c r="J334" s="21" t="s">
        <v>370</v>
      </c>
      <c r="K334" s="22">
        <v>0.69299999999999995</v>
      </c>
      <c r="L334" s="22">
        <f t="shared" si="15"/>
        <v>0.40340849700213693</v>
      </c>
      <c r="M334" s="22">
        <f t="shared" si="16"/>
        <v>-1.3096866230987512</v>
      </c>
      <c r="N334" s="23">
        <v>1.1644815663270899E-6</v>
      </c>
      <c r="O334" s="24">
        <f t="shared" si="17"/>
        <v>5.9338673819303223</v>
      </c>
    </row>
    <row r="335" spans="1:15">
      <c r="A335" s="21" t="s">
        <v>3327</v>
      </c>
      <c r="B335" s="21" t="s">
        <v>3328</v>
      </c>
      <c r="C335" s="21" t="s">
        <v>186</v>
      </c>
      <c r="D335" s="21" t="s">
        <v>141</v>
      </c>
      <c r="E335" s="21" t="s">
        <v>2024</v>
      </c>
      <c r="F335" s="21" t="s">
        <v>3329</v>
      </c>
      <c r="G335" s="21" t="s">
        <v>3330</v>
      </c>
      <c r="H335" s="21" t="s">
        <v>3331</v>
      </c>
      <c r="I335" s="21" t="s">
        <v>3332</v>
      </c>
      <c r="J335" s="21" t="s">
        <v>483</v>
      </c>
      <c r="K335" s="22">
        <v>0.69299999999999995</v>
      </c>
      <c r="L335" s="22">
        <f t="shared" si="15"/>
        <v>0.40340849700213693</v>
      </c>
      <c r="M335" s="22">
        <f t="shared" si="16"/>
        <v>-1.3096866230987512</v>
      </c>
      <c r="N335" s="23">
        <v>0.76336881634602505</v>
      </c>
      <c r="O335" s="24">
        <f t="shared" si="17"/>
        <v>0.11726558497567689</v>
      </c>
    </row>
    <row r="336" spans="1:15">
      <c r="A336" s="21" t="s">
        <v>3570</v>
      </c>
      <c r="B336" s="21" t="s">
        <v>3571</v>
      </c>
      <c r="C336" s="21" t="s">
        <v>40</v>
      </c>
      <c r="D336" s="21" t="s">
        <v>76</v>
      </c>
      <c r="E336" s="21" t="s">
        <v>40</v>
      </c>
      <c r="F336" s="21" t="s">
        <v>3572</v>
      </c>
      <c r="G336" s="21" t="s">
        <v>3573</v>
      </c>
      <c r="H336" s="21" t="s">
        <v>3574</v>
      </c>
      <c r="I336" s="21" t="s">
        <v>3575</v>
      </c>
      <c r="J336" s="21" t="s">
        <v>40</v>
      </c>
      <c r="K336" s="22">
        <v>0.69299999999999995</v>
      </c>
      <c r="L336" s="22">
        <f t="shared" si="15"/>
        <v>0.40340849700213693</v>
      </c>
      <c r="M336" s="22">
        <f t="shared" si="16"/>
        <v>-1.3096866230987512</v>
      </c>
      <c r="N336" s="23">
        <v>1.48478792365998E-2</v>
      </c>
      <c r="O336" s="24">
        <f t="shared" si="17"/>
        <v>1.8283355733916198</v>
      </c>
    </row>
    <row r="337" spans="1:15">
      <c r="A337" s="21" t="s">
        <v>4799</v>
      </c>
      <c r="B337" s="21" t="s">
        <v>4800</v>
      </c>
      <c r="C337" s="21" t="s">
        <v>132</v>
      </c>
      <c r="D337" s="21" t="s">
        <v>86</v>
      </c>
      <c r="E337" s="21" t="s">
        <v>929</v>
      </c>
      <c r="F337" s="21" t="s">
        <v>4801</v>
      </c>
      <c r="G337" s="21" t="s">
        <v>4802</v>
      </c>
      <c r="H337" s="21" t="s">
        <v>4803</v>
      </c>
      <c r="I337" s="21" t="s">
        <v>4804</v>
      </c>
      <c r="J337" s="21" t="s">
        <v>40</v>
      </c>
      <c r="K337" s="22">
        <v>0.69399999999999995</v>
      </c>
      <c r="L337" s="22">
        <f t="shared" si="15"/>
        <v>0.40399061604543007</v>
      </c>
      <c r="M337" s="22">
        <f t="shared" si="16"/>
        <v>-1.3076063126577038</v>
      </c>
      <c r="N337" s="23">
        <v>1</v>
      </c>
      <c r="O337" s="24">
        <f t="shared" si="17"/>
        <v>0</v>
      </c>
    </row>
    <row r="338" spans="1:15">
      <c r="A338" s="21" t="s">
        <v>7438</v>
      </c>
      <c r="B338" s="21" t="s">
        <v>7439</v>
      </c>
      <c r="C338" s="21" t="s">
        <v>53</v>
      </c>
      <c r="D338" s="21" t="s">
        <v>141</v>
      </c>
      <c r="E338" s="21" t="s">
        <v>158</v>
      </c>
      <c r="F338" s="21" t="s">
        <v>7440</v>
      </c>
      <c r="G338" s="21" t="s">
        <v>7441</v>
      </c>
      <c r="H338" s="21" t="s">
        <v>40</v>
      </c>
      <c r="I338" s="21" t="s">
        <v>7442</v>
      </c>
      <c r="J338" s="21" t="s">
        <v>40</v>
      </c>
      <c r="K338" s="22">
        <v>0.69399999999999995</v>
      </c>
      <c r="L338" s="22">
        <f t="shared" si="15"/>
        <v>0.40399061604543007</v>
      </c>
      <c r="M338" s="22">
        <f t="shared" si="16"/>
        <v>-1.3076063126577038</v>
      </c>
      <c r="N338" s="23">
        <v>1</v>
      </c>
      <c r="O338" s="24">
        <f t="shared" si="17"/>
        <v>0</v>
      </c>
    </row>
    <row r="339" spans="1:15">
      <c r="A339" s="21" t="s">
        <v>2483</v>
      </c>
      <c r="B339" s="21" t="s">
        <v>2484</v>
      </c>
      <c r="C339" s="21" t="s">
        <v>33</v>
      </c>
      <c r="D339" s="21" t="s">
        <v>141</v>
      </c>
      <c r="E339" s="21" t="s">
        <v>158</v>
      </c>
      <c r="F339" s="21" t="s">
        <v>2485</v>
      </c>
      <c r="G339" s="21" t="s">
        <v>2486</v>
      </c>
      <c r="H339" s="21" t="s">
        <v>2487</v>
      </c>
      <c r="I339" s="21" t="s">
        <v>2488</v>
      </c>
      <c r="J339" s="21" t="s">
        <v>2489</v>
      </c>
      <c r="K339" s="22">
        <v>0.69499999999999995</v>
      </c>
      <c r="L339" s="22">
        <f t="shared" si="15"/>
        <v>0.40457273508872321</v>
      </c>
      <c r="M339" s="22">
        <f t="shared" si="16"/>
        <v>-1.305528997625095</v>
      </c>
      <c r="N339" s="23">
        <v>0.58281231031952596</v>
      </c>
      <c r="O339" s="24">
        <f t="shared" si="17"/>
        <v>0.23447128351945112</v>
      </c>
    </row>
    <row r="340" spans="1:15">
      <c r="A340" s="21" t="s">
        <v>4527</v>
      </c>
      <c r="B340" s="21" t="s">
        <v>4528</v>
      </c>
      <c r="C340" s="21" t="s">
        <v>33</v>
      </c>
      <c r="D340" s="21" t="s">
        <v>54</v>
      </c>
      <c r="E340" s="21" t="s">
        <v>511</v>
      </c>
      <c r="F340" s="21" t="s">
        <v>4529</v>
      </c>
      <c r="G340" s="21" t="s">
        <v>4530</v>
      </c>
      <c r="H340" s="21" t="s">
        <v>4531</v>
      </c>
      <c r="I340" s="21" t="s">
        <v>4532</v>
      </c>
      <c r="J340" s="21" t="s">
        <v>483</v>
      </c>
      <c r="K340" s="22">
        <v>0.69599999999999995</v>
      </c>
      <c r="L340" s="22">
        <f t="shared" si="15"/>
        <v>0.40515485413201635</v>
      </c>
      <c r="M340" s="22">
        <f t="shared" si="16"/>
        <v>-1.3034546693872364</v>
      </c>
      <c r="N340" s="23">
        <v>0.52127718063776496</v>
      </c>
      <c r="O340" s="24">
        <f t="shared" si="17"/>
        <v>0.28293128627576736</v>
      </c>
    </row>
    <row r="341" spans="1:15">
      <c r="A341" s="21" t="s">
        <v>6189</v>
      </c>
      <c r="B341" s="21" t="s">
        <v>6190</v>
      </c>
      <c r="C341" s="21" t="s">
        <v>33</v>
      </c>
      <c r="D341" s="21" t="s">
        <v>86</v>
      </c>
      <c r="E341" s="21" t="s">
        <v>158</v>
      </c>
      <c r="F341" s="21" t="s">
        <v>6191</v>
      </c>
      <c r="G341" s="21" t="s">
        <v>6192</v>
      </c>
      <c r="H341" s="21" t="s">
        <v>6193</v>
      </c>
      <c r="I341" s="21" t="s">
        <v>6194</v>
      </c>
      <c r="J341" s="21" t="s">
        <v>6195</v>
      </c>
      <c r="K341" s="22">
        <v>0.69599999999999995</v>
      </c>
      <c r="L341" s="22">
        <f t="shared" si="15"/>
        <v>0.40515485413201635</v>
      </c>
      <c r="M341" s="22">
        <f t="shared" si="16"/>
        <v>-1.3034546693872364</v>
      </c>
      <c r="N341" s="23">
        <v>1</v>
      </c>
      <c r="O341" s="24">
        <f t="shared" si="17"/>
        <v>0</v>
      </c>
    </row>
    <row r="342" spans="1:15">
      <c r="A342" s="21" t="s">
        <v>989</v>
      </c>
      <c r="B342" s="21" t="s">
        <v>990</v>
      </c>
      <c r="C342" s="21" t="s">
        <v>95</v>
      </c>
      <c r="D342" s="21" t="s">
        <v>991</v>
      </c>
      <c r="E342" s="21" t="s">
        <v>992</v>
      </c>
      <c r="F342" s="21" t="s">
        <v>993</v>
      </c>
      <c r="G342" s="21" t="s">
        <v>994</v>
      </c>
      <c r="H342" s="21" t="s">
        <v>995</v>
      </c>
      <c r="I342" s="21" t="s">
        <v>996</v>
      </c>
      <c r="J342" s="21" t="s">
        <v>102</v>
      </c>
      <c r="K342" s="22">
        <v>0.69799999999999995</v>
      </c>
      <c r="L342" s="22">
        <f t="shared" si="15"/>
        <v>0.40631909221860257</v>
      </c>
      <c r="M342" s="22">
        <f t="shared" si="16"/>
        <v>-1.2993149390263126</v>
      </c>
      <c r="N342" s="23">
        <v>9.5250563507436603E-3</v>
      </c>
      <c r="O342" s="24">
        <f t="shared" si="17"/>
        <v>2.0211324463353213</v>
      </c>
    </row>
    <row r="343" spans="1:15">
      <c r="A343" s="21" t="s">
        <v>8475</v>
      </c>
      <c r="B343" s="21" t="s">
        <v>8476</v>
      </c>
      <c r="C343" s="21" t="s">
        <v>53</v>
      </c>
      <c r="D343" s="21" t="s">
        <v>40</v>
      </c>
      <c r="E343" s="21" t="s">
        <v>178</v>
      </c>
      <c r="F343" s="21" t="s">
        <v>4424</v>
      </c>
      <c r="G343" s="21" t="s">
        <v>8477</v>
      </c>
      <c r="H343" s="21" t="s">
        <v>8478</v>
      </c>
      <c r="I343" s="21" t="s">
        <v>8479</v>
      </c>
      <c r="J343" s="21" t="s">
        <v>40</v>
      </c>
      <c r="K343" s="22">
        <v>0.69799999999999995</v>
      </c>
      <c r="L343" s="22">
        <f t="shared" si="15"/>
        <v>0.40631909221860257</v>
      </c>
      <c r="M343" s="22">
        <f t="shared" si="16"/>
        <v>-1.2993149390263126</v>
      </c>
      <c r="N343" s="23">
        <v>1</v>
      </c>
      <c r="O343" s="24">
        <f t="shared" si="17"/>
        <v>0</v>
      </c>
    </row>
    <row r="344" spans="1:15">
      <c r="A344" s="21" t="s">
        <v>476</v>
      </c>
      <c r="B344" s="21" t="s">
        <v>477</v>
      </c>
      <c r="C344" s="21" t="s">
        <v>186</v>
      </c>
      <c r="D344" s="21" t="s">
        <v>141</v>
      </c>
      <c r="E344" s="21" t="s">
        <v>478</v>
      </c>
      <c r="F344" s="21" t="s">
        <v>479</v>
      </c>
      <c r="G344" s="21" t="s">
        <v>480</v>
      </c>
      <c r="H344" s="21" t="s">
        <v>481</v>
      </c>
      <c r="I344" s="21" t="s">
        <v>482</v>
      </c>
      <c r="J344" s="21" t="s">
        <v>483</v>
      </c>
      <c r="K344" s="22">
        <v>0.69899999999999995</v>
      </c>
      <c r="L344" s="22">
        <f t="shared" si="15"/>
        <v>0.40690121126189571</v>
      </c>
      <c r="M344" s="22">
        <f t="shared" si="16"/>
        <v>-1.2972495198605283</v>
      </c>
      <c r="N344" s="23">
        <v>1.4996621343454E-2</v>
      </c>
      <c r="O344" s="24">
        <f t="shared" si="17"/>
        <v>1.824006574089164</v>
      </c>
    </row>
    <row r="345" spans="1:15">
      <c r="A345" s="21" t="s">
        <v>3843</v>
      </c>
      <c r="B345" s="21" t="s">
        <v>3844</v>
      </c>
      <c r="C345" s="21" t="s">
        <v>33</v>
      </c>
      <c r="D345" s="21" t="s">
        <v>86</v>
      </c>
      <c r="E345" s="21" t="s">
        <v>158</v>
      </c>
      <c r="F345" s="21" t="s">
        <v>3845</v>
      </c>
      <c r="G345" s="21" t="s">
        <v>3846</v>
      </c>
      <c r="H345" s="21" t="s">
        <v>3847</v>
      </c>
      <c r="I345" s="21" t="s">
        <v>3848</v>
      </c>
      <c r="J345" s="21" t="s">
        <v>3849</v>
      </c>
      <c r="K345" s="22">
        <v>0.7</v>
      </c>
      <c r="L345" s="22">
        <f t="shared" si="15"/>
        <v>0.40748333030518885</v>
      </c>
      <c r="M345" s="22">
        <f t="shared" si="16"/>
        <v>-1.2951870534036358</v>
      </c>
      <c r="N345" s="23">
        <v>2.3090884619180801E-3</v>
      </c>
      <c r="O345" s="24">
        <f t="shared" si="17"/>
        <v>2.6365594288034999</v>
      </c>
    </row>
    <row r="346" spans="1:15">
      <c r="A346" s="21" t="s">
        <v>11222</v>
      </c>
      <c r="B346" s="21" t="s">
        <v>11223</v>
      </c>
      <c r="C346" s="21" t="s">
        <v>43</v>
      </c>
      <c r="D346" s="21" t="s">
        <v>141</v>
      </c>
      <c r="E346" s="21" t="s">
        <v>151</v>
      </c>
      <c r="F346" s="21" t="s">
        <v>11224</v>
      </c>
      <c r="G346" s="21" t="s">
        <v>11225</v>
      </c>
      <c r="H346" s="21" t="s">
        <v>11226</v>
      </c>
      <c r="I346" s="21" t="s">
        <v>11227</v>
      </c>
      <c r="J346" s="21" t="s">
        <v>11228</v>
      </c>
      <c r="K346" s="22">
        <v>0.7</v>
      </c>
      <c r="L346" s="22">
        <f t="shared" si="15"/>
        <v>0.40748333030518885</v>
      </c>
      <c r="M346" s="22">
        <f t="shared" si="16"/>
        <v>-1.2951870534036358</v>
      </c>
      <c r="N346" s="23" t="s">
        <v>40</v>
      </c>
      <c r="O346" s="24" t="e">
        <f t="shared" si="17"/>
        <v>#VALUE!</v>
      </c>
    </row>
    <row r="347" spans="1:15">
      <c r="A347" s="21" t="s">
        <v>9394</v>
      </c>
      <c r="B347" s="21" t="s">
        <v>9395</v>
      </c>
      <c r="C347" s="21" t="s">
        <v>43</v>
      </c>
      <c r="D347" s="21" t="s">
        <v>141</v>
      </c>
      <c r="E347" s="21" t="s">
        <v>158</v>
      </c>
      <c r="F347" s="21" t="s">
        <v>9396</v>
      </c>
      <c r="G347" s="21" t="s">
        <v>9397</v>
      </c>
      <c r="H347" s="21" t="s">
        <v>9398</v>
      </c>
      <c r="I347" s="21" t="s">
        <v>9399</v>
      </c>
      <c r="J347" s="21" t="s">
        <v>9400</v>
      </c>
      <c r="K347" s="22">
        <v>0.70199999999999996</v>
      </c>
      <c r="L347" s="22">
        <f t="shared" si="15"/>
        <v>0.40864756839177507</v>
      </c>
      <c r="M347" s="22">
        <f t="shared" si="16"/>
        <v>-1.2910709449314042</v>
      </c>
      <c r="N347" s="23">
        <v>1</v>
      </c>
      <c r="O347" s="24">
        <f t="shared" si="17"/>
        <v>0</v>
      </c>
    </row>
    <row r="348" spans="1:15">
      <c r="A348" s="21" t="s">
        <v>10268</v>
      </c>
      <c r="B348" s="21" t="s">
        <v>10269</v>
      </c>
      <c r="C348" s="21" t="s">
        <v>40</v>
      </c>
      <c r="D348" s="21" t="s">
        <v>40</v>
      </c>
      <c r="E348" s="21" t="s">
        <v>40</v>
      </c>
      <c r="F348" s="21" t="s">
        <v>10270</v>
      </c>
      <c r="G348" s="21" t="s">
        <v>10271</v>
      </c>
      <c r="H348" s="21" t="s">
        <v>10272</v>
      </c>
      <c r="I348" s="21" t="s">
        <v>10273</v>
      </c>
      <c r="J348" s="21" t="s">
        <v>40</v>
      </c>
      <c r="K348" s="22">
        <v>0.70199999999999996</v>
      </c>
      <c r="L348" s="22">
        <f t="shared" si="15"/>
        <v>0.40864756839177507</v>
      </c>
      <c r="M348" s="22">
        <f t="shared" si="16"/>
        <v>-1.2910709449314042</v>
      </c>
      <c r="N348" s="23" t="s">
        <v>40</v>
      </c>
      <c r="O348" s="24" t="e">
        <f t="shared" si="17"/>
        <v>#VALUE!</v>
      </c>
    </row>
    <row r="349" spans="1:15">
      <c r="A349" s="21" t="s">
        <v>433</v>
      </c>
      <c r="B349" s="21" t="s">
        <v>434</v>
      </c>
      <c r="C349" s="21" t="s">
        <v>33</v>
      </c>
      <c r="D349" s="21" t="s">
        <v>86</v>
      </c>
      <c r="E349" s="21" t="s">
        <v>111</v>
      </c>
      <c r="F349" s="21" t="s">
        <v>435</v>
      </c>
      <c r="G349" s="21" t="s">
        <v>436</v>
      </c>
      <c r="H349" s="21" t="s">
        <v>437</v>
      </c>
      <c r="I349" s="21" t="s">
        <v>438</v>
      </c>
      <c r="J349" s="21" t="s">
        <v>439</v>
      </c>
      <c r="K349" s="22">
        <v>0.70299999999999996</v>
      </c>
      <c r="L349" s="22">
        <f t="shared" si="15"/>
        <v>0.40922968743506821</v>
      </c>
      <c r="M349" s="22">
        <f t="shared" si="16"/>
        <v>-1.2890172861634295</v>
      </c>
      <c r="N349" s="23">
        <v>9.3287058785790702E-3</v>
      </c>
      <c r="O349" s="24">
        <f t="shared" si="17"/>
        <v>2.0301785994232655</v>
      </c>
    </row>
    <row r="350" spans="1:15">
      <c r="A350" s="21" t="s">
        <v>4870</v>
      </c>
      <c r="B350" s="21" t="s">
        <v>4871</v>
      </c>
      <c r="C350" s="21" t="s">
        <v>85</v>
      </c>
      <c r="D350" s="21" t="s">
        <v>86</v>
      </c>
      <c r="E350" s="21" t="s">
        <v>1468</v>
      </c>
      <c r="F350" s="21" t="s">
        <v>4872</v>
      </c>
      <c r="G350" s="21" t="s">
        <v>4873</v>
      </c>
      <c r="H350" s="21" t="s">
        <v>4874</v>
      </c>
      <c r="I350" s="21" t="s">
        <v>4875</v>
      </c>
      <c r="J350" s="21" t="s">
        <v>40</v>
      </c>
      <c r="K350" s="22">
        <v>0.70399999999999996</v>
      </c>
      <c r="L350" s="22">
        <f t="shared" si="15"/>
        <v>0.40981180647836135</v>
      </c>
      <c r="M350" s="22">
        <f t="shared" si="16"/>
        <v>-1.2869665465986675</v>
      </c>
      <c r="N350" s="23">
        <v>1</v>
      </c>
      <c r="O350" s="24">
        <f t="shared" si="17"/>
        <v>0</v>
      </c>
    </row>
    <row r="351" spans="1:15">
      <c r="A351" s="21" t="s">
        <v>3364</v>
      </c>
      <c r="B351" s="21" t="s">
        <v>3365</v>
      </c>
      <c r="C351" s="21" t="s">
        <v>53</v>
      </c>
      <c r="D351" s="21" t="s">
        <v>40</v>
      </c>
      <c r="E351" s="21" t="s">
        <v>158</v>
      </c>
      <c r="F351" s="21" t="s">
        <v>3366</v>
      </c>
      <c r="G351" s="21" t="s">
        <v>3367</v>
      </c>
      <c r="H351" s="21" t="s">
        <v>40</v>
      </c>
      <c r="I351" s="21" t="s">
        <v>3368</v>
      </c>
      <c r="J351" s="21" t="s">
        <v>40</v>
      </c>
      <c r="K351" s="22">
        <v>0.70699999999999996</v>
      </c>
      <c r="L351" s="22">
        <f t="shared" si="15"/>
        <v>0.41155816360824071</v>
      </c>
      <c r="M351" s="22">
        <f t="shared" si="16"/>
        <v>-1.280831760426566</v>
      </c>
      <c r="N351" s="23">
        <v>2.9485899101885E-2</v>
      </c>
      <c r="O351" s="24">
        <f t="shared" si="17"/>
        <v>1.5303856249140204</v>
      </c>
    </row>
    <row r="352" spans="1:15">
      <c r="A352" s="21" t="s">
        <v>8823</v>
      </c>
      <c r="B352" s="21" t="s">
        <v>8824</v>
      </c>
      <c r="C352" s="21" t="s">
        <v>33</v>
      </c>
      <c r="D352" s="21" t="s">
        <v>40</v>
      </c>
      <c r="E352" s="21" t="s">
        <v>511</v>
      </c>
      <c r="F352" s="21" t="s">
        <v>2077</v>
      </c>
      <c r="G352" s="21" t="s">
        <v>8825</v>
      </c>
      <c r="H352" s="21" t="s">
        <v>8826</v>
      </c>
      <c r="I352" s="21" t="s">
        <v>8827</v>
      </c>
      <c r="J352" s="21" t="s">
        <v>40</v>
      </c>
      <c r="K352" s="22">
        <v>0.70699999999999996</v>
      </c>
      <c r="L352" s="22">
        <f t="shared" si="15"/>
        <v>0.41155816360824071</v>
      </c>
      <c r="M352" s="22">
        <f t="shared" si="16"/>
        <v>-1.280831760426566</v>
      </c>
      <c r="N352" s="23">
        <v>1</v>
      </c>
      <c r="O352" s="24">
        <f t="shared" si="17"/>
        <v>0</v>
      </c>
    </row>
    <row r="353" spans="1:15">
      <c r="A353" s="21" t="s">
        <v>8915</v>
      </c>
      <c r="B353" s="21" t="s">
        <v>8916</v>
      </c>
      <c r="C353" s="21" t="s">
        <v>132</v>
      </c>
      <c r="D353" s="21" t="s">
        <v>314</v>
      </c>
      <c r="E353" s="21" t="s">
        <v>151</v>
      </c>
      <c r="F353" s="21" t="s">
        <v>8917</v>
      </c>
      <c r="G353" s="21" t="s">
        <v>8918</v>
      </c>
      <c r="H353" s="21" t="s">
        <v>8919</v>
      </c>
      <c r="I353" s="21" t="s">
        <v>8920</v>
      </c>
      <c r="J353" s="21" t="s">
        <v>40</v>
      </c>
      <c r="K353" s="22">
        <v>0.70699999999999996</v>
      </c>
      <c r="L353" s="22">
        <f t="shared" si="15"/>
        <v>0.41155816360824071</v>
      </c>
      <c r="M353" s="22">
        <f t="shared" si="16"/>
        <v>-1.280831760426566</v>
      </c>
      <c r="N353" s="23">
        <v>0.231301991165623</v>
      </c>
      <c r="O353" s="24">
        <f t="shared" si="17"/>
        <v>0.63582062858467459</v>
      </c>
    </row>
    <row r="354" spans="1:15">
      <c r="A354" s="21" t="s">
        <v>9654</v>
      </c>
      <c r="B354" s="21" t="s">
        <v>9655</v>
      </c>
      <c r="C354" s="21" t="s">
        <v>95</v>
      </c>
      <c r="D354" s="21" t="s">
        <v>729</v>
      </c>
      <c r="E354" s="21" t="s">
        <v>1321</v>
      </c>
      <c r="F354" s="21" t="s">
        <v>9656</v>
      </c>
      <c r="G354" s="21" t="s">
        <v>9657</v>
      </c>
      <c r="H354" s="21" t="s">
        <v>9658</v>
      </c>
      <c r="I354" s="21" t="s">
        <v>9659</v>
      </c>
      <c r="J354" s="21" t="s">
        <v>40</v>
      </c>
      <c r="K354" s="22">
        <v>0.70699999999999996</v>
      </c>
      <c r="L354" s="22">
        <f t="shared" si="15"/>
        <v>0.41155816360824071</v>
      </c>
      <c r="M354" s="22">
        <f t="shared" si="16"/>
        <v>-1.280831760426566</v>
      </c>
      <c r="N354" s="23">
        <v>1</v>
      </c>
      <c r="O354" s="24">
        <f t="shared" si="17"/>
        <v>0</v>
      </c>
    </row>
    <row r="355" spans="1:15">
      <c r="A355" s="21" t="s">
        <v>6797</v>
      </c>
      <c r="B355" s="21" t="s">
        <v>6798</v>
      </c>
      <c r="C355" s="21" t="s">
        <v>6799</v>
      </c>
      <c r="D355" s="21" t="s">
        <v>54</v>
      </c>
      <c r="E355" s="21" t="s">
        <v>751</v>
      </c>
      <c r="F355" s="21" t="s">
        <v>6584</v>
      </c>
      <c r="G355" s="21" t="s">
        <v>6800</v>
      </c>
      <c r="H355" s="21" t="s">
        <v>6801</v>
      </c>
      <c r="I355" s="21" t="s">
        <v>6802</v>
      </c>
      <c r="J355" s="21" t="s">
        <v>40</v>
      </c>
      <c r="K355" s="22">
        <v>0.70799999999999996</v>
      </c>
      <c r="L355" s="22">
        <f t="shared" si="15"/>
        <v>0.41214028265153385</v>
      </c>
      <c r="M355" s="22">
        <f t="shared" si="16"/>
        <v>-1.2787926151529672</v>
      </c>
      <c r="N355" s="23">
        <v>7.4582152903983996E-4</v>
      </c>
      <c r="O355" s="24">
        <f t="shared" si="17"/>
        <v>3.1273650843586576</v>
      </c>
    </row>
    <row r="356" spans="1:15">
      <c r="A356" s="21" t="s">
        <v>2768</v>
      </c>
      <c r="B356" s="21" t="s">
        <v>2769</v>
      </c>
      <c r="C356" s="21" t="s">
        <v>53</v>
      </c>
      <c r="D356" s="21" t="s">
        <v>86</v>
      </c>
      <c r="E356" s="21" t="s">
        <v>77</v>
      </c>
      <c r="F356" s="21" t="s">
        <v>2770</v>
      </c>
      <c r="G356" s="21" t="s">
        <v>2771</v>
      </c>
      <c r="H356" s="21" t="s">
        <v>2772</v>
      </c>
      <c r="I356" s="21" t="s">
        <v>2773</v>
      </c>
      <c r="J356" s="21" t="s">
        <v>2774</v>
      </c>
      <c r="K356" s="22">
        <v>0.71</v>
      </c>
      <c r="L356" s="22">
        <f t="shared" si="15"/>
        <v>0.41330452073812013</v>
      </c>
      <c r="M356" s="22">
        <f t="shared" si="16"/>
        <v>-1.2747229508439202</v>
      </c>
      <c r="N356" s="23">
        <v>1</v>
      </c>
      <c r="O356" s="24">
        <f t="shared" si="17"/>
        <v>0</v>
      </c>
    </row>
    <row r="357" spans="1:15">
      <c r="A357" s="21" t="s">
        <v>2252</v>
      </c>
      <c r="B357" s="21" t="s">
        <v>2253</v>
      </c>
      <c r="C357" s="21" t="s">
        <v>235</v>
      </c>
      <c r="D357" s="21" t="s">
        <v>86</v>
      </c>
      <c r="E357" s="21" t="s">
        <v>2111</v>
      </c>
      <c r="F357" s="21" t="s">
        <v>2254</v>
      </c>
      <c r="G357" s="21" t="s">
        <v>2255</v>
      </c>
      <c r="H357" s="21" t="s">
        <v>2256</v>
      </c>
      <c r="I357" s="21" t="s">
        <v>2257</v>
      </c>
      <c r="J357" s="21" t="s">
        <v>40</v>
      </c>
      <c r="K357" s="22">
        <v>0.71199999999999997</v>
      </c>
      <c r="L357" s="22">
        <f t="shared" si="15"/>
        <v>0.41446875882470635</v>
      </c>
      <c r="M357" s="22">
        <f t="shared" si="16"/>
        <v>-1.2706647342695669</v>
      </c>
      <c r="N357" s="23">
        <v>1</v>
      </c>
      <c r="O357" s="24">
        <f t="shared" si="17"/>
        <v>0</v>
      </c>
    </row>
    <row r="358" spans="1:15">
      <c r="A358" s="21" t="s">
        <v>7555</v>
      </c>
      <c r="B358" s="21" t="s">
        <v>7556</v>
      </c>
      <c r="C358" s="21" t="s">
        <v>33</v>
      </c>
      <c r="D358" s="21" t="s">
        <v>141</v>
      </c>
      <c r="E358" s="21" t="s">
        <v>77</v>
      </c>
      <c r="F358" s="21" t="s">
        <v>7557</v>
      </c>
      <c r="G358" s="21" t="s">
        <v>7558</v>
      </c>
      <c r="H358" s="21" t="s">
        <v>7559</v>
      </c>
      <c r="I358" s="21" t="s">
        <v>7560</v>
      </c>
      <c r="J358" s="21" t="s">
        <v>7561</v>
      </c>
      <c r="K358" s="22">
        <v>0.71199999999999997</v>
      </c>
      <c r="L358" s="22">
        <f t="shared" si="15"/>
        <v>0.41446875882470635</v>
      </c>
      <c r="M358" s="22">
        <f t="shared" si="16"/>
        <v>-1.2706647342695669</v>
      </c>
      <c r="N358" s="23">
        <v>1</v>
      </c>
      <c r="O358" s="24">
        <f t="shared" si="17"/>
        <v>0</v>
      </c>
    </row>
    <row r="359" spans="1:15">
      <c r="A359" s="21" t="s">
        <v>5211</v>
      </c>
      <c r="B359" s="21" t="s">
        <v>5212</v>
      </c>
      <c r="C359" s="21" t="s">
        <v>5213</v>
      </c>
      <c r="D359" s="21" t="s">
        <v>141</v>
      </c>
      <c r="E359" s="21" t="s">
        <v>40</v>
      </c>
      <c r="F359" s="21" t="s">
        <v>5214</v>
      </c>
      <c r="G359" s="21" t="s">
        <v>5215</v>
      </c>
      <c r="H359" s="21" t="s">
        <v>5216</v>
      </c>
      <c r="I359" s="21" t="s">
        <v>5217</v>
      </c>
      <c r="J359" s="21" t="s">
        <v>40</v>
      </c>
      <c r="K359" s="22">
        <v>0.71299999999999997</v>
      </c>
      <c r="L359" s="22">
        <f t="shared" si="15"/>
        <v>0.41505087786799949</v>
      </c>
      <c r="M359" s="22">
        <f t="shared" si="16"/>
        <v>-1.2686398987920766</v>
      </c>
      <c r="N359" s="23">
        <v>1</v>
      </c>
      <c r="O359" s="24">
        <f t="shared" si="17"/>
        <v>0</v>
      </c>
    </row>
    <row r="360" spans="1:15">
      <c r="A360" s="21" t="s">
        <v>4564</v>
      </c>
      <c r="B360" s="21" t="s">
        <v>4565</v>
      </c>
      <c r="C360" s="21" t="s">
        <v>43</v>
      </c>
      <c r="D360" s="21" t="s">
        <v>44</v>
      </c>
      <c r="E360" s="21" t="s">
        <v>45</v>
      </c>
      <c r="F360" s="21" t="s">
        <v>4566</v>
      </c>
      <c r="G360" s="21" t="s">
        <v>4567</v>
      </c>
      <c r="H360" s="21" t="s">
        <v>4568</v>
      </c>
      <c r="I360" s="21" t="s">
        <v>4569</v>
      </c>
      <c r="J360" s="21" t="s">
        <v>40</v>
      </c>
      <c r="K360" s="22">
        <v>0.71499999999999997</v>
      </c>
      <c r="L360" s="22">
        <f t="shared" si="15"/>
        <v>0.41621511595458577</v>
      </c>
      <c r="M360" s="22">
        <f t="shared" si="16"/>
        <v>-1.2645987335702129</v>
      </c>
      <c r="N360" s="23">
        <v>1</v>
      </c>
      <c r="O360" s="24">
        <f t="shared" si="17"/>
        <v>0</v>
      </c>
    </row>
    <row r="361" spans="1:15">
      <c r="A361" s="21" t="s">
        <v>2471</v>
      </c>
      <c r="B361" s="21" t="s">
        <v>2472</v>
      </c>
      <c r="C361" s="21" t="s">
        <v>140</v>
      </c>
      <c r="D361" s="21" t="s">
        <v>141</v>
      </c>
      <c r="E361" s="21" t="s">
        <v>1555</v>
      </c>
      <c r="F361" s="21" t="s">
        <v>2473</v>
      </c>
      <c r="G361" s="21" t="s">
        <v>2474</v>
      </c>
      <c r="H361" s="21" t="s">
        <v>2475</v>
      </c>
      <c r="I361" s="21" t="s">
        <v>2476</v>
      </c>
      <c r="J361" s="21" t="s">
        <v>40</v>
      </c>
      <c r="K361" s="22">
        <v>0.71599999999999997</v>
      </c>
      <c r="L361" s="22">
        <f t="shared" si="15"/>
        <v>0.41679723499787885</v>
      </c>
      <c r="M361" s="22">
        <f t="shared" si="16"/>
        <v>-1.2625823879717084</v>
      </c>
      <c r="N361" s="23">
        <v>1</v>
      </c>
      <c r="O361" s="24">
        <f t="shared" si="17"/>
        <v>0</v>
      </c>
    </row>
    <row r="362" spans="1:15">
      <c r="A362" s="21" t="s">
        <v>1875</v>
      </c>
      <c r="B362" s="21" t="s">
        <v>1876</v>
      </c>
      <c r="C362" s="21" t="s">
        <v>1877</v>
      </c>
      <c r="D362" s="21" t="s">
        <v>886</v>
      </c>
      <c r="E362" s="21" t="s">
        <v>1878</v>
      </c>
      <c r="F362" s="21" t="s">
        <v>1879</v>
      </c>
      <c r="G362" s="21" t="s">
        <v>1880</v>
      </c>
      <c r="H362" s="21" t="s">
        <v>1881</v>
      </c>
      <c r="I362" s="21" t="s">
        <v>1882</v>
      </c>
      <c r="J362" s="21" t="s">
        <v>102</v>
      </c>
      <c r="K362" s="22">
        <v>0.71799999999999997</v>
      </c>
      <c r="L362" s="22">
        <f t="shared" si="15"/>
        <v>0.41796147308446513</v>
      </c>
      <c r="M362" s="22">
        <f t="shared" si="16"/>
        <v>-1.2585581314129135</v>
      </c>
      <c r="N362" s="23">
        <v>3.0924127321280302E-3</v>
      </c>
      <c r="O362" s="24">
        <f t="shared" si="17"/>
        <v>2.509702547314042</v>
      </c>
    </row>
    <row r="363" spans="1:15">
      <c r="A363" s="21" t="s">
        <v>5777</v>
      </c>
      <c r="B363" s="21" t="s">
        <v>5778</v>
      </c>
      <c r="C363" s="21" t="s">
        <v>85</v>
      </c>
      <c r="D363" s="21" t="s">
        <v>40</v>
      </c>
      <c r="E363" s="21" t="s">
        <v>2111</v>
      </c>
      <c r="F363" s="21" t="s">
        <v>5092</v>
      </c>
      <c r="G363" s="21" t="s">
        <v>5779</v>
      </c>
      <c r="H363" s="21" t="s">
        <v>5780</v>
      </c>
      <c r="I363" s="21" t="s">
        <v>5781</v>
      </c>
      <c r="J363" s="21" t="s">
        <v>40</v>
      </c>
      <c r="K363" s="22">
        <v>0.71799999999999997</v>
      </c>
      <c r="L363" s="22">
        <f t="shared" si="15"/>
        <v>0.41796147308446513</v>
      </c>
      <c r="M363" s="22">
        <f t="shared" si="16"/>
        <v>-1.2585581314129135</v>
      </c>
      <c r="N363" s="23">
        <v>0.13258801400374701</v>
      </c>
      <c r="O363" s="24">
        <f t="shared" si="17"/>
        <v>0.87749573450826612</v>
      </c>
    </row>
    <row r="364" spans="1:15">
      <c r="A364" s="21" t="s">
        <v>9733</v>
      </c>
      <c r="B364" s="21" t="s">
        <v>9734</v>
      </c>
      <c r="C364" s="21" t="s">
        <v>33</v>
      </c>
      <c r="D364" s="21" t="s">
        <v>141</v>
      </c>
      <c r="E364" s="21" t="s">
        <v>151</v>
      </c>
      <c r="F364" s="21" t="s">
        <v>9735</v>
      </c>
      <c r="G364" s="21" t="s">
        <v>9736</v>
      </c>
      <c r="H364" s="21" t="s">
        <v>9737</v>
      </c>
      <c r="I364" s="21" t="s">
        <v>9738</v>
      </c>
      <c r="J364" s="21" t="s">
        <v>2222</v>
      </c>
      <c r="K364" s="22">
        <v>0.71799999999999997</v>
      </c>
      <c r="L364" s="22">
        <f t="shared" si="15"/>
        <v>0.41796147308446513</v>
      </c>
      <c r="M364" s="22">
        <f t="shared" si="16"/>
        <v>-1.2585581314129135</v>
      </c>
      <c r="N364" s="23">
        <v>1</v>
      </c>
      <c r="O364" s="24">
        <f t="shared" si="17"/>
        <v>0</v>
      </c>
    </row>
    <row r="365" spans="1:15">
      <c r="A365" s="21" t="s">
        <v>10875</v>
      </c>
      <c r="B365" s="21" t="s">
        <v>10876</v>
      </c>
      <c r="C365" s="21" t="s">
        <v>33</v>
      </c>
      <c r="D365" s="21" t="s">
        <v>86</v>
      </c>
      <c r="E365" s="21" t="s">
        <v>77</v>
      </c>
      <c r="F365" s="21" t="s">
        <v>10877</v>
      </c>
      <c r="G365" s="21" t="s">
        <v>10878</v>
      </c>
      <c r="H365" s="21" t="s">
        <v>10879</v>
      </c>
      <c r="I365" s="21" t="s">
        <v>10880</v>
      </c>
      <c r="J365" s="21" t="s">
        <v>8890</v>
      </c>
      <c r="K365" s="22">
        <v>0.71799999999999997</v>
      </c>
      <c r="L365" s="22">
        <f t="shared" si="15"/>
        <v>0.41796147308446513</v>
      </c>
      <c r="M365" s="22">
        <f t="shared" si="16"/>
        <v>-1.2585581314129135</v>
      </c>
      <c r="N365" s="23">
        <v>1</v>
      </c>
      <c r="O365" s="24">
        <f t="shared" si="17"/>
        <v>0</v>
      </c>
    </row>
    <row r="366" spans="1:15">
      <c r="A366" s="21" t="s">
        <v>6939</v>
      </c>
      <c r="B366" s="21" t="s">
        <v>6940</v>
      </c>
      <c r="C366" s="21" t="s">
        <v>33</v>
      </c>
      <c r="D366" s="21" t="s">
        <v>86</v>
      </c>
      <c r="E366" s="21" t="s">
        <v>511</v>
      </c>
      <c r="F366" s="21" t="s">
        <v>6941</v>
      </c>
      <c r="G366" s="21" t="s">
        <v>6942</v>
      </c>
      <c r="H366" s="21" t="s">
        <v>6943</v>
      </c>
      <c r="I366" s="21" t="s">
        <v>6944</v>
      </c>
      <c r="J366" s="21" t="s">
        <v>6945</v>
      </c>
      <c r="K366" s="22">
        <v>0.71899999999999997</v>
      </c>
      <c r="L366" s="22">
        <f t="shared" si="15"/>
        <v>0.41854359212775827</v>
      </c>
      <c r="M366" s="22">
        <f t="shared" si="16"/>
        <v>-1.2565502047966668</v>
      </c>
      <c r="N366" s="23">
        <v>1</v>
      </c>
      <c r="O366" s="24">
        <f t="shared" si="17"/>
        <v>0</v>
      </c>
    </row>
    <row r="367" spans="1:15">
      <c r="A367" s="21" t="s">
        <v>11475</v>
      </c>
      <c r="B367" s="21" t="s">
        <v>11476</v>
      </c>
      <c r="C367" s="21" t="s">
        <v>921</v>
      </c>
      <c r="D367" s="21" t="s">
        <v>141</v>
      </c>
      <c r="E367" s="21" t="s">
        <v>2498</v>
      </c>
      <c r="F367" s="21" t="s">
        <v>3341</v>
      </c>
      <c r="G367" s="21" t="s">
        <v>11477</v>
      </c>
      <c r="H367" s="21" t="s">
        <v>11478</v>
      </c>
      <c r="I367" s="21" t="s">
        <v>11479</v>
      </c>
      <c r="J367" s="21" t="s">
        <v>1180</v>
      </c>
      <c r="K367" s="22">
        <v>0.71899999999999997</v>
      </c>
      <c r="L367" s="22">
        <f t="shared" si="15"/>
        <v>0.41854359212775827</v>
      </c>
      <c r="M367" s="22">
        <f t="shared" si="16"/>
        <v>-1.2565502047966668</v>
      </c>
      <c r="N367" s="23">
        <v>3.44732580162776E-3</v>
      </c>
      <c r="O367" s="24">
        <f t="shared" si="17"/>
        <v>2.4625176701276676</v>
      </c>
    </row>
    <row r="368" spans="1:15">
      <c r="A368" s="21" t="s">
        <v>6839</v>
      </c>
      <c r="B368" s="21" t="s">
        <v>6840</v>
      </c>
      <c r="C368" s="21" t="s">
        <v>921</v>
      </c>
      <c r="D368" s="21" t="s">
        <v>141</v>
      </c>
      <c r="E368" s="21" t="s">
        <v>519</v>
      </c>
      <c r="F368" s="21" t="s">
        <v>143</v>
      </c>
      <c r="G368" s="21" t="s">
        <v>40</v>
      </c>
      <c r="H368" s="21" t="s">
        <v>40</v>
      </c>
      <c r="I368" s="21" t="s">
        <v>40</v>
      </c>
      <c r="J368" s="21" t="s">
        <v>40</v>
      </c>
      <c r="K368" s="22">
        <v>0.72</v>
      </c>
      <c r="L368" s="22">
        <f t="shared" si="15"/>
        <v>0.41912571117105141</v>
      </c>
      <c r="M368" s="22">
        <f t="shared" si="16"/>
        <v>-1.25454506890629</v>
      </c>
      <c r="N368" s="23" t="s">
        <v>40</v>
      </c>
      <c r="O368" s="24" t="e">
        <f t="shared" si="17"/>
        <v>#VALUE!</v>
      </c>
    </row>
    <row r="369" spans="1:15">
      <c r="A369" s="21" t="s">
        <v>9058</v>
      </c>
      <c r="B369" s="21" t="s">
        <v>9059</v>
      </c>
      <c r="C369" s="21" t="s">
        <v>132</v>
      </c>
      <c r="D369" s="21" t="s">
        <v>825</v>
      </c>
      <c r="E369" s="21" t="s">
        <v>178</v>
      </c>
      <c r="F369" s="21" t="s">
        <v>826</v>
      </c>
      <c r="G369" s="21" t="s">
        <v>9060</v>
      </c>
      <c r="H369" s="21" t="s">
        <v>9061</v>
      </c>
      <c r="I369" s="21" t="s">
        <v>9062</v>
      </c>
      <c r="J369" s="21" t="s">
        <v>40</v>
      </c>
      <c r="K369" s="22">
        <v>0.72099999999999997</v>
      </c>
      <c r="L369" s="22">
        <f t="shared" si="15"/>
        <v>0.41970783021434449</v>
      </c>
      <c r="M369" s="22">
        <f t="shared" si="16"/>
        <v>-1.2525427159951423</v>
      </c>
      <c r="N369" s="23">
        <v>1</v>
      </c>
      <c r="O369" s="24">
        <f t="shared" si="17"/>
        <v>0</v>
      </c>
    </row>
    <row r="370" spans="1:15">
      <c r="A370" s="21" t="s">
        <v>7203</v>
      </c>
      <c r="B370" s="21" t="s">
        <v>7204</v>
      </c>
      <c r="C370" s="21" t="s">
        <v>33</v>
      </c>
      <c r="D370" s="21" t="s">
        <v>34</v>
      </c>
      <c r="E370" s="21" t="s">
        <v>3304</v>
      </c>
      <c r="F370" s="21" t="s">
        <v>7205</v>
      </c>
      <c r="G370" s="21" t="s">
        <v>7206</v>
      </c>
      <c r="H370" s="21" t="s">
        <v>7207</v>
      </c>
      <c r="I370" s="21" t="s">
        <v>7208</v>
      </c>
      <c r="J370" s="21" t="s">
        <v>40</v>
      </c>
      <c r="K370" s="22">
        <v>0.72199999999999998</v>
      </c>
      <c r="L370" s="22">
        <f t="shared" si="15"/>
        <v>0.42028994925763763</v>
      </c>
      <c r="M370" s="22">
        <f t="shared" si="16"/>
        <v>-1.2505431383487937</v>
      </c>
      <c r="N370" s="23">
        <v>0.51986707180333502</v>
      </c>
      <c r="O370" s="24">
        <f t="shared" si="17"/>
        <v>0.28410768975433448</v>
      </c>
    </row>
    <row r="371" spans="1:15">
      <c r="A371" s="21" t="s">
        <v>9362</v>
      </c>
      <c r="B371" s="21" t="s">
        <v>9363</v>
      </c>
      <c r="C371" s="21" t="s">
        <v>33</v>
      </c>
      <c r="D371" s="21" t="s">
        <v>314</v>
      </c>
      <c r="E371" s="21" t="s">
        <v>3304</v>
      </c>
      <c r="F371" s="21" t="s">
        <v>9364</v>
      </c>
      <c r="G371" s="21" t="s">
        <v>9365</v>
      </c>
      <c r="H371" s="21" t="s">
        <v>9366</v>
      </c>
      <c r="I371" s="21" t="s">
        <v>9367</v>
      </c>
      <c r="J371" s="21" t="s">
        <v>40</v>
      </c>
      <c r="K371" s="22">
        <v>0.72299999999999998</v>
      </c>
      <c r="L371" s="22">
        <f t="shared" si="15"/>
        <v>0.42087206830093077</v>
      </c>
      <c r="M371" s="22">
        <f t="shared" si="16"/>
        <v>-1.2485463282848468</v>
      </c>
      <c r="N371" s="23">
        <v>1</v>
      </c>
      <c r="O371" s="24">
        <f t="shared" si="17"/>
        <v>0</v>
      </c>
    </row>
    <row r="372" spans="1:15">
      <c r="A372" s="21" t="s">
        <v>10214</v>
      </c>
      <c r="B372" s="21" t="s">
        <v>10215</v>
      </c>
      <c r="C372" s="21" t="s">
        <v>53</v>
      </c>
      <c r="D372" s="21" t="s">
        <v>40</v>
      </c>
      <c r="E372" s="21" t="s">
        <v>2111</v>
      </c>
      <c r="F372" s="21" t="s">
        <v>10216</v>
      </c>
      <c r="G372" s="21" t="s">
        <v>10217</v>
      </c>
      <c r="H372" s="21" t="s">
        <v>10218</v>
      </c>
      <c r="I372" s="21" t="s">
        <v>10219</v>
      </c>
      <c r="J372" s="21" t="s">
        <v>40</v>
      </c>
      <c r="K372" s="22">
        <v>0.72399999999999998</v>
      </c>
      <c r="L372" s="22">
        <f t="shared" si="15"/>
        <v>0.42145418734422391</v>
      </c>
      <c r="M372" s="22">
        <f t="shared" si="16"/>
        <v>-1.2465522781527592</v>
      </c>
      <c r="N372" s="23">
        <v>1</v>
      </c>
      <c r="O372" s="24">
        <f t="shared" si="17"/>
        <v>0</v>
      </c>
    </row>
    <row r="373" spans="1:15">
      <c r="A373" s="21" t="s">
        <v>6952</v>
      </c>
      <c r="B373" s="21" t="s">
        <v>6953</v>
      </c>
      <c r="C373" s="21" t="s">
        <v>33</v>
      </c>
      <c r="D373" s="21" t="s">
        <v>314</v>
      </c>
      <c r="E373" s="21" t="s">
        <v>77</v>
      </c>
      <c r="F373" s="21" t="s">
        <v>6954</v>
      </c>
      <c r="G373" s="21" t="s">
        <v>6955</v>
      </c>
      <c r="H373" s="21" t="s">
        <v>6956</v>
      </c>
      <c r="I373" s="21" t="s">
        <v>6957</v>
      </c>
      <c r="J373" s="21" t="s">
        <v>3173</v>
      </c>
      <c r="K373" s="22">
        <v>0.72599999999999998</v>
      </c>
      <c r="L373" s="22">
        <f t="shared" si="15"/>
        <v>0.42261842543081013</v>
      </c>
      <c r="M373" s="22">
        <f t="shared" si="16"/>
        <v>-1.2425724272402139</v>
      </c>
      <c r="N373" s="23">
        <v>1</v>
      </c>
      <c r="O373" s="24">
        <f t="shared" si="17"/>
        <v>0</v>
      </c>
    </row>
    <row r="374" spans="1:15">
      <c r="A374" s="21" t="s">
        <v>9533</v>
      </c>
      <c r="B374" s="21" t="s">
        <v>9534</v>
      </c>
      <c r="C374" s="21" t="s">
        <v>40</v>
      </c>
      <c r="D374" s="21" t="s">
        <v>40</v>
      </c>
      <c r="E374" s="21" t="s">
        <v>45</v>
      </c>
      <c r="F374" s="21" t="s">
        <v>9535</v>
      </c>
      <c r="G374" s="21" t="s">
        <v>9536</v>
      </c>
      <c r="H374" s="21" t="s">
        <v>9537</v>
      </c>
      <c r="I374" s="21" t="s">
        <v>9538</v>
      </c>
      <c r="J374" s="21" t="s">
        <v>40</v>
      </c>
      <c r="K374" s="22">
        <v>0.72599999999999998</v>
      </c>
      <c r="L374" s="22">
        <f t="shared" si="15"/>
        <v>0.42261842543081013</v>
      </c>
      <c r="M374" s="22">
        <f t="shared" si="16"/>
        <v>-1.2425724272402139</v>
      </c>
      <c r="N374" s="23">
        <v>1</v>
      </c>
      <c r="O374" s="24">
        <f t="shared" si="17"/>
        <v>0</v>
      </c>
    </row>
    <row r="375" spans="1:15">
      <c r="A375" s="21" t="s">
        <v>6715</v>
      </c>
      <c r="B375" s="21" t="s">
        <v>6716</v>
      </c>
      <c r="C375" s="21" t="s">
        <v>33</v>
      </c>
      <c r="D375" s="21" t="s">
        <v>86</v>
      </c>
      <c r="E375" s="21" t="s">
        <v>45</v>
      </c>
      <c r="F375" s="21" t="s">
        <v>6717</v>
      </c>
      <c r="G375" s="21" t="s">
        <v>6718</v>
      </c>
      <c r="H375" s="21" t="s">
        <v>6719</v>
      </c>
      <c r="I375" s="21" t="s">
        <v>6720</v>
      </c>
      <c r="J375" s="21" t="s">
        <v>3971</v>
      </c>
      <c r="K375" s="22">
        <v>0.72699999999999998</v>
      </c>
      <c r="L375" s="22">
        <f t="shared" si="15"/>
        <v>0.42320054447410327</v>
      </c>
      <c r="M375" s="22">
        <f t="shared" si="16"/>
        <v>-1.2405866113163704</v>
      </c>
      <c r="N375" s="23">
        <v>1</v>
      </c>
      <c r="O375" s="24">
        <f t="shared" si="17"/>
        <v>0</v>
      </c>
    </row>
    <row r="376" spans="1:15">
      <c r="A376" s="21" t="s">
        <v>9186</v>
      </c>
      <c r="B376" s="21" t="s">
        <v>9187</v>
      </c>
      <c r="C376" s="21" t="s">
        <v>33</v>
      </c>
      <c r="D376" s="21" t="s">
        <v>34</v>
      </c>
      <c r="E376" s="21" t="s">
        <v>158</v>
      </c>
      <c r="F376" s="21" t="s">
        <v>9188</v>
      </c>
      <c r="G376" s="21" t="s">
        <v>9189</v>
      </c>
      <c r="H376" s="21" t="s">
        <v>9190</v>
      </c>
      <c r="I376" s="21" t="s">
        <v>9191</v>
      </c>
      <c r="J376" s="21" t="s">
        <v>40</v>
      </c>
      <c r="K376" s="22">
        <v>0.72699999999999998</v>
      </c>
      <c r="L376" s="22">
        <f t="shared" si="15"/>
        <v>0.42320054447410327</v>
      </c>
      <c r="M376" s="22">
        <f t="shared" si="16"/>
        <v>-1.2405866113163704</v>
      </c>
      <c r="N376" s="23" t="s">
        <v>40</v>
      </c>
      <c r="O376" s="24" t="e">
        <f t="shared" si="17"/>
        <v>#VALUE!</v>
      </c>
    </row>
    <row r="377" spans="1:15">
      <c r="A377" s="21" t="s">
        <v>1083</v>
      </c>
      <c r="B377" s="21" t="s">
        <v>1084</v>
      </c>
      <c r="C377" s="21" t="s">
        <v>1085</v>
      </c>
      <c r="D377" s="21" t="s">
        <v>34</v>
      </c>
      <c r="E377" s="21" t="s">
        <v>1086</v>
      </c>
      <c r="F377" s="21" t="s">
        <v>1087</v>
      </c>
      <c r="G377" s="21" t="s">
        <v>1088</v>
      </c>
      <c r="H377" s="21" t="s">
        <v>1089</v>
      </c>
      <c r="I377" s="21" t="s">
        <v>1090</v>
      </c>
      <c r="J377" s="21" t="s">
        <v>40</v>
      </c>
      <c r="K377" s="22">
        <v>0.72799999999999998</v>
      </c>
      <c r="L377" s="22">
        <f t="shared" si="15"/>
        <v>0.42378266351739641</v>
      </c>
      <c r="M377" s="22">
        <f t="shared" si="16"/>
        <v>-1.2386035250372684</v>
      </c>
      <c r="N377" s="23">
        <v>1</v>
      </c>
      <c r="O377" s="24">
        <f t="shared" si="17"/>
        <v>0</v>
      </c>
    </row>
    <row r="378" spans="1:15">
      <c r="A378" s="21" t="s">
        <v>1141</v>
      </c>
      <c r="B378" s="21" t="s">
        <v>1142</v>
      </c>
      <c r="C378" s="21" t="s">
        <v>186</v>
      </c>
      <c r="D378" s="21" t="s">
        <v>54</v>
      </c>
      <c r="E378" s="21" t="s">
        <v>111</v>
      </c>
      <c r="F378" s="21" t="s">
        <v>1143</v>
      </c>
      <c r="G378" s="21" t="s">
        <v>1144</v>
      </c>
      <c r="H378" s="21" t="s">
        <v>1145</v>
      </c>
      <c r="I378" s="21" t="s">
        <v>1146</v>
      </c>
      <c r="J378" s="21" t="s">
        <v>483</v>
      </c>
      <c r="K378" s="22">
        <v>0.72799999999999998</v>
      </c>
      <c r="L378" s="22">
        <f t="shared" si="15"/>
        <v>0.42378266351739641</v>
      </c>
      <c r="M378" s="22">
        <f t="shared" si="16"/>
        <v>-1.2386035250372684</v>
      </c>
      <c r="N378" s="23">
        <v>0.16916173462224501</v>
      </c>
      <c r="O378" s="24">
        <f t="shared" si="17"/>
        <v>0.7716978701495949</v>
      </c>
    </row>
    <row r="379" spans="1:15">
      <c r="A379" s="21" t="s">
        <v>6523</v>
      </c>
      <c r="B379" s="21" t="s">
        <v>6524</v>
      </c>
      <c r="C379" s="21" t="s">
        <v>85</v>
      </c>
      <c r="D379" s="21" t="s">
        <v>40</v>
      </c>
      <c r="E379" s="21" t="s">
        <v>158</v>
      </c>
      <c r="F379" s="21" t="s">
        <v>3366</v>
      </c>
      <c r="G379" s="21" t="s">
        <v>6525</v>
      </c>
      <c r="H379" s="21" t="s">
        <v>40</v>
      </c>
      <c r="I379" s="21" t="s">
        <v>6526</v>
      </c>
      <c r="J379" s="21" t="s">
        <v>40</v>
      </c>
      <c r="K379" s="22">
        <v>0.72899999999999998</v>
      </c>
      <c r="L379" s="22">
        <f t="shared" si="15"/>
        <v>0.42436478256068955</v>
      </c>
      <c r="M379" s="22">
        <f t="shared" si="16"/>
        <v>-1.2366231609090277</v>
      </c>
      <c r="N379" s="23">
        <v>0.33031818461029799</v>
      </c>
      <c r="O379" s="24">
        <f t="shared" si="17"/>
        <v>0.48106751695793831</v>
      </c>
    </row>
    <row r="380" spans="1:15">
      <c r="A380" s="21" t="s">
        <v>6618</v>
      </c>
      <c r="B380" s="21" t="s">
        <v>6619</v>
      </c>
      <c r="C380" s="21" t="s">
        <v>33</v>
      </c>
      <c r="D380" s="21" t="s">
        <v>34</v>
      </c>
      <c r="E380" s="21" t="s">
        <v>214</v>
      </c>
      <c r="F380" s="21" t="s">
        <v>6620</v>
      </c>
      <c r="G380" s="21" t="s">
        <v>6621</v>
      </c>
      <c r="H380" s="21" t="s">
        <v>6622</v>
      </c>
      <c r="I380" s="21" t="s">
        <v>6623</v>
      </c>
      <c r="J380" s="21" t="s">
        <v>40</v>
      </c>
      <c r="K380" s="22">
        <v>0.72899999999999998</v>
      </c>
      <c r="L380" s="22">
        <f t="shared" si="15"/>
        <v>0.42436478256068955</v>
      </c>
      <c r="M380" s="22">
        <f t="shared" si="16"/>
        <v>-1.2366231609090277</v>
      </c>
      <c r="N380" s="23">
        <v>1</v>
      </c>
      <c r="O380" s="24">
        <f t="shared" si="17"/>
        <v>0</v>
      </c>
    </row>
    <row r="381" spans="1:15">
      <c r="A381" s="21" t="s">
        <v>9368</v>
      </c>
      <c r="B381" s="21" t="s">
        <v>9369</v>
      </c>
      <c r="C381" s="21" t="s">
        <v>9370</v>
      </c>
      <c r="D381" s="21" t="s">
        <v>141</v>
      </c>
      <c r="E381" s="21" t="s">
        <v>519</v>
      </c>
      <c r="F381" s="21" t="s">
        <v>9371</v>
      </c>
      <c r="G381" s="21" t="s">
        <v>9372</v>
      </c>
      <c r="H381" s="21" t="s">
        <v>9373</v>
      </c>
      <c r="I381" s="21" t="s">
        <v>9374</v>
      </c>
      <c r="J381" s="21" t="s">
        <v>9375</v>
      </c>
      <c r="K381" s="22">
        <v>0.72899999999999998</v>
      </c>
      <c r="L381" s="22">
        <f t="shared" si="15"/>
        <v>0.42436478256068955</v>
      </c>
      <c r="M381" s="22">
        <f t="shared" si="16"/>
        <v>-1.2366231609090277</v>
      </c>
      <c r="N381" s="23">
        <v>1</v>
      </c>
      <c r="O381" s="24">
        <f t="shared" si="17"/>
        <v>0</v>
      </c>
    </row>
    <row r="382" spans="1:15">
      <c r="A382" s="21" t="s">
        <v>601</v>
      </c>
      <c r="B382" s="21" t="s">
        <v>602</v>
      </c>
      <c r="C382" s="21" t="s">
        <v>603</v>
      </c>
      <c r="D382" s="21" t="s">
        <v>604</v>
      </c>
      <c r="E382" s="21" t="s">
        <v>45</v>
      </c>
      <c r="F382" s="21" t="s">
        <v>605</v>
      </c>
      <c r="G382" s="21" t="s">
        <v>606</v>
      </c>
      <c r="H382" s="21" t="s">
        <v>607</v>
      </c>
      <c r="I382" s="21" t="s">
        <v>608</v>
      </c>
      <c r="J382" s="21" t="s">
        <v>40</v>
      </c>
      <c r="K382" s="22">
        <v>0.73</v>
      </c>
      <c r="L382" s="22">
        <f t="shared" si="15"/>
        <v>0.42494690160398269</v>
      </c>
      <c r="M382" s="22">
        <f t="shared" si="16"/>
        <v>-1.234645511468585</v>
      </c>
      <c r="N382" s="23">
        <v>4.1435966165739198E-2</v>
      </c>
      <c r="O382" s="24">
        <f t="shared" si="17"/>
        <v>1.3826225302230282</v>
      </c>
    </row>
    <row r="383" spans="1:15">
      <c r="A383" s="21" t="s">
        <v>7052</v>
      </c>
      <c r="B383" s="21" t="s">
        <v>7053</v>
      </c>
      <c r="C383" s="21" t="s">
        <v>921</v>
      </c>
      <c r="D383" s="21" t="s">
        <v>141</v>
      </c>
      <c r="E383" s="21" t="s">
        <v>519</v>
      </c>
      <c r="F383" s="21" t="s">
        <v>7054</v>
      </c>
      <c r="G383" s="21" t="s">
        <v>7055</v>
      </c>
      <c r="H383" s="21" t="s">
        <v>7056</v>
      </c>
      <c r="I383" s="21" t="s">
        <v>7057</v>
      </c>
      <c r="J383" s="21" t="s">
        <v>40</v>
      </c>
      <c r="K383" s="22">
        <v>0.73</v>
      </c>
      <c r="L383" s="22">
        <f t="shared" si="15"/>
        <v>0.42494690160398269</v>
      </c>
      <c r="M383" s="22">
        <f t="shared" si="16"/>
        <v>-1.234645511468585</v>
      </c>
      <c r="N383" s="23">
        <v>0.26907788201461103</v>
      </c>
      <c r="O383" s="24">
        <f t="shared" si="17"/>
        <v>0.57012199942608421</v>
      </c>
    </row>
    <row r="384" spans="1:15">
      <c r="A384" s="21" t="s">
        <v>3174</v>
      </c>
      <c r="B384" s="21" t="s">
        <v>3175</v>
      </c>
      <c r="C384" s="21" t="s">
        <v>33</v>
      </c>
      <c r="D384" s="21" t="s">
        <v>76</v>
      </c>
      <c r="E384" s="21" t="s">
        <v>111</v>
      </c>
      <c r="F384" s="21" t="s">
        <v>3176</v>
      </c>
      <c r="G384" s="21" t="s">
        <v>3177</v>
      </c>
      <c r="H384" s="21" t="s">
        <v>3178</v>
      </c>
      <c r="I384" s="21" t="s">
        <v>3179</v>
      </c>
      <c r="J384" s="21" t="s">
        <v>1251</v>
      </c>
      <c r="K384" s="22">
        <v>0.73099999999999998</v>
      </c>
      <c r="L384" s="22">
        <f t="shared" si="15"/>
        <v>0.42552902064727577</v>
      </c>
      <c r="M384" s="22">
        <f t="shared" si="16"/>
        <v>-1.2326705692835274</v>
      </c>
      <c r="N384" s="23">
        <v>1</v>
      </c>
      <c r="O384" s="24">
        <f t="shared" si="17"/>
        <v>0</v>
      </c>
    </row>
    <row r="385" spans="1:15">
      <c r="A385" s="21" t="s">
        <v>6381</v>
      </c>
      <c r="B385" s="21" t="s">
        <v>6382</v>
      </c>
      <c r="C385" s="21" t="s">
        <v>33</v>
      </c>
      <c r="D385" s="21" t="s">
        <v>44</v>
      </c>
      <c r="E385" s="21" t="s">
        <v>35</v>
      </c>
      <c r="F385" s="21" t="s">
        <v>6383</v>
      </c>
      <c r="G385" s="21" t="s">
        <v>6384</v>
      </c>
      <c r="H385" s="21" t="s">
        <v>40</v>
      </c>
      <c r="I385" s="21" t="s">
        <v>6385</v>
      </c>
      <c r="J385" s="21" t="s">
        <v>50</v>
      </c>
      <c r="K385" s="22">
        <v>0.73099999999999998</v>
      </c>
      <c r="L385" s="22">
        <f t="shared" si="15"/>
        <v>0.42552902064727577</v>
      </c>
      <c r="M385" s="22">
        <f t="shared" si="16"/>
        <v>-1.2326705692835274</v>
      </c>
      <c r="N385" s="23">
        <v>1</v>
      </c>
      <c r="O385" s="24">
        <f t="shared" si="17"/>
        <v>0</v>
      </c>
    </row>
    <row r="386" spans="1:15">
      <c r="A386" s="21" t="s">
        <v>10622</v>
      </c>
      <c r="B386" s="21" t="s">
        <v>10623</v>
      </c>
      <c r="C386" s="21" t="s">
        <v>2155</v>
      </c>
      <c r="D386" s="21" t="s">
        <v>40</v>
      </c>
      <c r="E386" s="21" t="s">
        <v>937</v>
      </c>
      <c r="F386" s="21" t="s">
        <v>9700</v>
      </c>
      <c r="G386" s="21" t="s">
        <v>10624</v>
      </c>
      <c r="H386" s="21" t="s">
        <v>40</v>
      </c>
      <c r="I386" s="21" t="s">
        <v>10625</v>
      </c>
      <c r="J386" s="21" t="s">
        <v>40</v>
      </c>
      <c r="K386" s="22">
        <v>0.73099999999999998</v>
      </c>
      <c r="L386" s="22">
        <f t="shared" ref="L386:L449" si="18">K386/1.717861684</f>
        <v>0.42552902064727577</v>
      </c>
      <c r="M386" s="22">
        <f t="shared" ref="M386:M449" si="19">LOG(L386, 2)</f>
        <v>-1.2326705692835274</v>
      </c>
      <c r="N386" s="23">
        <v>1</v>
      </c>
      <c r="O386" s="24">
        <f t="shared" ref="O386:O449" si="20">-LOG10(N386)</f>
        <v>0</v>
      </c>
    </row>
    <row r="387" spans="1:15">
      <c r="A387" s="21" t="s">
        <v>892</v>
      </c>
      <c r="B387" s="21" t="s">
        <v>893</v>
      </c>
      <c r="C387" s="21" t="s">
        <v>140</v>
      </c>
      <c r="D387" s="21" t="s">
        <v>40</v>
      </c>
      <c r="E387" s="21" t="s">
        <v>894</v>
      </c>
      <c r="F387" s="21" t="s">
        <v>895</v>
      </c>
      <c r="G387" s="21" t="s">
        <v>896</v>
      </c>
      <c r="H387" s="21" t="s">
        <v>897</v>
      </c>
      <c r="I387" s="21" t="s">
        <v>898</v>
      </c>
      <c r="J387" s="21" t="s">
        <v>341</v>
      </c>
      <c r="K387" s="22">
        <v>0.73599999999999999</v>
      </c>
      <c r="L387" s="22">
        <f t="shared" si="18"/>
        <v>0.42843961586374141</v>
      </c>
      <c r="M387" s="22">
        <f t="shared" si="19"/>
        <v>-1.2228362091789517</v>
      </c>
      <c r="N387" s="23">
        <v>3.9188201804360403E-6</v>
      </c>
      <c r="O387" s="24">
        <f t="shared" si="20"/>
        <v>5.4068446641657015</v>
      </c>
    </row>
    <row r="388" spans="1:15">
      <c r="A388" s="21" t="s">
        <v>7544</v>
      </c>
      <c r="B388" s="21" t="s">
        <v>7545</v>
      </c>
      <c r="C388" s="21" t="s">
        <v>33</v>
      </c>
      <c r="D388" s="21" t="s">
        <v>40</v>
      </c>
      <c r="E388" s="21" t="s">
        <v>511</v>
      </c>
      <c r="F388" s="21" t="s">
        <v>4405</v>
      </c>
      <c r="G388" s="21" t="s">
        <v>7546</v>
      </c>
      <c r="H388" s="21" t="s">
        <v>7547</v>
      </c>
      <c r="I388" s="21" t="s">
        <v>7548</v>
      </c>
      <c r="J388" s="21" t="s">
        <v>1251</v>
      </c>
      <c r="K388" s="22">
        <v>0.73599999999999999</v>
      </c>
      <c r="L388" s="22">
        <f t="shared" si="18"/>
        <v>0.42843961586374141</v>
      </c>
      <c r="M388" s="22">
        <f t="shared" si="19"/>
        <v>-1.2228362091789517</v>
      </c>
      <c r="N388" s="23">
        <v>0.58578350385211997</v>
      </c>
      <c r="O388" s="24">
        <f t="shared" si="20"/>
        <v>0.23226286257396728</v>
      </c>
    </row>
    <row r="389" spans="1:15">
      <c r="A389" s="21" t="s">
        <v>11030</v>
      </c>
      <c r="B389" s="21" t="s">
        <v>11031</v>
      </c>
      <c r="C389" s="21" t="s">
        <v>85</v>
      </c>
      <c r="D389" s="21" t="s">
        <v>40</v>
      </c>
      <c r="E389" s="21" t="s">
        <v>443</v>
      </c>
      <c r="F389" s="21" t="s">
        <v>11032</v>
      </c>
      <c r="G389" s="21" t="s">
        <v>11033</v>
      </c>
      <c r="H389" s="21" t="s">
        <v>11034</v>
      </c>
      <c r="I389" s="21" t="s">
        <v>11035</v>
      </c>
      <c r="J389" s="21" t="s">
        <v>40</v>
      </c>
      <c r="K389" s="22">
        <v>0.73599999999999999</v>
      </c>
      <c r="L389" s="22">
        <f t="shared" si="18"/>
        <v>0.42843961586374141</v>
      </c>
      <c r="M389" s="22">
        <f t="shared" si="19"/>
        <v>-1.2228362091789517</v>
      </c>
      <c r="N389" s="23" t="s">
        <v>40</v>
      </c>
      <c r="O389" s="24" t="e">
        <f t="shared" si="20"/>
        <v>#VALUE!</v>
      </c>
    </row>
    <row r="390" spans="1:15">
      <c r="A390" s="21" t="s">
        <v>3744</v>
      </c>
      <c r="B390" s="21" t="s">
        <v>3745</v>
      </c>
      <c r="C390" s="21" t="s">
        <v>3119</v>
      </c>
      <c r="D390" s="21" t="s">
        <v>141</v>
      </c>
      <c r="E390" s="21" t="s">
        <v>1823</v>
      </c>
      <c r="F390" s="21" t="s">
        <v>3746</v>
      </c>
      <c r="G390" s="21" t="s">
        <v>3747</v>
      </c>
      <c r="H390" s="21" t="s">
        <v>3748</v>
      </c>
      <c r="I390" s="21" t="s">
        <v>3749</v>
      </c>
      <c r="J390" s="21" t="s">
        <v>1828</v>
      </c>
      <c r="K390" s="22">
        <v>0.73699999999999999</v>
      </c>
      <c r="L390" s="22">
        <f t="shared" si="18"/>
        <v>0.42902173490703455</v>
      </c>
      <c r="M390" s="22">
        <f t="shared" si="19"/>
        <v>-1.220877356140895</v>
      </c>
      <c r="N390" s="23">
        <v>0.294434347481698</v>
      </c>
      <c r="O390" s="24">
        <f t="shared" si="20"/>
        <v>0.53101152839818699</v>
      </c>
    </row>
    <row r="391" spans="1:15">
      <c r="A391" s="21" t="s">
        <v>8568</v>
      </c>
      <c r="B391" s="21" t="s">
        <v>8569</v>
      </c>
      <c r="C391" s="21" t="s">
        <v>33</v>
      </c>
      <c r="D391" s="21" t="s">
        <v>34</v>
      </c>
      <c r="E391" s="21" t="s">
        <v>207</v>
      </c>
      <c r="F391" s="21" t="s">
        <v>8570</v>
      </c>
      <c r="G391" s="21" t="s">
        <v>8571</v>
      </c>
      <c r="H391" s="21" t="s">
        <v>8572</v>
      </c>
      <c r="I391" s="21" t="s">
        <v>8573</v>
      </c>
      <c r="J391" s="21" t="s">
        <v>3109</v>
      </c>
      <c r="K391" s="22">
        <v>0.73899999999999999</v>
      </c>
      <c r="L391" s="22">
        <f t="shared" si="18"/>
        <v>0.43018597299362082</v>
      </c>
      <c r="M391" s="22">
        <f t="shared" si="19"/>
        <v>-1.2169676110898138</v>
      </c>
      <c r="N391" s="23">
        <v>1</v>
      </c>
      <c r="O391" s="24">
        <f t="shared" si="20"/>
        <v>0</v>
      </c>
    </row>
    <row r="392" spans="1:15">
      <c r="A392" s="21" t="s">
        <v>3948</v>
      </c>
      <c r="B392" s="21" t="s">
        <v>3949</v>
      </c>
      <c r="C392" s="21" t="s">
        <v>921</v>
      </c>
      <c r="D392" s="21" t="s">
        <v>141</v>
      </c>
      <c r="E392" s="21" t="s">
        <v>519</v>
      </c>
      <c r="F392" s="21" t="s">
        <v>3950</v>
      </c>
      <c r="G392" s="21" t="s">
        <v>3951</v>
      </c>
      <c r="H392" s="21" t="s">
        <v>3952</v>
      </c>
      <c r="I392" s="21" t="s">
        <v>3953</v>
      </c>
      <c r="J392" s="21" t="s">
        <v>40</v>
      </c>
      <c r="K392" s="22">
        <v>0.74099999999999999</v>
      </c>
      <c r="L392" s="22">
        <f t="shared" si="18"/>
        <v>0.43135021108020705</v>
      </c>
      <c r="M392" s="22">
        <f t="shared" si="19"/>
        <v>-1.2130684329301309</v>
      </c>
      <c r="N392" s="23">
        <v>2.96482895888608E-5</v>
      </c>
      <c r="O392" s="24">
        <f t="shared" si="20"/>
        <v>4.5280003560449416</v>
      </c>
    </row>
    <row r="393" spans="1:15">
      <c r="A393" s="21" t="s">
        <v>11753</v>
      </c>
      <c r="B393" s="21" t="s">
        <v>11754</v>
      </c>
      <c r="C393" s="21" t="s">
        <v>33</v>
      </c>
      <c r="D393" s="21" t="s">
        <v>86</v>
      </c>
      <c r="E393" s="21" t="s">
        <v>1321</v>
      </c>
      <c r="F393" s="21" t="s">
        <v>11755</v>
      </c>
      <c r="G393" s="21" t="s">
        <v>11756</v>
      </c>
      <c r="H393" s="21" t="s">
        <v>11757</v>
      </c>
      <c r="I393" s="21" t="s">
        <v>11758</v>
      </c>
      <c r="J393" s="21" t="s">
        <v>40</v>
      </c>
      <c r="K393" s="22">
        <v>0.74099999999999999</v>
      </c>
      <c r="L393" s="22">
        <f t="shared" si="18"/>
        <v>0.43135021108020705</v>
      </c>
      <c r="M393" s="22">
        <f t="shared" si="19"/>
        <v>-1.2130684329301309</v>
      </c>
      <c r="N393" s="23" t="s">
        <v>40</v>
      </c>
      <c r="O393" s="24" t="e">
        <f t="shared" si="20"/>
        <v>#VALUE!</v>
      </c>
    </row>
    <row r="394" spans="1:15">
      <c r="A394" s="21" t="s">
        <v>1641</v>
      </c>
      <c r="B394" s="21" t="s">
        <v>1642</v>
      </c>
      <c r="C394" s="21" t="s">
        <v>33</v>
      </c>
      <c r="D394" s="21" t="s">
        <v>944</v>
      </c>
      <c r="E394" s="21" t="s">
        <v>207</v>
      </c>
      <c r="F394" s="21" t="s">
        <v>1643</v>
      </c>
      <c r="G394" s="21" t="s">
        <v>1644</v>
      </c>
      <c r="H394" s="21" t="s">
        <v>1645</v>
      </c>
      <c r="I394" s="21" t="s">
        <v>1646</v>
      </c>
      <c r="J394" s="21" t="s">
        <v>1647</v>
      </c>
      <c r="K394" s="22">
        <v>0.74199999999999999</v>
      </c>
      <c r="L394" s="22">
        <f t="shared" si="18"/>
        <v>0.43193233012350019</v>
      </c>
      <c r="M394" s="22">
        <f t="shared" si="19"/>
        <v>-1.2111227886151614</v>
      </c>
      <c r="N394" s="23">
        <v>0.47767626010310699</v>
      </c>
      <c r="O394" s="24">
        <f t="shared" si="20"/>
        <v>0.32086634205852782</v>
      </c>
    </row>
    <row r="395" spans="1:15">
      <c r="A395" s="21" t="s">
        <v>8875</v>
      </c>
      <c r="B395" s="21" t="s">
        <v>8876</v>
      </c>
      <c r="C395" s="21" t="s">
        <v>40</v>
      </c>
      <c r="D395" s="21" t="s">
        <v>86</v>
      </c>
      <c r="E395" s="21" t="s">
        <v>40</v>
      </c>
      <c r="F395" s="21" t="s">
        <v>8877</v>
      </c>
      <c r="G395" s="21" t="s">
        <v>8878</v>
      </c>
      <c r="H395" s="21" t="s">
        <v>40</v>
      </c>
      <c r="I395" s="21" t="s">
        <v>8879</v>
      </c>
      <c r="J395" s="21" t="s">
        <v>40</v>
      </c>
      <c r="K395" s="22">
        <v>0.74199999999999999</v>
      </c>
      <c r="L395" s="22">
        <f t="shared" si="18"/>
        <v>0.43193233012350019</v>
      </c>
      <c r="M395" s="22">
        <f t="shared" si="19"/>
        <v>-1.2111227886151614</v>
      </c>
      <c r="N395" s="23">
        <v>1</v>
      </c>
      <c r="O395" s="24">
        <f t="shared" si="20"/>
        <v>0</v>
      </c>
    </row>
    <row r="396" spans="1:15">
      <c r="A396" s="21" t="s">
        <v>4328</v>
      </c>
      <c r="B396" s="21" t="s">
        <v>4329</v>
      </c>
      <c r="C396" s="21" t="s">
        <v>53</v>
      </c>
      <c r="D396" s="21" t="s">
        <v>40</v>
      </c>
      <c r="E396" s="21" t="s">
        <v>937</v>
      </c>
      <c r="F396" s="21" t="s">
        <v>4086</v>
      </c>
      <c r="G396" s="21" t="s">
        <v>4330</v>
      </c>
      <c r="H396" s="21" t="s">
        <v>4331</v>
      </c>
      <c r="I396" s="21" t="s">
        <v>4332</v>
      </c>
      <c r="J396" s="21" t="s">
        <v>40</v>
      </c>
      <c r="K396" s="22">
        <v>0.74399999999999999</v>
      </c>
      <c r="L396" s="22">
        <f t="shared" si="18"/>
        <v>0.43309656821008646</v>
      </c>
      <c r="M396" s="22">
        <f t="shared" si="19"/>
        <v>-1.2072393541279332</v>
      </c>
      <c r="N396" s="23">
        <v>0.42763664806524998</v>
      </c>
      <c r="O396" s="24">
        <f t="shared" si="20"/>
        <v>0.36892508323291456</v>
      </c>
    </row>
    <row r="397" spans="1:15">
      <c r="A397" s="21" t="s">
        <v>7617</v>
      </c>
      <c r="B397" s="21" t="s">
        <v>7618</v>
      </c>
      <c r="C397" s="21" t="s">
        <v>33</v>
      </c>
      <c r="D397" s="21" t="s">
        <v>86</v>
      </c>
      <c r="E397" s="21" t="s">
        <v>214</v>
      </c>
      <c r="F397" s="21" t="s">
        <v>7619</v>
      </c>
      <c r="G397" s="21" t="s">
        <v>7620</v>
      </c>
      <c r="H397" s="21" t="s">
        <v>7621</v>
      </c>
      <c r="I397" s="21" t="s">
        <v>7622</v>
      </c>
      <c r="J397" s="21" t="s">
        <v>40</v>
      </c>
      <c r="K397" s="22">
        <v>0.74399999999999999</v>
      </c>
      <c r="L397" s="22">
        <f t="shared" si="18"/>
        <v>0.43309656821008646</v>
      </c>
      <c r="M397" s="22">
        <f t="shared" si="19"/>
        <v>-1.2072393541279332</v>
      </c>
      <c r="N397" s="23">
        <v>1</v>
      </c>
      <c r="O397" s="24">
        <f t="shared" si="20"/>
        <v>0</v>
      </c>
    </row>
    <row r="398" spans="1:15">
      <c r="A398" s="21" t="s">
        <v>9615</v>
      </c>
      <c r="B398" s="21" t="s">
        <v>9616</v>
      </c>
      <c r="C398" s="21" t="s">
        <v>140</v>
      </c>
      <c r="D398" s="21" t="s">
        <v>40</v>
      </c>
      <c r="E398" s="21" t="s">
        <v>40</v>
      </c>
      <c r="F398" s="21" t="s">
        <v>5437</v>
      </c>
      <c r="G398" s="21" t="s">
        <v>9617</v>
      </c>
      <c r="H398" s="21" t="s">
        <v>9618</v>
      </c>
      <c r="I398" s="21" t="s">
        <v>9619</v>
      </c>
      <c r="J398" s="21" t="s">
        <v>1180</v>
      </c>
      <c r="K398" s="22">
        <v>0.745</v>
      </c>
      <c r="L398" s="22">
        <f t="shared" si="18"/>
        <v>0.4336786872533796</v>
      </c>
      <c r="M398" s="22">
        <f t="shared" si="19"/>
        <v>-1.2053015498864406</v>
      </c>
      <c r="N398" s="23">
        <v>1</v>
      </c>
      <c r="O398" s="24">
        <f t="shared" si="20"/>
        <v>0</v>
      </c>
    </row>
    <row r="399" spans="1:15">
      <c r="A399" s="21" t="s">
        <v>3599</v>
      </c>
      <c r="B399" s="21" t="s">
        <v>3600</v>
      </c>
      <c r="C399" s="21" t="s">
        <v>186</v>
      </c>
      <c r="D399" s="21" t="s">
        <v>141</v>
      </c>
      <c r="E399" s="21" t="s">
        <v>714</v>
      </c>
      <c r="F399" s="21" t="s">
        <v>3601</v>
      </c>
      <c r="G399" s="21" t="s">
        <v>3602</v>
      </c>
      <c r="H399" s="21" t="s">
        <v>3603</v>
      </c>
      <c r="I399" s="21" t="s">
        <v>3604</v>
      </c>
      <c r="J399" s="21" t="s">
        <v>1640</v>
      </c>
      <c r="K399" s="22">
        <v>0.748</v>
      </c>
      <c r="L399" s="22">
        <f t="shared" si="18"/>
        <v>0.43542504438325896</v>
      </c>
      <c r="M399" s="22">
        <f t="shared" si="19"/>
        <v>-1.199503705348328</v>
      </c>
      <c r="N399" s="23">
        <v>8.3461928038521094E-2</v>
      </c>
      <c r="O399" s="24">
        <f t="shared" si="20"/>
        <v>1.0785115869521442</v>
      </c>
    </row>
    <row r="400" spans="1:15">
      <c r="A400" s="21" t="s">
        <v>407</v>
      </c>
      <c r="B400" s="21" t="s">
        <v>408</v>
      </c>
      <c r="C400" s="21" t="s">
        <v>33</v>
      </c>
      <c r="D400" s="21" t="s">
        <v>34</v>
      </c>
      <c r="E400" s="21" t="s">
        <v>151</v>
      </c>
      <c r="F400" s="21" t="s">
        <v>409</v>
      </c>
      <c r="G400" s="21" t="s">
        <v>410</v>
      </c>
      <c r="H400" s="21" t="s">
        <v>411</v>
      </c>
      <c r="I400" s="21" t="s">
        <v>412</v>
      </c>
      <c r="J400" s="21" t="s">
        <v>413</v>
      </c>
      <c r="K400" s="22">
        <v>0.749</v>
      </c>
      <c r="L400" s="22">
        <f t="shared" si="18"/>
        <v>0.4360071634265521</v>
      </c>
      <c r="M400" s="22">
        <f t="shared" si="19"/>
        <v>-1.1975762567772135</v>
      </c>
      <c r="N400" s="23">
        <v>0.50369611760448796</v>
      </c>
      <c r="O400" s="24">
        <f t="shared" si="20"/>
        <v>0.29783139659006624</v>
      </c>
    </row>
    <row r="401" spans="1:15">
      <c r="A401" s="21" t="s">
        <v>334</v>
      </c>
      <c r="B401" s="21" t="s">
        <v>335</v>
      </c>
      <c r="C401" s="21" t="s">
        <v>140</v>
      </c>
      <c r="D401" s="21" t="s">
        <v>141</v>
      </c>
      <c r="E401" s="21" t="s">
        <v>336</v>
      </c>
      <c r="F401" s="21" t="s">
        <v>337</v>
      </c>
      <c r="G401" s="21" t="s">
        <v>338</v>
      </c>
      <c r="H401" s="21" t="s">
        <v>339</v>
      </c>
      <c r="I401" s="21" t="s">
        <v>340</v>
      </c>
      <c r="J401" s="21" t="s">
        <v>341</v>
      </c>
      <c r="K401" s="22">
        <v>0.751</v>
      </c>
      <c r="L401" s="22">
        <f t="shared" si="18"/>
        <v>0.43717140151313832</v>
      </c>
      <c r="M401" s="22">
        <f t="shared" si="19"/>
        <v>-1.193729067721693</v>
      </c>
      <c r="N401" s="23">
        <v>0.21192424418768499</v>
      </c>
      <c r="O401" s="24">
        <f t="shared" si="20"/>
        <v>0.67381935704739315</v>
      </c>
    </row>
    <row r="402" spans="1:15">
      <c r="A402" s="21" t="s">
        <v>817</v>
      </c>
      <c r="B402" s="21" t="s">
        <v>818</v>
      </c>
      <c r="C402" s="21" t="s">
        <v>33</v>
      </c>
      <c r="D402" s="21" t="s">
        <v>34</v>
      </c>
      <c r="E402" s="21" t="s">
        <v>751</v>
      </c>
      <c r="F402" s="21" t="s">
        <v>819</v>
      </c>
      <c r="G402" s="21" t="s">
        <v>820</v>
      </c>
      <c r="H402" s="21" t="s">
        <v>821</v>
      </c>
      <c r="I402" s="21" t="s">
        <v>822</v>
      </c>
      <c r="J402" s="21" t="s">
        <v>496</v>
      </c>
      <c r="K402" s="22">
        <v>0.752</v>
      </c>
      <c r="L402" s="22">
        <f t="shared" si="18"/>
        <v>0.43775352055643146</v>
      </c>
      <c r="M402" s="22">
        <f t="shared" si="19"/>
        <v>-1.1918093135583274</v>
      </c>
      <c r="N402" s="23">
        <v>7.9837103765105803E-4</v>
      </c>
      <c r="O402" s="24">
        <f t="shared" si="20"/>
        <v>3.0977952262503372</v>
      </c>
    </row>
    <row r="403" spans="1:15">
      <c r="A403" s="21" t="s">
        <v>1849</v>
      </c>
      <c r="B403" s="21" t="s">
        <v>1850</v>
      </c>
      <c r="C403" s="21" t="s">
        <v>364</v>
      </c>
      <c r="D403" s="21" t="s">
        <v>141</v>
      </c>
      <c r="E403" s="21" t="s">
        <v>336</v>
      </c>
      <c r="F403" s="21" t="s">
        <v>1851</v>
      </c>
      <c r="G403" s="21" t="s">
        <v>1852</v>
      </c>
      <c r="H403" s="21" t="s">
        <v>1853</v>
      </c>
      <c r="I403" s="21" t="s">
        <v>1854</v>
      </c>
      <c r="J403" s="21" t="s">
        <v>462</v>
      </c>
      <c r="K403" s="22">
        <v>0.752</v>
      </c>
      <c r="L403" s="22">
        <f t="shared" si="18"/>
        <v>0.43775352055643146</v>
      </c>
      <c r="M403" s="22">
        <f t="shared" si="19"/>
        <v>-1.1918093135583274</v>
      </c>
      <c r="N403" s="23">
        <v>0.13739491456640901</v>
      </c>
      <c r="O403" s="24">
        <f t="shared" si="20"/>
        <v>0.86202934163323286</v>
      </c>
    </row>
    <row r="404" spans="1:15">
      <c r="A404" s="21" t="s">
        <v>10863</v>
      </c>
      <c r="B404" s="21" t="s">
        <v>10864</v>
      </c>
      <c r="C404" s="21" t="s">
        <v>33</v>
      </c>
      <c r="D404" s="21" t="s">
        <v>40</v>
      </c>
      <c r="E404" s="21" t="s">
        <v>3304</v>
      </c>
      <c r="F404" s="21" t="s">
        <v>10865</v>
      </c>
      <c r="G404" s="21" t="s">
        <v>10866</v>
      </c>
      <c r="H404" s="21" t="s">
        <v>10867</v>
      </c>
      <c r="I404" s="21" t="s">
        <v>10868</v>
      </c>
      <c r="J404" s="21" t="s">
        <v>40</v>
      </c>
      <c r="K404" s="22">
        <v>0.752</v>
      </c>
      <c r="L404" s="22">
        <f t="shared" si="18"/>
        <v>0.43775352055643146</v>
      </c>
      <c r="M404" s="22">
        <f t="shared" si="19"/>
        <v>-1.1918093135583274</v>
      </c>
      <c r="N404" s="23" t="s">
        <v>40</v>
      </c>
      <c r="O404" s="24" t="e">
        <f t="shared" si="20"/>
        <v>#VALUE!</v>
      </c>
    </row>
    <row r="405" spans="1:15">
      <c r="A405" s="21" t="s">
        <v>11235</v>
      </c>
      <c r="B405" s="21" t="s">
        <v>11236</v>
      </c>
      <c r="C405" s="21" t="s">
        <v>33</v>
      </c>
      <c r="D405" s="21" t="s">
        <v>86</v>
      </c>
      <c r="E405" s="21" t="s">
        <v>158</v>
      </c>
      <c r="F405" s="21" t="s">
        <v>1399</v>
      </c>
      <c r="G405" s="21" t="s">
        <v>11237</v>
      </c>
      <c r="H405" s="21" t="s">
        <v>11238</v>
      </c>
      <c r="I405" s="21" t="s">
        <v>11239</v>
      </c>
      <c r="J405" s="21" t="s">
        <v>11240</v>
      </c>
      <c r="K405" s="22">
        <v>0.753</v>
      </c>
      <c r="L405" s="22">
        <f t="shared" si="18"/>
        <v>0.4383356395997246</v>
      </c>
      <c r="M405" s="22">
        <f t="shared" si="19"/>
        <v>-1.1898921105640365</v>
      </c>
      <c r="N405" s="23">
        <v>1</v>
      </c>
      <c r="O405" s="24">
        <f t="shared" si="20"/>
        <v>0</v>
      </c>
    </row>
    <row r="406" spans="1:15">
      <c r="A406" s="21" t="s">
        <v>3913</v>
      </c>
      <c r="B406" s="21" t="s">
        <v>3914</v>
      </c>
      <c r="C406" s="21" t="s">
        <v>40</v>
      </c>
      <c r="D406" s="21" t="s">
        <v>86</v>
      </c>
      <c r="E406" s="21" t="s">
        <v>40</v>
      </c>
      <c r="F406" s="21" t="s">
        <v>3125</v>
      </c>
      <c r="G406" s="21" t="s">
        <v>3915</v>
      </c>
      <c r="H406" s="21" t="s">
        <v>3916</v>
      </c>
      <c r="I406" s="21" t="s">
        <v>3917</v>
      </c>
      <c r="J406" s="21" t="s">
        <v>40</v>
      </c>
      <c r="K406" s="22">
        <v>0.755</v>
      </c>
      <c r="L406" s="22">
        <f t="shared" si="18"/>
        <v>0.43949987768631082</v>
      </c>
      <c r="M406" s="22">
        <f t="shared" si="19"/>
        <v>-1.1860653310235234</v>
      </c>
      <c r="N406" s="23">
        <v>7.8443092143334101E-2</v>
      </c>
      <c r="O406" s="24">
        <f t="shared" si="20"/>
        <v>1.1054452952398599</v>
      </c>
    </row>
    <row r="407" spans="1:15">
      <c r="A407" s="21" t="s">
        <v>124</v>
      </c>
      <c r="B407" s="21" t="s">
        <v>125</v>
      </c>
      <c r="C407" s="21" t="s">
        <v>85</v>
      </c>
      <c r="D407" s="21" t="s">
        <v>44</v>
      </c>
      <c r="E407" s="21" t="s">
        <v>62</v>
      </c>
      <c r="F407" s="21" t="s">
        <v>126</v>
      </c>
      <c r="G407" s="21" t="s">
        <v>127</v>
      </c>
      <c r="H407" s="21" t="s">
        <v>128</v>
      </c>
      <c r="I407" s="21" t="s">
        <v>129</v>
      </c>
      <c r="J407" s="21" t="s">
        <v>116</v>
      </c>
      <c r="K407" s="22">
        <v>0.75600000000000001</v>
      </c>
      <c r="L407" s="22">
        <f t="shared" si="18"/>
        <v>0.44008199672960396</v>
      </c>
      <c r="M407" s="22">
        <f t="shared" si="19"/>
        <v>-1.184155741014892</v>
      </c>
      <c r="N407" s="23">
        <v>7.6951146854799202E-2</v>
      </c>
      <c r="O407" s="24">
        <f t="shared" si="20"/>
        <v>1.113784903200933</v>
      </c>
    </row>
    <row r="408" spans="1:15">
      <c r="A408" s="21" t="s">
        <v>4096</v>
      </c>
      <c r="B408" s="21" t="s">
        <v>4097</v>
      </c>
      <c r="C408" s="21" t="s">
        <v>832</v>
      </c>
      <c r="D408" s="21" t="s">
        <v>141</v>
      </c>
      <c r="E408" s="21" t="s">
        <v>4098</v>
      </c>
      <c r="F408" s="21" t="s">
        <v>4099</v>
      </c>
      <c r="G408" s="21" t="s">
        <v>4100</v>
      </c>
      <c r="H408" s="21" t="s">
        <v>4101</v>
      </c>
      <c r="I408" s="21" t="s">
        <v>4102</v>
      </c>
      <c r="J408" s="21" t="s">
        <v>532</v>
      </c>
      <c r="K408" s="22">
        <v>0.75600000000000001</v>
      </c>
      <c r="L408" s="22">
        <f t="shared" si="18"/>
        <v>0.44008199672960396</v>
      </c>
      <c r="M408" s="22">
        <f t="shared" si="19"/>
        <v>-1.184155741014892</v>
      </c>
      <c r="N408" s="23">
        <v>1</v>
      </c>
      <c r="O408" s="24">
        <f t="shared" si="20"/>
        <v>0</v>
      </c>
    </row>
    <row r="409" spans="1:15">
      <c r="A409" s="21" t="s">
        <v>686</v>
      </c>
      <c r="B409" s="21" t="s">
        <v>687</v>
      </c>
      <c r="C409" s="21" t="s">
        <v>688</v>
      </c>
      <c r="D409" s="21" t="s">
        <v>314</v>
      </c>
      <c r="E409" s="21" t="s">
        <v>111</v>
      </c>
      <c r="F409" s="21" t="s">
        <v>689</v>
      </c>
      <c r="G409" s="21" t="s">
        <v>690</v>
      </c>
      <c r="H409" s="21" t="s">
        <v>691</v>
      </c>
      <c r="I409" s="21" t="s">
        <v>692</v>
      </c>
      <c r="J409" s="21" t="s">
        <v>40</v>
      </c>
      <c r="K409" s="22">
        <v>0.75700000000000001</v>
      </c>
      <c r="L409" s="22">
        <f t="shared" si="18"/>
        <v>0.4406641157728971</v>
      </c>
      <c r="M409" s="22">
        <f t="shared" si="19"/>
        <v>-1.182248675250233</v>
      </c>
      <c r="N409" s="23">
        <v>6.8835735189147896E-4</v>
      </c>
      <c r="O409" s="24">
        <f t="shared" si="20"/>
        <v>3.1621860448115826</v>
      </c>
    </row>
    <row r="410" spans="1:15">
      <c r="A410" s="21" t="s">
        <v>1829</v>
      </c>
      <c r="B410" s="21" t="s">
        <v>1830</v>
      </c>
      <c r="C410" s="21" t="s">
        <v>53</v>
      </c>
      <c r="D410" s="21" t="s">
        <v>40</v>
      </c>
      <c r="E410" s="21" t="s">
        <v>207</v>
      </c>
      <c r="F410" s="21" t="s">
        <v>1831</v>
      </c>
      <c r="G410" s="21" t="s">
        <v>1832</v>
      </c>
      <c r="H410" s="21" t="s">
        <v>1833</v>
      </c>
      <c r="I410" s="21" t="s">
        <v>1834</v>
      </c>
      <c r="J410" s="21" t="s">
        <v>1835</v>
      </c>
      <c r="K410" s="22">
        <v>0.75700000000000001</v>
      </c>
      <c r="L410" s="22">
        <f t="shared" si="18"/>
        <v>0.4406641157728971</v>
      </c>
      <c r="M410" s="22">
        <f t="shared" si="19"/>
        <v>-1.182248675250233</v>
      </c>
      <c r="N410" s="23">
        <v>1</v>
      </c>
      <c r="O410" s="24">
        <f t="shared" si="20"/>
        <v>0</v>
      </c>
    </row>
    <row r="411" spans="1:15">
      <c r="A411" s="21" t="s">
        <v>784</v>
      </c>
      <c r="B411" s="21" t="s">
        <v>785</v>
      </c>
      <c r="C411" s="21" t="s">
        <v>33</v>
      </c>
      <c r="D411" s="21" t="s">
        <v>76</v>
      </c>
      <c r="E411" s="21" t="s">
        <v>77</v>
      </c>
      <c r="F411" s="21" t="s">
        <v>786</v>
      </c>
      <c r="G411" s="21" t="s">
        <v>787</v>
      </c>
      <c r="H411" s="21" t="s">
        <v>788</v>
      </c>
      <c r="I411" s="21" t="s">
        <v>789</v>
      </c>
      <c r="J411" s="21" t="s">
        <v>790</v>
      </c>
      <c r="K411" s="22">
        <v>0.75800000000000001</v>
      </c>
      <c r="L411" s="22">
        <f t="shared" si="18"/>
        <v>0.44124623481619024</v>
      </c>
      <c r="M411" s="22">
        <f t="shared" si="19"/>
        <v>-1.1803441270648729</v>
      </c>
      <c r="N411" s="23">
        <v>8.4717945181429596E-2</v>
      </c>
      <c r="O411" s="24">
        <f t="shared" si="20"/>
        <v>1.0720245865076159</v>
      </c>
    </row>
    <row r="412" spans="1:15">
      <c r="A412" s="21" t="s">
        <v>3836</v>
      </c>
      <c r="B412" s="21" t="s">
        <v>3837</v>
      </c>
      <c r="C412" s="21" t="s">
        <v>33</v>
      </c>
      <c r="D412" s="21" t="s">
        <v>86</v>
      </c>
      <c r="E412" s="21" t="s">
        <v>511</v>
      </c>
      <c r="F412" s="21" t="s">
        <v>3838</v>
      </c>
      <c r="G412" s="21" t="s">
        <v>3839</v>
      </c>
      <c r="H412" s="21" t="s">
        <v>3840</v>
      </c>
      <c r="I412" s="21" t="s">
        <v>3841</v>
      </c>
      <c r="J412" s="21" t="s">
        <v>3842</v>
      </c>
      <c r="K412" s="22">
        <v>0.75900000000000001</v>
      </c>
      <c r="L412" s="22">
        <f t="shared" si="18"/>
        <v>0.44182835385948338</v>
      </c>
      <c r="M412" s="22">
        <f t="shared" si="19"/>
        <v>-1.1784420898204981</v>
      </c>
      <c r="N412" s="23">
        <v>1.1677791785617E-2</v>
      </c>
      <c r="O412" s="24">
        <f t="shared" si="20"/>
        <v>1.9326392724623418</v>
      </c>
    </row>
    <row r="413" spans="1:15">
      <c r="A413" s="21" t="s">
        <v>6769</v>
      </c>
      <c r="B413" s="21" t="s">
        <v>6770</v>
      </c>
      <c r="C413" s="21" t="s">
        <v>33</v>
      </c>
      <c r="D413" s="21" t="s">
        <v>991</v>
      </c>
      <c r="E413" s="21" t="s">
        <v>992</v>
      </c>
      <c r="F413" s="21" t="s">
        <v>6771</v>
      </c>
      <c r="G413" s="21" t="s">
        <v>6772</v>
      </c>
      <c r="H413" s="21" t="s">
        <v>6773</v>
      </c>
      <c r="I413" s="21" t="s">
        <v>6774</v>
      </c>
      <c r="J413" s="21" t="s">
        <v>102</v>
      </c>
      <c r="K413" s="22">
        <v>0.75900000000000001</v>
      </c>
      <c r="L413" s="22">
        <f t="shared" si="18"/>
        <v>0.44182835385948338</v>
      </c>
      <c r="M413" s="22">
        <f t="shared" si="19"/>
        <v>-1.1784420898204981</v>
      </c>
      <c r="N413" s="23">
        <v>1</v>
      </c>
      <c r="O413" s="24">
        <f t="shared" si="20"/>
        <v>0</v>
      </c>
    </row>
    <row r="414" spans="1:15">
      <c r="A414" s="21" t="s">
        <v>250</v>
      </c>
      <c r="B414" s="21" t="s">
        <v>251</v>
      </c>
      <c r="C414" s="21" t="s">
        <v>33</v>
      </c>
      <c r="D414" s="21" t="s">
        <v>44</v>
      </c>
      <c r="E414" s="21" t="s">
        <v>62</v>
      </c>
      <c r="F414" s="21" t="s">
        <v>252</v>
      </c>
      <c r="G414" s="21" t="s">
        <v>253</v>
      </c>
      <c r="H414" s="21" t="s">
        <v>254</v>
      </c>
      <c r="I414" s="21" t="s">
        <v>255</v>
      </c>
      <c r="J414" s="21" t="s">
        <v>256</v>
      </c>
      <c r="K414" s="22">
        <v>0.76</v>
      </c>
      <c r="L414" s="22">
        <f t="shared" si="18"/>
        <v>0.44241047290277646</v>
      </c>
      <c r="M414" s="22">
        <f t="shared" si="19"/>
        <v>-1.1765425569050167</v>
      </c>
      <c r="N414" s="23">
        <v>0.24810869781438399</v>
      </c>
      <c r="O414" s="24">
        <f t="shared" si="20"/>
        <v>0.60535801063073547</v>
      </c>
    </row>
    <row r="415" spans="1:15">
      <c r="A415" s="21" t="s">
        <v>8795</v>
      </c>
      <c r="B415" s="21" t="s">
        <v>8796</v>
      </c>
      <c r="C415" s="21" t="s">
        <v>40</v>
      </c>
      <c r="D415" s="21" t="s">
        <v>40</v>
      </c>
      <c r="E415" s="21" t="s">
        <v>40</v>
      </c>
      <c r="F415" s="21" t="s">
        <v>8797</v>
      </c>
      <c r="G415" s="21" t="s">
        <v>8798</v>
      </c>
      <c r="H415" s="21" t="s">
        <v>8799</v>
      </c>
      <c r="I415" s="21" t="s">
        <v>8800</v>
      </c>
      <c r="J415" s="21" t="s">
        <v>40</v>
      </c>
      <c r="K415" s="22">
        <v>0.76</v>
      </c>
      <c r="L415" s="22">
        <f t="shared" si="18"/>
        <v>0.44241047290277646</v>
      </c>
      <c r="M415" s="22">
        <f t="shared" si="19"/>
        <v>-1.1765425569050167</v>
      </c>
      <c r="N415" s="23">
        <v>1</v>
      </c>
      <c r="O415" s="24">
        <f t="shared" si="20"/>
        <v>0</v>
      </c>
    </row>
    <row r="416" spans="1:15">
      <c r="A416" s="21" t="s">
        <v>2761</v>
      </c>
      <c r="B416" s="21" t="s">
        <v>2762</v>
      </c>
      <c r="C416" s="21" t="s">
        <v>33</v>
      </c>
      <c r="D416" s="21" t="s">
        <v>141</v>
      </c>
      <c r="E416" s="21" t="s">
        <v>151</v>
      </c>
      <c r="F416" s="21" t="s">
        <v>2763</v>
      </c>
      <c r="G416" s="21" t="s">
        <v>2764</v>
      </c>
      <c r="H416" s="21" t="s">
        <v>2765</v>
      </c>
      <c r="I416" s="21" t="s">
        <v>2766</v>
      </c>
      <c r="J416" s="21" t="s">
        <v>2767</v>
      </c>
      <c r="K416" s="22">
        <v>0.76100000000000001</v>
      </c>
      <c r="L416" s="22">
        <f t="shared" si="18"/>
        <v>0.4429925919460696</v>
      </c>
      <c r="M416" s="22">
        <f t="shared" si="19"/>
        <v>-1.1746455217324192</v>
      </c>
      <c r="N416" s="23">
        <v>1</v>
      </c>
      <c r="O416" s="24">
        <f t="shared" si="20"/>
        <v>0</v>
      </c>
    </row>
    <row r="417" spans="1:15">
      <c r="A417" s="21" t="s">
        <v>8695</v>
      </c>
      <c r="B417" s="21" t="s">
        <v>8696</v>
      </c>
      <c r="C417" s="21" t="s">
        <v>132</v>
      </c>
      <c r="D417" s="21" t="s">
        <v>76</v>
      </c>
      <c r="E417" s="21" t="s">
        <v>45</v>
      </c>
      <c r="F417" s="21" t="s">
        <v>4943</v>
      </c>
      <c r="G417" s="21" t="s">
        <v>8697</v>
      </c>
      <c r="H417" s="21" t="s">
        <v>8698</v>
      </c>
      <c r="I417" s="21" t="s">
        <v>8699</v>
      </c>
      <c r="J417" s="21" t="s">
        <v>4539</v>
      </c>
      <c r="K417" s="22">
        <v>0.76100000000000001</v>
      </c>
      <c r="L417" s="22">
        <f t="shared" si="18"/>
        <v>0.4429925919460696</v>
      </c>
      <c r="M417" s="22">
        <f t="shared" si="19"/>
        <v>-1.1746455217324192</v>
      </c>
      <c r="N417" s="23">
        <v>1</v>
      </c>
      <c r="O417" s="24">
        <f t="shared" si="20"/>
        <v>0</v>
      </c>
    </row>
    <row r="418" spans="1:15">
      <c r="A418" s="21" t="s">
        <v>9899</v>
      </c>
      <c r="B418" s="21" t="s">
        <v>9900</v>
      </c>
      <c r="C418" s="21" t="s">
        <v>85</v>
      </c>
      <c r="D418" s="21" t="s">
        <v>40</v>
      </c>
      <c r="E418" s="21" t="s">
        <v>2111</v>
      </c>
      <c r="F418" s="21" t="s">
        <v>9901</v>
      </c>
      <c r="G418" s="21" t="s">
        <v>9902</v>
      </c>
      <c r="H418" s="21" t="s">
        <v>9903</v>
      </c>
      <c r="I418" s="21" t="s">
        <v>9904</v>
      </c>
      <c r="J418" s="21" t="s">
        <v>40</v>
      </c>
      <c r="K418" s="22">
        <v>0.76100000000000001</v>
      </c>
      <c r="L418" s="22">
        <f t="shared" si="18"/>
        <v>0.4429925919460696</v>
      </c>
      <c r="M418" s="22">
        <f t="shared" si="19"/>
        <v>-1.1746455217324192</v>
      </c>
      <c r="N418" s="23">
        <v>1</v>
      </c>
      <c r="O418" s="24">
        <f t="shared" si="20"/>
        <v>0</v>
      </c>
    </row>
    <row r="419" spans="1:15">
      <c r="A419" s="21" t="s">
        <v>927</v>
      </c>
      <c r="B419" s="21" t="s">
        <v>928</v>
      </c>
      <c r="C419" s="21" t="s">
        <v>33</v>
      </c>
      <c r="D419" s="21" t="s">
        <v>34</v>
      </c>
      <c r="E419" s="21" t="s">
        <v>929</v>
      </c>
      <c r="F419" s="21" t="s">
        <v>930</v>
      </c>
      <c r="G419" s="21" t="s">
        <v>931</v>
      </c>
      <c r="H419" s="21" t="s">
        <v>932</v>
      </c>
      <c r="I419" s="21" t="s">
        <v>933</v>
      </c>
      <c r="J419" s="21" t="s">
        <v>40</v>
      </c>
      <c r="K419" s="22">
        <v>0.76200000000000001</v>
      </c>
      <c r="L419" s="22">
        <f t="shared" si="18"/>
        <v>0.44357471098936274</v>
      </c>
      <c r="M419" s="22">
        <f t="shared" si="19"/>
        <v>-1.1727509777426426</v>
      </c>
      <c r="N419" s="23">
        <v>8.3617315605317901E-4</v>
      </c>
      <c r="O419" s="24">
        <f t="shared" si="20"/>
        <v>3.0777037788629875</v>
      </c>
    </row>
    <row r="420" spans="1:15">
      <c r="A420" s="21" t="s">
        <v>1861</v>
      </c>
      <c r="B420" s="21" t="s">
        <v>1862</v>
      </c>
      <c r="C420" s="21" t="s">
        <v>53</v>
      </c>
      <c r="D420" s="21" t="s">
        <v>34</v>
      </c>
      <c r="E420" s="21" t="s">
        <v>1863</v>
      </c>
      <c r="F420" s="21" t="s">
        <v>1864</v>
      </c>
      <c r="G420" s="21" t="s">
        <v>1865</v>
      </c>
      <c r="H420" s="21" t="s">
        <v>1866</v>
      </c>
      <c r="I420" s="21" t="s">
        <v>1867</v>
      </c>
      <c r="J420" s="21" t="s">
        <v>1868</v>
      </c>
      <c r="K420" s="22">
        <v>0.76200000000000001</v>
      </c>
      <c r="L420" s="22">
        <f t="shared" si="18"/>
        <v>0.44357471098936274</v>
      </c>
      <c r="M420" s="22">
        <f t="shared" si="19"/>
        <v>-1.1727509777426426</v>
      </c>
      <c r="N420" s="23">
        <v>1</v>
      </c>
      <c r="O420" s="24">
        <f t="shared" si="20"/>
        <v>0</v>
      </c>
    </row>
    <row r="421" spans="1:15">
      <c r="A421" s="21" t="s">
        <v>4478</v>
      </c>
      <c r="B421" s="21" t="s">
        <v>4479</v>
      </c>
      <c r="C421" s="21" t="s">
        <v>186</v>
      </c>
      <c r="D421" s="21" t="s">
        <v>141</v>
      </c>
      <c r="E421" s="21" t="s">
        <v>511</v>
      </c>
      <c r="F421" s="21" t="s">
        <v>4480</v>
      </c>
      <c r="G421" s="21" t="s">
        <v>4481</v>
      </c>
      <c r="H421" s="21" t="s">
        <v>4482</v>
      </c>
      <c r="I421" s="21" t="s">
        <v>4483</v>
      </c>
      <c r="J421" s="21" t="s">
        <v>319</v>
      </c>
      <c r="K421" s="22">
        <v>0.76300000000000001</v>
      </c>
      <c r="L421" s="22">
        <f t="shared" si="18"/>
        <v>0.44415683003265588</v>
      </c>
      <c r="M421" s="22">
        <f t="shared" si="19"/>
        <v>-1.1708589184014342</v>
      </c>
      <c r="N421" s="23">
        <v>0.42763664806524998</v>
      </c>
      <c r="O421" s="24">
        <f t="shared" si="20"/>
        <v>0.36892508323291456</v>
      </c>
    </row>
    <row r="422" spans="1:15">
      <c r="A422" s="21" t="s">
        <v>11718</v>
      </c>
      <c r="B422" s="21" t="s">
        <v>11719</v>
      </c>
      <c r="C422" s="21" t="s">
        <v>85</v>
      </c>
      <c r="D422" s="21" t="s">
        <v>40</v>
      </c>
      <c r="E422" s="21" t="s">
        <v>2111</v>
      </c>
      <c r="F422" s="21" t="s">
        <v>5092</v>
      </c>
      <c r="G422" s="21" t="s">
        <v>11720</v>
      </c>
      <c r="H422" s="21" t="s">
        <v>11721</v>
      </c>
      <c r="I422" s="21" t="s">
        <v>11722</v>
      </c>
      <c r="J422" s="21" t="s">
        <v>40</v>
      </c>
      <c r="K422" s="22">
        <v>0.76300000000000001</v>
      </c>
      <c r="L422" s="22">
        <f t="shared" si="18"/>
        <v>0.44415683003265588</v>
      </c>
      <c r="M422" s="22">
        <f t="shared" si="19"/>
        <v>-1.1708589184014342</v>
      </c>
      <c r="N422" s="23" t="s">
        <v>40</v>
      </c>
      <c r="O422" s="24" t="e">
        <f t="shared" si="20"/>
        <v>#VALUE!</v>
      </c>
    </row>
    <row r="423" spans="1:15">
      <c r="A423" s="21" t="s">
        <v>2545</v>
      </c>
      <c r="B423" s="21" t="s">
        <v>2546</v>
      </c>
      <c r="C423" s="21" t="s">
        <v>235</v>
      </c>
      <c r="D423" s="21" t="s">
        <v>141</v>
      </c>
      <c r="E423" s="21" t="s">
        <v>151</v>
      </c>
      <c r="F423" s="21" t="s">
        <v>2547</v>
      </c>
      <c r="G423" s="21" t="s">
        <v>2548</v>
      </c>
      <c r="H423" s="21" t="s">
        <v>2549</v>
      </c>
      <c r="I423" s="21" t="s">
        <v>2550</v>
      </c>
      <c r="J423" s="21" t="s">
        <v>40</v>
      </c>
      <c r="K423" s="22">
        <v>0.76400000000000001</v>
      </c>
      <c r="L423" s="22">
        <f t="shared" si="18"/>
        <v>0.44473894907594902</v>
      </c>
      <c r="M423" s="22">
        <f t="shared" si="19"/>
        <v>-1.1689693372002159</v>
      </c>
      <c r="N423" s="23">
        <v>1</v>
      </c>
      <c r="O423" s="24">
        <f t="shared" si="20"/>
        <v>0</v>
      </c>
    </row>
    <row r="424" spans="1:15">
      <c r="A424" s="21" t="s">
        <v>4515</v>
      </c>
      <c r="B424" s="21" t="s">
        <v>4516</v>
      </c>
      <c r="C424" s="21" t="s">
        <v>2084</v>
      </c>
      <c r="D424" s="21" t="s">
        <v>86</v>
      </c>
      <c r="E424" s="21" t="s">
        <v>68</v>
      </c>
      <c r="F424" s="21" t="s">
        <v>4517</v>
      </c>
      <c r="G424" s="21" t="s">
        <v>4518</v>
      </c>
      <c r="H424" s="21" t="s">
        <v>4519</v>
      </c>
      <c r="I424" s="21" t="s">
        <v>4520</v>
      </c>
      <c r="J424" s="21" t="s">
        <v>40</v>
      </c>
      <c r="K424" s="22">
        <v>0.76400000000000001</v>
      </c>
      <c r="L424" s="22">
        <f t="shared" si="18"/>
        <v>0.44473894907594902</v>
      </c>
      <c r="M424" s="22">
        <f t="shared" si="19"/>
        <v>-1.1689693372002159</v>
      </c>
      <c r="N424" s="23">
        <v>0.42756089247547202</v>
      </c>
      <c r="O424" s="24">
        <f t="shared" si="20"/>
        <v>0.36900202506948521</v>
      </c>
    </row>
    <row r="425" spans="1:15">
      <c r="A425" s="21" t="s">
        <v>10944</v>
      </c>
      <c r="B425" s="21" t="s">
        <v>10945</v>
      </c>
      <c r="C425" s="21" t="s">
        <v>186</v>
      </c>
      <c r="D425" s="21" t="s">
        <v>40</v>
      </c>
      <c r="E425" s="21" t="s">
        <v>511</v>
      </c>
      <c r="F425" s="21" t="s">
        <v>10946</v>
      </c>
      <c r="G425" s="21" t="s">
        <v>10947</v>
      </c>
      <c r="H425" s="21" t="s">
        <v>40</v>
      </c>
      <c r="I425" s="21" t="s">
        <v>10948</v>
      </c>
      <c r="J425" s="21" t="s">
        <v>10949</v>
      </c>
      <c r="K425" s="22">
        <v>0.76400000000000001</v>
      </c>
      <c r="L425" s="22">
        <f t="shared" si="18"/>
        <v>0.44473894907594902</v>
      </c>
      <c r="M425" s="22">
        <f t="shared" si="19"/>
        <v>-1.1689693372002159</v>
      </c>
      <c r="N425" s="23">
        <v>1</v>
      </c>
      <c r="O425" s="24">
        <f t="shared" si="20"/>
        <v>0</v>
      </c>
    </row>
    <row r="426" spans="1:15">
      <c r="A426" s="21" t="s">
        <v>6397</v>
      </c>
      <c r="B426" s="21" t="s">
        <v>6398</v>
      </c>
      <c r="C426" s="21" t="s">
        <v>2650</v>
      </c>
      <c r="D426" s="21" t="s">
        <v>34</v>
      </c>
      <c r="E426" s="21" t="s">
        <v>6399</v>
      </c>
      <c r="F426" s="21" t="s">
        <v>6400</v>
      </c>
      <c r="G426" s="21" t="s">
        <v>6401</v>
      </c>
      <c r="H426" s="21" t="s">
        <v>6402</v>
      </c>
      <c r="I426" s="21" t="s">
        <v>6403</v>
      </c>
      <c r="J426" s="21" t="s">
        <v>1540</v>
      </c>
      <c r="K426" s="22">
        <v>0.76700000000000002</v>
      </c>
      <c r="L426" s="22">
        <f t="shared" si="18"/>
        <v>0.44648530620582838</v>
      </c>
      <c r="M426" s="22">
        <f t="shared" si="19"/>
        <v>-1.1633153977330313</v>
      </c>
      <c r="N426" s="23">
        <v>1</v>
      </c>
      <c r="O426" s="24">
        <f t="shared" si="20"/>
        <v>0</v>
      </c>
    </row>
    <row r="427" spans="1:15">
      <c r="A427" s="21" t="s">
        <v>7323</v>
      </c>
      <c r="B427" s="21" t="s">
        <v>7324</v>
      </c>
      <c r="C427" s="21" t="s">
        <v>7325</v>
      </c>
      <c r="D427" s="21" t="s">
        <v>76</v>
      </c>
      <c r="E427" s="21" t="s">
        <v>151</v>
      </c>
      <c r="F427" s="21" t="s">
        <v>7326</v>
      </c>
      <c r="G427" s="21" t="s">
        <v>7327</v>
      </c>
      <c r="H427" s="21" t="s">
        <v>7328</v>
      </c>
      <c r="I427" s="21" t="s">
        <v>7329</v>
      </c>
      <c r="J427" s="21" t="s">
        <v>7330</v>
      </c>
      <c r="K427" s="22">
        <v>0.76700000000000002</v>
      </c>
      <c r="L427" s="22">
        <f t="shared" si="18"/>
        <v>0.44648530620582838</v>
      </c>
      <c r="M427" s="22">
        <f t="shared" si="19"/>
        <v>-1.1633153977330313</v>
      </c>
      <c r="N427" s="23">
        <v>1</v>
      </c>
      <c r="O427" s="24">
        <f t="shared" si="20"/>
        <v>0</v>
      </c>
    </row>
    <row r="428" spans="1:15">
      <c r="A428" s="21" t="s">
        <v>4367</v>
      </c>
      <c r="B428" s="21" t="s">
        <v>4368</v>
      </c>
      <c r="C428" s="21" t="s">
        <v>40</v>
      </c>
      <c r="D428" s="21" t="s">
        <v>86</v>
      </c>
      <c r="E428" s="21" t="s">
        <v>158</v>
      </c>
      <c r="F428" s="21" t="s">
        <v>4369</v>
      </c>
      <c r="G428" s="21" t="s">
        <v>4370</v>
      </c>
      <c r="H428" s="21" t="s">
        <v>4371</v>
      </c>
      <c r="I428" s="21" t="s">
        <v>4372</v>
      </c>
      <c r="J428" s="21" t="s">
        <v>40</v>
      </c>
      <c r="K428" s="22">
        <v>0.76900000000000002</v>
      </c>
      <c r="L428" s="22">
        <f t="shared" si="18"/>
        <v>0.44764954429241466</v>
      </c>
      <c r="M428" s="22">
        <f t="shared" si="19"/>
        <v>-1.159558377274138</v>
      </c>
      <c r="N428" s="23">
        <v>0.73373127875927602</v>
      </c>
      <c r="O428" s="24">
        <f t="shared" si="20"/>
        <v>0.13446296667825164</v>
      </c>
    </row>
    <row r="429" spans="1:15">
      <c r="A429" s="21" t="s">
        <v>7825</v>
      </c>
      <c r="B429" s="21" t="s">
        <v>7826</v>
      </c>
      <c r="C429" s="21" t="s">
        <v>132</v>
      </c>
      <c r="D429" s="21" t="s">
        <v>40</v>
      </c>
      <c r="E429" s="21" t="s">
        <v>45</v>
      </c>
      <c r="F429" s="21" t="s">
        <v>7827</v>
      </c>
      <c r="G429" s="21" t="s">
        <v>7828</v>
      </c>
      <c r="H429" s="21" t="s">
        <v>7829</v>
      </c>
      <c r="I429" s="21" t="s">
        <v>7830</v>
      </c>
      <c r="J429" s="21" t="s">
        <v>40</v>
      </c>
      <c r="K429" s="22">
        <v>0.77100000000000002</v>
      </c>
      <c r="L429" s="22">
        <f t="shared" si="18"/>
        <v>0.44881378237900088</v>
      </c>
      <c r="M429" s="22">
        <f t="shared" si="19"/>
        <v>-1.1558111153209303</v>
      </c>
      <c r="N429" s="23">
        <v>1</v>
      </c>
      <c r="O429" s="24">
        <f t="shared" si="20"/>
        <v>0</v>
      </c>
    </row>
    <row r="430" spans="1:15">
      <c r="A430" s="21" t="s">
        <v>1493</v>
      </c>
      <c r="B430" s="21" t="s">
        <v>1494</v>
      </c>
      <c r="C430" s="21" t="s">
        <v>328</v>
      </c>
      <c r="D430" s="21" t="s">
        <v>991</v>
      </c>
      <c r="E430" s="21" t="s">
        <v>992</v>
      </c>
      <c r="F430" s="21" t="s">
        <v>1495</v>
      </c>
      <c r="G430" s="21" t="s">
        <v>1496</v>
      </c>
      <c r="H430" s="21" t="s">
        <v>1497</v>
      </c>
      <c r="I430" s="21" t="s">
        <v>1498</v>
      </c>
      <c r="J430" s="21" t="s">
        <v>102</v>
      </c>
      <c r="K430" s="22">
        <v>0.77200000000000002</v>
      </c>
      <c r="L430" s="22">
        <f t="shared" si="18"/>
        <v>0.44939590142229402</v>
      </c>
      <c r="M430" s="22">
        <f t="shared" si="19"/>
        <v>-1.1539411279678842</v>
      </c>
      <c r="N430" s="23">
        <v>1</v>
      </c>
      <c r="O430" s="24">
        <f t="shared" si="20"/>
        <v>0</v>
      </c>
    </row>
    <row r="431" spans="1:15">
      <c r="A431" s="21" t="s">
        <v>3155</v>
      </c>
      <c r="B431" s="21" t="s">
        <v>3156</v>
      </c>
      <c r="C431" s="21" t="s">
        <v>1267</v>
      </c>
      <c r="D431" s="21" t="s">
        <v>3157</v>
      </c>
      <c r="E431" s="21" t="s">
        <v>111</v>
      </c>
      <c r="F431" s="21" t="s">
        <v>2723</v>
      </c>
      <c r="G431" s="21" t="s">
        <v>3158</v>
      </c>
      <c r="H431" s="21" t="s">
        <v>3159</v>
      </c>
      <c r="I431" s="21" t="s">
        <v>3160</v>
      </c>
      <c r="J431" s="21" t="s">
        <v>40</v>
      </c>
      <c r="K431" s="22">
        <v>0.77200000000000002</v>
      </c>
      <c r="L431" s="22">
        <f t="shared" si="18"/>
        <v>0.44939590142229402</v>
      </c>
      <c r="M431" s="22">
        <f t="shared" si="19"/>
        <v>-1.1539411279678842</v>
      </c>
      <c r="N431" s="23">
        <v>4.4868648308701797E-2</v>
      </c>
      <c r="O431" s="24">
        <f t="shared" si="20"/>
        <v>1.3480570136163414</v>
      </c>
    </row>
    <row r="432" spans="1:15">
      <c r="A432" s="21" t="s">
        <v>4189</v>
      </c>
      <c r="B432" s="21" t="s">
        <v>4190</v>
      </c>
      <c r="C432" s="21" t="s">
        <v>33</v>
      </c>
      <c r="D432" s="21" t="s">
        <v>86</v>
      </c>
      <c r="E432" s="21" t="s">
        <v>3304</v>
      </c>
      <c r="F432" s="21" t="s">
        <v>4191</v>
      </c>
      <c r="G432" s="21" t="s">
        <v>4192</v>
      </c>
      <c r="H432" s="21" t="s">
        <v>4193</v>
      </c>
      <c r="I432" s="21" t="s">
        <v>4194</v>
      </c>
      <c r="J432" s="21" t="s">
        <v>40</v>
      </c>
      <c r="K432" s="22">
        <v>0.77300000000000002</v>
      </c>
      <c r="L432" s="22">
        <f t="shared" si="18"/>
        <v>0.44997802046558716</v>
      </c>
      <c r="M432" s="22">
        <f t="shared" si="19"/>
        <v>-1.1520735613111173</v>
      </c>
      <c r="N432" s="23">
        <v>1</v>
      </c>
      <c r="O432" s="24">
        <f t="shared" si="20"/>
        <v>0</v>
      </c>
    </row>
    <row r="433" spans="1:15">
      <c r="A433" s="21" t="s">
        <v>7293</v>
      </c>
      <c r="B433" s="21" t="s">
        <v>7294</v>
      </c>
      <c r="C433" s="21" t="s">
        <v>40</v>
      </c>
      <c r="D433" s="21" t="s">
        <v>141</v>
      </c>
      <c r="E433" s="21" t="s">
        <v>40</v>
      </c>
      <c r="F433" s="21" t="s">
        <v>7295</v>
      </c>
      <c r="G433" s="21" t="s">
        <v>7296</v>
      </c>
      <c r="H433" s="21" t="s">
        <v>7297</v>
      </c>
      <c r="I433" s="21" t="s">
        <v>7298</v>
      </c>
      <c r="J433" s="21" t="s">
        <v>40</v>
      </c>
      <c r="K433" s="22">
        <v>0.77300000000000002</v>
      </c>
      <c r="L433" s="22">
        <f t="shared" si="18"/>
        <v>0.44997802046558716</v>
      </c>
      <c r="M433" s="22">
        <f t="shared" si="19"/>
        <v>-1.1520735613111173</v>
      </c>
      <c r="N433" s="23">
        <v>1</v>
      </c>
      <c r="O433" s="24">
        <f t="shared" si="20"/>
        <v>0</v>
      </c>
    </row>
    <row r="434" spans="1:15">
      <c r="A434" s="21" t="s">
        <v>7843</v>
      </c>
      <c r="B434" s="21" t="s">
        <v>7844</v>
      </c>
      <c r="C434" s="21" t="s">
        <v>53</v>
      </c>
      <c r="D434" s="21" t="s">
        <v>44</v>
      </c>
      <c r="E434" s="21" t="s">
        <v>214</v>
      </c>
      <c r="F434" s="21" t="s">
        <v>1576</v>
      </c>
      <c r="G434" s="21" t="s">
        <v>7845</v>
      </c>
      <c r="H434" s="21" t="s">
        <v>40</v>
      </c>
      <c r="I434" s="21" t="s">
        <v>7846</v>
      </c>
      <c r="J434" s="21" t="s">
        <v>7847</v>
      </c>
      <c r="K434" s="22">
        <v>0.77300000000000002</v>
      </c>
      <c r="L434" s="22">
        <f t="shared" si="18"/>
        <v>0.44997802046558716</v>
      </c>
      <c r="M434" s="22">
        <f t="shared" si="19"/>
        <v>-1.1520735613111173</v>
      </c>
      <c r="N434" s="23">
        <v>1</v>
      </c>
      <c r="O434" s="24">
        <f t="shared" si="20"/>
        <v>0</v>
      </c>
    </row>
    <row r="435" spans="1:15">
      <c r="A435" s="21" t="s">
        <v>8651</v>
      </c>
      <c r="B435" s="21" t="s">
        <v>8652</v>
      </c>
      <c r="C435" s="21" t="s">
        <v>53</v>
      </c>
      <c r="D435" s="21" t="s">
        <v>34</v>
      </c>
      <c r="E435" s="21" t="s">
        <v>1716</v>
      </c>
      <c r="F435" s="21" t="s">
        <v>8653</v>
      </c>
      <c r="G435" s="21" t="s">
        <v>8654</v>
      </c>
      <c r="H435" s="21" t="s">
        <v>8655</v>
      </c>
      <c r="I435" s="21" t="s">
        <v>8656</v>
      </c>
      <c r="J435" s="21" t="s">
        <v>8657</v>
      </c>
      <c r="K435" s="22">
        <v>0.77300000000000002</v>
      </c>
      <c r="L435" s="22">
        <f t="shared" si="18"/>
        <v>0.44997802046558716</v>
      </c>
      <c r="M435" s="22">
        <f t="shared" si="19"/>
        <v>-1.1520735613111173</v>
      </c>
      <c r="N435" s="23">
        <v>1</v>
      </c>
      <c r="O435" s="24">
        <f t="shared" si="20"/>
        <v>0</v>
      </c>
    </row>
    <row r="436" spans="1:15">
      <c r="A436" s="21" t="s">
        <v>9881</v>
      </c>
      <c r="B436" s="21" t="s">
        <v>9882</v>
      </c>
      <c r="C436" s="21" t="s">
        <v>85</v>
      </c>
      <c r="D436" s="21" t="s">
        <v>40</v>
      </c>
      <c r="E436" s="21" t="s">
        <v>2111</v>
      </c>
      <c r="F436" s="21" t="s">
        <v>9883</v>
      </c>
      <c r="G436" s="21" t="s">
        <v>9884</v>
      </c>
      <c r="H436" s="21" t="s">
        <v>9885</v>
      </c>
      <c r="I436" s="21" t="s">
        <v>9886</v>
      </c>
      <c r="J436" s="21" t="s">
        <v>40</v>
      </c>
      <c r="K436" s="22">
        <v>0.77400000000000002</v>
      </c>
      <c r="L436" s="22">
        <f t="shared" si="18"/>
        <v>0.4505601395088803</v>
      </c>
      <c r="M436" s="22">
        <f t="shared" si="19"/>
        <v>-1.1502084090915541</v>
      </c>
      <c r="N436" s="23">
        <v>1</v>
      </c>
      <c r="O436" s="24">
        <f t="shared" si="20"/>
        <v>0</v>
      </c>
    </row>
    <row r="437" spans="1:15">
      <c r="A437" s="21" t="s">
        <v>11042</v>
      </c>
      <c r="B437" s="21" t="s">
        <v>11043</v>
      </c>
      <c r="C437" s="21" t="s">
        <v>33</v>
      </c>
      <c r="D437" s="21" t="s">
        <v>34</v>
      </c>
      <c r="E437" s="21" t="s">
        <v>158</v>
      </c>
      <c r="F437" s="21" t="s">
        <v>11044</v>
      </c>
      <c r="G437" s="21" t="s">
        <v>11045</v>
      </c>
      <c r="H437" s="21" t="s">
        <v>11046</v>
      </c>
      <c r="I437" s="21" t="s">
        <v>11047</v>
      </c>
      <c r="J437" s="21" t="s">
        <v>11048</v>
      </c>
      <c r="K437" s="22">
        <v>0.77400000000000002</v>
      </c>
      <c r="L437" s="22">
        <f t="shared" si="18"/>
        <v>0.4505601395088803</v>
      </c>
      <c r="M437" s="22">
        <f t="shared" si="19"/>
        <v>-1.1502084090915541</v>
      </c>
      <c r="N437" s="23">
        <v>1</v>
      </c>
      <c r="O437" s="24">
        <f t="shared" si="20"/>
        <v>0</v>
      </c>
    </row>
    <row r="438" spans="1:15">
      <c r="A438" s="21" t="s">
        <v>6493</v>
      </c>
      <c r="B438" s="21" t="s">
        <v>6494</v>
      </c>
      <c r="C438" s="21" t="s">
        <v>4860</v>
      </c>
      <c r="D438" s="21" t="s">
        <v>442</v>
      </c>
      <c r="E438" s="21" t="s">
        <v>2111</v>
      </c>
      <c r="F438" s="21" t="s">
        <v>2924</v>
      </c>
      <c r="G438" s="21" t="s">
        <v>6495</v>
      </c>
      <c r="H438" s="21" t="s">
        <v>6496</v>
      </c>
      <c r="I438" s="21" t="s">
        <v>6497</v>
      </c>
      <c r="J438" s="21" t="s">
        <v>40</v>
      </c>
      <c r="K438" s="22">
        <v>0.77500000000000002</v>
      </c>
      <c r="L438" s="22">
        <f t="shared" si="18"/>
        <v>0.45114225855217338</v>
      </c>
      <c r="M438" s="22">
        <f t="shared" si="19"/>
        <v>-1.1483456650743646</v>
      </c>
      <c r="N438" s="23">
        <v>1</v>
      </c>
      <c r="O438" s="24">
        <f t="shared" si="20"/>
        <v>0</v>
      </c>
    </row>
    <row r="439" spans="1:15">
      <c r="A439" s="21" t="s">
        <v>10432</v>
      </c>
      <c r="B439" s="21" t="s">
        <v>10433</v>
      </c>
      <c r="C439" s="21" t="s">
        <v>328</v>
      </c>
      <c r="D439" s="21" t="s">
        <v>991</v>
      </c>
      <c r="E439" s="21" t="s">
        <v>1058</v>
      </c>
      <c r="F439" s="21" t="s">
        <v>10434</v>
      </c>
      <c r="G439" s="21" t="s">
        <v>10435</v>
      </c>
      <c r="H439" s="21" t="s">
        <v>10436</v>
      </c>
      <c r="I439" s="21" t="s">
        <v>10437</v>
      </c>
      <c r="J439" s="21" t="s">
        <v>102</v>
      </c>
      <c r="K439" s="22">
        <v>0.77500000000000002</v>
      </c>
      <c r="L439" s="22">
        <f t="shared" si="18"/>
        <v>0.45114225855217338</v>
      </c>
      <c r="M439" s="22">
        <f t="shared" si="19"/>
        <v>-1.1483456650743646</v>
      </c>
      <c r="N439" s="23">
        <v>1</v>
      </c>
      <c r="O439" s="24">
        <f t="shared" si="20"/>
        <v>0</v>
      </c>
    </row>
    <row r="440" spans="1:15">
      <c r="A440" s="21" t="s">
        <v>1883</v>
      </c>
      <c r="B440" s="21" t="s">
        <v>1884</v>
      </c>
      <c r="C440" s="21" t="s">
        <v>33</v>
      </c>
      <c r="D440" s="21" t="s">
        <v>34</v>
      </c>
      <c r="E440" s="21" t="s">
        <v>77</v>
      </c>
      <c r="F440" s="21" t="s">
        <v>1885</v>
      </c>
      <c r="G440" s="21" t="s">
        <v>1886</v>
      </c>
      <c r="H440" s="21" t="s">
        <v>1887</v>
      </c>
      <c r="I440" s="21" t="s">
        <v>1888</v>
      </c>
      <c r="J440" s="21" t="s">
        <v>40</v>
      </c>
      <c r="K440" s="22">
        <v>0.77700000000000002</v>
      </c>
      <c r="L440" s="22">
        <f t="shared" si="18"/>
        <v>0.45230649663875966</v>
      </c>
      <c r="M440" s="22">
        <f t="shared" si="19"/>
        <v>-1.1446273768282544</v>
      </c>
      <c r="N440" s="23">
        <v>1</v>
      </c>
      <c r="O440" s="24">
        <f t="shared" si="20"/>
        <v>0</v>
      </c>
    </row>
    <row r="441" spans="1:15">
      <c r="A441" s="21" t="s">
        <v>11194</v>
      </c>
      <c r="B441" s="21" t="s">
        <v>11195</v>
      </c>
      <c r="C441" s="21" t="s">
        <v>43</v>
      </c>
      <c r="D441" s="21" t="s">
        <v>34</v>
      </c>
      <c r="E441" s="21" t="s">
        <v>1468</v>
      </c>
      <c r="F441" s="21" t="s">
        <v>11196</v>
      </c>
      <c r="G441" s="21" t="s">
        <v>11197</v>
      </c>
      <c r="H441" s="21" t="s">
        <v>11198</v>
      </c>
      <c r="I441" s="21" t="s">
        <v>11199</v>
      </c>
      <c r="J441" s="21" t="s">
        <v>40</v>
      </c>
      <c r="K441" s="22">
        <v>0.77700000000000002</v>
      </c>
      <c r="L441" s="22">
        <f t="shared" si="18"/>
        <v>0.45230649663875966</v>
      </c>
      <c r="M441" s="22">
        <f t="shared" si="19"/>
        <v>-1.1446273768282544</v>
      </c>
      <c r="N441" s="23">
        <v>1</v>
      </c>
      <c r="O441" s="24">
        <f t="shared" si="20"/>
        <v>0</v>
      </c>
    </row>
    <row r="442" spans="1:15">
      <c r="A442" s="21" t="s">
        <v>5581</v>
      </c>
      <c r="B442" s="21" t="s">
        <v>5582</v>
      </c>
      <c r="C442" s="21" t="s">
        <v>53</v>
      </c>
      <c r="D442" s="21" t="s">
        <v>86</v>
      </c>
      <c r="E442" s="21" t="s">
        <v>511</v>
      </c>
      <c r="F442" s="21" t="s">
        <v>5583</v>
      </c>
      <c r="G442" s="21" t="s">
        <v>5584</v>
      </c>
      <c r="H442" s="21" t="s">
        <v>5585</v>
      </c>
      <c r="I442" s="21" t="s">
        <v>5586</v>
      </c>
      <c r="J442" s="21" t="s">
        <v>40</v>
      </c>
      <c r="K442" s="22">
        <v>0.77800000000000002</v>
      </c>
      <c r="L442" s="22">
        <f t="shared" si="18"/>
        <v>0.4528886156820528</v>
      </c>
      <c r="M442" s="22">
        <f t="shared" si="19"/>
        <v>-1.1427718202497725</v>
      </c>
      <c r="N442" s="23">
        <v>1</v>
      </c>
      <c r="O442" s="24">
        <f t="shared" si="20"/>
        <v>0</v>
      </c>
    </row>
    <row r="443" spans="1:15">
      <c r="A443" s="21" t="s">
        <v>2415</v>
      </c>
      <c r="B443" s="21" t="s">
        <v>2416</v>
      </c>
      <c r="C443" s="21" t="s">
        <v>186</v>
      </c>
      <c r="D443" s="21" t="s">
        <v>54</v>
      </c>
      <c r="E443" s="21" t="s">
        <v>214</v>
      </c>
      <c r="F443" s="21" t="s">
        <v>2417</v>
      </c>
      <c r="G443" s="21" t="s">
        <v>2418</v>
      </c>
      <c r="H443" s="21" t="s">
        <v>2419</v>
      </c>
      <c r="I443" s="21" t="s">
        <v>2420</v>
      </c>
      <c r="J443" s="21" t="s">
        <v>2327</v>
      </c>
      <c r="K443" s="22">
        <v>0.77900000000000003</v>
      </c>
      <c r="L443" s="22">
        <f t="shared" si="18"/>
        <v>0.45347073472534594</v>
      </c>
      <c r="M443" s="22">
        <f t="shared" si="19"/>
        <v>-1.1409186471742951</v>
      </c>
      <c r="N443" s="23">
        <v>0.182109484368325</v>
      </c>
      <c r="O443" s="24">
        <f t="shared" si="20"/>
        <v>0.73966743530576184</v>
      </c>
    </row>
    <row r="444" spans="1:15">
      <c r="A444" s="21" t="s">
        <v>4004</v>
      </c>
      <c r="B444" s="21" t="s">
        <v>4005</v>
      </c>
      <c r="C444" s="21" t="s">
        <v>33</v>
      </c>
      <c r="D444" s="21" t="s">
        <v>40</v>
      </c>
      <c r="E444" s="21" t="s">
        <v>158</v>
      </c>
      <c r="F444" s="21" t="s">
        <v>4006</v>
      </c>
      <c r="G444" s="21" t="s">
        <v>4007</v>
      </c>
      <c r="H444" s="21" t="s">
        <v>4008</v>
      </c>
      <c r="I444" s="21" t="s">
        <v>4009</v>
      </c>
      <c r="J444" s="21" t="s">
        <v>4010</v>
      </c>
      <c r="K444" s="22">
        <v>0.77900000000000003</v>
      </c>
      <c r="L444" s="22">
        <f t="shared" si="18"/>
        <v>0.45347073472534594</v>
      </c>
      <c r="M444" s="22">
        <f t="shared" si="19"/>
        <v>-1.1409186471742951</v>
      </c>
      <c r="N444" s="23">
        <v>1</v>
      </c>
      <c r="O444" s="24">
        <f t="shared" si="20"/>
        <v>0</v>
      </c>
    </row>
    <row r="445" spans="1:15">
      <c r="A445" s="21" t="s">
        <v>4598</v>
      </c>
      <c r="B445" s="21" t="s">
        <v>4599</v>
      </c>
      <c r="C445" s="21" t="s">
        <v>33</v>
      </c>
      <c r="D445" s="21" t="s">
        <v>34</v>
      </c>
      <c r="E445" s="21" t="s">
        <v>214</v>
      </c>
      <c r="F445" s="21" t="s">
        <v>4600</v>
      </c>
      <c r="G445" s="21" t="s">
        <v>4601</v>
      </c>
      <c r="H445" s="21" t="s">
        <v>4602</v>
      </c>
      <c r="I445" s="21" t="s">
        <v>4603</v>
      </c>
      <c r="J445" s="21" t="s">
        <v>4604</v>
      </c>
      <c r="K445" s="22">
        <v>0.77900000000000003</v>
      </c>
      <c r="L445" s="22">
        <f t="shared" si="18"/>
        <v>0.45347073472534594</v>
      </c>
      <c r="M445" s="22">
        <f t="shared" si="19"/>
        <v>-1.1409186471742951</v>
      </c>
      <c r="N445" s="23">
        <v>1</v>
      </c>
      <c r="O445" s="24">
        <f t="shared" si="20"/>
        <v>0</v>
      </c>
    </row>
    <row r="446" spans="1:15">
      <c r="A446" s="21" t="s">
        <v>7022</v>
      </c>
      <c r="B446" s="21" t="s">
        <v>7023</v>
      </c>
      <c r="C446" s="21" t="s">
        <v>33</v>
      </c>
      <c r="D446" s="21" t="s">
        <v>40</v>
      </c>
      <c r="E446" s="21" t="s">
        <v>45</v>
      </c>
      <c r="F446" s="21" t="s">
        <v>7024</v>
      </c>
      <c r="G446" s="21" t="s">
        <v>7025</v>
      </c>
      <c r="H446" s="21" t="s">
        <v>7026</v>
      </c>
      <c r="I446" s="21" t="s">
        <v>7027</v>
      </c>
      <c r="J446" s="21" t="s">
        <v>1708</v>
      </c>
      <c r="K446" s="22">
        <v>0.77900000000000003</v>
      </c>
      <c r="L446" s="22">
        <f t="shared" si="18"/>
        <v>0.45347073472534594</v>
      </c>
      <c r="M446" s="22">
        <f t="shared" si="19"/>
        <v>-1.1409186471742951</v>
      </c>
      <c r="N446" s="23">
        <v>1</v>
      </c>
      <c r="O446" s="24">
        <f t="shared" si="20"/>
        <v>0</v>
      </c>
    </row>
    <row r="447" spans="1:15">
      <c r="A447" s="21" t="s">
        <v>93</v>
      </c>
      <c r="B447" s="21" t="s">
        <v>94</v>
      </c>
      <c r="C447" s="21" t="s">
        <v>95</v>
      </c>
      <c r="D447" s="21" t="s">
        <v>96</v>
      </c>
      <c r="E447" s="21" t="s">
        <v>97</v>
      </c>
      <c r="F447" s="21" t="s">
        <v>98</v>
      </c>
      <c r="G447" s="21" t="s">
        <v>99</v>
      </c>
      <c r="H447" s="21" t="s">
        <v>100</v>
      </c>
      <c r="I447" s="21" t="s">
        <v>101</v>
      </c>
      <c r="J447" s="21" t="s">
        <v>102</v>
      </c>
      <c r="K447" s="22">
        <v>0.78</v>
      </c>
      <c r="L447" s="22">
        <f t="shared" si="18"/>
        <v>0.45405285376863902</v>
      </c>
      <c r="M447" s="22">
        <f t="shared" si="19"/>
        <v>-1.1390678514863539</v>
      </c>
      <c r="N447" s="23">
        <v>6.0462763713567196E-4</v>
      </c>
      <c r="O447" s="24">
        <f t="shared" si="20"/>
        <v>3.2185120053864567</v>
      </c>
    </row>
    <row r="448" spans="1:15">
      <c r="A448" s="21" t="s">
        <v>3351</v>
      </c>
      <c r="B448" s="21" t="s">
        <v>3352</v>
      </c>
      <c r="C448" s="21" t="s">
        <v>535</v>
      </c>
      <c r="D448" s="21" t="s">
        <v>40</v>
      </c>
      <c r="E448" s="21" t="s">
        <v>151</v>
      </c>
      <c r="F448" s="21" t="s">
        <v>3353</v>
      </c>
      <c r="G448" s="21" t="s">
        <v>3354</v>
      </c>
      <c r="H448" s="21" t="s">
        <v>3355</v>
      </c>
      <c r="I448" s="21" t="s">
        <v>3356</v>
      </c>
      <c r="J448" s="21" t="s">
        <v>3357</v>
      </c>
      <c r="K448" s="22">
        <v>0.78</v>
      </c>
      <c r="L448" s="22">
        <f t="shared" si="18"/>
        <v>0.45405285376863902</v>
      </c>
      <c r="M448" s="22">
        <f t="shared" si="19"/>
        <v>-1.1390678514863539</v>
      </c>
      <c r="N448" s="23">
        <v>1</v>
      </c>
      <c r="O448" s="24">
        <f t="shared" si="20"/>
        <v>0</v>
      </c>
    </row>
    <row r="449" spans="1:15">
      <c r="A449" s="21" t="s">
        <v>1914</v>
      </c>
      <c r="B449" s="21" t="s">
        <v>1915</v>
      </c>
      <c r="C449" s="21" t="s">
        <v>1569</v>
      </c>
      <c r="D449" s="21" t="s">
        <v>141</v>
      </c>
      <c r="E449" s="21" t="s">
        <v>1916</v>
      </c>
      <c r="F449" s="21" t="s">
        <v>1917</v>
      </c>
      <c r="G449" s="21" t="s">
        <v>1918</v>
      </c>
      <c r="H449" s="21" t="s">
        <v>1919</v>
      </c>
      <c r="I449" s="21" t="s">
        <v>1920</v>
      </c>
      <c r="J449" s="21" t="s">
        <v>1180</v>
      </c>
      <c r="K449" s="22">
        <v>0.78100000000000003</v>
      </c>
      <c r="L449" s="22">
        <f t="shared" si="18"/>
        <v>0.45463497281193216</v>
      </c>
      <c r="M449" s="22">
        <f t="shared" si="19"/>
        <v>-1.1372194270939853</v>
      </c>
      <c r="N449" s="23">
        <v>0.197033057006263</v>
      </c>
      <c r="O449" s="24">
        <f t="shared" si="20"/>
        <v>0.70546090444236698</v>
      </c>
    </row>
    <row r="450" spans="1:15">
      <c r="A450" s="21" t="s">
        <v>10347</v>
      </c>
      <c r="B450" s="21" t="s">
        <v>10348</v>
      </c>
      <c r="C450" s="21" t="s">
        <v>40</v>
      </c>
      <c r="D450" s="21" t="s">
        <v>40</v>
      </c>
      <c r="E450" s="21" t="s">
        <v>158</v>
      </c>
      <c r="F450" s="21" t="s">
        <v>3468</v>
      </c>
      <c r="G450" s="21" t="s">
        <v>10349</v>
      </c>
      <c r="H450" s="21" t="s">
        <v>10350</v>
      </c>
      <c r="I450" s="21" t="s">
        <v>10351</v>
      </c>
      <c r="J450" s="21" t="s">
        <v>40</v>
      </c>
      <c r="K450" s="22">
        <v>0.78100000000000003</v>
      </c>
      <c r="L450" s="22">
        <f t="shared" ref="L450:L513" si="21">K450/1.717861684</f>
        <v>0.45463497281193216</v>
      </c>
      <c r="M450" s="22">
        <f t="shared" ref="M450:M513" si="22">LOG(L450, 2)</f>
        <v>-1.1372194270939853</v>
      </c>
      <c r="N450" s="23">
        <v>0.42763664806524998</v>
      </c>
      <c r="O450" s="24">
        <f t="shared" ref="O450:O513" si="23">-LOG10(N450)</f>
        <v>0.36892508323291456</v>
      </c>
    </row>
    <row r="451" spans="1:15">
      <c r="A451" s="21" t="s">
        <v>5864</v>
      </c>
      <c r="B451" s="21" t="s">
        <v>5865</v>
      </c>
      <c r="C451" s="21" t="s">
        <v>5866</v>
      </c>
      <c r="D451" s="21" t="s">
        <v>34</v>
      </c>
      <c r="E451" s="21" t="s">
        <v>4105</v>
      </c>
      <c r="F451" s="21" t="s">
        <v>5867</v>
      </c>
      <c r="G451" s="21" t="s">
        <v>5868</v>
      </c>
      <c r="H451" s="21" t="s">
        <v>5869</v>
      </c>
      <c r="I451" s="21" t="s">
        <v>5870</v>
      </c>
      <c r="J451" s="21" t="s">
        <v>3001</v>
      </c>
      <c r="K451" s="22">
        <v>0.78400000000000003</v>
      </c>
      <c r="L451" s="22">
        <f t="shared" si="21"/>
        <v>0.45638132994181152</v>
      </c>
      <c r="M451" s="22">
        <f t="shared" si="22"/>
        <v>-1.1316883211207565</v>
      </c>
      <c r="N451" s="23">
        <v>1</v>
      </c>
      <c r="O451" s="24">
        <f t="shared" si="23"/>
        <v>0</v>
      </c>
    </row>
    <row r="452" spans="1:15">
      <c r="A452" s="21" t="s">
        <v>66</v>
      </c>
      <c r="B452" s="21" t="s">
        <v>67</v>
      </c>
      <c r="C452" s="21" t="s">
        <v>33</v>
      </c>
      <c r="D452" s="21" t="s">
        <v>44</v>
      </c>
      <c r="E452" s="21" t="s">
        <v>68</v>
      </c>
      <c r="F452" s="21" t="s">
        <v>69</v>
      </c>
      <c r="G452" s="21" t="s">
        <v>70</v>
      </c>
      <c r="H452" s="21" t="s">
        <v>71</v>
      </c>
      <c r="I452" s="21" t="s">
        <v>72</v>
      </c>
      <c r="J452" s="21" t="s">
        <v>73</v>
      </c>
      <c r="K452" s="22">
        <v>0.78600000000000003</v>
      </c>
      <c r="L452" s="22">
        <f t="shared" si="21"/>
        <v>0.4575455680283978</v>
      </c>
      <c r="M452" s="22">
        <f t="shared" si="22"/>
        <v>-1.1280126629773581</v>
      </c>
      <c r="N452" s="23">
        <v>0.51761055158151004</v>
      </c>
      <c r="O452" s="24">
        <f t="shared" si="23"/>
        <v>0.28599687908024207</v>
      </c>
    </row>
    <row r="453" spans="1:15">
      <c r="A453" s="21" t="s">
        <v>3290</v>
      </c>
      <c r="B453" s="21" t="s">
        <v>3291</v>
      </c>
      <c r="C453" s="21" t="s">
        <v>1569</v>
      </c>
      <c r="D453" s="21" t="s">
        <v>141</v>
      </c>
      <c r="E453" s="21" t="s">
        <v>1916</v>
      </c>
      <c r="F453" s="21" t="s">
        <v>1917</v>
      </c>
      <c r="G453" s="21" t="s">
        <v>3292</v>
      </c>
      <c r="H453" s="21" t="s">
        <v>3293</v>
      </c>
      <c r="I453" s="21" t="s">
        <v>3294</v>
      </c>
      <c r="J453" s="21" t="s">
        <v>1180</v>
      </c>
      <c r="K453" s="22">
        <v>0.78600000000000003</v>
      </c>
      <c r="L453" s="22">
        <f t="shared" si="21"/>
        <v>0.4575455680283978</v>
      </c>
      <c r="M453" s="22">
        <f t="shared" si="22"/>
        <v>-1.1280126629773581</v>
      </c>
      <c r="N453" s="23">
        <v>1</v>
      </c>
      <c r="O453" s="24">
        <f t="shared" si="23"/>
        <v>0</v>
      </c>
    </row>
    <row r="454" spans="1:15">
      <c r="A454" s="21" t="s">
        <v>1403</v>
      </c>
      <c r="B454" s="21" t="s">
        <v>1404</v>
      </c>
      <c r="C454" s="21" t="s">
        <v>235</v>
      </c>
      <c r="D454" s="21" t="s">
        <v>34</v>
      </c>
      <c r="E454" s="21" t="s">
        <v>1405</v>
      </c>
      <c r="F454" s="21" t="s">
        <v>1406</v>
      </c>
      <c r="G454" s="21" t="s">
        <v>1407</v>
      </c>
      <c r="H454" s="21" t="s">
        <v>1408</v>
      </c>
      <c r="I454" s="21" t="s">
        <v>1409</v>
      </c>
      <c r="J454" s="21" t="s">
        <v>116</v>
      </c>
      <c r="K454" s="22">
        <v>0.78700000000000003</v>
      </c>
      <c r="L454" s="22">
        <f t="shared" si="21"/>
        <v>0.45812768707169094</v>
      </c>
      <c r="M454" s="22">
        <f t="shared" si="22"/>
        <v>-1.1261783397284781</v>
      </c>
      <c r="N454" s="23">
        <v>1</v>
      </c>
      <c r="O454" s="24">
        <f t="shared" si="23"/>
        <v>0</v>
      </c>
    </row>
    <row r="455" spans="1:15">
      <c r="A455" s="21" t="s">
        <v>4695</v>
      </c>
      <c r="B455" s="21" t="s">
        <v>4696</v>
      </c>
      <c r="C455" s="21" t="s">
        <v>33</v>
      </c>
      <c r="D455" s="21" t="s">
        <v>86</v>
      </c>
      <c r="E455" s="21" t="s">
        <v>77</v>
      </c>
      <c r="F455" s="21" t="s">
        <v>4697</v>
      </c>
      <c r="G455" s="21" t="s">
        <v>4698</v>
      </c>
      <c r="H455" s="21" t="s">
        <v>4699</v>
      </c>
      <c r="I455" s="21" t="s">
        <v>4700</v>
      </c>
      <c r="J455" s="21" t="s">
        <v>4701</v>
      </c>
      <c r="K455" s="22">
        <v>0.78700000000000003</v>
      </c>
      <c r="L455" s="22">
        <f t="shared" si="21"/>
        <v>0.45812768707169094</v>
      </c>
      <c r="M455" s="22">
        <f t="shared" si="22"/>
        <v>-1.1261783397284781</v>
      </c>
      <c r="N455" s="23">
        <v>1</v>
      </c>
      <c r="O455" s="24">
        <f t="shared" si="23"/>
        <v>0</v>
      </c>
    </row>
    <row r="456" spans="1:15">
      <c r="A456" s="21" t="s">
        <v>9168</v>
      </c>
      <c r="B456" s="21" t="s">
        <v>9169</v>
      </c>
      <c r="C456" s="21" t="s">
        <v>921</v>
      </c>
      <c r="D456" s="21" t="s">
        <v>141</v>
      </c>
      <c r="E456" s="21" t="s">
        <v>336</v>
      </c>
      <c r="F456" s="21" t="s">
        <v>9170</v>
      </c>
      <c r="G456" s="21" t="s">
        <v>9171</v>
      </c>
      <c r="H456" s="21" t="s">
        <v>9172</v>
      </c>
      <c r="I456" s="21" t="s">
        <v>9173</v>
      </c>
      <c r="J456" s="21" t="s">
        <v>2385</v>
      </c>
      <c r="K456" s="22">
        <v>0.78700000000000003</v>
      </c>
      <c r="L456" s="22">
        <f t="shared" si="21"/>
        <v>0.45812768707169094</v>
      </c>
      <c r="M456" s="22">
        <f t="shared" si="22"/>
        <v>-1.1261783397284781</v>
      </c>
      <c r="N456" s="23">
        <v>1</v>
      </c>
      <c r="O456" s="24">
        <f t="shared" si="23"/>
        <v>0</v>
      </c>
    </row>
    <row r="457" spans="1:15">
      <c r="A457" s="21" t="s">
        <v>11388</v>
      </c>
      <c r="B457" s="21" t="s">
        <v>11389</v>
      </c>
      <c r="C457" s="21" t="s">
        <v>921</v>
      </c>
      <c r="D457" s="21" t="s">
        <v>141</v>
      </c>
      <c r="E457" s="21" t="s">
        <v>519</v>
      </c>
      <c r="F457" s="21" t="s">
        <v>7600</v>
      </c>
      <c r="G457" s="21" t="s">
        <v>11390</v>
      </c>
      <c r="H457" s="21" t="s">
        <v>11391</v>
      </c>
      <c r="I457" s="21" t="s">
        <v>11392</v>
      </c>
      <c r="J457" s="21" t="s">
        <v>40</v>
      </c>
      <c r="K457" s="22">
        <v>0.78700000000000003</v>
      </c>
      <c r="L457" s="22">
        <f t="shared" si="21"/>
        <v>0.45812768707169094</v>
      </c>
      <c r="M457" s="22">
        <f t="shared" si="22"/>
        <v>-1.1261783397284781</v>
      </c>
      <c r="N457" s="23" t="s">
        <v>40</v>
      </c>
      <c r="O457" s="24" t="e">
        <f t="shared" si="23"/>
        <v>#VALUE!</v>
      </c>
    </row>
    <row r="458" spans="1:15">
      <c r="A458" s="21" t="s">
        <v>4226</v>
      </c>
      <c r="B458" s="21" t="s">
        <v>4227</v>
      </c>
      <c r="C458" s="21" t="s">
        <v>921</v>
      </c>
      <c r="D458" s="21" t="s">
        <v>40</v>
      </c>
      <c r="E458" s="21" t="s">
        <v>2465</v>
      </c>
      <c r="F458" s="21" t="s">
        <v>4228</v>
      </c>
      <c r="G458" s="21" t="s">
        <v>4229</v>
      </c>
      <c r="H458" s="21" t="s">
        <v>4230</v>
      </c>
      <c r="I458" s="21" t="s">
        <v>4231</v>
      </c>
      <c r="J458" s="21" t="s">
        <v>1180</v>
      </c>
      <c r="K458" s="22">
        <v>0.78800000000000003</v>
      </c>
      <c r="L458" s="22">
        <f t="shared" si="21"/>
        <v>0.45870980611498408</v>
      </c>
      <c r="M458" s="22">
        <f t="shared" si="22"/>
        <v>-1.1243463457795881</v>
      </c>
      <c r="N458" s="23">
        <v>1</v>
      </c>
      <c r="O458" s="24">
        <f t="shared" si="23"/>
        <v>0</v>
      </c>
    </row>
    <row r="459" spans="1:15">
      <c r="A459" s="21" t="s">
        <v>8546</v>
      </c>
      <c r="B459" s="21" t="s">
        <v>8547</v>
      </c>
      <c r="C459" s="21" t="s">
        <v>921</v>
      </c>
      <c r="D459" s="21" t="s">
        <v>40</v>
      </c>
      <c r="E459" s="21" t="s">
        <v>519</v>
      </c>
      <c r="F459" s="21" t="s">
        <v>8548</v>
      </c>
      <c r="G459" s="21" t="s">
        <v>8549</v>
      </c>
      <c r="H459" s="21" t="s">
        <v>8550</v>
      </c>
      <c r="I459" s="21" t="s">
        <v>8551</v>
      </c>
      <c r="J459" s="21" t="s">
        <v>1180</v>
      </c>
      <c r="K459" s="22">
        <v>0.78800000000000003</v>
      </c>
      <c r="L459" s="22">
        <f t="shared" si="21"/>
        <v>0.45870980611498408</v>
      </c>
      <c r="M459" s="22">
        <f t="shared" si="22"/>
        <v>-1.1243463457795881</v>
      </c>
      <c r="N459" s="23">
        <v>1</v>
      </c>
      <c r="O459" s="24">
        <f t="shared" si="23"/>
        <v>0</v>
      </c>
    </row>
    <row r="460" spans="1:15">
      <c r="A460" s="21" t="s">
        <v>5788</v>
      </c>
      <c r="B460" s="21" t="s">
        <v>5789</v>
      </c>
      <c r="C460" s="21" t="s">
        <v>43</v>
      </c>
      <c r="D460" s="21" t="s">
        <v>141</v>
      </c>
      <c r="E460" s="21" t="s">
        <v>151</v>
      </c>
      <c r="F460" s="21" t="s">
        <v>5790</v>
      </c>
      <c r="G460" s="21" t="s">
        <v>5791</v>
      </c>
      <c r="H460" s="21" t="s">
        <v>5792</v>
      </c>
      <c r="I460" s="21" t="s">
        <v>5793</v>
      </c>
      <c r="J460" s="21" t="s">
        <v>5794</v>
      </c>
      <c r="K460" s="22">
        <v>0.78900000000000003</v>
      </c>
      <c r="L460" s="22">
        <f t="shared" si="21"/>
        <v>0.45929192515827716</v>
      </c>
      <c r="M460" s="22">
        <f t="shared" si="22"/>
        <v>-1.122516675222506</v>
      </c>
      <c r="N460" s="23">
        <v>1</v>
      </c>
      <c r="O460" s="24">
        <f t="shared" si="23"/>
        <v>0</v>
      </c>
    </row>
    <row r="461" spans="1:15">
      <c r="A461" s="21" t="s">
        <v>7432</v>
      </c>
      <c r="B461" s="21" t="s">
        <v>7433</v>
      </c>
      <c r="C461" s="21" t="s">
        <v>40</v>
      </c>
      <c r="D461" s="21" t="s">
        <v>141</v>
      </c>
      <c r="E461" s="21" t="s">
        <v>937</v>
      </c>
      <c r="F461" s="21" t="s">
        <v>7434</v>
      </c>
      <c r="G461" s="21" t="s">
        <v>7435</v>
      </c>
      <c r="H461" s="21" t="s">
        <v>7436</v>
      </c>
      <c r="I461" s="21" t="s">
        <v>7437</v>
      </c>
      <c r="J461" s="21" t="s">
        <v>40</v>
      </c>
      <c r="K461" s="22">
        <v>0.79100000000000004</v>
      </c>
      <c r="L461" s="22">
        <f t="shared" si="21"/>
        <v>0.46045616324486344</v>
      </c>
      <c r="M461" s="22">
        <f t="shared" si="22"/>
        <v>-1.1188642807631728</v>
      </c>
      <c r="N461" s="23">
        <v>1</v>
      </c>
      <c r="O461" s="24">
        <f t="shared" si="23"/>
        <v>0</v>
      </c>
    </row>
    <row r="462" spans="1:15">
      <c r="A462" s="21" t="s">
        <v>8635</v>
      </c>
      <c r="B462" s="21" t="s">
        <v>8636</v>
      </c>
      <c r="C462" s="21" t="s">
        <v>53</v>
      </c>
      <c r="D462" s="21" t="s">
        <v>141</v>
      </c>
      <c r="E462" s="21" t="s">
        <v>214</v>
      </c>
      <c r="F462" s="21" t="s">
        <v>8637</v>
      </c>
      <c r="G462" s="21" t="s">
        <v>8638</v>
      </c>
      <c r="H462" s="21" t="s">
        <v>8639</v>
      </c>
      <c r="I462" s="21" t="s">
        <v>8640</v>
      </c>
      <c r="J462" s="21" t="s">
        <v>2222</v>
      </c>
      <c r="K462" s="22">
        <v>0.79200000000000004</v>
      </c>
      <c r="L462" s="22">
        <f t="shared" si="21"/>
        <v>0.46103828228815658</v>
      </c>
      <c r="M462" s="22">
        <f t="shared" si="22"/>
        <v>-1.1170415451563549</v>
      </c>
      <c r="N462" s="23">
        <v>1</v>
      </c>
      <c r="O462" s="24">
        <f t="shared" si="23"/>
        <v>0</v>
      </c>
    </row>
    <row r="463" spans="1:15">
      <c r="A463" s="21" t="s">
        <v>12006</v>
      </c>
      <c r="B463" s="21" t="s">
        <v>12007</v>
      </c>
      <c r="C463" s="21" t="s">
        <v>40</v>
      </c>
      <c r="D463" s="21" t="s">
        <v>40</v>
      </c>
      <c r="E463" s="21" t="s">
        <v>40</v>
      </c>
      <c r="F463" s="21" t="s">
        <v>12008</v>
      </c>
      <c r="G463" s="21" t="s">
        <v>12009</v>
      </c>
      <c r="H463" s="21" t="s">
        <v>12010</v>
      </c>
      <c r="I463" s="21" t="s">
        <v>12011</v>
      </c>
      <c r="J463" s="21" t="s">
        <v>40</v>
      </c>
      <c r="K463" s="22">
        <v>0.79200000000000004</v>
      </c>
      <c r="L463" s="22">
        <f t="shared" si="21"/>
        <v>0.46103828228815658</v>
      </c>
      <c r="M463" s="22">
        <f t="shared" si="22"/>
        <v>-1.1170415451563549</v>
      </c>
      <c r="N463" s="23" t="s">
        <v>40</v>
      </c>
      <c r="O463" s="24" t="e">
        <f t="shared" si="23"/>
        <v>#VALUE!</v>
      </c>
    </row>
    <row r="464" spans="1:15">
      <c r="A464" s="21" t="s">
        <v>490</v>
      </c>
      <c r="B464" s="21" t="s">
        <v>491</v>
      </c>
      <c r="C464" s="21" t="s">
        <v>33</v>
      </c>
      <c r="D464" s="21" t="s">
        <v>54</v>
      </c>
      <c r="E464" s="21" t="s">
        <v>77</v>
      </c>
      <c r="F464" s="21" t="s">
        <v>492</v>
      </c>
      <c r="G464" s="21" t="s">
        <v>493</v>
      </c>
      <c r="H464" s="21" t="s">
        <v>494</v>
      </c>
      <c r="I464" s="21" t="s">
        <v>495</v>
      </c>
      <c r="J464" s="21" t="s">
        <v>496</v>
      </c>
      <c r="K464" s="22">
        <v>0.79300000000000004</v>
      </c>
      <c r="L464" s="22">
        <f t="shared" si="21"/>
        <v>0.46162040133144971</v>
      </c>
      <c r="M464" s="22">
        <f t="shared" si="22"/>
        <v>-1.1152211095319862</v>
      </c>
      <c r="N464" s="23">
        <v>1</v>
      </c>
      <c r="O464" s="24">
        <f t="shared" si="23"/>
        <v>0</v>
      </c>
    </row>
    <row r="465" spans="1:15">
      <c r="A465" s="21" t="s">
        <v>1541</v>
      </c>
      <c r="B465" s="21" t="s">
        <v>1542</v>
      </c>
      <c r="C465" s="21" t="s">
        <v>43</v>
      </c>
      <c r="D465" s="21" t="s">
        <v>34</v>
      </c>
      <c r="E465" s="21" t="s">
        <v>55</v>
      </c>
      <c r="F465" s="21" t="s">
        <v>1543</v>
      </c>
      <c r="G465" s="21" t="s">
        <v>1544</v>
      </c>
      <c r="H465" s="21" t="s">
        <v>1545</v>
      </c>
      <c r="I465" s="21" t="s">
        <v>1546</v>
      </c>
      <c r="J465" s="21" t="s">
        <v>50</v>
      </c>
      <c r="K465" s="22">
        <v>0.79400000000000004</v>
      </c>
      <c r="L465" s="22">
        <f t="shared" si="21"/>
        <v>0.4622025203747428</v>
      </c>
      <c r="M465" s="22">
        <f t="shared" si="22"/>
        <v>-1.1134029680930069</v>
      </c>
      <c r="N465" s="23">
        <v>1</v>
      </c>
      <c r="O465" s="24">
        <f t="shared" si="23"/>
        <v>0</v>
      </c>
    </row>
    <row r="466" spans="1:15">
      <c r="A466" s="21" t="s">
        <v>7522</v>
      </c>
      <c r="B466" s="21" t="s">
        <v>7523</v>
      </c>
      <c r="C466" s="21" t="s">
        <v>3017</v>
      </c>
      <c r="D466" s="21" t="s">
        <v>34</v>
      </c>
      <c r="E466" s="21" t="s">
        <v>1716</v>
      </c>
      <c r="F466" s="21" t="s">
        <v>7524</v>
      </c>
      <c r="G466" s="21" t="s">
        <v>7525</v>
      </c>
      <c r="H466" s="21" t="s">
        <v>7526</v>
      </c>
      <c r="I466" s="21" t="s">
        <v>7527</v>
      </c>
      <c r="J466" s="21" t="s">
        <v>40</v>
      </c>
      <c r="K466" s="22">
        <v>0.79400000000000004</v>
      </c>
      <c r="L466" s="22">
        <f t="shared" si="21"/>
        <v>0.4622025203747428</v>
      </c>
      <c r="M466" s="22">
        <f t="shared" si="22"/>
        <v>-1.1134029680930069</v>
      </c>
      <c r="N466" s="23">
        <v>1</v>
      </c>
      <c r="O466" s="24">
        <f t="shared" si="23"/>
        <v>0</v>
      </c>
    </row>
    <row r="467" spans="1:15">
      <c r="A467" s="21" t="s">
        <v>10721</v>
      </c>
      <c r="B467" s="21" t="s">
        <v>10722</v>
      </c>
      <c r="C467" s="21" t="s">
        <v>33</v>
      </c>
      <c r="D467" s="21" t="s">
        <v>314</v>
      </c>
      <c r="E467" s="21" t="s">
        <v>111</v>
      </c>
      <c r="F467" s="21" t="s">
        <v>10723</v>
      </c>
      <c r="G467" s="21" t="s">
        <v>10724</v>
      </c>
      <c r="H467" s="21" t="s">
        <v>10725</v>
      </c>
      <c r="I467" s="21" t="s">
        <v>10726</v>
      </c>
      <c r="J467" s="21" t="s">
        <v>3971</v>
      </c>
      <c r="K467" s="22">
        <v>0.79400000000000004</v>
      </c>
      <c r="L467" s="22">
        <f t="shared" si="21"/>
        <v>0.4622025203747428</v>
      </c>
      <c r="M467" s="22">
        <f t="shared" si="22"/>
        <v>-1.1134029680930069</v>
      </c>
      <c r="N467" s="23">
        <v>9.4898532069911903E-2</v>
      </c>
      <c r="O467" s="24">
        <f t="shared" si="23"/>
        <v>1.0227405053689953</v>
      </c>
    </row>
    <row r="468" spans="1:15">
      <c r="A468" s="21" t="s">
        <v>8183</v>
      </c>
      <c r="B468" s="21" t="s">
        <v>8184</v>
      </c>
      <c r="C468" s="21" t="s">
        <v>33</v>
      </c>
      <c r="D468" s="21" t="s">
        <v>86</v>
      </c>
      <c r="E468" s="21" t="s">
        <v>511</v>
      </c>
      <c r="F468" s="21" t="s">
        <v>4583</v>
      </c>
      <c r="G468" s="21" t="s">
        <v>8185</v>
      </c>
      <c r="H468" s="21" t="s">
        <v>40</v>
      </c>
      <c r="I468" s="21" t="s">
        <v>8186</v>
      </c>
      <c r="J468" s="21" t="s">
        <v>40</v>
      </c>
      <c r="K468" s="22">
        <v>0.79600000000000004</v>
      </c>
      <c r="L468" s="22">
        <f t="shared" si="21"/>
        <v>0.46336675846132908</v>
      </c>
      <c r="M468" s="22">
        <f t="shared" si="22"/>
        <v>-1.1097735446923158</v>
      </c>
      <c r="N468" s="23">
        <v>1</v>
      </c>
      <c r="O468" s="24">
        <f t="shared" si="23"/>
        <v>0</v>
      </c>
    </row>
    <row r="469" spans="1:15">
      <c r="A469" s="21" t="s">
        <v>5224</v>
      </c>
      <c r="B469" s="21" t="s">
        <v>5225</v>
      </c>
      <c r="C469" s="21" t="s">
        <v>53</v>
      </c>
      <c r="D469" s="21" t="s">
        <v>34</v>
      </c>
      <c r="E469" s="21" t="s">
        <v>158</v>
      </c>
      <c r="F469" s="21" t="s">
        <v>1385</v>
      </c>
      <c r="G469" s="21" t="s">
        <v>5226</v>
      </c>
      <c r="H469" s="21" t="s">
        <v>5227</v>
      </c>
      <c r="I469" s="21" t="s">
        <v>5228</v>
      </c>
      <c r="J469" s="21" t="s">
        <v>348</v>
      </c>
      <c r="K469" s="22">
        <v>0.79700000000000004</v>
      </c>
      <c r="L469" s="22">
        <f t="shared" si="21"/>
        <v>0.46394887750462221</v>
      </c>
      <c r="M469" s="22">
        <f t="shared" si="22"/>
        <v>-1.1079622512454927</v>
      </c>
      <c r="N469" s="23">
        <v>1</v>
      </c>
      <c r="O469" s="24">
        <f t="shared" si="23"/>
        <v>0</v>
      </c>
    </row>
    <row r="470" spans="1:15">
      <c r="A470" s="21" t="s">
        <v>8676</v>
      </c>
      <c r="B470" s="21" t="s">
        <v>8677</v>
      </c>
      <c r="C470" s="21" t="s">
        <v>43</v>
      </c>
      <c r="D470" s="21" t="s">
        <v>141</v>
      </c>
      <c r="E470" s="21" t="s">
        <v>158</v>
      </c>
      <c r="F470" s="21" t="s">
        <v>8678</v>
      </c>
      <c r="G470" s="21" t="s">
        <v>8679</v>
      </c>
      <c r="H470" s="21" t="s">
        <v>8680</v>
      </c>
      <c r="I470" s="21" t="s">
        <v>8681</v>
      </c>
      <c r="J470" s="21" t="s">
        <v>40</v>
      </c>
      <c r="K470" s="22">
        <v>0.79700000000000004</v>
      </c>
      <c r="L470" s="22">
        <f t="shared" si="21"/>
        <v>0.46394887750462221</v>
      </c>
      <c r="M470" s="22">
        <f t="shared" si="22"/>
        <v>-1.1079622512454927</v>
      </c>
      <c r="N470" s="23">
        <v>1</v>
      </c>
      <c r="O470" s="24">
        <f t="shared" si="23"/>
        <v>0</v>
      </c>
    </row>
    <row r="471" spans="1:15">
      <c r="A471" s="21" t="s">
        <v>219</v>
      </c>
      <c r="B471" s="21" t="s">
        <v>220</v>
      </c>
      <c r="C471" s="21" t="s">
        <v>33</v>
      </c>
      <c r="D471" s="21" t="s">
        <v>44</v>
      </c>
      <c r="E471" s="21" t="s">
        <v>62</v>
      </c>
      <c r="F471" s="21" t="s">
        <v>221</v>
      </c>
      <c r="G471" s="21" t="s">
        <v>222</v>
      </c>
      <c r="H471" s="21" t="s">
        <v>223</v>
      </c>
      <c r="I471" s="21" t="s">
        <v>224</v>
      </c>
      <c r="J471" s="21" t="s">
        <v>116</v>
      </c>
      <c r="K471" s="22">
        <v>0.79800000000000004</v>
      </c>
      <c r="L471" s="22">
        <f t="shared" si="21"/>
        <v>0.46453099654791535</v>
      </c>
      <c r="M471" s="22">
        <f t="shared" si="22"/>
        <v>-1.1061532290136187</v>
      </c>
      <c r="N471" s="23">
        <v>0.10284284937157601</v>
      </c>
      <c r="O471" s="24">
        <f t="shared" si="23"/>
        <v>0.98782589926751296</v>
      </c>
    </row>
    <row r="472" spans="1:15">
      <c r="A472" s="21" t="s">
        <v>8512</v>
      </c>
      <c r="B472" s="21" t="s">
        <v>8513</v>
      </c>
      <c r="C472" s="21" t="s">
        <v>40</v>
      </c>
      <c r="D472" s="21" t="s">
        <v>40</v>
      </c>
      <c r="E472" s="21" t="s">
        <v>40</v>
      </c>
      <c r="F472" s="21" t="s">
        <v>8514</v>
      </c>
      <c r="G472" s="21" t="s">
        <v>8515</v>
      </c>
      <c r="H472" s="21" t="s">
        <v>8516</v>
      </c>
      <c r="I472" s="21" t="s">
        <v>8517</v>
      </c>
      <c r="J472" s="21" t="s">
        <v>40</v>
      </c>
      <c r="K472" s="22">
        <v>0.79800000000000004</v>
      </c>
      <c r="L472" s="22">
        <f t="shared" si="21"/>
        <v>0.46453099654791535</v>
      </c>
      <c r="M472" s="22">
        <f t="shared" si="22"/>
        <v>-1.1061532290136187</v>
      </c>
      <c r="N472" s="23">
        <v>1</v>
      </c>
      <c r="O472" s="24">
        <f t="shared" si="23"/>
        <v>0</v>
      </c>
    </row>
    <row r="473" spans="1:15">
      <c r="A473" s="21" t="s">
        <v>1292</v>
      </c>
      <c r="B473" s="21" t="s">
        <v>1293</v>
      </c>
      <c r="C473" s="21" t="s">
        <v>33</v>
      </c>
      <c r="D473" s="21" t="s">
        <v>34</v>
      </c>
      <c r="E473" s="21" t="s">
        <v>151</v>
      </c>
      <c r="F473" s="21" t="s">
        <v>1294</v>
      </c>
      <c r="G473" s="21" t="s">
        <v>1295</v>
      </c>
      <c r="H473" s="21" t="s">
        <v>1296</v>
      </c>
      <c r="I473" s="21" t="s">
        <v>1297</v>
      </c>
      <c r="J473" s="21" t="s">
        <v>1298</v>
      </c>
      <c r="K473" s="22">
        <v>0.79900000000000004</v>
      </c>
      <c r="L473" s="22">
        <f t="shared" si="21"/>
        <v>0.46511311559120844</v>
      </c>
      <c r="M473" s="22">
        <f t="shared" si="22"/>
        <v>-1.1043464723079879</v>
      </c>
      <c r="N473" s="23">
        <v>0.58971371480770096</v>
      </c>
      <c r="O473" s="24">
        <f t="shared" si="23"/>
        <v>0.22935877183887521</v>
      </c>
    </row>
    <row r="474" spans="1:15">
      <c r="A474" s="21" t="s">
        <v>6964</v>
      </c>
      <c r="B474" s="21" t="s">
        <v>6965</v>
      </c>
      <c r="C474" s="21" t="s">
        <v>40</v>
      </c>
      <c r="D474" s="21" t="s">
        <v>86</v>
      </c>
      <c r="E474" s="21" t="s">
        <v>40</v>
      </c>
      <c r="F474" s="21" t="s">
        <v>6966</v>
      </c>
      <c r="G474" s="21" t="s">
        <v>6967</v>
      </c>
      <c r="H474" s="21" t="s">
        <v>6968</v>
      </c>
      <c r="I474" s="21" t="s">
        <v>6969</v>
      </c>
      <c r="J474" s="21" t="s">
        <v>40</v>
      </c>
      <c r="K474" s="22">
        <v>0.79900000000000004</v>
      </c>
      <c r="L474" s="22">
        <f t="shared" si="21"/>
        <v>0.46511311559120844</v>
      </c>
      <c r="M474" s="22">
        <f t="shared" si="22"/>
        <v>-1.1043464723079879</v>
      </c>
      <c r="N474" s="23">
        <v>1</v>
      </c>
      <c r="O474" s="24">
        <f t="shared" si="23"/>
        <v>0</v>
      </c>
    </row>
    <row r="475" spans="1:15">
      <c r="A475" s="21" t="s">
        <v>6692</v>
      </c>
      <c r="B475" s="21" t="s">
        <v>6693</v>
      </c>
      <c r="C475" s="21" t="s">
        <v>33</v>
      </c>
      <c r="D475" s="21" t="s">
        <v>86</v>
      </c>
      <c r="E475" s="21" t="s">
        <v>929</v>
      </c>
      <c r="F475" s="21" t="s">
        <v>4801</v>
      </c>
      <c r="G475" s="21" t="s">
        <v>6694</v>
      </c>
      <c r="H475" s="21" t="s">
        <v>6695</v>
      </c>
      <c r="I475" s="21" t="s">
        <v>6696</v>
      </c>
      <c r="J475" s="21" t="s">
        <v>40</v>
      </c>
      <c r="K475" s="22">
        <v>0.8</v>
      </c>
      <c r="L475" s="22">
        <f t="shared" si="21"/>
        <v>0.46569523463450158</v>
      </c>
      <c r="M475" s="22">
        <f t="shared" si="22"/>
        <v>-1.10254197546124</v>
      </c>
      <c r="N475" s="23">
        <v>1</v>
      </c>
      <c r="O475" s="24">
        <f t="shared" si="23"/>
        <v>0</v>
      </c>
    </row>
    <row r="476" spans="1:15">
      <c r="A476" s="21" t="s">
        <v>6958</v>
      </c>
      <c r="B476" s="21" t="s">
        <v>6959</v>
      </c>
      <c r="C476" s="21" t="s">
        <v>40</v>
      </c>
      <c r="D476" s="21" t="s">
        <v>76</v>
      </c>
      <c r="E476" s="21" t="s">
        <v>40</v>
      </c>
      <c r="F476" s="21" t="s">
        <v>6960</v>
      </c>
      <c r="G476" s="21" t="s">
        <v>6961</v>
      </c>
      <c r="H476" s="21" t="s">
        <v>6962</v>
      </c>
      <c r="I476" s="21" t="s">
        <v>6963</v>
      </c>
      <c r="J476" s="21" t="s">
        <v>40</v>
      </c>
      <c r="K476" s="22">
        <v>0.80100000000000005</v>
      </c>
      <c r="L476" s="22">
        <f t="shared" si="21"/>
        <v>0.46627735367779471</v>
      </c>
      <c r="M476" s="22">
        <f t="shared" si="22"/>
        <v>-1.1007397328272543</v>
      </c>
      <c r="N476" s="23">
        <v>1</v>
      </c>
      <c r="O476" s="24">
        <f t="shared" si="23"/>
        <v>0</v>
      </c>
    </row>
    <row r="477" spans="1:15">
      <c r="A477" s="21" t="s">
        <v>823</v>
      </c>
      <c r="B477" s="21" t="s">
        <v>824</v>
      </c>
      <c r="C477" s="21" t="s">
        <v>53</v>
      </c>
      <c r="D477" s="21" t="s">
        <v>825</v>
      </c>
      <c r="E477" s="21" t="s">
        <v>178</v>
      </c>
      <c r="F477" s="21" t="s">
        <v>826</v>
      </c>
      <c r="G477" s="21" t="s">
        <v>827</v>
      </c>
      <c r="H477" s="21" t="s">
        <v>828</v>
      </c>
      <c r="I477" s="21" t="s">
        <v>829</v>
      </c>
      <c r="J477" s="21" t="s">
        <v>40</v>
      </c>
      <c r="K477" s="22">
        <v>0.80200000000000005</v>
      </c>
      <c r="L477" s="22">
        <f t="shared" si="21"/>
        <v>0.46685947272108785</v>
      </c>
      <c r="M477" s="22">
        <f t="shared" si="22"/>
        <v>-1.0989397387810442</v>
      </c>
      <c r="N477" s="23">
        <v>1</v>
      </c>
      <c r="O477" s="24">
        <f t="shared" si="23"/>
        <v>0</v>
      </c>
    </row>
    <row r="478" spans="1:15">
      <c r="A478" s="21" t="s">
        <v>5927</v>
      </c>
      <c r="B478" s="21" t="s">
        <v>5928</v>
      </c>
      <c r="C478" s="21" t="s">
        <v>40</v>
      </c>
      <c r="D478" s="21" t="s">
        <v>40</v>
      </c>
      <c r="E478" s="21" t="s">
        <v>40</v>
      </c>
      <c r="F478" s="21" t="s">
        <v>5929</v>
      </c>
      <c r="G478" s="21" t="s">
        <v>5930</v>
      </c>
      <c r="H478" s="21" t="s">
        <v>5931</v>
      </c>
      <c r="I478" s="21" t="s">
        <v>5932</v>
      </c>
      <c r="J478" s="21" t="s">
        <v>40</v>
      </c>
      <c r="K478" s="22">
        <v>0.80200000000000005</v>
      </c>
      <c r="L478" s="22">
        <f t="shared" si="21"/>
        <v>0.46685947272108785</v>
      </c>
      <c r="M478" s="22">
        <f t="shared" si="22"/>
        <v>-1.0989397387810442</v>
      </c>
      <c r="N478" s="23">
        <v>1</v>
      </c>
      <c r="O478" s="24">
        <f t="shared" si="23"/>
        <v>0</v>
      </c>
    </row>
    <row r="479" spans="1:15">
      <c r="A479" s="21" t="s">
        <v>1869</v>
      </c>
      <c r="B479" s="21" t="s">
        <v>1870</v>
      </c>
      <c r="C479" s="21" t="s">
        <v>140</v>
      </c>
      <c r="D479" s="21" t="s">
        <v>40</v>
      </c>
      <c r="E479" s="21" t="s">
        <v>336</v>
      </c>
      <c r="F479" s="21" t="s">
        <v>1871</v>
      </c>
      <c r="G479" s="21" t="s">
        <v>1872</v>
      </c>
      <c r="H479" s="21" t="s">
        <v>1873</v>
      </c>
      <c r="I479" s="21" t="s">
        <v>1874</v>
      </c>
      <c r="J479" s="21" t="s">
        <v>1180</v>
      </c>
      <c r="K479" s="22">
        <v>0.80300000000000005</v>
      </c>
      <c r="L479" s="22">
        <f t="shared" si="21"/>
        <v>0.46744159176438099</v>
      </c>
      <c r="M479" s="22">
        <f t="shared" si="22"/>
        <v>-1.0971419877186499</v>
      </c>
      <c r="N479" s="23">
        <v>0.73422305134851595</v>
      </c>
      <c r="O479" s="24">
        <f t="shared" si="23"/>
        <v>0.13417198469677241</v>
      </c>
    </row>
    <row r="480" spans="1:15">
      <c r="A480" s="21" t="s">
        <v>10893</v>
      </c>
      <c r="B480" s="21" t="s">
        <v>10894</v>
      </c>
      <c r="C480" s="21" t="s">
        <v>921</v>
      </c>
      <c r="D480" s="21" t="s">
        <v>141</v>
      </c>
      <c r="E480" s="21" t="s">
        <v>519</v>
      </c>
      <c r="F480" s="21" t="s">
        <v>10009</v>
      </c>
      <c r="G480" s="21" t="s">
        <v>10895</v>
      </c>
      <c r="H480" s="21" t="s">
        <v>10896</v>
      </c>
      <c r="I480" s="21" t="s">
        <v>10897</v>
      </c>
      <c r="J480" s="21" t="s">
        <v>40</v>
      </c>
      <c r="K480" s="22">
        <v>0.80400000000000005</v>
      </c>
      <c r="L480" s="22">
        <f t="shared" si="21"/>
        <v>0.46802371080767408</v>
      </c>
      <c r="M480" s="22">
        <f t="shared" si="22"/>
        <v>-1.095346474057036</v>
      </c>
      <c r="N480" s="23" t="s">
        <v>40</v>
      </c>
      <c r="O480" s="24" t="e">
        <f t="shared" si="23"/>
        <v>#VALUE!</v>
      </c>
    </row>
    <row r="481" spans="1:15">
      <c r="A481" s="21" t="s">
        <v>4570</v>
      </c>
      <c r="B481" s="21" t="s">
        <v>4571</v>
      </c>
      <c r="C481" s="21" t="s">
        <v>921</v>
      </c>
      <c r="D481" s="21" t="s">
        <v>141</v>
      </c>
      <c r="E481" s="21" t="s">
        <v>1916</v>
      </c>
      <c r="F481" s="21" t="s">
        <v>1917</v>
      </c>
      <c r="G481" s="21" t="s">
        <v>4572</v>
      </c>
      <c r="H481" s="21" t="s">
        <v>4573</v>
      </c>
      <c r="I481" s="21" t="s">
        <v>4574</v>
      </c>
      <c r="J481" s="21" t="s">
        <v>2315</v>
      </c>
      <c r="K481" s="22">
        <v>0.80500000000000005</v>
      </c>
      <c r="L481" s="22">
        <f t="shared" si="21"/>
        <v>0.46860582985096721</v>
      </c>
      <c r="M481" s="22">
        <f t="shared" si="22"/>
        <v>-1.0935531922339852</v>
      </c>
      <c r="N481" s="23">
        <v>0.694151218467563</v>
      </c>
      <c r="O481" s="24">
        <f t="shared" si="23"/>
        <v>0.15854590967173279</v>
      </c>
    </row>
    <row r="482" spans="1:15">
      <c r="A482" s="21" t="s">
        <v>2781</v>
      </c>
      <c r="B482" s="21" t="s">
        <v>2782</v>
      </c>
      <c r="C482" s="21" t="s">
        <v>965</v>
      </c>
      <c r="D482" s="21" t="s">
        <v>86</v>
      </c>
      <c r="E482" s="21" t="s">
        <v>111</v>
      </c>
      <c r="F482" s="21" t="s">
        <v>2783</v>
      </c>
      <c r="G482" s="21" t="s">
        <v>2784</v>
      </c>
      <c r="H482" s="21" t="s">
        <v>2785</v>
      </c>
      <c r="I482" s="21" t="s">
        <v>2786</v>
      </c>
      <c r="J482" s="21" t="s">
        <v>40</v>
      </c>
      <c r="K482" s="22">
        <v>0.80600000000000005</v>
      </c>
      <c r="L482" s="22">
        <f t="shared" si="21"/>
        <v>0.46918794889426035</v>
      </c>
      <c r="M482" s="22">
        <f t="shared" si="22"/>
        <v>-1.091762136707997</v>
      </c>
      <c r="N482" s="23">
        <v>0.94766312461580904</v>
      </c>
      <c r="O482" s="24">
        <f t="shared" si="23"/>
        <v>2.3346018275105174E-2</v>
      </c>
    </row>
    <row r="483" spans="1:15">
      <c r="A483" s="21" t="s">
        <v>2965</v>
      </c>
      <c r="B483" s="21" t="s">
        <v>2966</v>
      </c>
      <c r="C483" s="21" t="s">
        <v>235</v>
      </c>
      <c r="D483" s="21" t="s">
        <v>86</v>
      </c>
      <c r="E483" s="21" t="s">
        <v>1844</v>
      </c>
      <c r="F483" s="21" t="s">
        <v>2967</v>
      </c>
      <c r="G483" s="21" t="s">
        <v>2968</v>
      </c>
      <c r="H483" s="21" t="s">
        <v>2969</v>
      </c>
      <c r="I483" s="21" t="s">
        <v>2970</v>
      </c>
      <c r="J483" s="21" t="s">
        <v>40</v>
      </c>
      <c r="K483" s="22">
        <v>0.80600000000000005</v>
      </c>
      <c r="L483" s="22">
        <f t="shared" si="21"/>
        <v>0.46918794889426035</v>
      </c>
      <c r="M483" s="22">
        <f t="shared" si="22"/>
        <v>-1.091762136707997</v>
      </c>
      <c r="N483" s="23">
        <v>1</v>
      </c>
      <c r="O483" s="24">
        <f t="shared" si="23"/>
        <v>0</v>
      </c>
    </row>
    <row r="484" spans="1:15">
      <c r="A484" s="21" t="s">
        <v>6300</v>
      </c>
      <c r="B484" s="21" t="s">
        <v>6301</v>
      </c>
      <c r="C484" s="21" t="s">
        <v>53</v>
      </c>
      <c r="D484" s="21" t="s">
        <v>40</v>
      </c>
      <c r="E484" s="21" t="s">
        <v>77</v>
      </c>
      <c r="F484" s="21" t="s">
        <v>6302</v>
      </c>
      <c r="G484" s="21" t="s">
        <v>6303</v>
      </c>
      <c r="H484" s="21" t="s">
        <v>6304</v>
      </c>
      <c r="I484" s="21" t="s">
        <v>6305</v>
      </c>
      <c r="J484" s="21" t="s">
        <v>40</v>
      </c>
      <c r="K484" s="22">
        <v>0.80600000000000005</v>
      </c>
      <c r="L484" s="22">
        <f t="shared" si="21"/>
        <v>0.46918794889426035</v>
      </c>
      <c r="M484" s="22">
        <f t="shared" si="22"/>
        <v>-1.091762136707997</v>
      </c>
      <c r="N484" s="23">
        <v>1</v>
      </c>
      <c r="O484" s="24">
        <f t="shared" si="23"/>
        <v>0</v>
      </c>
    </row>
    <row r="485" spans="1:15">
      <c r="A485" s="21" t="s">
        <v>264</v>
      </c>
      <c r="B485" s="21" t="s">
        <v>265</v>
      </c>
      <c r="C485" s="21" t="s">
        <v>235</v>
      </c>
      <c r="D485" s="21" t="s">
        <v>34</v>
      </c>
      <c r="E485" s="21" t="s">
        <v>62</v>
      </c>
      <c r="F485" s="21" t="s">
        <v>266</v>
      </c>
      <c r="G485" s="21" t="s">
        <v>267</v>
      </c>
      <c r="H485" s="21" t="s">
        <v>268</v>
      </c>
      <c r="I485" s="21" t="s">
        <v>269</v>
      </c>
      <c r="J485" s="21" t="s">
        <v>116</v>
      </c>
      <c r="K485" s="22">
        <v>0.80700000000000005</v>
      </c>
      <c r="L485" s="22">
        <f t="shared" si="21"/>
        <v>0.46977006793755349</v>
      </c>
      <c r="M485" s="22">
        <f t="shared" si="22"/>
        <v>-1.0899733019581841</v>
      </c>
      <c r="N485" s="23">
        <v>0.60976545318595698</v>
      </c>
      <c r="O485" s="24">
        <f t="shared" si="23"/>
        <v>0.21483718462087814</v>
      </c>
    </row>
    <row r="486" spans="1:15">
      <c r="A486" s="21" t="s">
        <v>6214</v>
      </c>
      <c r="B486" s="21" t="s">
        <v>6215</v>
      </c>
      <c r="C486" s="21" t="s">
        <v>33</v>
      </c>
      <c r="D486" s="21" t="s">
        <v>40</v>
      </c>
      <c r="E486" s="21" t="s">
        <v>511</v>
      </c>
      <c r="F486" s="21" t="s">
        <v>6216</v>
      </c>
      <c r="G486" s="21" t="s">
        <v>6217</v>
      </c>
      <c r="H486" s="21" t="s">
        <v>6218</v>
      </c>
      <c r="I486" s="21" t="s">
        <v>6219</v>
      </c>
      <c r="J486" s="21" t="s">
        <v>6220</v>
      </c>
      <c r="K486" s="22">
        <v>0.80900000000000005</v>
      </c>
      <c r="L486" s="22">
        <f t="shared" si="21"/>
        <v>0.47093430602413971</v>
      </c>
      <c r="M486" s="22">
        <f t="shared" si="22"/>
        <v>-1.086402272805987</v>
      </c>
      <c r="N486" s="23">
        <v>0.95226886263969801</v>
      </c>
      <c r="O486" s="24">
        <f t="shared" si="23"/>
        <v>2.1240416031992757E-2</v>
      </c>
    </row>
    <row r="487" spans="1:15">
      <c r="A487" s="21" t="s">
        <v>9401</v>
      </c>
      <c r="B487" s="21" t="s">
        <v>9402</v>
      </c>
      <c r="C487" s="21" t="s">
        <v>40</v>
      </c>
      <c r="D487" s="21" t="s">
        <v>141</v>
      </c>
      <c r="E487" s="21" t="s">
        <v>40</v>
      </c>
      <c r="F487" s="21" t="s">
        <v>9403</v>
      </c>
      <c r="G487" s="21" t="s">
        <v>9404</v>
      </c>
      <c r="H487" s="21" t="s">
        <v>9405</v>
      </c>
      <c r="I487" s="21" t="s">
        <v>9406</v>
      </c>
      <c r="J487" s="21" t="s">
        <v>40</v>
      </c>
      <c r="K487" s="22">
        <v>0.80900000000000005</v>
      </c>
      <c r="L487" s="22">
        <f t="shared" si="21"/>
        <v>0.47093430602413971</v>
      </c>
      <c r="M487" s="22">
        <f t="shared" si="22"/>
        <v>-1.086402272805987</v>
      </c>
      <c r="N487" s="23">
        <v>1</v>
      </c>
      <c r="O487" s="24">
        <f t="shared" si="23"/>
        <v>0</v>
      </c>
    </row>
    <row r="488" spans="1:15">
      <c r="A488" s="21" t="s">
        <v>11643</v>
      </c>
      <c r="B488" s="21" t="s">
        <v>11644</v>
      </c>
      <c r="C488" s="21" t="s">
        <v>33</v>
      </c>
      <c r="D488" s="21" t="s">
        <v>34</v>
      </c>
      <c r="E488" s="21" t="s">
        <v>151</v>
      </c>
      <c r="F488" s="21" t="s">
        <v>11645</v>
      </c>
      <c r="G488" s="21" t="s">
        <v>11646</v>
      </c>
      <c r="H488" s="21" t="s">
        <v>11647</v>
      </c>
      <c r="I488" s="21" t="s">
        <v>11648</v>
      </c>
      <c r="J488" s="21" t="s">
        <v>11649</v>
      </c>
      <c r="K488" s="22">
        <v>0.81</v>
      </c>
      <c r="L488" s="22">
        <f t="shared" si="21"/>
        <v>0.47151642506743285</v>
      </c>
      <c r="M488" s="22">
        <f t="shared" si="22"/>
        <v>-1.0846200674639777</v>
      </c>
      <c r="N488" s="23" t="s">
        <v>40</v>
      </c>
      <c r="O488" s="24" t="e">
        <f t="shared" si="23"/>
        <v>#VALUE!</v>
      </c>
    </row>
    <row r="489" spans="1:15">
      <c r="A489" s="21" t="s">
        <v>5320</v>
      </c>
      <c r="B489" s="21" t="s">
        <v>5321</v>
      </c>
      <c r="C489" s="21" t="s">
        <v>132</v>
      </c>
      <c r="D489" s="21" t="s">
        <v>729</v>
      </c>
      <c r="E489" s="21" t="s">
        <v>992</v>
      </c>
      <c r="F489" s="21" t="s">
        <v>5322</v>
      </c>
      <c r="G489" s="21" t="s">
        <v>5323</v>
      </c>
      <c r="H489" s="21" t="s">
        <v>5324</v>
      </c>
      <c r="I489" s="21" t="s">
        <v>5325</v>
      </c>
      <c r="J489" s="21" t="s">
        <v>102</v>
      </c>
      <c r="K489" s="22">
        <v>0.81100000000000005</v>
      </c>
      <c r="L489" s="22">
        <f t="shared" si="21"/>
        <v>0.47209854411072599</v>
      </c>
      <c r="M489" s="22">
        <f t="shared" si="22"/>
        <v>-1.0828400610186915</v>
      </c>
      <c r="N489" s="23">
        <v>1</v>
      </c>
      <c r="O489" s="24">
        <f t="shared" si="23"/>
        <v>0</v>
      </c>
    </row>
    <row r="490" spans="1:15">
      <c r="A490" s="21" t="s">
        <v>5403</v>
      </c>
      <c r="B490" s="21" t="s">
        <v>5404</v>
      </c>
      <c r="C490" s="21" t="s">
        <v>33</v>
      </c>
      <c r="D490" s="21" t="s">
        <v>40</v>
      </c>
      <c r="E490" s="21" t="s">
        <v>207</v>
      </c>
      <c r="F490" s="21" t="s">
        <v>5405</v>
      </c>
      <c r="G490" s="21" t="s">
        <v>5406</v>
      </c>
      <c r="H490" s="21" t="s">
        <v>5407</v>
      </c>
      <c r="I490" s="21" t="s">
        <v>5408</v>
      </c>
      <c r="J490" s="21" t="s">
        <v>40</v>
      </c>
      <c r="K490" s="22">
        <v>0.81200000000000006</v>
      </c>
      <c r="L490" s="22">
        <f t="shared" si="21"/>
        <v>0.47268066315401913</v>
      </c>
      <c r="M490" s="22">
        <f t="shared" si="22"/>
        <v>-1.0810622480507883</v>
      </c>
      <c r="N490" s="23">
        <v>1</v>
      </c>
      <c r="O490" s="24">
        <f t="shared" si="23"/>
        <v>0</v>
      </c>
    </row>
    <row r="491" spans="1:15">
      <c r="A491" s="21" t="s">
        <v>5478</v>
      </c>
      <c r="B491" s="21" t="s">
        <v>5479</v>
      </c>
      <c r="C491" s="21" t="s">
        <v>921</v>
      </c>
      <c r="D491" s="21" t="s">
        <v>141</v>
      </c>
      <c r="E491" s="21" t="s">
        <v>519</v>
      </c>
      <c r="F491" s="21" t="s">
        <v>5480</v>
      </c>
      <c r="G491" s="21" t="s">
        <v>5481</v>
      </c>
      <c r="H491" s="21" t="s">
        <v>5482</v>
      </c>
      <c r="I491" s="21" t="s">
        <v>5483</v>
      </c>
      <c r="J491" s="21" t="s">
        <v>40</v>
      </c>
      <c r="K491" s="22">
        <v>0.81200000000000006</v>
      </c>
      <c r="L491" s="22">
        <f t="shared" si="21"/>
        <v>0.47268066315401913</v>
      </c>
      <c r="M491" s="22">
        <f t="shared" si="22"/>
        <v>-1.0810622480507883</v>
      </c>
      <c r="N491" s="23">
        <v>1</v>
      </c>
      <c r="O491" s="24">
        <f t="shared" si="23"/>
        <v>0</v>
      </c>
    </row>
    <row r="492" spans="1:15">
      <c r="A492" s="21" t="s">
        <v>10555</v>
      </c>
      <c r="B492" s="21" t="s">
        <v>10556</v>
      </c>
      <c r="C492" s="21" t="s">
        <v>132</v>
      </c>
      <c r="D492" s="21" t="s">
        <v>40</v>
      </c>
      <c r="E492" s="21" t="s">
        <v>45</v>
      </c>
      <c r="F492" s="21" t="s">
        <v>2796</v>
      </c>
      <c r="G492" s="21" t="s">
        <v>10557</v>
      </c>
      <c r="H492" s="21" t="s">
        <v>10558</v>
      </c>
      <c r="I492" s="21" t="s">
        <v>10559</v>
      </c>
      <c r="J492" s="21" t="s">
        <v>10560</v>
      </c>
      <c r="K492" s="22">
        <v>0.81200000000000006</v>
      </c>
      <c r="L492" s="22">
        <f t="shared" si="21"/>
        <v>0.47268066315401913</v>
      </c>
      <c r="M492" s="22">
        <f t="shared" si="22"/>
        <v>-1.0810622480507883</v>
      </c>
      <c r="N492" s="23">
        <v>1</v>
      </c>
      <c r="O492" s="24">
        <f t="shared" si="23"/>
        <v>0</v>
      </c>
    </row>
    <row r="493" spans="1:15">
      <c r="A493" s="21" t="s">
        <v>10044</v>
      </c>
      <c r="B493" s="21" t="s">
        <v>10045</v>
      </c>
      <c r="C493" s="21" t="s">
        <v>33</v>
      </c>
      <c r="D493" s="21" t="s">
        <v>141</v>
      </c>
      <c r="E493" s="21" t="s">
        <v>214</v>
      </c>
      <c r="F493" s="21" t="s">
        <v>10046</v>
      </c>
      <c r="G493" s="21" t="s">
        <v>10047</v>
      </c>
      <c r="H493" s="21" t="s">
        <v>10048</v>
      </c>
      <c r="I493" s="21" t="s">
        <v>10049</v>
      </c>
      <c r="J493" s="21" t="s">
        <v>40</v>
      </c>
      <c r="K493" s="22">
        <v>0.81299999999999994</v>
      </c>
      <c r="L493" s="22">
        <f t="shared" si="21"/>
        <v>0.47326278219731216</v>
      </c>
      <c r="M493" s="22">
        <f t="shared" si="22"/>
        <v>-1.079286623160937</v>
      </c>
      <c r="N493" s="23" t="s">
        <v>40</v>
      </c>
      <c r="O493" s="24" t="e">
        <f t="shared" si="23"/>
        <v>#VALUE!</v>
      </c>
    </row>
    <row r="494" spans="1:15">
      <c r="A494" s="21" t="s">
        <v>2022</v>
      </c>
      <c r="B494" s="21" t="s">
        <v>2023</v>
      </c>
      <c r="C494" s="21" t="s">
        <v>186</v>
      </c>
      <c r="D494" s="21" t="s">
        <v>44</v>
      </c>
      <c r="E494" s="21" t="s">
        <v>2024</v>
      </c>
      <c r="F494" s="21" t="s">
        <v>2025</v>
      </c>
      <c r="G494" s="21" t="s">
        <v>2026</v>
      </c>
      <c r="H494" s="21" t="s">
        <v>2027</v>
      </c>
      <c r="I494" s="21" t="s">
        <v>2028</v>
      </c>
      <c r="J494" s="21" t="s">
        <v>2029</v>
      </c>
      <c r="K494" s="22">
        <v>0.81499999999999995</v>
      </c>
      <c r="L494" s="22">
        <f t="shared" si="21"/>
        <v>0.47442702028389844</v>
      </c>
      <c r="M494" s="22">
        <f t="shared" si="22"/>
        <v>-1.0757419161175248</v>
      </c>
      <c r="N494" s="23">
        <v>0.13847250733158201</v>
      </c>
      <c r="O494" s="24">
        <f t="shared" si="23"/>
        <v>0.85863644392370664</v>
      </c>
    </row>
    <row r="495" spans="1:15">
      <c r="A495" s="21" t="s">
        <v>7136</v>
      </c>
      <c r="B495" s="21" t="s">
        <v>7137</v>
      </c>
      <c r="C495" s="21" t="s">
        <v>33</v>
      </c>
      <c r="D495" s="21" t="s">
        <v>40</v>
      </c>
      <c r="E495" s="21" t="s">
        <v>158</v>
      </c>
      <c r="F495" s="21" t="s">
        <v>6941</v>
      </c>
      <c r="G495" s="21" t="s">
        <v>7138</v>
      </c>
      <c r="H495" s="21" t="s">
        <v>7139</v>
      </c>
      <c r="I495" s="21" t="s">
        <v>7140</v>
      </c>
      <c r="J495" s="21" t="s">
        <v>40</v>
      </c>
      <c r="K495" s="22">
        <v>0.81499999999999995</v>
      </c>
      <c r="L495" s="22">
        <f t="shared" si="21"/>
        <v>0.47442702028389844</v>
      </c>
      <c r="M495" s="22">
        <f t="shared" si="22"/>
        <v>-1.0757419161175248</v>
      </c>
      <c r="N495" s="23">
        <v>1</v>
      </c>
      <c r="O495" s="24">
        <f t="shared" si="23"/>
        <v>0</v>
      </c>
    </row>
    <row r="496" spans="1:15">
      <c r="A496" s="21" t="s">
        <v>4546</v>
      </c>
      <c r="B496" s="21" t="s">
        <v>4547</v>
      </c>
      <c r="C496" s="21" t="s">
        <v>921</v>
      </c>
      <c r="D496" s="21" t="s">
        <v>40</v>
      </c>
      <c r="E496" s="21" t="s">
        <v>2756</v>
      </c>
      <c r="F496" s="21" t="s">
        <v>4548</v>
      </c>
      <c r="G496" s="21" t="s">
        <v>4549</v>
      </c>
      <c r="H496" s="21" t="s">
        <v>4550</v>
      </c>
      <c r="I496" s="21" t="s">
        <v>4551</v>
      </c>
      <c r="J496" s="21" t="s">
        <v>1180</v>
      </c>
      <c r="K496" s="22">
        <v>0.81599999999999995</v>
      </c>
      <c r="L496" s="22">
        <f t="shared" si="21"/>
        <v>0.47500913932719158</v>
      </c>
      <c r="M496" s="22">
        <f t="shared" si="22"/>
        <v>-1.0739728232644692</v>
      </c>
      <c r="N496" s="23">
        <v>1</v>
      </c>
      <c r="O496" s="24">
        <f t="shared" si="23"/>
        <v>0</v>
      </c>
    </row>
    <row r="497" spans="1:15">
      <c r="A497" s="21" t="s">
        <v>7246</v>
      </c>
      <c r="B497" s="21" t="s">
        <v>7247</v>
      </c>
      <c r="C497" s="21" t="s">
        <v>40</v>
      </c>
      <c r="D497" s="21" t="s">
        <v>40</v>
      </c>
      <c r="E497" s="21" t="s">
        <v>40</v>
      </c>
      <c r="F497" s="21" t="s">
        <v>7248</v>
      </c>
      <c r="G497" s="21" t="s">
        <v>7249</v>
      </c>
      <c r="H497" s="21" t="s">
        <v>7250</v>
      </c>
      <c r="I497" s="21" t="s">
        <v>7251</v>
      </c>
      <c r="J497" s="21" t="s">
        <v>40</v>
      </c>
      <c r="K497" s="22">
        <v>0.81699999999999995</v>
      </c>
      <c r="L497" s="22">
        <f t="shared" si="21"/>
        <v>0.47559125837048472</v>
      </c>
      <c r="M497" s="22">
        <f t="shared" si="22"/>
        <v>-1.0722058970902812</v>
      </c>
      <c r="N497" s="23">
        <v>1</v>
      </c>
      <c r="O497" s="24">
        <f t="shared" si="23"/>
        <v>0</v>
      </c>
    </row>
    <row r="498" spans="1:15">
      <c r="A498" s="21" t="s">
        <v>4110</v>
      </c>
      <c r="B498" s="21" t="s">
        <v>4111</v>
      </c>
      <c r="C498" s="21" t="s">
        <v>33</v>
      </c>
      <c r="D498" s="21" t="s">
        <v>40</v>
      </c>
      <c r="E498" s="21" t="s">
        <v>111</v>
      </c>
      <c r="F498" s="21" t="s">
        <v>772</v>
      </c>
      <c r="G498" s="21" t="s">
        <v>4112</v>
      </c>
      <c r="H498" s="21" t="s">
        <v>4113</v>
      </c>
      <c r="I498" s="21" t="s">
        <v>4114</v>
      </c>
      <c r="J498" s="21" t="s">
        <v>2222</v>
      </c>
      <c r="K498" s="22">
        <v>0.81799999999999995</v>
      </c>
      <c r="L498" s="22">
        <f t="shared" si="21"/>
        <v>0.4761733774137778</v>
      </c>
      <c r="M498" s="22">
        <f t="shared" si="22"/>
        <v>-1.070441132294216</v>
      </c>
      <c r="N498" s="23">
        <v>1</v>
      </c>
      <c r="O498" s="24">
        <f t="shared" si="23"/>
        <v>0</v>
      </c>
    </row>
    <row r="499" spans="1:15">
      <c r="A499" s="21" t="s">
        <v>5136</v>
      </c>
      <c r="B499" s="21" t="s">
        <v>5137</v>
      </c>
      <c r="C499" s="21" t="s">
        <v>33</v>
      </c>
      <c r="D499" s="21" t="s">
        <v>86</v>
      </c>
      <c r="E499" s="21" t="s">
        <v>511</v>
      </c>
      <c r="F499" s="21" t="s">
        <v>5138</v>
      </c>
      <c r="G499" s="21" t="s">
        <v>5139</v>
      </c>
      <c r="H499" s="21" t="s">
        <v>5140</v>
      </c>
      <c r="I499" s="21" t="s">
        <v>5141</v>
      </c>
      <c r="J499" s="21" t="s">
        <v>40</v>
      </c>
      <c r="K499" s="22">
        <v>0.81799999999999995</v>
      </c>
      <c r="L499" s="22">
        <f t="shared" si="21"/>
        <v>0.4761733774137778</v>
      </c>
      <c r="M499" s="22">
        <f t="shared" si="22"/>
        <v>-1.070441132294216</v>
      </c>
      <c r="N499" s="23">
        <v>1</v>
      </c>
      <c r="O499" s="24">
        <f t="shared" si="23"/>
        <v>0</v>
      </c>
    </row>
    <row r="500" spans="1:15">
      <c r="A500" s="21" t="s">
        <v>5985</v>
      </c>
      <c r="B500" s="21" t="s">
        <v>5986</v>
      </c>
      <c r="C500" s="21" t="s">
        <v>33</v>
      </c>
      <c r="D500" s="21" t="s">
        <v>34</v>
      </c>
      <c r="E500" s="21" t="s">
        <v>111</v>
      </c>
      <c r="F500" s="21" t="s">
        <v>5987</v>
      </c>
      <c r="G500" s="21" t="s">
        <v>5988</v>
      </c>
      <c r="H500" s="21" t="s">
        <v>5989</v>
      </c>
      <c r="I500" s="21" t="s">
        <v>5990</v>
      </c>
      <c r="J500" s="21" t="s">
        <v>5991</v>
      </c>
      <c r="K500" s="22">
        <v>0.81799999999999995</v>
      </c>
      <c r="L500" s="22">
        <f t="shared" si="21"/>
        <v>0.4761733774137778</v>
      </c>
      <c r="M500" s="22">
        <f t="shared" si="22"/>
        <v>-1.070441132294216</v>
      </c>
      <c r="N500" s="23">
        <v>1</v>
      </c>
      <c r="O500" s="24">
        <f t="shared" si="23"/>
        <v>0</v>
      </c>
    </row>
    <row r="501" spans="1:15">
      <c r="A501" s="21" t="s">
        <v>5050</v>
      </c>
      <c r="B501" s="21" t="s">
        <v>5051</v>
      </c>
      <c r="C501" s="21" t="s">
        <v>33</v>
      </c>
      <c r="D501" s="21" t="s">
        <v>34</v>
      </c>
      <c r="E501" s="21" t="s">
        <v>77</v>
      </c>
      <c r="F501" s="21" t="s">
        <v>1079</v>
      </c>
      <c r="G501" s="21" t="s">
        <v>5052</v>
      </c>
      <c r="H501" s="21" t="s">
        <v>5053</v>
      </c>
      <c r="I501" s="21" t="s">
        <v>5054</v>
      </c>
      <c r="J501" s="21" t="s">
        <v>40</v>
      </c>
      <c r="K501" s="22">
        <v>0.81899999999999995</v>
      </c>
      <c r="L501" s="22">
        <f t="shared" si="21"/>
        <v>0.47675549645707094</v>
      </c>
      <c r="M501" s="22">
        <f t="shared" si="22"/>
        <v>-1.0686785235949561</v>
      </c>
      <c r="N501" s="23">
        <v>1</v>
      </c>
      <c r="O501" s="24">
        <f t="shared" si="23"/>
        <v>0</v>
      </c>
    </row>
    <row r="502" spans="1:15">
      <c r="A502" s="21" t="s">
        <v>1989</v>
      </c>
      <c r="B502" s="21" t="s">
        <v>1990</v>
      </c>
      <c r="C502" s="21" t="s">
        <v>186</v>
      </c>
      <c r="D502" s="21" t="s">
        <v>40</v>
      </c>
      <c r="E502" s="21" t="s">
        <v>714</v>
      </c>
      <c r="F502" s="21" t="s">
        <v>1991</v>
      </c>
      <c r="G502" s="21" t="s">
        <v>1992</v>
      </c>
      <c r="H502" s="21" t="s">
        <v>1993</v>
      </c>
      <c r="I502" s="21" t="s">
        <v>1994</v>
      </c>
      <c r="J502" s="21" t="s">
        <v>1995</v>
      </c>
      <c r="K502" s="22">
        <v>0.82</v>
      </c>
      <c r="L502" s="22">
        <f t="shared" si="21"/>
        <v>0.47733761550036408</v>
      </c>
      <c r="M502" s="22">
        <f t="shared" si="22"/>
        <v>-1.0669180657305186</v>
      </c>
      <c r="N502" s="23">
        <v>1</v>
      </c>
      <c r="O502" s="24">
        <f t="shared" si="23"/>
        <v>0</v>
      </c>
    </row>
    <row r="503" spans="1:15">
      <c r="A503" s="21" t="s">
        <v>4745</v>
      </c>
      <c r="B503" s="21" t="s">
        <v>4746</v>
      </c>
      <c r="C503" s="21" t="s">
        <v>53</v>
      </c>
      <c r="D503" s="21" t="s">
        <v>34</v>
      </c>
      <c r="E503" s="21" t="s">
        <v>68</v>
      </c>
      <c r="F503" s="21" t="s">
        <v>4747</v>
      </c>
      <c r="G503" s="21" t="s">
        <v>4748</v>
      </c>
      <c r="H503" s="21" t="s">
        <v>4749</v>
      </c>
      <c r="I503" s="21" t="s">
        <v>4750</v>
      </c>
      <c r="J503" s="21" t="s">
        <v>4441</v>
      </c>
      <c r="K503" s="22">
        <v>0.82099999999999995</v>
      </c>
      <c r="L503" s="22">
        <f t="shared" si="21"/>
        <v>0.47791973454365722</v>
      </c>
      <c r="M503" s="22">
        <f t="shared" si="22"/>
        <v>-1.0651597534581598</v>
      </c>
      <c r="N503" s="23">
        <v>1</v>
      </c>
      <c r="O503" s="24">
        <f t="shared" si="23"/>
        <v>0</v>
      </c>
    </row>
    <row r="504" spans="1:15">
      <c r="A504" s="21" t="s">
        <v>5061</v>
      </c>
      <c r="B504" s="21" t="s">
        <v>5062</v>
      </c>
      <c r="C504" s="21" t="s">
        <v>33</v>
      </c>
      <c r="D504" s="21" t="s">
        <v>40</v>
      </c>
      <c r="E504" s="21" t="s">
        <v>158</v>
      </c>
      <c r="F504" s="21" t="s">
        <v>3250</v>
      </c>
      <c r="G504" s="21" t="s">
        <v>5063</v>
      </c>
      <c r="H504" s="21" t="s">
        <v>5064</v>
      </c>
      <c r="I504" s="21" t="s">
        <v>5065</v>
      </c>
      <c r="J504" s="21" t="s">
        <v>3357</v>
      </c>
      <c r="K504" s="22">
        <v>0.82099999999999995</v>
      </c>
      <c r="L504" s="22">
        <f t="shared" si="21"/>
        <v>0.47791973454365722</v>
      </c>
      <c r="M504" s="22">
        <f t="shared" si="22"/>
        <v>-1.0651597534581598</v>
      </c>
      <c r="N504" s="23">
        <v>1</v>
      </c>
      <c r="O504" s="24">
        <f t="shared" si="23"/>
        <v>0</v>
      </c>
    </row>
    <row r="505" spans="1:15">
      <c r="A505" s="21" t="s">
        <v>10779</v>
      </c>
      <c r="B505" s="21" t="s">
        <v>10780</v>
      </c>
      <c r="C505" s="21" t="s">
        <v>921</v>
      </c>
      <c r="D505" s="21" t="s">
        <v>40</v>
      </c>
      <c r="E505" s="21" t="s">
        <v>714</v>
      </c>
      <c r="F505" s="21" t="s">
        <v>7054</v>
      </c>
      <c r="G505" s="21" t="s">
        <v>10781</v>
      </c>
      <c r="H505" s="21" t="s">
        <v>10782</v>
      </c>
      <c r="I505" s="21" t="s">
        <v>10783</v>
      </c>
      <c r="J505" s="21" t="s">
        <v>1180</v>
      </c>
      <c r="K505" s="22">
        <v>0.82099999999999995</v>
      </c>
      <c r="L505" s="22">
        <f t="shared" si="21"/>
        <v>0.47791973454365722</v>
      </c>
      <c r="M505" s="22">
        <f t="shared" si="22"/>
        <v>-1.0651597534581598</v>
      </c>
      <c r="N505" s="23">
        <v>1</v>
      </c>
      <c r="O505" s="24">
        <f t="shared" si="23"/>
        <v>0</v>
      </c>
    </row>
    <row r="506" spans="1:15">
      <c r="A506" s="21" t="s">
        <v>11113</v>
      </c>
      <c r="B506" s="21" t="s">
        <v>11114</v>
      </c>
      <c r="C506" s="21" t="s">
        <v>40</v>
      </c>
      <c r="D506" s="21" t="s">
        <v>40</v>
      </c>
      <c r="E506" s="21" t="s">
        <v>40</v>
      </c>
      <c r="F506" s="21" t="s">
        <v>40</v>
      </c>
      <c r="G506" s="21" t="s">
        <v>11115</v>
      </c>
      <c r="H506" s="21" t="s">
        <v>11116</v>
      </c>
      <c r="I506" s="21" t="s">
        <v>11117</v>
      </c>
      <c r="J506" s="21" t="s">
        <v>40</v>
      </c>
      <c r="K506" s="22">
        <v>0.82099999999999995</v>
      </c>
      <c r="L506" s="22">
        <f t="shared" si="21"/>
        <v>0.47791973454365722</v>
      </c>
      <c r="M506" s="22">
        <f t="shared" si="22"/>
        <v>-1.0651597534581598</v>
      </c>
      <c r="N506" s="23" t="s">
        <v>40</v>
      </c>
      <c r="O506" s="24" t="e">
        <f t="shared" si="23"/>
        <v>#VALUE!</v>
      </c>
    </row>
    <row r="507" spans="1:15">
      <c r="A507" s="21" t="s">
        <v>11294</v>
      </c>
      <c r="B507" s="21" t="s">
        <v>11295</v>
      </c>
      <c r="C507" s="21" t="s">
        <v>140</v>
      </c>
      <c r="D507" s="21" t="s">
        <v>141</v>
      </c>
      <c r="E507" s="21" t="s">
        <v>519</v>
      </c>
      <c r="F507" s="21" t="s">
        <v>11296</v>
      </c>
      <c r="G507" s="21" t="s">
        <v>11297</v>
      </c>
      <c r="H507" s="21" t="s">
        <v>11298</v>
      </c>
      <c r="I507" s="21" t="s">
        <v>11299</v>
      </c>
      <c r="J507" s="21" t="s">
        <v>40</v>
      </c>
      <c r="K507" s="22">
        <v>0.82099999999999995</v>
      </c>
      <c r="L507" s="22">
        <f t="shared" si="21"/>
        <v>0.47791973454365722</v>
      </c>
      <c r="M507" s="22">
        <f t="shared" si="22"/>
        <v>-1.0651597534581598</v>
      </c>
      <c r="N507" s="23">
        <v>1</v>
      </c>
      <c r="O507" s="24">
        <f t="shared" si="23"/>
        <v>0</v>
      </c>
    </row>
    <row r="508" spans="1:15">
      <c r="A508" s="21" t="s">
        <v>11434</v>
      </c>
      <c r="B508" s="21" t="s">
        <v>11435</v>
      </c>
      <c r="C508" s="21" t="s">
        <v>4411</v>
      </c>
      <c r="D508" s="21" t="s">
        <v>40</v>
      </c>
      <c r="E508" s="21" t="s">
        <v>1468</v>
      </c>
      <c r="F508" s="21" t="s">
        <v>11436</v>
      </c>
      <c r="G508" s="21" t="s">
        <v>11437</v>
      </c>
      <c r="H508" s="21" t="s">
        <v>11438</v>
      </c>
      <c r="I508" s="21" t="s">
        <v>11439</v>
      </c>
      <c r="J508" s="21" t="s">
        <v>40</v>
      </c>
      <c r="K508" s="22">
        <v>0.82099999999999995</v>
      </c>
      <c r="L508" s="22">
        <f t="shared" si="21"/>
        <v>0.47791973454365722</v>
      </c>
      <c r="M508" s="22">
        <f t="shared" si="22"/>
        <v>-1.0651597534581598</v>
      </c>
      <c r="N508" s="23" t="s">
        <v>40</v>
      </c>
      <c r="O508" s="24" t="e">
        <f t="shared" si="23"/>
        <v>#VALUE!</v>
      </c>
    </row>
    <row r="509" spans="1:15">
      <c r="A509" s="21" t="s">
        <v>4177</v>
      </c>
      <c r="B509" s="21" t="s">
        <v>4178</v>
      </c>
      <c r="C509" s="21" t="s">
        <v>33</v>
      </c>
      <c r="D509" s="21" t="s">
        <v>40</v>
      </c>
      <c r="E509" s="21" t="s">
        <v>151</v>
      </c>
      <c r="F509" s="21" t="s">
        <v>4179</v>
      </c>
      <c r="G509" s="21" t="s">
        <v>4180</v>
      </c>
      <c r="H509" s="21" t="s">
        <v>4181</v>
      </c>
      <c r="I509" s="21" t="s">
        <v>4182</v>
      </c>
      <c r="J509" s="21" t="s">
        <v>40</v>
      </c>
      <c r="K509" s="22">
        <v>0.82199999999999995</v>
      </c>
      <c r="L509" s="22">
        <f t="shared" si="21"/>
        <v>0.4785018535869503</v>
      </c>
      <c r="M509" s="22">
        <f t="shared" si="22"/>
        <v>-1.0634035815542819</v>
      </c>
      <c r="N509" s="23">
        <v>1</v>
      </c>
      <c r="O509" s="24">
        <f t="shared" si="23"/>
        <v>0</v>
      </c>
    </row>
    <row r="510" spans="1:15">
      <c r="A510" s="21" t="s">
        <v>4215</v>
      </c>
      <c r="B510" s="21" t="s">
        <v>4216</v>
      </c>
      <c r="C510" s="21" t="s">
        <v>921</v>
      </c>
      <c r="D510" s="21" t="s">
        <v>141</v>
      </c>
      <c r="E510" s="21" t="s">
        <v>519</v>
      </c>
      <c r="F510" s="21" t="s">
        <v>4217</v>
      </c>
      <c r="G510" s="21" t="s">
        <v>4218</v>
      </c>
      <c r="H510" s="21" t="s">
        <v>4219</v>
      </c>
      <c r="I510" s="21" t="s">
        <v>4220</v>
      </c>
      <c r="J510" s="21" t="s">
        <v>1180</v>
      </c>
      <c r="K510" s="22">
        <v>0.82199999999999995</v>
      </c>
      <c r="L510" s="22">
        <f t="shared" si="21"/>
        <v>0.4785018535869503</v>
      </c>
      <c r="M510" s="22">
        <f t="shared" si="22"/>
        <v>-1.0634035815542819</v>
      </c>
      <c r="N510" s="23">
        <v>1</v>
      </c>
      <c r="O510" s="24">
        <f t="shared" si="23"/>
        <v>0</v>
      </c>
    </row>
    <row r="511" spans="1:15">
      <c r="A511" s="21" t="s">
        <v>9550</v>
      </c>
      <c r="B511" s="21" t="s">
        <v>9551</v>
      </c>
      <c r="C511" s="21" t="s">
        <v>33</v>
      </c>
      <c r="D511" s="21" t="s">
        <v>40</v>
      </c>
      <c r="E511" s="21" t="s">
        <v>151</v>
      </c>
      <c r="F511" s="21" t="s">
        <v>9552</v>
      </c>
      <c r="G511" s="21" t="s">
        <v>9553</v>
      </c>
      <c r="H511" s="21" t="s">
        <v>40</v>
      </c>
      <c r="I511" s="21" t="s">
        <v>9554</v>
      </c>
      <c r="J511" s="21" t="s">
        <v>8340</v>
      </c>
      <c r="K511" s="22">
        <v>0.82199999999999995</v>
      </c>
      <c r="L511" s="22">
        <f t="shared" si="21"/>
        <v>0.4785018535869503</v>
      </c>
      <c r="M511" s="22">
        <f t="shared" si="22"/>
        <v>-1.0634035815542819</v>
      </c>
      <c r="N511" s="23">
        <v>1</v>
      </c>
      <c r="O511" s="24">
        <f t="shared" si="23"/>
        <v>0</v>
      </c>
    </row>
    <row r="512" spans="1:15">
      <c r="A512" s="21" t="s">
        <v>6033</v>
      </c>
      <c r="B512" s="21" t="s">
        <v>6034</v>
      </c>
      <c r="C512" s="21" t="s">
        <v>33</v>
      </c>
      <c r="D512" s="21" t="s">
        <v>141</v>
      </c>
      <c r="E512" s="21" t="s">
        <v>937</v>
      </c>
      <c r="F512" s="21" t="s">
        <v>6035</v>
      </c>
      <c r="G512" s="21" t="s">
        <v>6036</v>
      </c>
      <c r="H512" s="21" t="s">
        <v>6037</v>
      </c>
      <c r="I512" s="21" t="s">
        <v>6038</v>
      </c>
      <c r="J512" s="21" t="s">
        <v>40</v>
      </c>
      <c r="K512" s="22">
        <v>0.82299999999999995</v>
      </c>
      <c r="L512" s="22">
        <f t="shared" si="21"/>
        <v>0.47908397263024344</v>
      </c>
      <c r="M512" s="22">
        <f t="shared" si="22"/>
        <v>-1.061649544814339</v>
      </c>
      <c r="N512" s="23">
        <v>0.32034441170822597</v>
      </c>
      <c r="O512" s="24">
        <f t="shared" si="23"/>
        <v>0.49438284771535257</v>
      </c>
    </row>
    <row r="513" spans="1:15">
      <c r="A513" s="21" t="s">
        <v>4616</v>
      </c>
      <c r="B513" s="21" t="s">
        <v>4617</v>
      </c>
      <c r="C513" s="21" t="s">
        <v>235</v>
      </c>
      <c r="D513" s="21" t="s">
        <v>314</v>
      </c>
      <c r="E513" s="21" t="s">
        <v>4618</v>
      </c>
      <c r="F513" s="21" t="s">
        <v>4619</v>
      </c>
      <c r="G513" s="21" t="s">
        <v>4620</v>
      </c>
      <c r="H513" s="21" t="s">
        <v>4621</v>
      </c>
      <c r="I513" s="21" t="s">
        <v>4622</v>
      </c>
      <c r="J513" s="21" t="s">
        <v>2385</v>
      </c>
      <c r="K513" s="22">
        <v>0.82499999999999996</v>
      </c>
      <c r="L513" s="22">
        <f t="shared" si="21"/>
        <v>0.48024821071682972</v>
      </c>
      <c r="M513" s="22">
        <f t="shared" si="22"/>
        <v>-1.0581478561027864</v>
      </c>
      <c r="N513" s="23">
        <v>1</v>
      </c>
      <c r="O513" s="24">
        <f t="shared" si="23"/>
        <v>0</v>
      </c>
    </row>
    <row r="514" spans="1:15">
      <c r="A514" s="21" t="s">
        <v>5117</v>
      </c>
      <c r="B514" s="21" t="s">
        <v>5118</v>
      </c>
      <c r="C514" s="21" t="s">
        <v>33</v>
      </c>
      <c r="D514" s="21" t="s">
        <v>86</v>
      </c>
      <c r="E514" s="21" t="s">
        <v>151</v>
      </c>
      <c r="F514" s="21" t="s">
        <v>5119</v>
      </c>
      <c r="G514" s="21" t="s">
        <v>5120</v>
      </c>
      <c r="H514" s="21" t="s">
        <v>5121</v>
      </c>
      <c r="I514" s="21" t="s">
        <v>5122</v>
      </c>
      <c r="J514" s="21" t="s">
        <v>5123</v>
      </c>
      <c r="K514" s="22">
        <v>0.82499999999999996</v>
      </c>
      <c r="L514" s="22">
        <f t="shared" ref="L514:L577" si="24">K514/1.717861684</f>
        <v>0.48024821071682972</v>
      </c>
      <c r="M514" s="22">
        <f t="shared" ref="M514:M577" si="25">LOG(L514, 2)</f>
        <v>-1.0581478561027864</v>
      </c>
      <c r="N514" s="23">
        <v>1</v>
      </c>
      <c r="O514" s="24">
        <f t="shared" ref="O514:O577" si="26">-LOG10(N514)</f>
        <v>0</v>
      </c>
    </row>
    <row r="515" spans="1:15">
      <c r="A515" s="21" t="s">
        <v>3400</v>
      </c>
      <c r="B515" s="21" t="s">
        <v>3401</v>
      </c>
      <c r="C515" s="21" t="s">
        <v>140</v>
      </c>
      <c r="D515" s="21" t="s">
        <v>141</v>
      </c>
      <c r="E515" s="21" t="s">
        <v>40</v>
      </c>
      <c r="F515" s="21" t="s">
        <v>701</v>
      </c>
      <c r="G515" s="21" t="s">
        <v>3402</v>
      </c>
      <c r="H515" s="21" t="s">
        <v>40</v>
      </c>
      <c r="I515" s="21" t="s">
        <v>3403</v>
      </c>
      <c r="J515" s="21" t="s">
        <v>40</v>
      </c>
      <c r="K515" s="22">
        <v>0.82599999999999996</v>
      </c>
      <c r="L515" s="22">
        <f t="shared" si="24"/>
        <v>0.48083032976012285</v>
      </c>
      <c r="M515" s="22">
        <f t="shared" si="25"/>
        <v>-1.0564001938165193</v>
      </c>
      <c r="N515" s="23">
        <v>1</v>
      </c>
      <c r="O515" s="24">
        <f t="shared" si="26"/>
        <v>0</v>
      </c>
    </row>
    <row r="516" spans="1:15">
      <c r="A516" s="21" t="s">
        <v>6885</v>
      </c>
      <c r="B516" s="21" t="s">
        <v>6886</v>
      </c>
      <c r="C516" s="21" t="s">
        <v>33</v>
      </c>
      <c r="D516" s="21" t="s">
        <v>314</v>
      </c>
      <c r="E516" s="21" t="s">
        <v>158</v>
      </c>
      <c r="F516" s="21" t="s">
        <v>6887</v>
      </c>
      <c r="G516" s="21" t="s">
        <v>6888</v>
      </c>
      <c r="H516" s="21" t="s">
        <v>6889</v>
      </c>
      <c r="I516" s="21" t="s">
        <v>6890</v>
      </c>
      <c r="J516" s="21" t="s">
        <v>3381</v>
      </c>
      <c r="K516" s="22">
        <v>0.82599999999999996</v>
      </c>
      <c r="L516" s="22">
        <f t="shared" si="24"/>
        <v>0.48083032976012285</v>
      </c>
      <c r="M516" s="22">
        <f t="shared" si="25"/>
        <v>-1.0564001938165193</v>
      </c>
      <c r="N516" s="23">
        <v>1</v>
      </c>
      <c r="O516" s="24">
        <f t="shared" si="26"/>
        <v>0</v>
      </c>
    </row>
    <row r="517" spans="1:15">
      <c r="A517" s="21" t="s">
        <v>8423</v>
      </c>
      <c r="B517" s="21" t="s">
        <v>8424</v>
      </c>
      <c r="C517" s="21" t="s">
        <v>53</v>
      </c>
      <c r="D517" s="21" t="s">
        <v>557</v>
      </c>
      <c r="E517" s="21" t="s">
        <v>151</v>
      </c>
      <c r="F517" s="21" t="s">
        <v>8425</v>
      </c>
      <c r="G517" s="21" t="s">
        <v>8426</v>
      </c>
      <c r="H517" s="21" t="s">
        <v>8427</v>
      </c>
      <c r="I517" s="21" t="s">
        <v>8428</v>
      </c>
      <c r="J517" s="21" t="s">
        <v>40</v>
      </c>
      <c r="K517" s="22">
        <v>0.82599999999999996</v>
      </c>
      <c r="L517" s="22">
        <f t="shared" si="24"/>
        <v>0.48083032976012285</v>
      </c>
      <c r="M517" s="22">
        <f t="shared" si="25"/>
        <v>-1.0564001938165193</v>
      </c>
      <c r="N517" s="23">
        <v>1</v>
      </c>
      <c r="O517" s="24">
        <f t="shared" si="26"/>
        <v>0</v>
      </c>
    </row>
    <row r="518" spans="1:15">
      <c r="A518" s="21" t="s">
        <v>3886</v>
      </c>
      <c r="B518" s="21" t="s">
        <v>3887</v>
      </c>
      <c r="C518" s="21" t="s">
        <v>186</v>
      </c>
      <c r="D518" s="21" t="s">
        <v>141</v>
      </c>
      <c r="E518" s="21" t="s">
        <v>519</v>
      </c>
      <c r="F518" s="21" t="s">
        <v>3888</v>
      </c>
      <c r="G518" s="21" t="s">
        <v>3889</v>
      </c>
      <c r="H518" s="21" t="s">
        <v>3890</v>
      </c>
      <c r="I518" s="21" t="s">
        <v>3891</v>
      </c>
      <c r="J518" s="21" t="s">
        <v>40</v>
      </c>
      <c r="K518" s="22">
        <v>0.82799999999999996</v>
      </c>
      <c r="L518" s="22">
        <f t="shared" si="24"/>
        <v>0.48199456784670908</v>
      </c>
      <c r="M518" s="22">
        <f t="shared" si="25"/>
        <v>-1.0529112077366396</v>
      </c>
      <c r="N518" s="23">
        <v>1</v>
      </c>
      <c r="O518" s="24">
        <f t="shared" si="26"/>
        <v>0</v>
      </c>
    </row>
    <row r="519" spans="1:15">
      <c r="A519" s="21" t="s">
        <v>9978</v>
      </c>
      <c r="B519" s="21" t="s">
        <v>9979</v>
      </c>
      <c r="C519" s="21" t="s">
        <v>186</v>
      </c>
      <c r="D519" s="21" t="s">
        <v>141</v>
      </c>
      <c r="E519" s="21" t="s">
        <v>77</v>
      </c>
      <c r="F519" s="21" t="s">
        <v>9980</v>
      </c>
      <c r="G519" s="21" t="s">
        <v>9981</v>
      </c>
      <c r="H519" s="21" t="s">
        <v>9982</v>
      </c>
      <c r="I519" s="21" t="s">
        <v>9983</v>
      </c>
      <c r="J519" s="21" t="s">
        <v>3136</v>
      </c>
      <c r="K519" s="22">
        <v>0.82799999999999996</v>
      </c>
      <c r="L519" s="22">
        <f t="shared" si="24"/>
        <v>0.48199456784670908</v>
      </c>
      <c r="M519" s="22">
        <f t="shared" si="25"/>
        <v>-1.0529112077366396</v>
      </c>
      <c r="N519" s="23">
        <v>1</v>
      </c>
      <c r="O519" s="24">
        <f t="shared" si="26"/>
        <v>0</v>
      </c>
    </row>
    <row r="520" spans="1:15">
      <c r="A520" s="21" t="s">
        <v>8197</v>
      </c>
      <c r="B520" s="21" t="s">
        <v>8198</v>
      </c>
      <c r="C520" s="21" t="s">
        <v>140</v>
      </c>
      <c r="D520" s="21" t="s">
        <v>141</v>
      </c>
      <c r="E520" s="21" t="s">
        <v>2498</v>
      </c>
      <c r="F520" s="21" t="s">
        <v>8199</v>
      </c>
      <c r="G520" s="21" t="s">
        <v>8200</v>
      </c>
      <c r="H520" s="21" t="s">
        <v>8201</v>
      </c>
      <c r="I520" s="21" t="s">
        <v>8202</v>
      </c>
      <c r="J520" s="21" t="s">
        <v>1180</v>
      </c>
      <c r="K520" s="22">
        <v>0.83</v>
      </c>
      <c r="L520" s="22">
        <f t="shared" si="24"/>
        <v>0.48315880593329535</v>
      </c>
      <c r="M520" s="22">
        <f t="shared" si="25"/>
        <v>-1.0494306390016777</v>
      </c>
      <c r="N520" s="23">
        <v>1</v>
      </c>
      <c r="O520" s="24">
        <f t="shared" si="26"/>
        <v>0</v>
      </c>
    </row>
    <row r="521" spans="1:15">
      <c r="A521" s="21" t="s">
        <v>8753</v>
      </c>
      <c r="B521" s="21" t="s">
        <v>8754</v>
      </c>
      <c r="C521" s="21" t="s">
        <v>85</v>
      </c>
      <c r="D521" s="21" t="s">
        <v>86</v>
      </c>
      <c r="E521" s="21" t="s">
        <v>1468</v>
      </c>
      <c r="F521" s="21" t="s">
        <v>8755</v>
      </c>
      <c r="G521" s="21" t="s">
        <v>8756</v>
      </c>
      <c r="H521" s="21" t="s">
        <v>8757</v>
      </c>
      <c r="I521" s="21" t="s">
        <v>8758</v>
      </c>
      <c r="J521" s="21" t="s">
        <v>40</v>
      </c>
      <c r="K521" s="22">
        <v>0.83</v>
      </c>
      <c r="L521" s="22">
        <f t="shared" si="24"/>
        <v>0.48315880593329535</v>
      </c>
      <c r="M521" s="22">
        <f t="shared" si="25"/>
        <v>-1.0494306390016777</v>
      </c>
      <c r="N521" s="23">
        <v>1</v>
      </c>
      <c r="O521" s="24">
        <f t="shared" si="26"/>
        <v>0</v>
      </c>
    </row>
    <row r="522" spans="1:15">
      <c r="A522" s="21" t="s">
        <v>4552</v>
      </c>
      <c r="B522" s="21" t="s">
        <v>4553</v>
      </c>
      <c r="C522" s="21" t="s">
        <v>2650</v>
      </c>
      <c r="D522" s="21" t="s">
        <v>314</v>
      </c>
      <c r="E522" s="21" t="s">
        <v>178</v>
      </c>
      <c r="F522" s="21" t="s">
        <v>4554</v>
      </c>
      <c r="G522" s="21" t="s">
        <v>4555</v>
      </c>
      <c r="H522" s="21" t="s">
        <v>4556</v>
      </c>
      <c r="I522" s="21" t="s">
        <v>4557</v>
      </c>
      <c r="J522" s="21" t="s">
        <v>1370</v>
      </c>
      <c r="K522" s="22">
        <v>0.83099999999999996</v>
      </c>
      <c r="L522" s="22">
        <f t="shared" si="24"/>
        <v>0.48374092497658849</v>
      </c>
      <c r="M522" s="22">
        <f t="shared" si="25"/>
        <v>-1.0476934984656201</v>
      </c>
      <c r="N522" s="23">
        <v>1</v>
      </c>
      <c r="O522" s="24">
        <f t="shared" si="26"/>
        <v>0</v>
      </c>
    </row>
    <row r="523" spans="1:15">
      <c r="A523" s="21" t="s">
        <v>11270</v>
      </c>
      <c r="B523" s="21" t="s">
        <v>11271</v>
      </c>
      <c r="C523" s="21" t="s">
        <v>235</v>
      </c>
      <c r="D523" s="21" t="s">
        <v>40</v>
      </c>
      <c r="E523" s="21" t="s">
        <v>178</v>
      </c>
      <c r="F523" s="21" t="s">
        <v>11272</v>
      </c>
      <c r="G523" s="21" t="s">
        <v>11273</v>
      </c>
      <c r="H523" s="21" t="s">
        <v>11274</v>
      </c>
      <c r="I523" s="21" t="s">
        <v>11275</v>
      </c>
      <c r="J523" s="21" t="s">
        <v>2429</v>
      </c>
      <c r="K523" s="22">
        <v>0.83099999999999996</v>
      </c>
      <c r="L523" s="22">
        <f t="shared" si="24"/>
        <v>0.48374092497658849</v>
      </c>
      <c r="M523" s="22">
        <f t="shared" si="25"/>
        <v>-1.0476934984656201</v>
      </c>
      <c r="N523" s="23" t="s">
        <v>40</v>
      </c>
      <c r="O523" s="24" t="e">
        <f t="shared" si="26"/>
        <v>#VALUE!</v>
      </c>
    </row>
    <row r="524" spans="1:15">
      <c r="A524" s="21" t="s">
        <v>448</v>
      </c>
      <c r="B524" s="21" t="s">
        <v>449</v>
      </c>
      <c r="C524" s="21" t="s">
        <v>186</v>
      </c>
      <c r="D524" s="21" t="s">
        <v>141</v>
      </c>
      <c r="E524" s="21" t="s">
        <v>111</v>
      </c>
      <c r="F524" s="21" t="s">
        <v>450</v>
      </c>
      <c r="G524" s="21" t="s">
        <v>451</v>
      </c>
      <c r="H524" s="21" t="s">
        <v>452</v>
      </c>
      <c r="I524" s="21" t="s">
        <v>453</v>
      </c>
      <c r="J524" s="21" t="s">
        <v>454</v>
      </c>
      <c r="K524" s="22">
        <v>0.83299999999999996</v>
      </c>
      <c r="L524" s="22">
        <f t="shared" si="24"/>
        <v>0.48490516306317472</v>
      </c>
      <c r="M524" s="22">
        <f t="shared" si="25"/>
        <v>-1.0442254798704171</v>
      </c>
      <c r="N524" s="23">
        <v>0.56399820623405394</v>
      </c>
      <c r="O524" s="24">
        <f t="shared" si="26"/>
        <v>0.24872227726469143</v>
      </c>
    </row>
    <row r="525" spans="1:15">
      <c r="A525" s="21" t="s">
        <v>756</v>
      </c>
      <c r="B525" s="21" t="s">
        <v>757</v>
      </c>
      <c r="C525" s="21" t="s">
        <v>33</v>
      </c>
      <c r="D525" s="21" t="s">
        <v>86</v>
      </c>
      <c r="E525" s="21" t="s">
        <v>151</v>
      </c>
      <c r="F525" s="21" t="s">
        <v>758</v>
      </c>
      <c r="G525" s="21" t="s">
        <v>759</v>
      </c>
      <c r="H525" s="21" t="s">
        <v>760</v>
      </c>
      <c r="I525" s="21" t="s">
        <v>761</v>
      </c>
      <c r="J525" s="21" t="s">
        <v>762</v>
      </c>
      <c r="K525" s="22">
        <v>0.83299999999999996</v>
      </c>
      <c r="L525" s="22">
        <f t="shared" si="24"/>
        <v>0.48490516306317472</v>
      </c>
      <c r="M525" s="22">
        <f t="shared" si="25"/>
        <v>-1.0442254798704171</v>
      </c>
      <c r="N525" s="23">
        <v>1</v>
      </c>
      <c r="O525" s="24">
        <f t="shared" si="26"/>
        <v>0</v>
      </c>
    </row>
    <row r="526" spans="1:15">
      <c r="A526" s="21" t="s">
        <v>11440</v>
      </c>
      <c r="B526" s="21" t="s">
        <v>11441</v>
      </c>
      <c r="C526" s="21" t="s">
        <v>53</v>
      </c>
      <c r="D526" s="21" t="s">
        <v>34</v>
      </c>
      <c r="E526" s="21" t="s">
        <v>151</v>
      </c>
      <c r="F526" s="21" t="s">
        <v>11442</v>
      </c>
      <c r="G526" s="21" t="s">
        <v>11443</v>
      </c>
      <c r="H526" s="21" t="s">
        <v>11444</v>
      </c>
      <c r="I526" s="21" t="s">
        <v>11445</v>
      </c>
      <c r="J526" s="21" t="s">
        <v>1251</v>
      </c>
      <c r="K526" s="22">
        <v>0.83499999999999996</v>
      </c>
      <c r="L526" s="22">
        <f t="shared" si="24"/>
        <v>0.48606940114976099</v>
      </c>
      <c r="M526" s="22">
        <f t="shared" si="25"/>
        <v>-1.04076577787455</v>
      </c>
      <c r="N526" s="23">
        <v>1</v>
      </c>
      <c r="O526" s="24">
        <f t="shared" si="26"/>
        <v>0</v>
      </c>
    </row>
    <row r="527" spans="1:15">
      <c r="A527" s="21" t="s">
        <v>1331</v>
      </c>
      <c r="B527" s="21" t="s">
        <v>1332</v>
      </c>
      <c r="C527" s="21" t="s">
        <v>53</v>
      </c>
      <c r="D527" s="21" t="s">
        <v>34</v>
      </c>
      <c r="E527" s="21" t="s">
        <v>1333</v>
      </c>
      <c r="F527" s="21" t="s">
        <v>1334</v>
      </c>
      <c r="G527" s="21" t="s">
        <v>1335</v>
      </c>
      <c r="H527" s="21" t="s">
        <v>40</v>
      </c>
      <c r="I527" s="21" t="s">
        <v>1336</v>
      </c>
      <c r="J527" s="21" t="s">
        <v>1298</v>
      </c>
      <c r="K527" s="22">
        <v>0.83599999999999997</v>
      </c>
      <c r="L527" s="22">
        <f t="shared" si="24"/>
        <v>0.48665152019305413</v>
      </c>
      <c r="M527" s="22">
        <f t="shared" si="25"/>
        <v>-1.0390390331550818</v>
      </c>
      <c r="N527" s="23">
        <v>1</v>
      </c>
      <c r="O527" s="24">
        <f t="shared" si="26"/>
        <v>0</v>
      </c>
    </row>
    <row r="528" spans="1:15">
      <c r="A528" s="21" t="s">
        <v>9285</v>
      </c>
      <c r="B528" s="21" t="s">
        <v>9286</v>
      </c>
      <c r="C528" s="21" t="s">
        <v>53</v>
      </c>
      <c r="D528" s="21" t="s">
        <v>40</v>
      </c>
      <c r="E528" s="21" t="s">
        <v>214</v>
      </c>
      <c r="F528" s="21" t="s">
        <v>9287</v>
      </c>
      <c r="G528" s="21" t="s">
        <v>9288</v>
      </c>
      <c r="H528" s="21" t="s">
        <v>9289</v>
      </c>
      <c r="I528" s="21" t="s">
        <v>9290</v>
      </c>
      <c r="J528" s="21" t="s">
        <v>1566</v>
      </c>
      <c r="K528" s="22">
        <v>0.83599999999999997</v>
      </c>
      <c r="L528" s="22">
        <f t="shared" si="24"/>
        <v>0.48665152019305413</v>
      </c>
      <c r="M528" s="22">
        <f t="shared" si="25"/>
        <v>-1.0390390331550818</v>
      </c>
      <c r="N528" s="23">
        <v>1</v>
      </c>
      <c r="O528" s="24">
        <f t="shared" si="26"/>
        <v>0</v>
      </c>
    </row>
    <row r="529" spans="1:15">
      <c r="A529" s="21" t="s">
        <v>10191</v>
      </c>
      <c r="B529" s="21" t="s">
        <v>10192</v>
      </c>
      <c r="C529" s="21" t="s">
        <v>53</v>
      </c>
      <c r="D529" s="21" t="s">
        <v>76</v>
      </c>
      <c r="E529" s="21" t="s">
        <v>151</v>
      </c>
      <c r="F529" s="21" t="s">
        <v>10193</v>
      </c>
      <c r="G529" s="21" t="s">
        <v>10194</v>
      </c>
      <c r="H529" s="21" t="s">
        <v>10195</v>
      </c>
      <c r="I529" s="21" t="s">
        <v>10196</v>
      </c>
      <c r="J529" s="21" t="s">
        <v>532</v>
      </c>
      <c r="K529" s="22">
        <v>0.83699999999999997</v>
      </c>
      <c r="L529" s="22">
        <f t="shared" si="24"/>
        <v>0.48723363923634722</v>
      </c>
      <c r="M529" s="22">
        <f t="shared" si="25"/>
        <v>-1.037314352685621</v>
      </c>
      <c r="N529" s="23">
        <v>1</v>
      </c>
      <c r="O529" s="24">
        <f t="shared" si="26"/>
        <v>0</v>
      </c>
    </row>
    <row r="530" spans="1:15">
      <c r="A530" s="21" t="s">
        <v>6323</v>
      </c>
      <c r="B530" s="21" t="s">
        <v>6324</v>
      </c>
      <c r="C530" s="21" t="s">
        <v>33</v>
      </c>
      <c r="D530" s="21" t="s">
        <v>34</v>
      </c>
      <c r="E530" s="21" t="s">
        <v>929</v>
      </c>
      <c r="F530" s="21" t="s">
        <v>6325</v>
      </c>
      <c r="G530" s="21" t="s">
        <v>6326</v>
      </c>
      <c r="H530" s="21" t="s">
        <v>6327</v>
      </c>
      <c r="I530" s="21" t="s">
        <v>6328</v>
      </c>
      <c r="J530" s="21" t="s">
        <v>40</v>
      </c>
      <c r="K530" s="22">
        <v>0.83899999999999997</v>
      </c>
      <c r="L530" s="22">
        <f t="shared" si="24"/>
        <v>0.48839787732293349</v>
      </c>
      <c r="M530" s="22">
        <f t="shared" si="25"/>
        <v>-1.0338711647961414</v>
      </c>
      <c r="N530" s="23">
        <v>1</v>
      </c>
      <c r="O530" s="24">
        <f t="shared" si="26"/>
        <v>0</v>
      </c>
    </row>
    <row r="531" spans="1:15">
      <c r="A531" s="21" t="s">
        <v>8806</v>
      </c>
      <c r="B531" s="21" t="s">
        <v>8807</v>
      </c>
      <c r="C531" s="21" t="s">
        <v>7160</v>
      </c>
      <c r="D531" s="21" t="s">
        <v>40</v>
      </c>
      <c r="E531" s="21" t="s">
        <v>40</v>
      </c>
      <c r="F531" s="21" t="s">
        <v>8808</v>
      </c>
      <c r="G531" s="21" t="s">
        <v>8809</v>
      </c>
      <c r="H531" s="21" t="s">
        <v>8810</v>
      </c>
      <c r="I531" s="21" t="s">
        <v>8811</v>
      </c>
      <c r="J531" s="21" t="s">
        <v>40</v>
      </c>
      <c r="K531" s="22">
        <v>0.83899999999999997</v>
      </c>
      <c r="L531" s="22">
        <f t="shared" si="24"/>
        <v>0.48839787732293349</v>
      </c>
      <c r="M531" s="22">
        <f t="shared" si="25"/>
        <v>-1.0338711647961414</v>
      </c>
      <c r="N531" s="23">
        <v>1</v>
      </c>
      <c r="O531" s="24">
        <f t="shared" si="26"/>
        <v>0</v>
      </c>
    </row>
    <row r="532" spans="1:15">
      <c r="A532" s="21" t="s">
        <v>609</v>
      </c>
      <c r="B532" s="21" t="s">
        <v>610</v>
      </c>
      <c r="C532" s="21" t="s">
        <v>611</v>
      </c>
      <c r="D532" s="21" t="s">
        <v>612</v>
      </c>
      <c r="E532" s="21" t="s">
        <v>613</v>
      </c>
      <c r="F532" s="21" t="s">
        <v>614</v>
      </c>
      <c r="G532" s="21" t="s">
        <v>615</v>
      </c>
      <c r="H532" s="21" t="s">
        <v>616</v>
      </c>
      <c r="I532" s="21" t="s">
        <v>617</v>
      </c>
      <c r="J532" s="21" t="s">
        <v>341</v>
      </c>
      <c r="K532" s="22">
        <v>0.84</v>
      </c>
      <c r="L532" s="22">
        <f t="shared" si="24"/>
        <v>0.48897999636622663</v>
      </c>
      <c r="M532" s="22">
        <f t="shared" si="25"/>
        <v>-1.0321526475698422</v>
      </c>
      <c r="N532" s="23">
        <v>1</v>
      </c>
      <c r="O532" s="24">
        <f t="shared" si="26"/>
        <v>0</v>
      </c>
    </row>
    <row r="533" spans="1:15">
      <c r="A533" s="21" t="s">
        <v>1748</v>
      </c>
      <c r="B533" s="21" t="s">
        <v>1749</v>
      </c>
      <c r="C533" s="21" t="s">
        <v>33</v>
      </c>
      <c r="D533" s="21" t="s">
        <v>54</v>
      </c>
      <c r="E533" s="21" t="s">
        <v>158</v>
      </c>
      <c r="F533" s="21" t="s">
        <v>1750</v>
      </c>
      <c r="G533" s="21" t="s">
        <v>1751</v>
      </c>
      <c r="H533" s="21" t="s">
        <v>1752</v>
      </c>
      <c r="I533" s="21" t="s">
        <v>1753</v>
      </c>
      <c r="J533" s="21" t="s">
        <v>1754</v>
      </c>
      <c r="K533" s="22">
        <v>0.84</v>
      </c>
      <c r="L533" s="22">
        <f t="shared" si="24"/>
        <v>0.48897999636622663</v>
      </c>
      <c r="M533" s="22">
        <f t="shared" si="25"/>
        <v>-1.0321526475698422</v>
      </c>
      <c r="N533" s="23">
        <v>1</v>
      </c>
      <c r="O533" s="24">
        <f t="shared" si="26"/>
        <v>0</v>
      </c>
    </row>
    <row r="534" spans="1:15">
      <c r="A534" s="21" t="s">
        <v>9539</v>
      </c>
      <c r="B534" s="21" t="s">
        <v>9540</v>
      </c>
      <c r="C534" s="21" t="s">
        <v>85</v>
      </c>
      <c r="D534" s="21" t="s">
        <v>40</v>
      </c>
      <c r="E534" s="21" t="s">
        <v>1468</v>
      </c>
      <c r="F534" s="21" t="s">
        <v>9541</v>
      </c>
      <c r="G534" s="21" t="s">
        <v>9542</v>
      </c>
      <c r="H534" s="21" t="s">
        <v>9543</v>
      </c>
      <c r="I534" s="21" t="s">
        <v>9544</v>
      </c>
      <c r="J534" s="21" t="s">
        <v>40</v>
      </c>
      <c r="K534" s="22">
        <v>0.84</v>
      </c>
      <c r="L534" s="22">
        <f t="shared" si="24"/>
        <v>0.48897999636622663</v>
      </c>
      <c r="M534" s="22">
        <f t="shared" si="25"/>
        <v>-1.0321526475698422</v>
      </c>
      <c r="N534" s="23">
        <v>1</v>
      </c>
      <c r="O534" s="24">
        <f t="shared" si="26"/>
        <v>0</v>
      </c>
    </row>
    <row r="535" spans="1:15">
      <c r="A535" s="21" t="s">
        <v>11360</v>
      </c>
      <c r="B535" s="21" t="s">
        <v>11361</v>
      </c>
      <c r="C535" s="21" t="s">
        <v>921</v>
      </c>
      <c r="D535" s="21" t="s">
        <v>141</v>
      </c>
      <c r="E535" s="21" t="s">
        <v>519</v>
      </c>
      <c r="F535" s="21" t="s">
        <v>10009</v>
      </c>
      <c r="G535" s="21" t="s">
        <v>11362</v>
      </c>
      <c r="H535" s="21" t="s">
        <v>11363</v>
      </c>
      <c r="I535" s="21" t="s">
        <v>11364</v>
      </c>
      <c r="J535" s="21" t="s">
        <v>40</v>
      </c>
      <c r="K535" s="22">
        <v>0.84</v>
      </c>
      <c r="L535" s="22">
        <f t="shared" si="24"/>
        <v>0.48897999636622663</v>
      </c>
      <c r="M535" s="22">
        <f t="shared" si="25"/>
        <v>-1.0321526475698422</v>
      </c>
      <c r="N535" s="23">
        <v>0.90005389607382402</v>
      </c>
      <c r="O535" s="24">
        <f t="shared" si="26"/>
        <v>4.5731483819970227E-2</v>
      </c>
    </row>
    <row r="536" spans="1:15">
      <c r="A536" s="21" t="s">
        <v>4581</v>
      </c>
      <c r="B536" s="21" t="s">
        <v>4582</v>
      </c>
      <c r="C536" s="21" t="s">
        <v>33</v>
      </c>
      <c r="D536" s="21" t="s">
        <v>314</v>
      </c>
      <c r="E536" s="21" t="s">
        <v>511</v>
      </c>
      <c r="F536" s="21" t="s">
        <v>4583</v>
      </c>
      <c r="G536" s="21" t="s">
        <v>4584</v>
      </c>
      <c r="H536" s="21" t="s">
        <v>4585</v>
      </c>
      <c r="I536" s="21" t="s">
        <v>4586</v>
      </c>
      <c r="J536" s="21" t="s">
        <v>40</v>
      </c>
      <c r="K536" s="22">
        <v>0.84099999999999997</v>
      </c>
      <c r="L536" s="22">
        <f t="shared" si="24"/>
        <v>0.48956211540951977</v>
      </c>
      <c r="M536" s="22">
        <f t="shared" si="25"/>
        <v>-1.0304361749808204</v>
      </c>
      <c r="N536" s="23">
        <v>1</v>
      </c>
      <c r="O536" s="24">
        <f t="shared" si="26"/>
        <v>0</v>
      </c>
    </row>
    <row r="537" spans="1:15">
      <c r="A537" s="21" t="s">
        <v>5835</v>
      </c>
      <c r="B537" s="21" t="s">
        <v>5836</v>
      </c>
      <c r="C537" s="21" t="s">
        <v>33</v>
      </c>
      <c r="D537" s="21" t="s">
        <v>34</v>
      </c>
      <c r="E537" s="21" t="s">
        <v>214</v>
      </c>
      <c r="F537" s="21" t="s">
        <v>5837</v>
      </c>
      <c r="G537" s="21" t="s">
        <v>5838</v>
      </c>
      <c r="H537" s="21" t="s">
        <v>5839</v>
      </c>
      <c r="I537" s="21" t="s">
        <v>5840</v>
      </c>
      <c r="J537" s="21" t="s">
        <v>3692</v>
      </c>
      <c r="K537" s="22">
        <v>0.84399999999999997</v>
      </c>
      <c r="L537" s="22">
        <f t="shared" si="24"/>
        <v>0.49130847253939913</v>
      </c>
      <c r="M537" s="22">
        <f t="shared" si="25"/>
        <v>-1.0252989765287794</v>
      </c>
      <c r="N537" s="23">
        <v>1</v>
      </c>
      <c r="O537" s="24">
        <f t="shared" si="26"/>
        <v>0</v>
      </c>
    </row>
    <row r="538" spans="1:15">
      <c r="A538" s="21" t="s">
        <v>6545</v>
      </c>
      <c r="B538" s="21" t="s">
        <v>6546</v>
      </c>
      <c r="C538" s="21" t="s">
        <v>33</v>
      </c>
      <c r="D538" s="21" t="s">
        <v>40</v>
      </c>
      <c r="E538" s="21" t="s">
        <v>111</v>
      </c>
      <c r="F538" s="21" t="s">
        <v>6547</v>
      </c>
      <c r="G538" s="21" t="s">
        <v>6548</v>
      </c>
      <c r="H538" s="21" t="s">
        <v>6549</v>
      </c>
      <c r="I538" s="21" t="s">
        <v>6550</v>
      </c>
      <c r="J538" s="21" t="s">
        <v>1566</v>
      </c>
      <c r="K538" s="22">
        <v>0.84399999999999997</v>
      </c>
      <c r="L538" s="22">
        <f t="shared" si="24"/>
        <v>0.49130847253939913</v>
      </c>
      <c r="M538" s="22">
        <f t="shared" si="25"/>
        <v>-1.0252989765287794</v>
      </c>
      <c r="N538" s="23">
        <v>0.85442201399496798</v>
      </c>
      <c r="O538" s="24">
        <f t="shared" si="26"/>
        <v>6.8327570669714302E-2</v>
      </c>
    </row>
    <row r="539" spans="1:15">
      <c r="A539" s="21" t="s">
        <v>7414</v>
      </c>
      <c r="B539" s="21" t="s">
        <v>7415</v>
      </c>
      <c r="C539" s="21" t="s">
        <v>2084</v>
      </c>
      <c r="D539" s="21" t="s">
        <v>86</v>
      </c>
      <c r="E539" s="21" t="s">
        <v>7416</v>
      </c>
      <c r="F539" s="21" t="s">
        <v>7417</v>
      </c>
      <c r="G539" s="21" t="s">
        <v>7418</v>
      </c>
      <c r="H539" s="21" t="s">
        <v>7419</v>
      </c>
      <c r="I539" s="21" t="s">
        <v>7420</v>
      </c>
      <c r="J539" s="21" t="s">
        <v>7421</v>
      </c>
      <c r="K539" s="22">
        <v>0.84399999999999997</v>
      </c>
      <c r="L539" s="22">
        <f t="shared" si="24"/>
        <v>0.49130847253939913</v>
      </c>
      <c r="M539" s="22">
        <f t="shared" si="25"/>
        <v>-1.0252989765287794</v>
      </c>
      <c r="N539" s="23">
        <v>1</v>
      </c>
      <c r="O539" s="24">
        <f t="shared" si="26"/>
        <v>0</v>
      </c>
    </row>
    <row r="540" spans="1:15">
      <c r="A540" s="21" t="s">
        <v>5332</v>
      </c>
      <c r="B540" s="21" t="s">
        <v>5333</v>
      </c>
      <c r="C540" s="21" t="s">
        <v>33</v>
      </c>
      <c r="D540" s="21" t="s">
        <v>86</v>
      </c>
      <c r="E540" s="21" t="s">
        <v>214</v>
      </c>
      <c r="F540" s="21" t="s">
        <v>3317</v>
      </c>
      <c r="G540" s="21" t="s">
        <v>5334</v>
      </c>
      <c r="H540" s="21" t="s">
        <v>5335</v>
      </c>
      <c r="I540" s="21" t="s">
        <v>5336</v>
      </c>
      <c r="J540" s="21" t="s">
        <v>40</v>
      </c>
      <c r="K540" s="22">
        <v>0.84599999999999997</v>
      </c>
      <c r="L540" s="22">
        <f t="shared" si="24"/>
        <v>0.49247271062598541</v>
      </c>
      <c r="M540" s="22">
        <f t="shared" si="25"/>
        <v>-1.0218843121160148</v>
      </c>
      <c r="N540" s="23">
        <v>1</v>
      </c>
      <c r="O540" s="24">
        <f t="shared" si="26"/>
        <v>0</v>
      </c>
    </row>
    <row r="541" spans="1:15">
      <c r="A541" s="21" t="s">
        <v>5701</v>
      </c>
      <c r="B541" s="21" t="s">
        <v>5702</v>
      </c>
      <c r="C541" s="21" t="s">
        <v>235</v>
      </c>
      <c r="D541" s="21" t="s">
        <v>86</v>
      </c>
      <c r="E541" s="21" t="s">
        <v>2111</v>
      </c>
      <c r="F541" s="21" t="s">
        <v>5703</v>
      </c>
      <c r="G541" s="21" t="s">
        <v>5704</v>
      </c>
      <c r="H541" s="21" t="s">
        <v>5705</v>
      </c>
      <c r="I541" s="21" t="s">
        <v>5706</v>
      </c>
      <c r="J541" s="21" t="s">
        <v>40</v>
      </c>
      <c r="K541" s="22">
        <v>0.84599999999999997</v>
      </c>
      <c r="L541" s="22">
        <f t="shared" si="24"/>
        <v>0.49247271062598541</v>
      </c>
      <c r="M541" s="22">
        <f t="shared" si="25"/>
        <v>-1.0218843121160148</v>
      </c>
      <c r="N541" s="23">
        <v>1</v>
      </c>
      <c r="O541" s="24">
        <f t="shared" si="26"/>
        <v>0</v>
      </c>
    </row>
    <row r="542" spans="1:15">
      <c r="A542" s="21" t="s">
        <v>10324</v>
      </c>
      <c r="B542" s="21" t="s">
        <v>10325</v>
      </c>
      <c r="C542" s="21" t="s">
        <v>33</v>
      </c>
      <c r="D542" s="21" t="s">
        <v>40</v>
      </c>
      <c r="E542" s="21" t="s">
        <v>937</v>
      </c>
      <c r="F542" s="21" t="s">
        <v>10326</v>
      </c>
      <c r="G542" s="21" t="s">
        <v>10327</v>
      </c>
      <c r="H542" s="21" t="s">
        <v>10328</v>
      </c>
      <c r="I542" s="21" t="s">
        <v>10329</v>
      </c>
      <c r="J542" s="21" t="s">
        <v>40</v>
      </c>
      <c r="K542" s="22">
        <v>0.84599999999999997</v>
      </c>
      <c r="L542" s="22">
        <f t="shared" si="24"/>
        <v>0.49247271062598541</v>
      </c>
      <c r="M542" s="22">
        <f t="shared" si="25"/>
        <v>-1.0218843121160148</v>
      </c>
      <c r="N542" s="23">
        <v>1</v>
      </c>
      <c r="O542" s="24">
        <f t="shared" si="26"/>
        <v>0</v>
      </c>
    </row>
    <row r="543" spans="1:15">
      <c r="A543" s="21" t="s">
        <v>838</v>
      </c>
      <c r="B543" s="21" t="s">
        <v>839</v>
      </c>
      <c r="C543" s="21" t="s">
        <v>33</v>
      </c>
      <c r="D543" s="21" t="s">
        <v>34</v>
      </c>
      <c r="E543" s="21" t="s">
        <v>158</v>
      </c>
      <c r="F543" s="21" t="s">
        <v>840</v>
      </c>
      <c r="G543" s="21" t="s">
        <v>841</v>
      </c>
      <c r="H543" s="21" t="s">
        <v>842</v>
      </c>
      <c r="I543" s="21" t="s">
        <v>843</v>
      </c>
      <c r="J543" s="21" t="s">
        <v>762</v>
      </c>
      <c r="K543" s="22">
        <v>0.84699999999999998</v>
      </c>
      <c r="L543" s="22">
        <f t="shared" si="24"/>
        <v>0.49305482966927849</v>
      </c>
      <c r="M543" s="22">
        <f t="shared" si="25"/>
        <v>-1.020180005903766</v>
      </c>
      <c r="N543" s="23">
        <v>0.25347555422365903</v>
      </c>
      <c r="O543" s="24">
        <f t="shared" si="26"/>
        <v>0.59606391868844533</v>
      </c>
    </row>
    <row r="544" spans="1:15">
      <c r="A544" s="21" t="s">
        <v>455</v>
      </c>
      <c r="B544" s="21" t="s">
        <v>456</v>
      </c>
      <c r="C544" s="21" t="s">
        <v>186</v>
      </c>
      <c r="D544" s="21" t="s">
        <v>44</v>
      </c>
      <c r="E544" s="21" t="s">
        <v>457</v>
      </c>
      <c r="F544" s="21" t="s">
        <v>458</v>
      </c>
      <c r="G544" s="21" t="s">
        <v>459</v>
      </c>
      <c r="H544" s="21" t="s">
        <v>460</v>
      </c>
      <c r="I544" s="21" t="s">
        <v>461</v>
      </c>
      <c r="J544" s="21" t="s">
        <v>462</v>
      </c>
      <c r="K544" s="22">
        <v>0.84799999999999998</v>
      </c>
      <c r="L544" s="22">
        <f t="shared" si="24"/>
        <v>0.49363694871257163</v>
      </c>
      <c r="M544" s="22">
        <f t="shared" si="25"/>
        <v>-1.0184777106727654</v>
      </c>
      <c r="N544" s="23">
        <v>2.74585008415964E-2</v>
      </c>
      <c r="O544" s="24">
        <f t="shared" si="26"/>
        <v>1.561323177732743</v>
      </c>
    </row>
    <row r="545" spans="1:15">
      <c r="A545" s="21" t="s">
        <v>9637</v>
      </c>
      <c r="B545" s="21" t="s">
        <v>9638</v>
      </c>
      <c r="C545" s="21" t="s">
        <v>921</v>
      </c>
      <c r="D545" s="21" t="s">
        <v>141</v>
      </c>
      <c r="E545" s="21" t="s">
        <v>519</v>
      </c>
      <c r="F545" s="21" t="s">
        <v>895</v>
      </c>
      <c r="G545" s="21" t="s">
        <v>9639</v>
      </c>
      <c r="H545" s="21" t="s">
        <v>9640</v>
      </c>
      <c r="I545" s="21" t="s">
        <v>9641</v>
      </c>
      <c r="J545" s="21" t="s">
        <v>1180</v>
      </c>
      <c r="K545" s="22">
        <v>0.84899999999999998</v>
      </c>
      <c r="L545" s="22">
        <f t="shared" si="24"/>
        <v>0.49421906775586477</v>
      </c>
      <c r="M545" s="22">
        <f t="shared" si="25"/>
        <v>-1.016777421682926</v>
      </c>
      <c r="N545" s="23">
        <v>1</v>
      </c>
      <c r="O545" s="24">
        <f t="shared" si="26"/>
        <v>0</v>
      </c>
    </row>
    <row r="546" spans="1:15">
      <c r="A546" s="21" t="s">
        <v>11066</v>
      </c>
      <c r="B546" s="21" t="s">
        <v>11067</v>
      </c>
      <c r="C546" s="21" t="s">
        <v>40</v>
      </c>
      <c r="D546" s="21" t="s">
        <v>40</v>
      </c>
      <c r="E546" s="21" t="s">
        <v>40</v>
      </c>
      <c r="F546" s="21" t="s">
        <v>11068</v>
      </c>
      <c r="G546" s="21" t="s">
        <v>11069</v>
      </c>
      <c r="H546" s="21" t="s">
        <v>11070</v>
      </c>
      <c r="I546" s="21" t="s">
        <v>11071</v>
      </c>
      <c r="J546" s="21" t="s">
        <v>40</v>
      </c>
      <c r="K546" s="22">
        <v>0.84899999999999998</v>
      </c>
      <c r="L546" s="22">
        <f t="shared" si="24"/>
        <v>0.49421906775586477</v>
      </c>
      <c r="M546" s="22">
        <f t="shared" si="25"/>
        <v>-1.016777421682926</v>
      </c>
      <c r="N546" s="23" t="s">
        <v>40</v>
      </c>
      <c r="O546" s="24" t="e">
        <f t="shared" si="26"/>
        <v>#VALUE!</v>
      </c>
    </row>
    <row r="547" spans="1:15">
      <c r="A547" s="21" t="s">
        <v>2134</v>
      </c>
      <c r="B547" s="21" t="s">
        <v>2135</v>
      </c>
      <c r="C547" s="21" t="s">
        <v>186</v>
      </c>
      <c r="D547" s="21" t="s">
        <v>141</v>
      </c>
      <c r="E547" s="21" t="s">
        <v>214</v>
      </c>
      <c r="F547" s="21" t="s">
        <v>2136</v>
      </c>
      <c r="G547" s="21" t="s">
        <v>2137</v>
      </c>
      <c r="H547" s="21" t="s">
        <v>2138</v>
      </c>
      <c r="I547" s="21" t="s">
        <v>2139</v>
      </c>
      <c r="J547" s="21" t="s">
        <v>2140</v>
      </c>
      <c r="K547" s="22">
        <v>0.85</v>
      </c>
      <c r="L547" s="22">
        <f t="shared" si="24"/>
        <v>0.49480118679915791</v>
      </c>
      <c r="M547" s="22">
        <f t="shared" si="25"/>
        <v>-1.0150791342109005</v>
      </c>
      <c r="N547" s="23">
        <v>1</v>
      </c>
      <c r="O547" s="24">
        <f t="shared" si="26"/>
        <v>0</v>
      </c>
    </row>
    <row r="548" spans="1:15">
      <c r="A548" s="21" t="s">
        <v>11143</v>
      </c>
      <c r="B548" s="21" t="s">
        <v>11144</v>
      </c>
      <c r="C548" s="21" t="s">
        <v>921</v>
      </c>
      <c r="D548" s="21" t="s">
        <v>141</v>
      </c>
      <c r="E548" s="21" t="s">
        <v>519</v>
      </c>
      <c r="F548" s="21" t="s">
        <v>11145</v>
      </c>
      <c r="G548" s="21" t="s">
        <v>11146</v>
      </c>
      <c r="H548" s="21" t="s">
        <v>11147</v>
      </c>
      <c r="I548" s="21" t="s">
        <v>11148</v>
      </c>
      <c r="J548" s="21" t="s">
        <v>40</v>
      </c>
      <c r="K548" s="22">
        <v>0.85</v>
      </c>
      <c r="L548" s="22">
        <f t="shared" si="24"/>
        <v>0.49480118679915791</v>
      </c>
      <c r="M548" s="22">
        <f t="shared" si="25"/>
        <v>-1.0150791342109005</v>
      </c>
      <c r="N548" s="23">
        <v>1</v>
      </c>
      <c r="O548" s="24">
        <f t="shared" si="26"/>
        <v>0</v>
      </c>
    </row>
    <row r="549" spans="1:15">
      <c r="A549" s="21" t="s">
        <v>11730</v>
      </c>
      <c r="B549" s="21" t="s">
        <v>11731</v>
      </c>
      <c r="C549" s="21" t="s">
        <v>1339</v>
      </c>
      <c r="D549" s="21" t="s">
        <v>11638</v>
      </c>
      <c r="E549" s="21" t="s">
        <v>11732</v>
      </c>
      <c r="F549" s="21" t="s">
        <v>11733</v>
      </c>
      <c r="G549" s="21" t="s">
        <v>11734</v>
      </c>
      <c r="H549" s="21" t="s">
        <v>11735</v>
      </c>
      <c r="I549" s="21" t="s">
        <v>11736</v>
      </c>
      <c r="J549" s="21" t="s">
        <v>40</v>
      </c>
      <c r="K549" s="22">
        <v>0.85</v>
      </c>
      <c r="L549" s="22">
        <f t="shared" si="24"/>
        <v>0.49480118679915791</v>
      </c>
      <c r="M549" s="22">
        <f t="shared" si="25"/>
        <v>-1.0150791342109005</v>
      </c>
      <c r="N549" s="23">
        <v>1</v>
      </c>
      <c r="O549" s="24">
        <f t="shared" si="26"/>
        <v>0</v>
      </c>
    </row>
    <row r="550" spans="1:15">
      <c r="A550" s="21" t="s">
        <v>7511</v>
      </c>
      <c r="B550" s="21" t="s">
        <v>7512</v>
      </c>
      <c r="C550" s="21" t="s">
        <v>40</v>
      </c>
      <c r="D550" s="21" t="s">
        <v>86</v>
      </c>
      <c r="E550" s="21" t="s">
        <v>40</v>
      </c>
      <c r="F550" s="21" t="s">
        <v>7513</v>
      </c>
      <c r="G550" s="21" t="s">
        <v>7514</v>
      </c>
      <c r="H550" s="21" t="s">
        <v>7515</v>
      </c>
      <c r="I550" s="21" t="s">
        <v>7516</v>
      </c>
      <c r="J550" s="21" t="s">
        <v>40</v>
      </c>
      <c r="K550" s="22">
        <v>0.85099999999999998</v>
      </c>
      <c r="L550" s="22">
        <f t="shared" si="24"/>
        <v>0.49538330584245105</v>
      </c>
      <c r="M550" s="22">
        <f t="shared" si="25"/>
        <v>-1.0133828435500019</v>
      </c>
      <c r="N550" s="23" t="s">
        <v>40</v>
      </c>
      <c r="O550" s="24" t="e">
        <f t="shared" si="26"/>
        <v>#VALUE!</v>
      </c>
    </row>
    <row r="551" spans="1:15">
      <c r="A551" s="21" t="s">
        <v>4379</v>
      </c>
      <c r="B551" s="21" t="s">
        <v>4380</v>
      </c>
      <c r="C551" s="21" t="s">
        <v>33</v>
      </c>
      <c r="D551" s="21" t="s">
        <v>40</v>
      </c>
      <c r="E551" s="21" t="s">
        <v>511</v>
      </c>
      <c r="F551" s="21" t="s">
        <v>4381</v>
      </c>
      <c r="G551" s="21" t="s">
        <v>4382</v>
      </c>
      <c r="H551" s="21" t="s">
        <v>4383</v>
      </c>
      <c r="I551" s="21" t="s">
        <v>4384</v>
      </c>
      <c r="J551" s="21" t="s">
        <v>40</v>
      </c>
      <c r="K551" s="22">
        <v>0.85199999999999998</v>
      </c>
      <c r="L551" s="22">
        <f t="shared" si="24"/>
        <v>0.49596542488574413</v>
      </c>
      <c r="M551" s="22">
        <f t="shared" si="25"/>
        <v>-1.0116885450101265</v>
      </c>
      <c r="N551" s="23">
        <v>1</v>
      </c>
      <c r="O551" s="24">
        <f t="shared" si="26"/>
        <v>0</v>
      </c>
    </row>
    <row r="552" spans="1:15">
      <c r="A552" s="21" t="s">
        <v>6347</v>
      </c>
      <c r="B552" s="21" t="s">
        <v>6348</v>
      </c>
      <c r="C552" s="21" t="s">
        <v>85</v>
      </c>
      <c r="D552" s="21" t="s">
        <v>40</v>
      </c>
      <c r="E552" s="21" t="s">
        <v>282</v>
      </c>
      <c r="F552" s="21" t="s">
        <v>6349</v>
      </c>
      <c r="G552" s="21" t="s">
        <v>6350</v>
      </c>
      <c r="H552" s="21" t="s">
        <v>6351</v>
      </c>
      <c r="I552" s="21" t="s">
        <v>6352</v>
      </c>
      <c r="J552" s="21" t="s">
        <v>40</v>
      </c>
      <c r="K552" s="22">
        <v>0.85299999999999998</v>
      </c>
      <c r="L552" s="22">
        <f t="shared" si="24"/>
        <v>0.49654754392903727</v>
      </c>
      <c r="M552" s="22">
        <f t="shared" si="25"/>
        <v>-1.0099962339176745</v>
      </c>
      <c r="N552" s="23">
        <v>1</v>
      </c>
      <c r="O552" s="24">
        <f t="shared" si="26"/>
        <v>0</v>
      </c>
    </row>
    <row r="553" spans="1:15">
      <c r="A553" s="21" t="s">
        <v>1722</v>
      </c>
      <c r="B553" s="21" t="s">
        <v>1723</v>
      </c>
      <c r="C553" s="21" t="s">
        <v>921</v>
      </c>
      <c r="D553" s="21" t="s">
        <v>141</v>
      </c>
      <c r="E553" s="21" t="s">
        <v>336</v>
      </c>
      <c r="F553" s="21" t="s">
        <v>1724</v>
      </c>
      <c r="G553" s="21" t="s">
        <v>1725</v>
      </c>
      <c r="H553" s="21" t="s">
        <v>1726</v>
      </c>
      <c r="I553" s="21" t="s">
        <v>1727</v>
      </c>
      <c r="J553" s="21" t="s">
        <v>1728</v>
      </c>
      <c r="K553" s="22">
        <v>0.85399999999999998</v>
      </c>
      <c r="L553" s="22">
        <f t="shared" si="24"/>
        <v>0.49712966297233041</v>
      </c>
      <c r="M553" s="22">
        <f t="shared" si="25"/>
        <v>-1.0083059056154742</v>
      </c>
      <c r="N553" s="23">
        <v>0.13568563477057699</v>
      </c>
      <c r="O553" s="24">
        <f t="shared" si="26"/>
        <v>0.86746612927548861</v>
      </c>
    </row>
    <row r="554" spans="1:15">
      <c r="A554" s="21" t="s">
        <v>4941</v>
      </c>
      <c r="B554" s="21" t="s">
        <v>4942</v>
      </c>
      <c r="C554" s="21" t="s">
        <v>33</v>
      </c>
      <c r="D554" s="21" t="s">
        <v>40</v>
      </c>
      <c r="E554" s="21" t="s">
        <v>45</v>
      </c>
      <c r="F554" s="21" t="s">
        <v>4943</v>
      </c>
      <c r="G554" s="21" t="s">
        <v>4944</v>
      </c>
      <c r="H554" s="21" t="s">
        <v>4945</v>
      </c>
      <c r="I554" s="21" t="s">
        <v>4946</v>
      </c>
      <c r="J554" s="21" t="s">
        <v>4947</v>
      </c>
      <c r="K554" s="22">
        <v>0.85399999999999998</v>
      </c>
      <c r="L554" s="22">
        <f t="shared" si="24"/>
        <v>0.49712966297233041</v>
      </c>
      <c r="M554" s="22">
        <f t="shared" si="25"/>
        <v>-1.0083059056154742</v>
      </c>
      <c r="N554" s="23">
        <v>0.228951159810904</v>
      </c>
      <c r="O554" s="24">
        <f t="shared" si="26"/>
        <v>0.64025715210046885</v>
      </c>
    </row>
    <row r="555" spans="1:15">
      <c r="A555" s="21" t="s">
        <v>8664</v>
      </c>
      <c r="B555" s="21" t="s">
        <v>8665</v>
      </c>
      <c r="C555" s="21" t="s">
        <v>8666</v>
      </c>
      <c r="D555" s="21" t="s">
        <v>54</v>
      </c>
      <c r="E555" s="21" t="s">
        <v>6165</v>
      </c>
      <c r="F555" s="21" t="s">
        <v>8667</v>
      </c>
      <c r="G555" s="21" t="s">
        <v>8668</v>
      </c>
      <c r="H555" s="21" t="s">
        <v>8669</v>
      </c>
      <c r="I555" s="21" t="s">
        <v>8670</v>
      </c>
      <c r="J555" s="21" t="s">
        <v>1344</v>
      </c>
      <c r="K555" s="22">
        <v>0.85399999999999998</v>
      </c>
      <c r="L555" s="22">
        <f t="shared" si="24"/>
        <v>0.49712966297233041</v>
      </c>
      <c r="M555" s="22">
        <f t="shared" si="25"/>
        <v>-1.0083059056154742</v>
      </c>
      <c r="N555" s="23">
        <v>1</v>
      </c>
      <c r="O555" s="24">
        <f t="shared" si="26"/>
        <v>0</v>
      </c>
    </row>
    <row r="556" spans="1:15">
      <c r="A556" s="21" t="s">
        <v>5435</v>
      </c>
      <c r="B556" s="21" t="s">
        <v>5436</v>
      </c>
      <c r="C556" s="21" t="s">
        <v>140</v>
      </c>
      <c r="D556" s="21" t="s">
        <v>40</v>
      </c>
      <c r="E556" s="21" t="s">
        <v>40</v>
      </c>
      <c r="F556" s="21" t="s">
        <v>5437</v>
      </c>
      <c r="G556" s="21" t="s">
        <v>5438</v>
      </c>
      <c r="H556" s="21" t="s">
        <v>5439</v>
      </c>
      <c r="I556" s="21" t="s">
        <v>5440</v>
      </c>
      <c r="J556" s="21" t="s">
        <v>1180</v>
      </c>
      <c r="K556" s="22">
        <v>0.85499999999999998</v>
      </c>
      <c r="L556" s="22">
        <f t="shared" si="24"/>
        <v>0.49771178201562355</v>
      </c>
      <c r="M556" s="22">
        <f t="shared" si="25"/>
        <v>-1.0066175554627044</v>
      </c>
      <c r="N556" s="23">
        <v>1</v>
      </c>
      <c r="O556" s="24">
        <f t="shared" si="26"/>
        <v>0</v>
      </c>
    </row>
    <row r="557" spans="1:15">
      <c r="A557" s="21" t="s">
        <v>5527</v>
      </c>
      <c r="B557" s="21" t="s">
        <v>5528</v>
      </c>
      <c r="C557" s="21" t="s">
        <v>33</v>
      </c>
      <c r="D557" s="21" t="s">
        <v>34</v>
      </c>
      <c r="E557" s="21" t="s">
        <v>111</v>
      </c>
      <c r="F557" s="21" t="s">
        <v>4980</v>
      </c>
      <c r="G557" s="21" t="s">
        <v>5529</v>
      </c>
      <c r="H557" s="21" t="s">
        <v>5530</v>
      </c>
      <c r="I557" s="21" t="s">
        <v>5531</v>
      </c>
      <c r="J557" s="21" t="s">
        <v>5532</v>
      </c>
      <c r="K557" s="22">
        <v>0.85499999999999998</v>
      </c>
      <c r="L557" s="22">
        <f t="shared" si="24"/>
        <v>0.49771178201562355</v>
      </c>
      <c r="M557" s="22">
        <f t="shared" si="25"/>
        <v>-1.0066175554627044</v>
      </c>
      <c r="N557" s="23">
        <v>1</v>
      </c>
      <c r="O557" s="24">
        <f t="shared" si="26"/>
        <v>0</v>
      </c>
    </row>
    <row r="558" spans="1:15">
      <c r="A558" s="21" t="s">
        <v>673</v>
      </c>
      <c r="B558" s="21" t="s">
        <v>674</v>
      </c>
      <c r="C558" s="21" t="s">
        <v>85</v>
      </c>
      <c r="D558" s="21" t="s">
        <v>76</v>
      </c>
      <c r="E558" s="21" t="s">
        <v>55</v>
      </c>
      <c r="F558" s="21" t="s">
        <v>675</v>
      </c>
      <c r="G558" s="21" t="s">
        <v>676</v>
      </c>
      <c r="H558" s="21" t="s">
        <v>677</v>
      </c>
      <c r="I558" s="21" t="s">
        <v>678</v>
      </c>
      <c r="J558" s="21" t="s">
        <v>50</v>
      </c>
      <c r="K558" s="22">
        <v>0.85799999999999998</v>
      </c>
      <c r="L558" s="22">
        <f t="shared" si="24"/>
        <v>0.49945813914550291</v>
      </c>
      <c r="M558" s="22">
        <f t="shared" si="25"/>
        <v>-1.001564327736419</v>
      </c>
      <c r="N558" s="23">
        <v>1</v>
      </c>
      <c r="O558" s="24">
        <f t="shared" si="26"/>
        <v>0</v>
      </c>
    </row>
    <row r="559" spans="1:15">
      <c r="A559" s="21" t="s">
        <v>9019</v>
      </c>
      <c r="B559" s="21" t="s">
        <v>9020</v>
      </c>
      <c r="C559" s="21" t="s">
        <v>33</v>
      </c>
      <c r="D559" s="21" t="s">
        <v>76</v>
      </c>
      <c r="E559" s="21" t="s">
        <v>151</v>
      </c>
      <c r="F559" s="21" t="s">
        <v>6240</v>
      </c>
      <c r="G559" s="21" t="s">
        <v>9021</v>
      </c>
      <c r="H559" s="21" t="s">
        <v>9022</v>
      </c>
      <c r="I559" s="21" t="s">
        <v>9023</v>
      </c>
      <c r="J559" s="21" t="s">
        <v>40</v>
      </c>
      <c r="K559" s="22">
        <v>0.85799999999999998</v>
      </c>
      <c r="L559" s="22">
        <f t="shared" si="24"/>
        <v>0.49945813914550291</v>
      </c>
      <c r="M559" s="22">
        <f t="shared" si="25"/>
        <v>-1.001564327736419</v>
      </c>
      <c r="N559" s="23">
        <v>1</v>
      </c>
      <c r="O559" s="24">
        <f t="shared" si="26"/>
        <v>0</v>
      </c>
    </row>
    <row r="560" spans="1:15">
      <c r="A560" s="21" t="s">
        <v>10318</v>
      </c>
      <c r="B560" s="21" t="s">
        <v>10319</v>
      </c>
      <c r="C560" s="21" t="s">
        <v>921</v>
      </c>
      <c r="D560" s="21" t="s">
        <v>141</v>
      </c>
      <c r="E560" s="21" t="s">
        <v>519</v>
      </c>
      <c r="F560" s="21" t="s">
        <v>10320</v>
      </c>
      <c r="G560" s="21" t="s">
        <v>10321</v>
      </c>
      <c r="H560" s="21" t="s">
        <v>10322</v>
      </c>
      <c r="I560" s="21" t="s">
        <v>10323</v>
      </c>
      <c r="J560" s="21" t="s">
        <v>40</v>
      </c>
      <c r="K560" s="22">
        <v>0.85799999999999998</v>
      </c>
      <c r="L560" s="22">
        <f t="shared" si="24"/>
        <v>0.49945813914550291</v>
      </c>
      <c r="M560" s="22">
        <f t="shared" si="25"/>
        <v>-1.001564327736419</v>
      </c>
      <c r="N560" s="23">
        <v>1</v>
      </c>
      <c r="O560" s="24">
        <f t="shared" si="26"/>
        <v>0</v>
      </c>
    </row>
    <row r="561" spans="1:15">
      <c r="A561" s="21" t="s">
        <v>2386</v>
      </c>
      <c r="B561" s="21" t="s">
        <v>2387</v>
      </c>
      <c r="C561" s="21" t="s">
        <v>921</v>
      </c>
      <c r="D561" s="21" t="s">
        <v>141</v>
      </c>
      <c r="E561" s="21" t="s">
        <v>40</v>
      </c>
      <c r="F561" s="21" t="s">
        <v>2388</v>
      </c>
      <c r="G561" s="21" t="s">
        <v>2389</v>
      </c>
      <c r="H561" s="21" t="s">
        <v>2390</v>
      </c>
      <c r="I561" s="21" t="s">
        <v>2391</v>
      </c>
      <c r="J561" s="21" t="s">
        <v>40</v>
      </c>
      <c r="K561" s="22">
        <v>0.85899999999999999</v>
      </c>
      <c r="L561" s="22">
        <f t="shared" si="24"/>
        <v>0.50004025818879605</v>
      </c>
      <c r="M561" s="22">
        <f t="shared" si="25"/>
        <v>-0.99988384409750108</v>
      </c>
      <c r="N561" s="23">
        <v>1</v>
      </c>
      <c r="O561" s="24">
        <f t="shared" si="26"/>
        <v>0</v>
      </c>
    </row>
    <row r="562" spans="1:15">
      <c r="A562" s="21" t="s">
        <v>3644</v>
      </c>
      <c r="B562" s="21" t="s">
        <v>3645</v>
      </c>
      <c r="C562" s="21" t="s">
        <v>53</v>
      </c>
      <c r="D562" s="21" t="s">
        <v>40</v>
      </c>
      <c r="E562" s="21" t="s">
        <v>937</v>
      </c>
      <c r="F562" s="21" t="s">
        <v>3646</v>
      </c>
      <c r="G562" s="21" t="s">
        <v>3647</v>
      </c>
      <c r="H562" s="21" t="s">
        <v>3648</v>
      </c>
      <c r="I562" s="21" t="s">
        <v>3649</v>
      </c>
      <c r="J562" s="21" t="s">
        <v>40</v>
      </c>
      <c r="K562" s="22">
        <v>0.85899999999999999</v>
      </c>
      <c r="L562" s="22">
        <f t="shared" si="24"/>
        <v>0.50004025818879605</v>
      </c>
      <c r="M562" s="22">
        <f t="shared" si="25"/>
        <v>-0.99988384409750108</v>
      </c>
      <c r="N562" s="23">
        <v>1</v>
      </c>
      <c r="O562" s="24">
        <f t="shared" si="26"/>
        <v>0</v>
      </c>
    </row>
    <row r="563" spans="1:15">
      <c r="A563" s="21" t="s">
        <v>8801</v>
      </c>
      <c r="B563" s="21" t="s">
        <v>8802</v>
      </c>
      <c r="C563" s="21" t="s">
        <v>921</v>
      </c>
      <c r="D563" s="21" t="s">
        <v>141</v>
      </c>
      <c r="E563" s="21" t="s">
        <v>336</v>
      </c>
      <c r="F563" s="21" t="s">
        <v>7333</v>
      </c>
      <c r="G563" s="21" t="s">
        <v>8803</v>
      </c>
      <c r="H563" s="21" t="s">
        <v>8804</v>
      </c>
      <c r="I563" s="21" t="s">
        <v>8805</v>
      </c>
      <c r="J563" s="21" t="s">
        <v>1180</v>
      </c>
      <c r="K563" s="22">
        <v>0.85899999999999999</v>
      </c>
      <c r="L563" s="22">
        <f t="shared" si="24"/>
        <v>0.50004025818879605</v>
      </c>
      <c r="M563" s="22">
        <f t="shared" si="25"/>
        <v>-0.99988384409750108</v>
      </c>
      <c r="N563" s="23">
        <v>1</v>
      </c>
      <c r="O563" s="24">
        <f t="shared" si="26"/>
        <v>0</v>
      </c>
    </row>
    <row r="564" spans="1:15">
      <c r="A564" s="21" t="s">
        <v>5624</v>
      </c>
      <c r="B564" s="21" t="s">
        <v>5625</v>
      </c>
      <c r="C564" s="21" t="s">
        <v>33</v>
      </c>
      <c r="D564" s="21" t="s">
        <v>314</v>
      </c>
      <c r="E564" s="21" t="s">
        <v>214</v>
      </c>
      <c r="F564" s="21" t="s">
        <v>5626</v>
      </c>
      <c r="G564" s="21" t="s">
        <v>5627</v>
      </c>
      <c r="H564" s="21" t="s">
        <v>40</v>
      </c>
      <c r="I564" s="21" t="s">
        <v>5628</v>
      </c>
      <c r="J564" s="21" t="s">
        <v>40</v>
      </c>
      <c r="K564" s="22">
        <v>0.86099999999999999</v>
      </c>
      <c r="L564" s="22">
        <f t="shared" si="24"/>
        <v>0.50120449627538233</v>
      </c>
      <c r="M564" s="22">
        <f t="shared" si="25"/>
        <v>-0.99652873783912055</v>
      </c>
      <c r="N564" s="23">
        <v>1</v>
      </c>
      <c r="O564" s="24">
        <f t="shared" si="26"/>
        <v>0</v>
      </c>
    </row>
    <row r="565" spans="1:15">
      <c r="A565" s="21" t="s">
        <v>8990</v>
      </c>
      <c r="B565" s="21" t="s">
        <v>8991</v>
      </c>
      <c r="C565" s="21" t="s">
        <v>40</v>
      </c>
      <c r="D565" s="21" t="s">
        <v>40</v>
      </c>
      <c r="E565" s="21" t="s">
        <v>40</v>
      </c>
      <c r="F565" s="21" t="s">
        <v>8992</v>
      </c>
      <c r="G565" s="21" t="s">
        <v>8993</v>
      </c>
      <c r="H565" s="21" t="s">
        <v>8994</v>
      </c>
      <c r="I565" s="21" t="s">
        <v>8995</v>
      </c>
      <c r="J565" s="21" t="s">
        <v>40</v>
      </c>
      <c r="K565" s="22">
        <v>0.86099999999999999</v>
      </c>
      <c r="L565" s="22">
        <f t="shared" si="24"/>
        <v>0.50120449627538233</v>
      </c>
      <c r="M565" s="22">
        <f t="shared" si="25"/>
        <v>-0.99652873783912055</v>
      </c>
      <c r="N565" s="23">
        <v>1</v>
      </c>
      <c r="O565" s="24">
        <f t="shared" si="26"/>
        <v>0</v>
      </c>
    </row>
    <row r="566" spans="1:15">
      <c r="A566" s="21" t="s">
        <v>9670</v>
      </c>
      <c r="B566" s="21" t="s">
        <v>9671</v>
      </c>
      <c r="C566" s="21" t="s">
        <v>40</v>
      </c>
      <c r="D566" s="21" t="s">
        <v>40</v>
      </c>
      <c r="E566" s="21" t="s">
        <v>158</v>
      </c>
      <c r="F566" s="21" t="s">
        <v>3125</v>
      </c>
      <c r="G566" s="21" t="s">
        <v>9672</v>
      </c>
      <c r="H566" s="21" t="s">
        <v>9673</v>
      </c>
      <c r="I566" s="21" t="s">
        <v>9674</v>
      </c>
      <c r="J566" s="21" t="s">
        <v>3129</v>
      </c>
      <c r="K566" s="22">
        <v>0.86299999999999999</v>
      </c>
      <c r="L566" s="22">
        <f t="shared" si="24"/>
        <v>0.50236873436196861</v>
      </c>
      <c r="M566" s="22">
        <f t="shared" si="25"/>
        <v>-0.99318141605700949</v>
      </c>
      <c r="N566" s="23">
        <v>1</v>
      </c>
      <c r="O566" s="24">
        <f t="shared" si="26"/>
        <v>0</v>
      </c>
    </row>
    <row r="567" spans="1:15">
      <c r="A567" s="21" t="s">
        <v>5782</v>
      </c>
      <c r="B567" s="21" t="s">
        <v>5783</v>
      </c>
      <c r="C567" s="21" t="s">
        <v>832</v>
      </c>
      <c r="D567" s="21" t="s">
        <v>44</v>
      </c>
      <c r="E567" s="21" t="s">
        <v>4098</v>
      </c>
      <c r="F567" s="21" t="s">
        <v>5784</v>
      </c>
      <c r="G567" s="21" t="s">
        <v>5785</v>
      </c>
      <c r="H567" s="21" t="s">
        <v>5786</v>
      </c>
      <c r="I567" s="21" t="s">
        <v>5787</v>
      </c>
      <c r="J567" s="21" t="s">
        <v>532</v>
      </c>
      <c r="K567" s="22">
        <v>0.86399999999999999</v>
      </c>
      <c r="L567" s="22">
        <f t="shared" si="24"/>
        <v>0.50295085340526169</v>
      </c>
      <c r="M567" s="22">
        <f t="shared" si="25"/>
        <v>-0.99151066307249602</v>
      </c>
      <c r="N567" s="23">
        <v>1</v>
      </c>
      <c r="O567" s="24">
        <f t="shared" si="26"/>
        <v>0</v>
      </c>
    </row>
    <row r="568" spans="1:15">
      <c r="A568" s="21" t="s">
        <v>7428</v>
      </c>
      <c r="B568" s="21" t="s">
        <v>7429</v>
      </c>
      <c r="C568" s="21" t="s">
        <v>186</v>
      </c>
      <c r="D568" s="21" t="s">
        <v>141</v>
      </c>
      <c r="E568" s="21" t="s">
        <v>714</v>
      </c>
      <c r="F568" s="21" t="s">
        <v>7430</v>
      </c>
      <c r="G568" s="21" t="s">
        <v>40</v>
      </c>
      <c r="H568" s="21" t="s">
        <v>7431</v>
      </c>
      <c r="I568" s="21" t="s">
        <v>40</v>
      </c>
      <c r="J568" s="21" t="s">
        <v>3014</v>
      </c>
      <c r="K568" s="22">
        <v>0.86399999999999999</v>
      </c>
      <c r="L568" s="22">
        <f t="shared" si="24"/>
        <v>0.50295085340526169</v>
      </c>
      <c r="M568" s="22">
        <f t="shared" si="25"/>
        <v>-0.99151066307249602</v>
      </c>
      <c r="N568" s="23">
        <v>1</v>
      </c>
      <c r="O568" s="24">
        <f t="shared" si="26"/>
        <v>0</v>
      </c>
    </row>
    <row r="569" spans="1:15">
      <c r="A569" s="21" t="s">
        <v>1198</v>
      </c>
      <c r="B569" s="21" t="s">
        <v>1199</v>
      </c>
      <c r="C569" s="21" t="s">
        <v>33</v>
      </c>
      <c r="D569" s="21" t="s">
        <v>40</v>
      </c>
      <c r="E569" s="21" t="s">
        <v>511</v>
      </c>
      <c r="F569" s="21" t="s">
        <v>1200</v>
      </c>
      <c r="G569" s="21" t="s">
        <v>1201</v>
      </c>
      <c r="H569" s="21" t="s">
        <v>1202</v>
      </c>
      <c r="I569" s="21" t="s">
        <v>1203</v>
      </c>
      <c r="J569" s="21" t="s">
        <v>1204</v>
      </c>
      <c r="K569" s="22">
        <v>0.86499999999999999</v>
      </c>
      <c r="L569" s="22">
        <f t="shared" si="24"/>
        <v>0.50353297244855477</v>
      </c>
      <c r="M569" s="22">
        <f t="shared" si="25"/>
        <v>-0.98984184271187781</v>
      </c>
      <c r="N569" s="23">
        <v>0.39268845747430398</v>
      </c>
      <c r="O569" s="24">
        <f t="shared" si="26"/>
        <v>0.40595186401832434</v>
      </c>
    </row>
    <row r="570" spans="1:15">
      <c r="A570" s="21" t="s">
        <v>4858</v>
      </c>
      <c r="B570" s="21" t="s">
        <v>4859</v>
      </c>
      <c r="C570" s="21" t="s">
        <v>4860</v>
      </c>
      <c r="D570" s="21" t="s">
        <v>34</v>
      </c>
      <c r="E570" s="21" t="s">
        <v>2111</v>
      </c>
      <c r="F570" s="21" t="s">
        <v>2924</v>
      </c>
      <c r="G570" s="21" t="s">
        <v>4861</v>
      </c>
      <c r="H570" s="21" t="s">
        <v>4862</v>
      </c>
      <c r="I570" s="21" t="s">
        <v>4863</v>
      </c>
      <c r="J570" s="21" t="s">
        <v>40</v>
      </c>
      <c r="K570" s="22">
        <v>0.86499999999999999</v>
      </c>
      <c r="L570" s="22">
        <f t="shared" si="24"/>
        <v>0.50353297244855477</v>
      </c>
      <c r="M570" s="22">
        <f t="shared" si="25"/>
        <v>-0.98984184271187781</v>
      </c>
      <c r="N570" s="23">
        <v>1</v>
      </c>
      <c r="O570" s="24">
        <f t="shared" si="26"/>
        <v>0</v>
      </c>
    </row>
    <row r="571" spans="1:15">
      <c r="A571" s="21" t="s">
        <v>737</v>
      </c>
      <c r="B571" s="21" t="s">
        <v>738</v>
      </c>
      <c r="C571" s="21" t="s">
        <v>535</v>
      </c>
      <c r="D571" s="21" t="s">
        <v>86</v>
      </c>
      <c r="E571" s="21" t="s">
        <v>214</v>
      </c>
      <c r="F571" s="21" t="s">
        <v>739</v>
      </c>
      <c r="G571" s="21" t="s">
        <v>740</v>
      </c>
      <c r="H571" s="21" t="s">
        <v>741</v>
      </c>
      <c r="I571" s="21" t="s">
        <v>742</v>
      </c>
      <c r="J571" s="21" t="s">
        <v>40</v>
      </c>
      <c r="K571" s="22">
        <v>0.86599999999999999</v>
      </c>
      <c r="L571" s="22">
        <f t="shared" si="24"/>
        <v>0.50411509149184797</v>
      </c>
      <c r="M571" s="22">
        <f t="shared" si="25"/>
        <v>-0.98817495050923976</v>
      </c>
      <c r="N571" s="23">
        <v>0.27576459682029703</v>
      </c>
      <c r="O571" s="24">
        <f t="shared" si="26"/>
        <v>0.55946149012719737</v>
      </c>
    </row>
    <row r="572" spans="1:15">
      <c r="A572" s="21" t="s">
        <v>6410</v>
      </c>
      <c r="B572" s="21" t="s">
        <v>6411</v>
      </c>
      <c r="C572" s="21" t="s">
        <v>5944</v>
      </c>
      <c r="D572" s="21" t="s">
        <v>314</v>
      </c>
      <c r="E572" s="21" t="s">
        <v>111</v>
      </c>
      <c r="F572" s="21" t="s">
        <v>6412</v>
      </c>
      <c r="G572" s="21" t="s">
        <v>6413</v>
      </c>
      <c r="H572" s="21" t="s">
        <v>6414</v>
      </c>
      <c r="I572" s="21" t="s">
        <v>6415</v>
      </c>
      <c r="J572" s="21" t="s">
        <v>3001</v>
      </c>
      <c r="K572" s="22">
        <v>0.86699999999999999</v>
      </c>
      <c r="L572" s="22">
        <f t="shared" si="24"/>
        <v>0.50469721053514105</v>
      </c>
      <c r="M572" s="22">
        <f t="shared" si="25"/>
        <v>-0.98650998201412965</v>
      </c>
      <c r="N572" s="23">
        <v>1</v>
      </c>
      <c r="O572" s="24">
        <f t="shared" si="26"/>
        <v>0</v>
      </c>
    </row>
    <row r="573" spans="1:15">
      <c r="A573" s="21" t="s">
        <v>9052</v>
      </c>
      <c r="B573" s="21" t="s">
        <v>9053</v>
      </c>
      <c r="C573" s="21" t="s">
        <v>2930</v>
      </c>
      <c r="D573" s="21" t="s">
        <v>141</v>
      </c>
      <c r="E573" s="21" t="s">
        <v>937</v>
      </c>
      <c r="F573" s="21" t="s">
        <v>9054</v>
      </c>
      <c r="G573" s="21" t="s">
        <v>9055</v>
      </c>
      <c r="H573" s="21" t="s">
        <v>9056</v>
      </c>
      <c r="I573" s="21" t="s">
        <v>9057</v>
      </c>
      <c r="J573" s="21" t="s">
        <v>1180</v>
      </c>
      <c r="K573" s="22">
        <v>0.86699999999999999</v>
      </c>
      <c r="L573" s="22">
        <f t="shared" si="24"/>
        <v>0.50469721053514105</v>
      </c>
      <c r="M573" s="22">
        <f t="shared" si="25"/>
        <v>-0.98650998201412965</v>
      </c>
      <c r="N573" s="23">
        <v>1</v>
      </c>
      <c r="O573" s="24">
        <f t="shared" si="26"/>
        <v>0</v>
      </c>
    </row>
    <row r="574" spans="1:15">
      <c r="A574" s="21" t="s">
        <v>10037</v>
      </c>
      <c r="B574" s="21" t="s">
        <v>10038</v>
      </c>
      <c r="C574" s="21" t="s">
        <v>10039</v>
      </c>
      <c r="D574" s="21" t="s">
        <v>141</v>
      </c>
      <c r="E574" s="21" t="s">
        <v>336</v>
      </c>
      <c r="F574" s="21" t="s">
        <v>10040</v>
      </c>
      <c r="G574" s="21" t="s">
        <v>10041</v>
      </c>
      <c r="H574" s="21" t="s">
        <v>10042</v>
      </c>
      <c r="I574" s="21" t="s">
        <v>10043</v>
      </c>
      <c r="J574" s="21" t="s">
        <v>40</v>
      </c>
      <c r="K574" s="22">
        <v>0.86899999999999999</v>
      </c>
      <c r="L574" s="22">
        <f t="shared" si="24"/>
        <v>0.50586144862172733</v>
      </c>
      <c r="M574" s="22">
        <f t="shared" si="25"/>
        <v>-0.98318579842156439</v>
      </c>
      <c r="N574" s="23">
        <v>1</v>
      </c>
      <c r="O574" s="24">
        <f t="shared" si="26"/>
        <v>0</v>
      </c>
    </row>
    <row r="575" spans="1:15">
      <c r="A575" s="21" t="s">
        <v>11690</v>
      </c>
      <c r="B575" s="21" t="s">
        <v>11691</v>
      </c>
      <c r="C575" s="21" t="s">
        <v>40</v>
      </c>
      <c r="D575" s="21" t="s">
        <v>40</v>
      </c>
      <c r="E575" s="21" t="s">
        <v>40</v>
      </c>
      <c r="F575" s="21" t="s">
        <v>6966</v>
      </c>
      <c r="G575" s="21" t="s">
        <v>11692</v>
      </c>
      <c r="H575" s="21" t="s">
        <v>11693</v>
      </c>
      <c r="I575" s="21" t="s">
        <v>11694</v>
      </c>
      <c r="J575" s="21" t="s">
        <v>40</v>
      </c>
      <c r="K575" s="22">
        <v>0.86899999999999999</v>
      </c>
      <c r="L575" s="22">
        <f t="shared" si="24"/>
        <v>0.50586144862172733</v>
      </c>
      <c r="M575" s="22">
        <f t="shared" si="25"/>
        <v>-0.98318579842156439</v>
      </c>
      <c r="N575" s="23">
        <v>1</v>
      </c>
      <c r="O575" s="24">
        <f t="shared" si="26"/>
        <v>0</v>
      </c>
    </row>
    <row r="576" spans="1:15">
      <c r="A576" s="21" t="s">
        <v>4250</v>
      </c>
      <c r="B576" s="21" t="s">
        <v>4251</v>
      </c>
      <c r="C576" s="21" t="s">
        <v>33</v>
      </c>
      <c r="D576" s="21" t="s">
        <v>34</v>
      </c>
      <c r="E576" s="21" t="s">
        <v>158</v>
      </c>
      <c r="F576" s="21" t="s">
        <v>4252</v>
      </c>
      <c r="G576" s="21" t="s">
        <v>4253</v>
      </c>
      <c r="H576" s="21" t="s">
        <v>4254</v>
      </c>
      <c r="I576" s="21" t="s">
        <v>4255</v>
      </c>
      <c r="J576" s="21" t="s">
        <v>1566</v>
      </c>
      <c r="K576" s="22">
        <v>0.87</v>
      </c>
      <c r="L576" s="22">
        <f t="shared" si="24"/>
        <v>0.50644356766502041</v>
      </c>
      <c r="M576" s="22">
        <f t="shared" si="25"/>
        <v>-0.98152657449987402</v>
      </c>
      <c r="N576" s="23">
        <v>1</v>
      </c>
      <c r="O576" s="24">
        <f t="shared" si="26"/>
        <v>0</v>
      </c>
    </row>
    <row r="577" spans="1:15">
      <c r="A577" s="21" t="s">
        <v>9250</v>
      </c>
      <c r="B577" s="21" t="s">
        <v>9251</v>
      </c>
      <c r="C577" s="21" t="s">
        <v>53</v>
      </c>
      <c r="D577" s="21" t="s">
        <v>86</v>
      </c>
      <c r="E577" s="21" t="s">
        <v>178</v>
      </c>
      <c r="F577" s="21" t="s">
        <v>9252</v>
      </c>
      <c r="G577" s="21" t="s">
        <v>9253</v>
      </c>
      <c r="H577" s="21" t="s">
        <v>9254</v>
      </c>
      <c r="I577" s="21" t="s">
        <v>9255</v>
      </c>
      <c r="J577" s="21" t="s">
        <v>1540</v>
      </c>
      <c r="K577" s="22">
        <v>0.87</v>
      </c>
      <c r="L577" s="22">
        <f t="shared" si="24"/>
        <v>0.50644356766502041</v>
      </c>
      <c r="M577" s="22">
        <f t="shared" si="25"/>
        <v>-0.98152657449987402</v>
      </c>
      <c r="N577" s="23">
        <v>1</v>
      </c>
      <c r="O577" s="24">
        <f t="shared" si="26"/>
        <v>0</v>
      </c>
    </row>
    <row r="578" spans="1:15">
      <c r="A578" s="21" t="s">
        <v>6846</v>
      </c>
      <c r="B578" s="21" t="s">
        <v>6847</v>
      </c>
      <c r="C578" s="21" t="s">
        <v>33</v>
      </c>
      <c r="D578" s="21" t="s">
        <v>6848</v>
      </c>
      <c r="E578" s="21" t="s">
        <v>214</v>
      </c>
      <c r="F578" s="21" t="s">
        <v>945</v>
      </c>
      <c r="G578" s="21" t="s">
        <v>6849</v>
      </c>
      <c r="H578" s="21" t="s">
        <v>6850</v>
      </c>
      <c r="I578" s="21" t="s">
        <v>6851</v>
      </c>
      <c r="J578" s="21" t="s">
        <v>6852</v>
      </c>
      <c r="K578" s="22">
        <v>0.873</v>
      </c>
      <c r="L578" s="22">
        <f t="shared" ref="L578:L641" si="27">K578/1.717861684</f>
        <v>0.50818992479489977</v>
      </c>
      <c r="M578" s="22">
        <f t="shared" ref="M578:M641" si="28">LOG(L578, 2)</f>
        <v>-0.97656032160652462</v>
      </c>
      <c r="N578" s="23">
        <v>1</v>
      </c>
      <c r="O578" s="24">
        <f t="shared" ref="O578:O641" si="29">-LOG10(N578)</f>
        <v>0</v>
      </c>
    </row>
    <row r="579" spans="1:15">
      <c r="A579" s="21" t="s">
        <v>8387</v>
      </c>
      <c r="B579" s="21" t="s">
        <v>8388</v>
      </c>
      <c r="C579" s="21" t="s">
        <v>33</v>
      </c>
      <c r="D579" s="21" t="s">
        <v>40</v>
      </c>
      <c r="E579" s="21" t="s">
        <v>158</v>
      </c>
      <c r="F579" s="21" t="s">
        <v>8389</v>
      </c>
      <c r="G579" s="21" t="s">
        <v>8390</v>
      </c>
      <c r="H579" s="21" t="s">
        <v>8391</v>
      </c>
      <c r="I579" s="21" t="s">
        <v>8392</v>
      </c>
      <c r="J579" s="21" t="s">
        <v>40</v>
      </c>
      <c r="K579" s="22">
        <v>0.874</v>
      </c>
      <c r="L579" s="22">
        <f t="shared" si="27"/>
        <v>0.50877204383819297</v>
      </c>
      <c r="M579" s="22">
        <f t="shared" si="28"/>
        <v>-0.97490869573536609</v>
      </c>
      <c r="N579" s="23">
        <v>1</v>
      </c>
      <c r="O579" s="24">
        <f t="shared" si="29"/>
        <v>0</v>
      </c>
    </row>
    <row r="580" spans="1:15">
      <c r="A580" s="21" t="s">
        <v>1226</v>
      </c>
      <c r="B580" s="21" t="s">
        <v>1227</v>
      </c>
      <c r="C580" s="21" t="s">
        <v>33</v>
      </c>
      <c r="D580" s="21" t="s">
        <v>40</v>
      </c>
      <c r="E580" s="21" t="s">
        <v>511</v>
      </c>
      <c r="F580" s="21" t="s">
        <v>1228</v>
      </c>
      <c r="G580" s="21" t="s">
        <v>1229</v>
      </c>
      <c r="H580" s="21" t="s">
        <v>1230</v>
      </c>
      <c r="I580" s="21" t="s">
        <v>1231</v>
      </c>
      <c r="J580" s="21" t="s">
        <v>1232</v>
      </c>
      <c r="K580" s="22">
        <v>0.876</v>
      </c>
      <c r="L580" s="22">
        <f t="shared" si="27"/>
        <v>0.50993628192477924</v>
      </c>
      <c r="M580" s="22">
        <f t="shared" si="28"/>
        <v>-0.97161110563479114</v>
      </c>
      <c r="N580" s="23">
        <v>0.73909758007440896</v>
      </c>
      <c r="O580" s="24">
        <f t="shared" si="29"/>
        <v>0.13129821966984825</v>
      </c>
    </row>
    <row r="581" spans="1:15">
      <c r="A581" s="21" t="s">
        <v>5142</v>
      </c>
      <c r="B581" s="21" t="s">
        <v>5143</v>
      </c>
      <c r="C581" s="21" t="s">
        <v>132</v>
      </c>
      <c r="D581" s="21" t="s">
        <v>729</v>
      </c>
      <c r="E581" s="21" t="s">
        <v>5144</v>
      </c>
      <c r="F581" s="21" t="s">
        <v>5145</v>
      </c>
      <c r="G581" s="21" t="s">
        <v>5146</v>
      </c>
      <c r="H581" s="21" t="s">
        <v>5147</v>
      </c>
      <c r="I581" s="21" t="s">
        <v>5148</v>
      </c>
      <c r="J581" s="21" t="s">
        <v>102</v>
      </c>
      <c r="K581" s="22">
        <v>0.876</v>
      </c>
      <c r="L581" s="22">
        <f t="shared" si="27"/>
        <v>0.50993628192477924</v>
      </c>
      <c r="M581" s="22">
        <f t="shared" si="28"/>
        <v>-0.97161110563479114</v>
      </c>
      <c r="N581" s="23">
        <v>1</v>
      </c>
      <c r="O581" s="24">
        <f t="shared" si="29"/>
        <v>0</v>
      </c>
    </row>
    <row r="582" spans="1:15">
      <c r="A582" s="21" t="s">
        <v>10019</v>
      </c>
      <c r="B582" s="21" t="s">
        <v>10020</v>
      </c>
      <c r="C582" s="21" t="s">
        <v>921</v>
      </c>
      <c r="D582" s="21" t="s">
        <v>141</v>
      </c>
      <c r="E582" s="21" t="s">
        <v>457</v>
      </c>
      <c r="F582" s="21" t="s">
        <v>10021</v>
      </c>
      <c r="G582" s="21" t="s">
        <v>10022</v>
      </c>
      <c r="H582" s="21" t="s">
        <v>10023</v>
      </c>
      <c r="I582" s="21" t="s">
        <v>10024</v>
      </c>
      <c r="J582" s="21" t="s">
        <v>2385</v>
      </c>
      <c r="K582" s="22">
        <v>0.876</v>
      </c>
      <c r="L582" s="22">
        <f t="shared" si="27"/>
        <v>0.50993628192477924</v>
      </c>
      <c r="M582" s="22">
        <f t="shared" si="28"/>
        <v>-0.97161110563479114</v>
      </c>
      <c r="N582" s="23" t="s">
        <v>40</v>
      </c>
      <c r="O582" s="24" t="e">
        <f t="shared" si="29"/>
        <v>#VALUE!</v>
      </c>
    </row>
    <row r="583" spans="1:15">
      <c r="A583" s="21" t="s">
        <v>1588</v>
      </c>
      <c r="B583" s="21" t="s">
        <v>1589</v>
      </c>
      <c r="C583" s="21" t="s">
        <v>33</v>
      </c>
      <c r="D583" s="21" t="s">
        <v>141</v>
      </c>
      <c r="E583" s="21" t="s">
        <v>214</v>
      </c>
      <c r="F583" s="21" t="s">
        <v>1590</v>
      </c>
      <c r="G583" s="21" t="s">
        <v>1591</v>
      </c>
      <c r="H583" s="21" t="s">
        <v>1592</v>
      </c>
      <c r="I583" s="21" t="s">
        <v>1593</v>
      </c>
      <c r="J583" s="21" t="s">
        <v>1594</v>
      </c>
      <c r="K583" s="22">
        <v>0.877</v>
      </c>
      <c r="L583" s="22">
        <f t="shared" si="27"/>
        <v>0.51051840096807233</v>
      </c>
      <c r="M583" s="22">
        <f t="shared" si="28"/>
        <v>-0.96996513279123164</v>
      </c>
      <c r="N583" s="23">
        <v>0.67470780903993399</v>
      </c>
      <c r="O583" s="24">
        <f t="shared" si="29"/>
        <v>0.17088426330946582</v>
      </c>
    </row>
    <row r="584" spans="1:15">
      <c r="A584" s="21" t="s">
        <v>3782</v>
      </c>
      <c r="B584" s="21" t="s">
        <v>3783</v>
      </c>
      <c r="C584" s="21" t="s">
        <v>40</v>
      </c>
      <c r="D584" s="21" t="s">
        <v>40</v>
      </c>
      <c r="E584" s="21" t="s">
        <v>40</v>
      </c>
      <c r="F584" s="21" t="s">
        <v>3784</v>
      </c>
      <c r="G584" s="21" t="s">
        <v>3785</v>
      </c>
      <c r="H584" s="21" t="s">
        <v>3786</v>
      </c>
      <c r="I584" s="21" t="s">
        <v>3787</v>
      </c>
      <c r="J584" s="21" t="s">
        <v>40</v>
      </c>
      <c r="K584" s="22">
        <v>0.877</v>
      </c>
      <c r="L584" s="22">
        <f t="shared" si="27"/>
        <v>0.51051840096807233</v>
      </c>
      <c r="M584" s="22">
        <f t="shared" si="28"/>
        <v>-0.96996513279123164</v>
      </c>
      <c r="N584" s="23">
        <v>1</v>
      </c>
      <c r="O584" s="24">
        <f t="shared" si="29"/>
        <v>0</v>
      </c>
    </row>
    <row r="585" spans="1:15">
      <c r="A585" s="21" t="s">
        <v>7276</v>
      </c>
      <c r="B585" s="21" t="s">
        <v>7277</v>
      </c>
      <c r="C585" s="21" t="s">
        <v>33</v>
      </c>
      <c r="D585" s="21" t="s">
        <v>40</v>
      </c>
      <c r="E585" s="21" t="s">
        <v>40</v>
      </c>
      <c r="F585" s="21" t="s">
        <v>7278</v>
      </c>
      <c r="G585" s="21" t="s">
        <v>7279</v>
      </c>
      <c r="H585" s="21" t="s">
        <v>7280</v>
      </c>
      <c r="I585" s="21" t="s">
        <v>7281</v>
      </c>
      <c r="J585" s="21" t="s">
        <v>40</v>
      </c>
      <c r="K585" s="22">
        <v>0.877</v>
      </c>
      <c r="L585" s="22">
        <f t="shared" si="27"/>
        <v>0.51051840096807233</v>
      </c>
      <c r="M585" s="22">
        <f t="shared" si="28"/>
        <v>-0.96996513279123164</v>
      </c>
      <c r="N585" s="23">
        <v>1</v>
      </c>
      <c r="O585" s="24">
        <f t="shared" si="29"/>
        <v>0</v>
      </c>
    </row>
    <row r="586" spans="1:15">
      <c r="A586" s="21" t="s">
        <v>8606</v>
      </c>
      <c r="B586" s="21" t="s">
        <v>8607</v>
      </c>
      <c r="C586" s="21" t="s">
        <v>33</v>
      </c>
      <c r="D586" s="21" t="s">
        <v>86</v>
      </c>
      <c r="E586" s="21" t="s">
        <v>158</v>
      </c>
      <c r="F586" s="21" t="s">
        <v>8608</v>
      </c>
      <c r="G586" s="21" t="s">
        <v>8609</v>
      </c>
      <c r="H586" s="21" t="s">
        <v>8610</v>
      </c>
      <c r="I586" s="21" t="s">
        <v>8611</v>
      </c>
      <c r="J586" s="21" t="s">
        <v>7875</v>
      </c>
      <c r="K586" s="22">
        <v>0.877</v>
      </c>
      <c r="L586" s="22">
        <f t="shared" si="27"/>
        <v>0.51051840096807233</v>
      </c>
      <c r="M586" s="22">
        <f t="shared" si="28"/>
        <v>-0.96996513279123164</v>
      </c>
      <c r="N586" s="23">
        <v>1</v>
      </c>
      <c r="O586" s="24">
        <f t="shared" si="29"/>
        <v>0</v>
      </c>
    </row>
    <row r="587" spans="1:15">
      <c r="A587" s="21" t="s">
        <v>4422</v>
      </c>
      <c r="B587" s="21" t="s">
        <v>4423</v>
      </c>
      <c r="C587" s="21" t="s">
        <v>2881</v>
      </c>
      <c r="D587" s="21" t="s">
        <v>34</v>
      </c>
      <c r="E587" s="21" t="s">
        <v>178</v>
      </c>
      <c r="F587" s="21" t="s">
        <v>4424</v>
      </c>
      <c r="G587" s="21" t="s">
        <v>4425</v>
      </c>
      <c r="H587" s="21" t="s">
        <v>4426</v>
      </c>
      <c r="I587" s="21" t="s">
        <v>4427</v>
      </c>
      <c r="J587" s="21" t="s">
        <v>4428</v>
      </c>
      <c r="K587" s="22">
        <v>0.88100000000000001</v>
      </c>
      <c r="L587" s="22">
        <f t="shared" si="27"/>
        <v>0.51284687714124488</v>
      </c>
      <c r="M587" s="22">
        <f t="shared" si="28"/>
        <v>-0.96339995631555075</v>
      </c>
      <c r="N587" s="23">
        <v>1</v>
      </c>
      <c r="O587" s="24">
        <f t="shared" si="29"/>
        <v>0</v>
      </c>
    </row>
    <row r="588" spans="1:15">
      <c r="A588" s="21" t="s">
        <v>5658</v>
      </c>
      <c r="B588" s="21" t="s">
        <v>5659</v>
      </c>
      <c r="C588" s="21" t="s">
        <v>53</v>
      </c>
      <c r="D588" s="21" t="s">
        <v>86</v>
      </c>
      <c r="E588" s="21" t="s">
        <v>158</v>
      </c>
      <c r="F588" s="21" t="s">
        <v>5399</v>
      </c>
      <c r="G588" s="21" t="s">
        <v>5660</v>
      </c>
      <c r="H588" s="21" t="s">
        <v>5661</v>
      </c>
      <c r="I588" s="21" t="s">
        <v>5662</v>
      </c>
      <c r="J588" s="21" t="s">
        <v>40</v>
      </c>
      <c r="K588" s="22">
        <v>0.88100000000000001</v>
      </c>
      <c r="L588" s="22">
        <f t="shared" si="27"/>
        <v>0.51284687714124488</v>
      </c>
      <c r="M588" s="22">
        <f t="shared" si="28"/>
        <v>-0.96339995631555075</v>
      </c>
      <c r="N588" s="23">
        <v>0.90080147295637003</v>
      </c>
      <c r="O588" s="24">
        <f t="shared" si="29"/>
        <v>4.5370912350299386E-2</v>
      </c>
    </row>
    <row r="589" spans="1:15">
      <c r="A589" s="21" t="s">
        <v>2910</v>
      </c>
      <c r="B589" s="21" t="s">
        <v>2911</v>
      </c>
      <c r="C589" s="21" t="s">
        <v>1149</v>
      </c>
      <c r="D589" s="21" t="s">
        <v>34</v>
      </c>
      <c r="E589" s="21" t="s">
        <v>55</v>
      </c>
      <c r="F589" s="21" t="s">
        <v>2912</v>
      </c>
      <c r="G589" s="21" t="s">
        <v>2913</v>
      </c>
      <c r="H589" s="21" t="s">
        <v>2914</v>
      </c>
      <c r="I589" s="21" t="s">
        <v>2915</v>
      </c>
      <c r="J589" s="21" t="s">
        <v>462</v>
      </c>
      <c r="K589" s="22">
        <v>0.88200000000000001</v>
      </c>
      <c r="L589" s="22">
        <f t="shared" si="27"/>
        <v>0.51342899618453797</v>
      </c>
      <c r="M589" s="22">
        <f t="shared" si="28"/>
        <v>-0.96176331967844408</v>
      </c>
      <c r="N589" s="23">
        <v>1</v>
      </c>
      <c r="O589" s="24">
        <f t="shared" si="29"/>
        <v>0</v>
      </c>
    </row>
    <row r="590" spans="1:15">
      <c r="A590" s="21" t="s">
        <v>9220</v>
      </c>
      <c r="B590" s="21" t="s">
        <v>9221</v>
      </c>
      <c r="C590" s="21" t="s">
        <v>40</v>
      </c>
      <c r="D590" s="21" t="s">
        <v>40</v>
      </c>
      <c r="E590" s="21" t="s">
        <v>40</v>
      </c>
      <c r="F590" s="21" t="s">
        <v>9222</v>
      </c>
      <c r="G590" s="21" t="s">
        <v>9223</v>
      </c>
      <c r="H590" s="21" t="s">
        <v>9224</v>
      </c>
      <c r="I590" s="21" t="s">
        <v>9225</v>
      </c>
      <c r="J590" s="21" t="s">
        <v>40</v>
      </c>
      <c r="K590" s="22">
        <v>0.88300000000000001</v>
      </c>
      <c r="L590" s="22">
        <f t="shared" si="27"/>
        <v>0.51401111522783105</v>
      </c>
      <c r="M590" s="22">
        <f t="shared" si="28"/>
        <v>-0.96012853758749872</v>
      </c>
      <c r="N590" s="23">
        <v>1</v>
      </c>
      <c r="O590" s="24">
        <f t="shared" si="29"/>
        <v>0</v>
      </c>
    </row>
    <row r="591" spans="1:15">
      <c r="A591" s="21" t="s">
        <v>5937</v>
      </c>
      <c r="B591" s="21" t="s">
        <v>5938</v>
      </c>
      <c r="C591" s="21" t="s">
        <v>53</v>
      </c>
      <c r="D591" s="21" t="s">
        <v>40</v>
      </c>
      <c r="E591" s="21" t="s">
        <v>751</v>
      </c>
      <c r="F591" s="21" t="s">
        <v>5939</v>
      </c>
      <c r="G591" s="21" t="s">
        <v>5940</v>
      </c>
      <c r="H591" s="21" t="s">
        <v>40</v>
      </c>
      <c r="I591" s="21" t="s">
        <v>5941</v>
      </c>
      <c r="J591" s="21" t="s">
        <v>2429</v>
      </c>
      <c r="K591" s="22">
        <v>0.88500000000000001</v>
      </c>
      <c r="L591" s="22">
        <f t="shared" si="27"/>
        <v>0.51517535331441733</v>
      </c>
      <c r="M591" s="22">
        <f t="shared" si="28"/>
        <v>-0.95686452026560487</v>
      </c>
      <c r="N591" s="23">
        <v>1</v>
      </c>
      <c r="O591" s="24">
        <f t="shared" si="29"/>
        <v>0</v>
      </c>
    </row>
    <row r="592" spans="1:15">
      <c r="A592" s="21" t="s">
        <v>8586</v>
      </c>
      <c r="B592" s="21" t="s">
        <v>8587</v>
      </c>
      <c r="C592" s="21" t="s">
        <v>132</v>
      </c>
      <c r="D592" s="21" t="s">
        <v>314</v>
      </c>
      <c r="E592" s="21" t="s">
        <v>937</v>
      </c>
      <c r="F592" s="21" t="s">
        <v>6149</v>
      </c>
      <c r="G592" s="21" t="s">
        <v>8588</v>
      </c>
      <c r="H592" s="21" t="s">
        <v>8589</v>
      </c>
      <c r="I592" s="21" t="s">
        <v>8590</v>
      </c>
      <c r="J592" s="21" t="s">
        <v>4304</v>
      </c>
      <c r="K592" s="22">
        <v>0.88700000000000001</v>
      </c>
      <c r="L592" s="22">
        <f t="shared" si="27"/>
        <v>0.51633959140100361</v>
      </c>
      <c r="M592" s="22">
        <f t="shared" si="28"/>
        <v>-0.95360787093490063</v>
      </c>
      <c r="N592" s="23" t="s">
        <v>40</v>
      </c>
      <c r="O592" s="24" t="e">
        <f t="shared" si="29"/>
        <v>#VALUE!</v>
      </c>
    </row>
    <row r="593" spans="1:15">
      <c r="A593" s="21" t="s">
        <v>11706</v>
      </c>
      <c r="B593" s="21" t="s">
        <v>11707</v>
      </c>
      <c r="C593" s="21" t="s">
        <v>132</v>
      </c>
      <c r="D593" s="21" t="s">
        <v>141</v>
      </c>
      <c r="E593" s="21" t="s">
        <v>158</v>
      </c>
      <c r="F593" s="21" t="s">
        <v>11708</v>
      </c>
      <c r="G593" s="21" t="s">
        <v>11709</v>
      </c>
      <c r="H593" s="21" t="s">
        <v>11710</v>
      </c>
      <c r="I593" s="21" t="s">
        <v>11711</v>
      </c>
      <c r="J593" s="21" t="s">
        <v>1251</v>
      </c>
      <c r="K593" s="22">
        <v>0.88700000000000001</v>
      </c>
      <c r="L593" s="22">
        <f t="shared" si="27"/>
        <v>0.51633959140100361</v>
      </c>
      <c r="M593" s="22">
        <f t="shared" si="28"/>
        <v>-0.95360787093490063</v>
      </c>
      <c r="N593" s="23">
        <v>1</v>
      </c>
      <c r="O593" s="24">
        <f t="shared" si="29"/>
        <v>0</v>
      </c>
    </row>
    <row r="594" spans="1:15">
      <c r="A594" s="21" t="s">
        <v>10117</v>
      </c>
      <c r="B594" s="21" t="s">
        <v>10118</v>
      </c>
      <c r="C594" s="21" t="s">
        <v>33</v>
      </c>
      <c r="D594" s="21" t="s">
        <v>40</v>
      </c>
      <c r="E594" s="21" t="s">
        <v>511</v>
      </c>
      <c r="F594" s="21" t="s">
        <v>3876</v>
      </c>
      <c r="G594" s="21" t="s">
        <v>10119</v>
      </c>
      <c r="H594" s="21" t="s">
        <v>10120</v>
      </c>
      <c r="I594" s="21" t="s">
        <v>10121</v>
      </c>
      <c r="J594" s="21" t="s">
        <v>10122</v>
      </c>
      <c r="K594" s="22">
        <v>0.88800000000000001</v>
      </c>
      <c r="L594" s="22">
        <f t="shared" si="27"/>
        <v>0.51692171044429669</v>
      </c>
      <c r="M594" s="22">
        <f t="shared" si="28"/>
        <v>-0.95198229888585884</v>
      </c>
      <c r="N594" s="23">
        <v>1</v>
      </c>
      <c r="O594" s="24">
        <f t="shared" si="29"/>
        <v>0</v>
      </c>
    </row>
    <row r="595" spans="1:15">
      <c r="A595" s="21" t="s">
        <v>2284</v>
      </c>
      <c r="B595" s="21" t="s">
        <v>2285</v>
      </c>
      <c r="C595" s="21" t="s">
        <v>43</v>
      </c>
      <c r="D595" s="21" t="s">
        <v>34</v>
      </c>
      <c r="E595" s="21" t="s">
        <v>2286</v>
      </c>
      <c r="F595" s="21" t="s">
        <v>2287</v>
      </c>
      <c r="G595" s="21" t="s">
        <v>2288</v>
      </c>
      <c r="H595" s="21" t="s">
        <v>2289</v>
      </c>
      <c r="I595" s="21" t="s">
        <v>2290</v>
      </c>
      <c r="J595" s="21" t="s">
        <v>40</v>
      </c>
      <c r="K595" s="22">
        <v>0.88900000000000001</v>
      </c>
      <c r="L595" s="22">
        <f t="shared" si="27"/>
        <v>0.51750382948758988</v>
      </c>
      <c r="M595" s="22">
        <f t="shared" si="28"/>
        <v>-0.9503585564061946</v>
      </c>
      <c r="N595" s="23">
        <v>1</v>
      </c>
      <c r="O595" s="24">
        <f t="shared" si="29"/>
        <v>0</v>
      </c>
    </row>
    <row r="596" spans="1:15">
      <c r="A596" s="21" t="s">
        <v>7123</v>
      </c>
      <c r="B596" s="21" t="s">
        <v>7124</v>
      </c>
      <c r="C596" s="21" t="s">
        <v>33</v>
      </c>
      <c r="D596" s="21" t="s">
        <v>314</v>
      </c>
      <c r="E596" s="21" t="s">
        <v>158</v>
      </c>
      <c r="F596" s="21" t="s">
        <v>7125</v>
      </c>
      <c r="G596" s="21" t="s">
        <v>7126</v>
      </c>
      <c r="H596" s="21" t="s">
        <v>7127</v>
      </c>
      <c r="I596" s="21" t="s">
        <v>7128</v>
      </c>
      <c r="J596" s="21" t="s">
        <v>7129</v>
      </c>
      <c r="K596" s="22">
        <v>0.88900000000000001</v>
      </c>
      <c r="L596" s="22">
        <f t="shared" si="27"/>
        <v>0.51750382948758988</v>
      </c>
      <c r="M596" s="22">
        <f t="shared" si="28"/>
        <v>-0.9503585564061946</v>
      </c>
      <c r="N596" s="23">
        <v>1</v>
      </c>
      <c r="O596" s="24">
        <f t="shared" si="29"/>
        <v>0</v>
      </c>
    </row>
    <row r="597" spans="1:15">
      <c r="A597" s="21" t="s">
        <v>11816</v>
      </c>
      <c r="B597" s="21" t="s">
        <v>11817</v>
      </c>
      <c r="C597" s="21" t="s">
        <v>33</v>
      </c>
      <c r="D597" s="21" t="s">
        <v>40</v>
      </c>
      <c r="E597" s="21" t="s">
        <v>77</v>
      </c>
      <c r="F597" s="21" t="s">
        <v>11818</v>
      </c>
      <c r="G597" s="21" t="s">
        <v>11819</v>
      </c>
      <c r="H597" s="21" t="s">
        <v>11820</v>
      </c>
      <c r="I597" s="21" t="s">
        <v>11821</v>
      </c>
      <c r="J597" s="21" t="s">
        <v>11822</v>
      </c>
      <c r="K597" s="22">
        <v>0.88900000000000001</v>
      </c>
      <c r="L597" s="22">
        <f t="shared" si="27"/>
        <v>0.51750382948758988</v>
      </c>
      <c r="M597" s="22">
        <f t="shared" si="28"/>
        <v>-0.9503585564061946</v>
      </c>
      <c r="N597" s="23" t="s">
        <v>40</v>
      </c>
      <c r="O597" s="24" t="e">
        <f t="shared" si="29"/>
        <v>#VALUE!</v>
      </c>
    </row>
    <row r="598" spans="1:15">
      <c r="A598" s="21" t="s">
        <v>2075</v>
      </c>
      <c r="B598" s="21" t="s">
        <v>2076</v>
      </c>
      <c r="C598" s="21" t="s">
        <v>33</v>
      </c>
      <c r="D598" s="21" t="s">
        <v>34</v>
      </c>
      <c r="E598" s="21" t="s">
        <v>77</v>
      </c>
      <c r="F598" s="21" t="s">
        <v>2077</v>
      </c>
      <c r="G598" s="21" t="s">
        <v>2078</v>
      </c>
      <c r="H598" s="21" t="s">
        <v>2079</v>
      </c>
      <c r="I598" s="21" t="s">
        <v>2080</v>
      </c>
      <c r="J598" s="21" t="s">
        <v>2081</v>
      </c>
      <c r="K598" s="22">
        <v>0.89</v>
      </c>
      <c r="L598" s="22">
        <f t="shared" si="27"/>
        <v>0.51808594853088297</v>
      </c>
      <c r="M598" s="22">
        <f t="shared" si="28"/>
        <v>-0.94873663938220454</v>
      </c>
      <c r="N598" s="23">
        <v>1</v>
      </c>
      <c r="O598" s="24">
        <f t="shared" si="29"/>
        <v>0</v>
      </c>
    </row>
    <row r="599" spans="1:15">
      <c r="A599" s="21" t="s">
        <v>8954</v>
      </c>
      <c r="B599" s="21" t="s">
        <v>8955</v>
      </c>
      <c r="C599" s="21" t="s">
        <v>33</v>
      </c>
      <c r="D599" s="21" t="s">
        <v>34</v>
      </c>
      <c r="E599" s="21" t="s">
        <v>207</v>
      </c>
      <c r="F599" s="21" t="s">
        <v>8956</v>
      </c>
      <c r="G599" s="21" t="s">
        <v>8957</v>
      </c>
      <c r="H599" s="21" t="s">
        <v>8958</v>
      </c>
      <c r="I599" s="21" t="s">
        <v>8959</v>
      </c>
      <c r="J599" s="21" t="s">
        <v>6945</v>
      </c>
      <c r="K599" s="22">
        <v>0.89</v>
      </c>
      <c r="L599" s="22">
        <f t="shared" si="27"/>
        <v>0.51808594853088297</v>
      </c>
      <c r="M599" s="22">
        <f t="shared" si="28"/>
        <v>-0.94873663938220454</v>
      </c>
      <c r="N599" s="23">
        <v>1</v>
      </c>
      <c r="O599" s="24">
        <f t="shared" si="29"/>
        <v>0</v>
      </c>
    </row>
    <row r="600" spans="1:15">
      <c r="A600" s="21" t="s">
        <v>7814</v>
      </c>
      <c r="B600" s="21" t="s">
        <v>7815</v>
      </c>
      <c r="C600" s="21" t="s">
        <v>33</v>
      </c>
      <c r="D600" s="21" t="s">
        <v>40</v>
      </c>
      <c r="E600" s="21" t="s">
        <v>158</v>
      </c>
      <c r="F600" s="21" t="s">
        <v>872</v>
      </c>
      <c r="G600" s="21" t="s">
        <v>7816</v>
      </c>
      <c r="H600" s="21" t="s">
        <v>7817</v>
      </c>
      <c r="I600" s="21" t="s">
        <v>7818</v>
      </c>
      <c r="J600" s="21" t="s">
        <v>3116</v>
      </c>
      <c r="K600" s="22">
        <v>0.89200000000000002</v>
      </c>
      <c r="L600" s="22">
        <f t="shared" si="27"/>
        <v>0.51925018661746924</v>
      </c>
      <c r="M600" s="22">
        <f t="shared" si="28"/>
        <v>-0.94549826531565984</v>
      </c>
      <c r="N600" s="23">
        <v>1</v>
      </c>
      <c r="O600" s="24">
        <f t="shared" si="29"/>
        <v>0</v>
      </c>
    </row>
    <row r="601" spans="1:15">
      <c r="A601" s="21" t="s">
        <v>9215</v>
      </c>
      <c r="B601" s="21" t="s">
        <v>9216</v>
      </c>
      <c r="C601" s="21" t="s">
        <v>40</v>
      </c>
      <c r="D601" s="21" t="s">
        <v>40</v>
      </c>
      <c r="E601" s="21" t="s">
        <v>511</v>
      </c>
      <c r="F601" s="21" t="s">
        <v>3468</v>
      </c>
      <c r="G601" s="21" t="s">
        <v>9217</v>
      </c>
      <c r="H601" s="21" t="s">
        <v>9218</v>
      </c>
      <c r="I601" s="21" t="s">
        <v>9219</v>
      </c>
      <c r="J601" s="21" t="s">
        <v>40</v>
      </c>
      <c r="K601" s="22">
        <v>0.89300000000000002</v>
      </c>
      <c r="L601" s="22">
        <f t="shared" si="27"/>
        <v>0.51983230566076233</v>
      </c>
      <c r="M601" s="22">
        <f t="shared" si="28"/>
        <v>-0.94388180011474176</v>
      </c>
      <c r="N601" s="23">
        <v>1</v>
      </c>
      <c r="O601" s="24">
        <f t="shared" si="29"/>
        <v>0</v>
      </c>
    </row>
    <row r="602" spans="1:15">
      <c r="A602" s="21" t="s">
        <v>7853</v>
      </c>
      <c r="B602" s="21" t="s">
        <v>7854</v>
      </c>
      <c r="C602" s="21" t="s">
        <v>33</v>
      </c>
      <c r="D602" s="21" t="s">
        <v>34</v>
      </c>
      <c r="E602" s="21" t="s">
        <v>929</v>
      </c>
      <c r="F602" s="21" t="s">
        <v>7013</v>
      </c>
      <c r="G602" s="21" t="s">
        <v>7855</v>
      </c>
      <c r="H602" s="21" t="s">
        <v>7856</v>
      </c>
      <c r="I602" s="21" t="s">
        <v>7857</v>
      </c>
      <c r="J602" s="21" t="s">
        <v>40</v>
      </c>
      <c r="K602" s="22">
        <v>0.89400000000000002</v>
      </c>
      <c r="L602" s="22">
        <f t="shared" si="27"/>
        <v>0.52041442470405552</v>
      </c>
      <c r="M602" s="22">
        <f t="shared" si="28"/>
        <v>-0.94226714405264678</v>
      </c>
      <c r="N602" s="23">
        <v>1</v>
      </c>
      <c r="O602" s="24">
        <f t="shared" si="29"/>
        <v>0</v>
      </c>
    </row>
    <row r="603" spans="1:15">
      <c r="A603" s="21" t="s">
        <v>10549</v>
      </c>
      <c r="B603" s="21" t="s">
        <v>10550</v>
      </c>
      <c r="C603" s="21" t="s">
        <v>140</v>
      </c>
      <c r="D603" s="21" t="s">
        <v>141</v>
      </c>
      <c r="E603" s="21" t="s">
        <v>519</v>
      </c>
      <c r="F603" s="21" t="s">
        <v>10551</v>
      </c>
      <c r="G603" s="21" t="s">
        <v>10552</v>
      </c>
      <c r="H603" s="21" t="s">
        <v>10553</v>
      </c>
      <c r="I603" s="21" t="s">
        <v>10554</v>
      </c>
      <c r="J603" s="21" t="s">
        <v>40</v>
      </c>
      <c r="K603" s="22">
        <v>0.89400000000000002</v>
      </c>
      <c r="L603" s="22">
        <f t="shared" si="27"/>
        <v>0.52041442470405552</v>
      </c>
      <c r="M603" s="22">
        <f t="shared" si="28"/>
        <v>-0.94226714405264678</v>
      </c>
      <c r="N603" s="23" t="s">
        <v>40</v>
      </c>
      <c r="O603" s="24" t="e">
        <f t="shared" si="29"/>
        <v>#VALUE!</v>
      </c>
    </row>
    <row r="604" spans="1:15">
      <c r="A604" s="21" t="s">
        <v>7801</v>
      </c>
      <c r="B604" s="21" t="s">
        <v>7802</v>
      </c>
      <c r="C604" s="21" t="s">
        <v>33</v>
      </c>
      <c r="D604" s="21" t="s">
        <v>40</v>
      </c>
      <c r="E604" s="21" t="s">
        <v>511</v>
      </c>
      <c r="F604" s="21" t="s">
        <v>7803</v>
      </c>
      <c r="G604" s="21" t="s">
        <v>7804</v>
      </c>
      <c r="H604" s="21" t="s">
        <v>7805</v>
      </c>
      <c r="I604" s="21" t="s">
        <v>7806</v>
      </c>
      <c r="J604" s="21" t="s">
        <v>1453</v>
      </c>
      <c r="K604" s="22">
        <v>0.89500000000000002</v>
      </c>
      <c r="L604" s="22">
        <f t="shared" si="27"/>
        <v>0.52099654374734861</v>
      </c>
      <c r="M604" s="22">
        <f t="shared" si="28"/>
        <v>-0.940654293084346</v>
      </c>
      <c r="N604" s="23">
        <v>1</v>
      </c>
      <c r="O604" s="24">
        <f t="shared" si="29"/>
        <v>0</v>
      </c>
    </row>
    <row r="605" spans="1:15">
      <c r="A605" s="21" t="s">
        <v>8275</v>
      </c>
      <c r="B605" s="21" t="s">
        <v>8276</v>
      </c>
      <c r="C605" s="21" t="s">
        <v>40</v>
      </c>
      <c r="D605" s="21" t="s">
        <v>141</v>
      </c>
      <c r="E605" s="21" t="s">
        <v>937</v>
      </c>
      <c r="F605" s="21" t="s">
        <v>8277</v>
      </c>
      <c r="G605" s="21" t="s">
        <v>8278</v>
      </c>
      <c r="H605" s="21" t="s">
        <v>8279</v>
      </c>
      <c r="I605" s="21" t="s">
        <v>8280</v>
      </c>
      <c r="J605" s="21" t="s">
        <v>40</v>
      </c>
      <c r="K605" s="22">
        <v>0.89500000000000002</v>
      </c>
      <c r="L605" s="22">
        <f t="shared" si="27"/>
        <v>0.52099654374734861</v>
      </c>
      <c r="M605" s="22">
        <f t="shared" si="28"/>
        <v>-0.940654293084346</v>
      </c>
      <c r="N605" s="23">
        <v>1</v>
      </c>
      <c r="O605" s="24">
        <f t="shared" si="29"/>
        <v>0</v>
      </c>
    </row>
    <row r="606" spans="1:15">
      <c r="A606" s="21" t="s">
        <v>12290</v>
      </c>
      <c r="B606" s="21" t="s">
        <v>12291</v>
      </c>
      <c r="C606" s="21" t="s">
        <v>235</v>
      </c>
      <c r="D606" s="21" t="s">
        <v>314</v>
      </c>
      <c r="E606" s="21" t="s">
        <v>1468</v>
      </c>
      <c r="F606" s="21" t="s">
        <v>2888</v>
      </c>
      <c r="G606" s="21" t="s">
        <v>12292</v>
      </c>
      <c r="H606" s="21" t="s">
        <v>12293</v>
      </c>
      <c r="I606" s="21" t="s">
        <v>12294</v>
      </c>
      <c r="J606" s="21" t="s">
        <v>40</v>
      </c>
      <c r="K606" s="22">
        <v>0.89600000000000002</v>
      </c>
      <c r="L606" s="22">
        <f t="shared" si="27"/>
        <v>0.5215786627906418</v>
      </c>
      <c r="M606" s="22">
        <f t="shared" si="28"/>
        <v>-0.93904324317836041</v>
      </c>
      <c r="N606" s="23" t="s">
        <v>40</v>
      </c>
      <c r="O606" s="24" t="e">
        <f t="shared" si="29"/>
        <v>#VALUE!</v>
      </c>
    </row>
    <row r="607" spans="1:15">
      <c r="A607" s="21" t="s">
        <v>11712</v>
      </c>
      <c r="B607" s="21" t="s">
        <v>11713</v>
      </c>
      <c r="C607" s="21" t="s">
        <v>53</v>
      </c>
      <c r="D607" s="21" t="s">
        <v>141</v>
      </c>
      <c r="E607" s="21" t="s">
        <v>214</v>
      </c>
      <c r="F607" s="21" t="s">
        <v>11714</v>
      </c>
      <c r="G607" s="21" t="s">
        <v>11715</v>
      </c>
      <c r="H607" s="21" t="s">
        <v>11716</v>
      </c>
      <c r="I607" s="21" t="s">
        <v>11717</v>
      </c>
      <c r="J607" s="21" t="s">
        <v>8096</v>
      </c>
      <c r="K607" s="22">
        <v>0.89800000000000002</v>
      </c>
      <c r="L607" s="22">
        <f t="shared" si="27"/>
        <v>0.52274290087722797</v>
      </c>
      <c r="M607" s="22">
        <f t="shared" si="28"/>
        <v>-0.93582653049481768</v>
      </c>
      <c r="N607" s="23" t="s">
        <v>40</v>
      </c>
      <c r="O607" s="24" t="e">
        <f t="shared" si="29"/>
        <v>#VALUE!</v>
      </c>
    </row>
    <row r="608" spans="1:15">
      <c r="A608" s="21" t="s">
        <v>5663</v>
      </c>
      <c r="B608" s="21" t="s">
        <v>5664</v>
      </c>
      <c r="C608" s="21" t="s">
        <v>33</v>
      </c>
      <c r="D608" s="21" t="s">
        <v>141</v>
      </c>
      <c r="E608" s="21" t="s">
        <v>158</v>
      </c>
      <c r="F608" s="21" t="s">
        <v>5665</v>
      </c>
      <c r="G608" s="21" t="s">
        <v>5666</v>
      </c>
      <c r="H608" s="21" t="s">
        <v>5667</v>
      </c>
      <c r="I608" s="21" t="s">
        <v>5668</v>
      </c>
      <c r="J608" s="21" t="s">
        <v>5669</v>
      </c>
      <c r="K608" s="22">
        <v>0.89900000000000002</v>
      </c>
      <c r="L608" s="22">
        <f t="shared" si="27"/>
        <v>0.52332501992052116</v>
      </c>
      <c r="M608" s="22">
        <f t="shared" si="28"/>
        <v>-0.93422085972151714</v>
      </c>
      <c r="N608" s="23">
        <v>1</v>
      </c>
      <c r="O608" s="24">
        <f t="shared" si="29"/>
        <v>0</v>
      </c>
    </row>
    <row r="609" spans="1:15">
      <c r="A609" s="21" t="s">
        <v>1186</v>
      </c>
      <c r="B609" s="21" t="s">
        <v>1187</v>
      </c>
      <c r="C609" s="21" t="s">
        <v>53</v>
      </c>
      <c r="D609" s="21" t="s">
        <v>86</v>
      </c>
      <c r="E609" s="21" t="s">
        <v>511</v>
      </c>
      <c r="F609" s="21" t="s">
        <v>344</v>
      </c>
      <c r="G609" s="21" t="s">
        <v>1188</v>
      </c>
      <c r="H609" s="21" t="s">
        <v>1189</v>
      </c>
      <c r="I609" s="21" t="s">
        <v>1190</v>
      </c>
      <c r="J609" s="21" t="s">
        <v>348</v>
      </c>
      <c r="K609" s="22">
        <v>0.9</v>
      </c>
      <c r="L609" s="22">
        <f t="shared" si="27"/>
        <v>0.52390713896381425</v>
      </c>
      <c r="M609" s="22">
        <f t="shared" si="28"/>
        <v>-0.93261697401892751</v>
      </c>
      <c r="N609" s="23">
        <v>1</v>
      </c>
      <c r="O609" s="24">
        <f t="shared" si="29"/>
        <v>0</v>
      </c>
    </row>
    <row r="610" spans="1:15">
      <c r="A610" s="21" t="s">
        <v>4834</v>
      </c>
      <c r="B610" s="21" t="s">
        <v>4835</v>
      </c>
      <c r="C610" s="21" t="s">
        <v>33</v>
      </c>
      <c r="D610" s="21" t="s">
        <v>34</v>
      </c>
      <c r="E610" s="21" t="s">
        <v>77</v>
      </c>
      <c r="F610" s="21" t="s">
        <v>4836</v>
      </c>
      <c r="G610" s="21" t="s">
        <v>4837</v>
      </c>
      <c r="H610" s="21" t="s">
        <v>4838</v>
      </c>
      <c r="I610" s="21" t="s">
        <v>4839</v>
      </c>
      <c r="J610" s="21" t="s">
        <v>982</v>
      </c>
      <c r="K610" s="22">
        <v>0.9</v>
      </c>
      <c r="L610" s="22">
        <f t="shared" si="27"/>
        <v>0.52390713896381425</v>
      </c>
      <c r="M610" s="22">
        <f t="shared" si="28"/>
        <v>-0.93261697401892751</v>
      </c>
      <c r="N610" s="23">
        <v>1</v>
      </c>
      <c r="O610" s="24">
        <f t="shared" si="29"/>
        <v>0</v>
      </c>
    </row>
    <row r="611" spans="1:15">
      <c r="A611" s="21" t="s">
        <v>9929</v>
      </c>
      <c r="B611" s="21" t="s">
        <v>9930</v>
      </c>
      <c r="C611" s="21" t="s">
        <v>3225</v>
      </c>
      <c r="D611" s="21" t="s">
        <v>40</v>
      </c>
      <c r="E611" s="21" t="s">
        <v>937</v>
      </c>
      <c r="F611" s="21" t="s">
        <v>9931</v>
      </c>
      <c r="G611" s="21" t="s">
        <v>9932</v>
      </c>
      <c r="H611" s="21" t="s">
        <v>40</v>
      </c>
      <c r="I611" s="21" t="s">
        <v>9933</v>
      </c>
      <c r="J611" s="21" t="s">
        <v>40</v>
      </c>
      <c r="K611" s="22">
        <v>0.9</v>
      </c>
      <c r="L611" s="22">
        <f t="shared" si="27"/>
        <v>0.52390713896381425</v>
      </c>
      <c r="M611" s="22">
        <f t="shared" si="28"/>
        <v>-0.93261697401892751</v>
      </c>
      <c r="N611" s="23">
        <v>1</v>
      </c>
      <c r="O611" s="24">
        <f t="shared" si="29"/>
        <v>0</v>
      </c>
    </row>
    <row r="612" spans="1:15">
      <c r="A612" s="21" t="s">
        <v>11844</v>
      </c>
      <c r="B612" s="21" t="s">
        <v>11845</v>
      </c>
      <c r="C612" s="21" t="s">
        <v>242</v>
      </c>
      <c r="D612" s="21" t="s">
        <v>40</v>
      </c>
      <c r="E612" s="21" t="s">
        <v>40</v>
      </c>
      <c r="F612" s="21" t="s">
        <v>11846</v>
      </c>
      <c r="G612" s="21" t="s">
        <v>11847</v>
      </c>
      <c r="H612" s="21" t="s">
        <v>11848</v>
      </c>
      <c r="I612" s="21" t="s">
        <v>11849</v>
      </c>
      <c r="J612" s="21" t="s">
        <v>40</v>
      </c>
      <c r="K612" s="22">
        <v>0.9</v>
      </c>
      <c r="L612" s="22">
        <f t="shared" si="27"/>
        <v>0.52390713896381425</v>
      </c>
      <c r="M612" s="22">
        <f t="shared" si="28"/>
        <v>-0.93261697401892751</v>
      </c>
      <c r="N612" s="23">
        <v>1</v>
      </c>
      <c r="O612" s="24">
        <f t="shared" si="29"/>
        <v>0</v>
      </c>
    </row>
    <row r="613" spans="1:15">
      <c r="A613" s="21" t="s">
        <v>5612</v>
      </c>
      <c r="B613" s="21" t="s">
        <v>5613</v>
      </c>
      <c r="C613" s="21" t="s">
        <v>85</v>
      </c>
      <c r="D613" s="21" t="s">
        <v>86</v>
      </c>
      <c r="E613" s="21" t="s">
        <v>207</v>
      </c>
      <c r="F613" s="21" t="s">
        <v>5614</v>
      </c>
      <c r="G613" s="21" t="s">
        <v>5615</v>
      </c>
      <c r="H613" s="21" t="s">
        <v>5616</v>
      </c>
      <c r="I613" s="21" t="s">
        <v>5617</v>
      </c>
      <c r="J613" s="21" t="s">
        <v>40</v>
      </c>
      <c r="K613" s="22">
        <v>0.90100000000000002</v>
      </c>
      <c r="L613" s="22">
        <f t="shared" si="27"/>
        <v>0.52448925800710744</v>
      </c>
      <c r="M613" s="22">
        <f t="shared" si="28"/>
        <v>-0.93101486942242595</v>
      </c>
      <c r="N613" s="23">
        <v>1</v>
      </c>
      <c r="O613" s="24">
        <f t="shared" si="29"/>
        <v>0</v>
      </c>
    </row>
    <row r="614" spans="1:15">
      <c r="A614" s="21" t="s">
        <v>7968</v>
      </c>
      <c r="B614" s="21" t="s">
        <v>7969</v>
      </c>
      <c r="C614" s="21" t="s">
        <v>85</v>
      </c>
      <c r="D614" s="21" t="s">
        <v>314</v>
      </c>
      <c r="E614" s="21" t="s">
        <v>55</v>
      </c>
      <c r="F614" s="21" t="s">
        <v>7970</v>
      </c>
      <c r="G614" s="21" t="s">
        <v>7971</v>
      </c>
      <c r="H614" s="21" t="s">
        <v>7972</v>
      </c>
      <c r="I614" s="21" t="s">
        <v>7973</v>
      </c>
      <c r="J614" s="21" t="s">
        <v>40</v>
      </c>
      <c r="K614" s="22">
        <v>0.90100000000000002</v>
      </c>
      <c r="L614" s="22">
        <f t="shared" si="27"/>
        <v>0.52448925800710744</v>
      </c>
      <c r="M614" s="22">
        <f t="shared" si="28"/>
        <v>-0.93101486942242595</v>
      </c>
      <c r="N614" s="23">
        <v>1</v>
      </c>
      <c r="O614" s="24">
        <f t="shared" si="29"/>
        <v>0</v>
      </c>
    </row>
    <row r="615" spans="1:15">
      <c r="A615" s="21" t="s">
        <v>8014</v>
      </c>
      <c r="B615" s="21" t="s">
        <v>8015</v>
      </c>
      <c r="C615" s="21" t="s">
        <v>4897</v>
      </c>
      <c r="D615" s="21" t="s">
        <v>141</v>
      </c>
      <c r="E615" s="21" t="s">
        <v>111</v>
      </c>
      <c r="F615" s="21" t="s">
        <v>8016</v>
      </c>
      <c r="G615" s="21" t="s">
        <v>8017</v>
      </c>
      <c r="H615" s="21" t="s">
        <v>8018</v>
      </c>
      <c r="I615" s="21" t="s">
        <v>8019</v>
      </c>
      <c r="J615" s="21" t="s">
        <v>40</v>
      </c>
      <c r="K615" s="22">
        <v>0.90200000000000002</v>
      </c>
      <c r="L615" s="22">
        <f t="shared" si="27"/>
        <v>0.52507137705040052</v>
      </c>
      <c r="M615" s="22">
        <f t="shared" si="28"/>
        <v>-0.92941454198058371</v>
      </c>
      <c r="N615" s="23">
        <v>1</v>
      </c>
      <c r="O615" s="24">
        <f t="shared" si="29"/>
        <v>0</v>
      </c>
    </row>
    <row r="616" spans="1:15">
      <c r="A616" s="21" t="s">
        <v>9648</v>
      </c>
      <c r="B616" s="21" t="s">
        <v>9649</v>
      </c>
      <c r="C616" s="21" t="s">
        <v>33</v>
      </c>
      <c r="D616" s="21" t="s">
        <v>314</v>
      </c>
      <c r="E616" s="21" t="s">
        <v>151</v>
      </c>
      <c r="F616" s="21" t="s">
        <v>9650</v>
      </c>
      <c r="G616" s="21" t="s">
        <v>9651</v>
      </c>
      <c r="H616" s="21" t="s">
        <v>9652</v>
      </c>
      <c r="I616" s="21" t="s">
        <v>9653</v>
      </c>
      <c r="J616" s="21" t="s">
        <v>40</v>
      </c>
      <c r="K616" s="22">
        <v>0.90200000000000002</v>
      </c>
      <c r="L616" s="22">
        <f t="shared" si="27"/>
        <v>0.52507137705040052</v>
      </c>
      <c r="M616" s="22">
        <f t="shared" si="28"/>
        <v>-0.92941454198058371</v>
      </c>
      <c r="N616" s="23">
        <v>1</v>
      </c>
      <c r="O616" s="24">
        <f t="shared" si="29"/>
        <v>0</v>
      </c>
    </row>
    <row r="617" spans="1:15">
      <c r="A617" s="21" t="s">
        <v>516</v>
      </c>
      <c r="B617" s="21" t="s">
        <v>517</v>
      </c>
      <c r="C617" s="21" t="s">
        <v>518</v>
      </c>
      <c r="D617" s="21" t="s">
        <v>40</v>
      </c>
      <c r="E617" s="21" t="s">
        <v>519</v>
      </c>
      <c r="F617" s="21" t="s">
        <v>520</v>
      </c>
      <c r="G617" s="21" t="s">
        <v>521</v>
      </c>
      <c r="H617" s="21" t="s">
        <v>40</v>
      </c>
      <c r="I617" s="21" t="s">
        <v>522</v>
      </c>
      <c r="J617" s="21" t="s">
        <v>523</v>
      </c>
      <c r="K617" s="22">
        <v>0.90300000000000002</v>
      </c>
      <c r="L617" s="22">
        <f t="shared" si="27"/>
        <v>0.52565349609369361</v>
      </c>
      <c r="M617" s="22">
        <f t="shared" si="28"/>
        <v>-0.92781598775510643</v>
      </c>
      <c r="N617" s="23">
        <v>1.6539224942850098E-2</v>
      </c>
      <c r="O617" s="24">
        <f t="shared" si="29"/>
        <v>1.7814848461093575</v>
      </c>
    </row>
    <row r="618" spans="1:15">
      <c r="A618" s="21" t="s">
        <v>2309</v>
      </c>
      <c r="B618" s="21" t="s">
        <v>2310</v>
      </c>
      <c r="C618" s="21" t="s">
        <v>1569</v>
      </c>
      <c r="D618" s="21" t="s">
        <v>40</v>
      </c>
      <c r="E618" s="21" t="s">
        <v>519</v>
      </c>
      <c r="F618" s="21" t="s">
        <v>2311</v>
      </c>
      <c r="G618" s="21" t="s">
        <v>2312</v>
      </c>
      <c r="H618" s="21" t="s">
        <v>2313</v>
      </c>
      <c r="I618" s="21" t="s">
        <v>2314</v>
      </c>
      <c r="J618" s="21" t="s">
        <v>2315</v>
      </c>
      <c r="K618" s="22">
        <v>0.90300000000000002</v>
      </c>
      <c r="L618" s="22">
        <f t="shared" si="27"/>
        <v>0.52565349609369361</v>
      </c>
      <c r="M618" s="22">
        <f t="shared" si="28"/>
        <v>-0.92781598775510643</v>
      </c>
      <c r="N618" s="23">
        <v>1</v>
      </c>
      <c r="O618" s="24">
        <f t="shared" si="29"/>
        <v>0</v>
      </c>
    </row>
    <row r="619" spans="1:15">
      <c r="A619" s="21" t="s">
        <v>6463</v>
      </c>
      <c r="B619" s="21" t="s">
        <v>6464</v>
      </c>
      <c r="C619" s="21" t="s">
        <v>33</v>
      </c>
      <c r="D619" s="21" t="s">
        <v>314</v>
      </c>
      <c r="E619" s="21" t="s">
        <v>158</v>
      </c>
      <c r="F619" s="21" t="s">
        <v>6465</v>
      </c>
      <c r="G619" s="21" t="s">
        <v>6466</v>
      </c>
      <c r="H619" s="21" t="s">
        <v>6467</v>
      </c>
      <c r="I619" s="21" t="s">
        <v>6468</v>
      </c>
      <c r="J619" s="21" t="s">
        <v>40</v>
      </c>
      <c r="K619" s="22">
        <v>0.90400000000000003</v>
      </c>
      <c r="L619" s="22">
        <f t="shared" si="27"/>
        <v>0.5262356151369868</v>
      </c>
      <c r="M619" s="22">
        <f t="shared" si="28"/>
        <v>-0.92621920282077685</v>
      </c>
      <c r="N619" s="23">
        <v>1</v>
      </c>
      <c r="O619" s="24">
        <f t="shared" si="29"/>
        <v>0</v>
      </c>
    </row>
    <row r="620" spans="1:15">
      <c r="A620" s="21" t="s">
        <v>7448</v>
      </c>
      <c r="B620" s="21" t="s">
        <v>7449</v>
      </c>
      <c r="C620" s="21" t="s">
        <v>33</v>
      </c>
      <c r="D620" s="21" t="s">
        <v>86</v>
      </c>
      <c r="E620" s="21" t="s">
        <v>158</v>
      </c>
      <c r="F620" s="21" t="s">
        <v>7107</v>
      </c>
      <c r="G620" s="21" t="s">
        <v>7450</v>
      </c>
      <c r="H620" s="21" t="s">
        <v>7451</v>
      </c>
      <c r="I620" s="21" t="s">
        <v>7452</v>
      </c>
      <c r="J620" s="21" t="s">
        <v>1251</v>
      </c>
      <c r="K620" s="22">
        <v>0.90400000000000003</v>
      </c>
      <c r="L620" s="22">
        <f t="shared" si="27"/>
        <v>0.5262356151369868</v>
      </c>
      <c r="M620" s="22">
        <f t="shared" si="28"/>
        <v>-0.92621920282077685</v>
      </c>
      <c r="N620" s="23">
        <v>1</v>
      </c>
      <c r="O620" s="24">
        <f t="shared" si="29"/>
        <v>0</v>
      </c>
    </row>
    <row r="621" spans="1:15">
      <c r="A621" s="21" t="s">
        <v>2379</v>
      </c>
      <c r="B621" s="21" t="s">
        <v>2380</v>
      </c>
      <c r="C621" s="21" t="s">
        <v>85</v>
      </c>
      <c r="D621" s="21" t="s">
        <v>44</v>
      </c>
      <c r="E621" s="21" t="s">
        <v>1086</v>
      </c>
      <c r="F621" s="21" t="s">
        <v>2381</v>
      </c>
      <c r="G621" s="21" t="s">
        <v>2382</v>
      </c>
      <c r="H621" s="21" t="s">
        <v>2383</v>
      </c>
      <c r="I621" s="21" t="s">
        <v>2384</v>
      </c>
      <c r="J621" s="21" t="s">
        <v>2385</v>
      </c>
      <c r="K621" s="22">
        <v>0.90500000000000003</v>
      </c>
      <c r="L621" s="22">
        <f t="shared" si="27"/>
        <v>0.52681773418027988</v>
      </c>
      <c r="M621" s="22">
        <f t="shared" si="28"/>
        <v>-0.92462418326539697</v>
      </c>
      <c r="N621" s="23">
        <v>0.51986707180333502</v>
      </c>
      <c r="O621" s="24">
        <f t="shared" si="29"/>
        <v>0.28410768975433448</v>
      </c>
    </row>
    <row r="622" spans="1:15">
      <c r="A622" s="21" t="s">
        <v>4611</v>
      </c>
      <c r="B622" s="21" t="s">
        <v>4612</v>
      </c>
      <c r="C622" s="21" t="s">
        <v>53</v>
      </c>
      <c r="D622" s="21" t="s">
        <v>34</v>
      </c>
      <c r="E622" s="21" t="s">
        <v>87</v>
      </c>
      <c r="F622" s="21" t="s">
        <v>2077</v>
      </c>
      <c r="G622" s="21" t="s">
        <v>4613</v>
      </c>
      <c r="H622" s="21" t="s">
        <v>4614</v>
      </c>
      <c r="I622" s="21" t="s">
        <v>4615</v>
      </c>
      <c r="J622" s="21" t="s">
        <v>40</v>
      </c>
      <c r="K622" s="22">
        <v>0.90500000000000003</v>
      </c>
      <c r="L622" s="22">
        <f t="shared" si="27"/>
        <v>0.52681773418027988</v>
      </c>
      <c r="M622" s="22">
        <f t="shared" si="28"/>
        <v>-0.92462418326539697</v>
      </c>
      <c r="N622" s="23">
        <v>1</v>
      </c>
      <c r="O622" s="24">
        <f t="shared" si="29"/>
        <v>0</v>
      </c>
    </row>
    <row r="623" spans="1:15">
      <c r="A623" s="21" t="s">
        <v>7905</v>
      </c>
      <c r="B623" s="21" t="s">
        <v>7906</v>
      </c>
      <c r="C623" s="21" t="s">
        <v>53</v>
      </c>
      <c r="D623" s="21" t="s">
        <v>40</v>
      </c>
      <c r="E623" s="21" t="s">
        <v>158</v>
      </c>
      <c r="F623" s="21" t="s">
        <v>7907</v>
      </c>
      <c r="G623" s="21" t="s">
        <v>7908</v>
      </c>
      <c r="H623" s="21" t="s">
        <v>7909</v>
      </c>
      <c r="I623" s="21" t="s">
        <v>7910</v>
      </c>
      <c r="J623" s="21" t="s">
        <v>147</v>
      </c>
      <c r="K623" s="22">
        <v>0.90500000000000003</v>
      </c>
      <c r="L623" s="22">
        <f t="shared" si="27"/>
        <v>0.52681773418027988</v>
      </c>
      <c r="M623" s="22">
        <f t="shared" si="28"/>
        <v>-0.92462418326539697</v>
      </c>
      <c r="N623" s="23">
        <v>1</v>
      </c>
      <c r="O623" s="24">
        <f t="shared" si="29"/>
        <v>0</v>
      </c>
    </row>
    <row r="624" spans="1:15">
      <c r="A624" s="21" t="s">
        <v>8166</v>
      </c>
      <c r="B624" s="21" t="s">
        <v>8167</v>
      </c>
      <c r="C624" s="21" t="s">
        <v>921</v>
      </c>
      <c r="D624" s="21" t="s">
        <v>141</v>
      </c>
      <c r="E624" s="21" t="s">
        <v>519</v>
      </c>
      <c r="F624" s="21" t="s">
        <v>8168</v>
      </c>
      <c r="G624" s="21" t="s">
        <v>8169</v>
      </c>
      <c r="H624" s="21" t="s">
        <v>8170</v>
      </c>
      <c r="I624" s="21" t="s">
        <v>8171</v>
      </c>
      <c r="J624" s="21" t="s">
        <v>40</v>
      </c>
      <c r="K624" s="22">
        <v>0.90500000000000003</v>
      </c>
      <c r="L624" s="22">
        <f t="shared" si="27"/>
        <v>0.52681773418027988</v>
      </c>
      <c r="M624" s="22">
        <f t="shared" si="28"/>
        <v>-0.92462418326539697</v>
      </c>
      <c r="N624" s="23">
        <v>1</v>
      </c>
      <c r="O624" s="24">
        <f t="shared" si="29"/>
        <v>0</v>
      </c>
    </row>
    <row r="625" spans="1:15">
      <c r="A625" s="21" t="s">
        <v>11800</v>
      </c>
      <c r="B625" s="21" t="s">
        <v>11801</v>
      </c>
      <c r="C625" s="21" t="s">
        <v>53</v>
      </c>
      <c r="D625" s="21" t="s">
        <v>40</v>
      </c>
      <c r="E625" s="21" t="s">
        <v>77</v>
      </c>
      <c r="F625" s="21" t="s">
        <v>11802</v>
      </c>
      <c r="G625" s="21" t="s">
        <v>11803</v>
      </c>
      <c r="H625" s="21" t="s">
        <v>11804</v>
      </c>
      <c r="I625" s="21" t="s">
        <v>11805</v>
      </c>
      <c r="J625" s="21" t="s">
        <v>2354</v>
      </c>
      <c r="K625" s="22">
        <v>0.90600000000000003</v>
      </c>
      <c r="L625" s="22">
        <f t="shared" si="27"/>
        <v>0.52739985322357308</v>
      </c>
      <c r="M625" s="22">
        <f t="shared" si="28"/>
        <v>-0.9230309251897294</v>
      </c>
      <c r="N625" s="23" t="s">
        <v>40</v>
      </c>
      <c r="O625" s="24" t="e">
        <f t="shared" si="29"/>
        <v>#VALUE!</v>
      </c>
    </row>
    <row r="626" spans="1:15">
      <c r="A626" s="21" t="s">
        <v>9063</v>
      </c>
      <c r="B626" s="21" t="s">
        <v>9064</v>
      </c>
      <c r="C626" s="21" t="s">
        <v>33</v>
      </c>
      <c r="D626" s="21" t="s">
        <v>40</v>
      </c>
      <c r="E626" s="21" t="s">
        <v>158</v>
      </c>
      <c r="F626" s="21" t="s">
        <v>9065</v>
      </c>
      <c r="G626" s="21" t="s">
        <v>9066</v>
      </c>
      <c r="H626" s="21" t="s">
        <v>9067</v>
      </c>
      <c r="I626" s="21" t="s">
        <v>9068</v>
      </c>
      <c r="J626" s="21" t="s">
        <v>1566</v>
      </c>
      <c r="K626" s="22">
        <v>0.90700000000000003</v>
      </c>
      <c r="L626" s="22">
        <f t="shared" si="27"/>
        <v>0.52798197226686616</v>
      </c>
      <c r="M626" s="22">
        <f t="shared" si="28"/>
        <v>-0.92143942470744211</v>
      </c>
      <c r="N626" s="23">
        <v>1</v>
      </c>
      <c r="O626" s="24">
        <f t="shared" si="29"/>
        <v>0</v>
      </c>
    </row>
    <row r="627" spans="1:15">
      <c r="A627" s="21" t="s">
        <v>2392</v>
      </c>
      <c r="B627" s="21" t="s">
        <v>2393</v>
      </c>
      <c r="C627" s="21" t="s">
        <v>921</v>
      </c>
      <c r="D627" s="21" t="s">
        <v>40</v>
      </c>
      <c r="E627" s="21" t="s">
        <v>40</v>
      </c>
      <c r="F627" s="21" t="s">
        <v>2394</v>
      </c>
      <c r="G627" s="21" t="s">
        <v>2395</v>
      </c>
      <c r="H627" s="21" t="s">
        <v>2396</v>
      </c>
      <c r="I627" s="21" t="s">
        <v>2397</v>
      </c>
      <c r="J627" s="21" t="s">
        <v>1180</v>
      </c>
      <c r="K627" s="22">
        <v>0.90800000000000003</v>
      </c>
      <c r="L627" s="22">
        <f t="shared" si="27"/>
        <v>0.52856409131015925</v>
      </c>
      <c r="M627" s="22">
        <f t="shared" si="28"/>
        <v>-0.91984967794504968</v>
      </c>
      <c r="N627" s="23">
        <v>1</v>
      </c>
      <c r="O627" s="24">
        <f t="shared" si="29"/>
        <v>0</v>
      </c>
    </row>
    <row r="628" spans="1:15">
      <c r="A628" s="21" t="s">
        <v>9665</v>
      </c>
      <c r="B628" s="21" t="s">
        <v>9666</v>
      </c>
      <c r="C628" s="21" t="s">
        <v>186</v>
      </c>
      <c r="D628" s="21" t="s">
        <v>40</v>
      </c>
      <c r="E628" s="21" t="s">
        <v>714</v>
      </c>
      <c r="F628" s="21" t="s">
        <v>1991</v>
      </c>
      <c r="G628" s="21" t="s">
        <v>9667</v>
      </c>
      <c r="H628" s="21" t="s">
        <v>9668</v>
      </c>
      <c r="I628" s="21" t="s">
        <v>9669</v>
      </c>
      <c r="J628" s="21" t="s">
        <v>1995</v>
      </c>
      <c r="K628" s="22">
        <v>0.90800000000000003</v>
      </c>
      <c r="L628" s="22">
        <f t="shared" si="27"/>
        <v>0.52856409131015925</v>
      </c>
      <c r="M628" s="22">
        <f t="shared" si="28"/>
        <v>-0.91984967794504968</v>
      </c>
      <c r="N628" s="23">
        <v>1</v>
      </c>
      <c r="O628" s="24">
        <f t="shared" si="29"/>
        <v>0</v>
      </c>
    </row>
    <row r="629" spans="1:15">
      <c r="A629" s="21" t="s">
        <v>10745</v>
      </c>
      <c r="B629" s="21" t="s">
        <v>10746</v>
      </c>
      <c r="C629" s="21" t="s">
        <v>1902</v>
      </c>
      <c r="D629" s="21" t="s">
        <v>40</v>
      </c>
      <c r="E629" s="21" t="s">
        <v>178</v>
      </c>
      <c r="F629" s="21" t="s">
        <v>10747</v>
      </c>
      <c r="G629" s="21" t="s">
        <v>10748</v>
      </c>
      <c r="H629" s="21" t="s">
        <v>10749</v>
      </c>
      <c r="I629" s="21" t="s">
        <v>10750</v>
      </c>
      <c r="J629" s="21" t="s">
        <v>40</v>
      </c>
      <c r="K629" s="22">
        <v>0.90800000000000003</v>
      </c>
      <c r="L629" s="22">
        <f t="shared" si="27"/>
        <v>0.52856409131015925</v>
      </c>
      <c r="M629" s="22">
        <f t="shared" si="28"/>
        <v>-0.91984967794504968</v>
      </c>
      <c r="N629" s="23" t="s">
        <v>40</v>
      </c>
      <c r="O629" s="24" t="e">
        <f t="shared" si="29"/>
        <v>#VALUE!</v>
      </c>
    </row>
    <row r="630" spans="1:15">
      <c r="A630" s="21" t="s">
        <v>2316</v>
      </c>
      <c r="B630" s="21" t="s">
        <v>2317</v>
      </c>
      <c r="C630" s="21" t="s">
        <v>518</v>
      </c>
      <c r="D630" s="21" t="s">
        <v>40</v>
      </c>
      <c r="E630" s="21" t="s">
        <v>519</v>
      </c>
      <c r="F630" s="21" t="s">
        <v>520</v>
      </c>
      <c r="G630" s="21" t="s">
        <v>2318</v>
      </c>
      <c r="H630" s="21" t="s">
        <v>2319</v>
      </c>
      <c r="I630" s="21" t="s">
        <v>2320</v>
      </c>
      <c r="J630" s="21" t="s">
        <v>341</v>
      </c>
      <c r="K630" s="22">
        <v>0.90900000000000003</v>
      </c>
      <c r="L630" s="22">
        <f t="shared" si="27"/>
        <v>0.52914621035345244</v>
      </c>
      <c r="M630" s="22">
        <f t="shared" si="28"/>
        <v>-0.91826168104185746</v>
      </c>
      <c r="N630" s="23">
        <v>0.26907788201461103</v>
      </c>
      <c r="O630" s="24">
        <f t="shared" si="29"/>
        <v>0.57012199942608421</v>
      </c>
    </row>
    <row r="631" spans="1:15">
      <c r="A631" s="21" t="s">
        <v>8281</v>
      </c>
      <c r="B631" s="21" t="s">
        <v>8282</v>
      </c>
      <c r="C631" s="21" t="s">
        <v>3225</v>
      </c>
      <c r="D631" s="21" t="s">
        <v>141</v>
      </c>
      <c r="E631" s="21" t="s">
        <v>40</v>
      </c>
      <c r="F631" s="21" t="s">
        <v>40</v>
      </c>
      <c r="G631" s="21" t="s">
        <v>8283</v>
      </c>
      <c r="H631" s="21" t="s">
        <v>8284</v>
      </c>
      <c r="I631" s="21" t="s">
        <v>8285</v>
      </c>
      <c r="J631" s="21" t="s">
        <v>40</v>
      </c>
      <c r="K631" s="22">
        <v>0.90900000000000003</v>
      </c>
      <c r="L631" s="22">
        <f t="shared" si="27"/>
        <v>0.52914621035345244</v>
      </c>
      <c r="M631" s="22">
        <f t="shared" si="28"/>
        <v>-0.91826168104185746</v>
      </c>
      <c r="N631" s="23">
        <v>1</v>
      </c>
      <c r="O631" s="24">
        <f t="shared" si="29"/>
        <v>0</v>
      </c>
    </row>
    <row r="632" spans="1:15">
      <c r="A632" s="21" t="s">
        <v>9934</v>
      </c>
      <c r="B632" s="21" t="s">
        <v>9935</v>
      </c>
      <c r="C632" s="21" t="s">
        <v>33</v>
      </c>
      <c r="D632" s="21" t="s">
        <v>40</v>
      </c>
      <c r="E632" s="21" t="s">
        <v>158</v>
      </c>
      <c r="F632" s="21" t="s">
        <v>9936</v>
      </c>
      <c r="G632" s="21" t="s">
        <v>9937</v>
      </c>
      <c r="H632" s="21" t="s">
        <v>9938</v>
      </c>
      <c r="I632" s="21" t="s">
        <v>9939</v>
      </c>
      <c r="J632" s="21" t="s">
        <v>9940</v>
      </c>
      <c r="K632" s="22">
        <v>0.90900000000000003</v>
      </c>
      <c r="L632" s="22">
        <f t="shared" si="27"/>
        <v>0.52914621035345244</v>
      </c>
      <c r="M632" s="22">
        <f t="shared" si="28"/>
        <v>-0.91826168104185746</v>
      </c>
      <c r="N632" s="23">
        <v>1</v>
      </c>
      <c r="O632" s="24">
        <f t="shared" si="29"/>
        <v>0</v>
      </c>
    </row>
    <row r="633" spans="1:15">
      <c r="A633" s="21" t="s">
        <v>10181</v>
      </c>
      <c r="B633" s="21" t="s">
        <v>10182</v>
      </c>
      <c r="C633" s="21" t="s">
        <v>235</v>
      </c>
      <c r="D633" s="21" t="s">
        <v>34</v>
      </c>
      <c r="E633" s="21" t="s">
        <v>3739</v>
      </c>
      <c r="F633" s="21" t="s">
        <v>3491</v>
      </c>
      <c r="G633" s="21" t="s">
        <v>10183</v>
      </c>
      <c r="H633" s="21" t="s">
        <v>10184</v>
      </c>
      <c r="I633" s="21" t="s">
        <v>10185</v>
      </c>
      <c r="J633" s="21" t="s">
        <v>40</v>
      </c>
      <c r="K633" s="22">
        <v>0.90900000000000003</v>
      </c>
      <c r="L633" s="22">
        <f t="shared" si="27"/>
        <v>0.52914621035345244</v>
      </c>
      <c r="M633" s="22">
        <f t="shared" si="28"/>
        <v>-0.91826168104185746</v>
      </c>
      <c r="N633" s="23" t="s">
        <v>40</v>
      </c>
      <c r="O633" s="24" t="e">
        <f t="shared" si="29"/>
        <v>#VALUE!</v>
      </c>
    </row>
    <row r="634" spans="1:15">
      <c r="A634" s="21" t="s">
        <v>10802</v>
      </c>
      <c r="B634" s="21" t="s">
        <v>10803</v>
      </c>
      <c r="C634" s="21" t="s">
        <v>85</v>
      </c>
      <c r="D634" s="21" t="s">
        <v>314</v>
      </c>
      <c r="E634" s="21" t="s">
        <v>1468</v>
      </c>
      <c r="F634" s="21" t="s">
        <v>10804</v>
      </c>
      <c r="G634" s="21" t="s">
        <v>10805</v>
      </c>
      <c r="H634" s="21" t="s">
        <v>10806</v>
      </c>
      <c r="I634" s="21" t="s">
        <v>10807</v>
      </c>
      <c r="J634" s="21" t="s">
        <v>40</v>
      </c>
      <c r="K634" s="22">
        <v>0.91</v>
      </c>
      <c r="L634" s="22">
        <f t="shared" si="27"/>
        <v>0.52972832939674552</v>
      </c>
      <c r="M634" s="22">
        <f t="shared" si="28"/>
        <v>-0.91667543014990593</v>
      </c>
      <c r="N634" s="23">
        <v>0.51989502569231105</v>
      </c>
      <c r="O634" s="24">
        <f t="shared" si="29"/>
        <v>0.28408433783611747</v>
      </c>
    </row>
    <row r="635" spans="1:15">
      <c r="A635" s="21" t="s">
        <v>11101</v>
      </c>
      <c r="B635" s="21" t="s">
        <v>11102</v>
      </c>
      <c r="C635" s="21" t="s">
        <v>33</v>
      </c>
      <c r="D635" s="21" t="s">
        <v>34</v>
      </c>
      <c r="E635" s="21" t="s">
        <v>158</v>
      </c>
      <c r="F635" s="21" t="s">
        <v>11103</v>
      </c>
      <c r="G635" s="21" t="s">
        <v>11104</v>
      </c>
      <c r="H635" s="21" t="s">
        <v>11105</v>
      </c>
      <c r="I635" s="21" t="s">
        <v>11106</v>
      </c>
      <c r="J635" s="21" t="s">
        <v>2378</v>
      </c>
      <c r="K635" s="22">
        <v>0.91</v>
      </c>
      <c r="L635" s="22">
        <f t="shared" si="27"/>
        <v>0.52972832939674552</v>
      </c>
      <c r="M635" s="22">
        <f t="shared" si="28"/>
        <v>-0.91667543014990593</v>
      </c>
      <c r="N635" s="23">
        <v>1</v>
      </c>
      <c r="O635" s="24">
        <f t="shared" si="29"/>
        <v>0</v>
      </c>
    </row>
    <row r="636" spans="1:15">
      <c r="A636" s="21" t="s">
        <v>11365</v>
      </c>
      <c r="B636" s="21" t="s">
        <v>11366</v>
      </c>
      <c r="C636" s="21" t="s">
        <v>235</v>
      </c>
      <c r="D636" s="21" t="s">
        <v>40</v>
      </c>
      <c r="E636" s="21" t="s">
        <v>68</v>
      </c>
      <c r="F636" s="21" t="s">
        <v>11367</v>
      </c>
      <c r="G636" s="21" t="s">
        <v>11368</v>
      </c>
      <c r="H636" s="21" t="s">
        <v>11369</v>
      </c>
      <c r="I636" s="21" t="s">
        <v>11370</v>
      </c>
      <c r="J636" s="21" t="s">
        <v>2429</v>
      </c>
      <c r="K636" s="22">
        <v>0.91</v>
      </c>
      <c r="L636" s="22">
        <f t="shared" si="27"/>
        <v>0.52972832939674552</v>
      </c>
      <c r="M636" s="22">
        <f t="shared" si="28"/>
        <v>-0.91667543014990593</v>
      </c>
      <c r="N636" s="23" t="s">
        <v>40</v>
      </c>
      <c r="O636" s="24" t="e">
        <f t="shared" si="29"/>
        <v>#VALUE!</v>
      </c>
    </row>
    <row r="637" spans="1:15">
      <c r="A637" s="21" t="s">
        <v>8844</v>
      </c>
      <c r="B637" s="21" t="s">
        <v>8845</v>
      </c>
      <c r="C637" s="21" t="s">
        <v>85</v>
      </c>
      <c r="D637" s="21" t="s">
        <v>40</v>
      </c>
      <c r="E637" s="21" t="s">
        <v>158</v>
      </c>
      <c r="F637" s="21" t="s">
        <v>8846</v>
      </c>
      <c r="G637" s="21" t="s">
        <v>8847</v>
      </c>
      <c r="H637" s="21" t="s">
        <v>8848</v>
      </c>
      <c r="I637" s="21" t="s">
        <v>8849</v>
      </c>
      <c r="J637" s="21" t="s">
        <v>8850</v>
      </c>
      <c r="K637" s="22">
        <v>0.91200000000000003</v>
      </c>
      <c r="L637" s="22">
        <f t="shared" si="27"/>
        <v>0.5308925674833318</v>
      </c>
      <c r="M637" s="22">
        <f t="shared" si="28"/>
        <v>-0.91350815107122296</v>
      </c>
      <c r="N637" s="23">
        <v>1</v>
      </c>
      <c r="O637" s="24">
        <f t="shared" si="29"/>
        <v>0</v>
      </c>
    </row>
    <row r="638" spans="1:15">
      <c r="A638" s="21" t="s">
        <v>5020</v>
      </c>
      <c r="B638" s="21" t="s">
        <v>5021</v>
      </c>
      <c r="C638" s="21" t="s">
        <v>33</v>
      </c>
      <c r="D638" s="21" t="s">
        <v>40</v>
      </c>
      <c r="E638" s="21" t="s">
        <v>77</v>
      </c>
      <c r="F638" s="21" t="s">
        <v>5022</v>
      </c>
      <c r="G638" s="21" t="s">
        <v>5023</v>
      </c>
      <c r="H638" s="21" t="s">
        <v>5024</v>
      </c>
      <c r="I638" s="21" t="s">
        <v>5025</v>
      </c>
      <c r="J638" s="21" t="s">
        <v>40</v>
      </c>
      <c r="K638" s="22">
        <v>0.91300000000000003</v>
      </c>
      <c r="L638" s="22">
        <f t="shared" si="27"/>
        <v>0.53147468652662488</v>
      </c>
      <c r="M638" s="22">
        <f t="shared" si="28"/>
        <v>-0.91192711525174264</v>
      </c>
      <c r="N638" s="23">
        <v>1</v>
      </c>
      <c r="O638" s="24">
        <f t="shared" si="29"/>
        <v>0</v>
      </c>
    </row>
    <row r="639" spans="1:15">
      <c r="A639" s="21" t="s">
        <v>8949</v>
      </c>
      <c r="B639" s="21" t="s">
        <v>8950</v>
      </c>
      <c r="C639" s="21" t="s">
        <v>33</v>
      </c>
      <c r="D639" s="21" t="s">
        <v>40</v>
      </c>
      <c r="E639" s="21" t="s">
        <v>40</v>
      </c>
      <c r="F639" s="21" t="s">
        <v>40</v>
      </c>
      <c r="G639" s="21" t="s">
        <v>8951</v>
      </c>
      <c r="H639" s="21" t="s">
        <v>8952</v>
      </c>
      <c r="I639" s="21" t="s">
        <v>8953</v>
      </c>
      <c r="J639" s="21" t="s">
        <v>40</v>
      </c>
      <c r="K639" s="22">
        <v>0.91300000000000003</v>
      </c>
      <c r="L639" s="22">
        <f t="shared" si="27"/>
        <v>0.53147468652662488</v>
      </c>
      <c r="M639" s="22">
        <f t="shared" si="28"/>
        <v>-0.91192711525174264</v>
      </c>
      <c r="N639" s="23">
        <v>1</v>
      </c>
      <c r="O639" s="24">
        <f t="shared" si="29"/>
        <v>0</v>
      </c>
    </row>
    <row r="640" spans="1:15">
      <c r="A640" s="21" t="s">
        <v>7998</v>
      </c>
      <c r="B640" s="21" t="s">
        <v>7999</v>
      </c>
      <c r="C640" s="21" t="s">
        <v>33</v>
      </c>
      <c r="D640" s="21" t="s">
        <v>54</v>
      </c>
      <c r="E640" s="21" t="s">
        <v>158</v>
      </c>
      <c r="F640" s="21" t="s">
        <v>421</v>
      </c>
      <c r="G640" s="21" t="s">
        <v>8000</v>
      </c>
      <c r="H640" s="21" t="s">
        <v>8001</v>
      </c>
      <c r="I640" s="21" t="s">
        <v>8002</v>
      </c>
      <c r="J640" s="21" t="s">
        <v>425</v>
      </c>
      <c r="K640" s="22">
        <v>0.91400000000000003</v>
      </c>
      <c r="L640" s="22">
        <f t="shared" si="27"/>
        <v>0.53205680556991808</v>
      </c>
      <c r="M640" s="22">
        <f t="shared" si="28"/>
        <v>-0.91034781017789468</v>
      </c>
      <c r="N640" s="23" t="s">
        <v>40</v>
      </c>
      <c r="O640" s="24" t="e">
        <f t="shared" si="29"/>
        <v>#VALUE!</v>
      </c>
    </row>
    <row r="641" spans="1:15">
      <c r="A641" s="21" t="s">
        <v>8486</v>
      </c>
      <c r="B641" s="21" t="s">
        <v>8487</v>
      </c>
      <c r="C641" s="21" t="s">
        <v>921</v>
      </c>
      <c r="D641" s="21" t="s">
        <v>141</v>
      </c>
      <c r="E641" s="21" t="s">
        <v>519</v>
      </c>
      <c r="F641" s="21" t="s">
        <v>8488</v>
      </c>
      <c r="G641" s="21" t="s">
        <v>8489</v>
      </c>
      <c r="H641" s="21" t="s">
        <v>40</v>
      </c>
      <c r="I641" s="21" t="s">
        <v>8490</v>
      </c>
      <c r="J641" s="21" t="s">
        <v>40</v>
      </c>
      <c r="K641" s="22">
        <v>0.91400000000000003</v>
      </c>
      <c r="L641" s="22">
        <f t="shared" si="27"/>
        <v>0.53205680556991808</v>
      </c>
      <c r="M641" s="22">
        <f t="shared" si="28"/>
        <v>-0.91034781017789468</v>
      </c>
      <c r="N641" s="23" t="s">
        <v>40</v>
      </c>
      <c r="O641" s="24" t="e">
        <f t="shared" si="29"/>
        <v>#VALUE!</v>
      </c>
    </row>
    <row r="642" spans="1:15">
      <c r="A642" s="21" t="s">
        <v>9809</v>
      </c>
      <c r="B642" s="21" t="s">
        <v>9810</v>
      </c>
      <c r="C642" s="21" t="s">
        <v>921</v>
      </c>
      <c r="D642" s="21" t="s">
        <v>141</v>
      </c>
      <c r="E642" s="21" t="s">
        <v>40</v>
      </c>
      <c r="F642" s="21" t="s">
        <v>9811</v>
      </c>
      <c r="G642" s="21" t="s">
        <v>9812</v>
      </c>
      <c r="H642" s="21" t="s">
        <v>9813</v>
      </c>
      <c r="I642" s="21" t="s">
        <v>9814</v>
      </c>
      <c r="J642" s="21" t="s">
        <v>40</v>
      </c>
      <c r="K642" s="22">
        <v>0.91600000000000004</v>
      </c>
      <c r="L642" s="22">
        <f t="shared" ref="L642:L705" si="30">K642/1.717861684</f>
        <v>0.53322104365650436</v>
      </c>
      <c r="M642" s="22">
        <f t="shared" ref="M642:M705" si="31">LOG(L642, 2)</f>
        <v>-0.90719437713902051</v>
      </c>
      <c r="N642" s="23" t="s">
        <v>40</v>
      </c>
      <c r="O642" s="24" t="e">
        <f t="shared" ref="O642:O705" si="32">-LOG10(N642)</f>
        <v>#VALUE!</v>
      </c>
    </row>
    <row r="643" spans="1:15">
      <c r="A643" s="21" t="s">
        <v>2687</v>
      </c>
      <c r="B643" s="21" t="s">
        <v>2688</v>
      </c>
      <c r="C643" s="21" t="s">
        <v>1287</v>
      </c>
      <c r="D643" s="21" t="s">
        <v>54</v>
      </c>
      <c r="E643" s="21" t="s">
        <v>2689</v>
      </c>
      <c r="F643" s="21" t="s">
        <v>2690</v>
      </c>
      <c r="G643" s="21" t="s">
        <v>2691</v>
      </c>
      <c r="H643" s="21" t="s">
        <v>2692</v>
      </c>
      <c r="I643" s="21" t="s">
        <v>2693</v>
      </c>
      <c r="J643" s="21" t="s">
        <v>2694</v>
      </c>
      <c r="K643" s="22">
        <v>0.91700000000000004</v>
      </c>
      <c r="L643" s="22">
        <f t="shared" si="30"/>
        <v>0.53380316269979744</v>
      </c>
      <c r="M643" s="22">
        <f t="shared" si="31"/>
        <v>-0.90562024164091004</v>
      </c>
      <c r="N643" s="23">
        <v>1</v>
      </c>
      <c r="O643" s="24">
        <f t="shared" si="32"/>
        <v>0</v>
      </c>
    </row>
    <row r="644" spans="1:15">
      <c r="A644" s="21" t="s">
        <v>9660</v>
      </c>
      <c r="B644" s="21" t="s">
        <v>9661</v>
      </c>
      <c r="C644" s="21" t="s">
        <v>235</v>
      </c>
      <c r="D644" s="21" t="s">
        <v>86</v>
      </c>
      <c r="E644" s="21" t="s">
        <v>2111</v>
      </c>
      <c r="F644" s="21" t="s">
        <v>5917</v>
      </c>
      <c r="G644" s="21" t="s">
        <v>9662</v>
      </c>
      <c r="H644" s="21" t="s">
        <v>9663</v>
      </c>
      <c r="I644" s="21" t="s">
        <v>9664</v>
      </c>
      <c r="J644" s="21" t="s">
        <v>40</v>
      </c>
      <c r="K644" s="22">
        <v>0.91700000000000004</v>
      </c>
      <c r="L644" s="22">
        <f t="shared" si="30"/>
        <v>0.53380316269979744</v>
      </c>
      <c r="M644" s="22">
        <f t="shared" si="31"/>
        <v>-0.90562024164091004</v>
      </c>
      <c r="N644" s="23">
        <v>1</v>
      </c>
      <c r="O644" s="24">
        <f t="shared" si="32"/>
        <v>0</v>
      </c>
    </row>
    <row r="645" spans="1:15">
      <c r="A645" s="21" t="s">
        <v>3506</v>
      </c>
      <c r="B645" s="21" t="s">
        <v>3507</v>
      </c>
      <c r="C645" s="21" t="s">
        <v>40</v>
      </c>
      <c r="D645" s="21" t="s">
        <v>86</v>
      </c>
      <c r="E645" s="21" t="s">
        <v>40</v>
      </c>
      <c r="F645" s="21" t="s">
        <v>3508</v>
      </c>
      <c r="G645" s="21" t="s">
        <v>3509</v>
      </c>
      <c r="H645" s="21" t="s">
        <v>3510</v>
      </c>
      <c r="I645" s="21" t="s">
        <v>3511</v>
      </c>
      <c r="J645" s="21" t="s">
        <v>40</v>
      </c>
      <c r="K645" s="22">
        <v>0.91800000000000004</v>
      </c>
      <c r="L645" s="22">
        <f t="shared" si="30"/>
        <v>0.53438528174309052</v>
      </c>
      <c r="M645" s="22">
        <f t="shared" si="31"/>
        <v>-0.90404782182215671</v>
      </c>
      <c r="N645" s="23">
        <v>1</v>
      </c>
      <c r="O645" s="24">
        <f t="shared" si="32"/>
        <v>0</v>
      </c>
    </row>
    <row r="646" spans="1:15">
      <c r="A646" s="21" t="s">
        <v>3632</v>
      </c>
      <c r="B646" s="21" t="s">
        <v>3633</v>
      </c>
      <c r="C646" s="21" t="s">
        <v>1287</v>
      </c>
      <c r="D646" s="21" t="s">
        <v>40</v>
      </c>
      <c r="E646" s="21" t="s">
        <v>158</v>
      </c>
      <c r="F646" s="21" t="s">
        <v>3634</v>
      </c>
      <c r="G646" s="21" t="s">
        <v>3635</v>
      </c>
      <c r="H646" s="21" t="s">
        <v>3636</v>
      </c>
      <c r="I646" s="21" t="s">
        <v>3637</v>
      </c>
      <c r="J646" s="21" t="s">
        <v>40</v>
      </c>
      <c r="K646" s="22">
        <v>0.91800000000000004</v>
      </c>
      <c r="L646" s="22">
        <f t="shared" si="30"/>
        <v>0.53438528174309052</v>
      </c>
      <c r="M646" s="22">
        <f t="shared" si="31"/>
        <v>-0.90404782182215671</v>
      </c>
      <c r="N646" s="23">
        <v>1</v>
      </c>
      <c r="O646" s="24">
        <f t="shared" si="32"/>
        <v>0</v>
      </c>
    </row>
    <row r="647" spans="1:15">
      <c r="A647" s="21" t="s">
        <v>8353</v>
      </c>
      <c r="B647" s="21" t="s">
        <v>8354</v>
      </c>
      <c r="C647" s="21" t="s">
        <v>85</v>
      </c>
      <c r="D647" s="21" t="s">
        <v>40</v>
      </c>
      <c r="E647" s="21" t="s">
        <v>151</v>
      </c>
      <c r="F647" s="21" t="s">
        <v>8355</v>
      </c>
      <c r="G647" s="21" t="s">
        <v>8356</v>
      </c>
      <c r="H647" s="21" t="s">
        <v>8357</v>
      </c>
      <c r="I647" s="21" t="s">
        <v>8358</v>
      </c>
      <c r="J647" s="21" t="s">
        <v>2385</v>
      </c>
      <c r="K647" s="22">
        <v>0.91800000000000004</v>
      </c>
      <c r="L647" s="22">
        <f t="shared" si="30"/>
        <v>0.53438528174309052</v>
      </c>
      <c r="M647" s="22">
        <f t="shared" si="31"/>
        <v>-0.90404782182215671</v>
      </c>
      <c r="N647" s="23">
        <v>1</v>
      </c>
      <c r="O647" s="24">
        <f t="shared" si="32"/>
        <v>0</v>
      </c>
    </row>
    <row r="648" spans="1:15">
      <c r="A648" s="21" t="s">
        <v>8783</v>
      </c>
      <c r="B648" s="21" t="s">
        <v>8784</v>
      </c>
      <c r="C648" s="21" t="s">
        <v>186</v>
      </c>
      <c r="D648" s="21" t="s">
        <v>40</v>
      </c>
      <c r="E648" s="21" t="s">
        <v>511</v>
      </c>
      <c r="F648" s="21" t="s">
        <v>8785</v>
      </c>
      <c r="G648" s="21" t="s">
        <v>8786</v>
      </c>
      <c r="H648" s="21" t="s">
        <v>8787</v>
      </c>
      <c r="I648" s="21" t="s">
        <v>8788</v>
      </c>
      <c r="J648" s="21" t="s">
        <v>40</v>
      </c>
      <c r="K648" s="22">
        <v>0.91800000000000004</v>
      </c>
      <c r="L648" s="22">
        <f t="shared" si="30"/>
        <v>0.53438528174309052</v>
      </c>
      <c r="M648" s="22">
        <f t="shared" si="31"/>
        <v>-0.90404782182215671</v>
      </c>
      <c r="N648" s="23">
        <v>1</v>
      </c>
      <c r="O648" s="24">
        <f t="shared" si="32"/>
        <v>0</v>
      </c>
    </row>
    <row r="649" spans="1:15">
      <c r="A649" s="21" t="s">
        <v>9238</v>
      </c>
      <c r="B649" s="21" t="s">
        <v>9239</v>
      </c>
      <c r="C649" s="21" t="s">
        <v>1149</v>
      </c>
      <c r="D649" s="21" t="s">
        <v>141</v>
      </c>
      <c r="E649" s="21" t="s">
        <v>40</v>
      </c>
      <c r="F649" s="21" t="s">
        <v>9240</v>
      </c>
      <c r="G649" s="21" t="s">
        <v>9241</v>
      </c>
      <c r="H649" s="21" t="s">
        <v>9242</v>
      </c>
      <c r="I649" s="21" t="s">
        <v>9243</v>
      </c>
      <c r="J649" s="21" t="s">
        <v>3001</v>
      </c>
      <c r="K649" s="22">
        <v>0.91800000000000004</v>
      </c>
      <c r="L649" s="22">
        <f t="shared" si="30"/>
        <v>0.53438528174309052</v>
      </c>
      <c r="M649" s="22">
        <f t="shared" si="31"/>
        <v>-0.90404782182215671</v>
      </c>
      <c r="N649" s="23" t="s">
        <v>40</v>
      </c>
      <c r="O649" s="24" t="e">
        <f t="shared" si="32"/>
        <v>#VALUE!</v>
      </c>
    </row>
    <row r="650" spans="1:15">
      <c r="A650" s="21" t="s">
        <v>10909</v>
      </c>
      <c r="B650" s="21" t="s">
        <v>10910</v>
      </c>
      <c r="C650" s="21" t="s">
        <v>33</v>
      </c>
      <c r="D650" s="21" t="s">
        <v>314</v>
      </c>
      <c r="E650" s="21" t="s">
        <v>158</v>
      </c>
      <c r="F650" s="21" t="s">
        <v>10911</v>
      </c>
      <c r="G650" s="21" t="s">
        <v>10912</v>
      </c>
      <c r="H650" s="21" t="s">
        <v>10913</v>
      </c>
      <c r="I650" s="21" t="s">
        <v>10914</v>
      </c>
      <c r="J650" s="21" t="s">
        <v>5991</v>
      </c>
      <c r="K650" s="22">
        <v>0.91800000000000004</v>
      </c>
      <c r="L650" s="22">
        <f t="shared" si="30"/>
        <v>0.53438528174309052</v>
      </c>
      <c r="M650" s="22">
        <f t="shared" si="31"/>
        <v>-0.90404782182215671</v>
      </c>
      <c r="N650" s="23" t="s">
        <v>40</v>
      </c>
      <c r="O650" s="24" t="e">
        <f t="shared" si="32"/>
        <v>#VALUE!</v>
      </c>
    </row>
    <row r="651" spans="1:15">
      <c r="A651" s="21" t="s">
        <v>7105</v>
      </c>
      <c r="B651" s="21" t="s">
        <v>7106</v>
      </c>
      <c r="C651" s="21" t="s">
        <v>33</v>
      </c>
      <c r="D651" s="21" t="s">
        <v>76</v>
      </c>
      <c r="E651" s="21" t="s">
        <v>158</v>
      </c>
      <c r="F651" s="21" t="s">
        <v>7107</v>
      </c>
      <c r="G651" s="21" t="s">
        <v>7108</v>
      </c>
      <c r="H651" s="21" t="s">
        <v>7109</v>
      </c>
      <c r="I651" s="21" t="s">
        <v>7110</v>
      </c>
      <c r="J651" s="21" t="s">
        <v>1251</v>
      </c>
      <c r="K651" s="22">
        <v>0.91900000000000004</v>
      </c>
      <c r="L651" s="22">
        <f t="shared" si="30"/>
        <v>0.53496740078638372</v>
      </c>
      <c r="M651" s="22">
        <f t="shared" si="31"/>
        <v>-0.90247711394692987</v>
      </c>
      <c r="N651" s="23">
        <v>1</v>
      </c>
      <c r="O651" s="24">
        <f t="shared" si="32"/>
        <v>0</v>
      </c>
    </row>
    <row r="652" spans="1:15">
      <c r="A652" s="21" t="s">
        <v>7831</v>
      </c>
      <c r="B652" s="21" t="s">
        <v>7832</v>
      </c>
      <c r="C652" s="21" t="s">
        <v>132</v>
      </c>
      <c r="D652" s="21" t="s">
        <v>40</v>
      </c>
      <c r="E652" s="21" t="s">
        <v>937</v>
      </c>
      <c r="F652" s="21" t="s">
        <v>40</v>
      </c>
      <c r="G652" s="21" t="s">
        <v>7833</v>
      </c>
      <c r="H652" s="21" t="s">
        <v>7834</v>
      </c>
      <c r="I652" s="21" t="s">
        <v>7835</v>
      </c>
      <c r="J652" s="21" t="s">
        <v>1540</v>
      </c>
      <c r="K652" s="22">
        <v>0.91900000000000004</v>
      </c>
      <c r="L652" s="22">
        <f t="shared" si="30"/>
        <v>0.53496740078638372</v>
      </c>
      <c r="M652" s="22">
        <f t="shared" si="31"/>
        <v>-0.90247711394692987</v>
      </c>
      <c r="N652" s="23">
        <v>1</v>
      </c>
      <c r="O652" s="24">
        <f t="shared" si="32"/>
        <v>0</v>
      </c>
    </row>
    <row r="653" spans="1:15">
      <c r="A653" s="21" t="s">
        <v>2715</v>
      </c>
      <c r="B653" s="21" t="s">
        <v>2716</v>
      </c>
      <c r="C653" s="21" t="s">
        <v>328</v>
      </c>
      <c r="D653" s="21" t="s">
        <v>2570</v>
      </c>
      <c r="E653" s="21" t="s">
        <v>443</v>
      </c>
      <c r="F653" s="21" t="s">
        <v>2717</v>
      </c>
      <c r="G653" s="21" t="s">
        <v>2718</v>
      </c>
      <c r="H653" s="21" t="s">
        <v>2719</v>
      </c>
      <c r="I653" s="21" t="s">
        <v>2720</v>
      </c>
      <c r="J653" s="21" t="s">
        <v>40</v>
      </c>
      <c r="K653" s="22">
        <v>0.92</v>
      </c>
      <c r="L653" s="22">
        <f t="shared" si="30"/>
        <v>0.5355495198296768</v>
      </c>
      <c r="M653" s="22">
        <f t="shared" si="31"/>
        <v>-0.90090811429158935</v>
      </c>
      <c r="N653" s="23">
        <v>1</v>
      </c>
      <c r="O653" s="24">
        <f t="shared" si="32"/>
        <v>0</v>
      </c>
    </row>
    <row r="654" spans="1:15">
      <c r="A654" s="21" t="s">
        <v>2529</v>
      </c>
      <c r="B654" s="21" t="s">
        <v>2530</v>
      </c>
      <c r="C654" s="21" t="s">
        <v>33</v>
      </c>
      <c r="D654" s="21" t="s">
        <v>86</v>
      </c>
      <c r="E654" s="21" t="s">
        <v>158</v>
      </c>
      <c r="F654" s="21" t="s">
        <v>2531</v>
      </c>
      <c r="G654" s="21" t="s">
        <v>2532</v>
      </c>
      <c r="H654" s="21" t="s">
        <v>2533</v>
      </c>
      <c r="I654" s="21" t="s">
        <v>2534</v>
      </c>
      <c r="J654" s="21" t="s">
        <v>40</v>
      </c>
      <c r="K654" s="22">
        <v>0.92100000000000004</v>
      </c>
      <c r="L654" s="22">
        <f t="shared" si="30"/>
        <v>0.53613163887297</v>
      </c>
      <c r="M654" s="22">
        <f t="shared" si="31"/>
        <v>-0.89934081914462871</v>
      </c>
      <c r="N654" s="23">
        <v>1</v>
      </c>
      <c r="O654" s="24">
        <f t="shared" si="32"/>
        <v>0</v>
      </c>
    </row>
    <row r="655" spans="1:15">
      <c r="A655" s="21" t="s">
        <v>10510</v>
      </c>
      <c r="B655" s="21" t="s">
        <v>10511</v>
      </c>
      <c r="C655" s="21" t="s">
        <v>33</v>
      </c>
      <c r="D655" s="21" t="s">
        <v>40</v>
      </c>
      <c r="E655" s="21" t="s">
        <v>151</v>
      </c>
      <c r="F655" s="21" t="s">
        <v>5642</v>
      </c>
      <c r="G655" s="21" t="s">
        <v>10512</v>
      </c>
      <c r="H655" s="21" t="s">
        <v>10513</v>
      </c>
      <c r="I655" s="21" t="s">
        <v>10514</v>
      </c>
      <c r="J655" s="21" t="s">
        <v>40</v>
      </c>
      <c r="K655" s="22">
        <v>0.92100000000000004</v>
      </c>
      <c r="L655" s="22">
        <f t="shared" si="30"/>
        <v>0.53613163887297</v>
      </c>
      <c r="M655" s="22">
        <f t="shared" si="31"/>
        <v>-0.89934081914462871</v>
      </c>
      <c r="N655" s="23" t="s">
        <v>40</v>
      </c>
      <c r="O655" s="24" t="e">
        <f t="shared" si="32"/>
        <v>#VALUE!</v>
      </c>
    </row>
    <row r="656" spans="1:15">
      <c r="A656" s="21" t="s">
        <v>9597</v>
      </c>
      <c r="B656" s="21" t="s">
        <v>9598</v>
      </c>
      <c r="C656" s="21" t="s">
        <v>140</v>
      </c>
      <c r="D656" s="21" t="s">
        <v>141</v>
      </c>
      <c r="E656" s="21" t="s">
        <v>9599</v>
      </c>
      <c r="F656" s="21" t="s">
        <v>9600</v>
      </c>
      <c r="G656" s="21" t="s">
        <v>9601</v>
      </c>
      <c r="H656" s="21" t="s">
        <v>9602</v>
      </c>
      <c r="I656" s="21" t="s">
        <v>9603</v>
      </c>
      <c r="J656" s="21" t="s">
        <v>40</v>
      </c>
      <c r="K656" s="22">
        <v>0.92300000000000004</v>
      </c>
      <c r="L656" s="22">
        <f t="shared" si="30"/>
        <v>0.53729587695955616</v>
      </c>
      <c r="M656" s="22">
        <f t="shared" si="31"/>
        <v>-0.8962113275901904</v>
      </c>
      <c r="N656" s="23">
        <v>1</v>
      </c>
      <c r="O656" s="24">
        <f t="shared" si="32"/>
        <v>0</v>
      </c>
    </row>
    <row r="657" spans="1:15">
      <c r="A657" s="21" t="s">
        <v>10636</v>
      </c>
      <c r="B657" s="21" t="s">
        <v>10637</v>
      </c>
      <c r="C657" s="21" t="s">
        <v>33</v>
      </c>
      <c r="D657" s="21" t="s">
        <v>86</v>
      </c>
      <c r="E657" s="21" t="s">
        <v>214</v>
      </c>
      <c r="F657" s="21" t="s">
        <v>3968</v>
      </c>
      <c r="G657" s="21" t="s">
        <v>10638</v>
      </c>
      <c r="H657" s="21" t="s">
        <v>10639</v>
      </c>
      <c r="I657" s="21" t="s">
        <v>10640</v>
      </c>
      <c r="J657" s="21" t="s">
        <v>10641</v>
      </c>
      <c r="K657" s="22">
        <v>0.92300000000000004</v>
      </c>
      <c r="L657" s="22">
        <f t="shared" si="30"/>
        <v>0.53729587695955616</v>
      </c>
      <c r="M657" s="22">
        <f t="shared" si="31"/>
        <v>-0.8962113275901904</v>
      </c>
      <c r="N657" s="23" t="s">
        <v>40</v>
      </c>
      <c r="O657" s="24" t="e">
        <f t="shared" si="32"/>
        <v>#VALUE!</v>
      </c>
    </row>
    <row r="658" spans="1:15">
      <c r="A658" s="21" t="s">
        <v>9302</v>
      </c>
      <c r="B658" s="21" t="s">
        <v>9303</v>
      </c>
      <c r="C658" s="21" t="s">
        <v>921</v>
      </c>
      <c r="D658" s="21" t="s">
        <v>40</v>
      </c>
      <c r="E658" s="21" t="s">
        <v>519</v>
      </c>
      <c r="F658" s="21" t="s">
        <v>520</v>
      </c>
      <c r="G658" s="21" t="s">
        <v>9304</v>
      </c>
      <c r="H658" s="21" t="s">
        <v>9305</v>
      </c>
      <c r="I658" s="21" t="s">
        <v>9306</v>
      </c>
      <c r="J658" s="21" t="s">
        <v>5167</v>
      </c>
      <c r="K658" s="22">
        <v>0.92400000000000004</v>
      </c>
      <c r="L658" s="22">
        <f t="shared" si="30"/>
        <v>0.53787799600284936</v>
      </c>
      <c r="M658" s="22">
        <f t="shared" si="31"/>
        <v>-0.89464912381990691</v>
      </c>
      <c r="N658" s="23">
        <v>1</v>
      </c>
      <c r="O658" s="24">
        <f t="shared" si="32"/>
        <v>0</v>
      </c>
    </row>
    <row r="659" spans="1:15">
      <c r="A659" s="21" t="s">
        <v>10364</v>
      </c>
      <c r="B659" s="21" t="s">
        <v>10365</v>
      </c>
      <c r="C659" s="21" t="s">
        <v>40</v>
      </c>
      <c r="D659" s="21" t="s">
        <v>40</v>
      </c>
      <c r="E659" s="21" t="s">
        <v>40</v>
      </c>
      <c r="F659" s="21" t="s">
        <v>10366</v>
      </c>
      <c r="G659" s="21" t="s">
        <v>10367</v>
      </c>
      <c r="H659" s="21" t="s">
        <v>10368</v>
      </c>
      <c r="I659" s="21" t="s">
        <v>10369</v>
      </c>
      <c r="J659" s="21" t="s">
        <v>40</v>
      </c>
      <c r="K659" s="22">
        <v>0.92400000000000004</v>
      </c>
      <c r="L659" s="22">
        <f t="shared" si="30"/>
        <v>0.53787799600284936</v>
      </c>
      <c r="M659" s="22">
        <f t="shared" si="31"/>
        <v>-0.89464912381990691</v>
      </c>
      <c r="N659" s="23" t="s">
        <v>40</v>
      </c>
      <c r="O659" s="24" t="e">
        <f t="shared" si="32"/>
        <v>#VALUE!</v>
      </c>
    </row>
    <row r="660" spans="1:15">
      <c r="A660" s="21" t="s">
        <v>5168</v>
      </c>
      <c r="B660" s="21" t="s">
        <v>5169</v>
      </c>
      <c r="C660" s="21" t="s">
        <v>33</v>
      </c>
      <c r="D660" s="21" t="s">
        <v>86</v>
      </c>
      <c r="E660" s="21" t="s">
        <v>214</v>
      </c>
      <c r="F660" s="21" t="s">
        <v>2105</v>
      </c>
      <c r="G660" s="21" t="s">
        <v>5170</v>
      </c>
      <c r="H660" s="21" t="s">
        <v>5171</v>
      </c>
      <c r="I660" s="21" t="s">
        <v>5172</v>
      </c>
      <c r="J660" s="21" t="s">
        <v>40</v>
      </c>
      <c r="K660" s="22">
        <v>0.92600000000000005</v>
      </c>
      <c r="L660" s="22">
        <f t="shared" si="30"/>
        <v>0.53904223408943563</v>
      </c>
      <c r="M660" s="22">
        <f t="shared" si="31"/>
        <v>-0.89152978197572796</v>
      </c>
      <c r="N660" s="23">
        <v>1</v>
      </c>
      <c r="O660" s="24">
        <f t="shared" si="32"/>
        <v>0</v>
      </c>
    </row>
    <row r="661" spans="1:15">
      <c r="A661" s="21" t="s">
        <v>7288</v>
      </c>
      <c r="B661" s="21" t="s">
        <v>7289</v>
      </c>
      <c r="C661" s="21" t="s">
        <v>33</v>
      </c>
      <c r="D661" s="21" t="s">
        <v>314</v>
      </c>
      <c r="E661" s="21" t="s">
        <v>151</v>
      </c>
      <c r="F661" s="21" t="s">
        <v>428</v>
      </c>
      <c r="G661" s="21" t="s">
        <v>7290</v>
      </c>
      <c r="H661" s="21" t="s">
        <v>7291</v>
      </c>
      <c r="I661" s="21" t="s">
        <v>7292</v>
      </c>
      <c r="J661" s="21" t="s">
        <v>432</v>
      </c>
      <c r="K661" s="22">
        <v>0.92600000000000005</v>
      </c>
      <c r="L661" s="22">
        <f t="shared" si="30"/>
        <v>0.53904223408943563</v>
      </c>
      <c r="M661" s="22">
        <f t="shared" si="31"/>
        <v>-0.89152978197572796</v>
      </c>
      <c r="N661" s="23">
        <v>1</v>
      </c>
      <c r="O661" s="24">
        <f t="shared" si="32"/>
        <v>0</v>
      </c>
    </row>
    <row r="662" spans="1:15">
      <c r="A662" s="21" t="s">
        <v>11662</v>
      </c>
      <c r="B662" s="21" t="s">
        <v>11663</v>
      </c>
      <c r="C662" s="21" t="s">
        <v>40</v>
      </c>
      <c r="D662" s="21" t="s">
        <v>40</v>
      </c>
      <c r="E662" s="21" t="s">
        <v>40</v>
      </c>
      <c r="F662" s="21" t="s">
        <v>11664</v>
      </c>
      <c r="G662" s="21" t="s">
        <v>11665</v>
      </c>
      <c r="H662" s="21" t="s">
        <v>11666</v>
      </c>
      <c r="I662" s="21" t="s">
        <v>11667</v>
      </c>
      <c r="J662" s="21" t="s">
        <v>40</v>
      </c>
      <c r="K662" s="22">
        <v>0.92600000000000005</v>
      </c>
      <c r="L662" s="22">
        <f t="shared" si="30"/>
        <v>0.53904223408943563</v>
      </c>
      <c r="M662" s="22">
        <f t="shared" si="31"/>
        <v>-0.89152978197572796</v>
      </c>
      <c r="N662" s="23">
        <v>1</v>
      </c>
      <c r="O662" s="24">
        <f t="shared" si="32"/>
        <v>0</v>
      </c>
    </row>
    <row r="663" spans="1:15">
      <c r="A663" s="21" t="s">
        <v>594</v>
      </c>
      <c r="B663" s="21" t="s">
        <v>595</v>
      </c>
      <c r="C663" s="21" t="s">
        <v>33</v>
      </c>
      <c r="D663" s="21" t="s">
        <v>86</v>
      </c>
      <c r="E663" s="21" t="s">
        <v>111</v>
      </c>
      <c r="F663" s="21" t="s">
        <v>596</v>
      </c>
      <c r="G663" s="21" t="s">
        <v>597</v>
      </c>
      <c r="H663" s="21" t="s">
        <v>598</v>
      </c>
      <c r="I663" s="21" t="s">
        <v>599</v>
      </c>
      <c r="J663" s="21" t="s">
        <v>600</v>
      </c>
      <c r="K663" s="22">
        <v>0.92800000000000005</v>
      </c>
      <c r="L663" s="22">
        <f t="shared" si="30"/>
        <v>0.5402064721760218</v>
      </c>
      <c r="M663" s="22">
        <f t="shared" si="31"/>
        <v>-0.8884171701083925</v>
      </c>
      <c r="N663" s="23">
        <v>1</v>
      </c>
      <c r="O663" s="24">
        <f t="shared" si="32"/>
        <v>0</v>
      </c>
    </row>
    <row r="664" spans="1:15">
      <c r="A664" s="21" t="s">
        <v>6137</v>
      </c>
      <c r="B664" s="21" t="s">
        <v>6138</v>
      </c>
      <c r="C664" s="21" t="s">
        <v>33</v>
      </c>
      <c r="D664" s="21" t="s">
        <v>314</v>
      </c>
      <c r="E664" s="21" t="s">
        <v>151</v>
      </c>
      <c r="F664" s="21" t="s">
        <v>1949</v>
      </c>
      <c r="G664" s="21" t="s">
        <v>6139</v>
      </c>
      <c r="H664" s="21" t="s">
        <v>6140</v>
      </c>
      <c r="I664" s="21" t="s">
        <v>6141</v>
      </c>
      <c r="J664" s="21" t="s">
        <v>3265</v>
      </c>
      <c r="K664" s="22">
        <v>0.92800000000000005</v>
      </c>
      <c r="L664" s="22">
        <f t="shared" si="30"/>
        <v>0.5402064721760218</v>
      </c>
      <c r="M664" s="22">
        <f t="shared" si="31"/>
        <v>-0.8884171701083925</v>
      </c>
      <c r="N664" s="23">
        <v>1</v>
      </c>
      <c r="O664" s="24">
        <f t="shared" si="32"/>
        <v>0</v>
      </c>
    </row>
    <row r="665" spans="1:15">
      <c r="A665" s="21" t="s">
        <v>2916</v>
      </c>
      <c r="B665" s="21" t="s">
        <v>2917</v>
      </c>
      <c r="C665" s="21" t="s">
        <v>33</v>
      </c>
      <c r="D665" s="21" t="s">
        <v>40</v>
      </c>
      <c r="E665" s="21" t="s">
        <v>151</v>
      </c>
      <c r="F665" s="21" t="s">
        <v>2918</v>
      </c>
      <c r="G665" s="21" t="s">
        <v>2919</v>
      </c>
      <c r="H665" s="21" t="s">
        <v>2920</v>
      </c>
      <c r="I665" s="21" t="s">
        <v>2921</v>
      </c>
      <c r="J665" s="21" t="s">
        <v>1975</v>
      </c>
      <c r="K665" s="22">
        <v>0.92900000000000005</v>
      </c>
      <c r="L665" s="22">
        <f t="shared" si="30"/>
        <v>0.540788591219315</v>
      </c>
      <c r="M665" s="22">
        <f t="shared" si="31"/>
        <v>-0.88686337885331157</v>
      </c>
      <c r="N665" s="23">
        <v>0.48322559641574198</v>
      </c>
      <c r="O665" s="24">
        <f t="shared" si="32"/>
        <v>0.31585006923855707</v>
      </c>
    </row>
    <row r="666" spans="1:15">
      <c r="A666" s="21" t="s">
        <v>5811</v>
      </c>
      <c r="B666" s="21" t="s">
        <v>5812</v>
      </c>
      <c r="C666" s="21" t="s">
        <v>85</v>
      </c>
      <c r="D666" s="21" t="s">
        <v>40</v>
      </c>
      <c r="E666" s="21" t="s">
        <v>2111</v>
      </c>
      <c r="F666" s="21" t="s">
        <v>5813</v>
      </c>
      <c r="G666" s="21" t="s">
        <v>5814</v>
      </c>
      <c r="H666" s="21" t="s">
        <v>5815</v>
      </c>
      <c r="I666" s="21" t="s">
        <v>5816</v>
      </c>
      <c r="J666" s="21" t="s">
        <v>40</v>
      </c>
      <c r="K666" s="22">
        <v>0.92900000000000005</v>
      </c>
      <c r="L666" s="22">
        <f t="shared" si="30"/>
        <v>0.540788591219315</v>
      </c>
      <c r="M666" s="22">
        <f t="shared" si="31"/>
        <v>-0.88686337885331157</v>
      </c>
      <c r="N666" s="23">
        <v>1</v>
      </c>
      <c r="O666" s="24">
        <f t="shared" si="32"/>
        <v>0</v>
      </c>
    </row>
    <row r="667" spans="1:15">
      <c r="A667" s="21" t="s">
        <v>10147</v>
      </c>
      <c r="B667" s="21" t="s">
        <v>10148</v>
      </c>
      <c r="C667" s="21" t="s">
        <v>33</v>
      </c>
      <c r="D667" s="21" t="s">
        <v>314</v>
      </c>
      <c r="E667" s="21" t="s">
        <v>1468</v>
      </c>
      <c r="F667" s="21" t="s">
        <v>10149</v>
      </c>
      <c r="G667" s="21" t="s">
        <v>10150</v>
      </c>
      <c r="H667" s="21" t="s">
        <v>10151</v>
      </c>
      <c r="I667" s="21" t="s">
        <v>10152</v>
      </c>
      <c r="J667" s="21" t="s">
        <v>40</v>
      </c>
      <c r="K667" s="22">
        <v>0.92900000000000005</v>
      </c>
      <c r="L667" s="22">
        <f t="shared" si="30"/>
        <v>0.540788591219315</v>
      </c>
      <c r="M667" s="22">
        <f t="shared" si="31"/>
        <v>-0.88686337885331157</v>
      </c>
      <c r="N667" s="23">
        <v>1</v>
      </c>
      <c r="O667" s="24">
        <f t="shared" si="32"/>
        <v>0</v>
      </c>
    </row>
    <row r="668" spans="1:15">
      <c r="A668" s="21" t="s">
        <v>11486</v>
      </c>
      <c r="B668" s="21" t="s">
        <v>11487</v>
      </c>
      <c r="C668" s="21" t="s">
        <v>33</v>
      </c>
      <c r="D668" s="21" t="s">
        <v>141</v>
      </c>
      <c r="E668" s="21" t="s">
        <v>158</v>
      </c>
      <c r="F668" s="21" t="s">
        <v>2763</v>
      </c>
      <c r="G668" s="21" t="s">
        <v>11488</v>
      </c>
      <c r="H668" s="21" t="s">
        <v>11489</v>
      </c>
      <c r="I668" s="21" t="s">
        <v>11490</v>
      </c>
      <c r="J668" s="21" t="s">
        <v>2767</v>
      </c>
      <c r="K668" s="22">
        <v>0.92900000000000005</v>
      </c>
      <c r="L668" s="22">
        <f t="shared" si="30"/>
        <v>0.540788591219315</v>
      </c>
      <c r="M668" s="22">
        <f t="shared" si="31"/>
        <v>-0.88686337885331157</v>
      </c>
      <c r="N668" s="23">
        <v>1</v>
      </c>
      <c r="O668" s="24">
        <f t="shared" si="32"/>
        <v>0</v>
      </c>
    </row>
    <row r="669" spans="1:15">
      <c r="A669" s="21" t="s">
        <v>4575</v>
      </c>
      <c r="B669" s="21" t="s">
        <v>4576</v>
      </c>
      <c r="C669" s="21" t="s">
        <v>235</v>
      </c>
      <c r="D669" s="21" t="s">
        <v>40</v>
      </c>
      <c r="E669" s="21" t="s">
        <v>2111</v>
      </c>
      <c r="F669" s="21" t="s">
        <v>4577</v>
      </c>
      <c r="G669" s="21" t="s">
        <v>4578</v>
      </c>
      <c r="H669" s="21" t="s">
        <v>4579</v>
      </c>
      <c r="I669" s="21" t="s">
        <v>4580</v>
      </c>
      <c r="J669" s="21" t="s">
        <v>40</v>
      </c>
      <c r="K669" s="22">
        <v>0.93</v>
      </c>
      <c r="L669" s="22">
        <f t="shared" si="30"/>
        <v>0.54137071026260808</v>
      </c>
      <c r="M669" s="22">
        <f t="shared" si="31"/>
        <v>-0.88531125924057086</v>
      </c>
      <c r="N669" s="23">
        <v>1</v>
      </c>
      <c r="O669" s="24">
        <f t="shared" si="32"/>
        <v>0</v>
      </c>
    </row>
    <row r="670" spans="1:15">
      <c r="A670" s="21" t="s">
        <v>6752</v>
      </c>
      <c r="B670" s="21" t="s">
        <v>6753</v>
      </c>
      <c r="C670" s="21" t="s">
        <v>33</v>
      </c>
      <c r="D670" s="21" t="s">
        <v>34</v>
      </c>
      <c r="E670" s="21" t="s">
        <v>111</v>
      </c>
      <c r="F670" s="21" t="s">
        <v>6754</v>
      </c>
      <c r="G670" s="21" t="s">
        <v>6755</v>
      </c>
      <c r="H670" s="21" t="s">
        <v>6756</v>
      </c>
      <c r="I670" s="21" t="s">
        <v>6757</v>
      </c>
      <c r="J670" s="21" t="s">
        <v>469</v>
      </c>
      <c r="K670" s="22">
        <v>0.93</v>
      </c>
      <c r="L670" s="22">
        <f t="shared" si="30"/>
        <v>0.54137071026260808</v>
      </c>
      <c r="M670" s="22">
        <f t="shared" si="31"/>
        <v>-0.88531125924057086</v>
      </c>
      <c r="N670" s="23">
        <v>1</v>
      </c>
      <c r="O670" s="24">
        <f t="shared" si="32"/>
        <v>0</v>
      </c>
    </row>
    <row r="671" spans="1:15">
      <c r="A671" s="21" t="s">
        <v>9687</v>
      </c>
      <c r="B671" s="21" t="s">
        <v>9688</v>
      </c>
      <c r="C671" s="21" t="s">
        <v>85</v>
      </c>
      <c r="D671" s="21" t="s">
        <v>40</v>
      </c>
      <c r="E671" s="21" t="s">
        <v>2111</v>
      </c>
      <c r="F671" s="21" t="s">
        <v>9689</v>
      </c>
      <c r="G671" s="21" t="s">
        <v>9690</v>
      </c>
      <c r="H671" s="21" t="s">
        <v>9691</v>
      </c>
      <c r="I671" s="21" t="s">
        <v>9692</v>
      </c>
      <c r="J671" s="21" t="s">
        <v>40</v>
      </c>
      <c r="K671" s="22">
        <v>0.93</v>
      </c>
      <c r="L671" s="22">
        <f t="shared" si="30"/>
        <v>0.54137071026260808</v>
      </c>
      <c r="M671" s="22">
        <f t="shared" si="31"/>
        <v>-0.88531125924057086</v>
      </c>
      <c r="N671" s="23">
        <v>1</v>
      </c>
      <c r="O671" s="24">
        <f t="shared" si="32"/>
        <v>0</v>
      </c>
    </row>
    <row r="672" spans="1:15">
      <c r="A672" s="21" t="s">
        <v>11469</v>
      </c>
      <c r="B672" s="21" t="s">
        <v>11470</v>
      </c>
      <c r="C672" s="21" t="s">
        <v>40</v>
      </c>
      <c r="D672" s="21" t="s">
        <v>141</v>
      </c>
      <c r="E672" s="21" t="s">
        <v>40</v>
      </c>
      <c r="F672" s="21" t="s">
        <v>11471</v>
      </c>
      <c r="G672" s="21" t="s">
        <v>11472</v>
      </c>
      <c r="H672" s="21" t="s">
        <v>11473</v>
      </c>
      <c r="I672" s="21" t="s">
        <v>11474</v>
      </c>
      <c r="J672" s="21" t="s">
        <v>40</v>
      </c>
      <c r="K672" s="22">
        <v>0.93100000000000005</v>
      </c>
      <c r="L672" s="22">
        <f t="shared" si="30"/>
        <v>0.54195282930590127</v>
      </c>
      <c r="M672" s="22">
        <f t="shared" si="31"/>
        <v>-0.88376080767717058</v>
      </c>
      <c r="N672" s="23">
        <v>1</v>
      </c>
      <c r="O672" s="24">
        <f t="shared" si="32"/>
        <v>0</v>
      </c>
    </row>
    <row r="673" spans="1:15">
      <c r="A673" s="21" t="s">
        <v>9517</v>
      </c>
      <c r="B673" s="21" t="s">
        <v>9518</v>
      </c>
      <c r="C673" s="21" t="s">
        <v>40</v>
      </c>
      <c r="D673" s="21" t="s">
        <v>40</v>
      </c>
      <c r="E673" s="21" t="s">
        <v>40</v>
      </c>
      <c r="F673" s="21" t="s">
        <v>9519</v>
      </c>
      <c r="G673" s="21" t="s">
        <v>9520</v>
      </c>
      <c r="H673" s="21" t="s">
        <v>9521</v>
      </c>
      <c r="I673" s="21" t="s">
        <v>9522</v>
      </c>
      <c r="J673" s="21" t="s">
        <v>40</v>
      </c>
      <c r="K673" s="22">
        <v>0.93200000000000005</v>
      </c>
      <c r="L673" s="22">
        <f t="shared" si="30"/>
        <v>0.54253494834919436</v>
      </c>
      <c r="M673" s="22">
        <f t="shared" si="31"/>
        <v>-0.88221202058168424</v>
      </c>
      <c r="N673" s="23">
        <v>1</v>
      </c>
      <c r="O673" s="24">
        <f t="shared" si="32"/>
        <v>0</v>
      </c>
    </row>
    <row r="674" spans="1:15">
      <c r="A674" s="21" t="s">
        <v>10305</v>
      </c>
      <c r="B674" s="21" t="s">
        <v>10306</v>
      </c>
      <c r="C674" s="21" t="s">
        <v>2638</v>
      </c>
      <c r="D674" s="21" t="s">
        <v>141</v>
      </c>
      <c r="E674" s="21" t="s">
        <v>937</v>
      </c>
      <c r="F674" s="21" t="s">
        <v>10307</v>
      </c>
      <c r="G674" s="21" t="s">
        <v>10308</v>
      </c>
      <c r="H674" s="21" t="s">
        <v>10309</v>
      </c>
      <c r="I674" s="21" t="s">
        <v>10310</v>
      </c>
      <c r="J674" s="21" t="s">
        <v>40</v>
      </c>
      <c r="K674" s="22">
        <v>0.93200000000000005</v>
      </c>
      <c r="L674" s="22">
        <f t="shared" si="30"/>
        <v>0.54253494834919436</v>
      </c>
      <c r="M674" s="22">
        <f t="shared" si="31"/>
        <v>-0.88221202058168424</v>
      </c>
      <c r="N674" s="23">
        <v>1</v>
      </c>
      <c r="O674" s="24">
        <f t="shared" si="32"/>
        <v>0</v>
      </c>
    </row>
    <row r="675" spans="1:15">
      <c r="A675" s="21" t="s">
        <v>2983</v>
      </c>
      <c r="B675" s="21" t="s">
        <v>2984</v>
      </c>
      <c r="C675" s="21" t="s">
        <v>921</v>
      </c>
      <c r="D675" s="21" t="s">
        <v>40</v>
      </c>
      <c r="E675" s="21" t="s">
        <v>336</v>
      </c>
      <c r="F675" s="21" t="s">
        <v>2985</v>
      </c>
      <c r="G675" s="21" t="s">
        <v>2986</v>
      </c>
      <c r="H675" s="21" t="s">
        <v>2987</v>
      </c>
      <c r="I675" s="21" t="s">
        <v>2988</v>
      </c>
      <c r="J675" s="21" t="s">
        <v>40</v>
      </c>
      <c r="K675" s="22">
        <v>0.93400000000000005</v>
      </c>
      <c r="L675" s="22">
        <f t="shared" si="30"/>
        <v>0.54369918643578063</v>
      </c>
      <c r="M675" s="22">
        <f t="shared" si="31"/>
        <v>-0.87911942552630251</v>
      </c>
      <c r="N675" s="23">
        <v>1</v>
      </c>
      <c r="O675" s="24">
        <f t="shared" si="32"/>
        <v>0</v>
      </c>
    </row>
    <row r="676" spans="1:15">
      <c r="A676" s="21" t="s">
        <v>12276</v>
      </c>
      <c r="B676" s="21" t="s">
        <v>12277</v>
      </c>
      <c r="C676" s="21" t="s">
        <v>12278</v>
      </c>
      <c r="D676" s="21" t="s">
        <v>40</v>
      </c>
      <c r="E676" s="21" t="s">
        <v>12279</v>
      </c>
      <c r="F676" s="21" t="s">
        <v>12280</v>
      </c>
      <c r="G676" s="21" t="s">
        <v>12281</v>
      </c>
      <c r="H676" s="21" t="s">
        <v>12282</v>
      </c>
      <c r="I676" s="21" t="s">
        <v>12283</v>
      </c>
      <c r="J676" s="21" t="s">
        <v>40</v>
      </c>
      <c r="K676" s="22">
        <v>0.93400000000000005</v>
      </c>
      <c r="L676" s="22">
        <f t="shared" si="30"/>
        <v>0.54369918643578063</v>
      </c>
      <c r="M676" s="22">
        <f t="shared" si="31"/>
        <v>-0.87911942552630251</v>
      </c>
      <c r="N676" s="23">
        <v>1</v>
      </c>
      <c r="O676" s="24">
        <f t="shared" si="32"/>
        <v>0</v>
      </c>
    </row>
    <row r="677" spans="1:15">
      <c r="A677" s="21" t="s">
        <v>3223</v>
      </c>
      <c r="B677" s="21" t="s">
        <v>3224</v>
      </c>
      <c r="C677" s="21" t="s">
        <v>3225</v>
      </c>
      <c r="D677" s="21" t="s">
        <v>40</v>
      </c>
      <c r="E677" s="21" t="s">
        <v>2855</v>
      </c>
      <c r="F677" s="21" t="s">
        <v>3226</v>
      </c>
      <c r="G677" s="21" t="s">
        <v>3227</v>
      </c>
      <c r="H677" s="21" t="s">
        <v>3228</v>
      </c>
      <c r="I677" s="21" t="s">
        <v>3229</v>
      </c>
      <c r="J677" s="21" t="s">
        <v>40</v>
      </c>
      <c r="K677" s="22">
        <v>0.93500000000000005</v>
      </c>
      <c r="L677" s="22">
        <f t="shared" si="30"/>
        <v>0.54428130547907372</v>
      </c>
      <c r="M677" s="22">
        <f t="shared" si="31"/>
        <v>-0.87757561046096544</v>
      </c>
      <c r="N677" s="23">
        <v>1</v>
      </c>
      <c r="O677" s="24">
        <f t="shared" si="32"/>
        <v>0</v>
      </c>
    </row>
    <row r="678" spans="1:15">
      <c r="A678" s="21" t="s">
        <v>6341</v>
      </c>
      <c r="B678" s="21" t="s">
        <v>6342</v>
      </c>
      <c r="C678" s="21" t="s">
        <v>53</v>
      </c>
      <c r="D678" s="21" t="s">
        <v>40</v>
      </c>
      <c r="E678" s="21" t="s">
        <v>511</v>
      </c>
      <c r="F678" s="21" t="s">
        <v>6343</v>
      </c>
      <c r="G678" s="21" t="s">
        <v>6344</v>
      </c>
      <c r="H678" s="21" t="s">
        <v>6345</v>
      </c>
      <c r="I678" s="21" t="s">
        <v>6346</v>
      </c>
      <c r="J678" s="21" t="s">
        <v>40</v>
      </c>
      <c r="K678" s="22">
        <v>0.93500000000000005</v>
      </c>
      <c r="L678" s="22">
        <f t="shared" si="30"/>
        <v>0.54428130547907372</v>
      </c>
      <c r="M678" s="22">
        <f t="shared" si="31"/>
        <v>-0.87757561046096544</v>
      </c>
      <c r="N678" s="23">
        <v>1</v>
      </c>
      <c r="O678" s="24">
        <f t="shared" si="32"/>
        <v>0</v>
      </c>
    </row>
    <row r="679" spans="1:15">
      <c r="A679" s="21" t="s">
        <v>6670</v>
      </c>
      <c r="B679" s="21" t="s">
        <v>6671</v>
      </c>
      <c r="C679" s="21" t="s">
        <v>33</v>
      </c>
      <c r="D679" s="21" t="s">
        <v>40</v>
      </c>
      <c r="E679" s="21" t="s">
        <v>158</v>
      </c>
      <c r="F679" s="21" t="s">
        <v>6672</v>
      </c>
      <c r="G679" s="21" t="s">
        <v>6673</v>
      </c>
      <c r="H679" s="21" t="s">
        <v>6674</v>
      </c>
      <c r="I679" s="21" t="s">
        <v>6675</v>
      </c>
      <c r="J679" s="21" t="s">
        <v>6676</v>
      </c>
      <c r="K679" s="22">
        <v>0.93500000000000005</v>
      </c>
      <c r="L679" s="22">
        <f t="shared" si="30"/>
        <v>0.54428130547907372</v>
      </c>
      <c r="M679" s="22">
        <f t="shared" si="31"/>
        <v>-0.87757561046096544</v>
      </c>
      <c r="N679" s="23">
        <v>1</v>
      </c>
      <c r="O679" s="24">
        <f t="shared" si="32"/>
        <v>0</v>
      </c>
    </row>
    <row r="680" spans="1:15">
      <c r="A680" s="21" t="s">
        <v>5646</v>
      </c>
      <c r="B680" s="21" t="s">
        <v>5647</v>
      </c>
      <c r="C680" s="21" t="s">
        <v>328</v>
      </c>
      <c r="D680" s="21" t="s">
        <v>729</v>
      </c>
      <c r="E680" s="21" t="s">
        <v>1058</v>
      </c>
      <c r="F680" s="21" t="s">
        <v>5648</v>
      </c>
      <c r="G680" s="21" t="s">
        <v>5649</v>
      </c>
      <c r="H680" s="21" t="s">
        <v>5650</v>
      </c>
      <c r="I680" s="21" t="s">
        <v>5651</v>
      </c>
      <c r="J680" s="21" t="s">
        <v>102</v>
      </c>
      <c r="K680" s="22">
        <v>0.93600000000000005</v>
      </c>
      <c r="L680" s="22">
        <f t="shared" si="30"/>
        <v>0.5448634245223668</v>
      </c>
      <c r="M680" s="22">
        <f t="shared" si="31"/>
        <v>-0.87603344565256014</v>
      </c>
      <c r="N680" s="23">
        <v>1</v>
      </c>
      <c r="O680" s="24">
        <f t="shared" si="32"/>
        <v>0</v>
      </c>
    </row>
    <row r="681" spans="1:15">
      <c r="A681" s="21" t="s">
        <v>8580</v>
      </c>
      <c r="B681" s="21" t="s">
        <v>8581</v>
      </c>
      <c r="C681" s="21" t="s">
        <v>186</v>
      </c>
      <c r="D681" s="21" t="s">
        <v>141</v>
      </c>
      <c r="E681" s="21" t="s">
        <v>519</v>
      </c>
      <c r="F681" s="21" t="s">
        <v>8582</v>
      </c>
      <c r="G681" s="21" t="s">
        <v>8583</v>
      </c>
      <c r="H681" s="21" t="s">
        <v>8584</v>
      </c>
      <c r="I681" s="21" t="s">
        <v>8585</v>
      </c>
      <c r="J681" s="21" t="s">
        <v>40</v>
      </c>
      <c r="K681" s="22">
        <v>0.93600000000000005</v>
      </c>
      <c r="L681" s="22">
        <f t="shared" si="30"/>
        <v>0.5448634245223668</v>
      </c>
      <c r="M681" s="22">
        <f t="shared" si="31"/>
        <v>-0.87603344565256014</v>
      </c>
      <c r="N681" s="23">
        <v>1</v>
      </c>
      <c r="O681" s="24">
        <f t="shared" si="32"/>
        <v>0</v>
      </c>
    </row>
    <row r="682" spans="1:15">
      <c r="A682" s="21" t="s">
        <v>11189</v>
      </c>
      <c r="B682" s="21" t="s">
        <v>11190</v>
      </c>
      <c r="C682" s="21" t="s">
        <v>921</v>
      </c>
      <c r="D682" s="21" t="s">
        <v>141</v>
      </c>
      <c r="E682" s="21" t="s">
        <v>519</v>
      </c>
      <c r="F682" s="21" t="s">
        <v>5480</v>
      </c>
      <c r="G682" s="21" t="s">
        <v>11191</v>
      </c>
      <c r="H682" s="21" t="s">
        <v>11192</v>
      </c>
      <c r="I682" s="21" t="s">
        <v>11193</v>
      </c>
      <c r="J682" s="21" t="s">
        <v>40</v>
      </c>
      <c r="K682" s="22">
        <v>0.93600000000000005</v>
      </c>
      <c r="L682" s="22">
        <f t="shared" si="30"/>
        <v>0.5448634245223668</v>
      </c>
      <c r="M682" s="22">
        <f t="shared" si="31"/>
        <v>-0.87603344565256014</v>
      </c>
      <c r="N682" s="23" t="s">
        <v>40</v>
      </c>
      <c r="O682" s="24" t="e">
        <f t="shared" si="32"/>
        <v>#VALUE!</v>
      </c>
    </row>
    <row r="683" spans="1:15">
      <c r="A683" s="21" t="s">
        <v>12075</v>
      </c>
      <c r="B683" s="21" t="s">
        <v>12076</v>
      </c>
      <c r="C683" s="21" t="s">
        <v>235</v>
      </c>
      <c r="D683" s="21" t="s">
        <v>141</v>
      </c>
      <c r="E683" s="21" t="s">
        <v>3607</v>
      </c>
      <c r="F683" s="21" t="s">
        <v>12077</v>
      </c>
      <c r="G683" s="21" t="s">
        <v>12078</v>
      </c>
      <c r="H683" s="21" t="s">
        <v>12079</v>
      </c>
      <c r="I683" s="21" t="s">
        <v>12080</v>
      </c>
      <c r="J683" s="21" t="s">
        <v>2385</v>
      </c>
      <c r="K683" s="22">
        <v>0.93600000000000005</v>
      </c>
      <c r="L683" s="22">
        <f t="shared" si="30"/>
        <v>0.5448634245223668</v>
      </c>
      <c r="M683" s="22">
        <f t="shared" si="31"/>
        <v>-0.87603344565256014</v>
      </c>
      <c r="N683" s="23" t="s">
        <v>40</v>
      </c>
      <c r="O683" s="24" t="e">
        <f t="shared" si="32"/>
        <v>#VALUE!</v>
      </c>
    </row>
    <row r="684" spans="1:15">
      <c r="A684" s="21" t="s">
        <v>749</v>
      </c>
      <c r="B684" s="21" t="s">
        <v>750</v>
      </c>
      <c r="C684" s="21" t="s">
        <v>33</v>
      </c>
      <c r="D684" s="21" t="s">
        <v>44</v>
      </c>
      <c r="E684" s="21" t="s">
        <v>751</v>
      </c>
      <c r="F684" s="21" t="s">
        <v>752</v>
      </c>
      <c r="G684" s="21" t="s">
        <v>753</v>
      </c>
      <c r="H684" s="21" t="s">
        <v>754</v>
      </c>
      <c r="I684" s="21" t="s">
        <v>755</v>
      </c>
      <c r="J684" s="21" t="s">
        <v>73</v>
      </c>
      <c r="K684" s="22">
        <v>0.93799999999999994</v>
      </c>
      <c r="L684" s="22">
        <f t="shared" si="30"/>
        <v>0.54602766260895308</v>
      </c>
      <c r="M684" s="22">
        <f t="shared" si="31"/>
        <v>-0.87295405272058813</v>
      </c>
      <c r="N684" s="23">
        <v>1</v>
      </c>
      <c r="O684" s="24">
        <f t="shared" si="32"/>
        <v>0</v>
      </c>
    </row>
    <row r="685" spans="1:15">
      <c r="A685" s="21" t="s">
        <v>5509</v>
      </c>
      <c r="B685" s="21" t="s">
        <v>5510</v>
      </c>
      <c r="C685" s="21" t="s">
        <v>132</v>
      </c>
      <c r="D685" s="21" t="s">
        <v>40</v>
      </c>
      <c r="E685" s="21" t="s">
        <v>937</v>
      </c>
      <c r="F685" s="21" t="s">
        <v>5511</v>
      </c>
      <c r="G685" s="21" t="s">
        <v>5512</v>
      </c>
      <c r="H685" s="21" t="s">
        <v>5513</v>
      </c>
      <c r="I685" s="21" t="s">
        <v>5514</v>
      </c>
      <c r="J685" s="21" t="s">
        <v>40</v>
      </c>
      <c r="K685" s="22">
        <v>0.93899999999999995</v>
      </c>
      <c r="L685" s="22">
        <f t="shared" si="30"/>
        <v>0.54660978165224616</v>
      </c>
      <c r="M685" s="22">
        <f t="shared" si="31"/>
        <v>-0.87141681758219025</v>
      </c>
      <c r="N685" s="23">
        <v>1</v>
      </c>
      <c r="O685" s="24">
        <f t="shared" si="32"/>
        <v>0</v>
      </c>
    </row>
    <row r="686" spans="1:15">
      <c r="A686" s="21" t="s">
        <v>7342</v>
      </c>
      <c r="B686" s="21" t="s">
        <v>7343</v>
      </c>
      <c r="C686" s="21" t="s">
        <v>53</v>
      </c>
      <c r="D686" s="21" t="s">
        <v>40</v>
      </c>
      <c r="E686" s="21" t="s">
        <v>158</v>
      </c>
      <c r="F686" s="21" t="s">
        <v>7344</v>
      </c>
      <c r="G686" s="21" t="s">
        <v>7345</v>
      </c>
      <c r="H686" s="21" t="s">
        <v>7346</v>
      </c>
      <c r="I686" s="21" t="s">
        <v>7347</v>
      </c>
      <c r="J686" s="21" t="s">
        <v>7348</v>
      </c>
      <c r="K686" s="22">
        <v>0.93899999999999995</v>
      </c>
      <c r="L686" s="22">
        <f t="shared" si="30"/>
        <v>0.54660978165224616</v>
      </c>
      <c r="M686" s="22">
        <f t="shared" si="31"/>
        <v>-0.87141681758219025</v>
      </c>
      <c r="N686" s="23">
        <v>1</v>
      </c>
      <c r="O686" s="24">
        <f t="shared" si="32"/>
        <v>0</v>
      </c>
    </row>
    <row r="687" spans="1:15">
      <c r="A687" s="21" t="s">
        <v>8405</v>
      </c>
      <c r="B687" s="21" t="s">
        <v>8406</v>
      </c>
      <c r="C687" s="21" t="s">
        <v>921</v>
      </c>
      <c r="D687" s="21" t="s">
        <v>40</v>
      </c>
      <c r="E687" s="21" t="s">
        <v>519</v>
      </c>
      <c r="F687" s="21" t="s">
        <v>8407</v>
      </c>
      <c r="G687" s="21" t="s">
        <v>8408</v>
      </c>
      <c r="H687" s="21" t="s">
        <v>8409</v>
      </c>
      <c r="I687" s="21" t="s">
        <v>8410</v>
      </c>
      <c r="J687" s="21" t="s">
        <v>1180</v>
      </c>
      <c r="K687" s="22">
        <v>0.93899999999999995</v>
      </c>
      <c r="L687" s="22">
        <f t="shared" si="30"/>
        <v>0.54660978165224616</v>
      </c>
      <c r="M687" s="22">
        <f t="shared" si="31"/>
        <v>-0.87141681758219025</v>
      </c>
      <c r="N687" s="23">
        <v>1</v>
      </c>
      <c r="O687" s="24">
        <f t="shared" si="32"/>
        <v>0</v>
      </c>
    </row>
    <row r="688" spans="1:15">
      <c r="A688" s="21" t="s">
        <v>10250</v>
      </c>
      <c r="B688" s="21" t="s">
        <v>10251</v>
      </c>
      <c r="C688" s="21" t="s">
        <v>921</v>
      </c>
      <c r="D688" s="21" t="s">
        <v>141</v>
      </c>
      <c r="E688" s="21" t="s">
        <v>519</v>
      </c>
      <c r="F688" s="21" t="s">
        <v>10252</v>
      </c>
      <c r="G688" s="21" t="s">
        <v>10253</v>
      </c>
      <c r="H688" s="21" t="s">
        <v>10254</v>
      </c>
      <c r="I688" s="21" t="s">
        <v>10255</v>
      </c>
      <c r="J688" s="21" t="s">
        <v>40</v>
      </c>
      <c r="K688" s="22">
        <v>0.93899999999999995</v>
      </c>
      <c r="L688" s="22">
        <f t="shared" si="30"/>
        <v>0.54660978165224616</v>
      </c>
      <c r="M688" s="22">
        <f t="shared" si="31"/>
        <v>-0.87141681758219025</v>
      </c>
      <c r="N688" s="23" t="s">
        <v>40</v>
      </c>
      <c r="O688" s="24" t="e">
        <f t="shared" si="32"/>
        <v>#VALUE!</v>
      </c>
    </row>
    <row r="689" spans="1:15">
      <c r="A689" s="21" t="s">
        <v>10653</v>
      </c>
      <c r="B689" s="21" t="s">
        <v>10654</v>
      </c>
      <c r="C689" s="21" t="s">
        <v>85</v>
      </c>
      <c r="D689" s="21" t="s">
        <v>314</v>
      </c>
      <c r="E689" s="21" t="s">
        <v>2111</v>
      </c>
      <c r="F689" s="21" t="s">
        <v>5092</v>
      </c>
      <c r="G689" s="21" t="s">
        <v>10655</v>
      </c>
      <c r="H689" s="21" t="s">
        <v>40</v>
      </c>
      <c r="I689" s="21" t="s">
        <v>10656</v>
      </c>
      <c r="J689" s="21" t="s">
        <v>40</v>
      </c>
      <c r="K689" s="22">
        <v>0.93899999999999995</v>
      </c>
      <c r="L689" s="22">
        <f t="shared" si="30"/>
        <v>0.54660978165224616</v>
      </c>
      <c r="M689" s="22">
        <f t="shared" si="31"/>
        <v>-0.87141681758219025</v>
      </c>
      <c r="N689" s="23">
        <v>1</v>
      </c>
      <c r="O689" s="24">
        <f t="shared" si="32"/>
        <v>0</v>
      </c>
    </row>
    <row r="690" spans="1:15">
      <c r="A690" s="21" t="s">
        <v>983</v>
      </c>
      <c r="B690" s="21" t="s">
        <v>984</v>
      </c>
      <c r="C690" s="21" t="s">
        <v>33</v>
      </c>
      <c r="D690" s="21" t="s">
        <v>34</v>
      </c>
      <c r="E690" s="21" t="s">
        <v>214</v>
      </c>
      <c r="F690" s="21" t="s">
        <v>985</v>
      </c>
      <c r="G690" s="21" t="s">
        <v>986</v>
      </c>
      <c r="H690" s="21" t="s">
        <v>987</v>
      </c>
      <c r="I690" s="21" t="s">
        <v>988</v>
      </c>
      <c r="J690" s="21" t="s">
        <v>116</v>
      </c>
      <c r="K690" s="22">
        <v>0.94</v>
      </c>
      <c r="L690" s="22">
        <f t="shared" si="30"/>
        <v>0.54719190069553936</v>
      </c>
      <c r="M690" s="22">
        <f t="shared" si="31"/>
        <v>-0.86988121867096491</v>
      </c>
      <c r="N690" s="23">
        <v>1</v>
      </c>
      <c r="O690" s="24">
        <f t="shared" si="32"/>
        <v>0</v>
      </c>
    </row>
    <row r="691" spans="1:15">
      <c r="A691" s="21" t="s">
        <v>4927</v>
      </c>
      <c r="B691" s="21" t="s">
        <v>4928</v>
      </c>
      <c r="C691" s="21" t="s">
        <v>4929</v>
      </c>
      <c r="D691" s="21" t="s">
        <v>314</v>
      </c>
      <c r="E691" s="21" t="s">
        <v>894</v>
      </c>
      <c r="F691" s="21" t="s">
        <v>4930</v>
      </c>
      <c r="G691" s="21" t="s">
        <v>4931</v>
      </c>
      <c r="H691" s="21" t="s">
        <v>4932</v>
      </c>
      <c r="I691" s="21" t="s">
        <v>4933</v>
      </c>
      <c r="J691" s="21" t="s">
        <v>40</v>
      </c>
      <c r="K691" s="22">
        <v>0.94099999999999995</v>
      </c>
      <c r="L691" s="22">
        <f t="shared" si="30"/>
        <v>0.54777401973883244</v>
      </c>
      <c r="M691" s="22">
        <f t="shared" si="31"/>
        <v>-0.86834725250742795</v>
      </c>
      <c r="N691" s="23">
        <v>1</v>
      </c>
      <c r="O691" s="24">
        <f t="shared" si="32"/>
        <v>0</v>
      </c>
    </row>
    <row r="692" spans="1:15">
      <c r="A692" s="21" t="s">
        <v>7064</v>
      </c>
      <c r="B692" s="21" t="s">
        <v>7065</v>
      </c>
      <c r="C692" s="21" t="s">
        <v>1902</v>
      </c>
      <c r="D692" s="21" t="s">
        <v>314</v>
      </c>
      <c r="E692" s="21" t="s">
        <v>151</v>
      </c>
      <c r="F692" s="21" t="s">
        <v>40</v>
      </c>
      <c r="G692" s="21" t="s">
        <v>7066</v>
      </c>
      <c r="H692" s="21" t="s">
        <v>7067</v>
      </c>
      <c r="I692" s="21" t="s">
        <v>7068</v>
      </c>
      <c r="J692" s="21" t="s">
        <v>40</v>
      </c>
      <c r="K692" s="22">
        <v>0.94099999999999995</v>
      </c>
      <c r="L692" s="22">
        <f t="shared" si="30"/>
        <v>0.54777401973883244</v>
      </c>
      <c r="M692" s="22">
        <f t="shared" si="31"/>
        <v>-0.86834725250742795</v>
      </c>
      <c r="N692" s="23">
        <v>1</v>
      </c>
      <c r="O692" s="24">
        <f t="shared" si="32"/>
        <v>0</v>
      </c>
    </row>
    <row r="693" spans="1:15">
      <c r="A693" s="21" t="s">
        <v>7227</v>
      </c>
      <c r="B693" s="21" t="s">
        <v>7228</v>
      </c>
      <c r="C693" s="21" t="s">
        <v>33</v>
      </c>
      <c r="D693" s="21" t="s">
        <v>86</v>
      </c>
      <c r="E693" s="21" t="s">
        <v>77</v>
      </c>
      <c r="F693" s="21" t="s">
        <v>7229</v>
      </c>
      <c r="G693" s="21" t="s">
        <v>7230</v>
      </c>
      <c r="H693" s="21" t="s">
        <v>7231</v>
      </c>
      <c r="I693" s="21" t="s">
        <v>7232</v>
      </c>
      <c r="J693" s="21" t="s">
        <v>7233</v>
      </c>
      <c r="K693" s="22">
        <v>0.94199999999999995</v>
      </c>
      <c r="L693" s="22">
        <f t="shared" si="30"/>
        <v>0.54835613878212552</v>
      </c>
      <c r="M693" s="22">
        <f t="shared" si="31"/>
        <v>-0.86681491562318158</v>
      </c>
      <c r="N693" s="23">
        <v>1</v>
      </c>
      <c r="O693" s="24">
        <f t="shared" si="32"/>
        <v>0</v>
      </c>
    </row>
    <row r="694" spans="1:15">
      <c r="A694" s="21" t="s">
        <v>9958</v>
      </c>
      <c r="B694" s="21" t="s">
        <v>9959</v>
      </c>
      <c r="C694" s="21" t="s">
        <v>33</v>
      </c>
      <c r="D694" s="21" t="s">
        <v>314</v>
      </c>
      <c r="E694" s="21" t="s">
        <v>158</v>
      </c>
      <c r="F694" s="21" t="s">
        <v>9960</v>
      </c>
      <c r="G694" s="21" t="s">
        <v>9961</v>
      </c>
      <c r="H694" s="21" t="s">
        <v>9962</v>
      </c>
      <c r="I694" s="21" t="s">
        <v>9963</v>
      </c>
      <c r="J694" s="21" t="s">
        <v>9964</v>
      </c>
      <c r="K694" s="22">
        <v>0.94199999999999995</v>
      </c>
      <c r="L694" s="22">
        <f t="shared" si="30"/>
        <v>0.54835613878212552</v>
      </c>
      <c r="M694" s="22">
        <f t="shared" si="31"/>
        <v>-0.86681491562318158</v>
      </c>
      <c r="N694" s="23">
        <v>1</v>
      </c>
      <c r="O694" s="24">
        <f t="shared" si="32"/>
        <v>0</v>
      </c>
    </row>
    <row r="695" spans="1:15">
      <c r="A695" s="21" t="s">
        <v>6386</v>
      </c>
      <c r="B695" s="21" t="s">
        <v>6387</v>
      </c>
      <c r="C695" s="21" t="s">
        <v>2155</v>
      </c>
      <c r="D695" s="21" t="s">
        <v>40</v>
      </c>
      <c r="E695" s="21" t="s">
        <v>158</v>
      </c>
      <c r="F695" s="21" t="s">
        <v>6388</v>
      </c>
      <c r="G695" s="21" t="s">
        <v>6389</v>
      </c>
      <c r="H695" s="21" t="s">
        <v>6390</v>
      </c>
      <c r="I695" s="21" t="s">
        <v>6391</v>
      </c>
      <c r="J695" s="21" t="s">
        <v>40</v>
      </c>
      <c r="K695" s="22">
        <v>0.94299999999999995</v>
      </c>
      <c r="L695" s="22">
        <f t="shared" si="30"/>
        <v>0.54893825782541872</v>
      </c>
      <c r="M695" s="22">
        <f t="shared" si="31"/>
        <v>-0.86528420456086808</v>
      </c>
      <c r="N695" s="23">
        <v>1</v>
      </c>
      <c r="O695" s="24">
        <f t="shared" si="32"/>
        <v>0</v>
      </c>
    </row>
    <row r="696" spans="1:15">
      <c r="A696" s="21" t="s">
        <v>8624</v>
      </c>
      <c r="B696" s="21" t="s">
        <v>8625</v>
      </c>
      <c r="C696" s="21" t="s">
        <v>85</v>
      </c>
      <c r="D696" s="21" t="s">
        <v>86</v>
      </c>
      <c r="E696" s="21" t="s">
        <v>1036</v>
      </c>
      <c r="F696" s="21" t="s">
        <v>6454</v>
      </c>
      <c r="G696" s="21" t="s">
        <v>8626</v>
      </c>
      <c r="H696" s="21" t="s">
        <v>8627</v>
      </c>
      <c r="I696" s="21" t="s">
        <v>8628</v>
      </c>
      <c r="J696" s="21" t="s">
        <v>40</v>
      </c>
      <c r="K696" s="22">
        <v>0.94299999999999995</v>
      </c>
      <c r="L696" s="22">
        <f t="shared" si="30"/>
        <v>0.54893825782541872</v>
      </c>
      <c r="M696" s="22">
        <f t="shared" si="31"/>
        <v>-0.86528420456086808</v>
      </c>
      <c r="N696" s="23">
        <v>1</v>
      </c>
      <c r="O696" s="24">
        <f t="shared" si="32"/>
        <v>0</v>
      </c>
    </row>
    <row r="697" spans="1:15">
      <c r="A697" s="21" t="s">
        <v>11137</v>
      </c>
      <c r="B697" s="21" t="s">
        <v>11138</v>
      </c>
      <c r="C697" s="21" t="s">
        <v>33</v>
      </c>
      <c r="D697" s="21" t="s">
        <v>141</v>
      </c>
      <c r="E697" s="21" t="s">
        <v>158</v>
      </c>
      <c r="F697" s="21" t="s">
        <v>11139</v>
      </c>
      <c r="G697" s="21" t="s">
        <v>11140</v>
      </c>
      <c r="H697" s="21" t="s">
        <v>11141</v>
      </c>
      <c r="I697" s="21" t="s">
        <v>11142</v>
      </c>
      <c r="J697" s="21" t="s">
        <v>483</v>
      </c>
      <c r="K697" s="22">
        <v>0.94299999999999995</v>
      </c>
      <c r="L697" s="22">
        <f t="shared" si="30"/>
        <v>0.54893825782541872</v>
      </c>
      <c r="M697" s="22">
        <f t="shared" si="31"/>
        <v>-0.86528420456086808</v>
      </c>
      <c r="N697" s="23">
        <v>1</v>
      </c>
      <c r="O697" s="24">
        <f t="shared" si="32"/>
        <v>0</v>
      </c>
    </row>
    <row r="698" spans="1:15">
      <c r="A698" s="21" t="s">
        <v>3260</v>
      </c>
      <c r="B698" s="21" t="s">
        <v>3261</v>
      </c>
      <c r="C698" s="21" t="s">
        <v>33</v>
      </c>
      <c r="D698" s="21" t="s">
        <v>34</v>
      </c>
      <c r="E698" s="21" t="s">
        <v>151</v>
      </c>
      <c r="F698" s="21" t="s">
        <v>1949</v>
      </c>
      <c r="G698" s="21" t="s">
        <v>3262</v>
      </c>
      <c r="H698" s="21" t="s">
        <v>3263</v>
      </c>
      <c r="I698" s="21" t="s">
        <v>3264</v>
      </c>
      <c r="J698" s="21" t="s">
        <v>3265</v>
      </c>
      <c r="K698" s="22">
        <v>0.94499999999999995</v>
      </c>
      <c r="L698" s="22">
        <f t="shared" si="30"/>
        <v>0.55010249591200489</v>
      </c>
      <c r="M698" s="22">
        <f t="shared" si="31"/>
        <v>-0.86222764612752978</v>
      </c>
      <c r="N698" s="23">
        <v>1</v>
      </c>
      <c r="O698" s="24">
        <f t="shared" si="32"/>
        <v>0</v>
      </c>
    </row>
    <row r="699" spans="1:15">
      <c r="A699" s="21" t="s">
        <v>3563</v>
      </c>
      <c r="B699" s="21" t="s">
        <v>3564</v>
      </c>
      <c r="C699" s="21" t="s">
        <v>53</v>
      </c>
      <c r="D699" s="21" t="s">
        <v>86</v>
      </c>
      <c r="E699" s="21" t="s">
        <v>151</v>
      </c>
      <c r="F699" s="21" t="s">
        <v>3565</v>
      </c>
      <c r="G699" s="21" t="s">
        <v>3566</v>
      </c>
      <c r="H699" s="21" t="s">
        <v>3567</v>
      </c>
      <c r="I699" s="21" t="s">
        <v>3568</v>
      </c>
      <c r="J699" s="21" t="s">
        <v>3569</v>
      </c>
      <c r="K699" s="22">
        <v>0.94499999999999995</v>
      </c>
      <c r="L699" s="22">
        <f t="shared" si="30"/>
        <v>0.55010249591200489</v>
      </c>
      <c r="M699" s="22">
        <f t="shared" si="31"/>
        <v>-0.86222764612752978</v>
      </c>
      <c r="N699" s="23">
        <v>1</v>
      </c>
      <c r="O699" s="24">
        <f t="shared" si="32"/>
        <v>0</v>
      </c>
    </row>
    <row r="700" spans="1:15">
      <c r="A700" s="21" t="s">
        <v>8120</v>
      </c>
      <c r="B700" s="21" t="s">
        <v>8121</v>
      </c>
      <c r="C700" s="21" t="s">
        <v>3894</v>
      </c>
      <c r="D700" s="21" t="s">
        <v>141</v>
      </c>
      <c r="E700" s="21" t="s">
        <v>519</v>
      </c>
      <c r="F700" s="21" t="s">
        <v>8122</v>
      </c>
      <c r="G700" s="21" t="s">
        <v>8123</v>
      </c>
      <c r="H700" s="21" t="s">
        <v>8124</v>
      </c>
      <c r="I700" s="21" t="s">
        <v>8125</v>
      </c>
      <c r="J700" s="21" t="s">
        <v>40</v>
      </c>
      <c r="K700" s="22">
        <v>0.94499999999999995</v>
      </c>
      <c r="L700" s="22">
        <f t="shared" si="30"/>
        <v>0.55010249591200489</v>
      </c>
      <c r="M700" s="22">
        <f t="shared" si="31"/>
        <v>-0.86222764612752978</v>
      </c>
      <c r="N700" s="23">
        <v>1</v>
      </c>
      <c r="O700" s="24">
        <f t="shared" si="32"/>
        <v>0</v>
      </c>
    </row>
    <row r="701" spans="1:15">
      <c r="A701" s="21" t="s">
        <v>10477</v>
      </c>
      <c r="B701" s="21" t="s">
        <v>10478</v>
      </c>
      <c r="C701" s="21" t="s">
        <v>7677</v>
      </c>
      <c r="D701" s="21" t="s">
        <v>40</v>
      </c>
      <c r="E701" s="21" t="s">
        <v>1214</v>
      </c>
      <c r="F701" s="21" t="s">
        <v>2525</v>
      </c>
      <c r="G701" s="21" t="s">
        <v>10479</v>
      </c>
      <c r="H701" s="21" t="s">
        <v>10480</v>
      </c>
      <c r="I701" s="21" t="s">
        <v>10481</v>
      </c>
      <c r="J701" s="21" t="s">
        <v>40</v>
      </c>
      <c r="K701" s="22">
        <v>0.94499999999999995</v>
      </c>
      <c r="L701" s="22">
        <f t="shared" si="30"/>
        <v>0.55010249591200489</v>
      </c>
      <c r="M701" s="22">
        <f t="shared" si="31"/>
        <v>-0.86222764612752978</v>
      </c>
      <c r="N701" s="23">
        <v>1</v>
      </c>
      <c r="O701" s="24">
        <f t="shared" si="32"/>
        <v>0</v>
      </c>
    </row>
    <row r="702" spans="1:15">
      <c r="A702" s="21" t="s">
        <v>2430</v>
      </c>
      <c r="B702" s="21" t="s">
        <v>2431</v>
      </c>
      <c r="C702" s="21" t="s">
        <v>1569</v>
      </c>
      <c r="D702" s="21" t="s">
        <v>141</v>
      </c>
      <c r="E702" s="21" t="s">
        <v>2432</v>
      </c>
      <c r="F702" s="21" t="s">
        <v>2433</v>
      </c>
      <c r="G702" s="21" t="s">
        <v>2434</v>
      </c>
      <c r="H702" s="21" t="s">
        <v>2435</v>
      </c>
      <c r="I702" s="21" t="s">
        <v>2436</v>
      </c>
      <c r="J702" s="21" t="s">
        <v>1180</v>
      </c>
      <c r="K702" s="22">
        <v>0.94599999999999995</v>
      </c>
      <c r="L702" s="22">
        <f t="shared" si="30"/>
        <v>0.55068461495529808</v>
      </c>
      <c r="M702" s="22">
        <f t="shared" si="31"/>
        <v>-0.86070179189656948</v>
      </c>
      <c r="N702" s="23">
        <v>1</v>
      </c>
      <c r="O702" s="24">
        <f t="shared" si="32"/>
        <v>0</v>
      </c>
    </row>
    <row r="703" spans="1:15">
      <c r="A703" s="21" t="s">
        <v>11564</v>
      </c>
      <c r="B703" s="21" t="s">
        <v>11565</v>
      </c>
      <c r="C703" s="21" t="s">
        <v>2155</v>
      </c>
      <c r="D703" s="21" t="s">
        <v>76</v>
      </c>
      <c r="E703" s="21" t="s">
        <v>40</v>
      </c>
      <c r="F703" s="21" t="s">
        <v>4662</v>
      </c>
      <c r="G703" s="21" t="s">
        <v>11566</v>
      </c>
      <c r="H703" s="21" t="s">
        <v>11567</v>
      </c>
      <c r="I703" s="21" t="s">
        <v>11568</v>
      </c>
      <c r="J703" s="21" t="s">
        <v>40</v>
      </c>
      <c r="K703" s="22">
        <v>0.94599999999999995</v>
      </c>
      <c r="L703" s="22">
        <f t="shared" si="30"/>
        <v>0.55068461495529808</v>
      </c>
      <c r="M703" s="22">
        <f t="shared" si="31"/>
        <v>-0.86070179189656948</v>
      </c>
      <c r="N703" s="23">
        <v>1</v>
      </c>
      <c r="O703" s="24">
        <f t="shared" si="32"/>
        <v>0</v>
      </c>
    </row>
    <row r="704" spans="1:15">
      <c r="A704" s="21" t="s">
        <v>3536</v>
      </c>
      <c r="B704" s="21" t="s">
        <v>3537</v>
      </c>
      <c r="C704" s="21" t="s">
        <v>921</v>
      </c>
      <c r="D704" s="21" t="s">
        <v>40</v>
      </c>
      <c r="E704" s="21" t="s">
        <v>519</v>
      </c>
      <c r="F704" s="21" t="s">
        <v>520</v>
      </c>
      <c r="G704" s="21" t="s">
        <v>3538</v>
      </c>
      <c r="H704" s="21" t="s">
        <v>3539</v>
      </c>
      <c r="I704" s="21" t="s">
        <v>3540</v>
      </c>
      <c r="J704" s="21" t="s">
        <v>523</v>
      </c>
      <c r="K704" s="22">
        <v>0.94799999999999995</v>
      </c>
      <c r="L704" s="22">
        <f t="shared" si="30"/>
        <v>0.55184885304188436</v>
      </c>
      <c r="M704" s="22">
        <f t="shared" si="31"/>
        <v>-0.85765491633770552</v>
      </c>
      <c r="N704" s="23">
        <v>1</v>
      </c>
      <c r="O704" s="24">
        <f t="shared" si="32"/>
        <v>0</v>
      </c>
    </row>
    <row r="705" spans="1:15">
      <c r="A705" s="21" t="s">
        <v>9069</v>
      </c>
      <c r="B705" s="21" t="s">
        <v>9070</v>
      </c>
      <c r="C705" s="21" t="s">
        <v>921</v>
      </c>
      <c r="D705" s="21" t="s">
        <v>141</v>
      </c>
      <c r="E705" s="21" t="s">
        <v>519</v>
      </c>
      <c r="F705" s="21" t="s">
        <v>9071</v>
      </c>
      <c r="G705" s="21" t="s">
        <v>9072</v>
      </c>
      <c r="H705" s="21" t="s">
        <v>9073</v>
      </c>
      <c r="I705" s="21" t="s">
        <v>9074</v>
      </c>
      <c r="J705" s="21" t="s">
        <v>40</v>
      </c>
      <c r="K705" s="22">
        <v>0.94799999999999995</v>
      </c>
      <c r="L705" s="22">
        <f t="shared" si="30"/>
        <v>0.55184885304188436</v>
      </c>
      <c r="M705" s="22">
        <f t="shared" si="31"/>
        <v>-0.85765491633770552</v>
      </c>
      <c r="N705" s="23">
        <v>1</v>
      </c>
      <c r="O705" s="24">
        <f t="shared" si="32"/>
        <v>0</v>
      </c>
    </row>
    <row r="706" spans="1:15">
      <c r="A706" s="21" t="s">
        <v>11896</v>
      </c>
      <c r="B706" s="21" t="s">
        <v>11897</v>
      </c>
      <c r="C706" s="21" t="s">
        <v>132</v>
      </c>
      <c r="D706" s="21" t="s">
        <v>40</v>
      </c>
      <c r="E706" s="21" t="s">
        <v>151</v>
      </c>
      <c r="F706" s="21" t="s">
        <v>11898</v>
      </c>
      <c r="G706" s="21" t="s">
        <v>11899</v>
      </c>
      <c r="H706" s="21" t="s">
        <v>11900</v>
      </c>
      <c r="I706" s="21" t="s">
        <v>11901</v>
      </c>
      <c r="J706" s="21" t="s">
        <v>4888</v>
      </c>
      <c r="K706" s="22">
        <v>0.94799999999999995</v>
      </c>
      <c r="L706" s="22">
        <f t="shared" ref="L706:L769" si="33">K706/1.717861684</f>
        <v>0.55184885304188436</v>
      </c>
      <c r="M706" s="22">
        <f t="shared" ref="M706:M769" si="34">LOG(L706, 2)</f>
        <v>-0.85765491633770552</v>
      </c>
      <c r="N706" s="23" t="s">
        <v>40</v>
      </c>
      <c r="O706" s="24" t="e">
        <f t="shared" ref="O706:O769" si="35">-LOG10(N706)</f>
        <v>#VALUE!</v>
      </c>
    </row>
    <row r="707" spans="1:15">
      <c r="A707" s="21" t="s">
        <v>1729</v>
      </c>
      <c r="B707" s="21" t="s">
        <v>1730</v>
      </c>
      <c r="C707" s="21" t="s">
        <v>33</v>
      </c>
      <c r="D707" s="21" t="s">
        <v>34</v>
      </c>
      <c r="E707" s="21" t="s">
        <v>45</v>
      </c>
      <c r="F707" s="21" t="s">
        <v>1731</v>
      </c>
      <c r="G707" s="21" t="s">
        <v>1732</v>
      </c>
      <c r="H707" s="21" t="s">
        <v>1733</v>
      </c>
      <c r="I707" s="21" t="s">
        <v>1734</v>
      </c>
      <c r="J707" s="21" t="s">
        <v>1735</v>
      </c>
      <c r="K707" s="22">
        <v>0.94899999999999995</v>
      </c>
      <c r="L707" s="22">
        <f t="shared" si="33"/>
        <v>0.55243097208517744</v>
      </c>
      <c r="M707" s="22">
        <f t="shared" si="34"/>
        <v>-0.85613388821485537</v>
      </c>
      <c r="N707" s="23">
        <v>1</v>
      </c>
      <c r="O707" s="24">
        <f t="shared" si="35"/>
        <v>0</v>
      </c>
    </row>
    <row r="708" spans="1:15">
      <c r="A708" s="21" t="s">
        <v>3762</v>
      </c>
      <c r="B708" s="21" t="s">
        <v>3763</v>
      </c>
      <c r="C708" s="21" t="s">
        <v>132</v>
      </c>
      <c r="D708" s="21" t="s">
        <v>3764</v>
      </c>
      <c r="E708" s="21" t="s">
        <v>3765</v>
      </c>
      <c r="F708" s="21" t="s">
        <v>3766</v>
      </c>
      <c r="G708" s="21" t="s">
        <v>3767</v>
      </c>
      <c r="H708" s="21" t="s">
        <v>3768</v>
      </c>
      <c r="I708" s="21" t="s">
        <v>3769</v>
      </c>
      <c r="J708" s="21" t="s">
        <v>40</v>
      </c>
      <c r="K708" s="22">
        <v>0.94899999999999995</v>
      </c>
      <c r="L708" s="22">
        <f t="shared" si="33"/>
        <v>0.55243097208517744</v>
      </c>
      <c r="M708" s="22">
        <f t="shared" si="34"/>
        <v>-0.85613388821485537</v>
      </c>
      <c r="N708" s="23">
        <v>1</v>
      </c>
      <c r="O708" s="24">
        <f t="shared" si="35"/>
        <v>0</v>
      </c>
    </row>
    <row r="709" spans="1:15">
      <c r="A709" s="21" t="s">
        <v>11318</v>
      </c>
      <c r="B709" s="21" t="s">
        <v>11319</v>
      </c>
      <c r="C709" s="21" t="s">
        <v>40</v>
      </c>
      <c r="D709" s="21" t="s">
        <v>40</v>
      </c>
      <c r="E709" s="21" t="s">
        <v>40</v>
      </c>
      <c r="F709" s="21" t="s">
        <v>11320</v>
      </c>
      <c r="G709" s="21" t="s">
        <v>11321</v>
      </c>
      <c r="H709" s="21" t="s">
        <v>11322</v>
      </c>
      <c r="I709" s="21" t="s">
        <v>11323</v>
      </c>
      <c r="J709" s="21" t="s">
        <v>40</v>
      </c>
      <c r="K709" s="22">
        <v>0.94899999999999995</v>
      </c>
      <c r="L709" s="22">
        <f t="shared" si="33"/>
        <v>0.55243097208517744</v>
      </c>
      <c r="M709" s="22">
        <f t="shared" si="34"/>
        <v>-0.85613388821485537</v>
      </c>
      <c r="N709" s="23" t="s">
        <v>40</v>
      </c>
      <c r="O709" s="24" t="e">
        <f t="shared" si="35"/>
        <v>#VALUE!</v>
      </c>
    </row>
    <row r="710" spans="1:15">
      <c r="A710" s="21" t="s">
        <v>7682</v>
      </c>
      <c r="B710" s="21" t="s">
        <v>7683</v>
      </c>
      <c r="C710" s="21" t="s">
        <v>33</v>
      </c>
      <c r="D710" s="21" t="s">
        <v>314</v>
      </c>
      <c r="E710" s="21" t="s">
        <v>511</v>
      </c>
      <c r="F710" s="21" t="s">
        <v>7684</v>
      </c>
      <c r="G710" s="21" t="s">
        <v>7685</v>
      </c>
      <c r="H710" s="21" t="s">
        <v>7686</v>
      </c>
      <c r="I710" s="21" t="s">
        <v>7687</v>
      </c>
      <c r="J710" s="21" t="s">
        <v>1204</v>
      </c>
      <c r="K710" s="22">
        <v>0.95</v>
      </c>
      <c r="L710" s="22">
        <f t="shared" si="33"/>
        <v>0.55301309112847052</v>
      </c>
      <c r="M710" s="22">
        <f t="shared" si="34"/>
        <v>-0.85461446201765456</v>
      </c>
      <c r="N710" s="23">
        <v>1</v>
      </c>
      <c r="O710" s="24">
        <f t="shared" si="35"/>
        <v>0</v>
      </c>
    </row>
    <row r="711" spans="1:15">
      <c r="A711" s="21" t="s">
        <v>11173</v>
      </c>
      <c r="B711" s="21" t="s">
        <v>11174</v>
      </c>
      <c r="C711" s="21" t="s">
        <v>33</v>
      </c>
      <c r="D711" s="21" t="s">
        <v>40</v>
      </c>
      <c r="E711" s="21" t="s">
        <v>1333</v>
      </c>
      <c r="F711" s="21" t="s">
        <v>11175</v>
      </c>
      <c r="G711" s="21" t="s">
        <v>11176</v>
      </c>
      <c r="H711" s="21" t="s">
        <v>11177</v>
      </c>
      <c r="I711" s="21" t="s">
        <v>9797</v>
      </c>
      <c r="J711" s="21" t="s">
        <v>40</v>
      </c>
      <c r="K711" s="22">
        <v>0.95</v>
      </c>
      <c r="L711" s="22">
        <f t="shared" si="33"/>
        <v>0.55301309112847052</v>
      </c>
      <c r="M711" s="22">
        <f t="shared" si="34"/>
        <v>-0.85461446201765456</v>
      </c>
      <c r="N711" s="23">
        <v>1</v>
      </c>
      <c r="O711" s="24">
        <f t="shared" si="35"/>
        <v>0</v>
      </c>
    </row>
    <row r="712" spans="1:15">
      <c r="A712" s="21" t="s">
        <v>10973</v>
      </c>
      <c r="B712" s="21" t="s">
        <v>10974</v>
      </c>
      <c r="C712" s="21" t="s">
        <v>921</v>
      </c>
      <c r="D712" s="21" t="s">
        <v>40</v>
      </c>
      <c r="E712" s="21" t="s">
        <v>937</v>
      </c>
      <c r="F712" s="21" t="s">
        <v>10975</v>
      </c>
      <c r="G712" s="21" t="s">
        <v>10976</v>
      </c>
      <c r="H712" s="21" t="s">
        <v>10977</v>
      </c>
      <c r="I712" s="21" t="s">
        <v>10978</v>
      </c>
      <c r="J712" s="21" t="s">
        <v>1180</v>
      </c>
      <c r="K712" s="22">
        <v>0.95199999999999996</v>
      </c>
      <c r="L712" s="22">
        <f t="shared" si="33"/>
        <v>0.5541773292150568</v>
      </c>
      <c r="M712" s="22">
        <f t="shared" si="34"/>
        <v>-0.8515804019280212</v>
      </c>
      <c r="N712" s="23" t="s">
        <v>40</v>
      </c>
      <c r="O712" s="24" t="e">
        <f t="shared" si="35"/>
        <v>#VALUE!</v>
      </c>
    </row>
    <row r="713" spans="1:15">
      <c r="A713" s="21" t="s">
        <v>9014</v>
      </c>
      <c r="B713" s="21" t="s">
        <v>9015</v>
      </c>
      <c r="C713" s="21" t="s">
        <v>33</v>
      </c>
      <c r="D713" s="21" t="s">
        <v>86</v>
      </c>
      <c r="E713" s="21" t="s">
        <v>151</v>
      </c>
      <c r="F713" s="21" t="s">
        <v>7107</v>
      </c>
      <c r="G713" s="21" t="s">
        <v>9016</v>
      </c>
      <c r="H713" s="21" t="s">
        <v>9017</v>
      </c>
      <c r="I713" s="21" t="s">
        <v>9018</v>
      </c>
      <c r="J713" s="21" t="s">
        <v>1251</v>
      </c>
      <c r="K713" s="22">
        <v>0.95399999999999996</v>
      </c>
      <c r="L713" s="22">
        <f t="shared" si="33"/>
        <v>0.55534156730164308</v>
      </c>
      <c r="M713" s="22">
        <f t="shared" si="34"/>
        <v>-0.84855270923045312</v>
      </c>
      <c r="N713" s="23">
        <v>1</v>
      </c>
      <c r="O713" s="24">
        <f t="shared" si="35"/>
        <v>0</v>
      </c>
    </row>
    <row r="714" spans="1:15">
      <c r="A714" s="21" t="s">
        <v>10397</v>
      </c>
      <c r="B714" s="21" t="s">
        <v>10398</v>
      </c>
      <c r="C714" s="21" t="s">
        <v>33</v>
      </c>
      <c r="D714" s="21" t="s">
        <v>40</v>
      </c>
      <c r="E714" s="21" t="s">
        <v>158</v>
      </c>
      <c r="F714" s="21" t="s">
        <v>10399</v>
      </c>
      <c r="G714" s="21" t="s">
        <v>10400</v>
      </c>
      <c r="H714" s="21" t="s">
        <v>10401</v>
      </c>
      <c r="I714" s="21" t="s">
        <v>10402</v>
      </c>
      <c r="J714" s="21" t="s">
        <v>10403</v>
      </c>
      <c r="K714" s="22">
        <v>0.95399999999999996</v>
      </c>
      <c r="L714" s="22">
        <f t="shared" si="33"/>
        <v>0.55534156730164308</v>
      </c>
      <c r="M714" s="22">
        <f t="shared" si="34"/>
        <v>-0.84855270923045312</v>
      </c>
      <c r="N714" s="23">
        <v>1</v>
      </c>
      <c r="O714" s="24">
        <f t="shared" si="35"/>
        <v>0</v>
      </c>
    </row>
    <row r="715" spans="1:15">
      <c r="A715" s="21" t="s">
        <v>12182</v>
      </c>
      <c r="B715" s="21" t="s">
        <v>12183</v>
      </c>
      <c r="C715" s="21" t="s">
        <v>40</v>
      </c>
      <c r="D715" s="21" t="s">
        <v>141</v>
      </c>
      <c r="E715" s="21" t="s">
        <v>40</v>
      </c>
      <c r="F715" s="21" t="s">
        <v>1657</v>
      </c>
      <c r="G715" s="21" t="s">
        <v>12184</v>
      </c>
      <c r="H715" s="21" t="s">
        <v>12185</v>
      </c>
      <c r="I715" s="21" t="s">
        <v>12186</v>
      </c>
      <c r="J715" s="21" t="s">
        <v>40</v>
      </c>
      <c r="K715" s="22">
        <v>0.95399999999999996</v>
      </c>
      <c r="L715" s="22">
        <f t="shared" si="33"/>
        <v>0.55534156730164308</v>
      </c>
      <c r="M715" s="22">
        <f t="shared" si="34"/>
        <v>-0.84855270923045312</v>
      </c>
      <c r="N715" s="23">
        <v>1</v>
      </c>
      <c r="O715" s="24">
        <f t="shared" si="35"/>
        <v>0</v>
      </c>
    </row>
    <row r="716" spans="1:15">
      <c r="A716" s="21" t="s">
        <v>2103</v>
      </c>
      <c r="B716" s="21" t="s">
        <v>2104</v>
      </c>
      <c r="C716" s="21" t="s">
        <v>33</v>
      </c>
      <c r="D716" s="21" t="s">
        <v>86</v>
      </c>
      <c r="E716" s="21" t="s">
        <v>111</v>
      </c>
      <c r="F716" s="21" t="s">
        <v>2105</v>
      </c>
      <c r="G716" s="21" t="s">
        <v>2106</v>
      </c>
      <c r="H716" s="21" t="s">
        <v>2107</v>
      </c>
      <c r="I716" s="21" t="s">
        <v>2108</v>
      </c>
      <c r="J716" s="21" t="s">
        <v>554</v>
      </c>
      <c r="K716" s="22">
        <v>0.95599999999999996</v>
      </c>
      <c r="L716" s="22">
        <f t="shared" si="33"/>
        <v>0.55650580538822936</v>
      </c>
      <c r="M716" s="22">
        <f t="shared" si="34"/>
        <v>-0.84553135725521611</v>
      </c>
      <c r="N716" s="23">
        <v>1</v>
      </c>
      <c r="O716" s="24">
        <f t="shared" si="35"/>
        <v>0</v>
      </c>
    </row>
    <row r="717" spans="1:15">
      <c r="A717" s="21" t="s">
        <v>5902</v>
      </c>
      <c r="B717" s="21" t="s">
        <v>5903</v>
      </c>
      <c r="C717" s="21" t="s">
        <v>235</v>
      </c>
      <c r="D717" s="21" t="s">
        <v>34</v>
      </c>
      <c r="E717" s="21" t="s">
        <v>1333</v>
      </c>
      <c r="F717" s="21" t="s">
        <v>5904</v>
      </c>
      <c r="G717" s="21" t="s">
        <v>5905</v>
      </c>
      <c r="H717" s="21" t="s">
        <v>5906</v>
      </c>
      <c r="I717" s="21" t="s">
        <v>5907</v>
      </c>
      <c r="J717" s="21" t="s">
        <v>5908</v>
      </c>
      <c r="K717" s="22">
        <v>0.95599999999999996</v>
      </c>
      <c r="L717" s="22">
        <f t="shared" si="33"/>
        <v>0.55650580538822936</v>
      </c>
      <c r="M717" s="22">
        <f t="shared" si="34"/>
        <v>-0.84553135725521611</v>
      </c>
      <c r="N717" s="23">
        <v>1</v>
      </c>
      <c r="O717" s="24">
        <f t="shared" si="35"/>
        <v>0</v>
      </c>
    </row>
    <row r="718" spans="1:15">
      <c r="A718" s="21" t="s">
        <v>11598</v>
      </c>
      <c r="B718" s="21" t="s">
        <v>11599</v>
      </c>
      <c r="C718" s="21" t="s">
        <v>40</v>
      </c>
      <c r="D718" s="21" t="s">
        <v>40</v>
      </c>
      <c r="E718" s="21" t="s">
        <v>40</v>
      </c>
      <c r="F718" s="21" t="s">
        <v>11600</v>
      </c>
      <c r="G718" s="21" t="s">
        <v>11601</v>
      </c>
      <c r="H718" s="21" t="s">
        <v>11602</v>
      </c>
      <c r="I718" s="21" t="s">
        <v>11603</v>
      </c>
      <c r="J718" s="21" t="s">
        <v>40</v>
      </c>
      <c r="K718" s="22">
        <v>0.95599999999999996</v>
      </c>
      <c r="L718" s="22">
        <f t="shared" si="33"/>
        <v>0.55650580538822936</v>
      </c>
      <c r="M718" s="22">
        <f t="shared" si="34"/>
        <v>-0.84553135725521611</v>
      </c>
      <c r="N718" s="23">
        <v>1</v>
      </c>
      <c r="O718" s="24">
        <f t="shared" si="35"/>
        <v>0</v>
      </c>
    </row>
    <row r="719" spans="1:15">
      <c r="A719" s="21" t="s">
        <v>103</v>
      </c>
      <c r="B719" s="21" t="s">
        <v>104</v>
      </c>
      <c r="C719" s="21" t="s">
        <v>33</v>
      </c>
      <c r="D719" s="21" t="s">
        <v>44</v>
      </c>
      <c r="E719" s="21" t="s">
        <v>55</v>
      </c>
      <c r="F719" s="21" t="s">
        <v>105</v>
      </c>
      <c r="G719" s="21" t="s">
        <v>106</v>
      </c>
      <c r="H719" s="21" t="s">
        <v>107</v>
      </c>
      <c r="I719" s="21" t="s">
        <v>108</v>
      </c>
      <c r="J719" s="21" t="s">
        <v>40</v>
      </c>
      <c r="K719" s="22">
        <v>0.95699999999999996</v>
      </c>
      <c r="L719" s="22">
        <f t="shared" si="33"/>
        <v>0.55708792443152244</v>
      </c>
      <c r="M719" s="22">
        <f t="shared" si="34"/>
        <v>-0.84402305074993922</v>
      </c>
      <c r="N719" s="23">
        <v>1</v>
      </c>
      <c r="O719" s="24">
        <f t="shared" si="35"/>
        <v>0</v>
      </c>
    </row>
    <row r="720" spans="1:15">
      <c r="A720" s="21" t="s">
        <v>342</v>
      </c>
      <c r="B720" s="21" t="s">
        <v>343</v>
      </c>
      <c r="C720" s="21" t="s">
        <v>33</v>
      </c>
      <c r="D720" s="21" t="s">
        <v>86</v>
      </c>
      <c r="E720" s="21" t="s">
        <v>77</v>
      </c>
      <c r="F720" s="21" t="s">
        <v>344</v>
      </c>
      <c r="G720" s="21" t="s">
        <v>345</v>
      </c>
      <c r="H720" s="21" t="s">
        <v>346</v>
      </c>
      <c r="I720" s="21" t="s">
        <v>347</v>
      </c>
      <c r="J720" s="21" t="s">
        <v>348</v>
      </c>
      <c r="K720" s="22">
        <v>0.95799999999999996</v>
      </c>
      <c r="L720" s="22">
        <f t="shared" si="33"/>
        <v>0.55767004347481564</v>
      </c>
      <c r="M720" s="22">
        <f t="shared" si="34"/>
        <v>-0.84251631949978423</v>
      </c>
      <c r="N720" s="23">
        <v>1</v>
      </c>
      <c r="O720" s="24">
        <f t="shared" si="35"/>
        <v>0</v>
      </c>
    </row>
    <row r="721" spans="1:15">
      <c r="A721" s="21" t="s">
        <v>6803</v>
      </c>
      <c r="B721" s="21" t="s">
        <v>6804</v>
      </c>
      <c r="C721" s="21" t="s">
        <v>1650</v>
      </c>
      <c r="D721" s="21" t="s">
        <v>86</v>
      </c>
      <c r="E721" s="21" t="s">
        <v>937</v>
      </c>
      <c r="F721" s="21" t="s">
        <v>6805</v>
      </c>
      <c r="G721" s="21" t="s">
        <v>6806</v>
      </c>
      <c r="H721" s="21" t="s">
        <v>6807</v>
      </c>
      <c r="I721" s="21" t="s">
        <v>6808</v>
      </c>
      <c r="J721" s="21" t="s">
        <v>40</v>
      </c>
      <c r="K721" s="22">
        <v>0.96</v>
      </c>
      <c r="L721" s="22">
        <f t="shared" si="33"/>
        <v>0.5588342815614018</v>
      </c>
      <c r="M721" s="22">
        <f t="shared" si="34"/>
        <v>-0.83950756962744633</v>
      </c>
      <c r="N721" s="23">
        <v>1</v>
      </c>
      <c r="O721" s="24">
        <f t="shared" si="35"/>
        <v>0</v>
      </c>
    </row>
    <row r="722" spans="1:15">
      <c r="A722" s="21" t="s">
        <v>8777</v>
      </c>
      <c r="B722" s="21" t="s">
        <v>8778</v>
      </c>
      <c r="C722" s="21" t="s">
        <v>1339</v>
      </c>
      <c r="D722" s="21" t="s">
        <v>40</v>
      </c>
      <c r="E722" s="21" t="s">
        <v>158</v>
      </c>
      <c r="F722" s="21" t="s">
        <v>8779</v>
      </c>
      <c r="G722" s="21" t="s">
        <v>8780</v>
      </c>
      <c r="H722" s="21" t="s">
        <v>8781</v>
      </c>
      <c r="I722" s="21" t="s">
        <v>8782</v>
      </c>
      <c r="J722" s="21" t="s">
        <v>40</v>
      </c>
      <c r="K722" s="22">
        <v>0.96199999999999997</v>
      </c>
      <c r="L722" s="22">
        <f t="shared" si="33"/>
        <v>0.55999851964798808</v>
      </c>
      <c r="M722" s="22">
        <f t="shared" si="34"/>
        <v>-0.83650508146592273</v>
      </c>
      <c r="N722" s="23">
        <v>1</v>
      </c>
      <c r="O722" s="24">
        <f t="shared" si="35"/>
        <v>0</v>
      </c>
    </row>
    <row r="723" spans="1:15">
      <c r="A723" s="21" t="s">
        <v>11771</v>
      </c>
      <c r="B723" s="21" t="s">
        <v>11772</v>
      </c>
      <c r="C723" s="21" t="s">
        <v>921</v>
      </c>
      <c r="D723" s="21" t="s">
        <v>141</v>
      </c>
      <c r="E723" s="21" t="s">
        <v>714</v>
      </c>
      <c r="F723" s="21" t="s">
        <v>10246</v>
      </c>
      <c r="G723" s="21" t="s">
        <v>11773</v>
      </c>
      <c r="H723" s="21" t="s">
        <v>11774</v>
      </c>
      <c r="I723" s="21" t="s">
        <v>11775</v>
      </c>
      <c r="J723" s="21" t="s">
        <v>523</v>
      </c>
      <c r="K723" s="22">
        <v>0.96199999999999997</v>
      </c>
      <c r="L723" s="22">
        <f t="shared" si="33"/>
        <v>0.55999851964798808</v>
      </c>
      <c r="M723" s="22">
        <f t="shared" si="34"/>
        <v>-0.83650508146592273</v>
      </c>
      <c r="N723" s="23">
        <v>1</v>
      </c>
      <c r="O723" s="24">
        <f t="shared" si="35"/>
        <v>0</v>
      </c>
    </row>
    <row r="724" spans="1:15">
      <c r="A724" s="21" t="s">
        <v>4889</v>
      </c>
      <c r="B724" s="21" t="s">
        <v>4890</v>
      </c>
      <c r="C724" s="21" t="s">
        <v>2650</v>
      </c>
      <c r="D724" s="21" t="s">
        <v>40</v>
      </c>
      <c r="E724" s="21" t="s">
        <v>158</v>
      </c>
      <c r="F724" s="21" t="s">
        <v>4891</v>
      </c>
      <c r="G724" s="21" t="s">
        <v>4892</v>
      </c>
      <c r="H724" s="21" t="s">
        <v>4893</v>
      </c>
      <c r="I724" s="21" t="s">
        <v>4894</v>
      </c>
      <c r="J724" s="21" t="s">
        <v>40</v>
      </c>
      <c r="K724" s="22">
        <v>0.96399999999999997</v>
      </c>
      <c r="L724" s="22">
        <f t="shared" si="33"/>
        <v>0.56116275773457436</v>
      </c>
      <c r="M724" s="22">
        <f t="shared" si="34"/>
        <v>-0.83350882900600309</v>
      </c>
      <c r="N724" s="23">
        <v>1</v>
      </c>
      <c r="O724" s="24">
        <f t="shared" si="35"/>
        <v>0</v>
      </c>
    </row>
    <row r="725" spans="1:15">
      <c r="A725" s="21" t="s">
        <v>9984</v>
      </c>
      <c r="B725" s="21" t="s">
        <v>9985</v>
      </c>
      <c r="C725" s="21" t="s">
        <v>33</v>
      </c>
      <c r="D725" s="21" t="s">
        <v>314</v>
      </c>
      <c r="E725" s="21" t="s">
        <v>207</v>
      </c>
      <c r="F725" s="21" t="s">
        <v>9986</v>
      </c>
      <c r="G725" s="21" t="s">
        <v>9987</v>
      </c>
      <c r="H725" s="21" t="s">
        <v>9988</v>
      </c>
      <c r="I725" s="21" t="s">
        <v>9989</v>
      </c>
      <c r="J725" s="21" t="s">
        <v>1687</v>
      </c>
      <c r="K725" s="22">
        <v>0.96399999999999997</v>
      </c>
      <c r="L725" s="22">
        <f t="shared" si="33"/>
        <v>0.56116275773457436</v>
      </c>
      <c r="M725" s="22">
        <f t="shared" si="34"/>
        <v>-0.83350882900600309</v>
      </c>
      <c r="N725" s="23" t="s">
        <v>40</v>
      </c>
      <c r="O725" s="24" t="e">
        <f t="shared" si="35"/>
        <v>#VALUE!</v>
      </c>
    </row>
    <row r="726" spans="1:15">
      <c r="A726" s="21" t="s">
        <v>83</v>
      </c>
      <c r="B726" s="21" t="s">
        <v>84</v>
      </c>
      <c r="C726" s="21" t="s">
        <v>85</v>
      </c>
      <c r="D726" s="21" t="s">
        <v>86</v>
      </c>
      <c r="E726" s="21" t="s">
        <v>87</v>
      </c>
      <c r="F726" s="21" t="s">
        <v>88</v>
      </c>
      <c r="G726" s="21" t="s">
        <v>89</v>
      </c>
      <c r="H726" s="21" t="s">
        <v>90</v>
      </c>
      <c r="I726" s="21" t="s">
        <v>91</v>
      </c>
      <c r="J726" s="21" t="s">
        <v>92</v>
      </c>
      <c r="K726" s="22">
        <v>0.96499999999999997</v>
      </c>
      <c r="L726" s="22">
        <f t="shared" si="33"/>
        <v>0.56174487677786744</v>
      </c>
      <c r="M726" s="22">
        <f t="shared" si="34"/>
        <v>-0.83201303308052199</v>
      </c>
      <c r="N726" s="23">
        <v>1</v>
      </c>
      <c r="O726" s="24">
        <f t="shared" si="35"/>
        <v>0</v>
      </c>
    </row>
    <row r="727" spans="1:15">
      <c r="A727" s="21" t="s">
        <v>7158</v>
      </c>
      <c r="B727" s="21" t="s">
        <v>7159</v>
      </c>
      <c r="C727" s="21" t="s">
        <v>7160</v>
      </c>
      <c r="D727" s="21" t="s">
        <v>314</v>
      </c>
      <c r="E727" s="21" t="s">
        <v>2756</v>
      </c>
      <c r="F727" s="21" t="s">
        <v>7161</v>
      </c>
      <c r="G727" s="21" t="s">
        <v>7162</v>
      </c>
      <c r="H727" s="21" t="s">
        <v>7163</v>
      </c>
      <c r="I727" s="21" t="s">
        <v>7164</v>
      </c>
      <c r="J727" s="21" t="s">
        <v>40</v>
      </c>
      <c r="K727" s="22">
        <v>0.96499999999999997</v>
      </c>
      <c r="L727" s="22">
        <f t="shared" si="33"/>
        <v>0.56174487677786744</v>
      </c>
      <c r="M727" s="22">
        <f t="shared" si="34"/>
        <v>-0.83201303308052199</v>
      </c>
      <c r="N727" s="23">
        <v>1</v>
      </c>
      <c r="O727" s="24">
        <f t="shared" si="35"/>
        <v>0</v>
      </c>
    </row>
    <row r="728" spans="1:15">
      <c r="A728" s="21" t="s">
        <v>9620</v>
      </c>
      <c r="B728" s="21" t="s">
        <v>9621</v>
      </c>
      <c r="C728" s="21" t="s">
        <v>832</v>
      </c>
      <c r="D728" s="21" t="s">
        <v>40</v>
      </c>
      <c r="E728" s="21" t="s">
        <v>937</v>
      </c>
      <c r="F728" s="21" t="s">
        <v>40</v>
      </c>
      <c r="G728" s="21" t="s">
        <v>9622</v>
      </c>
      <c r="H728" s="21" t="s">
        <v>9623</v>
      </c>
      <c r="I728" s="21" t="s">
        <v>9624</v>
      </c>
      <c r="J728" s="21" t="s">
        <v>40</v>
      </c>
      <c r="K728" s="22">
        <v>0.96499999999999997</v>
      </c>
      <c r="L728" s="22">
        <f t="shared" si="33"/>
        <v>0.56174487677786744</v>
      </c>
      <c r="M728" s="22">
        <f t="shared" si="34"/>
        <v>-0.83201303308052199</v>
      </c>
      <c r="N728" s="23">
        <v>1</v>
      </c>
      <c r="O728" s="24">
        <f t="shared" si="35"/>
        <v>0</v>
      </c>
    </row>
    <row r="729" spans="1:15">
      <c r="A729" s="21" t="s">
        <v>5078</v>
      </c>
      <c r="B729" s="21" t="s">
        <v>5079</v>
      </c>
      <c r="C729" s="21" t="s">
        <v>33</v>
      </c>
      <c r="D729" s="21" t="s">
        <v>34</v>
      </c>
      <c r="E729" s="21" t="s">
        <v>111</v>
      </c>
      <c r="F729" s="21" t="s">
        <v>5080</v>
      </c>
      <c r="G729" s="21" t="s">
        <v>5081</v>
      </c>
      <c r="H729" s="21" t="s">
        <v>5082</v>
      </c>
      <c r="I729" s="21" t="s">
        <v>5083</v>
      </c>
      <c r="J729" s="21" t="s">
        <v>355</v>
      </c>
      <c r="K729" s="22">
        <v>0.96599999999999997</v>
      </c>
      <c r="L729" s="22">
        <f t="shared" si="33"/>
        <v>0.56232699582116064</v>
      </c>
      <c r="M729" s="22">
        <f t="shared" si="34"/>
        <v>-0.8305187864001915</v>
      </c>
      <c r="N729" s="23">
        <v>1</v>
      </c>
      <c r="O729" s="24">
        <f t="shared" si="35"/>
        <v>0</v>
      </c>
    </row>
    <row r="730" spans="1:15">
      <c r="A730" s="21" t="s">
        <v>6934</v>
      </c>
      <c r="B730" s="21" t="s">
        <v>6935</v>
      </c>
      <c r="C730" s="21" t="s">
        <v>140</v>
      </c>
      <c r="D730" s="21" t="s">
        <v>141</v>
      </c>
      <c r="E730" s="21" t="s">
        <v>336</v>
      </c>
      <c r="F730" s="21" t="s">
        <v>5480</v>
      </c>
      <c r="G730" s="21" t="s">
        <v>6936</v>
      </c>
      <c r="H730" s="21" t="s">
        <v>6937</v>
      </c>
      <c r="I730" s="21" t="s">
        <v>6938</v>
      </c>
      <c r="J730" s="21" t="s">
        <v>2385</v>
      </c>
      <c r="K730" s="22">
        <v>0.96599999999999997</v>
      </c>
      <c r="L730" s="22">
        <f t="shared" si="33"/>
        <v>0.56232699582116064</v>
      </c>
      <c r="M730" s="22">
        <f t="shared" si="34"/>
        <v>-0.8305187864001915</v>
      </c>
      <c r="N730" s="23">
        <v>1</v>
      </c>
      <c r="O730" s="24">
        <f t="shared" si="35"/>
        <v>0</v>
      </c>
    </row>
    <row r="731" spans="1:15">
      <c r="A731" s="21" t="s">
        <v>8203</v>
      </c>
      <c r="B731" s="21" t="s">
        <v>8204</v>
      </c>
      <c r="C731" s="21" t="s">
        <v>140</v>
      </c>
      <c r="D731" s="21" t="s">
        <v>40</v>
      </c>
      <c r="E731" s="21" t="s">
        <v>40</v>
      </c>
      <c r="F731" s="21" t="s">
        <v>520</v>
      </c>
      <c r="G731" s="21" t="s">
        <v>8205</v>
      </c>
      <c r="H731" s="21" t="s">
        <v>8206</v>
      </c>
      <c r="I731" s="21" t="s">
        <v>8207</v>
      </c>
      <c r="J731" s="21" t="s">
        <v>1180</v>
      </c>
      <c r="K731" s="22">
        <v>0.96599999999999997</v>
      </c>
      <c r="L731" s="22">
        <f t="shared" si="33"/>
        <v>0.56232699582116064</v>
      </c>
      <c r="M731" s="22">
        <f t="shared" si="34"/>
        <v>-0.8305187864001915</v>
      </c>
      <c r="N731" s="23">
        <v>1</v>
      </c>
      <c r="O731" s="24">
        <f t="shared" si="35"/>
        <v>0</v>
      </c>
    </row>
    <row r="732" spans="1:15">
      <c r="A732" s="21" t="s">
        <v>10571</v>
      </c>
      <c r="B732" s="21" t="s">
        <v>10572</v>
      </c>
      <c r="C732" s="21" t="s">
        <v>33</v>
      </c>
      <c r="D732" s="21" t="s">
        <v>40</v>
      </c>
      <c r="E732" s="21" t="s">
        <v>151</v>
      </c>
      <c r="F732" s="21" t="s">
        <v>10573</v>
      </c>
      <c r="G732" s="21" t="s">
        <v>10574</v>
      </c>
      <c r="H732" s="21" t="s">
        <v>10575</v>
      </c>
      <c r="I732" s="21" t="s">
        <v>10576</v>
      </c>
      <c r="J732" s="21" t="s">
        <v>40</v>
      </c>
      <c r="K732" s="22">
        <v>0.96599999999999997</v>
      </c>
      <c r="L732" s="22">
        <f t="shared" si="33"/>
        <v>0.56232699582116064</v>
      </c>
      <c r="M732" s="22">
        <f t="shared" si="34"/>
        <v>-0.8305187864001915</v>
      </c>
      <c r="N732" s="23">
        <v>1</v>
      </c>
      <c r="O732" s="24">
        <f t="shared" si="35"/>
        <v>0</v>
      </c>
    </row>
    <row r="733" spans="1:15">
      <c r="A733" s="21" t="s">
        <v>8562</v>
      </c>
      <c r="B733" s="21" t="s">
        <v>8563</v>
      </c>
      <c r="C733" s="21" t="s">
        <v>921</v>
      </c>
      <c r="D733" s="21" t="s">
        <v>141</v>
      </c>
      <c r="E733" s="21" t="s">
        <v>714</v>
      </c>
      <c r="F733" s="21" t="s">
        <v>8564</v>
      </c>
      <c r="G733" s="21" t="s">
        <v>8565</v>
      </c>
      <c r="H733" s="21" t="s">
        <v>8566</v>
      </c>
      <c r="I733" s="21" t="s">
        <v>8567</v>
      </c>
      <c r="J733" s="21" t="s">
        <v>1180</v>
      </c>
      <c r="K733" s="22">
        <v>0.96699999999999997</v>
      </c>
      <c r="L733" s="22">
        <f t="shared" si="33"/>
        <v>0.56290911486445372</v>
      </c>
      <c r="M733" s="22">
        <f t="shared" si="34"/>
        <v>-0.82902608575912351</v>
      </c>
      <c r="N733" s="23">
        <v>1</v>
      </c>
      <c r="O733" s="24">
        <f t="shared" si="35"/>
        <v>0</v>
      </c>
    </row>
    <row r="734" spans="1:15">
      <c r="A734" s="21" t="s">
        <v>10050</v>
      </c>
      <c r="B734" s="21" t="s">
        <v>10051</v>
      </c>
      <c r="C734" s="21" t="s">
        <v>33</v>
      </c>
      <c r="D734" s="21" t="s">
        <v>34</v>
      </c>
      <c r="E734" s="21" t="s">
        <v>207</v>
      </c>
      <c r="F734" s="21" t="s">
        <v>6912</v>
      </c>
      <c r="G734" s="21" t="s">
        <v>10052</v>
      </c>
      <c r="H734" s="21" t="s">
        <v>10053</v>
      </c>
      <c r="I734" s="21" t="s">
        <v>10054</v>
      </c>
      <c r="J734" s="21" t="s">
        <v>3116</v>
      </c>
      <c r="K734" s="22">
        <v>0.96699999999999997</v>
      </c>
      <c r="L734" s="22">
        <f t="shared" si="33"/>
        <v>0.56290911486445372</v>
      </c>
      <c r="M734" s="22">
        <f t="shared" si="34"/>
        <v>-0.82902608575912351</v>
      </c>
      <c r="N734" s="23">
        <v>1</v>
      </c>
      <c r="O734" s="24">
        <f t="shared" si="35"/>
        <v>0</v>
      </c>
    </row>
    <row r="735" spans="1:15">
      <c r="A735" s="21" t="s">
        <v>9419</v>
      </c>
      <c r="B735" s="21" t="s">
        <v>9420</v>
      </c>
      <c r="C735" s="21" t="s">
        <v>85</v>
      </c>
      <c r="D735" s="21" t="s">
        <v>34</v>
      </c>
      <c r="E735" s="21" t="s">
        <v>2855</v>
      </c>
      <c r="F735" s="21" t="s">
        <v>9421</v>
      </c>
      <c r="G735" s="21" t="s">
        <v>9422</v>
      </c>
      <c r="H735" s="21" t="s">
        <v>9423</v>
      </c>
      <c r="I735" s="21" t="s">
        <v>9424</v>
      </c>
      <c r="J735" s="21" t="s">
        <v>40</v>
      </c>
      <c r="K735" s="22">
        <v>0.96799999999999997</v>
      </c>
      <c r="L735" s="22">
        <f t="shared" si="33"/>
        <v>0.56349123390774691</v>
      </c>
      <c r="M735" s="22">
        <f t="shared" si="34"/>
        <v>-0.82753492796137007</v>
      </c>
      <c r="N735" s="23">
        <v>1</v>
      </c>
      <c r="O735" s="24">
        <f t="shared" si="35"/>
        <v>0</v>
      </c>
    </row>
    <row r="736" spans="1:15">
      <c r="A736" s="21" t="s">
        <v>3862</v>
      </c>
      <c r="B736" s="21" t="s">
        <v>3863</v>
      </c>
      <c r="C736" s="21" t="s">
        <v>33</v>
      </c>
      <c r="D736" s="21" t="s">
        <v>86</v>
      </c>
      <c r="E736" s="21" t="s">
        <v>214</v>
      </c>
      <c r="F736" s="21" t="s">
        <v>3864</v>
      </c>
      <c r="G736" s="21" t="s">
        <v>3865</v>
      </c>
      <c r="H736" s="21" t="s">
        <v>3866</v>
      </c>
      <c r="I736" s="21" t="s">
        <v>3867</v>
      </c>
      <c r="J736" s="21" t="s">
        <v>348</v>
      </c>
      <c r="K736" s="22">
        <v>0.97</v>
      </c>
      <c r="L736" s="22">
        <f t="shared" si="33"/>
        <v>0.56465547199433308</v>
      </c>
      <c r="M736" s="22">
        <f t="shared" si="34"/>
        <v>-0.82455722816147481</v>
      </c>
      <c r="N736" s="23">
        <v>1</v>
      </c>
      <c r="O736" s="24">
        <f t="shared" si="35"/>
        <v>0</v>
      </c>
    </row>
    <row r="737" spans="1:15">
      <c r="A737" s="21" t="s">
        <v>6098</v>
      </c>
      <c r="B737" s="21" t="s">
        <v>6099</v>
      </c>
      <c r="C737" s="21" t="s">
        <v>33</v>
      </c>
      <c r="D737" s="21" t="s">
        <v>314</v>
      </c>
      <c r="E737" s="21" t="s">
        <v>158</v>
      </c>
      <c r="F737" s="21" t="s">
        <v>1562</v>
      </c>
      <c r="G737" s="21" t="s">
        <v>6100</v>
      </c>
      <c r="H737" s="21" t="s">
        <v>40</v>
      </c>
      <c r="I737" s="21" t="s">
        <v>6101</v>
      </c>
      <c r="J737" s="21" t="s">
        <v>3116</v>
      </c>
      <c r="K737" s="22">
        <v>0.97099999999999997</v>
      </c>
      <c r="L737" s="22">
        <f t="shared" si="33"/>
        <v>0.56523759103762627</v>
      </c>
      <c r="M737" s="22">
        <f t="shared" si="34"/>
        <v>-0.82307067981677229</v>
      </c>
      <c r="N737" s="23">
        <v>1</v>
      </c>
      <c r="O737" s="24">
        <f t="shared" si="35"/>
        <v>0</v>
      </c>
    </row>
    <row r="738" spans="1:15">
      <c r="A738" s="21" t="s">
        <v>7946</v>
      </c>
      <c r="B738" s="21" t="s">
        <v>7947</v>
      </c>
      <c r="C738" s="21" t="s">
        <v>85</v>
      </c>
      <c r="D738" s="21" t="s">
        <v>34</v>
      </c>
      <c r="E738" s="21" t="s">
        <v>2111</v>
      </c>
      <c r="F738" s="21" t="s">
        <v>7948</v>
      </c>
      <c r="G738" s="21" t="s">
        <v>7949</v>
      </c>
      <c r="H738" s="21" t="s">
        <v>7950</v>
      </c>
      <c r="I738" s="21" t="s">
        <v>7951</v>
      </c>
      <c r="J738" s="21" t="s">
        <v>40</v>
      </c>
      <c r="K738" s="22">
        <v>0.97099999999999997</v>
      </c>
      <c r="L738" s="22">
        <f t="shared" si="33"/>
        <v>0.56523759103762627</v>
      </c>
      <c r="M738" s="22">
        <f t="shared" si="34"/>
        <v>-0.82307067981677229</v>
      </c>
      <c r="N738" s="23">
        <v>1</v>
      </c>
      <c r="O738" s="24">
        <f t="shared" si="35"/>
        <v>0</v>
      </c>
    </row>
    <row r="739" spans="1:15">
      <c r="A739" s="21" t="s">
        <v>11873</v>
      </c>
      <c r="B739" s="21" t="s">
        <v>11874</v>
      </c>
      <c r="C739" s="21" t="s">
        <v>33</v>
      </c>
      <c r="D739" s="21" t="s">
        <v>40</v>
      </c>
      <c r="E739" s="21" t="s">
        <v>1468</v>
      </c>
      <c r="F739" s="21" t="s">
        <v>11875</v>
      </c>
      <c r="G739" s="21" t="s">
        <v>11876</v>
      </c>
      <c r="H739" s="21" t="s">
        <v>11877</v>
      </c>
      <c r="I739" s="21" t="s">
        <v>11878</v>
      </c>
      <c r="J739" s="21" t="s">
        <v>1540</v>
      </c>
      <c r="K739" s="22">
        <v>0.97099999999999997</v>
      </c>
      <c r="L739" s="22">
        <f t="shared" si="33"/>
        <v>0.56523759103762627</v>
      </c>
      <c r="M739" s="22">
        <f t="shared" si="34"/>
        <v>-0.82307067981677229</v>
      </c>
      <c r="N739" s="23" t="s">
        <v>40</v>
      </c>
      <c r="O739" s="24" t="e">
        <f t="shared" si="35"/>
        <v>#VALUE!</v>
      </c>
    </row>
    <row r="740" spans="1:15">
      <c r="A740" s="21" t="s">
        <v>1070</v>
      </c>
      <c r="B740" s="21" t="s">
        <v>1071</v>
      </c>
      <c r="C740" s="21" t="s">
        <v>33</v>
      </c>
      <c r="D740" s="21" t="s">
        <v>34</v>
      </c>
      <c r="E740" s="21" t="s">
        <v>45</v>
      </c>
      <c r="F740" s="21" t="s">
        <v>1072</v>
      </c>
      <c r="G740" s="21" t="s">
        <v>1073</v>
      </c>
      <c r="H740" s="21" t="s">
        <v>1074</v>
      </c>
      <c r="I740" s="21" t="s">
        <v>1075</v>
      </c>
      <c r="J740" s="21" t="s">
        <v>1076</v>
      </c>
      <c r="K740" s="22">
        <v>0.97199999999999998</v>
      </c>
      <c r="L740" s="22">
        <f t="shared" si="33"/>
        <v>0.56581971008091936</v>
      </c>
      <c r="M740" s="22">
        <f t="shared" si="34"/>
        <v>-0.82158566163018376</v>
      </c>
      <c r="N740" s="23">
        <v>1</v>
      </c>
      <c r="O740" s="24">
        <f t="shared" si="35"/>
        <v>0</v>
      </c>
    </row>
    <row r="741" spans="1:15">
      <c r="A741" s="21" t="s">
        <v>1422</v>
      </c>
      <c r="B741" s="21" t="s">
        <v>1423</v>
      </c>
      <c r="C741" s="21" t="s">
        <v>53</v>
      </c>
      <c r="D741" s="21" t="s">
        <v>86</v>
      </c>
      <c r="E741" s="21" t="s">
        <v>1321</v>
      </c>
      <c r="F741" s="21" t="s">
        <v>1424</v>
      </c>
      <c r="G741" s="21" t="s">
        <v>1425</v>
      </c>
      <c r="H741" s="21" t="s">
        <v>1426</v>
      </c>
      <c r="I741" s="21" t="s">
        <v>1427</v>
      </c>
      <c r="J741" s="21" t="s">
        <v>40</v>
      </c>
      <c r="K741" s="22">
        <v>0.97199999999999998</v>
      </c>
      <c r="L741" s="22">
        <f t="shared" si="33"/>
        <v>0.56581971008091936</v>
      </c>
      <c r="M741" s="22">
        <f t="shared" si="34"/>
        <v>-0.82158566163018376</v>
      </c>
      <c r="N741" s="23">
        <v>1</v>
      </c>
      <c r="O741" s="24">
        <f t="shared" si="35"/>
        <v>0</v>
      </c>
    </row>
    <row r="742" spans="1:15">
      <c r="A742" s="21" t="s">
        <v>8748</v>
      </c>
      <c r="B742" s="21" t="s">
        <v>8749</v>
      </c>
      <c r="C742" s="21" t="s">
        <v>85</v>
      </c>
      <c r="D742" s="21" t="s">
        <v>86</v>
      </c>
      <c r="E742" s="21" t="s">
        <v>2111</v>
      </c>
      <c r="F742" s="21" t="s">
        <v>5917</v>
      </c>
      <c r="G742" s="21" t="s">
        <v>8750</v>
      </c>
      <c r="H742" s="21" t="s">
        <v>8751</v>
      </c>
      <c r="I742" s="21" t="s">
        <v>8752</v>
      </c>
      <c r="J742" s="21" t="s">
        <v>40</v>
      </c>
      <c r="K742" s="22">
        <v>0.97299999999999998</v>
      </c>
      <c r="L742" s="22">
        <f t="shared" si="33"/>
        <v>0.56640182912421255</v>
      </c>
      <c r="M742" s="22">
        <f t="shared" si="34"/>
        <v>-0.82010217045485301</v>
      </c>
      <c r="N742" s="23">
        <v>1</v>
      </c>
      <c r="O742" s="24">
        <f t="shared" si="35"/>
        <v>0</v>
      </c>
    </row>
    <row r="743" spans="1:15">
      <c r="A743" s="21" t="s">
        <v>9035</v>
      </c>
      <c r="B743" s="21" t="s">
        <v>9036</v>
      </c>
      <c r="C743" s="21" t="s">
        <v>235</v>
      </c>
      <c r="D743" s="21" t="s">
        <v>141</v>
      </c>
      <c r="E743" s="21" t="s">
        <v>1670</v>
      </c>
      <c r="F743" s="21" t="s">
        <v>7779</v>
      </c>
      <c r="G743" s="21" t="s">
        <v>9037</v>
      </c>
      <c r="H743" s="21" t="s">
        <v>9038</v>
      </c>
      <c r="I743" s="21" t="s">
        <v>9039</v>
      </c>
      <c r="J743" s="21" t="s">
        <v>2385</v>
      </c>
      <c r="K743" s="22">
        <v>0.97299999999999998</v>
      </c>
      <c r="L743" s="22">
        <f t="shared" si="33"/>
        <v>0.56640182912421255</v>
      </c>
      <c r="M743" s="22">
        <f t="shared" si="34"/>
        <v>-0.82010217045485301</v>
      </c>
      <c r="N743" s="23">
        <v>1</v>
      </c>
      <c r="O743" s="24">
        <f t="shared" si="35"/>
        <v>0</v>
      </c>
    </row>
    <row r="744" spans="1:15">
      <c r="A744" s="21" t="s">
        <v>2754</v>
      </c>
      <c r="B744" s="21" t="s">
        <v>2755</v>
      </c>
      <c r="C744" s="21" t="s">
        <v>40</v>
      </c>
      <c r="D744" s="21" t="s">
        <v>34</v>
      </c>
      <c r="E744" s="21" t="s">
        <v>2756</v>
      </c>
      <c r="F744" s="21" t="s">
        <v>2757</v>
      </c>
      <c r="G744" s="21" t="s">
        <v>2758</v>
      </c>
      <c r="H744" s="21" t="s">
        <v>2759</v>
      </c>
      <c r="I744" s="21" t="s">
        <v>2760</v>
      </c>
      <c r="J744" s="21" t="s">
        <v>40</v>
      </c>
      <c r="K744" s="22">
        <v>0.97499999999999998</v>
      </c>
      <c r="L744" s="22">
        <f t="shared" si="33"/>
        <v>0.56756606721079872</v>
      </c>
      <c r="M744" s="22">
        <f t="shared" si="34"/>
        <v>-0.81713975659899174</v>
      </c>
      <c r="N744" s="23">
        <v>1</v>
      </c>
      <c r="O744" s="24">
        <f t="shared" si="35"/>
        <v>0</v>
      </c>
    </row>
    <row r="745" spans="1:15">
      <c r="A745" s="21" t="s">
        <v>8602</v>
      </c>
      <c r="B745" s="21" t="s">
        <v>8603</v>
      </c>
      <c r="C745" s="21" t="s">
        <v>33</v>
      </c>
      <c r="D745" s="21" t="s">
        <v>141</v>
      </c>
      <c r="E745" s="21" t="s">
        <v>214</v>
      </c>
      <c r="F745" s="21" t="s">
        <v>8045</v>
      </c>
      <c r="G745" s="21" t="s">
        <v>8604</v>
      </c>
      <c r="H745" s="21" t="s">
        <v>40</v>
      </c>
      <c r="I745" s="21" t="s">
        <v>8605</v>
      </c>
      <c r="J745" s="21" t="s">
        <v>40</v>
      </c>
      <c r="K745" s="22">
        <v>0.97499999999999998</v>
      </c>
      <c r="L745" s="22">
        <f t="shared" si="33"/>
        <v>0.56756606721079872</v>
      </c>
      <c r="M745" s="22">
        <f t="shared" si="34"/>
        <v>-0.81713975659899174</v>
      </c>
      <c r="N745" s="23" t="s">
        <v>40</v>
      </c>
      <c r="O745" s="24" t="e">
        <f t="shared" si="35"/>
        <v>#VALUE!</v>
      </c>
    </row>
    <row r="746" spans="1:15">
      <c r="A746" s="21" t="s">
        <v>10262</v>
      </c>
      <c r="B746" s="21" t="s">
        <v>10263</v>
      </c>
      <c r="C746" s="21" t="s">
        <v>40</v>
      </c>
      <c r="D746" s="21" t="s">
        <v>40</v>
      </c>
      <c r="E746" s="21" t="s">
        <v>40</v>
      </c>
      <c r="F746" s="21" t="s">
        <v>10264</v>
      </c>
      <c r="G746" s="21" t="s">
        <v>10265</v>
      </c>
      <c r="H746" s="21" t="s">
        <v>10266</v>
      </c>
      <c r="I746" s="21" t="s">
        <v>10267</v>
      </c>
      <c r="J746" s="21" t="s">
        <v>40</v>
      </c>
      <c r="K746" s="22">
        <v>0.97499999999999998</v>
      </c>
      <c r="L746" s="22">
        <f t="shared" si="33"/>
        <v>0.56756606721079872</v>
      </c>
      <c r="M746" s="22">
        <f t="shared" si="34"/>
        <v>-0.81713975659899174</v>
      </c>
      <c r="N746" s="23" t="s">
        <v>40</v>
      </c>
      <c r="O746" s="24" t="e">
        <f t="shared" si="35"/>
        <v>#VALUE!</v>
      </c>
    </row>
    <row r="747" spans="1:15">
      <c r="A747" s="21" t="s">
        <v>5896</v>
      </c>
      <c r="B747" s="21" t="s">
        <v>5897</v>
      </c>
      <c r="C747" s="21" t="s">
        <v>2650</v>
      </c>
      <c r="D747" s="21" t="s">
        <v>86</v>
      </c>
      <c r="E747" s="21" t="s">
        <v>151</v>
      </c>
      <c r="F747" s="21" t="s">
        <v>428</v>
      </c>
      <c r="G747" s="21" t="s">
        <v>5898</v>
      </c>
      <c r="H747" s="21" t="s">
        <v>5899</v>
      </c>
      <c r="I747" s="21" t="s">
        <v>5900</v>
      </c>
      <c r="J747" s="21" t="s">
        <v>5901</v>
      </c>
      <c r="K747" s="22">
        <v>0.97599999999999998</v>
      </c>
      <c r="L747" s="22">
        <f t="shared" si="33"/>
        <v>0.56814818625409191</v>
      </c>
      <c r="M747" s="22">
        <f t="shared" si="34"/>
        <v>-0.81566082767307835</v>
      </c>
      <c r="N747" s="23">
        <v>1</v>
      </c>
      <c r="O747" s="24">
        <f t="shared" si="35"/>
        <v>0</v>
      </c>
    </row>
    <row r="748" spans="1:15">
      <c r="A748" s="21" t="s">
        <v>791</v>
      </c>
      <c r="B748" s="21" t="s">
        <v>792</v>
      </c>
      <c r="C748" s="21" t="s">
        <v>235</v>
      </c>
      <c r="D748" s="21" t="s">
        <v>141</v>
      </c>
      <c r="E748" s="21" t="s">
        <v>45</v>
      </c>
      <c r="F748" s="21" t="s">
        <v>793</v>
      </c>
      <c r="G748" s="21" t="s">
        <v>794</v>
      </c>
      <c r="H748" s="21" t="s">
        <v>795</v>
      </c>
      <c r="I748" s="21" t="s">
        <v>796</v>
      </c>
      <c r="J748" s="21" t="s">
        <v>40</v>
      </c>
      <c r="K748" s="22">
        <v>0.97699999999999998</v>
      </c>
      <c r="L748" s="22">
        <f t="shared" si="33"/>
        <v>0.568730305297385</v>
      </c>
      <c r="M748" s="22">
        <f t="shared" si="34"/>
        <v>-0.81418341326757937</v>
      </c>
      <c r="N748" s="23">
        <v>1</v>
      </c>
      <c r="O748" s="24">
        <f t="shared" si="35"/>
        <v>0</v>
      </c>
    </row>
    <row r="749" spans="1:15">
      <c r="A749" s="21" t="s">
        <v>1514</v>
      </c>
      <c r="B749" s="21" t="s">
        <v>1515</v>
      </c>
      <c r="C749" s="21" t="s">
        <v>33</v>
      </c>
      <c r="D749" s="21" t="s">
        <v>86</v>
      </c>
      <c r="E749" s="21" t="s">
        <v>77</v>
      </c>
      <c r="F749" s="21" t="s">
        <v>1516</v>
      </c>
      <c r="G749" s="21" t="s">
        <v>1517</v>
      </c>
      <c r="H749" s="21" t="s">
        <v>1518</v>
      </c>
      <c r="I749" s="21" t="s">
        <v>1519</v>
      </c>
      <c r="J749" s="21" t="s">
        <v>40</v>
      </c>
      <c r="K749" s="22">
        <v>0.97699999999999998</v>
      </c>
      <c r="L749" s="22">
        <f t="shared" si="33"/>
        <v>0.568730305297385</v>
      </c>
      <c r="M749" s="22">
        <f t="shared" si="34"/>
        <v>-0.81418341326757937</v>
      </c>
      <c r="N749" s="23">
        <v>1</v>
      </c>
      <c r="O749" s="24">
        <f t="shared" si="35"/>
        <v>0</v>
      </c>
    </row>
    <row r="750" spans="1:15">
      <c r="A750" s="21" t="s">
        <v>5829</v>
      </c>
      <c r="B750" s="21" t="s">
        <v>5830</v>
      </c>
      <c r="C750" s="21" t="s">
        <v>53</v>
      </c>
      <c r="D750" s="21" t="s">
        <v>40</v>
      </c>
      <c r="E750" s="21" t="s">
        <v>2349</v>
      </c>
      <c r="F750" s="21" t="s">
        <v>5831</v>
      </c>
      <c r="G750" s="21" t="s">
        <v>5832</v>
      </c>
      <c r="H750" s="21" t="s">
        <v>5833</v>
      </c>
      <c r="I750" s="21" t="s">
        <v>5834</v>
      </c>
      <c r="J750" s="21" t="s">
        <v>2354</v>
      </c>
      <c r="K750" s="22">
        <v>0.97799999999999998</v>
      </c>
      <c r="L750" s="22">
        <f t="shared" si="33"/>
        <v>0.56931242434067819</v>
      </c>
      <c r="M750" s="22">
        <f t="shared" si="34"/>
        <v>-0.81270751028373078</v>
      </c>
      <c r="N750" s="23">
        <v>1</v>
      </c>
      <c r="O750" s="24">
        <f t="shared" si="35"/>
        <v>0</v>
      </c>
    </row>
    <row r="751" spans="1:15">
      <c r="A751" s="21" t="s">
        <v>11247</v>
      </c>
      <c r="B751" s="21" t="s">
        <v>11248</v>
      </c>
      <c r="C751" s="21" t="s">
        <v>235</v>
      </c>
      <c r="D751" s="21" t="s">
        <v>314</v>
      </c>
      <c r="E751" s="21" t="s">
        <v>2111</v>
      </c>
      <c r="F751" s="21" t="s">
        <v>5092</v>
      </c>
      <c r="G751" s="21" t="s">
        <v>11249</v>
      </c>
      <c r="H751" s="21" t="s">
        <v>11250</v>
      </c>
      <c r="I751" s="21" t="s">
        <v>11251</v>
      </c>
      <c r="J751" s="21" t="s">
        <v>40</v>
      </c>
      <c r="K751" s="22">
        <v>0.97799999999999998</v>
      </c>
      <c r="L751" s="22">
        <f t="shared" si="33"/>
        <v>0.56931242434067819</v>
      </c>
      <c r="M751" s="22">
        <f t="shared" si="34"/>
        <v>-0.81270751028373078</v>
      </c>
      <c r="N751" s="23">
        <v>1</v>
      </c>
      <c r="O751" s="24">
        <f t="shared" si="35"/>
        <v>0</v>
      </c>
    </row>
    <row r="752" spans="1:15">
      <c r="A752" s="21" t="s">
        <v>1205</v>
      </c>
      <c r="B752" s="21" t="s">
        <v>1206</v>
      </c>
      <c r="C752" s="21" t="s">
        <v>1207</v>
      </c>
      <c r="D752" s="21" t="s">
        <v>76</v>
      </c>
      <c r="E752" s="21" t="s">
        <v>111</v>
      </c>
      <c r="F752" s="21" t="s">
        <v>450</v>
      </c>
      <c r="G752" s="21" t="s">
        <v>1208</v>
      </c>
      <c r="H752" s="21" t="s">
        <v>1209</v>
      </c>
      <c r="I752" s="21" t="s">
        <v>1210</v>
      </c>
      <c r="J752" s="21" t="s">
        <v>1211</v>
      </c>
      <c r="K752" s="22">
        <v>0.97899999999999998</v>
      </c>
      <c r="L752" s="22">
        <f t="shared" si="33"/>
        <v>0.56989454338397127</v>
      </c>
      <c r="M752" s="22">
        <f t="shared" si="34"/>
        <v>-0.81123311563226963</v>
      </c>
      <c r="N752" s="23">
        <v>1</v>
      </c>
      <c r="O752" s="24">
        <f t="shared" si="35"/>
        <v>0</v>
      </c>
    </row>
    <row r="753" spans="1:15">
      <c r="A753" s="21" t="s">
        <v>1466</v>
      </c>
      <c r="B753" s="21" t="s">
        <v>1467</v>
      </c>
      <c r="C753" s="21" t="s">
        <v>235</v>
      </c>
      <c r="D753" s="21" t="s">
        <v>34</v>
      </c>
      <c r="E753" s="21" t="s">
        <v>1468</v>
      </c>
      <c r="F753" s="21" t="s">
        <v>1469</v>
      </c>
      <c r="G753" s="21" t="s">
        <v>1470</v>
      </c>
      <c r="H753" s="21" t="s">
        <v>1471</v>
      </c>
      <c r="I753" s="21" t="s">
        <v>1472</v>
      </c>
      <c r="J753" s="21" t="s">
        <v>40</v>
      </c>
      <c r="K753" s="22">
        <v>0.97899999999999998</v>
      </c>
      <c r="L753" s="22">
        <f t="shared" si="33"/>
        <v>0.56989454338397127</v>
      </c>
      <c r="M753" s="22">
        <f t="shared" si="34"/>
        <v>-0.81123311563226963</v>
      </c>
      <c r="N753" s="23">
        <v>1</v>
      </c>
      <c r="O753" s="24">
        <f t="shared" si="35"/>
        <v>0</v>
      </c>
    </row>
    <row r="754" spans="1:15">
      <c r="A754" s="21" t="s">
        <v>1702</v>
      </c>
      <c r="B754" s="21" t="s">
        <v>1703</v>
      </c>
      <c r="C754" s="21" t="s">
        <v>33</v>
      </c>
      <c r="D754" s="21" t="s">
        <v>86</v>
      </c>
      <c r="E754" s="21" t="s">
        <v>77</v>
      </c>
      <c r="F754" s="21" t="s">
        <v>1704</v>
      </c>
      <c r="G754" s="21" t="s">
        <v>1705</v>
      </c>
      <c r="H754" s="21" t="s">
        <v>1706</v>
      </c>
      <c r="I754" s="21" t="s">
        <v>1707</v>
      </c>
      <c r="J754" s="21" t="s">
        <v>1708</v>
      </c>
      <c r="K754" s="22">
        <v>0.98</v>
      </c>
      <c r="L754" s="22">
        <f t="shared" si="33"/>
        <v>0.57047666242726436</v>
      </c>
      <c r="M754" s="22">
        <f t="shared" si="34"/>
        <v>-0.80976022623339416</v>
      </c>
      <c r="N754" s="23">
        <v>1</v>
      </c>
      <c r="O754" s="24">
        <f t="shared" si="35"/>
        <v>0</v>
      </c>
    </row>
    <row r="755" spans="1:15">
      <c r="A755" s="21" t="s">
        <v>5605</v>
      </c>
      <c r="B755" s="21" t="s">
        <v>5606</v>
      </c>
      <c r="C755" s="21" t="s">
        <v>33</v>
      </c>
      <c r="D755" s="21" t="s">
        <v>40</v>
      </c>
      <c r="E755" s="21" t="s">
        <v>214</v>
      </c>
      <c r="F755" s="21" t="s">
        <v>5607</v>
      </c>
      <c r="G755" s="21" t="s">
        <v>5608</v>
      </c>
      <c r="H755" s="21" t="s">
        <v>5609</v>
      </c>
      <c r="I755" s="21" t="s">
        <v>5610</v>
      </c>
      <c r="J755" s="21" t="s">
        <v>5611</v>
      </c>
      <c r="K755" s="22">
        <v>0.98</v>
      </c>
      <c r="L755" s="22">
        <f t="shared" si="33"/>
        <v>0.57047666242726436</v>
      </c>
      <c r="M755" s="22">
        <f t="shared" si="34"/>
        <v>-0.80976022623339416</v>
      </c>
      <c r="N755" s="23">
        <v>1</v>
      </c>
      <c r="O755" s="24">
        <f t="shared" si="35"/>
        <v>0</v>
      </c>
    </row>
    <row r="756" spans="1:15">
      <c r="A756" s="21" t="s">
        <v>8574</v>
      </c>
      <c r="B756" s="21" t="s">
        <v>8575</v>
      </c>
      <c r="C756" s="21" t="s">
        <v>33</v>
      </c>
      <c r="D756" s="21" t="s">
        <v>314</v>
      </c>
      <c r="E756" s="21" t="s">
        <v>3304</v>
      </c>
      <c r="F756" s="21" t="s">
        <v>8576</v>
      </c>
      <c r="G756" s="21" t="s">
        <v>8577</v>
      </c>
      <c r="H756" s="21" t="s">
        <v>8578</v>
      </c>
      <c r="I756" s="21" t="s">
        <v>8579</v>
      </c>
      <c r="J756" s="21" t="s">
        <v>40</v>
      </c>
      <c r="K756" s="22">
        <v>0.98099999999999998</v>
      </c>
      <c r="L756" s="22">
        <f t="shared" si="33"/>
        <v>0.57105878147055755</v>
      </c>
      <c r="M756" s="22">
        <f t="shared" si="34"/>
        <v>-0.80828883901672588</v>
      </c>
      <c r="N756" s="23">
        <v>1</v>
      </c>
      <c r="O756" s="24">
        <f t="shared" si="35"/>
        <v>0</v>
      </c>
    </row>
    <row r="757" spans="1:15">
      <c r="A757" s="21" t="s">
        <v>11168</v>
      </c>
      <c r="B757" s="21" t="s">
        <v>11169</v>
      </c>
      <c r="C757" s="21" t="s">
        <v>85</v>
      </c>
      <c r="D757" s="21" t="s">
        <v>86</v>
      </c>
      <c r="E757" s="21" t="s">
        <v>1468</v>
      </c>
      <c r="F757" s="21" t="s">
        <v>11170</v>
      </c>
      <c r="G757" s="21" t="s">
        <v>11171</v>
      </c>
      <c r="H757" s="21" t="s">
        <v>40</v>
      </c>
      <c r="I757" s="21" t="s">
        <v>11172</v>
      </c>
      <c r="J757" s="21" t="s">
        <v>40</v>
      </c>
      <c r="K757" s="22">
        <v>0.98099999999999998</v>
      </c>
      <c r="L757" s="22">
        <f t="shared" si="33"/>
        <v>0.57105878147055755</v>
      </c>
      <c r="M757" s="22">
        <f t="shared" si="34"/>
        <v>-0.80828883901672588</v>
      </c>
      <c r="N757" s="23">
        <v>1</v>
      </c>
      <c r="O757" s="24">
        <f t="shared" si="35"/>
        <v>0</v>
      </c>
    </row>
    <row r="758" spans="1:15">
      <c r="A758" s="21" t="s">
        <v>3242</v>
      </c>
      <c r="B758" s="21" t="s">
        <v>3243</v>
      </c>
      <c r="C758" s="21" t="s">
        <v>1956</v>
      </c>
      <c r="D758" s="21" t="s">
        <v>86</v>
      </c>
      <c r="E758" s="21" t="s">
        <v>40</v>
      </c>
      <c r="F758" s="21" t="s">
        <v>3244</v>
      </c>
      <c r="G758" s="21" t="s">
        <v>3245</v>
      </c>
      <c r="H758" s="21" t="s">
        <v>3246</v>
      </c>
      <c r="I758" s="21" t="s">
        <v>3247</v>
      </c>
      <c r="J758" s="21" t="s">
        <v>40</v>
      </c>
      <c r="K758" s="22">
        <v>0.98199999999999998</v>
      </c>
      <c r="L758" s="22">
        <f t="shared" si="33"/>
        <v>0.57164090051385064</v>
      </c>
      <c r="M758" s="22">
        <f t="shared" si="34"/>
        <v>-0.80681895092127165</v>
      </c>
      <c r="N758" s="23">
        <v>1</v>
      </c>
      <c r="O758" s="24">
        <f t="shared" si="35"/>
        <v>0</v>
      </c>
    </row>
    <row r="759" spans="1:15">
      <c r="A759" s="21" t="s">
        <v>7869</v>
      </c>
      <c r="B759" s="21" t="s">
        <v>7870</v>
      </c>
      <c r="C759" s="21" t="s">
        <v>33</v>
      </c>
      <c r="D759" s="21" t="s">
        <v>141</v>
      </c>
      <c r="E759" s="21" t="s">
        <v>158</v>
      </c>
      <c r="F759" s="21" t="s">
        <v>7871</v>
      </c>
      <c r="G759" s="21" t="s">
        <v>7872</v>
      </c>
      <c r="H759" s="21" t="s">
        <v>7873</v>
      </c>
      <c r="I759" s="21" t="s">
        <v>7874</v>
      </c>
      <c r="J759" s="21" t="s">
        <v>7875</v>
      </c>
      <c r="K759" s="22">
        <v>0.98199999999999998</v>
      </c>
      <c r="L759" s="22">
        <f t="shared" si="33"/>
        <v>0.57164090051385064</v>
      </c>
      <c r="M759" s="22">
        <f t="shared" si="34"/>
        <v>-0.80681895092127165</v>
      </c>
      <c r="N759" s="23">
        <v>1</v>
      </c>
      <c r="O759" s="24">
        <f t="shared" si="35"/>
        <v>0</v>
      </c>
    </row>
    <row r="760" spans="1:15">
      <c r="A760" s="21" t="s">
        <v>6260</v>
      </c>
      <c r="B760" s="21" t="s">
        <v>6261</v>
      </c>
      <c r="C760" s="21" t="s">
        <v>132</v>
      </c>
      <c r="D760" s="21" t="s">
        <v>141</v>
      </c>
      <c r="E760" s="21" t="s">
        <v>151</v>
      </c>
      <c r="F760" s="21" t="s">
        <v>6262</v>
      </c>
      <c r="G760" s="21" t="s">
        <v>6263</v>
      </c>
      <c r="H760" s="21" t="s">
        <v>6264</v>
      </c>
      <c r="I760" s="21" t="s">
        <v>6265</v>
      </c>
      <c r="J760" s="21" t="s">
        <v>40</v>
      </c>
      <c r="K760" s="22">
        <v>0.98299999999999998</v>
      </c>
      <c r="L760" s="22">
        <f t="shared" si="33"/>
        <v>0.57222301955714383</v>
      </c>
      <c r="M760" s="22">
        <f t="shared" si="34"/>
        <v>-0.80535055889538387</v>
      </c>
      <c r="N760" s="23">
        <v>1</v>
      </c>
      <c r="O760" s="24">
        <f t="shared" si="35"/>
        <v>0</v>
      </c>
    </row>
    <row r="761" spans="1:15">
      <c r="A761" s="21" t="s">
        <v>10410</v>
      </c>
      <c r="B761" s="21" t="s">
        <v>10411</v>
      </c>
      <c r="C761" s="21" t="s">
        <v>921</v>
      </c>
      <c r="D761" s="21" t="s">
        <v>141</v>
      </c>
      <c r="E761" s="21" t="s">
        <v>336</v>
      </c>
      <c r="F761" s="21" t="s">
        <v>10412</v>
      </c>
      <c r="G761" s="21" t="s">
        <v>10413</v>
      </c>
      <c r="H761" s="21" t="s">
        <v>10414</v>
      </c>
      <c r="I761" s="21" t="s">
        <v>10415</v>
      </c>
      <c r="J761" s="21" t="s">
        <v>40</v>
      </c>
      <c r="K761" s="22">
        <v>0.98299999999999998</v>
      </c>
      <c r="L761" s="22">
        <f t="shared" si="33"/>
        <v>0.57222301955714383</v>
      </c>
      <c r="M761" s="22">
        <f t="shared" si="34"/>
        <v>-0.80535055889538387</v>
      </c>
      <c r="N761" s="23">
        <v>1</v>
      </c>
      <c r="O761" s="24">
        <f t="shared" si="35"/>
        <v>0</v>
      </c>
    </row>
    <row r="762" spans="1:15">
      <c r="A762" s="21" t="s">
        <v>10561</v>
      </c>
      <c r="B762" s="21" t="s">
        <v>10562</v>
      </c>
      <c r="C762" s="21" t="s">
        <v>33</v>
      </c>
      <c r="D762" s="21" t="s">
        <v>314</v>
      </c>
      <c r="E762" s="21" t="s">
        <v>207</v>
      </c>
      <c r="F762" s="21" t="s">
        <v>765</v>
      </c>
      <c r="G762" s="21" t="s">
        <v>10563</v>
      </c>
      <c r="H762" s="21" t="s">
        <v>40</v>
      </c>
      <c r="I762" s="21" t="s">
        <v>10564</v>
      </c>
      <c r="J762" s="21" t="s">
        <v>40</v>
      </c>
      <c r="K762" s="22">
        <v>0.98299999999999998</v>
      </c>
      <c r="L762" s="22">
        <f t="shared" si="33"/>
        <v>0.57222301955714383</v>
      </c>
      <c r="M762" s="22">
        <f t="shared" si="34"/>
        <v>-0.80535055889538387</v>
      </c>
      <c r="N762" s="23">
        <v>1</v>
      </c>
      <c r="O762" s="24">
        <f t="shared" si="35"/>
        <v>0</v>
      </c>
    </row>
    <row r="763" spans="1:15">
      <c r="A763" s="21" t="s">
        <v>4914</v>
      </c>
      <c r="B763" s="21" t="s">
        <v>4915</v>
      </c>
      <c r="C763" s="21" t="s">
        <v>53</v>
      </c>
      <c r="D763" s="21" t="s">
        <v>34</v>
      </c>
      <c r="E763" s="21" t="s">
        <v>158</v>
      </c>
      <c r="F763" s="21" t="s">
        <v>4916</v>
      </c>
      <c r="G763" s="21" t="s">
        <v>4917</v>
      </c>
      <c r="H763" s="21" t="s">
        <v>4918</v>
      </c>
      <c r="I763" s="21" t="s">
        <v>4919</v>
      </c>
      <c r="J763" s="21" t="s">
        <v>4920</v>
      </c>
      <c r="K763" s="22">
        <v>0.98399999999999999</v>
      </c>
      <c r="L763" s="22">
        <f t="shared" si="33"/>
        <v>0.57280513860043691</v>
      </c>
      <c r="M763" s="22">
        <f t="shared" si="34"/>
        <v>-0.80388365989672472</v>
      </c>
      <c r="N763" s="23">
        <v>1</v>
      </c>
      <c r="O763" s="24">
        <f t="shared" si="35"/>
        <v>0</v>
      </c>
    </row>
    <row r="764" spans="1:15">
      <c r="A764" s="21" t="s">
        <v>7765</v>
      </c>
      <c r="B764" s="21" t="s">
        <v>7766</v>
      </c>
      <c r="C764" s="21" t="s">
        <v>33</v>
      </c>
      <c r="D764" s="21" t="s">
        <v>34</v>
      </c>
      <c r="E764" s="21" t="s">
        <v>214</v>
      </c>
      <c r="F764" s="21" t="s">
        <v>7767</v>
      </c>
      <c r="G764" s="21" t="s">
        <v>7768</v>
      </c>
      <c r="H764" s="21" t="s">
        <v>7769</v>
      </c>
      <c r="I764" s="21" t="s">
        <v>7770</v>
      </c>
      <c r="J764" s="21" t="s">
        <v>3173</v>
      </c>
      <c r="K764" s="22">
        <v>0.98399999999999999</v>
      </c>
      <c r="L764" s="22">
        <f t="shared" si="33"/>
        <v>0.57280513860043691</v>
      </c>
      <c r="M764" s="22">
        <f t="shared" si="34"/>
        <v>-0.80388365989672472</v>
      </c>
      <c r="N764" s="23">
        <v>1</v>
      </c>
      <c r="O764" s="24">
        <f t="shared" si="35"/>
        <v>0</v>
      </c>
    </row>
    <row r="765" spans="1:15">
      <c r="A765" s="21" t="s">
        <v>503</v>
      </c>
      <c r="B765" s="21" t="s">
        <v>504</v>
      </c>
      <c r="C765" s="21" t="s">
        <v>85</v>
      </c>
      <c r="D765" s="21" t="s">
        <v>314</v>
      </c>
      <c r="E765" s="21" t="s">
        <v>35</v>
      </c>
      <c r="F765" s="21" t="s">
        <v>505</v>
      </c>
      <c r="G765" s="21" t="s">
        <v>506</v>
      </c>
      <c r="H765" s="21" t="s">
        <v>507</v>
      </c>
      <c r="I765" s="21" t="s">
        <v>508</v>
      </c>
      <c r="J765" s="21" t="s">
        <v>40</v>
      </c>
      <c r="K765" s="22">
        <v>0.98599999999999999</v>
      </c>
      <c r="L765" s="22">
        <f t="shared" si="33"/>
        <v>0.57396937668702319</v>
      </c>
      <c r="M765" s="22">
        <f t="shared" si="34"/>
        <v>-0.80095432885805307</v>
      </c>
      <c r="N765" s="23">
        <v>1</v>
      </c>
      <c r="O765" s="24">
        <f t="shared" si="35"/>
        <v>0</v>
      </c>
    </row>
    <row r="766" spans="1:15">
      <c r="A766" s="21" t="s">
        <v>6481</v>
      </c>
      <c r="B766" s="21" t="s">
        <v>6482</v>
      </c>
      <c r="C766" s="21" t="s">
        <v>235</v>
      </c>
      <c r="D766" s="21" t="s">
        <v>141</v>
      </c>
      <c r="E766" s="21" t="s">
        <v>1670</v>
      </c>
      <c r="F766" s="21" t="s">
        <v>6483</v>
      </c>
      <c r="G766" s="21" t="s">
        <v>6484</v>
      </c>
      <c r="H766" s="21" t="s">
        <v>6485</v>
      </c>
      <c r="I766" s="21" t="s">
        <v>6486</v>
      </c>
      <c r="J766" s="21" t="s">
        <v>811</v>
      </c>
      <c r="K766" s="22">
        <v>0.98699999999999999</v>
      </c>
      <c r="L766" s="22">
        <f t="shared" si="33"/>
        <v>0.57455149573031628</v>
      </c>
      <c r="M766" s="22">
        <f t="shared" si="34"/>
        <v>-0.79949189077956706</v>
      </c>
      <c r="N766" s="23">
        <v>1</v>
      </c>
      <c r="O766" s="24">
        <f t="shared" si="35"/>
        <v>0</v>
      </c>
    </row>
    <row r="767" spans="1:15">
      <c r="A767" s="21" t="s">
        <v>7562</v>
      </c>
      <c r="B767" s="21" t="s">
        <v>7563</v>
      </c>
      <c r="C767" s="21" t="s">
        <v>40</v>
      </c>
      <c r="D767" s="21" t="s">
        <v>40</v>
      </c>
      <c r="E767" s="21" t="s">
        <v>40</v>
      </c>
      <c r="F767" s="21" t="s">
        <v>7564</v>
      </c>
      <c r="G767" s="21" t="s">
        <v>7565</v>
      </c>
      <c r="H767" s="21" t="s">
        <v>7566</v>
      </c>
      <c r="I767" s="21" t="s">
        <v>7567</v>
      </c>
      <c r="J767" s="21" t="s">
        <v>40</v>
      </c>
      <c r="K767" s="22">
        <v>0.98799999999999999</v>
      </c>
      <c r="L767" s="22">
        <f t="shared" si="33"/>
        <v>0.57513361477360947</v>
      </c>
      <c r="M767" s="22">
        <f t="shared" si="34"/>
        <v>-0.79803093365128686</v>
      </c>
      <c r="N767" s="23">
        <v>1</v>
      </c>
      <c r="O767" s="24">
        <f t="shared" si="35"/>
        <v>0</v>
      </c>
    </row>
    <row r="768" spans="1:15">
      <c r="A768" s="21" t="s">
        <v>7693</v>
      </c>
      <c r="B768" s="21" t="s">
        <v>7694</v>
      </c>
      <c r="C768" s="21" t="s">
        <v>7695</v>
      </c>
      <c r="D768" s="21" t="s">
        <v>141</v>
      </c>
      <c r="E768" s="21" t="s">
        <v>151</v>
      </c>
      <c r="F768" s="21" t="s">
        <v>7696</v>
      </c>
      <c r="G768" s="21" t="s">
        <v>7697</v>
      </c>
      <c r="H768" s="21" t="s">
        <v>7698</v>
      </c>
      <c r="I768" s="21" t="s">
        <v>7699</v>
      </c>
      <c r="J768" s="21" t="s">
        <v>40</v>
      </c>
      <c r="K768" s="22">
        <v>0.98799999999999999</v>
      </c>
      <c r="L768" s="22">
        <f t="shared" si="33"/>
        <v>0.57513361477360947</v>
      </c>
      <c r="M768" s="22">
        <f t="shared" si="34"/>
        <v>-0.79803093365128686</v>
      </c>
      <c r="N768" s="23">
        <v>1</v>
      </c>
      <c r="O768" s="24">
        <f t="shared" si="35"/>
        <v>0</v>
      </c>
    </row>
    <row r="769" spans="1:15">
      <c r="A769" s="21" t="s">
        <v>7611</v>
      </c>
      <c r="B769" s="21" t="s">
        <v>7612</v>
      </c>
      <c r="C769" s="21" t="s">
        <v>235</v>
      </c>
      <c r="D769" s="21" t="s">
        <v>141</v>
      </c>
      <c r="E769" s="21" t="s">
        <v>3607</v>
      </c>
      <c r="F769" s="21" t="s">
        <v>7613</v>
      </c>
      <c r="G769" s="21" t="s">
        <v>7614</v>
      </c>
      <c r="H769" s="21" t="s">
        <v>7615</v>
      </c>
      <c r="I769" s="21" t="s">
        <v>7616</v>
      </c>
      <c r="J769" s="21" t="s">
        <v>2385</v>
      </c>
      <c r="K769" s="22">
        <v>0.98899999999999999</v>
      </c>
      <c r="L769" s="22">
        <f t="shared" si="33"/>
        <v>0.57571573381690255</v>
      </c>
      <c r="M769" s="22">
        <f t="shared" si="34"/>
        <v>-0.79657145447685374</v>
      </c>
      <c r="N769" s="23" t="s">
        <v>40</v>
      </c>
      <c r="O769" s="24" t="e">
        <f t="shared" si="35"/>
        <v>#VALUE!</v>
      </c>
    </row>
    <row r="770" spans="1:15">
      <c r="A770" s="21" t="s">
        <v>7974</v>
      </c>
      <c r="B770" s="21" t="s">
        <v>7975</v>
      </c>
      <c r="C770" s="21" t="s">
        <v>3225</v>
      </c>
      <c r="D770" s="21" t="s">
        <v>141</v>
      </c>
      <c r="E770" s="21" t="s">
        <v>937</v>
      </c>
      <c r="F770" s="21" t="s">
        <v>7976</v>
      </c>
      <c r="G770" s="21" t="s">
        <v>7977</v>
      </c>
      <c r="H770" s="21" t="s">
        <v>7978</v>
      </c>
      <c r="I770" s="21" t="s">
        <v>7979</v>
      </c>
      <c r="J770" s="21" t="s">
        <v>40</v>
      </c>
      <c r="K770" s="22">
        <v>0.98899999999999999</v>
      </c>
      <c r="L770" s="22">
        <f t="shared" ref="L770:L833" si="36">K770/1.717861684</f>
        <v>0.57571573381690255</v>
      </c>
      <c r="M770" s="22">
        <f t="shared" ref="M770:M833" si="37">LOG(L770, 2)</f>
        <v>-0.79657145447685374</v>
      </c>
      <c r="N770" s="23">
        <v>1</v>
      </c>
      <c r="O770" s="24">
        <f t="shared" ref="O770:O833" si="38">-LOG10(N770)</f>
        <v>0</v>
      </c>
    </row>
    <row r="771" spans="1:15">
      <c r="A771" s="21" t="s">
        <v>5229</v>
      </c>
      <c r="B771" s="21" t="s">
        <v>5230</v>
      </c>
      <c r="C771" s="21" t="s">
        <v>40</v>
      </c>
      <c r="D771" s="21" t="s">
        <v>86</v>
      </c>
      <c r="E771" s="21" t="s">
        <v>937</v>
      </c>
      <c r="F771" s="21" t="s">
        <v>5231</v>
      </c>
      <c r="G771" s="21" t="s">
        <v>5232</v>
      </c>
      <c r="H771" s="21" t="s">
        <v>5233</v>
      </c>
      <c r="I771" s="21" t="s">
        <v>5234</v>
      </c>
      <c r="J771" s="21" t="s">
        <v>40</v>
      </c>
      <c r="K771" s="22">
        <v>0.99</v>
      </c>
      <c r="L771" s="22">
        <f t="shared" si="36"/>
        <v>0.57629785286019564</v>
      </c>
      <c r="M771" s="22">
        <f t="shared" si="37"/>
        <v>-0.79511345026899272</v>
      </c>
      <c r="N771" s="23">
        <v>1</v>
      </c>
      <c r="O771" s="24">
        <f t="shared" si="38"/>
        <v>0</v>
      </c>
    </row>
    <row r="772" spans="1:15">
      <c r="A772" s="21" t="s">
        <v>6606</v>
      </c>
      <c r="B772" s="21" t="s">
        <v>6607</v>
      </c>
      <c r="C772" s="21" t="s">
        <v>33</v>
      </c>
      <c r="D772" s="21" t="s">
        <v>141</v>
      </c>
      <c r="E772" s="21" t="s">
        <v>45</v>
      </c>
      <c r="F772" s="21" t="s">
        <v>6608</v>
      </c>
      <c r="G772" s="21" t="s">
        <v>6609</v>
      </c>
      <c r="H772" s="21" t="s">
        <v>6610</v>
      </c>
      <c r="I772" s="21" t="s">
        <v>6611</v>
      </c>
      <c r="J772" s="21" t="s">
        <v>40</v>
      </c>
      <c r="K772" s="22">
        <v>0.99099999999999999</v>
      </c>
      <c r="L772" s="22">
        <f t="shared" si="36"/>
        <v>0.57687997190348883</v>
      </c>
      <c r="M772" s="22">
        <f t="shared" si="37"/>
        <v>-0.79365691804947636</v>
      </c>
      <c r="N772" s="23">
        <v>1</v>
      </c>
      <c r="O772" s="24">
        <f t="shared" si="38"/>
        <v>0</v>
      </c>
    </row>
    <row r="773" spans="1:15">
      <c r="A773" s="21" t="s">
        <v>2899</v>
      </c>
      <c r="B773" s="21" t="s">
        <v>2900</v>
      </c>
      <c r="C773" s="21" t="s">
        <v>921</v>
      </c>
      <c r="D773" s="21" t="s">
        <v>141</v>
      </c>
      <c r="E773" s="21" t="s">
        <v>2498</v>
      </c>
      <c r="F773" s="21" t="s">
        <v>2901</v>
      </c>
      <c r="G773" s="21" t="s">
        <v>2902</v>
      </c>
      <c r="H773" s="21" t="s">
        <v>40</v>
      </c>
      <c r="I773" s="21" t="s">
        <v>2903</v>
      </c>
      <c r="J773" s="21" t="s">
        <v>523</v>
      </c>
      <c r="K773" s="22">
        <v>0.99199999999999999</v>
      </c>
      <c r="L773" s="22">
        <f t="shared" si="36"/>
        <v>0.57746209094678191</v>
      </c>
      <c r="M773" s="22">
        <f t="shared" si="37"/>
        <v>-0.79220185484908945</v>
      </c>
      <c r="N773" s="23">
        <v>1</v>
      </c>
      <c r="O773" s="24">
        <f t="shared" si="38"/>
        <v>0</v>
      </c>
    </row>
    <row r="774" spans="1:15">
      <c r="A774" s="21" t="s">
        <v>6004</v>
      </c>
      <c r="B774" s="21" t="s">
        <v>6005</v>
      </c>
      <c r="C774" s="21" t="s">
        <v>33</v>
      </c>
      <c r="D774" s="21" t="s">
        <v>40</v>
      </c>
      <c r="E774" s="21" t="s">
        <v>151</v>
      </c>
      <c r="F774" s="21" t="s">
        <v>2168</v>
      </c>
      <c r="G774" s="21" t="s">
        <v>6006</v>
      </c>
      <c r="H774" s="21" t="s">
        <v>6007</v>
      </c>
      <c r="I774" s="21" t="s">
        <v>6008</v>
      </c>
      <c r="J774" s="21" t="s">
        <v>3465</v>
      </c>
      <c r="K774" s="22">
        <v>0.99199999999999999</v>
      </c>
      <c r="L774" s="22">
        <f t="shared" si="36"/>
        <v>0.57746209094678191</v>
      </c>
      <c r="M774" s="22">
        <f t="shared" si="37"/>
        <v>-0.79220185484908945</v>
      </c>
      <c r="N774" s="23">
        <v>1</v>
      </c>
      <c r="O774" s="24">
        <f t="shared" si="38"/>
        <v>0</v>
      </c>
    </row>
    <row r="775" spans="1:15">
      <c r="A775" s="21" t="s">
        <v>10938</v>
      </c>
      <c r="B775" s="21" t="s">
        <v>10939</v>
      </c>
      <c r="C775" s="21" t="s">
        <v>40</v>
      </c>
      <c r="D775" s="21" t="s">
        <v>40</v>
      </c>
      <c r="E775" s="21" t="s">
        <v>40</v>
      </c>
      <c r="F775" s="21" t="s">
        <v>10940</v>
      </c>
      <c r="G775" s="21" t="s">
        <v>10941</v>
      </c>
      <c r="H775" s="21" t="s">
        <v>10942</v>
      </c>
      <c r="I775" s="21" t="s">
        <v>10943</v>
      </c>
      <c r="J775" s="21" t="s">
        <v>40</v>
      </c>
      <c r="K775" s="22">
        <v>0.99299999999999999</v>
      </c>
      <c r="L775" s="22">
        <f t="shared" si="36"/>
        <v>0.57804420999007511</v>
      </c>
      <c r="M775" s="22">
        <f t="shared" si="37"/>
        <v>-0.79074825770759072</v>
      </c>
      <c r="N775" s="23">
        <v>1</v>
      </c>
      <c r="O775" s="24">
        <f t="shared" si="38"/>
        <v>0</v>
      </c>
    </row>
    <row r="776" spans="1:15">
      <c r="A776" s="21" t="s">
        <v>6163</v>
      </c>
      <c r="B776" s="21" t="s">
        <v>6164</v>
      </c>
      <c r="C776" s="21" t="s">
        <v>235</v>
      </c>
      <c r="D776" s="21" t="s">
        <v>40</v>
      </c>
      <c r="E776" s="21" t="s">
        <v>6165</v>
      </c>
      <c r="F776" s="21" t="s">
        <v>6166</v>
      </c>
      <c r="G776" s="21" t="s">
        <v>6167</v>
      </c>
      <c r="H776" s="21" t="s">
        <v>6168</v>
      </c>
      <c r="I776" s="21" t="s">
        <v>6169</v>
      </c>
      <c r="J776" s="21" t="s">
        <v>40</v>
      </c>
      <c r="K776" s="22">
        <v>0.995</v>
      </c>
      <c r="L776" s="22">
        <f t="shared" si="36"/>
        <v>0.57920844807666128</v>
      </c>
      <c r="M776" s="22">
        <f t="shared" si="37"/>
        <v>-0.78784544980495341</v>
      </c>
      <c r="N776" s="23">
        <v>1</v>
      </c>
      <c r="O776" s="24">
        <f t="shared" si="38"/>
        <v>0</v>
      </c>
    </row>
    <row r="777" spans="1:15">
      <c r="A777" s="21" t="s">
        <v>8020</v>
      </c>
      <c r="B777" s="21" t="s">
        <v>8021</v>
      </c>
      <c r="C777" s="21" t="s">
        <v>33</v>
      </c>
      <c r="D777" s="21" t="s">
        <v>40</v>
      </c>
      <c r="E777" s="21" t="s">
        <v>8022</v>
      </c>
      <c r="F777" s="21" t="s">
        <v>8023</v>
      </c>
      <c r="G777" s="21" t="s">
        <v>8024</v>
      </c>
      <c r="H777" s="21" t="s">
        <v>8025</v>
      </c>
      <c r="I777" s="21" t="s">
        <v>8026</v>
      </c>
      <c r="J777" s="21" t="s">
        <v>40</v>
      </c>
      <c r="K777" s="22">
        <v>0.995</v>
      </c>
      <c r="L777" s="22">
        <f t="shared" si="36"/>
        <v>0.57920844807666128</v>
      </c>
      <c r="M777" s="22">
        <f t="shared" si="37"/>
        <v>-0.78784544980495341</v>
      </c>
      <c r="N777" s="23">
        <v>1</v>
      </c>
      <c r="O777" s="24">
        <f t="shared" si="38"/>
        <v>0</v>
      </c>
    </row>
    <row r="778" spans="1:15">
      <c r="A778" s="21" t="s">
        <v>10136</v>
      </c>
      <c r="B778" s="21" t="s">
        <v>10137</v>
      </c>
      <c r="C778" s="21" t="s">
        <v>33</v>
      </c>
      <c r="D778" s="21" t="s">
        <v>34</v>
      </c>
      <c r="E778" s="21" t="s">
        <v>151</v>
      </c>
      <c r="F778" s="21" t="s">
        <v>10138</v>
      </c>
      <c r="G778" s="21" t="s">
        <v>10139</v>
      </c>
      <c r="H778" s="21" t="s">
        <v>10140</v>
      </c>
      <c r="I778" s="21" t="s">
        <v>10141</v>
      </c>
      <c r="J778" s="21" t="s">
        <v>3569</v>
      </c>
      <c r="K778" s="22">
        <v>0.995</v>
      </c>
      <c r="L778" s="22">
        <f t="shared" si="36"/>
        <v>0.57920844807666128</v>
      </c>
      <c r="M778" s="22">
        <f t="shared" si="37"/>
        <v>-0.78784544980495341</v>
      </c>
      <c r="N778" s="23">
        <v>1</v>
      </c>
      <c r="O778" s="24">
        <f t="shared" si="38"/>
        <v>0</v>
      </c>
    </row>
    <row r="779" spans="1:15">
      <c r="A779" s="21" t="s">
        <v>3824</v>
      </c>
      <c r="B779" s="21" t="s">
        <v>3825</v>
      </c>
      <c r="C779" s="21" t="s">
        <v>33</v>
      </c>
      <c r="D779" s="21" t="s">
        <v>991</v>
      </c>
      <c r="E779" s="21" t="s">
        <v>1058</v>
      </c>
      <c r="F779" s="21" t="s">
        <v>3826</v>
      </c>
      <c r="G779" s="21" t="s">
        <v>3827</v>
      </c>
      <c r="H779" s="21" t="s">
        <v>3828</v>
      </c>
      <c r="I779" s="21" t="s">
        <v>3829</v>
      </c>
      <c r="J779" s="21" t="s">
        <v>102</v>
      </c>
      <c r="K779" s="22">
        <v>0.997</v>
      </c>
      <c r="L779" s="22">
        <f t="shared" si="36"/>
        <v>0.58037268616324755</v>
      </c>
      <c r="M779" s="22">
        <f t="shared" si="37"/>
        <v>-0.78494847083776875</v>
      </c>
      <c r="N779" s="23">
        <v>1</v>
      </c>
      <c r="O779" s="24">
        <f t="shared" si="38"/>
        <v>0</v>
      </c>
    </row>
    <row r="780" spans="1:15">
      <c r="A780" s="21" t="s">
        <v>5736</v>
      </c>
      <c r="B780" s="21" t="s">
        <v>5737</v>
      </c>
      <c r="C780" s="21" t="s">
        <v>33</v>
      </c>
      <c r="D780" s="21" t="s">
        <v>40</v>
      </c>
      <c r="E780" s="21" t="s">
        <v>511</v>
      </c>
      <c r="F780" s="21" t="s">
        <v>5738</v>
      </c>
      <c r="G780" s="21" t="s">
        <v>5739</v>
      </c>
      <c r="H780" s="21" t="s">
        <v>5740</v>
      </c>
      <c r="I780" s="21" t="s">
        <v>5741</v>
      </c>
      <c r="J780" s="21" t="s">
        <v>5742</v>
      </c>
      <c r="K780" s="22">
        <v>0.997</v>
      </c>
      <c r="L780" s="22">
        <f t="shared" si="36"/>
        <v>0.58037268616324755</v>
      </c>
      <c r="M780" s="22">
        <f t="shared" si="37"/>
        <v>-0.78494847083776875</v>
      </c>
      <c r="N780" s="23">
        <v>1</v>
      </c>
      <c r="O780" s="24">
        <f t="shared" si="38"/>
        <v>0</v>
      </c>
    </row>
    <row r="781" spans="1:15">
      <c r="A781" s="21" t="s">
        <v>7453</v>
      </c>
      <c r="B781" s="21" t="s">
        <v>7454</v>
      </c>
      <c r="C781" s="21" t="s">
        <v>7455</v>
      </c>
      <c r="D781" s="21" t="s">
        <v>40</v>
      </c>
      <c r="E781" s="21" t="s">
        <v>511</v>
      </c>
      <c r="F781" s="21" t="s">
        <v>7456</v>
      </c>
      <c r="G781" s="21" t="s">
        <v>7457</v>
      </c>
      <c r="H781" s="21" t="s">
        <v>7458</v>
      </c>
      <c r="I781" s="21" t="s">
        <v>7459</v>
      </c>
      <c r="J781" s="21" t="s">
        <v>40</v>
      </c>
      <c r="K781" s="22">
        <v>0.997</v>
      </c>
      <c r="L781" s="22">
        <f t="shared" si="36"/>
        <v>0.58037268616324755</v>
      </c>
      <c r="M781" s="22">
        <f t="shared" si="37"/>
        <v>-0.78494847083776875</v>
      </c>
      <c r="N781" s="23">
        <v>1</v>
      </c>
      <c r="O781" s="24">
        <f t="shared" si="38"/>
        <v>0</v>
      </c>
    </row>
    <row r="782" spans="1:15">
      <c r="A782" s="21" t="s">
        <v>8463</v>
      </c>
      <c r="B782" s="21" t="s">
        <v>8464</v>
      </c>
      <c r="C782" s="21" t="s">
        <v>33</v>
      </c>
      <c r="D782" s="21" t="s">
        <v>40</v>
      </c>
      <c r="E782" s="21" t="s">
        <v>511</v>
      </c>
      <c r="F782" s="21" t="s">
        <v>8465</v>
      </c>
      <c r="G782" s="21" t="s">
        <v>8466</v>
      </c>
      <c r="H782" s="21" t="s">
        <v>8467</v>
      </c>
      <c r="I782" s="21" t="s">
        <v>8468</v>
      </c>
      <c r="J782" s="21" t="s">
        <v>40</v>
      </c>
      <c r="K782" s="22">
        <v>0.998</v>
      </c>
      <c r="L782" s="22">
        <f t="shared" si="36"/>
        <v>0.58095480520654075</v>
      </c>
      <c r="M782" s="22">
        <f t="shared" si="37"/>
        <v>-0.78350215989870398</v>
      </c>
      <c r="N782" s="23">
        <v>1</v>
      </c>
      <c r="O782" s="24">
        <f t="shared" si="38"/>
        <v>0</v>
      </c>
    </row>
    <row r="783" spans="1:15">
      <c r="A783" s="21" t="s">
        <v>9642</v>
      </c>
      <c r="B783" s="21" t="s">
        <v>9643</v>
      </c>
      <c r="C783" s="21" t="s">
        <v>85</v>
      </c>
      <c r="D783" s="21" t="s">
        <v>40</v>
      </c>
      <c r="E783" s="21" t="s">
        <v>2111</v>
      </c>
      <c r="F783" s="21" t="s">
        <v>9644</v>
      </c>
      <c r="G783" s="21" t="s">
        <v>9645</v>
      </c>
      <c r="H783" s="21" t="s">
        <v>9646</v>
      </c>
      <c r="I783" s="21" t="s">
        <v>9647</v>
      </c>
      <c r="J783" s="21" t="s">
        <v>40</v>
      </c>
      <c r="K783" s="22">
        <v>0.998</v>
      </c>
      <c r="L783" s="22">
        <f t="shared" si="36"/>
        <v>0.58095480520654075</v>
      </c>
      <c r="M783" s="22">
        <f t="shared" si="37"/>
        <v>-0.78350215989870398</v>
      </c>
      <c r="N783" s="23">
        <v>1</v>
      </c>
      <c r="O783" s="24">
        <f t="shared" si="38"/>
        <v>0</v>
      </c>
    </row>
    <row r="784" spans="1:15">
      <c r="A784" s="21" t="s">
        <v>10444</v>
      </c>
      <c r="B784" s="21" t="s">
        <v>10445</v>
      </c>
      <c r="C784" s="21" t="s">
        <v>53</v>
      </c>
      <c r="D784" s="21" t="s">
        <v>40</v>
      </c>
      <c r="E784" s="21" t="s">
        <v>158</v>
      </c>
      <c r="F784" s="21" t="s">
        <v>9735</v>
      </c>
      <c r="G784" s="21" t="s">
        <v>10446</v>
      </c>
      <c r="H784" s="21" t="s">
        <v>10447</v>
      </c>
      <c r="I784" s="21" t="s">
        <v>10448</v>
      </c>
      <c r="J784" s="21" t="s">
        <v>2222</v>
      </c>
      <c r="K784" s="22">
        <v>0.999</v>
      </c>
      <c r="L784" s="22">
        <f t="shared" si="36"/>
        <v>0.58153692424983383</v>
      </c>
      <c r="M784" s="22">
        <f t="shared" si="37"/>
        <v>-0.78205729744354624</v>
      </c>
      <c r="N784" s="23" t="s">
        <v>40</v>
      </c>
      <c r="O784" s="24" t="e">
        <f t="shared" si="38"/>
        <v>#VALUE!</v>
      </c>
    </row>
    <row r="785" spans="1:15">
      <c r="A785" s="21" t="s">
        <v>4279</v>
      </c>
      <c r="B785" s="21" t="s">
        <v>4280</v>
      </c>
      <c r="C785" s="21" t="s">
        <v>53</v>
      </c>
      <c r="D785" s="21" t="s">
        <v>34</v>
      </c>
      <c r="E785" s="21" t="s">
        <v>111</v>
      </c>
      <c r="F785" s="21" t="s">
        <v>4281</v>
      </c>
      <c r="G785" s="21" t="s">
        <v>4282</v>
      </c>
      <c r="H785" s="21" t="s">
        <v>4283</v>
      </c>
      <c r="I785" s="21" t="s">
        <v>4284</v>
      </c>
      <c r="J785" s="21" t="s">
        <v>4285</v>
      </c>
      <c r="K785" s="22">
        <v>1</v>
      </c>
      <c r="L785" s="22">
        <f t="shared" si="36"/>
        <v>0.58211904329312691</v>
      </c>
      <c r="M785" s="22">
        <f t="shared" si="37"/>
        <v>-0.78061388057387759</v>
      </c>
      <c r="N785" s="23">
        <v>1</v>
      </c>
      <c r="O785" s="24">
        <f t="shared" si="38"/>
        <v>0</v>
      </c>
    </row>
    <row r="786" spans="1:15">
      <c r="A786" s="21" t="s">
        <v>7533</v>
      </c>
      <c r="B786" s="21" t="s">
        <v>7534</v>
      </c>
      <c r="C786" s="21" t="s">
        <v>235</v>
      </c>
      <c r="D786" s="21" t="s">
        <v>141</v>
      </c>
      <c r="E786" s="21" t="s">
        <v>1670</v>
      </c>
      <c r="F786" s="21" t="s">
        <v>7535</v>
      </c>
      <c r="G786" s="21" t="s">
        <v>7536</v>
      </c>
      <c r="H786" s="21" t="s">
        <v>7537</v>
      </c>
      <c r="I786" s="21" t="s">
        <v>7538</v>
      </c>
      <c r="J786" s="21" t="s">
        <v>2385</v>
      </c>
      <c r="K786" s="22">
        <v>1</v>
      </c>
      <c r="L786" s="22">
        <f t="shared" si="36"/>
        <v>0.58211904329312691</v>
      </c>
      <c r="M786" s="22">
        <f t="shared" si="37"/>
        <v>-0.78061388057387759</v>
      </c>
      <c r="N786" s="23">
        <v>1</v>
      </c>
      <c r="O786" s="24">
        <f t="shared" si="38"/>
        <v>0</v>
      </c>
    </row>
    <row r="787" spans="1:15">
      <c r="A787" s="21" t="s">
        <v>10631</v>
      </c>
      <c r="B787" s="21" t="s">
        <v>10632</v>
      </c>
      <c r="C787" s="21" t="s">
        <v>921</v>
      </c>
      <c r="D787" s="21" t="s">
        <v>141</v>
      </c>
      <c r="E787" s="21" t="s">
        <v>519</v>
      </c>
      <c r="F787" s="21" t="s">
        <v>10320</v>
      </c>
      <c r="G787" s="21" t="s">
        <v>10633</v>
      </c>
      <c r="H787" s="21" t="s">
        <v>10634</v>
      </c>
      <c r="I787" s="21" t="s">
        <v>10635</v>
      </c>
      <c r="J787" s="21" t="s">
        <v>40</v>
      </c>
      <c r="K787" s="22">
        <v>1</v>
      </c>
      <c r="L787" s="22">
        <f t="shared" si="36"/>
        <v>0.58211904329312691</v>
      </c>
      <c r="M787" s="22">
        <f t="shared" si="37"/>
        <v>-0.78061388057387759</v>
      </c>
      <c r="N787" s="23" t="s">
        <v>40</v>
      </c>
      <c r="O787" s="24" t="e">
        <f t="shared" si="38"/>
        <v>#VALUE!</v>
      </c>
    </row>
    <row r="788" spans="1:15">
      <c r="A788" s="21" t="s">
        <v>10869</v>
      </c>
      <c r="B788" s="21" t="s">
        <v>10870</v>
      </c>
      <c r="C788" s="21" t="s">
        <v>85</v>
      </c>
      <c r="D788" s="21" t="s">
        <v>40</v>
      </c>
      <c r="E788" s="21" t="s">
        <v>2111</v>
      </c>
      <c r="F788" s="21" t="s">
        <v>10871</v>
      </c>
      <c r="G788" s="21" t="s">
        <v>10872</v>
      </c>
      <c r="H788" s="21" t="s">
        <v>10873</v>
      </c>
      <c r="I788" s="21" t="s">
        <v>10874</v>
      </c>
      <c r="J788" s="21" t="s">
        <v>40</v>
      </c>
      <c r="K788" s="22">
        <v>1</v>
      </c>
      <c r="L788" s="22">
        <f t="shared" si="36"/>
        <v>0.58211904329312691</v>
      </c>
      <c r="M788" s="22">
        <f t="shared" si="37"/>
        <v>-0.78061388057387759</v>
      </c>
      <c r="N788" s="23" t="s">
        <v>40</v>
      </c>
      <c r="O788" s="24" t="e">
        <f t="shared" si="38"/>
        <v>#VALUE!</v>
      </c>
    </row>
    <row r="789" spans="1:15">
      <c r="A789" s="21" t="s">
        <v>2463</v>
      </c>
      <c r="B789" s="21" t="s">
        <v>2464</v>
      </c>
      <c r="C789" s="21" t="s">
        <v>518</v>
      </c>
      <c r="D789" s="21" t="s">
        <v>141</v>
      </c>
      <c r="E789" s="21" t="s">
        <v>2465</v>
      </c>
      <c r="F789" s="21" t="s">
        <v>2466</v>
      </c>
      <c r="G789" s="21" t="s">
        <v>2467</v>
      </c>
      <c r="H789" s="21" t="s">
        <v>2468</v>
      </c>
      <c r="I789" s="21" t="s">
        <v>2469</v>
      </c>
      <c r="J789" s="21" t="s">
        <v>2470</v>
      </c>
      <c r="K789" s="22">
        <v>1.0009999999999999</v>
      </c>
      <c r="L789" s="22">
        <f t="shared" si="36"/>
        <v>0.58270116233642</v>
      </c>
      <c r="M789" s="22">
        <f t="shared" si="37"/>
        <v>-0.77917190639997125</v>
      </c>
      <c r="N789" s="23">
        <v>1</v>
      </c>
      <c r="O789" s="24">
        <f t="shared" si="38"/>
        <v>0</v>
      </c>
    </row>
    <row r="790" spans="1:15">
      <c r="A790" s="21" t="s">
        <v>7028</v>
      </c>
      <c r="B790" s="21" t="s">
        <v>7029</v>
      </c>
      <c r="C790" s="21" t="s">
        <v>53</v>
      </c>
      <c r="D790" s="21" t="s">
        <v>86</v>
      </c>
      <c r="E790" s="21" t="s">
        <v>158</v>
      </c>
      <c r="F790" s="21" t="s">
        <v>7030</v>
      </c>
      <c r="G790" s="21" t="s">
        <v>7031</v>
      </c>
      <c r="H790" s="21" t="s">
        <v>7032</v>
      </c>
      <c r="I790" s="21" t="s">
        <v>7033</v>
      </c>
      <c r="J790" s="21" t="s">
        <v>40</v>
      </c>
      <c r="K790" s="22">
        <v>1.0009999999999999</v>
      </c>
      <c r="L790" s="22">
        <f t="shared" si="36"/>
        <v>0.58270116233642</v>
      </c>
      <c r="M790" s="22">
        <f t="shared" si="37"/>
        <v>-0.77917190639997125</v>
      </c>
      <c r="N790" s="23">
        <v>1</v>
      </c>
      <c r="O790" s="24">
        <f t="shared" si="38"/>
        <v>0</v>
      </c>
    </row>
    <row r="791" spans="1:15">
      <c r="A791" s="21" t="s">
        <v>8618</v>
      </c>
      <c r="B791" s="21" t="s">
        <v>8619</v>
      </c>
      <c r="C791" s="21" t="s">
        <v>85</v>
      </c>
      <c r="D791" s="21" t="s">
        <v>40</v>
      </c>
      <c r="E791" s="21" t="s">
        <v>1468</v>
      </c>
      <c r="F791" s="21" t="s">
        <v>8620</v>
      </c>
      <c r="G791" s="21" t="s">
        <v>8621</v>
      </c>
      <c r="H791" s="21" t="s">
        <v>8622</v>
      </c>
      <c r="I791" s="21" t="s">
        <v>8623</v>
      </c>
      <c r="J791" s="21" t="s">
        <v>40</v>
      </c>
      <c r="K791" s="22">
        <v>1.0009999999999999</v>
      </c>
      <c r="L791" s="22">
        <f t="shared" si="36"/>
        <v>0.58270116233642</v>
      </c>
      <c r="M791" s="22">
        <f t="shared" si="37"/>
        <v>-0.77917190639997125</v>
      </c>
      <c r="N791" s="23">
        <v>1</v>
      </c>
      <c r="O791" s="24">
        <f t="shared" si="38"/>
        <v>0</v>
      </c>
    </row>
    <row r="792" spans="1:15">
      <c r="A792" s="21" t="s">
        <v>11149</v>
      </c>
      <c r="B792" s="21" t="s">
        <v>11150</v>
      </c>
      <c r="C792" s="21" t="s">
        <v>40</v>
      </c>
      <c r="D792" s="21" t="s">
        <v>40</v>
      </c>
      <c r="E792" s="21" t="s">
        <v>40</v>
      </c>
      <c r="F792" s="21" t="s">
        <v>11151</v>
      </c>
      <c r="G792" s="21" t="s">
        <v>11152</v>
      </c>
      <c r="H792" s="21" t="s">
        <v>11153</v>
      </c>
      <c r="I792" s="21" t="s">
        <v>11154</v>
      </c>
      <c r="J792" s="21" t="s">
        <v>40</v>
      </c>
      <c r="K792" s="22">
        <v>1.002</v>
      </c>
      <c r="L792" s="22">
        <f t="shared" si="36"/>
        <v>0.58328328137971319</v>
      </c>
      <c r="M792" s="22">
        <f t="shared" si="37"/>
        <v>-0.77773137204075626</v>
      </c>
      <c r="N792" s="23">
        <v>1</v>
      </c>
      <c r="O792" s="24">
        <f t="shared" si="38"/>
        <v>0</v>
      </c>
    </row>
    <row r="793" spans="1:15">
      <c r="A793" s="21" t="s">
        <v>1934</v>
      </c>
      <c r="B793" s="21" t="s">
        <v>1935</v>
      </c>
      <c r="C793" s="21" t="s">
        <v>33</v>
      </c>
      <c r="D793" s="21" t="s">
        <v>86</v>
      </c>
      <c r="E793" s="21" t="s">
        <v>158</v>
      </c>
      <c r="F793" s="21" t="s">
        <v>1936</v>
      </c>
      <c r="G793" s="21" t="s">
        <v>1937</v>
      </c>
      <c r="H793" s="21" t="s">
        <v>1938</v>
      </c>
      <c r="I793" s="21" t="s">
        <v>1939</v>
      </c>
      <c r="J793" s="21" t="s">
        <v>1940</v>
      </c>
      <c r="K793" s="22">
        <v>1.004</v>
      </c>
      <c r="L793" s="22">
        <f t="shared" si="36"/>
        <v>0.58444751946629947</v>
      </c>
      <c r="M793" s="22">
        <f t="shared" si="37"/>
        <v>-0.77485461128519262</v>
      </c>
      <c r="N793" s="23">
        <v>1</v>
      </c>
      <c r="O793" s="24">
        <f t="shared" si="38"/>
        <v>0</v>
      </c>
    </row>
    <row r="794" spans="1:15">
      <c r="A794" s="21" t="s">
        <v>10239</v>
      </c>
      <c r="B794" s="21" t="s">
        <v>10240</v>
      </c>
      <c r="C794" s="21" t="s">
        <v>132</v>
      </c>
      <c r="D794" s="21" t="s">
        <v>141</v>
      </c>
      <c r="E794" s="21" t="s">
        <v>40</v>
      </c>
      <c r="F794" s="21" t="s">
        <v>7475</v>
      </c>
      <c r="G794" s="21" t="s">
        <v>10241</v>
      </c>
      <c r="H794" s="21" t="s">
        <v>10242</v>
      </c>
      <c r="I794" s="21" t="s">
        <v>10243</v>
      </c>
      <c r="J794" s="21" t="s">
        <v>40</v>
      </c>
      <c r="K794" s="22">
        <v>1.004</v>
      </c>
      <c r="L794" s="22">
        <f t="shared" si="36"/>
        <v>0.58444751946629947</v>
      </c>
      <c r="M794" s="22">
        <f t="shared" si="37"/>
        <v>-0.77485461128519262</v>
      </c>
      <c r="N794" s="23">
        <v>1</v>
      </c>
      <c r="O794" s="24">
        <f t="shared" si="38"/>
        <v>0</v>
      </c>
    </row>
    <row r="795" spans="1:15">
      <c r="A795" s="21" t="s">
        <v>7270</v>
      </c>
      <c r="B795" s="21" t="s">
        <v>7271</v>
      </c>
      <c r="C795" s="21" t="s">
        <v>85</v>
      </c>
      <c r="D795" s="21" t="s">
        <v>34</v>
      </c>
      <c r="E795" s="21" t="s">
        <v>1321</v>
      </c>
      <c r="F795" s="21" t="s">
        <v>7272</v>
      </c>
      <c r="G795" s="21" t="s">
        <v>7273</v>
      </c>
      <c r="H795" s="21" t="s">
        <v>7274</v>
      </c>
      <c r="I795" s="21" t="s">
        <v>7275</v>
      </c>
      <c r="J795" s="21" t="s">
        <v>2385</v>
      </c>
      <c r="K795" s="22">
        <v>1.0049999999999999</v>
      </c>
      <c r="L795" s="22">
        <f t="shared" si="36"/>
        <v>0.58502963850959255</v>
      </c>
      <c r="M795" s="22">
        <f t="shared" si="37"/>
        <v>-0.77341837916967371</v>
      </c>
      <c r="N795" s="23">
        <v>1</v>
      </c>
      <c r="O795" s="24">
        <f t="shared" si="38"/>
        <v>0</v>
      </c>
    </row>
    <row r="796" spans="1:15">
      <c r="A796" s="21" t="s">
        <v>176</v>
      </c>
      <c r="B796" s="21" t="s">
        <v>177</v>
      </c>
      <c r="C796" s="21" t="s">
        <v>85</v>
      </c>
      <c r="D796" s="21" t="s">
        <v>40</v>
      </c>
      <c r="E796" s="21" t="s">
        <v>178</v>
      </c>
      <c r="F796" s="21" t="s">
        <v>179</v>
      </c>
      <c r="G796" s="21" t="s">
        <v>180</v>
      </c>
      <c r="H796" s="21" t="s">
        <v>181</v>
      </c>
      <c r="I796" s="21" t="s">
        <v>182</v>
      </c>
      <c r="J796" s="21" t="s">
        <v>183</v>
      </c>
      <c r="K796" s="22">
        <v>1.006</v>
      </c>
      <c r="L796" s="22">
        <f t="shared" si="36"/>
        <v>0.58561175755288575</v>
      </c>
      <c r="M796" s="22">
        <f t="shared" si="37"/>
        <v>-0.77198357543043739</v>
      </c>
      <c r="N796" s="23">
        <v>1</v>
      </c>
      <c r="O796" s="24">
        <f t="shared" si="38"/>
        <v>0</v>
      </c>
    </row>
    <row r="797" spans="1:15">
      <c r="A797" s="21" t="s">
        <v>727</v>
      </c>
      <c r="B797" s="21" t="s">
        <v>728</v>
      </c>
      <c r="C797" s="21" t="s">
        <v>132</v>
      </c>
      <c r="D797" s="21" t="s">
        <v>729</v>
      </c>
      <c r="E797" s="21" t="s">
        <v>730</v>
      </c>
      <c r="F797" s="21" t="s">
        <v>731</v>
      </c>
      <c r="G797" s="21" t="s">
        <v>732</v>
      </c>
      <c r="H797" s="21" t="s">
        <v>733</v>
      </c>
      <c r="I797" s="21" t="s">
        <v>734</v>
      </c>
      <c r="J797" s="21" t="s">
        <v>102</v>
      </c>
      <c r="K797" s="22">
        <v>1.006</v>
      </c>
      <c r="L797" s="22">
        <f t="shared" si="36"/>
        <v>0.58561175755288575</v>
      </c>
      <c r="M797" s="22">
        <f t="shared" si="37"/>
        <v>-0.77198357543043739</v>
      </c>
      <c r="N797" s="23">
        <v>1</v>
      </c>
      <c r="O797" s="24">
        <f t="shared" si="38"/>
        <v>0</v>
      </c>
    </row>
    <row r="798" spans="1:15">
      <c r="A798" s="21" t="s">
        <v>1364</v>
      </c>
      <c r="B798" s="21" t="s">
        <v>1365</v>
      </c>
      <c r="C798" s="21" t="s">
        <v>43</v>
      </c>
      <c r="D798" s="21" t="s">
        <v>34</v>
      </c>
      <c r="E798" s="21" t="s">
        <v>178</v>
      </c>
      <c r="F798" s="21" t="s">
        <v>1366</v>
      </c>
      <c r="G798" s="21" t="s">
        <v>1367</v>
      </c>
      <c r="H798" s="21" t="s">
        <v>1368</v>
      </c>
      <c r="I798" s="21" t="s">
        <v>1369</v>
      </c>
      <c r="J798" s="21" t="s">
        <v>1370</v>
      </c>
      <c r="K798" s="22">
        <v>1.006</v>
      </c>
      <c r="L798" s="22">
        <f t="shared" si="36"/>
        <v>0.58561175755288575</v>
      </c>
      <c r="M798" s="22">
        <f t="shared" si="37"/>
        <v>-0.77198357543043739</v>
      </c>
      <c r="N798" s="23">
        <v>1</v>
      </c>
      <c r="O798" s="24">
        <f t="shared" si="38"/>
        <v>0</v>
      </c>
    </row>
    <row r="799" spans="1:15">
      <c r="A799" s="21" t="s">
        <v>2015</v>
      </c>
      <c r="B799" s="21" t="s">
        <v>2016</v>
      </c>
      <c r="C799" s="21" t="s">
        <v>235</v>
      </c>
      <c r="D799" s="21" t="s">
        <v>34</v>
      </c>
      <c r="E799" s="21" t="s">
        <v>77</v>
      </c>
      <c r="F799" s="21" t="s">
        <v>2017</v>
      </c>
      <c r="G799" s="21" t="s">
        <v>2018</v>
      </c>
      <c r="H799" s="21" t="s">
        <v>2019</v>
      </c>
      <c r="I799" s="21" t="s">
        <v>2020</v>
      </c>
      <c r="J799" s="21" t="s">
        <v>2021</v>
      </c>
      <c r="K799" s="22">
        <v>1.006</v>
      </c>
      <c r="L799" s="22">
        <f t="shared" si="36"/>
        <v>0.58561175755288575</v>
      </c>
      <c r="M799" s="22">
        <f t="shared" si="37"/>
        <v>-0.77198357543043739</v>
      </c>
      <c r="N799" s="23">
        <v>1</v>
      </c>
      <c r="O799" s="24">
        <f t="shared" si="38"/>
        <v>0</v>
      </c>
    </row>
    <row r="800" spans="1:15">
      <c r="A800" s="21" t="s">
        <v>6687</v>
      </c>
      <c r="B800" s="21" t="s">
        <v>6688</v>
      </c>
      <c r="C800" s="21" t="s">
        <v>33</v>
      </c>
      <c r="D800" s="21" t="s">
        <v>314</v>
      </c>
      <c r="E800" s="21" t="s">
        <v>158</v>
      </c>
      <c r="F800" s="21" t="s">
        <v>5119</v>
      </c>
      <c r="G800" s="21" t="s">
        <v>6689</v>
      </c>
      <c r="H800" s="21" t="s">
        <v>6690</v>
      </c>
      <c r="I800" s="21" t="s">
        <v>6691</v>
      </c>
      <c r="J800" s="21" t="s">
        <v>40</v>
      </c>
      <c r="K800" s="22">
        <v>1.006</v>
      </c>
      <c r="L800" s="22">
        <f t="shared" si="36"/>
        <v>0.58561175755288575</v>
      </c>
      <c r="M800" s="22">
        <f t="shared" si="37"/>
        <v>-0.77198357543043739</v>
      </c>
      <c r="N800" s="23">
        <v>1</v>
      </c>
      <c r="O800" s="24">
        <f t="shared" si="38"/>
        <v>0</v>
      </c>
    </row>
    <row r="801" spans="1:15">
      <c r="A801" s="21" t="s">
        <v>7100</v>
      </c>
      <c r="B801" s="21" t="s">
        <v>7101</v>
      </c>
      <c r="C801" s="21" t="s">
        <v>235</v>
      </c>
      <c r="D801" s="21" t="s">
        <v>34</v>
      </c>
      <c r="E801" s="21" t="s">
        <v>1468</v>
      </c>
      <c r="F801" s="21" t="s">
        <v>3740</v>
      </c>
      <c r="G801" s="21" t="s">
        <v>7102</v>
      </c>
      <c r="H801" s="21" t="s">
        <v>7103</v>
      </c>
      <c r="I801" s="21" t="s">
        <v>7104</v>
      </c>
      <c r="J801" s="21" t="s">
        <v>40</v>
      </c>
      <c r="K801" s="22">
        <v>1.006</v>
      </c>
      <c r="L801" s="22">
        <f t="shared" si="36"/>
        <v>0.58561175755288575</v>
      </c>
      <c r="M801" s="22">
        <f t="shared" si="37"/>
        <v>-0.77198357543043739</v>
      </c>
      <c r="N801" s="23">
        <v>1</v>
      </c>
      <c r="O801" s="24">
        <f t="shared" si="38"/>
        <v>0</v>
      </c>
    </row>
    <row r="802" spans="1:15">
      <c r="A802" s="21" t="s">
        <v>1077</v>
      </c>
      <c r="B802" s="21" t="s">
        <v>1078</v>
      </c>
      <c r="C802" s="21" t="s">
        <v>33</v>
      </c>
      <c r="D802" s="21" t="s">
        <v>86</v>
      </c>
      <c r="E802" s="21" t="s">
        <v>77</v>
      </c>
      <c r="F802" s="21" t="s">
        <v>1079</v>
      </c>
      <c r="G802" s="21" t="s">
        <v>1080</v>
      </c>
      <c r="H802" s="21" t="s">
        <v>1081</v>
      </c>
      <c r="I802" s="21" t="s">
        <v>1082</v>
      </c>
      <c r="J802" s="21" t="s">
        <v>496</v>
      </c>
      <c r="K802" s="22">
        <v>1.0069999999999999</v>
      </c>
      <c r="L802" s="22">
        <f t="shared" si="36"/>
        <v>0.58619387659617883</v>
      </c>
      <c r="M802" s="22">
        <f t="shared" si="37"/>
        <v>-0.77055019722917995</v>
      </c>
      <c r="N802" s="23">
        <v>1</v>
      </c>
      <c r="O802" s="24">
        <f t="shared" si="38"/>
        <v>0</v>
      </c>
    </row>
    <row r="803" spans="1:15">
      <c r="A803" s="21" t="s">
        <v>6021</v>
      </c>
      <c r="B803" s="21" t="s">
        <v>6022</v>
      </c>
      <c r="C803" s="21" t="s">
        <v>518</v>
      </c>
      <c r="D803" s="21" t="s">
        <v>314</v>
      </c>
      <c r="E803" s="21" t="s">
        <v>77</v>
      </c>
      <c r="F803" s="21" t="s">
        <v>6023</v>
      </c>
      <c r="G803" s="21" t="s">
        <v>6024</v>
      </c>
      <c r="H803" s="21" t="s">
        <v>6025</v>
      </c>
      <c r="I803" s="21" t="s">
        <v>6026</v>
      </c>
      <c r="J803" s="21" t="s">
        <v>191</v>
      </c>
      <c r="K803" s="22">
        <v>1.0069999999999999</v>
      </c>
      <c r="L803" s="22">
        <f t="shared" si="36"/>
        <v>0.58619387659617883</v>
      </c>
      <c r="M803" s="22">
        <f t="shared" si="37"/>
        <v>-0.77055019722917995</v>
      </c>
      <c r="N803" s="23">
        <v>1</v>
      </c>
      <c r="O803" s="24">
        <f t="shared" si="38"/>
        <v>0</v>
      </c>
    </row>
    <row r="804" spans="1:15">
      <c r="A804" s="21" t="s">
        <v>10857</v>
      </c>
      <c r="B804" s="21" t="s">
        <v>10858</v>
      </c>
      <c r="C804" s="21" t="s">
        <v>33</v>
      </c>
      <c r="D804" s="21" t="s">
        <v>314</v>
      </c>
      <c r="E804" s="21" t="s">
        <v>40</v>
      </c>
      <c r="F804" s="21" t="s">
        <v>10859</v>
      </c>
      <c r="G804" s="21" t="s">
        <v>10860</v>
      </c>
      <c r="H804" s="21" t="s">
        <v>10861</v>
      </c>
      <c r="I804" s="21" t="s">
        <v>10862</v>
      </c>
      <c r="J804" s="21" t="s">
        <v>2673</v>
      </c>
      <c r="K804" s="22">
        <v>1.0069999999999999</v>
      </c>
      <c r="L804" s="22">
        <f t="shared" si="36"/>
        <v>0.58619387659617883</v>
      </c>
      <c r="M804" s="22">
        <f t="shared" si="37"/>
        <v>-0.77055019722917995</v>
      </c>
      <c r="N804" s="23">
        <v>1</v>
      </c>
      <c r="O804" s="24">
        <f t="shared" si="38"/>
        <v>0</v>
      </c>
    </row>
    <row r="805" spans="1:15">
      <c r="A805" s="21" t="s">
        <v>11452</v>
      </c>
      <c r="B805" s="21" t="s">
        <v>11453</v>
      </c>
      <c r="C805" s="21" t="s">
        <v>33</v>
      </c>
      <c r="D805" s="21" t="s">
        <v>40</v>
      </c>
      <c r="E805" s="21" t="s">
        <v>511</v>
      </c>
      <c r="F805" s="21" t="s">
        <v>3468</v>
      </c>
      <c r="G805" s="21" t="s">
        <v>11454</v>
      </c>
      <c r="H805" s="21" t="s">
        <v>11455</v>
      </c>
      <c r="I805" s="21" t="s">
        <v>11456</v>
      </c>
      <c r="J805" s="21" t="s">
        <v>6515</v>
      </c>
      <c r="K805" s="22">
        <v>1.0069999999999999</v>
      </c>
      <c r="L805" s="22">
        <f t="shared" si="36"/>
        <v>0.58619387659617883</v>
      </c>
      <c r="M805" s="22">
        <f t="shared" si="37"/>
        <v>-0.77055019722917995</v>
      </c>
      <c r="N805" s="23">
        <v>1</v>
      </c>
      <c r="O805" s="24">
        <f t="shared" si="38"/>
        <v>0</v>
      </c>
    </row>
    <row r="806" spans="1:15">
      <c r="A806" s="21" t="s">
        <v>3880</v>
      </c>
      <c r="B806" s="21" t="s">
        <v>3881</v>
      </c>
      <c r="C806" s="21" t="s">
        <v>3225</v>
      </c>
      <c r="D806" s="21" t="s">
        <v>40</v>
      </c>
      <c r="E806" s="21" t="s">
        <v>151</v>
      </c>
      <c r="F806" s="21" t="s">
        <v>3882</v>
      </c>
      <c r="G806" s="21" t="s">
        <v>3883</v>
      </c>
      <c r="H806" s="21" t="s">
        <v>3884</v>
      </c>
      <c r="I806" s="21" t="s">
        <v>3885</v>
      </c>
      <c r="J806" s="21" t="s">
        <v>40</v>
      </c>
      <c r="K806" s="22">
        <v>1.008</v>
      </c>
      <c r="L806" s="22">
        <f t="shared" si="36"/>
        <v>0.58677599563947191</v>
      </c>
      <c r="M806" s="22">
        <f t="shared" si="37"/>
        <v>-0.76911824173604826</v>
      </c>
      <c r="N806" s="23">
        <v>1</v>
      </c>
      <c r="O806" s="24">
        <f t="shared" si="38"/>
        <v>0</v>
      </c>
    </row>
    <row r="807" spans="1:15">
      <c r="A807" s="21" t="s">
        <v>8518</v>
      </c>
      <c r="B807" s="21" t="s">
        <v>8519</v>
      </c>
      <c r="C807" s="21" t="s">
        <v>95</v>
      </c>
      <c r="D807" s="21" t="s">
        <v>86</v>
      </c>
      <c r="E807" s="21" t="s">
        <v>158</v>
      </c>
      <c r="F807" s="21" t="s">
        <v>8520</v>
      </c>
      <c r="G807" s="21" t="s">
        <v>8521</v>
      </c>
      <c r="H807" s="21" t="s">
        <v>8522</v>
      </c>
      <c r="I807" s="21" t="s">
        <v>8523</v>
      </c>
      <c r="J807" s="21" t="s">
        <v>40</v>
      </c>
      <c r="K807" s="22">
        <v>1.008</v>
      </c>
      <c r="L807" s="22">
        <f t="shared" si="36"/>
        <v>0.58677599563947191</v>
      </c>
      <c r="M807" s="22">
        <f t="shared" si="37"/>
        <v>-0.76911824173604826</v>
      </c>
      <c r="N807" s="23">
        <v>1</v>
      </c>
      <c r="O807" s="24">
        <f t="shared" si="38"/>
        <v>0</v>
      </c>
    </row>
    <row r="808" spans="1:15">
      <c r="A808" s="21" t="s">
        <v>9192</v>
      </c>
      <c r="B808" s="21" t="s">
        <v>9193</v>
      </c>
      <c r="C808" s="21" t="s">
        <v>40</v>
      </c>
      <c r="D808" s="21" t="s">
        <v>141</v>
      </c>
      <c r="E808" s="21" t="s">
        <v>158</v>
      </c>
      <c r="F808" s="21" t="s">
        <v>9194</v>
      </c>
      <c r="G808" s="21" t="s">
        <v>9195</v>
      </c>
      <c r="H808" s="21" t="s">
        <v>9196</v>
      </c>
      <c r="I808" s="21" t="s">
        <v>9197</v>
      </c>
      <c r="J808" s="21" t="s">
        <v>40</v>
      </c>
      <c r="K808" s="22">
        <v>1.008</v>
      </c>
      <c r="L808" s="22">
        <f t="shared" si="36"/>
        <v>0.58677599563947191</v>
      </c>
      <c r="M808" s="22">
        <f t="shared" si="37"/>
        <v>-0.76911824173604826</v>
      </c>
      <c r="N808" s="23">
        <v>1</v>
      </c>
      <c r="O808" s="24">
        <f t="shared" si="38"/>
        <v>0</v>
      </c>
    </row>
    <row r="809" spans="1:15">
      <c r="A809" s="21" t="s">
        <v>12118</v>
      </c>
      <c r="B809" s="21" t="s">
        <v>12119</v>
      </c>
      <c r="C809" s="21" t="s">
        <v>921</v>
      </c>
      <c r="D809" s="21" t="s">
        <v>141</v>
      </c>
      <c r="E809" s="21" t="s">
        <v>519</v>
      </c>
      <c r="F809" s="21" t="s">
        <v>12120</v>
      </c>
      <c r="G809" s="21" t="s">
        <v>12121</v>
      </c>
      <c r="H809" s="21" t="s">
        <v>12122</v>
      </c>
      <c r="I809" s="21" t="s">
        <v>12123</v>
      </c>
      <c r="J809" s="21" t="s">
        <v>40</v>
      </c>
      <c r="K809" s="22">
        <v>1.008</v>
      </c>
      <c r="L809" s="22">
        <f t="shared" si="36"/>
        <v>0.58677599563947191</v>
      </c>
      <c r="M809" s="22">
        <f t="shared" si="37"/>
        <v>-0.76911824173604826</v>
      </c>
      <c r="N809" s="23" t="s">
        <v>40</v>
      </c>
      <c r="O809" s="24" t="e">
        <f t="shared" si="38"/>
        <v>#VALUE!</v>
      </c>
    </row>
    <row r="810" spans="1:15">
      <c r="A810" s="21" t="s">
        <v>10455</v>
      </c>
      <c r="B810" s="21" t="s">
        <v>10456</v>
      </c>
      <c r="C810" s="21" t="s">
        <v>140</v>
      </c>
      <c r="D810" s="21" t="s">
        <v>40</v>
      </c>
      <c r="E810" s="21" t="s">
        <v>142</v>
      </c>
      <c r="F810" s="21" t="s">
        <v>520</v>
      </c>
      <c r="G810" s="21" t="s">
        <v>10457</v>
      </c>
      <c r="H810" s="21" t="s">
        <v>10458</v>
      </c>
      <c r="I810" s="21" t="s">
        <v>10459</v>
      </c>
      <c r="J810" s="21" t="s">
        <v>1180</v>
      </c>
      <c r="K810" s="22">
        <v>1.0089999999999999</v>
      </c>
      <c r="L810" s="22">
        <f t="shared" si="36"/>
        <v>0.587358114682765</v>
      </c>
      <c r="M810" s="22">
        <f t="shared" si="37"/>
        <v>-0.76768770612960757</v>
      </c>
      <c r="N810" s="23" t="s">
        <v>40</v>
      </c>
      <c r="O810" s="24" t="e">
        <f t="shared" si="38"/>
        <v>#VALUE!</v>
      </c>
    </row>
    <row r="811" spans="1:15">
      <c r="A811" s="21" t="s">
        <v>1397</v>
      </c>
      <c r="B811" s="21" t="s">
        <v>1398</v>
      </c>
      <c r="C811" s="21" t="s">
        <v>33</v>
      </c>
      <c r="D811" s="21" t="s">
        <v>34</v>
      </c>
      <c r="E811" s="21" t="s">
        <v>511</v>
      </c>
      <c r="F811" s="21" t="s">
        <v>1399</v>
      </c>
      <c r="G811" s="21" t="s">
        <v>1400</v>
      </c>
      <c r="H811" s="21" t="s">
        <v>1401</v>
      </c>
      <c r="I811" s="21" t="s">
        <v>1402</v>
      </c>
      <c r="J811" s="21" t="s">
        <v>1027</v>
      </c>
      <c r="K811" s="22">
        <v>1.01</v>
      </c>
      <c r="L811" s="22">
        <f t="shared" si="36"/>
        <v>0.58794023372605819</v>
      </c>
      <c r="M811" s="22">
        <f t="shared" si="37"/>
        <v>-0.76625858759680754</v>
      </c>
      <c r="N811" s="23">
        <v>1</v>
      </c>
      <c r="O811" s="24">
        <f t="shared" si="38"/>
        <v>0</v>
      </c>
    </row>
    <row r="812" spans="1:15">
      <c r="A812" s="21" t="s">
        <v>2409</v>
      </c>
      <c r="B812" s="21" t="s">
        <v>2410</v>
      </c>
      <c r="C812" s="21" t="s">
        <v>33</v>
      </c>
      <c r="D812" s="21" t="s">
        <v>34</v>
      </c>
      <c r="E812" s="21" t="s">
        <v>158</v>
      </c>
      <c r="F812" s="21" t="s">
        <v>2411</v>
      </c>
      <c r="G812" s="21" t="s">
        <v>2412</v>
      </c>
      <c r="H812" s="21" t="s">
        <v>2413</v>
      </c>
      <c r="I812" s="21" t="s">
        <v>2414</v>
      </c>
      <c r="J812" s="21" t="s">
        <v>685</v>
      </c>
      <c r="K812" s="22">
        <v>1.01</v>
      </c>
      <c r="L812" s="22">
        <f t="shared" si="36"/>
        <v>0.58794023372605819</v>
      </c>
      <c r="M812" s="22">
        <f t="shared" si="37"/>
        <v>-0.76625858759680754</v>
      </c>
      <c r="N812" s="23">
        <v>1</v>
      </c>
      <c r="O812" s="24">
        <f t="shared" si="38"/>
        <v>0</v>
      </c>
    </row>
    <row r="813" spans="1:15">
      <c r="A813" s="21" t="s">
        <v>3985</v>
      </c>
      <c r="B813" s="21" t="s">
        <v>3986</v>
      </c>
      <c r="C813" s="21" t="s">
        <v>235</v>
      </c>
      <c r="D813" s="21" t="s">
        <v>40</v>
      </c>
      <c r="E813" s="21" t="s">
        <v>3987</v>
      </c>
      <c r="F813" s="21" t="s">
        <v>3988</v>
      </c>
      <c r="G813" s="21" t="s">
        <v>3989</v>
      </c>
      <c r="H813" s="21" t="s">
        <v>3990</v>
      </c>
      <c r="I813" s="21" t="s">
        <v>3991</v>
      </c>
      <c r="J813" s="21" t="s">
        <v>2385</v>
      </c>
      <c r="K813" s="22">
        <v>1.01</v>
      </c>
      <c r="L813" s="22">
        <f t="shared" si="36"/>
        <v>0.58794023372605819</v>
      </c>
      <c r="M813" s="22">
        <f t="shared" si="37"/>
        <v>-0.76625858759680754</v>
      </c>
      <c r="N813" s="23">
        <v>1</v>
      </c>
      <c r="O813" s="24">
        <f t="shared" si="38"/>
        <v>0</v>
      </c>
    </row>
    <row r="814" spans="1:15">
      <c r="A814" s="21" t="s">
        <v>7928</v>
      </c>
      <c r="B814" s="21" t="s">
        <v>7929</v>
      </c>
      <c r="C814" s="21" t="s">
        <v>33</v>
      </c>
      <c r="D814" s="21" t="s">
        <v>40</v>
      </c>
      <c r="E814" s="21" t="s">
        <v>68</v>
      </c>
      <c r="F814" s="21" t="s">
        <v>7930</v>
      </c>
      <c r="G814" s="21" t="s">
        <v>7931</v>
      </c>
      <c r="H814" s="21" t="s">
        <v>7932</v>
      </c>
      <c r="I814" s="21" t="s">
        <v>7933</v>
      </c>
      <c r="J814" s="21" t="s">
        <v>4441</v>
      </c>
      <c r="K814" s="22">
        <v>1.01</v>
      </c>
      <c r="L814" s="22">
        <f t="shared" si="36"/>
        <v>0.58794023372605819</v>
      </c>
      <c r="M814" s="22">
        <f t="shared" si="37"/>
        <v>-0.76625858759680754</v>
      </c>
      <c r="N814" s="23">
        <v>1</v>
      </c>
      <c r="O814" s="24">
        <f t="shared" si="38"/>
        <v>0</v>
      </c>
    </row>
    <row r="815" spans="1:15">
      <c r="A815" s="21" t="s">
        <v>7718</v>
      </c>
      <c r="B815" s="21" t="s">
        <v>7719</v>
      </c>
      <c r="C815" s="21" t="s">
        <v>53</v>
      </c>
      <c r="D815" s="21" t="s">
        <v>86</v>
      </c>
      <c r="E815" s="21" t="s">
        <v>511</v>
      </c>
      <c r="F815" s="21" t="s">
        <v>7720</v>
      </c>
      <c r="G815" s="21" t="s">
        <v>7721</v>
      </c>
      <c r="H815" s="21" t="s">
        <v>7722</v>
      </c>
      <c r="I815" s="21" t="s">
        <v>7723</v>
      </c>
      <c r="J815" s="21" t="s">
        <v>40</v>
      </c>
      <c r="K815" s="22">
        <v>1.012</v>
      </c>
      <c r="L815" s="22">
        <f t="shared" si="36"/>
        <v>0.58910447181264447</v>
      </c>
      <c r="M815" s="22">
        <f t="shared" si="37"/>
        <v>-0.76340459054165444</v>
      </c>
      <c r="N815" s="23">
        <v>1</v>
      </c>
      <c r="O815" s="24">
        <f t="shared" si="38"/>
        <v>0</v>
      </c>
    </row>
    <row r="816" spans="1:15">
      <c r="A816" s="21" t="s">
        <v>2141</v>
      </c>
      <c r="B816" s="21" t="s">
        <v>2142</v>
      </c>
      <c r="C816" s="21" t="s">
        <v>33</v>
      </c>
      <c r="D816" s="21" t="s">
        <v>34</v>
      </c>
      <c r="E816" s="21" t="s">
        <v>894</v>
      </c>
      <c r="F816" s="21" t="s">
        <v>2143</v>
      </c>
      <c r="G816" s="21" t="s">
        <v>2144</v>
      </c>
      <c r="H816" s="21" t="s">
        <v>2145</v>
      </c>
      <c r="I816" s="21" t="s">
        <v>2146</v>
      </c>
      <c r="J816" s="21" t="s">
        <v>40</v>
      </c>
      <c r="K816" s="22">
        <v>1.0129999999999999</v>
      </c>
      <c r="L816" s="22">
        <f t="shared" si="36"/>
        <v>0.58968659085593755</v>
      </c>
      <c r="M816" s="22">
        <f t="shared" si="37"/>
        <v>-0.76197970643482649</v>
      </c>
      <c r="N816" s="23">
        <v>1</v>
      </c>
      <c r="O816" s="24">
        <f t="shared" si="38"/>
        <v>0</v>
      </c>
    </row>
    <row r="817" spans="1:15">
      <c r="A817" s="21" t="s">
        <v>3002</v>
      </c>
      <c r="B817" s="21" t="s">
        <v>3003</v>
      </c>
      <c r="C817" s="21" t="s">
        <v>33</v>
      </c>
      <c r="D817" s="21" t="s">
        <v>991</v>
      </c>
      <c r="E817" s="21" t="s">
        <v>1058</v>
      </c>
      <c r="F817" s="21" t="s">
        <v>3004</v>
      </c>
      <c r="G817" s="21" t="s">
        <v>3005</v>
      </c>
      <c r="H817" s="21" t="s">
        <v>3006</v>
      </c>
      <c r="I817" s="21" t="s">
        <v>3007</v>
      </c>
      <c r="J817" s="21" t="s">
        <v>102</v>
      </c>
      <c r="K817" s="22">
        <v>1.0129999999999999</v>
      </c>
      <c r="L817" s="22">
        <f t="shared" si="36"/>
        <v>0.58968659085593755</v>
      </c>
      <c r="M817" s="22">
        <f t="shared" si="37"/>
        <v>-0.76197970643482649</v>
      </c>
      <c r="N817" s="23">
        <v>1</v>
      </c>
      <c r="O817" s="24">
        <f t="shared" si="38"/>
        <v>0</v>
      </c>
    </row>
    <row r="818" spans="1:15">
      <c r="A818" s="21" t="s">
        <v>3117</v>
      </c>
      <c r="B818" s="21" t="s">
        <v>3118</v>
      </c>
      <c r="C818" s="21" t="s">
        <v>3119</v>
      </c>
      <c r="D818" s="21" t="s">
        <v>314</v>
      </c>
      <c r="E818" s="21" t="s">
        <v>40</v>
      </c>
      <c r="F818" s="21" t="s">
        <v>3024</v>
      </c>
      <c r="G818" s="21" t="s">
        <v>3120</v>
      </c>
      <c r="H818" s="21" t="s">
        <v>3121</v>
      </c>
      <c r="I818" s="21" t="s">
        <v>3122</v>
      </c>
      <c r="J818" s="21" t="s">
        <v>40</v>
      </c>
      <c r="K818" s="22">
        <v>1.0129999999999999</v>
      </c>
      <c r="L818" s="22">
        <f t="shared" si="36"/>
        <v>0.58968659085593755</v>
      </c>
      <c r="M818" s="22">
        <f t="shared" si="37"/>
        <v>-0.76197970643482649</v>
      </c>
      <c r="N818" s="23">
        <v>1</v>
      </c>
      <c r="O818" s="24">
        <f t="shared" si="38"/>
        <v>0</v>
      </c>
    </row>
    <row r="819" spans="1:15">
      <c r="A819" s="21" t="s">
        <v>7986</v>
      </c>
      <c r="B819" s="21" t="s">
        <v>7987</v>
      </c>
      <c r="C819" s="21" t="s">
        <v>85</v>
      </c>
      <c r="D819" s="21" t="s">
        <v>40</v>
      </c>
      <c r="E819" s="21" t="s">
        <v>2111</v>
      </c>
      <c r="F819" s="21" t="s">
        <v>7988</v>
      </c>
      <c r="G819" s="21" t="s">
        <v>7989</v>
      </c>
      <c r="H819" s="21" t="s">
        <v>7990</v>
      </c>
      <c r="I819" s="21" t="s">
        <v>7991</v>
      </c>
      <c r="J819" s="21" t="s">
        <v>40</v>
      </c>
      <c r="K819" s="22">
        <v>1.0129999999999999</v>
      </c>
      <c r="L819" s="22">
        <f t="shared" si="36"/>
        <v>0.58968659085593755</v>
      </c>
      <c r="M819" s="22">
        <f t="shared" si="37"/>
        <v>-0.76197970643482649</v>
      </c>
      <c r="N819" s="23">
        <v>1</v>
      </c>
      <c r="O819" s="24">
        <f t="shared" si="38"/>
        <v>0</v>
      </c>
    </row>
    <row r="820" spans="1:15">
      <c r="A820" s="21" t="s">
        <v>11782</v>
      </c>
      <c r="B820" s="21" t="s">
        <v>11783</v>
      </c>
      <c r="C820" s="21" t="s">
        <v>921</v>
      </c>
      <c r="D820" s="21" t="s">
        <v>141</v>
      </c>
      <c r="E820" s="21" t="s">
        <v>478</v>
      </c>
      <c r="F820" s="21" t="s">
        <v>11784</v>
      </c>
      <c r="G820" s="21" t="s">
        <v>11785</v>
      </c>
      <c r="H820" s="21" t="s">
        <v>11786</v>
      </c>
      <c r="I820" s="21" t="s">
        <v>11787</v>
      </c>
      <c r="J820" s="21" t="s">
        <v>1180</v>
      </c>
      <c r="K820" s="22">
        <v>1.0129999999999999</v>
      </c>
      <c r="L820" s="22">
        <f t="shared" si="36"/>
        <v>0.58968659085593755</v>
      </c>
      <c r="M820" s="22">
        <f t="shared" si="37"/>
        <v>-0.76197970643482649</v>
      </c>
      <c r="N820" s="23" t="s">
        <v>40</v>
      </c>
      <c r="O820" s="24" t="e">
        <f t="shared" si="38"/>
        <v>#VALUE!</v>
      </c>
    </row>
    <row r="821" spans="1:15">
      <c r="A821" s="21" t="s">
        <v>3588</v>
      </c>
      <c r="B821" s="21" t="s">
        <v>3589</v>
      </c>
      <c r="C821" s="21" t="s">
        <v>95</v>
      </c>
      <c r="D821" s="21" t="s">
        <v>34</v>
      </c>
      <c r="E821" s="21" t="s">
        <v>937</v>
      </c>
      <c r="F821" s="21" t="s">
        <v>3590</v>
      </c>
      <c r="G821" s="21" t="s">
        <v>40</v>
      </c>
      <c r="H821" s="21" t="s">
        <v>3591</v>
      </c>
      <c r="I821" s="21" t="s">
        <v>40</v>
      </c>
      <c r="J821" s="21" t="s">
        <v>40</v>
      </c>
      <c r="K821" s="22">
        <v>1.014</v>
      </c>
      <c r="L821" s="22">
        <f t="shared" si="36"/>
        <v>0.59026870989923075</v>
      </c>
      <c r="M821" s="22">
        <f t="shared" si="37"/>
        <v>-0.76055622823262403</v>
      </c>
      <c r="N821" s="23">
        <v>1</v>
      </c>
      <c r="O821" s="24">
        <f t="shared" si="38"/>
        <v>0</v>
      </c>
    </row>
    <row r="822" spans="1:15">
      <c r="A822" s="21" t="s">
        <v>9815</v>
      </c>
      <c r="B822" s="21" t="s">
        <v>9816</v>
      </c>
      <c r="C822" s="21" t="s">
        <v>33</v>
      </c>
      <c r="D822" s="21" t="s">
        <v>40</v>
      </c>
      <c r="E822" s="21" t="s">
        <v>35</v>
      </c>
      <c r="F822" s="21" t="s">
        <v>9817</v>
      </c>
      <c r="G822" s="21" t="s">
        <v>9818</v>
      </c>
      <c r="H822" s="21" t="s">
        <v>9819</v>
      </c>
      <c r="I822" s="21" t="s">
        <v>9820</v>
      </c>
      <c r="J822" s="21" t="s">
        <v>40</v>
      </c>
      <c r="K822" s="22">
        <v>1.014</v>
      </c>
      <c r="L822" s="22">
        <f t="shared" si="36"/>
        <v>0.59026870989923075</v>
      </c>
      <c r="M822" s="22">
        <f t="shared" si="37"/>
        <v>-0.76055622823262403</v>
      </c>
      <c r="N822" s="23">
        <v>1</v>
      </c>
      <c r="O822" s="24">
        <f t="shared" si="38"/>
        <v>0</v>
      </c>
    </row>
    <row r="823" spans="1:15">
      <c r="A823" s="21" t="s">
        <v>9585</v>
      </c>
      <c r="B823" s="21" t="s">
        <v>9586</v>
      </c>
      <c r="C823" s="21" t="s">
        <v>40</v>
      </c>
      <c r="D823" s="21" t="s">
        <v>40</v>
      </c>
      <c r="E823" s="21" t="s">
        <v>4560</v>
      </c>
      <c r="F823" s="21" t="s">
        <v>9587</v>
      </c>
      <c r="G823" s="21" t="s">
        <v>9588</v>
      </c>
      <c r="H823" s="21" t="s">
        <v>9589</v>
      </c>
      <c r="I823" s="21" t="s">
        <v>9590</v>
      </c>
      <c r="J823" s="21" t="s">
        <v>40</v>
      </c>
      <c r="K823" s="22">
        <v>1.0149999999999999</v>
      </c>
      <c r="L823" s="22">
        <f t="shared" si="36"/>
        <v>0.59085082894252383</v>
      </c>
      <c r="M823" s="22">
        <f t="shared" si="37"/>
        <v>-0.75913415316342614</v>
      </c>
      <c r="N823" s="23" t="s">
        <v>40</v>
      </c>
      <c r="O823" s="24" t="e">
        <f t="shared" si="38"/>
        <v>#VALUE!</v>
      </c>
    </row>
    <row r="824" spans="1:15">
      <c r="A824" s="21" t="s">
        <v>7305</v>
      </c>
      <c r="B824" s="21" t="s">
        <v>7306</v>
      </c>
      <c r="C824" s="21" t="s">
        <v>2650</v>
      </c>
      <c r="D824" s="21" t="s">
        <v>40</v>
      </c>
      <c r="E824" s="21" t="s">
        <v>45</v>
      </c>
      <c r="F824" s="21" t="s">
        <v>7307</v>
      </c>
      <c r="G824" s="21" t="s">
        <v>7308</v>
      </c>
      <c r="H824" s="21" t="s">
        <v>7309</v>
      </c>
      <c r="I824" s="21" t="s">
        <v>7310</v>
      </c>
      <c r="J824" s="21" t="s">
        <v>7311</v>
      </c>
      <c r="K824" s="22">
        <v>1.016</v>
      </c>
      <c r="L824" s="22">
        <f t="shared" si="36"/>
        <v>0.59143294798581703</v>
      </c>
      <c r="M824" s="22">
        <f t="shared" si="37"/>
        <v>-0.75771347846379866</v>
      </c>
      <c r="N824" s="23">
        <v>1</v>
      </c>
      <c r="O824" s="24">
        <f t="shared" si="38"/>
        <v>0</v>
      </c>
    </row>
    <row r="825" spans="1:15">
      <c r="A825" s="21" t="s">
        <v>9905</v>
      </c>
      <c r="B825" s="21" t="s">
        <v>9906</v>
      </c>
      <c r="C825" s="21" t="s">
        <v>33</v>
      </c>
      <c r="D825" s="21" t="s">
        <v>40</v>
      </c>
      <c r="E825" s="21" t="s">
        <v>214</v>
      </c>
      <c r="F825" s="21" t="s">
        <v>119</v>
      </c>
      <c r="G825" s="21" t="s">
        <v>9907</v>
      </c>
      <c r="H825" s="21" t="s">
        <v>9908</v>
      </c>
      <c r="I825" s="21" t="s">
        <v>9909</v>
      </c>
      <c r="J825" s="21" t="s">
        <v>40</v>
      </c>
      <c r="K825" s="22">
        <v>1.016</v>
      </c>
      <c r="L825" s="22">
        <f t="shared" si="36"/>
        <v>0.59143294798581703</v>
      </c>
      <c r="M825" s="22">
        <f t="shared" si="37"/>
        <v>-0.75771347846379866</v>
      </c>
      <c r="N825" s="23" t="s">
        <v>40</v>
      </c>
      <c r="O825" s="24" t="e">
        <f t="shared" si="38"/>
        <v>#VALUE!</v>
      </c>
    </row>
    <row r="826" spans="1:15">
      <c r="A826" s="21" t="s">
        <v>2813</v>
      </c>
      <c r="B826" s="21" t="s">
        <v>2814</v>
      </c>
      <c r="C826" s="21" t="s">
        <v>33</v>
      </c>
      <c r="D826" s="21" t="s">
        <v>86</v>
      </c>
      <c r="E826" s="21" t="s">
        <v>158</v>
      </c>
      <c r="F826" s="21" t="s">
        <v>1030</v>
      </c>
      <c r="G826" s="21" t="s">
        <v>2815</v>
      </c>
      <c r="H826" s="21" t="s">
        <v>2816</v>
      </c>
      <c r="I826" s="21" t="s">
        <v>2817</v>
      </c>
      <c r="J826" s="21" t="s">
        <v>40</v>
      </c>
      <c r="K826" s="22">
        <v>1.0169999999999999</v>
      </c>
      <c r="L826" s="22">
        <f t="shared" si="36"/>
        <v>0.59201506702911</v>
      </c>
      <c r="M826" s="22">
        <f t="shared" si="37"/>
        <v>-0.7562942013784647</v>
      </c>
      <c r="N826" s="23">
        <v>1</v>
      </c>
      <c r="O826" s="24">
        <f t="shared" si="38"/>
        <v>0</v>
      </c>
    </row>
    <row r="827" spans="1:15">
      <c r="A827" s="21" t="s">
        <v>7893</v>
      </c>
      <c r="B827" s="21" t="s">
        <v>7894</v>
      </c>
      <c r="C827" s="21" t="s">
        <v>53</v>
      </c>
      <c r="D827" s="21" t="s">
        <v>40</v>
      </c>
      <c r="E827" s="21" t="s">
        <v>207</v>
      </c>
      <c r="F827" s="21" t="s">
        <v>7895</v>
      </c>
      <c r="G827" s="21" t="s">
        <v>7896</v>
      </c>
      <c r="H827" s="21" t="s">
        <v>7897</v>
      </c>
      <c r="I827" s="21" t="s">
        <v>7898</v>
      </c>
      <c r="J827" s="21" t="s">
        <v>3465</v>
      </c>
      <c r="K827" s="22">
        <v>1.0169999999999999</v>
      </c>
      <c r="L827" s="22">
        <f t="shared" si="36"/>
        <v>0.59201506702911</v>
      </c>
      <c r="M827" s="22">
        <f t="shared" si="37"/>
        <v>-0.7562942013784647</v>
      </c>
      <c r="N827" s="23">
        <v>1</v>
      </c>
      <c r="O827" s="24">
        <f t="shared" si="38"/>
        <v>0</v>
      </c>
    </row>
    <row r="828" spans="1:15">
      <c r="A828" s="21" t="s">
        <v>10537</v>
      </c>
      <c r="B828" s="21" t="s">
        <v>10538</v>
      </c>
      <c r="C828" s="21" t="s">
        <v>1149</v>
      </c>
      <c r="D828" s="21" t="s">
        <v>141</v>
      </c>
      <c r="E828" s="21" t="s">
        <v>336</v>
      </c>
      <c r="F828" s="21" t="s">
        <v>10539</v>
      </c>
      <c r="G828" s="21" t="s">
        <v>10540</v>
      </c>
      <c r="H828" s="21" t="s">
        <v>10541</v>
      </c>
      <c r="I828" s="21" t="s">
        <v>10542</v>
      </c>
      <c r="J828" s="21" t="s">
        <v>40</v>
      </c>
      <c r="K828" s="22">
        <v>1.0169999999999999</v>
      </c>
      <c r="L828" s="22">
        <f t="shared" si="36"/>
        <v>0.59201506702911</v>
      </c>
      <c r="M828" s="22">
        <f t="shared" si="37"/>
        <v>-0.7562942013784647</v>
      </c>
      <c r="N828" s="23">
        <v>1</v>
      </c>
      <c r="O828" s="24">
        <f t="shared" si="38"/>
        <v>0</v>
      </c>
    </row>
    <row r="829" spans="1:15">
      <c r="A829" s="21" t="s">
        <v>6721</v>
      </c>
      <c r="B829" s="21" t="s">
        <v>6722</v>
      </c>
      <c r="C829" s="21" t="s">
        <v>33</v>
      </c>
      <c r="D829" s="21" t="s">
        <v>40</v>
      </c>
      <c r="E829" s="21" t="s">
        <v>158</v>
      </c>
      <c r="F829" s="21" t="s">
        <v>6723</v>
      </c>
      <c r="G829" s="21" t="s">
        <v>6724</v>
      </c>
      <c r="H829" s="21" t="s">
        <v>6725</v>
      </c>
      <c r="I829" s="21" t="s">
        <v>6726</v>
      </c>
      <c r="J829" s="21" t="s">
        <v>40</v>
      </c>
      <c r="K829" s="22">
        <v>1.018</v>
      </c>
      <c r="L829" s="22">
        <f t="shared" si="36"/>
        <v>0.59259718607240319</v>
      </c>
      <c r="M829" s="22">
        <f t="shared" si="37"/>
        <v>-0.75487631916026943</v>
      </c>
      <c r="N829" s="23">
        <v>1</v>
      </c>
      <c r="O829" s="24">
        <f t="shared" si="38"/>
        <v>0</v>
      </c>
    </row>
    <row r="830" spans="1:15">
      <c r="A830" s="21" t="s">
        <v>4322</v>
      </c>
      <c r="B830" s="21" t="s">
        <v>4323</v>
      </c>
      <c r="C830" s="21" t="s">
        <v>33</v>
      </c>
      <c r="D830" s="21" t="s">
        <v>40</v>
      </c>
      <c r="E830" s="21" t="s">
        <v>511</v>
      </c>
      <c r="F830" s="21" t="s">
        <v>4324</v>
      </c>
      <c r="G830" s="21" t="s">
        <v>4325</v>
      </c>
      <c r="H830" s="21" t="s">
        <v>4326</v>
      </c>
      <c r="I830" s="21" t="s">
        <v>4327</v>
      </c>
      <c r="J830" s="21" t="s">
        <v>40</v>
      </c>
      <c r="K830" s="22">
        <v>1.0189999999999999</v>
      </c>
      <c r="L830" s="22">
        <f t="shared" si="36"/>
        <v>0.59317930511569628</v>
      </c>
      <c r="M830" s="22">
        <f t="shared" si="37"/>
        <v>-0.75345982907015108</v>
      </c>
      <c r="N830" s="23">
        <v>1</v>
      </c>
      <c r="O830" s="24">
        <f t="shared" si="38"/>
        <v>0</v>
      </c>
    </row>
    <row r="831" spans="1:15">
      <c r="A831" s="21" t="s">
        <v>4768</v>
      </c>
      <c r="B831" s="21" t="s">
        <v>4769</v>
      </c>
      <c r="C831" s="21" t="s">
        <v>40</v>
      </c>
      <c r="D831" s="21" t="s">
        <v>86</v>
      </c>
      <c r="E831" s="21" t="s">
        <v>40</v>
      </c>
      <c r="F831" s="21" t="s">
        <v>4770</v>
      </c>
      <c r="G831" s="21" t="s">
        <v>4771</v>
      </c>
      <c r="H831" s="21" t="s">
        <v>4772</v>
      </c>
      <c r="I831" s="21" t="s">
        <v>4773</v>
      </c>
      <c r="J831" s="21" t="s">
        <v>40</v>
      </c>
      <c r="K831" s="22">
        <v>1.0189999999999999</v>
      </c>
      <c r="L831" s="22">
        <f t="shared" si="36"/>
        <v>0.59317930511569628</v>
      </c>
      <c r="M831" s="22">
        <f t="shared" si="37"/>
        <v>-0.75345982907015108</v>
      </c>
      <c r="N831" s="23">
        <v>1</v>
      </c>
      <c r="O831" s="24">
        <f t="shared" si="38"/>
        <v>0</v>
      </c>
    </row>
    <row r="832" spans="1:15">
      <c r="A832" s="21" t="s">
        <v>5942</v>
      </c>
      <c r="B832" s="21" t="s">
        <v>5943</v>
      </c>
      <c r="C832" s="21" t="s">
        <v>5944</v>
      </c>
      <c r="D832" s="21" t="s">
        <v>76</v>
      </c>
      <c r="E832" s="21" t="s">
        <v>77</v>
      </c>
      <c r="F832" s="21" t="s">
        <v>5945</v>
      </c>
      <c r="G832" s="21" t="s">
        <v>5946</v>
      </c>
      <c r="H832" s="21" t="s">
        <v>5947</v>
      </c>
      <c r="I832" s="21" t="s">
        <v>5948</v>
      </c>
      <c r="J832" s="21" t="s">
        <v>1211</v>
      </c>
      <c r="K832" s="22">
        <v>1.0189999999999999</v>
      </c>
      <c r="L832" s="22">
        <f t="shared" si="36"/>
        <v>0.59317930511569628</v>
      </c>
      <c r="M832" s="22">
        <f t="shared" si="37"/>
        <v>-0.75345982907015108</v>
      </c>
      <c r="N832" s="23">
        <v>1</v>
      </c>
      <c r="O832" s="24">
        <f t="shared" si="38"/>
        <v>0</v>
      </c>
    </row>
    <row r="833" spans="1:15">
      <c r="A833" s="21" t="s">
        <v>8043</v>
      </c>
      <c r="B833" s="21" t="s">
        <v>8044</v>
      </c>
      <c r="C833" s="21" t="s">
        <v>33</v>
      </c>
      <c r="D833" s="21" t="s">
        <v>141</v>
      </c>
      <c r="E833" s="21" t="s">
        <v>214</v>
      </c>
      <c r="F833" s="21" t="s">
        <v>8045</v>
      </c>
      <c r="G833" s="21" t="s">
        <v>8046</v>
      </c>
      <c r="H833" s="21" t="s">
        <v>8047</v>
      </c>
      <c r="I833" s="21" t="s">
        <v>8048</v>
      </c>
      <c r="J833" s="21" t="s">
        <v>40</v>
      </c>
      <c r="K833" s="22">
        <v>1.0189999999999999</v>
      </c>
      <c r="L833" s="22">
        <f t="shared" si="36"/>
        <v>0.59317930511569628</v>
      </c>
      <c r="M833" s="22">
        <f t="shared" si="37"/>
        <v>-0.75345982907015108</v>
      </c>
      <c r="N833" s="23">
        <v>1</v>
      </c>
      <c r="O833" s="24">
        <f t="shared" si="38"/>
        <v>0</v>
      </c>
    </row>
    <row r="834" spans="1:15">
      <c r="A834" s="21" t="s">
        <v>8109</v>
      </c>
      <c r="B834" s="21" t="s">
        <v>8110</v>
      </c>
      <c r="C834" s="21" t="s">
        <v>33</v>
      </c>
      <c r="D834" s="21" t="s">
        <v>40</v>
      </c>
      <c r="E834" s="21" t="s">
        <v>158</v>
      </c>
      <c r="F834" s="21" t="s">
        <v>8111</v>
      </c>
      <c r="G834" s="21" t="s">
        <v>8112</v>
      </c>
      <c r="H834" s="21" t="s">
        <v>40</v>
      </c>
      <c r="I834" s="21" t="s">
        <v>8113</v>
      </c>
      <c r="J834" s="21" t="s">
        <v>40</v>
      </c>
      <c r="K834" s="22">
        <v>1.0189999999999999</v>
      </c>
      <c r="L834" s="22">
        <f t="shared" ref="L834:L897" si="39">K834/1.717861684</f>
        <v>0.59317930511569628</v>
      </c>
      <c r="M834" s="22">
        <f t="shared" ref="M834:M897" si="40">LOG(L834, 2)</f>
        <v>-0.75345982907015108</v>
      </c>
      <c r="N834" s="23">
        <v>1</v>
      </c>
      <c r="O834" s="24">
        <f t="shared" ref="O834:O897" si="41">-LOG10(N834)</f>
        <v>0</v>
      </c>
    </row>
    <row r="835" spans="1:15">
      <c r="A835" s="21" t="s">
        <v>11788</v>
      </c>
      <c r="B835" s="21" t="s">
        <v>11789</v>
      </c>
      <c r="C835" s="21" t="s">
        <v>33</v>
      </c>
      <c r="D835" s="21" t="s">
        <v>40</v>
      </c>
      <c r="E835" s="21" t="s">
        <v>158</v>
      </c>
      <c r="F835" s="21" t="s">
        <v>11790</v>
      </c>
      <c r="G835" s="21" t="s">
        <v>11791</v>
      </c>
      <c r="H835" s="21" t="s">
        <v>11792</v>
      </c>
      <c r="I835" s="21" t="s">
        <v>11793</v>
      </c>
      <c r="J835" s="21" t="s">
        <v>40</v>
      </c>
      <c r="K835" s="22">
        <v>1.02</v>
      </c>
      <c r="L835" s="22">
        <f t="shared" si="39"/>
        <v>0.59376142415898947</v>
      </c>
      <c r="M835" s="22">
        <f t="shared" si="40"/>
        <v>-0.75204472837710667</v>
      </c>
      <c r="N835" s="23" t="s">
        <v>40</v>
      </c>
      <c r="O835" s="24" t="e">
        <f t="shared" si="41"/>
        <v>#VALUE!</v>
      </c>
    </row>
    <row r="836" spans="1:15">
      <c r="A836" s="21" t="s">
        <v>12214</v>
      </c>
      <c r="B836" s="21" t="s">
        <v>12215</v>
      </c>
      <c r="C836" s="21" t="s">
        <v>921</v>
      </c>
      <c r="D836" s="21" t="s">
        <v>141</v>
      </c>
      <c r="E836" s="21" t="s">
        <v>519</v>
      </c>
      <c r="F836" s="21" t="s">
        <v>12216</v>
      </c>
      <c r="G836" s="21" t="s">
        <v>12217</v>
      </c>
      <c r="H836" s="21" t="s">
        <v>12218</v>
      </c>
      <c r="I836" s="21" t="s">
        <v>12219</v>
      </c>
      <c r="J836" s="21" t="s">
        <v>40</v>
      </c>
      <c r="K836" s="22">
        <v>1.0209999999999999</v>
      </c>
      <c r="L836" s="22">
        <f t="shared" si="39"/>
        <v>0.59434354320228255</v>
      </c>
      <c r="M836" s="22">
        <f t="shared" si="40"/>
        <v>-0.75063101435816326</v>
      </c>
      <c r="N836" s="23">
        <v>1</v>
      </c>
      <c r="O836" s="24">
        <f t="shared" si="41"/>
        <v>0</v>
      </c>
    </row>
    <row r="837" spans="1:15">
      <c r="A837" s="21" t="s">
        <v>7783</v>
      </c>
      <c r="B837" s="21" t="s">
        <v>7784</v>
      </c>
      <c r="C837" s="21" t="s">
        <v>33</v>
      </c>
      <c r="D837" s="21" t="s">
        <v>40</v>
      </c>
      <c r="E837" s="21" t="s">
        <v>158</v>
      </c>
      <c r="F837" s="21" t="s">
        <v>7785</v>
      </c>
      <c r="G837" s="21" t="s">
        <v>7786</v>
      </c>
      <c r="H837" s="21" t="s">
        <v>7787</v>
      </c>
      <c r="I837" s="21" t="s">
        <v>7788</v>
      </c>
      <c r="J837" s="21" t="s">
        <v>40</v>
      </c>
      <c r="K837" s="22">
        <v>1.022</v>
      </c>
      <c r="L837" s="22">
        <f t="shared" si="39"/>
        <v>0.59492566224557575</v>
      </c>
      <c r="M837" s="22">
        <f t="shared" si="40"/>
        <v>-0.74921868429834326</v>
      </c>
      <c r="N837" s="23">
        <v>1</v>
      </c>
      <c r="O837" s="24">
        <f t="shared" si="41"/>
        <v>0</v>
      </c>
    </row>
    <row r="838" spans="1:15">
      <c r="A838" s="21" t="s">
        <v>2959</v>
      </c>
      <c r="B838" s="21" t="s">
        <v>2960</v>
      </c>
      <c r="C838" s="21" t="s">
        <v>33</v>
      </c>
      <c r="D838" s="21" t="s">
        <v>86</v>
      </c>
      <c r="E838" s="21" t="s">
        <v>511</v>
      </c>
      <c r="F838" s="21" t="s">
        <v>2961</v>
      </c>
      <c r="G838" s="21" t="s">
        <v>2962</v>
      </c>
      <c r="H838" s="21" t="s">
        <v>2963</v>
      </c>
      <c r="I838" s="21" t="s">
        <v>2964</v>
      </c>
      <c r="J838" s="21" t="s">
        <v>40</v>
      </c>
      <c r="K838" s="22">
        <v>1.0229999999999999</v>
      </c>
      <c r="L838" s="22">
        <f t="shared" si="39"/>
        <v>0.59550778128886883</v>
      </c>
      <c r="M838" s="22">
        <f t="shared" si="40"/>
        <v>-0.74780773549063617</v>
      </c>
      <c r="N838" s="23">
        <v>1</v>
      </c>
      <c r="O838" s="24">
        <f t="shared" si="41"/>
        <v>0</v>
      </c>
    </row>
    <row r="839" spans="1:15">
      <c r="A839" s="21" t="s">
        <v>4960</v>
      </c>
      <c r="B839" s="21" t="s">
        <v>4961</v>
      </c>
      <c r="C839" s="21" t="s">
        <v>33</v>
      </c>
      <c r="D839" s="21" t="s">
        <v>40</v>
      </c>
      <c r="E839" s="21" t="s">
        <v>151</v>
      </c>
      <c r="F839" s="21" t="s">
        <v>4962</v>
      </c>
      <c r="G839" s="21" t="s">
        <v>4963</v>
      </c>
      <c r="H839" s="21" t="s">
        <v>4964</v>
      </c>
      <c r="I839" s="21" t="s">
        <v>4965</v>
      </c>
      <c r="J839" s="21" t="s">
        <v>40</v>
      </c>
      <c r="K839" s="22">
        <v>1.0229999999999999</v>
      </c>
      <c r="L839" s="22">
        <f t="shared" si="39"/>
        <v>0.59550778128886883</v>
      </c>
      <c r="M839" s="22">
        <f t="shared" si="40"/>
        <v>-0.74780773549063617</v>
      </c>
      <c r="N839" s="23">
        <v>1</v>
      </c>
      <c r="O839" s="24">
        <f t="shared" si="41"/>
        <v>0</v>
      </c>
    </row>
    <row r="840" spans="1:15">
      <c r="A840" s="21" t="s">
        <v>10526</v>
      </c>
      <c r="B840" s="21" t="s">
        <v>10527</v>
      </c>
      <c r="C840" s="21" t="s">
        <v>53</v>
      </c>
      <c r="D840" s="21" t="s">
        <v>86</v>
      </c>
      <c r="E840" s="21" t="s">
        <v>158</v>
      </c>
      <c r="F840" s="21" t="s">
        <v>4294</v>
      </c>
      <c r="G840" s="21" t="s">
        <v>10528</v>
      </c>
      <c r="H840" s="21" t="s">
        <v>10529</v>
      </c>
      <c r="I840" s="21" t="s">
        <v>10530</v>
      </c>
      <c r="J840" s="21" t="s">
        <v>2429</v>
      </c>
      <c r="K840" s="22">
        <v>1.024</v>
      </c>
      <c r="L840" s="22">
        <f t="shared" si="39"/>
        <v>0.59608990033216203</v>
      </c>
      <c r="M840" s="22">
        <f t="shared" si="40"/>
        <v>-0.74639816523596447</v>
      </c>
      <c r="N840" s="23">
        <v>1</v>
      </c>
      <c r="O840" s="24">
        <f t="shared" si="41"/>
        <v>0</v>
      </c>
    </row>
    <row r="841" spans="1:15">
      <c r="A841" s="21" t="s">
        <v>11399</v>
      </c>
      <c r="B841" s="21" t="s">
        <v>11400</v>
      </c>
      <c r="C841" s="21" t="s">
        <v>33</v>
      </c>
      <c r="D841" s="21" t="s">
        <v>54</v>
      </c>
      <c r="E841" s="21" t="s">
        <v>511</v>
      </c>
      <c r="F841" s="21" t="s">
        <v>11401</v>
      </c>
      <c r="G841" s="21" t="s">
        <v>11402</v>
      </c>
      <c r="H841" s="21" t="s">
        <v>11403</v>
      </c>
      <c r="I841" s="21" t="s">
        <v>11404</v>
      </c>
      <c r="J841" s="21" t="s">
        <v>1251</v>
      </c>
      <c r="K841" s="22">
        <v>1.024</v>
      </c>
      <c r="L841" s="22">
        <f t="shared" si="39"/>
        <v>0.59608990033216203</v>
      </c>
      <c r="M841" s="22">
        <f t="shared" si="40"/>
        <v>-0.74639816523596447</v>
      </c>
      <c r="N841" s="23">
        <v>1</v>
      </c>
      <c r="O841" s="24">
        <f t="shared" si="41"/>
        <v>0</v>
      </c>
    </row>
    <row r="842" spans="1:15">
      <c r="A842" s="21" t="s">
        <v>699</v>
      </c>
      <c r="B842" s="21" t="s">
        <v>700</v>
      </c>
      <c r="C842" s="21" t="s">
        <v>140</v>
      </c>
      <c r="D842" s="21" t="s">
        <v>141</v>
      </c>
      <c r="E842" s="21" t="s">
        <v>336</v>
      </c>
      <c r="F842" s="21" t="s">
        <v>701</v>
      </c>
      <c r="G842" s="21" t="s">
        <v>702</v>
      </c>
      <c r="H842" s="21" t="s">
        <v>703</v>
      </c>
      <c r="I842" s="21" t="s">
        <v>704</v>
      </c>
      <c r="J842" s="21" t="s">
        <v>705</v>
      </c>
      <c r="K842" s="22">
        <v>1.0249999999999999</v>
      </c>
      <c r="L842" s="22">
        <f t="shared" si="39"/>
        <v>0.59667201937545511</v>
      </c>
      <c r="M842" s="22">
        <f t="shared" si="40"/>
        <v>-0.74498997084315632</v>
      </c>
      <c r="N842" s="23">
        <v>1</v>
      </c>
      <c r="O842" s="24">
        <f t="shared" si="41"/>
        <v>0</v>
      </c>
    </row>
    <row r="843" spans="1:15">
      <c r="A843" s="21" t="s">
        <v>1820</v>
      </c>
      <c r="B843" s="21" t="s">
        <v>1821</v>
      </c>
      <c r="C843" s="21" t="s">
        <v>1822</v>
      </c>
      <c r="D843" s="21" t="s">
        <v>141</v>
      </c>
      <c r="E843" s="21" t="s">
        <v>1823</v>
      </c>
      <c r="F843" s="21" t="s">
        <v>1824</v>
      </c>
      <c r="G843" s="21" t="s">
        <v>1825</v>
      </c>
      <c r="H843" s="21" t="s">
        <v>1826</v>
      </c>
      <c r="I843" s="21" t="s">
        <v>1827</v>
      </c>
      <c r="J843" s="21" t="s">
        <v>1828</v>
      </c>
      <c r="K843" s="22">
        <v>1.0249999999999999</v>
      </c>
      <c r="L843" s="22">
        <f t="shared" si="39"/>
        <v>0.59667201937545511</v>
      </c>
      <c r="M843" s="22">
        <f t="shared" si="40"/>
        <v>-0.74498997084315632</v>
      </c>
      <c r="N843" s="23">
        <v>1</v>
      </c>
      <c r="O843" s="24">
        <f t="shared" si="41"/>
        <v>0</v>
      </c>
    </row>
    <row r="844" spans="1:15">
      <c r="A844" s="21" t="s">
        <v>1900</v>
      </c>
      <c r="B844" s="21" t="s">
        <v>1901</v>
      </c>
      <c r="C844" s="21" t="s">
        <v>1902</v>
      </c>
      <c r="D844" s="21" t="s">
        <v>86</v>
      </c>
      <c r="E844" s="21" t="s">
        <v>1903</v>
      </c>
      <c r="F844" s="21" t="s">
        <v>1904</v>
      </c>
      <c r="G844" s="21" t="s">
        <v>1905</v>
      </c>
      <c r="H844" s="21" t="s">
        <v>1906</v>
      </c>
      <c r="I844" s="21" t="s">
        <v>1907</v>
      </c>
      <c r="J844" s="21" t="s">
        <v>40</v>
      </c>
      <c r="K844" s="22">
        <v>1.0249999999999999</v>
      </c>
      <c r="L844" s="22">
        <f t="shared" si="39"/>
        <v>0.59667201937545511</v>
      </c>
      <c r="M844" s="22">
        <f t="shared" si="40"/>
        <v>-0.74498997084315632</v>
      </c>
      <c r="N844" s="23">
        <v>1</v>
      </c>
      <c r="O844" s="24">
        <f t="shared" si="41"/>
        <v>0</v>
      </c>
    </row>
    <row r="845" spans="1:15">
      <c r="A845" s="21" t="s">
        <v>4435</v>
      </c>
      <c r="B845" s="21" t="s">
        <v>4436</v>
      </c>
      <c r="C845" s="21" t="s">
        <v>33</v>
      </c>
      <c r="D845" s="21" t="s">
        <v>34</v>
      </c>
      <c r="E845" s="21" t="s">
        <v>68</v>
      </c>
      <c r="F845" s="21" t="s">
        <v>4437</v>
      </c>
      <c r="G845" s="21" t="s">
        <v>4438</v>
      </c>
      <c r="H845" s="21" t="s">
        <v>4439</v>
      </c>
      <c r="I845" s="21" t="s">
        <v>4440</v>
      </c>
      <c r="J845" s="21" t="s">
        <v>4441</v>
      </c>
      <c r="K845" s="22">
        <v>1.0249999999999999</v>
      </c>
      <c r="L845" s="22">
        <f t="shared" si="39"/>
        <v>0.59667201937545511</v>
      </c>
      <c r="M845" s="22">
        <f t="shared" si="40"/>
        <v>-0.74498997084315632</v>
      </c>
      <c r="N845" s="23">
        <v>1</v>
      </c>
      <c r="O845" s="24">
        <f t="shared" si="41"/>
        <v>0</v>
      </c>
    </row>
    <row r="846" spans="1:15">
      <c r="A846" s="21" t="s">
        <v>1889</v>
      </c>
      <c r="B846" s="21" t="s">
        <v>1890</v>
      </c>
      <c r="C846" s="21" t="s">
        <v>150</v>
      </c>
      <c r="D846" s="21" t="s">
        <v>40</v>
      </c>
      <c r="E846" s="21" t="s">
        <v>151</v>
      </c>
      <c r="F846" s="21" t="s">
        <v>1891</v>
      </c>
      <c r="G846" s="21" t="s">
        <v>1892</v>
      </c>
      <c r="H846" s="21" t="s">
        <v>1893</v>
      </c>
      <c r="I846" s="21" t="s">
        <v>1894</v>
      </c>
      <c r="J846" s="21" t="s">
        <v>40</v>
      </c>
      <c r="K846" s="22">
        <v>1.026</v>
      </c>
      <c r="L846" s="22">
        <f t="shared" si="39"/>
        <v>0.5972541384187483</v>
      </c>
      <c r="M846" s="22">
        <f t="shared" si="40"/>
        <v>-0.74358314962891037</v>
      </c>
      <c r="N846" s="23">
        <v>1</v>
      </c>
      <c r="O846" s="24">
        <f t="shared" si="41"/>
        <v>0</v>
      </c>
    </row>
    <row r="847" spans="1:15">
      <c r="A847" s="21" t="s">
        <v>3466</v>
      </c>
      <c r="B847" s="21" t="s">
        <v>3467</v>
      </c>
      <c r="C847" s="21" t="s">
        <v>40</v>
      </c>
      <c r="D847" s="21" t="s">
        <v>86</v>
      </c>
      <c r="E847" s="21" t="s">
        <v>77</v>
      </c>
      <c r="F847" s="21" t="s">
        <v>3468</v>
      </c>
      <c r="G847" s="21" t="s">
        <v>3469</v>
      </c>
      <c r="H847" s="21" t="s">
        <v>3470</v>
      </c>
      <c r="I847" s="21" t="s">
        <v>3471</v>
      </c>
      <c r="J847" s="21" t="s">
        <v>40</v>
      </c>
      <c r="K847" s="22">
        <v>1.026</v>
      </c>
      <c r="L847" s="22">
        <f t="shared" si="39"/>
        <v>0.5972541384187483</v>
      </c>
      <c r="M847" s="22">
        <f t="shared" si="40"/>
        <v>-0.74358314962891037</v>
      </c>
      <c r="N847" s="23">
        <v>1</v>
      </c>
      <c r="O847" s="24">
        <f t="shared" si="41"/>
        <v>0</v>
      </c>
    </row>
    <row r="848" spans="1:15">
      <c r="A848" s="21" t="s">
        <v>4882</v>
      </c>
      <c r="B848" s="21" t="s">
        <v>4883</v>
      </c>
      <c r="C848" s="21" t="s">
        <v>33</v>
      </c>
      <c r="D848" s="21" t="s">
        <v>86</v>
      </c>
      <c r="E848" s="21" t="s">
        <v>151</v>
      </c>
      <c r="F848" s="21" t="s">
        <v>4884</v>
      </c>
      <c r="G848" s="21" t="s">
        <v>4885</v>
      </c>
      <c r="H848" s="21" t="s">
        <v>4886</v>
      </c>
      <c r="I848" s="21" t="s">
        <v>4887</v>
      </c>
      <c r="J848" s="21" t="s">
        <v>4888</v>
      </c>
      <c r="K848" s="22">
        <v>1.026</v>
      </c>
      <c r="L848" s="22">
        <f t="shared" si="39"/>
        <v>0.5972541384187483</v>
      </c>
      <c r="M848" s="22">
        <f t="shared" si="40"/>
        <v>-0.74358314962891037</v>
      </c>
      <c r="N848" s="23">
        <v>1</v>
      </c>
      <c r="O848" s="24">
        <f t="shared" si="41"/>
        <v>0</v>
      </c>
    </row>
    <row r="849" spans="1:15">
      <c r="A849" s="21" t="s">
        <v>10163</v>
      </c>
      <c r="B849" s="21" t="s">
        <v>10164</v>
      </c>
      <c r="C849" s="21" t="s">
        <v>85</v>
      </c>
      <c r="D849" s="21" t="s">
        <v>40</v>
      </c>
      <c r="E849" s="21" t="s">
        <v>1468</v>
      </c>
      <c r="F849" s="21" t="s">
        <v>10165</v>
      </c>
      <c r="G849" s="21" t="s">
        <v>10166</v>
      </c>
      <c r="H849" s="21" t="s">
        <v>10167</v>
      </c>
      <c r="I849" s="21" t="s">
        <v>10168</v>
      </c>
      <c r="J849" s="21" t="s">
        <v>40</v>
      </c>
      <c r="K849" s="22">
        <v>1.026</v>
      </c>
      <c r="L849" s="22">
        <f t="shared" si="39"/>
        <v>0.5972541384187483</v>
      </c>
      <c r="M849" s="22">
        <f t="shared" si="40"/>
        <v>-0.74358314962891037</v>
      </c>
      <c r="N849" s="23">
        <v>1</v>
      </c>
      <c r="O849" s="24">
        <f t="shared" si="41"/>
        <v>0</v>
      </c>
    </row>
    <row r="850" spans="1:15">
      <c r="A850" s="21" t="s">
        <v>7130</v>
      </c>
      <c r="B850" s="21" t="s">
        <v>7131</v>
      </c>
      <c r="C850" s="21" t="s">
        <v>2155</v>
      </c>
      <c r="D850" s="21" t="s">
        <v>54</v>
      </c>
      <c r="E850" s="21" t="s">
        <v>937</v>
      </c>
      <c r="F850" s="21" t="s">
        <v>7132</v>
      </c>
      <c r="G850" s="21" t="s">
        <v>7133</v>
      </c>
      <c r="H850" s="21" t="s">
        <v>7134</v>
      </c>
      <c r="I850" s="21" t="s">
        <v>7135</v>
      </c>
      <c r="J850" s="21" t="s">
        <v>40</v>
      </c>
      <c r="K850" s="22">
        <v>1.0269999999999999</v>
      </c>
      <c r="L850" s="22">
        <f t="shared" si="39"/>
        <v>0.59783625746204128</v>
      </c>
      <c r="M850" s="22">
        <f t="shared" si="40"/>
        <v>-0.74217769891776975</v>
      </c>
      <c r="N850" s="23">
        <v>1</v>
      </c>
      <c r="O850" s="24">
        <f t="shared" si="41"/>
        <v>0</v>
      </c>
    </row>
    <row r="851" spans="1:15">
      <c r="A851" s="21" t="s">
        <v>8534</v>
      </c>
      <c r="B851" s="21" t="s">
        <v>8535</v>
      </c>
      <c r="C851" s="21" t="s">
        <v>53</v>
      </c>
      <c r="D851" s="21" t="s">
        <v>40</v>
      </c>
      <c r="E851" s="21" t="s">
        <v>2349</v>
      </c>
      <c r="F851" s="21" t="s">
        <v>8536</v>
      </c>
      <c r="G851" s="21" t="s">
        <v>8537</v>
      </c>
      <c r="H851" s="21" t="s">
        <v>8538</v>
      </c>
      <c r="I851" s="21" t="s">
        <v>8539</v>
      </c>
      <c r="J851" s="21" t="s">
        <v>2354</v>
      </c>
      <c r="K851" s="22">
        <v>1.0269999999999999</v>
      </c>
      <c r="L851" s="22">
        <f t="shared" si="39"/>
        <v>0.59783625746204128</v>
      </c>
      <c r="M851" s="22">
        <f t="shared" si="40"/>
        <v>-0.74217769891776975</v>
      </c>
      <c r="N851" s="23">
        <v>1</v>
      </c>
      <c r="O851" s="24">
        <f t="shared" si="41"/>
        <v>0</v>
      </c>
    </row>
    <row r="852" spans="1:15">
      <c r="A852" s="21" t="s">
        <v>3472</v>
      </c>
      <c r="B852" s="21" t="s">
        <v>3473</v>
      </c>
      <c r="C852" s="21" t="s">
        <v>364</v>
      </c>
      <c r="D852" s="21" t="s">
        <v>34</v>
      </c>
      <c r="E852" s="21" t="s">
        <v>937</v>
      </c>
      <c r="F852" s="21" t="s">
        <v>3474</v>
      </c>
      <c r="G852" s="21" t="s">
        <v>3475</v>
      </c>
      <c r="H852" s="21" t="s">
        <v>3476</v>
      </c>
      <c r="I852" s="21" t="s">
        <v>3477</v>
      </c>
      <c r="J852" s="21" t="s">
        <v>462</v>
      </c>
      <c r="K852" s="22">
        <v>1.028</v>
      </c>
      <c r="L852" s="22">
        <f t="shared" si="39"/>
        <v>0.59841837650533447</v>
      </c>
      <c r="M852" s="22">
        <f t="shared" si="40"/>
        <v>-0.74077361604208647</v>
      </c>
      <c r="N852" s="23">
        <v>1</v>
      </c>
      <c r="O852" s="24">
        <f t="shared" si="41"/>
        <v>0</v>
      </c>
    </row>
    <row r="853" spans="1:15">
      <c r="A853" s="21" t="s">
        <v>4996</v>
      </c>
      <c r="B853" s="21" t="s">
        <v>4997</v>
      </c>
      <c r="C853" s="21" t="s">
        <v>3225</v>
      </c>
      <c r="D853" s="21" t="s">
        <v>86</v>
      </c>
      <c r="E853" s="21" t="s">
        <v>2855</v>
      </c>
      <c r="F853" s="21" t="s">
        <v>4998</v>
      </c>
      <c r="G853" s="21" t="s">
        <v>4999</v>
      </c>
      <c r="H853" s="21" t="s">
        <v>5000</v>
      </c>
      <c r="I853" s="21" t="s">
        <v>5001</v>
      </c>
      <c r="J853" s="21" t="s">
        <v>40</v>
      </c>
      <c r="K853" s="22">
        <v>1.028</v>
      </c>
      <c r="L853" s="22">
        <f t="shared" si="39"/>
        <v>0.59841837650533447</v>
      </c>
      <c r="M853" s="22">
        <f t="shared" si="40"/>
        <v>-0.74077361604208647</v>
      </c>
      <c r="N853" s="23">
        <v>1</v>
      </c>
      <c r="O853" s="24">
        <f t="shared" si="41"/>
        <v>0</v>
      </c>
    </row>
    <row r="854" spans="1:15">
      <c r="A854" s="21" t="s">
        <v>856</v>
      </c>
      <c r="B854" s="21" t="s">
        <v>857</v>
      </c>
      <c r="C854" s="21" t="s">
        <v>518</v>
      </c>
      <c r="D854" s="21" t="s">
        <v>40</v>
      </c>
      <c r="E854" s="21" t="s">
        <v>511</v>
      </c>
      <c r="F854" s="21" t="s">
        <v>858</v>
      </c>
      <c r="G854" s="21" t="s">
        <v>859</v>
      </c>
      <c r="H854" s="21" t="s">
        <v>860</v>
      </c>
      <c r="I854" s="21" t="s">
        <v>861</v>
      </c>
      <c r="J854" s="21" t="s">
        <v>862</v>
      </c>
      <c r="K854" s="22">
        <v>1.0289999999999999</v>
      </c>
      <c r="L854" s="22">
        <f t="shared" si="39"/>
        <v>0.59900049554862755</v>
      </c>
      <c r="M854" s="22">
        <f t="shared" si="40"/>
        <v>-0.73937089834199632</v>
      </c>
      <c r="N854" s="23">
        <v>1</v>
      </c>
      <c r="O854" s="24">
        <f t="shared" si="41"/>
        <v>0</v>
      </c>
    </row>
    <row r="855" spans="1:15">
      <c r="A855" s="21" t="s">
        <v>5032</v>
      </c>
      <c r="B855" s="21" t="s">
        <v>5033</v>
      </c>
      <c r="C855" s="21" t="s">
        <v>33</v>
      </c>
      <c r="D855" s="21" t="s">
        <v>86</v>
      </c>
      <c r="E855" s="21" t="s">
        <v>214</v>
      </c>
      <c r="F855" s="21" t="s">
        <v>5034</v>
      </c>
      <c r="G855" s="21" t="s">
        <v>5035</v>
      </c>
      <c r="H855" s="21" t="s">
        <v>5036</v>
      </c>
      <c r="I855" s="21" t="s">
        <v>5037</v>
      </c>
      <c r="J855" s="21" t="s">
        <v>40</v>
      </c>
      <c r="K855" s="22">
        <v>1.0289999999999999</v>
      </c>
      <c r="L855" s="22">
        <f t="shared" si="39"/>
        <v>0.59900049554862755</v>
      </c>
      <c r="M855" s="22">
        <f t="shared" si="40"/>
        <v>-0.73937089834199632</v>
      </c>
      <c r="N855" s="23">
        <v>1</v>
      </c>
      <c r="O855" s="24">
        <f t="shared" si="41"/>
        <v>0</v>
      </c>
    </row>
    <row r="856" spans="1:15">
      <c r="A856" s="21" t="s">
        <v>9273</v>
      </c>
      <c r="B856" s="21" t="s">
        <v>9274</v>
      </c>
      <c r="C856" s="21" t="s">
        <v>2155</v>
      </c>
      <c r="D856" s="21" t="s">
        <v>40</v>
      </c>
      <c r="E856" s="21" t="s">
        <v>40</v>
      </c>
      <c r="F856" s="21" t="s">
        <v>9275</v>
      </c>
      <c r="G856" s="21" t="s">
        <v>9276</v>
      </c>
      <c r="H856" s="21" t="s">
        <v>9277</v>
      </c>
      <c r="I856" s="21" t="s">
        <v>9278</v>
      </c>
      <c r="J856" s="21" t="s">
        <v>3357</v>
      </c>
      <c r="K856" s="22">
        <v>1.0289999999999999</v>
      </c>
      <c r="L856" s="22">
        <f t="shared" si="39"/>
        <v>0.59900049554862755</v>
      </c>
      <c r="M856" s="22">
        <f t="shared" si="40"/>
        <v>-0.73937089834199632</v>
      </c>
      <c r="N856" s="23">
        <v>1</v>
      </c>
      <c r="O856" s="24">
        <f t="shared" si="41"/>
        <v>0</v>
      </c>
    </row>
    <row r="857" spans="1:15">
      <c r="A857" s="21" t="s">
        <v>11204</v>
      </c>
      <c r="B857" s="21" t="s">
        <v>11205</v>
      </c>
      <c r="C857" s="21" t="s">
        <v>40</v>
      </c>
      <c r="D857" s="21" t="s">
        <v>40</v>
      </c>
      <c r="E857" s="21" t="s">
        <v>158</v>
      </c>
      <c r="F857" s="21" t="s">
        <v>11206</v>
      </c>
      <c r="G857" s="21" t="s">
        <v>11207</v>
      </c>
      <c r="H857" s="21" t="s">
        <v>11208</v>
      </c>
      <c r="I857" s="21" t="s">
        <v>11209</v>
      </c>
      <c r="J857" s="21" t="s">
        <v>40</v>
      </c>
      <c r="K857" s="22">
        <v>1.03</v>
      </c>
      <c r="L857" s="22">
        <f t="shared" si="39"/>
        <v>0.59958261459192075</v>
      </c>
      <c r="M857" s="22">
        <f t="shared" si="40"/>
        <v>-0.73796954316538399</v>
      </c>
      <c r="N857" s="23">
        <v>1</v>
      </c>
      <c r="O857" s="24">
        <f t="shared" si="41"/>
        <v>0</v>
      </c>
    </row>
    <row r="858" spans="1:15">
      <c r="A858" s="21" t="s">
        <v>5555</v>
      </c>
      <c r="B858" s="21" t="s">
        <v>5556</v>
      </c>
      <c r="C858" s="21" t="s">
        <v>53</v>
      </c>
      <c r="D858" s="21" t="s">
        <v>40</v>
      </c>
      <c r="E858" s="21" t="s">
        <v>5557</v>
      </c>
      <c r="F858" s="21" t="s">
        <v>5558</v>
      </c>
      <c r="G858" s="21" t="s">
        <v>5559</v>
      </c>
      <c r="H858" s="21" t="s">
        <v>5560</v>
      </c>
      <c r="I858" s="21" t="s">
        <v>5561</v>
      </c>
      <c r="J858" s="21" t="s">
        <v>4441</v>
      </c>
      <c r="K858" s="22">
        <v>1.0309999999999999</v>
      </c>
      <c r="L858" s="22">
        <f t="shared" si="39"/>
        <v>0.60016473363521383</v>
      </c>
      <c r="M858" s="22">
        <f t="shared" si="40"/>
        <v>-0.73656954786785633</v>
      </c>
      <c r="N858" s="23">
        <v>1</v>
      </c>
      <c r="O858" s="24">
        <f t="shared" si="41"/>
        <v>0</v>
      </c>
    </row>
    <row r="859" spans="1:15">
      <c r="A859" s="21" t="s">
        <v>5635</v>
      </c>
      <c r="B859" s="21" t="s">
        <v>5636</v>
      </c>
      <c r="C859" s="21" t="s">
        <v>33</v>
      </c>
      <c r="D859" s="21" t="s">
        <v>141</v>
      </c>
      <c r="E859" s="21" t="s">
        <v>40</v>
      </c>
      <c r="F859" s="21" t="s">
        <v>2838</v>
      </c>
      <c r="G859" s="21" t="s">
        <v>5637</v>
      </c>
      <c r="H859" s="21" t="s">
        <v>5638</v>
      </c>
      <c r="I859" s="21" t="s">
        <v>5639</v>
      </c>
      <c r="J859" s="21" t="s">
        <v>40</v>
      </c>
      <c r="K859" s="22">
        <v>1.0309999999999999</v>
      </c>
      <c r="L859" s="22">
        <f t="shared" si="39"/>
        <v>0.60016473363521383</v>
      </c>
      <c r="M859" s="22">
        <f t="shared" si="40"/>
        <v>-0.73656954786785633</v>
      </c>
      <c r="N859" s="23">
        <v>1</v>
      </c>
      <c r="O859" s="24">
        <f t="shared" si="41"/>
        <v>0</v>
      </c>
    </row>
    <row r="860" spans="1:15">
      <c r="A860" s="21" t="s">
        <v>11276</v>
      </c>
      <c r="B860" s="21" t="s">
        <v>11277</v>
      </c>
      <c r="C860" s="21" t="s">
        <v>40</v>
      </c>
      <c r="D860" s="21" t="s">
        <v>40</v>
      </c>
      <c r="E860" s="21" t="s">
        <v>40</v>
      </c>
      <c r="F860" s="21" t="s">
        <v>11278</v>
      </c>
      <c r="G860" s="21" t="s">
        <v>11279</v>
      </c>
      <c r="H860" s="21" t="s">
        <v>11280</v>
      </c>
      <c r="I860" s="21" t="s">
        <v>11281</v>
      </c>
      <c r="J860" s="21" t="s">
        <v>40</v>
      </c>
      <c r="K860" s="22">
        <v>1.0309999999999999</v>
      </c>
      <c r="L860" s="22">
        <f t="shared" si="39"/>
        <v>0.60016473363521383</v>
      </c>
      <c r="M860" s="22">
        <f t="shared" si="40"/>
        <v>-0.73656954786785633</v>
      </c>
      <c r="N860" s="23" t="s">
        <v>40</v>
      </c>
      <c r="O860" s="24" t="e">
        <f t="shared" si="41"/>
        <v>#VALUE!</v>
      </c>
    </row>
    <row r="861" spans="1:15">
      <c r="A861" s="21" t="s">
        <v>12081</v>
      </c>
      <c r="B861" s="21" t="s">
        <v>12082</v>
      </c>
      <c r="C861" s="21" t="s">
        <v>921</v>
      </c>
      <c r="D861" s="21" t="s">
        <v>141</v>
      </c>
      <c r="E861" s="21" t="s">
        <v>519</v>
      </c>
      <c r="F861" s="21" t="s">
        <v>12083</v>
      </c>
      <c r="G861" s="21" t="s">
        <v>12084</v>
      </c>
      <c r="H861" s="21" t="s">
        <v>12085</v>
      </c>
      <c r="I861" s="21" t="s">
        <v>12086</v>
      </c>
      <c r="J861" s="21" t="s">
        <v>40</v>
      </c>
      <c r="K861" s="22">
        <v>1.0309999999999999</v>
      </c>
      <c r="L861" s="22">
        <f t="shared" si="39"/>
        <v>0.60016473363521383</v>
      </c>
      <c r="M861" s="22">
        <f t="shared" si="40"/>
        <v>-0.73656954786785633</v>
      </c>
      <c r="N861" s="23" t="s">
        <v>40</v>
      </c>
      <c r="O861" s="24" t="e">
        <f t="shared" si="41"/>
        <v>#VALUE!</v>
      </c>
    </row>
    <row r="862" spans="1:15">
      <c r="A862" s="21" t="s">
        <v>4135</v>
      </c>
      <c r="B862" s="21" t="s">
        <v>4136</v>
      </c>
      <c r="C862" s="21" t="s">
        <v>40</v>
      </c>
      <c r="D862" s="21" t="s">
        <v>141</v>
      </c>
      <c r="E862" s="21" t="s">
        <v>40</v>
      </c>
      <c r="F862" s="21" t="s">
        <v>4137</v>
      </c>
      <c r="G862" s="21" t="s">
        <v>4138</v>
      </c>
      <c r="H862" s="21" t="s">
        <v>4139</v>
      </c>
      <c r="I862" s="21" t="s">
        <v>4140</v>
      </c>
      <c r="J862" s="21" t="s">
        <v>40</v>
      </c>
      <c r="K862" s="22">
        <v>1.032</v>
      </c>
      <c r="L862" s="22">
        <f t="shared" si="39"/>
        <v>0.60074685267850703</v>
      </c>
      <c r="M862" s="22">
        <f t="shared" si="40"/>
        <v>-0.73517090981271038</v>
      </c>
      <c r="N862" s="23">
        <v>1</v>
      </c>
      <c r="O862" s="24">
        <f t="shared" si="41"/>
        <v>0</v>
      </c>
    </row>
    <row r="863" spans="1:15">
      <c r="A863" s="21" t="s">
        <v>6640</v>
      </c>
      <c r="B863" s="21" t="s">
        <v>6641</v>
      </c>
      <c r="C863" s="21" t="s">
        <v>33</v>
      </c>
      <c r="D863" s="21" t="s">
        <v>40</v>
      </c>
      <c r="E863" s="21" t="s">
        <v>111</v>
      </c>
      <c r="F863" s="21" t="s">
        <v>6642</v>
      </c>
      <c r="G863" s="21" t="s">
        <v>6643</v>
      </c>
      <c r="H863" s="21" t="s">
        <v>6644</v>
      </c>
      <c r="I863" s="21" t="s">
        <v>6645</v>
      </c>
      <c r="J863" s="21" t="s">
        <v>3569</v>
      </c>
      <c r="K863" s="22">
        <v>1.032</v>
      </c>
      <c r="L863" s="22">
        <f t="shared" si="39"/>
        <v>0.60074685267850703</v>
      </c>
      <c r="M863" s="22">
        <f t="shared" si="40"/>
        <v>-0.73517090981271038</v>
      </c>
      <c r="N863" s="23">
        <v>1</v>
      </c>
      <c r="O863" s="24">
        <f t="shared" si="41"/>
        <v>0</v>
      </c>
    </row>
    <row r="864" spans="1:15">
      <c r="A864" s="21" t="s">
        <v>693</v>
      </c>
      <c r="B864" s="21" t="s">
        <v>694</v>
      </c>
      <c r="C864" s="21" t="s">
        <v>33</v>
      </c>
      <c r="D864" s="21" t="s">
        <v>44</v>
      </c>
      <c r="E864" s="21" t="s">
        <v>207</v>
      </c>
      <c r="F864" s="21" t="s">
        <v>695</v>
      </c>
      <c r="G864" s="21" t="s">
        <v>696</v>
      </c>
      <c r="H864" s="21" t="s">
        <v>697</v>
      </c>
      <c r="I864" s="21" t="s">
        <v>698</v>
      </c>
      <c r="J864" s="21" t="s">
        <v>116</v>
      </c>
      <c r="K864" s="22">
        <v>1.0329999999999999</v>
      </c>
      <c r="L864" s="22">
        <f t="shared" si="39"/>
        <v>0.60132897172180011</v>
      </c>
      <c r="M864" s="22">
        <f t="shared" si="40"/>
        <v>-0.73377362637090526</v>
      </c>
      <c r="N864" s="23">
        <v>1</v>
      </c>
      <c r="O864" s="24">
        <f t="shared" si="41"/>
        <v>0</v>
      </c>
    </row>
    <row r="865" spans="1:15">
      <c r="A865" s="21" t="s">
        <v>2648</v>
      </c>
      <c r="B865" s="21" t="s">
        <v>2649</v>
      </c>
      <c r="C865" s="21" t="s">
        <v>2650</v>
      </c>
      <c r="D865" s="21" t="s">
        <v>34</v>
      </c>
      <c r="E865" s="21" t="s">
        <v>443</v>
      </c>
      <c r="F865" s="21" t="s">
        <v>1176</v>
      </c>
      <c r="G865" s="21" t="s">
        <v>2651</v>
      </c>
      <c r="H865" s="21" t="s">
        <v>2652</v>
      </c>
      <c r="I865" s="21" t="s">
        <v>2653</v>
      </c>
      <c r="J865" s="21" t="s">
        <v>1370</v>
      </c>
      <c r="K865" s="22">
        <v>1.0329999999999999</v>
      </c>
      <c r="L865" s="22">
        <f t="shared" si="39"/>
        <v>0.60132897172180011</v>
      </c>
      <c r="M865" s="22">
        <f t="shared" si="40"/>
        <v>-0.73377362637090526</v>
      </c>
      <c r="N865" s="23">
        <v>1</v>
      </c>
      <c r="O865" s="24">
        <f t="shared" si="41"/>
        <v>0</v>
      </c>
    </row>
    <row r="866" spans="1:15">
      <c r="A866" s="21" t="s">
        <v>10985</v>
      </c>
      <c r="B866" s="21" t="s">
        <v>10986</v>
      </c>
      <c r="C866" s="21" t="s">
        <v>33</v>
      </c>
      <c r="D866" s="21" t="s">
        <v>40</v>
      </c>
      <c r="E866" s="21" t="s">
        <v>158</v>
      </c>
      <c r="F866" s="21" t="s">
        <v>1327</v>
      </c>
      <c r="G866" s="21" t="s">
        <v>10987</v>
      </c>
      <c r="H866" s="21" t="s">
        <v>10988</v>
      </c>
      <c r="I866" s="21" t="s">
        <v>10989</v>
      </c>
      <c r="J866" s="21" t="s">
        <v>40</v>
      </c>
      <c r="K866" s="22">
        <v>1.0329999999999999</v>
      </c>
      <c r="L866" s="22">
        <f t="shared" si="39"/>
        <v>0.60132897172180011</v>
      </c>
      <c r="M866" s="22">
        <f t="shared" si="40"/>
        <v>-0.73377362637090526</v>
      </c>
      <c r="N866" s="23">
        <v>1</v>
      </c>
      <c r="O866" s="24">
        <f t="shared" si="41"/>
        <v>0</v>
      </c>
    </row>
    <row r="867" spans="1:15">
      <c r="A867" s="21" t="s">
        <v>11418</v>
      </c>
      <c r="B867" s="21" t="s">
        <v>11419</v>
      </c>
      <c r="C867" s="21" t="s">
        <v>132</v>
      </c>
      <c r="D867" s="21" t="s">
        <v>40</v>
      </c>
      <c r="E867" s="21" t="s">
        <v>111</v>
      </c>
      <c r="F867" s="21" t="s">
        <v>1576</v>
      </c>
      <c r="G867" s="21" t="s">
        <v>11420</v>
      </c>
      <c r="H867" s="21" t="s">
        <v>11421</v>
      </c>
      <c r="I867" s="21" t="s">
        <v>11422</v>
      </c>
      <c r="J867" s="21" t="s">
        <v>3569</v>
      </c>
      <c r="K867" s="22">
        <v>1.0329999999999999</v>
      </c>
      <c r="L867" s="22">
        <f t="shared" si="39"/>
        <v>0.60132897172180011</v>
      </c>
      <c r="M867" s="22">
        <f t="shared" si="40"/>
        <v>-0.73377362637090526</v>
      </c>
      <c r="N867" s="23">
        <v>1</v>
      </c>
      <c r="O867" s="24">
        <f t="shared" si="41"/>
        <v>0</v>
      </c>
    </row>
    <row r="868" spans="1:15">
      <c r="A868" s="21" t="s">
        <v>3103</v>
      </c>
      <c r="B868" s="21" t="s">
        <v>3104</v>
      </c>
      <c r="C868" s="21" t="s">
        <v>33</v>
      </c>
      <c r="D868" s="21" t="s">
        <v>86</v>
      </c>
      <c r="E868" s="21" t="s">
        <v>77</v>
      </c>
      <c r="F868" s="21" t="s">
        <v>3105</v>
      </c>
      <c r="G868" s="21" t="s">
        <v>3106</v>
      </c>
      <c r="H868" s="21" t="s">
        <v>3107</v>
      </c>
      <c r="I868" s="21" t="s">
        <v>3108</v>
      </c>
      <c r="J868" s="21" t="s">
        <v>3109</v>
      </c>
      <c r="K868" s="22">
        <v>1.034</v>
      </c>
      <c r="L868" s="22">
        <f t="shared" si="39"/>
        <v>0.6019110907650933</v>
      </c>
      <c r="M868" s="22">
        <f t="shared" si="40"/>
        <v>-0.73237769492102989</v>
      </c>
      <c r="N868" s="23">
        <v>1</v>
      </c>
      <c r="O868" s="24">
        <f t="shared" si="41"/>
        <v>0</v>
      </c>
    </row>
    <row r="869" spans="1:15">
      <c r="A869" s="21" t="s">
        <v>8049</v>
      </c>
      <c r="B869" s="21" t="s">
        <v>8050</v>
      </c>
      <c r="C869" s="21" t="s">
        <v>33</v>
      </c>
      <c r="D869" s="21" t="s">
        <v>40</v>
      </c>
      <c r="E869" s="21" t="s">
        <v>158</v>
      </c>
      <c r="F869" s="21" t="s">
        <v>8051</v>
      </c>
      <c r="G869" s="21" t="s">
        <v>8052</v>
      </c>
      <c r="H869" s="21" t="s">
        <v>8053</v>
      </c>
      <c r="I869" s="21" t="s">
        <v>8054</v>
      </c>
      <c r="J869" s="21" t="s">
        <v>8055</v>
      </c>
      <c r="K869" s="22">
        <v>1.034</v>
      </c>
      <c r="L869" s="22">
        <f t="shared" si="39"/>
        <v>0.6019110907650933</v>
      </c>
      <c r="M869" s="22">
        <f t="shared" si="40"/>
        <v>-0.73237769492102989</v>
      </c>
      <c r="N869" s="23">
        <v>1</v>
      </c>
      <c r="O869" s="24">
        <f t="shared" si="41"/>
        <v>0</v>
      </c>
    </row>
    <row r="870" spans="1:15">
      <c r="A870" s="21" t="s">
        <v>9844</v>
      </c>
      <c r="B870" s="21" t="s">
        <v>9845</v>
      </c>
      <c r="C870" s="21" t="s">
        <v>95</v>
      </c>
      <c r="D870" s="21" t="s">
        <v>40</v>
      </c>
      <c r="E870" s="21" t="s">
        <v>158</v>
      </c>
      <c r="F870" s="21" t="s">
        <v>9846</v>
      </c>
      <c r="G870" s="21" t="s">
        <v>9847</v>
      </c>
      <c r="H870" s="21" t="s">
        <v>40</v>
      </c>
      <c r="I870" s="21" t="s">
        <v>9848</v>
      </c>
      <c r="J870" s="21" t="s">
        <v>3357</v>
      </c>
      <c r="K870" s="22">
        <v>1.034</v>
      </c>
      <c r="L870" s="22">
        <f t="shared" si="39"/>
        <v>0.6019110907650933</v>
      </c>
      <c r="M870" s="22">
        <f t="shared" si="40"/>
        <v>-0.73237769492102989</v>
      </c>
      <c r="N870" s="23">
        <v>1</v>
      </c>
      <c r="O870" s="24">
        <f t="shared" si="41"/>
        <v>0</v>
      </c>
    </row>
    <row r="871" spans="1:15">
      <c r="A871" s="21" t="s">
        <v>10887</v>
      </c>
      <c r="B871" s="21" t="s">
        <v>10888</v>
      </c>
      <c r="C871" s="21" t="s">
        <v>33</v>
      </c>
      <c r="D871" s="21" t="s">
        <v>40</v>
      </c>
      <c r="E871" s="21" t="s">
        <v>158</v>
      </c>
      <c r="F871" s="21" t="s">
        <v>10889</v>
      </c>
      <c r="G871" s="21" t="s">
        <v>10890</v>
      </c>
      <c r="H871" s="21" t="s">
        <v>10891</v>
      </c>
      <c r="I871" s="21" t="s">
        <v>10892</v>
      </c>
      <c r="J871" s="21" t="s">
        <v>6515</v>
      </c>
      <c r="K871" s="22">
        <v>1.034</v>
      </c>
      <c r="L871" s="22">
        <f t="shared" si="39"/>
        <v>0.6019110907650933</v>
      </c>
      <c r="M871" s="22">
        <f t="shared" si="40"/>
        <v>-0.73237769492102989</v>
      </c>
      <c r="N871" s="23">
        <v>1</v>
      </c>
      <c r="O871" s="24">
        <f t="shared" si="41"/>
        <v>0</v>
      </c>
    </row>
    <row r="872" spans="1:15">
      <c r="A872" s="21" t="s">
        <v>320</v>
      </c>
      <c r="B872" s="21" t="s">
        <v>321</v>
      </c>
      <c r="C872" s="21" t="s">
        <v>53</v>
      </c>
      <c r="D872" s="21" t="s">
        <v>34</v>
      </c>
      <c r="E872" s="21" t="s">
        <v>178</v>
      </c>
      <c r="F872" s="21" t="s">
        <v>322</v>
      </c>
      <c r="G872" s="21" t="s">
        <v>323</v>
      </c>
      <c r="H872" s="21" t="s">
        <v>324</v>
      </c>
      <c r="I872" s="21" t="s">
        <v>325</v>
      </c>
      <c r="J872" s="21" t="s">
        <v>40</v>
      </c>
      <c r="K872" s="22">
        <v>1.0349999999999999</v>
      </c>
      <c r="L872" s="22">
        <f t="shared" si="39"/>
        <v>0.60249320980838639</v>
      </c>
      <c r="M872" s="22">
        <f t="shared" si="40"/>
        <v>-0.73098311284927708</v>
      </c>
      <c r="N872" s="23">
        <v>1</v>
      </c>
      <c r="O872" s="24">
        <f t="shared" si="41"/>
        <v>0</v>
      </c>
    </row>
    <row r="873" spans="1:15">
      <c r="A873" s="21" t="s">
        <v>9704</v>
      </c>
      <c r="B873" s="21" t="s">
        <v>9705</v>
      </c>
      <c r="C873" s="21" t="s">
        <v>140</v>
      </c>
      <c r="D873" s="21" t="s">
        <v>141</v>
      </c>
      <c r="E873" s="21" t="s">
        <v>519</v>
      </c>
      <c r="F873" s="21" t="s">
        <v>9706</v>
      </c>
      <c r="G873" s="21" t="s">
        <v>9707</v>
      </c>
      <c r="H873" s="21" t="s">
        <v>9708</v>
      </c>
      <c r="I873" s="21" t="s">
        <v>9709</v>
      </c>
      <c r="J873" s="21" t="s">
        <v>40</v>
      </c>
      <c r="K873" s="22">
        <v>1.0349999999999999</v>
      </c>
      <c r="L873" s="22">
        <f t="shared" si="39"/>
        <v>0.60249320980838639</v>
      </c>
      <c r="M873" s="22">
        <f t="shared" si="40"/>
        <v>-0.73098311284927708</v>
      </c>
      <c r="N873" s="23">
        <v>1</v>
      </c>
      <c r="O873" s="24">
        <f t="shared" si="41"/>
        <v>0</v>
      </c>
    </row>
    <row r="874" spans="1:15">
      <c r="A874" s="21" t="s">
        <v>11685</v>
      </c>
      <c r="B874" s="21" t="s">
        <v>11686</v>
      </c>
      <c r="C874" s="21" t="s">
        <v>1956</v>
      </c>
      <c r="D874" s="21" t="s">
        <v>40</v>
      </c>
      <c r="E874" s="21" t="s">
        <v>937</v>
      </c>
      <c r="F874" s="21" t="s">
        <v>40</v>
      </c>
      <c r="G874" s="21" t="s">
        <v>11687</v>
      </c>
      <c r="H874" s="21" t="s">
        <v>11688</v>
      </c>
      <c r="I874" s="21" t="s">
        <v>11689</v>
      </c>
      <c r="J874" s="21" t="s">
        <v>40</v>
      </c>
      <c r="K874" s="22">
        <v>1.036</v>
      </c>
      <c r="L874" s="22">
        <f t="shared" si="39"/>
        <v>0.60307532885167958</v>
      </c>
      <c r="M874" s="22">
        <f t="shared" si="40"/>
        <v>-0.72958987754941063</v>
      </c>
      <c r="N874" s="23" t="s">
        <v>40</v>
      </c>
      <c r="O874" s="24" t="e">
        <f t="shared" si="41"/>
        <v>#VALUE!</v>
      </c>
    </row>
    <row r="875" spans="1:15">
      <c r="A875" s="21" t="s">
        <v>9407</v>
      </c>
      <c r="B875" s="21" t="s">
        <v>9408</v>
      </c>
      <c r="C875" s="21" t="s">
        <v>9409</v>
      </c>
      <c r="D875" s="21" t="s">
        <v>141</v>
      </c>
      <c r="E875" s="21" t="s">
        <v>937</v>
      </c>
      <c r="F875" s="21" t="s">
        <v>9410</v>
      </c>
      <c r="G875" s="21" t="s">
        <v>9411</v>
      </c>
      <c r="H875" s="21" t="s">
        <v>9412</v>
      </c>
      <c r="I875" s="21" t="s">
        <v>9413</v>
      </c>
      <c r="J875" s="21" t="s">
        <v>40</v>
      </c>
      <c r="K875" s="22">
        <v>1.0369999999999999</v>
      </c>
      <c r="L875" s="22">
        <f t="shared" si="39"/>
        <v>0.60365744789497255</v>
      </c>
      <c r="M875" s="22">
        <f t="shared" si="40"/>
        <v>-0.72819798642273914</v>
      </c>
      <c r="N875" s="23">
        <v>1</v>
      </c>
      <c r="O875" s="24">
        <f t="shared" si="41"/>
        <v>0</v>
      </c>
    </row>
    <row r="876" spans="1:15">
      <c r="A876" s="21" t="s">
        <v>8286</v>
      </c>
      <c r="B876" s="21" t="s">
        <v>8287</v>
      </c>
      <c r="C876" s="21" t="s">
        <v>235</v>
      </c>
      <c r="D876" s="21" t="s">
        <v>141</v>
      </c>
      <c r="E876" s="21" t="s">
        <v>1670</v>
      </c>
      <c r="F876" s="21" t="s">
        <v>8288</v>
      </c>
      <c r="G876" s="21" t="s">
        <v>8289</v>
      </c>
      <c r="H876" s="21" t="s">
        <v>8290</v>
      </c>
      <c r="I876" s="21" t="s">
        <v>8291</v>
      </c>
      <c r="J876" s="21" t="s">
        <v>2385</v>
      </c>
      <c r="K876" s="22">
        <v>1.038</v>
      </c>
      <c r="L876" s="22">
        <f t="shared" si="39"/>
        <v>0.60423956693826575</v>
      </c>
      <c r="M876" s="22">
        <f t="shared" si="40"/>
        <v>-0.72680743687808391</v>
      </c>
      <c r="N876" s="23">
        <v>1</v>
      </c>
      <c r="O876" s="24">
        <f t="shared" si="41"/>
        <v>0</v>
      </c>
    </row>
    <row r="877" spans="1:15">
      <c r="A877" s="21" t="s">
        <v>8469</v>
      </c>
      <c r="B877" s="21" t="s">
        <v>8470</v>
      </c>
      <c r="C877" s="21" t="s">
        <v>33</v>
      </c>
      <c r="D877" s="21" t="s">
        <v>40</v>
      </c>
      <c r="E877" s="21" t="s">
        <v>158</v>
      </c>
      <c r="F877" s="21" t="s">
        <v>8471</v>
      </c>
      <c r="G877" s="21" t="s">
        <v>8472</v>
      </c>
      <c r="H877" s="21" t="s">
        <v>8473</v>
      </c>
      <c r="I877" s="21" t="s">
        <v>8474</v>
      </c>
      <c r="J877" s="21" t="s">
        <v>40</v>
      </c>
      <c r="K877" s="22">
        <v>1.0389999999999999</v>
      </c>
      <c r="L877" s="22">
        <f t="shared" si="39"/>
        <v>0.60482168598155883</v>
      </c>
      <c r="M877" s="22">
        <f t="shared" si="40"/>
        <v>-0.7254182263317529</v>
      </c>
      <c r="N877" s="23">
        <v>1</v>
      </c>
      <c r="O877" s="24">
        <f t="shared" si="41"/>
        <v>0</v>
      </c>
    </row>
    <row r="878" spans="1:15">
      <c r="A878" s="21" t="s">
        <v>8612</v>
      </c>
      <c r="B878" s="21" t="s">
        <v>8613</v>
      </c>
      <c r="C878" s="21" t="s">
        <v>85</v>
      </c>
      <c r="D878" s="21" t="s">
        <v>40</v>
      </c>
      <c r="E878" s="21" t="s">
        <v>1468</v>
      </c>
      <c r="F878" s="21" t="s">
        <v>8614</v>
      </c>
      <c r="G878" s="21" t="s">
        <v>8615</v>
      </c>
      <c r="H878" s="21" t="s">
        <v>8616</v>
      </c>
      <c r="I878" s="21" t="s">
        <v>8617</v>
      </c>
      <c r="J878" s="21" t="s">
        <v>40</v>
      </c>
      <c r="K878" s="22">
        <v>1.0389999999999999</v>
      </c>
      <c r="L878" s="22">
        <f t="shared" si="39"/>
        <v>0.60482168598155883</v>
      </c>
      <c r="M878" s="22">
        <f t="shared" si="40"/>
        <v>-0.7254182263317529</v>
      </c>
      <c r="N878" s="23">
        <v>1</v>
      </c>
      <c r="O878" s="24">
        <f t="shared" si="41"/>
        <v>0</v>
      </c>
    </row>
    <row r="879" spans="1:15">
      <c r="A879" s="21" t="s">
        <v>11282</v>
      </c>
      <c r="B879" s="21" t="s">
        <v>11283</v>
      </c>
      <c r="C879" s="21" t="s">
        <v>33</v>
      </c>
      <c r="D879" s="21" t="s">
        <v>141</v>
      </c>
      <c r="E879" s="21" t="s">
        <v>77</v>
      </c>
      <c r="F879" s="21" t="s">
        <v>1106</v>
      </c>
      <c r="G879" s="21" t="s">
        <v>11284</v>
      </c>
      <c r="H879" s="21" t="s">
        <v>11285</v>
      </c>
      <c r="I879" s="21" t="s">
        <v>11286</v>
      </c>
      <c r="J879" s="21" t="s">
        <v>11287</v>
      </c>
      <c r="K879" s="22">
        <v>1.0389999999999999</v>
      </c>
      <c r="L879" s="22">
        <f t="shared" si="39"/>
        <v>0.60482168598155883</v>
      </c>
      <c r="M879" s="22">
        <f t="shared" si="40"/>
        <v>-0.7254182263317529</v>
      </c>
      <c r="N879" s="23" t="s">
        <v>40</v>
      </c>
      <c r="O879" s="24" t="e">
        <f t="shared" si="41"/>
        <v>#VALUE!</v>
      </c>
    </row>
    <row r="880" spans="1:15">
      <c r="A880" s="21" t="s">
        <v>6697</v>
      </c>
      <c r="B880" s="21" t="s">
        <v>6698</v>
      </c>
      <c r="C880" s="21" t="s">
        <v>921</v>
      </c>
      <c r="D880" s="21" t="s">
        <v>141</v>
      </c>
      <c r="E880" s="21" t="s">
        <v>336</v>
      </c>
      <c r="F880" s="21" t="s">
        <v>6699</v>
      </c>
      <c r="G880" s="21" t="s">
        <v>6700</v>
      </c>
      <c r="H880" s="21" t="s">
        <v>6701</v>
      </c>
      <c r="I880" s="21" t="s">
        <v>6702</v>
      </c>
      <c r="J880" s="21" t="s">
        <v>40</v>
      </c>
      <c r="K880" s="22">
        <v>1.04</v>
      </c>
      <c r="L880" s="22">
        <f t="shared" si="39"/>
        <v>0.60540380502485203</v>
      </c>
      <c r="M880" s="22">
        <f t="shared" si="40"/>
        <v>-0.72403035220751011</v>
      </c>
      <c r="N880" s="23">
        <v>1</v>
      </c>
      <c r="O880" s="24">
        <f t="shared" si="41"/>
        <v>0</v>
      </c>
    </row>
    <row r="881" spans="1:15">
      <c r="A881" s="21" t="s">
        <v>2654</v>
      </c>
      <c r="B881" s="21" t="s">
        <v>2655</v>
      </c>
      <c r="C881" s="21" t="s">
        <v>186</v>
      </c>
      <c r="D881" s="21" t="s">
        <v>34</v>
      </c>
      <c r="E881" s="21" t="s">
        <v>111</v>
      </c>
      <c r="F881" s="21" t="s">
        <v>2656</v>
      </c>
      <c r="G881" s="21" t="s">
        <v>2657</v>
      </c>
      <c r="H881" s="21" t="s">
        <v>2658</v>
      </c>
      <c r="I881" s="21" t="s">
        <v>2659</v>
      </c>
      <c r="J881" s="21" t="s">
        <v>40</v>
      </c>
      <c r="K881" s="22">
        <v>1.0409999999999999</v>
      </c>
      <c r="L881" s="22">
        <f t="shared" si="39"/>
        <v>0.60598592406814511</v>
      </c>
      <c r="M881" s="22">
        <f t="shared" si="40"/>
        <v>-0.72264381193654759</v>
      </c>
      <c r="N881" s="23">
        <v>1</v>
      </c>
      <c r="O881" s="24">
        <f t="shared" si="41"/>
        <v>0</v>
      </c>
    </row>
    <row r="882" spans="1:15">
      <c r="A882" s="21" t="s">
        <v>7940</v>
      </c>
      <c r="B882" s="21" t="s">
        <v>7941</v>
      </c>
      <c r="C882" s="21" t="s">
        <v>40</v>
      </c>
      <c r="D882" s="21" t="s">
        <v>40</v>
      </c>
      <c r="E882" s="21" t="s">
        <v>40</v>
      </c>
      <c r="F882" s="21" t="s">
        <v>7942</v>
      </c>
      <c r="G882" s="21" t="s">
        <v>7943</v>
      </c>
      <c r="H882" s="21" t="s">
        <v>7944</v>
      </c>
      <c r="I882" s="21" t="s">
        <v>7945</v>
      </c>
      <c r="J882" s="21" t="s">
        <v>40</v>
      </c>
      <c r="K882" s="22">
        <v>1.0409999999999999</v>
      </c>
      <c r="L882" s="22">
        <f t="shared" si="39"/>
        <v>0.60598592406814511</v>
      </c>
      <c r="M882" s="22">
        <f t="shared" si="40"/>
        <v>-0.72264381193654759</v>
      </c>
      <c r="N882" s="23">
        <v>1</v>
      </c>
      <c r="O882" s="24">
        <f t="shared" si="41"/>
        <v>0</v>
      </c>
    </row>
    <row r="883" spans="1:15">
      <c r="A883" s="21" t="s">
        <v>3612</v>
      </c>
      <c r="B883" s="21" t="s">
        <v>3613</v>
      </c>
      <c r="C883" s="21" t="s">
        <v>235</v>
      </c>
      <c r="D883" s="21" t="s">
        <v>141</v>
      </c>
      <c r="E883" s="21" t="s">
        <v>3614</v>
      </c>
      <c r="F883" s="21" t="s">
        <v>3615</v>
      </c>
      <c r="G883" s="21" t="s">
        <v>3616</v>
      </c>
      <c r="H883" s="21" t="s">
        <v>3617</v>
      </c>
      <c r="I883" s="21" t="s">
        <v>3618</v>
      </c>
      <c r="J883" s="21" t="s">
        <v>2385</v>
      </c>
      <c r="K883" s="22">
        <v>1.0429999999999999</v>
      </c>
      <c r="L883" s="22">
        <f t="shared" si="39"/>
        <v>0.60715016215473139</v>
      </c>
      <c r="M883" s="22">
        <f t="shared" si="40"/>
        <v>-0.71987472271619901</v>
      </c>
      <c r="N883" s="23">
        <v>1</v>
      </c>
      <c r="O883" s="24">
        <f t="shared" si="41"/>
        <v>0</v>
      </c>
    </row>
    <row r="884" spans="1:15">
      <c r="A884" s="21" t="s">
        <v>4471</v>
      </c>
      <c r="B884" s="21" t="s">
        <v>4472</v>
      </c>
      <c r="C884" s="21" t="s">
        <v>4473</v>
      </c>
      <c r="D884" s="21" t="s">
        <v>141</v>
      </c>
      <c r="E884" s="21" t="s">
        <v>2498</v>
      </c>
      <c r="F884" s="21" t="s">
        <v>4474</v>
      </c>
      <c r="G884" s="21" t="s">
        <v>4475</v>
      </c>
      <c r="H884" s="21" t="s">
        <v>4476</v>
      </c>
      <c r="I884" s="21" t="s">
        <v>4477</v>
      </c>
      <c r="J884" s="21" t="s">
        <v>1180</v>
      </c>
      <c r="K884" s="22">
        <v>1.0429999999999999</v>
      </c>
      <c r="L884" s="22">
        <f t="shared" si="39"/>
        <v>0.60715016215473139</v>
      </c>
      <c r="M884" s="22">
        <f t="shared" si="40"/>
        <v>-0.71987472271619901</v>
      </c>
      <c r="N884" s="23">
        <v>1</v>
      </c>
      <c r="O884" s="24">
        <f t="shared" si="41"/>
        <v>0</v>
      </c>
    </row>
    <row r="885" spans="1:15">
      <c r="A885" s="21" t="s">
        <v>4780</v>
      </c>
      <c r="B885" s="21" t="s">
        <v>4781</v>
      </c>
      <c r="C885" s="21" t="s">
        <v>33</v>
      </c>
      <c r="D885" s="21" t="s">
        <v>40</v>
      </c>
      <c r="E885" s="21" t="s">
        <v>45</v>
      </c>
      <c r="F885" s="21" t="s">
        <v>4782</v>
      </c>
      <c r="G885" s="21" t="s">
        <v>4783</v>
      </c>
      <c r="H885" s="21" t="s">
        <v>4784</v>
      </c>
      <c r="I885" s="21" t="s">
        <v>4785</v>
      </c>
      <c r="J885" s="21" t="s">
        <v>4786</v>
      </c>
      <c r="K885" s="22">
        <v>1.0429999999999999</v>
      </c>
      <c r="L885" s="22">
        <f t="shared" si="39"/>
        <v>0.60715016215473139</v>
      </c>
      <c r="M885" s="22">
        <f t="shared" si="40"/>
        <v>-0.71987472271619901</v>
      </c>
      <c r="N885" s="23">
        <v>1</v>
      </c>
      <c r="O885" s="24">
        <f t="shared" si="41"/>
        <v>0</v>
      </c>
    </row>
    <row r="886" spans="1:15">
      <c r="A886" s="21" t="s">
        <v>8885</v>
      </c>
      <c r="B886" s="21" t="s">
        <v>8886</v>
      </c>
      <c r="C886" s="21" t="s">
        <v>2650</v>
      </c>
      <c r="D886" s="21" t="s">
        <v>34</v>
      </c>
      <c r="E886" s="21" t="s">
        <v>207</v>
      </c>
      <c r="F886" s="21" t="s">
        <v>259</v>
      </c>
      <c r="G886" s="21" t="s">
        <v>8887</v>
      </c>
      <c r="H886" s="21" t="s">
        <v>8888</v>
      </c>
      <c r="I886" s="21" t="s">
        <v>8889</v>
      </c>
      <c r="J886" s="21" t="s">
        <v>8890</v>
      </c>
      <c r="K886" s="22">
        <v>1.0429999999999999</v>
      </c>
      <c r="L886" s="22">
        <f t="shared" si="39"/>
        <v>0.60715016215473139</v>
      </c>
      <c r="M886" s="22">
        <f t="shared" si="40"/>
        <v>-0.71987472271619901</v>
      </c>
      <c r="N886" s="23">
        <v>1</v>
      </c>
      <c r="O886" s="24">
        <f t="shared" si="41"/>
        <v>0</v>
      </c>
    </row>
    <row r="887" spans="1:15">
      <c r="A887" s="21" t="s">
        <v>658</v>
      </c>
      <c r="B887" s="21" t="s">
        <v>659</v>
      </c>
      <c r="C887" s="21" t="s">
        <v>33</v>
      </c>
      <c r="D887" s="21" t="s">
        <v>44</v>
      </c>
      <c r="E887" s="21" t="s">
        <v>77</v>
      </c>
      <c r="F887" s="21" t="s">
        <v>660</v>
      </c>
      <c r="G887" s="21" t="s">
        <v>661</v>
      </c>
      <c r="H887" s="21" t="s">
        <v>662</v>
      </c>
      <c r="I887" s="21" t="s">
        <v>663</v>
      </c>
      <c r="J887" s="21" t="s">
        <v>664</v>
      </c>
      <c r="K887" s="22">
        <v>1.044</v>
      </c>
      <c r="L887" s="22">
        <f t="shared" si="39"/>
        <v>0.60773228119802458</v>
      </c>
      <c r="M887" s="22">
        <f t="shared" si="40"/>
        <v>-0.71849216866608001</v>
      </c>
      <c r="N887" s="23">
        <v>1</v>
      </c>
      <c r="O887" s="24">
        <f t="shared" si="41"/>
        <v>0</v>
      </c>
    </row>
    <row r="888" spans="1:15">
      <c r="A888" s="21" t="s">
        <v>3272</v>
      </c>
      <c r="B888" s="21" t="s">
        <v>3273</v>
      </c>
      <c r="C888" s="21" t="s">
        <v>132</v>
      </c>
      <c r="D888" s="21" t="s">
        <v>1984</v>
      </c>
      <c r="E888" s="21" t="s">
        <v>1844</v>
      </c>
      <c r="F888" s="21" t="s">
        <v>3274</v>
      </c>
      <c r="G888" s="21" t="s">
        <v>3275</v>
      </c>
      <c r="H888" s="21" t="s">
        <v>3276</v>
      </c>
      <c r="I888" s="21" t="s">
        <v>3277</v>
      </c>
      <c r="J888" s="21" t="s">
        <v>40</v>
      </c>
      <c r="K888" s="22">
        <v>1.044</v>
      </c>
      <c r="L888" s="22">
        <f t="shared" si="39"/>
        <v>0.60773228119802458</v>
      </c>
      <c r="M888" s="22">
        <f t="shared" si="40"/>
        <v>-0.71849216866608001</v>
      </c>
      <c r="N888" s="23">
        <v>1</v>
      </c>
      <c r="O888" s="24">
        <f t="shared" si="41"/>
        <v>0</v>
      </c>
    </row>
    <row r="889" spans="1:15">
      <c r="A889" s="21" t="s">
        <v>9693</v>
      </c>
      <c r="B889" s="21" t="s">
        <v>9694</v>
      </c>
      <c r="C889" s="21" t="s">
        <v>53</v>
      </c>
      <c r="D889" s="21" t="s">
        <v>40</v>
      </c>
      <c r="E889" s="21" t="s">
        <v>511</v>
      </c>
      <c r="F889" s="21" t="s">
        <v>8465</v>
      </c>
      <c r="G889" s="21" t="s">
        <v>9695</v>
      </c>
      <c r="H889" s="21" t="s">
        <v>9696</v>
      </c>
      <c r="I889" s="21" t="s">
        <v>9697</v>
      </c>
      <c r="J889" s="21" t="s">
        <v>4539</v>
      </c>
      <c r="K889" s="22">
        <v>1.044</v>
      </c>
      <c r="L889" s="22">
        <f t="shared" si="39"/>
        <v>0.60773228119802458</v>
      </c>
      <c r="M889" s="22">
        <f t="shared" si="40"/>
        <v>-0.71849216866608001</v>
      </c>
      <c r="N889" s="23">
        <v>1</v>
      </c>
      <c r="O889" s="24">
        <f t="shared" si="41"/>
        <v>0</v>
      </c>
    </row>
    <row r="890" spans="1:15">
      <c r="A890" s="21" t="s">
        <v>10487</v>
      </c>
      <c r="B890" s="21" t="s">
        <v>10488</v>
      </c>
      <c r="C890" s="21" t="s">
        <v>33</v>
      </c>
      <c r="D890" s="21" t="s">
        <v>40</v>
      </c>
      <c r="E890" s="21" t="s">
        <v>158</v>
      </c>
      <c r="F890" s="21" t="s">
        <v>10462</v>
      </c>
      <c r="G890" s="21" t="s">
        <v>10489</v>
      </c>
      <c r="H890" s="21" t="s">
        <v>10490</v>
      </c>
      <c r="I890" s="21" t="s">
        <v>10491</v>
      </c>
      <c r="J890" s="21" t="s">
        <v>40</v>
      </c>
      <c r="K890" s="22">
        <v>1.046</v>
      </c>
      <c r="L890" s="22">
        <f t="shared" si="39"/>
        <v>0.60889651928461086</v>
      </c>
      <c r="M890" s="22">
        <f t="shared" si="40"/>
        <v>-0.71573102898902308</v>
      </c>
      <c r="N890" s="23" t="s">
        <v>40</v>
      </c>
      <c r="O890" s="24" t="e">
        <f t="shared" si="41"/>
        <v>#VALUE!</v>
      </c>
    </row>
    <row r="891" spans="1:15">
      <c r="A891" s="21" t="s">
        <v>3008</v>
      </c>
      <c r="B891" s="21" t="s">
        <v>3009</v>
      </c>
      <c r="C891" s="21" t="s">
        <v>186</v>
      </c>
      <c r="D891" s="21" t="s">
        <v>44</v>
      </c>
      <c r="E891" s="21" t="s">
        <v>714</v>
      </c>
      <c r="F891" s="21" t="s">
        <v>3010</v>
      </c>
      <c r="G891" s="21" t="s">
        <v>3011</v>
      </c>
      <c r="H891" s="21" t="s">
        <v>3012</v>
      </c>
      <c r="I891" s="21" t="s">
        <v>3013</v>
      </c>
      <c r="J891" s="21" t="s">
        <v>3014</v>
      </c>
      <c r="K891" s="22">
        <v>1.0469999999999999</v>
      </c>
      <c r="L891" s="22">
        <f t="shared" si="39"/>
        <v>0.60947863832790383</v>
      </c>
      <c r="M891" s="22">
        <f t="shared" si="40"/>
        <v>-0.71435243830515638</v>
      </c>
      <c r="N891" s="23">
        <v>1</v>
      </c>
      <c r="O891" s="24">
        <f t="shared" si="41"/>
        <v>0</v>
      </c>
    </row>
    <row r="892" spans="1:15">
      <c r="A892" s="21" t="s">
        <v>7911</v>
      </c>
      <c r="B892" s="21" t="s">
        <v>7912</v>
      </c>
      <c r="C892" s="21" t="s">
        <v>33</v>
      </c>
      <c r="D892" s="21" t="s">
        <v>86</v>
      </c>
      <c r="E892" s="21" t="s">
        <v>158</v>
      </c>
      <c r="F892" s="21" t="s">
        <v>7107</v>
      </c>
      <c r="G892" s="21" t="s">
        <v>7913</v>
      </c>
      <c r="H892" s="21" t="s">
        <v>7914</v>
      </c>
      <c r="I892" s="21" t="s">
        <v>7915</v>
      </c>
      <c r="J892" s="21" t="s">
        <v>1251</v>
      </c>
      <c r="K892" s="22">
        <v>1.0469999999999999</v>
      </c>
      <c r="L892" s="22">
        <f t="shared" si="39"/>
        <v>0.60947863832790383</v>
      </c>
      <c r="M892" s="22">
        <f t="shared" si="40"/>
        <v>-0.71435243830515638</v>
      </c>
      <c r="N892" s="23">
        <v>1</v>
      </c>
      <c r="O892" s="24">
        <f t="shared" si="41"/>
        <v>0</v>
      </c>
    </row>
    <row r="893" spans="1:15">
      <c r="A893" s="21" t="s">
        <v>8292</v>
      </c>
      <c r="B893" s="21" t="s">
        <v>8293</v>
      </c>
      <c r="C893" s="21" t="s">
        <v>85</v>
      </c>
      <c r="D893" s="21" t="s">
        <v>314</v>
      </c>
      <c r="E893" s="21" t="s">
        <v>2111</v>
      </c>
      <c r="F893" s="21" t="s">
        <v>8294</v>
      </c>
      <c r="G893" s="21" t="s">
        <v>8295</v>
      </c>
      <c r="H893" s="21" t="s">
        <v>8296</v>
      </c>
      <c r="I893" s="21" t="s">
        <v>8297</v>
      </c>
      <c r="J893" s="21" t="s">
        <v>40</v>
      </c>
      <c r="K893" s="22">
        <v>1.0469999999999999</v>
      </c>
      <c r="L893" s="22">
        <f t="shared" si="39"/>
        <v>0.60947863832790383</v>
      </c>
      <c r="M893" s="22">
        <f t="shared" si="40"/>
        <v>-0.71435243830515638</v>
      </c>
      <c r="N893" s="23">
        <v>1</v>
      </c>
      <c r="O893" s="24">
        <f t="shared" si="41"/>
        <v>0</v>
      </c>
    </row>
    <row r="894" spans="1:15">
      <c r="A894" s="21" t="s">
        <v>10175</v>
      </c>
      <c r="B894" s="21" t="s">
        <v>10176</v>
      </c>
      <c r="C894" s="21" t="s">
        <v>33</v>
      </c>
      <c r="D894" s="21" t="s">
        <v>40</v>
      </c>
      <c r="E894" s="21" t="s">
        <v>3304</v>
      </c>
      <c r="F894" s="21" t="s">
        <v>10177</v>
      </c>
      <c r="G894" s="21" t="s">
        <v>10178</v>
      </c>
      <c r="H894" s="21" t="s">
        <v>10179</v>
      </c>
      <c r="I894" s="21" t="s">
        <v>10180</v>
      </c>
      <c r="J894" s="21" t="s">
        <v>40</v>
      </c>
      <c r="K894" s="22">
        <v>1.0469999999999999</v>
      </c>
      <c r="L894" s="22">
        <f t="shared" si="39"/>
        <v>0.60947863832790383</v>
      </c>
      <c r="M894" s="22">
        <f t="shared" si="40"/>
        <v>-0.71435243830515638</v>
      </c>
      <c r="N894" s="23">
        <v>1</v>
      </c>
      <c r="O894" s="24">
        <f t="shared" si="41"/>
        <v>0</v>
      </c>
    </row>
    <row r="895" spans="1:15">
      <c r="A895" s="21" t="s">
        <v>7209</v>
      </c>
      <c r="B895" s="21" t="s">
        <v>7210</v>
      </c>
      <c r="C895" s="21" t="s">
        <v>53</v>
      </c>
      <c r="D895" s="21" t="s">
        <v>40</v>
      </c>
      <c r="E895" s="21" t="s">
        <v>111</v>
      </c>
      <c r="F895" s="21" t="s">
        <v>7211</v>
      </c>
      <c r="G895" s="21" t="s">
        <v>7212</v>
      </c>
      <c r="H895" s="21" t="s">
        <v>7213</v>
      </c>
      <c r="I895" s="21" t="s">
        <v>7214</v>
      </c>
      <c r="J895" s="21" t="s">
        <v>3569</v>
      </c>
      <c r="K895" s="22">
        <v>1.048</v>
      </c>
      <c r="L895" s="22">
        <f t="shared" si="39"/>
        <v>0.61006075737119703</v>
      </c>
      <c r="M895" s="22">
        <f t="shared" si="40"/>
        <v>-0.71297516369851432</v>
      </c>
      <c r="N895" s="23">
        <v>1</v>
      </c>
      <c r="O895" s="24">
        <f t="shared" si="41"/>
        <v>0</v>
      </c>
    </row>
    <row r="896" spans="1:15">
      <c r="A896" s="21" t="s">
        <v>8857</v>
      </c>
      <c r="B896" s="21" t="s">
        <v>8858</v>
      </c>
      <c r="C896" s="21" t="s">
        <v>33</v>
      </c>
      <c r="D896" s="21" t="s">
        <v>141</v>
      </c>
      <c r="E896" s="21" t="s">
        <v>158</v>
      </c>
      <c r="F896" s="21" t="s">
        <v>8859</v>
      </c>
      <c r="G896" s="21" t="s">
        <v>8860</v>
      </c>
      <c r="H896" s="21" t="s">
        <v>8861</v>
      </c>
      <c r="I896" s="21" t="s">
        <v>8862</v>
      </c>
      <c r="J896" s="21" t="s">
        <v>483</v>
      </c>
      <c r="K896" s="22">
        <v>1.048</v>
      </c>
      <c r="L896" s="22">
        <f t="shared" si="39"/>
        <v>0.61006075737119703</v>
      </c>
      <c r="M896" s="22">
        <f t="shared" si="40"/>
        <v>-0.71297516369851432</v>
      </c>
      <c r="N896" s="23">
        <v>1</v>
      </c>
      <c r="O896" s="24">
        <f t="shared" si="41"/>
        <v>0</v>
      </c>
    </row>
    <row r="897" spans="1:15">
      <c r="A897" s="21" t="s">
        <v>6353</v>
      </c>
      <c r="B897" s="21" t="s">
        <v>6354</v>
      </c>
      <c r="C897" s="21" t="s">
        <v>33</v>
      </c>
      <c r="D897" s="21" t="s">
        <v>314</v>
      </c>
      <c r="E897" s="21" t="s">
        <v>45</v>
      </c>
      <c r="F897" s="21" t="s">
        <v>6355</v>
      </c>
      <c r="G897" s="21" t="s">
        <v>6356</v>
      </c>
      <c r="H897" s="21" t="s">
        <v>6357</v>
      </c>
      <c r="I897" s="21" t="s">
        <v>6358</v>
      </c>
      <c r="J897" s="21" t="s">
        <v>3692</v>
      </c>
      <c r="K897" s="22">
        <v>1.05</v>
      </c>
      <c r="L897" s="22">
        <f t="shared" si="39"/>
        <v>0.6112249954577833</v>
      </c>
      <c r="M897" s="22">
        <f t="shared" si="40"/>
        <v>-0.71022455268247964</v>
      </c>
      <c r="N897" s="23">
        <v>1</v>
      </c>
      <c r="O897" s="24">
        <f t="shared" si="41"/>
        <v>0</v>
      </c>
    </row>
    <row r="898" spans="1:15">
      <c r="A898" s="21" t="s">
        <v>9351</v>
      </c>
      <c r="B898" s="21" t="s">
        <v>9352</v>
      </c>
      <c r="C898" s="21" t="s">
        <v>1902</v>
      </c>
      <c r="D898" s="21" t="s">
        <v>40</v>
      </c>
      <c r="E898" s="21" t="s">
        <v>443</v>
      </c>
      <c r="F898" s="21" t="s">
        <v>9353</v>
      </c>
      <c r="G898" s="21" t="s">
        <v>9354</v>
      </c>
      <c r="H898" s="21" t="s">
        <v>9355</v>
      </c>
      <c r="I898" s="21" t="s">
        <v>9356</v>
      </c>
      <c r="J898" s="21" t="s">
        <v>1540</v>
      </c>
      <c r="K898" s="22">
        <v>1.05</v>
      </c>
      <c r="L898" s="22">
        <f t="shared" ref="L898:L961" si="42">K898/1.717861684</f>
        <v>0.6112249954577833</v>
      </c>
      <c r="M898" s="22">
        <f t="shared" ref="M898:M961" si="43">LOG(L898, 2)</f>
        <v>-0.71022455268247964</v>
      </c>
      <c r="N898" s="23" t="s">
        <v>40</v>
      </c>
      <c r="O898" s="24" t="e">
        <f t="shared" ref="O898:O961" si="44">-LOG10(N898)</f>
        <v>#VALUE!</v>
      </c>
    </row>
    <row r="899" spans="1:15">
      <c r="A899" s="21" t="s">
        <v>9481</v>
      </c>
      <c r="B899" s="21" t="s">
        <v>9482</v>
      </c>
      <c r="C899" s="21" t="s">
        <v>85</v>
      </c>
      <c r="D899" s="21" t="s">
        <v>314</v>
      </c>
      <c r="E899" s="21" t="s">
        <v>2736</v>
      </c>
      <c r="F899" s="21" t="s">
        <v>9483</v>
      </c>
      <c r="G899" s="21" t="s">
        <v>9484</v>
      </c>
      <c r="H899" s="21" t="s">
        <v>9485</v>
      </c>
      <c r="I899" s="21" t="s">
        <v>9486</v>
      </c>
      <c r="J899" s="21" t="s">
        <v>40</v>
      </c>
      <c r="K899" s="22">
        <v>1.05</v>
      </c>
      <c r="L899" s="22">
        <f t="shared" si="42"/>
        <v>0.6112249954577833</v>
      </c>
      <c r="M899" s="22">
        <f t="shared" si="43"/>
        <v>-0.71022455268247964</v>
      </c>
      <c r="N899" s="23">
        <v>1</v>
      </c>
      <c r="O899" s="24">
        <f t="shared" si="44"/>
        <v>0</v>
      </c>
    </row>
    <row r="900" spans="1:15">
      <c r="A900" s="21" t="s">
        <v>10421</v>
      </c>
      <c r="B900" s="21" t="s">
        <v>10422</v>
      </c>
      <c r="C900" s="21" t="s">
        <v>53</v>
      </c>
      <c r="D900" s="21" t="s">
        <v>86</v>
      </c>
      <c r="E900" s="21" t="s">
        <v>158</v>
      </c>
      <c r="F900" s="21" t="s">
        <v>10423</v>
      </c>
      <c r="G900" s="21" t="s">
        <v>10424</v>
      </c>
      <c r="H900" s="21" t="s">
        <v>10425</v>
      </c>
      <c r="I900" s="21" t="s">
        <v>10426</v>
      </c>
      <c r="J900" s="21" t="s">
        <v>7348</v>
      </c>
      <c r="K900" s="22">
        <v>1.05</v>
      </c>
      <c r="L900" s="22">
        <f t="shared" si="42"/>
        <v>0.6112249954577833</v>
      </c>
      <c r="M900" s="22">
        <f t="shared" si="43"/>
        <v>-0.71022455268247964</v>
      </c>
      <c r="N900" s="23" t="s">
        <v>40</v>
      </c>
      <c r="O900" s="24" t="e">
        <f t="shared" si="44"/>
        <v>#VALUE!</v>
      </c>
    </row>
    <row r="901" spans="1:15">
      <c r="A901" s="21" t="s">
        <v>6727</v>
      </c>
      <c r="B901" s="21" t="s">
        <v>6728</v>
      </c>
      <c r="C901" s="21" t="s">
        <v>2155</v>
      </c>
      <c r="D901" s="21" t="s">
        <v>141</v>
      </c>
      <c r="E901" s="21" t="s">
        <v>40</v>
      </c>
      <c r="F901" s="21" t="s">
        <v>6729</v>
      </c>
      <c r="G901" s="21" t="s">
        <v>6730</v>
      </c>
      <c r="H901" s="21" t="s">
        <v>6731</v>
      </c>
      <c r="I901" s="21" t="s">
        <v>6732</v>
      </c>
      <c r="J901" s="21" t="s">
        <v>40</v>
      </c>
      <c r="K901" s="22">
        <v>1.052</v>
      </c>
      <c r="L901" s="22">
        <f t="shared" si="42"/>
        <v>0.61238923354436958</v>
      </c>
      <c r="M901" s="22">
        <f t="shared" si="43"/>
        <v>-0.70747917594366216</v>
      </c>
      <c r="N901" s="23">
        <v>1</v>
      </c>
      <c r="O901" s="24">
        <f t="shared" si="44"/>
        <v>0</v>
      </c>
    </row>
    <row r="902" spans="1:15">
      <c r="A902" s="21" t="s">
        <v>8641</v>
      </c>
      <c r="B902" s="21" t="s">
        <v>8642</v>
      </c>
      <c r="C902" s="21" t="s">
        <v>33</v>
      </c>
      <c r="D902" s="21" t="s">
        <v>40</v>
      </c>
      <c r="E902" s="21" t="s">
        <v>937</v>
      </c>
      <c r="F902" s="21" t="s">
        <v>8643</v>
      </c>
      <c r="G902" s="21" t="s">
        <v>8644</v>
      </c>
      <c r="H902" s="21" t="s">
        <v>40</v>
      </c>
      <c r="I902" s="21" t="s">
        <v>8645</v>
      </c>
      <c r="J902" s="21" t="s">
        <v>40</v>
      </c>
      <c r="K902" s="22">
        <v>1.052</v>
      </c>
      <c r="L902" s="22">
        <f t="shared" si="42"/>
        <v>0.61238923354436958</v>
      </c>
      <c r="M902" s="22">
        <f t="shared" si="43"/>
        <v>-0.70747917594366216</v>
      </c>
      <c r="N902" s="23">
        <v>1</v>
      </c>
      <c r="O902" s="24">
        <f t="shared" si="44"/>
        <v>0</v>
      </c>
    </row>
    <row r="903" spans="1:15">
      <c r="A903" s="21" t="s">
        <v>957</v>
      </c>
      <c r="B903" s="21" t="s">
        <v>958</v>
      </c>
      <c r="C903" s="21" t="s">
        <v>33</v>
      </c>
      <c r="D903" s="21" t="s">
        <v>40</v>
      </c>
      <c r="E903" s="21" t="s">
        <v>151</v>
      </c>
      <c r="F903" s="21" t="s">
        <v>959</v>
      </c>
      <c r="G903" s="21" t="s">
        <v>960</v>
      </c>
      <c r="H903" s="21" t="s">
        <v>961</v>
      </c>
      <c r="I903" s="21" t="s">
        <v>962</v>
      </c>
      <c r="J903" s="21" t="s">
        <v>40</v>
      </c>
      <c r="K903" s="22">
        <v>1.0529999999999999</v>
      </c>
      <c r="L903" s="22">
        <f t="shared" si="42"/>
        <v>0.61297135258766267</v>
      </c>
      <c r="M903" s="22">
        <f t="shared" si="43"/>
        <v>-0.70610844421024765</v>
      </c>
      <c r="N903" s="23">
        <v>1</v>
      </c>
      <c r="O903" s="24">
        <f t="shared" si="44"/>
        <v>0</v>
      </c>
    </row>
    <row r="904" spans="1:15">
      <c r="A904" s="21" t="s">
        <v>5459</v>
      </c>
      <c r="B904" s="21" t="s">
        <v>5460</v>
      </c>
      <c r="C904" s="21" t="s">
        <v>33</v>
      </c>
      <c r="D904" s="21" t="s">
        <v>86</v>
      </c>
      <c r="E904" s="21" t="s">
        <v>158</v>
      </c>
      <c r="F904" s="21" t="s">
        <v>5461</v>
      </c>
      <c r="G904" s="21" t="s">
        <v>5462</v>
      </c>
      <c r="H904" s="21" t="s">
        <v>5463</v>
      </c>
      <c r="I904" s="21" t="s">
        <v>5464</v>
      </c>
      <c r="J904" s="21" t="s">
        <v>1940</v>
      </c>
      <c r="K904" s="22">
        <v>1.0529999999999999</v>
      </c>
      <c r="L904" s="22">
        <f t="shared" si="42"/>
        <v>0.61297135258766267</v>
      </c>
      <c r="M904" s="22">
        <f t="shared" si="43"/>
        <v>-0.70610844421024765</v>
      </c>
      <c r="N904" s="23">
        <v>1</v>
      </c>
      <c r="O904" s="24">
        <f t="shared" si="44"/>
        <v>0</v>
      </c>
    </row>
    <row r="905" spans="1:15">
      <c r="A905" s="21" t="s">
        <v>11978</v>
      </c>
      <c r="B905" s="21" t="s">
        <v>11979</v>
      </c>
      <c r="C905" s="21" t="s">
        <v>3225</v>
      </c>
      <c r="D905" s="21" t="s">
        <v>54</v>
      </c>
      <c r="E905" s="21" t="s">
        <v>937</v>
      </c>
      <c r="F905" s="21" t="s">
        <v>11980</v>
      </c>
      <c r="G905" s="21" t="s">
        <v>11981</v>
      </c>
      <c r="H905" s="21" t="s">
        <v>11982</v>
      </c>
      <c r="I905" s="21" t="s">
        <v>11983</v>
      </c>
      <c r="J905" s="21" t="s">
        <v>40</v>
      </c>
      <c r="K905" s="22">
        <v>1.0529999999999999</v>
      </c>
      <c r="L905" s="22">
        <f t="shared" si="42"/>
        <v>0.61297135258766267</v>
      </c>
      <c r="M905" s="22">
        <f t="shared" si="43"/>
        <v>-0.70610844421024765</v>
      </c>
      <c r="N905" s="23">
        <v>1</v>
      </c>
      <c r="O905" s="24">
        <f t="shared" si="44"/>
        <v>0</v>
      </c>
    </row>
    <row r="906" spans="1:15">
      <c r="A906" s="21" t="s">
        <v>1377</v>
      </c>
      <c r="B906" s="21" t="s">
        <v>1378</v>
      </c>
      <c r="C906" s="21" t="s">
        <v>33</v>
      </c>
      <c r="D906" s="21" t="s">
        <v>86</v>
      </c>
      <c r="E906" s="21" t="s">
        <v>511</v>
      </c>
      <c r="F906" s="21" t="s">
        <v>633</v>
      </c>
      <c r="G906" s="21" t="s">
        <v>1379</v>
      </c>
      <c r="H906" s="21" t="s">
        <v>1380</v>
      </c>
      <c r="I906" s="21" t="s">
        <v>1381</v>
      </c>
      <c r="J906" s="21" t="s">
        <v>1382</v>
      </c>
      <c r="K906" s="22">
        <v>1.054</v>
      </c>
      <c r="L906" s="22">
        <f t="shared" si="42"/>
        <v>0.61355347163095586</v>
      </c>
      <c r="M906" s="22">
        <f t="shared" si="43"/>
        <v>-0.7047390135987498</v>
      </c>
      <c r="N906" s="23">
        <v>1</v>
      </c>
      <c r="O906" s="24">
        <f t="shared" si="44"/>
        <v>0</v>
      </c>
    </row>
    <row r="907" spans="1:15">
      <c r="A907" s="21" t="s">
        <v>4739</v>
      </c>
      <c r="B907" s="21" t="s">
        <v>4740</v>
      </c>
      <c r="C907" s="21" t="s">
        <v>40</v>
      </c>
      <c r="D907" s="21" t="s">
        <v>40</v>
      </c>
      <c r="E907" s="21" t="s">
        <v>511</v>
      </c>
      <c r="F907" s="21" t="s">
        <v>4741</v>
      </c>
      <c r="G907" s="21" t="s">
        <v>4742</v>
      </c>
      <c r="H907" s="21" t="s">
        <v>4743</v>
      </c>
      <c r="I907" s="21" t="s">
        <v>4744</v>
      </c>
      <c r="J907" s="21" t="s">
        <v>40</v>
      </c>
      <c r="K907" s="22">
        <v>1.054</v>
      </c>
      <c r="L907" s="22">
        <f t="shared" si="42"/>
        <v>0.61355347163095586</v>
      </c>
      <c r="M907" s="22">
        <f t="shared" si="43"/>
        <v>-0.7047390135987498</v>
      </c>
      <c r="N907" s="23">
        <v>1</v>
      </c>
      <c r="O907" s="24">
        <f t="shared" si="44"/>
        <v>0</v>
      </c>
    </row>
    <row r="908" spans="1:15">
      <c r="A908" s="21" t="s">
        <v>5962</v>
      </c>
      <c r="B908" s="21" t="s">
        <v>5963</v>
      </c>
      <c r="C908" s="21" t="s">
        <v>3894</v>
      </c>
      <c r="D908" s="21" t="s">
        <v>141</v>
      </c>
      <c r="E908" s="21" t="s">
        <v>336</v>
      </c>
      <c r="F908" s="21" t="s">
        <v>5964</v>
      </c>
      <c r="G908" s="21" t="s">
        <v>5965</v>
      </c>
      <c r="H908" s="21" t="s">
        <v>5966</v>
      </c>
      <c r="I908" s="21" t="s">
        <v>5967</v>
      </c>
      <c r="J908" s="21" t="s">
        <v>40</v>
      </c>
      <c r="K908" s="22">
        <v>1.054</v>
      </c>
      <c r="L908" s="22">
        <f t="shared" si="42"/>
        <v>0.61355347163095586</v>
      </c>
      <c r="M908" s="22">
        <f t="shared" si="43"/>
        <v>-0.7047390135987498</v>
      </c>
      <c r="N908" s="23">
        <v>1</v>
      </c>
      <c r="O908" s="24">
        <f t="shared" si="44"/>
        <v>0</v>
      </c>
    </row>
    <row r="909" spans="1:15">
      <c r="A909" s="21" t="s">
        <v>4828</v>
      </c>
      <c r="B909" s="21" t="s">
        <v>4829</v>
      </c>
      <c r="C909" s="21" t="s">
        <v>85</v>
      </c>
      <c r="D909" s="21" t="s">
        <v>34</v>
      </c>
      <c r="E909" s="21" t="s">
        <v>2855</v>
      </c>
      <c r="F909" s="21" t="s">
        <v>4830</v>
      </c>
      <c r="G909" s="21" t="s">
        <v>4831</v>
      </c>
      <c r="H909" s="21" t="s">
        <v>4832</v>
      </c>
      <c r="I909" s="21" t="s">
        <v>4833</v>
      </c>
      <c r="J909" s="21" t="s">
        <v>40</v>
      </c>
      <c r="K909" s="22">
        <v>1.0549999999999999</v>
      </c>
      <c r="L909" s="22">
        <f t="shared" si="42"/>
        <v>0.61413559067424894</v>
      </c>
      <c r="M909" s="22">
        <f t="shared" si="43"/>
        <v>-0.70337088164141703</v>
      </c>
      <c r="N909" s="23">
        <v>1</v>
      </c>
      <c r="O909" s="24">
        <f t="shared" si="44"/>
        <v>0</v>
      </c>
    </row>
    <row r="910" spans="1:15">
      <c r="A910" s="21" t="s">
        <v>9232</v>
      </c>
      <c r="B910" s="21" t="s">
        <v>9233</v>
      </c>
      <c r="C910" s="21" t="s">
        <v>85</v>
      </c>
      <c r="D910" s="21" t="s">
        <v>314</v>
      </c>
      <c r="E910" s="21" t="s">
        <v>2736</v>
      </c>
      <c r="F910" s="21" t="s">
        <v>9234</v>
      </c>
      <c r="G910" s="21" t="s">
        <v>9235</v>
      </c>
      <c r="H910" s="21" t="s">
        <v>9236</v>
      </c>
      <c r="I910" s="21" t="s">
        <v>9237</v>
      </c>
      <c r="J910" s="21" t="s">
        <v>40</v>
      </c>
      <c r="K910" s="22">
        <v>1.0549999999999999</v>
      </c>
      <c r="L910" s="22">
        <f t="shared" si="42"/>
        <v>0.61413559067424894</v>
      </c>
      <c r="M910" s="22">
        <f t="shared" si="43"/>
        <v>-0.70337088164141703</v>
      </c>
      <c r="N910" s="23">
        <v>1</v>
      </c>
      <c r="O910" s="24">
        <f t="shared" si="44"/>
        <v>0</v>
      </c>
    </row>
    <row r="911" spans="1:15">
      <c r="A911" s="21" t="s">
        <v>1695</v>
      </c>
      <c r="B911" s="21" t="s">
        <v>1696</v>
      </c>
      <c r="C911" s="21" t="s">
        <v>53</v>
      </c>
      <c r="D911" s="21" t="s">
        <v>34</v>
      </c>
      <c r="E911" s="21" t="s">
        <v>111</v>
      </c>
      <c r="F911" s="21" t="s">
        <v>1697</v>
      </c>
      <c r="G911" s="21" t="s">
        <v>1698</v>
      </c>
      <c r="H911" s="21" t="s">
        <v>1699</v>
      </c>
      <c r="I911" s="21" t="s">
        <v>1700</v>
      </c>
      <c r="J911" s="21" t="s">
        <v>1701</v>
      </c>
      <c r="K911" s="22">
        <v>1.056</v>
      </c>
      <c r="L911" s="22">
        <f t="shared" si="42"/>
        <v>0.61471770971754214</v>
      </c>
      <c r="M911" s="22">
        <f t="shared" si="43"/>
        <v>-0.70200404587751097</v>
      </c>
      <c r="N911" s="23">
        <v>1</v>
      </c>
      <c r="O911" s="24">
        <f t="shared" si="44"/>
        <v>0</v>
      </c>
    </row>
    <row r="912" spans="1:15">
      <c r="A912" s="21" t="s">
        <v>5587</v>
      </c>
      <c r="B912" s="21" t="s">
        <v>5588</v>
      </c>
      <c r="C912" s="21" t="s">
        <v>85</v>
      </c>
      <c r="D912" s="21" t="s">
        <v>40</v>
      </c>
      <c r="E912" s="21" t="s">
        <v>1036</v>
      </c>
      <c r="F912" s="21" t="s">
        <v>5589</v>
      </c>
      <c r="G912" s="21" t="s">
        <v>5590</v>
      </c>
      <c r="H912" s="21" t="s">
        <v>5591</v>
      </c>
      <c r="I912" s="21" t="s">
        <v>5592</v>
      </c>
      <c r="J912" s="21" t="s">
        <v>2385</v>
      </c>
      <c r="K912" s="22">
        <v>1.056</v>
      </c>
      <c r="L912" s="22">
        <f t="shared" si="42"/>
        <v>0.61471770971754214</v>
      </c>
      <c r="M912" s="22">
        <f t="shared" si="43"/>
        <v>-0.70200404587751097</v>
      </c>
      <c r="N912" s="23">
        <v>1</v>
      </c>
      <c r="O912" s="24">
        <f t="shared" si="44"/>
        <v>0</v>
      </c>
    </row>
    <row r="913" spans="1:15">
      <c r="A913" s="21" t="s">
        <v>9579</v>
      </c>
      <c r="B913" s="21" t="s">
        <v>9580</v>
      </c>
      <c r="C913" s="21" t="s">
        <v>1501</v>
      </c>
      <c r="D913" s="21" t="s">
        <v>40</v>
      </c>
      <c r="E913" s="21" t="s">
        <v>1468</v>
      </c>
      <c r="F913" s="21" t="s">
        <v>9581</v>
      </c>
      <c r="G913" s="21" t="s">
        <v>9582</v>
      </c>
      <c r="H913" s="21" t="s">
        <v>9583</v>
      </c>
      <c r="I913" s="21" t="s">
        <v>9584</v>
      </c>
      <c r="J913" s="21" t="s">
        <v>40</v>
      </c>
      <c r="K913" s="22">
        <v>1.0569999999999999</v>
      </c>
      <c r="L913" s="22">
        <f t="shared" si="42"/>
        <v>0.61529982876083511</v>
      </c>
      <c r="M913" s="22">
        <f t="shared" si="43"/>
        <v>-0.70063850385328175</v>
      </c>
      <c r="N913" s="23">
        <v>0.69636394253563205</v>
      </c>
      <c r="O913" s="24">
        <f t="shared" si="44"/>
        <v>0.15716372457828831</v>
      </c>
    </row>
    <row r="914" spans="1:15">
      <c r="A914" s="21" t="s">
        <v>10669</v>
      </c>
      <c r="B914" s="21" t="s">
        <v>10670</v>
      </c>
      <c r="C914" s="21" t="s">
        <v>40</v>
      </c>
      <c r="D914" s="21" t="s">
        <v>40</v>
      </c>
      <c r="E914" s="21" t="s">
        <v>40</v>
      </c>
      <c r="F914" s="21" t="s">
        <v>10671</v>
      </c>
      <c r="G914" s="21" t="s">
        <v>10672</v>
      </c>
      <c r="H914" s="21" t="s">
        <v>10673</v>
      </c>
      <c r="I914" s="21" t="s">
        <v>10674</v>
      </c>
      <c r="J914" s="21" t="s">
        <v>40</v>
      </c>
      <c r="K914" s="22">
        <v>1.0569999999999999</v>
      </c>
      <c r="L914" s="22">
        <f t="shared" si="42"/>
        <v>0.61529982876083511</v>
      </c>
      <c r="M914" s="22">
        <f t="shared" si="43"/>
        <v>-0.70063850385328175</v>
      </c>
      <c r="N914" s="23">
        <v>1</v>
      </c>
      <c r="O914" s="24">
        <f t="shared" si="44"/>
        <v>0</v>
      </c>
    </row>
    <row r="915" spans="1:15">
      <c r="A915" s="21" t="s">
        <v>9081</v>
      </c>
      <c r="B915" s="21" t="s">
        <v>9082</v>
      </c>
      <c r="C915" s="21" t="s">
        <v>235</v>
      </c>
      <c r="D915" s="21" t="s">
        <v>40</v>
      </c>
      <c r="E915" s="21" t="s">
        <v>2111</v>
      </c>
      <c r="F915" s="21" t="s">
        <v>9083</v>
      </c>
      <c r="G915" s="21" t="s">
        <v>9084</v>
      </c>
      <c r="H915" s="21" t="s">
        <v>9085</v>
      </c>
      <c r="I915" s="21" t="s">
        <v>9086</v>
      </c>
      <c r="J915" s="21" t="s">
        <v>40</v>
      </c>
      <c r="K915" s="22">
        <v>1.0580000000000001</v>
      </c>
      <c r="L915" s="22">
        <f t="shared" si="42"/>
        <v>0.6158819478041283</v>
      </c>
      <c r="M915" s="22">
        <f t="shared" si="43"/>
        <v>-0.69927425312193892</v>
      </c>
      <c r="N915" s="23" t="s">
        <v>40</v>
      </c>
      <c r="O915" s="24" t="e">
        <f t="shared" si="44"/>
        <v>#VALUE!</v>
      </c>
    </row>
    <row r="916" spans="1:15">
      <c r="A916" s="21" t="s">
        <v>10142</v>
      </c>
      <c r="B916" s="21" t="s">
        <v>10143</v>
      </c>
      <c r="C916" s="21" t="s">
        <v>33</v>
      </c>
      <c r="D916" s="21" t="s">
        <v>314</v>
      </c>
      <c r="E916" s="21" t="s">
        <v>151</v>
      </c>
      <c r="F916" s="21" t="s">
        <v>40</v>
      </c>
      <c r="G916" s="21" t="s">
        <v>10144</v>
      </c>
      <c r="H916" s="21" t="s">
        <v>10145</v>
      </c>
      <c r="I916" s="21" t="s">
        <v>10146</v>
      </c>
      <c r="J916" s="21" t="s">
        <v>40</v>
      </c>
      <c r="K916" s="22">
        <v>1.0580000000000001</v>
      </c>
      <c r="L916" s="22">
        <f t="shared" si="42"/>
        <v>0.6158819478041283</v>
      </c>
      <c r="M916" s="22">
        <f t="shared" si="43"/>
        <v>-0.69927425312193892</v>
      </c>
      <c r="N916" s="23">
        <v>1</v>
      </c>
      <c r="O916" s="24">
        <f t="shared" si="44"/>
        <v>0</v>
      </c>
    </row>
    <row r="917" spans="1:15">
      <c r="A917" s="21" t="s">
        <v>1239</v>
      </c>
      <c r="B917" s="21" t="s">
        <v>1240</v>
      </c>
      <c r="C917" s="21" t="s">
        <v>33</v>
      </c>
      <c r="D917" s="21" t="s">
        <v>34</v>
      </c>
      <c r="E917" s="21" t="s">
        <v>62</v>
      </c>
      <c r="F917" s="21" t="s">
        <v>1241</v>
      </c>
      <c r="G917" s="21" t="s">
        <v>1242</v>
      </c>
      <c r="H917" s="21" t="s">
        <v>1243</v>
      </c>
      <c r="I917" s="21" t="s">
        <v>1244</v>
      </c>
      <c r="J917" s="21" t="s">
        <v>116</v>
      </c>
      <c r="K917" s="22">
        <v>1.0589999999999999</v>
      </c>
      <c r="L917" s="22">
        <f t="shared" si="42"/>
        <v>0.61646406684742139</v>
      </c>
      <c r="M917" s="22">
        <f t="shared" si="43"/>
        <v>-0.69791129124362827</v>
      </c>
      <c r="N917" s="23">
        <v>1</v>
      </c>
      <c r="O917" s="24">
        <f t="shared" si="44"/>
        <v>0</v>
      </c>
    </row>
    <row r="918" spans="1:15">
      <c r="A918" s="21" t="s">
        <v>4060</v>
      </c>
      <c r="B918" s="21" t="s">
        <v>4061</v>
      </c>
      <c r="C918" s="21" t="s">
        <v>85</v>
      </c>
      <c r="D918" s="21" t="s">
        <v>34</v>
      </c>
      <c r="E918" s="21" t="s">
        <v>3304</v>
      </c>
      <c r="F918" s="21" t="s">
        <v>4062</v>
      </c>
      <c r="G918" s="21" t="s">
        <v>4063</v>
      </c>
      <c r="H918" s="21" t="s">
        <v>4064</v>
      </c>
      <c r="I918" s="21" t="s">
        <v>4065</v>
      </c>
      <c r="J918" s="21" t="s">
        <v>40</v>
      </c>
      <c r="K918" s="22">
        <v>1.0589999999999999</v>
      </c>
      <c r="L918" s="22">
        <f t="shared" si="42"/>
        <v>0.61646406684742139</v>
      </c>
      <c r="M918" s="22">
        <f t="shared" si="43"/>
        <v>-0.69791129124362827</v>
      </c>
      <c r="N918" s="23">
        <v>1</v>
      </c>
      <c r="O918" s="24">
        <f t="shared" si="44"/>
        <v>0</v>
      </c>
    </row>
    <row r="919" spans="1:15">
      <c r="A919" s="21" t="s">
        <v>4345</v>
      </c>
      <c r="B919" s="21" t="s">
        <v>4346</v>
      </c>
      <c r="C919" s="21" t="s">
        <v>33</v>
      </c>
      <c r="D919" s="21" t="s">
        <v>40</v>
      </c>
      <c r="E919" s="21" t="s">
        <v>158</v>
      </c>
      <c r="F919" s="21" t="s">
        <v>4347</v>
      </c>
      <c r="G919" s="21" t="s">
        <v>4348</v>
      </c>
      <c r="H919" s="21" t="s">
        <v>4349</v>
      </c>
      <c r="I919" s="21" t="s">
        <v>4350</v>
      </c>
      <c r="J919" s="21" t="s">
        <v>3569</v>
      </c>
      <c r="K919" s="22">
        <v>1.06</v>
      </c>
      <c r="L919" s="22">
        <f t="shared" si="42"/>
        <v>0.61704618589071458</v>
      </c>
      <c r="M919" s="22">
        <f t="shared" si="43"/>
        <v>-0.69654961578540309</v>
      </c>
      <c r="N919" s="23">
        <v>1</v>
      </c>
      <c r="O919" s="24">
        <f t="shared" si="44"/>
        <v>0</v>
      </c>
    </row>
    <row r="920" spans="1:15">
      <c r="A920" s="21" t="s">
        <v>8347</v>
      </c>
      <c r="B920" s="21" t="s">
        <v>8348</v>
      </c>
      <c r="C920" s="21" t="s">
        <v>33</v>
      </c>
      <c r="D920" s="21" t="s">
        <v>40</v>
      </c>
      <c r="E920" s="21" t="s">
        <v>45</v>
      </c>
      <c r="F920" s="21" t="s">
        <v>8349</v>
      </c>
      <c r="G920" s="21" t="s">
        <v>8350</v>
      </c>
      <c r="H920" s="21" t="s">
        <v>8351</v>
      </c>
      <c r="I920" s="21" t="s">
        <v>8352</v>
      </c>
      <c r="J920" s="21" t="s">
        <v>40</v>
      </c>
      <c r="K920" s="22">
        <v>1.06</v>
      </c>
      <c r="L920" s="22">
        <f t="shared" si="42"/>
        <v>0.61704618589071458</v>
      </c>
      <c r="M920" s="22">
        <f t="shared" si="43"/>
        <v>-0.69654961578540309</v>
      </c>
      <c r="N920" s="23">
        <v>1</v>
      </c>
      <c r="O920" s="24">
        <f t="shared" si="44"/>
        <v>0</v>
      </c>
    </row>
    <row r="921" spans="1:15">
      <c r="A921" s="21" t="s">
        <v>7753</v>
      </c>
      <c r="B921" s="21" t="s">
        <v>7754</v>
      </c>
      <c r="C921" s="21" t="s">
        <v>1902</v>
      </c>
      <c r="D921" s="21" t="s">
        <v>40</v>
      </c>
      <c r="E921" s="21" t="s">
        <v>178</v>
      </c>
      <c r="F921" s="21" t="s">
        <v>7755</v>
      </c>
      <c r="G921" s="21" t="s">
        <v>7756</v>
      </c>
      <c r="H921" s="21" t="s">
        <v>7757</v>
      </c>
      <c r="I921" s="21" t="s">
        <v>7758</v>
      </c>
      <c r="J921" s="21" t="s">
        <v>1540</v>
      </c>
      <c r="K921" s="22">
        <v>1.0609999999999999</v>
      </c>
      <c r="L921" s="22">
        <f t="shared" si="42"/>
        <v>0.61762830493400767</v>
      </c>
      <c r="M921" s="22">
        <f t="shared" si="43"/>
        <v>-0.69518922432119989</v>
      </c>
      <c r="N921" s="23">
        <v>1</v>
      </c>
      <c r="O921" s="24">
        <f t="shared" si="44"/>
        <v>0</v>
      </c>
    </row>
    <row r="922" spans="1:15">
      <c r="A922" s="21" t="s">
        <v>805</v>
      </c>
      <c r="B922" s="21" t="s">
        <v>806</v>
      </c>
      <c r="C922" s="21" t="s">
        <v>53</v>
      </c>
      <c r="D922" s="21" t="s">
        <v>141</v>
      </c>
      <c r="E922" s="21" t="s">
        <v>151</v>
      </c>
      <c r="F922" s="21" t="s">
        <v>807</v>
      </c>
      <c r="G922" s="21" t="s">
        <v>808</v>
      </c>
      <c r="H922" s="21" t="s">
        <v>809</v>
      </c>
      <c r="I922" s="21" t="s">
        <v>810</v>
      </c>
      <c r="J922" s="21" t="s">
        <v>811</v>
      </c>
      <c r="K922" s="22">
        <v>1.0620000000000001</v>
      </c>
      <c r="L922" s="22">
        <f t="shared" si="42"/>
        <v>0.61821042397730086</v>
      </c>
      <c r="M922" s="22">
        <f t="shared" si="43"/>
        <v>-0.69383011443181086</v>
      </c>
      <c r="N922" s="23">
        <v>1</v>
      </c>
      <c r="O922" s="24">
        <f t="shared" si="44"/>
        <v>0</v>
      </c>
    </row>
    <row r="923" spans="1:15">
      <c r="A923" s="21" t="s">
        <v>5337</v>
      </c>
      <c r="B923" s="21" t="s">
        <v>5338</v>
      </c>
      <c r="C923" s="21" t="s">
        <v>186</v>
      </c>
      <c r="D923" s="21" t="s">
        <v>141</v>
      </c>
      <c r="E923" s="21" t="s">
        <v>2024</v>
      </c>
      <c r="F923" s="21" t="s">
        <v>5339</v>
      </c>
      <c r="G923" s="21" t="s">
        <v>5340</v>
      </c>
      <c r="H923" s="21" t="s">
        <v>5341</v>
      </c>
      <c r="I923" s="21" t="s">
        <v>5342</v>
      </c>
      <c r="J923" s="21" t="s">
        <v>483</v>
      </c>
      <c r="K923" s="22">
        <v>1.0620000000000001</v>
      </c>
      <c r="L923" s="22">
        <f t="shared" si="42"/>
        <v>0.61821042397730086</v>
      </c>
      <c r="M923" s="22">
        <f t="shared" si="43"/>
        <v>-0.69383011443181086</v>
      </c>
      <c r="N923" s="23">
        <v>1</v>
      </c>
      <c r="O923" s="24">
        <f t="shared" si="44"/>
        <v>0</v>
      </c>
    </row>
    <row r="924" spans="1:15">
      <c r="A924" s="21" t="s">
        <v>7789</v>
      </c>
      <c r="B924" s="21" t="s">
        <v>7790</v>
      </c>
      <c r="C924" s="21" t="s">
        <v>85</v>
      </c>
      <c r="D924" s="21" t="s">
        <v>40</v>
      </c>
      <c r="E924" s="21" t="s">
        <v>1468</v>
      </c>
      <c r="F924" s="21" t="s">
        <v>7791</v>
      </c>
      <c r="G924" s="21" t="s">
        <v>7792</v>
      </c>
      <c r="H924" s="21" t="s">
        <v>7793</v>
      </c>
      <c r="I924" s="21" t="s">
        <v>7794</v>
      </c>
      <c r="J924" s="21" t="s">
        <v>40</v>
      </c>
      <c r="K924" s="22">
        <v>1.0620000000000001</v>
      </c>
      <c r="L924" s="22">
        <f t="shared" si="42"/>
        <v>0.61821042397730086</v>
      </c>
      <c r="M924" s="22">
        <f t="shared" si="43"/>
        <v>-0.69383011443181086</v>
      </c>
      <c r="N924" s="23">
        <v>1</v>
      </c>
      <c r="O924" s="24">
        <f t="shared" si="44"/>
        <v>0</v>
      </c>
    </row>
    <row r="925" spans="1:15">
      <c r="A925" s="21" t="s">
        <v>8214</v>
      </c>
      <c r="B925" s="21" t="s">
        <v>8215</v>
      </c>
      <c r="C925" s="21" t="s">
        <v>4897</v>
      </c>
      <c r="D925" s="21" t="s">
        <v>141</v>
      </c>
      <c r="E925" s="21" t="s">
        <v>2498</v>
      </c>
      <c r="F925" s="21" t="s">
        <v>8216</v>
      </c>
      <c r="G925" s="21" t="s">
        <v>8217</v>
      </c>
      <c r="H925" s="21" t="s">
        <v>8218</v>
      </c>
      <c r="I925" s="21" t="s">
        <v>8219</v>
      </c>
      <c r="J925" s="21" t="s">
        <v>1180</v>
      </c>
      <c r="K925" s="22">
        <v>1.0620000000000001</v>
      </c>
      <c r="L925" s="22">
        <f t="shared" si="42"/>
        <v>0.61821042397730086</v>
      </c>
      <c r="M925" s="22">
        <f t="shared" si="43"/>
        <v>-0.69383011443181086</v>
      </c>
      <c r="N925" s="23">
        <v>1</v>
      </c>
      <c r="O925" s="24">
        <f t="shared" si="44"/>
        <v>0</v>
      </c>
    </row>
    <row r="926" spans="1:15">
      <c r="A926" s="21" t="s">
        <v>6208</v>
      </c>
      <c r="B926" s="21" t="s">
        <v>6209</v>
      </c>
      <c r="C926" s="21" t="s">
        <v>921</v>
      </c>
      <c r="D926" s="21" t="s">
        <v>141</v>
      </c>
      <c r="E926" s="21" t="s">
        <v>519</v>
      </c>
      <c r="F926" s="21" t="s">
        <v>6210</v>
      </c>
      <c r="G926" s="21" t="s">
        <v>6211</v>
      </c>
      <c r="H926" s="21" t="s">
        <v>6212</v>
      </c>
      <c r="I926" s="21" t="s">
        <v>6213</v>
      </c>
      <c r="J926" s="21" t="s">
        <v>40</v>
      </c>
      <c r="K926" s="22">
        <v>1.0629999999999999</v>
      </c>
      <c r="L926" s="22">
        <f t="shared" si="42"/>
        <v>0.61879254302059394</v>
      </c>
      <c r="M926" s="22">
        <f t="shared" si="43"/>
        <v>-0.69247228370485991</v>
      </c>
      <c r="N926" s="23">
        <v>0.62444596459249901</v>
      </c>
      <c r="O926" s="24">
        <f t="shared" si="44"/>
        <v>0.20450513662471687</v>
      </c>
    </row>
    <row r="927" spans="1:15">
      <c r="A927" s="21" t="s">
        <v>9916</v>
      </c>
      <c r="B927" s="21" t="s">
        <v>9917</v>
      </c>
      <c r="C927" s="21" t="s">
        <v>40</v>
      </c>
      <c r="D927" s="21" t="s">
        <v>40</v>
      </c>
      <c r="E927" s="21" t="s">
        <v>2111</v>
      </c>
      <c r="F927" s="21" t="s">
        <v>9918</v>
      </c>
      <c r="G927" s="21" t="s">
        <v>9919</v>
      </c>
      <c r="H927" s="21" t="s">
        <v>9920</v>
      </c>
      <c r="I927" s="21" t="s">
        <v>9921</v>
      </c>
      <c r="J927" s="21" t="s">
        <v>40</v>
      </c>
      <c r="K927" s="22">
        <v>1.0629999999999999</v>
      </c>
      <c r="L927" s="22">
        <f t="shared" si="42"/>
        <v>0.61879254302059394</v>
      </c>
      <c r="M927" s="22">
        <f t="shared" si="43"/>
        <v>-0.69247228370485991</v>
      </c>
      <c r="N927" s="23">
        <v>1</v>
      </c>
      <c r="O927" s="24">
        <f t="shared" si="44"/>
        <v>0</v>
      </c>
    </row>
    <row r="928" spans="1:15">
      <c r="A928" s="21" t="s">
        <v>2741</v>
      </c>
      <c r="B928" s="21" t="s">
        <v>2742</v>
      </c>
      <c r="C928" s="21" t="s">
        <v>2155</v>
      </c>
      <c r="D928" s="21" t="s">
        <v>40</v>
      </c>
      <c r="E928" s="21" t="s">
        <v>40</v>
      </c>
      <c r="F928" s="21" t="s">
        <v>40</v>
      </c>
      <c r="G928" s="21" t="s">
        <v>2743</v>
      </c>
      <c r="H928" s="21" t="s">
        <v>2744</v>
      </c>
      <c r="I928" s="21" t="s">
        <v>2745</v>
      </c>
      <c r="J928" s="21" t="s">
        <v>40</v>
      </c>
      <c r="K928" s="22">
        <v>1.0640000000000001</v>
      </c>
      <c r="L928" s="22">
        <f t="shared" si="42"/>
        <v>0.61937466206388714</v>
      </c>
      <c r="M928" s="22">
        <f t="shared" si="43"/>
        <v>-0.69111572973477486</v>
      </c>
      <c r="N928" s="23">
        <v>1</v>
      </c>
      <c r="O928" s="24">
        <f t="shared" si="44"/>
        <v>0</v>
      </c>
    </row>
    <row r="929" spans="1:15">
      <c r="A929" s="21" t="s">
        <v>5161</v>
      </c>
      <c r="B929" s="21" t="s">
        <v>5162</v>
      </c>
      <c r="C929" s="21" t="s">
        <v>85</v>
      </c>
      <c r="D929" s="21" t="s">
        <v>141</v>
      </c>
      <c r="E929" s="21" t="s">
        <v>77</v>
      </c>
      <c r="F929" s="21" t="s">
        <v>5163</v>
      </c>
      <c r="G929" s="21" t="s">
        <v>5164</v>
      </c>
      <c r="H929" s="21" t="s">
        <v>5165</v>
      </c>
      <c r="I929" s="21" t="s">
        <v>5166</v>
      </c>
      <c r="J929" s="21" t="s">
        <v>5167</v>
      </c>
      <c r="K929" s="22">
        <v>1.0640000000000001</v>
      </c>
      <c r="L929" s="22">
        <f t="shared" si="42"/>
        <v>0.61937466206388714</v>
      </c>
      <c r="M929" s="22">
        <f t="shared" si="43"/>
        <v>-0.69111572973477486</v>
      </c>
      <c r="N929" s="23">
        <v>1</v>
      </c>
      <c r="O929" s="24">
        <f t="shared" si="44"/>
        <v>0</v>
      </c>
    </row>
    <row r="930" spans="1:15">
      <c r="A930" s="21" t="s">
        <v>9244</v>
      </c>
      <c r="B930" s="21" t="s">
        <v>9245</v>
      </c>
      <c r="C930" s="21" t="s">
        <v>33</v>
      </c>
      <c r="D930" s="21" t="s">
        <v>314</v>
      </c>
      <c r="E930" s="21" t="s">
        <v>158</v>
      </c>
      <c r="F930" s="21" t="s">
        <v>9246</v>
      </c>
      <c r="G930" s="21" t="s">
        <v>9247</v>
      </c>
      <c r="H930" s="21" t="s">
        <v>9248</v>
      </c>
      <c r="I930" s="21" t="s">
        <v>9249</v>
      </c>
      <c r="J930" s="21" t="s">
        <v>40</v>
      </c>
      <c r="K930" s="22">
        <v>1.0649999999999999</v>
      </c>
      <c r="L930" s="22">
        <f t="shared" si="42"/>
        <v>0.61995678110718022</v>
      </c>
      <c r="M930" s="22">
        <f t="shared" si="43"/>
        <v>-0.68976045012276399</v>
      </c>
      <c r="N930" s="23" t="s">
        <v>40</v>
      </c>
      <c r="O930" s="24" t="e">
        <f t="shared" si="44"/>
        <v>#VALUE!</v>
      </c>
    </row>
    <row r="931" spans="1:15">
      <c r="A931" s="21" t="s">
        <v>10612</v>
      </c>
      <c r="B931" s="21" t="s">
        <v>10613</v>
      </c>
      <c r="C931" s="21" t="s">
        <v>33</v>
      </c>
      <c r="D931" s="21" t="s">
        <v>40</v>
      </c>
      <c r="E931" s="21" t="s">
        <v>511</v>
      </c>
      <c r="F931" s="21" t="s">
        <v>40</v>
      </c>
      <c r="G931" s="21" t="s">
        <v>10614</v>
      </c>
      <c r="H931" s="21" t="s">
        <v>10615</v>
      </c>
      <c r="I931" s="21" t="s">
        <v>10616</v>
      </c>
      <c r="J931" s="21" t="s">
        <v>40</v>
      </c>
      <c r="K931" s="22">
        <v>1.0660000000000001</v>
      </c>
      <c r="L931" s="22">
        <f t="shared" si="42"/>
        <v>0.62053890015047342</v>
      </c>
      <c r="M931" s="22">
        <f t="shared" si="43"/>
        <v>-0.6884064424767885</v>
      </c>
      <c r="N931" s="23">
        <v>1</v>
      </c>
      <c r="O931" s="24">
        <f t="shared" si="44"/>
        <v>0</v>
      </c>
    </row>
    <row r="932" spans="1:15">
      <c r="A932" s="21" t="s">
        <v>3770</v>
      </c>
      <c r="B932" s="21" t="s">
        <v>3771</v>
      </c>
      <c r="C932" s="21" t="s">
        <v>53</v>
      </c>
      <c r="D932" s="21" t="s">
        <v>86</v>
      </c>
      <c r="E932" s="21" t="s">
        <v>45</v>
      </c>
      <c r="F932" s="21" t="s">
        <v>3772</v>
      </c>
      <c r="G932" s="21" t="s">
        <v>3773</v>
      </c>
      <c r="H932" s="21" t="s">
        <v>3774</v>
      </c>
      <c r="I932" s="21" t="s">
        <v>3775</v>
      </c>
      <c r="J932" s="21" t="s">
        <v>40</v>
      </c>
      <c r="K932" s="22">
        <v>1.0669999999999999</v>
      </c>
      <c r="L932" s="22">
        <f t="shared" si="42"/>
        <v>0.62112101919376639</v>
      </c>
      <c r="M932" s="22">
        <f t="shared" si="43"/>
        <v>-0.6870537044115399</v>
      </c>
      <c r="N932" s="23">
        <v>1</v>
      </c>
      <c r="O932" s="24">
        <f t="shared" si="44"/>
        <v>0</v>
      </c>
    </row>
    <row r="933" spans="1:15">
      <c r="A933" s="21" t="s">
        <v>6827</v>
      </c>
      <c r="B933" s="21" t="s">
        <v>6828</v>
      </c>
      <c r="C933" s="21" t="s">
        <v>85</v>
      </c>
      <c r="D933" s="21" t="s">
        <v>40</v>
      </c>
      <c r="E933" s="21" t="s">
        <v>937</v>
      </c>
      <c r="F933" s="21" t="s">
        <v>6829</v>
      </c>
      <c r="G933" s="21" t="s">
        <v>6830</v>
      </c>
      <c r="H933" s="21" t="s">
        <v>6831</v>
      </c>
      <c r="I933" s="21" t="s">
        <v>6832</v>
      </c>
      <c r="J933" s="21" t="s">
        <v>40</v>
      </c>
      <c r="K933" s="22">
        <v>1.0669999999999999</v>
      </c>
      <c r="L933" s="22">
        <f t="shared" si="42"/>
        <v>0.62112101919376639</v>
      </c>
      <c r="M933" s="22">
        <f t="shared" si="43"/>
        <v>-0.6870537044115399</v>
      </c>
      <c r="N933" s="23">
        <v>1</v>
      </c>
      <c r="O933" s="24">
        <f t="shared" si="44"/>
        <v>0</v>
      </c>
    </row>
    <row r="934" spans="1:15">
      <c r="A934" s="21" t="s">
        <v>2372</v>
      </c>
      <c r="B934" s="21" t="s">
        <v>2373</v>
      </c>
      <c r="C934" s="21" t="s">
        <v>33</v>
      </c>
      <c r="D934" s="21" t="s">
        <v>34</v>
      </c>
      <c r="E934" s="21" t="s">
        <v>111</v>
      </c>
      <c r="F934" s="21" t="s">
        <v>2374</v>
      </c>
      <c r="G934" s="21" t="s">
        <v>2375</v>
      </c>
      <c r="H934" s="21" t="s">
        <v>2376</v>
      </c>
      <c r="I934" s="21" t="s">
        <v>2377</v>
      </c>
      <c r="J934" s="21" t="s">
        <v>2378</v>
      </c>
      <c r="K934" s="22">
        <v>1.0680000000000001</v>
      </c>
      <c r="L934" s="22">
        <f t="shared" si="42"/>
        <v>0.62170313823705958</v>
      </c>
      <c r="M934" s="22">
        <f t="shared" si="43"/>
        <v>-0.68570223354841064</v>
      </c>
      <c r="N934" s="23">
        <v>1</v>
      </c>
      <c r="O934" s="24">
        <f t="shared" si="44"/>
        <v>0</v>
      </c>
    </row>
    <row r="935" spans="1:15">
      <c r="A935" s="21" t="s">
        <v>6612</v>
      </c>
      <c r="B935" s="21" t="s">
        <v>6613</v>
      </c>
      <c r="C935" s="21" t="s">
        <v>3119</v>
      </c>
      <c r="D935" s="21" t="s">
        <v>141</v>
      </c>
      <c r="E935" s="21" t="s">
        <v>1823</v>
      </c>
      <c r="F935" s="21" t="s">
        <v>6614</v>
      </c>
      <c r="G935" s="21" t="s">
        <v>6615</v>
      </c>
      <c r="H935" s="21" t="s">
        <v>6616</v>
      </c>
      <c r="I935" s="21" t="s">
        <v>6617</v>
      </c>
      <c r="J935" s="21" t="s">
        <v>1828</v>
      </c>
      <c r="K935" s="22">
        <v>1.0680000000000001</v>
      </c>
      <c r="L935" s="22">
        <f t="shared" si="42"/>
        <v>0.62170313823705958</v>
      </c>
      <c r="M935" s="22">
        <f t="shared" si="43"/>
        <v>-0.68570223354841064</v>
      </c>
      <c r="N935" s="23">
        <v>1</v>
      </c>
      <c r="O935" s="24">
        <f t="shared" si="44"/>
        <v>0</v>
      </c>
    </row>
    <row r="936" spans="1:15">
      <c r="A936" s="21" t="s">
        <v>9002</v>
      </c>
      <c r="B936" s="21" t="s">
        <v>9003</v>
      </c>
      <c r="C936" s="21" t="s">
        <v>921</v>
      </c>
      <c r="D936" s="21" t="s">
        <v>141</v>
      </c>
      <c r="E936" s="21" t="s">
        <v>519</v>
      </c>
      <c r="F936" s="21" t="s">
        <v>9004</v>
      </c>
      <c r="G936" s="21" t="s">
        <v>9005</v>
      </c>
      <c r="H936" s="21" t="s">
        <v>9006</v>
      </c>
      <c r="I936" s="21" t="s">
        <v>9007</v>
      </c>
      <c r="J936" s="21" t="s">
        <v>40</v>
      </c>
      <c r="K936" s="22">
        <v>1.0680000000000001</v>
      </c>
      <c r="L936" s="22">
        <f t="shared" si="42"/>
        <v>0.62170313823705958</v>
      </c>
      <c r="M936" s="22">
        <f t="shared" si="43"/>
        <v>-0.68570223354841064</v>
      </c>
      <c r="N936" s="23" t="s">
        <v>40</v>
      </c>
      <c r="O936" s="24" t="e">
        <f t="shared" si="44"/>
        <v>#VALUE!</v>
      </c>
    </row>
    <row r="937" spans="1:15">
      <c r="A937" s="21" t="s">
        <v>11955</v>
      </c>
      <c r="B937" s="21" t="s">
        <v>11956</v>
      </c>
      <c r="C937" s="21" t="s">
        <v>40</v>
      </c>
      <c r="D937" s="21" t="s">
        <v>86</v>
      </c>
      <c r="E937" s="21" t="s">
        <v>40</v>
      </c>
      <c r="F937" s="21" t="s">
        <v>40</v>
      </c>
      <c r="G937" s="21" t="s">
        <v>11957</v>
      </c>
      <c r="H937" s="21" t="s">
        <v>11958</v>
      </c>
      <c r="I937" s="21" t="s">
        <v>11959</v>
      </c>
      <c r="J937" s="21" t="s">
        <v>40</v>
      </c>
      <c r="K937" s="22">
        <v>1.07</v>
      </c>
      <c r="L937" s="22">
        <f t="shared" si="42"/>
        <v>0.62286737632364586</v>
      </c>
      <c r="M937" s="22">
        <f t="shared" si="43"/>
        <v>-0.68300308394745524</v>
      </c>
      <c r="N937" s="23" t="s">
        <v>40</v>
      </c>
      <c r="O937" s="24" t="e">
        <f t="shared" si="44"/>
        <v>#VALUE!</v>
      </c>
    </row>
    <row r="938" spans="1:15">
      <c r="A938" s="21" t="s">
        <v>2642</v>
      </c>
      <c r="B938" s="21" t="s">
        <v>2643</v>
      </c>
      <c r="C938" s="21" t="s">
        <v>832</v>
      </c>
      <c r="D938" s="21" t="s">
        <v>34</v>
      </c>
      <c r="E938" s="21" t="s">
        <v>1844</v>
      </c>
      <c r="F938" s="21" t="s">
        <v>2644</v>
      </c>
      <c r="G938" s="21" t="s">
        <v>2645</v>
      </c>
      <c r="H938" s="21" t="s">
        <v>2646</v>
      </c>
      <c r="I938" s="21" t="s">
        <v>2647</v>
      </c>
      <c r="J938" s="21" t="s">
        <v>40</v>
      </c>
      <c r="K938" s="22">
        <v>1.071</v>
      </c>
      <c r="L938" s="22">
        <f t="shared" si="42"/>
        <v>0.62344949536693894</v>
      </c>
      <c r="M938" s="22">
        <f t="shared" si="43"/>
        <v>-0.68165540048570883</v>
      </c>
      <c r="N938" s="23">
        <v>1</v>
      </c>
      <c r="O938" s="24">
        <f t="shared" si="44"/>
        <v>0</v>
      </c>
    </row>
    <row r="939" spans="1:15">
      <c r="A939" s="21" t="s">
        <v>9320</v>
      </c>
      <c r="B939" s="21" t="s">
        <v>9321</v>
      </c>
      <c r="C939" s="21" t="s">
        <v>328</v>
      </c>
      <c r="D939" s="21" t="s">
        <v>9322</v>
      </c>
      <c r="E939" s="21" t="s">
        <v>45</v>
      </c>
      <c r="F939" s="21" t="s">
        <v>9323</v>
      </c>
      <c r="G939" s="21" t="s">
        <v>9324</v>
      </c>
      <c r="H939" s="21" t="s">
        <v>9325</v>
      </c>
      <c r="I939" s="21" t="s">
        <v>9326</v>
      </c>
      <c r="J939" s="21" t="s">
        <v>40</v>
      </c>
      <c r="K939" s="22">
        <v>1.071</v>
      </c>
      <c r="L939" s="22">
        <f t="shared" si="42"/>
        <v>0.62344949536693894</v>
      </c>
      <c r="M939" s="22">
        <f t="shared" si="43"/>
        <v>-0.68165540048570883</v>
      </c>
      <c r="N939" s="23">
        <v>1</v>
      </c>
      <c r="O939" s="24">
        <f t="shared" si="44"/>
        <v>0</v>
      </c>
    </row>
    <row r="940" spans="1:15">
      <c r="A940" s="21" t="s">
        <v>12058</v>
      </c>
      <c r="B940" s="21" t="s">
        <v>12059</v>
      </c>
      <c r="C940" s="21" t="s">
        <v>85</v>
      </c>
      <c r="D940" s="21" t="s">
        <v>40</v>
      </c>
      <c r="E940" s="21" t="s">
        <v>2111</v>
      </c>
      <c r="F940" s="21" t="s">
        <v>5092</v>
      </c>
      <c r="G940" s="21" t="s">
        <v>12060</v>
      </c>
      <c r="H940" s="21" t="s">
        <v>12061</v>
      </c>
      <c r="I940" s="21" t="s">
        <v>12062</v>
      </c>
      <c r="J940" s="21" t="s">
        <v>40</v>
      </c>
      <c r="K940" s="22">
        <v>1.071</v>
      </c>
      <c r="L940" s="22">
        <f t="shared" si="42"/>
        <v>0.62344949536693894</v>
      </c>
      <c r="M940" s="22">
        <f t="shared" si="43"/>
        <v>-0.68165540048570883</v>
      </c>
      <c r="N940" s="23">
        <v>1</v>
      </c>
      <c r="O940" s="24">
        <f t="shared" si="44"/>
        <v>0</v>
      </c>
    </row>
    <row r="941" spans="1:15">
      <c r="A941" s="21" t="s">
        <v>2341</v>
      </c>
      <c r="B941" s="21" t="s">
        <v>2342</v>
      </c>
      <c r="C941" s="21" t="s">
        <v>95</v>
      </c>
      <c r="D941" s="21" t="s">
        <v>991</v>
      </c>
      <c r="E941" s="21" t="s">
        <v>1058</v>
      </c>
      <c r="F941" s="21" t="s">
        <v>2343</v>
      </c>
      <c r="G941" s="21" t="s">
        <v>2344</v>
      </c>
      <c r="H941" s="21" t="s">
        <v>2345</v>
      </c>
      <c r="I941" s="21" t="s">
        <v>2346</v>
      </c>
      <c r="J941" s="21" t="s">
        <v>102</v>
      </c>
      <c r="K941" s="22">
        <v>1.0720000000000001</v>
      </c>
      <c r="L941" s="22">
        <f t="shared" si="42"/>
        <v>0.62403161441023214</v>
      </c>
      <c r="M941" s="22">
        <f t="shared" si="43"/>
        <v>-0.68030897477819208</v>
      </c>
      <c r="N941" s="23">
        <v>1</v>
      </c>
      <c r="O941" s="24">
        <f t="shared" si="44"/>
        <v>0</v>
      </c>
    </row>
    <row r="942" spans="1:15">
      <c r="A942" s="21" t="s">
        <v>10153</v>
      </c>
      <c r="B942" s="21" t="s">
        <v>10154</v>
      </c>
      <c r="C942" s="21" t="s">
        <v>33</v>
      </c>
      <c r="D942" s="21" t="s">
        <v>314</v>
      </c>
      <c r="E942" s="21" t="s">
        <v>40</v>
      </c>
      <c r="F942" s="21" t="s">
        <v>5499</v>
      </c>
      <c r="G942" s="21" t="s">
        <v>10155</v>
      </c>
      <c r="H942" s="21" t="s">
        <v>10156</v>
      </c>
      <c r="I942" s="21" t="s">
        <v>10157</v>
      </c>
      <c r="J942" s="21" t="s">
        <v>2673</v>
      </c>
      <c r="K942" s="22">
        <v>1.0720000000000001</v>
      </c>
      <c r="L942" s="22">
        <f t="shared" si="42"/>
        <v>0.62403161441023214</v>
      </c>
      <c r="M942" s="22">
        <f t="shared" si="43"/>
        <v>-0.68030897477819208</v>
      </c>
      <c r="N942" s="23">
        <v>1</v>
      </c>
      <c r="O942" s="24">
        <f t="shared" si="44"/>
        <v>0</v>
      </c>
    </row>
    <row r="943" spans="1:15">
      <c r="A943" s="21" t="s">
        <v>4262</v>
      </c>
      <c r="B943" s="21" t="s">
        <v>4263</v>
      </c>
      <c r="C943" s="21" t="s">
        <v>921</v>
      </c>
      <c r="D943" s="21" t="s">
        <v>141</v>
      </c>
      <c r="E943" s="21" t="s">
        <v>519</v>
      </c>
      <c r="F943" s="21" t="s">
        <v>2388</v>
      </c>
      <c r="G943" s="21" t="s">
        <v>4264</v>
      </c>
      <c r="H943" s="21" t="s">
        <v>4265</v>
      </c>
      <c r="I943" s="21" t="s">
        <v>4266</v>
      </c>
      <c r="J943" s="21" t="s">
        <v>2385</v>
      </c>
      <c r="K943" s="22">
        <v>1.073</v>
      </c>
      <c r="L943" s="22">
        <f t="shared" si="42"/>
        <v>0.62461373345352522</v>
      </c>
      <c r="M943" s="22">
        <f t="shared" si="43"/>
        <v>-0.67896380447944271</v>
      </c>
      <c r="N943" s="23">
        <v>1</v>
      </c>
      <c r="O943" s="24">
        <f t="shared" si="44"/>
        <v>0</v>
      </c>
    </row>
    <row r="944" spans="1:15">
      <c r="A944" s="21" t="s">
        <v>4876</v>
      </c>
      <c r="B944" s="21" t="s">
        <v>4877</v>
      </c>
      <c r="C944" s="21" t="s">
        <v>235</v>
      </c>
      <c r="D944" s="21" t="s">
        <v>86</v>
      </c>
      <c r="E944" s="21" t="s">
        <v>1086</v>
      </c>
      <c r="F944" s="21" t="s">
        <v>4878</v>
      </c>
      <c r="G944" s="21" t="s">
        <v>4879</v>
      </c>
      <c r="H944" s="21" t="s">
        <v>4880</v>
      </c>
      <c r="I944" s="21" t="s">
        <v>4881</v>
      </c>
      <c r="J944" s="21" t="s">
        <v>40</v>
      </c>
      <c r="K944" s="22">
        <v>1.073</v>
      </c>
      <c r="L944" s="22">
        <f t="shared" si="42"/>
        <v>0.62461373345352522</v>
      </c>
      <c r="M944" s="22">
        <f t="shared" si="43"/>
        <v>-0.67896380447944271</v>
      </c>
      <c r="N944" s="23">
        <v>1</v>
      </c>
      <c r="O944" s="24">
        <f t="shared" si="44"/>
        <v>0</v>
      </c>
    </row>
    <row r="945" spans="1:15">
      <c r="A945" s="21" t="s">
        <v>5599</v>
      </c>
      <c r="B945" s="21" t="s">
        <v>5600</v>
      </c>
      <c r="C945" s="21" t="s">
        <v>1902</v>
      </c>
      <c r="D945" s="21" t="s">
        <v>314</v>
      </c>
      <c r="E945" s="21" t="s">
        <v>45</v>
      </c>
      <c r="F945" s="21" t="s">
        <v>5601</v>
      </c>
      <c r="G945" s="21" t="s">
        <v>5602</v>
      </c>
      <c r="H945" s="21" t="s">
        <v>5603</v>
      </c>
      <c r="I945" s="21" t="s">
        <v>5604</v>
      </c>
      <c r="J945" s="21" t="s">
        <v>40</v>
      </c>
      <c r="K945" s="22">
        <v>1.073</v>
      </c>
      <c r="L945" s="22">
        <f t="shared" si="42"/>
        <v>0.62461373345352522</v>
      </c>
      <c r="M945" s="22">
        <f t="shared" si="43"/>
        <v>-0.67896380447944271</v>
      </c>
      <c r="N945" s="23">
        <v>1</v>
      </c>
      <c r="O945" s="24">
        <f t="shared" si="44"/>
        <v>0</v>
      </c>
    </row>
    <row r="946" spans="1:15">
      <c r="A946" s="21" t="s">
        <v>6283</v>
      </c>
      <c r="B946" s="21" t="s">
        <v>6284</v>
      </c>
      <c r="C946" s="21" t="s">
        <v>33</v>
      </c>
      <c r="D946" s="21" t="s">
        <v>141</v>
      </c>
      <c r="E946" s="21" t="s">
        <v>77</v>
      </c>
      <c r="F946" s="21" t="s">
        <v>6285</v>
      </c>
      <c r="G946" s="21" t="s">
        <v>6286</v>
      </c>
      <c r="H946" s="21" t="s">
        <v>6287</v>
      </c>
      <c r="I946" s="21" t="s">
        <v>6288</v>
      </c>
      <c r="J946" s="21" t="s">
        <v>40</v>
      </c>
      <c r="K946" s="22">
        <v>1.073</v>
      </c>
      <c r="L946" s="22">
        <f t="shared" si="42"/>
        <v>0.62461373345352522</v>
      </c>
      <c r="M946" s="22">
        <f t="shared" si="43"/>
        <v>-0.67896380447944271</v>
      </c>
      <c r="N946" s="23">
        <v>1</v>
      </c>
      <c r="O946" s="24">
        <f t="shared" si="44"/>
        <v>0</v>
      </c>
    </row>
    <row r="947" spans="1:15">
      <c r="A947" s="21" t="s">
        <v>11609</v>
      </c>
      <c r="B947" s="21" t="s">
        <v>11610</v>
      </c>
      <c r="C947" s="21" t="s">
        <v>85</v>
      </c>
      <c r="D947" s="21" t="s">
        <v>40</v>
      </c>
      <c r="E947" s="21" t="s">
        <v>1468</v>
      </c>
      <c r="F947" s="21" t="s">
        <v>5092</v>
      </c>
      <c r="G947" s="21" t="s">
        <v>11611</v>
      </c>
      <c r="H947" s="21" t="s">
        <v>11612</v>
      </c>
      <c r="I947" s="21" t="s">
        <v>11613</v>
      </c>
      <c r="J947" s="21" t="s">
        <v>40</v>
      </c>
      <c r="K947" s="22">
        <v>1.073</v>
      </c>
      <c r="L947" s="22">
        <f t="shared" si="42"/>
        <v>0.62461373345352522</v>
      </c>
      <c r="M947" s="22">
        <f t="shared" si="43"/>
        <v>-0.67896380447944271</v>
      </c>
      <c r="N947" s="23">
        <v>1</v>
      </c>
      <c r="O947" s="24">
        <f t="shared" si="44"/>
        <v>0</v>
      </c>
    </row>
    <row r="948" spans="1:15">
      <c r="A948" s="21" t="s">
        <v>1312</v>
      </c>
      <c r="B948" s="21" t="s">
        <v>1313</v>
      </c>
      <c r="C948" s="21" t="s">
        <v>85</v>
      </c>
      <c r="D948" s="21" t="s">
        <v>141</v>
      </c>
      <c r="E948" s="21" t="s">
        <v>1314</v>
      </c>
      <c r="F948" s="21" t="s">
        <v>1315</v>
      </c>
      <c r="G948" s="21" t="s">
        <v>1316</v>
      </c>
      <c r="H948" s="21" t="s">
        <v>1317</v>
      </c>
      <c r="I948" s="21" t="s">
        <v>1318</v>
      </c>
      <c r="J948" s="21" t="s">
        <v>40</v>
      </c>
      <c r="K948" s="22">
        <v>1.0740000000000001</v>
      </c>
      <c r="L948" s="22">
        <f t="shared" si="42"/>
        <v>0.62519585249681842</v>
      </c>
      <c r="M948" s="22">
        <f t="shared" si="43"/>
        <v>-0.67761988725055178</v>
      </c>
      <c r="N948" s="23">
        <v>1</v>
      </c>
      <c r="O948" s="24">
        <f t="shared" si="44"/>
        <v>0</v>
      </c>
    </row>
    <row r="949" spans="1:15">
      <c r="A949" s="21" t="s">
        <v>3582</v>
      </c>
      <c r="B949" s="21" t="s">
        <v>3583</v>
      </c>
      <c r="C949" s="21" t="s">
        <v>33</v>
      </c>
      <c r="D949" s="21" t="s">
        <v>86</v>
      </c>
      <c r="E949" s="21" t="s">
        <v>207</v>
      </c>
      <c r="F949" s="21" t="s">
        <v>3584</v>
      </c>
      <c r="G949" s="21" t="s">
        <v>3585</v>
      </c>
      <c r="H949" s="21" t="s">
        <v>3586</v>
      </c>
      <c r="I949" s="21" t="s">
        <v>3587</v>
      </c>
      <c r="J949" s="21" t="s">
        <v>3173</v>
      </c>
      <c r="K949" s="22">
        <v>1.0740000000000001</v>
      </c>
      <c r="L949" s="22">
        <f t="shared" si="42"/>
        <v>0.62519585249681842</v>
      </c>
      <c r="M949" s="22">
        <f t="shared" si="43"/>
        <v>-0.67761988725055178</v>
      </c>
      <c r="N949" s="23">
        <v>1</v>
      </c>
      <c r="O949" s="24">
        <f t="shared" si="44"/>
        <v>0</v>
      </c>
    </row>
    <row r="950" spans="1:15">
      <c r="A950" s="21" t="s">
        <v>6441</v>
      </c>
      <c r="B950" s="21" t="s">
        <v>6442</v>
      </c>
      <c r="C950" s="21" t="s">
        <v>33</v>
      </c>
      <c r="D950" s="21" t="s">
        <v>40</v>
      </c>
      <c r="E950" s="21" t="s">
        <v>77</v>
      </c>
      <c r="F950" s="21" t="s">
        <v>6443</v>
      </c>
      <c r="G950" s="21" t="s">
        <v>6444</v>
      </c>
      <c r="H950" s="21" t="s">
        <v>40</v>
      </c>
      <c r="I950" s="21" t="s">
        <v>6445</v>
      </c>
      <c r="J950" s="21" t="s">
        <v>3109</v>
      </c>
      <c r="K950" s="22">
        <v>1.0740000000000001</v>
      </c>
      <c r="L950" s="22">
        <f t="shared" si="42"/>
        <v>0.62519585249681842</v>
      </c>
      <c r="M950" s="22">
        <f t="shared" si="43"/>
        <v>-0.67761988725055178</v>
      </c>
      <c r="N950" s="23">
        <v>1</v>
      </c>
      <c r="O950" s="24">
        <f t="shared" si="44"/>
        <v>0</v>
      </c>
    </row>
    <row r="951" spans="1:15">
      <c r="A951" s="21" t="s">
        <v>1709</v>
      </c>
      <c r="B951" s="21" t="s">
        <v>1710</v>
      </c>
      <c r="C951" s="21" t="s">
        <v>33</v>
      </c>
      <c r="D951" s="21" t="s">
        <v>40</v>
      </c>
      <c r="E951" s="21" t="s">
        <v>77</v>
      </c>
      <c r="F951" s="21" t="s">
        <v>786</v>
      </c>
      <c r="G951" s="21" t="s">
        <v>1711</v>
      </c>
      <c r="H951" s="21" t="s">
        <v>1712</v>
      </c>
      <c r="I951" s="21" t="s">
        <v>1713</v>
      </c>
      <c r="J951" s="21" t="s">
        <v>719</v>
      </c>
      <c r="K951" s="22">
        <v>1.075</v>
      </c>
      <c r="L951" s="22">
        <f t="shared" si="42"/>
        <v>0.6257779715401115</v>
      </c>
      <c r="M951" s="22">
        <f t="shared" si="43"/>
        <v>-0.67627722075914198</v>
      </c>
      <c r="N951" s="23">
        <v>1</v>
      </c>
      <c r="O951" s="24">
        <f t="shared" si="44"/>
        <v>0</v>
      </c>
    </row>
    <row r="952" spans="1:15">
      <c r="A952" s="21" t="s">
        <v>6458</v>
      </c>
      <c r="B952" s="21" t="s">
        <v>6459</v>
      </c>
      <c r="C952" s="21" t="s">
        <v>40</v>
      </c>
      <c r="D952" s="21" t="s">
        <v>40</v>
      </c>
      <c r="E952" s="21" t="s">
        <v>40</v>
      </c>
      <c r="F952" s="21" t="s">
        <v>5831</v>
      </c>
      <c r="G952" s="21" t="s">
        <v>6460</v>
      </c>
      <c r="H952" s="21" t="s">
        <v>6461</v>
      </c>
      <c r="I952" s="21" t="s">
        <v>6462</v>
      </c>
      <c r="J952" s="21" t="s">
        <v>40</v>
      </c>
      <c r="K952" s="22">
        <v>1.075</v>
      </c>
      <c r="L952" s="22">
        <f t="shared" si="42"/>
        <v>0.6257779715401115</v>
      </c>
      <c r="M952" s="22">
        <f t="shared" si="43"/>
        <v>-0.67627722075914198</v>
      </c>
      <c r="N952" s="23">
        <v>1</v>
      </c>
      <c r="O952" s="24">
        <f t="shared" si="44"/>
        <v>0</v>
      </c>
    </row>
    <row r="953" spans="1:15">
      <c r="A953" s="21" t="s">
        <v>10543</v>
      </c>
      <c r="B953" s="21" t="s">
        <v>10544</v>
      </c>
      <c r="C953" s="21" t="s">
        <v>921</v>
      </c>
      <c r="D953" s="21" t="s">
        <v>141</v>
      </c>
      <c r="E953" s="21" t="s">
        <v>519</v>
      </c>
      <c r="F953" s="21" t="s">
        <v>10545</v>
      </c>
      <c r="G953" s="21" t="s">
        <v>10546</v>
      </c>
      <c r="H953" s="21" t="s">
        <v>10547</v>
      </c>
      <c r="I953" s="21" t="s">
        <v>10548</v>
      </c>
      <c r="J953" s="21" t="s">
        <v>40</v>
      </c>
      <c r="K953" s="22">
        <v>1.0760000000000001</v>
      </c>
      <c r="L953" s="22">
        <f t="shared" si="42"/>
        <v>0.62636009058340458</v>
      </c>
      <c r="M953" s="22">
        <f t="shared" si="43"/>
        <v>-0.6749358026793405</v>
      </c>
      <c r="N953" s="23">
        <v>1</v>
      </c>
      <c r="O953" s="24">
        <f t="shared" si="44"/>
        <v>0</v>
      </c>
    </row>
    <row r="954" spans="1:15">
      <c r="A954" s="21" t="s">
        <v>2775</v>
      </c>
      <c r="B954" s="21" t="s">
        <v>2776</v>
      </c>
      <c r="C954" s="21" t="s">
        <v>85</v>
      </c>
      <c r="D954" s="21" t="s">
        <v>991</v>
      </c>
      <c r="E954" s="21" t="s">
        <v>992</v>
      </c>
      <c r="F954" s="21" t="s">
        <v>2777</v>
      </c>
      <c r="G954" s="21" t="s">
        <v>2778</v>
      </c>
      <c r="H954" s="21" t="s">
        <v>2779</v>
      </c>
      <c r="I954" s="21" t="s">
        <v>2780</v>
      </c>
      <c r="J954" s="21" t="s">
        <v>102</v>
      </c>
      <c r="K954" s="22">
        <v>1.077</v>
      </c>
      <c r="L954" s="22">
        <f t="shared" si="42"/>
        <v>0.62694220962669767</v>
      </c>
      <c r="M954" s="22">
        <f t="shared" si="43"/>
        <v>-0.67359563069175721</v>
      </c>
      <c r="N954" s="23">
        <v>1</v>
      </c>
      <c r="O954" s="24">
        <f t="shared" si="44"/>
        <v>0</v>
      </c>
    </row>
    <row r="955" spans="1:15">
      <c r="A955" s="21" t="s">
        <v>9262</v>
      </c>
      <c r="B955" s="21" t="s">
        <v>9263</v>
      </c>
      <c r="C955" s="21" t="s">
        <v>921</v>
      </c>
      <c r="D955" s="21" t="s">
        <v>141</v>
      </c>
      <c r="E955" s="21" t="s">
        <v>2498</v>
      </c>
      <c r="F955" s="21" t="s">
        <v>9264</v>
      </c>
      <c r="G955" s="21" t="s">
        <v>9265</v>
      </c>
      <c r="H955" s="21" t="s">
        <v>9266</v>
      </c>
      <c r="I955" s="21" t="s">
        <v>9267</v>
      </c>
      <c r="J955" s="21" t="s">
        <v>1180</v>
      </c>
      <c r="K955" s="22">
        <v>1.077</v>
      </c>
      <c r="L955" s="22">
        <f t="shared" si="42"/>
        <v>0.62694220962669767</v>
      </c>
      <c r="M955" s="22">
        <f t="shared" si="43"/>
        <v>-0.67359563069175721</v>
      </c>
      <c r="N955" s="23">
        <v>1</v>
      </c>
      <c r="O955" s="24">
        <f t="shared" si="44"/>
        <v>0</v>
      </c>
    </row>
    <row r="956" spans="1:15">
      <c r="A956" s="21" t="s">
        <v>877</v>
      </c>
      <c r="B956" s="21" t="s">
        <v>878</v>
      </c>
      <c r="C956" s="21" t="s">
        <v>53</v>
      </c>
      <c r="D956" s="21" t="s">
        <v>34</v>
      </c>
      <c r="E956" s="21" t="s">
        <v>511</v>
      </c>
      <c r="F956" s="21" t="s">
        <v>879</v>
      </c>
      <c r="G956" s="21" t="s">
        <v>880</v>
      </c>
      <c r="H956" s="21" t="s">
        <v>881</v>
      </c>
      <c r="I956" s="21" t="s">
        <v>882</v>
      </c>
      <c r="J956" s="21" t="s">
        <v>883</v>
      </c>
      <c r="K956" s="22">
        <v>1.0780000000000001</v>
      </c>
      <c r="L956" s="22">
        <f t="shared" si="42"/>
        <v>0.62752432866999086</v>
      </c>
      <c r="M956" s="22">
        <f t="shared" si="43"/>
        <v>-0.67225670248345903</v>
      </c>
      <c r="N956" s="23">
        <v>0.17819605083982001</v>
      </c>
      <c r="O956" s="24">
        <f t="shared" si="44"/>
        <v>0.74910192497635553</v>
      </c>
    </row>
    <row r="957" spans="1:15">
      <c r="A957" s="21" t="s">
        <v>4816</v>
      </c>
      <c r="B957" s="21" t="s">
        <v>4817</v>
      </c>
      <c r="C957" s="21" t="s">
        <v>33</v>
      </c>
      <c r="D957" s="21" t="s">
        <v>314</v>
      </c>
      <c r="E957" s="21" t="s">
        <v>751</v>
      </c>
      <c r="F957" s="21" t="s">
        <v>4818</v>
      </c>
      <c r="G957" s="21" t="s">
        <v>4819</v>
      </c>
      <c r="H957" s="21" t="s">
        <v>4820</v>
      </c>
      <c r="I957" s="21" t="s">
        <v>4821</v>
      </c>
      <c r="J957" s="21" t="s">
        <v>3089</v>
      </c>
      <c r="K957" s="22">
        <v>1.0780000000000001</v>
      </c>
      <c r="L957" s="22">
        <f t="shared" si="42"/>
        <v>0.62752432866999086</v>
      </c>
      <c r="M957" s="22">
        <f t="shared" si="43"/>
        <v>-0.67225670248345903</v>
      </c>
      <c r="N957" s="23">
        <v>1</v>
      </c>
      <c r="O957" s="24">
        <f t="shared" si="44"/>
        <v>0</v>
      </c>
    </row>
    <row r="958" spans="1:15">
      <c r="A958" s="21" t="s">
        <v>8298</v>
      </c>
      <c r="B958" s="21" t="s">
        <v>8299</v>
      </c>
      <c r="C958" s="21" t="s">
        <v>1956</v>
      </c>
      <c r="D958" s="21" t="s">
        <v>86</v>
      </c>
      <c r="E958" s="21" t="s">
        <v>151</v>
      </c>
      <c r="F958" s="21" t="s">
        <v>8300</v>
      </c>
      <c r="G958" s="21" t="s">
        <v>8301</v>
      </c>
      <c r="H958" s="21" t="s">
        <v>8302</v>
      </c>
      <c r="I958" s="21" t="s">
        <v>8303</v>
      </c>
      <c r="J958" s="21" t="s">
        <v>40</v>
      </c>
      <c r="K958" s="22">
        <v>1.0780000000000001</v>
      </c>
      <c r="L958" s="22">
        <f t="shared" si="42"/>
        <v>0.62752432866999086</v>
      </c>
      <c r="M958" s="22">
        <f t="shared" si="43"/>
        <v>-0.67225670248345903</v>
      </c>
      <c r="N958" s="23">
        <v>1</v>
      </c>
      <c r="O958" s="24">
        <f t="shared" si="44"/>
        <v>0</v>
      </c>
    </row>
    <row r="959" spans="1:15">
      <c r="A959" s="21" t="s">
        <v>11091</v>
      </c>
      <c r="B959" s="21" t="s">
        <v>11092</v>
      </c>
      <c r="C959" s="21" t="s">
        <v>235</v>
      </c>
      <c r="D959" s="21" t="s">
        <v>141</v>
      </c>
      <c r="E959" s="21" t="s">
        <v>10682</v>
      </c>
      <c r="F959" s="21" t="s">
        <v>11093</v>
      </c>
      <c r="G959" s="21" t="s">
        <v>11094</v>
      </c>
      <c r="H959" s="21" t="s">
        <v>40</v>
      </c>
      <c r="I959" s="21" t="s">
        <v>11095</v>
      </c>
      <c r="J959" s="21" t="s">
        <v>40</v>
      </c>
      <c r="K959" s="22">
        <v>1.0780000000000001</v>
      </c>
      <c r="L959" s="22">
        <f t="shared" si="42"/>
        <v>0.62752432866999086</v>
      </c>
      <c r="M959" s="22">
        <f t="shared" si="43"/>
        <v>-0.67225670248345903</v>
      </c>
      <c r="N959" s="23">
        <v>1</v>
      </c>
      <c r="O959" s="24">
        <f t="shared" si="44"/>
        <v>0</v>
      </c>
    </row>
    <row r="960" spans="1:15">
      <c r="A960" s="21" t="s">
        <v>11574</v>
      </c>
      <c r="B960" s="21" t="s">
        <v>11575</v>
      </c>
      <c r="C960" s="21" t="s">
        <v>33</v>
      </c>
      <c r="D960" s="21" t="s">
        <v>141</v>
      </c>
      <c r="E960" s="21" t="s">
        <v>158</v>
      </c>
      <c r="F960" s="21" t="s">
        <v>11576</v>
      </c>
      <c r="G960" s="21" t="s">
        <v>11577</v>
      </c>
      <c r="H960" s="21" t="s">
        <v>11578</v>
      </c>
      <c r="I960" s="21" t="s">
        <v>11579</v>
      </c>
      <c r="J960" s="21" t="s">
        <v>40</v>
      </c>
      <c r="K960" s="22">
        <v>1.079</v>
      </c>
      <c r="L960" s="22">
        <f t="shared" si="42"/>
        <v>0.62810644771328394</v>
      </c>
      <c r="M960" s="22">
        <f t="shared" si="43"/>
        <v>-0.67091901574794777</v>
      </c>
      <c r="N960" s="23" t="s">
        <v>40</v>
      </c>
      <c r="O960" s="24" t="e">
        <f t="shared" si="44"/>
        <v>#VALUE!</v>
      </c>
    </row>
    <row r="961" spans="1:15">
      <c r="A961" s="21" t="s">
        <v>2612</v>
      </c>
      <c r="B961" s="21" t="s">
        <v>2613</v>
      </c>
      <c r="C961" s="21" t="s">
        <v>43</v>
      </c>
      <c r="D961" s="21" t="s">
        <v>34</v>
      </c>
      <c r="E961" s="21" t="s">
        <v>2614</v>
      </c>
      <c r="F961" s="21" t="s">
        <v>2615</v>
      </c>
      <c r="G961" s="21" t="s">
        <v>2616</v>
      </c>
      <c r="H961" s="21" t="s">
        <v>2617</v>
      </c>
      <c r="I961" s="21" t="s">
        <v>2618</v>
      </c>
      <c r="J961" s="21" t="s">
        <v>40</v>
      </c>
      <c r="K961" s="22">
        <v>1.08</v>
      </c>
      <c r="L961" s="22">
        <f t="shared" si="42"/>
        <v>0.62868856675657714</v>
      </c>
      <c r="M961" s="22">
        <f t="shared" si="43"/>
        <v>-0.66958256818513362</v>
      </c>
      <c r="N961" s="23">
        <v>1</v>
      </c>
      <c r="O961" s="24">
        <f t="shared" si="44"/>
        <v>0</v>
      </c>
    </row>
    <row r="962" spans="1:15">
      <c r="A962" s="21" t="s">
        <v>3812</v>
      </c>
      <c r="B962" s="21" t="s">
        <v>3813</v>
      </c>
      <c r="C962" s="21" t="s">
        <v>33</v>
      </c>
      <c r="D962" s="21" t="s">
        <v>141</v>
      </c>
      <c r="E962" s="21" t="s">
        <v>77</v>
      </c>
      <c r="F962" s="21" t="s">
        <v>3814</v>
      </c>
      <c r="G962" s="21" t="s">
        <v>3815</v>
      </c>
      <c r="H962" s="21" t="s">
        <v>3816</v>
      </c>
      <c r="I962" s="21" t="s">
        <v>3817</v>
      </c>
      <c r="J962" s="21" t="s">
        <v>40</v>
      </c>
      <c r="K962" s="22">
        <v>1.08</v>
      </c>
      <c r="L962" s="22">
        <f t="shared" ref="L962:L1025" si="45">K962/1.717861684</f>
        <v>0.62868856675657714</v>
      </c>
      <c r="M962" s="22">
        <f t="shared" ref="M962:M1025" si="46">LOG(L962, 2)</f>
        <v>-0.66958256818513362</v>
      </c>
      <c r="N962" s="23">
        <v>1</v>
      </c>
      <c r="O962" s="24">
        <f t="shared" ref="O962:O1025" si="47">-LOG10(N962)</f>
        <v>0</v>
      </c>
    </row>
    <row r="963" spans="1:15">
      <c r="A963" s="21" t="s">
        <v>8880</v>
      </c>
      <c r="B963" s="21" t="s">
        <v>8881</v>
      </c>
      <c r="C963" s="21" t="s">
        <v>85</v>
      </c>
      <c r="D963" s="21" t="s">
        <v>40</v>
      </c>
      <c r="E963" s="21" t="s">
        <v>2111</v>
      </c>
      <c r="F963" s="21" t="s">
        <v>40</v>
      </c>
      <c r="G963" s="21" t="s">
        <v>8882</v>
      </c>
      <c r="H963" s="21" t="s">
        <v>8883</v>
      </c>
      <c r="I963" s="21" t="s">
        <v>8884</v>
      </c>
      <c r="J963" s="21" t="s">
        <v>40</v>
      </c>
      <c r="K963" s="22">
        <v>1.08</v>
      </c>
      <c r="L963" s="22">
        <f t="shared" si="45"/>
        <v>0.62868856675657714</v>
      </c>
      <c r="M963" s="22">
        <f t="shared" si="46"/>
        <v>-0.66958256818513362</v>
      </c>
      <c r="N963" s="23">
        <v>1</v>
      </c>
      <c r="O963" s="24">
        <f t="shared" si="47"/>
        <v>0</v>
      </c>
    </row>
    <row r="964" spans="1:15">
      <c r="A964" s="21" t="s">
        <v>10693</v>
      </c>
      <c r="B964" s="21" t="s">
        <v>10694</v>
      </c>
      <c r="C964" s="21" t="s">
        <v>40</v>
      </c>
      <c r="D964" s="21" t="s">
        <v>40</v>
      </c>
      <c r="E964" s="21" t="s">
        <v>40</v>
      </c>
      <c r="F964" s="21" t="s">
        <v>10695</v>
      </c>
      <c r="G964" s="21" t="s">
        <v>10696</v>
      </c>
      <c r="H964" s="21" t="s">
        <v>10697</v>
      </c>
      <c r="I964" s="21" t="s">
        <v>10698</v>
      </c>
      <c r="J964" s="21" t="s">
        <v>40</v>
      </c>
      <c r="K964" s="22">
        <v>1.08</v>
      </c>
      <c r="L964" s="22">
        <f t="shared" si="45"/>
        <v>0.62868856675657714</v>
      </c>
      <c r="M964" s="22">
        <f t="shared" si="46"/>
        <v>-0.66958256818513362</v>
      </c>
      <c r="N964" s="23" t="s">
        <v>40</v>
      </c>
      <c r="O964" s="24" t="e">
        <f t="shared" si="47"/>
        <v>#VALUE!</v>
      </c>
    </row>
    <row r="965" spans="1:15">
      <c r="A965" s="21" t="s">
        <v>8629</v>
      </c>
      <c r="B965" s="21" t="s">
        <v>8630</v>
      </c>
      <c r="C965" s="21" t="s">
        <v>40</v>
      </c>
      <c r="D965" s="21" t="s">
        <v>86</v>
      </c>
      <c r="E965" s="21" t="s">
        <v>158</v>
      </c>
      <c r="F965" s="21" t="s">
        <v>8631</v>
      </c>
      <c r="G965" s="21" t="s">
        <v>8632</v>
      </c>
      <c r="H965" s="21" t="s">
        <v>8633</v>
      </c>
      <c r="I965" s="21" t="s">
        <v>8634</v>
      </c>
      <c r="J965" s="21" t="s">
        <v>40</v>
      </c>
      <c r="K965" s="22">
        <v>1.081</v>
      </c>
      <c r="L965" s="22">
        <f t="shared" si="45"/>
        <v>0.62927068579987022</v>
      </c>
      <c r="M965" s="22">
        <f t="shared" si="46"/>
        <v>-0.66824735750131437</v>
      </c>
      <c r="N965" s="23">
        <v>1</v>
      </c>
      <c r="O965" s="24">
        <f t="shared" si="47"/>
        <v>0</v>
      </c>
    </row>
    <row r="966" spans="1:15">
      <c r="A966" s="21" t="s">
        <v>9114</v>
      </c>
      <c r="B966" s="21" t="s">
        <v>9115</v>
      </c>
      <c r="C966" s="21" t="s">
        <v>33</v>
      </c>
      <c r="D966" s="21" t="s">
        <v>86</v>
      </c>
      <c r="E966" s="21" t="s">
        <v>158</v>
      </c>
      <c r="F966" s="21" t="s">
        <v>9116</v>
      </c>
      <c r="G966" s="21" t="s">
        <v>9117</v>
      </c>
      <c r="H966" s="21" t="s">
        <v>9118</v>
      </c>
      <c r="I966" s="21" t="s">
        <v>9119</v>
      </c>
      <c r="J966" s="21" t="s">
        <v>9120</v>
      </c>
      <c r="K966" s="22">
        <v>1.081</v>
      </c>
      <c r="L966" s="22">
        <f t="shared" si="45"/>
        <v>0.62927068579987022</v>
      </c>
      <c r="M966" s="22">
        <f t="shared" si="46"/>
        <v>-0.66824735750131437</v>
      </c>
      <c r="N966" s="23">
        <v>1</v>
      </c>
      <c r="O966" s="24">
        <f t="shared" si="47"/>
        <v>0</v>
      </c>
    </row>
    <row r="967" spans="1:15">
      <c r="A967" s="21" t="s">
        <v>9965</v>
      </c>
      <c r="B967" s="21" t="s">
        <v>9966</v>
      </c>
      <c r="C967" s="21" t="s">
        <v>53</v>
      </c>
      <c r="D967" s="21" t="s">
        <v>40</v>
      </c>
      <c r="E967" s="21" t="s">
        <v>929</v>
      </c>
      <c r="F967" s="21" t="s">
        <v>9967</v>
      </c>
      <c r="G967" s="21" t="s">
        <v>9968</v>
      </c>
      <c r="H967" s="21" t="s">
        <v>9969</v>
      </c>
      <c r="I967" s="21" t="s">
        <v>9970</v>
      </c>
      <c r="J967" s="21" t="s">
        <v>40</v>
      </c>
      <c r="K967" s="22">
        <v>1.081</v>
      </c>
      <c r="L967" s="22">
        <f t="shared" si="45"/>
        <v>0.62927068579987022</v>
      </c>
      <c r="M967" s="22">
        <f t="shared" si="46"/>
        <v>-0.66824735750131437</v>
      </c>
      <c r="N967" s="23">
        <v>1</v>
      </c>
      <c r="O967" s="24">
        <f t="shared" si="47"/>
        <v>0</v>
      </c>
    </row>
    <row r="968" spans="1:15">
      <c r="A968" s="21" t="s">
        <v>7848</v>
      </c>
      <c r="B968" s="21" t="s">
        <v>7849</v>
      </c>
      <c r="C968" s="21" t="s">
        <v>33</v>
      </c>
      <c r="D968" s="21" t="s">
        <v>40</v>
      </c>
      <c r="E968" s="21" t="s">
        <v>511</v>
      </c>
      <c r="F968" s="21" t="s">
        <v>3297</v>
      </c>
      <c r="G968" s="21" t="s">
        <v>7850</v>
      </c>
      <c r="H968" s="21" t="s">
        <v>7851</v>
      </c>
      <c r="I968" s="21" t="s">
        <v>7852</v>
      </c>
      <c r="J968" s="21" t="s">
        <v>1513</v>
      </c>
      <c r="K968" s="22">
        <v>1.0820000000000001</v>
      </c>
      <c r="L968" s="22">
        <f t="shared" si="45"/>
        <v>0.62985280484316342</v>
      </c>
      <c r="M968" s="22">
        <f t="shared" si="46"/>
        <v>-0.66691338140914924</v>
      </c>
      <c r="N968" s="23">
        <v>1</v>
      </c>
      <c r="O968" s="24">
        <f t="shared" si="47"/>
        <v>0</v>
      </c>
    </row>
    <row r="969" spans="1:15">
      <c r="A969" s="21" t="s">
        <v>3495</v>
      </c>
      <c r="B969" s="21" t="s">
        <v>3496</v>
      </c>
      <c r="C969" s="21" t="s">
        <v>40</v>
      </c>
      <c r="D969" s="21" t="s">
        <v>86</v>
      </c>
      <c r="E969" s="21" t="s">
        <v>40</v>
      </c>
      <c r="F969" s="21" t="s">
        <v>3497</v>
      </c>
      <c r="G969" s="21" t="s">
        <v>3498</v>
      </c>
      <c r="H969" s="21" t="s">
        <v>3499</v>
      </c>
      <c r="I969" s="21" t="s">
        <v>3500</v>
      </c>
      <c r="J969" s="21" t="s">
        <v>40</v>
      </c>
      <c r="K969" s="22">
        <v>1.083</v>
      </c>
      <c r="L969" s="22">
        <f t="shared" si="45"/>
        <v>0.6304349238864565</v>
      </c>
      <c r="M969" s="22">
        <f t="shared" si="46"/>
        <v>-0.66558063762763742</v>
      </c>
      <c r="N969" s="23">
        <v>1</v>
      </c>
      <c r="O969" s="24">
        <f t="shared" si="47"/>
        <v>0</v>
      </c>
    </row>
    <row r="970" spans="1:15">
      <c r="A970" s="21" t="s">
        <v>6295</v>
      </c>
      <c r="B970" s="21" t="s">
        <v>6296</v>
      </c>
      <c r="C970" s="21" t="s">
        <v>40</v>
      </c>
      <c r="D970" s="21" t="s">
        <v>86</v>
      </c>
      <c r="E970" s="21" t="s">
        <v>40</v>
      </c>
      <c r="F970" s="21" t="s">
        <v>4866</v>
      </c>
      <c r="G970" s="21" t="s">
        <v>6297</v>
      </c>
      <c r="H970" s="21" t="s">
        <v>6298</v>
      </c>
      <c r="I970" s="21" t="s">
        <v>6299</v>
      </c>
      <c r="J970" s="21" t="s">
        <v>40</v>
      </c>
      <c r="K970" s="22">
        <v>1.083</v>
      </c>
      <c r="L970" s="22">
        <f t="shared" si="45"/>
        <v>0.6304349238864565</v>
      </c>
      <c r="M970" s="22">
        <f t="shared" si="46"/>
        <v>-0.66558063762763742</v>
      </c>
      <c r="N970" s="23">
        <v>1</v>
      </c>
      <c r="O970" s="24">
        <f t="shared" si="47"/>
        <v>0</v>
      </c>
    </row>
    <row r="971" spans="1:15">
      <c r="A971" s="21" t="s">
        <v>6392</v>
      </c>
      <c r="B971" s="21" t="s">
        <v>6393</v>
      </c>
      <c r="C971" s="21" t="s">
        <v>33</v>
      </c>
      <c r="D971" s="21" t="s">
        <v>40</v>
      </c>
      <c r="E971" s="21" t="s">
        <v>511</v>
      </c>
      <c r="F971" s="21" t="s">
        <v>5738</v>
      </c>
      <c r="G971" s="21" t="s">
        <v>6394</v>
      </c>
      <c r="H971" s="21" t="s">
        <v>6395</v>
      </c>
      <c r="I971" s="21" t="s">
        <v>6396</v>
      </c>
      <c r="J971" s="21" t="s">
        <v>5742</v>
      </c>
      <c r="K971" s="22">
        <v>1.083</v>
      </c>
      <c r="L971" s="22">
        <f t="shared" si="45"/>
        <v>0.6304349238864565</v>
      </c>
      <c r="M971" s="22">
        <f t="shared" si="46"/>
        <v>-0.66558063762763742</v>
      </c>
      <c r="N971" s="23">
        <v>1</v>
      </c>
      <c r="O971" s="24">
        <f t="shared" si="47"/>
        <v>0</v>
      </c>
    </row>
    <row r="972" spans="1:15">
      <c r="A972" s="21" t="s">
        <v>4453</v>
      </c>
      <c r="B972" s="21" t="s">
        <v>4454</v>
      </c>
      <c r="C972" s="21" t="s">
        <v>40</v>
      </c>
      <c r="D972" s="21" t="s">
        <v>40</v>
      </c>
      <c r="E972" s="21" t="s">
        <v>207</v>
      </c>
      <c r="F972" s="21" t="s">
        <v>4455</v>
      </c>
      <c r="G972" s="21" t="s">
        <v>4456</v>
      </c>
      <c r="H972" s="21" t="s">
        <v>4457</v>
      </c>
      <c r="I972" s="21" t="s">
        <v>4458</v>
      </c>
      <c r="J972" s="21" t="s">
        <v>40</v>
      </c>
      <c r="K972" s="22">
        <v>1.085</v>
      </c>
      <c r="L972" s="22">
        <f t="shared" si="45"/>
        <v>0.63159916197304267</v>
      </c>
      <c r="M972" s="22">
        <f t="shared" si="46"/>
        <v>-0.66291883790412309</v>
      </c>
      <c r="N972" s="23">
        <v>1</v>
      </c>
      <c r="O972" s="24">
        <f t="shared" si="47"/>
        <v>0</v>
      </c>
    </row>
    <row r="973" spans="1:15">
      <c r="A973" s="21" t="s">
        <v>6238</v>
      </c>
      <c r="B973" s="21" t="s">
        <v>6239</v>
      </c>
      <c r="C973" s="21" t="s">
        <v>33</v>
      </c>
      <c r="D973" s="21" t="s">
        <v>86</v>
      </c>
      <c r="E973" s="21" t="s">
        <v>158</v>
      </c>
      <c r="F973" s="21" t="s">
        <v>6240</v>
      </c>
      <c r="G973" s="21" t="s">
        <v>6241</v>
      </c>
      <c r="H973" s="21" t="s">
        <v>6242</v>
      </c>
      <c r="I973" s="21" t="s">
        <v>6243</v>
      </c>
      <c r="J973" s="21" t="s">
        <v>40</v>
      </c>
      <c r="K973" s="22">
        <v>1.085</v>
      </c>
      <c r="L973" s="22">
        <f t="shared" si="45"/>
        <v>0.63159916197304267</v>
      </c>
      <c r="M973" s="22">
        <f t="shared" si="46"/>
        <v>-0.66291883790412309</v>
      </c>
      <c r="N973" s="23">
        <v>1</v>
      </c>
      <c r="O973" s="24">
        <f t="shared" si="47"/>
        <v>0</v>
      </c>
    </row>
    <row r="974" spans="1:15">
      <c r="A974" s="21" t="s">
        <v>7034</v>
      </c>
      <c r="B974" s="21" t="s">
        <v>7035</v>
      </c>
      <c r="C974" s="21" t="s">
        <v>33</v>
      </c>
      <c r="D974" s="21" t="s">
        <v>40</v>
      </c>
      <c r="E974" s="21" t="s">
        <v>214</v>
      </c>
      <c r="F974" s="21" t="s">
        <v>7036</v>
      </c>
      <c r="G974" s="21" t="s">
        <v>7037</v>
      </c>
      <c r="H974" s="21" t="s">
        <v>7038</v>
      </c>
      <c r="I974" s="21" t="s">
        <v>7039</v>
      </c>
      <c r="J974" s="21" t="s">
        <v>3569</v>
      </c>
      <c r="K974" s="22">
        <v>1.085</v>
      </c>
      <c r="L974" s="22">
        <f t="shared" si="45"/>
        <v>0.63159916197304267</v>
      </c>
      <c r="M974" s="22">
        <f t="shared" si="46"/>
        <v>-0.66291883790412309</v>
      </c>
      <c r="N974" s="23">
        <v>1</v>
      </c>
      <c r="O974" s="24">
        <f t="shared" si="47"/>
        <v>0</v>
      </c>
    </row>
    <row r="975" spans="1:15">
      <c r="A975" s="21" t="s">
        <v>8250</v>
      </c>
      <c r="B975" s="21" t="s">
        <v>8251</v>
      </c>
      <c r="C975" s="21" t="s">
        <v>40</v>
      </c>
      <c r="D975" s="21" t="s">
        <v>40</v>
      </c>
      <c r="E975" s="21" t="s">
        <v>937</v>
      </c>
      <c r="F975" s="21" t="s">
        <v>8252</v>
      </c>
      <c r="G975" s="21" t="s">
        <v>8253</v>
      </c>
      <c r="H975" s="21" t="s">
        <v>8254</v>
      </c>
      <c r="I975" s="21" t="s">
        <v>8255</v>
      </c>
      <c r="J975" s="21" t="s">
        <v>40</v>
      </c>
      <c r="K975" s="22">
        <v>1.085</v>
      </c>
      <c r="L975" s="22">
        <f t="shared" si="45"/>
        <v>0.63159916197304267</v>
      </c>
      <c r="M975" s="22">
        <f t="shared" si="46"/>
        <v>-0.66291883790412309</v>
      </c>
      <c r="N975" s="23">
        <v>1</v>
      </c>
      <c r="O975" s="24">
        <f t="shared" si="47"/>
        <v>0</v>
      </c>
    </row>
    <row r="976" spans="1:15">
      <c r="A976" s="21" t="s">
        <v>8503</v>
      </c>
      <c r="B976" s="21" t="s">
        <v>8504</v>
      </c>
      <c r="C976" s="21" t="s">
        <v>3225</v>
      </c>
      <c r="D976" s="21" t="s">
        <v>141</v>
      </c>
      <c r="E976" s="21" t="s">
        <v>937</v>
      </c>
      <c r="F976" s="21" t="s">
        <v>8505</v>
      </c>
      <c r="G976" s="21" t="s">
        <v>8506</v>
      </c>
      <c r="H976" s="21" t="s">
        <v>8507</v>
      </c>
      <c r="I976" s="21" t="s">
        <v>8508</v>
      </c>
      <c r="J976" s="21" t="s">
        <v>3357</v>
      </c>
      <c r="K976" s="22">
        <v>1.085</v>
      </c>
      <c r="L976" s="22">
        <f t="shared" si="45"/>
        <v>0.63159916197304267</v>
      </c>
      <c r="M976" s="22">
        <f t="shared" si="46"/>
        <v>-0.66291883790412309</v>
      </c>
      <c r="N976" s="23">
        <v>1</v>
      </c>
      <c r="O976" s="24">
        <f t="shared" si="47"/>
        <v>0</v>
      </c>
    </row>
    <row r="977" spans="1:15">
      <c r="A977" s="21" t="s">
        <v>4017</v>
      </c>
      <c r="B977" s="21" t="s">
        <v>4018</v>
      </c>
      <c r="C977" s="21" t="s">
        <v>33</v>
      </c>
      <c r="D977" s="21" t="s">
        <v>34</v>
      </c>
      <c r="E977" s="21" t="s">
        <v>214</v>
      </c>
      <c r="F977" s="21" t="s">
        <v>4019</v>
      </c>
      <c r="G977" s="21" t="s">
        <v>4020</v>
      </c>
      <c r="H977" s="21" t="s">
        <v>4021</v>
      </c>
      <c r="I977" s="21" t="s">
        <v>4022</v>
      </c>
      <c r="J977" s="21" t="s">
        <v>319</v>
      </c>
      <c r="K977" s="22">
        <v>1.0860000000000001</v>
      </c>
      <c r="L977" s="22">
        <f t="shared" si="45"/>
        <v>0.63218128101633586</v>
      </c>
      <c r="M977" s="22">
        <f t="shared" si="46"/>
        <v>-0.66158977743160308</v>
      </c>
      <c r="N977" s="23">
        <v>1</v>
      </c>
      <c r="O977" s="24">
        <f t="shared" si="47"/>
        <v>0</v>
      </c>
    </row>
    <row r="978" spans="1:15">
      <c r="A978" s="21" t="s">
        <v>6910</v>
      </c>
      <c r="B978" s="21" t="s">
        <v>6911</v>
      </c>
      <c r="C978" s="21" t="s">
        <v>33</v>
      </c>
      <c r="D978" s="21" t="s">
        <v>34</v>
      </c>
      <c r="E978" s="21" t="s">
        <v>207</v>
      </c>
      <c r="F978" s="21" t="s">
        <v>6912</v>
      </c>
      <c r="G978" s="21" t="s">
        <v>6913</v>
      </c>
      <c r="H978" s="21" t="s">
        <v>6914</v>
      </c>
      <c r="I978" s="21" t="s">
        <v>6915</v>
      </c>
      <c r="J978" s="21" t="s">
        <v>3116</v>
      </c>
      <c r="K978" s="22">
        <v>1.0860000000000001</v>
      </c>
      <c r="L978" s="22">
        <f t="shared" si="45"/>
        <v>0.63218128101633586</v>
      </c>
      <c r="M978" s="22">
        <f t="shared" si="46"/>
        <v>-0.66158977743160308</v>
      </c>
      <c r="N978" s="23">
        <v>1</v>
      </c>
      <c r="O978" s="24">
        <f t="shared" si="47"/>
        <v>0</v>
      </c>
    </row>
    <row r="979" spans="1:15">
      <c r="A979" s="21" t="s">
        <v>8591</v>
      </c>
      <c r="B979" s="21" t="s">
        <v>8592</v>
      </c>
      <c r="C979" s="21" t="s">
        <v>40</v>
      </c>
      <c r="D979" s="21" t="s">
        <v>40</v>
      </c>
      <c r="E979" s="21" t="s">
        <v>40</v>
      </c>
      <c r="F979" s="21" t="s">
        <v>8593</v>
      </c>
      <c r="G979" s="21" t="s">
        <v>8594</v>
      </c>
      <c r="H979" s="21" t="s">
        <v>8595</v>
      </c>
      <c r="I979" s="21" t="s">
        <v>8596</v>
      </c>
      <c r="J979" s="21" t="s">
        <v>40</v>
      </c>
      <c r="K979" s="22">
        <v>1.0860000000000001</v>
      </c>
      <c r="L979" s="22">
        <f t="shared" si="45"/>
        <v>0.63218128101633586</v>
      </c>
      <c r="M979" s="22">
        <f t="shared" si="46"/>
        <v>-0.66158977743160308</v>
      </c>
      <c r="N979" s="23">
        <v>1</v>
      </c>
      <c r="O979" s="24">
        <f t="shared" si="47"/>
        <v>0</v>
      </c>
    </row>
    <row r="980" spans="1:15">
      <c r="A980" s="21" t="s">
        <v>7604</v>
      </c>
      <c r="B980" s="21" t="s">
        <v>7605</v>
      </c>
      <c r="C980" s="21" t="s">
        <v>7606</v>
      </c>
      <c r="D980" s="21" t="s">
        <v>141</v>
      </c>
      <c r="E980" s="21" t="s">
        <v>519</v>
      </c>
      <c r="F980" s="21" t="s">
        <v>7607</v>
      </c>
      <c r="G980" s="21" t="s">
        <v>7608</v>
      </c>
      <c r="H980" s="21" t="s">
        <v>7609</v>
      </c>
      <c r="I980" s="21" t="s">
        <v>7610</v>
      </c>
      <c r="J980" s="21" t="s">
        <v>40</v>
      </c>
      <c r="K980" s="22">
        <v>1.087</v>
      </c>
      <c r="L980" s="22">
        <f t="shared" si="45"/>
        <v>0.63276340005962894</v>
      </c>
      <c r="M980" s="22">
        <f t="shared" si="46"/>
        <v>-0.66026194020865558</v>
      </c>
      <c r="N980" s="23">
        <v>1</v>
      </c>
      <c r="O980" s="24">
        <f t="shared" si="47"/>
        <v>0</v>
      </c>
    </row>
    <row r="981" spans="1:15">
      <c r="A981" s="21" t="s">
        <v>9040</v>
      </c>
      <c r="B981" s="21" t="s">
        <v>9041</v>
      </c>
      <c r="C981" s="21" t="s">
        <v>33</v>
      </c>
      <c r="D981" s="21" t="s">
        <v>141</v>
      </c>
      <c r="E981" s="21" t="s">
        <v>214</v>
      </c>
      <c r="F981" s="21" t="s">
        <v>9042</v>
      </c>
      <c r="G981" s="21" t="s">
        <v>9043</v>
      </c>
      <c r="H981" s="21" t="s">
        <v>9044</v>
      </c>
      <c r="I981" s="21" t="s">
        <v>9045</v>
      </c>
      <c r="J981" s="21" t="s">
        <v>40</v>
      </c>
      <c r="K981" s="22">
        <v>1.0880000000000001</v>
      </c>
      <c r="L981" s="22">
        <f t="shared" si="45"/>
        <v>0.63334551910292214</v>
      </c>
      <c r="M981" s="22">
        <f t="shared" si="46"/>
        <v>-0.65893532398562515</v>
      </c>
      <c r="N981" s="23">
        <v>1</v>
      </c>
      <c r="O981" s="24">
        <f t="shared" si="47"/>
        <v>0</v>
      </c>
    </row>
    <row r="982" spans="1:15">
      <c r="A982" s="21" t="s">
        <v>9545</v>
      </c>
      <c r="B982" s="21" t="s">
        <v>9546</v>
      </c>
      <c r="C982" s="21" t="s">
        <v>33</v>
      </c>
      <c r="D982" s="21" t="s">
        <v>141</v>
      </c>
      <c r="E982" s="21" t="s">
        <v>158</v>
      </c>
      <c r="F982" s="21" t="s">
        <v>4166</v>
      </c>
      <c r="G982" s="21" t="s">
        <v>9547</v>
      </c>
      <c r="H982" s="21" t="s">
        <v>9548</v>
      </c>
      <c r="I982" s="21" t="s">
        <v>9549</v>
      </c>
      <c r="J982" s="21" t="s">
        <v>40</v>
      </c>
      <c r="K982" s="22">
        <v>1.0880000000000001</v>
      </c>
      <c r="L982" s="22">
        <f t="shared" si="45"/>
        <v>0.63334551910292214</v>
      </c>
      <c r="M982" s="22">
        <f t="shared" si="46"/>
        <v>-0.65893532398562515</v>
      </c>
      <c r="N982" s="23">
        <v>1</v>
      </c>
      <c r="O982" s="24">
        <f t="shared" si="47"/>
        <v>0</v>
      </c>
    </row>
    <row r="983" spans="1:15">
      <c r="A983" s="21" t="s">
        <v>10130</v>
      </c>
      <c r="B983" s="21" t="s">
        <v>10131</v>
      </c>
      <c r="C983" s="21" t="s">
        <v>33</v>
      </c>
      <c r="D983" s="21" t="s">
        <v>40</v>
      </c>
      <c r="E983" s="21" t="s">
        <v>158</v>
      </c>
      <c r="F983" s="21" t="s">
        <v>10132</v>
      </c>
      <c r="G983" s="21" t="s">
        <v>10133</v>
      </c>
      <c r="H983" s="21" t="s">
        <v>10134</v>
      </c>
      <c r="I983" s="21" t="s">
        <v>10135</v>
      </c>
      <c r="J983" s="21" t="s">
        <v>40</v>
      </c>
      <c r="K983" s="22">
        <v>1.0880000000000001</v>
      </c>
      <c r="L983" s="22">
        <f t="shared" si="45"/>
        <v>0.63334551910292214</v>
      </c>
      <c r="M983" s="22">
        <f t="shared" si="46"/>
        <v>-0.65893532398562515</v>
      </c>
      <c r="N983" s="23">
        <v>1</v>
      </c>
      <c r="O983" s="24">
        <f t="shared" si="47"/>
        <v>0</v>
      </c>
    </row>
    <row r="984" spans="1:15">
      <c r="A984" s="21" t="s">
        <v>10898</v>
      </c>
      <c r="B984" s="21" t="s">
        <v>10899</v>
      </c>
      <c r="C984" s="21" t="s">
        <v>33</v>
      </c>
      <c r="D984" s="21" t="s">
        <v>40</v>
      </c>
      <c r="E984" s="21" t="s">
        <v>77</v>
      </c>
      <c r="F984" s="21" t="s">
        <v>4418</v>
      </c>
      <c r="G984" s="21" t="s">
        <v>10900</v>
      </c>
      <c r="H984" s="21" t="s">
        <v>10901</v>
      </c>
      <c r="I984" s="21" t="s">
        <v>10902</v>
      </c>
      <c r="J984" s="21" t="s">
        <v>40</v>
      </c>
      <c r="K984" s="22">
        <v>1.0880000000000001</v>
      </c>
      <c r="L984" s="22">
        <f t="shared" si="45"/>
        <v>0.63334551910292214</v>
      </c>
      <c r="M984" s="22">
        <f t="shared" si="46"/>
        <v>-0.65893532398562515</v>
      </c>
      <c r="N984" s="23" t="s">
        <v>40</v>
      </c>
      <c r="O984" s="24" t="e">
        <f t="shared" si="47"/>
        <v>#VALUE!</v>
      </c>
    </row>
    <row r="985" spans="1:15">
      <c r="A985" s="21" t="s">
        <v>8038</v>
      </c>
      <c r="B985" s="21" t="s">
        <v>8039</v>
      </c>
      <c r="C985" s="21" t="s">
        <v>518</v>
      </c>
      <c r="D985" s="21" t="s">
        <v>141</v>
      </c>
      <c r="E985" s="21" t="s">
        <v>214</v>
      </c>
      <c r="F985" s="21" t="s">
        <v>3664</v>
      </c>
      <c r="G985" s="21" t="s">
        <v>8040</v>
      </c>
      <c r="H985" s="21" t="s">
        <v>8041</v>
      </c>
      <c r="I985" s="21" t="s">
        <v>8042</v>
      </c>
      <c r="J985" s="21" t="s">
        <v>1180</v>
      </c>
      <c r="K985" s="22">
        <v>1.089</v>
      </c>
      <c r="L985" s="22">
        <f t="shared" si="45"/>
        <v>0.63392763814621522</v>
      </c>
      <c r="M985" s="22">
        <f t="shared" si="46"/>
        <v>-0.65760992651905781</v>
      </c>
      <c r="N985" s="23">
        <v>1</v>
      </c>
      <c r="O985" s="24">
        <f t="shared" si="47"/>
        <v>0</v>
      </c>
    </row>
    <row r="986" spans="1:15">
      <c r="A986" s="21" t="s">
        <v>8646</v>
      </c>
      <c r="B986" s="21" t="s">
        <v>8647</v>
      </c>
      <c r="C986" s="21" t="s">
        <v>85</v>
      </c>
      <c r="D986" s="21" t="s">
        <v>40</v>
      </c>
      <c r="E986" s="21" t="s">
        <v>2111</v>
      </c>
      <c r="F986" s="21" t="s">
        <v>4577</v>
      </c>
      <c r="G986" s="21" t="s">
        <v>8648</v>
      </c>
      <c r="H986" s="21" t="s">
        <v>8649</v>
      </c>
      <c r="I986" s="21" t="s">
        <v>8650</v>
      </c>
      <c r="J986" s="21" t="s">
        <v>40</v>
      </c>
      <c r="K986" s="22">
        <v>1.089</v>
      </c>
      <c r="L986" s="22">
        <f t="shared" si="45"/>
        <v>0.63392763814621522</v>
      </c>
      <c r="M986" s="22">
        <f t="shared" si="46"/>
        <v>-0.65760992651905781</v>
      </c>
      <c r="N986" s="23">
        <v>1</v>
      </c>
      <c r="O986" s="24">
        <f t="shared" si="47"/>
        <v>0</v>
      </c>
    </row>
    <row r="987" spans="1:15">
      <c r="A987" s="21" t="s">
        <v>1775</v>
      </c>
      <c r="B987" s="21" t="s">
        <v>1776</v>
      </c>
      <c r="C987" s="21" t="s">
        <v>53</v>
      </c>
      <c r="D987" s="21" t="s">
        <v>86</v>
      </c>
      <c r="E987" s="21" t="s">
        <v>511</v>
      </c>
      <c r="F987" s="21" t="s">
        <v>1777</v>
      </c>
      <c r="G987" s="21" t="s">
        <v>1778</v>
      </c>
      <c r="H987" s="21" t="s">
        <v>1779</v>
      </c>
      <c r="I987" s="21" t="s">
        <v>1780</v>
      </c>
      <c r="J987" s="21" t="s">
        <v>1781</v>
      </c>
      <c r="K987" s="22">
        <v>1.0900000000000001</v>
      </c>
      <c r="L987" s="22">
        <f t="shared" si="45"/>
        <v>0.63450975718950842</v>
      </c>
      <c r="M987" s="22">
        <f t="shared" si="46"/>
        <v>-0.65628574557167585</v>
      </c>
      <c r="N987" s="23">
        <v>1</v>
      </c>
      <c r="O987" s="24">
        <f t="shared" si="47"/>
        <v>0</v>
      </c>
    </row>
    <row r="988" spans="1:15">
      <c r="A988" s="21" t="s">
        <v>1908</v>
      </c>
      <c r="B988" s="21" t="s">
        <v>1909</v>
      </c>
      <c r="C988" s="21" t="s">
        <v>832</v>
      </c>
      <c r="D988" s="21" t="s">
        <v>76</v>
      </c>
      <c r="E988" s="21" t="s">
        <v>937</v>
      </c>
      <c r="F988" s="21" t="s">
        <v>1910</v>
      </c>
      <c r="G988" s="21" t="s">
        <v>1911</v>
      </c>
      <c r="H988" s="21" t="s">
        <v>1912</v>
      </c>
      <c r="I988" s="21" t="s">
        <v>1913</v>
      </c>
      <c r="J988" s="21" t="s">
        <v>40</v>
      </c>
      <c r="K988" s="22">
        <v>1.0900000000000001</v>
      </c>
      <c r="L988" s="22">
        <f t="shared" si="45"/>
        <v>0.63450975718950842</v>
      </c>
      <c r="M988" s="22">
        <f t="shared" si="46"/>
        <v>-0.65628574557167585</v>
      </c>
      <c r="N988" s="23">
        <v>0.35882759098742101</v>
      </c>
      <c r="O988" s="24">
        <f t="shared" si="47"/>
        <v>0.4451141705529969</v>
      </c>
    </row>
    <row r="989" spans="1:15">
      <c r="A989" s="21" t="s">
        <v>10055</v>
      </c>
      <c r="B989" s="21" t="s">
        <v>10056</v>
      </c>
      <c r="C989" s="21" t="s">
        <v>9409</v>
      </c>
      <c r="D989" s="21" t="s">
        <v>141</v>
      </c>
      <c r="E989" s="21" t="s">
        <v>937</v>
      </c>
      <c r="F989" s="21" t="s">
        <v>10057</v>
      </c>
      <c r="G989" s="21" t="s">
        <v>10058</v>
      </c>
      <c r="H989" s="21" t="s">
        <v>10059</v>
      </c>
      <c r="I989" s="21" t="s">
        <v>10060</v>
      </c>
      <c r="J989" s="21" t="s">
        <v>40</v>
      </c>
      <c r="K989" s="22">
        <v>1.0900000000000001</v>
      </c>
      <c r="L989" s="22">
        <f t="shared" si="45"/>
        <v>0.63450975718950842</v>
      </c>
      <c r="M989" s="22">
        <f t="shared" si="46"/>
        <v>-0.65628574557167585</v>
      </c>
      <c r="N989" s="23">
        <v>1</v>
      </c>
      <c r="O989" s="24">
        <f t="shared" si="47"/>
        <v>0</v>
      </c>
    </row>
    <row r="990" spans="1:15">
      <c r="A990" s="21" t="s">
        <v>2421</v>
      </c>
      <c r="B990" s="21" t="s">
        <v>2422</v>
      </c>
      <c r="C990" s="21" t="s">
        <v>2423</v>
      </c>
      <c r="D990" s="21" t="s">
        <v>86</v>
      </c>
      <c r="E990" s="21" t="s">
        <v>2424</v>
      </c>
      <c r="F990" s="21" t="s">
        <v>2425</v>
      </c>
      <c r="G990" s="21" t="s">
        <v>2426</v>
      </c>
      <c r="H990" s="21" t="s">
        <v>2427</v>
      </c>
      <c r="I990" s="21" t="s">
        <v>2428</v>
      </c>
      <c r="J990" s="21" t="s">
        <v>2429</v>
      </c>
      <c r="K990" s="22">
        <v>1.091</v>
      </c>
      <c r="L990" s="22">
        <f t="shared" si="45"/>
        <v>0.6350918762328015</v>
      </c>
      <c r="M990" s="22">
        <f t="shared" si="46"/>
        <v>-0.65496277891235744</v>
      </c>
      <c r="N990" s="23">
        <v>1</v>
      </c>
      <c r="O990" s="24">
        <f t="shared" si="47"/>
        <v>0</v>
      </c>
    </row>
    <row r="991" spans="1:15">
      <c r="A991" s="21" t="s">
        <v>8765</v>
      </c>
      <c r="B991" s="21" t="s">
        <v>8766</v>
      </c>
      <c r="C991" s="21" t="s">
        <v>40</v>
      </c>
      <c r="D991" s="21" t="s">
        <v>40</v>
      </c>
      <c r="E991" s="21" t="s">
        <v>937</v>
      </c>
      <c r="F991" s="21" t="s">
        <v>8767</v>
      </c>
      <c r="G991" s="21" t="s">
        <v>8768</v>
      </c>
      <c r="H991" s="21" t="s">
        <v>8769</v>
      </c>
      <c r="I991" s="21" t="s">
        <v>8770</v>
      </c>
      <c r="J991" s="21" t="s">
        <v>40</v>
      </c>
      <c r="K991" s="22">
        <v>1.091</v>
      </c>
      <c r="L991" s="22">
        <f t="shared" si="45"/>
        <v>0.6350918762328015</v>
      </c>
      <c r="M991" s="22">
        <f t="shared" si="46"/>
        <v>-0.65496277891235744</v>
      </c>
      <c r="N991" s="23">
        <v>1</v>
      </c>
      <c r="O991" s="24">
        <f t="shared" si="47"/>
        <v>0</v>
      </c>
    </row>
    <row r="992" spans="1:15">
      <c r="A992" s="21" t="s">
        <v>5002</v>
      </c>
      <c r="B992" s="21" t="s">
        <v>5003</v>
      </c>
      <c r="C992" s="21" t="s">
        <v>921</v>
      </c>
      <c r="D992" s="21" t="s">
        <v>40</v>
      </c>
      <c r="E992" s="21" t="s">
        <v>519</v>
      </c>
      <c r="F992" s="21" t="s">
        <v>520</v>
      </c>
      <c r="G992" s="21" t="s">
        <v>5004</v>
      </c>
      <c r="H992" s="21" t="s">
        <v>5005</v>
      </c>
      <c r="I992" s="21" t="s">
        <v>5006</v>
      </c>
      <c r="J992" s="21" t="s">
        <v>5007</v>
      </c>
      <c r="K992" s="22">
        <v>1.0920000000000001</v>
      </c>
      <c r="L992" s="22">
        <f t="shared" si="45"/>
        <v>0.63567399527609469</v>
      </c>
      <c r="M992" s="22">
        <f t="shared" si="46"/>
        <v>-0.65364102431611204</v>
      </c>
      <c r="N992" s="23">
        <v>1</v>
      </c>
      <c r="O992" s="24">
        <f t="shared" si="47"/>
        <v>0</v>
      </c>
    </row>
    <row r="993" spans="1:15">
      <c r="A993" s="21" t="s">
        <v>6316</v>
      </c>
      <c r="B993" s="21" t="s">
        <v>6317</v>
      </c>
      <c r="C993" s="21" t="s">
        <v>6318</v>
      </c>
      <c r="D993" s="21" t="s">
        <v>40</v>
      </c>
      <c r="E993" s="21" t="s">
        <v>1583</v>
      </c>
      <c r="F993" s="21" t="s">
        <v>6319</v>
      </c>
      <c r="G993" s="21" t="s">
        <v>6320</v>
      </c>
      <c r="H993" s="21" t="s">
        <v>6321</v>
      </c>
      <c r="I993" s="21" t="s">
        <v>6322</v>
      </c>
      <c r="J993" s="21" t="s">
        <v>40</v>
      </c>
      <c r="K993" s="22">
        <v>1.0920000000000001</v>
      </c>
      <c r="L993" s="22">
        <f t="shared" si="45"/>
        <v>0.63567399527609469</v>
      </c>
      <c r="M993" s="22">
        <f t="shared" si="46"/>
        <v>-0.65364102431611204</v>
      </c>
      <c r="N993" s="23">
        <v>1</v>
      </c>
      <c r="O993" s="24">
        <f t="shared" si="47"/>
        <v>0</v>
      </c>
    </row>
    <row r="994" spans="1:15">
      <c r="A994" s="21" t="s">
        <v>7349</v>
      </c>
      <c r="B994" s="21" t="s">
        <v>7350</v>
      </c>
      <c r="C994" s="21" t="s">
        <v>921</v>
      </c>
      <c r="D994" s="21" t="s">
        <v>141</v>
      </c>
      <c r="E994" s="21" t="s">
        <v>336</v>
      </c>
      <c r="F994" s="21" t="s">
        <v>7351</v>
      </c>
      <c r="G994" s="21" t="s">
        <v>7352</v>
      </c>
      <c r="H994" s="21" t="s">
        <v>7353</v>
      </c>
      <c r="I994" s="21" t="s">
        <v>7354</v>
      </c>
      <c r="J994" s="21" t="s">
        <v>462</v>
      </c>
      <c r="K994" s="22">
        <v>1.0920000000000001</v>
      </c>
      <c r="L994" s="22">
        <f t="shared" si="45"/>
        <v>0.63567399527609469</v>
      </c>
      <c r="M994" s="22">
        <f t="shared" si="46"/>
        <v>-0.65364102431611204</v>
      </c>
      <c r="N994" s="23">
        <v>1</v>
      </c>
      <c r="O994" s="24">
        <f t="shared" si="47"/>
        <v>0</v>
      </c>
    </row>
    <row r="995" spans="1:15">
      <c r="A995" s="21" t="s">
        <v>8364</v>
      </c>
      <c r="B995" s="21" t="s">
        <v>8365</v>
      </c>
      <c r="C995" s="21" t="s">
        <v>235</v>
      </c>
      <c r="D995" s="21" t="s">
        <v>86</v>
      </c>
      <c r="E995" s="21" t="s">
        <v>1468</v>
      </c>
      <c r="F995" s="21" t="s">
        <v>8366</v>
      </c>
      <c r="G995" s="21" t="s">
        <v>8367</v>
      </c>
      <c r="H995" s="21" t="s">
        <v>8368</v>
      </c>
      <c r="I995" s="21" t="s">
        <v>8369</v>
      </c>
      <c r="J995" s="21" t="s">
        <v>40</v>
      </c>
      <c r="K995" s="22">
        <v>1.0920000000000001</v>
      </c>
      <c r="L995" s="22">
        <f t="shared" si="45"/>
        <v>0.63567399527609469</v>
      </c>
      <c r="M995" s="22">
        <f t="shared" si="46"/>
        <v>-0.65364102431611204</v>
      </c>
      <c r="N995" s="23">
        <v>1</v>
      </c>
      <c r="O995" s="24">
        <f t="shared" si="47"/>
        <v>0</v>
      </c>
    </row>
    <row r="996" spans="1:15">
      <c r="A996" s="21" t="s">
        <v>6879</v>
      </c>
      <c r="B996" s="21" t="s">
        <v>6880</v>
      </c>
      <c r="C996" s="21" t="s">
        <v>921</v>
      </c>
      <c r="D996" s="21" t="s">
        <v>34</v>
      </c>
      <c r="E996" s="21" t="s">
        <v>478</v>
      </c>
      <c r="F996" s="21" t="s">
        <v>6881</v>
      </c>
      <c r="G996" s="21" t="s">
        <v>6882</v>
      </c>
      <c r="H996" s="21" t="s">
        <v>6883</v>
      </c>
      <c r="I996" s="21" t="s">
        <v>6884</v>
      </c>
      <c r="J996" s="21" t="s">
        <v>40</v>
      </c>
      <c r="K996" s="22">
        <v>1.093</v>
      </c>
      <c r="L996" s="22">
        <f t="shared" si="45"/>
        <v>0.63625611431938778</v>
      </c>
      <c r="M996" s="22">
        <f t="shared" si="46"/>
        <v>-0.65232047956405992</v>
      </c>
      <c r="N996" s="23">
        <v>1</v>
      </c>
      <c r="O996" s="24">
        <f t="shared" si="47"/>
        <v>0</v>
      </c>
    </row>
    <row r="997" spans="1:15">
      <c r="A997" s="21" t="s">
        <v>7899</v>
      </c>
      <c r="B997" s="21" t="s">
        <v>7900</v>
      </c>
      <c r="C997" s="21" t="s">
        <v>85</v>
      </c>
      <c r="D997" s="21" t="s">
        <v>40</v>
      </c>
      <c r="E997" s="21" t="s">
        <v>2111</v>
      </c>
      <c r="F997" s="21" t="s">
        <v>7901</v>
      </c>
      <c r="G997" s="21" t="s">
        <v>7902</v>
      </c>
      <c r="H997" s="21" t="s">
        <v>7903</v>
      </c>
      <c r="I997" s="21" t="s">
        <v>7904</v>
      </c>
      <c r="J997" s="21" t="s">
        <v>40</v>
      </c>
      <c r="K997" s="22">
        <v>1.093</v>
      </c>
      <c r="L997" s="22">
        <f t="shared" si="45"/>
        <v>0.63625611431938778</v>
      </c>
      <c r="M997" s="22">
        <f t="shared" si="46"/>
        <v>-0.65232047956405992</v>
      </c>
      <c r="N997" s="23">
        <v>1</v>
      </c>
      <c r="O997" s="24">
        <f t="shared" si="47"/>
        <v>0</v>
      </c>
    </row>
    <row r="998" spans="1:15">
      <c r="A998" s="21" t="s">
        <v>8960</v>
      </c>
      <c r="B998" s="21" t="s">
        <v>8961</v>
      </c>
      <c r="C998" s="21" t="s">
        <v>33</v>
      </c>
      <c r="D998" s="21" t="s">
        <v>40</v>
      </c>
      <c r="E998" s="21" t="s">
        <v>158</v>
      </c>
      <c r="F998" s="21" t="s">
        <v>8962</v>
      </c>
      <c r="G998" s="21" t="s">
        <v>8963</v>
      </c>
      <c r="H998" s="21" t="s">
        <v>8964</v>
      </c>
      <c r="I998" s="21" t="s">
        <v>8965</v>
      </c>
      <c r="J998" s="21" t="s">
        <v>1251</v>
      </c>
      <c r="K998" s="22">
        <v>1.093</v>
      </c>
      <c r="L998" s="22">
        <f t="shared" si="45"/>
        <v>0.63625611431938778</v>
      </c>
      <c r="M998" s="22">
        <f t="shared" si="46"/>
        <v>-0.65232047956405992</v>
      </c>
      <c r="N998" s="23">
        <v>1</v>
      </c>
      <c r="O998" s="24">
        <f t="shared" si="47"/>
        <v>0</v>
      </c>
    </row>
    <row r="999" spans="1:15">
      <c r="A999" s="21" t="s">
        <v>4587</v>
      </c>
      <c r="B999" s="21" t="s">
        <v>4588</v>
      </c>
      <c r="C999" s="21" t="s">
        <v>1956</v>
      </c>
      <c r="D999" s="21" t="s">
        <v>86</v>
      </c>
      <c r="E999" s="21" t="s">
        <v>894</v>
      </c>
      <c r="F999" s="21" t="s">
        <v>4589</v>
      </c>
      <c r="G999" s="21" t="s">
        <v>4590</v>
      </c>
      <c r="H999" s="21" t="s">
        <v>4591</v>
      </c>
      <c r="I999" s="21" t="s">
        <v>4592</v>
      </c>
      <c r="J999" s="21" t="s">
        <v>40</v>
      </c>
      <c r="K999" s="22">
        <v>1.0940000000000001</v>
      </c>
      <c r="L999" s="22">
        <f t="shared" si="45"/>
        <v>0.63683823336268097</v>
      </c>
      <c r="M999" s="22">
        <f t="shared" si="46"/>
        <v>-0.65100114244340779</v>
      </c>
      <c r="N999" s="23">
        <v>1</v>
      </c>
      <c r="O999" s="24">
        <f t="shared" si="47"/>
        <v>0</v>
      </c>
    </row>
    <row r="1000" spans="1:15">
      <c r="A1000" s="21" t="s">
        <v>9610</v>
      </c>
      <c r="B1000" s="21" t="s">
        <v>9611</v>
      </c>
      <c r="C1000" s="21" t="s">
        <v>33</v>
      </c>
      <c r="D1000" s="21" t="s">
        <v>86</v>
      </c>
      <c r="E1000" s="21" t="s">
        <v>214</v>
      </c>
      <c r="F1000" s="21" t="s">
        <v>6754</v>
      </c>
      <c r="G1000" s="21" t="s">
        <v>9612</v>
      </c>
      <c r="H1000" s="21" t="s">
        <v>9613</v>
      </c>
      <c r="I1000" s="21" t="s">
        <v>9614</v>
      </c>
      <c r="J1000" s="21" t="s">
        <v>1701</v>
      </c>
      <c r="K1000" s="22">
        <v>1.0940000000000001</v>
      </c>
      <c r="L1000" s="22">
        <f t="shared" si="45"/>
        <v>0.63683823336268097</v>
      </c>
      <c r="M1000" s="22">
        <f t="shared" si="46"/>
        <v>-0.65100114244340779</v>
      </c>
      <c r="N1000" s="23">
        <v>1</v>
      </c>
      <c r="O1000" s="24">
        <f t="shared" si="47"/>
        <v>0</v>
      </c>
    </row>
    <row r="1001" spans="1:15">
      <c r="A1001" s="21" t="s">
        <v>12220</v>
      </c>
      <c r="B1001" s="21" t="s">
        <v>12221</v>
      </c>
      <c r="C1001" s="21" t="s">
        <v>921</v>
      </c>
      <c r="D1001" s="21" t="s">
        <v>141</v>
      </c>
      <c r="E1001" s="21" t="s">
        <v>519</v>
      </c>
      <c r="F1001" s="21" t="s">
        <v>12222</v>
      </c>
      <c r="G1001" s="21" t="s">
        <v>12223</v>
      </c>
      <c r="H1001" s="21" t="s">
        <v>12224</v>
      </c>
      <c r="I1001" s="21" t="s">
        <v>12225</v>
      </c>
      <c r="J1001" s="21" t="s">
        <v>40</v>
      </c>
      <c r="K1001" s="22">
        <v>1.0940000000000001</v>
      </c>
      <c r="L1001" s="22">
        <f t="shared" si="45"/>
        <v>0.63683823336268097</v>
      </c>
      <c r="M1001" s="22">
        <f t="shared" si="46"/>
        <v>-0.65100114244340779</v>
      </c>
      <c r="N1001" s="23" t="s">
        <v>40</v>
      </c>
      <c r="O1001" s="24" t="e">
        <f t="shared" si="47"/>
        <v>#VALUE!</v>
      </c>
    </row>
    <row r="1002" spans="1:15">
      <c r="A1002" s="21" t="s">
        <v>5173</v>
      </c>
      <c r="B1002" s="21" t="s">
        <v>5174</v>
      </c>
      <c r="C1002" s="21" t="s">
        <v>33</v>
      </c>
      <c r="D1002" s="21" t="s">
        <v>34</v>
      </c>
      <c r="E1002" s="21" t="s">
        <v>207</v>
      </c>
      <c r="F1002" s="21" t="s">
        <v>5175</v>
      </c>
      <c r="G1002" s="21" t="s">
        <v>5176</v>
      </c>
      <c r="H1002" s="21" t="s">
        <v>5177</v>
      </c>
      <c r="I1002" s="21" t="s">
        <v>5178</v>
      </c>
      <c r="J1002" s="21" t="s">
        <v>469</v>
      </c>
      <c r="K1002" s="22">
        <v>1.095</v>
      </c>
      <c r="L1002" s="22">
        <f t="shared" si="45"/>
        <v>0.63742035240597394</v>
      </c>
      <c r="M1002" s="22">
        <f t="shared" si="46"/>
        <v>-0.64968301074742896</v>
      </c>
      <c r="N1002" s="23">
        <v>1</v>
      </c>
      <c r="O1002" s="24">
        <f t="shared" si="47"/>
        <v>0</v>
      </c>
    </row>
    <row r="1003" spans="1:15">
      <c r="A1003" s="21" t="s">
        <v>10699</v>
      </c>
      <c r="B1003" s="21" t="s">
        <v>10700</v>
      </c>
      <c r="C1003" s="21" t="s">
        <v>33</v>
      </c>
      <c r="D1003" s="21" t="s">
        <v>40</v>
      </c>
      <c r="E1003" s="21" t="s">
        <v>158</v>
      </c>
      <c r="F1003" s="21" t="s">
        <v>9513</v>
      </c>
      <c r="G1003" s="21" t="s">
        <v>10701</v>
      </c>
      <c r="H1003" s="21" t="s">
        <v>10702</v>
      </c>
      <c r="I1003" s="21" t="s">
        <v>10703</v>
      </c>
      <c r="J1003" s="21" t="s">
        <v>40</v>
      </c>
      <c r="K1003" s="22">
        <v>1.095</v>
      </c>
      <c r="L1003" s="22">
        <f t="shared" si="45"/>
        <v>0.63742035240597394</v>
      </c>
      <c r="M1003" s="22">
        <f t="shared" si="46"/>
        <v>-0.64968301074742896</v>
      </c>
      <c r="N1003" s="23">
        <v>1</v>
      </c>
      <c r="O1003" s="24">
        <f t="shared" si="47"/>
        <v>0</v>
      </c>
    </row>
    <row r="1004" spans="1:15">
      <c r="A1004" s="21" t="s">
        <v>11429</v>
      </c>
      <c r="B1004" s="21" t="s">
        <v>11430</v>
      </c>
      <c r="C1004" s="21" t="s">
        <v>85</v>
      </c>
      <c r="D1004" s="21" t="s">
        <v>76</v>
      </c>
      <c r="E1004" s="21" t="s">
        <v>1086</v>
      </c>
      <c r="F1004" s="21" t="s">
        <v>11431</v>
      </c>
      <c r="G1004" s="21" t="s">
        <v>11432</v>
      </c>
      <c r="H1004" s="21" t="s">
        <v>40</v>
      </c>
      <c r="I1004" s="21" t="s">
        <v>11433</v>
      </c>
      <c r="J1004" s="21" t="s">
        <v>40</v>
      </c>
      <c r="K1004" s="22">
        <v>1.095</v>
      </c>
      <c r="L1004" s="22">
        <f t="shared" si="45"/>
        <v>0.63742035240597394</v>
      </c>
      <c r="M1004" s="22">
        <f t="shared" si="46"/>
        <v>-0.64968301074742896</v>
      </c>
      <c r="N1004" s="23">
        <v>1</v>
      </c>
      <c r="O1004" s="24">
        <f t="shared" si="47"/>
        <v>0</v>
      </c>
    </row>
    <row r="1005" spans="1:15">
      <c r="A1005" s="21" t="s">
        <v>277</v>
      </c>
      <c r="B1005" s="21" t="s">
        <v>278</v>
      </c>
      <c r="C1005" s="21" t="s">
        <v>53</v>
      </c>
      <c r="D1005" s="21" t="s">
        <v>76</v>
      </c>
      <c r="E1005" s="21" t="s">
        <v>111</v>
      </c>
      <c r="F1005" s="21" t="s">
        <v>279</v>
      </c>
      <c r="G1005" s="21" t="s">
        <v>167</v>
      </c>
      <c r="H1005" s="21" t="s">
        <v>40</v>
      </c>
      <c r="I1005" s="21" t="s">
        <v>169</v>
      </c>
      <c r="J1005" s="21" t="s">
        <v>40</v>
      </c>
      <c r="K1005" s="22">
        <v>1.0960000000000001</v>
      </c>
      <c r="L1005" s="22">
        <f t="shared" si="45"/>
        <v>0.63800247144926714</v>
      </c>
      <c r="M1005" s="22">
        <f t="shared" si="46"/>
        <v>-0.6483660822754379</v>
      </c>
      <c r="N1005" s="23">
        <v>1</v>
      </c>
      <c r="O1005" s="24">
        <f t="shared" si="47"/>
        <v>0</v>
      </c>
    </row>
    <row r="1006" spans="1:15">
      <c r="A1006" s="21" t="s">
        <v>1034</v>
      </c>
      <c r="B1006" s="21" t="s">
        <v>1035</v>
      </c>
      <c r="C1006" s="21" t="s">
        <v>53</v>
      </c>
      <c r="D1006" s="21" t="s">
        <v>34</v>
      </c>
      <c r="E1006" s="21" t="s">
        <v>1036</v>
      </c>
      <c r="F1006" s="21" t="s">
        <v>1037</v>
      </c>
      <c r="G1006" s="21" t="s">
        <v>1038</v>
      </c>
      <c r="H1006" s="21" t="s">
        <v>1039</v>
      </c>
      <c r="I1006" s="21" t="s">
        <v>1040</v>
      </c>
      <c r="J1006" s="21" t="s">
        <v>1041</v>
      </c>
      <c r="K1006" s="22">
        <v>1.0960000000000001</v>
      </c>
      <c r="L1006" s="22">
        <f t="shared" si="45"/>
        <v>0.63800247144926714</v>
      </c>
      <c r="M1006" s="22">
        <f t="shared" si="46"/>
        <v>-0.6483660822754379</v>
      </c>
      <c r="N1006" s="23">
        <v>1</v>
      </c>
      <c r="O1006" s="24">
        <f t="shared" si="47"/>
        <v>0</v>
      </c>
    </row>
    <row r="1007" spans="1:15">
      <c r="A1007" s="21" t="s">
        <v>2109</v>
      </c>
      <c r="B1007" s="21" t="s">
        <v>2110</v>
      </c>
      <c r="C1007" s="21" t="s">
        <v>40</v>
      </c>
      <c r="D1007" s="21" t="s">
        <v>34</v>
      </c>
      <c r="E1007" s="21" t="s">
        <v>2111</v>
      </c>
      <c r="F1007" s="21" t="s">
        <v>2112</v>
      </c>
      <c r="G1007" s="21" t="s">
        <v>2113</v>
      </c>
      <c r="H1007" s="21" t="s">
        <v>2114</v>
      </c>
      <c r="I1007" s="21" t="s">
        <v>2115</v>
      </c>
      <c r="J1007" s="21" t="s">
        <v>40</v>
      </c>
      <c r="K1007" s="22">
        <v>1.0960000000000001</v>
      </c>
      <c r="L1007" s="22">
        <f t="shared" si="45"/>
        <v>0.63800247144926714</v>
      </c>
      <c r="M1007" s="22">
        <f t="shared" si="46"/>
        <v>-0.6483660822754379</v>
      </c>
      <c r="N1007" s="23">
        <v>1</v>
      </c>
      <c r="O1007" s="24">
        <f t="shared" si="47"/>
        <v>0</v>
      </c>
    </row>
    <row r="1008" spans="1:15">
      <c r="A1008" s="21" t="s">
        <v>1842</v>
      </c>
      <c r="B1008" s="21" t="s">
        <v>1843</v>
      </c>
      <c r="C1008" s="21" t="s">
        <v>328</v>
      </c>
      <c r="D1008" s="21" t="s">
        <v>44</v>
      </c>
      <c r="E1008" s="21" t="s">
        <v>1844</v>
      </c>
      <c r="F1008" s="21" t="s">
        <v>1845</v>
      </c>
      <c r="G1008" s="21" t="s">
        <v>1846</v>
      </c>
      <c r="H1008" s="21" t="s">
        <v>1847</v>
      </c>
      <c r="I1008" s="21" t="s">
        <v>1848</v>
      </c>
      <c r="J1008" s="21" t="s">
        <v>40</v>
      </c>
      <c r="K1008" s="22">
        <v>1.097</v>
      </c>
      <c r="L1008" s="22">
        <f t="shared" si="45"/>
        <v>0.63858459049256022</v>
      </c>
      <c r="M1008" s="22">
        <f t="shared" si="46"/>
        <v>-0.64705035483277185</v>
      </c>
      <c r="N1008" s="23">
        <v>1</v>
      </c>
      <c r="O1008" s="24">
        <f t="shared" si="47"/>
        <v>0</v>
      </c>
    </row>
    <row r="1009" spans="1:15">
      <c r="A1009" s="21" t="s">
        <v>8480</v>
      </c>
      <c r="B1009" s="21" t="s">
        <v>8481</v>
      </c>
      <c r="C1009" s="21" t="s">
        <v>53</v>
      </c>
      <c r="D1009" s="21" t="s">
        <v>40</v>
      </c>
      <c r="E1009" s="21" t="s">
        <v>158</v>
      </c>
      <c r="F1009" s="21" t="s">
        <v>8482</v>
      </c>
      <c r="G1009" s="21" t="s">
        <v>8483</v>
      </c>
      <c r="H1009" s="21" t="s">
        <v>8484</v>
      </c>
      <c r="I1009" s="21" t="s">
        <v>8485</v>
      </c>
      <c r="J1009" s="21" t="s">
        <v>2222</v>
      </c>
      <c r="K1009" s="22">
        <v>1.097</v>
      </c>
      <c r="L1009" s="22">
        <f t="shared" si="45"/>
        <v>0.63858459049256022</v>
      </c>
      <c r="M1009" s="22">
        <f t="shared" si="46"/>
        <v>-0.64705035483277185</v>
      </c>
      <c r="N1009" s="23">
        <v>1</v>
      </c>
      <c r="O1009" s="24">
        <f t="shared" si="47"/>
        <v>0</v>
      </c>
    </row>
    <row r="1010" spans="1:15">
      <c r="A1010" s="21" t="s">
        <v>9870</v>
      </c>
      <c r="B1010" s="21" t="s">
        <v>9871</v>
      </c>
      <c r="C1010" s="21" t="s">
        <v>3225</v>
      </c>
      <c r="D1010" s="21" t="s">
        <v>40</v>
      </c>
      <c r="E1010" s="21" t="s">
        <v>1314</v>
      </c>
      <c r="F1010" s="21" t="s">
        <v>9872</v>
      </c>
      <c r="G1010" s="21" t="s">
        <v>9873</v>
      </c>
      <c r="H1010" s="21" t="s">
        <v>9874</v>
      </c>
      <c r="I1010" s="21" t="s">
        <v>9875</v>
      </c>
      <c r="J1010" s="21" t="s">
        <v>40</v>
      </c>
      <c r="K1010" s="22">
        <v>1.097</v>
      </c>
      <c r="L1010" s="22">
        <f t="shared" si="45"/>
        <v>0.63858459049256022</v>
      </c>
      <c r="M1010" s="22">
        <f t="shared" si="46"/>
        <v>-0.64705035483277185</v>
      </c>
      <c r="N1010" s="23" t="s">
        <v>40</v>
      </c>
      <c r="O1010" s="24" t="e">
        <f t="shared" si="47"/>
        <v>#VALUE!</v>
      </c>
    </row>
    <row r="1011" spans="1:15">
      <c r="A1011" s="21" t="s">
        <v>2872</v>
      </c>
      <c r="B1011" s="21" t="s">
        <v>2873</v>
      </c>
      <c r="C1011" s="21" t="s">
        <v>33</v>
      </c>
      <c r="D1011" s="21" t="s">
        <v>40</v>
      </c>
      <c r="E1011" s="21" t="s">
        <v>158</v>
      </c>
      <c r="F1011" s="21" t="s">
        <v>2874</v>
      </c>
      <c r="G1011" s="21" t="s">
        <v>2875</v>
      </c>
      <c r="H1011" s="21" t="s">
        <v>2876</v>
      </c>
      <c r="I1011" s="21" t="s">
        <v>2877</v>
      </c>
      <c r="J1011" s="21" t="s">
        <v>2878</v>
      </c>
      <c r="K1011" s="22">
        <v>1.0980000000000001</v>
      </c>
      <c r="L1011" s="22">
        <f t="shared" si="45"/>
        <v>0.63916670953585342</v>
      </c>
      <c r="M1011" s="22">
        <f t="shared" si="46"/>
        <v>-0.64573582623076597</v>
      </c>
      <c r="N1011" s="23">
        <v>0.44043955771852999</v>
      </c>
      <c r="O1011" s="24">
        <f t="shared" si="47"/>
        <v>0.35611368214497052</v>
      </c>
    </row>
    <row r="1012" spans="1:15">
      <c r="A1012" s="21" t="s">
        <v>3199</v>
      </c>
      <c r="B1012" s="21" t="s">
        <v>3200</v>
      </c>
      <c r="C1012" s="21" t="s">
        <v>1629</v>
      </c>
      <c r="D1012" s="21" t="s">
        <v>86</v>
      </c>
      <c r="E1012" s="21" t="s">
        <v>77</v>
      </c>
      <c r="F1012" s="21" t="s">
        <v>3201</v>
      </c>
      <c r="G1012" s="21" t="s">
        <v>3202</v>
      </c>
      <c r="H1012" s="21" t="s">
        <v>3203</v>
      </c>
      <c r="I1012" s="21" t="s">
        <v>3204</v>
      </c>
      <c r="J1012" s="21" t="s">
        <v>3205</v>
      </c>
      <c r="K1012" s="22">
        <v>1.1000000000000001</v>
      </c>
      <c r="L1012" s="22">
        <f t="shared" si="45"/>
        <v>0.64033094762243969</v>
      </c>
      <c r="M1012" s="22">
        <f t="shared" si="46"/>
        <v>-0.64311035682394257</v>
      </c>
      <c r="N1012" s="23">
        <v>1</v>
      </c>
      <c r="O1012" s="24">
        <f t="shared" si="47"/>
        <v>0</v>
      </c>
    </row>
    <row r="1013" spans="1:15">
      <c r="A1013" s="21" t="s">
        <v>2595</v>
      </c>
      <c r="B1013" s="21" t="s">
        <v>2596</v>
      </c>
      <c r="C1013" s="21" t="s">
        <v>832</v>
      </c>
      <c r="D1013" s="21" t="s">
        <v>44</v>
      </c>
      <c r="E1013" s="21" t="s">
        <v>937</v>
      </c>
      <c r="F1013" s="21" t="s">
        <v>2597</v>
      </c>
      <c r="G1013" s="21" t="s">
        <v>2598</v>
      </c>
      <c r="H1013" s="21" t="s">
        <v>2599</v>
      </c>
      <c r="I1013" s="21" t="s">
        <v>2600</v>
      </c>
      <c r="J1013" s="21" t="s">
        <v>40</v>
      </c>
      <c r="K1013" s="22">
        <v>1.101</v>
      </c>
      <c r="L1013" s="22">
        <f t="shared" si="45"/>
        <v>0.64091306666573278</v>
      </c>
      <c r="M1013" s="22">
        <f t="shared" si="46"/>
        <v>-0.6417994116715956</v>
      </c>
      <c r="N1013" s="23">
        <v>1</v>
      </c>
      <c r="O1013" s="24">
        <f t="shared" si="47"/>
        <v>0</v>
      </c>
    </row>
    <row r="1014" spans="1:15">
      <c r="A1014" s="21" t="s">
        <v>5242</v>
      </c>
      <c r="B1014" s="21" t="s">
        <v>5243</v>
      </c>
      <c r="C1014" s="21" t="s">
        <v>85</v>
      </c>
      <c r="D1014" s="21" t="s">
        <v>34</v>
      </c>
      <c r="E1014" s="21" t="s">
        <v>1321</v>
      </c>
      <c r="F1014" s="21" t="s">
        <v>3195</v>
      </c>
      <c r="G1014" s="21" t="s">
        <v>5244</v>
      </c>
      <c r="H1014" s="21" t="s">
        <v>5245</v>
      </c>
      <c r="I1014" s="21" t="s">
        <v>5246</v>
      </c>
      <c r="J1014" s="21" t="s">
        <v>40</v>
      </c>
      <c r="K1014" s="22">
        <v>1.101</v>
      </c>
      <c r="L1014" s="22">
        <f t="shared" si="45"/>
        <v>0.64091306666573278</v>
      </c>
      <c r="M1014" s="22">
        <f t="shared" si="46"/>
        <v>-0.6417994116715956</v>
      </c>
      <c r="N1014" s="23">
        <v>0.94766312461580904</v>
      </c>
      <c r="O1014" s="24">
        <f t="shared" si="47"/>
        <v>2.3346018275105174E-2</v>
      </c>
    </row>
    <row r="1015" spans="1:15">
      <c r="A1015" s="21" t="s">
        <v>8155</v>
      </c>
      <c r="B1015" s="21" t="s">
        <v>8156</v>
      </c>
      <c r="C1015" s="21" t="s">
        <v>33</v>
      </c>
      <c r="D1015" s="21" t="s">
        <v>314</v>
      </c>
      <c r="E1015" s="21" t="s">
        <v>511</v>
      </c>
      <c r="F1015" s="21" t="s">
        <v>4710</v>
      </c>
      <c r="G1015" s="21" t="s">
        <v>8157</v>
      </c>
      <c r="H1015" s="21" t="s">
        <v>8158</v>
      </c>
      <c r="I1015" s="21" t="s">
        <v>8159</v>
      </c>
      <c r="J1015" s="21" t="s">
        <v>1566</v>
      </c>
      <c r="K1015" s="22">
        <v>1.101</v>
      </c>
      <c r="L1015" s="22">
        <f t="shared" si="45"/>
        <v>0.64091306666573278</v>
      </c>
      <c r="M1015" s="22">
        <f t="shared" si="46"/>
        <v>-0.6417994116715956</v>
      </c>
      <c r="N1015" s="23">
        <v>1</v>
      </c>
      <c r="O1015" s="24">
        <f t="shared" si="47"/>
        <v>0</v>
      </c>
    </row>
    <row r="1016" spans="1:15">
      <c r="A1016" s="21" t="s">
        <v>1345</v>
      </c>
      <c r="B1016" s="21" t="s">
        <v>1346</v>
      </c>
      <c r="C1016" s="21" t="s">
        <v>132</v>
      </c>
      <c r="D1016" s="21" t="s">
        <v>34</v>
      </c>
      <c r="E1016" s="21" t="s">
        <v>40</v>
      </c>
      <c r="F1016" s="21" t="s">
        <v>1347</v>
      </c>
      <c r="G1016" s="21" t="s">
        <v>1348</v>
      </c>
      <c r="H1016" s="21" t="s">
        <v>1349</v>
      </c>
      <c r="I1016" s="21" t="s">
        <v>1350</v>
      </c>
      <c r="J1016" s="21" t="s">
        <v>40</v>
      </c>
      <c r="K1016" s="22">
        <v>1.1020000000000001</v>
      </c>
      <c r="L1016" s="22">
        <f t="shared" si="45"/>
        <v>0.64149518570902597</v>
      </c>
      <c r="M1016" s="22">
        <f t="shared" si="46"/>
        <v>-0.64048965666480684</v>
      </c>
      <c r="N1016" s="23">
        <v>1</v>
      </c>
      <c r="O1016" s="24">
        <f t="shared" si="47"/>
        <v>0</v>
      </c>
    </row>
    <row r="1017" spans="1:15">
      <c r="A1017" s="21" t="s">
        <v>1507</v>
      </c>
      <c r="B1017" s="21" t="s">
        <v>1508</v>
      </c>
      <c r="C1017" s="21" t="s">
        <v>53</v>
      </c>
      <c r="D1017" s="21" t="s">
        <v>40</v>
      </c>
      <c r="E1017" s="21" t="s">
        <v>511</v>
      </c>
      <c r="F1017" s="21" t="s">
        <v>1509</v>
      </c>
      <c r="G1017" s="21" t="s">
        <v>1510</v>
      </c>
      <c r="H1017" s="21" t="s">
        <v>1511</v>
      </c>
      <c r="I1017" s="21" t="s">
        <v>1512</v>
      </c>
      <c r="J1017" s="21" t="s">
        <v>1513</v>
      </c>
      <c r="K1017" s="22">
        <v>1.1020000000000001</v>
      </c>
      <c r="L1017" s="22">
        <f t="shared" si="45"/>
        <v>0.64149518570902597</v>
      </c>
      <c r="M1017" s="22">
        <f t="shared" si="46"/>
        <v>-0.64048965666480684</v>
      </c>
      <c r="N1017" s="23">
        <v>1</v>
      </c>
      <c r="O1017" s="24">
        <f t="shared" si="47"/>
        <v>0</v>
      </c>
    </row>
    <row r="1018" spans="1:15">
      <c r="A1018" s="21" t="s">
        <v>3868</v>
      </c>
      <c r="B1018" s="21" t="s">
        <v>3869</v>
      </c>
      <c r="C1018" s="21" t="s">
        <v>33</v>
      </c>
      <c r="D1018" s="21" t="s">
        <v>86</v>
      </c>
      <c r="E1018" s="21" t="s">
        <v>511</v>
      </c>
      <c r="F1018" s="21" t="s">
        <v>3870</v>
      </c>
      <c r="G1018" s="21" t="s">
        <v>3871</v>
      </c>
      <c r="H1018" s="21" t="s">
        <v>3872</v>
      </c>
      <c r="I1018" s="21" t="s">
        <v>3873</v>
      </c>
      <c r="J1018" s="21" t="s">
        <v>1708</v>
      </c>
      <c r="K1018" s="22">
        <v>1.1020000000000001</v>
      </c>
      <c r="L1018" s="22">
        <f t="shared" si="45"/>
        <v>0.64149518570902597</v>
      </c>
      <c r="M1018" s="22">
        <f t="shared" si="46"/>
        <v>-0.64048965666480684</v>
      </c>
      <c r="N1018" s="23">
        <v>1</v>
      </c>
      <c r="O1018" s="24">
        <f t="shared" si="47"/>
        <v>0</v>
      </c>
    </row>
    <row r="1019" spans="1:15">
      <c r="A1019" s="21" t="s">
        <v>6874</v>
      </c>
      <c r="B1019" s="21" t="s">
        <v>6875</v>
      </c>
      <c r="C1019" s="21" t="s">
        <v>40</v>
      </c>
      <c r="D1019" s="21" t="s">
        <v>86</v>
      </c>
      <c r="E1019" s="21" t="s">
        <v>511</v>
      </c>
      <c r="F1019" s="21" t="s">
        <v>6876</v>
      </c>
      <c r="G1019" s="21" t="s">
        <v>6877</v>
      </c>
      <c r="H1019" s="21" t="s">
        <v>40</v>
      </c>
      <c r="I1019" s="21" t="s">
        <v>6878</v>
      </c>
      <c r="J1019" s="21" t="s">
        <v>40</v>
      </c>
      <c r="K1019" s="22">
        <v>1.1020000000000001</v>
      </c>
      <c r="L1019" s="22">
        <f t="shared" si="45"/>
        <v>0.64149518570902597</v>
      </c>
      <c r="M1019" s="22">
        <f t="shared" si="46"/>
        <v>-0.64048965666480684</v>
      </c>
      <c r="N1019" s="23">
        <v>1</v>
      </c>
      <c r="O1019" s="24">
        <f t="shared" si="47"/>
        <v>0</v>
      </c>
    </row>
    <row r="1020" spans="1:15">
      <c r="A1020" s="21" t="s">
        <v>7317</v>
      </c>
      <c r="B1020" s="21" t="s">
        <v>7318</v>
      </c>
      <c r="C1020" s="21" t="s">
        <v>33</v>
      </c>
      <c r="D1020" s="21" t="s">
        <v>86</v>
      </c>
      <c r="E1020" s="21" t="s">
        <v>77</v>
      </c>
      <c r="F1020" s="21" t="s">
        <v>7319</v>
      </c>
      <c r="G1020" s="21" t="s">
        <v>7320</v>
      </c>
      <c r="H1020" s="21" t="s">
        <v>7321</v>
      </c>
      <c r="I1020" s="21" t="s">
        <v>7322</v>
      </c>
      <c r="J1020" s="21" t="s">
        <v>1708</v>
      </c>
      <c r="K1020" s="22">
        <v>1.1020000000000001</v>
      </c>
      <c r="L1020" s="22">
        <f t="shared" si="45"/>
        <v>0.64149518570902597</v>
      </c>
      <c r="M1020" s="22">
        <f t="shared" si="46"/>
        <v>-0.64048965666480684</v>
      </c>
      <c r="N1020" s="23">
        <v>1</v>
      </c>
      <c r="O1020" s="24">
        <f t="shared" si="47"/>
        <v>0</v>
      </c>
    </row>
    <row r="1021" spans="1:15">
      <c r="A1021" s="21" t="s">
        <v>7777</v>
      </c>
      <c r="B1021" s="21" t="s">
        <v>7778</v>
      </c>
      <c r="C1021" s="21" t="s">
        <v>235</v>
      </c>
      <c r="D1021" s="21" t="s">
        <v>141</v>
      </c>
      <c r="E1021" s="21" t="s">
        <v>3607</v>
      </c>
      <c r="F1021" s="21" t="s">
        <v>7779</v>
      </c>
      <c r="G1021" s="21" t="s">
        <v>7780</v>
      </c>
      <c r="H1021" s="21" t="s">
        <v>7781</v>
      </c>
      <c r="I1021" s="21" t="s">
        <v>7782</v>
      </c>
      <c r="J1021" s="21" t="s">
        <v>2385</v>
      </c>
      <c r="K1021" s="22">
        <v>1.1020000000000001</v>
      </c>
      <c r="L1021" s="22">
        <f t="shared" si="45"/>
        <v>0.64149518570902597</v>
      </c>
      <c r="M1021" s="22">
        <f t="shared" si="46"/>
        <v>-0.64048965666480684</v>
      </c>
      <c r="N1021" s="23" t="s">
        <v>40</v>
      </c>
      <c r="O1021" s="24" t="e">
        <f t="shared" si="47"/>
        <v>#VALUE!</v>
      </c>
    </row>
    <row r="1022" spans="1:15">
      <c r="A1022" s="21" t="s">
        <v>7191</v>
      </c>
      <c r="B1022" s="21" t="s">
        <v>7192</v>
      </c>
      <c r="C1022" s="21" t="s">
        <v>53</v>
      </c>
      <c r="D1022" s="21" t="s">
        <v>34</v>
      </c>
      <c r="E1022" s="21" t="s">
        <v>937</v>
      </c>
      <c r="F1022" s="21" t="s">
        <v>7193</v>
      </c>
      <c r="G1022" s="21" t="s">
        <v>7194</v>
      </c>
      <c r="H1022" s="21" t="s">
        <v>7195</v>
      </c>
      <c r="I1022" s="21" t="s">
        <v>7196</v>
      </c>
      <c r="J1022" s="21" t="s">
        <v>40</v>
      </c>
      <c r="K1022" s="22">
        <v>1.103</v>
      </c>
      <c r="L1022" s="22">
        <f t="shared" si="45"/>
        <v>0.64207730475231906</v>
      </c>
      <c r="M1022" s="22">
        <f t="shared" si="46"/>
        <v>-0.63918108964458187</v>
      </c>
      <c r="N1022" s="23">
        <v>1</v>
      </c>
      <c r="O1022" s="24">
        <f t="shared" si="47"/>
        <v>0</v>
      </c>
    </row>
    <row r="1023" spans="1:15">
      <c r="A1023" s="21" t="s">
        <v>7705</v>
      </c>
      <c r="B1023" s="21" t="s">
        <v>7706</v>
      </c>
      <c r="C1023" s="21" t="s">
        <v>132</v>
      </c>
      <c r="D1023" s="21" t="s">
        <v>141</v>
      </c>
      <c r="E1023" s="21" t="s">
        <v>158</v>
      </c>
      <c r="F1023" s="21" t="s">
        <v>7707</v>
      </c>
      <c r="G1023" s="21" t="s">
        <v>7708</v>
      </c>
      <c r="H1023" s="21" t="s">
        <v>7709</v>
      </c>
      <c r="I1023" s="21" t="s">
        <v>7710</v>
      </c>
      <c r="J1023" s="21" t="s">
        <v>40</v>
      </c>
      <c r="K1023" s="22">
        <v>1.1040000000000001</v>
      </c>
      <c r="L1023" s="22">
        <f t="shared" si="45"/>
        <v>0.64265942379561225</v>
      </c>
      <c r="M1023" s="22">
        <f t="shared" si="46"/>
        <v>-0.63787370845779534</v>
      </c>
      <c r="N1023" s="23" t="s">
        <v>40</v>
      </c>
      <c r="O1023" s="24" t="e">
        <f t="shared" si="47"/>
        <v>#VALUE!</v>
      </c>
    </row>
    <row r="1024" spans="1:15">
      <c r="A1024" s="21" t="s">
        <v>4484</v>
      </c>
      <c r="B1024" s="21" t="s">
        <v>4485</v>
      </c>
      <c r="C1024" s="21" t="s">
        <v>95</v>
      </c>
      <c r="D1024" s="21" t="s">
        <v>4486</v>
      </c>
      <c r="E1024" s="21" t="s">
        <v>1878</v>
      </c>
      <c r="F1024" s="21" t="s">
        <v>4487</v>
      </c>
      <c r="G1024" s="21" t="s">
        <v>4488</v>
      </c>
      <c r="H1024" s="21" t="s">
        <v>4489</v>
      </c>
      <c r="I1024" s="21" t="s">
        <v>4490</v>
      </c>
      <c r="J1024" s="21" t="s">
        <v>102</v>
      </c>
      <c r="K1024" s="22">
        <v>1.105</v>
      </c>
      <c r="L1024" s="22">
        <f t="shared" si="45"/>
        <v>0.64324154283890522</v>
      </c>
      <c r="M1024" s="22">
        <f t="shared" si="46"/>
        <v>-0.63656751095717079</v>
      </c>
      <c r="N1024" s="23">
        <v>1</v>
      </c>
      <c r="O1024" s="24">
        <f t="shared" si="47"/>
        <v>0</v>
      </c>
    </row>
    <row r="1025" spans="1:15">
      <c r="A1025" s="21" t="s">
        <v>5066</v>
      </c>
      <c r="B1025" s="21" t="s">
        <v>5067</v>
      </c>
      <c r="C1025" s="21" t="s">
        <v>40</v>
      </c>
      <c r="D1025" s="21" t="s">
        <v>86</v>
      </c>
      <c r="E1025" s="21" t="s">
        <v>158</v>
      </c>
      <c r="F1025" s="21" t="s">
        <v>5068</v>
      </c>
      <c r="G1025" s="21" t="s">
        <v>5069</v>
      </c>
      <c r="H1025" s="21" t="s">
        <v>5070</v>
      </c>
      <c r="I1025" s="21" t="s">
        <v>5071</v>
      </c>
      <c r="J1025" s="21" t="s">
        <v>40</v>
      </c>
      <c r="K1025" s="22">
        <v>1.105</v>
      </c>
      <c r="L1025" s="22">
        <f t="shared" si="45"/>
        <v>0.64324154283890522</v>
      </c>
      <c r="M1025" s="22">
        <f t="shared" si="46"/>
        <v>-0.63656751095717079</v>
      </c>
      <c r="N1025" s="23">
        <v>1</v>
      </c>
      <c r="O1025" s="24">
        <f t="shared" si="47"/>
        <v>0</v>
      </c>
    </row>
    <row r="1026" spans="1:15">
      <c r="A1026" s="21" t="s">
        <v>7668</v>
      </c>
      <c r="B1026" s="21" t="s">
        <v>7669</v>
      </c>
      <c r="C1026" s="21" t="s">
        <v>3225</v>
      </c>
      <c r="D1026" s="21" t="s">
        <v>7670</v>
      </c>
      <c r="E1026" s="21" t="s">
        <v>1844</v>
      </c>
      <c r="F1026" s="21" t="s">
        <v>7671</v>
      </c>
      <c r="G1026" s="21" t="s">
        <v>7672</v>
      </c>
      <c r="H1026" s="21" t="s">
        <v>7673</v>
      </c>
      <c r="I1026" s="21" t="s">
        <v>7674</v>
      </c>
      <c r="J1026" s="21" t="s">
        <v>40</v>
      </c>
      <c r="K1026" s="22">
        <v>1.105</v>
      </c>
      <c r="L1026" s="22">
        <f t="shared" ref="L1026:L1089" si="48">K1026/1.717861684</f>
        <v>0.64324154283890522</v>
      </c>
      <c r="M1026" s="22">
        <f t="shared" ref="M1026:M1089" si="49">LOG(L1026, 2)</f>
        <v>-0.63656751095717079</v>
      </c>
      <c r="N1026" s="23">
        <v>1</v>
      </c>
      <c r="O1026" s="24">
        <f t="shared" ref="O1026:O1089" si="50">-LOG10(N1026)</f>
        <v>0</v>
      </c>
    </row>
    <row r="1027" spans="1:15">
      <c r="A1027" s="21" t="s">
        <v>8933</v>
      </c>
      <c r="B1027" s="21" t="s">
        <v>8934</v>
      </c>
      <c r="C1027" s="21" t="s">
        <v>921</v>
      </c>
      <c r="D1027" s="21" t="s">
        <v>141</v>
      </c>
      <c r="E1027" s="21" t="s">
        <v>214</v>
      </c>
      <c r="F1027" s="21" t="s">
        <v>8935</v>
      </c>
      <c r="G1027" s="21" t="s">
        <v>8936</v>
      </c>
      <c r="H1027" s="21" t="s">
        <v>8937</v>
      </c>
      <c r="I1027" s="21" t="s">
        <v>8938</v>
      </c>
      <c r="J1027" s="21" t="s">
        <v>1180</v>
      </c>
      <c r="K1027" s="22">
        <v>1.105</v>
      </c>
      <c r="L1027" s="22">
        <f t="shared" si="48"/>
        <v>0.64324154283890522</v>
      </c>
      <c r="M1027" s="22">
        <f t="shared" si="49"/>
        <v>-0.63656751095717079</v>
      </c>
      <c r="N1027" s="23">
        <v>1</v>
      </c>
      <c r="O1027" s="24">
        <f t="shared" si="50"/>
        <v>0</v>
      </c>
    </row>
    <row r="1028" spans="1:15">
      <c r="A1028" s="21" t="s">
        <v>11107</v>
      </c>
      <c r="B1028" s="21" t="s">
        <v>11108</v>
      </c>
      <c r="C1028" s="21" t="s">
        <v>140</v>
      </c>
      <c r="D1028" s="21" t="s">
        <v>141</v>
      </c>
      <c r="E1028" s="21" t="s">
        <v>1555</v>
      </c>
      <c r="F1028" s="21" t="s">
        <v>11109</v>
      </c>
      <c r="G1028" s="21" t="s">
        <v>11110</v>
      </c>
      <c r="H1028" s="21" t="s">
        <v>11111</v>
      </c>
      <c r="I1028" s="21" t="s">
        <v>11112</v>
      </c>
      <c r="J1028" s="21" t="s">
        <v>40</v>
      </c>
      <c r="K1028" s="22">
        <v>1.105</v>
      </c>
      <c r="L1028" s="22">
        <f t="shared" si="48"/>
        <v>0.64324154283890522</v>
      </c>
      <c r="M1028" s="22">
        <f t="shared" si="49"/>
        <v>-0.63656751095717079</v>
      </c>
      <c r="N1028" s="23" t="s">
        <v>40</v>
      </c>
      <c r="O1028" s="24" t="e">
        <f t="shared" si="50"/>
        <v>#VALUE!</v>
      </c>
    </row>
    <row r="1029" spans="1:15">
      <c r="A1029" s="21" t="s">
        <v>11252</v>
      </c>
      <c r="B1029" s="21" t="s">
        <v>11253</v>
      </c>
      <c r="C1029" s="21" t="s">
        <v>1956</v>
      </c>
      <c r="D1029" s="21" t="s">
        <v>141</v>
      </c>
      <c r="E1029" s="21" t="s">
        <v>40</v>
      </c>
      <c r="F1029" s="21" t="s">
        <v>11254</v>
      </c>
      <c r="G1029" s="21" t="s">
        <v>11255</v>
      </c>
      <c r="H1029" s="21" t="s">
        <v>11256</v>
      </c>
      <c r="I1029" s="21" t="s">
        <v>11257</v>
      </c>
      <c r="J1029" s="21" t="s">
        <v>40</v>
      </c>
      <c r="K1029" s="22">
        <v>1.105</v>
      </c>
      <c r="L1029" s="22">
        <f t="shared" si="48"/>
        <v>0.64324154283890522</v>
      </c>
      <c r="M1029" s="22">
        <f t="shared" si="49"/>
        <v>-0.63656751095717079</v>
      </c>
      <c r="N1029" s="23">
        <v>1</v>
      </c>
      <c r="O1029" s="24">
        <f t="shared" si="50"/>
        <v>0</v>
      </c>
    </row>
    <row r="1030" spans="1:15">
      <c r="A1030" s="21" t="s">
        <v>1473</v>
      </c>
      <c r="B1030" s="21" t="s">
        <v>1474</v>
      </c>
      <c r="C1030" s="21" t="s">
        <v>1475</v>
      </c>
      <c r="D1030" s="21" t="s">
        <v>86</v>
      </c>
      <c r="E1030" s="21" t="s">
        <v>68</v>
      </c>
      <c r="F1030" s="21" t="s">
        <v>1476</v>
      </c>
      <c r="G1030" s="21" t="s">
        <v>1477</v>
      </c>
      <c r="H1030" s="21" t="s">
        <v>1478</v>
      </c>
      <c r="I1030" s="21" t="s">
        <v>1479</v>
      </c>
      <c r="J1030" s="21" t="s">
        <v>40</v>
      </c>
      <c r="K1030" s="22">
        <v>1.1060000000000001</v>
      </c>
      <c r="L1030" s="22">
        <f t="shared" si="48"/>
        <v>0.64382366188219842</v>
      </c>
      <c r="M1030" s="22">
        <f t="shared" si="49"/>
        <v>-0.63526249500125753</v>
      </c>
      <c r="N1030" s="23">
        <v>1</v>
      </c>
      <c r="O1030" s="24">
        <f t="shared" si="50"/>
        <v>0</v>
      </c>
    </row>
    <row r="1031" spans="1:15">
      <c r="A1031" s="21" t="s">
        <v>3650</v>
      </c>
      <c r="B1031" s="21" t="s">
        <v>3651</v>
      </c>
      <c r="C1031" s="21" t="s">
        <v>40</v>
      </c>
      <c r="D1031" s="21" t="s">
        <v>40</v>
      </c>
      <c r="E1031" s="21" t="s">
        <v>40</v>
      </c>
      <c r="F1031" s="21" t="s">
        <v>3652</v>
      </c>
      <c r="G1031" s="21" t="s">
        <v>3653</v>
      </c>
      <c r="H1031" s="21" t="s">
        <v>3654</v>
      </c>
      <c r="I1031" s="21" t="s">
        <v>3655</v>
      </c>
      <c r="J1031" s="21" t="s">
        <v>40</v>
      </c>
      <c r="K1031" s="22">
        <v>1.1060000000000001</v>
      </c>
      <c r="L1031" s="22">
        <f t="shared" si="48"/>
        <v>0.64382366188219842</v>
      </c>
      <c r="M1031" s="22">
        <f t="shared" si="49"/>
        <v>-0.63526249500125753</v>
      </c>
      <c r="N1031" s="23">
        <v>1</v>
      </c>
      <c r="O1031" s="24">
        <f t="shared" si="50"/>
        <v>0</v>
      </c>
    </row>
    <row r="1032" spans="1:15">
      <c r="A1032" s="21" t="s">
        <v>4373</v>
      </c>
      <c r="B1032" s="21" t="s">
        <v>4374</v>
      </c>
      <c r="C1032" s="21" t="s">
        <v>33</v>
      </c>
      <c r="D1032" s="21" t="s">
        <v>86</v>
      </c>
      <c r="E1032" s="21" t="s">
        <v>158</v>
      </c>
      <c r="F1032" s="21" t="s">
        <v>4375</v>
      </c>
      <c r="G1032" s="21" t="s">
        <v>4376</v>
      </c>
      <c r="H1032" s="21" t="s">
        <v>4377</v>
      </c>
      <c r="I1032" s="21" t="s">
        <v>4378</v>
      </c>
      <c r="J1032" s="21" t="s">
        <v>40</v>
      </c>
      <c r="K1032" s="22">
        <v>1.1060000000000001</v>
      </c>
      <c r="L1032" s="22">
        <f t="shared" si="48"/>
        <v>0.64382366188219842</v>
      </c>
      <c r="M1032" s="22">
        <f t="shared" si="49"/>
        <v>-0.63526249500125753</v>
      </c>
      <c r="N1032" s="23">
        <v>1</v>
      </c>
      <c r="O1032" s="24">
        <f t="shared" si="50"/>
        <v>0</v>
      </c>
    </row>
    <row r="1033" spans="1:15">
      <c r="A1033" s="21" t="s">
        <v>9382</v>
      </c>
      <c r="B1033" s="21" t="s">
        <v>9383</v>
      </c>
      <c r="C1033" s="21" t="s">
        <v>7677</v>
      </c>
      <c r="D1033" s="21" t="s">
        <v>141</v>
      </c>
      <c r="E1033" s="21" t="s">
        <v>2498</v>
      </c>
      <c r="F1033" s="21" t="s">
        <v>9384</v>
      </c>
      <c r="G1033" s="21" t="s">
        <v>9385</v>
      </c>
      <c r="H1033" s="21" t="s">
        <v>9386</v>
      </c>
      <c r="I1033" s="21" t="s">
        <v>9387</v>
      </c>
      <c r="J1033" s="21" t="s">
        <v>40</v>
      </c>
      <c r="K1033" s="22">
        <v>1.1060000000000001</v>
      </c>
      <c r="L1033" s="22">
        <f t="shared" si="48"/>
        <v>0.64382366188219842</v>
      </c>
      <c r="M1033" s="22">
        <f t="shared" si="49"/>
        <v>-0.63526249500125753</v>
      </c>
      <c r="N1033" s="23">
        <v>4.4868648308701797E-2</v>
      </c>
      <c r="O1033" s="24">
        <f t="shared" si="50"/>
        <v>1.3480570136163414</v>
      </c>
    </row>
    <row r="1034" spans="1:15">
      <c r="A1034" s="21" t="s">
        <v>400</v>
      </c>
      <c r="B1034" s="21" t="s">
        <v>401</v>
      </c>
      <c r="C1034" s="21" t="s">
        <v>33</v>
      </c>
      <c r="D1034" s="21" t="s">
        <v>34</v>
      </c>
      <c r="E1034" s="21" t="s">
        <v>77</v>
      </c>
      <c r="F1034" s="21" t="s">
        <v>402</v>
      </c>
      <c r="G1034" s="21" t="s">
        <v>403</v>
      </c>
      <c r="H1034" s="21" t="s">
        <v>404</v>
      </c>
      <c r="I1034" s="21" t="s">
        <v>405</v>
      </c>
      <c r="J1034" s="21" t="s">
        <v>406</v>
      </c>
      <c r="K1034" s="22">
        <v>1.107</v>
      </c>
      <c r="L1034" s="22">
        <f t="shared" si="48"/>
        <v>0.6444057809254915</v>
      </c>
      <c r="M1034" s="22">
        <f t="shared" si="49"/>
        <v>-0.63395865845441246</v>
      </c>
      <c r="N1034" s="23">
        <v>1</v>
      </c>
      <c r="O1034" s="24">
        <f t="shared" si="50"/>
        <v>0</v>
      </c>
    </row>
    <row r="1035" spans="1:15">
      <c r="A1035" s="21" t="s">
        <v>3662</v>
      </c>
      <c r="B1035" s="21" t="s">
        <v>3663</v>
      </c>
      <c r="C1035" s="21" t="s">
        <v>140</v>
      </c>
      <c r="D1035" s="21" t="s">
        <v>141</v>
      </c>
      <c r="E1035" s="21" t="s">
        <v>111</v>
      </c>
      <c r="F1035" s="21" t="s">
        <v>3664</v>
      </c>
      <c r="G1035" s="21" t="s">
        <v>3665</v>
      </c>
      <c r="H1035" s="21" t="s">
        <v>3666</v>
      </c>
      <c r="I1035" s="21" t="s">
        <v>3667</v>
      </c>
      <c r="J1035" s="21" t="s">
        <v>40</v>
      </c>
      <c r="K1035" s="22">
        <v>1.107</v>
      </c>
      <c r="L1035" s="22">
        <f t="shared" si="48"/>
        <v>0.6444057809254915</v>
      </c>
      <c r="M1035" s="22">
        <f t="shared" si="49"/>
        <v>-0.63395865845441246</v>
      </c>
      <c r="N1035" s="23">
        <v>1</v>
      </c>
      <c r="O1035" s="24">
        <f t="shared" si="50"/>
        <v>0</v>
      </c>
    </row>
    <row r="1036" spans="1:15">
      <c r="A1036" s="21" t="s">
        <v>9453</v>
      </c>
      <c r="B1036" s="21" t="s">
        <v>9454</v>
      </c>
      <c r="C1036" s="21" t="s">
        <v>40</v>
      </c>
      <c r="D1036" s="21" t="s">
        <v>40</v>
      </c>
      <c r="E1036" s="21" t="s">
        <v>1903</v>
      </c>
      <c r="F1036" s="21" t="s">
        <v>9455</v>
      </c>
      <c r="G1036" s="21" t="s">
        <v>9456</v>
      </c>
      <c r="H1036" s="21" t="s">
        <v>9457</v>
      </c>
      <c r="I1036" s="21" t="s">
        <v>9458</v>
      </c>
      <c r="J1036" s="21" t="s">
        <v>40</v>
      </c>
      <c r="K1036" s="22">
        <v>1.107</v>
      </c>
      <c r="L1036" s="22">
        <f t="shared" si="48"/>
        <v>0.6444057809254915</v>
      </c>
      <c r="M1036" s="22">
        <f t="shared" si="49"/>
        <v>-0.63395865845441246</v>
      </c>
      <c r="N1036" s="23" t="s">
        <v>40</v>
      </c>
      <c r="O1036" s="24" t="e">
        <f t="shared" si="50"/>
        <v>#VALUE!</v>
      </c>
    </row>
    <row r="1037" spans="1:15">
      <c r="A1037" s="21" t="s">
        <v>10466</v>
      </c>
      <c r="B1037" s="21" t="s">
        <v>10467</v>
      </c>
      <c r="C1037" s="21" t="s">
        <v>140</v>
      </c>
      <c r="D1037" s="21" t="s">
        <v>141</v>
      </c>
      <c r="E1037" s="21" t="s">
        <v>40</v>
      </c>
      <c r="F1037" s="21" t="s">
        <v>3888</v>
      </c>
      <c r="G1037" s="21" t="s">
        <v>10468</v>
      </c>
      <c r="H1037" s="21" t="s">
        <v>10469</v>
      </c>
      <c r="I1037" s="21" t="s">
        <v>10470</v>
      </c>
      <c r="J1037" s="21" t="s">
        <v>40</v>
      </c>
      <c r="K1037" s="22">
        <v>1.107</v>
      </c>
      <c r="L1037" s="22">
        <f t="shared" si="48"/>
        <v>0.6444057809254915</v>
      </c>
      <c r="M1037" s="22">
        <f t="shared" si="49"/>
        <v>-0.63395865845441246</v>
      </c>
      <c r="N1037" s="23">
        <v>1</v>
      </c>
      <c r="O1037" s="24">
        <f t="shared" si="50"/>
        <v>0</v>
      </c>
    </row>
    <row r="1038" spans="1:15">
      <c r="A1038" s="21" t="s">
        <v>10715</v>
      </c>
      <c r="B1038" s="21" t="s">
        <v>10716</v>
      </c>
      <c r="C1038" s="21" t="s">
        <v>40</v>
      </c>
      <c r="D1038" s="21" t="s">
        <v>40</v>
      </c>
      <c r="E1038" s="21" t="s">
        <v>40</v>
      </c>
      <c r="F1038" s="21" t="s">
        <v>10717</v>
      </c>
      <c r="G1038" s="21" t="s">
        <v>10718</v>
      </c>
      <c r="H1038" s="21" t="s">
        <v>10719</v>
      </c>
      <c r="I1038" s="21" t="s">
        <v>10720</v>
      </c>
      <c r="J1038" s="21" t="s">
        <v>40</v>
      </c>
      <c r="K1038" s="22">
        <v>1.107</v>
      </c>
      <c r="L1038" s="22">
        <f t="shared" si="48"/>
        <v>0.6444057809254915</v>
      </c>
      <c r="M1038" s="22">
        <f t="shared" si="49"/>
        <v>-0.63395865845441246</v>
      </c>
      <c r="N1038" s="23" t="s">
        <v>40</v>
      </c>
      <c r="O1038" s="24" t="e">
        <f t="shared" si="50"/>
        <v>#VALUE!</v>
      </c>
    </row>
    <row r="1039" spans="1:15">
      <c r="A1039" s="21" t="s">
        <v>10852</v>
      </c>
      <c r="B1039" s="21" t="s">
        <v>10853</v>
      </c>
      <c r="C1039" s="21" t="s">
        <v>1267</v>
      </c>
      <c r="D1039" s="21" t="s">
        <v>34</v>
      </c>
      <c r="E1039" s="21" t="s">
        <v>511</v>
      </c>
      <c r="F1039" s="21" t="s">
        <v>10854</v>
      </c>
      <c r="G1039" s="21" t="s">
        <v>10855</v>
      </c>
      <c r="H1039" s="21" t="s">
        <v>40</v>
      </c>
      <c r="I1039" s="21" t="s">
        <v>10856</v>
      </c>
      <c r="J1039" s="21" t="s">
        <v>3965</v>
      </c>
      <c r="K1039" s="22">
        <v>1.107</v>
      </c>
      <c r="L1039" s="22">
        <f t="shared" si="48"/>
        <v>0.6444057809254915</v>
      </c>
      <c r="M1039" s="22">
        <f t="shared" si="49"/>
        <v>-0.63395865845441246</v>
      </c>
      <c r="N1039" s="23">
        <v>1</v>
      </c>
      <c r="O1039" s="24">
        <f t="shared" si="50"/>
        <v>0</v>
      </c>
    </row>
    <row r="1040" spans="1:15">
      <c r="A1040" s="21" t="s">
        <v>11002</v>
      </c>
      <c r="B1040" s="21" t="s">
        <v>11003</v>
      </c>
      <c r="C1040" s="21" t="s">
        <v>140</v>
      </c>
      <c r="D1040" s="21" t="s">
        <v>141</v>
      </c>
      <c r="E1040" s="21" t="s">
        <v>519</v>
      </c>
      <c r="F1040" s="21" t="s">
        <v>2789</v>
      </c>
      <c r="G1040" s="21" t="s">
        <v>11004</v>
      </c>
      <c r="H1040" s="21" t="s">
        <v>11005</v>
      </c>
      <c r="I1040" s="21" t="s">
        <v>11006</v>
      </c>
      <c r="J1040" s="21" t="s">
        <v>2385</v>
      </c>
      <c r="K1040" s="22">
        <v>1.107</v>
      </c>
      <c r="L1040" s="22">
        <f t="shared" si="48"/>
        <v>0.6444057809254915</v>
      </c>
      <c r="M1040" s="22">
        <f t="shared" si="49"/>
        <v>-0.63395865845441246</v>
      </c>
      <c r="N1040" s="23">
        <v>1</v>
      </c>
      <c r="O1040" s="24">
        <f t="shared" si="50"/>
        <v>0</v>
      </c>
    </row>
    <row r="1041" spans="1:15">
      <c r="A1041" s="21" t="s">
        <v>6093</v>
      </c>
      <c r="B1041" s="21" t="s">
        <v>6094</v>
      </c>
      <c r="C1041" s="21" t="s">
        <v>40</v>
      </c>
      <c r="D1041" s="21" t="s">
        <v>40</v>
      </c>
      <c r="E1041" s="21" t="s">
        <v>40</v>
      </c>
      <c r="F1041" s="21" t="s">
        <v>6095</v>
      </c>
      <c r="G1041" s="21" t="s">
        <v>6096</v>
      </c>
      <c r="H1041" s="21" t="s">
        <v>40</v>
      </c>
      <c r="I1041" s="21" t="s">
        <v>6097</v>
      </c>
      <c r="J1041" s="21" t="s">
        <v>40</v>
      </c>
      <c r="K1041" s="22">
        <v>1.1080000000000001</v>
      </c>
      <c r="L1041" s="22">
        <f t="shared" si="48"/>
        <v>0.64498789996878469</v>
      </c>
      <c r="M1041" s="22">
        <f t="shared" si="49"/>
        <v>-0.63265599918677617</v>
      </c>
      <c r="N1041" s="23">
        <v>1</v>
      </c>
      <c r="O1041" s="24">
        <f t="shared" si="50"/>
        <v>0</v>
      </c>
    </row>
    <row r="1042" spans="1:15">
      <c r="A1042" s="21" t="s">
        <v>8869</v>
      </c>
      <c r="B1042" s="21" t="s">
        <v>8870</v>
      </c>
      <c r="C1042" s="21" t="s">
        <v>33</v>
      </c>
      <c r="D1042" s="21" t="s">
        <v>40</v>
      </c>
      <c r="E1042" s="21" t="s">
        <v>151</v>
      </c>
      <c r="F1042" s="21" t="s">
        <v>1603</v>
      </c>
      <c r="G1042" s="21" t="s">
        <v>8871</v>
      </c>
      <c r="H1042" s="21" t="s">
        <v>8872</v>
      </c>
      <c r="I1042" s="21" t="s">
        <v>8873</v>
      </c>
      <c r="J1042" s="21" t="s">
        <v>8874</v>
      </c>
      <c r="K1042" s="22">
        <v>1.1080000000000001</v>
      </c>
      <c r="L1042" s="22">
        <f t="shared" si="48"/>
        <v>0.64498789996878469</v>
      </c>
      <c r="M1042" s="22">
        <f t="shared" si="49"/>
        <v>-0.63265599918677617</v>
      </c>
      <c r="N1042" s="23">
        <v>1</v>
      </c>
      <c r="O1042" s="24">
        <f t="shared" si="50"/>
        <v>0</v>
      </c>
    </row>
    <row r="1043" spans="1:15">
      <c r="A1043" s="21" t="s">
        <v>9821</v>
      </c>
      <c r="B1043" s="21" t="s">
        <v>9822</v>
      </c>
      <c r="C1043" s="21" t="s">
        <v>33</v>
      </c>
      <c r="D1043" s="21" t="s">
        <v>40</v>
      </c>
      <c r="E1043" s="21" t="s">
        <v>751</v>
      </c>
      <c r="F1043" s="21" t="s">
        <v>9823</v>
      </c>
      <c r="G1043" s="21" t="s">
        <v>9824</v>
      </c>
      <c r="H1043" s="21" t="s">
        <v>9825</v>
      </c>
      <c r="I1043" s="21" t="s">
        <v>9826</v>
      </c>
      <c r="J1043" s="21" t="s">
        <v>40</v>
      </c>
      <c r="K1043" s="22">
        <v>1.1080000000000001</v>
      </c>
      <c r="L1043" s="22">
        <f t="shared" si="48"/>
        <v>0.64498789996878469</v>
      </c>
      <c r="M1043" s="22">
        <f t="shared" si="49"/>
        <v>-0.63265599918677617</v>
      </c>
      <c r="N1043" s="23">
        <v>1</v>
      </c>
      <c r="O1043" s="24">
        <f t="shared" si="50"/>
        <v>0</v>
      </c>
    </row>
    <row r="1044" spans="1:15">
      <c r="A1044" s="21" t="s">
        <v>5149</v>
      </c>
      <c r="B1044" s="21" t="s">
        <v>5150</v>
      </c>
      <c r="C1044" s="21" t="s">
        <v>33</v>
      </c>
      <c r="D1044" s="21" t="s">
        <v>944</v>
      </c>
      <c r="E1044" s="21" t="s">
        <v>77</v>
      </c>
      <c r="F1044" s="21" t="s">
        <v>5151</v>
      </c>
      <c r="G1044" s="21" t="s">
        <v>5152</v>
      </c>
      <c r="H1044" s="21" t="s">
        <v>5153</v>
      </c>
      <c r="I1044" s="21" t="s">
        <v>5154</v>
      </c>
      <c r="J1044" s="21" t="s">
        <v>40</v>
      </c>
      <c r="K1044" s="22">
        <v>1.109</v>
      </c>
      <c r="L1044" s="22">
        <f t="shared" si="48"/>
        <v>0.64557001901207778</v>
      </c>
      <c r="M1044" s="22">
        <f t="shared" si="49"/>
        <v>-0.63135451507425466</v>
      </c>
      <c r="N1044" s="23">
        <v>1</v>
      </c>
      <c r="O1044" s="24">
        <f t="shared" si="50"/>
        <v>0</v>
      </c>
    </row>
    <row r="1045" spans="1:15">
      <c r="A1045" s="21" t="s">
        <v>6452</v>
      </c>
      <c r="B1045" s="21" t="s">
        <v>6453</v>
      </c>
      <c r="C1045" s="21" t="s">
        <v>235</v>
      </c>
      <c r="D1045" s="21" t="s">
        <v>86</v>
      </c>
      <c r="E1045" s="21" t="s">
        <v>1036</v>
      </c>
      <c r="F1045" s="21" t="s">
        <v>6454</v>
      </c>
      <c r="G1045" s="21" t="s">
        <v>6455</v>
      </c>
      <c r="H1045" s="21" t="s">
        <v>6456</v>
      </c>
      <c r="I1045" s="21" t="s">
        <v>6457</v>
      </c>
      <c r="J1045" s="21" t="s">
        <v>40</v>
      </c>
      <c r="K1045" s="22">
        <v>1.109</v>
      </c>
      <c r="L1045" s="22">
        <f t="shared" si="48"/>
        <v>0.64557001901207778</v>
      </c>
      <c r="M1045" s="22">
        <f t="shared" si="49"/>
        <v>-0.63135451507425466</v>
      </c>
      <c r="N1045" s="23">
        <v>1</v>
      </c>
      <c r="O1045" s="24">
        <f t="shared" si="50"/>
        <v>0</v>
      </c>
    </row>
    <row r="1046" spans="1:15">
      <c r="A1046" s="21" t="s">
        <v>9625</v>
      </c>
      <c r="B1046" s="21" t="s">
        <v>9626</v>
      </c>
      <c r="C1046" s="21" t="s">
        <v>186</v>
      </c>
      <c r="D1046" s="21" t="s">
        <v>141</v>
      </c>
      <c r="E1046" s="21" t="s">
        <v>519</v>
      </c>
      <c r="F1046" s="21" t="s">
        <v>3950</v>
      </c>
      <c r="G1046" s="21" t="s">
        <v>9627</v>
      </c>
      <c r="H1046" s="21" t="s">
        <v>9628</v>
      </c>
      <c r="I1046" s="21" t="s">
        <v>9629</v>
      </c>
      <c r="J1046" s="21" t="s">
        <v>40</v>
      </c>
      <c r="K1046" s="22">
        <v>1.109</v>
      </c>
      <c r="L1046" s="22">
        <f t="shared" si="48"/>
        <v>0.64557001901207778</v>
      </c>
      <c r="M1046" s="22">
        <f t="shared" si="49"/>
        <v>-0.63135451507425466</v>
      </c>
      <c r="N1046" s="23">
        <v>1</v>
      </c>
      <c r="O1046" s="24">
        <f t="shared" si="50"/>
        <v>0</v>
      </c>
    </row>
    <row r="1047" spans="1:15">
      <c r="A1047" s="21" t="s">
        <v>9774</v>
      </c>
      <c r="B1047" s="21" t="s">
        <v>9775</v>
      </c>
      <c r="C1047" s="21" t="s">
        <v>235</v>
      </c>
      <c r="D1047" s="21" t="s">
        <v>34</v>
      </c>
      <c r="E1047" s="21" t="s">
        <v>151</v>
      </c>
      <c r="F1047" s="21" t="s">
        <v>9776</v>
      </c>
      <c r="G1047" s="21" t="s">
        <v>9777</v>
      </c>
      <c r="H1047" s="21" t="s">
        <v>9778</v>
      </c>
      <c r="I1047" s="21" t="s">
        <v>9779</v>
      </c>
      <c r="J1047" s="21" t="s">
        <v>40</v>
      </c>
      <c r="K1047" s="22">
        <v>1.1100000000000001</v>
      </c>
      <c r="L1047" s="22">
        <f t="shared" si="48"/>
        <v>0.64615213805537097</v>
      </c>
      <c r="M1047" s="22">
        <f t="shared" si="49"/>
        <v>-0.63005420399849621</v>
      </c>
      <c r="N1047" s="23">
        <v>1</v>
      </c>
      <c r="O1047" s="24">
        <f t="shared" si="50"/>
        <v>0</v>
      </c>
    </row>
    <row r="1048" spans="1:15">
      <c r="A1048" s="21" t="s">
        <v>11546</v>
      </c>
      <c r="B1048" s="21" t="s">
        <v>11547</v>
      </c>
      <c r="C1048" s="21" t="s">
        <v>33</v>
      </c>
      <c r="D1048" s="21" t="s">
        <v>34</v>
      </c>
      <c r="E1048" s="21" t="s">
        <v>214</v>
      </c>
      <c r="F1048" s="21" t="s">
        <v>11548</v>
      </c>
      <c r="G1048" s="21" t="s">
        <v>11549</v>
      </c>
      <c r="H1048" s="21" t="s">
        <v>11550</v>
      </c>
      <c r="I1048" s="21" t="s">
        <v>11551</v>
      </c>
      <c r="J1048" s="21" t="s">
        <v>1344</v>
      </c>
      <c r="K1048" s="22">
        <v>1.111</v>
      </c>
      <c r="L1048" s="22">
        <f t="shared" si="48"/>
        <v>0.64673425709866406</v>
      </c>
      <c r="M1048" s="22">
        <f t="shared" si="49"/>
        <v>-0.62875506384687252</v>
      </c>
      <c r="N1048" s="23">
        <v>0.43663235923027699</v>
      </c>
      <c r="O1048" s="24">
        <f t="shared" si="50"/>
        <v>0.35988408146614098</v>
      </c>
    </row>
    <row r="1049" spans="1:15">
      <c r="A1049" s="21" t="s">
        <v>6254</v>
      </c>
      <c r="B1049" s="21" t="s">
        <v>6255</v>
      </c>
      <c r="C1049" s="21" t="s">
        <v>2155</v>
      </c>
      <c r="D1049" s="21" t="s">
        <v>86</v>
      </c>
      <c r="E1049" s="21" t="s">
        <v>40</v>
      </c>
      <c r="F1049" s="21" t="s">
        <v>6256</v>
      </c>
      <c r="G1049" s="21" t="s">
        <v>6257</v>
      </c>
      <c r="H1049" s="21" t="s">
        <v>6258</v>
      </c>
      <c r="I1049" s="21" t="s">
        <v>6259</v>
      </c>
      <c r="J1049" s="21" t="s">
        <v>40</v>
      </c>
      <c r="K1049" s="22">
        <v>1.1120000000000001</v>
      </c>
      <c r="L1049" s="22">
        <f t="shared" si="48"/>
        <v>0.64731637614195725</v>
      </c>
      <c r="M1049" s="22">
        <f t="shared" si="49"/>
        <v>-0.62745709251245696</v>
      </c>
      <c r="N1049" s="23">
        <v>1</v>
      </c>
      <c r="O1049" s="24">
        <f t="shared" si="50"/>
        <v>0</v>
      </c>
    </row>
    <row r="1050" spans="1:15">
      <c r="A1050" s="21" t="s">
        <v>2836</v>
      </c>
      <c r="B1050" s="21" t="s">
        <v>2837</v>
      </c>
      <c r="C1050" s="21" t="s">
        <v>33</v>
      </c>
      <c r="D1050" s="21" t="s">
        <v>141</v>
      </c>
      <c r="E1050" s="21" t="s">
        <v>40</v>
      </c>
      <c r="F1050" s="21" t="s">
        <v>2838</v>
      </c>
      <c r="G1050" s="21" t="s">
        <v>2839</v>
      </c>
      <c r="H1050" s="21" t="s">
        <v>2840</v>
      </c>
      <c r="I1050" s="21" t="s">
        <v>2841</v>
      </c>
      <c r="J1050" s="21" t="s">
        <v>40</v>
      </c>
      <c r="K1050" s="22">
        <v>1.113</v>
      </c>
      <c r="L1050" s="22">
        <f t="shared" si="48"/>
        <v>0.64789849518525033</v>
      </c>
      <c r="M1050" s="22">
        <f t="shared" si="49"/>
        <v>-0.62616028789400502</v>
      </c>
      <c r="N1050" s="23">
        <v>1</v>
      </c>
      <c r="O1050" s="24">
        <f t="shared" si="50"/>
        <v>0</v>
      </c>
    </row>
    <row r="1051" spans="1:15">
      <c r="A1051" s="21" t="s">
        <v>8833</v>
      </c>
      <c r="B1051" s="21" t="s">
        <v>8834</v>
      </c>
      <c r="C1051" s="21" t="s">
        <v>33</v>
      </c>
      <c r="D1051" s="21" t="s">
        <v>314</v>
      </c>
      <c r="E1051" s="21" t="s">
        <v>45</v>
      </c>
      <c r="F1051" s="21" t="s">
        <v>8835</v>
      </c>
      <c r="G1051" s="21" t="s">
        <v>8836</v>
      </c>
      <c r="H1051" s="21" t="s">
        <v>8837</v>
      </c>
      <c r="I1051" s="21" t="s">
        <v>8838</v>
      </c>
      <c r="J1051" s="21" t="s">
        <v>469</v>
      </c>
      <c r="K1051" s="22">
        <v>1.113</v>
      </c>
      <c r="L1051" s="22">
        <f t="shared" si="48"/>
        <v>0.64789849518525033</v>
      </c>
      <c r="M1051" s="22">
        <f t="shared" si="49"/>
        <v>-0.62616028789400502</v>
      </c>
      <c r="N1051" s="23">
        <v>1</v>
      </c>
      <c r="O1051" s="24">
        <f t="shared" si="50"/>
        <v>0</v>
      </c>
    </row>
    <row r="1052" spans="1:15">
      <c r="A1052" s="21" t="s">
        <v>9340</v>
      </c>
      <c r="B1052" s="21" t="s">
        <v>9341</v>
      </c>
      <c r="C1052" s="21" t="s">
        <v>40</v>
      </c>
      <c r="D1052" s="21" t="s">
        <v>243</v>
      </c>
      <c r="E1052" s="21" t="s">
        <v>40</v>
      </c>
      <c r="F1052" s="21" t="s">
        <v>9342</v>
      </c>
      <c r="G1052" s="21" t="s">
        <v>9343</v>
      </c>
      <c r="H1052" s="21" t="s">
        <v>9344</v>
      </c>
      <c r="I1052" s="21" t="s">
        <v>9345</v>
      </c>
      <c r="J1052" s="21" t="s">
        <v>40</v>
      </c>
      <c r="K1052" s="22">
        <v>1.113</v>
      </c>
      <c r="L1052" s="22">
        <f t="shared" si="48"/>
        <v>0.64789849518525033</v>
      </c>
      <c r="M1052" s="22">
        <f t="shared" si="49"/>
        <v>-0.62616028789400502</v>
      </c>
      <c r="N1052" s="23">
        <v>1</v>
      </c>
      <c r="O1052" s="24">
        <f t="shared" si="50"/>
        <v>0</v>
      </c>
    </row>
    <row r="1053" spans="1:15">
      <c r="A1053" s="21" t="s">
        <v>10521</v>
      </c>
      <c r="B1053" s="21" t="s">
        <v>10522</v>
      </c>
      <c r="C1053" s="21" t="s">
        <v>921</v>
      </c>
      <c r="D1053" s="21" t="s">
        <v>141</v>
      </c>
      <c r="E1053" s="21" t="s">
        <v>2498</v>
      </c>
      <c r="F1053" s="21" t="s">
        <v>3664</v>
      </c>
      <c r="G1053" s="21" t="s">
        <v>10523</v>
      </c>
      <c r="H1053" s="21" t="s">
        <v>10524</v>
      </c>
      <c r="I1053" s="21" t="s">
        <v>10525</v>
      </c>
      <c r="J1053" s="21" t="s">
        <v>1180</v>
      </c>
      <c r="K1053" s="22">
        <v>1.113</v>
      </c>
      <c r="L1053" s="22">
        <f t="shared" si="48"/>
        <v>0.64789849518525033</v>
      </c>
      <c r="M1053" s="22">
        <f t="shared" si="49"/>
        <v>-0.62616028789400502</v>
      </c>
      <c r="N1053" s="23">
        <v>1</v>
      </c>
      <c r="O1053" s="24">
        <f t="shared" si="50"/>
        <v>0</v>
      </c>
    </row>
    <row r="1054" spans="1:15">
      <c r="A1054" s="21" t="s">
        <v>4497</v>
      </c>
      <c r="B1054" s="21" t="s">
        <v>4498</v>
      </c>
      <c r="C1054" s="21" t="s">
        <v>140</v>
      </c>
      <c r="D1054" s="21" t="s">
        <v>141</v>
      </c>
      <c r="E1054" s="21" t="s">
        <v>2498</v>
      </c>
      <c r="F1054" s="21" t="s">
        <v>1176</v>
      </c>
      <c r="G1054" s="21" t="s">
        <v>4499</v>
      </c>
      <c r="H1054" s="21" t="s">
        <v>4500</v>
      </c>
      <c r="I1054" s="21" t="s">
        <v>4501</v>
      </c>
      <c r="J1054" s="21" t="s">
        <v>1180</v>
      </c>
      <c r="K1054" s="22">
        <v>1.1140000000000001</v>
      </c>
      <c r="L1054" s="22">
        <f t="shared" si="48"/>
        <v>0.64848061422854353</v>
      </c>
      <c r="M1054" s="22">
        <f t="shared" si="49"/>
        <v>-0.62486464789593255</v>
      </c>
      <c r="N1054" s="23">
        <v>1</v>
      </c>
      <c r="O1054" s="24">
        <f t="shared" si="50"/>
        <v>0</v>
      </c>
    </row>
    <row r="1055" spans="1:15">
      <c r="A1055" s="21" t="s">
        <v>10675</v>
      </c>
      <c r="B1055" s="21" t="s">
        <v>10676</v>
      </c>
      <c r="C1055" s="21" t="s">
        <v>33</v>
      </c>
      <c r="D1055" s="21" t="s">
        <v>314</v>
      </c>
      <c r="E1055" s="21" t="s">
        <v>45</v>
      </c>
      <c r="F1055" s="21" t="s">
        <v>7319</v>
      </c>
      <c r="G1055" s="21" t="s">
        <v>10677</v>
      </c>
      <c r="H1055" s="21" t="s">
        <v>10678</v>
      </c>
      <c r="I1055" s="21" t="s">
        <v>10679</v>
      </c>
      <c r="J1055" s="21" t="s">
        <v>40</v>
      </c>
      <c r="K1055" s="22">
        <v>1.1140000000000001</v>
      </c>
      <c r="L1055" s="22">
        <f t="shared" si="48"/>
        <v>0.64848061422854353</v>
      </c>
      <c r="M1055" s="22">
        <f t="shared" si="49"/>
        <v>-0.62486464789593255</v>
      </c>
      <c r="N1055" s="23" t="s">
        <v>40</v>
      </c>
      <c r="O1055" s="24" t="e">
        <f t="shared" si="50"/>
        <v>#VALUE!</v>
      </c>
    </row>
    <row r="1056" spans="1:15">
      <c r="A1056" s="21" t="s">
        <v>969</v>
      </c>
      <c r="B1056" s="21" t="s">
        <v>970</v>
      </c>
      <c r="C1056" s="21" t="s">
        <v>33</v>
      </c>
      <c r="D1056" s="21" t="s">
        <v>314</v>
      </c>
      <c r="E1056" s="21" t="s">
        <v>214</v>
      </c>
      <c r="F1056" s="21" t="s">
        <v>971</v>
      </c>
      <c r="G1056" s="21" t="s">
        <v>972</v>
      </c>
      <c r="H1056" s="21" t="s">
        <v>973</v>
      </c>
      <c r="I1056" s="21" t="s">
        <v>974</v>
      </c>
      <c r="J1056" s="21" t="s">
        <v>975</v>
      </c>
      <c r="K1056" s="22">
        <v>1.115</v>
      </c>
      <c r="L1056" s="22">
        <f t="shared" si="48"/>
        <v>0.6490627332718365</v>
      </c>
      <c r="M1056" s="22">
        <f t="shared" si="49"/>
        <v>-0.62357017042829765</v>
      </c>
      <c r="N1056" s="23">
        <v>1</v>
      </c>
      <c r="O1056" s="24">
        <f t="shared" si="50"/>
        <v>0</v>
      </c>
    </row>
    <row r="1057" spans="1:15">
      <c r="A1057" s="21" t="s">
        <v>6682</v>
      </c>
      <c r="B1057" s="21" t="s">
        <v>6683</v>
      </c>
      <c r="C1057" s="21" t="s">
        <v>33</v>
      </c>
      <c r="D1057" s="21" t="s">
        <v>314</v>
      </c>
      <c r="E1057" s="21" t="s">
        <v>158</v>
      </c>
      <c r="F1057" s="21" t="s">
        <v>5976</v>
      </c>
      <c r="G1057" s="21" t="s">
        <v>6684</v>
      </c>
      <c r="H1057" s="21" t="s">
        <v>6685</v>
      </c>
      <c r="I1057" s="21" t="s">
        <v>6686</v>
      </c>
      <c r="J1057" s="21" t="s">
        <v>40</v>
      </c>
      <c r="K1057" s="22">
        <v>1.115</v>
      </c>
      <c r="L1057" s="22">
        <f t="shared" si="48"/>
        <v>0.6490627332718365</v>
      </c>
      <c r="M1057" s="22">
        <f t="shared" si="49"/>
        <v>-0.62357017042829765</v>
      </c>
      <c r="N1057" s="23">
        <v>1</v>
      </c>
      <c r="O1057" s="24">
        <f t="shared" si="50"/>
        <v>0</v>
      </c>
    </row>
    <row r="1058" spans="1:15">
      <c r="A1058" s="21" t="s">
        <v>7506</v>
      </c>
      <c r="B1058" s="21" t="s">
        <v>7507</v>
      </c>
      <c r="C1058" s="21" t="s">
        <v>40</v>
      </c>
      <c r="D1058" s="21" t="s">
        <v>40</v>
      </c>
      <c r="E1058" s="21" t="s">
        <v>158</v>
      </c>
      <c r="F1058" s="21" t="s">
        <v>3468</v>
      </c>
      <c r="G1058" s="21" t="s">
        <v>7508</v>
      </c>
      <c r="H1058" s="21" t="s">
        <v>7509</v>
      </c>
      <c r="I1058" s="21" t="s">
        <v>7510</v>
      </c>
      <c r="J1058" s="21" t="s">
        <v>40</v>
      </c>
      <c r="K1058" s="22">
        <v>1.115</v>
      </c>
      <c r="L1058" s="22">
        <f t="shared" si="48"/>
        <v>0.6490627332718365</v>
      </c>
      <c r="M1058" s="22">
        <f t="shared" si="49"/>
        <v>-0.62357017042829765</v>
      </c>
      <c r="N1058" s="23">
        <v>1</v>
      </c>
      <c r="O1058" s="24">
        <f t="shared" si="50"/>
        <v>0</v>
      </c>
    </row>
    <row r="1059" spans="1:15">
      <c r="A1059" s="21" t="s">
        <v>1807</v>
      </c>
      <c r="B1059" s="21" t="s">
        <v>1808</v>
      </c>
      <c r="C1059" s="21" t="s">
        <v>235</v>
      </c>
      <c r="D1059" s="21" t="s">
        <v>76</v>
      </c>
      <c r="E1059" s="21" t="s">
        <v>55</v>
      </c>
      <c r="F1059" s="21" t="s">
        <v>1809</v>
      </c>
      <c r="G1059" s="21" t="s">
        <v>1810</v>
      </c>
      <c r="H1059" s="21" t="s">
        <v>1811</v>
      </c>
      <c r="I1059" s="21" t="s">
        <v>1812</v>
      </c>
      <c r="J1059" s="21" t="s">
        <v>40</v>
      </c>
      <c r="K1059" s="22">
        <v>1.1160000000000001</v>
      </c>
      <c r="L1059" s="22">
        <f t="shared" si="48"/>
        <v>0.64964485231512969</v>
      </c>
      <c r="M1059" s="22">
        <f t="shared" si="49"/>
        <v>-0.62227685340677696</v>
      </c>
      <c r="N1059" s="23">
        <v>1</v>
      </c>
      <c r="O1059" s="24">
        <f t="shared" si="50"/>
        <v>0</v>
      </c>
    </row>
    <row r="1060" spans="1:15">
      <c r="A1060" s="21" t="s">
        <v>7377</v>
      </c>
      <c r="B1060" s="21" t="s">
        <v>7378</v>
      </c>
      <c r="C1060" s="21" t="s">
        <v>2084</v>
      </c>
      <c r="D1060" s="21" t="s">
        <v>141</v>
      </c>
      <c r="E1060" s="21" t="s">
        <v>7379</v>
      </c>
      <c r="F1060" s="21" t="s">
        <v>7380</v>
      </c>
      <c r="G1060" s="21" t="s">
        <v>7381</v>
      </c>
      <c r="H1060" s="21" t="s">
        <v>7382</v>
      </c>
      <c r="I1060" s="21" t="s">
        <v>7383</v>
      </c>
      <c r="J1060" s="21" t="s">
        <v>811</v>
      </c>
      <c r="K1060" s="22">
        <v>1.1160000000000001</v>
      </c>
      <c r="L1060" s="22">
        <f t="shared" si="48"/>
        <v>0.64964485231512969</v>
      </c>
      <c r="M1060" s="22">
        <f t="shared" si="49"/>
        <v>-0.62227685340677696</v>
      </c>
      <c r="N1060" s="23">
        <v>1</v>
      </c>
      <c r="O1060" s="24">
        <f t="shared" si="50"/>
        <v>0</v>
      </c>
    </row>
    <row r="1061" spans="1:15">
      <c r="A1061" s="21" t="s">
        <v>8939</v>
      </c>
      <c r="B1061" s="21" t="s">
        <v>8940</v>
      </c>
      <c r="C1061" s="21" t="s">
        <v>85</v>
      </c>
      <c r="D1061" s="21" t="s">
        <v>40</v>
      </c>
      <c r="E1061" s="21" t="s">
        <v>8270</v>
      </c>
      <c r="F1061" s="21" t="s">
        <v>8941</v>
      </c>
      <c r="G1061" s="21" t="s">
        <v>8942</v>
      </c>
      <c r="H1061" s="21" t="s">
        <v>40</v>
      </c>
      <c r="I1061" s="21" t="s">
        <v>8943</v>
      </c>
      <c r="J1061" s="21" t="s">
        <v>40</v>
      </c>
      <c r="K1061" s="22">
        <v>1.1160000000000001</v>
      </c>
      <c r="L1061" s="22">
        <f t="shared" si="48"/>
        <v>0.64964485231512969</v>
      </c>
      <c r="M1061" s="22">
        <f t="shared" si="49"/>
        <v>-0.62227685340677696</v>
      </c>
      <c r="N1061" s="23">
        <v>1</v>
      </c>
      <c r="O1061" s="24">
        <f t="shared" si="50"/>
        <v>0</v>
      </c>
    </row>
    <row r="1062" spans="1:15">
      <c r="A1062" s="21" t="s">
        <v>3517</v>
      </c>
      <c r="B1062" s="21" t="s">
        <v>3518</v>
      </c>
      <c r="C1062" s="21" t="s">
        <v>33</v>
      </c>
      <c r="D1062" s="21" t="s">
        <v>34</v>
      </c>
      <c r="E1062" s="21" t="s">
        <v>158</v>
      </c>
      <c r="F1062" s="21" t="s">
        <v>3519</v>
      </c>
      <c r="G1062" s="21" t="s">
        <v>3520</v>
      </c>
      <c r="H1062" s="21" t="s">
        <v>3521</v>
      </c>
      <c r="I1062" s="21" t="s">
        <v>3522</v>
      </c>
      <c r="J1062" s="21" t="s">
        <v>3523</v>
      </c>
      <c r="K1062" s="22">
        <v>1.117</v>
      </c>
      <c r="L1062" s="22">
        <f t="shared" si="48"/>
        <v>0.65022697135842278</v>
      </c>
      <c r="M1062" s="22">
        <f t="shared" si="49"/>
        <v>-0.62098469475264984</v>
      </c>
      <c r="N1062" s="23">
        <v>1</v>
      </c>
      <c r="O1062" s="24">
        <f t="shared" si="50"/>
        <v>0</v>
      </c>
    </row>
    <row r="1063" spans="1:15">
      <c r="A1063" s="21" t="s">
        <v>6469</v>
      </c>
      <c r="B1063" s="21" t="s">
        <v>6470</v>
      </c>
      <c r="C1063" s="21" t="s">
        <v>132</v>
      </c>
      <c r="D1063" s="21" t="s">
        <v>141</v>
      </c>
      <c r="E1063" s="21" t="s">
        <v>77</v>
      </c>
      <c r="F1063" s="21" t="s">
        <v>6471</v>
      </c>
      <c r="G1063" s="21" t="s">
        <v>6472</v>
      </c>
      <c r="H1063" s="21" t="s">
        <v>6473</v>
      </c>
      <c r="I1063" s="21" t="s">
        <v>6474</v>
      </c>
      <c r="J1063" s="21" t="s">
        <v>40</v>
      </c>
      <c r="K1063" s="22">
        <v>1.117</v>
      </c>
      <c r="L1063" s="22">
        <f t="shared" si="48"/>
        <v>0.65022697135842278</v>
      </c>
      <c r="M1063" s="22">
        <f t="shared" si="49"/>
        <v>-0.62098469475264984</v>
      </c>
      <c r="N1063" s="23">
        <v>1</v>
      </c>
      <c r="O1063" s="24">
        <f t="shared" si="50"/>
        <v>0</v>
      </c>
    </row>
    <row r="1064" spans="1:15">
      <c r="A1064" s="21" t="s">
        <v>7916</v>
      </c>
      <c r="B1064" s="21" t="s">
        <v>7917</v>
      </c>
      <c r="C1064" s="21" t="s">
        <v>33</v>
      </c>
      <c r="D1064" s="21" t="s">
        <v>314</v>
      </c>
      <c r="E1064" s="21" t="s">
        <v>214</v>
      </c>
      <c r="F1064" s="21" t="s">
        <v>7918</v>
      </c>
      <c r="G1064" s="21" t="s">
        <v>7919</v>
      </c>
      <c r="H1064" s="21" t="s">
        <v>7920</v>
      </c>
      <c r="I1064" s="21" t="s">
        <v>7921</v>
      </c>
      <c r="J1064" s="21" t="s">
        <v>7842</v>
      </c>
      <c r="K1064" s="22">
        <v>1.117</v>
      </c>
      <c r="L1064" s="22">
        <f t="shared" si="48"/>
        <v>0.65022697135842278</v>
      </c>
      <c r="M1064" s="22">
        <f t="shared" si="49"/>
        <v>-0.62098469475264984</v>
      </c>
      <c r="N1064" s="23">
        <v>1</v>
      </c>
      <c r="O1064" s="24">
        <f t="shared" si="50"/>
        <v>0</v>
      </c>
    </row>
    <row r="1065" spans="1:15">
      <c r="A1065" s="21" t="s">
        <v>9470</v>
      </c>
      <c r="B1065" s="21" t="s">
        <v>9471</v>
      </c>
      <c r="C1065" s="21" t="s">
        <v>53</v>
      </c>
      <c r="D1065" s="21" t="s">
        <v>9472</v>
      </c>
      <c r="E1065" s="21" t="s">
        <v>151</v>
      </c>
      <c r="F1065" s="21" t="s">
        <v>7883</v>
      </c>
      <c r="G1065" s="21" t="s">
        <v>9473</v>
      </c>
      <c r="H1065" s="21" t="s">
        <v>9474</v>
      </c>
      <c r="I1065" s="21" t="s">
        <v>9475</v>
      </c>
      <c r="J1065" s="21" t="s">
        <v>2354</v>
      </c>
      <c r="K1065" s="22">
        <v>1.117</v>
      </c>
      <c r="L1065" s="22">
        <f t="shared" si="48"/>
        <v>0.65022697135842278</v>
      </c>
      <c r="M1065" s="22">
        <f t="shared" si="49"/>
        <v>-0.62098469475264984</v>
      </c>
      <c r="N1065" s="23">
        <v>1</v>
      </c>
      <c r="O1065" s="24">
        <f t="shared" si="50"/>
        <v>0</v>
      </c>
    </row>
    <row r="1066" spans="1:15">
      <c r="A1066" s="21" t="s">
        <v>11569</v>
      </c>
      <c r="B1066" s="21" t="s">
        <v>11570</v>
      </c>
      <c r="C1066" s="21" t="s">
        <v>33</v>
      </c>
      <c r="D1066" s="21" t="s">
        <v>141</v>
      </c>
      <c r="E1066" s="21" t="s">
        <v>158</v>
      </c>
      <c r="F1066" s="21" t="s">
        <v>9089</v>
      </c>
      <c r="G1066" s="21" t="s">
        <v>11571</v>
      </c>
      <c r="H1066" s="21" t="s">
        <v>11572</v>
      </c>
      <c r="I1066" s="21" t="s">
        <v>11573</v>
      </c>
      <c r="J1066" s="21" t="s">
        <v>7875</v>
      </c>
      <c r="K1066" s="22">
        <v>1.1180000000000001</v>
      </c>
      <c r="L1066" s="22">
        <f t="shared" si="48"/>
        <v>0.65080909040171597</v>
      </c>
      <c r="M1066" s="22">
        <f t="shared" si="49"/>
        <v>-0.61969369239277439</v>
      </c>
      <c r="N1066" s="23">
        <v>1</v>
      </c>
      <c r="O1066" s="24">
        <f t="shared" si="50"/>
        <v>0</v>
      </c>
    </row>
    <row r="1067" spans="1:15">
      <c r="A1067" s="21" t="s">
        <v>5303</v>
      </c>
      <c r="B1067" s="21" t="s">
        <v>5304</v>
      </c>
      <c r="C1067" s="21" t="s">
        <v>33</v>
      </c>
      <c r="D1067" s="21" t="s">
        <v>86</v>
      </c>
      <c r="E1067" s="21" t="s">
        <v>511</v>
      </c>
      <c r="F1067" s="21" t="s">
        <v>3920</v>
      </c>
      <c r="G1067" s="21" t="s">
        <v>5305</v>
      </c>
      <c r="H1067" s="21" t="s">
        <v>5306</v>
      </c>
      <c r="I1067" s="21" t="s">
        <v>5307</v>
      </c>
      <c r="J1067" s="21" t="s">
        <v>40</v>
      </c>
      <c r="K1067" s="22">
        <v>1.119</v>
      </c>
      <c r="L1067" s="22">
        <f t="shared" si="48"/>
        <v>0.65139120944500906</v>
      </c>
      <c r="M1067" s="22">
        <f t="shared" si="49"/>
        <v>-0.61840384425957062</v>
      </c>
      <c r="N1067" s="23">
        <v>1</v>
      </c>
      <c r="O1067" s="24">
        <f t="shared" si="50"/>
        <v>0</v>
      </c>
    </row>
    <row r="1068" spans="1:15">
      <c r="A1068" s="21" t="s">
        <v>3605</v>
      </c>
      <c r="B1068" s="21" t="s">
        <v>3606</v>
      </c>
      <c r="C1068" s="21" t="s">
        <v>235</v>
      </c>
      <c r="D1068" s="21" t="s">
        <v>141</v>
      </c>
      <c r="E1068" s="21" t="s">
        <v>3607</v>
      </c>
      <c r="F1068" s="21" t="s">
        <v>3608</v>
      </c>
      <c r="G1068" s="21" t="s">
        <v>3609</v>
      </c>
      <c r="H1068" s="21" t="s">
        <v>3610</v>
      </c>
      <c r="I1068" s="21" t="s">
        <v>3611</v>
      </c>
      <c r="J1068" s="21" t="s">
        <v>2385</v>
      </c>
      <c r="K1068" s="22">
        <v>1.1200000000000001</v>
      </c>
      <c r="L1068" s="22">
        <f t="shared" si="48"/>
        <v>0.65197332848830225</v>
      </c>
      <c r="M1068" s="22">
        <f t="shared" si="49"/>
        <v>-0.61711514829099801</v>
      </c>
      <c r="N1068" s="23">
        <v>1</v>
      </c>
      <c r="O1068" s="24">
        <f t="shared" si="50"/>
        <v>0</v>
      </c>
    </row>
    <row r="1069" spans="1:15">
      <c r="A1069" s="21" t="s">
        <v>8743</v>
      </c>
      <c r="B1069" s="21" t="s">
        <v>8744</v>
      </c>
      <c r="C1069" s="21" t="s">
        <v>33</v>
      </c>
      <c r="D1069" s="21" t="s">
        <v>40</v>
      </c>
      <c r="E1069" s="21" t="s">
        <v>511</v>
      </c>
      <c r="F1069" s="21" t="s">
        <v>8745</v>
      </c>
      <c r="G1069" s="21" t="s">
        <v>8746</v>
      </c>
      <c r="H1069" s="21" t="s">
        <v>40</v>
      </c>
      <c r="I1069" s="21" t="s">
        <v>8747</v>
      </c>
      <c r="J1069" s="21" t="s">
        <v>3116</v>
      </c>
      <c r="K1069" s="22">
        <v>1.121</v>
      </c>
      <c r="L1069" s="22">
        <f t="shared" si="48"/>
        <v>0.65255544753159533</v>
      </c>
      <c r="M1069" s="22">
        <f t="shared" si="49"/>
        <v>-0.6158276024305378</v>
      </c>
      <c r="N1069" s="23">
        <v>1</v>
      </c>
      <c r="O1069" s="24">
        <f t="shared" si="50"/>
        <v>0</v>
      </c>
    </row>
    <row r="1070" spans="1:15">
      <c r="A1070" s="21" t="s">
        <v>11019</v>
      </c>
      <c r="B1070" s="21" t="s">
        <v>11020</v>
      </c>
      <c r="C1070" s="21" t="s">
        <v>921</v>
      </c>
      <c r="D1070" s="21" t="s">
        <v>40</v>
      </c>
      <c r="E1070" s="21" t="s">
        <v>519</v>
      </c>
      <c r="F1070" s="21" t="s">
        <v>520</v>
      </c>
      <c r="G1070" s="21" t="s">
        <v>11021</v>
      </c>
      <c r="H1070" s="21" t="s">
        <v>11022</v>
      </c>
      <c r="I1070" s="21" t="s">
        <v>11023</v>
      </c>
      <c r="J1070" s="21" t="s">
        <v>1180</v>
      </c>
      <c r="K1070" s="22">
        <v>1.1220000000000001</v>
      </c>
      <c r="L1070" s="22">
        <f t="shared" si="48"/>
        <v>0.65313756657488853</v>
      </c>
      <c r="M1070" s="22">
        <f t="shared" si="49"/>
        <v>-0.61454120462717154</v>
      </c>
      <c r="N1070" s="23" t="s">
        <v>40</v>
      </c>
      <c r="O1070" s="24" t="e">
        <f t="shared" si="50"/>
        <v>#VALUE!</v>
      </c>
    </row>
    <row r="1071" spans="1:15">
      <c r="A1071" s="21" t="s">
        <v>6891</v>
      </c>
      <c r="B1071" s="21" t="s">
        <v>6892</v>
      </c>
      <c r="C1071" s="21" t="s">
        <v>235</v>
      </c>
      <c r="D1071" s="21" t="s">
        <v>40</v>
      </c>
      <c r="E1071" s="21" t="s">
        <v>214</v>
      </c>
      <c r="F1071" s="21" t="s">
        <v>6893</v>
      </c>
      <c r="G1071" s="21" t="s">
        <v>6894</v>
      </c>
      <c r="H1071" s="21" t="s">
        <v>6895</v>
      </c>
      <c r="I1071" s="21" t="s">
        <v>6896</v>
      </c>
      <c r="J1071" s="21" t="s">
        <v>6897</v>
      </c>
      <c r="K1071" s="22">
        <v>1.123</v>
      </c>
      <c r="L1071" s="22">
        <f t="shared" si="48"/>
        <v>0.65371968561818161</v>
      </c>
      <c r="M1071" s="22">
        <f t="shared" si="49"/>
        <v>-0.61325595283536327</v>
      </c>
      <c r="N1071" s="23">
        <v>1</v>
      </c>
      <c r="O1071" s="24">
        <f t="shared" si="50"/>
        <v>0</v>
      </c>
    </row>
    <row r="1072" spans="1:15">
      <c r="A1072" s="21" t="s">
        <v>9388</v>
      </c>
      <c r="B1072" s="21" t="s">
        <v>9389</v>
      </c>
      <c r="C1072" s="21" t="s">
        <v>33</v>
      </c>
      <c r="D1072" s="21" t="s">
        <v>34</v>
      </c>
      <c r="E1072" s="21" t="s">
        <v>111</v>
      </c>
      <c r="F1072" s="21" t="s">
        <v>9390</v>
      </c>
      <c r="G1072" s="21" t="s">
        <v>9391</v>
      </c>
      <c r="H1072" s="21" t="s">
        <v>9392</v>
      </c>
      <c r="I1072" s="21" t="s">
        <v>9393</v>
      </c>
      <c r="J1072" s="21" t="s">
        <v>40</v>
      </c>
      <c r="K1072" s="22">
        <v>1.123</v>
      </c>
      <c r="L1072" s="22">
        <f t="shared" si="48"/>
        <v>0.65371968561818161</v>
      </c>
      <c r="M1072" s="22">
        <f t="shared" si="49"/>
        <v>-0.61325595283536327</v>
      </c>
      <c r="N1072" s="23">
        <v>1</v>
      </c>
      <c r="O1072" s="24">
        <f t="shared" si="50"/>
        <v>0</v>
      </c>
    </row>
    <row r="1073" spans="1:15">
      <c r="A1073" s="21" t="s">
        <v>1259</v>
      </c>
      <c r="B1073" s="21" t="s">
        <v>1260</v>
      </c>
      <c r="C1073" s="21" t="s">
        <v>132</v>
      </c>
      <c r="D1073" s="21" t="s">
        <v>34</v>
      </c>
      <c r="E1073" s="21" t="s">
        <v>158</v>
      </c>
      <c r="F1073" s="21" t="s">
        <v>1261</v>
      </c>
      <c r="G1073" s="21" t="s">
        <v>1262</v>
      </c>
      <c r="H1073" s="21" t="s">
        <v>1263</v>
      </c>
      <c r="I1073" s="21" t="s">
        <v>1264</v>
      </c>
      <c r="J1073" s="21" t="s">
        <v>1251</v>
      </c>
      <c r="K1073" s="22">
        <v>1.1240000000000001</v>
      </c>
      <c r="L1073" s="22">
        <f t="shared" si="48"/>
        <v>0.65430180466147481</v>
      </c>
      <c r="M1073" s="22">
        <f t="shared" si="49"/>
        <v>-0.61197184501503821</v>
      </c>
      <c r="N1073" s="23">
        <v>5.9476543748632899E-4</v>
      </c>
      <c r="O1073" s="24">
        <f t="shared" si="50"/>
        <v>3.2256542767759959</v>
      </c>
    </row>
    <row r="1074" spans="1:15">
      <c r="A1074" s="21" t="s">
        <v>11096</v>
      </c>
      <c r="B1074" s="21" t="s">
        <v>11097</v>
      </c>
      <c r="C1074" s="21" t="s">
        <v>1956</v>
      </c>
      <c r="D1074" s="21" t="s">
        <v>40</v>
      </c>
      <c r="E1074" s="21" t="s">
        <v>207</v>
      </c>
      <c r="F1074" s="21" t="s">
        <v>8482</v>
      </c>
      <c r="G1074" s="21" t="s">
        <v>11098</v>
      </c>
      <c r="H1074" s="21" t="s">
        <v>11099</v>
      </c>
      <c r="I1074" s="21" t="s">
        <v>11100</v>
      </c>
      <c r="J1074" s="21" t="s">
        <v>2222</v>
      </c>
      <c r="K1074" s="22">
        <v>1.125</v>
      </c>
      <c r="L1074" s="22">
        <f t="shared" si="48"/>
        <v>0.65488392370476778</v>
      </c>
      <c r="M1074" s="22">
        <f t="shared" si="49"/>
        <v>-0.61068887913156533</v>
      </c>
      <c r="N1074" s="23" t="s">
        <v>40</v>
      </c>
      <c r="O1074" s="24" t="e">
        <f t="shared" si="50"/>
        <v>#VALUE!</v>
      </c>
    </row>
    <row r="1075" spans="1:15">
      <c r="A1075" s="21" t="s">
        <v>6120</v>
      </c>
      <c r="B1075" s="21" t="s">
        <v>6121</v>
      </c>
      <c r="C1075" s="21" t="s">
        <v>921</v>
      </c>
      <c r="D1075" s="21" t="s">
        <v>141</v>
      </c>
      <c r="E1075" s="21" t="s">
        <v>336</v>
      </c>
      <c r="F1075" s="21" t="s">
        <v>40</v>
      </c>
      <c r="G1075" s="21" t="s">
        <v>6122</v>
      </c>
      <c r="H1075" s="21" t="s">
        <v>6123</v>
      </c>
      <c r="I1075" s="21" t="s">
        <v>6124</v>
      </c>
      <c r="J1075" s="21" t="s">
        <v>1728</v>
      </c>
      <c r="K1075" s="22">
        <v>1.1259999999999999</v>
      </c>
      <c r="L1075" s="22">
        <f t="shared" si="48"/>
        <v>0.65546604274806086</v>
      </c>
      <c r="M1075" s="22">
        <f t="shared" si="49"/>
        <v>-0.60940705315573518</v>
      </c>
      <c r="N1075" s="23">
        <v>1</v>
      </c>
      <c r="O1075" s="24">
        <f t="shared" si="50"/>
        <v>0</v>
      </c>
    </row>
    <row r="1076" spans="1:15">
      <c r="A1076" s="21" t="s">
        <v>6376</v>
      </c>
      <c r="B1076" s="21" t="s">
        <v>6377</v>
      </c>
      <c r="C1076" s="21" t="s">
        <v>235</v>
      </c>
      <c r="D1076" s="21" t="s">
        <v>314</v>
      </c>
      <c r="E1076" s="21" t="s">
        <v>1468</v>
      </c>
      <c r="F1076" s="21" t="s">
        <v>2888</v>
      </c>
      <c r="G1076" s="21" t="s">
        <v>6378</v>
      </c>
      <c r="H1076" s="21" t="s">
        <v>6379</v>
      </c>
      <c r="I1076" s="21" t="s">
        <v>6380</v>
      </c>
      <c r="J1076" s="21" t="s">
        <v>2385</v>
      </c>
      <c r="K1076" s="22">
        <v>1.1259999999999999</v>
      </c>
      <c r="L1076" s="22">
        <f t="shared" si="48"/>
        <v>0.65546604274806086</v>
      </c>
      <c r="M1076" s="22">
        <f t="shared" si="49"/>
        <v>-0.60940705315573518</v>
      </c>
      <c r="N1076" s="23">
        <v>1</v>
      </c>
      <c r="O1076" s="24">
        <f t="shared" si="50"/>
        <v>0</v>
      </c>
    </row>
    <row r="1077" spans="1:15">
      <c r="A1077" s="21" t="s">
        <v>4442</v>
      </c>
      <c r="B1077" s="21" t="s">
        <v>4443</v>
      </c>
      <c r="C1077" s="21" t="s">
        <v>33</v>
      </c>
      <c r="D1077" s="21" t="s">
        <v>34</v>
      </c>
      <c r="E1077" s="21" t="s">
        <v>214</v>
      </c>
      <c r="F1077" s="21" t="s">
        <v>4444</v>
      </c>
      <c r="G1077" s="21" t="s">
        <v>4445</v>
      </c>
      <c r="H1077" s="21" t="s">
        <v>4446</v>
      </c>
      <c r="I1077" s="21" t="s">
        <v>4447</v>
      </c>
      <c r="J1077" s="21" t="s">
        <v>3173</v>
      </c>
      <c r="K1077" s="22">
        <v>1.127</v>
      </c>
      <c r="L1077" s="22">
        <f t="shared" si="48"/>
        <v>0.65604816179135406</v>
      </c>
      <c r="M1077" s="22">
        <f t="shared" si="49"/>
        <v>-0.60812636506374351</v>
      </c>
      <c r="N1077" s="23">
        <v>1</v>
      </c>
      <c r="O1077" s="24">
        <f t="shared" si="50"/>
        <v>0</v>
      </c>
    </row>
    <row r="1078" spans="1:15">
      <c r="A1078" s="21" t="s">
        <v>7573</v>
      </c>
      <c r="B1078" s="21" t="s">
        <v>7574</v>
      </c>
      <c r="C1078" s="21" t="s">
        <v>33</v>
      </c>
      <c r="D1078" s="21" t="s">
        <v>86</v>
      </c>
      <c r="E1078" s="21" t="s">
        <v>151</v>
      </c>
      <c r="F1078" s="21" t="s">
        <v>7575</v>
      </c>
      <c r="G1078" s="21" t="s">
        <v>7576</v>
      </c>
      <c r="H1078" s="21" t="s">
        <v>7577</v>
      </c>
      <c r="I1078" s="21" t="s">
        <v>7578</v>
      </c>
      <c r="J1078" s="21" t="s">
        <v>40</v>
      </c>
      <c r="K1078" s="22">
        <v>1.127</v>
      </c>
      <c r="L1078" s="22">
        <f t="shared" si="48"/>
        <v>0.65604816179135406</v>
      </c>
      <c r="M1078" s="22">
        <f t="shared" si="49"/>
        <v>-0.60812636506374351</v>
      </c>
      <c r="N1078" s="23">
        <v>1</v>
      </c>
      <c r="O1078" s="24">
        <f t="shared" si="50"/>
        <v>0</v>
      </c>
    </row>
    <row r="1079" spans="1:15">
      <c r="A1079" s="21" t="s">
        <v>3619</v>
      </c>
      <c r="B1079" s="21" t="s">
        <v>3620</v>
      </c>
      <c r="C1079" s="21" t="s">
        <v>40</v>
      </c>
      <c r="D1079" s="21" t="s">
        <v>34</v>
      </c>
      <c r="E1079" s="21" t="s">
        <v>62</v>
      </c>
      <c r="F1079" s="21" t="s">
        <v>3621</v>
      </c>
      <c r="G1079" s="21" t="s">
        <v>3622</v>
      </c>
      <c r="H1079" s="21" t="s">
        <v>3623</v>
      </c>
      <c r="I1079" s="21" t="s">
        <v>3624</v>
      </c>
      <c r="J1079" s="21" t="s">
        <v>3625</v>
      </c>
      <c r="K1079" s="22">
        <v>1.1279999999999999</v>
      </c>
      <c r="L1079" s="22">
        <f t="shared" si="48"/>
        <v>0.65663028083464714</v>
      </c>
      <c r="M1079" s="22">
        <f t="shared" si="49"/>
        <v>-0.60684681283717123</v>
      </c>
      <c r="N1079" s="23">
        <v>1</v>
      </c>
      <c r="O1079" s="24">
        <f t="shared" si="50"/>
        <v>0</v>
      </c>
    </row>
    <row r="1080" spans="1:15">
      <c r="A1080" s="21" t="s">
        <v>4158</v>
      </c>
      <c r="B1080" s="21" t="s">
        <v>4159</v>
      </c>
      <c r="C1080" s="21" t="s">
        <v>1956</v>
      </c>
      <c r="D1080" s="21" t="s">
        <v>141</v>
      </c>
      <c r="E1080" s="21" t="s">
        <v>158</v>
      </c>
      <c r="F1080" s="21" t="s">
        <v>4160</v>
      </c>
      <c r="G1080" s="21" t="s">
        <v>4161</v>
      </c>
      <c r="H1080" s="21" t="s">
        <v>4162</v>
      </c>
      <c r="I1080" s="21" t="s">
        <v>4163</v>
      </c>
      <c r="J1080" s="21" t="s">
        <v>40</v>
      </c>
      <c r="K1080" s="22">
        <v>1.1279999999999999</v>
      </c>
      <c r="L1080" s="22">
        <f t="shared" si="48"/>
        <v>0.65663028083464714</v>
      </c>
      <c r="M1080" s="22">
        <f t="shared" si="49"/>
        <v>-0.60684681283717123</v>
      </c>
      <c r="N1080" s="23">
        <v>1</v>
      </c>
      <c r="O1080" s="24">
        <f t="shared" si="50"/>
        <v>0</v>
      </c>
    </row>
    <row r="1081" spans="1:15">
      <c r="A1081" s="21" t="s">
        <v>8114</v>
      </c>
      <c r="B1081" s="21" t="s">
        <v>8115</v>
      </c>
      <c r="C1081" s="21" t="s">
        <v>33</v>
      </c>
      <c r="D1081" s="21" t="s">
        <v>86</v>
      </c>
      <c r="E1081" s="21" t="s">
        <v>207</v>
      </c>
      <c r="F1081" s="21" t="s">
        <v>8116</v>
      </c>
      <c r="G1081" s="21" t="s">
        <v>8117</v>
      </c>
      <c r="H1081" s="21" t="s">
        <v>8118</v>
      </c>
      <c r="I1081" s="21" t="s">
        <v>8119</v>
      </c>
      <c r="J1081" s="21" t="s">
        <v>1069</v>
      </c>
      <c r="K1081" s="22">
        <v>1.1279999999999999</v>
      </c>
      <c r="L1081" s="22">
        <f t="shared" si="48"/>
        <v>0.65663028083464714</v>
      </c>
      <c r="M1081" s="22">
        <f t="shared" si="49"/>
        <v>-0.60684681283717123</v>
      </c>
      <c r="N1081" s="23">
        <v>1</v>
      </c>
      <c r="O1081" s="24">
        <f t="shared" si="50"/>
        <v>0</v>
      </c>
    </row>
    <row r="1082" spans="1:15">
      <c r="A1082" s="21" t="s">
        <v>10704</v>
      </c>
      <c r="B1082" s="21" t="s">
        <v>10705</v>
      </c>
      <c r="C1082" s="21" t="s">
        <v>40</v>
      </c>
      <c r="D1082" s="21" t="s">
        <v>86</v>
      </c>
      <c r="E1082" s="21" t="s">
        <v>40</v>
      </c>
      <c r="F1082" s="21" t="s">
        <v>10706</v>
      </c>
      <c r="G1082" s="21" t="s">
        <v>10707</v>
      </c>
      <c r="H1082" s="21" t="s">
        <v>10708</v>
      </c>
      <c r="I1082" s="21" t="s">
        <v>10709</v>
      </c>
      <c r="J1082" s="21" t="s">
        <v>40</v>
      </c>
      <c r="K1082" s="22">
        <v>1.1279999999999999</v>
      </c>
      <c r="L1082" s="22">
        <f t="shared" si="48"/>
        <v>0.65663028083464714</v>
      </c>
      <c r="M1082" s="22">
        <f t="shared" si="49"/>
        <v>-0.60684681283717123</v>
      </c>
      <c r="N1082" s="23">
        <v>1</v>
      </c>
      <c r="O1082" s="24">
        <f t="shared" si="50"/>
        <v>0</v>
      </c>
    </row>
    <row r="1083" spans="1:15">
      <c r="A1083" s="21" t="s">
        <v>2977</v>
      </c>
      <c r="B1083" s="21" t="s">
        <v>2978</v>
      </c>
      <c r="C1083" s="21" t="s">
        <v>921</v>
      </c>
      <c r="D1083" s="21" t="s">
        <v>40</v>
      </c>
      <c r="E1083" s="21" t="s">
        <v>40</v>
      </c>
      <c r="F1083" s="21" t="s">
        <v>2979</v>
      </c>
      <c r="G1083" s="21" t="s">
        <v>2980</v>
      </c>
      <c r="H1083" s="21" t="s">
        <v>2981</v>
      </c>
      <c r="I1083" s="21" t="s">
        <v>2982</v>
      </c>
      <c r="J1083" s="21" t="s">
        <v>40</v>
      </c>
      <c r="K1083" s="22">
        <v>1.129</v>
      </c>
      <c r="L1083" s="22">
        <f t="shared" si="48"/>
        <v>0.65721239987794033</v>
      </c>
      <c r="M1083" s="22">
        <f t="shared" si="49"/>
        <v>-0.60556839446296373</v>
      </c>
      <c r="N1083" s="23">
        <v>1</v>
      </c>
      <c r="O1083" s="24">
        <f t="shared" si="50"/>
        <v>0</v>
      </c>
    </row>
    <row r="1084" spans="1:15">
      <c r="A1084" s="21" t="s">
        <v>4864</v>
      </c>
      <c r="B1084" s="21" t="s">
        <v>4865</v>
      </c>
      <c r="C1084" s="21" t="s">
        <v>33</v>
      </c>
      <c r="D1084" s="21" t="s">
        <v>86</v>
      </c>
      <c r="E1084" s="21" t="s">
        <v>158</v>
      </c>
      <c r="F1084" s="21" t="s">
        <v>4866</v>
      </c>
      <c r="G1084" s="21" t="s">
        <v>4867</v>
      </c>
      <c r="H1084" s="21" t="s">
        <v>4868</v>
      </c>
      <c r="I1084" s="21" t="s">
        <v>4869</v>
      </c>
      <c r="J1084" s="21" t="s">
        <v>40</v>
      </c>
      <c r="K1084" s="22">
        <v>1.129</v>
      </c>
      <c r="L1084" s="22">
        <f t="shared" si="48"/>
        <v>0.65721239987794033</v>
      </c>
      <c r="M1084" s="22">
        <f t="shared" si="49"/>
        <v>-0.60556839446296373</v>
      </c>
      <c r="N1084" s="23">
        <v>1</v>
      </c>
      <c r="O1084" s="24">
        <f t="shared" si="50"/>
        <v>0</v>
      </c>
    </row>
    <row r="1085" spans="1:15">
      <c r="A1085" s="21" t="s">
        <v>5356</v>
      </c>
      <c r="B1085" s="21" t="s">
        <v>5357</v>
      </c>
      <c r="C1085" s="21" t="s">
        <v>33</v>
      </c>
      <c r="D1085" s="21" t="s">
        <v>86</v>
      </c>
      <c r="E1085" s="21" t="s">
        <v>111</v>
      </c>
      <c r="F1085" s="21" t="s">
        <v>5358</v>
      </c>
      <c r="G1085" s="21" t="s">
        <v>5359</v>
      </c>
      <c r="H1085" s="21" t="s">
        <v>5360</v>
      </c>
      <c r="I1085" s="21" t="s">
        <v>5361</v>
      </c>
      <c r="J1085" s="21" t="s">
        <v>1687</v>
      </c>
      <c r="K1085" s="22">
        <v>1.1299999999999999</v>
      </c>
      <c r="L1085" s="22">
        <f t="shared" si="48"/>
        <v>0.65779451892123342</v>
      </c>
      <c r="M1085" s="22">
        <f t="shared" si="49"/>
        <v>-0.60429110793341467</v>
      </c>
      <c r="N1085" s="23">
        <v>1</v>
      </c>
      <c r="O1085" s="24">
        <f t="shared" si="50"/>
        <v>0</v>
      </c>
    </row>
    <row r="1086" spans="1:15">
      <c r="A1086" s="21" t="s">
        <v>5640</v>
      </c>
      <c r="B1086" s="21" t="s">
        <v>5641</v>
      </c>
      <c r="C1086" s="21" t="s">
        <v>95</v>
      </c>
      <c r="D1086" s="21" t="s">
        <v>40</v>
      </c>
      <c r="E1086" s="21" t="s">
        <v>151</v>
      </c>
      <c r="F1086" s="21" t="s">
        <v>5642</v>
      </c>
      <c r="G1086" s="21" t="s">
        <v>5643</v>
      </c>
      <c r="H1086" s="21" t="s">
        <v>40</v>
      </c>
      <c r="I1086" s="21" t="s">
        <v>5644</v>
      </c>
      <c r="J1086" s="21" t="s">
        <v>5645</v>
      </c>
      <c r="K1086" s="22">
        <v>1.131</v>
      </c>
      <c r="L1086" s="22">
        <f t="shared" si="48"/>
        <v>0.65837663796452661</v>
      </c>
      <c r="M1086" s="22">
        <f t="shared" si="49"/>
        <v>-0.60301495124614402</v>
      </c>
      <c r="N1086" s="23">
        <v>1</v>
      </c>
      <c r="O1086" s="24">
        <f t="shared" si="50"/>
        <v>0</v>
      </c>
    </row>
    <row r="1087" spans="1:15">
      <c r="A1087" s="21" t="s">
        <v>5731</v>
      </c>
      <c r="B1087" s="21" t="s">
        <v>5732</v>
      </c>
      <c r="C1087" s="21" t="s">
        <v>235</v>
      </c>
      <c r="D1087" s="21" t="s">
        <v>86</v>
      </c>
      <c r="E1087" s="21" t="s">
        <v>1468</v>
      </c>
      <c r="F1087" s="21" t="s">
        <v>2446</v>
      </c>
      <c r="G1087" s="21" t="s">
        <v>5733</v>
      </c>
      <c r="H1087" s="21" t="s">
        <v>5734</v>
      </c>
      <c r="I1087" s="21" t="s">
        <v>5735</v>
      </c>
      <c r="J1087" s="21" t="s">
        <v>40</v>
      </c>
      <c r="K1087" s="22">
        <v>1.131</v>
      </c>
      <c r="L1087" s="22">
        <f t="shared" si="48"/>
        <v>0.65837663796452661</v>
      </c>
      <c r="M1087" s="22">
        <f t="shared" si="49"/>
        <v>-0.60301495124614402</v>
      </c>
      <c r="N1087" s="23">
        <v>1</v>
      </c>
      <c r="O1087" s="24">
        <f t="shared" si="50"/>
        <v>0</v>
      </c>
    </row>
    <row r="1088" spans="1:15">
      <c r="A1088" s="21" t="s">
        <v>8658</v>
      </c>
      <c r="B1088" s="21" t="s">
        <v>8659</v>
      </c>
      <c r="C1088" s="21" t="s">
        <v>132</v>
      </c>
      <c r="D1088" s="21" t="s">
        <v>40</v>
      </c>
      <c r="E1088" s="21" t="s">
        <v>511</v>
      </c>
      <c r="F1088" s="21" t="s">
        <v>8660</v>
      </c>
      <c r="G1088" s="21" t="s">
        <v>8661</v>
      </c>
      <c r="H1088" s="21" t="s">
        <v>8662</v>
      </c>
      <c r="I1088" s="21" t="s">
        <v>8663</v>
      </c>
      <c r="J1088" s="21" t="s">
        <v>40</v>
      </c>
      <c r="K1088" s="22">
        <v>1.131</v>
      </c>
      <c r="L1088" s="22">
        <f t="shared" si="48"/>
        <v>0.65837663796452661</v>
      </c>
      <c r="M1088" s="22">
        <f t="shared" si="49"/>
        <v>-0.60301495124614402</v>
      </c>
      <c r="N1088" s="23" t="s">
        <v>40</v>
      </c>
      <c r="O1088" s="24" t="e">
        <f t="shared" si="50"/>
        <v>#VALUE!</v>
      </c>
    </row>
    <row r="1089" spans="1:15">
      <c r="A1089" s="21" t="s">
        <v>9279</v>
      </c>
      <c r="B1089" s="21" t="s">
        <v>9280</v>
      </c>
      <c r="C1089" s="21" t="s">
        <v>33</v>
      </c>
      <c r="D1089" s="21" t="s">
        <v>86</v>
      </c>
      <c r="E1089" s="21" t="s">
        <v>77</v>
      </c>
      <c r="F1089" s="21" t="s">
        <v>9281</v>
      </c>
      <c r="G1089" s="21" t="s">
        <v>9282</v>
      </c>
      <c r="H1089" s="21" t="s">
        <v>9283</v>
      </c>
      <c r="I1089" s="21" t="s">
        <v>9284</v>
      </c>
      <c r="J1089" s="21" t="s">
        <v>40</v>
      </c>
      <c r="K1089" s="22">
        <v>1.131</v>
      </c>
      <c r="L1089" s="22">
        <f t="shared" si="48"/>
        <v>0.65837663796452661</v>
      </c>
      <c r="M1089" s="22">
        <f t="shared" si="49"/>
        <v>-0.60301495124614402</v>
      </c>
      <c r="N1089" s="23">
        <v>1</v>
      </c>
      <c r="O1089" s="24">
        <f t="shared" si="50"/>
        <v>0</v>
      </c>
    </row>
    <row r="1090" spans="1:15">
      <c r="A1090" s="21" t="s">
        <v>3394</v>
      </c>
      <c r="B1090" s="21" t="s">
        <v>3395</v>
      </c>
      <c r="C1090" s="21" t="s">
        <v>33</v>
      </c>
      <c r="D1090" s="21" t="s">
        <v>34</v>
      </c>
      <c r="E1090" s="21" t="s">
        <v>511</v>
      </c>
      <c r="F1090" s="21" t="s">
        <v>3396</v>
      </c>
      <c r="G1090" s="21" t="s">
        <v>3397</v>
      </c>
      <c r="H1090" s="21" t="s">
        <v>3398</v>
      </c>
      <c r="I1090" s="21" t="s">
        <v>3399</v>
      </c>
      <c r="J1090" s="21" t="s">
        <v>1097</v>
      </c>
      <c r="K1090" s="22">
        <v>1.1319999999999999</v>
      </c>
      <c r="L1090" s="22">
        <f t="shared" ref="L1090:L1153" si="51">K1090/1.717861684</f>
        <v>0.6589587570078197</v>
      </c>
      <c r="M1090" s="22">
        <f t="shared" ref="M1090:M1153" si="52">LOG(L1090, 2)</f>
        <v>-0.60173992240408225</v>
      </c>
      <c r="N1090" s="23">
        <v>1</v>
      </c>
      <c r="O1090" s="24">
        <f t="shared" ref="O1090:O1153" si="53">-LOG10(N1090)</f>
        <v>0</v>
      </c>
    </row>
    <row r="1091" spans="1:15">
      <c r="A1091" s="21" t="s">
        <v>7299</v>
      </c>
      <c r="B1091" s="21" t="s">
        <v>7300</v>
      </c>
      <c r="C1091" s="21" t="s">
        <v>186</v>
      </c>
      <c r="D1091" s="21" t="s">
        <v>141</v>
      </c>
      <c r="E1091" s="21" t="s">
        <v>2024</v>
      </c>
      <c r="F1091" s="21" t="s">
        <v>7301</v>
      </c>
      <c r="G1091" s="21" t="s">
        <v>7302</v>
      </c>
      <c r="H1091" s="21" t="s">
        <v>7303</v>
      </c>
      <c r="I1091" s="21" t="s">
        <v>7304</v>
      </c>
      <c r="J1091" s="21" t="s">
        <v>40</v>
      </c>
      <c r="K1091" s="22">
        <v>1.1319999999999999</v>
      </c>
      <c r="L1091" s="22">
        <f t="shared" si="51"/>
        <v>0.6589587570078197</v>
      </c>
      <c r="M1091" s="22">
        <f t="shared" si="52"/>
        <v>-0.60173992240408225</v>
      </c>
      <c r="N1091" s="23">
        <v>1</v>
      </c>
      <c r="O1091" s="24">
        <f t="shared" si="53"/>
        <v>0</v>
      </c>
    </row>
    <row r="1092" spans="1:15">
      <c r="A1092" s="21" t="s">
        <v>440</v>
      </c>
      <c r="B1092" s="21" t="s">
        <v>441</v>
      </c>
      <c r="C1092" s="21" t="s">
        <v>53</v>
      </c>
      <c r="D1092" s="21" t="s">
        <v>442</v>
      </c>
      <c r="E1092" s="21" t="s">
        <v>443</v>
      </c>
      <c r="F1092" s="21" t="s">
        <v>444</v>
      </c>
      <c r="G1092" s="21" t="s">
        <v>445</v>
      </c>
      <c r="H1092" s="21" t="s">
        <v>446</v>
      </c>
      <c r="I1092" s="21" t="s">
        <v>447</v>
      </c>
      <c r="J1092" s="21" t="s">
        <v>40</v>
      </c>
      <c r="K1092" s="22">
        <v>1.133</v>
      </c>
      <c r="L1092" s="22">
        <f t="shared" si="51"/>
        <v>0.65954087605111289</v>
      </c>
      <c r="M1092" s="22">
        <f t="shared" si="52"/>
        <v>-0.60046601941544886</v>
      </c>
      <c r="N1092" s="23">
        <v>1</v>
      </c>
      <c r="O1092" s="24">
        <f t="shared" si="53"/>
        <v>0</v>
      </c>
    </row>
    <row r="1093" spans="1:15">
      <c r="A1093" s="21" t="s">
        <v>1567</v>
      </c>
      <c r="B1093" s="21" t="s">
        <v>1568</v>
      </c>
      <c r="C1093" s="21" t="s">
        <v>1569</v>
      </c>
      <c r="D1093" s="21" t="s">
        <v>54</v>
      </c>
      <c r="E1093" s="21" t="s">
        <v>178</v>
      </c>
      <c r="F1093" s="21" t="s">
        <v>1570</v>
      </c>
      <c r="G1093" s="21" t="s">
        <v>1571</v>
      </c>
      <c r="H1093" s="21" t="s">
        <v>1572</v>
      </c>
      <c r="I1093" s="21" t="s">
        <v>1573</v>
      </c>
      <c r="J1093" s="21" t="s">
        <v>40</v>
      </c>
      <c r="K1093" s="22">
        <v>1.133</v>
      </c>
      <c r="L1093" s="22">
        <f t="shared" si="51"/>
        <v>0.65954087605111289</v>
      </c>
      <c r="M1093" s="22">
        <f t="shared" si="52"/>
        <v>-0.60046601941544886</v>
      </c>
      <c r="N1093" s="23">
        <v>0.82202901891672697</v>
      </c>
      <c r="O1093" s="24">
        <f t="shared" si="53"/>
        <v>8.5112850911343546E-2</v>
      </c>
    </row>
    <row r="1094" spans="1:15">
      <c r="A1094" s="21" t="s">
        <v>1755</v>
      </c>
      <c r="B1094" s="21" t="s">
        <v>1756</v>
      </c>
      <c r="C1094" s="21" t="s">
        <v>43</v>
      </c>
      <c r="D1094" s="21" t="s">
        <v>34</v>
      </c>
      <c r="E1094" s="21" t="s">
        <v>207</v>
      </c>
      <c r="F1094" s="21" t="s">
        <v>1757</v>
      </c>
      <c r="G1094" s="21" t="s">
        <v>1758</v>
      </c>
      <c r="H1094" s="21" t="s">
        <v>1759</v>
      </c>
      <c r="I1094" s="21" t="s">
        <v>1760</v>
      </c>
      <c r="J1094" s="21" t="s">
        <v>1761</v>
      </c>
      <c r="K1094" s="22">
        <v>1.133</v>
      </c>
      <c r="L1094" s="22">
        <f t="shared" si="51"/>
        <v>0.65954087605111289</v>
      </c>
      <c r="M1094" s="22">
        <f t="shared" si="52"/>
        <v>-0.60046601941544886</v>
      </c>
      <c r="N1094" s="23">
        <v>1</v>
      </c>
      <c r="O1094" s="24">
        <f t="shared" si="53"/>
        <v>0</v>
      </c>
    </row>
    <row r="1095" spans="1:15">
      <c r="A1095" s="21" t="s">
        <v>2043</v>
      </c>
      <c r="B1095" s="21" t="s">
        <v>2044</v>
      </c>
      <c r="C1095" s="21" t="s">
        <v>518</v>
      </c>
      <c r="D1095" s="21" t="s">
        <v>314</v>
      </c>
      <c r="E1095" s="21" t="s">
        <v>1555</v>
      </c>
      <c r="F1095" s="21" t="s">
        <v>2045</v>
      </c>
      <c r="G1095" s="21" t="s">
        <v>2046</v>
      </c>
      <c r="H1095" s="21" t="s">
        <v>2047</v>
      </c>
      <c r="I1095" s="21" t="s">
        <v>2048</v>
      </c>
      <c r="J1095" s="21" t="s">
        <v>40</v>
      </c>
      <c r="K1095" s="22">
        <v>1.133</v>
      </c>
      <c r="L1095" s="22">
        <f t="shared" si="51"/>
        <v>0.65954087605111289</v>
      </c>
      <c r="M1095" s="22">
        <f t="shared" si="52"/>
        <v>-0.60046601941544886</v>
      </c>
      <c r="N1095" s="23">
        <v>1</v>
      </c>
      <c r="O1095" s="24">
        <f t="shared" si="53"/>
        <v>0</v>
      </c>
    </row>
    <row r="1096" spans="1:15">
      <c r="A1096" s="21" t="s">
        <v>2588</v>
      </c>
      <c r="B1096" s="21" t="s">
        <v>2589</v>
      </c>
      <c r="C1096" s="21" t="s">
        <v>2590</v>
      </c>
      <c r="D1096" s="21" t="s">
        <v>991</v>
      </c>
      <c r="E1096" s="21" t="s">
        <v>887</v>
      </c>
      <c r="F1096" s="21" t="s">
        <v>2591</v>
      </c>
      <c r="G1096" s="21" t="s">
        <v>2592</v>
      </c>
      <c r="H1096" s="21" t="s">
        <v>2593</v>
      </c>
      <c r="I1096" s="21" t="s">
        <v>2594</v>
      </c>
      <c r="J1096" s="21" t="s">
        <v>102</v>
      </c>
      <c r="K1096" s="22">
        <v>1.133</v>
      </c>
      <c r="L1096" s="22">
        <f t="shared" si="51"/>
        <v>0.65954087605111289</v>
      </c>
      <c r="M1096" s="22">
        <f t="shared" si="52"/>
        <v>-0.60046601941544886</v>
      </c>
      <c r="N1096" s="23">
        <v>1</v>
      </c>
      <c r="O1096" s="24">
        <f t="shared" si="53"/>
        <v>0</v>
      </c>
    </row>
    <row r="1097" spans="1:15">
      <c r="A1097" s="21" t="s">
        <v>4660</v>
      </c>
      <c r="B1097" s="21" t="s">
        <v>4661</v>
      </c>
      <c r="C1097" s="21" t="s">
        <v>2155</v>
      </c>
      <c r="D1097" s="21" t="s">
        <v>141</v>
      </c>
      <c r="E1097" s="21" t="s">
        <v>937</v>
      </c>
      <c r="F1097" s="21" t="s">
        <v>4662</v>
      </c>
      <c r="G1097" s="21" t="s">
        <v>4663</v>
      </c>
      <c r="H1097" s="21" t="s">
        <v>4664</v>
      </c>
      <c r="I1097" s="21" t="s">
        <v>4665</v>
      </c>
      <c r="J1097" s="21" t="s">
        <v>40</v>
      </c>
      <c r="K1097" s="22">
        <v>1.133</v>
      </c>
      <c r="L1097" s="22">
        <f t="shared" si="51"/>
        <v>0.65954087605111289</v>
      </c>
      <c r="M1097" s="22">
        <f t="shared" si="52"/>
        <v>-0.60046601941544886</v>
      </c>
      <c r="N1097" s="23">
        <v>1</v>
      </c>
      <c r="O1097" s="24">
        <f t="shared" si="53"/>
        <v>0</v>
      </c>
    </row>
    <row r="1098" spans="1:15">
      <c r="A1098" s="21" t="s">
        <v>6815</v>
      </c>
      <c r="B1098" s="21" t="s">
        <v>6816</v>
      </c>
      <c r="C1098" s="21" t="s">
        <v>33</v>
      </c>
      <c r="D1098" s="21" t="s">
        <v>86</v>
      </c>
      <c r="E1098" s="21" t="s">
        <v>1583</v>
      </c>
      <c r="F1098" s="21" t="s">
        <v>6817</v>
      </c>
      <c r="G1098" s="21" t="s">
        <v>6818</v>
      </c>
      <c r="H1098" s="21" t="s">
        <v>6819</v>
      </c>
      <c r="I1098" s="21" t="s">
        <v>6820</v>
      </c>
      <c r="J1098" s="21" t="s">
        <v>4888</v>
      </c>
      <c r="K1098" s="22">
        <v>1.133</v>
      </c>
      <c r="L1098" s="22">
        <f t="shared" si="51"/>
        <v>0.65954087605111289</v>
      </c>
      <c r="M1098" s="22">
        <f t="shared" si="52"/>
        <v>-0.60046601941544886</v>
      </c>
      <c r="N1098" s="23">
        <v>1</v>
      </c>
      <c r="O1098" s="24">
        <f t="shared" si="53"/>
        <v>0</v>
      </c>
    </row>
    <row r="1099" spans="1:15">
      <c r="A1099" s="21" t="s">
        <v>11241</v>
      </c>
      <c r="B1099" s="21" t="s">
        <v>11242</v>
      </c>
      <c r="C1099" s="21" t="s">
        <v>40</v>
      </c>
      <c r="D1099" s="21" t="s">
        <v>40</v>
      </c>
      <c r="E1099" s="21" t="s">
        <v>40</v>
      </c>
      <c r="F1099" s="21" t="s">
        <v>11243</v>
      </c>
      <c r="G1099" s="21" t="s">
        <v>11244</v>
      </c>
      <c r="H1099" s="21" t="s">
        <v>11245</v>
      </c>
      <c r="I1099" s="21" t="s">
        <v>11246</v>
      </c>
      <c r="J1099" s="21" t="s">
        <v>40</v>
      </c>
      <c r="K1099" s="22">
        <v>1.133</v>
      </c>
      <c r="L1099" s="22">
        <f t="shared" si="51"/>
        <v>0.65954087605111289</v>
      </c>
      <c r="M1099" s="22">
        <f t="shared" si="52"/>
        <v>-0.60046601941544886</v>
      </c>
      <c r="N1099" s="23">
        <v>1</v>
      </c>
      <c r="O1099" s="24">
        <f t="shared" si="53"/>
        <v>0</v>
      </c>
    </row>
    <row r="1100" spans="1:15">
      <c r="A1100" s="21" t="s">
        <v>6082</v>
      </c>
      <c r="B1100" s="21" t="s">
        <v>6083</v>
      </c>
      <c r="C1100" s="21" t="s">
        <v>4411</v>
      </c>
      <c r="D1100" s="21" t="s">
        <v>34</v>
      </c>
      <c r="E1100" s="21" t="s">
        <v>1468</v>
      </c>
      <c r="F1100" s="21" t="s">
        <v>5917</v>
      </c>
      <c r="G1100" s="21" t="s">
        <v>6084</v>
      </c>
      <c r="H1100" s="21" t="s">
        <v>6085</v>
      </c>
      <c r="I1100" s="21" t="s">
        <v>6086</v>
      </c>
      <c r="J1100" s="21" t="s">
        <v>40</v>
      </c>
      <c r="K1100" s="22">
        <v>1.1339999999999999</v>
      </c>
      <c r="L1100" s="22">
        <f t="shared" si="51"/>
        <v>0.66012299509440586</v>
      </c>
      <c r="M1100" s="22">
        <f t="shared" si="52"/>
        <v>-0.599193240293736</v>
      </c>
      <c r="N1100" s="23">
        <v>1</v>
      </c>
      <c r="O1100" s="24">
        <f t="shared" si="53"/>
        <v>0</v>
      </c>
    </row>
    <row r="1101" spans="1:15">
      <c r="A1101" s="21" t="s">
        <v>2728</v>
      </c>
      <c r="B1101" s="21" t="s">
        <v>2729</v>
      </c>
      <c r="C1101" s="21" t="s">
        <v>95</v>
      </c>
      <c r="D1101" s="21" t="s">
        <v>40</v>
      </c>
      <c r="E1101" s="21" t="s">
        <v>158</v>
      </c>
      <c r="F1101" s="21" t="s">
        <v>2730</v>
      </c>
      <c r="G1101" s="21" t="s">
        <v>2731</v>
      </c>
      <c r="H1101" s="21" t="s">
        <v>2732</v>
      </c>
      <c r="I1101" s="21" t="s">
        <v>2733</v>
      </c>
      <c r="J1101" s="21" t="s">
        <v>40</v>
      </c>
      <c r="K1101" s="22">
        <v>1.135</v>
      </c>
      <c r="L1101" s="22">
        <f t="shared" si="51"/>
        <v>0.66070511413769906</v>
      </c>
      <c r="M1101" s="22">
        <f t="shared" si="52"/>
        <v>-0.59792158305768728</v>
      </c>
      <c r="N1101" s="23">
        <v>1</v>
      </c>
      <c r="O1101" s="24">
        <f t="shared" si="53"/>
        <v>0</v>
      </c>
    </row>
    <row r="1102" spans="1:15">
      <c r="A1102" s="21" t="s">
        <v>3123</v>
      </c>
      <c r="B1102" s="21" t="s">
        <v>3124</v>
      </c>
      <c r="C1102" s="21" t="s">
        <v>2155</v>
      </c>
      <c r="D1102" s="21" t="s">
        <v>34</v>
      </c>
      <c r="E1102" s="21" t="s">
        <v>158</v>
      </c>
      <c r="F1102" s="21" t="s">
        <v>3125</v>
      </c>
      <c r="G1102" s="21" t="s">
        <v>3126</v>
      </c>
      <c r="H1102" s="21" t="s">
        <v>3127</v>
      </c>
      <c r="I1102" s="21" t="s">
        <v>3128</v>
      </c>
      <c r="J1102" s="21" t="s">
        <v>3129</v>
      </c>
      <c r="K1102" s="22">
        <v>1.135</v>
      </c>
      <c r="L1102" s="22">
        <f t="shared" si="51"/>
        <v>0.66070511413769906</v>
      </c>
      <c r="M1102" s="22">
        <f t="shared" si="52"/>
        <v>-0.59792158305768728</v>
      </c>
      <c r="N1102" s="23">
        <v>1</v>
      </c>
      <c r="O1102" s="24">
        <f t="shared" si="53"/>
        <v>0</v>
      </c>
    </row>
    <row r="1103" spans="1:15">
      <c r="A1103" s="21" t="s">
        <v>3212</v>
      </c>
      <c r="B1103" s="21" t="s">
        <v>3213</v>
      </c>
      <c r="C1103" s="21" t="s">
        <v>235</v>
      </c>
      <c r="D1103" s="21" t="s">
        <v>44</v>
      </c>
      <c r="E1103" s="21" t="s">
        <v>45</v>
      </c>
      <c r="F1103" s="21" t="s">
        <v>3214</v>
      </c>
      <c r="G1103" s="21" t="s">
        <v>3215</v>
      </c>
      <c r="H1103" s="21" t="s">
        <v>3216</v>
      </c>
      <c r="I1103" s="21" t="s">
        <v>3217</v>
      </c>
      <c r="J1103" s="21" t="s">
        <v>40</v>
      </c>
      <c r="K1103" s="22">
        <v>1.135</v>
      </c>
      <c r="L1103" s="22">
        <f t="shared" si="51"/>
        <v>0.66070511413769906</v>
      </c>
      <c r="M1103" s="22">
        <f t="shared" si="52"/>
        <v>-0.59792158305768728</v>
      </c>
      <c r="N1103" s="23">
        <v>1</v>
      </c>
      <c r="O1103" s="24">
        <f t="shared" si="53"/>
        <v>0</v>
      </c>
    </row>
    <row r="1104" spans="1:15">
      <c r="A1104" s="21" t="s">
        <v>4934</v>
      </c>
      <c r="B1104" s="21" t="s">
        <v>4935</v>
      </c>
      <c r="C1104" s="21" t="s">
        <v>33</v>
      </c>
      <c r="D1104" s="21" t="s">
        <v>86</v>
      </c>
      <c r="E1104" s="21" t="s">
        <v>2756</v>
      </c>
      <c r="F1104" s="21" t="s">
        <v>4936</v>
      </c>
      <c r="G1104" s="21" t="s">
        <v>4937</v>
      </c>
      <c r="H1104" s="21" t="s">
        <v>4938</v>
      </c>
      <c r="I1104" s="21" t="s">
        <v>4939</v>
      </c>
      <c r="J1104" s="21" t="s">
        <v>4940</v>
      </c>
      <c r="K1104" s="22">
        <v>1.135</v>
      </c>
      <c r="L1104" s="22">
        <f t="shared" si="51"/>
        <v>0.66070511413769906</v>
      </c>
      <c r="M1104" s="22">
        <f t="shared" si="52"/>
        <v>-0.59792158305768728</v>
      </c>
      <c r="N1104" s="23">
        <v>1</v>
      </c>
      <c r="O1104" s="24">
        <f t="shared" si="53"/>
        <v>0</v>
      </c>
    </row>
    <row r="1105" spans="1:15">
      <c r="A1105" s="21" t="s">
        <v>1091</v>
      </c>
      <c r="B1105" s="21" t="s">
        <v>1092</v>
      </c>
      <c r="C1105" s="21" t="s">
        <v>33</v>
      </c>
      <c r="D1105" s="21" t="s">
        <v>314</v>
      </c>
      <c r="E1105" s="21" t="s">
        <v>158</v>
      </c>
      <c r="F1105" s="21" t="s">
        <v>1093</v>
      </c>
      <c r="G1105" s="21" t="s">
        <v>1094</v>
      </c>
      <c r="H1105" s="21" t="s">
        <v>1095</v>
      </c>
      <c r="I1105" s="21" t="s">
        <v>1096</v>
      </c>
      <c r="J1105" s="21" t="s">
        <v>1097</v>
      </c>
      <c r="K1105" s="22">
        <v>1.1359999999999999</v>
      </c>
      <c r="L1105" s="22">
        <f t="shared" si="51"/>
        <v>0.66128723318099214</v>
      </c>
      <c r="M1105" s="22">
        <f t="shared" si="52"/>
        <v>-0.59665104573128269</v>
      </c>
      <c r="N1105" s="23">
        <v>0.57663298608043001</v>
      </c>
      <c r="O1105" s="24">
        <f t="shared" si="53"/>
        <v>0.23910051757917572</v>
      </c>
    </row>
    <row r="1106" spans="1:15">
      <c r="A1106" s="21" t="s">
        <v>3930</v>
      </c>
      <c r="B1106" s="21" t="s">
        <v>3931</v>
      </c>
      <c r="C1106" s="21" t="s">
        <v>53</v>
      </c>
      <c r="D1106" s="21" t="s">
        <v>34</v>
      </c>
      <c r="E1106" s="21" t="s">
        <v>158</v>
      </c>
      <c r="F1106" s="21" t="s">
        <v>3932</v>
      </c>
      <c r="G1106" s="21" t="s">
        <v>3933</v>
      </c>
      <c r="H1106" s="21" t="s">
        <v>3934</v>
      </c>
      <c r="I1106" s="21" t="s">
        <v>3935</v>
      </c>
      <c r="J1106" s="21" t="s">
        <v>3173</v>
      </c>
      <c r="K1106" s="22">
        <v>1.1359999999999999</v>
      </c>
      <c r="L1106" s="22">
        <f t="shared" si="51"/>
        <v>0.66128723318099214</v>
      </c>
      <c r="M1106" s="22">
        <f t="shared" si="52"/>
        <v>-0.59665104573128269</v>
      </c>
      <c r="N1106" s="23">
        <v>1</v>
      </c>
      <c r="O1106" s="24">
        <f t="shared" si="53"/>
        <v>0</v>
      </c>
    </row>
    <row r="1107" spans="1:15">
      <c r="A1107" s="21" t="s">
        <v>7992</v>
      </c>
      <c r="B1107" s="21" t="s">
        <v>7993</v>
      </c>
      <c r="C1107" s="21" t="s">
        <v>33</v>
      </c>
      <c r="D1107" s="21" t="s">
        <v>40</v>
      </c>
      <c r="E1107" s="21" t="s">
        <v>158</v>
      </c>
      <c r="F1107" s="21" t="s">
        <v>945</v>
      </c>
      <c r="G1107" s="21" t="s">
        <v>7994</v>
      </c>
      <c r="H1107" s="21" t="s">
        <v>7995</v>
      </c>
      <c r="I1107" s="21" t="s">
        <v>7996</v>
      </c>
      <c r="J1107" s="21" t="s">
        <v>7997</v>
      </c>
      <c r="K1107" s="22">
        <v>1.1359999999999999</v>
      </c>
      <c r="L1107" s="22">
        <f t="shared" si="51"/>
        <v>0.66128723318099214</v>
      </c>
      <c r="M1107" s="22">
        <f t="shared" si="52"/>
        <v>-0.59665104573128269</v>
      </c>
      <c r="N1107" s="23">
        <v>1</v>
      </c>
      <c r="O1107" s="24">
        <f t="shared" si="53"/>
        <v>0</v>
      </c>
    </row>
    <row r="1108" spans="1:15">
      <c r="A1108" s="21" t="s">
        <v>2360</v>
      </c>
      <c r="B1108" s="21" t="s">
        <v>2361</v>
      </c>
      <c r="C1108" s="21" t="s">
        <v>688</v>
      </c>
      <c r="D1108" s="21" t="s">
        <v>76</v>
      </c>
      <c r="E1108" s="21" t="s">
        <v>1583</v>
      </c>
      <c r="F1108" s="21" t="s">
        <v>2362</v>
      </c>
      <c r="G1108" s="21" t="s">
        <v>2363</v>
      </c>
      <c r="H1108" s="21" t="s">
        <v>2364</v>
      </c>
      <c r="I1108" s="21" t="s">
        <v>2365</v>
      </c>
      <c r="J1108" s="21" t="s">
        <v>40</v>
      </c>
      <c r="K1108" s="22">
        <v>1.137</v>
      </c>
      <c r="L1108" s="22">
        <f t="shared" si="51"/>
        <v>0.66186935222428533</v>
      </c>
      <c r="M1108" s="22">
        <f t="shared" si="52"/>
        <v>-0.59538162634371672</v>
      </c>
      <c r="N1108" s="23">
        <v>1</v>
      </c>
      <c r="O1108" s="24">
        <f t="shared" si="53"/>
        <v>0</v>
      </c>
    </row>
    <row r="1109" spans="1:15">
      <c r="A1109" s="21" t="s">
        <v>548</v>
      </c>
      <c r="B1109" s="21" t="s">
        <v>549</v>
      </c>
      <c r="C1109" s="21" t="s">
        <v>33</v>
      </c>
      <c r="D1109" s="21" t="s">
        <v>141</v>
      </c>
      <c r="E1109" s="21" t="s">
        <v>77</v>
      </c>
      <c r="F1109" s="21" t="s">
        <v>550</v>
      </c>
      <c r="G1109" s="21" t="s">
        <v>551</v>
      </c>
      <c r="H1109" s="21" t="s">
        <v>552</v>
      </c>
      <c r="I1109" s="21" t="s">
        <v>553</v>
      </c>
      <c r="J1109" s="21" t="s">
        <v>554</v>
      </c>
      <c r="K1109" s="22">
        <v>1.1379999999999999</v>
      </c>
      <c r="L1109" s="22">
        <f t="shared" si="51"/>
        <v>0.66245147126757842</v>
      </c>
      <c r="M1109" s="22">
        <f t="shared" si="52"/>
        <v>-0.59411332292938279</v>
      </c>
      <c r="N1109" s="23">
        <v>1</v>
      </c>
      <c r="O1109" s="24">
        <f t="shared" si="53"/>
        <v>0</v>
      </c>
    </row>
    <row r="1110" spans="1:15">
      <c r="A1110" s="21" t="s">
        <v>2626</v>
      </c>
      <c r="B1110" s="21" t="s">
        <v>2627</v>
      </c>
      <c r="C1110" s="21" t="s">
        <v>33</v>
      </c>
      <c r="D1110" s="21" t="s">
        <v>86</v>
      </c>
      <c r="E1110" s="21" t="s">
        <v>77</v>
      </c>
      <c r="F1110" s="21" t="s">
        <v>1228</v>
      </c>
      <c r="G1110" s="21" t="s">
        <v>2628</v>
      </c>
      <c r="H1110" s="21" t="s">
        <v>2629</v>
      </c>
      <c r="I1110" s="21" t="s">
        <v>2630</v>
      </c>
      <c r="J1110" s="21" t="s">
        <v>1232</v>
      </c>
      <c r="K1110" s="22">
        <v>1.1379999999999999</v>
      </c>
      <c r="L1110" s="22">
        <f t="shared" si="51"/>
        <v>0.66245147126757842</v>
      </c>
      <c r="M1110" s="22">
        <f t="shared" si="52"/>
        <v>-0.59411332292938279</v>
      </c>
      <c r="N1110" s="23">
        <v>1</v>
      </c>
      <c r="O1110" s="24">
        <f t="shared" si="53"/>
        <v>0</v>
      </c>
    </row>
    <row r="1111" spans="1:15">
      <c r="A1111" s="21" t="s">
        <v>4339</v>
      </c>
      <c r="B1111" s="21" t="s">
        <v>4340</v>
      </c>
      <c r="C1111" s="21" t="s">
        <v>33</v>
      </c>
      <c r="D1111" s="21" t="s">
        <v>86</v>
      </c>
      <c r="E1111" s="21" t="s">
        <v>511</v>
      </c>
      <c r="F1111" s="21" t="s">
        <v>4341</v>
      </c>
      <c r="G1111" s="21" t="s">
        <v>4342</v>
      </c>
      <c r="H1111" s="21" t="s">
        <v>4343</v>
      </c>
      <c r="I1111" s="21" t="s">
        <v>4344</v>
      </c>
      <c r="J1111" s="21" t="s">
        <v>40</v>
      </c>
      <c r="K1111" s="22">
        <v>1.1379999999999999</v>
      </c>
      <c r="L1111" s="22">
        <f t="shared" si="51"/>
        <v>0.66245147126757842</v>
      </c>
      <c r="M1111" s="22">
        <f t="shared" si="52"/>
        <v>-0.59411332292938279</v>
      </c>
      <c r="N1111" s="23">
        <v>1</v>
      </c>
      <c r="O1111" s="24">
        <f t="shared" si="53"/>
        <v>0</v>
      </c>
    </row>
    <row r="1112" spans="1:15">
      <c r="A1112" s="21" t="s">
        <v>6539</v>
      </c>
      <c r="B1112" s="21" t="s">
        <v>6540</v>
      </c>
      <c r="C1112" s="21" t="s">
        <v>140</v>
      </c>
      <c r="D1112" s="21" t="s">
        <v>54</v>
      </c>
      <c r="E1112" s="21" t="s">
        <v>1555</v>
      </c>
      <c r="F1112" s="21" t="s">
        <v>6541</v>
      </c>
      <c r="G1112" s="21" t="s">
        <v>6542</v>
      </c>
      <c r="H1112" s="21" t="s">
        <v>6543</v>
      </c>
      <c r="I1112" s="21" t="s">
        <v>6544</v>
      </c>
      <c r="J1112" s="21" t="s">
        <v>40</v>
      </c>
      <c r="K1112" s="22">
        <v>1.1379999999999999</v>
      </c>
      <c r="L1112" s="22">
        <f t="shared" si="51"/>
        <v>0.66245147126757842</v>
      </c>
      <c r="M1112" s="22">
        <f t="shared" si="52"/>
        <v>-0.59411332292938279</v>
      </c>
      <c r="N1112" s="23">
        <v>1</v>
      </c>
      <c r="O1112" s="24">
        <f t="shared" si="53"/>
        <v>0</v>
      </c>
    </row>
    <row r="1113" spans="1:15">
      <c r="A1113" s="21" t="s">
        <v>41</v>
      </c>
      <c r="B1113" s="21" t="s">
        <v>42</v>
      </c>
      <c r="C1113" s="21" t="s">
        <v>43</v>
      </c>
      <c r="D1113" s="21" t="s">
        <v>44</v>
      </c>
      <c r="E1113" s="21" t="s">
        <v>45</v>
      </c>
      <c r="F1113" s="21" t="s">
        <v>46</v>
      </c>
      <c r="G1113" s="21" t="s">
        <v>47</v>
      </c>
      <c r="H1113" s="21" t="s">
        <v>48</v>
      </c>
      <c r="I1113" s="21" t="s">
        <v>49</v>
      </c>
      <c r="J1113" s="21" t="s">
        <v>50</v>
      </c>
      <c r="K1113" s="22">
        <v>1.139</v>
      </c>
      <c r="L1113" s="22">
        <f t="shared" si="51"/>
        <v>0.66303359031087161</v>
      </c>
      <c r="M1113" s="22">
        <f t="shared" si="52"/>
        <v>-0.59284613352785276</v>
      </c>
      <c r="N1113" s="23">
        <v>1</v>
      </c>
      <c r="O1113" s="24">
        <f t="shared" si="53"/>
        <v>0</v>
      </c>
    </row>
    <row r="1114" spans="1:15">
      <c r="A1114" s="21" t="s">
        <v>6510</v>
      </c>
      <c r="B1114" s="21" t="s">
        <v>6511</v>
      </c>
      <c r="C1114" s="21" t="s">
        <v>33</v>
      </c>
      <c r="D1114" s="21" t="s">
        <v>314</v>
      </c>
      <c r="E1114" s="21" t="s">
        <v>511</v>
      </c>
      <c r="F1114" s="21" t="s">
        <v>6512</v>
      </c>
      <c r="G1114" s="21" t="s">
        <v>6513</v>
      </c>
      <c r="H1114" s="21" t="s">
        <v>40</v>
      </c>
      <c r="I1114" s="21" t="s">
        <v>6514</v>
      </c>
      <c r="J1114" s="21" t="s">
        <v>6515</v>
      </c>
      <c r="K1114" s="22">
        <v>1.139</v>
      </c>
      <c r="L1114" s="22">
        <f t="shared" si="51"/>
        <v>0.66303359031087161</v>
      </c>
      <c r="M1114" s="22">
        <f t="shared" si="52"/>
        <v>-0.59284613352785276</v>
      </c>
      <c r="N1114" s="23">
        <v>1</v>
      </c>
      <c r="O1114" s="24">
        <f t="shared" si="53"/>
        <v>0</v>
      </c>
    </row>
    <row r="1115" spans="1:15">
      <c r="A1115" s="21" t="s">
        <v>1615</v>
      </c>
      <c r="B1115" s="21" t="s">
        <v>1616</v>
      </c>
      <c r="C1115" s="21" t="s">
        <v>132</v>
      </c>
      <c r="D1115" s="21" t="s">
        <v>86</v>
      </c>
      <c r="E1115" s="21" t="s">
        <v>68</v>
      </c>
      <c r="F1115" s="21" t="s">
        <v>1617</v>
      </c>
      <c r="G1115" s="21" t="s">
        <v>1618</v>
      </c>
      <c r="H1115" s="21" t="s">
        <v>1619</v>
      </c>
      <c r="I1115" s="21" t="s">
        <v>1620</v>
      </c>
      <c r="J1115" s="21" t="s">
        <v>73</v>
      </c>
      <c r="K1115" s="22">
        <v>1.1399999999999999</v>
      </c>
      <c r="L1115" s="22">
        <f t="shared" si="51"/>
        <v>0.6636157093541647</v>
      </c>
      <c r="M1115" s="22">
        <f t="shared" si="52"/>
        <v>-0.59158005618386067</v>
      </c>
      <c r="N1115" s="23">
        <v>1</v>
      </c>
      <c r="O1115" s="24">
        <f t="shared" si="53"/>
        <v>0</v>
      </c>
    </row>
    <row r="1116" spans="1:15">
      <c r="A1116" s="21" t="s">
        <v>5072</v>
      </c>
      <c r="B1116" s="21" t="s">
        <v>5073</v>
      </c>
      <c r="C1116" s="21" t="s">
        <v>85</v>
      </c>
      <c r="D1116" s="21" t="s">
        <v>40</v>
      </c>
      <c r="E1116" s="21" t="s">
        <v>178</v>
      </c>
      <c r="F1116" s="21" t="s">
        <v>5074</v>
      </c>
      <c r="G1116" s="21" t="s">
        <v>5075</v>
      </c>
      <c r="H1116" s="21" t="s">
        <v>5076</v>
      </c>
      <c r="I1116" s="21" t="s">
        <v>5077</v>
      </c>
      <c r="J1116" s="21" t="s">
        <v>3116</v>
      </c>
      <c r="K1116" s="22">
        <v>1.141</v>
      </c>
      <c r="L1116" s="22">
        <f t="shared" si="51"/>
        <v>0.66419782839745789</v>
      </c>
      <c r="M1116" s="22">
        <f t="shared" si="52"/>
        <v>-0.5903150889472828</v>
      </c>
      <c r="N1116" s="23">
        <v>0.694151218467563</v>
      </c>
      <c r="O1116" s="24">
        <f t="shared" si="53"/>
        <v>0.15854590967173279</v>
      </c>
    </row>
    <row r="1117" spans="1:15">
      <c r="A1117" s="21" t="s">
        <v>5491</v>
      </c>
      <c r="B1117" s="21" t="s">
        <v>5492</v>
      </c>
      <c r="C1117" s="21" t="s">
        <v>33</v>
      </c>
      <c r="D1117" s="21" t="s">
        <v>314</v>
      </c>
      <c r="E1117" s="21" t="s">
        <v>151</v>
      </c>
      <c r="F1117" s="21" t="s">
        <v>5493</v>
      </c>
      <c r="G1117" s="21" t="s">
        <v>5494</v>
      </c>
      <c r="H1117" s="21" t="s">
        <v>5495</v>
      </c>
      <c r="I1117" s="21" t="s">
        <v>5496</v>
      </c>
      <c r="J1117" s="21" t="s">
        <v>40</v>
      </c>
      <c r="K1117" s="22">
        <v>1.141</v>
      </c>
      <c r="L1117" s="22">
        <f t="shared" si="51"/>
        <v>0.66419782839745789</v>
      </c>
      <c r="M1117" s="22">
        <f t="shared" si="52"/>
        <v>-0.5903150889472828</v>
      </c>
      <c r="N1117" s="23">
        <v>1</v>
      </c>
      <c r="O1117" s="24">
        <f t="shared" si="53"/>
        <v>0</v>
      </c>
    </row>
    <row r="1118" spans="1:15">
      <c r="A1118" s="21" t="s">
        <v>5575</v>
      </c>
      <c r="B1118" s="21" t="s">
        <v>5576</v>
      </c>
      <c r="C1118" s="21" t="s">
        <v>85</v>
      </c>
      <c r="D1118" s="21" t="s">
        <v>86</v>
      </c>
      <c r="E1118" s="21" t="s">
        <v>1036</v>
      </c>
      <c r="F1118" s="21" t="s">
        <v>5577</v>
      </c>
      <c r="G1118" s="21" t="s">
        <v>5578</v>
      </c>
      <c r="H1118" s="21" t="s">
        <v>5579</v>
      </c>
      <c r="I1118" s="21" t="s">
        <v>5580</v>
      </c>
      <c r="J1118" s="21" t="s">
        <v>40</v>
      </c>
      <c r="K1118" s="22">
        <v>1.141</v>
      </c>
      <c r="L1118" s="22">
        <f t="shared" si="51"/>
        <v>0.66419782839745789</v>
      </c>
      <c r="M1118" s="22">
        <f t="shared" si="52"/>
        <v>-0.5903150889472828</v>
      </c>
      <c r="N1118" s="23">
        <v>1</v>
      </c>
      <c r="O1118" s="24">
        <f t="shared" si="53"/>
        <v>0</v>
      </c>
    </row>
    <row r="1119" spans="1:15">
      <c r="A1119" s="21" t="s">
        <v>6434</v>
      </c>
      <c r="B1119" s="21" t="s">
        <v>6435</v>
      </c>
      <c r="C1119" s="21" t="s">
        <v>235</v>
      </c>
      <c r="D1119" s="21" t="s">
        <v>86</v>
      </c>
      <c r="E1119" s="21" t="s">
        <v>6436</v>
      </c>
      <c r="F1119" s="21" t="s">
        <v>6437</v>
      </c>
      <c r="G1119" s="21" t="s">
        <v>6438</v>
      </c>
      <c r="H1119" s="21" t="s">
        <v>6439</v>
      </c>
      <c r="I1119" s="21" t="s">
        <v>6440</v>
      </c>
      <c r="J1119" s="21" t="s">
        <v>2385</v>
      </c>
      <c r="K1119" s="22">
        <v>1.141</v>
      </c>
      <c r="L1119" s="22">
        <f t="shared" si="51"/>
        <v>0.66419782839745789</v>
      </c>
      <c r="M1119" s="22">
        <f t="shared" si="52"/>
        <v>-0.5903150889472828</v>
      </c>
      <c r="N1119" s="23">
        <v>1</v>
      </c>
      <c r="O1119" s="24">
        <f t="shared" si="53"/>
        <v>0</v>
      </c>
    </row>
    <row r="1120" spans="1:15">
      <c r="A1120" s="21" t="s">
        <v>7863</v>
      </c>
      <c r="B1120" s="21" t="s">
        <v>7864</v>
      </c>
      <c r="C1120" s="21" t="s">
        <v>33</v>
      </c>
      <c r="D1120" s="21" t="s">
        <v>40</v>
      </c>
      <c r="E1120" s="21" t="s">
        <v>7865</v>
      </c>
      <c r="F1120" s="21" t="s">
        <v>6331</v>
      </c>
      <c r="G1120" s="21" t="s">
        <v>7866</v>
      </c>
      <c r="H1120" s="21" t="s">
        <v>7867</v>
      </c>
      <c r="I1120" s="21" t="s">
        <v>7868</v>
      </c>
      <c r="J1120" s="21" t="s">
        <v>40</v>
      </c>
      <c r="K1120" s="22">
        <v>1.141</v>
      </c>
      <c r="L1120" s="22">
        <f t="shared" si="51"/>
        <v>0.66419782839745789</v>
      </c>
      <c r="M1120" s="22">
        <f t="shared" si="52"/>
        <v>-0.5903150889472828</v>
      </c>
      <c r="N1120" s="23">
        <v>1</v>
      </c>
      <c r="O1120" s="24">
        <f t="shared" si="53"/>
        <v>0</v>
      </c>
    </row>
    <row r="1121" spans="1:15">
      <c r="A1121" s="21" t="s">
        <v>10482</v>
      </c>
      <c r="B1121" s="21" t="s">
        <v>10483</v>
      </c>
      <c r="C1121" s="21" t="s">
        <v>33</v>
      </c>
      <c r="D1121" s="21" t="s">
        <v>40</v>
      </c>
      <c r="E1121" s="21" t="s">
        <v>511</v>
      </c>
      <c r="F1121" s="21" t="s">
        <v>1079</v>
      </c>
      <c r="G1121" s="21" t="s">
        <v>10484</v>
      </c>
      <c r="H1121" s="21" t="s">
        <v>10485</v>
      </c>
      <c r="I1121" s="21" t="s">
        <v>10486</v>
      </c>
      <c r="J1121" s="21" t="s">
        <v>40</v>
      </c>
      <c r="K1121" s="22">
        <v>1.141</v>
      </c>
      <c r="L1121" s="22">
        <f t="shared" si="51"/>
        <v>0.66419782839745789</v>
      </c>
      <c r="M1121" s="22">
        <f t="shared" si="52"/>
        <v>-0.5903150889472828</v>
      </c>
      <c r="N1121" s="23">
        <v>1</v>
      </c>
      <c r="O1121" s="24">
        <f t="shared" si="53"/>
        <v>0</v>
      </c>
    </row>
    <row r="1122" spans="1:15">
      <c r="A1122" s="21" t="s">
        <v>3339</v>
      </c>
      <c r="B1122" s="21" t="s">
        <v>3340</v>
      </c>
      <c r="C1122" s="21" t="s">
        <v>1149</v>
      </c>
      <c r="D1122" s="21" t="s">
        <v>141</v>
      </c>
      <c r="E1122" s="21" t="s">
        <v>478</v>
      </c>
      <c r="F1122" s="21" t="s">
        <v>3341</v>
      </c>
      <c r="G1122" s="21" t="s">
        <v>3342</v>
      </c>
      <c r="H1122" s="21" t="s">
        <v>3343</v>
      </c>
      <c r="I1122" s="21" t="s">
        <v>3344</v>
      </c>
      <c r="J1122" s="21" t="s">
        <v>1180</v>
      </c>
      <c r="K1122" s="22">
        <v>1.1419999999999999</v>
      </c>
      <c r="L1122" s="22">
        <f t="shared" si="51"/>
        <v>0.66477994744075097</v>
      </c>
      <c r="M1122" s="22">
        <f t="shared" si="52"/>
        <v>-0.58905122987312175</v>
      </c>
      <c r="N1122" s="23">
        <v>0.228951159810904</v>
      </c>
      <c r="O1122" s="24">
        <f t="shared" si="53"/>
        <v>0.64025715210046885</v>
      </c>
    </row>
    <row r="1123" spans="1:15">
      <c r="A1123" s="21" t="s">
        <v>5915</v>
      </c>
      <c r="B1123" s="21" t="s">
        <v>5916</v>
      </c>
      <c r="C1123" s="21" t="s">
        <v>85</v>
      </c>
      <c r="D1123" s="21" t="s">
        <v>86</v>
      </c>
      <c r="E1123" s="21" t="s">
        <v>2111</v>
      </c>
      <c r="F1123" s="21" t="s">
        <v>5917</v>
      </c>
      <c r="G1123" s="21" t="s">
        <v>5918</v>
      </c>
      <c r="H1123" s="21" t="s">
        <v>5919</v>
      </c>
      <c r="I1123" s="21" t="s">
        <v>5920</v>
      </c>
      <c r="J1123" s="21" t="s">
        <v>40</v>
      </c>
      <c r="K1123" s="22">
        <v>1.1419999999999999</v>
      </c>
      <c r="L1123" s="22">
        <f t="shared" si="51"/>
        <v>0.66477994744075097</v>
      </c>
      <c r="M1123" s="22">
        <f t="shared" si="52"/>
        <v>-0.58905122987312175</v>
      </c>
      <c r="N1123" s="23">
        <v>1</v>
      </c>
      <c r="O1123" s="24">
        <f t="shared" si="53"/>
        <v>0</v>
      </c>
    </row>
    <row r="1124" spans="1:15">
      <c r="A1124" s="21" t="s">
        <v>8132</v>
      </c>
      <c r="B1124" s="21" t="s">
        <v>8133</v>
      </c>
      <c r="C1124" s="21" t="s">
        <v>40</v>
      </c>
      <c r="D1124" s="21" t="s">
        <v>86</v>
      </c>
      <c r="E1124" s="21" t="s">
        <v>40</v>
      </c>
      <c r="F1124" s="21" t="s">
        <v>8134</v>
      </c>
      <c r="G1124" s="21" t="s">
        <v>8135</v>
      </c>
      <c r="H1124" s="21" t="s">
        <v>8136</v>
      </c>
      <c r="I1124" s="21" t="s">
        <v>8137</v>
      </c>
      <c r="J1124" s="21" t="s">
        <v>40</v>
      </c>
      <c r="K1124" s="22">
        <v>1.1419999999999999</v>
      </c>
      <c r="L1124" s="22">
        <f t="shared" si="51"/>
        <v>0.66477994744075097</v>
      </c>
      <c r="M1124" s="22">
        <f t="shared" si="52"/>
        <v>-0.58905122987312175</v>
      </c>
      <c r="N1124" s="23">
        <v>1</v>
      </c>
      <c r="O1124" s="24">
        <f t="shared" si="53"/>
        <v>0</v>
      </c>
    </row>
    <row r="1125" spans="1:15">
      <c r="A1125" s="21" t="s">
        <v>9133</v>
      </c>
      <c r="B1125" s="21" t="s">
        <v>9134</v>
      </c>
      <c r="C1125" s="21" t="s">
        <v>235</v>
      </c>
      <c r="D1125" s="21" t="s">
        <v>40</v>
      </c>
      <c r="E1125" s="21" t="s">
        <v>2111</v>
      </c>
      <c r="F1125" s="21" t="s">
        <v>9135</v>
      </c>
      <c r="G1125" s="21" t="s">
        <v>9136</v>
      </c>
      <c r="H1125" s="21" t="s">
        <v>9137</v>
      </c>
      <c r="I1125" s="21" t="s">
        <v>9138</v>
      </c>
      <c r="J1125" s="21" t="s">
        <v>40</v>
      </c>
      <c r="K1125" s="22">
        <v>1.1419999999999999</v>
      </c>
      <c r="L1125" s="22">
        <f t="shared" si="51"/>
        <v>0.66477994744075097</v>
      </c>
      <c r="M1125" s="22">
        <f t="shared" si="52"/>
        <v>-0.58905122987312175</v>
      </c>
      <c r="N1125" s="23">
        <v>1</v>
      </c>
      <c r="O1125" s="24">
        <f t="shared" si="53"/>
        <v>0</v>
      </c>
    </row>
    <row r="1126" spans="1:15">
      <c r="A1126" s="21" t="s">
        <v>2303</v>
      </c>
      <c r="B1126" s="21" t="s">
        <v>2304</v>
      </c>
      <c r="C1126" s="21" t="s">
        <v>235</v>
      </c>
      <c r="D1126" s="21" t="s">
        <v>34</v>
      </c>
      <c r="E1126" s="21" t="s">
        <v>2111</v>
      </c>
      <c r="F1126" s="21" t="s">
        <v>2305</v>
      </c>
      <c r="G1126" s="21" t="s">
        <v>2306</v>
      </c>
      <c r="H1126" s="21" t="s">
        <v>2307</v>
      </c>
      <c r="I1126" s="21" t="s">
        <v>2308</v>
      </c>
      <c r="J1126" s="21" t="s">
        <v>40</v>
      </c>
      <c r="K1126" s="22">
        <v>1.143</v>
      </c>
      <c r="L1126" s="22">
        <f t="shared" si="51"/>
        <v>0.66536206648404417</v>
      </c>
      <c r="M1126" s="22">
        <f t="shared" si="52"/>
        <v>-0.58778847702148629</v>
      </c>
      <c r="N1126" s="23">
        <v>1</v>
      </c>
      <c r="O1126" s="24">
        <f t="shared" si="53"/>
        <v>0</v>
      </c>
    </row>
    <row r="1127" spans="1:15">
      <c r="A1127" s="21" t="s">
        <v>7082</v>
      </c>
      <c r="B1127" s="21" t="s">
        <v>7083</v>
      </c>
      <c r="C1127" s="21" t="s">
        <v>33</v>
      </c>
      <c r="D1127" s="21" t="s">
        <v>314</v>
      </c>
      <c r="E1127" s="21" t="s">
        <v>511</v>
      </c>
      <c r="F1127" s="21" t="s">
        <v>1079</v>
      </c>
      <c r="G1127" s="21" t="s">
        <v>7084</v>
      </c>
      <c r="H1127" s="21" t="s">
        <v>7085</v>
      </c>
      <c r="I1127" s="21" t="s">
        <v>7086</v>
      </c>
      <c r="J1127" s="21" t="s">
        <v>7087</v>
      </c>
      <c r="K1127" s="22">
        <v>1.143</v>
      </c>
      <c r="L1127" s="22">
        <f t="shared" si="51"/>
        <v>0.66536206648404417</v>
      </c>
      <c r="M1127" s="22">
        <f t="shared" si="52"/>
        <v>-0.58778847702148629</v>
      </c>
      <c r="N1127" s="23">
        <v>1</v>
      </c>
      <c r="O1127" s="24">
        <f t="shared" si="53"/>
        <v>0</v>
      </c>
    </row>
    <row r="1128" spans="1:15">
      <c r="A1128" s="21" t="s">
        <v>11695</v>
      </c>
      <c r="B1128" s="21" t="s">
        <v>11696</v>
      </c>
      <c r="C1128" s="21" t="s">
        <v>921</v>
      </c>
      <c r="D1128" s="21" t="s">
        <v>141</v>
      </c>
      <c r="E1128" s="21" t="s">
        <v>40</v>
      </c>
      <c r="F1128" s="21" t="s">
        <v>11697</v>
      </c>
      <c r="G1128" s="21" t="s">
        <v>11698</v>
      </c>
      <c r="H1128" s="21" t="s">
        <v>11699</v>
      </c>
      <c r="I1128" s="21" t="s">
        <v>11700</v>
      </c>
      <c r="J1128" s="21" t="s">
        <v>40</v>
      </c>
      <c r="K1128" s="22">
        <v>1.143</v>
      </c>
      <c r="L1128" s="22">
        <f t="shared" si="51"/>
        <v>0.66536206648404417</v>
      </c>
      <c r="M1128" s="22">
        <f t="shared" si="52"/>
        <v>-0.58778847702148629</v>
      </c>
      <c r="N1128" s="23">
        <v>1</v>
      </c>
      <c r="O1128" s="24">
        <f t="shared" si="53"/>
        <v>0</v>
      </c>
    </row>
    <row r="1129" spans="1:15">
      <c r="A1129" s="21" t="s">
        <v>7656</v>
      </c>
      <c r="B1129" s="21" t="s">
        <v>7657</v>
      </c>
      <c r="C1129" s="21" t="s">
        <v>328</v>
      </c>
      <c r="D1129" s="21" t="s">
        <v>991</v>
      </c>
      <c r="E1129" s="21" t="s">
        <v>244</v>
      </c>
      <c r="F1129" s="21" t="s">
        <v>7658</v>
      </c>
      <c r="G1129" s="21" t="s">
        <v>7659</v>
      </c>
      <c r="H1129" s="21" t="s">
        <v>7660</v>
      </c>
      <c r="I1129" s="21" t="s">
        <v>7661</v>
      </c>
      <c r="J1129" s="21" t="s">
        <v>102</v>
      </c>
      <c r="K1129" s="22">
        <v>1.145</v>
      </c>
      <c r="L1129" s="22">
        <f t="shared" si="51"/>
        <v>0.66652630457063033</v>
      </c>
      <c r="M1129" s="22">
        <f t="shared" si="52"/>
        <v>-0.58526628225165833</v>
      </c>
      <c r="N1129" s="23">
        <v>1</v>
      </c>
      <c r="O1129" s="24">
        <f t="shared" si="53"/>
        <v>0</v>
      </c>
    </row>
    <row r="1130" spans="1:15">
      <c r="A1130" s="21" t="s">
        <v>3333</v>
      </c>
      <c r="B1130" s="21" t="s">
        <v>3334</v>
      </c>
      <c r="C1130" s="21" t="s">
        <v>40</v>
      </c>
      <c r="D1130" s="21" t="s">
        <v>86</v>
      </c>
      <c r="E1130" s="21" t="s">
        <v>207</v>
      </c>
      <c r="F1130" s="21" t="s">
        <v>3335</v>
      </c>
      <c r="G1130" s="21" t="s">
        <v>3336</v>
      </c>
      <c r="H1130" s="21" t="s">
        <v>3337</v>
      </c>
      <c r="I1130" s="21" t="s">
        <v>3338</v>
      </c>
      <c r="J1130" s="21" t="s">
        <v>40</v>
      </c>
      <c r="K1130" s="22">
        <v>1.1459999999999999</v>
      </c>
      <c r="L1130" s="22">
        <f t="shared" si="51"/>
        <v>0.66710842361392342</v>
      </c>
      <c r="M1130" s="22">
        <f t="shared" si="52"/>
        <v>-0.58400683647905993</v>
      </c>
      <c r="N1130" s="23">
        <v>1</v>
      </c>
      <c r="O1130" s="24">
        <f t="shared" si="53"/>
        <v>0</v>
      </c>
    </row>
    <row r="1131" spans="1:15">
      <c r="A1131" s="21" t="s">
        <v>5247</v>
      </c>
      <c r="B1131" s="21" t="s">
        <v>5248</v>
      </c>
      <c r="C1131" s="21" t="s">
        <v>5249</v>
      </c>
      <c r="D1131" s="21" t="s">
        <v>86</v>
      </c>
      <c r="E1131" s="21" t="s">
        <v>5250</v>
      </c>
      <c r="F1131" s="21" t="s">
        <v>5251</v>
      </c>
      <c r="G1131" s="21" t="s">
        <v>5252</v>
      </c>
      <c r="H1131" s="21" t="s">
        <v>5253</v>
      </c>
      <c r="I1131" s="21" t="s">
        <v>5254</v>
      </c>
      <c r="J1131" s="21" t="s">
        <v>40</v>
      </c>
      <c r="K1131" s="22">
        <v>1.1459999999999999</v>
      </c>
      <c r="L1131" s="22">
        <f t="shared" si="51"/>
        <v>0.66710842361392342</v>
      </c>
      <c r="M1131" s="22">
        <f t="shared" si="52"/>
        <v>-0.58400683647905993</v>
      </c>
      <c r="N1131" s="23">
        <v>1</v>
      </c>
      <c r="O1131" s="24">
        <f t="shared" si="53"/>
        <v>0</v>
      </c>
    </row>
    <row r="1132" spans="1:15">
      <c r="A1132" s="21" t="s">
        <v>7597</v>
      </c>
      <c r="B1132" s="21" t="s">
        <v>7598</v>
      </c>
      <c r="C1132" s="21" t="s">
        <v>921</v>
      </c>
      <c r="D1132" s="21" t="s">
        <v>141</v>
      </c>
      <c r="E1132" s="21" t="s">
        <v>7599</v>
      </c>
      <c r="F1132" s="21" t="s">
        <v>7600</v>
      </c>
      <c r="G1132" s="21" t="s">
        <v>7601</v>
      </c>
      <c r="H1132" s="21" t="s">
        <v>7602</v>
      </c>
      <c r="I1132" s="21" t="s">
        <v>7603</v>
      </c>
      <c r="J1132" s="21" t="s">
        <v>40</v>
      </c>
      <c r="K1132" s="22">
        <v>1.1459999999999999</v>
      </c>
      <c r="L1132" s="22">
        <f t="shared" si="51"/>
        <v>0.66710842361392342</v>
      </c>
      <c r="M1132" s="22">
        <f t="shared" si="52"/>
        <v>-0.58400683647905993</v>
      </c>
      <c r="N1132" s="23">
        <v>1</v>
      </c>
      <c r="O1132" s="24">
        <f t="shared" si="53"/>
        <v>0</v>
      </c>
    </row>
    <row r="1133" spans="1:15">
      <c r="A1133" s="21" t="s">
        <v>3423</v>
      </c>
      <c r="B1133" s="21" t="s">
        <v>3424</v>
      </c>
      <c r="C1133" s="21" t="s">
        <v>832</v>
      </c>
      <c r="D1133" s="21" t="s">
        <v>141</v>
      </c>
      <c r="E1133" s="21" t="s">
        <v>527</v>
      </c>
      <c r="F1133" s="21" t="s">
        <v>3425</v>
      </c>
      <c r="G1133" s="21" t="s">
        <v>3426</v>
      </c>
      <c r="H1133" s="21" t="s">
        <v>3427</v>
      </c>
      <c r="I1133" s="21" t="s">
        <v>3428</v>
      </c>
      <c r="J1133" s="21" t="s">
        <v>532</v>
      </c>
      <c r="K1133" s="22">
        <v>1.147</v>
      </c>
      <c r="L1133" s="22">
        <f t="shared" si="51"/>
        <v>0.66769054265721661</v>
      </c>
      <c r="M1133" s="22">
        <f t="shared" si="52"/>
        <v>-0.58274848922013955</v>
      </c>
      <c r="N1133" s="23">
        <v>1</v>
      </c>
      <c r="O1133" s="24">
        <f t="shared" si="53"/>
        <v>0</v>
      </c>
    </row>
    <row r="1134" spans="1:15">
      <c r="A1134" s="21" t="s">
        <v>6142</v>
      </c>
      <c r="B1134" s="21" t="s">
        <v>6143</v>
      </c>
      <c r="C1134" s="21" t="s">
        <v>40</v>
      </c>
      <c r="D1134" s="21" t="s">
        <v>40</v>
      </c>
      <c r="E1134" s="21" t="s">
        <v>40</v>
      </c>
      <c r="F1134" s="21" t="s">
        <v>5364</v>
      </c>
      <c r="G1134" s="21" t="s">
        <v>6144</v>
      </c>
      <c r="H1134" s="21" t="s">
        <v>6145</v>
      </c>
      <c r="I1134" s="21" t="s">
        <v>6146</v>
      </c>
      <c r="J1134" s="21" t="s">
        <v>40</v>
      </c>
      <c r="K1134" s="22">
        <v>1.147</v>
      </c>
      <c r="L1134" s="22">
        <f t="shared" si="51"/>
        <v>0.66769054265721661</v>
      </c>
      <c r="M1134" s="22">
        <f t="shared" si="52"/>
        <v>-0.58274848922013955</v>
      </c>
      <c r="N1134" s="23">
        <v>0.14297107880827001</v>
      </c>
      <c r="O1134" s="24">
        <f t="shared" si="53"/>
        <v>0.84475180578169984</v>
      </c>
    </row>
    <row r="1135" spans="1:15">
      <c r="A1135" s="21" t="s">
        <v>9226</v>
      </c>
      <c r="B1135" s="21" t="s">
        <v>9227</v>
      </c>
      <c r="C1135" s="21" t="s">
        <v>186</v>
      </c>
      <c r="D1135" s="21" t="s">
        <v>141</v>
      </c>
      <c r="E1135" s="21" t="s">
        <v>2498</v>
      </c>
      <c r="F1135" s="21" t="s">
        <v>9228</v>
      </c>
      <c r="G1135" s="21" t="s">
        <v>9229</v>
      </c>
      <c r="H1135" s="21" t="s">
        <v>9230</v>
      </c>
      <c r="I1135" s="21" t="s">
        <v>9231</v>
      </c>
      <c r="J1135" s="21" t="s">
        <v>1180</v>
      </c>
      <c r="K1135" s="22">
        <v>1.147</v>
      </c>
      <c r="L1135" s="22">
        <f t="shared" si="51"/>
        <v>0.66769054265721661</v>
      </c>
      <c r="M1135" s="22">
        <f t="shared" si="52"/>
        <v>-0.58274848922013955</v>
      </c>
      <c r="N1135" s="23">
        <v>1</v>
      </c>
      <c r="O1135" s="24">
        <f t="shared" si="53"/>
        <v>0</v>
      </c>
    </row>
    <row r="1136" spans="1:15">
      <c r="A1136" s="21" t="s">
        <v>11405</v>
      </c>
      <c r="B1136" s="21" t="s">
        <v>11406</v>
      </c>
      <c r="C1136" s="21" t="s">
        <v>11407</v>
      </c>
      <c r="D1136" s="21" t="s">
        <v>141</v>
      </c>
      <c r="E1136" s="21" t="s">
        <v>158</v>
      </c>
      <c r="F1136" s="21" t="s">
        <v>11408</v>
      </c>
      <c r="G1136" s="21" t="s">
        <v>11409</v>
      </c>
      <c r="H1136" s="21" t="s">
        <v>11410</v>
      </c>
      <c r="I1136" s="21" t="s">
        <v>11411</v>
      </c>
      <c r="J1136" s="21" t="s">
        <v>1211</v>
      </c>
      <c r="K1136" s="22">
        <v>1.147</v>
      </c>
      <c r="L1136" s="22">
        <f t="shared" si="51"/>
        <v>0.66769054265721661</v>
      </c>
      <c r="M1136" s="22">
        <f t="shared" si="52"/>
        <v>-0.58274848922013955</v>
      </c>
      <c r="N1136" s="23">
        <v>1</v>
      </c>
      <c r="O1136" s="24">
        <f t="shared" si="53"/>
        <v>0</v>
      </c>
    </row>
    <row r="1137" spans="1:15">
      <c r="A1137" s="21" t="s">
        <v>8458</v>
      </c>
      <c r="B1137" s="21" t="s">
        <v>8459</v>
      </c>
      <c r="C1137" s="21" t="s">
        <v>186</v>
      </c>
      <c r="D1137" s="21" t="s">
        <v>40</v>
      </c>
      <c r="E1137" s="21" t="s">
        <v>4560</v>
      </c>
      <c r="F1137" s="21" t="s">
        <v>6198</v>
      </c>
      <c r="G1137" s="21" t="s">
        <v>8460</v>
      </c>
      <c r="H1137" s="21" t="s">
        <v>8461</v>
      </c>
      <c r="I1137" s="21" t="s">
        <v>8462</v>
      </c>
      <c r="J1137" s="21" t="s">
        <v>40</v>
      </c>
      <c r="K1137" s="22">
        <v>1.1479999999999999</v>
      </c>
      <c r="L1137" s="22">
        <f t="shared" si="51"/>
        <v>0.6682726617005097</v>
      </c>
      <c r="M1137" s="22">
        <f t="shared" si="52"/>
        <v>-0.58149123856027685</v>
      </c>
      <c r="N1137" s="23">
        <v>1</v>
      </c>
      <c r="O1137" s="24">
        <f t="shared" si="53"/>
        <v>0</v>
      </c>
    </row>
    <row r="1138" spans="1:15">
      <c r="A1138" s="21" t="s">
        <v>1174</v>
      </c>
      <c r="B1138" s="21" t="s">
        <v>1175</v>
      </c>
      <c r="C1138" s="21" t="s">
        <v>921</v>
      </c>
      <c r="D1138" s="21" t="s">
        <v>141</v>
      </c>
      <c r="E1138" s="21" t="s">
        <v>478</v>
      </c>
      <c r="F1138" s="21" t="s">
        <v>1176</v>
      </c>
      <c r="G1138" s="21" t="s">
        <v>1177</v>
      </c>
      <c r="H1138" s="21" t="s">
        <v>1178</v>
      </c>
      <c r="I1138" s="21" t="s">
        <v>1179</v>
      </c>
      <c r="J1138" s="21" t="s">
        <v>1180</v>
      </c>
      <c r="K1138" s="22">
        <v>1.1499999999999999</v>
      </c>
      <c r="L1138" s="22">
        <f t="shared" si="51"/>
        <v>0.66943689978709597</v>
      </c>
      <c r="M1138" s="22">
        <f t="shared" si="52"/>
        <v>-0.57898001940422705</v>
      </c>
      <c r="N1138" s="23">
        <v>1</v>
      </c>
      <c r="O1138" s="24">
        <f t="shared" si="53"/>
        <v>0</v>
      </c>
    </row>
    <row r="1139" spans="1:15">
      <c r="A1139" s="21" t="s">
        <v>1621</v>
      </c>
      <c r="B1139" s="21" t="s">
        <v>1622</v>
      </c>
      <c r="C1139" s="21" t="s">
        <v>921</v>
      </c>
      <c r="D1139" s="21" t="s">
        <v>141</v>
      </c>
      <c r="E1139" s="21" t="s">
        <v>336</v>
      </c>
      <c r="F1139" s="21" t="s">
        <v>1623</v>
      </c>
      <c r="G1139" s="21" t="s">
        <v>1624</v>
      </c>
      <c r="H1139" s="21" t="s">
        <v>1625</v>
      </c>
      <c r="I1139" s="21" t="s">
        <v>1626</v>
      </c>
      <c r="J1139" s="21" t="s">
        <v>1180</v>
      </c>
      <c r="K1139" s="22">
        <v>1.1499999999999999</v>
      </c>
      <c r="L1139" s="22">
        <f t="shared" si="51"/>
        <v>0.66943689978709597</v>
      </c>
      <c r="M1139" s="22">
        <f t="shared" si="52"/>
        <v>-0.57898001940422705</v>
      </c>
      <c r="N1139" s="23">
        <v>1</v>
      </c>
      <c r="O1139" s="24">
        <f t="shared" si="53"/>
        <v>0</v>
      </c>
    </row>
    <row r="1140" spans="1:15">
      <c r="A1140" s="21" t="s">
        <v>3193</v>
      </c>
      <c r="B1140" s="21" t="s">
        <v>3194</v>
      </c>
      <c r="C1140" s="21" t="s">
        <v>33</v>
      </c>
      <c r="D1140" s="21" t="s">
        <v>34</v>
      </c>
      <c r="E1140" s="21" t="s">
        <v>1321</v>
      </c>
      <c r="F1140" s="21" t="s">
        <v>3195</v>
      </c>
      <c r="G1140" s="21" t="s">
        <v>3196</v>
      </c>
      <c r="H1140" s="21" t="s">
        <v>3197</v>
      </c>
      <c r="I1140" s="21" t="s">
        <v>3198</v>
      </c>
      <c r="J1140" s="21" t="s">
        <v>40</v>
      </c>
      <c r="K1140" s="22">
        <v>1.1499999999999999</v>
      </c>
      <c r="L1140" s="22">
        <f t="shared" si="51"/>
        <v>0.66943689978709597</v>
      </c>
      <c r="M1140" s="22">
        <f t="shared" si="52"/>
        <v>-0.57898001940422705</v>
      </c>
      <c r="N1140" s="23">
        <v>1</v>
      </c>
      <c r="O1140" s="24">
        <f t="shared" si="53"/>
        <v>0</v>
      </c>
    </row>
    <row r="1141" spans="1:15">
      <c r="A1141" s="21" t="s">
        <v>6551</v>
      </c>
      <c r="B1141" s="21" t="s">
        <v>6552</v>
      </c>
      <c r="C1141" s="21" t="s">
        <v>3225</v>
      </c>
      <c r="D1141" s="21" t="s">
        <v>40</v>
      </c>
      <c r="E1141" s="21" t="s">
        <v>158</v>
      </c>
      <c r="F1141" s="21" t="s">
        <v>6553</v>
      </c>
      <c r="G1141" s="21" t="s">
        <v>6554</v>
      </c>
      <c r="H1141" s="21" t="s">
        <v>6555</v>
      </c>
      <c r="I1141" s="21" t="s">
        <v>6556</v>
      </c>
      <c r="J1141" s="21" t="s">
        <v>40</v>
      </c>
      <c r="K1141" s="22">
        <v>1.1499999999999999</v>
      </c>
      <c r="L1141" s="22">
        <f t="shared" si="51"/>
        <v>0.66943689978709597</v>
      </c>
      <c r="M1141" s="22">
        <f t="shared" si="52"/>
        <v>-0.57898001940422705</v>
      </c>
      <c r="N1141" s="23">
        <v>1</v>
      </c>
      <c r="O1141" s="24">
        <f t="shared" si="53"/>
        <v>0</v>
      </c>
    </row>
    <row r="1142" spans="1:15">
      <c r="A1142" s="21" t="s">
        <v>3830</v>
      </c>
      <c r="B1142" s="21" t="s">
        <v>3831</v>
      </c>
      <c r="C1142" s="21" t="s">
        <v>328</v>
      </c>
      <c r="D1142" s="21" t="s">
        <v>34</v>
      </c>
      <c r="E1142" s="21" t="s">
        <v>3389</v>
      </c>
      <c r="F1142" s="21" t="s">
        <v>3832</v>
      </c>
      <c r="G1142" s="21" t="s">
        <v>3833</v>
      </c>
      <c r="H1142" s="21" t="s">
        <v>3834</v>
      </c>
      <c r="I1142" s="21" t="s">
        <v>3835</v>
      </c>
      <c r="J1142" s="21" t="s">
        <v>40</v>
      </c>
      <c r="K1142" s="22">
        <v>1.151</v>
      </c>
      <c r="L1142" s="22">
        <f t="shared" si="51"/>
        <v>0.67001901883038917</v>
      </c>
      <c r="M1142" s="22">
        <f t="shared" si="52"/>
        <v>-0.57772604710373399</v>
      </c>
      <c r="N1142" s="23">
        <v>1</v>
      </c>
      <c r="O1142" s="24">
        <f t="shared" si="53"/>
        <v>0</v>
      </c>
    </row>
    <row r="1143" spans="1:15">
      <c r="A1143" s="21" t="s">
        <v>7282</v>
      </c>
      <c r="B1143" s="21" t="s">
        <v>7283</v>
      </c>
      <c r="C1143" s="21" t="s">
        <v>33</v>
      </c>
      <c r="D1143" s="21" t="s">
        <v>44</v>
      </c>
      <c r="E1143" s="21" t="s">
        <v>45</v>
      </c>
      <c r="F1143" s="21" t="s">
        <v>7284</v>
      </c>
      <c r="G1143" s="21" t="s">
        <v>7285</v>
      </c>
      <c r="H1143" s="21" t="s">
        <v>7286</v>
      </c>
      <c r="I1143" s="21" t="s">
        <v>7287</v>
      </c>
      <c r="J1143" s="21" t="s">
        <v>4496</v>
      </c>
      <c r="K1143" s="22">
        <v>1.151</v>
      </c>
      <c r="L1143" s="22">
        <f t="shared" si="51"/>
        <v>0.67001901883038917</v>
      </c>
      <c r="M1143" s="22">
        <f t="shared" si="52"/>
        <v>-0.57772604710373399</v>
      </c>
      <c r="N1143" s="23">
        <v>1</v>
      </c>
      <c r="O1143" s="24">
        <f t="shared" si="53"/>
        <v>0</v>
      </c>
    </row>
    <row r="1144" spans="1:15">
      <c r="A1144" s="21" t="s">
        <v>10007</v>
      </c>
      <c r="B1144" s="21" t="s">
        <v>10008</v>
      </c>
      <c r="C1144" s="21" t="s">
        <v>921</v>
      </c>
      <c r="D1144" s="21" t="s">
        <v>141</v>
      </c>
      <c r="E1144" s="21" t="s">
        <v>519</v>
      </c>
      <c r="F1144" s="21" t="s">
        <v>10009</v>
      </c>
      <c r="G1144" s="21" t="s">
        <v>10010</v>
      </c>
      <c r="H1144" s="21" t="s">
        <v>10011</v>
      </c>
      <c r="I1144" s="21" t="s">
        <v>10012</v>
      </c>
      <c r="J1144" s="21" t="s">
        <v>40</v>
      </c>
      <c r="K1144" s="22">
        <v>1.151</v>
      </c>
      <c r="L1144" s="22">
        <f t="shared" si="51"/>
        <v>0.67001901883038917</v>
      </c>
      <c r="M1144" s="22">
        <f t="shared" si="52"/>
        <v>-0.57772604710373399</v>
      </c>
      <c r="N1144" s="23">
        <v>1</v>
      </c>
      <c r="O1144" s="24">
        <f t="shared" si="53"/>
        <v>0</v>
      </c>
    </row>
    <row r="1145" spans="1:15">
      <c r="A1145" s="21" t="s">
        <v>7396</v>
      </c>
      <c r="B1145" s="21" t="s">
        <v>7397</v>
      </c>
      <c r="C1145" s="21" t="s">
        <v>2155</v>
      </c>
      <c r="D1145" s="21" t="s">
        <v>86</v>
      </c>
      <c r="E1145" s="21" t="s">
        <v>2756</v>
      </c>
      <c r="F1145" s="21" t="s">
        <v>7398</v>
      </c>
      <c r="G1145" s="21" t="s">
        <v>7399</v>
      </c>
      <c r="H1145" s="21" t="s">
        <v>7400</v>
      </c>
      <c r="I1145" s="21" t="s">
        <v>7401</v>
      </c>
      <c r="J1145" s="21" t="s">
        <v>40</v>
      </c>
      <c r="K1145" s="22">
        <v>1.1519999999999999</v>
      </c>
      <c r="L1145" s="22">
        <f t="shared" si="51"/>
        <v>0.67060113787368214</v>
      </c>
      <c r="M1145" s="22">
        <f t="shared" si="52"/>
        <v>-0.57647316379365243</v>
      </c>
      <c r="N1145" s="23">
        <v>1</v>
      </c>
      <c r="O1145" s="24">
        <f t="shared" si="53"/>
        <v>0</v>
      </c>
    </row>
    <row r="1146" spans="1:15">
      <c r="A1146" s="21" t="s">
        <v>9505</v>
      </c>
      <c r="B1146" s="21" t="s">
        <v>9506</v>
      </c>
      <c r="C1146" s="21" t="s">
        <v>40</v>
      </c>
      <c r="D1146" s="21" t="s">
        <v>141</v>
      </c>
      <c r="E1146" s="21" t="s">
        <v>40</v>
      </c>
      <c r="F1146" s="21" t="s">
        <v>9507</v>
      </c>
      <c r="G1146" s="21" t="s">
        <v>9508</v>
      </c>
      <c r="H1146" s="21" t="s">
        <v>9509</v>
      </c>
      <c r="I1146" s="21" t="s">
        <v>9510</v>
      </c>
      <c r="J1146" s="21" t="s">
        <v>40</v>
      </c>
      <c r="K1146" s="22">
        <v>1.1519999999999999</v>
      </c>
      <c r="L1146" s="22">
        <f t="shared" si="51"/>
        <v>0.67060113787368214</v>
      </c>
      <c r="M1146" s="22">
        <f t="shared" si="52"/>
        <v>-0.57647316379365243</v>
      </c>
      <c r="N1146" s="23">
        <v>1</v>
      </c>
      <c r="O1146" s="24">
        <f t="shared" si="53"/>
        <v>0</v>
      </c>
    </row>
    <row r="1147" spans="1:15">
      <c r="A1147" s="21" t="s">
        <v>2355</v>
      </c>
      <c r="B1147" s="21" t="s">
        <v>2356</v>
      </c>
      <c r="C1147" s="21" t="s">
        <v>33</v>
      </c>
      <c r="D1147" s="21" t="s">
        <v>34</v>
      </c>
      <c r="E1147" s="21" t="s">
        <v>511</v>
      </c>
      <c r="F1147" s="21" t="s">
        <v>512</v>
      </c>
      <c r="G1147" s="21" t="s">
        <v>2357</v>
      </c>
      <c r="H1147" s="21" t="s">
        <v>2358</v>
      </c>
      <c r="I1147" s="21" t="s">
        <v>2359</v>
      </c>
      <c r="J1147" s="21" t="s">
        <v>40</v>
      </c>
      <c r="K1147" s="22">
        <v>1.153</v>
      </c>
      <c r="L1147" s="22">
        <f t="shared" si="51"/>
        <v>0.67118325691697533</v>
      </c>
      <c r="M1147" s="22">
        <f t="shared" si="52"/>
        <v>-0.57522136758419284</v>
      </c>
      <c r="N1147" s="23">
        <v>1</v>
      </c>
      <c r="O1147" s="24">
        <f t="shared" si="53"/>
        <v>0</v>
      </c>
    </row>
    <row r="1148" spans="1:15">
      <c r="A1148" s="21" t="s">
        <v>3960</v>
      </c>
      <c r="B1148" s="21" t="s">
        <v>3961</v>
      </c>
      <c r="C1148" s="21" t="s">
        <v>33</v>
      </c>
      <c r="D1148" s="21" t="s">
        <v>86</v>
      </c>
      <c r="E1148" s="21" t="s">
        <v>77</v>
      </c>
      <c r="F1148" s="21" t="s">
        <v>3758</v>
      </c>
      <c r="G1148" s="21" t="s">
        <v>3962</v>
      </c>
      <c r="H1148" s="21" t="s">
        <v>3963</v>
      </c>
      <c r="I1148" s="21" t="s">
        <v>3964</v>
      </c>
      <c r="J1148" s="21" t="s">
        <v>3965</v>
      </c>
      <c r="K1148" s="22">
        <v>1.153</v>
      </c>
      <c r="L1148" s="22">
        <f t="shared" si="51"/>
        <v>0.67118325691697533</v>
      </c>
      <c r="M1148" s="22">
        <f t="shared" si="52"/>
        <v>-0.57522136758419284</v>
      </c>
      <c r="N1148" s="23">
        <v>1</v>
      </c>
      <c r="O1148" s="24">
        <f t="shared" si="53"/>
        <v>0</v>
      </c>
    </row>
    <row r="1149" spans="1:15">
      <c r="A1149" s="21" t="s">
        <v>4238</v>
      </c>
      <c r="B1149" s="21" t="s">
        <v>4239</v>
      </c>
      <c r="C1149" s="21" t="s">
        <v>1339</v>
      </c>
      <c r="D1149" s="21" t="s">
        <v>86</v>
      </c>
      <c r="E1149" s="21" t="s">
        <v>151</v>
      </c>
      <c r="F1149" s="21" t="s">
        <v>4240</v>
      </c>
      <c r="G1149" s="21" t="s">
        <v>4241</v>
      </c>
      <c r="H1149" s="21" t="s">
        <v>4242</v>
      </c>
      <c r="I1149" s="21" t="s">
        <v>4243</v>
      </c>
      <c r="J1149" s="21" t="s">
        <v>40</v>
      </c>
      <c r="K1149" s="22">
        <v>1.153</v>
      </c>
      <c r="L1149" s="22">
        <f t="shared" si="51"/>
        <v>0.67118325691697533</v>
      </c>
      <c r="M1149" s="22">
        <f t="shared" si="52"/>
        <v>-0.57522136758419284</v>
      </c>
      <c r="N1149" s="23">
        <v>1</v>
      </c>
      <c r="O1149" s="24">
        <f t="shared" si="53"/>
        <v>0</v>
      </c>
    </row>
    <row r="1150" spans="1:15">
      <c r="A1150" s="21" t="s">
        <v>8828</v>
      </c>
      <c r="B1150" s="21" t="s">
        <v>8829</v>
      </c>
      <c r="C1150" s="21" t="s">
        <v>33</v>
      </c>
      <c r="D1150" s="21" t="s">
        <v>40</v>
      </c>
      <c r="E1150" s="21" t="s">
        <v>158</v>
      </c>
      <c r="F1150" s="21" t="s">
        <v>40</v>
      </c>
      <c r="G1150" s="21" t="s">
        <v>8830</v>
      </c>
      <c r="H1150" s="21" t="s">
        <v>8831</v>
      </c>
      <c r="I1150" s="21" t="s">
        <v>8832</v>
      </c>
      <c r="J1150" s="21" t="s">
        <v>40</v>
      </c>
      <c r="K1150" s="22">
        <v>1.153</v>
      </c>
      <c r="L1150" s="22">
        <f t="shared" si="51"/>
        <v>0.67118325691697533</v>
      </c>
      <c r="M1150" s="22">
        <f t="shared" si="52"/>
        <v>-0.57522136758419284</v>
      </c>
      <c r="N1150" s="23">
        <v>1</v>
      </c>
      <c r="O1150" s="24">
        <f t="shared" si="53"/>
        <v>0</v>
      </c>
    </row>
    <row r="1151" spans="1:15">
      <c r="A1151" s="21" t="s">
        <v>3558</v>
      </c>
      <c r="B1151" s="21" t="s">
        <v>3559</v>
      </c>
      <c r="C1151" s="21" t="s">
        <v>33</v>
      </c>
      <c r="D1151" s="21" t="s">
        <v>86</v>
      </c>
      <c r="E1151" s="21" t="s">
        <v>35</v>
      </c>
      <c r="F1151" s="21" t="s">
        <v>3560</v>
      </c>
      <c r="G1151" s="21" t="s">
        <v>3561</v>
      </c>
      <c r="H1151" s="21" t="s">
        <v>40</v>
      </c>
      <c r="I1151" s="21" t="s">
        <v>3562</v>
      </c>
      <c r="J1151" s="21" t="s">
        <v>40</v>
      </c>
      <c r="K1151" s="22">
        <v>1.1539999999999999</v>
      </c>
      <c r="L1151" s="22">
        <f t="shared" si="51"/>
        <v>0.67176537596026842</v>
      </c>
      <c r="M1151" s="22">
        <f t="shared" si="52"/>
        <v>-0.5739706565904823</v>
      </c>
      <c r="N1151" s="23">
        <v>0.100861068060611</v>
      </c>
      <c r="O1151" s="24">
        <f t="shared" si="53"/>
        <v>0.99627643722414172</v>
      </c>
    </row>
    <row r="1152" spans="1:15">
      <c r="A1152" s="21" t="s">
        <v>4648</v>
      </c>
      <c r="B1152" s="21" t="s">
        <v>4649</v>
      </c>
      <c r="C1152" s="21" t="s">
        <v>33</v>
      </c>
      <c r="D1152" s="21" t="s">
        <v>44</v>
      </c>
      <c r="E1152" s="21" t="s">
        <v>214</v>
      </c>
      <c r="F1152" s="21" t="s">
        <v>4650</v>
      </c>
      <c r="G1152" s="21" t="s">
        <v>4651</v>
      </c>
      <c r="H1152" s="21" t="s">
        <v>4652</v>
      </c>
      <c r="I1152" s="21" t="s">
        <v>4653</v>
      </c>
      <c r="J1152" s="21" t="s">
        <v>469</v>
      </c>
      <c r="K1152" s="22">
        <v>1.1539999999999999</v>
      </c>
      <c r="L1152" s="22">
        <f t="shared" si="51"/>
        <v>0.67176537596026842</v>
      </c>
      <c r="M1152" s="22">
        <f t="shared" si="52"/>
        <v>-0.5739706565904823</v>
      </c>
      <c r="N1152" s="23">
        <v>1</v>
      </c>
      <c r="O1152" s="24">
        <f t="shared" si="53"/>
        <v>0</v>
      </c>
    </row>
    <row r="1153" spans="1:15">
      <c r="A1153" s="21" t="s">
        <v>10762</v>
      </c>
      <c r="B1153" s="21" t="s">
        <v>10763</v>
      </c>
      <c r="C1153" s="21" t="s">
        <v>40</v>
      </c>
      <c r="D1153" s="21" t="s">
        <v>40</v>
      </c>
      <c r="E1153" s="21" t="s">
        <v>158</v>
      </c>
      <c r="F1153" s="21" t="s">
        <v>10764</v>
      </c>
      <c r="G1153" s="21" t="s">
        <v>10765</v>
      </c>
      <c r="H1153" s="21" t="s">
        <v>10766</v>
      </c>
      <c r="I1153" s="21" t="s">
        <v>10767</v>
      </c>
      <c r="J1153" s="21" t="s">
        <v>40</v>
      </c>
      <c r="K1153" s="22">
        <v>1.1539999999999999</v>
      </c>
      <c r="L1153" s="22">
        <f t="shared" si="51"/>
        <v>0.67176537596026842</v>
      </c>
      <c r="M1153" s="22">
        <f t="shared" si="52"/>
        <v>-0.5739706565904823</v>
      </c>
      <c r="N1153" s="23">
        <v>1</v>
      </c>
      <c r="O1153" s="24">
        <f t="shared" si="53"/>
        <v>0</v>
      </c>
    </row>
    <row r="1154" spans="1:15">
      <c r="A1154" s="21" t="s">
        <v>7922</v>
      </c>
      <c r="B1154" s="21" t="s">
        <v>7923</v>
      </c>
      <c r="C1154" s="21" t="s">
        <v>53</v>
      </c>
      <c r="D1154" s="21" t="s">
        <v>40</v>
      </c>
      <c r="E1154" s="21" t="s">
        <v>2349</v>
      </c>
      <c r="F1154" s="21" t="s">
        <v>7924</v>
      </c>
      <c r="G1154" s="21" t="s">
        <v>7925</v>
      </c>
      <c r="H1154" s="21" t="s">
        <v>7926</v>
      </c>
      <c r="I1154" s="21" t="s">
        <v>7927</v>
      </c>
      <c r="J1154" s="21" t="s">
        <v>2354</v>
      </c>
      <c r="K1154" s="22">
        <v>1.155</v>
      </c>
      <c r="L1154" s="22">
        <f t="shared" ref="L1154:L1217" si="54">K1154/1.717861684</f>
        <v>0.67234749500356161</v>
      </c>
      <c r="M1154" s="22">
        <f t="shared" ref="M1154:M1217" si="55">LOG(L1154, 2)</f>
        <v>-0.57272102893254473</v>
      </c>
      <c r="N1154" s="23">
        <v>1</v>
      </c>
      <c r="O1154" s="24">
        <f t="shared" ref="O1154:O1217" si="56">-LOG10(N1154)</f>
        <v>0</v>
      </c>
    </row>
    <row r="1155" spans="1:15">
      <c r="A1155" s="21" t="s">
        <v>8759</v>
      </c>
      <c r="B1155" s="21" t="s">
        <v>8760</v>
      </c>
      <c r="C1155" s="21" t="s">
        <v>40</v>
      </c>
      <c r="D1155" s="21" t="s">
        <v>40</v>
      </c>
      <c r="E1155" s="21" t="s">
        <v>40</v>
      </c>
      <c r="F1155" s="21" t="s">
        <v>8761</v>
      </c>
      <c r="G1155" s="21" t="s">
        <v>8762</v>
      </c>
      <c r="H1155" s="21" t="s">
        <v>8763</v>
      </c>
      <c r="I1155" s="21" t="s">
        <v>8764</v>
      </c>
      <c r="J1155" s="21" t="s">
        <v>40</v>
      </c>
      <c r="K1155" s="22">
        <v>1.1559999999999999</v>
      </c>
      <c r="L1155" s="22">
        <f t="shared" si="54"/>
        <v>0.6729296140468547</v>
      </c>
      <c r="M1155" s="22">
        <f t="shared" si="55"/>
        <v>-0.57147248273528584</v>
      </c>
      <c r="N1155" s="23">
        <v>1</v>
      </c>
      <c r="O1155" s="24">
        <f t="shared" si="56"/>
        <v>0</v>
      </c>
    </row>
    <row r="1156" spans="1:15">
      <c r="A1156" s="21" t="s">
        <v>4153</v>
      </c>
      <c r="B1156" s="21" t="s">
        <v>4154</v>
      </c>
      <c r="C1156" s="21" t="s">
        <v>1902</v>
      </c>
      <c r="D1156" s="21" t="s">
        <v>40</v>
      </c>
      <c r="E1156" s="21" t="s">
        <v>1036</v>
      </c>
      <c r="F1156" s="21" t="s">
        <v>4155</v>
      </c>
      <c r="G1156" s="21" t="s">
        <v>4156</v>
      </c>
      <c r="H1156" s="21" t="s">
        <v>40</v>
      </c>
      <c r="I1156" s="21" t="s">
        <v>4157</v>
      </c>
      <c r="J1156" s="21" t="s">
        <v>40</v>
      </c>
      <c r="K1156" s="22">
        <v>1.157</v>
      </c>
      <c r="L1156" s="22">
        <f t="shared" si="54"/>
        <v>0.67351173309014789</v>
      </c>
      <c r="M1156" s="22">
        <f t="shared" si="55"/>
        <v>-0.57022501612847465</v>
      </c>
      <c r="N1156" s="23">
        <v>1</v>
      </c>
      <c r="O1156" s="24">
        <f t="shared" si="56"/>
        <v>0</v>
      </c>
    </row>
    <row r="1157" spans="1:15">
      <c r="A1157" s="21" t="s">
        <v>5549</v>
      </c>
      <c r="B1157" s="21" t="s">
        <v>5550</v>
      </c>
      <c r="C1157" s="21" t="s">
        <v>4897</v>
      </c>
      <c r="D1157" s="21" t="s">
        <v>141</v>
      </c>
      <c r="E1157" s="21" t="s">
        <v>937</v>
      </c>
      <c r="F1157" s="21" t="s">
        <v>5551</v>
      </c>
      <c r="G1157" s="21" t="s">
        <v>5552</v>
      </c>
      <c r="H1157" s="21" t="s">
        <v>5553</v>
      </c>
      <c r="I1157" s="21" t="s">
        <v>5554</v>
      </c>
      <c r="J1157" s="21" t="s">
        <v>462</v>
      </c>
      <c r="K1157" s="22">
        <v>1.157</v>
      </c>
      <c r="L1157" s="22">
        <f t="shared" si="54"/>
        <v>0.67351173309014789</v>
      </c>
      <c r="M1157" s="22">
        <f t="shared" si="55"/>
        <v>-0.57022501612847465</v>
      </c>
      <c r="N1157" s="23">
        <v>1</v>
      </c>
      <c r="O1157" s="24">
        <f t="shared" si="56"/>
        <v>0</v>
      </c>
    </row>
    <row r="1158" spans="1:15">
      <c r="A1158" s="21" t="s">
        <v>11811</v>
      </c>
      <c r="B1158" s="21" t="s">
        <v>11812</v>
      </c>
      <c r="C1158" s="21" t="s">
        <v>235</v>
      </c>
      <c r="D1158" s="21" t="s">
        <v>314</v>
      </c>
      <c r="E1158" s="21" t="s">
        <v>2111</v>
      </c>
      <c r="F1158" s="21" t="s">
        <v>2888</v>
      </c>
      <c r="G1158" s="21" t="s">
        <v>11813</v>
      </c>
      <c r="H1158" s="21" t="s">
        <v>11814</v>
      </c>
      <c r="I1158" s="21" t="s">
        <v>11815</v>
      </c>
      <c r="J1158" s="21" t="s">
        <v>2089</v>
      </c>
      <c r="K1158" s="22">
        <v>1.157</v>
      </c>
      <c r="L1158" s="22">
        <f t="shared" si="54"/>
        <v>0.67351173309014789</v>
      </c>
      <c r="M1158" s="22">
        <f t="shared" si="55"/>
        <v>-0.57022501612847465</v>
      </c>
      <c r="N1158" s="23" t="s">
        <v>40</v>
      </c>
      <c r="O1158" s="24" t="e">
        <f t="shared" si="56"/>
        <v>#VALUE!</v>
      </c>
    </row>
    <row r="1159" spans="1:15">
      <c r="A1159" s="21" t="s">
        <v>8557</v>
      </c>
      <c r="B1159" s="21" t="s">
        <v>8558</v>
      </c>
      <c r="C1159" s="21" t="s">
        <v>235</v>
      </c>
      <c r="D1159" s="21" t="s">
        <v>86</v>
      </c>
      <c r="E1159" s="21" t="s">
        <v>2111</v>
      </c>
      <c r="F1159" s="21" t="s">
        <v>4577</v>
      </c>
      <c r="G1159" s="21" t="s">
        <v>8559</v>
      </c>
      <c r="H1159" s="21" t="s">
        <v>8560</v>
      </c>
      <c r="I1159" s="21" t="s">
        <v>8561</v>
      </c>
      <c r="J1159" s="21" t="s">
        <v>40</v>
      </c>
      <c r="K1159" s="22">
        <v>1.1579999999999999</v>
      </c>
      <c r="L1159" s="22">
        <f t="shared" si="54"/>
        <v>0.67409385213344097</v>
      </c>
      <c r="M1159" s="22">
        <f t="shared" si="55"/>
        <v>-0.5689786272467281</v>
      </c>
      <c r="N1159" s="23">
        <v>1</v>
      </c>
      <c r="O1159" s="24">
        <f t="shared" si="56"/>
        <v>0</v>
      </c>
    </row>
    <row r="1160" spans="1:15">
      <c r="A1160" s="21" t="s">
        <v>8983</v>
      </c>
      <c r="B1160" s="21" t="s">
        <v>8984</v>
      </c>
      <c r="C1160" s="21" t="s">
        <v>53</v>
      </c>
      <c r="D1160" s="21" t="s">
        <v>314</v>
      </c>
      <c r="E1160" s="21" t="s">
        <v>511</v>
      </c>
      <c r="F1160" s="21" t="s">
        <v>8985</v>
      </c>
      <c r="G1160" s="21" t="s">
        <v>8986</v>
      </c>
      <c r="H1160" s="21" t="s">
        <v>8987</v>
      </c>
      <c r="I1160" s="21" t="s">
        <v>8988</v>
      </c>
      <c r="J1160" s="21" t="s">
        <v>8989</v>
      </c>
      <c r="K1160" s="22">
        <v>1.1579999999999999</v>
      </c>
      <c r="L1160" s="22">
        <f t="shared" si="54"/>
        <v>0.67409385213344097</v>
      </c>
      <c r="M1160" s="22">
        <f t="shared" si="55"/>
        <v>-0.5689786272467281</v>
      </c>
      <c r="N1160" s="23">
        <v>1</v>
      </c>
      <c r="O1160" s="24">
        <f t="shared" si="56"/>
        <v>0</v>
      </c>
    </row>
    <row r="1161" spans="1:15">
      <c r="A1161" s="21" t="s">
        <v>3788</v>
      </c>
      <c r="B1161" s="21" t="s">
        <v>3789</v>
      </c>
      <c r="C1161" s="21" t="s">
        <v>33</v>
      </c>
      <c r="D1161" s="21" t="s">
        <v>34</v>
      </c>
      <c r="E1161" s="21" t="s">
        <v>158</v>
      </c>
      <c r="F1161" s="21" t="s">
        <v>3790</v>
      </c>
      <c r="G1161" s="21" t="s">
        <v>3791</v>
      </c>
      <c r="H1161" s="21" t="s">
        <v>3792</v>
      </c>
      <c r="I1161" s="21" t="s">
        <v>3793</v>
      </c>
      <c r="J1161" s="21" t="s">
        <v>3033</v>
      </c>
      <c r="K1161" s="22">
        <v>1.159</v>
      </c>
      <c r="L1161" s="22">
        <f t="shared" si="54"/>
        <v>0.67467597117673417</v>
      </c>
      <c r="M1161" s="22">
        <f t="shared" si="55"/>
        <v>-0.5677333142294928</v>
      </c>
      <c r="N1161" s="23">
        <v>1</v>
      </c>
      <c r="O1161" s="24">
        <f t="shared" si="56"/>
        <v>0</v>
      </c>
    </row>
    <row r="1162" spans="1:15">
      <c r="A1162" s="21" t="s">
        <v>8996</v>
      </c>
      <c r="B1162" s="21" t="s">
        <v>8997</v>
      </c>
      <c r="C1162" s="21" t="s">
        <v>186</v>
      </c>
      <c r="D1162" s="21" t="s">
        <v>141</v>
      </c>
      <c r="E1162" s="21" t="s">
        <v>4560</v>
      </c>
      <c r="F1162" s="21" t="s">
        <v>8998</v>
      </c>
      <c r="G1162" s="21" t="s">
        <v>8999</v>
      </c>
      <c r="H1162" s="21" t="s">
        <v>9000</v>
      </c>
      <c r="I1162" s="21" t="s">
        <v>9001</v>
      </c>
      <c r="J1162" s="21" t="s">
        <v>40</v>
      </c>
      <c r="K1162" s="22">
        <v>1.159</v>
      </c>
      <c r="L1162" s="22">
        <f t="shared" si="54"/>
        <v>0.67467597117673417</v>
      </c>
      <c r="M1162" s="22">
        <f t="shared" si="55"/>
        <v>-0.5677333142294928</v>
      </c>
      <c r="N1162" s="23">
        <v>1</v>
      </c>
      <c r="O1162" s="24">
        <f t="shared" si="56"/>
        <v>0</v>
      </c>
    </row>
    <row r="1163" spans="1:15">
      <c r="A1163" s="21" t="s">
        <v>8731</v>
      </c>
      <c r="B1163" s="21" t="s">
        <v>8732</v>
      </c>
      <c r="C1163" s="21" t="s">
        <v>40</v>
      </c>
      <c r="D1163" s="21" t="s">
        <v>40</v>
      </c>
      <c r="E1163" s="21" t="s">
        <v>40</v>
      </c>
      <c r="F1163" s="21" t="s">
        <v>8733</v>
      </c>
      <c r="G1163" s="21" t="s">
        <v>8734</v>
      </c>
      <c r="H1163" s="21" t="s">
        <v>8735</v>
      </c>
      <c r="I1163" s="21" t="s">
        <v>8736</v>
      </c>
      <c r="J1163" s="21" t="s">
        <v>40</v>
      </c>
      <c r="K1163" s="22">
        <v>1.1599999999999999</v>
      </c>
      <c r="L1163" s="22">
        <f t="shared" si="54"/>
        <v>0.67525809022002725</v>
      </c>
      <c r="M1163" s="22">
        <f t="shared" si="55"/>
        <v>-0.5664890752210302</v>
      </c>
      <c r="N1163" s="23">
        <v>1</v>
      </c>
      <c r="O1163" s="24">
        <f t="shared" si="56"/>
        <v>0</v>
      </c>
    </row>
    <row r="1164" spans="1:15">
      <c r="A1164" s="21" t="s">
        <v>326</v>
      </c>
      <c r="B1164" s="21" t="s">
        <v>327</v>
      </c>
      <c r="C1164" s="21" t="s">
        <v>328</v>
      </c>
      <c r="D1164" s="21" t="s">
        <v>76</v>
      </c>
      <c r="E1164" s="21" t="s">
        <v>45</v>
      </c>
      <c r="F1164" s="21" t="s">
        <v>329</v>
      </c>
      <c r="G1164" s="21" t="s">
        <v>330</v>
      </c>
      <c r="H1164" s="21" t="s">
        <v>331</v>
      </c>
      <c r="I1164" s="21" t="s">
        <v>332</v>
      </c>
      <c r="J1164" s="21" t="s">
        <v>333</v>
      </c>
      <c r="K1164" s="22">
        <v>1.161</v>
      </c>
      <c r="L1164" s="22">
        <f t="shared" si="54"/>
        <v>0.67584020926332045</v>
      </c>
      <c r="M1164" s="22">
        <f t="shared" si="55"/>
        <v>-0.56524590837039801</v>
      </c>
      <c r="N1164" s="23">
        <v>0.116617514819681</v>
      </c>
      <c r="O1164" s="24">
        <f t="shared" si="56"/>
        <v>0.93323621785923117</v>
      </c>
    </row>
    <row r="1165" spans="1:15">
      <c r="A1165" s="21" t="s">
        <v>1161</v>
      </c>
      <c r="B1165" s="21" t="s">
        <v>1162</v>
      </c>
      <c r="C1165" s="21" t="s">
        <v>132</v>
      </c>
      <c r="D1165" s="21" t="s">
        <v>86</v>
      </c>
      <c r="E1165" s="21" t="s">
        <v>45</v>
      </c>
      <c r="F1165" s="21" t="s">
        <v>1163</v>
      </c>
      <c r="G1165" s="21" t="s">
        <v>1164</v>
      </c>
      <c r="H1165" s="21" t="s">
        <v>1165</v>
      </c>
      <c r="I1165" s="21" t="s">
        <v>1166</v>
      </c>
      <c r="J1165" s="21" t="s">
        <v>333</v>
      </c>
      <c r="K1165" s="22">
        <v>1.161</v>
      </c>
      <c r="L1165" s="22">
        <f t="shared" si="54"/>
        <v>0.67584020926332045</v>
      </c>
      <c r="M1165" s="22">
        <f t="shared" si="55"/>
        <v>-0.56524590837039801</v>
      </c>
      <c r="N1165" s="23">
        <v>1</v>
      </c>
      <c r="O1165" s="24">
        <f t="shared" si="56"/>
        <v>0</v>
      </c>
    </row>
    <row r="1166" spans="1:15">
      <c r="A1166" s="21" t="s">
        <v>3512</v>
      </c>
      <c r="B1166" s="21" t="s">
        <v>3513</v>
      </c>
      <c r="C1166" s="21" t="s">
        <v>235</v>
      </c>
      <c r="D1166" s="21" t="s">
        <v>314</v>
      </c>
      <c r="E1166" s="21" t="s">
        <v>151</v>
      </c>
      <c r="F1166" s="21" t="s">
        <v>3024</v>
      </c>
      <c r="G1166" s="21" t="s">
        <v>3514</v>
      </c>
      <c r="H1166" s="21" t="s">
        <v>3515</v>
      </c>
      <c r="I1166" s="21" t="s">
        <v>3516</v>
      </c>
      <c r="J1166" s="21" t="s">
        <v>40</v>
      </c>
      <c r="K1166" s="22">
        <v>1.161</v>
      </c>
      <c r="L1166" s="22">
        <f t="shared" si="54"/>
        <v>0.67584020926332045</v>
      </c>
      <c r="M1166" s="22">
        <f t="shared" si="55"/>
        <v>-0.56524590837039801</v>
      </c>
      <c r="N1166" s="23">
        <v>1</v>
      </c>
      <c r="O1166" s="24">
        <f t="shared" si="56"/>
        <v>0</v>
      </c>
    </row>
    <row r="1167" spans="1:15">
      <c r="A1167" s="21" t="s">
        <v>6557</v>
      </c>
      <c r="B1167" s="21" t="s">
        <v>6558</v>
      </c>
      <c r="C1167" s="21" t="s">
        <v>40</v>
      </c>
      <c r="D1167" s="21" t="s">
        <v>141</v>
      </c>
      <c r="E1167" s="21" t="s">
        <v>40</v>
      </c>
      <c r="F1167" s="21" t="s">
        <v>6559</v>
      </c>
      <c r="G1167" s="21" t="s">
        <v>6560</v>
      </c>
      <c r="H1167" s="21" t="s">
        <v>6561</v>
      </c>
      <c r="I1167" s="21" t="s">
        <v>6562</v>
      </c>
      <c r="J1167" s="21" t="s">
        <v>40</v>
      </c>
      <c r="K1167" s="22">
        <v>1.161</v>
      </c>
      <c r="L1167" s="22">
        <f t="shared" si="54"/>
        <v>0.67584020926332045</v>
      </c>
      <c r="M1167" s="22">
        <f t="shared" si="55"/>
        <v>-0.56524590837039801</v>
      </c>
      <c r="N1167" s="23">
        <v>1</v>
      </c>
      <c r="O1167" s="24">
        <f t="shared" si="56"/>
        <v>0</v>
      </c>
    </row>
    <row r="1168" spans="1:15">
      <c r="A1168" s="21" t="s">
        <v>3524</v>
      </c>
      <c r="B1168" s="21" t="s">
        <v>3525</v>
      </c>
      <c r="C1168" s="21" t="s">
        <v>33</v>
      </c>
      <c r="D1168" s="21" t="s">
        <v>86</v>
      </c>
      <c r="E1168" s="21" t="s">
        <v>511</v>
      </c>
      <c r="F1168" s="21" t="s">
        <v>1777</v>
      </c>
      <c r="G1168" s="21" t="s">
        <v>3526</v>
      </c>
      <c r="H1168" s="21" t="s">
        <v>3527</v>
      </c>
      <c r="I1168" s="21" t="s">
        <v>3528</v>
      </c>
      <c r="J1168" s="21" t="s">
        <v>3529</v>
      </c>
      <c r="K1168" s="22">
        <v>1.1619999999999999</v>
      </c>
      <c r="L1168" s="22">
        <f t="shared" si="54"/>
        <v>0.67642232830661342</v>
      </c>
      <c r="M1168" s="22">
        <f t="shared" si="55"/>
        <v>-0.564003811831436</v>
      </c>
      <c r="N1168" s="23">
        <v>1</v>
      </c>
      <c r="O1168" s="24">
        <f t="shared" si="56"/>
        <v>0</v>
      </c>
    </row>
    <row r="1169" spans="1:15">
      <c r="A1169" s="21" t="s">
        <v>4684</v>
      </c>
      <c r="B1169" s="21" t="s">
        <v>4685</v>
      </c>
      <c r="C1169" s="21" t="s">
        <v>33</v>
      </c>
      <c r="D1169" s="21" t="s">
        <v>34</v>
      </c>
      <c r="E1169" s="21" t="s">
        <v>214</v>
      </c>
      <c r="F1169" s="21" t="s">
        <v>1663</v>
      </c>
      <c r="G1169" s="21" t="s">
        <v>4686</v>
      </c>
      <c r="H1169" s="21" t="s">
        <v>4687</v>
      </c>
      <c r="I1169" s="21" t="s">
        <v>4688</v>
      </c>
      <c r="J1169" s="21" t="s">
        <v>1069</v>
      </c>
      <c r="K1169" s="22">
        <v>1.1619999999999999</v>
      </c>
      <c r="L1169" s="22">
        <f t="shared" si="54"/>
        <v>0.67642232830661342</v>
      </c>
      <c r="M1169" s="22">
        <f t="shared" si="55"/>
        <v>-0.564003811831436</v>
      </c>
      <c r="N1169" s="23">
        <v>1</v>
      </c>
      <c r="O1169" s="24">
        <f t="shared" si="56"/>
        <v>0</v>
      </c>
    </row>
    <row r="1170" spans="1:15">
      <c r="A1170" s="21" t="s">
        <v>6946</v>
      </c>
      <c r="B1170" s="21" t="s">
        <v>6947</v>
      </c>
      <c r="C1170" s="21" t="s">
        <v>85</v>
      </c>
      <c r="D1170" s="21" t="s">
        <v>141</v>
      </c>
      <c r="E1170" s="21" t="s">
        <v>2855</v>
      </c>
      <c r="F1170" s="21" t="s">
        <v>6948</v>
      </c>
      <c r="G1170" s="21" t="s">
        <v>6949</v>
      </c>
      <c r="H1170" s="21" t="s">
        <v>6950</v>
      </c>
      <c r="I1170" s="21" t="s">
        <v>6951</v>
      </c>
      <c r="J1170" s="21" t="s">
        <v>40</v>
      </c>
      <c r="K1170" s="22">
        <v>1.1619999999999999</v>
      </c>
      <c r="L1170" s="22">
        <f t="shared" si="54"/>
        <v>0.67642232830661342</v>
      </c>
      <c r="M1170" s="22">
        <f t="shared" si="55"/>
        <v>-0.564003811831436</v>
      </c>
      <c r="N1170" s="23">
        <v>1</v>
      </c>
      <c r="O1170" s="24">
        <f t="shared" si="56"/>
        <v>0</v>
      </c>
    </row>
    <row r="1171" spans="1:15">
      <c r="A1171" s="21" t="s">
        <v>12226</v>
      </c>
      <c r="B1171" s="21" t="s">
        <v>12227</v>
      </c>
      <c r="C1171" s="21" t="s">
        <v>85</v>
      </c>
      <c r="D1171" s="21" t="s">
        <v>86</v>
      </c>
      <c r="E1171" s="21" t="s">
        <v>2111</v>
      </c>
      <c r="F1171" s="21" t="s">
        <v>12228</v>
      </c>
      <c r="G1171" s="21" t="s">
        <v>12229</v>
      </c>
      <c r="H1171" s="21" t="s">
        <v>12230</v>
      </c>
      <c r="I1171" s="21" t="s">
        <v>12231</v>
      </c>
      <c r="J1171" s="21" t="s">
        <v>40</v>
      </c>
      <c r="K1171" s="22">
        <v>1.1619999999999999</v>
      </c>
      <c r="L1171" s="22">
        <f t="shared" si="54"/>
        <v>0.67642232830661342</v>
      </c>
      <c r="M1171" s="22">
        <f t="shared" si="55"/>
        <v>-0.564003811831436</v>
      </c>
      <c r="N1171" s="23">
        <v>1</v>
      </c>
      <c r="O1171" s="24">
        <f t="shared" si="56"/>
        <v>0</v>
      </c>
    </row>
    <row r="1172" spans="1:15">
      <c r="A1172" s="21" t="s">
        <v>5760</v>
      </c>
      <c r="B1172" s="21" t="s">
        <v>5761</v>
      </c>
      <c r="C1172" s="21" t="s">
        <v>40</v>
      </c>
      <c r="D1172" s="21" t="s">
        <v>86</v>
      </c>
      <c r="E1172" s="21" t="s">
        <v>40</v>
      </c>
      <c r="F1172" s="21" t="s">
        <v>5762</v>
      </c>
      <c r="G1172" s="21" t="s">
        <v>5763</v>
      </c>
      <c r="H1172" s="21" t="s">
        <v>5764</v>
      </c>
      <c r="I1172" s="21" t="s">
        <v>5765</v>
      </c>
      <c r="J1172" s="21" t="s">
        <v>40</v>
      </c>
      <c r="K1172" s="22">
        <v>1.163</v>
      </c>
      <c r="L1172" s="22">
        <f t="shared" si="54"/>
        <v>0.67700444734990661</v>
      </c>
      <c r="M1172" s="22">
        <f t="shared" si="55"/>
        <v>-0.56276278376274635</v>
      </c>
      <c r="N1172" s="23">
        <v>1</v>
      </c>
      <c r="O1172" s="24">
        <f t="shared" si="56"/>
        <v>0</v>
      </c>
    </row>
    <row r="1173" spans="1:15">
      <c r="A1173" s="21" t="s">
        <v>8903</v>
      </c>
      <c r="B1173" s="21" t="s">
        <v>8904</v>
      </c>
      <c r="C1173" s="21" t="s">
        <v>95</v>
      </c>
      <c r="D1173" s="21" t="s">
        <v>34</v>
      </c>
      <c r="E1173" s="21" t="s">
        <v>158</v>
      </c>
      <c r="F1173" s="21" t="s">
        <v>8905</v>
      </c>
      <c r="G1173" s="21" t="s">
        <v>8906</v>
      </c>
      <c r="H1173" s="21" t="s">
        <v>8907</v>
      </c>
      <c r="I1173" s="21" t="s">
        <v>8908</v>
      </c>
      <c r="J1173" s="21" t="s">
        <v>40</v>
      </c>
      <c r="K1173" s="22">
        <v>1.163</v>
      </c>
      <c r="L1173" s="22">
        <f t="shared" si="54"/>
        <v>0.67700444734990661</v>
      </c>
      <c r="M1173" s="22">
        <f t="shared" si="55"/>
        <v>-0.56276278376274635</v>
      </c>
      <c r="N1173" s="23">
        <v>1</v>
      </c>
      <c r="O1173" s="24">
        <f t="shared" si="56"/>
        <v>0</v>
      </c>
    </row>
    <row r="1174" spans="1:15">
      <c r="A1174" s="21" t="s">
        <v>5521</v>
      </c>
      <c r="B1174" s="21" t="s">
        <v>5522</v>
      </c>
      <c r="C1174" s="21" t="s">
        <v>53</v>
      </c>
      <c r="D1174" s="21" t="s">
        <v>34</v>
      </c>
      <c r="E1174" s="21" t="s">
        <v>158</v>
      </c>
      <c r="F1174" s="21" t="s">
        <v>5523</v>
      </c>
      <c r="G1174" s="21" t="s">
        <v>5524</v>
      </c>
      <c r="H1174" s="21" t="s">
        <v>5525</v>
      </c>
      <c r="I1174" s="21" t="s">
        <v>5526</v>
      </c>
      <c r="J1174" s="21" t="s">
        <v>40</v>
      </c>
      <c r="K1174" s="22">
        <v>1.1639999999999999</v>
      </c>
      <c r="L1174" s="22">
        <f t="shared" si="54"/>
        <v>0.6775865663931997</v>
      </c>
      <c r="M1174" s="22">
        <f t="shared" si="55"/>
        <v>-0.56152282232768091</v>
      </c>
      <c r="N1174" s="23">
        <v>1</v>
      </c>
      <c r="O1174" s="24">
        <f t="shared" si="56"/>
        <v>0</v>
      </c>
    </row>
    <row r="1175" spans="1:15">
      <c r="A1175" s="21" t="s">
        <v>6868</v>
      </c>
      <c r="B1175" s="21" t="s">
        <v>6869</v>
      </c>
      <c r="C1175" s="21" t="s">
        <v>33</v>
      </c>
      <c r="D1175" s="21" t="s">
        <v>314</v>
      </c>
      <c r="E1175" s="21" t="s">
        <v>158</v>
      </c>
      <c r="F1175" s="21" t="s">
        <v>6870</v>
      </c>
      <c r="G1175" s="21" t="s">
        <v>6871</v>
      </c>
      <c r="H1175" s="21" t="s">
        <v>6872</v>
      </c>
      <c r="I1175" s="21" t="s">
        <v>6873</v>
      </c>
      <c r="J1175" s="21" t="s">
        <v>40</v>
      </c>
      <c r="K1175" s="22">
        <v>1.1639999999999999</v>
      </c>
      <c r="L1175" s="22">
        <f t="shared" si="54"/>
        <v>0.6775865663931997</v>
      </c>
      <c r="M1175" s="22">
        <f t="shared" si="55"/>
        <v>-0.56152282232768091</v>
      </c>
      <c r="N1175" s="23">
        <v>1</v>
      </c>
      <c r="O1175" s="24">
        <f t="shared" si="56"/>
        <v>0</v>
      </c>
    </row>
    <row r="1176" spans="1:15">
      <c r="A1176" s="21" t="s">
        <v>8126</v>
      </c>
      <c r="B1176" s="21" t="s">
        <v>8127</v>
      </c>
      <c r="C1176" s="21" t="s">
        <v>53</v>
      </c>
      <c r="D1176" s="21" t="s">
        <v>86</v>
      </c>
      <c r="E1176" s="21" t="s">
        <v>158</v>
      </c>
      <c r="F1176" s="21" t="s">
        <v>8128</v>
      </c>
      <c r="G1176" s="21" t="s">
        <v>8129</v>
      </c>
      <c r="H1176" s="21" t="s">
        <v>8130</v>
      </c>
      <c r="I1176" s="21" t="s">
        <v>8131</v>
      </c>
      <c r="J1176" s="21" t="s">
        <v>3849</v>
      </c>
      <c r="K1176" s="22">
        <v>1.1639999999999999</v>
      </c>
      <c r="L1176" s="22">
        <f t="shared" si="54"/>
        <v>0.6775865663931997</v>
      </c>
      <c r="M1176" s="22">
        <f t="shared" si="55"/>
        <v>-0.56152282232768091</v>
      </c>
      <c r="N1176" s="23">
        <v>1</v>
      </c>
      <c r="O1176" s="24">
        <f t="shared" si="56"/>
        <v>0</v>
      </c>
    </row>
    <row r="1177" spans="1:15">
      <c r="A1177" s="21" t="s">
        <v>10584</v>
      </c>
      <c r="B1177" s="21" t="s">
        <v>10585</v>
      </c>
      <c r="C1177" s="21" t="s">
        <v>33</v>
      </c>
      <c r="D1177" s="21" t="s">
        <v>40</v>
      </c>
      <c r="E1177" s="21" t="s">
        <v>68</v>
      </c>
      <c r="F1177" s="21" t="s">
        <v>10586</v>
      </c>
      <c r="G1177" s="21" t="s">
        <v>10587</v>
      </c>
      <c r="H1177" s="21" t="s">
        <v>10588</v>
      </c>
      <c r="I1177" s="21" t="s">
        <v>10589</v>
      </c>
      <c r="J1177" s="21" t="s">
        <v>4441</v>
      </c>
      <c r="K1177" s="22">
        <v>1.1639999999999999</v>
      </c>
      <c r="L1177" s="22">
        <f t="shared" si="54"/>
        <v>0.6775865663931997</v>
      </c>
      <c r="M1177" s="22">
        <f t="shared" si="55"/>
        <v>-0.56152282232768091</v>
      </c>
      <c r="N1177" s="23">
        <v>1</v>
      </c>
      <c r="O1177" s="24">
        <f t="shared" si="56"/>
        <v>0</v>
      </c>
    </row>
    <row r="1178" spans="1:15">
      <c r="A1178" s="21" t="s">
        <v>4403</v>
      </c>
      <c r="B1178" s="21" t="s">
        <v>4404</v>
      </c>
      <c r="C1178" s="21" t="s">
        <v>33</v>
      </c>
      <c r="D1178" s="21" t="s">
        <v>40</v>
      </c>
      <c r="E1178" s="21" t="s">
        <v>207</v>
      </c>
      <c r="F1178" s="21" t="s">
        <v>4405</v>
      </c>
      <c r="G1178" s="21" t="s">
        <v>4406</v>
      </c>
      <c r="H1178" s="21" t="s">
        <v>4407</v>
      </c>
      <c r="I1178" s="21" t="s">
        <v>4408</v>
      </c>
      <c r="J1178" s="21" t="s">
        <v>40</v>
      </c>
      <c r="K1178" s="22">
        <v>1.165</v>
      </c>
      <c r="L1178" s="22">
        <f t="shared" si="54"/>
        <v>0.67816868543649289</v>
      </c>
      <c r="M1178" s="22">
        <f t="shared" si="55"/>
        <v>-0.56028392569432206</v>
      </c>
      <c r="N1178" s="23">
        <v>1</v>
      </c>
      <c r="O1178" s="24">
        <f t="shared" si="56"/>
        <v>0</v>
      </c>
    </row>
    <row r="1179" spans="1:15">
      <c r="A1179" s="21" t="s">
        <v>3992</v>
      </c>
      <c r="B1179" s="21" t="s">
        <v>3993</v>
      </c>
      <c r="C1179" s="21" t="s">
        <v>33</v>
      </c>
      <c r="D1179" s="21" t="s">
        <v>86</v>
      </c>
      <c r="E1179" s="21" t="s">
        <v>511</v>
      </c>
      <c r="F1179" s="21" t="s">
        <v>3994</v>
      </c>
      <c r="G1179" s="21" t="s">
        <v>3995</v>
      </c>
      <c r="H1179" s="21" t="s">
        <v>3996</v>
      </c>
      <c r="I1179" s="21" t="s">
        <v>3997</v>
      </c>
      <c r="J1179" s="21" t="s">
        <v>3109</v>
      </c>
      <c r="K1179" s="22">
        <v>1.1659999999999999</v>
      </c>
      <c r="L1179" s="22">
        <f t="shared" si="54"/>
        <v>0.67875080447978597</v>
      </c>
      <c r="M1179" s="22">
        <f t="shared" si="55"/>
        <v>-0.55904609203546829</v>
      </c>
      <c r="N1179" s="23">
        <v>1</v>
      </c>
      <c r="O1179" s="24">
        <f t="shared" si="56"/>
        <v>0</v>
      </c>
    </row>
    <row r="1180" spans="1:15">
      <c r="A1180" s="21" t="s">
        <v>10460</v>
      </c>
      <c r="B1180" s="21" t="s">
        <v>10461</v>
      </c>
      <c r="C1180" s="21" t="s">
        <v>33</v>
      </c>
      <c r="D1180" s="21" t="s">
        <v>86</v>
      </c>
      <c r="E1180" s="21" t="s">
        <v>158</v>
      </c>
      <c r="F1180" s="21" t="s">
        <v>10462</v>
      </c>
      <c r="G1180" s="21" t="s">
        <v>10463</v>
      </c>
      <c r="H1180" s="21" t="s">
        <v>10464</v>
      </c>
      <c r="I1180" s="21" t="s">
        <v>10465</v>
      </c>
      <c r="J1180" s="21" t="s">
        <v>3569</v>
      </c>
      <c r="K1180" s="22">
        <v>1.1659999999999999</v>
      </c>
      <c r="L1180" s="22">
        <f t="shared" si="54"/>
        <v>0.67875080447978597</v>
      </c>
      <c r="M1180" s="22">
        <f t="shared" si="55"/>
        <v>-0.55904609203546829</v>
      </c>
      <c r="N1180" s="23" t="s">
        <v>40</v>
      </c>
      <c r="O1180" s="24" t="e">
        <f t="shared" si="56"/>
        <v>#VALUE!</v>
      </c>
    </row>
    <row r="1181" spans="1:15">
      <c r="A1181" s="21" t="s">
        <v>4733</v>
      </c>
      <c r="B1181" s="21" t="s">
        <v>4734</v>
      </c>
      <c r="C1181" s="21" t="s">
        <v>33</v>
      </c>
      <c r="D1181" s="21" t="s">
        <v>86</v>
      </c>
      <c r="E1181" s="21" t="s">
        <v>158</v>
      </c>
      <c r="F1181" s="21" t="s">
        <v>4735</v>
      </c>
      <c r="G1181" s="21" t="s">
        <v>4736</v>
      </c>
      <c r="H1181" s="21" t="s">
        <v>4737</v>
      </c>
      <c r="I1181" s="21" t="s">
        <v>4738</v>
      </c>
      <c r="J1181" s="21" t="s">
        <v>40</v>
      </c>
      <c r="K1181" s="22">
        <v>1.167</v>
      </c>
      <c r="L1181" s="22">
        <f t="shared" si="54"/>
        <v>0.67933292352307917</v>
      </c>
      <c r="M1181" s="22">
        <f t="shared" si="55"/>
        <v>-0.55780931952861645</v>
      </c>
      <c r="N1181" s="23">
        <v>1</v>
      </c>
      <c r="O1181" s="24">
        <f t="shared" si="56"/>
        <v>0</v>
      </c>
    </row>
    <row r="1182" spans="1:15">
      <c r="A1182" s="21" t="s">
        <v>7517</v>
      </c>
      <c r="B1182" s="21" t="s">
        <v>7518</v>
      </c>
      <c r="C1182" s="21" t="s">
        <v>33</v>
      </c>
      <c r="D1182" s="21" t="s">
        <v>40</v>
      </c>
      <c r="E1182" s="21" t="s">
        <v>158</v>
      </c>
      <c r="F1182" s="21" t="s">
        <v>7519</v>
      </c>
      <c r="G1182" s="21" t="s">
        <v>7520</v>
      </c>
      <c r="H1182" s="21" t="s">
        <v>40</v>
      </c>
      <c r="I1182" s="21" t="s">
        <v>7521</v>
      </c>
      <c r="J1182" s="21" t="s">
        <v>40</v>
      </c>
      <c r="K1182" s="22">
        <v>1.167</v>
      </c>
      <c r="L1182" s="22">
        <f t="shared" si="54"/>
        <v>0.67933292352307917</v>
      </c>
      <c r="M1182" s="22">
        <f t="shared" si="55"/>
        <v>-0.55780931952861645</v>
      </c>
      <c r="N1182" s="23">
        <v>1</v>
      </c>
      <c r="O1182" s="24">
        <f t="shared" si="56"/>
        <v>0</v>
      </c>
    </row>
    <row r="1183" spans="1:15">
      <c r="A1183" s="21" t="s">
        <v>899</v>
      </c>
      <c r="B1183" s="21" t="s">
        <v>900</v>
      </c>
      <c r="C1183" s="21" t="s">
        <v>33</v>
      </c>
      <c r="D1183" s="21" t="s">
        <v>76</v>
      </c>
      <c r="E1183" s="21" t="s">
        <v>214</v>
      </c>
      <c r="F1183" s="21" t="s">
        <v>901</v>
      </c>
      <c r="G1183" s="21" t="s">
        <v>902</v>
      </c>
      <c r="H1183" s="21" t="s">
        <v>903</v>
      </c>
      <c r="I1183" s="21" t="s">
        <v>904</v>
      </c>
      <c r="J1183" s="21" t="s">
        <v>319</v>
      </c>
      <c r="K1183" s="22">
        <v>1.1679999999999999</v>
      </c>
      <c r="L1183" s="22">
        <f t="shared" si="54"/>
        <v>0.67991504256637225</v>
      </c>
      <c r="M1183" s="22">
        <f t="shared" si="55"/>
        <v>-0.55657360635594744</v>
      </c>
      <c r="N1183" s="23">
        <v>1</v>
      </c>
      <c r="O1183" s="24">
        <f t="shared" si="56"/>
        <v>0</v>
      </c>
    </row>
    <row r="1184" spans="1:15">
      <c r="A1184" s="21" t="s">
        <v>5314</v>
      </c>
      <c r="B1184" s="21" t="s">
        <v>5315</v>
      </c>
      <c r="C1184" s="21" t="s">
        <v>40</v>
      </c>
      <c r="D1184" s="21" t="s">
        <v>40</v>
      </c>
      <c r="E1184" s="21" t="s">
        <v>40</v>
      </c>
      <c r="F1184" s="21" t="s">
        <v>5316</v>
      </c>
      <c r="G1184" s="21" t="s">
        <v>5317</v>
      </c>
      <c r="H1184" s="21" t="s">
        <v>5318</v>
      </c>
      <c r="I1184" s="21" t="s">
        <v>5319</v>
      </c>
      <c r="J1184" s="21" t="s">
        <v>40</v>
      </c>
      <c r="K1184" s="22">
        <v>1.1679999999999999</v>
      </c>
      <c r="L1184" s="22">
        <f t="shared" si="54"/>
        <v>0.67991504256637225</v>
      </c>
      <c r="M1184" s="22">
        <f t="shared" si="55"/>
        <v>-0.55657360635594744</v>
      </c>
      <c r="N1184" s="23">
        <v>1</v>
      </c>
      <c r="O1184" s="24">
        <f t="shared" si="56"/>
        <v>0</v>
      </c>
    </row>
    <row r="1185" spans="1:15">
      <c r="A1185" s="21" t="s">
        <v>6664</v>
      </c>
      <c r="B1185" s="21" t="s">
        <v>6665</v>
      </c>
      <c r="C1185" s="21" t="s">
        <v>33</v>
      </c>
      <c r="D1185" s="21" t="s">
        <v>34</v>
      </c>
      <c r="E1185" s="21" t="s">
        <v>1036</v>
      </c>
      <c r="F1185" s="21" t="s">
        <v>6666</v>
      </c>
      <c r="G1185" s="21" t="s">
        <v>6667</v>
      </c>
      <c r="H1185" s="21" t="s">
        <v>6668</v>
      </c>
      <c r="I1185" s="21" t="s">
        <v>6669</v>
      </c>
      <c r="J1185" s="21" t="s">
        <v>40</v>
      </c>
      <c r="K1185" s="22">
        <v>1.1679999999999999</v>
      </c>
      <c r="L1185" s="22">
        <f t="shared" si="54"/>
        <v>0.67991504256637225</v>
      </c>
      <c r="M1185" s="22">
        <f t="shared" si="55"/>
        <v>-0.55657360635594744</v>
      </c>
      <c r="N1185" s="23">
        <v>1</v>
      </c>
      <c r="O1185" s="24">
        <f t="shared" si="56"/>
        <v>0</v>
      </c>
    </row>
    <row r="1186" spans="1:15">
      <c r="A1186" s="21" t="s">
        <v>6916</v>
      </c>
      <c r="B1186" s="21" t="s">
        <v>6917</v>
      </c>
      <c r="C1186" s="21" t="s">
        <v>33</v>
      </c>
      <c r="D1186" s="21" t="s">
        <v>314</v>
      </c>
      <c r="E1186" s="21" t="s">
        <v>151</v>
      </c>
      <c r="F1186" s="21" t="s">
        <v>6918</v>
      </c>
      <c r="G1186" s="21" t="s">
        <v>6919</v>
      </c>
      <c r="H1186" s="21" t="s">
        <v>6920</v>
      </c>
      <c r="I1186" s="21" t="s">
        <v>6921</v>
      </c>
      <c r="J1186" s="21" t="s">
        <v>40</v>
      </c>
      <c r="K1186" s="22">
        <v>1.1679999999999999</v>
      </c>
      <c r="L1186" s="22">
        <f t="shared" si="54"/>
        <v>0.67991504256637225</v>
      </c>
      <c r="M1186" s="22">
        <f t="shared" si="55"/>
        <v>-0.55657360635594744</v>
      </c>
      <c r="N1186" s="23">
        <v>1</v>
      </c>
      <c r="O1186" s="24">
        <f t="shared" si="56"/>
        <v>0</v>
      </c>
    </row>
    <row r="1187" spans="1:15">
      <c r="A1187" s="21" t="s">
        <v>7858</v>
      </c>
      <c r="B1187" s="21" t="s">
        <v>7859</v>
      </c>
      <c r="C1187" s="21" t="s">
        <v>33</v>
      </c>
      <c r="D1187" s="21" t="s">
        <v>34</v>
      </c>
      <c r="E1187" s="21" t="s">
        <v>158</v>
      </c>
      <c r="F1187" s="21" t="s">
        <v>5976</v>
      </c>
      <c r="G1187" s="21" t="s">
        <v>7860</v>
      </c>
      <c r="H1187" s="21" t="s">
        <v>7861</v>
      </c>
      <c r="I1187" s="21" t="s">
        <v>7862</v>
      </c>
      <c r="J1187" s="21" t="s">
        <v>40</v>
      </c>
      <c r="K1187" s="22">
        <v>1.1679999999999999</v>
      </c>
      <c r="L1187" s="22">
        <f t="shared" si="54"/>
        <v>0.67991504256637225</v>
      </c>
      <c r="M1187" s="22">
        <f t="shared" si="55"/>
        <v>-0.55657360635594744</v>
      </c>
      <c r="N1187" s="23">
        <v>1</v>
      </c>
      <c r="O1187" s="24">
        <f t="shared" si="56"/>
        <v>0</v>
      </c>
    </row>
    <row r="1188" spans="1:15">
      <c r="A1188" s="21" t="s">
        <v>9156</v>
      </c>
      <c r="B1188" s="21" t="s">
        <v>9157</v>
      </c>
      <c r="C1188" s="21" t="s">
        <v>85</v>
      </c>
      <c r="D1188" s="21" t="s">
        <v>40</v>
      </c>
      <c r="E1188" s="21" t="s">
        <v>2111</v>
      </c>
      <c r="F1188" s="21" t="s">
        <v>9158</v>
      </c>
      <c r="G1188" s="21" t="s">
        <v>9159</v>
      </c>
      <c r="H1188" s="21" t="s">
        <v>9160</v>
      </c>
      <c r="I1188" s="21" t="s">
        <v>9161</v>
      </c>
      <c r="J1188" s="21" t="s">
        <v>40</v>
      </c>
      <c r="K1188" s="22">
        <v>1.1679999999999999</v>
      </c>
      <c r="L1188" s="22">
        <f t="shared" si="54"/>
        <v>0.67991504256637225</v>
      </c>
      <c r="M1188" s="22">
        <f t="shared" si="55"/>
        <v>-0.55657360635594744</v>
      </c>
      <c r="N1188" s="23">
        <v>1</v>
      </c>
      <c r="O1188" s="24">
        <f t="shared" si="56"/>
        <v>0</v>
      </c>
    </row>
    <row r="1189" spans="1:15">
      <c r="A1189" s="21" t="s">
        <v>393</v>
      </c>
      <c r="B1189" s="21" t="s">
        <v>394</v>
      </c>
      <c r="C1189" s="21" t="s">
        <v>33</v>
      </c>
      <c r="D1189" s="21" t="s">
        <v>86</v>
      </c>
      <c r="E1189" s="21" t="s">
        <v>158</v>
      </c>
      <c r="F1189" s="21" t="s">
        <v>395</v>
      </c>
      <c r="G1189" s="21" t="s">
        <v>396</v>
      </c>
      <c r="H1189" s="21" t="s">
        <v>397</v>
      </c>
      <c r="I1189" s="21" t="s">
        <v>398</v>
      </c>
      <c r="J1189" s="21" t="s">
        <v>399</v>
      </c>
      <c r="K1189" s="22">
        <v>1.169</v>
      </c>
      <c r="L1189" s="22">
        <f t="shared" si="54"/>
        <v>0.68049716160966545</v>
      </c>
      <c r="M1189" s="22">
        <f t="shared" si="55"/>
        <v>-0.55533895070430817</v>
      </c>
      <c r="N1189" s="23">
        <v>0.18570528846655701</v>
      </c>
      <c r="O1189" s="24">
        <f t="shared" si="56"/>
        <v>0.7311757283596273</v>
      </c>
    </row>
    <row r="1190" spans="1:15">
      <c r="A1190" s="21" t="s">
        <v>6183</v>
      </c>
      <c r="B1190" s="21" t="s">
        <v>6184</v>
      </c>
      <c r="C1190" s="21" t="s">
        <v>33</v>
      </c>
      <c r="D1190" s="21" t="s">
        <v>314</v>
      </c>
      <c r="E1190" s="21" t="s">
        <v>511</v>
      </c>
      <c r="F1190" s="21" t="s">
        <v>6185</v>
      </c>
      <c r="G1190" s="21" t="s">
        <v>6186</v>
      </c>
      <c r="H1190" s="21" t="s">
        <v>6187</v>
      </c>
      <c r="I1190" s="21" t="s">
        <v>6188</v>
      </c>
      <c r="J1190" s="21" t="s">
        <v>1251</v>
      </c>
      <c r="K1190" s="22">
        <v>1.169</v>
      </c>
      <c r="L1190" s="22">
        <f t="shared" si="54"/>
        <v>0.68049716160966545</v>
      </c>
      <c r="M1190" s="22">
        <f t="shared" si="55"/>
        <v>-0.55533895070430817</v>
      </c>
      <c r="N1190" s="23">
        <v>0.63465147062442895</v>
      </c>
      <c r="O1190" s="24">
        <f t="shared" si="56"/>
        <v>0.19746470925781343</v>
      </c>
    </row>
    <row r="1191" spans="1:15">
      <c r="A1191" s="21" t="s">
        <v>6982</v>
      </c>
      <c r="B1191" s="21" t="s">
        <v>6983</v>
      </c>
      <c r="C1191" s="21" t="s">
        <v>186</v>
      </c>
      <c r="D1191" s="21" t="s">
        <v>86</v>
      </c>
      <c r="E1191" s="21" t="s">
        <v>158</v>
      </c>
      <c r="F1191" s="21" t="s">
        <v>6984</v>
      </c>
      <c r="G1191" s="21" t="s">
        <v>6985</v>
      </c>
      <c r="H1191" s="21" t="s">
        <v>6986</v>
      </c>
      <c r="I1191" s="21" t="s">
        <v>6987</v>
      </c>
      <c r="J1191" s="21" t="s">
        <v>4134</v>
      </c>
      <c r="K1191" s="22">
        <v>1.169</v>
      </c>
      <c r="L1191" s="22">
        <f t="shared" si="54"/>
        <v>0.68049716160966545</v>
      </c>
      <c r="M1191" s="22">
        <f t="shared" si="55"/>
        <v>-0.55533895070430817</v>
      </c>
      <c r="N1191" s="23">
        <v>1</v>
      </c>
      <c r="O1191" s="24">
        <f t="shared" si="56"/>
        <v>0</v>
      </c>
    </row>
    <row r="1192" spans="1:15">
      <c r="A1192" s="21" t="s">
        <v>6993</v>
      </c>
      <c r="B1192" s="21" t="s">
        <v>6994</v>
      </c>
      <c r="C1192" s="21" t="s">
        <v>33</v>
      </c>
      <c r="D1192" s="21" t="s">
        <v>76</v>
      </c>
      <c r="E1192" s="21" t="s">
        <v>214</v>
      </c>
      <c r="F1192" s="21" t="s">
        <v>6995</v>
      </c>
      <c r="G1192" s="21" t="s">
        <v>6996</v>
      </c>
      <c r="H1192" s="21" t="s">
        <v>6997</v>
      </c>
      <c r="I1192" s="21" t="s">
        <v>6998</v>
      </c>
      <c r="J1192" s="21" t="s">
        <v>4496</v>
      </c>
      <c r="K1192" s="22">
        <v>1.169</v>
      </c>
      <c r="L1192" s="22">
        <f t="shared" si="54"/>
        <v>0.68049716160966545</v>
      </c>
      <c r="M1192" s="22">
        <f t="shared" si="55"/>
        <v>-0.55533895070430817</v>
      </c>
      <c r="N1192" s="23">
        <v>1</v>
      </c>
      <c r="O1192" s="24">
        <f t="shared" si="56"/>
        <v>0</v>
      </c>
    </row>
    <row r="1193" spans="1:15">
      <c r="A1193" s="21" t="s">
        <v>7153</v>
      </c>
      <c r="B1193" s="21" t="s">
        <v>7154</v>
      </c>
      <c r="C1193" s="21" t="s">
        <v>33</v>
      </c>
      <c r="D1193" s="21" t="s">
        <v>40</v>
      </c>
      <c r="E1193" s="21" t="s">
        <v>511</v>
      </c>
      <c r="F1193" s="21" t="s">
        <v>3938</v>
      </c>
      <c r="G1193" s="21" t="s">
        <v>7155</v>
      </c>
      <c r="H1193" s="21" t="s">
        <v>7156</v>
      </c>
      <c r="I1193" s="21" t="s">
        <v>7157</v>
      </c>
      <c r="J1193" s="21" t="s">
        <v>40</v>
      </c>
      <c r="K1193" s="22">
        <v>1.169</v>
      </c>
      <c r="L1193" s="22">
        <f t="shared" si="54"/>
        <v>0.68049716160966545</v>
      </c>
      <c r="M1193" s="22">
        <f t="shared" si="55"/>
        <v>-0.55533895070430817</v>
      </c>
      <c r="N1193" s="23">
        <v>1</v>
      </c>
      <c r="O1193" s="24">
        <f t="shared" si="56"/>
        <v>0</v>
      </c>
    </row>
    <row r="1194" spans="1:15">
      <c r="A1194" s="21" t="s">
        <v>7443</v>
      </c>
      <c r="B1194" s="21" t="s">
        <v>7444</v>
      </c>
      <c r="C1194" s="21" t="s">
        <v>2930</v>
      </c>
      <c r="D1194" s="21" t="s">
        <v>141</v>
      </c>
      <c r="E1194" s="21" t="s">
        <v>40</v>
      </c>
      <c r="F1194" s="21" t="s">
        <v>2931</v>
      </c>
      <c r="G1194" s="21" t="s">
        <v>7445</v>
      </c>
      <c r="H1194" s="21" t="s">
        <v>7446</v>
      </c>
      <c r="I1194" s="21" t="s">
        <v>7447</v>
      </c>
      <c r="J1194" s="21" t="s">
        <v>40</v>
      </c>
      <c r="K1194" s="22">
        <v>1.169</v>
      </c>
      <c r="L1194" s="22">
        <f t="shared" si="54"/>
        <v>0.68049716160966545</v>
      </c>
      <c r="M1194" s="22">
        <f t="shared" si="55"/>
        <v>-0.55533895070430817</v>
      </c>
      <c r="N1194" s="23">
        <v>1</v>
      </c>
      <c r="O1194" s="24">
        <f t="shared" si="56"/>
        <v>0</v>
      </c>
    </row>
    <row r="1195" spans="1:15">
      <c r="A1195" s="21" t="s">
        <v>8085</v>
      </c>
      <c r="B1195" s="21" t="s">
        <v>8086</v>
      </c>
      <c r="C1195" s="21" t="s">
        <v>235</v>
      </c>
      <c r="D1195" s="21" t="s">
        <v>40</v>
      </c>
      <c r="E1195" s="21" t="s">
        <v>1468</v>
      </c>
      <c r="F1195" s="21" t="s">
        <v>8087</v>
      </c>
      <c r="G1195" s="21" t="s">
        <v>8088</v>
      </c>
      <c r="H1195" s="21" t="s">
        <v>8089</v>
      </c>
      <c r="I1195" s="21" t="s">
        <v>8090</v>
      </c>
      <c r="J1195" s="21" t="s">
        <v>40</v>
      </c>
      <c r="K1195" s="22">
        <v>1.169</v>
      </c>
      <c r="L1195" s="22">
        <f t="shared" si="54"/>
        <v>0.68049716160966545</v>
      </c>
      <c r="M1195" s="22">
        <f t="shared" si="55"/>
        <v>-0.55533895070430817</v>
      </c>
      <c r="N1195" s="23">
        <v>1</v>
      </c>
      <c r="O1195" s="24">
        <f t="shared" si="56"/>
        <v>0</v>
      </c>
    </row>
    <row r="1196" spans="1:15">
      <c r="A1196" s="21" t="s">
        <v>11558</v>
      </c>
      <c r="B1196" s="21" t="s">
        <v>11559</v>
      </c>
      <c r="C1196" s="21" t="s">
        <v>7606</v>
      </c>
      <c r="D1196" s="21" t="s">
        <v>141</v>
      </c>
      <c r="E1196" s="21" t="s">
        <v>519</v>
      </c>
      <c r="F1196" s="21" t="s">
        <v>11560</v>
      </c>
      <c r="G1196" s="21" t="s">
        <v>11561</v>
      </c>
      <c r="H1196" s="21" t="s">
        <v>11562</v>
      </c>
      <c r="I1196" s="21" t="s">
        <v>11563</v>
      </c>
      <c r="J1196" s="21" t="s">
        <v>40</v>
      </c>
      <c r="K1196" s="22">
        <v>1.169</v>
      </c>
      <c r="L1196" s="22">
        <f t="shared" si="54"/>
        <v>0.68049716160966545</v>
      </c>
      <c r="M1196" s="22">
        <f t="shared" si="55"/>
        <v>-0.55533895070430817</v>
      </c>
      <c r="N1196" s="23">
        <v>1</v>
      </c>
      <c r="O1196" s="24">
        <f t="shared" si="56"/>
        <v>0</v>
      </c>
    </row>
    <row r="1197" spans="1:15">
      <c r="A1197" s="21" t="s">
        <v>5683</v>
      </c>
      <c r="B1197" s="21" t="s">
        <v>5684</v>
      </c>
      <c r="C1197" s="21" t="s">
        <v>40</v>
      </c>
      <c r="D1197" s="21" t="s">
        <v>141</v>
      </c>
      <c r="E1197" s="21" t="s">
        <v>40</v>
      </c>
      <c r="F1197" s="21" t="s">
        <v>5685</v>
      </c>
      <c r="G1197" s="21" t="s">
        <v>5686</v>
      </c>
      <c r="H1197" s="21" t="s">
        <v>5687</v>
      </c>
      <c r="I1197" s="21" t="s">
        <v>5688</v>
      </c>
      <c r="J1197" s="21" t="s">
        <v>40</v>
      </c>
      <c r="K1197" s="22">
        <v>1.17</v>
      </c>
      <c r="L1197" s="22">
        <f t="shared" si="54"/>
        <v>0.68107928065295853</v>
      </c>
      <c r="M1197" s="22">
        <f t="shared" si="55"/>
        <v>-0.55410535076519774</v>
      </c>
      <c r="N1197" s="23">
        <v>1</v>
      </c>
      <c r="O1197" s="24">
        <f t="shared" si="56"/>
        <v>0</v>
      </c>
    </row>
    <row r="1198" spans="1:15">
      <c r="A1198" s="21" t="s">
        <v>6158</v>
      </c>
      <c r="B1198" s="21" t="s">
        <v>6159</v>
      </c>
      <c r="C1198" s="21" t="s">
        <v>33</v>
      </c>
      <c r="D1198" s="21" t="s">
        <v>86</v>
      </c>
      <c r="E1198" s="21" t="s">
        <v>158</v>
      </c>
      <c r="F1198" s="21" t="s">
        <v>5976</v>
      </c>
      <c r="G1198" s="21" t="s">
        <v>6160</v>
      </c>
      <c r="H1198" s="21" t="s">
        <v>6161</v>
      </c>
      <c r="I1198" s="21" t="s">
        <v>6162</v>
      </c>
      <c r="J1198" s="21" t="s">
        <v>40</v>
      </c>
      <c r="K1198" s="22">
        <v>1.17</v>
      </c>
      <c r="L1198" s="22">
        <f t="shared" si="54"/>
        <v>0.68107928065295853</v>
      </c>
      <c r="M1198" s="22">
        <f t="shared" si="55"/>
        <v>-0.55410535076519774</v>
      </c>
      <c r="N1198" s="23">
        <v>1</v>
      </c>
      <c r="O1198" s="24">
        <f t="shared" si="56"/>
        <v>0</v>
      </c>
    </row>
    <row r="1199" spans="1:15">
      <c r="A1199" s="21" t="s">
        <v>9675</v>
      </c>
      <c r="B1199" s="21" t="s">
        <v>9676</v>
      </c>
      <c r="C1199" s="21" t="s">
        <v>33</v>
      </c>
      <c r="D1199" s="21" t="s">
        <v>40</v>
      </c>
      <c r="E1199" s="21" t="s">
        <v>1214</v>
      </c>
      <c r="F1199" s="21" t="s">
        <v>9677</v>
      </c>
      <c r="G1199" s="21" t="s">
        <v>9678</v>
      </c>
      <c r="H1199" s="21" t="s">
        <v>9679</v>
      </c>
      <c r="I1199" s="21" t="s">
        <v>9680</v>
      </c>
      <c r="J1199" s="21" t="s">
        <v>355</v>
      </c>
      <c r="K1199" s="22">
        <v>1.17</v>
      </c>
      <c r="L1199" s="22">
        <f t="shared" si="54"/>
        <v>0.68107928065295853</v>
      </c>
      <c r="M1199" s="22">
        <f t="shared" si="55"/>
        <v>-0.55410535076519774</v>
      </c>
      <c r="N1199" s="23">
        <v>0.455974164039608</v>
      </c>
      <c r="O1199" s="24">
        <f t="shared" si="56"/>
        <v>0.34105976420597506</v>
      </c>
    </row>
    <row r="1200" spans="1:15">
      <c r="A1200" s="21" t="s">
        <v>2437</v>
      </c>
      <c r="B1200" s="21" t="s">
        <v>2438</v>
      </c>
      <c r="C1200" s="21" t="s">
        <v>33</v>
      </c>
      <c r="D1200" s="21" t="s">
        <v>34</v>
      </c>
      <c r="E1200" s="21" t="s">
        <v>111</v>
      </c>
      <c r="F1200" s="21" t="s">
        <v>2439</v>
      </c>
      <c r="G1200" s="21" t="s">
        <v>2440</v>
      </c>
      <c r="H1200" s="21" t="s">
        <v>2441</v>
      </c>
      <c r="I1200" s="21" t="s">
        <v>2442</v>
      </c>
      <c r="J1200" s="21" t="s">
        <v>2443</v>
      </c>
      <c r="K1200" s="22">
        <v>1.171</v>
      </c>
      <c r="L1200" s="22">
        <f t="shared" si="54"/>
        <v>0.68166139969625172</v>
      </c>
      <c r="M1200" s="22">
        <f t="shared" si="55"/>
        <v>-0.55287280473474931</v>
      </c>
      <c r="N1200" s="23">
        <v>0.21107550634708699</v>
      </c>
      <c r="O1200" s="24">
        <f t="shared" si="56"/>
        <v>0.67556216022846205</v>
      </c>
    </row>
    <row r="1201" spans="1:15">
      <c r="A1201" s="21" t="s">
        <v>8393</v>
      </c>
      <c r="B1201" s="21" t="s">
        <v>8394</v>
      </c>
      <c r="C1201" s="21" t="s">
        <v>40</v>
      </c>
      <c r="D1201" s="21" t="s">
        <v>40</v>
      </c>
      <c r="E1201" s="21" t="s">
        <v>158</v>
      </c>
      <c r="F1201" s="21" t="s">
        <v>8395</v>
      </c>
      <c r="G1201" s="21" t="s">
        <v>8396</v>
      </c>
      <c r="H1201" s="21" t="s">
        <v>8397</v>
      </c>
      <c r="I1201" s="21" t="s">
        <v>8398</v>
      </c>
      <c r="J1201" s="21" t="s">
        <v>40</v>
      </c>
      <c r="K1201" s="22">
        <v>1.171</v>
      </c>
      <c r="L1201" s="22">
        <f t="shared" si="54"/>
        <v>0.68166139969625172</v>
      </c>
      <c r="M1201" s="22">
        <f t="shared" si="55"/>
        <v>-0.55287280473474931</v>
      </c>
      <c r="N1201" s="23">
        <v>1</v>
      </c>
      <c r="O1201" s="24">
        <f t="shared" si="56"/>
        <v>0</v>
      </c>
    </row>
    <row r="1202" spans="1:15">
      <c r="A1202" s="21" t="s">
        <v>11831</v>
      </c>
      <c r="B1202" s="21" t="s">
        <v>11832</v>
      </c>
      <c r="C1202" s="21" t="s">
        <v>186</v>
      </c>
      <c r="D1202" s="21" t="s">
        <v>314</v>
      </c>
      <c r="E1202" s="21" t="s">
        <v>11833</v>
      </c>
      <c r="F1202" s="21" t="s">
        <v>11834</v>
      </c>
      <c r="G1202" s="21" t="s">
        <v>11835</v>
      </c>
      <c r="H1202" s="21" t="s">
        <v>11836</v>
      </c>
      <c r="I1202" s="21" t="s">
        <v>11837</v>
      </c>
      <c r="J1202" s="21" t="s">
        <v>11838</v>
      </c>
      <c r="K1202" s="22">
        <v>1.171</v>
      </c>
      <c r="L1202" s="22">
        <f t="shared" si="54"/>
        <v>0.68166139969625172</v>
      </c>
      <c r="M1202" s="22">
        <f t="shared" si="55"/>
        <v>-0.55287280473474931</v>
      </c>
      <c r="N1202" s="23">
        <v>1</v>
      </c>
      <c r="O1202" s="24">
        <f t="shared" si="56"/>
        <v>0</v>
      </c>
    </row>
    <row r="1203" spans="1:15">
      <c r="A1203" s="21" t="s">
        <v>2582</v>
      </c>
      <c r="B1203" s="21" t="s">
        <v>2583</v>
      </c>
      <c r="C1203" s="21" t="s">
        <v>53</v>
      </c>
      <c r="D1203" s="21" t="s">
        <v>44</v>
      </c>
      <c r="E1203" s="21" t="s">
        <v>151</v>
      </c>
      <c r="F1203" s="21" t="s">
        <v>2584</v>
      </c>
      <c r="G1203" s="21" t="s">
        <v>2585</v>
      </c>
      <c r="H1203" s="21" t="s">
        <v>2586</v>
      </c>
      <c r="I1203" s="21" t="s">
        <v>2587</v>
      </c>
      <c r="J1203" s="21" t="s">
        <v>40</v>
      </c>
      <c r="K1203" s="22">
        <v>1.1719999999999999</v>
      </c>
      <c r="L1203" s="22">
        <f t="shared" si="54"/>
        <v>0.6822435187395447</v>
      </c>
      <c r="M1203" s="22">
        <f t="shared" si="55"/>
        <v>-0.55164131081371692</v>
      </c>
      <c r="N1203" s="23">
        <v>1</v>
      </c>
      <c r="O1203" s="24">
        <f t="shared" si="56"/>
        <v>0</v>
      </c>
    </row>
    <row r="1204" spans="1:15">
      <c r="A1204" s="21" t="s">
        <v>2787</v>
      </c>
      <c r="B1204" s="21" t="s">
        <v>2788</v>
      </c>
      <c r="C1204" s="21" t="s">
        <v>140</v>
      </c>
      <c r="D1204" s="21" t="s">
        <v>141</v>
      </c>
      <c r="E1204" s="21" t="s">
        <v>336</v>
      </c>
      <c r="F1204" s="21" t="s">
        <v>2789</v>
      </c>
      <c r="G1204" s="21" t="s">
        <v>2790</v>
      </c>
      <c r="H1204" s="21" t="s">
        <v>2791</v>
      </c>
      <c r="I1204" s="21" t="s">
        <v>2792</v>
      </c>
      <c r="J1204" s="21" t="s">
        <v>705</v>
      </c>
      <c r="K1204" s="22">
        <v>1.1719999999999999</v>
      </c>
      <c r="L1204" s="22">
        <f t="shared" si="54"/>
        <v>0.6822435187395447</v>
      </c>
      <c r="M1204" s="22">
        <f t="shared" si="55"/>
        <v>-0.55164131081371692</v>
      </c>
      <c r="N1204" s="23">
        <v>1</v>
      </c>
      <c r="O1204" s="24">
        <f t="shared" si="56"/>
        <v>0</v>
      </c>
    </row>
    <row r="1205" spans="1:15">
      <c r="A1205" s="21" t="s">
        <v>5409</v>
      </c>
      <c r="B1205" s="21" t="s">
        <v>5410</v>
      </c>
      <c r="C1205" s="21" t="s">
        <v>132</v>
      </c>
      <c r="D1205" s="21" t="s">
        <v>141</v>
      </c>
      <c r="E1205" s="21" t="s">
        <v>151</v>
      </c>
      <c r="F1205" s="21" t="s">
        <v>5411</v>
      </c>
      <c r="G1205" s="21" t="s">
        <v>5412</v>
      </c>
      <c r="H1205" s="21" t="s">
        <v>5413</v>
      </c>
      <c r="I1205" s="21" t="s">
        <v>5414</v>
      </c>
      <c r="J1205" s="21" t="s">
        <v>40</v>
      </c>
      <c r="K1205" s="22">
        <v>1.1719999999999999</v>
      </c>
      <c r="L1205" s="22">
        <f t="shared" si="54"/>
        <v>0.6822435187395447</v>
      </c>
      <c r="M1205" s="22">
        <f t="shared" si="55"/>
        <v>-0.55164131081371692</v>
      </c>
      <c r="N1205" s="23">
        <v>1</v>
      </c>
      <c r="O1205" s="24">
        <f t="shared" si="56"/>
        <v>0</v>
      </c>
    </row>
    <row r="1206" spans="1:15">
      <c r="A1206" s="21" t="s">
        <v>5695</v>
      </c>
      <c r="B1206" s="21" t="s">
        <v>5696</v>
      </c>
      <c r="C1206" s="21" t="s">
        <v>85</v>
      </c>
      <c r="D1206" s="21" t="s">
        <v>40</v>
      </c>
      <c r="E1206" s="21" t="s">
        <v>2111</v>
      </c>
      <c r="F1206" s="21" t="s">
        <v>5697</v>
      </c>
      <c r="G1206" s="21" t="s">
        <v>5698</v>
      </c>
      <c r="H1206" s="21" t="s">
        <v>5699</v>
      </c>
      <c r="I1206" s="21" t="s">
        <v>5700</v>
      </c>
      <c r="J1206" s="21" t="s">
        <v>40</v>
      </c>
      <c r="K1206" s="22">
        <v>1.1719999999999999</v>
      </c>
      <c r="L1206" s="22">
        <f t="shared" si="54"/>
        <v>0.6822435187395447</v>
      </c>
      <c r="M1206" s="22">
        <f t="shared" si="55"/>
        <v>-0.55164131081371692</v>
      </c>
      <c r="N1206" s="23">
        <v>1</v>
      </c>
      <c r="O1206" s="24">
        <f t="shared" si="56"/>
        <v>0</v>
      </c>
    </row>
    <row r="1207" spans="1:15">
      <c r="A1207" s="21" t="s">
        <v>963</v>
      </c>
      <c r="B1207" s="21" t="s">
        <v>964</v>
      </c>
      <c r="C1207" s="21" t="s">
        <v>965</v>
      </c>
      <c r="D1207" s="21" t="s">
        <v>141</v>
      </c>
      <c r="E1207" s="21" t="s">
        <v>527</v>
      </c>
      <c r="F1207" s="21" t="s">
        <v>528</v>
      </c>
      <c r="G1207" s="21" t="s">
        <v>966</v>
      </c>
      <c r="H1207" s="21" t="s">
        <v>967</v>
      </c>
      <c r="I1207" s="21" t="s">
        <v>968</v>
      </c>
      <c r="J1207" s="21" t="s">
        <v>532</v>
      </c>
      <c r="K1207" s="22">
        <v>1.173</v>
      </c>
      <c r="L1207" s="22">
        <f t="shared" si="54"/>
        <v>0.68282563778283789</v>
      </c>
      <c r="M1207" s="22">
        <f t="shared" si="55"/>
        <v>-0.55041086720745613</v>
      </c>
      <c r="N1207" s="23">
        <v>1</v>
      </c>
      <c r="O1207" s="24">
        <f t="shared" si="56"/>
        <v>0</v>
      </c>
    </row>
    <row r="1208" spans="1:15">
      <c r="A1208" s="21" t="s">
        <v>2601</v>
      </c>
      <c r="B1208" s="21" t="s">
        <v>2602</v>
      </c>
      <c r="C1208" s="21" t="s">
        <v>235</v>
      </c>
      <c r="D1208" s="21" t="s">
        <v>86</v>
      </c>
      <c r="E1208" s="21" t="s">
        <v>2111</v>
      </c>
      <c r="F1208" s="21" t="s">
        <v>2603</v>
      </c>
      <c r="G1208" s="21" t="s">
        <v>2604</v>
      </c>
      <c r="H1208" s="21" t="s">
        <v>2605</v>
      </c>
      <c r="I1208" s="21" t="s">
        <v>2606</v>
      </c>
      <c r="J1208" s="21" t="s">
        <v>40</v>
      </c>
      <c r="K1208" s="22">
        <v>1.1739999999999999</v>
      </c>
      <c r="L1208" s="22">
        <f t="shared" si="54"/>
        <v>0.68340775682613097</v>
      </c>
      <c r="M1208" s="22">
        <f t="shared" si="55"/>
        <v>-0.54918147212591262</v>
      </c>
      <c r="N1208" s="23">
        <v>1</v>
      </c>
      <c r="O1208" s="24">
        <f t="shared" si="56"/>
        <v>0</v>
      </c>
    </row>
    <row r="1209" spans="1:15">
      <c r="A1209" s="21" t="s">
        <v>3302</v>
      </c>
      <c r="B1209" s="21" t="s">
        <v>3303</v>
      </c>
      <c r="C1209" s="21" t="s">
        <v>33</v>
      </c>
      <c r="D1209" s="21" t="s">
        <v>86</v>
      </c>
      <c r="E1209" s="21" t="s">
        <v>3304</v>
      </c>
      <c r="F1209" s="21" t="s">
        <v>3305</v>
      </c>
      <c r="G1209" s="21" t="s">
        <v>3306</v>
      </c>
      <c r="H1209" s="21" t="s">
        <v>3307</v>
      </c>
      <c r="I1209" s="21" t="s">
        <v>3308</v>
      </c>
      <c r="J1209" s="21" t="s">
        <v>40</v>
      </c>
      <c r="K1209" s="22">
        <v>1.1739999999999999</v>
      </c>
      <c r="L1209" s="22">
        <f t="shared" si="54"/>
        <v>0.68340775682613097</v>
      </c>
      <c r="M1209" s="22">
        <f t="shared" si="55"/>
        <v>-0.54918147212591262</v>
      </c>
      <c r="N1209" s="23">
        <v>1</v>
      </c>
      <c r="O1209" s="24">
        <f t="shared" si="56"/>
        <v>0</v>
      </c>
    </row>
    <row r="1210" spans="1:15">
      <c r="A1210" s="21" t="s">
        <v>4041</v>
      </c>
      <c r="B1210" s="21" t="s">
        <v>4042</v>
      </c>
      <c r="C1210" s="21" t="s">
        <v>3119</v>
      </c>
      <c r="D1210" s="21" t="s">
        <v>141</v>
      </c>
      <c r="E1210" s="21" t="s">
        <v>40</v>
      </c>
      <c r="F1210" s="21" t="s">
        <v>4043</v>
      </c>
      <c r="G1210" s="21" t="s">
        <v>4044</v>
      </c>
      <c r="H1210" s="21" t="s">
        <v>4045</v>
      </c>
      <c r="I1210" s="21" t="s">
        <v>4046</v>
      </c>
      <c r="J1210" s="21" t="s">
        <v>40</v>
      </c>
      <c r="K1210" s="22">
        <v>1.1739999999999999</v>
      </c>
      <c r="L1210" s="22">
        <f t="shared" si="54"/>
        <v>0.68340775682613097</v>
      </c>
      <c r="M1210" s="22">
        <f t="shared" si="55"/>
        <v>-0.54918147212591262</v>
      </c>
      <c r="N1210" s="23">
        <v>0.54543801087476096</v>
      </c>
      <c r="O1210" s="24">
        <f t="shared" si="56"/>
        <v>0.26325459991485095</v>
      </c>
    </row>
    <row r="1211" spans="1:15">
      <c r="A1211" s="21" t="s">
        <v>7651</v>
      </c>
      <c r="B1211" s="21" t="s">
        <v>7652</v>
      </c>
      <c r="C1211" s="21" t="s">
        <v>235</v>
      </c>
      <c r="D1211" s="21" t="s">
        <v>40</v>
      </c>
      <c r="E1211" s="21" t="s">
        <v>1468</v>
      </c>
      <c r="F1211" s="21" t="s">
        <v>5697</v>
      </c>
      <c r="G1211" s="21" t="s">
        <v>7653</v>
      </c>
      <c r="H1211" s="21" t="s">
        <v>7654</v>
      </c>
      <c r="I1211" s="21" t="s">
        <v>7655</v>
      </c>
      <c r="J1211" s="21" t="s">
        <v>40</v>
      </c>
      <c r="K1211" s="22">
        <v>1.1739999999999999</v>
      </c>
      <c r="L1211" s="22">
        <f t="shared" si="54"/>
        <v>0.68340775682613097</v>
      </c>
      <c r="M1211" s="22">
        <f t="shared" si="55"/>
        <v>-0.54918147212591262</v>
      </c>
      <c r="N1211" s="23" t="s">
        <v>40</v>
      </c>
      <c r="O1211" s="24" t="e">
        <f t="shared" si="56"/>
        <v>#VALUE!</v>
      </c>
    </row>
    <row r="1212" spans="1:15">
      <c r="A1212" s="21" t="s">
        <v>9971</v>
      </c>
      <c r="B1212" s="21" t="s">
        <v>9972</v>
      </c>
      <c r="C1212" s="21" t="s">
        <v>132</v>
      </c>
      <c r="D1212" s="21" t="s">
        <v>40</v>
      </c>
      <c r="E1212" s="21" t="s">
        <v>77</v>
      </c>
      <c r="F1212" s="21" t="s">
        <v>9973</v>
      </c>
      <c r="G1212" s="21" t="s">
        <v>9974</v>
      </c>
      <c r="H1212" s="21" t="s">
        <v>9975</v>
      </c>
      <c r="I1212" s="21" t="s">
        <v>9976</v>
      </c>
      <c r="J1212" s="21" t="s">
        <v>9977</v>
      </c>
      <c r="K1212" s="22">
        <v>1.1739999999999999</v>
      </c>
      <c r="L1212" s="22">
        <f t="shared" si="54"/>
        <v>0.68340775682613097</v>
      </c>
      <c r="M1212" s="22">
        <f t="shared" si="55"/>
        <v>-0.54918147212591262</v>
      </c>
      <c r="N1212" s="23">
        <v>1</v>
      </c>
      <c r="O1212" s="24">
        <f t="shared" si="56"/>
        <v>0</v>
      </c>
    </row>
    <row r="1213" spans="1:15">
      <c r="A1213" s="21" t="s">
        <v>10072</v>
      </c>
      <c r="B1213" s="21" t="s">
        <v>10073</v>
      </c>
      <c r="C1213" s="21" t="s">
        <v>85</v>
      </c>
      <c r="D1213" s="21" t="s">
        <v>314</v>
      </c>
      <c r="E1213" s="21" t="s">
        <v>2111</v>
      </c>
      <c r="F1213" s="21" t="s">
        <v>5092</v>
      </c>
      <c r="G1213" s="21" t="s">
        <v>10074</v>
      </c>
      <c r="H1213" s="21" t="s">
        <v>10075</v>
      </c>
      <c r="I1213" s="21" t="s">
        <v>10076</v>
      </c>
      <c r="J1213" s="21" t="s">
        <v>40</v>
      </c>
      <c r="K1213" s="22">
        <v>1.1739999999999999</v>
      </c>
      <c r="L1213" s="22">
        <f t="shared" si="54"/>
        <v>0.68340775682613097</v>
      </c>
      <c r="M1213" s="22">
        <f t="shared" si="55"/>
        <v>-0.54918147212591262</v>
      </c>
      <c r="N1213" s="23">
        <v>1</v>
      </c>
      <c r="O1213" s="24">
        <f t="shared" si="56"/>
        <v>0</v>
      </c>
    </row>
    <row r="1214" spans="1:15">
      <c r="A1214" s="21" t="s">
        <v>2523</v>
      </c>
      <c r="B1214" s="21" t="s">
        <v>2524</v>
      </c>
      <c r="C1214" s="21" t="s">
        <v>33</v>
      </c>
      <c r="D1214" s="21" t="s">
        <v>34</v>
      </c>
      <c r="E1214" s="21" t="s">
        <v>1214</v>
      </c>
      <c r="F1214" s="21" t="s">
        <v>2525</v>
      </c>
      <c r="G1214" s="21" t="s">
        <v>2526</v>
      </c>
      <c r="H1214" s="21" t="s">
        <v>2527</v>
      </c>
      <c r="I1214" s="21" t="s">
        <v>2528</v>
      </c>
      <c r="J1214" s="21" t="s">
        <v>40</v>
      </c>
      <c r="K1214" s="22">
        <v>1.175</v>
      </c>
      <c r="L1214" s="22">
        <f t="shared" si="54"/>
        <v>0.68398987586942417</v>
      </c>
      <c r="M1214" s="22">
        <f t="shared" si="55"/>
        <v>-0.5479531237836025</v>
      </c>
      <c r="N1214" s="23">
        <v>1</v>
      </c>
      <c r="O1214" s="24">
        <f t="shared" si="56"/>
        <v>0</v>
      </c>
    </row>
    <row r="1215" spans="1:15">
      <c r="A1215" s="21" t="s">
        <v>7635</v>
      </c>
      <c r="B1215" s="21" t="s">
        <v>7636</v>
      </c>
      <c r="C1215" s="21" t="s">
        <v>85</v>
      </c>
      <c r="D1215" s="21" t="s">
        <v>34</v>
      </c>
      <c r="E1215" s="21" t="s">
        <v>2111</v>
      </c>
      <c r="F1215" s="21" t="s">
        <v>5917</v>
      </c>
      <c r="G1215" s="21" t="s">
        <v>7637</v>
      </c>
      <c r="H1215" s="21" t="s">
        <v>40</v>
      </c>
      <c r="I1215" s="21" t="s">
        <v>7638</v>
      </c>
      <c r="J1215" s="21" t="s">
        <v>40</v>
      </c>
      <c r="K1215" s="22">
        <v>1.175</v>
      </c>
      <c r="L1215" s="22">
        <f t="shared" si="54"/>
        <v>0.68398987586942417</v>
      </c>
      <c r="M1215" s="22">
        <f t="shared" si="55"/>
        <v>-0.5479531237836025</v>
      </c>
      <c r="N1215" s="23">
        <v>1</v>
      </c>
      <c r="O1215" s="24">
        <f t="shared" si="56"/>
        <v>0</v>
      </c>
    </row>
    <row r="1216" spans="1:15">
      <c r="A1216" s="21" t="s">
        <v>8370</v>
      </c>
      <c r="B1216" s="21" t="s">
        <v>8371</v>
      </c>
      <c r="C1216" s="21" t="s">
        <v>85</v>
      </c>
      <c r="D1216" s="21" t="s">
        <v>86</v>
      </c>
      <c r="E1216" s="21" t="s">
        <v>2111</v>
      </c>
      <c r="F1216" s="21" t="s">
        <v>8372</v>
      </c>
      <c r="G1216" s="21" t="s">
        <v>8373</v>
      </c>
      <c r="H1216" s="21" t="s">
        <v>8374</v>
      </c>
      <c r="I1216" s="21" t="s">
        <v>8375</v>
      </c>
      <c r="J1216" s="21" t="s">
        <v>40</v>
      </c>
      <c r="K1216" s="22">
        <v>1.175</v>
      </c>
      <c r="L1216" s="22">
        <f t="shared" si="54"/>
        <v>0.68398987586942417</v>
      </c>
      <c r="M1216" s="22">
        <f t="shared" si="55"/>
        <v>-0.5479531237836025</v>
      </c>
      <c r="N1216" s="23">
        <v>1</v>
      </c>
      <c r="O1216" s="24">
        <f t="shared" si="56"/>
        <v>0</v>
      </c>
    </row>
    <row r="1217" spans="1:15">
      <c r="A1217" s="21" t="s">
        <v>9792</v>
      </c>
      <c r="B1217" s="21" t="s">
        <v>9793</v>
      </c>
      <c r="C1217" s="21" t="s">
        <v>33</v>
      </c>
      <c r="D1217" s="21" t="s">
        <v>40</v>
      </c>
      <c r="E1217" s="21" t="s">
        <v>511</v>
      </c>
      <c r="F1217" s="21" t="s">
        <v>9794</v>
      </c>
      <c r="G1217" s="21" t="s">
        <v>9795</v>
      </c>
      <c r="H1217" s="21" t="s">
        <v>9796</v>
      </c>
      <c r="I1217" s="21" t="s">
        <v>9797</v>
      </c>
      <c r="J1217" s="21" t="s">
        <v>40</v>
      </c>
      <c r="K1217" s="22">
        <v>1.175</v>
      </c>
      <c r="L1217" s="22">
        <f t="shared" si="54"/>
        <v>0.68398987586942417</v>
      </c>
      <c r="M1217" s="22">
        <f t="shared" si="55"/>
        <v>-0.5479531237836025</v>
      </c>
      <c r="N1217" s="23" t="s">
        <v>40</v>
      </c>
      <c r="O1217" s="24" t="e">
        <f t="shared" si="56"/>
        <v>#VALUE!</v>
      </c>
    </row>
    <row r="1218" spans="1:15">
      <c r="A1218" s="21" t="s">
        <v>414</v>
      </c>
      <c r="B1218" s="21" t="s">
        <v>415</v>
      </c>
      <c r="C1218" s="21" t="s">
        <v>328</v>
      </c>
      <c r="D1218" s="21" t="s">
        <v>86</v>
      </c>
      <c r="E1218" s="21" t="s">
        <v>111</v>
      </c>
      <c r="F1218" s="21" t="s">
        <v>46</v>
      </c>
      <c r="G1218" s="21" t="s">
        <v>416</v>
      </c>
      <c r="H1218" s="21" t="s">
        <v>417</v>
      </c>
      <c r="I1218" s="21" t="s">
        <v>418</v>
      </c>
      <c r="J1218" s="21" t="s">
        <v>40</v>
      </c>
      <c r="K1218" s="22">
        <v>1.1759999999999999</v>
      </c>
      <c r="L1218" s="22">
        <f t="shared" ref="L1218:L1281" si="57">K1218/1.717861684</f>
        <v>0.68457199491271725</v>
      </c>
      <c r="M1218" s="22">
        <f t="shared" ref="M1218:M1281" si="58">LOG(L1218, 2)</f>
        <v>-0.54672582039960027</v>
      </c>
      <c r="N1218" s="23">
        <v>1</v>
      </c>
      <c r="O1218" s="24">
        <f t="shared" ref="O1218:O1281" si="59">-LOG10(N1218)</f>
        <v>0</v>
      </c>
    </row>
    <row r="1219" spans="1:15">
      <c r="A1219" s="21" t="s">
        <v>1574</v>
      </c>
      <c r="B1219" s="21" t="s">
        <v>1575</v>
      </c>
      <c r="C1219" s="21" t="s">
        <v>33</v>
      </c>
      <c r="D1219" s="21" t="s">
        <v>86</v>
      </c>
      <c r="E1219" s="21" t="s">
        <v>207</v>
      </c>
      <c r="F1219" s="21" t="s">
        <v>1576</v>
      </c>
      <c r="G1219" s="21" t="s">
        <v>1577</v>
      </c>
      <c r="H1219" s="21" t="s">
        <v>1578</v>
      </c>
      <c r="I1219" s="21" t="s">
        <v>1579</v>
      </c>
      <c r="J1219" s="21" t="s">
        <v>1580</v>
      </c>
      <c r="K1219" s="22">
        <v>1.1759999999999999</v>
      </c>
      <c r="L1219" s="22">
        <f t="shared" si="57"/>
        <v>0.68457199491271725</v>
      </c>
      <c r="M1219" s="22">
        <f t="shared" si="58"/>
        <v>-0.54672582039960027</v>
      </c>
      <c r="N1219" s="23">
        <v>3.5083440711468399E-2</v>
      </c>
      <c r="O1219" s="24">
        <f t="shared" si="59"/>
        <v>1.4548978209864885</v>
      </c>
    </row>
    <row r="1220" spans="1:15">
      <c r="A1220" s="21" t="s">
        <v>2185</v>
      </c>
      <c r="B1220" s="21" t="s">
        <v>2186</v>
      </c>
      <c r="C1220" s="21" t="s">
        <v>33</v>
      </c>
      <c r="D1220" s="21" t="s">
        <v>86</v>
      </c>
      <c r="E1220" s="21" t="s">
        <v>158</v>
      </c>
      <c r="F1220" s="21" t="s">
        <v>2187</v>
      </c>
      <c r="G1220" s="21" t="s">
        <v>2188</v>
      </c>
      <c r="H1220" s="21" t="s">
        <v>2189</v>
      </c>
      <c r="I1220" s="21" t="s">
        <v>2190</v>
      </c>
      <c r="J1220" s="21" t="s">
        <v>2191</v>
      </c>
      <c r="K1220" s="22">
        <v>1.1759999999999999</v>
      </c>
      <c r="L1220" s="22">
        <f t="shared" si="57"/>
        <v>0.68457199491271725</v>
      </c>
      <c r="M1220" s="22">
        <f t="shared" si="58"/>
        <v>-0.54672582039960027</v>
      </c>
      <c r="N1220" s="23">
        <v>1</v>
      </c>
      <c r="O1220" s="24">
        <f t="shared" si="59"/>
        <v>0</v>
      </c>
    </row>
    <row r="1221" spans="1:15">
      <c r="A1221" s="21" t="s">
        <v>2941</v>
      </c>
      <c r="B1221" s="21" t="s">
        <v>2942</v>
      </c>
      <c r="C1221" s="21" t="s">
        <v>1267</v>
      </c>
      <c r="D1221" s="21" t="s">
        <v>34</v>
      </c>
      <c r="E1221" s="21" t="s">
        <v>111</v>
      </c>
      <c r="F1221" s="21" t="s">
        <v>2723</v>
      </c>
      <c r="G1221" s="21" t="s">
        <v>2943</v>
      </c>
      <c r="H1221" s="21" t="s">
        <v>2944</v>
      </c>
      <c r="I1221" s="21" t="s">
        <v>2945</v>
      </c>
      <c r="J1221" s="21" t="s">
        <v>2946</v>
      </c>
      <c r="K1221" s="22">
        <v>1.1759999999999999</v>
      </c>
      <c r="L1221" s="22">
        <f t="shared" si="57"/>
        <v>0.68457199491271725</v>
      </c>
      <c r="M1221" s="22">
        <f t="shared" si="58"/>
        <v>-0.54672582039960027</v>
      </c>
      <c r="N1221" s="23">
        <v>1</v>
      </c>
      <c r="O1221" s="24">
        <f t="shared" si="59"/>
        <v>0</v>
      </c>
    </row>
    <row r="1222" spans="1:15">
      <c r="A1222" s="21" t="s">
        <v>7549</v>
      </c>
      <c r="B1222" s="21" t="s">
        <v>7550</v>
      </c>
      <c r="C1222" s="21" t="s">
        <v>40</v>
      </c>
      <c r="D1222" s="21" t="s">
        <v>86</v>
      </c>
      <c r="E1222" s="21" t="s">
        <v>40</v>
      </c>
      <c r="F1222" s="21" t="s">
        <v>7551</v>
      </c>
      <c r="G1222" s="21" t="s">
        <v>7552</v>
      </c>
      <c r="H1222" s="21" t="s">
        <v>7553</v>
      </c>
      <c r="I1222" s="21" t="s">
        <v>7554</v>
      </c>
      <c r="J1222" s="21" t="s">
        <v>40</v>
      </c>
      <c r="K1222" s="22">
        <v>1.1759999999999999</v>
      </c>
      <c r="L1222" s="22">
        <f t="shared" si="57"/>
        <v>0.68457199491271725</v>
      </c>
      <c r="M1222" s="22">
        <f t="shared" si="58"/>
        <v>-0.54672582039960027</v>
      </c>
      <c r="N1222" s="23">
        <v>1</v>
      </c>
      <c r="O1222" s="24">
        <f t="shared" si="59"/>
        <v>0</v>
      </c>
    </row>
    <row r="1223" spans="1:15">
      <c r="A1223" s="21" t="s">
        <v>9046</v>
      </c>
      <c r="B1223" s="21" t="s">
        <v>9047</v>
      </c>
      <c r="C1223" s="21" t="s">
        <v>921</v>
      </c>
      <c r="D1223" s="21" t="s">
        <v>141</v>
      </c>
      <c r="E1223" s="21" t="s">
        <v>40</v>
      </c>
      <c r="F1223" s="21" t="s">
        <v>9048</v>
      </c>
      <c r="G1223" s="21" t="s">
        <v>9049</v>
      </c>
      <c r="H1223" s="21" t="s">
        <v>9050</v>
      </c>
      <c r="I1223" s="21" t="s">
        <v>9051</v>
      </c>
      <c r="J1223" s="21" t="s">
        <v>1180</v>
      </c>
      <c r="K1223" s="22">
        <v>1.1759999999999999</v>
      </c>
      <c r="L1223" s="22">
        <f t="shared" si="57"/>
        <v>0.68457199491271725</v>
      </c>
      <c r="M1223" s="22">
        <f t="shared" si="58"/>
        <v>-0.54672582039960027</v>
      </c>
      <c r="N1223" s="23">
        <v>1</v>
      </c>
      <c r="O1223" s="24">
        <f t="shared" si="59"/>
        <v>0</v>
      </c>
    </row>
    <row r="1224" spans="1:15">
      <c r="A1224" s="21" t="s">
        <v>9887</v>
      </c>
      <c r="B1224" s="21" t="s">
        <v>9888</v>
      </c>
      <c r="C1224" s="21" t="s">
        <v>85</v>
      </c>
      <c r="D1224" s="21" t="s">
        <v>40</v>
      </c>
      <c r="E1224" s="21" t="s">
        <v>9889</v>
      </c>
      <c r="F1224" s="21" t="s">
        <v>5679</v>
      </c>
      <c r="G1224" s="21" t="s">
        <v>9890</v>
      </c>
      <c r="H1224" s="21" t="s">
        <v>9891</v>
      </c>
      <c r="I1224" s="21" t="s">
        <v>9892</v>
      </c>
      <c r="J1224" s="21" t="s">
        <v>40</v>
      </c>
      <c r="K1224" s="22">
        <v>1.1759999999999999</v>
      </c>
      <c r="L1224" s="22">
        <f t="shared" si="57"/>
        <v>0.68457199491271725</v>
      </c>
      <c r="M1224" s="22">
        <f t="shared" si="58"/>
        <v>-0.54672582039960027</v>
      </c>
      <c r="N1224" s="23">
        <v>1</v>
      </c>
      <c r="O1224" s="24">
        <f t="shared" si="59"/>
        <v>0</v>
      </c>
    </row>
    <row r="1225" spans="1:15">
      <c r="A1225" s="21" t="s">
        <v>11862</v>
      </c>
      <c r="B1225" s="21" t="s">
        <v>11863</v>
      </c>
      <c r="C1225" s="21" t="s">
        <v>33</v>
      </c>
      <c r="D1225" s="21" t="s">
        <v>40</v>
      </c>
      <c r="E1225" s="21" t="s">
        <v>158</v>
      </c>
      <c r="F1225" s="21" t="s">
        <v>1221</v>
      </c>
      <c r="G1225" s="21" t="s">
        <v>11864</v>
      </c>
      <c r="H1225" s="21" t="s">
        <v>11865</v>
      </c>
      <c r="I1225" s="21" t="s">
        <v>11866</v>
      </c>
      <c r="J1225" s="21" t="s">
        <v>40</v>
      </c>
      <c r="K1225" s="22">
        <v>1.1759999999999999</v>
      </c>
      <c r="L1225" s="22">
        <f t="shared" si="57"/>
        <v>0.68457199491271725</v>
      </c>
      <c r="M1225" s="22">
        <f t="shared" si="58"/>
        <v>-0.54672582039960027</v>
      </c>
      <c r="N1225" s="23" t="s">
        <v>40</v>
      </c>
      <c r="O1225" s="24" t="e">
        <f t="shared" si="59"/>
        <v>#VALUE!</v>
      </c>
    </row>
    <row r="1226" spans="1:15">
      <c r="A1226" s="21" t="s">
        <v>12041</v>
      </c>
      <c r="B1226" s="21" t="s">
        <v>12042</v>
      </c>
      <c r="C1226" s="21" t="s">
        <v>2650</v>
      </c>
      <c r="D1226" s="21" t="s">
        <v>729</v>
      </c>
      <c r="E1226" s="21" t="s">
        <v>6041</v>
      </c>
      <c r="F1226" s="21" t="s">
        <v>3183</v>
      </c>
      <c r="G1226" s="21" t="s">
        <v>12043</v>
      </c>
      <c r="H1226" s="21" t="s">
        <v>12044</v>
      </c>
      <c r="I1226" s="21" t="s">
        <v>12045</v>
      </c>
      <c r="J1226" s="21" t="s">
        <v>102</v>
      </c>
      <c r="K1226" s="22">
        <v>1.1759999999999999</v>
      </c>
      <c r="L1226" s="22">
        <f t="shared" si="57"/>
        <v>0.68457199491271725</v>
      </c>
      <c r="M1226" s="22">
        <f t="shared" si="58"/>
        <v>-0.54672582039960027</v>
      </c>
      <c r="N1226" s="23">
        <v>1</v>
      </c>
      <c r="O1226" s="24">
        <f t="shared" si="59"/>
        <v>0</v>
      </c>
    </row>
    <row r="1227" spans="1:15">
      <c r="A1227" s="21" t="s">
        <v>5235</v>
      </c>
      <c r="B1227" s="21" t="s">
        <v>5236</v>
      </c>
      <c r="C1227" s="21" t="s">
        <v>33</v>
      </c>
      <c r="D1227" s="21" t="s">
        <v>314</v>
      </c>
      <c r="E1227" s="21" t="s">
        <v>214</v>
      </c>
      <c r="F1227" s="21" t="s">
        <v>5237</v>
      </c>
      <c r="G1227" s="21" t="s">
        <v>5238</v>
      </c>
      <c r="H1227" s="21" t="s">
        <v>5239</v>
      </c>
      <c r="I1227" s="21" t="s">
        <v>5240</v>
      </c>
      <c r="J1227" s="21" t="s">
        <v>5241</v>
      </c>
      <c r="K1227" s="22">
        <v>1.177</v>
      </c>
      <c r="L1227" s="22">
        <f t="shared" si="57"/>
        <v>0.68515411395601045</v>
      </c>
      <c r="M1227" s="22">
        <f t="shared" si="58"/>
        <v>-0.54549956019752033</v>
      </c>
      <c r="N1227" s="23">
        <v>6.4520076949857999E-3</v>
      </c>
      <c r="O1227" s="24">
        <f t="shared" si="59"/>
        <v>2.1903051233215325</v>
      </c>
    </row>
    <row r="1228" spans="1:15">
      <c r="A1228" s="21" t="s">
        <v>7069</v>
      </c>
      <c r="B1228" s="21" t="s">
        <v>7070</v>
      </c>
      <c r="C1228" s="21" t="s">
        <v>3225</v>
      </c>
      <c r="D1228" s="21" t="s">
        <v>40</v>
      </c>
      <c r="E1228" s="21" t="s">
        <v>7071</v>
      </c>
      <c r="F1228" s="21" t="s">
        <v>7072</v>
      </c>
      <c r="G1228" s="21" t="s">
        <v>7073</v>
      </c>
      <c r="H1228" s="21" t="s">
        <v>7074</v>
      </c>
      <c r="I1228" s="21" t="s">
        <v>7075</v>
      </c>
      <c r="J1228" s="21" t="s">
        <v>40</v>
      </c>
      <c r="K1228" s="22">
        <v>1.177</v>
      </c>
      <c r="L1228" s="22">
        <f t="shared" si="57"/>
        <v>0.68515411395601045</v>
      </c>
      <c r="M1228" s="22">
        <f t="shared" si="58"/>
        <v>-0.54549956019752033</v>
      </c>
      <c r="N1228" s="23">
        <v>1</v>
      </c>
      <c r="O1228" s="24">
        <f t="shared" si="59"/>
        <v>0</v>
      </c>
    </row>
    <row r="1229" spans="1:15">
      <c r="A1229" s="21" t="s">
        <v>5267</v>
      </c>
      <c r="B1229" s="21" t="s">
        <v>5268</v>
      </c>
      <c r="C1229" s="21" t="s">
        <v>40</v>
      </c>
      <c r="D1229" s="21" t="s">
        <v>86</v>
      </c>
      <c r="E1229" s="21" t="s">
        <v>40</v>
      </c>
      <c r="F1229" s="21" t="s">
        <v>2584</v>
      </c>
      <c r="G1229" s="21" t="s">
        <v>5269</v>
      </c>
      <c r="H1229" s="21" t="s">
        <v>5270</v>
      </c>
      <c r="I1229" s="21" t="s">
        <v>5271</v>
      </c>
      <c r="J1229" s="21" t="s">
        <v>40</v>
      </c>
      <c r="K1229" s="22">
        <v>1.1779999999999999</v>
      </c>
      <c r="L1229" s="22">
        <f t="shared" si="57"/>
        <v>0.68573623299930353</v>
      </c>
      <c r="M1229" s="22">
        <f t="shared" si="58"/>
        <v>-0.5442743414055039</v>
      </c>
      <c r="N1229" s="23">
        <v>1</v>
      </c>
      <c r="O1229" s="24">
        <f t="shared" si="59"/>
        <v>0</v>
      </c>
    </row>
    <row r="1230" spans="1:15">
      <c r="A1230" s="21" t="s">
        <v>5652</v>
      </c>
      <c r="B1230" s="21" t="s">
        <v>5653</v>
      </c>
      <c r="C1230" s="21" t="s">
        <v>132</v>
      </c>
      <c r="D1230" s="21" t="s">
        <v>86</v>
      </c>
      <c r="E1230" s="21" t="s">
        <v>5654</v>
      </c>
      <c r="F1230" s="21" t="s">
        <v>3766</v>
      </c>
      <c r="G1230" s="21" t="s">
        <v>5655</v>
      </c>
      <c r="H1230" s="21" t="s">
        <v>5656</v>
      </c>
      <c r="I1230" s="21" t="s">
        <v>5657</v>
      </c>
      <c r="J1230" s="21" t="s">
        <v>40</v>
      </c>
      <c r="K1230" s="22">
        <v>1.179</v>
      </c>
      <c r="L1230" s="22">
        <f t="shared" si="57"/>
        <v>0.68631835204259672</v>
      </c>
      <c r="M1230" s="22">
        <f t="shared" si="58"/>
        <v>-0.54305016225620184</v>
      </c>
      <c r="N1230" s="23">
        <v>1</v>
      </c>
      <c r="O1230" s="24">
        <f t="shared" si="59"/>
        <v>0</v>
      </c>
    </row>
    <row r="1231" spans="1:15">
      <c r="A1231" s="21" t="s">
        <v>5817</v>
      </c>
      <c r="B1231" s="21" t="s">
        <v>5818</v>
      </c>
      <c r="C1231" s="21" t="s">
        <v>40</v>
      </c>
      <c r="D1231" s="21" t="s">
        <v>40</v>
      </c>
      <c r="E1231" s="21" t="s">
        <v>40</v>
      </c>
      <c r="F1231" s="21" t="s">
        <v>5819</v>
      </c>
      <c r="G1231" s="21" t="s">
        <v>5820</v>
      </c>
      <c r="H1231" s="21" t="s">
        <v>5821</v>
      </c>
      <c r="I1231" s="21" t="s">
        <v>5822</v>
      </c>
      <c r="J1231" s="21" t="s">
        <v>40</v>
      </c>
      <c r="K1231" s="22">
        <v>1.179</v>
      </c>
      <c r="L1231" s="22">
        <f t="shared" si="57"/>
        <v>0.68631835204259672</v>
      </c>
      <c r="M1231" s="22">
        <f t="shared" si="58"/>
        <v>-0.54305016225620184</v>
      </c>
      <c r="N1231" s="23">
        <v>1</v>
      </c>
      <c r="O1231" s="24">
        <f t="shared" si="59"/>
        <v>0</v>
      </c>
    </row>
    <row r="1232" spans="1:15">
      <c r="A1232" s="21" t="s">
        <v>6999</v>
      </c>
      <c r="B1232" s="21" t="s">
        <v>7000</v>
      </c>
      <c r="C1232" s="21" t="s">
        <v>4353</v>
      </c>
      <c r="D1232" s="21" t="s">
        <v>34</v>
      </c>
      <c r="E1232" s="21" t="s">
        <v>77</v>
      </c>
      <c r="F1232" s="21" t="s">
        <v>7001</v>
      </c>
      <c r="G1232" s="21" t="s">
        <v>7002</v>
      </c>
      <c r="H1232" s="21" t="s">
        <v>7003</v>
      </c>
      <c r="I1232" s="21" t="s">
        <v>7004</v>
      </c>
      <c r="J1232" s="21" t="s">
        <v>532</v>
      </c>
      <c r="K1232" s="22">
        <v>1.179</v>
      </c>
      <c r="L1232" s="22">
        <f t="shared" si="57"/>
        <v>0.68631835204259672</v>
      </c>
      <c r="M1232" s="22">
        <f t="shared" si="58"/>
        <v>-0.54305016225620184</v>
      </c>
      <c r="N1232" s="23">
        <v>0.161116350707144</v>
      </c>
      <c r="O1232" s="24">
        <f t="shared" si="59"/>
        <v>0.79286038346932231</v>
      </c>
    </row>
    <row r="1233" spans="1:15">
      <c r="A1233" s="21" t="s">
        <v>7331</v>
      </c>
      <c r="B1233" s="21" t="s">
        <v>7332</v>
      </c>
      <c r="C1233" s="21" t="s">
        <v>921</v>
      </c>
      <c r="D1233" s="21" t="s">
        <v>141</v>
      </c>
      <c r="E1233" s="21" t="s">
        <v>336</v>
      </c>
      <c r="F1233" s="21" t="s">
        <v>7333</v>
      </c>
      <c r="G1233" s="21" t="s">
        <v>7334</v>
      </c>
      <c r="H1233" s="21" t="s">
        <v>7335</v>
      </c>
      <c r="I1233" s="21" t="s">
        <v>7336</v>
      </c>
      <c r="J1233" s="21" t="s">
        <v>1180</v>
      </c>
      <c r="K1233" s="22">
        <v>1.179</v>
      </c>
      <c r="L1233" s="22">
        <f t="shared" si="57"/>
        <v>0.68631835204259672</v>
      </c>
      <c r="M1233" s="22">
        <f t="shared" si="58"/>
        <v>-0.54305016225620184</v>
      </c>
      <c r="N1233" s="23">
        <v>1</v>
      </c>
      <c r="O1233" s="24">
        <f t="shared" si="59"/>
        <v>0</v>
      </c>
    </row>
    <row r="1234" spans="1:15">
      <c r="A1234" s="21" t="s">
        <v>8208</v>
      </c>
      <c r="B1234" s="21" t="s">
        <v>8209</v>
      </c>
      <c r="C1234" s="21" t="s">
        <v>53</v>
      </c>
      <c r="D1234" s="21" t="s">
        <v>34</v>
      </c>
      <c r="E1234" s="21" t="s">
        <v>511</v>
      </c>
      <c r="F1234" s="21" t="s">
        <v>8210</v>
      </c>
      <c r="G1234" s="21" t="s">
        <v>8211</v>
      </c>
      <c r="H1234" s="21" t="s">
        <v>8212</v>
      </c>
      <c r="I1234" s="21" t="s">
        <v>8213</v>
      </c>
      <c r="J1234" s="21" t="s">
        <v>40</v>
      </c>
      <c r="K1234" s="22">
        <v>1.179</v>
      </c>
      <c r="L1234" s="22">
        <f t="shared" si="57"/>
        <v>0.68631835204259672</v>
      </c>
      <c r="M1234" s="22">
        <f t="shared" si="58"/>
        <v>-0.54305016225620184</v>
      </c>
      <c r="N1234" s="23">
        <v>1</v>
      </c>
      <c r="O1234" s="24">
        <f t="shared" si="59"/>
        <v>0</v>
      </c>
    </row>
    <row r="1235" spans="1:15">
      <c r="A1235" s="21" t="s">
        <v>10836</v>
      </c>
      <c r="B1235" s="21" t="s">
        <v>10837</v>
      </c>
      <c r="C1235" s="21" t="s">
        <v>4353</v>
      </c>
      <c r="D1235" s="21" t="s">
        <v>314</v>
      </c>
      <c r="E1235" s="21" t="s">
        <v>2111</v>
      </c>
      <c r="F1235" s="21" t="s">
        <v>7749</v>
      </c>
      <c r="G1235" s="21" t="s">
        <v>10838</v>
      </c>
      <c r="H1235" s="21" t="s">
        <v>10839</v>
      </c>
      <c r="I1235" s="21" t="s">
        <v>10840</v>
      </c>
      <c r="J1235" s="21" t="s">
        <v>40</v>
      </c>
      <c r="K1235" s="22">
        <v>1.179</v>
      </c>
      <c r="L1235" s="22">
        <f t="shared" si="57"/>
        <v>0.68631835204259672</v>
      </c>
      <c r="M1235" s="22">
        <f t="shared" si="58"/>
        <v>-0.54305016225620184</v>
      </c>
      <c r="N1235" s="23">
        <v>1</v>
      </c>
      <c r="O1235" s="24">
        <f t="shared" si="59"/>
        <v>0</v>
      </c>
    </row>
    <row r="1236" spans="1:15">
      <c r="A1236" s="21" t="s">
        <v>8966</v>
      </c>
      <c r="B1236" s="21" t="s">
        <v>8967</v>
      </c>
      <c r="C1236" s="21" t="s">
        <v>33</v>
      </c>
      <c r="D1236" s="21" t="s">
        <v>141</v>
      </c>
      <c r="E1236" s="21" t="s">
        <v>214</v>
      </c>
      <c r="F1236" s="21" t="s">
        <v>8968</v>
      </c>
      <c r="G1236" s="21" t="s">
        <v>8969</v>
      </c>
      <c r="H1236" s="21" t="s">
        <v>8970</v>
      </c>
      <c r="I1236" s="21" t="s">
        <v>8971</v>
      </c>
      <c r="J1236" s="21" t="s">
        <v>1251</v>
      </c>
      <c r="K1236" s="22">
        <v>1.18</v>
      </c>
      <c r="L1236" s="22">
        <f t="shared" si="57"/>
        <v>0.68690047108588981</v>
      </c>
      <c r="M1236" s="22">
        <f t="shared" si="58"/>
        <v>-0.54182702098676094</v>
      </c>
      <c r="N1236" s="23">
        <v>1</v>
      </c>
      <c r="O1236" s="24">
        <f t="shared" si="59"/>
        <v>0</v>
      </c>
    </row>
    <row r="1237" spans="1:15">
      <c r="A1237" s="21" t="s">
        <v>10796</v>
      </c>
      <c r="B1237" s="21" t="s">
        <v>10797</v>
      </c>
      <c r="C1237" s="21" t="s">
        <v>7500</v>
      </c>
      <c r="D1237" s="21" t="s">
        <v>40</v>
      </c>
      <c r="E1237" s="21" t="s">
        <v>151</v>
      </c>
      <c r="F1237" s="21" t="s">
        <v>10798</v>
      </c>
      <c r="G1237" s="21" t="s">
        <v>10799</v>
      </c>
      <c r="H1237" s="21" t="s">
        <v>10800</v>
      </c>
      <c r="I1237" s="21" t="s">
        <v>10801</v>
      </c>
      <c r="J1237" s="21" t="s">
        <v>40</v>
      </c>
      <c r="K1237" s="22">
        <v>1.18</v>
      </c>
      <c r="L1237" s="22">
        <f t="shared" si="57"/>
        <v>0.68690047108588981</v>
      </c>
      <c r="M1237" s="22">
        <f t="shared" si="58"/>
        <v>-0.54182702098676094</v>
      </c>
      <c r="N1237" s="23">
        <v>0.161116350707144</v>
      </c>
      <c r="O1237" s="24">
        <f t="shared" si="59"/>
        <v>0.79286038346932231</v>
      </c>
    </row>
    <row r="1238" spans="1:15">
      <c r="A1238" s="21" t="s">
        <v>10979</v>
      </c>
      <c r="B1238" s="21" t="s">
        <v>10980</v>
      </c>
      <c r="C1238" s="21" t="s">
        <v>2650</v>
      </c>
      <c r="D1238" s="21" t="s">
        <v>34</v>
      </c>
      <c r="E1238" s="21" t="s">
        <v>1086</v>
      </c>
      <c r="F1238" s="21" t="s">
        <v>10981</v>
      </c>
      <c r="G1238" s="21" t="s">
        <v>10982</v>
      </c>
      <c r="H1238" s="21" t="s">
        <v>10983</v>
      </c>
      <c r="I1238" s="21" t="s">
        <v>10984</v>
      </c>
      <c r="J1238" s="21" t="s">
        <v>1540</v>
      </c>
      <c r="K1238" s="22">
        <v>1.18</v>
      </c>
      <c r="L1238" s="22">
        <f t="shared" si="57"/>
        <v>0.68690047108588981</v>
      </c>
      <c r="M1238" s="22">
        <f t="shared" si="58"/>
        <v>-0.54182702098676094</v>
      </c>
      <c r="N1238" s="23">
        <v>1</v>
      </c>
      <c r="O1238" s="24">
        <f t="shared" si="59"/>
        <v>0</v>
      </c>
    </row>
    <row r="1239" spans="1:15">
      <c r="A1239" s="21" t="s">
        <v>5795</v>
      </c>
      <c r="B1239" s="21" t="s">
        <v>5796</v>
      </c>
      <c r="C1239" s="21" t="s">
        <v>85</v>
      </c>
      <c r="D1239" s="21" t="s">
        <v>40</v>
      </c>
      <c r="E1239" s="21" t="s">
        <v>937</v>
      </c>
      <c r="F1239" s="21" t="s">
        <v>2168</v>
      </c>
      <c r="G1239" s="21" t="s">
        <v>5797</v>
      </c>
      <c r="H1239" s="21" t="s">
        <v>5798</v>
      </c>
      <c r="I1239" s="21" t="s">
        <v>5799</v>
      </c>
      <c r="J1239" s="21" t="s">
        <v>40</v>
      </c>
      <c r="K1239" s="22">
        <v>1.181</v>
      </c>
      <c r="L1239" s="22">
        <f t="shared" si="57"/>
        <v>0.687482590129183</v>
      </c>
      <c r="M1239" s="22">
        <f t="shared" si="58"/>
        <v>-0.54060491583880721</v>
      </c>
      <c r="N1239" s="23">
        <v>1</v>
      </c>
      <c r="O1239" s="24">
        <f t="shared" si="59"/>
        <v>0</v>
      </c>
    </row>
    <row r="1240" spans="1:15">
      <c r="A1240" s="21" t="s">
        <v>7887</v>
      </c>
      <c r="B1240" s="21" t="s">
        <v>7888</v>
      </c>
      <c r="C1240" s="21" t="s">
        <v>85</v>
      </c>
      <c r="D1240" s="21" t="s">
        <v>40</v>
      </c>
      <c r="E1240" s="21" t="s">
        <v>1468</v>
      </c>
      <c r="F1240" s="21" t="s">
        <v>7889</v>
      </c>
      <c r="G1240" s="21" t="s">
        <v>7890</v>
      </c>
      <c r="H1240" s="21" t="s">
        <v>7891</v>
      </c>
      <c r="I1240" s="21" t="s">
        <v>7892</v>
      </c>
      <c r="J1240" s="21" t="s">
        <v>40</v>
      </c>
      <c r="K1240" s="22">
        <v>1.1819999999999999</v>
      </c>
      <c r="L1240" s="22">
        <f t="shared" si="57"/>
        <v>0.68806470917247597</v>
      </c>
      <c r="M1240" s="22">
        <f t="shared" si="58"/>
        <v>-0.5393838450584324</v>
      </c>
      <c r="N1240" s="23">
        <v>1</v>
      </c>
      <c r="O1240" s="24">
        <f t="shared" si="59"/>
        <v>0</v>
      </c>
    </row>
    <row r="1241" spans="1:15">
      <c r="A1241" s="21" t="s">
        <v>2403</v>
      </c>
      <c r="B1241" s="21" t="s">
        <v>2404</v>
      </c>
      <c r="C1241" s="21" t="s">
        <v>33</v>
      </c>
      <c r="D1241" s="21" t="s">
        <v>34</v>
      </c>
      <c r="E1241" s="21" t="s">
        <v>77</v>
      </c>
      <c r="F1241" s="21" t="s">
        <v>2405</v>
      </c>
      <c r="G1241" s="21" t="s">
        <v>2406</v>
      </c>
      <c r="H1241" s="21" t="s">
        <v>2407</v>
      </c>
      <c r="I1241" s="21" t="s">
        <v>2408</v>
      </c>
      <c r="J1241" s="21" t="s">
        <v>600</v>
      </c>
      <c r="K1241" s="22">
        <v>1.1830000000000001</v>
      </c>
      <c r="L1241" s="22">
        <f t="shared" si="57"/>
        <v>0.68864682821576917</v>
      </c>
      <c r="M1241" s="22">
        <f t="shared" si="58"/>
        <v>-0.53816380689617627</v>
      </c>
      <c r="N1241" s="23">
        <v>1</v>
      </c>
      <c r="O1241" s="24">
        <f t="shared" si="59"/>
        <v>0</v>
      </c>
    </row>
    <row r="1242" spans="1:15">
      <c r="A1242" s="21" t="s">
        <v>6780</v>
      </c>
      <c r="B1242" s="21" t="s">
        <v>6781</v>
      </c>
      <c r="C1242" s="21" t="s">
        <v>33</v>
      </c>
      <c r="D1242" s="21" t="s">
        <v>40</v>
      </c>
      <c r="E1242" s="21" t="s">
        <v>207</v>
      </c>
      <c r="F1242" s="21" t="s">
        <v>1663</v>
      </c>
      <c r="G1242" s="21" t="s">
        <v>6782</v>
      </c>
      <c r="H1242" s="21" t="s">
        <v>6783</v>
      </c>
      <c r="I1242" s="21" t="s">
        <v>6784</v>
      </c>
      <c r="J1242" s="21" t="s">
        <v>3625</v>
      </c>
      <c r="K1242" s="22">
        <v>1.1830000000000001</v>
      </c>
      <c r="L1242" s="22">
        <f t="shared" si="57"/>
        <v>0.68864682821576917</v>
      </c>
      <c r="M1242" s="22">
        <f t="shared" si="58"/>
        <v>-0.53816380689617627</v>
      </c>
      <c r="N1242" s="23">
        <v>1</v>
      </c>
      <c r="O1242" s="24">
        <f t="shared" si="59"/>
        <v>0</v>
      </c>
    </row>
    <row r="1243" spans="1:15">
      <c r="A1243" s="21" t="s">
        <v>6833</v>
      </c>
      <c r="B1243" s="21" t="s">
        <v>6834</v>
      </c>
      <c r="C1243" s="21" t="s">
        <v>85</v>
      </c>
      <c r="D1243" s="21" t="s">
        <v>86</v>
      </c>
      <c r="E1243" s="21" t="s">
        <v>1468</v>
      </c>
      <c r="F1243" s="21" t="s">
        <v>6835</v>
      </c>
      <c r="G1243" s="21" t="s">
        <v>6836</v>
      </c>
      <c r="H1243" s="21" t="s">
        <v>6837</v>
      </c>
      <c r="I1243" s="21" t="s">
        <v>6838</v>
      </c>
      <c r="J1243" s="21" t="s">
        <v>40</v>
      </c>
      <c r="K1243" s="22">
        <v>1.1830000000000001</v>
      </c>
      <c r="L1243" s="22">
        <f t="shared" si="57"/>
        <v>0.68864682821576917</v>
      </c>
      <c r="M1243" s="22">
        <f t="shared" si="58"/>
        <v>-0.53816380689617627</v>
      </c>
      <c r="N1243" s="23">
        <v>1</v>
      </c>
      <c r="O1243" s="24">
        <f t="shared" si="59"/>
        <v>0</v>
      </c>
    </row>
    <row r="1244" spans="1:15">
      <c r="A1244" s="21" t="s">
        <v>12284</v>
      </c>
      <c r="B1244" s="21" t="s">
        <v>12285</v>
      </c>
      <c r="C1244" s="21" t="s">
        <v>2155</v>
      </c>
      <c r="D1244" s="21" t="s">
        <v>141</v>
      </c>
      <c r="E1244" s="21" t="s">
        <v>40</v>
      </c>
      <c r="F1244" s="21" t="s">
        <v>12286</v>
      </c>
      <c r="G1244" s="21" t="s">
        <v>12287</v>
      </c>
      <c r="H1244" s="21" t="s">
        <v>12288</v>
      </c>
      <c r="I1244" s="21" t="s">
        <v>12289</v>
      </c>
      <c r="J1244" s="21" t="s">
        <v>40</v>
      </c>
      <c r="K1244" s="22">
        <v>1.1830000000000001</v>
      </c>
      <c r="L1244" s="22">
        <f t="shared" si="57"/>
        <v>0.68864682821576917</v>
      </c>
      <c r="M1244" s="22">
        <f t="shared" si="58"/>
        <v>-0.53816380689617627</v>
      </c>
      <c r="N1244" s="23" t="s">
        <v>40</v>
      </c>
      <c r="O1244" s="24" t="e">
        <f t="shared" si="59"/>
        <v>#VALUE!</v>
      </c>
    </row>
    <row r="1245" spans="1:15">
      <c r="A1245" s="21" t="s">
        <v>3137</v>
      </c>
      <c r="B1245" s="21" t="s">
        <v>3138</v>
      </c>
      <c r="C1245" s="21" t="s">
        <v>40</v>
      </c>
      <c r="D1245" s="21" t="s">
        <v>40</v>
      </c>
      <c r="E1245" s="21" t="s">
        <v>40</v>
      </c>
      <c r="F1245" s="21" t="s">
        <v>3139</v>
      </c>
      <c r="G1245" s="21" t="s">
        <v>3140</v>
      </c>
      <c r="H1245" s="21" t="s">
        <v>3141</v>
      </c>
      <c r="I1245" s="21" t="s">
        <v>3142</v>
      </c>
      <c r="J1245" s="21" t="s">
        <v>40</v>
      </c>
      <c r="K1245" s="22">
        <v>1.1839999999999999</v>
      </c>
      <c r="L1245" s="22">
        <f t="shared" si="57"/>
        <v>0.68922894725906225</v>
      </c>
      <c r="M1245" s="22">
        <f t="shared" si="58"/>
        <v>-0.53694479960701491</v>
      </c>
      <c r="N1245" s="23">
        <v>1</v>
      </c>
      <c r="O1245" s="24">
        <f t="shared" si="59"/>
        <v>0</v>
      </c>
    </row>
    <row r="1246" spans="1:15">
      <c r="A1246" s="21" t="s">
        <v>5471</v>
      </c>
      <c r="B1246" s="21" t="s">
        <v>5472</v>
      </c>
      <c r="C1246" s="21" t="s">
        <v>53</v>
      </c>
      <c r="D1246" s="21" t="s">
        <v>314</v>
      </c>
      <c r="E1246" s="21" t="s">
        <v>158</v>
      </c>
      <c r="F1246" s="21" t="s">
        <v>5473</v>
      </c>
      <c r="G1246" s="21" t="s">
        <v>5474</v>
      </c>
      <c r="H1246" s="21" t="s">
        <v>5475</v>
      </c>
      <c r="I1246" s="21" t="s">
        <v>5476</v>
      </c>
      <c r="J1246" s="21" t="s">
        <v>5477</v>
      </c>
      <c r="K1246" s="22">
        <v>1.1839999999999999</v>
      </c>
      <c r="L1246" s="22">
        <f t="shared" si="57"/>
        <v>0.68922894725906225</v>
      </c>
      <c r="M1246" s="22">
        <f t="shared" si="58"/>
        <v>-0.53694479960701491</v>
      </c>
      <c r="N1246" s="23">
        <v>8.1861585235368503E-2</v>
      </c>
      <c r="O1246" s="24">
        <f t="shared" si="59"/>
        <v>1.0869198495721679</v>
      </c>
    </row>
    <row r="1247" spans="1:15">
      <c r="A1247" s="21" t="s">
        <v>9464</v>
      </c>
      <c r="B1247" s="21" t="s">
        <v>9465</v>
      </c>
      <c r="C1247" s="21" t="s">
        <v>85</v>
      </c>
      <c r="D1247" s="21" t="s">
        <v>40</v>
      </c>
      <c r="E1247" s="21" t="s">
        <v>2111</v>
      </c>
      <c r="F1247" s="21" t="s">
        <v>9466</v>
      </c>
      <c r="G1247" s="21" t="s">
        <v>9467</v>
      </c>
      <c r="H1247" s="21" t="s">
        <v>9468</v>
      </c>
      <c r="I1247" s="21" t="s">
        <v>9469</v>
      </c>
      <c r="J1247" s="21" t="s">
        <v>40</v>
      </c>
      <c r="K1247" s="22">
        <v>1.1839999999999999</v>
      </c>
      <c r="L1247" s="22">
        <f t="shared" si="57"/>
        <v>0.68922894725906225</v>
      </c>
      <c r="M1247" s="22">
        <f t="shared" si="58"/>
        <v>-0.53694479960701491</v>
      </c>
      <c r="N1247" s="23">
        <v>1</v>
      </c>
      <c r="O1247" s="24">
        <f t="shared" si="59"/>
        <v>0</v>
      </c>
    </row>
    <row r="1248" spans="1:15">
      <c r="A1248" s="21" t="s">
        <v>1581</v>
      </c>
      <c r="B1248" s="21" t="s">
        <v>1582</v>
      </c>
      <c r="C1248" s="21" t="s">
        <v>40</v>
      </c>
      <c r="D1248" s="21" t="s">
        <v>34</v>
      </c>
      <c r="E1248" s="21" t="s">
        <v>1583</v>
      </c>
      <c r="F1248" s="21" t="s">
        <v>1584</v>
      </c>
      <c r="G1248" s="21" t="s">
        <v>1585</v>
      </c>
      <c r="H1248" s="21" t="s">
        <v>1586</v>
      </c>
      <c r="I1248" s="21" t="s">
        <v>1587</v>
      </c>
      <c r="J1248" s="21" t="s">
        <v>40</v>
      </c>
      <c r="K1248" s="22">
        <v>1.1850000000000001</v>
      </c>
      <c r="L1248" s="22">
        <f t="shared" si="57"/>
        <v>0.68981106630235545</v>
      </c>
      <c r="M1248" s="22">
        <f t="shared" si="58"/>
        <v>-0.53572682145034312</v>
      </c>
      <c r="N1248" s="23">
        <v>2.3243513237136901E-2</v>
      </c>
      <c r="O1248" s="24">
        <f t="shared" si="59"/>
        <v>1.6336982280809225</v>
      </c>
    </row>
    <row r="1249" spans="1:15">
      <c r="A1249" s="21" t="s">
        <v>3541</v>
      </c>
      <c r="B1249" s="21" t="s">
        <v>3542</v>
      </c>
      <c r="C1249" s="21" t="s">
        <v>33</v>
      </c>
      <c r="D1249" s="21" t="s">
        <v>40</v>
      </c>
      <c r="E1249" s="21" t="s">
        <v>158</v>
      </c>
      <c r="F1249" s="21" t="s">
        <v>1971</v>
      </c>
      <c r="G1249" s="21" t="s">
        <v>3543</v>
      </c>
      <c r="H1249" s="21" t="s">
        <v>3544</v>
      </c>
      <c r="I1249" s="21" t="s">
        <v>3545</v>
      </c>
      <c r="J1249" s="21" t="s">
        <v>1513</v>
      </c>
      <c r="K1249" s="22">
        <v>1.1850000000000001</v>
      </c>
      <c r="L1249" s="22">
        <f t="shared" si="57"/>
        <v>0.68981106630235545</v>
      </c>
      <c r="M1249" s="22">
        <f t="shared" si="58"/>
        <v>-0.53572682145034312</v>
      </c>
      <c r="N1249" s="23">
        <v>1</v>
      </c>
      <c r="O1249" s="24">
        <f t="shared" si="59"/>
        <v>0</v>
      </c>
    </row>
    <row r="1250" spans="1:15">
      <c r="A1250" s="21" t="s">
        <v>4103</v>
      </c>
      <c r="B1250" s="21" t="s">
        <v>4104</v>
      </c>
      <c r="C1250" s="21" t="s">
        <v>3119</v>
      </c>
      <c r="D1250" s="21" t="s">
        <v>141</v>
      </c>
      <c r="E1250" s="21" t="s">
        <v>4105</v>
      </c>
      <c r="F1250" s="21" t="s">
        <v>4106</v>
      </c>
      <c r="G1250" s="21" t="s">
        <v>4107</v>
      </c>
      <c r="H1250" s="21" t="s">
        <v>4108</v>
      </c>
      <c r="I1250" s="21" t="s">
        <v>4109</v>
      </c>
      <c r="J1250" s="21" t="s">
        <v>3001</v>
      </c>
      <c r="K1250" s="22">
        <v>1.1850000000000001</v>
      </c>
      <c r="L1250" s="22">
        <f t="shared" si="57"/>
        <v>0.68981106630235545</v>
      </c>
      <c r="M1250" s="22">
        <f t="shared" si="58"/>
        <v>-0.53572682145034312</v>
      </c>
      <c r="N1250" s="23">
        <v>1</v>
      </c>
      <c r="O1250" s="24">
        <f t="shared" si="59"/>
        <v>0</v>
      </c>
    </row>
    <row r="1251" spans="1:15">
      <c r="A1251" s="21" t="s">
        <v>4115</v>
      </c>
      <c r="B1251" s="21" t="s">
        <v>4116</v>
      </c>
      <c r="C1251" s="21" t="s">
        <v>33</v>
      </c>
      <c r="D1251" s="21" t="s">
        <v>40</v>
      </c>
      <c r="E1251" s="21" t="s">
        <v>45</v>
      </c>
      <c r="F1251" s="21" t="s">
        <v>4117</v>
      </c>
      <c r="G1251" s="21" t="s">
        <v>4118</v>
      </c>
      <c r="H1251" s="21" t="s">
        <v>4119</v>
      </c>
      <c r="I1251" s="21" t="s">
        <v>4120</v>
      </c>
      <c r="J1251" s="21" t="s">
        <v>3109</v>
      </c>
      <c r="K1251" s="22">
        <v>1.1850000000000001</v>
      </c>
      <c r="L1251" s="22">
        <f t="shared" si="57"/>
        <v>0.68981106630235545</v>
      </c>
      <c r="M1251" s="22">
        <f t="shared" si="58"/>
        <v>-0.53572682145034312</v>
      </c>
      <c r="N1251" s="23">
        <v>0.21107550634708699</v>
      </c>
      <c r="O1251" s="24">
        <f t="shared" si="59"/>
        <v>0.67556216022846205</v>
      </c>
    </row>
    <row r="1252" spans="1:15">
      <c r="A1252" s="21" t="s">
        <v>4720</v>
      </c>
      <c r="B1252" s="21" t="s">
        <v>4721</v>
      </c>
      <c r="C1252" s="21" t="s">
        <v>53</v>
      </c>
      <c r="D1252" s="21" t="s">
        <v>40</v>
      </c>
      <c r="E1252" s="21" t="s">
        <v>151</v>
      </c>
      <c r="F1252" s="21" t="s">
        <v>4722</v>
      </c>
      <c r="G1252" s="21" t="s">
        <v>4723</v>
      </c>
      <c r="H1252" s="21" t="s">
        <v>4724</v>
      </c>
      <c r="I1252" s="21" t="s">
        <v>4725</v>
      </c>
      <c r="J1252" s="21" t="s">
        <v>4726</v>
      </c>
      <c r="K1252" s="22">
        <v>1.1850000000000001</v>
      </c>
      <c r="L1252" s="22">
        <f t="shared" si="57"/>
        <v>0.68981106630235545</v>
      </c>
      <c r="M1252" s="22">
        <f t="shared" si="58"/>
        <v>-0.53572682145034312</v>
      </c>
      <c r="N1252" s="23">
        <v>1</v>
      </c>
      <c r="O1252" s="24">
        <f t="shared" si="59"/>
        <v>0</v>
      </c>
    </row>
    <row r="1253" spans="1:15">
      <c r="A1253" s="21" t="s">
        <v>7147</v>
      </c>
      <c r="B1253" s="21" t="s">
        <v>7148</v>
      </c>
      <c r="C1253" s="21" t="s">
        <v>921</v>
      </c>
      <c r="D1253" s="21" t="s">
        <v>141</v>
      </c>
      <c r="E1253" s="21" t="s">
        <v>519</v>
      </c>
      <c r="F1253" s="21" t="s">
        <v>7149</v>
      </c>
      <c r="G1253" s="21" t="s">
        <v>7150</v>
      </c>
      <c r="H1253" s="21" t="s">
        <v>7151</v>
      </c>
      <c r="I1253" s="21" t="s">
        <v>7152</v>
      </c>
      <c r="J1253" s="21" t="s">
        <v>1728</v>
      </c>
      <c r="K1253" s="22">
        <v>1.1850000000000001</v>
      </c>
      <c r="L1253" s="22">
        <f t="shared" si="57"/>
        <v>0.68981106630235545</v>
      </c>
      <c r="M1253" s="22">
        <f t="shared" si="58"/>
        <v>-0.53572682145034312</v>
      </c>
      <c r="N1253" s="23">
        <v>1</v>
      </c>
      <c r="O1253" s="24">
        <f t="shared" si="59"/>
        <v>0</v>
      </c>
    </row>
    <row r="1254" spans="1:15">
      <c r="A1254" s="21" t="s">
        <v>9333</v>
      </c>
      <c r="B1254" s="21" t="s">
        <v>9334</v>
      </c>
      <c r="C1254" s="21" t="s">
        <v>33</v>
      </c>
      <c r="D1254" s="21" t="s">
        <v>40</v>
      </c>
      <c r="E1254" s="21" t="s">
        <v>158</v>
      </c>
      <c r="F1254" s="21" t="s">
        <v>9335</v>
      </c>
      <c r="G1254" s="21" t="s">
        <v>9336</v>
      </c>
      <c r="H1254" s="21" t="s">
        <v>9337</v>
      </c>
      <c r="I1254" s="21" t="s">
        <v>9338</v>
      </c>
      <c r="J1254" s="21" t="s">
        <v>9339</v>
      </c>
      <c r="K1254" s="22">
        <v>1.1850000000000001</v>
      </c>
      <c r="L1254" s="22">
        <f t="shared" si="57"/>
        <v>0.68981106630235545</v>
      </c>
      <c r="M1254" s="22">
        <f t="shared" si="58"/>
        <v>-0.53572682145034312</v>
      </c>
      <c r="N1254" s="23">
        <v>0.19172620189692</v>
      </c>
      <c r="O1254" s="24">
        <f t="shared" si="59"/>
        <v>0.71731853103615517</v>
      </c>
    </row>
    <row r="1255" spans="1:15">
      <c r="A1255" s="21" t="s">
        <v>1655</v>
      </c>
      <c r="B1255" s="21" t="s">
        <v>1656</v>
      </c>
      <c r="C1255" s="21" t="s">
        <v>832</v>
      </c>
      <c r="D1255" s="21" t="s">
        <v>141</v>
      </c>
      <c r="E1255" s="21" t="s">
        <v>40</v>
      </c>
      <c r="F1255" s="21" t="s">
        <v>1657</v>
      </c>
      <c r="G1255" s="21" t="s">
        <v>1658</v>
      </c>
      <c r="H1255" s="21" t="s">
        <v>1659</v>
      </c>
      <c r="I1255" s="21" t="s">
        <v>1660</v>
      </c>
      <c r="J1255" s="21" t="s">
        <v>40</v>
      </c>
      <c r="K1255" s="22">
        <v>1.1859999999999999</v>
      </c>
      <c r="L1255" s="22">
        <f t="shared" si="57"/>
        <v>0.69039318534564853</v>
      </c>
      <c r="M1255" s="22">
        <f t="shared" si="58"/>
        <v>-0.53450987068996103</v>
      </c>
      <c r="N1255" s="23">
        <v>1</v>
      </c>
      <c r="O1255" s="24">
        <f t="shared" si="59"/>
        <v>0</v>
      </c>
    </row>
    <row r="1256" spans="1:15">
      <c r="A1256" s="21" t="s">
        <v>3161</v>
      </c>
      <c r="B1256" s="21" t="s">
        <v>3162</v>
      </c>
      <c r="C1256" s="21" t="s">
        <v>33</v>
      </c>
      <c r="D1256" s="21" t="s">
        <v>314</v>
      </c>
      <c r="E1256" s="21" t="s">
        <v>207</v>
      </c>
      <c r="F1256" s="21" t="s">
        <v>3163</v>
      </c>
      <c r="G1256" s="21" t="s">
        <v>3164</v>
      </c>
      <c r="H1256" s="21" t="s">
        <v>3165</v>
      </c>
      <c r="I1256" s="21" t="s">
        <v>3166</v>
      </c>
      <c r="J1256" s="21" t="s">
        <v>3109</v>
      </c>
      <c r="K1256" s="22">
        <v>1.1859999999999999</v>
      </c>
      <c r="L1256" s="22">
        <f t="shared" si="57"/>
        <v>0.69039318534564853</v>
      </c>
      <c r="M1256" s="22">
        <f t="shared" si="58"/>
        <v>-0.53450987068996103</v>
      </c>
      <c r="N1256" s="23">
        <v>1</v>
      </c>
      <c r="O1256" s="24">
        <f t="shared" si="59"/>
        <v>0</v>
      </c>
    </row>
    <row r="1257" spans="1:15">
      <c r="A1257" s="21" t="s">
        <v>2216</v>
      </c>
      <c r="B1257" s="21" t="s">
        <v>2217</v>
      </c>
      <c r="C1257" s="21" t="s">
        <v>33</v>
      </c>
      <c r="D1257" s="21" t="s">
        <v>86</v>
      </c>
      <c r="E1257" s="21" t="s">
        <v>77</v>
      </c>
      <c r="F1257" s="21" t="s">
        <v>2218</v>
      </c>
      <c r="G1257" s="21" t="s">
        <v>2219</v>
      </c>
      <c r="H1257" s="21" t="s">
        <v>2220</v>
      </c>
      <c r="I1257" s="21" t="s">
        <v>2221</v>
      </c>
      <c r="J1257" s="21" t="s">
        <v>2222</v>
      </c>
      <c r="K1257" s="22">
        <v>1.1870000000000001</v>
      </c>
      <c r="L1257" s="22">
        <f t="shared" si="57"/>
        <v>0.69097530438894172</v>
      </c>
      <c r="M1257" s="22">
        <f t="shared" si="58"/>
        <v>-0.53329394559405774</v>
      </c>
      <c r="N1257" s="23">
        <v>1</v>
      </c>
      <c r="O1257" s="24">
        <f t="shared" si="59"/>
        <v>0</v>
      </c>
    </row>
    <row r="1258" spans="1:15">
      <c r="A1258" s="21" t="s">
        <v>3546</v>
      </c>
      <c r="B1258" s="21" t="s">
        <v>3547</v>
      </c>
      <c r="C1258" s="21" t="s">
        <v>33</v>
      </c>
      <c r="D1258" s="21" t="s">
        <v>34</v>
      </c>
      <c r="E1258" s="21" t="s">
        <v>151</v>
      </c>
      <c r="F1258" s="21" t="s">
        <v>872</v>
      </c>
      <c r="G1258" s="21" t="s">
        <v>3548</v>
      </c>
      <c r="H1258" s="21" t="s">
        <v>3549</v>
      </c>
      <c r="I1258" s="21" t="s">
        <v>3550</v>
      </c>
      <c r="J1258" s="21" t="s">
        <v>3551</v>
      </c>
      <c r="K1258" s="22">
        <v>1.1870000000000001</v>
      </c>
      <c r="L1258" s="22">
        <f t="shared" si="57"/>
        <v>0.69097530438894172</v>
      </c>
      <c r="M1258" s="22">
        <f t="shared" si="58"/>
        <v>-0.53329394559405774</v>
      </c>
      <c r="N1258" s="23">
        <v>0.38109700065632002</v>
      </c>
      <c r="O1258" s="24">
        <f t="shared" si="59"/>
        <v>0.41896446923763453</v>
      </c>
    </row>
    <row r="1259" spans="1:15">
      <c r="A1259" s="21" t="s">
        <v>9268</v>
      </c>
      <c r="B1259" s="21" t="s">
        <v>9269</v>
      </c>
      <c r="C1259" s="21" t="s">
        <v>921</v>
      </c>
      <c r="D1259" s="21" t="s">
        <v>141</v>
      </c>
      <c r="E1259" s="21" t="s">
        <v>2498</v>
      </c>
      <c r="F1259" s="21" t="s">
        <v>3664</v>
      </c>
      <c r="G1259" s="21" t="s">
        <v>9270</v>
      </c>
      <c r="H1259" s="21" t="s">
        <v>9271</v>
      </c>
      <c r="I1259" s="21" t="s">
        <v>9272</v>
      </c>
      <c r="J1259" s="21" t="s">
        <v>2315</v>
      </c>
      <c r="K1259" s="22">
        <v>1.1870000000000001</v>
      </c>
      <c r="L1259" s="22">
        <f t="shared" si="57"/>
        <v>0.69097530438894172</v>
      </c>
      <c r="M1259" s="22">
        <f t="shared" si="58"/>
        <v>-0.53329394559405774</v>
      </c>
      <c r="N1259" s="23">
        <v>1</v>
      </c>
      <c r="O1259" s="24">
        <f t="shared" si="59"/>
        <v>0</v>
      </c>
    </row>
    <row r="1260" spans="1:15">
      <c r="A1260" s="21" t="s">
        <v>1252</v>
      </c>
      <c r="B1260" s="21" t="s">
        <v>1253</v>
      </c>
      <c r="C1260" s="21" t="s">
        <v>1254</v>
      </c>
      <c r="D1260" s="21" t="s">
        <v>40</v>
      </c>
      <c r="E1260" s="21" t="s">
        <v>151</v>
      </c>
      <c r="F1260" s="21" t="s">
        <v>1255</v>
      </c>
      <c r="G1260" s="21" t="s">
        <v>1256</v>
      </c>
      <c r="H1260" s="21" t="s">
        <v>1257</v>
      </c>
      <c r="I1260" s="21" t="s">
        <v>1258</v>
      </c>
      <c r="J1260" s="21" t="s">
        <v>40</v>
      </c>
      <c r="K1260" s="22">
        <v>1.1879999999999999</v>
      </c>
      <c r="L1260" s="22">
        <f t="shared" si="57"/>
        <v>0.69155742343223481</v>
      </c>
      <c r="M1260" s="22">
        <f t="shared" si="58"/>
        <v>-0.53207904443519882</v>
      </c>
      <c r="N1260" s="23">
        <v>1</v>
      </c>
      <c r="O1260" s="24">
        <f t="shared" si="59"/>
        <v>0</v>
      </c>
    </row>
    <row r="1261" spans="1:15">
      <c r="A1261" s="21" t="s">
        <v>2818</v>
      </c>
      <c r="B1261" s="21" t="s">
        <v>2819</v>
      </c>
      <c r="C1261" s="21" t="s">
        <v>921</v>
      </c>
      <c r="D1261" s="21" t="s">
        <v>54</v>
      </c>
      <c r="E1261" s="21" t="s">
        <v>478</v>
      </c>
      <c r="F1261" s="21" t="s">
        <v>2820</v>
      </c>
      <c r="G1261" s="21" t="s">
        <v>2821</v>
      </c>
      <c r="H1261" s="21" t="s">
        <v>2822</v>
      </c>
      <c r="I1261" s="21" t="s">
        <v>2823</v>
      </c>
      <c r="J1261" s="21" t="s">
        <v>1180</v>
      </c>
      <c r="K1261" s="22">
        <v>1.1879999999999999</v>
      </c>
      <c r="L1261" s="22">
        <f t="shared" si="57"/>
        <v>0.69155742343223481</v>
      </c>
      <c r="M1261" s="22">
        <f t="shared" si="58"/>
        <v>-0.53207904443519882</v>
      </c>
      <c r="N1261" s="23">
        <v>1</v>
      </c>
      <c r="O1261" s="24">
        <f t="shared" si="59"/>
        <v>0</v>
      </c>
    </row>
    <row r="1262" spans="1:15">
      <c r="A1262" s="21" t="s">
        <v>3453</v>
      </c>
      <c r="B1262" s="21" t="s">
        <v>3454</v>
      </c>
      <c r="C1262" s="21" t="s">
        <v>965</v>
      </c>
      <c r="D1262" s="21" t="s">
        <v>34</v>
      </c>
      <c r="E1262" s="21" t="s">
        <v>1468</v>
      </c>
      <c r="F1262" s="21" t="s">
        <v>3455</v>
      </c>
      <c r="G1262" s="21" t="s">
        <v>3456</v>
      </c>
      <c r="H1262" s="21" t="s">
        <v>3457</v>
      </c>
      <c r="I1262" s="21" t="s">
        <v>3458</v>
      </c>
      <c r="J1262" s="21" t="s">
        <v>40</v>
      </c>
      <c r="K1262" s="22">
        <v>1.1879999999999999</v>
      </c>
      <c r="L1262" s="22">
        <f t="shared" si="57"/>
        <v>0.69155742343223481</v>
      </c>
      <c r="M1262" s="22">
        <f t="shared" si="58"/>
        <v>-0.53207904443519882</v>
      </c>
      <c r="N1262" s="23">
        <v>1</v>
      </c>
      <c r="O1262" s="24">
        <f t="shared" si="59"/>
        <v>0</v>
      </c>
    </row>
    <row r="1263" spans="1:15">
      <c r="A1263" s="21" t="s">
        <v>4708</v>
      </c>
      <c r="B1263" s="21" t="s">
        <v>4709</v>
      </c>
      <c r="C1263" s="21" t="s">
        <v>33</v>
      </c>
      <c r="D1263" s="21" t="s">
        <v>314</v>
      </c>
      <c r="E1263" s="21" t="s">
        <v>511</v>
      </c>
      <c r="F1263" s="21" t="s">
        <v>4710</v>
      </c>
      <c r="G1263" s="21" t="s">
        <v>4711</v>
      </c>
      <c r="H1263" s="21" t="s">
        <v>4712</v>
      </c>
      <c r="I1263" s="21" t="s">
        <v>4713</v>
      </c>
      <c r="J1263" s="21" t="s">
        <v>1566</v>
      </c>
      <c r="K1263" s="22">
        <v>1.1879999999999999</v>
      </c>
      <c r="L1263" s="22">
        <f t="shared" si="57"/>
        <v>0.69155742343223481</v>
      </c>
      <c r="M1263" s="22">
        <f t="shared" si="58"/>
        <v>-0.53207904443519882</v>
      </c>
      <c r="N1263" s="23">
        <v>1</v>
      </c>
      <c r="O1263" s="24">
        <f t="shared" si="59"/>
        <v>0</v>
      </c>
    </row>
    <row r="1264" spans="1:15">
      <c r="A1264" s="21" t="s">
        <v>5569</v>
      </c>
      <c r="B1264" s="21" t="s">
        <v>5570</v>
      </c>
      <c r="C1264" s="21" t="s">
        <v>40</v>
      </c>
      <c r="D1264" s="21" t="s">
        <v>141</v>
      </c>
      <c r="E1264" s="21" t="s">
        <v>40</v>
      </c>
      <c r="F1264" s="21" t="s">
        <v>5571</v>
      </c>
      <c r="G1264" s="21" t="s">
        <v>5572</v>
      </c>
      <c r="H1264" s="21" t="s">
        <v>5573</v>
      </c>
      <c r="I1264" s="21" t="s">
        <v>5574</v>
      </c>
      <c r="J1264" s="21" t="s">
        <v>40</v>
      </c>
      <c r="K1264" s="22">
        <v>1.1879999999999999</v>
      </c>
      <c r="L1264" s="22">
        <f t="shared" si="57"/>
        <v>0.69155742343223481</v>
      </c>
      <c r="M1264" s="22">
        <f t="shared" si="58"/>
        <v>-0.53207904443519882</v>
      </c>
      <c r="N1264" s="23">
        <v>1</v>
      </c>
      <c r="O1264" s="24">
        <f t="shared" si="59"/>
        <v>0</v>
      </c>
    </row>
    <row r="1265" spans="1:15">
      <c r="A1265" s="21" t="s">
        <v>11306</v>
      </c>
      <c r="B1265" s="21" t="s">
        <v>11307</v>
      </c>
      <c r="C1265" s="21" t="s">
        <v>921</v>
      </c>
      <c r="D1265" s="21" t="s">
        <v>141</v>
      </c>
      <c r="E1265" s="21" t="s">
        <v>2498</v>
      </c>
      <c r="F1265" s="21" t="s">
        <v>11308</v>
      </c>
      <c r="G1265" s="21" t="s">
        <v>11309</v>
      </c>
      <c r="H1265" s="21" t="s">
        <v>11310</v>
      </c>
      <c r="I1265" s="21" t="s">
        <v>11311</v>
      </c>
      <c r="J1265" s="21" t="s">
        <v>1180</v>
      </c>
      <c r="K1265" s="22">
        <v>1.1879999999999999</v>
      </c>
      <c r="L1265" s="22">
        <f t="shared" si="57"/>
        <v>0.69155742343223481</v>
      </c>
      <c r="M1265" s="22">
        <f t="shared" si="58"/>
        <v>-0.53207904443519882</v>
      </c>
      <c r="N1265" s="23">
        <v>1</v>
      </c>
      <c r="O1265" s="24">
        <f t="shared" si="59"/>
        <v>0</v>
      </c>
    </row>
    <row r="1266" spans="1:15">
      <c r="A1266" s="21" t="s">
        <v>4757</v>
      </c>
      <c r="B1266" s="21" t="s">
        <v>4758</v>
      </c>
      <c r="C1266" s="21" t="s">
        <v>33</v>
      </c>
      <c r="D1266" s="21" t="s">
        <v>40</v>
      </c>
      <c r="E1266" s="21" t="s">
        <v>158</v>
      </c>
      <c r="F1266" s="21" t="s">
        <v>4759</v>
      </c>
      <c r="G1266" s="21" t="s">
        <v>4760</v>
      </c>
      <c r="H1266" s="21" t="s">
        <v>4761</v>
      </c>
      <c r="I1266" s="21" t="s">
        <v>4762</v>
      </c>
      <c r="J1266" s="21" t="s">
        <v>40</v>
      </c>
      <c r="K1266" s="22">
        <v>1.1890000000000001</v>
      </c>
      <c r="L1266" s="22">
        <f t="shared" si="57"/>
        <v>0.692139542475528</v>
      </c>
      <c r="M1266" s="22">
        <f t="shared" si="58"/>
        <v>-0.53086516549030871</v>
      </c>
      <c r="N1266" s="23">
        <v>1</v>
      </c>
      <c r="O1266" s="24">
        <f t="shared" si="59"/>
        <v>0</v>
      </c>
    </row>
    <row r="1267" spans="1:15">
      <c r="A1267" s="21" t="s">
        <v>2971</v>
      </c>
      <c r="B1267" s="21" t="s">
        <v>2972</v>
      </c>
      <c r="C1267" s="21" t="s">
        <v>33</v>
      </c>
      <c r="D1267" s="21" t="s">
        <v>34</v>
      </c>
      <c r="E1267" s="21" t="s">
        <v>111</v>
      </c>
      <c r="F1267" s="21" t="s">
        <v>2973</v>
      </c>
      <c r="G1267" s="21" t="s">
        <v>2974</v>
      </c>
      <c r="H1267" s="21" t="s">
        <v>2975</v>
      </c>
      <c r="I1267" s="21" t="s">
        <v>2976</v>
      </c>
      <c r="J1267" s="21" t="s">
        <v>40</v>
      </c>
      <c r="K1267" s="22">
        <v>1.19</v>
      </c>
      <c r="L1267" s="22">
        <f t="shared" si="57"/>
        <v>0.69272166151882109</v>
      </c>
      <c r="M1267" s="22">
        <f t="shared" si="58"/>
        <v>-0.52965230704065869</v>
      </c>
      <c r="N1267" s="23">
        <v>1</v>
      </c>
      <c r="O1267" s="24">
        <f t="shared" si="59"/>
        <v>0</v>
      </c>
    </row>
    <row r="1268" spans="1:15">
      <c r="A1268" s="21" t="s">
        <v>8192</v>
      </c>
      <c r="B1268" s="21" t="s">
        <v>8193</v>
      </c>
      <c r="C1268" s="21" t="s">
        <v>921</v>
      </c>
      <c r="D1268" s="21" t="s">
        <v>40</v>
      </c>
      <c r="E1268" s="21" t="s">
        <v>214</v>
      </c>
      <c r="F1268" s="21" t="s">
        <v>4898</v>
      </c>
      <c r="G1268" s="21" t="s">
        <v>8194</v>
      </c>
      <c r="H1268" s="21" t="s">
        <v>8195</v>
      </c>
      <c r="I1268" s="21" t="s">
        <v>8196</v>
      </c>
      <c r="J1268" s="21" t="s">
        <v>40</v>
      </c>
      <c r="K1268" s="22">
        <v>1.19</v>
      </c>
      <c r="L1268" s="22">
        <f t="shared" si="57"/>
        <v>0.69272166151882109</v>
      </c>
      <c r="M1268" s="22">
        <f t="shared" si="58"/>
        <v>-0.52965230704065869</v>
      </c>
      <c r="N1268" s="23">
        <v>1</v>
      </c>
      <c r="O1268" s="24">
        <f t="shared" si="59"/>
        <v>0</v>
      </c>
    </row>
    <row r="1269" spans="1:15">
      <c r="A1269" s="21" t="s">
        <v>9104</v>
      </c>
      <c r="B1269" s="21" t="s">
        <v>9105</v>
      </c>
      <c r="C1269" s="21" t="s">
        <v>33</v>
      </c>
      <c r="D1269" s="21" t="s">
        <v>86</v>
      </c>
      <c r="E1269" s="21" t="s">
        <v>214</v>
      </c>
      <c r="F1269" s="21" t="s">
        <v>1971</v>
      </c>
      <c r="G1269" s="21" t="s">
        <v>9106</v>
      </c>
      <c r="H1269" s="21" t="s">
        <v>9107</v>
      </c>
      <c r="I1269" s="21" t="s">
        <v>9108</v>
      </c>
      <c r="J1269" s="21" t="s">
        <v>1513</v>
      </c>
      <c r="K1269" s="22">
        <v>1.19</v>
      </c>
      <c r="L1269" s="22">
        <f t="shared" si="57"/>
        <v>0.69272166151882109</v>
      </c>
      <c r="M1269" s="22">
        <f t="shared" si="58"/>
        <v>-0.52965230704065869</v>
      </c>
      <c r="N1269" s="23">
        <v>1</v>
      </c>
      <c r="O1269" s="24">
        <f t="shared" si="59"/>
        <v>0</v>
      </c>
    </row>
    <row r="1270" spans="1:15">
      <c r="A1270" s="21" t="s">
        <v>1191</v>
      </c>
      <c r="B1270" s="21" t="s">
        <v>1192</v>
      </c>
      <c r="C1270" s="21" t="s">
        <v>33</v>
      </c>
      <c r="D1270" s="21" t="s">
        <v>34</v>
      </c>
      <c r="E1270" s="21" t="s">
        <v>511</v>
      </c>
      <c r="F1270" s="21" t="s">
        <v>1193</v>
      </c>
      <c r="G1270" s="21" t="s">
        <v>1194</v>
      </c>
      <c r="H1270" s="21" t="s">
        <v>1195</v>
      </c>
      <c r="I1270" s="21" t="s">
        <v>1196</v>
      </c>
      <c r="J1270" s="21" t="s">
        <v>1197</v>
      </c>
      <c r="K1270" s="22">
        <v>1.1910000000000001</v>
      </c>
      <c r="L1270" s="22">
        <f t="shared" si="57"/>
        <v>0.69330378056211428</v>
      </c>
      <c r="M1270" s="22">
        <f t="shared" si="58"/>
        <v>-0.52844046737185046</v>
      </c>
      <c r="N1270" s="23">
        <v>9.4898532069911903E-2</v>
      </c>
      <c r="O1270" s="24">
        <f t="shared" si="59"/>
        <v>1.0227405053689953</v>
      </c>
    </row>
    <row r="1271" spans="1:15">
      <c r="A1271" s="21" t="s">
        <v>4409</v>
      </c>
      <c r="B1271" s="21" t="s">
        <v>4410</v>
      </c>
      <c r="C1271" s="21" t="s">
        <v>4411</v>
      </c>
      <c r="D1271" s="21" t="s">
        <v>76</v>
      </c>
      <c r="E1271" s="21" t="s">
        <v>937</v>
      </c>
      <c r="F1271" s="21" t="s">
        <v>4412</v>
      </c>
      <c r="G1271" s="21" t="s">
        <v>4413</v>
      </c>
      <c r="H1271" s="21" t="s">
        <v>4414</v>
      </c>
      <c r="I1271" s="21" t="s">
        <v>4415</v>
      </c>
      <c r="J1271" s="21" t="s">
        <v>40</v>
      </c>
      <c r="K1271" s="22">
        <v>1.1910000000000001</v>
      </c>
      <c r="L1271" s="22">
        <f t="shared" si="57"/>
        <v>0.69330378056211428</v>
      </c>
      <c r="M1271" s="22">
        <f t="shared" si="58"/>
        <v>-0.52844046737185046</v>
      </c>
      <c r="N1271" s="23">
        <v>1</v>
      </c>
      <c r="O1271" s="24">
        <f t="shared" si="59"/>
        <v>0</v>
      </c>
    </row>
    <row r="1272" spans="1:15">
      <c r="A1272" s="21" t="s">
        <v>7005</v>
      </c>
      <c r="B1272" s="21" t="s">
        <v>7006</v>
      </c>
      <c r="C1272" s="21" t="s">
        <v>40</v>
      </c>
      <c r="D1272" s="21" t="s">
        <v>40</v>
      </c>
      <c r="E1272" s="21" t="s">
        <v>158</v>
      </c>
      <c r="F1272" s="21" t="s">
        <v>7007</v>
      </c>
      <c r="G1272" s="21" t="s">
        <v>7008</v>
      </c>
      <c r="H1272" s="21" t="s">
        <v>7009</v>
      </c>
      <c r="I1272" s="21" t="s">
        <v>7010</v>
      </c>
      <c r="J1272" s="21" t="s">
        <v>40</v>
      </c>
      <c r="K1272" s="22">
        <v>1.1919999999999999</v>
      </c>
      <c r="L1272" s="22">
        <f t="shared" si="57"/>
        <v>0.69388589960540725</v>
      </c>
      <c r="M1272" s="22">
        <f t="shared" si="58"/>
        <v>-0.52722964477380319</v>
      </c>
      <c r="N1272" s="23">
        <v>1</v>
      </c>
      <c r="O1272" s="24">
        <f t="shared" si="59"/>
        <v>0</v>
      </c>
    </row>
    <row r="1273" spans="1:15">
      <c r="A1273" s="21" t="s">
        <v>8921</v>
      </c>
      <c r="B1273" s="21" t="s">
        <v>8922</v>
      </c>
      <c r="C1273" s="21" t="s">
        <v>53</v>
      </c>
      <c r="D1273" s="21" t="s">
        <v>40</v>
      </c>
      <c r="E1273" s="21" t="s">
        <v>2621</v>
      </c>
      <c r="F1273" s="21" t="s">
        <v>8923</v>
      </c>
      <c r="G1273" s="21" t="s">
        <v>8924</v>
      </c>
      <c r="H1273" s="21" t="s">
        <v>8925</v>
      </c>
      <c r="I1273" s="21" t="s">
        <v>8926</v>
      </c>
      <c r="J1273" s="21" t="s">
        <v>1540</v>
      </c>
      <c r="K1273" s="22">
        <v>1.1919999999999999</v>
      </c>
      <c r="L1273" s="22">
        <f t="shared" si="57"/>
        <v>0.69388589960540725</v>
      </c>
      <c r="M1273" s="22">
        <f t="shared" si="58"/>
        <v>-0.52722964477380319</v>
      </c>
      <c r="N1273" s="23">
        <v>1</v>
      </c>
      <c r="O1273" s="24">
        <f t="shared" si="59"/>
        <v>0</v>
      </c>
    </row>
    <row r="1274" spans="1:15">
      <c r="A1274" s="21" t="s">
        <v>5044</v>
      </c>
      <c r="B1274" s="21" t="s">
        <v>5045</v>
      </c>
      <c r="C1274" s="21" t="s">
        <v>2155</v>
      </c>
      <c r="D1274" s="21" t="s">
        <v>314</v>
      </c>
      <c r="E1274" s="21" t="s">
        <v>151</v>
      </c>
      <c r="F1274" s="21" t="s">
        <v>5046</v>
      </c>
      <c r="G1274" s="21" t="s">
        <v>5047</v>
      </c>
      <c r="H1274" s="21" t="s">
        <v>5048</v>
      </c>
      <c r="I1274" s="21" t="s">
        <v>5049</v>
      </c>
      <c r="J1274" s="21" t="s">
        <v>2694</v>
      </c>
      <c r="K1274" s="22">
        <v>1.1930000000000001</v>
      </c>
      <c r="L1274" s="22">
        <f t="shared" si="57"/>
        <v>0.69446801864870045</v>
      </c>
      <c r="M1274" s="22">
        <f t="shared" si="58"/>
        <v>-0.52601983754073656</v>
      </c>
      <c r="N1274" s="23">
        <v>1</v>
      </c>
      <c r="O1274" s="24">
        <f t="shared" si="59"/>
        <v>0</v>
      </c>
    </row>
    <row r="1275" spans="1:15">
      <c r="A1275" s="21" t="s">
        <v>7964</v>
      </c>
      <c r="B1275" s="21" t="s">
        <v>7965</v>
      </c>
      <c r="C1275" s="21" t="s">
        <v>33</v>
      </c>
      <c r="D1275" s="21" t="s">
        <v>141</v>
      </c>
      <c r="E1275" s="21" t="s">
        <v>77</v>
      </c>
      <c r="F1275" s="21" t="s">
        <v>1106</v>
      </c>
      <c r="G1275" s="21" t="s">
        <v>7966</v>
      </c>
      <c r="H1275" s="21" t="s">
        <v>40</v>
      </c>
      <c r="I1275" s="21" t="s">
        <v>7967</v>
      </c>
      <c r="J1275" s="21" t="s">
        <v>2385</v>
      </c>
      <c r="K1275" s="22" t="s">
        <v>40</v>
      </c>
      <c r="L1275" s="22" t="e">
        <f t="shared" si="57"/>
        <v>#VALUE!</v>
      </c>
      <c r="M1275" s="22" t="e">
        <f t="shared" si="58"/>
        <v>#VALUE!</v>
      </c>
      <c r="N1275" s="23" t="s">
        <v>40</v>
      </c>
      <c r="O1275" s="24" t="e">
        <f t="shared" si="59"/>
        <v>#VALUE!</v>
      </c>
    </row>
    <row r="1276" spans="1:15">
      <c r="A1276" s="21" t="s">
        <v>7730</v>
      </c>
      <c r="B1276" s="21" t="s">
        <v>7731</v>
      </c>
      <c r="C1276" s="21" t="s">
        <v>186</v>
      </c>
      <c r="D1276" s="21" t="s">
        <v>34</v>
      </c>
      <c r="E1276" s="21" t="s">
        <v>2024</v>
      </c>
      <c r="F1276" s="21" t="s">
        <v>4031</v>
      </c>
      <c r="G1276" s="21" t="s">
        <v>7732</v>
      </c>
      <c r="H1276" s="21" t="s">
        <v>7733</v>
      </c>
      <c r="I1276" s="21" t="s">
        <v>7734</v>
      </c>
      <c r="J1276" s="21" t="s">
        <v>2909</v>
      </c>
      <c r="K1276" s="22">
        <v>1.1930000000000001</v>
      </c>
      <c r="L1276" s="22">
        <f t="shared" si="57"/>
        <v>0.69446801864870045</v>
      </c>
      <c r="M1276" s="22">
        <f t="shared" si="58"/>
        <v>-0.52601983754073656</v>
      </c>
      <c r="N1276" s="23">
        <v>1</v>
      </c>
      <c r="O1276" s="24">
        <f t="shared" si="59"/>
        <v>0</v>
      </c>
    </row>
    <row r="1277" spans="1:15">
      <c r="A1277" s="21" t="s">
        <v>8909</v>
      </c>
      <c r="B1277" s="21" t="s">
        <v>8910</v>
      </c>
      <c r="C1277" s="21" t="s">
        <v>33</v>
      </c>
      <c r="D1277" s="21" t="s">
        <v>40</v>
      </c>
      <c r="E1277" s="21" t="s">
        <v>158</v>
      </c>
      <c r="F1277" s="21" t="s">
        <v>8911</v>
      </c>
      <c r="G1277" s="21" t="s">
        <v>8912</v>
      </c>
      <c r="H1277" s="21" t="s">
        <v>8913</v>
      </c>
      <c r="I1277" s="21" t="s">
        <v>8914</v>
      </c>
      <c r="J1277" s="21" t="s">
        <v>40</v>
      </c>
      <c r="K1277" s="22">
        <v>1.1930000000000001</v>
      </c>
      <c r="L1277" s="22">
        <f t="shared" si="57"/>
        <v>0.69446801864870045</v>
      </c>
      <c r="M1277" s="22">
        <f t="shared" si="58"/>
        <v>-0.52601983754073656</v>
      </c>
      <c r="N1277" s="23">
        <v>1</v>
      </c>
      <c r="O1277" s="24">
        <f t="shared" si="59"/>
        <v>0</v>
      </c>
    </row>
    <row r="1278" spans="1:15">
      <c r="A1278" s="21" t="s">
        <v>2328</v>
      </c>
      <c r="B1278" s="21" t="s">
        <v>2329</v>
      </c>
      <c r="C1278" s="21" t="s">
        <v>53</v>
      </c>
      <c r="D1278" s="21" t="s">
        <v>86</v>
      </c>
      <c r="E1278" s="21" t="s">
        <v>511</v>
      </c>
      <c r="F1278" s="21" t="s">
        <v>2330</v>
      </c>
      <c r="G1278" s="21" t="s">
        <v>2331</v>
      </c>
      <c r="H1278" s="21" t="s">
        <v>2332</v>
      </c>
      <c r="I1278" s="21" t="s">
        <v>2333</v>
      </c>
      <c r="J1278" s="21" t="s">
        <v>355</v>
      </c>
      <c r="K1278" s="22">
        <v>1.194</v>
      </c>
      <c r="L1278" s="22">
        <f t="shared" si="57"/>
        <v>0.69505013769199353</v>
      </c>
      <c r="M1278" s="22">
        <f t="shared" si="58"/>
        <v>-0.52481104397115974</v>
      </c>
      <c r="N1278" s="23">
        <v>1</v>
      </c>
      <c r="O1278" s="24">
        <f t="shared" si="59"/>
        <v>0</v>
      </c>
    </row>
    <row r="1279" spans="1:15">
      <c r="A1279" s="21" t="s">
        <v>2853</v>
      </c>
      <c r="B1279" s="21" t="s">
        <v>2854</v>
      </c>
      <c r="C1279" s="21" t="s">
        <v>95</v>
      </c>
      <c r="D1279" s="21" t="s">
        <v>86</v>
      </c>
      <c r="E1279" s="21" t="s">
        <v>2855</v>
      </c>
      <c r="F1279" s="21" t="s">
        <v>2856</v>
      </c>
      <c r="G1279" s="21" t="s">
        <v>2857</v>
      </c>
      <c r="H1279" s="21" t="s">
        <v>2858</v>
      </c>
      <c r="I1279" s="21" t="s">
        <v>2859</v>
      </c>
      <c r="J1279" s="21" t="s">
        <v>40</v>
      </c>
      <c r="K1279" s="22">
        <v>1.194</v>
      </c>
      <c r="L1279" s="22">
        <f t="shared" si="57"/>
        <v>0.69505013769199353</v>
      </c>
      <c r="M1279" s="22">
        <f t="shared" si="58"/>
        <v>-0.52481104397115974</v>
      </c>
      <c r="N1279" s="23">
        <v>1</v>
      </c>
      <c r="O1279" s="24">
        <f t="shared" si="59"/>
        <v>0</v>
      </c>
    </row>
    <row r="1280" spans="1:15">
      <c r="A1280" s="21" t="s">
        <v>3724</v>
      </c>
      <c r="B1280" s="21" t="s">
        <v>3725</v>
      </c>
      <c r="C1280" s="21" t="s">
        <v>85</v>
      </c>
      <c r="D1280" s="21" t="s">
        <v>86</v>
      </c>
      <c r="E1280" s="21" t="s">
        <v>158</v>
      </c>
      <c r="F1280" s="21" t="s">
        <v>3726</v>
      </c>
      <c r="G1280" s="21" t="s">
        <v>3727</v>
      </c>
      <c r="H1280" s="21" t="s">
        <v>3728</v>
      </c>
      <c r="I1280" s="21" t="s">
        <v>3729</v>
      </c>
      <c r="J1280" s="21" t="s">
        <v>40</v>
      </c>
      <c r="K1280" s="22">
        <v>1.194</v>
      </c>
      <c r="L1280" s="22">
        <f t="shared" si="57"/>
        <v>0.69505013769199353</v>
      </c>
      <c r="M1280" s="22">
        <f t="shared" si="58"/>
        <v>-0.52481104397115974</v>
      </c>
      <c r="N1280" s="23">
        <v>1</v>
      </c>
      <c r="O1280" s="24">
        <f t="shared" si="59"/>
        <v>0</v>
      </c>
    </row>
    <row r="1281" spans="1:15">
      <c r="A1281" s="21" t="s">
        <v>4084</v>
      </c>
      <c r="B1281" s="21" t="s">
        <v>4085</v>
      </c>
      <c r="C1281" s="21" t="s">
        <v>40</v>
      </c>
      <c r="D1281" s="21" t="s">
        <v>40</v>
      </c>
      <c r="E1281" s="21" t="s">
        <v>40</v>
      </c>
      <c r="F1281" s="21" t="s">
        <v>4086</v>
      </c>
      <c r="G1281" s="21" t="s">
        <v>4087</v>
      </c>
      <c r="H1281" s="21" t="s">
        <v>4088</v>
      </c>
      <c r="I1281" s="21" t="s">
        <v>4089</v>
      </c>
      <c r="J1281" s="21" t="s">
        <v>40</v>
      </c>
      <c r="K1281" s="22">
        <v>1.194</v>
      </c>
      <c r="L1281" s="22">
        <f t="shared" si="57"/>
        <v>0.69505013769199353</v>
      </c>
      <c r="M1281" s="22">
        <f t="shared" si="58"/>
        <v>-0.52481104397115974</v>
      </c>
      <c r="N1281" s="23">
        <v>0.33236286662803</v>
      </c>
      <c r="O1281" s="24">
        <f t="shared" si="59"/>
        <v>0.47838750389934376</v>
      </c>
    </row>
    <row r="1282" spans="1:15">
      <c r="A1282" s="21" t="s">
        <v>7076</v>
      </c>
      <c r="B1282" s="21" t="s">
        <v>7077</v>
      </c>
      <c r="C1282" s="21" t="s">
        <v>4197</v>
      </c>
      <c r="D1282" s="21" t="s">
        <v>44</v>
      </c>
      <c r="E1282" s="21" t="s">
        <v>7078</v>
      </c>
      <c r="F1282" s="21" t="s">
        <v>3010</v>
      </c>
      <c r="G1282" s="21" t="s">
        <v>7079</v>
      </c>
      <c r="H1282" s="21" t="s">
        <v>7080</v>
      </c>
      <c r="I1282" s="21" t="s">
        <v>7081</v>
      </c>
      <c r="J1282" s="21" t="s">
        <v>191</v>
      </c>
      <c r="K1282" s="22">
        <v>1.194</v>
      </c>
      <c r="L1282" s="22">
        <f t="shared" ref="L1282:L1345" si="60">K1282/1.717861684</f>
        <v>0.69505013769199353</v>
      </c>
      <c r="M1282" s="22">
        <f t="shared" ref="M1282:M1345" si="61">LOG(L1282, 2)</f>
        <v>-0.52481104397115974</v>
      </c>
      <c r="N1282" s="23">
        <v>1</v>
      </c>
      <c r="O1282" s="24">
        <f t="shared" ref="O1282:O1345" si="62">-LOG10(N1282)</f>
        <v>0</v>
      </c>
    </row>
    <row r="1283" spans="1:15">
      <c r="A1283" s="21" t="s">
        <v>8008</v>
      </c>
      <c r="B1283" s="21" t="s">
        <v>8009</v>
      </c>
      <c r="C1283" s="21" t="s">
        <v>33</v>
      </c>
      <c r="D1283" s="21" t="s">
        <v>34</v>
      </c>
      <c r="E1283" s="21" t="s">
        <v>151</v>
      </c>
      <c r="F1283" s="21" t="s">
        <v>8010</v>
      </c>
      <c r="G1283" s="21" t="s">
        <v>8011</v>
      </c>
      <c r="H1283" s="21" t="s">
        <v>8012</v>
      </c>
      <c r="I1283" s="21" t="s">
        <v>8013</v>
      </c>
      <c r="J1283" s="21" t="s">
        <v>2429</v>
      </c>
      <c r="K1283" s="22" t="s">
        <v>40</v>
      </c>
      <c r="L1283" s="22" t="e">
        <f t="shared" si="60"/>
        <v>#VALUE!</v>
      </c>
      <c r="M1283" s="22" t="e">
        <f t="shared" si="61"/>
        <v>#VALUE!</v>
      </c>
      <c r="N1283" s="23" t="s">
        <v>40</v>
      </c>
      <c r="O1283" s="24" t="e">
        <f t="shared" si="62"/>
        <v>#VALUE!</v>
      </c>
    </row>
    <row r="1284" spans="1:15">
      <c r="A1284" s="21" t="s">
        <v>7528</v>
      </c>
      <c r="B1284" s="21" t="s">
        <v>7529</v>
      </c>
      <c r="C1284" s="21" t="s">
        <v>33</v>
      </c>
      <c r="D1284" s="21" t="s">
        <v>40</v>
      </c>
      <c r="E1284" s="21" t="s">
        <v>511</v>
      </c>
      <c r="F1284" s="21" t="s">
        <v>3920</v>
      </c>
      <c r="G1284" s="21" t="s">
        <v>7530</v>
      </c>
      <c r="H1284" s="21" t="s">
        <v>7531</v>
      </c>
      <c r="I1284" s="21" t="s">
        <v>7532</v>
      </c>
      <c r="J1284" s="21" t="s">
        <v>40</v>
      </c>
      <c r="K1284" s="22">
        <v>1.194</v>
      </c>
      <c r="L1284" s="22">
        <f t="shared" si="60"/>
        <v>0.69505013769199353</v>
      </c>
      <c r="M1284" s="22">
        <f t="shared" si="61"/>
        <v>-0.52481104397115974</v>
      </c>
      <c r="N1284" s="23">
        <v>1</v>
      </c>
      <c r="O1284" s="24">
        <f t="shared" si="62"/>
        <v>0</v>
      </c>
    </row>
    <row r="1285" spans="1:15">
      <c r="A1285" s="21" t="s">
        <v>3028</v>
      </c>
      <c r="B1285" s="21" t="s">
        <v>3029</v>
      </c>
      <c r="C1285" s="21" t="s">
        <v>33</v>
      </c>
      <c r="D1285" s="21" t="s">
        <v>34</v>
      </c>
      <c r="E1285" s="21" t="s">
        <v>151</v>
      </c>
      <c r="F1285" s="21" t="s">
        <v>428</v>
      </c>
      <c r="G1285" s="21" t="s">
        <v>3030</v>
      </c>
      <c r="H1285" s="21" t="s">
        <v>3031</v>
      </c>
      <c r="I1285" s="21" t="s">
        <v>3032</v>
      </c>
      <c r="J1285" s="21" t="s">
        <v>3033</v>
      </c>
      <c r="K1285" s="22">
        <v>1.1950000000000001</v>
      </c>
      <c r="L1285" s="22">
        <f t="shared" si="60"/>
        <v>0.69563225673528672</v>
      </c>
      <c r="M1285" s="22">
        <f t="shared" si="61"/>
        <v>-0.52360326236785371</v>
      </c>
      <c r="N1285" s="23">
        <v>1</v>
      </c>
      <c r="O1285" s="24">
        <f t="shared" si="62"/>
        <v>0</v>
      </c>
    </row>
    <row r="1286" spans="1:15">
      <c r="A1286" s="21" t="s">
        <v>5447</v>
      </c>
      <c r="B1286" s="21" t="s">
        <v>5448</v>
      </c>
      <c r="C1286" s="21" t="s">
        <v>33</v>
      </c>
      <c r="D1286" s="21" t="s">
        <v>86</v>
      </c>
      <c r="E1286" s="21" t="s">
        <v>151</v>
      </c>
      <c r="F1286" s="21" t="s">
        <v>5449</v>
      </c>
      <c r="G1286" s="21" t="s">
        <v>5450</v>
      </c>
      <c r="H1286" s="21" t="s">
        <v>5451</v>
      </c>
      <c r="I1286" s="21" t="s">
        <v>5452</v>
      </c>
      <c r="J1286" s="21" t="s">
        <v>1687</v>
      </c>
      <c r="K1286" s="22">
        <v>1.1950000000000001</v>
      </c>
      <c r="L1286" s="22">
        <f t="shared" si="60"/>
        <v>0.69563225673528672</v>
      </c>
      <c r="M1286" s="22">
        <f t="shared" si="61"/>
        <v>-0.52360326236785371</v>
      </c>
      <c r="N1286" s="23">
        <v>1</v>
      </c>
      <c r="O1286" s="24">
        <f t="shared" si="62"/>
        <v>0</v>
      </c>
    </row>
    <row r="1287" spans="1:15">
      <c r="A1287" s="21" t="s">
        <v>8491</v>
      </c>
      <c r="B1287" s="21" t="s">
        <v>8492</v>
      </c>
      <c r="C1287" s="21" t="s">
        <v>53</v>
      </c>
      <c r="D1287" s="21" t="s">
        <v>314</v>
      </c>
      <c r="E1287" s="21" t="s">
        <v>511</v>
      </c>
      <c r="F1287" s="21" t="s">
        <v>8493</v>
      </c>
      <c r="G1287" s="21" t="s">
        <v>8494</v>
      </c>
      <c r="H1287" s="21" t="s">
        <v>8495</v>
      </c>
      <c r="I1287" s="21" t="s">
        <v>8496</v>
      </c>
      <c r="J1287" s="21" t="s">
        <v>1566</v>
      </c>
      <c r="K1287" s="22">
        <v>1.1950000000000001</v>
      </c>
      <c r="L1287" s="22">
        <f t="shared" si="60"/>
        <v>0.69563225673528672</v>
      </c>
      <c r="M1287" s="22">
        <f t="shared" si="61"/>
        <v>-0.52360326236785371</v>
      </c>
      <c r="N1287" s="23">
        <v>1</v>
      </c>
      <c r="O1287" s="24">
        <f t="shared" si="62"/>
        <v>0</v>
      </c>
    </row>
    <row r="1288" spans="1:15">
      <c r="A1288" s="21" t="s">
        <v>4921</v>
      </c>
      <c r="B1288" s="21" t="s">
        <v>4922</v>
      </c>
      <c r="C1288" s="21" t="s">
        <v>1501</v>
      </c>
      <c r="D1288" s="21" t="s">
        <v>34</v>
      </c>
      <c r="E1288" s="21" t="s">
        <v>2621</v>
      </c>
      <c r="F1288" s="21" t="s">
        <v>4923</v>
      </c>
      <c r="G1288" s="21" t="s">
        <v>4924</v>
      </c>
      <c r="H1288" s="21" t="s">
        <v>4925</v>
      </c>
      <c r="I1288" s="21" t="s">
        <v>4926</v>
      </c>
      <c r="J1288" s="21" t="s">
        <v>40</v>
      </c>
      <c r="K1288" s="22">
        <v>1.196</v>
      </c>
      <c r="L1288" s="22">
        <f t="shared" si="60"/>
        <v>0.69621437577857981</v>
      </c>
      <c r="M1288" s="22">
        <f t="shared" si="61"/>
        <v>-0.52239649103785957</v>
      </c>
      <c r="N1288" s="23">
        <v>1</v>
      </c>
      <c r="O1288" s="24">
        <f t="shared" si="62"/>
        <v>0</v>
      </c>
    </row>
    <row r="1289" spans="1:15">
      <c r="A1289" s="21" t="s">
        <v>10680</v>
      </c>
      <c r="B1289" s="21" t="s">
        <v>10681</v>
      </c>
      <c r="C1289" s="21" t="s">
        <v>235</v>
      </c>
      <c r="D1289" s="21" t="s">
        <v>44</v>
      </c>
      <c r="E1289" s="21" t="s">
        <v>10682</v>
      </c>
      <c r="F1289" s="21" t="s">
        <v>10683</v>
      </c>
      <c r="G1289" s="21" t="s">
        <v>10684</v>
      </c>
      <c r="H1289" s="21" t="s">
        <v>10685</v>
      </c>
      <c r="I1289" s="21" t="s">
        <v>10686</v>
      </c>
      <c r="J1289" s="21" t="s">
        <v>532</v>
      </c>
      <c r="K1289" s="22">
        <v>1.196</v>
      </c>
      <c r="L1289" s="22">
        <f t="shared" si="60"/>
        <v>0.69621437577857981</v>
      </c>
      <c r="M1289" s="22">
        <f t="shared" si="61"/>
        <v>-0.52239649103785957</v>
      </c>
      <c r="N1289" s="23" t="s">
        <v>40</v>
      </c>
      <c r="O1289" s="24" t="e">
        <f t="shared" si="62"/>
        <v>#VALUE!</v>
      </c>
    </row>
    <row r="1290" spans="1:15">
      <c r="A1290" s="21" t="s">
        <v>3083</v>
      </c>
      <c r="B1290" s="21" t="s">
        <v>3084</v>
      </c>
      <c r="C1290" s="21" t="s">
        <v>53</v>
      </c>
      <c r="D1290" s="21" t="s">
        <v>86</v>
      </c>
      <c r="E1290" s="21" t="s">
        <v>178</v>
      </c>
      <c r="F1290" s="21" t="s">
        <v>3085</v>
      </c>
      <c r="G1290" s="21" t="s">
        <v>3086</v>
      </c>
      <c r="H1290" s="21" t="s">
        <v>3087</v>
      </c>
      <c r="I1290" s="21" t="s">
        <v>3088</v>
      </c>
      <c r="J1290" s="21" t="s">
        <v>3089</v>
      </c>
      <c r="K1290" s="22">
        <v>1.1970000000000001</v>
      </c>
      <c r="L1290" s="22">
        <f t="shared" si="60"/>
        <v>0.696796494821873</v>
      </c>
      <c r="M1290" s="22">
        <f t="shared" si="61"/>
        <v>-0.5211907282924626</v>
      </c>
      <c r="N1290" s="23">
        <v>1</v>
      </c>
      <c r="O1290" s="24">
        <f t="shared" si="62"/>
        <v>0</v>
      </c>
    </row>
    <row r="1291" spans="1:15">
      <c r="A1291" s="21" t="s">
        <v>4605</v>
      </c>
      <c r="B1291" s="21" t="s">
        <v>4606</v>
      </c>
      <c r="C1291" s="21" t="s">
        <v>33</v>
      </c>
      <c r="D1291" s="21" t="s">
        <v>34</v>
      </c>
      <c r="E1291" s="21" t="s">
        <v>151</v>
      </c>
      <c r="F1291" s="21" t="s">
        <v>4607</v>
      </c>
      <c r="G1291" s="21" t="s">
        <v>4608</v>
      </c>
      <c r="H1291" s="21" t="s">
        <v>4609</v>
      </c>
      <c r="I1291" s="21" t="s">
        <v>4610</v>
      </c>
      <c r="J1291" s="21" t="s">
        <v>1251</v>
      </c>
      <c r="K1291" s="22">
        <v>1.1970000000000001</v>
      </c>
      <c r="L1291" s="22">
        <f t="shared" si="60"/>
        <v>0.696796494821873</v>
      </c>
      <c r="M1291" s="22">
        <f t="shared" si="61"/>
        <v>-0.5211907282924626</v>
      </c>
      <c r="N1291" s="23">
        <v>0.51782154221861998</v>
      </c>
      <c r="O1291" s="24">
        <f t="shared" si="62"/>
        <v>0.28581988616830312</v>
      </c>
    </row>
    <row r="1292" spans="1:15">
      <c r="A1292" s="21" t="s">
        <v>4846</v>
      </c>
      <c r="B1292" s="21" t="s">
        <v>4847</v>
      </c>
      <c r="C1292" s="21" t="s">
        <v>2155</v>
      </c>
      <c r="D1292" s="21" t="s">
        <v>141</v>
      </c>
      <c r="E1292" s="21" t="s">
        <v>937</v>
      </c>
      <c r="F1292" s="21" t="s">
        <v>4848</v>
      </c>
      <c r="G1292" s="21" t="s">
        <v>4849</v>
      </c>
      <c r="H1292" s="21" t="s">
        <v>4850</v>
      </c>
      <c r="I1292" s="21" t="s">
        <v>4851</v>
      </c>
      <c r="J1292" s="21" t="s">
        <v>40</v>
      </c>
      <c r="K1292" s="22">
        <v>1.1970000000000001</v>
      </c>
      <c r="L1292" s="22">
        <f t="shared" si="60"/>
        <v>0.696796494821873</v>
      </c>
      <c r="M1292" s="22">
        <f t="shared" si="61"/>
        <v>-0.5211907282924626</v>
      </c>
      <c r="N1292" s="23">
        <v>1</v>
      </c>
      <c r="O1292" s="24">
        <f t="shared" si="62"/>
        <v>0</v>
      </c>
    </row>
    <row r="1293" spans="1:15">
      <c r="A1293" s="21" t="s">
        <v>5038</v>
      </c>
      <c r="B1293" s="21" t="s">
        <v>5039</v>
      </c>
      <c r="C1293" s="21" t="s">
        <v>33</v>
      </c>
      <c r="D1293" s="21" t="s">
        <v>34</v>
      </c>
      <c r="E1293" s="21" t="s">
        <v>111</v>
      </c>
      <c r="F1293" s="21" t="s">
        <v>5040</v>
      </c>
      <c r="G1293" s="21" t="s">
        <v>5041</v>
      </c>
      <c r="H1293" s="21" t="s">
        <v>5042</v>
      </c>
      <c r="I1293" s="21" t="s">
        <v>5043</v>
      </c>
      <c r="J1293" s="21" t="s">
        <v>40</v>
      </c>
      <c r="K1293" s="22">
        <v>1.1970000000000001</v>
      </c>
      <c r="L1293" s="22">
        <f t="shared" si="60"/>
        <v>0.696796494821873</v>
      </c>
      <c r="M1293" s="22">
        <f t="shared" si="61"/>
        <v>-0.5211907282924626</v>
      </c>
      <c r="N1293" s="23">
        <v>0.86518135569360499</v>
      </c>
      <c r="O1293" s="24">
        <f t="shared" si="62"/>
        <v>6.2892848001589743E-2</v>
      </c>
    </row>
    <row r="1294" spans="1:15">
      <c r="A1294" s="21" t="s">
        <v>2879</v>
      </c>
      <c r="B1294" s="21" t="s">
        <v>2880</v>
      </c>
      <c r="C1294" s="21" t="s">
        <v>2881</v>
      </c>
      <c r="D1294" s="21" t="s">
        <v>86</v>
      </c>
      <c r="E1294" s="21" t="s">
        <v>894</v>
      </c>
      <c r="F1294" s="21" t="s">
        <v>2882</v>
      </c>
      <c r="G1294" s="21" t="s">
        <v>2883</v>
      </c>
      <c r="H1294" s="21" t="s">
        <v>2884</v>
      </c>
      <c r="I1294" s="21" t="s">
        <v>2885</v>
      </c>
      <c r="J1294" s="21" t="s">
        <v>40</v>
      </c>
      <c r="K1294" s="22">
        <v>1.198</v>
      </c>
      <c r="L1294" s="22">
        <f t="shared" si="60"/>
        <v>0.69737861386516609</v>
      </c>
      <c r="M1294" s="22">
        <f t="shared" si="61"/>
        <v>-0.51998597244717892</v>
      </c>
      <c r="N1294" s="23">
        <v>1</v>
      </c>
      <c r="O1294" s="24">
        <f t="shared" si="62"/>
        <v>0</v>
      </c>
    </row>
    <row r="1295" spans="1:15">
      <c r="A1295" s="21" t="s">
        <v>8079</v>
      </c>
      <c r="B1295" s="21" t="s">
        <v>8080</v>
      </c>
      <c r="C1295" s="21" t="s">
        <v>40</v>
      </c>
      <c r="D1295" s="21" t="s">
        <v>86</v>
      </c>
      <c r="E1295" s="21" t="s">
        <v>40</v>
      </c>
      <c r="F1295" s="21" t="s">
        <v>8081</v>
      </c>
      <c r="G1295" s="21" t="s">
        <v>8082</v>
      </c>
      <c r="H1295" s="21" t="s">
        <v>8083</v>
      </c>
      <c r="I1295" s="21" t="s">
        <v>8084</v>
      </c>
      <c r="J1295" s="21" t="s">
        <v>40</v>
      </c>
      <c r="K1295" s="22" t="s">
        <v>40</v>
      </c>
      <c r="L1295" s="22" t="e">
        <f t="shared" si="60"/>
        <v>#VALUE!</v>
      </c>
      <c r="M1295" s="22" t="e">
        <f t="shared" si="61"/>
        <v>#VALUE!</v>
      </c>
      <c r="N1295" s="23" t="s">
        <v>40</v>
      </c>
      <c r="O1295" s="24" t="e">
        <f t="shared" si="62"/>
        <v>#VALUE!</v>
      </c>
    </row>
    <row r="1296" spans="1:15">
      <c r="A1296" s="21" t="s">
        <v>4459</v>
      </c>
      <c r="B1296" s="21" t="s">
        <v>4460</v>
      </c>
      <c r="C1296" s="21" t="s">
        <v>33</v>
      </c>
      <c r="D1296" s="21" t="s">
        <v>86</v>
      </c>
      <c r="E1296" s="21" t="s">
        <v>158</v>
      </c>
      <c r="F1296" s="21" t="s">
        <v>4461</v>
      </c>
      <c r="G1296" s="21" t="s">
        <v>4462</v>
      </c>
      <c r="H1296" s="21" t="s">
        <v>4463</v>
      </c>
      <c r="I1296" s="21" t="s">
        <v>4464</v>
      </c>
      <c r="J1296" s="21" t="s">
        <v>40</v>
      </c>
      <c r="K1296" s="22">
        <v>1.198</v>
      </c>
      <c r="L1296" s="22">
        <f t="shared" si="60"/>
        <v>0.69737861386516609</v>
      </c>
      <c r="M1296" s="22">
        <f t="shared" si="61"/>
        <v>-0.51998597244717892</v>
      </c>
      <c r="N1296" s="23">
        <v>1</v>
      </c>
      <c r="O1296" s="24">
        <f t="shared" si="62"/>
        <v>0</v>
      </c>
    </row>
    <row r="1297" spans="1:15">
      <c r="A1297" s="21" t="s">
        <v>4852</v>
      </c>
      <c r="B1297" s="21" t="s">
        <v>4853</v>
      </c>
      <c r="C1297" s="21" t="s">
        <v>33</v>
      </c>
      <c r="D1297" s="21" t="s">
        <v>34</v>
      </c>
      <c r="E1297" s="21" t="s">
        <v>151</v>
      </c>
      <c r="F1297" s="21" t="s">
        <v>4854</v>
      </c>
      <c r="G1297" s="21" t="s">
        <v>4855</v>
      </c>
      <c r="H1297" s="21" t="s">
        <v>4856</v>
      </c>
      <c r="I1297" s="21" t="s">
        <v>4857</v>
      </c>
      <c r="J1297" s="21" t="s">
        <v>40</v>
      </c>
      <c r="K1297" s="22">
        <v>1.198</v>
      </c>
      <c r="L1297" s="22">
        <f t="shared" si="60"/>
        <v>0.69737861386516609</v>
      </c>
      <c r="M1297" s="22">
        <f t="shared" si="61"/>
        <v>-0.51998597244717892</v>
      </c>
      <c r="N1297" s="23">
        <v>1</v>
      </c>
      <c r="O1297" s="24">
        <f t="shared" si="62"/>
        <v>0</v>
      </c>
    </row>
    <row r="1298" spans="1:15">
      <c r="A1298" s="21" t="s">
        <v>7366</v>
      </c>
      <c r="B1298" s="21" t="s">
        <v>7367</v>
      </c>
      <c r="C1298" s="21" t="s">
        <v>235</v>
      </c>
      <c r="D1298" s="21" t="s">
        <v>34</v>
      </c>
      <c r="E1298" s="21" t="s">
        <v>151</v>
      </c>
      <c r="F1298" s="21" t="s">
        <v>6553</v>
      </c>
      <c r="G1298" s="21" t="s">
        <v>7368</v>
      </c>
      <c r="H1298" s="21" t="s">
        <v>7369</v>
      </c>
      <c r="I1298" s="21" t="s">
        <v>7370</v>
      </c>
      <c r="J1298" s="21" t="s">
        <v>40</v>
      </c>
      <c r="K1298" s="22">
        <v>1.198</v>
      </c>
      <c r="L1298" s="22">
        <f t="shared" si="60"/>
        <v>0.69737861386516609</v>
      </c>
      <c r="M1298" s="22">
        <f t="shared" si="61"/>
        <v>-0.51998597244717892</v>
      </c>
      <c r="N1298" s="23">
        <v>1</v>
      </c>
      <c r="O1298" s="24">
        <f t="shared" si="62"/>
        <v>0</v>
      </c>
    </row>
    <row r="1299" spans="1:15">
      <c r="A1299" s="21" t="s">
        <v>11216</v>
      </c>
      <c r="B1299" s="21" t="s">
        <v>11217</v>
      </c>
      <c r="C1299" s="21" t="s">
        <v>186</v>
      </c>
      <c r="D1299" s="21" t="s">
        <v>54</v>
      </c>
      <c r="E1299" s="21" t="s">
        <v>714</v>
      </c>
      <c r="F1299" s="21" t="s">
        <v>3010</v>
      </c>
      <c r="G1299" s="21" t="s">
        <v>11218</v>
      </c>
      <c r="H1299" s="21" t="s">
        <v>11219</v>
      </c>
      <c r="I1299" s="21" t="s">
        <v>11220</v>
      </c>
      <c r="J1299" s="21" t="s">
        <v>11221</v>
      </c>
      <c r="K1299" s="22">
        <v>1.198</v>
      </c>
      <c r="L1299" s="22">
        <f t="shared" si="60"/>
        <v>0.69737861386516609</v>
      </c>
      <c r="M1299" s="22">
        <f t="shared" si="61"/>
        <v>-0.51998597244717892</v>
      </c>
      <c r="N1299" s="23" t="s">
        <v>40</v>
      </c>
      <c r="O1299" s="24" t="e">
        <f t="shared" si="62"/>
        <v>#VALUE!</v>
      </c>
    </row>
    <row r="1300" spans="1:15">
      <c r="A1300" s="21" t="s">
        <v>1279</v>
      </c>
      <c r="B1300" s="21" t="s">
        <v>1280</v>
      </c>
      <c r="C1300" s="21" t="s">
        <v>53</v>
      </c>
      <c r="D1300" s="21" t="s">
        <v>34</v>
      </c>
      <c r="E1300" s="21" t="s">
        <v>511</v>
      </c>
      <c r="F1300" s="21" t="s">
        <v>1281</v>
      </c>
      <c r="G1300" s="21" t="s">
        <v>1282</v>
      </c>
      <c r="H1300" s="21" t="s">
        <v>1283</v>
      </c>
      <c r="I1300" s="21" t="s">
        <v>1284</v>
      </c>
      <c r="J1300" s="21" t="s">
        <v>1055</v>
      </c>
      <c r="K1300" s="22">
        <v>1.1990000000000001</v>
      </c>
      <c r="L1300" s="22">
        <f t="shared" si="60"/>
        <v>0.69796073290845928</v>
      </c>
      <c r="M1300" s="22">
        <f t="shared" si="61"/>
        <v>-0.51878222182174083</v>
      </c>
      <c r="N1300" s="23">
        <v>0.54521631620350997</v>
      </c>
      <c r="O1300" s="24">
        <f t="shared" si="62"/>
        <v>0.26343115589840554</v>
      </c>
    </row>
    <row r="1301" spans="1:15">
      <c r="A1301" s="21" t="s">
        <v>5503</v>
      </c>
      <c r="B1301" s="21" t="s">
        <v>5504</v>
      </c>
      <c r="C1301" s="21" t="s">
        <v>40</v>
      </c>
      <c r="D1301" s="21" t="s">
        <v>86</v>
      </c>
      <c r="E1301" s="21" t="s">
        <v>40</v>
      </c>
      <c r="F1301" s="21" t="s">
        <v>5505</v>
      </c>
      <c r="G1301" s="21" t="s">
        <v>5506</v>
      </c>
      <c r="H1301" s="21" t="s">
        <v>5507</v>
      </c>
      <c r="I1301" s="21" t="s">
        <v>5508</v>
      </c>
      <c r="J1301" s="21" t="s">
        <v>40</v>
      </c>
      <c r="K1301" s="22">
        <v>1.1990000000000001</v>
      </c>
      <c r="L1301" s="22">
        <f t="shared" si="60"/>
        <v>0.69796073290845928</v>
      </c>
      <c r="M1301" s="22">
        <f t="shared" si="61"/>
        <v>-0.51878222182174083</v>
      </c>
      <c r="N1301" s="23">
        <v>1</v>
      </c>
      <c r="O1301" s="24">
        <f t="shared" si="62"/>
        <v>0</v>
      </c>
    </row>
    <row r="1302" spans="1:15">
      <c r="A1302" s="21" t="s">
        <v>7591</v>
      </c>
      <c r="B1302" s="21" t="s">
        <v>7592</v>
      </c>
      <c r="C1302" s="21" t="s">
        <v>2638</v>
      </c>
      <c r="D1302" s="21" t="s">
        <v>34</v>
      </c>
      <c r="E1302" s="21" t="s">
        <v>937</v>
      </c>
      <c r="F1302" s="21" t="s">
        <v>7593</v>
      </c>
      <c r="G1302" s="21" t="s">
        <v>7594</v>
      </c>
      <c r="H1302" s="21" t="s">
        <v>7595</v>
      </c>
      <c r="I1302" s="21" t="s">
        <v>7596</v>
      </c>
      <c r="J1302" s="21" t="s">
        <v>40</v>
      </c>
      <c r="K1302" s="22">
        <v>1.1990000000000001</v>
      </c>
      <c r="L1302" s="22">
        <f t="shared" si="60"/>
        <v>0.69796073290845928</v>
      </c>
      <c r="M1302" s="22">
        <f t="shared" si="61"/>
        <v>-0.51878222182174083</v>
      </c>
      <c r="N1302" s="23">
        <v>1</v>
      </c>
      <c r="O1302" s="24">
        <f t="shared" si="62"/>
        <v>0</v>
      </c>
    </row>
    <row r="1303" spans="1:15">
      <c r="A1303" s="21" t="s">
        <v>1895</v>
      </c>
      <c r="B1303" s="21" t="s">
        <v>1896</v>
      </c>
      <c r="C1303" s="21" t="s">
        <v>33</v>
      </c>
      <c r="D1303" s="21" t="s">
        <v>34</v>
      </c>
      <c r="E1303" s="21" t="s">
        <v>77</v>
      </c>
      <c r="F1303" s="21" t="s">
        <v>1275</v>
      </c>
      <c r="G1303" s="21" t="s">
        <v>1897</v>
      </c>
      <c r="H1303" s="21" t="s">
        <v>1898</v>
      </c>
      <c r="I1303" s="21" t="s">
        <v>1899</v>
      </c>
      <c r="J1303" s="21" t="s">
        <v>355</v>
      </c>
      <c r="K1303" s="22">
        <v>1.2</v>
      </c>
      <c r="L1303" s="22">
        <f t="shared" si="60"/>
        <v>0.69854285195175236</v>
      </c>
      <c r="M1303" s="22">
        <f t="shared" si="61"/>
        <v>-0.5175794747400837</v>
      </c>
      <c r="N1303" s="23">
        <v>1</v>
      </c>
      <c r="O1303" s="24">
        <f t="shared" si="62"/>
        <v>0</v>
      </c>
    </row>
    <row r="1304" spans="1:15">
      <c r="A1304" s="21" t="s">
        <v>7234</v>
      </c>
      <c r="B1304" s="21" t="s">
        <v>7235</v>
      </c>
      <c r="C1304" s="21" t="s">
        <v>132</v>
      </c>
      <c r="D1304" s="21" t="s">
        <v>40</v>
      </c>
      <c r="E1304" s="21" t="s">
        <v>937</v>
      </c>
      <c r="F1304" s="21" t="s">
        <v>7236</v>
      </c>
      <c r="G1304" s="21" t="s">
        <v>7237</v>
      </c>
      <c r="H1304" s="21" t="s">
        <v>7238</v>
      </c>
      <c r="I1304" s="21" t="s">
        <v>7239</v>
      </c>
      <c r="J1304" s="21" t="s">
        <v>40</v>
      </c>
      <c r="K1304" s="22">
        <v>1.2010000000000001</v>
      </c>
      <c r="L1304" s="22">
        <f t="shared" si="60"/>
        <v>0.69912497099504556</v>
      </c>
      <c r="M1304" s="22">
        <f t="shared" si="61"/>
        <v>-0.51637772953033034</v>
      </c>
      <c r="N1304" s="23">
        <v>1</v>
      </c>
      <c r="O1304" s="24">
        <f t="shared" si="62"/>
        <v>0</v>
      </c>
    </row>
    <row r="1305" spans="1:15">
      <c r="A1305" s="21" t="s">
        <v>8341</v>
      </c>
      <c r="B1305" s="21" t="s">
        <v>8342</v>
      </c>
      <c r="C1305" s="21" t="s">
        <v>921</v>
      </c>
      <c r="D1305" s="21" t="s">
        <v>141</v>
      </c>
      <c r="E1305" s="21" t="s">
        <v>714</v>
      </c>
      <c r="F1305" s="21" t="s">
        <v>8343</v>
      </c>
      <c r="G1305" s="21" t="s">
        <v>8344</v>
      </c>
      <c r="H1305" s="21" t="s">
        <v>8345</v>
      </c>
      <c r="I1305" s="21" t="s">
        <v>8346</v>
      </c>
      <c r="J1305" s="21" t="s">
        <v>523</v>
      </c>
      <c r="K1305" s="22">
        <v>1.2010000000000001</v>
      </c>
      <c r="L1305" s="22">
        <f t="shared" si="60"/>
        <v>0.69912497099504556</v>
      </c>
      <c r="M1305" s="22">
        <f t="shared" si="61"/>
        <v>-0.51637772953033034</v>
      </c>
      <c r="N1305" s="23">
        <v>1</v>
      </c>
      <c r="O1305" s="24">
        <f t="shared" si="62"/>
        <v>0</v>
      </c>
    </row>
    <row r="1306" spans="1:15">
      <c r="A1306" s="21" t="s">
        <v>8812</v>
      </c>
      <c r="B1306" s="21" t="s">
        <v>8813</v>
      </c>
      <c r="C1306" s="21" t="s">
        <v>1877</v>
      </c>
      <c r="D1306" s="21" t="s">
        <v>34</v>
      </c>
      <c r="E1306" s="21" t="s">
        <v>111</v>
      </c>
      <c r="F1306" s="21" t="s">
        <v>1176</v>
      </c>
      <c r="G1306" s="21" t="s">
        <v>8814</v>
      </c>
      <c r="H1306" s="21" t="s">
        <v>8815</v>
      </c>
      <c r="I1306" s="21" t="s">
        <v>8816</v>
      </c>
      <c r="J1306" s="21" t="s">
        <v>40</v>
      </c>
      <c r="K1306" s="22">
        <v>1.2010000000000001</v>
      </c>
      <c r="L1306" s="22">
        <f t="shared" si="60"/>
        <v>0.69912497099504556</v>
      </c>
      <c r="M1306" s="22">
        <f t="shared" si="61"/>
        <v>-0.51637772953033034</v>
      </c>
      <c r="N1306" s="23">
        <v>1</v>
      </c>
      <c r="O1306" s="24">
        <f t="shared" si="62"/>
        <v>0</v>
      </c>
    </row>
    <row r="1307" spans="1:15">
      <c r="A1307" s="21" t="s">
        <v>11510</v>
      </c>
      <c r="B1307" s="21" t="s">
        <v>11511</v>
      </c>
      <c r="C1307" s="21" t="s">
        <v>33</v>
      </c>
      <c r="D1307" s="21" t="s">
        <v>34</v>
      </c>
      <c r="E1307" s="21" t="s">
        <v>40</v>
      </c>
      <c r="F1307" s="21" t="s">
        <v>11512</v>
      </c>
      <c r="G1307" s="21" t="s">
        <v>11513</v>
      </c>
      <c r="H1307" s="21" t="s">
        <v>11514</v>
      </c>
      <c r="I1307" s="21" t="s">
        <v>11515</v>
      </c>
      <c r="J1307" s="21" t="s">
        <v>11516</v>
      </c>
      <c r="K1307" s="22">
        <v>1.2010000000000001</v>
      </c>
      <c r="L1307" s="22">
        <f t="shared" si="60"/>
        <v>0.69912497099504556</v>
      </c>
      <c r="M1307" s="22">
        <f t="shared" si="61"/>
        <v>-0.51637772953033034</v>
      </c>
      <c r="N1307" s="23" t="s">
        <v>40</v>
      </c>
      <c r="O1307" s="24" t="e">
        <f t="shared" si="62"/>
        <v>#VALUE!</v>
      </c>
    </row>
    <row r="1308" spans="1:15">
      <c r="A1308" s="21" t="s">
        <v>484</v>
      </c>
      <c r="B1308" s="21" t="s">
        <v>485</v>
      </c>
      <c r="C1308" s="21" t="s">
        <v>33</v>
      </c>
      <c r="D1308" s="21" t="s">
        <v>44</v>
      </c>
      <c r="E1308" s="21" t="s">
        <v>45</v>
      </c>
      <c r="F1308" s="21" t="s">
        <v>486</v>
      </c>
      <c r="G1308" s="21" t="s">
        <v>487</v>
      </c>
      <c r="H1308" s="21" t="s">
        <v>488</v>
      </c>
      <c r="I1308" s="21" t="s">
        <v>489</v>
      </c>
      <c r="J1308" s="21" t="s">
        <v>116</v>
      </c>
      <c r="K1308" s="22">
        <v>1.202</v>
      </c>
      <c r="L1308" s="22">
        <f t="shared" si="60"/>
        <v>0.69970709003833853</v>
      </c>
      <c r="M1308" s="22">
        <f t="shared" si="61"/>
        <v>-0.51517698452477922</v>
      </c>
      <c r="N1308" s="23">
        <v>1</v>
      </c>
      <c r="O1308" s="24">
        <f t="shared" si="62"/>
        <v>0</v>
      </c>
    </row>
    <row r="1309" spans="1:15">
      <c r="A1309" s="21" t="s">
        <v>5743</v>
      </c>
      <c r="B1309" s="21" t="s">
        <v>5744</v>
      </c>
      <c r="C1309" s="21" t="s">
        <v>33</v>
      </c>
      <c r="D1309" s="21" t="s">
        <v>34</v>
      </c>
      <c r="E1309" s="21" t="s">
        <v>214</v>
      </c>
      <c r="F1309" s="21" t="s">
        <v>5745</v>
      </c>
      <c r="G1309" s="21" t="s">
        <v>5746</v>
      </c>
      <c r="H1309" s="21" t="s">
        <v>5747</v>
      </c>
      <c r="I1309" s="21" t="s">
        <v>5748</v>
      </c>
      <c r="J1309" s="21" t="s">
        <v>2081</v>
      </c>
      <c r="K1309" s="22">
        <v>1.202</v>
      </c>
      <c r="L1309" s="22">
        <f t="shared" si="60"/>
        <v>0.69970709003833853</v>
      </c>
      <c r="M1309" s="22">
        <f t="shared" si="61"/>
        <v>-0.51517698452477922</v>
      </c>
      <c r="N1309" s="23">
        <v>1</v>
      </c>
      <c r="O1309" s="24">
        <f t="shared" si="62"/>
        <v>0</v>
      </c>
    </row>
    <row r="1310" spans="1:15">
      <c r="A1310" s="21" t="s">
        <v>10376</v>
      </c>
      <c r="B1310" s="21" t="s">
        <v>10377</v>
      </c>
      <c r="C1310" s="21" t="s">
        <v>921</v>
      </c>
      <c r="D1310" s="21" t="s">
        <v>141</v>
      </c>
      <c r="E1310" s="21" t="s">
        <v>519</v>
      </c>
      <c r="F1310" s="21" t="s">
        <v>2388</v>
      </c>
      <c r="G1310" s="21" t="s">
        <v>10378</v>
      </c>
      <c r="H1310" s="21" t="s">
        <v>10379</v>
      </c>
      <c r="I1310" s="21" t="s">
        <v>10380</v>
      </c>
      <c r="J1310" s="21" t="s">
        <v>40</v>
      </c>
      <c r="K1310" s="22">
        <v>1.202</v>
      </c>
      <c r="L1310" s="22">
        <f t="shared" si="60"/>
        <v>0.69970709003833853</v>
      </c>
      <c r="M1310" s="22">
        <f t="shared" si="61"/>
        <v>-0.51517698452477922</v>
      </c>
      <c r="N1310" s="23">
        <v>1</v>
      </c>
      <c r="O1310" s="24">
        <f t="shared" si="62"/>
        <v>0</v>
      </c>
    </row>
    <row r="1311" spans="1:15">
      <c r="A1311" s="21" t="s">
        <v>2516</v>
      </c>
      <c r="B1311" s="21" t="s">
        <v>2517</v>
      </c>
      <c r="C1311" s="21" t="s">
        <v>535</v>
      </c>
      <c r="D1311" s="21" t="s">
        <v>86</v>
      </c>
      <c r="E1311" s="21" t="s">
        <v>2518</v>
      </c>
      <c r="F1311" s="21" t="s">
        <v>2519</v>
      </c>
      <c r="G1311" s="21" t="s">
        <v>2520</v>
      </c>
      <c r="H1311" s="21" t="s">
        <v>2521</v>
      </c>
      <c r="I1311" s="21" t="s">
        <v>2522</v>
      </c>
      <c r="J1311" s="21" t="s">
        <v>40</v>
      </c>
      <c r="K1311" s="22">
        <v>1.2030000000000001</v>
      </c>
      <c r="L1311" s="22">
        <f t="shared" si="60"/>
        <v>0.70028920908163172</v>
      </c>
      <c r="M1311" s="22">
        <f t="shared" si="61"/>
        <v>-0.51397723805988815</v>
      </c>
      <c r="N1311" s="23">
        <v>6.4520076949857999E-3</v>
      </c>
      <c r="O1311" s="24">
        <f t="shared" si="62"/>
        <v>2.1903051233215325</v>
      </c>
    </row>
    <row r="1312" spans="1:15">
      <c r="A1312" s="21" t="s">
        <v>6076</v>
      </c>
      <c r="B1312" s="21" t="s">
        <v>6077</v>
      </c>
      <c r="C1312" s="21" t="s">
        <v>40</v>
      </c>
      <c r="D1312" s="21" t="s">
        <v>314</v>
      </c>
      <c r="E1312" s="21" t="s">
        <v>151</v>
      </c>
      <c r="F1312" s="21" t="s">
        <v>6078</v>
      </c>
      <c r="G1312" s="21" t="s">
        <v>6079</v>
      </c>
      <c r="H1312" s="21" t="s">
        <v>6080</v>
      </c>
      <c r="I1312" s="21" t="s">
        <v>6081</v>
      </c>
      <c r="J1312" s="21" t="s">
        <v>40</v>
      </c>
      <c r="K1312" s="22">
        <v>1.2030000000000001</v>
      </c>
      <c r="L1312" s="22">
        <f t="shared" si="60"/>
        <v>0.70028920908163172</v>
      </c>
      <c r="M1312" s="22">
        <f t="shared" si="61"/>
        <v>-0.51397723805988815</v>
      </c>
      <c r="N1312" s="23">
        <v>0.89863287033892103</v>
      </c>
      <c r="O1312" s="24">
        <f t="shared" si="62"/>
        <v>4.6417699758434725E-2</v>
      </c>
    </row>
    <row r="1313" spans="1:15">
      <c r="A1313" s="21" t="s">
        <v>6114</v>
      </c>
      <c r="B1313" s="21" t="s">
        <v>6115</v>
      </c>
      <c r="C1313" s="21" t="s">
        <v>40</v>
      </c>
      <c r="D1313" s="21" t="s">
        <v>141</v>
      </c>
      <c r="E1313" s="21" t="s">
        <v>937</v>
      </c>
      <c r="F1313" s="21" t="s">
        <v>6116</v>
      </c>
      <c r="G1313" s="21" t="s">
        <v>6117</v>
      </c>
      <c r="H1313" s="21" t="s">
        <v>6118</v>
      </c>
      <c r="I1313" s="21" t="s">
        <v>6119</v>
      </c>
      <c r="J1313" s="21" t="s">
        <v>40</v>
      </c>
      <c r="K1313" s="22">
        <v>1.204</v>
      </c>
      <c r="L1313" s="22">
        <f t="shared" si="60"/>
        <v>0.70087132812492481</v>
      </c>
      <c r="M1313" s="22">
        <f t="shared" si="61"/>
        <v>-0.51277848847626262</v>
      </c>
      <c r="N1313" s="23">
        <v>1</v>
      </c>
      <c r="O1313" s="24">
        <f t="shared" si="62"/>
        <v>0</v>
      </c>
    </row>
    <row r="1314" spans="1:15">
      <c r="A1314" s="21" t="s">
        <v>7371</v>
      </c>
      <c r="B1314" s="21" t="s">
        <v>7372</v>
      </c>
      <c r="C1314" s="21" t="s">
        <v>33</v>
      </c>
      <c r="D1314" s="21" t="s">
        <v>314</v>
      </c>
      <c r="E1314" s="21" t="s">
        <v>511</v>
      </c>
      <c r="F1314" s="21" t="s">
        <v>7373</v>
      </c>
      <c r="G1314" s="21" t="s">
        <v>7374</v>
      </c>
      <c r="H1314" s="21" t="s">
        <v>7375</v>
      </c>
      <c r="I1314" s="21" t="s">
        <v>7376</v>
      </c>
      <c r="J1314" s="21" t="s">
        <v>5185</v>
      </c>
      <c r="K1314" s="22">
        <v>1.204</v>
      </c>
      <c r="L1314" s="22">
        <f t="shared" si="60"/>
        <v>0.70087132812492481</v>
      </c>
      <c r="M1314" s="22">
        <f t="shared" si="61"/>
        <v>-0.51277848847626262</v>
      </c>
      <c r="N1314" s="23">
        <v>1</v>
      </c>
      <c r="O1314" s="24">
        <f t="shared" si="62"/>
        <v>0</v>
      </c>
    </row>
    <row r="1315" spans="1:15">
      <c r="A1315" s="21" t="s">
        <v>3387</v>
      </c>
      <c r="B1315" s="21" t="s">
        <v>3388</v>
      </c>
      <c r="C1315" s="21" t="s">
        <v>33</v>
      </c>
      <c r="D1315" s="21" t="s">
        <v>86</v>
      </c>
      <c r="E1315" s="21" t="s">
        <v>3389</v>
      </c>
      <c r="F1315" s="21" t="s">
        <v>3390</v>
      </c>
      <c r="G1315" s="21" t="s">
        <v>3391</v>
      </c>
      <c r="H1315" s="21" t="s">
        <v>3392</v>
      </c>
      <c r="I1315" s="21" t="s">
        <v>3393</v>
      </c>
      <c r="J1315" s="21" t="s">
        <v>40</v>
      </c>
      <c r="K1315" s="22">
        <v>1.2050000000000001</v>
      </c>
      <c r="L1315" s="22">
        <f t="shared" si="60"/>
        <v>0.701453447168218</v>
      </c>
      <c r="M1315" s="22">
        <f t="shared" si="61"/>
        <v>-0.51158073411864058</v>
      </c>
      <c r="N1315" s="23">
        <v>1</v>
      </c>
      <c r="O1315" s="24">
        <f t="shared" si="62"/>
        <v>0</v>
      </c>
    </row>
    <row r="1316" spans="1:15">
      <c r="A1316" s="21" t="s">
        <v>4397</v>
      </c>
      <c r="B1316" s="21" t="s">
        <v>4398</v>
      </c>
      <c r="C1316" s="21" t="s">
        <v>33</v>
      </c>
      <c r="D1316" s="21" t="s">
        <v>40</v>
      </c>
      <c r="E1316" s="21" t="s">
        <v>214</v>
      </c>
      <c r="F1316" s="21" t="s">
        <v>4399</v>
      </c>
      <c r="G1316" s="21" t="s">
        <v>4400</v>
      </c>
      <c r="H1316" s="21" t="s">
        <v>4401</v>
      </c>
      <c r="I1316" s="21" t="s">
        <v>4402</v>
      </c>
      <c r="J1316" s="21" t="s">
        <v>40</v>
      </c>
      <c r="K1316" s="22">
        <v>1.2050000000000001</v>
      </c>
      <c r="L1316" s="22">
        <f t="shared" si="60"/>
        <v>0.701453447168218</v>
      </c>
      <c r="M1316" s="22">
        <f t="shared" si="61"/>
        <v>-0.51158073411864058</v>
      </c>
      <c r="N1316" s="23">
        <v>8.1921599663884806E-2</v>
      </c>
      <c r="O1316" s="24">
        <f t="shared" si="62"/>
        <v>1.0866015759188408</v>
      </c>
    </row>
    <row r="1317" spans="1:15">
      <c r="A1317" s="21" t="s">
        <v>5453</v>
      </c>
      <c r="B1317" s="21" t="s">
        <v>5454</v>
      </c>
      <c r="C1317" s="21" t="s">
        <v>53</v>
      </c>
      <c r="D1317" s="21" t="s">
        <v>86</v>
      </c>
      <c r="E1317" s="21" t="s">
        <v>158</v>
      </c>
      <c r="F1317" s="21" t="s">
        <v>5455</v>
      </c>
      <c r="G1317" s="21" t="s">
        <v>5456</v>
      </c>
      <c r="H1317" s="21" t="s">
        <v>5457</v>
      </c>
      <c r="I1317" s="21" t="s">
        <v>5458</v>
      </c>
      <c r="J1317" s="21" t="s">
        <v>40</v>
      </c>
      <c r="K1317" s="22">
        <v>1.2050000000000001</v>
      </c>
      <c r="L1317" s="22">
        <f t="shared" si="60"/>
        <v>0.701453447168218</v>
      </c>
      <c r="M1317" s="22">
        <f t="shared" si="61"/>
        <v>-0.51158073411864058</v>
      </c>
      <c r="N1317" s="23">
        <v>1</v>
      </c>
      <c r="O1317" s="24">
        <f t="shared" si="62"/>
        <v>0</v>
      </c>
    </row>
    <row r="1318" spans="1:15">
      <c r="A1318" s="21" t="s">
        <v>7711</v>
      </c>
      <c r="B1318" s="21" t="s">
        <v>7712</v>
      </c>
      <c r="C1318" s="21" t="s">
        <v>1267</v>
      </c>
      <c r="D1318" s="21" t="s">
        <v>141</v>
      </c>
      <c r="E1318" s="21" t="s">
        <v>151</v>
      </c>
      <c r="F1318" s="21" t="s">
        <v>7713</v>
      </c>
      <c r="G1318" s="21" t="s">
        <v>7714</v>
      </c>
      <c r="H1318" s="21" t="s">
        <v>7715</v>
      </c>
      <c r="I1318" s="21" t="s">
        <v>7716</v>
      </c>
      <c r="J1318" s="21" t="s">
        <v>7717</v>
      </c>
      <c r="K1318" s="22">
        <v>1.2050000000000001</v>
      </c>
      <c r="L1318" s="22">
        <f t="shared" si="60"/>
        <v>0.701453447168218</v>
      </c>
      <c r="M1318" s="22">
        <f t="shared" si="61"/>
        <v>-0.51158073411864058</v>
      </c>
      <c r="N1318" s="23">
        <v>1</v>
      </c>
      <c r="O1318" s="24">
        <f t="shared" si="62"/>
        <v>0</v>
      </c>
    </row>
    <row r="1319" spans="1:15">
      <c r="A1319" s="21" t="s">
        <v>2681</v>
      </c>
      <c r="B1319" s="21" t="s">
        <v>2682</v>
      </c>
      <c r="C1319" s="21" t="s">
        <v>33</v>
      </c>
      <c r="D1319" s="21" t="s">
        <v>314</v>
      </c>
      <c r="E1319" s="21" t="s">
        <v>158</v>
      </c>
      <c r="F1319" s="21" t="s">
        <v>2458</v>
      </c>
      <c r="G1319" s="21" t="s">
        <v>2683</v>
      </c>
      <c r="H1319" s="21" t="s">
        <v>2684</v>
      </c>
      <c r="I1319" s="21" t="s">
        <v>2685</v>
      </c>
      <c r="J1319" s="21" t="s">
        <v>2686</v>
      </c>
      <c r="K1319" s="22">
        <v>1.206</v>
      </c>
      <c r="L1319" s="22">
        <f t="shared" si="60"/>
        <v>0.70203556621151109</v>
      </c>
      <c r="M1319" s="22">
        <f t="shared" si="61"/>
        <v>-0.51038397333587981</v>
      </c>
      <c r="N1319" s="23">
        <v>1</v>
      </c>
      <c r="O1319" s="24">
        <f t="shared" si="62"/>
        <v>0</v>
      </c>
    </row>
    <row r="1320" spans="1:15">
      <c r="A1320" s="21" t="s">
        <v>5084</v>
      </c>
      <c r="B1320" s="21" t="s">
        <v>5085</v>
      </c>
      <c r="C1320" s="21" t="s">
        <v>40</v>
      </c>
      <c r="D1320" s="21" t="s">
        <v>86</v>
      </c>
      <c r="E1320" s="21" t="s">
        <v>40</v>
      </c>
      <c r="F1320" s="21" t="s">
        <v>5086</v>
      </c>
      <c r="G1320" s="21" t="s">
        <v>5087</v>
      </c>
      <c r="H1320" s="21" t="s">
        <v>5088</v>
      </c>
      <c r="I1320" s="21" t="s">
        <v>5089</v>
      </c>
      <c r="J1320" s="21" t="s">
        <v>40</v>
      </c>
      <c r="K1320" s="22">
        <v>1.206</v>
      </c>
      <c r="L1320" s="22">
        <f t="shared" si="60"/>
        <v>0.70203556621151109</v>
      </c>
      <c r="M1320" s="22">
        <f t="shared" si="61"/>
        <v>-0.51038397333587981</v>
      </c>
      <c r="N1320" s="23">
        <v>1</v>
      </c>
      <c r="O1320" s="24">
        <f t="shared" si="62"/>
        <v>0</v>
      </c>
    </row>
    <row r="1321" spans="1:15">
      <c r="A1321" s="21" t="s">
        <v>9768</v>
      </c>
      <c r="B1321" s="21" t="s">
        <v>9769</v>
      </c>
      <c r="C1321" s="21" t="s">
        <v>921</v>
      </c>
      <c r="D1321" s="21" t="s">
        <v>141</v>
      </c>
      <c r="E1321" s="21" t="s">
        <v>2498</v>
      </c>
      <c r="F1321" s="21" t="s">
        <v>9770</v>
      </c>
      <c r="G1321" s="21" t="s">
        <v>9771</v>
      </c>
      <c r="H1321" s="21" t="s">
        <v>9772</v>
      </c>
      <c r="I1321" s="21" t="s">
        <v>9773</v>
      </c>
      <c r="J1321" s="21" t="s">
        <v>1180</v>
      </c>
      <c r="K1321" s="22">
        <v>1.206</v>
      </c>
      <c r="L1321" s="22">
        <f t="shared" si="60"/>
        <v>0.70203556621151109</v>
      </c>
      <c r="M1321" s="22">
        <f t="shared" si="61"/>
        <v>-0.51038397333587981</v>
      </c>
      <c r="N1321" s="23">
        <v>1</v>
      </c>
      <c r="O1321" s="24">
        <f t="shared" si="62"/>
        <v>0</v>
      </c>
    </row>
    <row r="1322" spans="1:15">
      <c r="A1322" s="21" t="s">
        <v>4902</v>
      </c>
      <c r="B1322" s="21" t="s">
        <v>4903</v>
      </c>
      <c r="C1322" s="21" t="s">
        <v>1339</v>
      </c>
      <c r="D1322" s="21" t="s">
        <v>86</v>
      </c>
      <c r="E1322" s="21" t="s">
        <v>151</v>
      </c>
      <c r="F1322" s="21" t="s">
        <v>4904</v>
      </c>
      <c r="G1322" s="21" t="s">
        <v>4905</v>
      </c>
      <c r="H1322" s="21" t="s">
        <v>4906</v>
      </c>
      <c r="I1322" s="21" t="s">
        <v>4907</v>
      </c>
      <c r="J1322" s="21" t="s">
        <v>40</v>
      </c>
      <c r="K1322" s="22">
        <v>1.2070000000000001</v>
      </c>
      <c r="L1322" s="22">
        <f t="shared" si="60"/>
        <v>0.70261768525480428</v>
      </c>
      <c r="M1322" s="22">
        <f t="shared" si="61"/>
        <v>-0.50918820448094304</v>
      </c>
      <c r="N1322" s="23">
        <v>0.44844569618778402</v>
      </c>
      <c r="O1322" s="24">
        <f t="shared" si="62"/>
        <v>0.34829013962960614</v>
      </c>
    </row>
    <row r="1323" spans="1:15">
      <c r="A1323" s="21" t="s">
        <v>5124</v>
      </c>
      <c r="B1323" s="21" t="s">
        <v>5125</v>
      </c>
      <c r="C1323" s="21" t="s">
        <v>2650</v>
      </c>
      <c r="D1323" s="21" t="s">
        <v>86</v>
      </c>
      <c r="E1323" s="21" t="s">
        <v>1036</v>
      </c>
      <c r="F1323" s="21" t="s">
        <v>5126</v>
      </c>
      <c r="G1323" s="21" t="s">
        <v>5127</v>
      </c>
      <c r="H1323" s="21" t="s">
        <v>5128</v>
      </c>
      <c r="I1323" s="21" t="s">
        <v>5129</v>
      </c>
      <c r="J1323" s="21" t="s">
        <v>40</v>
      </c>
      <c r="K1323" s="22">
        <v>1.2070000000000001</v>
      </c>
      <c r="L1323" s="22">
        <f t="shared" si="60"/>
        <v>0.70261768525480428</v>
      </c>
      <c r="M1323" s="22">
        <f t="shared" si="61"/>
        <v>-0.50918820448094304</v>
      </c>
      <c r="N1323" s="23">
        <v>1</v>
      </c>
      <c r="O1323" s="24">
        <f t="shared" si="62"/>
        <v>0</v>
      </c>
    </row>
    <row r="1324" spans="1:15">
      <c r="A1324" s="21" t="s">
        <v>6059</v>
      </c>
      <c r="B1324" s="21" t="s">
        <v>6060</v>
      </c>
      <c r="C1324" s="21" t="s">
        <v>33</v>
      </c>
      <c r="D1324" s="21" t="s">
        <v>34</v>
      </c>
      <c r="E1324" s="21" t="s">
        <v>151</v>
      </c>
      <c r="F1324" s="21" t="s">
        <v>1764</v>
      </c>
      <c r="G1324" s="21" t="s">
        <v>6061</v>
      </c>
      <c r="H1324" s="21" t="s">
        <v>6062</v>
      </c>
      <c r="I1324" s="21" t="s">
        <v>6063</v>
      </c>
      <c r="J1324" s="21" t="s">
        <v>1768</v>
      </c>
      <c r="K1324" s="22">
        <v>1.2070000000000001</v>
      </c>
      <c r="L1324" s="22">
        <f t="shared" si="60"/>
        <v>0.70261768525480428</v>
      </c>
      <c r="M1324" s="22">
        <f t="shared" si="61"/>
        <v>-0.50918820448094304</v>
      </c>
      <c r="N1324" s="23">
        <v>1</v>
      </c>
      <c r="O1324" s="24">
        <f t="shared" si="62"/>
        <v>0</v>
      </c>
    </row>
    <row r="1325" spans="1:15">
      <c r="A1325" s="21" t="s">
        <v>6629</v>
      </c>
      <c r="B1325" s="21" t="s">
        <v>6630</v>
      </c>
      <c r="C1325" s="21" t="s">
        <v>33</v>
      </c>
      <c r="D1325" s="21" t="s">
        <v>86</v>
      </c>
      <c r="E1325" s="21" t="s">
        <v>45</v>
      </c>
      <c r="F1325" s="21" t="s">
        <v>6631</v>
      </c>
      <c r="G1325" s="21" t="s">
        <v>6632</v>
      </c>
      <c r="H1325" s="21" t="s">
        <v>6633</v>
      </c>
      <c r="I1325" s="21" t="s">
        <v>6634</v>
      </c>
      <c r="J1325" s="21" t="s">
        <v>3849</v>
      </c>
      <c r="K1325" s="22">
        <v>1.2070000000000001</v>
      </c>
      <c r="L1325" s="22">
        <f t="shared" si="60"/>
        <v>0.70261768525480428</v>
      </c>
      <c r="M1325" s="22">
        <f t="shared" si="61"/>
        <v>-0.50918820448094304</v>
      </c>
      <c r="N1325" s="23">
        <v>1</v>
      </c>
      <c r="O1325" s="24">
        <f t="shared" si="62"/>
        <v>0</v>
      </c>
    </row>
    <row r="1326" spans="1:15">
      <c r="A1326" s="21" t="s">
        <v>6775</v>
      </c>
      <c r="B1326" s="21" t="s">
        <v>6776</v>
      </c>
      <c r="C1326" s="21" t="s">
        <v>85</v>
      </c>
      <c r="D1326" s="21" t="s">
        <v>40</v>
      </c>
      <c r="E1326" s="21" t="s">
        <v>2111</v>
      </c>
      <c r="F1326" s="21" t="s">
        <v>5092</v>
      </c>
      <c r="G1326" s="21" t="s">
        <v>6777</v>
      </c>
      <c r="H1326" s="21" t="s">
        <v>6778</v>
      </c>
      <c r="I1326" s="21" t="s">
        <v>6779</v>
      </c>
      <c r="J1326" s="21" t="s">
        <v>40</v>
      </c>
      <c r="K1326" s="22">
        <v>1.2070000000000001</v>
      </c>
      <c r="L1326" s="22">
        <f t="shared" si="60"/>
        <v>0.70261768525480428</v>
      </c>
      <c r="M1326" s="22">
        <f t="shared" si="61"/>
        <v>-0.50918820448094304</v>
      </c>
      <c r="N1326" s="23">
        <v>1</v>
      </c>
      <c r="O1326" s="24">
        <f t="shared" si="62"/>
        <v>0</v>
      </c>
    </row>
    <row r="1327" spans="1:15">
      <c r="A1327" s="21" t="s">
        <v>9561</v>
      </c>
      <c r="B1327" s="21" t="s">
        <v>9562</v>
      </c>
      <c r="C1327" s="21" t="s">
        <v>53</v>
      </c>
      <c r="D1327" s="21" t="s">
        <v>40</v>
      </c>
      <c r="E1327" s="21" t="s">
        <v>751</v>
      </c>
      <c r="F1327" s="21" t="s">
        <v>9563</v>
      </c>
      <c r="G1327" s="21" t="s">
        <v>9564</v>
      </c>
      <c r="H1327" s="21" t="s">
        <v>9565</v>
      </c>
      <c r="I1327" s="21" t="s">
        <v>9566</v>
      </c>
      <c r="J1327" s="21" t="s">
        <v>2354</v>
      </c>
      <c r="K1327" s="22">
        <v>1.2070000000000001</v>
      </c>
      <c r="L1327" s="22">
        <f t="shared" si="60"/>
        <v>0.70261768525480428</v>
      </c>
      <c r="M1327" s="22">
        <f t="shared" si="61"/>
        <v>-0.50918820448094304</v>
      </c>
      <c r="N1327" s="23">
        <v>0.57749683033411103</v>
      </c>
      <c r="O1327" s="24">
        <f t="shared" si="62"/>
        <v>0.23845039511059346</v>
      </c>
    </row>
    <row r="1328" spans="1:15">
      <c r="A1328" s="21" t="s">
        <v>10094</v>
      </c>
      <c r="B1328" s="21" t="s">
        <v>10095</v>
      </c>
      <c r="C1328" s="21" t="s">
        <v>33</v>
      </c>
      <c r="D1328" s="21" t="s">
        <v>86</v>
      </c>
      <c r="E1328" s="21" t="s">
        <v>214</v>
      </c>
      <c r="F1328" s="21" t="s">
        <v>1301</v>
      </c>
      <c r="G1328" s="21" t="s">
        <v>10096</v>
      </c>
      <c r="H1328" s="21" t="s">
        <v>10097</v>
      </c>
      <c r="I1328" s="21" t="s">
        <v>10098</v>
      </c>
      <c r="J1328" s="21" t="s">
        <v>3625</v>
      </c>
      <c r="K1328" s="22">
        <v>1.2070000000000001</v>
      </c>
      <c r="L1328" s="22">
        <f t="shared" si="60"/>
        <v>0.70261768525480428</v>
      </c>
      <c r="M1328" s="22">
        <f t="shared" si="61"/>
        <v>-0.50918820448094304</v>
      </c>
      <c r="N1328" s="23" t="s">
        <v>40</v>
      </c>
      <c r="O1328" s="24" t="e">
        <f t="shared" si="62"/>
        <v>#VALUE!</v>
      </c>
    </row>
    <row r="1329" spans="1:15">
      <c r="A1329" s="21" t="s">
        <v>2192</v>
      </c>
      <c r="B1329" s="21" t="s">
        <v>2193</v>
      </c>
      <c r="C1329" s="21" t="s">
        <v>53</v>
      </c>
      <c r="D1329" s="21" t="s">
        <v>34</v>
      </c>
      <c r="E1329" s="21" t="s">
        <v>894</v>
      </c>
      <c r="F1329" s="21" t="s">
        <v>2194</v>
      </c>
      <c r="G1329" s="21" t="s">
        <v>2195</v>
      </c>
      <c r="H1329" s="21" t="s">
        <v>2196</v>
      </c>
      <c r="I1329" s="21" t="s">
        <v>2197</v>
      </c>
      <c r="J1329" s="21" t="s">
        <v>40</v>
      </c>
      <c r="K1329" s="22">
        <v>1.208</v>
      </c>
      <c r="L1329" s="22">
        <f t="shared" si="60"/>
        <v>0.70319980429809736</v>
      </c>
      <c r="M1329" s="22">
        <f t="shared" si="61"/>
        <v>-0.5079934259108857</v>
      </c>
      <c r="N1329" s="23">
        <v>1</v>
      </c>
      <c r="O1329" s="24">
        <f t="shared" si="62"/>
        <v>0</v>
      </c>
    </row>
    <row r="1330" spans="1:15">
      <c r="A1330" s="21" t="s">
        <v>4558</v>
      </c>
      <c r="B1330" s="21" t="s">
        <v>4559</v>
      </c>
      <c r="C1330" s="21" t="s">
        <v>2155</v>
      </c>
      <c r="D1330" s="21" t="s">
        <v>40</v>
      </c>
      <c r="E1330" s="21" t="s">
        <v>4560</v>
      </c>
      <c r="F1330" s="21" t="s">
        <v>3024</v>
      </c>
      <c r="G1330" s="21" t="s">
        <v>4561</v>
      </c>
      <c r="H1330" s="21" t="s">
        <v>4562</v>
      </c>
      <c r="I1330" s="21" t="s">
        <v>4563</v>
      </c>
      <c r="J1330" s="21" t="s">
        <v>40</v>
      </c>
      <c r="K1330" s="22">
        <v>1.208</v>
      </c>
      <c r="L1330" s="22">
        <f t="shared" si="60"/>
        <v>0.70319980429809736</v>
      </c>
      <c r="M1330" s="22">
        <f t="shared" si="61"/>
        <v>-0.5079934259108857</v>
      </c>
      <c r="N1330" s="23">
        <v>1</v>
      </c>
      <c r="O1330" s="24">
        <f t="shared" si="62"/>
        <v>0</v>
      </c>
    </row>
    <row r="1331" spans="1:15">
      <c r="A1331" s="21" t="s">
        <v>5179</v>
      </c>
      <c r="B1331" s="21" t="s">
        <v>5180</v>
      </c>
      <c r="C1331" s="21" t="s">
        <v>33</v>
      </c>
      <c r="D1331" s="21" t="s">
        <v>86</v>
      </c>
      <c r="E1331" s="21" t="s">
        <v>111</v>
      </c>
      <c r="F1331" s="21" t="s">
        <v>5181</v>
      </c>
      <c r="G1331" s="21" t="s">
        <v>5182</v>
      </c>
      <c r="H1331" s="21" t="s">
        <v>5183</v>
      </c>
      <c r="I1331" s="21" t="s">
        <v>5184</v>
      </c>
      <c r="J1331" s="21" t="s">
        <v>5185</v>
      </c>
      <c r="K1331" s="22">
        <v>1.208</v>
      </c>
      <c r="L1331" s="22">
        <f t="shared" si="60"/>
        <v>0.70319980429809736</v>
      </c>
      <c r="M1331" s="22">
        <f t="shared" si="61"/>
        <v>-0.5079934259108857</v>
      </c>
      <c r="N1331" s="23">
        <v>1</v>
      </c>
      <c r="O1331" s="24">
        <f t="shared" si="62"/>
        <v>0</v>
      </c>
    </row>
    <row r="1332" spans="1:15">
      <c r="A1332" s="21" t="s">
        <v>7197</v>
      </c>
      <c r="B1332" s="21" t="s">
        <v>7198</v>
      </c>
      <c r="C1332" s="21" t="s">
        <v>518</v>
      </c>
      <c r="D1332" s="21" t="s">
        <v>40</v>
      </c>
      <c r="E1332" s="21" t="s">
        <v>111</v>
      </c>
      <c r="F1332" s="21" t="s">
        <v>7199</v>
      </c>
      <c r="G1332" s="21" t="s">
        <v>7200</v>
      </c>
      <c r="H1332" s="21" t="s">
        <v>7201</v>
      </c>
      <c r="I1332" s="21" t="s">
        <v>7202</v>
      </c>
      <c r="J1332" s="21" t="s">
        <v>40</v>
      </c>
      <c r="K1332" s="22">
        <v>1.208</v>
      </c>
      <c r="L1332" s="22">
        <f t="shared" si="60"/>
        <v>0.70319980429809736</v>
      </c>
      <c r="M1332" s="22">
        <f t="shared" si="61"/>
        <v>-0.5079934259108857</v>
      </c>
      <c r="N1332" s="23">
        <v>1</v>
      </c>
      <c r="O1332" s="24">
        <f t="shared" si="62"/>
        <v>0</v>
      </c>
    </row>
    <row r="1333" spans="1:15">
      <c r="A1333" s="21" t="s">
        <v>3899</v>
      </c>
      <c r="B1333" s="21" t="s">
        <v>3900</v>
      </c>
      <c r="C1333" s="21" t="s">
        <v>33</v>
      </c>
      <c r="D1333" s="21" t="s">
        <v>40</v>
      </c>
      <c r="E1333" s="21" t="s">
        <v>158</v>
      </c>
      <c r="F1333" s="21" t="s">
        <v>3901</v>
      </c>
      <c r="G1333" s="21" t="s">
        <v>3902</v>
      </c>
      <c r="H1333" s="21" t="s">
        <v>3903</v>
      </c>
      <c r="I1333" s="21" t="s">
        <v>3904</v>
      </c>
      <c r="J1333" s="21" t="s">
        <v>3905</v>
      </c>
      <c r="K1333" s="22">
        <v>1.2090000000000001</v>
      </c>
      <c r="L1333" s="22">
        <f t="shared" si="60"/>
        <v>0.70378192334139056</v>
      </c>
      <c r="M1333" s="22">
        <f t="shared" si="61"/>
        <v>-0.50679963598684086</v>
      </c>
      <c r="N1333" s="23">
        <v>1</v>
      </c>
      <c r="O1333" s="24">
        <f t="shared" si="62"/>
        <v>0</v>
      </c>
    </row>
    <row r="1334" spans="1:15">
      <c r="A1334" s="21" t="s">
        <v>5858</v>
      </c>
      <c r="B1334" s="21" t="s">
        <v>5859</v>
      </c>
      <c r="C1334" s="21" t="s">
        <v>33</v>
      </c>
      <c r="D1334" s="21" t="s">
        <v>314</v>
      </c>
      <c r="E1334" s="21" t="s">
        <v>158</v>
      </c>
      <c r="F1334" s="21" t="s">
        <v>5860</v>
      </c>
      <c r="G1334" s="21" t="s">
        <v>5861</v>
      </c>
      <c r="H1334" s="21" t="s">
        <v>5862</v>
      </c>
      <c r="I1334" s="21" t="s">
        <v>5863</v>
      </c>
      <c r="J1334" s="21" t="s">
        <v>3173</v>
      </c>
      <c r="K1334" s="22">
        <v>1.2090000000000001</v>
      </c>
      <c r="L1334" s="22">
        <f t="shared" si="60"/>
        <v>0.70378192334139056</v>
      </c>
      <c r="M1334" s="22">
        <f t="shared" si="61"/>
        <v>-0.50679963598684086</v>
      </c>
      <c r="N1334" s="23">
        <v>1</v>
      </c>
      <c r="O1334" s="24">
        <f t="shared" si="62"/>
        <v>0</v>
      </c>
    </row>
    <row r="1335" spans="1:15">
      <c r="A1335" s="21" t="s">
        <v>8447</v>
      </c>
      <c r="B1335" s="21" t="s">
        <v>8448</v>
      </c>
      <c r="C1335" s="21" t="s">
        <v>40</v>
      </c>
      <c r="D1335" s="21" t="s">
        <v>86</v>
      </c>
      <c r="E1335" s="21" t="s">
        <v>40</v>
      </c>
      <c r="F1335" s="21" t="s">
        <v>8449</v>
      </c>
      <c r="G1335" s="21" t="s">
        <v>8450</v>
      </c>
      <c r="H1335" s="21" t="s">
        <v>8451</v>
      </c>
      <c r="I1335" s="21" t="s">
        <v>8452</v>
      </c>
      <c r="J1335" s="21" t="s">
        <v>40</v>
      </c>
      <c r="K1335" s="22">
        <v>1.2090000000000001</v>
      </c>
      <c r="L1335" s="22">
        <f t="shared" si="60"/>
        <v>0.70378192334139056</v>
      </c>
      <c r="M1335" s="22">
        <f t="shared" si="61"/>
        <v>-0.50679963598684086</v>
      </c>
      <c r="N1335" s="23">
        <v>1</v>
      </c>
      <c r="O1335" s="24">
        <f t="shared" si="62"/>
        <v>0</v>
      </c>
    </row>
    <row r="1336" spans="1:15">
      <c r="A1336" s="21" t="s">
        <v>11806</v>
      </c>
      <c r="B1336" s="21" t="s">
        <v>11807</v>
      </c>
      <c r="C1336" s="21" t="s">
        <v>33</v>
      </c>
      <c r="D1336" s="21" t="s">
        <v>40</v>
      </c>
      <c r="E1336" s="21" t="s">
        <v>158</v>
      </c>
      <c r="F1336" s="21" t="s">
        <v>6648</v>
      </c>
      <c r="G1336" s="21" t="s">
        <v>11808</v>
      </c>
      <c r="H1336" s="21" t="s">
        <v>11809</v>
      </c>
      <c r="I1336" s="21" t="s">
        <v>11810</v>
      </c>
      <c r="J1336" s="21" t="s">
        <v>6515</v>
      </c>
      <c r="K1336" s="22">
        <v>1.2090000000000001</v>
      </c>
      <c r="L1336" s="22">
        <f t="shared" si="60"/>
        <v>0.70378192334139056</v>
      </c>
      <c r="M1336" s="22">
        <f t="shared" si="61"/>
        <v>-0.50679963598684086</v>
      </c>
      <c r="N1336" s="23">
        <v>1</v>
      </c>
      <c r="O1336" s="24">
        <f t="shared" si="62"/>
        <v>0</v>
      </c>
    </row>
    <row r="1337" spans="1:15">
      <c r="A1337" s="21" t="s">
        <v>1661</v>
      </c>
      <c r="B1337" s="21" t="s">
        <v>1662</v>
      </c>
      <c r="C1337" s="21" t="s">
        <v>33</v>
      </c>
      <c r="D1337" s="21" t="s">
        <v>86</v>
      </c>
      <c r="E1337" s="21" t="s">
        <v>207</v>
      </c>
      <c r="F1337" s="21" t="s">
        <v>1663</v>
      </c>
      <c r="G1337" s="21" t="s">
        <v>1664</v>
      </c>
      <c r="H1337" s="21" t="s">
        <v>1665</v>
      </c>
      <c r="I1337" s="21" t="s">
        <v>1666</v>
      </c>
      <c r="J1337" s="21" t="s">
        <v>1667</v>
      </c>
      <c r="K1337" s="22">
        <v>1.2110000000000001</v>
      </c>
      <c r="L1337" s="22">
        <f t="shared" si="60"/>
        <v>0.70494616142797684</v>
      </c>
      <c r="M1337" s="22">
        <f t="shared" si="61"/>
        <v>-0.5044150155416357</v>
      </c>
      <c r="N1337" s="23">
        <v>8.6399582986243003E-3</v>
      </c>
      <c r="O1337" s="24">
        <f t="shared" si="62"/>
        <v>2.0634883536693778</v>
      </c>
    </row>
    <row r="1338" spans="1:15">
      <c r="A1338" s="21" t="s">
        <v>10596</v>
      </c>
      <c r="B1338" s="21" t="s">
        <v>10597</v>
      </c>
      <c r="C1338" s="21" t="s">
        <v>2155</v>
      </c>
      <c r="D1338" s="21" t="s">
        <v>141</v>
      </c>
      <c r="E1338" s="21" t="s">
        <v>40</v>
      </c>
      <c r="F1338" s="21" t="s">
        <v>10598</v>
      </c>
      <c r="G1338" s="21" t="s">
        <v>10599</v>
      </c>
      <c r="H1338" s="21" t="s">
        <v>10600</v>
      </c>
      <c r="I1338" s="21" t="s">
        <v>10601</v>
      </c>
      <c r="J1338" s="21" t="s">
        <v>40</v>
      </c>
      <c r="K1338" s="22">
        <v>1.2110000000000001</v>
      </c>
      <c r="L1338" s="22">
        <f t="shared" si="60"/>
        <v>0.70494616142797684</v>
      </c>
      <c r="M1338" s="22">
        <f t="shared" si="61"/>
        <v>-0.5044150155416357</v>
      </c>
      <c r="N1338" s="23">
        <v>1</v>
      </c>
      <c r="O1338" s="24">
        <f t="shared" si="62"/>
        <v>0</v>
      </c>
    </row>
    <row r="1339" spans="1:15">
      <c r="A1339" s="21" t="s">
        <v>11178</v>
      </c>
      <c r="B1339" s="21" t="s">
        <v>11179</v>
      </c>
      <c r="C1339" s="21" t="s">
        <v>33</v>
      </c>
      <c r="D1339" s="21" t="s">
        <v>86</v>
      </c>
      <c r="E1339" s="21" t="s">
        <v>158</v>
      </c>
      <c r="F1339" s="21" t="s">
        <v>40</v>
      </c>
      <c r="G1339" s="21" t="s">
        <v>11180</v>
      </c>
      <c r="H1339" s="21" t="s">
        <v>11181</v>
      </c>
      <c r="I1339" s="21" t="s">
        <v>11182</v>
      </c>
      <c r="J1339" s="21" t="s">
        <v>40</v>
      </c>
      <c r="K1339" s="22">
        <v>1.2110000000000001</v>
      </c>
      <c r="L1339" s="22">
        <f t="shared" si="60"/>
        <v>0.70494616142797684</v>
      </c>
      <c r="M1339" s="22">
        <f t="shared" si="61"/>
        <v>-0.5044150155416357</v>
      </c>
      <c r="N1339" s="23" t="s">
        <v>40</v>
      </c>
      <c r="O1339" s="24" t="e">
        <f t="shared" si="62"/>
        <v>#VALUE!</v>
      </c>
    </row>
    <row r="1340" spans="1:15">
      <c r="A1340" s="21" t="s">
        <v>1736</v>
      </c>
      <c r="B1340" s="21" t="s">
        <v>1737</v>
      </c>
      <c r="C1340" s="21" t="s">
        <v>33</v>
      </c>
      <c r="D1340" s="21" t="s">
        <v>141</v>
      </c>
      <c r="E1340" s="21" t="s">
        <v>158</v>
      </c>
      <c r="F1340" s="21" t="s">
        <v>1738</v>
      </c>
      <c r="G1340" s="21" t="s">
        <v>1739</v>
      </c>
      <c r="H1340" s="21" t="s">
        <v>1740</v>
      </c>
      <c r="I1340" s="21" t="s">
        <v>1741</v>
      </c>
      <c r="J1340" s="21" t="s">
        <v>1566</v>
      </c>
      <c r="K1340" s="22">
        <v>1.212</v>
      </c>
      <c r="L1340" s="22">
        <f t="shared" si="60"/>
        <v>0.70552828047126981</v>
      </c>
      <c r="M1340" s="22">
        <f t="shared" si="61"/>
        <v>-0.50322418176301376</v>
      </c>
      <c r="N1340" s="23">
        <v>0.86886743190423998</v>
      </c>
      <c r="O1340" s="24">
        <f t="shared" si="62"/>
        <v>6.1046481300940571E-2</v>
      </c>
    </row>
    <row r="1341" spans="1:15">
      <c r="A1341" s="21" t="s">
        <v>2535</v>
      </c>
      <c r="B1341" s="21" t="s">
        <v>2536</v>
      </c>
      <c r="C1341" s="21" t="s">
        <v>43</v>
      </c>
      <c r="D1341" s="21" t="s">
        <v>141</v>
      </c>
      <c r="E1341" s="21" t="s">
        <v>158</v>
      </c>
      <c r="F1341" s="21" t="s">
        <v>1268</v>
      </c>
      <c r="G1341" s="21" t="s">
        <v>2537</v>
      </c>
      <c r="H1341" s="21" t="s">
        <v>2538</v>
      </c>
      <c r="I1341" s="21" t="s">
        <v>2539</v>
      </c>
      <c r="J1341" s="21" t="s">
        <v>1272</v>
      </c>
      <c r="K1341" s="22">
        <v>1.2130000000000001</v>
      </c>
      <c r="L1341" s="22">
        <f t="shared" si="60"/>
        <v>0.706110399514563</v>
      </c>
      <c r="M1341" s="22">
        <f t="shared" si="61"/>
        <v>-0.50203433011545429</v>
      </c>
      <c r="N1341" s="23">
        <v>1</v>
      </c>
      <c r="O1341" s="24">
        <f t="shared" si="62"/>
        <v>0</v>
      </c>
    </row>
    <row r="1342" spans="1:15">
      <c r="A1342" s="21" t="s">
        <v>1337</v>
      </c>
      <c r="B1342" s="21" t="s">
        <v>1338</v>
      </c>
      <c r="C1342" s="21" t="s">
        <v>1339</v>
      </c>
      <c r="D1342" s="21" t="s">
        <v>34</v>
      </c>
      <c r="E1342" s="21" t="s">
        <v>478</v>
      </c>
      <c r="F1342" s="21" t="s">
        <v>1340</v>
      </c>
      <c r="G1342" s="21" t="s">
        <v>1341</v>
      </c>
      <c r="H1342" s="21" t="s">
        <v>1342</v>
      </c>
      <c r="I1342" s="21" t="s">
        <v>1343</v>
      </c>
      <c r="J1342" s="21" t="s">
        <v>1344</v>
      </c>
      <c r="K1342" s="22">
        <v>1.214</v>
      </c>
      <c r="L1342" s="22">
        <f t="shared" si="60"/>
        <v>0.70669251855785609</v>
      </c>
      <c r="M1342" s="22">
        <f t="shared" si="61"/>
        <v>-0.50084545898028265</v>
      </c>
      <c r="N1342" s="23">
        <v>1</v>
      </c>
      <c r="O1342" s="24">
        <f t="shared" si="62"/>
        <v>0</v>
      </c>
    </row>
    <row r="1343" spans="1:15">
      <c r="A1343" s="21" t="s">
        <v>2922</v>
      </c>
      <c r="B1343" s="21" t="s">
        <v>2923</v>
      </c>
      <c r="C1343" s="21" t="s">
        <v>132</v>
      </c>
      <c r="D1343" s="21" t="s">
        <v>86</v>
      </c>
      <c r="E1343" s="21" t="s">
        <v>1468</v>
      </c>
      <c r="F1343" s="21" t="s">
        <v>2924</v>
      </c>
      <c r="G1343" s="21" t="s">
        <v>2925</v>
      </c>
      <c r="H1343" s="21" t="s">
        <v>2926</v>
      </c>
      <c r="I1343" s="21" t="s">
        <v>2927</v>
      </c>
      <c r="J1343" s="21" t="s">
        <v>40</v>
      </c>
      <c r="K1343" s="22">
        <v>1.214</v>
      </c>
      <c r="L1343" s="22">
        <f t="shared" si="60"/>
        <v>0.70669251855785609</v>
      </c>
      <c r="M1343" s="22">
        <f t="shared" si="61"/>
        <v>-0.50084545898028265</v>
      </c>
      <c r="N1343" s="23">
        <v>1</v>
      </c>
      <c r="O1343" s="24">
        <f t="shared" si="62"/>
        <v>0</v>
      </c>
    </row>
    <row r="1344" spans="1:15">
      <c r="A1344" s="21" t="s">
        <v>3435</v>
      </c>
      <c r="B1344" s="21" t="s">
        <v>3436</v>
      </c>
      <c r="C1344" s="21" t="s">
        <v>33</v>
      </c>
      <c r="D1344" s="21" t="s">
        <v>86</v>
      </c>
      <c r="E1344" s="21" t="s">
        <v>214</v>
      </c>
      <c r="F1344" s="21" t="s">
        <v>3437</v>
      </c>
      <c r="G1344" s="21" t="s">
        <v>3438</v>
      </c>
      <c r="H1344" s="21" t="s">
        <v>3439</v>
      </c>
      <c r="I1344" s="21" t="s">
        <v>3440</v>
      </c>
      <c r="J1344" s="21" t="s">
        <v>975</v>
      </c>
      <c r="K1344" s="22">
        <v>1.214</v>
      </c>
      <c r="L1344" s="22">
        <f t="shared" si="60"/>
        <v>0.70669251855785609</v>
      </c>
      <c r="M1344" s="22">
        <f t="shared" si="61"/>
        <v>-0.50084545898028265</v>
      </c>
      <c r="N1344" s="23">
        <v>1</v>
      </c>
      <c r="O1344" s="24">
        <f t="shared" si="62"/>
        <v>0</v>
      </c>
    </row>
    <row r="1345" spans="1:15">
      <c r="A1345" s="21" t="s">
        <v>4990</v>
      </c>
      <c r="B1345" s="21" t="s">
        <v>4991</v>
      </c>
      <c r="C1345" s="21" t="s">
        <v>33</v>
      </c>
      <c r="D1345" s="21" t="s">
        <v>34</v>
      </c>
      <c r="E1345" s="21" t="s">
        <v>3304</v>
      </c>
      <c r="F1345" s="21" t="s">
        <v>4992</v>
      </c>
      <c r="G1345" s="21" t="s">
        <v>4993</v>
      </c>
      <c r="H1345" s="21" t="s">
        <v>4994</v>
      </c>
      <c r="I1345" s="21" t="s">
        <v>4995</v>
      </c>
      <c r="J1345" s="21" t="s">
        <v>40</v>
      </c>
      <c r="K1345" s="22">
        <v>1.214</v>
      </c>
      <c r="L1345" s="22">
        <f t="shared" si="60"/>
        <v>0.70669251855785609</v>
      </c>
      <c r="M1345" s="22">
        <f t="shared" si="61"/>
        <v>-0.50084545898028265</v>
      </c>
      <c r="N1345" s="23">
        <v>1</v>
      </c>
      <c r="O1345" s="24">
        <f t="shared" si="62"/>
        <v>0</v>
      </c>
    </row>
    <row r="1346" spans="1:15">
      <c r="A1346" s="21" t="s">
        <v>5199</v>
      </c>
      <c r="B1346" s="21" t="s">
        <v>5200</v>
      </c>
      <c r="C1346" s="21" t="s">
        <v>40</v>
      </c>
      <c r="D1346" s="21" t="s">
        <v>86</v>
      </c>
      <c r="E1346" s="21" t="s">
        <v>937</v>
      </c>
      <c r="F1346" s="21" t="s">
        <v>5201</v>
      </c>
      <c r="G1346" s="21" t="s">
        <v>5202</v>
      </c>
      <c r="H1346" s="21" t="s">
        <v>5203</v>
      </c>
      <c r="I1346" s="21" t="s">
        <v>5204</v>
      </c>
      <c r="J1346" s="21" t="s">
        <v>40</v>
      </c>
      <c r="K1346" s="22">
        <v>1.214</v>
      </c>
      <c r="L1346" s="22">
        <f t="shared" ref="L1346:L1409" si="63">K1346/1.717861684</f>
        <v>0.70669251855785609</v>
      </c>
      <c r="M1346" s="22">
        <f t="shared" ref="M1346:M1409" si="64">LOG(L1346, 2)</f>
        <v>-0.50084545898028265</v>
      </c>
      <c r="N1346" s="23">
        <v>1</v>
      </c>
      <c r="O1346" s="24">
        <f t="shared" ref="O1346:O1409" si="65">-LOG10(N1346)</f>
        <v>0</v>
      </c>
    </row>
    <row r="1347" spans="1:15">
      <c r="A1347" s="21" t="s">
        <v>5933</v>
      </c>
      <c r="B1347" s="21" t="s">
        <v>5934</v>
      </c>
      <c r="C1347" s="21" t="s">
        <v>85</v>
      </c>
      <c r="D1347" s="21" t="s">
        <v>40</v>
      </c>
      <c r="E1347" s="21" t="s">
        <v>1468</v>
      </c>
      <c r="F1347" s="21" t="s">
        <v>5935</v>
      </c>
      <c r="G1347" s="21" t="s">
        <v>40</v>
      </c>
      <c r="H1347" s="21" t="s">
        <v>5936</v>
      </c>
      <c r="I1347" s="21" t="s">
        <v>40</v>
      </c>
      <c r="J1347" s="21" t="s">
        <v>40</v>
      </c>
      <c r="K1347" s="22">
        <v>1.214</v>
      </c>
      <c r="L1347" s="22">
        <f t="shared" si="63"/>
        <v>0.70669251855785609</v>
      </c>
      <c r="M1347" s="22">
        <f t="shared" si="64"/>
        <v>-0.50084545898028265</v>
      </c>
      <c r="N1347" s="23">
        <v>0.50369611760448796</v>
      </c>
      <c r="O1347" s="24">
        <f t="shared" si="65"/>
        <v>0.29783139659006624</v>
      </c>
    </row>
    <row r="1348" spans="1:15">
      <c r="A1348" s="21" t="s">
        <v>6988</v>
      </c>
      <c r="B1348" s="21" t="s">
        <v>6989</v>
      </c>
      <c r="C1348" s="21" t="s">
        <v>235</v>
      </c>
      <c r="D1348" s="21" t="s">
        <v>40</v>
      </c>
      <c r="E1348" s="21" t="s">
        <v>2111</v>
      </c>
      <c r="F1348" s="21" t="s">
        <v>5092</v>
      </c>
      <c r="G1348" s="21" t="s">
        <v>6990</v>
      </c>
      <c r="H1348" s="21" t="s">
        <v>6991</v>
      </c>
      <c r="I1348" s="21" t="s">
        <v>6992</v>
      </c>
      <c r="J1348" s="21" t="s">
        <v>40</v>
      </c>
      <c r="K1348" s="22">
        <v>1.214</v>
      </c>
      <c r="L1348" s="22">
        <f t="shared" si="63"/>
        <v>0.70669251855785609</v>
      </c>
      <c r="M1348" s="22">
        <f t="shared" si="64"/>
        <v>-0.50084545898028265</v>
      </c>
      <c r="N1348" s="23">
        <v>1</v>
      </c>
      <c r="O1348" s="24">
        <f t="shared" si="65"/>
        <v>0</v>
      </c>
    </row>
    <row r="1349" spans="1:15">
      <c r="A1349" s="21" t="s">
        <v>7264</v>
      </c>
      <c r="B1349" s="21" t="s">
        <v>7265</v>
      </c>
      <c r="C1349" s="21" t="s">
        <v>33</v>
      </c>
      <c r="D1349" s="21" t="s">
        <v>34</v>
      </c>
      <c r="E1349" s="21" t="s">
        <v>1844</v>
      </c>
      <c r="F1349" s="21" t="s">
        <v>7266</v>
      </c>
      <c r="G1349" s="21" t="s">
        <v>7267</v>
      </c>
      <c r="H1349" s="21" t="s">
        <v>7268</v>
      </c>
      <c r="I1349" s="21" t="s">
        <v>7269</v>
      </c>
      <c r="J1349" s="21" t="s">
        <v>40</v>
      </c>
      <c r="K1349" s="22">
        <v>1.214</v>
      </c>
      <c r="L1349" s="22">
        <f t="shared" si="63"/>
        <v>0.70669251855785609</v>
      </c>
      <c r="M1349" s="22">
        <f t="shared" si="64"/>
        <v>-0.50084545898028265</v>
      </c>
      <c r="N1349" s="23">
        <v>1</v>
      </c>
      <c r="O1349" s="24">
        <f t="shared" si="65"/>
        <v>0</v>
      </c>
    </row>
    <row r="1350" spans="1:15">
      <c r="A1350" s="21" t="s">
        <v>8068</v>
      </c>
      <c r="B1350" s="21" t="s">
        <v>8069</v>
      </c>
      <c r="C1350" s="21" t="s">
        <v>53</v>
      </c>
      <c r="D1350" s="21" t="s">
        <v>40</v>
      </c>
      <c r="E1350" s="21" t="s">
        <v>3765</v>
      </c>
      <c r="F1350" s="21" t="s">
        <v>8070</v>
      </c>
      <c r="G1350" s="21" t="s">
        <v>8071</v>
      </c>
      <c r="H1350" s="21" t="s">
        <v>8072</v>
      </c>
      <c r="I1350" s="21" t="s">
        <v>8073</v>
      </c>
      <c r="J1350" s="21" t="s">
        <v>40</v>
      </c>
      <c r="K1350" s="22">
        <v>1.214</v>
      </c>
      <c r="L1350" s="22">
        <f t="shared" si="63"/>
        <v>0.70669251855785609</v>
      </c>
      <c r="M1350" s="22">
        <f t="shared" si="64"/>
        <v>-0.50084545898028265</v>
      </c>
      <c r="N1350" s="23">
        <v>0.67470780903993399</v>
      </c>
      <c r="O1350" s="24">
        <f t="shared" si="65"/>
        <v>0.17088426330946582</v>
      </c>
    </row>
    <row r="1351" spans="1:15">
      <c r="A1351" s="21" t="s">
        <v>9162</v>
      </c>
      <c r="B1351" s="21" t="s">
        <v>9163</v>
      </c>
      <c r="C1351" s="21" t="s">
        <v>33</v>
      </c>
      <c r="D1351" s="21" t="s">
        <v>86</v>
      </c>
      <c r="E1351" s="21" t="s">
        <v>151</v>
      </c>
      <c r="F1351" s="21" t="s">
        <v>9164</v>
      </c>
      <c r="G1351" s="21" t="s">
        <v>9165</v>
      </c>
      <c r="H1351" s="21" t="s">
        <v>9166</v>
      </c>
      <c r="I1351" s="21" t="s">
        <v>9167</v>
      </c>
      <c r="J1351" s="21" t="s">
        <v>4947</v>
      </c>
      <c r="K1351" s="22">
        <v>1.214</v>
      </c>
      <c r="L1351" s="22">
        <f t="shared" si="63"/>
        <v>0.70669251855785609</v>
      </c>
      <c r="M1351" s="22">
        <f t="shared" si="64"/>
        <v>-0.50084545898028265</v>
      </c>
      <c r="N1351" s="23">
        <v>1</v>
      </c>
      <c r="O1351" s="24">
        <f t="shared" si="65"/>
        <v>0</v>
      </c>
    </row>
    <row r="1352" spans="1:15">
      <c r="A1352" s="21" t="s">
        <v>1116</v>
      </c>
      <c r="B1352" s="21" t="s">
        <v>1117</v>
      </c>
      <c r="C1352" s="21" t="s">
        <v>53</v>
      </c>
      <c r="D1352" s="21" t="s">
        <v>76</v>
      </c>
      <c r="E1352" s="21" t="s">
        <v>158</v>
      </c>
      <c r="F1352" s="21" t="s">
        <v>1118</v>
      </c>
      <c r="G1352" s="21" t="s">
        <v>1119</v>
      </c>
      <c r="H1352" s="21" t="s">
        <v>1120</v>
      </c>
      <c r="I1352" s="21" t="s">
        <v>1121</v>
      </c>
      <c r="J1352" s="21" t="s">
        <v>469</v>
      </c>
      <c r="K1352" s="22">
        <v>1.2150000000000001</v>
      </c>
      <c r="L1352" s="22">
        <f t="shared" si="63"/>
        <v>0.70727463760114928</v>
      </c>
      <c r="M1352" s="22">
        <f t="shared" si="64"/>
        <v>-0.49965756674282125</v>
      </c>
      <c r="N1352" s="23">
        <v>0.819096395027747</v>
      </c>
      <c r="O1352" s="24">
        <f t="shared" si="65"/>
        <v>8.6664985461592597E-2</v>
      </c>
    </row>
    <row r="1353" spans="1:15">
      <c r="A1353" s="21" t="s">
        <v>4972</v>
      </c>
      <c r="B1353" s="21" t="s">
        <v>4973</v>
      </c>
      <c r="C1353" s="21" t="s">
        <v>1267</v>
      </c>
      <c r="D1353" s="21" t="s">
        <v>34</v>
      </c>
      <c r="E1353" s="21" t="s">
        <v>214</v>
      </c>
      <c r="F1353" s="21" t="s">
        <v>4974</v>
      </c>
      <c r="G1353" s="21" t="s">
        <v>4975</v>
      </c>
      <c r="H1353" s="21" t="s">
        <v>4976</v>
      </c>
      <c r="I1353" s="21" t="s">
        <v>4977</v>
      </c>
      <c r="J1353" s="21" t="s">
        <v>1357</v>
      </c>
      <c r="K1353" s="22">
        <v>1.2150000000000001</v>
      </c>
      <c r="L1353" s="22">
        <f t="shared" si="63"/>
        <v>0.70727463760114928</v>
      </c>
      <c r="M1353" s="22">
        <f t="shared" si="64"/>
        <v>-0.49965756674282125</v>
      </c>
      <c r="N1353" s="23">
        <v>1</v>
      </c>
      <c r="O1353" s="24">
        <f t="shared" si="65"/>
        <v>0</v>
      </c>
    </row>
    <row r="1354" spans="1:15">
      <c r="A1354" s="21" t="s">
        <v>8399</v>
      </c>
      <c r="B1354" s="21" t="s">
        <v>8400</v>
      </c>
      <c r="C1354" s="21" t="s">
        <v>40</v>
      </c>
      <c r="D1354" s="21" t="s">
        <v>40</v>
      </c>
      <c r="E1354" s="21" t="s">
        <v>40</v>
      </c>
      <c r="F1354" s="21" t="s">
        <v>8401</v>
      </c>
      <c r="G1354" s="21" t="s">
        <v>8402</v>
      </c>
      <c r="H1354" s="21" t="s">
        <v>8403</v>
      </c>
      <c r="I1354" s="21" t="s">
        <v>8404</v>
      </c>
      <c r="J1354" s="21" t="s">
        <v>40</v>
      </c>
      <c r="K1354" s="22">
        <v>1.2150000000000001</v>
      </c>
      <c r="L1354" s="22">
        <f t="shared" si="63"/>
        <v>0.70727463760114928</v>
      </c>
      <c r="M1354" s="22">
        <f t="shared" si="64"/>
        <v>-0.49965756674282125</v>
      </c>
      <c r="N1354" s="23">
        <v>9.4014787573937206E-2</v>
      </c>
      <c r="O1354" s="24">
        <f t="shared" si="65"/>
        <v>1.0268038309038685</v>
      </c>
    </row>
    <row r="1355" spans="1:15">
      <c r="A1355" s="21" t="s">
        <v>3718</v>
      </c>
      <c r="B1355" s="21" t="s">
        <v>3719</v>
      </c>
      <c r="C1355" s="21" t="s">
        <v>33</v>
      </c>
      <c r="D1355" s="21" t="s">
        <v>314</v>
      </c>
      <c r="E1355" s="21" t="s">
        <v>158</v>
      </c>
      <c r="F1355" s="21" t="s">
        <v>3720</v>
      </c>
      <c r="G1355" s="21" t="s">
        <v>3721</v>
      </c>
      <c r="H1355" s="21" t="s">
        <v>3722</v>
      </c>
      <c r="I1355" s="21" t="s">
        <v>3723</v>
      </c>
      <c r="J1355" s="21" t="s">
        <v>1687</v>
      </c>
      <c r="K1355" s="22">
        <v>1.216</v>
      </c>
      <c r="L1355" s="22">
        <f t="shared" si="63"/>
        <v>0.70785675664444236</v>
      </c>
      <c r="M1355" s="22">
        <f t="shared" si="64"/>
        <v>-0.49847065179237915</v>
      </c>
      <c r="N1355" s="23">
        <v>0.198155174479799</v>
      </c>
      <c r="O1355" s="24">
        <f t="shared" si="65"/>
        <v>0.70299458233215506</v>
      </c>
    </row>
    <row r="1356" spans="1:15">
      <c r="A1356" s="21" t="s">
        <v>8435</v>
      </c>
      <c r="B1356" s="21" t="s">
        <v>8436</v>
      </c>
      <c r="C1356" s="21" t="s">
        <v>40</v>
      </c>
      <c r="D1356" s="21" t="s">
        <v>40</v>
      </c>
      <c r="E1356" s="21" t="s">
        <v>40</v>
      </c>
      <c r="F1356" s="21" t="s">
        <v>8437</v>
      </c>
      <c r="G1356" s="21" t="s">
        <v>8438</v>
      </c>
      <c r="H1356" s="21" t="s">
        <v>8439</v>
      </c>
      <c r="I1356" s="21" t="s">
        <v>8440</v>
      </c>
      <c r="J1356" s="21" t="s">
        <v>40</v>
      </c>
      <c r="K1356" s="22" t="s">
        <v>40</v>
      </c>
      <c r="L1356" s="22" t="e">
        <f t="shared" si="63"/>
        <v>#VALUE!</v>
      </c>
      <c r="M1356" s="22" t="e">
        <f t="shared" si="64"/>
        <v>#VALUE!</v>
      </c>
      <c r="N1356" s="23" t="s">
        <v>40</v>
      </c>
      <c r="O1356" s="24" t="e">
        <f t="shared" si="65"/>
        <v>#VALUE!</v>
      </c>
    </row>
    <row r="1357" spans="1:15">
      <c r="A1357" s="21" t="s">
        <v>5465</v>
      </c>
      <c r="B1357" s="21" t="s">
        <v>5466</v>
      </c>
      <c r="C1357" s="21" t="s">
        <v>53</v>
      </c>
      <c r="D1357" s="21" t="s">
        <v>34</v>
      </c>
      <c r="E1357" s="21" t="s">
        <v>158</v>
      </c>
      <c r="F1357" s="21" t="s">
        <v>5467</v>
      </c>
      <c r="G1357" s="21" t="s">
        <v>5468</v>
      </c>
      <c r="H1357" s="21" t="s">
        <v>5469</v>
      </c>
      <c r="I1357" s="21" t="s">
        <v>5470</v>
      </c>
      <c r="J1357" s="21" t="s">
        <v>40</v>
      </c>
      <c r="K1357" s="22">
        <v>1.216</v>
      </c>
      <c r="L1357" s="22">
        <f t="shared" si="63"/>
        <v>0.70785675664444236</v>
      </c>
      <c r="M1357" s="22">
        <f t="shared" si="64"/>
        <v>-0.49847065179237915</v>
      </c>
      <c r="N1357" s="23">
        <v>1</v>
      </c>
      <c r="O1357" s="24">
        <f t="shared" si="65"/>
        <v>0</v>
      </c>
    </row>
    <row r="1358" spans="1:15">
      <c r="A1358" s="21" t="s">
        <v>6422</v>
      </c>
      <c r="B1358" s="21" t="s">
        <v>6423</v>
      </c>
      <c r="C1358" s="21" t="s">
        <v>95</v>
      </c>
      <c r="D1358" s="21" t="s">
        <v>40</v>
      </c>
      <c r="E1358" s="21" t="s">
        <v>158</v>
      </c>
      <c r="F1358" s="21" t="s">
        <v>3901</v>
      </c>
      <c r="G1358" s="21" t="s">
        <v>6424</v>
      </c>
      <c r="H1358" s="21" t="s">
        <v>6425</v>
      </c>
      <c r="I1358" s="21" t="s">
        <v>6426</v>
      </c>
      <c r="J1358" s="21" t="s">
        <v>3905</v>
      </c>
      <c r="K1358" s="22">
        <v>1.216</v>
      </c>
      <c r="L1358" s="22">
        <f t="shared" si="63"/>
        <v>0.70785675664444236</v>
      </c>
      <c r="M1358" s="22">
        <f t="shared" si="64"/>
        <v>-0.49847065179237915</v>
      </c>
      <c r="N1358" s="23">
        <v>1</v>
      </c>
      <c r="O1358" s="24">
        <f t="shared" si="65"/>
        <v>0</v>
      </c>
    </row>
    <row r="1359" spans="1:15">
      <c r="A1359" s="21" t="s">
        <v>6861</v>
      </c>
      <c r="B1359" s="21" t="s">
        <v>6862</v>
      </c>
      <c r="C1359" s="21" t="s">
        <v>6863</v>
      </c>
      <c r="D1359" s="21" t="s">
        <v>76</v>
      </c>
      <c r="E1359" s="21" t="s">
        <v>40</v>
      </c>
      <c r="F1359" s="21" t="s">
        <v>6864</v>
      </c>
      <c r="G1359" s="21" t="s">
        <v>6865</v>
      </c>
      <c r="H1359" s="21" t="s">
        <v>6866</v>
      </c>
      <c r="I1359" s="21" t="s">
        <v>6867</v>
      </c>
      <c r="J1359" s="21" t="s">
        <v>40</v>
      </c>
      <c r="K1359" s="22">
        <v>1.216</v>
      </c>
      <c r="L1359" s="22">
        <f t="shared" si="63"/>
        <v>0.70785675664444236</v>
      </c>
      <c r="M1359" s="22">
        <f t="shared" si="64"/>
        <v>-0.49847065179237915</v>
      </c>
      <c r="N1359" s="23">
        <v>1</v>
      </c>
      <c r="O1359" s="24">
        <f t="shared" si="65"/>
        <v>0</v>
      </c>
    </row>
    <row r="1360" spans="1:15">
      <c r="A1360" s="21" t="s">
        <v>8359</v>
      </c>
      <c r="B1360" s="21" t="s">
        <v>8360</v>
      </c>
      <c r="C1360" s="21" t="s">
        <v>33</v>
      </c>
      <c r="D1360" s="21" t="s">
        <v>86</v>
      </c>
      <c r="E1360" s="21" t="s">
        <v>40</v>
      </c>
      <c r="F1360" s="21" t="s">
        <v>7357</v>
      </c>
      <c r="G1360" s="21" t="s">
        <v>8361</v>
      </c>
      <c r="H1360" s="21" t="s">
        <v>8362</v>
      </c>
      <c r="I1360" s="21" t="s">
        <v>8363</v>
      </c>
      <c r="J1360" s="21" t="s">
        <v>40</v>
      </c>
      <c r="K1360" s="22">
        <v>1.216</v>
      </c>
      <c r="L1360" s="22">
        <f t="shared" si="63"/>
        <v>0.70785675664444236</v>
      </c>
      <c r="M1360" s="22">
        <f t="shared" si="64"/>
        <v>-0.49847065179237915</v>
      </c>
      <c r="N1360" s="23">
        <v>1</v>
      </c>
      <c r="O1360" s="24">
        <f t="shared" si="65"/>
        <v>0</v>
      </c>
    </row>
    <row r="1361" spans="1:15">
      <c r="A1361" s="21" t="s">
        <v>1608</v>
      </c>
      <c r="B1361" s="21" t="s">
        <v>1609</v>
      </c>
      <c r="C1361" s="21" t="s">
        <v>33</v>
      </c>
      <c r="D1361" s="21" t="s">
        <v>34</v>
      </c>
      <c r="E1361" s="21" t="s">
        <v>158</v>
      </c>
      <c r="F1361" s="21" t="s">
        <v>1610</v>
      </c>
      <c r="G1361" s="21" t="s">
        <v>1611</v>
      </c>
      <c r="H1361" s="21" t="s">
        <v>1612</v>
      </c>
      <c r="I1361" s="21" t="s">
        <v>1613</v>
      </c>
      <c r="J1361" s="21" t="s">
        <v>1614</v>
      </c>
      <c r="K1361" s="22">
        <v>1.2170000000000001</v>
      </c>
      <c r="L1361" s="22">
        <f t="shared" si="63"/>
        <v>0.70843887568773556</v>
      </c>
      <c r="M1361" s="22">
        <f t="shared" si="64"/>
        <v>-0.49728471252223605</v>
      </c>
      <c r="N1361" s="23">
        <v>1</v>
      </c>
      <c r="O1361" s="24">
        <f t="shared" si="65"/>
        <v>0</v>
      </c>
    </row>
    <row r="1362" spans="1:15">
      <c r="A1362" s="21" t="s">
        <v>5754</v>
      </c>
      <c r="B1362" s="21" t="s">
        <v>5755</v>
      </c>
      <c r="C1362" s="21" t="s">
        <v>85</v>
      </c>
      <c r="D1362" s="21" t="s">
        <v>34</v>
      </c>
      <c r="E1362" s="21" t="s">
        <v>1468</v>
      </c>
      <c r="F1362" s="21" t="s">
        <v>5756</v>
      </c>
      <c r="G1362" s="21" t="s">
        <v>5757</v>
      </c>
      <c r="H1362" s="21" t="s">
        <v>5758</v>
      </c>
      <c r="I1362" s="21" t="s">
        <v>5759</v>
      </c>
      <c r="J1362" s="21" t="s">
        <v>40</v>
      </c>
      <c r="K1362" s="22">
        <v>1.2170000000000001</v>
      </c>
      <c r="L1362" s="22">
        <f t="shared" si="63"/>
        <v>0.70843887568773556</v>
      </c>
      <c r="M1362" s="22">
        <f t="shared" si="64"/>
        <v>-0.49728471252223605</v>
      </c>
      <c r="N1362" s="23">
        <v>1</v>
      </c>
      <c r="O1362" s="24">
        <f t="shared" si="65"/>
        <v>0</v>
      </c>
    </row>
    <row r="1363" spans="1:15">
      <c r="A1363" s="21" t="s">
        <v>7585</v>
      </c>
      <c r="B1363" s="21" t="s">
        <v>7586</v>
      </c>
      <c r="C1363" s="21" t="s">
        <v>33</v>
      </c>
      <c r="D1363" s="21" t="s">
        <v>314</v>
      </c>
      <c r="E1363" s="21" t="s">
        <v>158</v>
      </c>
      <c r="F1363" s="21" t="s">
        <v>7125</v>
      </c>
      <c r="G1363" s="21" t="s">
        <v>7587</v>
      </c>
      <c r="H1363" s="21" t="s">
        <v>7588</v>
      </c>
      <c r="I1363" s="21" t="s">
        <v>7589</v>
      </c>
      <c r="J1363" s="21" t="s">
        <v>7590</v>
      </c>
      <c r="K1363" s="22">
        <v>1.2170000000000001</v>
      </c>
      <c r="L1363" s="22">
        <f t="shared" si="63"/>
        <v>0.70843887568773556</v>
      </c>
      <c r="M1363" s="22">
        <f t="shared" si="64"/>
        <v>-0.49728471252223605</v>
      </c>
      <c r="N1363" s="23">
        <v>1</v>
      </c>
      <c r="O1363" s="24">
        <f t="shared" si="65"/>
        <v>0</v>
      </c>
    </row>
    <row r="1364" spans="1:15">
      <c r="A1364" s="21" t="s">
        <v>8839</v>
      </c>
      <c r="B1364" s="21" t="s">
        <v>8840</v>
      </c>
      <c r="C1364" s="21" t="s">
        <v>132</v>
      </c>
      <c r="D1364" s="21" t="s">
        <v>86</v>
      </c>
      <c r="E1364" s="21" t="s">
        <v>151</v>
      </c>
      <c r="F1364" s="21" t="s">
        <v>570</v>
      </c>
      <c r="G1364" s="21" t="s">
        <v>8841</v>
      </c>
      <c r="H1364" s="21" t="s">
        <v>8842</v>
      </c>
      <c r="I1364" s="21" t="s">
        <v>8843</v>
      </c>
      <c r="J1364" s="21" t="s">
        <v>4496</v>
      </c>
      <c r="K1364" s="22">
        <v>1.2170000000000001</v>
      </c>
      <c r="L1364" s="22">
        <f t="shared" si="63"/>
        <v>0.70843887568773556</v>
      </c>
      <c r="M1364" s="22">
        <f t="shared" si="64"/>
        <v>-0.49728471252223605</v>
      </c>
      <c r="N1364" s="23">
        <v>1</v>
      </c>
      <c r="O1364" s="24">
        <f t="shared" si="65"/>
        <v>0</v>
      </c>
    </row>
    <row r="1365" spans="1:15">
      <c r="A1365" s="21" t="s">
        <v>2562</v>
      </c>
      <c r="B1365" s="21" t="s">
        <v>2563</v>
      </c>
      <c r="C1365" s="21" t="s">
        <v>85</v>
      </c>
      <c r="D1365" s="21" t="s">
        <v>34</v>
      </c>
      <c r="E1365" s="21" t="s">
        <v>1468</v>
      </c>
      <c r="F1365" s="21" t="s">
        <v>2564</v>
      </c>
      <c r="G1365" s="21" t="s">
        <v>2565</v>
      </c>
      <c r="H1365" s="21" t="s">
        <v>2566</v>
      </c>
      <c r="I1365" s="21" t="s">
        <v>2567</v>
      </c>
      <c r="J1365" s="21" t="s">
        <v>40</v>
      </c>
      <c r="K1365" s="22">
        <v>1.218</v>
      </c>
      <c r="L1365" s="22">
        <f t="shared" si="63"/>
        <v>0.70902099473102864</v>
      </c>
      <c r="M1365" s="22">
        <f t="shared" si="64"/>
        <v>-0.49609974732963213</v>
      </c>
      <c r="N1365" s="23">
        <v>0.91115343933459103</v>
      </c>
      <c r="O1365" s="24">
        <f t="shared" si="65"/>
        <v>4.0408481155369214E-2</v>
      </c>
    </row>
    <row r="1366" spans="1:15">
      <c r="A1366" s="21" t="s">
        <v>4128</v>
      </c>
      <c r="B1366" s="21" t="s">
        <v>4129</v>
      </c>
      <c r="C1366" s="21" t="s">
        <v>328</v>
      </c>
      <c r="D1366" s="21" t="s">
        <v>76</v>
      </c>
      <c r="E1366" s="21" t="s">
        <v>111</v>
      </c>
      <c r="F1366" s="21" t="s">
        <v>4130</v>
      </c>
      <c r="G1366" s="21" t="s">
        <v>4131</v>
      </c>
      <c r="H1366" s="21" t="s">
        <v>4132</v>
      </c>
      <c r="I1366" s="21" t="s">
        <v>4133</v>
      </c>
      <c r="J1366" s="21" t="s">
        <v>4134</v>
      </c>
      <c r="K1366" s="22">
        <v>1.218</v>
      </c>
      <c r="L1366" s="22">
        <f t="shared" si="63"/>
        <v>0.70902099473102864</v>
      </c>
      <c r="M1366" s="22">
        <f t="shared" si="64"/>
        <v>-0.49609974732963213</v>
      </c>
      <c r="N1366" s="23">
        <v>0.88921609458443995</v>
      </c>
      <c r="O1366" s="24">
        <f t="shared" si="65"/>
        <v>5.0992685282590731E-2</v>
      </c>
    </row>
    <row r="1367" spans="1:15">
      <c r="A1367" s="21" t="s">
        <v>9121</v>
      </c>
      <c r="B1367" s="21" t="s">
        <v>9122</v>
      </c>
      <c r="C1367" s="21" t="s">
        <v>33</v>
      </c>
      <c r="D1367" s="21" t="s">
        <v>40</v>
      </c>
      <c r="E1367" s="21" t="s">
        <v>111</v>
      </c>
      <c r="F1367" s="21" t="s">
        <v>9123</v>
      </c>
      <c r="G1367" s="21" t="s">
        <v>9124</v>
      </c>
      <c r="H1367" s="21" t="s">
        <v>9125</v>
      </c>
      <c r="I1367" s="21" t="s">
        <v>9126</v>
      </c>
      <c r="J1367" s="21" t="s">
        <v>1940</v>
      </c>
      <c r="K1367" s="22">
        <v>1.218</v>
      </c>
      <c r="L1367" s="22">
        <f t="shared" si="63"/>
        <v>0.70902099473102864</v>
      </c>
      <c r="M1367" s="22">
        <f t="shared" si="64"/>
        <v>-0.49609974732963213</v>
      </c>
      <c r="N1367" s="23">
        <v>1</v>
      </c>
      <c r="O1367" s="24">
        <f t="shared" si="65"/>
        <v>0</v>
      </c>
    </row>
    <row r="1368" spans="1:15">
      <c r="A1368" s="21" t="s">
        <v>10158</v>
      </c>
      <c r="B1368" s="21" t="s">
        <v>10159</v>
      </c>
      <c r="C1368" s="21" t="s">
        <v>921</v>
      </c>
      <c r="D1368" s="21" t="s">
        <v>141</v>
      </c>
      <c r="E1368" s="21" t="s">
        <v>336</v>
      </c>
      <c r="F1368" s="21" t="s">
        <v>8168</v>
      </c>
      <c r="G1368" s="21" t="s">
        <v>10160</v>
      </c>
      <c r="H1368" s="21" t="s">
        <v>10161</v>
      </c>
      <c r="I1368" s="21" t="s">
        <v>10162</v>
      </c>
      <c r="J1368" s="21" t="s">
        <v>40</v>
      </c>
      <c r="K1368" s="22">
        <v>1.218</v>
      </c>
      <c r="L1368" s="22">
        <f t="shared" si="63"/>
        <v>0.70902099473102864</v>
      </c>
      <c r="M1368" s="22">
        <f t="shared" si="64"/>
        <v>-0.49609974732963213</v>
      </c>
      <c r="N1368" s="23">
        <v>1</v>
      </c>
      <c r="O1368" s="24">
        <f t="shared" si="65"/>
        <v>0</v>
      </c>
    </row>
    <row r="1369" spans="1:15">
      <c r="A1369" s="21" t="s">
        <v>2947</v>
      </c>
      <c r="B1369" s="21" t="s">
        <v>2948</v>
      </c>
      <c r="C1369" s="21" t="s">
        <v>33</v>
      </c>
      <c r="D1369" s="21" t="s">
        <v>76</v>
      </c>
      <c r="E1369" s="21" t="s">
        <v>214</v>
      </c>
      <c r="F1369" s="21" t="s">
        <v>2949</v>
      </c>
      <c r="G1369" s="21" t="s">
        <v>2950</v>
      </c>
      <c r="H1369" s="21" t="s">
        <v>2951</v>
      </c>
      <c r="I1369" s="21" t="s">
        <v>2952</v>
      </c>
      <c r="J1369" s="21" t="s">
        <v>1069</v>
      </c>
      <c r="K1369" s="22">
        <v>1.2190000000000001</v>
      </c>
      <c r="L1369" s="22">
        <f t="shared" si="63"/>
        <v>0.70960311377432184</v>
      </c>
      <c r="M1369" s="22">
        <f t="shared" si="64"/>
        <v>-0.49491575461575232</v>
      </c>
      <c r="N1369" s="23">
        <v>1</v>
      </c>
      <c r="O1369" s="24">
        <f t="shared" si="65"/>
        <v>0</v>
      </c>
    </row>
    <row r="1370" spans="1:15">
      <c r="A1370" s="21" t="s">
        <v>4623</v>
      </c>
      <c r="B1370" s="21" t="s">
        <v>4624</v>
      </c>
      <c r="C1370" s="21" t="s">
        <v>33</v>
      </c>
      <c r="D1370" s="21" t="s">
        <v>314</v>
      </c>
      <c r="E1370" s="21" t="s">
        <v>158</v>
      </c>
      <c r="F1370" s="21" t="s">
        <v>3732</v>
      </c>
      <c r="G1370" s="21" t="s">
        <v>4625</v>
      </c>
      <c r="H1370" s="21" t="s">
        <v>4626</v>
      </c>
      <c r="I1370" s="21" t="s">
        <v>4627</v>
      </c>
      <c r="J1370" s="21" t="s">
        <v>4628</v>
      </c>
      <c r="K1370" s="22">
        <v>1.2190000000000001</v>
      </c>
      <c r="L1370" s="22">
        <f t="shared" si="63"/>
        <v>0.70960311377432184</v>
      </c>
      <c r="M1370" s="22">
        <f t="shared" si="64"/>
        <v>-0.49491575461575232</v>
      </c>
      <c r="N1370" s="23">
        <v>0.91359700816528999</v>
      </c>
      <c r="O1370" s="24">
        <f t="shared" si="65"/>
        <v>3.9245331317396222E-2</v>
      </c>
    </row>
    <row r="1371" spans="1:15">
      <c r="A1371" s="21" t="s">
        <v>8262</v>
      </c>
      <c r="B1371" s="21" t="s">
        <v>8263</v>
      </c>
      <c r="C1371" s="21" t="s">
        <v>85</v>
      </c>
      <c r="D1371" s="21" t="s">
        <v>40</v>
      </c>
      <c r="E1371" s="21" t="s">
        <v>2111</v>
      </c>
      <c r="F1371" s="21" t="s">
        <v>8264</v>
      </c>
      <c r="G1371" s="21" t="s">
        <v>8265</v>
      </c>
      <c r="H1371" s="21" t="s">
        <v>8266</v>
      </c>
      <c r="I1371" s="21" t="s">
        <v>8267</v>
      </c>
      <c r="J1371" s="21" t="s">
        <v>40</v>
      </c>
      <c r="K1371" s="22">
        <v>1.2190000000000001</v>
      </c>
      <c r="L1371" s="22">
        <f t="shared" si="63"/>
        <v>0.70960311377432184</v>
      </c>
      <c r="M1371" s="22">
        <f t="shared" si="64"/>
        <v>-0.49491575461575232</v>
      </c>
      <c r="N1371" s="23">
        <v>1</v>
      </c>
      <c r="O1371" s="24">
        <f t="shared" si="65"/>
        <v>0</v>
      </c>
    </row>
    <row r="1372" spans="1:15">
      <c r="A1372" s="21" t="s">
        <v>8706</v>
      </c>
      <c r="B1372" s="21" t="s">
        <v>8707</v>
      </c>
      <c r="C1372" s="21" t="s">
        <v>8708</v>
      </c>
      <c r="D1372" s="21" t="s">
        <v>54</v>
      </c>
      <c r="E1372" s="21" t="s">
        <v>111</v>
      </c>
      <c r="F1372" s="21" t="s">
        <v>8709</v>
      </c>
      <c r="G1372" s="21" t="s">
        <v>8710</v>
      </c>
      <c r="H1372" s="21" t="s">
        <v>8711</v>
      </c>
      <c r="I1372" s="21" t="s">
        <v>8712</v>
      </c>
      <c r="J1372" s="21" t="s">
        <v>1180</v>
      </c>
      <c r="K1372" s="22">
        <v>1.2190000000000001</v>
      </c>
      <c r="L1372" s="22">
        <f t="shared" si="63"/>
        <v>0.70960311377432184</v>
      </c>
      <c r="M1372" s="22">
        <f t="shared" si="64"/>
        <v>-0.49491575461575232</v>
      </c>
      <c r="N1372" s="23">
        <v>0.86886743190423998</v>
      </c>
      <c r="O1372" s="24">
        <f t="shared" si="65"/>
        <v>6.1046481300940571E-2</v>
      </c>
    </row>
    <row r="1373" spans="1:15">
      <c r="A1373" s="21" t="s">
        <v>8529</v>
      </c>
      <c r="B1373" s="21" t="s">
        <v>8530</v>
      </c>
      <c r="C1373" s="21" t="s">
        <v>186</v>
      </c>
      <c r="D1373" s="21" t="s">
        <v>40</v>
      </c>
      <c r="E1373" s="21" t="s">
        <v>714</v>
      </c>
      <c r="F1373" s="21" t="s">
        <v>715</v>
      </c>
      <c r="G1373" s="21" t="s">
        <v>8531</v>
      </c>
      <c r="H1373" s="21" t="s">
        <v>8532</v>
      </c>
      <c r="I1373" s="21" t="s">
        <v>8533</v>
      </c>
      <c r="J1373" s="21" t="s">
        <v>719</v>
      </c>
      <c r="K1373" s="22" t="s">
        <v>40</v>
      </c>
      <c r="L1373" s="22" t="e">
        <f t="shared" si="63"/>
        <v>#VALUE!</v>
      </c>
      <c r="M1373" s="22" t="e">
        <f t="shared" si="64"/>
        <v>#VALUE!</v>
      </c>
      <c r="N1373" s="23" t="s">
        <v>40</v>
      </c>
      <c r="O1373" s="24" t="e">
        <f t="shared" si="65"/>
        <v>#VALUE!</v>
      </c>
    </row>
    <row r="1374" spans="1:15">
      <c r="A1374" s="21" t="s">
        <v>1595</v>
      </c>
      <c r="B1374" s="21" t="s">
        <v>1596</v>
      </c>
      <c r="C1374" s="21" t="s">
        <v>1085</v>
      </c>
      <c r="D1374" s="21" t="s">
        <v>314</v>
      </c>
      <c r="E1374" s="21" t="s">
        <v>894</v>
      </c>
      <c r="F1374" s="21" t="s">
        <v>1597</v>
      </c>
      <c r="G1374" s="21" t="s">
        <v>1598</v>
      </c>
      <c r="H1374" s="21" t="s">
        <v>1599</v>
      </c>
      <c r="I1374" s="21" t="s">
        <v>1600</v>
      </c>
      <c r="J1374" s="21" t="s">
        <v>40</v>
      </c>
      <c r="K1374" s="22">
        <v>1.22</v>
      </c>
      <c r="L1374" s="22">
        <f t="shared" si="63"/>
        <v>0.71018523281761481</v>
      </c>
      <c r="M1374" s="22">
        <f t="shared" si="64"/>
        <v>-0.49373273278571617</v>
      </c>
      <c r="N1374" s="23">
        <v>1</v>
      </c>
      <c r="O1374" s="24">
        <f t="shared" si="65"/>
        <v>0</v>
      </c>
    </row>
    <row r="1375" spans="1:15">
      <c r="A1375" s="21" t="s">
        <v>2264</v>
      </c>
      <c r="B1375" s="21" t="s">
        <v>2265</v>
      </c>
      <c r="C1375" s="21" t="s">
        <v>33</v>
      </c>
      <c r="D1375" s="21" t="s">
        <v>34</v>
      </c>
      <c r="E1375" s="21" t="s">
        <v>151</v>
      </c>
      <c r="F1375" s="21" t="s">
        <v>2266</v>
      </c>
      <c r="G1375" s="21" t="s">
        <v>2267</v>
      </c>
      <c r="H1375" s="21" t="s">
        <v>2268</v>
      </c>
      <c r="I1375" s="21" t="s">
        <v>2269</v>
      </c>
      <c r="J1375" s="21" t="s">
        <v>2270</v>
      </c>
      <c r="K1375" s="22">
        <v>1.22</v>
      </c>
      <c r="L1375" s="22">
        <f t="shared" si="63"/>
        <v>0.71018523281761481</v>
      </c>
      <c r="M1375" s="22">
        <f t="shared" si="64"/>
        <v>-0.49373273278571617</v>
      </c>
      <c r="N1375" s="23">
        <v>5.59296688183257E-6</v>
      </c>
      <c r="O1375" s="24">
        <f t="shared" si="65"/>
        <v>5.2523577522934124</v>
      </c>
    </row>
    <row r="1376" spans="1:15">
      <c r="A1376" s="21" t="s">
        <v>3906</v>
      </c>
      <c r="B1376" s="21" t="s">
        <v>3907</v>
      </c>
      <c r="C1376" s="21" t="s">
        <v>33</v>
      </c>
      <c r="D1376" s="21" t="s">
        <v>86</v>
      </c>
      <c r="E1376" s="21" t="s">
        <v>151</v>
      </c>
      <c r="F1376" s="21" t="s">
        <v>3908</v>
      </c>
      <c r="G1376" s="21" t="s">
        <v>3909</v>
      </c>
      <c r="H1376" s="21" t="s">
        <v>3910</v>
      </c>
      <c r="I1376" s="21" t="s">
        <v>3911</v>
      </c>
      <c r="J1376" s="21" t="s">
        <v>3912</v>
      </c>
      <c r="K1376" s="22">
        <v>1.22</v>
      </c>
      <c r="L1376" s="22">
        <f t="shared" si="63"/>
        <v>0.71018523281761481</v>
      </c>
      <c r="M1376" s="22">
        <f t="shared" si="64"/>
        <v>-0.49373273278571617</v>
      </c>
      <c r="N1376" s="23">
        <v>1</v>
      </c>
      <c r="O1376" s="24">
        <f t="shared" si="65"/>
        <v>0</v>
      </c>
    </row>
    <row r="1377" spans="1:15">
      <c r="A1377" s="21" t="s">
        <v>5719</v>
      </c>
      <c r="B1377" s="21" t="s">
        <v>5720</v>
      </c>
      <c r="C1377" s="21" t="s">
        <v>33</v>
      </c>
      <c r="D1377" s="21" t="s">
        <v>40</v>
      </c>
      <c r="E1377" s="21" t="s">
        <v>214</v>
      </c>
      <c r="F1377" s="21" t="s">
        <v>5721</v>
      </c>
      <c r="G1377" s="21" t="s">
        <v>5722</v>
      </c>
      <c r="H1377" s="21" t="s">
        <v>5723</v>
      </c>
      <c r="I1377" s="21" t="s">
        <v>5724</v>
      </c>
      <c r="J1377" s="21" t="s">
        <v>40</v>
      </c>
      <c r="K1377" s="22">
        <v>1.22</v>
      </c>
      <c r="L1377" s="22">
        <f t="shared" si="63"/>
        <v>0.71018523281761481</v>
      </c>
      <c r="M1377" s="22">
        <f t="shared" si="64"/>
        <v>-0.49373273278571617</v>
      </c>
      <c r="N1377" s="23">
        <v>1</v>
      </c>
      <c r="O1377" s="24">
        <f t="shared" si="65"/>
        <v>0</v>
      </c>
    </row>
    <row r="1378" spans="1:15">
      <c r="A1378" s="21" t="s">
        <v>8187</v>
      </c>
      <c r="B1378" s="21" t="s">
        <v>8188</v>
      </c>
      <c r="C1378" s="21" t="s">
        <v>85</v>
      </c>
      <c r="D1378" s="21" t="s">
        <v>40</v>
      </c>
      <c r="E1378" s="21" t="s">
        <v>2111</v>
      </c>
      <c r="F1378" s="21" t="s">
        <v>5092</v>
      </c>
      <c r="G1378" s="21" t="s">
        <v>8189</v>
      </c>
      <c r="H1378" s="21" t="s">
        <v>8190</v>
      </c>
      <c r="I1378" s="21" t="s">
        <v>8191</v>
      </c>
      <c r="J1378" s="21" t="s">
        <v>40</v>
      </c>
      <c r="K1378" s="22">
        <v>1.22</v>
      </c>
      <c r="L1378" s="22">
        <f t="shared" si="63"/>
        <v>0.71018523281761481</v>
      </c>
      <c r="M1378" s="22">
        <f t="shared" si="64"/>
        <v>-0.49373273278571617</v>
      </c>
      <c r="N1378" s="23">
        <v>1</v>
      </c>
      <c r="O1378" s="24">
        <f t="shared" si="65"/>
        <v>0</v>
      </c>
    </row>
    <row r="1379" spans="1:15">
      <c r="A1379" s="21" t="s">
        <v>8304</v>
      </c>
      <c r="B1379" s="21" t="s">
        <v>8305</v>
      </c>
      <c r="C1379" s="21" t="s">
        <v>186</v>
      </c>
      <c r="D1379" s="21" t="s">
        <v>86</v>
      </c>
      <c r="E1379" s="21" t="s">
        <v>4560</v>
      </c>
      <c r="F1379" s="21" t="s">
        <v>8306</v>
      </c>
      <c r="G1379" s="21" t="s">
        <v>8307</v>
      </c>
      <c r="H1379" s="21" t="s">
        <v>8308</v>
      </c>
      <c r="I1379" s="21" t="s">
        <v>8309</v>
      </c>
      <c r="J1379" s="21" t="s">
        <v>40</v>
      </c>
      <c r="K1379" s="22">
        <v>1.22</v>
      </c>
      <c r="L1379" s="22">
        <f t="shared" si="63"/>
        <v>0.71018523281761481</v>
      </c>
      <c r="M1379" s="22">
        <f t="shared" si="64"/>
        <v>-0.49373273278571617</v>
      </c>
      <c r="N1379" s="23">
        <v>1</v>
      </c>
      <c r="O1379" s="24">
        <f t="shared" si="65"/>
        <v>0</v>
      </c>
    </row>
    <row r="1380" spans="1:15">
      <c r="A1380" s="21" t="s">
        <v>9180</v>
      </c>
      <c r="B1380" s="21" t="s">
        <v>9181</v>
      </c>
      <c r="C1380" s="21" t="s">
        <v>33</v>
      </c>
      <c r="D1380" s="21" t="s">
        <v>86</v>
      </c>
      <c r="E1380" s="21" t="s">
        <v>45</v>
      </c>
      <c r="F1380" s="21" t="s">
        <v>9182</v>
      </c>
      <c r="G1380" s="21" t="s">
        <v>9183</v>
      </c>
      <c r="H1380" s="21" t="s">
        <v>9184</v>
      </c>
      <c r="I1380" s="21" t="s">
        <v>9185</v>
      </c>
      <c r="J1380" s="21" t="s">
        <v>2673</v>
      </c>
      <c r="K1380" s="22">
        <v>1.22</v>
      </c>
      <c r="L1380" s="22">
        <f t="shared" si="63"/>
        <v>0.71018523281761481</v>
      </c>
      <c r="M1380" s="22">
        <f t="shared" si="64"/>
        <v>-0.49373273278571617</v>
      </c>
      <c r="N1380" s="23">
        <v>1</v>
      </c>
      <c r="O1380" s="24">
        <f t="shared" si="65"/>
        <v>0</v>
      </c>
    </row>
    <row r="1381" spans="1:15">
      <c r="A1381" s="21" t="s">
        <v>9291</v>
      </c>
      <c r="B1381" s="21" t="s">
        <v>9292</v>
      </c>
      <c r="C1381" s="21" t="s">
        <v>186</v>
      </c>
      <c r="D1381" s="21" t="s">
        <v>314</v>
      </c>
      <c r="E1381" s="21" t="s">
        <v>714</v>
      </c>
      <c r="F1381" s="21" t="s">
        <v>5499</v>
      </c>
      <c r="G1381" s="21" t="s">
        <v>9293</v>
      </c>
      <c r="H1381" s="21" t="s">
        <v>9294</v>
      </c>
      <c r="I1381" s="21" t="s">
        <v>9295</v>
      </c>
      <c r="J1381" s="21" t="s">
        <v>2673</v>
      </c>
      <c r="K1381" s="22">
        <v>1.2210000000000001</v>
      </c>
      <c r="L1381" s="22">
        <f t="shared" si="63"/>
        <v>0.710767351860908</v>
      </c>
      <c r="M1381" s="22">
        <f t="shared" si="64"/>
        <v>-0.49255068024856141</v>
      </c>
      <c r="N1381" s="23">
        <v>1</v>
      </c>
      <c r="O1381" s="24">
        <f t="shared" si="65"/>
        <v>0</v>
      </c>
    </row>
    <row r="1382" spans="1:15">
      <c r="A1382" s="21" t="s">
        <v>1305</v>
      </c>
      <c r="B1382" s="21" t="s">
        <v>1306</v>
      </c>
      <c r="C1382" s="21" t="s">
        <v>33</v>
      </c>
      <c r="D1382" s="21" t="s">
        <v>86</v>
      </c>
      <c r="E1382" s="21" t="s">
        <v>111</v>
      </c>
      <c r="F1382" s="21" t="s">
        <v>1307</v>
      </c>
      <c r="G1382" s="21" t="s">
        <v>1308</v>
      </c>
      <c r="H1382" s="21" t="s">
        <v>1309</v>
      </c>
      <c r="I1382" s="21" t="s">
        <v>1310</v>
      </c>
      <c r="J1382" s="21" t="s">
        <v>1311</v>
      </c>
      <c r="K1382" s="22">
        <v>1.222</v>
      </c>
      <c r="L1382" s="22">
        <f t="shared" si="63"/>
        <v>0.71134947090420109</v>
      </c>
      <c r="M1382" s="22">
        <f t="shared" si="64"/>
        <v>-0.49136959541723518</v>
      </c>
      <c r="N1382" s="23">
        <v>4.2897120439934798E-4</v>
      </c>
      <c r="O1382" s="24">
        <f t="shared" si="65"/>
        <v>3.3675718597737725</v>
      </c>
    </row>
    <row r="1383" spans="1:15">
      <c r="A1383" s="21" t="s">
        <v>1358</v>
      </c>
      <c r="B1383" s="21" t="s">
        <v>1359</v>
      </c>
      <c r="C1383" s="21" t="s">
        <v>132</v>
      </c>
      <c r="D1383" s="21" t="s">
        <v>34</v>
      </c>
      <c r="E1383" s="21" t="s">
        <v>937</v>
      </c>
      <c r="F1383" s="21" t="s">
        <v>1360</v>
      </c>
      <c r="G1383" s="21" t="s">
        <v>1361</v>
      </c>
      <c r="H1383" s="21" t="s">
        <v>1362</v>
      </c>
      <c r="I1383" s="21" t="s">
        <v>1363</v>
      </c>
      <c r="J1383" s="21" t="s">
        <v>40</v>
      </c>
      <c r="K1383" s="22">
        <v>1.222</v>
      </c>
      <c r="L1383" s="22">
        <f t="shared" si="63"/>
        <v>0.71134947090420109</v>
      </c>
      <c r="M1383" s="22">
        <f t="shared" si="64"/>
        <v>-0.49136959541723518</v>
      </c>
      <c r="N1383" s="23">
        <v>1</v>
      </c>
      <c r="O1383" s="24">
        <f t="shared" si="65"/>
        <v>0</v>
      </c>
    </row>
    <row r="1384" spans="1:15">
      <c r="A1384" s="21" t="s">
        <v>7639</v>
      </c>
      <c r="B1384" s="21" t="s">
        <v>7640</v>
      </c>
      <c r="C1384" s="21" t="s">
        <v>85</v>
      </c>
      <c r="D1384" s="21" t="s">
        <v>40</v>
      </c>
      <c r="E1384" s="21" t="s">
        <v>2111</v>
      </c>
      <c r="F1384" s="21" t="s">
        <v>7641</v>
      </c>
      <c r="G1384" s="21" t="s">
        <v>7642</v>
      </c>
      <c r="H1384" s="21" t="s">
        <v>7643</v>
      </c>
      <c r="I1384" s="21" t="s">
        <v>7644</v>
      </c>
      <c r="J1384" s="21" t="s">
        <v>40</v>
      </c>
      <c r="K1384" s="22">
        <v>1.222</v>
      </c>
      <c r="L1384" s="22">
        <f t="shared" si="63"/>
        <v>0.71134947090420109</v>
      </c>
      <c r="M1384" s="22">
        <f t="shared" si="64"/>
        <v>-0.49136959541723518</v>
      </c>
      <c r="N1384" s="23">
        <v>1</v>
      </c>
      <c r="O1384" s="24">
        <f t="shared" si="65"/>
        <v>0</v>
      </c>
    </row>
    <row r="1385" spans="1:15">
      <c r="A1385" s="21" t="s">
        <v>7819</v>
      </c>
      <c r="B1385" s="21" t="s">
        <v>7820</v>
      </c>
      <c r="C1385" s="21" t="s">
        <v>85</v>
      </c>
      <c r="D1385" s="21" t="s">
        <v>40</v>
      </c>
      <c r="E1385" s="21" t="s">
        <v>151</v>
      </c>
      <c r="F1385" s="21" t="s">
        <v>872</v>
      </c>
      <c r="G1385" s="21" t="s">
        <v>7821</v>
      </c>
      <c r="H1385" s="21" t="s">
        <v>7822</v>
      </c>
      <c r="I1385" s="21" t="s">
        <v>7823</v>
      </c>
      <c r="J1385" s="21" t="s">
        <v>7824</v>
      </c>
      <c r="K1385" s="22">
        <v>1.222</v>
      </c>
      <c r="L1385" s="22">
        <f t="shared" si="63"/>
        <v>0.71134947090420109</v>
      </c>
      <c r="M1385" s="22">
        <f t="shared" si="64"/>
        <v>-0.49136959541723518</v>
      </c>
      <c r="N1385" s="23">
        <v>1</v>
      </c>
      <c r="O1385" s="24">
        <f t="shared" si="65"/>
        <v>0</v>
      </c>
    </row>
    <row r="1386" spans="1:15">
      <c r="A1386" s="21" t="s">
        <v>9099</v>
      </c>
      <c r="B1386" s="21" t="s">
        <v>9100</v>
      </c>
      <c r="C1386" s="21" t="s">
        <v>85</v>
      </c>
      <c r="D1386" s="21" t="s">
        <v>86</v>
      </c>
      <c r="E1386" s="21" t="s">
        <v>937</v>
      </c>
      <c r="F1386" s="21" t="s">
        <v>2967</v>
      </c>
      <c r="G1386" s="21" t="s">
        <v>9101</v>
      </c>
      <c r="H1386" s="21" t="s">
        <v>9102</v>
      </c>
      <c r="I1386" s="21" t="s">
        <v>9103</v>
      </c>
      <c r="J1386" s="21" t="s">
        <v>40</v>
      </c>
      <c r="K1386" s="22">
        <v>1.222</v>
      </c>
      <c r="L1386" s="22">
        <f t="shared" si="63"/>
        <v>0.71134947090420109</v>
      </c>
      <c r="M1386" s="22">
        <f t="shared" si="64"/>
        <v>-0.49136959541723518</v>
      </c>
      <c r="N1386" s="23">
        <v>1</v>
      </c>
      <c r="O1386" s="24">
        <f t="shared" si="65"/>
        <v>0</v>
      </c>
    </row>
    <row r="1387" spans="1:15">
      <c r="A1387" s="21" t="s">
        <v>3776</v>
      </c>
      <c r="B1387" s="21" t="s">
        <v>3777</v>
      </c>
      <c r="C1387" s="21" t="s">
        <v>186</v>
      </c>
      <c r="D1387" s="21" t="s">
        <v>141</v>
      </c>
      <c r="E1387" s="21" t="s">
        <v>214</v>
      </c>
      <c r="F1387" s="21" t="s">
        <v>3778</v>
      </c>
      <c r="G1387" s="21" t="s">
        <v>3779</v>
      </c>
      <c r="H1387" s="21" t="s">
        <v>3780</v>
      </c>
      <c r="I1387" s="21" t="s">
        <v>3781</v>
      </c>
      <c r="J1387" s="21" t="s">
        <v>40</v>
      </c>
      <c r="K1387" s="22">
        <v>1.2230000000000001</v>
      </c>
      <c r="L1387" s="22">
        <f t="shared" si="63"/>
        <v>0.71193158994749428</v>
      </c>
      <c r="M1387" s="22">
        <f t="shared" si="64"/>
        <v>-0.49018947670857788</v>
      </c>
      <c r="N1387" s="23">
        <v>1</v>
      </c>
      <c r="O1387" s="24">
        <f t="shared" si="65"/>
        <v>0</v>
      </c>
    </row>
    <row r="1388" spans="1:15">
      <c r="A1388" s="21" t="s">
        <v>5421</v>
      </c>
      <c r="B1388" s="21" t="s">
        <v>5422</v>
      </c>
      <c r="C1388" s="21" t="s">
        <v>40</v>
      </c>
      <c r="D1388" s="21" t="s">
        <v>86</v>
      </c>
      <c r="E1388" s="21" t="s">
        <v>77</v>
      </c>
      <c r="F1388" s="21" t="s">
        <v>5423</v>
      </c>
      <c r="G1388" s="21" t="s">
        <v>5424</v>
      </c>
      <c r="H1388" s="21" t="s">
        <v>5425</v>
      </c>
      <c r="I1388" s="21" t="s">
        <v>5426</v>
      </c>
      <c r="J1388" s="21" t="s">
        <v>5427</v>
      </c>
      <c r="K1388" s="22">
        <v>1.2230000000000001</v>
      </c>
      <c r="L1388" s="22">
        <f t="shared" si="63"/>
        <v>0.71193158994749428</v>
      </c>
      <c r="M1388" s="22">
        <f t="shared" si="64"/>
        <v>-0.49018947670857788</v>
      </c>
      <c r="N1388" s="23">
        <v>1</v>
      </c>
      <c r="O1388" s="24">
        <f t="shared" si="65"/>
        <v>0</v>
      </c>
    </row>
    <row r="1389" spans="1:15">
      <c r="A1389" s="21" t="s">
        <v>7735</v>
      </c>
      <c r="B1389" s="21" t="s">
        <v>7736</v>
      </c>
      <c r="C1389" s="21" t="s">
        <v>40</v>
      </c>
      <c r="D1389" s="21" t="s">
        <v>141</v>
      </c>
      <c r="E1389" s="21" t="s">
        <v>40</v>
      </c>
      <c r="F1389" s="21" t="s">
        <v>7737</v>
      </c>
      <c r="G1389" s="21" t="s">
        <v>7738</v>
      </c>
      <c r="H1389" s="21" t="s">
        <v>7739</v>
      </c>
      <c r="I1389" s="21" t="s">
        <v>7740</v>
      </c>
      <c r="J1389" s="21" t="s">
        <v>40</v>
      </c>
      <c r="K1389" s="22">
        <v>1.2230000000000001</v>
      </c>
      <c r="L1389" s="22">
        <f t="shared" si="63"/>
        <v>0.71193158994749428</v>
      </c>
      <c r="M1389" s="22">
        <f t="shared" si="64"/>
        <v>-0.49018947670857788</v>
      </c>
      <c r="N1389" s="23">
        <v>1</v>
      </c>
      <c r="O1389" s="24">
        <f t="shared" si="65"/>
        <v>0</v>
      </c>
    </row>
    <row r="1390" spans="1:15">
      <c r="A1390" s="21" t="s">
        <v>8891</v>
      </c>
      <c r="B1390" s="21" t="s">
        <v>8892</v>
      </c>
      <c r="C1390" s="21" t="s">
        <v>921</v>
      </c>
      <c r="D1390" s="21" t="s">
        <v>141</v>
      </c>
      <c r="E1390" s="21" t="s">
        <v>1555</v>
      </c>
      <c r="F1390" s="21" t="s">
        <v>8893</v>
      </c>
      <c r="G1390" s="21" t="s">
        <v>8894</v>
      </c>
      <c r="H1390" s="21" t="s">
        <v>8895</v>
      </c>
      <c r="I1390" s="21" t="s">
        <v>8896</v>
      </c>
      <c r="J1390" s="21" t="s">
        <v>1180</v>
      </c>
      <c r="K1390" s="22">
        <v>1.2230000000000001</v>
      </c>
      <c r="L1390" s="22">
        <f t="shared" si="63"/>
        <v>0.71193158994749428</v>
      </c>
      <c r="M1390" s="22">
        <f t="shared" si="64"/>
        <v>-0.49018947670857788</v>
      </c>
      <c r="N1390" s="23">
        <v>1</v>
      </c>
      <c r="O1390" s="24">
        <f t="shared" si="65"/>
        <v>0</v>
      </c>
    </row>
    <row r="1391" spans="1:15">
      <c r="A1391" s="21" t="s">
        <v>9436</v>
      </c>
      <c r="B1391" s="21" t="s">
        <v>9437</v>
      </c>
      <c r="C1391" s="21" t="s">
        <v>85</v>
      </c>
      <c r="D1391" s="21" t="s">
        <v>40</v>
      </c>
      <c r="E1391" s="21" t="s">
        <v>2111</v>
      </c>
      <c r="F1391" s="21" t="s">
        <v>5813</v>
      </c>
      <c r="G1391" s="21" t="s">
        <v>9438</v>
      </c>
      <c r="H1391" s="21" t="s">
        <v>9439</v>
      </c>
      <c r="I1391" s="21" t="s">
        <v>9440</v>
      </c>
      <c r="J1391" s="21" t="s">
        <v>40</v>
      </c>
      <c r="K1391" s="22">
        <v>1.2230000000000001</v>
      </c>
      <c r="L1391" s="22">
        <f t="shared" si="63"/>
        <v>0.71193158994749428</v>
      </c>
      <c r="M1391" s="22">
        <f t="shared" si="64"/>
        <v>-0.49018947670857788</v>
      </c>
      <c r="N1391" s="23">
        <v>1</v>
      </c>
      <c r="O1391" s="24">
        <f t="shared" si="65"/>
        <v>0</v>
      </c>
    </row>
    <row r="1392" spans="1:15">
      <c r="A1392" s="21" t="s">
        <v>2198</v>
      </c>
      <c r="B1392" s="21" t="s">
        <v>2199</v>
      </c>
      <c r="C1392" s="21" t="s">
        <v>40</v>
      </c>
      <c r="D1392" s="21" t="s">
        <v>40</v>
      </c>
      <c r="E1392" s="21" t="s">
        <v>40</v>
      </c>
      <c r="F1392" s="21" t="s">
        <v>2200</v>
      </c>
      <c r="G1392" s="21" t="s">
        <v>2201</v>
      </c>
      <c r="H1392" s="21" t="s">
        <v>2202</v>
      </c>
      <c r="I1392" s="21" t="s">
        <v>2203</v>
      </c>
      <c r="J1392" s="21" t="s">
        <v>40</v>
      </c>
      <c r="K1392" s="22">
        <v>1.224</v>
      </c>
      <c r="L1392" s="22">
        <f t="shared" si="63"/>
        <v>0.71251370899078736</v>
      </c>
      <c r="M1392" s="22">
        <f t="shared" si="64"/>
        <v>-0.48901032254331289</v>
      </c>
      <c r="N1392" s="23">
        <v>0.97519724782523398</v>
      </c>
      <c r="O1392" s="24">
        <f t="shared" si="65"/>
        <v>1.0907533041849141E-2</v>
      </c>
    </row>
    <row r="1393" spans="1:15">
      <c r="A1393" s="21" t="s">
        <v>2842</v>
      </c>
      <c r="B1393" s="21" t="s">
        <v>2843</v>
      </c>
      <c r="C1393" s="21" t="s">
        <v>33</v>
      </c>
      <c r="D1393" s="21" t="s">
        <v>34</v>
      </c>
      <c r="E1393" s="21" t="s">
        <v>158</v>
      </c>
      <c r="F1393" s="21" t="s">
        <v>289</v>
      </c>
      <c r="G1393" s="21" t="s">
        <v>2844</v>
      </c>
      <c r="H1393" s="21" t="s">
        <v>2845</v>
      </c>
      <c r="I1393" s="21" t="s">
        <v>2846</v>
      </c>
      <c r="J1393" s="21" t="s">
        <v>293</v>
      </c>
      <c r="K1393" s="22">
        <v>1.224</v>
      </c>
      <c r="L1393" s="22">
        <f t="shared" si="63"/>
        <v>0.71251370899078736</v>
      </c>
      <c r="M1393" s="22">
        <f t="shared" si="64"/>
        <v>-0.48901032254331289</v>
      </c>
      <c r="N1393" s="23">
        <v>1</v>
      </c>
      <c r="O1393" s="24">
        <f t="shared" si="65"/>
        <v>0</v>
      </c>
    </row>
    <row r="1394" spans="1:15">
      <c r="A1394" s="21" t="s">
        <v>7337</v>
      </c>
      <c r="B1394" s="21" t="s">
        <v>7338</v>
      </c>
      <c r="C1394" s="21" t="s">
        <v>33</v>
      </c>
      <c r="D1394" s="21" t="s">
        <v>86</v>
      </c>
      <c r="E1394" s="21" t="s">
        <v>151</v>
      </c>
      <c r="F1394" s="21" t="s">
        <v>1943</v>
      </c>
      <c r="G1394" s="21" t="s">
        <v>7339</v>
      </c>
      <c r="H1394" s="21" t="s">
        <v>7340</v>
      </c>
      <c r="I1394" s="21" t="s">
        <v>7341</v>
      </c>
      <c r="J1394" s="21" t="s">
        <v>40</v>
      </c>
      <c r="K1394" s="22">
        <v>1.224</v>
      </c>
      <c r="L1394" s="22">
        <f t="shared" si="63"/>
        <v>0.71251370899078736</v>
      </c>
      <c r="M1394" s="22">
        <f t="shared" si="64"/>
        <v>-0.48901032254331289</v>
      </c>
      <c r="N1394" s="23">
        <v>1</v>
      </c>
      <c r="O1394" s="24">
        <f t="shared" si="65"/>
        <v>0</v>
      </c>
    </row>
    <row r="1395" spans="1:15">
      <c r="A1395" s="21" t="s">
        <v>9307</v>
      </c>
      <c r="B1395" s="21" t="s">
        <v>9308</v>
      </c>
      <c r="C1395" s="21" t="s">
        <v>33</v>
      </c>
      <c r="D1395" s="21" t="s">
        <v>40</v>
      </c>
      <c r="E1395" s="21" t="s">
        <v>151</v>
      </c>
      <c r="F1395" s="21" t="s">
        <v>9309</v>
      </c>
      <c r="G1395" s="21" t="s">
        <v>9310</v>
      </c>
      <c r="H1395" s="21" t="s">
        <v>9311</v>
      </c>
      <c r="I1395" s="21" t="s">
        <v>9312</v>
      </c>
      <c r="J1395" s="21" t="s">
        <v>9313</v>
      </c>
      <c r="K1395" s="22">
        <v>1.224</v>
      </c>
      <c r="L1395" s="22">
        <f t="shared" si="63"/>
        <v>0.71251370899078736</v>
      </c>
      <c r="M1395" s="22">
        <f t="shared" si="64"/>
        <v>-0.48901032254331289</v>
      </c>
      <c r="N1395" s="23">
        <v>1</v>
      </c>
      <c r="O1395" s="24">
        <f t="shared" si="65"/>
        <v>0</v>
      </c>
    </row>
    <row r="1396" spans="1:15">
      <c r="A1396" s="21" t="s">
        <v>905</v>
      </c>
      <c r="B1396" s="21" t="s">
        <v>906</v>
      </c>
      <c r="C1396" s="21" t="s">
        <v>33</v>
      </c>
      <c r="D1396" s="21" t="s">
        <v>44</v>
      </c>
      <c r="E1396" s="21" t="s">
        <v>151</v>
      </c>
      <c r="F1396" s="21" t="s">
        <v>907</v>
      </c>
      <c r="G1396" s="21" t="s">
        <v>908</v>
      </c>
      <c r="H1396" s="21" t="s">
        <v>909</v>
      </c>
      <c r="I1396" s="21" t="s">
        <v>910</v>
      </c>
      <c r="J1396" s="21" t="s">
        <v>911</v>
      </c>
      <c r="K1396" s="22">
        <v>1.2250000000000001</v>
      </c>
      <c r="L1396" s="22">
        <f t="shared" si="63"/>
        <v>0.71309582803408056</v>
      </c>
      <c r="M1396" s="22">
        <f t="shared" si="64"/>
        <v>-0.48783213134603154</v>
      </c>
      <c r="N1396" s="23">
        <v>1</v>
      </c>
      <c r="O1396" s="24">
        <f t="shared" si="65"/>
        <v>0</v>
      </c>
    </row>
    <row r="1397" spans="1:15">
      <c r="A1397" s="21" t="s">
        <v>1128</v>
      </c>
      <c r="B1397" s="21" t="s">
        <v>1129</v>
      </c>
      <c r="C1397" s="21" t="s">
        <v>53</v>
      </c>
      <c r="D1397" s="21" t="s">
        <v>86</v>
      </c>
      <c r="E1397" s="21" t="s">
        <v>443</v>
      </c>
      <c r="F1397" s="21" t="s">
        <v>1130</v>
      </c>
      <c r="G1397" s="21" t="s">
        <v>1131</v>
      </c>
      <c r="H1397" s="21" t="s">
        <v>1132</v>
      </c>
      <c r="I1397" s="21" t="s">
        <v>1133</v>
      </c>
      <c r="J1397" s="21" t="s">
        <v>1134</v>
      </c>
      <c r="K1397" s="22">
        <v>1.2250000000000001</v>
      </c>
      <c r="L1397" s="22">
        <f t="shared" si="63"/>
        <v>0.71309582803408056</v>
      </c>
      <c r="M1397" s="22">
        <f t="shared" si="64"/>
        <v>-0.48783213134603154</v>
      </c>
      <c r="N1397" s="23">
        <v>1</v>
      </c>
      <c r="O1397" s="24">
        <f t="shared" si="65"/>
        <v>0</v>
      </c>
    </row>
    <row r="1398" spans="1:15">
      <c r="A1398" s="21" t="s">
        <v>2575</v>
      </c>
      <c r="B1398" s="21" t="s">
        <v>2576</v>
      </c>
      <c r="C1398" s="21" t="s">
        <v>186</v>
      </c>
      <c r="D1398" s="21" t="s">
        <v>141</v>
      </c>
      <c r="E1398" s="21" t="s">
        <v>714</v>
      </c>
      <c r="F1398" s="21" t="s">
        <v>2577</v>
      </c>
      <c r="G1398" s="21" t="s">
        <v>2578</v>
      </c>
      <c r="H1398" s="21" t="s">
        <v>2579</v>
      </c>
      <c r="I1398" s="21" t="s">
        <v>2580</v>
      </c>
      <c r="J1398" s="21" t="s">
        <v>2581</v>
      </c>
      <c r="K1398" s="22">
        <v>1.2250000000000001</v>
      </c>
      <c r="L1398" s="22">
        <f t="shared" si="63"/>
        <v>0.71309582803408056</v>
      </c>
      <c r="M1398" s="22">
        <f t="shared" si="64"/>
        <v>-0.48783213134603154</v>
      </c>
      <c r="N1398" s="23">
        <v>1</v>
      </c>
      <c r="O1398" s="24">
        <f t="shared" si="65"/>
        <v>0</v>
      </c>
    </row>
    <row r="1399" spans="1:15">
      <c r="A1399" s="21" t="s">
        <v>4286</v>
      </c>
      <c r="B1399" s="21" t="s">
        <v>4287</v>
      </c>
      <c r="C1399" s="21" t="s">
        <v>33</v>
      </c>
      <c r="D1399" s="21" t="s">
        <v>86</v>
      </c>
      <c r="E1399" s="21" t="s">
        <v>158</v>
      </c>
      <c r="F1399" s="21" t="s">
        <v>4288</v>
      </c>
      <c r="G1399" s="21" t="s">
        <v>4289</v>
      </c>
      <c r="H1399" s="21" t="s">
        <v>4290</v>
      </c>
      <c r="I1399" s="21" t="s">
        <v>4291</v>
      </c>
      <c r="J1399" s="21" t="s">
        <v>2222</v>
      </c>
      <c r="K1399" s="22">
        <v>1.2250000000000001</v>
      </c>
      <c r="L1399" s="22">
        <f t="shared" si="63"/>
        <v>0.71309582803408056</v>
      </c>
      <c r="M1399" s="22">
        <f t="shared" si="64"/>
        <v>-0.48783213134603154</v>
      </c>
      <c r="N1399" s="23">
        <v>0.69647804768777499</v>
      </c>
      <c r="O1399" s="24">
        <f t="shared" si="65"/>
        <v>0.1570925675649428</v>
      </c>
    </row>
    <row r="1400" spans="1:15">
      <c r="A1400" s="21" t="s">
        <v>4840</v>
      </c>
      <c r="B1400" s="21" t="s">
        <v>4841</v>
      </c>
      <c r="C1400" s="21" t="s">
        <v>2155</v>
      </c>
      <c r="D1400" s="21" t="s">
        <v>86</v>
      </c>
      <c r="E1400" s="21" t="s">
        <v>40</v>
      </c>
      <c r="F1400" s="21" t="s">
        <v>4842</v>
      </c>
      <c r="G1400" s="21" t="s">
        <v>4843</v>
      </c>
      <c r="H1400" s="21" t="s">
        <v>4844</v>
      </c>
      <c r="I1400" s="21" t="s">
        <v>4845</v>
      </c>
      <c r="J1400" s="21" t="s">
        <v>40</v>
      </c>
      <c r="K1400" s="22">
        <v>1.2250000000000001</v>
      </c>
      <c r="L1400" s="22">
        <f t="shared" si="63"/>
        <v>0.71309582803408056</v>
      </c>
      <c r="M1400" s="22">
        <f t="shared" si="64"/>
        <v>-0.48783213134603154</v>
      </c>
      <c r="N1400" s="23">
        <v>1</v>
      </c>
      <c r="O1400" s="24">
        <f t="shared" si="65"/>
        <v>0</v>
      </c>
    </row>
    <row r="1401" spans="1:15">
      <c r="A1401" s="21" t="s">
        <v>5343</v>
      </c>
      <c r="B1401" s="21" t="s">
        <v>5344</v>
      </c>
      <c r="C1401" s="21" t="s">
        <v>5345</v>
      </c>
      <c r="D1401" s="21" t="s">
        <v>34</v>
      </c>
      <c r="E1401" s="21" t="s">
        <v>151</v>
      </c>
      <c r="F1401" s="21" t="s">
        <v>5346</v>
      </c>
      <c r="G1401" s="21" t="s">
        <v>5347</v>
      </c>
      <c r="H1401" s="21" t="s">
        <v>5348</v>
      </c>
      <c r="I1401" s="21" t="s">
        <v>5349</v>
      </c>
      <c r="J1401" s="21" t="s">
        <v>650</v>
      </c>
      <c r="K1401" s="22">
        <v>1.2250000000000001</v>
      </c>
      <c r="L1401" s="22">
        <f t="shared" si="63"/>
        <v>0.71309582803408056</v>
      </c>
      <c r="M1401" s="22">
        <f t="shared" si="64"/>
        <v>-0.48783213134603154</v>
      </c>
      <c r="N1401" s="23">
        <v>1</v>
      </c>
      <c r="O1401" s="24">
        <f t="shared" si="65"/>
        <v>0</v>
      </c>
    </row>
    <row r="1402" spans="1:15">
      <c r="A1402" s="21" t="s">
        <v>10903</v>
      </c>
      <c r="B1402" s="21" t="s">
        <v>10904</v>
      </c>
      <c r="C1402" s="21" t="s">
        <v>2155</v>
      </c>
      <c r="D1402" s="21" t="s">
        <v>141</v>
      </c>
      <c r="E1402" s="21" t="s">
        <v>40</v>
      </c>
      <c r="F1402" s="21" t="s">
        <v>10905</v>
      </c>
      <c r="G1402" s="21" t="s">
        <v>10906</v>
      </c>
      <c r="H1402" s="21" t="s">
        <v>10907</v>
      </c>
      <c r="I1402" s="21" t="s">
        <v>10908</v>
      </c>
      <c r="J1402" s="21" t="s">
        <v>40</v>
      </c>
      <c r="K1402" s="22">
        <v>1.2250000000000001</v>
      </c>
      <c r="L1402" s="22">
        <f t="shared" si="63"/>
        <v>0.71309582803408056</v>
      </c>
      <c r="M1402" s="22">
        <f t="shared" si="64"/>
        <v>-0.48783213134603154</v>
      </c>
      <c r="N1402" s="23">
        <v>1</v>
      </c>
      <c r="O1402" s="24">
        <f t="shared" si="65"/>
        <v>0</v>
      </c>
    </row>
    <row r="1403" spans="1:15">
      <c r="A1403" s="21" t="s">
        <v>2551</v>
      </c>
      <c r="B1403" s="21" t="s">
        <v>2552</v>
      </c>
      <c r="C1403" s="21" t="s">
        <v>328</v>
      </c>
      <c r="D1403" s="21" t="s">
        <v>44</v>
      </c>
      <c r="E1403" s="21" t="s">
        <v>1468</v>
      </c>
      <c r="F1403" s="21" t="s">
        <v>2553</v>
      </c>
      <c r="G1403" s="21" t="s">
        <v>2554</v>
      </c>
      <c r="H1403" s="21" t="s">
        <v>2555</v>
      </c>
      <c r="I1403" s="21" t="s">
        <v>2556</v>
      </c>
      <c r="J1403" s="21" t="s">
        <v>40</v>
      </c>
      <c r="K1403" s="22">
        <v>1.2270000000000001</v>
      </c>
      <c r="L1403" s="22">
        <f t="shared" si="63"/>
        <v>0.71426006612066684</v>
      </c>
      <c r="M1403" s="22">
        <f t="shared" si="64"/>
        <v>-0.48547863157305948</v>
      </c>
      <c r="N1403" s="23">
        <v>1</v>
      </c>
      <c r="O1403" s="24">
        <f t="shared" si="65"/>
        <v>0</v>
      </c>
    </row>
    <row r="1404" spans="1:15">
      <c r="A1404" s="21" t="s">
        <v>3674</v>
      </c>
      <c r="B1404" s="21" t="s">
        <v>3675</v>
      </c>
      <c r="C1404" s="21" t="s">
        <v>33</v>
      </c>
      <c r="D1404" s="21" t="s">
        <v>34</v>
      </c>
      <c r="E1404" s="21" t="s">
        <v>158</v>
      </c>
      <c r="F1404" s="21" t="s">
        <v>3676</v>
      </c>
      <c r="G1404" s="21" t="s">
        <v>3677</v>
      </c>
      <c r="H1404" s="21" t="s">
        <v>3678</v>
      </c>
      <c r="I1404" s="21" t="s">
        <v>3679</v>
      </c>
      <c r="J1404" s="21" t="s">
        <v>1344</v>
      </c>
      <c r="K1404" s="22">
        <v>1.228</v>
      </c>
      <c r="L1404" s="22">
        <f t="shared" si="63"/>
        <v>0.71484218516395992</v>
      </c>
      <c r="M1404" s="22">
        <f t="shared" si="64"/>
        <v>-0.48430331986578512</v>
      </c>
      <c r="N1404" s="23">
        <v>1</v>
      </c>
      <c r="O1404" s="24">
        <f t="shared" si="65"/>
        <v>0</v>
      </c>
    </row>
    <row r="1405" spans="1:15">
      <c r="A1405" s="21" t="s">
        <v>5374</v>
      </c>
      <c r="B1405" s="21" t="s">
        <v>5375</v>
      </c>
      <c r="C1405" s="21" t="s">
        <v>5376</v>
      </c>
      <c r="D1405" s="21" t="s">
        <v>141</v>
      </c>
      <c r="E1405" s="21" t="s">
        <v>336</v>
      </c>
      <c r="F1405" s="21" t="s">
        <v>5377</v>
      </c>
      <c r="G1405" s="21" t="s">
        <v>5378</v>
      </c>
      <c r="H1405" s="21" t="s">
        <v>40</v>
      </c>
      <c r="I1405" s="21" t="s">
        <v>5379</v>
      </c>
      <c r="J1405" s="21" t="s">
        <v>4940</v>
      </c>
      <c r="K1405" s="22">
        <v>1.228</v>
      </c>
      <c r="L1405" s="22">
        <f t="shared" si="63"/>
        <v>0.71484218516395992</v>
      </c>
      <c r="M1405" s="22">
        <f t="shared" si="64"/>
        <v>-0.48430331986578512</v>
      </c>
      <c r="N1405" s="23">
        <v>1</v>
      </c>
      <c r="O1405" s="24">
        <f t="shared" si="65"/>
        <v>0</v>
      </c>
    </row>
    <row r="1406" spans="1:15">
      <c r="A1406" s="21" t="s">
        <v>10197</v>
      </c>
      <c r="B1406" s="21" t="s">
        <v>10198</v>
      </c>
      <c r="C1406" s="21" t="s">
        <v>40</v>
      </c>
      <c r="D1406" s="21" t="s">
        <v>40</v>
      </c>
      <c r="E1406" s="21" t="s">
        <v>2756</v>
      </c>
      <c r="F1406" s="21" t="s">
        <v>10199</v>
      </c>
      <c r="G1406" s="21" t="s">
        <v>10200</v>
      </c>
      <c r="H1406" s="21" t="s">
        <v>10201</v>
      </c>
      <c r="I1406" s="21" t="s">
        <v>10202</v>
      </c>
      <c r="J1406" s="21" t="s">
        <v>40</v>
      </c>
      <c r="K1406" s="22">
        <v>1.228</v>
      </c>
      <c r="L1406" s="22">
        <f t="shared" si="63"/>
        <v>0.71484218516395992</v>
      </c>
      <c r="M1406" s="22">
        <f t="shared" si="64"/>
        <v>-0.48430331986578512</v>
      </c>
      <c r="N1406" s="23">
        <v>1</v>
      </c>
      <c r="O1406" s="24">
        <f t="shared" si="65"/>
        <v>0</v>
      </c>
    </row>
    <row r="1407" spans="1:15">
      <c r="A1407" s="21" t="s">
        <v>1499</v>
      </c>
      <c r="B1407" s="21" t="s">
        <v>1500</v>
      </c>
      <c r="C1407" s="21" t="s">
        <v>1501</v>
      </c>
      <c r="D1407" s="21" t="s">
        <v>44</v>
      </c>
      <c r="E1407" s="21" t="s">
        <v>77</v>
      </c>
      <c r="F1407" s="21" t="s">
        <v>1502</v>
      </c>
      <c r="G1407" s="21" t="s">
        <v>1503</v>
      </c>
      <c r="H1407" s="21" t="s">
        <v>1504</v>
      </c>
      <c r="I1407" s="21" t="s">
        <v>1505</v>
      </c>
      <c r="J1407" s="21" t="s">
        <v>1506</v>
      </c>
      <c r="K1407" s="22">
        <v>1.2290000000000001</v>
      </c>
      <c r="L1407" s="22">
        <f t="shared" si="63"/>
        <v>0.71542430420725311</v>
      </c>
      <c r="M1407" s="22">
        <f t="shared" si="64"/>
        <v>-0.48312896486330276</v>
      </c>
      <c r="N1407" s="23">
        <v>1</v>
      </c>
      <c r="O1407" s="24">
        <f t="shared" si="65"/>
        <v>0</v>
      </c>
    </row>
    <row r="1408" spans="1:15">
      <c r="A1408" s="21" t="s">
        <v>4491</v>
      </c>
      <c r="B1408" s="21" t="s">
        <v>4492</v>
      </c>
      <c r="C1408" s="21" t="s">
        <v>33</v>
      </c>
      <c r="D1408" s="21" t="s">
        <v>76</v>
      </c>
      <c r="E1408" s="21" t="s">
        <v>214</v>
      </c>
      <c r="F1408" s="21" t="s">
        <v>1576</v>
      </c>
      <c r="G1408" s="21" t="s">
        <v>4493</v>
      </c>
      <c r="H1408" s="21" t="s">
        <v>4494</v>
      </c>
      <c r="I1408" s="21" t="s">
        <v>4495</v>
      </c>
      <c r="J1408" s="21" t="s">
        <v>4496</v>
      </c>
      <c r="K1408" s="22">
        <v>1.2290000000000001</v>
      </c>
      <c r="L1408" s="22">
        <f t="shared" si="63"/>
        <v>0.71542430420725311</v>
      </c>
      <c r="M1408" s="22">
        <f t="shared" si="64"/>
        <v>-0.48312896486330276</v>
      </c>
      <c r="N1408" s="23">
        <v>1</v>
      </c>
      <c r="O1408" s="24">
        <f t="shared" si="65"/>
        <v>0</v>
      </c>
    </row>
    <row r="1409" spans="1:15">
      <c r="A1409" s="21" t="s">
        <v>6131</v>
      </c>
      <c r="B1409" s="21" t="s">
        <v>6132</v>
      </c>
      <c r="C1409" s="21" t="s">
        <v>33</v>
      </c>
      <c r="D1409" s="21" t="s">
        <v>40</v>
      </c>
      <c r="E1409" s="21" t="s">
        <v>511</v>
      </c>
      <c r="F1409" s="21" t="s">
        <v>6133</v>
      </c>
      <c r="G1409" s="21" t="s">
        <v>6134</v>
      </c>
      <c r="H1409" s="21" t="s">
        <v>6135</v>
      </c>
      <c r="I1409" s="21" t="s">
        <v>6136</v>
      </c>
      <c r="J1409" s="21" t="s">
        <v>3569</v>
      </c>
      <c r="K1409" s="22">
        <v>1.2290000000000001</v>
      </c>
      <c r="L1409" s="22">
        <f t="shared" si="63"/>
        <v>0.71542430420725311</v>
      </c>
      <c r="M1409" s="22">
        <f t="shared" si="64"/>
        <v>-0.48312896486330276</v>
      </c>
      <c r="N1409" s="23">
        <v>1</v>
      </c>
      <c r="O1409" s="24">
        <f t="shared" si="65"/>
        <v>0</v>
      </c>
    </row>
    <row r="1410" spans="1:15">
      <c r="A1410" s="21" t="s">
        <v>9145</v>
      </c>
      <c r="B1410" s="21" t="s">
        <v>9146</v>
      </c>
      <c r="C1410" s="21" t="s">
        <v>235</v>
      </c>
      <c r="D1410" s="21" t="s">
        <v>314</v>
      </c>
      <c r="E1410" s="21" t="s">
        <v>6436</v>
      </c>
      <c r="F1410" s="21" t="s">
        <v>9147</v>
      </c>
      <c r="G1410" s="21" t="s">
        <v>9148</v>
      </c>
      <c r="H1410" s="21" t="s">
        <v>40</v>
      </c>
      <c r="I1410" s="21" t="s">
        <v>9149</v>
      </c>
      <c r="J1410" s="21" t="s">
        <v>2089</v>
      </c>
      <c r="K1410" s="22">
        <v>1.2290000000000001</v>
      </c>
      <c r="L1410" s="22">
        <f t="shared" ref="L1410:L1473" si="66">K1410/1.717861684</f>
        <v>0.71542430420725311</v>
      </c>
      <c r="M1410" s="22">
        <f t="shared" ref="M1410:M1473" si="67">LOG(L1410, 2)</f>
        <v>-0.48312896486330276</v>
      </c>
      <c r="N1410" s="23">
        <v>1</v>
      </c>
      <c r="O1410" s="24">
        <f t="shared" ref="O1410:O1473" si="68">-LOG10(N1410)</f>
        <v>0</v>
      </c>
    </row>
    <row r="1411" spans="1:15">
      <c r="A1411" s="21" t="s">
        <v>8376</v>
      </c>
      <c r="B1411" s="21" t="s">
        <v>8377</v>
      </c>
      <c r="C1411" s="21" t="s">
        <v>2155</v>
      </c>
      <c r="D1411" s="21" t="s">
        <v>76</v>
      </c>
      <c r="E1411" s="21" t="s">
        <v>937</v>
      </c>
      <c r="F1411" s="21" t="s">
        <v>4662</v>
      </c>
      <c r="G1411" s="21" t="s">
        <v>8378</v>
      </c>
      <c r="H1411" s="21" t="s">
        <v>8379</v>
      </c>
      <c r="I1411" s="21" t="s">
        <v>8380</v>
      </c>
      <c r="J1411" s="21" t="s">
        <v>40</v>
      </c>
      <c r="K1411" s="22">
        <v>1.23</v>
      </c>
      <c r="L1411" s="22">
        <f t="shared" si="66"/>
        <v>0.71600642325054609</v>
      </c>
      <c r="M1411" s="22">
        <f t="shared" si="67"/>
        <v>-0.48195556500936249</v>
      </c>
      <c r="N1411" s="23">
        <v>1</v>
      </c>
      <c r="O1411" s="24">
        <f t="shared" si="68"/>
        <v>0</v>
      </c>
    </row>
    <row r="1412" spans="1:15">
      <c r="A1412" s="21" t="s">
        <v>4689</v>
      </c>
      <c r="B1412" s="21" t="s">
        <v>4690</v>
      </c>
      <c r="C1412" s="21" t="s">
        <v>40</v>
      </c>
      <c r="D1412" s="21" t="s">
        <v>86</v>
      </c>
      <c r="E1412" s="21" t="s">
        <v>937</v>
      </c>
      <c r="F1412" s="21" t="s">
        <v>4691</v>
      </c>
      <c r="G1412" s="21" t="s">
        <v>4692</v>
      </c>
      <c r="H1412" s="21" t="s">
        <v>4693</v>
      </c>
      <c r="I1412" s="21" t="s">
        <v>4694</v>
      </c>
      <c r="J1412" s="21" t="s">
        <v>40</v>
      </c>
      <c r="K1412" s="22">
        <v>1.232</v>
      </c>
      <c r="L1412" s="22">
        <f t="shared" si="66"/>
        <v>0.71717066133713236</v>
      </c>
      <c r="M1412" s="22">
        <f t="shared" si="67"/>
        <v>-0.47961162454106332</v>
      </c>
      <c r="N1412" s="23">
        <v>1</v>
      </c>
      <c r="O1412" s="24">
        <f t="shared" si="68"/>
        <v>0</v>
      </c>
    </row>
    <row r="1413" spans="1:15">
      <c r="A1413" s="21" t="s">
        <v>2793</v>
      </c>
      <c r="B1413" s="21" t="s">
        <v>2794</v>
      </c>
      <c r="C1413" s="21" t="s">
        <v>85</v>
      </c>
      <c r="D1413" s="21" t="s">
        <v>86</v>
      </c>
      <c r="E1413" s="21" t="s">
        <v>2795</v>
      </c>
      <c r="F1413" s="21" t="s">
        <v>2796</v>
      </c>
      <c r="G1413" s="21" t="s">
        <v>2797</v>
      </c>
      <c r="H1413" s="21" t="s">
        <v>2798</v>
      </c>
      <c r="I1413" s="21" t="s">
        <v>2799</v>
      </c>
      <c r="J1413" s="21" t="s">
        <v>1694</v>
      </c>
      <c r="K1413" s="22">
        <v>1.2330000000000001</v>
      </c>
      <c r="L1413" s="22">
        <f t="shared" si="66"/>
        <v>0.71775278038042556</v>
      </c>
      <c r="M1413" s="22">
        <f t="shared" si="67"/>
        <v>-0.47844108083312548</v>
      </c>
      <c r="N1413" s="23">
        <v>1</v>
      </c>
      <c r="O1413" s="24">
        <f t="shared" si="68"/>
        <v>0</v>
      </c>
    </row>
    <row r="1414" spans="1:15">
      <c r="A1414" s="21" t="s">
        <v>6821</v>
      </c>
      <c r="B1414" s="21" t="s">
        <v>6822</v>
      </c>
      <c r="C1414" s="21" t="s">
        <v>40</v>
      </c>
      <c r="D1414" s="21" t="s">
        <v>141</v>
      </c>
      <c r="E1414" s="21" t="s">
        <v>40</v>
      </c>
      <c r="F1414" s="21" t="s">
        <v>6823</v>
      </c>
      <c r="G1414" s="21" t="s">
        <v>6824</v>
      </c>
      <c r="H1414" s="21" t="s">
        <v>6825</v>
      </c>
      <c r="I1414" s="21" t="s">
        <v>6826</v>
      </c>
      <c r="J1414" s="21" t="s">
        <v>40</v>
      </c>
      <c r="K1414" s="22">
        <v>1.2330000000000001</v>
      </c>
      <c r="L1414" s="22">
        <f t="shared" si="66"/>
        <v>0.71775278038042556</v>
      </c>
      <c r="M1414" s="22">
        <f t="shared" si="67"/>
        <v>-0.47844108083312548</v>
      </c>
      <c r="N1414" s="23">
        <v>1</v>
      </c>
      <c r="O1414" s="24">
        <f t="shared" si="68"/>
        <v>0</v>
      </c>
    </row>
    <row r="1415" spans="1:15">
      <c r="A1415" s="21" t="s">
        <v>7479</v>
      </c>
      <c r="B1415" s="21" t="s">
        <v>7480</v>
      </c>
      <c r="C1415" s="21" t="s">
        <v>40</v>
      </c>
      <c r="D1415" s="21" t="s">
        <v>86</v>
      </c>
      <c r="E1415" s="21" t="s">
        <v>40</v>
      </c>
      <c r="F1415" s="21" t="s">
        <v>7481</v>
      </c>
      <c r="G1415" s="21" t="s">
        <v>7482</v>
      </c>
      <c r="H1415" s="21" t="s">
        <v>7483</v>
      </c>
      <c r="I1415" s="21" t="s">
        <v>7484</v>
      </c>
      <c r="J1415" s="21" t="s">
        <v>40</v>
      </c>
      <c r="K1415" s="22">
        <v>1.2330000000000001</v>
      </c>
      <c r="L1415" s="22">
        <f t="shared" si="66"/>
        <v>0.71775278038042556</v>
      </c>
      <c r="M1415" s="22">
        <f t="shared" si="67"/>
        <v>-0.47844108083312548</v>
      </c>
      <c r="N1415" s="23">
        <v>1</v>
      </c>
      <c r="O1415" s="24">
        <f t="shared" si="68"/>
        <v>0</v>
      </c>
    </row>
    <row r="1416" spans="1:15">
      <c r="A1416" s="21" t="s">
        <v>10498</v>
      </c>
      <c r="B1416" s="21" t="s">
        <v>10499</v>
      </c>
      <c r="C1416" s="21" t="s">
        <v>186</v>
      </c>
      <c r="D1416" s="21" t="s">
        <v>141</v>
      </c>
      <c r="E1416" s="21" t="s">
        <v>2756</v>
      </c>
      <c r="F1416" s="21" t="s">
        <v>10500</v>
      </c>
      <c r="G1416" s="21" t="s">
        <v>10501</v>
      </c>
      <c r="H1416" s="21" t="s">
        <v>10502</v>
      </c>
      <c r="I1416" s="21" t="s">
        <v>10503</v>
      </c>
      <c r="J1416" s="21" t="s">
        <v>40</v>
      </c>
      <c r="K1416" s="22">
        <v>1.2330000000000001</v>
      </c>
      <c r="L1416" s="22">
        <f t="shared" si="66"/>
        <v>0.71775278038042556</v>
      </c>
      <c r="M1416" s="22">
        <f t="shared" si="67"/>
        <v>-0.47844108083312548</v>
      </c>
      <c r="N1416" s="23">
        <v>1</v>
      </c>
      <c r="O1416" s="24">
        <f t="shared" si="68"/>
        <v>0</v>
      </c>
    </row>
    <row r="1417" spans="1:15">
      <c r="A1417" s="21" t="s">
        <v>257</v>
      </c>
      <c r="B1417" s="21" t="s">
        <v>258</v>
      </c>
      <c r="C1417" s="21" t="s">
        <v>53</v>
      </c>
      <c r="D1417" s="21" t="s">
        <v>34</v>
      </c>
      <c r="E1417" s="21" t="s">
        <v>45</v>
      </c>
      <c r="F1417" s="21" t="s">
        <v>259</v>
      </c>
      <c r="G1417" s="21" t="s">
        <v>260</v>
      </c>
      <c r="H1417" s="21" t="s">
        <v>261</v>
      </c>
      <c r="I1417" s="21" t="s">
        <v>262</v>
      </c>
      <c r="J1417" s="21" t="s">
        <v>263</v>
      </c>
      <c r="K1417" s="22">
        <v>1.234</v>
      </c>
      <c r="L1417" s="22">
        <f t="shared" si="66"/>
        <v>0.71833489942371864</v>
      </c>
      <c r="M1417" s="22">
        <f t="shared" si="67"/>
        <v>-0.47727148608654674</v>
      </c>
      <c r="N1417" s="23">
        <v>0.27576459682029703</v>
      </c>
      <c r="O1417" s="24">
        <f t="shared" si="68"/>
        <v>0.55946149012719737</v>
      </c>
    </row>
    <row r="1418" spans="1:15">
      <c r="A1418" s="21" t="s">
        <v>7741</v>
      </c>
      <c r="B1418" s="21" t="s">
        <v>7742</v>
      </c>
      <c r="C1418" s="21" t="s">
        <v>235</v>
      </c>
      <c r="D1418" s="21" t="s">
        <v>40</v>
      </c>
      <c r="E1418" s="21" t="s">
        <v>1468</v>
      </c>
      <c r="F1418" s="21" t="s">
        <v>7743</v>
      </c>
      <c r="G1418" s="21" t="s">
        <v>7744</v>
      </c>
      <c r="H1418" s="21" t="s">
        <v>7745</v>
      </c>
      <c r="I1418" s="21" t="s">
        <v>7746</v>
      </c>
      <c r="J1418" s="21" t="s">
        <v>40</v>
      </c>
      <c r="K1418" s="22">
        <v>1.234</v>
      </c>
      <c r="L1418" s="22">
        <f t="shared" si="66"/>
        <v>0.71833489942371864</v>
      </c>
      <c r="M1418" s="22">
        <f t="shared" si="67"/>
        <v>-0.47727148608654674</v>
      </c>
      <c r="N1418" s="23">
        <v>1</v>
      </c>
      <c r="O1418" s="24">
        <f t="shared" si="68"/>
        <v>0</v>
      </c>
    </row>
    <row r="1419" spans="1:15">
      <c r="A1419" s="21" t="s">
        <v>9357</v>
      </c>
      <c r="B1419" s="21" t="s">
        <v>9358</v>
      </c>
      <c r="C1419" s="21" t="s">
        <v>33</v>
      </c>
      <c r="D1419" s="21" t="s">
        <v>40</v>
      </c>
      <c r="E1419" s="21" t="s">
        <v>151</v>
      </c>
      <c r="F1419" s="21" t="s">
        <v>1399</v>
      </c>
      <c r="G1419" s="21" t="s">
        <v>9359</v>
      </c>
      <c r="H1419" s="21" t="s">
        <v>9360</v>
      </c>
      <c r="I1419" s="21" t="s">
        <v>9361</v>
      </c>
      <c r="J1419" s="21" t="s">
        <v>1607</v>
      </c>
      <c r="K1419" s="22">
        <v>1.234</v>
      </c>
      <c r="L1419" s="22">
        <f t="shared" si="66"/>
        <v>0.71833489942371864</v>
      </c>
      <c r="M1419" s="22">
        <f t="shared" si="67"/>
        <v>-0.47727148608654674</v>
      </c>
      <c r="N1419" s="23">
        <v>0.478250653229634</v>
      </c>
      <c r="O1419" s="24">
        <f t="shared" si="68"/>
        <v>0.32034442810917313</v>
      </c>
    </row>
    <row r="1420" spans="1:15">
      <c r="A1420" s="21" t="s">
        <v>10710</v>
      </c>
      <c r="B1420" s="21" t="s">
        <v>10711</v>
      </c>
      <c r="C1420" s="21" t="s">
        <v>33</v>
      </c>
      <c r="D1420" s="21" t="s">
        <v>40</v>
      </c>
      <c r="E1420" s="21" t="s">
        <v>158</v>
      </c>
      <c r="F1420" s="21" t="s">
        <v>8962</v>
      </c>
      <c r="G1420" s="21" t="s">
        <v>10712</v>
      </c>
      <c r="H1420" s="21" t="s">
        <v>10713</v>
      </c>
      <c r="I1420" s="21" t="s">
        <v>10714</v>
      </c>
      <c r="J1420" s="21" t="s">
        <v>1251</v>
      </c>
      <c r="K1420" s="22">
        <v>1.234</v>
      </c>
      <c r="L1420" s="22">
        <f t="shared" si="66"/>
        <v>0.71833489942371864</v>
      </c>
      <c r="M1420" s="22">
        <f t="shared" si="67"/>
        <v>-0.47727148608654674</v>
      </c>
      <c r="N1420" s="23" t="s">
        <v>40</v>
      </c>
      <c r="O1420" s="24" t="e">
        <f t="shared" si="68"/>
        <v>#VALUE!</v>
      </c>
    </row>
    <row r="1421" spans="1:15">
      <c r="A1421" s="21" t="s">
        <v>11737</v>
      </c>
      <c r="B1421" s="21" t="s">
        <v>11738</v>
      </c>
      <c r="C1421" s="21" t="s">
        <v>2155</v>
      </c>
      <c r="D1421" s="21" t="s">
        <v>40</v>
      </c>
      <c r="E1421" s="21" t="s">
        <v>40</v>
      </c>
      <c r="F1421" s="21" t="s">
        <v>11739</v>
      </c>
      <c r="G1421" s="21" t="s">
        <v>11740</v>
      </c>
      <c r="H1421" s="21" t="s">
        <v>40</v>
      </c>
      <c r="I1421" s="21" t="s">
        <v>11741</v>
      </c>
      <c r="J1421" s="21" t="s">
        <v>40</v>
      </c>
      <c r="K1421" s="22">
        <v>1.234</v>
      </c>
      <c r="L1421" s="22">
        <f t="shared" si="66"/>
        <v>0.71833489942371864</v>
      </c>
      <c r="M1421" s="22">
        <f t="shared" si="67"/>
        <v>-0.47727148608654674</v>
      </c>
      <c r="N1421" s="23">
        <v>1</v>
      </c>
      <c r="O1421" s="24">
        <f t="shared" si="68"/>
        <v>0</v>
      </c>
    </row>
    <row r="1422" spans="1:15">
      <c r="A1422" s="21" t="s">
        <v>1410</v>
      </c>
      <c r="B1422" s="21" t="s">
        <v>1411</v>
      </c>
      <c r="C1422" s="21" t="s">
        <v>33</v>
      </c>
      <c r="D1422" s="21" t="s">
        <v>34</v>
      </c>
      <c r="E1422" s="21" t="s">
        <v>214</v>
      </c>
      <c r="F1422" s="21" t="s">
        <v>1412</v>
      </c>
      <c r="G1422" s="21" t="s">
        <v>1413</v>
      </c>
      <c r="H1422" s="21" t="s">
        <v>1414</v>
      </c>
      <c r="I1422" s="21" t="s">
        <v>1415</v>
      </c>
      <c r="J1422" s="21" t="s">
        <v>116</v>
      </c>
      <c r="K1422" s="22">
        <v>1.2350000000000001</v>
      </c>
      <c r="L1422" s="22">
        <f t="shared" si="66"/>
        <v>0.71891701846701184</v>
      </c>
      <c r="M1422" s="22">
        <f t="shared" si="67"/>
        <v>-0.47610283876392451</v>
      </c>
      <c r="N1422" s="23">
        <v>0.85415330065266604</v>
      </c>
      <c r="O1422" s="24">
        <f t="shared" si="68"/>
        <v>6.8464176556194384E-2</v>
      </c>
    </row>
    <row r="1423" spans="1:15">
      <c r="A1423" s="21" t="s">
        <v>1962</v>
      </c>
      <c r="B1423" s="21" t="s">
        <v>1963</v>
      </c>
      <c r="C1423" s="21" t="s">
        <v>53</v>
      </c>
      <c r="D1423" s="21" t="s">
        <v>86</v>
      </c>
      <c r="E1423" s="21" t="s">
        <v>207</v>
      </c>
      <c r="F1423" s="21" t="s">
        <v>1964</v>
      </c>
      <c r="G1423" s="21" t="s">
        <v>1965</v>
      </c>
      <c r="H1423" s="21" t="s">
        <v>1966</v>
      </c>
      <c r="I1423" s="21" t="s">
        <v>1967</v>
      </c>
      <c r="J1423" s="21" t="s">
        <v>1968</v>
      </c>
      <c r="K1423" s="22">
        <v>1.2350000000000001</v>
      </c>
      <c r="L1423" s="22">
        <f t="shared" si="66"/>
        <v>0.71891701846701184</v>
      </c>
      <c r="M1423" s="22">
        <f t="shared" si="67"/>
        <v>-0.47610283876392451</v>
      </c>
      <c r="N1423" s="23">
        <v>0.15977331746540399</v>
      </c>
      <c r="O1423" s="24">
        <f t="shared" si="68"/>
        <v>0.79649574720665206</v>
      </c>
    </row>
    <row r="1424" spans="1:15">
      <c r="A1424" s="21" t="s">
        <v>2172</v>
      </c>
      <c r="B1424" s="21" t="s">
        <v>2173</v>
      </c>
      <c r="C1424" s="21" t="s">
        <v>40</v>
      </c>
      <c r="D1424" s="21" t="s">
        <v>141</v>
      </c>
      <c r="E1424" s="21" t="s">
        <v>937</v>
      </c>
      <c r="F1424" s="21" t="s">
        <v>2174</v>
      </c>
      <c r="G1424" s="21" t="s">
        <v>2175</v>
      </c>
      <c r="H1424" s="21" t="s">
        <v>2176</v>
      </c>
      <c r="I1424" s="21" t="s">
        <v>2177</v>
      </c>
      <c r="J1424" s="21" t="s">
        <v>40</v>
      </c>
      <c r="K1424" s="22">
        <v>1.2350000000000001</v>
      </c>
      <c r="L1424" s="22">
        <f t="shared" si="66"/>
        <v>0.71891701846701184</v>
      </c>
      <c r="M1424" s="22">
        <f t="shared" si="67"/>
        <v>-0.47610283876392451</v>
      </c>
      <c r="N1424" s="23">
        <v>0.27155594217783202</v>
      </c>
      <c r="O1424" s="24">
        <f t="shared" si="68"/>
        <v>0.56614068955038943</v>
      </c>
    </row>
    <row r="1425" spans="1:15">
      <c r="A1425" s="21" t="s">
        <v>6659</v>
      </c>
      <c r="B1425" s="21" t="s">
        <v>6660</v>
      </c>
      <c r="C1425" s="21" t="s">
        <v>235</v>
      </c>
      <c r="D1425" s="21" t="s">
        <v>34</v>
      </c>
      <c r="E1425" s="21" t="s">
        <v>77</v>
      </c>
      <c r="F1425" s="21" t="s">
        <v>3726</v>
      </c>
      <c r="G1425" s="21" t="s">
        <v>6661</v>
      </c>
      <c r="H1425" s="21" t="s">
        <v>6662</v>
      </c>
      <c r="I1425" s="21" t="s">
        <v>6663</v>
      </c>
      <c r="J1425" s="21" t="s">
        <v>2140</v>
      </c>
      <c r="K1425" s="22">
        <v>1.2350000000000001</v>
      </c>
      <c r="L1425" s="22">
        <f t="shared" si="66"/>
        <v>0.71891701846701184</v>
      </c>
      <c r="M1425" s="22">
        <f t="shared" si="67"/>
        <v>-0.47610283876392451</v>
      </c>
      <c r="N1425" s="23">
        <v>1</v>
      </c>
      <c r="O1425" s="24">
        <f t="shared" si="68"/>
        <v>0</v>
      </c>
    </row>
    <row r="1426" spans="1:15">
      <c r="A1426" s="21" t="s">
        <v>7675</v>
      </c>
      <c r="B1426" s="21" t="s">
        <v>7676</v>
      </c>
      <c r="C1426" s="21" t="s">
        <v>7677</v>
      </c>
      <c r="D1426" s="21" t="s">
        <v>141</v>
      </c>
      <c r="E1426" s="21" t="s">
        <v>5486</v>
      </c>
      <c r="F1426" s="21" t="s">
        <v>7678</v>
      </c>
      <c r="G1426" s="21" t="s">
        <v>7679</v>
      </c>
      <c r="H1426" s="21" t="s">
        <v>7680</v>
      </c>
      <c r="I1426" s="21" t="s">
        <v>7681</v>
      </c>
      <c r="J1426" s="21" t="s">
        <v>40</v>
      </c>
      <c r="K1426" s="22">
        <v>1.2350000000000001</v>
      </c>
      <c r="L1426" s="22">
        <f t="shared" si="66"/>
        <v>0.71891701846701184</v>
      </c>
      <c r="M1426" s="22">
        <f t="shared" si="67"/>
        <v>-0.47610283876392451</v>
      </c>
      <c r="N1426" s="23">
        <v>1</v>
      </c>
      <c r="O1426" s="24">
        <f t="shared" si="68"/>
        <v>0</v>
      </c>
    </row>
    <row r="1427" spans="1:15">
      <c r="A1427" s="21" t="s">
        <v>2450</v>
      </c>
      <c r="B1427" s="21" t="s">
        <v>2451</v>
      </c>
      <c r="C1427" s="21" t="s">
        <v>235</v>
      </c>
      <c r="D1427" s="21" t="s">
        <v>86</v>
      </c>
      <c r="E1427" s="21" t="s">
        <v>1468</v>
      </c>
      <c r="F1427" s="21" t="s">
        <v>2452</v>
      </c>
      <c r="G1427" s="21" t="s">
        <v>2453</v>
      </c>
      <c r="H1427" s="21" t="s">
        <v>2454</v>
      </c>
      <c r="I1427" s="21" t="s">
        <v>2455</v>
      </c>
      <c r="J1427" s="21" t="s">
        <v>2385</v>
      </c>
      <c r="K1427" s="22">
        <v>1.236</v>
      </c>
      <c r="L1427" s="22">
        <f t="shared" si="66"/>
        <v>0.71949913751030492</v>
      </c>
      <c r="M1427" s="22">
        <f t="shared" si="67"/>
        <v>-0.47493513733159004</v>
      </c>
      <c r="N1427" s="23">
        <v>1.65121434672971E-2</v>
      </c>
      <c r="O1427" s="24">
        <f t="shared" si="68"/>
        <v>1.7821965466284166</v>
      </c>
    </row>
    <row r="1428" spans="1:15">
      <c r="A1428" s="21" t="s">
        <v>2800</v>
      </c>
      <c r="B1428" s="21" t="s">
        <v>2801</v>
      </c>
      <c r="C1428" s="21" t="s">
        <v>40</v>
      </c>
      <c r="D1428" s="21" t="s">
        <v>86</v>
      </c>
      <c r="E1428" s="21" t="s">
        <v>158</v>
      </c>
      <c r="F1428" s="21" t="s">
        <v>2802</v>
      </c>
      <c r="G1428" s="21" t="s">
        <v>2803</v>
      </c>
      <c r="H1428" s="21" t="s">
        <v>2804</v>
      </c>
      <c r="I1428" s="21" t="s">
        <v>2805</v>
      </c>
      <c r="J1428" s="21" t="s">
        <v>40</v>
      </c>
      <c r="K1428" s="22">
        <v>1.236</v>
      </c>
      <c r="L1428" s="22">
        <f t="shared" si="66"/>
        <v>0.71949913751030492</v>
      </c>
      <c r="M1428" s="22">
        <f t="shared" si="67"/>
        <v>-0.47493513733159004</v>
      </c>
      <c r="N1428" s="23">
        <v>1</v>
      </c>
      <c r="O1428" s="24">
        <f t="shared" si="68"/>
        <v>0</v>
      </c>
    </row>
    <row r="1429" spans="1:15">
      <c r="A1429" s="21" t="s">
        <v>5998</v>
      </c>
      <c r="B1429" s="21" t="s">
        <v>5999</v>
      </c>
      <c r="C1429" s="21" t="s">
        <v>85</v>
      </c>
      <c r="D1429" s="21" t="s">
        <v>40</v>
      </c>
      <c r="E1429" s="21" t="s">
        <v>2111</v>
      </c>
      <c r="F1429" s="21" t="s">
        <v>6000</v>
      </c>
      <c r="G1429" s="21" t="s">
        <v>6001</v>
      </c>
      <c r="H1429" s="21" t="s">
        <v>6002</v>
      </c>
      <c r="I1429" s="21" t="s">
        <v>6003</v>
      </c>
      <c r="J1429" s="21" t="s">
        <v>40</v>
      </c>
      <c r="K1429" s="22">
        <v>1.236</v>
      </c>
      <c r="L1429" s="22">
        <f t="shared" si="66"/>
        <v>0.71949913751030492</v>
      </c>
      <c r="M1429" s="22">
        <f t="shared" si="67"/>
        <v>-0.47493513733159004</v>
      </c>
      <c r="N1429" s="23">
        <v>0.80351930726855303</v>
      </c>
      <c r="O1429" s="24">
        <f t="shared" si="68"/>
        <v>9.5003683381715776E-2</v>
      </c>
    </row>
    <row r="1430" spans="1:15">
      <c r="A1430" s="21" t="s">
        <v>7040</v>
      </c>
      <c r="B1430" s="21" t="s">
        <v>7041</v>
      </c>
      <c r="C1430" s="21" t="s">
        <v>328</v>
      </c>
      <c r="D1430" s="21" t="s">
        <v>34</v>
      </c>
      <c r="E1430" s="21" t="s">
        <v>2756</v>
      </c>
      <c r="F1430" s="21" t="s">
        <v>7042</v>
      </c>
      <c r="G1430" s="21" t="s">
        <v>7043</v>
      </c>
      <c r="H1430" s="21" t="s">
        <v>7044</v>
      </c>
      <c r="I1430" s="21" t="s">
        <v>7045</v>
      </c>
      <c r="J1430" s="21" t="s">
        <v>40</v>
      </c>
      <c r="K1430" s="22">
        <v>1.236</v>
      </c>
      <c r="L1430" s="22">
        <f t="shared" si="66"/>
        <v>0.71949913751030492</v>
      </c>
      <c r="M1430" s="22">
        <f t="shared" si="67"/>
        <v>-0.47493513733159004</v>
      </c>
      <c r="N1430" s="23">
        <v>1</v>
      </c>
      <c r="O1430" s="24">
        <f t="shared" si="68"/>
        <v>0</v>
      </c>
    </row>
    <row r="1431" spans="1:15">
      <c r="A1431" s="21" t="s">
        <v>1319</v>
      </c>
      <c r="B1431" s="21" t="s">
        <v>1320</v>
      </c>
      <c r="C1431" s="21" t="s">
        <v>132</v>
      </c>
      <c r="D1431" s="21" t="s">
        <v>34</v>
      </c>
      <c r="E1431" s="21" t="s">
        <v>1321</v>
      </c>
      <c r="F1431" s="21" t="s">
        <v>1322</v>
      </c>
      <c r="G1431" s="21" t="s">
        <v>1323</v>
      </c>
      <c r="H1431" s="21" t="s">
        <v>40</v>
      </c>
      <c r="I1431" s="21" t="s">
        <v>1324</v>
      </c>
      <c r="J1431" s="21" t="s">
        <v>40</v>
      </c>
      <c r="K1431" s="22">
        <v>1.2370000000000001</v>
      </c>
      <c r="L1431" s="22">
        <f t="shared" si="66"/>
        <v>0.72008125655359811</v>
      </c>
      <c r="M1431" s="22">
        <f t="shared" si="67"/>
        <v>-0.47376838025959478</v>
      </c>
      <c r="N1431" s="23">
        <v>1.3039390618332199E-2</v>
      </c>
      <c r="O1431" s="24">
        <f t="shared" si="68"/>
        <v>1.884742704407756</v>
      </c>
    </row>
    <row r="1432" spans="1:15">
      <c r="A1432" s="21" t="s">
        <v>5008</v>
      </c>
      <c r="B1432" s="21" t="s">
        <v>5009</v>
      </c>
      <c r="C1432" s="21" t="s">
        <v>33</v>
      </c>
      <c r="D1432" s="21" t="s">
        <v>40</v>
      </c>
      <c r="E1432" s="21" t="s">
        <v>511</v>
      </c>
      <c r="F1432" s="21" t="s">
        <v>5010</v>
      </c>
      <c r="G1432" s="21" t="s">
        <v>5011</v>
      </c>
      <c r="H1432" s="21" t="s">
        <v>5012</v>
      </c>
      <c r="I1432" s="21" t="s">
        <v>5013</v>
      </c>
      <c r="J1432" s="21" t="s">
        <v>40</v>
      </c>
      <c r="K1432" s="22">
        <v>1.2370000000000001</v>
      </c>
      <c r="L1432" s="22">
        <f t="shared" si="66"/>
        <v>0.72008125655359811</v>
      </c>
      <c r="M1432" s="22">
        <f t="shared" si="67"/>
        <v>-0.47376838025959478</v>
      </c>
      <c r="N1432" s="23">
        <v>1</v>
      </c>
      <c r="O1432" s="24">
        <f t="shared" si="68"/>
        <v>0</v>
      </c>
    </row>
    <row r="1433" spans="1:15">
      <c r="A1433" s="21" t="s">
        <v>156</v>
      </c>
      <c r="B1433" s="21" t="s">
        <v>157</v>
      </c>
      <c r="C1433" s="21" t="s">
        <v>33</v>
      </c>
      <c r="D1433" s="21" t="s">
        <v>44</v>
      </c>
      <c r="E1433" s="21" t="s">
        <v>158</v>
      </c>
      <c r="F1433" s="21" t="s">
        <v>159</v>
      </c>
      <c r="G1433" s="21" t="s">
        <v>160</v>
      </c>
      <c r="H1433" s="21" t="s">
        <v>161</v>
      </c>
      <c r="I1433" s="21" t="s">
        <v>162</v>
      </c>
      <c r="J1433" s="21" t="s">
        <v>163</v>
      </c>
      <c r="K1433" s="22">
        <v>1.238</v>
      </c>
      <c r="L1433" s="22">
        <f t="shared" si="66"/>
        <v>0.7206633755968912</v>
      </c>
      <c r="M1433" s="22">
        <f t="shared" si="67"/>
        <v>-0.47260256602169987</v>
      </c>
      <c r="N1433" s="23">
        <v>1</v>
      </c>
      <c r="O1433" s="24">
        <f t="shared" si="68"/>
        <v>0</v>
      </c>
    </row>
    <row r="1434" spans="1:15">
      <c r="A1434" s="21" t="s">
        <v>2223</v>
      </c>
      <c r="B1434" s="21" t="s">
        <v>2224</v>
      </c>
      <c r="C1434" s="21" t="s">
        <v>364</v>
      </c>
      <c r="D1434" s="21" t="s">
        <v>86</v>
      </c>
      <c r="E1434" s="21" t="s">
        <v>894</v>
      </c>
      <c r="F1434" s="21" t="s">
        <v>2225</v>
      </c>
      <c r="G1434" s="21" t="s">
        <v>2226</v>
      </c>
      <c r="H1434" s="21" t="s">
        <v>2227</v>
      </c>
      <c r="I1434" s="21" t="s">
        <v>2228</v>
      </c>
      <c r="J1434" s="21" t="s">
        <v>40</v>
      </c>
      <c r="K1434" s="22">
        <v>1.238</v>
      </c>
      <c r="L1434" s="22">
        <f t="shared" si="66"/>
        <v>0.7206633755968912</v>
      </c>
      <c r="M1434" s="22">
        <f t="shared" si="67"/>
        <v>-0.47260256602169987</v>
      </c>
      <c r="N1434" s="23">
        <v>1</v>
      </c>
      <c r="O1434" s="24">
        <f t="shared" si="68"/>
        <v>0</v>
      </c>
    </row>
    <row r="1435" spans="1:15">
      <c r="A1435" s="21" t="s">
        <v>2557</v>
      </c>
      <c r="B1435" s="21" t="s">
        <v>2558</v>
      </c>
      <c r="C1435" s="21" t="s">
        <v>33</v>
      </c>
      <c r="D1435" s="21" t="s">
        <v>34</v>
      </c>
      <c r="E1435" s="21" t="s">
        <v>151</v>
      </c>
      <c r="F1435" s="21" t="s">
        <v>959</v>
      </c>
      <c r="G1435" s="21" t="s">
        <v>2559</v>
      </c>
      <c r="H1435" s="21" t="s">
        <v>2560</v>
      </c>
      <c r="I1435" s="21" t="s">
        <v>2561</v>
      </c>
      <c r="J1435" s="21" t="s">
        <v>40</v>
      </c>
      <c r="K1435" s="22">
        <v>1.238</v>
      </c>
      <c r="L1435" s="22">
        <f t="shared" si="66"/>
        <v>0.7206633755968912</v>
      </c>
      <c r="M1435" s="22">
        <f t="shared" si="67"/>
        <v>-0.47260256602169987</v>
      </c>
      <c r="N1435" s="23">
        <v>1</v>
      </c>
      <c r="O1435" s="24">
        <f t="shared" si="68"/>
        <v>0</v>
      </c>
    </row>
    <row r="1436" spans="1:15">
      <c r="A1436" s="21" t="s">
        <v>2701</v>
      </c>
      <c r="B1436" s="21" t="s">
        <v>2702</v>
      </c>
      <c r="C1436" s="21" t="s">
        <v>33</v>
      </c>
      <c r="D1436" s="21" t="s">
        <v>34</v>
      </c>
      <c r="E1436" s="21" t="s">
        <v>62</v>
      </c>
      <c r="F1436" s="21" t="s">
        <v>2703</v>
      </c>
      <c r="G1436" s="21" t="s">
        <v>2704</v>
      </c>
      <c r="H1436" s="21" t="s">
        <v>2705</v>
      </c>
      <c r="I1436" s="21" t="s">
        <v>2706</v>
      </c>
      <c r="J1436" s="21" t="s">
        <v>2707</v>
      </c>
      <c r="K1436" s="22">
        <v>1.238</v>
      </c>
      <c r="L1436" s="22">
        <f t="shared" si="66"/>
        <v>0.7206633755968912</v>
      </c>
      <c r="M1436" s="22">
        <f t="shared" si="67"/>
        <v>-0.47260256602169987</v>
      </c>
      <c r="N1436" s="23">
        <v>1</v>
      </c>
      <c r="O1436" s="24">
        <f t="shared" si="68"/>
        <v>0</v>
      </c>
    </row>
    <row r="1437" spans="1:15">
      <c r="A1437" s="21" t="s">
        <v>2746</v>
      </c>
      <c r="B1437" s="21" t="s">
        <v>2747</v>
      </c>
      <c r="C1437" s="21" t="s">
        <v>2748</v>
      </c>
      <c r="D1437" s="21" t="s">
        <v>34</v>
      </c>
      <c r="E1437" s="21" t="s">
        <v>2749</v>
      </c>
      <c r="F1437" s="21" t="s">
        <v>2750</v>
      </c>
      <c r="G1437" s="21" t="s">
        <v>2751</v>
      </c>
      <c r="H1437" s="21" t="s">
        <v>2752</v>
      </c>
      <c r="I1437" s="21" t="s">
        <v>2753</v>
      </c>
      <c r="J1437" s="21" t="s">
        <v>40</v>
      </c>
      <c r="K1437" s="22">
        <v>1.238</v>
      </c>
      <c r="L1437" s="22">
        <f t="shared" si="66"/>
        <v>0.7206633755968912</v>
      </c>
      <c r="M1437" s="22">
        <f t="shared" si="67"/>
        <v>-0.47260256602169987</v>
      </c>
      <c r="N1437" s="23">
        <v>0.113370919595205</v>
      </c>
      <c r="O1437" s="24">
        <f t="shared" si="68"/>
        <v>0.9454983306191812</v>
      </c>
    </row>
    <row r="1438" spans="1:15">
      <c r="A1438" s="21" t="s">
        <v>4232</v>
      </c>
      <c r="B1438" s="21" t="s">
        <v>4233</v>
      </c>
      <c r="C1438" s="21" t="s">
        <v>186</v>
      </c>
      <c r="D1438" s="21" t="s">
        <v>141</v>
      </c>
      <c r="E1438" s="21" t="s">
        <v>937</v>
      </c>
      <c r="F1438" s="21" t="s">
        <v>4234</v>
      </c>
      <c r="G1438" s="21" t="s">
        <v>4235</v>
      </c>
      <c r="H1438" s="21" t="s">
        <v>4236</v>
      </c>
      <c r="I1438" s="21" t="s">
        <v>4237</v>
      </c>
      <c r="J1438" s="21" t="s">
        <v>40</v>
      </c>
      <c r="K1438" s="22">
        <v>1.238</v>
      </c>
      <c r="L1438" s="22">
        <f t="shared" si="66"/>
        <v>0.7206633755968912</v>
      </c>
      <c r="M1438" s="22">
        <f t="shared" si="67"/>
        <v>-0.47260256602169987</v>
      </c>
      <c r="N1438" s="23">
        <v>1</v>
      </c>
      <c r="O1438" s="24">
        <f t="shared" si="68"/>
        <v>0</v>
      </c>
    </row>
    <row r="1439" spans="1:15">
      <c r="A1439" s="21" t="s">
        <v>4273</v>
      </c>
      <c r="B1439" s="21" t="s">
        <v>4274</v>
      </c>
      <c r="C1439" s="21" t="s">
        <v>53</v>
      </c>
      <c r="D1439" s="21" t="s">
        <v>34</v>
      </c>
      <c r="E1439" s="21" t="s">
        <v>77</v>
      </c>
      <c r="F1439" s="21" t="s">
        <v>4275</v>
      </c>
      <c r="G1439" s="21" t="s">
        <v>4276</v>
      </c>
      <c r="H1439" s="21" t="s">
        <v>4277</v>
      </c>
      <c r="I1439" s="21" t="s">
        <v>4278</v>
      </c>
      <c r="J1439" s="21" t="s">
        <v>40</v>
      </c>
      <c r="K1439" s="22">
        <v>1.238</v>
      </c>
      <c r="L1439" s="22">
        <f t="shared" si="66"/>
        <v>0.7206633755968912</v>
      </c>
      <c r="M1439" s="22">
        <f t="shared" si="67"/>
        <v>-0.47260256602169987</v>
      </c>
      <c r="N1439" s="23">
        <v>1</v>
      </c>
      <c r="O1439" s="24">
        <f t="shared" si="68"/>
        <v>0</v>
      </c>
    </row>
    <row r="1440" spans="1:15">
      <c r="A1440" s="21" t="s">
        <v>4465</v>
      </c>
      <c r="B1440" s="21" t="s">
        <v>4466</v>
      </c>
      <c r="C1440" s="21" t="s">
        <v>921</v>
      </c>
      <c r="D1440" s="21" t="s">
        <v>141</v>
      </c>
      <c r="E1440" s="21" t="s">
        <v>937</v>
      </c>
      <c r="F1440" s="21" t="s">
        <v>4467</v>
      </c>
      <c r="G1440" s="21" t="s">
        <v>4468</v>
      </c>
      <c r="H1440" s="21" t="s">
        <v>4469</v>
      </c>
      <c r="I1440" s="21" t="s">
        <v>4470</v>
      </c>
      <c r="J1440" s="21" t="s">
        <v>40</v>
      </c>
      <c r="K1440" s="22">
        <v>1.238</v>
      </c>
      <c r="L1440" s="22">
        <f t="shared" si="66"/>
        <v>0.7206633755968912</v>
      </c>
      <c r="M1440" s="22">
        <f t="shared" si="67"/>
        <v>-0.47260256602169987</v>
      </c>
      <c r="N1440" s="23">
        <v>1</v>
      </c>
      <c r="O1440" s="24">
        <f t="shared" si="68"/>
        <v>0</v>
      </c>
    </row>
    <row r="1441" spans="1:15">
      <c r="A1441" s="21" t="s">
        <v>6588</v>
      </c>
      <c r="B1441" s="21" t="s">
        <v>6589</v>
      </c>
      <c r="C1441" s="21" t="s">
        <v>33</v>
      </c>
      <c r="D1441" s="21" t="s">
        <v>34</v>
      </c>
      <c r="E1441" s="21" t="s">
        <v>158</v>
      </c>
      <c r="F1441" s="21" t="s">
        <v>5119</v>
      </c>
      <c r="G1441" s="21" t="s">
        <v>6590</v>
      </c>
      <c r="H1441" s="21" t="s">
        <v>6591</v>
      </c>
      <c r="I1441" s="21" t="s">
        <v>6592</v>
      </c>
      <c r="J1441" s="21" t="s">
        <v>6593</v>
      </c>
      <c r="K1441" s="22">
        <v>1.238</v>
      </c>
      <c r="L1441" s="22">
        <f t="shared" si="66"/>
        <v>0.7206633755968912</v>
      </c>
      <c r="M1441" s="22">
        <f t="shared" si="67"/>
        <v>-0.47260256602169987</v>
      </c>
      <c r="N1441" s="23">
        <v>1</v>
      </c>
      <c r="O1441" s="24">
        <f t="shared" si="68"/>
        <v>0</v>
      </c>
    </row>
    <row r="1442" spans="1:15">
      <c r="A1442" s="21" t="s">
        <v>11412</v>
      </c>
      <c r="B1442" s="21" t="s">
        <v>11413</v>
      </c>
      <c r="C1442" s="21" t="s">
        <v>85</v>
      </c>
      <c r="D1442" s="21" t="s">
        <v>40</v>
      </c>
      <c r="E1442" s="21" t="s">
        <v>2111</v>
      </c>
      <c r="F1442" s="21" t="s">
        <v>11414</v>
      </c>
      <c r="G1442" s="21" t="s">
        <v>11415</v>
      </c>
      <c r="H1442" s="21" t="s">
        <v>11416</v>
      </c>
      <c r="I1442" s="21" t="s">
        <v>11417</v>
      </c>
      <c r="J1442" s="21" t="s">
        <v>40</v>
      </c>
      <c r="K1442" s="22">
        <v>1.238</v>
      </c>
      <c r="L1442" s="22">
        <f t="shared" si="66"/>
        <v>0.7206633755968912</v>
      </c>
      <c r="M1442" s="22">
        <f t="shared" si="67"/>
        <v>-0.47260256602169987</v>
      </c>
      <c r="N1442" s="23" t="s">
        <v>40</v>
      </c>
      <c r="O1442" s="24" t="e">
        <f t="shared" si="68"/>
        <v>#VALUE!</v>
      </c>
    </row>
    <row r="1443" spans="1:15">
      <c r="A1443" s="21" t="s">
        <v>12170</v>
      </c>
      <c r="B1443" s="21" t="s">
        <v>12171</v>
      </c>
      <c r="C1443" s="21" t="s">
        <v>12172</v>
      </c>
      <c r="D1443" s="21" t="s">
        <v>314</v>
      </c>
      <c r="E1443" s="21" t="s">
        <v>937</v>
      </c>
      <c r="F1443" s="21" t="s">
        <v>12173</v>
      </c>
      <c r="G1443" s="21" t="s">
        <v>12174</v>
      </c>
      <c r="H1443" s="21" t="s">
        <v>12175</v>
      </c>
      <c r="I1443" s="21" t="s">
        <v>12176</v>
      </c>
      <c r="J1443" s="21" t="s">
        <v>40</v>
      </c>
      <c r="K1443" s="22">
        <v>1.238</v>
      </c>
      <c r="L1443" s="22">
        <f t="shared" si="66"/>
        <v>0.7206633755968912</v>
      </c>
      <c r="M1443" s="22">
        <f t="shared" si="67"/>
        <v>-0.47260256602169987</v>
      </c>
      <c r="N1443" s="23" t="s">
        <v>40</v>
      </c>
      <c r="O1443" s="24" t="e">
        <f t="shared" si="68"/>
        <v>#VALUE!</v>
      </c>
    </row>
    <row r="1444" spans="1:15">
      <c r="A1444" s="21" t="s">
        <v>2398</v>
      </c>
      <c r="B1444" s="21" t="s">
        <v>2399</v>
      </c>
      <c r="C1444" s="21" t="s">
        <v>33</v>
      </c>
      <c r="D1444" s="21" t="s">
        <v>314</v>
      </c>
      <c r="E1444" s="21" t="s">
        <v>158</v>
      </c>
      <c r="F1444" s="21" t="s">
        <v>40</v>
      </c>
      <c r="G1444" s="21" t="s">
        <v>2400</v>
      </c>
      <c r="H1444" s="21" t="s">
        <v>2401</v>
      </c>
      <c r="I1444" s="21" t="s">
        <v>2402</v>
      </c>
      <c r="J1444" s="21" t="s">
        <v>40</v>
      </c>
      <c r="K1444" s="22">
        <v>1.2390000000000001</v>
      </c>
      <c r="L1444" s="22">
        <f t="shared" si="66"/>
        <v>0.72124549464018439</v>
      </c>
      <c r="M1444" s="22">
        <f t="shared" si="67"/>
        <v>-0.47143769309536288</v>
      </c>
      <c r="N1444" s="23">
        <v>0.106939344860235</v>
      </c>
      <c r="O1444" s="24">
        <f t="shared" si="68"/>
        <v>0.97086248083467153</v>
      </c>
    </row>
    <row r="1445" spans="1:15">
      <c r="A1445" s="21" t="s">
        <v>4654</v>
      </c>
      <c r="B1445" s="21" t="s">
        <v>4655</v>
      </c>
      <c r="C1445" s="21" t="s">
        <v>328</v>
      </c>
      <c r="D1445" s="21" t="s">
        <v>34</v>
      </c>
      <c r="E1445" s="21" t="s">
        <v>214</v>
      </c>
      <c r="F1445" s="21" t="s">
        <v>4656</v>
      </c>
      <c r="G1445" s="21" t="s">
        <v>4657</v>
      </c>
      <c r="H1445" s="21" t="s">
        <v>4658</v>
      </c>
      <c r="I1445" s="21" t="s">
        <v>4659</v>
      </c>
      <c r="J1445" s="21" t="s">
        <v>40</v>
      </c>
      <c r="K1445" s="22">
        <v>1.2390000000000001</v>
      </c>
      <c r="L1445" s="22">
        <f t="shared" si="66"/>
        <v>0.72124549464018439</v>
      </c>
      <c r="M1445" s="22">
        <f t="shared" si="67"/>
        <v>-0.47143769309536288</v>
      </c>
      <c r="N1445" s="23">
        <v>1</v>
      </c>
      <c r="O1445" s="24">
        <f t="shared" si="68"/>
        <v>0</v>
      </c>
    </row>
    <row r="1446" spans="1:15">
      <c r="A1446" s="21" t="s">
        <v>8056</v>
      </c>
      <c r="B1446" s="21" t="s">
        <v>8057</v>
      </c>
      <c r="C1446" s="21" t="s">
        <v>53</v>
      </c>
      <c r="D1446" s="21" t="s">
        <v>86</v>
      </c>
      <c r="E1446" s="21" t="s">
        <v>158</v>
      </c>
      <c r="F1446" s="21" t="s">
        <v>8058</v>
      </c>
      <c r="G1446" s="21" t="s">
        <v>8059</v>
      </c>
      <c r="H1446" s="21" t="s">
        <v>8060</v>
      </c>
      <c r="I1446" s="21" t="s">
        <v>8061</v>
      </c>
      <c r="J1446" s="21" t="s">
        <v>40</v>
      </c>
      <c r="K1446" s="22">
        <v>1.2390000000000001</v>
      </c>
      <c r="L1446" s="22">
        <f t="shared" si="66"/>
        <v>0.72124549464018439</v>
      </c>
      <c r="M1446" s="22">
        <f t="shared" si="67"/>
        <v>-0.47143769309536288</v>
      </c>
      <c r="N1446" s="23">
        <v>1</v>
      </c>
      <c r="O1446" s="24">
        <f t="shared" si="68"/>
        <v>0</v>
      </c>
    </row>
    <row r="1447" spans="1:15">
      <c r="A1447" s="21" t="s">
        <v>8160</v>
      </c>
      <c r="B1447" s="21" t="s">
        <v>8161</v>
      </c>
      <c r="C1447" s="21" t="s">
        <v>132</v>
      </c>
      <c r="D1447" s="21" t="s">
        <v>141</v>
      </c>
      <c r="E1447" s="21" t="s">
        <v>151</v>
      </c>
      <c r="F1447" s="21" t="s">
        <v>8162</v>
      </c>
      <c r="G1447" s="21" t="s">
        <v>8163</v>
      </c>
      <c r="H1447" s="21" t="s">
        <v>8164</v>
      </c>
      <c r="I1447" s="21" t="s">
        <v>8165</v>
      </c>
      <c r="J1447" s="21" t="s">
        <v>40</v>
      </c>
      <c r="K1447" s="22">
        <v>1.2390000000000001</v>
      </c>
      <c r="L1447" s="22">
        <f t="shared" si="66"/>
        <v>0.72124549464018439</v>
      </c>
      <c r="M1447" s="22">
        <f t="shared" si="67"/>
        <v>-0.47143769309536288</v>
      </c>
      <c r="N1447" s="23">
        <v>1</v>
      </c>
      <c r="O1447" s="24">
        <f t="shared" si="68"/>
        <v>0</v>
      </c>
    </row>
    <row r="1448" spans="1:15">
      <c r="A1448" s="21" t="s">
        <v>1442</v>
      </c>
      <c r="B1448" s="21" t="s">
        <v>1443</v>
      </c>
      <c r="C1448" s="21" t="s">
        <v>33</v>
      </c>
      <c r="D1448" s="21" t="s">
        <v>86</v>
      </c>
      <c r="E1448" s="21" t="s">
        <v>77</v>
      </c>
      <c r="F1448" s="21" t="s">
        <v>1444</v>
      </c>
      <c r="G1448" s="21" t="s">
        <v>1445</v>
      </c>
      <c r="H1448" s="21" t="s">
        <v>1446</v>
      </c>
      <c r="I1448" s="21" t="s">
        <v>1447</v>
      </c>
      <c r="J1448" s="21" t="s">
        <v>469</v>
      </c>
      <c r="K1448" s="22">
        <v>1.24</v>
      </c>
      <c r="L1448" s="22">
        <f t="shared" si="66"/>
        <v>0.72182761368347736</v>
      </c>
      <c r="M1448" s="22">
        <f t="shared" si="67"/>
        <v>-0.4702737599617271</v>
      </c>
      <c r="N1448" s="23">
        <v>1</v>
      </c>
      <c r="O1448" s="24">
        <f t="shared" si="68"/>
        <v>0</v>
      </c>
    </row>
    <row r="1449" spans="1:15">
      <c r="A1449" s="21" t="s">
        <v>1648</v>
      </c>
      <c r="B1449" s="21" t="s">
        <v>1649</v>
      </c>
      <c r="C1449" s="21" t="s">
        <v>1650</v>
      </c>
      <c r="D1449" s="21" t="s">
        <v>76</v>
      </c>
      <c r="E1449" s="21" t="s">
        <v>111</v>
      </c>
      <c r="F1449" s="21" t="s">
        <v>1651</v>
      </c>
      <c r="G1449" s="21" t="s">
        <v>1652</v>
      </c>
      <c r="H1449" s="21" t="s">
        <v>1653</v>
      </c>
      <c r="I1449" s="21" t="s">
        <v>1654</v>
      </c>
      <c r="J1449" s="21" t="s">
        <v>40</v>
      </c>
      <c r="K1449" s="22">
        <v>1.24</v>
      </c>
      <c r="L1449" s="22">
        <f t="shared" si="66"/>
        <v>0.72182761368347736</v>
      </c>
      <c r="M1449" s="22">
        <f t="shared" si="67"/>
        <v>-0.4702737599617271</v>
      </c>
      <c r="N1449" s="23">
        <v>0.795052255596295</v>
      </c>
      <c r="O1449" s="24">
        <f t="shared" si="68"/>
        <v>9.9604325970825414E-2</v>
      </c>
    </row>
    <row r="1450" spans="1:15">
      <c r="A1450" s="21" t="s">
        <v>3447</v>
      </c>
      <c r="B1450" s="21" t="s">
        <v>3448</v>
      </c>
      <c r="C1450" s="21" t="s">
        <v>33</v>
      </c>
      <c r="D1450" s="21" t="s">
        <v>76</v>
      </c>
      <c r="E1450" s="21" t="s">
        <v>214</v>
      </c>
      <c r="F1450" s="21" t="s">
        <v>3449</v>
      </c>
      <c r="G1450" s="21" t="s">
        <v>3450</v>
      </c>
      <c r="H1450" s="21" t="s">
        <v>3451</v>
      </c>
      <c r="I1450" s="21" t="s">
        <v>3452</v>
      </c>
      <c r="J1450" s="21" t="s">
        <v>319</v>
      </c>
      <c r="K1450" s="22">
        <v>1.24</v>
      </c>
      <c r="L1450" s="22">
        <f t="shared" si="66"/>
        <v>0.72182761368347736</v>
      </c>
      <c r="M1450" s="22">
        <f t="shared" si="67"/>
        <v>-0.4702737599617271</v>
      </c>
      <c r="N1450" s="23">
        <v>1</v>
      </c>
      <c r="O1450" s="24">
        <f t="shared" si="68"/>
        <v>0</v>
      </c>
    </row>
    <row r="1451" spans="1:15">
      <c r="A1451" s="21" t="s">
        <v>5562</v>
      </c>
      <c r="B1451" s="21" t="s">
        <v>5563</v>
      </c>
      <c r="C1451" s="21" t="s">
        <v>1267</v>
      </c>
      <c r="D1451" s="21" t="s">
        <v>34</v>
      </c>
      <c r="E1451" s="21" t="s">
        <v>158</v>
      </c>
      <c r="F1451" s="21" t="s">
        <v>5564</v>
      </c>
      <c r="G1451" s="21" t="s">
        <v>5565</v>
      </c>
      <c r="H1451" s="21" t="s">
        <v>5566</v>
      </c>
      <c r="I1451" s="21" t="s">
        <v>5567</v>
      </c>
      <c r="J1451" s="21" t="s">
        <v>5568</v>
      </c>
      <c r="K1451" s="22">
        <v>1.24</v>
      </c>
      <c r="L1451" s="22">
        <f t="shared" si="66"/>
        <v>0.72182761368347736</v>
      </c>
      <c r="M1451" s="22">
        <f t="shared" si="67"/>
        <v>-0.4702737599617271</v>
      </c>
      <c r="N1451" s="23">
        <v>1</v>
      </c>
      <c r="O1451" s="24">
        <f t="shared" si="68"/>
        <v>0</v>
      </c>
    </row>
    <row r="1452" spans="1:15">
      <c r="A1452" s="21" t="s">
        <v>1003</v>
      </c>
      <c r="B1452" s="21" t="s">
        <v>1004</v>
      </c>
      <c r="C1452" s="21" t="s">
        <v>132</v>
      </c>
      <c r="D1452" s="21" t="s">
        <v>34</v>
      </c>
      <c r="E1452" s="21" t="s">
        <v>55</v>
      </c>
      <c r="F1452" s="21" t="s">
        <v>1005</v>
      </c>
      <c r="G1452" s="21" t="s">
        <v>1006</v>
      </c>
      <c r="H1452" s="21" t="s">
        <v>1007</v>
      </c>
      <c r="I1452" s="21" t="s">
        <v>1008</v>
      </c>
      <c r="J1452" s="21" t="s">
        <v>40</v>
      </c>
      <c r="K1452" s="22">
        <v>1.2410000000000001</v>
      </c>
      <c r="L1452" s="22">
        <f t="shared" si="66"/>
        <v>0.72240973272677056</v>
      </c>
      <c r="M1452" s="22">
        <f t="shared" si="67"/>
        <v>-0.4691107651056079</v>
      </c>
      <c r="N1452" s="23">
        <v>1.15823179368646E-2</v>
      </c>
      <c r="O1452" s="24">
        <f t="shared" si="68"/>
        <v>1.9362045177716023</v>
      </c>
    </row>
    <row r="1453" spans="1:15">
      <c r="A1453" s="21" t="s">
        <v>3856</v>
      </c>
      <c r="B1453" s="21" t="s">
        <v>3857</v>
      </c>
      <c r="C1453" s="21" t="s">
        <v>33</v>
      </c>
      <c r="D1453" s="21" t="s">
        <v>86</v>
      </c>
      <c r="E1453" s="21" t="s">
        <v>151</v>
      </c>
      <c r="F1453" s="21" t="s">
        <v>3858</v>
      </c>
      <c r="G1453" s="21" t="s">
        <v>3859</v>
      </c>
      <c r="H1453" s="21" t="s">
        <v>3860</v>
      </c>
      <c r="I1453" s="21" t="s">
        <v>3861</v>
      </c>
      <c r="J1453" s="21" t="s">
        <v>2694</v>
      </c>
      <c r="K1453" s="22">
        <v>1.2410000000000001</v>
      </c>
      <c r="L1453" s="22">
        <f t="shared" si="66"/>
        <v>0.72240973272677056</v>
      </c>
      <c r="M1453" s="22">
        <f t="shared" si="67"/>
        <v>-0.4691107651056079</v>
      </c>
      <c r="N1453" s="23">
        <v>1</v>
      </c>
      <c r="O1453" s="24">
        <f t="shared" si="68"/>
        <v>0</v>
      </c>
    </row>
    <row r="1454" spans="1:15">
      <c r="A1454" s="21" t="s">
        <v>5618</v>
      </c>
      <c r="B1454" s="21" t="s">
        <v>5619</v>
      </c>
      <c r="C1454" s="21" t="s">
        <v>921</v>
      </c>
      <c r="D1454" s="21" t="s">
        <v>76</v>
      </c>
      <c r="E1454" s="21" t="s">
        <v>336</v>
      </c>
      <c r="F1454" s="21" t="s">
        <v>5620</v>
      </c>
      <c r="G1454" s="21" t="s">
        <v>5621</v>
      </c>
      <c r="H1454" s="21" t="s">
        <v>5622</v>
      </c>
      <c r="I1454" s="21" t="s">
        <v>5623</v>
      </c>
      <c r="J1454" s="21" t="s">
        <v>1728</v>
      </c>
      <c r="K1454" s="22">
        <v>1.2410000000000001</v>
      </c>
      <c r="L1454" s="22">
        <f t="shared" si="66"/>
        <v>0.72240973272677056</v>
      </c>
      <c r="M1454" s="22">
        <f t="shared" si="67"/>
        <v>-0.4691107651056079</v>
      </c>
      <c r="N1454" s="23">
        <v>5.4585074269797099E-2</v>
      </c>
      <c r="O1454" s="24">
        <f t="shared" si="68"/>
        <v>1.2629260944459078</v>
      </c>
    </row>
    <row r="1455" spans="1:15">
      <c r="A1455" s="21" t="s">
        <v>51</v>
      </c>
      <c r="B1455" s="21" t="s">
        <v>52</v>
      </c>
      <c r="C1455" s="21" t="s">
        <v>53</v>
      </c>
      <c r="D1455" s="21" t="s">
        <v>54</v>
      </c>
      <c r="E1455" s="21" t="s">
        <v>55</v>
      </c>
      <c r="F1455" s="21" t="s">
        <v>56</v>
      </c>
      <c r="G1455" s="21" t="s">
        <v>57</v>
      </c>
      <c r="H1455" s="21" t="s">
        <v>58</v>
      </c>
      <c r="I1455" s="21" t="s">
        <v>59</v>
      </c>
      <c r="J1455" s="21" t="s">
        <v>40</v>
      </c>
      <c r="K1455" s="22">
        <v>1.242</v>
      </c>
      <c r="L1455" s="22">
        <f t="shared" si="66"/>
        <v>0.72299185177006364</v>
      </c>
      <c r="M1455" s="22">
        <f t="shared" si="67"/>
        <v>-0.46794870701548319</v>
      </c>
      <c r="N1455" s="23">
        <v>0.42517284748432799</v>
      </c>
      <c r="O1455" s="24">
        <f t="shared" si="68"/>
        <v>0.3714344783073868</v>
      </c>
    </row>
    <row r="1456" spans="1:15">
      <c r="A1456" s="21" t="s">
        <v>9008</v>
      </c>
      <c r="B1456" s="21" t="s">
        <v>9009</v>
      </c>
      <c r="C1456" s="21" t="s">
        <v>40</v>
      </c>
      <c r="D1456" s="21" t="s">
        <v>141</v>
      </c>
      <c r="E1456" s="21" t="s">
        <v>151</v>
      </c>
      <c r="F1456" s="21" t="s">
        <v>9010</v>
      </c>
      <c r="G1456" s="21" t="s">
        <v>9011</v>
      </c>
      <c r="H1456" s="21" t="s">
        <v>9012</v>
      </c>
      <c r="I1456" s="21" t="s">
        <v>9013</v>
      </c>
      <c r="J1456" s="21" t="s">
        <v>40</v>
      </c>
      <c r="K1456" s="22" t="s">
        <v>40</v>
      </c>
      <c r="L1456" s="22" t="e">
        <f t="shared" si="66"/>
        <v>#VALUE!</v>
      </c>
      <c r="M1456" s="22" t="e">
        <f t="shared" si="67"/>
        <v>#VALUE!</v>
      </c>
      <c r="N1456" s="23" t="s">
        <v>40</v>
      </c>
      <c r="O1456" s="24" t="e">
        <f t="shared" si="68"/>
        <v>#VALUE!</v>
      </c>
    </row>
    <row r="1457" spans="1:15">
      <c r="A1457" s="21" t="s">
        <v>3693</v>
      </c>
      <c r="B1457" s="21" t="s">
        <v>3694</v>
      </c>
      <c r="C1457" s="21" t="s">
        <v>33</v>
      </c>
      <c r="D1457" s="21" t="s">
        <v>40</v>
      </c>
      <c r="E1457" s="21" t="s">
        <v>158</v>
      </c>
      <c r="F1457" s="21" t="s">
        <v>1051</v>
      </c>
      <c r="G1457" s="21" t="s">
        <v>3695</v>
      </c>
      <c r="H1457" s="21" t="s">
        <v>3696</v>
      </c>
      <c r="I1457" s="21" t="s">
        <v>3697</v>
      </c>
      <c r="J1457" s="21" t="s">
        <v>1055</v>
      </c>
      <c r="K1457" s="22">
        <v>1.242</v>
      </c>
      <c r="L1457" s="22">
        <f t="shared" si="66"/>
        <v>0.72299185177006364</v>
      </c>
      <c r="M1457" s="22">
        <f t="shared" si="67"/>
        <v>-0.46794870701548319</v>
      </c>
      <c r="N1457" s="23">
        <v>1</v>
      </c>
      <c r="O1457" s="24">
        <f t="shared" si="68"/>
        <v>0</v>
      </c>
    </row>
    <row r="1458" spans="1:15">
      <c r="A1458" s="21" t="s">
        <v>2503</v>
      </c>
      <c r="B1458" s="21" t="s">
        <v>2504</v>
      </c>
      <c r="C1458" s="21" t="s">
        <v>33</v>
      </c>
      <c r="D1458" s="21" t="s">
        <v>34</v>
      </c>
      <c r="E1458" s="21" t="s">
        <v>207</v>
      </c>
      <c r="F1458" s="21" t="s">
        <v>2505</v>
      </c>
      <c r="G1458" s="21" t="s">
        <v>2506</v>
      </c>
      <c r="H1458" s="21" t="s">
        <v>2507</v>
      </c>
      <c r="I1458" s="21" t="s">
        <v>2508</v>
      </c>
      <c r="J1458" s="21" t="s">
        <v>2277</v>
      </c>
      <c r="K1458" s="22">
        <v>1.2430000000000001</v>
      </c>
      <c r="L1458" s="22">
        <f t="shared" si="66"/>
        <v>0.72357397081335684</v>
      </c>
      <c r="M1458" s="22">
        <f t="shared" si="67"/>
        <v>-0.46678758418347954</v>
      </c>
      <c r="N1458" s="23">
        <v>1</v>
      </c>
      <c r="O1458" s="24">
        <f t="shared" si="68"/>
        <v>0</v>
      </c>
    </row>
    <row r="1459" spans="1:15">
      <c r="A1459" s="21" t="s">
        <v>4310</v>
      </c>
      <c r="B1459" s="21" t="s">
        <v>4311</v>
      </c>
      <c r="C1459" s="21" t="s">
        <v>40</v>
      </c>
      <c r="D1459" s="21" t="s">
        <v>40</v>
      </c>
      <c r="E1459" s="21" t="s">
        <v>40</v>
      </c>
      <c r="F1459" s="21" t="s">
        <v>4312</v>
      </c>
      <c r="G1459" s="21" t="s">
        <v>4313</v>
      </c>
      <c r="H1459" s="21" t="s">
        <v>4314</v>
      </c>
      <c r="I1459" s="21" t="s">
        <v>4315</v>
      </c>
      <c r="J1459" s="21" t="s">
        <v>40</v>
      </c>
      <c r="K1459" s="22">
        <v>1.2430000000000001</v>
      </c>
      <c r="L1459" s="22">
        <f t="shared" si="66"/>
        <v>0.72357397081335684</v>
      </c>
      <c r="M1459" s="22">
        <f t="shared" si="67"/>
        <v>-0.46678758418347954</v>
      </c>
      <c r="N1459" s="23">
        <v>1</v>
      </c>
      <c r="O1459" s="24">
        <f t="shared" si="68"/>
        <v>0</v>
      </c>
    </row>
    <row r="1460" spans="1:15">
      <c r="A1460" s="21" t="s">
        <v>5101</v>
      </c>
      <c r="B1460" s="21" t="s">
        <v>5102</v>
      </c>
      <c r="C1460" s="21" t="s">
        <v>235</v>
      </c>
      <c r="D1460" s="21" t="s">
        <v>34</v>
      </c>
      <c r="E1460" s="21" t="s">
        <v>1468</v>
      </c>
      <c r="F1460" s="21" t="s">
        <v>5092</v>
      </c>
      <c r="G1460" s="21" t="s">
        <v>5103</v>
      </c>
      <c r="H1460" s="21" t="s">
        <v>5104</v>
      </c>
      <c r="I1460" s="21" t="s">
        <v>5105</v>
      </c>
      <c r="J1460" s="21" t="s">
        <v>40</v>
      </c>
      <c r="K1460" s="22">
        <v>1.2430000000000001</v>
      </c>
      <c r="L1460" s="22">
        <f t="shared" si="66"/>
        <v>0.72357397081335684</v>
      </c>
      <c r="M1460" s="22">
        <f t="shared" si="67"/>
        <v>-0.46678758418347954</v>
      </c>
      <c r="N1460" s="23">
        <v>1</v>
      </c>
      <c r="O1460" s="24">
        <f t="shared" si="68"/>
        <v>0</v>
      </c>
    </row>
    <row r="1461" spans="1:15">
      <c r="A1461" s="21" t="s">
        <v>5949</v>
      </c>
      <c r="B1461" s="21" t="s">
        <v>5950</v>
      </c>
      <c r="C1461" s="21" t="s">
        <v>53</v>
      </c>
      <c r="D1461" s="21" t="s">
        <v>86</v>
      </c>
      <c r="E1461" s="21" t="s">
        <v>111</v>
      </c>
      <c r="F1461" s="21" t="s">
        <v>5951</v>
      </c>
      <c r="G1461" s="21" t="s">
        <v>5952</v>
      </c>
      <c r="H1461" s="21" t="s">
        <v>5953</v>
      </c>
      <c r="I1461" s="21" t="s">
        <v>5954</v>
      </c>
      <c r="J1461" s="21" t="s">
        <v>5955</v>
      </c>
      <c r="K1461" s="22">
        <v>1.2430000000000001</v>
      </c>
      <c r="L1461" s="22">
        <f t="shared" si="66"/>
        <v>0.72357397081335684</v>
      </c>
      <c r="M1461" s="22">
        <f t="shared" si="67"/>
        <v>-0.46678758418347954</v>
      </c>
      <c r="N1461" s="23">
        <v>1</v>
      </c>
      <c r="O1461" s="24">
        <f t="shared" si="68"/>
        <v>0</v>
      </c>
    </row>
    <row r="1462" spans="1:15">
      <c r="A1462" s="21" t="s">
        <v>6498</v>
      </c>
      <c r="B1462" s="21" t="s">
        <v>6499</v>
      </c>
      <c r="C1462" s="21" t="s">
        <v>95</v>
      </c>
      <c r="D1462" s="21" t="s">
        <v>314</v>
      </c>
      <c r="E1462" s="21" t="s">
        <v>2111</v>
      </c>
      <c r="F1462" s="21" t="s">
        <v>6500</v>
      </c>
      <c r="G1462" s="21" t="s">
        <v>6501</v>
      </c>
      <c r="H1462" s="21" t="s">
        <v>6502</v>
      </c>
      <c r="I1462" s="21" t="s">
        <v>6503</v>
      </c>
      <c r="J1462" s="21" t="s">
        <v>40</v>
      </c>
      <c r="K1462" s="22">
        <v>1.2430000000000001</v>
      </c>
      <c r="L1462" s="22">
        <f t="shared" si="66"/>
        <v>0.72357397081335684</v>
      </c>
      <c r="M1462" s="22">
        <f t="shared" si="67"/>
        <v>-0.46678758418347954</v>
      </c>
      <c r="N1462" s="23">
        <v>1</v>
      </c>
      <c r="O1462" s="24">
        <f t="shared" si="68"/>
        <v>0</v>
      </c>
    </row>
    <row r="1463" spans="1:15">
      <c r="A1463" s="21" t="s">
        <v>6599</v>
      </c>
      <c r="B1463" s="21" t="s">
        <v>6600</v>
      </c>
      <c r="C1463" s="21" t="s">
        <v>85</v>
      </c>
      <c r="D1463" s="21" t="s">
        <v>40</v>
      </c>
      <c r="E1463" s="21" t="s">
        <v>6601</v>
      </c>
      <c r="F1463" s="21" t="s">
        <v>6602</v>
      </c>
      <c r="G1463" s="21" t="s">
        <v>6603</v>
      </c>
      <c r="H1463" s="21" t="s">
        <v>6604</v>
      </c>
      <c r="I1463" s="21" t="s">
        <v>6605</v>
      </c>
      <c r="J1463" s="21" t="s">
        <v>40</v>
      </c>
      <c r="K1463" s="22">
        <v>1.2430000000000001</v>
      </c>
      <c r="L1463" s="22">
        <f t="shared" si="66"/>
        <v>0.72357397081335684</v>
      </c>
      <c r="M1463" s="22">
        <f t="shared" si="67"/>
        <v>-0.46678758418347954</v>
      </c>
      <c r="N1463" s="23">
        <v>1</v>
      </c>
      <c r="O1463" s="24">
        <f t="shared" si="68"/>
        <v>0</v>
      </c>
    </row>
    <row r="1464" spans="1:15">
      <c r="A1464" s="21" t="s">
        <v>1601</v>
      </c>
      <c r="B1464" s="21" t="s">
        <v>1602</v>
      </c>
      <c r="C1464" s="21" t="s">
        <v>33</v>
      </c>
      <c r="D1464" s="21" t="s">
        <v>40</v>
      </c>
      <c r="E1464" s="21" t="s">
        <v>511</v>
      </c>
      <c r="F1464" s="21" t="s">
        <v>1603</v>
      </c>
      <c r="G1464" s="21" t="s">
        <v>1604</v>
      </c>
      <c r="H1464" s="21" t="s">
        <v>1605</v>
      </c>
      <c r="I1464" s="21" t="s">
        <v>1606</v>
      </c>
      <c r="J1464" s="21" t="s">
        <v>1607</v>
      </c>
      <c r="K1464" s="22">
        <v>1.244</v>
      </c>
      <c r="L1464" s="22">
        <f t="shared" si="66"/>
        <v>0.72415608985664992</v>
      </c>
      <c r="M1464" s="22">
        <f t="shared" si="67"/>
        <v>-0.46562739510536205</v>
      </c>
      <c r="N1464" s="23">
        <v>2.9589319907042399E-2</v>
      </c>
      <c r="O1464" s="24">
        <f t="shared" si="68"/>
        <v>1.528865016725578</v>
      </c>
    </row>
    <row r="1465" spans="1:15">
      <c r="A1465" s="21" t="s">
        <v>5106</v>
      </c>
      <c r="B1465" s="21" t="s">
        <v>5107</v>
      </c>
      <c r="C1465" s="21" t="s">
        <v>33</v>
      </c>
      <c r="D1465" s="21" t="s">
        <v>86</v>
      </c>
      <c r="E1465" s="21" t="s">
        <v>207</v>
      </c>
      <c r="F1465" s="21" t="s">
        <v>1301</v>
      </c>
      <c r="G1465" s="21" t="s">
        <v>5108</v>
      </c>
      <c r="H1465" s="21" t="s">
        <v>5109</v>
      </c>
      <c r="I1465" s="21" t="s">
        <v>5110</v>
      </c>
      <c r="J1465" s="21" t="s">
        <v>3692</v>
      </c>
      <c r="K1465" s="22">
        <v>1.244</v>
      </c>
      <c r="L1465" s="22">
        <f t="shared" si="66"/>
        <v>0.72415608985664992</v>
      </c>
      <c r="M1465" s="22">
        <f t="shared" si="67"/>
        <v>-0.46562739510536205</v>
      </c>
      <c r="N1465" s="23">
        <v>0.98633020231977098</v>
      </c>
      <c r="O1465" s="24">
        <f t="shared" si="68"/>
        <v>5.9776681843127667E-3</v>
      </c>
    </row>
    <row r="1466" spans="1:15">
      <c r="A1466" s="21" t="s">
        <v>6227</v>
      </c>
      <c r="B1466" s="21" t="s">
        <v>6228</v>
      </c>
      <c r="C1466" s="21" t="s">
        <v>33</v>
      </c>
      <c r="D1466" s="21" t="s">
        <v>314</v>
      </c>
      <c r="E1466" s="21" t="s">
        <v>151</v>
      </c>
      <c r="F1466" s="21" t="s">
        <v>1261</v>
      </c>
      <c r="G1466" s="21" t="s">
        <v>6229</v>
      </c>
      <c r="H1466" s="21" t="s">
        <v>6230</v>
      </c>
      <c r="I1466" s="21" t="s">
        <v>6231</v>
      </c>
      <c r="J1466" s="21" t="s">
        <v>2495</v>
      </c>
      <c r="K1466" s="22">
        <v>1.244</v>
      </c>
      <c r="L1466" s="22">
        <f t="shared" si="66"/>
        <v>0.72415608985664992</v>
      </c>
      <c r="M1466" s="22">
        <f t="shared" si="67"/>
        <v>-0.46562739510536205</v>
      </c>
      <c r="N1466" s="23">
        <v>1</v>
      </c>
      <c r="O1466" s="24">
        <f t="shared" si="68"/>
        <v>0</v>
      </c>
    </row>
    <row r="1467" spans="1:15">
      <c r="A1467" s="21" t="s">
        <v>6563</v>
      </c>
      <c r="B1467" s="21" t="s">
        <v>6564</v>
      </c>
      <c r="C1467" s="21" t="s">
        <v>2930</v>
      </c>
      <c r="D1467" s="21" t="s">
        <v>141</v>
      </c>
      <c r="E1467" s="21" t="s">
        <v>937</v>
      </c>
      <c r="F1467" s="21" t="s">
        <v>6565</v>
      </c>
      <c r="G1467" s="21" t="s">
        <v>6566</v>
      </c>
      <c r="H1467" s="21" t="s">
        <v>6567</v>
      </c>
      <c r="I1467" s="21" t="s">
        <v>6568</v>
      </c>
      <c r="J1467" s="21" t="s">
        <v>40</v>
      </c>
      <c r="K1467" s="22">
        <v>1.244</v>
      </c>
      <c r="L1467" s="22">
        <f t="shared" si="66"/>
        <v>0.72415608985664992</v>
      </c>
      <c r="M1467" s="22">
        <f t="shared" si="67"/>
        <v>-0.46562739510536205</v>
      </c>
      <c r="N1467" s="23">
        <v>1</v>
      </c>
      <c r="O1467" s="24">
        <f t="shared" si="68"/>
        <v>0</v>
      </c>
    </row>
    <row r="1468" spans="1:15">
      <c r="A1468" s="21" t="s">
        <v>7485</v>
      </c>
      <c r="B1468" s="21" t="s">
        <v>7486</v>
      </c>
      <c r="C1468" s="21" t="s">
        <v>132</v>
      </c>
      <c r="D1468" s="21" t="s">
        <v>40</v>
      </c>
      <c r="E1468" s="21" t="s">
        <v>151</v>
      </c>
      <c r="F1468" s="21" t="s">
        <v>7487</v>
      </c>
      <c r="G1468" s="21" t="s">
        <v>7488</v>
      </c>
      <c r="H1468" s="21" t="s">
        <v>7489</v>
      </c>
      <c r="I1468" s="21" t="s">
        <v>7490</v>
      </c>
      <c r="J1468" s="21" t="s">
        <v>40</v>
      </c>
      <c r="K1468" s="22">
        <v>1.244</v>
      </c>
      <c r="L1468" s="22">
        <f t="shared" si="66"/>
        <v>0.72415608985664992</v>
      </c>
      <c r="M1468" s="22">
        <f t="shared" si="67"/>
        <v>-0.46562739510536205</v>
      </c>
      <c r="N1468" s="23">
        <v>1</v>
      </c>
      <c r="O1468" s="24">
        <f t="shared" si="68"/>
        <v>0</v>
      </c>
    </row>
    <row r="1469" spans="1:15">
      <c r="A1469" s="21" t="s">
        <v>1042</v>
      </c>
      <c r="B1469" s="21" t="s">
        <v>1043</v>
      </c>
      <c r="C1469" s="21" t="s">
        <v>43</v>
      </c>
      <c r="D1469" s="21" t="s">
        <v>991</v>
      </c>
      <c r="E1469" s="21" t="s">
        <v>1044</v>
      </c>
      <c r="F1469" s="21" t="s">
        <v>1045</v>
      </c>
      <c r="G1469" s="21" t="s">
        <v>1046</v>
      </c>
      <c r="H1469" s="21" t="s">
        <v>1047</v>
      </c>
      <c r="I1469" s="21" t="s">
        <v>1048</v>
      </c>
      <c r="J1469" s="21" t="s">
        <v>102</v>
      </c>
      <c r="K1469" s="22">
        <v>1.2450000000000001</v>
      </c>
      <c r="L1469" s="22">
        <f t="shared" si="66"/>
        <v>0.72473820889994311</v>
      </c>
      <c r="M1469" s="22">
        <f t="shared" si="67"/>
        <v>-0.46446813828052119</v>
      </c>
      <c r="N1469" s="23">
        <v>2.2225146323693601E-3</v>
      </c>
      <c r="O1469" s="24">
        <f t="shared" si="68"/>
        <v>2.6531553710838001</v>
      </c>
    </row>
    <row r="1470" spans="1:15">
      <c r="A1470" s="21" t="s">
        <v>1049</v>
      </c>
      <c r="B1470" s="21" t="s">
        <v>1050</v>
      </c>
      <c r="C1470" s="21" t="s">
        <v>85</v>
      </c>
      <c r="D1470" s="21" t="s">
        <v>34</v>
      </c>
      <c r="E1470" s="21" t="s">
        <v>158</v>
      </c>
      <c r="F1470" s="21" t="s">
        <v>1051</v>
      </c>
      <c r="G1470" s="21" t="s">
        <v>1052</v>
      </c>
      <c r="H1470" s="21" t="s">
        <v>1053</v>
      </c>
      <c r="I1470" s="21" t="s">
        <v>1054</v>
      </c>
      <c r="J1470" s="21" t="s">
        <v>1055</v>
      </c>
      <c r="K1470" s="22">
        <v>1.2450000000000001</v>
      </c>
      <c r="L1470" s="22">
        <f t="shared" si="66"/>
        <v>0.72473820889994311</v>
      </c>
      <c r="M1470" s="22">
        <f t="shared" si="67"/>
        <v>-0.46446813828052119</v>
      </c>
      <c r="N1470" s="23">
        <v>5.1453664299900403E-3</v>
      </c>
      <c r="O1470" s="24">
        <f t="shared" si="68"/>
        <v>2.2885836912891135</v>
      </c>
    </row>
    <row r="1471" spans="1:15">
      <c r="A1471" s="21" t="s">
        <v>9093</v>
      </c>
      <c r="B1471" s="21" t="s">
        <v>9094</v>
      </c>
      <c r="C1471" s="21" t="s">
        <v>53</v>
      </c>
      <c r="D1471" s="21" t="s">
        <v>40</v>
      </c>
      <c r="E1471" s="21" t="s">
        <v>151</v>
      </c>
      <c r="F1471" s="21" t="s">
        <v>9095</v>
      </c>
      <c r="G1471" s="21" t="s">
        <v>9096</v>
      </c>
      <c r="H1471" s="21" t="s">
        <v>9097</v>
      </c>
      <c r="I1471" s="21" t="s">
        <v>9098</v>
      </c>
      <c r="J1471" s="21" t="s">
        <v>4441</v>
      </c>
      <c r="K1471" s="22" t="s">
        <v>40</v>
      </c>
      <c r="L1471" s="22" t="e">
        <f t="shared" si="66"/>
        <v>#VALUE!</v>
      </c>
      <c r="M1471" s="22" t="e">
        <f t="shared" si="67"/>
        <v>#VALUE!</v>
      </c>
      <c r="N1471" s="23" t="s">
        <v>40</v>
      </c>
      <c r="O1471" s="24" t="e">
        <f t="shared" si="68"/>
        <v>#VALUE!</v>
      </c>
    </row>
    <row r="1472" spans="1:15">
      <c r="A1472" s="21" t="s">
        <v>2892</v>
      </c>
      <c r="B1472" s="21" t="s">
        <v>2893</v>
      </c>
      <c r="C1472" s="21" t="s">
        <v>2894</v>
      </c>
      <c r="D1472" s="21" t="s">
        <v>34</v>
      </c>
      <c r="E1472" s="21" t="s">
        <v>214</v>
      </c>
      <c r="F1472" s="21" t="s">
        <v>2895</v>
      </c>
      <c r="G1472" s="21" t="s">
        <v>2896</v>
      </c>
      <c r="H1472" s="21" t="s">
        <v>2897</v>
      </c>
      <c r="I1472" s="21" t="s">
        <v>2898</v>
      </c>
      <c r="J1472" s="21" t="s">
        <v>40</v>
      </c>
      <c r="K1472" s="22">
        <v>1.2450000000000001</v>
      </c>
      <c r="L1472" s="22">
        <f t="shared" si="66"/>
        <v>0.72473820889994311</v>
      </c>
      <c r="M1472" s="22">
        <f t="shared" si="67"/>
        <v>-0.46446813828052119</v>
      </c>
      <c r="N1472" s="23">
        <v>1.4996621343454E-2</v>
      </c>
      <c r="O1472" s="24">
        <f t="shared" si="68"/>
        <v>1.824006574089164</v>
      </c>
    </row>
    <row r="1473" spans="1:15">
      <c r="A1473" s="21" t="s">
        <v>4635</v>
      </c>
      <c r="B1473" s="21" t="s">
        <v>4636</v>
      </c>
      <c r="C1473" s="21" t="s">
        <v>33</v>
      </c>
      <c r="D1473" s="21" t="s">
        <v>34</v>
      </c>
      <c r="E1473" s="21" t="s">
        <v>158</v>
      </c>
      <c r="F1473" s="21" t="s">
        <v>4637</v>
      </c>
      <c r="G1473" s="21" t="s">
        <v>4638</v>
      </c>
      <c r="H1473" s="21" t="s">
        <v>4639</v>
      </c>
      <c r="I1473" s="21" t="s">
        <v>4640</v>
      </c>
      <c r="J1473" s="21" t="s">
        <v>4641</v>
      </c>
      <c r="K1473" s="22">
        <v>1.2450000000000001</v>
      </c>
      <c r="L1473" s="22">
        <f t="shared" si="66"/>
        <v>0.72473820889994311</v>
      </c>
      <c r="M1473" s="22">
        <f t="shared" si="67"/>
        <v>-0.46446813828052119</v>
      </c>
      <c r="N1473" s="23">
        <v>1</v>
      </c>
      <c r="O1473" s="24">
        <f t="shared" si="68"/>
        <v>0</v>
      </c>
    </row>
    <row r="1474" spans="1:15">
      <c r="A1474" s="21" t="s">
        <v>7058</v>
      </c>
      <c r="B1474" s="21" t="s">
        <v>7059</v>
      </c>
      <c r="C1474" s="21" t="s">
        <v>33</v>
      </c>
      <c r="D1474" s="21" t="s">
        <v>40</v>
      </c>
      <c r="E1474" s="21" t="s">
        <v>111</v>
      </c>
      <c r="F1474" s="21" t="s">
        <v>7060</v>
      </c>
      <c r="G1474" s="21" t="s">
        <v>7061</v>
      </c>
      <c r="H1474" s="21" t="s">
        <v>7062</v>
      </c>
      <c r="I1474" s="21" t="s">
        <v>7063</v>
      </c>
      <c r="J1474" s="21" t="s">
        <v>1708</v>
      </c>
      <c r="K1474" s="22">
        <v>1.2450000000000001</v>
      </c>
      <c r="L1474" s="22">
        <f t="shared" ref="L1474:L1537" si="69">K1474/1.717861684</f>
        <v>0.72473820889994311</v>
      </c>
      <c r="M1474" s="22">
        <f t="shared" ref="M1474:M1537" si="70">LOG(L1474, 2)</f>
        <v>-0.46446813828052119</v>
      </c>
      <c r="N1474" s="23">
        <v>1</v>
      </c>
      <c r="O1474" s="24">
        <f t="shared" ref="O1474:O1537" si="71">-LOG10(N1474)</f>
        <v>0</v>
      </c>
    </row>
    <row r="1475" spans="1:15">
      <c r="A1475" s="21" t="s">
        <v>9209</v>
      </c>
      <c r="B1475" s="21" t="s">
        <v>9210</v>
      </c>
      <c r="C1475" s="21" t="s">
        <v>33</v>
      </c>
      <c r="D1475" s="21" t="s">
        <v>86</v>
      </c>
      <c r="E1475" s="21" t="s">
        <v>111</v>
      </c>
      <c r="F1475" s="21" t="s">
        <v>9211</v>
      </c>
      <c r="G1475" s="21" t="s">
        <v>9212</v>
      </c>
      <c r="H1475" s="21" t="s">
        <v>9213</v>
      </c>
      <c r="I1475" s="21" t="s">
        <v>9214</v>
      </c>
      <c r="J1475" s="21" t="s">
        <v>1566</v>
      </c>
      <c r="K1475" s="22">
        <v>1.2450000000000001</v>
      </c>
      <c r="L1475" s="22">
        <f t="shared" si="69"/>
        <v>0.72473820889994311</v>
      </c>
      <c r="M1475" s="22">
        <f t="shared" si="70"/>
        <v>-0.46446813828052119</v>
      </c>
      <c r="N1475" s="23">
        <v>1</v>
      </c>
      <c r="O1475" s="24">
        <f t="shared" si="71"/>
        <v>0</v>
      </c>
    </row>
    <row r="1476" spans="1:15">
      <c r="A1476" s="21" t="s">
        <v>9414</v>
      </c>
      <c r="B1476" s="21" t="s">
        <v>9415</v>
      </c>
      <c r="C1476" s="21" t="s">
        <v>33</v>
      </c>
      <c r="D1476" s="21" t="s">
        <v>314</v>
      </c>
      <c r="E1476" s="21" t="s">
        <v>511</v>
      </c>
      <c r="F1476" s="21" t="s">
        <v>6240</v>
      </c>
      <c r="G1476" s="21" t="s">
        <v>9416</v>
      </c>
      <c r="H1476" s="21" t="s">
        <v>9417</v>
      </c>
      <c r="I1476" s="21" t="s">
        <v>9418</v>
      </c>
      <c r="J1476" s="21" t="s">
        <v>1344</v>
      </c>
      <c r="K1476" s="22">
        <v>1.2450000000000001</v>
      </c>
      <c r="L1476" s="22">
        <f t="shared" si="69"/>
        <v>0.72473820889994311</v>
      </c>
      <c r="M1476" s="22">
        <f t="shared" si="70"/>
        <v>-0.46446813828052119</v>
      </c>
      <c r="N1476" s="23">
        <v>1</v>
      </c>
      <c r="O1476" s="24">
        <f t="shared" si="71"/>
        <v>0</v>
      </c>
    </row>
    <row r="1477" spans="1:15">
      <c r="A1477" s="21" t="s">
        <v>9995</v>
      </c>
      <c r="B1477" s="21" t="s">
        <v>9996</v>
      </c>
      <c r="C1477" s="21" t="s">
        <v>40</v>
      </c>
      <c r="D1477" s="21" t="s">
        <v>141</v>
      </c>
      <c r="E1477" s="21" t="s">
        <v>937</v>
      </c>
      <c r="F1477" s="21" t="s">
        <v>9997</v>
      </c>
      <c r="G1477" s="21" t="s">
        <v>9998</v>
      </c>
      <c r="H1477" s="21" t="s">
        <v>9999</v>
      </c>
      <c r="I1477" s="21" t="s">
        <v>10000</v>
      </c>
      <c r="J1477" s="21" t="s">
        <v>40</v>
      </c>
      <c r="K1477" s="22">
        <v>1.2450000000000001</v>
      </c>
      <c r="L1477" s="22">
        <f t="shared" si="69"/>
        <v>0.72473820889994311</v>
      </c>
      <c r="M1477" s="22">
        <f t="shared" si="70"/>
        <v>-0.46446813828052119</v>
      </c>
      <c r="N1477" s="23">
        <v>1</v>
      </c>
      <c r="O1477" s="24">
        <f t="shared" si="71"/>
        <v>0</v>
      </c>
    </row>
    <row r="1478" spans="1:15">
      <c r="A1478" s="21" t="s">
        <v>164</v>
      </c>
      <c r="B1478" s="21" t="s">
        <v>165</v>
      </c>
      <c r="C1478" s="21" t="s">
        <v>53</v>
      </c>
      <c r="D1478" s="21" t="s">
        <v>44</v>
      </c>
      <c r="E1478" s="21" t="s">
        <v>111</v>
      </c>
      <c r="F1478" s="21" t="s">
        <v>166</v>
      </c>
      <c r="G1478" s="21" t="s">
        <v>167</v>
      </c>
      <c r="H1478" s="21" t="s">
        <v>168</v>
      </c>
      <c r="I1478" s="21" t="s">
        <v>169</v>
      </c>
      <c r="J1478" s="21" t="s">
        <v>40</v>
      </c>
      <c r="K1478" s="22">
        <v>1.246</v>
      </c>
      <c r="L1478" s="22">
        <f t="shared" si="69"/>
        <v>0.7253203279432362</v>
      </c>
      <c r="M1478" s="22">
        <f t="shared" si="70"/>
        <v>-0.46330981221196271</v>
      </c>
      <c r="N1478" s="23">
        <v>6.7081390180179196E-2</v>
      </c>
      <c r="O1478" s="24">
        <f t="shared" si="71"/>
        <v>1.1733979457480528</v>
      </c>
    </row>
    <row r="1479" spans="1:15">
      <c r="A1479" s="21" t="s">
        <v>1219</v>
      </c>
      <c r="B1479" s="21" t="s">
        <v>1220</v>
      </c>
      <c r="C1479" s="21" t="s">
        <v>53</v>
      </c>
      <c r="D1479" s="21" t="s">
        <v>44</v>
      </c>
      <c r="E1479" s="21" t="s">
        <v>158</v>
      </c>
      <c r="F1479" s="21" t="s">
        <v>1221</v>
      </c>
      <c r="G1479" s="21" t="s">
        <v>1222</v>
      </c>
      <c r="H1479" s="21" t="s">
        <v>1223</v>
      </c>
      <c r="I1479" s="21" t="s">
        <v>1224</v>
      </c>
      <c r="J1479" s="21" t="s">
        <v>1225</v>
      </c>
      <c r="K1479" s="22">
        <v>1.246</v>
      </c>
      <c r="L1479" s="22">
        <f t="shared" si="69"/>
        <v>0.7253203279432362</v>
      </c>
      <c r="M1479" s="22">
        <f t="shared" si="70"/>
        <v>-0.46330981221196271</v>
      </c>
      <c r="N1479" s="23">
        <v>3.0666947209582501E-3</v>
      </c>
      <c r="O1479" s="24">
        <f t="shared" si="71"/>
        <v>2.5133294544061835</v>
      </c>
    </row>
    <row r="1480" spans="1:15">
      <c r="A1480" s="21" t="s">
        <v>4195</v>
      </c>
      <c r="B1480" s="21" t="s">
        <v>4196</v>
      </c>
      <c r="C1480" s="21" t="s">
        <v>4197</v>
      </c>
      <c r="D1480" s="21" t="s">
        <v>86</v>
      </c>
      <c r="E1480" s="21" t="s">
        <v>2795</v>
      </c>
      <c r="F1480" s="21" t="s">
        <v>4198</v>
      </c>
      <c r="G1480" s="21" t="s">
        <v>4199</v>
      </c>
      <c r="H1480" s="21" t="s">
        <v>4200</v>
      </c>
      <c r="I1480" s="21" t="s">
        <v>4201</v>
      </c>
      <c r="J1480" s="21" t="s">
        <v>4202</v>
      </c>
      <c r="K1480" s="22">
        <v>1.246</v>
      </c>
      <c r="L1480" s="22">
        <f t="shared" si="69"/>
        <v>0.7253203279432362</v>
      </c>
      <c r="M1480" s="22">
        <f t="shared" si="70"/>
        <v>-0.46330981221196271</v>
      </c>
      <c r="N1480" s="23">
        <v>1</v>
      </c>
      <c r="O1480" s="24">
        <f t="shared" si="71"/>
        <v>0</v>
      </c>
    </row>
    <row r="1481" spans="1:15">
      <c r="A1481" s="21" t="s">
        <v>2636</v>
      </c>
      <c r="B1481" s="21" t="s">
        <v>2637</v>
      </c>
      <c r="C1481" s="21" t="s">
        <v>2638</v>
      </c>
      <c r="D1481" s="21" t="s">
        <v>34</v>
      </c>
      <c r="E1481" s="21" t="s">
        <v>937</v>
      </c>
      <c r="F1481" s="21" t="s">
        <v>2639</v>
      </c>
      <c r="G1481" s="21" t="s">
        <v>2640</v>
      </c>
      <c r="H1481" s="21" t="s">
        <v>40</v>
      </c>
      <c r="I1481" s="21" t="s">
        <v>2641</v>
      </c>
      <c r="J1481" s="21" t="s">
        <v>40</v>
      </c>
      <c r="K1481" s="22">
        <v>1.2470000000000001</v>
      </c>
      <c r="L1481" s="22">
        <f t="shared" si="69"/>
        <v>0.72590244698652939</v>
      </c>
      <c r="M1481" s="22">
        <f t="shared" si="70"/>
        <v>-0.46215241540629437</v>
      </c>
      <c r="N1481" s="23">
        <v>1</v>
      </c>
      <c r="O1481" s="24">
        <f t="shared" si="71"/>
        <v>0</v>
      </c>
    </row>
    <row r="1482" spans="1:15">
      <c r="A1482" s="21" t="s">
        <v>2935</v>
      </c>
      <c r="B1482" s="21" t="s">
        <v>2936</v>
      </c>
      <c r="C1482" s="21" t="s">
        <v>33</v>
      </c>
      <c r="D1482" s="21" t="s">
        <v>314</v>
      </c>
      <c r="E1482" s="21" t="s">
        <v>45</v>
      </c>
      <c r="F1482" s="21" t="s">
        <v>2937</v>
      </c>
      <c r="G1482" s="21" t="s">
        <v>2938</v>
      </c>
      <c r="H1482" s="21" t="s">
        <v>2939</v>
      </c>
      <c r="I1482" s="21" t="s">
        <v>2940</v>
      </c>
      <c r="J1482" s="21" t="s">
        <v>1687</v>
      </c>
      <c r="K1482" s="22">
        <v>1.2470000000000001</v>
      </c>
      <c r="L1482" s="22">
        <f t="shared" si="69"/>
        <v>0.72590244698652939</v>
      </c>
      <c r="M1482" s="22">
        <f t="shared" si="70"/>
        <v>-0.46215241540629437</v>
      </c>
      <c r="N1482" s="23">
        <v>1</v>
      </c>
      <c r="O1482" s="24">
        <f t="shared" si="71"/>
        <v>0</v>
      </c>
    </row>
    <row r="1483" spans="1:15">
      <c r="A1483" s="21" t="s">
        <v>3345</v>
      </c>
      <c r="B1483" s="21" t="s">
        <v>3346</v>
      </c>
      <c r="C1483" s="21" t="s">
        <v>33</v>
      </c>
      <c r="D1483" s="21" t="s">
        <v>34</v>
      </c>
      <c r="E1483" s="21" t="s">
        <v>158</v>
      </c>
      <c r="F1483" s="21" t="s">
        <v>3347</v>
      </c>
      <c r="G1483" s="21" t="s">
        <v>3348</v>
      </c>
      <c r="H1483" s="21" t="s">
        <v>3349</v>
      </c>
      <c r="I1483" s="21" t="s">
        <v>3350</v>
      </c>
      <c r="J1483" s="21" t="s">
        <v>1566</v>
      </c>
      <c r="K1483" s="22">
        <v>1.2470000000000001</v>
      </c>
      <c r="L1483" s="22">
        <f t="shared" si="69"/>
        <v>0.72590244698652939</v>
      </c>
      <c r="M1483" s="22">
        <f t="shared" si="70"/>
        <v>-0.46215241540629437</v>
      </c>
      <c r="N1483" s="23">
        <v>1</v>
      </c>
      <c r="O1483" s="24">
        <f t="shared" si="71"/>
        <v>0</v>
      </c>
    </row>
    <row r="1484" spans="1:15">
      <c r="A1484" s="21" t="s">
        <v>4416</v>
      </c>
      <c r="B1484" s="21" t="s">
        <v>4417</v>
      </c>
      <c r="C1484" s="21" t="s">
        <v>33</v>
      </c>
      <c r="D1484" s="21" t="s">
        <v>86</v>
      </c>
      <c r="E1484" s="21" t="s">
        <v>77</v>
      </c>
      <c r="F1484" s="21" t="s">
        <v>4418</v>
      </c>
      <c r="G1484" s="21" t="s">
        <v>4419</v>
      </c>
      <c r="H1484" s="21" t="s">
        <v>4420</v>
      </c>
      <c r="I1484" s="21" t="s">
        <v>4421</v>
      </c>
      <c r="J1484" s="21" t="s">
        <v>40</v>
      </c>
      <c r="K1484" s="22">
        <v>1.2470000000000001</v>
      </c>
      <c r="L1484" s="22">
        <f t="shared" si="69"/>
        <v>0.72590244698652939</v>
      </c>
      <c r="M1484" s="22">
        <f t="shared" si="70"/>
        <v>-0.46215241540629437</v>
      </c>
      <c r="N1484" s="23">
        <v>0.12774565809431901</v>
      </c>
      <c r="O1484" s="24">
        <f t="shared" si="71"/>
        <v>0.89365385203648628</v>
      </c>
    </row>
    <row r="1485" spans="1:15">
      <c r="A1485" s="21" t="s">
        <v>9174</v>
      </c>
      <c r="B1485" s="21" t="s">
        <v>9175</v>
      </c>
      <c r="C1485" s="21" t="s">
        <v>43</v>
      </c>
      <c r="D1485" s="21" t="s">
        <v>40</v>
      </c>
      <c r="E1485" s="21" t="s">
        <v>45</v>
      </c>
      <c r="F1485" s="21" t="s">
        <v>9176</v>
      </c>
      <c r="G1485" s="21" t="s">
        <v>9177</v>
      </c>
      <c r="H1485" s="21" t="s">
        <v>9178</v>
      </c>
      <c r="I1485" s="21" t="s">
        <v>9179</v>
      </c>
      <c r="J1485" s="21" t="s">
        <v>40</v>
      </c>
      <c r="K1485" s="22" t="s">
        <v>40</v>
      </c>
      <c r="L1485" s="22" t="e">
        <f t="shared" si="69"/>
        <v>#VALUE!</v>
      </c>
      <c r="M1485" s="22" t="e">
        <f t="shared" si="70"/>
        <v>#VALUE!</v>
      </c>
      <c r="N1485" s="23" t="s">
        <v>40</v>
      </c>
      <c r="O1485" s="24" t="e">
        <f t="shared" si="71"/>
        <v>#VALUE!</v>
      </c>
    </row>
    <row r="1486" spans="1:15">
      <c r="A1486" s="21" t="s">
        <v>2009</v>
      </c>
      <c r="B1486" s="21" t="s">
        <v>2010</v>
      </c>
      <c r="C1486" s="21" t="s">
        <v>1956</v>
      </c>
      <c r="D1486" s="21" t="s">
        <v>141</v>
      </c>
      <c r="E1486" s="21" t="s">
        <v>937</v>
      </c>
      <c r="F1486" s="21" t="s">
        <v>2011</v>
      </c>
      <c r="G1486" s="21" t="s">
        <v>2012</v>
      </c>
      <c r="H1486" s="21" t="s">
        <v>2013</v>
      </c>
      <c r="I1486" s="21" t="s">
        <v>2014</v>
      </c>
      <c r="J1486" s="21" t="s">
        <v>40</v>
      </c>
      <c r="K1486" s="22">
        <v>1.248</v>
      </c>
      <c r="L1486" s="22">
        <f t="shared" si="69"/>
        <v>0.72648456602982248</v>
      </c>
      <c r="M1486" s="22">
        <f t="shared" si="70"/>
        <v>-0.46099594637371616</v>
      </c>
      <c r="N1486" s="23">
        <v>1</v>
      </c>
      <c r="O1486" s="24">
        <f t="shared" si="71"/>
        <v>0</v>
      </c>
    </row>
    <row r="1487" spans="1:15">
      <c r="A1487" s="21" t="s">
        <v>6064</v>
      </c>
      <c r="B1487" s="21" t="s">
        <v>6065</v>
      </c>
      <c r="C1487" s="21" t="s">
        <v>40</v>
      </c>
      <c r="D1487" s="21" t="s">
        <v>86</v>
      </c>
      <c r="E1487" s="21" t="s">
        <v>40</v>
      </c>
      <c r="F1487" s="21" t="s">
        <v>6066</v>
      </c>
      <c r="G1487" s="21" t="s">
        <v>6067</v>
      </c>
      <c r="H1487" s="21" t="s">
        <v>6068</v>
      </c>
      <c r="I1487" s="21" t="s">
        <v>6069</v>
      </c>
      <c r="J1487" s="21" t="s">
        <v>40</v>
      </c>
      <c r="K1487" s="22">
        <v>1.248</v>
      </c>
      <c r="L1487" s="22">
        <f t="shared" si="69"/>
        <v>0.72648456602982248</v>
      </c>
      <c r="M1487" s="22">
        <f t="shared" si="70"/>
        <v>-0.46099594637371616</v>
      </c>
      <c r="N1487" s="23">
        <v>1</v>
      </c>
      <c r="O1487" s="24">
        <f t="shared" si="71"/>
        <v>0</v>
      </c>
    </row>
    <row r="1488" spans="1:15">
      <c r="A1488" s="21" t="s">
        <v>509</v>
      </c>
      <c r="B1488" s="21" t="s">
        <v>510</v>
      </c>
      <c r="C1488" s="21" t="s">
        <v>33</v>
      </c>
      <c r="D1488" s="21" t="s">
        <v>34</v>
      </c>
      <c r="E1488" s="21" t="s">
        <v>511</v>
      </c>
      <c r="F1488" s="21" t="s">
        <v>512</v>
      </c>
      <c r="G1488" s="21" t="s">
        <v>513</v>
      </c>
      <c r="H1488" s="21" t="s">
        <v>514</v>
      </c>
      <c r="I1488" s="21" t="s">
        <v>515</v>
      </c>
      <c r="J1488" s="21" t="s">
        <v>40</v>
      </c>
      <c r="K1488" s="22">
        <v>1.2490000000000001</v>
      </c>
      <c r="L1488" s="22">
        <f t="shared" si="69"/>
        <v>0.72706668507311567</v>
      </c>
      <c r="M1488" s="22">
        <f t="shared" si="70"/>
        <v>-0.45984040362800704</v>
      </c>
      <c r="N1488" s="23">
        <v>1</v>
      </c>
      <c r="O1488" s="24">
        <f t="shared" si="71"/>
        <v>0</v>
      </c>
    </row>
    <row r="1489" spans="1:15">
      <c r="A1489" s="21" t="s">
        <v>2069</v>
      </c>
      <c r="B1489" s="21" t="s">
        <v>2070</v>
      </c>
      <c r="C1489" s="21" t="s">
        <v>33</v>
      </c>
      <c r="D1489" s="21" t="s">
        <v>34</v>
      </c>
      <c r="E1489" s="21" t="s">
        <v>511</v>
      </c>
      <c r="F1489" s="21" t="s">
        <v>2071</v>
      </c>
      <c r="G1489" s="21" t="s">
        <v>2072</v>
      </c>
      <c r="H1489" s="21" t="s">
        <v>2073</v>
      </c>
      <c r="I1489" s="21" t="s">
        <v>2074</v>
      </c>
      <c r="J1489" s="21" t="s">
        <v>40</v>
      </c>
      <c r="K1489" s="22">
        <v>1.2490000000000001</v>
      </c>
      <c r="L1489" s="22">
        <f t="shared" si="69"/>
        <v>0.72706668507311567</v>
      </c>
      <c r="M1489" s="22">
        <f t="shared" si="70"/>
        <v>-0.45984040362800704</v>
      </c>
      <c r="N1489" s="23">
        <v>1</v>
      </c>
      <c r="O1489" s="24">
        <f t="shared" si="71"/>
        <v>0</v>
      </c>
    </row>
    <row r="1490" spans="1:15">
      <c r="A1490" s="21" t="s">
        <v>4673</v>
      </c>
      <c r="B1490" s="21" t="s">
        <v>4674</v>
      </c>
      <c r="C1490" s="21" t="s">
        <v>140</v>
      </c>
      <c r="D1490" s="21" t="s">
        <v>141</v>
      </c>
      <c r="E1490" s="21" t="s">
        <v>336</v>
      </c>
      <c r="F1490" s="21" t="s">
        <v>701</v>
      </c>
      <c r="G1490" s="21" t="s">
        <v>4675</v>
      </c>
      <c r="H1490" s="21" t="s">
        <v>4676</v>
      </c>
      <c r="I1490" s="21" t="s">
        <v>4677</v>
      </c>
      <c r="J1490" s="21" t="s">
        <v>40</v>
      </c>
      <c r="K1490" s="22">
        <v>1.2490000000000001</v>
      </c>
      <c r="L1490" s="22">
        <f t="shared" si="69"/>
        <v>0.72706668507311567</v>
      </c>
      <c r="M1490" s="22">
        <f t="shared" si="70"/>
        <v>-0.45984040362800704</v>
      </c>
      <c r="N1490" s="23">
        <v>1</v>
      </c>
      <c r="O1490" s="24">
        <f t="shared" si="71"/>
        <v>0</v>
      </c>
    </row>
    <row r="1491" spans="1:15">
      <c r="A1491" s="21" t="s">
        <v>2989</v>
      </c>
      <c r="B1491" s="21" t="s">
        <v>2990</v>
      </c>
      <c r="C1491" s="21" t="s">
        <v>53</v>
      </c>
      <c r="D1491" s="21" t="s">
        <v>86</v>
      </c>
      <c r="E1491" s="21" t="s">
        <v>45</v>
      </c>
      <c r="F1491" s="21" t="s">
        <v>1301</v>
      </c>
      <c r="G1491" s="21" t="s">
        <v>2991</v>
      </c>
      <c r="H1491" s="21" t="s">
        <v>2992</v>
      </c>
      <c r="I1491" s="21" t="s">
        <v>2993</v>
      </c>
      <c r="J1491" s="21" t="s">
        <v>2994</v>
      </c>
      <c r="K1491" s="22">
        <v>1.25</v>
      </c>
      <c r="L1491" s="22">
        <f t="shared" si="69"/>
        <v>0.72764880411640864</v>
      </c>
      <c r="M1491" s="22">
        <f t="shared" si="70"/>
        <v>-0.45868578568651536</v>
      </c>
      <c r="N1491" s="23">
        <v>0.34236758805446499</v>
      </c>
      <c r="O1491" s="24">
        <f t="shared" si="71"/>
        <v>0.4655073567150238</v>
      </c>
    </row>
    <row r="1492" spans="1:15">
      <c r="A1492" s="21" t="s">
        <v>6046</v>
      </c>
      <c r="B1492" s="21" t="s">
        <v>6047</v>
      </c>
      <c r="C1492" s="21" t="s">
        <v>33</v>
      </c>
      <c r="D1492" s="21" t="s">
        <v>86</v>
      </c>
      <c r="E1492" s="21" t="s">
        <v>511</v>
      </c>
      <c r="F1492" s="21" t="s">
        <v>6048</v>
      </c>
      <c r="G1492" s="21" t="s">
        <v>6049</v>
      </c>
      <c r="H1492" s="21" t="s">
        <v>6050</v>
      </c>
      <c r="I1492" s="21" t="s">
        <v>6051</v>
      </c>
      <c r="J1492" s="21" t="s">
        <v>2277</v>
      </c>
      <c r="K1492" s="22">
        <v>1.25</v>
      </c>
      <c r="L1492" s="22">
        <f t="shared" si="69"/>
        <v>0.72764880411640864</v>
      </c>
      <c r="M1492" s="22">
        <f t="shared" si="70"/>
        <v>-0.45868578568651536</v>
      </c>
      <c r="N1492" s="23">
        <v>1</v>
      </c>
      <c r="O1492" s="24">
        <f t="shared" si="71"/>
        <v>0</v>
      </c>
    </row>
    <row r="1493" spans="1:15">
      <c r="A1493" s="21" t="s">
        <v>8497</v>
      </c>
      <c r="B1493" s="21" t="s">
        <v>8498</v>
      </c>
      <c r="C1493" s="21" t="s">
        <v>140</v>
      </c>
      <c r="D1493" s="21" t="s">
        <v>141</v>
      </c>
      <c r="E1493" s="21" t="s">
        <v>336</v>
      </c>
      <c r="F1493" s="21" t="s">
        <v>8499</v>
      </c>
      <c r="G1493" s="21" t="s">
        <v>8500</v>
      </c>
      <c r="H1493" s="21" t="s">
        <v>8501</v>
      </c>
      <c r="I1493" s="21" t="s">
        <v>8502</v>
      </c>
      <c r="J1493" s="21" t="s">
        <v>1728</v>
      </c>
      <c r="K1493" s="22">
        <v>1.25</v>
      </c>
      <c r="L1493" s="22">
        <f t="shared" si="69"/>
        <v>0.72764880411640864</v>
      </c>
      <c r="M1493" s="22">
        <f t="shared" si="70"/>
        <v>-0.45868578568651536</v>
      </c>
      <c r="N1493" s="23">
        <v>1</v>
      </c>
      <c r="O1493" s="24">
        <f t="shared" si="71"/>
        <v>0</v>
      </c>
    </row>
    <row r="1494" spans="1:15">
      <c r="A1494" s="21" t="s">
        <v>11118</v>
      </c>
      <c r="B1494" s="21" t="s">
        <v>11119</v>
      </c>
      <c r="C1494" s="21" t="s">
        <v>688</v>
      </c>
      <c r="D1494" s="21" t="s">
        <v>314</v>
      </c>
      <c r="E1494" s="21" t="s">
        <v>1468</v>
      </c>
      <c r="F1494" s="21" t="s">
        <v>11120</v>
      </c>
      <c r="G1494" s="21" t="s">
        <v>11121</v>
      </c>
      <c r="H1494" s="21" t="s">
        <v>11122</v>
      </c>
      <c r="I1494" s="21" t="s">
        <v>11123</v>
      </c>
      <c r="J1494" s="21" t="s">
        <v>40</v>
      </c>
      <c r="K1494" s="22">
        <v>1.25</v>
      </c>
      <c r="L1494" s="22">
        <f t="shared" si="69"/>
        <v>0.72764880411640864</v>
      </c>
      <c r="M1494" s="22">
        <f t="shared" si="70"/>
        <v>-0.45868578568651536</v>
      </c>
      <c r="N1494" s="23" t="s">
        <v>40</v>
      </c>
      <c r="O1494" s="24" t="e">
        <f t="shared" si="71"/>
        <v>#VALUE!</v>
      </c>
    </row>
    <row r="1495" spans="1:15">
      <c r="A1495" s="21" t="s">
        <v>2721</v>
      </c>
      <c r="B1495" s="21" t="s">
        <v>2722</v>
      </c>
      <c r="C1495" s="21" t="s">
        <v>1267</v>
      </c>
      <c r="D1495" s="21" t="s">
        <v>314</v>
      </c>
      <c r="E1495" s="21" t="s">
        <v>45</v>
      </c>
      <c r="F1495" s="21" t="s">
        <v>2723</v>
      </c>
      <c r="G1495" s="21" t="s">
        <v>2724</v>
      </c>
      <c r="H1495" s="21" t="s">
        <v>2725</v>
      </c>
      <c r="I1495" s="21" t="s">
        <v>2726</v>
      </c>
      <c r="J1495" s="21" t="s">
        <v>2727</v>
      </c>
      <c r="K1495" s="22">
        <v>1.2509999999999999</v>
      </c>
      <c r="L1495" s="22">
        <f t="shared" si="69"/>
        <v>0.72823092315970173</v>
      </c>
      <c r="M1495" s="22">
        <f t="shared" si="70"/>
        <v>-0.45753209107014498</v>
      </c>
      <c r="N1495" s="23">
        <v>1</v>
      </c>
      <c r="O1495" s="24">
        <f t="shared" si="71"/>
        <v>0</v>
      </c>
    </row>
    <row r="1496" spans="1:15">
      <c r="A1496" s="21" t="s">
        <v>3924</v>
      </c>
      <c r="B1496" s="21" t="s">
        <v>3925</v>
      </c>
      <c r="C1496" s="21" t="s">
        <v>40</v>
      </c>
      <c r="D1496" s="21" t="s">
        <v>34</v>
      </c>
      <c r="E1496" s="21" t="s">
        <v>40</v>
      </c>
      <c r="F1496" s="21" t="s">
        <v>3926</v>
      </c>
      <c r="G1496" s="21" t="s">
        <v>3927</v>
      </c>
      <c r="H1496" s="21" t="s">
        <v>3928</v>
      </c>
      <c r="I1496" s="21" t="s">
        <v>3929</v>
      </c>
      <c r="J1496" s="21" t="s">
        <v>40</v>
      </c>
      <c r="K1496" s="22">
        <v>1.2509999999999999</v>
      </c>
      <c r="L1496" s="22">
        <f t="shared" si="69"/>
        <v>0.72823092315970173</v>
      </c>
      <c r="M1496" s="22">
        <f t="shared" si="70"/>
        <v>-0.45753209107014498</v>
      </c>
      <c r="N1496" s="23">
        <v>1</v>
      </c>
      <c r="O1496" s="24">
        <f t="shared" si="71"/>
        <v>0</v>
      </c>
    </row>
    <row r="1497" spans="1:15">
      <c r="A1497" s="21" t="s">
        <v>7460</v>
      </c>
      <c r="B1497" s="21" t="s">
        <v>7461</v>
      </c>
      <c r="C1497" s="21" t="s">
        <v>85</v>
      </c>
      <c r="D1497" s="21" t="s">
        <v>34</v>
      </c>
      <c r="E1497" s="21" t="s">
        <v>40</v>
      </c>
      <c r="F1497" s="21" t="s">
        <v>7462</v>
      </c>
      <c r="G1497" s="21" t="s">
        <v>7463</v>
      </c>
      <c r="H1497" s="21" t="s">
        <v>7464</v>
      </c>
      <c r="I1497" s="21" t="s">
        <v>7465</v>
      </c>
      <c r="J1497" s="21" t="s">
        <v>40</v>
      </c>
      <c r="K1497" s="22">
        <v>1.2509999999999999</v>
      </c>
      <c r="L1497" s="22">
        <f t="shared" si="69"/>
        <v>0.72823092315970173</v>
      </c>
      <c r="M1497" s="22">
        <f t="shared" si="70"/>
        <v>-0.45753209107014498</v>
      </c>
      <c r="N1497" s="23">
        <v>1</v>
      </c>
      <c r="O1497" s="24">
        <f t="shared" si="71"/>
        <v>0</v>
      </c>
    </row>
    <row r="1498" spans="1:15">
      <c r="A1498" s="21" t="s">
        <v>9591</v>
      </c>
      <c r="B1498" s="21" t="s">
        <v>9592</v>
      </c>
      <c r="C1498" s="21" t="s">
        <v>40</v>
      </c>
      <c r="D1498" s="21" t="s">
        <v>141</v>
      </c>
      <c r="E1498" s="21" t="s">
        <v>40</v>
      </c>
      <c r="F1498" s="21" t="s">
        <v>9593</v>
      </c>
      <c r="G1498" s="21" t="s">
        <v>9594</v>
      </c>
      <c r="H1498" s="21" t="s">
        <v>9595</v>
      </c>
      <c r="I1498" s="21" t="s">
        <v>9596</v>
      </c>
      <c r="J1498" s="21" t="s">
        <v>40</v>
      </c>
      <c r="K1498" s="22">
        <v>1.2509999999999999</v>
      </c>
      <c r="L1498" s="22">
        <f t="shared" si="69"/>
        <v>0.72823092315970173</v>
      </c>
      <c r="M1498" s="22">
        <f t="shared" si="70"/>
        <v>-0.45753209107014498</v>
      </c>
      <c r="N1498" s="23">
        <v>0.91359700816528999</v>
      </c>
      <c r="O1498" s="24">
        <f t="shared" si="71"/>
        <v>3.9245331317396222E-2</v>
      </c>
    </row>
    <row r="1499" spans="1:15">
      <c r="A1499" s="21" t="s">
        <v>2147</v>
      </c>
      <c r="B1499" s="21" t="s">
        <v>2148</v>
      </c>
      <c r="C1499" s="21" t="s">
        <v>33</v>
      </c>
      <c r="D1499" s="21" t="s">
        <v>86</v>
      </c>
      <c r="E1499" s="21" t="s">
        <v>151</v>
      </c>
      <c r="F1499" s="21" t="s">
        <v>2149</v>
      </c>
      <c r="G1499" s="21" t="s">
        <v>2150</v>
      </c>
      <c r="H1499" s="21" t="s">
        <v>2151</v>
      </c>
      <c r="I1499" s="21" t="s">
        <v>2152</v>
      </c>
      <c r="J1499" s="21" t="s">
        <v>293</v>
      </c>
      <c r="K1499" s="22">
        <v>1.252</v>
      </c>
      <c r="L1499" s="22">
        <f t="shared" si="69"/>
        <v>0.72881304220299492</v>
      </c>
      <c r="M1499" s="22">
        <f t="shared" si="70"/>
        <v>-0.45637931830334627</v>
      </c>
      <c r="N1499" s="23">
        <v>1</v>
      </c>
      <c r="O1499" s="24">
        <f t="shared" si="71"/>
        <v>0</v>
      </c>
    </row>
    <row r="1500" spans="1:15">
      <c r="A1500" s="21" t="s">
        <v>6102</v>
      </c>
      <c r="B1500" s="21" t="s">
        <v>6103</v>
      </c>
      <c r="C1500" s="21" t="s">
        <v>33</v>
      </c>
      <c r="D1500" s="21" t="s">
        <v>40</v>
      </c>
      <c r="E1500" s="21" t="s">
        <v>511</v>
      </c>
      <c r="F1500" s="21" t="s">
        <v>6104</v>
      </c>
      <c r="G1500" s="21" t="s">
        <v>6105</v>
      </c>
      <c r="H1500" s="21" t="s">
        <v>6106</v>
      </c>
      <c r="I1500" s="21" t="s">
        <v>6107</v>
      </c>
      <c r="J1500" s="21" t="s">
        <v>40</v>
      </c>
      <c r="K1500" s="22">
        <v>1.252</v>
      </c>
      <c r="L1500" s="22">
        <f t="shared" si="69"/>
        <v>0.72881304220299492</v>
      </c>
      <c r="M1500" s="22">
        <f t="shared" si="70"/>
        <v>-0.45637931830334627</v>
      </c>
      <c r="N1500" s="23">
        <v>1</v>
      </c>
      <c r="O1500" s="24">
        <f t="shared" si="71"/>
        <v>0</v>
      </c>
    </row>
    <row r="1501" spans="1:15">
      <c r="A1501" s="21" t="s">
        <v>3048</v>
      </c>
      <c r="B1501" s="21" t="s">
        <v>3049</v>
      </c>
      <c r="C1501" s="21" t="s">
        <v>33</v>
      </c>
      <c r="D1501" s="21" t="s">
        <v>86</v>
      </c>
      <c r="E1501" s="21" t="s">
        <v>511</v>
      </c>
      <c r="F1501" s="21" t="s">
        <v>1079</v>
      </c>
      <c r="G1501" s="21" t="s">
        <v>3050</v>
      </c>
      <c r="H1501" s="21" t="s">
        <v>3051</v>
      </c>
      <c r="I1501" s="21" t="s">
        <v>3052</v>
      </c>
      <c r="J1501" s="21" t="s">
        <v>1614</v>
      </c>
      <c r="K1501" s="22">
        <v>1.2529999999999999</v>
      </c>
      <c r="L1501" s="22">
        <f t="shared" si="69"/>
        <v>0.729395161246288</v>
      </c>
      <c r="M1501" s="22">
        <f t="shared" si="70"/>
        <v>-0.45522746591410423</v>
      </c>
      <c r="N1501" s="23">
        <v>1</v>
      </c>
      <c r="O1501" s="24">
        <f t="shared" si="71"/>
        <v>0</v>
      </c>
    </row>
    <row r="1502" spans="1:15">
      <c r="A1502" s="21" t="s">
        <v>7980</v>
      </c>
      <c r="B1502" s="21" t="s">
        <v>7981</v>
      </c>
      <c r="C1502" s="21" t="s">
        <v>85</v>
      </c>
      <c r="D1502" s="21" t="s">
        <v>40</v>
      </c>
      <c r="E1502" s="21" t="s">
        <v>1468</v>
      </c>
      <c r="F1502" s="21" t="s">
        <v>7982</v>
      </c>
      <c r="G1502" s="21" t="s">
        <v>7983</v>
      </c>
      <c r="H1502" s="21" t="s">
        <v>7984</v>
      </c>
      <c r="I1502" s="21" t="s">
        <v>7985</v>
      </c>
      <c r="J1502" s="21" t="s">
        <v>5167</v>
      </c>
      <c r="K1502" s="22">
        <v>1.2529999999999999</v>
      </c>
      <c r="L1502" s="22">
        <f t="shared" si="69"/>
        <v>0.729395161246288</v>
      </c>
      <c r="M1502" s="22">
        <f t="shared" si="70"/>
        <v>-0.45522746591410423</v>
      </c>
      <c r="N1502" s="23">
        <v>1</v>
      </c>
      <c r="O1502" s="24">
        <f t="shared" si="71"/>
        <v>0</v>
      </c>
    </row>
    <row r="1503" spans="1:15">
      <c r="A1503" s="21" t="s">
        <v>8381</v>
      </c>
      <c r="B1503" s="21" t="s">
        <v>8382</v>
      </c>
      <c r="C1503" s="21" t="s">
        <v>40</v>
      </c>
      <c r="D1503" s="21" t="s">
        <v>40</v>
      </c>
      <c r="E1503" s="21" t="s">
        <v>158</v>
      </c>
      <c r="F1503" s="21" t="s">
        <v>8383</v>
      </c>
      <c r="G1503" s="21" t="s">
        <v>8384</v>
      </c>
      <c r="H1503" s="21" t="s">
        <v>8385</v>
      </c>
      <c r="I1503" s="21" t="s">
        <v>8386</v>
      </c>
      <c r="J1503" s="21" t="s">
        <v>40</v>
      </c>
      <c r="K1503" s="22">
        <v>1.2529999999999999</v>
      </c>
      <c r="L1503" s="22">
        <f t="shared" si="69"/>
        <v>0.729395161246288</v>
      </c>
      <c r="M1503" s="22">
        <f t="shared" si="70"/>
        <v>-0.45522746591410423</v>
      </c>
      <c r="N1503" s="23" t="s">
        <v>40</v>
      </c>
      <c r="O1503" s="24" t="e">
        <f t="shared" si="71"/>
        <v>#VALUE!</v>
      </c>
    </row>
    <row r="1504" spans="1:15">
      <c r="A1504" s="21" t="s">
        <v>9346</v>
      </c>
      <c r="B1504" s="21" t="s">
        <v>9347</v>
      </c>
      <c r="C1504" s="21" t="s">
        <v>33</v>
      </c>
      <c r="D1504" s="21" t="s">
        <v>40</v>
      </c>
      <c r="E1504" s="21" t="s">
        <v>158</v>
      </c>
      <c r="F1504" s="21" t="s">
        <v>9348</v>
      </c>
      <c r="G1504" s="21" t="s">
        <v>9349</v>
      </c>
      <c r="H1504" s="21" t="s">
        <v>40</v>
      </c>
      <c r="I1504" s="21" t="s">
        <v>9350</v>
      </c>
      <c r="J1504" s="21" t="s">
        <v>1687</v>
      </c>
      <c r="K1504" s="22">
        <v>1.2529999999999999</v>
      </c>
      <c r="L1504" s="22">
        <f t="shared" si="69"/>
        <v>0.729395161246288</v>
      </c>
      <c r="M1504" s="22">
        <f t="shared" si="70"/>
        <v>-0.45522746591410423</v>
      </c>
      <c r="N1504" s="23">
        <v>1</v>
      </c>
      <c r="O1504" s="24">
        <f t="shared" si="71"/>
        <v>0</v>
      </c>
    </row>
    <row r="1505" spans="1:15">
      <c r="A1505" s="21" t="s">
        <v>10921</v>
      </c>
      <c r="B1505" s="21" t="s">
        <v>10922</v>
      </c>
      <c r="C1505" s="21" t="s">
        <v>33</v>
      </c>
      <c r="D1505" s="21" t="s">
        <v>314</v>
      </c>
      <c r="E1505" s="21" t="s">
        <v>158</v>
      </c>
      <c r="F1505" s="21" t="s">
        <v>10923</v>
      </c>
      <c r="G1505" s="21" t="s">
        <v>10924</v>
      </c>
      <c r="H1505" s="21" t="s">
        <v>10925</v>
      </c>
      <c r="I1505" s="21" t="s">
        <v>10926</v>
      </c>
      <c r="J1505" s="21" t="s">
        <v>40</v>
      </c>
      <c r="K1505" s="22">
        <v>1.2529999999999999</v>
      </c>
      <c r="L1505" s="22">
        <f t="shared" si="69"/>
        <v>0.729395161246288</v>
      </c>
      <c r="M1505" s="22">
        <f t="shared" si="70"/>
        <v>-0.45522746591410423</v>
      </c>
      <c r="N1505" s="23">
        <v>1</v>
      </c>
      <c r="O1505" s="24">
        <f t="shared" si="71"/>
        <v>0</v>
      </c>
    </row>
    <row r="1506" spans="1:15">
      <c r="A1506" s="21" t="s">
        <v>2291</v>
      </c>
      <c r="B1506" s="21" t="s">
        <v>2292</v>
      </c>
      <c r="C1506" s="21" t="s">
        <v>40</v>
      </c>
      <c r="D1506" s="21" t="s">
        <v>141</v>
      </c>
      <c r="E1506" s="21" t="s">
        <v>40</v>
      </c>
      <c r="F1506" s="21" t="s">
        <v>2293</v>
      </c>
      <c r="G1506" s="21" t="s">
        <v>2294</v>
      </c>
      <c r="H1506" s="21" t="s">
        <v>2295</v>
      </c>
      <c r="I1506" s="21" t="s">
        <v>2296</v>
      </c>
      <c r="J1506" s="21" t="s">
        <v>40</v>
      </c>
      <c r="K1506" s="22">
        <v>1.254</v>
      </c>
      <c r="L1506" s="22">
        <f t="shared" si="69"/>
        <v>0.7299772802895812</v>
      </c>
      <c r="M1506" s="22">
        <f t="shared" si="70"/>
        <v>-0.45407653243392565</v>
      </c>
      <c r="N1506" s="23">
        <v>0.60472662636803598</v>
      </c>
      <c r="O1506" s="24">
        <f t="shared" si="71"/>
        <v>0.21844090880412864</v>
      </c>
    </row>
    <row r="1507" spans="1:15">
      <c r="A1507" s="21" t="s">
        <v>3143</v>
      </c>
      <c r="B1507" s="21" t="s">
        <v>3144</v>
      </c>
      <c r="C1507" s="21" t="s">
        <v>33</v>
      </c>
      <c r="D1507" s="21" t="s">
        <v>34</v>
      </c>
      <c r="E1507" s="21" t="s">
        <v>207</v>
      </c>
      <c r="F1507" s="21" t="s">
        <v>3145</v>
      </c>
      <c r="G1507" s="21" t="s">
        <v>3146</v>
      </c>
      <c r="H1507" s="21" t="s">
        <v>3147</v>
      </c>
      <c r="I1507" s="21" t="s">
        <v>3148</v>
      </c>
      <c r="J1507" s="21" t="s">
        <v>2774</v>
      </c>
      <c r="K1507" s="22">
        <v>1.254</v>
      </c>
      <c r="L1507" s="22">
        <f t="shared" si="69"/>
        <v>0.7299772802895812</v>
      </c>
      <c r="M1507" s="22">
        <f t="shared" si="70"/>
        <v>-0.45407653243392565</v>
      </c>
      <c r="N1507" s="23">
        <v>1</v>
      </c>
      <c r="O1507" s="24">
        <f t="shared" si="71"/>
        <v>0</v>
      </c>
    </row>
    <row r="1508" spans="1:15">
      <c r="A1508" s="21" t="s">
        <v>3266</v>
      </c>
      <c r="B1508" s="21" t="s">
        <v>3267</v>
      </c>
      <c r="C1508" s="21" t="s">
        <v>235</v>
      </c>
      <c r="D1508" s="21" t="s">
        <v>86</v>
      </c>
      <c r="E1508" s="21" t="s">
        <v>1086</v>
      </c>
      <c r="F1508" s="21" t="s">
        <v>3268</v>
      </c>
      <c r="G1508" s="21" t="s">
        <v>3269</v>
      </c>
      <c r="H1508" s="21" t="s">
        <v>3270</v>
      </c>
      <c r="I1508" s="21" t="s">
        <v>3271</v>
      </c>
      <c r="J1508" s="21" t="s">
        <v>2385</v>
      </c>
      <c r="K1508" s="22">
        <v>1.254</v>
      </c>
      <c r="L1508" s="22">
        <f t="shared" si="69"/>
        <v>0.7299772802895812</v>
      </c>
      <c r="M1508" s="22">
        <f t="shared" si="70"/>
        <v>-0.45407653243392565</v>
      </c>
      <c r="N1508" s="23">
        <v>1</v>
      </c>
      <c r="O1508" s="24">
        <f t="shared" si="71"/>
        <v>0</v>
      </c>
    </row>
    <row r="1509" spans="1:15">
      <c r="A1509" s="21" t="s">
        <v>6244</v>
      </c>
      <c r="B1509" s="21" t="s">
        <v>6245</v>
      </c>
      <c r="C1509" s="21" t="s">
        <v>33</v>
      </c>
      <c r="D1509" s="21" t="s">
        <v>86</v>
      </c>
      <c r="E1509" s="21" t="s">
        <v>111</v>
      </c>
      <c r="F1509" s="21" t="s">
        <v>1301</v>
      </c>
      <c r="G1509" s="21" t="s">
        <v>6246</v>
      </c>
      <c r="H1509" s="21" t="s">
        <v>40</v>
      </c>
      <c r="I1509" s="21" t="s">
        <v>6247</v>
      </c>
      <c r="J1509" s="21" t="s">
        <v>3692</v>
      </c>
      <c r="K1509" s="22">
        <v>1.254</v>
      </c>
      <c r="L1509" s="22">
        <f t="shared" si="69"/>
        <v>0.7299772802895812</v>
      </c>
      <c r="M1509" s="22">
        <f t="shared" si="70"/>
        <v>-0.45407653243392565</v>
      </c>
      <c r="N1509" s="23">
        <v>1</v>
      </c>
      <c r="O1509" s="24">
        <f t="shared" si="71"/>
        <v>0</v>
      </c>
    </row>
    <row r="1510" spans="1:15">
      <c r="A1510" s="21" t="s">
        <v>6404</v>
      </c>
      <c r="B1510" s="21" t="s">
        <v>6405</v>
      </c>
      <c r="C1510" s="21" t="s">
        <v>2930</v>
      </c>
      <c r="D1510" s="21" t="s">
        <v>314</v>
      </c>
      <c r="E1510" s="21" t="s">
        <v>111</v>
      </c>
      <c r="F1510" s="21" t="s">
        <v>6406</v>
      </c>
      <c r="G1510" s="21" t="s">
        <v>6407</v>
      </c>
      <c r="H1510" s="21" t="s">
        <v>6408</v>
      </c>
      <c r="I1510" s="21" t="s">
        <v>6409</v>
      </c>
      <c r="J1510" s="21" t="s">
        <v>40</v>
      </c>
      <c r="K1510" s="22">
        <v>1.254</v>
      </c>
      <c r="L1510" s="22">
        <f t="shared" si="69"/>
        <v>0.7299772802895812</v>
      </c>
      <c r="M1510" s="22">
        <f t="shared" si="70"/>
        <v>-0.45407653243392565</v>
      </c>
      <c r="N1510" s="23">
        <v>1</v>
      </c>
      <c r="O1510" s="24">
        <f t="shared" si="71"/>
        <v>0</v>
      </c>
    </row>
    <row r="1511" spans="1:15">
      <c r="A1511" s="21" t="s">
        <v>2210</v>
      </c>
      <c r="B1511" s="21" t="s">
        <v>2211</v>
      </c>
      <c r="C1511" s="21" t="s">
        <v>53</v>
      </c>
      <c r="D1511" s="21" t="s">
        <v>86</v>
      </c>
      <c r="E1511" s="21" t="s">
        <v>45</v>
      </c>
      <c r="F1511" s="21" t="s">
        <v>2212</v>
      </c>
      <c r="G1511" s="21" t="s">
        <v>2213</v>
      </c>
      <c r="H1511" s="21" t="s">
        <v>2214</v>
      </c>
      <c r="I1511" s="21" t="s">
        <v>2215</v>
      </c>
      <c r="J1511" s="21" t="s">
        <v>1344</v>
      </c>
      <c r="K1511" s="22">
        <v>1.2549999999999999</v>
      </c>
      <c r="L1511" s="22">
        <f t="shared" si="69"/>
        <v>0.73055939933287428</v>
      </c>
      <c r="M1511" s="22">
        <f t="shared" si="70"/>
        <v>-0.45292651639783038</v>
      </c>
      <c r="N1511" s="23">
        <v>1</v>
      </c>
      <c r="O1511" s="24">
        <f t="shared" si="71"/>
        <v>0</v>
      </c>
    </row>
    <row r="1512" spans="1:15">
      <c r="A1512" s="21" t="s">
        <v>3358</v>
      </c>
      <c r="B1512" s="21" t="s">
        <v>3359</v>
      </c>
      <c r="C1512" s="21" t="s">
        <v>33</v>
      </c>
      <c r="D1512" s="21" t="s">
        <v>86</v>
      </c>
      <c r="E1512" s="21" t="s">
        <v>214</v>
      </c>
      <c r="F1512" s="21" t="s">
        <v>3360</v>
      </c>
      <c r="G1512" s="21" t="s">
        <v>3361</v>
      </c>
      <c r="H1512" s="21" t="s">
        <v>3362</v>
      </c>
      <c r="I1512" s="21" t="s">
        <v>3363</v>
      </c>
      <c r="J1512" s="21" t="s">
        <v>1953</v>
      </c>
      <c r="K1512" s="22">
        <v>1.2549999999999999</v>
      </c>
      <c r="L1512" s="22">
        <f t="shared" si="69"/>
        <v>0.73055939933287428</v>
      </c>
      <c r="M1512" s="22">
        <f t="shared" si="70"/>
        <v>-0.45292651639783038</v>
      </c>
      <c r="N1512" s="23">
        <v>1</v>
      </c>
      <c r="O1512" s="24">
        <f t="shared" si="71"/>
        <v>0</v>
      </c>
    </row>
    <row r="1513" spans="1:15">
      <c r="A1513" s="21" t="s">
        <v>5278</v>
      </c>
      <c r="B1513" s="21" t="s">
        <v>5279</v>
      </c>
      <c r="C1513" s="21" t="s">
        <v>40</v>
      </c>
      <c r="D1513" s="21" t="s">
        <v>86</v>
      </c>
      <c r="E1513" s="21" t="s">
        <v>40</v>
      </c>
      <c r="F1513" s="21" t="s">
        <v>5280</v>
      </c>
      <c r="G1513" s="21" t="s">
        <v>5281</v>
      </c>
      <c r="H1513" s="21" t="s">
        <v>5282</v>
      </c>
      <c r="I1513" s="21" t="s">
        <v>5283</v>
      </c>
      <c r="J1513" s="21" t="s">
        <v>40</v>
      </c>
      <c r="K1513" s="22">
        <v>1.2549999999999999</v>
      </c>
      <c r="L1513" s="22">
        <f t="shared" si="69"/>
        <v>0.73055939933287428</v>
      </c>
      <c r="M1513" s="22">
        <f t="shared" si="70"/>
        <v>-0.45292651639783038</v>
      </c>
      <c r="N1513" s="23">
        <v>1</v>
      </c>
      <c r="O1513" s="24">
        <f t="shared" si="71"/>
        <v>0</v>
      </c>
    </row>
    <row r="1514" spans="1:15">
      <c r="A1514" s="21" t="s">
        <v>2667</v>
      </c>
      <c r="B1514" s="21" t="s">
        <v>2668</v>
      </c>
      <c r="C1514" s="21" t="s">
        <v>33</v>
      </c>
      <c r="D1514" s="21" t="s">
        <v>34</v>
      </c>
      <c r="E1514" s="21" t="s">
        <v>35</v>
      </c>
      <c r="F1514" s="21" t="s">
        <v>2669</v>
      </c>
      <c r="G1514" s="21" t="s">
        <v>2670</v>
      </c>
      <c r="H1514" s="21" t="s">
        <v>2671</v>
      </c>
      <c r="I1514" s="21" t="s">
        <v>2672</v>
      </c>
      <c r="J1514" s="21" t="s">
        <v>2673</v>
      </c>
      <c r="K1514" s="22">
        <v>1.256</v>
      </c>
      <c r="L1514" s="22">
        <f t="shared" si="69"/>
        <v>0.73114151837616748</v>
      </c>
      <c r="M1514" s="22">
        <f t="shared" si="70"/>
        <v>-0.45177741634433755</v>
      </c>
      <c r="N1514" s="23">
        <v>6.0802986221217598E-7</v>
      </c>
      <c r="O1514" s="24">
        <f t="shared" si="71"/>
        <v>6.2160750906688991</v>
      </c>
    </row>
    <row r="1515" spans="1:15">
      <c r="A1515" s="21" t="s">
        <v>2830</v>
      </c>
      <c r="B1515" s="21" t="s">
        <v>2831</v>
      </c>
      <c r="C1515" s="21" t="s">
        <v>2155</v>
      </c>
      <c r="D1515" s="21" t="s">
        <v>86</v>
      </c>
      <c r="E1515" s="21" t="s">
        <v>2756</v>
      </c>
      <c r="F1515" s="21" t="s">
        <v>2832</v>
      </c>
      <c r="G1515" s="21" t="s">
        <v>2833</v>
      </c>
      <c r="H1515" s="21" t="s">
        <v>2834</v>
      </c>
      <c r="I1515" s="21" t="s">
        <v>2835</v>
      </c>
      <c r="J1515" s="21" t="s">
        <v>40</v>
      </c>
      <c r="K1515" s="22">
        <v>1.256</v>
      </c>
      <c r="L1515" s="22">
        <f t="shared" si="69"/>
        <v>0.73114151837616748</v>
      </c>
      <c r="M1515" s="22">
        <f t="shared" si="70"/>
        <v>-0.45177741634433755</v>
      </c>
      <c r="N1515" s="23">
        <v>1</v>
      </c>
      <c r="O1515" s="24">
        <f t="shared" si="71"/>
        <v>0</v>
      </c>
    </row>
    <row r="1516" spans="1:15">
      <c r="A1516" s="21" t="s">
        <v>4183</v>
      </c>
      <c r="B1516" s="21" t="s">
        <v>4184</v>
      </c>
      <c r="C1516" s="21" t="s">
        <v>33</v>
      </c>
      <c r="D1516" s="21" t="s">
        <v>86</v>
      </c>
      <c r="E1516" s="21" t="s">
        <v>151</v>
      </c>
      <c r="F1516" s="21" t="s">
        <v>4185</v>
      </c>
      <c r="G1516" s="21" t="s">
        <v>4186</v>
      </c>
      <c r="H1516" s="21" t="s">
        <v>4187</v>
      </c>
      <c r="I1516" s="21" t="s">
        <v>4188</v>
      </c>
      <c r="J1516" s="21" t="s">
        <v>1953</v>
      </c>
      <c r="K1516" s="22">
        <v>1.256</v>
      </c>
      <c r="L1516" s="22">
        <f t="shared" si="69"/>
        <v>0.73114151837616748</v>
      </c>
      <c r="M1516" s="22">
        <f t="shared" si="70"/>
        <v>-0.45177741634433755</v>
      </c>
      <c r="N1516" s="23">
        <v>1</v>
      </c>
      <c r="O1516" s="24">
        <f t="shared" si="71"/>
        <v>0</v>
      </c>
    </row>
    <row r="1517" spans="1:15">
      <c r="A1517" s="21" t="s">
        <v>4702</v>
      </c>
      <c r="B1517" s="21" t="s">
        <v>4703</v>
      </c>
      <c r="C1517" s="21" t="s">
        <v>40</v>
      </c>
      <c r="D1517" s="21" t="s">
        <v>86</v>
      </c>
      <c r="E1517" s="21" t="s">
        <v>40</v>
      </c>
      <c r="F1517" s="21" t="s">
        <v>4704</v>
      </c>
      <c r="G1517" s="21" t="s">
        <v>4705</v>
      </c>
      <c r="H1517" s="21" t="s">
        <v>4706</v>
      </c>
      <c r="I1517" s="21" t="s">
        <v>4707</v>
      </c>
      <c r="J1517" s="21" t="s">
        <v>40</v>
      </c>
      <c r="K1517" s="22">
        <v>1.256</v>
      </c>
      <c r="L1517" s="22">
        <f t="shared" si="69"/>
        <v>0.73114151837616748</v>
      </c>
      <c r="M1517" s="22">
        <f t="shared" si="70"/>
        <v>-0.45177741634433755</v>
      </c>
      <c r="N1517" s="23">
        <v>1</v>
      </c>
      <c r="O1517" s="24">
        <f t="shared" si="71"/>
        <v>0</v>
      </c>
    </row>
    <row r="1518" spans="1:15">
      <c r="A1518" s="21" t="s">
        <v>5130</v>
      </c>
      <c r="B1518" s="21" t="s">
        <v>5131</v>
      </c>
      <c r="C1518" s="21" t="s">
        <v>33</v>
      </c>
      <c r="D1518" s="21" t="s">
        <v>40</v>
      </c>
      <c r="E1518" s="21" t="s">
        <v>668</v>
      </c>
      <c r="F1518" s="21" t="s">
        <v>5132</v>
      </c>
      <c r="G1518" s="21" t="s">
        <v>5133</v>
      </c>
      <c r="H1518" s="21" t="s">
        <v>5134</v>
      </c>
      <c r="I1518" s="21" t="s">
        <v>5135</v>
      </c>
      <c r="J1518" s="21" t="s">
        <v>40</v>
      </c>
      <c r="K1518" s="22">
        <v>1.256</v>
      </c>
      <c r="L1518" s="22">
        <f t="shared" si="69"/>
        <v>0.73114151837616748</v>
      </c>
      <c r="M1518" s="22">
        <f t="shared" si="70"/>
        <v>-0.45177741634433755</v>
      </c>
      <c r="N1518" s="23">
        <v>1</v>
      </c>
      <c r="O1518" s="24">
        <f t="shared" si="71"/>
        <v>0</v>
      </c>
    </row>
    <row r="1519" spans="1:15">
      <c r="A1519" s="21" t="s">
        <v>6196</v>
      </c>
      <c r="B1519" s="21" t="s">
        <v>6197</v>
      </c>
      <c r="C1519" s="21" t="s">
        <v>186</v>
      </c>
      <c r="D1519" s="21" t="s">
        <v>40</v>
      </c>
      <c r="E1519" s="21" t="s">
        <v>4560</v>
      </c>
      <c r="F1519" s="21" t="s">
        <v>6198</v>
      </c>
      <c r="G1519" s="21" t="s">
        <v>6199</v>
      </c>
      <c r="H1519" s="21" t="s">
        <v>6200</v>
      </c>
      <c r="I1519" s="21" t="s">
        <v>6201</v>
      </c>
      <c r="J1519" s="21" t="s">
        <v>40</v>
      </c>
      <c r="K1519" s="22">
        <v>1.256</v>
      </c>
      <c r="L1519" s="22">
        <f t="shared" si="69"/>
        <v>0.73114151837616748</v>
      </c>
      <c r="M1519" s="22">
        <f t="shared" si="70"/>
        <v>-0.45177741634433755</v>
      </c>
      <c r="N1519" s="23">
        <v>0.750891793701844</v>
      </c>
      <c r="O1519" s="24">
        <f t="shared" si="71"/>
        <v>0.12442264193590533</v>
      </c>
    </row>
    <row r="1520" spans="1:15">
      <c r="A1520" s="21" t="s">
        <v>844</v>
      </c>
      <c r="B1520" s="21" t="s">
        <v>845</v>
      </c>
      <c r="C1520" s="21" t="s">
        <v>53</v>
      </c>
      <c r="D1520" s="21" t="s">
        <v>34</v>
      </c>
      <c r="E1520" s="21" t="s">
        <v>158</v>
      </c>
      <c r="F1520" s="21" t="s">
        <v>846</v>
      </c>
      <c r="G1520" s="21" t="s">
        <v>847</v>
      </c>
      <c r="H1520" s="21" t="s">
        <v>848</v>
      </c>
      <c r="I1520" s="21" t="s">
        <v>849</v>
      </c>
      <c r="J1520" s="21" t="s">
        <v>850</v>
      </c>
      <c r="K1520" s="22">
        <v>1.2569999999999999</v>
      </c>
      <c r="L1520" s="22">
        <f t="shared" si="69"/>
        <v>0.73172363741946056</v>
      </c>
      <c r="M1520" s="22">
        <f t="shared" si="70"/>
        <v>-0.45062923081545686</v>
      </c>
      <c r="N1520" s="23">
        <v>0.106652524034912</v>
      </c>
      <c r="O1520" s="24">
        <f t="shared" si="71"/>
        <v>0.97202886209487782</v>
      </c>
    </row>
    <row r="1521" spans="1:15">
      <c r="A1521" s="21" t="s">
        <v>2607</v>
      </c>
      <c r="B1521" s="21" t="s">
        <v>2608</v>
      </c>
      <c r="C1521" s="21" t="s">
        <v>33</v>
      </c>
      <c r="D1521" s="21" t="s">
        <v>34</v>
      </c>
      <c r="E1521" s="21" t="s">
        <v>111</v>
      </c>
      <c r="F1521" s="21" t="s">
        <v>2609</v>
      </c>
      <c r="G1521" s="21" t="s">
        <v>2610</v>
      </c>
      <c r="H1521" s="21" t="s">
        <v>40</v>
      </c>
      <c r="I1521" s="21" t="s">
        <v>2611</v>
      </c>
      <c r="J1521" s="21" t="s">
        <v>116</v>
      </c>
      <c r="K1521" s="22">
        <v>1.2569999999999999</v>
      </c>
      <c r="L1521" s="22">
        <f t="shared" si="69"/>
        <v>0.73172363741946056</v>
      </c>
      <c r="M1521" s="22">
        <f t="shared" si="70"/>
        <v>-0.45062923081545686</v>
      </c>
      <c r="N1521" s="23">
        <v>0.86656220624455504</v>
      </c>
      <c r="O1521" s="24">
        <f t="shared" si="71"/>
        <v>6.220025596326656E-2</v>
      </c>
    </row>
    <row r="1522" spans="1:15">
      <c r="A1522" s="21" t="s">
        <v>3315</v>
      </c>
      <c r="B1522" s="21" t="s">
        <v>3316</v>
      </c>
      <c r="C1522" s="21" t="s">
        <v>53</v>
      </c>
      <c r="D1522" s="21" t="s">
        <v>86</v>
      </c>
      <c r="E1522" s="21" t="s">
        <v>214</v>
      </c>
      <c r="F1522" s="21" t="s">
        <v>3317</v>
      </c>
      <c r="G1522" s="21" t="s">
        <v>3318</v>
      </c>
      <c r="H1522" s="21" t="s">
        <v>3319</v>
      </c>
      <c r="I1522" s="21" t="s">
        <v>3320</v>
      </c>
      <c r="J1522" s="21" t="s">
        <v>40</v>
      </c>
      <c r="K1522" s="22">
        <v>1.2569999999999999</v>
      </c>
      <c r="L1522" s="22">
        <f t="shared" si="69"/>
        <v>0.73172363741946056</v>
      </c>
      <c r="M1522" s="22">
        <f t="shared" si="70"/>
        <v>-0.45062923081545686</v>
      </c>
      <c r="N1522" s="23">
        <v>1</v>
      </c>
      <c r="O1522" s="24">
        <f t="shared" si="71"/>
        <v>0</v>
      </c>
    </row>
    <row r="1523" spans="1:15">
      <c r="A1523" s="21" t="s">
        <v>3369</v>
      </c>
      <c r="B1523" s="21" t="s">
        <v>3370</v>
      </c>
      <c r="C1523" s="21" t="s">
        <v>40</v>
      </c>
      <c r="D1523" s="21" t="s">
        <v>40</v>
      </c>
      <c r="E1523" s="21" t="s">
        <v>207</v>
      </c>
      <c r="F1523" s="21" t="s">
        <v>3371</v>
      </c>
      <c r="G1523" s="21" t="s">
        <v>3372</v>
      </c>
      <c r="H1523" s="21" t="s">
        <v>3373</v>
      </c>
      <c r="I1523" s="21" t="s">
        <v>3374</v>
      </c>
      <c r="J1523" s="21" t="s">
        <v>40</v>
      </c>
      <c r="K1523" s="22">
        <v>1.2569999999999999</v>
      </c>
      <c r="L1523" s="22">
        <f t="shared" si="69"/>
        <v>0.73172363741946056</v>
      </c>
      <c r="M1523" s="22">
        <f t="shared" si="70"/>
        <v>-0.45062923081545686</v>
      </c>
      <c r="N1523" s="23">
        <v>1</v>
      </c>
      <c r="O1523" s="24">
        <f t="shared" si="71"/>
        <v>0</v>
      </c>
    </row>
    <row r="1524" spans="1:15">
      <c r="A1524" s="21" t="s">
        <v>5380</v>
      </c>
      <c r="B1524" s="21" t="s">
        <v>5381</v>
      </c>
      <c r="C1524" s="21" t="s">
        <v>33</v>
      </c>
      <c r="D1524" s="21" t="s">
        <v>40</v>
      </c>
      <c r="E1524" s="21" t="s">
        <v>45</v>
      </c>
      <c r="F1524" s="21" t="s">
        <v>5382</v>
      </c>
      <c r="G1524" s="21" t="s">
        <v>5383</v>
      </c>
      <c r="H1524" s="21" t="s">
        <v>5384</v>
      </c>
      <c r="I1524" s="21" t="s">
        <v>5385</v>
      </c>
      <c r="J1524" s="21" t="s">
        <v>4786</v>
      </c>
      <c r="K1524" s="22">
        <v>1.2569999999999999</v>
      </c>
      <c r="L1524" s="22">
        <f t="shared" si="69"/>
        <v>0.73172363741946056</v>
      </c>
      <c r="M1524" s="22">
        <f t="shared" si="70"/>
        <v>-0.45062923081545686</v>
      </c>
      <c r="N1524" s="23">
        <v>0.48363735100449501</v>
      </c>
      <c r="O1524" s="24">
        <f t="shared" si="71"/>
        <v>0.31548016622990116</v>
      </c>
    </row>
    <row r="1525" spans="1:15">
      <c r="A1525" s="21" t="s">
        <v>2153</v>
      </c>
      <c r="B1525" s="21" t="s">
        <v>2154</v>
      </c>
      <c r="C1525" s="21" t="s">
        <v>2155</v>
      </c>
      <c r="D1525" s="21" t="s">
        <v>86</v>
      </c>
      <c r="E1525" s="21" t="s">
        <v>282</v>
      </c>
      <c r="F1525" s="21" t="s">
        <v>2156</v>
      </c>
      <c r="G1525" s="21" t="s">
        <v>2157</v>
      </c>
      <c r="H1525" s="21" t="s">
        <v>2158</v>
      </c>
      <c r="I1525" s="21" t="s">
        <v>2159</v>
      </c>
      <c r="J1525" s="21" t="s">
        <v>40</v>
      </c>
      <c r="K1525" s="22">
        <v>1.258</v>
      </c>
      <c r="L1525" s="22">
        <f t="shared" si="69"/>
        <v>0.73230575646275375</v>
      </c>
      <c r="M1525" s="22">
        <f t="shared" si="70"/>
        <v>-0.44948195835667532</v>
      </c>
      <c r="N1525" s="23">
        <v>1</v>
      </c>
      <c r="O1525" s="24">
        <f t="shared" si="71"/>
        <v>0</v>
      </c>
    </row>
    <row r="1526" spans="1:15">
      <c r="A1526" s="21" t="s">
        <v>10449</v>
      </c>
      <c r="B1526" s="21" t="s">
        <v>10450</v>
      </c>
      <c r="C1526" s="21" t="s">
        <v>3225</v>
      </c>
      <c r="D1526" s="21" t="s">
        <v>40</v>
      </c>
      <c r="E1526" s="21" t="s">
        <v>2111</v>
      </c>
      <c r="F1526" s="21" t="s">
        <v>10451</v>
      </c>
      <c r="G1526" s="21" t="s">
        <v>10452</v>
      </c>
      <c r="H1526" s="21" t="s">
        <v>10453</v>
      </c>
      <c r="I1526" s="21" t="s">
        <v>10454</v>
      </c>
      <c r="J1526" s="21" t="s">
        <v>40</v>
      </c>
      <c r="K1526" s="22">
        <v>1.258</v>
      </c>
      <c r="L1526" s="22">
        <f t="shared" si="69"/>
        <v>0.73230575646275375</v>
      </c>
      <c r="M1526" s="22">
        <f t="shared" si="70"/>
        <v>-0.44948195835667532</v>
      </c>
      <c r="N1526" s="23">
        <v>0.95035130814681101</v>
      </c>
      <c r="O1526" s="24">
        <f t="shared" si="71"/>
        <v>2.2115823146629771E-2</v>
      </c>
    </row>
    <row r="1527" spans="1:15">
      <c r="A1527" s="21" t="s">
        <v>588</v>
      </c>
      <c r="B1527" s="21" t="s">
        <v>589</v>
      </c>
      <c r="C1527" s="21" t="s">
        <v>85</v>
      </c>
      <c r="D1527" s="21" t="s">
        <v>314</v>
      </c>
      <c r="E1527" s="21" t="s">
        <v>178</v>
      </c>
      <c r="F1527" s="21" t="s">
        <v>590</v>
      </c>
      <c r="G1527" s="21" t="s">
        <v>591</v>
      </c>
      <c r="H1527" s="21" t="s">
        <v>592</v>
      </c>
      <c r="I1527" s="21" t="s">
        <v>593</v>
      </c>
      <c r="J1527" s="21" t="s">
        <v>40</v>
      </c>
      <c r="K1527" s="22">
        <v>1.2589999999999999</v>
      </c>
      <c r="L1527" s="22">
        <f t="shared" si="69"/>
        <v>0.73288787550604673</v>
      </c>
      <c r="M1527" s="22">
        <f t="shared" si="70"/>
        <v>-0.44833559751694824</v>
      </c>
      <c r="N1527" s="23">
        <v>1</v>
      </c>
      <c r="O1527" s="24">
        <f t="shared" si="71"/>
        <v>0</v>
      </c>
    </row>
    <row r="1528" spans="1:15">
      <c r="A1528" s="21" t="s">
        <v>631</v>
      </c>
      <c r="B1528" s="21" t="s">
        <v>632</v>
      </c>
      <c r="C1528" s="21" t="s">
        <v>33</v>
      </c>
      <c r="D1528" s="21" t="s">
        <v>34</v>
      </c>
      <c r="E1528" s="21" t="s">
        <v>77</v>
      </c>
      <c r="F1528" s="21" t="s">
        <v>633</v>
      </c>
      <c r="G1528" s="21" t="s">
        <v>634</v>
      </c>
      <c r="H1528" s="21" t="s">
        <v>635</v>
      </c>
      <c r="I1528" s="21" t="s">
        <v>636</v>
      </c>
      <c r="J1528" s="21" t="s">
        <v>637</v>
      </c>
      <c r="K1528" s="22">
        <v>1.2589999999999999</v>
      </c>
      <c r="L1528" s="22">
        <f t="shared" si="69"/>
        <v>0.73288787550604673</v>
      </c>
      <c r="M1528" s="22">
        <f t="shared" si="70"/>
        <v>-0.44833559751694824</v>
      </c>
      <c r="N1528" s="23">
        <v>1</v>
      </c>
      <c r="O1528" s="24">
        <f t="shared" si="71"/>
        <v>0</v>
      </c>
    </row>
    <row r="1529" spans="1:15">
      <c r="A1529" s="21" t="s">
        <v>1969</v>
      </c>
      <c r="B1529" s="21" t="s">
        <v>1970</v>
      </c>
      <c r="C1529" s="21" t="s">
        <v>33</v>
      </c>
      <c r="D1529" s="21" t="s">
        <v>86</v>
      </c>
      <c r="E1529" s="21" t="s">
        <v>158</v>
      </c>
      <c r="F1529" s="21" t="s">
        <v>1971</v>
      </c>
      <c r="G1529" s="21" t="s">
        <v>1972</v>
      </c>
      <c r="H1529" s="21" t="s">
        <v>1973</v>
      </c>
      <c r="I1529" s="21" t="s">
        <v>1974</v>
      </c>
      <c r="J1529" s="21" t="s">
        <v>1975</v>
      </c>
      <c r="K1529" s="22">
        <v>1.2589999999999999</v>
      </c>
      <c r="L1529" s="22">
        <f t="shared" si="69"/>
        <v>0.73288787550604673</v>
      </c>
      <c r="M1529" s="22">
        <f t="shared" si="70"/>
        <v>-0.44833559751694824</v>
      </c>
      <c r="N1529" s="23">
        <v>1</v>
      </c>
      <c r="O1529" s="24">
        <f t="shared" si="71"/>
        <v>0</v>
      </c>
    </row>
    <row r="1530" spans="1:15">
      <c r="A1530" s="21" t="s">
        <v>2509</v>
      </c>
      <c r="B1530" s="21" t="s">
        <v>2510</v>
      </c>
      <c r="C1530" s="21" t="s">
        <v>272</v>
      </c>
      <c r="D1530" s="21" t="s">
        <v>34</v>
      </c>
      <c r="E1530" s="21" t="s">
        <v>2511</v>
      </c>
      <c r="F1530" s="21" t="s">
        <v>2512</v>
      </c>
      <c r="G1530" s="21" t="s">
        <v>2513</v>
      </c>
      <c r="H1530" s="21" t="s">
        <v>2514</v>
      </c>
      <c r="I1530" s="21" t="s">
        <v>2515</v>
      </c>
      <c r="J1530" s="21" t="s">
        <v>40</v>
      </c>
      <c r="K1530" s="22">
        <v>1.2589999999999999</v>
      </c>
      <c r="L1530" s="22">
        <f t="shared" si="69"/>
        <v>0.73288787550604673</v>
      </c>
      <c r="M1530" s="22">
        <f t="shared" si="70"/>
        <v>-0.44833559751694824</v>
      </c>
      <c r="N1530" s="23">
        <v>0.12606695983178301</v>
      </c>
      <c r="O1530" s="24">
        <f t="shared" si="71"/>
        <v>0.89939872027004708</v>
      </c>
    </row>
    <row r="1531" spans="1:15">
      <c r="A1531" s="21" t="s">
        <v>3248</v>
      </c>
      <c r="B1531" s="21" t="s">
        <v>3249</v>
      </c>
      <c r="C1531" s="21" t="s">
        <v>33</v>
      </c>
      <c r="D1531" s="21" t="s">
        <v>34</v>
      </c>
      <c r="E1531" s="21" t="s">
        <v>151</v>
      </c>
      <c r="F1531" s="21" t="s">
        <v>3250</v>
      </c>
      <c r="G1531" s="21" t="s">
        <v>3251</v>
      </c>
      <c r="H1531" s="21" t="s">
        <v>3252</v>
      </c>
      <c r="I1531" s="21" t="s">
        <v>3253</v>
      </c>
      <c r="J1531" s="21" t="s">
        <v>40</v>
      </c>
      <c r="K1531" s="22">
        <v>1.2589999999999999</v>
      </c>
      <c r="L1531" s="22">
        <f t="shared" si="69"/>
        <v>0.73288787550604673</v>
      </c>
      <c r="M1531" s="22">
        <f t="shared" si="70"/>
        <v>-0.44833559751694824</v>
      </c>
      <c r="N1531" s="23">
        <v>0.60192506477337204</v>
      </c>
      <c r="O1531" s="24">
        <f t="shared" si="71"/>
        <v>0.22045757183367332</v>
      </c>
    </row>
    <row r="1532" spans="1:15">
      <c r="A1532" s="21" t="s">
        <v>3818</v>
      </c>
      <c r="B1532" s="21" t="s">
        <v>3819</v>
      </c>
      <c r="C1532" s="21" t="s">
        <v>921</v>
      </c>
      <c r="D1532" s="21" t="s">
        <v>141</v>
      </c>
      <c r="E1532" s="21" t="s">
        <v>714</v>
      </c>
      <c r="F1532" s="21" t="s">
        <v>3820</v>
      </c>
      <c r="G1532" s="21" t="s">
        <v>3821</v>
      </c>
      <c r="H1532" s="21" t="s">
        <v>3822</v>
      </c>
      <c r="I1532" s="21" t="s">
        <v>3823</v>
      </c>
      <c r="J1532" s="21" t="s">
        <v>2029</v>
      </c>
      <c r="K1532" s="22">
        <v>1.2589999999999999</v>
      </c>
      <c r="L1532" s="22">
        <f t="shared" si="69"/>
        <v>0.73288787550604673</v>
      </c>
      <c r="M1532" s="22">
        <f t="shared" si="70"/>
        <v>-0.44833559751694824</v>
      </c>
      <c r="N1532" s="23">
        <v>1</v>
      </c>
      <c r="O1532" s="24">
        <f t="shared" si="71"/>
        <v>0</v>
      </c>
    </row>
    <row r="1533" spans="1:15">
      <c r="A1533" s="21" t="s">
        <v>6841</v>
      </c>
      <c r="B1533" s="21" t="s">
        <v>6842</v>
      </c>
      <c r="C1533" s="21" t="s">
        <v>40</v>
      </c>
      <c r="D1533" s="21" t="s">
        <v>86</v>
      </c>
      <c r="E1533" s="21" t="s">
        <v>1321</v>
      </c>
      <c r="F1533" s="21" t="s">
        <v>5028</v>
      </c>
      <c r="G1533" s="21" t="s">
        <v>6843</v>
      </c>
      <c r="H1533" s="21" t="s">
        <v>6844</v>
      </c>
      <c r="I1533" s="21" t="s">
        <v>6845</v>
      </c>
      <c r="J1533" s="21" t="s">
        <v>40</v>
      </c>
      <c r="K1533" s="22">
        <v>1.2589999999999999</v>
      </c>
      <c r="L1533" s="22">
        <f t="shared" si="69"/>
        <v>0.73288787550604673</v>
      </c>
      <c r="M1533" s="22">
        <f t="shared" si="70"/>
        <v>-0.44833559751694824</v>
      </c>
      <c r="N1533" s="23">
        <v>0.58435905888246797</v>
      </c>
      <c r="O1533" s="24">
        <f t="shared" si="71"/>
        <v>0.23332021902842798</v>
      </c>
    </row>
    <row r="1534" spans="1:15">
      <c r="A1534" s="21" t="s">
        <v>349</v>
      </c>
      <c r="B1534" s="21" t="s">
        <v>350</v>
      </c>
      <c r="C1534" s="21" t="s">
        <v>33</v>
      </c>
      <c r="D1534" s="21" t="s">
        <v>86</v>
      </c>
      <c r="E1534" s="21" t="s">
        <v>111</v>
      </c>
      <c r="F1534" s="21" t="s">
        <v>351</v>
      </c>
      <c r="G1534" s="21" t="s">
        <v>352</v>
      </c>
      <c r="H1534" s="21" t="s">
        <v>353</v>
      </c>
      <c r="I1534" s="21" t="s">
        <v>354</v>
      </c>
      <c r="J1534" s="21" t="s">
        <v>355</v>
      </c>
      <c r="K1534" s="22">
        <v>1.26</v>
      </c>
      <c r="L1534" s="22">
        <f t="shared" si="69"/>
        <v>0.73346999454933992</v>
      </c>
      <c r="M1534" s="22">
        <f t="shared" si="70"/>
        <v>-0.44719014684868585</v>
      </c>
      <c r="N1534" s="23">
        <v>0.34545520099230997</v>
      </c>
      <c r="O1534" s="24">
        <f t="shared" si="71"/>
        <v>0.46160826442094105</v>
      </c>
    </row>
    <row r="1535" spans="1:15">
      <c r="A1535" s="21" t="s">
        <v>568</v>
      </c>
      <c r="B1535" s="21" t="s">
        <v>569</v>
      </c>
      <c r="C1535" s="21" t="s">
        <v>33</v>
      </c>
      <c r="D1535" s="21" t="s">
        <v>40</v>
      </c>
      <c r="E1535" s="21" t="s">
        <v>214</v>
      </c>
      <c r="F1535" s="21" t="s">
        <v>570</v>
      </c>
      <c r="G1535" s="21" t="s">
        <v>571</v>
      </c>
      <c r="H1535" s="21" t="s">
        <v>572</v>
      </c>
      <c r="I1535" s="21" t="s">
        <v>573</v>
      </c>
      <c r="J1535" s="21" t="s">
        <v>574</v>
      </c>
      <c r="K1535" s="22">
        <v>1.26</v>
      </c>
      <c r="L1535" s="22">
        <f t="shared" si="69"/>
        <v>0.73346999454933992</v>
      </c>
      <c r="M1535" s="22">
        <f t="shared" si="70"/>
        <v>-0.44719014684868585</v>
      </c>
      <c r="N1535" s="23">
        <v>0.44043955771852999</v>
      </c>
      <c r="O1535" s="24">
        <f t="shared" si="71"/>
        <v>0.35611368214497052</v>
      </c>
    </row>
    <row r="1536" spans="1:15">
      <c r="A1536" s="21" t="s">
        <v>575</v>
      </c>
      <c r="B1536" s="21" t="s">
        <v>576</v>
      </c>
      <c r="C1536" s="21" t="s">
        <v>577</v>
      </c>
      <c r="D1536" s="21" t="s">
        <v>86</v>
      </c>
      <c r="E1536" s="21" t="s">
        <v>111</v>
      </c>
      <c r="F1536" s="21" t="s">
        <v>578</v>
      </c>
      <c r="G1536" s="21" t="s">
        <v>579</v>
      </c>
      <c r="H1536" s="21" t="s">
        <v>580</v>
      </c>
      <c r="I1536" s="21" t="s">
        <v>581</v>
      </c>
      <c r="J1536" s="21" t="s">
        <v>40</v>
      </c>
      <c r="K1536" s="22">
        <v>1.26</v>
      </c>
      <c r="L1536" s="22">
        <f t="shared" si="69"/>
        <v>0.73346999454933992</v>
      </c>
      <c r="M1536" s="22">
        <f t="shared" si="70"/>
        <v>-0.44719014684868585</v>
      </c>
      <c r="N1536" s="23">
        <v>1</v>
      </c>
      <c r="O1536" s="24">
        <f t="shared" si="71"/>
        <v>0</v>
      </c>
    </row>
    <row r="1537" spans="1:15">
      <c r="A1537" s="21" t="s">
        <v>5484</v>
      </c>
      <c r="B1537" s="21" t="s">
        <v>5485</v>
      </c>
      <c r="C1537" s="21" t="s">
        <v>186</v>
      </c>
      <c r="D1537" s="21" t="s">
        <v>141</v>
      </c>
      <c r="E1537" s="21" t="s">
        <v>5486</v>
      </c>
      <c r="F1537" s="21" t="s">
        <v>5487</v>
      </c>
      <c r="G1537" s="21" t="s">
        <v>5488</v>
      </c>
      <c r="H1537" s="21" t="s">
        <v>5489</v>
      </c>
      <c r="I1537" s="21" t="s">
        <v>5490</v>
      </c>
      <c r="J1537" s="21" t="s">
        <v>1180</v>
      </c>
      <c r="K1537" s="22">
        <v>1.26</v>
      </c>
      <c r="L1537" s="22">
        <f t="shared" si="69"/>
        <v>0.73346999454933992</v>
      </c>
      <c r="M1537" s="22">
        <f t="shared" si="70"/>
        <v>-0.44719014684868585</v>
      </c>
      <c r="N1537" s="23">
        <v>1</v>
      </c>
      <c r="O1537" s="24">
        <f t="shared" si="71"/>
        <v>0</v>
      </c>
    </row>
    <row r="1538" spans="1:15">
      <c r="A1538" s="21" t="s">
        <v>8316</v>
      </c>
      <c r="B1538" s="21" t="s">
        <v>8317</v>
      </c>
      <c r="C1538" s="21" t="s">
        <v>33</v>
      </c>
      <c r="D1538" s="21" t="s">
        <v>86</v>
      </c>
      <c r="E1538" s="21" t="s">
        <v>158</v>
      </c>
      <c r="F1538" s="21" t="s">
        <v>8318</v>
      </c>
      <c r="G1538" s="21" t="s">
        <v>8319</v>
      </c>
      <c r="H1538" s="21" t="s">
        <v>8320</v>
      </c>
      <c r="I1538" s="21" t="s">
        <v>8321</v>
      </c>
      <c r="J1538" s="21" t="s">
        <v>1251</v>
      </c>
      <c r="K1538" s="22">
        <v>1.26</v>
      </c>
      <c r="L1538" s="22">
        <f t="shared" ref="L1538:L1601" si="72">K1538/1.717861684</f>
        <v>0.73346999454933992</v>
      </c>
      <c r="M1538" s="22">
        <f t="shared" ref="M1538:M1601" si="73">LOG(L1538, 2)</f>
        <v>-0.44719014684868585</v>
      </c>
      <c r="N1538" s="23">
        <v>1</v>
      </c>
      <c r="O1538" s="24">
        <f t="shared" ref="O1538:O1601" si="74">-LOG10(N1538)</f>
        <v>0</v>
      </c>
    </row>
    <row r="1539" spans="1:15">
      <c r="A1539" s="21" t="s">
        <v>11354</v>
      </c>
      <c r="B1539" s="21" t="s">
        <v>11355</v>
      </c>
      <c r="C1539" s="21" t="s">
        <v>140</v>
      </c>
      <c r="D1539" s="21" t="s">
        <v>141</v>
      </c>
      <c r="E1539" s="21" t="s">
        <v>478</v>
      </c>
      <c r="F1539" s="21" t="s">
        <v>11356</v>
      </c>
      <c r="G1539" s="21" t="s">
        <v>11357</v>
      </c>
      <c r="H1539" s="21" t="s">
        <v>11358</v>
      </c>
      <c r="I1539" s="21" t="s">
        <v>11359</v>
      </c>
      <c r="J1539" s="21" t="s">
        <v>1180</v>
      </c>
      <c r="K1539" s="22">
        <v>1.26</v>
      </c>
      <c r="L1539" s="22">
        <f t="shared" si="72"/>
        <v>0.73346999454933992</v>
      </c>
      <c r="M1539" s="22">
        <f t="shared" si="73"/>
        <v>-0.44719014684868585</v>
      </c>
      <c r="N1539" s="23">
        <v>1</v>
      </c>
      <c r="O1539" s="24">
        <f t="shared" si="74"/>
        <v>0</v>
      </c>
    </row>
    <row r="1540" spans="1:15">
      <c r="A1540" s="21" t="s">
        <v>9499</v>
      </c>
      <c r="B1540" s="21" t="s">
        <v>9500</v>
      </c>
      <c r="C1540" s="21" t="s">
        <v>235</v>
      </c>
      <c r="D1540" s="21" t="s">
        <v>141</v>
      </c>
      <c r="E1540" s="21" t="s">
        <v>937</v>
      </c>
      <c r="F1540" s="21" t="s">
        <v>9501</v>
      </c>
      <c r="G1540" s="21" t="s">
        <v>9502</v>
      </c>
      <c r="H1540" s="21" t="s">
        <v>9503</v>
      </c>
      <c r="I1540" s="21" t="s">
        <v>9504</v>
      </c>
      <c r="J1540" s="21" t="s">
        <v>40</v>
      </c>
      <c r="K1540" s="22" t="s">
        <v>40</v>
      </c>
      <c r="L1540" s="22" t="e">
        <f t="shared" si="72"/>
        <v>#VALUE!</v>
      </c>
      <c r="M1540" s="22" t="e">
        <f t="shared" si="73"/>
        <v>#VALUE!</v>
      </c>
      <c r="N1540" s="23" t="s">
        <v>40</v>
      </c>
      <c r="O1540" s="24" t="e">
        <f t="shared" si="74"/>
        <v>#VALUE!</v>
      </c>
    </row>
    <row r="1541" spans="1:15">
      <c r="A1541" s="21" t="s">
        <v>280</v>
      </c>
      <c r="B1541" s="21" t="s">
        <v>281</v>
      </c>
      <c r="C1541" s="21" t="s">
        <v>85</v>
      </c>
      <c r="D1541" s="21" t="s">
        <v>34</v>
      </c>
      <c r="E1541" s="21" t="s">
        <v>282</v>
      </c>
      <c r="F1541" s="21" t="s">
        <v>283</v>
      </c>
      <c r="G1541" s="21" t="s">
        <v>284</v>
      </c>
      <c r="H1541" s="21" t="s">
        <v>285</v>
      </c>
      <c r="I1541" s="21" t="s">
        <v>286</v>
      </c>
      <c r="J1541" s="21" t="s">
        <v>40</v>
      </c>
      <c r="K1541" s="22">
        <v>1.2609999999999999</v>
      </c>
      <c r="L1541" s="22">
        <f t="shared" si="72"/>
        <v>0.734052113592633</v>
      </c>
      <c r="M1541" s="22">
        <f t="shared" si="73"/>
        <v>-0.44604560490774486</v>
      </c>
      <c r="N1541" s="23">
        <v>0.22972501461914399</v>
      </c>
      <c r="O1541" s="24">
        <f t="shared" si="74"/>
        <v>0.63879171216427655</v>
      </c>
    </row>
    <row r="1542" spans="1:15">
      <c r="A1542" s="21" t="s">
        <v>463</v>
      </c>
      <c r="B1542" s="21" t="s">
        <v>464</v>
      </c>
      <c r="C1542" s="21" t="s">
        <v>33</v>
      </c>
      <c r="D1542" s="21" t="s">
        <v>86</v>
      </c>
      <c r="E1542" s="21" t="s">
        <v>45</v>
      </c>
      <c r="F1542" s="21" t="s">
        <v>465</v>
      </c>
      <c r="G1542" s="21" t="s">
        <v>466</v>
      </c>
      <c r="H1542" s="21" t="s">
        <v>467</v>
      </c>
      <c r="I1542" s="21" t="s">
        <v>468</v>
      </c>
      <c r="J1542" s="21" t="s">
        <v>469</v>
      </c>
      <c r="K1542" s="22">
        <v>1.2609999999999999</v>
      </c>
      <c r="L1542" s="22">
        <f t="shared" si="72"/>
        <v>0.734052113592633</v>
      </c>
      <c r="M1542" s="22">
        <f t="shared" si="73"/>
        <v>-0.44604560490774486</v>
      </c>
      <c r="N1542" s="23">
        <v>0.114671144962555</v>
      </c>
      <c r="O1542" s="24">
        <f t="shared" si="74"/>
        <v>0.940545851149167</v>
      </c>
    </row>
    <row r="1543" spans="1:15">
      <c r="A1543" s="21" t="s">
        <v>1681</v>
      </c>
      <c r="B1543" s="21" t="s">
        <v>1682</v>
      </c>
      <c r="C1543" s="21" t="s">
        <v>33</v>
      </c>
      <c r="D1543" s="21" t="s">
        <v>34</v>
      </c>
      <c r="E1543" s="21" t="s">
        <v>207</v>
      </c>
      <c r="F1543" s="21" t="s">
        <v>1683</v>
      </c>
      <c r="G1543" s="21" t="s">
        <v>1684</v>
      </c>
      <c r="H1543" s="21" t="s">
        <v>1685</v>
      </c>
      <c r="I1543" s="21" t="s">
        <v>1686</v>
      </c>
      <c r="J1543" s="21" t="s">
        <v>1687</v>
      </c>
      <c r="K1543" s="22">
        <v>1.2609999999999999</v>
      </c>
      <c r="L1543" s="22">
        <f t="shared" si="72"/>
        <v>0.734052113592633</v>
      </c>
      <c r="M1543" s="22">
        <f t="shared" si="73"/>
        <v>-0.44604560490774486</v>
      </c>
      <c r="N1543" s="23">
        <v>1</v>
      </c>
      <c r="O1543" s="24">
        <f t="shared" si="74"/>
        <v>0</v>
      </c>
    </row>
    <row r="1544" spans="1:15">
      <c r="A1544" s="21" t="s">
        <v>2271</v>
      </c>
      <c r="B1544" s="21" t="s">
        <v>2272</v>
      </c>
      <c r="C1544" s="21" t="s">
        <v>33</v>
      </c>
      <c r="D1544" s="21" t="s">
        <v>34</v>
      </c>
      <c r="E1544" s="21" t="s">
        <v>111</v>
      </c>
      <c r="F1544" s="21" t="s">
        <v>2273</v>
      </c>
      <c r="G1544" s="21" t="s">
        <v>2274</v>
      </c>
      <c r="H1544" s="21" t="s">
        <v>2275</v>
      </c>
      <c r="I1544" s="21" t="s">
        <v>2276</v>
      </c>
      <c r="J1544" s="21" t="s">
        <v>2277</v>
      </c>
      <c r="K1544" s="22">
        <v>1.2609999999999999</v>
      </c>
      <c r="L1544" s="22">
        <f t="shared" si="72"/>
        <v>0.734052113592633</v>
      </c>
      <c r="M1544" s="22">
        <f t="shared" si="73"/>
        <v>-0.44604560490774486</v>
      </c>
      <c r="N1544" s="23">
        <v>1</v>
      </c>
      <c r="O1544" s="24">
        <f t="shared" si="74"/>
        <v>0</v>
      </c>
    </row>
    <row r="1545" spans="1:15">
      <c r="A1545" s="21" t="s">
        <v>5538</v>
      </c>
      <c r="B1545" s="21" t="s">
        <v>5539</v>
      </c>
      <c r="C1545" s="21" t="s">
        <v>33</v>
      </c>
      <c r="D1545" s="21" t="s">
        <v>40</v>
      </c>
      <c r="E1545" s="21" t="s">
        <v>151</v>
      </c>
      <c r="F1545" s="21" t="s">
        <v>5473</v>
      </c>
      <c r="G1545" s="21" t="s">
        <v>5540</v>
      </c>
      <c r="H1545" s="21" t="s">
        <v>5541</v>
      </c>
      <c r="I1545" s="21" t="s">
        <v>5542</v>
      </c>
      <c r="J1545" s="21" t="s">
        <v>40</v>
      </c>
      <c r="K1545" s="22">
        <v>1.2609999999999999</v>
      </c>
      <c r="L1545" s="22">
        <f t="shared" si="72"/>
        <v>0.734052113592633</v>
      </c>
      <c r="M1545" s="22">
        <f t="shared" si="73"/>
        <v>-0.44604560490774486</v>
      </c>
      <c r="N1545" s="23">
        <v>1</v>
      </c>
      <c r="O1545" s="24">
        <f t="shared" si="74"/>
        <v>0</v>
      </c>
    </row>
    <row r="1546" spans="1:15">
      <c r="A1546" s="21" t="s">
        <v>9024</v>
      </c>
      <c r="B1546" s="21" t="s">
        <v>9025</v>
      </c>
      <c r="C1546" s="21" t="s">
        <v>33</v>
      </c>
      <c r="D1546" s="21" t="s">
        <v>40</v>
      </c>
      <c r="E1546" s="21" t="s">
        <v>151</v>
      </c>
      <c r="F1546" s="21" t="s">
        <v>9026</v>
      </c>
      <c r="G1546" s="21" t="s">
        <v>9027</v>
      </c>
      <c r="H1546" s="21" t="s">
        <v>9028</v>
      </c>
      <c r="I1546" s="21" t="s">
        <v>9029</v>
      </c>
      <c r="J1546" s="21" t="s">
        <v>40</v>
      </c>
      <c r="K1546" s="22">
        <v>1.2609999999999999</v>
      </c>
      <c r="L1546" s="22">
        <f t="shared" si="72"/>
        <v>0.734052113592633</v>
      </c>
      <c r="M1546" s="22">
        <f t="shared" si="73"/>
        <v>-0.44604560490774486</v>
      </c>
      <c r="N1546" s="23">
        <v>1</v>
      </c>
      <c r="O1546" s="24">
        <f t="shared" si="74"/>
        <v>0</v>
      </c>
    </row>
    <row r="1547" spans="1:15">
      <c r="A1547" s="21" t="s">
        <v>109</v>
      </c>
      <c r="B1547" s="21" t="s">
        <v>110</v>
      </c>
      <c r="C1547" s="21" t="s">
        <v>33</v>
      </c>
      <c r="D1547" s="21" t="s">
        <v>34</v>
      </c>
      <c r="E1547" s="21" t="s">
        <v>111</v>
      </c>
      <c r="F1547" s="21" t="s">
        <v>112</v>
      </c>
      <c r="G1547" s="21" t="s">
        <v>113</v>
      </c>
      <c r="H1547" s="21" t="s">
        <v>114</v>
      </c>
      <c r="I1547" s="21" t="s">
        <v>115</v>
      </c>
      <c r="J1547" s="21" t="s">
        <v>116</v>
      </c>
      <c r="K1547" s="22">
        <v>1.262</v>
      </c>
      <c r="L1547" s="22">
        <f t="shared" si="72"/>
        <v>0.7346342326359262</v>
      </c>
      <c r="M1547" s="22">
        <f t="shared" si="73"/>
        <v>-0.4449019702534156</v>
      </c>
      <c r="N1547" s="23">
        <v>0.60192506477337204</v>
      </c>
      <c r="O1547" s="24">
        <f t="shared" si="74"/>
        <v>0.22045757183367332</v>
      </c>
    </row>
    <row r="1548" spans="1:15">
      <c r="A1548" s="21" t="s">
        <v>1688</v>
      </c>
      <c r="B1548" s="21" t="s">
        <v>1689</v>
      </c>
      <c r="C1548" s="21" t="s">
        <v>132</v>
      </c>
      <c r="D1548" s="21" t="s">
        <v>86</v>
      </c>
      <c r="E1548" s="21" t="s">
        <v>77</v>
      </c>
      <c r="F1548" s="21" t="s">
        <v>1690</v>
      </c>
      <c r="G1548" s="21" t="s">
        <v>1691</v>
      </c>
      <c r="H1548" s="21" t="s">
        <v>1692</v>
      </c>
      <c r="I1548" s="21" t="s">
        <v>1693</v>
      </c>
      <c r="J1548" s="21" t="s">
        <v>1694</v>
      </c>
      <c r="K1548" s="22">
        <v>1.262</v>
      </c>
      <c r="L1548" s="22">
        <f t="shared" si="72"/>
        <v>0.7346342326359262</v>
      </c>
      <c r="M1548" s="22">
        <f t="shared" si="73"/>
        <v>-0.4449019702534156</v>
      </c>
      <c r="N1548" s="23">
        <v>1</v>
      </c>
      <c r="O1548" s="24">
        <f t="shared" si="74"/>
        <v>0</v>
      </c>
    </row>
    <row r="1549" spans="1:15">
      <c r="A1549" s="21" t="s">
        <v>3167</v>
      </c>
      <c r="B1549" s="21" t="s">
        <v>3168</v>
      </c>
      <c r="C1549" s="21" t="s">
        <v>33</v>
      </c>
      <c r="D1549" s="21" t="s">
        <v>34</v>
      </c>
      <c r="E1549" s="21" t="s">
        <v>207</v>
      </c>
      <c r="F1549" s="21" t="s">
        <v>3169</v>
      </c>
      <c r="G1549" s="21" t="s">
        <v>3170</v>
      </c>
      <c r="H1549" s="21" t="s">
        <v>3171</v>
      </c>
      <c r="I1549" s="21" t="s">
        <v>3172</v>
      </c>
      <c r="J1549" s="21" t="s">
        <v>3173</v>
      </c>
      <c r="K1549" s="22">
        <v>1.262</v>
      </c>
      <c r="L1549" s="22">
        <f t="shared" si="72"/>
        <v>0.7346342326359262</v>
      </c>
      <c r="M1549" s="22">
        <f t="shared" si="73"/>
        <v>-0.4449019702534156</v>
      </c>
      <c r="N1549" s="23">
        <v>0.12529434253574701</v>
      </c>
      <c r="O1549" s="24">
        <f t="shared" si="74"/>
        <v>0.90206853843104451</v>
      </c>
    </row>
    <row r="1550" spans="1:15">
      <c r="A1550" s="21" t="s">
        <v>9555</v>
      </c>
      <c r="B1550" s="21" t="s">
        <v>9556</v>
      </c>
      <c r="C1550" s="21" t="s">
        <v>3225</v>
      </c>
      <c r="D1550" s="21" t="s">
        <v>40</v>
      </c>
      <c r="E1550" s="21" t="s">
        <v>1468</v>
      </c>
      <c r="F1550" s="21" t="s">
        <v>9557</v>
      </c>
      <c r="G1550" s="21" t="s">
        <v>9558</v>
      </c>
      <c r="H1550" s="21" t="s">
        <v>9559</v>
      </c>
      <c r="I1550" s="21" t="s">
        <v>9560</v>
      </c>
      <c r="J1550" s="21" t="s">
        <v>40</v>
      </c>
      <c r="K1550" s="22" t="s">
        <v>40</v>
      </c>
      <c r="L1550" s="22" t="e">
        <f t="shared" si="72"/>
        <v>#VALUE!</v>
      </c>
      <c r="M1550" s="22" t="e">
        <f t="shared" si="73"/>
        <v>#VALUE!</v>
      </c>
      <c r="N1550" s="23" t="s">
        <v>40</v>
      </c>
      <c r="O1550" s="24" t="e">
        <f t="shared" si="74"/>
        <v>#VALUE!</v>
      </c>
    </row>
    <row r="1551" spans="1:15">
      <c r="A1551" s="21" t="s">
        <v>3874</v>
      </c>
      <c r="B1551" s="21" t="s">
        <v>3875</v>
      </c>
      <c r="C1551" s="21" t="s">
        <v>33</v>
      </c>
      <c r="D1551" s="21" t="s">
        <v>34</v>
      </c>
      <c r="E1551" s="21" t="s">
        <v>151</v>
      </c>
      <c r="F1551" s="21" t="s">
        <v>3876</v>
      </c>
      <c r="G1551" s="21" t="s">
        <v>3877</v>
      </c>
      <c r="H1551" s="21" t="s">
        <v>3878</v>
      </c>
      <c r="I1551" s="21" t="s">
        <v>3879</v>
      </c>
      <c r="J1551" s="21" t="s">
        <v>469</v>
      </c>
      <c r="K1551" s="22">
        <v>1.262</v>
      </c>
      <c r="L1551" s="22">
        <f t="shared" si="72"/>
        <v>0.7346342326359262</v>
      </c>
      <c r="M1551" s="22">
        <f t="shared" si="73"/>
        <v>-0.4449019702534156</v>
      </c>
      <c r="N1551" s="23">
        <v>1</v>
      </c>
      <c r="O1551" s="24">
        <f t="shared" si="74"/>
        <v>0</v>
      </c>
    </row>
    <row r="1552" spans="1:15">
      <c r="A1552" s="21" t="s">
        <v>9567</v>
      </c>
      <c r="B1552" s="21" t="s">
        <v>9568</v>
      </c>
      <c r="C1552" s="21" t="s">
        <v>40</v>
      </c>
      <c r="D1552" s="21" t="s">
        <v>141</v>
      </c>
      <c r="E1552" s="21" t="s">
        <v>40</v>
      </c>
      <c r="F1552" s="21" t="s">
        <v>9569</v>
      </c>
      <c r="G1552" s="21" t="s">
        <v>9570</v>
      </c>
      <c r="H1552" s="21" t="s">
        <v>9571</v>
      </c>
      <c r="I1552" s="21" t="s">
        <v>9572</v>
      </c>
      <c r="J1552" s="21" t="s">
        <v>40</v>
      </c>
      <c r="K1552" s="22" t="s">
        <v>40</v>
      </c>
      <c r="L1552" s="22" t="e">
        <f t="shared" si="72"/>
        <v>#VALUE!</v>
      </c>
      <c r="M1552" s="22" t="e">
        <f t="shared" si="73"/>
        <v>#VALUE!</v>
      </c>
      <c r="N1552" s="23" t="s">
        <v>40</v>
      </c>
      <c r="O1552" s="24" t="e">
        <f t="shared" si="74"/>
        <v>#VALUE!</v>
      </c>
    </row>
    <row r="1553" spans="1:15">
      <c r="A1553" s="21" t="s">
        <v>7046</v>
      </c>
      <c r="B1553" s="21" t="s">
        <v>7047</v>
      </c>
      <c r="C1553" s="21" t="s">
        <v>235</v>
      </c>
      <c r="D1553" s="21" t="s">
        <v>34</v>
      </c>
      <c r="E1553" s="21" t="s">
        <v>1468</v>
      </c>
      <c r="F1553" s="21" t="s">
        <v>7048</v>
      </c>
      <c r="G1553" s="21" t="s">
        <v>7049</v>
      </c>
      <c r="H1553" s="21" t="s">
        <v>7050</v>
      </c>
      <c r="I1553" s="21" t="s">
        <v>7051</v>
      </c>
      <c r="J1553" s="21" t="s">
        <v>2385</v>
      </c>
      <c r="K1553" s="22">
        <v>1.2629999999999999</v>
      </c>
      <c r="L1553" s="22">
        <f t="shared" si="72"/>
        <v>0.73521635167921928</v>
      </c>
      <c r="M1553" s="22">
        <f t="shared" si="73"/>
        <v>-0.44375924144841239</v>
      </c>
      <c r="N1553" s="23">
        <v>1</v>
      </c>
      <c r="O1553" s="24">
        <f t="shared" si="74"/>
        <v>0</v>
      </c>
    </row>
    <row r="1554" spans="1:15">
      <c r="A1554" s="21" t="s">
        <v>912</v>
      </c>
      <c r="B1554" s="21" t="s">
        <v>913</v>
      </c>
      <c r="C1554" s="21" t="s">
        <v>33</v>
      </c>
      <c r="D1554" s="21" t="s">
        <v>86</v>
      </c>
      <c r="E1554" s="21" t="s">
        <v>158</v>
      </c>
      <c r="F1554" s="21" t="s">
        <v>914</v>
      </c>
      <c r="G1554" s="21" t="s">
        <v>915</v>
      </c>
      <c r="H1554" s="21" t="s">
        <v>916</v>
      </c>
      <c r="I1554" s="21" t="s">
        <v>917</v>
      </c>
      <c r="J1554" s="21" t="s">
        <v>918</v>
      </c>
      <c r="K1554" s="22">
        <v>1.2649999999999999</v>
      </c>
      <c r="L1554" s="22">
        <f t="shared" si="72"/>
        <v>0.73638058976580556</v>
      </c>
      <c r="M1554" s="22">
        <f t="shared" si="73"/>
        <v>-0.4414764956542922</v>
      </c>
      <c r="N1554" s="23">
        <v>0.424066411188882</v>
      </c>
      <c r="O1554" s="24">
        <f t="shared" si="74"/>
        <v>0.37256612511873122</v>
      </c>
    </row>
    <row r="1555" spans="1:15">
      <c r="A1555" s="21" t="s">
        <v>1265</v>
      </c>
      <c r="B1555" s="21" t="s">
        <v>1266</v>
      </c>
      <c r="C1555" s="21" t="s">
        <v>1267</v>
      </c>
      <c r="D1555" s="21" t="s">
        <v>141</v>
      </c>
      <c r="E1555" s="21" t="s">
        <v>158</v>
      </c>
      <c r="F1555" s="21" t="s">
        <v>1268</v>
      </c>
      <c r="G1555" s="21" t="s">
        <v>1269</v>
      </c>
      <c r="H1555" s="21" t="s">
        <v>1270</v>
      </c>
      <c r="I1555" s="21" t="s">
        <v>1271</v>
      </c>
      <c r="J1555" s="21" t="s">
        <v>1272</v>
      </c>
      <c r="K1555" s="22">
        <v>1.2649999999999999</v>
      </c>
      <c r="L1555" s="22">
        <f t="shared" si="72"/>
        <v>0.73638058976580556</v>
      </c>
      <c r="M1555" s="22">
        <f t="shared" si="73"/>
        <v>-0.4414764956542922</v>
      </c>
      <c r="N1555" s="23">
        <v>1</v>
      </c>
      <c r="O1555" s="24">
        <f t="shared" si="74"/>
        <v>0</v>
      </c>
    </row>
    <row r="1556" spans="1:15">
      <c r="A1556" s="21" t="s">
        <v>1941</v>
      </c>
      <c r="B1556" s="21" t="s">
        <v>1942</v>
      </c>
      <c r="C1556" s="21" t="s">
        <v>235</v>
      </c>
      <c r="D1556" s="21" t="s">
        <v>34</v>
      </c>
      <c r="E1556" s="21" t="s">
        <v>77</v>
      </c>
      <c r="F1556" s="21" t="s">
        <v>1943</v>
      </c>
      <c r="G1556" s="21" t="s">
        <v>1944</v>
      </c>
      <c r="H1556" s="21" t="s">
        <v>1945</v>
      </c>
      <c r="I1556" s="21" t="s">
        <v>1946</v>
      </c>
      <c r="J1556" s="21" t="s">
        <v>40</v>
      </c>
      <c r="K1556" s="22">
        <v>1.2649999999999999</v>
      </c>
      <c r="L1556" s="22">
        <f t="shared" si="72"/>
        <v>0.73638058976580556</v>
      </c>
      <c r="M1556" s="22">
        <f t="shared" si="73"/>
        <v>-0.4414764956542922</v>
      </c>
      <c r="N1556" s="23">
        <v>1</v>
      </c>
      <c r="O1556" s="24">
        <f t="shared" si="74"/>
        <v>0</v>
      </c>
    </row>
    <row r="1557" spans="1:15">
      <c r="A1557" s="21" t="s">
        <v>3230</v>
      </c>
      <c r="B1557" s="21" t="s">
        <v>3231</v>
      </c>
      <c r="C1557" s="21" t="s">
        <v>33</v>
      </c>
      <c r="D1557" s="21" t="s">
        <v>40</v>
      </c>
      <c r="E1557" s="21" t="s">
        <v>158</v>
      </c>
      <c r="F1557" s="21" t="s">
        <v>3232</v>
      </c>
      <c r="G1557" s="21" t="s">
        <v>3233</v>
      </c>
      <c r="H1557" s="21" t="s">
        <v>3234</v>
      </c>
      <c r="I1557" s="21" t="s">
        <v>3235</v>
      </c>
      <c r="J1557" s="21" t="s">
        <v>657</v>
      </c>
      <c r="K1557" s="22">
        <v>1.2649999999999999</v>
      </c>
      <c r="L1557" s="22">
        <f t="shared" si="72"/>
        <v>0.73638058976580556</v>
      </c>
      <c r="M1557" s="22">
        <f t="shared" si="73"/>
        <v>-0.4414764956542922</v>
      </c>
      <c r="N1557" s="23">
        <v>1</v>
      </c>
      <c r="O1557" s="24">
        <f t="shared" si="74"/>
        <v>0</v>
      </c>
    </row>
    <row r="1558" spans="1:15">
      <c r="A1558" s="21" t="s">
        <v>9604</v>
      </c>
      <c r="B1558" s="21" t="s">
        <v>9605</v>
      </c>
      <c r="C1558" s="21" t="s">
        <v>33</v>
      </c>
      <c r="D1558" s="21" t="s">
        <v>141</v>
      </c>
      <c r="E1558" s="21" t="s">
        <v>40</v>
      </c>
      <c r="F1558" s="21" t="s">
        <v>9606</v>
      </c>
      <c r="G1558" s="21" t="s">
        <v>9607</v>
      </c>
      <c r="H1558" s="21" t="s">
        <v>9608</v>
      </c>
      <c r="I1558" s="21" t="s">
        <v>9609</v>
      </c>
      <c r="J1558" s="21" t="s">
        <v>40</v>
      </c>
      <c r="K1558" s="22" t="s">
        <v>40</v>
      </c>
      <c r="L1558" s="22" t="e">
        <f t="shared" si="72"/>
        <v>#VALUE!</v>
      </c>
      <c r="M1558" s="22" t="e">
        <f t="shared" si="73"/>
        <v>#VALUE!</v>
      </c>
      <c r="N1558" s="23" t="s">
        <v>40</v>
      </c>
      <c r="O1558" s="24" t="e">
        <f t="shared" si="74"/>
        <v>#VALUE!</v>
      </c>
    </row>
    <row r="1559" spans="1:15">
      <c r="A1559" s="21" t="s">
        <v>4763</v>
      </c>
      <c r="B1559" s="21" t="s">
        <v>4764</v>
      </c>
      <c r="C1559" s="21" t="s">
        <v>33</v>
      </c>
      <c r="D1559" s="21" t="s">
        <v>40</v>
      </c>
      <c r="E1559" s="21" t="s">
        <v>214</v>
      </c>
      <c r="F1559" s="21" t="s">
        <v>2299</v>
      </c>
      <c r="G1559" s="21" t="s">
        <v>4765</v>
      </c>
      <c r="H1559" s="21" t="s">
        <v>4766</v>
      </c>
      <c r="I1559" s="21" t="s">
        <v>4767</v>
      </c>
      <c r="J1559" s="21" t="s">
        <v>40</v>
      </c>
      <c r="K1559" s="22">
        <v>1.2649999999999999</v>
      </c>
      <c r="L1559" s="22">
        <f t="shared" si="72"/>
        <v>0.73638058976580556</v>
      </c>
      <c r="M1559" s="22">
        <f t="shared" si="73"/>
        <v>-0.4414764956542922</v>
      </c>
      <c r="N1559" s="23">
        <v>0.694151218467563</v>
      </c>
      <c r="O1559" s="24">
        <f t="shared" si="74"/>
        <v>0.15854590967173279</v>
      </c>
    </row>
    <row r="1560" spans="1:15">
      <c r="A1560" s="21" t="s">
        <v>10169</v>
      </c>
      <c r="B1560" s="21" t="s">
        <v>10170</v>
      </c>
      <c r="C1560" s="21" t="s">
        <v>85</v>
      </c>
      <c r="D1560" s="21" t="s">
        <v>40</v>
      </c>
      <c r="E1560" s="21" t="s">
        <v>1036</v>
      </c>
      <c r="F1560" s="21" t="s">
        <v>10171</v>
      </c>
      <c r="G1560" s="21" t="s">
        <v>10172</v>
      </c>
      <c r="H1560" s="21" t="s">
        <v>10173</v>
      </c>
      <c r="I1560" s="21" t="s">
        <v>10174</v>
      </c>
      <c r="J1560" s="21" t="s">
        <v>40</v>
      </c>
      <c r="K1560" s="22">
        <v>1.2649999999999999</v>
      </c>
      <c r="L1560" s="22">
        <f t="shared" si="72"/>
        <v>0.73638058976580556</v>
      </c>
      <c r="M1560" s="22">
        <f t="shared" si="73"/>
        <v>-0.4414764956542922</v>
      </c>
      <c r="N1560" s="23" t="s">
        <v>40</v>
      </c>
      <c r="O1560" s="24" t="e">
        <f t="shared" si="74"/>
        <v>#VALUE!</v>
      </c>
    </row>
    <row r="1561" spans="1:15">
      <c r="A1561" s="21" t="s">
        <v>4066</v>
      </c>
      <c r="B1561" s="21" t="s">
        <v>4067</v>
      </c>
      <c r="C1561" s="21" t="s">
        <v>95</v>
      </c>
      <c r="D1561" s="21" t="s">
        <v>34</v>
      </c>
      <c r="E1561" s="21" t="s">
        <v>207</v>
      </c>
      <c r="F1561" s="21" t="s">
        <v>4068</v>
      </c>
      <c r="G1561" s="21" t="s">
        <v>4069</v>
      </c>
      <c r="H1561" s="21" t="s">
        <v>4070</v>
      </c>
      <c r="I1561" s="21" t="s">
        <v>4071</v>
      </c>
      <c r="J1561" s="21" t="s">
        <v>1761</v>
      </c>
      <c r="K1561" s="22">
        <v>1.266</v>
      </c>
      <c r="L1561" s="22">
        <f t="shared" si="72"/>
        <v>0.73696270880909875</v>
      </c>
      <c r="M1561" s="22">
        <f t="shared" si="73"/>
        <v>-0.44033647580762325</v>
      </c>
      <c r="N1561" s="23">
        <v>0.38157038296613699</v>
      </c>
      <c r="O1561" s="24">
        <f t="shared" si="74"/>
        <v>0.4184253420747312</v>
      </c>
    </row>
    <row r="1562" spans="1:15">
      <c r="A1562" s="21" t="s">
        <v>7491</v>
      </c>
      <c r="B1562" s="21" t="s">
        <v>7492</v>
      </c>
      <c r="C1562" s="21" t="s">
        <v>518</v>
      </c>
      <c r="D1562" s="21" t="s">
        <v>40</v>
      </c>
      <c r="E1562" s="21" t="s">
        <v>2518</v>
      </c>
      <c r="F1562" s="21" t="s">
        <v>7493</v>
      </c>
      <c r="G1562" s="21" t="s">
        <v>7494</v>
      </c>
      <c r="H1562" s="21" t="s">
        <v>7495</v>
      </c>
      <c r="I1562" s="21" t="s">
        <v>7496</v>
      </c>
      <c r="J1562" s="21" t="s">
        <v>7497</v>
      </c>
      <c r="K1562" s="22">
        <v>1.266</v>
      </c>
      <c r="L1562" s="22">
        <f t="shared" si="72"/>
        <v>0.73696270880909875</v>
      </c>
      <c r="M1562" s="22">
        <f t="shared" si="73"/>
        <v>-0.44033647580762325</v>
      </c>
      <c r="N1562" s="23">
        <v>1</v>
      </c>
      <c r="O1562" s="24">
        <f t="shared" si="74"/>
        <v>0</v>
      </c>
    </row>
    <row r="1563" spans="1:15">
      <c r="A1563" s="21" t="s">
        <v>870</v>
      </c>
      <c r="B1563" s="21" t="s">
        <v>871</v>
      </c>
      <c r="C1563" s="21" t="s">
        <v>33</v>
      </c>
      <c r="D1563" s="21" t="s">
        <v>34</v>
      </c>
      <c r="E1563" s="21" t="s">
        <v>151</v>
      </c>
      <c r="F1563" s="21" t="s">
        <v>872</v>
      </c>
      <c r="G1563" s="21" t="s">
        <v>873</v>
      </c>
      <c r="H1563" s="21" t="s">
        <v>874</v>
      </c>
      <c r="I1563" s="21" t="s">
        <v>875</v>
      </c>
      <c r="J1563" s="21" t="s">
        <v>876</v>
      </c>
      <c r="K1563" s="22">
        <v>1.2669999999999999</v>
      </c>
      <c r="L1563" s="22">
        <f t="shared" si="72"/>
        <v>0.73754482785239184</v>
      </c>
      <c r="M1563" s="22">
        <f t="shared" si="73"/>
        <v>-0.43919735609515514</v>
      </c>
      <c r="N1563" s="23">
        <v>0.95226886263969801</v>
      </c>
      <c r="O1563" s="24">
        <f t="shared" si="74"/>
        <v>2.1240416031992757E-2</v>
      </c>
    </row>
    <row r="1564" spans="1:15">
      <c r="A1564" s="21" t="s">
        <v>5877</v>
      </c>
      <c r="B1564" s="21" t="s">
        <v>5878</v>
      </c>
      <c r="C1564" s="21" t="s">
        <v>33</v>
      </c>
      <c r="D1564" s="21" t="s">
        <v>34</v>
      </c>
      <c r="E1564" s="21" t="s">
        <v>151</v>
      </c>
      <c r="F1564" s="21" t="s">
        <v>4211</v>
      </c>
      <c r="G1564" s="21" t="s">
        <v>5879</v>
      </c>
      <c r="H1564" s="21" t="s">
        <v>5880</v>
      </c>
      <c r="I1564" s="21" t="s">
        <v>5881</v>
      </c>
      <c r="J1564" s="21" t="s">
        <v>40</v>
      </c>
      <c r="K1564" s="22">
        <v>1.2669999999999999</v>
      </c>
      <c r="L1564" s="22">
        <f t="shared" si="72"/>
        <v>0.73754482785239184</v>
      </c>
      <c r="M1564" s="22">
        <f t="shared" si="73"/>
        <v>-0.43919735609515514</v>
      </c>
      <c r="N1564" s="23">
        <v>1</v>
      </c>
      <c r="O1564" s="24">
        <f t="shared" si="74"/>
        <v>0</v>
      </c>
    </row>
    <row r="1565" spans="1:15">
      <c r="A1565" s="21" t="s">
        <v>1742</v>
      </c>
      <c r="B1565" s="21" t="s">
        <v>1743</v>
      </c>
      <c r="C1565" s="21" t="s">
        <v>186</v>
      </c>
      <c r="D1565" s="21" t="s">
        <v>141</v>
      </c>
      <c r="E1565" s="21" t="s">
        <v>714</v>
      </c>
      <c r="F1565" s="21" t="s">
        <v>1744</v>
      </c>
      <c r="G1565" s="21" t="s">
        <v>1745</v>
      </c>
      <c r="H1565" s="21" t="s">
        <v>1746</v>
      </c>
      <c r="I1565" s="21" t="s">
        <v>1747</v>
      </c>
      <c r="J1565" s="21" t="s">
        <v>483</v>
      </c>
      <c r="K1565" s="22">
        <v>1.268</v>
      </c>
      <c r="L1565" s="22">
        <f t="shared" si="72"/>
        <v>0.73812694689568503</v>
      </c>
      <c r="M1565" s="22">
        <f t="shared" si="73"/>
        <v>-0.43805913509655725</v>
      </c>
      <c r="N1565" s="23">
        <v>1</v>
      </c>
      <c r="O1565" s="24">
        <f t="shared" si="74"/>
        <v>0</v>
      </c>
    </row>
    <row r="1566" spans="1:15">
      <c r="A1566" s="21" t="s">
        <v>4822</v>
      </c>
      <c r="B1566" s="21" t="s">
        <v>4823</v>
      </c>
      <c r="C1566" s="21" t="s">
        <v>1287</v>
      </c>
      <c r="D1566" s="21" t="s">
        <v>34</v>
      </c>
      <c r="E1566" s="21" t="s">
        <v>77</v>
      </c>
      <c r="F1566" s="21" t="s">
        <v>4824</v>
      </c>
      <c r="G1566" s="21" t="s">
        <v>4825</v>
      </c>
      <c r="H1566" s="21" t="s">
        <v>4826</v>
      </c>
      <c r="I1566" s="21" t="s">
        <v>4827</v>
      </c>
      <c r="J1566" s="21" t="s">
        <v>40</v>
      </c>
      <c r="K1566" s="22">
        <v>1.268</v>
      </c>
      <c r="L1566" s="22">
        <f t="shared" si="72"/>
        <v>0.73812694689568503</v>
      </c>
      <c r="M1566" s="22">
        <f t="shared" si="73"/>
        <v>-0.43805913509655725</v>
      </c>
      <c r="N1566" s="23">
        <v>1</v>
      </c>
      <c r="O1566" s="24">
        <f t="shared" si="74"/>
        <v>0</v>
      </c>
    </row>
    <row r="1567" spans="1:15">
      <c r="A1567" s="21" t="s">
        <v>6416</v>
      </c>
      <c r="B1567" s="21" t="s">
        <v>6417</v>
      </c>
      <c r="C1567" s="21" t="s">
        <v>40</v>
      </c>
      <c r="D1567" s="21" t="s">
        <v>86</v>
      </c>
      <c r="E1567" s="21" t="s">
        <v>40</v>
      </c>
      <c r="F1567" s="21" t="s">
        <v>6418</v>
      </c>
      <c r="G1567" s="21" t="s">
        <v>6419</v>
      </c>
      <c r="H1567" s="21" t="s">
        <v>6420</v>
      </c>
      <c r="I1567" s="21" t="s">
        <v>6421</v>
      </c>
      <c r="J1567" s="21" t="s">
        <v>40</v>
      </c>
      <c r="K1567" s="22">
        <v>1.268</v>
      </c>
      <c r="L1567" s="22">
        <f t="shared" si="72"/>
        <v>0.73812694689568503</v>
      </c>
      <c r="M1567" s="22">
        <f t="shared" si="73"/>
        <v>-0.43805913509655725</v>
      </c>
      <c r="N1567" s="23">
        <v>1</v>
      </c>
      <c r="O1567" s="24">
        <f t="shared" si="74"/>
        <v>0</v>
      </c>
    </row>
    <row r="1568" spans="1:15">
      <c r="A1568" s="21" t="s">
        <v>524</v>
      </c>
      <c r="B1568" s="21" t="s">
        <v>525</v>
      </c>
      <c r="C1568" s="21" t="s">
        <v>526</v>
      </c>
      <c r="D1568" s="21" t="s">
        <v>141</v>
      </c>
      <c r="E1568" s="21" t="s">
        <v>527</v>
      </c>
      <c r="F1568" s="21" t="s">
        <v>528</v>
      </c>
      <c r="G1568" s="21" t="s">
        <v>529</v>
      </c>
      <c r="H1568" s="21" t="s">
        <v>530</v>
      </c>
      <c r="I1568" s="21" t="s">
        <v>531</v>
      </c>
      <c r="J1568" s="21" t="s">
        <v>532</v>
      </c>
      <c r="K1568" s="22">
        <v>1.2689999999999999</v>
      </c>
      <c r="L1568" s="22">
        <f t="shared" si="72"/>
        <v>0.738709065938978</v>
      </c>
      <c r="M1568" s="22">
        <f t="shared" si="73"/>
        <v>-0.43692181139485886</v>
      </c>
      <c r="N1568" s="23">
        <v>1</v>
      </c>
      <c r="O1568" s="24">
        <f t="shared" si="74"/>
        <v>0</v>
      </c>
    </row>
    <row r="1569" spans="1:15">
      <c r="A1569" s="21" t="s">
        <v>644</v>
      </c>
      <c r="B1569" s="21" t="s">
        <v>645</v>
      </c>
      <c r="C1569" s="21" t="s">
        <v>85</v>
      </c>
      <c r="D1569" s="21" t="s">
        <v>34</v>
      </c>
      <c r="E1569" s="21" t="s">
        <v>45</v>
      </c>
      <c r="F1569" s="21" t="s">
        <v>646</v>
      </c>
      <c r="G1569" s="21" t="s">
        <v>647</v>
      </c>
      <c r="H1569" s="21" t="s">
        <v>648</v>
      </c>
      <c r="I1569" s="21" t="s">
        <v>649</v>
      </c>
      <c r="J1569" s="21" t="s">
        <v>650</v>
      </c>
      <c r="K1569" s="22">
        <v>1.2689999999999999</v>
      </c>
      <c r="L1569" s="22">
        <f t="shared" si="72"/>
        <v>0.738709065938978</v>
      </c>
      <c r="M1569" s="22">
        <f t="shared" si="73"/>
        <v>-0.43692181139485886</v>
      </c>
      <c r="N1569" s="23">
        <v>0.33113346011390399</v>
      </c>
      <c r="O1569" s="24">
        <f t="shared" si="74"/>
        <v>0.47999693278274991</v>
      </c>
    </row>
    <row r="1570" spans="1:15">
      <c r="A1570" s="21" t="s">
        <v>1560</v>
      </c>
      <c r="B1570" s="21" t="s">
        <v>1561</v>
      </c>
      <c r="C1570" s="21" t="s">
        <v>33</v>
      </c>
      <c r="D1570" s="21" t="s">
        <v>34</v>
      </c>
      <c r="E1570" s="21" t="s">
        <v>151</v>
      </c>
      <c r="F1570" s="21" t="s">
        <v>1562</v>
      </c>
      <c r="G1570" s="21" t="s">
        <v>1563</v>
      </c>
      <c r="H1570" s="21" t="s">
        <v>1564</v>
      </c>
      <c r="I1570" s="21" t="s">
        <v>1565</v>
      </c>
      <c r="J1570" s="21" t="s">
        <v>1566</v>
      </c>
      <c r="K1570" s="22">
        <v>1.2689999999999999</v>
      </c>
      <c r="L1570" s="22">
        <f t="shared" si="72"/>
        <v>0.738709065938978</v>
      </c>
      <c r="M1570" s="22">
        <f t="shared" si="73"/>
        <v>-0.43692181139485886</v>
      </c>
      <c r="N1570" s="23">
        <v>0.14288412790541999</v>
      </c>
      <c r="O1570" s="24">
        <f t="shared" si="74"/>
        <v>0.84501601155848483</v>
      </c>
    </row>
    <row r="1571" spans="1:15">
      <c r="A1571" s="21" t="s">
        <v>3712</v>
      </c>
      <c r="B1571" s="21" t="s">
        <v>3713</v>
      </c>
      <c r="C1571" s="21" t="s">
        <v>40</v>
      </c>
      <c r="D1571" s="21" t="s">
        <v>86</v>
      </c>
      <c r="E1571" s="21" t="s">
        <v>40</v>
      </c>
      <c r="F1571" s="21" t="s">
        <v>3714</v>
      </c>
      <c r="G1571" s="21" t="s">
        <v>3715</v>
      </c>
      <c r="H1571" s="21" t="s">
        <v>3716</v>
      </c>
      <c r="I1571" s="21" t="s">
        <v>3717</v>
      </c>
      <c r="J1571" s="21" t="s">
        <v>40</v>
      </c>
      <c r="K1571" s="22">
        <v>1.2689999999999999</v>
      </c>
      <c r="L1571" s="22">
        <f t="shared" si="72"/>
        <v>0.738709065938978</v>
      </c>
      <c r="M1571" s="22">
        <f t="shared" si="73"/>
        <v>-0.43692181139485886</v>
      </c>
      <c r="N1571" s="23">
        <v>0.77793297056706701</v>
      </c>
      <c r="O1571" s="24">
        <f t="shared" si="74"/>
        <v>0.10905782173388925</v>
      </c>
    </row>
    <row r="1572" spans="1:15">
      <c r="A1572" s="21" t="s">
        <v>3942</v>
      </c>
      <c r="B1572" s="21" t="s">
        <v>3943</v>
      </c>
      <c r="C1572" s="21" t="s">
        <v>53</v>
      </c>
      <c r="D1572" s="21" t="s">
        <v>86</v>
      </c>
      <c r="E1572" s="21" t="s">
        <v>151</v>
      </c>
      <c r="F1572" s="21" t="s">
        <v>3944</v>
      </c>
      <c r="G1572" s="21" t="s">
        <v>3945</v>
      </c>
      <c r="H1572" s="21" t="s">
        <v>3946</v>
      </c>
      <c r="I1572" s="21" t="s">
        <v>3947</v>
      </c>
      <c r="J1572" s="21" t="s">
        <v>2812</v>
      </c>
      <c r="K1572" s="22">
        <v>1.2689999999999999</v>
      </c>
      <c r="L1572" s="22">
        <f t="shared" si="72"/>
        <v>0.738709065938978</v>
      </c>
      <c r="M1572" s="22">
        <f t="shared" si="73"/>
        <v>-0.43692181139485886</v>
      </c>
      <c r="N1572" s="23">
        <v>0.42763664806524998</v>
      </c>
      <c r="O1572" s="24">
        <f t="shared" si="74"/>
        <v>0.36892508323291456</v>
      </c>
    </row>
    <row r="1573" spans="1:15">
      <c r="A1573" s="21" t="s">
        <v>4895</v>
      </c>
      <c r="B1573" s="21" t="s">
        <v>4896</v>
      </c>
      <c r="C1573" s="21" t="s">
        <v>4897</v>
      </c>
      <c r="D1573" s="21" t="s">
        <v>141</v>
      </c>
      <c r="E1573" s="21" t="s">
        <v>478</v>
      </c>
      <c r="F1573" s="21" t="s">
        <v>4898</v>
      </c>
      <c r="G1573" s="21" t="s">
        <v>4899</v>
      </c>
      <c r="H1573" s="21" t="s">
        <v>4900</v>
      </c>
      <c r="I1573" s="21" t="s">
        <v>4901</v>
      </c>
      <c r="J1573" s="21" t="s">
        <v>1180</v>
      </c>
      <c r="K1573" s="22">
        <v>1.27</v>
      </c>
      <c r="L1573" s="22">
        <f t="shared" si="72"/>
        <v>0.7392911849822712</v>
      </c>
      <c r="M1573" s="22">
        <f t="shared" si="73"/>
        <v>-0.43578538357643648</v>
      </c>
      <c r="N1573" s="23">
        <v>1</v>
      </c>
      <c r="O1573" s="24">
        <f t="shared" si="74"/>
        <v>0</v>
      </c>
    </row>
    <row r="1574" spans="1:15">
      <c r="A1574" s="21" t="s">
        <v>8552</v>
      </c>
      <c r="B1574" s="21" t="s">
        <v>8553</v>
      </c>
      <c r="C1574" s="21" t="s">
        <v>40</v>
      </c>
      <c r="D1574" s="21" t="s">
        <v>54</v>
      </c>
      <c r="E1574" s="21" t="s">
        <v>937</v>
      </c>
      <c r="F1574" s="21" t="s">
        <v>6149</v>
      </c>
      <c r="G1574" s="21" t="s">
        <v>8554</v>
      </c>
      <c r="H1574" s="21" t="s">
        <v>8555</v>
      </c>
      <c r="I1574" s="21" t="s">
        <v>8556</v>
      </c>
      <c r="J1574" s="21" t="s">
        <v>40</v>
      </c>
      <c r="K1574" s="22">
        <v>1.27</v>
      </c>
      <c r="L1574" s="22">
        <f t="shared" si="72"/>
        <v>0.7392911849822712</v>
      </c>
      <c r="M1574" s="22">
        <f t="shared" si="73"/>
        <v>-0.43578538357643648</v>
      </c>
      <c r="N1574" s="23">
        <v>1</v>
      </c>
      <c r="O1574" s="24">
        <f t="shared" si="74"/>
        <v>0</v>
      </c>
    </row>
    <row r="1575" spans="1:15">
      <c r="A1575" s="21" t="s">
        <v>4035</v>
      </c>
      <c r="B1575" s="21" t="s">
        <v>4036</v>
      </c>
      <c r="C1575" s="21" t="s">
        <v>85</v>
      </c>
      <c r="D1575" s="21" t="s">
        <v>86</v>
      </c>
      <c r="E1575" s="21" t="s">
        <v>1844</v>
      </c>
      <c r="F1575" s="21" t="s">
        <v>4037</v>
      </c>
      <c r="G1575" s="21" t="s">
        <v>4038</v>
      </c>
      <c r="H1575" s="21" t="s">
        <v>4039</v>
      </c>
      <c r="I1575" s="21" t="s">
        <v>4040</v>
      </c>
      <c r="J1575" s="21" t="s">
        <v>40</v>
      </c>
      <c r="K1575" s="22">
        <v>1.2709999999999999</v>
      </c>
      <c r="L1575" s="22">
        <f t="shared" si="72"/>
        <v>0.73987330402556428</v>
      </c>
      <c r="M1575" s="22">
        <f t="shared" si="73"/>
        <v>-0.43464985023100577</v>
      </c>
      <c r="N1575" s="23">
        <v>1</v>
      </c>
      <c r="O1575" s="24">
        <f t="shared" si="74"/>
        <v>0</v>
      </c>
    </row>
    <row r="1576" spans="1:15">
      <c r="A1576" s="21" t="s">
        <v>4533</v>
      </c>
      <c r="B1576" s="21" t="s">
        <v>4534</v>
      </c>
      <c r="C1576" s="21" t="s">
        <v>53</v>
      </c>
      <c r="D1576" s="21" t="s">
        <v>86</v>
      </c>
      <c r="E1576" s="21" t="s">
        <v>77</v>
      </c>
      <c r="F1576" s="21" t="s">
        <v>4535</v>
      </c>
      <c r="G1576" s="21" t="s">
        <v>4536</v>
      </c>
      <c r="H1576" s="21" t="s">
        <v>4537</v>
      </c>
      <c r="I1576" s="21" t="s">
        <v>4538</v>
      </c>
      <c r="J1576" s="21" t="s">
        <v>4539</v>
      </c>
      <c r="K1576" s="22">
        <v>1.2709999999999999</v>
      </c>
      <c r="L1576" s="22">
        <f t="shared" si="72"/>
        <v>0.73987330402556428</v>
      </c>
      <c r="M1576" s="22">
        <f t="shared" si="73"/>
        <v>-0.43464985023100577</v>
      </c>
      <c r="N1576" s="23">
        <v>2.6766055525587499E-4</v>
      </c>
      <c r="O1576" s="24">
        <f t="shared" si="74"/>
        <v>3.5724156254395516</v>
      </c>
    </row>
    <row r="1577" spans="1:15">
      <c r="A1577" s="21" t="s">
        <v>2056</v>
      </c>
      <c r="B1577" s="21" t="s">
        <v>2057</v>
      </c>
      <c r="C1577" s="21" t="s">
        <v>53</v>
      </c>
      <c r="D1577" s="21" t="s">
        <v>86</v>
      </c>
      <c r="E1577" s="21" t="s">
        <v>214</v>
      </c>
      <c r="F1577" s="21" t="s">
        <v>2058</v>
      </c>
      <c r="G1577" s="21" t="s">
        <v>2059</v>
      </c>
      <c r="H1577" s="21" t="s">
        <v>2060</v>
      </c>
      <c r="I1577" s="21" t="s">
        <v>2061</v>
      </c>
      <c r="J1577" s="21" t="s">
        <v>40</v>
      </c>
      <c r="K1577" s="22">
        <v>1.272</v>
      </c>
      <c r="L1577" s="22">
        <f t="shared" si="72"/>
        <v>0.74045542306885748</v>
      </c>
      <c r="M1577" s="22">
        <f t="shared" si="73"/>
        <v>-0.43351520995160919</v>
      </c>
      <c r="N1577" s="23">
        <v>0.98490870031676803</v>
      </c>
      <c r="O1577" s="24">
        <f t="shared" si="74"/>
        <v>6.6040261382914198E-3</v>
      </c>
    </row>
    <row r="1578" spans="1:15">
      <c r="A1578" s="21" t="s">
        <v>6015</v>
      </c>
      <c r="B1578" s="21" t="s">
        <v>6016</v>
      </c>
      <c r="C1578" s="21" t="s">
        <v>3225</v>
      </c>
      <c r="D1578" s="21" t="s">
        <v>141</v>
      </c>
      <c r="E1578" s="21" t="s">
        <v>40</v>
      </c>
      <c r="F1578" s="21" t="s">
        <v>6017</v>
      </c>
      <c r="G1578" s="21" t="s">
        <v>6018</v>
      </c>
      <c r="H1578" s="21" t="s">
        <v>6019</v>
      </c>
      <c r="I1578" s="21" t="s">
        <v>6020</v>
      </c>
      <c r="J1578" s="21" t="s">
        <v>40</v>
      </c>
      <c r="K1578" s="22">
        <v>1.272</v>
      </c>
      <c r="L1578" s="22">
        <f t="shared" si="72"/>
        <v>0.74045542306885748</v>
      </c>
      <c r="M1578" s="22">
        <f t="shared" si="73"/>
        <v>-0.43351520995160919</v>
      </c>
      <c r="N1578" s="23">
        <v>1</v>
      </c>
      <c r="O1578" s="24">
        <f t="shared" si="74"/>
        <v>0</v>
      </c>
    </row>
    <row r="1579" spans="1:15">
      <c r="A1579" s="21" t="s">
        <v>2456</v>
      </c>
      <c r="B1579" s="21" t="s">
        <v>2457</v>
      </c>
      <c r="C1579" s="21" t="s">
        <v>53</v>
      </c>
      <c r="D1579" s="21" t="s">
        <v>86</v>
      </c>
      <c r="E1579" s="21" t="s">
        <v>158</v>
      </c>
      <c r="F1579" s="21" t="s">
        <v>2458</v>
      </c>
      <c r="G1579" s="21" t="s">
        <v>2459</v>
      </c>
      <c r="H1579" s="21" t="s">
        <v>2460</v>
      </c>
      <c r="I1579" s="21" t="s">
        <v>2461</v>
      </c>
      <c r="J1579" s="21" t="s">
        <v>2462</v>
      </c>
      <c r="K1579" s="22">
        <v>1.2729999999999999</v>
      </c>
      <c r="L1579" s="22">
        <f t="shared" si="72"/>
        <v>0.74103754211215056</v>
      </c>
      <c r="M1579" s="22">
        <f t="shared" si="73"/>
        <v>-0.43238146133460675</v>
      </c>
      <c r="N1579" s="23">
        <v>0.44043955771852999</v>
      </c>
      <c r="O1579" s="24">
        <f t="shared" si="74"/>
        <v>0.35611368214497052</v>
      </c>
    </row>
    <row r="1580" spans="1:15">
      <c r="A1580" s="21" t="s">
        <v>3096</v>
      </c>
      <c r="B1580" s="21" t="s">
        <v>3097</v>
      </c>
      <c r="C1580" s="21" t="s">
        <v>33</v>
      </c>
      <c r="D1580" s="21" t="s">
        <v>141</v>
      </c>
      <c r="E1580" s="21" t="s">
        <v>158</v>
      </c>
      <c r="F1580" s="21" t="s">
        <v>3098</v>
      </c>
      <c r="G1580" s="21" t="s">
        <v>3099</v>
      </c>
      <c r="H1580" s="21" t="s">
        <v>3100</v>
      </c>
      <c r="I1580" s="21" t="s">
        <v>3101</v>
      </c>
      <c r="J1580" s="21" t="s">
        <v>3102</v>
      </c>
      <c r="K1580" s="22">
        <v>1.2729999999999999</v>
      </c>
      <c r="L1580" s="22">
        <f t="shared" si="72"/>
        <v>0.74103754211215056</v>
      </c>
      <c r="M1580" s="22">
        <f t="shared" si="73"/>
        <v>-0.43238146133460675</v>
      </c>
      <c r="N1580" s="23">
        <v>1</v>
      </c>
      <c r="O1580" s="24">
        <f t="shared" si="74"/>
        <v>0</v>
      </c>
    </row>
    <row r="1581" spans="1:15">
      <c r="A1581" s="21" t="s">
        <v>3638</v>
      </c>
      <c r="B1581" s="21" t="s">
        <v>3639</v>
      </c>
      <c r="C1581" s="21" t="s">
        <v>33</v>
      </c>
      <c r="D1581" s="21" t="s">
        <v>86</v>
      </c>
      <c r="E1581" s="21" t="s">
        <v>511</v>
      </c>
      <c r="F1581" s="21" t="s">
        <v>3640</v>
      </c>
      <c r="G1581" s="21" t="s">
        <v>3641</v>
      </c>
      <c r="H1581" s="21" t="s">
        <v>3642</v>
      </c>
      <c r="I1581" s="21" t="s">
        <v>3643</v>
      </c>
      <c r="J1581" s="21" t="s">
        <v>40</v>
      </c>
      <c r="K1581" s="22">
        <v>1.2729999999999999</v>
      </c>
      <c r="L1581" s="22">
        <f t="shared" si="72"/>
        <v>0.74103754211215056</v>
      </c>
      <c r="M1581" s="22">
        <f t="shared" si="73"/>
        <v>-0.43238146133460675</v>
      </c>
      <c r="N1581" s="23">
        <v>1</v>
      </c>
      <c r="O1581" s="24">
        <f t="shared" si="74"/>
        <v>0</v>
      </c>
    </row>
    <row r="1582" spans="1:15">
      <c r="A1582" s="21" t="s">
        <v>4023</v>
      </c>
      <c r="B1582" s="21" t="s">
        <v>4024</v>
      </c>
      <c r="C1582" s="21" t="s">
        <v>53</v>
      </c>
      <c r="D1582" s="21" t="s">
        <v>40</v>
      </c>
      <c r="E1582" s="21" t="s">
        <v>207</v>
      </c>
      <c r="F1582" s="21" t="s">
        <v>4025</v>
      </c>
      <c r="G1582" s="21" t="s">
        <v>4026</v>
      </c>
      <c r="H1582" s="21" t="s">
        <v>4027</v>
      </c>
      <c r="I1582" s="21" t="s">
        <v>4028</v>
      </c>
      <c r="J1582" s="21" t="s">
        <v>1069</v>
      </c>
      <c r="K1582" s="22">
        <v>1.2729999999999999</v>
      </c>
      <c r="L1582" s="22">
        <f t="shared" si="72"/>
        <v>0.74103754211215056</v>
      </c>
      <c r="M1582" s="22">
        <f t="shared" si="73"/>
        <v>-0.43238146133460675</v>
      </c>
      <c r="N1582" s="23">
        <v>3.7659466450404998E-3</v>
      </c>
      <c r="O1582" s="24">
        <f t="shared" si="74"/>
        <v>2.4241258372478294</v>
      </c>
    </row>
    <row r="1583" spans="1:15">
      <c r="A1583" s="21" t="s">
        <v>9745</v>
      </c>
      <c r="B1583" s="21" t="s">
        <v>9746</v>
      </c>
      <c r="C1583" s="21" t="s">
        <v>33</v>
      </c>
      <c r="D1583" s="21" t="s">
        <v>40</v>
      </c>
      <c r="E1583" s="21" t="s">
        <v>214</v>
      </c>
      <c r="F1583" s="21" t="s">
        <v>9747</v>
      </c>
      <c r="G1583" s="21" t="s">
        <v>9748</v>
      </c>
      <c r="H1583" s="21" t="s">
        <v>9749</v>
      </c>
      <c r="I1583" s="21" t="s">
        <v>9750</v>
      </c>
      <c r="J1583" s="21" t="s">
        <v>1344</v>
      </c>
      <c r="K1583" s="22" t="s">
        <v>40</v>
      </c>
      <c r="L1583" s="22" t="e">
        <f t="shared" si="72"/>
        <v>#VALUE!</v>
      </c>
      <c r="M1583" s="22" t="e">
        <f t="shared" si="73"/>
        <v>#VALUE!</v>
      </c>
      <c r="N1583" s="23" t="s">
        <v>40</v>
      </c>
      <c r="O1583" s="24" t="e">
        <f t="shared" si="74"/>
        <v>#VALUE!</v>
      </c>
    </row>
    <row r="1584" spans="1:15">
      <c r="A1584" s="21" t="s">
        <v>7258</v>
      </c>
      <c r="B1584" s="21" t="s">
        <v>7259</v>
      </c>
      <c r="C1584" s="21" t="s">
        <v>85</v>
      </c>
      <c r="D1584" s="21" t="s">
        <v>314</v>
      </c>
      <c r="E1584" s="21" t="s">
        <v>151</v>
      </c>
      <c r="F1584" s="21" t="s">
        <v>7260</v>
      </c>
      <c r="G1584" s="21" t="s">
        <v>7261</v>
      </c>
      <c r="H1584" s="21" t="s">
        <v>7262</v>
      </c>
      <c r="I1584" s="21" t="s">
        <v>7263</v>
      </c>
      <c r="J1584" s="21" t="s">
        <v>2081</v>
      </c>
      <c r="K1584" s="22">
        <v>1.2729999999999999</v>
      </c>
      <c r="L1584" s="22">
        <f t="shared" si="72"/>
        <v>0.74103754211215056</v>
      </c>
      <c r="M1584" s="22">
        <f t="shared" si="73"/>
        <v>-0.43238146133460675</v>
      </c>
      <c r="N1584" s="23">
        <v>1</v>
      </c>
      <c r="O1584" s="24">
        <f t="shared" si="74"/>
        <v>0</v>
      </c>
    </row>
    <row r="1585" spans="1:15">
      <c r="A1585" s="21" t="s">
        <v>10220</v>
      </c>
      <c r="B1585" s="21" t="s">
        <v>10221</v>
      </c>
      <c r="C1585" s="21" t="s">
        <v>33</v>
      </c>
      <c r="D1585" s="21" t="s">
        <v>10222</v>
      </c>
      <c r="E1585" s="21" t="s">
        <v>2349</v>
      </c>
      <c r="F1585" s="21" t="s">
        <v>10223</v>
      </c>
      <c r="G1585" s="21" t="s">
        <v>10224</v>
      </c>
      <c r="H1585" s="21" t="s">
        <v>10225</v>
      </c>
      <c r="I1585" s="21" t="s">
        <v>10226</v>
      </c>
      <c r="J1585" s="21" t="s">
        <v>40</v>
      </c>
      <c r="K1585" s="22">
        <v>1.2729999999999999</v>
      </c>
      <c r="L1585" s="22">
        <f t="shared" si="72"/>
        <v>0.74103754211215056</v>
      </c>
      <c r="M1585" s="22">
        <f t="shared" si="73"/>
        <v>-0.43238146133460675</v>
      </c>
      <c r="N1585" s="23">
        <v>1</v>
      </c>
      <c r="O1585" s="24">
        <f t="shared" si="74"/>
        <v>0</v>
      </c>
    </row>
    <row r="1586" spans="1:15">
      <c r="A1586" s="21" t="s">
        <v>12069</v>
      </c>
      <c r="B1586" s="21" t="s">
        <v>12070</v>
      </c>
      <c r="C1586" s="21" t="s">
        <v>33</v>
      </c>
      <c r="D1586" s="21" t="s">
        <v>314</v>
      </c>
      <c r="E1586" s="21" t="s">
        <v>214</v>
      </c>
      <c r="F1586" s="21" t="s">
        <v>12071</v>
      </c>
      <c r="G1586" s="21" t="s">
        <v>12072</v>
      </c>
      <c r="H1586" s="21" t="s">
        <v>12073</v>
      </c>
      <c r="I1586" s="21" t="s">
        <v>12074</v>
      </c>
      <c r="J1586" s="21" t="s">
        <v>40</v>
      </c>
      <c r="K1586" s="22">
        <v>1.2729999999999999</v>
      </c>
      <c r="L1586" s="22">
        <f t="shared" si="72"/>
        <v>0.74103754211215056</v>
      </c>
      <c r="M1586" s="22">
        <f t="shared" si="73"/>
        <v>-0.43238146133460675</v>
      </c>
      <c r="N1586" s="23" t="s">
        <v>40</v>
      </c>
      <c r="O1586" s="24" t="e">
        <f t="shared" si="74"/>
        <v>#VALUE!</v>
      </c>
    </row>
    <row r="1587" spans="1:15">
      <c r="A1587" s="21" t="s">
        <v>294</v>
      </c>
      <c r="B1587" s="21" t="s">
        <v>295</v>
      </c>
      <c r="C1587" s="21" t="s">
        <v>186</v>
      </c>
      <c r="D1587" s="21" t="s">
        <v>141</v>
      </c>
      <c r="E1587" s="21" t="s">
        <v>151</v>
      </c>
      <c r="F1587" s="21" t="s">
        <v>296</v>
      </c>
      <c r="G1587" s="21" t="s">
        <v>297</v>
      </c>
      <c r="H1587" s="21" t="s">
        <v>298</v>
      </c>
      <c r="I1587" s="21" t="s">
        <v>299</v>
      </c>
      <c r="J1587" s="21" t="s">
        <v>40</v>
      </c>
      <c r="K1587" s="22">
        <v>1.2749999999999999</v>
      </c>
      <c r="L1587" s="22">
        <f t="shared" si="72"/>
        <v>0.74220178019873684</v>
      </c>
      <c r="M1587" s="22">
        <f t="shared" si="73"/>
        <v>-0.43011663348974438</v>
      </c>
      <c r="N1587" s="23">
        <v>1.0617990497463E-2</v>
      </c>
      <c r="O1587" s="24">
        <f t="shared" si="74"/>
        <v>1.9739576676651605</v>
      </c>
    </row>
    <row r="1588" spans="1:15">
      <c r="A1588" s="21" t="s">
        <v>8138</v>
      </c>
      <c r="B1588" s="21" t="s">
        <v>8139</v>
      </c>
      <c r="C1588" s="21" t="s">
        <v>2155</v>
      </c>
      <c r="D1588" s="21" t="s">
        <v>34</v>
      </c>
      <c r="E1588" s="21" t="s">
        <v>40</v>
      </c>
      <c r="F1588" s="21" t="s">
        <v>3024</v>
      </c>
      <c r="G1588" s="21" t="s">
        <v>8140</v>
      </c>
      <c r="H1588" s="21" t="s">
        <v>8141</v>
      </c>
      <c r="I1588" s="21" t="s">
        <v>8142</v>
      </c>
      <c r="J1588" s="21" t="s">
        <v>40</v>
      </c>
      <c r="K1588" s="22">
        <v>1.2749999999999999</v>
      </c>
      <c r="L1588" s="22">
        <f t="shared" si="72"/>
        <v>0.74220178019873684</v>
      </c>
      <c r="M1588" s="22">
        <f t="shared" si="73"/>
        <v>-0.43011663348974438</v>
      </c>
      <c r="N1588" s="23">
        <v>1</v>
      </c>
      <c r="O1588" s="24">
        <f t="shared" si="74"/>
        <v>0</v>
      </c>
    </row>
    <row r="1589" spans="1:15">
      <c r="A1589" s="21" t="s">
        <v>9780</v>
      </c>
      <c r="B1589" s="21" t="s">
        <v>9781</v>
      </c>
      <c r="C1589" s="21" t="s">
        <v>85</v>
      </c>
      <c r="D1589" s="21" t="s">
        <v>34</v>
      </c>
      <c r="E1589" s="21" t="s">
        <v>151</v>
      </c>
      <c r="F1589" s="21" t="s">
        <v>9782</v>
      </c>
      <c r="G1589" s="21" t="s">
        <v>9783</v>
      </c>
      <c r="H1589" s="21" t="s">
        <v>9784</v>
      </c>
      <c r="I1589" s="21" t="s">
        <v>9785</v>
      </c>
      <c r="J1589" s="21" t="s">
        <v>40</v>
      </c>
      <c r="K1589" s="22" t="s">
        <v>40</v>
      </c>
      <c r="L1589" s="22" t="e">
        <f t="shared" si="72"/>
        <v>#VALUE!</v>
      </c>
      <c r="M1589" s="22" t="e">
        <f t="shared" si="73"/>
        <v>#VALUE!</v>
      </c>
      <c r="N1589" s="23" t="s">
        <v>40</v>
      </c>
      <c r="O1589" s="24" t="e">
        <f t="shared" si="74"/>
        <v>#VALUE!</v>
      </c>
    </row>
    <row r="1590" spans="1:15">
      <c r="A1590" s="21" t="s">
        <v>8322</v>
      </c>
      <c r="B1590" s="21" t="s">
        <v>8323</v>
      </c>
      <c r="C1590" s="21" t="s">
        <v>40</v>
      </c>
      <c r="D1590" s="21" t="s">
        <v>40</v>
      </c>
      <c r="E1590" s="21" t="s">
        <v>40</v>
      </c>
      <c r="F1590" s="21" t="s">
        <v>8324</v>
      </c>
      <c r="G1590" s="21" t="s">
        <v>8325</v>
      </c>
      <c r="H1590" s="21" t="s">
        <v>8326</v>
      </c>
      <c r="I1590" s="21" t="s">
        <v>8327</v>
      </c>
      <c r="J1590" s="21" t="s">
        <v>40</v>
      </c>
      <c r="K1590" s="22">
        <v>1.2749999999999999</v>
      </c>
      <c r="L1590" s="22">
        <f t="shared" si="72"/>
        <v>0.74220178019873684</v>
      </c>
      <c r="M1590" s="22">
        <f t="shared" si="73"/>
        <v>-0.43011663348974438</v>
      </c>
      <c r="N1590" s="23">
        <v>1</v>
      </c>
      <c r="O1590" s="24">
        <f t="shared" si="74"/>
        <v>0</v>
      </c>
    </row>
    <row r="1591" spans="1:15">
      <c r="A1591" s="21" t="s">
        <v>3806</v>
      </c>
      <c r="B1591" s="21" t="s">
        <v>3807</v>
      </c>
      <c r="C1591" s="21" t="s">
        <v>33</v>
      </c>
      <c r="D1591" s="21" t="s">
        <v>314</v>
      </c>
      <c r="E1591" s="21" t="s">
        <v>151</v>
      </c>
      <c r="F1591" s="21" t="s">
        <v>3808</v>
      </c>
      <c r="G1591" s="21" t="s">
        <v>3809</v>
      </c>
      <c r="H1591" s="21" t="s">
        <v>3810</v>
      </c>
      <c r="I1591" s="21" t="s">
        <v>3811</v>
      </c>
      <c r="J1591" s="21" t="s">
        <v>40</v>
      </c>
      <c r="K1591" s="22">
        <v>1.276</v>
      </c>
      <c r="L1591" s="22">
        <f t="shared" si="72"/>
        <v>0.74278389924203003</v>
      </c>
      <c r="M1591" s="22">
        <f t="shared" si="73"/>
        <v>-0.42898555147109513</v>
      </c>
      <c r="N1591" s="23">
        <v>1</v>
      </c>
      <c r="O1591" s="24">
        <f t="shared" si="74"/>
        <v>0</v>
      </c>
    </row>
    <row r="1592" spans="1:15">
      <c r="A1592" s="21" t="s">
        <v>9798</v>
      </c>
      <c r="B1592" s="21" t="s">
        <v>9799</v>
      </c>
      <c r="C1592" s="21" t="s">
        <v>33</v>
      </c>
      <c r="D1592" s="21" t="s">
        <v>86</v>
      </c>
      <c r="E1592" s="21" t="s">
        <v>3304</v>
      </c>
      <c r="F1592" s="21" t="s">
        <v>9800</v>
      </c>
      <c r="G1592" s="21" t="s">
        <v>9801</v>
      </c>
      <c r="H1592" s="21" t="s">
        <v>9802</v>
      </c>
      <c r="I1592" s="21" t="s">
        <v>9803</v>
      </c>
      <c r="J1592" s="21" t="s">
        <v>40</v>
      </c>
      <c r="K1592" s="22" t="s">
        <v>40</v>
      </c>
      <c r="L1592" s="22" t="e">
        <f t="shared" si="72"/>
        <v>#VALUE!</v>
      </c>
      <c r="M1592" s="22" t="e">
        <f t="shared" si="73"/>
        <v>#VALUE!</v>
      </c>
      <c r="N1592" s="23" t="s">
        <v>40</v>
      </c>
      <c r="O1592" s="24" t="e">
        <f t="shared" si="74"/>
        <v>#VALUE!</v>
      </c>
    </row>
    <row r="1593" spans="1:15">
      <c r="A1593" s="21" t="s">
        <v>8328</v>
      </c>
      <c r="B1593" s="21" t="s">
        <v>8329</v>
      </c>
      <c r="C1593" s="21" t="s">
        <v>132</v>
      </c>
      <c r="D1593" s="21" t="s">
        <v>141</v>
      </c>
      <c r="E1593" s="21" t="s">
        <v>77</v>
      </c>
      <c r="F1593" s="21" t="s">
        <v>8330</v>
      </c>
      <c r="G1593" s="21" t="s">
        <v>8331</v>
      </c>
      <c r="H1593" s="21" t="s">
        <v>8332</v>
      </c>
      <c r="I1593" s="21" t="s">
        <v>8333</v>
      </c>
      <c r="J1593" s="21" t="s">
        <v>40</v>
      </c>
      <c r="K1593" s="22">
        <v>1.276</v>
      </c>
      <c r="L1593" s="22">
        <f t="shared" si="72"/>
        <v>0.74278389924203003</v>
      </c>
      <c r="M1593" s="22">
        <f t="shared" si="73"/>
        <v>-0.42898555147109513</v>
      </c>
      <c r="N1593" s="23">
        <v>1</v>
      </c>
      <c r="O1593" s="24">
        <f t="shared" si="74"/>
        <v>0</v>
      </c>
    </row>
    <row r="1594" spans="1:15">
      <c r="A1594" s="21" t="s">
        <v>3794</v>
      </c>
      <c r="B1594" s="21" t="s">
        <v>3795</v>
      </c>
      <c r="C1594" s="21" t="s">
        <v>33</v>
      </c>
      <c r="D1594" s="21" t="s">
        <v>34</v>
      </c>
      <c r="E1594" s="21" t="s">
        <v>158</v>
      </c>
      <c r="F1594" s="21" t="s">
        <v>3796</v>
      </c>
      <c r="G1594" s="21" t="s">
        <v>3797</v>
      </c>
      <c r="H1594" s="21" t="s">
        <v>3798</v>
      </c>
      <c r="I1594" s="21" t="s">
        <v>3799</v>
      </c>
      <c r="J1594" s="21" t="s">
        <v>40</v>
      </c>
      <c r="K1594" s="22">
        <v>1.2769999999999999</v>
      </c>
      <c r="L1594" s="22">
        <f t="shared" si="72"/>
        <v>0.74336601828532312</v>
      </c>
      <c r="M1594" s="22">
        <f t="shared" si="73"/>
        <v>-0.42785535553324078</v>
      </c>
      <c r="N1594" s="23">
        <v>1</v>
      </c>
      <c r="O1594" s="24">
        <f t="shared" si="74"/>
        <v>0</v>
      </c>
    </row>
    <row r="1595" spans="1:15">
      <c r="A1595" s="21" t="s">
        <v>5846</v>
      </c>
      <c r="B1595" s="21" t="s">
        <v>5847</v>
      </c>
      <c r="C1595" s="21" t="s">
        <v>33</v>
      </c>
      <c r="D1595" s="21" t="s">
        <v>34</v>
      </c>
      <c r="E1595" s="21" t="s">
        <v>77</v>
      </c>
      <c r="F1595" s="21" t="s">
        <v>5848</v>
      </c>
      <c r="G1595" s="21" t="s">
        <v>5849</v>
      </c>
      <c r="H1595" s="21" t="s">
        <v>5850</v>
      </c>
      <c r="I1595" s="21" t="s">
        <v>5851</v>
      </c>
      <c r="J1595" s="21" t="s">
        <v>40</v>
      </c>
      <c r="K1595" s="22">
        <v>1.2769999999999999</v>
      </c>
      <c r="L1595" s="22">
        <f t="shared" si="72"/>
        <v>0.74336601828532312</v>
      </c>
      <c r="M1595" s="22">
        <f t="shared" si="73"/>
        <v>-0.42785535553324078</v>
      </c>
      <c r="N1595" s="23">
        <v>1</v>
      </c>
      <c r="O1595" s="24">
        <f t="shared" si="74"/>
        <v>0</v>
      </c>
    </row>
    <row r="1596" spans="1:15">
      <c r="A1596" s="21" t="s">
        <v>7408</v>
      </c>
      <c r="B1596" s="21" t="s">
        <v>7409</v>
      </c>
      <c r="C1596" s="21" t="s">
        <v>33</v>
      </c>
      <c r="D1596" s="21" t="s">
        <v>76</v>
      </c>
      <c r="E1596" s="21" t="s">
        <v>894</v>
      </c>
      <c r="F1596" s="21" t="s">
        <v>7410</v>
      </c>
      <c r="G1596" s="21" t="s">
        <v>7411</v>
      </c>
      <c r="H1596" s="21" t="s">
        <v>7412</v>
      </c>
      <c r="I1596" s="21" t="s">
        <v>7413</v>
      </c>
      <c r="J1596" s="21" t="s">
        <v>40</v>
      </c>
      <c r="K1596" s="22">
        <v>1.2769999999999999</v>
      </c>
      <c r="L1596" s="22">
        <f t="shared" si="72"/>
        <v>0.74336601828532312</v>
      </c>
      <c r="M1596" s="22">
        <f t="shared" si="73"/>
        <v>-0.42785535553324078</v>
      </c>
      <c r="N1596" s="23">
        <v>1</v>
      </c>
      <c r="O1596" s="24">
        <f t="shared" si="74"/>
        <v>0</v>
      </c>
    </row>
    <row r="1597" spans="1:15">
      <c r="A1597" s="21" t="s">
        <v>9839</v>
      </c>
      <c r="B1597" s="21" t="s">
        <v>9840</v>
      </c>
      <c r="C1597" s="21" t="s">
        <v>7677</v>
      </c>
      <c r="D1597" s="21" t="s">
        <v>34</v>
      </c>
      <c r="E1597" s="21" t="s">
        <v>336</v>
      </c>
      <c r="F1597" s="21" t="s">
        <v>8808</v>
      </c>
      <c r="G1597" s="21" t="s">
        <v>9841</v>
      </c>
      <c r="H1597" s="21" t="s">
        <v>9842</v>
      </c>
      <c r="I1597" s="21" t="s">
        <v>9843</v>
      </c>
      <c r="J1597" s="21" t="s">
        <v>2673</v>
      </c>
      <c r="K1597" s="22">
        <v>1.2769999999999999</v>
      </c>
      <c r="L1597" s="22">
        <f t="shared" si="72"/>
        <v>0.74336601828532312</v>
      </c>
      <c r="M1597" s="22">
        <f t="shared" si="73"/>
        <v>-0.42785535553324078</v>
      </c>
      <c r="N1597" s="23">
        <v>1</v>
      </c>
      <c r="O1597" s="24">
        <f t="shared" si="74"/>
        <v>0</v>
      </c>
    </row>
    <row r="1598" spans="1:15">
      <c r="A1598" s="21" t="s">
        <v>9833</v>
      </c>
      <c r="B1598" s="21" t="s">
        <v>9834</v>
      </c>
      <c r="C1598" s="21" t="s">
        <v>40</v>
      </c>
      <c r="D1598" s="21" t="s">
        <v>40</v>
      </c>
      <c r="E1598" s="21" t="s">
        <v>40</v>
      </c>
      <c r="F1598" s="21" t="s">
        <v>9835</v>
      </c>
      <c r="G1598" s="21" t="s">
        <v>9836</v>
      </c>
      <c r="H1598" s="21" t="s">
        <v>9837</v>
      </c>
      <c r="I1598" s="21" t="s">
        <v>9838</v>
      </c>
      <c r="J1598" s="21" t="s">
        <v>40</v>
      </c>
      <c r="K1598" s="22" t="s">
        <v>40</v>
      </c>
      <c r="L1598" s="22" t="e">
        <f t="shared" si="72"/>
        <v>#VALUE!</v>
      </c>
      <c r="M1598" s="22" t="e">
        <f t="shared" si="73"/>
        <v>#VALUE!</v>
      </c>
      <c r="N1598" s="23" t="s">
        <v>40</v>
      </c>
      <c r="O1598" s="24" t="e">
        <f t="shared" si="74"/>
        <v>#VALUE!</v>
      </c>
    </row>
    <row r="1599" spans="1:15">
      <c r="A1599" s="21" t="s">
        <v>11620</v>
      </c>
      <c r="B1599" s="21" t="s">
        <v>11621</v>
      </c>
      <c r="C1599" s="21" t="s">
        <v>33</v>
      </c>
      <c r="D1599" s="21" t="s">
        <v>40</v>
      </c>
      <c r="E1599" s="21" t="s">
        <v>511</v>
      </c>
      <c r="F1599" s="21" t="s">
        <v>3732</v>
      </c>
      <c r="G1599" s="21" t="s">
        <v>11622</v>
      </c>
      <c r="H1599" s="21" t="s">
        <v>11623</v>
      </c>
      <c r="I1599" s="21" t="s">
        <v>11624</v>
      </c>
      <c r="J1599" s="21" t="s">
        <v>40</v>
      </c>
      <c r="K1599" s="22">
        <v>1.2769999999999999</v>
      </c>
      <c r="L1599" s="22">
        <f t="shared" si="72"/>
        <v>0.74336601828532312</v>
      </c>
      <c r="M1599" s="22">
        <f t="shared" si="73"/>
        <v>-0.42785535553324078</v>
      </c>
      <c r="N1599" s="23">
        <v>2.9171553325391501E-2</v>
      </c>
      <c r="O1599" s="24">
        <f t="shared" si="74"/>
        <v>1.5350404449720192</v>
      </c>
    </row>
    <row r="1600" spans="1:15">
      <c r="A1600" s="21" t="s">
        <v>205</v>
      </c>
      <c r="B1600" s="21" t="s">
        <v>206</v>
      </c>
      <c r="C1600" s="21" t="s">
        <v>33</v>
      </c>
      <c r="D1600" s="21" t="s">
        <v>34</v>
      </c>
      <c r="E1600" s="21" t="s">
        <v>207</v>
      </c>
      <c r="F1600" s="21" t="s">
        <v>208</v>
      </c>
      <c r="G1600" s="21" t="s">
        <v>209</v>
      </c>
      <c r="H1600" s="21" t="s">
        <v>210</v>
      </c>
      <c r="I1600" s="21" t="s">
        <v>211</v>
      </c>
      <c r="J1600" s="21" t="s">
        <v>82</v>
      </c>
      <c r="K1600" s="22">
        <v>1.278</v>
      </c>
      <c r="L1600" s="22">
        <f t="shared" si="72"/>
        <v>0.74394813732861631</v>
      </c>
      <c r="M1600" s="22">
        <f t="shared" si="73"/>
        <v>-0.42672604428896999</v>
      </c>
      <c r="N1600" s="23">
        <v>0.226241642310202</v>
      </c>
      <c r="O1600" s="24">
        <f t="shared" si="74"/>
        <v>0.64542745528564538</v>
      </c>
    </row>
    <row r="1601" spans="1:15">
      <c r="A1601" s="21" t="s">
        <v>6027</v>
      </c>
      <c r="B1601" s="21" t="s">
        <v>6028</v>
      </c>
      <c r="C1601" s="21" t="s">
        <v>40</v>
      </c>
      <c r="D1601" s="21" t="s">
        <v>86</v>
      </c>
      <c r="E1601" s="21" t="s">
        <v>158</v>
      </c>
      <c r="F1601" s="21" t="s">
        <v>6029</v>
      </c>
      <c r="G1601" s="21" t="s">
        <v>6030</v>
      </c>
      <c r="H1601" s="21" t="s">
        <v>6031</v>
      </c>
      <c r="I1601" s="21" t="s">
        <v>6032</v>
      </c>
      <c r="J1601" s="21" t="s">
        <v>40</v>
      </c>
      <c r="K1601" s="22">
        <v>1.278</v>
      </c>
      <c r="L1601" s="22">
        <f t="shared" si="72"/>
        <v>0.74394813732861631</v>
      </c>
      <c r="M1601" s="22">
        <f t="shared" si="73"/>
        <v>-0.42672604428896999</v>
      </c>
      <c r="N1601" s="23">
        <v>1</v>
      </c>
      <c r="O1601" s="24">
        <f t="shared" si="74"/>
        <v>0</v>
      </c>
    </row>
    <row r="1602" spans="1:15">
      <c r="A1602" s="21" t="s">
        <v>11423</v>
      </c>
      <c r="B1602" s="21" t="s">
        <v>11424</v>
      </c>
      <c r="C1602" s="21" t="s">
        <v>33</v>
      </c>
      <c r="D1602" s="21" t="s">
        <v>86</v>
      </c>
      <c r="E1602" s="21" t="s">
        <v>45</v>
      </c>
      <c r="F1602" s="21" t="s">
        <v>11425</v>
      </c>
      <c r="G1602" s="21" t="s">
        <v>11426</v>
      </c>
      <c r="H1602" s="21" t="s">
        <v>11427</v>
      </c>
      <c r="I1602" s="21" t="s">
        <v>11428</v>
      </c>
      <c r="J1602" s="21" t="s">
        <v>3625</v>
      </c>
      <c r="K1602" s="22">
        <v>1.278</v>
      </c>
      <c r="L1602" s="22">
        <f t="shared" ref="L1602:L1665" si="75">K1602/1.717861684</f>
        <v>0.74394813732861631</v>
      </c>
      <c r="M1602" s="22">
        <f t="shared" ref="M1602:M1665" si="76">LOG(L1602, 2)</f>
        <v>-0.42672604428896999</v>
      </c>
      <c r="N1602" s="23">
        <v>1</v>
      </c>
      <c r="O1602" s="24">
        <f t="shared" ref="O1602:O1665" si="77">-LOG10(N1602)</f>
        <v>0</v>
      </c>
    </row>
    <row r="1603" spans="1:15">
      <c r="A1603" s="21" t="s">
        <v>2297</v>
      </c>
      <c r="B1603" s="21" t="s">
        <v>2298</v>
      </c>
      <c r="C1603" s="21" t="s">
        <v>33</v>
      </c>
      <c r="D1603" s="21" t="s">
        <v>40</v>
      </c>
      <c r="E1603" s="21" t="s">
        <v>151</v>
      </c>
      <c r="F1603" s="21" t="s">
        <v>2299</v>
      </c>
      <c r="G1603" s="21" t="s">
        <v>2300</v>
      </c>
      <c r="H1603" s="21" t="s">
        <v>2301</v>
      </c>
      <c r="I1603" s="21" t="s">
        <v>2302</v>
      </c>
      <c r="J1603" s="21" t="s">
        <v>40</v>
      </c>
      <c r="K1603" s="22">
        <v>1.2789999999999999</v>
      </c>
      <c r="L1603" s="22">
        <f t="shared" si="75"/>
        <v>0.74453025637190928</v>
      </c>
      <c r="M1603" s="22">
        <f t="shared" si="76"/>
        <v>-0.4255976163543278</v>
      </c>
      <c r="N1603" s="23">
        <v>3.9762216007954501E-2</v>
      </c>
      <c r="O1603" s="24">
        <f t="shared" si="77"/>
        <v>1.4005294197171791</v>
      </c>
    </row>
    <row r="1604" spans="1:15">
      <c r="A1604" s="21" t="s">
        <v>2953</v>
      </c>
      <c r="B1604" s="21" t="s">
        <v>2954</v>
      </c>
      <c r="C1604" s="21" t="s">
        <v>235</v>
      </c>
      <c r="D1604" s="21" t="s">
        <v>34</v>
      </c>
      <c r="E1604" s="21" t="s">
        <v>2955</v>
      </c>
      <c r="F1604" s="21" t="s">
        <v>2888</v>
      </c>
      <c r="G1604" s="21" t="s">
        <v>2956</v>
      </c>
      <c r="H1604" s="21" t="s">
        <v>2957</v>
      </c>
      <c r="I1604" s="21" t="s">
        <v>2958</v>
      </c>
      <c r="J1604" s="21" t="s">
        <v>2385</v>
      </c>
      <c r="K1604" s="22">
        <v>1.2789999999999999</v>
      </c>
      <c r="L1604" s="22">
        <f t="shared" si="75"/>
        <v>0.74453025637190928</v>
      </c>
      <c r="M1604" s="22">
        <f t="shared" si="76"/>
        <v>-0.4255976163543278</v>
      </c>
      <c r="N1604" s="23">
        <v>2.1285775905421499E-3</v>
      </c>
      <c r="O1604" s="24">
        <f t="shared" si="77"/>
        <v>2.671910514370972</v>
      </c>
    </row>
    <row r="1605" spans="1:15">
      <c r="A1605" s="21" t="s">
        <v>3750</v>
      </c>
      <c r="B1605" s="21" t="s">
        <v>3751</v>
      </c>
      <c r="C1605" s="21" t="s">
        <v>33</v>
      </c>
      <c r="D1605" s="21" t="s">
        <v>86</v>
      </c>
      <c r="E1605" s="21" t="s">
        <v>151</v>
      </c>
      <c r="F1605" s="21" t="s">
        <v>3752</v>
      </c>
      <c r="G1605" s="21" t="s">
        <v>3753</v>
      </c>
      <c r="H1605" s="21" t="s">
        <v>3754</v>
      </c>
      <c r="I1605" s="21" t="s">
        <v>3755</v>
      </c>
      <c r="J1605" s="21" t="s">
        <v>40</v>
      </c>
      <c r="K1605" s="22">
        <v>1.2789999999999999</v>
      </c>
      <c r="L1605" s="22">
        <f t="shared" si="75"/>
        <v>0.74453025637190928</v>
      </c>
      <c r="M1605" s="22">
        <f t="shared" si="76"/>
        <v>-0.4255976163543278</v>
      </c>
      <c r="N1605" s="23">
        <v>1</v>
      </c>
      <c r="O1605" s="24">
        <f t="shared" si="77"/>
        <v>0</v>
      </c>
    </row>
    <row r="1606" spans="1:15">
      <c r="A1606" s="21" t="s">
        <v>5772</v>
      </c>
      <c r="B1606" s="21" t="s">
        <v>5773</v>
      </c>
      <c r="C1606" s="21" t="s">
        <v>33</v>
      </c>
      <c r="D1606" s="21" t="s">
        <v>86</v>
      </c>
      <c r="E1606" s="21" t="s">
        <v>929</v>
      </c>
      <c r="F1606" s="21" t="s">
        <v>4801</v>
      </c>
      <c r="G1606" s="21" t="s">
        <v>5774</v>
      </c>
      <c r="H1606" s="21" t="s">
        <v>5775</v>
      </c>
      <c r="I1606" s="21" t="s">
        <v>5776</v>
      </c>
      <c r="J1606" s="21" t="s">
        <v>40</v>
      </c>
      <c r="K1606" s="22">
        <v>1.2789999999999999</v>
      </c>
      <c r="L1606" s="22">
        <f t="shared" si="75"/>
        <v>0.74453025637190928</v>
      </c>
      <c r="M1606" s="22">
        <f t="shared" si="76"/>
        <v>-0.4255976163543278</v>
      </c>
      <c r="N1606" s="23">
        <v>1</v>
      </c>
      <c r="O1606" s="24">
        <f t="shared" si="77"/>
        <v>0</v>
      </c>
    </row>
    <row r="1607" spans="1:15">
      <c r="A1607" s="21" t="s">
        <v>6289</v>
      </c>
      <c r="B1607" s="21" t="s">
        <v>6290</v>
      </c>
      <c r="C1607" s="21" t="s">
        <v>33</v>
      </c>
      <c r="D1607" s="21" t="s">
        <v>141</v>
      </c>
      <c r="E1607" s="21" t="s">
        <v>158</v>
      </c>
      <c r="F1607" s="21" t="s">
        <v>6291</v>
      </c>
      <c r="G1607" s="21" t="s">
        <v>6292</v>
      </c>
      <c r="H1607" s="21" t="s">
        <v>6293</v>
      </c>
      <c r="I1607" s="21" t="s">
        <v>6294</v>
      </c>
      <c r="J1607" s="21" t="s">
        <v>319</v>
      </c>
      <c r="K1607" s="22">
        <v>1.2789999999999999</v>
      </c>
      <c r="L1607" s="22">
        <f t="shared" si="75"/>
        <v>0.74453025637190928</v>
      </c>
      <c r="M1607" s="22">
        <f t="shared" si="76"/>
        <v>-0.4255976163543278</v>
      </c>
      <c r="N1607" s="23">
        <v>1</v>
      </c>
      <c r="O1607" s="24">
        <f t="shared" si="77"/>
        <v>0</v>
      </c>
    </row>
    <row r="1608" spans="1:15">
      <c r="A1608" s="21" t="s">
        <v>830</v>
      </c>
      <c r="B1608" s="21" t="s">
        <v>831</v>
      </c>
      <c r="C1608" s="21" t="s">
        <v>832</v>
      </c>
      <c r="D1608" s="21" t="s">
        <v>314</v>
      </c>
      <c r="E1608" s="21" t="s">
        <v>833</v>
      </c>
      <c r="F1608" s="21" t="s">
        <v>834</v>
      </c>
      <c r="G1608" s="21" t="s">
        <v>835</v>
      </c>
      <c r="H1608" s="21" t="s">
        <v>836</v>
      </c>
      <c r="I1608" s="21" t="s">
        <v>837</v>
      </c>
      <c r="J1608" s="21" t="s">
        <v>40</v>
      </c>
      <c r="K1608" s="22">
        <v>1.28</v>
      </c>
      <c r="L1608" s="22">
        <f t="shared" si="75"/>
        <v>0.74511237541520248</v>
      </c>
      <c r="M1608" s="22">
        <f t="shared" si="76"/>
        <v>-0.42447007034860229</v>
      </c>
      <c r="N1608" s="23">
        <v>1.3707688479045899E-2</v>
      </c>
      <c r="O1608" s="24">
        <f t="shared" si="77"/>
        <v>1.863035773907233</v>
      </c>
    </row>
    <row r="1609" spans="1:15">
      <c r="A1609" s="21" t="s">
        <v>8817</v>
      </c>
      <c r="B1609" s="21" t="s">
        <v>8818</v>
      </c>
      <c r="C1609" s="21" t="s">
        <v>33</v>
      </c>
      <c r="D1609" s="21" t="s">
        <v>314</v>
      </c>
      <c r="E1609" s="21" t="s">
        <v>214</v>
      </c>
      <c r="F1609" s="21" t="s">
        <v>8819</v>
      </c>
      <c r="G1609" s="21" t="s">
        <v>8820</v>
      </c>
      <c r="H1609" s="21" t="s">
        <v>8821</v>
      </c>
      <c r="I1609" s="21" t="s">
        <v>8822</v>
      </c>
      <c r="J1609" s="21" t="s">
        <v>3971</v>
      </c>
      <c r="K1609" s="22">
        <v>1.28</v>
      </c>
      <c r="L1609" s="22">
        <f t="shared" si="75"/>
        <v>0.74511237541520248</v>
      </c>
      <c r="M1609" s="22">
        <f t="shared" si="76"/>
        <v>-0.42447007034860229</v>
      </c>
      <c r="N1609" s="23" t="s">
        <v>40</v>
      </c>
      <c r="O1609" s="24" t="e">
        <f t="shared" si="77"/>
        <v>#VALUE!</v>
      </c>
    </row>
    <row r="1610" spans="1:15">
      <c r="A1610" s="21" t="s">
        <v>4948</v>
      </c>
      <c r="B1610" s="21" t="s">
        <v>4949</v>
      </c>
      <c r="C1610" s="21" t="s">
        <v>235</v>
      </c>
      <c r="D1610" s="21" t="s">
        <v>314</v>
      </c>
      <c r="E1610" s="21" t="s">
        <v>1468</v>
      </c>
      <c r="F1610" s="21" t="s">
        <v>4950</v>
      </c>
      <c r="G1610" s="21" t="s">
        <v>4951</v>
      </c>
      <c r="H1610" s="21" t="s">
        <v>4952</v>
      </c>
      <c r="I1610" s="21" t="s">
        <v>4953</v>
      </c>
      <c r="J1610" s="21" t="s">
        <v>40</v>
      </c>
      <c r="K1610" s="22">
        <v>1.2809999999999999</v>
      </c>
      <c r="L1610" s="22">
        <f t="shared" si="75"/>
        <v>0.74569449445849556</v>
      </c>
      <c r="M1610" s="22">
        <f t="shared" si="76"/>
        <v>-0.42334340489431815</v>
      </c>
      <c r="N1610" s="23">
        <v>1</v>
      </c>
      <c r="O1610" s="24">
        <f t="shared" si="77"/>
        <v>0</v>
      </c>
    </row>
    <row r="1611" spans="1:15">
      <c r="A1611" s="21" t="s">
        <v>192</v>
      </c>
      <c r="B1611" s="21" t="s">
        <v>193</v>
      </c>
      <c r="C1611" s="21" t="s">
        <v>53</v>
      </c>
      <c r="D1611" s="21" t="s">
        <v>44</v>
      </c>
      <c r="E1611" s="21" t="s">
        <v>111</v>
      </c>
      <c r="F1611" s="21" t="s">
        <v>194</v>
      </c>
      <c r="G1611" s="21" t="s">
        <v>195</v>
      </c>
      <c r="H1611" s="21" t="s">
        <v>196</v>
      </c>
      <c r="I1611" s="21" t="s">
        <v>197</v>
      </c>
      <c r="J1611" s="21" t="s">
        <v>40</v>
      </c>
      <c r="K1611" s="22">
        <v>1.282</v>
      </c>
      <c r="L1611" s="22">
        <f t="shared" si="75"/>
        <v>0.74627661350178875</v>
      </c>
      <c r="M1611" s="22">
        <f t="shared" si="76"/>
        <v>-0.42221761861722357</v>
      </c>
      <c r="N1611" s="23">
        <v>0.21192424418768499</v>
      </c>
      <c r="O1611" s="24">
        <f t="shared" si="77"/>
        <v>0.67381935704739315</v>
      </c>
    </row>
    <row r="1612" spans="1:15">
      <c r="A1612" s="21" t="s">
        <v>8927</v>
      </c>
      <c r="B1612" s="21" t="s">
        <v>8928</v>
      </c>
      <c r="C1612" s="21" t="s">
        <v>33</v>
      </c>
      <c r="D1612" s="21" t="s">
        <v>314</v>
      </c>
      <c r="E1612" s="21" t="s">
        <v>158</v>
      </c>
      <c r="F1612" s="21" t="s">
        <v>8929</v>
      </c>
      <c r="G1612" s="21" t="s">
        <v>8930</v>
      </c>
      <c r="H1612" s="21" t="s">
        <v>8931</v>
      </c>
      <c r="I1612" s="21" t="s">
        <v>8932</v>
      </c>
      <c r="J1612" s="21" t="s">
        <v>40</v>
      </c>
      <c r="K1612" s="22">
        <v>1.282</v>
      </c>
      <c r="L1612" s="22">
        <f t="shared" si="75"/>
        <v>0.74627661350178875</v>
      </c>
      <c r="M1612" s="22">
        <f t="shared" si="76"/>
        <v>-0.42221761861722357</v>
      </c>
      <c r="N1612" s="23" t="s">
        <v>40</v>
      </c>
      <c r="O1612" s="24" t="e">
        <f t="shared" si="77"/>
        <v>#VALUE!</v>
      </c>
    </row>
    <row r="1613" spans="1:15">
      <c r="A1613" s="21" t="s">
        <v>555</v>
      </c>
      <c r="B1613" s="21" t="s">
        <v>556</v>
      </c>
      <c r="C1613" s="21" t="s">
        <v>43</v>
      </c>
      <c r="D1613" s="21" t="s">
        <v>557</v>
      </c>
      <c r="E1613" s="21" t="s">
        <v>45</v>
      </c>
      <c r="F1613" s="21" t="s">
        <v>558</v>
      </c>
      <c r="G1613" s="21" t="s">
        <v>559</v>
      </c>
      <c r="H1613" s="21" t="s">
        <v>560</v>
      </c>
      <c r="I1613" s="21" t="s">
        <v>561</v>
      </c>
      <c r="J1613" s="21" t="s">
        <v>40</v>
      </c>
      <c r="K1613" s="22">
        <v>1.2829999999999999</v>
      </c>
      <c r="L1613" s="22">
        <f t="shared" si="75"/>
        <v>0.74685873254508184</v>
      </c>
      <c r="M1613" s="22">
        <f t="shared" si="76"/>
        <v>-0.42109271014628219</v>
      </c>
      <c r="N1613" s="23">
        <v>0.72483947252647996</v>
      </c>
      <c r="O1613" s="24">
        <f t="shared" si="77"/>
        <v>0.1397581643466142</v>
      </c>
    </row>
    <row r="1614" spans="1:15">
      <c r="A1614" s="21" t="s">
        <v>976</v>
      </c>
      <c r="B1614" s="21" t="s">
        <v>977</v>
      </c>
      <c r="C1614" s="21" t="s">
        <v>53</v>
      </c>
      <c r="D1614" s="21" t="s">
        <v>86</v>
      </c>
      <c r="E1614" s="21" t="s">
        <v>151</v>
      </c>
      <c r="F1614" s="21" t="s">
        <v>978</v>
      </c>
      <c r="G1614" s="21" t="s">
        <v>979</v>
      </c>
      <c r="H1614" s="21" t="s">
        <v>980</v>
      </c>
      <c r="I1614" s="21" t="s">
        <v>981</v>
      </c>
      <c r="J1614" s="21" t="s">
        <v>982</v>
      </c>
      <c r="K1614" s="22">
        <v>1.284</v>
      </c>
      <c r="L1614" s="22">
        <f t="shared" si="75"/>
        <v>0.74744085158837503</v>
      </c>
      <c r="M1614" s="22">
        <f t="shared" si="76"/>
        <v>-0.41996867811366145</v>
      </c>
      <c r="N1614" s="23">
        <v>1.24856505845976E-2</v>
      </c>
      <c r="O1614" s="24">
        <f t="shared" si="77"/>
        <v>1.903588823121253</v>
      </c>
    </row>
    <row r="1615" spans="1:15">
      <c r="A1615" s="21" t="s">
        <v>3077</v>
      </c>
      <c r="B1615" s="21" t="s">
        <v>3078</v>
      </c>
      <c r="C1615" s="21" t="s">
        <v>33</v>
      </c>
      <c r="D1615" s="21" t="s">
        <v>86</v>
      </c>
      <c r="E1615" s="21" t="s">
        <v>511</v>
      </c>
      <c r="F1615" s="21" t="s">
        <v>3079</v>
      </c>
      <c r="G1615" s="21" t="s">
        <v>3080</v>
      </c>
      <c r="H1615" s="21" t="s">
        <v>3081</v>
      </c>
      <c r="I1615" s="21" t="s">
        <v>3082</v>
      </c>
      <c r="J1615" s="21" t="s">
        <v>469</v>
      </c>
      <c r="K1615" s="22">
        <v>1.284</v>
      </c>
      <c r="L1615" s="22">
        <f t="shared" si="75"/>
        <v>0.74744085158837503</v>
      </c>
      <c r="M1615" s="22">
        <f t="shared" si="76"/>
        <v>-0.41996867811366145</v>
      </c>
      <c r="N1615" s="23">
        <v>0.88038208838989995</v>
      </c>
      <c r="O1615" s="24">
        <f t="shared" si="77"/>
        <v>5.5328801866713219E-2</v>
      </c>
    </row>
    <row r="1616" spans="1:15">
      <c r="A1616" s="21" t="s">
        <v>3478</v>
      </c>
      <c r="B1616" s="21" t="s">
        <v>3479</v>
      </c>
      <c r="C1616" s="21" t="s">
        <v>688</v>
      </c>
      <c r="D1616" s="21" t="s">
        <v>141</v>
      </c>
      <c r="E1616" s="21" t="s">
        <v>937</v>
      </c>
      <c r="F1616" s="21" t="s">
        <v>3480</v>
      </c>
      <c r="G1616" s="21" t="s">
        <v>3481</v>
      </c>
      <c r="H1616" s="21" t="s">
        <v>3482</v>
      </c>
      <c r="I1616" s="21" t="s">
        <v>3483</v>
      </c>
      <c r="J1616" s="21" t="s">
        <v>40</v>
      </c>
      <c r="K1616" s="22">
        <v>1.284</v>
      </c>
      <c r="L1616" s="22">
        <f t="shared" si="75"/>
        <v>0.74744085158837503</v>
      </c>
      <c r="M1616" s="22">
        <f t="shared" si="76"/>
        <v>-0.41996867811366145</v>
      </c>
      <c r="N1616" s="23">
        <v>0.62707746909272699</v>
      </c>
      <c r="O1616" s="24">
        <f t="shared" si="77"/>
        <v>0.20267880315462519</v>
      </c>
    </row>
    <row r="1617" spans="1:15">
      <c r="A1617" s="21" t="s">
        <v>9941</v>
      </c>
      <c r="B1617" s="21" t="s">
        <v>9942</v>
      </c>
      <c r="C1617" s="21" t="s">
        <v>186</v>
      </c>
      <c r="D1617" s="21" t="s">
        <v>141</v>
      </c>
      <c r="E1617" s="21" t="s">
        <v>519</v>
      </c>
      <c r="F1617" s="21" t="s">
        <v>40</v>
      </c>
      <c r="G1617" s="21" t="s">
        <v>9943</v>
      </c>
      <c r="H1617" s="21" t="s">
        <v>9944</v>
      </c>
      <c r="I1617" s="21" t="s">
        <v>9945</v>
      </c>
      <c r="J1617" s="21" t="s">
        <v>5427</v>
      </c>
      <c r="K1617" s="22" t="s">
        <v>40</v>
      </c>
      <c r="L1617" s="22" t="e">
        <f t="shared" si="75"/>
        <v>#VALUE!</v>
      </c>
      <c r="M1617" s="22" t="e">
        <f t="shared" si="76"/>
        <v>#VALUE!</v>
      </c>
      <c r="N1617" s="23" t="s">
        <v>40</v>
      </c>
      <c r="O1617" s="24" t="e">
        <f t="shared" si="77"/>
        <v>#VALUE!</v>
      </c>
    </row>
    <row r="1618" spans="1:15">
      <c r="A1618" s="21" t="s">
        <v>4244</v>
      </c>
      <c r="B1618" s="21" t="s">
        <v>4245</v>
      </c>
      <c r="C1618" s="21" t="s">
        <v>1267</v>
      </c>
      <c r="D1618" s="21" t="s">
        <v>34</v>
      </c>
      <c r="E1618" s="21" t="s">
        <v>214</v>
      </c>
      <c r="F1618" s="21" t="s">
        <v>2723</v>
      </c>
      <c r="G1618" s="21" t="s">
        <v>4246</v>
      </c>
      <c r="H1618" s="21" t="s">
        <v>4247</v>
      </c>
      <c r="I1618" s="21" t="s">
        <v>4248</v>
      </c>
      <c r="J1618" s="21" t="s">
        <v>4249</v>
      </c>
      <c r="K1618" s="22">
        <v>1.284</v>
      </c>
      <c r="L1618" s="22">
        <f t="shared" si="75"/>
        <v>0.74744085158837503</v>
      </c>
      <c r="M1618" s="22">
        <f t="shared" si="76"/>
        <v>-0.41996867811366145</v>
      </c>
      <c r="N1618" s="23">
        <v>0.85415330065266604</v>
      </c>
      <c r="O1618" s="24">
        <f t="shared" si="77"/>
        <v>6.8464176556194384E-2</v>
      </c>
    </row>
    <row r="1619" spans="1:15">
      <c r="A1619" s="21" t="s">
        <v>5026</v>
      </c>
      <c r="B1619" s="21" t="s">
        <v>5027</v>
      </c>
      <c r="C1619" s="21" t="s">
        <v>85</v>
      </c>
      <c r="D1619" s="21" t="s">
        <v>34</v>
      </c>
      <c r="E1619" s="21" t="s">
        <v>35</v>
      </c>
      <c r="F1619" s="21" t="s">
        <v>5028</v>
      </c>
      <c r="G1619" s="21" t="s">
        <v>5029</v>
      </c>
      <c r="H1619" s="21" t="s">
        <v>5030</v>
      </c>
      <c r="I1619" s="21" t="s">
        <v>5031</v>
      </c>
      <c r="J1619" s="21" t="s">
        <v>40</v>
      </c>
      <c r="K1619" s="22">
        <v>1.284</v>
      </c>
      <c r="L1619" s="22">
        <f t="shared" si="75"/>
        <v>0.74744085158837503</v>
      </c>
      <c r="M1619" s="22">
        <f t="shared" si="76"/>
        <v>-0.41996867811366145</v>
      </c>
      <c r="N1619" s="23">
        <v>1</v>
      </c>
      <c r="O1619" s="24">
        <f t="shared" si="77"/>
        <v>0</v>
      </c>
    </row>
    <row r="1620" spans="1:15">
      <c r="A1620" s="21" t="s">
        <v>5055</v>
      </c>
      <c r="B1620" s="21" t="s">
        <v>5056</v>
      </c>
      <c r="C1620" s="21" t="s">
        <v>33</v>
      </c>
      <c r="D1620" s="21" t="s">
        <v>314</v>
      </c>
      <c r="E1620" s="21" t="s">
        <v>158</v>
      </c>
      <c r="F1620" s="21" t="s">
        <v>5057</v>
      </c>
      <c r="G1620" s="21" t="s">
        <v>5058</v>
      </c>
      <c r="H1620" s="21" t="s">
        <v>5059</v>
      </c>
      <c r="I1620" s="21" t="s">
        <v>5060</v>
      </c>
      <c r="J1620" s="21" t="s">
        <v>40</v>
      </c>
      <c r="K1620" s="22">
        <v>1.284</v>
      </c>
      <c r="L1620" s="22">
        <f t="shared" si="75"/>
        <v>0.74744085158837503</v>
      </c>
      <c r="M1620" s="22">
        <f t="shared" si="76"/>
        <v>-0.41996867811366145</v>
      </c>
      <c r="N1620" s="23">
        <v>1</v>
      </c>
      <c r="O1620" s="24">
        <f t="shared" si="77"/>
        <v>0</v>
      </c>
    </row>
    <row r="1621" spans="1:15">
      <c r="A1621" s="21" t="s">
        <v>2631</v>
      </c>
      <c r="B1621" s="21" t="s">
        <v>2632</v>
      </c>
      <c r="C1621" s="21" t="s">
        <v>132</v>
      </c>
      <c r="D1621" s="21" t="s">
        <v>34</v>
      </c>
      <c r="E1621" s="21" t="s">
        <v>1321</v>
      </c>
      <c r="F1621" s="21" t="s">
        <v>1322</v>
      </c>
      <c r="G1621" s="21" t="s">
        <v>2633</v>
      </c>
      <c r="H1621" s="21" t="s">
        <v>2634</v>
      </c>
      <c r="I1621" s="21" t="s">
        <v>2635</v>
      </c>
      <c r="J1621" s="21" t="s">
        <v>40</v>
      </c>
      <c r="K1621" s="22">
        <v>1.2849999999999999</v>
      </c>
      <c r="L1621" s="22">
        <f t="shared" si="75"/>
        <v>0.74802297063166812</v>
      </c>
      <c r="M1621" s="22">
        <f t="shared" si="76"/>
        <v>-0.41884552115472412</v>
      </c>
      <c r="N1621" s="23">
        <v>1</v>
      </c>
      <c r="O1621" s="24">
        <f t="shared" si="77"/>
        <v>0</v>
      </c>
    </row>
    <row r="1622" spans="1:15">
      <c r="A1622" s="21" t="s">
        <v>2995</v>
      </c>
      <c r="B1622" s="21" t="s">
        <v>2996</v>
      </c>
      <c r="C1622" s="21" t="s">
        <v>242</v>
      </c>
      <c r="D1622" s="21" t="s">
        <v>141</v>
      </c>
      <c r="E1622" s="21" t="s">
        <v>1823</v>
      </c>
      <c r="F1622" s="21" t="s">
        <v>2997</v>
      </c>
      <c r="G1622" s="21" t="s">
        <v>2998</v>
      </c>
      <c r="H1622" s="21" t="s">
        <v>2999</v>
      </c>
      <c r="I1622" s="21" t="s">
        <v>3000</v>
      </c>
      <c r="J1622" s="21" t="s">
        <v>3001</v>
      </c>
      <c r="K1622" s="22">
        <v>1.2849999999999999</v>
      </c>
      <c r="L1622" s="22">
        <f t="shared" si="75"/>
        <v>0.74802297063166812</v>
      </c>
      <c r="M1622" s="22">
        <f t="shared" si="76"/>
        <v>-0.41884552115472412</v>
      </c>
      <c r="N1622" s="23">
        <v>1</v>
      </c>
      <c r="O1622" s="24">
        <f t="shared" si="77"/>
        <v>0</v>
      </c>
    </row>
    <row r="1623" spans="1:15">
      <c r="A1623" s="21" t="s">
        <v>5441</v>
      </c>
      <c r="B1623" s="21" t="s">
        <v>5442</v>
      </c>
      <c r="C1623" s="21" t="s">
        <v>1085</v>
      </c>
      <c r="D1623" s="21" t="s">
        <v>314</v>
      </c>
      <c r="E1623" s="21" t="s">
        <v>937</v>
      </c>
      <c r="F1623" s="21" t="s">
        <v>5443</v>
      </c>
      <c r="G1623" s="21" t="s">
        <v>5444</v>
      </c>
      <c r="H1623" s="21" t="s">
        <v>5445</v>
      </c>
      <c r="I1623" s="21" t="s">
        <v>5446</v>
      </c>
      <c r="J1623" s="21" t="s">
        <v>40</v>
      </c>
      <c r="K1623" s="22">
        <v>1.2849999999999999</v>
      </c>
      <c r="L1623" s="22">
        <f t="shared" si="75"/>
        <v>0.74802297063166812</v>
      </c>
      <c r="M1623" s="22">
        <f t="shared" si="76"/>
        <v>-0.41884552115472412</v>
      </c>
      <c r="N1623" s="23">
        <v>1</v>
      </c>
      <c r="O1623" s="24">
        <f t="shared" si="77"/>
        <v>0</v>
      </c>
    </row>
    <row r="1624" spans="1:15">
      <c r="A1624" s="21" t="s">
        <v>11079</v>
      </c>
      <c r="B1624" s="21" t="s">
        <v>11080</v>
      </c>
      <c r="C1624" s="21" t="s">
        <v>33</v>
      </c>
      <c r="D1624" s="21" t="s">
        <v>34</v>
      </c>
      <c r="E1624" s="21" t="s">
        <v>158</v>
      </c>
      <c r="F1624" s="21" t="s">
        <v>11081</v>
      </c>
      <c r="G1624" s="21" t="s">
        <v>11082</v>
      </c>
      <c r="H1624" s="21" t="s">
        <v>11083</v>
      </c>
      <c r="I1624" s="21" t="s">
        <v>11084</v>
      </c>
      <c r="J1624" s="21" t="s">
        <v>8874</v>
      </c>
      <c r="K1624" s="22">
        <v>1.2849999999999999</v>
      </c>
      <c r="L1624" s="22">
        <f t="shared" si="75"/>
        <v>0.74802297063166812</v>
      </c>
      <c r="M1624" s="22">
        <f t="shared" si="76"/>
        <v>-0.41884552115472412</v>
      </c>
      <c r="N1624" s="23">
        <v>1</v>
      </c>
      <c r="O1624" s="24">
        <f t="shared" si="77"/>
        <v>0</v>
      </c>
    </row>
    <row r="1625" spans="1:15">
      <c r="A1625" s="21" t="s">
        <v>1927</v>
      </c>
      <c r="B1625" s="21" t="s">
        <v>1928</v>
      </c>
      <c r="C1625" s="21" t="s">
        <v>132</v>
      </c>
      <c r="D1625" s="21" t="s">
        <v>34</v>
      </c>
      <c r="E1625" s="21" t="s">
        <v>207</v>
      </c>
      <c r="F1625" s="21" t="s">
        <v>1929</v>
      </c>
      <c r="G1625" s="21" t="s">
        <v>1930</v>
      </c>
      <c r="H1625" s="21" t="s">
        <v>1931</v>
      </c>
      <c r="I1625" s="21" t="s">
        <v>1932</v>
      </c>
      <c r="J1625" s="21" t="s">
        <v>1933</v>
      </c>
      <c r="K1625" s="22">
        <v>1.286</v>
      </c>
      <c r="L1625" s="22">
        <f t="shared" si="75"/>
        <v>0.74860508967496131</v>
      </c>
      <c r="M1625" s="22">
        <f t="shared" si="76"/>
        <v>-0.41772323790801719</v>
      </c>
      <c r="N1625" s="23">
        <v>5.0265695056093901E-3</v>
      </c>
      <c r="O1625" s="24">
        <f t="shared" si="77"/>
        <v>2.29872830779841</v>
      </c>
    </row>
    <row r="1626" spans="1:15">
      <c r="A1626" s="21" t="s">
        <v>3756</v>
      </c>
      <c r="B1626" s="21" t="s">
        <v>3757</v>
      </c>
      <c r="C1626" s="21" t="s">
        <v>33</v>
      </c>
      <c r="D1626" s="21" t="s">
        <v>34</v>
      </c>
      <c r="E1626" s="21" t="s">
        <v>77</v>
      </c>
      <c r="F1626" s="21" t="s">
        <v>3758</v>
      </c>
      <c r="G1626" s="21" t="s">
        <v>3759</v>
      </c>
      <c r="H1626" s="21" t="s">
        <v>3760</v>
      </c>
      <c r="I1626" s="21" t="s">
        <v>3761</v>
      </c>
      <c r="J1626" s="21" t="s">
        <v>1708</v>
      </c>
      <c r="K1626" s="22">
        <v>1.286</v>
      </c>
      <c r="L1626" s="22">
        <f t="shared" si="75"/>
        <v>0.74860508967496131</v>
      </c>
      <c r="M1626" s="22">
        <f t="shared" si="76"/>
        <v>-0.41772323790801719</v>
      </c>
      <c r="N1626" s="23">
        <v>1</v>
      </c>
      <c r="O1626" s="24">
        <f t="shared" si="77"/>
        <v>0</v>
      </c>
    </row>
    <row r="1627" spans="1:15">
      <c r="A1627" s="21" t="s">
        <v>6677</v>
      </c>
      <c r="B1627" s="21" t="s">
        <v>6678</v>
      </c>
      <c r="C1627" s="21" t="s">
        <v>40</v>
      </c>
      <c r="D1627" s="21" t="s">
        <v>86</v>
      </c>
      <c r="E1627" s="21" t="s">
        <v>40</v>
      </c>
      <c r="F1627" s="21" t="s">
        <v>6679</v>
      </c>
      <c r="G1627" s="21" t="s">
        <v>6680</v>
      </c>
      <c r="H1627" s="21" t="s">
        <v>40</v>
      </c>
      <c r="I1627" s="21" t="s">
        <v>6681</v>
      </c>
      <c r="J1627" s="21" t="s">
        <v>40</v>
      </c>
      <c r="K1627" s="22">
        <v>1.286</v>
      </c>
      <c r="L1627" s="22">
        <f t="shared" si="75"/>
        <v>0.74860508967496131</v>
      </c>
      <c r="M1627" s="22">
        <f t="shared" si="76"/>
        <v>-0.41772323790801719</v>
      </c>
      <c r="N1627" s="23">
        <v>1</v>
      </c>
      <c r="O1627" s="24">
        <f t="shared" si="77"/>
        <v>0</v>
      </c>
    </row>
    <row r="1628" spans="1:15">
      <c r="A1628" s="21" t="s">
        <v>3918</v>
      </c>
      <c r="B1628" s="21" t="s">
        <v>3919</v>
      </c>
      <c r="C1628" s="21" t="s">
        <v>33</v>
      </c>
      <c r="D1628" s="21" t="s">
        <v>86</v>
      </c>
      <c r="E1628" s="21" t="s">
        <v>511</v>
      </c>
      <c r="F1628" s="21" t="s">
        <v>3920</v>
      </c>
      <c r="G1628" s="21" t="s">
        <v>3921</v>
      </c>
      <c r="H1628" s="21" t="s">
        <v>3922</v>
      </c>
      <c r="I1628" s="21" t="s">
        <v>3923</v>
      </c>
      <c r="J1628" s="21" t="s">
        <v>40</v>
      </c>
      <c r="K1628" s="22">
        <v>1.2869999999999999</v>
      </c>
      <c r="L1628" s="22">
        <f t="shared" si="75"/>
        <v>0.74918720871825439</v>
      </c>
      <c r="M1628" s="22">
        <f t="shared" si="76"/>
        <v>-0.41660182701526283</v>
      </c>
      <c r="N1628" s="23">
        <v>5.1661385723773698E-2</v>
      </c>
      <c r="O1628" s="24">
        <f t="shared" si="77"/>
        <v>1.2868339488379432</v>
      </c>
    </row>
    <row r="1629" spans="1:15">
      <c r="A1629" s="21" t="s">
        <v>9447</v>
      </c>
      <c r="B1629" s="21" t="s">
        <v>9448</v>
      </c>
      <c r="C1629" s="21" t="s">
        <v>33</v>
      </c>
      <c r="D1629" s="21" t="s">
        <v>40</v>
      </c>
      <c r="E1629" s="21" t="s">
        <v>158</v>
      </c>
      <c r="F1629" s="21" t="s">
        <v>9449</v>
      </c>
      <c r="G1629" s="21" t="s">
        <v>9450</v>
      </c>
      <c r="H1629" s="21" t="s">
        <v>9451</v>
      </c>
      <c r="I1629" s="21" t="s">
        <v>9452</v>
      </c>
      <c r="J1629" s="21" t="s">
        <v>40</v>
      </c>
      <c r="K1629" s="22">
        <v>1.2869999999999999</v>
      </c>
      <c r="L1629" s="22">
        <f t="shared" si="75"/>
        <v>0.74918720871825439</v>
      </c>
      <c r="M1629" s="22">
        <f t="shared" si="76"/>
        <v>-0.41660182701526283</v>
      </c>
      <c r="N1629" s="23" t="s">
        <v>40</v>
      </c>
      <c r="O1629" s="24" t="e">
        <f t="shared" si="77"/>
        <v>#VALUE!</v>
      </c>
    </row>
    <row r="1630" spans="1:15">
      <c r="A1630" s="21" t="s">
        <v>1460</v>
      </c>
      <c r="B1630" s="21" t="s">
        <v>1461</v>
      </c>
      <c r="C1630" s="21" t="s">
        <v>53</v>
      </c>
      <c r="D1630" s="21" t="s">
        <v>86</v>
      </c>
      <c r="E1630" s="21" t="s">
        <v>151</v>
      </c>
      <c r="F1630" s="21" t="s">
        <v>1462</v>
      </c>
      <c r="G1630" s="21" t="s">
        <v>1463</v>
      </c>
      <c r="H1630" s="21" t="s">
        <v>1464</v>
      </c>
      <c r="I1630" s="21" t="s">
        <v>1465</v>
      </c>
      <c r="J1630" s="21" t="s">
        <v>123</v>
      </c>
      <c r="K1630" s="22">
        <v>1.288</v>
      </c>
      <c r="L1630" s="22">
        <f t="shared" si="75"/>
        <v>0.74976932776154748</v>
      </c>
      <c r="M1630" s="22">
        <f t="shared" si="76"/>
        <v>-0.41548128712134763</v>
      </c>
      <c r="N1630" s="23">
        <v>1</v>
      </c>
      <c r="O1630" s="24">
        <f t="shared" si="77"/>
        <v>0</v>
      </c>
    </row>
    <row r="1631" spans="1:15">
      <c r="A1631" s="21" t="s">
        <v>4811</v>
      </c>
      <c r="B1631" s="21" t="s">
        <v>4812</v>
      </c>
      <c r="C1631" s="21" t="s">
        <v>33</v>
      </c>
      <c r="D1631" s="21" t="s">
        <v>86</v>
      </c>
      <c r="E1631" s="21" t="s">
        <v>77</v>
      </c>
      <c r="F1631" s="21" t="s">
        <v>4294</v>
      </c>
      <c r="G1631" s="21" t="s">
        <v>4813</v>
      </c>
      <c r="H1631" s="21" t="s">
        <v>4814</v>
      </c>
      <c r="I1631" s="21" t="s">
        <v>4815</v>
      </c>
      <c r="J1631" s="21" t="s">
        <v>40</v>
      </c>
      <c r="K1631" s="22">
        <v>1.288</v>
      </c>
      <c r="L1631" s="22">
        <f t="shared" si="75"/>
        <v>0.74976932776154748</v>
      </c>
      <c r="M1631" s="22">
        <f t="shared" si="76"/>
        <v>-0.41548128712134763</v>
      </c>
      <c r="N1631" s="23">
        <v>0.98376913056305604</v>
      </c>
      <c r="O1631" s="24">
        <f t="shared" si="77"/>
        <v>7.1068091770334985E-3</v>
      </c>
    </row>
    <row r="1632" spans="1:15">
      <c r="A1632" s="21" t="s">
        <v>2490</v>
      </c>
      <c r="B1632" s="21" t="s">
        <v>2491</v>
      </c>
      <c r="C1632" s="21" t="s">
        <v>33</v>
      </c>
      <c r="D1632" s="21" t="s">
        <v>86</v>
      </c>
      <c r="E1632" s="21" t="s">
        <v>151</v>
      </c>
      <c r="F1632" s="21" t="s">
        <v>1261</v>
      </c>
      <c r="G1632" s="21" t="s">
        <v>2492</v>
      </c>
      <c r="H1632" s="21" t="s">
        <v>2493</v>
      </c>
      <c r="I1632" s="21" t="s">
        <v>2494</v>
      </c>
      <c r="J1632" s="21" t="s">
        <v>2495</v>
      </c>
      <c r="K1632" s="22">
        <v>1.2889999999999999</v>
      </c>
      <c r="L1632" s="22">
        <f t="shared" si="75"/>
        <v>0.75035144680484056</v>
      </c>
      <c r="M1632" s="22">
        <f t="shared" si="76"/>
        <v>-0.41436161687431378</v>
      </c>
      <c r="N1632" s="23">
        <v>0.108337484609516</v>
      </c>
      <c r="O1632" s="24">
        <f t="shared" si="77"/>
        <v>0.96522125212419818</v>
      </c>
    </row>
    <row r="1633" spans="1:15">
      <c r="A1633" s="21" t="s">
        <v>8713</v>
      </c>
      <c r="B1633" s="21" t="s">
        <v>8714</v>
      </c>
      <c r="C1633" s="21" t="s">
        <v>921</v>
      </c>
      <c r="D1633" s="21" t="s">
        <v>141</v>
      </c>
      <c r="E1633" s="21" t="s">
        <v>2498</v>
      </c>
      <c r="F1633" s="21" t="s">
        <v>8715</v>
      </c>
      <c r="G1633" s="21" t="s">
        <v>8716</v>
      </c>
      <c r="H1633" s="21" t="s">
        <v>8717</v>
      </c>
      <c r="I1633" s="21" t="s">
        <v>8718</v>
      </c>
      <c r="J1633" s="21" t="s">
        <v>1180</v>
      </c>
      <c r="K1633" s="22">
        <v>1.2889999999999999</v>
      </c>
      <c r="L1633" s="22">
        <f t="shared" si="75"/>
        <v>0.75035144680484056</v>
      </c>
      <c r="M1633" s="22">
        <f t="shared" si="76"/>
        <v>-0.41436161687431378</v>
      </c>
      <c r="N1633" s="23">
        <v>1</v>
      </c>
      <c r="O1633" s="24">
        <f t="shared" si="77"/>
        <v>0</v>
      </c>
    </row>
    <row r="1634" spans="1:15">
      <c r="A1634" s="21" t="s">
        <v>2806</v>
      </c>
      <c r="B1634" s="21" t="s">
        <v>2807</v>
      </c>
      <c r="C1634" s="21" t="s">
        <v>33</v>
      </c>
      <c r="D1634" s="21" t="s">
        <v>86</v>
      </c>
      <c r="E1634" s="21" t="s">
        <v>511</v>
      </c>
      <c r="F1634" s="21" t="s">
        <v>2808</v>
      </c>
      <c r="G1634" s="21" t="s">
        <v>2809</v>
      </c>
      <c r="H1634" s="21" t="s">
        <v>2810</v>
      </c>
      <c r="I1634" s="21" t="s">
        <v>2811</v>
      </c>
      <c r="J1634" s="21" t="s">
        <v>2812</v>
      </c>
      <c r="K1634" s="22">
        <v>1.29</v>
      </c>
      <c r="L1634" s="22">
        <f t="shared" si="75"/>
        <v>0.75093356584813375</v>
      </c>
      <c r="M1634" s="22">
        <f t="shared" si="76"/>
        <v>-0.4132428149253482</v>
      </c>
      <c r="N1634" s="23">
        <v>1</v>
      </c>
      <c r="O1634" s="24">
        <f t="shared" si="77"/>
        <v>0</v>
      </c>
    </row>
    <row r="1635" spans="1:15">
      <c r="A1635" s="21" t="s">
        <v>8003</v>
      </c>
      <c r="B1635" s="21" t="s">
        <v>8004</v>
      </c>
      <c r="C1635" s="21" t="s">
        <v>85</v>
      </c>
      <c r="D1635" s="21" t="s">
        <v>40</v>
      </c>
      <c r="E1635" s="21" t="s">
        <v>2111</v>
      </c>
      <c r="F1635" s="21" t="s">
        <v>5092</v>
      </c>
      <c r="G1635" s="21" t="s">
        <v>8005</v>
      </c>
      <c r="H1635" s="21" t="s">
        <v>8006</v>
      </c>
      <c r="I1635" s="21" t="s">
        <v>8007</v>
      </c>
      <c r="J1635" s="21" t="s">
        <v>40</v>
      </c>
      <c r="K1635" s="22">
        <v>1.29</v>
      </c>
      <c r="L1635" s="22">
        <f t="shared" si="75"/>
        <v>0.75093356584813375</v>
      </c>
      <c r="M1635" s="22">
        <f t="shared" si="76"/>
        <v>-0.4132428149253482</v>
      </c>
      <c r="N1635" s="23">
        <v>1</v>
      </c>
      <c r="O1635" s="24">
        <f t="shared" si="77"/>
        <v>0</v>
      </c>
    </row>
    <row r="1636" spans="1:15">
      <c r="A1636" s="21" t="s">
        <v>8524</v>
      </c>
      <c r="B1636" s="21" t="s">
        <v>8525</v>
      </c>
      <c r="C1636" s="21" t="s">
        <v>33</v>
      </c>
      <c r="D1636" s="21" t="s">
        <v>314</v>
      </c>
      <c r="E1636" s="21" t="s">
        <v>158</v>
      </c>
      <c r="F1636" s="21" t="s">
        <v>6072</v>
      </c>
      <c r="G1636" s="21" t="s">
        <v>8526</v>
      </c>
      <c r="H1636" s="21" t="s">
        <v>8527</v>
      </c>
      <c r="I1636" s="21" t="s">
        <v>8528</v>
      </c>
      <c r="J1636" s="21" t="s">
        <v>40</v>
      </c>
      <c r="K1636" s="22">
        <v>1.29</v>
      </c>
      <c r="L1636" s="22">
        <f t="shared" si="75"/>
        <v>0.75093356584813375</v>
      </c>
      <c r="M1636" s="22">
        <f t="shared" si="76"/>
        <v>-0.4132428149253482</v>
      </c>
      <c r="N1636" s="23" t="s">
        <v>40</v>
      </c>
      <c r="O1636" s="24" t="e">
        <f t="shared" si="77"/>
        <v>#VALUE!</v>
      </c>
    </row>
    <row r="1637" spans="1:15">
      <c r="A1637" s="21" t="s">
        <v>11748</v>
      </c>
      <c r="B1637" s="21" t="s">
        <v>11749</v>
      </c>
      <c r="C1637" s="21" t="s">
        <v>33</v>
      </c>
      <c r="D1637" s="21" t="s">
        <v>141</v>
      </c>
      <c r="E1637" s="21" t="s">
        <v>158</v>
      </c>
      <c r="F1637" s="21" t="s">
        <v>11290</v>
      </c>
      <c r="G1637" s="21" t="s">
        <v>11750</v>
      </c>
      <c r="H1637" s="21" t="s">
        <v>11751</v>
      </c>
      <c r="I1637" s="21" t="s">
        <v>11752</v>
      </c>
      <c r="J1637" s="21" t="s">
        <v>3569</v>
      </c>
      <c r="K1637" s="22">
        <v>1.29</v>
      </c>
      <c r="L1637" s="22">
        <f t="shared" si="75"/>
        <v>0.75093356584813375</v>
      </c>
      <c r="M1637" s="22">
        <f t="shared" si="76"/>
        <v>-0.4132428149253482</v>
      </c>
      <c r="N1637" s="23">
        <v>0.15977331746540399</v>
      </c>
      <c r="O1637" s="24">
        <f t="shared" si="77"/>
        <v>0.79649574720665206</v>
      </c>
    </row>
    <row r="1638" spans="1:15">
      <c r="A1638" s="21" t="s">
        <v>10066</v>
      </c>
      <c r="B1638" s="21" t="s">
        <v>10067</v>
      </c>
      <c r="C1638" s="21" t="s">
        <v>140</v>
      </c>
      <c r="D1638" s="21" t="s">
        <v>141</v>
      </c>
      <c r="E1638" s="21" t="s">
        <v>519</v>
      </c>
      <c r="F1638" s="21" t="s">
        <v>10068</v>
      </c>
      <c r="G1638" s="21" t="s">
        <v>10069</v>
      </c>
      <c r="H1638" s="21" t="s">
        <v>10070</v>
      </c>
      <c r="I1638" s="21" t="s">
        <v>10071</v>
      </c>
      <c r="J1638" s="21" t="s">
        <v>40</v>
      </c>
      <c r="K1638" s="22" t="s">
        <v>40</v>
      </c>
      <c r="L1638" s="22" t="e">
        <f t="shared" si="75"/>
        <v>#VALUE!</v>
      </c>
      <c r="M1638" s="22" t="e">
        <f t="shared" si="76"/>
        <v>#VALUE!</v>
      </c>
      <c r="N1638" s="23" t="s">
        <v>40</v>
      </c>
      <c r="O1638" s="24" t="e">
        <f t="shared" si="77"/>
        <v>#VALUE!</v>
      </c>
    </row>
    <row r="1639" spans="1:15">
      <c r="A1639" s="21" t="s">
        <v>4751</v>
      </c>
      <c r="B1639" s="21" t="s">
        <v>4752</v>
      </c>
      <c r="C1639" s="21" t="s">
        <v>33</v>
      </c>
      <c r="D1639" s="21" t="s">
        <v>86</v>
      </c>
      <c r="E1639" s="21" t="s">
        <v>214</v>
      </c>
      <c r="F1639" s="21" t="s">
        <v>4753</v>
      </c>
      <c r="G1639" s="21" t="s">
        <v>4754</v>
      </c>
      <c r="H1639" s="21" t="s">
        <v>4755</v>
      </c>
      <c r="I1639" s="21" t="s">
        <v>4756</v>
      </c>
      <c r="J1639" s="21" t="s">
        <v>40</v>
      </c>
      <c r="K1639" s="22">
        <v>1.2909999999999999</v>
      </c>
      <c r="L1639" s="22">
        <f t="shared" si="75"/>
        <v>0.75151568489142684</v>
      </c>
      <c r="M1639" s="22">
        <f t="shared" si="76"/>
        <v>-0.412124879928774</v>
      </c>
      <c r="N1639" s="23">
        <v>1</v>
      </c>
      <c r="O1639" s="24">
        <f t="shared" si="77"/>
        <v>0</v>
      </c>
    </row>
    <row r="1640" spans="1:15">
      <c r="A1640" s="21" t="s">
        <v>10077</v>
      </c>
      <c r="B1640" s="21" t="s">
        <v>10078</v>
      </c>
      <c r="C1640" s="21" t="s">
        <v>33</v>
      </c>
      <c r="D1640" s="21" t="s">
        <v>40</v>
      </c>
      <c r="E1640" s="21" t="s">
        <v>511</v>
      </c>
      <c r="F1640" s="21" t="s">
        <v>10079</v>
      </c>
      <c r="G1640" s="21" t="s">
        <v>10080</v>
      </c>
      <c r="H1640" s="21" t="s">
        <v>10081</v>
      </c>
      <c r="I1640" s="21" t="s">
        <v>10082</v>
      </c>
      <c r="J1640" s="21" t="s">
        <v>40</v>
      </c>
      <c r="K1640" s="22" t="s">
        <v>40</v>
      </c>
      <c r="L1640" s="22" t="e">
        <f t="shared" si="75"/>
        <v>#VALUE!</v>
      </c>
      <c r="M1640" s="22" t="e">
        <f t="shared" si="76"/>
        <v>#VALUE!</v>
      </c>
      <c r="N1640" s="23" t="s">
        <v>40</v>
      </c>
      <c r="O1640" s="24" t="e">
        <f t="shared" si="77"/>
        <v>#VALUE!</v>
      </c>
    </row>
    <row r="1641" spans="1:15">
      <c r="A1641" s="21" t="s">
        <v>2003</v>
      </c>
      <c r="B1641" s="21" t="s">
        <v>2004</v>
      </c>
      <c r="C1641" s="21" t="s">
        <v>33</v>
      </c>
      <c r="D1641" s="21" t="s">
        <v>86</v>
      </c>
      <c r="E1641" s="21" t="s">
        <v>77</v>
      </c>
      <c r="F1641" s="21" t="s">
        <v>2005</v>
      </c>
      <c r="G1641" s="21" t="s">
        <v>2006</v>
      </c>
      <c r="H1641" s="21" t="s">
        <v>2007</v>
      </c>
      <c r="I1641" s="21" t="s">
        <v>2008</v>
      </c>
      <c r="J1641" s="21" t="s">
        <v>657</v>
      </c>
      <c r="K1641" s="22">
        <v>1.292</v>
      </c>
      <c r="L1641" s="22">
        <f t="shared" si="75"/>
        <v>0.75209780393472003</v>
      </c>
      <c r="M1641" s="22">
        <f t="shared" si="76"/>
        <v>-0.41100781054203966</v>
      </c>
      <c r="N1641" s="23">
        <v>1</v>
      </c>
      <c r="O1641" s="24">
        <f t="shared" si="77"/>
        <v>0</v>
      </c>
    </row>
    <row r="1642" spans="1:15">
      <c r="A1642" s="21" t="s">
        <v>10089</v>
      </c>
      <c r="B1642" s="21" t="s">
        <v>10090</v>
      </c>
      <c r="C1642" s="21" t="s">
        <v>921</v>
      </c>
      <c r="D1642" s="21" t="s">
        <v>141</v>
      </c>
      <c r="E1642" s="21" t="s">
        <v>40</v>
      </c>
      <c r="F1642" s="21" t="s">
        <v>8564</v>
      </c>
      <c r="G1642" s="21" t="s">
        <v>10091</v>
      </c>
      <c r="H1642" s="21" t="s">
        <v>10092</v>
      </c>
      <c r="I1642" s="21" t="s">
        <v>10093</v>
      </c>
      <c r="J1642" s="21" t="s">
        <v>1180</v>
      </c>
      <c r="K1642" s="22" t="s">
        <v>40</v>
      </c>
      <c r="L1642" s="22" t="e">
        <f t="shared" si="75"/>
        <v>#VALUE!</v>
      </c>
      <c r="M1642" s="22" t="e">
        <f t="shared" si="76"/>
        <v>#VALUE!</v>
      </c>
      <c r="N1642" s="23" t="s">
        <v>40</v>
      </c>
      <c r="O1642" s="24" t="e">
        <f t="shared" si="77"/>
        <v>#VALUE!</v>
      </c>
    </row>
    <row r="1643" spans="1:15">
      <c r="A1643" s="21" t="s">
        <v>5297</v>
      </c>
      <c r="B1643" s="21" t="s">
        <v>5298</v>
      </c>
      <c r="C1643" s="21" t="s">
        <v>3225</v>
      </c>
      <c r="D1643" s="21" t="s">
        <v>141</v>
      </c>
      <c r="E1643" s="21" t="s">
        <v>1468</v>
      </c>
      <c r="F1643" s="21" t="s">
        <v>5299</v>
      </c>
      <c r="G1643" s="21" t="s">
        <v>5300</v>
      </c>
      <c r="H1643" s="21" t="s">
        <v>5301</v>
      </c>
      <c r="I1643" s="21" t="s">
        <v>5302</v>
      </c>
      <c r="J1643" s="21" t="s">
        <v>40</v>
      </c>
      <c r="K1643" s="22">
        <v>1.2929999999999999</v>
      </c>
      <c r="L1643" s="22">
        <f t="shared" si="75"/>
        <v>0.75267992297801312</v>
      </c>
      <c r="M1643" s="22">
        <f t="shared" si="76"/>
        <v>-0.40989160542571035</v>
      </c>
      <c r="N1643" s="23">
        <v>1</v>
      </c>
      <c r="O1643" s="24">
        <f t="shared" si="77"/>
        <v>0</v>
      </c>
    </row>
    <row r="1644" spans="1:15">
      <c r="A1644" s="21" t="s">
        <v>10099</v>
      </c>
      <c r="B1644" s="21" t="s">
        <v>10100</v>
      </c>
      <c r="C1644" s="21" t="s">
        <v>40</v>
      </c>
      <c r="D1644" s="21" t="s">
        <v>40</v>
      </c>
      <c r="E1644" s="21" t="s">
        <v>937</v>
      </c>
      <c r="F1644" s="21" t="s">
        <v>10101</v>
      </c>
      <c r="G1644" s="21" t="s">
        <v>10102</v>
      </c>
      <c r="H1644" s="21" t="s">
        <v>10103</v>
      </c>
      <c r="I1644" s="21" t="s">
        <v>10104</v>
      </c>
      <c r="J1644" s="21" t="s">
        <v>40</v>
      </c>
      <c r="K1644" s="22" t="s">
        <v>40</v>
      </c>
      <c r="L1644" s="22" t="e">
        <f t="shared" si="75"/>
        <v>#VALUE!</v>
      </c>
      <c r="M1644" s="22" t="e">
        <f t="shared" si="76"/>
        <v>#VALUE!</v>
      </c>
      <c r="N1644" s="23" t="s">
        <v>40</v>
      </c>
      <c r="O1644" s="24" t="e">
        <f t="shared" si="77"/>
        <v>#VALUE!</v>
      </c>
    </row>
    <row r="1645" spans="1:15">
      <c r="A1645" s="21" t="s">
        <v>9910</v>
      </c>
      <c r="B1645" s="21" t="s">
        <v>9911</v>
      </c>
      <c r="C1645" s="21" t="s">
        <v>33</v>
      </c>
      <c r="D1645" s="21" t="s">
        <v>40</v>
      </c>
      <c r="E1645" s="21" t="s">
        <v>214</v>
      </c>
      <c r="F1645" s="21" t="s">
        <v>9912</v>
      </c>
      <c r="G1645" s="21" t="s">
        <v>9913</v>
      </c>
      <c r="H1645" s="21" t="s">
        <v>9914</v>
      </c>
      <c r="I1645" s="21" t="s">
        <v>9915</v>
      </c>
      <c r="J1645" s="21" t="s">
        <v>2340</v>
      </c>
      <c r="K1645" s="22">
        <v>1.2929999999999999</v>
      </c>
      <c r="L1645" s="22">
        <f t="shared" si="75"/>
        <v>0.75267992297801312</v>
      </c>
      <c r="M1645" s="22">
        <f t="shared" si="76"/>
        <v>-0.40989160542571035</v>
      </c>
      <c r="N1645" s="23">
        <v>0.13617198868626601</v>
      </c>
      <c r="O1645" s="24">
        <f t="shared" si="77"/>
        <v>0.86591221995714851</v>
      </c>
    </row>
    <row r="1646" spans="1:15">
      <c r="A1646" s="21" t="s">
        <v>10111</v>
      </c>
      <c r="B1646" s="21" t="s">
        <v>10112</v>
      </c>
      <c r="C1646" s="21" t="s">
        <v>235</v>
      </c>
      <c r="D1646" s="21" t="s">
        <v>314</v>
      </c>
      <c r="E1646" s="21" t="s">
        <v>5557</v>
      </c>
      <c r="F1646" s="21" t="s">
        <v>10113</v>
      </c>
      <c r="G1646" s="21" t="s">
        <v>10114</v>
      </c>
      <c r="H1646" s="21" t="s">
        <v>10115</v>
      </c>
      <c r="I1646" s="21" t="s">
        <v>10116</v>
      </c>
      <c r="J1646" s="21" t="s">
        <v>2385</v>
      </c>
      <c r="K1646" s="22" t="s">
        <v>40</v>
      </c>
      <c r="L1646" s="22" t="e">
        <f t="shared" si="75"/>
        <v>#VALUE!</v>
      </c>
      <c r="M1646" s="22" t="e">
        <f t="shared" si="76"/>
        <v>#VALUE!</v>
      </c>
      <c r="N1646" s="23" t="s">
        <v>40</v>
      </c>
      <c r="O1646" s="24" t="e">
        <f t="shared" si="77"/>
        <v>#VALUE!</v>
      </c>
    </row>
    <row r="1647" spans="1:15">
      <c r="A1647" s="21" t="s">
        <v>4141</v>
      </c>
      <c r="B1647" s="21" t="s">
        <v>4142</v>
      </c>
      <c r="C1647" s="21" t="s">
        <v>33</v>
      </c>
      <c r="D1647" s="21" t="s">
        <v>34</v>
      </c>
      <c r="E1647" s="21" t="s">
        <v>158</v>
      </c>
      <c r="F1647" s="21" t="s">
        <v>4143</v>
      </c>
      <c r="G1647" s="21" t="s">
        <v>4144</v>
      </c>
      <c r="H1647" s="21" t="s">
        <v>4145</v>
      </c>
      <c r="I1647" s="21" t="s">
        <v>4146</v>
      </c>
      <c r="J1647" s="21" t="s">
        <v>40</v>
      </c>
      <c r="K1647" s="22">
        <v>1.294</v>
      </c>
      <c r="L1647" s="22">
        <f t="shared" si="75"/>
        <v>0.75326204202130631</v>
      </c>
      <c r="M1647" s="22">
        <f t="shared" si="76"/>
        <v>-0.40877626324345701</v>
      </c>
      <c r="N1647" s="23">
        <v>1</v>
      </c>
      <c r="O1647" s="24">
        <f t="shared" si="77"/>
        <v>0</v>
      </c>
    </row>
    <row r="1648" spans="1:15">
      <c r="A1648" s="21" t="s">
        <v>8737</v>
      </c>
      <c r="B1648" s="21" t="s">
        <v>8738</v>
      </c>
      <c r="C1648" s="21" t="s">
        <v>132</v>
      </c>
      <c r="D1648" s="21" t="s">
        <v>34</v>
      </c>
      <c r="E1648" s="21" t="s">
        <v>937</v>
      </c>
      <c r="F1648" s="21" t="s">
        <v>8739</v>
      </c>
      <c r="G1648" s="21" t="s">
        <v>8740</v>
      </c>
      <c r="H1648" s="21" t="s">
        <v>8741</v>
      </c>
      <c r="I1648" s="21" t="s">
        <v>8742</v>
      </c>
      <c r="J1648" s="21" t="s">
        <v>40</v>
      </c>
      <c r="K1648" s="22">
        <v>1.294</v>
      </c>
      <c r="L1648" s="22">
        <f t="shared" si="75"/>
        <v>0.75326204202130631</v>
      </c>
      <c r="M1648" s="22">
        <f t="shared" si="76"/>
        <v>-0.40877626324345701</v>
      </c>
      <c r="N1648" s="23">
        <v>1</v>
      </c>
      <c r="O1648" s="24">
        <f t="shared" si="77"/>
        <v>0</v>
      </c>
    </row>
    <row r="1649" spans="1:15">
      <c r="A1649" s="21" t="s">
        <v>225</v>
      </c>
      <c r="B1649" s="21" t="s">
        <v>226</v>
      </c>
      <c r="C1649" s="21" t="s">
        <v>33</v>
      </c>
      <c r="D1649" s="21" t="s">
        <v>227</v>
      </c>
      <c r="E1649" s="21" t="s">
        <v>77</v>
      </c>
      <c r="F1649" s="21" t="s">
        <v>228</v>
      </c>
      <c r="G1649" s="21" t="s">
        <v>229</v>
      </c>
      <c r="H1649" s="21" t="s">
        <v>230</v>
      </c>
      <c r="I1649" s="21" t="s">
        <v>231</v>
      </c>
      <c r="J1649" s="21" t="s">
        <v>232</v>
      </c>
      <c r="K1649" s="22">
        <v>1.2949999999999999</v>
      </c>
      <c r="L1649" s="22">
        <f t="shared" si="75"/>
        <v>0.75384416106459939</v>
      </c>
      <c r="M1649" s="22">
        <f t="shared" si="76"/>
        <v>-0.40766178266204839</v>
      </c>
      <c r="N1649" s="23">
        <v>6.9323729559019401E-2</v>
      </c>
      <c r="O1649" s="24">
        <f t="shared" si="77"/>
        <v>1.1591180806475134</v>
      </c>
    </row>
    <row r="1650" spans="1:15">
      <c r="A1650" s="21" t="s">
        <v>3218</v>
      </c>
      <c r="B1650" s="21" t="s">
        <v>3219</v>
      </c>
      <c r="C1650" s="21" t="s">
        <v>85</v>
      </c>
      <c r="D1650" s="21" t="s">
        <v>34</v>
      </c>
      <c r="E1650" s="21" t="s">
        <v>1468</v>
      </c>
      <c r="F1650" s="21" t="s">
        <v>2305</v>
      </c>
      <c r="G1650" s="21" t="s">
        <v>3220</v>
      </c>
      <c r="H1650" s="21" t="s">
        <v>3221</v>
      </c>
      <c r="I1650" s="21" t="s">
        <v>3222</v>
      </c>
      <c r="J1650" s="21" t="s">
        <v>40</v>
      </c>
      <c r="K1650" s="22">
        <v>1.2949999999999999</v>
      </c>
      <c r="L1650" s="22">
        <f t="shared" si="75"/>
        <v>0.75384416106459939</v>
      </c>
      <c r="M1650" s="22">
        <f t="shared" si="76"/>
        <v>-0.40766178266204839</v>
      </c>
      <c r="N1650" s="23">
        <v>1</v>
      </c>
      <c r="O1650" s="24">
        <f t="shared" si="77"/>
        <v>0</v>
      </c>
    </row>
    <row r="1651" spans="1:15">
      <c r="A1651" s="21" t="s">
        <v>4209</v>
      </c>
      <c r="B1651" s="21" t="s">
        <v>4210</v>
      </c>
      <c r="C1651" s="21" t="s">
        <v>33</v>
      </c>
      <c r="D1651" s="21" t="s">
        <v>34</v>
      </c>
      <c r="E1651" s="21" t="s">
        <v>77</v>
      </c>
      <c r="F1651" s="21" t="s">
        <v>4211</v>
      </c>
      <c r="G1651" s="21" t="s">
        <v>4212</v>
      </c>
      <c r="H1651" s="21" t="s">
        <v>4213</v>
      </c>
      <c r="I1651" s="21" t="s">
        <v>4214</v>
      </c>
      <c r="J1651" s="21" t="s">
        <v>40</v>
      </c>
      <c r="K1651" s="22">
        <v>1.2949999999999999</v>
      </c>
      <c r="L1651" s="22">
        <f t="shared" si="75"/>
        <v>0.75384416106459939</v>
      </c>
      <c r="M1651" s="22">
        <f t="shared" si="76"/>
        <v>-0.40766178266204839</v>
      </c>
      <c r="N1651" s="23">
        <v>1</v>
      </c>
      <c r="O1651" s="24">
        <f t="shared" si="77"/>
        <v>0</v>
      </c>
    </row>
    <row r="1652" spans="1:15">
      <c r="A1652" s="21" t="s">
        <v>5290</v>
      </c>
      <c r="B1652" s="21" t="s">
        <v>5291</v>
      </c>
      <c r="C1652" s="21" t="s">
        <v>33</v>
      </c>
      <c r="D1652" s="21" t="s">
        <v>86</v>
      </c>
      <c r="E1652" s="21" t="s">
        <v>1903</v>
      </c>
      <c r="F1652" s="21" t="s">
        <v>5292</v>
      </c>
      <c r="G1652" s="21" t="s">
        <v>5293</v>
      </c>
      <c r="H1652" s="21" t="s">
        <v>5294</v>
      </c>
      <c r="I1652" s="21" t="s">
        <v>5295</v>
      </c>
      <c r="J1652" s="21" t="s">
        <v>5296</v>
      </c>
      <c r="K1652" s="22">
        <v>1.2949999999999999</v>
      </c>
      <c r="L1652" s="22">
        <f t="shared" si="75"/>
        <v>0.75384416106459939</v>
      </c>
      <c r="M1652" s="22">
        <f t="shared" si="76"/>
        <v>-0.40766178266204839</v>
      </c>
      <c r="N1652" s="23">
        <v>1</v>
      </c>
      <c r="O1652" s="24">
        <f t="shared" si="77"/>
        <v>0</v>
      </c>
    </row>
    <row r="1653" spans="1:15">
      <c r="A1653" s="21" t="s">
        <v>2444</v>
      </c>
      <c r="B1653" s="21" t="s">
        <v>2445</v>
      </c>
      <c r="C1653" s="21" t="s">
        <v>85</v>
      </c>
      <c r="D1653" s="21" t="s">
        <v>86</v>
      </c>
      <c r="E1653" s="21" t="s">
        <v>1468</v>
      </c>
      <c r="F1653" s="21" t="s">
        <v>2446</v>
      </c>
      <c r="G1653" s="21" t="s">
        <v>2447</v>
      </c>
      <c r="H1653" s="21" t="s">
        <v>2448</v>
      </c>
      <c r="I1653" s="21" t="s">
        <v>2449</v>
      </c>
      <c r="J1653" s="21" t="s">
        <v>40</v>
      </c>
      <c r="K1653" s="22">
        <v>1.296</v>
      </c>
      <c r="L1653" s="22">
        <f t="shared" si="75"/>
        <v>0.75442628010789259</v>
      </c>
      <c r="M1653" s="22">
        <f t="shared" si="76"/>
        <v>-0.40654816235133978</v>
      </c>
      <c r="N1653" s="23">
        <v>0.60419371916377895</v>
      </c>
      <c r="O1653" s="24">
        <f t="shared" si="77"/>
        <v>0.21882379370472849</v>
      </c>
    </row>
    <row r="1654" spans="1:15">
      <c r="A1654" s="21" t="s">
        <v>6758</v>
      </c>
      <c r="B1654" s="21" t="s">
        <v>6759</v>
      </c>
      <c r="C1654" s="21" t="s">
        <v>235</v>
      </c>
      <c r="D1654" s="21" t="s">
        <v>34</v>
      </c>
      <c r="E1654" s="21" t="s">
        <v>1468</v>
      </c>
      <c r="F1654" s="21" t="s">
        <v>2888</v>
      </c>
      <c r="G1654" s="21" t="s">
        <v>6760</v>
      </c>
      <c r="H1654" s="21" t="s">
        <v>6761</v>
      </c>
      <c r="I1654" s="21" t="s">
        <v>6762</v>
      </c>
      <c r="J1654" s="21" t="s">
        <v>2385</v>
      </c>
      <c r="K1654" s="22">
        <v>1.296</v>
      </c>
      <c r="L1654" s="22">
        <f t="shared" si="75"/>
        <v>0.75442628010789259</v>
      </c>
      <c r="M1654" s="22">
        <f t="shared" si="76"/>
        <v>-0.40654816235133978</v>
      </c>
      <c r="N1654" s="23">
        <v>1</v>
      </c>
      <c r="O1654" s="24">
        <f t="shared" si="77"/>
        <v>0</v>
      </c>
    </row>
    <row r="1655" spans="1:15">
      <c r="A1655" s="21" t="s">
        <v>8149</v>
      </c>
      <c r="B1655" s="21" t="s">
        <v>8150</v>
      </c>
      <c r="C1655" s="21" t="s">
        <v>33</v>
      </c>
      <c r="D1655" s="21" t="s">
        <v>40</v>
      </c>
      <c r="E1655" s="21" t="s">
        <v>511</v>
      </c>
      <c r="F1655" s="21" t="s">
        <v>8151</v>
      </c>
      <c r="G1655" s="21" t="s">
        <v>8152</v>
      </c>
      <c r="H1655" s="21" t="s">
        <v>8153</v>
      </c>
      <c r="I1655" s="21" t="s">
        <v>8154</v>
      </c>
      <c r="J1655" s="21" t="s">
        <v>4010</v>
      </c>
      <c r="K1655" s="22">
        <v>1.296</v>
      </c>
      <c r="L1655" s="22">
        <f t="shared" si="75"/>
        <v>0.75442628010789259</v>
      </c>
      <c r="M1655" s="22">
        <f t="shared" si="76"/>
        <v>-0.40654816235133978</v>
      </c>
      <c r="N1655" s="23">
        <v>2.4400863187770599E-2</v>
      </c>
      <c r="O1655" s="24">
        <f t="shared" si="77"/>
        <v>1.6125948100934495</v>
      </c>
    </row>
    <row r="1656" spans="1:15">
      <c r="A1656" s="21" t="s">
        <v>1122</v>
      </c>
      <c r="B1656" s="21" t="s">
        <v>1123</v>
      </c>
      <c r="C1656" s="21" t="s">
        <v>140</v>
      </c>
      <c r="D1656" s="21" t="s">
        <v>40</v>
      </c>
      <c r="E1656" s="21" t="s">
        <v>111</v>
      </c>
      <c r="F1656" s="21" t="s">
        <v>1124</v>
      </c>
      <c r="G1656" s="21" t="s">
        <v>1125</v>
      </c>
      <c r="H1656" s="21" t="s">
        <v>1126</v>
      </c>
      <c r="I1656" s="21" t="s">
        <v>1127</v>
      </c>
      <c r="J1656" s="21" t="s">
        <v>40</v>
      </c>
      <c r="K1656" s="22">
        <v>1.2969999999999999</v>
      </c>
      <c r="L1656" s="22">
        <f t="shared" si="75"/>
        <v>0.75500839915118556</v>
      </c>
      <c r="M1656" s="22">
        <f t="shared" si="76"/>
        <v>-0.40543540098426534</v>
      </c>
      <c r="N1656" s="23">
        <v>0.278728781500585</v>
      </c>
      <c r="O1656" s="24">
        <f t="shared" si="77"/>
        <v>0.55481818377501035</v>
      </c>
    </row>
    <row r="1657" spans="1:15">
      <c r="A1657" s="21" t="s">
        <v>2619</v>
      </c>
      <c r="B1657" s="21" t="s">
        <v>2620</v>
      </c>
      <c r="C1657" s="21" t="s">
        <v>85</v>
      </c>
      <c r="D1657" s="21" t="s">
        <v>34</v>
      </c>
      <c r="E1657" s="21" t="s">
        <v>2621</v>
      </c>
      <c r="F1657" s="21" t="s">
        <v>2622</v>
      </c>
      <c r="G1657" s="21" t="s">
        <v>2623</v>
      </c>
      <c r="H1657" s="21" t="s">
        <v>2624</v>
      </c>
      <c r="I1657" s="21" t="s">
        <v>2625</v>
      </c>
      <c r="J1657" s="21" t="s">
        <v>40</v>
      </c>
      <c r="K1657" s="22">
        <v>1.2969999999999999</v>
      </c>
      <c r="L1657" s="22">
        <f t="shared" si="75"/>
        <v>0.75500839915118556</v>
      </c>
      <c r="M1657" s="22">
        <f t="shared" si="76"/>
        <v>-0.40543540098426534</v>
      </c>
      <c r="N1657" s="23">
        <v>0.95250837369460095</v>
      </c>
      <c r="O1657" s="24">
        <f t="shared" si="77"/>
        <v>2.1131197664549885E-2</v>
      </c>
    </row>
    <row r="1658" spans="1:15">
      <c r="A1658" s="21" t="s">
        <v>4391</v>
      </c>
      <c r="B1658" s="21" t="s">
        <v>4392</v>
      </c>
      <c r="C1658" s="21" t="s">
        <v>40</v>
      </c>
      <c r="D1658" s="21" t="s">
        <v>141</v>
      </c>
      <c r="E1658" s="21" t="s">
        <v>40</v>
      </c>
      <c r="F1658" s="21" t="s">
        <v>4393</v>
      </c>
      <c r="G1658" s="21" t="s">
        <v>4394</v>
      </c>
      <c r="H1658" s="21" t="s">
        <v>4395</v>
      </c>
      <c r="I1658" s="21" t="s">
        <v>4396</v>
      </c>
      <c r="J1658" s="21" t="s">
        <v>40</v>
      </c>
      <c r="K1658" s="22">
        <v>1.2969999999999999</v>
      </c>
      <c r="L1658" s="22">
        <f t="shared" si="75"/>
        <v>0.75500839915118556</v>
      </c>
      <c r="M1658" s="22">
        <f t="shared" si="76"/>
        <v>-0.40543540098426534</v>
      </c>
      <c r="N1658" s="23">
        <v>2.2197684084048E-2</v>
      </c>
      <c r="O1658" s="24">
        <f t="shared" si="77"/>
        <v>1.6536923337468572</v>
      </c>
    </row>
    <row r="1659" spans="1:15">
      <c r="A1659" s="21" t="s">
        <v>3022</v>
      </c>
      <c r="B1659" s="21" t="s">
        <v>3023</v>
      </c>
      <c r="C1659" s="21" t="s">
        <v>2155</v>
      </c>
      <c r="D1659" s="21" t="s">
        <v>54</v>
      </c>
      <c r="E1659" s="21" t="s">
        <v>937</v>
      </c>
      <c r="F1659" s="21" t="s">
        <v>3024</v>
      </c>
      <c r="G1659" s="21" t="s">
        <v>3025</v>
      </c>
      <c r="H1659" s="21" t="s">
        <v>3026</v>
      </c>
      <c r="I1659" s="21" t="s">
        <v>3027</v>
      </c>
      <c r="J1659" s="21" t="s">
        <v>40</v>
      </c>
      <c r="K1659" s="22">
        <v>1.298</v>
      </c>
      <c r="L1659" s="22">
        <f t="shared" si="75"/>
        <v>0.75559051819447876</v>
      </c>
      <c r="M1659" s="22">
        <f t="shared" si="76"/>
        <v>-0.40432349723682615</v>
      </c>
      <c r="N1659" s="23">
        <v>1</v>
      </c>
      <c r="O1659" s="24">
        <f t="shared" si="77"/>
        <v>0</v>
      </c>
    </row>
    <row r="1660" spans="1:15">
      <c r="A1660" s="21" t="s">
        <v>6306</v>
      </c>
      <c r="B1660" s="21" t="s">
        <v>6307</v>
      </c>
      <c r="C1660" s="21" t="s">
        <v>33</v>
      </c>
      <c r="D1660" s="21" t="s">
        <v>40</v>
      </c>
      <c r="E1660" s="21" t="s">
        <v>511</v>
      </c>
      <c r="F1660" s="21" t="s">
        <v>3920</v>
      </c>
      <c r="G1660" s="21" t="s">
        <v>6308</v>
      </c>
      <c r="H1660" s="21" t="s">
        <v>6309</v>
      </c>
      <c r="I1660" s="21" t="s">
        <v>6310</v>
      </c>
      <c r="J1660" s="21" t="s">
        <v>40</v>
      </c>
      <c r="K1660" s="22">
        <v>1.298</v>
      </c>
      <c r="L1660" s="22">
        <f t="shared" si="75"/>
        <v>0.75559051819447876</v>
      </c>
      <c r="M1660" s="22">
        <f t="shared" si="76"/>
        <v>-0.40432349723682615</v>
      </c>
      <c r="N1660" s="23">
        <v>0.52473800788473302</v>
      </c>
      <c r="O1660" s="24">
        <f t="shared" si="77"/>
        <v>0.28005747779367662</v>
      </c>
    </row>
    <row r="1661" spans="1:15">
      <c r="A1661" s="21" t="s">
        <v>10784</v>
      </c>
      <c r="B1661" s="21" t="s">
        <v>10785</v>
      </c>
      <c r="C1661" s="21" t="s">
        <v>53</v>
      </c>
      <c r="D1661" s="21" t="s">
        <v>40</v>
      </c>
      <c r="E1661" s="21" t="s">
        <v>207</v>
      </c>
      <c r="F1661" s="21" t="s">
        <v>10786</v>
      </c>
      <c r="G1661" s="21" t="s">
        <v>10787</v>
      </c>
      <c r="H1661" s="21" t="s">
        <v>10788</v>
      </c>
      <c r="I1661" s="21" t="s">
        <v>10789</v>
      </c>
      <c r="J1661" s="21" t="s">
        <v>40</v>
      </c>
      <c r="K1661" s="22">
        <v>1.298</v>
      </c>
      <c r="L1661" s="22">
        <f t="shared" si="75"/>
        <v>0.75559051819447876</v>
      </c>
      <c r="M1661" s="22">
        <f t="shared" si="76"/>
        <v>-0.40432349723682615</v>
      </c>
      <c r="N1661" s="23" t="s">
        <v>40</v>
      </c>
      <c r="O1661" s="24" t="e">
        <f t="shared" si="77"/>
        <v>#VALUE!</v>
      </c>
    </row>
    <row r="1662" spans="1:15">
      <c r="A1662" s="21" t="s">
        <v>1371</v>
      </c>
      <c r="B1662" s="21" t="s">
        <v>1372</v>
      </c>
      <c r="C1662" s="21" t="s">
        <v>33</v>
      </c>
      <c r="D1662" s="21" t="s">
        <v>86</v>
      </c>
      <c r="E1662" s="21" t="s">
        <v>158</v>
      </c>
      <c r="F1662" s="21" t="s">
        <v>1373</v>
      </c>
      <c r="G1662" s="21" t="s">
        <v>1374</v>
      </c>
      <c r="H1662" s="21" t="s">
        <v>40</v>
      </c>
      <c r="I1662" s="21" t="s">
        <v>1375</v>
      </c>
      <c r="J1662" s="21" t="s">
        <v>1376</v>
      </c>
      <c r="K1662" s="22">
        <v>1.2989999999999999</v>
      </c>
      <c r="L1662" s="22">
        <f t="shared" si="75"/>
        <v>0.75617263723777184</v>
      </c>
      <c r="M1662" s="22">
        <f t="shared" si="76"/>
        <v>-0.40321244978808368</v>
      </c>
      <c r="N1662" s="23">
        <v>0.19853075611735199</v>
      </c>
      <c r="O1662" s="24">
        <f t="shared" si="77"/>
        <v>0.70217220337262098</v>
      </c>
    </row>
    <row r="1663" spans="1:15">
      <c r="A1663" s="21" t="s">
        <v>4292</v>
      </c>
      <c r="B1663" s="21" t="s">
        <v>4293</v>
      </c>
      <c r="C1663" s="21" t="s">
        <v>33</v>
      </c>
      <c r="D1663" s="21" t="s">
        <v>34</v>
      </c>
      <c r="E1663" s="21" t="s">
        <v>511</v>
      </c>
      <c r="F1663" s="21" t="s">
        <v>4294</v>
      </c>
      <c r="G1663" s="21" t="s">
        <v>4295</v>
      </c>
      <c r="H1663" s="21" t="s">
        <v>4296</v>
      </c>
      <c r="I1663" s="21" t="s">
        <v>4297</v>
      </c>
      <c r="J1663" s="21" t="s">
        <v>40</v>
      </c>
      <c r="K1663" s="22">
        <v>1.2989999999999999</v>
      </c>
      <c r="L1663" s="22">
        <f t="shared" si="75"/>
        <v>0.75617263723777184</v>
      </c>
      <c r="M1663" s="22">
        <f t="shared" si="76"/>
        <v>-0.40321244978808368</v>
      </c>
      <c r="N1663" s="23">
        <v>1</v>
      </c>
      <c r="O1663" s="24">
        <f t="shared" si="77"/>
        <v>0</v>
      </c>
    </row>
    <row r="1664" spans="1:15">
      <c r="A1664" s="21" t="s">
        <v>426</v>
      </c>
      <c r="B1664" s="21" t="s">
        <v>427</v>
      </c>
      <c r="C1664" s="21" t="s">
        <v>33</v>
      </c>
      <c r="D1664" s="21" t="s">
        <v>86</v>
      </c>
      <c r="E1664" s="21" t="s">
        <v>151</v>
      </c>
      <c r="F1664" s="21" t="s">
        <v>428</v>
      </c>
      <c r="G1664" s="21" t="s">
        <v>429</v>
      </c>
      <c r="H1664" s="21" t="s">
        <v>430</v>
      </c>
      <c r="I1664" s="21" t="s">
        <v>431</v>
      </c>
      <c r="J1664" s="21" t="s">
        <v>432</v>
      </c>
      <c r="K1664" s="22">
        <v>1.3</v>
      </c>
      <c r="L1664" s="22">
        <f t="shared" si="75"/>
        <v>0.75675475628106503</v>
      </c>
      <c r="M1664" s="22">
        <f t="shared" si="76"/>
        <v>-0.4021022573201477</v>
      </c>
      <c r="N1664" s="23">
        <v>1.77271058709501E-2</v>
      </c>
      <c r="O1664" s="24">
        <f t="shared" si="77"/>
        <v>1.751362161571776</v>
      </c>
    </row>
    <row r="1665" spans="1:15">
      <c r="A1665" s="21" t="s">
        <v>1634</v>
      </c>
      <c r="B1665" s="21" t="s">
        <v>1635</v>
      </c>
      <c r="C1665" s="21" t="s">
        <v>186</v>
      </c>
      <c r="D1665" s="21" t="s">
        <v>314</v>
      </c>
      <c r="E1665" s="21" t="s">
        <v>714</v>
      </c>
      <c r="F1665" s="21" t="s">
        <v>1636</v>
      </c>
      <c r="G1665" s="21" t="s">
        <v>1637</v>
      </c>
      <c r="H1665" s="21" t="s">
        <v>1638</v>
      </c>
      <c r="I1665" s="21" t="s">
        <v>1639</v>
      </c>
      <c r="J1665" s="21" t="s">
        <v>1640</v>
      </c>
      <c r="K1665" s="22">
        <v>1.3</v>
      </c>
      <c r="L1665" s="22">
        <f t="shared" si="75"/>
        <v>0.75675475628106503</v>
      </c>
      <c r="M1665" s="22">
        <f t="shared" si="76"/>
        <v>-0.4021022573201477</v>
      </c>
      <c r="N1665" s="23">
        <v>1</v>
      </c>
      <c r="O1665" s="24">
        <f t="shared" si="77"/>
        <v>0</v>
      </c>
    </row>
    <row r="1666" spans="1:15">
      <c r="A1666" s="21" t="s">
        <v>10227</v>
      </c>
      <c r="B1666" s="21" t="s">
        <v>10228</v>
      </c>
      <c r="C1666" s="21" t="s">
        <v>921</v>
      </c>
      <c r="D1666" s="21" t="s">
        <v>141</v>
      </c>
      <c r="E1666" s="21" t="s">
        <v>714</v>
      </c>
      <c r="F1666" s="21" t="s">
        <v>10229</v>
      </c>
      <c r="G1666" s="21" t="s">
        <v>10230</v>
      </c>
      <c r="H1666" s="21" t="s">
        <v>10231</v>
      </c>
      <c r="I1666" s="21" t="s">
        <v>10232</v>
      </c>
      <c r="J1666" s="21" t="s">
        <v>2029</v>
      </c>
      <c r="K1666" s="22" t="s">
        <v>40</v>
      </c>
      <c r="L1666" s="22" t="e">
        <f t="shared" ref="L1666:L1729" si="78">K1666/1.717861684</f>
        <v>#VALUE!</v>
      </c>
      <c r="M1666" s="22" t="e">
        <f t="shared" ref="M1666:M1729" si="79">LOG(L1666, 2)</f>
        <v>#VALUE!</v>
      </c>
      <c r="N1666" s="23" t="s">
        <v>40</v>
      </c>
      <c r="O1666" s="24" t="e">
        <f t="shared" ref="O1666:O1729" si="80">-LOG10(N1666)</f>
        <v>#VALUE!</v>
      </c>
    </row>
    <row r="1667" spans="1:15">
      <c r="A1667" s="21" t="s">
        <v>3705</v>
      </c>
      <c r="B1667" s="21" t="s">
        <v>3706</v>
      </c>
      <c r="C1667" s="21" t="s">
        <v>33</v>
      </c>
      <c r="D1667" s="21" t="s">
        <v>34</v>
      </c>
      <c r="E1667" s="21" t="s">
        <v>214</v>
      </c>
      <c r="F1667" s="21" t="s">
        <v>3707</v>
      </c>
      <c r="G1667" s="21" t="s">
        <v>3708</v>
      </c>
      <c r="H1667" s="21" t="s">
        <v>3709</v>
      </c>
      <c r="I1667" s="21" t="s">
        <v>3710</v>
      </c>
      <c r="J1667" s="21" t="s">
        <v>3711</v>
      </c>
      <c r="K1667" s="22">
        <v>1.3</v>
      </c>
      <c r="L1667" s="22">
        <f t="shared" si="78"/>
        <v>0.75675475628106503</v>
      </c>
      <c r="M1667" s="22">
        <f t="shared" si="79"/>
        <v>-0.4021022573201477</v>
      </c>
      <c r="N1667" s="23">
        <v>1</v>
      </c>
      <c r="O1667" s="24">
        <f t="shared" si="80"/>
        <v>0</v>
      </c>
    </row>
    <row r="1668" spans="1:15">
      <c r="A1668" s="21" t="s">
        <v>10846</v>
      </c>
      <c r="B1668" s="21" t="s">
        <v>10847</v>
      </c>
      <c r="C1668" s="21" t="s">
        <v>832</v>
      </c>
      <c r="D1668" s="21" t="s">
        <v>141</v>
      </c>
      <c r="E1668" s="21" t="s">
        <v>40</v>
      </c>
      <c r="F1668" s="21" t="s">
        <v>10848</v>
      </c>
      <c r="G1668" s="21" t="s">
        <v>10849</v>
      </c>
      <c r="H1668" s="21" t="s">
        <v>10850</v>
      </c>
      <c r="I1668" s="21" t="s">
        <v>10851</v>
      </c>
      <c r="J1668" s="21" t="s">
        <v>40</v>
      </c>
      <c r="K1668" s="22">
        <v>1.3</v>
      </c>
      <c r="L1668" s="22">
        <f t="shared" si="78"/>
        <v>0.75675475628106503</v>
      </c>
      <c r="M1668" s="22">
        <f t="shared" si="79"/>
        <v>-0.4021022573201477</v>
      </c>
      <c r="N1668" s="23">
        <v>4.2644587646291698E-2</v>
      </c>
      <c r="O1668" s="24">
        <f t="shared" si="80"/>
        <v>1.3701360806630907</v>
      </c>
    </row>
    <row r="1669" spans="1:15">
      <c r="A1669" s="21" t="s">
        <v>706</v>
      </c>
      <c r="B1669" s="21" t="s">
        <v>707</v>
      </c>
      <c r="C1669" s="21" t="s">
        <v>33</v>
      </c>
      <c r="D1669" s="21" t="s">
        <v>44</v>
      </c>
      <c r="E1669" s="21" t="s">
        <v>35</v>
      </c>
      <c r="F1669" s="21" t="s">
        <v>708</v>
      </c>
      <c r="G1669" s="21" t="s">
        <v>709</v>
      </c>
      <c r="H1669" s="21" t="s">
        <v>710</v>
      </c>
      <c r="I1669" s="21" t="s">
        <v>711</v>
      </c>
      <c r="J1669" s="21" t="s">
        <v>116</v>
      </c>
      <c r="K1669" s="22">
        <v>1.3009999999999999</v>
      </c>
      <c r="L1669" s="22">
        <f t="shared" si="78"/>
        <v>0.75733687532435812</v>
      </c>
      <c r="M1669" s="22">
        <f t="shared" si="79"/>
        <v>-0.40099291851816932</v>
      </c>
      <c r="N1669" s="23">
        <v>6.6606475583743602E-3</v>
      </c>
      <c r="O1669" s="24">
        <f t="shared" si="80"/>
        <v>2.1764835460012613</v>
      </c>
    </row>
    <row r="1670" spans="1:15">
      <c r="A1670" s="21" t="s">
        <v>3668</v>
      </c>
      <c r="B1670" s="21" t="s">
        <v>3669</v>
      </c>
      <c r="C1670" s="21" t="s">
        <v>33</v>
      </c>
      <c r="D1670" s="21" t="s">
        <v>34</v>
      </c>
      <c r="E1670" s="21" t="s">
        <v>214</v>
      </c>
      <c r="F1670" s="21" t="s">
        <v>3670</v>
      </c>
      <c r="G1670" s="21" t="s">
        <v>3671</v>
      </c>
      <c r="H1670" s="21" t="s">
        <v>3672</v>
      </c>
      <c r="I1670" s="21" t="s">
        <v>3673</v>
      </c>
      <c r="J1670" s="21" t="s">
        <v>469</v>
      </c>
      <c r="K1670" s="22">
        <v>1.3009999999999999</v>
      </c>
      <c r="L1670" s="22">
        <f t="shared" si="78"/>
        <v>0.75733687532435812</v>
      </c>
      <c r="M1670" s="22">
        <f t="shared" si="79"/>
        <v>-0.40099291851816932</v>
      </c>
      <c r="N1670" s="23">
        <v>3.7722665361790503E-2</v>
      </c>
      <c r="O1670" s="24">
        <f t="shared" si="80"/>
        <v>1.4233976290041024</v>
      </c>
    </row>
    <row r="1671" spans="1:15">
      <c r="A1671" s="21" t="s">
        <v>5533</v>
      </c>
      <c r="B1671" s="21" t="s">
        <v>5534</v>
      </c>
      <c r="C1671" s="21" t="s">
        <v>1267</v>
      </c>
      <c r="D1671" s="21" t="s">
        <v>314</v>
      </c>
      <c r="E1671" s="21" t="s">
        <v>111</v>
      </c>
      <c r="F1671" s="21" t="s">
        <v>3163</v>
      </c>
      <c r="G1671" s="21" t="s">
        <v>5535</v>
      </c>
      <c r="H1671" s="21" t="s">
        <v>5536</v>
      </c>
      <c r="I1671" s="21" t="s">
        <v>5537</v>
      </c>
      <c r="J1671" s="21" t="s">
        <v>2727</v>
      </c>
      <c r="K1671" s="22">
        <v>1.3009999999999999</v>
      </c>
      <c r="L1671" s="22">
        <f t="shared" si="78"/>
        <v>0.75733687532435812</v>
      </c>
      <c r="M1671" s="22">
        <f t="shared" si="79"/>
        <v>-0.40099291851816932</v>
      </c>
      <c r="N1671" s="23">
        <v>6.2458042639701005E-5</v>
      </c>
      <c r="O1671" s="24">
        <f t="shared" si="80"/>
        <v>4.2044116301618066</v>
      </c>
    </row>
    <row r="1672" spans="1:15">
      <c r="A1672" s="21" t="s">
        <v>651</v>
      </c>
      <c r="B1672" s="21" t="s">
        <v>652</v>
      </c>
      <c r="C1672" s="21" t="s">
        <v>33</v>
      </c>
      <c r="D1672" s="21" t="s">
        <v>86</v>
      </c>
      <c r="E1672" s="21" t="s">
        <v>151</v>
      </c>
      <c r="F1672" s="21" t="s">
        <v>653</v>
      </c>
      <c r="G1672" s="21" t="s">
        <v>654</v>
      </c>
      <c r="H1672" s="21" t="s">
        <v>655</v>
      </c>
      <c r="I1672" s="21" t="s">
        <v>656</v>
      </c>
      <c r="J1672" s="21" t="s">
        <v>657</v>
      </c>
      <c r="K1672" s="22">
        <v>1.302</v>
      </c>
      <c r="L1672" s="22">
        <f t="shared" si="78"/>
        <v>0.75791899436765131</v>
      </c>
      <c r="M1672" s="22">
        <f t="shared" si="79"/>
        <v>-0.39988443207032903</v>
      </c>
      <c r="N1672" s="23">
        <v>0.44204409536343803</v>
      </c>
      <c r="O1672" s="24">
        <f t="shared" si="80"/>
        <v>0.35453440617617893</v>
      </c>
    </row>
    <row r="1673" spans="1:15">
      <c r="A1673" s="21" t="s">
        <v>2847</v>
      </c>
      <c r="B1673" s="21" t="s">
        <v>2848</v>
      </c>
      <c r="C1673" s="21" t="s">
        <v>33</v>
      </c>
      <c r="D1673" s="21" t="s">
        <v>34</v>
      </c>
      <c r="E1673" s="21" t="s">
        <v>62</v>
      </c>
      <c r="F1673" s="21" t="s">
        <v>2849</v>
      </c>
      <c r="G1673" s="21" t="s">
        <v>2850</v>
      </c>
      <c r="H1673" s="21" t="s">
        <v>2851</v>
      </c>
      <c r="I1673" s="21" t="s">
        <v>2852</v>
      </c>
      <c r="J1673" s="21" t="s">
        <v>40</v>
      </c>
      <c r="K1673" s="22">
        <v>1.302</v>
      </c>
      <c r="L1673" s="22">
        <f t="shared" si="78"/>
        <v>0.75791899436765131</v>
      </c>
      <c r="M1673" s="22">
        <f t="shared" si="79"/>
        <v>-0.39988443207032903</v>
      </c>
      <c r="N1673" s="23">
        <v>1</v>
      </c>
      <c r="O1673" s="24">
        <f t="shared" si="80"/>
        <v>0</v>
      </c>
    </row>
    <row r="1674" spans="1:15">
      <c r="A1674" s="21" t="s">
        <v>1487</v>
      </c>
      <c r="B1674" s="21" t="s">
        <v>1488</v>
      </c>
      <c r="C1674" s="21" t="s">
        <v>33</v>
      </c>
      <c r="D1674" s="21" t="s">
        <v>86</v>
      </c>
      <c r="E1674" s="21" t="s">
        <v>207</v>
      </c>
      <c r="F1674" s="21" t="s">
        <v>1489</v>
      </c>
      <c r="G1674" s="21" t="s">
        <v>1490</v>
      </c>
      <c r="H1674" s="21" t="s">
        <v>1491</v>
      </c>
      <c r="I1674" s="21" t="s">
        <v>1492</v>
      </c>
      <c r="J1674" s="21" t="s">
        <v>399</v>
      </c>
      <c r="K1674" s="22">
        <v>1.3029999999999999</v>
      </c>
      <c r="L1674" s="22">
        <f t="shared" si="78"/>
        <v>0.75850111341094439</v>
      </c>
      <c r="M1674" s="22">
        <f t="shared" si="79"/>
        <v>-0.39877679666783017</v>
      </c>
      <c r="N1674" s="23">
        <v>1</v>
      </c>
      <c r="O1674" s="24">
        <f t="shared" si="80"/>
        <v>0</v>
      </c>
    </row>
    <row r="1675" spans="1:15">
      <c r="A1675" s="21" t="s">
        <v>5689</v>
      </c>
      <c r="B1675" s="21" t="s">
        <v>5690</v>
      </c>
      <c r="C1675" s="21" t="s">
        <v>40</v>
      </c>
      <c r="D1675" s="21" t="s">
        <v>86</v>
      </c>
      <c r="E1675" s="21" t="s">
        <v>40</v>
      </c>
      <c r="F1675" s="21" t="s">
        <v>5691</v>
      </c>
      <c r="G1675" s="21" t="s">
        <v>5692</v>
      </c>
      <c r="H1675" s="21" t="s">
        <v>5693</v>
      </c>
      <c r="I1675" s="21" t="s">
        <v>5694</v>
      </c>
      <c r="J1675" s="21" t="s">
        <v>40</v>
      </c>
      <c r="K1675" s="22">
        <v>1.3029999999999999</v>
      </c>
      <c r="L1675" s="22">
        <f t="shared" si="78"/>
        <v>0.75850111341094439</v>
      </c>
      <c r="M1675" s="22">
        <f t="shared" si="79"/>
        <v>-0.39877679666783017</v>
      </c>
      <c r="N1675" s="23">
        <v>1</v>
      </c>
      <c r="O1675" s="24">
        <f t="shared" si="80"/>
        <v>0</v>
      </c>
    </row>
    <row r="1676" spans="1:15">
      <c r="A1676" s="21" t="s">
        <v>6052</v>
      </c>
      <c r="B1676" s="21" t="s">
        <v>6053</v>
      </c>
      <c r="C1676" s="21" t="s">
        <v>53</v>
      </c>
      <c r="D1676" s="21" t="s">
        <v>86</v>
      </c>
      <c r="E1676" s="21" t="s">
        <v>511</v>
      </c>
      <c r="F1676" s="21" t="s">
        <v>6054</v>
      </c>
      <c r="G1676" s="21" t="s">
        <v>6055</v>
      </c>
      <c r="H1676" s="21" t="s">
        <v>6056</v>
      </c>
      <c r="I1676" s="21" t="s">
        <v>6057</v>
      </c>
      <c r="J1676" s="21" t="s">
        <v>6058</v>
      </c>
      <c r="K1676" s="22">
        <v>1.3029999999999999</v>
      </c>
      <c r="L1676" s="22">
        <f t="shared" si="78"/>
        <v>0.75850111341094439</v>
      </c>
      <c r="M1676" s="22">
        <f t="shared" si="79"/>
        <v>-0.39877679666783017</v>
      </c>
      <c r="N1676" s="23">
        <v>0.85224942710374796</v>
      </c>
      <c r="O1676" s="24">
        <f t="shared" si="80"/>
        <v>6.9433282038953409E-2</v>
      </c>
    </row>
    <row r="1677" spans="1:15">
      <c r="A1677" s="21" t="s">
        <v>6635</v>
      </c>
      <c r="B1677" s="21" t="s">
        <v>6636</v>
      </c>
      <c r="C1677" s="21" t="s">
        <v>2155</v>
      </c>
      <c r="D1677" s="21" t="s">
        <v>86</v>
      </c>
      <c r="E1677" s="21" t="s">
        <v>77</v>
      </c>
      <c r="F1677" s="21" t="s">
        <v>3468</v>
      </c>
      <c r="G1677" s="21" t="s">
        <v>6637</v>
      </c>
      <c r="H1677" s="21" t="s">
        <v>6638</v>
      </c>
      <c r="I1677" s="21" t="s">
        <v>6639</v>
      </c>
      <c r="J1677" s="21" t="s">
        <v>2222</v>
      </c>
      <c r="K1677" s="22">
        <v>1.3029999999999999</v>
      </c>
      <c r="L1677" s="22">
        <f t="shared" si="78"/>
        <v>0.75850111341094439</v>
      </c>
      <c r="M1677" s="22">
        <f t="shared" si="79"/>
        <v>-0.39877679666783017</v>
      </c>
      <c r="N1677" s="23">
        <v>1</v>
      </c>
      <c r="O1677" s="24">
        <f t="shared" si="80"/>
        <v>0</v>
      </c>
    </row>
    <row r="1678" spans="1:15">
      <c r="A1678" s="21" t="s">
        <v>10299</v>
      </c>
      <c r="B1678" s="21" t="s">
        <v>10300</v>
      </c>
      <c r="C1678" s="21" t="s">
        <v>53</v>
      </c>
      <c r="D1678" s="21" t="s">
        <v>314</v>
      </c>
      <c r="E1678" s="21" t="s">
        <v>158</v>
      </c>
      <c r="F1678" s="21" t="s">
        <v>10301</v>
      </c>
      <c r="G1678" s="21" t="s">
        <v>10302</v>
      </c>
      <c r="H1678" s="21" t="s">
        <v>10303</v>
      </c>
      <c r="I1678" s="21" t="s">
        <v>10304</v>
      </c>
      <c r="J1678" s="21" t="s">
        <v>40</v>
      </c>
      <c r="K1678" s="22" t="s">
        <v>40</v>
      </c>
      <c r="L1678" s="22" t="e">
        <f t="shared" si="78"/>
        <v>#VALUE!</v>
      </c>
      <c r="M1678" s="22" t="e">
        <f t="shared" si="79"/>
        <v>#VALUE!</v>
      </c>
      <c r="N1678" s="23" t="s">
        <v>40</v>
      </c>
      <c r="O1678" s="24" t="e">
        <f t="shared" si="80"/>
        <v>#VALUE!</v>
      </c>
    </row>
    <row r="1679" spans="1:15">
      <c r="A1679" s="21" t="s">
        <v>1212</v>
      </c>
      <c r="B1679" s="21" t="s">
        <v>1213</v>
      </c>
      <c r="C1679" s="21" t="s">
        <v>53</v>
      </c>
      <c r="D1679" s="21" t="s">
        <v>44</v>
      </c>
      <c r="E1679" s="21" t="s">
        <v>1214</v>
      </c>
      <c r="F1679" s="21" t="s">
        <v>1215</v>
      </c>
      <c r="G1679" s="21" t="s">
        <v>1216</v>
      </c>
      <c r="H1679" s="21" t="s">
        <v>1217</v>
      </c>
      <c r="I1679" s="21" t="s">
        <v>1218</v>
      </c>
      <c r="J1679" s="21" t="s">
        <v>40</v>
      </c>
      <c r="K1679" s="22">
        <v>1.304</v>
      </c>
      <c r="L1679" s="22">
        <f t="shared" si="78"/>
        <v>0.75908323245423759</v>
      </c>
      <c r="M1679" s="22">
        <f t="shared" si="79"/>
        <v>-0.39767001100488697</v>
      </c>
      <c r="N1679" s="23">
        <v>0.70691129928531404</v>
      </c>
      <c r="O1679" s="24">
        <f t="shared" si="80"/>
        <v>0.15063507651094238</v>
      </c>
    </row>
    <row r="1680" spans="1:15">
      <c r="A1680" s="21" t="s">
        <v>3850</v>
      </c>
      <c r="B1680" s="21" t="s">
        <v>3851</v>
      </c>
      <c r="C1680" s="21" t="s">
        <v>53</v>
      </c>
      <c r="D1680" s="21" t="s">
        <v>34</v>
      </c>
      <c r="E1680" s="21" t="s">
        <v>214</v>
      </c>
      <c r="F1680" s="21" t="s">
        <v>3852</v>
      </c>
      <c r="G1680" s="21" t="s">
        <v>3853</v>
      </c>
      <c r="H1680" s="21" t="s">
        <v>3854</v>
      </c>
      <c r="I1680" s="21" t="s">
        <v>3855</v>
      </c>
      <c r="J1680" s="21" t="s">
        <v>469</v>
      </c>
      <c r="K1680" s="22">
        <v>1.304</v>
      </c>
      <c r="L1680" s="22">
        <f t="shared" si="78"/>
        <v>0.75908323245423759</v>
      </c>
      <c r="M1680" s="22">
        <f t="shared" si="79"/>
        <v>-0.39767001100488697</v>
      </c>
      <c r="N1680" s="23">
        <v>0.58435905888246797</v>
      </c>
      <c r="O1680" s="24">
        <f t="shared" si="80"/>
        <v>0.23332021902842798</v>
      </c>
    </row>
    <row r="1681" spans="1:15">
      <c r="A1681" s="21" t="s">
        <v>3979</v>
      </c>
      <c r="B1681" s="21" t="s">
        <v>3980</v>
      </c>
      <c r="C1681" s="21" t="s">
        <v>688</v>
      </c>
      <c r="D1681" s="21" t="s">
        <v>86</v>
      </c>
      <c r="E1681" s="21" t="s">
        <v>207</v>
      </c>
      <c r="F1681" s="21" t="s">
        <v>3981</v>
      </c>
      <c r="G1681" s="21" t="s">
        <v>3982</v>
      </c>
      <c r="H1681" s="21" t="s">
        <v>3983</v>
      </c>
      <c r="I1681" s="21" t="s">
        <v>3984</v>
      </c>
      <c r="J1681" s="21" t="s">
        <v>40</v>
      </c>
      <c r="K1681" s="22">
        <v>1.304</v>
      </c>
      <c r="L1681" s="22">
        <f t="shared" si="78"/>
        <v>0.75908323245423759</v>
      </c>
      <c r="M1681" s="22">
        <f t="shared" si="79"/>
        <v>-0.39767001100488697</v>
      </c>
      <c r="N1681" s="23">
        <v>1</v>
      </c>
      <c r="O1681" s="24">
        <f t="shared" si="80"/>
        <v>0</v>
      </c>
    </row>
    <row r="1682" spans="1:15">
      <c r="A1682" s="21" t="s">
        <v>9715</v>
      </c>
      <c r="B1682" s="21" t="s">
        <v>9716</v>
      </c>
      <c r="C1682" s="21" t="s">
        <v>921</v>
      </c>
      <c r="D1682" s="21" t="s">
        <v>141</v>
      </c>
      <c r="E1682" s="21" t="s">
        <v>519</v>
      </c>
      <c r="F1682" s="21" t="s">
        <v>9717</v>
      </c>
      <c r="G1682" s="21" t="s">
        <v>9718</v>
      </c>
      <c r="H1682" s="21" t="s">
        <v>9719</v>
      </c>
      <c r="I1682" s="21" t="s">
        <v>9720</v>
      </c>
      <c r="J1682" s="21" t="s">
        <v>40</v>
      </c>
      <c r="K1682" s="22">
        <v>1.304</v>
      </c>
      <c r="L1682" s="22">
        <f t="shared" si="78"/>
        <v>0.75908323245423759</v>
      </c>
      <c r="M1682" s="22">
        <f t="shared" si="79"/>
        <v>-0.39767001100488697</v>
      </c>
      <c r="N1682" s="23">
        <v>1</v>
      </c>
      <c r="O1682" s="24">
        <f t="shared" si="80"/>
        <v>0</v>
      </c>
    </row>
    <row r="1683" spans="1:15">
      <c r="A1683" s="21" t="s">
        <v>8074</v>
      </c>
      <c r="B1683" s="21" t="s">
        <v>8075</v>
      </c>
      <c r="C1683" s="21" t="s">
        <v>85</v>
      </c>
      <c r="D1683" s="21" t="s">
        <v>40</v>
      </c>
      <c r="E1683" s="21" t="s">
        <v>2111</v>
      </c>
      <c r="F1683" s="21" t="s">
        <v>2446</v>
      </c>
      <c r="G1683" s="21" t="s">
        <v>8076</v>
      </c>
      <c r="H1683" s="21" t="s">
        <v>8077</v>
      </c>
      <c r="I1683" s="21" t="s">
        <v>8078</v>
      </c>
      <c r="J1683" s="21" t="s">
        <v>40</v>
      </c>
      <c r="K1683" s="22">
        <v>1.3049999999999999</v>
      </c>
      <c r="L1683" s="22">
        <f t="shared" si="78"/>
        <v>0.75966535149753067</v>
      </c>
      <c r="M1683" s="22">
        <f t="shared" si="79"/>
        <v>-0.39656407377871772</v>
      </c>
      <c r="N1683" s="23">
        <v>1</v>
      </c>
      <c r="O1683" s="24">
        <f t="shared" si="80"/>
        <v>0</v>
      </c>
    </row>
    <row r="1684" spans="1:15">
      <c r="A1684" s="21" t="s">
        <v>8226</v>
      </c>
      <c r="B1684" s="21" t="s">
        <v>8227</v>
      </c>
      <c r="C1684" s="21" t="s">
        <v>85</v>
      </c>
      <c r="D1684" s="21" t="s">
        <v>86</v>
      </c>
      <c r="E1684" s="21" t="s">
        <v>8228</v>
      </c>
      <c r="F1684" s="21" t="s">
        <v>8229</v>
      </c>
      <c r="G1684" s="21" t="s">
        <v>8230</v>
      </c>
      <c r="H1684" s="21" t="s">
        <v>8231</v>
      </c>
      <c r="I1684" s="21" t="s">
        <v>8232</v>
      </c>
      <c r="J1684" s="21" t="s">
        <v>40</v>
      </c>
      <c r="K1684" s="22">
        <v>1.3049999999999999</v>
      </c>
      <c r="L1684" s="22">
        <f t="shared" si="78"/>
        <v>0.75966535149753067</v>
      </c>
      <c r="M1684" s="22">
        <f t="shared" si="79"/>
        <v>-0.39656407377871772</v>
      </c>
      <c r="N1684" s="23">
        <v>1</v>
      </c>
      <c r="O1684" s="24">
        <f t="shared" si="80"/>
        <v>0</v>
      </c>
    </row>
    <row r="1685" spans="1:15">
      <c r="A1685" s="21" t="s">
        <v>3321</v>
      </c>
      <c r="B1685" s="21" t="s">
        <v>3322</v>
      </c>
      <c r="C1685" s="21" t="s">
        <v>186</v>
      </c>
      <c r="D1685" s="21" t="s">
        <v>34</v>
      </c>
      <c r="E1685" s="21" t="s">
        <v>1583</v>
      </c>
      <c r="F1685" s="21" t="s">
        <v>3323</v>
      </c>
      <c r="G1685" s="21" t="s">
        <v>3324</v>
      </c>
      <c r="H1685" s="21" t="s">
        <v>3325</v>
      </c>
      <c r="I1685" s="21" t="s">
        <v>3326</v>
      </c>
      <c r="J1685" s="21" t="s">
        <v>40</v>
      </c>
      <c r="K1685" s="22">
        <v>1.306</v>
      </c>
      <c r="L1685" s="22">
        <f t="shared" si="78"/>
        <v>0.76024747054082387</v>
      </c>
      <c r="M1685" s="22">
        <f t="shared" si="79"/>
        <v>-0.39545898368953369</v>
      </c>
      <c r="N1685" s="23">
        <v>1</v>
      </c>
      <c r="O1685" s="24">
        <f t="shared" si="80"/>
        <v>0</v>
      </c>
    </row>
    <row r="1686" spans="1:15">
      <c r="A1686" s="21" t="s">
        <v>6335</v>
      </c>
      <c r="B1686" s="21" t="s">
        <v>6336</v>
      </c>
      <c r="C1686" s="21" t="s">
        <v>53</v>
      </c>
      <c r="D1686" s="21" t="s">
        <v>40</v>
      </c>
      <c r="E1686" s="21" t="s">
        <v>158</v>
      </c>
      <c r="F1686" s="21" t="s">
        <v>6337</v>
      </c>
      <c r="G1686" s="21" t="s">
        <v>6338</v>
      </c>
      <c r="H1686" s="21" t="s">
        <v>6339</v>
      </c>
      <c r="I1686" s="21" t="s">
        <v>6340</v>
      </c>
      <c r="J1686" s="21" t="s">
        <v>40</v>
      </c>
      <c r="K1686" s="22">
        <v>1.306</v>
      </c>
      <c r="L1686" s="22">
        <f t="shared" si="78"/>
        <v>0.76024747054082387</v>
      </c>
      <c r="M1686" s="22">
        <f t="shared" si="79"/>
        <v>-0.39545898368953369</v>
      </c>
      <c r="N1686" s="23">
        <v>1</v>
      </c>
      <c r="O1686" s="24">
        <f t="shared" si="80"/>
        <v>0</v>
      </c>
    </row>
    <row r="1687" spans="1:15">
      <c r="A1687" s="21" t="s">
        <v>10352</v>
      </c>
      <c r="B1687" s="21" t="s">
        <v>10353</v>
      </c>
      <c r="C1687" s="21" t="s">
        <v>235</v>
      </c>
      <c r="D1687" s="21" t="s">
        <v>141</v>
      </c>
      <c r="E1687" s="21" t="s">
        <v>3607</v>
      </c>
      <c r="F1687" s="21" t="s">
        <v>10354</v>
      </c>
      <c r="G1687" s="21" t="s">
        <v>10355</v>
      </c>
      <c r="H1687" s="21" t="s">
        <v>10356</v>
      </c>
      <c r="I1687" s="21" t="s">
        <v>10357</v>
      </c>
      <c r="J1687" s="21" t="s">
        <v>2089</v>
      </c>
      <c r="K1687" s="22" t="s">
        <v>40</v>
      </c>
      <c r="L1687" s="22" t="e">
        <f t="shared" si="78"/>
        <v>#VALUE!</v>
      </c>
      <c r="M1687" s="22" t="e">
        <f t="shared" si="79"/>
        <v>#VALUE!</v>
      </c>
      <c r="N1687" s="23" t="s">
        <v>40</v>
      </c>
      <c r="O1687" s="24" t="e">
        <f t="shared" si="80"/>
        <v>#VALUE!</v>
      </c>
    </row>
    <row r="1688" spans="1:15">
      <c r="A1688" s="21" t="s">
        <v>10358</v>
      </c>
      <c r="B1688" s="21" t="s">
        <v>10359</v>
      </c>
      <c r="C1688" s="21" t="s">
        <v>53</v>
      </c>
      <c r="D1688" s="21" t="s">
        <v>40</v>
      </c>
      <c r="E1688" s="21" t="s">
        <v>158</v>
      </c>
      <c r="F1688" s="21" t="s">
        <v>10360</v>
      </c>
      <c r="G1688" s="21" t="s">
        <v>10361</v>
      </c>
      <c r="H1688" s="21" t="s">
        <v>10362</v>
      </c>
      <c r="I1688" s="21" t="s">
        <v>10363</v>
      </c>
      <c r="J1688" s="21" t="s">
        <v>40</v>
      </c>
      <c r="K1688" s="22" t="s">
        <v>40</v>
      </c>
      <c r="L1688" s="22" t="e">
        <f t="shared" si="78"/>
        <v>#VALUE!</v>
      </c>
      <c r="M1688" s="22" t="e">
        <f t="shared" si="79"/>
        <v>#VALUE!</v>
      </c>
      <c r="N1688" s="23" t="s">
        <v>40</v>
      </c>
      <c r="O1688" s="24" t="e">
        <f t="shared" si="80"/>
        <v>#VALUE!</v>
      </c>
    </row>
    <row r="1689" spans="1:15">
      <c r="A1689" s="21" t="s">
        <v>8411</v>
      </c>
      <c r="B1689" s="21" t="s">
        <v>8412</v>
      </c>
      <c r="C1689" s="21" t="s">
        <v>33</v>
      </c>
      <c r="D1689" s="21" t="s">
        <v>40</v>
      </c>
      <c r="E1689" s="21" t="s">
        <v>158</v>
      </c>
      <c r="F1689" s="21" t="s">
        <v>8413</v>
      </c>
      <c r="G1689" s="21" t="s">
        <v>8414</v>
      </c>
      <c r="H1689" s="21" t="s">
        <v>8415</v>
      </c>
      <c r="I1689" s="21" t="s">
        <v>8416</v>
      </c>
      <c r="J1689" s="21" t="s">
        <v>40</v>
      </c>
      <c r="K1689" s="22">
        <v>1.306</v>
      </c>
      <c r="L1689" s="22">
        <f t="shared" si="78"/>
        <v>0.76024747054082387</v>
      </c>
      <c r="M1689" s="22">
        <f t="shared" si="79"/>
        <v>-0.39545898368953369</v>
      </c>
      <c r="N1689" s="23">
        <v>1</v>
      </c>
      <c r="O1689" s="24">
        <f t="shared" si="80"/>
        <v>0</v>
      </c>
    </row>
    <row r="1690" spans="1:15">
      <c r="A1690" s="21" t="s">
        <v>9030</v>
      </c>
      <c r="B1690" s="21" t="s">
        <v>9031</v>
      </c>
      <c r="C1690" s="21" t="s">
        <v>2155</v>
      </c>
      <c r="D1690" s="21" t="s">
        <v>86</v>
      </c>
      <c r="E1690" s="21" t="s">
        <v>40</v>
      </c>
      <c r="F1690" s="21" t="s">
        <v>6835</v>
      </c>
      <c r="G1690" s="21" t="s">
        <v>9032</v>
      </c>
      <c r="H1690" s="21" t="s">
        <v>9033</v>
      </c>
      <c r="I1690" s="21" t="s">
        <v>9034</v>
      </c>
      <c r="J1690" s="21" t="s">
        <v>40</v>
      </c>
      <c r="K1690" s="22">
        <v>1.306</v>
      </c>
      <c r="L1690" s="22">
        <f t="shared" si="78"/>
        <v>0.76024747054082387</v>
      </c>
      <c r="M1690" s="22">
        <f t="shared" si="79"/>
        <v>-0.39545898368953369</v>
      </c>
      <c r="N1690" s="23">
        <v>1.31141746324702E-2</v>
      </c>
      <c r="O1690" s="24">
        <f t="shared" si="80"/>
        <v>1.8822590374292107</v>
      </c>
    </row>
    <row r="1691" spans="1:15">
      <c r="A1691" s="21" t="s">
        <v>2062</v>
      </c>
      <c r="B1691" s="21" t="s">
        <v>2063</v>
      </c>
      <c r="C1691" s="21" t="s">
        <v>33</v>
      </c>
      <c r="D1691" s="21" t="s">
        <v>86</v>
      </c>
      <c r="E1691" s="21" t="s">
        <v>158</v>
      </c>
      <c r="F1691" s="21" t="s">
        <v>2064</v>
      </c>
      <c r="G1691" s="21" t="s">
        <v>2065</v>
      </c>
      <c r="H1691" s="21" t="s">
        <v>2066</v>
      </c>
      <c r="I1691" s="21" t="s">
        <v>2067</v>
      </c>
      <c r="J1691" s="21" t="s">
        <v>2068</v>
      </c>
      <c r="K1691" s="22">
        <v>1.3069999999999999</v>
      </c>
      <c r="L1691" s="22">
        <f t="shared" si="78"/>
        <v>0.76082958958411684</v>
      </c>
      <c r="M1691" s="22">
        <f t="shared" si="79"/>
        <v>-0.39435473944053151</v>
      </c>
      <c r="N1691" s="23">
        <v>0.52233020139497099</v>
      </c>
      <c r="O1691" s="24">
        <f t="shared" si="80"/>
        <v>0.28205486231162041</v>
      </c>
    </row>
    <row r="1692" spans="1:15">
      <c r="A1692" s="21" t="s">
        <v>2097</v>
      </c>
      <c r="B1692" s="21" t="s">
        <v>2098</v>
      </c>
      <c r="C1692" s="21" t="s">
        <v>40</v>
      </c>
      <c r="D1692" s="21" t="s">
        <v>314</v>
      </c>
      <c r="E1692" s="21" t="s">
        <v>952</v>
      </c>
      <c r="F1692" s="21" t="s">
        <v>2099</v>
      </c>
      <c r="G1692" s="21" t="s">
        <v>2100</v>
      </c>
      <c r="H1692" s="21" t="s">
        <v>2101</v>
      </c>
      <c r="I1692" s="21" t="s">
        <v>2102</v>
      </c>
      <c r="J1692" s="21" t="s">
        <v>40</v>
      </c>
      <c r="K1692" s="22">
        <v>1.3069999999999999</v>
      </c>
      <c r="L1692" s="22">
        <f t="shared" si="78"/>
        <v>0.76082958958411684</v>
      </c>
      <c r="M1692" s="22">
        <f t="shared" si="79"/>
        <v>-0.39435473944053151</v>
      </c>
      <c r="N1692" s="23">
        <v>0.17632606840465501</v>
      </c>
      <c r="O1692" s="24">
        <f t="shared" si="80"/>
        <v>0.75368347597427021</v>
      </c>
    </row>
    <row r="1693" spans="1:15">
      <c r="A1693" s="21" t="s">
        <v>2886</v>
      </c>
      <c r="B1693" s="21" t="s">
        <v>2887</v>
      </c>
      <c r="C1693" s="21" t="s">
        <v>235</v>
      </c>
      <c r="D1693" s="21" t="s">
        <v>34</v>
      </c>
      <c r="E1693" s="21" t="s">
        <v>1468</v>
      </c>
      <c r="F1693" s="21" t="s">
        <v>2888</v>
      </c>
      <c r="G1693" s="21" t="s">
        <v>2889</v>
      </c>
      <c r="H1693" s="21" t="s">
        <v>2890</v>
      </c>
      <c r="I1693" s="21" t="s">
        <v>2891</v>
      </c>
      <c r="J1693" s="21" t="s">
        <v>811</v>
      </c>
      <c r="K1693" s="22">
        <v>1.3069999999999999</v>
      </c>
      <c r="L1693" s="22">
        <f t="shared" si="78"/>
        <v>0.76082958958411684</v>
      </c>
      <c r="M1693" s="22">
        <f t="shared" si="79"/>
        <v>-0.39435473944053151</v>
      </c>
      <c r="N1693" s="23">
        <v>3.2765714815840098E-2</v>
      </c>
      <c r="O1693" s="24">
        <f t="shared" si="80"/>
        <v>1.4845803530492547</v>
      </c>
    </row>
    <row r="1694" spans="1:15">
      <c r="A1694" s="21" t="s">
        <v>3053</v>
      </c>
      <c r="B1694" s="21" t="s">
        <v>3054</v>
      </c>
      <c r="C1694" s="21" t="s">
        <v>1956</v>
      </c>
      <c r="D1694" s="21" t="s">
        <v>141</v>
      </c>
      <c r="E1694" s="21" t="s">
        <v>158</v>
      </c>
      <c r="F1694" s="21" t="s">
        <v>3055</v>
      </c>
      <c r="G1694" s="21" t="s">
        <v>3056</v>
      </c>
      <c r="H1694" s="21" t="s">
        <v>3057</v>
      </c>
      <c r="I1694" s="21" t="s">
        <v>3058</v>
      </c>
      <c r="J1694" s="21" t="s">
        <v>1513</v>
      </c>
      <c r="K1694" s="22">
        <v>1.3069999999999999</v>
      </c>
      <c r="L1694" s="22">
        <f t="shared" si="78"/>
        <v>0.76082958958411684</v>
      </c>
      <c r="M1694" s="22">
        <f t="shared" si="79"/>
        <v>-0.39435473944053151</v>
      </c>
      <c r="N1694" s="23">
        <v>1</v>
      </c>
      <c r="O1694" s="24">
        <f t="shared" si="80"/>
        <v>0</v>
      </c>
    </row>
    <row r="1695" spans="1:15">
      <c r="A1695" s="21" t="s">
        <v>4954</v>
      </c>
      <c r="B1695" s="21" t="s">
        <v>4955</v>
      </c>
      <c r="C1695" s="21" t="s">
        <v>921</v>
      </c>
      <c r="D1695" s="21" t="s">
        <v>141</v>
      </c>
      <c r="E1695" s="21" t="s">
        <v>478</v>
      </c>
      <c r="F1695" s="21" t="s">
        <v>4956</v>
      </c>
      <c r="G1695" s="21" t="s">
        <v>4957</v>
      </c>
      <c r="H1695" s="21" t="s">
        <v>4958</v>
      </c>
      <c r="I1695" s="21" t="s">
        <v>4959</v>
      </c>
      <c r="J1695" s="21" t="s">
        <v>523</v>
      </c>
      <c r="K1695" s="22">
        <v>1.3069999999999999</v>
      </c>
      <c r="L1695" s="22">
        <f t="shared" si="78"/>
        <v>0.76082958958411684</v>
      </c>
      <c r="M1695" s="22">
        <f t="shared" si="79"/>
        <v>-0.39435473944053151</v>
      </c>
      <c r="N1695" s="23">
        <v>0.26940795563782599</v>
      </c>
      <c r="O1695" s="24">
        <f t="shared" si="80"/>
        <v>0.56958958367393586</v>
      </c>
    </row>
    <row r="1696" spans="1:15">
      <c r="A1696" s="21" t="s">
        <v>10404</v>
      </c>
      <c r="B1696" s="21" t="s">
        <v>10405</v>
      </c>
      <c r="C1696" s="21" t="s">
        <v>85</v>
      </c>
      <c r="D1696" s="21" t="s">
        <v>40</v>
      </c>
      <c r="E1696" s="21" t="s">
        <v>2111</v>
      </c>
      <c r="F1696" s="21" t="s">
        <v>10406</v>
      </c>
      <c r="G1696" s="21" t="s">
        <v>10407</v>
      </c>
      <c r="H1696" s="21" t="s">
        <v>10408</v>
      </c>
      <c r="I1696" s="21" t="s">
        <v>10409</v>
      </c>
      <c r="J1696" s="21" t="s">
        <v>40</v>
      </c>
      <c r="K1696" s="22" t="s">
        <v>40</v>
      </c>
      <c r="L1696" s="22" t="e">
        <f t="shared" si="78"/>
        <v>#VALUE!</v>
      </c>
      <c r="M1696" s="22" t="e">
        <f t="shared" si="79"/>
        <v>#VALUE!</v>
      </c>
      <c r="N1696" s="23" t="s">
        <v>40</v>
      </c>
      <c r="O1696" s="24" t="e">
        <f t="shared" si="80"/>
        <v>#VALUE!</v>
      </c>
    </row>
    <row r="1697" spans="1:15">
      <c r="A1697" s="21" t="s">
        <v>7117</v>
      </c>
      <c r="B1697" s="21" t="s">
        <v>7118</v>
      </c>
      <c r="C1697" s="21" t="s">
        <v>33</v>
      </c>
      <c r="D1697" s="21" t="s">
        <v>86</v>
      </c>
      <c r="E1697" s="21" t="s">
        <v>3304</v>
      </c>
      <c r="F1697" s="21" t="s">
        <v>7119</v>
      </c>
      <c r="G1697" s="21" t="s">
        <v>7120</v>
      </c>
      <c r="H1697" s="21" t="s">
        <v>7121</v>
      </c>
      <c r="I1697" s="21" t="s">
        <v>7122</v>
      </c>
      <c r="J1697" s="21" t="s">
        <v>40</v>
      </c>
      <c r="K1697" s="22">
        <v>1.3069999999999999</v>
      </c>
      <c r="L1697" s="22">
        <f t="shared" si="78"/>
        <v>0.76082958958411684</v>
      </c>
      <c r="M1697" s="22">
        <f t="shared" si="79"/>
        <v>-0.39435473944053151</v>
      </c>
      <c r="N1697" s="23">
        <v>1</v>
      </c>
      <c r="O1697" s="24">
        <f t="shared" si="80"/>
        <v>0</v>
      </c>
    </row>
    <row r="1698" spans="1:15">
      <c r="A1698" s="21" t="s">
        <v>618</v>
      </c>
      <c r="B1698" s="21" t="s">
        <v>619</v>
      </c>
      <c r="C1698" s="21" t="s">
        <v>33</v>
      </c>
      <c r="D1698" s="21" t="s">
        <v>34</v>
      </c>
      <c r="E1698" s="21" t="s">
        <v>45</v>
      </c>
      <c r="F1698" s="21" t="s">
        <v>620</v>
      </c>
      <c r="G1698" s="21" t="s">
        <v>621</v>
      </c>
      <c r="H1698" s="21" t="s">
        <v>622</v>
      </c>
      <c r="I1698" s="21" t="s">
        <v>623</v>
      </c>
      <c r="J1698" s="21" t="s">
        <v>624</v>
      </c>
      <c r="K1698" s="22">
        <v>1.3080000000000001</v>
      </c>
      <c r="L1698" s="22">
        <f t="shared" si="78"/>
        <v>0.76141170862741003</v>
      </c>
      <c r="M1698" s="22">
        <f t="shared" si="79"/>
        <v>-0.39325133973788207</v>
      </c>
      <c r="N1698" s="23">
        <v>1.11074859519113E-3</v>
      </c>
      <c r="O1698" s="24">
        <f t="shared" si="80"/>
        <v>2.9543842273566177</v>
      </c>
    </row>
    <row r="1699" spans="1:15">
      <c r="A1699" s="21" t="s">
        <v>3936</v>
      </c>
      <c r="B1699" s="21" t="s">
        <v>3937</v>
      </c>
      <c r="C1699" s="21" t="s">
        <v>33</v>
      </c>
      <c r="D1699" s="21" t="s">
        <v>86</v>
      </c>
      <c r="E1699" s="21" t="s">
        <v>511</v>
      </c>
      <c r="F1699" s="21" t="s">
        <v>3938</v>
      </c>
      <c r="G1699" s="21" t="s">
        <v>3939</v>
      </c>
      <c r="H1699" s="21" t="s">
        <v>3940</v>
      </c>
      <c r="I1699" s="21" t="s">
        <v>3941</v>
      </c>
      <c r="J1699" s="21" t="s">
        <v>40</v>
      </c>
      <c r="K1699" s="22">
        <v>1.3080000000000001</v>
      </c>
      <c r="L1699" s="22">
        <f t="shared" si="78"/>
        <v>0.76141170862741003</v>
      </c>
      <c r="M1699" s="22">
        <f t="shared" si="79"/>
        <v>-0.39325133973788207</v>
      </c>
      <c r="N1699" s="23">
        <v>0.27576459682029703</v>
      </c>
      <c r="O1699" s="24">
        <f t="shared" si="80"/>
        <v>0.55946149012719737</v>
      </c>
    </row>
    <row r="1700" spans="1:15">
      <c r="A1700" s="21" t="s">
        <v>3966</v>
      </c>
      <c r="B1700" s="21" t="s">
        <v>3967</v>
      </c>
      <c r="C1700" s="21" t="s">
        <v>33</v>
      </c>
      <c r="D1700" s="21" t="s">
        <v>34</v>
      </c>
      <c r="E1700" s="21" t="s">
        <v>214</v>
      </c>
      <c r="F1700" s="21" t="s">
        <v>3968</v>
      </c>
      <c r="G1700" s="21" t="s">
        <v>3969</v>
      </c>
      <c r="H1700" s="21" t="s">
        <v>40</v>
      </c>
      <c r="I1700" s="21" t="s">
        <v>3970</v>
      </c>
      <c r="J1700" s="21" t="s">
        <v>3971</v>
      </c>
      <c r="K1700" s="22">
        <v>1.3089999999999999</v>
      </c>
      <c r="L1700" s="22">
        <f t="shared" si="78"/>
        <v>0.76199382767070312</v>
      </c>
      <c r="M1700" s="22">
        <f t="shared" si="79"/>
        <v>-0.39214878329072389</v>
      </c>
      <c r="N1700" s="23">
        <v>1</v>
      </c>
      <c r="O1700" s="24">
        <f t="shared" si="80"/>
        <v>0</v>
      </c>
    </row>
    <row r="1701" spans="1:15">
      <c r="A1701" s="21" t="s">
        <v>1855</v>
      </c>
      <c r="B1701" s="21" t="s">
        <v>1856</v>
      </c>
      <c r="C1701" s="21" t="s">
        <v>40</v>
      </c>
      <c r="D1701" s="21" t="s">
        <v>86</v>
      </c>
      <c r="E1701" s="21" t="s">
        <v>40</v>
      </c>
      <c r="F1701" s="21" t="s">
        <v>1857</v>
      </c>
      <c r="G1701" s="21" t="s">
        <v>1858</v>
      </c>
      <c r="H1701" s="21" t="s">
        <v>1859</v>
      </c>
      <c r="I1701" s="21" t="s">
        <v>1860</v>
      </c>
      <c r="J1701" s="21" t="s">
        <v>40</v>
      </c>
      <c r="K1701" s="22">
        <v>1.31</v>
      </c>
      <c r="L1701" s="22">
        <f t="shared" si="78"/>
        <v>0.76257594671399631</v>
      </c>
      <c r="M1701" s="22">
        <f t="shared" si="79"/>
        <v>-0.39104706881115198</v>
      </c>
      <c r="N1701" s="23">
        <v>0.71803193954993205</v>
      </c>
      <c r="O1701" s="24">
        <f t="shared" si="80"/>
        <v>0.14385623700870775</v>
      </c>
    </row>
    <row r="1702" spans="1:15">
      <c r="A1702" s="21" t="s">
        <v>3441</v>
      </c>
      <c r="B1702" s="21" t="s">
        <v>3442</v>
      </c>
      <c r="C1702" s="21" t="s">
        <v>33</v>
      </c>
      <c r="D1702" s="21" t="s">
        <v>86</v>
      </c>
      <c r="E1702" s="21" t="s">
        <v>158</v>
      </c>
      <c r="F1702" s="21" t="s">
        <v>1347</v>
      </c>
      <c r="G1702" s="21" t="s">
        <v>3443</v>
      </c>
      <c r="H1702" s="21" t="s">
        <v>3444</v>
      </c>
      <c r="I1702" s="21" t="s">
        <v>3445</v>
      </c>
      <c r="J1702" s="21" t="s">
        <v>3446</v>
      </c>
      <c r="K1702" s="22">
        <v>1.31</v>
      </c>
      <c r="L1702" s="22">
        <f t="shared" si="78"/>
        <v>0.76257594671399631</v>
      </c>
      <c r="M1702" s="22">
        <f t="shared" si="79"/>
        <v>-0.39104706881115198</v>
      </c>
      <c r="N1702" s="23">
        <v>1</v>
      </c>
      <c r="O1702" s="24">
        <f t="shared" si="80"/>
        <v>0</v>
      </c>
    </row>
    <row r="1703" spans="1:15">
      <c r="A1703" s="21" t="s">
        <v>4256</v>
      </c>
      <c r="B1703" s="21" t="s">
        <v>4257</v>
      </c>
      <c r="C1703" s="21" t="s">
        <v>40</v>
      </c>
      <c r="D1703" s="21" t="s">
        <v>86</v>
      </c>
      <c r="E1703" s="21" t="s">
        <v>40</v>
      </c>
      <c r="F1703" s="21" t="s">
        <v>4258</v>
      </c>
      <c r="G1703" s="21" t="s">
        <v>4259</v>
      </c>
      <c r="H1703" s="21" t="s">
        <v>4260</v>
      </c>
      <c r="I1703" s="21" t="s">
        <v>4261</v>
      </c>
      <c r="J1703" s="21" t="s">
        <v>40</v>
      </c>
      <c r="K1703" s="22">
        <v>1.31</v>
      </c>
      <c r="L1703" s="22">
        <f t="shared" si="78"/>
        <v>0.76257594671399631</v>
      </c>
      <c r="M1703" s="22">
        <f t="shared" si="79"/>
        <v>-0.39104706881115198</v>
      </c>
      <c r="N1703" s="23">
        <v>1</v>
      </c>
      <c r="O1703" s="24">
        <f t="shared" si="80"/>
        <v>0</v>
      </c>
    </row>
    <row r="1704" spans="1:15">
      <c r="A1704" s="21" t="s">
        <v>7355</v>
      </c>
      <c r="B1704" s="21" t="s">
        <v>7356</v>
      </c>
      <c r="C1704" s="21" t="s">
        <v>40</v>
      </c>
      <c r="D1704" s="21" t="s">
        <v>86</v>
      </c>
      <c r="E1704" s="21" t="s">
        <v>937</v>
      </c>
      <c r="F1704" s="21" t="s">
        <v>7357</v>
      </c>
      <c r="G1704" s="21" t="s">
        <v>7358</v>
      </c>
      <c r="H1704" s="21" t="s">
        <v>7359</v>
      </c>
      <c r="I1704" s="21" t="s">
        <v>7360</v>
      </c>
      <c r="J1704" s="21" t="s">
        <v>40</v>
      </c>
      <c r="K1704" s="22">
        <v>1.31</v>
      </c>
      <c r="L1704" s="22">
        <f t="shared" si="78"/>
        <v>0.76257594671399631</v>
      </c>
      <c r="M1704" s="22">
        <f t="shared" si="79"/>
        <v>-0.39104706881115198</v>
      </c>
      <c r="N1704" s="23">
        <v>1</v>
      </c>
      <c r="O1704" s="24">
        <f t="shared" si="80"/>
        <v>0</v>
      </c>
    </row>
    <row r="1705" spans="1:15">
      <c r="A1705" s="21" t="s">
        <v>2334</v>
      </c>
      <c r="B1705" s="21" t="s">
        <v>2335</v>
      </c>
      <c r="C1705" s="21" t="s">
        <v>33</v>
      </c>
      <c r="D1705" s="21" t="s">
        <v>86</v>
      </c>
      <c r="E1705" s="21" t="s">
        <v>151</v>
      </c>
      <c r="F1705" s="21" t="s">
        <v>2336</v>
      </c>
      <c r="G1705" s="21" t="s">
        <v>2337</v>
      </c>
      <c r="H1705" s="21" t="s">
        <v>2338</v>
      </c>
      <c r="I1705" s="21" t="s">
        <v>2339</v>
      </c>
      <c r="J1705" s="21" t="s">
        <v>2340</v>
      </c>
      <c r="K1705" s="22">
        <v>1.3109999999999999</v>
      </c>
      <c r="L1705" s="22">
        <f t="shared" si="78"/>
        <v>0.76315806575728939</v>
      </c>
      <c r="M1705" s="22">
        <f t="shared" si="79"/>
        <v>-0.38994619501421007</v>
      </c>
      <c r="N1705" s="23">
        <v>0.22681296595064901</v>
      </c>
      <c r="O1705" s="24">
        <f t="shared" si="80"/>
        <v>0.64433212226649927</v>
      </c>
    </row>
    <row r="1706" spans="1:15">
      <c r="A1706" s="21" t="s">
        <v>6087</v>
      </c>
      <c r="B1706" s="21" t="s">
        <v>6088</v>
      </c>
      <c r="C1706" s="21" t="s">
        <v>3225</v>
      </c>
      <c r="D1706" s="21" t="s">
        <v>34</v>
      </c>
      <c r="E1706" s="21" t="s">
        <v>937</v>
      </c>
      <c r="F1706" s="21" t="s">
        <v>6089</v>
      </c>
      <c r="G1706" s="21" t="s">
        <v>6090</v>
      </c>
      <c r="H1706" s="21" t="s">
        <v>6091</v>
      </c>
      <c r="I1706" s="21" t="s">
        <v>6092</v>
      </c>
      <c r="J1706" s="21" t="s">
        <v>40</v>
      </c>
      <c r="K1706" s="22">
        <v>1.3109999999999999</v>
      </c>
      <c r="L1706" s="22">
        <f t="shared" si="78"/>
        <v>0.76315806575728939</v>
      </c>
      <c r="M1706" s="22">
        <f t="shared" si="79"/>
        <v>-0.38994619501421007</v>
      </c>
      <c r="N1706" s="23">
        <v>1</v>
      </c>
      <c r="O1706" s="24">
        <f t="shared" si="80"/>
        <v>0</v>
      </c>
    </row>
    <row r="1707" spans="1:15">
      <c r="A1707" s="21" t="s">
        <v>7422</v>
      </c>
      <c r="B1707" s="21" t="s">
        <v>7423</v>
      </c>
      <c r="C1707" s="21" t="s">
        <v>40</v>
      </c>
      <c r="D1707" s="21" t="s">
        <v>86</v>
      </c>
      <c r="E1707" s="21" t="s">
        <v>937</v>
      </c>
      <c r="F1707" s="21" t="s">
        <v>7424</v>
      </c>
      <c r="G1707" s="21" t="s">
        <v>7425</v>
      </c>
      <c r="H1707" s="21" t="s">
        <v>7426</v>
      </c>
      <c r="I1707" s="21" t="s">
        <v>7427</v>
      </c>
      <c r="J1707" s="21" t="s">
        <v>40</v>
      </c>
      <c r="K1707" s="22">
        <v>1.3109999999999999</v>
      </c>
      <c r="L1707" s="22">
        <f t="shared" si="78"/>
        <v>0.76315806575728939</v>
      </c>
      <c r="M1707" s="22">
        <f t="shared" si="79"/>
        <v>-0.38994619501421007</v>
      </c>
      <c r="N1707" s="23">
        <v>1</v>
      </c>
      <c r="O1707" s="24">
        <f t="shared" si="80"/>
        <v>0</v>
      </c>
    </row>
    <row r="1708" spans="1:15">
      <c r="A1708" s="21" t="s">
        <v>7881</v>
      </c>
      <c r="B1708" s="21" t="s">
        <v>7882</v>
      </c>
      <c r="C1708" s="21" t="s">
        <v>53</v>
      </c>
      <c r="D1708" s="21" t="s">
        <v>314</v>
      </c>
      <c r="E1708" s="21" t="s">
        <v>1036</v>
      </c>
      <c r="F1708" s="21" t="s">
        <v>7883</v>
      </c>
      <c r="G1708" s="21" t="s">
        <v>7884</v>
      </c>
      <c r="H1708" s="21" t="s">
        <v>7885</v>
      </c>
      <c r="I1708" s="21" t="s">
        <v>7886</v>
      </c>
      <c r="J1708" s="21" t="s">
        <v>2354</v>
      </c>
      <c r="K1708" s="22">
        <v>1.3109999999999999</v>
      </c>
      <c r="L1708" s="22">
        <f t="shared" si="78"/>
        <v>0.76315806575728939</v>
      </c>
      <c r="M1708" s="22">
        <f t="shared" si="79"/>
        <v>-0.38994619501421007</v>
      </c>
      <c r="N1708" s="23">
        <v>1</v>
      </c>
      <c r="O1708" s="24">
        <f t="shared" si="80"/>
        <v>0</v>
      </c>
    </row>
    <row r="1709" spans="1:15">
      <c r="A1709" s="21" t="s">
        <v>148</v>
      </c>
      <c r="B1709" s="21" t="s">
        <v>149</v>
      </c>
      <c r="C1709" s="21" t="s">
        <v>150</v>
      </c>
      <c r="D1709" s="21" t="s">
        <v>44</v>
      </c>
      <c r="E1709" s="21" t="s">
        <v>151</v>
      </c>
      <c r="F1709" s="21" t="s">
        <v>152</v>
      </c>
      <c r="G1709" s="21" t="s">
        <v>153</v>
      </c>
      <c r="H1709" s="21" t="s">
        <v>154</v>
      </c>
      <c r="I1709" s="21" t="s">
        <v>155</v>
      </c>
      <c r="J1709" s="21" t="s">
        <v>40</v>
      </c>
      <c r="K1709" s="22">
        <v>1.3120000000000001</v>
      </c>
      <c r="L1709" s="22">
        <f t="shared" si="78"/>
        <v>0.76374018480058259</v>
      </c>
      <c r="M1709" s="22">
        <f t="shared" si="79"/>
        <v>-0.3888461606178808</v>
      </c>
      <c r="N1709" s="23">
        <v>0.130853269128685</v>
      </c>
      <c r="O1709" s="24">
        <f t="shared" si="80"/>
        <v>0.88321542283828991</v>
      </c>
    </row>
    <row r="1710" spans="1:15">
      <c r="A1710" s="21" t="s">
        <v>665</v>
      </c>
      <c r="B1710" s="21" t="s">
        <v>666</v>
      </c>
      <c r="C1710" s="21" t="s">
        <v>667</v>
      </c>
      <c r="D1710" s="21" t="s">
        <v>44</v>
      </c>
      <c r="E1710" s="21" t="s">
        <v>668</v>
      </c>
      <c r="F1710" s="21" t="s">
        <v>669</v>
      </c>
      <c r="G1710" s="21" t="s">
        <v>670</v>
      </c>
      <c r="H1710" s="21" t="s">
        <v>671</v>
      </c>
      <c r="I1710" s="21" t="s">
        <v>672</v>
      </c>
      <c r="J1710" s="21" t="s">
        <v>40</v>
      </c>
      <c r="K1710" s="22">
        <v>1.3120000000000001</v>
      </c>
      <c r="L1710" s="22">
        <f t="shared" si="78"/>
        <v>0.76374018480058259</v>
      </c>
      <c r="M1710" s="22">
        <f t="shared" si="79"/>
        <v>-0.3888461606178808</v>
      </c>
      <c r="N1710" s="23">
        <v>0.41808901868465698</v>
      </c>
      <c r="O1710" s="24">
        <f t="shared" si="80"/>
        <v>0.37873123925965146</v>
      </c>
    </row>
    <row r="1711" spans="1:15">
      <c r="A1711" s="21" t="s">
        <v>3800</v>
      </c>
      <c r="B1711" s="21" t="s">
        <v>3801</v>
      </c>
      <c r="C1711" s="21" t="s">
        <v>33</v>
      </c>
      <c r="D1711" s="21" t="s">
        <v>34</v>
      </c>
      <c r="E1711" s="21" t="s">
        <v>77</v>
      </c>
      <c r="F1711" s="21" t="s">
        <v>3802</v>
      </c>
      <c r="G1711" s="21" t="s">
        <v>3803</v>
      </c>
      <c r="H1711" s="21" t="s">
        <v>3804</v>
      </c>
      <c r="I1711" s="21" t="s">
        <v>3805</v>
      </c>
      <c r="J1711" s="21" t="s">
        <v>1251</v>
      </c>
      <c r="K1711" s="22">
        <v>1.3120000000000001</v>
      </c>
      <c r="L1711" s="22">
        <f t="shared" si="78"/>
        <v>0.76374018480058259</v>
      </c>
      <c r="M1711" s="22">
        <f t="shared" si="79"/>
        <v>-0.3888461606178808</v>
      </c>
      <c r="N1711" s="23">
        <v>0.24840719565706201</v>
      </c>
      <c r="O1711" s="24">
        <f t="shared" si="80"/>
        <v>0.60483582802487146</v>
      </c>
    </row>
    <row r="1712" spans="1:15">
      <c r="A1712" s="21" t="s">
        <v>10492</v>
      </c>
      <c r="B1712" s="21" t="s">
        <v>10493</v>
      </c>
      <c r="C1712" s="21" t="s">
        <v>1149</v>
      </c>
      <c r="D1712" s="21" t="s">
        <v>34</v>
      </c>
      <c r="E1712" s="21" t="s">
        <v>2024</v>
      </c>
      <c r="F1712" s="21" t="s">
        <v>10494</v>
      </c>
      <c r="G1712" s="21" t="s">
        <v>10495</v>
      </c>
      <c r="H1712" s="21" t="s">
        <v>10496</v>
      </c>
      <c r="I1712" s="21" t="s">
        <v>10497</v>
      </c>
      <c r="J1712" s="21" t="s">
        <v>2909</v>
      </c>
      <c r="K1712" s="22" t="s">
        <v>40</v>
      </c>
      <c r="L1712" s="22" t="e">
        <f t="shared" si="78"/>
        <v>#VALUE!</v>
      </c>
      <c r="M1712" s="22" t="e">
        <f t="shared" si="79"/>
        <v>#VALUE!</v>
      </c>
      <c r="N1712" s="23" t="s">
        <v>40</v>
      </c>
      <c r="O1712" s="24" t="e">
        <f t="shared" si="80"/>
        <v>#VALUE!</v>
      </c>
    </row>
    <row r="1713" spans="1:15">
      <c r="A1713" s="21" t="s">
        <v>386</v>
      </c>
      <c r="B1713" s="21" t="s">
        <v>387</v>
      </c>
      <c r="C1713" s="21" t="s">
        <v>53</v>
      </c>
      <c r="D1713" s="21" t="s">
        <v>44</v>
      </c>
      <c r="E1713" s="21" t="s">
        <v>45</v>
      </c>
      <c r="F1713" s="21" t="s">
        <v>388</v>
      </c>
      <c r="G1713" s="21" t="s">
        <v>389</v>
      </c>
      <c r="H1713" s="21" t="s">
        <v>390</v>
      </c>
      <c r="I1713" s="21" t="s">
        <v>391</v>
      </c>
      <c r="J1713" s="21" t="s">
        <v>392</v>
      </c>
      <c r="K1713" s="22">
        <v>1.3140000000000001</v>
      </c>
      <c r="L1713" s="22">
        <f t="shared" si="78"/>
        <v>0.76490442288716887</v>
      </c>
      <c r="M1713" s="22">
        <f t="shared" si="79"/>
        <v>-0.3866486049136349</v>
      </c>
      <c r="N1713" s="23">
        <v>8.6703206218951195E-2</v>
      </c>
      <c r="O1713" s="24">
        <f t="shared" si="80"/>
        <v>1.0619648423455634</v>
      </c>
    </row>
    <row r="1714" spans="1:15">
      <c r="A1714" s="21" t="s">
        <v>1299</v>
      </c>
      <c r="B1714" s="21" t="s">
        <v>1300</v>
      </c>
      <c r="C1714" s="21" t="s">
        <v>33</v>
      </c>
      <c r="D1714" s="21" t="s">
        <v>34</v>
      </c>
      <c r="E1714" s="21" t="s">
        <v>207</v>
      </c>
      <c r="F1714" s="21" t="s">
        <v>1301</v>
      </c>
      <c r="G1714" s="21" t="s">
        <v>1302</v>
      </c>
      <c r="H1714" s="21" t="s">
        <v>1303</v>
      </c>
      <c r="I1714" s="21" t="s">
        <v>1304</v>
      </c>
      <c r="J1714" s="21" t="s">
        <v>1225</v>
      </c>
      <c r="K1714" s="22">
        <v>1.3140000000000001</v>
      </c>
      <c r="L1714" s="22">
        <f t="shared" si="78"/>
        <v>0.76490442288716887</v>
      </c>
      <c r="M1714" s="22">
        <f t="shared" si="79"/>
        <v>-0.3866486049136349</v>
      </c>
      <c r="N1714" s="23">
        <v>0.21972698550417799</v>
      </c>
      <c r="O1714" s="24">
        <f t="shared" si="80"/>
        <v>0.65811660245200332</v>
      </c>
    </row>
    <row r="1715" spans="1:15">
      <c r="A1715" s="21" t="s">
        <v>1794</v>
      </c>
      <c r="B1715" s="21" t="s">
        <v>1795</v>
      </c>
      <c r="C1715" s="21" t="s">
        <v>832</v>
      </c>
      <c r="D1715" s="21" t="s">
        <v>86</v>
      </c>
      <c r="E1715" s="21" t="s">
        <v>937</v>
      </c>
      <c r="F1715" s="21" t="s">
        <v>1796</v>
      </c>
      <c r="G1715" s="21" t="s">
        <v>1797</v>
      </c>
      <c r="H1715" s="21" t="s">
        <v>1798</v>
      </c>
      <c r="I1715" s="21" t="s">
        <v>1799</v>
      </c>
      <c r="J1715" s="21" t="s">
        <v>40</v>
      </c>
      <c r="K1715" s="22">
        <v>1.3140000000000001</v>
      </c>
      <c r="L1715" s="22">
        <f t="shared" si="78"/>
        <v>0.76490442288716887</v>
      </c>
      <c r="M1715" s="22">
        <f t="shared" si="79"/>
        <v>-0.3866486049136349</v>
      </c>
      <c r="N1715" s="23">
        <v>1</v>
      </c>
      <c r="O1715" s="24">
        <f t="shared" si="80"/>
        <v>0</v>
      </c>
    </row>
    <row r="1716" spans="1:15">
      <c r="A1716" s="21" t="s">
        <v>10515</v>
      </c>
      <c r="B1716" s="21" t="s">
        <v>10516</v>
      </c>
      <c r="C1716" s="21" t="s">
        <v>33</v>
      </c>
      <c r="D1716" s="21" t="s">
        <v>314</v>
      </c>
      <c r="E1716" s="21" t="s">
        <v>151</v>
      </c>
      <c r="F1716" s="21" t="s">
        <v>1399</v>
      </c>
      <c r="G1716" s="21" t="s">
        <v>10517</v>
      </c>
      <c r="H1716" s="21" t="s">
        <v>10518</v>
      </c>
      <c r="I1716" s="21" t="s">
        <v>10519</v>
      </c>
      <c r="J1716" s="21" t="s">
        <v>10520</v>
      </c>
      <c r="K1716" s="22" t="s">
        <v>40</v>
      </c>
      <c r="L1716" s="22" t="e">
        <f t="shared" si="78"/>
        <v>#VALUE!</v>
      </c>
      <c r="M1716" s="22" t="e">
        <f t="shared" si="79"/>
        <v>#VALUE!</v>
      </c>
      <c r="N1716" s="23" t="s">
        <v>40</v>
      </c>
      <c r="O1716" s="24" t="e">
        <f t="shared" si="80"/>
        <v>#VALUE!</v>
      </c>
    </row>
    <row r="1717" spans="1:15">
      <c r="A1717" s="21" t="s">
        <v>2166</v>
      </c>
      <c r="B1717" s="21" t="s">
        <v>2167</v>
      </c>
      <c r="C1717" s="21" t="s">
        <v>33</v>
      </c>
      <c r="D1717" s="21" t="s">
        <v>34</v>
      </c>
      <c r="E1717" s="21" t="s">
        <v>511</v>
      </c>
      <c r="F1717" s="21" t="s">
        <v>2168</v>
      </c>
      <c r="G1717" s="21" t="s">
        <v>2169</v>
      </c>
      <c r="H1717" s="21" t="s">
        <v>2170</v>
      </c>
      <c r="I1717" s="21" t="s">
        <v>2171</v>
      </c>
      <c r="J1717" s="21" t="s">
        <v>1251</v>
      </c>
      <c r="K1717" s="22">
        <v>1.3140000000000001</v>
      </c>
      <c r="L1717" s="22">
        <f t="shared" si="78"/>
        <v>0.76490442288716887</v>
      </c>
      <c r="M1717" s="22">
        <f t="shared" si="79"/>
        <v>-0.3866486049136349</v>
      </c>
      <c r="N1717" s="23">
        <v>0.24484970123164601</v>
      </c>
      <c r="O1717" s="24">
        <f t="shared" si="80"/>
        <v>0.61110042157644173</v>
      </c>
    </row>
    <row r="1718" spans="1:15">
      <c r="A1718" s="21" t="s">
        <v>5386</v>
      </c>
      <c r="B1718" s="21" t="s">
        <v>5387</v>
      </c>
      <c r="C1718" s="21" t="s">
        <v>132</v>
      </c>
      <c r="D1718" s="21" t="s">
        <v>86</v>
      </c>
      <c r="E1718" s="21" t="s">
        <v>207</v>
      </c>
      <c r="F1718" s="21" t="s">
        <v>5388</v>
      </c>
      <c r="G1718" s="21" t="s">
        <v>5389</v>
      </c>
      <c r="H1718" s="21" t="s">
        <v>40</v>
      </c>
      <c r="I1718" s="21" t="s">
        <v>5390</v>
      </c>
      <c r="J1718" s="21" t="s">
        <v>469</v>
      </c>
      <c r="K1718" s="22">
        <v>1.3140000000000001</v>
      </c>
      <c r="L1718" s="22">
        <f t="shared" si="78"/>
        <v>0.76490442288716887</v>
      </c>
      <c r="M1718" s="22">
        <f t="shared" si="79"/>
        <v>-0.3866486049136349</v>
      </c>
      <c r="N1718" s="23">
        <v>3.3249625299386E-2</v>
      </c>
      <c r="O1718" s="24">
        <f t="shared" si="80"/>
        <v>1.4782132445360932</v>
      </c>
    </row>
    <row r="1719" spans="1:15">
      <c r="A1719" s="21" t="s">
        <v>10531</v>
      </c>
      <c r="B1719" s="21" t="s">
        <v>10532</v>
      </c>
      <c r="C1719" s="21" t="s">
        <v>40</v>
      </c>
      <c r="D1719" s="21" t="s">
        <v>40</v>
      </c>
      <c r="E1719" s="21" t="s">
        <v>511</v>
      </c>
      <c r="F1719" s="21" t="s">
        <v>10533</v>
      </c>
      <c r="G1719" s="21" t="s">
        <v>10534</v>
      </c>
      <c r="H1719" s="21" t="s">
        <v>10535</v>
      </c>
      <c r="I1719" s="21" t="s">
        <v>10536</v>
      </c>
      <c r="J1719" s="21" t="s">
        <v>1344</v>
      </c>
      <c r="K1719" s="22" t="s">
        <v>40</v>
      </c>
      <c r="L1719" s="22" t="e">
        <f t="shared" si="78"/>
        <v>#VALUE!</v>
      </c>
      <c r="M1719" s="22" t="e">
        <f t="shared" si="79"/>
        <v>#VALUE!</v>
      </c>
      <c r="N1719" s="23" t="s">
        <v>40</v>
      </c>
      <c r="O1719" s="24" t="e">
        <f t="shared" si="80"/>
        <v>#VALUE!</v>
      </c>
    </row>
    <row r="1720" spans="1:15">
      <c r="A1720" s="21" t="s">
        <v>5992</v>
      </c>
      <c r="B1720" s="21" t="s">
        <v>5993</v>
      </c>
      <c r="C1720" s="21" t="s">
        <v>921</v>
      </c>
      <c r="D1720" s="21" t="s">
        <v>141</v>
      </c>
      <c r="E1720" s="21" t="s">
        <v>478</v>
      </c>
      <c r="F1720" s="21" t="s">
        <v>5994</v>
      </c>
      <c r="G1720" s="21" t="s">
        <v>5995</v>
      </c>
      <c r="H1720" s="21" t="s">
        <v>5996</v>
      </c>
      <c r="I1720" s="21" t="s">
        <v>5997</v>
      </c>
      <c r="J1720" s="21" t="s">
        <v>1180</v>
      </c>
      <c r="K1720" s="22">
        <v>1.3140000000000001</v>
      </c>
      <c r="L1720" s="22">
        <f t="shared" si="78"/>
        <v>0.76490442288716887</v>
      </c>
      <c r="M1720" s="22">
        <f t="shared" si="79"/>
        <v>-0.3866486049136349</v>
      </c>
      <c r="N1720" s="23">
        <v>0.42763664806524998</v>
      </c>
      <c r="O1720" s="24">
        <f t="shared" si="80"/>
        <v>0.36892508323291456</v>
      </c>
    </row>
    <row r="1721" spans="1:15">
      <c r="A1721" s="21" t="s">
        <v>6504</v>
      </c>
      <c r="B1721" s="21" t="s">
        <v>6505</v>
      </c>
      <c r="C1721" s="21" t="s">
        <v>40</v>
      </c>
      <c r="D1721" s="21" t="s">
        <v>86</v>
      </c>
      <c r="E1721" s="21" t="s">
        <v>40</v>
      </c>
      <c r="F1721" s="21" t="s">
        <v>6506</v>
      </c>
      <c r="G1721" s="21" t="s">
        <v>6507</v>
      </c>
      <c r="H1721" s="21" t="s">
        <v>6508</v>
      </c>
      <c r="I1721" s="21" t="s">
        <v>6509</v>
      </c>
      <c r="J1721" s="21" t="s">
        <v>40</v>
      </c>
      <c r="K1721" s="22">
        <v>1.3140000000000001</v>
      </c>
      <c r="L1721" s="22">
        <f t="shared" si="78"/>
        <v>0.76490442288716887</v>
      </c>
      <c r="M1721" s="22">
        <f t="shared" si="79"/>
        <v>-0.3866486049136349</v>
      </c>
      <c r="N1721" s="23">
        <v>0.98644873277709499</v>
      </c>
      <c r="O1721" s="24">
        <f t="shared" si="80"/>
        <v>5.9254807620938588E-3</v>
      </c>
    </row>
    <row r="1722" spans="1:15">
      <c r="A1722" s="21" t="s">
        <v>1028</v>
      </c>
      <c r="B1722" s="21" t="s">
        <v>1029</v>
      </c>
      <c r="C1722" s="21" t="s">
        <v>33</v>
      </c>
      <c r="D1722" s="21" t="s">
        <v>34</v>
      </c>
      <c r="E1722" s="21" t="s">
        <v>158</v>
      </c>
      <c r="F1722" s="21" t="s">
        <v>1030</v>
      </c>
      <c r="G1722" s="21" t="s">
        <v>1031</v>
      </c>
      <c r="H1722" s="21" t="s">
        <v>1032</v>
      </c>
      <c r="I1722" s="21" t="s">
        <v>1033</v>
      </c>
      <c r="J1722" s="21" t="s">
        <v>40</v>
      </c>
      <c r="K1722" s="22">
        <v>1.3149999999999999</v>
      </c>
      <c r="L1722" s="22">
        <f t="shared" si="78"/>
        <v>0.76548654193046195</v>
      </c>
      <c r="M1722" s="22">
        <f t="shared" si="79"/>
        <v>-0.38555108105629987</v>
      </c>
      <c r="N1722" s="23">
        <v>4.6053446057588799E-4</v>
      </c>
      <c r="O1722" s="24">
        <f t="shared" si="80"/>
        <v>3.3367378671435648</v>
      </c>
    </row>
    <row r="1723" spans="1:15">
      <c r="A1723" s="21" t="s">
        <v>1416</v>
      </c>
      <c r="B1723" s="21" t="s">
        <v>1417</v>
      </c>
      <c r="C1723" s="21" t="s">
        <v>33</v>
      </c>
      <c r="D1723" s="21" t="s">
        <v>34</v>
      </c>
      <c r="E1723" s="21" t="s">
        <v>207</v>
      </c>
      <c r="F1723" s="21" t="s">
        <v>1418</v>
      </c>
      <c r="G1723" s="21" t="s">
        <v>1419</v>
      </c>
      <c r="H1723" s="21" t="s">
        <v>1420</v>
      </c>
      <c r="I1723" s="21" t="s">
        <v>1421</v>
      </c>
      <c r="J1723" s="21" t="s">
        <v>116</v>
      </c>
      <c r="K1723" s="22">
        <v>1.3149999999999999</v>
      </c>
      <c r="L1723" s="22">
        <f t="shared" si="78"/>
        <v>0.76548654193046195</v>
      </c>
      <c r="M1723" s="22">
        <f t="shared" si="79"/>
        <v>-0.38555108105629987</v>
      </c>
      <c r="N1723" s="23">
        <v>1</v>
      </c>
      <c r="O1723" s="24">
        <f t="shared" si="80"/>
        <v>0</v>
      </c>
    </row>
    <row r="1724" spans="1:15">
      <c r="A1724" s="21" t="s">
        <v>4774</v>
      </c>
      <c r="B1724" s="21" t="s">
        <v>4775</v>
      </c>
      <c r="C1724" s="21" t="s">
        <v>85</v>
      </c>
      <c r="D1724" s="21" t="s">
        <v>86</v>
      </c>
      <c r="E1724" s="21" t="s">
        <v>1036</v>
      </c>
      <c r="F1724" s="21" t="s">
        <v>4776</v>
      </c>
      <c r="G1724" s="21" t="s">
        <v>4777</v>
      </c>
      <c r="H1724" s="21" t="s">
        <v>4778</v>
      </c>
      <c r="I1724" s="21" t="s">
        <v>4779</v>
      </c>
      <c r="J1724" s="21" t="s">
        <v>40</v>
      </c>
      <c r="K1724" s="22">
        <v>1.3149999999999999</v>
      </c>
      <c r="L1724" s="22">
        <f t="shared" si="78"/>
        <v>0.76548654193046195</v>
      </c>
      <c r="M1724" s="22">
        <f t="shared" si="79"/>
        <v>-0.38555108105629987</v>
      </c>
      <c r="N1724" s="23">
        <v>1</v>
      </c>
      <c r="O1724" s="24">
        <f t="shared" si="80"/>
        <v>0</v>
      </c>
    </row>
    <row r="1725" spans="1:15">
      <c r="A1725" s="21" t="s">
        <v>10565</v>
      </c>
      <c r="B1725" s="21" t="s">
        <v>10566</v>
      </c>
      <c r="C1725" s="21" t="s">
        <v>33</v>
      </c>
      <c r="D1725" s="21" t="s">
        <v>86</v>
      </c>
      <c r="E1725" s="21" t="s">
        <v>111</v>
      </c>
      <c r="F1725" s="21" t="s">
        <v>945</v>
      </c>
      <c r="G1725" s="21" t="s">
        <v>10567</v>
      </c>
      <c r="H1725" s="21" t="s">
        <v>10568</v>
      </c>
      <c r="I1725" s="21" t="s">
        <v>10569</v>
      </c>
      <c r="J1725" s="21" t="s">
        <v>10570</v>
      </c>
      <c r="K1725" s="22" t="s">
        <v>40</v>
      </c>
      <c r="L1725" s="22" t="e">
        <f t="shared" si="78"/>
        <v>#VALUE!</v>
      </c>
      <c r="M1725" s="22" t="e">
        <f t="shared" si="79"/>
        <v>#VALUE!</v>
      </c>
      <c r="N1725" s="23" t="s">
        <v>40</v>
      </c>
      <c r="O1725" s="24" t="e">
        <f t="shared" si="80"/>
        <v>#VALUE!</v>
      </c>
    </row>
    <row r="1726" spans="1:15">
      <c r="A1726" s="21" t="s">
        <v>777</v>
      </c>
      <c r="B1726" s="21" t="s">
        <v>778</v>
      </c>
      <c r="C1726" s="21" t="s">
        <v>33</v>
      </c>
      <c r="D1726" s="21" t="s">
        <v>44</v>
      </c>
      <c r="E1726" s="21" t="s">
        <v>151</v>
      </c>
      <c r="F1726" s="21" t="s">
        <v>779</v>
      </c>
      <c r="G1726" s="21" t="s">
        <v>780</v>
      </c>
      <c r="H1726" s="21" t="s">
        <v>781</v>
      </c>
      <c r="I1726" s="21" t="s">
        <v>782</v>
      </c>
      <c r="J1726" s="21" t="s">
        <v>783</v>
      </c>
      <c r="K1726" s="22">
        <v>1.3160000000000001</v>
      </c>
      <c r="L1726" s="22">
        <f t="shared" si="78"/>
        <v>0.76606866097375514</v>
      </c>
      <c r="M1726" s="22">
        <f t="shared" si="79"/>
        <v>-0.38445439150072297</v>
      </c>
      <c r="N1726" s="23">
        <v>0.67310901345944596</v>
      </c>
      <c r="O1726" s="24">
        <f t="shared" si="80"/>
        <v>0.17191459385940172</v>
      </c>
    </row>
    <row r="1727" spans="1:15">
      <c r="A1727" s="21" t="s">
        <v>10577</v>
      </c>
      <c r="B1727" s="21" t="s">
        <v>10578</v>
      </c>
      <c r="C1727" s="21" t="s">
        <v>328</v>
      </c>
      <c r="D1727" s="21" t="s">
        <v>34</v>
      </c>
      <c r="E1727" s="21" t="s">
        <v>10579</v>
      </c>
      <c r="F1727" s="21" t="s">
        <v>10580</v>
      </c>
      <c r="G1727" s="21" t="s">
        <v>10581</v>
      </c>
      <c r="H1727" s="21" t="s">
        <v>10582</v>
      </c>
      <c r="I1727" s="21" t="s">
        <v>10583</v>
      </c>
      <c r="J1727" s="21" t="s">
        <v>50</v>
      </c>
      <c r="K1727" s="22" t="s">
        <v>40</v>
      </c>
      <c r="L1727" s="22" t="e">
        <f t="shared" si="78"/>
        <v>#VALUE!</v>
      </c>
      <c r="M1727" s="22" t="e">
        <f t="shared" si="79"/>
        <v>#VALUE!</v>
      </c>
      <c r="N1727" s="23" t="s">
        <v>40</v>
      </c>
      <c r="O1727" s="24" t="e">
        <f t="shared" si="80"/>
        <v>#VALUE!</v>
      </c>
    </row>
    <row r="1728" spans="1:15">
      <c r="A1728" s="21" t="s">
        <v>9721</v>
      </c>
      <c r="B1728" s="21" t="s">
        <v>9722</v>
      </c>
      <c r="C1728" s="21" t="s">
        <v>33</v>
      </c>
      <c r="D1728" s="21" t="s">
        <v>40</v>
      </c>
      <c r="E1728" s="21" t="s">
        <v>158</v>
      </c>
      <c r="F1728" s="21" t="s">
        <v>9723</v>
      </c>
      <c r="G1728" s="21" t="s">
        <v>9724</v>
      </c>
      <c r="H1728" s="21" t="s">
        <v>9725</v>
      </c>
      <c r="I1728" s="21" t="s">
        <v>9726</v>
      </c>
      <c r="J1728" s="21" t="s">
        <v>40</v>
      </c>
      <c r="K1728" s="22">
        <v>1.3169999999999999</v>
      </c>
      <c r="L1728" s="22">
        <f t="shared" si="78"/>
        <v>0.76665078001704812</v>
      </c>
      <c r="M1728" s="22">
        <f t="shared" si="79"/>
        <v>-0.38335853497945038</v>
      </c>
      <c r="N1728" s="23">
        <v>1</v>
      </c>
      <c r="O1728" s="24">
        <f t="shared" si="80"/>
        <v>0</v>
      </c>
    </row>
    <row r="1729" spans="1:15">
      <c r="A1729" s="21" t="s">
        <v>10590</v>
      </c>
      <c r="B1729" s="21" t="s">
        <v>10591</v>
      </c>
      <c r="C1729" s="21" t="s">
        <v>6747</v>
      </c>
      <c r="D1729" s="21" t="s">
        <v>40</v>
      </c>
      <c r="E1729" s="21" t="s">
        <v>40</v>
      </c>
      <c r="F1729" s="21" t="s">
        <v>10592</v>
      </c>
      <c r="G1729" s="21" t="s">
        <v>10593</v>
      </c>
      <c r="H1729" s="21" t="s">
        <v>10594</v>
      </c>
      <c r="I1729" s="21" t="s">
        <v>10595</v>
      </c>
      <c r="J1729" s="21" t="s">
        <v>3001</v>
      </c>
      <c r="K1729" s="22" t="s">
        <v>40</v>
      </c>
      <c r="L1729" s="22" t="e">
        <f t="shared" si="78"/>
        <v>#VALUE!</v>
      </c>
      <c r="M1729" s="22" t="e">
        <f t="shared" si="79"/>
        <v>#VALUE!</v>
      </c>
      <c r="N1729" s="23" t="s">
        <v>40</v>
      </c>
      <c r="O1729" s="24" t="e">
        <f t="shared" si="80"/>
        <v>#VALUE!</v>
      </c>
    </row>
    <row r="1730" spans="1:15">
      <c r="A1730" s="21" t="s">
        <v>11210</v>
      </c>
      <c r="B1730" s="21" t="s">
        <v>11211</v>
      </c>
      <c r="C1730" s="21" t="s">
        <v>132</v>
      </c>
      <c r="D1730" s="21" t="s">
        <v>141</v>
      </c>
      <c r="E1730" s="21" t="s">
        <v>511</v>
      </c>
      <c r="F1730" s="21" t="s">
        <v>11212</v>
      </c>
      <c r="G1730" s="21" t="s">
        <v>11213</v>
      </c>
      <c r="H1730" s="21" t="s">
        <v>11214</v>
      </c>
      <c r="I1730" s="21" t="s">
        <v>11215</v>
      </c>
      <c r="J1730" s="21" t="s">
        <v>40</v>
      </c>
      <c r="K1730" s="22">
        <v>1.3169999999999999</v>
      </c>
      <c r="L1730" s="22">
        <f t="shared" ref="L1730:L1793" si="81">K1730/1.717861684</f>
        <v>0.76665078001704812</v>
      </c>
      <c r="M1730" s="22">
        <f t="shared" ref="M1730:M1793" si="82">LOG(L1730, 2)</f>
        <v>-0.38335853497945038</v>
      </c>
      <c r="N1730" s="23">
        <v>1</v>
      </c>
      <c r="O1730" s="24">
        <f t="shared" ref="O1730:O1793" si="83">-LOG10(N1730)</f>
        <v>0</v>
      </c>
    </row>
    <row r="1731" spans="1:15">
      <c r="A1731" s="21" t="s">
        <v>1285</v>
      </c>
      <c r="B1731" s="21" t="s">
        <v>1286</v>
      </c>
      <c r="C1731" s="21" t="s">
        <v>1287</v>
      </c>
      <c r="D1731" s="21" t="s">
        <v>86</v>
      </c>
      <c r="E1731" s="21" t="s">
        <v>151</v>
      </c>
      <c r="F1731" s="21" t="s">
        <v>1288</v>
      </c>
      <c r="G1731" s="21" t="s">
        <v>1289</v>
      </c>
      <c r="H1731" s="21" t="s">
        <v>1290</v>
      </c>
      <c r="I1731" s="21" t="s">
        <v>1291</v>
      </c>
      <c r="J1731" s="21" t="s">
        <v>40</v>
      </c>
      <c r="K1731" s="22">
        <v>1.3180000000000001</v>
      </c>
      <c r="L1731" s="22">
        <f t="shared" si="81"/>
        <v>0.76723289906034131</v>
      </c>
      <c r="M1731" s="22">
        <f t="shared" si="82"/>
        <v>-0.38226351022791283</v>
      </c>
      <c r="N1731" s="23">
        <v>0.47767626010310699</v>
      </c>
      <c r="O1731" s="24">
        <f t="shared" si="83"/>
        <v>0.32086634205852782</v>
      </c>
    </row>
    <row r="1732" spans="1:15">
      <c r="A1732" s="21" t="s">
        <v>10607</v>
      </c>
      <c r="B1732" s="21" t="s">
        <v>10608</v>
      </c>
      <c r="C1732" s="21" t="s">
        <v>235</v>
      </c>
      <c r="D1732" s="21" t="s">
        <v>314</v>
      </c>
      <c r="E1732" s="21" t="s">
        <v>6436</v>
      </c>
      <c r="F1732" s="21" t="s">
        <v>6437</v>
      </c>
      <c r="G1732" s="21" t="s">
        <v>10609</v>
      </c>
      <c r="H1732" s="21" t="s">
        <v>10610</v>
      </c>
      <c r="I1732" s="21" t="s">
        <v>10611</v>
      </c>
      <c r="J1732" s="21" t="s">
        <v>2385</v>
      </c>
      <c r="K1732" s="22" t="s">
        <v>40</v>
      </c>
      <c r="L1732" s="22" t="e">
        <f t="shared" si="81"/>
        <v>#VALUE!</v>
      </c>
      <c r="M1732" s="22" t="e">
        <f t="shared" si="82"/>
        <v>#VALUE!</v>
      </c>
      <c r="N1732" s="23" t="s">
        <v>40</v>
      </c>
      <c r="O1732" s="24" t="e">
        <f t="shared" si="83"/>
        <v>#VALUE!</v>
      </c>
    </row>
    <row r="1733" spans="1:15">
      <c r="A1733" s="21" t="s">
        <v>4333</v>
      </c>
      <c r="B1733" s="21" t="s">
        <v>4334</v>
      </c>
      <c r="C1733" s="21" t="s">
        <v>2638</v>
      </c>
      <c r="D1733" s="21" t="s">
        <v>34</v>
      </c>
      <c r="E1733" s="21" t="s">
        <v>937</v>
      </c>
      <c r="F1733" s="21" t="s">
        <v>4335</v>
      </c>
      <c r="G1733" s="21" t="s">
        <v>4336</v>
      </c>
      <c r="H1733" s="21" t="s">
        <v>4337</v>
      </c>
      <c r="I1733" s="21" t="s">
        <v>4338</v>
      </c>
      <c r="J1733" s="21" t="s">
        <v>40</v>
      </c>
      <c r="K1733" s="22">
        <v>1.3180000000000001</v>
      </c>
      <c r="L1733" s="22">
        <f t="shared" si="81"/>
        <v>0.76723289906034131</v>
      </c>
      <c r="M1733" s="22">
        <f t="shared" si="82"/>
        <v>-0.38226351022791283</v>
      </c>
      <c r="N1733" s="23">
        <v>4.1037335361163198E-3</v>
      </c>
      <c r="O1733" s="24">
        <f t="shared" si="83"/>
        <v>2.3868208466173222</v>
      </c>
    </row>
    <row r="1734" spans="1:15">
      <c r="A1734" s="21" t="s">
        <v>1245</v>
      </c>
      <c r="B1734" s="21" t="s">
        <v>1246</v>
      </c>
      <c r="C1734" s="21" t="s">
        <v>33</v>
      </c>
      <c r="D1734" s="21" t="s">
        <v>86</v>
      </c>
      <c r="E1734" s="21" t="s">
        <v>214</v>
      </c>
      <c r="F1734" s="21" t="s">
        <v>1247</v>
      </c>
      <c r="G1734" s="21" t="s">
        <v>1248</v>
      </c>
      <c r="H1734" s="21" t="s">
        <v>1249</v>
      </c>
      <c r="I1734" s="21" t="s">
        <v>1250</v>
      </c>
      <c r="J1734" s="21" t="s">
        <v>1251</v>
      </c>
      <c r="K1734" s="22">
        <v>1.32</v>
      </c>
      <c r="L1734" s="22">
        <f t="shared" si="81"/>
        <v>0.76839713714692759</v>
      </c>
      <c r="M1734" s="22">
        <f t="shared" si="82"/>
        <v>-0.38007595099014879</v>
      </c>
      <c r="N1734" s="23">
        <v>0.62963883431358703</v>
      </c>
      <c r="O1734" s="24">
        <f t="shared" si="83"/>
        <v>0.20090849378752426</v>
      </c>
    </row>
    <row r="1735" spans="1:15">
      <c r="A1735" s="21" t="s">
        <v>679</v>
      </c>
      <c r="B1735" s="21" t="s">
        <v>680</v>
      </c>
      <c r="C1735" s="21" t="s">
        <v>33</v>
      </c>
      <c r="D1735" s="21" t="s">
        <v>86</v>
      </c>
      <c r="E1735" s="21" t="s">
        <v>158</v>
      </c>
      <c r="F1735" s="21" t="s">
        <v>681</v>
      </c>
      <c r="G1735" s="21" t="s">
        <v>682</v>
      </c>
      <c r="H1735" s="21" t="s">
        <v>683</v>
      </c>
      <c r="I1735" s="21" t="s">
        <v>684</v>
      </c>
      <c r="J1735" s="21" t="s">
        <v>685</v>
      </c>
      <c r="K1735" s="22">
        <v>1.321</v>
      </c>
      <c r="L1735" s="22">
        <f t="shared" si="81"/>
        <v>0.76897925619022067</v>
      </c>
      <c r="M1735" s="22">
        <f t="shared" si="82"/>
        <v>-0.37898341398913699</v>
      </c>
      <c r="N1735" s="23">
        <v>1</v>
      </c>
      <c r="O1735" s="24">
        <f t="shared" si="83"/>
        <v>0</v>
      </c>
    </row>
    <row r="1736" spans="1:15">
      <c r="A1736" s="21" t="s">
        <v>4171</v>
      </c>
      <c r="B1736" s="21" t="s">
        <v>4172</v>
      </c>
      <c r="C1736" s="21" t="s">
        <v>235</v>
      </c>
      <c r="D1736" s="21" t="s">
        <v>44</v>
      </c>
      <c r="E1736" s="21" t="s">
        <v>55</v>
      </c>
      <c r="F1736" s="21" t="s">
        <v>4173</v>
      </c>
      <c r="G1736" s="21" t="s">
        <v>4174</v>
      </c>
      <c r="H1736" s="21" t="s">
        <v>4175</v>
      </c>
      <c r="I1736" s="21" t="s">
        <v>4176</v>
      </c>
      <c r="J1736" s="21" t="s">
        <v>40</v>
      </c>
      <c r="K1736" s="22">
        <v>1.321</v>
      </c>
      <c r="L1736" s="22">
        <f t="shared" si="81"/>
        <v>0.76897925619022067</v>
      </c>
      <c r="M1736" s="22">
        <f t="shared" si="82"/>
        <v>-0.37898341398913699</v>
      </c>
      <c r="N1736" s="23">
        <v>1</v>
      </c>
      <c r="O1736" s="24">
        <f t="shared" si="83"/>
        <v>0</v>
      </c>
    </row>
    <row r="1737" spans="1:15">
      <c r="A1737" s="21" t="s">
        <v>6147</v>
      </c>
      <c r="B1737" s="21" t="s">
        <v>6148</v>
      </c>
      <c r="C1737" s="21" t="s">
        <v>3119</v>
      </c>
      <c r="D1737" s="21" t="s">
        <v>86</v>
      </c>
      <c r="E1737" s="21" t="s">
        <v>937</v>
      </c>
      <c r="F1737" s="21" t="s">
        <v>6149</v>
      </c>
      <c r="G1737" s="21" t="s">
        <v>6150</v>
      </c>
      <c r="H1737" s="21" t="s">
        <v>6151</v>
      </c>
      <c r="I1737" s="21" t="s">
        <v>6152</v>
      </c>
      <c r="J1737" s="21" t="s">
        <v>40</v>
      </c>
      <c r="K1737" s="22">
        <v>1.321</v>
      </c>
      <c r="L1737" s="22">
        <f t="shared" si="81"/>
        <v>0.76897925619022067</v>
      </c>
      <c r="M1737" s="22">
        <f t="shared" si="82"/>
        <v>-0.37898341398913699</v>
      </c>
      <c r="N1737" s="23">
        <v>1</v>
      </c>
      <c r="O1737" s="24">
        <f t="shared" si="83"/>
        <v>0</v>
      </c>
    </row>
    <row r="1738" spans="1:15">
      <c r="A1738" s="21" t="s">
        <v>7473</v>
      </c>
      <c r="B1738" s="21" t="s">
        <v>7474</v>
      </c>
      <c r="C1738" s="21" t="s">
        <v>40</v>
      </c>
      <c r="D1738" s="21" t="s">
        <v>141</v>
      </c>
      <c r="E1738" s="21" t="s">
        <v>40</v>
      </c>
      <c r="F1738" s="21" t="s">
        <v>7475</v>
      </c>
      <c r="G1738" s="21" t="s">
        <v>7476</v>
      </c>
      <c r="H1738" s="21" t="s">
        <v>7477</v>
      </c>
      <c r="I1738" s="21" t="s">
        <v>7478</v>
      </c>
      <c r="J1738" s="21" t="s">
        <v>40</v>
      </c>
      <c r="K1738" s="22">
        <v>1.321</v>
      </c>
      <c r="L1738" s="22">
        <f t="shared" si="81"/>
        <v>0.76897925619022067</v>
      </c>
      <c r="M1738" s="22">
        <f t="shared" si="82"/>
        <v>-0.37898341398913699</v>
      </c>
      <c r="N1738" s="23">
        <v>1</v>
      </c>
      <c r="O1738" s="24">
        <f t="shared" si="83"/>
        <v>0</v>
      </c>
    </row>
    <row r="1739" spans="1:15">
      <c r="A1739" s="21" t="s">
        <v>10642</v>
      </c>
      <c r="B1739" s="21" t="s">
        <v>10643</v>
      </c>
      <c r="C1739" s="21" t="s">
        <v>33</v>
      </c>
      <c r="D1739" s="21" t="s">
        <v>314</v>
      </c>
      <c r="E1739" s="21" t="s">
        <v>151</v>
      </c>
      <c r="F1739" s="21" t="s">
        <v>1261</v>
      </c>
      <c r="G1739" s="21" t="s">
        <v>10644</v>
      </c>
      <c r="H1739" s="21" t="s">
        <v>10645</v>
      </c>
      <c r="I1739" s="21" t="s">
        <v>10646</v>
      </c>
      <c r="J1739" s="21" t="s">
        <v>2495</v>
      </c>
      <c r="K1739" s="22" t="s">
        <v>40</v>
      </c>
      <c r="L1739" s="22" t="e">
        <f t="shared" si="81"/>
        <v>#VALUE!</v>
      </c>
      <c r="M1739" s="22" t="e">
        <f t="shared" si="82"/>
        <v>#VALUE!</v>
      </c>
      <c r="N1739" s="23" t="s">
        <v>40</v>
      </c>
      <c r="O1739" s="24" t="e">
        <f t="shared" si="83"/>
        <v>#VALUE!</v>
      </c>
    </row>
    <row r="1740" spans="1:15">
      <c r="A1740" s="21" t="s">
        <v>8062</v>
      </c>
      <c r="B1740" s="21" t="s">
        <v>8063</v>
      </c>
      <c r="C1740" s="21" t="s">
        <v>33</v>
      </c>
      <c r="D1740" s="21" t="s">
        <v>34</v>
      </c>
      <c r="E1740" s="21" t="s">
        <v>511</v>
      </c>
      <c r="F1740" s="21" t="s">
        <v>8064</v>
      </c>
      <c r="G1740" s="21" t="s">
        <v>8065</v>
      </c>
      <c r="H1740" s="21" t="s">
        <v>8066</v>
      </c>
      <c r="I1740" s="21" t="s">
        <v>8067</v>
      </c>
      <c r="J1740" s="21" t="s">
        <v>1251</v>
      </c>
      <c r="K1740" s="22">
        <v>1.321</v>
      </c>
      <c r="L1740" s="22">
        <f t="shared" si="81"/>
        <v>0.76897925619022067</v>
      </c>
      <c r="M1740" s="22">
        <f t="shared" si="82"/>
        <v>-0.37898341398913699</v>
      </c>
      <c r="N1740" s="23" t="s">
        <v>40</v>
      </c>
      <c r="O1740" s="24" t="e">
        <f t="shared" si="83"/>
        <v>#VALUE!</v>
      </c>
    </row>
    <row r="1741" spans="1:15">
      <c r="A1741" s="21" t="s">
        <v>10773</v>
      </c>
      <c r="B1741" s="21" t="s">
        <v>10774</v>
      </c>
      <c r="C1741" s="21" t="s">
        <v>40</v>
      </c>
      <c r="D1741" s="21" t="s">
        <v>86</v>
      </c>
      <c r="E1741" s="21" t="s">
        <v>158</v>
      </c>
      <c r="F1741" s="21" t="s">
        <v>10775</v>
      </c>
      <c r="G1741" s="21" t="s">
        <v>10776</v>
      </c>
      <c r="H1741" s="21" t="s">
        <v>10777</v>
      </c>
      <c r="I1741" s="21" t="s">
        <v>10778</v>
      </c>
      <c r="J1741" s="21" t="s">
        <v>40</v>
      </c>
      <c r="K1741" s="22">
        <v>1.321</v>
      </c>
      <c r="L1741" s="22">
        <f t="shared" si="81"/>
        <v>0.76897925619022067</v>
      </c>
      <c r="M1741" s="22">
        <f t="shared" si="82"/>
        <v>-0.37898341398913699</v>
      </c>
      <c r="N1741" s="23">
        <v>1</v>
      </c>
      <c r="O1741" s="24">
        <f t="shared" si="83"/>
        <v>0</v>
      </c>
    </row>
    <row r="1742" spans="1:15">
      <c r="A1742" s="21" t="s">
        <v>10657</v>
      </c>
      <c r="B1742" s="21" t="s">
        <v>10658</v>
      </c>
      <c r="C1742" s="21" t="s">
        <v>921</v>
      </c>
      <c r="D1742" s="21" t="s">
        <v>141</v>
      </c>
      <c r="E1742" s="21" t="s">
        <v>519</v>
      </c>
      <c r="F1742" s="21" t="s">
        <v>10659</v>
      </c>
      <c r="G1742" s="21" t="s">
        <v>10660</v>
      </c>
      <c r="H1742" s="21" t="s">
        <v>10661</v>
      </c>
      <c r="I1742" s="21" t="s">
        <v>10662</v>
      </c>
      <c r="J1742" s="21" t="s">
        <v>40</v>
      </c>
      <c r="K1742" s="22" t="s">
        <v>40</v>
      </c>
      <c r="L1742" s="22" t="e">
        <f t="shared" si="81"/>
        <v>#VALUE!</v>
      </c>
      <c r="M1742" s="22" t="e">
        <f t="shared" si="82"/>
        <v>#VALUE!</v>
      </c>
      <c r="N1742" s="23" t="s">
        <v>40</v>
      </c>
      <c r="O1742" s="24" t="e">
        <f t="shared" si="83"/>
        <v>#VALUE!</v>
      </c>
    </row>
    <row r="1743" spans="1:15">
      <c r="A1743" s="21" t="s">
        <v>10663</v>
      </c>
      <c r="B1743" s="21" t="s">
        <v>10664</v>
      </c>
      <c r="C1743" s="21" t="s">
        <v>33</v>
      </c>
      <c r="D1743" s="21" t="s">
        <v>40</v>
      </c>
      <c r="E1743" s="21" t="s">
        <v>158</v>
      </c>
      <c r="F1743" s="21" t="s">
        <v>10665</v>
      </c>
      <c r="G1743" s="21" t="s">
        <v>10666</v>
      </c>
      <c r="H1743" s="21" t="s">
        <v>10667</v>
      </c>
      <c r="I1743" s="21" t="s">
        <v>10668</v>
      </c>
      <c r="J1743" s="21" t="s">
        <v>355</v>
      </c>
      <c r="K1743" s="22" t="s">
        <v>40</v>
      </c>
      <c r="L1743" s="22" t="e">
        <f t="shared" si="81"/>
        <v>#VALUE!</v>
      </c>
      <c r="M1743" s="22" t="e">
        <f t="shared" si="82"/>
        <v>#VALUE!</v>
      </c>
      <c r="N1743" s="23" t="s">
        <v>40</v>
      </c>
      <c r="O1743" s="24" t="e">
        <f t="shared" si="83"/>
        <v>#VALUE!</v>
      </c>
    </row>
    <row r="1744" spans="1:15">
      <c r="A1744" s="21" t="s">
        <v>9087</v>
      </c>
      <c r="B1744" s="21" t="s">
        <v>9088</v>
      </c>
      <c r="C1744" s="21" t="s">
        <v>132</v>
      </c>
      <c r="D1744" s="21" t="s">
        <v>141</v>
      </c>
      <c r="E1744" s="21" t="s">
        <v>158</v>
      </c>
      <c r="F1744" s="21" t="s">
        <v>9089</v>
      </c>
      <c r="G1744" s="21" t="s">
        <v>9090</v>
      </c>
      <c r="H1744" s="21" t="s">
        <v>9091</v>
      </c>
      <c r="I1744" s="21" t="s">
        <v>9092</v>
      </c>
      <c r="J1744" s="21" t="s">
        <v>40</v>
      </c>
      <c r="K1744" s="22">
        <v>1.3220000000000001</v>
      </c>
      <c r="L1744" s="22">
        <f t="shared" si="81"/>
        <v>0.76956137523351387</v>
      </c>
      <c r="M1744" s="22">
        <f t="shared" si="82"/>
        <v>-0.37789170372827285</v>
      </c>
      <c r="N1744" s="23">
        <v>1</v>
      </c>
      <c r="O1744" s="24">
        <f t="shared" si="83"/>
        <v>0</v>
      </c>
    </row>
    <row r="1745" spans="1:15">
      <c r="A1745" s="21" t="s">
        <v>2049</v>
      </c>
      <c r="B1745" s="21" t="s">
        <v>2050</v>
      </c>
      <c r="C1745" s="21" t="s">
        <v>33</v>
      </c>
      <c r="D1745" s="21" t="s">
        <v>34</v>
      </c>
      <c r="E1745" s="21" t="s">
        <v>77</v>
      </c>
      <c r="F1745" s="21" t="s">
        <v>2051</v>
      </c>
      <c r="G1745" s="21" t="s">
        <v>2052</v>
      </c>
      <c r="H1745" s="21" t="s">
        <v>2053</v>
      </c>
      <c r="I1745" s="21" t="s">
        <v>2054</v>
      </c>
      <c r="J1745" s="21" t="s">
        <v>2055</v>
      </c>
      <c r="K1745" s="22">
        <v>1.323</v>
      </c>
      <c r="L1745" s="22">
        <f t="shared" si="81"/>
        <v>0.77014349427680695</v>
      </c>
      <c r="M1745" s="22">
        <f t="shared" si="82"/>
        <v>-0.37680081895728784</v>
      </c>
      <c r="N1745" s="23">
        <v>0.65576948373034605</v>
      </c>
      <c r="O1745" s="24">
        <f t="shared" si="83"/>
        <v>0.18324879711447281</v>
      </c>
    </row>
    <row r="1746" spans="1:15">
      <c r="A1746" s="21" t="s">
        <v>6446</v>
      </c>
      <c r="B1746" s="21" t="s">
        <v>6447</v>
      </c>
      <c r="C1746" s="21" t="s">
        <v>33</v>
      </c>
      <c r="D1746" s="21" t="s">
        <v>314</v>
      </c>
      <c r="E1746" s="21" t="s">
        <v>207</v>
      </c>
      <c r="F1746" s="21" t="s">
        <v>6448</v>
      </c>
      <c r="G1746" s="21" t="s">
        <v>6449</v>
      </c>
      <c r="H1746" s="21" t="s">
        <v>6450</v>
      </c>
      <c r="I1746" s="21" t="s">
        <v>6451</v>
      </c>
      <c r="J1746" s="21" t="s">
        <v>40</v>
      </c>
      <c r="K1746" s="22">
        <v>1.323</v>
      </c>
      <c r="L1746" s="22">
        <f t="shared" si="81"/>
        <v>0.77014349427680695</v>
      </c>
      <c r="M1746" s="22">
        <f t="shared" si="82"/>
        <v>-0.37680081895728784</v>
      </c>
      <c r="N1746" s="23">
        <v>0.860830106210135</v>
      </c>
      <c r="O1746" s="24">
        <f t="shared" si="83"/>
        <v>6.5082552629949456E-2</v>
      </c>
    </row>
    <row r="1747" spans="1:15">
      <c r="A1747" s="21" t="s">
        <v>2204</v>
      </c>
      <c r="B1747" s="21" t="s">
        <v>2205</v>
      </c>
      <c r="C1747" s="21" t="s">
        <v>33</v>
      </c>
      <c r="D1747" s="21" t="s">
        <v>34</v>
      </c>
      <c r="E1747" s="21" t="s">
        <v>45</v>
      </c>
      <c r="F1747" s="21" t="s">
        <v>2206</v>
      </c>
      <c r="G1747" s="21" t="s">
        <v>2207</v>
      </c>
      <c r="H1747" s="21" t="s">
        <v>2208</v>
      </c>
      <c r="I1747" s="21" t="s">
        <v>2209</v>
      </c>
      <c r="J1747" s="21" t="s">
        <v>123</v>
      </c>
      <c r="K1747" s="22">
        <v>1.3240000000000001</v>
      </c>
      <c r="L1747" s="22">
        <f t="shared" si="81"/>
        <v>0.77072561332010014</v>
      </c>
      <c r="M1747" s="22">
        <f t="shared" si="82"/>
        <v>-0.37571075842874679</v>
      </c>
      <c r="N1747" s="23">
        <v>1</v>
      </c>
      <c r="O1747" s="24">
        <f t="shared" si="83"/>
        <v>0</v>
      </c>
    </row>
    <row r="1748" spans="1:15">
      <c r="A1748" s="21" t="s">
        <v>6475</v>
      </c>
      <c r="B1748" s="21" t="s">
        <v>6476</v>
      </c>
      <c r="C1748" s="21" t="s">
        <v>921</v>
      </c>
      <c r="D1748" s="21" t="s">
        <v>141</v>
      </c>
      <c r="E1748" s="21" t="s">
        <v>2498</v>
      </c>
      <c r="F1748" s="21" t="s">
        <v>6477</v>
      </c>
      <c r="G1748" s="21" t="s">
        <v>6478</v>
      </c>
      <c r="H1748" s="21" t="s">
        <v>6479</v>
      </c>
      <c r="I1748" s="21" t="s">
        <v>6480</v>
      </c>
      <c r="J1748" s="21" t="s">
        <v>1180</v>
      </c>
      <c r="K1748" s="22">
        <v>1.3240000000000001</v>
      </c>
      <c r="L1748" s="22">
        <f t="shared" si="81"/>
        <v>0.77072561332010014</v>
      </c>
      <c r="M1748" s="22">
        <f t="shared" si="82"/>
        <v>-0.37571075842874679</v>
      </c>
      <c r="N1748" s="23">
        <v>3.0666947209582501E-3</v>
      </c>
      <c r="O1748" s="24">
        <f t="shared" si="83"/>
        <v>2.5133294544061835</v>
      </c>
    </row>
    <row r="1749" spans="1:15">
      <c r="A1749" s="21" t="s">
        <v>212</v>
      </c>
      <c r="B1749" s="21" t="s">
        <v>213</v>
      </c>
      <c r="C1749" s="21" t="s">
        <v>33</v>
      </c>
      <c r="D1749" s="21" t="s">
        <v>34</v>
      </c>
      <c r="E1749" s="21" t="s">
        <v>214</v>
      </c>
      <c r="F1749" s="21" t="s">
        <v>215</v>
      </c>
      <c r="G1749" s="21" t="s">
        <v>216</v>
      </c>
      <c r="H1749" s="21" t="s">
        <v>217</v>
      </c>
      <c r="I1749" s="21" t="s">
        <v>218</v>
      </c>
      <c r="J1749" s="21" t="s">
        <v>204</v>
      </c>
      <c r="K1749" s="22">
        <v>1.325</v>
      </c>
      <c r="L1749" s="22">
        <f t="shared" si="81"/>
        <v>0.77130773236339323</v>
      </c>
      <c r="M1749" s="22">
        <f t="shared" si="82"/>
        <v>-0.37462152089804068</v>
      </c>
      <c r="N1749" s="23">
        <v>3.74175719444012E-5</v>
      </c>
      <c r="O1749" s="24">
        <f t="shared" si="83"/>
        <v>4.4269243976313311</v>
      </c>
    </row>
    <row r="1750" spans="1:15">
      <c r="A1750" s="21" t="s">
        <v>2540</v>
      </c>
      <c r="B1750" s="21" t="s">
        <v>2541</v>
      </c>
      <c r="C1750" s="21" t="s">
        <v>33</v>
      </c>
      <c r="D1750" s="21" t="s">
        <v>76</v>
      </c>
      <c r="E1750" s="21" t="s">
        <v>111</v>
      </c>
      <c r="F1750" s="21" t="s">
        <v>2105</v>
      </c>
      <c r="G1750" s="21" t="s">
        <v>2542</v>
      </c>
      <c r="H1750" s="21" t="s">
        <v>2543</v>
      </c>
      <c r="I1750" s="21" t="s">
        <v>2544</v>
      </c>
      <c r="J1750" s="21" t="s">
        <v>554</v>
      </c>
      <c r="K1750" s="22">
        <v>1.325</v>
      </c>
      <c r="L1750" s="22">
        <f t="shared" si="81"/>
        <v>0.77130773236339323</v>
      </c>
      <c r="M1750" s="22">
        <f t="shared" si="82"/>
        <v>-0.37462152089804068</v>
      </c>
      <c r="N1750" s="23">
        <v>8.1176726358856092E-3</v>
      </c>
      <c r="O1750" s="24">
        <f t="shared" si="83"/>
        <v>2.090568466605224</v>
      </c>
    </row>
    <row r="1751" spans="1:15">
      <c r="A1751" s="21" t="s">
        <v>8244</v>
      </c>
      <c r="B1751" s="21" t="s">
        <v>8245</v>
      </c>
      <c r="C1751" s="21" t="s">
        <v>235</v>
      </c>
      <c r="D1751" s="21" t="s">
        <v>314</v>
      </c>
      <c r="E1751" s="21" t="s">
        <v>929</v>
      </c>
      <c r="F1751" s="21" t="s">
        <v>8246</v>
      </c>
      <c r="G1751" s="21" t="s">
        <v>8247</v>
      </c>
      <c r="H1751" s="21" t="s">
        <v>8248</v>
      </c>
      <c r="I1751" s="21" t="s">
        <v>8249</v>
      </c>
      <c r="J1751" s="21" t="s">
        <v>40</v>
      </c>
      <c r="K1751" s="22">
        <v>1.325</v>
      </c>
      <c r="L1751" s="22">
        <f t="shared" si="81"/>
        <v>0.77130773236339323</v>
      </c>
      <c r="M1751" s="22">
        <f t="shared" si="82"/>
        <v>-0.37462152089804068</v>
      </c>
      <c r="N1751" s="23">
        <v>0.54088438643227199</v>
      </c>
      <c r="O1751" s="24">
        <f t="shared" si="83"/>
        <v>0.26689555504190154</v>
      </c>
    </row>
    <row r="1752" spans="1:15">
      <c r="A1752" s="21" t="s">
        <v>1527</v>
      </c>
      <c r="B1752" s="21" t="s">
        <v>1528</v>
      </c>
      <c r="C1752" s="21" t="s">
        <v>1254</v>
      </c>
      <c r="D1752" s="21" t="s">
        <v>991</v>
      </c>
      <c r="E1752" s="21" t="s">
        <v>1529</v>
      </c>
      <c r="F1752" s="21" t="s">
        <v>1530</v>
      </c>
      <c r="G1752" s="21" t="s">
        <v>1531</v>
      </c>
      <c r="H1752" s="21" t="s">
        <v>1532</v>
      </c>
      <c r="I1752" s="21" t="s">
        <v>1533</v>
      </c>
      <c r="J1752" s="21" t="s">
        <v>102</v>
      </c>
      <c r="K1752" s="22">
        <v>1.3260000000000001</v>
      </c>
      <c r="L1752" s="22">
        <f t="shared" si="81"/>
        <v>0.77188985140668642</v>
      </c>
      <c r="M1752" s="22">
        <f t="shared" si="82"/>
        <v>-0.37353310512337667</v>
      </c>
      <c r="N1752" s="23">
        <v>6.6473562642653999E-2</v>
      </c>
      <c r="O1752" s="24">
        <f t="shared" si="83"/>
        <v>1.1773510446411908</v>
      </c>
    </row>
    <row r="1753" spans="1:15">
      <c r="A1753" s="21" t="s">
        <v>3459</v>
      </c>
      <c r="B1753" s="21" t="s">
        <v>3460</v>
      </c>
      <c r="C1753" s="21" t="s">
        <v>33</v>
      </c>
      <c r="D1753" s="21" t="s">
        <v>34</v>
      </c>
      <c r="E1753" s="21" t="s">
        <v>151</v>
      </c>
      <c r="F1753" s="21" t="s">
        <v>3461</v>
      </c>
      <c r="G1753" s="21" t="s">
        <v>3462</v>
      </c>
      <c r="H1753" s="21" t="s">
        <v>3463</v>
      </c>
      <c r="I1753" s="21" t="s">
        <v>3464</v>
      </c>
      <c r="J1753" s="21" t="s">
        <v>3465</v>
      </c>
      <c r="K1753" s="22">
        <v>1.3260000000000001</v>
      </c>
      <c r="L1753" s="22">
        <f t="shared" si="81"/>
        <v>0.77188985140668642</v>
      </c>
      <c r="M1753" s="22">
        <f t="shared" si="82"/>
        <v>-0.37353310512337667</v>
      </c>
      <c r="N1753" s="23">
        <v>0.69647804768777499</v>
      </c>
      <c r="O1753" s="24">
        <f t="shared" si="83"/>
        <v>0.1570925675649428</v>
      </c>
    </row>
    <row r="1754" spans="1:15">
      <c r="A1754" s="21" t="s">
        <v>4305</v>
      </c>
      <c r="B1754" s="21" t="s">
        <v>4306</v>
      </c>
      <c r="C1754" s="21" t="s">
        <v>235</v>
      </c>
      <c r="D1754" s="21" t="s">
        <v>34</v>
      </c>
      <c r="E1754" s="21" t="s">
        <v>1468</v>
      </c>
      <c r="F1754" s="21" t="s">
        <v>2888</v>
      </c>
      <c r="G1754" s="21" t="s">
        <v>4307</v>
      </c>
      <c r="H1754" s="21" t="s">
        <v>4308</v>
      </c>
      <c r="I1754" s="21" t="s">
        <v>4309</v>
      </c>
      <c r="J1754" s="21" t="s">
        <v>811</v>
      </c>
      <c r="K1754" s="22">
        <v>1.327</v>
      </c>
      <c r="L1754" s="22">
        <f t="shared" si="81"/>
        <v>0.77247197044997939</v>
      </c>
      <c r="M1754" s="22">
        <f t="shared" si="82"/>
        <v>-0.37244550986577141</v>
      </c>
      <c r="N1754" s="23">
        <v>1</v>
      </c>
      <c r="O1754" s="24">
        <f t="shared" si="83"/>
        <v>0</v>
      </c>
    </row>
    <row r="1755" spans="1:15">
      <c r="A1755" s="21" t="s">
        <v>287</v>
      </c>
      <c r="B1755" s="21" t="s">
        <v>288</v>
      </c>
      <c r="C1755" s="21" t="s">
        <v>33</v>
      </c>
      <c r="D1755" s="21" t="s">
        <v>44</v>
      </c>
      <c r="E1755" s="21" t="s">
        <v>158</v>
      </c>
      <c r="F1755" s="21" t="s">
        <v>289</v>
      </c>
      <c r="G1755" s="21" t="s">
        <v>290</v>
      </c>
      <c r="H1755" s="21" t="s">
        <v>291</v>
      </c>
      <c r="I1755" s="21" t="s">
        <v>292</v>
      </c>
      <c r="J1755" s="21" t="s">
        <v>293</v>
      </c>
      <c r="K1755" s="22">
        <v>1.3280000000000001</v>
      </c>
      <c r="L1755" s="22">
        <f t="shared" si="81"/>
        <v>0.77305408949327259</v>
      </c>
      <c r="M1755" s="22">
        <f t="shared" si="82"/>
        <v>-0.37135873388903984</v>
      </c>
      <c r="N1755" s="23">
        <v>6.99313664960193E-3</v>
      </c>
      <c r="O1755" s="24">
        <f t="shared" si="83"/>
        <v>2.1553279853321561</v>
      </c>
    </row>
    <row r="1756" spans="1:15">
      <c r="A1756" s="21" t="s">
        <v>10739</v>
      </c>
      <c r="B1756" s="21" t="s">
        <v>10740</v>
      </c>
      <c r="C1756" s="21" t="s">
        <v>53</v>
      </c>
      <c r="D1756" s="21" t="s">
        <v>40</v>
      </c>
      <c r="E1756" s="21" t="s">
        <v>151</v>
      </c>
      <c r="F1756" s="21" t="s">
        <v>10741</v>
      </c>
      <c r="G1756" s="21" t="s">
        <v>10742</v>
      </c>
      <c r="H1756" s="21" t="s">
        <v>10743</v>
      </c>
      <c r="I1756" s="21" t="s">
        <v>10744</v>
      </c>
      <c r="J1756" s="21" t="s">
        <v>40</v>
      </c>
      <c r="K1756" s="22" t="s">
        <v>40</v>
      </c>
      <c r="L1756" s="22" t="e">
        <f t="shared" si="81"/>
        <v>#VALUE!</v>
      </c>
      <c r="M1756" s="22" t="e">
        <f t="shared" si="82"/>
        <v>#VALUE!</v>
      </c>
      <c r="N1756" s="23" t="s">
        <v>40</v>
      </c>
      <c r="O1756" s="24" t="e">
        <f t="shared" si="83"/>
        <v>#VALUE!</v>
      </c>
    </row>
    <row r="1757" spans="1:15">
      <c r="A1757" s="21" t="s">
        <v>5326</v>
      </c>
      <c r="B1757" s="21" t="s">
        <v>5327</v>
      </c>
      <c r="C1757" s="21" t="s">
        <v>33</v>
      </c>
      <c r="D1757" s="21" t="s">
        <v>86</v>
      </c>
      <c r="E1757" s="21" t="s">
        <v>158</v>
      </c>
      <c r="F1757" s="21" t="s">
        <v>5328</v>
      </c>
      <c r="G1757" s="21" t="s">
        <v>5329</v>
      </c>
      <c r="H1757" s="21" t="s">
        <v>5330</v>
      </c>
      <c r="I1757" s="21" t="s">
        <v>5331</v>
      </c>
      <c r="J1757" s="21" t="s">
        <v>40</v>
      </c>
      <c r="K1757" s="22">
        <v>1.3280000000000001</v>
      </c>
      <c r="L1757" s="22">
        <f t="shared" si="81"/>
        <v>0.77305408949327259</v>
      </c>
      <c r="M1757" s="22">
        <f t="shared" si="82"/>
        <v>-0.37135873388903984</v>
      </c>
      <c r="N1757" s="23">
        <v>0.93618771621602503</v>
      </c>
      <c r="O1757" s="24">
        <f t="shared" si="83"/>
        <v>2.8637061579219792E-2</v>
      </c>
    </row>
    <row r="1758" spans="1:15">
      <c r="A1758" s="21" t="s">
        <v>10751</v>
      </c>
      <c r="B1758" s="21" t="s">
        <v>10752</v>
      </c>
      <c r="C1758" s="21" t="s">
        <v>132</v>
      </c>
      <c r="D1758" s="21" t="s">
        <v>314</v>
      </c>
      <c r="E1758" s="21" t="s">
        <v>937</v>
      </c>
      <c r="F1758" s="21" t="s">
        <v>10753</v>
      </c>
      <c r="G1758" s="21" t="s">
        <v>10754</v>
      </c>
      <c r="H1758" s="21" t="s">
        <v>10755</v>
      </c>
      <c r="I1758" s="21" t="s">
        <v>10756</v>
      </c>
      <c r="J1758" s="21" t="s">
        <v>40</v>
      </c>
      <c r="K1758" s="22" t="s">
        <v>40</v>
      </c>
      <c r="L1758" s="22" t="e">
        <f t="shared" si="81"/>
        <v>#VALUE!</v>
      </c>
      <c r="M1758" s="22" t="e">
        <f t="shared" si="82"/>
        <v>#VALUE!</v>
      </c>
      <c r="N1758" s="23" t="s">
        <v>40</v>
      </c>
      <c r="O1758" s="24" t="e">
        <f t="shared" si="83"/>
        <v>#VALUE!</v>
      </c>
    </row>
    <row r="1759" spans="1:15">
      <c r="A1759" s="21" t="s">
        <v>10757</v>
      </c>
      <c r="B1759" s="21" t="s">
        <v>10758</v>
      </c>
      <c r="C1759" s="21" t="s">
        <v>2155</v>
      </c>
      <c r="D1759" s="21" t="s">
        <v>141</v>
      </c>
      <c r="E1759" s="21" t="s">
        <v>40</v>
      </c>
      <c r="F1759" s="21" t="s">
        <v>7475</v>
      </c>
      <c r="G1759" s="21" t="s">
        <v>10759</v>
      </c>
      <c r="H1759" s="21" t="s">
        <v>10760</v>
      </c>
      <c r="I1759" s="21" t="s">
        <v>10761</v>
      </c>
      <c r="J1759" s="21" t="s">
        <v>40</v>
      </c>
      <c r="K1759" s="22" t="s">
        <v>40</v>
      </c>
      <c r="L1759" s="22" t="e">
        <f t="shared" si="81"/>
        <v>#VALUE!</v>
      </c>
      <c r="M1759" s="22" t="e">
        <f t="shared" si="82"/>
        <v>#VALUE!</v>
      </c>
      <c r="N1759" s="23" t="s">
        <v>40</v>
      </c>
      <c r="O1759" s="24" t="e">
        <f t="shared" si="83"/>
        <v>#VALUE!</v>
      </c>
    </row>
    <row r="1760" spans="1:15">
      <c r="A1760" s="21" t="s">
        <v>5593</v>
      </c>
      <c r="B1760" s="21" t="s">
        <v>5594</v>
      </c>
      <c r="C1760" s="21" t="s">
        <v>33</v>
      </c>
      <c r="D1760" s="21" t="s">
        <v>34</v>
      </c>
      <c r="E1760" s="21" t="s">
        <v>511</v>
      </c>
      <c r="F1760" s="21" t="s">
        <v>5595</v>
      </c>
      <c r="G1760" s="21" t="s">
        <v>5596</v>
      </c>
      <c r="H1760" s="21" t="s">
        <v>5597</v>
      </c>
      <c r="I1760" s="21" t="s">
        <v>5598</v>
      </c>
      <c r="J1760" s="21" t="s">
        <v>1933</v>
      </c>
      <c r="K1760" s="22">
        <v>1.329</v>
      </c>
      <c r="L1760" s="22">
        <f t="shared" si="81"/>
        <v>0.77363620853656567</v>
      </c>
      <c r="M1760" s="22">
        <f t="shared" si="82"/>
        <v>-0.37027277595979019</v>
      </c>
      <c r="N1760" s="23">
        <v>6.9323729559019401E-2</v>
      </c>
      <c r="O1760" s="24">
        <f t="shared" si="83"/>
        <v>1.1591180806475134</v>
      </c>
    </row>
    <row r="1761" spans="1:15">
      <c r="A1761" s="21" t="s">
        <v>10768</v>
      </c>
      <c r="B1761" s="21" t="s">
        <v>10769</v>
      </c>
      <c r="C1761" s="21" t="s">
        <v>33</v>
      </c>
      <c r="D1761" s="21" t="s">
        <v>314</v>
      </c>
      <c r="E1761" s="21" t="s">
        <v>158</v>
      </c>
      <c r="F1761" s="21" t="s">
        <v>421</v>
      </c>
      <c r="G1761" s="21" t="s">
        <v>10770</v>
      </c>
      <c r="H1761" s="21" t="s">
        <v>10771</v>
      </c>
      <c r="I1761" s="21" t="s">
        <v>10772</v>
      </c>
      <c r="J1761" s="21" t="s">
        <v>425</v>
      </c>
      <c r="K1761" s="22" t="s">
        <v>40</v>
      </c>
      <c r="L1761" s="22" t="e">
        <f t="shared" si="81"/>
        <v>#VALUE!</v>
      </c>
      <c r="M1761" s="22" t="e">
        <f t="shared" si="82"/>
        <v>#VALUE!</v>
      </c>
      <c r="N1761" s="23" t="s">
        <v>40</v>
      </c>
      <c r="O1761" s="24" t="e">
        <f t="shared" si="83"/>
        <v>#VALUE!</v>
      </c>
    </row>
    <row r="1762" spans="1:15">
      <c r="A1762" s="21" t="s">
        <v>1534</v>
      </c>
      <c r="B1762" s="21" t="s">
        <v>1535</v>
      </c>
      <c r="C1762" s="21" t="s">
        <v>1536</v>
      </c>
      <c r="D1762" s="21" t="s">
        <v>34</v>
      </c>
      <c r="E1762" s="21" t="s">
        <v>178</v>
      </c>
      <c r="F1762" s="21" t="s">
        <v>1537</v>
      </c>
      <c r="G1762" s="21" t="s">
        <v>1538</v>
      </c>
      <c r="H1762" s="21" t="s">
        <v>40</v>
      </c>
      <c r="I1762" s="21" t="s">
        <v>1539</v>
      </c>
      <c r="J1762" s="21" t="s">
        <v>1540</v>
      </c>
      <c r="K1762" s="22">
        <v>1.331</v>
      </c>
      <c r="L1762" s="22">
        <f t="shared" si="81"/>
        <v>0.77480044662315195</v>
      </c>
      <c r="M1762" s="22">
        <f t="shared" si="82"/>
        <v>-0.36810330932407287</v>
      </c>
      <c r="N1762" s="23">
        <v>3.6775907463806403E-5</v>
      </c>
      <c r="O1762" s="24">
        <f t="shared" si="83"/>
        <v>4.434436602035885</v>
      </c>
    </row>
    <row r="1763" spans="1:15">
      <c r="A1763" s="21" t="s">
        <v>4053</v>
      </c>
      <c r="B1763" s="21" t="s">
        <v>4054</v>
      </c>
      <c r="C1763" s="21" t="s">
        <v>33</v>
      </c>
      <c r="D1763" s="21" t="s">
        <v>86</v>
      </c>
      <c r="E1763" s="21" t="s">
        <v>158</v>
      </c>
      <c r="F1763" s="21" t="s">
        <v>4055</v>
      </c>
      <c r="G1763" s="21" t="s">
        <v>4056</v>
      </c>
      <c r="H1763" s="21" t="s">
        <v>4057</v>
      </c>
      <c r="I1763" s="21" t="s">
        <v>4058</v>
      </c>
      <c r="J1763" s="21" t="s">
        <v>4059</v>
      </c>
      <c r="K1763" s="22">
        <v>1.331</v>
      </c>
      <c r="L1763" s="22">
        <f t="shared" si="81"/>
        <v>0.77480044662315195</v>
      </c>
      <c r="M1763" s="22">
        <f t="shared" si="82"/>
        <v>-0.36810330932407287</v>
      </c>
      <c r="N1763" s="23">
        <v>1</v>
      </c>
      <c r="O1763" s="24">
        <f t="shared" si="83"/>
        <v>0</v>
      </c>
    </row>
    <row r="1764" spans="1:15">
      <c r="A1764" s="21" t="s">
        <v>9849</v>
      </c>
      <c r="B1764" s="21" t="s">
        <v>9850</v>
      </c>
      <c r="C1764" s="21" t="s">
        <v>53</v>
      </c>
      <c r="D1764" s="21" t="s">
        <v>314</v>
      </c>
      <c r="E1764" s="21" t="s">
        <v>214</v>
      </c>
      <c r="F1764" s="21" t="s">
        <v>6754</v>
      </c>
      <c r="G1764" s="21" t="s">
        <v>9851</v>
      </c>
      <c r="H1764" s="21" t="s">
        <v>40</v>
      </c>
      <c r="I1764" s="21" t="s">
        <v>9852</v>
      </c>
      <c r="J1764" s="21" t="s">
        <v>7087</v>
      </c>
      <c r="K1764" s="22">
        <v>1.331</v>
      </c>
      <c r="L1764" s="22">
        <f t="shared" si="81"/>
        <v>0.77480044662315195</v>
      </c>
      <c r="M1764" s="22">
        <f t="shared" si="82"/>
        <v>-0.36810330932407287</v>
      </c>
      <c r="N1764" s="23" t="s">
        <v>40</v>
      </c>
      <c r="O1764" s="24" t="e">
        <f t="shared" si="83"/>
        <v>#VALUE!</v>
      </c>
    </row>
    <row r="1765" spans="1:15">
      <c r="A1765" s="21" t="s">
        <v>10244</v>
      </c>
      <c r="B1765" s="21" t="s">
        <v>10245</v>
      </c>
      <c r="C1765" s="21" t="s">
        <v>140</v>
      </c>
      <c r="D1765" s="21" t="s">
        <v>141</v>
      </c>
      <c r="E1765" s="21" t="s">
        <v>336</v>
      </c>
      <c r="F1765" s="21" t="s">
        <v>10246</v>
      </c>
      <c r="G1765" s="21" t="s">
        <v>10247</v>
      </c>
      <c r="H1765" s="21" t="s">
        <v>10248</v>
      </c>
      <c r="I1765" s="21" t="s">
        <v>10249</v>
      </c>
      <c r="J1765" s="21" t="s">
        <v>1180</v>
      </c>
      <c r="K1765" s="22">
        <v>1.331</v>
      </c>
      <c r="L1765" s="22">
        <f t="shared" si="81"/>
        <v>0.77480044662315195</v>
      </c>
      <c r="M1765" s="22">
        <f t="shared" si="82"/>
        <v>-0.36810330932407287</v>
      </c>
      <c r="N1765" s="23">
        <v>1</v>
      </c>
      <c r="O1765" s="24">
        <f t="shared" si="83"/>
        <v>0</v>
      </c>
    </row>
    <row r="1766" spans="1:15">
      <c r="A1766" s="21" t="s">
        <v>233</v>
      </c>
      <c r="B1766" s="21" t="s">
        <v>234</v>
      </c>
      <c r="C1766" s="21" t="s">
        <v>235</v>
      </c>
      <c r="D1766" s="21" t="s">
        <v>44</v>
      </c>
      <c r="E1766" s="21" t="s">
        <v>62</v>
      </c>
      <c r="F1766" s="21" t="s">
        <v>236</v>
      </c>
      <c r="G1766" s="21" t="s">
        <v>237</v>
      </c>
      <c r="H1766" s="21" t="s">
        <v>238</v>
      </c>
      <c r="I1766" s="21" t="s">
        <v>239</v>
      </c>
      <c r="J1766" s="21" t="s">
        <v>40</v>
      </c>
      <c r="K1766" s="22">
        <v>1.3320000000000001</v>
      </c>
      <c r="L1766" s="22">
        <f t="shared" si="81"/>
        <v>0.77538256566644514</v>
      </c>
      <c r="M1766" s="22">
        <f t="shared" si="82"/>
        <v>-0.36701979816470237</v>
      </c>
      <c r="N1766" s="23">
        <v>2.1225169386498198E-3</v>
      </c>
      <c r="O1766" s="24">
        <f t="shared" si="83"/>
        <v>2.6731488352028347</v>
      </c>
    </row>
    <row r="1767" spans="1:15">
      <c r="A1767" s="21" t="s">
        <v>5362</v>
      </c>
      <c r="B1767" s="21" t="s">
        <v>5363</v>
      </c>
      <c r="C1767" s="21" t="s">
        <v>53</v>
      </c>
      <c r="D1767" s="21" t="s">
        <v>34</v>
      </c>
      <c r="E1767" s="21" t="s">
        <v>2518</v>
      </c>
      <c r="F1767" s="21" t="s">
        <v>5364</v>
      </c>
      <c r="G1767" s="21" t="s">
        <v>5365</v>
      </c>
      <c r="H1767" s="21" t="s">
        <v>5366</v>
      </c>
      <c r="I1767" s="21" t="s">
        <v>5367</v>
      </c>
      <c r="J1767" s="21" t="s">
        <v>40</v>
      </c>
      <c r="K1767" s="22">
        <v>1.3320000000000001</v>
      </c>
      <c r="L1767" s="22">
        <f t="shared" si="81"/>
        <v>0.77538256566644514</v>
      </c>
      <c r="M1767" s="22">
        <f t="shared" si="82"/>
        <v>-0.36701979816470237</v>
      </c>
      <c r="N1767" s="23">
        <v>1</v>
      </c>
      <c r="O1767" s="24">
        <f t="shared" si="83"/>
        <v>0</v>
      </c>
    </row>
    <row r="1768" spans="1:15">
      <c r="A1768" s="21" t="s">
        <v>7252</v>
      </c>
      <c r="B1768" s="21" t="s">
        <v>7253</v>
      </c>
      <c r="C1768" s="21" t="s">
        <v>40</v>
      </c>
      <c r="D1768" s="21" t="s">
        <v>40</v>
      </c>
      <c r="E1768" s="21" t="s">
        <v>40</v>
      </c>
      <c r="F1768" s="21" t="s">
        <v>7254</v>
      </c>
      <c r="G1768" s="21" t="s">
        <v>7255</v>
      </c>
      <c r="H1768" s="21" t="s">
        <v>7256</v>
      </c>
      <c r="I1768" s="21" t="s">
        <v>7257</v>
      </c>
      <c r="J1768" s="21" t="s">
        <v>40</v>
      </c>
      <c r="K1768" s="22">
        <v>1.3320000000000001</v>
      </c>
      <c r="L1768" s="22">
        <f t="shared" si="81"/>
        <v>0.77538256566644514</v>
      </c>
      <c r="M1768" s="22">
        <f t="shared" si="82"/>
        <v>-0.36701979816470237</v>
      </c>
      <c r="N1768" s="23">
        <v>1</v>
      </c>
      <c r="O1768" s="24">
        <f t="shared" si="83"/>
        <v>0</v>
      </c>
    </row>
    <row r="1769" spans="1:15">
      <c r="A1769" s="21" t="s">
        <v>10814</v>
      </c>
      <c r="B1769" s="21" t="s">
        <v>10815</v>
      </c>
      <c r="C1769" s="21" t="s">
        <v>33</v>
      </c>
      <c r="D1769" s="21" t="s">
        <v>34</v>
      </c>
      <c r="E1769" s="21" t="s">
        <v>151</v>
      </c>
      <c r="F1769" s="21" t="s">
        <v>9427</v>
      </c>
      <c r="G1769" s="21" t="s">
        <v>10816</v>
      </c>
      <c r="H1769" s="21" t="s">
        <v>10817</v>
      </c>
      <c r="I1769" s="21" t="s">
        <v>10818</v>
      </c>
      <c r="J1769" s="21" t="s">
        <v>40</v>
      </c>
      <c r="K1769" s="22" t="s">
        <v>40</v>
      </c>
      <c r="L1769" s="22" t="e">
        <f t="shared" si="81"/>
        <v>#VALUE!</v>
      </c>
      <c r="M1769" s="22" t="e">
        <f t="shared" si="82"/>
        <v>#VALUE!</v>
      </c>
      <c r="N1769" s="23" t="s">
        <v>40</v>
      </c>
      <c r="O1769" s="24" t="e">
        <f t="shared" si="83"/>
        <v>#VALUE!</v>
      </c>
    </row>
    <row r="1770" spans="1:15">
      <c r="A1770" s="21" t="s">
        <v>10819</v>
      </c>
      <c r="B1770" s="21" t="s">
        <v>10820</v>
      </c>
      <c r="C1770" s="21" t="s">
        <v>33</v>
      </c>
      <c r="D1770" s="21" t="s">
        <v>40</v>
      </c>
      <c r="E1770" s="21" t="s">
        <v>511</v>
      </c>
      <c r="F1770" s="21" t="s">
        <v>10821</v>
      </c>
      <c r="G1770" s="21" t="s">
        <v>10822</v>
      </c>
      <c r="H1770" s="21" t="s">
        <v>10823</v>
      </c>
      <c r="I1770" s="21" t="s">
        <v>10824</v>
      </c>
      <c r="J1770" s="21" t="s">
        <v>40</v>
      </c>
      <c r="K1770" s="22" t="s">
        <v>40</v>
      </c>
      <c r="L1770" s="22" t="e">
        <f t="shared" si="81"/>
        <v>#VALUE!</v>
      </c>
      <c r="M1770" s="22" t="e">
        <f t="shared" si="82"/>
        <v>#VALUE!</v>
      </c>
      <c r="N1770" s="23" t="s">
        <v>40</v>
      </c>
      <c r="O1770" s="24" t="e">
        <f t="shared" si="83"/>
        <v>#VALUE!</v>
      </c>
    </row>
    <row r="1771" spans="1:15">
      <c r="A1771" s="21" t="s">
        <v>10825</v>
      </c>
      <c r="B1771" s="21" t="s">
        <v>10826</v>
      </c>
      <c r="C1771" s="21" t="s">
        <v>33</v>
      </c>
      <c r="D1771" s="21" t="s">
        <v>40</v>
      </c>
      <c r="E1771" s="21" t="s">
        <v>937</v>
      </c>
      <c r="F1771" s="21" t="s">
        <v>1663</v>
      </c>
      <c r="G1771" s="21" t="s">
        <v>10827</v>
      </c>
      <c r="H1771" s="21" t="s">
        <v>10828</v>
      </c>
      <c r="I1771" s="21" t="s">
        <v>10829</v>
      </c>
      <c r="J1771" s="21" t="s">
        <v>40</v>
      </c>
      <c r="K1771" s="22" t="s">
        <v>40</v>
      </c>
      <c r="L1771" s="22" t="e">
        <f t="shared" si="81"/>
        <v>#VALUE!</v>
      </c>
      <c r="M1771" s="22" t="e">
        <f t="shared" si="82"/>
        <v>#VALUE!</v>
      </c>
      <c r="N1771" s="23" t="s">
        <v>40</v>
      </c>
      <c r="O1771" s="24" t="e">
        <f t="shared" si="83"/>
        <v>#VALUE!</v>
      </c>
    </row>
    <row r="1772" spans="1:15">
      <c r="A1772" s="21" t="s">
        <v>7094</v>
      </c>
      <c r="B1772" s="21" t="s">
        <v>7095</v>
      </c>
      <c r="C1772" s="21" t="s">
        <v>53</v>
      </c>
      <c r="D1772" s="21" t="s">
        <v>86</v>
      </c>
      <c r="E1772" s="21" t="s">
        <v>511</v>
      </c>
      <c r="F1772" s="21" t="s">
        <v>7096</v>
      </c>
      <c r="G1772" s="21" t="s">
        <v>7097</v>
      </c>
      <c r="H1772" s="21" t="s">
        <v>7098</v>
      </c>
      <c r="I1772" s="21" t="s">
        <v>7099</v>
      </c>
      <c r="J1772" s="21" t="s">
        <v>40</v>
      </c>
      <c r="K1772" s="22">
        <v>1.333</v>
      </c>
      <c r="L1772" s="22">
        <f t="shared" si="81"/>
        <v>0.77596468470973823</v>
      </c>
      <c r="M1772" s="22">
        <f t="shared" si="82"/>
        <v>-0.36593710014699143</v>
      </c>
      <c r="N1772" s="23">
        <v>1</v>
      </c>
      <c r="O1772" s="24">
        <f t="shared" si="83"/>
        <v>0</v>
      </c>
    </row>
    <row r="1773" spans="1:15">
      <c r="A1773" s="21" t="s">
        <v>1022</v>
      </c>
      <c r="B1773" s="21" t="s">
        <v>1023</v>
      </c>
      <c r="C1773" s="21" t="s">
        <v>53</v>
      </c>
      <c r="D1773" s="21" t="s">
        <v>34</v>
      </c>
      <c r="E1773" s="21" t="s">
        <v>158</v>
      </c>
      <c r="F1773" s="21" t="s">
        <v>428</v>
      </c>
      <c r="G1773" s="21" t="s">
        <v>1024</v>
      </c>
      <c r="H1773" s="21" t="s">
        <v>1025</v>
      </c>
      <c r="I1773" s="21" t="s">
        <v>1026</v>
      </c>
      <c r="J1773" s="21" t="s">
        <v>1027</v>
      </c>
      <c r="K1773" s="22">
        <v>1.3340000000000001</v>
      </c>
      <c r="L1773" s="22">
        <f t="shared" si="81"/>
        <v>0.77654680375303142</v>
      </c>
      <c r="M1773" s="22">
        <f t="shared" si="82"/>
        <v>-0.36485521405137944</v>
      </c>
      <c r="N1773" s="23">
        <v>0.598499126839658</v>
      </c>
      <c r="O1773" s="24">
        <f t="shared" si="83"/>
        <v>0.22293647885655959</v>
      </c>
    </row>
    <row r="1774" spans="1:15">
      <c r="A1774" s="21" t="s">
        <v>2030</v>
      </c>
      <c r="B1774" s="21" t="s">
        <v>2031</v>
      </c>
      <c r="C1774" s="21" t="s">
        <v>33</v>
      </c>
      <c r="D1774" s="21" t="s">
        <v>86</v>
      </c>
      <c r="E1774" s="21" t="s">
        <v>151</v>
      </c>
      <c r="F1774" s="21" t="s">
        <v>1235</v>
      </c>
      <c r="G1774" s="21" t="s">
        <v>2032</v>
      </c>
      <c r="H1774" s="21" t="s">
        <v>2033</v>
      </c>
      <c r="I1774" s="21" t="s">
        <v>2034</v>
      </c>
      <c r="J1774" s="21" t="s">
        <v>2035</v>
      </c>
      <c r="K1774" s="22">
        <v>1.335</v>
      </c>
      <c r="L1774" s="22">
        <f t="shared" si="81"/>
        <v>0.77712892279632451</v>
      </c>
      <c r="M1774" s="22">
        <f t="shared" si="82"/>
        <v>-0.36377413866104824</v>
      </c>
      <c r="N1774" s="23">
        <v>1</v>
      </c>
      <c r="O1774" s="24">
        <f t="shared" si="83"/>
        <v>0</v>
      </c>
    </row>
    <row r="1775" spans="1:15">
      <c r="A1775" s="21" t="s">
        <v>2229</v>
      </c>
      <c r="B1775" s="21" t="s">
        <v>2230</v>
      </c>
      <c r="C1775" s="21" t="s">
        <v>53</v>
      </c>
      <c r="D1775" s="21" t="s">
        <v>34</v>
      </c>
      <c r="E1775" s="21" t="s">
        <v>2231</v>
      </c>
      <c r="F1775" s="21" t="s">
        <v>1215</v>
      </c>
      <c r="G1775" s="21" t="s">
        <v>2232</v>
      </c>
      <c r="H1775" s="21" t="s">
        <v>2233</v>
      </c>
      <c r="I1775" s="21" t="s">
        <v>2234</v>
      </c>
      <c r="J1775" s="21" t="s">
        <v>40</v>
      </c>
      <c r="K1775" s="22">
        <v>1.3360000000000001</v>
      </c>
      <c r="L1775" s="22">
        <f t="shared" si="81"/>
        <v>0.7777110418396177</v>
      </c>
      <c r="M1775" s="22">
        <f t="shared" si="82"/>
        <v>-0.36269387276191217</v>
      </c>
      <c r="N1775" s="23">
        <v>0.22972501461914399</v>
      </c>
      <c r="O1775" s="24">
        <f t="shared" si="83"/>
        <v>0.63879171216427655</v>
      </c>
    </row>
    <row r="1776" spans="1:15">
      <c r="A1776" s="21" t="s">
        <v>5090</v>
      </c>
      <c r="B1776" s="21" t="s">
        <v>5091</v>
      </c>
      <c r="C1776" s="21" t="s">
        <v>235</v>
      </c>
      <c r="D1776" s="21" t="s">
        <v>86</v>
      </c>
      <c r="E1776" s="21" t="s">
        <v>2111</v>
      </c>
      <c r="F1776" s="21" t="s">
        <v>5092</v>
      </c>
      <c r="G1776" s="21" t="s">
        <v>5093</v>
      </c>
      <c r="H1776" s="21" t="s">
        <v>5094</v>
      </c>
      <c r="I1776" s="21" t="s">
        <v>5095</v>
      </c>
      <c r="J1776" s="21" t="s">
        <v>40</v>
      </c>
      <c r="K1776" s="22">
        <v>1.3360000000000001</v>
      </c>
      <c r="L1776" s="22">
        <f t="shared" si="81"/>
        <v>0.7777110418396177</v>
      </c>
      <c r="M1776" s="22">
        <f t="shared" si="82"/>
        <v>-0.36269387276191217</v>
      </c>
      <c r="N1776" s="23">
        <v>1</v>
      </c>
      <c r="O1776" s="24">
        <f t="shared" si="83"/>
        <v>0</v>
      </c>
    </row>
    <row r="1777" spans="1:15">
      <c r="A1777" s="21" t="s">
        <v>356</v>
      </c>
      <c r="B1777" s="21" t="s">
        <v>357</v>
      </c>
      <c r="C1777" s="21" t="s">
        <v>85</v>
      </c>
      <c r="D1777" s="21" t="s">
        <v>34</v>
      </c>
      <c r="E1777" s="21" t="s">
        <v>214</v>
      </c>
      <c r="F1777" s="21" t="s">
        <v>358</v>
      </c>
      <c r="G1777" s="21" t="s">
        <v>359</v>
      </c>
      <c r="H1777" s="21" t="s">
        <v>360</v>
      </c>
      <c r="I1777" s="21" t="s">
        <v>361</v>
      </c>
      <c r="J1777" s="21" t="s">
        <v>116</v>
      </c>
      <c r="K1777" s="22">
        <v>1.337</v>
      </c>
      <c r="L1777" s="22">
        <f t="shared" si="81"/>
        <v>0.77829316088291067</v>
      </c>
      <c r="M1777" s="22">
        <f t="shared" si="82"/>
        <v>-0.36161441514261189</v>
      </c>
      <c r="N1777" s="23">
        <v>1.8331450485912501E-4</v>
      </c>
      <c r="O1777" s="24">
        <f t="shared" si="83"/>
        <v>3.7368031698929318</v>
      </c>
    </row>
    <row r="1778" spans="1:15">
      <c r="A1778" s="21" t="s">
        <v>9425</v>
      </c>
      <c r="B1778" s="21" t="s">
        <v>9426</v>
      </c>
      <c r="C1778" s="21" t="s">
        <v>33</v>
      </c>
      <c r="D1778" s="21" t="s">
        <v>86</v>
      </c>
      <c r="E1778" s="21" t="s">
        <v>158</v>
      </c>
      <c r="F1778" s="21" t="s">
        <v>9427</v>
      </c>
      <c r="G1778" s="21" t="s">
        <v>9428</v>
      </c>
      <c r="H1778" s="21" t="s">
        <v>9429</v>
      </c>
      <c r="I1778" s="21" t="s">
        <v>9430</v>
      </c>
      <c r="J1778" s="21" t="s">
        <v>8340</v>
      </c>
      <c r="K1778" s="22">
        <v>1.337</v>
      </c>
      <c r="L1778" s="22">
        <f t="shared" si="81"/>
        <v>0.77829316088291067</v>
      </c>
      <c r="M1778" s="22">
        <f t="shared" si="82"/>
        <v>-0.36161441514261189</v>
      </c>
      <c r="N1778" s="23">
        <v>1</v>
      </c>
      <c r="O1778" s="24">
        <f t="shared" si="83"/>
        <v>0</v>
      </c>
    </row>
    <row r="1779" spans="1:15">
      <c r="A1779" s="21" t="s">
        <v>11944</v>
      </c>
      <c r="B1779" s="21" t="s">
        <v>11945</v>
      </c>
      <c r="C1779" s="21" t="s">
        <v>921</v>
      </c>
      <c r="D1779" s="21" t="s">
        <v>141</v>
      </c>
      <c r="E1779" s="21" t="s">
        <v>478</v>
      </c>
      <c r="F1779" s="21" t="s">
        <v>11946</v>
      </c>
      <c r="G1779" s="21" t="s">
        <v>11947</v>
      </c>
      <c r="H1779" s="21" t="s">
        <v>11948</v>
      </c>
      <c r="I1779" s="21" t="s">
        <v>11949</v>
      </c>
      <c r="J1779" s="21" t="s">
        <v>40</v>
      </c>
      <c r="K1779" s="22">
        <v>1.337</v>
      </c>
      <c r="L1779" s="22">
        <f t="shared" si="81"/>
        <v>0.77829316088291067</v>
      </c>
      <c r="M1779" s="22">
        <f t="shared" si="82"/>
        <v>-0.36161441514261189</v>
      </c>
      <c r="N1779" s="23">
        <v>0.27576459682029703</v>
      </c>
      <c r="O1779" s="24">
        <f t="shared" si="83"/>
        <v>0.55946149012719737</v>
      </c>
    </row>
    <row r="1780" spans="1:15">
      <c r="A1780" s="21" t="s">
        <v>562</v>
      </c>
      <c r="B1780" s="21" t="s">
        <v>563</v>
      </c>
      <c r="C1780" s="21" t="s">
        <v>33</v>
      </c>
      <c r="D1780" s="21" t="s">
        <v>34</v>
      </c>
      <c r="E1780" s="21" t="s">
        <v>214</v>
      </c>
      <c r="F1780" s="21" t="s">
        <v>564</v>
      </c>
      <c r="G1780" s="21" t="s">
        <v>565</v>
      </c>
      <c r="H1780" s="21" t="s">
        <v>566</v>
      </c>
      <c r="I1780" s="21" t="s">
        <v>567</v>
      </c>
      <c r="J1780" s="21" t="s">
        <v>116</v>
      </c>
      <c r="K1780" s="22">
        <v>1.3380000000000001</v>
      </c>
      <c r="L1780" s="22">
        <f t="shared" si="81"/>
        <v>0.77887527992620387</v>
      </c>
      <c r="M1780" s="22">
        <f t="shared" si="82"/>
        <v>-0.36053576459450365</v>
      </c>
      <c r="N1780" s="23">
        <v>4.09934039517518E-2</v>
      </c>
      <c r="O1780" s="24">
        <f t="shared" si="83"/>
        <v>1.3872860178610156</v>
      </c>
    </row>
    <row r="1781" spans="1:15">
      <c r="A1781" s="21" t="s">
        <v>7623</v>
      </c>
      <c r="B1781" s="21" t="s">
        <v>7624</v>
      </c>
      <c r="C1781" s="21" t="s">
        <v>33</v>
      </c>
      <c r="D1781" s="21" t="s">
        <v>314</v>
      </c>
      <c r="E1781" s="21" t="s">
        <v>207</v>
      </c>
      <c r="F1781" s="21" t="s">
        <v>7625</v>
      </c>
      <c r="G1781" s="21" t="s">
        <v>7626</v>
      </c>
      <c r="H1781" s="21" t="s">
        <v>7627</v>
      </c>
      <c r="I1781" s="21" t="s">
        <v>7628</v>
      </c>
      <c r="J1781" s="21" t="s">
        <v>1453</v>
      </c>
      <c r="K1781" s="22">
        <v>1.3380000000000001</v>
      </c>
      <c r="L1781" s="22">
        <f t="shared" si="81"/>
        <v>0.77887527992620387</v>
      </c>
      <c r="M1781" s="22">
        <f t="shared" si="82"/>
        <v>-0.36053576459450365</v>
      </c>
      <c r="N1781" s="23">
        <v>0.53980308972134305</v>
      </c>
      <c r="O1781" s="24">
        <f t="shared" si="83"/>
        <v>0.26776463396051425</v>
      </c>
    </row>
    <row r="1782" spans="1:15">
      <c r="A1782" s="21" t="s">
        <v>2496</v>
      </c>
      <c r="B1782" s="21" t="s">
        <v>2497</v>
      </c>
      <c r="C1782" s="21" t="s">
        <v>921</v>
      </c>
      <c r="D1782" s="21" t="s">
        <v>141</v>
      </c>
      <c r="E1782" s="21" t="s">
        <v>2498</v>
      </c>
      <c r="F1782" s="21" t="s">
        <v>2499</v>
      </c>
      <c r="G1782" s="21" t="s">
        <v>2500</v>
      </c>
      <c r="H1782" s="21" t="s">
        <v>2501</v>
      </c>
      <c r="I1782" s="21" t="s">
        <v>2502</v>
      </c>
      <c r="J1782" s="21" t="s">
        <v>1180</v>
      </c>
      <c r="K1782" s="22">
        <v>1.34</v>
      </c>
      <c r="L1782" s="22">
        <f t="shared" si="81"/>
        <v>0.78003951801279015</v>
      </c>
      <c r="M1782" s="22">
        <f t="shared" si="82"/>
        <v>-0.35838087989082973</v>
      </c>
      <c r="N1782" s="23">
        <v>1</v>
      </c>
      <c r="O1782" s="24">
        <f t="shared" si="83"/>
        <v>0</v>
      </c>
    </row>
    <row r="1783" spans="1:15">
      <c r="A1783" s="21" t="s">
        <v>4502</v>
      </c>
      <c r="B1783" s="21" t="s">
        <v>4503</v>
      </c>
      <c r="C1783" s="21" t="s">
        <v>921</v>
      </c>
      <c r="D1783" s="21" t="s">
        <v>141</v>
      </c>
      <c r="E1783" s="21" t="s">
        <v>4504</v>
      </c>
      <c r="F1783" s="21" t="s">
        <v>4505</v>
      </c>
      <c r="G1783" s="21" t="s">
        <v>4506</v>
      </c>
      <c r="H1783" s="21" t="s">
        <v>4507</v>
      </c>
      <c r="I1783" s="21" t="s">
        <v>4508</v>
      </c>
      <c r="J1783" s="21" t="s">
        <v>40</v>
      </c>
      <c r="K1783" s="22">
        <v>1.34</v>
      </c>
      <c r="L1783" s="22">
        <f t="shared" si="81"/>
        <v>0.78003951801279015</v>
      </c>
      <c r="M1783" s="22">
        <f t="shared" si="82"/>
        <v>-0.35838087989082973</v>
      </c>
      <c r="N1783" s="23">
        <v>1</v>
      </c>
      <c r="O1783" s="24">
        <f t="shared" si="83"/>
        <v>0</v>
      </c>
    </row>
    <row r="1784" spans="1:15">
      <c r="A1784" s="21" t="s">
        <v>11183</v>
      </c>
      <c r="B1784" s="21" t="s">
        <v>11184</v>
      </c>
      <c r="C1784" s="21" t="s">
        <v>518</v>
      </c>
      <c r="D1784" s="21" t="s">
        <v>141</v>
      </c>
      <c r="E1784" s="21" t="s">
        <v>151</v>
      </c>
      <c r="F1784" s="21" t="s">
        <v>11185</v>
      </c>
      <c r="G1784" s="21" t="s">
        <v>11186</v>
      </c>
      <c r="H1784" s="21" t="s">
        <v>11187</v>
      </c>
      <c r="I1784" s="21" t="s">
        <v>11188</v>
      </c>
      <c r="J1784" s="21" t="s">
        <v>40</v>
      </c>
      <c r="K1784" s="22">
        <v>1.34</v>
      </c>
      <c r="L1784" s="22">
        <f t="shared" si="81"/>
        <v>0.78003951801279015</v>
      </c>
      <c r="M1784" s="22">
        <f t="shared" si="82"/>
        <v>-0.35838087989082973</v>
      </c>
      <c r="N1784" s="23">
        <v>6.6473562642653999E-2</v>
      </c>
      <c r="O1784" s="24">
        <f t="shared" si="83"/>
        <v>1.1773510446411908</v>
      </c>
    </row>
    <row r="1785" spans="1:15">
      <c r="A1785" s="21" t="s">
        <v>770</v>
      </c>
      <c r="B1785" s="21" t="s">
        <v>771</v>
      </c>
      <c r="C1785" s="21" t="s">
        <v>53</v>
      </c>
      <c r="D1785" s="21" t="s">
        <v>86</v>
      </c>
      <c r="E1785" s="21" t="s">
        <v>214</v>
      </c>
      <c r="F1785" s="21" t="s">
        <v>772</v>
      </c>
      <c r="G1785" s="21" t="s">
        <v>773</v>
      </c>
      <c r="H1785" s="21" t="s">
        <v>774</v>
      </c>
      <c r="I1785" s="21" t="s">
        <v>775</v>
      </c>
      <c r="J1785" s="21" t="s">
        <v>776</v>
      </c>
      <c r="K1785" s="22">
        <v>1.341</v>
      </c>
      <c r="L1785" s="22">
        <f t="shared" si="81"/>
        <v>0.78062163705608323</v>
      </c>
      <c r="M1785" s="22">
        <f t="shared" si="82"/>
        <v>-0.3573046433314907</v>
      </c>
      <c r="N1785" s="23">
        <v>9.7021140438735096E-2</v>
      </c>
      <c r="O1785" s="24">
        <f t="shared" si="83"/>
        <v>1.0131336247487239</v>
      </c>
    </row>
    <row r="1786" spans="1:15">
      <c r="A1786" s="21" t="s">
        <v>4521</v>
      </c>
      <c r="B1786" s="21" t="s">
        <v>4522</v>
      </c>
      <c r="C1786" s="21" t="s">
        <v>33</v>
      </c>
      <c r="D1786" s="21" t="s">
        <v>86</v>
      </c>
      <c r="E1786" s="21" t="s">
        <v>45</v>
      </c>
      <c r="F1786" s="21" t="s">
        <v>4523</v>
      </c>
      <c r="G1786" s="21" t="s">
        <v>4524</v>
      </c>
      <c r="H1786" s="21" t="s">
        <v>4525</v>
      </c>
      <c r="I1786" s="21" t="s">
        <v>4526</v>
      </c>
      <c r="J1786" s="21" t="s">
        <v>2222</v>
      </c>
      <c r="K1786" s="22">
        <v>1.3420000000000001</v>
      </c>
      <c r="L1786" s="22">
        <f t="shared" si="81"/>
        <v>0.78120375609937642</v>
      </c>
      <c r="M1786" s="22">
        <f t="shared" si="82"/>
        <v>-0.35622920903578098</v>
      </c>
      <c r="N1786" s="23">
        <v>9.3633254884725306E-2</v>
      </c>
      <c r="O1786" s="24">
        <f t="shared" si="83"/>
        <v>1.0285698793822196</v>
      </c>
    </row>
    <row r="1787" spans="1:15">
      <c r="A1787" s="21" t="s">
        <v>4593</v>
      </c>
      <c r="B1787" s="21" t="s">
        <v>4594</v>
      </c>
      <c r="C1787" s="21" t="s">
        <v>33</v>
      </c>
      <c r="D1787" s="21" t="s">
        <v>34</v>
      </c>
      <c r="E1787" s="21" t="s">
        <v>158</v>
      </c>
      <c r="F1787" s="21" t="s">
        <v>1353</v>
      </c>
      <c r="G1787" s="21" t="s">
        <v>4595</v>
      </c>
      <c r="H1787" s="21" t="s">
        <v>4596</v>
      </c>
      <c r="I1787" s="21" t="s">
        <v>4597</v>
      </c>
      <c r="J1787" s="21" t="s">
        <v>1687</v>
      </c>
      <c r="K1787" s="22">
        <v>1.3420000000000001</v>
      </c>
      <c r="L1787" s="22">
        <f t="shared" si="81"/>
        <v>0.78120375609937642</v>
      </c>
      <c r="M1787" s="22">
        <f t="shared" si="82"/>
        <v>-0.35622920903578098</v>
      </c>
      <c r="N1787" s="23">
        <v>1</v>
      </c>
      <c r="O1787" s="24">
        <f t="shared" si="83"/>
        <v>0</v>
      </c>
    </row>
    <row r="1788" spans="1:15">
      <c r="A1788" s="21" t="s">
        <v>5749</v>
      </c>
      <c r="B1788" s="21" t="s">
        <v>5750</v>
      </c>
      <c r="C1788" s="21" t="s">
        <v>53</v>
      </c>
      <c r="D1788" s="21" t="s">
        <v>141</v>
      </c>
      <c r="E1788" s="21" t="s">
        <v>511</v>
      </c>
      <c r="F1788" s="21" t="s">
        <v>3814</v>
      </c>
      <c r="G1788" s="21" t="s">
        <v>5751</v>
      </c>
      <c r="H1788" s="21" t="s">
        <v>5752</v>
      </c>
      <c r="I1788" s="21" t="s">
        <v>5753</v>
      </c>
      <c r="J1788" s="21" t="s">
        <v>40</v>
      </c>
      <c r="K1788" s="22">
        <v>1.343</v>
      </c>
      <c r="L1788" s="22">
        <f t="shared" si="81"/>
        <v>0.78178587514266951</v>
      </c>
      <c r="M1788" s="22">
        <f t="shared" si="82"/>
        <v>-0.35515457580852222</v>
      </c>
      <c r="N1788" s="23">
        <v>1</v>
      </c>
      <c r="O1788" s="24">
        <f t="shared" si="83"/>
        <v>0</v>
      </c>
    </row>
    <row r="1789" spans="1:15">
      <c r="A1789" s="21" t="s">
        <v>7747</v>
      </c>
      <c r="B1789" s="21" t="s">
        <v>7748</v>
      </c>
      <c r="C1789" s="21" t="s">
        <v>235</v>
      </c>
      <c r="D1789" s="21" t="s">
        <v>40</v>
      </c>
      <c r="E1789" s="21" t="s">
        <v>1468</v>
      </c>
      <c r="F1789" s="21" t="s">
        <v>7749</v>
      </c>
      <c r="G1789" s="21" t="s">
        <v>7750</v>
      </c>
      <c r="H1789" s="21" t="s">
        <v>7751</v>
      </c>
      <c r="I1789" s="21" t="s">
        <v>7752</v>
      </c>
      <c r="J1789" s="21" t="s">
        <v>40</v>
      </c>
      <c r="K1789" s="22">
        <v>1.343</v>
      </c>
      <c r="L1789" s="22">
        <f t="shared" si="81"/>
        <v>0.78178587514266951</v>
      </c>
      <c r="M1789" s="22">
        <f t="shared" si="82"/>
        <v>-0.35515457580852222</v>
      </c>
      <c r="N1789" s="23">
        <v>6.5227068768811597E-2</v>
      </c>
      <c r="O1789" s="24">
        <f t="shared" si="83"/>
        <v>1.1855721377450865</v>
      </c>
    </row>
    <row r="1790" spans="1:15">
      <c r="A1790" s="21" t="s">
        <v>10933</v>
      </c>
      <c r="B1790" s="21" t="s">
        <v>10934</v>
      </c>
      <c r="C1790" s="21" t="s">
        <v>40</v>
      </c>
      <c r="D1790" s="21" t="s">
        <v>141</v>
      </c>
      <c r="E1790" s="21" t="s">
        <v>40</v>
      </c>
      <c r="F1790" s="21" t="s">
        <v>40</v>
      </c>
      <c r="G1790" s="21" t="s">
        <v>10935</v>
      </c>
      <c r="H1790" s="21" t="s">
        <v>10936</v>
      </c>
      <c r="I1790" s="21" t="s">
        <v>10937</v>
      </c>
      <c r="J1790" s="21" t="s">
        <v>40</v>
      </c>
      <c r="K1790" s="22" t="s">
        <v>40</v>
      </c>
      <c r="L1790" s="22" t="e">
        <f t="shared" si="81"/>
        <v>#VALUE!</v>
      </c>
      <c r="M1790" s="22" t="e">
        <f t="shared" si="82"/>
        <v>#VALUE!</v>
      </c>
      <c r="N1790" s="23" t="s">
        <v>40</v>
      </c>
      <c r="O1790" s="24" t="e">
        <f t="shared" si="83"/>
        <v>#VALUE!</v>
      </c>
    </row>
    <row r="1791" spans="1:15">
      <c r="A1791" s="21" t="s">
        <v>8310</v>
      </c>
      <c r="B1791" s="21" t="s">
        <v>8311</v>
      </c>
      <c r="C1791" s="21" t="s">
        <v>33</v>
      </c>
      <c r="D1791" s="21" t="s">
        <v>40</v>
      </c>
      <c r="E1791" s="21" t="s">
        <v>158</v>
      </c>
      <c r="F1791" s="21" t="s">
        <v>8312</v>
      </c>
      <c r="G1791" s="21" t="s">
        <v>8313</v>
      </c>
      <c r="H1791" s="21" t="s">
        <v>8314</v>
      </c>
      <c r="I1791" s="21" t="s">
        <v>8315</v>
      </c>
      <c r="J1791" s="21" t="s">
        <v>40</v>
      </c>
      <c r="K1791" s="22">
        <v>1.343</v>
      </c>
      <c r="L1791" s="22">
        <f t="shared" si="81"/>
        <v>0.78178587514266951</v>
      </c>
      <c r="M1791" s="22">
        <f t="shared" si="82"/>
        <v>-0.35515457580852222</v>
      </c>
      <c r="N1791" s="23">
        <v>1</v>
      </c>
      <c r="O1791" s="24">
        <f t="shared" si="83"/>
        <v>0</v>
      </c>
    </row>
    <row r="1792" spans="1:15">
      <c r="A1792" s="21" t="s">
        <v>9859</v>
      </c>
      <c r="B1792" s="21" t="s">
        <v>9860</v>
      </c>
      <c r="C1792" s="21" t="s">
        <v>85</v>
      </c>
      <c r="D1792" s="21" t="s">
        <v>86</v>
      </c>
      <c r="E1792" s="21" t="s">
        <v>1468</v>
      </c>
      <c r="F1792" s="21" t="s">
        <v>5917</v>
      </c>
      <c r="G1792" s="21" t="s">
        <v>9861</v>
      </c>
      <c r="H1792" s="21" t="s">
        <v>9862</v>
      </c>
      <c r="I1792" s="21" t="s">
        <v>9863</v>
      </c>
      <c r="J1792" s="21" t="s">
        <v>40</v>
      </c>
      <c r="K1792" s="22">
        <v>1.343</v>
      </c>
      <c r="L1792" s="22">
        <f t="shared" si="81"/>
        <v>0.78178587514266951</v>
      </c>
      <c r="M1792" s="22">
        <f t="shared" si="82"/>
        <v>-0.35515457580852222</v>
      </c>
      <c r="N1792" s="23">
        <v>0.25347555422365903</v>
      </c>
      <c r="O1792" s="24">
        <f t="shared" si="83"/>
        <v>0.59606391868844533</v>
      </c>
    </row>
    <row r="1793" spans="1:15">
      <c r="A1793" s="21" t="s">
        <v>10950</v>
      </c>
      <c r="B1793" s="21" t="s">
        <v>10951</v>
      </c>
      <c r="C1793" s="21" t="s">
        <v>85</v>
      </c>
      <c r="D1793" s="21" t="s">
        <v>40</v>
      </c>
      <c r="E1793" s="21" t="s">
        <v>68</v>
      </c>
      <c r="F1793" s="21" t="s">
        <v>10952</v>
      </c>
      <c r="G1793" s="21" t="s">
        <v>10953</v>
      </c>
      <c r="H1793" s="21" t="s">
        <v>10954</v>
      </c>
      <c r="I1793" s="21" t="s">
        <v>10955</v>
      </c>
      <c r="J1793" s="21" t="s">
        <v>40</v>
      </c>
      <c r="K1793" s="22" t="s">
        <v>40</v>
      </c>
      <c r="L1793" s="22" t="e">
        <f t="shared" si="81"/>
        <v>#VALUE!</v>
      </c>
      <c r="M1793" s="22" t="e">
        <f t="shared" si="82"/>
        <v>#VALUE!</v>
      </c>
      <c r="N1793" s="23" t="s">
        <v>40</v>
      </c>
      <c r="O1793" s="24" t="e">
        <f t="shared" si="83"/>
        <v>#VALUE!</v>
      </c>
    </row>
    <row r="1794" spans="1:15">
      <c r="A1794" s="21" t="s">
        <v>1788</v>
      </c>
      <c r="B1794" s="21" t="s">
        <v>1789</v>
      </c>
      <c r="C1794" s="21" t="s">
        <v>85</v>
      </c>
      <c r="D1794" s="21" t="s">
        <v>86</v>
      </c>
      <c r="E1794" s="21" t="s">
        <v>937</v>
      </c>
      <c r="F1794" s="21" t="s">
        <v>1790</v>
      </c>
      <c r="G1794" s="21" t="s">
        <v>1791</v>
      </c>
      <c r="H1794" s="21" t="s">
        <v>1792</v>
      </c>
      <c r="I1794" s="21" t="s">
        <v>1793</v>
      </c>
      <c r="J1794" s="21" t="s">
        <v>40</v>
      </c>
      <c r="K1794" s="22">
        <v>1.3440000000000001</v>
      </c>
      <c r="L1794" s="22">
        <f t="shared" ref="L1794:L1857" si="84">K1794/1.717861684</f>
        <v>0.7823679941859627</v>
      </c>
      <c r="M1794" s="22">
        <f t="shared" ref="M1794:M1857" si="85">LOG(L1794, 2)</f>
        <v>-0.35408074245720417</v>
      </c>
      <c r="N1794" s="23">
        <v>0.108337484609516</v>
      </c>
      <c r="O1794" s="24">
        <f t="shared" ref="O1794:O1857" si="86">-LOG10(N1794)</f>
        <v>0.96522125212419818</v>
      </c>
    </row>
    <row r="1795" spans="1:15">
      <c r="A1795" s="21" t="s">
        <v>10961</v>
      </c>
      <c r="B1795" s="21" t="s">
        <v>10962</v>
      </c>
      <c r="C1795" s="21" t="s">
        <v>40</v>
      </c>
      <c r="D1795" s="21" t="s">
        <v>40</v>
      </c>
      <c r="E1795" s="21" t="s">
        <v>937</v>
      </c>
      <c r="F1795" s="21" t="s">
        <v>10963</v>
      </c>
      <c r="G1795" s="21" t="s">
        <v>10964</v>
      </c>
      <c r="H1795" s="21" t="s">
        <v>10965</v>
      </c>
      <c r="I1795" s="21" t="s">
        <v>10966</v>
      </c>
      <c r="J1795" s="21" t="s">
        <v>40</v>
      </c>
      <c r="K1795" s="22" t="s">
        <v>40</v>
      </c>
      <c r="L1795" s="22" t="e">
        <f t="shared" si="84"/>
        <v>#VALUE!</v>
      </c>
      <c r="M1795" s="22" t="e">
        <f t="shared" si="85"/>
        <v>#VALUE!</v>
      </c>
      <c r="N1795" s="23" t="s">
        <v>40</v>
      </c>
      <c r="O1795" s="24" t="e">
        <f t="shared" si="86"/>
        <v>#VALUE!</v>
      </c>
    </row>
    <row r="1796" spans="1:15">
      <c r="A1796" s="21" t="s">
        <v>7759</v>
      </c>
      <c r="B1796" s="21" t="s">
        <v>7760</v>
      </c>
      <c r="C1796" s="21" t="s">
        <v>921</v>
      </c>
      <c r="D1796" s="21" t="s">
        <v>141</v>
      </c>
      <c r="E1796" s="21" t="s">
        <v>336</v>
      </c>
      <c r="F1796" s="21" t="s">
        <v>7761</v>
      </c>
      <c r="G1796" s="21" t="s">
        <v>7762</v>
      </c>
      <c r="H1796" s="21" t="s">
        <v>7763</v>
      </c>
      <c r="I1796" s="21" t="s">
        <v>7764</v>
      </c>
      <c r="J1796" s="21" t="s">
        <v>1180</v>
      </c>
      <c r="K1796" s="22">
        <v>1.3440000000000001</v>
      </c>
      <c r="L1796" s="22">
        <f t="shared" si="84"/>
        <v>0.7823679941859627</v>
      </c>
      <c r="M1796" s="22">
        <f t="shared" si="85"/>
        <v>-0.35408074245720417</v>
      </c>
      <c r="N1796" s="23">
        <v>1</v>
      </c>
      <c r="O1796" s="24">
        <f t="shared" si="86"/>
        <v>0</v>
      </c>
    </row>
    <row r="1797" spans="1:15">
      <c r="A1797" s="21" t="s">
        <v>10416</v>
      </c>
      <c r="B1797" s="21" t="s">
        <v>10417</v>
      </c>
      <c r="C1797" s="21" t="s">
        <v>95</v>
      </c>
      <c r="D1797" s="21" t="s">
        <v>40</v>
      </c>
      <c r="E1797" s="21" t="s">
        <v>151</v>
      </c>
      <c r="F1797" s="21" t="s">
        <v>2730</v>
      </c>
      <c r="G1797" s="21" t="s">
        <v>10418</v>
      </c>
      <c r="H1797" s="21" t="s">
        <v>10419</v>
      </c>
      <c r="I1797" s="21" t="s">
        <v>10420</v>
      </c>
      <c r="J1797" s="21" t="s">
        <v>40</v>
      </c>
      <c r="K1797" s="22">
        <v>1.3440000000000001</v>
      </c>
      <c r="L1797" s="22">
        <f t="shared" si="84"/>
        <v>0.7823679941859627</v>
      </c>
      <c r="M1797" s="22">
        <f t="shared" si="85"/>
        <v>-0.35408074245720417</v>
      </c>
      <c r="N1797" s="23" t="s">
        <v>40</v>
      </c>
      <c r="O1797" s="24" t="e">
        <f t="shared" si="86"/>
        <v>#VALUE!</v>
      </c>
    </row>
    <row r="1798" spans="1:15">
      <c r="A1798" s="21" t="s">
        <v>117</v>
      </c>
      <c r="B1798" s="21" t="s">
        <v>118</v>
      </c>
      <c r="C1798" s="21" t="s">
        <v>53</v>
      </c>
      <c r="D1798" s="21" t="s">
        <v>86</v>
      </c>
      <c r="E1798" s="21" t="s">
        <v>45</v>
      </c>
      <c r="F1798" s="21" t="s">
        <v>119</v>
      </c>
      <c r="G1798" s="21" t="s">
        <v>120</v>
      </c>
      <c r="H1798" s="21" t="s">
        <v>121</v>
      </c>
      <c r="I1798" s="21" t="s">
        <v>122</v>
      </c>
      <c r="J1798" s="21" t="s">
        <v>123</v>
      </c>
      <c r="K1798" s="22">
        <v>1.345</v>
      </c>
      <c r="L1798" s="22">
        <f t="shared" si="84"/>
        <v>0.78295011322925578</v>
      </c>
      <c r="M1798" s="22">
        <f t="shared" si="85"/>
        <v>-0.35300770779197799</v>
      </c>
      <c r="N1798" s="23">
        <v>2.0838105605847099E-6</v>
      </c>
      <c r="O1798" s="24">
        <f t="shared" si="86"/>
        <v>5.6811417653304312</v>
      </c>
    </row>
    <row r="1799" spans="1:15">
      <c r="A1799" s="21" t="s">
        <v>3149</v>
      </c>
      <c r="B1799" s="21" t="s">
        <v>3150</v>
      </c>
      <c r="C1799" s="21" t="s">
        <v>53</v>
      </c>
      <c r="D1799" s="21" t="s">
        <v>34</v>
      </c>
      <c r="E1799" s="21" t="s">
        <v>40</v>
      </c>
      <c r="F1799" s="21" t="s">
        <v>3151</v>
      </c>
      <c r="G1799" s="21" t="s">
        <v>3152</v>
      </c>
      <c r="H1799" s="21" t="s">
        <v>3153</v>
      </c>
      <c r="I1799" s="21" t="s">
        <v>3154</v>
      </c>
      <c r="J1799" s="21" t="s">
        <v>40</v>
      </c>
      <c r="K1799" s="22">
        <v>1.345</v>
      </c>
      <c r="L1799" s="22">
        <f t="shared" si="84"/>
        <v>0.78295011322925578</v>
      </c>
      <c r="M1799" s="22">
        <f t="shared" si="85"/>
        <v>-0.35300770779197799</v>
      </c>
      <c r="N1799" s="23">
        <v>0.89110501603258097</v>
      </c>
      <c r="O1799" s="24">
        <f t="shared" si="86"/>
        <v>5.0071111680376701E-2</v>
      </c>
    </row>
    <row r="1800" spans="1:15">
      <c r="A1800" s="21" t="s">
        <v>6153</v>
      </c>
      <c r="B1800" s="21" t="s">
        <v>6154</v>
      </c>
      <c r="C1800" s="21" t="s">
        <v>40</v>
      </c>
      <c r="D1800" s="21" t="s">
        <v>314</v>
      </c>
      <c r="E1800" s="21" t="s">
        <v>158</v>
      </c>
      <c r="F1800" s="21" t="s">
        <v>6078</v>
      </c>
      <c r="G1800" s="21" t="s">
        <v>6155</v>
      </c>
      <c r="H1800" s="21" t="s">
        <v>6156</v>
      </c>
      <c r="I1800" s="21" t="s">
        <v>6157</v>
      </c>
      <c r="J1800" s="21" t="s">
        <v>40</v>
      </c>
      <c r="K1800" s="22">
        <v>1.345</v>
      </c>
      <c r="L1800" s="22">
        <f t="shared" si="84"/>
        <v>0.78295011322925578</v>
      </c>
      <c r="M1800" s="22">
        <f t="shared" si="85"/>
        <v>-0.35300770779197799</v>
      </c>
      <c r="N1800" s="23">
        <v>1</v>
      </c>
      <c r="O1800" s="24">
        <f t="shared" si="86"/>
        <v>0</v>
      </c>
    </row>
    <row r="1801" spans="1:15">
      <c r="A1801" s="21" t="s">
        <v>4011</v>
      </c>
      <c r="B1801" s="21" t="s">
        <v>4012</v>
      </c>
      <c r="C1801" s="21" t="s">
        <v>53</v>
      </c>
      <c r="D1801" s="21" t="s">
        <v>34</v>
      </c>
      <c r="E1801" s="21" t="s">
        <v>511</v>
      </c>
      <c r="F1801" s="21" t="s">
        <v>4013</v>
      </c>
      <c r="G1801" s="21" t="s">
        <v>4014</v>
      </c>
      <c r="H1801" s="21" t="s">
        <v>4015</v>
      </c>
      <c r="I1801" s="21" t="s">
        <v>4016</v>
      </c>
      <c r="J1801" s="21" t="s">
        <v>3109</v>
      </c>
      <c r="K1801" s="22">
        <v>1.347</v>
      </c>
      <c r="L1801" s="22">
        <f t="shared" si="84"/>
        <v>0.78411435131584195</v>
      </c>
      <c r="M1801" s="22">
        <f t="shared" si="85"/>
        <v>-0.35086402977366155</v>
      </c>
      <c r="N1801" s="23">
        <v>1</v>
      </c>
      <c r="O1801" s="24">
        <f t="shared" si="86"/>
        <v>0</v>
      </c>
    </row>
    <row r="1802" spans="1:15">
      <c r="A1802" s="21" t="s">
        <v>4448</v>
      </c>
      <c r="B1802" s="21" t="s">
        <v>4449</v>
      </c>
      <c r="C1802" s="21" t="s">
        <v>33</v>
      </c>
      <c r="D1802" s="21" t="s">
        <v>76</v>
      </c>
      <c r="E1802" s="21" t="s">
        <v>511</v>
      </c>
      <c r="F1802" s="21" t="s">
        <v>3145</v>
      </c>
      <c r="G1802" s="21" t="s">
        <v>4450</v>
      </c>
      <c r="H1802" s="21" t="s">
        <v>4451</v>
      </c>
      <c r="I1802" s="21" t="s">
        <v>4452</v>
      </c>
      <c r="J1802" s="21" t="s">
        <v>2774</v>
      </c>
      <c r="K1802" s="22">
        <v>1.347</v>
      </c>
      <c r="L1802" s="22">
        <f t="shared" si="84"/>
        <v>0.78411435131584195</v>
      </c>
      <c r="M1802" s="22">
        <f t="shared" si="85"/>
        <v>-0.35086402977366155</v>
      </c>
      <c r="N1802" s="23">
        <v>1</v>
      </c>
      <c r="O1802" s="24">
        <f t="shared" si="86"/>
        <v>0</v>
      </c>
    </row>
    <row r="1803" spans="1:15">
      <c r="A1803" s="21" t="s">
        <v>11007</v>
      </c>
      <c r="B1803" s="21" t="s">
        <v>11008</v>
      </c>
      <c r="C1803" s="21" t="s">
        <v>33</v>
      </c>
      <c r="D1803" s="21" t="s">
        <v>729</v>
      </c>
      <c r="E1803" s="21" t="s">
        <v>6041</v>
      </c>
      <c r="F1803" s="21" t="s">
        <v>11009</v>
      </c>
      <c r="G1803" s="21" t="s">
        <v>11010</v>
      </c>
      <c r="H1803" s="21" t="s">
        <v>11011</v>
      </c>
      <c r="I1803" s="21" t="s">
        <v>11012</v>
      </c>
      <c r="J1803" s="21" t="s">
        <v>102</v>
      </c>
      <c r="K1803" s="22" t="s">
        <v>40</v>
      </c>
      <c r="L1803" s="22" t="e">
        <f t="shared" si="84"/>
        <v>#VALUE!</v>
      </c>
      <c r="M1803" s="22" t="e">
        <f t="shared" si="85"/>
        <v>#VALUE!</v>
      </c>
      <c r="N1803" s="23" t="s">
        <v>40</v>
      </c>
      <c r="O1803" s="24" t="e">
        <f t="shared" si="86"/>
        <v>#VALUE!</v>
      </c>
    </row>
    <row r="1804" spans="1:15">
      <c r="A1804" s="21" t="s">
        <v>5889</v>
      </c>
      <c r="B1804" s="21" t="s">
        <v>5890</v>
      </c>
      <c r="C1804" s="21" t="s">
        <v>33</v>
      </c>
      <c r="D1804" s="21" t="s">
        <v>34</v>
      </c>
      <c r="E1804" s="21" t="s">
        <v>214</v>
      </c>
      <c r="F1804" s="21" t="s">
        <v>5891</v>
      </c>
      <c r="G1804" s="21" t="s">
        <v>5892</v>
      </c>
      <c r="H1804" s="21" t="s">
        <v>5893</v>
      </c>
      <c r="I1804" s="21" t="s">
        <v>5894</v>
      </c>
      <c r="J1804" s="21" t="s">
        <v>5895</v>
      </c>
      <c r="K1804" s="22">
        <v>1.347</v>
      </c>
      <c r="L1804" s="22">
        <f t="shared" si="84"/>
        <v>0.78411435131584195</v>
      </c>
      <c r="M1804" s="22">
        <f t="shared" si="85"/>
        <v>-0.35086402977366155</v>
      </c>
      <c r="N1804" s="23">
        <v>1</v>
      </c>
      <c r="O1804" s="24">
        <f t="shared" si="86"/>
        <v>0</v>
      </c>
    </row>
    <row r="1805" spans="1:15">
      <c r="A1805" s="21" t="s">
        <v>6202</v>
      </c>
      <c r="B1805" s="21" t="s">
        <v>6203</v>
      </c>
      <c r="C1805" s="21" t="s">
        <v>33</v>
      </c>
      <c r="D1805" s="21" t="s">
        <v>86</v>
      </c>
      <c r="E1805" s="21" t="s">
        <v>214</v>
      </c>
      <c r="F1805" s="21" t="s">
        <v>6204</v>
      </c>
      <c r="G1805" s="21" t="s">
        <v>6205</v>
      </c>
      <c r="H1805" s="21" t="s">
        <v>6206</v>
      </c>
      <c r="I1805" s="21" t="s">
        <v>6207</v>
      </c>
      <c r="J1805" s="21" t="s">
        <v>40</v>
      </c>
      <c r="K1805" s="22">
        <v>1.347</v>
      </c>
      <c r="L1805" s="22">
        <f t="shared" si="84"/>
        <v>0.78411435131584195</v>
      </c>
      <c r="M1805" s="22">
        <f t="shared" si="85"/>
        <v>-0.35086402977366155</v>
      </c>
      <c r="N1805" s="23">
        <v>1</v>
      </c>
      <c r="O1805" s="24">
        <f t="shared" si="86"/>
        <v>0</v>
      </c>
    </row>
    <row r="1806" spans="1:15">
      <c r="A1806" s="21" t="s">
        <v>11024</v>
      </c>
      <c r="B1806" s="21" t="s">
        <v>11025</v>
      </c>
      <c r="C1806" s="21" t="s">
        <v>40</v>
      </c>
      <c r="D1806" s="21" t="s">
        <v>40</v>
      </c>
      <c r="E1806" s="21" t="s">
        <v>40</v>
      </c>
      <c r="F1806" s="21" t="s">
        <v>11026</v>
      </c>
      <c r="G1806" s="21" t="s">
        <v>11027</v>
      </c>
      <c r="H1806" s="21" t="s">
        <v>11028</v>
      </c>
      <c r="I1806" s="21" t="s">
        <v>11029</v>
      </c>
      <c r="J1806" s="21" t="s">
        <v>40</v>
      </c>
      <c r="K1806" s="22" t="s">
        <v>40</v>
      </c>
      <c r="L1806" s="22" t="e">
        <f t="shared" si="84"/>
        <v>#VALUE!</v>
      </c>
      <c r="M1806" s="22" t="e">
        <f t="shared" si="85"/>
        <v>#VALUE!</v>
      </c>
      <c r="N1806" s="23" t="s">
        <v>40</v>
      </c>
      <c r="O1806" s="24" t="e">
        <f t="shared" si="86"/>
        <v>#VALUE!</v>
      </c>
    </row>
    <row r="1807" spans="1:15">
      <c r="A1807" s="21" t="s">
        <v>184</v>
      </c>
      <c r="B1807" s="21" t="s">
        <v>185</v>
      </c>
      <c r="C1807" s="21" t="s">
        <v>186</v>
      </c>
      <c r="D1807" s="21" t="s">
        <v>34</v>
      </c>
      <c r="E1807" s="21" t="s">
        <v>77</v>
      </c>
      <c r="F1807" s="21" t="s">
        <v>187</v>
      </c>
      <c r="G1807" s="21" t="s">
        <v>188</v>
      </c>
      <c r="H1807" s="21" t="s">
        <v>189</v>
      </c>
      <c r="I1807" s="21" t="s">
        <v>190</v>
      </c>
      <c r="J1807" s="21" t="s">
        <v>191</v>
      </c>
      <c r="K1807" s="22">
        <v>1.3480000000000001</v>
      </c>
      <c r="L1807" s="22">
        <f t="shared" si="84"/>
        <v>0.78469647035913515</v>
      </c>
      <c r="M1807" s="22">
        <f t="shared" si="85"/>
        <v>-0.34979338405410609</v>
      </c>
      <c r="N1807" s="23">
        <v>2.3191739918320899E-3</v>
      </c>
      <c r="O1807" s="24">
        <f t="shared" si="86"/>
        <v>2.6346666679821129</v>
      </c>
    </row>
    <row r="1808" spans="1:15">
      <c r="A1808" s="21" t="s">
        <v>11036</v>
      </c>
      <c r="B1808" s="21" t="s">
        <v>11037</v>
      </c>
      <c r="C1808" s="21" t="s">
        <v>921</v>
      </c>
      <c r="D1808" s="21" t="s">
        <v>141</v>
      </c>
      <c r="E1808" s="21" t="s">
        <v>336</v>
      </c>
      <c r="F1808" s="21" t="s">
        <v>11038</v>
      </c>
      <c r="G1808" s="21" t="s">
        <v>11039</v>
      </c>
      <c r="H1808" s="21" t="s">
        <v>11040</v>
      </c>
      <c r="I1808" s="21" t="s">
        <v>11041</v>
      </c>
      <c r="J1808" s="21" t="s">
        <v>40</v>
      </c>
      <c r="K1808" s="22" t="s">
        <v>40</v>
      </c>
      <c r="L1808" s="22" t="e">
        <f t="shared" si="84"/>
        <v>#VALUE!</v>
      </c>
      <c r="M1808" s="22" t="e">
        <f t="shared" si="85"/>
        <v>#VALUE!</v>
      </c>
      <c r="N1808" s="23" t="s">
        <v>40</v>
      </c>
      <c r="O1808" s="24" t="e">
        <f t="shared" si="86"/>
        <v>#VALUE!</v>
      </c>
    </row>
    <row r="1809" spans="1:15">
      <c r="A1809" s="21" t="s">
        <v>3034</v>
      </c>
      <c r="B1809" s="21" t="s">
        <v>3035</v>
      </c>
      <c r="C1809" s="21" t="s">
        <v>1501</v>
      </c>
      <c r="D1809" s="21" t="s">
        <v>34</v>
      </c>
      <c r="E1809" s="21" t="s">
        <v>3036</v>
      </c>
      <c r="F1809" s="21" t="s">
        <v>3037</v>
      </c>
      <c r="G1809" s="21" t="s">
        <v>3038</v>
      </c>
      <c r="H1809" s="21" t="s">
        <v>3039</v>
      </c>
      <c r="I1809" s="21" t="s">
        <v>3040</v>
      </c>
      <c r="J1809" s="21" t="s">
        <v>191</v>
      </c>
      <c r="K1809" s="22">
        <v>1.3480000000000001</v>
      </c>
      <c r="L1809" s="22">
        <f t="shared" si="84"/>
        <v>0.78469647035913515</v>
      </c>
      <c r="M1809" s="22">
        <f t="shared" si="85"/>
        <v>-0.34979338405410609</v>
      </c>
      <c r="N1809" s="23">
        <v>1</v>
      </c>
      <c r="O1809" s="24">
        <f t="shared" si="86"/>
        <v>0</v>
      </c>
    </row>
    <row r="1810" spans="1:15">
      <c r="A1810" s="21" t="s">
        <v>11049</v>
      </c>
      <c r="B1810" s="21" t="s">
        <v>11050</v>
      </c>
      <c r="C1810" s="21" t="s">
        <v>235</v>
      </c>
      <c r="D1810" s="21" t="s">
        <v>314</v>
      </c>
      <c r="E1810" s="21" t="s">
        <v>1468</v>
      </c>
      <c r="F1810" s="21" t="s">
        <v>2888</v>
      </c>
      <c r="G1810" s="21" t="s">
        <v>11051</v>
      </c>
      <c r="H1810" s="21" t="s">
        <v>11052</v>
      </c>
      <c r="I1810" s="21" t="s">
        <v>11053</v>
      </c>
      <c r="J1810" s="21" t="s">
        <v>2089</v>
      </c>
      <c r="K1810" s="22" t="s">
        <v>40</v>
      </c>
      <c r="L1810" s="22" t="e">
        <f t="shared" si="84"/>
        <v>#VALUE!</v>
      </c>
      <c r="M1810" s="22" t="e">
        <f t="shared" si="85"/>
        <v>#VALUE!</v>
      </c>
      <c r="N1810" s="23" t="s">
        <v>40</v>
      </c>
      <c r="O1810" s="24" t="e">
        <f t="shared" si="86"/>
        <v>#VALUE!</v>
      </c>
    </row>
    <row r="1811" spans="1:15">
      <c r="A1811" s="21" t="s">
        <v>9327</v>
      </c>
      <c r="B1811" s="21" t="s">
        <v>9328</v>
      </c>
      <c r="C1811" s="21" t="s">
        <v>1149</v>
      </c>
      <c r="D1811" s="21" t="s">
        <v>141</v>
      </c>
      <c r="E1811" s="21" t="s">
        <v>336</v>
      </c>
      <c r="F1811" s="21" t="s">
        <v>9329</v>
      </c>
      <c r="G1811" s="21" t="s">
        <v>9330</v>
      </c>
      <c r="H1811" s="21" t="s">
        <v>9331</v>
      </c>
      <c r="I1811" s="21" t="s">
        <v>9332</v>
      </c>
      <c r="J1811" s="21" t="s">
        <v>40</v>
      </c>
      <c r="K1811" s="22">
        <v>1.3480000000000001</v>
      </c>
      <c r="L1811" s="22">
        <f t="shared" si="84"/>
        <v>0.78469647035913515</v>
      </c>
      <c r="M1811" s="22">
        <f t="shared" si="85"/>
        <v>-0.34979338405410609</v>
      </c>
      <c r="N1811" s="23">
        <v>1</v>
      </c>
      <c r="O1811" s="24">
        <f t="shared" si="86"/>
        <v>0</v>
      </c>
    </row>
    <row r="1812" spans="1:15">
      <c r="A1812" s="21" t="s">
        <v>10186</v>
      </c>
      <c r="B1812" s="21" t="s">
        <v>10187</v>
      </c>
      <c r="C1812" s="21" t="s">
        <v>53</v>
      </c>
      <c r="D1812" s="21" t="s">
        <v>40</v>
      </c>
      <c r="E1812" s="21" t="s">
        <v>77</v>
      </c>
      <c r="F1812" s="21" t="s">
        <v>3468</v>
      </c>
      <c r="G1812" s="21" t="s">
        <v>10188</v>
      </c>
      <c r="H1812" s="21" t="s">
        <v>10189</v>
      </c>
      <c r="I1812" s="21" t="s">
        <v>10190</v>
      </c>
      <c r="J1812" s="21" t="s">
        <v>40</v>
      </c>
      <c r="K1812" s="22">
        <v>1.3480000000000001</v>
      </c>
      <c r="L1812" s="22">
        <f t="shared" si="84"/>
        <v>0.78469647035913515</v>
      </c>
      <c r="M1812" s="22">
        <f t="shared" si="85"/>
        <v>-0.34979338405410609</v>
      </c>
      <c r="N1812" s="23">
        <v>1</v>
      </c>
      <c r="O1812" s="24">
        <f t="shared" si="86"/>
        <v>0</v>
      </c>
    </row>
    <row r="1813" spans="1:15">
      <c r="A1813" s="21" t="s">
        <v>2347</v>
      </c>
      <c r="B1813" s="21" t="s">
        <v>2348</v>
      </c>
      <c r="C1813" s="21" t="s">
        <v>53</v>
      </c>
      <c r="D1813" s="21" t="s">
        <v>86</v>
      </c>
      <c r="E1813" s="21" t="s">
        <v>2349</v>
      </c>
      <c r="F1813" s="21" t="s">
        <v>2350</v>
      </c>
      <c r="G1813" s="21" t="s">
        <v>2351</v>
      </c>
      <c r="H1813" s="21" t="s">
        <v>2352</v>
      </c>
      <c r="I1813" s="21" t="s">
        <v>2353</v>
      </c>
      <c r="J1813" s="21" t="s">
        <v>2354</v>
      </c>
      <c r="K1813" s="22">
        <v>1.349</v>
      </c>
      <c r="L1813" s="22">
        <f t="shared" si="84"/>
        <v>0.78527858940242823</v>
      </c>
      <c r="M1813" s="22">
        <f t="shared" si="85"/>
        <v>-0.34872353228769709</v>
      </c>
      <c r="N1813" s="23">
        <v>1</v>
      </c>
      <c r="O1813" s="24">
        <f t="shared" si="86"/>
        <v>0</v>
      </c>
    </row>
    <row r="1814" spans="1:15">
      <c r="A1814" s="21" t="s">
        <v>5676</v>
      </c>
      <c r="B1814" s="21" t="s">
        <v>5677</v>
      </c>
      <c r="C1814" s="21" t="s">
        <v>85</v>
      </c>
      <c r="D1814" s="21" t="s">
        <v>40</v>
      </c>
      <c r="E1814" s="21" t="s">
        <v>5678</v>
      </c>
      <c r="F1814" s="21" t="s">
        <v>5679</v>
      </c>
      <c r="G1814" s="21" t="s">
        <v>5680</v>
      </c>
      <c r="H1814" s="21" t="s">
        <v>5681</v>
      </c>
      <c r="I1814" s="21" t="s">
        <v>5682</v>
      </c>
      <c r="J1814" s="21" t="s">
        <v>40</v>
      </c>
      <c r="K1814" s="22">
        <v>1.349</v>
      </c>
      <c r="L1814" s="22">
        <f t="shared" si="84"/>
        <v>0.78527858940242823</v>
      </c>
      <c r="M1814" s="22">
        <f t="shared" si="85"/>
        <v>-0.34872353228769709</v>
      </c>
      <c r="N1814" s="23">
        <v>1</v>
      </c>
      <c r="O1814" s="24">
        <f t="shared" si="86"/>
        <v>0</v>
      </c>
    </row>
    <row r="1815" spans="1:15">
      <c r="A1815" s="21" t="s">
        <v>7700</v>
      </c>
      <c r="B1815" s="21" t="s">
        <v>7701</v>
      </c>
      <c r="C1815" s="21" t="s">
        <v>85</v>
      </c>
      <c r="D1815" s="21" t="s">
        <v>40</v>
      </c>
      <c r="E1815" s="21" t="s">
        <v>1468</v>
      </c>
      <c r="F1815" s="21" t="s">
        <v>2564</v>
      </c>
      <c r="G1815" s="21" t="s">
        <v>7702</v>
      </c>
      <c r="H1815" s="21" t="s">
        <v>7703</v>
      </c>
      <c r="I1815" s="21" t="s">
        <v>7704</v>
      </c>
      <c r="J1815" s="21" t="s">
        <v>40</v>
      </c>
      <c r="K1815" s="22">
        <v>1.349</v>
      </c>
      <c r="L1815" s="22">
        <f t="shared" si="84"/>
        <v>0.78527858940242823</v>
      </c>
      <c r="M1815" s="22">
        <f t="shared" si="85"/>
        <v>-0.34872353228769709</v>
      </c>
      <c r="N1815" s="23">
        <v>0.11216032941745099</v>
      </c>
      <c r="O1815" s="24">
        <f t="shared" si="86"/>
        <v>0.95016072384272399</v>
      </c>
    </row>
    <row r="1816" spans="1:15">
      <c r="A1816" s="21" t="s">
        <v>31</v>
      </c>
      <c r="B1816" s="21" t="s">
        <v>32</v>
      </c>
      <c r="C1816" s="21" t="s">
        <v>33</v>
      </c>
      <c r="D1816" s="21" t="s">
        <v>34</v>
      </c>
      <c r="E1816" s="21" t="s">
        <v>35</v>
      </c>
      <c r="F1816" s="21" t="s">
        <v>36</v>
      </c>
      <c r="G1816" s="21" t="s">
        <v>37</v>
      </c>
      <c r="H1816" s="21" t="s">
        <v>38</v>
      </c>
      <c r="I1816" s="21" t="s">
        <v>39</v>
      </c>
      <c r="J1816" s="21" t="s">
        <v>40</v>
      </c>
      <c r="K1816" s="22">
        <v>1.35</v>
      </c>
      <c r="L1816" s="22">
        <f t="shared" si="84"/>
        <v>0.78586070844572142</v>
      </c>
      <c r="M1816" s="22">
        <f t="shared" si="85"/>
        <v>-0.34765447329777127</v>
      </c>
      <c r="N1816" s="23">
        <v>8.2660132382869598E-5</v>
      </c>
      <c r="O1816" s="24">
        <f t="shared" si="86"/>
        <v>4.0827039035171255</v>
      </c>
    </row>
    <row r="1817" spans="1:15">
      <c r="A1817" s="21" t="s">
        <v>3090</v>
      </c>
      <c r="B1817" s="21" t="s">
        <v>3091</v>
      </c>
      <c r="C1817" s="21" t="s">
        <v>235</v>
      </c>
      <c r="D1817" s="21" t="s">
        <v>314</v>
      </c>
      <c r="E1817" s="21" t="s">
        <v>2955</v>
      </c>
      <c r="F1817" s="21" t="s">
        <v>3092</v>
      </c>
      <c r="G1817" s="21" t="s">
        <v>3093</v>
      </c>
      <c r="H1817" s="21" t="s">
        <v>3094</v>
      </c>
      <c r="I1817" s="21" t="s">
        <v>3095</v>
      </c>
      <c r="J1817" s="21" t="s">
        <v>2385</v>
      </c>
      <c r="K1817" s="22">
        <v>1.35</v>
      </c>
      <c r="L1817" s="22">
        <f t="shared" si="84"/>
        <v>0.78586070844572142</v>
      </c>
      <c r="M1817" s="22">
        <f t="shared" si="85"/>
        <v>-0.34765447329777127</v>
      </c>
      <c r="N1817" s="23">
        <v>0.51782154221861998</v>
      </c>
      <c r="O1817" s="24">
        <f t="shared" si="86"/>
        <v>0.28581988616830312</v>
      </c>
    </row>
    <row r="1818" spans="1:15">
      <c r="A1818" s="21" t="s">
        <v>9952</v>
      </c>
      <c r="B1818" s="21" t="s">
        <v>9953</v>
      </c>
      <c r="C1818" s="21" t="s">
        <v>33</v>
      </c>
      <c r="D1818" s="21" t="s">
        <v>40</v>
      </c>
      <c r="E1818" s="21" t="s">
        <v>40</v>
      </c>
      <c r="F1818" s="21" t="s">
        <v>9954</v>
      </c>
      <c r="G1818" s="21" t="s">
        <v>9955</v>
      </c>
      <c r="H1818" s="21" t="s">
        <v>9956</v>
      </c>
      <c r="I1818" s="21" t="s">
        <v>9957</v>
      </c>
      <c r="J1818" s="21" t="s">
        <v>40</v>
      </c>
      <c r="K1818" s="22">
        <v>1.35</v>
      </c>
      <c r="L1818" s="22">
        <f t="shared" si="84"/>
        <v>0.78586070844572142</v>
      </c>
      <c r="M1818" s="22">
        <f t="shared" si="85"/>
        <v>-0.34765447329777127</v>
      </c>
      <c r="N1818" s="23">
        <v>0.85415330065266604</v>
      </c>
      <c r="O1818" s="24">
        <f t="shared" si="86"/>
        <v>6.8464176556194384E-2</v>
      </c>
    </row>
    <row r="1819" spans="1:15">
      <c r="A1819" s="21" t="s">
        <v>10370</v>
      </c>
      <c r="B1819" s="21" t="s">
        <v>10371</v>
      </c>
      <c r="C1819" s="21" t="s">
        <v>235</v>
      </c>
      <c r="D1819" s="21" t="s">
        <v>40</v>
      </c>
      <c r="E1819" s="21" t="s">
        <v>68</v>
      </c>
      <c r="F1819" s="21" t="s">
        <v>10372</v>
      </c>
      <c r="G1819" s="21" t="s">
        <v>10373</v>
      </c>
      <c r="H1819" s="21" t="s">
        <v>10374</v>
      </c>
      <c r="I1819" s="21" t="s">
        <v>10375</v>
      </c>
      <c r="J1819" s="21" t="s">
        <v>4441</v>
      </c>
      <c r="K1819" s="22">
        <v>1.351</v>
      </c>
      <c r="L1819" s="22">
        <f t="shared" si="84"/>
        <v>0.78644282748901451</v>
      </c>
      <c r="M1819" s="22">
        <f t="shared" si="85"/>
        <v>-0.34658620591028005</v>
      </c>
      <c r="N1819" s="23">
        <v>1</v>
      </c>
      <c r="O1819" s="24">
        <f t="shared" si="86"/>
        <v>0</v>
      </c>
    </row>
    <row r="1820" spans="1:15">
      <c r="A1820" s="21" t="s">
        <v>8143</v>
      </c>
      <c r="B1820" s="21" t="s">
        <v>8144</v>
      </c>
      <c r="C1820" s="21" t="s">
        <v>85</v>
      </c>
      <c r="D1820" s="21" t="s">
        <v>314</v>
      </c>
      <c r="E1820" s="21" t="s">
        <v>2621</v>
      </c>
      <c r="F1820" s="21" t="s">
        <v>8145</v>
      </c>
      <c r="G1820" s="21" t="s">
        <v>8146</v>
      </c>
      <c r="H1820" s="21" t="s">
        <v>8147</v>
      </c>
      <c r="I1820" s="21" t="s">
        <v>8148</v>
      </c>
      <c r="J1820" s="21" t="s">
        <v>40</v>
      </c>
      <c r="K1820" s="22">
        <v>1.3520000000000001</v>
      </c>
      <c r="L1820" s="22">
        <f t="shared" si="84"/>
        <v>0.7870249465323077</v>
      </c>
      <c r="M1820" s="22">
        <f t="shared" si="85"/>
        <v>-0.34551872895378016</v>
      </c>
      <c r="N1820" s="23">
        <v>1</v>
      </c>
      <c r="O1820" s="24">
        <f t="shared" si="86"/>
        <v>0</v>
      </c>
    </row>
    <row r="1821" spans="1:15">
      <c r="A1821" s="21" t="s">
        <v>9127</v>
      </c>
      <c r="B1821" s="21" t="s">
        <v>9128</v>
      </c>
      <c r="C1821" s="21" t="s">
        <v>33</v>
      </c>
      <c r="D1821" s="21" t="s">
        <v>40</v>
      </c>
      <c r="E1821" s="21" t="s">
        <v>158</v>
      </c>
      <c r="F1821" s="21" t="s">
        <v>9129</v>
      </c>
      <c r="G1821" s="21" t="s">
        <v>9130</v>
      </c>
      <c r="H1821" s="21" t="s">
        <v>9131</v>
      </c>
      <c r="I1821" s="21" t="s">
        <v>9132</v>
      </c>
      <c r="J1821" s="21" t="s">
        <v>40</v>
      </c>
      <c r="K1821" s="22">
        <v>1.3520000000000001</v>
      </c>
      <c r="L1821" s="22">
        <f t="shared" si="84"/>
        <v>0.7870249465323077</v>
      </c>
      <c r="M1821" s="22">
        <f t="shared" si="85"/>
        <v>-0.34551872895378016</v>
      </c>
      <c r="N1821" s="23">
        <v>1</v>
      </c>
      <c r="O1821" s="24">
        <f t="shared" si="86"/>
        <v>0</v>
      </c>
    </row>
    <row r="1822" spans="1:15">
      <c r="A1822" s="21" t="s">
        <v>1982</v>
      </c>
      <c r="B1822" s="21" t="s">
        <v>1983</v>
      </c>
      <c r="C1822" s="21" t="s">
        <v>43</v>
      </c>
      <c r="D1822" s="21" t="s">
        <v>1984</v>
      </c>
      <c r="E1822" s="21" t="s">
        <v>1058</v>
      </c>
      <c r="F1822" s="21" t="s">
        <v>1985</v>
      </c>
      <c r="G1822" s="21" t="s">
        <v>1986</v>
      </c>
      <c r="H1822" s="21" t="s">
        <v>1987</v>
      </c>
      <c r="I1822" s="21" t="s">
        <v>1988</v>
      </c>
      <c r="J1822" s="21" t="s">
        <v>102</v>
      </c>
      <c r="K1822" s="22">
        <v>1.3540000000000001</v>
      </c>
      <c r="L1822" s="22">
        <f t="shared" si="84"/>
        <v>0.78818918461889398</v>
      </c>
      <c r="M1822" s="22">
        <f t="shared" si="85"/>
        <v>-0.34338614166096765</v>
      </c>
      <c r="N1822" s="23">
        <v>0.60524971951052198</v>
      </c>
      <c r="O1822" s="24">
        <f t="shared" si="86"/>
        <v>0.21806540315027045</v>
      </c>
    </row>
    <row r="1823" spans="1:15">
      <c r="A1823" s="21" t="s">
        <v>11124</v>
      </c>
      <c r="B1823" s="21" t="s">
        <v>11125</v>
      </c>
      <c r="C1823" s="21" t="s">
        <v>40</v>
      </c>
      <c r="D1823" s="21" t="s">
        <v>40</v>
      </c>
      <c r="E1823" s="21" t="s">
        <v>40</v>
      </c>
      <c r="F1823" s="21" t="s">
        <v>11126</v>
      </c>
      <c r="G1823" s="21" t="s">
        <v>11127</v>
      </c>
      <c r="H1823" s="21" t="s">
        <v>11128</v>
      </c>
      <c r="I1823" s="21" t="s">
        <v>11129</v>
      </c>
      <c r="J1823" s="21" t="s">
        <v>40</v>
      </c>
      <c r="K1823" s="22" t="s">
        <v>40</v>
      </c>
      <c r="L1823" s="22" t="e">
        <f t="shared" si="84"/>
        <v>#VALUE!</v>
      </c>
      <c r="M1823" s="22" t="e">
        <f t="shared" si="85"/>
        <v>#VALUE!</v>
      </c>
      <c r="N1823" s="23" t="s">
        <v>40</v>
      </c>
      <c r="O1823" s="24" t="e">
        <f t="shared" si="86"/>
        <v>#VALUE!</v>
      </c>
    </row>
    <row r="1824" spans="1:15">
      <c r="A1824" s="21" t="s">
        <v>8851</v>
      </c>
      <c r="B1824" s="21" t="s">
        <v>8852</v>
      </c>
      <c r="C1824" s="21" t="s">
        <v>6799</v>
      </c>
      <c r="D1824" s="21" t="s">
        <v>34</v>
      </c>
      <c r="E1824" s="21" t="s">
        <v>77</v>
      </c>
      <c r="F1824" s="21" t="s">
        <v>8853</v>
      </c>
      <c r="G1824" s="21" t="s">
        <v>8854</v>
      </c>
      <c r="H1824" s="21" t="s">
        <v>8855</v>
      </c>
      <c r="I1824" s="21" t="s">
        <v>8856</v>
      </c>
      <c r="J1824" s="21" t="s">
        <v>40</v>
      </c>
      <c r="K1824" s="22">
        <v>1.3540000000000001</v>
      </c>
      <c r="L1824" s="22">
        <f t="shared" si="84"/>
        <v>0.78818918461889398</v>
      </c>
      <c r="M1824" s="22">
        <f t="shared" si="85"/>
        <v>-0.34338614166096765</v>
      </c>
      <c r="N1824" s="23">
        <v>1</v>
      </c>
      <c r="O1824" s="24">
        <f t="shared" si="86"/>
        <v>0</v>
      </c>
    </row>
    <row r="1825" spans="1:15">
      <c r="A1825" s="21" t="s">
        <v>5350</v>
      </c>
      <c r="B1825" s="21" t="s">
        <v>5351</v>
      </c>
      <c r="C1825" s="21" t="s">
        <v>33</v>
      </c>
      <c r="D1825" s="21" t="s">
        <v>86</v>
      </c>
      <c r="E1825" s="21" t="s">
        <v>511</v>
      </c>
      <c r="F1825" s="21" t="s">
        <v>5352</v>
      </c>
      <c r="G1825" s="21" t="s">
        <v>5353</v>
      </c>
      <c r="H1825" s="21" t="s">
        <v>5354</v>
      </c>
      <c r="I1825" s="21" t="s">
        <v>5355</v>
      </c>
      <c r="J1825" s="21" t="s">
        <v>1251</v>
      </c>
      <c r="K1825" s="22">
        <v>1.355</v>
      </c>
      <c r="L1825" s="22">
        <f t="shared" si="84"/>
        <v>0.78877130366218706</v>
      </c>
      <c r="M1825" s="22">
        <f t="shared" si="85"/>
        <v>-0.3423210289947306</v>
      </c>
      <c r="N1825" s="23">
        <v>1</v>
      </c>
      <c r="O1825" s="24">
        <f t="shared" si="86"/>
        <v>0</v>
      </c>
    </row>
    <row r="1826" spans="1:15">
      <c r="A1826" s="21" t="s">
        <v>5852</v>
      </c>
      <c r="B1826" s="21" t="s">
        <v>5853</v>
      </c>
      <c r="C1826" s="21" t="s">
        <v>40</v>
      </c>
      <c r="D1826" s="21" t="s">
        <v>40</v>
      </c>
      <c r="E1826" s="21" t="s">
        <v>40</v>
      </c>
      <c r="F1826" s="21" t="s">
        <v>5854</v>
      </c>
      <c r="G1826" s="21" t="s">
        <v>5855</v>
      </c>
      <c r="H1826" s="21" t="s">
        <v>5856</v>
      </c>
      <c r="I1826" s="21" t="s">
        <v>5857</v>
      </c>
      <c r="J1826" s="21" t="s">
        <v>40</v>
      </c>
      <c r="K1826" s="22">
        <v>1.355</v>
      </c>
      <c r="L1826" s="22">
        <f t="shared" si="84"/>
        <v>0.78877130366218706</v>
      </c>
      <c r="M1826" s="22">
        <f t="shared" si="85"/>
        <v>-0.3423210289947306</v>
      </c>
      <c r="N1826" s="23">
        <v>1</v>
      </c>
      <c r="O1826" s="24">
        <f t="shared" si="86"/>
        <v>0</v>
      </c>
    </row>
    <row r="1827" spans="1:15">
      <c r="A1827" s="21" t="s">
        <v>7645</v>
      </c>
      <c r="B1827" s="21" t="s">
        <v>7646</v>
      </c>
      <c r="C1827" s="21" t="s">
        <v>132</v>
      </c>
      <c r="D1827" s="21" t="s">
        <v>40</v>
      </c>
      <c r="E1827" s="21" t="s">
        <v>207</v>
      </c>
      <c r="F1827" s="21" t="s">
        <v>7647</v>
      </c>
      <c r="G1827" s="21" t="s">
        <v>7648</v>
      </c>
      <c r="H1827" s="21" t="s">
        <v>7649</v>
      </c>
      <c r="I1827" s="21" t="s">
        <v>7650</v>
      </c>
      <c r="J1827" s="21" t="s">
        <v>40</v>
      </c>
      <c r="K1827" s="22">
        <v>1.357</v>
      </c>
      <c r="L1827" s="22">
        <f t="shared" si="84"/>
        <v>0.78993554174877323</v>
      </c>
      <c r="M1827" s="22">
        <f t="shared" si="85"/>
        <v>-0.34019315981711057</v>
      </c>
      <c r="N1827" s="23">
        <v>0.444300178525661</v>
      </c>
      <c r="O1827" s="24">
        <f t="shared" si="86"/>
        <v>0.35232351225385367</v>
      </c>
    </row>
    <row r="1828" spans="1:15">
      <c r="A1828" s="21" t="s">
        <v>11155</v>
      </c>
      <c r="B1828" s="21" t="s">
        <v>11156</v>
      </c>
      <c r="C1828" s="21" t="s">
        <v>33</v>
      </c>
      <c r="D1828" s="21" t="s">
        <v>40</v>
      </c>
      <c r="E1828" s="21" t="s">
        <v>111</v>
      </c>
      <c r="F1828" s="21" t="s">
        <v>11157</v>
      </c>
      <c r="G1828" s="21" t="s">
        <v>11158</v>
      </c>
      <c r="H1828" s="21" t="s">
        <v>11159</v>
      </c>
      <c r="I1828" s="21" t="s">
        <v>11160</v>
      </c>
      <c r="J1828" s="21" t="s">
        <v>11161</v>
      </c>
      <c r="K1828" s="22" t="s">
        <v>40</v>
      </c>
      <c r="L1828" s="22" t="e">
        <f t="shared" si="84"/>
        <v>#VALUE!</v>
      </c>
      <c r="M1828" s="22" t="e">
        <f t="shared" si="85"/>
        <v>#VALUE!</v>
      </c>
      <c r="N1828" s="23" t="s">
        <v>40</v>
      </c>
      <c r="O1828" s="24" t="e">
        <f t="shared" si="86"/>
        <v>#VALUE!</v>
      </c>
    </row>
    <row r="1829" spans="1:15">
      <c r="A1829" s="21" t="s">
        <v>11162</v>
      </c>
      <c r="B1829" s="21" t="s">
        <v>11163</v>
      </c>
      <c r="C1829" s="21" t="s">
        <v>921</v>
      </c>
      <c r="D1829" s="21" t="s">
        <v>141</v>
      </c>
      <c r="E1829" s="21" t="s">
        <v>519</v>
      </c>
      <c r="F1829" s="21" t="s">
        <v>11164</v>
      </c>
      <c r="G1829" s="21" t="s">
        <v>11165</v>
      </c>
      <c r="H1829" s="21" t="s">
        <v>11166</v>
      </c>
      <c r="I1829" s="21" t="s">
        <v>11167</v>
      </c>
      <c r="J1829" s="21" t="s">
        <v>40</v>
      </c>
      <c r="K1829" s="22" t="s">
        <v>40</v>
      </c>
      <c r="L1829" s="22" t="e">
        <f t="shared" si="84"/>
        <v>#VALUE!</v>
      </c>
      <c r="M1829" s="22" t="e">
        <f t="shared" si="85"/>
        <v>#VALUE!</v>
      </c>
      <c r="N1829" s="23" t="s">
        <v>40</v>
      </c>
      <c r="O1829" s="24" t="e">
        <f t="shared" si="86"/>
        <v>#VALUE!</v>
      </c>
    </row>
    <row r="1830" spans="1:15">
      <c r="A1830" s="21" t="s">
        <v>8789</v>
      </c>
      <c r="B1830" s="21" t="s">
        <v>8790</v>
      </c>
      <c r="C1830" s="21" t="s">
        <v>921</v>
      </c>
      <c r="D1830" s="21" t="s">
        <v>141</v>
      </c>
      <c r="E1830" s="21" t="s">
        <v>8791</v>
      </c>
      <c r="F1830" s="21" t="s">
        <v>1393</v>
      </c>
      <c r="G1830" s="21" t="s">
        <v>8792</v>
      </c>
      <c r="H1830" s="21" t="s">
        <v>8793</v>
      </c>
      <c r="I1830" s="21" t="s">
        <v>8794</v>
      </c>
      <c r="J1830" s="21" t="s">
        <v>40</v>
      </c>
      <c r="K1830" s="22">
        <v>1.3580000000000001</v>
      </c>
      <c r="L1830" s="22">
        <f t="shared" si="84"/>
        <v>0.79051766079206642</v>
      </c>
      <c r="M1830" s="22">
        <f t="shared" si="85"/>
        <v>-0.33913040099123276</v>
      </c>
      <c r="N1830" s="23">
        <v>1</v>
      </c>
      <c r="O1830" s="24">
        <f t="shared" si="86"/>
        <v>0</v>
      </c>
    </row>
    <row r="1831" spans="1:15">
      <c r="A1831" s="21" t="s">
        <v>2128</v>
      </c>
      <c r="B1831" s="21" t="s">
        <v>2129</v>
      </c>
      <c r="C1831" s="21" t="s">
        <v>33</v>
      </c>
      <c r="D1831" s="21" t="s">
        <v>34</v>
      </c>
      <c r="E1831" s="21" t="s">
        <v>158</v>
      </c>
      <c r="F1831" s="21" t="s">
        <v>2130</v>
      </c>
      <c r="G1831" s="21" t="s">
        <v>2131</v>
      </c>
      <c r="H1831" s="21" t="s">
        <v>2132</v>
      </c>
      <c r="I1831" s="21" t="s">
        <v>2133</v>
      </c>
      <c r="J1831" s="21" t="s">
        <v>685</v>
      </c>
      <c r="K1831" s="22">
        <v>1.359</v>
      </c>
      <c r="L1831" s="22">
        <f t="shared" si="84"/>
        <v>0.79109977983535951</v>
      </c>
      <c r="M1831" s="22">
        <f t="shared" si="85"/>
        <v>-0.33806842446857338</v>
      </c>
      <c r="N1831" s="23">
        <v>1</v>
      </c>
      <c r="O1831" s="24">
        <f t="shared" si="86"/>
        <v>0</v>
      </c>
    </row>
    <row r="1832" spans="1:15">
      <c r="A1832" s="21" t="s">
        <v>4678</v>
      </c>
      <c r="B1832" s="21" t="s">
        <v>4679</v>
      </c>
      <c r="C1832" s="21" t="s">
        <v>921</v>
      </c>
      <c r="D1832" s="21" t="s">
        <v>141</v>
      </c>
      <c r="E1832" s="21" t="s">
        <v>478</v>
      </c>
      <c r="F1832" s="21" t="s">
        <v>4680</v>
      </c>
      <c r="G1832" s="21" t="s">
        <v>4681</v>
      </c>
      <c r="H1832" s="21" t="s">
        <v>4682</v>
      </c>
      <c r="I1832" s="21" t="s">
        <v>4683</v>
      </c>
      <c r="J1832" s="21" t="s">
        <v>1180</v>
      </c>
      <c r="K1832" s="22">
        <v>1.36</v>
      </c>
      <c r="L1832" s="22">
        <f t="shared" si="84"/>
        <v>0.7916818988786527</v>
      </c>
      <c r="M1832" s="22">
        <f t="shared" si="85"/>
        <v>-0.33700722909826275</v>
      </c>
      <c r="N1832" s="23">
        <v>1</v>
      </c>
      <c r="O1832" s="24">
        <f t="shared" si="86"/>
        <v>0</v>
      </c>
    </row>
    <row r="1833" spans="1:15">
      <c r="A1833" s="21" t="s">
        <v>12187</v>
      </c>
      <c r="B1833" s="21" t="s">
        <v>12188</v>
      </c>
      <c r="C1833" s="21" t="s">
        <v>1267</v>
      </c>
      <c r="D1833" s="21" t="s">
        <v>141</v>
      </c>
      <c r="E1833" s="21" t="s">
        <v>158</v>
      </c>
      <c r="F1833" s="21" t="s">
        <v>12189</v>
      </c>
      <c r="G1833" s="21" t="s">
        <v>12190</v>
      </c>
      <c r="H1833" s="21" t="s">
        <v>12191</v>
      </c>
      <c r="I1833" s="21" t="s">
        <v>12192</v>
      </c>
      <c r="J1833" s="21" t="s">
        <v>7717</v>
      </c>
      <c r="K1833" s="22">
        <v>1.36</v>
      </c>
      <c r="L1833" s="22">
        <f t="shared" si="84"/>
        <v>0.7916818988786527</v>
      </c>
      <c r="M1833" s="22">
        <f t="shared" si="85"/>
        <v>-0.33700722909826275</v>
      </c>
      <c r="N1833" s="23">
        <v>0.57591837737040497</v>
      </c>
      <c r="O1833" s="24">
        <f t="shared" si="86"/>
        <v>0.23963906305158558</v>
      </c>
    </row>
    <row r="1834" spans="1:15">
      <c r="A1834" s="21" t="s">
        <v>2082</v>
      </c>
      <c r="B1834" s="21" t="s">
        <v>2083</v>
      </c>
      <c r="C1834" s="21" t="s">
        <v>2084</v>
      </c>
      <c r="D1834" s="21" t="s">
        <v>86</v>
      </c>
      <c r="E1834" s="21" t="s">
        <v>1086</v>
      </c>
      <c r="F1834" s="21" t="s">
        <v>2085</v>
      </c>
      <c r="G1834" s="21" t="s">
        <v>2086</v>
      </c>
      <c r="H1834" s="21" t="s">
        <v>2087</v>
      </c>
      <c r="I1834" s="21" t="s">
        <v>2088</v>
      </c>
      <c r="J1834" s="21" t="s">
        <v>2089</v>
      </c>
      <c r="K1834" s="22">
        <v>1.361</v>
      </c>
      <c r="L1834" s="22">
        <f t="shared" si="84"/>
        <v>0.79226401792194578</v>
      </c>
      <c r="M1834" s="22">
        <f t="shared" si="85"/>
        <v>-0.33594681373196988</v>
      </c>
      <c r="N1834" s="23">
        <v>0.96853991670160799</v>
      </c>
      <c r="O1834" s="24">
        <f t="shared" si="86"/>
        <v>1.3882475878261472E-2</v>
      </c>
    </row>
    <row r="1835" spans="1:15">
      <c r="A1835" s="21" t="s">
        <v>7795</v>
      </c>
      <c r="B1835" s="21" t="s">
        <v>7796</v>
      </c>
      <c r="C1835" s="21" t="s">
        <v>40</v>
      </c>
      <c r="D1835" s="21" t="s">
        <v>40</v>
      </c>
      <c r="E1835" s="21" t="s">
        <v>40</v>
      </c>
      <c r="F1835" s="21" t="s">
        <v>7797</v>
      </c>
      <c r="G1835" s="21" t="s">
        <v>7798</v>
      </c>
      <c r="H1835" s="21" t="s">
        <v>7799</v>
      </c>
      <c r="I1835" s="21" t="s">
        <v>7800</v>
      </c>
      <c r="J1835" s="21" t="s">
        <v>40</v>
      </c>
      <c r="K1835" s="22">
        <v>1.361</v>
      </c>
      <c r="L1835" s="22">
        <f t="shared" si="84"/>
        <v>0.79226401792194578</v>
      </c>
      <c r="M1835" s="22">
        <f t="shared" si="85"/>
        <v>-0.33594681373196988</v>
      </c>
      <c r="N1835" s="23">
        <v>0.13552277417164299</v>
      </c>
      <c r="O1835" s="24">
        <f t="shared" si="86"/>
        <v>0.86798771684877984</v>
      </c>
    </row>
    <row r="1836" spans="1:15">
      <c r="A1836" s="21" t="s">
        <v>9296</v>
      </c>
      <c r="B1836" s="21" t="s">
        <v>9297</v>
      </c>
      <c r="C1836" s="21" t="s">
        <v>5376</v>
      </c>
      <c r="D1836" s="21" t="s">
        <v>141</v>
      </c>
      <c r="E1836" s="21" t="s">
        <v>336</v>
      </c>
      <c r="F1836" s="21" t="s">
        <v>9298</v>
      </c>
      <c r="G1836" s="21" t="s">
        <v>9299</v>
      </c>
      <c r="H1836" s="21" t="s">
        <v>9300</v>
      </c>
      <c r="I1836" s="21" t="s">
        <v>9301</v>
      </c>
      <c r="J1836" s="21" t="s">
        <v>40</v>
      </c>
      <c r="K1836" s="22">
        <v>1.3620000000000001</v>
      </c>
      <c r="L1836" s="22">
        <f t="shared" si="84"/>
        <v>0.79284613696523898</v>
      </c>
      <c r="M1836" s="22">
        <f t="shared" si="85"/>
        <v>-0.33488717722389327</v>
      </c>
      <c r="N1836" s="23">
        <v>0.31020766482408102</v>
      </c>
      <c r="O1836" s="24">
        <f t="shared" si="86"/>
        <v>0.50834747554343973</v>
      </c>
    </row>
    <row r="1837" spans="1:15">
      <c r="A1837" s="21" t="s">
        <v>7688</v>
      </c>
      <c r="B1837" s="21" t="s">
        <v>7689</v>
      </c>
      <c r="C1837" s="21" t="s">
        <v>40</v>
      </c>
      <c r="D1837" s="21" t="s">
        <v>86</v>
      </c>
      <c r="E1837" s="21" t="s">
        <v>511</v>
      </c>
      <c r="F1837" s="21" t="s">
        <v>3468</v>
      </c>
      <c r="G1837" s="21" t="s">
        <v>7690</v>
      </c>
      <c r="H1837" s="21" t="s">
        <v>7691</v>
      </c>
      <c r="I1837" s="21" t="s">
        <v>7692</v>
      </c>
      <c r="J1837" s="21" t="s">
        <v>2222</v>
      </c>
      <c r="K1837" s="22">
        <v>1.3640000000000001</v>
      </c>
      <c r="L1837" s="22">
        <f t="shared" si="84"/>
        <v>0.79401037505182526</v>
      </c>
      <c r="M1837" s="22">
        <f t="shared" si="85"/>
        <v>-0.33277023621179191</v>
      </c>
      <c r="N1837" s="23">
        <v>1</v>
      </c>
      <c r="O1837" s="24">
        <f t="shared" si="86"/>
        <v>0</v>
      </c>
    </row>
    <row r="1838" spans="1:15">
      <c r="A1838" s="21" t="s">
        <v>1273</v>
      </c>
      <c r="B1838" s="21" t="s">
        <v>1274</v>
      </c>
      <c r="C1838" s="21" t="s">
        <v>33</v>
      </c>
      <c r="D1838" s="21" t="s">
        <v>76</v>
      </c>
      <c r="E1838" s="21" t="s">
        <v>111</v>
      </c>
      <c r="F1838" s="21" t="s">
        <v>1275</v>
      </c>
      <c r="G1838" s="21" t="s">
        <v>1276</v>
      </c>
      <c r="H1838" s="21" t="s">
        <v>1277</v>
      </c>
      <c r="I1838" s="21" t="s">
        <v>1278</v>
      </c>
      <c r="J1838" s="21" t="s">
        <v>469</v>
      </c>
      <c r="K1838" s="22">
        <v>1.367</v>
      </c>
      <c r="L1838" s="22">
        <f t="shared" si="84"/>
        <v>0.79575673218170451</v>
      </c>
      <c r="M1838" s="22">
        <f t="shared" si="85"/>
        <v>-0.3296006376299046</v>
      </c>
      <c r="N1838" s="23">
        <v>0.44538420892140801</v>
      </c>
      <c r="O1838" s="24">
        <f t="shared" si="86"/>
        <v>0.35126518492180331</v>
      </c>
    </row>
    <row r="1839" spans="1:15">
      <c r="A1839" s="21" t="s">
        <v>5497</v>
      </c>
      <c r="B1839" s="21" t="s">
        <v>5498</v>
      </c>
      <c r="C1839" s="21" t="s">
        <v>40</v>
      </c>
      <c r="D1839" s="21" t="s">
        <v>86</v>
      </c>
      <c r="E1839" s="21" t="s">
        <v>40</v>
      </c>
      <c r="F1839" s="21" t="s">
        <v>5499</v>
      </c>
      <c r="G1839" s="21" t="s">
        <v>5500</v>
      </c>
      <c r="H1839" s="21" t="s">
        <v>5501</v>
      </c>
      <c r="I1839" s="21" t="s">
        <v>5502</v>
      </c>
      <c r="J1839" s="21" t="s">
        <v>40</v>
      </c>
      <c r="K1839" s="22">
        <v>1.367</v>
      </c>
      <c r="L1839" s="22">
        <f t="shared" si="84"/>
        <v>0.79575673218170451</v>
      </c>
      <c r="M1839" s="22">
        <f t="shared" si="85"/>
        <v>-0.3296006376299046</v>
      </c>
      <c r="N1839" s="23">
        <v>1</v>
      </c>
      <c r="O1839" s="24">
        <f t="shared" si="86"/>
        <v>0</v>
      </c>
    </row>
    <row r="1840" spans="1:15">
      <c r="A1840" s="21" t="s">
        <v>1147</v>
      </c>
      <c r="B1840" s="21" t="s">
        <v>1148</v>
      </c>
      <c r="C1840" s="21" t="s">
        <v>1149</v>
      </c>
      <c r="D1840" s="21" t="s">
        <v>44</v>
      </c>
      <c r="E1840" s="21" t="s">
        <v>111</v>
      </c>
      <c r="F1840" s="21" t="s">
        <v>1150</v>
      </c>
      <c r="G1840" s="21" t="s">
        <v>1151</v>
      </c>
      <c r="H1840" s="21" t="s">
        <v>1152</v>
      </c>
      <c r="I1840" s="21" t="s">
        <v>1153</v>
      </c>
      <c r="J1840" s="21" t="s">
        <v>462</v>
      </c>
      <c r="K1840" s="22">
        <v>1.369</v>
      </c>
      <c r="L1840" s="22">
        <f t="shared" si="84"/>
        <v>0.79692097026829078</v>
      </c>
      <c r="M1840" s="22">
        <f t="shared" si="85"/>
        <v>-0.32749143397806507</v>
      </c>
      <c r="N1840" s="23">
        <v>7.2287077393949203E-3</v>
      </c>
      <c r="O1840" s="24">
        <f t="shared" si="86"/>
        <v>2.1409393336613718</v>
      </c>
    </row>
    <row r="1841" spans="1:15">
      <c r="A1841" s="21" t="s">
        <v>6176</v>
      </c>
      <c r="B1841" s="21" t="s">
        <v>6177</v>
      </c>
      <c r="C1841" s="21" t="s">
        <v>95</v>
      </c>
      <c r="D1841" s="21" t="s">
        <v>86</v>
      </c>
      <c r="E1841" s="21" t="s">
        <v>6178</v>
      </c>
      <c r="F1841" s="21" t="s">
        <v>6179</v>
      </c>
      <c r="G1841" s="21" t="s">
        <v>6180</v>
      </c>
      <c r="H1841" s="21" t="s">
        <v>6181</v>
      </c>
      <c r="I1841" s="21" t="s">
        <v>6182</v>
      </c>
      <c r="J1841" s="21" t="s">
        <v>40</v>
      </c>
      <c r="K1841" s="22">
        <v>1.369</v>
      </c>
      <c r="L1841" s="22">
        <f t="shared" si="84"/>
        <v>0.79692097026829078</v>
      </c>
      <c r="M1841" s="22">
        <f t="shared" si="85"/>
        <v>-0.32749143397806507</v>
      </c>
      <c r="N1841" s="23">
        <v>1</v>
      </c>
      <c r="O1841" s="24">
        <f t="shared" si="86"/>
        <v>0</v>
      </c>
    </row>
    <row r="1842" spans="1:15">
      <c r="A1842" s="21" t="s">
        <v>7141</v>
      </c>
      <c r="B1842" s="21" t="s">
        <v>7142</v>
      </c>
      <c r="C1842" s="21" t="s">
        <v>186</v>
      </c>
      <c r="D1842" s="21" t="s">
        <v>314</v>
      </c>
      <c r="E1842" s="21" t="s">
        <v>714</v>
      </c>
      <c r="F1842" s="21" t="s">
        <v>7143</v>
      </c>
      <c r="G1842" s="21" t="s">
        <v>7144</v>
      </c>
      <c r="H1842" s="21" t="s">
        <v>7145</v>
      </c>
      <c r="I1842" s="21" t="s">
        <v>7146</v>
      </c>
      <c r="J1842" s="21" t="s">
        <v>2673</v>
      </c>
      <c r="K1842" s="22">
        <v>1.369</v>
      </c>
      <c r="L1842" s="22">
        <f t="shared" si="84"/>
        <v>0.79692097026829078</v>
      </c>
      <c r="M1842" s="22">
        <f t="shared" si="85"/>
        <v>-0.32749143397806507</v>
      </c>
      <c r="N1842" s="23">
        <v>0.89605845230189896</v>
      </c>
      <c r="O1842" s="24">
        <f t="shared" si="86"/>
        <v>4.7663659217150864E-2</v>
      </c>
    </row>
    <row r="1843" spans="1:15">
      <c r="A1843" s="21" t="s">
        <v>5823</v>
      </c>
      <c r="B1843" s="21" t="s">
        <v>5824</v>
      </c>
      <c r="C1843" s="21" t="s">
        <v>33</v>
      </c>
      <c r="D1843" s="21" t="s">
        <v>34</v>
      </c>
      <c r="E1843" s="21" t="s">
        <v>158</v>
      </c>
      <c r="F1843" s="21" t="s">
        <v>5825</v>
      </c>
      <c r="G1843" s="21" t="s">
        <v>5826</v>
      </c>
      <c r="H1843" s="21" t="s">
        <v>5827</v>
      </c>
      <c r="I1843" s="21" t="s">
        <v>5828</v>
      </c>
      <c r="J1843" s="21" t="s">
        <v>3109</v>
      </c>
      <c r="K1843" s="22">
        <v>1.37</v>
      </c>
      <c r="L1843" s="22">
        <f t="shared" si="84"/>
        <v>0.79750308931158398</v>
      </c>
      <c r="M1843" s="22">
        <f t="shared" si="85"/>
        <v>-0.32643798738807545</v>
      </c>
      <c r="N1843" s="23">
        <v>0.85009019606285097</v>
      </c>
      <c r="O1843" s="24">
        <f t="shared" si="86"/>
        <v>7.0534992433681956E-2</v>
      </c>
    </row>
    <row r="1844" spans="1:15">
      <c r="A1844" s="21" t="s">
        <v>3015</v>
      </c>
      <c r="B1844" s="21" t="s">
        <v>3016</v>
      </c>
      <c r="C1844" s="21" t="s">
        <v>3017</v>
      </c>
      <c r="D1844" s="21" t="s">
        <v>86</v>
      </c>
      <c r="E1844" s="21" t="s">
        <v>668</v>
      </c>
      <c r="F1844" s="21" t="s">
        <v>3018</v>
      </c>
      <c r="G1844" s="21" t="s">
        <v>3019</v>
      </c>
      <c r="H1844" s="21" t="s">
        <v>3020</v>
      </c>
      <c r="I1844" s="21" t="s">
        <v>3021</v>
      </c>
      <c r="J1844" s="21" t="s">
        <v>40</v>
      </c>
      <c r="K1844" s="22">
        <v>1.371</v>
      </c>
      <c r="L1844" s="22">
        <f t="shared" si="84"/>
        <v>0.79808520835487706</v>
      </c>
      <c r="M1844" s="22">
        <f t="shared" si="85"/>
        <v>-0.32538530945673866</v>
      </c>
      <c r="N1844" s="23">
        <v>0.60419371916377895</v>
      </c>
      <c r="O1844" s="24">
        <f t="shared" si="86"/>
        <v>0.21882379370472849</v>
      </c>
    </row>
    <row r="1845" spans="1:15">
      <c r="A1845" s="21" t="s">
        <v>2258</v>
      </c>
      <c r="B1845" s="21" t="s">
        <v>2259</v>
      </c>
      <c r="C1845" s="21" t="s">
        <v>186</v>
      </c>
      <c r="D1845" s="21" t="s">
        <v>141</v>
      </c>
      <c r="E1845" s="21" t="s">
        <v>714</v>
      </c>
      <c r="F1845" s="21" t="s">
        <v>2260</v>
      </c>
      <c r="G1845" s="21" t="s">
        <v>2261</v>
      </c>
      <c r="H1845" s="21" t="s">
        <v>2262</v>
      </c>
      <c r="I1845" s="21" t="s">
        <v>2263</v>
      </c>
      <c r="J1845" s="21" t="s">
        <v>483</v>
      </c>
      <c r="K1845" s="22">
        <v>1.373</v>
      </c>
      <c r="L1845" s="22">
        <f t="shared" si="84"/>
        <v>0.79924944644146334</v>
      </c>
      <c r="M1845" s="22">
        <f t="shared" si="85"/>
        <v>-0.32328225508886388</v>
      </c>
      <c r="N1845" s="23">
        <v>1</v>
      </c>
      <c r="O1845" s="24">
        <f t="shared" si="86"/>
        <v>0</v>
      </c>
    </row>
    <row r="1846" spans="1:15">
      <c r="A1846" s="21" t="s">
        <v>11258</v>
      </c>
      <c r="B1846" s="21" t="s">
        <v>11259</v>
      </c>
      <c r="C1846" s="21" t="s">
        <v>40</v>
      </c>
      <c r="D1846" s="21" t="s">
        <v>86</v>
      </c>
      <c r="E1846" s="21" t="s">
        <v>40</v>
      </c>
      <c r="F1846" s="21" t="s">
        <v>11260</v>
      </c>
      <c r="G1846" s="21" t="s">
        <v>11261</v>
      </c>
      <c r="H1846" s="21" t="s">
        <v>11262</v>
      </c>
      <c r="I1846" s="21" t="s">
        <v>11263</v>
      </c>
      <c r="J1846" s="21" t="s">
        <v>40</v>
      </c>
      <c r="K1846" s="22" t="s">
        <v>40</v>
      </c>
      <c r="L1846" s="22" t="e">
        <f t="shared" si="84"/>
        <v>#VALUE!</v>
      </c>
      <c r="M1846" s="22" t="e">
        <f t="shared" si="85"/>
        <v>#VALUE!</v>
      </c>
      <c r="N1846" s="23" t="s">
        <v>40</v>
      </c>
      <c r="O1846" s="24" t="e">
        <f t="shared" si="86"/>
        <v>#VALUE!</v>
      </c>
    </row>
    <row r="1847" spans="1:15">
      <c r="A1847" s="21" t="s">
        <v>11264</v>
      </c>
      <c r="B1847" s="21" t="s">
        <v>11265</v>
      </c>
      <c r="C1847" s="21" t="s">
        <v>40</v>
      </c>
      <c r="D1847" s="21" t="s">
        <v>141</v>
      </c>
      <c r="E1847" s="21" t="s">
        <v>40</v>
      </c>
      <c r="F1847" s="21" t="s">
        <v>11266</v>
      </c>
      <c r="G1847" s="21" t="s">
        <v>11267</v>
      </c>
      <c r="H1847" s="21" t="s">
        <v>11268</v>
      </c>
      <c r="I1847" s="21" t="s">
        <v>11269</v>
      </c>
      <c r="J1847" s="21" t="s">
        <v>40</v>
      </c>
      <c r="K1847" s="22" t="s">
        <v>40</v>
      </c>
      <c r="L1847" s="22" t="e">
        <f t="shared" si="84"/>
        <v>#VALUE!</v>
      </c>
      <c r="M1847" s="22" t="e">
        <f t="shared" si="85"/>
        <v>#VALUE!</v>
      </c>
      <c r="N1847" s="23" t="s">
        <v>40</v>
      </c>
      <c r="O1847" s="24" t="e">
        <f t="shared" si="86"/>
        <v>#VALUE!</v>
      </c>
    </row>
    <row r="1848" spans="1:15">
      <c r="A1848" s="21" t="s">
        <v>4727</v>
      </c>
      <c r="B1848" s="21" t="s">
        <v>4728</v>
      </c>
      <c r="C1848" s="21" t="s">
        <v>33</v>
      </c>
      <c r="D1848" s="21" t="s">
        <v>40</v>
      </c>
      <c r="E1848" s="21" t="s">
        <v>77</v>
      </c>
      <c r="F1848" s="21" t="s">
        <v>4729</v>
      </c>
      <c r="G1848" s="21" t="s">
        <v>4730</v>
      </c>
      <c r="H1848" s="21" t="s">
        <v>4731</v>
      </c>
      <c r="I1848" s="21" t="s">
        <v>4732</v>
      </c>
      <c r="J1848" s="21" t="s">
        <v>1708</v>
      </c>
      <c r="K1848" s="22">
        <v>1.373</v>
      </c>
      <c r="L1848" s="22">
        <f t="shared" si="84"/>
        <v>0.79924944644146334</v>
      </c>
      <c r="M1848" s="22">
        <f t="shared" si="85"/>
        <v>-0.32328225508886388</v>
      </c>
      <c r="N1848" s="23">
        <v>1</v>
      </c>
      <c r="O1848" s="24">
        <f t="shared" si="86"/>
        <v>0</v>
      </c>
    </row>
    <row r="1849" spans="1:15">
      <c r="A1849" s="21" t="s">
        <v>10647</v>
      </c>
      <c r="B1849" s="21" t="s">
        <v>10648</v>
      </c>
      <c r="C1849" s="21" t="s">
        <v>235</v>
      </c>
      <c r="D1849" s="21" t="s">
        <v>314</v>
      </c>
      <c r="E1849" s="21" t="s">
        <v>77</v>
      </c>
      <c r="F1849" s="21" t="s">
        <v>10649</v>
      </c>
      <c r="G1849" s="21" t="s">
        <v>10650</v>
      </c>
      <c r="H1849" s="21" t="s">
        <v>10651</v>
      </c>
      <c r="I1849" s="21" t="s">
        <v>10652</v>
      </c>
      <c r="J1849" s="21" t="s">
        <v>40</v>
      </c>
      <c r="K1849" s="22">
        <v>1.375</v>
      </c>
      <c r="L1849" s="22">
        <f t="shared" si="84"/>
        <v>0.80041368452804951</v>
      </c>
      <c r="M1849" s="22">
        <f t="shared" si="85"/>
        <v>-0.32118226193658039</v>
      </c>
      <c r="N1849" s="23" t="s">
        <v>40</v>
      </c>
      <c r="O1849" s="24" t="e">
        <f t="shared" si="86"/>
        <v>#VALUE!</v>
      </c>
    </row>
    <row r="1850" spans="1:15">
      <c r="A1850" s="21" t="s">
        <v>1351</v>
      </c>
      <c r="B1850" s="21" t="s">
        <v>1352</v>
      </c>
      <c r="C1850" s="21" t="s">
        <v>1267</v>
      </c>
      <c r="D1850" s="21" t="s">
        <v>34</v>
      </c>
      <c r="E1850" s="21" t="s">
        <v>158</v>
      </c>
      <c r="F1850" s="21" t="s">
        <v>1353</v>
      </c>
      <c r="G1850" s="21" t="s">
        <v>1354</v>
      </c>
      <c r="H1850" s="21" t="s">
        <v>1355</v>
      </c>
      <c r="I1850" s="21" t="s">
        <v>1356</v>
      </c>
      <c r="J1850" s="21" t="s">
        <v>1357</v>
      </c>
      <c r="K1850" s="22">
        <v>1.377</v>
      </c>
      <c r="L1850" s="22">
        <f t="shared" si="84"/>
        <v>0.80157792261463578</v>
      </c>
      <c r="M1850" s="22">
        <f t="shared" si="85"/>
        <v>-0.31908532110100046</v>
      </c>
      <c r="N1850" s="23">
        <v>0.55950144433592497</v>
      </c>
      <c r="O1850" s="24">
        <f t="shared" si="86"/>
        <v>0.25219878801621631</v>
      </c>
    </row>
    <row r="1851" spans="1:15">
      <c r="A1851" s="21" t="s">
        <v>7724</v>
      </c>
      <c r="B1851" s="21" t="s">
        <v>7725</v>
      </c>
      <c r="C1851" s="21" t="s">
        <v>85</v>
      </c>
      <c r="D1851" s="21" t="s">
        <v>86</v>
      </c>
      <c r="E1851" s="21" t="s">
        <v>2286</v>
      </c>
      <c r="F1851" s="21" t="s">
        <v>7726</v>
      </c>
      <c r="G1851" s="21" t="s">
        <v>7727</v>
      </c>
      <c r="H1851" s="21" t="s">
        <v>7728</v>
      </c>
      <c r="I1851" s="21" t="s">
        <v>7729</v>
      </c>
      <c r="J1851" s="21" t="s">
        <v>2385</v>
      </c>
      <c r="K1851" s="22">
        <v>1.3779999999999999</v>
      </c>
      <c r="L1851" s="22">
        <f t="shared" si="84"/>
        <v>0.80216004165792887</v>
      </c>
      <c r="M1851" s="22">
        <f t="shared" si="85"/>
        <v>-0.31803799253167336</v>
      </c>
      <c r="N1851" s="23">
        <v>1</v>
      </c>
      <c r="O1851" s="24">
        <f t="shared" si="86"/>
        <v>0</v>
      </c>
    </row>
    <row r="1852" spans="1:15">
      <c r="A1852" s="21" t="s">
        <v>11288</v>
      </c>
      <c r="B1852" s="21" t="s">
        <v>11289</v>
      </c>
      <c r="C1852" s="21" t="s">
        <v>33</v>
      </c>
      <c r="D1852" s="21" t="s">
        <v>141</v>
      </c>
      <c r="E1852" s="21" t="s">
        <v>511</v>
      </c>
      <c r="F1852" s="21" t="s">
        <v>11290</v>
      </c>
      <c r="G1852" s="21" t="s">
        <v>11291</v>
      </c>
      <c r="H1852" s="21" t="s">
        <v>11292</v>
      </c>
      <c r="I1852" s="21" t="s">
        <v>11293</v>
      </c>
      <c r="J1852" s="21" t="s">
        <v>3569</v>
      </c>
      <c r="K1852" s="22">
        <v>1.3779999999999999</v>
      </c>
      <c r="L1852" s="22">
        <f t="shared" si="84"/>
        <v>0.80216004165792887</v>
      </c>
      <c r="M1852" s="22">
        <f t="shared" si="85"/>
        <v>-0.31803799253167336</v>
      </c>
      <c r="N1852" s="23">
        <v>1</v>
      </c>
      <c r="O1852" s="24">
        <f t="shared" si="86"/>
        <v>0</v>
      </c>
    </row>
    <row r="1853" spans="1:15">
      <c r="A1853" s="21" t="s">
        <v>7088</v>
      </c>
      <c r="B1853" s="21" t="s">
        <v>7089</v>
      </c>
      <c r="C1853" s="21" t="s">
        <v>33</v>
      </c>
      <c r="D1853" s="21" t="s">
        <v>141</v>
      </c>
      <c r="E1853" s="21" t="s">
        <v>158</v>
      </c>
      <c r="F1853" s="21" t="s">
        <v>7090</v>
      </c>
      <c r="G1853" s="21" t="s">
        <v>7091</v>
      </c>
      <c r="H1853" s="21" t="s">
        <v>7092</v>
      </c>
      <c r="I1853" s="21" t="s">
        <v>7093</v>
      </c>
      <c r="J1853" s="21" t="s">
        <v>40</v>
      </c>
      <c r="K1853" s="22">
        <v>1.379</v>
      </c>
      <c r="L1853" s="22">
        <f t="shared" si="84"/>
        <v>0.80274216070122206</v>
      </c>
      <c r="M1853" s="22">
        <f t="shared" si="85"/>
        <v>-0.31699142372198424</v>
      </c>
      <c r="N1853" s="23">
        <v>1</v>
      </c>
      <c r="O1853" s="24">
        <f t="shared" si="86"/>
        <v>0</v>
      </c>
    </row>
    <row r="1854" spans="1:15">
      <c r="A1854" s="21" t="s">
        <v>3730</v>
      </c>
      <c r="B1854" s="21" t="s">
        <v>3731</v>
      </c>
      <c r="C1854" s="21" t="s">
        <v>33</v>
      </c>
      <c r="D1854" s="21" t="s">
        <v>34</v>
      </c>
      <c r="E1854" s="21" t="s">
        <v>77</v>
      </c>
      <c r="F1854" s="21" t="s">
        <v>3732</v>
      </c>
      <c r="G1854" s="21" t="s">
        <v>3733</v>
      </c>
      <c r="H1854" s="21" t="s">
        <v>3734</v>
      </c>
      <c r="I1854" s="21" t="s">
        <v>3735</v>
      </c>
      <c r="J1854" s="21" t="s">
        <v>3736</v>
      </c>
      <c r="K1854" s="22">
        <v>1.38</v>
      </c>
      <c r="L1854" s="22">
        <f t="shared" si="84"/>
        <v>0.80332427974451515</v>
      </c>
      <c r="M1854" s="22">
        <f t="shared" si="85"/>
        <v>-0.31594561357043327</v>
      </c>
      <c r="N1854" s="23">
        <v>1.29926245099568E-2</v>
      </c>
      <c r="O1854" s="24">
        <f t="shared" si="86"/>
        <v>1.8863031125864513</v>
      </c>
    </row>
    <row r="1855" spans="1:15">
      <c r="A1855" s="21" t="s">
        <v>11312</v>
      </c>
      <c r="B1855" s="21" t="s">
        <v>11313</v>
      </c>
      <c r="C1855" s="21" t="s">
        <v>40</v>
      </c>
      <c r="D1855" s="21" t="s">
        <v>314</v>
      </c>
      <c r="E1855" s="21" t="s">
        <v>40</v>
      </c>
      <c r="F1855" s="21" t="s">
        <v>11314</v>
      </c>
      <c r="G1855" s="21" t="s">
        <v>11315</v>
      </c>
      <c r="H1855" s="21" t="s">
        <v>11316</v>
      </c>
      <c r="I1855" s="21" t="s">
        <v>11317</v>
      </c>
      <c r="J1855" s="21" t="s">
        <v>40</v>
      </c>
      <c r="K1855" s="22" t="s">
        <v>40</v>
      </c>
      <c r="L1855" s="22" t="e">
        <f t="shared" si="84"/>
        <v>#VALUE!</v>
      </c>
      <c r="M1855" s="22" t="e">
        <f t="shared" si="85"/>
        <v>#VALUE!</v>
      </c>
      <c r="N1855" s="23" t="s">
        <v>40</v>
      </c>
      <c r="O1855" s="24" t="e">
        <f t="shared" si="86"/>
        <v>#VALUE!</v>
      </c>
    </row>
    <row r="1856" spans="1:15">
      <c r="A1856" s="21" t="s">
        <v>8220</v>
      </c>
      <c r="B1856" s="21" t="s">
        <v>8221</v>
      </c>
      <c r="C1856" s="21" t="s">
        <v>40</v>
      </c>
      <c r="D1856" s="21" t="s">
        <v>86</v>
      </c>
      <c r="E1856" s="21" t="s">
        <v>40</v>
      </c>
      <c r="F1856" s="21" t="s">
        <v>8222</v>
      </c>
      <c r="G1856" s="21" t="s">
        <v>8223</v>
      </c>
      <c r="H1856" s="21" t="s">
        <v>8224</v>
      </c>
      <c r="I1856" s="21" t="s">
        <v>8225</v>
      </c>
      <c r="J1856" s="21" t="s">
        <v>40</v>
      </c>
      <c r="K1856" s="22">
        <v>1.3819999999999999</v>
      </c>
      <c r="L1856" s="22">
        <f t="shared" si="84"/>
        <v>0.80448851783110142</v>
      </c>
      <c r="M1856" s="22">
        <f t="shared" si="85"/>
        <v>-0.31385626484770612</v>
      </c>
      <c r="N1856" s="23">
        <v>0.22972501461914399</v>
      </c>
      <c r="O1856" s="24">
        <f t="shared" si="86"/>
        <v>0.63879171216427655</v>
      </c>
    </row>
    <row r="1857" spans="1:15">
      <c r="A1857" s="21" t="s">
        <v>11324</v>
      </c>
      <c r="B1857" s="21" t="s">
        <v>11325</v>
      </c>
      <c r="C1857" s="21" t="s">
        <v>53</v>
      </c>
      <c r="D1857" s="21" t="s">
        <v>40</v>
      </c>
      <c r="E1857" s="21" t="s">
        <v>668</v>
      </c>
      <c r="F1857" s="21" t="s">
        <v>11326</v>
      </c>
      <c r="G1857" s="21" t="s">
        <v>11327</v>
      </c>
      <c r="H1857" s="21" t="s">
        <v>11328</v>
      </c>
      <c r="I1857" s="21" t="s">
        <v>11329</v>
      </c>
      <c r="J1857" s="21" t="s">
        <v>2694</v>
      </c>
      <c r="K1857" s="22" t="s">
        <v>40</v>
      </c>
      <c r="L1857" s="22" t="e">
        <f t="shared" si="84"/>
        <v>#VALUE!</v>
      </c>
      <c r="M1857" s="22" t="e">
        <f t="shared" si="85"/>
        <v>#VALUE!</v>
      </c>
      <c r="N1857" s="23" t="s">
        <v>40</v>
      </c>
      <c r="O1857" s="24" t="e">
        <f t="shared" si="86"/>
        <v>#VALUE!</v>
      </c>
    </row>
    <row r="1858" spans="1:15">
      <c r="A1858" s="21" t="s">
        <v>11330</v>
      </c>
      <c r="B1858" s="21" t="s">
        <v>11331</v>
      </c>
      <c r="C1858" s="21" t="s">
        <v>186</v>
      </c>
      <c r="D1858" s="21" t="s">
        <v>40</v>
      </c>
      <c r="E1858" s="21" t="s">
        <v>40</v>
      </c>
      <c r="F1858" s="21" t="s">
        <v>895</v>
      </c>
      <c r="G1858" s="21" t="s">
        <v>11332</v>
      </c>
      <c r="H1858" s="21" t="s">
        <v>11333</v>
      </c>
      <c r="I1858" s="21" t="s">
        <v>11334</v>
      </c>
      <c r="J1858" s="21" t="s">
        <v>1180</v>
      </c>
      <c r="K1858" s="22" t="s">
        <v>40</v>
      </c>
      <c r="L1858" s="22" t="e">
        <f t="shared" ref="L1858:L1921" si="87">K1858/1.717861684</f>
        <v>#VALUE!</v>
      </c>
      <c r="M1858" s="22" t="e">
        <f t="shared" ref="M1858:M1921" si="88">LOG(L1858, 2)</f>
        <v>#VALUE!</v>
      </c>
      <c r="N1858" s="23" t="s">
        <v>40</v>
      </c>
      <c r="O1858" s="24" t="e">
        <f t="shared" ref="O1858:O1921" si="89">-LOG10(N1858)</f>
        <v>#VALUE!</v>
      </c>
    </row>
    <row r="1859" spans="1:15">
      <c r="A1859" s="21" t="s">
        <v>11335</v>
      </c>
      <c r="B1859" s="21" t="s">
        <v>11336</v>
      </c>
      <c r="C1859" s="21" t="s">
        <v>132</v>
      </c>
      <c r="D1859" s="21" t="s">
        <v>54</v>
      </c>
      <c r="E1859" s="21" t="s">
        <v>511</v>
      </c>
      <c r="F1859" s="21" t="s">
        <v>11337</v>
      </c>
      <c r="G1859" s="21" t="s">
        <v>11338</v>
      </c>
      <c r="H1859" s="21" t="s">
        <v>11339</v>
      </c>
      <c r="I1859" s="21" t="s">
        <v>11340</v>
      </c>
      <c r="J1859" s="21" t="s">
        <v>40</v>
      </c>
      <c r="K1859" s="22" t="s">
        <v>40</v>
      </c>
      <c r="L1859" s="22" t="e">
        <f t="shared" si="87"/>
        <v>#VALUE!</v>
      </c>
      <c r="M1859" s="22" t="e">
        <f t="shared" si="88"/>
        <v>#VALUE!</v>
      </c>
      <c r="N1859" s="23" t="s">
        <v>40</v>
      </c>
      <c r="O1859" s="24" t="e">
        <f t="shared" si="89"/>
        <v>#VALUE!</v>
      </c>
    </row>
    <row r="1860" spans="1:15">
      <c r="A1860" s="21" t="s">
        <v>11341</v>
      </c>
      <c r="B1860" s="21" t="s">
        <v>11342</v>
      </c>
      <c r="C1860" s="21" t="s">
        <v>33</v>
      </c>
      <c r="D1860" s="21" t="s">
        <v>141</v>
      </c>
      <c r="E1860" s="21" t="s">
        <v>151</v>
      </c>
      <c r="F1860" s="21" t="s">
        <v>11343</v>
      </c>
      <c r="G1860" s="21" t="s">
        <v>11344</v>
      </c>
      <c r="H1860" s="21" t="s">
        <v>11345</v>
      </c>
      <c r="I1860" s="21" t="s">
        <v>11346</v>
      </c>
      <c r="J1860" s="21" t="s">
        <v>1204</v>
      </c>
      <c r="K1860" s="22" t="s">
        <v>40</v>
      </c>
      <c r="L1860" s="22" t="e">
        <f t="shared" si="87"/>
        <v>#VALUE!</v>
      </c>
      <c r="M1860" s="22" t="e">
        <f t="shared" si="88"/>
        <v>#VALUE!</v>
      </c>
      <c r="N1860" s="23" t="s">
        <v>40</v>
      </c>
      <c r="O1860" s="24" t="e">
        <f t="shared" si="89"/>
        <v>#VALUE!</v>
      </c>
    </row>
    <row r="1861" spans="1:15">
      <c r="A1861" s="21" t="s">
        <v>5096</v>
      </c>
      <c r="B1861" s="21" t="s">
        <v>5097</v>
      </c>
      <c r="C1861" s="21" t="s">
        <v>235</v>
      </c>
      <c r="D1861" s="21" t="s">
        <v>34</v>
      </c>
      <c r="E1861" s="21" t="s">
        <v>3739</v>
      </c>
      <c r="F1861" s="21" t="s">
        <v>3740</v>
      </c>
      <c r="G1861" s="21" t="s">
        <v>5098</v>
      </c>
      <c r="H1861" s="21" t="s">
        <v>5099</v>
      </c>
      <c r="I1861" s="21" t="s">
        <v>5100</v>
      </c>
      <c r="J1861" s="21" t="s">
        <v>40</v>
      </c>
      <c r="K1861" s="22">
        <v>1.383</v>
      </c>
      <c r="L1861" s="22">
        <f t="shared" si="87"/>
        <v>0.80507063687439462</v>
      </c>
      <c r="M1861" s="22">
        <f t="shared" si="88"/>
        <v>-0.31281272408547034</v>
      </c>
      <c r="N1861" s="23">
        <v>1</v>
      </c>
      <c r="O1861" s="24">
        <f t="shared" si="89"/>
        <v>0</v>
      </c>
    </row>
    <row r="1862" spans="1:15">
      <c r="A1862" s="21" t="s">
        <v>1428</v>
      </c>
      <c r="B1862" s="21" t="s">
        <v>1429</v>
      </c>
      <c r="C1862" s="21" t="s">
        <v>1430</v>
      </c>
      <c r="D1862" s="21" t="s">
        <v>1431</v>
      </c>
      <c r="E1862" s="21" t="s">
        <v>937</v>
      </c>
      <c r="F1862" s="21" t="s">
        <v>1432</v>
      </c>
      <c r="G1862" s="21" t="s">
        <v>1433</v>
      </c>
      <c r="H1862" s="21" t="s">
        <v>1434</v>
      </c>
      <c r="I1862" s="21" t="s">
        <v>1435</v>
      </c>
      <c r="J1862" s="21" t="s">
        <v>40</v>
      </c>
      <c r="K1862" s="22">
        <v>1.3839999999999999</v>
      </c>
      <c r="L1862" s="22">
        <f t="shared" si="87"/>
        <v>0.80565275591768759</v>
      </c>
      <c r="M1862" s="22">
        <f t="shared" si="88"/>
        <v>-0.31176993759924015</v>
      </c>
      <c r="N1862" s="23">
        <v>1</v>
      </c>
      <c r="O1862" s="24">
        <f t="shared" si="89"/>
        <v>0</v>
      </c>
    </row>
    <row r="1863" spans="1:15">
      <c r="A1863" s="21" t="s">
        <v>1110</v>
      </c>
      <c r="B1863" s="21" t="s">
        <v>1111</v>
      </c>
      <c r="C1863" s="21" t="s">
        <v>518</v>
      </c>
      <c r="D1863" s="21" t="s">
        <v>86</v>
      </c>
      <c r="E1863" s="21" t="s">
        <v>158</v>
      </c>
      <c r="F1863" s="21" t="s">
        <v>1112</v>
      </c>
      <c r="G1863" s="21" t="s">
        <v>1113</v>
      </c>
      <c r="H1863" s="21" t="s">
        <v>1114</v>
      </c>
      <c r="I1863" s="21" t="s">
        <v>1115</v>
      </c>
      <c r="J1863" s="21" t="s">
        <v>40</v>
      </c>
      <c r="K1863" s="22">
        <v>1.3859999999999999</v>
      </c>
      <c r="L1863" s="22">
        <f t="shared" si="87"/>
        <v>0.80681699400427387</v>
      </c>
      <c r="M1863" s="22">
        <f t="shared" si="88"/>
        <v>-0.309686623098751</v>
      </c>
      <c r="N1863" s="23">
        <v>0.64198474992015897</v>
      </c>
      <c r="O1863" s="24">
        <f t="shared" si="89"/>
        <v>0.19247528829280797</v>
      </c>
    </row>
    <row r="1864" spans="1:15">
      <c r="A1864" s="21" t="s">
        <v>2660</v>
      </c>
      <c r="B1864" s="21" t="s">
        <v>2661</v>
      </c>
      <c r="C1864" s="21" t="s">
        <v>33</v>
      </c>
      <c r="D1864" s="21" t="s">
        <v>34</v>
      </c>
      <c r="E1864" s="21" t="s">
        <v>45</v>
      </c>
      <c r="F1864" s="21" t="s">
        <v>2662</v>
      </c>
      <c r="G1864" s="21" t="s">
        <v>2663</v>
      </c>
      <c r="H1864" s="21" t="s">
        <v>2664</v>
      </c>
      <c r="I1864" s="21" t="s">
        <v>2665</v>
      </c>
      <c r="J1864" s="21" t="s">
        <v>2666</v>
      </c>
      <c r="K1864" s="22">
        <v>1.3859999999999999</v>
      </c>
      <c r="L1864" s="22">
        <f t="shared" si="87"/>
        <v>0.80681699400427387</v>
      </c>
      <c r="M1864" s="22">
        <f t="shared" si="88"/>
        <v>-0.309686623098751</v>
      </c>
      <c r="N1864" s="23">
        <v>0.40225935463037199</v>
      </c>
      <c r="O1864" s="24">
        <f t="shared" si="89"/>
        <v>0.39549384749714578</v>
      </c>
    </row>
    <row r="1865" spans="1:15">
      <c r="A1865" s="21" t="s">
        <v>11371</v>
      </c>
      <c r="B1865" s="21" t="s">
        <v>11372</v>
      </c>
      <c r="C1865" s="21" t="s">
        <v>921</v>
      </c>
      <c r="D1865" s="21" t="s">
        <v>141</v>
      </c>
      <c r="E1865" s="21" t="s">
        <v>714</v>
      </c>
      <c r="F1865" s="21" t="s">
        <v>10246</v>
      </c>
      <c r="G1865" s="21" t="s">
        <v>11373</v>
      </c>
      <c r="H1865" s="21" t="s">
        <v>11374</v>
      </c>
      <c r="I1865" s="21" t="s">
        <v>11375</v>
      </c>
      <c r="J1865" s="21" t="s">
        <v>1995</v>
      </c>
      <c r="K1865" s="22" t="s">
        <v>40</v>
      </c>
      <c r="L1865" s="22" t="e">
        <f t="shared" si="87"/>
        <v>#VALUE!</v>
      </c>
      <c r="M1865" s="22" t="e">
        <f t="shared" si="88"/>
        <v>#VALUE!</v>
      </c>
      <c r="N1865" s="23" t="s">
        <v>40</v>
      </c>
      <c r="O1865" s="24" t="e">
        <f t="shared" si="89"/>
        <v>#VALUE!</v>
      </c>
    </row>
    <row r="1866" spans="1:15">
      <c r="A1866" s="21" t="s">
        <v>11376</v>
      </c>
      <c r="B1866" s="21" t="s">
        <v>11377</v>
      </c>
      <c r="C1866" s="21" t="s">
        <v>235</v>
      </c>
      <c r="D1866" s="21" t="s">
        <v>314</v>
      </c>
      <c r="E1866" s="21" t="s">
        <v>2955</v>
      </c>
      <c r="F1866" s="21" t="s">
        <v>11378</v>
      </c>
      <c r="G1866" s="21" t="s">
        <v>11379</v>
      </c>
      <c r="H1866" s="21" t="s">
        <v>11380</v>
      </c>
      <c r="I1866" s="21" t="s">
        <v>11381</v>
      </c>
      <c r="J1866" s="21" t="s">
        <v>2385</v>
      </c>
      <c r="K1866" s="22" t="s">
        <v>40</v>
      </c>
      <c r="L1866" s="22" t="e">
        <f t="shared" si="87"/>
        <v>#VALUE!</v>
      </c>
      <c r="M1866" s="22" t="e">
        <f t="shared" si="88"/>
        <v>#VALUE!</v>
      </c>
      <c r="N1866" s="23" t="s">
        <v>40</v>
      </c>
      <c r="O1866" s="24" t="e">
        <f t="shared" si="89"/>
        <v>#VALUE!</v>
      </c>
    </row>
    <row r="1867" spans="1:15">
      <c r="A1867" s="21" t="s">
        <v>11382</v>
      </c>
      <c r="B1867" s="21" t="s">
        <v>11383</v>
      </c>
      <c r="C1867" s="21" t="s">
        <v>33</v>
      </c>
      <c r="D1867" s="21" t="s">
        <v>40</v>
      </c>
      <c r="E1867" s="21" t="s">
        <v>158</v>
      </c>
      <c r="F1867" s="21" t="s">
        <v>11384</v>
      </c>
      <c r="G1867" s="21" t="s">
        <v>11385</v>
      </c>
      <c r="H1867" s="21" t="s">
        <v>11386</v>
      </c>
      <c r="I1867" s="21" t="s">
        <v>11387</v>
      </c>
      <c r="J1867" s="21" t="s">
        <v>1251</v>
      </c>
      <c r="K1867" s="22" t="s">
        <v>40</v>
      </c>
      <c r="L1867" s="22" t="e">
        <f t="shared" si="87"/>
        <v>#VALUE!</v>
      </c>
      <c r="M1867" s="22" t="e">
        <f t="shared" si="88"/>
        <v>#VALUE!</v>
      </c>
      <c r="N1867" s="23" t="s">
        <v>40</v>
      </c>
      <c r="O1867" s="24" t="e">
        <f t="shared" si="89"/>
        <v>#VALUE!</v>
      </c>
    </row>
    <row r="1868" spans="1:15">
      <c r="A1868" s="21" t="s">
        <v>6370</v>
      </c>
      <c r="B1868" s="21" t="s">
        <v>6371</v>
      </c>
      <c r="C1868" s="21" t="s">
        <v>40</v>
      </c>
      <c r="D1868" s="21" t="s">
        <v>40</v>
      </c>
      <c r="E1868" s="21" t="s">
        <v>40</v>
      </c>
      <c r="F1868" s="21" t="s">
        <v>6372</v>
      </c>
      <c r="G1868" s="21" t="s">
        <v>6373</v>
      </c>
      <c r="H1868" s="21" t="s">
        <v>6374</v>
      </c>
      <c r="I1868" s="21" t="s">
        <v>6375</v>
      </c>
      <c r="J1868" s="21" t="s">
        <v>40</v>
      </c>
      <c r="K1868" s="22">
        <v>1.387</v>
      </c>
      <c r="L1868" s="22">
        <f t="shared" si="87"/>
        <v>0.80739911304756706</v>
      </c>
      <c r="M1868" s="22">
        <f t="shared" si="88"/>
        <v>-0.30864609291236189</v>
      </c>
      <c r="N1868" s="23">
        <v>1</v>
      </c>
      <c r="O1868" s="24">
        <f t="shared" si="89"/>
        <v>0</v>
      </c>
    </row>
    <row r="1869" spans="1:15">
      <c r="A1869" s="21" t="s">
        <v>11393</v>
      </c>
      <c r="B1869" s="21" t="s">
        <v>11394</v>
      </c>
      <c r="C1869" s="21" t="s">
        <v>40</v>
      </c>
      <c r="D1869" s="21" t="s">
        <v>40</v>
      </c>
      <c r="E1869" s="21" t="s">
        <v>937</v>
      </c>
      <c r="F1869" s="21" t="s">
        <v>11395</v>
      </c>
      <c r="G1869" s="21" t="s">
        <v>11396</v>
      </c>
      <c r="H1869" s="21" t="s">
        <v>11397</v>
      </c>
      <c r="I1869" s="21" t="s">
        <v>11398</v>
      </c>
      <c r="J1869" s="21" t="s">
        <v>40</v>
      </c>
      <c r="K1869" s="22" t="s">
        <v>40</v>
      </c>
      <c r="L1869" s="22" t="e">
        <f t="shared" si="87"/>
        <v>#VALUE!</v>
      </c>
      <c r="M1869" s="22" t="e">
        <f t="shared" si="88"/>
        <v>#VALUE!</v>
      </c>
      <c r="N1869" s="23" t="s">
        <v>40</v>
      </c>
      <c r="O1869" s="24" t="e">
        <f t="shared" si="89"/>
        <v>#VALUE!</v>
      </c>
    </row>
    <row r="1870" spans="1:15">
      <c r="A1870" s="21" t="s">
        <v>8033</v>
      </c>
      <c r="B1870" s="21" t="s">
        <v>8034</v>
      </c>
      <c r="C1870" s="21" t="s">
        <v>33</v>
      </c>
      <c r="D1870" s="21" t="s">
        <v>86</v>
      </c>
      <c r="E1870" s="21" t="s">
        <v>158</v>
      </c>
      <c r="F1870" s="21" t="s">
        <v>5976</v>
      </c>
      <c r="G1870" s="21" t="s">
        <v>8035</v>
      </c>
      <c r="H1870" s="21" t="s">
        <v>8036</v>
      </c>
      <c r="I1870" s="21" t="s">
        <v>8037</v>
      </c>
      <c r="J1870" s="21" t="s">
        <v>40</v>
      </c>
      <c r="K1870" s="22">
        <v>1.387</v>
      </c>
      <c r="L1870" s="22">
        <f t="shared" si="87"/>
        <v>0.80739911304756706</v>
      </c>
      <c r="M1870" s="22">
        <f t="shared" si="88"/>
        <v>-0.30864609291236189</v>
      </c>
      <c r="N1870" s="23">
        <v>1</v>
      </c>
      <c r="O1870" s="24">
        <f t="shared" si="89"/>
        <v>0</v>
      </c>
    </row>
    <row r="1871" spans="1:15">
      <c r="A1871" s="21" t="s">
        <v>7361</v>
      </c>
      <c r="B1871" s="21" t="s">
        <v>7362</v>
      </c>
      <c r="C1871" s="21" t="s">
        <v>235</v>
      </c>
      <c r="D1871" s="21" t="s">
        <v>141</v>
      </c>
      <c r="E1871" s="21" t="s">
        <v>937</v>
      </c>
      <c r="F1871" s="21" t="s">
        <v>40</v>
      </c>
      <c r="G1871" s="21" t="s">
        <v>7363</v>
      </c>
      <c r="H1871" s="21" t="s">
        <v>7364</v>
      </c>
      <c r="I1871" s="21" t="s">
        <v>7365</v>
      </c>
      <c r="J1871" s="21" t="s">
        <v>2385</v>
      </c>
      <c r="K1871" s="22">
        <v>1.389</v>
      </c>
      <c r="L1871" s="22">
        <f t="shared" si="87"/>
        <v>0.80856335113415334</v>
      </c>
      <c r="M1871" s="22">
        <f t="shared" si="88"/>
        <v>-0.306567281254572</v>
      </c>
      <c r="N1871" s="23">
        <v>1</v>
      </c>
      <c r="O1871" s="24">
        <f t="shared" si="89"/>
        <v>0</v>
      </c>
    </row>
    <row r="1872" spans="1:15">
      <c r="A1872" s="21" t="s">
        <v>5515</v>
      </c>
      <c r="B1872" s="21" t="s">
        <v>5516</v>
      </c>
      <c r="C1872" s="21" t="s">
        <v>33</v>
      </c>
      <c r="D1872" s="21" t="s">
        <v>54</v>
      </c>
      <c r="E1872" s="21" t="s">
        <v>511</v>
      </c>
      <c r="F1872" s="21" t="s">
        <v>2017</v>
      </c>
      <c r="G1872" s="21" t="s">
        <v>5517</v>
      </c>
      <c r="H1872" s="21" t="s">
        <v>5518</v>
      </c>
      <c r="I1872" s="21" t="s">
        <v>5519</v>
      </c>
      <c r="J1872" s="21" t="s">
        <v>5520</v>
      </c>
      <c r="K1872" s="22">
        <v>1.3939999999999999</v>
      </c>
      <c r="L1872" s="22">
        <f t="shared" si="87"/>
        <v>0.81147394635061887</v>
      </c>
      <c r="M1872" s="22">
        <f t="shared" si="88"/>
        <v>-0.30138331936754165</v>
      </c>
      <c r="N1872" s="23">
        <v>1</v>
      </c>
      <c r="O1872" s="24">
        <f t="shared" si="89"/>
        <v>0</v>
      </c>
    </row>
    <row r="1873" spans="1:15">
      <c r="A1873" s="21" t="s">
        <v>1167</v>
      </c>
      <c r="B1873" s="21" t="s">
        <v>1168</v>
      </c>
      <c r="C1873" s="21" t="s">
        <v>33</v>
      </c>
      <c r="D1873" s="21" t="s">
        <v>86</v>
      </c>
      <c r="E1873" s="21" t="s">
        <v>45</v>
      </c>
      <c r="F1873" s="21" t="s">
        <v>1169</v>
      </c>
      <c r="G1873" s="21" t="s">
        <v>1170</v>
      </c>
      <c r="H1873" s="21" t="s">
        <v>1171</v>
      </c>
      <c r="I1873" s="21" t="s">
        <v>1172</v>
      </c>
      <c r="J1873" s="21" t="s">
        <v>1173</v>
      </c>
      <c r="K1873" s="22">
        <v>1.3979999999999999</v>
      </c>
      <c r="L1873" s="22">
        <f t="shared" si="87"/>
        <v>0.81380242252379142</v>
      </c>
      <c r="M1873" s="22">
        <f t="shared" si="88"/>
        <v>-0.29724951986052828</v>
      </c>
      <c r="N1873" s="23">
        <v>0.110318810109266</v>
      </c>
      <c r="O1873" s="24">
        <f t="shared" si="89"/>
        <v>0.95735043107592233</v>
      </c>
    </row>
    <row r="1874" spans="1:15">
      <c r="A1874" s="21" t="s">
        <v>3484</v>
      </c>
      <c r="B1874" s="21" t="s">
        <v>3485</v>
      </c>
      <c r="C1874" s="21" t="s">
        <v>33</v>
      </c>
      <c r="D1874" s="21" t="s">
        <v>86</v>
      </c>
      <c r="E1874" s="21" t="s">
        <v>214</v>
      </c>
      <c r="F1874" s="21" t="s">
        <v>1301</v>
      </c>
      <c r="G1874" s="21" t="s">
        <v>3486</v>
      </c>
      <c r="H1874" s="21" t="s">
        <v>3487</v>
      </c>
      <c r="I1874" s="21" t="s">
        <v>3488</v>
      </c>
      <c r="J1874" s="21" t="s">
        <v>1975</v>
      </c>
      <c r="K1874" s="22">
        <v>1.401</v>
      </c>
      <c r="L1874" s="22">
        <f t="shared" si="87"/>
        <v>0.8155487796536709</v>
      </c>
      <c r="M1874" s="22">
        <f t="shared" si="88"/>
        <v>-0.29415692480514644</v>
      </c>
      <c r="N1874" s="23">
        <v>1.9080903933649501E-3</v>
      </c>
      <c r="O1874" s="24">
        <f t="shared" si="89"/>
        <v>2.7194010549937158</v>
      </c>
    </row>
    <row r="1875" spans="1:15">
      <c r="A1875" s="21" t="s">
        <v>8978</v>
      </c>
      <c r="B1875" s="21" t="s">
        <v>8979</v>
      </c>
      <c r="C1875" s="21" t="s">
        <v>33</v>
      </c>
      <c r="D1875" s="21" t="s">
        <v>314</v>
      </c>
      <c r="E1875" s="21" t="s">
        <v>3304</v>
      </c>
      <c r="F1875" s="21" t="s">
        <v>7119</v>
      </c>
      <c r="G1875" s="21" t="s">
        <v>8980</v>
      </c>
      <c r="H1875" s="21" t="s">
        <v>8981</v>
      </c>
      <c r="I1875" s="21" t="s">
        <v>8982</v>
      </c>
      <c r="J1875" s="21" t="s">
        <v>40</v>
      </c>
      <c r="K1875" s="22">
        <v>1.4019999999999999</v>
      </c>
      <c r="L1875" s="22">
        <f t="shared" si="87"/>
        <v>0.81613089869696398</v>
      </c>
      <c r="M1875" s="22">
        <f t="shared" si="88"/>
        <v>-0.29312753122534141</v>
      </c>
      <c r="N1875" s="23" t="s">
        <v>40</v>
      </c>
      <c r="O1875" s="24" t="e">
        <f t="shared" si="89"/>
        <v>#VALUE!</v>
      </c>
    </row>
    <row r="1876" spans="1:15">
      <c r="A1876" s="21" t="s">
        <v>9139</v>
      </c>
      <c r="B1876" s="21" t="s">
        <v>9140</v>
      </c>
      <c r="C1876" s="21" t="s">
        <v>40</v>
      </c>
      <c r="D1876" s="21" t="s">
        <v>314</v>
      </c>
      <c r="E1876" s="21" t="s">
        <v>937</v>
      </c>
      <c r="F1876" s="21" t="s">
        <v>9141</v>
      </c>
      <c r="G1876" s="21" t="s">
        <v>9142</v>
      </c>
      <c r="H1876" s="21" t="s">
        <v>9143</v>
      </c>
      <c r="I1876" s="21" t="s">
        <v>9144</v>
      </c>
      <c r="J1876" s="21" t="s">
        <v>40</v>
      </c>
      <c r="K1876" s="22">
        <v>1.403</v>
      </c>
      <c r="L1876" s="22">
        <f t="shared" si="87"/>
        <v>0.81671301774025717</v>
      </c>
      <c r="M1876" s="22">
        <f t="shared" si="88"/>
        <v>-0.29209887161606529</v>
      </c>
      <c r="N1876" s="23">
        <v>0.38016458986257601</v>
      </c>
      <c r="O1876" s="24">
        <f t="shared" si="89"/>
        <v>0.420028337611213</v>
      </c>
    </row>
    <row r="1877" spans="1:15">
      <c r="A1877" s="21" t="s">
        <v>10293</v>
      </c>
      <c r="B1877" s="21" t="s">
        <v>10294</v>
      </c>
      <c r="C1877" s="21" t="s">
        <v>33</v>
      </c>
      <c r="D1877" s="21" t="s">
        <v>34</v>
      </c>
      <c r="E1877" s="21" t="s">
        <v>158</v>
      </c>
      <c r="F1877" s="21" t="s">
        <v>10295</v>
      </c>
      <c r="G1877" s="21" t="s">
        <v>10296</v>
      </c>
      <c r="H1877" s="21" t="s">
        <v>10297</v>
      </c>
      <c r="I1877" s="21" t="s">
        <v>10298</v>
      </c>
      <c r="J1877" s="21" t="s">
        <v>40</v>
      </c>
      <c r="K1877" s="22">
        <v>1.405</v>
      </c>
      <c r="L1877" s="22">
        <f t="shared" si="87"/>
        <v>0.81787725582684334</v>
      </c>
      <c r="M1877" s="22">
        <f t="shared" si="88"/>
        <v>-0.29004375012767619</v>
      </c>
      <c r="N1877" s="23">
        <v>1</v>
      </c>
      <c r="O1877" s="24">
        <f t="shared" si="89"/>
        <v>0</v>
      </c>
    </row>
    <row r="1878" spans="1:15">
      <c r="A1878" s="21" t="s">
        <v>11446</v>
      </c>
      <c r="B1878" s="21" t="s">
        <v>11447</v>
      </c>
      <c r="C1878" s="21" t="s">
        <v>33</v>
      </c>
      <c r="D1878" s="21" t="s">
        <v>40</v>
      </c>
      <c r="E1878" s="21" t="s">
        <v>158</v>
      </c>
      <c r="F1878" s="21" t="s">
        <v>11448</v>
      </c>
      <c r="G1878" s="21" t="s">
        <v>11449</v>
      </c>
      <c r="H1878" s="21" t="s">
        <v>11450</v>
      </c>
      <c r="I1878" s="21" t="s">
        <v>11451</v>
      </c>
      <c r="J1878" s="21" t="s">
        <v>40</v>
      </c>
      <c r="K1878" s="22" t="s">
        <v>40</v>
      </c>
      <c r="L1878" s="22" t="e">
        <f t="shared" si="87"/>
        <v>#VALUE!</v>
      </c>
      <c r="M1878" s="22" t="e">
        <f t="shared" si="88"/>
        <v>#VALUE!</v>
      </c>
      <c r="N1878" s="23" t="s">
        <v>40</v>
      </c>
      <c r="O1878" s="24" t="e">
        <f t="shared" si="89"/>
        <v>#VALUE!</v>
      </c>
    </row>
    <row r="1879" spans="1:15">
      <c r="A1879" s="21" t="s">
        <v>2178</v>
      </c>
      <c r="B1879" s="21" t="s">
        <v>2179</v>
      </c>
      <c r="C1879" s="21" t="s">
        <v>33</v>
      </c>
      <c r="D1879" s="21" t="s">
        <v>141</v>
      </c>
      <c r="E1879" s="21" t="s">
        <v>158</v>
      </c>
      <c r="F1879" s="21" t="s">
        <v>2180</v>
      </c>
      <c r="G1879" s="21" t="s">
        <v>2181</v>
      </c>
      <c r="H1879" s="21" t="s">
        <v>2182</v>
      </c>
      <c r="I1879" s="21" t="s">
        <v>2183</v>
      </c>
      <c r="J1879" s="21" t="s">
        <v>2184</v>
      </c>
      <c r="K1879" s="22">
        <v>1.4059999999999999</v>
      </c>
      <c r="L1879" s="22">
        <f t="shared" si="87"/>
        <v>0.81845937487013642</v>
      </c>
      <c r="M1879" s="22">
        <f t="shared" si="88"/>
        <v>-0.28901728616342948</v>
      </c>
      <c r="N1879" s="23">
        <v>1.30129301631369E-2</v>
      </c>
      <c r="O1879" s="24">
        <f t="shared" si="89"/>
        <v>1.8856249009481614</v>
      </c>
    </row>
    <row r="1880" spans="1:15">
      <c r="A1880" s="21" t="s">
        <v>5670</v>
      </c>
      <c r="B1880" s="21" t="s">
        <v>5671</v>
      </c>
      <c r="C1880" s="21" t="s">
        <v>33</v>
      </c>
      <c r="D1880" s="21" t="s">
        <v>314</v>
      </c>
      <c r="E1880" s="21" t="s">
        <v>151</v>
      </c>
      <c r="F1880" s="21" t="s">
        <v>5672</v>
      </c>
      <c r="G1880" s="21" t="s">
        <v>5673</v>
      </c>
      <c r="H1880" s="21" t="s">
        <v>5674</v>
      </c>
      <c r="I1880" s="21" t="s">
        <v>5675</v>
      </c>
      <c r="J1880" s="21" t="s">
        <v>40</v>
      </c>
      <c r="K1880" s="22">
        <v>1.4059999999999999</v>
      </c>
      <c r="L1880" s="22">
        <f t="shared" si="87"/>
        <v>0.81845937487013642</v>
      </c>
      <c r="M1880" s="22">
        <f t="shared" si="88"/>
        <v>-0.28901728616342948</v>
      </c>
      <c r="N1880" s="23">
        <v>1</v>
      </c>
      <c r="O1880" s="24">
        <f t="shared" si="89"/>
        <v>0</v>
      </c>
    </row>
    <row r="1881" spans="1:15">
      <c r="A1881" s="21" t="s">
        <v>11463</v>
      </c>
      <c r="B1881" s="21" t="s">
        <v>11464</v>
      </c>
      <c r="C1881" s="21" t="s">
        <v>95</v>
      </c>
      <c r="D1881" s="21" t="s">
        <v>141</v>
      </c>
      <c r="E1881" s="21" t="s">
        <v>158</v>
      </c>
      <c r="F1881" s="21" t="s">
        <v>11465</v>
      </c>
      <c r="G1881" s="21" t="s">
        <v>11466</v>
      </c>
      <c r="H1881" s="21" t="s">
        <v>11467</v>
      </c>
      <c r="I1881" s="21" t="s">
        <v>11468</v>
      </c>
      <c r="J1881" s="21" t="s">
        <v>40</v>
      </c>
      <c r="K1881" s="22" t="s">
        <v>40</v>
      </c>
      <c r="L1881" s="22" t="e">
        <f t="shared" si="87"/>
        <v>#VALUE!</v>
      </c>
      <c r="M1881" s="22" t="e">
        <f t="shared" si="88"/>
        <v>#VALUE!</v>
      </c>
      <c r="N1881" s="23" t="s">
        <v>40</v>
      </c>
      <c r="O1881" s="24" t="e">
        <f t="shared" si="89"/>
        <v>#VALUE!</v>
      </c>
    </row>
    <row r="1882" spans="1:15">
      <c r="A1882" s="21" t="s">
        <v>3737</v>
      </c>
      <c r="B1882" s="21" t="s">
        <v>3738</v>
      </c>
      <c r="C1882" s="21" t="s">
        <v>85</v>
      </c>
      <c r="D1882" s="21" t="s">
        <v>34</v>
      </c>
      <c r="E1882" s="21" t="s">
        <v>3739</v>
      </c>
      <c r="F1882" s="21" t="s">
        <v>3740</v>
      </c>
      <c r="G1882" s="21" t="s">
        <v>3741</v>
      </c>
      <c r="H1882" s="21" t="s">
        <v>3742</v>
      </c>
      <c r="I1882" s="21" t="s">
        <v>3743</v>
      </c>
      <c r="J1882" s="21" t="s">
        <v>40</v>
      </c>
      <c r="K1882" s="22">
        <v>1.41</v>
      </c>
      <c r="L1882" s="22">
        <f t="shared" si="87"/>
        <v>0.82078785104330898</v>
      </c>
      <c r="M1882" s="22">
        <f t="shared" si="88"/>
        <v>-0.28491871794980872</v>
      </c>
      <c r="N1882" s="23">
        <v>1</v>
      </c>
      <c r="O1882" s="24">
        <f t="shared" si="89"/>
        <v>0</v>
      </c>
    </row>
    <row r="1883" spans="1:15">
      <c r="A1883" s="21" t="s">
        <v>10602</v>
      </c>
      <c r="B1883" s="21" t="s">
        <v>10603</v>
      </c>
      <c r="C1883" s="21" t="s">
        <v>33</v>
      </c>
      <c r="D1883" s="21" t="s">
        <v>40</v>
      </c>
      <c r="E1883" s="21" t="s">
        <v>45</v>
      </c>
      <c r="F1883" s="21" t="s">
        <v>7895</v>
      </c>
      <c r="G1883" s="21" t="s">
        <v>10604</v>
      </c>
      <c r="H1883" s="21" t="s">
        <v>10605</v>
      </c>
      <c r="I1883" s="21" t="s">
        <v>10606</v>
      </c>
      <c r="J1883" s="21" t="s">
        <v>3465</v>
      </c>
      <c r="K1883" s="22">
        <v>1.415</v>
      </c>
      <c r="L1883" s="22">
        <f t="shared" si="87"/>
        <v>0.82369844625977462</v>
      </c>
      <c r="M1883" s="22">
        <f t="shared" si="88"/>
        <v>-0.27981182751671996</v>
      </c>
      <c r="N1883" s="23">
        <v>1</v>
      </c>
      <c r="O1883" s="24">
        <f t="shared" si="89"/>
        <v>0</v>
      </c>
    </row>
    <row r="1884" spans="1:15">
      <c r="A1884" s="21" t="s">
        <v>11480</v>
      </c>
      <c r="B1884" s="21" t="s">
        <v>11481</v>
      </c>
      <c r="C1884" s="21" t="s">
        <v>43</v>
      </c>
      <c r="D1884" s="21" t="s">
        <v>314</v>
      </c>
      <c r="E1884" s="21" t="s">
        <v>3987</v>
      </c>
      <c r="F1884" s="21" t="s">
        <v>11482</v>
      </c>
      <c r="G1884" s="21" t="s">
        <v>11483</v>
      </c>
      <c r="H1884" s="21" t="s">
        <v>11484</v>
      </c>
      <c r="I1884" s="21" t="s">
        <v>11485</v>
      </c>
      <c r="J1884" s="21" t="s">
        <v>2385</v>
      </c>
      <c r="K1884" s="22" t="s">
        <v>40</v>
      </c>
      <c r="L1884" s="22" t="e">
        <f t="shared" si="87"/>
        <v>#VALUE!</v>
      </c>
      <c r="M1884" s="22" t="e">
        <f t="shared" si="88"/>
        <v>#VALUE!</v>
      </c>
      <c r="N1884" s="23" t="s">
        <v>40</v>
      </c>
      <c r="O1884" s="24" t="e">
        <f t="shared" si="89"/>
        <v>#VALUE!</v>
      </c>
    </row>
    <row r="1885" spans="1:15">
      <c r="A1885" s="21" t="s">
        <v>8700</v>
      </c>
      <c r="B1885" s="21" t="s">
        <v>8701</v>
      </c>
      <c r="C1885" s="21" t="s">
        <v>40</v>
      </c>
      <c r="D1885" s="21" t="s">
        <v>40</v>
      </c>
      <c r="E1885" s="21" t="s">
        <v>40</v>
      </c>
      <c r="F1885" s="21" t="s">
        <v>8702</v>
      </c>
      <c r="G1885" s="21" t="s">
        <v>8703</v>
      </c>
      <c r="H1885" s="21" t="s">
        <v>8704</v>
      </c>
      <c r="I1885" s="21" t="s">
        <v>8705</v>
      </c>
      <c r="J1885" s="21" t="s">
        <v>40</v>
      </c>
      <c r="K1885" s="22">
        <v>1.4159999999999999</v>
      </c>
      <c r="L1885" s="22">
        <f t="shared" si="87"/>
        <v>0.8242805653030677</v>
      </c>
      <c r="M1885" s="22">
        <f t="shared" si="88"/>
        <v>-0.27879261515296727</v>
      </c>
      <c r="N1885" s="23">
        <v>1</v>
      </c>
      <c r="O1885" s="24">
        <f t="shared" si="89"/>
        <v>0</v>
      </c>
    </row>
    <row r="1886" spans="1:15">
      <c r="A1886" s="21" t="s">
        <v>11491</v>
      </c>
      <c r="B1886" s="21" t="s">
        <v>11492</v>
      </c>
      <c r="C1886" s="21" t="s">
        <v>235</v>
      </c>
      <c r="D1886" s="21" t="s">
        <v>141</v>
      </c>
      <c r="E1886" s="21" t="s">
        <v>1670</v>
      </c>
      <c r="F1886" s="21" t="s">
        <v>11493</v>
      </c>
      <c r="G1886" s="21" t="s">
        <v>11494</v>
      </c>
      <c r="H1886" s="21" t="s">
        <v>11495</v>
      </c>
      <c r="I1886" s="21" t="s">
        <v>11496</v>
      </c>
      <c r="J1886" s="21" t="s">
        <v>2385</v>
      </c>
      <c r="K1886" s="22" t="s">
        <v>40</v>
      </c>
      <c r="L1886" s="22" t="e">
        <f t="shared" si="87"/>
        <v>#VALUE!</v>
      </c>
      <c r="M1886" s="22" t="e">
        <f t="shared" si="88"/>
        <v>#VALUE!</v>
      </c>
      <c r="N1886" s="23" t="s">
        <v>40</v>
      </c>
      <c r="O1886" s="24" t="e">
        <f t="shared" si="89"/>
        <v>#VALUE!</v>
      </c>
    </row>
    <row r="1887" spans="1:15">
      <c r="A1887" s="21" t="s">
        <v>11497</v>
      </c>
      <c r="B1887" s="21" t="s">
        <v>11498</v>
      </c>
      <c r="C1887" s="21" t="s">
        <v>33</v>
      </c>
      <c r="D1887" s="21" t="s">
        <v>86</v>
      </c>
      <c r="E1887" s="21" t="s">
        <v>3304</v>
      </c>
      <c r="F1887" s="21" t="s">
        <v>11499</v>
      </c>
      <c r="G1887" s="21" t="s">
        <v>11500</v>
      </c>
      <c r="H1887" s="21" t="s">
        <v>11501</v>
      </c>
      <c r="I1887" s="21" t="s">
        <v>11502</v>
      </c>
      <c r="J1887" s="21" t="s">
        <v>40</v>
      </c>
      <c r="K1887" s="22" t="s">
        <v>40</v>
      </c>
      <c r="L1887" s="22" t="e">
        <f t="shared" si="87"/>
        <v>#VALUE!</v>
      </c>
      <c r="M1887" s="22" t="e">
        <f t="shared" si="88"/>
        <v>#VALUE!</v>
      </c>
      <c r="N1887" s="23" t="s">
        <v>40</v>
      </c>
      <c r="O1887" s="24" t="e">
        <f t="shared" si="89"/>
        <v>#VALUE!</v>
      </c>
    </row>
    <row r="1888" spans="1:15">
      <c r="A1888" s="21" t="s">
        <v>11503</v>
      </c>
      <c r="B1888" s="21" t="s">
        <v>11504</v>
      </c>
      <c r="C1888" s="21" t="s">
        <v>33</v>
      </c>
      <c r="D1888" s="21" t="s">
        <v>141</v>
      </c>
      <c r="E1888" s="21" t="s">
        <v>158</v>
      </c>
      <c r="F1888" s="21" t="s">
        <v>11505</v>
      </c>
      <c r="G1888" s="21" t="s">
        <v>11506</v>
      </c>
      <c r="H1888" s="21" t="s">
        <v>11507</v>
      </c>
      <c r="I1888" s="21" t="s">
        <v>11508</v>
      </c>
      <c r="J1888" s="21" t="s">
        <v>11509</v>
      </c>
      <c r="K1888" s="22" t="s">
        <v>40</v>
      </c>
      <c r="L1888" s="22" t="e">
        <f t="shared" si="87"/>
        <v>#VALUE!</v>
      </c>
      <c r="M1888" s="22" t="e">
        <f t="shared" si="88"/>
        <v>#VALUE!</v>
      </c>
      <c r="N1888" s="23" t="s">
        <v>40</v>
      </c>
      <c r="O1888" s="24" t="e">
        <f t="shared" si="89"/>
        <v>#VALUE!</v>
      </c>
    </row>
    <row r="1889" spans="1:15">
      <c r="A1889" s="21" t="s">
        <v>1454</v>
      </c>
      <c r="B1889" s="21" t="s">
        <v>1455</v>
      </c>
      <c r="C1889" s="21" t="s">
        <v>535</v>
      </c>
      <c r="D1889" s="21" t="s">
        <v>34</v>
      </c>
      <c r="E1889" s="21" t="s">
        <v>668</v>
      </c>
      <c r="F1889" s="21" t="s">
        <v>1456</v>
      </c>
      <c r="G1889" s="21" t="s">
        <v>1457</v>
      </c>
      <c r="H1889" s="21" t="s">
        <v>1458</v>
      </c>
      <c r="I1889" s="21" t="s">
        <v>1459</v>
      </c>
      <c r="J1889" s="21" t="s">
        <v>40</v>
      </c>
      <c r="K1889" s="22">
        <v>1.417</v>
      </c>
      <c r="L1889" s="22">
        <f t="shared" si="87"/>
        <v>0.8248626843463609</v>
      </c>
      <c r="M1889" s="22">
        <f t="shared" si="88"/>
        <v>-0.27777412231794607</v>
      </c>
      <c r="N1889" s="23">
        <v>0.27576459682029703</v>
      </c>
      <c r="O1889" s="24">
        <f t="shared" si="89"/>
        <v>0.55946149012719737</v>
      </c>
    </row>
    <row r="1890" spans="1:15">
      <c r="A1890" s="21" t="s">
        <v>11517</v>
      </c>
      <c r="B1890" s="21" t="s">
        <v>11518</v>
      </c>
      <c r="C1890" s="21" t="s">
        <v>33</v>
      </c>
      <c r="D1890" s="21" t="s">
        <v>141</v>
      </c>
      <c r="E1890" s="21" t="s">
        <v>158</v>
      </c>
      <c r="F1890" s="21" t="s">
        <v>11519</v>
      </c>
      <c r="G1890" s="21" t="s">
        <v>11520</v>
      </c>
      <c r="H1890" s="21" t="s">
        <v>11521</v>
      </c>
      <c r="I1890" s="21" t="s">
        <v>11522</v>
      </c>
      <c r="J1890" s="21" t="s">
        <v>1251</v>
      </c>
      <c r="K1890" s="22" t="s">
        <v>40</v>
      </c>
      <c r="L1890" s="22" t="e">
        <f t="shared" si="87"/>
        <v>#VALUE!</v>
      </c>
      <c r="M1890" s="22" t="e">
        <f t="shared" si="88"/>
        <v>#VALUE!</v>
      </c>
      <c r="N1890" s="23" t="s">
        <v>40</v>
      </c>
      <c r="O1890" s="24" t="e">
        <f t="shared" si="89"/>
        <v>#VALUE!</v>
      </c>
    </row>
    <row r="1891" spans="1:15">
      <c r="A1891" s="21" t="s">
        <v>11523</v>
      </c>
      <c r="B1891" s="21" t="s">
        <v>11524</v>
      </c>
      <c r="C1891" s="21" t="s">
        <v>40</v>
      </c>
      <c r="D1891" s="21" t="s">
        <v>40</v>
      </c>
      <c r="E1891" s="21" t="s">
        <v>40</v>
      </c>
      <c r="F1891" s="21" t="s">
        <v>11525</v>
      </c>
      <c r="G1891" s="21" t="s">
        <v>11526</v>
      </c>
      <c r="H1891" s="21" t="s">
        <v>11527</v>
      </c>
      <c r="I1891" s="21" t="s">
        <v>11528</v>
      </c>
      <c r="J1891" s="21" t="s">
        <v>40</v>
      </c>
      <c r="K1891" s="22" t="s">
        <v>40</v>
      </c>
      <c r="L1891" s="22" t="e">
        <f t="shared" si="87"/>
        <v>#VALUE!</v>
      </c>
      <c r="M1891" s="22" t="e">
        <f t="shared" si="88"/>
        <v>#VALUE!</v>
      </c>
      <c r="N1891" s="23" t="s">
        <v>40</v>
      </c>
      <c r="O1891" s="24" t="e">
        <f t="shared" si="89"/>
        <v>#VALUE!</v>
      </c>
    </row>
    <row r="1892" spans="1:15">
      <c r="A1892" s="21" t="s">
        <v>11529</v>
      </c>
      <c r="B1892" s="21" t="s">
        <v>11530</v>
      </c>
      <c r="C1892" s="21" t="s">
        <v>921</v>
      </c>
      <c r="D1892" s="21" t="s">
        <v>141</v>
      </c>
      <c r="E1892" s="21" t="s">
        <v>519</v>
      </c>
      <c r="F1892" s="21" t="s">
        <v>10009</v>
      </c>
      <c r="G1892" s="21" t="s">
        <v>11531</v>
      </c>
      <c r="H1892" s="21" t="s">
        <v>11532</v>
      </c>
      <c r="I1892" s="21" t="s">
        <v>11533</v>
      </c>
      <c r="J1892" s="21" t="s">
        <v>40</v>
      </c>
      <c r="K1892" s="22" t="s">
        <v>40</v>
      </c>
      <c r="L1892" s="22" t="e">
        <f t="shared" si="87"/>
        <v>#VALUE!</v>
      </c>
      <c r="M1892" s="22" t="e">
        <f t="shared" si="88"/>
        <v>#VALUE!</v>
      </c>
      <c r="N1892" s="23" t="s">
        <v>40</v>
      </c>
      <c r="O1892" s="24" t="e">
        <f t="shared" si="89"/>
        <v>#VALUE!</v>
      </c>
    </row>
    <row r="1893" spans="1:15">
      <c r="A1893" s="21" t="s">
        <v>8417</v>
      </c>
      <c r="B1893" s="21" t="s">
        <v>8418</v>
      </c>
      <c r="C1893" s="21" t="s">
        <v>33</v>
      </c>
      <c r="D1893" s="21" t="s">
        <v>40</v>
      </c>
      <c r="E1893" s="21" t="s">
        <v>151</v>
      </c>
      <c r="F1893" s="21" t="s">
        <v>8419</v>
      </c>
      <c r="G1893" s="21" t="s">
        <v>8420</v>
      </c>
      <c r="H1893" s="21" t="s">
        <v>8421</v>
      </c>
      <c r="I1893" s="21" t="s">
        <v>8422</v>
      </c>
      <c r="J1893" s="21" t="s">
        <v>40</v>
      </c>
      <c r="K1893" s="22">
        <v>1.419</v>
      </c>
      <c r="L1893" s="22">
        <f t="shared" si="87"/>
        <v>0.82602692243294717</v>
      </c>
      <c r="M1893" s="22">
        <f t="shared" si="88"/>
        <v>-0.27573929117541318</v>
      </c>
      <c r="N1893" s="23">
        <v>1</v>
      </c>
      <c r="O1893" s="24">
        <f t="shared" si="89"/>
        <v>0</v>
      </c>
    </row>
    <row r="1894" spans="1:15">
      <c r="A1894" s="21" t="s">
        <v>11552</v>
      </c>
      <c r="B1894" s="21" t="s">
        <v>11553</v>
      </c>
      <c r="C1894" s="21" t="s">
        <v>186</v>
      </c>
      <c r="D1894" s="21" t="s">
        <v>141</v>
      </c>
      <c r="E1894" s="21" t="s">
        <v>158</v>
      </c>
      <c r="F1894" s="21" t="s">
        <v>11554</v>
      </c>
      <c r="G1894" s="21" t="s">
        <v>11555</v>
      </c>
      <c r="H1894" s="21" t="s">
        <v>11556</v>
      </c>
      <c r="I1894" s="21" t="s">
        <v>11557</v>
      </c>
      <c r="J1894" s="21" t="s">
        <v>483</v>
      </c>
      <c r="K1894" s="22">
        <v>1.419</v>
      </c>
      <c r="L1894" s="22">
        <f t="shared" si="87"/>
        <v>0.82602692243294717</v>
      </c>
      <c r="M1894" s="22">
        <f t="shared" si="88"/>
        <v>-0.27573929117541318</v>
      </c>
      <c r="N1894" s="23">
        <v>0.120208655985373</v>
      </c>
      <c r="O1894" s="24">
        <f t="shared" si="89"/>
        <v>0.92006425852852258</v>
      </c>
    </row>
    <row r="1895" spans="1:15">
      <c r="A1895" s="21" t="s">
        <v>7958</v>
      </c>
      <c r="B1895" s="21" t="s">
        <v>7959</v>
      </c>
      <c r="C1895" s="21" t="s">
        <v>40</v>
      </c>
      <c r="D1895" s="21" t="s">
        <v>40</v>
      </c>
      <c r="E1895" s="21" t="s">
        <v>40</v>
      </c>
      <c r="F1895" s="21" t="s">
        <v>7960</v>
      </c>
      <c r="G1895" s="21" t="s">
        <v>7961</v>
      </c>
      <c r="H1895" s="21" t="s">
        <v>7962</v>
      </c>
      <c r="I1895" s="21" t="s">
        <v>7963</v>
      </c>
      <c r="J1895" s="21" t="s">
        <v>40</v>
      </c>
      <c r="K1895" s="22">
        <v>1.42</v>
      </c>
      <c r="L1895" s="22">
        <f t="shared" si="87"/>
        <v>0.82660904147624026</v>
      </c>
      <c r="M1895" s="22">
        <f t="shared" si="88"/>
        <v>-0.27472295084392023</v>
      </c>
      <c r="N1895" s="23">
        <v>1</v>
      </c>
      <c r="O1895" s="24">
        <f t="shared" si="89"/>
        <v>0</v>
      </c>
    </row>
    <row r="1896" spans="1:15">
      <c r="A1896" s="21" t="s">
        <v>7807</v>
      </c>
      <c r="B1896" s="21" t="s">
        <v>7808</v>
      </c>
      <c r="C1896" s="21" t="s">
        <v>33</v>
      </c>
      <c r="D1896" s="21" t="s">
        <v>314</v>
      </c>
      <c r="E1896" s="21" t="s">
        <v>214</v>
      </c>
      <c r="F1896" s="21" t="s">
        <v>7809</v>
      </c>
      <c r="G1896" s="21" t="s">
        <v>7810</v>
      </c>
      <c r="H1896" s="21" t="s">
        <v>7811</v>
      </c>
      <c r="I1896" s="21" t="s">
        <v>7812</v>
      </c>
      <c r="J1896" s="21" t="s">
        <v>7813</v>
      </c>
      <c r="K1896" s="22">
        <v>1.421</v>
      </c>
      <c r="L1896" s="22">
        <f t="shared" si="87"/>
        <v>0.82719116051953345</v>
      </c>
      <c r="M1896" s="22">
        <f t="shared" si="88"/>
        <v>-0.27370732599318415</v>
      </c>
      <c r="N1896" s="23">
        <v>1</v>
      </c>
      <c r="O1896" s="24">
        <f t="shared" si="89"/>
        <v>0</v>
      </c>
    </row>
    <row r="1897" spans="1:15">
      <c r="A1897" s="21" t="s">
        <v>11054</v>
      </c>
      <c r="B1897" s="21" t="s">
        <v>11055</v>
      </c>
      <c r="C1897" s="21" t="s">
        <v>33</v>
      </c>
      <c r="D1897" s="21" t="s">
        <v>40</v>
      </c>
      <c r="E1897" s="21" t="s">
        <v>158</v>
      </c>
      <c r="F1897" s="21" t="s">
        <v>11056</v>
      </c>
      <c r="G1897" s="21" t="s">
        <v>11057</v>
      </c>
      <c r="H1897" s="21" t="s">
        <v>11058</v>
      </c>
      <c r="I1897" s="21" t="s">
        <v>11059</v>
      </c>
      <c r="J1897" s="21" t="s">
        <v>7813</v>
      </c>
      <c r="K1897" s="22">
        <v>1.4219999999999999</v>
      </c>
      <c r="L1897" s="22">
        <f t="shared" si="87"/>
        <v>0.82777327956282654</v>
      </c>
      <c r="M1897" s="22">
        <f t="shared" si="88"/>
        <v>-0.27269241561654928</v>
      </c>
      <c r="N1897" s="23" t="s">
        <v>40</v>
      </c>
      <c r="O1897" s="24" t="e">
        <f t="shared" si="89"/>
        <v>#VALUE!</v>
      </c>
    </row>
    <row r="1898" spans="1:15">
      <c r="A1898" s="21" t="s">
        <v>11989</v>
      </c>
      <c r="B1898" s="21" t="s">
        <v>11990</v>
      </c>
      <c r="C1898" s="21" t="s">
        <v>40</v>
      </c>
      <c r="D1898" s="21" t="s">
        <v>141</v>
      </c>
      <c r="E1898" s="21" t="s">
        <v>40</v>
      </c>
      <c r="F1898" s="21" t="s">
        <v>11991</v>
      </c>
      <c r="G1898" s="21" t="s">
        <v>11992</v>
      </c>
      <c r="H1898" s="21" t="s">
        <v>11993</v>
      </c>
      <c r="I1898" s="21" t="s">
        <v>11994</v>
      </c>
      <c r="J1898" s="21" t="s">
        <v>40</v>
      </c>
      <c r="K1898" s="22">
        <v>1.4259999999999999</v>
      </c>
      <c r="L1898" s="22">
        <f t="shared" si="87"/>
        <v>0.83010175573599898</v>
      </c>
      <c r="M1898" s="22">
        <f t="shared" si="88"/>
        <v>-0.26863989879207661</v>
      </c>
      <c r="N1898" s="23">
        <v>6.5473525372393898E-2</v>
      </c>
      <c r="O1898" s="24">
        <f t="shared" si="89"/>
        <v>1.183934274190918</v>
      </c>
    </row>
    <row r="1899" spans="1:15">
      <c r="A1899" s="21" t="s">
        <v>2235</v>
      </c>
      <c r="B1899" s="21" t="s">
        <v>2236</v>
      </c>
      <c r="C1899" s="21" t="s">
        <v>33</v>
      </c>
      <c r="D1899" s="21" t="s">
        <v>86</v>
      </c>
      <c r="E1899" s="21" t="s">
        <v>511</v>
      </c>
      <c r="F1899" s="21" t="s">
        <v>1516</v>
      </c>
      <c r="G1899" s="21" t="s">
        <v>2237</v>
      </c>
      <c r="H1899" s="21" t="s">
        <v>2238</v>
      </c>
      <c r="I1899" s="21" t="s">
        <v>2239</v>
      </c>
      <c r="J1899" s="21" t="s">
        <v>40</v>
      </c>
      <c r="K1899" s="22">
        <v>1.4279999999999999</v>
      </c>
      <c r="L1899" s="22">
        <f t="shared" si="87"/>
        <v>0.83126599382258526</v>
      </c>
      <c r="M1899" s="22">
        <f t="shared" si="88"/>
        <v>-0.2666179012068649</v>
      </c>
      <c r="N1899" s="23">
        <v>1</v>
      </c>
      <c r="O1899" s="24">
        <f t="shared" si="89"/>
        <v>0</v>
      </c>
    </row>
    <row r="1900" spans="1:15">
      <c r="A1900" s="21" t="s">
        <v>9727</v>
      </c>
      <c r="B1900" s="21" t="s">
        <v>9728</v>
      </c>
      <c r="C1900" s="21" t="s">
        <v>364</v>
      </c>
      <c r="D1900" s="21" t="s">
        <v>141</v>
      </c>
      <c r="E1900" s="21" t="s">
        <v>894</v>
      </c>
      <c r="F1900" s="21" t="s">
        <v>9729</v>
      </c>
      <c r="G1900" s="21" t="s">
        <v>9730</v>
      </c>
      <c r="H1900" s="21" t="s">
        <v>9731</v>
      </c>
      <c r="I1900" s="21" t="s">
        <v>9732</v>
      </c>
      <c r="J1900" s="21" t="s">
        <v>40</v>
      </c>
      <c r="K1900" s="22">
        <v>1.429</v>
      </c>
      <c r="L1900" s="22">
        <f t="shared" si="87"/>
        <v>0.83184811286587845</v>
      </c>
      <c r="M1900" s="22">
        <f t="shared" si="88"/>
        <v>-0.26560796414014809</v>
      </c>
      <c r="N1900" s="23">
        <v>0.86656220624455504</v>
      </c>
      <c r="O1900" s="24">
        <f t="shared" si="89"/>
        <v>6.220025596326656E-2</v>
      </c>
    </row>
    <row r="1901" spans="1:15">
      <c r="A1901" s="21" t="s">
        <v>11580</v>
      </c>
      <c r="B1901" s="21" t="s">
        <v>11581</v>
      </c>
      <c r="C1901" s="21" t="s">
        <v>43</v>
      </c>
      <c r="D1901" s="21" t="s">
        <v>40</v>
      </c>
      <c r="E1901" s="21" t="s">
        <v>158</v>
      </c>
      <c r="F1901" s="21" t="s">
        <v>8846</v>
      </c>
      <c r="G1901" s="21" t="s">
        <v>11582</v>
      </c>
      <c r="H1901" s="21" t="s">
        <v>11583</v>
      </c>
      <c r="I1901" s="21" t="s">
        <v>11584</v>
      </c>
      <c r="J1901" s="21" t="s">
        <v>8850</v>
      </c>
      <c r="K1901" s="22" t="s">
        <v>40</v>
      </c>
      <c r="L1901" s="22" t="e">
        <f t="shared" si="87"/>
        <v>#VALUE!</v>
      </c>
      <c r="M1901" s="22" t="e">
        <f t="shared" si="88"/>
        <v>#VALUE!</v>
      </c>
      <c r="N1901" s="23" t="s">
        <v>40</v>
      </c>
      <c r="O1901" s="24" t="e">
        <f t="shared" si="89"/>
        <v>#VALUE!</v>
      </c>
    </row>
    <row r="1902" spans="1:15">
      <c r="A1902" s="21" t="s">
        <v>1009</v>
      </c>
      <c r="B1902" s="21" t="s">
        <v>1010</v>
      </c>
      <c r="C1902" s="21" t="s">
        <v>242</v>
      </c>
      <c r="D1902" s="21" t="s">
        <v>141</v>
      </c>
      <c r="E1902" s="21" t="s">
        <v>937</v>
      </c>
      <c r="F1902" s="21" t="s">
        <v>1011</v>
      </c>
      <c r="G1902" s="21" t="s">
        <v>1012</v>
      </c>
      <c r="H1902" s="21" t="s">
        <v>1013</v>
      </c>
      <c r="I1902" s="21" t="s">
        <v>1014</v>
      </c>
      <c r="J1902" s="21" t="s">
        <v>40</v>
      </c>
      <c r="K1902" s="22">
        <v>1.4330000000000001</v>
      </c>
      <c r="L1902" s="22">
        <f t="shared" si="87"/>
        <v>0.8341765890390509</v>
      </c>
      <c r="M1902" s="22">
        <f t="shared" si="88"/>
        <v>-0.26157527097381894</v>
      </c>
      <c r="N1902" s="23">
        <v>5.4525072790134702E-9</v>
      </c>
      <c r="O1902" s="24">
        <f t="shared" si="89"/>
        <v>8.263403745972413</v>
      </c>
    </row>
    <row r="1903" spans="1:15">
      <c r="A1903" s="21" t="s">
        <v>11591</v>
      </c>
      <c r="B1903" s="21" t="s">
        <v>11592</v>
      </c>
      <c r="C1903" s="21" t="s">
        <v>2155</v>
      </c>
      <c r="D1903" s="21" t="s">
        <v>40</v>
      </c>
      <c r="E1903" s="21" t="s">
        <v>158</v>
      </c>
      <c r="F1903" s="21" t="s">
        <v>11593</v>
      </c>
      <c r="G1903" s="21" t="s">
        <v>11594</v>
      </c>
      <c r="H1903" s="21" t="s">
        <v>11595</v>
      </c>
      <c r="I1903" s="21" t="s">
        <v>11596</v>
      </c>
      <c r="J1903" s="21" t="s">
        <v>11597</v>
      </c>
      <c r="K1903" s="22" t="s">
        <v>40</v>
      </c>
      <c r="L1903" s="22" t="e">
        <f t="shared" si="87"/>
        <v>#VALUE!</v>
      </c>
      <c r="M1903" s="22" t="e">
        <f t="shared" si="88"/>
        <v>#VALUE!</v>
      </c>
      <c r="N1903" s="23" t="s">
        <v>40</v>
      </c>
      <c r="O1903" s="24" t="e">
        <f t="shared" si="89"/>
        <v>#VALUE!</v>
      </c>
    </row>
    <row r="1904" spans="1:15">
      <c r="A1904" s="21" t="s">
        <v>6898</v>
      </c>
      <c r="B1904" s="21" t="s">
        <v>6899</v>
      </c>
      <c r="C1904" s="21" t="s">
        <v>33</v>
      </c>
      <c r="D1904" s="21" t="s">
        <v>314</v>
      </c>
      <c r="E1904" s="21" t="s">
        <v>45</v>
      </c>
      <c r="F1904" s="21" t="s">
        <v>6900</v>
      </c>
      <c r="G1904" s="21" t="s">
        <v>6901</v>
      </c>
      <c r="H1904" s="21" t="s">
        <v>6902</v>
      </c>
      <c r="I1904" s="21" t="s">
        <v>6903</v>
      </c>
      <c r="J1904" s="21" t="s">
        <v>40</v>
      </c>
      <c r="K1904" s="22">
        <v>1.4330000000000001</v>
      </c>
      <c r="L1904" s="22">
        <f t="shared" si="87"/>
        <v>0.8341765890390509</v>
      </c>
      <c r="M1904" s="22">
        <f t="shared" si="88"/>
        <v>-0.26157527097381894</v>
      </c>
      <c r="N1904" s="23">
        <v>1</v>
      </c>
      <c r="O1904" s="24">
        <f t="shared" si="89"/>
        <v>0</v>
      </c>
    </row>
    <row r="1905" spans="1:15">
      <c r="A1905" s="21" t="s">
        <v>11604</v>
      </c>
      <c r="B1905" s="21" t="s">
        <v>11605</v>
      </c>
      <c r="C1905" s="21" t="s">
        <v>85</v>
      </c>
      <c r="D1905" s="21" t="s">
        <v>40</v>
      </c>
      <c r="E1905" s="21" t="s">
        <v>2111</v>
      </c>
      <c r="F1905" s="21" t="s">
        <v>5813</v>
      </c>
      <c r="G1905" s="21" t="s">
        <v>11606</v>
      </c>
      <c r="H1905" s="21" t="s">
        <v>11607</v>
      </c>
      <c r="I1905" s="21" t="s">
        <v>11608</v>
      </c>
      <c r="J1905" s="21" t="s">
        <v>40</v>
      </c>
      <c r="K1905" s="22" t="s">
        <v>40</v>
      </c>
      <c r="L1905" s="22" t="e">
        <f t="shared" si="87"/>
        <v>#VALUE!</v>
      </c>
      <c r="M1905" s="22" t="e">
        <f t="shared" si="88"/>
        <v>#VALUE!</v>
      </c>
      <c r="N1905" s="23" t="s">
        <v>40</v>
      </c>
      <c r="O1905" s="24" t="e">
        <f t="shared" si="89"/>
        <v>#VALUE!</v>
      </c>
    </row>
    <row r="1906" spans="1:15">
      <c r="A1906" s="21" t="s">
        <v>950</v>
      </c>
      <c r="B1906" s="21" t="s">
        <v>951</v>
      </c>
      <c r="C1906" s="21" t="s">
        <v>85</v>
      </c>
      <c r="D1906" s="21" t="s">
        <v>44</v>
      </c>
      <c r="E1906" s="21" t="s">
        <v>952</v>
      </c>
      <c r="F1906" s="21" t="s">
        <v>953</v>
      </c>
      <c r="G1906" s="21" t="s">
        <v>954</v>
      </c>
      <c r="H1906" s="21" t="s">
        <v>955</v>
      </c>
      <c r="I1906" s="21" t="s">
        <v>956</v>
      </c>
      <c r="J1906" s="21" t="s">
        <v>40</v>
      </c>
      <c r="K1906" s="22">
        <v>1.4390000000000001</v>
      </c>
      <c r="L1906" s="22">
        <f t="shared" si="87"/>
        <v>0.83766930329880973</v>
      </c>
      <c r="M1906" s="22">
        <f t="shared" si="88"/>
        <v>-0.2555472884956666</v>
      </c>
      <c r="N1906" s="23">
        <v>3.0939816770907098E-4</v>
      </c>
      <c r="O1906" s="24">
        <f t="shared" si="89"/>
        <v>3.5094822625700579</v>
      </c>
    </row>
    <row r="1907" spans="1:15">
      <c r="A1907" s="21" t="s">
        <v>1800</v>
      </c>
      <c r="B1907" s="21" t="s">
        <v>1801</v>
      </c>
      <c r="C1907" s="21" t="s">
        <v>40</v>
      </c>
      <c r="D1907" s="21" t="s">
        <v>1802</v>
      </c>
      <c r="E1907" s="21" t="s">
        <v>40</v>
      </c>
      <c r="F1907" s="21" t="s">
        <v>1803</v>
      </c>
      <c r="G1907" s="21" t="s">
        <v>1804</v>
      </c>
      <c r="H1907" s="21" t="s">
        <v>1805</v>
      </c>
      <c r="I1907" s="21" t="s">
        <v>1806</v>
      </c>
      <c r="J1907" s="21" t="s">
        <v>40</v>
      </c>
      <c r="K1907" s="22">
        <v>1.4410000000000001</v>
      </c>
      <c r="L1907" s="22">
        <f t="shared" si="87"/>
        <v>0.83883354138539601</v>
      </c>
      <c r="M1907" s="22">
        <f t="shared" si="88"/>
        <v>-0.2535435450612169</v>
      </c>
      <c r="N1907" s="23">
        <v>3.0774972419525402E-2</v>
      </c>
      <c r="O1907" s="24">
        <f t="shared" si="89"/>
        <v>1.5118023276104005</v>
      </c>
    </row>
    <row r="1908" spans="1:15">
      <c r="A1908" s="21" t="s">
        <v>10617</v>
      </c>
      <c r="B1908" s="21" t="s">
        <v>10618</v>
      </c>
      <c r="C1908" s="21" t="s">
        <v>4197</v>
      </c>
      <c r="D1908" s="21" t="s">
        <v>314</v>
      </c>
      <c r="E1908" s="21" t="s">
        <v>2955</v>
      </c>
      <c r="F1908" s="21" t="s">
        <v>2888</v>
      </c>
      <c r="G1908" s="21" t="s">
        <v>10619</v>
      </c>
      <c r="H1908" s="21" t="s">
        <v>10620</v>
      </c>
      <c r="I1908" s="21" t="s">
        <v>10621</v>
      </c>
      <c r="J1908" s="21" t="s">
        <v>2385</v>
      </c>
      <c r="K1908" s="22">
        <v>1.4419999999999999</v>
      </c>
      <c r="L1908" s="22">
        <f t="shared" si="87"/>
        <v>0.83941566042868898</v>
      </c>
      <c r="M1908" s="22">
        <f t="shared" si="88"/>
        <v>-0.25254271599514222</v>
      </c>
      <c r="N1908" s="23">
        <v>1</v>
      </c>
      <c r="O1908" s="24">
        <f t="shared" si="89"/>
        <v>0</v>
      </c>
    </row>
    <row r="1909" spans="1:15">
      <c r="A1909" s="21" t="s">
        <v>11625</v>
      </c>
      <c r="B1909" s="21" t="s">
        <v>11626</v>
      </c>
      <c r="C1909" s="21" t="s">
        <v>1501</v>
      </c>
      <c r="D1909" s="21" t="s">
        <v>34</v>
      </c>
      <c r="E1909" s="21" t="s">
        <v>2024</v>
      </c>
      <c r="F1909" s="21" t="s">
        <v>11627</v>
      </c>
      <c r="G1909" s="21" t="s">
        <v>11628</v>
      </c>
      <c r="H1909" s="21" t="s">
        <v>11629</v>
      </c>
      <c r="I1909" s="21" t="s">
        <v>11630</v>
      </c>
      <c r="J1909" s="21" t="s">
        <v>40</v>
      </c>
      <c r="K1909" s="22" t="s">
        <v>40</v>
      </c>
      <c r="L1909" s="22" t="e">
        <f t="shared" si="87"/>
        <v>#VALUE!</v>
      </c>
      <c r="M1909" s="22" t="e">
        <f t="shared" si="88"/>
        <v>#VALUE!</v>
      </c>
      <c r="N1909" s="23" t="s">
        <v>40</v>
      </c>
      <c r="O1909" s="24" t="e">
        <f t="shared" si="89"/>
        <v>#VALUE!</v>
      </c>
    </row>
    <row r="1910" spans="1:15">
      <c r="A1910" s="21" t="s">
        <v>11631</v>
      </c>
      <c r="B1910" s="21" t="s">
        <v>11632</v>
      </c>
      <c r="C1910" s="21" t="s">
        <v>140</v>
      </c>
      <c r="D1910" s="21" t="s">
        <v>141</v>
      </c>
      <c r="E1910" s="21" t="s">
        <v>519</v>
      </c>
      <c r="F1910" s="21" t="s">
        <v>7761</v>
      </c>
      <c r="G1910" s="21" t="s">
        <v>11633</v>
      </c>
      <c r="H1910" s="21" t="s">
        <v>11634</v>
      </c>
      <c r="I1910" s="21" t="s">
        <v>11635</v>
      </c>
      <c r="J1910" s="21" t="s">
        <v>1180</v>
      </c>
      <c r="K1910" s="22" t="s">
        <v>40</v>
      </c>
      <c r="L1910" s="22" t="e">
        <f t="shared" si="87"/>
        <v>#VALUE!</v>
      </c>
      <c r="M1910" s="22" t="e">
        <f t="shared" si="88"/>
        <v>#VALUE!</v>
      </c>
      <c r="N1910" s="23" t="s">
        <v>40</v>
      </c>
      <c r="O1910" s="24" t="e">
        <f t="shared" si="89"/>
        <v>#VALUE!</v>
      </c>
    </row>
    <row r="1911" spans="1:15">
      <c r="A1911" s="21" t="s">
        <v>11636</v>
      </c>
      <c r="B1911" s="21" t="s">
        <v>11637</v>
      </c>
      <c r="C1911" s="21" t="s">
        <v>3225</v>
      </c>
      <c r="D1911" s="21" t="s">
        <v>11638</v>
      </c>
      <c r="E1911" s="21" t="s">
        <v>937</v>
      </c>
      <c r="F1911" s="21" t="s">
        <v>11639</v>
      </c>
      <c r="G1911" s="21" t="s">
        <v>11640</v>
      </c>
      <c r="H1911" s="21" t="s">
        <v>11641</v>
      </c>
      <c r="I1911" s="21" t="s">
        <v>11642</v>
      </c>
      <c r="J1911" s="21" t="s">
        <v>40</v>
      </c>
      <c r="K1911" s="22" t="s">
        <v>40</v>
      </c>
      <c r="L1911" s="22" t="e">
        <f t="shared" si="87"/>
        <v>#VALUE!</v>
      </c>
      <c r="M1911" s="22" t="e">
        <f t="shared" si="88"/>
        <v>#VALUE!</v>
      </c>
      <c r="N1911" s="23" t="s">
        <v>40</v>
      </c>
      <c r="O1911" s="24" t="e">
        <f t="shared" si="89"/>
        <v>#VALUE!</v>
      </c>
    </row>
    <row r="1912" spans="1:15">
      <c r="A1912" s="21" t="s">
        <v>8239</v>
      </c>
      <c r="B1912" s="21" t="s">
        <v>8240</v>
      </c>
      <c r="C1912" s="21" t="s">
        <v>33</v>
      </c>
      <c r="D1912" s="21" t="s">
        <v>86</v>
      </c>
      <c r="E1912" s="21" t="s">
        <v>77</v>
      </c>
      <c r="F1912" s="21" t="s">
        <v>2005</v>
      </c>
      <c r="G1912" s="21" t="s">
        <v>8241</v>
      </c>
      <c r="H1912" s="21" t="s">
        <v>8242</v>
      </c>
      <c r="I1912" s="21" t="s">
        <v>8243</v>
      </c>
      <c r="J1912" s="21" t="s">
        <v>657</v>
      </c>
      <c r="K1912" s="22">
        <v>1.4430000000000001</v>
      </c>
      <c r="L1912" s="22">
        <f t="shared" si="87"/>
        <v>0.83999777947198218</v>
      </c>
      <c r="M1912" s="22">
        <f t="shared" si="88"/>
        <v>-0.25154258074476649</v>
      </c>
      <c r="N1912" s="23" t="s">
        <v>40</v>
      </c>
      <c r="O1912" s="24" t="e">
        <f t="shared" si="89"/>
        <v>#VALUE!</v>
      </c>
    </row>
    <row r="1913" spans="1:15">
      <c r="A1913" s="21" t="s">
        <v>11650</v>
      </c>
      <c r="B1913" s="21" t="s">
        <v>11651</v>
      </c>
      <c r="C1913" s="21" t="s">
        <v>53</v>
      </c>
      <c r="D1913" s="21" t="s">
        <v>40</v>
      </c>
      <c r="E1913" s="21" t="s">
        <v>214</v>
      </c>
      <c r="F1913" s="21" t="s">
        <v>11652</v>
      </c>
      <c r="G1913" s="21" t="s">
        <v>11653</v>
      </c>
      <c r="H1913" s="21" t="s">
        <v>11654</v>
      </c>
      <c r="I1913" s="21" t="s">
        <v>11655</v>
      </c>
      <c r="J1913" s="21" t="s">
        <v>7813</v>
      </c>
      <c r="K1913" s="22" t="s">
        <v>40</v>
      </c>
      <c r="L1913" s="22" t="e">
        <f t="shared" si="87"/>
        <v>#VALUE!</v>
      </c>
      <c r="M1913" s="22" t="e">
        <f t="shared" si="88"/>
        <v>#VALUE!</v>
      </c>
      <c r="N1913" s="23" t="s">
        <v>40</v>
      </c>
      <c r="O1913" s="24" t="e">
        <f t="shared" si="89"/>
        <v>#VALUE!</v>
      </c>
    </row>
    <row r="1914" spans="1:15">
      <c r="A1914" s="21" t="s">
        <v>11656</v>
      </c>
      <c r="B1914" s="21" t="s">
        <v>11657</v>
      </c>
      <c r="C1914" s="21" t="s">
        <v>33</v>
      </c>
      <c r="D1914" s="21" t="s">
        <v>40</v>
      </c>
      <c r="E1914" s="21" t="s">
        <v>1036</v>
      </c>
      <c r="F1914" s="21" t="s">
        <v>11658</v>
      </c>
      <c r="G1914" s="21" t="s">
        <v>11659</v>
      </c>
      <c r="H1914" s="21" t="s">
        <v>11660</v>
      </c>
      <c r="I1914" s="21" t="s">
        <v>11661</v>
      </c>
      <c r="J1914" s="21" t="s">
        <v>40</v>
      </c>
      <c r="K1914" s="22" t="s">
        <v>40</v>
      </c>
      <c r="L1914" s="22" t="e">
        <f t="shared" si="87"/>
        <v>#VALUE!</v>
      </c>
      <c r="M1914" s="22" t="e">
        <f t="shared" si="88"/>
        <v>#VALUE!</v>
      </c>
      <c r="N1914" s="23" t="s">
        <v>40</v>
      </c>
      <c r="O1914" s="24" t="e">
        <f t="shared" si="89"/>
        <v>#VALUE!</v>
      </c>
    </row>
    <row r="1915" spans="1:15">
      <c r="A1915" s="21" t="s">
        <v>6248</v>
      </c>
      <c r="B1915" s="21" t="s">
        <v>6249</v>
      </c>
      <c r="C1915" s="21" t="s">
        <v>40</v>
      </c>
      <c r="D1915" s="21" t="s">
        <v>86</v>
      </c>
      <c r="E1915" s="21" t="s">
        <v>40</v>
      </c>
      <c r="F1915" s="21" t="s">
        <v>6250</v>
      </c>
      <c r="G1915" s="21" t="s">
        <v>6251</v>
      </c>
      <c r="H1915" s="21" t="s">
        <v>6252</v>
      </c>
      <c r="I1915" s="21" t="s">
        <v>6253</v>
      </c>
      <c r="J1915" s="21" t="s">
        <v>40</v>
      </c>
      <c r="K1915" s="22">
        <v>1.446</v>
      </c>
      <c r="L1915" s="22">
        <f t="shared" si="87"/>
        <v>0.84174413660186154</v>
      </c>
      <c r="M1915" s="22">
        <f t="shared" si="88"/>
        <v>-0.24854632828484685</v>
      </c>
      <c r="N1915" s="23">
        <v>1</v>
      </c>
      <c r="O1915" s="24">
        <f t="shared" si="89"/>
        <v>0</v>
      </c>
    </row>
    <row r="1916" spans="1:15">
      <c r="A1916" s="21" t="s">
        <v>11668</v>
      </c>
      <c r="B1916" s="21" t="s">
        <v>11669</v>
      </c>
      <c r="C1916" s="21" t="s">
        <v>11670</v>
      </c>
      <c r="D1916" s="21" t="s">
        <v>141</v>
      </c>
      <c r="E1916" s="21" t="s">
        <v>668</v>
      </c>
      <c r="F1916" s="21" t="s">
        <v>11671</v>
      </c>
      <c r="G1916" s="21" t="s">
        <v>11672</v>
      </c>
      <c r="H1916" s="21" t="s">
        <v>11673</v>
      </c>
      <c r="I1916" s="21" t="s">
        <v>11674</v>
      </c>
      <c r="J1916" s="21" t="s">
        <v>40</v>
      </c>
      <c r="K1916" s="22" t="s">
        <v>40</v>
      </c>
      <c r="L1916" s="22" t="e">
        <f t="shared" si="87"/>
        <v>#VALUE!</v>
      </c>
      <c r="M1916" s="22" t="e">
        <f t="shared" si="88"/>
        <v>#VALUE!</v>
      </c>
      <c r="N1916" s="23" t="s">
        <v>40</v>
      </c>
      <c r="O1916" s="24" t="e">
        <f t="shared" si="89"/>
        <v>#VALUE!</v>
      </c>
    </row>
    <row r="1917" spans="1:15">
      <c r="A1917" s="21" t="s">
        <v>11675</v>
      </c>
      <c r="B1917" s="21" t="s">
        <v>11676</v>
      </c>
      <c r="C1917" s="21" t="s">
        <v>85</v>
      </c>
      <c r="D1917" s="21" t="s">
        <v>314</v>
      </c>
      <c r="E1917" s="21" t="s">
        <v>2111</v>
      </c>
      <c r="F1917" s="21" t="s">
        <v>5092</v>
      </c>
      <c r="G1917" s="21" t="s">
        <v>11677</v>
      </c>
      <c r="H1917" s="21" t="s">
        <v>11678</v>
      </c>
      <c r="I1917" s="21" t="s">
        <v>11679</v>
      </c>
      <c r="J1917" s="21" t="s">
        <v>40</v>
      </c>
      <c r="K1917" s="22" t="s">
        <v>40</v>
      </c>
      <c r="L1917" s="22" t="e">
        <f t="shared" si="87"/>
        <v>#VALUE!</v>
      </c>
      <c r="M1917" s="22" t="e">
        <f t="shared" si="88"/>
        <v>#VALUE!</v>
      </c>
      <c r="N1917" s="23" t="s">
        <v>40</v>
      </c>
      <c r="O1917" s="24" t="e">
        <f t="shared" si="89"/>
        <v>#VALUE!</v>
      </c>
    </row>
    <row r="1918" spans="1:15">
      <c r="A1918" s="21" t="s">
        <v>10391</v>
      </c>
      <c r="B1918" s="21" t="s">
        <v>10392</v>
      </c>
      <c r="C1918" s="21" t="s">
        <v>33</v>
      </c>
      <c r="D1918" s="21" t="s">
        <v>141</v>
      </c>
      <c r="E1918" s="21" t="s">
        <v>214</v>
      </c>
      <c r="F1918" s="21" t="s">
        <v>10393</v>
      </c>
      <c r="G1918" s="21" t="s">
        <v>10394</v>
      </c>
      <c r="H1918" s="21" t="s">
        <v>10395</v>
      </c>
      <c r="I1918" s="21" t="s">
        <v>10396</v>
      </c>
      <c r="J1918" s="21" t="s">
        <v>40</v>
      </c>
      <c r="K1918" s="22">
        <v>1.4550000000000001</v>
      </c>
      <c r="L1918" s="22">
        <f t="shared" si="87"/>
        <v>0.84698320799149973</v>
      </c>
      <c r="M1918" s="22">
        <f t="shared" si="88"/>
        <v>-0.23959472744031834</v>
      </c>
      <c r="N1918" s="23">
        <v>1</v>
      </c>
      <c r="O1918" s="24">
        <f t="shared" si="89"/>
        <v>0</v>
      </c>
    </row>
    <row r="1919" spans="1:15">
      <c r="A1919" s="21" t="s">
        <v>884</v>
      </c>
      <c r="B1919" s="21" t="s">
        <v>885</v>
      </c>
      <c r="C1919" s="21" t="s">
        <v>186</v>
      </c>
      <c r="D1919" s="21" t="s">
        <v>886</v>
      </c>
      <c r="E1919" s="21" t="s">
        <v>887</v>
      </c>
      <c r="F1919" s="21" t="s">
        <v>888</v>
      </c>
      <c r="G1919" s="21" t="s">
        <v>889</v>
      </c>
      <c r="H1919" s="21" t="s">
        <v>890</v>
      </c>
      <c r="I1919" s="21" t="s">
        <v>891</v>
      </c>
      <c r="J1919" s="21" t="s">
        <v>102</v>
      </c>
      <c r="K1919" s="22">
        <v>1.4670000000000001</v>
      </c>
      <c r="L1919" s="22">
        <f t="shared" si="87"/>
        <v>0.85396863651101729</v>
      </c>
      <c r="M1919" s="22">
        <f t="shared" si="88"/>
        <v>-0.22774500956257457</v>
      </c>
      <c r="N1919" s="23">
        <v>0.77962028416159401</v>
      </c>
      <c r="O1919" s="24">
        <f t="shared" si="89"/>
        <v>0.10811686993300887</v>
      </c>
    </row>
    <row r="1920" spans="1:15">
      <c r="A1920" s="21" t="s">
        <v>4429</v>
      </c>
      <c r="B1920" s="21" t="s">
        <v>4430</v>
      </c>
      <c r="C1920" s="21" t="s">
        <v>33</v>
      </c>
      <c r="D1920" s="21" t="s">
        <v>34</v>
      </c>
      <c r="E1920" s="21" t="s">
        <v>214</v>
      </c>
      <c r="F1920" s="21" t="s">
        <v>4431</v>
      </c>
      <c r="G1920" s="21" t="s">
        <v>4432</v>
      </c>
      <c r="H1920" s="21" t="s">
        <v>4433</v>
      </c>
      <c r="I1920" s="21" t="s">
        <v>4434</v>
      </c>
      <c r="J1920" s="21" t="s">
        <v>469</v>
      </c>
      <c r="K1920" s="22">
        <v>1.468</v>
      </c>
      <c r="L1920" s="22">
        <f t="shared" si="87"/>
        <v>0.85455075555431037</v>
      </c>
      <c r="M1920" s="22">
        <f t="shared" si="88"/>
        <v>-0.22676191239275181</v>
      </c>
      <c r="N1920" s="23">
        <v>1</v>
      </c>
      <c r="O1920" s="24">
        <f t="shared" si="89"/>
        <v>0</v>
      </c>
    </row>
    <row r="1921" spans="1:15">
      <c r="A1921" s="21" t="s">
        <v>7934</v>
      </c>
      <c r="B1921" s="21" t="s">
        <v>7935</v>
      </c>
      <c r="C1921" s="21" t="s">
        <v>140</v>
      </c>
      <c r="D1921" s="21" t="s">
        <v>34</v>
      </c>
      <c r="E1921" s="21" t="s">
        <v>714</v>
      </c>
      <c r="F1921" s="21" t="s">
        <v>7936</v>
      </c>
      <c r="G1921" s="21" t="s">
        <v>7937</v>
      </c>
      <c r="H1921" s="21" t="s">
        <v>7938</v>
      </c>
      <c r="I1921" s="21" t="s">
        <v>7939</v>
      </c>
      <c r="J1921" s="21" t="s">
        <v>1180</v>
      </c>
      <c r="K1921" s="22">
        <v>1.4750000000000001</v>
      </c>
      <c r="L1921" s="22">
        <f t="shared" si="87"/>
        <v>0.85862558885736229</v>
      </c>
      <c r="M1921" s="22">
        <f t="shared" si="88"/>
        <v>-0.21989892609939857</v>
      </c>
      <c r="N1921" s="23">
        <v>1</v>
      </c>
      <c r="O1921" s="24">
        <f t="shared" si="89"/>
        <v>0</v>
      </c>
    </row>
    <row r="1922" spans="1:15">
      <c r="A1922" s="21" t="s">
        <v>8688</v>
      </c>
      <c r="B1922" s="21" t="s">
        <v>8689</v>
      </c>
      <c r="C1922" s="21" t="s">
        <v>33</v>
      </c>
      <c r="D1922" s="21" t="s">
        <v>86</v>
      </c>
      <c r="E1922" s="21" t="s">
        <v>111</v>
      </c>
      <c r="F1922" s="21" t="s">
        <v>8690</v>
      </c>
      <c r="G1922" s="21" t="s">
        <v>8691</v>
      </c>
      <c r="H1922" s="21" t="s">
        <v>8692</v>
      </c>
      <c r="I1922" s="21" t="s">
        <v>8693</v>
      </c>
      <c r="J1922" s="21" t="s">
        <v>8694</v>
      </c>
      <c r="K1922" s="22">
        <v>1.4870000000000001</v>
      </c>
      <c r="L1922" s="22">
        <f t="shared" ref="L1922:L1985" si="90">K1922/1.717861684</f>
        <v>0.86561101737687984</v>
      </c>
      <c r="M1922" s="22">
        <f t="shared" ref="M1922:M1985" si="91">LOG(L1922, 2)</f>
        <v>-0.20820923318354581</v>
      </c>
      <c r="N1922" s="23">
        <v>1</v>
      </c>
      <c r="O1922" s="24">
        <f t="shared" ref="O1922:O1985" si="92">-LOG10(N1922)</f>
        <v>0</v>
      </c>
    </row>
    <row r="1923" spans="1:15">
      <c r="A1923" s="21" t="s">
        <v>1181</v>
      </c>
      <c r="B1923" s="21" t="s">
        <v>1182</v>
      </c>
      <c r="C1923" s="21" t="s">
        <v>33</v>
      </c>
      <c r="D1923" s="21" t="s">
        <v>991</v>
      </c>
      <c r="E1923" s="21" t="s">
        <v>992</v>
      </c>
      <c r="F1923" s="21" t="s">
        <v>1183</v>
      </c>
      <c r="G1923" s="21" t="s">
        <v>1184</v>
      </c>
      <c r="H1923" s="21" t="s">
        <v>40</v>
      </c>
      <c r="I1923" s="21" t="s">
        <v>1185</v>
      </c>
      <c r="J1923" s="21" t="s">
        <v>102</v>
      </c>
      <c r="K1923" s="22">
        <v>1.4970000000000001</v>
      </c>
      <c r="L1923" s="22">
        <f t="shared" si="90"/>
        <v>0.87143220780981112</v>
      </c>
      <c r="M1923" s="22">
        <f t="shared" si="91"/>
        <v>-0.19853965917754773</v>
      </c>
      <c r="N1923" s="23">
        <v>6.2332519581093399E-5</v>
      </c>
      <c r="O1923" s="24">
        <f t="shared" si="92"/>
        <v>4.2052853178689542</v>
      </c>
    </row>
    <row r="1924" spans="1:15">
      <c r="A1924" s="21" t="s">
        <v>5428</v>
      </c>
      <c r="B1924" s="21" t="s">
        <v>5429</v>
      </c>
      <c r="C1924" s="21" t="s">
        <v>364</v>
      </c>
      <c r="D1924" s="21" t="s">
        <v>5430</v>
      </c>
      <c r="E1924" s="21" t="s">
        <v>1058</v>
      </c>
      <c r="F1924" s="21" t="s">
        <v>5431</v>
      </c>
      <c r="G1924" s="21" t="s">
        <v>5432</v>
      </c>
      <c r="H1924" s="21" t="s">
        <v>5433</v>
      </c>
      <c r="I1924" s="21" t="s">
        <v>5434</v>
      </c>
      <c r="J1924" s="21" t="s">
        <v>102</v>
      </c>
      <c r="K1924" s="22">
        <v>1.498</v>
      </c>
      <c r="L1924" s="22">
        <f t="shared" si="90"/>
        <v>0.8720143268531042</v>
      </c>
      <c r="M1924" s="22">
        <f t="shared" si="91"/>
        <v>-0.19757625677721347</v>
      </c>
      <c r="N1924" s="23">
        <v>3.8657231278534901E-3</v>
      </c>
      <c r="O1924" s="24">
        <f t="shared" si="92"/>
        <v>2.4127692543818062</v>
      </c>
    </row>
    <row r="1925" spans="1:15">
      <c r="A1925" s="21" t="s">
        <v>10341</v>
      </c>
      <c r="B1925" s="21" t="s">
        <v>10342</v>
      </c>
      <c r="C1925" s="21" t="s">
        <v>921</v>
      </c>
      <c r="D1925" s="21" t="s">
        <v>141</v>
      </c>
      <c r="E1925" s="21" t="s">
        <v>478</v>
      </c>
      <c r="F1925" s="21" t="s">
        <v>10343</v>
      </c>
      <c r="G1925" s="21" t="s">
        <v>10344</v>
      </c>
      <c r="H1925" s="21" t="s">
        <v>10345</v>
      </c>
      <c r="I1925" s="21" t="s">
        <v>10346</v>
      </c>
      <c r="J1925" s="21" t="s">
        <v>5007</v>
      </c>
      <c r="K1925" s="22">
        <v>1.498</v>
      </c>
      <c r="L1925" s="22">
        <f t="shared" si="90"/>
        <v>0.8720143268531042</v>
      </c>
      <c r="M1925" s="22">
        <f t="shared" si="91"/>
        <v>-0.19757625677721347</v>
      </c>
      <c r="N1925" s="23">
        <v>1</v>
      </c>
      <c r="O1925" s="24">
        <f t="shared" si="92"/>
        <v>0</v>
      </c>
    </row>
    <row r="1926" spans="1:15">
      <c r="A1926" s="21" t="s">
        <v>1015</v>
      </c>
      <c r="B1926" s="21" t="s">
        <v>1016</v>
      </c>
      <c r="C1926" s="21" t="s">
        <v>33</v>
      </c>
      <c r="D1926" s="21" t="s">
        <v>991</v>
      </c>
      <c r="E1926" s="21" t="s">
        <v>1017</v>
      </c>
      <c r="F1926" s="21" t="s">
        <v>1018</v>
      </c>
      <c r="G1926" s="21" t="s">
        <v>1019</v>
      </c>
      <c r="H1926" s="21" t="s">
        <v>1020</v>
      </c>
      <c r="I1926" s="21" t="s">
        <v>1021</v>
      </c>
      <c r="J1926" s="21" t="s">
        <v>102</v>
      </c>
      <c r="K1926" s="22">
        <v>1.51</v>
      </c>
      <c r="L1926" s="22">
        <f t="shared" si="90"/>
        <v>0.87899975537262165</v>
      </c>
      <c r="M1926" s="22">
        <f t="shared" si="91"/>
        <v>-0.18606533102352341</v>
      </c>
      <c r="N1926" s="23">
        <v>7.8889869804837198E-2</v>
      </c>
      <c r="O1926" s="24">
        <f t="shared" si="92"/>
        <v>1.1029787606729036</v>
      </c>
    </row>
    <row r="1927" spans="1:15">
      <c r="A1927" s="21" t="s">
        <v>6232</v>
      </c>
      <c r="B1927" s="21" t="s">
        <v>6233</v>
      </c>
      <c r="C1927" s="21" t="s">
        <v>186</v>
      </c>
      <c r="D1927" s="21" t="s">
        <v>141</v>
      </c>
      <c r="E1927" s="21" t="s">
        <v>714</v>
      </c>
      <c r="F1927" s="21" t="s">
        <v>6234</v>
      </c>
      <c r="G1927" s="21" t="s">
        <v>6235</v>
      </c>
      <c r="H1927" s="21" t="s">
        <v>6236</v>
      </c>
      <c r="I1927" s="21" t="s">
        <v>6237</v>
      </c>
      <c r="J1927" s="21" t="s">
        <v>483</v>
      </c>
      <c r="K1927" s="22">
        <v>1.5129999999999999</v>
      </c>
      <c r="L1927" s="22">
        <f t="shared" si="90"/>
        <v>0.88074611250250101</v>
      </c>
      <c r="M1927" s="22">
        <f t="shared" si="91"/>
        <v>-0.18320189301922754</v>
      </c>
      <c r="N1927" s="23">
        <v>0.90115302735332503</v>
      </c>
      <c r="O1927" s="24">
        <f t="shared" si="92"/>
        <v>4.5201453979849697E-2</v>
      </c>
    </row>
    <row r="1928" spans="1:15">
      <c r="A1928" s="21" t="s">
        <v>9804</v>
      </c>
      <c r="B1928" s="21" t="s">
        <v>9805</v>
      </c>
      <c r="C1928" s="21" t="s">
        <v>40</v>
      </c>
      <c r="D1928" s="21" t="s">
        <v>141</v>
      </c>
      <c r="E1928" s="21" t="s">
        <v>40</v>
      </c>
      <c r="F1928" s="21" t="s">
        <v>8277</v>
      </c>
      <c r="G1928" s="21" t="s">
        <v>9806</v>
      </c>
      <c r="H1928" s="21" t="s">
        <v>9807</v>
      </c>
      <c r="I1928" s="21" t="s">
        <v>9808</v>
      </c>
      <c r="J1928" s="21" t="s">
        <v>40</v>
      </c>
      <c r="K1928" s="22">
        <v>1.5129999999999999</v>
      </c>
      <c r="L1928" s="22">
        <f t="shared" si="90"/>
        <v>0.88074611250250101</v>
      </c>
      <c r="M1928" s="22">
        <f t="shared" si="91"/>
        <v>-0.18320189301922754</v>
      </c>
      <c r="N1928" s="23">
        <v>0.44275415018207098</v>
      </c>
      <c r="O1928" s="24">
        <f t="shared" si="92"/>
        <v>0.35383735923393544</v>
      </c>
    </row>
    <row r="1929" spans="1:15">
      <c r="A1929" s="21" t="s">
        <v>11742</v>
      </c>
      <c r="B1929" s="21" t="s">
        <v>11743</v>
      </c>
      <c r="C1929" s="21" t="s">
        <v>43</v>
      </c>
      <c r="D1929" s="21" t="s">
        <v>141</v>
      </c>
      <c r="E1929" s="21" t="s">
        <v>1670</v>
      </c>
      <c r="F1929" s="21" t="s">
        <v>11744</v>
      </c>
      <c r="G1929" s="21" t="s">
        <v>11745</v>
      </c>
      <c r="H1929" s="21" t="s">
        <v>11746</v>
      </c>
      <c r="I1929" s="21" t="s">
        <v>11747</v>
      </c>
      <c r="J1929" s="21" t="s">
        <v>40</v>
      </c>
      <c r="K1929" s="22" t="s">
        <v>40</v>
      </c>
      <c r="L1929" s="22" t="e">
        <f t="shared" si="90"/>
        <v>#VALUE!</v>
      </c>
      <c r="M1929" s="22" t="e">
        <f t="shared" si="91"/>
        <v>#VALUE!</v>
      </c>
      <c r="N1929" s="23" t="s">
        <v>40</v>
      </c>
      <c r="O1929" s="24" t="e">
        <f t="shared" si="92"/>
        <v>#VALUE!</v>
      </c>
    </row>
    <row r="1930" spans="1:15">
      <c r="A1930" s="21" t="s">
        <v>3489</v>
      </c>
      <c r="B1930" s="21" t="s">
        <v>3490</v>
      </c>
      <c r="C1930" s="21" t="s">
        <v>85</v>
      </c>
      <c r="D1930" s="21" t="s">
        <v>44</v>
      </c>
      <c r="E1930" s="21" t="s">
        <v>952</v>
      </c>
      <c r="F1930" s="21" t="s">
        <v>3491</v>
      </c>
      <c r="G1930" s="21" t="s">
        <v>3492</v>
      </c>
      <c r="H1930" s="21" t="s">
        <v>3493</v>
      </c>
      <c r="I1930" s="21" t="s">
        <v>3494</v>
      </c>
      <c r="J1930" s="21" t="s">
        <v>40</v>
      </c>
      <c r="K1930" s="22">
        <v>1.5149999999999999</v>
      </c>
      <c r="L1930" s="22">
        <f t="shared" si="90"/>
        <v>0.88191035058908729</v>
      </c>
      <c r="M1930" s="22">
        <f t="shared" si="91"/>
        <v>-0.18129608687565138</v>
      </c>
      <c r="N1930" s="23">
        <v>7.4450433965485103E-3</v>
      </c>
      <c r="O1930" s="24">
        <f t="shared" si="92"/>
        <v>2.1281327664374432</v>
      </c>
    </row>
    <row r="1931" spans="1:15">
      <c r="A1931" s="21" t="s">
        <v>3892</v>
      </c>
      <c r="B1931" s="21" t="s">
        <v>3893</v>
      </c>
      <c r="C1931" s="21" t="s">
        <v>3894</v>
      </c>
      <c r="D1931" s="21" t="s">
        <v>141</v>
      </c>
      <c r="E1931" s="21" t="s">
        <v>3895</v>
      </c>
      <c r="F1931" s="21" t="s">
        <v>923</v>
      </c>
      <c r="G1931" s="21" t="s">
        <v>3896</v>
      </c>
      <c r="H1931" s="21" t="s">
        <v>3897</v>
      </c>
      <c r="I1931" s="21" t="s">
        <v>3898</v>
      </c>
      <c r="J1931" s="21" t="s">
        <v>40</v>
      </c>
      <c r="K1931" s="22">
        <v>1.5149999999999999</v>
      </c>
      <c r="L1931" s="22">
        <f t="shared" si="90"/>
        <v>0.88191035058908729</v>
      </c>
      <c r="M1931" s="22">
        <f t="shared" si="91"/>
        <v>-0.18129608687565138</v>
      </c>
      <c r="N1931" s="23">
        <v>0.11091626473529199</v>
      </c>
      <c r="O1931" s="24">
        <f t="shared" si="92"/>
        <v>0.95500476433908998</v>
      </c>
    </row>
    <row r="1932" spans="1:15">
      <c r="A1932" s="21" t="s">
        <v>11759</v>
      </c>
      <c r="B1932" s="21" t="s">
        <v>11760</v>
      </c>
      <c r="C1932" s="21" t="s">
        <v>33</v>
      </c>
      <c r="D1932" s="21" t="s">
        <v>40</v>
      </c>
      <c r="E1932" s="21" t="s">
        <v>1036</v>
      </c>
      <c r="F1932" s="21" t="s">
        <v>11761</v>
      </c>
      <c r="G1932" s="21" t="s">
        <v>11762</v>
      </c>
      <c r="H1932" s="21" t="s">
        <v>11763</v>
      </c>
      <c r="I1932" s="21" t="s">
        <v>11764</v>
      </c>
      <c r="J1932" s="21" t="s">
        <v>40</v>
      </c>
      <c r="K1932" s="22" t="s">
        <v>40</v>
      </c>
      <c r="L1932" s="22" t="e">
        <f t="shared" si="90"/>
        <v>#VALUE!</v>
      </c>
      <c r="M1932" s="22" t="e">
        <f t="shared" si="91"/>
        <v>#VALUE!</v>
      </c>
      <c r="N1932" s="23" t="s">
        <v>40</v>
      </c>
      <c r="O1932" s="24" t="e">
        <f t="shared" si="92"/>
        <v>#VALUE!</v>
      </c>
    </row>
    <row r="1933" spans="1:15">
      <c r="A1933" s="21" t="s">
        <v>10274</v>
      </c>
      <c r="B1933" s="21" t="s">
        <v>10275</v>
      </c>
      <c r="C1933" s="21" t="s">
        <v>85</v>
      </c>
      <c r="D1933" s="21" t="s">
        <v>314</v>
      </c>
      <c r="E1933" s="21" t="s">
        <v>937</v>
      </c>
      <c r="F1933" s="21" t="s">
        <v>10276</v>
      </c>
      <c r="G1933" s="21" t="s">
        <v>10277</v>
      </c>
      <c r="H1933" s="21" t="s">
        <v>10278</v>
      </c>
      <c r="I1933" s="21" t="s">
        <v>10279</v>
      </c>
      <c r="J1933" s="21" t="s">
        <v>40</v>
      </c>
      <c r="K1933" s="22">
        <v>1.536</v>
      </c>
      <c r="L1933" s="22">
        <f t="shared" si="90"/>
        <v>0.89413485049824304</v>
      </c>
      <c r="M1933" s="22">
        <f t="shared" si="91"/>
        <v>-0.16143566451480834</v>
      </c>
      <c r="N1933" s="23" t="s">
        <v>40</v>
      </c>
      <c r="O1933" s="24" t="e">
        <f t="shared" si="92"/>
        <v>#VALUE!</v>
      </c>
    </row>
    <row r="1934" spans="1:15">
      <c r="A1934" s="21" t="s">
        <v>5111</v>
      </c>
      <c r="B1934" s="21" t="s">
        <v>5112</v>
      </c>
      <c r="C1934" s="21" t="s">
        <v>1149</v>
      </c>
      <c r="D1934" s="21" t="s">
        <v>141</v>
      </c>
      <c r="E1934" s="21" t="s">
        <v>937</v>
      </c>
      <c r="F1934" s="21" t="s">
        <v>5113</v>
      </c>
      <c r="G1934" s="21" t="s">
        <v>5114</v>
      </c>
      <c r="H1934" s="21" t="s">
        <v>5115</v>
      </c>
      <c r="I1934" s="21" t="s">
        <v>5116</v>
      </c>
      <c r="J1934" s="21" t="s">
        <v>40</v>
      </c>
      <c r="K1934" s="22">
        <v>1.542</v>
      </c>
      <c r="L1934" s="22">
        <f t="shared" si="90"/>
        <v>0.89762756475800176</v>
      </c>
      <c r="M1934" s="22">
        <f t="shared" si="91"/>
        <v>-0.15581111532093028</v>
      </c>
      <c r="N1934" s="23">
        <v>1</v>
      </c>
      <c r="O1934" s="24">
        <f t="shared" si="92"/>
        <v>0</v>
      </c>
    </row>
    <row r="1935" spans="1:15">
      <c r="A1935" s="21" t="s">
        <v>11776</v>
      </c>
      <c r="B1935" s="21" t="s">
        <v>11777</v>
      </c>
      <c r="C1935" s="21" t="s">
        <v>33</v>
      </c>
      <c r="D1935" s="21" t="s">
        <v>314</v>
      </c>
      <c r="E1935" s="21" t="s">
        <v>77</v>
      </c>
      <c r="F1935" s="21" t="s">
        <v>11778</v>
      </c>
      <c r="G1935" s="21" t="s">
        <v>11779</v>
      </c>
      <c r="H1935" s="21" t="s">
        <v>11780</v>
      </c>
      <c r="I1935" s="21" t="s">
        <v>11781</v>
      </c>
      <c r="J1935" s="21" t="s">
        <v>1566</v>
      </c>
      <c r="K1935" s="22" t="s">
        <v>40</v>
      </c>
      <c r="L1935" s="22" t="e">
        <f t="shared" si="90"/>
        <v>#VALUE!</v>
      </c>
      <c r="M1935" s="22" t="e">
        <f t="shared" si="91"/>
        <v>#VALUE!</v>
      </c>
      <c r="N1935" s="23" t="s">
        <v>40</v>
      </c>
      <c r="O1935" s="24" t="e">
        <f t="shared" si="92"/>
        <v>#VALUE!</v>
      </c>
    </row>
    <row r="1936" spans="1:15">
      <c r="A1936" s="21" t="s">
        <v>7579</v>
      </c>
      <c r="B1936" s="21" t="s">
        <v>7580</v>
      </c>
      <c r="C1936" s="21" t="s">
        <v>33</v>
      </c>
      <c r="D1936" s="21" t="s">
        <v>314</v>
      </c>
      <c r="E1936" s="21" t="s">
        <v>158</v>
      </c>
      <c r="F1936" s="21" t="s">
        <v>7581</v>
      </c>
      <c r="G1936" s="21" t="s">
        <v>7582</v>
      </c>
      <c r="H1936" s="21" t="s">
        <v>7583</v>
      </c>
      <c r="I1936" s="21" t="s">
        <v>7584</v>
      </c>
      <c r="J1936" s="21" t="s">
        <v>40</v>
      </c>
      <c r="K1936" s="22">
        <v>1.544</v>
      </c>
      <c r="L1936" s="22">
        <f t="shared" si="90"/>
        <v>0.89879180284458804</v>
      </c>
      <c r="M1936" s="22">
        <f t="shared" si="91"/>
        <v>-0.15394112796788412</v>
      </c>
      <c r="N1936" s="23">
        <v>1</v>
      </c>
      <c r="O1936" s="24">
        <f t="shared" si="92"/>
        <v>0</v>
      </c>
    </row>
    <row r="1937" spans="1:15">
      <c r="A1937" s="21" t="s">
        <v>3576</v>
      </c>
      <c r="B1937" s="21" t="s">
        <v>3577</v>
      </c>
      <c r="C1937" s="21" t="s">
        <v>85</v>
      </c>
      <c r="D1937" s="21" t="s">
        <v>34</v>
      </c>
      <c r="E1937" s="21" t="s">
        <v>2111</v>
      </c>
      <c r="F1937" s="21" t="s">
        <v>3578</v>
      </c>
      <c r="G1937" s="21" t="s">
        <v>3579</v>
      </c>
      <c r="H1937" s="21" t="s">
        <v>3580</v>
      </c>
      <c r="I1937" s="21" t="s">
        <v>3581</v>
      </c>
      <c r="J1937" s="21" t="s">
        <v>40</v>
      </c>
      <c r="K1937" s="22">
        <v>1.5449999999999999</v>
      </c>
      <c r="L1937" s="22">
        <f t="shared" si="90"/>
        <v>0.89937392188788112</v>
      </c>
      <c r="M1937" s="22">
        <f t="shared" si="91"/>
        <v>-0.15300704244422772</v>
      </c>
      <c r="N1937" s="23">
        <v>1.3492300958401599E-5</v>
      </c>
      <c r="O1937" s="24">
        <f t="shared" si="92"/>
        <v>4.8699139800298754</v>
      </c>
    </row>
    <row r="1938" spans="1:15">
      <c r="A1938" s="21" t="s">
        <v>11794</v>
      </c>
      <c r="B1938" s="21" t="s">
        <v>11795</v>
      </c>
      <c r="C1938" s="21" t="s">
        <v>186</v>
      </c>
      <c r="D1938" s="21" t="s">
        <v>141</v>
      </c>
      <c r="E1938" s="21" t="s">
        <v>2756</v>
      </c>
      <c r="F1938" s="21" t="s">
        <v>11796</v>
      </c>
      <c r="G1938" s="21" t="s">
        <v>11797</v>
      </c>
      <c r="H1938" s="21" t="s">
        <v>11798</v>
      </c>
      <c r="I1938" s="21" t="s">
        <v>11799</v>
      </c>
      <c r="J1938" s="21" t="s">
        <v>40</v>
      </c>
      <c r="K1938" s="22" t="s">
        <v>40</v>
      </c>
      <c r="L1938" s="22" t="e">
        <f t="shared" si="90"/>
        <v>#VALUE!</v>
      </c>
      <c r="M1938" s="22" t="e">
        <f t="shared" si="91"/>
        <v>#VALUE!</v>
      </c>
      <c r="N1938" s="23" t="s">
        <v>40</v>
      </c>
      <c r="O1938" s="24" t="e">
        <f t="shared" si="92"/>
        <v>#VALUE!</v>
      </c>
    </row>
    <row r="1939" spans="1:15">
      <c r="A1939" s="21" t="s">
        <v>6922</v>
      </c>
      <c r="B1939" s="21" t="s">
        <v>6923</v>
      </c>
      <c r="C1939" s="21" t="s">
        <v>132</v>
      </c>
      <c r="D1939" s="21" t="s">
        <v>34</v>
      </c>
      <c r="E1939" s="21" t="s">
        <v>158</v>
      </c>
      <c r="F1939" s="21" t="s">
        <v>6924</v>
      </c>
      <c r="G1939" s="21" t="s">
        <v>6925</v>
      </c>
      <c r="H1939" s="21" t="s">
        <v>6926</v>
      </c>
      <c r="I1939" s="21" t="s">
        <v>6927</v>
      </c>
      <c r="J1939" s="21" t="s">
        <v>40</v>
      </c>
      <c r="K1939" s="22">
        <v>1.5509999999999999</v>
      </c>
      <c r="L1939" s="22">
        <f t="shared" si="90"/>
        <v>0.90286663614763984</v>
      </c>
      <c r="M1939" s="22">
        <f t="shared" si="91"/>
        <v>-0.14741519419987387</v>
      </c>
      <c r="N1939" s="23">
        <v>5.2896204569808002E-2</v>
      </c>
      <c r="O1939" s="24">
        <f t="shared" si="92"/>
        <v>1.2765754885229126</v>
      </c>
    </row>
    <row r="1940" spans="1:15">
      <c r="A1940" s="21" t="s">
        <v>3180</v>
      </c>
      <c r="B1940" s="21" t="s">
        <v>3181</v>
      </c>
      <c r="C1940" s="21" t="s">
        <v>33</v>
      </c>
      <c r="D1940" s="21" t="s">
        <v>991</v>
      </c>
      <c r="E1940" s="21" t="s">
        <v>3182</v>
      </c>
      <c r="F1940" s="21" t="s">
        <v>3183</v>
      </c>
      <c r="G1940" s="21" t="s">
        <v>3184</v>
      </c>
      <c r="H1940" s="21" t="s">
        <v>3185</v>
      </c>
      <c r="I1940" s="21" t="s">
        <v>3186</v>
      </c>
      <c r="J1940" s="21" t="s">
        <v>102</v>
      </c>
      <c r="K1940" s="22">
        <v>1.5589999999999999</v>
      </c>
      <c r="L1940" s="22">
        <f t="shared" si="90"/>
        <v>0.90752358849398485</v>
      </c>
      <c r="M1940" s="22">
        <f t="shared" si="91"/>
        <v>-0.13999295253817998</v>
      </c>
      <c r="N1940" s="23">
        <v>1</v>
      </c>
      <c r="O1940" s="24">
        <f t="shared" si="92"/>
        <v>0</v>
      </c>
    </row>
    <row r="1941" spans="1:15">
      <c r="A1941" s="21" t="s">
        <v>9493</v>
      </c>
      <c r="B1941" s="21" t="s">
        <v>9494</v>
      </c>
      <c r="C1941" s="21" t="s">
        <v>40</v>
      </c>
      <c r="D1941" s="21" t="s">
        <v>86</v>
      </c>
      <c r="E1941" s="21" t="s">
        <v>937</v>
      </c>
      <c r="F1941" s="21" t="s">
        <v>9495</v>
      </c>
      <c r="G1941" s="21" t="s">
        <v>9496</v>
      </c>
      <c r="H1941" s="21" t="s">
        <v>9497</v>
      </c>
      <c r="I1941" s="21" t="s">
        <v>9498</v>
      </c>
      <c r="J1941" s="21" t="s">
        <v>40</v>
      </c>
      <c r="K1941" s="22">
        <v>1.5680000000000001</v>
      </c>
      <c r="L1941" s="22">
        <f t="shared" si="90"/>
        <v>0.91276265988362304</v>
      </c>
      <c r="M1941" s="22">
        <f t="shared" si="91"/>
        <v>-0.1316883211207564</v>
      </c>
      <c r="N1941" s="23">
        <v>1</v>
      </c>
      <c r="O1941" s="24">
        <f t="shared" si="92"/>
        <v>0</v>
      </c>
    </row>
    <row r="1942" spans="1:15">
      <c r="A1942" s="21" t="s">
        <v>7175</v>
      </c>
      <c r="B1942" s="21" t="s">
        <v>7176</v>
      </c>
      <c r="C1942" s="21" t="s">
        <v>577</v>
      </c>
      <c r="D1942" s="21" t="s">
        <v>141</v>
      </c>
      <c r="E1942" s="21" t="s">
        <v>937</v>
      </c>
      <c r="F1942" s="21" t="s">
        <v>4848</v>
      </c>
      <c r="G1942" s="21" t="s">
        <v>7177</v>
      </c>
      <c r="H1942" s="21" t="s">
        <v>7178</v>
      </c>
      <c r="I1942" s="21" t="s">
        <v>7179</v>
      </c>
      <c r="J1942" s="21" t="s">
        <v>40</v>
      </c>
      <c r="K1942" s="22">
        <v>1.571</v>
      </c>
      <c r="L1942" s="22">
        <f t="shared" si="90"/>
        <v>0.9145090170135024</v>
      </c>
      <c r="M1942" s="22">
        <f t="shared" si="91"/>
        <v>-0.12893069994176831</v>
      </c>
      <c r="N1942" s="23">
        <v>2.6244417072910899E-2</v>
      </c>
      <c r="O1942" s="24">
        <f t="shared" si="92"/>
        <v>1.5809630691076781</v>
      </c>
    </row>
    <row r="1943" spans="1:15">
      <c r="A1943" s="21" t="s">
        <v>1056</v>
      </c>
      <c r="B1943" s="21" t="s">
        <v>1057</v>
      </c>
      <c r="C1943" s="21" t="s">
        <v>132</v>
      </c>
      <c r="D1943" s="21" t="s">
        <v>991</v>
      </c>
      <c r="E1943" s="21" t="s">
        <v>1058</v>
      </c>
      <c r="F1943" s="21" t="s">
        <v>1059</v>
      </c>
      <c r="G1943" s="21" t="s">
        <v>1060</v>
      </c>
      <c r="H1943" s="21" t="s">
        <v>1061</v>
      </c>
      <c r="I1943" s="21" t="s">
        <v>1062</v>
      </c>
      <c r="J1943" s="21" t="s">
        <v>102</v>
      </c>
      <c r="K1943" s="22">
        <v>1.5820000000000001</v>
      </c>
      <c r="L1943" s="22">
        <f t="shared" si="90"/>
        <v>0.92091232648972687</v>
      </c>
      <c r="M1943" s="22">
        <f t="shared" si="91"/>
        <v>-0.11886428076317271</v>
      </c>
      <c r="N1943" s="23">
        <v>2.9372964460474899E-5</v>
      </c>
      <c r="O1943" s="24">
        <f t="shared" si="92"/>
        <v>4.5320522201828135</v>
      </c>
    </row>
    <row r="1944" spans="1:15">
      <c r="A1944" s="21" t="s">
        <v>11826</v>
      </c>
      <c r="B1944" s="21" t="s">
        <v>11827</v>
      </c>
      <c r="C1944" s="21" t="s">
        <v>40</v>
      </c>
      <c r="D1944" s="21" t="s">
        <v>314</v>
      </c>
      <c r="E1944" s="21" t="s">
        <v>158</v>
      </c>
      <c r="F1944" s="21" t="s">
        <v>1221</v>
      </c>
      <c r="G1944" s="21" t="s">
        <v>11828</v>
      </c>
      <c r="H1944" s="21" t="s">
        <v>11829</v>
      </c>
      <c r="I1944" s="21" t="s">
        <v>11830</v>
      </c>
      <c r="J1944" s="21" t="s">
        <v>40</v>
      </c>
      <c r="K1944" s="22" t="s">
        <v>40</v>
      </c>
      <c r="L1944" s="22" t="e">
        <f t="shared" si="90"/>
        <v>#VALUE!</v>
      </c>
      <c r="M1944" s="22" t="e">
        <f t="shared" si="91"/>
        <v>#VALUE!</v>
      </c>
      <c r="N1944" s="23" t="s">
        <v>40</v>
      </c>
      <c r="O1944" s="24" t="e">
        <f t="shared" si="92"/>
        <v>#VALUE!</v>
      </c>
    </row>
    <row r="1945" spans="1:15">
      <c r="A1945" s="21" t="s">
        <v>9876</v>
      </c>
      <c r="B1945" s="21" t="s">
        <v>9877</v>
      </c>
      <c r="C1945" s="21" t="s">
        <v>40</v>
      </c>
      <c r="D1945" s="21" t="s">
        <v>141</v>
      </c>
      <c r="E1945" s="21" t="s">
        <v>40</v>
      </c>
      <c r="F1945" s="21" t="s">
        <v>40</v>
      </c>
      <c r="G1945" s="21" t="s">
        <v>9878</v>
      </c>
      <c r="H1945" s="21" t="s">
        <v>9879</v>
      </c>
      <c r="I1945" s="21" t="s">
        <v>9880</v>
      </c>
      <c r="J1945" s="21" t="s">
        <v>40</v>
      </c>
      <c r="K1945" s="22">
        <v>1.611</v>
      </c>
      <c r="L1945" s="22">
        <f t="shared" si="90"/>
        <v>0.93779377874522751</v>
      </c>
      <c r="M1945" s="22">
        <f t="shared" si="91"/>
        <v>-9.2657386529395799E-2</v>
      </c>
      <c r="N1945" s="23">
        <v>1</v>
      </c>
      <c r="O1945" s="24">
        <f t="shared" si="92"/>
        <v>0</v>
      </c>
    </row>
    <row r="1946" spans="1:15">
      <c r="A1946" s="21" t="s">
        <v>11839</v>
      </c>
      <c r="B1946" s="21" t="s">
        <v>11840</v>
      </c>
      <c r="C1946" s="21" t="s">
        <v>85</v>
      </c>
      <c r="D1946" s="21" t="s">
        <v>40</v>
      </c>
      <c r="E1946" s="21" t="s">
        <v>2111</v>
      </c>
      <c r="F1946" s="21" t="s">
        <v>11841</v>
      </c>
      <c r="G1946" s="21" t="s">
        <v>11842</v>
      </c>
      <c r="H1946" s="21" t="s">
        <v>40</v>
      </c>
      <c r="I1946" s="21" t="s">
        <v>11843</v>
      </c>
      <c r="J1946" s="21" t="s">
        <v>40</v>
      </c>
      <c r="K1946" s="22" t="s">
        <v>40</v>
      </c>
      <c r="L1946" s="22" t="e">
        <f t="shared" si="90"/>
        <v>#VALUE!</v>
      </c>
      <c r="M1946" s="22" t="e">
        <f t="shared" si="91"/>
        <v>#VALUE!</v>
      </c>
      <c r="N1946" s="23" t="s">
        <v>40</v>
      </c>
      <c r="O1946" s="24" t="e">
        <f t="shared" si="92"/>
        <v>#VALUE!</v>
      </c>
    </row>
    <row r="1947" spans="1:15">
      <c r="A1947" s="21" t="s">
        <v>5272</v>
      </c>
      <c r="B1947" s="21" t="s">
        <v>5273</v>
      </c>
      <c r="C1947" s="21" t="s">
        <v>33</v>
      </c>
      <c r="D1947" s="21" t="s">
        <v>86</v>
      </c>
      <c r="E1947" s="21" t="s">
        <v>158</v>
      </c>
      <c r="F1947" s="21" t="s">
        <v>5274</v>
      </c>
      <c r="G1947" s="21" t="s">
        <v>5275</v>
      </c>
      <c r="H1947" s="21" t="s">
        <v>5276</v>
      </c>
      <c r="I1947" s="21" t="s">
        <v>5277</v>
      </c>
      <c r="J1947" s="21" t="s">
        <v>40</v>
      </c>
      <c r="K1947" s="22">
        <v>1.617</v>
      </c>
      <c r="L1947" s="22">
        <f t="shared" si="90"/>
        <v>0.94128649300498624</v>
      </c>
      <c r="M1947" s="22">
        <f t="shared" si="91"/>
        <v>-8.7294201762303E-2</v>
      </c>
      <c r="N1947" s="23">
        <v>1</v>
      </c>
      <c r="O1947" s="24">
        <f t="shared" si="92"/>
        <v>0</v>
      </c>
    </row>
    <row r="1948" spans="1:15">
      <c r="A1948" s="21" t="s">
        <v>4666</v>
      </c>
      <c r="B1948" s="21" t="s">
        <v>4667</v>
      </c>
      <c r="C1948" s="21" t="s">
        <v>33</v>
      </c>
      <c r="D1948" s="21" t="s">
        <v>34</v>
      </c>
      <c r="E1948" s="21" t="s">
        <v>111</v>
      </c>
      <c r="F1948" s="21" t="s">
        <v>4668</v>
      </c>
      <c r="G1948" s="21" t="s">
        <v>4669</v>
      </c>
      <c r="H1948" s="21" t="s">
        <v>4670</v>
      </c>
      <c r="I1948" s="21" t="s">
        <v>4671</v>
      </c>
      <c r="J1948" s="21" t="s">
        <v>4672</v>
      </c>
      <c r="K1948" s="22">
        <v>1.629</v>
      </c>
      <c r="L1948" s="22">
        <f t="shared" si="90"/>
        <v>0.94827192152450379</v>
      </c>
      <c r="M1948" s="22">
        <f t="shared" si="91"/>
        <v>-7.6627276710446876E-2</v>
      </c>
      <c r="N1948" s="23">
        <v>1</v>
      </c>
      <c r="O1948" s="24">
        <f t="shared" si="92"/>
        <v>0</v>
      </c>
    </row>
    <row r="1949" spans="1:15">
      <c r="A1949" s="21" t="s">
        <v>11085</v>
      </c>
      <c r="B1949" s="21" t="s">
        <v>11086</v>
      </c>
      <c r="C1949" s="21" t="s">
        <v>921</v>
      </c>
      <c r="D1949" s="21" t="s">
        <v>141</v>
      </c>
      <c r="E1949" s="21" t="s">
        <v>519</v>
      </c>
      <c r="F1949" s="21" t="s">
        <v>11087</v>
      </c>
      <c r="G1949" s="21" t="s">
        <v>11088</v>
      </c>
      <c r="H1949" s="21" t="s">
        <v>11089</v>
      </c>
      <c r="I1949" s="21" t="s">
        <v>11090</v>
      </c>
      <c r="J1949" s="21" t="s">
        <v>40</v>
      </c>
      <c r="K1949" s="22">
        <v>1.647</v>
      </c>
      <c r="L1949" s="22">
        <f t="shared" si="90"/>
        <v>0.95875006430378007</v>
      </c>
      <c r="M1949" s="22">
        <f t="shared" si="91"/>
        <v>-6.0773325509609788E-2</v>
      </c>
      <c r="N1949" s="23">
        <v>0.25347555422365903</v>
      </c>
      <c r="O1949" s="24">
        <f t="shared" si="92"/>
        <v>0.59606391868844533</v>
      </c>
    </row>
    <row r="1950" spans="1:15">
      <c r="A1950" s="21" t="s">
        <v>4267</v>
      </c>
      <c r="B1950" s="21" t="s">
        <v>4268</v>
      </c>
      <c r="C1950" s="21" t="s">
        <v>40</v>
      </c>
      <c r="D1950" s="21" t="s">
        <v>86</v>
      </c>
      <c r="E1950" s="21" t="s">
        <v>40</v>
      </c>
      <c r="F1950" s="21" t="s">
        <v>4269</v>
      </c>
      <c r="G1950" s="21" t="s">
        <v>4270</v>
      </c>
      <c r="H1950" s="21" t="s">
        <v>4271</v>
      </c>
      <c r="I1950" s="21" t="s">
        <v>4272</v>
      </c>
      <c r="J1950" s="21" t="s">
        <v>40</v>
      </c>
      <c r="K1950" s="22">
        <v>1.651</v>
      </c>
      <c r="L1950" s="22">
        <f t="shared" si="90"/>
        <v>0.96107854047695263</v>
      </c>
      <c r="M1950" s="22">
        <f t="shared" si="91"/>
        <v>-5.7273760322706521E-2</v>
      </c>
      <c r="N1950" s="23">
        <v>0.42763664806524998</v>
      </c>
      <c r="O1950" s="24">
        <f t="shared" si="92"/>
        <v>0.36892508323291456</v>
      </c>
    </row>
    <row r="1951" spans="1:15">
      <c r="A1951" s="21" t="s">
        <v>11867</v>
      </c>
      <c r="B1951" s="21" t="s">
        <v>11868</v>
      </c>
      <c r="C1951" s="21" t="s">
        <v>4197</v>
      </c>
      <c r="D1951" s="21" t="s">
        <v>141</v>
      </c>
      <c r="E1951" s="21" t="s">
        <v>478</v>
      </c>
      <c r="F1951" s="21" t="s">
        <v>11869</v>
      </c>
      <c r="G1951" s="21" t="s">
        <v>11870</v>
      </c>
      <c r="H1951" s="21" t="s">
        <v>11871</v>
      </c>
      <c r="I1951" s="21" t="s">
        <v>11872</v>
      </c>
      <c r="J1951" s="21" t="s">
        <v>40</v>
      </c>
      <c r="K1951" s="22" t="s">
        <v>40</v>
      </c>
      <c r="L1951" s="22" t="e">
        <f t="shared" si="90"/>
        <v>#VALUE!</v>
      </c>
      <c r="M1951" s="22" t="e">
        <f t="shared" si="91"/>
        <v>#VALUE!</v>
      </c>
      <c r="N1951" s="23" t="s">
        <v>40</v>
      </c>
      <c r="O1951" s="24" t="e">
        <f t="shared" si="92"/>
        <v>#VALUE!</v>
      </c>
    </row>
    <row r="1952" spans="1:15">
      <c r="A1952" s="21" t="s">
        <v>7221</v>
      </c>
      <c r="B1952" s="21" t="s">
        <v>7222</v>
      </c>
      <c r="C1952" s="21" t="s">
        <v>40</v>
      </c>
      <c r="D1952" s="21" t="s">
        <v>86</v>
      </c>
      <c r="E1952" s="21" t="s">
        <v>40</v>
      </c>
      <c r="F1952" s="21" t="s">
        <v>7223</v>
      </c>
      <c r="G1952" s="21" t="s">
        <v>7224</v>
      </c>
      <c r="H1952" s="21" t="s">
        <v>7225</v>
      </c>
      <c r="I1952" s="21" t="s">
        <v>7226</v>
      </c>
      <c r="J1952" s="21" t="s">
        <v>40</v>
      </c>
      <c r="K1952" s="22">
        <v>1.669</v>
      </c>
      <c r="L1952" s="22">
        <f t="shared" si="90"/>
        <v>0.9715566832562289</v>
      </c>
      <c r="M1952" s="22">
        <f t="shared" si="91"/>
        <v>-4.1629925873365808E-2</v>
      </c>
      <c r="N1952" s="23">
        <v>1</v>
      </c>
      <c r="O1952" s="24">
        <f t="shared" si="92"/>
        <v>0</v>
      </c>
    </row>
    <row r="1953" spans="1:15">
      <c r="A1953" s="21" t="s">
        <v>11879</v>
      </c>
      <c r="B1953" s="21" t="s">
        <v>11880</v>
      </c>
      <c r="C1953" s="21" t="s">
        <v>33</v>
      </c>
      <c r="D1953" s="21" t="s">
        <v>141</v>
      </c>
      <c r="E1953" s="21" t="s">
        <v>158</v>
      </c>
      <c r="F1953" s="21" t="s">
        <v>11881</v>
      </c>
      <c r="G1953" s="21" t="s">
        <v>11882</v>
      </c>
      <c r="H1953" s="21" t="s">
        <v>11883</v>
      </c>
      <c r="I1953" s="21" t="s">
        <v>11884</v>
      </c>
      <c r="J1953" s="21" t="s">
        <v>40</v>
      </c>
      <c r="K1953" s="22" t="s">
        <v>40</v>
      </c>
      <c r="L1953" s="22" t="e">
        <f t="shared" si="90"/>
        <v>#VALUE!</v>
      </c>
      <c r="M1953" s="22" t="e">
        <f t="shared" si="91"/>
        <v>#VALUE!</v>
      </c>
      <c r="N1953" s="23" t="s">
        <v>40</v>
      </c>
      <c r="O1953" s="24" t="e">
        <f t="shared" si="92"/>
        <v>#VALUE!</v>
      </c>
    </row>
    <row r="1954" spans="1:15">
      <c r="A1954" s="21" t="s">
        <v>11885</v>
      </c>
      <c r="B1954" s="21" t="s">
        <v>11886</v>
      </c>
      <c r="C1954" s="21" t="s">
        <v>33</v>
      </c>
      <c r="D1954" s="21" t="s">
        <v>34</v>
      </c>
      <c r="E1954" s="21" t="s">
        <v>511</v>
      </c>
      <c r="F1954" s="21" t="s">
        <v>3145</v>
      </c>
      <c r="G1954" s="21" t="s">
        <v>11887</v>
      </c>
      <c r="H1954" s="21" t="s">
        <v>11888</v>
      </c>
      <c r="I1954" s="21" t="s">
        <v>11889</v>
      </c>
      <c r="J1954" s="21" t="s">
        <v>469</v>
      </c>
      <c r="K1954" s="22" t="s">
        <v>40</v>
      </c>
      <c r="L1954" s="22" t="e">
        <f t="shared" si="90"/>
        <v>#VALUE!</v>
      </c>
      <c r="M1954" s="22" t="e">
        <f t="shared" si="91"/>
        <v>#VALUE!</v>
      </c>
      <c r="N1954" s="23" t="s">
        <v>40</v>
      </c>
      <c r="O1954" s="24" t="e">
        <f t="shared" si="92"/>
        <v>#VALUE!</v>
      </c>
    </row>
    <row r="1955" spans="1:15">
      <c r="A1955" s="21" t="s">
        <v>11890</v>
      </c>
      <c r="B1955" s="21" t="s">
        <v>11891</v>
      </c>
      <c r="C1955" s="21" t="s">
        <v>33</v>
      </c>
      <c r="D1955" s="21" t="s">
        <v>314</v>
      </c>
      <c r="E1955" s="21" t="s">
        <v>158</v>
      </c>
      <c r="F1955" s="21" t="s">
        <v>11892</v>
      </c>
      <c r="G1955" s="21" t="s">
        <v>11893</v>
      </c>
      <c r="H1955" s="21" t="s">
        <v>11894</v>
      </c>
      <c r="I1955" s="21" t="s">
        <v>11895</v>
      </c>
      <c r="J1955" s="21" t="s">
        <v>40</v>
      </c>
      <c r="K1955" s="22" t="s">
        <v>40</v>
      </c>
      <c r="L1955" s="22" t="e">
        <f t="shared" si="90"/>
        <v>#VALUE!</v>
      </c>
      <c r="M1955" s="22" t="e">
        <f t="shared" si="91"/>
        <v>#VALUE!</v>
      </c>
      <c r="N1955" s="23" t="s">
        <v>40</v>
      </c>
      <c r="O1955" s="24" t="e">
        <f t="shared" si="92"/>
        <v>#VALUE!</v>
      </c>
    </row>
    <row r="1956" spans="1:15">
      <c r="A1956" s="21" t="s">
        <v>934</v>
      </c>
      <c r="B1956" s="21" t="s">
        <v>935</v>
      </c>
      <c r="C1956" s="21" t="s">
        <v>936</v>
      </c>
      <c r="D1956" s="21" t="s">
        <v>141</v>
      </c>
      <c r="E1956" s="21" t="s">
        <v>937</v>
      </c>
      <c r="F1956" s="21" t="s">
        <v>938</v>
      </c>
      <c r="G1956" s="21" t="s">
        <v>939</v>
      </c>
      <c r="H1956" s="21" t="s">
        <v>940</v>
      </c>
      <c r="I1956" s="21" t="s">
        <v>941</v>
      </c>
      <c r="J1956" s="21" t="s">
        <v>40</v>
      </c>
      <c r="K1956" s="22">
        <v>1.6719999999999999</v>
      </c>
      <c r="L1956" s="22">
        <f t="shared" si="90"/>
        <v>0.97330304038610826</v>
      </c>
      <c r="M1956" s="22">
        <f t="shared" si="91"/>
        <v>-3.9039033155081823E-2</v>
      </c>
      <c r="N1956" s="23">
        <v>1.0803324064958901E-2</v>
      </c>
      <c r="O1956" s="24">
        <f t="shared" si="92"/>
        <v>1.9664425962766778</v>
      </c>
    </row>
    <row r="1957" spans="1:15">
      <c r="A1957" s="21" t="s">
        <v>1954</v>
      </c>
      <c r="B1957" s="21" t="s">
        <v>1955</v>
      </c>
      <c r="C1957" s="21" t="s">
        <v>1956</v>
      </c>
      <c r="D1957" s="21" t="s">
        <v>1957</v>
      </c>
      <c r="E1957" s="21" t="s">
        <v>937</v>
      </c>
      <c r="F1957" s="21" t="s">
        <v>1958</v>
      </c>
      <c r="G1957" s="21" t="s">
        <v>1959</v>
      </c>
      <c r="H1957" s="21" t="s">
        <v>1960</v>
      </c>
      <c r="I1957" s="21" t="s">
        <v>1961</v>
      </c>
      <c r="J1957" s="21" t="s">
        <v>40</v>
      </c>
      <c r="K1957" s="22">
        <v>1.6919999999999999</v>
      </c>
      <c r="L1957" s="22">
        <f t="shared" si="90"/>
        <v>0.98494542125197082</v>
      </c>
      <c r="M1957" s="22">
        <f t="shared" si="91"/>
        <v>-2.1884312116014815E-2</v>
      </c>
      <c r="N1957" s="23">
        <v>0.13999374663724101</v>
      </c>
      <c r="O1957" s="24">
        <f t="shared" si="92"/>
        <v>0.85389136333315163</v>
      </c>
    </row>
    <row r="1958" spans="1:15">
      <c r="A1958" s="21" t="s">
        <v>11908</v>
      </c>
      <c r="B1958" s="21" t="s">
        <v>11909</v>
      </c>
      <c r="C1958" s="21" t="s">
        <v>33</v>
      </c>
      <c r="D1958" s="21" t="s">
        <v>86</v>
      </c>
      <c r="E1958" s="21" t="s">
        <v>511</v>
      </c>
      <c r="F1958" s="21" t="s">
        <v>11910</v>
      </c>
      <c r="G1958" s="21" t="s">
        <v>11911</v>
      </c>
      <c r="H1958" s="21" t="s">
        <v>11912</v>
      </c>
      <c r="I1958" s="21" t="s">
        <v>11913</v>
      </c>
      <c r="J1958" s="21" t="s">
        <v>9636</v>
      </c>
      <c r="K1958" s="22" t="s">
        <v>40</v>
      </c>
      <c r="L1958" s="22" t="e">
        <f t="shared" si="90"/>
        <v>#VALUE!</v>
      </c>
      <c r="M1958" s="22" t="e">
        <f t="shared" si="91"/>
        <v>#VALUE!</v>
      </c>
      <c r="N1958" s="23" t="s">
        <v>40</v>
      </c>
      <c r="O1958" s="24" t="e">
        <f t="shared" si="92"/>
        <v>#VALUE!</v>
      </c>
    </row>
    <row r="1959" spans="1:15">
      <c r="A1959" s="21" t="s">
        <v>3382</v>
      </c>
      <c r="B1959" s="21" t="s">
        <v>3383</v>
      </c>
      <c r="C1959" s="21" t="s">
        <v>85</v>
      </c>
      <c r="D1959" s="21" t="s">
        <v>34</v>
      </c>
      <c r="E1959" s="21" t="s">
        <v>952</v>
      </c>
      <c r="F1959" s="21" t="s">
        <v>953</v>
      </c>
      <c r="G1959" s="21" t="s">
        <v>3384</v>
      </c>
      <c r="H1959" s="21" t="s">
        <v>3385</v>
      </c>
      <c r="I1959" s="21" t="s">
        <v>3386</v>
      </c>
      <c r="J1959" s="21" t="s">
        <v>40</v>
      </c>
      <c r="K1959" s="22">
        <v>1.6919999999999999</v>
      </c>
      <c r="L1959" s="22">
        <f t="shared" si="90"/>
        <v>0.98494542125197082</v>
      </c>
      <c r="M1959" s="22">
        <f t="shared" si="91"/>
        <v>-2.1884312116014815E-2</v>
      </c>
      <c r="N1959" s="23">
        <v>0.113323509549847</v>
      </c>
      <c r="O1959" s="24">
        <f t="shared" si="92"/>
        <v>0.94567998414691534</v>
      </c>
    </row>
    <row r="1960" spans="1:15">
      <c r="A1960" s="21" t="s">
        <v>11919</v>
      </c>
      <c r="B1960" s="21" t="s">
        <v>11920</v>
      </c>
      <c r="C1960" s="21" t="s">
        <v>11921</v>
      </c>
      <c r="D1960" s="21" t="s">
        <v>40</v>
      </c>
      <c r="E1960" s="21" t="s">
        <v>151</v>
      </c>
      <c r="F1960" s="21" t="s">
        <v>11922</v>
      </c>
      <c r="G1960" s="21" t="s">
        <v>11923</v>
      </c>
      <c r="H1960" s="21" t="s">
        <v>11924</v>
      </c>
      <c r="I1960" s="21" t="s">
        <v>11925</v>
      </c>
      <c r="J1960" s="21" t="s">
        <v>11228</v>
      </c>
      <c r="K1960" s="22" t="s">
        <v>40</v>
      </c>
      <c r="L1960" s="22" t="e">
        <f t="shared" si="90"/>
        <v>#VALUE!</v>
      </c>
      <c r="M1960" s="22" t="e">
        <f t="shared" si="91"/>
        <v>#VALUE!</v>
      </c>
      <c r="N1960" s="23" t="s">
        <v>40</v>
      </c>
      <c r="O1960" s="24" t="e">
        <f t="shared" si="92"/>
        <v>#VALUE!</v>
      </c>
    </row>
    <row r="1961" spans="1:15">
      <c r="A1961" s="21" t="s">
        <v>11926</v>
      </c>
      <c r="B1961" s="21" t="s">
        <v>11927</v>
      </c>
      <c r="C1961" s="21" t="s">
        <v>33</v>
      </c>
      <c r="D1961" s="21" t="s">
        <v>40</v>
      </c>
      <c r="E1961" s="21" t="s">
        <v>158</v>
      </c>
      <c r="F1961" s="21" t="s">
        <v>11928</v>
      </c>
      <c r="G1961" s="21" t="s">
        <v>11929</v>
      </c>
      <c r="H1961" s="21" t="s">
        <v>11930</v>
      </c>
      <c r="I1961" s="21" t="s">
        <v>11931</v>
      </c>
      <c r="J1961" s="21" t="s">
        <v>3569</v>
      </c>
      <c r="K1961" s="22" t="s">
        <v>40</v>
      </c>
      <c r="L1961" s="22" t="e">
        <f t="shared" si="90"/>
        <v>#VALUE!</v>
      </c>
      <c r="M1961" s="22" t="e">
        <f t="shared" si="91"/>
        <v>#VALUE!</v>
      </c>
      <c r="N1961" s="23" t="s">
        <v>40</v>
      </c>
      <c r="O1961" s="24" t="e">
        <f t="shared" si="92"/>
        <v>#VALUE!</v>
      </c>
    </row>
    <row r="1962" spans="1:15">
      <c r="A1962" s="21" t="s">
        <v>11932</v>
      </c>
      <c r="B1962" s="21" t="s">
        <v>11933</v>
      </c>
      <c r="C1962" s="21" t="s">
        <v>235</v>
      </c>
      <c r="D1962" s="21" t="s">
        <v>314</v>
      </c>
      <c r="E1962" s="21" t="s">
        <v>1468</v>
      </c>
      <c r="F1962" s="21" t="s">
        <v>2888</v>
      </c>
      <c r="G1962" s="21" t="s">
        <v>11934</v>
      </c>
      <c r="H1962" s="21" t="s">
        <v>11935</v>
      </c>
      <c r="I1962" s="21" t="s">
        <v>11936</v>
      </c>
      <c r="J1962" s="21" t="s">
        <v>2385</v>
      </c>
      <c r="K1962" s="22" t="s">
        <v>40</v>
      </c>
      <c r="L1962" s="22" t="e">
        <f t="shared" si="90"/>
        <v>#VALUE!</v>
      </c>
      <c r="M1962" s="22" t="e">
        <f t="shared" si="91"/>
        <v>#VALUE!</v>
      </c>
      <c r="N1962" s="23" t="s">
        <v>40</v>
      </c>
      <c r="O1962" s="24" t="e">
        <f t="shared" si="92"/>
        <v>#VALUE!</v>
      </c>
    </row>
    <row r="1963" spans="1:15">
      <c r="A1963" s="21" t="s">
        <v>11937</v>
      </c>
      <c r="B1963" s="21" t="s">
        <v>11938</v>
      </c>
      <c r="C1963" s="21" t="s">
        <v>33</v>
      </c>
      <c r="D1963" s="21" t="s">
        <v>141</v>
      </c>
      <c r="E1963" s="21" t="s">
        <v>214</v>
      </c>
      <c r="F1963" s="21" t="s">
        <v>11939</v>
      </c>
      <c r="G1963" s="21" t="s">
        <v>11940</v>
      </c>
      <c r="H1963" s="21" t="s">
        <v>11941</v>
      </c>
      <c r="I1963" s="21" t="s">
        <v>11942</v>
      </c>
      <c r="J1963" s="21" t="s">
        <v>11943</v>
      </c>
      <c r="K1963" s="22" t="s">
        <v>40</v>
      </c>
      <c r="L1963" s="22" t="e">
        <f t="shared" si="90"/>
        <v>#VALUE!</v>
      </c>
      <c r="M1963" s="22" t="e">
        <f t="shared" si="91"/>
        <v>#VALUE!</v>
      </c>
      <c r="N1963" s="23" t="s">
        <v>40</v>
      </c>
      <c r="O1963" s="24" t="e">
        <f t="shared" si="92"/>
        <v>#VALUE!</v>
      </c>
    </row>
    <row r="1964" spans="1:15">
      <c r="A1964" s="21" t="s">
        <v>6739</v>
      </c>
      <c r="B1964" s="21" t="s">
        <v>6740</v>
      </c>
      <c r="C1964" s="21" t="s">
        <v>2930</v>
      </c>
      <c r="D1964" s="21" t="s">
        <v>141</v>
      </c>
      <c r="E1964" s="21" t="s">
        <v>937</v>
      </c>
      <c r="F1964" s="21" t="s">
        <v>6741</v>
      </c>
      <c r="G1964" s="21" t="s">
        <v>6742</v>
      </c>
      <c r="H1964" s="21" t="s">
        <v>6743</v>
      </c>
      <c r="I1964" s="21" t="s">
        <v>6744</v>
      </c>
      <c r="J1964" s="21" t="s">
        <v>40</v>
      </c>
      <c r="K1964" s="22">
        <v>1.71</v>
      </c>
      <c r="L1964" s="22">
        <f t="shared" si="90"/>
        <v>0.9954235640312471</v>
      </c>
      <c r="M1964" s="22">
        <f t="shared" si="91"/>
        <v>-6.6175554627043538E-3</v>
      </c>
      <c r="N1964" s="23">
        <v>6.2698585470342294E-2</v>
      </c>
      <c r="O1964" s="24">
        <f t="shared" si="92"/>
        <v>1.2027422570856245</v>
      </c>
    </row>
    <row r="1965" spans="1:15">
      <c r="A1965" s="21" t="s">
        <v>11950</v>
      </c>
      <c r="B1965" s="21" t="s">
        <v>11951</v>
      </c>
      <c r="C1965" s="21" t="s">
        <v>921</v>
      </c>
      <c r="D1965" s="21" t="s">
        <v>141</v>
      </c>
      <c r="E1965" s="21" t="s">
        <v>519</v>
      </c>
      <c r="F1965" s="21" t="s">
        <v>10246</v>
      </c>
      <c r="G1965" s="21" t="s">
        <v>11952</v>
      </c>
      <c r="H1965" s="21" t="s">
        <v>11953</v>
      </c>
      <c r="I1965" s="21" t="s">
        <v>11954</v>
      </c>
      <c r="J1965" s="21" t="s">
        <v>1180</v>
      </c>
      <c r="K1965" s="22" t="s">
        <v>40</v>
      </c>
      <c r="L1965" s="22" t="e">
        <f t="shared" si="90"/>
        <v>#VALUE!</v>
      </c>
      <c r="M1965" s="22" t="e">
        <f t="shared" si="91"/>
        <v>#VALUE!</v>
      </c>
      <c r="N1965" s="23" t="s">
        <v>40</v>
      </c>
      <c r="O1965" s="24" t="e">
        <f t="shared" si="92"/>
        <v>#VALUE!</v>
      </c>
    </row>
    <row r="1966" spans="1:15">
      <c r="A1966" s="21" t="s">
        <v>5186</v>
      </c>
      <c r="B1966" s="21" t="s">
        <v>5187</v>
      </c>
      <c r="C1966" s="21" t="s">
        <v>33</v>
      </c>
      <c r="D1966" s="21" t="s">
        <v>141</v>
      </c>
      <c r="E1966" s="21" t="s">
        <v>77</v>
      </c>
      <c r="F1966" s="21" t="s">
        <v>5188</v>
      </c>
      <c r="G1966" s="21" t="s">
        <v>5189</v>
      </c>
      <c r="H1966" s="21" t="s">
        <v>5190</v>
      </c>
      <c r="I1966" s="21" t="s">
        <v>5191</v>
      </c>
      <c r="J1966" s="21" t="s">
        <v>5192</v>
      </c>
      <c r="K1966" s="22">
        <v>1.758</v>
      </c>
      <c r="L1966" s="22">
        <f t="shared" si="90"/>
        <v>1.0233652781093172</v>
      </c>
      <c r="M1966" s="22">
        <f t="shared" si="91"/>
        <v>3.332118990743952E-2</v>
      </c>
      <c r="N1966" s="23">
        <v>5.9773073961440097E-2</v>
      </c>
      <c r="O1966" s="24">
        <f t="shared" si="92"/>
        <v>1.2234944090456448</v>
      </c>
    </row>
    <row r="1967" spans="1:15">
      <c r="A1967" s="21" t="s">
        <v>11960</v>
      </c>
      <c r="B1967" s="21" t="s">
        <v>11961</v>
      </c>
      <c r="C1967" s="21" t="s">
        <v>33</v>
      </c>
      <c r="D1967" s="21" t="s">
        <v>40</v>
      </c>
      <c r="E1967" s="21" t="s">
        <v>511</v>
      </c>
      <c r="F1967" s="21" t="s">
        <v>11962</v>
      </c>
      <c r="G1967" s="21" t="s">
        <v>11963</v>
      </c>
      <c r="H1967" s="21" t="s">
        <v>11964</v>
      </c>
      <c r="I1967" s="21" t="s">
        <v>11965</v>
      </c>
      <c r="J1967" s="21" t="s">
        <v>3569</v>
      </c>
      <c r="K1967" s="22" t="s">
        <v>40</v>
      </c>
      <c r="L1967" s="22" t="e">
        <f t="shared" si="90"/>
        <v>#VALUE!</v>
      </c>
      <c r="M1967" s="22" t="e">
        <f t="shared" si="91"/>
        <v>#VALUE!</v>
      </c>
      <c r="N1967" s="23" t="s">
        <v>40</v>
      </c>
      <c r="O1967" s="24" t="e">
        <f t="shared" si="92"/>
        <v>#VALUE!</v>
      </c>
    </row>
    <row r="1968" spans="1:15">
      <c r="A1968" s="21" t="s">
        <v>9511</v>
      </c>
      <c r="B1968" s="21" t="s">
        <v>9512</v>
      </c>
      <c r="C1968" s="21" t="s">
        <v>186</v>
      </c>
      <c r="D1968" s="21" t="s">
        <v>141</v>
      </c>
      <c r="E1968" s="21" t="s">
        <v>2024</v>
      </c>
      <c r="F1968" s="21" t="s">
        <v>9513</v>
      </c>
      <c r="G1968" s="21" t="s">
        <v>9514</v>
      </c>
      <c r="H1968" s="21" t="s">
        <v>9515</v>
      </c>
      <c r="I1968" s="21" t="s">
        <v>9516</v>
      </c>
      <c r="J1968" s="21" t="s">
        <v>40</v>
      </c>
      <c r="K1968" s="22">
        <v>1.76</v>
      </c>
      <c r="L1968" s="22">
        <f t="shared" si="90"/>
        <v>1.0245295161959034</v>
      </c>
      <c r="M1968" s="22">
        <f t="shared" si="91"/>
        <v>3.4961548288694945E-2</v>
      </c>
      <c r="N1968" s="23">
        <v>1</v>
      </c>
      <c r="O1968" s="24">
        <f t="shared" si="92"/>
        <v>0</v>
      </c>
    </row>
    <row r="1969" spans="1:15">
      <c r="A1969" s="21" t="s">
        <v>6329</v>
      </c>
      <c r="B1969" s="21" t="s">
        <v>6330</v>
      </c>
      <c r="C1969" s="21" t="s">
        <v>33</v>
      </c>
      <c r="D1969" s="21" t="s">
        <v>40</v>
      </c>
      <c r="E1969" s="21" t="s">
        <v>511</v>
      </c>
      <c r="F1969" s="21" t="s">
        <v>6331</v>
      </c>
      <c r="G1969" s="21" t="s">
        <v>6332</v>
      </c>
      <c r="H1969" s="21" t="s">
        <v>6333</v>
      </c>
      <c r="I1969" s="21" t="s">
        <v>6334</v>
      </c>
      <c r="J1969" s="21" t="s">
        <v>40</v>
      </c>
      <c r="K1969" s="22">
        <v>1.7829999999999999</v>
      </c>
      <c r="L1969" s="22">
        <f t="shared" si="90"/>
        <v>1.0379182541916454</v>
      </c>
      <c r="M1969" s="22">
        <f t="shared" si="91"/>
        <v>5.3692822389030406E-2</v>
      </c>
      <c r="N1969" s="23">
        <v>1</v>
      </c>
      <c r="O1969" s="24">
        <f t="shared" si="92"/>
        <v>0</v>
      </c>
    </row>
    <row r="1970" spans="1:15">
      <c r="A1970" s="21" t="s">
        <v>5806</v>
      </c>
      <c r="B1970" s="21" t="s">
        <v>5807</v>
      </c>
      <c r="C1970" s="21" t="s">
        <v>921</v>
      </c>
      <c r="D1970" s="21" t="s">
        <v>141</v>
      </c>
      <c r="E1970" s="21" t="s">
        <v>4968</v>
      </c>
      <c r="F1970" s="21" t="s">
        <v>923</v>
      </c>
      <c r="G1970" s="21" t="s">
        <v>5808</v>
      </c>
      <c r="H1970" s="21" t="s">
        <v>5809</v>
      </c>
      <c r="I1970" s="21" t="s">
        <v>5810</v>
      </c>
      <c r="J1970" s="21" t="s">
        <v>40</v>
      </c>
      <c r="K1970" s="22">
        <v>1.8140000000000001</v>
      </c>
      <c r="L1970" s="22">
        <f t="shared" si="90"/>
        <v>1.0559639445337323</v>
      </c>
      <c r="M1970" s="22">
        <f t="shared" si="91"/>
        <v>7.8560575292557916E-2</v>
      </c>
      <c r="N1970" s="23">
        <v>1.2656045375833499E-2</v>
      </c>
      <c r="O1970" s="24">
        <f t="shared" si="92"/>
        <v>1.8977019767636889</v>
      </c>
    </row>
    <row r="1971" spans="1:15">
      <c r="A1971" s="21" t="s">
        <v>7186</v>
      </c>
      <c r="B1971" s="21" t="s">
        <v>7187</v>
      </c>
      <c r="C1971" s="21" t="s">
        <v>40</v>
      </c>
      <c r="D1971" s="21" t="s">
        <v>141</v>
      </c>
      <c r="E1971" s="21" t="s">
        <v>40</v>
      </c>
      <c r="F1971" s="21" t="s">
        <v>6741</v>
      </c>
      <c r="G1971" s="21" t="s">
        <v>7188</v>
      </c>
      <c r="H1971" s="21" t="s">
        <v>7189</v>
      </c>
      <c r="I1971" s="21" t="s">
        <v>7190</v>
      </c>
      <c r="J1971" s="21" t="s">
        <v>40</v>
      </c>
      <c r="K1971" s="22">
        <v>1.8540000000000001</v>
      </c>
      <c r="L1971" s="22">
        <f t="shared" si="90"/>
        <v>1.0792487062654574</v>
      </c>
      <c r="M1971" s="22">
        <f t="shared" si="91"/>
        <v>0.11002736338956627</v>
      </c>
      <c r="N1971" s="23">
        <v>1</v>
      </c>
      <c r="O1971" s="24">
        <f t="shared" si="92"/>
        <v>0</v>
      </c>
    </row>
    <row r="1972" spans="1:15">
      <c r="A1972" s="21" t="s">
        <v>10427</v>
      </c>
      <c r="B1972" s="21" t="s">
        <v>10428</v>
      </c>
      <c r="C1972" s="21" t="s">
        <v>2155</v>
      </c>
      <c r="D1972" s="21" t="s">
        <v>141</v>
      </c>
      <c r="E1972" s="21" t="s">
        <v>40</v>
      </c>
      <c r="F1972" s="21" t="s">
        <v>3139</v>
      </c>
      <c r="G1972" s="21" t="s">
        <v>10429</v>
      </c>
      <c r="H1972" s="21" t="s">
        <v>10430</v>
      </c>
      <c r="I1972" s="21" t="s">
        <v>10431</v>
      </c>
      <c r="J1972" s="21" t="s">
        <v>40</v>
      </c>
      <c r="K1972" s="22">
        <v>1.8560000000000001</v>
      </c>
      <c r="L1972" s="22">
        <f t="shared" si="90"/>
        <v>1.0804129443520436</v>
      </c>
      <c r="M1972" s="22">
        <f t="shared" si="91"/>
        <v>0.11158282989160753</v>
      </c>
      <c r="N1972" s="23">
        <v>0.26318162022821101</v>
      </c>
      <c r="O1972" s="24">
        <f t="shared" si="92"/>
        <v>0.57974444375180201</v>
      </c>
    </row>
    <row r="1973" spans="1:15">
      <c r="A1973" s="21" t="s">
        <v>11995</v>
      </c>
      <c r="B1973" s="21" t="s">
        <v>11996</v>
      </c>
      <c r="C1973" s="21" t="s">
        <v>40</v>
      </c>
      <c r="D1973" s="21" t="s">
        <v>40</v>
      </c>
      <c r="E1973" s="21" t="s">
        <v>40</v>
      </c>
      <c r="F1973" s="21" t="s">
        <v>11997</v>
      </c>
      <c r="G1973" s="21" t="s">
        <v>11998</v>
      </c>
      <c r="H1973" s="21" t="s">
        <v>11999</v>
      </c>
      <c r="I1973" s="21" t="s">
        <v>12000</v>
      </c>
      <c r="J1973" s="21" t="s">
        <v>40</v>
      </c>
      <c r="K1973" s="22" t="s">
        <v>40</v>
      </c>
      <c r="L1973" s="22" t="e">
        <f t="shared" si="90"/>
        <v>#VALUE!</v>
      </c>
      <c r="M1973" s="22" t="e">
        <f t="shared" si="91"/>
        <v>#VALUE!</v>
      </c>
      <c r="N1973" s="23" t="s">
        <v>40</v>
      </c>
      <c r="O1973" s="24" t="e">
        <f t="shared" si="92"/>
        <v>#VALUE!</v>
      </c>
    </row>
    <row r="1974" spans="1:15">
      <c r="A1974" s="21" t="s">
        <v>1836</v>
      </c>
      <c r="B1974" s="21" t="s">
        <v>1837</v>
      </c>
      <c r="C1974" s="21" t="s">
        <v>33</v>
      </c>
      <c r="D1974" s="21" t="s">
        <v>141</v>
      </c>
      <c r="E1974" s="21" t="s">
        <v>158</v>
      </c>
      <c r="F1974" s="21" t="s">
        <v>1838</v>
      </c>
      <c r="G1974" s="21" t="s">
        <v>1839</v>
      </c>
      <c r="H1974" s="21" t="s">
        <v>1840</v>
      </c>
      <c r="I1974" s="21" t="s">
        <v>1841</v>
      </c>
      <c r="J1974" s="21" t="s">
        <v>40</v>
      </c>
      <c r="K1974" s="22">
        <v>1.9279999999999999</v>
      </c>
      <c r="L1974" s="22">
        <f t="shared" si="90"/>
        <v>1.1223255154691487</v>
      </c>
      <c r="M1974" s="22">
        <f t="shared" si="91"/>
        <v>0.16649117099399699</v>
      </c>
      <c r="N1974" s="23">
        <v>1.4996621343454E-2</v>
      </c>
      <c r="O1974" s="24">
        <f t="shared" si="92"/>
        <v>1.824006574089164</v>
      </c>
    </row>
    <row r="1975" spans="1:15">
      <c r="A1975" s="21" t="s">
        <v>1547</v>
      </c>
      <c r="B1975" s="21" t="s">
        <v>1548</v>
      </c>
      <c r="C1975" s="21" t="s">
        <v>132</v>
      </c>
      <c r="D1975" s="21" t="s">
        <v>141</v>
      </c>
      <c r="E1975" s="21" t="s">
        <v>151</v>
      </c>
      <c r="F1975" s="21" t="s">
        <v>1549</v>
      </c>
      <c r="G1975" s="21" t="s">
        <v>1550</v>
      </c>
      <c r="H1975" s="21" t="s">
        <v>1551</v>
      </c>
      <c r="I1975" s="21" t="s">
        <v>1552</v>
      </c>
      <c r="J1975" s="21" t="s">
        <v>40</v>
      </c>
      <c r="K1975" s="22">
        <v>1.9730000000000001</v>
      </c>
      <c r="L1975" s="22">
        <f t="shared" si="90"/>
        <v>1.1485208724173395</v>
      </c>
      <c r="M1975" s="22">
        <f t="shared" si="91"/>
        <v>0.1997770754875941</v>
      </c>
      <c r="N1975" s="23">
        <v>5.88923169555534E-2</v>
      </c>
      <c r="O1975" s="24">
        <f t="shared" si="92"/>
        <v>1.2299413592273256</v>
      </c>
    </row>
    <row r="1976" spans="1:15">
      <c r="A1976" s="21" t="s">
        <v>12012</v>
      </c>
      <c r="B1976" s="21" t="s">
        <v>12013</v>
      </c>
      <c r="C1976" s="21" t="s">
        <v>235</v>
      </c>
      <c r="D1976" s="21" t="s">
        <v>40</v>
      </c>
      <c r="E1976" s="21" t="s">
        <v>1670</v>
      </c>
      <c r="F1976" s="21" t="s">
        <v>10354</v>
      </c>
      <c r="G1976" s="21" t="s">
        <v>12014</v>
      </c>
      <c r="H1976" s="21" t="s">
        <v>12015</v>
      </c>
      <c r="I1976" s="21" t="s">
        <v>12016</v>
      </c>
      <c r="J1976" s="21" t="s">
        <v>2385</v>
      </c>
      <c r="K1976" s="22" t="s">
        <v>40</v>
      </c>
      <c r="L1976" s="22" t="e">
        <f t="shared" si="90"/>
        <v>#VALUE!</v>
      </c>
      <c r="M1976" s="22" t="e">
        <f t="shared" si="91"/>
        <v>#VALUE!</v>
      </c>
      <c r="N1976" s="23" t="s">
        <v>40</v>
      </c>
      <c r="O1976" s="24" t="e">
        <f t="shared" si="92"/>
        <v>#VALUE!</v>
      </c>
    </row>
    <row r="1977" spans="1:15">
      <c r="A1977" s="21" t="s">
        <v>12017</v>
      </c>
      <c r="B1977" s="21" t="s">
        <v>12018</v>
      </c>
      <c r="C1977" s="21" t="s">
        <v>40</v>
      </c>
      <c r="D1977" s="21" t="s">
        <v>141</v>
      </c>
      <c r="E1977" s="21" t="s">
        <v>40</v>
      </c>
      <c r="F1977" s="21" t="s">
        <v>12019</v>
      </c>
      <c r="G1977" s="21" t="s">
        <v>12020</v>
      </c>
      <c r="H1977" s="21" t="s">
        <v>12021</v>
      </c>
      <c r="I1977" s="21" t="s">
        <v>12022</v>
      </c>
      <c r="J1977" s="21" t="s">
        <v>40</v>
      </c>
      <c r="K1977" s="22" t="s">
        <v>40</v>
      </c>
      <c r="L1977" s="22" t="e">
        <f t="shared" si="90"/>
        <v>#VALUE!</v>
      </c>
      <c r="M1977" s="22" t="e">
        <f t="shared" si="91"/>
        <v>#VALUE!</v>
      </c>
      <c r="N1977" s="23" t="s">
        <v>40</v>
      </c>
      <c r="O1977" s="24" t="e">
        <f t="shared" si="92"/>
        <v>#VALUE!</v>
      </c>
    </row>
    <row r="1978" spans="1:15">
      <c r="A1978" s="21" t="s">
        <v>12023</v>
      </c>
      <c r="B1978" s="21" t="s">
        <v>12024</v>
      </c>
      <c r="C1978" s="21" t="s">
        <v>235</v>
      </c>
      <c r="D1978" s="21" t="s">
        <v>34</v>
      </c>
      <c r="E1978" s="21" t="s">
        <v>1468</v>
      </c>
      <c r="F1978" s="21" t="s">
        <v>12025</v>
      </c>
      <c r="G1978" s="21" t="s">
        <v>12026</v>
      </c>
      <c r="H1978" s="21" t="s">
        <v>12027</v>
      </c>
      <c r="I1978" s="21" t="s">
        <v>12028</v>
      </c>
      <c r="J1978" s="21" t="s">
        <v>40</v>
      </c>
      <c r="K1978" s="22" t="s">
        <v>40</v>
      </c>
      <c r="L1978" s="22" t="e">
        <f t="shared" si="90"/>
        <v>#VALUE!</v>
      </c>
      <c r="M1978" s="22" t="e">
        <f t="shared" si="91"/>
        <v>#VALUE!</v>
      </c>
      <c r="N1978" s="23" t="s">
        <v>40</v>
      </c>
      <c r="O1978" s="24" t="e">
        <f t="shared" si="92"/>
        <v>#VALUE!</v>
      </c>
    </row>
    <row r="1979" spans="1:15">
      <c r="A1979" s="21" t="s">
        <v>2240</v>
      </c>
      <c r="B1979" s="21" t="s">
        <v>2241</v>
      </c>
      <c r="C1979" s="21" t="s">
        <v>140</v>
      </c>
      <c r="D1979" s="21" t="s">
        <v>141</v>
      </c>
      <c r="E1979" s="21" t="s">
        <v>2242</v>
      </c>
      <c r="F1979" s="21" t="s">
        <v>2243</v>
      </c>
      <c r="G1979" s="21" t="s">
        <v>2244</v>
      </c>
      <c r="H1979" s="21" t="s">
        <v>2245</v>
      </c>
      <c r="I1979" s="21" t="s">
        <v>2246</v>
      </c>
      <c r="J1979" s="21" t="s">
        <v>40</v>
      </c>
      <c r="K1979" s="22">
        <v>1.99</v>
      </c>
      <c r="L1979" s="22">
        <f t="shared" si="90"/>
        <v>1.1584168961533226</v>
      </c>
      <c r="M1979" s="22">
        <f t="shared" si="91"/>
        <v>0.2121545501950465</v>
      </c>
      <c r="N1979" s="23">
        <v>6.2458042639701005E-5</v>
      </c>
      <c r="O1979" s="24">
        <f t="shared" si="92"/>
        <v>4.2044116301618066</v>
      </c>
    </row>
    <row r="1980" spans="1:15">
      <c r="A1980" s="21" t="s">
        <v>3501</v>
      </c>
      <c r="B1980" s="21" t="s">
        <v>3502</v>
      </c>
      <c r="C1980" s="21" t="s">
        <v>40</v>
      </c>
      <c r="D1980" s="21" t="s">
        <v>141</v>
      </c>
      <c r="E1980" s="21" t="s">
        <v>40</v>
      </c>
      <c r="F1980" s="21" t="s">
        <v>40</v>
      </c>
      <c r="G1980" s="21" t="s">
        <v>3503</v>
      </c>
      <c r="H1980" s="21" t="s">
        <v>3504</v>
      </c>
      <c r="I1980" s="21" t="s">
        <v>3505</v>
      </c>
      <c r="J1980" s="21" t="s">
        <v>40</v>
      </c>
      <c r="K1980" s="22">
        <v>1.9970000000000001</v>
      </c>
      <c r="L1980" s="22">
        <f t="shared" si="90"/>
        <v>1.1624917294563746</v>
      </c>
      <c r="M1980" s="22">
        <f t="shared" si="91"/>
        <v>0.21722045220800806</v>
      </c>
      <c r="N1980" s="23">
        <v>8.1812926933641797E-6</v>
      </c>
      <c r="O1980" s="24">
        <f t="shared" si="92"/>
        <v>5.0871780697712836</v>
      </c>
    </row>
    <row r="1981" spans="1:15">
      <c r="A1981" s="21" t="s">
        <v>306</v>
      </c>
      <c r="B1981" s="21" t="s">
        <v>307</v>
      </c>
      <c r="C1981" s="21" t="s">
        <v>132</v>
      </c>
      <c r="D1981" s="21" t="s">
        <v>141</v>
      </c>
      <c r="E1981" s="21" t="s">
        <v>151</v>
      </c>
      <c r="F1981" s="21" t="s">
        <v>308</v>
      </c>
      <c r="G1981" s="21" t="s">
        <v>309</v>
      </c>
      <c r="H1981" s="21" t="s">
        <v>310</v>
      </c>
      <c r="I1981" s="21" t="s">
        <v>311</v>
      </c>
      <c r="J1981" s="21" t="s">
        <v>40</v>
      </c>
      <c r="K1981" s="22">
        <v>2.0099999999999998</v>
      </c>
      <c r="L1981" s="22">
        <f t="shared" si="90"/>
        <v>1.1700592770191851</v>
      </c>
      <c r="M1981" s="22">
        <f t="shared" si="91"/>
        <v>0.22658162083032632</v>
      </c>
      <c r="N1981" s="23">
        <v>5.17752928256338E-3</v>
      </c>
      <c r="O1981" s="24">
        <f t="shared" si="92"/>
        <v>2.2858774361873384</v>
      </c>
    </row>
    <row r="1982" spans="1:15">
      <c r="A1982" s="21" t="s">
        <v>12046</v>
      </c>
      <c r="B1982" s="21" t="s">
        <v>12047</v>
      </c>
      <c r="C1982" s="21" t="s">
        <v>53</v>
      </c>
      <c r="D1982" s="21" t="s">
        <v>40</v>
      </c>
      <c r="E1982" s="21" t="s">
        <v>158</v>
      </c>
      <c r="F1982" s="21" t="s">
        <v>12048</v>
      </c>
      <c r="G1982" s="21" t="s">
        <v>12049</v>
      </c>
      <c r="H1982" s="21" t="s">
        <v>12050</v>
      </c>
      <c r="I1982" s="21" t="s">
        <v>12051</v>
      </c>
      <c r="J1982" s="21" t="s">
        <v>7348</v>
      </c>
      <c r="K1982" s="22" t="s">
        <v>40</v>
      </c>
      <c r="L1982" s="22" t="e">
        <f t="shared" si="90"/>
        <v>#VALUE!</v>
      </c>
      <c r="M1982" s="22" t="e">
        <f t="shared" si="91"/>
        <v>#VALUE!</v>
      </c>
      <c r="N1982" s="23" t="s">
        <v>40</v>
      </c>
      <c r="O1982" s="24" t="e">
        <f t="shared" si="92"/>
        <v>#VALUE!</v>
      </c>
    </row>
    <row r="1983" spans="1:15">
      <c r="A1983" s="21" t="s">
        <v>5543</v>
      </c>
      <c r="B1983" s="21" t="s">
        <v>5544</v>
      </c>
      <c r="C1983" s="21" t="s">
        <v>40</v>
      </c>
      <c r="D1983" s="21" t="s">
        <v>141</v>
      </c>
      <c r="E1983" s="21" t="s">
        <v>937</v>
      </c>
      <c r="F1983" s="21" t="s">
        <v>5545</v>
      </c>
      <c r="G1983" s="21" t="s">
        <v>5546</v>
      </c>
      <c r="H1983" s="21" t="s">
        <v>5547</v>
      </c>
      <c r="I1983" s="21" t="s">
        <v>5548</v>
      </c>
      <c r="J1983" s="21" t="s">
        <v>40</v>
      </c>
      <c r="K1983" s="22">
        <v>2.04</v>
      </c>
      <c r="L1983" s="22">
        <f t="shared" si="90"/>
        <v>1.1875228483179789</v>
      </c>
      <c r="M1983" s="22">
        <f t="shared" si="91"/>
        <v>0.2479552716228933</v>
      </c>
      <c r="N1983" s="23">
        <v>0.83507922266575896</v>
      </c>
      <c r="O1983" s="24">
        <f t="shared" si="92"/>
        <v>7.8272321720578839E-2</v>
      </c>
    </row>
    <row r="1984" spans="1:15">
      <c r="A1984" s="21" t="s">
        <v>8725</v>
      </c>
      <c r="B1984" s="21" t="s">
        <v>8726</v>
      </c>
      <c r="C1984" s="21" t="s">
        <v>40</v>
      </c>
      <c r="D1984" s="21" t="s">
        <v>141</v>
      </c>
      <c r="E1984" s="21" t="s">
        <v>40</v>
      </c>
      <c r="F1984" s="21" t="s">
        <v>8727</v>
      </c>
      <c r="G1984" s="21" t="s">
        <v>8728</v>
      </c>
      <c r="H1984" s="21" t="s">
        <v>8729</v>
      </c>
      <c r="I1984" s="21" t="s">
        <v>8730</v>
      </c>
      <c r="J1984" s="21" t="s">
        <v>40</v>
      </c>
      <c r="K1984" s="22">
        <v>2.0920000000000001</v>
      </c>
      <c r="L1984" s="22">
        <f t="shared" si="90"/>
        <v>1.2177930385692217</v>
      </c>
      <c r="M1984" s="22">
        <f t="shared" si="91"/>
        <v>0.28426897101097698</v>
      </c>
      <c r="N1984" s="23">
        <v>1</v>
      </c>
      <c r="O1984" s="24">
        <f t="shared" si="92"/>
        <v>0</v>
      </c>
    </row>
    <row r="1985" spans="1:15">
      <c r="A1985" s="21" t="s">
        <v>12063</v>
      </c>
      <c r="B1985" s="21" t="s">
        <v>12064</v>
      </c>
      <c r="C1985" s="21" t="s">
        <v>33</v>
      </c>
      <c r="D1985" s="21" t="s">
        <v>40</v>
      </c>
      <c r="E1985" s="21" t="s">
        <v>214</v>
      </c>
      <c r="F1985" s="21" t="s">
        <v>12065</v>
      </c>
      <c r="G1985" s="21" t="s">
        <v>12066</v>
      </c>
      <c r="H1985" s="21" t="s">
        <v>12067</v>
      </c>
      <c r="I1985" s="21" t="s">
        <v>12068</v>
      </c>
      <c r="J1985" s="21" t="s">
        <v>2340</v>
      </c>
      <c r="K1985" s="22" t="s">
        <v>40</v>
      </c>
      <c r="L1985" s="22" t="e">
        <f t="shared" si="90"/>
        <v>#VALUE!</v>
      </c>
      <c r="M1985" s="22" t="e">
        <f t="shared" si="91"/>
        <v>#VALUE!</v>
      </c>
      <c r="N1985" s="23" t="s">
        <v>40</v>
      </c>
      <c r="O1985" s="24" t="e">
        <f t="shared" si="92"/>
        <v>#VALUE!</v>
      </c>
    </row>
    <row r="1986" spans="1:15">
      <c r="A1986" s="17" t="s">
        <v>5841</v>
      </c>
      <c r="B1986" s="17" t="s">
        <v>5842</v>
      </c>
      <c r="C1986" s="17" t="s">
        <v>3894</v>
      </c>
      <c r="D1986" s="17" t="s">
        <v>141</v>
      </c>
      <c r="E1986" s="17" t="s">
        <v>4542</v>
      </c>
      <c r="F1986" s="17" t="s">
        <v>923</v>
      </c>
      <c r="G1986" s="17" t="s">
        <v>5843</v>
      </c>
      <c r="H1986" s="17" t="s">
        <v>5844</v>
      </c>
      <c r="I1986" s="17" t="s">
        <v>5845</v>
      </c>
      <c r="J1986" s="17" t="s">
        <v>2385</v>
      </c>
      <c r="K1986" s="18">
        <v>2.1349999999999998</v>
      </c>
      <c r="L1986" s="18">
        <f t="shared" ref="L1986:L2024" si="93">K1986/1.717861684</f>
        <v>1.2428241574308259</v>
      </c>
      <c r="M1986" s="18">
        <f t="shared" ref="M1986:M2024" si="94">LOG(L1986, 2)</f>
        <v>0.31362218927188795</v>
      </c>
      <c r="N1986" s="19">
        <v>5.6755429911920603E-4</v>
      </c>
      <c r="O1986" s="20">
        <f t="shared" ref="O1986:O2024" si="95">-LOG10(N1986)</f>
        <v>3.245992582276255</v>
      </c>
    </row>
    <row r="1987" spans="1:15">
      <c r="A1987" s="17" t="s">
        <v>5284</v>
      </c>
      <c r="B1987" s="17" t="s">
        <v>5285</v>
      </c>
      <c r="C1987" s="17" t="s">
        <v>40</v>
      </c>
      <c r="D1987" s="17" t="s">
        <v>141</v>
      </c>
      <c r="E1987" s="17" t="s">
        <v>937</v>
      </c>
      <c r="F1987" s="17" t="s">
        <v>5286</v>
      </c>
      <c r="G1987" s="17" t="s">
        <v>5287</v>
      </c>
      <c r="H1987" s="17" t="s">
        <v>5288</v>
      </c>
      <c r="I1987" s="17" t="s">
        <v>5289</v>
      </c>
      <c r="J1987" s="17" t="s">
        <v>40</v>
      </c>
      <c r="K1987" s="18">
        <v>2.1789999999999998</v>
      </c>
      <c r="L1987" s="18">
        <f t="shared" si="93"/>
        <v>1.2684373953357235</v>
      </c>
      <c r="M1987" s="18">
        <f t="shared" si="94"/>
        <v>0.34305231587994217</v>
      </c>
      <c r="N1987" s="19">
        <v>1.1644815663270899E-6</v>
      </c>
      <c r="O1987" s="20">
        <f t="shared" si="95"/>
        <v>5.9338673819303223</v>
      </c>
    </row>
    <row r="1988" spans="1:15">
      <c r="A1988" s="17" t="s">
        <v>919</v>
      </c>
      <c r="B1988" s="17" t="s">
        <v>920</v>
      </c>
      <c r="C1988" s="17" t="s">
        <v>921</v>
      </c>
      <c r="D1988" s="17" t="s">
        <v>141</v>
      </c>
      <c r="E1988" s="17" t="s">
        <v>922</v>
      </c>
      <c r="F1988" s="17" t="s">
        <v>923</v>
      </c>
      <c r="G1988" s="17" t="s">
        <v>924</v>
      </c>
      <c r="H1988" s="17" t="s">
        <v>925</v>
      </c>
      <c r="I1988" s="17" t="s">
        <v>926</v>
      </c>
      <c r="J1988" s="17" t="s">
        <v>40</v>
      </c>
      <c r="K1988" s="18">
        <v>2.274</v>
      </c>
      <c r="L1988" s="18">
        <f t="shared" si="93"/>
        <v>1.3237387044485707</v>
      </c>
      <c r="M1988" s="18">
        <f t="shared" si="94"/>
        <v>0.40461837365628328</v>
      </c>
      <c r="N1988" s="19">
        <v>2.0928456598503798E-6</v>
      </c>
      <c r="O1988" s="20">
        <f t="shared" si="95"/>
        <v>5.6792627982006527</v>
      </c>
    </row>
    <row r="1989" spans="1:15">
      <c r="A1989" s="2" t="s">
        <v>12087</v>
      </c>
      <c r="B1989" s="2" t="s">
        <v>12088</v>
      </c>
      <c r="C1989" s="2" t="s">
        <v>33</v>
      </c>
      <c r="D1989" s="2" t="s">
        <v>141</v>
      </c>
      <c r="E1989" s="2" t="s">
        <v>151</v>
      </c>
      <c r="F1989" s="2" t="s">
        <v>12089</v>
      </c>
      <c r="G1989" s="2" t="s">
        <v>12090</v>
      </c>
      <c r="H1989" s="2" t="s">
        <v>12091</v>
      </c>
      <c r="I1989" s="2" t="s">
        <v>12092</v>
      </c>
      <c r="J1989" s="2" t="s">
        <v>40</v>
      </c>
      <c r="K1989" s="3" t="s">
        <v>40</v>
      </c>
      <c r="L1989" s="3" t="e">
        <f t="shared" si="93"/>
        <v>#VALUE!</v>
      </c>
      <c r="M1989" s="3" t="e">
        <f t="shared" si="94"/>
        <v>#VALUE!</v>
      </c>
      <c r="N1989" s="4" t="s">
        <v>40</v>
      </c>
      <c r="O1989" s="5" t="e">
        <f t="shared" si="95"/>
        <v>#VALUE!</v>
      </c>
    </row>
    <row r="1990" spans="1:15">
      <c r="A1990" s="2" t="s">
        <v>12093</v>
      </c>
      <c r="B1990" s="2" t="s">
        <v>12094</v>
      </c>
      <c r="C1990" s="2" t="s">
        <v>85</v>
      </c>
      <c r="D1990" s="2" t="s">
        <v>314</v>
      </c>
      <c r="E1990" s="2" t="s">
        <v>2111</v>
      </c>
      <c r="F1990" s="2" t="s">
        <v>12095</v>
      </c>
      <c r="G1990" s="2" t="s">
        <v>12096</v>
      </c>
      <c r="H1990" s="2" t="s">
        <v>12097</v>
      </c>
      <c r="I1990" s="2" t="s">
        <v>12098</v>
      </c>
      <c r="J1990" s="2" t="s">
        <v>40</v>
      </c>
      <c r="K1990" s="3" t="s">
        <v>40</v>
      </c>
      <c r="L1990" s="3" t="e">
        <f t="shared" si="93"/>
        <v>#VALUE!</v>
      </c>
      <c r="M1990" s="3" t="e">
        <f t="shared" si="94"/>
        <v>#VALUE!</v>
      </c>
      <c r="N1990" s="4" t="s">
        <v>40</v>
      </c>
      <c r="O1990" s="5" t="e">
        <f t="shared" si="95"/>
        <v>#VALUE!</v>
      </c>
    </row>
    <row r="1991" spans="1:15">
      <c r="A1991" s="17" t="s">
        <v>7312</v>
      </c>
      <c r="B1991" s="17" t="s">
        <v>7313</v>
      </c>
      <c r="C1991" s="17" t="s">
        <v>921</v>
      </c>
      <c r="D1991" s="17" t="s">
        <v>141</v>
      </c>
      <c r="E1991" s="17" t="s">
        <v>937</v>
      </c>
      <c r="F1991" s="17" t="s">
        <v>308</v>
      </c>
      <c r="G1991" s="17" t="s">
        <v>7314</v>
      </c>
      <c r="H1991" s="17" t="s">
        <v>7315</v>
      </c>
      <c r="I1991" s="17" t="s">
        <v>7316</v>
      </c>
      <c r="J1991" s="17" t="s">
        <v>40</v>
      </c>
      <c r="K1991" s="18">
        <v>2.343</v>
      </c>
      <c r="L1991" s="18">
        <f t="shared" si="93"/>
        <v>1.3639049184357965</v>
      </c>
      <c r="M1991" s="18">
        <f t="shared" si="94"/>
        <v>0.44774307362717103</v>
      </c>
      <c r="N1991" s="19">
        <v>8.1498321981867002E-5</v>
      </c>
      <c r="O1991" s="20">
        <f t="shared" si="95"/>
        <v>4.0888513331191403</v>
      </c>
    </row>
    <row r="1992" spans="1:15">
      <c r="A1992" s="2" t="s">
        <v>12105</v>
      </c>
      <c r="B1992" s="2" t="s">
        <v>12106</v>
      </c>
      <c r="C1992" s="2" t="s">
        <v>40</v>
      </c>
      <c r="D1992" s="2" t="s">
        <v>40</v>
      </c>
      <c r="E1992" s="2" t="s">
        <v>40</v>
      </c>
      <c r="F1992" s="2" t="s">
        <v>12107</v>
      </c>
      <c r="G1992" s="2" t="s">
        <v>12108</v>
      </c>
      <c r="H1992" s="2" t="s">
        <v>12109</v>
      </c>
      <c r="I1992" s="2" t="s">
        <v>12110</v>
      </c>
      <c r="J1992" s="2" t="s">
        <v>40</v>
      </c>
      <c r="K1992" s="3" t="s">
        <v>40</v>
      </c>
      <c r="L1992" s="3" t="e">
        <f t="shared" si="93"/>
        <v>#VALUE!</v>
      </c>
      <c r="M1992" s="3" t="e">
        <f t="shared" si="94"/>
        <v>#VALUE!</v>
      </c>
      <c r="N1992" s="4" t="s">
        <v>40</v>
      </c>
      <c r="O1992" s="5" t="e">
        <f t="shared" si="95"/>
        <v>#VALUE!</v>
      </c>
    </row>
    <row r="1993" spans="1:15">
      <c r="A1993" s="2" t="s">
        <v>12111</v>
      </c>
      <c r="B1993" s="2" t="s">
        <v>12112</v>
      </c>
      <c r="C1993" s="2" t="s">
        <v>12113</v>
      </c>
      <c r="D1993" s="2" t="s">
        <v>40</v>
      </c>
      <c r="E1993" s="2" t="s">
        <v>937</v>
      </c>
      <c r="F1993" s="2" t="s">
        <v>12114</v>
      </c>
      <c r="G1993" s="2" t="s">
        <v>12115</v>
      </c>
      <c r="H1993" s="2" t="s">
        <v>12116</v>
      </c>
      <c r="I1993" s="2" t="s">
        <v>12117</v>
      </c>
      <c r="J1993" s="2" t="s">
        <v>40</v>
      </c>
      <c r="K1993" s="3" t="s">
        <v>40</v>
      </c>
      <c r="L1993" s="3" t="e">
        <f t="shared" si="93"/>
        <v>#VALUE!</v>
      </c>
      <c r="M1993" s="3" t="e">
        <f t="shared" si="94"/>
        <v>#VALUE!</v>
      </c>
      <c r="N1993" s="4" t="s">
        <v>40</v>
      </c>
      <c r="O1993" s="5" t="e">
        <f t="shared" si="95"/>
        <v>#VALUE!</v>
      </c>
    </row>
    <row r="1994" spans="1:15">
      <c r="A1994" s="17" t="s">
        <v>1976</v>
      </c>
      <c r="B1994" s="17" t="s">
        <v>1977</v>
      </c>
      <c r="C1994" s="17" t="s">
        <v>33</v>
      </c>
      <c r="D1994" s="17" t="s">
        <v>141</v>
      </c>
      <c r="E1994" s="17" t="s">
        <v>937</v>
      </c>
      <c r="F1994" s="17" t="s">
        <v>1978</v>
      </c>
      <c r="G1994" s="17" t="s">
        <v>1979</v>
      </c>
      <c r="H1994" s="17" t="s">
        <v>1980</v>
      </c>
      <c r="I1994" s="17" t="s">
        <v>1981</v>
      </c>
      <c r="J1994" s="17" t="s">
        <v>40</v>
      </c>
      <c r="K1994" s="18">
        <v>2.5099999999999998</v>
      </c>
      <c r="L1994" s="18">
        <f t="shared" si="93"/>
        <v>1.4611187986657486</v>
      </c>
      <c r="M1994" s="18">
        <f t="shared" si="94"/>
        <v>0.54707348360216967</v>
      </c>
      <c r="N1994" s="19">
        <v>1.69815425477296E-3</v>
      </c>
      <c r="O1994" s="20">
        <f t="shared" si="95"/>
        <v>2.7700228624112979</v>
      </c>
    </row>
    <row r="1995" spans="1:15">
      <c r="A1995" s="2" t="s">
        <v>12124</v>
      </c>
      <c r="B1995" s="2" t="s">
        <v>12125</v>
      </c>
      <c r="C1995" s="2" t="s">
        <v>53</v>
      </c>
      <c r="D1995" s="2" t="s">
        <v>40</v>
      </c>
      <c r="E1995" s="2" t="s">
        <v>2349</v>
      </c>
      <c r="F1995" s="2" t="s">
        <v>7924</v>
      </c>
      <c r="G1995" s="2" t="s">
        <v>12126</v>
      </c>
      <c r="H1995" s="2" t="s">
        <v>12127</v>
      </c>
      <c r="I1995" s="2" t="s">
        <v>12128</v>
      </c>
      <c r="J1995" s="2" t="s">
        <v>2354</v>
      </c>
      <c r="K1995" s="3" t="s">
        <v>40</v>
      </c>
      <c r="L1995" s="3" t="e">
        <f t="shared" si="93"/>
        <v>#VALUE!</v>
      </c>
      <c r="M1995" s="3" t="e">
        <f t="shared" si="94"/>
        <v>#VALUE!</v>
      </c>
      <c r="N1995" s="4" t="s">
        <v>40</v>
      </c>
      <c r="O1995" s="5" t="e">
        <f t="shared" si="95"/>
        <v>#VALUE!</v>
      </c>
    </row>
    <row r="1996" spans="1:15">
      <c r="A1996" s="2" t="s">
        <v>12129</v>
      </c>
      <c r="B1996" s="2" t="s">
        <v>12130</v>
      </c>
      <c r="C1996" s="2" t="s">
        <v>33</v>
      </c>
      <c r="D1996" s="2" t="s">
        <v>314</v>
      </c>
      <c r="E1996" s="2" t="s">
        <v>511</v>
      </c>
      <c r="F1996" s="2" t="s">
        <v>12131</v>
      </c>
      <c r="G1996" s="2" t="s">
        <v>12132</v>
      </c>
      <c r="H1996" s="2" t="s">
        <v>12133</v>
      </c>
      <c r="I1996" s="2" t="s">
        <v>12134</v>
      </c>
      <c r="J1996" s="2" t="s">
        <v>12135</v>
      </c>
      <c r="K1996" s="3" t="s">
        <v>40</v>
      </c>
      <c r="L1996" s="3" t="e">
        <f t="shared" si="93"/>
        <v>#VALUE!</v>
      </c>
      <c r="M1996" s="3" t="e">
        <f t="shared" si="94"/>
        <v>#VALUE!</v>
      </c>
      <c r="N1996" s="4" t="s">
        <v>40</v>
      </c>
      <c r="O1996" s="5" t="e">
        <f t="shared" si="95"/>
        <v>#VALUE!</v>
      </c>
    </row>
    <row r="1997" spans="1:15">
      <c r="A1997" s="2" t="s">
        <v>12136</v>
      </c>
      <c r="B1997" s="2" t="s">
        <v>12137</v>
      </c>
      <c r="C1997" s="2" t="s">
        <v>33</v>
      </c>
      <c r="D1997" s="2" t="s">
        <v>40</v>
      </c>
      <c r="E1997" s="2" t="s">
        <v>1583</v>
      </c>
      <c r="F1997" s="2" t="s">
        <v>12138</v>
      </c>
      <c r="G1997" s="2" t="s">
        <v>12139</v>
      </c>
      <c r="H1997" s="2" t="s">
        <v>12140</v>
      </c>
      <c r="I1997" s="2" t="s">
        <v>12141</v>
      </c>
      <c r="J1997" s="2" t="s">
        <v>40</v>
      </c>
      <c r="K1997" s="3" t="s">
        <v>40</v>
      </c>
      <c r="L1997" s="3" t="e">
        <f t="shared" si="93"/>
        <v>#VALUE!</v>
      </c>
      <c r="M1997" s="3" t="e">
        <f t="shared" si="94"/>
        <v>#VALUE!</v>
      </c>
      <c r="N1997" s="4" t="s">
        <v>40</v>
      </c>
      <c r="O1997" s="5" t="e">
        <f t="shared" si="95"/>
        <v>#VALUE!</v>
      </c>
    </row>
    <row r="1998" spans="1:15">
      <c r="A1998" s="17" t="s">
        <v>3284</v>
      </c>
      <c r="B1998" s="17" t="s">
        <v>3285</v>
      </c>
      <c r="C1998" s="17" t="s">
        <v>921</v>
      </c>
      <c r="D1998" s="17" t="s">
        <v>141</v>
      </c>
      <c r="E1998" s="17" t="s">
        <v>519</v>
      </c>
      <c r="F1998" s="17" t="s">
        <v>3286</v>
      </c>
      <c r="G1998" s="17" t="s">
        <v>3287</v>
      </c>
      <c r="H1998" s="17" t="s">
        <v>3288</v>
      </c>
      <c r="I1998" s="17" t="s">
        <v>3289</v>
      </c>
      <c r="J1998" s="17" t="s">
        <v>40</v>
      </c>
      <c r="K1998" s="18">
        <v>2.5680000000000001</v>
      </c>
      <c r="L1998" s="18">
        <f t="shared" si="93"/>
        <v>1.4948817031767501</v>
      </c>
      <c r="M1998" s="18">
        <f t="shared" si="94"/>
        <v>0.58003132188633866</v>
      </c>
      <c r="N1998" s="19">
        <v>6.8807355843621305E-4</v>
      </c>
      <c r="O1998" s="20">
        <f t="shared" si="95"/>
        <v>3.1623651310736594</v>
      </c>
    </row>
    <row r="1999" spans="1:15">
      <c r="A1999" s="2" t="s">
        <v>12148</v>
      </c>
      <c r="B1999" s="2" t="s">
        <v>12149</v>
      </c>
      <c r="C1999" s="2" t="s">
        <v>33</v>
      </c>
      <c r="D1999" s="2" t="s">
        <v>141</v>
      </c>
      <c r="E1999" s="2" t="s">
        <v>158</v>
      </c>
      <c r="F1999" s="2" t="s">
        <v>12150</v>
      </c>
      <c r="G1999" s="2" t="s">
        <v>12151</v>
      </c>
      <c r="H1999" s="2" t="s">
        <v>12152</v>
      </c>
      <c r="I1999" s="2" t="s">
        <v>12153</v>
      </c>
      <c r="J1999" s="2" t="s">
        <v>40</v>
      </c>
      <c r="K1999" s="3" t="s">
        <v>40</v>
      </c>
      <c r="L1999" s="3" t="e">
        <f t="shared" si="93"/>
        <v>#VALUE!</v>
      </c>
      <c r="M1999" s="3" t="e">
        <f t="shared" si="94"/>
        <v>#VALUE!</v>
      </c>
      <c r="N1999" s="4" t="s">
        <v>40</v>
      </c>
      <c r="O1999" s="5" t="e">
        <f t="shared" si="95"/>
        <v>#VALUE!</v>
      </c>
    </row>
    <row r="2000" spans="1:15">
      <c r="A2000" s="2" t="s">
        <v>12154</v>
      </c>
      <c r="B2000" s="2" t="s">
        <v>12155</v>
      </c>
      <c r="C2000" s="2" t="s">
        <v>33</v>
      </c>
      <c r="D2000" s="2" t="s">
        <v>34</v>
      </c>
      <c r="E2000" s="2" t="s">
        <v>158</v>
      </c>
      <c r="F2000" s="2" t="s">
        <v>12156</v>
      </c>
      <c r="G2000" s="2" t="s">
        <v>12157</v>
      </c>
      <c r="H2000" s="2" t="s">
        <v>12158</v>
      </c>
      <c r="I2000" s="2" t="s">
        <v>12159</v>
      </c>
      <c r="J2000" s="2" t="s">
        <v>40</v>
      </c>
      <c r="K2000" s="3" t="s">
        <v>40</v>
      </c>
      <c r="L2000" s="3" t="e">
        <f t="shared" si="93"/>
        <v>#VALUE!</v>
      </c>
      <c r="M2000" s="3" t="e">
        <f t="shared" si="94"/>
        <v>#VALUE!</v>
      </c>
      <c r="N2000" s="4" t="s">
        <v>40</v>
      </c>
      <c r="O2000" s="5" t="e">
        <f t="shared" si="95"/>
        <v>#VALUE!</v>
      </c>
    </row>
    <row r="2001" spans="1:15">
      <c r="A2001" s="2" t="s">
        <v>10209</v>
      </c>
      <c r="B2001" s="2" t="s">
        <v>10210</v>
      </c>
      <c r="C2001" s="2" t="s">
        <v>40</v>
      </c>
      <c r="D2001" s="2" t="s">
        <v>40</v>
      </c>
      <c r="E2001" s="2" t="s">
        <v>40</v>
      </c>
      <c r="F2001" s="2" t="s">
        <v>40</v>
      </c>
      <c r="G2001" s="2" t="s">
        <v>10211</v>
      </c>
      <c r="H2001" s="2" t="s">
        <v>10212</v>
      </c>
      <c r="I2001" s="2" t="s">
        <v>10213</v>
      </c>
      <c r="J2001" s="2" t="s">
        <v>40</v>
      </c>
      <c r="K2001" s="3">
        <v>2.6190000000000002</v>
      </c>
      <c r="L2001" s="3">
        <f t="shared" si="93"/>
        <v>1.5245697743846995</v>
      </c>
      <c r="M2001" s="3">
        <f t="shared" si="94"/>
        <v>0.60840217911463168</v>
      </c>
      <c r="N2001" s="155">
        <v>1</v>
      </c>
      <c r="O2001" s="156">
        <f t="shared" si="95"/>
        <v>0</v>
      </c>
    </row>
    <row r="2002" spans="1:15">
      <c r="A2002" s="2" t="s">
        <v>12165</v>
      </c>
      <c r="B2002" s="2" t="s">
        <v>12166</v>
      </c>
      <c r="C2002" s="2" t="s">
        <v>33</v>
      </c>
      <c r="D2002" s="2" t="s">
        <v>314</v>
      </c>
      <c r="E2002" s="2" t="s">
        <v>511</v>
      </c>
      <c r="F2002" s="2" t="s">
        <v>12167</v>
      </c>
      <c r="G2002" s="2" t="s">
        <v>12168</v>
      </c>
      <c r="H2002" s="2" t="s">
        <v>40</v>
      </c>
      <c r="I2002" s="2" t="s">
        <v>12169</v>
      </c>
      <c r="J2002" s="2" t="s">
        <v>40</v>
      </c>
      <c r="K2002" s="3" t="s">
        <v>40</v>
      </c>
      <c r="L2002" s="3" t="e">
        <f t="shared" si="93"/>
        <v>#VALUE!</v>
      </c>
      <c r="M2002" s="3" t="e">
        <f t="shared" si="94"/>
        <v>#VALUE!</v>
      </c>
      <c r="N2002" s="4" t="s">
        <v>40</v>
      </c>
      <c r="O2002" s="5" t="e">
        <f t="shared" si="95"/>
        <v>#VALUE!</v>
      </c>
    </row>
    <row r="2003" spans="1:15">
      <c r="A2003" s="17" t="s">
        <v>3059</v>
      </c>
      <c r="B2003" s="17" t="s">
        <v>3060</v>
      </c>
      <c r="C2003" s="17" t="s">
        <v>1149</v>
      </c>
      <c r="D2003" s="17" t="s">
        <v>141</v>
      </c>
      <c r="E2003" s="17" t="s">
        <v>336</v>
      </c>
      <c r="F2003" s="17" t="s">
        <v>143</v>
      </c>
      <c r="G2003" s="17" t="s">
        <v>3061</v>
      </c>
      <c r="H2003" s="17" t="s">
        <v>3062</v>
      </c>
      <c r="I2003" s="17" t="s">
        <v>3063</v>
      </c>
      <c r="J2003" s="17" t="s">
        <v>147</v>
      </c>
      <c r="K2003" s="18">
        <v>2.7120000000000002</v>
      </c>
      <c r="L2003" s="18">
        <f t="shared" si="93"/>
        <v>1.5787068454109603</v>
      </c>
      <c r="M2003" s="18">
        <f t="shared" si="94"/>
        <v>0.65874329790037933</v>
      </c>
      <c r="N2003" s="19">
        <v>5.05637676376865E-5</v>
      </c>
      <c r="O2003" s="20">
        <f t="shared" si="95"/>
        <v>4.29616057310988</v>
      </c>
    </row>
    <row r="2004" spans="1:15">
      <c r="A2004" s="2" t="s">
        <v>12177</v>
      </c>
      <c r="B2004" s="2" t="s">
        <v>12178</v>
      </c>
      <c r="C2004" s="2" t="s">
        <v>235</v>
      </c>
      <c r="D2004" s="2" t="s">
        <v>314</v>
      </c>
      <c r="E2004" s="2" t="s">
        <v>4618</v>
      </c>
      <c r="F2004" s="2" t="s">
        <v>2888</v>
      </c>
      <c r="G2004" s="2" t="s">
        <v>12179</v>
      </c>
      <c r="H2004" s="2" t="s">
        <v>12180</v>
      </c>
      <c r="I2004" s="2" t="s">
        <v>12181</v>
      </c>
      <c r="J2004" s="2" t="s">
        <v>2385</v>
      </c>
      <c r="K2004" s="3" t="s">
        <v>40</v>
      </c>
      <c r="L2004" s="3" t="e">
        <f t="shared" si="93"/>
        <v>#VALUE!</v>
      </c>
      <c r="M2004" s="3" t="e">
        <f t="shared" si="94"/>
        <v>#VALUE!</v>
      </c>
      <c r="N2004" s="4" t="s">
        <v>40</v>
      </c>
      <c r="O2004" s="5" t="e">
        <f t="shared" si="95"/>
        <v>#VALUE!</v>
      </c>
    </row>
    <row r="2005" spans="1:15">
      <c r="A2005" s="17" t="s">
        <v>1390</v>
      </c>
      <c r="B2005" s="17" t="s">
        <v>1391</v>
      </c>
      <c r="C2005" s="17" t="s">
        <v>921</v>
      </c>
      <c r="D2005" s="17" t="s">
        <v>141</v>
      </c>
      <c r="E2005" s="17" t="s">
        <v>1392</v>
      </c>
      <c r="F2005" s="17" t="s">
        <v>1393</v>
      </c>
      <c r="G2005" s="17" t="s">
        <v>1394</v>
      </c>
      <c r="H2005" s="17" t="s">
        <v>1395</v>
      </c>
      <c r="I2005" s="17" t="s">
        <v>1396</v>
      </c>
      <c r="J2005" s="17" t="s">
        <v>40</v>
      </c>
      <c r="K2005" s="18">
        <v>2.7210000000000001</v>
      </c>
      <c r="L2005" s="18">
        <f t="shared" si="93"/>
        <v>1.5839459168005985</v>
      </c>
      <c r="M2005" s="18">
        <f t="shared" si="94"/>
        <v>0.66352307601371407</v>
      </c>
      <c r="N2005" s="19">
        <v>2.0285103071356501E-7</v>
      </c>
      <c r="O2005" s="20">
        <f t="shared" si="95"/>
        <v>6.6928227812449572</v>
      </c>
    </row>
    <row r="2006" spans="1:15">
      <c r="A2006" s="17" t="s">
        <v>4966</v>
      </c>
      <c r="B2006" s="17" t="s">
        <v>4967</v>
      </c>
      <c r="C2006" s="17" t="s">
        <v>921</v>
      </c>
      <c r="D2006" s="17" t="s">
        <v>141</v>
      </c>
      <c r="E2006" s="17" t="s">
        <v>4968</v>
      </c>
      <c r="F2006" s="17" t="s">
        <v>1393</v>
      </c>
      <c r="G2006" s="17" t="s">
        <v>4969</v>
      </c>
      <c r="H2006" s="17" t="s">
        <v>4970</v>
      </c>
      <c r="I2006" s="17" t="s">
        <v>4971</v>
      </c>
      <c r="J2006" s="17" t="s">
        <v>40</v>
      </c>
      <c r="K2006" s="18">
        <v>2.7450000000000001</v>
      </c>
      <c r="L2006" s="18">
        <f t="shared" si="93"/>
        <v>1.5979167738396336</v>
      </c>
      <c r="M2006" s="18">
        <f t="shared" si="94"/>
        <v>0.67619226865659654</v>
      </c>
      <c r="N2006" s="19">
        <v>8.1176726358856092E-3</v>
      </c>
      <c r="O2006" s="20">
        <f t="shared" si="95"/>
        <v>2.090568466605224</v>
      </c>
    </row>
    <row r="2007" spans="1:15">
      <c r="A2007" s="2" t="s">
        <v>12193</v>
      </c>
      <c r="B2007" s="2" t="s">
        <v>12194</v>
      </c>
      <c r="C2007" s="2" t="s">
        <v>40</v>
      </c>
      <c r="D2007" s="2" t="s">
        <v>40</v>
      </c>
      <c r="E2007" s="2" t="s">
        <v>40</v>
      </c>
      <c r="F2007" s="2" t="s">
        <v>12195</v>
      </c>
      <c r="G2007" s="2" t="s">
        <v>12196</v>
      </c>
      <c r="H2007" s="2" t="s">
        <v>12197</v>
      </c>
      <c r="I2007" s="2" t="s">
        <v>12198</v>
      </c>
      <c r="J2007" s="2" t="s">
        <v>40</v>
      </c>
      <c r="K2007" s="3" t="s">
        <v>40</v>
      </c>
      <c r="L2007" s="3" t="e">
        <f t="shared" si="93"/>
        <v>#VALUE!</v>
      </c>
      <c r="M2007" s="3" t="e">
        <f t="shared" si="94"/>
        <v>#VALUE!</v>
      </c>
      <c r="N2007" s="4" t="s">
        <v>40</v>
      </c>
      <c r="O2007" s="5" t="e">
        <f t="shared" si="95"/>
        <v>#VALUE!</v>
      </c>
    </row>
    <row r="2008" spans="1:15">
      <c r="A2008" s="2" t="s">
        <v>12199</v>
      </c>
      <c r="B2008" s="2" t="s">
        <v>12200</v>
      </c>
      <c r="C2008" s="2" t="s">
        <v>33</v>
      </c>
      <c r="D2008" s="2" t="s">
        <v>40</v>
      </c>
      <c r="E2008" s="2" t="s">
        <v>6041</v>
      </c>
      <c r="F2008" s="2" t="s">
        <v>8070</v>
      </c>
      <c r="G2008" s="2" t="s">
        <v>12201</v>
      </c>
      <c r="H2008" s="2" t="s">
        <v>12202</v>
      </c>
      <c r="I2008" s="2" t="s">
        <v>12203</v>
      </c>
      <c r="J2008" s="2" t="s">
        <v>40</v>
      </c>
      <c r="K2008" s="3" t="s">
        <v>40</v>
      </c>
      <c r="L2008" s="3" t="e">
        <f t="shared" si="93"/>
        <v>#VALUE!</v>
      </c>
      <c r="M2008" s="3" t="e">
        <f t="shared" si="94"/>
        <v>#VALUE!</v>
      </c>
      <c r="N2008" s="4" t="s">
        <v>40</v>
      </c>
      <c r="O2008" s="5" t="e">
        <f t="shared" si="95"/>
        <v>#VALUE!</v>
      </c>
    </row>
    <row r="2009" spans="1:15">
      <c r="A2009" s="2" t="s">
        <v>12204</v>
      </c>
      <c r="B2009" s="2" t="s">
        <v>12205</v>
      </c>
      <c r="C2009" s="2" t="s">
        <v>33</v>
      </c>
      <c r="D2009" s="2" t="s">
        <v>141</v>
      </c>
      <c r="E2009" s="2" t="s">
        <v>77</v>
      </c>
      <c r="F2009" s="2" t="s">
        <v>550</v>
      </c>
      <c r="G2009" s="2" t="s">
        <v>12206</v>
      </c>
      <c r="H2009" s="2" t="s">
        <v>12207</v>
      </c>
      <c r="I2009" s="2" t="s">
        <v>12208</v>
      </c>
      <c r="J2009" s="2" t="s">
        <v>554</v>
      </c>
      <c r="K2009" s="3" t="s">
        <v>40</v>
      </c>
      <c r="L2009" s="3" t="e">
        <f t="shared" si="93"/>
        <v>#VALUE!</v>
      </c>
      <c r="M2009" s="3" t="e">
        <f t="shared" si="94"/>
        <v>#VALUE!</v>
      </c>
      <c r="N2009" s="4" t="s">
        <v>40</v>
      </c>
      <c r="O2009" s="5" t="e">
        <f t="shared" si="95"/>
        <v>#VALUE!</v>
      </c>
    </row>
    <row r="2010" spans="1:15">
      <c r="A2010" s="2" t="s">
        <v>12209</v>
      </c>
      <c r="B2010" s="2" t="s">
        <v>12210</v>
      </c>
      <c r="C2010" s="2" t="s">
        <v>33</v>
      </c>
      <c r="D2010" s="2" t="s">
        <v>314</v>
      </c>
      <c r="E2010" s="2" t="s">
        <v>158</v>
      </c>
      <c r="F2010" s="2" t="s">
        <v>289</v>
      </c>
      <c r="G2010" s="2" t="s">
        <v>12211</v>
      </c>
      <c r="H2010" s="2" t="s">
        <v>12212</v>
      </c>
      <c r="I2010" s="2" t="s">
        <v>12213</v>
      </c>
      <c r="J2010" s="2" t="s">
        <v>40</v>
      </c>
      <c r="K2010" s="3" t="s">
        <v>40</v>
      </c>
      <c r="L2010" s="3" t="e">
        <f t="shared" si="93"/>
        <v>#VALUE!</v>
      </c>
      <c r="M2010" s="3" t="e">
        <f t="shared" si="94"/>
        <v>#VALUE!</v>
      </c>
      <c r="N2010" s="4" t="s">
        <v>40</v>
      </c>
      <c r="O2010" s="5" t="e">
        <f t="shared" si="95"/>
        <v>#VALUE!</v>
      </c>
    </row>
    <row r="2011" spans="1:15">
      <c r="A2011" s="17" t="s">
        <v>378</v>
      </c>
      <c r="B2011" s="17" t="s">
        <v>379</v>
      </c>
      <c r="C2011" s="17" t="s">
        <v>380</v>
      </c>
      <c r="D2011" s="17" t="s">
        <v>141</v>
      </c>
      <c r="E2011" s="17" t="s">
        <v>381</v>
      </c>
      <c r="F2011" s="17" t="s">
        <v>382</v>
      </c>
      <c r="G2011" s="17" t="s">
        <v>383</v>
      </c>
      <c r="H2011" s="17" t="s">
        <v>384</v>
      </c>
      <c r="I2011" s="17" t="s">
        <v>385</v>
      </c>
      <c r="J2011" s="17" t="s">
        <v>40</v>
      </c>
      <c r="K2011" s="18">
        <v>2.766</v>
      </c>
      <c r="L2011" s="18">
        <f t="shared" si="93"/>
        <v>1.6101412737487892</v>
      </c>
      <c r="M2011" s="18">
        <f t="shared" si="94"/>
        <v>0.68718727591452966</v>
      </c>
      <c r="N2011" s="19">
        <v>2.0285103071356501E-7</v>
      </c>
      <c r="O2011" s="20">
        <f t="shared" si="95"/>
        <v>6.6928227812449572</v>
      </c>
    </row>
    <row r="2012" spans="1:15">
      <c r="A2012" s="17" t="s">
        <v>2477</v>
      </c>
      <c r="B2012" s="17" t="s">
        <v>2478</v>
      </c>
      <c r="C2012" s="17" t="s">
        <v>921</v>
      </c>
      <c r="D2012" s="17" t="s">
        <v>141</v>
      </c>
      <c r="E2012" s="17" t="s">
        <v>519</v>
      </c>
      <c r="F2012" s="17" t="s">
        <v>2479</v>
      </c>
      <c r="G2012" s="17" t="s">
        <v>2480</v>
      </c>
      <c r="H2012" s="17" t="s">
        <v>2481</v>
      </c>
      <c r="I2012" s="17" t="s">
        <v>2482</v>
      </c>
      <c r="J2012" s="17" t="s">
        <v>40</v>
      </c>
      <c r="K2012" s="18">
        <v>2.7949999999999999</v>
      </c>
      <c r="L2012" s="18">
        <f t="shared" si="93"/>
        <v>1.6270227260042898</v>
      </c>
      <c r="M2012" s="18">
        <f t="shared" si="94"/>
        <v>0.70223440249458779</v>
      </c>
      <c r="N2012" s="19">
        <v>2.54076026990584E-6</v>
      </c>
      <c r="O2012" s="20">
        <f t="shared" si="95"/>
        <v>5.5950363103013148</v>
      </c>
    </row>
    <row r="2013" spans="1:15">
      <c r="A2013" s="17" t="s">
        <v>4540</v>
      </c>
      <c r="B2013" s="17" t="s">
        <v>4541</v>
      </c>
      <c r="C2013" s="17" t="s">
        <v>921</v>
      </c>
      <c r="D2013" s="17" t="s">
        <v>141</v>
      </c>
      <c r="E2013" s="17" t="s">
        <v>4542</v>
      </c>
      <c r="F2013" s="17" t="s">
        <v>1393</v>
      </c>
      <c r="G2013" s="17" t="s">
        <v>4543</v>
      </c>
      <c r="H2013" s="17" t="s">
        <v>4544</v>
      </c>
      <c r="I2013" s="17" t="s">
        <v>4545</v>
      </c>
      <c r="J2013" s="17" t="s">
        <v>40</v>
      </c>
      <c r="K2013" s="18">
        <v>3.0760000000000001</v>
      </c>
      <c r="L2013" s="18">
        <f t="shared" si="93"/>
        <v>1.7905981771696586</v>
      </c>
      <c r="M2013" s="18">
        <f t="shared" si="94"/>
        <v>0.84044162272586209</v>
      </c>
      <c r="N2013" s="19">
        <v>2.2972261724684001E-4</v>
      </c>
      <c r="O2013" s="20">
        <f t="shared" si="95"/>
        <v>3.6387962444133968</v>
      </c>
    </row>
    <row r="2014" spans="1:15">
      <c r="A2014" s="2" t="s">
        <v>12232</v>
      </c>
      <c r="B2014" s="2" t="s">
        <v>12233</v>
      </c>
      <c r="C2014" s="2" t="s">
        <v>85</v>
      </c>
      <c r="D2014" s="2" t="s">
        <v>314</v>
      </c>
      <c r="E2014" s="2" t="s">
        <v>2621</v>
      </c>
      <c r="F2014" s="2" t="s">
        <v>8145</v>
      </c>
      <c r="G2014" s="2" t="s">
        <v>12234</v>
      </c>
      <c r="H2014" s="2" t="s">
        <v>12235</v>
      </c>
      <c r="I2014" s="2" t="s">
        <v>12236</v>
      </c>
      <c r="J2014" s="2" t="s">
        <v>40</v>
      </c>
      <c r="K2014" s="3" t="s">
        <v>40</v>
      </c>
      <c r="L2014" s="3" t="e">
        <f t="shared" si="93"/>
        <v>#VALUE!</v>
      </c>
      <c r="M2014" s="3" t="e">
        <f t="shared" si="94"/>
        <v>#VALUE!</v>
      </c>
      <c r="N2014" s="4" t="s">
        <v>40</v>
      </c>
      <c r="O2014" s="5" t="e">
        <f t="shared" si="95"/>
        <v>#VALUE!</v>
      </c>
    </row>
    <row r="2015" spans="1:15">
      <c r="A2015" s="2" t="s">
        <v>12237</v>
      </c>
      <c r="B2015" s="2" t="s">
        <v>12238</v>
      </c>
      <c r="C2015" s="2" t="s">
        <v>85</v>
      </c>
      <c r="D2015" s="2" t="s">
        <v>86</v>
      </c>
      <c r="E2015" s="2" t="s">
        <v>2111</v>
      </c>
      <c r="F2015" s="2" t="s">
        <v>5092</v>
      </c>
      <c r="G2015" s="2" t="s">
        <v>12239</v>
      </c>
      <c r="H2015" s="2" t="s">
        <v>12240</v>
      </c>
      <c r="I2015" s="2" t="s">
        <v>12241</v>
      </c>
      <c r="J2015" s="2" t="s">
        <v>40</v>
      </c>
      <c r="K2015" s="3" t="s">
        <v>40</v>
      </c>
      <c r="L2015" s="3" t="e">
        <f t="shared" si="93"/>
        <v>#VALUE!</v>
      </c>
      <c r="M2015" s="3" t="e">
        <f t="shared" si="94"/>
        <v>#VALUE!</v>
      </c>
      <c r="N2015" s="4" t="s">
        <v>40</v>
      </c>
      <c r="O2015" s="5" t="e">
        <f t="shared" si="95"/>
        <v>#VALUE!</v>
      </c>
    </row>
    <row r="2016" spans="1:15">
      <c r="A2016" s="2" t="s">
        <v>12242</v>
      </c>
      <c r="B2016" s="2" t="s">
        <v>12243</v>
      </c>
      <c r="C2016" s="2" t="s">
        <v>186</v>
      </c>
      <c r="D2016" s="2" t="s">
        <v>141</v>
      </c>
      <c r="E2016" s="2" t="s">
        <v>2024</v>
      </c>
      <c r="F2016" s="2" t="s">
        <v>2906</v>
      </c>
      <c r="G2016" s="2" t="s">
        <v>12244</v>
      </c>
      <c r="H2016" s="2" t="s">
        <v>12245</v>
      </c>
      <c r="I2016" s="2" t="s">
        <v>12246</v>
      </c>
      <c r="J2016" s="2" t="s">
        <v>1506</v>
      </c>
      <c r="K2016" s="3" t="s">
        <v>40</v>
      </c>
      <c r="L2016" s="3" t="e">
        <f t="shared" si="93"/>
        <v>#VALUE!</v>
      </c>
      <c r="M2016" s="3" t="e">
        <f t="shared" si="94"/>
        <v>#VALUE!</v>
      </c>
      <c r="N2016" s="4" t="s">
        <v>40</v>
      </c>
      <c r="O2016" s="5" t="e">
        <f t="shared" si="95"/>
        <v>#VALUE!</v>
      </c>
    </row>
    <row r="2017" spans="1:15">
      <c r="A2017" s="2" t="s">
        <v>12247</v>
      </c>
      <c r="B2017" s="2" t="s">
        <v>12248</v>
      </c>
      <c r="C2017" s="2" t="s">
        <v>965</v>
      </c>
      <c r="D2017" s="2" t="s">
        <v>40</v>
      </c>
      <c r="E2017" s="2" t="s">
        <v>937</v>
      </c>
      <c r="F2017" s="2" t="s">
        <v>12249</v>
      </c>
      <c r="G2017" s="2" t="s">
        <v>12250</v>
      </c>
      <c r="H2017" s="2" t="s">
        <v>12251</v>
      </c>
      <c r="I2017" s="2" t="s">
        <v>12252</v>
      </c>
      <c r="J2017" s="2" t="s">
        <v>40</v>
      </c>
      <c r="K2017" s="3" t="s">
        <v>40</v>
      </c>
      <c r="L2017" s="3" t="e">
        <f t="shared" si="93"/>
        <v>#VALUE!</v>
      </c>
      <c r="M2017" s="3" t="e">
        <f t="shared" si="94"/>
        <v>#VALUE!</v>
      </c>
      <c r="N2017" s="4" t="s">
        <v>40</v>
      </c>
      <c r="O2017" s="5" t="e">
        <f t="shared" si="95"/>
        <v>#VALUE!</v>
      </c>
    </row>
    <row r="2018" spans="1:15">
      <c r="A2018" s="17" t="s">
        <v>138</v>
      </c>
      <c r="B2018" s="17" t="s">
        <v>139</v>
      </c>
      <c r="C2018" s="17" t="s">
        <v>140</v>
      </c>
      <c r="D2018" s="17" t="s">
        <v>141</v>
      </c>
      <c r="E2018" s="17" t="s">
        <v>142</v>
      </c>
      <c r="F2018" s="17" t="s">
        <v>143</v>
      </c>
      <c r="G2018" s="17" t="s">
        <v>144</v>
      </c>
      <c r="H2018" s="17" t="s">
        <v>145</v>
      </c>
      <c r="I2018" s="17" t="s">
        <v>146</v>
      </c>
      <c r="J2018" s="17" t="s">
        <v>147</v>
      </c>
      <c r="K2018" s="18">
        <v>3.08</v>
      </c>
      <c r="L2018" s="18">
        <f t="shared" si="93"/>
        <v>1.792926653342831</v>
      </c>
      <c r="M2018" s="18">
        <f t="shared" si="94"/>
        <v>0.84231647034629908</v>
      </c>
      <c r="N2018" s="19">
        <v>6.7867572006719E-9</v>
      </c>
      <c r="O2018" s="20">
        <f t="shared" si="95"/>
        <v>8.1683376876133931</v>
      </c>
    </row>
    <row r="2019" spans="1:15">
      <c r="A2019" s="2" t="s">
        <v>12259</v>
      </c>
      <c r="B2019" s="2" t="s">
        <v>12260</v>
      </c>
      <c r="C2019" s="2" t="s">
        <v>235</v>
      </c>
      <c r="D2019" s="2" t="s">
        <v>314</v>
      </c>
      <c r="E2019" s="2" t="s">
        <v>178</v>
      </c>
      <c r="F2019" s="2" t="s">
        <v>12261</v>
      </c>
      <c r="G2019" s="2" t="s">
        <v>12262</v>
      </c>
      <c r="H2019" s="2" t="s">
        <v>12263</v>
      </c>
      <c r="I2019" s="2" t="s">
        <v>12264</v>
      </c>
      <c r="J2019" s="2" t="s">
        <v>40</v>
      </c>
      <c r="K2019" s="3" t="s">
        <v>40</v>
      </c>
      <c r="L2019" s="3" t="e">
        <f t="shared" si="93"/>
        <v>#VALUE!</v>
      </c>
      <c r="M2019" s="3" t="e">
        <f t="shared" si="94"/>
        <v>#VALUE!</v>
      </c>
      <c r="N2019" s="4" t="s">
        <v>40</v>
      </c>
      <c r="O2019" s="5" t="e">
        <f t="shared" si="95"/>
        <v>#VALUE!</v>
      </c>
    </row>
    <row r="2020" spans="1:15">
      <c r="A2020" s="2" t="s">
        <v>12265</v>
      </c>
      <c r="B2020" s="2" t="s">
        <v>12266</v>
      </c>
      <c r="C2020" s="2" t="s">
        <v>40</v>
      </c>
      <c r="D2020" s="2" t="s">
        <v>40</v>
      </c>
      <c r="E2020" s="2" t="s">
        <v>40</v>
      </c>
      <c r="F2020" s="2" t="s">
        <v>12267</v>
      </c>
      <c r="G2020" s="2" t="s">
        <v>12268</v>
      </c>
      <c r="H2020" s="2" t="s">
        <v>12269</v>
      </c>
      <c r="I2020" s="2" t="s">
        <v>12270</v>
      </c>
      <c r="J2020" s="2" t="s">
        <v>40</v>
      </c>
      <c r="K2020" s="3" t="s">
        <v>40</v>
      </c>
      <c r="L2020" s="3" t="e">
        <f t="shared" si="93"/>
        <v>#VALUE!</v>
      </c>
      <c r="M2020" s="3" t="e">
        <f t="shared" si="94"/>
        <v>#VALUE!</v>
      </c>
      <c r="N2020" s="4" t="s">
        <v>40</v>
      </c>
      <c r="O2020" s="5" t="e">
        <f t="shared" si="95"/>
        <v>#VALUE!</v>
      </c>
    </row>
    <row r="2021" spans="1:15">
      <c r="A2021" s="2" t="s">
        <v>12271</v>
      </c>
      <c r="B2021" s="2" t="s">
        <v>12272</v>
      </c>
      <c r="C2021" s="2" t="s">
        <v>33</v>
      </c>
      <c r="D2021" s="2" t="s">
        <v>86</v>
      </c>
      <c r="E2021" s="2" t="s">
        <v>158</v>
      </c>
      <c r="F2021" s="2" t="s">
        <v>1373</v>
      </c>
      <c r="G2021" s="2" t="s">
        <v>12273</v>
      </c>
      <c r="H2021" s="2" t="s">
        <v>12274</v>
      </c>
      <c r="I2021" s="2" t="s">
        <v>12275</v>
      </c>
      <c r="J2021" s="2" t="s">
        <v>1376</v>
      </c>
      <c r="K2021" s="3" t="s">
        <v>40</v>
      </c>
      <c r="L2021" s="3" t="e">
        <f t="shared" si="93"/>
        <v>#VALUE!</v>
      </c>
      <c r="M2021" s="3" t="e">
        <f t="shared" si="94"/>
        <v>#VALUE!</v>
      </c>
      <c r="N2021" s="4" t="s">
        <v>40</v>
      </c>
      <c r="O2021" s="5" t="e">
        <f t="shared" si="95"/>
        <v>#VALUE!</v>
      </c>
    </row>
    <row r="2022" spans="1:15">
      <c r="A2022" s="2" t="s">
        <v>6928</v>
      </c>
      <c r="B2022" s="2" t="s">
        <v>6929</v>
      </c>
      <c r="C2022" s="2" t="s">
        <v>2155</v>
      </c>
      <c r="D2022" s="2" t="s">
        <v>141</v>
      </c>
      <c r="E2022" s="2" t="s">
        <v>40</v>
      </c>
      <c r="F2022" s="2" t="s">
        <v>6930</v>
      </c>
      <c r="G2022" s="2" t="s">
        <v>6931</v>
      </c>
      <c r="H2022" s="2" t="s">
        <v>6932</v>
      </c>
      <c r="I2022" s="2" t="s">
        <v>6933</v>
      </c>
      <c r="J2022" s="2" t="s">
        <v>40</v>
      </c>
      <c r="K2022" s="3">
        <v>3.0950000000000002</v>
      </c>
      <c r="L2022" s="3">
        <f t="shared" si="93"/>
        <v>1.8016584389922281</v>
      </c>
      <c r="M2022" s="3">
        <f t="shared" si="94"/>
        <v>0.84932552886566259</v>
      </c>
      <c r="N2022" s="155">
        <v>6.0939986214989403E-2</v>
      </c>
      <c r="O2022" s="156">
        <f t="shared" si="95"/>
        <v>1.2150976483534948</v>
      </c>
    </row>
    <row r="2023" spans="1:15">
      <c r="A2023" s="17" t="s">
        <v>2116</v>
      </c>
      <c r="B2023" s="17" t="s">
        <v>2117</v>
      </c>
      <c r="C2023" s="17" t="s">
        <v>40</v>
      </c>
      <c r="D2023" s="17" t="s">
        <v>141</v>
      </c>
      <c r="E2023" s="17" t="s">
        <v>937</v>
      </c>
      <c r="F2023" s="17" t="s">
        <v>2118</v>
      </c>
      <c r="G2023" s="17" t="s">
        <v>2119</v>
      </c>
      <c r="H2023" s="17" t="s">
        <v>2120</v>
      </c>
      <c r="I2023" s="17" t="s">
        <v>2121</v>
      </c>
      <c r="J2023" s="17" t="s">
        <v>40</v>
      </c>
      <c r="K2023" s="18">
        <v>3.0960000000000001</v>
      </c>
      <c r="L2023" s="18">
        <f t="shared" si="93"/>
        <v>1.8022405580355212</v>
      </c>
      <c r="M2023" s="18">
        <f t="shared" si="94"/>
        <v>0.8497915909084458</v>
      </c>
      <c r="N2023" s="19">
        <v>2.0737552451243301E-4</v>
      </c>
      <c r="O2023" s="20">
        <f t="shared" si="95"/>
        <v>3.6832425025103568</v>
      </c>
    </row>
    <row r="2024" spans="1:15">
      <c r="A2024" s="17" t="s">
        <v>1480</v>
      </c>
      <c r="B2024" s="17" t="s">
        <v>1481</v>
      </c>
      <c r="C2024" s="17" t="s">
        <v>140</v>
      </c>
      <c r="D2024" s="17" t="s">
        <v>141</v>
      </c>
      <c r="E2024" s="17" t="s">
        <v>336</v>
      </c>
      <c r="F2024" s="17" t="s">
        <v>1482</v>
      </c>
      <c r="G2024" s="17" t="s">
        <v>1483</v>
      </c>
      <c r="H2024" s="17" t="s">
        <v>1484</v>
      </c>
      <c r="I2024" s="17" t="s">
        <v>1485</v>
      </c>
      <c r="J2024" s="17" t="s">
        <v>1486</v>
      </c>
      <c r="K2024" s="18">
        <v>3.3519999999999999</v>
      </c>
      <c r="L2024" s="18">
        <f t="shared" si="93"/>
        <v>1.9512630331185614</v>
      </c>
      <c r="M2024" s="18">
        <f t="shared" si="94"/>
        <v>0.9644082684633869</v>
      </c>
      <c r="N2024" s="19">
        <v>7.4582152903983996E-4</v>
      </c>
      <c r="O2024" s="20">
        <f t="shared" si="95"/>
        <v>3.1273650843586576</v>
      </c>
    </row>
    <row r="2025" spans="1:15">
      <c r="A2025" s="2" t="s">
        <v>12295</v>
      </c>
      <c r="B2025" s="2" t="s">
        <v>12296</v>
      </c>
      <c r="C2025" s="2" t="s">
        <v>921</v>
      </c>
      <c r="D2025" s="2" t="s">
        <v>40</v>
      </c>
      <c r="E2025" s="2" t="s">
        <v>519</v>
      </c>
      <c r="F2025" s="2" t="s">
        <v>8407</v>
      </c>
      <c r="G2025" s="2" t="s">
        <v>12297</v>
      </c>
      <c r="H2025" s="2" t="s">
        <v>12298</v>
      </c>
      <c r="I2025" s="2" t="s">
        <v>12299</v>
      </c>
      <c r="J2025" s="2" t="s">
        <v>40</v>
      </c>
      <c r="K2025" s="3" t="s">
        <v>40</v>
      </c>
      <c r="L2025" s="3" t="e">
        <f t="shared" ref="L2025" si="96">K2025/1.717861684</f>
        <v>#VALUE!</v>
      </c>
      <c r="M2025" s="3" t="e">
        <f t="shared" ref="M2025" si="97">LOG(L2025, 2)</f>
        <v>#VALUE!</v>
      </c>
      <c r="N2025" s="4" t="s">
        <v>40</v>
      </c>
      <c r="O2025" s="5" t="e">
        <f t="shared" ref="O2025" si="98">-LOG10(N2025)</f>
        <v>#VALUE!</v>
      </c>
    </row>
  </sheetData>
  <pageMargins left="0.75" right="0.75" top="1" bottom="1" header="0.5" footer="0.5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25"/>
  <sheetViews>
    <sheetView topLeftCell="H1" workbookViewId="0">
      <selection activeCell="Q25" sqref="Q25"/>
    </sheetView>
  </sheetViews>
  <sheetFormatPr baseColWidth="10" defaultRowHeight="15" zeroHeight="1" x14ac:dyDescent="0"/>
  <cols>
    <col min="1" max="10" width="14.1640625" customWidth="1"/>
    <col min="11" max="13" width="14.1640625" style="3" customWidth="1"/>
    <col min="14" max="15" width="14.1640625" style="5" customWidth="1"/>
    <col min="17" max="17" width="68" customWidth="1"/>
    <col min="18" max="18" width="16.1640625" customWidth="1"/>
  </cols>
  <sheetData>
    <row r="1" spans="1:19">
      <c r="A1" s="1" t="s">
        <v>1</v>
      </c>
      <c r="B1" s="1" t="s">
        <v>2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3" t="s">
        <v>23</v>
      </c>
      <c r="L1" s="3" t="s">
        <v>12965</v>
      </c>
      <c r="M1" s="3" t="s">
        <v>12962</v>
      </c>
      <c r="N1" s="155" t="s">
        <v>29</v>
      </c>
      <c r="O1" s="156" t="s">
        <v>12963</v>
      </c>
    </row>
    <row r="2" spans="1:19" ht="18">
      <c r="A2" s="13" t="s">
        <v>8268</v>
      </c>
      <c r="B2" s="13" t="s">
        <v>8269</v>
      </c>
      <c r="C2" s="13" t="s">
        <v>6747</v>
      </c>
      <c r="D2" s="13" t="s">
        <v>86</v>
      </c>
      <c r="E2" s="13" t="s">
        <v>8270</v>
      </c>
      <c r="F2" s="13" t="s">
        <v>8271</v>
      </c>
      <c r="G2" s="13" t="s">
        <v>8272</v>
      </c>
      <c r="H2" s="13" t="s">
        <v>8273</v>
      </c>
      <c r="I2" s="13" t="s">
        <v>8274</v>
      </c>
      <c r="J2" s="13" t="s">
        <v>3001</v>
      </c>
      <c r="K2" s="14">
        <v>0.14199999999999999</v>
      </c>
      <c r="L2" s="14">
        <f t="shared" ref="L2:L65" si="0">K2/1.750077949</f>
        <v>8.1139243015512091E-2</v>
      </c>
      <c r="M2" s="14">
        <f t="shared" ref="M2:M65" si="1">LOG(L2, 2)</f>
        <v>-3.6234563467185978</v>
      </c>
      <c r="N2" s="15">
        <v>1.04113967624988E-4</v>
      </c>
      <c r="O2" s="16">
        <f t="shared" ref="O2:O65" si="2">-LOG10(N2)</f>
        <v>3.9824910029050566</v>
      </c>
      <c r="Q2" s="70" t="s">
        <v>13000</v>
      </c>
      <c r="R2" s="8" t="s">
        <v>12993</v>
      </c>
      <c r="S2" s="33" t="s">
        <v>12992</v>
      </c>
    </row>
    <row r="3" spans="1:19">
      <c r="A3" s="2" t="s">
        <v>41</v>
      </c>
      <c r="B3" s="2" t="s">
        <v>42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47</v>
      </c>
      <c r="H3" s="2" t="s">
        <v>48</v>
      </c>
      <c r="I3" s="2" t="s">
        <v>49</v>
      </c>
      <c r="J3" s="2" t="s">
        <v>50</v>
      </c>
      <c r="K3" s="3">
        <v>1.1519999999999999</v>
      </c>
      <c r="L3" s="3">
        <f t="shared" si="0"/>
        <v>0.65825639404133762</v>
      </c>
      <c r="M3" s="3">
        <f t="shared" si="1"/>
        <v>-0.60327846478096669</v>
      </c>
      <c r="N3" s="155">
        <v>1</v>
      </c>
      <c r="O3" s="156">
        <f t="shared" si="2"/>
        <v>0</v>
      </c>
      <c r="Q3" s="168" t="s">
        <v>13054</v>
      </c>
      <c r="R3" s="34">
        <v>321</v>
      </c>
      <c r="S3" s="10"/>
    </row>
    <row r="4" spans="1:19">
      <c r="A4" s="2" t="s">
        <v>51</v>
      </c>
      <c r="B4" s="2" t="s">
        <v>52</v>
      </c>
      <c r="C4" s="2" t="s">
        <v>53</v>
      </c>
      <c r="D4" s="2" t="s">
        <v>54</v>
      </c>
      <c r="E4" s="2" t="s">
        <v>55</v>
      </c>
      <c r="F4" s="2" t="s">
        <v>56</v>
      </c>
      <c r="G4" s="2" t="s">
        <v>57</v>
      </c>
      <c r="H4" s="2" t="s">
        <v>58</v>
      </c>
      <c r="I4" s="2" t="s">
        <v>59</v>
      </c>
      <c r="J4" s="2" t="s">
        <v>40</v>
      </c>
      <c r="K4" s="3">
        <v>1.3120000000000001</v>
      </c>
      <c r="L4" s="3">
        <f t="shared" si="0"/>
        <v>0.74968089321374565</v>
      </c>
      <c r="M4" s="3">
        <f t="shared" si="1"/>
        <v>-0.41565146160519539</v>
      </c>
      <c r="N4" s="155">
        <v>0.13353687090824701</v>
      </c>
      <c r="O4" s="156">
        <f t="shared" si="2"/>
        <v>0.87439880455306251</v>
      </c>
      <c r="Q4" s="26" t="s">
        <v>12988</v>
      </c>
      <c r="R4" s="34">
        <v>298</v>
      </c>
      <c r="S4" s="112">
        <f>R4/R3</f>
        <v>0.92834890965732086</v>
      </c>
    </row>
    <row r="5" spans="1:19" hidden="1">
      <c r="A5" s="2" t="s">
        <v>60</v>
      </c>
      <c r="B5" s="2" t="s">
        <v>61</v>
      </c>
      <c r="C5" s="2" t="s">
        <v>53</v>
      </c>
      <c r="D5" s="2" t="s">
        <v>44</v>
      </c>
      <c r="E5" s="2" t="s">
        <v>62</v>
      </c>
      <c r="F5" s="2" t="s">
        <v>56</v>
      </c>
      <c r="G5" s="2" t="s">
        <v>63</v>
      </c>
      <c r="H5" s="2" t="s">
        <v>64</v>
      </c>
      <c r="I5" s="2" t="s">
        <v>65</v>
      </c>
      <c r="J5" s="2" t="s">
        <v>40</v>
      </c>
      <c r="K5" s="3" t="s">
        <v>40</v>
      </c>
      <c r="L5" s="3" t="e">
        <f t="shared" si="0"/>
        <v>#VALUE!</v>
      </c>
      <c r="M5" s="3" t="e">
        <f t="shared" si="1"/>
        <v>#VALUE!</v>
      </c>
      <c r="N5" s="4" t="s">
        <v>40</v>
      </c>
      <c r="O5" s="5" t="e">
        <f t="shared" si="2"/>
        <v>#VALUE!</v>
      </c>
      <c r="Q5" s="35" t="s">
        <v>13006</v>
      </c>
      <c r="R5" s="36">
        <v>151</v>
      </c>
      <c r="S5" s="113">
        <f>R5/R3</f>
        <v>0.47040498442367601</v>
      </c>
    </row>
    <row r="6" spans="1:19">
      <c r="A6" s="13" t="s">
        <v>5968</v>
      </c>
      <c r="B6" s="13" t="s">
        <v>5969</v>
      </c>
      <c r="C6" s="13" t="s">
        <v>186</v>
      </c>
      <c r="D6" s="13" t="s">
        <v>314</v>
      </c>
      <c r="E6" s="13" t="s">
        <v>714</v>
      </c>
      <c r="F6" s="13" t="s">
        <v>5970</v>
      </c>
      <c r="G6" s="13" t="s">
        <v>5971</v>
      </c>
      <c r="H6" s="13" t="s">
        <v>5972</v>
      </c>
      <c r="I6" s="13" t="s">
        <v>5973</v>
      </c>
      <c r="J6" s="13" t="s">
        <v>2581</v>
      </c>
      <c r="K6" s="14">
        <v>0.14799999999999999</v>
      </c>
      <c r="L6" s="14">
        <f t="shared" si="0"/>
        <v>8.4567661734477398E-2</v>
      </c>
      <c r="M6" s="14">
        <f t="shared" si="1"/>
        <v>-3.5637501005943295</v>
      </c>
      <c r="N6" s="15">
        <v>8.1367586032233697E-3</v>
      </c>
      <c r="O6" s="16">
        <f t="shared" si="2"/>
        <v>2.0895485682176287</v>
      </c>
      <c r="Q6" s="26" t="s">
        <v>12989</v>
      </c>
      <c r="R6" s="34">
        <v>23</v>
      </c>
      <c r="S6" s="112">
        <f>R6/R3</f>
        <v>7.1651090342679122E-2</v>
      </c>
    </row>
    <row r="7" spans="1:19">
      <c r="A7" s="13" t="s">
        <v>10990</v>
      </c>
      <c r="B7" s="13" t="s">
        <v>10991</v>
      </c>
      <c r="C7" s="13" t="s">
        <v>40</v>
      </c>
      <c r="D7" s="13" t="s">
        <v>40</v>
      </c>
      <c r="E7" s="13" t="s">
        <v>40</v>
      </c>
      <c r="F7" s="13" t="s">
        <v>10992</v>
      </c>
      <c r="G7" s="13" t="s">
        <v>10993</v>
      </c>
      <c r="H7" s="13" t="s">
        <v>10994</v>
      </c>
      <c r="I7" s="13" t="s">
        <v>10995</v>
      </c>
      <c r="J7" s="13" t="s">
        <v>40</v>
      </c>
      <c r="K7" s="14">
        <v>0.159</v>
      </c>
      <c r="L7" s="14">
        <f t="shared" si="0"/>
        <v>9.0853096052580462E-2</v>
      </c>
      <c r="M7" s="14">
        <f t="shared" si="1"/>
        <v>-3.4603205109389239</v>
      </c>
      <c r="N7" s="15">
        <v>3.1026722664668501E-4</v>
      </c>
      <c r="O7" s="16">
        <f t="shared" si="2"/>
        <v>3.5082640962759655</v>
      </c>
      <c r="Q7" s="37" t="s">
        <v>13007</v>
      </c>
      <c r="R7" s="38">
        <v>17</v>
      </c>
      <c r="S7" s="114">
        <f>R7/R3</f>
        <v>5.2959501557632398E-2</v>
      </c>
    </row>
    <row r="8" spans="1:19">
      <c r="A8" s="2" t="s">
        <v>83</v>
      </c>
      <c r="B8" s="2" t="s">
        <v>84</v>
      </c>
      <c r="C8" s="2" t="s">
        <v>85</v>
      </c>
      <c r="D8" s="2" t="s">
        <v>86</v>
      </c>
      <c r="E8" s="2" t="s">
        <v>87</v>
      </c>
      <c r="F8" s="2" t="s">
        <v>88</v>
      </c>
      <c r="G8" s="2" t="s">
        <v>89</v>
      </c>
      <c r="H8" s="2" t="s">
        <v>90</v>
      </c>
      <c r="I8" s="2" t="s">
        <v>91</v>
      </c>
      <c r="J8" s="2" t="s">
        <v>92</v>
      </c>
      <c r="K8" s="3">
        <v>0.95699999999999996</v>
      </c>
      <c r="L8" s="3">
        <f t="shared" si="0"/>
        <v>0.5468327856749654</v>
      </c>
      <c r="M8" s="3">
        <f t="shared" si="1"/>
        <v>-0.87082835173725337</v>
      </c>
      <c r="N8" s="155">
        <v>1</v>
      </c>
      <c r="O8" s="156">
        <f t="shared" si="2"/>
        <v>0</v>
      </c>
    </row>
    <row r="9" spans="1:19">
      <c r="A9" s="13" t="s">
        <v>9203</v>
      </c>
      <c r="B9" s="13" t="s">
        <v>9204</v>
      </c>
      <c r="C9" s="13" t="s">
        <v>6747</v>
      </c>
      <c r="D9" s="13" t="s">
        <v>40</v>
      </c>
      <c r="E9" s="13" t="s">
        <v>40</v>
      </c>
      <c r="F9" s="13" t="s">
        <v>9205</v>
      </c>
      <c r="G9" s="13" t="s">
        <v>9206</v>
      </c>
      <c r="H9" s="13" t="s">
        <v>9207</v>
      </c>
      <c r="I9" s="13" t="s">
        <v>9208</v>
      </c>
      <c r="J9" s="13" t="s">
        <v>3001</v>
      </c>
      <c r="K9" s="14">
        <v>0.19700000000000001</v>
      </c>
      <c r="L9" s="14">
        <f t="shared" si="0"/>
        <v>0.11256641460602736</v>
      </c>
      <c r="M9" s="14">
        <f t="shared" si="1"/>
        <v>-3.1511516467669032</v>
      </c>
      <c r="N9" s="15">
        <v>1.6491677393899601E-5</v>
      </c>
      <c r="O9" s="16">
        <f t="shared" si="2"/>
        <v>4.7827351693484612</v>
      </c>
    </row>
    <row r="10" spans="1:19">
      <c r="A10" s="2" t="s">
        <v>103</v>
      </c>
      <c r="B10" s="2" t="s">
        <v>104</v>
      </c>
      <c r="C10" s="2" t="s">
        <v>33</v>
      </c>
      <c r="D10" s="2" t="s">
        <v>44</v>
      </c>
      <c r="E10" s="2" t="s">
        <v>55</v>
      </c>
      <c r="F10" s="2" t="s">
        <v>105</v>
      </c>
      <c r="G10" s="2" t="s">
        <v>106</v>
      </c>
      <c r="H10" s="2" t="s">
        <v>107</v>
      </c>
      <c r="I10" s="2" t="s">
        <v>108</v>
      </c>
      <c r="J10" s="2" t="s">
        <v>40</v>
      </c>
      <c r="K10" s="3">
        <v>1.0469999999999999</v>
      </c>
      <c r="L10" s="3">
        <f t="shared" si="0"/>
        <v>0.59825906645944482</v>
      </c>
      <c r="M10" s="3">
        <f t="shared" si="1"/>
        <v>-0.74115773929247086</v>
      </c>
      <c r="N10" s="155">
        <v>1</v>
      </c>
      <c r="O10" s="156">
        <f t="shared" si="2"/>
        <v>0</v>
      </c>
    </row>
    <row r="11" spans="1:19">
      <c r="A11" s="2" t="s">
        <v>109</v>
      </c>
      <c r="B11" s="2" t="s">
        <v>110</v>
      </c>
      <c r="C11" s="2" t="s">
        <v>33</v>
      </c>
      <c r="D11" s="2" t="s">
        <v>34</v>
      </c>
      <c r="E11" s="2" t="s">
        <v>111</v>
      </c>
      <c r="F11" s="2" t="s">
        <v>112</v>
      </c>
      <c r="G11" s="2" t="s">
        <v>113</v>
      </c>
      <c r="H11" s="2" t="s">
        <v>114</v>
      </c>
      <c r="I11" s="2" t="s">
        <v>115</v>
      </c>
      <c r="J11" s="2" t="s">
        <v>116</v>
      </c>
      <c r="K11" s="3">
        <v>1.3320000000000001</v>
      </c>
      <c r="L11" s="3">
        <f t="shared" si="0"/>
        <v>0.76110895561029668</v>
      </c>
      <c r="M11" s="3">
        <f t="shared" si="1"/>
        <v>-0.39382509915201686</v>
      </c>
      <c r="N11" s="155">
        <v>0.19626911664945501</v>
      </c>
      <c r="O11" s="156">
        <f t="shared" si="2"/>
        <v>0.70714803215704347</v>
      </c>
    </row>
    <row r="12" spans="1:19">
      <c r="A12" s="13" t="s">
        <v>582</v>
      </c>
      <c r="B12" s="13" t="s">
        <v>583</v>
      </c>
      <c r="C12" s="13" t="s">
        <v>33</v>
      </c>
      <c r="D12" s="13" t="s">
        <v>314</v>
      </c>
      <c r="E12" s="13" t="s">
        <v>151</v>
      </c>
      <c r="F12" s="13" t="s">
        <v>584</v>
      </c>
      <c r="G12" s="13" t="s">
        <v>585</v>
      </c>
      <c r="H12" s="13" t="s">
        <v>586</v>
      </c>
      <c r="I12" s="13" t="s">
        <v>587</v>
      </c>
      <c r="J12" s="13" t="s">
        <v>82</v>
      </c>
      <c r="K12" s="14">
        <v>0.20899999999999999</v>
      </c>
      <c r="L12" s="14">
        <f t="shared" si="0"/>
        <v>0.11942325204395796</v>
      </c>
      <c r="M12" s="14">
        <f t="shared" si="1"/>
        <v>-3.0658443341423967</v>
      </c>
      <c r="N12" s="15">
        <v>3.24569554263379E-8</v>
      </c>
      <c r="O12" s="16">
        <f t="shared" si="2"/>
        <v>7.4886922209101154</v>
      </c>
    </row>
    <row r="13" spans="1:19">
      <c r="A13" s="2" t="s">
        <v>124</v>
      </c>
      <c r="B13" s="2" t="s">
        <v>125</v>
      </c>
      <c r="C13" s="2" t="s">
        <v>85</v>
      </c>
      <c r="D13" s="2" t="s">
        <v>44</v>
      </c>
      <c r="E13" s="2" t="s">
        <v>62</v>
      </c>
      <c r="F13" s="2" t="s">
        <v>126</v>
      </c>
      <c r="G13" s="2" t="s">
        <v>127</v>
      </c>
      <c r="H13" s="2" t="s">
        <v>128</v>
      </c>
      <c r="I13" s="2" t="s">
        <v>129</v>
      </c>
      <c r="J13" s="2" t="s">
        <v>116</v>
      </c>
      <c r="K13" s="3">
        <v>0.82099999999999995</v>
      </c>
      <c r="L13" s="3">
        <f t="shared" si="0"/>
        <v>0.46912196137841855</v>
      </c>
      <c r="M13" s="3">
        <f t="shared" si="1"/>
        <v>-1.0919650544454742</v>
      </c>
      <c r="N13" s="155">
        <v>0.34875870133472198</v>
      </c>
      <c r="O13" s="156">
        <f t="shared" si="2"/>
        <v>0.45747494817852291</v>
      </c>
    </row>
    <row r="14" spans="1:19">
      <c r="A14" s="13" t="s">
        <v>5956</v>
      </c>
      <c r="B14" s="13" t="s">
        <v>5957</v>
      </c>
      <c r="C14" s="13" t="s">
        <v>235</v>
      </c>
      <c r="D14" s="13" t="s">
        <v>991</v>
      </c>
      <c r="E14" s="13" t="s">
        <v>992</v>
      </c>
      <c r="F14" s="13" t="s">
        <v>5958</v>
      </c>
      <c r="G14" s="13" t="s">
        <v>5959</v>
      </c>
      <c r="H14" s="13" t="s">
        <v>5960</v>
      </c>
      <c r="I14" s="13" t="s">
        <v>5961</v>
      </c>
      <c r="J14" s="13" t="s">
        <v>102</v>
      </c>
      <c r="K14" s="14">
        <v>0.20899999999999999</v>
      </c>
      <c r="L14" s="14">
        <f t="shared" si="0"/>
        <v>0.11942325204395796</v>
      </c>
      <c r="M14" s="14">
        <f t="shared" si="1"/>
        <v>-3.0658443341423967</v>
      </c>
      <c r="N14" s="15">
        <v>2.9154222957883401E-6</v>
      </c>
      <c r="O14" s="16">
        <f t="shared" si="2"/>
        <v>5.5352985292592498</v>
      </c>
    </row>
    <row r="15" spans="1:19">
      <c r="A15" s="13" t="s">
        <v>4078</v>
      </c>
      <c r="B15" s="13" t="s">
        <v>4079</v>
      </c>
      <c r="C15" s="13" t="s">
        <v>40</v>
      </c>
      <c r="D15" s="13" t="s">
        <v>40</v>
      </c>
      <c r="E15" s="13" t="s">
        <v>937</v>
      </c>
      <c r="F15" s="13" t="s">
        <v>4080</v>
      </c>
      <c r="G15" s="13" t="s">
        <v>4081</v>
      </c>
      <c r="H15" s="13" t="s">
        <v>4082</v>
      </c>
      <c r="I15" s="13" t="s">
        <v>4083</v>
      </c>
      <c r="J15" s="13" t="s">
        <v>40</v>
      </c>
      <c r="K15" s="14">
        <v>0.215</v>
      </c>
      <c r="L15" s="14">
        <f t="shared" si="0"/>
        <v>0.12285167076292325</v>
      </c>
      <c r="M15" s="14">
        <f t="shared" si="1"/>
        <v>-3.0250106166338186</v>
      </c>
      <c r="N15" s="15">
        <v>2.4400857156761199E-2</v>
      </c>
      <c r="O15" s="16">
        <f t="shared" si="2"/>
        <v>1.6125949174353253</v>
      </c>
    </row>
    <row r="16" spans="1:19">
      <c r="A16" s="2" t="s">
        <v>148</v>
      </c>
      <c r="B16" s="2" t="s">
        <v>149</v>
      </c>
      <c r="C16" s="2" t="s">
        <v>150</v>
      </c>
      <c r="D16" s="2" t="s">
        <v>44</v>
      </c>
      <c r="E16" s="2" t="s">
        <v>151</v>
      </c>
      <c r="F16" s="2" t="s">
        <v>152</v>
      </c>
      <c r="G16" s="2" t="s">
        <v>153</v>
      </c>
      <c r="H16" s="2" t="s">
        <v>154</v>
      </c>
      <c r="I16" s="2" t="s">
        <v>155</v>
      </c>
      <c r="J16" s="2" t="s">
        <v>40</v>
      </c>
      <c r="K16" s="3">
        <v>1.3129999999999999</v>
      </c>
      <c r="L16" s="3">
        <f t="shared" si="0"/>
        <v>0.75025229633357315</v>
      </c>
      <c r="M16" s="3">
        <f t="shared" si="1"/>
        <v>-0.4145522653303923</v>
      </c>
      <c r="N16" s="155">
        <v>0.10179529756318299</v>
      </c>
      <c r="O16" s="156">
        <f t="shared" si="2"/>
        <v>0.99227228378247345</v>
      </c>
    </row>
    <row r="17" spans="1:15">
      <c r="A17" s="2" t="s">
        <v>156</v>
      </c>
      <c r="B17" s="2" t="s">
        <v>157</v>
      </c>
      <c r="C17" s="2" t="s">
        <v>33</v>
      </c>
      <c r="D17" s="2" t="s">
        <v>44</v>
      </c>
      <c r="E17" s="2" t="s">
        <v>158</v>
      </c>
      <c r="F17" s="2" t="s">
        <v>159</v>
      </c>
      <c r="G17" s="2" t="s">
        <v>160</v>
      </c>
      <c r="H17" s="2" t="s">
        <v>161</v>
      </c>
      <c r="I17" s="2" t="s">
        <v>162</v>
      </c>
      <c r="J17" s="2" t="s">
        <v>163</v>
      </c>
      <c r="K17" s="3">
        <v>1.3939999999999999</v>
      </c>
      <c r="L17" s="3">
        <f t="shared" si="0"/>
        <v>0.79653594903960467</v>
      </c>
      <c r="M17" s="3">
        <f t="shared" si="1"/>
        <v>-0.32818862035485613</v>
      </c>
      <c r="N17" s="155">
        <v>0.306108352799147</v>
      </c>
      <c r="O17" s="156">
        <f t="shared" si="2"/>
        <v>0.51412481961833145</v>
      </c>
    </row>
    <row r="18" spans="1:15">
      <c r="A18" s="13" t="s">
        <v>9376</v>
      </c>
      <c r="B18" s="13" t="s">
        <v>9377</v>
      </c>
      <c r="C18" s="13" t="s">
        <v>132</v>
      </c>
      <c r="D18" s="13" t="s">
        <v>34</v>
      </c>
      <c r="E18" s="13" t="s">
        <v>1844</v>
      </c>
      <c r="F18" s="13" t="s">
        <v>9378</v>
      </c>
      <c r="G18" s="13" t="s">
        <v>9379</v>
      </c>
      <c r="H18" s="13" t="s">
        <v>9380</v>
      </c>
      <c r="I18" s="13" t="s">
        <v>9381</v>
      </c>
      <c r="J18" s="13" t="s">
        <v>40</v>
      </c>
      <c r="K18" s="14">
        <v>0.223</v>
      </c>
      <c r="L18" s="14">
        <f t="shared" si="0"/>
        <v>0.12742289572154367</v>
      </c>
      <c r="M18" s="14">
        <f t="shared" si="1"/>
        <v>-2.9723035663029744</v>
      </c>
      <c r="N18" s="15">
        <v>1.6006456503820599E-2</v>
      </c>
      <c r="O18" s="16">
        <f t="shared" si="2"/>
        <v>1.7957048011954602</v>
      </c>
    </row>
    <row r="19" spans="1:15">
      <c r="A19" s="13" t="s">
        <v>4642</v>
      </c>
      <c r="B19" s="13" t="s">
        <v>4643</v>
      </c>
      <c r="C19" s="13" t="s">
        <v>242</v>
      </c>
      <c r="D19" s="13" t="s">
        <v>86</v>
      </c>
      <c r="E19" s="13" t="s">
        <v>40</v>
      </c>
      <c r="F19" s="13" t="s">
        <v>4644</v>
      </c>
      <c r="G19" s="13" t="s">
        <v>4645</v>
      </c>
      <c r="H19" s="13" t="s">
        <v>4646</v>
      </c>
      <c r="I19" s="13" t="s">
        <v>4647</v>
      </c>
      <c r="J19" s="13" t="s">
        <v>3001</v>
      </c>
      <c r="K19" s="14">
        <v>0.23</v>
      </c>
      <c r="L19" s="14">
        <f t="shared" si="0"/>
        <v>0.13142271756033652</v>
      </c>
      <c r="M19" s="14">
        <f t="shared" si="1"/>
        <v>-2.9277134152789035</v>
      </c>
      <c r="N19" s="15">
        <v>6.0108856496042003E-7</v>
      </c>
      <c r="O19" s="16">
        <f t="shared" si="2"/>
        <v>6.2210615339209649</v>
      </c>
    </row>
    <row r="20" spans="1:15">
      <c r="A20" s="2" t="s">
        <v>176</v>
      </c>
      <c r="B20" s="2" t="s">
        <v>177</v>
      </c>
      <c r="C20" s="2" t="s">
        <v>85</v>
      </c>
      <c r="D20" s="2" t="s">
        <v>40</v>
      </c>
      <c r="E20" s="2" t="s">
        <v>178</v>
      </c>
      <c r="F20" s="2" t="s">
        <v>179</v>
      </c>
      <c r="G20" s="2" t="s">
        <v>180</v>
      </c>
      <c r="H20" s="2" t="s">
        <v>181</v>
      </c>
      <c r="I20" s="2" t="s">
        <v>182</v>
      </c>
      <c r="J20" s="2" t="s">
        <v>183</v>
      </c>
      <c r="K20" s="3">
        <v>1.0549999999999999</v>
      </c>
      <c r="L20" s="3">
        <f t="shared" si="0"/>
        <v>0.60283029141806521</v>
      </c>
      <c r="M20" s="3">
        <f t="shared" si="1"/>
        <v>-0.73017618262873174</v>
      </c>
      <c r="N20" s="155">
        <v>1</v>
      </c>
      <c r="O20" s="156">
        <f t="shared" si="2"/>
        <v>0</v>
      </c>
    </row>
    <row r="21" spans="1:15">
      <c r="A21" s="13" t="s">
        <v>11072</v>
      </c>
      <c r="B21" s="13" t="s">
        <v>11073</v>
      </c>
      <c r="C21" s="13" t="s">
        <v>95</v>
      </c>
      <c r="D21" s="13" t="s">
        <v>314</v>
      </c>
      <c r="E21" s="13" t="s">
        <v>2111</v>
      </c>
      <c r="F21" s="13" t="s">
        <v>11074</v>
      </c>
      <c r="G21" s="13" t="s">
        <v>11075</v>
      </c>
      <c r="H21" s="13" t="s">
        <v>11076</v>
      </c>
      <c r="I21" s="13" t="s">
        <v>11077</v>
      </c>
      <c r="J21" s="13" t="s">
        <v>11078</v>
      </c>
      <c r="K21" s="14">
        <v>0.23</v>
      </c>
      <c r="L21" s="14">
        <f t="shared" si="0"/>
        <v>0.13142271756033652</v>
      </c>
      <c r="M21" s="14">
        <f t="shared" si="1"/>
        <v>-2.9277134152789035</v>
      </c>
      <c r="N21" s="15">
        <v>3.6225684003237601E-5</v>
      </c>
      <c r="O21" s="16">
        <f t="shared" si="2"/>
        <v>4.4409834055523794</v>
      </c>
    </row>
    <row r="22" spans="1:15">
      <c r="A22" s="13" t="s">
        <v>5415</v>
      </c>
      <c r="B22" s="13" t="s">
        <v>5416</v>
      </c>
      <c r="C22" s="13" t="s">
        <v>2155</v>
      </c>
      <c r="D22" s="13" t="s">
        <v>34</v>
      </c>
      <c r="E22" s="13" t="s">
        <v>937</v>
      </c>
      <c r="F22" s="13" t="s">
        <v>5417</v>
      </c>
      <c r="G22" s="13" t="s">
        <v>5418</v>
      </c>
      <c r="H22" s="13" t="s">
        <v>5419</v>
      </c>
      <c r="I22" s="13" t="s">
        <v>5420</v>
      </c>
      <c r="J22" s="13" t="s">
        <v>40</v>
      </c>
      <c r="K22" s="14">
        <v>0.24299999999999999</v>
      </c>
      <c r="L22" s="14">
        <f t="shared" si="0"/>
        <v>0.13885095811809464</v>
      </c>
      <c r="M22" s="14">
        <f t="shared" si="1"/>
        <v>-2.8483909626174984</v>
      </c>
      <c r="N22" s="15">
        <v>7.3423202574993904E-6</v>
      </c>
      <c r="O22" s="16">
        <f t="shared" si="2"/>
        <v>5.134166676351863</v>
      </c>
    </row>
    <row r="23" spans="1:15">
      <c r="A23" s="13" t="s">
        <v>3998</v>
      </c>
      <c r="B23" s="13" t="s">
        <v>3999</v>
      </c>
      <c r="C23" s="13" t="s">
        <v>132</v>
      </c>
      <c r="D23" s="13" t="s">
        <v>991</v>
      </c>
      <c r="E23" s="13" t="s">
        <v>1058</v>
      </c>
      <c r="F23" s="13" t="s">
        <v>4000</v>
      </c>
      <c r="G23" s="13" t="s">
        <v>4001</v>
      </c>
      <c r="H23" s="13" t="s">
        <v>4002</v>
      </c>
      <c r="I23" s="13" t="s">
        <v>4003</v>
      </c>
      <c r="J23" s="13" t="s">
        <v>102</v>
      </c>
      <c r="K23" s="14">
        <v>0.252</v>
      </c>
      <c r="L23" s="14">
        <f t="shared" si="0"/>
        <v>0.14399358619654259</v>
      </c>
      <c r="M23" s="14">
        <f t="shared" si="1"/>
        <v>-2.7959235427233629</v>
      </c>
      <c r="N23" s="15">
        <v>1.2210890076858099E-9</v>
      </c>
      <c r="O23" s="16">
        <f t="shared" si="2"/>
        <v>8.9132526782845041</v>
      </c>
    </row>
    <row r="24" spans="1:15">
      <c r="A24" s="2" t="s">
        <v>205</v>
      </c>
      <c r="B24" s="2" t="s">
        <v>206</v>
      </c>
      <c r="C24" s="2" t="s">
        <v>33</v>
      </c>
      <c r="D24" s="2" t="s">
        <v>34</v>
      </c>
      <c r="E24" s="2" t="s">
        <v>207</v>
      </c>
      <c r="F24" s="2" t="s">
        <v>208</v>
      </c>
      <c r="G24" s="2" t="s">
        <v>209</v>
      </c>
      <c r="H24" s="2" t="s">
        <v>210</v>
      </c>
      <c r="I24" s="2" t="s">
        <v>211</v>
      </c>
      <c r="J24" s="2" t="s">
        <v>82</v>
      </c>
      <c r="K24" s="3">
        <v>1.3029999999999999</v>
      </c>
      <c r="L24" s="3">
        <f t="shared" si="0"/>
        <v>0.74453826513529764</v>
      </c>
      <c r="M24" s="3">
        <f t="shared" si="1"/>
        <v>-0.42558209765514465</v>
      </c>
      <c r="N24" s="155">
        <v>0.150642650961025</v>
      </c>
      <c r="O24" s="156">
        <f t="shared" si="2"/>
        <v>0.82205205034923312</v>
      </c>
    </row>
    <row r="25" spans="1:15">
      <c r="A25" s="13" t="s">
        <v>10626</v>
      </c>
      <c r="B25" s="13" t="s">
        <v>10627</v>
      </c>
      <c r="C25" s="13" t="s">
        <v>3894</v>
      </c>
      <c r="D25" s="13" t="s">
        <v>34</v>
      </c>
      <c r="E25" s="13" t="s">
        <v>2756</v>
      </c>
      <c r="F25" s="13" t="s">
        <v>6584</v>
      </c>
      <c r="G25" s="13" t="s">
        <v>10628</v>
      </c>
      <c r="H25" s="13" t="s">
        <v>10629</v>
      </c>
      <c r="I25" s="13" t="s">
        <v>10630</v>
      </c>
      <c r="J25" s="13" t="s">
        <v>40</v>
      </c>
      <c r="K25" s="14">
        <v>0.26</v>
      </c>
      <c r="L25" s="14">
        <f t="shared" si="0"/>
        <v>0.14856481115516301</v>
      </c>
      <c r="M25" s="14">
        <f t="shared" si="1"/>
        <v>-2.7508356531948244</v>
      </c>
      <c r="N25" s="15">
        <v>1.83924601212394E-3</v>
      </c>
      <c r="O25" s="16">
        <f t="shared" si="2"/>
        <v>2.7353601769271352</v>
      </c>
    </row>
    <row r="26" spans="1:15">
      <c r="A26" s="2" t="s">
        <v>219</v>
      </c>
      <c r="B26" s="2" t="s">
        <v>220</v>
      </c>
      <c r="C26" s="2" t="s">
        <v>33</v>
      </c>
      <c r="D26" s="2" t="s">
        <v>44</v>
      </c>
      <c r="E26" s="2" t="s">
        <v>62</v>
      </c>
      <c r="F26" s="2" t="s">
        <v>221</v>
      </c>
      <c r="G26" s="2" t="s">
        <v>222</v>
      </c>
      <c r="H26" s="2" t="s">
        <v>223</v>
      </c>
      <c r="I26" s="2" t="s">
        <v>224</v>
      </c>
      <c r="J26" s="2" t="s">
        <v>116</v>
      </c>
      <c r="K26" s="3">
        <v>0.83199999999999996</v>
      </c>
      <c r="L26" s="3">
        <f t="shared" si="0"/>
        <v>0.47540739569652163</v>
      </c>
      <c r="M26" s="3">
        <f t="shared" si="1"/>
        <v>-1.0727637480821868</v>
      </c>
      <c r="N26" s="155">
        <v>0.23166156925685299</v>
      </c>
      <c r="O26" s="156">
        <f t="shared" si="2"/>
        <v>0.63514600610642424</v>
      </c>
    </row>
    <row r="27" spans="1:15">
      <c r="A27" s="13" t="s">
        <v>3416</v>
      </c>
      <c r="B27" s="13" t="s">
        <v>3417</v>
      </c>
      <c r="C27" s="13" t="s">
        <v>132</v>
      </c>
      <c r="D27" s="13" t="s">
        <v>991</v>
      </c>
      <c r="E27" s="13" t="s">
        <v>3418</v>
      </c>
      <c r="F27" s="13" t="s">
        <v>3419</v>
      </c>
      <c r="G27" s="13" t="s">
        <v>3420</v>
      </c>
      <c r="H27" s="13" t="s">
        <v>3421</v>
      </c>
      <c r="I27" s="13" t="s">
        <v>3422</v>
      </c>
      <c r="J27" s="13" t="s">
        <v>102</v>
      </c>
      <c r="K27" s="14">
        <v>0.27800000000000002</v>
      </c>
      <c r="L27" s="14">
        <f t="shared" si="0"/>
        <v>0.15885006731205892</v>
      </c>
      <c r="M27" s="14">
        <f t="shared" si="1"/>
        <v>-2.6542623934997716</v>
      </c>
      <c r="N27" s="15">
        <v>4.6602448418771799E-8</v>
      </c>
      <c r="O27" s="16">
        <f t="shared" si="2"/>
        <v>7.3315912655668987</v>
      </c>
    </row>
    <row r="28" spans="1:15">
      <c r="A28" s="13" t="s">
        <v>5629</v>
      </c>
      <c r="B28" s="13" t="s">
        <v>5630</v>
      </c>
      <c r="C28" s="13" t="s">
        <v>132</v>
      </c>
      <c r="D28" s="13" t="s">
        <v>991</v>
      </c>
      <c r="E28" s="13" t="s">
        <v>1058</v>
      </c>
      <c r="F28" s="13" t="s">
        <v>5631</v>
      </c>
      <c r="G28" s="13" t="s">
        <v>5632</v>
      </c>
      <c r="H28" s="13" t="s">
        <v>5633</v>
      </c>
      <c r="I28" s="13" t="s">
        <v>5634</v>
      </c>
      <c r="J28" s="13" t="s">
        <v>102</v>
      </c>
      <c r="K28" s="14">
        <v>0.28799999999999998</v>
      </c>
      <c r="L28" s="14">
        <f t="shared" si="0"/>
        <v>0.16456409851033441</v>
      </c>
      <c r="M28" s="14">
        <f t="shared" si="1"/>
        <v>-2.603278464780967</v>
      </c>
      <c r="N28" s="15">
        <v>2.14567123081445E-8</v>
      </c>
      <c r="O28" s="16">
        <f t="shared" si="2"/>
        <v>7.6684368217835992</v>
      </c>
    </row>
    <row r="29" spans="1:15">
      <c r="A29" s="13" t="s">
        <v>4984</v>
      </c>
      <c r="B29" s="13" t="s">
        <v>4985</v>
      </c>
      <c r="C29" s="13" t="s">
        <v>132</v>
      </c>
      <c r="D29" s="13" t="s">
        <v>729</v>
      </c>
      <c r="E29" s="13" t="s">
        <v>1058</v>
      </c>
      <c r="F29" s="13" t="s">
        <v>4986</v>
      </c>
      <c r="G29" s="13" t="s">
        <v>4987</v>
      </c>
      <c r="H29" s="13" t="s">
        <v>4988</v>
      </c>
      <c r="I29" s="13" t="s">
        <v>4989</v>
      </c>
      <c r="J29" s="13" t="s">
        <v>102</v>
      </c>
      <c r="K29" s="14">
        <v>0.29099999999999998</v>
      </c>
      <c r="L29" s="14">
        <f t="shared" si="0"/>
        <v>0.16627830786981704</v>
      </c>
      <c r="M29" s="14">
        <f t="shared" si="1"/>
        <v>-2.5883281233149957</v>
      </c>
      <c r="N29" s="15">
        <v>1.5601425270006101E-3</v>
      </c>
      <c r="O29" s="16">
        <f t="shared" si="2"/>
        <v>2.8068357248106537</v>
      </c>
    </row>
    <row r="30" spans="1:15">
      <c r="A30" s="2" t="s">
        <v>250</v>
      </c>
      <c r="B30" s="2" t="s">
        <v>251</v>
      </c>
      <c r="C30" s="2" t="s">
        <v>33</v>
      </c>
      <c r="D30" s="2" t="s">
        <v>44</v>
      </c>
      <c r="E30" s="2" t="s">
        <v>62</v>
      </c>
      <c r="F30" s="2" t="s">
        <v>252</v>
      </c>
      <c r="G30" s="2" t="s">
        <v>253</v>
      </c>
      <c r="H30" s="2" t="s">
        <v>254</v>
      </c>
      <c r="I30" s="2" t="s">
        <v>255</v>
      </c>
      <c r="J30" s="2" t="s">
        <v>256</v>
      </c>
      <c r="K30" s="3">
        <v>0.84199999999999997</v>
      </c>
      <c r="L30" s="3">
        <f t="shared" si="0"/>
        <v>0.48112142689479709</v>
      </c>
      <c r="M30" s="3">
        <f t="shared" si="1"/>
        <v>-1.0555270431568833</v>
      </c>
      <c r="N30" s="155">
        <v>0.92996413976913594</v>
      </c>
      <c r="O30" s="156">
        <f t="shared" si="2"/>
        <v>3.1533797898378638E-2</v>
      </c>
    </row>
    <row r="31" spans="1:15">
      <c r="A31" s="13" t="s">
        <v>2734</v>
      </c>
      <c r="B31" s="13" t="s">
        <v>2735</v>
      </c>
      <c r="C31" s="13" t="s">
        <v>85</v>
      </c>
      <c r="D31" s="13" t="s">
        <v>86</v>
      </c>
      <c r="E31" s="13" t="s">
        <v>2736</v>
      </c>
      <c r="F31" s="13" t="s">
        <v>2737</v>
      </c>
      <c r="G31" s="13" t="s">
        <v>2738</v>
      </c>
      <c r="H31" s="13" t="s">
        <v>2739</v>
      </c>
      <c r="I31" s="13" t="s">
        <v>2740</v>
      </c>
      <c r="J31" s="13" t="s">
        <v>40</v>
      </c>
      <c r="K31" s="14">
        <v>0.29199999999999998</v>
      </c>
      <c r="L31" s="14">
        <f t="shared" si="0"/>
        <v>0.1668497109896446</v>
      </c>
      <c r="M31" s="14">
        <f t="shared" si="1"/>
        <v>-2.583378907343262</v>
      </c>
      <c r="N31" s="15">
        <v>7.4777633536979504E-3</v>
      </c>
      <c r="O31" s="16">
        <f t="shared" si="2"/>
        <v>2.1262282829380652</v>
      </c>
    </row>
    <row r="32" spans="1:15">
      <c r="A32" s="2" t="s">
        <v>264</v>
      </c>
      <c r="B32" s="2" t="s">
        <v>265</v>
      </c>
      <c r="C32" s="2" t="s">
        <v>235</v>
      </c>
      <c r="D32" s="2" t="s">
        <v>34</v>
      </c>
      <c r="E32" s="2" t="s">
        <v>62</v>
      </c>
      <c r="F32" s="2" t="s">
        <v>266</v>
      </c>
      <c r="G32" s="2" t="s">
        <v>267</v>
      </c>
      <c r="H32" s="2" t="s">
        <v>268</v>
      </c>
      <c r="I32" s="2" t="s">
        <v>269</v>
      </c>
      <c r="J32" s="2" t="s">
        <v>116</v>
      </c>
      <c r="K32" s="3">
        <v>0.876</v>
      </c>
      <c r="L32" s="3">
        <f t="shared" si="0"/>
        <v>0.50054913296893377</v>
      </c>
      <c r="M32" s="3">
        <f t="shared" si="1"/>
        <v>-0.99841640662210596</v>
      </c>
      <c r="N32" s="155">
        <v>1</v>
      </c>
      <c r="O32" s="156">
        <f t="shared" si="2"/>
        <v>0</v>
      </c>
    </row>
    <row r="33" spans="1:15">
      <c r="A33" s="13" t="s">
        <v>5261</v>
      </c>
      <c r="B33" s="13" t="s">
        <v>5262</v>
      </c>
      <c r="C33" s="13" t="s">
        <v>33</v>
      </c>
      <c r="D33" s="13" t="s">
        <v>34</v>
      </c>
      <c r="E33" s="13" t="s">
        <v>151</v>
      </c>
      <c r="F33" s="13" t="s">
        <v>5263</v>
      </c>
      <c r="G33" s="13" t="s">
        <v>5264</v>
      </c>
      <c r="H33" s="13" t="s">
        <v>5265</v>
      </c>
      <c r="I33" s="13" t="s">
        <v>5266</v>
      </c>
      <c r="J33" s="13" t="s">
        <v>1180</v>
      </c>
      <c r="K33" s="14">
        <v>0.29899999999999999</v>
      </c>
      <c r="L33" s="14">
        <f t="shared" si="0"/>
        <v>0.17084953282843746</v>
      </c>
      <c r="M33" s="14">
        <f t="shared" si="1"/>
        <v>-2.5492017920251744</v>
      </c>
      <c r="N33" s="15">
        <v>1.3028204530867901E-5</v>
      </c>
      <c r="O33" s="16">
        <f t="shared" si="2"/>
        <v>4.8851154320284067</v>
      </c>
    </row>
    <row r="34" spans="1:15">
      <c r="A34" s="2" t="s">
        <v>277</v>
      </c>
      <c r="B34" s="2" t="s">
        <v>278</v>
      </c>
      <c r="C34" s="2" t="s">
        <v>53</v>
      </c>
      <c r="D34" s="2" t="s">
        <v>76</v>
      </c>
      <c r="E34" s="2" t="s">
        <v>111</v>
      </c>
      <c r="F34" s="2" t="s">
        <v>279</v>
      </c>
      <c r="G34" s="2" t="s">
        <v>167</v>
      </c>
      <c r="H34" s="2" t="s">
        <v>40</v>
      </c>
      <c r="I34" s="2" t="s">
        <v>169</v>
      </c>
      <c r="J34" s="2" t="s">
        <v>40</v>
      </c>
      <c r="K34" s="3">
        <v>1.095</v>
      </c>
      <c r="L34" s="3">
        <f t="shared" si="0"/>
        <v>0.62568641621116727</v>
      </c>
      <c r="M34" s="3">
        <f t="shared" si="1"/>
        <v>-0.67648831173474333</v>
      </c>
      <c r="N34" s="155">
        <v>1</v>
      </c>
      <c r="O34" s="156">
        <f t="shared" si="2"/>
        <v>0</v>
      </c>
    </row>
    <row r="35" spans="1:15">
      <c r="A35" s="13" t="s">
        <v>8682</v>
      </c>
      <c r="B35" s="13" t="s">
        <v>8683</v>
      </c>
      <c r="C35" s="13" t="s">
        <v>140</v>
      </c>
      <c r="D35" s="13" t="s">
        <v>141</v>
      </c>
      <c r="E35" s="13" t="s">
        <v>7599</v>
      </c>
      <c r="F35" s="13" t="s">
        <v>8684</v>
      </c>
      <c r="G35" s="13" t="s">
        <v>8685</v>
      </c>
      <c r="H35" s="13" t="s">
        <v>8686</v>
      </c>
      <c r="I35" s="13" t="s">
        <v>8687</v>
      </c>
      <c r="J35" s="13" t="s">
        <v>40</v>
      </c>
      <c r="K35" s="14">
        <v>0.29899999999999999</v>
      </c>
      <c r="L35" s="14">
        <f t="shared" si="0"/>
        <v>0.17084953282843746</v>
      </c>
      <c r="M35" s="14">
        <f t="shared" si="1"/>
        <v>-2.5492017920251744</v>
      </c>
      <c r="N35" s="15">
        <v>4.5120848854116697E-3</v>
      </c>
      <c r="O35" s="16">
        <f t="shared" si="2"/>
        <v>2.3456227386082449</v>
      </c>
    </row>
    <row r="36" spans="1:15">
      <c r="A36" s="13" t="s">
        <v>3972</v>
      </c>
      <c r="B36" s="13" t="s">
        <v>3973</v>
      </c>
      <c r="C36" s="13" t="s">
        <v>33</v>
      </c>
      <c r="D36" s="13" t="s">
        <v>86</v>
      </c>
      <c r="E36" s="13" t="s">
        <v>151</v>
      </c>
      <c r="F36" s="13" t="s">
        <v>3974</v>
      </c>
      <c r="G36" s="13" t="s">
        <v>3975</v>
      </c>
      <c r="H36" s="13" t="s">
        <v>3976</v>
      </c>
      <c r="I36" s="13" t="s">
        <v>3977</v>
      </c>
      <c r="J36" s="13" t="s">
        <v>3978</v>
      </c>
      <c r="K36" s="14">
        <v>0.30199999999999999</v>
      </c>
      <c r="L36" s="14">
        <f t="shared" si="0"/>
        <v>0.17256374218792012</v>
      </c>
      <c r="M36" s="14">
        <f t="shared" si="1"/>
        <v>-2.5347987268982002</v>
      </c>
      <c r="N36" s="15">
        <v>2.0455922089779099E-2</v>
      </c>
      <c r="O36" s="16">
        <f t="shared" si="2"/>
        <v>1.6891809390706658</v>
      </c>
    </row>
    <row r="37" spans="1:15">
      <c r="A37" s="13" t="s">
        <v>419</v>
      </c>
      <c r="B37" s="13" t="s">
        <v>420</v>
      </c>
      <c r="C37" s="13" t="s">
        <v>33</v>
      </c>
      <c r="D37" s="13" t="s">
        <v>44</v>
      </c>
      <c r="E37" s="13" t="s">
        <v>151</v>
      </c>
      <c r="F37" s="13" t="s">
        <v>421</v>
      </c>
      <c r="G37" s="13" t="s">
        <v>422</v>
      </c>
      <c r="H37" s="13" t="s">
        <v>423</v>
      </c>
      <c r="I37" s="13" t="s">
        <v>424</v>
      </c>
      <c r="J37" s="13" t="s">
        <v>425</v>
      </c>
      <c r="K37" s="14">
        <v>0.30399999999999999</v>
      </c>
      <c r="L37" s="14">
        <f t="shared" si="0"/>
        <v>0.17370654842757521</v>
      </c>
      <c r="M37" s="14">
        <f t="shared" si="1"/>
        <v>-2.5252759527796935</v>
      </c>
      <c r="N37" s="15">
        <v>5.4305525720721395E-7</v>
      </c>
      <c r="O37" s="16">
        <f t="shared" si="2"/>
        <v>6.2651559776317525</v>
      </c>
    </row>
    <row r="38" spans="1:15">
      <c r="A38" s="13" t="s">
        <v>2824</v>
      </c>
      <c r="B38" s="13" t="s">
        <v>2825</v>
      </c>
      <c r="C38" s="13" t="s">
        <v>33</v>
      </c>
      <c r="D38" s="13" t="s">
        <v>34</v>
      </c>
      <c r="E38" s="13" t="s">
        <v>151</v>
      </c>
      <c r="F38" s="13" t="s">
        <v>2826</v>
      </c>
      <c r="G38" s="13" t="s">
        <v>2827</v>
      </c>
      <c r="H38" s="13" t="s">
        <v>2828</v>
      </c>
      <c r="I38" s="13" t="s">
        <v>2829</v>
      </c>
      <c r="J38" s="13" t="s">
        <v>40</v>
      </c>
      <c r="K38" s="14">
        <v>0.307</v>
      </c>
      <c r="L38" s="14">
        <f t="shared" si="0"/>
        <v>0.17542075778705785</v>
      </c>
      <c r="M38" s="14">
        <f t="shared" si="1"/>
        <v>-2.5111086208530997</v>
      </c>
      <c r="N38" s="15">
        <v>6.1204886642924196E-4</v>
      </c>
      <c r="O38" s="16">
        <f t="shared" si="2"/>
        <v>3.213213902081006</v>
      </c>
    </row>
    <row r="39" spans="1:15">
      <c r="A39" s="13" t="s">
        <v>1921</v>
      </c>
      <c r="B39" s="13" t="s">
        <v>1922</v>
      </c>
      <c r="C39" s="13" t="s">
        <v>132</v>
      </c>
      <c r="D39" s="13" t="s">
        <v>991</v>
      </c>
      <c r="E39" s="13" t="s">
        <v>992</v>
      </c>
      <c r="F39" s="13" t="s">
        <v>1923</v>
      </c>
      <c r="G39" s="13" t="s">
        <v>1924</v>
      </c>
      <c r="H39" s="13" t="s">
        <v>1925</v>
      </c>
      <c r="I39" s="13" t="s">
        <v>1926</v>
      </c>
      <c r="J39" s="13" t="s">
        <v>102</v>
      </c>
      <c r="K39" s="14">
        <v>0.309</v>
      </c>
      <c r="L39" s="14">
        <f t="shared" si="0"/>
        <v>0.17656356402671294</v>
      </c>
      <c r="M39" s="14">
        <f t="shared" si="1"/>
        <v>-2.5017404383189046</v>
      </c>
      <c r="N39" s="15">
        <v>2.2312224887638599E-4</v>
      </c>
      <c r="O39" s="16">
        <f t="shared" si="2"/>
        <v>3.6514571214128435</v>
      </c>
    </row>
    <row r="40" spans="1:15">
      <c r="A40" s="13" t="s">
        <v>1782</v>
      </c>
      <c r="B40" s="13" t="s">
        <v>1783</v>
      </c>
      <c r="C40" s="13" t="s">
        <v>95</v>
      </c>
      <c r="D40" s="13" t="s">
        <v>886</v>
      </c>
      <c r="E40" s="13" t="s">
        <v>992</v>
      </c>
      <c r="F40" s="13" t="s">
        <v>1784</v>
      </c>
      <c r="G40" s="13" t="s">
        <v>1785</v>
      </c>
      <c r="H40" s="13" t="s">
        <v>1786</v>
      </c>
      <c r="I40" s="13" t="s">
        <v>1787</v>
      </c>
      <c r="J40" s="13" t="s">
        <v>102</v>
      </c>
      <c r="K40" s="14">
        <v>0.313</v>
      </c>
      <c r="L40" s="14">
        <f t="shared" si="0"/>
        <v>0.17884917650602317</v>
      </c>
      <c r="M40" s="14">
        <f t="shared" si="1"/>
        <v>-2.4831846192906606</v>
      </c>
      <c r="N40" s="15">
        <v>3.54975192097738E-9</v>
      </c>
      <c r="O40" s="16">
        <f t="shared" si="2"/>
        <v>8.4498019971182199</v>
      </c>
    </row>
    <row r="41" spans="1:15">
      <c r="A41" s="2" t="s">
        <v>320</v>
      </c>
      <c r="B41" s="2" t="s">
        <v>321</v>
      </c>
      <c r="C41" s="2" t="s">
        <v>53</v>
      </c>
      <c r="D41" s="2" t="s">
        <v>34</v>
      </c>
      <c r="E41" s="2" t="s">
        <v>178</v>
      </c>
      <c r="F41" s="2" t="s">
        <v>322</v>
      </c>
      <c r="G41" s="2" t="s">
        <v>323</v>
      </c>
      <c r="H41" s="2" t="s">
        <v>324</v>
      </c>
      <c r="I41" s="2" t="s">
        <v>325</v>
      </c>
      <c r="J41" s="2" t="s">
        <v>40</v>
      </c>
      <c r="K41" s="3">
        <v>1.2869999999999999</v>
      </c>
      <c r="L41" s="3">
        <f t="shared" si="0"/>
        <v>0.73539581521805686</v>
      </c>
      <c r="M41" s="3">
        <f t="shared" si="1"/>
        <v>-0.44340712800257737</v>
      </c>
      <c r="N41" s="155">
        <v>1</v>
      </c>
      <c r="O41" s="156">
        <f t="shared" si="2"/>
        <v>0</v>
      </c>
    </row>
    <row r="42" spans="1:15">
      <c r="A42" s="13" t="s">
        <v>4203</v>
      </c>
      <c r="B42" s="13" t="s">
        <v>4204</v>
      </c>
      <c r="C42" s="13" t="s">
        <v>132</v>
      </c>
      <c r="D42" s="13" t="s">
        <v>729</v>
      </c>
      <c r="E42" s="13" t="s">
        <v>1058</v>
      </c>
      <c r="F42" s="13" t="s">
        <v>4205</v>
      </c>
      <c r="G42" s="13" t="s">
        <v>4206</v>
      </c>
      <c r="H42" s="13" t="s">
        <v>4207</v>
      </c>
      <c r="I42" s="13" t="s">
        <v>4208</v>
      </c>
      <c r="J42" s="13" t="s">
        <v>102</v>
      </c>
      <c r="K42" s="14">
        <v>0.313</v>
      </c>
      <c r="L42" s="14">
        <f t="shared" si="0"/>
        <v>0.17884917650602317</v>
      </c>
      <c r="M42" s="14">
        <f t="shared" si="1"/>
        <v>-2.4831846192906606</v>
      </c>
      <c r="N42" s="15">
        <v>2.4632156471933898E-7</v>
      </c>
      <c r="O42" s="16">
        <f t="shared" si="2"/>
        <v>6.6084975653081051</v>
      </c>
    </row>
    <row r="43" spans="1:15">
      <c r="A43" s="13" t="s">
        <v>270</v>
      </c>
      <c r="B43" s="13" t="s">
        <v>271</v>
      </c>
      <c r="C43" s="13" t="s">
        <v>272</v>
      </c>
      <c r="D43" s="13" t="s">
        <v>44</v>
      </c>
      <c r="E43" s="13" t="s">
        <v>45</v>
      </c>
      <c r="F43" s="13" t="s">
        <v>273</v>
      </c>
      <c r="G43" s="13" t="s">
        <v>274</v>
      </c>
      <c r="H43" s="13" t="s">
        <v>275</v>
      </c>
      <c r="I43" s="13" t="s">
        <v>276</v>
      </c>
      <c r="J43" s="13" t="s">
        <v>50</v>
      </c>
      <c r="K43" s="14">
        <v>0.316</v>
      </c>
      <c r="L43" s="14">
        <f t="shared" si="0"/>
        <v>0.1805633858655058</v>
      </c>
      <c r="M43" s="14">
        <f t="shared" si="1"/>
        <v>-2.4694227180461765</v>
      </c>
      <c r="N43" s="15">
        <v>1.06424491323291E-6</v>
      </c>
      <c r="O43" s="16">
        <f t="shared" si="2"/>
        <v>5.9729584169414363</v>
      </c>
    </row>
    <row r="44" spans="1:15">
      <c r="A44" s="2" t="s">
        <v>342</v>
      </c>
      <c r="B44" s="2" t="s">
        <v>343</v>
      </c>
      <c r="C44" s="2" t="s">
        <v>33</v>
      </c>
      <c r="D44" s="2" t="s">
        <v>86</v>
      </c>
      <c r="E44" s="2" t="s">
        <v>77</v>
      </c>
      <c r="F44" s="2" t="s">
        <v>344</v>
      </c>
      <c r="G44" s="2" t="s">
        <v>345</v>
      </c>
      <c r="H44" s="2" t="s">
        <v>346</v>
      </c>
      <c r="I44" s="2" t="s">
        <v>347</v>
      </c>
      <c r="J44" s="2" t="s">
        <v>348</v>
      </c>
      <c r="K44" s="3">
        <v>1.008</v>
      </c>
      <c r="L44" s="3">
        <f t="shared" si="0"/>
        <v>0.57597434478617038</v>
      </c>
      <c r="M44" s="3">
        <f t="shared" si="1"/>
        <v>-0.79592354272336274</v>
      </c>
      <c r="N44" s="155">
        <v>1</v>
      </c>
      <c r="O44" s="156">
        <f t="shared" si="2"/>
        <v>0</v>
      </c>
    </row>
    <row r="45" spans="1:15">
      <c r="A45" s="2" t="s">
        <v>349</v>
      </c>
      <c r="B45" s="2" t="s">
        <v>350</v>
      </c>
      <c r="C45" s="2" t="s">
        <v>33</v>
      </c>
      <c r="D45" s="2" t="s">
        <v>86</v>
      </c>
      <c r="E45" s="2" t="s">
        <v>111</v>
      </c>
      <c r="F45" s="2" t="s">
        <v>351</v>
      </c>
      <c r="G45" s="2" t="s">
        <v>352</v>
      </c>
      <c r="H45" s="2" t="s">
        <v>353</v>
      </c>
      <c r="I45" s="2" t="s">
        <v>354</v>
      </c>
      <c r="J45" s="2" t="s">
        <v>355</v>
      </c>
      <c r="K45" s="3">
        <v>1.363</v>
      </c>
      <c r="L45" s="3">
        <f t="shared" si="0"/>
        <v>0.77882245232495073</v>
      </c>
      <c r="M45" s="3">
        <f t="shared" si="1"/>
        <v>-0.36063361941806954</v>
      </c>
      <c r="N45" s="4">
        <v>7.4673353015349206E-2</v>
      </c>
      <c r="O45" s="5">
        <f t="shared" si="2"/>
        <v>1.1268343473543474</v>
      </c>
    </row>
    <row r="46" spans="1:15">
      <c r="A46" s="13" t="s">
        <v>7169</v>
      </c>
      <c r="B46" s="13" t="s">
        <v>7170</v>
      </c>
      <c r="C46" s="13" t="s">
        <v>1956</v>
      </c>
      <c r="D46" s="13" t="s">
        <v>314</v>
      </c>
      <c r="E46" s="13" t="s">
        <v>937</v>
      </c>
      <c r="F46" s="13" t="s">
        <v>7171</v>
      </c>
      <c r="G46" s="13" t="s">
        <v>7172</v>
      </c>
      <c r="H46" s="13" t="s">
        <v>7173</v>
      </c>
      <c r="I46" s="13" t="s">
        <v>7174</v>
      </c>
      <c r="J46" s="13" t="s">
        <v>3001</v>
      </c>
      <c r="K46" s="14">
        <v>0.318</v>
      </c>
      <c r="L46" s="14">
        <f t="shared" si="0"/>
        <v>0.18170619210516092</v>
      </c>
      <c r="M46" s="14">
        <f t="shared" si="1"/>
        <v>-2.4603205109389239</v>
      </c>
      <c r="N46" s="15">
        <v>2.87619872303221E-3</v>
      </c>
      <c r="O46" s="16">
        <f t="shared" si="2"/>
        <v>2.5411811108709466</v>
      </c>
    </row>
    <row r="47" spans="1:15">
      <c r="A47" s="13" t="s">
        <v>10471</v>
      </c>
      <c r="B47" s="13" t="s">
        <v>10472</v>
      </c>
      <c r="C47" s="13" t="s">
        <v>33</v>
      </c>
      <c r="D47" s="13" t="s">
        <v>729</v>
      </c>
      <c r="E47" s="13" t="s">
        <v>6041</v>
      </c>
      <c r="F47" s="13" t="s">
        <v>10473</v>
      </c>
      <c r="G47" s="13" t="s">
        <v>10474</v>
      </c>
      <c r="H47" s="13" t="s">
        <v>10475</v>
      </c>
      <c r="I47" s="13" t="s">
        <v>10476</v>
      </c>
      <c r="J47" s="13" t="s">
        <v>102</v>
      </c>
      <c r="K47" s="14">
        <v>0.32500000000000001</v>
      </c>
      <c r="L47" s="14">
        <f t="shared" si="0"/>
        <v>0.18570601394395378</v>
      </c>
      <c r="M47" s="14">
        <f t="shared" si="1"/>
        <v>-2.4289075583074622</v>
      </c>
      <c r="N47" s="15">
        <v>6.1157756366600903E-4</v>
      </c>
      <c r="O47" s="16">
        <f t="shared" si="2"/>
        <v>3.2135484554944753</v>
      </c>
    </row>
    <row r="48" spans="1:15">
      <c r="A48" s="13" t="s">
        <v>4978</v>
      </c>
      <c r="B48" s="13" t="s">
        <v>4979</v>
      </c>
      <c r="C48" s="13" t="s">
        <v>53</v>
      </c>
      <c r="D48" s="13" t="s">
        <v>86</v>
      </c>
      <c r="E48" s="13" t="s">
        <v>214</v>
      </c>
      <c r="F48" s="13" t="s">
        <v>4980</v>
      </c>
      <c r="G48" s="13" t="s">
        <v>4981</v>
      </c>
      <c r="H48" s="13" t="s">
        <v>4982</v>
      </c>
      <c r="I48" s="13" t="s">
        <v>4983</v>
      </c>
      <c r="J48" s="13" t="s">
        <v>2140</v>
      </c>
      <c r="K48" s="14">
        <v>0.32600000000000001</v>
      </c>
      <c r="L48" s="14">
        <f t="shared" si="0"/>
        <v>0.18627741706378131</v>
      </c>
      <c r="M48" s="14">
        <f t="shared" si="1"/>
        <v>-2.4244753119922016</v>
      </c>
      <c r="N48" s="15">
        <v>8.7529334268268298E-4</v>
      </c>
      <c r="O48" s="16">
        <f t="shared" si="2"/>
        <v>3.0578463746824811</v>
      </c>
    </row>
    <row r="49" spans="1:15">
      <c r="A49" s="13" t="s">
        <v>8944</v>
      </c>
      <c r="B49" s="13" t="s">
        <v>8945</v>
      </c>
      <c r="C49" s="13" t="s">
        <v>921</v>
      </c>
      <c r="D49" s="13" t="s">
        <v>141</v>
      </c>
      <c r="E49" s="13" t="s">
        <v>519</v>
      </c>
      <c r="F49" s="13" t="s">
        <v>40</v>
      </c>
      <c r="G49" s="13" t="s">
        <v>8946</v>
      </c>
      <c r="H49" s="13" t="s">
        <v>8947</v>
      </c>
      <c r="I49" s="13" t="s">
        <v>8948</v>
      </c>
      <c r="J49" s="13" t="s">
        <v>1728</v>
      </c>
      <c r="K49" s="14">
        <v>0.32800000000000001</v>
      </c>
      <c r="L49" s="14">
        <f t="shared" si="0"/>
        <v>0.18742022330343641</v>
      </c>
      <c r="M49" s="14">
        <f t="shared" si="1"/>
        <v>-2.4156514616051954</v>
      </c>
      <c r="N49" s="15">
        <v>2.5436594616428201E-3</v>
      </c>
      <c r="O49" s="16">
        <f t="shared" si="2"/>
        <v>2.5945410313211004</v>
      </c>
    </row>
    <row r="50" spans="1:15">
      <c r="A50" s="13" t="s">
        <v>198</v>
      </c>
      <c r="B50" s="13" t="s">
        <v>199</v>
      </c>
      <c r="C50" s="13" t="s">
        <v>33</v>
      </c>
      <c r="D50" s="13" t="s">
        <v>44</v>
      </c>
      <c r="E50" s="13" t="s">
        <v>111</v>
      </c>
      <c r="F50" s="13" t="s">
        <v>200</v>
      </c>
      <c r="G50" s="13" t="s">
        <v>201</v>
      </c>
      <c r="H50" s="13" t="s">
        <v>202</v>
      </c>
      <c r="I50" s="13" t="s">
        <v>203</v>
      </c>
      <c r="J50" s="13" t="s">
        <v>204</v>
      </c>
      <c r="K50" s="14">
        <v>0.32900000000000001</v>
      </c>
      <c r="L50" s="14">
        <f t="shared" si="0"/>
        <v>0.18799162642326397</v>
      </c>
      <c r="M50" s="14">
        <f t="shared" si="1"/>
        <v>-2.4112596924880378</v>
      </c>
      <c r="N50" s="15">
        <v>5.06099402879872E-8</v>
      </c>
      <c r="O50" s="16">
        <f t="shared" si="2"/>
        <v>7.29576417509218</v>
      </c>
    </row>
    <row r="51" spans="1:15">
      <c r="A51" s="13" t="s">
        <v>5909</v>
      </c>
      <c r="B51" s="13" t="s">
        <v>5910</v>
      </c>
      <c r="C51" s="13" t="s">
        <v>186</v>
      </c>
      <c r="D51" s="13" t="s">
        <v>141</v>
      </c>
      <c r="E51" s="13" t="s">
        <v>511</v>
      </c>
      <c r="F51" s="13" t="s">
        <v>5911</v>
      </c>
      <c r="G51" s="13" t="s">
        <v>5912</v>
      </c>
      <c r="H51" s="13" t="s">
        <v>5913</v>
      </c>
      <c r="I51" s="13" t="s">
        <v>5914</v>
      </c>
      <c r="J51" s="13" t="s">
        <v>1109</v>
      </c>
      <c r="K51" s="14">
        <v>0.33600000000000002</v>
      </c>
      <c r="L51" s="14">
        <f t="shared" si="0"/>
        <v>0.19199144826205683</v>
      </c>
      <c r="M51" s="14">
        <f t="shared" si="1"/>
        <v>-2.3808860434445185</v>
      </c>
      <c r="N51" s="15">
        <v>2.1580363063644199E-2</v>
      </c>
      <c r="O51" s="16">
        <f t="shared" si="2"/>
        <v>1.6659412531095081</v>
      </c>
    </row>
    <row r="52" spans="1:15">
      <c r="A52" s="2" t="s">
        <v>400</v>
      </c>
      <c r="B52" s="2" t="s">
        <v>401</v>
      </c>
      <c r="C52" s="2" t="s">
        <v>33</v>
      </c>
      <c r="D52" s="2" t="s">
        <v>34</v>
      </c>
      <c r="E52" s="2" t="s">
        <v>77</v>
      </c>
      <c r="F52" s="2" t="s">
        <v>402</v>
      </c>
      <c r="G52" s="2" t="s">
        <v>403</v>
      </c>
      <c r="H52" s="2" t="s">
        <v>404</v>
      </c>
      <c r="I52" s="2" t="s">
        <v>405</v>
      </c>
      <c r="J52" s="2" t="s">
        <v>406</v>
      </c>
      <c r="K52" s="3">
        <v>1.2789999999999999</v>
      </c>
      <c r="L52" s="3">
        <f t="shared" si="0"/>
        <v>0.73082459025943647</v>
      </c>
      <c r="M52" s="3">
        <f t="shared" si="1"/>
        <v>-0.45240291734164212</v>
      </c>
      <c r="N52" s="155">
        <v>0.52637277183223796</v>
      </c>
      <c r="O52" s="156">
        <f t="shared" si="2"/>
        <v>0.27870658396258219</v>
      </c>
    </row>
    <row r="53" spans="1:15">
      <c r="A53" s="2" t="s">
        <v>407</v>
      </c>
      <c r="B53" s="2" t="s">
        <v>408</v>
      </c>
      <c r="C53" s="2" t="s">
        <v>33</v>
      </c>
      <c r="D53" s="2" t="s">
        <v>34</v>
      </c>
      <c r="E53" s="2" t="s">
        <v>151</v>
      </c>
      <c r="F53" s="2" t="s">
        <v>409</v>
      </c>
      <c r="G53" s="2" t="s">
        <v>410</v>
      </c>
      <c r="H53" s="2" t="s">
        <v>411</v>
      </c>
      <c r="I53" s="2" t="s">
        <v>412</v>
      </c>
      <c r="J53" s="2" t="s">
        <v>413</v>
      </c>
      <c r="K53" s="3">
        <v>0.73699999999999999</v>
      </c>
      <c r="L53" s="3">
        <f t="shared" si="0"/>
        <v>0.42112409931290434</v>
      </c>
      <c r="M53" s="3">
        <f t="shared" si="1"/>
        <v>-1.2476826571282094</v>
      </c>
      <c r="N53" s="155">
        <v>0.38040043650616601</v>
      </c>
      <c r="O53" s="156">
        <f t="shared" si="2"/>
        <v>0.41975899338522715</v>
      </c>
    </row>
    <row r="54" spans="1:15">
      <c r="A54" s="2" t="s">
        <v>414</v>
      </c>
      <c r="B54" s="2" t="s">
        <v>415</v>
      </c>
      <c r="C54" s="2" t="s">
        <v>328</v>
      </c>
      <c r="D54" s="2" t="s">
        <v>86</v>
      </c>
      <c r="E54" s="2" t="s">
        <v>111</v>
      </c>
      <c r="F54" s="2" t="s">
        <v>46</v>
      </c>
      <c r="G54" s="2" t="s">
        <v>416</v>
      </c>
      <c r="H54" s="2" t="s">
        <v>417</v>
      </c>
      <c r="I54" s="2" t="s">
        <v>418</v>
      </c>
      <c r="J54" s="2" t="s">
        <v>40</v>
      </c>
      <c r="K54" s="3">
        <v>1.3280000000000001</v>
      </c>
      <c r="L54" s="3">
        <f t="shared" si="0"/>
        <v>0.75882334313098643</v>
      </c>
      <c r="M54" s="3">
        <f t="shared" si="1"/>
        <v>-0.39816403487635432</v>
      </c>
      <c r="N54" s="155">
        <v>0.244796815598472</v>
      </c>
      <c r="O54" s="156">
        <f t="shared" si="2"/>
        <v>0.61119423594235389</v>
      </c>
    </row>
    <row r="55" spans="1:15">
      <c r="A55" s="13" t="s">
        <v>2160</v>
      </c>
      <c r="B55" s="13" t="s">
        <v>2161</v>
      </c>
      <c r="C55" s="13" t="s">
        <v>33</v>
      </c>
      <c r="D55" s="13" t="s">
        <v>54</v>
      </c>
      <c r="E55" s="13" t="s">
        <v>207</v>
      </c>
      <c r="F55" s="13" t="s">
        <v>2162</v>
      </c>
      <c r="G55" s="13" t="s">
        <v>2163</v>
      </c>
      <c r="H55" s="13" t="s">
        <v>2164</v>
      </c>
      <c r="I55" s="13" t="s">
        <v>2165</v>
      </c>
      <c r="J55" s="13" t="s">
        <v>483</v>
      </c>
      <c r="K55" s="14">
        <v>0.34100000000000003</v>
      </c>
      <c r="L55" s="14">
        <f t="shared" si="0"/>
        <v>0.19484846386119459</v>
      </c>
      <c r="M55" s="14">
        <f t="shared" si="1"/>
        <v>-2.3595755371991065</v>
      </c>
      <c r="N55" s="15">
        <v>2.4632156471933898E-7</v>
      </c>
      <c r="O55" s="16">
        <f t="shared" si="2"/>
        <v>6.6084975653081051</v>
      </c>
    </row>
    <row r="56" spans="1:15">
      <c r="A56" s="13" t="s">
        <v>8453</v>
      </c>
      <c r="B56" s="13" t="s">
        <v>8454</v>
      </c>
      <c r="C56" s="13" t="s">
        <v>40</v>
      </c>
      <c r="D56" s="13" t="s">
        <v>40</v>
      </c>
      <c r="E56" s="13" t="s">
        <v>158</v>
      </c>
      <c r="F56" s="13" t="s">
        <v>3125</v>
      </c>
      <c r="G56" s="13" t="s">
        <v>8455</v>
      </c>
      <c r="H56" s="13" t="s">
        <v>8456</v>
      </c>
      <c r="I56" s="13" t="s">
        <v>8457</v>
      </c>
      <c r="J56" s="13" t="s">
        <v>40</v>
      </c>
      <c r="K56" s="14">
        <v>0.34300000000000003</v>
      </c>
      <c r="L56" s="14">
        <f t="shared" si="0"/>
        <v>0.19599127010084968</v>
      </c>
      <c r="M56" s="14">
        <f t="shared" si="1"/>
        <v>-2.3511387000504667</v>
      </c>
      <c r="N56" s="15">
        <v>1.28580879497193E-2</v>
      </c>
      <c r="O56" s="16">
        <f t="shared" si="2"/>
        <v>1.8908236079766785</v>
      </c>
    </row>
    <row r="57" spans="1:15">
      <c r="A57" s="13" t="s">
        <v>797</v>
      </c>
      <c r="B57" s="13" t="s">
        <v>798</v>
      </c>
      <c r="C57" s="13" t="s">
        <v>33</v>
      </c>
      <c r="D57" s="13" t="s">
        <v>799</v>
      </c>
      <c r="E57" s="13" t="s">
        <v>511</v>
      </c>
      <c r="F57" s="13" t="s">
        <v>800</v>
      </c>
      <c r="G57" s="13" t="s">
        <v>801</v>
      </c>
      <c r="H57" s="13" t="s">
        <v>802</v>
      </c>
      <c r="I57" s="13" t="s">
        <v>803</v>
      </c>
      <c r="J57" s="13" t="s">
        <v>804</v>
      </c>
      <c r="K57" s="14">
        <v>0.34499999999999997</v>
      </c>
      <c r="L57" s="14">
        <f t="shared" si="0"/>
        <v>0.19713407634050475</v>
      </c>
      <c r="M57" s="14">
        <f t="shared" si="1"/>
        <v>-2.3427509145577479</v>
      </c>
      <c r="N57" s="15">
        <v>1.9815676181740699E-7</v>
      </c>
      <c r="O57" s="16">
        <f t="shared" si="2"/>
        <v>6.7029911033959895</v>
      </c>
    </row>
    <row r="58" spans="1:15">
      <c r="A58" s="2" t="s">
        <v>440</v>
      </c>
      <c r="B58" s="2" t="s">
        <v>441</v>
      </c>
      <c r="C58" s="2" t="s">
        <v>53</v>
      </c>
      <c r="D58" s="2" t="s">
        <v>442</v>
      </c>
      <c r="E58" s="2" t="s">
        <v>443</v>
      </c>
      <c r="F58" s="2" t="s">
        <v>444</v>
      </c>
      <c r="G58" s="2" t="s">
        <v>445</v>
      </c>
      <c r="H58" s="2" t="s">
        <v>446</v>
      </c>
      <c r="I58" s="2" t="s">
        <v>447</v>
      </c>
      <c r="J58" s="2" t="s">
        <v>40</v>
      </c>
      <c r="K58" s="3">
        <v>1.393</v>
      </c>
      <c r="L58" s="3">
        <f t="shared" si="0"/>
        <v>0.79596454591977717</v>
      </c>
      <c r="M58" s="3">
        <f t="shared" si="1"/>
        <v>-0.32922392362202618</v>
      </c>
      <c r="N58" s="155">
        <v>0.89719044451332597</v>
      </c>
      <c r="O58" s="156">
        <f t="shared" si="2"/>
        <v>4.7115360498380492E-2</v>
      </c>
    </row>
    <row r="59" spans="1:15">
      <c r="A59" s="2" t="s">
        <v>448</v>
      </c>
      <c r="B59" s="2" t="s">
        <v>449</v>
      </c>
      <c r="C59" s="2" t="s">
        <v>186</v>
      </c>
      <c r="D59" s="2" t="s">
        <v>141</v>
      </c>
      <c r="E59" s="2" t="s">
        <v>111</v>
      </c>
      <c r="F59" s="2" t="s">
        <v>450</v>
      </c>
      <c r="G59" s="2" t="s">
        <v>451</v>
      </c>
      <c r="H59" s="2" t="s">
        <v>452</v>
      </c>
      <c r="I59" s="2" t="s">
        <v>453</v>
      </c>
      <c r="J59" s="2" t="s">
        <v>454</v>
      </c>
      <c r="K59" s="3">
        <v>0.76100000000000001</v>
      </c>
      <c r="L59" s="3">
        <f t="shared" si="0"/>
        <v>0.43483777418876557</v>
      </c>
      <c r="M59" s="3">
        <f t="shared" si="1"/>
        <v>-1.2014508227197338</v>
      </c>
      <c r="N59" s="4">
        <v>8.8624144835683899E-2</v>
      </c>
      <c r="O59" s="5">
        <f t="shared" si="2"/>
        <v>1.0524479424428455</v>
      </c>
    </row>
    <row r="60" spans="1:15">
      <c r="A60" s="2" t="s">
        <v>455</v>
      </c>
      <c r="B60" s="2" t="s">
        <v>456</v>
      </c>
      <c r="C60" s="2" t="s">
        <v>186</v>
      </c>
      <c r="D60" s="2" t="s">
        <v>44</v>
      </c>
      <c r="E60" s="2" t="s">
        <v>457</v>
      </c>
      <c r="F60" s="2" t="s">
        <v>458</v>
      </c>
      <c r="G60" s="2" t="s">
        <v>459</v>
      </c>
      <c r="H60" s="2" t="s">
        <v>460</v>
      </c>
      <c r="I60" s="2" t="s">
        <v>461</v>
      </c>
      <c r="J60" s="2" t="s">
        <v>462</v>
      </c>
      <c r="K60" s="3">
        <v>0.92100000000000004</v>
      </c>
      <c r="L60" s="3">
        <f t="shared" si="0"/>
        <v>0.52626227336117359</v>
      </c>
      <c r="M60" s="3">
        <f t="shared" si="1"/>
        <v>-0.92614612013194342</v>
      </c>
      <c r="N60" s="155">
        <v>0.78780707774943803</v>
      </c>
      <c r="O60" s="156">
        <f t="shared" si="2"/>
        <v>0.10358012175775112</v>
      </c>
    </row>
    <row r="61" spans="1:15">
      <c r="A61" s="2" t="s">
        <v>463</v>
      </c>
      <c r="B61" s="2" t="s">
        <v>464</v>
      </c>
      <c r="C61" s="2" t="s">
        <v>33</v>
      </c>
      <c r="D61" s="2" t="s">
        <v>86</v>
      </c>
      <c r="E61" s="2" t="s">
        <v>45</v>
      </c>
      <c r="F61" s="2" t="s">
        <v>465</v>
      </c>
      <c r="G61" s="2" t="s">
        <v>466</v>
      </c>
      <c r="H61" s="2" t="s">
        <v>467</v>
      </c>
      <c r="I61" s="2" t="s">
        <v>468</v>
      </c>
      <c r="J61" s="2" t="s">
        <v>469</v>
      </c>
      <c r="K61" s="3">
        <v>1.298</v>
      </c>
      <c r="L61" s="3">
        <f t="shared" si="0"/>
        <v>0.74168124953615999</v>
      </c>
      <c r="M61" s="3">
        <f t="shared" si="1"/>
        <v>-0.43112879822414046</v>
      </c>
      <c r="N61" s="4">
        <v>6.2979273219118698E-2</v>
      </c>
      <c r="O61" s="5">
        <f t="shared" si="2"/>
        <v>1.2008023554293499</v>
      </c>
    </row>
    <row r="62" spans="1:15">
      <c r="A62" s="13" t="s">
        <v>2695</v>
      </c>
      <c r="B62" s="13" t="s">
        <v>2696</v>
      </c>
      <c r="C62" s="13" t="s">
        <v>33</v>
      </c>
      <c r="D62" s="13" t="s">
        <v>729</v>
      </c>
      <c r="E62" s="13" t="s">
        <v>992</v>
      </c>
      <c r="F62" s="13" t="s">
        <v>2697</v>
      </c>
      <c r="G62" s="13" t="s">
        <v>2698</v>
      </c>
      <c r="H62" s="13" t="s">
        <v>2699</v>
      </c>
      <c r="I62" s="13" t="s">
        <v>2700</v>
      </c>
      <c r="J62" s="13" t="s">
        <v>102</v>
      </c>
      <c r="K62" s="14">
        <v>0.34599999999999997</v>
      </c>
      <c r="L62" s="14">
        <f t="shared" si="0"/>
        <v>0.19770547946033229</v>
      </c>
      <c r="M62" s="14">
        <f t="shared" si="1"/>
        <v>-2.3385752385865546</v>
      </c>
      <c r="N62" s="15">
        <v>2.1691698534393501E-2</v>
      </c>
      <c r="O62" s="16">
        <f t="shared" si="2"/>
        <v>1.6637064399068371</v>
      </c>
    </row>
    <row r="63" spans="1:15">
      <c r="A63" s="13" t="s">
        <v>11850</v>
      </c>
      <c r="B63" s="13" t="s">
        <v>11851</v>
      </c>
      <c r="C63" s="13" t="s">
        <v>40</v>
      </c>
      <c r="D63" s="13" t="s">
        <v>40</v>
      </c>
      <c r="E63" s="13" t="s">
        <v>40</v>
      </c>
      <c r="F63" s="13" t="s">
        <v>11852</v>
      </c>
      <c r="G63" s="13" t="s">
        <v>11853</v>
      </c>
      <c r="H63" s="13" t="s">
        <v>11854</v>
      </c>
      <c r="I63" s="13" t="s">
        <v>11855</v>
      </c>
      <c r="J63" s="13" t="s">
        <v>40</v>
      </c>
      <c r="K63" s="14">
        <v>0.34899999999999998</v>
      </c>
      <c r="L63" s="14">
        <f t="shared" si="0"/>
        <v>0.19941968881981495</v>
      </c>
      <c r="M63" s="14">
        <f t="shared" si="1"/>
        <v>-2.3261202400136267</v>
      </c>
      <c r="N63" s="15">
        <v>1.12188207202379E-5</v>
      </c>
      <c r="O63" s="16">
        <f t="shared" si="2"/>
        <v>4.950052792064727</v>
      </c>
    </row>
    <row r="64" spans="1:15">
      <c r="A64" s="2" t="s">
        <v>484</v>
      </c>
      <c r="B64" s="2" t="s">
        <v>485</v>
      </c>
      <c r="C64" s="2" t="s">
        <v>33</v>
      </c>
      <c r="D64" s="2" t="s">
        <v>44</v>
      </c>
      <c r="E64" s="2" t="s">
        <v>45</v>
      </c>
      <c r="F64" s="2" t="s">
        <v>486</v>
      </c>
      <c r="G64" s="2" t="s">
        <v>487</v>
      </c>
      <c r="H64" s="2" t="s">
        <v>488</v>
      </c>
      <c r="I64" s="2" t="s">
        <v>489</v>
      </c>
      <c r="J64" s="2" t="s">
        <v>116</v>
      </c>
      <c r="K64" s="3">
        <v>1.351</v>
      </c>
      <c r="L64" s="3">
        <f t="shared" si="0"/>
        <v>0.77196561488702009</v>
      </c>
      <c r="M64" s="3">
        <f t="shared" si="1"/>
        <v>-0.37339150689759454</v>
      </c>
      <c r="N64" s="155">
        <v>0.67974418994811403</v>
      </c>
      <c r="O64" s="156">
        <f t="shared" si="2"/>
        <v>0.16765449581733957</v>
      </c>
    </row>
    <row r="65" spans="1:15">
      <c r="A65" s="2" t="s">
        <v>490</v>
      </c>
      <c r="B65" s="2" t="s">
        <v>491</v>
      </c>
      <c r="C65" s="2" t="s">
        <v>33</v>
      </c>
      <c r="D65" s="2" t="s">
        <v>54</v>
      </c>
      <c r="E65" s="2" t="s">
        <v>77</v>
      </c>
      <c r="F65" s="2" t="s">
        <v>492</v>
      </c>
      <c r="G65" s="2" t="s">
        <v>493</v>
      </c>
      <c r="H65" s="2" t="s">
        <v>494</v>
      </c>
      <c r="I65" s="2" t="s">
        <v>495</v>
      </c>
      <c r="J65" s="2" t="s">
        <v>496</v>
      </c>
      <c r="K65" s="3">
        <v>0.78500000000000003</v>
      </c>
      <c r="L65" s="3">
        <f t="shared" si="0"/>
        <v>0.44855144906462679</v>
      </c>
      <c r="M65" s="3">
        <f t="shared" si="1"/>
        <v>-1.1566546224442897</v>
      </c>
      <c r="N65" s="155">
        <v>1</v>
      </c>
      <c r="O65" s="156">
        <f t="shared" si="2"/>
        <v>0</v>
      </c>
    </row>
    <row r="66" spans="1:15">
      <c r="A66" s="13" t="s">
        <v>9314</v>
      </c>
      <c r="B66" s="13" t="s">
        <v>9315</v>
      </c>
      <c r="C66" s="13" t="s">
        <v>40</v>
      </c>
      <c r="D66" s="13" t="s">
        <v>40</v>
      </c>
      <c r="E66" s="13" t="s">
        <v>40</v>
      </c>
      <c r="F66" s="13" t="s">
        <v>9316</v>
      </c>
      <c r="G66" s="13" t="s">
        <v>9317</v>
      </c>
      <c r="H66" s="13" t="s">
        <v>9318</v>
      </c>
      <c r="I66" s="13" t="s">
        <v>9319</v>
      </c>
      <c r="J66" s="13" t="s">
        <v>40</v>
      </c>
      <c r="K66" s="14">
        <v>0.35199999999999998</v>
      </c>
      <c r="L66" s="14">
        <f t="shared" ref="L66:L129" si="3">K66/1.750077949</f>
        <v>0.20113389817929761</v>
      </c>
      <c r="M66" s="14">
        <f t="shared" ref="M66:M129" si="4">LOG(L66, 2)</f>
        <v>-2.3137718475859819</v>
      </c>
      <c r="N66" s="15">
        <v>1.2474347559767E-3</v>
      </c>
      <c r="O66" s="16">
        <f t="shared" ref="O66:O129" si="5">-LOG10(N66)</f>
        <v>2.9039821598210316</v>
      </c>
    </row>
    <row r="67" spans="1:15">
      <c r="A67" s="13" t="s">
        <v>3656</v>
      </c>
      <c r="B67" s="13" t="s">
        <v>3657</v>
      </c>
      <c r="C67" s="13" t="s">
        <v>132</v>
      </c>
      <c r="D67" s="13" t="s">
        <v>991</v>
      </c>
      <c r="E67" s="13" t="s">
        <v>1058</v>
      </c>
      <c r="F67" s="13" t="s">
        <v>3658</v>
      </c>
      <c r="G67" s="13" t="s">
        <v>3659</v>
      </c>
      <c r="H67" s="13" t="s">
        <v>3660</v>
      </c>
      <c r="I67" s="13" t="s">
        <v>3661</v>
      </c>
      <c r="J67" s="13" t="s">
        <v>102</v>
      </c>
      <c r="K67" s="14">
        <v>0.35399999999999998</v>
      </c>
      <c r="L67" s="14">
        <f t="shared" si="3"/>
        <v>0.20227670441895271</v>
      </c>
      <c r="M67" s="14">
        <f t="shared" si="4"/>
        <v>-2.3055979161402815</v>
      </c>
      <c r="N67" s="15">
        <v>3.1039758680175399E-3</v>
      </c>
      <c r="O67" s="16">
        <f t="shared" si="5"/>
        <v>2.5080816638402537</v>
      </c>
    </row>
    <row r="68" spans="1:15">
      <c r="A68" s="2" t="s">
        <v>509</v>
      </c>
      <c r="B68" s="2" t="s">
        <v>510</v>
      </c>
      <c r="C68" s="2" t="s">
        <v>33</v>
      </c>
      <c r="D68" s="2" t="s">
        <v>34</v>
      </c>
      <c r="E68" s="2" t="s">
        <v>511</v>
      </c>
      <c r="F68" s="2" t="s">
        <v>512</v>
      </c>
      <c r="G68" s="2" t="s">
        <v>513</v>
      </c>
      <c r="H68" s="2" t="s">
        <v>514</v>
      </c>
      <c r="I68" s="2" t="s">
        <v>515</v>
      </c>
      <c r="J68" s="2" t="s">
        <v>40</v>
      </c>
      <c r="K68" s="3">
        <v>1.276</v>
      </c>
      <c r="L68" s="3">
        <f t="shared" si="3"/>
        <v>0.72911038089995384</v>
      </c>
      <c r="M68" s="3">
        <f t="shared" si="4"/>
        <v>-0.45579085245840972</v>
      </c>
      <c r="N68" s="155">
        <v>1</v>
      </c>
      <c r="O68" s="156">
        <f t="shared" si="5"/>
        <v>0</v>
      </c>
    </row>
    <row r="69" spans="1:15">
      <c r="A69" s="13" t="s">
        <v>1383</v>
      </c>
      <c r="B69" s="13" t="s">
        <v>1384</v>
      </c>
      <c r="C69" s="13" t="s">
        <v>33</v>
      </c>
      <c r="D69" s="13" t="s">
        <v>76</v>
      </c>
      <c r="E69" s="13" t="s">
        <v>151</v>
      </c>
      <c r="F69" s="13" t="s">
        <v>1385</v>
      </c>
      <c r="G69" s="13" t="s">
        <v>1386</v>
      </c>
      <c r="H69" s="13" t="s">
        <v>1387</v>
      </c>
      <c r="I69" s="13" t="s">
        <v>1388</v>
      </c>
      <c r="J69" s="13" t="s">
        <v>1389</v>
      </c>
      <c r="K69" s="14">
        <v>0.35599999999999998</v>
      </c>
      <c r="L69" s="14">
        <f t="shared" si="3"/>
        <v>0.20341951065860781</v>
      </c>
      <c r="M69" s="14">
        <f t="shared" si="4"/>
        <v>-2.2974700352568815</v>
      </c>
      <c r="N69" s="15">
        <v>9.2997676786324303E-7</v>
      </c>
      <c r="O69" s="16">
        <f t="shared" si="5"/>
        <v>6.0315279006017866</v>
      </c>
    </row>
    <row r="70" spans="1:15">
      <c r="A70" s="2" t="s">
        <v>524</v>
      </c>
      <c r="B70" s="2" t="s">
        <v>525</v>
      </c>
      <c r="C70" s="2" t="s">
        <v>526</v>
      </c>
      <c r="D70" s="2" t="s">
        <v>141</v>
      </c>
      <c r="E70" s="2" t="s">
        <v>527</v>
      </c>
      <c r="F70" s="2" t="s">
        <v>528</v>
      </c>
      <c r="G70" s="2" t="s">
        <v>529</v>
      </c>
      <c r="H70" s="2" t="s">
        <v>530</v>
      </c>
      <c r="I70" s="2" t="s">
        <v>531</v>
      </c>
      <c r="J70" s="2" t="s">
        <v>532</v>
      </c>
      <c r="K70" s="3">
        <v>1.1279999999999999</v>
      </c>
      <c r="L70" s="3">
        <f t="shared" si="3"/>
        <v>0.64454271916547634</v>
      </c>
      <c r="M70" s="3">
        <f t="shared" si="4"/>
        <v>-0.63365211382448572</v>
      </c>
      <c r="N70" s="155">
        <v>1</v>
      </c>
      <c r="O70" s="156">
        <f t="shared" si="5"/>
        <v>0</v>
      </c>
    </row>
    <row r="71" spans="1:15">
      <c r="A71" s="13" t="s">
        <v>371</v>
      </c>
      <c r="B71" s="13" t="s">
        <v>372</v>
      </c>
      <c r="C71" s="13" t="s">
        <v>33</v>
      </c>
      <c r="D71" s="13" t="s">
        <v>86</v>
      </c>
      <c r="E71" s="13" t="s">
        <v>77</v>
      </c>
      <c r="F71" s="13" t="s">
        <v>373</v>
      </c>
      <c r="G71" s="13" t="s">
        <v>374</v>
      </c>
      <c r="H71" s="13" t="s">
        <v>375</v>
      </c>
      <c r="I71" s="13" t="s">
        <v>376</v>
      </c>
      <c r="J71" s="13" t="s">
        <v>377</v>
      </c>
      <c r="K71" s="14">
        <v>0.36299999999999999</v>
      </c>
      <c r="L71" s="14">
        <f t="shared" si="3"/>
        <v>0.20741933249740066</v>
      </c>
      <c r="M71" s="14">
        <f t="shared" si="4"/>
        <v>-2.2693777282275285</v>
      </c>
      <c r="N71" s="15">
        <v>1.04113967624988E-4</v>
      </c>
      <c r="O71" s="16">
        <f t="shared" si="5"/>
        <v>3.9824910029050566</v>
      </c>
    </row>
    <row r="72" spans="1:15">
      <c r="A72" s="13" t="s">
        <v>5397</v>
      </c>
      <c r="B72" s="13" t="s">
        <v>5398</v>
      </c>
      <c r="C72" s="13" t="s">
        <v>33</v>
      </c>
      <c r="D72" s="13" t="s">
        <v>34</v>
      </c>
      <c r="E72" s="13" t="s">
        <v>77</v>
      </c>
      <c r="F72" s="13" t="s">
        <v>5399</v>
      </c>
      <c r="G72" s="13" t="s">
        <v>5400</v>
      </c>
      <c r="H72" s="13" t="s">
        <v>5401</v>
      </c>
      <c r="I72" s="13" t="s">
        <v>5402</v>
      </c>
      <c r="J72" s="13" t="s">
        <v>40</v>
      </c>
      <c r="K72" s="14">
        <v>0.36699999999999999</v>
      </c>
      <c r="L72" s="14">
        <f t="shared" si="3"/>
        <v>0.20970494497671086</v>
      </c>
      <c r="M72" s="14">
        <f t="shared" si="4"/>
        <v>-2.2535672133800664</v>
      </c>
      <c r="N72" s="15">
        <v>2.82281143809375E-4</v>
      </c>
      <c r="O72" s="16">
        <f t="shared" si="5"/>
        <v>3.5493181314635893</v>
      </c>
    </row>
    <row r="73" spans="1:15">
      <c r="A73" s="2" t="s">
        <v>548</v>
      </c>
      <c r="B73" s="2" t="s">
        <v>549</v>
      </c>
      <c r="C73" s="2" t="s">
        <v>33</v>
      </c>
      <c r="D73" s="2" t="s">
        <v>141</v>
      </c>
      <c r="E73" s="2" t="s">
        <v>77</v>
      </c>
      <c r="F73" s="2" t="s">
        <v>550</v>
      </c>
      <c r="G73" s="2" t="s">
        <v>551</v>
      </c>
      <c r="H73" s="2" t="s">
        <v>552</v>
      </c>
      <c r="I73" s="2" t="s">
        <v>553</v>
      </c>
      <c r="J73" s="2" t="s">
        <v>554</v>
      </c>
      <c r="K73" s="3">
        <v>1.2</v>
      </c>
      <c r="L73" s="3">
        <f t="shared" si="3"/>
        <v>0.68568374379305996</v>
      </c>
      <c r="M73" s="3">
        <f t="shared" si="4"/>
        <v>-0.54438477572739841</v>
      </c>
      <c r="N73" s="155">
        <v>0.60085167273260998</v>
      </c>
      <c r="O73" s="156">
        <f t="shared" si="5"/>
        <v>0.22123272544189002</v>
      </c>
    </row>
    <row r="74" spans="1:15">
      <c r="A74" s="2" t="s">
        <v>555</v>
      </c>
      <c r="B74" s="2" t="s">
        <v>556</v>
      </c>
      <c r="C74" s="2" t="s">
        <v>43</v>
      </c>
      <c r="D74" s="2" t="s">
        <v>557</v>
      </c>
      <c r="E74" s="2" t="s">
        <v>45</v>
      </c>
      <c r="F74" s="2" t="s">
        <v>558</v>
      </c>
      <c r="G74" s="2" t="s">
        <v>559</v>
      </c>
      <c r="H74" s="2" t="s">
        <v>560</v>
      </c>
      <c r="I74" s="2" t="s">
        <v>561</v>
      </c>
      <c r="J74" s="2" t="s">
        <v>40</v>
      </c>
      <c r="K74" s="3">
        <v>1.4179999999999999</v>
      </c>
      <c r="L74" s="3">
        <f t="shared" si="3"/>
        <v>0.81024962391546584</v>
      </c>
      <c r="M74" s="3">
        <f t="shared" si="4"/>
        <v>-0.30356164898376314</v>
      </c>
      <c r="N74" s="155">
        <v>0.174819430098582</v>
      </c>
      <c r="O74" s="156">
        <f t="shared" si="5"/>
        <v>0.75741029987299735</v>
      </c>
    </row>
    <row r="75" spans="1:15">
      <c r="A75" s="13" t="s">
        <v>3592</v>
      </c>
      <c r="B75" s="13" t="s">
        <v>3593</v>
      </c>
      <c r="C75" s="13" t="s">
        <v>33</v>
      </c>
      <c r="D75" s="13" t="s">
        <v>34</v>
      </c>
      <c r="E75" s="13" t="s">
        <v>158</v>
      </c>
      <c r="F75" s="13" t="s">
        <v>3594</v>
      </c>
      <c r="G75" s="13" t="s">
        <v>3595</v>
      </c>
      <c r="H75" s="13" t="s">
        <v>3596</v>
      </c>
      <c r="I75" s="13" t="s">
        <v>3597</v>
      </c>
      <c r="J75" s="13" t="s">
        <v>3598</v>
      </c>
      <c r="K75" s="14">
        <v>0.36899999999999999</v>
      </c>
      <c r="L75" s="14">
        <f t="shared" si="3"/>
        <v>0.21084775121636595</v>
      </c>
      <c r="M75" s="14">
        <f t="shared" si="4"/>
        <v>-2.2457264601628832</v>
      </c>
      <c r="N75" s="15">
        <v>2.16429095977329E-4</v>
      </c>
      <c r="O75" s="16">
        <f t="shared" si="5"/>
        <v>3.6646843545960759</v>
      </c>
    </row>
    <row r="76" spans="1:15">
      <c r="A76" s="2" t="s">
        <v>568</v>
      </c>
      <c r="B76" s="2" t="s">
        <v>569</v>
      </c>
      <c r="C76" s="2" t="s">
        <v>33</v>
      </c>
      <c r="D76" s="2" t="s">
        <v>40</v>
      </c>
      <c r="E76" s="2" t="s">
        <v>214</v>
      </c>
      <c r="F76" s="2" t="s">
        <v>570</v>
      </c>
      <c r="G76" s="2" t="s">
        <v>571</v>
      </c>
      <c r="H76" s="2" t="s">
        <v>572</v>
      </c>
      <c r="I76" s="2" t="s">
        <v>573</v>
      </c>
      <c r="J76" s="2" t="s">
        <v>574</v>
      </c>
      <c r="K76" s="3">
        <v>1.304</v>
      </c>
      <c r="L76" s="3">
        <f t="shared" si="3"/>
        <v>0.74510966825512526</v>
      </c>
      <c r="M76" s="3">
        <f t="shared" si="4"/>
        <v>-0.42447531199220151</v>
      </c>
      <c r="N76" s="155">
        <v>0.27215944893967198</v>
      </c>
      <c r="O76" s="156">
        <f t="shared" si="5"/>
        <v>0.56517658307711882</v>
      </c>
    </row>
    <row r="77" spans="1:15">
      <c r="A77" s="2" t="s">
        <v>575</v>
      </c>
      <c r="B77" s="2" t="s">
        <v>576</v>
      </c>
      <c r="C77" s="2" t="s">
        <v>577</v>
      </c>
      <c r="D77" s="2" t="s">
        <v>86</v>
      </c>
      <c r="E77" s="2" t="s">
        <v>111</v>
      </c>
      <c r="F77" s="2" t="s">
        <v>578</v>
      </c>
      <c r="G77" s="2" t="s">
        <v>579</v>
      </c>
      <c r="H77" s="2" t="s">
        <v>580</v>
      </c>
      <c r="I77" s="2" t="s">
        <v>581</v>
      </c>
      <c r="J77" s="2" t="s">
        <v>40</v>
      </c>
      <c r="K77" s="3">
        <v>1.345</v>
      </c>
      <c r="L77" s="3">
        <f t="shared" si="3"/>
        <v>0.76853719616805483</v>
      </c>
      <c r="M77" s="3">
        <f t="shared" si="4"/>
        <v>-0.37981300877929247</v>
      </c>
      <c r="N77" s="155">
        <v>1</v>
      </c>
      <c r="O77" s="156">
        <f t="shared" si="5"/>
        <v>0</v>
      </c>
    </row>
    <row r="78" spans="1:15">
      <c r="A78" s="13" t="s">
        <v>10841</v>
      </c>
      <c r="B78" s="13" t="s">
        <v>10842</v>
      </c>
      <c r="C78" s="13" t="s">
        <v>40</v>
      </c>
      <c r="D78" s="13" t="s">
        <v>141</v>
      </c>
      <c r="E78" s="13" t="s">
        <v>937</v>
      </c>
      <c r="F78" s="13" t="s">
        <v>40</v>
      </c>
      <c r="G78" s="13" t="s">
        <v>10843</v>
      </c>
      <c r="H78" s="13" t="s">
        <v>10844</v>
      </c>
      <c r="I78" s="13" t="s">
        <v>10845</v>
      </c>
      <c r="J78" s="13" t="s">
        <v>40</v>
      </c>
      <c r="K78" s="14">
        <v>0.36899999999999999</v>
      </c>
      <c r="L78" s="14">
        <f t="shared" si="3"/>
        <v>0.21084775121636595</v>
      </c>
      <c r="M78" s="14">
        <f t="shared" si="4"/>
        <v>-2.2457264601628832</v>
      </c>
      <c r="N78" s="15">
        <v>1.0898432002259399E-4</v>
      </c>
      <c r="O78" s="16">
        <f t="shared" si="5"/>
        <v>3.9626359811191074</v>
      </c>
    </row>
    <row r="79" spans="1:15">
      <c r="A79" s="2" t="s">
        <v>588</v>
      </c>
      <c r="B79" s="2" t="s">
        <v>589</v>
      </c>
      <c r="C79" s="2" t="s">
        <v>85</v>
      </c>
      <c r="D79" s="2" t="s">
        <v>314</v>
      </c>
      <c r="E79" s="2" t="s">
        <v>178</v>
      </c>
      <c r="F79" s="2" t="s">
        <v>590</v>
      </c>
      <c r="G79" s="2" t="s">
        <v>591</v>
      </c>
      <c r="H79" s="2" t="s">
        <v>592</v>
      </c>
      <c r="I79" s="2" t="s">
        <v>593</v>
      </c>
      <c r="J79" s="2" t="s">
        <v>40</v>
      </c>
      <c r="K79" s="3">
        <v>1.306</v>
      </c>
      <c r="L79" s="3">
        <f t="shared" si="3"/>
        <v>0.74625247449478038</v>
      </c>
      <c r="M79" s="3">
        <f t="shared" si="4"/>
        <v>-0.42226428467684823</v>
      </c>
      <c r="N79" s="155">
        <v>1</v>
      </c>
      <c r="O79" s="156">
        <f t="shared" si="5"/>
        <v>0</v>
      </c>
    </row>
    <row r="80" spans="1:15">
      <c r="A80" s="2" t="s">
        <v>594</v>
      </c>
      <c r="B80" s="2" t="s">
        <v>595</v>
      </c>
      <c r="C80" s="2" t="s">
        <v>33</v>
      </c>
      <c r="D80" s="2" t="s">
        <v>86</v>
      </c>
      <c r="E80" s="2" t="s">
        <v>111</v>
      </c>
      <c r="F80" s="2" t="s">
        <v>596</v>
      </c>
      <c r="G80" s="2" t="s">
        <v>597</v>
      </c>
      <c r="H80" s="2" t="s">
        <v>598</v>
      </c>
      <c r="I80" s="2" t="s">
        <v>599</v>
      </c>
      <c r="J80" s="2" t="s">
        <v>600</v>
      </c>
      <c r="K80" s="3">
        <v>0.97599999999999998</v>
      </c>
      <c r="L80" s="3">
        <f t="shared" si="3"/>
        <v>0.55768944495168882</v>
      </c>
      <c r="M80" s="3">
        <f t="shared" si="4"/>
        <v>-0.84246612866039283</v>
      </c>
      <c r="N80" s="155">
        <v>1</v>
      </c>
      <c r="O80" s="156">
        <f t="shared" si="5"/>
        <v>0</v>
      </c>
    </row>
    <row r="81" spans="1:15">
      <c r="A81" s="2" t="s">
        <v>601</v>
      </c>
      <c r="B81" s="2" t="s">
        <v>602</v>
      </c>
      <c r="C81" s="2" t="s">
        <v>603</v>
      </c>
      <c r="D81" s="2" t="s">
        <v>604</v>
      </c>
      <c r="E81" s="2" t="s">
        <v>45</v>
      </c>
      <c r="F81" s="2" t="s">
        <v>605</v>
      </c>
      <c r="G81" s="2" t="s">
        <v>606</v>
      </c>
      <c r="H81" s="2" t="s">
        <v>607</v>
      </c>
      <c r="I81" s="2" t="s">
        <v>608</v>
      </c>
      <c r="J81" s="2" t="s">
        <v>40</v>
      </c>
      <c r="K81" s="3">
        <v>0.76400000000000001</v>
      </c>
      <c r="L81" s="3">
        <f t="shared" si="3"/>
        <v>0.4365519835482482</v>
      </c>
      <c r="M81" s="3">
        <f t="shared" si="4"/>
        <v>-1.1957746381875305</v>
      </c>
      <c r="N81" s="4">
        <v>6.8953189323887207E-2</v>
      </c>
      <c r="O81" s="5">
        <f t="shared" si="5"/>
        <v>1.1614456413992009</v>
      </c>
    </row>
    <row r="82" spans="1:15">
      <c r="A82" s="2" t="s">
        <v>609</v>
      </c>
      <c r="B82" s="2" t="s">
        <v>610</v>
      </c>
      <c r="C82" s="2" t="s">
        <v>611</v>
      </c>
      <c r="D82" s="2" t="s">
        <v>612</v>
      </c>
      <c r="E82" s="2" t="s">
        <v>613</v>
      </c>
      <c r="F82" s="2" t="s">
        <v>614</v>
      </c>
      <c r="G82" s="2" t="s">
        <v>615</v>
      </c>
      <c r="H82" s="2" t="s">
        <v>616</v>
      </c>
      <c r="I82" s="2" t="s">
        <v>617</v>
      </c>
      <c r="J82" s="2" t="s">
        <v>341</v>
      </c>
      <c r="K82" s="3">
        <v>0.78600000000000003</v>
      </c>
      <c r="L82" s="3">
        <f t="shared" si="3"/>
        <v>0.44912285218445436</v>
      </c>
      <c r="M82" s="3">
        <f t="shared" si="4"/>
        <v>-1.1548179639646725</v>
      </c>
      <c r="N82" s="155">
        <v>1</v>
      </c>
      <c r="O82" s="156">
        <f t="shared" si="5"/>
        <v>0</v>
      </c>
    </row>
    <row r="83" spans="1:15">
      <c r="A83" s="13" t="s">
        <v>9751</v>
      </c>
      <c r="B83" s="13" t="s">
        <v>9752</v>
      </c>
      <c r="C83" s="13" t="s">
        <v>33</v>
      </c>
      <c r="D83" s="13" t="s">
        <v>729</v>
      </c>
      <c r="E83" s="13" t="s">
        <v>6041</v>
      </c>
      <c r="F83" s="13" t="s">
        <v>9753</v>
      </c>
      <c r="G83" s="13" t="s">
        <v>9754</v>
      </c>
      <c r="H83" s="13" t="s">
        <v>9755</v>
      </c>
      <c r="I83" s="13" t="s">
        <v>9756</v>
      </c>
      <c r="J83" s="13" t="s">
        <v>102</v>
      </c>
      <c r="K83" s="14">
        <v>0.372</v>
      </c>
      <c r="L83" s="14">
        <f t="shared" si="3"/>
        <v>0.21256196057584861</v>
      </c>
      <c r="M83" s="14">
        <f t="shared" si="4"/>
        <v>-2.2340446551152477</v>
      </c>
      <c r="N83" s="15">
        <v>6.1166825946553196E-4</v>
      </c>
      <c r="O83" s="16">
        <f t="shared" si="5"/>
        <v>3.2134840552168011</v>
      </c>
    </row>
    <row r="84" spans="1:15">
      <c r="A84" s="13" t="s">
        <v>1436</v>
      </c>
      <c r="B84" s="13" t="s">
        <v>1437</v>
      </c>
      <c r="C84" s="13" t="s">
        <v>33</v>
      </c>
      <c r="D84" s="13" t="s">
        <v>86</v>
      </c>
      <c r="E84" s="13" t="s">
        <v>77</v>
      </c>
      <c r="F84" s="13" t="s">
        <v>1438</v>
      </c>
      <c r="G84" s="13" t="s">
        <v>1439</v>
      </c>
      <c r="H84" s="13" t="s">
        <v>1440</v>
      </c>
      <c r="I84" s="13" t="s">
        <v>1441</v>
      </c>
      <c r="J84" s="13" t="s">
        <v>574</v>
      </c>
      <c r="K84" s="14">
        <v>0.375</v>
      </c>
      <c r="L84" s="14">
        <f t="shared" si="3"/>
        <v>0.21427616993533127</v>
      </c>
      <c r="M84" s="14">
        <f t="shared" si="4"/>
        <v>-2.2224566808400361</v>
      </c>
      <c r="N84" s="15">
        <v>3.7642577017831102E-7</v>
      </c>
      <c r="O84" s="16">
        <f t="shared" si="5"/>
        <v>6.4243206523459193</v>
      </c>
    </row>
    <row r="85" spans="1:15">
      <c r="A85" s="2" t="s">
        <v>631</v>
      </c>
      <c r="B85" s="2" t="s">
        <v>632</v>
      </c>
      <c r="C85" s="2" t="s">
        <v>33</v>
      </c>
      <c r="D85" s="2" t="s">
        <v>34</v>
      </c>
      <c r="E85" s="2" t="s">
        <v>77</v>
      </c>
      <c r="F85" s="2" t="s">
        <v>633</v>
      </c>
      <c r="G85" s="2" t="s">
        <v>634</v>
      </c>
      <c r="H85" s="2" t="s">
        <v>635</v>
      </c>
      <c r="I85" s="2" t="s">
        <v>636</v>
      </c>
      <c r="J85" s="2" t="s">
        <v>637</v>
      </c>
      <c r="K85" s="3">
        <v>1.371</v>
      </c>
      <c r="L85" s="3">
        <f t="shared" si="3"/>
        <v>0.78339367728357112</v>
      </c>
      <c r="M85" s="3">
        <f t="shared" si="4"/>
        <v>-0.35219061044405314</v>
      </c>
      <c r="N85" s="155">
        <v>1</v>
      </c>
      <c r="O85" s="156">
        <f t="shared" si="5"/>
        <v>0</v>
      </c>
    </row>
    <row r="86" spans="1:15">
      <c r="A86" s="13" t="s">
        <v>4298</v>
      </c>
      <c r="B86" s="13" t="s">
        <v>4299</v>
      </c>
      <c r="C86" s="13" t="s">
        <v>186</v>
      </c>
      <c r="D86" s="13" t="s">
        <v>141</v>
      </c>
      <c r="E86" s="13" t="s">
        <v>77</v>
      </c>
      <c r="F86" s="13" t="s">
        <v>4300</v>
      </c>
      <c r="G86" s="13" t="s">
        <v>4301</v>
      </c>
      <c r="H86" s="13" t="s">
        <v>4302</v>
      </c>
      <c r="I86" s="13" t="s">
        <v>4303</v>
      </c>
      <c r="J86" s="13" t="s">
        <v>4304</v>
      </c>
      <c r="K86" s="14">
        <v>0.376</v>
      </c>
      <c r="L86" s="14">
        <f t="shared" si="3"/>
        <v>0.21484757305515881</v>
      </c>
      <c r="M86" s="14">
        <f t="shared" si="4"/>
        <v>-2.2186146145456416</v>
      </c>
      <c r="N86" s="15">
        <v>2.94599378418114E-2</v>
      </c>
      <c r="O86" s="16">
        <f t="shared" si="5"/>
        <v>1.5307681738201628</v>
      </c>
    </row>
    <row r="87" spans="1:15">
      <c r="A87" s="2" t="s">
        <v>644</v>
      </c>
      <c r="B87" s="2" t="s">
        <v>645</v>
      </c>
      <c r="C87" s="2" t="s">
        <v>85</v>
      </c>
      <c r="D87" s="2" t="s">
        <v>34</v>
      </c>
      <c r="E87" s="2" t="s">
        <v>45</v>
      </c>
      <c r="F87" s="2" t="s">
        <v>646</v>
      </c>
      <c r="G87" s="2" t="s">
        <v>647</v>
      </c>
      <c r="H87" s="2" t="s">
        <v>648</v>
      </c>
      <c r="I87" s="2" t="s">
        <v>649</v>
      </c>
      <c r="J87" s="2" t="s">
        <v>650</v>
      </c>
      <c r="K87" s="3">
        <v>1.2450000000000001</v>
      </c>
      <c r="L87" s="3">
        <f t="shared" si="3"/>
        <v>0.71139688418529989</v>
      </c>
      <c r="M87" s="3">
        <f t="shared" si="4"/>
        <v>-0.49127343926783557</v>
      </c>
      <c r="N87" s="155">
        <v>0.34170415697730699</v>
      </c>
      <c r="O87" s="156">
        <f t="shared" si="5"/>
        <v>0.46634973779086453</v>
      </c>
    </row>
    <row r="88" spans="1:15">
      <c r="A88" s="2" t="s">
        <v>651</v>
      </c>
      <c r="B88" s="2" t="s">
        <v>652</v>
      </c>
      <c r="C88" s="2" t="s">
        <v>33</v>
      </c>
      <c r="D88" s="2" t="s">
        <v>86</v>
      </c>
      <c r="E88" s="2" t="s">
        <v>151</v>
      </c>
      <c r="F88" s="2" t="s">
        <v>653</v>
      </c>
      <c r="G88" s="2" t="s">
        <v>654</v>
      </c>
      <c r="H88" s="2" t="s">
        <v>655</v>
      </c>
      <c r="I88" s="2" t="s">
        <v>656</v>
      </c>
      <c r="J88" s="2" t="s">
        <v>657</v>
      </c>
      <c r="K88" s="3">
        <v>1.375</v>
      </c>
      <c r="L88" s="3">
        <f t="shared" si="3"/>
        <v>0.78567928976288126</v>
      </c>
      <c r="M88" s="3">
        <f t="shared" si="4"/>
        <v>-0.34798756292389482</v>
      </c>
      <c r="N88" s="155">
        <v>0.17729916977378499</v>
      </c>
      <c r="O88" s="156">
        <f t="shared" si="5"/>
        <v>0.75129329803420963</v>
      </c>
    </row>
    <row r="89" spans="1:15">
      <c r="A89" s="2" t="s">
        <v>658</v>
      </c>
      <c r="B89" s="2" t="s">
        <v>659</v>
      </c>
      <c r="C89" s="2" t="s">
        <v>33</v>
      </c>
      <c r="D89" s="2" t="s">
        <v>44</v>
      </c>
      <c r="E89" s="2" t="s">
        <v>77</v>
      </c>
      <c r="F89" s="2" t="s">
        <v>660</v>
      </c>
      <c r="G89" s="2" t="s">
        <v>661</v>
      </c>
      <c r="H89" s="2" t="s">
        <v>662</v>
      </c>
      <c r="I89" s="2" t="s">
        <v>663</v>
      </c>
      <c r="J89" s="2" t="s">
        <v>664</v>
      </c>
      <c r="K89" s="3">
        <v>1.127</v>
      </c>
      <c r="L89" s="3">
        <f t="shared" si="3"/>
        <v>0.64397131604564883</v>
      </c>
      <c r="M89" s="3">
        <f t="shared" si="4"/>
        <v>-0.63493166605105811</v>
      </c>
      <c r="N89" s="4">
        <v>5.9305375337253198E-2</v>
      </c>
      <c r="O89" s="5">
        <f t="shared" si="5"/>
        <v>1.2269059411465697</v>
      </c>
    </row>
    <row r="90" spans="1:15">
      <c r="A90" s="2" t="s">
        <v>665</v>
      </c>
      <c r="B90" s="2" t="s">
        <v>666</v>
      </c>
      <c r="C90" s="2" t="s">
        <v>667</v>
      </c>
      <c r="D90" s="2" t="s">
        <v>44</v>
      </c>
      <c r="E90" s="2" t="s">
        <v>668</v>
      </c>
      <c r="F90" s="2" t="s">
        <v>669</v>
      </c>
      <c r="G90" s="2" t="s">
        <v>670</v>
      </c>
      <c r="H90" s="2" t="s">
        <v>671</v>
      </c>
      <c r="I90" s="2" t="s">
        <v>672</v>
      </c>
      <c r="J90" s="2" t="s">
        <v>40</v>
      </c>
      <c r="K90" s="3">
        <v>1.3360000000000001</v>
      </c>
      <c r="L90" s="3">
        <f t="shared" si="3"/>
        <v>0.76339456808960693</v>
      </c>
      <c r="M90" s="3">
        <f t="shared" si="4"/>
        <v>-0.38949917374922666</v>
      </c>
      <c r="N90" s="155">
        <v>0.31783479339714699</v>
      </c>
      <c r="O90" s="156">
        <f t="shared" si="5"/>
        <v>0.49779856227879887</v>
      </c>
    </row>
    <row r="91" spans="1:15">
      <c r="A91" s="2" t="s">
        <v>673</v>
      </c>
      <c r="B91" s="2" t="s">
        <v>674</v>
      </c>
      <c r="C91" s="2" t="s">
        <v>85</v>
      </c>
      <c r="D91" s="2" t="s">
        <v>76</v>
      </c>
      <c r="E91" s="2" t="s">
        <v>55</v>
      </c>
      <c r="F91" s="2" t="s">
        <v>675</v>
      </c>
      <c r="G91" s="2" t="s">
        <v>676</v>
      </c>
      <c r="H91" s="2" t="s">
        <v>677</v>
      </c>
      <c r="I91" s="2" t="s">
        <v>678</v>
      </c>
      <c r="J91" s="2" t="s">
        <v>50</v>
      </c>
      <c r="K91" s="3">
        <v>0.97699999999999998</v>
      </c>
      <c r="L91" s="3">
        <f t="shared" si="3"/>
        <v>0.55826084807151632</v>
      </c>
      <c r="M91" s="3">
        <f t="shared" si="4"/>
        <v>-0.84098871425489397</v>
      </c>
      <c r="N91" s="155">
        <v>1</v>
      </c>
      <c r="O91" s="156">
        <f t="shared" si="5"/>
        <v>0</v>
      </c>
    </row>
    <row r="92" spans="1:15">
      <c r="A92" s="2" t="s">
        <v>679</v>
      </c>
      <c r="B92" s="2" t="s">
        <v>680</v>
      </c>
      <c r="C92" s="2" t="s">
        <v>33</v>
      </c>
      <c r="D92" s="2" t="s">
        <v>86</v>
      </c>
      <c r="E92" s="2" t="s">
        <v>158</v>
      </c>
      <c r="F92" s="2" t="s">
        <v>681</v>
      </c>
      <c r="G92" s="2" t="s">
        <v>682</v>
      </c>
      <c r="H92" s="2" t="s">
        <v>683</v>
      </c>
      <c r="I92" s="2" t="s">
        <v>684</v>
      </c>
      <c r="J92" s="2" t="s">
        <v>685</v>
      </c>
      <c r="K92" s="3">
        <v>1.163</v>
      </c>
      <c r="L92" s="3">
        <f t="shared" si="3"/>
        <v>0.66454182835944076</v>
      </c>
      <c r="M92" s="3">
        <f t="shared" si="4"/>
        <v>-0.58956808475006051</v>
      </c>
      <c r="N92" s="155">
        <v>1</v>
      </c>
      <c r="O92" s="156">
        <f t="shared" si="5"/>
        <v>0</v>
      </c>
    </row>
    <row r="93" spans="1:15">
      <c r="A93" s="2" t="s">
        <v>686</v>
      </c>
      <c r="B93" s="2" t="s">
        <v>687</v>
      </c>
      <c r="C93" s="2" t="s">
        <v>688</v>
      </c>
      <c r="D93" s="2" t="s">
        <v>314</v>
      </c>
      <c r="E93" s="2" t="s">
        <v>111</v>
      </c>
      <c r="F93" s="2" t="s">
        <v>689</v>
      </c>
      <c r="G93" s="2" t="s">
        <v>690</v>
      </c>
      <c r="H93" s="2" t="s">
        <v>691</v>
      </c>
      <c r="I93" s="2" t="s">
        <v>692</v>
      </c>
      <c r="J93" s="2" t="s">
        <v>40</v>
      </c>
      <c r="K93" s="3">
        <v>0.876</v>
      </c>
      <c r="L93" s="3">
        <f t="shared" si="3"/>
        <v>0.50054913296893377</v>
      </c>
      <c r="M93" s="3">
        <f t="shared" si="4"/>
        <v>-0.99841640662210596</v>
      </c>
      <c r="N93" s="4">
        <v>6.9025825500052193E-2</v>
      </c>
      <c r="O93" s="5">
        <f t="shared" si="5"/>
        <v>1.1609883908028071</v>
      </c>
    </row>
    <row r="94" spans="1:15">
      <c r="A94" s="2" t="s">
        <v>693</v>
      </c>
      <c r="B94" s="2" t="s">
        <v>694</v>
      </c>
      <c r="C94" s="2" t="s">
        <v>33</v>
      </c>
      <c r="D94" s="2" t="s">
        <v>44</v>
      </c>
      <c r="E94" s="2" t="s">
        <v>207</v>
      </c>
      <c r="F94" s="2" t="s">
        <v>695</v>
      </c>
      <c r="G94" s="2" t="s">
        <v>696</v>
      </c>
      <c r="H94" s="2" t="s">
        <v>697</v>
      </c>
      <c r="I94" s="2" t="s">
        <v>698</v>
      </c>
      <c r="J94" s="2" t="s">
        <v>116</v>
      </c>
      <c r="K94" s="3">
        <v>1.103</v>
      </c>
      <c r="L94" s="3">
        <f t="shared" si="3"/>
        <v>0.63025764116978766</v>
      </c>
      <c r="M94" s="3">
        <f t="shared" si="4"/>
        <v>-0.66598639063189657</v>
      </c>
      <c r="N94" s="155">
        <v>1</v>
      </c>
      <c r="O94" s="156">
        <f t="shared" si="5"/>
        <v>0</v>
      </c>
    </row>
    <row r="95" spans="1:15">
      <c r="A95" s="2" t="s">
        <v>699</v>
      </c>
      <c r="B95" s="2" t="s">
        <v>700</v>
      </c>
      <c r="C95" s="2" t="s">
        <v>140</v>
      </c>
      <c r="D95" s="2" t="s">
        <v>141</v>
      </c>
      <c r="E95" s="2" t="s">
        <v>336</v>
      </c>
      <c r="F95" s="2" t="s">
        <v>701</v>
      </c>
      <c r="G95" s="2" t="s">
        <v>702</v>
      </c>
      <c r="H95" s="2" t="s">
        <v>703</v>
      </c>
      <c r="I95" s="2" t="s">
        <v>704</v>
      </c>
      <c r="J95" s="2" t="s">
        <v>705</v>
      </c>
      <c r="K95" s="3">
        <v>1.0629999999999999</v>
      </c>
      <c r="L95" s="3">
        <f t="shared" si="3"/>
        <v>0.6074015163766856</v>
      </c>
      <c r="M95" s="3">
        <f t="shared" si="4"/>
        <v>-0.71927758469217462</v>
      </c>
      <c r="N95" s="155">
        <v>1</v>
      </c>
      <c r="O95" s="156">
        <f t="shared" si="5"/>
        <v>0</v>
      </c>
    </row>
    <row r="96" spans="1:15">
      <c r="A96" s="13" t="s">
        <v>1769</v>
      </c>
      <c r="B96" s="13" t="s">
        <v>1770</v>
      </c>
      <c r="C96" s="13" t="s">
        <v>53</v>
      </c>
      <c r="D96" s="13" t="s">
        <v>86</v>
      </c>
      <c r="E96" s="13" t="s">
        <v>111</v>
      </c>
      <c r="F96" s="13" t="s">
        <v>1771</v>
      </c>
      <c r="G96" s="13" t="s">
        <v>1772</v>
      </c>
      <c r="H96" s="13" t="s">
        <v>1773</v>
      </c>
      <c r="I96" s="13" t="s">
        <v>1774</v>
      </c>
      <c r="J96" s="13" t="s">
        <v>40</v>
      </c>
      <c r="K96" s="14">
        <v>0.378</v>
      </c>
      <c r="L96" s="14">
        <f t="shared" si="3"/>
        <v>0.21599037929481391</v>
      </c>
      <c r="M96" s="14">
        <f t="shared" si="4"/>
        <v>-2.2109610420022063</v>
      </c>
      <c r="N96" s="15">
        <v>2.7789449786782198E-6</v>
      </c>
      <c r="O96" s="16">
        <f t="shared" si="5"/>
        <v>5.5561200518886924</v>
      </c>
    </row>
    <row r="97" spans="1:15">
      <c r="A97" s="2" t="s">
        <v>712</v>
      </c>
      <c r="B97" s="2" t="s">
        <v>713</v>
      </c>
      <c r="C97" s="2" t="s">
        <v>186</v>
      </c>
      <c r="D97" s="2" t="s">
        <v>40</v>
      </c>
      <c r="E97" s="2" t="s">
        <v>714</v>
      </c>
      <c r="F97" s="2" t="s">
        <v>715</v>
      </c>
      <c r="G97" s="2" t="s">
        <v>716</v>
      </c>
      <c r="H97" s="2" t="s">
        <v>717</v>
      </c>
      <c r="I97" s="2" t="s">
        <v>718</v>
      </c>
      <c r="J97" s="2" t="s">
        <v>719</v>
      </c>
      <c r="K97" s="3">
        <v>0.57399999999999995</v>
      </c>
      <c r="L97" s="3">
        <f t="shared" si="3"/>
        <v>0.32798539078101369</v>
      </c>
      <c r="M97" s="3">
        <f t="shared" si="4"/>
        <v>-1.6082965395475914</v>
      </c>
      <c r="N97" s="155">
        <v>0.97574840645543703</v>
      </c>
      <c r="O97" s="156">
        <f t="shared" si="5"/>
        <v>1.0662149314636311E-2</v>
      </c>
    </row>
    <row r="98" spans="1:15">
      <c r="A98" s="13" t="s">
        <v>2090</v>
      </c>
      <c r="B98" s="13" t="s">
        <v>2091</v>
      </c>
      <c r="C98" s="13" t="s">
        <v>43</v>
      </c>
      <c r="D98" s="13" t="s">
        <v>991</v>
      </c>
      <c r="E98" s="13" t="s">
        <v>2092</v>
      </c>
      <c r="F98" s="13" t="s">
        <v>2093</v>
      </c>
      <c r="G98" s="13" t="s">
        <v>2094</v>
      </c>
      <c r="H98" s="13" t="s">
        <v>2095</v>
      </c>
      <c r="I98" s="13" t="s">
        <v>2096</v>
      </c>
      <c r="J98" s="13" t="s">
        <v>102</v>
      </c>
      <c r="K98" s="14">
        <v>0.378</v>
      </c>
      <c r="L98" s="14">
        <f t="shared" si="3"/>
        <v>0.21599037929481391</v>
      </c>
      <c r="M98" s="14">
        <f t="shared" si="4"/>
        <v>-2.2109610420022063</v>
      </c>
      <c r="N98" s="15">
        <v>3.7866246483936499E-5</v>
      </c>
      <c r="O98" s="16">
        <f t="shared" si="5"/>
        <v>4.4217477424657954</v>
      </c>
    </row>
    <row r="99" spans="1:15">
      <c r="A99" s="2" t="s">
        <v>727</v>
      </c>
      <c r="B99" s="2" t="s">
        <v>728</v>
      </c>
      <c r="C99" s="2" t="s">
        <v>132</v>
      </c>
      <c r="D99" s="2" t="s">
        <v>729</v>
      </c>
      <c r="E99" s="2" t="s">
        <v>730</v>
      </c>
      <c r="F99" s="2" t="s">
        <v>731</v>
      </c>
      <c r="G99" s="2" t="s">
        <v>732</v>
      </c>
      <c r="H99" s="2" t="s">
        <v>733</v>
      </c>
      <c r="I99" s="2" t="s">
        <v>734</v>
      </c>
      <c r="J99" s="2" t="s">
        <v>102</v>
      </c>
      <c r="K99" s="3">
        <v>1.141</v>
      </c>
      <c r="L99" s="3">
        <f t="shared" si="3"/>
        <v>0.6519709597232346</v>
      </c>
      <c r="M99" s="3">
        <f t="shared" si="4"/>
        <v>-0.61712038993459739</v>
      </c>
      <c r="N99" s="155">
        <v>1</v>
      </c>
      <c r="O99" s="156">
        <f t="shared" si="5"/>
        <v>0</v>
      </c>
    </row>
    <row r="100" spans="1:15" hidden="1">
      <c r="A100" s="2" t="s">
        <v>735</v>
      </c>
      <c r="B100" s="2" t="s">
        <v>736</v>
      </c>
      <c r="C100" s="2" t="s">
        <v>33</v>
      </c>
      <c r="D100" s="2" t="s">
        <v>40</v>
      </c>
      <c r="E100" s="2" t="s">
        <v>158</v>
      </c>
      <c r="F100" s="2" t="s">
        <v>159</v>
      </c>
      <c r="G100" s="2" t="s">
        <v>40</v>
      </c>
      <c r="H100" s="2" t="s">
        <v>40</v>
      </c>
      <c r="I100" s="2" t="s">
        <v>40</v>
      </c>
      <c r="J100" s="2" t="s">
        <v>40</v>
      </c>
      <c r="K100" s="3" t="s">
        <v>40</v>
      </c>
      <c r="L100" s="3" t="e">
        <f t="shared" si="3"/>
        <v>#VALUE!</v>
      </c>
      <c r="M100" s="3" t="e">
        <f t="shared" si="4"/>
        <v>#VALUE!</v>
      </c>
      <c r="N100" s="4" t="s">
        <v>40</v>
      </c>
      <c r="O100" s="5" t="e">
        <f t="shared" si="5"/>
        <v>#VALUE!</v>
      </c>
    </row>
    <row r="101" spans="1:15">
      <c r="A101" s="2" t="s">
        <v>737</v>
      </c>
      <c r="B101" s="2" t="s">
        <v>738</v>
      </c>
      <c r="C101" s="2" t="s">
        <v>535</v>
      </c>
      <c r="D101" s="2" t="s">
        <v>86</v>
      </c>
      <c r="E101" s="2" t="s">
        <v>214</v>
      </c>
      <c r="F101" s="2" t="s">
        <v>739</v>
      </c>
      <c r="G101" s="2" t="s">
        <v>740</v>
      </c>
      <c r="H101" s="2" t="s">
        <v>741</v>
      </c>
      <c r="I101" s="2" t="s">
        <v>742</v>
      </c>
      <c r="J101" s="2" t="s">
        <v>40</v>
      </c>
      <c r="K101" s="3">
        <v>0.98599999999999999</v>
      </c>
      <c r="L101" s="3">
        <f t="shared" si="3"/>
        <v>0.56340347614996433</v>
      </c>
      <c r="M101" s="3">
        <f t="shared" si="4"/>
        <v>-0.82775962984536755</v>
      </c>
      <c r="N101" s="155">
        <v>1</v>
      </c>
      <c r="O101" s="156">
        <f t="shared" si="5"/>
        <v>0</v>
      </c>
    </row>
    <row r="102" spans="1:15">
      <c r="A102" s="13" t="s">
        <v>1233</v>
      </c>
      <c r="B102" s="13" t="s">
        <v>1234</v>
      </c>
      <c r="C102" s="13" t="s">
        <v>328</v>
      </c>
      <c r="D102" s="13" t="s">
        <v>34</v>
      </c>
      <c r="E102" s="13" t="s">
        <v>77</v>
      </c>
      <c r="F102" s="13" t="s">
        <v>1235</v>
      </c>
      <c r="G102" s="13" t="s">
        <v>1236</v>
      </c>
      <c r="H102" s="13" t="s">
        <v>1237</v>
      </c>
      <c r="I102" s="13" t="s">
        <v>1238</v>
      </c>
      <c r="J102" s="13" t="s">
        <v>469</v>
      </c>
      <c r="K102" s="14">
        <v>0.38</v>
      </c>
      <c r="L102" s="14">
        <f t="shared" si="3"/>
        <v>0.217133185534469</v>
      </c>
      <c r="M102" s="14">
        <f t="shared" si="4"/>
        <v>-2.2033478578923313</v>
      </c>
      <c r="N102" s="15">
        <v>4.3964530216378298E-7</v>
      </c>
      <c r="O102" s="16">
        <f t="shared" si="5"/>
        <v>6.3568975631410396</v>
      </c>
    </row>
    <row r="103" spans="1:15">
      <c r="A103" s="2" t="s">
        <v>749</v>
      </c>
      <c r="B103" s="2" t="s">
        <v>750</v>
      </c>
      <c r="C103" s="2" t="s">
        <v>33</v>
      </c>
      <c r="D103" s="2" t="s">
        <v>44</v>
      </c>
      <c r="E103" s="2" t="s">
        <v>751</v>
      </c>
      <c r="F103" s="2" t="s">
        <v>752</v>
      </c>
      <c r="G103" s="2" t="s">
        <v>753</v>
      </c>
      <c r="H103" s="2" t="s">
        <v>754</v>
      </c>
      <c r="I103" s="2" t="s">
        <v>755</v>
      </c>
      <c r="J103" s="2" t="s">
        <v>73</v>
      </c>
      <c r="K103" s="3">
        <v>0.81299999999999994</v>
      </c>
      <c r="L103" s="3">
        <f t="shared" si="3"/>
        <v>0.46455073641979816</v>
      </c>
      <c r="M103" s="3">
        <f t="shared" si="4"/>
        <v>-1.1060919241482514</v>
      </c>
      <c r="N103" s="155">
        <v>1</v>
      </c>
      <c r="O103" s="156">
        <f t="shared" si="5"/>
        <v>0</v>
      </c>
    </row>
    <row r="104" spans="1:15">
      <c r="A104" s="2" t="s">
        <v>756</v>
      </c>
      <c r="B104" s="2" t="s">
        <v>757</v>
      </c>
      <c r="C104" s="2" t="s">
        <v>33</v>
      </c>
      <c r="D104" s="2" t="s">
        <v>86</v>
      </c>
      <c r="E104" s="2" t="s">
        <v>151</v>
      </c>
      <c r="F104" s="2" t="s">
        <v>758</v>
      </c>
      <c r="G104" s="2" t="s">
        <v>759</v>
      </c>
      <c r="H104" s="2" t="s">
        <v>760</v>
      </c>
      <c r="I104" s="2" t="s">
        <v>761</v>
      </c>
      <c r="J104" s="2" t="s">
        <v>762</v>
      </c>
      <c r="K104" s="3">
        <v>0.81</v>
      </c>
      <c r="L104" s="3">
        <f t="shared" si="3"/>
        <v>0.46283652706031553</v>
      </c>
      <c r="M104" s="3">
        <f t="shared" si="4"/>
        <v>-1.111425368451292</v>
      </c>
      <c r="N104" s="155">
        <v>0.85436414064973099</v>
      </c>
      <c r="O104" s="156">
        <f t="shared" si="5"/>
        <v>6.8356988130087559E-2</v>
      </c>
    </row>
    <row r="105" spans="1:15">
      <c r="A105" s="2" t="s">
        <v>763</v>
      </c>
      <c r="B105" s="2" t="s">
        <v>764</v>
      </c>
      <c r="C105" s="2" t="s">
        <v>33</v>
      </c>
      <c r="D105" s="2" t="s">
        <v>34</v>
      </c>
      <c r="E105" s="2" t="s">
        <v>62</v>
      </c>
      <c r="F105" s="2" t="s">
        <v>765</v>
      </c>
      <c r="G105" s="2" t="s">
        <v>766</v>
      </c>
      <c r="H105" s="2" t="s">
        <v>767</v>
      </c>
      <c r="I105" s="2" t="s">
        <v>768</v>
      </c>
      <c r="J105" s="2" t="s">
        <v>769</v>
      </c>
      <c r="K105" s="3">
        <v>0.65700000000000003</v>
      </c>
      <c r="L105" s="3">
        <f t="shared" si="3"/>
        <v>0.37541184972670039</v>
      </c>
      <c r="M105" s="3">
        <f t="shared" si="4"/>
        <v>-1.4134539059009494</v>
      </c>
      <c r="N105" s="155">
        <v>0.26908561283830901</v>
      </c>
      <c r="O105" s="156">
        <f t="shared" si="5"/>
        <v>0.57010952197599729</v>
      </c>
    </row>
    <row r="106" spans="1:15">
      <c r="A106" s="13" t="s">
        <v>1135</v>
      </c>
      <c r="B106" s="13" t="s">
        <v>1136</v>
      </c>
      <c r="C106" s="13" t="s">
        <v>33</v>
      </c>
      <c r="D106" s="13" t="s">
        <v>54</v>
      </c>
      <c r="E106" s="13" t="s">
        <v>45</v>
      </c>
      <c r="F106" s="13" t="s">
        <v>1137</v>
      </c>
      <c r="G106" s="13" t="s">
        <v>1138</v>
      </c>
      <c r="H106" s="13" t="s">
        <v>1139</v>
      </c>
      <c r="I106" s="13" t="s">
        <v>1140</v>
      </c>
      <c r="J106" s="13" t="s">
        <v>483</v>
      </c>
      <c r="K106" s="14">
        <v>0.38100000000000001</v>
      </c>
      <c r="L106" s="14">
        <f t="shared" si="3"/>
        <v>0.21770458865429657</v>
      </c>
      <c r="M106" s="14">
        <f t="shared" si="4"/>
        <v>-2.1995562787299572</v>
      </c>
      <c r="N106" s="15">
        <v>5.06099402879872E-8</v>
      </c>
      <c r="O106" s="16">
        <f t="shared" si="5"/>
        <v>7.29576417509218</v>
      </c>
    </row>
    <row r="107" spans="1:15">
      <c r="A107" s="2" t="s">
        <v>777</v>
      </c>
      <c r="B107" s="2" t="s">
        <v>778</v>
      </c>
      <c r="C107" s="2" t="s">
        <v>33</v>
      </c>
      <c r="D107" s="2" t="s">
        <v>44</v>
      </c>
      <c r="E107" s="2" t="s">
        <v>151</v>
      </c>
      <c r="F107" s="2" t="s">
        <v>779</v>
      </c>
      <c r="G107" s="2" t="s">
        <v>780</v>
      </c>
      <c r="H107" s="2" t="s">
        <v>781</v>
      </c>
      <c r="I107" s="2" t="s">
        <v>782</v>
      </c>
      <c r="J107" s="2" t="s">
        <v>783</v>
      </c>
      <c r="K107" s="3">
        <v>1.3240000000000001</v>
      </c>
      <c r="L107" s="3">
        <f t="shared" si="3"/>
        <v>0.75653773065167629</v>
      </c>
      <c r="M107" s="3">
        <f t="shared" si="4"/>
        <v>-0.40251605941606128</v>
      </c>
      <c r="N107" s="155">
        <v>0.48681436543400403</v>
      </c>
      <c r="O107" s="156">
        <f t="shared" si="5"/>
        <v>0.31263661463123676</v>
      </c>
    </row>
    <row r="108" spans="1:15">
      <c r="A108" s="2" t="s">
        <v>784</v>
      </c>
      <c r="B108" s="2" t="s">
        <v>785</v>
      </c>
      <c r="C108" s="2" t="s">
        <v>33</v>
      </c>
      <c r="D108" s="2" t="s">
        <v>76</v>
      </c>
      <c r="E108" s="2" t="s">
        <v>77</v>
      </c>
      <c r="F108" s="2" t="s">
        <v>786</v>
      </c>
      <c r="G108" s="2" t="s">
        <v>787</v>
      </c>
      <c r="H108" s="2" t="s">
        <v>788</v>
      </c>
      <c r="I108" s="2" t="s">
        <v>789</v>
      </c>
      <c r="J108" s="2" t="s">
        <v>790</v>
      </c>
      <c r="K108" s="3">
        <v>0.79100000000000004</v>
      </c>
      <c r="L108" s="3">
        <f t="shared" si="3"/>
        <v>0.45197986778359212</v>
      </c>
      <c r="M108" s="3">
        <f t="shared" si="4"/>
        <v>-1.1456695817504872</v>
      </c>
      <c r="N108" s="155">
        <v>0.190142947214375</v>
      </c>
      <c r="O108" s="156">
        <f t="shared" si="5"/>
        <v>0.7209197788124011</v>
      </c>
    </row>
    <row r="109" spans="1:15">
      <c r="A109" s="2" t="s">
        <v>791</v>
      </c>
      <c r="B109" s="2" t="s">
        <v>792</v>
      </c>
      <c r="C109" s="2" t="s">
        <v>235</v>
      </c>
      <c r="D109" s="2" t="s">
        <v>141</v>
      </c>
      <c r="E109" s="2" t="s">
        <v>45</v>
      </c>
      <c r="F109" s="2" t="s">
        <v>793</v>
      </c>
      <c r="G109" s="2" t="s">
        <v>794</v>
      </c>
      <c r="H109" s="2" t="s">
        <v>795</v>
      </c>
      <c r="I109" s="2" t="s">
        <v>796</v>
      </c>
      <c r="J109" s="2" t="s">
        <v>40</v>
      </c>
      <c r="K109" s="3">
        <v>0.95599999999999996</v>
      </c>
      <c r="L109" s="3">
        <f t="shared" si="3"/>
        <v>0.54626138255513779</v>
      </c>
      <c r="M109" s="3">
        <f t="shared" si="4"/>
        <v>-0.87233665824253059</v>
      </c>
      <c r="N109" s="155">
        <v>1</v>
      </c>
      <c r="O109" s="156">
        <f t="shared" si="5"/>
        <v>0</v>
      </c>
    </row>
    <row r="110" spans="1:15">
      <c r="A110" s="13" t="s">
        <v>6427</v>
      </c>
      <c r="B110" s="13" t="s">
        <v>6428</v>
      </c>
      <c r="C110" s="13" t="s">
        <v>33</v>
      </c>
      <c r="D110" s="13" t="s">
        <v>34</v>
      </c>
      <c r="E110" s="13" t="s">
        <v>151</v>
      </c>
      <c r="F110" s="13" t="s">
        <v>6429</v>
      </c>
      <c r="G110" s="13" t="s">
        <v>6430</v>
      </c>
      <c r="H110" s="13" t="s">
        <v>6431</v>
      </c>
      <c r="I110" s="13" t="s">
        <v>6432</v>
      </c>
      <c r="J110" s="13" t="s">
        <v>6433</v>
      </c>
      <c r="K110" s="14">
        <v>0.38500000000000001</v>
      </c>
      <c r="L110" s="14">
        <f t="shared" si="3"/>
        <v>0.21999020113360676</v>
      </c>
      <c r="M110" s="14">
        <f t="shared" si="4"/>
        <v>-2.1844888306410155</v>
      </c>
      <c r="N110" s="15">
        <v>1.3621891892954299E-4</v>
      </c>
      <c r="O110" s="16">
        <f t="shared" si="5"/>
        <v>3.8657625707190766</v>
      </c>
    </row>
    <row r="111" spans="1:15">
      <c r="A111" s="2" t="s">
        <v>805</v>
      </c>
      <c r="B111" s="2" t="s">
        <v>806</v>
      </c>
      <c r="C111" s="2" t="s">
        <v>53</v>
      </c>
      <c r="D111" s="2" t="s">
        <v>141</v>
      </c>
      <c r="E111" s="2" t="s">
        <v>151</v>
      </c>
      <c r="F111" s="2" t="s">
        <v>807</v>
      </c>
      <c r="G111" s="2" t="s">
        <v>808</v>
      </c>
      <c r="H111" s="2" t="s">
        <v>809</v>
      </c>
      <c r="I111" s="2" t="s">
        <v>810</v>
      </c>
      <c r="J111" s="2" t="s">
        <v>811</v>
      </c>
      <c r="K111" s="3">
        <v>0.93600000000000005</v>
      </c>
      <c r="L111" s="3">
        <f t="shared" si="3"/>
        <v>0.53483332015858687</v>
      </c>
      <c r="M111" s="3">
        <f t="shared" si="4"/>
        <v>-0.9028387466398744</v>
      </c>
      <c r="N111" s="155">
        <v>1</v>
      </c>
      <c r="O111" s="156">
        <f t="shared" si="5"/>
        <v>0</v>
      </c>
    </row>
    <row r="112" spans="1:15">
      <c r="A112" s="13" t="s">
        <v>743</v>
      </c>
      <c r="B112" s="13" t="s">
        <v>744</v>
      </c>
      <c r="C112" s="13" t="s">
        <v>33</v>
      </c>
      <c r="D112" s="13" t="s">
        <v>34</v>
      </c>
      <c r="E112" s="13" t="s">
        <v>214</v>
      </c>
      <c r="F112" s="13" t="s">
        <v>745</v>
      </c>
      <c r="G112" s="13" t="s">
        <v>746</v>
      </c>
      <c r="H112" s="13" t="s">
        <v>747</v>
      </c>
      <c r="I112" s="13" t="s">
        <v>748</v>
      </c>
      <c r="J112" s="13" t="s">
        <v>116</v>
      </c>
      <c r="K112" s="14">
        <v>0.38800000000000001</v>
      </c>
      <c r="L112" s="14">
        <f t="shared" si="3"/>
        <v>0.22170441049308942</v>
      </c>
      <c r="M112" s="14">
        <f t="shared" si="4"/>
        <v>-2.1732906240361514</v>
      </c>
      <c r="N112" s="15">
        <v>1.37186355409188E-4</v>
      </c>
      <c r="O112" s="16">
        <f t="shared" si="5"/>
        <v>3.8626890815241435</v>
      </c>
    </row>
    <row r="113" spans="1:15">
      <c r="A113" s="13" t="s">
        <v>4221</v>
      </c>
      <c r="B113" s="13" t="s">
        <v>4222</v>
      </c>
      <c r="C113" s="13" t="s">
        <v>33</v>
      </c>
      <c r="D113" s="13" t="s">
        <v>86</v>
      </c>
      <c r="E113" s="13" t="s">
        <v>77</v>
      </c>
      <c r="F113" s="13" t="s">
        <v>3732</v>
      </c>
      <c r="G113" s="13" t="s">
        <v>4223</v>
      </c>
      <c r="H113" s="13" t="s">
        <v>4224</v>
      </c>
      <c r="I113" s="13" t="s">
        <v>4225</v>
      </c>
      <c r="J113" s="13" t="s">
        <v>719</v>
      </c>
      <c r="K113" s="14">
        <v>0.38800000000000001</v>
      </c>
      <c r="L113" s="14">
        <f t="shared" si="3"/>
        <v>0.22170441049308942</v>
      </c>
      <c r="M113" s="14">
        <f t="shared" si="4"/>
        <v>-2.1732906240361514</v>
      </c>
      <c r="N113" s="15">
        <v>1.5494723083946499E-2</v>
      </c>
      <c r="O113" s="16">
        <f t="shared" si="5"/>
        <v>1.8098161809083142</v>
      </c>
    </row>
    <row r="114" spans="1:15">
      <c r="A114" s="2" t="s">
        <v>823</v>
      </c>
      <c r="B114" s="2" t="s">
        <v>824</v>
      </c>
      <c r="C114" s="2" t="s">
        <v>53</v>
      </c>
      <c r="D114" s="2" t="s">
        <v>825</v>
      </c>
      <c r="E114" s="2" t="s">
        <v>178</v>
      </c>
      <c r="F114" s="2" t="s">
        <v>826</v>
      </c>
      <c r="G114" s="2" t="s">
        <v>827</v>
      </c>
      <c r="H114" s="2" t="s">
        <v>828</v>
      </c>
      <c r="I114" s="2" t="s">
        <v>829</v>
      </c>
      <c r="J114" s="2" t="s">
        <v>40</v>
      </c>
      <c r="K114" s="3">
        <v>0.61</v>
      </c>
      <c r="L114" s="3">
        <f t="shared" si="3"/>
        <v>0.3485559030948055</v>
      </c>
      <c r="M114" s="3">
        <f t="shared" si="4"/>
        <v>-1.5205380337730308</v>
      </c>
      <c r="N114" s="4">
        <v>9.7575595931815196E-2</v>
      </c>
      <c r="O114" s="5">
        <f t="shared" si="5"/>
        <v>1.0106587876346347</v>
      </c>
    </row>
    <row r="115" spans="1:15">
      <c r="A115" s="13" t="s">
        <v>470</v>
      </c>
      <c r="B115" s="13" t="s">
        <v>471</v>
      </c>
      <c r="C115" s="13" t="s">
        <v>235</v>
      </c>
      <c r="D115" s="13" t="s">
        <v>86</v>
      </c>
      <c r="E115" s="13" t="s">
        <v>77</v>
      </c>
      <c r="F115" s="13" t="s">
        <v>472</v>
      </c>
      <c r="G115" s="13" t="s">
        <v>473</v>
      </c>
      <c r="H115" s="13" t="s">
        <v>474</v>
      </c>
      <c r="I115" s="13" t="s">
        <v>475</v>
      </c>
      <c r="J115" s="13" t="s">
        <v>293</v>
      </c>
      <c r="K115" s="14">
        <v>0.39100000000000001</v>
      </c>
      <c r="L115" s="14">
        <f t="shared" si="3"/>
        <v>0.22341861985257208</v>
      </c>
      <c r="M115" s="14">
        <f t="shared" si="4"/>
        <v>-2.1621786689159266</v>
      </c>
      <c r="N115" s="15">
        <v>1.2210890076858099E-9</v>
      </c>
      <c r="O115" s="16">
        <f t="shared" si="5"/>
        <v>8.9132526782845041</v>
      </c>
    </row>
    <row r="116" spans="1:15">
      <c r="A116" s="13" t="s">
        <v>11966</v>
      </c>
      <c r="B116" s="13" t="s">
        <v>11967</v>
      </c>
      <c r="C116" s="13" t="s">
        <v>518</v>
      </c>
      <c r="D116" s="13" t="s">
        <v>141</v>
      </c>
      <c r="E116" s="13" t="s">
        <v>511</v>
      </c>
      <c r="F116" s="13" t="s">
        <v>11968</v>
      </c>
      <c r="G116" s="13" t="s">
        <v>11969</v>
      </c>
      <c r="H116" s="13" t="s">
        <v>11970</v>
      </c>
      <c r="I116" s="13" t="s">
        <v>11971</v>
      </c>
      <c r="J116" s="13" t="s">
        <v>1109</v>
      </c>
      <c r="K116" s="14">
        <v>0.39400000000000002</v>
      </c>
      <c r="L116" s="14">
        <f t="shared" si="3"/>
        <v>0.22513282921205471</v>
      </c>
      <c r="M116" s="14">
        <f t="shared" si="4"/>
        <v>-2.1511516467669027</v>
      </c>
      <c r="N116" s="15">
        <v>4.6690496307614101E-5</v>
      </c>
      <c r="O116" s="16">
        <f t="shared" si="5"/>
        <v>4.3307715096092982</v>
      </c>
    </row>
    <row r="117" spans="1:15">
      <c r="A117" s="2" t="s">
        <v>844</v>
      </c>
      <c r="B117" s="2" t="s">
        <v>845</v>
      </c>
      <c r="C117" s="2" t="s">
        <v>53</v>
      </c>
      <c r="D117" s="2" t="s">
        <v>34</v>
      </c>
      <c r="E117" s="2" t="s">
        <v>158</v>
      </c>
      <c r="F117" s="2" t="s">
        <v>846</v>
      </c>
      <c r="G117" s="2" t="s">
        <v>847</v>
      </c>
      <c r="H117" s="2" t="s">
        <v>848</v>
      </c>
      <c r="I117" s="2" t="s">
        <v>849</v>
      </c>
      <c r="J117" s="2" t="s">
        <v>850</v>
      </c>
      <c r="K117" s="3">
        <v>1.194</v>
      </c>
      <c r="L117" s="3">
        <f t="shared" si="3"/>
        <v>0.6822553250740947</v>
      </c>
      <c r="M117" s="3">
        <f t="shared" si="4"/>
        <v>-0.55161634495847411</v>
      </c>
      <c r="N117" s="155">
        <v>0.25440006117535402</v>
      </c>
      <c r="O117" s="156">
        <f t="shared" si="5"/>
        <v>0.59448278858920756</v>
      </c>
    </row>
    <row r="118" spans="1:15">
      <c r="A118" s="13" t="s">
        <v>1520</v>
      </c>
      <c r="B118" s="13" t="s">
        <v>1521</v>
      </c>
      <c r="C118" s="13" t="s">
        <v>132</v>
      </c>
      <c r="D118" s="13" t="s">
        <v>991</v>
      </c>
      <c r="E118" s="13" t="s">
        <v>1522</v>
      </c>
      <c r="F118" s="13" t="s">
        <v>1523</v>
      </c>
      <c r="G118" s="13" t="s">
        <v>1524</v>
      </c>
      <c r="H118" s="13" t="s">
        <v>1525</v>
      </c>
      <c r="I118" s="13" t="s">
        <v>1526</v>
      </c>
      <c r="J118" s="13" t="s">
        <v>102</v>
      </c>
      <c r="K118" s="14">
        <v>0.39600000000000002</v>
      </c>
      <c r="L118" s="14">
        <f t="shared" si="3"/>
        <v>0.22627563545170981</v>
      </c>
      <c r="M118" s="14">
        <f t="shared" si="4"/>
        <v>-2.1438468461436697</v>
      </c>
      <c r="N118" s="15">
        <v>1.6912309869831998E-2</v>
      </c>
      <c r="O118" s="16">
        <f t="shared" si="5"/>
        <v>1.7717970727562984</v>
      </c>
    </row>
    <row r="119" spans="1:15">
      <c r="A119" s="2" t="s">
        <v>856</v>
      </c>
      <c r="B119" s="2" t="s">
        <v>857</v>
      </c>
      <c r="C119" s="2" t="s">
        <v>518</v>
      </c>
      <c r="D119" s="2" t="s">
        <v>40</v>
      </c>
      <c r="E119" s="2" t="s">
        <v>511</v>
      </c>
      <c r="F119" s="2" t="s">
        <v>858</v>
      </c>
      <c r="G119" s="2" t="s">
        <v>859</v>
      </c>
      <c r="H119" s="2" t="s">
        <v>860</v>
      </c>
      <c r="I119" s="2" t="s">
        <v>861</v>
      </c>
      <c r="J119" s="2" t="s">
        <v>862</v>
      </c>
      <c r="K119" s="3">
        <v>1.137</v>
      </c>
      <c r="L119" s="3">
        <f t="shared" si="3"/>
        <v>0.64968534724392435</v>
      </c>
      <c r="M119" s="3">
        <f t="shared" si="4"/>
        <v>-0.62218692733103131</v>
      </c>
      <c r="N119" s="155">
        <v>0.79169440477554298</v>
      </c>
      <c r="O119" s="156">
        <f t="shared" si="5"/>
        <v>0.1014424243841397</v>
      </c>
    </row>
    <row r="120" spans="1:15">
      <c r="A120" s="13" t="s">
        <v>8172</v>
      </c>
      <c r="B120" s="13" t="s">
        <v>8173</v>
      </c>
      <c r="C120" s="13" t="s">
        <v>33</v>
      </c>
      <c r="D120" s="13" t="s">
        <v>40</v>
      </c>
      <c r="E120" s="13" t="s">
        <v>151</v>
      </c>
      <c r="F120" s="13" t="s">
        <v>5328</v>
      </c>
      <c r="G120" s="13" t="s">
        <v>8174</v>
      </c>
      <c r="H120" s="13" t="s">
        <v>8175</v>
      </c>
      <c r="I120" s="13" t="s">
        <v>8176</v>
      </c>
      <c r="J120" s="13" t="s">
        <v>3109</v>
      </c>
      <c r="K120" s="14">
        <v>0.4</v>
      </c>
      <c r="L120" s="14">
        <f t="shared" si="3"/>
        <v>0.22856124793102003</v>
      </c>
      <c r="M120" s="14">
        <f t="shared" si="4"/>
        <v>-2.1293472764485544</v>
      </c>
      <c r="N120" s="15">
        <v>1.2551037729172199E-4</v>
      </c>
      <c r="O120" s="16">
        <f t="shared" si="5"/>
        <v>3.9013203649063373</v>
      </c>
    </row>
    <row r="121" spans="1:15">
      <c r="A121" s="2" t="s">
        <v>870</v>
      </c>
      <c r="B121" s="2" t="s">
        <v>871</v>
      </c>
      <c r="C121" s="2" t="s">
        <v>33</v>
      </c>
      <c r="D121" s="2" t="s">
        <v>34</v>
      </c>
      <c r="E121" s="2" t="s">
        <v>151</v>
      </c>
      <c r="F121" s="2" t="s">
        <v>872</v>
      </c>
      <c r="G121" s="2" t="s">
        <v>873</v>
      </c>
      <c r="H121" s="2" t="s">
        <v>874</v>
      </c>
      <c r="I121" s="2" t="s">
        <v>875</v>
      </c>
      <c r="J121" s="2" t="s">
        <v>876</v>
      </c>
      <c r="K121" s="3">
        <v>1.34</v>
      </c>
      <c r="L121" s="3">
        <f t="shared" si="3"/>
        <v>0.76568018056891707</v>
      </c>
      <c r="M121" s="3">
        <f t="shared" si="4"/>
        <v>-0.38518618087814421</v>
      </c>
      <c r="N121" s="155">
        <v>0.434087644413163</v>
      </c>
      <c r="O121" s="156">
        <f t="shared" si="5"/>
        <v>0.36242257545950302</v>
      </c>
    </row>
    <row r="122" spans="1:15">
      <c r="A122" s="13" t="s">
        <v>4360</v>
      </c>
      <c r="B122" s="13" t="s">
        <v>4361</v>
      </c>
      <c r="C122" s="13" t="s">
        <v>95</v>
      </c>
      <c r="D122" s="13" t="s">
        <v>991</v>
      </c>
      <c r="E122" s="13" t="s">
        <v>4362</v>
      </c>
      <c r="F122" s="13" t="s">
        <v>4363</v>
      </c>
      <c r="G122" s="13" t="s">
        <v>4364</v>
      </c>
      <c r="H122" s="13" t="s">
        <v>4365</v>
      </c>
      <c r="I122" s="13" t="s">
        <v>4366</v>
      </c>
      <c r="J122" s="13" t="s">
        <v>102</v>
      </c>
      <c r="K122" s="14">
        <v>0.40300000000000002</v>
      </c>
      <c r="L122" s="14">
        <f t="shared" si="3"/>
        <v>0.23027545729050267</v>
      </c>
      <c r="M122" s="14">
        <f t="shared" si="4"/>
        <v>-2.1185674376953116</v>
      </c>
      <c r="N122" s="15">
        <v>1.70048209562431E-3</v>
      </c>
      <c r="O122" s="16">
        <f t="shared" si="5"/>
        <v>2.7694279363937109</v>
      </c>
    </row>
    <row r="123" spans="1:15">
      <c r="A123" s="2" t="s">
        <v>884</v>
      </c>
      <c r="B123" s="2" t="s">
        <v>885</v>
      </c>
      <c r="C123" s="2" t="s">
        <v>186</v>
      </c>
      <c r="D123" s="2" t="s">
        <v>886</v>
      </c>
      <c r="E123" s="2" t="s">
        <v>887</v>
      </c>
      <c r="F123" s="2" t="s">
        <v>888</v>
      </c>
      <c r="G123" s="2" t="s">
        <v>889</v>
      </c>
      <c r="H123" s="2" t="s">
        <v>890</v>
      </c>
      <c r="I123" s="2" t="s">
        <v>891</v>
      </c>
      <c r="J123" s="2" t="s">
        <v>102</v>
      </c>
      <c r="K123" s="3">
        <v>1.4239999999999999</v>
      </c>
      <c r="L123" s="3">
        <f t="shared" si="3"/>
        <v>0.81367804263443122</v>
      </c>
      <c r="M123" s="3">
        <f t="shared" si="4"/>
        <v>-0.29747003525688137</v>
      </c>
      <c r="N123" s="155">
        <v>0.80729661409519504</v>
      </c>
      <c r="O123" s="156">
        <f t="shared" si="5"/>
        <v>9.2966868999125749E-2</v>
      </c>
    </row>
    <row r="124" spans="1:15">
      <c r="A124" s="13" t="s">
        <v>638</v>
      </c>
      <c r="B124" s="13" t="s">
        <v>639</v>
      </c>
      <c r="C124" s="13" t="s">
        <v>33</v>
      </c>
      <c r="D124" s="13" t="s">
        <v>34</v>
      </c>
      <c r="E124" s="13" t="s">
        <v>45</v>
      </c>
      <c r="F124" s="13" t="s">
        <v>640</v>
      </c>
      <c r="G124" s="13" t="s">
        <v>641</v>
      </c>
      <c r="H124" s="13" t="s">
        <v>642</v>
      </c>
      <c r="I124" s="13" t="s">
        <v>643</v>
      </c>
      <c r="J124" s="13" t="s">
        <v>116</v>
      </c>
      <c r="K124" s="14">
        <v>0.40400000000000003</v>
      </c>
      <c r="L124" s="14">
        <f t="shared" si="3"/>
        <v>0.23084686041033023</v>
      </c>
      <c r="M124" s="14">
        <f t="shared" si="4"/>
        <v>-2.1149919834714841</v>
      </c>
      <c r="N124" s="15">
        <v>1.24337735044125E-5</v>
      </c>
      <c r="O124" s="16">
        <f t="shared" si="5"/>
        <v>4.905397048072877</v>
      </c>
    </row>
    <row r="125" spans="1:15">
      <c r="A125" s="2" t="s">
        <v>899</v>
      </c>
      <c r="B125" s="2" t="s">
        <v>900</v>
      </c>
      <c r="C125" s="2" t="s">
        <v>33</v>
      </c>
      <c r="D125" s="2" t="s">
        <v>76</v>
      </c>
      <c r="E125" s="2" t="s">
        <v>214</v>
      </c>
      <c r="F125" s="2" t="s">
        <v>901</v>
      </c>
      <c r="G125" s="2" t="s">
        <v>902</v>
      </c>
      <c r="H125" s="2" t="s">
        <v>903</v>
      </c>
      <c r="I125" s="2" t="s">
        <v>904</v>
      </c>
      <c r="J125" s="2" t="s">
        <v>319</v>
      </c>
      <c r="K125" s="3">
        <v>1.2190000000000001</v>
      </c>
      <c r="L125" s="3">
        <f t="shared" si="3"/>
        <v>0.69654040306978349</v>
      </c>
      <c r="M125" s="3">
        <f t="shared" si="4"/>
        <v>-0.52172105560306703</v>
      </c>
      <c r="N125" s="155">
        <v>1</v>
      </c>
      <c r="O125" s="156">
        <f t="shared" si="5"/>
        <v>0</v>
      </c>
    </row>
    <row r="126" spans="1:15">
      <c r="A126" s="2" t="s">
        <v>905</v>
      </c>
      <c r="B126" s="2" t="s">
        <v>906</v>
      </c>
      <c r="C126" s="2" t="s">
        <v>33</v>
      </c>
      <c r="D126" s="2" t="s">
        <v>44</v>
      </c>
      <c r="E126" s="2" t="s">
        <v>151</v>
      </c>
      <c r="F126" s="2" t="s">
        <v>907</v>
      </c>
      <c r="G126" s="2" t="s">
        <v>908</v>
      </c>
      <c r="H126" s="2" t="s">
        <v>909</v>
      </c>
      <c r="I126" s="2" t="s">
        <v>910</v>
      </c>
      <c r="J126" s="2" t="s">
        <v>911</v>
      </c>
      <c r="K126" s="3">
        <v>1.3109999999999999</v>
      </c>
      <c r="L126" s="3">
        <f t="shared" si="3"/>
        <v>0.74910949009391803</v>
      </c>
      <c r="M126" s="3">
        <f t="shared" si="4"/>
        <v>-0.41675149600152467</v>
      </c>
      <c r="N126" s="155">
        <v>1</v>
      </c>
      <c r="O126" s="156">
        <f t="shared" si="5"/>
        <v>0</v>
      </c>
    </row>
    <row r="127" spans="1:15">
      <c r="A127" s="2" t="s">
        <v>912</v>
      </c>
      <c r="B127" s="2" t="s">
        <v>913</v>
      </c>
      <c r="C127" s="2" t="s">
        <v>33</v>
      </c>
      <c r="D127" s="2" t="s">
        <v>86</v>
      </c>
      <c r="E127" s="2" t="s">
        <v>158</v>
      </c>
      <c r="F127" s="2" t="s">
        <v>914</v>
      </c>
      <c r="G127" s="2" t="s">
        <v>915</v>
      </c>
      <c r="H127" s="2" t="s">
        <v>916</v>
      </c>
      <c r="I127" s="2" t="s">
        <v>917</v>
      </c>
      <c r="J127" s="2" t="s">
        <v>918</v>
      </c>
      <c r="K127" s="3">
        <v>1.351</v>
      </c>
      <c r="L127" s="3">
        <f t="shared" si="3"/>
        <v>0.77196561488702009</v>
      </c>
      <c r="M127" s="3">
        <f t="shared" si="4"/>
        <v>-0.37339150689759454</v>
      </c>
      <c r="N127" s="4">
        <v>9.6269583043114601E-2</v>
      </c>
      <c r="O127" s="5">
        <f t="shared" si="5"/>
        <v>1.0165109091702564</v>
      </c>
    </row>
    <row r="128" spans="1:15">
      <c r="A128" s="13" t="s">
        <v>11972</v>
      </c>
      <c r="B128" s="13" t="s">
        <v>11973</v>
      </c>
      <c r="C128" s="13" t="s">
        <v>85</v>
      </c>
      <c r="D128" s="13" t="s">
        <v>40</v>
      </c>
      <c r="E128" s="13" t="s">
        <v>40</v>
      </c>
      <c r="F128" s="13" t="s">
        <v>11974</v>
      </c>
      <c r="G128" s="13" t="s">
        <v>11975</v>
      </c>
      <c r="H128" s="13" t="s">
        <v>11976</v>
      </c>
      <c r="I128" s="13" t="s">
        <v>11977</v>
      </c>
      <c r="J128" s="13" t="s">
        <v>40</v>
      </c>
      <c r="K128" s="14">
        <v>0.40400000000000003</v>
      </c>
      <c r="L128" s="14">
        <f t="shared" si="3"/>
        <v>0.23084686041033023</v>
      </c>
      <c r="M128" s="14">
        <f t="shared" si="4"/>
        <v>-2.1149919834714841</v>
      </c>
      <c r="N128" s="15">
        <v>1.8800007112781599E-5</v>
      </c>
      <c r="O128" s="16">
        <f t="shared" si="5"/>
        <v>4.7258419864256176</v>
      </c>
    </row>
    <row r="129" spans="1:15">
      <c r="A129" s="13" t="s">
        <v>3041</v>
      </c>
      <c r="B129" s="13" t="s">
        <v>3042</v>
      </c>
      <c r="C129" s="13" t="s">
        <v>33</v>
      </c>
      <c r="D129" s="13" t="s">
        <v>76</v>
      </c>
      <c r="E129" s="13" t="s">
        <v>77</v>
      </c>
      <c r="F129" s="13" t="s">
        <v>3043</v>
      </c>
      <c r="G129" s="13" t="s">
        <v>3044</v>
      </c>
      <c r="H129" s="13" t="s">
        <v>3045</v>
      </c>
      <c r="I129" s="13" t="s">
        <v>3046</v>
      </c>
      <c r="J129" s="13" t="s">
        <v>3047</v>
      </c>
      <c r="K129" s="14">
        <v>0.40899999999999997</v>
      </c>
      <c r="L129" s="14">
        <f t="shared" si="3"/>
        <v>0.23370387600946796</v>
      </c>
      <c r="M129" s="14">
        <f t="shared" si="4"/>
        <v>-2.0972464332815304</v>
      </c>
      <c r="N129" s="15">
        <v>6.5382603696550697E-4</v>
      </c>
      <c r="O129" s="16">
        <f t="shared" si="5"/>
        <v>3.1845377887337905</v>
      </c>
    </row>
    <row r="130" spans="1:15">
      <c r="A130" s="13" t="s">
        <v>4908</v>
      </c>
      <c r="B130" s="13" t="s">
        <v>4909</v>
      </c>
      <c r="C130" s="13" t="s">
        <v>40</v>
      </c>
      <c r="D130" s="13" t="s">
        <v>40</v>
      </c>
      <c r="E130" s="13" t="s">
        <v>1468</v>
      </c>
      <c r="F130" s="13" t="s">
        <v>4910</v>
      </c>
      <c r="G130" s="13" t="s">
        <v>4911</v>
      </c>
      <c r="H130" s="13" t="s">
        <v>4912</v>
      </c>
      <c r="I130" s="13" t="s">
        <v>4913</v>
      </c>
      <c r="J130" s="13" t="s">
        <v>40</v>
      </c>
      <c r="K130" s="14">
        <v>0.41199999999999998</v>
      </c>
      <c r="L130" s="14">
        <f t="shared" ref="L130:L193" si="6">K130/1.750077949</f>
        <v>0.23541808536895059</v>
      </c>
      <c r="M130" s="14">
        <f t="shared" ref="M130:M193" si="7">LOG(L130, 2)</f>
        <v>-2.0867029390400607</v>
      </c>
      <c r="N130" s="15">
        <v>3.2769142674489E-2</v>
      </c>
      <c r="O130" s="16">
        <f t="shared" ref="O130:O193" si="8">-LOG10(N130)</f>
        <v>1.4845349207356944</v>
      </c>
    </row>
    <row r="131" spans="1:15">
      <c r="A131" s="13" t="s">
        <v>6703</v>
      </c>
      <c r="B131" s="13" t="s">
        <v>6704</v>
      </c>
      <c r="C131" s="13" t="s">
        <v>33</v>
      </c>
      <c r="D131" s="13" t="s">
        <v>86</v>
      </c>
      <c r="E131" s="13" t="s">
        <v>111</v>
      </c>
      <c r="F131" s="13" t="s">
        <v>6705</v>
      </c>
      <c r="G131" s="13" t="s">
        <v>6706</v>
      </c>
      <c r="H131" s="13" t="s">
        <v>6707</v>
      </c>
      <c r="I131" s="13" t="s">
        <v>6708</v>
      </c>
      <c r="J131" s="13" t="s">
        <v>4888</v>
      </c>
      <c r="K131" s="14">
        <v>0.41199999999999998</v>
      </c>
      <c r="L131" s="14">
        <f t="shared" si="6"/>
        <v>0.23541808536895059</v>
      </c>
      <c r="M131" s="14">
        <f t="shared" si="7"/>
        <v>-2.0867029390400607</v>
      </c>
      <c r="N131" s="15">
        <v>2.1178137102390499E-2</v>
      </c>
      <c r="O131" s="16">
        <f t="shared" si="8"/>
        <v>1.674112244499274</v>
      </c>
    </row>
    <row r="132" spans="1:15">
      <c r="A132" s="13" t="s">
        <v>5882</v>
      </c>
      <c r="B132" s="13" t="s">
        <v>5883</v>
      </c>
      <c r="C132" s="13" t="s">
        <v>364</v>
      </c>
      <c r="D132" s="13" t="s">
        <v>991</v>
      </c>
      <c r="E132" s="13" t="s">
        <v>5884</v>
      </c>
      <c r="F132" s="13" t="s">
        <v>5885</v>
      </c>
      <c r="G132" s="13" t="s">
        <v>5886</v>
      </c>
      <c r="H132" s="13" t="s">
        <v>5887</v>
      </c>
      <c r="I132" s="13" t="s">
        <v>5888</v>
      </c>
      <c r="J132" s="13" t="s">
        <v>102</v>
      </c>
      <c r="K132" s="14">
        <v>0.41399999999999998</v>
      </c>
      <c r="L132" s="14">
        <f t="shared" si="6"/>
        <v>0.23656089160860569</v>
      </c>
      <c r="M132" s="14">
        <f t="shared" si="7"/>
        <v>-2.079716508723954</v>
      </c>
      <c r="N132" s="15">
        <v>1.92932723976807E-7</v>
      </c>
      <c r="O132" s="16">
        <f t="shared" si="8"/>
        <v>6.7145941039412609</v>
      </c>
    </row>
    <row r="133" spans="1:15">
      <c r="A133" s="2" t="s">
        <v>957</v>
      </c>
      <c r="B133" s="2" t="s">
        <v>958</v>
      </c>
      <c r="C133" s="2" t="s">
        <v>33</v>
      </c>
      <c r="D133" s="2" t="s">
        <v>40</v>
      </c>
      <c r="E133" s="2" t="s">
        <v>151</v>
      </c>
      <c r="F133" s="2" t="s">
        <v>959</v>
      </c>
      <c r="G133" s="2" t="s">
        <v>960</v>
      </c>
      <c r="H133" s="2" t="s">
        <v>961</v>
      </c>
      <c r="I133" s="2" t="s">
        <v>962</v>
      </c>
      <c r="J133" s="2" t="s">
        <v>40</v>
      </c>
      <c r="K133" s="3">
        <v>1.0509999999999999</v>
      </c>
      <c r="L133" s="3">
        <f t="shared" si="6"/>
        <v>0.60054467893875507</v>
      </c>
      <c r="M133" s="3">
        <f t="shared" si="7"/>
        <v>-0.73565651226110074</v>
      </c>
      <c r="N133" s="155">
        <v>1</v>
      </c>
      <c r="O133" s="156">
        <f t="shared" si="8"/>
        <v>0</v>
      </c>
    </row>
    <row r="134" spans="1:15">
      <c r="A134" s="2" t="s">
        <v>963</v>
      </c>
      <c r="B134" s="2" t="s">
        <v>964</v>
      </c>
      <c r="C134" s="2" t="s">
        <v>965</v>
      </c>
      <c r="D134" s="2" t="s">
        <v>141</v>
      </c>
      <c r="E134" s="2" t="s">
        <v>527</v>
      </c>
      <c r="F134" s="2" t="s">
        <v>528</v>
      </c>
      <c r="G134" s="2" t="s">
        <v>966</v>
      </c>
      <c r="H134" s="2" t="s">
        <v>967</v>
      </c>
      <c r="I134" s="2" t="s">
        <v>968</v>
      </c>
      <c r="J134" s="2" t="s">
        <v>532</v>
      </c>
      <c r="K134" s="3">
        <v>1.0369999999999999</v>
      </c>
      <c r="L134" s="3">
        <f t="shared" si="6"/>
        <v>0.59254503526116931</v>
      </c>
      <c r="M134" s="3">
        <f t="shared" si="7"/>
        <v>-0.75500328741005363</v>
      </c>
      <c r="N134" s="155">
        <v>1</v>
      </c>
      <c r="O134" s="156">
        <f t="shared" si="8"/>
        <v>0</v>
      </c>
    </row>
    <row r="135" spans="1:15">
      <c r="A135" s="13" t="s">
        <v>7629</v>
      </c>
      <c r="B135" s="13" t="s">
        <v>7630</v>
      </c>
      <c r="C135" s="13" t="s">
        <v>53</v>
      </c>
      <c r="D135" s="13" t="s">
        <v>44</v>
      </c>
      <c r="E135" s="13" t="s">
        <v>151</v>
      </c>
      <c r="F135" s="13" t="s">
        <v>7631</v>
      </c>
      <c r="G135" s="13" t="s">
        <v>7632</v>
      </c>
      <c r="H135" s="13" t="s">
        <v>7633</v>
      </c>
      <c r="I135" s="13" t="s">
        <v>7634</v>
      </c>
      <c r="J135" s="13" t="s">
        <v>2222</v>
      </c>
      <c r="K135" s="14">
        <v>0.42099999999999999</v>
      </c>
      <c r="L135" s="14">
        <f t="shared" si="6"/>
        <v>0.24056071344739854</v>
      </c>
      <c r="M135" s="14">
        <f t="shared" si="7"/>
        <v>-2.0555270431568831</v>
      </c>
      <c r="N135" s="15">
        <v>2.1532331059653099E-3</v>
      </c>
      <c r="O135" s="16">
        <f t="shared" si="8"/>
        <v>2.6669089515260866</v>
      </c>
    </row>
    <row r="136" spans="1:15">
      <c r="A136" s="13" t="s">
        <v>2036</v>
      </c>
      <c r="B136" s="13" t="s">
        <v>2037</v>
      </c>
      <c r="C136" s="13" t="s">
        <v>33</v>
      </c>
      <c r="D136" s="13" t="s">
        <v>86</v>
      </c>
      <c r="E136" s="13" t="s">
        <v>207</v>
      </c>
      <c r="F136" s="13" t="s">
        <v>2038</v>
      </c>
      <c r="G136" s="13" t="s">
        <v>2039</v>
      </c>
      <c r="H136" s="13" t="s">
        <v>2040</v>
      </c>
      <c r="I136" s="13" t="s">
        <v>2041</v>
      </c>
      <c r="J136" s="13" t="s">
        <v>2042</v>
      </c>
      <c r="K136" s="14">
        <v>0.42199999999999999</v>
      </c>
      <c r="L136" s="14">
        <f t="shared" si="6"/>
        <v>0.24113211656722611</v>
      </c>
      <c r="M136" s="14">
        <f t="shared" si="7"/>
        <v>-2.052104277516094</v>
      </c>
      <c r="N136" s="15">
        <v>2.2483903834683901E-2</v>
      </c>
      <c r="O136" s="16">
        <f t="shared" si="8"/>
        <v>1.6481282808846791</v>
      </c>
    </row>
    <row r="137" spans="1:15">
      <c r="A137" s="2" t="s">
        <v>983</v>
      </c>
      <c r="B137" s="2" t="s">
        <v>984</v>
      </c>
      <c r="C137" s="2" t="s">
        <v>33</v>
      </c>
      <c r="D137" s="2" t="s">
        <v>34</v>
      </c>
      <c r="E137" s="2" t="s">
        <v>214</v>
      </c>
      <c r="F137" s="2" t="s">
        <v>985</v>
      </c>
      <c r="G137" s="2" t="s">
        <v>986</v>
      </c>
      <c r="H137" s="2" t="s">
        <v>987</v>
      </c>
      <c r="I137" s="2" t="s">
        <v>988</v>
      </c>
      <c r="J137" s="2" t="s">
        <v>116</v>
      </c>
      <c r="K137" s="3">
        <v>0.97699999999999998</v>
      </c>
      <c r="L137" s="3">
        <f t="shared" si="6"/>
        <v>0.55826084807151632</v>
      </c>
      <c r="M137" s="3">
        <f t="shared" si="7"/>
        <v>-0.84098871425489397</v>
      </c>
      <c r="N137" s="155">
        <v>1</v>
      </c>
      <c r="O137" s="156">
        <f t="shared" si="8"/>
        <v>0</v>
      </c>
    </row>
    <row r="138" spans="1:15">
      <c r="A138" s="13" t="s">
        <v>11137</v>
      </c>
      <c r="B138" s="13" t="s">
        <v>11138</v>
      </c>
      <c r="C138" s="13" t="s">
        <v>33</v>
      </c>
      <c r="D138" s="13" t="s">
        <v>141</v>
      </c>
      <c r="E138" s="13" t="s">
        <v>158</v>
      </c>
      <c r="F138" s="13" t="s">
        <v>11139</v>
      </c>
      <c r="G138" s="13" t="s">
        <v>11140</v>
      </c>
      <c r="H138" s="13" t="s">
        <v>11141</v>
      </c>
      <c r="I138" s="13" t="s">
        <v>11142</v>
      </c>
      <c r="J138" s="13" t="s">
        <v>483</v>
      </c>
      <c r="K138" s="14">
        <v>0.42199999999999999</v>
      </c>
      <c r="L138" s="14">
        <f t="shared" si="6"/>
        <v>0.24113211656722611</v>
      </c>
      <c r="M138" s="14">
        <f t="shared" si="7"/>
        <v>-2.052104277516094</v>
      </c>
      <c r="N138" s="15">
        <v>9.5638499664346694E-3</v>
      </c>
      <c r="O138" s="16">
        <f t="shared" si="8"/>
        <v>2.0193672455278868</v>
      </c>
    </row>
    <row r="139" spans="1:15">
      <c r="A139" s="13" t="s">
        <v>312</v>
      </c>
      <c r="B139" s="13" t="s">
        <v>313</v>
      </c>
      <c r="C139" s="13" t="s">
        <v>33</v>
      </c>
      <c r="D139" s="13" t="s">
        <v>314</v>
      </c>
      <c r="E139" s="13" t="s">
        <v>111</v>
      </c>
      <c r="F139" s="13" t="s">
        <v>315</v>
      </c>
      <c r="G139" s="13" t="s">
        <v>316</v>
      </c>
      <c r="H139" s="13" t="s">
        <v>317</v>
      </c>
      <c r="I139" s="13" t="s">
        <v>318</v>
      </c>
      <c r="J139" s="13" t="s">
        <v>319</v>
      </c>
      <c r="K139" s="14">
        <v>0.42599999999999999</v>
      </c>
      <c r="L139" s="14">
        <f t="shared" si="6"/>
        <v>0.2434177290465363</v>
      </c>
      <c r="M139" s="14">
        <f t="shared" si="7"/>
        <v>-2.0384938459974409</v>
      </c>
      <c r="N139" s="15">
        <v>3.0432118986114901E-6</v>
      </c>
      <c r="O139" s="16">
        <f t="shared" si="8"/>
        <v>5.5166678066974608</v>
      </c>
    </row>
    <row r="140" spans="1:15">
      <c r="A140" s="13" t="s">
        <v>1448</v>
      </c>
      <c r="B140" s="13" t="s">
        <v>1449</v>
      </c>
      <c r="C140" s="13" t="s">
        <v>53</v>
      </c>
      <c r="D140" s="13" t="s">
        <v>76</v>
      </c>
      <c r="E140" s="13" t="s">
        <v>151</v>
      </c>
      <c r="F140" s="13" t="s">
        <v>1235</v>
      </c>
      <c r="G140" s="13" t="s">
        <v>1450</v>
      </c>
      <c r="H140" s="13" t="s">
        <v>1451</v>
      </c>
      <c r="I140" s="13" t="s">
        <v>1452</v>
      </c>
      <c r="J140" s="13" t="s">
        <v>1453</v>
      </c>
      <c r="K140" s="14">
        <v>0.42699999999999999</v>
      </c>
      <c r="L140" s="14">
        <f t="shared" si="6"/>
        <v>0.24398913216636386</v>
      </c>
      <c r="M140" s="14">
        <f t="shared" si="7"/>
        <v>-2.0351112066027888</v>
      </c>
      <c r="N140" s="15">
        <v>5.2550669934989201E-5</v>
      </c>
      <c r="O140" s="16">
        <f t="shared" si="8"/>
        <v>4.2794217430569672</v>
      </c>
    </row>
    <row r="141" spans="1:15">
      <c r="A141" s="13" t="s">
        <v>300</v>
      </c>
      <c r="B141" s="13" t="s">
        <v>301</v>
      </c>
      <c r="C141" s="13" t="s">
        <v>85</v>
      </c>
      <c r="D141" s="13" t="s">
        <v>34</v>
      </c>
      <c r="E141" s="13" t="s">
        <v>111</v>
      </c>
      <c r="F141" s="13" t="s">
        <v>302</v>
      </c>
      <c r="G141" s="13" t="s">
        <v>303</v>
      </c>
      <c r="H141" s="13" t="s">
        <v>304</v>
      </c>
      <c r="I141" s="13" t="s">
        <v>305</v>
      </c>
      <c r="J141" s="13" t="s">
        <v>116</v>
      </c>
      <c r="K141" s="14">
        <v>0.43</v>
      </c>
      <c r="L141" s="14">
        <f t="shared" si="6"/>
        <v>0.2457033415258465</v>
      </c>
      <c r="M141" s="14">
        <f t="shared" si="7"/>
        <v>-2.0250106166338191</v>
      </c>
      <c r="N141" s="15">
        <v>1.2210890076858099E-9</v>
      </c>
      <c r="O141" s="16">
        <f t="shared" si="8"/>
        <v>8.9132526782845041</v>
      </c>
    </row>
    <row r="142" spans="1:15">
      <c r="A142" s="2" t="s">
        <v>1015</v>
      </c>
      <c r="B142" s="2" t="s">
        <v>1016</v>
      </c>
      <c r="C142" s="2" t="s">
        <v>33</v>
      </c>
      <c r="D142" s="2" t="s">
        <v>991</v>
      </c>
      <c r="E142" s="2" t="s">
        <v>1017</v>
      </c>
      <c r="F142" s="2" t="s">
        <v>1018</v>
      </c>
      <c r="G142" s="2" t="s">
        <v>1019</v>
      </c>
      <c r="H142" s="2" t="s">
        <v>1020</v>
      </c>
      <c r="I142" s="2" t="s">
        <v>1021</v>
      </c>
      <c r="J142" s="2" t="s">
        <v>102</v>
      </c>
      <c r="K142" s="3">
        <v>0.70799999999999996</v>
      </c>
      <c r="L142" s="3">
        <f t="shared" si="6"/>
        <v>0.40455340883790541</v>
      </c>
      <c r="M142" s="3">
        <f t="shared" si="7"/>
        <v>-1.3055979161402818</v>
      </c>
      <c r="N142" s="155">
        <v>0.18020331625758301</v>
      </c>
      <c r="O142" s="156">
        <f t="shared" si="8"/>
        <v>0.74423722102001577</v>
      </c>
    </row>
    <row r="143" spans="1:15">
      <c r="A143" s="2" t="s">
        <v>1022</v>
      </c>
      <c r="B143" s="2" t="s">
        <v>1023</v>
      </c>
      <c r="C143" s="2" t="s">
        <v>53</v>
      </c>
      <c r="D143" s="2" t="s">
        <v>34</v>
      </c>
      <c r="E143" s="2" t="s">
        <v>158</v>
      </c>
      <c r="F143" s="2" t="s">
        <v>428</v>
      </c>
      <c r="G143" s="2" t="s">
        <v>1024</v>
      </c>
      <c r="H143" s="2" t="s">
        <v>1025</v>
      </c>
      <c r="I143" s="2" t="s">
        <v>1026</v>
      </c>
      <c r="J143" s="2" t="s">
        <v>1027</v>
      </c>
      <c r="K143" s="3">
        <v>1.3240000000000001</v>
      </c>
      <c r="L143" s="3">
        <f t="shared" si="6"/>
        <v>0.75653773065167629</v>
      </c>
      <c r="M143" s="3">
        <f t="shared" si="7"/>
        <v>-0.40251605941606128</v>
      </c>
      <c r="N143" s="155">
        <v>0.46527807486963302</v>
      </c>
      <c r="O143" s="156">
        <f t="shared" si="8"/>
        <v>0.33228741208628965</v>
      </c>
    </row>
    <row r="144" spans="1:15">
      <c r="A144" s="13" t="s">
        <v>2247</v>
      </c>
      <c r="B144" s="13" t="s">
        <v>2248</v>
      </c>
      <c r="C144" s="13" t="s">
        <v>132</v>
      </c>
      <c r="D144" s="13" t="s">
        <v>1984</v>
      </c>
      <c r="E144" s="13" t="s">
        <v>1058</v>
      </c>
      <c r="F144" s="13" t="s">
        <v>40</v>
      </c>
      <c r="G144" s="13" t="s">
        <v>2249</v>
      </c>
      <c r="H144" s="13" t="s">
        <v>2250</v>
      </c>
      <c r="I144" s="13" t="s">
        <v>2251</v>
      </c>
      <c r="J144" s="13" t="s">
        <v>102</v>
      </c>
      <c r="K144" s="14">
        <v>0.433</v>
      </c>
      <c r="L144" s="14">
        <f t="shared" si="6"/>
        <v>0.24741755088532916</v>
      </c>
      <c r="M144" s="14">
        <f t="shared" si="7"/>
        <v>-2.0149802514965542</v>
      </c>
      <c r="N144" s="15">
        <v>2.7789449786782198E-6</v>
      </c>
      <c r="O144" s="16">
        <f t="shared" si="8"/>
        <v>5.5561200518886924</v>
      </c>
    </row>
    <row r="145" spans="1:15">
      <c r="A145" s="2" t="s">
        <v>1034</v>
      </c>
      <c r="B145" s="2" t="s">
        <v>1035</v>
      </c>
      <c r="C145" s="2" t="s">
        <v>53</v>
      </c>
      <c r="D145" s="2" t="s">
        <v>34</v>
      </c>
      <c r="E145" s="2" t="s">
        <v>1036</v>
      </c>
      <c r="F145" s="2" t="s">
        <v>1037</v>
      </c>
      <c r="G145" s="2" t="s">
        <v>1038</v>
      </c>
      <c r="H145" s="2" t="s">
        <v>1039</v>
      </c>
      <c r="I145" s="2" t="s">
        <v>1040</v>
      </c>
      <c r="J145" s="2" t="s">
        <v>1041</v>
      </c>
      <c r="K145" s="3">
        <v>1.3</v>
      </c>
      <c r="L145" s="3">
        <f t="shared" si="6"/>
        <v>0.74282405577581512</v>
      </c>
      <c r="M145" s="3">
        <f t="shared" si="7"/>
        <v>-0.42890755830746213</v>
      </c>
      <c r="N145" s="155">
        <v>0.36684424543769001</v>
      </c>
      <c r="O145" s="156">
        <f t="shared" si="8"/>
        <v>0.43551828916726021</v>
      </c>
    </row>
    <row r="146" spans="1:15">
      <c r="A146" s="2" t="s">
        <v>1042</v>
      </c>
      <c r="B146" s="2" t="s">
        <v>1043</v>
      </c>
      <c r="C146" s="2" t="s">
        <v>43</v>
      </c>
      <c r="D146" s="2" t="s">
        <v>991</v>
      </c>
      <c r="E146" s="2" t="s">
        <v>1044</v>
      </c>
      <c r="F146" s="2" t="s">
        <v>1045</v>
      </c>
      <c r="G146" s="2" t="s">
        <v>1046</v>
      </c>
      <c r="H146" s="2" t="s">
        <v>1047</v>
      </c>
      <c r="I146" s="2" t="s">
        <v>1048</v>
      </c>
      <c r="J146" s="2" t="s">
        <v>102</v>
      </c>
      <c r="K146" s="3">
        <v>1.07</v>
      </c>
      <c r="L146" s="3">
        <f t="shared" si="6"/>
        <v>0.6114013382154786</v>
      </c>
      <c r="M146" s="3">
        <f t="shared" si="7"/>
        <v>-0.70980838493476961</v>
      </c>
      <c r="N146" s="155">
        <v>0.83359269036634298</v>
      </c>
      <c r="O146" s="156">
        <f t="shared" si="8"/>
        <v>7.9046102282890968E-2</v>
      </c>
    </row>
    <row r="147" spans="1:15">
      <c r="A147" s="13" t="s">
        <v>4121</v>
      </c>
      <c r="B147" s="13" t="s">
        <v>4122</v>
      </c>
      <c r="C147" s="13" t="s">
        <v>3225</v>
      </c>
      <c r="D147" s="13" t="s">
        <v>86</v>
      </c>
      <c r="E147" s="13" t="s">
        <v>952</v>
      </c>
      <c r="F147" s="13" t="s">
        <v>4123</v>
      </c>
      <c r="G147" s="13" t="s">
        <v>4124</v>
      </c>
      <c r="H147" s="13" t="s">
        <v>4125</v>
      </c>
      <c r="I147" s="13" t="s">
        <v>4126</v>
      </c>
      <c r="J147" s="13" t="s">
        <v>4127</v>
      </c>
      <c r="K147" s="14">
        <v>0.436</v>
      </c>
      <c r="L147" s="14">
        <f t="shared" si="6"/>
        <v>0.24913176024481182</v>
      </c>
      <c r="M147" s="14">
        <f t="shared" si="7"/>
        <v>-2.0050191414463527</v>
      </c>
      <c r="N147" s="15">
        <v>1.14199918599819E-4</v>
      </c>
      <c r="O147" s="16">
        <f t="shared" si="8"/>
        <v>3.9423342056493831</v>
      </c>
    </row>
    <row r="148" spans="1:15">
      <c r="A148" s="13" t="s">
        <v>533</v>
      </c>
      <c r="B148" s="13" t="s">
        <v>534</v>
      </c>
      <c r="C148" s="13" t="s">
        <v>535</v>
      </c>
      <c r="D148" s="13" t="s">
        <v>44</v>
      </c>
      <c r="E148" s="13" t="s">
        <v>45</v>
      </c>
      <c r="F148" s="13" t="s">
        <v>536</v>
      </c>
      <c r="G148" s="13" t="s">
        <v>537</v>
      </c>
      <c r="H148" s="13" t="s">
        <v>538</v>
      </c>
      <c r="I148" s="13" t="s">
        <v>539</v>
      </c>
      <c r="J148" s="13" t="s">
        <v>540</v>
      </c>
      <c r="K148" s="14">
        <v>0.438</v>
      </c>
      <c r="L148" s="14">
        <f t="shared" si="6"/>
        <v>0.25027456648446689</v>
      </c>
      <c r="M148" s="14">
        <f t="shared" si="7"/>
        <v>-1.9984164066221057</v>
      </c>
      <c r="N148" s="15">
        <v>1.47010902951812E-3</v>
      </c>
      <c r="O148" s="16">
        <f t="shared" si="8"/>
        <v>2.8326504549374238</v>
      </c>
    </row>
    <row r="149" spans="1:15">
      <c r="A149" s="13" t="s">
        <v>6221</v>
      </c>
      <c r="B149" s="13" t="s">
        <v>6222</v>
      </c>
      <c r="C149" s="13" t="s">
        <v>186</v>
      </c>
      <c r="D149" s="13" t="s">
        <v>40</v>
      </c>
      <c r="E149" s="13" t="s">
        <v>511</v>
      </c>
      <c r="F149" s="13" t="s">
        <v>6223</v>
      </c>
      <c r="G149" s="13" t="s">
        <v>6224</v>
      </c>
      <c r="H149" s="13" t="s">
        <v>6225</v>
      </c>
      <c r="I149" s="13" t="s">
        <v>6226</v>
      </c>
      <c r="J149" s="13" t="s">
        <v>1680</v>
      </c>
      <c r="K149" s="14">
        <v>0.439</v>
      </c>
      <c r="L149" s="14">
        <f t="shared" si="6"/>
        <v>0.25084596960429445</v>
      </c>
      <c r="M149" s="14">
        <f t="shared" si="7"/>
        <v>-1.9951263366879211</v>
      </c>
      <c r="N149" s="15">
        <v>2.1841895420503001E-3</v>
      </c>
      <c r="O149" s="16">
        <f t="shared" si="8"/>
        <v>2.6607096766382119</v>
      </c>
    </row>
    <row r="150" spans="1:15">
      <c r="A150" s="2" t="s">
        <v>1070</v>
      </c>
      <c r="B150" s="2" t="s">
        <v>1071</v>
      </c>
      <c r="C150" s="2" t="s">
        <v>33</v>
      </c>
      <c r="D150" s="2" t="s">
        <v>34</v>
      </c>
      <c r="E150" s="2" t="s">
        <v>45</v>
      </c>
      <c r="F150" s="2" t="s">
        <v>1072</v>
      </c>
      <c r="G150" s="2" t="s">
        <v>1073</v>
      </c>
      <c r="H150" s="2" t="s">
        <v>1074</v>
      </c>
      <c r="I150" s="2" t="s">
        <v>1075</v>
      </c>
      <c r="J150" s="2" t="s">
        <v>1076</v>
      </c>
      <c r="K150" s="3">
        <v>0.94899999999999995</v>
      </c>
      <c r="L150" s="3">
        <f t="shared" si="6"/>
        <v>0.5422615607163449</v>
      </c>
      <c r="M150" s="3">
        <f t="shared" si="7"/>
        <v>-0.88293918920216985</v>
      </c>
      <c r="N150" s="155">
        <v>1</v>
      </c>
      <c r="O150" s="156">
        <f t="shared" si="8"/>
        <v>0</v>
      </c>
    </row>
    <row r="151" spans="1:15">
      <c r="A151" s="2" t="s">
        <v>1077</v>
      </c>
      <c r="B151" s="2" t="s">
        <v>1078</v>
      </c>
      <c r="C151" s="2" t="s">
        <v>33</v>
      </c>
      <c r="D151" s="2" t="s">
        <v>86</v>
      </c>
      <c r="E151" s="2" t="s">
        <v>77</v>
      </c>
      <c r="F151" s="2" t="s">
        <v>1079</v>
      </c>
      <c r="G151" s="2" t="s">
        <v>1080</v>
      </c>
      <c r="H151" s="2" t="s">
        <v>1081</v>
      </c>
      <c r="I151" s="2" t="s">
        <v>1082</v>
      </c>
      <c r="J151" s="2" t="s">
        <v>496</v>
      </c>
      <c r="K151" s="3">
        <v>1.038</v>
      </c>
      <c r="L151" s="3">
        <f t="shared" si="6"/>
        <v>0.59311643838099692</v>
      </c>
      <c r="M151" s="3">
        <f t="shared" si="7"/>
        <v>-0.7536127378653984</v>
      </c>
      <c r="N151" s="155">
        <v>1</v>
      </c>
      <c r="O151" s="156">
        <f t="shared" si="8"/>
        <v>0</v>
      </c>
    </row>
    <row r="152" spans="1:15">
      <c r="A152" s="2" t="s">
        <v>1083</v>
      </c>
      <c r="B152" s="2" t="s">
        <v>1084</v>
      </c>
      <c r="C152" s="2" t="s">
        <v>1085</v>
      </c>
      <c r="D152" s="2" t="s">
        <v>34</v>
      </c>
      <c r="E152" s="2" t="s">
        <v>1086</v>
      </c>
      <c r="F152" s="2" t="s">
        <v>1087</v>
      </c>
      <c r="G152" s="2" t="s">
        <v>1088</v>
      </c>
      <c r="H152" s="2" t="s">
        <v>1089</v>
      </c>
      <c r="I152" s="2" t="s">
        <v>1090</v>
      </c>
      <c r="J152" s="2" t="s">
        <v>40</v>
      </c>
      <c r="K152" s="3">
        <v>0.65900000000000003</v>
      </c>
      <c r="L152" s="3">
        <f t="shared" si="6"/>
        <v>0.37655465596635551</v>
      </c>
      <c r="M152" s="3">
        <f t="shared" si="7"/>
        <v>-1.4090688112152272</v>
      </c>
      <c r="N152" s="155">
        <v>0.43145284100083398</v>
      </c>
      <c r="O152" s="156">
        <f t="shared" si="8"/>
        <v>0.36506666695312501</v>
      </c>
    </row>
    <row r="153" spans="1:15">
      <c r="A153" s="13" t="s">
        <v>3626</v>
      </c>
      <c r="B153" s="13" t="s">
        <v>3627</v>
      </c>
      <c r="C153" s="13" t="s">
        <v>33</v>
      </c>
      <c r="D153" s="13" t="s">
        <v>991</v>
      </c>
      <c r="E153" s="13" t="s">
        <v>1058</v>
      </c>
      <c r="F153" s="13" t="s">
        <v>3628</v>
      </c>
      <c r="G153" s="13" t="s">
        <v>3629</v>
      </c>
      <c r="H153" s="13" t="s">
        <v>3630</v>
      </c>
      <c r="I153" s="13" t="s">
        <v>3631</v>
      </c>
      <c r="J153" s="13" t="s">
        <v>102</v>
      </c>
      <c r="K153" s="14">
        <v>0.44</v>
      </c>
      <c r="L153" s="14">
        <f t="shared" si="6"/>
        <v>0.25141737272412201</v>
      </c>
      <c r="M153" s="14">
        <f t="shared" si="7"/>
        <v>-1.9918437526986195</v>
      </c>
      <c r="N153" s="15">
        <v>8.1934687421280001E-4</v>
      </c>
      <c r="O153" s="16">
        <f t="shared" si="8"/>
        <v>3.0865321987721908</v>
      </c>
    </row>
    <row r="154" spans="1:15">
      <c r="A154" s="2" t="s">
        <v>1098</v>
      </c>
      <c r="B154" s="2" t="s">
        <v>1099</v>
      </c>
      <c r="C154" s="2" t="s">
        <v>33</v>
      </c>
      <c r="D154" s="2" t="s">
        <v>34</v>
      </c>
      <c r="E154" s="2" t="s">
        <v>111</v>
      </c>
      <c r="F154" s="2" t="s">
        <v>1100</v>
      </c>
      <c r="G154" s="2" t="s">
        <v>1101</v>
      </c>
      <c r="H154" s="2" t="s">
        <v>1102</v>
      </c>
      <c r="I154" s="2" t="s">
        <v>1103</v>
      </c>
      <c r="J154" s="2" t="s">
        <v>547</v>
      </c>
      <c r="K154" s="3">
        <v>0.48799999999999999</v>
      </c>
      <c r="L154" s="3">
        <f t="shared" si="6"/>
        <v>0.27884472247584441</v>
      </c>
      <c r="M154" s="3">
        <f t="shared" si="7"/>
        <v>-1.8424661286603929</v>
      </c>
      <c r="N154" s="155">
        <v>0.176543360481171</v>
      </c>
      <c r="O154" s="156">
        <f t="shared" si="8"/>
        <v>0.75314861092790941</v>
      </c>
    </row>
    <row r="155" spans="1:15">
      <c r="A155" s="13" t="s">
        <v>5193</v>
      </c>
      <c r="B155" s="13" t="s">
        <v>5194</v>
      </c>
      <c r="C155" s="13" t="s">
        <v>186</v>
      </c>
      <c r="D155" s="13" t="s">
        <v>40</v>
      </c>
      <c r="E155" s="13" t="s">
        <v>111</v>
      </c>
      <c r="F155" s="13" t="s">
        <v>5195</v>
      </c>
      <c r="G155" s="13" t="s">
        <v>5196</v>
      </c>
      <c r="H155" s="13" t="s">
        <v>5197</v>
      </c>
      <c r="I155" s="13" t="s">
        <v>5198</v>
      </c>
      <c r="J155" s="13" t="s">
        <v>3381</v>
      </c>
      <c r="K155" s="14">
        <v>0.441</v>
      </c>
      <c r="L155" s="14">
        <f t="shared" si="6"/>
        <v>0.25198877584394958</v>
      </c>
      <c r="M155" s="14">
        <f t="shared" si="7"/>
        <v>-1.9885686206657585</v>
      </c>
      <c r="N155" s="15">
        <v>1.35392765251191E-4</v>
      </c>
      <c r="O155" s="16">
        <f t="shared" si="8"/>
        <v>3.8684045416732626</v>
      </c>
    </row>
    <row r="156" spans="1:15">
      <c r="A156" s="2" t="s">
        <v>1110</v>
      </c>
      <c r="B156" s="2" t="s">
        <v>1111</v>
      </c>
      <c r="C156" s="2" t="s">
        <v>518</v>
      </c>
      <c r="D156" s="2" t="s">
        <v>86</v>
      </c>
      <c r="E156" s="2" t="s">
        <v>158</v>
      </c>
      <c r="F156" s="2" t="s">
        <v>1112</v>
      </c>
      <c r="G156" s="2" t="s">
        <v>1113</v>
      </c>
      <c r="H156" s="2" t="s">
        <v>1114</v>
      </c>
      <c r="I156" s="2" t="s">
        <v>1115</v>
      </c>
      <c r="J156" s="2" t="s">
        <v>40</v>
      </c>
      <c r="K156" s="3">
        <v>1.407</v>
      </c>
      <c r="L156" s="3">
        <f t="shared" si="6"/>
        <v>0.80396418959736293</v>
      </c>
      <c r="M156" s="3">
        <f t="shared" si="7"/>
        <v>-0.31479685298674631</v>
      </c>
      <c r="N156" s="155">
        <v>0.53011394853393101</v>
      </c>
      <c r="O156" s="156">
        <f t="shared" si="8"/>
        <v>0.2756307683228677</v>
      </c>
    </row>
    <row r="157" spans="1:15">
      <c r="A157" s="2" t="s">
        <v>1116</v>
      </c>
      <c r="B157" s="2" t="s">
        <v>1117</v>
      </c>
      <c r="C157" s="2" t="s">
        <v>53</v>
      </c>
      <c r="D157" s="2" t="s">
        <v>76</v>
      </c>
      <c r="E157" s="2" t="s">
        <v>158</v>
      </c>
      <c r="F157" s="2" t="s">
        <v>1118</v>
      </c>
      <c r="G157" s="2" t="s">
        <v>1119</v>
      </c>
      <c r="H157" s="2" t="s">
        <v>1120</v>
      </c>
      <c r="I157" s="2" t="s">
        <v>1121</v>
      </c>
      <c r="J157" s="2" t="s">
        <v>469</v>
      </c>
      <c r="K157" s="3">
        <v>1.2470000000000001</v>
      </c>
      <c r="L157" s="3">
        <f t="shared" si="6"/>
        <v>0.71253969042495491</v>
      </c>
      <c r="M157" s="3">
        <f t="shared" si="7"/>
        <v>-0.48895771639360897</v>
      </c>
      <c r="N157" s="155">
        <v>0.48471485381017898</v>
      </c>
      <c r="O157" s="156">
        <f t="shared" si="8"/>
        <v>0.31451367136667241</v>
      </c>
    </row>
    <row r="158" spans="1:15">
      <c r="A158" s="2" t="s">
        <v>1122</v>
      </c>
      <c r="B158" s="2" t="s">
        <v>1123</v>
      </c>
      <c r="C158" s="2" t="s">
        <v>140</v>
      </c>
      <c r="D158" s="2" t="s">
        <v>40</v>
      </c>
      <c r="E158" s="2" t="s">
        <v>111</v>
      </c>
      <c r="F158" s="2" t="s">
        <v>1124</v>
      </c>
      <c r="G158" s="2" t="s">
        <v>1125</v>
      </c>
      <c r="H158" s="2" t="s">
        <v>1126</v>
      </c>
      <c r="I158" s="2" t="s">
        <v>1127</v>
      </c>
      <c r="J158" s="2" t="s">
        <v>40</v>
      </c>
      <c r="K158" s="3">
        <v>1.405</v>
      </c>
      <c r="L158" s="3">
        <f t="shared" si="6"/>
        <v>0.80282138335770781</v>
      </c>
      <c r="M158" s="3">
        <f t="shared" si="7"/>
        <v>-0.31684905111499062</v>
      </c>
      <c r="N158" s="4">
        <v>5.7411554159245398E-2</v>
      </c>
      <c r="O158" s="5">
        <f t="shared" si="8"/>
        <v>1.2410006964062283</v>
      </c>
    </row>
    <row r="159" spans="1:15">
      <c r="A159" s="2" t="s">
        <v>1128</v>
      </c>
      <c r="B159" s="2" t="s">
        <v>1129</v>
      </c>
      <c r="C159" s="2" t="s">
        <v>53</v>
      </c>
      <c r="D159" s="2" t="s">
        <v>86</v>
      </c>
      <c r="E159" s="2" t="s">
        <v>443</v>
      </c>
      <c r="F159" s="2" t="s">
        <v>1130</v>
      </c>
      <c r="G159" s="2" t="s">
        <v>1131</v>
      </c>
      <c r="H159" s="2" t="s">
        <v>1132</v>
      </c>
      <c r="I159" s="2" t="s">
        <v>1133</v>
      </c>
      <c r="J159" s="2" t="s">
        <v>1134</v>
      </c>
      <c r="K159" s="3">
        <v>1.3089999999999999</v>
      </c>
      <c r="L159" s="3">
        <f t="shared" si="6"/>
        <v>0.7479666838542629</v>
      </c>
      <c r="M159" s="3">
        <f t="shared" si="7"/>
        <v>-0.41895408427803849</v>
      </c>
      <c r="N159" s="155">
        <v>1</v>
      </c>
      <c r="O159" s="156">
        <f t="shared" si="8"/>
        <v>0</v>
      </c>
    </row>
    <row r="160" spans="1:15">
      <c r="A160" s="13" t="s">
        <v>4147</v>
      </c>
      <c r="B160" s="13" t="s">
        <v>4148</v>
      </c>
      <c r="C160" s="13" t="s">
        <v>33</v>
      </c>
      <c r="D160" s="13" t="s">
        <v>40</v>
      </c>
      <c r="E160" s="13" t="s">
        <v>158</v>
      </c>
      <c r="F160" s="13" t="s">
        <v>4149</v>
      </c>
      <c r="G160" s="13" t="s">
        <v>4150</v>
      </c>
      <c r="H160" s="13" t="s">
        <v>4151</v>
      </c>
      <c r="I160" s="13" t="s">
        <v>4152</v>
      </c>
      <c r="J160" s="13" t="s">
        <v>1513</v>
      </c>
      <c r="K160" s="14">
        <v>0.44400000000000001</v>
      </c>
      <c r="L160" s="14">
        <f t="shared" si="6"/>
        <v>0.25370298520343221</v>
      </c>
      <c r="M160" s="14">
        <f t="shared" si="7"/>
        <v>-1.9787875998731732</v>
      </c>
      <c r="N160" s="15">
        <v>3.2729453108293499E-3</v>
      </c>
      <c r="O160" s="16">
        <f t="shared" si="8"/>
        <v>2.4850612514605466</v>
      </c>
    </row>
    <row r="161" spans="1:15">
      <c r="A161" s="2" t="s">
        <v>1141</v>
      </c>
      <c r="B161" s="2" t="s">
        <v>1142</v>
      </c>
      <c r="C161" s="2" t="s">
        <v>186</v>
      </c>
      <c r="D161" s="2" t="s">
        <v>54</v>
      </c>
      <c r="E161" s="2" t="s">
        <v>111</v>
      </c>
      <c r="F161" s="2" t="s">
        <v>1143</v>
      </c>
      <c r="G161" s="2" t="s">
        <v>1144</v>
      </c>
      <c r="H161" s="2" t="s">
        <v>1145</v>
      </c>
      <c r="I161" s="2" t="s">
        <v>1146</v>
      </c>
      <c r="J161" s="2" t="s">
        <v>483</v>
      </c>
      <c r="K161" s="3">
        <v>0.73599999999999999</v>
      </c>
      <c r="L161" s="3">
        <f t="shared" si="6"/>
        <v>0.42055269619307684</v>
      </c>
      <c r="M161" s="3">
        <f t="shared" si="7"/>
        <v>-1.2496415101662661</v>
      </c>
      <c r="N161" s="155">
        <v>0.10179529756318299</v>
      </c>
      <c r="O161" s="156">
        <f t="shared" si="8"/>
        <v>0.99227228378247345</v>
      </c>
    </row>
    <row r="162" spans="1:15">
      <c r="A162" s="13" t="s">
        <v>10123</v>
      </c>
      <c r="B162" s="13" t="s">
        <v>10124</v>
      </c>
      <c r="C162" s="13" t="s">
        <v>33</v>
      </c>
      <c r="D162" s="13" t="s">
        <v>40</v>
      </c>
      <c r="E162" s="13" t="s">
        <v>511</v>
      </c>
      <c r="F162" s="13" t="s">
        <v>10125</v>
      </c>
      <c r="G162" s="13" t="s">
        <v>10126</v>
      </c>
      <c r="H162" s="13" t="s">
        <v>10127</v>
      </c>
      <c r="I162" s="13" t="s">
        <v>10128</v>
      </c>
      <c r="J162" s="13" t="s">
        <v>10129</v>
      </c>
      <c r="K162" s="14">
        <v>0.44400000000000001</v>
      </c>
      <c r="L162" s="14">
        <f t="shared" si="6"/>
        <v>0.25370298520343221</v>
      </c>
      <c r="M162" s="14">
        <f t="shared" si="7"/>
        <v>-1.9787875998731732</v>
      </c>
      <c r="N162" s="15">
        <v>2.78408138068957E-5</v>
      </c>
      <c r="O162" s="16">
        <f t="shared" si="8"/>
        <v>4.5553180741376771</v>
      </c>
    </row>
    <row r="163" spans="1:15">
      <c r="A163" s="13" t="s">
        <v>130</v>
      </c>
      <c r="B163" s="13" t="s">
        <v>131</v>
      </c>
      <c r="C163" s="13" t="s">
        <v>132</v>
      </c>
      <c r="D163" s="13" t="s">
        <v>44</v>
      </c>
      <c r="E163" s="13" t="s">
        <v>77</v>
      </c>
      <c r="F163" s="13" t="s">
        <v>133</v>
      </c>
      <c r="G163" s="13" t="s">
        <v>134</v>
      </c>
      <c r="H163" s="13" t="s">
        <v>135</v>
      </c>
      <c r="I163" s="13" t="s">
        <v>136</v>
      </c>
      <c r="J163" s="13" t="s">
        <v>137</v>
      </c>
      <c r="K163" s="14">
        <v>0.44500000000000001</v>
      </c>
      <c r="L163" s="14">
        <f t="shared" si="6"/>
        <v>0.25427438832325977</v>
      </c>
      <c r="M163" s="14">
        <f t="shared" si="7"/>
        <v>-1.9755419403695189</v>
      </c>
      <c r="N163" s="15">
        <v>1.02667417021252E-5</v>
      </c>
      <c r="O163" s="16">
        <f t="shared" si="8"/>
        <v>4.9885673641250783</v>
      </c>
    </row>
    <row r="164" spans="1:15">
      <c r="A164" s="2" t="s">
        <v>1161</v>
      </c>
      <c r="B164" s="2" t="s">
        <v>1162</v>
      </c>
      <c r="C164" s="2" t="s">
        <v>132</v>
      </c>
      <c r="D164" s="2" t="s">
        <v>86</v>
      </c>
      <c r="E164" s="2" t="s">
        <v>45</v>
      </c>
      <c r="F164" s="2" t="s">
        <v>1163</v>
      </c>
      <c r="G164" s="2" t="s">
        <v>1164</v>
      </c>
      <c r="H164" s="2" t="s">
        <v>1165</v>
      </c>
      <c r="I164" s="2" t="s">
        <v>1166</v>
      </c>
      <c r="J164" s="2" t="s">
        <v>333</v>
      </c>
      <c r="K164" s="3">
        <v>1.294</v>
      </c>
      <c r="L164" s="3">
        <f t="shared" si="6"/>
        <v>0.73939563705684974</v>
      </c>
      <c r="M164" s="3">
        <f t="shared" si="7"/>
        <v>-0.43558156423077155</v>
      </c>
      <c r="N164" s="155">
        <v>0.48216629195687999</v>
      </c>
      <c r="O164" s="156">
        <f t="shared" si="8"/>
        <v>0.31680315424230965</v>
      </c>
    </row>
    <row r="165" spans="1:15">
      <c r="A165" s="13" t="s">
        <v>170</v>
      </c>
      <c r="B165" s="13" t="s">
        <v>171</v>
      </c>
      <c r="C165" s="13" t="s">
        <v>33</v>
      </c>
      <c r="D165" s="13" t="s">
        <v>44</v>
      </c>
      <c r="E165" s="13" t="s">
        <v>68</v>
      </c>
      <c r="F165" s="13" t="s">
        <v>172</v>
      </c>
      <c r="G165" s="13" t="s">
        <v>173</v>
      </c>
      <c r="H165" s="13" t="s">
        <v>174</v>
      </c>
      <c r="I165" s="13" t="s">
        <v>175</v>
      </c>
      <c r="J165" s="13" t="s">
        <v>73</v>
      </c>
      <c r="K165" s="14">
        <v>0.44600000000000001</v>
      </c>
      <c r="L165" s="14">
        <f t="shared" si="6"/>
        <v>0.25484579144308733</v>
      </c>
      <c r="M165" s="14">
        <f t="shared" si="7"/>
        <v>-1.9723035663029742</v>
      </c>
      <c r="N165" s="15">
        <v>1.2901448980397201E-3</v>
      </c>
      <c r="O165" s="16">
        <f t="shared" si="8"/>
        <v>2.8893615107200024</v>
      </c>
    </row>
    <row r="166" spans="1:15">
      <c r="A166" s="2" t="s">
        <v>1174</v>
      </c>
      <c r="B166" s="2" t="s">
        <v>1175</v>
      </c>
      <c r="C166" s="2" t="s">
        <v>921</v>
      </c>
      <c r="D166" s="2" t="s">
        <v>141</v>
      </c>
      <c r="E166" s="2" t="s">
        <v>478</v>
      </c>
      <c r="F166" s="2" t="s">
        <v>1176</v>
      </c>
      <c r="G166" s="2" t="s">
        <v>1177</v>
      </c>
      <c r="H166" s="2" t="s">
        <v>1178</v>
      </c>
      <c r="I166" s="2" t="s">
        <v>1179</v>
      </c>
      <c r="J166" s="2" t="s">
        <v>1180</v>
      </c>
      <c r="K166" s="3">
        <v>1.2529999999999999</v>
      </c>
      <c r="L166" s="3">
        <f t="shared" si="6"/>
        <v>0.71596810914392017</v>
      </c>
      <c r="M166" s="3">
        <f t="shared" si="7"/>
        <v>-0.48203276690141855</v>
      </c>
      <c r="N166" s="155">
        <v>1</v>
      </c>
      <c r="O166" s="156">
        <f t="shared" si="8"/>
        <v>0</v>
      </c>
    </row>
    <row r="167" spans="1:15">
      <c r="A167" s="13" t="s">
        <v>11552</v>
      </c>
      <c r="B167" s="13" t="s">
        <v>11553</v>
      </c>
      <c r="C167" s="13" t="s">
        <v>186</v>
      </c>
      <c r="D167" s="13" t="s">
        <v>141</v>
      </c>
      <c r="E167" s="13" t="s">
        <v>158</v>
      </c>
      <c r="F167" s="13" t="s">
        <v>11554</v>
      </c>
      <c r="G167" s="13" t="s">
        <v>11555</v>
      </c>
      <c r="H167" s="13" t="s">
        <v>11556</v>
      </c>
      <c r="I167" s="13" t="s">
        <v>11557</v>
      </c>
      <c r="J167" s="13" t="s">
        <v>483</v>
      </c>
      <c r="K167" s="14">
        <v>0.45</v>
      </c>
      <c r="L167" s="14">
        <f t="shared" si="6"/>
        <v>0.25713140392239753</v>
      </c>
      <c r="M167" s="14">
        <f t="shared" si="7"/>
        <v>-1.959422275006242</v>
      </c>
      <c r="N167" s="15">
        <v>2.4277484891518999E-3</v>
      </c>
      <c r="O167" s="16">
        <f t="shared" si="8"/>
        <v>2.6147963074778704</v>
      </c>
    </row>
    <row r="168" spans="1:15">
      <c r="A168" s="2" t="s">
        <v>1186</v>
      </c>
      <c r="B168" s="2" t="s">
        <v>1187</v>
      </c>
      <c r="C168" s="2" t="s">
        <v>53</v>
      </c>
      <c r="D168" s="2" t="s">
        <v>86</v>
      </c>
      <c r="E168" s="2" t="s">
        <v>511</v>
      </c>
      <c r="F168" s="2" t="s">
        <v>344</v>
      </c>
      <c r="G168" s="2" t="s">
        <v>1188</v>
      </c>
      <c r="H168" s="2" t="s">
        <v>1189</v>
      </c>
      <c r="I168" s="2" t="s">
        <v>1190</v>
      </c>
      <c r="J168" s="2" t="s">
        <v>348</v>
      </c>
      <c r="K168" s="3">
        <v>0.98899999999999999</v>
      </c>
      <c r="L168" s="3">
        <f t="shared" si="6"/>
        <v>0.56511768550944697</v>
      </c>
      <c r="M168" s="3">
        <f t="shared" si="7"/>
        <v>-0.82337675546416844</v>
      </c>
      <c r="N168" s="155">
        <v>1</v>
      </c>
      <c r="O168" s="156">
        <f t="shared" si="8"/>
        <v>0</v>
      </c>
    </row>
    <row r="169" spans="1:15">
      <c r="A169" s="13" t="s">
        <v>497</v>
      </c>
      <c r="B169" s="13" t="s">
        <v>498</v>
      </c>
      <c r="C169" s="13" t="s">
        <v>85</v>
      </c>
      <c r="D169" s="13" t="s">
        <v>34</v>
      </c>
      <c r="E169" s="13" t="s">
        <v>207</v>
      </c>
      <c r="F169" s="13" t="s">
        <v>499</v>
      </c>
      <c r="G169" s="13" t="s">
        <v>500</v>
      </c>
      <c r="H169" s="13" t="s">
        <v>501</v>
      </c>
      <c r="I169" s="13" t="s">
        <v>502</v>
      </c>
      <c r="J169" s="13" t="s">
        <v>116</v>
      </c>
      <c r="K169" s="14">
        <v>0.45400000000000001</v>
      </c>
      <c r="L169" s="14">
        <f t="shared" si="6"/>
        <v>0.25941701640170772</v>
      </c>
      <c r="M169" s="14">
        <f t="shared" si="7"/>
        <v>-1.9466549789323639</v>
      </c>
      <c r="N169" s="15">
        <v>9.2997676786324303E-7</v>
      </c>
      <c r="O169" s="16">
        <f t="shared" si="8"/>
        <v>6.0315279006017866</v>
      </c>
    </row>
    <row r="170" spans="1:15">
      <c r="A170" s="13" t="s">
        <v>4629</v>
      </c>
      <c r="B170" s="13" t="s">
        <v>4630</v>
      </c>
      <c r="C170" s="13" t="s">
        <v>33</v>
      </c>
      <c r="D170" s="13" t="s">
        <v>86</v>
      </c>
      <c r="E170" s="13" t="s">
        <v>151</v>
      </c>
      <c r="F170" s="13" t="s">
        <v>4631</v>
      </c>
      <c r="G170" s="13" t="s">
        <v>4632</v>
      </c>
      <c r="H170" s="13" t="s">
        <v>4633</v>
      </c>
      <c r="I170" s="13" t="s">
        <v>4634</v>
      </c>
      <c r="J170" s="13" t="s">
        <v>3569</v>
      </c>
      <c r="K170" s="14">
        <v>0.45500000000000002</v>
      </c>
      <c r="L170" s="14">
        <f t="shared" si="6"/>
        <v>0.25998841952153529</v>
      </c>
      <c r="M170" s="14">
        <f t="shared" si="7"/>
        <v>-1.9434807311372204</v>
      </c>
      <c r="N170" s="15">
        <v>4.2547333483562601E-5</v>
      </c>
      <c r="O170" s="16">
        <f t="shared" si="8"/>
        <v>4.3711276527277487</v>
      </c>
    </row>
    <row r="171" spans="1:15">
      <c r="A171" s="2" t="s">
        <v>1205</v>
      </c>
      <c r="B171" s="2" t="s">
        <v>1206</v>
      </c>
      <c r="C171" s="2" t="s">
        <v>1207</v>
      </c>
      <c r="D171" s="2" t="s">
        <v>76</v>
      </c>
      <c r="E171" s="2" t="s">
        <v>111</v>
      </c>
      <c r="F171" s="2" t="s">
        <v>450</v>
      </c>
      <c r="G171" s="2" t="s">
        <v>1208</v>
      </c>
      <c r="H171" s="2" t="s">
        <v>1209</v>
      </c>
      <c r="I171" s="2" t="s">
        <v>1210</v>
      </c>
      <c r="J171" s="2" t="s">
        <v>1211</v>
      </c>
      <c r="K171" s="3">
        <v>1.0109999999999999</v>
      </c>
      <c r="L171" s="3">
        <f t="shared" si="6"/>
        <v>0.57768855414565301</v>
      </c>
      <c r="M171" s="3">
        <f t="shared" si="7"/>
        <v>-0.79163618432026461</v>
      </c>
      <c r="N171" s="155">
        <v>1</v>
      </c>
      <c r="O171" s="156">
        <f t="shared" si="8"/>
        <v>0</v>
      </c>
    </row>
    <row r="172" spans="1:15">
      <c r="A172" s="2" t="s">
        <v>1212</v>
      </c>
      <c r="B172" s="2" t="s">
        <v>1213</v>
      </c>
      <c r="C172" s="2" t="s">
        <v>53</v>
      </c>
      <c r="D172" s="2" t="s">
        <v>44</v>
      </c>
      <c r="E172" s="2" t="s">
        <v>1214</v>
      </c>
      <c r="F172" s="2" t="s">
        <v>1215</v>
      </c>
      <c r="G172" s="2" t="s">
        <v>1216</v>
      </c>
      <c r="H172" s="2" t="s">
        <v>1217</v>
      </c>
      <c r="I172" s="2" t="s">
        <v>1218</v>
      </c>
      <c r="J172" s="2" t="s">
        <v>40</v>
      </c>
      <c r="K172" s="3">
        <v>1.35</v>
      </c>
      <c r="L172" s="3">
        <f t="shared" si="6"/>
        <v>0.77139421176719258</v>
      </c>
      <c r="M172" s="3">
        <f t="shared" si="7"/>
        <v>-0.37445977428508576</v>
      </c>
      <c r="N172" s="155">
        <v>0.43188497428920802</v>
      </c>
      <c r="O172" s="156">
        <f t="shared" si="8"/>
        <v>0.36463190522964456</v>
      </c>
    </row>
    <row r="173" spans="1:15">
      <c r="A173" s="13" t="s">
        <v>7011</v>
      </c>
      <c r="B173" s="13" t="s">
        <v>7012</v>
      </c>
      <c r="C173" s="13" t="s">
        <v>33</v>
      </c>
      <c r="D173" s="13" t="s">
        <v>86</v>
      </c>
      <c r="E173" s="13" t="s">
        <v>929</v>
      </c>
      <c r="F173" s="13" t="s">
        <v>7013</v>
      </c>
      <c r="G173" s="13" t="s">
        <v>7014</v>
      </c>
      <c r="H173" s="13" t="s">
        <v>7015</v>
      </c>
      <c r="I173" s="13" t="s">
        <v>7016</v>
      </c>
      <c r="J173" s="13" t="s">
        <v>40</v>
      </c>
      <c r="K173" s="14">
        <v>0.45600000000000002</v>
      </c>
      <c r="L173" s="14">
        <f t="shared" si="6"/>
        <v>0.26055982264136285</v>
      </c>
      <c r="M173" s="14">
        <f t="shared" si="7"/>
        <v>-1.9403134520585372</v>
      </c>
      <c r="N173" s="15">
        <v>4.6602448418771799E-8</v>
      </c>
      <c r="O173" s="16">
        <f t="shared" si="8"/>
        <v>7.3315912655668987</v>
      </c>
    </row>
    <row r="174" spans="1:15">
      <c r="A174" s="2" t="s">
        <v>1226</v>
      </c>
      <c r="B174" s="2" t="s">
        <v>1227</v>
      </c>
      <c r="C174" s="2" t="s">
        <v>33</v>
      </c>
      <c r="D174" s="2" t="s">
        <v>40</v>
      </c>
      <c r="E174" s="2" t="s">
        <v>511</v>
      </c>
      <c r="F174" s="2" t="s">
        <v>1228</v>
      </c>
      <c r="G174" s="2" t="s">
        <v>1229</v>
      </c>
      <c r="H174" s="2" t="s">
        <v>1230</v>
      </c>
      <c r="I174" s="2" t="s">
        <v>1231</v>
      </c>
      <c r="J174" s="2" t="s">
        <v>1232</v>
      </c>
      <c r="K174" s="3">
        <v>0.84699999999999998</v>
      </c>
      <c r="L174" s="3">
        <f t="shared" si="6"/>
        <v>0.48397844249393485</v>
      </c>
      <c r="M174" s="3">
        <f t="shared" si="7"/>
        <v>-1.0469853068910806</v>
      </c>
      <c r="N174" s="155">
        <v>0.62480306722465795</v>
      </c>
      <c r="O174" s="156">
        <f t="shared" si="8"/>
        <v>0.20425684712775666</v>
      </c>
    </row>
    <row r="175" spans="1:15">
      <c r="A175" s="13" t="s">
        <v>541</v>
      </c>
      <c r="B175" s="13" t="s">
        <v>542</v>
      </c>
      <c r="C175" s="13" t="s">
        <v>33</v>
      </c>
      <c r="D175" s="13" t="s">
        <v>34</v>
      </c>
      <c r="E175" s="13" t="s">
        <v>45</v>
      </c>
      <c r="F175" s="13" t="s">
        <v>543</v>
      </c>
      <c r="G175" s="13" t="s">
        <v>544</v>
      </c>
      <c r="H175" s="13" t="s">
        <v>545</v>
      </c>
      <c r="I175" s="13" t="s">
        <v>546</v>
      </c>
      <c r="J175" s="13" t="s">
        <v>547</v>
      </c>
      <c r="K175" s="14">
        <v>0.45800000000000002</v>
      </c>
      <c r="L175" s="14">
        <f t="shared" si="6"/>
        <v>0.26170262888101792</v>
      </c>
      <c r="M175" s="14">
        <f t="shared" si="7"/>
        <v>-1.9339996781263353</v>
      </c>
      <c r="N175" s="15">
        <v>8.6518253235131501E-5</v>
      </c>
      <c r="O175" s="16">
        <f t="shared" si="8"/>
        <v>4.0628922573559407</v>
      </c>
    </row>
    <row r="176" spans="1:15">
      <c r="A176" s="2" t="s">
        <v>1239</v>
      </c>
      <c r="B176" s="2" t="s">
        <v>1240</v>
      </c>
      <c r="C176" s="2" t="s">
        <v>33</v>
      </c>
      <c r="D176" s="2" t="s">
        <v>34</v>
      </c>
      <c r="E176" s="2" t="s">
        <v>62</v>
      </c>
      <c r="F176" s="2" t="s">
        <v>1241</v>
      </c>
      <c r="G176" s="2" t="s">
        <v>1242</v>
      </c>
      <c r="H176" s="2" t="s">
        <v>1243</v>
      </c>
      <c r="I176" s="2" t="s">
        <v>1244</v>
      </c>
      <c r="J176" s="2" t="s">
        <v>116</v>
      </c>
      <c r="K176" s="3">
        <v>1.0369999999999999</v>
      </c>
      <c r="L176" s="3">
        <f t="shared" si="6"/>
        <v>0.59254503526116931</v>
      </c>
      <c r="M176" s="3">
        <f t="shared" si="7"/>
        <v>-0.75500328741005363</v>
      </c>
      <c r="N176" s="155">
        <v>1</v>
      </c>
      <c r="O176" s="156">
        <f t="shared" si="8"/>
        <v>0</v>
      </c>
    </row>
    <row r="177" spans="1:15">
      <c r="A177" s="2" t="s">
        <v>1245</v>
      </c>
      <c r="B177" s="2" t="s">
        <v>1246</v>
      </c>
      <c r="C177" s="2" t="s">
        <v>33</v>
      </c>
      <c r="D177" s="2" t="s">
        <v>86</v>
      </c>
      <c r="E177" s="2" t="s">
        <v>214</v>
      </c>
      <c r="F177" s="2" t="s">
        <v>1247</v>
      </c>
      <c r="G177" s="2" t="s">
        <v>1248</v>
      </c>
      <c r="H177" s="2" t="s">
        <v>1249</v>
      </c>
      <c r="I177" s="2" t="s">
        <v>1250</v>
      </c>
      <c r="J177" s="2" t="s">
        <v>1251</v>
      </c>
      <c r="K177" s="3">
        <v>1.3680000000000001</v>
      </c>
      <c r="L177" s="3">
        <f t="shared" si="6"/>
        <v>0.78167946792408849</v>
      </c>
      <c r="M177" s="3">
        <f t="shared" si="7"/>
        <v>-0.35535095133738115</v>
      </c>
      <c r="N177" s="155">
        <v>0.305890750466214</v>
      </c>
      <c r="O177" s="156">
        <f t="shared" si="8"/>
        <v>0.51443365502648919</v>
      </c>
    </row>
    <row r="178" spans="1:15">
      <c r="A178" s="2" t="s">
        <v>1252</v>
      </c>
      <c r="B178" s="2" t="s">
        <v>1253</v>
      </c>
      <c r="C178" s="2" t="s">
        <v>1254</v>
      </c>
      <c r="D178" s="2" t="s">
        <v>40</v>
      </c>
      <c r="E178" s="2" t="s">
        <v>151</v>
      </c>
      <c r="F178" s="2" t="s">
        <v>1255</v>
      </c>
      <c r="G178" s="2" t="s">
        <v>1256</v>
      </c>
      <c r="H178" s="2" t="s">
        <v>1257</v>
      </c>
      <c r="I178" s="2" t="s">
        <v>1258</v>
      </c>
      <c r="J178" s="2" t="s">
        <v>40</v>
      </c>
      <c r="K178" s="3">
        <v>1.2170000000000001</v>
      </c>
      <c r="L178" s="3">
        <f t="shared" si="6"/>
        <v>0.69539759683012847</v>
      </c>
      <c r="M178" s="3">
        <f t="shared" si="7"/>
        <v>-0.52409001350955053</v>
      </c>
      <c r="N178" s="155">
        <v>0.93299387083021801</v>
      </c>
      <c r="O178" s="156">
        <f t="shared" si="8"/>
        <v>3.012120927960758E-2</v>
      </c>
    </row>
    <row r="179" spans="1:15">
      <c r="A179" s="13" t="s">
        <v>1104</v>
      </c>
      <c r="B179" s="13" t="s">
        <v>1105</v>
      </c>
      <c r="C179" s="13" t="s">
        <v>53</v>
      </c>
      <c r="D179" s="13" t="s">
        <v>76</v>
      </c>
      <c r="E179" s="13" t="s">
        <v>77</v>
      </c>
      <c r="F179" s="13" t="s">
        <v>1106</v>
      </c>
      <c r="G179" s="13" t="s">
        <v>1107</v>
      </c>
      <c r="H179" s="13" t="s">
        <v>40</v>
      </c>
      <c r="I179" s="13" t="s">
        <v>1108</v>
      </c>
      <c r="J179" s="13" t="s">
        <v>1109</v>
      </c>
      <c r="K179" s="14">
        <v>0.46400000000000002</v>
      </c>
      <c r="L179" s="14">
        <f t="shared" si="6"/>
        <v>0.26513104759998324</v>
      </c>
      <c r="M179" s="14">
        <f t="shared" si="7"/>
        <v>-1.9152224710957071</v>
      </c>
      <c r="N179" s="15">
        <v>2.9924759103711599E-6</v>
      </c>
      <c r="O179" s="16">
        <f t="shared" si="8"/>
        <v>5.5239693370067604</v>
      </c>
    </row>
    <row r="180" spans="1:15">
      <c r="A180" s="2" t="s">
        <v>1265</v>
      </c>
      <c r="B180" s="2" t="s">
        <v>1266</v>
      </c>
      <c r="C180" s="2" t="s">
        <v>1267</v>
      </c>
      <c r="D180" s="2" t="s">
        <v>141</v>
      </c>
      <c r="E180" s="2" t="s">
        <v>158</v>
      </c>
      <c r="F180" s="2" t="s">
        <v>1268</v>
      </c>
      <c r="G180" s="2" t="s">
        <v>1269</v>
      </c>
      <c r="H180" s="2" t="s">
        <v>1270</v>
      </c>
      <c r="I180" s="2" t="s">
        <v>1271</v>
      </c>
      <c r="J180" s="2" t="s">
        <v>1272</v>
      </c>
      <c r="K180" s="3">
        <v>1.327</v>
      </c>
      <c r="L180" s="3">
        <f t="shared" si="6"/>
        <v>0.75825194001115881</v>
      </c>
      <c r="M180" s="3">
        <f t="shared" si="7"/>
        <v>-0.39925081085308589</v>
      </c>
      <c r="N180" s="155">
        <v>1</v>
      </c>
      <c r="O180" s="156">
        <f t="shared" si="8"/>
        <v>0</v>
      </c>
    </row>
    <row r="181" spans="1:15">
      <c r="A181" s="2" t="s">
        <v>1273</v>
      </c>
      <c r="B181" s="2" t="s">
        <v>1274</v>
      </c>
      <c r="C181" s="2" t="s">
        <v>33</v>
      </c>
      <c r="D181" s="2" t="s">
        <v>76</v>
      </c>
      <c r="E181" s="2" t="s">
        <v>111</v>
      </c>
      <c r="F181" s="2" t="s">
        <v>1275</v>
      </c>
      <c r="G181" s="2" t="s">
        <v>1276</v>
      </c>
      <c r="H181" s="2" t="s">
        <v>1277</v>
      </c>
      <c r="I181" s="2" t="s">
        <v>1278</v>
      </c>
      <c r="J181" s="2" t="s">
        <v>469</v>
      </c>
      <c r="K181" s="3">
        <v>1.4950000000000001</v>
      </c>
      <c r="L181" s="3">
        <f t="shared" si="6"/>
        <v>0.85424766414218734</v>
      </c>
      <c r="M181" s="3">
        <f t="shared" si="7"/>
        <v>-0.22727369713781165</v>
      </c>
      <c r="N181" s="155">
        <v>0.140140842865624</v>
      </c>
      <c r="O181" s="156">
        <f t="shared" si="8"/>
        <v>0.85343527480598913</v>
      </c>
    </row>
    <row r="182" spans="1:15">
      <c r="A182" s="2" t="s">
        <v>1279</v>
      </c>
      <c r="B182" s="2" t="s">
        <v>1280</v>
      </c>
      <c r="C182" s="2" t="s">
        <v>53</v>
      </c>
      <c r="D182" s="2" t="s">
        <v>34</v>
      </c>
      <c r="E182" s="2" t="s">
        <v>511</v>
      </c>
      <c r="F182" s="2" t="s">
        <v>1281</v>
      </c>
      <c r="G182" s="2" t="s">
        <v>1282</v>
      </c>
      <c r="H182" s="2" t="s">
        <v>1283</v>
      </c>
      <c r="I182" s="2" t="s">
        <v>1284</v>
      </c>
      <c r="J182" s="2" t="s">
        <v>1055</v>
      </c>
      <c r="K182" s="3">
        <v>1.222</v>
      </c>
      <c r="L182" s="3">
        <f t="shared" si="6"/>
        <v>0.69825461242926612</v>
      </c>
      <c r="M182" s="3">
        <f t="shared" si="7"/>
        <v>-0.51817489640454961</v>
      </c>
      <c r="N182" s="155">
        <v>0.25455688182858399</v>
      </c>
      <c r="O182" s="156">
        <f t="shared" si="8"/>
        <v>0.5942151575157435</v>
      </c>
    </row>
    <row r="183" spans="1:15">
      <c r="A183" s="2" t="s">
        <v>1285</v>
      </c>
      <c r="B183" s="2" t="s">
        <v>1286</v>
      </c>
      <c r="C183" s="2" t="s">
        <v>1287</v>
      </c>
      <c r="D183" s="2" t="s">
        <v>86</v>
      </c>
      <c r="E183" s="2" t="s">
        <v>151</v>
      </c>
      <c r="F183" s="2" t="s">
        <v>1288</v>
      </c>
      <c r="G183" s="2" t="s">
        <v>1289</v>
      </c>
      <c r="H183" s="2" t="s">
        <v>1290</v>
      </c>
      <c r="I183" s="2" t="s">
        <v>1291</v>
      </c>
      <c r="J183" s="2" t="s">
        <v>40</v>
      </c>
      <c r="K183" s="3">
        <v>1.3879999999999999</v>
      </c>
      <c r="L183" s="3">
        <f t="shared" si="6"/>
        <v>0.79310753032063941</v>
      </c>
      <c r="M183" s="3">
        <f t="shared" si="7"/>
        <v>-0.3344116136450182</v>
      </c>
      <c r="N183" s="155">
        <v>0.34166456768979397</v>
      </c>
      <c r="O183" s="156">
        <f t="shared" si="8"/>
        <v>0.46640005735776308</v>
      </c>
    </row>
    <row r="184" spans="1:15">
      <c r="A184" s="2" t="s">
        <v>1292</v>
      </c>
      <c r="B184" s="2" t="s">
        <v>1293</v>
      </c>
      <c r="C184" s="2" t="s">
        <v>33</v>
      </c>
      <c r="D184" s="2" t="s">
        <v>34</v>
      </c>
      <c r="E184" s="2" t="s">
        <v>151</v>
      </c>
      <c r="F184" s="2" t="s">
        <v>1294</v>
      </c>
      <c r="G184" s="2" t="s">
        <v>1295</v>
      </c>
      <c r="H184" s="2" t="s">
        <v>1296</v>
      </c>
      <c r="I184" s="2" t="s">
        <v>1297</v>
      </c>
      <c r="J184" s="2" t="s">
        <v>1298</v>
      </c>
      <c r="K184" s="3">
        <v>0.80300000000000005</v>
      </c>
      <c r="L184" s="3">
        <f t="shared" si="6"/>
        <v>0.4588367052215227</v>
      </c>
      <c r="M184" s="3">
        <f t="shared" si="7"/>
        <v>-1.1239472887059645</v>
      </c>
      <c r="N184" s="155">
        <v>0.60507718248276599</v>
      </c>
      <c r="O184" s="156">
        <f t="shared" si="8"/>
        <v>0.21818922404438193</v>
      </c>
    </row>
    <row r="185" spans="1:15">
      <c r="A185" s="2" t="s">
        <v>1299</v>
      </c>
      <c r="B185" s="2" t="s">
        <v>1300</v>
      </c>
      <c r="C185" s="2" t="s">
        <v>33</v>
      </c>
      <c r="D185" s="2" t="s">
        <v>34</v>
      </c>
      <c r="E185" s="2" t="s">
        <v>207</v>
      </c>
      <c r="F185" s="2" t="s">
        <v>1301</v>
      </c>
      <c r="G185" s="2" t="s">
        <v>1302</v>
      </c>
      <c r="H185" s="2" t="s">
        <v>1303</v>
      </c>
      <c r="I185" s="2" t="s">
        <v>1304</v>
      </c>
      <c r="J185" s="2" t="s">
        <v>1225</v>
      </c>
      <c r="K185" s="3">
        <v>1.403</v>
      </c>
      <c r="L185" s="3">
        <f t="shared" si="6"/>
        <v>0.80167857711805268</v>
      </c>
      <c r="M185" s="3">
        <f t="shared" si="7"/>
        <v>-0.31890417260337994</v>
      </c>
      <c r="N185" s="4">
        <v>6.4999258426150897E-2</v>
      </c>
      <c r="O185" s="5">
        <f t="shared" si="8"/>
        <v>1.1870915981766486</v>
      </c>
    </row>
    <row r="186" spans="1:15">
      <c r="A186" s="13" t="s">
        <v>625</v>
      </c>
      <c r="B186" s="13" t="s">
        <v>626</v>
      </c>
      <c r="C186" s="13" t="s">
        <v>33</v>
      </c>
      <c r="D186" s="13" t="s">
        <v>44</v>
      </c>
      <c r="E186" s="13" t="s">
        <v>207</v>
      </c>
      <c r="F186" s="13" t="s">
        <v>627</v>
      </c>
      <c r="G186" s="13" t="s">
        <v>628</v>
      </c>
      <c r="H186" s="13" t="s">
        <v>629</v>
      </c>
      <c r="I186" s="13" t="s">
        <v>630</v>
      </c>
      <c r="J186" s="13" t="s">
        <v>406</v>
      </c>
      <c r="K186" s="14">
        <v>0.46600000000000003</v>
      </c>
      <c r="L186" s="14">
        <f t="shared" si="6"/>
        <v>0.26627385383963831</v>
      </c>
      <c r="M186" s="14">
        <f t="shared" si="7"/>
        <v>-1.9090173215689992</v>
      </c>
      <c r="N186" s="15">
        <v>1.07861748002846E-2</v>
      </c>
      <c r="O186" s="16">
        <f t="shared" si="8"/>
        <v>1.967132545833143</v>
      </c>
    </row>
    <row r="187" spans="1:15">
      <c r="A187" s="2" t="s">
        <v>1312</v>
      </c>
      <c r="B187" s="2" t="s">
        <v>1313</v>
      </c>
      <c r="C187" s="2" t="s">
        <v>85</v>
      </c>
      <c r="D187" s="2" t="s">
        <v>141</v>
      </c>
      <c r="E187" s="2" t="s">
        <v>1314</v>
      </c>
      <c r="F187" s="2" t="s">
        <v>1315</v>
      </c>
      <c r="G187" s="2" t="s">
        <v>1316</v>
      </c>
      <c r="H187" s="2" t="s">
        <v>1317</v>
      </c>
      <c r="I187" s="2" t="s">
        <v>1318</v>
      </c>
      <c r="J187" s="2" t="s">
        <v>40</v>
      </c>
      <c r="K187" s="3">
        <v>1.079</v>
      </c>
      <c r="L187" s="3">
        <f t="shared" si="6"/>
        <v>0.61654396629392649</v>
      </c>
      <c r="M187" s="3">
        <f t="shared" si="7"/>
        <v>-0.69772431673526214</v>
      </c>
      <c r="N187" s="155">
        <v>1</v>
      </c>
      <c r="O187" s="156">
        <f t="shared" si="8"/>
        <v>0</v>
      </c>
    </row>
    <row r="188" spans="1:15">
      <c r="A188" s="13" t="s">
        <v>997</v>
      </c>
      <c r="B188" s="13" t="s">
        <v>998</v>
      </c>
      <c r="C188" s="13" t="s">
        <v>95</v>
      </c>
      <c r="D188" s="13" t="s">
        <v>54</v>
      </c>
      <c r="E188" s="13" t="s">
        <v>87</v>
      </c>
      <c r="F188" s="13" t="s">
        <v>999</v>
      </c>
      <c r="G188" s="13" t="s">
        <v>1000</v>
      </c>
      <c r="H188" s="13" t="s">
        <v>1001</v>
      </c>
      <c r="I188" s="13" t="s">
        <v>1002</v>
      </c>
      <c r="J188" s="13" t="s">
        <v>50</v>
      </c>
      <c r="K188" s="14">
        <v>0.46700000000000003</v>
      </c>
      <c r="L188" s="14">
        <f t="shared" si="6"/>
        <v>0.26684525695946587</v>
      </c>
      <c r="M188" s="14">
        <f t="shared" si="7"/>
        <v>-1.9059247265136172</v>
      </c>
      <c r="N188" s="15">
        <v>2.1331316917142899E-3</v>
      </c>
      <c r="O188" s="16">
        <f t="shared" si="8"/>
        <v>2.6709823319770365</v>
      </c>
    </row>
    <row r="189" spans="1:15">
      <c r="A189" s="13" t="s">
        <v>942</v>
      </c>
      <c r="B189" s="13" t="s">
        <v>943</v>
      </c>
      <c r="C189" s="13" t="s">
        <v>132</v>
      </c>
      <c r="D189" s="13" t="s">
        <v>944</v>
      </c>
      <c r="E189" s="13" t="s">
        <v>111</v>
      </c>
      <c r="F189" s="13" t="s">
        <v>945</v>
      </c>
      <c r="G189" s="13" t="s">
        <v>946</v>
      </c>
      <c r="H189" s="13" t="s">
        <v>947</v>
      </c>
      <c r="I189" s="13" t="s">
        <v>948</v>
      </c>
      <c r="J189" s="13" t="s">
        <v>949</v>
      </c>
      <c r="K189" s="14">
        <v>0.46800000000000003</v>
      </c>
      <c r="L189" s="14">
        <f t="shared" si="6"/>
        <v>0.26741666007929343</v>
      </c>
      <c r="M189" s="14">
        <f t="shared" si="7"/>
        <v>-1.9028387466398744</v>
      </c>
      <c r="N189" s="15">
        <v>1.21551255740437E-5</v>
      </c>
      <c r="O189" s="16">
        <f t="shared" si="8"/>
        <v>4.9152405501211351</v>
      </c>
    </row>
    <row r="190" spans="1:15">
      <c r="A190" s="2" t="s">
        <v>1331</v>
      </c>
      <c r="B190" s="2" t="s">
        <v>1332</v>
      </c>
      <c r="C190" s="2" t="s">
        <v>53</v>
      </c>
      <c r="D190" s="2" t="s">
        <v>34</v>
      </c>
      <c r="E190" s="2" t="s">
        <v>1333</v>
      </c>
      <c r="F190" s="2" t="s">
        <v>1334</v>
      </c>
      <c r="G190" s="2" t="s">
        <v>1335</v>
      </c>
      <c r="H190" s="2" t="s">
        <v>40</v>
      </c>
      <c r="I190" s="2" t="s">
        <v>1336</v>
      </c>
      <c r="J190" s="2" t="s">
        <v>1298</v>
      </c>
      <c r="K190" s="3">
        <v>0.85599999999999998</v>
      </c>
      <c r="L190" s="3">
        <f t="shared" si="6"/>
        <v>0.4891210705723828</v>
      </c>
      <c r="M190" s="3">
        <f t="shared" si="7"/>
        <v>-1.0317364798221322</v>
      </c>
      <c r="N190" s="155">
        <v>1</v>
      </c>
      <c r="O190" s="156">
        <f t="shared" si="8"/>
        <v>0</v>
      </c>
    </row>
    <row r="191" spans="1:15">
      <c r="A191" s="2" t="s">
        <v>1337</v>
      </c>
      <c r="B191" s="2" t="s">
        <v>1338</v>
      </c>
      <c r="C191" s="2" t="s">
        <v>1339</v>
      </c>
      <c r="D191" s="2" t="s">
        <v>34</v>
      </c>
      <c r="E191" s="2" t="s">
        <v>478</v>
      </c>
      <c r="F191" s="2" t="s">
        <v>1340</v>
      </c>
      <c r="G191" s="2" t="s">
        <v>1341</v>
      </c>
      <c r="H191" s="2" t="s">
        <v>1342</v>
      </c>
      <c r="I191" s="2" t="s">
        <v>1343</v>
      </c>
      <c r="J191" s="2" t="s">
        <v>1344</v>
      </c>
      <c r="K191" s="3">
        <v>1.3169999999999999</v>
      </c>
      <c r="L191" s="3">
        <f t="shared" si="6"/>
        <v>0.7525379088128834</v>
      </c>
      <c r="M191" s="3">
        <f t="shared" si="7"/>
        <v>-0.4101638359667647</v>
      </c>
      <c r="N191" s="155">
        <v>0.77669170103204499</v>
      </c>
      <c r="O191" s="156">
        <f t="shared" si="8"/>
        <v>0.10975133526679132</v>
      </c>
    </row>
    <row r="192" spans="1:15">
      <c r="A192" s="2" t="s">
        <v>1345</v>
      </c>
      <c r="B192" s="2" t="s">
        <v>1346</v>
      </c>
      <c r="C192" s="2" t="s">
        <v>132</v>
      </c>
      <c r="D192" s="2" t="s">
        <v>34</v>
      </c>
      <c r="E192" s="2" t="s">
        <v>40</v>
      </c>
      <c r="F192" s="2" t="s">
        <v>1347</v>
      </c>
      <c r="G192" s="2" t="s">
        <v>1348</v>
      </c>
      <c r="H192" s="2" t="s">
        <v>1349</v>
      </c>
      <c r="I192" s="2" t="s">
        <v>1350</v>
      </c>
      <c r="J192" s="2" t="s">
        <v>40</v>
      </c>
      <c r="K192" s="3">
        <v>1.296</v>
      </c>
      <c r="L192" s="3">
        <f t="shared" si="6"/>
        <v>0.74053844329650487</v>
      </c>
      <c r="M192" s="3">
        <f t="shared" si="7"/>
        <v>-0.43335346333865432</v>
      </c>
      <c r="N192" s="155">
        <v>0.76156420950692205</v>
      </c>
      <c r="O192" s="156">
        <f t="shared" si="8"/>
        <v>0.11829347425972529</v>
      </c>
    </row>
    <row r="193" spans="1:15">
      <c r="A193" s="2" t="s">
        <v>1351</v>
      </c>
      <c r="B193" s="2" t="s">
        <v>1352</v>
      </c>
      <c r="C193" s="2" t="s">
        <v>1267</v>
      </c>
      <c r="D193" s="2" t="s">
        <v>34</v>
      </c>
      <c r="E193" s="2" t="s">
        <v>158</v>
      </c>
      <c r="F193" s="2" t="s">
        <v>1353</v>
      </c>
      <c r="G193" s="2" t="s">
        <v>1354</v>
      </c>
      <c r="H193" s="2" t="s">
        <v>1355</v>
      </c>
      <c r="I193" s="2" t="s">
        <v>1356</v>
      </c>
      <c r="J193" s="2" t="s">
        <v>1357</v>
      </c>
      <c r="K193" s="3">
        <v>1.3859999999999999</v>
      </c>
      <c r="L193" s="3">
        <f t="shared" si="6"/>
        <v>0.79196472408098428</v>
      </c>
      <c r="M193" s="3">
        <f t="shared" si="7"/>
        <v>-0.33649192408606543</v>
      </c>
      <c r="N193" s="155">
        <v>0.46556441246768598</v>
      </c>
      <c r="O193" s="156">
        <f t="shared" si="8"/>
        <v>0.33202022436245915</v>
      </c>
    </row>
    <row r="194" spans="1:15">
      <c r="A194" s="2" t="s">
        <v>1358</v>
      </c>
      <c r="B194" s="2" t="s">
        <v>1359</v>
      </c>
      <c r="C194" s="2" t="s">
        <v>132</v>
      </c>
      <c r="D194" s="2" t="s">
        <v>34</v>
      </c>
      <c r="E194" s="2" t="s">
        <v>937</v>
      </c>
      <c r="F194" s="2" t="s">
        <v>1360</v>
      </c>
      <c r="G194" s="2" t="s">
        <v>1361</v>
      </c>
      <c r="H194" s="2" t="s">
        <v>1362</v>
      </c>
      <c r="I194" s="2" t="s">
        <v>1363</v>
      </c>
      <c r="J194" s="2" t="s">
        <v>40</v>
      </c>
      <c r="K194" s="3">
        <v>1.2470000000000001</v>
      </c>
      <c r="L194" s="3">
        <f t="shared" ref="L194:L257" si="9">K194/1.750077949</f>
        <v>0.71253969042495491</v>
      </c>
      <c r="M194" s="3">
        <f t="shared" ref="M194:M257" si="10">LOG(L194, 2)</f>
        <v>-0.48895771639360897</v>
      </c>
      <c r="N194" s="155">
        <v>1</v>
      </c>
      <c r="O194" s="156">
        <f t="shared" ref="O194:O257" si="11">-LOG10(N194)</f>
        <v>0</v>
      </c>
    </row>
    <row r="195" spans="1:15">
      <c r="A195" s="2" t="s">
        <v>1364</v>
      </c>
      <c r="B195" s="2" t="s">
        <v>1365</v>
      </c>
      <c r="C195" s="2" t="s">
        <v>43</v>
      </c>
      <c r="D195" s="2" t="s">
        <v>34</v>
      </c>
      <c r="E195" s="2" t="s">
        <v>178</v>
      </c>
      <c r="F195" s="2" t="s">
        <v>1366</v>
      </c>
      <c r="G195" s="2" t="s">
        <v>1367</v>
      </c>
      <c r="H195" s="2" t="s">
        <v>1368</v>
      </c>
      <c r="I195" s="2" t="s">
        <v>1369</v>
      </c>
      <c r="J195" s="2" t="s">
        <v>1370</v>
      </c>
      <c r="K195" s="3">
        <v>1.1910000000000001</v>
      </c>
      <c r="L195" s="3">
        <f t="shared" si="9"/>
        <v>0.68054111571461207</v>
      </c>
      <c r="M195" s="3">
        <f t="shared" si="10"/>
        <v>-0.55524576835916517</v>
      </c>
      <c r="N195" s="155">
        <v>1</v>
      </c>
      <c r="O195" s="156">
        <f t="shared" si="11"/>
        <v>0</v>
      </c>
    </row>
    <row r="196" spans="1:15">
      <c r="A196" s="2" t="s">
        <v>1371</v>
      </c>
      <c r="B196" s="2" t="s">
        <v>1372</v>
      </c>
      <c r="C196" s="2" t="s">
        <v>33</v>
      </c>
      <c r="D196" s="2" t="s">
        <v>86</v>
      </c>
      <c r="E196" s="2" t="s">
        <v>158</v>
      </c>
      <c r="F196" s="2" t="s">
        <v>1373</v>
      </c>
      <c r="G196" s="2" t="s">
        <v>1374</v>
      </c>
      <c r="H196" s="2" t="s">
        <v>40</v>
      </c>
      <c r="I196" s="2" t="s">
        <v>1375</v>
      </c>
      <c r="J196" s="2" t="s">
        <v>1376</v>
      </c>
      <c r="K196" s="3">
        <v>1.28</v>
      </c>
      <c r="L196" s="3">
        <f t="shared" si="9"/>
        <v>0.73139599337926409</v>
      </c>
      <c r="M196" s="3">
        <f t="shared" si="10"/>
        <v>-0.45127537133591661</v>
      </c>
      <c r="N196" s="155">
        <v>0.22373762716942999</v>
      </c>
      <c r="O196" s="156">
        <f t="shared" si="11"/>
        <v>0.65026097210419331</v>
      </c>
    </row>
    <row r="197" spans="1:15">
      <c r="A197" s="2" t="s">
        <v>1377</v>
      </c>
      <c r="B197" s="2" t="s">
        <v>1378</v>
      </c>
      <c r="C197" s="2" t="s">
        <v>33</v>
      </c>
      <c r="D197" s="2" t="s">
        <v>86</v>
      </c>
      <c r="E197" s="2" t="s">
        <v>511</v>
      </c>
      <c r="F197" s="2" t="s">
        <v>633</v>
      </c>
      <c r="G197" s="2" t="s">
        <v>1379</v>
      </c>
      <c r="H197" s="2" t="s">
        <v>1380</v>
      </c>
      <c r="I197" s="2" t="s">
        <v>1381</v>
      </c>
      <c r="J197" s="2" t="s">
        <v>1382</v>
      </c>
      <c r="K197" s="3">
        <v>0.999</v>
      </c>
      <c r="L197" s="3">
        <f t="shared" si="9"/>
        <v>0.57083171670772248</v>
      </c>
      <c r="M197" s="3">
        <f t="shared" si="10"/>
        <v>-0.80886259843086072</v>
      </c>
      <c r="N197" s="155">
        <v>1</v>
      </c>
      <c r="O197" s="156">
        <f t="shared" si="11"/>
        <v>0</v>
      </c>
    </row>
    <row r="198" spans="1:15">
      <c r="A198" s="13" t="s">
        <v>2866</v>
      </c>
      <c r="B198" s="13" t="s">
        <v>2867</v>
      </c>
      <c r="C198" s="13" t="s">
        <v>33</v>
      </c>
      <c r="D198" s="13" t="s">
        <v>40</v>
      </c>
      <c r="E198" s="13" t="s">
        <v>214</v>
      </c>
      <c r="F198" s="13" t="s">
        <v>2868</v>
      </c>
      <c r="G198" s="13" t="s">
        <v>2869</v>
      </c>
      <c r="H198" s="13" t="s">
        <v>40</v>
      </c>
      <c r="I198" s="13" t="s">
        <v>2870</v>
      </c>
      <c r="J198" s="13" t="s">
        <v>2871</v>
      </c>
      <c r="K198" s="14">
        <v>0.46800000000000003</v>
      </c>
      <c r="L198" s="14">
        <f t="shared" si="9"/>
        <v>0.26741666007929343</v>
      </c>
      <c r="M198" s="14">
        <f t="shared" si="10"/>
        <v>-1.9028387466398744</v>
      </c>
      <c r="N198" s="15">
        <v>1.07564617428794E-3</v>
      </c>
      <c r="O198" s="16">
        <f t="shared" si="11"/>
        <v>2.9683305630794172</v>
      </c>
    </row>
    <row r="199" spans="1:15">
      <c r="A199" s="13" t="s">
        <v>6624</v>
      </c>
      <c r="B199" s="13" t="s">
        <v>6625</v>
      </c>
      <c r="C199" s="13" t="s">
        <v>132</v>
      </c>
      <c r="D199" s="13" t="s">
        <v>86</v>
      </c>
      <c r="E199" s="13" t="s">
        <v>151</v>
      </c>
      <c r="F199" s="13" t="s">
        <v>570</v>
      </c>
      <c r="G199" s="13" t="s">
        <v>6626</v>
      </c>
      <c r="H199" s="13" t="s">
        <v>6627</v>
      </c>
      <c r="I199" s="13" t="s">
        <v>6628</v>
      </c>
      <c r="J199" s="13" t="s">
        <v>40</v>
      </c>
      <c r="K199" s="14">
        <v>0.47099999999999997</v>
      </c>
      <c r="L199" s="14">
        <f t="shared" si="9"/>
        <v>0.26913086943877607</v>
      </c>
      <c r="M199" s="14">
        <f t="shared" si="10"/>
        <v>-1.8936202166104961</v>
      </c>
      <c r="N199" s="15">
        <v>6.6919914810921894E-5</v>
      </c>
      <c r="O199" s="16">
        <f t="shared" si="11"/>
        <v>4.174444620566339</v>
      </c>
    </row>
    <row r="200" spans="1:15">
      <c r="A200" s="2" t="s">
        <v>1397</v>
      </c>
      <c r="B200" s="2" t="s">
        <v>1398</v>
      </c>
      <c r="C200" s="2" t="s">
        <v>33</v>
      </c>
      <c r="D200" s="2" t="s">
        <v>34</v>
      </c>
      <c r="E200" s="2" t="s">
        <v>511</v>
      </c>
      <c r="F200" s="2" t="s">
        <v>1399</v>
      </c>
      <c r="G200" s="2" t="s">
        <v>1400</v>
      </c>
      <c r="H200" s="2" t="s">
        <v>1401</v>
      </c>
      <c r="I200" s="2" t="s">
        <v>1402</v>
      </c>
      <c r="J200" s="2" t="s">
        <v>1027</v>
      </c>
      <c r="K200" s="3">
        <v>1.006</v>
      </c>
      <c r="L200" s="3">
        <f t="shared" si="9"/>
        <v>0.57483153854651536</v>
      </c>
      <c r="M200" s="3">
        <f t="shared" si="10"/>
        <v>-0.79878887641775187</v>
      </c>
      <c r="N200" s="155">
        <v>1</v>
      </c>
      <c r="O200" s="156">
        <f t="shared" si="11"/>
        <v>0</v>
      </c>
    </row>
    <row r="201" spans="1:15">
      <c r="A201" s="2" t="s">
        <v>1403</v>
      </c>
      <c r="B201" s="2" t="s">
        <v>1404</v>
      </c>
      <c r="C201" s="2" t="s">
        <v>235</v>
      </c>
      <c r="D201" s="2" t="s">
        <v>34</v>
      </c>
      <c r="E201" s="2" t="s">
        <v>1405</v>
      </c>
      <c r="F201" s="2" t="s">
        <v>1406</v>
      </c>
      <c r="G201" s="2" t="s">
        <v>1407</v>
      </c>
      <c r="H201" s="2" t="s">
        <v>1408</v>
      </c>
      <c r="I201" s="2" t="s">
        <v>1409</v>
      </c>
      <c r="J201" s="2" t="s">
        <v>116</v>
      </c>
      <c r="K201" s="3">
        <v>0.71</v>
      </c>
      <c r="L201" s="3">
        <f t="shared" si="9"/>
        <v>0.40569621507756048</v>
      </c>
      <c r="M201" s="3">
        <f t="shared" si="10"/>
        <v>-1.3015282518312348</v>
      </c>
      <c r="N201" s="155">
        <v>0.57515932516296198</v>
      </c>
      <c r="O201" s="156">
        <f t="shared" si="11"/>
        <v>0.24021183451996858</v>
      </c>
    </row>
    <row r="202" spans="1:15">
      <c r="A202" s="2" t="s">
        <v>1410</v>
      </c>
      <c r="B202" s="2" t="s">
        <v>1411</v>
      </c>
      <c r="C202" s="2" t="s">
        <v>33</v>
      </c>
      <c r="D202" s="2" t="s">
        <v>34</v>
      </c>
      <c r="E202" s="2" t="s">
        <v>214</v>
      </c>
      <c r="F202" s="2" t="s">
        <v>1412</v>
      </c>
      <c r="G202" s="2" t="s">
        <v>1413</v>
      </c>
      <c r="H202" s="2" t="s">
        <v>1414</v>
      </c>
      <c r="I202" s="2" t="s">
        <v>1415</v>
      </c>
      <c r="J202" s="2" t="s">
        <v>116</v>
      </c>
      <c r="K202" s="3">
        <v>1.373</v>
      </c>
      <c r="L202" s="3">
        <f t="shared" si="9"/>
        <v>0.78453648352322614</v>
      </c>
      <c r="M202" s="3">
        <f t="shared" si="10"/>
        <v>-0.35008755607617853</v>
      </c>
      <c r="N202" s="155">
        <v>0.19556624599024899</v>
      </c>
      <c r="O202" s="156">
        <f t="shared" si="11"/>
        <v>0.70870610069956408</v>
      </c>
    </row>
    <row r="203" spans="1:15">
      <c r="A203" s="2" t="s">
        <v>1416</v>
      </c>
      <c r="B203" s="2" t="s">
        <v>1417</v>
      </c>
      <c r="C203" s="2" t="s">
        <v>33</v>
      </c>
      <c r="D203" s="2" t="s">
        <v>34</v>
      </c>
      <c r="E203" s="2" t="s">
        <v>207</v>
      </c>
      <c r="F203" s="2" t="s">
        <v>1418</v>
      </c>
      <c r="G203" s="2" t="s">
        <v>1419</v>
      </c>
      <c r="H203" s="2" t="s">
        <v>1420</v>
      </c>
      <c r="I203" s="2" t="s">
        <v>1421</v>
      </c>
      <c r="J203" s="2" t="s">
        <v>116</v>
      </c>
      <c r="K203" s="3">
        <v>1.3959999999999999</v>
      </c>
      <c r="L203" s="3">
        <f t="shared" si="9"/>
        <v>0.7976787552792598</v>
      </c>
      <c r="M203" s="3">
        <f t="shared" si="10"/>
        <v>-0.32612024001362694</v>
      </c>
      <c r="N203" s="155">
        <v>0.63684234997173095</v>
      </c>
      <c r="O203" s="156">
        <f t="shared" si="11"/>
        <v>0.19596806375739639</v>
      </c>
    </row>
    <row r="204" spans="1:15">
      <c r="A204" s="2" t="s">
        <v>1422</v>
      </c>
      <c r="B204" s="2" t="s">
        <v>1423</v>
      </c>
      <c r="C204" s="2" t="s">
        <v>53</v>
      </c>
      <c r="D204" s="2" t="s">
        <v>86</v>
      </c>
      <c r="E204" s="2" t="s">
        <v>1321</v>
      </c>
      <c r="F204" s="2" t="s">
        <v>1424</v>
      </c>
      <c r="G204" s="2" t="s">
        <v>1425</v>
      </c>
      <c r="H204" s="2" t="s">
        <v>1426</v>
      </c>
      <c r="I204" s="2" t="s">
        <v>1427</v>
      </c>
      <c r="J204" s="2" t="s">
        <v>40</v>
      </c>
      <c r="K204" s="3">
        <v>1.1000000000000001</v>
      </c>
      <c r="L204" s="3">
        <f t="shared" si="9"/>
        <v>0.62854343181030503</v>
      </c>
      <c r="M204" s="3">
        <f t="shared" si="10"/>
        <v>-0.66991565781125717</v>
      </c>
      <c r="N204" s="155">
        <v>1</v>
      </c>
      <c r="O204" s="156">
        <f t="shared" si="11"/>
        <v>0</v>
      </c>
    </row>
    <row r="205" spans="1:15">
      <c r="A205" s="2" t="s">
        <v>1428</v>
      </c>
      <c r="B205" s="2" t="s">
        <v>1429</v>
      </c>
      <c r="C205" s="2" t="s">
        <v>1430</v>
      </c>
      <c r="D205" s="2" t="s">
        <v>1431</v>
      </c>
      <c r="E205" s="2" t="s">
        <v>937</v>
      </c>
      <c r="F205" s="2" t="s">
        <v>1432</v>
      </c>
      <c r="G205" s="2" t="s">
        <v>1433</v>
      </c>
      <c r="H205" s="2" t="s">
        <v>1434</v>
      </c>
      <c r="I205" s="2" t="s">
        <v>1435</v>
      </c>
      <c r="J205" s="2" t="s">
        <v>40</v>
      </c>
      <c r="K205" s="3">
        <v>1.393</v>
      </c>
      <c r="L205" s="3">
        <f t="shared" si="9"/>
        <v>0.79596454591977717</v>
      </c>
      <c r="M205" s="3">
        <f t="shared" si="10"/>
        <v>-0.32922392362202618</v>
      </c>
      <c r="N205" s="155">
        <v>1</v>
      </c>
      <c r="O205" s="156">
        <f t="shared" si="11"/>
        <v>0</v>
      </c>
    </row>
    <row r="206" spans="1:15">
      <c r="A206" s="13" t="s">
        <v>3130</v>
      </c>
      <c r="B206" s="13" t="s">
        <v>3131</v>
      </c>
      <c r="C206" s="13" t="s">
        <v>186</v>
      </c>
      <c r="D206" s="13" t="s">
        <v>54</v>
      </c>
      <c r="E206" s="13" t="s">
        <v>77</v>
      </c>
      <c r="F206" s="13" t="s">
        <v>3132</v>
      </c>
      <c r="G206" s="13" t="s">
        <v>3133</v>
      </c>
      <c r="H206" s="13" t="s">
        <v>3134</v>
      </c>
      <c r="I206" s="13" t="s">
        <v>3135</v>
      </c>
      <c r="J206" s="13" t="s">
        <v>3136</v>
      </c>
      <c r="K206" s="14">
        <v>0.47299999999999998</v>
      </c>
      <c r="L206" s="14">
        <f t="shared" si="9"/>
        <v>0.27027367567843114</v>
      </c>
      <c r="M206" s="14">
        <f t="shared" si="10"/>
        <v>-1.8875070928838842</v>
      </c>
      <c r="N206" s="15">
        <v>6.7519774805597697E-6</v>
      </c>
      <c r="O206" s="16">
        <f t="shared" si="11"/>
        <v>5.1705690148546966</v>
      </c>
    </row>
    <row r="207" spans="1:15">
      <c r="A207" s="2" t="s">
        <v>1442</v>
      </c>
      <c r="B207" s="2" t="s">
        <v>1443</v>
      </c>
      <c r="C207" s="2" t="s">
        <v>33</v>
      </c>
      <c r="D207" s="2" t="s">
        <v>86</v>
      </c>
      <c r="E207" s="2" t="s">
        <v>77</v>
      </c>
      <c r="F207" s="2" t="s">
        <v>1444</v>
      </c>
      <c r="G207" s="2" t="s">
        <v>1445</v>
      </c>
      <c r="H207" s="2" t="s">
        <v>1446</v>
      </c>
      <c r="I207" s="2" t="s">
        <v>1447</v>
      </c>
      <c r="J207" s="2" t="s">
        <v>469</v>
      </c>
      <c r="K207" s="3">
        <v>1.345</v>
      </c>
      <c r="L207" s="3">
        <f t="shared" si="9"/>
        <v>0.76853719616805483</v>
      </c>
      <c r="M207" s="3">
        <f t="shared" si="10"/>
        <v>-0.37981300877929247</v>
      </c>
      <c r="N207" s="155">
        <v>1</v>
      </c>
      <c r="O207" s="156">
        <f t="shared" si="11"/>
        <v>0</v>
      </c>
    </row>
    <row r="208" spans="1:15">
      <c r="A208" s="13" t="s">
        <v>5391</v>
      </c>
      <c r="B208" s="13" t="s">
        <v>5392</v>
      </c>
      <c r="C208" s="13" t="s">
        <v>33</v>
      </c>
      <c r="D208" s="13" t="s">
        <v>86</v>
      </c>
      <c r="E208" s="13" t="s">
        <v>511</v>
      </c>
      <c r="F208" s="13" t="s">
        <v>5393</v>
      </c>
      <c r="G208" s="13" t="s">
        <v>5394</v>
      </c>
      <c r="H208" s="13" t="s">
        <v>5395</v>
      </c>
      <c r="I208" s="13" t="s">
        <v>5396</v>
      </c>
      <c r="J208" s="13" t="s">
        <v>1566</v>
      </c>
      <c r="K208" s="14">
        <v>0.47399999999999998</v>
      </c>
      <c r="L208" s="14">
        <f t="shared" si="9"/>
        <v>0.2708450787982587</v>
      </c>
      <c r="M208" s="14">
        <f t="shared" si="10"/>
        <v>-1.8844602173250202</v>
      </c>
      <c r="N208" s="15">
        <v>1.9798878411054801E-5</v>
      </c>
      <c r="O208" s="16">
        <f t="shared" si="11"/>
        <v>4.7033594114398065</v>
      </c>
    </row>
    <row r="209" spans="1:15">
      <c r="A209" s="2" t="s">
        <v>1454</v>
      </c>
      <c r="B209" s="2" t="s">
        <v>1455</v>
      </c>
      <c r="C209" s="2" t="s">
        <v>535</v>
      </c>
      <c r="D209" s="2" t="s">
        <v>34</v>
      </c>
      <c r="E209" s="2" t="s">
        <v>668</v>
      </c>
      <c r="F209" s="2" t="s">
        <v>1456</v>
      </c>
      <c r="G209" s="2" t="s">
        <v>1457</v>
      </c>
      <c r="H209" s="2" t="s">
        <v>1458</v>
      </c>
      <c r="I209" s="2" t="s">
        <v>1459</v>
      </c>
      <c r="J209" s="2" t="s">
        <v>40</v>
      </c>
      <c r="K209" s="3">
        <v>1.234</v>
      </c>
      <c r="L209" s="3">
        <f t="shared" si="9"/>
        <v>0.70511144986719676</v>
      </c>
      <c r="M209" s="3">
        <f t="shared" si="10"/>
        <v>-0.50407678707386117</v>
      </c>
      <c r="N209" s="155">
        <v>1</v>
      </c>
      <c r="O209" s="156">
        <f t="shared" si="11"/>
        <v>0</v>
      </c>
    </row>
    <row r="210" spans="1:15">
      <c r="A210" s="2" t="s">
        <v>1460</v>
      </c>
      <c r="B210" s="2" t="s">
        <v>1461</v>
      </c>
      <c r="C210" s="2" t="s">
        <v>53</v>
      </c>
      <c r="D210" s="2" t="s">
        <v>86</v>
      </c>
      <c r="E210" s="2" t="s">
        <v>151</v>
      </c>
      <c r="F210" s="2" t="s">
        <v>1462</v>
      </c>
      <c r="G210" s="2" t="s">
        <v>1463</v>
      </c>
      <c r="H210" s="2" t="s">
        <v>1464</v>
      </c>
      <c r="I210" s="2" t="s">
        <v>1465</v>
      </c>
      <c r="J210" s="2" t="s">
        <v>123</v>
      </c>
      <c r="K210" s="3">
        <v>1.2989999999999999</v>
      </c>
      <c r="L210" s="3">
        <f t="shared" si="9"/>
        <v>0.7422526526559875</v>
      </c>
      <c r="M210" s="3">
        <f t="shared" si="10"/>
        <v>-0.430017750775398</v>
      </c>
      <c r="N210" s="155">
        <v>1</v>
      </c>
      <c r="O210" s="156">
        <f t="shared" si="11"/>
        <v>0</v>
      </c>
    </row>
    <row r="211" spans="1:15">
      <c r="A211" s="2" t="s">
        <v>1466</v>
      </c>
      <c r="B211" s="2" t="s">
        <v>1467</v>
      </c>
      <c r="C211" s="2" t="s">
        <v>235</v>
      </c>
      <c r="D211" s="2" t="s">
        <v>34</v>
      </c>
      <c r="E211" s="2" t="s">
        <v>1468</v>
      </c>
      <c r="F211" s="2" t="s">
        <v>1469</v>
      </c>
      <c r="G211" s="2" t="s">
        <v>1470</v>
      </c>
      <c r="H211" s="2" t="s">
        <v>1471</v>
      </c>
      <c r="I211" s="2" t="s">
        <v>1472</v>
      </c>
      <c r="J211" s="2" t="s">
        <v>40</v>
      </c>
      <c r="K211" s="3">
        <v>0.999</v>
      </c>
      <c r="L211" s="3">
        <f t="shared" si="9"/>
        <v>0.57083171670772248</v>
      </c>
      <c r="M211" s="3">
        <f t="shared" si="10"/>
        <v>-0.80886259843086072</v>
      </c>
      <c r="N211" s="155">
        <v>1</v>
      </c>
      <c r="O211" s="156">
        <f t="shared" si="11"/>
        <v>0</v>
      </c>
    </row>
    <row r="212" spans="1:15">
      <c r="A212" s="2" t="s">
        <v>1473</v>
      </c>
      <c r="B212" s="2" t="s">
        <v>1474</v>
      </c>
      <c r="C212" s="2" t="s">
        <v>1475</v>
      </c>
      <c r="D212" s="2" t="s">
        <v>86</v>
      </c>
      <c r="E212" s="2" t="s">
        <v>68</v>
      </c>
      <c r="F212" s="2" t="s">
        <v>1476</v>
      </c>
      <c r="G212" s="2" t="s">
        <v>1477</v>
      </c>
      <c r="H212" s="2" t="s">
        <v>1478</v>
      </c>
      <c r="I212" s="2" t="s">
        <v>1479</v>
      </c>
      <c r="J212" s="2" t="s">
        <v>40</v>
      </c>
      <c r="K212" s="3">
        <v>1.141</v>
      </c>
      <c r="L212" s="3">
        <f t="shared" si="9"/>
        <v>0.6519709597232346</v>
      </c>
      <c r="M212" s="3">
        <f t="shared" si="10"/>
        <v>-0.61712038993459739</v>
      </c>
      <c r="N212" s="155">
        <v>1</v>
      </c>
      <c r="O212" s="156">
        <f t="shared" si="11"/>
        <v>0</v>
      </c>
    </row>
    <row r="213" spans="1:15">
      <c r="A213" s="2" t="s">
        <v>1480</v>
      </c>
      <c r="B213" s="2" t="s">
        <v>1481</v>
      </c>
      <c r="C213" s="2" t="s">
        <v>140</v>
      </c>
      <c r="D213" s="2" t="s">
        <v>141</v>
      </c>
      <c r="E213" s="2" t="s">
        <v>336</v>
      </c>
      <c r="F213" s="2" t="s">
        <v>1482</v>
      </c>
      <c r="G213" s="2" t="s">
        <v>1483</v>
      </c>
      <c r="H213" s="2" t="s">
        <v>1484</v>
      </c>
      <c r="I213" s="2" t="s">
        <v>1485</v>
      </c>
      <c r="J213" s="2" t="s">
        <v>1486</v>
      </c>
      <c r="K213" s="3">
        <v>1.0780000000000001</v>
      </c>
      <c r="L213" s="3">
        <f t="shared" si="9"/>
        <v>0.61597256317409899</v>
      </c>
      <c r="M213" s="3">
        <f t="shared" si="10"/>
        <v>-0.69906200347077352</v>
      </c>
      <c r="N213" s="155">
        <v>1</v>
      </c>
      <c r="O213" s="156">
        <f t="shared" si="11"/>
        <v>0</v>
      </c>
    </row>
    <row r="214" spans="1:15">
      <c r="A214" s="2" t="s">
        <v>1487</v>
      </c>
      <c r="B214" s="2" t="s">
        <v>1488</v>
      </c>
      <c r="C214" s="2" t="s">
        <v>33</v>
      </c>
      <c r="D214" s="2" t="s">
        <v>86</v>
      </c>
      <c r="E214" s="2" t="s">
        <v>207</v>
      </c>
      <c r="F214" s="2" t="s">
        <v>1489</v>
      </c>
      <c r="G214" s="2" t="s">
        <v>1490</v>
      </c>
      <c r="H214" s="2" t="s">
        <v>1491</v>
      </c>
      <c r="I214" s="2" t="s">
        <v>1492</v>
      </c>
      <c r="J214" s="2" t="s">
        <v>399</v>
      </c>
      <c r="K214" s="3">
        <v>1.3779999999999999</v>
      </c>
      <c r="L214" s="3">
        <f t="shared" si="9"/>
        <v>0.78739349912236389</v>
      </c>
      <c r="M214" s="3">
        <f t="shared" si="10"/>
        <v>-0.34484329351898779</v>
      </c>
      <c r="N214" s="155">
        <v>1</v>
      </c>
      <c r="O214" s="156">
        <f t="shared" si="11"/>
        <v>0</v>
      </c>
    </row>
    <row r="215" spans="1:15">
      <c r="A215" s="2" t="s">
        <v>1493</v>
      </c>
      <c r="B215" s="2" t="s">
        <v>1494</v>
      </c>
      <c r="C215" s="2" t="s">
        <v>328</v>
      </c>
      <c r="D215" s="2" t="s">
        <v>991</v>
      </c>
      <c r="E215" s="2" t="s">
        <v>992</v>
      </c>
      <c r="F215" s="2" t="s">
        <v>1495</v>
      </c>
      <c r="G215" s="2" t="s">
        <v>1496</v>
      </c>
      <c r="H215" s="2" t="s">
        <v>1497</v>
      </c>
      <c r="I215" s="2" t="s">
        <v>1498</v>
      </c>
      <c r="J215" s="2" t="s">
        <v>102</v>
      </c>
      <c r="K215" s="3">
        <v>0.625</v>
      </c>
      <c r="L215" s="3">
        <f t="shared" si="9"/>
        <v>0.35712694989221877</v>
      </c>
      <c r="M215" s="3">
        <f t="shared" si="10"/>
        <v>-1.4854910866738296</v>
      </c>
      <c r="N215" s="155">
        <v>0.13271949339550099</v>
      </c>
      <c r="O215" s="156">
        <f t="shared" si="11"/>
        <v>0.87706528472901168</v>
      </c>
    </row>
    <row r="216" spans="1:15">
      <c r="A216" s="2" t="s">
        <v>1499</v>
      </c>
      <c r="B216" s="2" t="s">
        <v>1500</v>
      </c>
      <c r="C216" s="2" t="s">
        <v>1501</v>
      </c>
      <c r="D216" s="2" t="s">
        <v>44</v>
      </c>
      <c r="E216" s="2" t="s">
        <v>77</v>
      </c>
      <c r="F216" s="2" t="s">
        <v>1502</v>
      </c>
      <c r="G216" s="2" t="s">
        <v>1503</v>
      </c>
      <c r="H216" s="2" t="s">
        <v>1504</v>
      </c>
      <c r="I216" s="2" t="s">
        <v>1505</v>
      </c>
      <c r="J216" s="2" t="s">
        <v>1506</v>
      </c>
      <c r="K216" s="3">
        <v>1.27</v>
      </c>
      <c r="L216" s="3">
        <f t="shared" si="9"/>
        <v>0.72568196218098857</v>
      </c>
      <c r="M216" s="3">
        <f t="shared" si="10"/>
        <v>-0.4625906845637508</v>
      </c>
      <c r="N216" s="155">
        <v>0.87879320543784301</v>
      </c>
      <c r="O216" s="156">
        <f t="shared" si="11"/>
        <v>5.6113309571576467E-2</v>
      </c>
    </row>
    <row r="217" spans="1:15">
      <c r="A217" s="2" t="s">
        <v>1507</v>
      </c>
      <c r="B217" s="2" t="s">
        <v>1508</v>
      </c>
      <c r="C217" s="2" t="s">
        <v>53</v>
      </c>
      <c r="D217" s="2" t="s">
        <v>40</v>
      </c>
      <c r="E217" s="2" t="s">
        <v>511</v>
      </c>
      <c r="F217" s="2" t="s">
        <v>1509</v>
      </c>
      <c r="G217" s="2" t="s">
        <v>1510</v>
      </c>
      <c r="H217" s="2" t="s">
        <v>1511</v>
      </c>
      <c r="I217" s="2" t="s">
        <v>1512</v>
      </c>
      <c r="J217" s="2" t="s">
        <v>1513</v>
      </c>
      <c r="K217" s="3">
        <v>1.175</v>
      </c>
      <c r="L217" s="3">
        <f t="shared" si="9"/>
        <v>0.67139866579737129</v>
      </c>
      <c r="M217" s="3">
        <f t="shared" si="10"/>
        <v>-0.57475842477091699</v>
      </c>
      <c r="N217" s="155">
        <v>1</v>
      </c>
      <c r="O217" s="156">
        <f t="shared" si="11"/>
        <v>0</v>
      </c>
    </row>
    <row r="218" spans="1:15">
      <c r="A218" s="2" t="s">
        <v>1514</v>
      </c>
      <c r="B218" s="2" t="s">
        <v>1515</v>
      </c>
      <c r="C218" s="2" t="s">
        <v>33</v>
      </c>
      <c r="D218" s="2" t="s">
        <v>86</v>
      </c>
      <c r="E218" s="2" t="s">
        <v>77</v>
      </c>
      <c r="F218" s="2" t="s">
        <v>1516</v>
      </c>
      <c r="G218" s="2" t="s">
        <v>1517</v>
      </c>
      <c r="H218" s="2" t="s">
        <v>1518</v>
      </c>
      <c r="I218" s="2" t="s">
        <v>1519</v>
      </c>
      <c r="J218" s="2" t="s">
        <v>40</v>
      </c>
      <c r="K218" s="3">
        <v>0.95899999999999996</v>
      </c>
      <c r="L218" s="3">
        <f t="shared" si="9"/>
        <v>0.54797559191462042</v>
      </c>
      <c r="M218" s="3">
        <f t="shared" si="10"/>
        <v>-0.86781646120514855</v>
      </c>
      <c r="N218" s="155">
        <v>1</v>
      </c>
      <c r="O218" s="156">
        <f t="shared" si="11"/>
        <v>0</v>
      </c>
    </row>
    <row r="219" spans="1:15">
      <c r="A219" s="13" t="s">
        <v>8097</v>
      </c>
      <c r="B219" s="13" t="s">
        <v>8098</v>
      </c>
      <c r="C219" s="13" t="s">
        <v>53</v>
      </c>
      <c r="D219" s="13" t="s">
        <v>34</v>
      </c>
      <c r="E219" s="13" t="s">
        <v>929</v>
      </c>
      <c r="F219" s="13" t="s">
        <v>8099</v>
      </c>
      <c r="G219" s="13" t="s">
        <v>8100</v>
      </c>
      <c r="H219" s="13" t="s">
        <v>8101</v>
      </c>
      <c r="I219" s="13" t="s">
        <v>8102</v>
      </c>
      <c r="J219" s="13" t="s">
        <v>50</v>
      </c>
      <c r="K219" s="14">
        <v>0.47499999999999998</v>
      </c>
      <c r="L219" s="14">
        <f t="shared" si="9"/>
        <v>0.27141648191808626</v>
      </c>
      <c r="M219" s="14">
        <f t="shared" si="10"/>
        <v>-1.8814197630049689</v>
      </c>
      <c r="N219" s="15">
        <v>1.8276060332513501E-3</v>
      </c>
      <c r="O219" s="16">
        <f t="shared" si="11"/>
        <v>2.7381174169309284</v>
      </c>
    </row>
    <row r="220" spans="1:15">
      <c r="A220" s="13" t="s">
        <v>10915</v>
      </c>
      <c r="B220" s="13" t="s">
        <v>10916</v>
      </c>
      <c r="C220" s="13" t="s">
        <v>40</v>
      </c>
      <c r="D220" s="13" t="s">
        <v>40</v>
      </c>
      <c r="E220" s="13" t="s">
        <v>937</v>
      </c>
      <c r="F220" s="13" t="s">
        <v>10917</v>
      </c>
      <c r="G220" s="13" t="s">
        <v>10918</v>
      </c>
      <c r="H220" s="13" t="s">
        <v>10919</v>
      </c>
      <c r="I220" s="13" t="s">
        <v>10920</v>
      </c>
      <c r="J220" s="13" t="s">
        <v>40</v>
      </c>
      <c r="K220" s="14">
        <v>0.47499999999999998</v>
      </c>
      <c r="L220" s="14">
        <f t="shared" si="9"/>
        <v>0.27141648191808626</v>
      </c>
      <c r="M220" s="14">
        <f t="shared" si="10"/>
        <v>-1.8814197630049689</v>
      </c>
      <c r="N220" s="15">
        <v>7.36748442768869E-5</v>
      </c>
      <c r="O220" s="16">
        <f t="shared" si="11"/>
        <v>4.1326807734252409</v>
      </c>
    </row>
    <row r="221" spans="1:15">
      <c r="A221" s="13" t="s">
        <v>2568</v>
      </c>
      <c r="B221" s="13" t="s">
        <v>2569</v>
      </c>
      <c r="C221" s="13" t="s">
        <v>33</v>
      </c>
      <c r="D221" s="13" t="s">
        <v>2570</v>
      </c>
      <c r="E221" s="13" t="s">
        <v>751</v>
      </c>
      <c r="F221" s="13" t="s">
        <v>2571</v>
      </c>
      <c r="G221" s="13" t="s">
        <v>2572</v>
      </c>
      <c r="H221" s="13" t="s">
        <v>2573</v>
      </c>
      <c r="I221" s="13" t="s">
        <v>2574</v>
      </c>
      <c r="J221" s="13" t="s">
        <v>40</v>
      </c>
      <c r="K221" s="14">
        <v>0.47899999999999998</v>
      </c>
      <c r="L221" s="14">
        <f t="shared" si="9"/>
        <v>0.27370209439739646</v>
      </c>
      <c r="M221" s="14">
        <f t="shared" si="10"/>
        <v>-1.869321620487099</v>
      </c>
      <c r="N221" s="15">
        <v>2.6774846751942199E-4</v>
      </c>
      <c r="O221" s="16">
        <f t="shared" si="11"/>
        <v>3.5722730062095085</v>
      </c>
    </row>
    <row r="222" spans="1:15">
      <c r="A222" s="2" t="s">
        <v>1541</v>
      </c>
      <c r="B222" s="2" t="s">
        <v>1542</v>
      </c>
      <c r="C222" s="2" t="s">
        <v>43</v>
      </c>
      <c r="D222" s="2" t="s">
        <v>34</v>
      </c>
      <c r="E222" s="2" t="s">
        <v>55</v>
      </c>
      <c r="F222" s="2" t="s">
        <v>1543</v>
      </c>
      <c r="G222" s="2" t="s">
        <v>1544</v>
      </c>
      <c r="H222" s="2" t="s">
        <v>1545</v>
      </c>
      <c r="I222" s="2" t="s">
        <v>1546</v>
      </c>
      <c r="J222" s="2" t="s">
        <v>50</v>
      </c>
      <c r="K222" s="3">
        <v>0.91</v>
      </c>
      <c r="L222" s="3">
        <f t="shared" si="9"/>
        <v>0.51997683904307057</v>
      </c>
      <c r="M222" s="3">
        <f t="shared" si="10"/>
        <v>-0.94348073113722031</v>
      </c>
      <c r="N222" s="155">
        <v>1</v>
      </c>
      <c r="O222" s="156">
        <f t="shared" si="11"/>
        <v>0</v>
      </c>
    </row>
    <row r="223" spans="1:15">
      <c r="A223" s="2" t="s">
        <v>1547</v>
      </c>
      <c r="B223" s="2" t="s">
        <v>1548</v>
      </c>
      <c r="C223" s="2" t="s">
        <v>132</v>
      </c>
      <c r="D223" s="2" t="s">
        <v>141</v>
      </c>
      <c r="E223" s="2" t="s">
        <v>151</v>
      </c>
      <c r="F223" s="2" t="s">
        <v>1549</v>
      </c>
      <c r="G223" s="2" t="s">
        <v>1550</v>
      </c>
      <c r="H223" s="2" t="s">
        <v>1551</v>
      </c>
      <c r="I223" s="2" t="s">
        <v>1552</v>
      </c>
      <c r="J223" s="2" t="s">
        <v>40</v>
      </c>
      <c r="K223" s="3">
        <v>1.92</v>
      </c>
      <c r="L223" s="3">
        <f t="shared" si="9"/>
        <v>1.0970939900688961</v>
      </c>
      <c r="M223" s="3">
        <f t="shared" si="10"/>
        <v>0.13368712938523949</v>
      </c>
      <c r="N223" s="4">
        <v>5.9129110427077698E-2</v>
      </c>
      <c r="O223" s="5">
        <f t="shared" si="11"/>
        <v>1.2281986547319534</v>
      </c>
    </row>
    <row r="224" spans="1:15">
      <c r="A224" s="13" t="s">
        <v>3110</v>
      </c>
      <c r="B224" s="13" t="s">
        <v>3111</v>
      </c>
      <c r="C224" s="13" t="s">
        <v>33</v>
      </c>
      <c r="D224" s="13" t="s">
        <v>40</v>
      </c>
      <c r="E224" s="13" t="s">
        <v>77</v>
      </c>
      <c r="F224" s="13" t="s">
        <v>3112</v>
      </c>
      <c r="G224" s="13" t="s">
        <v>3113</v>
      </c>
      <c r="H224" s="13" t="s">
        <v>3114</v>
      </c>
      <c r="I224" s="13" t="s">
        <v>3115</v>
      </c>
      <c r="J224" s="13" t="s">
        <v>3116</v>
      </c>
      <c r="K224" s="14">
        <v>0.47899999999999998</v>
      </c>
      <c r="L224" s="14">
        <f t="shared" si="9"/>
        <v>0.27370209439739646</v>
      </c>
      <c r="M224" s="14">
        <f t="shared" si="10"/>
        <v>-1.869321620487099</v>
      </c>
      <c r="N224" s="15">
        <v>1.05192023699817E-7</v>
      </c>
      <c r="O224" s="16">
        <f t="shared" si="11"/>
        <v>6.9780171897876535</v>
      </c>
    </row>
    <row r="225" spans="1:15">
      <c r="A225" s="2" t="s">
        <v>1560</v>
      </c>
      <c r="B225" s="2" t="s">
        <v>1561</v>
      </c>
      <c r="C225" s="2" t="s">
        <v>33</v>
      </c>
      <c r="D225" s="2" t="s">
        <v>34</v>
      </c>
      <c r="E225" s="2" t="s">
        <v>151</v>
      </c>
      <c r="F225" s="2" t="s">
        <v>1562</v>
      </c>
      <c r="G225" s="2" t="s">
        <v>1563</v>
      </c>
      <c r="H225" s="2" t="s">
        <v>1564</v>
      </c>
      <c r="I225" s="2" t="s">
        <v>1565</v>
      </c>
      <c r="J225" s="2" t="s">
        <v>1566</v>
      </c>
      <c r="K225" s="3">
        <v>1.3049999999999999</v>
      </c>
      <c r="L225" s="3">
        <f t="shared" si="9"/>
        <v>0.74568107137495276</v>
      </c>
      <c r="M225" s="3">
        <f t="shared" si="10"/>
        <v>-0.42336937476603231</v>
      </c>
      <c r="N225" s="4">
        <v>6.9692871299765494E-2</v>
      </c>
      <c r="O225" s="5">
        <f t="shared" si="11"/>
        <v>1.156811642468822</v>
      </c>
    </row>
    <row r="226" spans="1:15">
      <c r="A226" s="13" t="s">
        <v>3530</v>
      </c>
      <c r="B226" s="13" t="s">
        <v>3531</v>
      </c>
      <c r="C226" s="13" t="s">
        <v>33</v>
      </c>
      <c r="D226" s="13" t="s">
        <v>34</v>
      </c>
      <c r="E226" s="13" t="s">
        <v>111</v>
      </c>
      <c r="F226" s="13" t="s">
        <v>945</v>
      </c>
      <c r="G226" s="13" t="s">
        <v>3532</v>
      </c>
      <c r="H226" s="13" t="s">
        <v>3533</v>
      </c>
      <c r="I226" s="13" t="s">
        <v>3534</v>
      </c>
      <c r="J226" s="13" t="s">
        <v>3535</v>
      </c>
      <c r="K226" s="14">
        <v>0.48299999999999998</v>
      </c>
      <c r="L226" s="14">
        <f t="shared" si="9"/>
        <v>0.27598770687670665</v>
      </c>
      <c r="M226" s="14">
        <f t="shared" si="10"/>
        <v>-1.8573240873875061</v>
      </c>
      <c r="N226" s="15">
        <v>1.56269267904116E-6</v>
      </c>
      <c r="O226" s="16">
        <f t="shared" si="11"/>
        <v>5.8061264224412756</v>
      </c>
    </row>
    <row r="227" spans="1:15">
      <c r="A227" s="13" t="s">
        <v>1714</v>
      </c>
      <c r="B227" s="13" t="s">
        <v>1715</v>
      </c>
      <c r="C227" s="13" t="s">
        <v>53</v>
      </c>
      <c r="D227" s="13" t="s">
        <v>799</v>
      </c>
      <c r="E227" s="13" t="s">
        <v>1716</v>
      </c>
      <c r="F227" s="13" t="s">
        <v>1717</v>
      </c>
      <c r="G227" s="13" t="s">
        <v>1718</v>
      </c>
      <c r="H227" s="13" t="s">
        <v>1719</v>
      </c>
      <c r="I227" s="13" t="s">
        <v>1720</v>
      </c>
      <c r="J227" s="13" t="s">
        <v>1721</v>
      </c>
      <c r="K227" s="14">
        <v>0.49399999999999999</v>
      </c>
      <c r="L227" s="14">
        <f t="shared" si="9"/>
        <v>0.28227314119480973</v>
      </c>
      <c r="M227" s="14">
        <f t="shared" si="10"/>
        <v>-1.8248362346386013</v>
      </c>
      <c r="N227" s="15">
        <v>2.4512065669451799E-2</v>
      </c>
      <c r="O227" s="16">
        <f t="shared" si="11"/>
        <v>1.6106200885421726</v>
      </c>
    </row>
    <row r="228" spans="1:15">
      <c r="A228" s="13" t="s">
        <v>4047</v>
      </c>
      <c r="B228" s="13" t="s">
        <v>4048</v>
      </c>
      <c r="C228" s="13" t="s">
        <v>95</v>
      </c>
      <c r="D228" s="13" t="s">
        <v>34</v>
      </c>
      <c r="E228" s="13" t="s">
        <v>77</v>
      </c>
      <c r="F228" s="13" t="s">
        <v>4049</v>
      </c>
      <c r="G228" s="13" t="s">
        <v>4050</v>
      </c>
      <c r="H228" s="13" t="s">
        <v>4051</v>
      </c>
      <c r="I228" s="13" t="s">
        <v>4052</v>
      </c>
      <c r="J228" s="13" t="s">
        <v>1382</v>
      </c>
      <c r="K228" s="14">
        <v>0.499</v>
      </c>
      <c r="L228" s="14">
        <f t="shared" si="9"/>
        <v>0.28513015679394749</v>
      </c>
      <c r="M228" s="14">
        <f t="shared" si="10"/>
        <v>-1.8103074608860183</v>
      </c>
      <c r="N228" s="15">
        <v>3.2439086802216198E-5</v>
      </c>
      <c r="O228" s="16">
        <f t="shared" si="11"/>
        <v>4.4889313801803841</v>
      </c>
    </row>
    <row r="229" spans="1:15">
      <c r="A229" s="2" t="s">
        <v>1588</v>
      </c>
      <c r="B229" s="2" t="s">
        <v>1589</v>
      </c>
      <c r="C229" s="2" t="s">
        <v>33</v>
      </c>
      <c r="D229" s="2" t="s">
        <v>141</v>
      </c>
      <c r="E229" s="2" t="s">
        <v>214</v>
      </c>
      <c r="F229" s="2" t="s">
        <v>1590</v>
      </c>
      <c r="G229" s="2" t="s">
        <v>1591</v>
      </c>
      <c r="H229" s="2" t="s">
        <v>1592</v>
      </c>
      <c r="I229" s="2" t="s">
        <v>1593</v>
      </c>
      <c r="J229" s="2" t="s">
        <v>1594</v>
      </c>
      <c r="K229" s="3">
        <v>0.89300000000000002</v>
      </c>
      <c r="L229" s="3">
        <f t="shared" si="9"/>
        <v>0.51026298600600217</v>
      </c>
      <c r="M229" s="3">
        <f t="shared" si="10"/>
        <v>-0.97068710110205625</v>
      </c>
      <c r="N229" s="155">
        <v>1</v>
      </c>
      <c r="O229" s="156">
        <f t="shared" si="11"/>
        <v>0</v>
      </c>
    </row>
    <row r="230" spans="1:15">
      <c r="A230" s="2" t="s">
        <v>1595</v>
      </c>
      <c r="B230" s="2" t="s">
        <v>1596</v>
      </c>
      <c r="C230" s="2" t="s">
        <v>1085</v>
      </c>
      <c r="D230" s="2" t="s">
        <v>314</v>
      </c>
      <c r="E230" s="2" t="s">
        <v>894</v>
      </c>
      <c r="F230" s="2" t="s">
        <v>1597</v>
      </c>
      <c r="G230" s="2" t="s">
        <v>1598</v>
      </c>
      <c r="H230" s="2" t="s">
        <v>1599</v>
      </c>
      <c r="I230" s="2" t="s">
        <v>1600</v>
      </c>
      <c r="J230" s="2" t="s">
        <v>40</v>
      </c>
      <c r="K230" s="3">
        <v>1.2909999999999999</v>
      </c>
      <c r="L230" s="3">
        <f t="shared" si="9"/>
        <v>0.737681427697367</v>
      </c>
      <c r="M230" s="3">
        <f t="shared" si="10"/>
        <v>-0.43893018091608854</v>
      </c>
      <c r="N230" s="155">
        <v>1</v>
      </c>
      <c r="O230" s="156">
        <f t="shared" si="11"/>
        <v>0</v>
      </c>
    </row>
    <row r="231" spans="1:15">
      <c r="A231" s="13" t="s">
        <v>11680</v>
      </c>
      <c r="B231" s="13" t="s">
        <v>11681</v>
      </c>
      <c r="C231" s="13" t="s">
        <v>53</v>
      </c>
      <c r="D231" s="13" t="s">
        <v>40</v>
      </c>
      <c r="E231" s="13" t="s">
        <v>111</v>
      </c>
      <c r="F231" s="13" t="s">
        <v>6887</v>
      </c>
      <c r="G231" s="13" t="s">
        <v>11682</v>
      </c>
      <c r="H231" s="13" t="s">
        <v>11683</v>
      </c>
      <c r="I231" s="13" t="s">
        <v>11684</v>
      </c>
      <c r="J231" s="13" t="s">
        <v>6814</v>
      </c>
      <c r="K231" s="14">
        <v>0.503</v>
      </c>
      <c r="L231" s="14">
        <f t="shared" si="9"/>
        <v>0.28741576927325768</v>
      </c>
      <c r="M231" s="14">
        <f t="shared" si="10"/>
        <v>-1.798788876417752</v>
      </c>
      <c r="N231" s="15">
        <v>1.7555629086584298E-2</v>
      </c>
      <c r="O231" s="16">
        <f t="shared" si="11"/>
        <v>1.755583603456558</v>
      </c>
    </row>
    <row r="232" spans="1:15">
      <c r="A232" s="2" t="s">
        <v>1608</v>
      </c>
      <c r="B232" s="2" t="s">
        <v>1609</v>
      </c>
      <c r="C232" s="2" t="s">
        <v>33</v>
      </c>
      <c r="D232" s="2" t="s">
        <v>34</v>
      </c>
      <c r="E232" s="2" t="s">
        <v>158</v>
      </c>
      <c r="F232" s="2" t="s">
        <v>1610</v>
      </c>
      <c r="G232" s="2" t="s">
        <v>1611</v>
      </c>
      <c r="H232" s="2" t="s">
        <v>1612</v>
      </c>
      <c r="I232" s="2" t="s">
        <v>1613</v>
      </c>
      <c r="J232" s="2" t="s">
        <v>1614</v>
      </c>
      <c r="K232" s="3">
        <v>1.1180000000000001</v>
      </c>
      <c r="L232" s="3">
        <f t="shared" si="9"/>
        <v>0.63882868796720094</v>
      </c>
      <c r="M232" s="3">
        <f t="shared" si="10"/>
        <v>-0.64649899338008898</v>
      </c>
      <c r="N232" s="155">
        <v>1</v>
      </c>
      <c r="O232" s="156">
        <f t="shared" si="11"/>
        <v>0</v>
      </c>
    </row>
    <row r="233" spans="1:15">
      <c r="A233" s="2" t="s">
        <v>1615</v>
      </c>
      <c r="B233" s="2" t="s">
        <v>1616</v>
      </c>
      <c r="C233" s="2" t="s">
        <v>132</v>
      </c>
      <c r="D233" s="2" t="s">
        <v>86</v>
      </c>
      <c r="E233" s="2" t="s">
        <v>68</v>
      </c>
      <c r="F233" s="2" t="s">
        <v>1617</v>
      </c>
      <c r="G233" s="2" t="s">
        <v>1618</v>
      </c>
      <c r="H233" s="2" t="s">
        <v>1619</v>
      </c>
      <c r="I233" s="2" t="s">
        <v>1620</v>
      </c>
      <c r="J233" s="2" t="s">
        <v>73</v>
      </c>
      <c r="K233" s="3">
        <v>1.304</v>
      </c>
      <c r="L233" s="3">
        <f t="shared" si="9"/>
        <v>0.74510966825512526</v>
      </c>
      <c r="M233" s="3">
        <f t="shared" si="10"/>
        <v>-0.42447531199220151</v>
      </c>
      <c r="N233" s="155">
        <v>1</v>
      </c>
      <c r="O233" s="156">
        <f t="shared" si="11"/>
        <v>0</v>
      </c>
    </row>
    <row r="234" spans="1:15">
      <c r="A234" s="2" t="s">
        <v>1621</v>
      </c>
      <c r="B234" s="2" t="s">
        <v>1622</v>
      </c>
      <c r="C234" s="2" t="s">
        <v>921</v>
      </c>
      <c r="D234" s="2" t="s">
        <v>141</v>
      </c>
      <c r="E234" s="2" t="s">
        <v>336</v>
      </c>
      <c r="F234" s="2" t="s">
        <v>1623</v>
      </c>
      <c r="G234" s="2" t="s">
        <v>1624</v>
      </c>
      <c r="H234" s="2" t="s">
        <v>1625</v>
      </c>
      <c r="I234" s="2" t="s">
        <v>1626</v>
      </c>
      <c r="J234" s="2" t="s">
        <v>1180</v>
      </c>
      <c r="K234" s="3">
        <v>1.573</v>
      </c>
      <c r="L234" s="3">
        <f t="shared" si="9"/>
        <v>0.89881710748873622</v>
      </c>
      <c r="M234" s="3">
        <f t="shared" si="10"/>
        <v>-0.15390051080759234</v>
      </c>
      <c r="N234" s="155">
        <v>1</v>
      </c>
      <c r="O234" s="156">
        <f t="shared" si="11"/>
        <v>0</v>
      </c>
    </row>
    <row r="235" spans="1:15">
      <c r="A235" s="2" t="s">
        <v>1627</v>
      </c>
      <c r="B235" s="2" t="s">
        <v>1628</v>
      </c>
      <c r="C235" s="2" t="s">
        <v>1629</v>
      </c>
      <c r="D235" s="2" t="s">
        <v>86</v>
      </c>
      <c r="E235" s="2" t="s">
        <v>111</v>
      </c>
      <c r="F235" s="2" t="s">
        <v>1630</v>
      </c>
      <c r="G235" s="2" t="s">
        <v>1631</v>
      </c>
      <c r="H235" s="2" t="s">
        <v>1632</v>
      </c>
      <c r="I235" s="2" t="s">
        <v>1633</v>
      </c>
      <c r="J235" s="2" t="s">
        <v>439</v>
      </c>
      <c r="K235" s="3">
        <v>0.62</v>
      </c>
      <c r="L235" s="3">
        <f t="shared" si="9"/>
        <v>0.35426993429308101</v>
      </c>
      <c r="M235" s="3">
        <f t="shared" si="10"/>
        <v>-1.4970790609490414</v>
      </c>
      <c r="N235" s="155">
        <v>0.78838081236032898</v>
      </c>
      <c r="O235" s="156">
        <f t="shared" si="11"/>
        <v>0.1032639541381988</v>
      </c>
    </row>
    <row r="236" spans="1:15">
      <c r="A236" s="2" t="s">
        <v>1634</v>
      </c>
      <c r="B236" s="2" t="s">
        <v>1635</v>
      </c>
      <c r="C236" s="2" t="s">
        <v>186</v>
      </c>
      <c r="D236" s="2" t="s">
        <v>314</v>
      </c>
      <c r="E236" s="2" t="s">
        <v>714</v>
      </c>
      <c r="F236" s="2" t="s">
        <v>1636</v>
      </c>
      <c r="G236" s="2" t="s">
        <v>1637</v>
      </c>
      <c r="H236" s="2" t="s">
        <v>1638</v>
      </c>
      <c r="I236" s="2" t="s">
        <v>1639</v>
      </c>
      <c r="J236" s="2" t="s">
        <v>1640</v>
      </c>
      <c r="K236" s="3">
        <v>1.351</v>
      </c>
      <c r="L236" s="3">
        <f t="shared" si="9"/>
        <v>0.77196561488702009</v>
      </c>
      <c r="M236" s="3">
        <f t="shared" si="10"/>
        <v>-0.37339150689759454</v>
      </c>
      <c r="N236" s="155">
        <v>1</v>
      </c>
      <c r="O236" s="156">
        <f t="shared" si="11"/>
        <v>0</v>
      </c>
    </row>
    <row r="237" spans="1:15">
      <c r="A237" s="13" t="s">
        <v>3680</v>
      </c>
      <c r="B237" s="13" t="s">
        <v>3681</v>
      </c>
      <c r="C237" s="13" t="s">
        <v>186</v>
      </c>
      <c r="D237" s="13" t="s">
        <v>141</v>
      </c>
      <c r="E237" s="13" t="s">
        <v>111</v>
      </c>
      <c r="F237" s="13" t="s">
        <v>3682</v>
      </c>
      <c r="G237" s="13" t="s">
        <v>3683</v>
      </c>
      <c r="H237" s="13" t="s">
        <v>3684</v>
      </c>
      <c r="I237" s="13" t="s">
        <v>3685</v>
      </c>
      <c r="J237" s="13" t="s">
        <v>1344</v>
      </c>
      <c r="K237" s="14">
        <v>0.50800000000000001</v>
      </c>
      <c r="L237" s="14">
        <f t="shared" si="9"/>
        <v>0.29027278487239544</v>
      </c>
      <c r="M237" s="14">
        <f t="shared" si="10"/>
        <v>-1.7845187794511133</v>
      </c>
      <c r="N237" s="15">
        <v>2.4705630584178E-6</v>
      </c>
      <c r="O237" s="16">
        <f t="shared" si="11"/>
        <v>5.6072040567418231</v>
      </c>
    </row>
    <row r="238" spans="1:15">
      <c r="A238" s="2" t="s">
        <v>1648</v>
      </c>
      <c r="B238" s="2" t="s">
        <v>1649</v>
      </c>
      <c r="C238" s="2" t="s">
        <v>1650</v>
      </c>
      <c r="D238" s="2" t="s">
        <v>76</v>
      </c>
      <c r="E238" s="2" t="s">
        <v>111</v>
      </c>
      <c r="F238" s="2" t="s">
        <v>1651</v>
      </c>
      <c r="G238" s="2" t="s">
        <v>1652</v>
      </c>
      <c r="H238" s="2" t="s">
        <v>1653</v>
      </c>
      <c r="I238" s="2" t="s">
        <v>1654</v>
      </c>
      <c r="J238" s="2" t="s">
        <v>40</v>
      </c>
      <c r="K238" s="3">
        <v>1.365</v>
      </c>
      <c r="L238" s="3">
        <f t="shared" si="9"/>
        <v>0.77996525856460575</v>
      </c>
      <c r="M238" s="3">
        <f t="shared" si="10"/>
        <v>-0.3585182304160644</v>
      </c>
      <c r="N238" s="155">
        <v>0.19626911664945501</v>
      </c>
      <c r="O238" s="156">
        <f t="shared" si="11"/>
        <v>0.70714803215704347</v>
      </c>
    </row>
    <row r="239" spans="1:15">
      <c r="A239" s="2" t="s">
        <v>1655</v>
      </c>
      <c r="B239" s="2" t="s">
        <v>1656</v>
      </c>
      <c r="C239" s="2" t="s">
        <v>832</v>
      </c>
      <c r="D239" s="2" t="s">
        <v>141</v>
      </c>
      <c r="E239" s="2" t="s">
        <v>40</v>
      </c>
      <c r="F239" s="2" t="s">
        <v>1657</v>
      </c>
      <c r="G239" s="2" t="s">
        <v>1658</v>
      </c>
      <c r="H239" s="2" t="s">
        <v>1659</v>
      </c>
      <c r="I239" s="2" t="s">
        <v>1660</v>
      </c>
      <c r="J239" s="2" t="s">
        <v>40</v>
      </c>
      <c r="K239" s="3">
        <v>1.1719999999999999</v>
      </c>
      <c r="L239" s="3">
        <f t="shared" si="9"/>
        <v>0.66968445643788854</v>
      </c>
      <c r="M239" s="3">
        <f t="shared" si="10"/>
        <v>-0.57844661180103141</v>
      </c>
      <c r="N239" s="155">
        <v>1</v>
      </c>
      <c r="O239" s="156">
        <f t="shared" si="11"/>
        <v>0</v>
      </c>
    </row>
    <row r="240" spans="1:15">
      <c r="A240" s="13" t="s">
        <v>1154</v>
      </c>
      <c r="B240" s="13" t="s">
        <v>1155</v>
      </c>
      <c r="C240" s="13" t="s">
        <v>33</v>
      </c>
      <c r="D240" s="13" t="s">
        <v>34</v>
      </c>
      <c r="E240" s="13" t="s">
        <v>214</v>
      </c>
      <c r="F240" s="13" t="s">
        <v>1156</v>
      </c>
      <c r="G240" s="13" t="s">
        <v>1157</v>
      </c>
      <c r="H240" s="13" t="s">
        <v>1158</v>
      </c>
      <c r="I240" s="13" t="s">
        <v>1159</v>
      </c>
      <c r="J240" s="13" t="s">
        <v>1160</v>
      </c>
      <c r="K240" s="14">
        <v>0.51100000000000001</v>
      </c>
      <c r="L240" s="14">
        <f t="shared" si="9"/>
        <v>0.29198699423187807</v>
      </c>
      <c r="M240" s="14">
        <f t="shared" si="10"/>
        <v>-1.7760239852856579</v>
      </c>
      <c r="N240" s="15">
        <v>8.1327736739522598E-6</v>
      </c>
      <c r="O240" s="16">
        <f t="shared" si="11"/>
        <v>5.0897613134641837</v>
      </c>
    </row>
    <row r="241" spans="1:15">
      <c r="A241" s="13" t="s">
        <v>1762</v>
      </c>
      <c r="B241" s="13" t="s">
        <v>1763</v>
      </c>
      <c r="C241" s="13" t="s">
        <v>132</v>
      </c>
      <c r="D241" s="13" t="s">
        <v>40</v>
      </c>
      <c r="E241" s="13" t="s">
        <v>151</v>
      </c>
      <c r="F241" s="13" t="s">
        <v>1764</v>
      </c>
      <c r="G241" s="13" t="s">
        <v>1765</v>
      </c>
      <c r="H241" s="13" t="s">
        <v>1766</v>
      </c>
      <c r="I241" s="13" t="s">
        <v>1767</v>
      </c>
      <c r="J241" s="13" t="s">
        <v>1768</v>
      </c>
      <c r="K241" s="14">
        <v>0.51600000000000001</v>
      </c>
      <c r="L241" s="14">
        <f t="shared" si="9"/>
        <v>0.29484400983101583</v>
      </c>
      <c r="M241" s="14">
        <f t="shared" si="10"/>
        <v>-1.761976210800025</v>
      </c>
      <c r="N241" s="15">
        <v>1.13432367181108E-4</v>
      </c>
      <c r="O241" s="16">
        <f t="shared" si="11"/>
        <v>3.9452630046808652</v>
      </c>
    </row>
    <row r="242" spans="1:15">
      <c r="A242" s="13" t="s">
        <v>6359</v>
      </c>
      <c r="B242" s="13" t="s">
        <v>6360</v>
      </c>
      <c r="C242" s="13" t="s">
        <v>33</v>
      </c>
      <c r="D242" s="13" t="s">
        <v>86</v>
      </c>
      <c r="E242" s="13" t="s">
        <v>3304</v>
      </c>
      <c r="F242" s="13" t="s">
        <v>4801</v>
      </c>
      <c r="G242" s="13" t="s">
        <v>6361</v>
      </c>
      <c r="H242" s="13" t="s">
        <v>6362</v>
      </c>
      <c r="I242" s="13" t="s">
        <v>6363</v>
      </c>
      <c r="J242" s="13" t="s">
        <v>40</v>
      </c>
      <c r="K242" s="14">
        <v>0.51600000000000001</v>
      </c>
      <c r="L242" s="14">
        <f t="shared" si="9"/>
        <v>0.29484400983101583</v>
      </c>
      <c r="M242" s="14">
        <f t="shared" si="10"/>
        <v>-1.761976210800025</v>
      </c>
      <c r="N242" s="15">
        <v>4.4305163305818202E-4</v>
      </c>
      <c r="O242" s="16">
        <f t="shared" si="11"/>
        <v>3.3535456583241938</v>
      </c>
    </row>
    <row r="243" spans="1:15">
      <c r="A243" s="2" t="s">
        <v>1681</v>
      </c>
      <c r="B243" s="2" t="s">
        <v>1682</v>
      </c>
      <c r="C243" s="2" t="s">
        <v>33</v>
      </c>
      <c r="D243" s="2" t="s">
        <v>34</v>
      </c>
      <c r="E243" s="2" t="s">
        <v>207</v>
      </c>
      <c r="F243" s="2" t="s">
        <v>1683</v>
      </c>
      <c r="G243" s="2" t="s">
        <v>1684</v>
      </c>
      <c r="H243" s="2" t="s">
        <v>1685</v>
      </c>
      <c r="I243" s="2" t="s">
        <v>1686</v>
      </c>
      <c r="J243" s="2" t="s">
        <v>1687</v>
      </c>
      <c r="K243" s="3">
        <v>1.369</v>
      </c>
      <c r="L243" s="3">
        <f t="shared" si="9"/>
        <v>0.782250871043916</v>
      </c>
      <c r="M243" s="3">
        <f t="shared" si="10"/>
        <v>-0.3542967349653795</v>
      </c>
      <c r="N243" s="155">
        <v>0.64680370994434</v>
      </c>
      <c r="O243" s="156">
        <f t="shared" si="11"/>
        <v>0.18922749772708633</v>
      </c>
    </row>
    <row r="244" spans="1:15">
      <c r="A244" s="2" t="s">
        <v>1688</v>
      </c>
      <c r="B244" s="2" t="s">
        <v>1689</v>
      </c>
      <c r="C244" s="2" t="s">
        <v>132</v>
      </c>
      <c r="D244" s="2" t="s">
        <v>86</v>
      </c>
      <c r="E244" s="2" t="s">
        <v>77</v>
      </c>
      <c r="F244" s="2" t="s">
        <v>1690</v>
      </c>
      <c r="G244" s="2" t="s">
        <v>1691</v>
      </c>
      <c r="H244" s="2" t="s">
        <v>1692</v>
      </c>
      <c r="I244" s="2" t="s">
        <v>1693</v>
      </c>
      <c r="J244" s="2" t="s">
        <v>1694</v>
      </c>
      <c r="K244" s="3">
        <v>1.165</v>
      </c>
      <c r="L244" s="3">
        <f t="shared" si="9"/>
        <v>0.66568463459909577</v>
      </c>
      <c r="M244" s="3">
        <f t="shared" si="10"/>
        <v>-0.58708922668163654</v>
      </c>
      <c r="N244" s="155">
        <v>1</v>
      </c>
      <c r="O244" s="156">
        <f t="shared" si="11"/>
        <v>0</v>
      </c>
    </row>
    <row r="245" spans="1:15">
      <c r="A245" s="2" t="s">
        <v>1695</v>
      </c>
      <c r="B245" s="2" t="s">
        <v>1696</v>
      </c>
      <c r="C245" s="2" t="s">
        <v>53</v>
      </c>
      <c r="D245" s="2" t="s">
        <v>34</v>
      </c>
      <c r="E245" s="2" t="s">
        <v>111</v>
      </c>
      <c r="F245" s="2" t="s">
        <v>1697</v>
      </c>
      <c r="G245" s="2" t="s">
        <v>1698</v>
      </c>
      <c r="H245" s="2" t="s">
        <v>1699</v>
      </c>
      <c r="I245" s="2" t="s">
        <v>1700</v>
      </c>
      <c r="J245" s="2" t="s">
        <v>1701</v>
      </c>
      <c r="K245" s="3">
        <v>1.17</v>
      </c>
      <c r="L245" s="3">
        <f t="shared" si="9"/>
        <v>0.66854165019823353</v>
      </c>
      <c r="M245" s="3">
        <f t="shared" si="10"/>
        <v>-0.58091065175251222</v>
      </c>
      <c r="N245" s="155">
        <v>0.305890750466214</v>
      </c>
      <c r="O245" s="156">
        <f t="shared" si="11"/>
        <v>0.51443365502648919</v>
      </c>
    </row>
    <row r="246" spans="1:15">
      <c r="A246" s="2" t="s">
        <v>1702</v>
      </c>
      <c r="B246" s="2" t="s">
        <v>1703</v>
      </c>
      <c r="C246" s="2" t="s">
        <v>33</v>
      </c>
      <c r="D246" s="2" t="s">
        <v>86</v>
      </c>
      <c r="E246" s="2" t="s">
        <v>77</v>
      </c>
      <c r="F246" s="2" t="s">
        <v>1704</v>
      </c>
      <c r="G246" s="2" t="s">
        <v>1705</v>
      </c>
      <c r="H246" s="2" t="s">
        <v>1706</v>
      </c>
      <c r="I246" s="2" t="s">
        <v>1707</v>
      </c>
      <c r="J246" s="2" t="s">
        <v>1708</v>
      </c>
      <c r="K246" s="3">
        <v>1.028</v>
      </c>
      <c r="L246" s="3">
        <f t="shared" si="9"/>
        <v>0.58740240718272141</v>
      </c>
      <c r="M246" s="3">
        <f t="shared" si="10"/>
        <v>-0.76757891702940095</v>
      </c>
      <c r="N246" s="155">
        <v>1</v>
      </c>
      <c r="O246" s="156">
        <f t="shared" si="11"/>
        <v>0</v>
      </c>
    </row>
    <row r="247" spans="1:15">
      <c r="A247" s="2" t="s">
        <v>1709</v>
      </c>
      <c r="B247" s="2" t="s">
        <v>1710</v>
      </c>
      <c r="C247" s="2" t="s">
        <v>33</v>
      </c>
      <c r="D247" s="2" t="s">
        <v>40</v>
      </c>
      <c r="E247" s="2" t="s">
        <v>77</v>
      </c>
      <c r="F247" s="2" t="s">
        <v>786</v>
      </c>
      <c r="G247" s="2" t="s">
        <v>1711</v>
      </c>
      <c r="H247" s="2" t="s">
        <v>1712</v>
      </c>
      <c r="I247" s="2" t="s">
        <v>1713</v>
      </c>
      <c r="J247" s="2" t="s">
        <v>719</v>
      </c>
      <c r="K247" s="3">
        <v>1.1020000000000001</v>
      </c>
      <c r="L247" s="3">
        <f t="shared" si="9"/>
        <v>0.62968623804996016</v>
      </c>
      <c r="M247" s="3">
        <f t="shared" si="10"/>
        <v>-0.66729495765212143</v>
      </c>
      <c r="N247" s="155">
        <v>1</v>
      </c>
      <c r="O247" s="156">
        <f t="shared" si="11"/>
        <v>0</v>
      </c>
    </row>
    <row r="248" spans="1:15">
      <c r="A248" s="13" t="s">
        <v>5255</v>
      </c>
      <c r="B248" s="13" t="s">
        <v>5256</v>
      </c>
      <c r="C248" s="13" t="s">
        <v>33</v>
      </c>
      <c r="D248" s="13" t="s">
        <v>86</v>
      </c>
      <c r="E248" s="13" t="s">
        <v>511</v>
      </c>
      <c r="F248" s="13" t="s">
        <v>5257</v>
      </c>
      <c r="G248" s="13" t="s">
        <v>5258</v>
      </c>
      <c r="H248" s="13" t="s">
        <v>5259</v>
      </c>
      <c r="I248" s="13" t="s">
        <v>5260</v>
      </c>
      <c r="J248" s="13" t="s">
        <v>1607</v>
      </c>
      <c r="K248" s="14">
        <v>0.51900000000000002</v>
      </c>
      <c r="L248" s="14">
        <f t="shared" si="9"/>
        <v>0.29655821919049846</v>
      </c>
      <c r="M248" s="14">
        <f t="shared" si="10"/>
        <v>-1.7536127378653983</v>
      </c>
      <c r="N248" s="15">
        <v>4.1528557025605699E-2</v>
      </c>
      <c r="O248" s="16">
        <f t="shared" si="11"/>
        <v>1.3816531588661454</v>
      </c>
    </row>
    <row r="249" spans="1:15">
      <c r="A249" s="2" t="s">
        <v>1722</v>
      </c>
      <c r="B249" s="2" t="s">
        <v>1723</v>
      </c>
      <c r="C249" s="2" t="s">
        <v>921</v>
      </c>
      <c r="D249" s="2" t="s">
        <v>141</v>
      </c>
      <c r="E249" s="2" t="s">
        <v>336</v>
      </c>
      <c r="F249" s="2" t="s">
        <v>1724</v>
      </c>
      <c r="G249" s="2" t="s">
        <v>1725</v>
      </c>
      <c r="H249" s="2" t="s">
        <v>1726</v>
      </c>
      <c r="I249" s="2" t="s">
        <v>1727</v>
      </c>
      <c r="J249" s="2" t="s">
        <v>1728</v>
      </c>
      <c r="K249" s="3">
        <v>0.89</v>
      </c>
      <c r="L249" s="3">
        <f t="shared" si="9"/>
        <v>0.50854877664651954</v>
      </c>
      <c r="M249" s="3">
        <f t="shared" si="10"/>
        <v>-0.97554194036951902</v>
      </c>
      <c r="N249" s="155">
        <v>0.46550923181390302</v>
      </c>
      <c r="O249" s="156">
        <f t="shared" si="11"/>
        <v>0.33207170182317558</v>
      </c>
    </row>
    <row r="250" spans="1:15">
      <c r="A250" s="2" t="s">
        <v>1729</v>
      </c>
      <c r="B250" s="2" t="s">
        <v>1730</v>
      </c>
      <c r="C250" s="2" t="s">
        <v>33</v>
      </c>
      <c r="D250" s="2" t="s">
        <v>34</v>
      </c>
      <c r="E250" s="2" t="s">
        <v>45</v>
      </c>
      <c r="F250" s="2" t="s">
        <v>1731</v>
      </c>
      <c r="G250" s="2" t="s">
        <v>1732</v>
      </c>
      <c r="H250" s="2" t="s">
        <v>1733</v>
      </c>
      <c r="I250" s="2" t="s">
        <v>1734</v>
      </c>
      <c r="J250" s="2" t="s">
        <v>1735</v>
      </c>
      <c r="K250" s="3">
        <v>0.876</v>
      </c>
      <c r="L250" s="3">
        <f t="shared" si="9"/>
        <v>0.50054913296893377</v>
      </c>
      <c r="M250" s="3">
        <f t="shared" si="10"/>
        <v>-0.99841640662210596</v>
      </c>
      <c r="N250" s="155">
        <v>1</v>
      </c>
      <c r="O250" s="156">
        <f t="shared" si="11"/>
        <v>0</v>
      </c>
    </row>
    <row r="251" spans="1:15">
      <c r="A251" s="2" t="s">
        <v>1736</v>
      </c>
      <c r="B251" s="2" t="s">
        <v>1737</v>
      </c>
      <c r="C251" s="2" t="s">
        <v>33</v>
      </c>
      <c r="D251" s="2" t="s">
        <v>141</v>
      </c>
      <c r="E251" s="2" t="s">
        <v>158</v>
      </c>
      <c r="F251" s="2" t="s">
        <v>1738</v>
      </c>
      <c r="G251" s="2" t="s">
        <v>1739</v>
      </c>
      <c r="H251" s="2" t="s">
        <v>1740</v>
      </c>
      <c r="I251" s="2" t="s">
        <v>1741</v>
      </c>
      <c r="J251" s="2" t="s">
        <v>1566</v>
      </c>
      <c r="K251" s="3">
        <v>1.329</v>
      </c>
      <c r="L251" s="3">
        <f t="shared" si="9"/>
        <v>0.75939474625081393</v>
      </c>
      <c r="M251" s="3">
        <f t="shared" si="10"/>
        <v>-0.39707807694710467</v>
      </c>
      <c r="N251" s="155">
        <v>0.24694626747039899</v>
      </c>
      <c r="O251" s="156">
        <f t="shared" si="11"/>
        <v>0.60739753370271576</v>
      </c>
    </row>
    <row r="252" spans="1:15">
      <c r="A252" s="2" t="s">
        <v>1742</v>
      </c>
      <c r="B252" s="2" t="s">
        <v>1743</v>
      </c>
      <c r="C252" s="2" t="s">
        <v>186</v>
      </c>
      <c r="D252" s="2" t="s">
        <v>141</v>
      </c>
      <c r="E252" s="2" t="s">
        <v>714</v>
      </c>
      <c r="F252" s="2" t="s">
        <v>1744</v>
      </c>
      <c r="G252" s="2" t="s">
        <v>1745</v>
      </c>
      <c r="H252" s="2" t="s">
        <v>1746</v>
      </c>
      <c r="I252" s="2" t="s">
        <v>1747</v>
      </c>
      <c r="J252" s="2" t="s">
        <v>483</v>
      </c>
      <c r="K252" s="3">
        <v>1.39</v>
      </c>
      <c r="L252" s="3">
        <f t="shared" si="9"/>
        <v>0.79425033656029453</v>
      </c>
      <c r="M252" s="3">
        <f t="shared" si="10"/>
        <v>-0.33233429861240932</v>
      </c>
      <c r="N252" s="155">
        <v>0.57395471970971901</v>
      </c>
      <c r="O252" s="156">
        <f t="shared" si="11"/>
        <v>0.24112236850078941</v>
      </c>
    </row>
    <row r="253" spans="1:15">
      <c r="A253" s="2" t="s">
        <v>1748</v>
      </c>
      <c r="B253" s="2" t="s">
        <v>1749</v>
      </c>
      <c r="C253" s="2" t="s">
        <v>33</v>
      </c>
      <c r="D253" s="2" t="s">
        <v>54</v>
      </c>
      <c r="E253" s="2" t="s">
        <v>158</v>
      </c>
      <c r="F253" s="2" t="s">
        <v>1750</v>
      </c>
      <c r="G253" s="2" t="s">
        <v>1751</v>
      </c>
      <c r="H253" s="2" t="s">
        <v>1752</v>
      </c>
      <c r="I253" s="2" t="s">
        <v>1753</v>
      </c>
      <c r="J253" s="2" t="s">
        <v>1754</v>
      </c>
      <c r="K253" s="3">
        <v>0.746</v>
      </c>
      <c r="L253" s="3">
        <f t="shared" si="9"/>
        <v>0.4262667273913523</v>
      </c>
      <c r="M253" s="3">
        <f t="shared" si="10"/>
        <v>-1.2301716459680414</v>
      </c>
      <c r="N253" s="155">
        <v>1</v>
      </c>
      <c r="O253" s="156">
        <f t="shared" si="11"/>
        <v>0</v>
      </c>
    </row>
    <row r="254" spans="1:15">
      <c r="A254" s="2" t="s">
        <v>1755</v>
      </c>
      <c r="B254" s="2" t="s">
        <v>1756</v>
      </c>
      <c r="C254" s="2" t="s">
        <v>43</v>
      </c>
      <c r="D254" s="2" t="s">
        <v>34</v>
      </c>
      <c r="E254" s="2" t="s">
        <v>207</v>
      </c>
      <c r="F254" s="2" t="s">
        <v>1757</v>
      </c>
      <c r="G254" s="2" t="s">
        <v>1758</v>
      </c>
      <c r="H254" s="2" t="s">
        <v>1759</v>
      </c>
      <c r="I254" s="2" t="s">
        <v>1760</v>
      </c>
      <c r="J254" s="2" t="s">
        <v>1761</v>
      </c>
      <c r="K254" s="3">
        <v>1.1870000000000001</v>
      </c>
      <c r="L254" s="3">
        <f t="shared" si="9"/>
        <v>0.67825550323530193</v>
      </c>
      <c r="M254" s="3">
        <f t="shared" si="10"/>
        <v>-0.56009924658137222</v>
      </c>
      <c r="N254" s="155">
        <v>1</v>
      </c>
      <c r="O254" s="156">
        <f t="shared" si="11"/>
        <v>0</v>
      </c>
    </row>
    <row r="255" spans="1:15">
      <c r="A255" s="13" t="s">
        <v>1947</v>
      </c>
      <c r="B255" s="13" t="s">
        <v>1948</v>
      </c>
      <c r="C255" s="13" t="s">
        <v>33</v>
      </c>
      <c r="D255" s="13" t="s">
        <v>34</v>
      </c>
      <c r="E255" s="13" t="s">
        <v>151</v>
      </c>
      <c r="F255" s="13" t="s">
        <v>1949</v>
      </c>
      <c r="G255" s="13" t="s">
        <v>1950</v>
      </c>
      <c r="H255" s="13" t="s">
        <v>1951</v>
      </c>
      <c r="I255" s="13" t="s">
        <v>1952</v>
      </c>
      <c r="J255" s="13" t="s">
        <v>1953</v>
      </c>
      <c r="K255" s="14">
        <v>0.52</v>
      </c>
      <c r="L255" s="14">
        <f t="shared" si="9"/>
        <v>0.29712962231032602</v>
      </c>
      <c r="M255" s="14">
        <f t="shared" si="10"/>
        <v>-1.7508356531948248</v>
      </c>
      <c r="N255" s="15">
        <v>6.4381866506678701E-4</v>
      </c>
      <c r="O255" s="16">
        <f t="shared" si="11"/>
        <v>3.1912364367557089</v>
      </c>
    </row>
    <row r="256" spans="1:15">
      <c r="A256" s="13" t="s">
        <v>3429</v>
      </c>
      <c r="B256" s="13" t="s">
        <v>3430</v>
      </c>
      <c r="C256" s="13" t="s">
        <v>132</v>
      </c>
      <c r="D256" s="13" t="s">
        <v>991</v>
      </c>
      <c r="E256" s="13" t="s">
        <v>1058</v>
      </c>
      <c r="F256" s="13" t="s">
        <v>3431</v>
      </c>
      <c r="G256" s="13" t="s">
        <v>3432</v>
      </c>
      <c r="H256" s="13" t="s">
        <v>3433</v>
      </c>
      <c r="I256" s="13" t="s">
        <v>3434</v>
      </c>
      <c r="J256" s="13" t="s">
        <v>102</v>
      </c>
      <c r="K256" s="14">
        <v>0.52</v>
      </c>
      <c r="L256" s="14">
        <f t="shared" si="9"/>
        <v>0.29712962231032602</v>
      </c>
      <c r="M256" s="14">
        <f t="shared" si="10"/>
        <v>-1.7508356531948248</v>
      </c>
      <c r="N256" s="15">
        <v>1.31222190866759E-2</v>
      </c>
      <c r="O256" s="16">
        <f t="shared" si="11"/>
        <v>1.8819927156002016</v>
      </c>
    </row>
    <row r="257" spans="1:15">
      <c r="A257" s="2" t="s">
        <v>1775</v>
      </c>
      <c r="B257" s="2" t="s">
        <v>1776</v>
      </c>
      <c r="C257" s="2" t="s">
        <v>53</v>
      </c>
      <c r="D257" s="2" t="s">
        <v>86</v>
      </c>
      <c r="E257" s="2" t="s">
        <v>511</v>
      </c>
      <c r="F257" s="2" t="s">
        <v>1777</v>
      </c>
      <c r="G257" s="2" t="s">
        <v>1778</v>
      </c>
      <c r="H257" s="2" t="s">
        <v>1779</v>
      </c>
      <c r="I257" s="2" t="s">
        <v>1780</v>
      </c>
      <c r="J257" s="2" t="s">
        <v>1781</v>
      </c>
      <c r="K257" s="3">
        <v>1.171</v>
      </c>
      <c r="L257" s="3">
        <f t="shared" si="9"/>
        <v>0.66911305331806115</v>
      </c>
      <c r="M257" s="3">
        <f t="shared" si="10"/>
        <v>-0.5796781057220638</v>
      </c>
      <c r="N257" s="155">
        <v>1</v>
      </c>
      <c r="O257" s="156">
        <f t="shared" si="11"/>
        <v>0</v>
      </c>
    </row>
    <row r="258" spans="1:15">
      <c r="A258" s="13" t="s">
        <v>10001</v>
      </c>
      <c r="B258" s="13" t="s">
        <v>10002</v>
      </c>
      <c r="C258" s="13" t="s">
        <v>33</v>
      </c>
      <c r="D258" s="13" t="s">
        <v>141</v>
      </c>
      <c r="E258" s="13" t="s">
        <v>111</v>
      </c>
      <c r="F258" s="13" t="s">
        <v>10003</v>
      </c>
      <c r="G258" s="13" t="s">
        <v>10004</v>
      </c>
      <c r="H258" s="13" t="s">
        <v>10005</v>
      </c>
      <c r="I258" s="13" t="s">
        <v>10006</v>
      </c>
      <c r="J258" s="13" t="s">
        <v>1344</v>
      </c>
      <c r="K258" s="14">
        <v>0.52</v>
      </c>
      <c r="L258" s="14">
        <f t="shared" ref="L258:L321" si="12">K258/1.750077949</f>
        <v>0.29712962231032602</v>
      </c>
      <c r="M258" s="14">
        <f t="shared" ref="M258:M321" si="13">LOG(L258, 2)</f>
        <v>-1.7508356531948248</v>
      </c>
      <c r="N258" s="15">
        <v>4.1443747618725199E-2</v>
      </c>
      <c r="O258" s="16">
        <f t="shared" ref="O258:O321" si="14">-LOG10(N258)</f>
        <v>1.3825409796976069</v>
      </c>
    </row>
    <row r="259" spans="1:15">
      <c r="A259" s="13" t="s">
        <v>11200</v>
      </c>
      <c r="B259" s="13" t="s">
        <v>11201</v>
      </c>
      <c r="C259" s="13" t="s">
        <v>53</v>
      </c>
      <c r="D259" s="13" t="s">
        <v>86</v>
      </c>
      <c r="E259" s="13" t="s">
        <v>751</v>
      </c>
      <c r="F259" s="13" t="s">
        <v>4294</v>
      </c>
      <c r="G259" s="13" t="s">
        <v>11202</v>
      </c>
      <c r="H259" s="13" t="s">
        <v>40</v>
      </c>
      <c r="I259" s="13" t="s">
        <v>11203</v>
      </c>
      <c r="J259" s="13" t="s">
        <v>4441</v>
      </c>
      <c r="K259" s="14">
        <v>0.52300000000000002</v>
      </c>
      <c r="L259" s="14">
        <f t="shared" si="12"/>
        <v>0.29884383166980866</v>
      </c>
      <c r="M259" s="14">
        <f t="shared" si="13"/>
        <v>-1.7425363299763377</v>
      </c>
      <c r="N259" s="15">
        <v>1.92932723976807E-7</v>
      </c>
      <c r="O259" s="16">
        <f t="shared" si="14"/>
        <v>6.7145941039412609</v>
      </c>
    </row>
    <row r="260" spans="1:15">
      <c r="A260" s="2" t="s">
        <v>1794</v>
      </c>
      <c r="B260" s="2" t="s">
        <v>1795</v>
      </c>
      <c r="C260" s="2" t="s">
        <v>832</v>
      </c>
      <c r="D260" s="2" t="s">
        <v>86</v>
      </c>
      <c r="E260" s="2" t="s">
        <v>937</v>
      </c>
      <c r="F260" s="2" t="s">
        <v>1796</v>
      </c>
      <c r="G260" s="2" t="s">
        <v>1797</v>
      </c>
      <c r="H260" s="2" t="s">
        <v>1798</v>
      </c>
      <c r="I260" s="2" t="s">
        <v>1799</v>
      </c>
      <c r="J260" s="2" t="s">
        <v>40</v>
      </c>
      <c r="K260" s="3">
        <v>1.355</v>
      </c>
      <c r="L260" s="3">
        <f t="shared" si="12"/>
        <v>0.77425122736633023</v>
      </c>
      <c r="M260" s="3">
        <f t="shared" si="13"/>
        <v>-0.36912632998204531</v>
      </c>
      <c r="N260" s="155">
        <v>1</v>
      </c>
      <c r="O260" s="156">
        <f t="shared" si="14"/>
        <v>0</v>
      </c>
    </row>
    <row r="261" spans="1:15">
      <c r="A261" s="13" t="s">
        <v>5707</v>
      </c>
      <c r="B261" s="13" t="s">
        <v>5708</v>
      </c>
      <c r="C261" s="13" t="s">
        <v>186</v>
      </c>
      <c r="D261" s="13" t="s">
        <v>141</v>
      </c>
      <c r="E261" s="13" t="s">
        <v>365</v>
      </c>
      <c r="F261" s="13" t="s">
        <v>5709</v>
      </c>
      <c r="G261" s="13" t="s">
        <v>5710</v>
      </c>
      <c r="H261" s="13" t="s">
        <v>5711</v>
      </c>
      <c r="I261" s="13" t="s">
        <v>5712</v>
      </c>
      <c r="J261" s="13" t="s">
        <v>483</v>
      </c>
      <c r="K261" s="14">
        <v>0.53</v>
      </c>
      <c r="L261" s="14">
        <f t="shared" si="12"/>
        <v>0.30284365350860154</v>
      </c>
      <c r="M261" s="14">
        <f t="shared" si="13"/>
        <v>-1.7233549167727173</v>
      </c>
      <c r="N261" s="15">
        <v>1.7081307256227501E-2</v>
      </c>
      <c r="O261" s="16">
        <f t="shared" si="14"/>
        <v>1.767478895213715</v>
      </c>
    </row>
    <row r="262" spans="1:15">
      <c r="A262" s="2" t="s">
        <v>1807</v>
      </c>
      <c r="B262" s="2" t="s">
        <v>1808</v>
      </c>
      <c r="C262" s="2" t="s">
        <v>235</v>
      </c>
      <c r="D262" s="2" t="s">
        <v>76</v>
      </c>
      <c r="E262" s="2" t="s">
        <v>55</v>
      </c>
      <c r="F262" s="2" t="s">
        <v>1809</v>
      </c>
      <c r="G262" s="2" t="s">
        <v>1810</v>
      </c>
      <c r="H262" s="2" t="s">
        <v>1811</v>
      </c>
      <c r="I262" s="2" t="s">
        <v>1812</v>
      </c>
      <c r="J262" s="2" t="s">
        <v>40</v>
      </c>
      <c r="K262" s="3">
        <v>1.31</v>
      </c>
      <c r="L262" s="3">
        <f t="shared" si="12"/>
        <v>0.74853808697409052</v>
      </c>
      <c r="M262" s="3">
        <f t="shared" si="13"/>
        <v>-0.41785236979846646</v>
      </c>
      <c r="N262" s="155">
        <v>0.48883699307560002</v>
      </c>
      <c r="O262" s="156">
        <f t="shared" si="14"/>
        <v>0.31083593598831766</v>
      </c>
    </row>
    <row r="263" spans="1:15">
      <c r="A263" s="2" t="s">
        <v>1813</v>
      </c>
      <c r="B263" s="2" t="s">
        <v>1814</v>
      </c>
      <c r="C263" s="2" t="s">
        <v>33</v>
      </c>
      <c r="D263" s="2" t="s">
        <v>86</v>
      </c>
      <c r="E263" s="2" t="s">
        <v>151</v>
      </c>
      <c r="F263" s="2" t="s">
        <v>1815</v>
      </c>
      <c r="G263" s="2" t="s">
        <v>1816</v>
      </c>
      <c r="H263" s="2" t="s">
        <v>1817</v>
      </c>
      <c r="I263" s="2" t="s">
        <v>1818</v>
      </c>
      <c r="J263" s="2" t="s">
        <v>1819</v>
      </c>
      <c r="K263" s="3">
        <v>0.53700000000000003</v>
      </c>
      <c r="L263" s="3">
        <f t="shared" si="12"/>
        <v>0.30684347534739437</v>
      </c>
      <c r="M263" s="3">
        <f t="shared" si="13"/>
        <v>-1.7044251882378665</v>
      </c>
      <c r="N263" s="155">
        <v>0.318724154526351</v>
      </c>
      <c r="O263" s="156">
        <f t="shared" si="14"/>
        <v>0.49658502224952472</v>
      </c>
    </row>
    <row r="264" spans="1:15">
      <c r="A264" s="2" t="s">
        <v>1820</v>
      </c>
      <c r="B264" s="2" t="s">
        <v>1821</v>
      </c>
      <c r="C264" s="2" t="s">
        <v>1822</v>
      </c>
      <c r="D264" s="2" t="s">
        <v>141</v>
      </c>
      <c r="E264" s="2" t="s">
        <v>1823</v>
      </c>
      <c r="F264" s="2" t="s">
        <v>1824</v>
      </c>
      <c r="G264" s="2" t="s">
        <v>1825</v>
      </c>
      <c r="H264" s="2" t="s">
        <v>1826</v>
      </c>
      <c r="I264" s="2" t="s">
        <v>1827</v>
      </c>
      <c r="J264" s="2" t="s">
        <v>1828</v>
      </c>
      <c r="K264" s="3">
        <v>1.06</v>
      </c>
      <c r="L264" s="3">
        <f t="shared" si="12"/>
        <v>0.60568730701720308</v>
      </c>
      <c r="M264" s="3">
        <f t="shared" si="13"/>
        <v>-0.72335491677271746</v>
      </c>
      <c r="N264" s="155">
        <v>1</v>
      </c>
      <c r="O264" s="156">
        <f t="shared" si="14"/>
        <v>0</v>
      </c>
    </row>
    <row r="265" spans="1:15">
      <c r="A265" s="2" t="s">
        <v>1829</v>
      </c>
      <c r="B265" s="2" t="s">
        <v>1830</v>
      </c>
      <c r="C265" s="2" t="s">
        <v>53</v>
      </c>
      <c r="D265" s="2" t="s">
        <v>40</v>
      </c>
      <c r="E265" s="2" t="s">
        <v>207</v>
      </c>
      <c r="F265" s="2" t="s">
        <v>1831</v>
      </c>
      <c r="G265" s="2" t="s">
        <v>1832</v>
      </c>
      <c r="H265" s="2" t="s">
        <v>1833</v>
      </c>
      <c r="I265" s="2" t="s">
        <v>1834</v>
      </c>
      <c r="J265" s="2" t="s">
        <v>1835</v>
      </c>
      <c r="K265" s="3">
        <v>0.745</v>
      </c>
      <c r="L265" s="3">
        <f t="shared" si="12"/>
        <v>0.42569532427152479</v>
      </c>
      <c r="M265" s="3">
        <f t="shared" si="13"/>
        <v>-1.2321068508737552</v>
      </c>
      <c r="N265" s="155">
        <v>1</v>
      </c>
      <c r="O265" s="156">
        <f t="shared" si="14"/>
        <v>0</v>
      </c>
    </row>
    <row r="266" spans="1:15">
      <c r="A266" s="13" t="s">
        <v>7568</v>
      </c>
      <c r="B266" s="13" t="s">
        <v>7569</v>
      </c>
      <c r="C266" s="13" t="s">
        <v>33</v>
      </c>
      <c r="D266" s="13" t="s">
        <v>86</v>
      </c>
      <c r="E266" s="13" t="s">
        <v>1583</v>
      </c>
      <c r="F266" s="13" t="s">
        <v>6705</v>
      </c>
      <c r="G266" s="13" t="s">
        <v>7570</v>
      </c>
      <c r="H266" s="13" t="s">
        <v>7571</v>
      </c>
      <c r="I266" s="13" t="s">
        <v>7572</v>
      </c>
      <c r="J266" s="13" t="s">
        <v>40</v>
      </c>
      <c r="K266" s="14">
        <v>0.53400000000000003</v>
      </c>
      <c r="L266" s="14">
        <f t="shared" si="12"/>
        <v>0.30512926598791174</v>
      </c>
      <c r="M266" s="14">
        <f t="shared" si="13"/>
        <v>-1.7125075345357252</v>
      </c>
      <c r="N266" s="15">
        <v>4.9822888381964104E-3</v>
      </c>
      <c r="O266" s="16">
        <f t="shared" si="14"/>
        <v>2.3025710987186807</v>
      </c>
    </row>
    <row r="267" spans="1:15">
      <c r="A267" s="2" t="s">
        <v>1842</v>
      </c>
      <c r="B267" s="2" t="s">
        <v>1843</v>
      </c>
      <c r="C267" s="2" t="s">
        <v>328</v>
      </c>
      <c r="D267" s="2" t="s">
        <v>44</v>
      </c>
      <c r="E267" s="2" t="s">
        <v>1844</v>
      </c>
      <c r="F267" s="2" t="s">
        <v>1845</v>
      </c>
      <c r="G267" s="2" t="s">
        <v>1846</v>
      </c>
      <c r="H267" s="2" t="s">
        <v>1847</v>
      </c>
      <c r="I267" s="2" t="s">
        <v>1848</v>
      </c>
      <c r="J267" s="2" t="s">
        <v>40</v>
      </c>
      <c r="K267" s="3">
        <v>1.02</v>
      </c>
      <c r="L267" s="3">
        <f t="shared" si="12"/>
        <v>0.58283118222410102</v>
      </c>
      <c r="M267" s="3">
        <f t="shared" si="13"/>
        <v>-0.77885002936442116</v>
      </c>
      <c r="N267" s="155">
        <v>1</v>
      </c>
      <c r="O267" s="156">
        <f t="shared" si="14"/>
        <v>0</v>
      </c>
    </row>
    <row r="268" spans="1:15">
      <c r="A268" s="2" t="s">
        <v>1849</v>
      </c>
      <c r="B268" s="2" t="s">
        <v>1850</v>
      </c>
      <c r="C268" s="2" t="s">
        <v>364</v>
      </c>
      <c r="D268" s="2" t="s">
        <v>141</v>
      </c>
      <c r="E268" s="2" t="s">
        <v>336</v>
      </c>
      <c r="F268" s="2" t="s">
        <v>1851</v>
      </c>
      <c r="G268" s="2" t="s">
        <v>1852</v>
      </c>
      <c r="H268" s="2" t="s">
        <v>1853</v>
      </c>
      <c r="I268" s="2" t="s">
        <v>1854</v>
      </c>
      <c r="J268" s="2" t="s">
        <v>462</v>
      </c>
      <c r="K268" s="3">
        <v>0.77700000000000002</v>
      </c>
      <c r="L268" s="3">
        <f t="shared" si="12"/>
        <v>0.4439802241060064</v>
      </c>
      <c r="M268" s="3">
        <f t="shared" si="13"/>
        <v>-1.1714326778155688</v>
      </c>
      <c r="N268" s="155">
        <v>0.237819305719457</v>
      </c>
      <c r="O268" s="156">
        <f t="shared" si="14"/>
        <v>0.62375289308525561</v>
      </c>
    </row>
    <row r="269" spans="1:15">
      <c r="A269" s="2" t="s">
        <v>1855</v>
      </c>
      <c r="B269" s="2" t="s">
        <v>1856</v>
      </c>
      <c r="C269" s="2" t="s">
        <v>40</v>
      </c>
      <c r="D269" s="2" t="s">
        <v>86</v>
      </c>
      <c r="E269" s="2" t="s">
        <v>40</v>
      </c>
      <c r="F269" s="2" t="s">
        <v>1857</v>
      </c>
      <c r="G269" s="2" t="s">
        <v>1858</v>
      </c>
      <c r="H269" s="2" t="s">
        <v>1859</v>
      </c>
      <c r="I269" s="2" t="s">
        <v>1860</v>
      </c>
      <c r="J269" s="2" t="s">
        <v>40</v>
      </c>
      <c r="K269" s="3">
        <v>1.454</v>
      </c>
      <c r="L269" s="3">
        <f t="shared" si="12"/>
        <v>0.83082013622925777</v>
      </c>
      <c r="M269" s="3">
        <f t="shared" si="13"/>
        <v>-0.26739191230368464</v>
      </c>
      <c r="N269" s="155">
        <v>0.176543360481171</v>
      </c>
      <c r="O269" s="156">
        <f t="shared" si="14"/>
        <v>0.75314861092790941</v>
      </c>
    </row>
    <row r="270" spans="1:15">
      <c r="A270" s="2" t="s">
        <v>1861</v>
      </c>
      <c r="B270" s="2" t="s">
        <v>1862</v>
      </c>
      <c r="C270" s="2" t="s">
        <v>53</v>
      </c>
      <c r="D270" s="2" t="s">
        <v>34</v>
      </c>
      <c r="E270" s="2" t="s">
        <v>1863</v>
      </c>
      <c r="F270" s="2" t="s">
        <v>1864</v>
      </c>
      <c r="G270" s="2" t="s">
        <v>1865</v>
      </c>
      <c r="H270" s="2" t="s">
        <v>1866</v>
      </c>
      <c r="I270" s="2" t="s">
        <v>1867</v>
      </c>
      <c r="J270" s="2" t="s">
        <v>1868</v>
      </c>
      <c r="K270" s="3">
        <v>0.68300000000000005</v>
      </c>
      <c r="L270" s="3">
        <f t="shared" si="12"/>
        <v>0.39026833084221668</v>
      </c>
      <c r="M270" s="3">
        <f t="shared" si="13"/>
        <v>-1.3574616979331886</v>
      </c>
      <c r="N270" s="155">
        <v>1</v>
      </c>
      <c r="O270" s="156">
        <f t="shared" si="14"/>
        <v>0</v>
      </c>
    </row>
    <row r="271" spans="1:15">
      <c r="A271" s="2" t="s">
        <v>1869</v>
      </c>
      <c r="B271" s="2" t="s">
        <v>1870</v>
      </c>
      <c r="C271" s="2" t="s">
        <v>140</v>
      </c>
      <c r="D271" s="2" t="s">
        <v>40</v>
      </c>
      <c r="E271" s="2" t="s">
        <v>336</v>
      </c>
      <c r="F271" s="2" t="s">
        <v>1871</v>
      </c>
      <c r="G271" s="2" t="s">
        <v>1872</v>
      </c>
      <c r="H271" s="2" t="s">
        <v>1873</v>
      </c>
      <c r="I271" s="2" t="s">
        <v>1874</v>
      </c>
      <c r="J271" s="2" t="s">
        <v>1180</v>
      </c>
      <c r="K271" s="3">
        <v>0.79900000000000004</v>
      </c>
      <c r="L271" s="3">
        <f t="shared" si="12"/>
        <v>0.45655109274221251</v>
      </c>
      <c r="M271" s="3">
        <f t="shared" si="13"/>
        <v>-1.1311517732953023</v>
      </c>
      <c r="N271" s="155">
        <v>0.58860346710101097</v>
      </c>
      <c r="O271" s="156">
        <f t="shared" si="14"/>
        <v>0.23017718406718843</v>
      </c>
    </row>
    <row r="272" spans="1:15">
      <c r="A272" s="13" t="s">
        <v>812</v>
      </c>
      <c r="B272" s="13" t="s">
        <v>813</v>
      </c>
      <c r="C272" s="13" t="s">
        <v>186</v>
      </c>
      <c r="D272" s="13" t="s">
        <v>141</v>
      </c>
      <c r="E272" s="13" t="s">
        <v>478</v>
      </c>
      <c r="F272" s="13" t="s">
        <v>479</v>
      </c>
      <c r="G272" s="13" t="s">
        <v>814</v>
      </c>
      <c r="H272" s="13" t="s">
        <v>815</v>
      </c>
      <c r="I272" s="13" t="s">
        <v>816</v>
      </c>
      <c r="J272" s="13" t="s">
        <v>483</v>
      </c>
      <c r="K272" s="14">
        <v>0.53700000000000003</v>
      </c>
      <c r="L272" s="14">
        <f t="shared" si="12"/>
        <v>0.30684347534739437</v>
      </c>
      <c r="M272" s="14">
        <f t="shared" si="13"/>
        <v>-1.7044251882378665</v>
      </c>
      <c r="N272" s="15">
        <v>3.1983460928254598E-5</v>
      </c>
      <c r="O272" s="16">
        <f t="shared" si="14"/>
        <v>4.4950745430689221</v>
      </c>
    </row>
    <row r="273" spans="1:15">
      <c r="A273" s="2" t="s">
        <v>1883</v>
      </c>
      <c r="B273" s="2" t="s">
        <v>1884</v>
      </c>
      <c r="C273" s="2" t="s">
        <v>33</v>
      </c>
      <c r="D273" s="2" t="s">
        <v>34</v>
      </c>
      <c r="E273" s="2" t="s">
        <v>77</v>
      </c>
      <c r="F273" s="2" t="s">
        <v>1885</v>
      </c>
      <c r="G273" s="2" t="s">
        <v>1886</v>
      </c>
      <c r="H273" s="2" t="s">
        <v>1887</v>
      </c>
      <c r="I273" s="2" t="s">
        <v>1888</v>
      </c>
      <c r="J273" s="2" t="s">
        <v>40</v>
      </c>
      <c r="K273" s="3">
        <v>0.79700000000000004</v>
      </c>
      <c r="L273" s="3">
        <f t="shared" si="12"/>
        <v>0.45540828650255738</v>
      </c>
      <c r="M273" s="3">
        <f t="shared" si="13"/>
        <v>-1.1347675522328073</v>
      </c>
      <c r="N273" s="155">
        <v>1</v>
      </c>
      <c r="O273" s="156">
        <f t="shared" si="14"/>
        <v>0</v>
      </c>
    </row>
    <row r="274" spans="1:15">
      <c r="A274" s="2" t="s">
        <v>1889</v>
      </c>
      <c r="B274" s="2" t="s">
        <v>1890</v>
      </c>
      <c r="C274" s="2" t="s">
        <v>150</v>
      </c>
      <c r="D274" s="2" t="s">
        <v>40</v>
      </c>
      <c r="E274" s="2" t="s">
        <v>151</v>
      </c>
      <c r="F274" s="2" t="s">
        <v>1891</v>
      </c>
      <c r="G274" s="2" t="s">
        <v>1892</v>
      </c>
      <c r="H274" s="2" t="s">
        <v>1893</v>
      </c>
      <c r="I274" s="2" t="s">
        <v>1894</v>
      </c>
      <c r="J274" s="2" t="s">
        <v>40</v>
      </c>
      <c r="K274" s="3">
        <v>0.995</v>
      </c>
      <c r="L274" s="3">
        <f t="shared" si="12"/>
        <v>0.56854610422841223</v>
      </c>
      <c r="M274" s="3">
        <f t="shared" si="13"/>
        <v>-0.81465075079226812</v>
      </c>
      <c r="N274" s="155">
        <v>1</v>
      </c>
      <c r="O274" s="156">
        <f t="shared" si="14"/>
        <v>0</v>
      </c>
    </row>
    <row r="275" spans="1:15">
      <c r="A275" s="2" t="s">
        <v>1895</v>
      </c>
      <c r="B275" s="2" t="s">
        <v>1896</v>
      </c>
      <c r="C275" s="2" t="s">
        <v>33</v>
      </c>
      <c r="D275" s="2" t="s">
        <v>34</v>
      </c>
      <c r="E275" s="2" t="s">
        <v>77</v>
      </c>
      <c r="F275" s="2" t="s">
        <v>1275</v>
      </c>
      <c r="G275" s="2" t="s">
        <v>1897</v>
      </c>
      <c r="H275" s="2" t="s">
        <v>1898</v>
      </c>
      <c r="I275" s="2" t="s">
        <v>1899</v>
      </c>
      <c r="J275" s="2" t="s">
        <v>355</v>
      </c>
      <c r="K275" s="3">
        <v>1.419</v>
      </c>
      <c r="L275" s="3">
        <f t="shared" si="12"/>
        <v>0.81082102703529346</v>
      </c>
      <c r="M275" s="3">
        <f t="shared" si="13"/>
        <v>-0.30254459216272778</v>
      </c>
      <c r="N275" s="155">
        <v>1</v>
      </c>
      <c r="O275" s="156">
        <f t="shared" si="14"/>
        <v>0</v>
      </c>
    </row>
    <row r="276" spans="1:15">
      <c r="A276" s="2" t="s">
        <v>1900</v>
      </c>
      <c r="B276" s="2" t="s">
        <v>1901</v>
      </c>
      <c r="C276" s="2" t="s">
        <v>1902</v>
      </c>
      <c r="D276" s="2" t="s">
        <v>86</v>
      </c>
      <c r="E276" s="2" t="s">
        <v>1903</v>
      </c>
      <c r="F276" s="2" t="s">
        <v>1904</v>
      </c>
      <c r="G276" s="2" t="s">
        <v>1905</v>
      </c>
      <c r="H276" s="2" t="s">
        <v>1906</v>
      </c>
      <c r="I276" s="2" t="s">
        <v>1907</v>
      </c>
      <c r="J276" s="2" t="s">
        <v>40</v>
      </c>
      <c r="K276" s="3">
        <v>1.071</v>
      </c>
      <c r="L276" s="3">
        <f t="shared" si="12"/>
        <v>0.6119727413353061</v>
      </c>
      <c r="M276" s="3">
        <f t="shared" si="13"/>
        <v>-0.70846070147302309</v>
      </c>
      <c r="N276" s="155">
        <v>1</v>
      </c>
      <c r="O276" s="156">
        <f t="shared" si="14"/>
        <v>0</v>
      </c>
    </row>
    <row r="277" spans="1:15">
      <c r="A277" s="2" t="s">
        <v>1908</v>
      </c>
      <c r="B277" s="2" t="s">
        <v>1909</v>
      </c>
      <c r="C277" s="2" t="s">
        <v>832</v>
      </c>
      <c r="D277" s="2" t="s">
        <v>76</v>
      </c>
      <c r="E277" s="2" t="s">
        <v>937</v>
      </c>
      <c r="F277" s="2" t="s">
        <v>1910</v>
      </c>
      <c r="G277" s="2" t="s">
        <v>1911</v>
      </c>
      <c r="H277" s="2" t="s">
        <v>1912</v>
      </c>
      <c r="I277" s="2" t="s">
        <v>1913</v>
      </c>
      <c r="J277" s="2" t="s">
        <v>40</v>
      </c>
      <c r="K277" s="3">
        <v>1.0660000000000001</v>
      </c>
      <c r="L277" s="3">
        <f t="shared" si="12"/>
        <v>0.60911572573616835</v>
      </c>
      <c r="M277" s="3">
        <f t="shared" si="13"/>
        <v>-0.71521174346410321</v>
      </c>
      <c r="N277" s="155">
        <v>1</v>
      </c>
      <c r="O277" s="156">
        <f t="shared" si="14"/>
        <v>0</v>
      </c>
    </row>
    <row r="278" spans="1:15">
      <c r="A278" s="13" t="s">
        <v>10233</v>
      </c>
      <c r="B278" s="13" t="s">
        <v>10234</v>
      </c>
      <c r="C278" s="13" t="s">
        <v>10235</v>
      </c>
      <c r="D278" s="13" t="s">
        <v>141</v>
      </c>
      <c r="E278" s="13" t="s">
        <v>519</v>
      </c>
      <c r="F278" s="13" t="s">
        <v>10009</v>
      </c>
      <c r="G278" s="13" t="s">
        <v>10236</v>
      </c>
      <c r="H278" s="13" t="s">
        <v>10237</v>
      </c>
      <c r="I278" s="13" t="s">
        <v>10238</v>
      </c>
      <c r="J278" s="13" t="s">
        <v>40</v>
      </c>
      <c r="K278" s="14">
        <v>0.53800000000000003</v>
      </c>
      <c r="L278" s="14">
        <f t="shared" si="12"/>
        <v>0.30741487846722193</v>
      </c>
      <c r="M278" s="14">
        <f t="shared" si="13"/>
        <v>-1.701741103666655</v>
      </c>
      <c r="N278" s="15">
        <v>3.8521954670975099E-2</v>
      </c>
      <c r="O278" s="16">
        <f t="shared" si="14"/>
        <v>1.4142916841310791</v>
      </c>
    </row>
    <row r="279" spans="1:15">
      <c r="A279" s="13" t="s">
        <v>851</v>
      </c>
      <c r="B279" s="13" t="s">
        <v>852</v>
      </c>
      <c r="C279" s="13" t="s">
        <v>33</v>
      </c>
      <c r="D279" s="13" t="s">
        <v>314</v>
      </c>
      <c r="E279" s="13" t="s">
        <v>214</v>
      </c>
      <c r="F279" s="13" t="s">
        <v>486</v>
      </c>
      <c r="G279" s="13" t="s">
        <v>853</v>
      </c>
      <c r="H279" s="13" t="s">
        <v>854</v>
      </c>
      <c r="I279" s="13" t="s">
        <v>855</v>
      </c>
      <c r="J279" s="13" t="s">
        <v>116</v>
      </c>
      <c r="K279" s="14">
        <v>0.53900000000000003</v>
      </c>
      <c r="L279" s="14">
        <f t="shared" si="12"/>
        <v>0.30798628158704949</v>
      </c>
      <c r="M279" s="14">
        <f t="shared" si="13"/>
        <v>-1.6990620034707733</v>
      </c>
      <c r="N279" s="15">
        <v>1.07564617428794E-3</v>
      </c>
      <c r="O279" s="16">
        <f t="shared" si="14"/>
        <v>2.9683305630794172</v>
      </c>
    </row>
    <row r="280" spans="1:15">
      <c r="A280" s="13" t="s">
        <v>11540</v>
      </c>
      <c r="B280" s="13" t="s">
        <v>11541</v>
      </c>
      <c r="C280" s="13" t="s">
        <v>40</v>
      </c>
      <c r="D280" s="13" t="s">
        <v>40</v>
      </c>
      <c r="E280" s="13" t="s">
        <v>40</v>
      </c>
      <c r="F280" s="13" t="s">
        <v>11542</v>
      </c>
      <c r="G280" s="13" t="s">
        <v>11543</v>
      </c>
      <c r="H280" s="13" t="s">
        <v>11544</v>
      </c>
      <c r="I280" s="13" t="s">
        <v>11545</v>
      </c>
      <c r="J280" s="13" t="s">
        <v>40</v>
      </c>
      <c r="K280" s="14">
        <v>0.53900000000000003</v>
      </c>
      <c r="L280" s="14">
        <f t="shared" si="12"/>
        <v>0.30798628158704949</v>
      </c>
      <c r="M280" s="14">
        <f t="shared" si="13"/>
        <v>-1.6990620034707733</v>
      </c>
      <c r="N280" s="15">
        <v>2.5301677926736901E-4</v>
      </c>
      <c r="O280" s="16">
        <f t="shared" si="14"/>
        <v>3.5968506768416</v>
      </c>
    </row>
    <row r="281" spans="1:15">
      <c r="A281" s="2" t="s">
        <v>1934</v>
      </c>
      <c r="B281" s="2" t="s">
        <v>1935</v>
      </c>
      <c r="C281" s="2" t="s">
        <v>33</v>
      </c>
      <c r="D281" s="2" t="s">
        <v>86</v>
      </c>
      <c r="E281" s="2" t="s">
        <v>158</v>
      </c>
      <c r="F281" s="2" t="s">
        <v>1936</v>
      </c>
      <c r="G281" s="2" t="s">
        <v>1937</v>
      </c>
      <c r="H281" s="2" t="s">
        <v>1938</v>
      </c>
      <c r="I281" s="2" t="s">
        <v>1939</v>
      </c>
      <c r="J281" s="2" t="s">
        <v>1940</v>
      </c>
      <c r="K281" s="3">
        <v>1.048</v>
      </c>
      <c r="L281" s="3">
        <f t="shared" si="12"/>
        <v>0.59883046957927244</v>
      </c>
      <c r="M281" s="3">
        <f t="shared" si="13"/>
        <v>-0.73978046468582881</v>
      </c>
      <c r="N281" s="155">
        <v>1</v>
      </c>
      <c r="O281" s="156">
        <f t="shared" si="14"/>
        <v>0</v>
      </c>
    </row>
    <row r="282" spans="1:15">
      <c r="A282" s="2" t="s">
        <v>1941</v>
      </c>
      <c r="B282" s="2" t="s">
        <v>1942</v>
      </c>
      <c r="C282" s="2" t="s">
        <v>235</v>
      </c>
      <c r="D282" s="2" t="s">
        <v>34</v>
      </c>
      <c r="E282" s="2" t="s">
        <v>77</v>
      </c>
      <c r="F282" s="2" t="s">
        <v>1943</v>
      </c>
      <c r="G282" s="2" t="s">
        <v>1944</v>
      </c>
      <c r="H282" s="2" t="s">
        <v>1945</v>
      </c>
      <c r="I282" s="2" t="s">
        <v>1946</v>
      </c>
      <c r="J282" s="2" t="s">
        <v>40</v>
      </c>
      <c r="K282" s="3">
        <v>1.236</v>
      </c>
      <c r="L282" s="3">
        <f t="shared" si="12"/>
        <v>0.70625425610685177</v>
      </c>
      <c r="M282" s="3">
        <f t="shared" si="13"/>
        <v>-0.50174043831890469</v>
      </c>
      <c r="N282" s="155">
        <v>1</v>
      </c>
      <c r="O282" s="156">
        <f t="shared" si="14"/>
        <v>0</v>
      </c>
    </row>
    <row r="283" spans="1:15">
      <c r="A283" s="13" t="s">
        <v>1641</v>
      </c>
      <c r="B283" s="13" t="s">
        <v>1642</v>
      </c>
      <c r="C283" s="13" t="s">
        <v>33</v>
      </c>
      <c r="D283" s="13" t="s">
        <v>944</v>
      </c>
      <c r="E283" s="13" t="s">
        <v>207</v>
      </c>
      <c r="F283" s="13" t="s">
        <v>1643</v>
      </c>
      <c r="G283" s="13" t="s">
        <v>1644</v>
      </c>
      <c r="H283" s="13" t="s">
        <v>1645</v>
      </c>
      <c r="I283" s="13" t="s">
        <v>1646</v>
      </c>
      <c r="J283" s="13" t="s">
        <v>1647</v>
      </c>
      <c r="K283" s="14">
        <v>0.54</v>
      </c>
      <c r="L283" s="14">
        <f t="shared" si="12"/>
        <v>0.30855768470687706</v>
      </c>
      <c r="M283" s="14">
        <f t="shared" si="13"/>
        <v>-1.6963878691724481</v>
      </c>
      <c r="N283" s="15">
        <v>8.4275449642976993E-3</v>
      </c>
      <c r="O283" s="16">
        <f t="shared" si="14"/>
        <v>2.0742989216673546</v>
      </c>
    </row>
    <row r="284" spans="1:15">
      <c r="A284" s="2" t="s">
        <v>1954</v>
      </c>
      <c r="B284" s="2" t="s">
        <v>1955</v>
      </c>
      <c r="C284" s="2" t="s">
        <v>1956</v>
      </c>
      <c r="D284" s="2" t="s">
        <v>1957</v>
      </c>
      <c r="E284" s="2" t="s">
        <v>937</v>
      </c>
      <c r="F284" s="2" t="s">
        <v>1958</v>
      </c>
      <c r="G284" s="2" t="s">
        <v>1959</v>
      </c>
      <c r="H284" s="2" t="s">
        <v>1960</v>
      </c>
      <c r="I284" s="2" t="s">
        <v>1961</v>
      </c>
      <c r="J284" s="2" t="s">
        <v>40</v>
      </c>
      <c r="K284" s="3">
        <v>1.7210000000000001</v>
      </c>
      <c r="L284" s="3">
        <f t="shared" si="12"/>
        <v>0.98338476922321361</v>
      </c>
      <c r="M284" s="3">
        <f t="shared" si="13"/>
        <v>-2.4172084183075541E-2</v>
      </c>
      <c r="N284" s="155">
        <v>0.114517471729164</v>
      </c>
      <c r="O284" s="156">
        <f t="shared" si="14"/>
        <v>0.94112824872408107</v>
      </c>
    </row>
    <row r="285" spans="1:15">
      <c r="A285" s="13" t="s">
        <v>433</v>
      </c>
      <c r="B285" s="13" t="s">
        <v>434</v>
      </c>
      <c r="C285" s="13" t="s">
        <v>33</v>
      </c>
      <c r="D285" s="13" t="s">
        <v>86</v>
      </c>
      <c r="E285" s="13" t="s">
        <v>111</v>
      </c>
      <c r="F285" s="13" t="s">
        <v>435</v>
      </c>
      <c r="G285" s="13" t="s">
        <v>436</v>
      </c>
      <c r="H285" s="13" t="s">
        <v>437</v>
      </c>
      <c r="I285" s="13" t="s">
        <v>438</v>
      </c>
      <c r="J285" s="13" t="s">
        <v>439</v>
      </c>
      <c r="K285" s="14">
        <v>0.54200000000000004</v>
      </c>
      <c r="L285" s="14">
        <f t="shared" si="12"/>
        <v>0.30970049094653213</v>
      </c>
      <c r="M285" s="14">
        <f t="shared" si="13"/>
        <v>-1.6910544248694075</v>
      </c>
      <c r="N285" s="15">
        <v>7.7067392220386594E-5</v>
      </c>
      <c r="O285" s="16">
        <f t="shared" si="14"/>
        <v>4.1131293362709949</v>
      </c>
    </row>
    <row r="286" spans="1:15">
      <c r="A286" s="2" t="s">
        <v>1969</v>
      </c>
      <c r="B286" s="2" t="s">
        <v>1970</v>
      </c>
      <c r="C286" s="2" t="s">
        <v>33</v>
      </c>
      <c r="D286" s="2" t="s">
        <v>86</v>
      </c>
      <c r="E286" s="2" t="s">
        <v>158</v>
      </c>
      <c r="F286" s="2" t="s">
        <v>1971</v>
      </c>
      <c r="G286" s="2" t="s">
        <v>1972</v>
      </c>
      <c r="H286" s="2" t="s">
        <v>1973</v>
      </c>
      <c r="I286" s="2" t="s">
        <v>1974</v>
      </c>
      <c r="J286" s="2" t="s">
        <v>1975</v>
      </c>
      <c r="K286" s="3">
        <v>1.373</v>
      </c>
      <c r="L286" s="3">
        <f t="shared" si="12"/>
        <v>0.78453648352322614</v>
      </c>
      <c r="M286" s="3">
        <f t="shared" si="13"/>
        <v>-0.35008755607617853</v>
      </c>
      <c r="N286" s="155">
        <v>0.56722871336937497</v>
      </c>
      <c r="O286" s="156">
        <f t="shared" si="14"/>
        <v>0.24624179308900407</v>
      </c>
    </row>
    <row r="287" spans="1:15">
      <c r="A287" s="13" t="s">
        <v>6763</v>
      </c>
      <c r="B287" s="13" t="s">
        <v>6764</v>
      </c>
      <c r="C287" s="13" t="s">
        <v>33</v>
      </c>
      <c r="D287" s="13" t="s">
        <v>34</v>
      </c>
      <c r="E287" s="13" t="s">
        <v>511</v>
      </c>
      <c r="F287" s="13" t="s">
        <v>6765</v>
      </c>
      <c r="G287" s="13" t="s">
        <v>6766</v>
      </c>
      <c r="H287" s="13" t="s">
        <v>6767</v>
      </c>
      <c r="I287" s="13" t="s">
        <v>6768</v>
      </c>
      <c r="J287" s="13" t="s">
        <v>40</v>
      </c>
      <c r="K287" s="14">
        <v>0.54300000000000004</v>
      </c>
      <c r="L287" s="14">
        <f t="shared" si="12"/>
        <v>0.31027189406635969</v>
      </c>
      <c r="M287" s="14">
        <f t="shared" si="13"/>
        <v>-1.6883950784189172</v>
      </c>
      <c r="N287" s="15">
        <v>2.3778431495705299E-2</v>
      </c>
      <c r="O287" s="16">
        <f t="shared" si="14"/>
        <v>1.6238167962785721</v>
      </c>
    </row>
    <row r="288" spans="1:15">
      <c r="A288" s="2" t="s">
        <v>1982</v>
      </c>
      <c r="B288" s="2" t="s">
        <v>1983</v>
      </c>
      <c r="C288" s="2" t="s">
        <v>43</v>
      </c>
      <c r="D288" s="2" t="s">
        <v>1984</v>
      </c>
      <c r="E288" s="2" t="s">
        <v>1058</v>
      </c>
      <c r="F288" s="2" t="s">
        <v>1985</v>
      </c>
      <c r="G288" s="2" t="s">
        <v>1986</v>
      </c>
      <c r="H288" s="2" t="s">
        <v>1987</v>
      </c>
      <c r="I288" s="2" t="s">
        <v>1988</v>
      </c>
      <c r="J288" s="2" t="s">
        <v>102</v>
      </c>
      <c r="K288" s="3">
        <v>1.51</v>
      </c>
      <c r="L288" s="3">
        <f t="shared" si="12"/>
        <v>0.8628187109396005</v>
      </c>
      <c r="M288" s="3">
        <f t="shared" si="13"/>
        <v>-0.21287063201083789</v>
      </c>
      <c r="N288" s="155">
        <v>0.22976018865787001</v>
      </c>
      <c r="O288" s="156">
        <f t="shared" si="14"/>
        <v>0.63872522083508532</v>
      </c>
    </row>
    <row r="289" spans="1:15">
      <c r="A289" s="2" t="s">
        <v>1989</v>
      </c>
      <c r="B289" s="2" t="s">
        <v>1990</v>
      </c>
      <c r="C289" s="2" t="s">
        <v>186</v>
      </c>
      <c r="D289" s="2" t="s">
        <v>40</v>
      </c>
      <c r="E289" s="2" t="s">
        <v>714</v>
      </c>
      <c r="F289" s="2" t="s">
        <v>1991</v>
      </c>
      <c r="G289" s="2" t="s">
        <v>1992</v>
      </c>
      <c r="H289" s="2" t="s">
        <v>1993</v>
      </c>
      <c r="I289" s="2" t="s">
        <v>1994</v>
      </c>
      <c r="J289" s="2" t="s">
        <v>1995</v>
      </c>
      <c r="K289" s="3">
        <v>0.77600000000000002</v>
      </c>
      <c r="L289" s="3">
        <f t="shared" si="12"/>
        <v>0.44340882098617884</v>
      </c>
      <c r="M289" s="3">
        <f t="shared" si="13"/>
        <v>-1.1732906240361514</v>
      </c>
      <c r="N289" s="155">
        <v>1</v>
      </c>
      <c r="O289" s="156">
        <f t="shared" si="14"/>
        <v>0</v>
      </c>
    </row>
    <row r="290" spans="1:15">
      <c r="A290" s="13" t="s">
        <v>6581</v>
      </c>
      <c r="B290" s="13" t="s">
        <v>6582</v>
      </c>
      <c r="C290" s="13" t="s">
        <v>6583</v>
      </c>
      <c r="D290" s="13" t="s">
        <v>34</v>
      </c>
      <c r="E290" s="13" t="s">
        <v>77</v>
      </c>
      <c r="F290" s="13" t="s">
        <v>6584</v>
      </c>
      <c r="G290" s="13" t="s">
        <v>6585</v>
      </c>
      <c r="H290" s="13" t="s">
        <v>6586</v>
      </c>
      <c r="I290" s="13" t="s">
        <v>6587</v>
      </c>
      <c r="J290" s="13" t="s">
        <v>40</v>
      </c>
      <c r="K290" s="14">
        <v>0.54400000000000004</v>
      </c>
      <c r="L290" s="14">
        <f t="shared" si="12"/>
        <v>0.31084329718618725</v>
      </c>
      <c r="M290" s="14">
        <f t="shared" si="13"/>
        <v>-1.6857406249729396</v>
      </c>
      <c r="N290" s="15">
        <v>5.8521201888630499E-5</v>
      </c>
      <c r="O290" s="16">
        <f t="shared" si="14"/>
        <v>4.2326867630621061</v>
      </c>
    </row>
    <row r="291" spans="1:15">
      <c r="A291" s="2" t="s">
        <v>2003</v>
      </c>
      <c r="B291" s="2" t="s">
        <v>2004</v>
      </c>
      <c r="C291" s="2" t="s">
        <v>33</v>
      </c>
      <c r="D291" s="2" t="s">
        <v>86</v>
      </c>
      <c r="E291" s="2" t="s">
        <v>77</v>
      </c>
      <c r="F291" s="2" t="s">
        <v>2005</v>
      </c>
      <c r="G291" s="2" t="s">
        <v>2006</v>
      </c>
      <c r="H291" s="2" t="s">
        <v>2007</v>
      </c>
      <c r="I291" s="2" t="s">
        <v>2008</v>
      </c>
      <c r="J291" s="2" t="s">
        <v>657</v>
      </c>
      <c r="K291" s="3">
        <v>1.3069999999999999</v>
      </c>
      <c r="L291" s="3">
        <f t="shared" si="12"/>
        <v>0.74682387761460789</v>
      </c>
      <c r="M291" s="3">
        <f t="shared" si="13"/>
        <v>-0.42116004042784583</v>
      </c>
      <c r="N291" s="155">
        <v>0.97251002511781204</v>
      </c>
      <c r="O291" s="156">
        <f t="shared" si="14"/>
        <v>1.2105913055308355E-2</v>
      </c>
    </row>
    <row r="292" spans="1:15">
      <c r="A292" s="2" t="s">
        <v>2009</v>
      </c>
      <c r="B292" s="2" t="s">
        <v>2010</v>
      </c>
      <c r="C292" s="2" t="s">
        <v>1956</v>
      </c>
      <c r="D292" s="2" t="s">
        <v>141</v>
      </c>
      <c r="E292" s="2" t="s">
        <v>937</v>
      </c>
      <c r="F292" s="2" t="s">
        <v>2011</v>
      </c>
      <c r="G292" s="2" t="s">
        <v>2012</v>
      </c>
      <c r="H292" s="2" t="s">
        <v>2013</v>
      </c>
      <c r="I292" s="2" t="s">
        <v>2014</v>
      </c>
      <c r="J292" s="2" t="s">
        <v>40</v>
      </c>
      <c r="K292" s="3">
        <v>1.3520000000000001</v>
      </c>
      <c r="L292" s="3">
        <f t="shared" si="12"/>
        <v>0.77253701800684771</v>
      </c>
      <c r="M292" s="3">
        <f t="shared" si="13"/>
        <v>-0.37232402994109465</v>
      </c>
      <c r="N292" s="155">
        <v>0.61610116265233394</v>
      </c>
      <c r="O292" s="156">
        <f t="shared" si="14"/>
        <v>0.21034797164318092</v>
      </c>
    </row>
    <row r="293" spans="1:15">
      <c r="A293" s="2" t="s">
        <v>2015</v>
      </c>
      <c r="B293" s="2" t="s">
        <v>2016</v>
      </c>
      <c r="C293" s="2" t="s">
        <v>235</v>
      </c>
      <c r="D293" s="2" t="s">
        <v>34</v>
      </c>
      <c r="E293" s="2" t="s">
        <v>77</v>
      </c>
      <c r="F293" s="2" t="s">
        <v>2017</v>
      </c>
      <c r="G293" s="2" t="s">
        <v>2018</v>
      </c>
      <c r="H293" s="2" t="s">
        <v>2019</v>
      </c>
      <c r="I293" s="2" t="s">
        <v>2020</v>
      </c>
      <c r="J293" s="2" t="s">
        <v>2021</v>
      </c>
      <c r="K293" s="3">
        <v>1.117</v>
      </c>
      <c r="L293" s="3">
        <f t="shared" si="12"/>
        <v>0.63825728484737343</v>
      </c>
      <c r="M293" s="3">
        <f t="shared" si="13"/>
        <v>-0.6477899957399641</v>
      </c>
      <c r="N293" s="155">
        <v>0.39635484370121599</v>
      </c>
      <c r="O293" s="156">
        <f t="shared" si="14"/>
        <v>0.40191583009110293</v>
      </c>
    </row>
    <row r="294" spans="1:15">
      <c r="A294" s="2" t="s">
        <v>2022</v>
      </c>
      <c r="B294" s="2" t="s">
        <v>2023</v>
      </c>
      <c r="C294" s="2" t="s">
        <v>186</v>
      </c>
      <c r="D294" s="2" t="s">
        <v>44</v>
      </c>
      <c r="E294" s="2" t="s">
        <v>2024</v>
      </c>
      <c r="F294" s="2" t="s">
        <v>2025</v>
      </c>
      <c r="G294" s="2" t="s">
        <v>2026</v>
      </c>
      <c r="H294" s="2" t="s">
        <v>2027</v>
      </c>
      <c r="I294" s="2" t="s">
        <v>2028</v>
      </c>
      <c r="J294" s="2" t="s">
        <v>2029</v>
      </c>
      <c r="K294" s="3">
        <v>0.93700000000000006</v>
      </c>
      <c r="L294" s="3">
        <f t="shared" si="12"/>
        <v>0.53540472327841437</v>
      </c>
      <c r="M294" s="3">
        <f t="shared" si="13"/>
        <v>-0.90129822856409214</v>
      </c>
      <c r="N294" s="155">
        <v>1</v>
      </c>
      <c r="O294" s="156">
        <f t="shared" si="14"/>
        <v>0</v>
      </c>
    </row>
    <row r="295" spans="1:15">
      <c r="A295" s="2" t="s">
        <v>2030</v>
      </c>
      <c r="B295" s="2" t="s">
        <v>2031</v>
      </c>
      <c r="C295" s="2" t="s">
        <v>33</v>
      </c>
      <c r="D295" s="2" t="s">
        <v>86</v>
      </c>
      <c r="E295" s="2" t="s">
        <v>151</v>
      </c>
      <c r="F295" s="2" t="s">
        <v>1235</v>
      </c>
      <c r="G295" s="2" t="s">
        <v>2032</v>
      </c>
      <c r="H295" s="2" t="s">
        <v>2033</v>
      </c>
      <c r="I295" s="2" t="s">
        <v>2034</v>
      </c>
      <c r="J295" s="2" t="s">
        <v>2035</v>
      </c>
      <c r="K295" s="3">
        <v>1.337</v>
      </c>
      <c r="L295" s="3">
        <f t="shared" si="12"/>
        <v>0.76396597120943432</v>
      </c>
      <c r="M295" s="3">
        <f t="shared" si="13"/>
        <v>-0.38841971612992637</v>
      </c>
      <c r="N295" s="155">
        <v>1</v>
      </c>
      <c r="O295" s="156">
        <f t="shared" si="14"/>
        <v>0</v>
      </c>
    </row>
    <row r="296" spans="1:15">
      <c r="A296" s="13" t="s">
        <v>4509</v>
      </c>
      <c r="B296" s="13" t="s">
        <v>4510</v>
      </c>
      <c r="C296" s="13" t="s">
        <v>85</v>
      </c>
      <c r="D296" s="13" t="s">
        <v>34</v>
      </c>
      <c r="E296" s="13" t="s">
        <v>2749</v>
      </c>
      <c r="F296" s="13" t="s">
        <v>4511</v>
      </c>
      <c r="G296" s="13" t="s">
        <v>4512</v>
      </c>
      <c r="H296" s="13" t="s">
        <v>4513</v>
      </c>
      <c r="I296" s="13" t="s">
        <v>4514</v>
      </c>
      <c r="J296" s="13" t="s">
        <v>650</v>
      </c>
      <c r="K296" s="14">
        <v>0.54500000000000004</v>
      </c>
      <c r="L296" s="14">
        <f t="shared" si="12"/>
        <v>0.31141470030601481</v>
      </c>
      <c r="M296" s="14">
        <f t="shared" si="13"/>
        <v>-1.6830910465589903</v>
      </c>
      <c r="N296" s="15">
        <v>6.9805675102818099E-3</v>
      </c>
      <c r="O296" s="16">
        <f t="shared" si="14"/>
        <v>2.1561092684133936</v>
      </c>
    </row>
    <row r="297" spans="1:15">
      <c r="A297" s="2" t="s">
        <v>2043</v>
      </c>
      <c r="B297" s="2" t="s">
        <v>2044</v>
      </c>
      <c r="C297" s="2" t="s">
        <v>518</v>
      </c>
      <c r="D297" s="2" t="s">
        <v>314</v>
      </c>
      <c r="E297" s="2" t="s">
        <v>1555</v>
      </c>
      <c r="F297" s="2" t="s">
        <v>2045</v>
      </c>
      <c r="G297" s="2" t="s">
        <v>2046</v>
      </c>
      <c r="H297" s="2" t="s">
        <v>2047</v>
      </c>
      <c r="I297" s="2" t="s">
        <v>2048</v>
      </c>
      <c r="J297" s="2" t="s">
        <v>40</v>
      </c>
      <c r="K297" s="3">
        <v>1.1579999999999999</v>
      </c>
      <c r="L297" s="3">
        <f t="shared" si="12"/>
        <v>0.66168481276030289</v>
      </c>
      <c r="M297" s="3">
        <f t="shared" si="13"/>
        <v>-0.59578392823404258</v>
      </c>
      <c r="N297" s="155">
        <v>1</v>
      </c>
      <c r="O297" s="156">
        <f t="shared" si="14"/>
        <v>0</v>
      </c>
    </row>
    <row r="298" spans="1:15">
      <c r="A298" s="2" t="s">
        <v>2049</v>
      </c>
      <c r="B298" s="2" t="s">
        <v>2050</v>
      </c>
      <c r="C298" s="2" t="s">
        <v>33</v>
      </c>
      <c r="D298" s="2" t="s">
        <v>34</v>
      </c>
      <c r="E298" s="2" t="s">
        <v>77</v>
      </c>
      <c r="F298" s="2" t="s">
        <v>2051</v>
      </c>
      <c r="G298" s="2" t="s">
        <v>2052</v>
      </c>
      <c r="H298" s="2" t="s">
        <v>2053</v>
      </c>
      <c r="I298" s="2" t="s">
        <v>2054</v>
      </c>
      <c r="J298" s="2" t="s">
        <v>2055</v>
      </c>
      <c r="K298" s="3">
        <v>1.3540000000000001</v>
      </c>
      <c r="L298" s="3">
        <f t="shared" si="12"/>
        <v>0.77367982424650283</v>
      </c>
      <c r="M298" s="3">
        <f t="shared" si="13"/>
        <v>-0.37019144264828213</v>
      </c>
      <c r="N298" s="155">
        <v>0.46313069118780198</v>
      </c>
      <c r="O298" s="156">
        <f t="shared" si="14"/>
        <v>0.33429643781015372</v>
      </c>
    </row>
    <row r="299" spans="1:15">
      <c r="A299" s="2" t="s">
        <v>2056</v>
      </c>
      <c r="B299" s="2" t="s">
        <v>2057</v>
      </c>
      <c r="C299" s="2" t="s">
        <v>53</v>
      </c>
      <c r="D299" s="2" t="s">
        <v>86</v>
      </c>
      <c r="E299" s="2" t="s">
        <v>214</v>
      </c>
      <c r="F299" s="2" t="s">
        <v>2058</v>
      </c>
      <c r="G299" s="2" t="s">
        <v>2059</v>
      </c>
      <c r="H299" s="2" t="s">
        <v>2060</v>
      </c>
      <c r="I299" s="2" t="s">
        <v>2061</v>
      </c>
      <c r="J299" s="2" t="s">
        <v>40</v>
      </c>
      <c r="K299" s="3">
        <v>1.381</v>
      </c>
      <c r="L299" s="3">
        <f t="shared" si="12"/>
        <v>0.78910770848184664</v>
      </c>
      <c r="M299" s="3">
        <f t="shared" si="13"/>
        <v>-0.34170586196522812</v>
      </c>
      <c r="N299" s="155">
        <v>0.50370854861901404</v>
      </c>
      <c r="O299" s="156">
        <f t="shared" si="14"/>
        <v>0.2978206785118313</v>
      </c>
    </row>
    <row r="300" spans="1:15">
      <c r="A300" s="2" t="s">
        <v>2062</v>
      </c>
      <c r="B300" s="2" t="s">
        <v>2063</v>
      </c>
      <c r="C300" s="2" t="s">
        <v>33</v>
      </c>
      <c r="D300" s="2" t="s">
        <v>86</v>
      </c>
      <c r="E300" s="2" t="s">
        <v>158</v>
      </c>
      <c r="F300" s="2" t="s">
        <v>2064</v>
      </c>
      <c r="G300" s="2" t="s">
        <v>2065</v>
      </c>
      <c r="H300" s="2" t="s">
        <v>2066</v>
      </c>
      <c r="I300" s="2" t="s">
        <v>2067</v>
      </c>
      <c r="J300" s="2" t="s">
        <v>2068</v>
      </c>
      <c r="K300" s="3">
        <v>1.284</v>
      </c>
      <c r="L300" s="3">
        <f t="shared" si="12"/>
        <v>0.73368160585857423</v>
      </c>
      <c r="M300" s="3">
        <f t="shared" si="13"/>
        <v>-0.44677397910097599</v>
      </c>
      <c r="N300" s="155">
        <v>0.62092690046337395</v>
      </c>
      <c r="O300" s="156">
        <f t="shared" si="14"/>
        <v>0.20695952477354559</v>
      </c>
    </row>
    <row r="301" spans="1:15">
      <c r="A301" s="2" t="s">
        <v>2069</v>
      </c>
      <c r="B301" s="2" t="s">
        <v>2070</v>
      </c>
      <c r="C301" s="2" t="s">
        <v>33</v>
      </c>
      <c r="D301" s="2" t="s">
        <v>34</v>
      </c>
      <c r="E301" s="2" t="s">
        <v>511</v>
      </c>
      <c r="F301" s="2" t="s">
        <v>2071</v>
      </c>
      <c r="G301" s="2" t="s">
        <v>2072</v>
      </c>
      <c r="H301" s="2" t="s">
        <v>2073</v>
      </c>
      <c r="I301" s="2" t="s">
        <v>2074</v>
      </c>
      <c r="J301" s="2" t="s">
        <v>40</v>
      </c>
      <c r="K301" s="3">
        <v>1.3120000000000001</v>
      </c>
      <c r="L301" s="3">
        <f t="shared" si="12"/>
        <v>0.74968089321374565</v>
      </c>
      <c r="M301" s="3">
        <f t="shared" si="13"/>
        <v>-0.41565146160519539</v>
      </c>
      <c r="N301" s="155">
        <v>1</v>
      </c>
      <c r="O301" s="156">
        <f t="shared" si="14"/>
        <v>0</v>
      </c>
    </row>
    <row r="302" spans="1:15">
      <c r="A302" s="2" t="s">
        <v>2075</v>
      </c>
      <c r="B302" s="2" t="s">
        <v>2076</v>
      </c>
      <c r="C302" s="2" t="s">
        <v>33</v>
      </c>
      <c r="D302" s="2" t="s">
        <v>34</v>
      </c>
      <c r="E302" s="2" t="s">
        <v>77</v>
      </c>
      <c r="F302" s="2" t="s">
        <v>2077</v>
      </c>
      <c r="G302" s="2" t="s">
        <v>2078</v>
      </c>
      <c r="H302" s="2" t="s">
        <v>2079</v>
      </c>
      <c r="I302" s="2" t="s">
        <v>2080</v>
      </c>
      <c r="J302" s="2" t="s">
        <v>2081</v>
      </c>
      <c r="K302" s="3">
        <v>0.92100000000000004</v>
      </c>
      <c r="L302" s="3">
        <f t="shared" si="12"/>
        <v>0.52626227336117359</v>
      </c>
      <c r="M302" s="3">
        <f t="shared" si="13"/>
        <v>-0.92614612013194342</v>
      </c>
      <c r="N302" s="155">
        <v>1</v>
      </c>
      <c r="O302" s="156">
        <f t="shared" si="14"/>
        <v>0</v>
      </c>
    </row>
    <row r="303" spans="1:15">
      <c r="A303" s="2" t="s">
        <v>2082</v>
      </c>
      <c r="B303" s="2" t="s">
        <v>2083</v>
      </c>
      <c r="C303" s="2" t="s">
        <v>2084</v>
      </c>
      <c r="D303" s="2" t="s">
        <v>86</v>
      </c>
      <c r="E303" s="2" t="s">
        <v>1086</v>
      </c>
      <c r="F303" s="2" t="s">
        <v>2085</v>
      </c>
      <c r="G303" s="2" t="s">
        <v>2086</v>
      </c>
      <c r="H303" s="2" t="s">
        <v>2087</v>
      </c>
      <c r="I303" s="2" t="s">
        <v>2088</v>
      </c>
      <c r="J303" s="2" t="s">
        <v>2089</v>
      </c>
      <c r="K303" s="3">
        <v>1.478</v>
      </c>
      <c r="L303" s="3">
        <f t="shared" si="12"/>
        <v>0.84453381110511894</v>
      </c>
      <c r="M303" s="3">
        <f t="shared" si="13"/>
        <v>-0.24377291207712815</v>
      </c>
      <c r="N303" s="155">
        <v>0.53966759017382004</v>
      </c>
      <c r="O303" s="156">
        <f t="shared" si="14"/>
        <v>0.26787366277842423</v>
      </c>
    </row>
    <row r="304" spans="1:15">
      <c r="A304" s="13" t="s">
        <v>2366</v>
      </c>
      <c r="B304" s="13" t="s">
        <v>2367</v>
      </c>
      <c r="C304" s="13" t="s">
        <v>921</v>
      </c>
      <c r="D304" s="13" t="s">
        <v>40</v>
      </c>
      <c r="E304" s="13" t="s">
        <v>519</v>
      </c>
      <c r="F304" s="13" t="s">
        <v>2368</v>
      </c>
      <c r="G304" s="13" t="s">
        <v>2369</v>
      </c>
      <c r="H304" s="13" t="s">
        <v>2370</v>
      </c>
      <c r="I304" s="13" t="s">
        <v>2371</v>
      </c>
      <c r="J304" s="13" t="s">
        <v>1180</v>
      </c>
      <c r="K304" s="14">
        <v>0.54600000000000004</v>
      </c>
      <c r="L304" s="14">
        <f t="shared" si="12"/>
        <v>0.31198610342584232</v>
      </c>
      <c r="M304" s="14">
        <f t="shared" si="13"/>
        <v>-1.6804463253034265</v>
      </c>
      <c r="N304" s="15">
        <v>3.7459763646837898E-4</v>
      </c>
      <c r="O304" s="16">
        <f t="shared" si="14"/>
        <v>3.4264349671422525</v>
      </c>
    </row>
    <row r="305" spans="1:15">
      <c r="A305" s="13" t="s">
        <v>6797</v>
      </c>
      <c r="B305" s="13" t="s">
        <v>6798</v>
      </c>
      <c r="C305" s="13" t="s">
        <v>6799</v>
      </c>
      <c r="D305" s="13" t="s">
        <v>54</v>
      </c>
      <c r="E305" s="13" t="s">
        <v>751</v>
      </c>
      <c r="F305" s="13" t="s">
        <v>6584</v>
      </c>
      <c r="G305" s="13" t="s">
        <v>6800</v>
      </c>
      <c r="H305" s="13" t="s">
        <v>6801</v>
      </c>
      <c r="I305" s="13" t="s">
        <v>6802</v>
      </c>
      <c r="J305" s="13" t="s">
        <v>40</v>
      </c>
      <c r="K305" s="14">
        <v>0.54600000000000004</v>
      </c>
      <c r="L305" s="14">
        <f t="shared" si="12"/>
        <v>0.31198610342584232</v>
      </c>
      <c r="M305" s="14">
        <f t="shared" si="13"/>
        <v>-1.6804463253034265</v>
      </c>
      <c r="N305" s="15">
        <v>5.9615682101496101E-6</v>
      </c>
      <c r="O305" s="16">
        <f t="shared" si="14"/>
        <v>5.2246394826375511</v>
      </c>
    </row>
    <row r="306" spans="1:15">
      <c r="A306" s="2" t="s">
        <v>2103</v>
      </c>
      <c r="B306" s="2" t="s">
        <v>2104</v>
      </c>
      <c r="C306" s="2" t="s">
        <v>33</v>
      </c>
      <c r="D306" s="2" t="s">
        <v>86</v>
      </c>
      <c r="E306" s="2" t="s">
        <v>111</v>
      </c>
      <c r="F306" s="2" t="s">
        <v>2105</v>
      </c>
      <c r="G306" s="2" t="s">
        <v>2106</v>
      </c>
      <c r="H306" s="2" t="s">
        <v>2107</v>
      </c>
      <c r="I306" s="2" t="s">
        <v>2108</v>
      </c>
      <c r="J306" s="2" t="s">
        <v>554</v>
      </c>
      <c r="K306" s="3">
        <v>0.97199999999999998</v>
      </c>
      <c r="L306" s="3">
        <f t="shared" si="12"/>
        <v>0.55540383247237857</v>
      </c>
      <c r="M306" s="3">
        <f t="shared" si="13"/>
        <v>-0.84839096261749825</v>
      </c>
      <c r="N306" s="155">
        <v>1</v>
      </c>
      <c r="O306" s="156">
        <f t="shared" si="14"/>
        <v>0</v>
      </c>
    </row>
    <row r="307" spans="1:15">
      <c r="A307" s="2" t="s">
        <v>2109</v>
      </c>
      <c r="B307" s="2" t="s">
        <v>2110</v>
      </c>
      <c r="C307" s="2" t="s">
        <v>40</v>
      </c>
      <c r="D307" s="2" t="s">
        <v>34</v>
      </c>
      <c r="E307" s="2" t="s">
        <v>2111</v>
      </c>
      <c r="F307" s="2" t="s">
        <v>2112</v>
      </c>
      <c r="G307" s="2" t="s">
        <v>2113</v>
      </c>
      <c r="H307" s="2" t="s">
        <v>2114</v>
      </c>
      <c r="I307" s="2" t="s">
        <v>2115</v>
      </c>
      <c r="J307" s="2" t="s">
        <v>40</v>
      </c>
      <c r="K307" s="3">
        <v>1.25</v>
      </c>
      <c r="L307" s="3">
        <f t="shared" si="12"/>
        <v>0.71425389978443754</v>
      </c>
      <c r="M307" s="3">
        <f t="shared" si="13"/>
        <v>-0.48549108667382967</v>
      </c>
      <c r="N307" s="155">
        <v>1</v>
      </c>
      <c r="O307" s="156">
        <f t="shared" si="14"/>
        <v>0</v>
      </c>
    </row>
    <row r="308" spans="1:15">
      <c r="A308" s="13" t="s">
        <v>2928</v>
      </c>
      <c r="B308" s="13" t="s">
        <v>2929</v>
      </c>
      <c r="C308" s="13" t="s">
        <v>2930</v>
      </c>
      <c r="D308" s="13" t="s">
        <v>141</v>
      </c>
      <c r="E308" s="13" t="s">
        <v>937</v>
      </c>
      <c r="F308" s="13" t="s">
        <v>2931</v>
      </c>
      <c r="G308" s="13" t="s">
        <v>2932</v>
      </c>
      <c r="H308" s="13" t="s">
        <v>2933</v>
      </c>
      <c r="I308" s="13" t="s">
        <v>2934</v>
      </c>
      <c r="J308" s="13" t="s">
        <v>40</v>
      </c>
      <c r="K308" s="14">
        <v>0.54800000000000004</v>
      </c>
      <c r="L308" s="14">
        <f t="shared" si="12"/>
        <v>0.31312890966549745</v>
      </c>
      <c r="M308" s="14">
        <f t="shared" si="13"/>
        <v>-1.6751713832627524</v>
      </c>
      <c r="N308" s="15">
        <v>4.5986524304423501E-3</v>
      </c>
      <c r="O308" s="16">
        <f t="shared" si="14"/>
        <v>2.337369413484276</v>
      </c>
    </row>
    <row r="309" spans="1:15">
      <c r="A309" s="13" t="s">
        <v>1325</v>
      </c>
      <c r="B309" s="13" t="s">
        <v>1326</v>
      </c>
      <c r="C309" s="13" t="s">
        <v>328</v>
      </c>
      <c r="D309" s="13" t="s">
        <v>76</v>
      </c>
      <c r="E309" s="13" t="s">
        <v>151</v>
      </c>
      <c r="F309" s="13" t="s">
        <v>1327</v>
      </c>
      <c r="G309" s="13" t="s">
        <v>1328</v>
      </c>
      <c r="H309" s="13" t="s">
        <v>1329</v>
      </c>
      <c r="I309" s="13" t="s">
        <v>1330</v>
      </c>
      <c r="J309" s="13" t="s">
        <v>762</v>
      </c>
      <c r="K309" s="14">
        <v>0.54900000000000004</v>
      </c>
      <c r="L309" s="14">
        <f t="shared" si="12"/>
        <v>0.31370031278532501</v>
      </c>
      <c r="M309" s="14">
        <f t="shared" si="13"/>
        <v>-1.6725411272180803</v>
      </c>
      <c r="N309" s="15">
        <v>8.7529334268268298E-4</v>
      </c>
      <c r="O309" s="16">
        <f t="shared" si="14"/>
        <v>3.0578463746824811</v>
      </c>
    </row>
    <row r="310" spans="1:15">
      <c r="A310" s="2" t="s">
        <v>2128</v>
      </c>
      <c r="B310" s="2" t="s">
        <v>2129</v>
      </c>
      <c r="C310" s="2" t="s">
        <v>33</v>
      </c>
      <c r="D310" s="2" t="s">
        <v>34</v>
      </c>
      <c r="E310" s="2" t="s">
        <v>158</v>
      </c>
      <c r="F310" s="2" t="s">
        <v>2130</v>
      </c>
      <c r="G310" s="2" t="s">
        <v>2131</v>
      </c>
      <c r="H310" s="2" t="s">
        <v>2132</v>
      </c>
      <c r="I310" s="2" t="s">
        <v>2133</v>
      </c>
      <c r="J310" s="2" t="s">
        <v>685</v>
      </c>
      <c r="K310" s="3">
        <v>1.37</v>
      </c>
      <c r="L310" s="3">
        <f t="shared" si="12"/>
        <v>0.78282227416374361</v>
      </c>
      <c r="M310" s="3">
        <f t="shared" si="13"/>
        <v>-0.35324328837538987</v>
      </c>
      <c r="N310" s="155">
        <v>0.83359269036634298</v>
      </c>
      <c r="O310" s="156">
        <f t="shared" si="14"/>
        <v>7.9046102282890968E-2</v>
      </c>
    </row>
    <row r="311" spans="1:15">
      <c r="A311" s="2" t="s">
        <v>2134</v>
      </c>
      <c r="B311" s="2" t="s">
        <v>2135</v>
      </c>
      <c r="C311" s="2" t="s">
        <v>186</v>
      </c>
      <c r="D311" s="2" t="s">
        <v>141</v>
      </c>
      <c r="E311" s="2" t="s">
        <v>214</v>
      </c>
      <c r="F311" s="2" t="s">
        <v>2136</v>
      </c>
      <c r="G311" s="2" t="s">
        <v>2137</v>
      </c>
      <c r="H311" s="2" t="s">
        <v>2138</v>
      </c>
      <c r="I311" s="2" t="s">
        <v>2139</v>
      </c>
      <c r="J311" s="2" t="s">
        <v>2140</v>
      </c>
      <c r="K311" s="3">
        <v>0.86099999999999999</v>
      </c>
      <c r="L311" s="3">
        <f t="shared" si="12"/>
        <v>0.49197808617152056</v>
      </c>
      <c r="M311" s="3">
        <f t="shared" si="13"/>
        <v>-1.0233340388264351</v>
      </c>
      <c r="N311" s="155">
        <v>1</v>
      </c>
      <c r="O311" s="156">
        <f t="shared" si="14"/>
        <v>0</v>
      </c>
    </row>
    <row r="312" spans="1:15">
      <c r="A312" s="2" t="s">
        <v>2141</v>
      </c>
      <c r="B312" s="2" t="s">
        <v>2142</v>
      </c>
      <c r="C312" s="2" t="s">
        <v>33</v>
      </c>
      <c r="D312" s="2" t="s">
        <v>34</v>
      </c>
      <c r="E312" s="2" t="s">
        <v>894</v>
      </c>
      <c r="F312" s="2" t="s">
        <v>2143</v>
      </c>
      <c r="G312" s="2" t="s">
        <v>2144</v>
      </c>
      <c r="H312" s="2" t="s">
        <v>2145</v>
      </c>
      <c r="I312" s="2" t="s">
        <v>2146</v>
      </c>
      <c r="J312" s="2" t="s">
        <v>40</v>
      </c>
      <c r="K312" s="3">
        <v>1.0089999999999999</v>
      </c>
      <c r="L312" s="3">
        <f t="shared" si="12"/>
        <v>0.57654574790599789</v>
      </c>
      <c r="M312" s="3">
        <f t="shared" si="13"/>
        <v>-0.79449300711692206</v>
      </c>
      <c r="N312" s="155">
        <v>1</v>
      </c>
      <c r="O312" s="156">
        <f t="shared" si="14"/>
        <v>0</v>
      </c>
    </row>
    <row r="313" spans="1:15">
      <c r="A313" s="2" t="s">
        <v>2147</v>
      </c>
      <c r="B313" s="2" t="s">
        <v>2148</v>
      </c>
      <c r="C313" s="2" t="s">
        <v>33</v>
      </c>
      <c r="D313" s="2" t="s">
        <v>86</v>
      </c>
      <c r="E313" s="2" t="s">
        <v>151</v>
      </c>
      <c r="F313" s="2" t="s">
        <v>2149</v>
      </c>
      <c r="G313" s="2" t="s">
        <v>2150</v>
      </c>
      <c r="H313" s="2" t="s">
        <v>2151</v>
      </c>
      <c r="I313" s="2" t="s">
        <v>2152</v>
      </c>
      <c r="J313" s="2" t="s">
        <v>293</v>
      </c>
      <c r="K313" s="3">
        <v>1.306</v>
      </c>
      <c r="L313" s="3">
        <f t="shared" si="12"/>
        <v>0.74625247449478038</v>
      </c>
      <c r="M313" s="3">
        <f t="shared" si="13"/>
        <v>-0.42226428467684823</v>
      </c>
      <c r="N313" s="155">
        <v>0.66005526687644001</v>
      </c>
      <c r="O313" s="156">
        <f t="shared" si="14"/>
        <v>0.18041969916330433</v>
      </c>
    </row>
    <row r="314" spans="1:15">
      <c r="A314" s="2" t="s">
        <v>2153</v>
      </c>
      <c r="B314" s="2" t="s">
        <v>2154</v>
      </c>
      <c r="C314" s="2" t="s">
        <v>2155</v>
      </c>
      <c r="D314" s="2" t="s">
        <v>86</v>
      </c>
      <c r="E314" s="2" t="s">
        <v>282</v>
      </c>
      <c r="F314" s="2" t="s">
        <v>2156</v>
      </c>
      <c r="G314" s="2" t="s">
        <v>2157</v>
      </c>
      <c r="H314" s="2" t="s">
        <v>2158</v>
      </c>
      <c r="I314" s="2" t="s">
        <v>2159</v>
      </c>
      <c r="J314" s="2" t="s">
        <v>40</v>
      </c>
      <c r="K314" s="3">
        <v>1.3740000000000001</v>
      </c>
      <c r="L314" s="3">
        <f t="shared" si="12"/>
        <v>0.78510788664305375</v>
      </c>
      <c r="M314" s="3">
        <f t="shared" si="13"/>
        <v>-0.34903717740517892</v>
      </c>
      <c r="N314" s="155">
        <v>0.93299387083021801</v>
      </c>
      <c r="O314" s="156">
        <f t="shared" si="14"/>
        <v>3.012120927960758E-2</v>
      </c>
    </row>
    <row r="315" spans="1:15">
      <c r="A315" s="13" t="s">
        <v>3410</v>
      </c>
      <c r="B315" s="13" t="s">
        <v>3411</v>
      </c>
      <c r="C315" s="13" t="s">
        <v>186</v>
      </c>
      <c r="D315" s="13" t="s">
        <v>54</v>
      </c>
      <c r="E315" s="13" t="s">
        <v>511</v>
      </c>
      <c r="F315" s="13" t="s">
        <v>3412</v>
      </c>
      <c r="G315" s="13" t="s">
        <v>3413</v>
      </c>
      <c r="H315" s="13" t="s">
        <v>3414</v>
      </c>
      <c r="I315" s="13" t="s">
        <v>3415</v>
      </c>
      <c r="J315" s="13" t="s">
        <v>483</v>
      </c>
      <c r="K315" s="14">
        <v>0.55200000000000005</v>
      </c>
      <c r="L315" s="14">
        <f t="shared" si="12"/>
        <v>0.31541452214480764</v>
      </c>
      <c r="M315" s="14">
        <f t="shared" si="13"/>
        <v>-1.6646790094451098</v>
      </c>
      <c r="N315" s="15">
        <v>1.9727842500125901E-2</v>
      </c>
      <c r="O315" s="16">
        <f t="shared" si="14"/>
        <v>1.7049204079826941</v>
      </c>
    </row>
    <row r="316" spans="1:15">
      <c r="A316" s="2" t="s">
        <v>2166</v>
      </c>
      <c r="B316" s="2" t="s">
        <v>2167</v>
      </c>
      <c r="C316" s="2" t="s">
        <v>33</v>
      </c>
      <c r="D316" s="2" t="s">
        <v>34</v>
      </c>
      <c r="E316" s="2" t="s">
        <v>511</v>
      </c>
      <c r="F316" s="2" t="s">
        <v>2168</v>
      </c>
      <c r="G316" s="2" t="s">
        <v>2169</v>
      </c>
      <c r="H316" s="2" t="s">
        <v>2170</v>
      </c>
      <c r="I316" s="2" t="s">
        <v>2171</v>
      </c>
      <c r="J316" s="2" t="s">
        <v>1251</v>
      </c>
      <c r="K316" s="3">
        <v>1.4410000000000001</v>
      </c>
      <c r="L316" s="3">
        <f t="shared" si="12"/>
        <v>0.82339189567149962</v>
      </c>
      <c r="M316" s="3">
        <f t="shared" si="13"/>
        <v>-0.2803488460485315</v>
      </c>
      <c r="N316" s="4">
        <v>5.1684022515513101E-2</v>
      </c>
      <c r="O316" s="5">
        <f t="shared" si="14"/>
        <v>1.2866436929946476</v>
      </c>
    </row>
    <row r="317" spans="1:15">
      <c r="A317" s="13" t="s">
        <v>5155</v>
      </c>
      <c r="B317" s="13" t="s">
        <v>5156</v>
      </c>
      <c r="C317" s="13" t="s">
        <v>33</v>
      </c>
      <c r="D317" s="13" t="s">
        <v>34</v>
      </c>
      <c r="E317" s="13" t="s">
        <v>511</v>
      </c>
      <c r="F317" s="13" t="s">
        <v>5157</v>
      </c>
      <c r="G317" s="13" t="s">
        <v>5158</v>
      </c>
      <c r="H317" s="13" t="s">
        <v>5159</v>
      </c>
      <c r="I317" s="13" t="s">
        <v>5160</v>
      </c>
      <c r="J317" s="13" t="s">
        <v>1027</v>
      </c>
      <c r="K317" s="14">
        <v>0.55300000000000005</v>
      </c>
      <c r="L317" s="14">
        <f t="shared" si="12"/>
        <v>0.3159859252646352</v>
      </c>
      <c r="M317" s="14">
        <f t="shared" si="13"/>
        <v>-1.6620677959885719</v>
      </c>
      <c r="N317" s="15">
        <v>4.9472700134275301E-2</v>
      </c>
      <c r="O317" s="16">
        <f t="shared" si="14"/>
        <v>1.305634385948435</v>
      </c>
    </row>
    <row r="318" spans="1:15">
      <c r="A318" s="13" t="s">
        <v>10967</v>
      </c>
      <c r="B318" s="13" t="s">
        <v>10968</v>
      </c>
      <c r="C318" s="13" t="s">
        <v>33</v>
      </c>
      <c r="D318" s="13" t="s">
        <v>40</v>
      </c>
      <c r="E318" s="13" t="s">
        <v>3304</v>
      </c>
      <c r="F318" s="13" t="s">
        <v>10969</v>
      </c>
      <c r="G318" s="13" t="s">
        <v>10970</v>
      </c>
      <c r="H318" s="13" t="s">
        <v>10971</v>
      </c>
      <c r="I318" s="13" t="s">
        <v>10972</v>
      </c>
      <c r="J318" s="13" t="s">
        <v>40</v>
      </c>
      <c r="K318" s="14">
        <v>0.55700000000000005</v>
      </c>
      <c r="L318" s="14">
        <f t="shared" si="12"/>
        <v>0.3182715377439454</v>
      </c>
      <c r="M318" s="14">
        <f t="shared" si="13"/>
        <v>-1.6516699488832471</v>
      </c>
      <c r="N318" s="15">
        <v>3.9599751406080401E-2</v>
      </c>
      <c r="O318" s="16">
        <f t="shared" si="14"/>
        <v>1.4023075404206087</v>
      </c>
    </row>
    <row r="319" spans="1:15">
      <c r="A319" s="2" t="s">
        <v>2185</v>
      </c>
      <c r="B319" s="2" t="s">
        <v>2186</v>
      </c>
      <c r="C319" s="2" t="s">
        <v>33</v>
      </c>
      <c r="D319" s="2" t="s">
        <v>86</v>
      </c>
      <c r="E319" s="2" t="s">
        <v>158</v>
      </c>
      <c r="F319" s="2" t="s">
        <v>2187</v>
      </c>
      <c r="G319" s="2" t="s">
        <v>2188</v>
      </c>
      <c r="H319" s="2" t="s">
        <v>2189</v>
      </c>
      <c r="I319" s="2" t="s">
        <v>2190</v>
      </c>
      <c r="J319" s="2" t="s">
        <v>2191</v>
      </c>
      <c r="K319" s="3">
        <v>1.367</v>
      </c>
      <c r="L319" s="3">
        <f t="shared" si="12"/>
        <v>0.78110806480426087</v>
      </c>
      <c r="M319" s="3">
        <f t="shared" si="13"/>
        <v>-0.35640593861721909</v>
      </c>
      <c r="N319" s="155">
        <v>0.61569013087233004</v>
      </c>
      <c r="O319" s="156">
        <f t="shared" si="14"/>
        <v>0.21063780782160887</v>
      </c>
    </row>
    <row r="320" spans="1:15">
      <c r="A320" s="2" t="s">
        <v>2192</v>
      </c>
      <c r="B320" s="2" t="s">
        <v>2193</v>
      </c>
      <c r="C320" s="2" t="s">
        <v>53</v>
      </c>
      <c r="D320" s="2" t="s">
        <v>34</v>
      </c>
      <c r="E320" s="2" t="s">
        <v>894</v>
      </c>
      <c r="F320" s="2" t="s">
        <v>2194</v>
      </c>
      <c r="G320" s="2" t="s">
        <v>2195</v>
      </c>
      <c r="H320" s="2" t="s">
        <v>2196</v>
      </c>
      <c r="I320" s="2" t="s">
        <v>2197</v>
      </c>
      <c r="J320" s="2" t="s">
        <v>40</v>
      </c>
      <c r="K320" s="3">
        <v>1.272</v>
      </c>
      <c r="L320" s="3">
        <f t="shared" si="12"/>
        <v>0.7268247684206437</v>
      </c>
      <c r="M320" s="3">
        <f t="shared" si="13"/>
        <v>-0.46032051093892362</v>
      </c>
      <c r="N320" s="155">
        <v>0.57452648687846497</v>
      </c>
      <c r="O320" s="156">
        <f t="shared" si="14"/>
        <v>0.24068994462583101</v>
      </c>
    </row>
    <row r="321" spans="1:15">
      <c r="A321" s="2" t="s">
        <v>2198</v>
      </c>
      <c r="B321" s="2" t="s">
        <v>2199</v>
      </c>
      <c r="C321" s="2" t="s">
        <v>40</v>
      </c>
      <c r="D321" s="2" t="s">
        <v>40</v>
      </c>
      <c r="E321" s="2" t="s">
        <v>40</v>
      </c>
      <c r="F321" s="2" t="s">
        <v>2200</v>
      </c>
      <c r="G321" s="2" t="s">
        <v>2201</v>
      </c>
      <c r="H321" s="2" t="s">
        <v>2202</v>
      </c>
      <c r="I321" s="2" t="s">
        <v>2203</v>
      </c>
      <c r="J321" s="2" t="s">
        <v>40</v>
      </c>
      <c r="K321" s="3">
        <v>1.2829999999999999</v>
      </c>
      <c r="L321" s="3">
        <f t="shared" si="12"/>
        <v>0.73311020273874661</v>
      </c>
      <c r="M321" s="3">
        <f t="shared" si="13"/>
        <v>-0.44789801113359673</v>
      </c>
      <c r="N321" s="155">
        <v>0.58046194587849897</v>
      </c>
      <c r="O321" s="156">
        <f t="shared" si="14"/>
        <v>0.23622624661739888</v>
      </c>
    </row>
    <row r="322" spans="1:15">
      <c r="A322" s="2" t="s">
        <v>2204</v>
      </c>
      <c r="B322" s="2" t="s">
        <v>2205</v>
      </c>
      <c r="C322" s="2" t="s">
        <v>33</v>
      </c>
      <c r="D322" s="2" t="s">
        <v>34</v>
      </c>
      <c r="E322" s="2" t="s">
        <v>45</v>
      </c>
      <c r="F322" s="2" t="s">
        <v>2206</v>
      </c>
      <c r="G322" s="2" t="s">
        <v>2207</v>
      </c>
      <c r="H322" s="2" t="s">
        <v>2208</v>
      </c>
      <c r="I322" s="2" t="s">
        <v>2209</v>
      </c>
      <c r="J322" s="2" t="s">
        <v>123</v>
      </c>
      <c r="K322" s="3">
        <v>1.3480000000000001</v>
      </c>
      <c r="L322" s="3">
        <f t="shared" ref="L322:L385" si="15">K322/1.750077949</f>
        <v>0.77025140552753746</v>
      </c>
      <c r="M322" s="3">
        <f t="shared" ref="M322:M385" si="16">LOG(L322, 2)</f>
        <v>-0.37659868504142063</v>
      </c>
      <c r="N322" s="155">
        <v>1</v>
      </c>
      <c r="O322" s="156">
        <f t="shared" ref="O322:O385" si="17">-LOG10(N322)</f>
        <v>0</v>
      </c>
    </row>
    <row r="323" spans="1:15">
      <c r="A323" s="2" t="s">
        <v>2210</v>
      </c>
      <c r="B323" s="2" t="s">
        <v>2211</v>
      </c>
      <c r="C323" s="2" t="s">
        <v>53</v>
      </c>
      <c r="D323" s="2" t="s">
        <v>86</v>
      </c>
      <c r="E323" s="2" t="s">
        <v>45</v>
      </c>
      <c r="F323" s="2" t="s">
        <v>2212</v>
      </c>
      <c r="G323" s="2" t="s">
        <v>2213</v>
      </c>
      <c r="H323" s="2" t="s">
        <v>2214</v>
      </c>
      <c r="I323" s="2" t="s">
        <v>2215</v>
      </c>
      <c r="J323" s="2" t="s">
        <v>1344</v>
      </c>
      <c r="K323" s="3">
        <v>1.33</v>
      </c>
      <c r="L323" s="3">
        <f t="shared" si="15"/>
        <v>0.75996614937064155</v>
      </c>
      <c r="M323" s="3">
        <f t="shared" si="16"/>
        <v>-0.39599293583472706</v>
      </c>
      <c r="N323" s="155">
        <v>1</v>
      </c>
      <c r="O323" s="156">
        <f t="shared" si="17"/>
        <v>0</v>
      </c>
    </row>
    <row r="324" spans="1:15">
      <c r="A324" s="2" t="s">
        <v>2216</v>
      </c>
      <c r="B324" s="2" t="s">
        <v>2217</v>
      </c>
      <c r="C324" s="2" t="s">
        <v>33</v>
      </c>
      <c r="D324" s="2" t="s">
        <v>86</v>
      </c>
      <c r="E324" s="2" t="s">
        <v>77</v>
      </c>
      <c r="F324" s="2" t="s">
        <v>2218</v>
      </c>
      <c r="G324" s="2" t="s">
        <v>2219</v>
      </c>
      <c r="H324" s="2" t="s">
        <v>2220</v>
      </c>
      <c r="I324" s="2" t="s">
        <v>2221</v>
      </c>
      <c r="J324" s="2" t="s">
        <v>2222</v>
      </c>
      <c r="K324" s="3">
        <v>1.2529999999999999</v>
      </c>
      <c r="L324" s="3">
        <f t="shared" si="15"/>
        <v>0.71596810914392017</v>
      </c>
      <c r="M324" s="3">
        <f t="shared" si="16"/>
        <v>-0.48203276690141855</v>
      </c>
      <c r="N324" s="155">
        <v>1</v>
      </c>
      <c r="O324" s="156">
        <f t="shared" si="17"/>
        <v>0</v>
      </c>
    </row>
    <row r="325" spans="1:15">
      <c r="A325" s="2" t="s">
        <v>2223</v>
      </c>
      <c r="B325" s="2" t="s">
        <v>2224</v>
      </c>
      <c r="C325" s="2" t="s">
        <v>364</v>
      </c>
      <c r="D325" s="2" t="s">
        <v>86</v>
      </c>
      <c r="E325" s="2" t="s">
        <v>894</v>
      </c>
      <c r="F325" s="2" t="s">
        <v>2225</v>
      </c>
      <c r="G325" s="2" t="s">
        <v>2226</v>
      </c>
      <c r="H325" s="2" t="s">
        <v>2227</v>
      </c>
      <c r="I325" s="2" t="s">
        <v>2228</v>
      </c>
      <c r="J325" s="2" t="s">
        <v>40</v>
      </c>
      <c r="K325" s="3">
        <v>1.2609999999999999</v>
      </c>
      <c r="L325" s="3">
        <f t="shared" si="15"/>
        <v>0.72053933410254056</v>
      </c>
      <c r="M325" s="3">
        <f t="shared" si="16"/>
        <v>-0.47285090589505929</v>
      </c>
      <c r="N325" s="155">
        <v>1</v>
      </c>
      <c r="O325" s="156">
        <f t="shared" si="17"/>
        <v>0</v>
      </c>
    </row>
    <row r="326" spans="1:15">
      <c r="A326" s="13" t="s">
        <v>4090</v>
      </c>
      <c r="B326" s="13" t="s">
        <v>4091</v>
      </c>
      <c r="C326" s="13" t="s">
        <v>33</v>
      </c>
      <c r="D326" s="13" t="s">
        <v>40</v>
      </c>
      <c r="E326" s="13" t="s">
        <v>45</v>
      </c>
      <c r="F326" s="13" t="s">
        <v>4092</v>
      </c>
      <c r="G326" s="13" t="s">
        <v>4093</v>
      </c>
      <c r="H326" s="13" t="s">
        <v>4094</v>
      </c>
      <c r="I326" s="13" t="s">
        <v>4095</v>
      </c>
      <c r="J326" s="13" t="s">
        <v>600</v>
      </c>
      <c r="K326" s="14">
        <v>0.55800000000000005</v>
      </c>
      <c r="L326" s="14">
        <f t="shared" si="15"/>
        <v>0.31884294086377296</v>
      </c>
      <c r="M326" s="14">
        <f t="shared" si="16"/>
        <v>-1.6490821543940914</v>
      </c>
      <c r="N326" s="15">
        <v>5.4122790489357297E-4</v>
      </c>
      <c r="O326" s="16">
        <f t="shared" si="17"/>
        <v>3.2666198199294141</v>
      </c>
    </row>
    <row r="327" spans="1:15">
      <c r="A327" s="2" t="s">
        <v>2235</v>
      </c>
      <c r="B327" s="2" t="s">
        <v>2236</v>
      </c>
      <c r="C327" s="2" t="s">
        <v>33</v>
      </c>
      <c r="D327" s="2" t="s">
        <v>86</v>
      </c>
      <c r="E327" s="2" t="s">
        <v>511</v>
      </c>
      <c r="F327" s="2" t="s">
        <v>1516</v>
      </c>
      <c r="G327" s="2" t="s">
        <v>2237</v>
      </c>
      <c r="H327" s="2" t="s">
        <v>2238</v>
      </c>
      <c r="I327" s="2" t="s">
        <v>2239</v>
      </c>
      <c r="J327" s="2" t="s">
        <v>40</v>
      </c>
      <c r="K327" s="3">
        <v>1.4890000000000001</v>
      </c>
      <c r="L327" s="3">
        <f t="shared" si="15"/>
        <v>0.85081924542322207</v>
      </c>
      <c r="M327" s="3">
        <f t="shared" si="16"/>
        <v>-0.23307542764117906</v>
      </c>
      <c r="N327" s="155">
        <v>0.91163827663226105</v>
      </c>
      <c r="O327" s="156">
        <f t="shared" si="17"/>
        <v>4.0177448540814079E-2</v>
      </c>
    </row>
    <row r="328" spans="1:15">
      <c r="A328" s="13" t="s">
        <v>863</v>
      </c>
      <c r="B328" s="13" t="s">
        <v>864</v>
      </c>
      <c r="C328" s="13" t="s">
        <v>53</v>
      </c>
      <c r="D328" s="13" t="s">
        <v>44</v>
      </c>
      <c r="E328" s="13" t="s">
        <v>62</v>
      </c>
      <c r="F328" s="13" t="s">
        <v>865</v>
      </c>
      <c r="G328" s="13" t="s">
        <v>866</v>
      </c>
      <c r="H328" s="13" t="s">
        <v>867</v>
      </c>
      <c r="I328" s="13" t="s">
        <v>868</v>
      </c>
      <c r="J328" s="13" t="s">
        <v>869</v>
      </c>
      <c r="K328" s="14">
        <v>0.56000000000000005</v>
      </c>
      <c r="L328" s="14">
        <f t="shared" si="15"/>
        <v>0.31998574710342803</v>
      </c>
      <c r="M328" s="14">
        <f t="shared" si="16"/>
        <v>-1.6439204492783128</v>
      </c>
      <c r="N328" s="15">
        <v>1.13499943942954E-4</v>
      </c>
      <c r="O328" s="16">
        <f t="shared" si="17"/>
        <v>3.9450043529666448</v>
      </c>
    </row>
    <row r="329" spans="1:15">
      <c r="A329" s="13" t="s">
        <v>989</v>
      </c>
      <c r="B329" s="13" t="s">
        <v>990</v>
      </c>
      <c r="C329" s="13" t="s">
        <v>95</v>
      </c>
      <c r="D329" s="13" t="s">
        <v>991</v>
      </c>
      <c r="E329" s="13" t="s">
        <v>992</v>
      </c>
      <c r="F329" s="13" t="s">
        <v>993</v>
      </c>
      <c r="G329" s="13" t="s">
        <v>994</v>
      </c>
      <c r="H329" s="13" t="s">
        <v>995</v>
      </c>
      <c r="I329" s="13" t="s">
        <v>996</v>
      </c>
      <c r="J329" s="13" t="s">
        <v>102</v>
      </c>
      <c r="K329" s="14">
        <v>0.56100000000000005</v>
      </c>
      <c r="L329" s="14">
        <f t="shared" si="15"/>
        <v>0.32055715022325559</v>
      </c>
      <c r="M329" s="14">
        <f t="shared" si="16"/>
        <v>-1.6413465056144863</v>
      </c>
      <c r="N329" s="15">
        <v>1.4852248143385299E-4</v>
      </c>
      <c r="O329" s="16">
        <f t="shared" si="17"/>
        <v>3.8282078034263063</v>
      </c>
    </row>
    <row r="330" spans="1:15">
      <c r="A330" s="2" t="s">
        <v>2252</v>
      </c>
      <c r="B330" s="2" t="s">
        <v>2253</v>
      </c>
      <c r="C330" s="2" t="s">
        <v>235</v>
      </c>
      <c r="D330" s="2" t="s">
        <v>86</v>
      </c>
      <c r="E330" s="2" t="s">
        <v>2111</v>
      </c>
      <c r="F330" s="2" t="s">
        <v>2254</v>
      </c>
      <c r="G330" s="2" t="s">
        <v>2255</v>
      </c>
      <c r="H330" s="2" t="s">
        <v>2256</v>
      </c>
      <c r="I330" s="2" t="s">
        <v>2257</v>
      </c>
      <c r="J330" s="2" t="s">
        <v>40</v>
      </c>
      <c r="K330" s="3">
        <v>0.67200000000000004</v>
      </c>
      <c r="L330" s="3">
        <f t="shared" si="15"/>
        <v>0.38398289652411366</v>
      </c>
      <c r="M330" s="3">
        <f t="shared" si="16"/>
        <v>-1.3808860434445187</v>
      </c>
      <c r="N330" s="155">
        <v>1</v>
      </c>
      <c r="O330" s="156">
        <f t="shared" si="17"/>
        <v>0</v>
      </c>
    </row>
    <row r="331" spans="1:15">
      <c r="A331" s="2" t="s">
        <v>2258</v>
      </c>
      <c r="B331" s="2" t="s">
        <v>2259</v>
      </c>
      <c r="C331" s="2" t="s">
        <v>186</v>
      </c>
      <c r="D331" s="2" t="s">
        <v>141</v>
      </c>
      <c r="E331" s="2" t="s">
        <v>714</v>
      </c>
      <c r="F331" s="2" t="s">
        <v>2260</v>
      </c>
      <c r="G331" s="2" t="s">
        <v>2261</v>
      </c>
      <c r="H331" s="2" t="s">
        <v>2262</v>
      </c>
      <c r="I331" s="2" t="s">
        <v>2263</v>
      </c>
      <c r="J331" s="2" t="s">
        <v>483</v>
      </c>
      <c r="K331" s="3">
        <v>1.3180000000000001</v>
      </c>
      <c r="L331" s="3">
        <f t="shared" si="15"/>
        <v>0.75310931193271102</v>
      </c>
      <c r="M331" s="3">
        <f t="shared" si="16"/>
        <v>-0.40906881121522715</v>
      </c>
      <c r="N331" s="155">
        <v>1</v>
      </c>
      <c r="O331" s="156">
        <f t="shared" si="17"/>
        <v>0</v>
      </c>
    </row>
    <row r="332" spans="1:15">
      <c r="A332" s="13" t="s">
        <v>7384</v>
      </c>
      <c r="B332" s="13" t="s">
        <v>7385</v>
      </c>
      <c r="C332" s="13" t="s">
        <v>186</v>
      </c>
      <c r="D332" s="13" t="s">
        <v>141</v>
      </c>
      <c r="E332" s="13" t="s">
        <v>714</v>
      </c>
      <c r="F332" s="13" t="s">
        <v>7386</v>
      </c>
      <c r="G332" s="13" t="s">
        <v>7387</v>
      </c>
      <c r="H332" s="13" t="s">
        <v>7388</v>
      </c>
      <c r="I332" s="13" t="s">
        <v>7389</v>
      </c>
      <c r="J332" s="13" t="s">
        <v>2581</v>
      </c>
      <c r="K332" s="14">
        <v>0.56200000000000006</v>
      </c>
      <c r="L332" s="14">
        <f t="shared" si="15"/>
        <v>0.32112855334308316</v>
      </c>
      <c r="M332" s="14">
        <f t="shared" si="16"/>
        <v>-1.6387771460023528</v>
      </c>
      <c r="N332" s="15">
        <v>2.1532331059653099E-3</v>
      </c>
      <c r="O332" s="16">
        <f t="shared" si="17"/>
        <v>2.6669089515260866</v>
      </c>
    </row>
    <row r="333" spans="1:15">
      <c r="A333" s="2" t="s">
        <v>2271</v>
      </c>
      <c r="B333" s="2" t="s">
        <v>2272</v>
      </c>
      <c r="C333" s="2" t="s">
        <v>33</v>
      </c>
      <c r="D333" s="2" t="s">
        <v>34</v>
      </c>
      <c r="E333" s="2" t="s">
        <v>111</v>
      </c>
      <c r="F333" s="2" t="s">
        <v>2273</v>
      </c>
      <c r="G333" s="2" t="s">
        <v>2274</v>
      </c>
      <c r="H333" s="2" t="s">
        <v>2275</v>
      </c>
      <c r="I333" s="2" t="s">
        <v>2276</v>
      </c>
      <c r="J333" s="2" t="s">
        <v>2277</v>
      </c>
      <c r="K333" s="3">
        <v>1.294</v>
      </c>
      <c r="L333" s="3">
        <f t="shared" si="15"/>
        <v>0.73939563705684974</v>
      </c>
      <c r="M333" s="3">
        <f t="shared" si="16"/>
        <v>-0.43558156423077155</v>
      </c>
      <c r="N333" s="155">
        <v>1</v>
      </c>
      <c r="O333" s="156">
        <f t="shared" si="17"/>
        <v>0</v>
      </c>
    </row>
    <row r="334" spans="1:15">
      <c r="A334" s="13" t="s">
        <v>3295</v>
      </c>
      <c r="B334" s="13" t="s">
        <v>3296</v>
      </c>
      <c r="C334" s="13" t="s">
        <v>33</v>
      </c>
      <c r="D334" s="13" t="s">
        <v>40</v>
      </c>
      <c r="E334" s="13" t="s">
        <v>158</v>
      </c>
      <c r="F334" s="13" t="s">
        <v>3297</v>
      </c>
      <c r="G334" s="13" t="s">
        <v>3298</v>
      </c>
      <c r="H334" s="13" t="s">
        <v>3299</v>
      </c>
      <c r="I334" s="13" t="s">
        <v>3300</v>
      </c>
      <c r="J334" s="13" t="s">
        <v>3301</v>
      </c>
      <c r="K334" s="14">
        <v>0.56399999999999995</v>
      </c>
      <c r="L334" s="14">
        <f t="shared" si="15"/>
        <v>0.32227135958273817</v>
      </c>
      <c r="M334" s="14">
        <f t="shared" si="16"/>
        <v>-1.6336521138244857</v>
      </c>
      <c r="N334" s="15">
        <v>1.69938939232239E-3</v>
      </c>
      <c r="O334" s="16">
        <f t="shared" si="17"/>
        <v>2.7697070969633995</v>
      </c>
    </row>
    <row r="335" spans="1:15">
      <c r="A335" s="2" t="s">
        <v>2284</v>
      </c>
      <c r="B335" s="2" t="s">
        <v>2285</v>
      </c>
      <c r="C335" s="2" t="s">
        <v>43</v>
      </c>
      <c r="D335" s="2" t="s">
        <v>34</v>
      </c>
      <c r="E335" s="2" t="s">
        <v>2286</v>
      </c>
      <c r="F335" s="2" t="s">
        <v>2287</v>
      </c>
      <c r="G335" s="2" t="s">
        <v>2288</v>
      </c>
      <c r="H335" s="2" t="s">
        <v>2289</v>
      </c>
      <c r="I335" s="2" t="s">
        <v>2290</v>
      </c>
      <c r="J335" s="2" t="s">
        <v>40</v>
      </c>
      <c r="K335" s="3">
        <v>0.93400000000000005</v>
      </c>
      <c r="L335" s="3">
        <f t="shared" si="15"/>
        <v>0.53369051391893174</v>
      </c>
      <c r="M335" s="3">
        <f t="shared" si="16"/>
        <v>-0.90592472651361722</v>
      </c>
      <c r="N335" s="155">
        <v>1</v>
      </c>
      <c r="O335" s="156">
        <f t="shared" si="17"/>
        <v>0</v>
      </c>
    </row>
    <row r="336" spans="1:15">
      <c r="A336" s="2" t="s">
        <v>2291</v>
      </c>
      <c r="B336" s="2" t="s">
        <v>2292</v>
      </c>
      <c r="C336" s="2" t="s">
        <v>40</v>
      </c>
      <c r="D336" s="2" t="s">
        <v>141</v>
      </c>
      <c r="E336" s="2" t="s">
        <v>40</v>
      </c>
      <c r="F336" s="2" t="s">
        <v>2293</v>
      </c>
      <c r="G336" s="2" t="s">
        <v>2294</v>
      </c>
      <c r="H336" s="2" t="s">
        <v>2295</v>
      </c>
      <c r="I336" s="2" t="s">
        <v>2296</v>
      </c>
      <c r="J336" s="2" t="s">
        <v>40</v>
      </c>
      <c r="K336" s="3">
        <v>1.319</v>
      </c>
      <c r="L336" s="3">
        <f t="shared" si="15"/>
        <v>0.75368071505253842</v>
      </c>
      <c r="M336" s="3">
        <f t="shared" si="16"/>
        <v>-0.40797461697173454</v>
      </c>
      <c r="N336" s="155">
        <v>0.23634360275774499</v>
      </c>
      <c r="O336" s="156">
        <f t="shared" si="17"/>
        <v>0.62645614848952558</v>
      </c>
    </row>
    <row r="337" spans="1:15">
      <c r="A337" s="13" t="s">
        <v>4029</v>
      </c>
      <c r="B337" s="13" t="s">
        <v>4030</v>
      </c>
      <c r="C337" s="13" t="s">
        <v>186</v>
      </c>
      <c r="D337" s="13" t="s">
        <v>34</v>
      </c>
      <c r="E337" s="13" t="s">
        <v>714</v>
      </c>
      <c r="F337" s="13" t="s">
        <v>4031</v>
      </c>
      <c r="G337" s="13" t="s">
        <v>4032</v>
      </c>
      <c r="H337" s="13" t="s">
        <v>4033</v>
      </c>
      <c r="I337" s="13" t="s">
        <v>4034</v>
      </c>
      <c r="J337" s="13" t="s">
        <v>3014</v>
      </c>
      <c r="K337" s="14">
        <v>0.56599999999999995</v>
      </c>
      <c r="L337" s="14">
        <f t="shared" si="15"/>
        <v>0.3234141658223933</v>
      </c>
      <c r="M337" s="14">
        <f t="shared" si="16"/>
        <v>-1.6285452233913968</v>
      </c>
      <c r="N337" s="15">
        <v>1.24328084062694E-2</v>
      </c>
      <c r="O337" s="16">
        <f t="shared" si="17"/>
        <v>1.9054307589222217</v>
      </c>
    </row>
    <row r="338" spans="1:15">
      <c r="A338" s="2" t="s">
        <v>2303</v>
      </c>
      <c r="B338" s="2" t="s">
        <v>2304</v>
      </c>
      <c r="C338" s="2" t="s">
        <v>235</v>
      </c>
      <c r="D338" s="2" t="s">
        <v>34</v>
      </c>
      <c r="E338" s="2" t="s">
        <v>2111</v>
      </c>
      <c r="F338" s="2" t="s">
        <v>2305</v>
      </c>
      <c r="G338" s="2" t="s">
        <v>2306</v>
      </c>
      <c r="H338" s="2" t="s">
        <v>2307</v>
      </c>
      <c r="I338" s="2" t="s">
        <v>2308</v>
      </c>
      <c r="J338" s="2" t="s">
        <v>40</v>
      </c>
      <c r="K338" s="3">
        <v>1.2050000000000001</v>
      </c>
      <c r="L338" s="3">
        <f t="shared" si="15"/>
        <v>0.68854075939219783</v>
      </c>
      <c r="M338" s="3">
        <f t="shared" si="16"/>
        <v>-0.53838603510595506</v>
      </c>
      <c r="N338" s="155">
        <v>1</v>
      </c>
      <c r="O338" s="156">
        <f t="shared" si="17"/>
        <v>0</v>
      </c>
    </row>
    <row r="339" spans="1:15">
      <c r="A339" s="2" t="s">
        <v>2309</v>
      </c>
      <c r="B339" s="2" t="s">
        <v>2310</v>
      </c>
      <c r="C339" s="2" t="s">
        <v>1569</v>
      </c>
      <c r="D339" s="2" t="s">
        <v>40</v>
      </c>
      <c r="E339" s="2" t="s">
        <v>519</v>
      </c>
      <c r="F339" s="2" t="s">
        <v>2311</v>
      </c>
      <c r="G339" s="2" t="s">
        <v>2312</v>
      </c>
      <c r="H339" s="2" t="s">
        <v>2313</v>
      </c>
      <c r="I339" s="2" t="s">
        <v>2314</v>
      </c>
      <c r="J339" s="2" t="s">
        <v>2315</v>
      </c>
      <c r="K339" s="3">
        <v>0.90600000000000003</v>
      </c>
      <c r="L339" s="3">
        <f t="shared" si="15"/>
        <v>0.51769122656376032</v>
      </c>
      <c r="M339" s="3">
        <f t="shared" si="16"/>
        <v>-0.949836226177044</v>
      </c>
      <c r="N339" s="155">
        <v>1</v>
      </c>
      <c r="O339" s="156">
        <f t="shared" si="17"/>
        <v>0</v>
      </c>
    </row>
    <row r="340" spans="1:15">
      <c r="A340" s="13" t="s">
        <v>5980</v>
      </c>
      <c r="B340" s="13" t="s">
        <v>5981</v>
      </c>
      <c r="C340" s="13" t="s">
        <v>4897</v>
      </c>
      <c r="D340" s="13" t="s">
        <v>141</v>
      </c>
      <c r="E340" s="13" t="s">
        <v>336</v>
      </c>
      <c r="F340" s="13" t="s">
        <v>5377</v>
      </c>
      <c r="G340" s="13" t="s">
        <v>5982</v>
      </c>
      <c r="H340" s="13" t="s">
        <v>5983</v>
      </c>
      <c r="I340" s="13" t="s">
        <v>5984</v>
      </c>
      <c r="J340" s="13" t="s">
        <v>40</v>
      </c>
      <c r="K340" s="14">
        <v>0.56599999999999995</v>
      </c>
      <c r="L340" s="14">
        <f t="shared" si="15"/>
        <v>0.3234141658223933</v>
      </c>
      <c r="M340" s="14">
        <f t="shared" si="16"/>
        <v>-1.6285452233913968</v>
      </c>
      <c r="N340" s="15">
        <v>2.2775595681859999E-4</v>
      </c>
      <c r="O340" s="16">
        <f t="shared" si="17"/>
        <v>3.6425302554982508</v>
      </c>
    </row>
    <row r="341" spans="1:15">
      <c r="A341" s="13" t="s">
        <v>2904</v>
      </c>
      <c r="B341" s="13" t="s">
        <v>2905</v>
      </c>
      <c r="C341" s="13" t="s">
        <v>186</v>
      </c>
      <c r="D341" s="13" t="s">
        <v>141</v>
      </c>
      <c r="E341" s="13" t="s">
        <v>714</v>
      </c>
      <c r="F341" s="13" t="s">
        <v>2906</v>
      </c>
      <c r="G341" s="13" t="s">
        <v>2907</v>
      </c>
      <c r="H341" s="13" t="s">
        <v>40</v>
      </c>
      <c r="I341" s="13" t="s">
        <v>2908</v>
      </c>
      <c r="J341" s="13" t="s">
        <v>2909</v>
      </c>
      <c r="K341" s="14">
        <v>0.56799999999999995</v>
      </c>
      <c r="L341" s="14">
        <f t="shared" si="15"/>
        <v>0.32455697206204837</v>
      </c>
      <c r="M341" s="14">
        <f t="shared" si="16"/>
        <v>-1.6234563467185974</v>
      </c>
      <c r="N341" s="15">
        <v>3.8133064600404998E-2</v>
      </c>
      <c r="O341" s="16">
        <f t="shared" si="17"/>
        <v>1.4186982908301164</v>
      </c>
    </row>
    <row r="342" spans="1:15">
      <c r="A342" s="2" t="s">
        <v>2328</v>
      </c>
      <c r="B342" s="2" t="s">
        <v>2329</v>
      </c>
      <c r="C342" s="2" t="s">
        <v>53</v>
      </c>
      <c r="D342" s="2" t="s">
        <v>86</v>
      </c>
      <c r="E342" s="2" t="s">
        <v>511</v>
      </c>
      <c r="F342" s="2" t="s">
        <v>2330</v>
      </c>
      <c r="G342" s="2" t="s">
        <v>2331</v>
      </c>
      <c r="H342" s="2" t="s">
        <v>2332</v>
      </c>
      <c r="I342" s="2" t="s">
        <v>2333</v>
      </c>
      <c r="J342" s="2" t="s">
        <v>355</v>
      </c>
      <c r="K342" s="3">
        <v>1.2190000000000001</v>
      </c>
      <c r="L342" s="3">
        <f t="shared" si="15"/>
        <v>0.69654040306978349</v>
      </c>
      <c r="M342" s="3">
        <f t="shared" si="16"/>
        <v>-0.52172105560306703</v>
      </c>
      <c r="N342" s="155">
        <v>1</v>
      </c>
      <c r="O342" s="156">
        <f t="shared" si="17"/>
        <v>0</v>
      </c>
    </row>
    <row r="343" spans="1:15">
      <c r="A343" s="2" t="s">
        <v>2334</v>
      </c>
      <c r="B343" s="2" t="s">
        <v>2335</v>
      </c>
      <c r="C343" s="2" t="s">
        <v>33</v>
      </c>
      <c r="D343" s="2" t="s">
        <v>86</v>
      </c>
      <c r="E343" s="2" t="s">
        <v>151</v>
      </c>
      <c r="F343" s="2" t="s">
        <v>2336</v>
      </c>
      <c r="G343" s="2" t="s">
        <v>2337</v>
      </c>
      <c r="H343" s="2" t="s">
        <v>2338</v>
      </c>
      <c r="I343" s="2" t="s">
        <v>2339</v>
      </c>
      <c r="J343" s="2" t="s">
        <v>2340</v>
      </c>
      <c r="K343" s="3">
        <v>1.264</v>
      </c>
      <c r="L343" s="3">
        <f t="shared" si="15"/>
        <v>0.7222535434620232</v>
      </c>
      <c r="M343" s="3">
        <f t="shared" si="16"/>
        <v>-0.46942271804617625</v>
      </c>
      <c r="N343" s="155">
        <v>0.26908561283830901</v>
      </c>
      <c r="O343" s="156">
        <f t="shared" si="17"/>
        <v>0.57010952197599729</v>
      </c>
    </row>
    <row r="344" spans="1:15">
      <c r="A344" s="2" t="s">
        <v>2341</v>
      </c>
      <c r="B344" s="2" t="s">
        <v>2342</v>
      </c>
      <c r="C344" s="2" t="s">
        <v>95</v>
      </c>
      <c r="D344" s="2" t="s">
        <v>991</v>
      </c>
      <c r="E344" s="2" t="s">
        <v>1058</v>
      </c>
      <c r="F344" s="2" t="s">
        <v>2343</v>
      </c>
      <c r="G344" s="2" t="s">
        <v>2344</v>
      </c>
      <c r="H344" s="2" t="s">
        <v>2345</v>
      </c>
      <c r="I344" s="2" t="s">
        <v>2346</v>
      </c>
      <c r="J344" s="2" t="s">
        <v>102</v>
      </c>
      <c r="K344" s="3">
        <v>1.141</v>
      </c>
      <c r="L344" s="3">
        <f t="shared" si="15"/>
        <v>0.6519709597232346</v>
      </c>
      <c r="M344" s="3">
        <f t="shared" si="16"/>
        <v>-0.61712038993459739</v>
      </c>
      <c r="N344" s="155">
        <v>1</v>
      </c>
      <c r="O344" s="156">
        <f t="shared" si="17"/>
        <v>0</v>
      </c>
    </row>
    <row r="345" spans="1:15">
      <c r="A345" s="2" t="s">
        <v>2347</v>
      </c>
      <c r="B345" s="2" t="s">
        <v>2348</v>
      </c>
      <c r="C345" s="2" t="s">
        <v>53</v>
      </c>
      <c r="D345" s="2" t="s">
        <v>86</v>
      </c>
      <c r="E345" s="2" t="s">
        <v>2349</v>
      </c>
      <c r="F345" s="2" t="s">
        <v>2350</v>
      </c>
      <c r="G345" s="2" t="s">
        <v>2351</v>
      </c>
      <c r="H345" s="2" t="s">
        <v>2352</v>
      </c>
      <c r="I345" s="2" t="s">
        <v>2353</v>
      </c>
      <c r="J345" s="2" t="s">
        <v>2354</v>
      </c>
      <c r="K345" s="3">
        <v>1.3839999999999999</v>
      </c>
      <c r="L345" s="3">
        <f t="shared" si="15"/>
        <v>0.79082191784132916</v>
      </c>
      <c r="M345" s="3">
        <f t="shared" si="16"/>
        <v>-0.33857523858655458</v>
      </c>
      <c r="N345" s="155">
        <v>1</v>
      </c>
      <c r="O345" s="156">
        <f t="shared" si="17"/>
        <v>0</v>
      </c>
    </row>
    <row r="346" spans="1:15">
      <c r="A346" s="2" t="s">
        <v>2355</v>
      </c>
      <c r="B346" s="2" t="s">
        <v>2356</v>
      </c>
      <c r="C346" s="2" t="s">
        <v>33</v>
      </c>
      <c r="D346" s="2" t="s">
        <v>34</v>
      </c>
      <c r="E346" s="2" t="s">
        <v>511</v>
      </c>
      <c r="F346" s="2" t="s">
        <v>512</v>
      </c>
      <c r="G346" s="2" t="s">
        <v>2357</v>
      </c>
      <c r="H346" s="2" t="s">
        <v>2358</v>
      </c>
      <c r="I346" s="2" t="s">
        <v>2359</v>
      </c>
      <c r="J346" s="2" t="s">
        <v>40</v>
      </c>
      <c r="K346" s="3">
        <v>1.179</v>
      </c>
      <c r="L346" s="3">
        <f t="shared" si="15"/>
        <v>0.67368427827668154</v>
      </c>
      <c r="M346" s="3">
        <f t="shared" si="16"/>
        <v>-0.56985546324351632</v>
      </c>
      <c r="N346" s="155">
        <v>1</v>
      </c>
      <c r="O346" s="156">
        <f t="shared" si="17"/>
        <v>0</v>
      </c>
    </row>
    <row r="347" spans="1:15">
      <c r="A347" s="2" t="s">
        <v>2360</v>
      </c>
      <c r="B347" s="2" t="s">
        <v>2361</v>
      </c>
      <c r="C347" s="2" t="s">
        <v>688</v>
      </c>
      <c r="D347" s="2" t="s">
        <v>76</v>
      </c>
      <c r="E347" s="2" t="s">
        <v>1583</v>
      </c>
      <c r="F347" s="2" t="s">
        <v>2362</v>
      </c>
      <c r="G347" s="2" t="s">
        <v>2363</v>
      </c>
      <c r="H347" s="2" t="s">
        <v>2364</v>
      </c>
      <c r="I347" s="2" t="s">
        <v>2365</v>
      </c>
      <c r="J347" s="2" t="s">
        <v>40</v>
      </c>
      <c r="K347" s="3">
        <v>1.2070000000000001</v>
      </c>
      <c r="L347" s="3">
        <f t="shared" si="15"/>
        <v>0.68968356563185296</v>
      </c>
      <c r="M347" s="3">
        <f t="shared" si="16"/>
        <v>-0.53599350546825753</v>
      </c>
      <c r="N347" s="155">
        <v>1</v>
      </c>
      <c r="O347" s="156">
        <f t="shared" si="17"/>
        <v>0</v>
      </c>
    </row>
    <row r="348" spans="1:15">
      <c r="A348" s="13" t="s">
        <v>6272</v>
      </c>
      <c r="B348" s="13" t="s">
        <v>6273</v>
      </c>
      <c r="C348" s="13" t="s">
        <v>40</v>
      </c>
      <c r="D348" s="13" t="s">
        <v>40</v>
      </c>
      <c r="E348" s="13" t="s">
        <v>40</v>
      </c>
      <c r="F348" s="13" t="s">
        <v>6274</v>
      </c>
      <c r="G348" s="13" t="s">
        <v>6275</v>
      </c>
      <c r="H348" s="13" t="s">
        <v>6276</v>
      </c>
      <c r="I348" s="13" t="s">
        <v>6277</v>
      </c>
      <c r="J348" s="13" t="s">
        <v>40</v>
      </c>
      <c r="K348" s="14">
        <v>0.57299999999999995</v>
      </c>
      <c r="L348" s="14">
        <f t="shared" si="15"/>
        <v>0.32741398766118612</v>
      </c>
      <c r="M348" s="14">
        <f t="shared" si="16"/>
        <v>-1.6108121374663744</v>
      </c>
      <c r="N348" s="15">
        <v>5.81655180410433E-5</v>
      </c>
      <c r="O348" s="16">
        <f t="shared" si="17"/>
        <v>4.2353343995854162</v>
      </c>
    </row>
    <row r="349" spans="1:15">
      <c r="A349" s="2" t="s">
        <v>2372</v>
      </c>
      <c r="B349" s="2" t="s">
        <v>2373</v>
      </c>
      <c r="C349" s="2" t="s">
        <v>33</v>
      </c>
      <c r="D349" s="2" t="s">
        <v>34</v>
      </c>
      <c r="E349" s="2" t="s">
        <v>111</v>
      </c>
      <c r="F349" s="2" t="s">
        <v>2374</v>
      </c>
      <c r="G349" s="2" t="s">
        <v>2375</v>
      </c>
      <c r="H349" s="2" t="s">
        <v>2376</v>
      </c>
      <c r="I349" s="2" t="s">
        <v>2377</v>
      </c>
      <c r="J349" s="2" t="s">
        <v>2378</v>
      </c>
      <c r="K349" s="3">
        <v>1.218</v>
      </c>
      <c r="L349" s="3">
        <f t="shared" si="15"/>
        <v>0.69596899994995587</v>
      </c>
      <c r="M349" s="3">
        <f t="shared" si="16"/>
        <v>-0.52290504831694684</v>
      </c>
      <c r="N349" s="155">
        <v>1</v>
      </c>
      <c r="O349" s="156">
        <f t="shared" si="17"/>
        <v>0</v>
      </c>
    </row>
    <row r="350" spans="1:15">
      <c r="A350" s="2" t="s">
        <v>2379</v>
      </c>
      <c r="B350" s="2" t="s">
        <v>2380</v>
      </c>
      <c r="C350" s="2" t="s">
        <v>85</v>
      </c>
      <c r="D350" s="2" t="s">
        <v>44</v>
      </c>
      <c r="E350" s="2" t="s">
        <v>1086</v>
      </c>
      <c r="F350" s="2" t="s">
        <v>2381</v>
      </c>
      <c r="G350" s="2" t="s">
        <v>2382</v>
      </c>
      <c r="H350" s="2" t="s">
        <v>2383</v>
      </c>
      <c r="I350" s="2" t="s">
        <v>2384</v>
      </c>
      <c r="J350" s="2" t="s">
        <v>2385</v>
      </c>
      <c r="K350" s="3">
        <v>0.97399999999999998</v>
      </c>
      <c r="L350" s="3">
        <f t="shared" si="15"/>
        <v>0.55654663871203369</v>
      </c>
      <c r="M350" s="3">
        <f t="shared" si="16"/>
        <v>-0.84542550414093698</v>
      </c>
      <c r="N350" s="155">
        <v>1</v>
      </c>
      <c r="O350" s="156">
        <f t="shared" si="17"/>
        <v>0</v>
      </c>
    </row>
    <row r="351" spans="1:15">
      <c r="A351" s="2" t="s">
        <v>2386</v>
      </c>
      <c r="B351" s="2" t="s">
        <v>2387</v>
      </c>
      <c r="C351" s="2" t="s">
        <v>921</v>
      </c>
      <c r="D351" s="2" t="s">
        <v>141</v>
      </c>
      <c r="E351" s="2" t="s">
        <v>40</v>
      </c>
      <c r="F351" s="2" t="s">
        <v>2388</v>
      </c>
      <c r="G351" s="2" t="s">
        <v>2389</v>
      </c>
      <c r="H351" s="2" t="s">
        <v>2390</v>
      </c>
      <c r="I351" s="2" t="s">
        <v>2391</v>
      </c>
      <c r="J351" s="2" t="s">
        <v>40</v>
      </c>
      <c r="K351" s="3">
        <v>0.998</v>
      </c>
      <c r="L351" s="3">
        <f t="shared" si="15"/>
        <v>0.57026031358789497</v>
      </c>
      <c r="M351" s="3">
        <f t="shared" si="16"/>
        <v>-0.81030746088601846</v>
      </c>
      <c r="N351" s="155">
        <v>1</v>
      </c>
      <c r="O351" s="156">
        <f t="shared" si="17"/>
        <v>0</v>
      </c>
    </row>
    <row r="352" spans="1:15">
      <c r="A352" s="2" t="s">
        <v>2392</v>
      </c>
      <c r="B352" s="2" t="s">
        <v>2393</v>
      </c>
      <c r="C352" s="2" t="s">
        <v>921</v>
      </c>
      <c r="D352" s="2" t="s">
        <v>40</v>
      </c>
      <c r="E352" s="2" t="s">
        <v>40</v>
      </c>
      <c r="F352" s="2" t="s">
        <v>2394</v>
      </c>
      <c r="G352" s="2" t="s">
        <v>2395</v>
      </c>
      <c r="H352" s="2" t="s">
        <v>2396</v>
      </c>
      <c r="I352" s="2" t="s">
        <v>2397</v>
      </c>
      <c r="J352" s="2" t="s">
        <v>1180</v>
      </c>
      <c r="K352" s="3">
        <v>0.875</v>
      </c>
      <c r="L352" s="3">
        <f t="shared" si="15"/>
        <v>0.49997772984910627</v>
      </c>
      <c r="M352" s="3">
        <f t="shared" si="16"/>
        <v>-1.000064259503588</v>
      </c>
      <c r="N352" s="155">
        <v>1</v>
      </c>
      <c r="O352" s="156">
        <f t="shared" si="17"/>
        <v>0</v>
      </c>
    </row>
    <row r="353" spans="1:15">
      <c r="A353" s="2" t="s">
        <v>2398</v>
      </c>
      <c r="B353" s="2" t="s">
        <v>2399</v>
      </c>
      <c r="C353" s="2" t="s">
        <v>33</v>
      </c>
      <c r="D353" s="2" t="s">
        <v>314</v>
      </c>
      <c r="E353" s="2" t="s">
        <v>158</v>
      </c>
      <c r="F353" s="2" t="s">
        <v>40</v>
      </c>
      <c r="G353" s="2" t="s">
        <v>2400</v>
      </c>
      <c r="H353" s="2" t="s">
        <v>2401</v>
      </c>
      <c r="I353" s="2" t="s">
        <v>2402</v>
      </c>
      <c r="J353" s="2" t="s">
        <v>40</v>
      </c>
      <c r="K353" s="3">
        <v>1.2649999999999999</v>
      </c>
      <c r="L353" s="3">
        <f t="shared" si="15"/>
        <v>0.7228249465818507</v>
      </c>
      <c r="M353" s="3">
        <f t="shared" si="16"/>
        <v>-0.4682817966416068</v>
      </c>
      <c r="N353" s="4">
        <v>5.4791597855632403E-2</v>
      </c>
      <c r="O353" s="5">
        <f t="shared" si="17"/>
        <v>1.2612860343021866</v>
      </c>
    </row>
    <row r="354" spans="1:15">
      <c r="A354" s="2" t="s">
        <v>2403</v>
      </c>
      <c r="B354" s="2" t="s">
        <v>2404</v>
      </c>
      <c r="C354" s="2" t="s">
        <v>33</v>
      </c>
      <c r="D354" s="2" t="s">
        <v>34</v>
      </c>
      <c r="E354" s="2" t="s">
        <v>77</v>
      </c>
      <c r="F354" s="2" t="s">
        <v>2405</v>
      </c>
      <c r="G354" s="2" t="s">
        <v>2406</v>
      </c>
      <c r="H354" s="2" t="s">
        <v>2407</v>
      </c>
      <c r="I354" s="2" t="s">
        <v>2408</v>
      </c>
      <c r="J354" s="2" t="s">
        <v>600</v>
      </c>
      <c r="K354" s="3">
        <v>1.1579999999999999</v>
      </c>
      <c r="L354" s="3">
        <f t="shared" si="15"/>
        <v>0.66168481276030289</v>
      </c>
      <c r="M354" s="3">
        <f t="shared" si="16"/>
        <v>-0.59578392823404258</v>
      </c>
      <c r="N354" s="155">
        <v>1</v>
      </c>
      <c r="O354" s="156">
        <f t="shared" si="17"/>
        <v>0</v>
      </c>
    </row>
    <row r="355" spans="1:15">
      <c r="A355" s="2" t="s">
        <v>2409</v>
      </c>
      <c r="B355" s="2" t="s">
        <v>2410</v>
      </c>
      <c r="C355" s="2" t="s">
        <v>33</v>
      </c>
      <c r="D355" s="2" t="s">
        <v>34</v>
      </c>
      <c r="E355" s="2" t="s">
        <v>158</v>
      </c>
      <c r="F355" s="2" t="s">
        <v>2411</v>
      </c>
      <c r="G355" s="2" t="s">
        <v>2412</v>
      </c>
      <c r="H355" s="2" t="s">
        <v>2413</v>
      </c>
      <c r="I355" s="2" t="s">
        <v>2414</v>
      </c>
      <c r="J355" s="2" t="s">
        <v>685</v>
      </c>
      <c r="K355" s="3">
        <v>1.0269999999999999</v>
      </c>
      <c r="L355" s="3">
        <f t="shared" si="15"/>
        <v>0.58683100406289379</v>
      </c>
      <c r="M355" s="3">
        <f t="shared" si="16"/>
        <v>-0.76898299990508423</v>
      </c>
      <c r="N355" s="155">
        <v>1</v>
      </c>
      <c r="O355" s="156">
        <f t="shared" si="17"/>
        <v>0</v>
      </c>
    </row>
    <row r="356" spans="1:15">
      <c r="A356" s="2" t="s">
        <v>2415</v>
      </c>
      <c r="B356" s="2" t="s">
        <v>2416</v>
      </c>
      <c r="C356" s="2" t="s">
        <v>186</v>
      </c>
      <c r="D356" s="2" t="s">
        <v>54</v>
      </c>
      <c r="E356" s="2" t="s">
        <v>214</v>
      </c>
      <c r="F356" s="2" t="s">
        <v>2417</v>
      </c>
      <c r="G356" s="2" t="s">
        <v>2418</v>
      </c>
      <c r="H356" s="2" t="s">
        <v>2419</v>
      </c>
      <c r="I356" s="2" t="s">
        <v>2420</v>
      </c>
      <c r="J356" s="2" t="s">
        <v>2327</v>
      </c>
      <c r="K356" s="3">
        <v>0.83599999999999997</v>
      </c>
      <c r="L356" s="3">
        <f t="shared" si="15"/>
        <v>0.47769300817583182</v>
      </c>
      <c r="M356" s="3">
        <f t="shared" si="16"/>
        <v>-1.0658443341423964</v>
      </c>
      <c r="N356" s="155">
        <v>0.52637277183223796</v>
      </c>
      <c r="O356" s="156">
        <f t="shared" si="17"/>
        <v>0.27870658396258219</v>
      </c>
    </row>
    <row r="357" spans="1:15">
      <c r="A357" s="2" t="s">
        <v>2421</v>
      </c>
      <c r="B357" s="2" t="s">
        <v>2422</v>
      </c>
      <c r="C357" s="2" t="s">
        <v>2423</v>
      </c>
      <c r="D357" s="2" t="s">
        <v>86</v>
      </c>
      <c r="E357" s="2" t="s">
        <v>2424</v>
      </c>
      <c r="F357" s="2" t="s">
        <v>2425</v>
      </c>
      <c r="G357" s="2" t="s">
        <v>2426</v>
      </c>
      <c r="H357" s="2" t="s">
        <v>2427</v>
      </c>
      <c r="I357" s="2" t="s">
        <v>2428</v>
      </c>
      <c r="J357" s="2" t="s">
        <v>2429</v>
      </c>
      <c r="K357" s="3">
        <v>1.1299999999999999</v>
      </c>
      <c r="L357" s="3">
        <f t="shared" si="15"/>
        <v>0.64568552540513147</v>
      </c>
      <c r="M357" s="3">
        <f t="shared" si="16"/>
        <v>-0.63109640892072916</v>
      </c>
      <c r="N357" s="155">
        <v>1</v>
      </c>
      <c r="O357" s="156">
        <f t="shared" si="17"/>
        <v>0</v>
      </c>
    </row>
    <row r="358" spans="1:15">
      <c r="A358" s="2" t="s">
        <v>2430</v>
      </c>
      <c r="B358" s="2" t="s">
        <v>2431</v>
      </c>
      <c r="C358" s="2" t="s">
        <v>1569</v>
      </c>
      <c r="D358" s="2" t="s">
        <v>141</v>
      </c>
      <c r="E358" s="2" t="s">
        <v>2432</v>
      </c>
      <c r="F358" s="2" t="s">
        <v>2433</v>
      </c>
      <c r="G358" s="2" t="s">
        <v>2434</v>
      </c>
      <c r="H358" s="2" t="s">
        <v>2435</v>
      </c>
      <c r="I358" s="2" t="s">
        <v>2436</v>
      </c>
      <c r="J358" s="2" t="s">
        <v>1180</v>
      </c>
      <c r="K358" s="3">
        <v>1.0289999999999999</v>
      </c>
      <c r="L358" s="3">
        <f t="shared" si="15"/>
        <v>0.58797381030254892</v>
      </c>
      <c r="M358" s="3">
        <f t="shared" si="16"/>
        <v>-0.7661761993293108</v>
      </c>
      <c r="N358" s="155">
        <v>1</v>
      </c>
      <c r="O358" s="156">
        <f t="shared" si="17"/>
        <v>0</v>
      </c>
    </row>
    <row r="359" spans="1:15">
      <c r="A359" s="13" t="s">
        <v>2321</v>
      </c>
      <c r="B359" s="13" t="s">
        <v>2322</v>
      </c>
      <c r="C359" s="13" t="s">
        <v>33</v>
      </c>
      <c r="D359" s="13" t="s">
        <v>44</v>
      </c>
      <c r="E359" s="13" t="s">
        <v>77</v>
      </c>
      <c r="F359" s="13" t="s">
        <v>2323</v>
      </c>
      <c r="G359" s="13" t="s">
        <v>2324</v>
      </c>
      <c r="H359" s="13" t="s">
        <v>2325</v>
      </c>
      <c r="I359" s="13" t="s">
        <v>2326</v>
      </c>
      <c r="J359" s="13" t="s">
        <v>2327</v>
      </c>
      <c r="K359" s="14">
        <v>0.57499999999999996</v>
      </c>
      <c r="L359" s="14">
        <f t="shared" si="15"/>
        <v>0.32855679390084125</v>
      </c>
      <c r="M359" s="14">
        <f t="shared" si="16"/>
        <v>-1.6057853203915415</v>
      </c>
      <c r="N359" s="15">
        <v>1.18252114066007E-5</v>
      </c>
      <c r="O359" s="16">
        <f t="shared" si="17"/>
        <v>4.9271910863703265</v>
      </c>
    </row>
    <row r="360" spans="1:15">
      <c r="A360" s="2" t="s">
        <v>2444</v>
      </c>
      <c r="B360" s="2" t="s">
        <v>2445</v>
      </c>
      <c r="C360" s="2" t="s">
        <v>85</v>
      </c>
      <c r="D360" s="2" t="s">
        <v>86</v>
      </c>
      <c r="E360" s="2" t="s">
        <v>1468</v>
      </c>
      <c r="F360" s="2" t="s">
        <v>2446</v>
      </c>
      <c r="G360" s="2" t="s">
        <v>2447</v>
      </c>
      <c r="H360" s="2" t="s">
        <v>2448</v>
      </c>
      <c r="I360" s="2" t="s">
        <v>2449</v>
      </c>
      <c r="J360" s="2" t="s">
        <v>40</v>
      </c>
      <c r="K360" s="3">
        <v>1.363</v>
      </c>
      <c r="L360" s="3">
        <f t="shared" si="15"/>
        <v>0.77882245232495073</v>
      </c>
      <c r="M360" s="3">
        <f t="shared" si="16"/>
        <v>-0.36063361941806954</v>
      </c>
      <c r="N360" s="155">
        <v>0.26610488355874401</v>
      </c>
      <c r="O360" s="156">
        <f t="shared" si="17"/>
        <v>0.57494715520000894</v>
      </c>
    </row>
    <row r="361" spans="1:15">
      <c r="A361" s="13" t="s">
        <v>720</v>
      </c>
      <c r="B361" s="13" t="s">
        <v>721</v>
      </c>
      <c r="C361" s="13" t="s">
        <v>53</v>
      </c>
      <c r="D361" s="13" t="s">
        <v>34</v>
      </c>
      <c r="E361" s="13" t="s">
        <v>151</v>
      </c>
      <c r="F361" s="13" t="s">
        <v>722</v>
      </c>
      <c r="G361" s="13" t="s">
        <v>723</v>
      </c>
      <c r="H361" s="13" t="s">
        <v>724</v>
      </c>
      <c r="I361" s="13" t="s">
        <v>725</v>
      </c>
      <c r="J361" s="13" t="s">
        <v>726</v>
      </c>
      <c r="K361" s="14">
        <v>0.57799999999999996</v>
      </c>
      <c r="L361" s="14">
        <f t="shared" si="15"/>
        <v>0.33027100326032388</v>
      </c>
      <c r="M361" s="14">
        <f t="shared" si="16"/>
        <v>-1.5982777837226005</v>
      </c>
      <c r="N361" s="15">
        <v>5.7044217675562099E-3</v>
      </c>
      <c r="O361" s="16">
        <f t="shared" si="17"/>
        <v>2.2437883715589648</v>
      </c>
    </row>
    <row r="362" spans="1:15">
      <c r="A362" s="2" t="s">
        <v>2456</v>
      </c>
      <c r="B362" s="2" t="s">
        <v>2457</v>
      </c>
      <c r="C362" s="2" t="s">
        <v>53</v>
      </c>
      <c r="D362" s="2" t="s">
        <v>86</v>
      </c>
      <c r="E362" s="2" t="s">
        <v>158</v>
      </c>
      <c r="F362" s="2" t="s">
        <v>2458</v>
      </c>
      <c r="G362" s="2" t="s">
        <v>2459</v>
      </c>
      <c r="H362" s="2" t="s">
        <v>2460</v>
      </c>
      <c r="I362" s="2" t="s">
        <v>2461</v>
      </c>
      <c r="J362" s="2" t="s">
        <v>2462</v>
      </c>
      <c r="K362" s="3">
        <v>1.3089999999999999</v>
      </c>
      <c r="L362" s="3">
        <f t="shared" si="15"/>
        <v>0.7479666838542629</v>
      </c>
      <c r="M362" s="3">
        <f t="shared" si="16"/>
        <v>-0.41895408427803849</v>
      </c>
      <c r="N362" s="155">
        <v>0.21335273009620401</v>
      </c>
      <c r="O362" s="156">
        <f t="shared" si="17"/>
        <v>0.67090179546634976</v>
      </c>
    </row>
    <row r="363" spans="1:15">
      <c r="A363" s="2" t="s">
        <v>2463</v>
      </c>
      <c r="B363" s="2" t="s">
        <v>2464</v>
      </c>
      <c r="C363" s="2" t="s">
        <v>518</v>
      </c>
      <c r="D363" s="2" t="s">
        <v>141</v>
      </c>
      <c r="E363" s="2" t="s">
        <v>2465</v>
      </c>
      <c r="F363" s="2" t="s">
        <v>2466</v>
      </c>
      <c r="G363" s="2" t="s">
        <v>2467</v>
      </c>
      <c r="H363" s="2" t="s">
        <v>2468</v>
      </c>
      <c r="I363" s="2" t="s">
        <v>2469</v>
      </c>
      <c r="J363" s="2" t="s">
        <v>2470</v>
      </c>
      <c r="K363" s="3">
        <v>1.125</v>
      </c>
      <c r="L363" s="3">
        <f t="shared" si="15"/>
        <v>0.64282850980599382</v>
      </c>
      <c r="M363" s="3">
        <f t="shared" si="16"/>
        <v>-0.63749418011887959</v>
      </c>
      <c r="N363" s="155">
        <v>1</v>
      </c>
      <c r="O363" s="156">
        <f t="shared" si="17"/>
        <v>0</v>
      </c>
    </row>
    <row r="364" spans="1:15">
      <c r="A364" s="2" t="s">
        <v>2471</v>
      </c>
      <c r="B364" s="2" t="s">
        <v>2472</v>
      </c>
      <c r="C364" s="2" t="s">
        <v>140</v>
      </c>
      <c r="D364" s="2" t="s">
        <v>141</v>
      </c>
      <c r="E364" s="2" t="s">
        <v>1555</v>
      </c>
      <c r="F364" s="2" t="s">
        <v>2473</v>
      </c>
      <c r="G364" s="2" t="s">
        <v>2474</v>
      </c>
      <c r="H364" s="2" t="s">
        <v>2475</v>
      </c>
      <c r="I364" s="2" t="s">
        <v>2476</v>
      </c>
      <c r="J364" s="2" t="s">
        <v>40</v>
      </c>
      <c r="K364" s="3">
        <v>0.76200000000000001</v>
      </c>
      <c r="L364" s="3">
        <f t="shared" si="15"/>
        <v>0.43540917730859313</v>
      </c>
      <c r="M364" s="3">
        <f t="shared" si="16"/>
        <v>-1.1995562787299572</v>
      </c>
      <c r="N364" s="155">
        <v>1</v>
      </c>
      <c r="O364" s="156">
        <f t="shared" si="17"/>
        <v>0</v>
      </c>
    </row>
    <row r="365" spans="1:15">
      <c r="A365" s="13" t="s">
        <v>74</v>
      </c>
      <c r="B365" s="13" t="s">
        <v>75</v>
      </c>
      <c r="C365" s="13" t="s">
        <v>33</v>
      </c>
      <c r="D365" s="13" t="s">
        <v>76</v>
      </c>
      <c r="E365" s="13" t="s">
        <v>77</v>
      </c>
      <c r="F365" s="13" t="s">
        <v>78</v>
      </c>
      <c r="G365" s="13" t="s">
        <v>79</v>
      </c>
      <c r="H365" s="13" t="s">
        <v>80</v>
      </c>
      <c r="I365" s="13" t="s">
        <v>81</v>
      </c>
      <c r="J365" s="13" t="s">
        <v>82</v>
      </c>
      <c r="K365" s="14">
        <v>0.57899999999999996</v>
      </c>
      <c r="L365" s="14">
        <f t="shared" si="15"/>
        <v>0.33084240638015144</v>
      </c>
      <c r="M365" s="14">
        <f t="shared" si="16"/>
        <v>-1.5957839282340427</v>
      </c>
      <c r="N365" s="15">
        <v>2.6494192930401299E-6</v>
      </c>
      <c r="O365" s="16">
        <f t="shared" si="17"/>
        <v>5.5768493054839317</v>
      </c>
    </row>
    <row r="366" spans="1:15">
      <c r="A366" s="2" t="s">
        <v>2483</v>
      </c>
      <c r="B366" s="2" t="s">
        <v>2484</v>
      </c>
      <c r="C366" s="2" t="s">
        <v>33</v>
      </c>
      <c r="D366" s="2" t="s">
        <v>141</v>
      </c>
      <c r="E366" s="2" t="s">
        <v>158</v>
      </c>
      <c r="F366" s="2" t="s">
        <v>2485</v>
      </c>
      <c r="G366" s="2" t="s">
        <v>2486</v>
      </c>
      <c r="H366" s="2" t="s">
        <v>2487</v>
      </c>
      <c r="I366" s="2" t="s">
        <v>2488</v>
      </c>
      <c r="J366" s="2" t="s">
        <v>2489</v>
      </c>
      <c r="K366" s="3">
        <v>0.65100000000000002</v>
      </c>
      <c r="L366" s="3">
        <f t="shared" si="15"/>
        <v>0.37198343100773507</v>
      </c>
      <c r="M366" s="3">
        <f t="shared" si="16"/>
        <v>-1.4266897330576436</v>
      </c>
      <c r="N366" s="155">
        <v>0.27999061225849198</v>
      </c>
      <c r="O366" s="156">
        <f t="shared" si="17"/>
        <v>0.55285652977450528</v>
      </c>
    </row>
    <row r="367" spans="1:15">
      <c r="A367" s="13" t="s">
        <v>5800</v>
      </c>
      <c r="B367" s="13" t="s">
        <v>5801</v>
      </c>
      <c r="C367" s="13" t="s">
        <v>132</v>
      </c>
      <c r="D367" s="13" t="s">
        <v>34</v>
      </c>
      <c r="E367" s="13" t="s">
        <v>55</v>
      </c>
      <c r="F367" s="13" t="s">
        <v>5802</v>
      </c>
      <c r="G367" s="13" t="s">
        <v>5803</v>
      </c>
      <c r="H367" s="13" t="s">
        <v>5804</v>
      </c>
      <c r="I367" s="13" t="s">
        <v>5805</v>
      </c>
      <c r="J367" s="13" t="s">
        <v>40</v>
      </c>
      <c r="K367" s="14">
        <v>0.57899999999999996</v>
      </c>
      <c r="L367" s="14">
        <f t="shared" si="15"/>
        <v>0.33084240638015144</v>
      </c>
      <c r="M367" s="14">
        <f t="shared" si="16"/>
        <v>-1.5957839282340427</v>
      </c>
      <c r="N367" s="15">
        <v>2.3031737655680298E-2</v>
      </c>
      <c r="O367" s="16">
        <f t="shared" si="17"/>
        <v>1.6376732949578354</v>
      </c>
    </row>
    <row r="368" spans="1:15">
      <c r="A368" s="2" t="s">
        <v>2496</v>
      </c>
      <c r="B368" s="2" t="s">
        <v>2497</v>
      </c>
      <c r="C368" s="2" t="s">
        <v>921</v>
      </c>
      <c r="D368" s="2" t="s">
        <v>141</v>
      </c>
      <c r="E368" s="2" t="s">
        <v>2498</v>
      </c>
      <c r="F368" s="2" t="s">
        <v>2499</v>
      </c>
      <c r="G368" s="2" t="s">
        <v>2500</v>
      </c>
      <c r="H368" s="2" t="s">
        <v>2501</v>
      </c>
      <c r="I368" s="2" t="s">
        <v>2502</v>
      </c>
      <c r="J368" s="2" t="s">
        <v>1180</v>
      </c>
      <c r="K368" s="3">
        <v>1.387</v>
      </c>
      <c r="L368" s="3">
        <f t="shared" si="15"/>
        <v>0.7925361272008119</v>
      </c>
      <c r="M368" s="3">
        <f t="shared" si="16"/>
        <v>-0.33545139389967632</v>
      </c>
      <c r="N368" s="155">
        <v>1</v>
      </c>
      <c r="O368" s="156">
        <f t="shared" si="17"/>
        <v>0</v>
      </c>
    </row>
    <row r="369" spans="1:15">
      <c r="A369" s="2" t="s">
        <v>2503</v>
      </c>
      <c r="B369" s="2" t="s">
        <v>2504</v>
      </c>
      <c r="C369" s="2" t="s">
        <v>33</v>
      </c>
      <c r="D369" s="2" t="s">
        <v>34</v>
      </c>
      <c r="E369" s="2" t="s">
        <v>207</v>
      </c>
      <c r="F369" s="2" t="s">
        <v>2505</v>
      </c>
      <c r="G369" s="2" t="s">
        <v>2506</v>
      </c>
      <c r="H369" s="2" t="s">
        <v>2507</v>
      </c>
      <c r="I369" s="2" t="s">
        <v>2508</v>
      </c>
      <c r="J369" s="2" t="s">
        <v>2277</v>
      </c>
      <c r="K369" s="3">
        <v>1.365</v>
      </c>
      <c r="L369" s="3">
        <f t="shared" si="15"/>
        <v>0.77996525856460575</v>
      </c>
      <c r="M369" s="3">
        <f t="shared" si="16"/>
        <v>-0.3585182304160644</v>
      </c>
      <c r="N369" s="155">
        <v>0.79220892171456403</v>
      </c>
      <c r="O369" s="156">
        <f t="shared" si="17"/>
        <v>0.10116027095774663</v>
      </c>
    </row>
    <row r="370" spans="1:15">
      <c r="A370" s="2" t="s">
        <v>2509</v>
      </c>
      <c r="B370" s="2" t="s">
        <v>2510</v>
      </c>
      <c r="C370" s="2" t="s">
        <v>272</v>
      </c>
      <c r="D370" s="2" t="s">
        <v>34</v>
      </c>
      <c r="E370" s="2" t="s">
        <v>2511</v>
      </c>
      <c r="F370" s="2" t="s">
        <v>2512</v>
      </c>
      <c r="G370" s="2" t="s">
        <v>2513</v>
      </c>
      <c r="H370" s="2" t="s">
        <v>2514</v>
      </c>
      <c r="I370" s="2" t="s">
        <v>2515</v>
      </c>
      <c r="J370" s="2" t="s">
        <v>40</v>
      </c>
      <c r="K370" s="3">
        <v>1.018</v>
      </c>
      <c r="L370" s="3">
        <f t="shared" si="15"/>
        <v>0.58168837598444589</v>
      </c>
      <c r="M370" s="3">
        <f t="shared" si="16"/>
        <v>-0.78168162014758391</v>
      </c>
      <c r="N370" s="155">
        <v>1</v>
      </c>
      <c r="O370" s="156">
        <f t="shared" si="17"/>
        <v>0</v>
      </c>
    </row>
    <row r="371" spans="1:15">
      <c r="A371" s="13" t="s">
        <v>1675</v>
      </c>
      <c r="B371" s="13" t="s">
        <v>1676</v>
      </c>
      <c r="C371" s="13" t="s">
        <v>186</v>
      </c>
      <c r="D371" s="13" t="s">
        <v>40</v>
      </c>
      <c r="E371" s="13" t="s">
        <v>77</v>
      </c>
      <c r="F371" s="13" t="s">
        <v>1106</v>
      </c>
      <c r="G371" s="13" t="s">
        <v>1677</v>
      </c>
      <c r="H371" s="13" t="s">
        <v>1678</v>
      </c>
      <c r="I371" s="13" t="s">
        <v>1679</v>
      </c>
      <c r="J371" s="13" t="s">
        <v>1680</v>
      </c>
      <c r="K371" s="14">
        <v>0.57999999999999996</v>
      </c>
      <c r="L371" s="14">
        <f t="shared" si="15"/>
        <v>0.33141380949997901</v>
      </c>
      <c r="M371" s="14">
        <f t="shared" si="16"/>
        <v>-1.5932943762083447</v>
      </c>
      <c r="N371" s="15">
        <v>4.9902488714354099E-5</v>
      </c>
      <c r="O371" s="16">
        <f t="shared" si="17"/>
        <v>4.3018777948984717</v>
      </c>
    </row>
    <row r="372" spans="1:15">
      <c r="A372" s="2" t="s">
        <v>2523</v>
      </c>
      <c r="B372" s="2" t="s">
        <v>2524</v>
      </c>
      <c r="C372" s="2" t="s">
        <v>33</v>
      </c>
      <c r="D372" s="2" t="s">
        <v>34</v>
      </c>
      <c r="E372" s="2" t="s">
        <v>1214</v>
      </c>
      <c r="F372" s="2" t="s">
        <v>2525</v>
      </c>
      <c r="G372" s="2" t="s">
        <v>2526</v>
      </c>
      <c r="H372" s="2" t="s">
        <v>2527</v>
      </c>
      <c r="I372" s="2" t="s">
        <v>2528</v>
      </c>
      <c r="J372" s="2" t="s">
        <v>40</v>
      </c>
      <c r="K372" s="3">
        <v>1.2569999999999999</v>
      </c>
      <c r="L372" s="3">
        <f t="shared" si="15"/>
        <v>0.71825372162323031</v>
      </c>
      <c r="M372" s="3">
        <f t="shared" si="16"/>
        <v>-0.47743453180277151</v>
      </c>
      <c r="N372" s="155">
        <v>1</v>
      </c>
      <c r="O372" s="156">
        <f t="shared" si="17"/>
        <v>0</v>
      </c>
    </row>
    <row r="373" spans="1:15">
      <c r="A373" s="2" t="s">
        <v>2529</v>
      </c>
      <c r="B373" s="2" t="s">
        <v>2530</v>
      </c>
      <c r="C373" s="2" t="s">
        <v>33</v>
      </c>
      <c r="D373" s="2" t="s">
        <v>86</v>
      </c>
      <c r="E373" s="2" t="s">
        <v>158</v>
      </c>
      <c r="F373" s="2" t="s">
        <v>2531</v>
      </c>
      <c r="G373" s="2" t="s">
        <v>2532</v>
      </c>
      <c r="H373" s="2" t="s">
        <v>2533</v>
      </c>
      <c r="I373" s="2" t="s">
        <v>2534</v>
      </c>
      <c r="J373" s="2" t="s">
        <v>40</v>
      </c>
      <c r="K373" s="3">
        <v>0.92200000000000004</v>
      </c>
      <c r="L373" s="3">
        <f t="shared" si="15"/>
        <v>0.5268336764810011</v>
      </c>
      <c r="M373" s="3">
        <f t="shared" si="16"/>
        <v>-0.92458052579394123</v>
      </c>
      <c r="N373" s="155">
        <v>1</v>
      </c>
      <c r="O373" s="156">
        <f t="shared" si="17"/>
        <v>0</v>
      </c>
    </row>
    <row r="374" spans="1:15">
      <c r="A374" s="2" t="s">
        <v>2535</v>
      </c>
      <c r="B374" s="2" t="s">
        <v>2536</v>
      </c>
      <c r="C374" s="2" t="s">
        <v>43</v>
      </c>
      <c r="D374" s="2" t="s">
        <v>141</v>
      </c>
      <c r="E374" s="2" t="s">
        <v>158</v>
      </c>
      <c r="F374" s="2" t="s">
        <v>1268</v>
      </c>
      <c r="G374" s="2" t="s">
        <v>2537</v>
      </c>
      <c r="H374" s="2" t="s">
        <v>2538</v>
      </c>
      <c r="I374" s="2" t="s">
        <v>2539</v>
      </c>
      <c r="J374" s="2" t="s">
        <v>1272</v>
      </c>
      <c r="K374" s="3">
        <v>1.3180000000000001</v>
      </c>
      <c r="L374" s="3">
        <f t="shared" si="15"/>
        <v>0.75310931193271102</v>
      </c>
      <c r="M374" s="3">
        <f t="shared" si="16"/>
        <v>-0.40906881121522715</v>
      </c>
      <c r="N374" s="155">
        <v>1</v>
      </c>
      <c r="O374" s="156">
        <f t="shared" si="17"/>
        <v>0</v>
      </c>
    </row>
    <row r="375" spans="1:15">
      <c r="A375" s="13" t="s">
        <v>11914</v>
      </c>
      <c r="B375" s="13" t="s">
        <v>11915</v>
      </c>
      <c r="C375" s="13" t="s">
        <v>53</v>
      </c>
      <c r="D375" s="13" t="s">
        <v>141</v>
      </c>
      <c r="E375" s="13" t="s">
        <v>151</v>
      </c>
      <c r="F375" s="13" t="s">
        <v>807</v>
      </c>
      <c r="G375" s="13" t="s">
        <v>11916</v>
      </c>
      <c r="H375" s="13" t="s">
        <v>11917</v>
      </c>
      <c r="I375" s="13" t="s">
        <v>11918</v>
      </c>
      <c r="J375" s="13" t="s">
        <v>40</v>
      </c>
      <c r="K375" s="14">
        <v>0.57999999999999996</v>
      </c>
      <c r="L375" s="14">
        <f t="shared" si="15"/>
        <v>0.33141380949997901</v>
      </c>
      <c r="M375" s="14">
        <f t="shared" si="16"/>
        <v>-1.5932943762083447</v>
      </c>
      <c r="N375" s="15">
        <v>2.4172481578836399E-4</v>
      </c>
      <c r="O375" s="16">
        <f t="shared" si="17"/>
        <v>3.6166787620593639</v>
      </c>
    </row>
    <row r="376" spans="1:15">
      <c r="A376" s="2" t="s">
        <v>2545</v>
      </c>
      <c r="B376" s="2" t="s">
        <v>2546</v>
      </c>
      <c r="C376" s="2" t="s">
        <v>235</v>
      </c>
      <c r="D376" s="2" t="s">
        <v>141</v>
      </c>
      <c r="E376" s="2" t="s">
        <v>151</v>
      </c>
      <c r="F376" s="2" t="s">
        <v>2547</v>
      </c>
      <c r="G376" s="2" t="s">
        <v>2548</v>
      </c>
      <c r="H376" s="2" t="s">
        <v>2549</v>
      </c>
      <c r="I376" s="2" t="s">
        <v>2550</v>
      </c>
      <c r="J376" s="2" t="s">
        <v>40</v>
      </c>
      <c r="K376" s="3">
        <v>0.76200000000000001</v>
      </c>
      <c r="L376" s="3">
        <f t="shared" si="15"/>
        <v>0.43540917730859313</v>
      </c>
      <c r="M376" s="3">
        <f t="shared" si="16"/>
        <v>-1.1995562787299572</v>
      </c>
      <c r="N376" s="155">
        <v>0.91163827663226105</v>
      </c>
      <c r="O376" s="156">
        <f t="shared" si="17"/>
        <v>4.0177448540814079E-2</v>
      </c>
    </row>
    <row r="377" spans="1:15">
      <c r="A377" s="2" t="s">
        <v>2551</v>
      </c>
      <c r="B377" s="2" t="s">
        <v>2552</v>
      </c>
      <c r="C377" s="2" t="s">
        <v>328</v>
      </c>
      <c r="D377" s="2" t="s">
        <v>44</v>
      </c>
      <c r="E377" s="2" t="s">
        <v>1468</v>
      </c>
      <c r="F377" s="2" t="s">
        <v>2553</v>
      </c>
      <c r="G377" s="2" t="s">
        <v>2554</v>
      </c>
      <c r="H377" s="2" t="s">
        <v>2555</v>
      </c>
      <c r="I377" s="2" t="s">
        <v>2556</v>
      </c>
      <c r="J377" s="2" t="s">
        <v>40</v>
      </c>
      <c r="K377" s="3">
        <v>1.0529999999999999</v>
      </c>
      <c r="L377" s="3">
        <f t="shared" si="15"/>
        <v>0.6016874851784102</v>
      </c>
      <c r="M377" s="3">
        <f t="shared" si="16"/>
        <v>-0.73291374519756214</v>
      </c>
      <c r="N377" s="155">
        <v>1</v>
      </c>
      <c r="O377" s="156">
        <f t="shared" si="17"/>
        <v>0</v>
      </c>
    </row>
    <row r="378" spans="1:15">
      <c r="A378" s="2" t="s">
        <v>2557</v>
      </c>
      <c r="B378" s="2" t="s">
        <v>2558</v>
      </c>
      <c r="C378" s="2" t="s">
        <v>33</v>
      </c>
      <c r="D378" s="2" t="s">
        <v>34</v>
      </c>
      <c r="E378" s="2" t="s">
        <v>151</v>
      </c>
      <c r="F378" s="2" t="s">
        <v>959</v>
      </c>
      <c r="G378" s="2" t="s">
        <v>2559</v>
      </c>
      <c r="H378" s="2" t="s">
        <v>2560</v>
      </c>
      <c r="I378" s="2" t="s">
        <v>2561</v>
      </c>
      <c r="J378" s="2" t="s">
        <v>40</v>
      </c>
      <c r="K378" s="3">
        <v>1.264</v>
      </c>
      <c r="L378" s="3">
        <f t="shared" si="15"/>
        <v>0.7222535434620232</v>
      </c>
      <c r="M378" s="3">
        <f t="shared" si="16"/>
        <v>-0.46942271804617625</v>
      </c>
      <c r="N378" s="155">
        <v>0.84836597758032495</v>
      </c>
      <c r="O378" s="156">
        <f t="shared" si="17"/>
        <v>7.1416756522049693E-2</v>
      </c>
    </row>
    <row r="379" spans="1:15">
      <c r="A379" s="2" t="s">
        <v>2562</v>
      </c>
      <c r="B379" s="2" t="s">
        <v>2563</v>
      </c>
      <c r="C379" s="2" t="s">
        <v>85</v>
      </c>
      <c r="D379" s="2" t="s">
        <v>34</v>
      </c>
      <c r="E379" s="2" t="s">
        <v>1468</v>
      </c>
      <c r="F379" s="2" t="s">
        <v>2564</v>
      </c>
      <c r="G379" s="2" t="s">
        <v>2565</v>
      </c>
      <c r="H379" s="2" t="s">
        <v>2566</v>
      </c>
      <c r="I379" s="2" t="s">
        <v>2567</v>
      </c>
      <c r="J379" s="2" t="s">
        <v>40</v>
      </c>
      <c r="K379" s="3">
        <v>1.2709999999999999</v>
      </c>
      <c r="L379" s="3">
        <f t="shared" si="15"/>
        <v>0.72625336530081608</v>
      </c>
      <c r="M379" s="3">
        <f t="shared" si="16"/>
        <v>-0.4614551512183202</v>
      </c>
      <c r="N379" s="155">
        <v>0.50343455394171399</v>
      </c>
      <c r="O379" s="156">
        <f t="shared" si="17"/>
        <v>0.29805697934942904</v>
      </c>
    </row>
    <row r="380" spans="1:15">
      <c r="A380" s="13" t="s">
        <v>2278</v>
      </c>
      <c r="B380" s="13" t="s">
        <v>2279</v>
      </c>
      <c r="C380" s="13" t="s">
        <v>33</v>
      </c>
      <c r="D380" s="13" t="s">
        <v>34</v>
      </c>
      <c r="E380" s="13" t="s">
        <v>111</v>
      </c>
      <c r="F380" s="13" t="s">
        <v>2280</v>
      </c>
      <c r="G380" s="13" t="s">
        <v>2281</v>
      </c>
      <c r="H380" s="13" t="s">
        <v>2282</v>
      </c>
      <c r="I380" s="13" t="s">
        <v>2283</v>
      </c>
      <c r="J380" s="13" t="s">
        <v>650</v>
      </c>
      <c r="K380" s="14">
        <v>0.58099999999999996</v>
      </c>
      <c r="L380" s="14">
        <f t="shared" si="15"/>
        <v>0.33198521261980657</v>
      </c>
      <c r="M380" s="14">
        <f t="shared" si="16"/>
        <v>-1.5908091128187503</v>
      </c>
      <c r="N380" s="15">
        <v>7.3971018972557303E-3</v>
      </c>
      <c r="O380" s="16">
        <f t="shared" si="17"/>
        <v>2.1309383987225776</v>
      </c>
    </row>
    <row r="381" spans="1:15">
      <c r="A381" s="2" t="s">
        <v>2575</v>
      </c>
      <c r="B381" s="2" t="s">
        <v>2576</v>
      </c>
      <c r="C381" s="2" t="s">
        <v>186</v>
      </c>
      <c r="D381" s="2" t="s">
        <v>141</v>
      </c>
      <c r="E381" s="2" t="s">
        <v>714</v>
      </c>
      <c r="F381" s="2" t="s">
        <v>2577</v>
      </c>
      <c r="G381" s="2" t="s">
        <v>2578</v>
      </c>
      <c r="H381" s="2" t="s">
        <v>2579</v>
      </c>
      <c r="I381" s="2" t="s">
        <v>2580</v>
      </c>
      <c r="J381" s="2" t="s">
        <v>2581</v>
      </c>
      <c r="K381" s="3">
        <v>1.331</v>
      </c>
      <c r="L381" s="3">
        <f t="shared" si="15"/>
        <v>0.76053755249046906</v>
      </c>
      <c r="M381" s="3">
        <f t="shared" si="16"/>
        <v>-0.39490861031138735</v>
      </c>
      <c r="N381" s="155">
        <v>1</v>
      </c>
      <c r="O381" s="156">
        <f t="shared" si="17"/>
        <v>0</v>
      </c>
    </row>
    <row r="382" spans="1:15">
      <c r="A382" s="2" t="s">
        <v>2582</v>
      </c>
      <c r="B382" s="2" t="s">
        <v>2583</v>
      </c>
      <c r="C382" s="2" t="s">
        <v>53</v>
      </c>
      <c r="D382" s="2" t="s">
        <v>44</v>
      </c>
      <c r="E382" s="2" t="s">
        <v>151</v>
      </c>
      <c r="F382" s="2" t="s">
        <v>2584</v>
      </c>
      <c r="G382" s="2" t="s">
        <v>2585</v>
      </c>
      <c r="H382" s="2" t="s">
        <v>2586</v>
      </c>
      <c r="I382" s="2" t="s">
        <v>2587</v>
      </c>
      <c r="J382" s="2" t="s">
        <v>40</v>
      </c>
      <c r="K382" s="3">
        <v>1.274</v>
      </c>
      <c r="L382" s="3">
        <f t="shared" si="15"/>
        <v>0.72796757466029871</v>
      </c>
      <c r="M382" s="3">
        <f t="shared" si="16"/>
        <v>-0.45805390396697876</v>
      </c>
      <c r="N382" s="155">
        <v>0.34566967132790699</v>
      </c>
      <c r="O382" s="156">
        <f t="shared" si="17"/>
        <v>0.46133872330036496</v>
      </c>
    </row>
    <row r="383" spans="1:15">
      <c r="A383" s="2" t="s">
        <v>2588</v>
      </c>
      <c r="B383" s="2" t="s">
        <v>2589</v>
      </c>
      <c r="C383" s="2" t="s">
        <v>2590</v>
      </c>
      <c r="D383" s="2" t="s">
        <v>991</v>
      </c>
      <c r="E383" s="2" t="s">
        <v>887</v>
      </c>
      <c r="F383" s="2" t="s">
        <v>2591</v>
      </c>
      <c r="G383" s="2" t="s">
        <v>2592</v>
      </c>
      <c r="H383" s="2" t="s">
        <v>2593</v>
      </c>
      <c r="I383" s="2" t="s">
        <v>2594</v>
      </c>
      <c r="J383" s="2" t="s">
        <v>102</v>
      </c>
      <c r="K383" s="3">
        <v>1.073</v>
      </c>
      <c r="L383" s="3">
        <f t="shared" si="15"/>
        <v>0.61311554757496112</v>
      </c>
      <c r="M383" s="3">
        <f t="shared" si="16"/>
        <v>-0.70576910546675731</v>
      </c>
      <c r="N383" s="155">
        <v>1</v>
      </c>
      <c r="O383" s="156">
        <f t="shared" si="17"/>
        <v>0</v>
      </c>
    </row>
    <row r="384" spans="1:15">
      <c r="A384" s="2" t="s">
        <v>2595</v>
      </c>
      <c r="B384" s="2" t="s">
        <v>2596</v>
      </c>
      <c r="C384" s="2" t="s">
        <v>832</v>
      </c>
      <c r="D384" s="2" t="s">
        <v>44</v>
      </c>
      <c r="E384" s="2" t="s">
        <v>937</v>
      </c>
      <c r="F384" s="2" t="s">
        <v>2597</v>
      </c>
      <c r="G384" s="2" t="s">
        <v>2598</v>
      </c>
      <c r="H384" s="2" t="s">
        <v>2599</v>
      </c>
      <c r="I384" s="2" t="s">
        <v>2600</v>
      </c>
      <c r="J384" s="2" t="s">
        <v>40</v>
      </c>
      <c r="K384" s="3">
        <v>1.2090000000000001</v>
      </c>
      <c r="L384" s="3">
        <f t="shared" si="15"/>
        <v>0.69082637187150808</v>
      </c>
      <c r="M384" s="3">
        <f t="shared" si="16"/>
        <v>-0.53360493697415534</v>
      </c>
      <c r="N384" s="155">
        <v>1</v>
      </c>
      <c r="O384" s="156">
        <f t="shared" si="17"/>
        <v>0</v>
      </c>
    </row>
    <row r="385" spans="1:15">
      <c r="A385" s="2" t="s">
        <v>2601</v>
      </c>
      <c r="B385" s="2" t="s">
        <v>2602</v>
      </c>
      <c r="C385" s="2" t="s">
        <v>235</v>
      </c>
      <c r="D385" s="2" t="s">
        <v>86</v>
      </c>
      <c r="E385" s="2" t="s">
        <v>2111</v>
      </c>
      <c r="F385" s="2" t="s">
        <v>2603</v>
      </c>
      <c r="G385" s="2" t="s">
        <v>2604</v>
      </c>
      <c r="H385" s="2" t="s">
        <v>2605</v>
      </c>
      <c r="I385" s="2" t="s">
        <v>2606</v>
      </c>
      <c r="J385" s="2" t="s">
        <v>40</v>
      </c>
      <c r="K385" s="3">
        <v>1.252</v>
      </c>
      <c r="L385" s="3">
        <f t="shared" si="15"/>
        <v>0.71539670602409267</v>
      </c>
      <c r="M385" s="3">
        <f t="shared" si="16"/>
        <v>-0.4831846192906607</v>
      </c>
      <c r="N385" s="155">
        <v>1</v>
      </c>
      <c r="O385" s="156">
        <f t="shared" si="17"/>
        <v>0</v>
      </c>
    </row>
    <row r="386" spans="1:15">
      <c r="A386" s="2" t="s">
        <v>2607</v>
      </c>
      <c r="B386" s="2" t="s">
        <v>2608</v>
      </c>
      <c r="C386" s="2" t="s">
        <v>33</v>
      </c>
      <c r="D386" s="2" t="s">
        <v>34</v>
      </c>
      <c r="E386" s="2" t="s">
        <v>111</v>
      </c>
      <c r="F386" s="2" t="s">
        <v>2609</v>
      </c>
      <c r="G386" s="2" t="s">
        <v>2610</v>
      </c>
      <c r="H386" s="2" t="s">
        <v>40</v>
      </c>
      <c r="I386" s="2" t="s">
        <v>2611</v>
      </c>
      <c r="J386" s="2" t="s">
        <v>116</v>
      </c>
      <c r="K386" s="3">
        <v>1.27</v>
      </c>
      <c r="L386" s="3">
        <f t="shared" ref="L386:L449" si="18">K386/1.750077949</f>
        <v>0.72568196218098857</v>
      </c>
      <c r="M386" s="3">
        <f t="shared" ref="M386:M449" si="19">LOG(L386, 2)</f>
        <v>-0.4625906845637508</v>
      </c>
      <c r="N386" s="155">
        <v>0.81479639992994002</v>
      </c>
      <c r="O386" s="156">
        <f t="shared" ref="O386:O449" si="20">-LOG10(N386)</f>
        <v>8.8950898540326548E-2</v>
      </c>
    </row>
    <row r="387" spans="1:15">
      <c r="A387" s="2" t="s">
        <v>2612</v>
      </c>
      <c r="B387" s="2" t="s">
        <v>2613</v>
      </c>
      <c r="C387" s="2" t="s">
        <v>43</v>
      </c>
      <c r="D387" s="2" t="s">
        <v>34</v>
      </c>
      <c r="E387" s="2" t="s">
        <v>2614</v>
      </c>
      <c r="F387" s="2" t="s">
        <v>2615</v>
      </c>
      <c r="G387" s="2" t="s">
        <v>2616</v>
      </c>
      <c r="H387" s="2" t="s">
        <v>2617</v>
      </c>
      <c r="I387" s="2" t="s">
        <v>2618</v>
      </c>
      <c r="J387" s="2" t="s">
        <v>40</v>
      </c>
      <c r="K387" s="3">
        <v>1.25</v>
      </c>
      <c r="L387" s="3">
        <f t="shared" si="18"/>
        <v>0.71425389978443754</v>
      </c>
      <c r="M387" s="3">
        <f t="shared" si="19"/>
        <v>-0.48549108667382967</v>
      </c>
      <c r="N387" s="155">
        <v>0.17133020864727899</v>
      </c>
      <c r="O387" s="156">
        <f t="shared" si="20"/>
        <v>0.76616605622799949</v>
      </c>
    </row>
    <row r="388" spans="1:15">
      <c r="A388" s="2" t="s">
        <v>2619</v>
      </c>
      <c r="B388" s="2" t="s">
        <v>2620</v>
      </c>
      <c r="C388" s="2" t="s">
        <v>85</v>
      </c>
      <c r="D388" s="2" t="s">
        <v>34</v>
      </c>
      <c r="E388" s="2" t="s">
        <v>2621</v>
      </c>
      <c r="F388" s="2" t="s">
        <v>2622</v>
      </c>
      <c r="G388" s="2" t="s">
        <v>2623</v>
      </c>
      <c r="H388" s="2" t="s">
        <v>2624</v>
      </c>
      <c r="I388" s="2" t="s">
        <v>2625</v>
      </c>
      <c r="J388" s="2" t="s">
        <v>40</v>
      </c>
      <c r="K388" s="3">
        <v>1.401</v>
      </c>
      <c r="L388" s="3">
        <f t="shared" si="18"/>
        <v>0.80053577087839756</v>
      </c>
      <c r="M388" s="3">
        <f t="shared" si="19"/>
        <v>-0.32096222579246103</v>
      </c>
      <c r="N388" s="155">
        <v>0.49503209407790599</v>
      </c>
      <c r="O388" s="156">
        <f t="shared" si="20"/>
        <v>0.3053666438359241</v>
      </c>
    </row>
    <row r="389" spans="1:15">
      <c r="A389" s="2" t="s">
        <v>2626</v>
      </c>
      <c r="B389" s="2" t="s">
        <v>2627</v>
      </c>
      <c r="C389" s="2" t="s">
        <v>33</v>
      </c>
      <c r="D389" s="2" t="s">
        <v>86</v>
      </c>
      <c r="E389" s="2" t="s">
        <v>77</v>
      </c>
      <c r="F389" s="2" t="s">
        <v>1228</v>
      </c>
      <c r="G389" s="2" t="s">
        <v>2628</v>
      </c>
      <c r="H389" s="2" t="s">
        <v>2629</v>
      </c>
      <c r="I389" s="2" t="s">
        <v>2630</v>
      </c>
      <c r="J389" s="2" t="s">
        <v>1232</v>
      </c>
      <c r="K389" s="3">
        <v>1.1930000000000001</v>
      </c>
      <c r="L389" s="3">
        <f t="shared" si="18"/>
        <v>0.68168392195426719</v>
      </c>
      <c r="M389" s="3">
        <f t="shared" si="19"/>
        <v>-0.55282513852805104</v>
      </c>
      <c r="N389" s="155">
        <v>0.78441633444676795</v>
      </c>
      <c r="O389" s="156">
        <f t="shared" si="20"/>
        <v>0.10545337129411267</v>
      </c>
    </row>
    <row r="390" spans="1:15">
      <c r="A390" s="2" t="s">
        <v>2631</v>
      </c>
      <c r="B390" s="2" t="s">
        <v>2632</v>
      </c>
      <c r="C390" s="2" t="s">
        <v>132</v>
      </c>
      <c r="D390" s="2" t="s">
        <v>34</v>
      </c>
      <c r="E390" s="2" t="s">
        <v>1321</v>
      </c>
      <c r="F390" s="2" t="s">
        <v>1322</v>
      </c>
      <c r="G390" s="2" t="s">
        <v>2633</v>
      </c>
      <c r="H390" s="2" t="s">
        <v>2634</v>
      </c>
      <c r="I390" s="2" t="s">
        <v>2635</v>
      </c>
      <c r="J390" s="2" t="s">
        <v>40</v>
      </c>
      <c r="K390" s="3">
        <v>1.3149999999999999</v>
      </c>
      <c r="L390" s="3">
        <f t="shared" si="18"/>
        <v>0.75139510257322828</v>
      </c>
      <c r="M390" s="3">
        <f t="shared" si="19"/>
        <v>-0.41235638204361436</v>
      </c>
      <c r="N390" s="155">
        <v>1</v>
      </c>
      <c r="O390" s="156">
        <f t="shared" si="20"/>
        <v>0</v>
      </c>
    </row>
    <row r="391" spans="1:15">
      <c r="A391" s="2" t="s">
        <v>2636</v>
      </c>
      <c r="B391" s="2" t="s">
        <v>2637</v>
      </c>
      <c r="C391" s="2" t="s">
        <v>2638</v>
      </c>
      <c r="D391" s="2" t="s">
        <v>34</v>
      </c>
      <c r="E391" s="2" t="s">
        <v>937</v>
      </c>
      <c r="F391" s="2" t="s">
        <v>2639</v>
      </c>
      <c r="G391" s="2" t="s">
        <v>2640</v>
      </c>
      <c r="H391" s="2" t="s">
        <v>40</v>
      </c>
      <c r="I391" s="2" t="s">
        <v>2641</v>
      </c>
      <c r="J391" s="2" t="s">
        <v>40</v>
      </c>
      <c r="K391" s="3">
        <v>1.292</v>
      </c>
      <c r="L391" s="3">
        <f t="shared" si="18"/>
        <v>0.73825283081719462</v>
      </c>
      <c r="M391" s="3">
        <f t="shared" si="19"/>
        <v>-0.4378131115293542</v>
      </c>
      <c r="N391" s="155">
        <v>0.54781433550647995</v>
      </c>
      <c r="O391" s="156">
        <f t="shared" si="20"/>
        <v>0.26136660707676657</v>
      </c>
    </row>
    <row r="392" spans="1:15">
      <c r="A392" s="2" t="s">
        <v>2642</v>
      </c>
      <c r="B392" s="2" t="s">
        <v>2643</v>
      </c>
      <c r="C392" s="2" t="s">
        <v>832</v>
      </c>
      <c r="D392" s="2" t="s">
        <v>34</v>
      </c>
      <c r="E392" s="2" t="s">
        <v>1844</v>
      </c>
      <c r="F392" s="2" t="s">
        <v>2644</v>
      </c>
      <c r="G392" s="2" t="s">
        <v>2645</v>
      </c>
      <c r="H392" s="2" t="s">
        <v>2646</v>
      </c>
      <c r="I392" s="2" t="s">
        <v>2647</v>
      </c>
      <c r="J392" s="2" t="s">
        <v>40</v>
      </c>
      <c r="K392" s="3">
        <v>0.97</v>
      </c>
      <c r="L392" s="3">
        <f t="shared" si="18"/>
        <v>0.55426102623272355</v>
      </c>
      <c r="M392" s="3">
        <f t="shared" si="19"/>
        <v>-0.85136252914878896</v>
      </c>
      <c r="N392" s="155">
        <v>1</v>
      </c>
      <c r="O392" s="156">
        <f t="shared" si="20"/>
        <v>0</v>
      </c>
    </row>
    <row r="393" spans="1:15">
      <c r="A393" s="2" t="s">
        <v>2648</v>
      </c>
      <c r="B393" s="2" t="s">
        <v>2649</v>
      </c>
      <c r="C393" s="2" t="s">
        <v>2650</v>
      </c>
      <c r="D393" s="2" t="s">
        <v>34</v>
      </c>
      <c r="E393" s="2" t="s">
        <v>443</v>
      </c>
      <c r="F393" s="2" t="s">
        <v>1176</v>
      </c>
      <c r="G393" s="2" t="s">
        <v>2651</v>
      </c>
      <c r="H393" s="2" t="s">
        <v>2652</v>
      </c>
      <c r="I393" s="2" t="s">
        <v>2653</v>
      </c>
      <c r="J393" s="2" t="s">
        <v>1370</v>
      </c>
      <c r="K393" s="3">
        <v>1.163</v>
      </c>
      <c r="L393" s="3">
        <f t="shared" si="18"/>
        <v>0.66454182835944076</v>
      </c>
      <c r="M393" s="3">
        <f t="shared" si="19"/>
        <v>-0.58956808475006051</v>
      </c>
      <c r="N393" s="155">
        <v>1</v>
      </c>
      <c r="O393" s="156">
        <f t="shared" si="20"/>
        <v>0</v>
      </c>
    </row>
    <row r="394" spans="1:15">
      <c r="A394" s="2" t="s">
        <v>2654</v>
      </c>
      <c r="B394" s="2" t="s">
        <v>2655</v>
      </c>
      <c r="C394" s="2" t="s">
        <v>186</v>
      </c>
      <c r="D394" s="2" t="s">
        <v>34</v>
      </c>
      <c r="E394" s="2" t="s">
        <v>111</v>
      </c>
      <c r="F394" s="2" t="s">
        <v>2656</v>
      </c>
      <c r="G394" s="2" t="s">
        <v>2657</v>
      </c>
      <c r="H394" s="2" t="s">
        <v>2658</v>
      </c>
      <c r="I394" s="2" t="s">
        <v>2659</v>
      </c>
      <c r="J394" s="2" t="s">
        <v>40</v>
      </c>
      <c r="K394" s="3">
        <v>1.212</v>
      </c>
      <c r="L394" s="3">
        <f t="shared" si="18"/>
        <v>0.6925405812309906</v>
      </c>
      <c r="M394" s="3">
        <f t="shared" si="19"/>
        <v>-0.53002948275032824</v>
      </c>
      <c r="N394" s="155">
        <v>1</v>
      </c>
      <c r="O394" s="156">
        <f t="shared" si="20"/>
        <v>0</v>
      </c>
    </row>
    <row r="395" spans="1:15">
      <c r="A395" s="2" t="s">
        <v>2660</v>
      </c>
      <c r="B395" s="2" t="s">
        <v>2661</v>
      </c>
      <c r="C395" s="2" t="s">
        <v>33</v>
      </c>
      <c r="D395" s="2" t="s">
        <v>34</v>
      </c>
      <c r="E395" s="2" t="s">
        <v>45</v>
      </c>
      <c r="F395" s="2" t="s">
        <v>2662</v>
      </c>
      <c r="G395" s="2" t="s">
        <v>2663</v>
      </c>
      <c r="H395" s="2" t="s">
        <v>2664</v>
      </c>
      <c r="I395" s="2" t="s">
        <v>2665</v>
      </c>
      <c r="J395" s="2" t="s">
        <v>2666</v>
      </c>
      <c r="K395" s="3">
        <v>1.3919999999999999</v>
      </c>
      <c r="L395" s="3">
        <f t="shared" si="18"/>
        <v>0.79539314279994955</v>
      </c>
      <c r="M395" s="3">
        <f t="shared" si="19"/>
        <v>-0.3302599703745509</v>
      </c>
      <c r="N395" s="155">
        <v>0.32198115065293098</v>
      </c>
      <c r="O395" s="156">
        <f t="shared" si="20"/>
        <v>0.49216955192848977</v>
      </c>
    </row>
    <row r="396" spans="1:15">
      <c r="A396" s="13" t="s">
        <v>3404</v>
      </c>
      <c r="B396" s="13" t="s">
        <v>3405</v>
      </c>
      <c r="C396" s="13" t="s">
        <v>186</v>
      </c>
      <c r="D396" s="13" t="s">
        <v>141</v>
      </c>
      <c r="E396" s="13" t="s">
        <v>2465</v>
      </c>
      <c r="F396" s="13" t="s">
        <v>3406</v>
      </c>
      <c r="G396" s="13" t="s">
        <v>3407</v>
      </c>
      <c r="H396" s="13" t="s">
        <v>3408</v>
      </c>
      <c r="I396" s="13" t="s">
        <v>3409</v>
      </c>
      <c r="J396" s="13" t="s">
        <v>483</v>
      </c>
      <c r="K396" s="14">
        <v>0.58399999999999996</v>
      </c>
      <c r="L396" s="14">
        <f t="shared" si="18"/>
        <v>0.3336994219792892</v>
      </c>
      <c r="M396" s="14">
        <f t="shared" si="19"/>
        <v>-1.5833789073432618</v>
      </c>
      <c r="N396" s="15">
        <v>1.64297587201823E-8</v>
      </c>
      <c r="O396" s="16">
        <f t="shared" si="20"/>
        <v>7.7843688143654761</v>
      </c>
    </row>
    <row r="397" spans="1:15">
      <c r="A397" s="13" t="s">
        <v>3309</v>
      </c>
      <c r="B397" s="13" t="s">
        <v>3310</v>
      </c>
      <c r="C397" s="13" t="s">
        <v>328</v>
      </c>
      <c r="D397" s="13" t="s">
        <v>991</v>
      </c>
      <c r="E397" s="13" t="s">
        <v>1529</v>
      </c>
      <c r="F397" s="13" t="s">
        <v>3311</v>
      </c>
      <c r="G397" s="13" t="s">
        <v>3312</v>
      </c>
      <c r="H397" s="13" t="s">
        <v>3313</v>
      </c>
      <c r="I397" s="13" t="s">
        <v>3314</v>
      </c>
      <c r="J397" s="13" t="s">
        <v>102</v>
      </c>
      <c r="K397" s="14">
        <v>0.58599999999999997</v>
      </c>
      <c r="L397" s="14">
        <f t="shared" si="18"/>
        <v>0.33484222821894427</v>
      </c>
      <c r="M397" s="14">
        <f t="shared" si="19"/>
        <v>-1.5784466118010316</v>
      </c>
      <c r="N397" s="15">
        <v>2.5051891796400601E-2</v>
      </c>
      <c r="O397" s="16">
        <f t="shared" si="20"/>
        <v>1.6011594727621885</v>
      </c>
    </row>
    <row r="398" spans="1:15">
      <c r="A398" s="2" t="s">
        <v>2681</v>
      </c>
      <c r="B398" s="2" t="s">
        <v>2682</v>
      </c>
      <c r="C398" s="2" t="s">
        <v>33</v>
      </c>
      <c r="D398" s="2" t="s">
        <v>314</v>
      </c>
      <c r="E398" s="2" t="s">
        <v>158</v>
      </c>
      <c r="F398" s="2" t="s">
        <v>2458</v>
      </c>
      <c r="G398" s="2" t="s">
        <v>2683</v>
      </c>
      <c r="H398" s="2" t="s">
        <v>2684</v>
      </c>
      <c r="I398" s="2" t="s">
        <v>2685</v>
      </c>
      <c r="J398" s="2" t="s">
        <v>2686</v>
      </c>
      <c r="K398" s="3">
        <v>1.202</v>
      </c>
      <c r="L398" s="3">
        <f t="shared" si="18"/>
        <v>0.68682655003271509</v>
      </c>
      <c r="M398" s="3">
        <f t="shared" si="19"/>
        <v>-0.54198228551209371</v>
      </c>
      <c r="N398" s="155">
        <v>1</v>
      </c>
      <c r="O398" s="156">
        <f t="shared" si="20"/>
        <v>0</v>
      </c>
    </row>
    <row r="399" spans="1:15">
      <c r="A399" s="2" t="s">
        <v>2687</v>
      </c>
      <c r="B399" s="2" t="s">
        <v>2688</v>
      </c>
      <c r="C399" s="2" t="s">
        <v>1287</v>
      </c>
      <c r="D399" s="2" t="s">
        <v>54</v>
      </c>
      <c r="E399" s="2" t="s">
        <v>2689</v>
      </c>
      <c r="F399" s="2" t="s">
        <v>2690</v>
      </c>
      <c r="G399" s="2" t="s">
        <v>2691</v>
      </c>
      <c r="H399" s="2" t="s">
        <v>2692</v>
      </c>
      <c r="I399" s="2" t="s">
        <v>2693</v>
      </c>
      <c r="J399" s="2" t="s">
        <v>2694</v>
      </c>
      <c r="K399" s="3">
        <v>0.89900000000000002</v>
      </c>
      <c r="L399" s="3">
        <f t="shared" si="18"/>
        <v>0.51369140472496744</v>
      </c>
      <c r="M399" s="3">
        <f t="shared" si="19"/>
        <v>-0.96102616070883196</v>
      </c>
      <c r="N399" s="155">
        <v>1</v>
      </c>
      <c r="O399" s="156">
        <f t="shared" si="20"/>
        <v>0</v>
      </c>
    </row>
    <row r="400" spans="1:15">
      <c r="A400" s="13" t="s">
        <v>12001</v>
      </c>
      <c r="B400" s="13" t="s">
        <v>12002</v>
      </c>
      <c r="C400" s="13" t="s">
        <v>1569</v>
      </c>
      <c r="D400" s="13" t="s">
        <v>141</v>
      </c>
      <c r="E400" s="13" t="s">
        <v>1916</v>
      </c>
      <c r="F400" s="13" t="s">
        <v>3256</v>
      </c>
      <c r="G400" s="13" t="s">
        <v>12003</v>
      </c>
      <c r="H400" s="13" t="s">
        <v>12004</v>
      </c>
      <c r="I400" s="13" t="s">
        <v>12005</v>
      </c>
      <c r="J400" s="13" t="s">
        <v>1180</v>
      </c>
      <c r="K400" s="14">
        <v>0.58799999999999997</v>
      </c>
      <c r="L400" s="14">
        <f t="shared" si="18"/>
        <v>0.3359850344585994</v>
      </c>
      <c r="M400" s="14">
        <f t="shared" si="19"/>
        <v>-1.573531121386915</v>
      </c>
      <c r="N400" s="15">
        <v>1.21500306248498E-2</v>
      </c>
      <c r="O400" s="16">
        <f t="shared" si="20"/>
        <v>1.9154226274001123</v>
      </c>
    </row>
    <row r="401" spans="1:15">
      <c r="A401" s="2" t="s">
        <v>2701</v>
      </c>
      <c r="B401" s="2" t="s">
        <v>2702</v>
      </c>
      <c r="C401" s="2" t="s">
        <v>33</v>
      </c>
      <c r="D401" s="2" t="s">
        <v>34</v>
      </c>
      <c r="E401" s="2" t="s">
        <v>62</v>
      </c>
      <c r="F401" s="2" t="s">
        <v>2703</v>
      </c>
      <c r="G401" s="2" t="s">
        <v>2704</v>
      </c>
      <c r="H401" s="2" t="s">
        <v>2705</v>
      </c>
      <c r="I401" s="2" t="s">
        <v>2706</v>
      </c>
      <c r="J401" s="2" t="s">
        <v>2707</v>
      </c>
      <c r="K401" s="3">
        <v>1.2909999999999999</v>
      </c>
      <c r="L401" s="3">
        <f t="shared" si="18"/>
        <v>0.737681427697367</v>
      </c>
      <c r="M401" s="3">
        <f t="shared" si="19"/>
        <v>-0.43893018091608854</v>
      </c>
      <c r="N401" s="155">
        <v>1</v>
      </c>
      <c r="O401" s="156">
        <f t="shared" si="20"/>
        <v>0</v>
      </c>
    </row>
    <row r="402" spans="1:15">
      <c r="A402" s="2" t="s">
        <v>2708</v>
      </c>
      <c r="B402" s="2" t="s">
        <v>2709</v>
      </c>
      <c r="C402" s="2" t="s">
        <v>132</v>
      </c>
      <c r="D402" s="2" t="s">
        <v>34</v>
      </c>
      <c r="E402" s="2" t="s">
        <v>45</v>
      </c>
      <c r="F402" s="2" t="s">
        <v>2710</v>
      </c>
      <c r="G402" s="2" t="s">
        <v>2711</v>
      </c>
      <c r="H402" s="2" t="s">
        <v>2712</v>
      </c>
      <c r="I402" s="2" t="s">
        <v>2713</v>
      </c>
      <c r="J402" s="2" t="s">
        <v>2714</v>
      </c>
      <c r="K402" s="3">
        <v>0.64400000000000002</v>
      </c>
      <c r="L402" s="3">
        <f t="shared" si="18"/>
        <v>0.36798360916894224</v>
      </c>
      <c r="M402" s="3">
        <f t="shared" si="19"/>
        <v>-1.4422865881086619</v>
      </c>
      <c r="N402" s="155">
        <v>0.82025961917298995</v>
      </c>
      <c r="O402" s="156">
        <f t="shared" si="20"/>
        <v>8.604866794678534E-2</v>
      </c>
    </row>
    <row r="403" spans="1:15">
      <c r="A403" s="2" t="s">
        <v>2715</v>
      </c>
      <c r="B403" s="2" t="s">
        <v>2716</v>
      </c>
      <c r="C403" s="2" t="s">
        <v>328</v>
      </c>
      <c r="D403" s="2" t="s">
        <v>2570</v>
      </c>
      <c r="E403" s="2" t="s">
        <v>443</v>
      </c>
      <c r="F403" s="2" t="s">
        <v>2717</v>
      </c>
      <c r="G403" s="2" t="s">
        <v>2718</v>
      </c>
      <c r="H403" s="2" t="s">
        <v>2719</v>
      </c>
      <c r="I403" s="2" t="s">
        <v>2720</v>
      </c>
      <c r="J403" s="2" t="s">
        <v>40</v>
      </c>
      <c r="K403" s="3">
        <v>1.028</v>
      </c>
      <c r="L403" s="3">
        <f t="shared" si="18"/>
        <v>0.58740240718272141</v>
      </c>
      <c r="M403" s="3">
        <f t="shared" si="19"/>
        <v>-0.76757891702940095</v>
      </c>
      <c r="N403" s="155">
        <v>1</v>
      </c>
      <c r="O403" s="156">
        <f t="shared" si="20"/>
        <v>0</v>
      </c>
    </row>
    <row r="404" spans="1:15">
      <c r="A404" s="2" t="s">
        <v>2721</v>
      </c>
      <c r="B404" s="2" t="s">
        <v>2722</v>
      </c>
      <c r="C404" s="2" t="s">
        <v>1267</v>
      </c>
      <c r="D404" s="2" t="s">
        <v>314</v>
      </c>
      <c r="E404" s="2" t="s">
        <v>45</v>
      </c>
      <c r="F404" s="2" t="s">
        <v>2723</v>
      </c>
      <c r="G404" s="2" t="s">
        <v>2724</v>
      </c>
      <c r="H404" s="2" t="s">
        <v>2725</v>
      </c>
      <c r="I404" s="2" t="s">
        <v>2726</v>
      </c>
      <c r="J404" s="2" t="s">
        <v>2727</v>
      </c>
      <c r="K404" s="3">
        <v>1.27</v>
      </c>
      <c r="L404" s="3">
        <f t="shared" si="18"/>
        <v>0.72568196218098857</v>
      </c>
      <c r="M404" s="3">
        <f t="shared" si="19"/>
        <v>-0.4625906845637508</v>
      </c>
      <c r="N404" s="155">
        <v>1</v>
      </c>
      <c r="O404" s="156">
        <f t="shared" si="20"/>
        <v>0</v>
      </c>
    </row>
    <row r="405" spans="1:15">
      <c r="A405" s="2" t="s">
        <v>2728</v>
      </c>
      <c r="B405" s="2" t="s">
        <v>2729</v>
      </c>
      <c r="C405" s="2" t="s">
        <v>95</v>
      </c>
      <c r="D405" s="2" t="s">
        <v>40</v>
      </c>
      <c r="E405" s="2" t="s">
        <v>158</v>
      </c>
      <c r="F405" s="2" t="s">
        <v>2730</v>
      </c>
      <c r="G405" s="2" t="s">
        <v>2731</v>
      </c>
      <c r="H405" s="2" t="s">
        <v>2732</v>
      </c>
      <c r="I405" s="2" t="s">
        <v>2733</v>
      </c>
      <c r="J405" s="2" t="s">
        <v>40</v>
      </c>
      <c r="K405" s="3">
        <v>1.1479999999999999</v>
      </c>
      <c r="L405" s="3">
        <f t="shared" si="18"/>
        <v>0.65597078156202737</v>
      </c>
      <c r="M405" s="3">
        <f t="shared" si="19"/>
        <v>-0.60829653954759144</v>
      </c>
      <c r="N405" s="155">
        <v>1</v>
      </c>
      <c r="O405" s="156">
        <f t="shared" si="20"/>
        <v>0</v>
      </c>
    </row>
    <row r="406" spans="1:15">
      <c r="A406" s="13" t="s">
        <v>2674</v>
      </c>
      <c r="B406" s="13" t="s">
        <v>2675</v>
      </c>
      <c r="C406" s="13" t="s">
        <v>33</v>
      </c>
      <c r="D406" s="13" t="s">
        <v>86</v>
      </c>
      <c r="E406" s="13" t="s">
        <v>45</v>
      </c>
      <c r="F406" s="13" t="s">
        <v>2676</v>
      </c>
      <c r="G406" s="13" t="s">
        <v>2677</v>
      </c>
      <c r="H406" s="13" t="s">
        <v>2678</v>
      </c>
      <c r="I406" s="13" t="s">
        <v>2679</v>
      </c>
      <c r="J406" s="13" t="s">
        <v>2680</v>
      </c>
      <c r="K406" s="14">
        <v>0.59499999999999997</v>
      </c>
      <c r="L406" s="14">
        <f t="shared" si="18"/>
        <v>0.33998485629739228</v>
      </c>
      <c r="M406" s="14">
        <f t="shared" si="19"/>
        <v>-1.5564576080279731</v>
      </c>
      <c r="N406" s="15">
        <v>1.8248395612839301E-2</v>
      </c>
      <c r="O406" s="16">
        <f t="shared" si="20"/>
        <v>1.7387753124195557</v>
      </c>
    </row>
    <row r="407" spans="1:15">
      <c r="A407" s="2" t="s">
        <v>2741</v>
      </c>
      <c r="B407" s="2" t="s">
        <v>2742</v>
      </c>
      <c r="C407" s="2" t="s">
        <v>2155</v>
      </c>
      <c r="D407" s="2" t="s">
        <v>40</v>
      </c>
      <c r="E407" s="2" t="s">
        <v>40</v>
      </c>
      <c r="F407" s="2" t="s">
        <v>40</v>
      </c>
      <c r="G407" s="2" t="s">
        <v>2743</v>
      </c>
      <c r="H407" s="2" t="s">
        <v>2744</v>
      </c>
      <c r="I407" s="2" t="s">
        <v>2745</v>
      </c>
      <c r="J407" s="2" t="s">
        <v>40</v>
      </c>
      <c r="K407" s="3">
        <v>1.02</v>
      </c>
      <c r="L407" s="3">
        <f t="shared" si="18"/>
        <v>0.58283118222410102</v>
      </c>
      <c r="M407" s="3">
        <f t="shared" si="19"/>
        <v>-0.77885002936442116</v>
      </c>
      <c r="N407" s="155">
        <v>1</v>
      </c>
      <c r="O407" s="156">
        <f t="shared" si="20"/>
        <v>0</v>
      </c>
    </row>
    <row r="408" spans="1:15">
      <c r="A408" s="13" t="s">
        <v>4316</v>
      </c>
      <c r="B408" s="13" t="s">
        <v>4317</v>
      </c>
      <c r="C408" s="13" t="s">
        <v>688</v>
      </c>
      <c r="D408" s="13" t="s">
        <v>40</v>
      </c>
      <c r="E408" s="13" t="s">
        <v>937</v>
      </c>
      <c r="F408" s="13" t="s">
        <v>4318</v>
      </c>
      <c r="G408" s="13" t="s">
        <v>4319</v>
      </c>
      <c r="H408" s="13" t="s">
        <v>4320</v>
      </c>
      <c r="I408" s="13" t="s">
        <v>4321</v>
      </c>
      <c r="J408" s="13" t="s">
        <v>40</v>
      </c>
      <c r="K408" s="14">
        <v>0.59699999999999998</v>
      </c>
      <c r="L408" s="14">
        <f t="shared" si="18"/>
        <v>0.34112766253704735</v>
      </c>
      <c r="M408" s="14">
        <f t="shared" si="19"/>
        <v>-1.5516163449584741</v>
      </c>
      <c r="N408" s="15">
        <v>8.19265592221551E-4</v>
      </c>
      <c r="O408" s="16">
        <f t="shared" si="20"/>
        <v>3.0865752843961922</v>
      </c>
    </row>
    <row r="409" spans="1:15">
      <c r="A409" s="2" t="s">
        <v>2754</v>
      </c>
      <c r="B409" s="2" t="s">
        <v>2755</v>
      </c>
      <c r="C409" s="2" t="s">
        <v>40</v>
      </c>
      <c r="D409" s="2" t="s">
        <v>34</v>
      </c>
      <c r="E409" s="2" t="s">
        <v>2756</v>
      </c>
      <c r="F409" s="2" t="s">
        <v>2757</v>
      </c>
      <c r="G409" s="2" t="s">
        <v>2758</v>
      </c>
      <c r="H409" s="2" t="s">
        <v>2759</v>
      </c>
      <c r="I409" s="2" t="s">
        <v>2760</v>
      </c>
      <c r="J409" s="2" t="s">
        <v>40</v>
      </c>
      <c r="K409" s="3">
        <v>0.89300000000000002</v>
      </c>
      <c r="L409" s="3">
        <f t="shared" si="18"/>
        <v>0.51026298600600217</v>
      </c>
      <c r="M409" s="3">
        <f t="shared" si="19"/>
        <v>-0.97068710110205625</v>
      </c>
      <c r="N409" s="155">
        <v>1</v>
      </c>
      <c r="O409" s="156">
        <f t="shared" si="20"/>
        <v>0</v>
      </c>
    </row>
    <row r="410" spans="1:15">
      <c r="A410" s="2" t="s">
        <v>2761</v>
      </c>
      <c r="B410" s="2" t="s">
        <v>2762</v>
      </c>
      <c r="C410" s="2" t="s">
        <v>33</v>
      </c>
      <c r="D410" s="2" t="s">
        <v>141</v>
      </c>
      <c r="E410" s="2" t="s">
        <v>151</v>
      </c>
      <c r="F410" s="2" t="s">
        <v>2763</v>
      </c>
      <c r="G410" s="2" t="s">
        <v>2764</v>
      </c>
      <c r="H410" s="2" t="s">
        <v>2765</v>
      </c>
      <c r="I410" s="2" t="s">
        <v>2766</v>
      </c>
      <c r="J410" s="2" t="s">
        <v>2767</v>
      </c>
      <c r="K410" s="3">
        <v>0.71699999999999997</v>
      </c>
      <c r="L410" s="3">
        <f t="shared" si="18"/>
        <v>0.40969603691635337</v>
      </c>
      <c r="M410" s="3">
        <f t="shared" si="19"/>
        <v>-1.2873741575213744</v>
      </c>
      <c r="N410" s="155">
        <v>1</v>
      </c>
      <c r="O410" s="156">
        <f t="shared" si="20"/>
        <v>0</v>
      </c>
    </row>
    <row r="411" spans="1:15">
      <c r="A411" s="2" t="s">
        <v>2768</v>
      </c>
      <c r="B411" s="2" t="s">
        <v>2769</v>
      </c>
      <c r="C411" s="2" t="s">
        <v>53</v>
      </c>
      <c r="D411" s="2" t="s">
        <v>86</v>
      </c>
      <c r="E411" s="2" t="s">
        <v>77</v>
      </c>
      <c r="F411" s="2" t="s">
        <v>2770</v>
      </c>
      <c r="G411" s="2" t="s">
        <v>2771</v>
      </c>
      <c r="H411" s="2" t="s">
        <v>2772</v>
      </c>
      <c r="I411" s="2" t="s">
        <v>2773</v>
      </c>
      <c r="J411" s="2" t="s">
        <v>2774</v>
      </c>
      <c r="K411" s="3">
        <v>0.50600000000000001</v>
      </c>
      <c r="L411" s="3">
        <f t="shared" si="18"/>
        <v>0.28912997863274031</v>
      </c>
      <c r="M411" s="3">
        <f t="shared" si="19"/>
        <v>-1.790209891528969</v>
      </c>
      <c r="N411" s="155">
        <v>0.34185840684482099</v>
      </c>
      <c r="O411" s="156">
        <f t="shared" si="20"/>
        <v>0.46615373563691942</v>
      </c>
    </row>
    <row r="412" spans="1:15">
      <c r="A412" s="2" t="s">
        <v>2775</v>
      </c>
      <c r="B412" s="2" t="s">
        <v>2776</v>
      </c>
      <c r="C412" s="2" t="s">
        <v>85</v>
      </c>
      <c r="D412" s="2" t="s">
        <v>991</v>
      </c>
      <c r="E412" s="2" t="s">
        <v>992</v>
      </c>
      <c r="F412" s="2" t="s">
        <v>2777</v>
      </c>
      <c r="G412" s="2" t="s">
        <v>2778</v>
      </c>
      <c r="H412" s="2" t="s">
        <v>2779</v>
      </c>
      <c r="I412" s="2" t="s">
        <v>2780</v>
      </c>
      <c r="J412" s="2" t="s">
        <v>102</v>
      </c>
      <c r="K412" s="3">
        <v>1.107</v>
      </c>
      <c r="L412" s="3">
        <f t="shared" si="18"/>
        <v>0.63254325364909791</v>
      </c>
      <c r="M412" s="3">
        <f t="shared" si="19"/>
        <v>-0.66076395944172672</v>
      </c>
      <c r="N412" s="155">
        <v>1</v>
      </c>
      <c r="O412" s="156">
        <f t="shared" si="20"/>
        <v>0</v>
      </c>
    </row>
    <row r="413" spans="1:15">
      <c r="A413" s="2" t="s">
        <v>2781</v>
      </c>
      <c r="B413" s="2" t="s">
        <v>2782</v>
      </c>
      <c r="C413" s="2" t="s">
        <v>965</v>
      </c>
      <c r="D413" s="2" t="s">
        <v>86</v>
      </c>
      <c r="E413" s="2" t="s">
        <v>111</v>
      </c>
      <c r="F413" s="2" t="s">
        <v>2783</v>
      </c>
      <c r="G413" s="2" t="s">
        <v>2784</v>
      </c>
      <c r="H413" s="2" t="s">
        <v>2785</v>
      </c>
      <c r="I413" s="2" t="s">
        <v>2786</v>
      </c>
      <c r="J413" s="2" t="s">
        <v>40</v>
      </c>
      <c r="K413" s="3">
        <v>0.92400000000000004</v>
      </c>
      <c r="L413" s="3">
        <f t="shared" si="18"/>
        <v>0.52797648272065623</v>
      </c>
      <c r="M413" s="3">
        <f t="shared" si="19"/>
        <v>-0.92145442480722162</v>
      </c>
      <c r="N413" s="155">
        <v>1</v>
      </c>
      <c r="O413" s="156">
        <f t="shared" si="20"/>
        <v>0</v>
      </c>
    </row>
    <row r="414" spans="1:15">
      <c r="A414" s="2" t="s">
        <v>2787</v>
      </c>
      <c r="B414" s="2" t="s">
        <v>2788</v>
      </c>
      <c r="C414" s="2" t="s">
        <v>140</v>
      </c>
      <c r="D414" s="2" t="s">
        <v>141</v>
      </c>
      <c r="E414" s="2" t="s">
        <v>336</v>
      </c>
      <c r="F414" s="2" t="s">
        <v>2789</v>
      </c>
      <c r="G414" s="2" t="s">
        <v>2790</v>
      </c>
      <c r="H414" s="2" t="s">
        <v>2791</v>
      </c>
      <c r="I414" s="2" t="s">
        <v>2792</v>
      </c>
      <c r="J414" s="2" t="s">
        <v>705</v>
      </c>
      <c r="K414" s="3">
        <v>0.64800000000000002</v>
      </c>
      <c r="L414" s="3">
        <f t="shared" si="18"/>
        <v>0.37026922164825243</v>
      </c>
      <c r="M414" s="3">
        <f t="shared" si="19"/>
        <v>-1.4333534633386542</v>
      </c>
      <c r="N414" s="155">
        <v>1</v>
      </c>
      <c r="O414" s="156">
        <f t="shared" si="20"/>
        <v>0</v>
      </c>
    </row>
    <row r="415" spans="1:15">
      <c r="A415" s="2" t="s">
        <v>2793</v>
      </c>
      <c r="B415" s="2" t="s">
        <v>2794</v>
      </c>
      <c r="C415" s="2" t="s">
        <v>85</v>
      </c>
      <c r="D415" s="2" t="s">
        <v>86</v>
      </c>
      <c r="E415" s="2" t="s">
        <v>2795</v>
      </c>
      <c r="F415" s="2" t="s">
        <v>2796</v>
      </c>
      <c r="G415" s="2" t="s">
        <v>2797</v>
      </c>
      <c r="H415" s="2" t="s">
        <v>2798</v>
      </c>
      <c r="I415" s="2" t="s">
        <v>2799</v>
      </c>
      <c r="J415" s="2" t="s">
        <v>1694</v>
      </c>
      <c r="K415" s="3">
        <v>1.258</v>
      </c>
      <c r="L415" s="3">
        <f t="shared" si="18"/>
        <v>0.71882512474305793</v>
      </c>
      <c r="M415" s="3">
        <f t="shared" si="19"/>
        <v>-0.47628725934398991</v>
      </c>
      <c r="N415" s="155">
        <v>1</v>
      </c>
      <c r="O415" s="156">
        <f t="shared" si="20"/>
        <v>0</v>
      </c>
    </row>
    <row r="416" spans="1:15">
      <c r="A416" s="2" t="s">
        <v>2800</v>
      </c>
      <c r="B416" s="2" t="s">
        <v>2801</v>
      </c>
      <c r="C416" s="2" t="s">
        <v>40</v>
      </c>
      <c r="D416" s="2" t="s">
        <v>86</v>
      </c>
      <c r="E416" s="2" t="s">
        <v>158</v>
      </c>
      <c r="F416" s="2" t="s">
        <v>2802</v>
      </c>
      <c r="G416" s="2" t="s">
        <v>2803</v>
      </c>
      <c r="H416" s="2" t="s">
        <v>2804</v>
      </c>
      <c r="I416" s="2" t="s">
        <v>2805</v>
      </c>
      <c r="J416" s="2" t="s">
        <v>40</v>
      </c>
      <c r="K416" s="3">
        <v>1.3169999999999999</v>
      </c>
      <c r="L416" s="3">
        <f t="shared" si="18"/>
        <v>0.7525379088128834</v>
      </c>
      <c r="M416" s="3">
        <f t="shared" si="19"/>
        <v>-0.4101638359667647</v>
      </c>
      <c r="N416" s="155">
        <v>1</v>
      </c>
      <c r="O416" s="156">
        <f t="shared" si="20"/>
        <v>0</v>
      </c>
    </row>
    <row r="417" spans="1:15">
      <c r="A417" s="2" t="s">
        <v>2806</v>
      </c>
      <c r="B417" s="2" t="s">
        <v>2807</v>
      </c>
      <c r="C417" s="2" t="s">
        <v>33</v>
      </c>
      <c r="D417" s="2" t="s">
        <v>86</v>
      </c>
      <c r="E417" s="2" t="s">
        <v>511</v>
      </c>
      <c r="F417" s="2" t="s">
        <v>2808</v>
      </c>
      <c r="G417" s="2" t="s">
        <v>2809</v>
      </c>
      <c r="H417" s="2" t="s">
        <v>2810</v>
      </c>
      <c r="I417" s="2" t="s">
        <v>2811</v>
      </c>
      <c r="J417" s="2" t="s">
        <v>2812</v>
      </c>
      <c r="K417" s="3">
        <v>1.4</v>
      </c>
      <c r="L417" s="3">
        <f t="shared" si="18"/>
        <v>0.79996436775856994</v>
      </c>
      <c r="M417" s="3">
        <f t="shared" si="19"/>
        <v>-0.32199235439095047</v>
      </c>
      <c r="N417" s="155">
        <v>0.83883885085056797</v>
      </c>
      <c r="O417" s="156">
        <f t="shared" si="20"/>
        <v>7.6321463376838247E-2</v>
      </c>
    </row>
    <row r="418" spans="1:15">
      <c r="A418" s="2" t="s">
        <v>2813</v>
      </c>
      <c r="B418" s="2" t="s">
        <v>2814</v>
      </c>
      <c r="C418" s="2" t="s">
        <v>33</v>
      </c>
      <c r="D418" s="2" t="s">
        <v>86</v>
      </c>
      <c r="E418" s="2" t="s">
        <v>158</v>
      </c>
      <c r="F418" s="2" t="s">
        <v>1030</v>
      </c>
      <c r="G418" s="2" t="s">
        <v>2815</v>
      </c>
      <c r="H418" s="2" t="s">
        <v>2816</v>
      </c>
      <c r="I418" s="2" t="s">
        <v>2817</v>
      </c>
      <c r="J418" s="2" t="s">
        <v>40</v>
      </c>
      <c r="K418" s="3">
        <v>1.155</v>
      </c>
      <c r="L418" s="3">
        <f t="shared" si="18"/>
        <v>0.65997060340082025</v>
      </c>
      <c r="M418" s="3">
        <f t="shared" si="19"/>
        <v>-0.59952632991985921</v>
      </c>
      <c r="N418" s="155">
        <v>1</v>
      </c>
      <c r="O418" s="156">
        <f t="shared" si="20"/>
        <v>0</v>
      </c>
    </row>
    <row r="419" spans="1:15">
      <c r="A419" s="2" t="s">
        <v>2818</v>
      </c>
      <c r="B419" s="2" t="s">
        <v>2819</v>
      </c>
      <c r="C419" s="2" t="s">
        <v>921</v>
      </c>
      <c r="D419" s="2" t="s">
        <v>54</v>
      </c>
      <c r="E419" s="2" t="s">
        <v>478</v>
      </c>
      <c r="F419" s="2" t="s">
        <v>2820</v>
      </c>
      <c r="G419" s="2" t="s">
        <v>2821</v>
      </c>
      <c r="H419" s="2" t="s">
        <v>2822</v>
      </c>
      <c r="I419" s="2" t="s">
        <v>2823</v>
      </c>
      <c r="J419" s="2" t="s">
        <v>1180</v>
      </c>
      <c r="K419" s="3">
        <v>1.21</v>
      </c>
      <c r="L419" s="3">
        <f t="shared" si="18"/>
        <v>0.69139777499133548</v>
      </c>
      <c r="M419" s="3">
        <f t="shared" si="19"/>
        <v>-0.53241213406132226</v>
      </c>
      <c r="N419" s="155">
        <v>1</v>
      </c>
      <c r="O419" s="156">
        <f t="shared" si="20"/>
        <v>0</v>
      </c>
    </row>
    <row r="420" spans="1:15">
      <c r="A420" s="13" t="s">
        <v>10846</v>
      </c>
      <c r="B420" s="13" t="s">
        <v>10847</v>
      </c>
      <c r="C420" s="13" t="s">
        <v>832</v>
      </c>
      <c r="D420" s="13" t="s">
        <v>141</v>
      </c>
      <c r="E420" s="13" t="s">
        <v>40</v>
      </c>
      <c r="F420" s="13" t="s">
        <v>10848</v>
      </c>
      <c r="G420" s="13" t="s">
        <v>10849</v>
      </c>
      <c r="H420" s="13" t="s">
        <v>10850</v>
      </c>
      <c r="I420" s="13" t="s">
        <v>10851</v>
      </c>
      <c r="J420" s="13" t="s">
        <v>40</v>
      </c>
      <c r="K420" s="14">
        <v>0.59799999999999998</v>
      </c>
      <c r="L420" s="14">
        <f t="shared" si="18"/>
        <v>0.34169906565687491</v>
      </c>
      <c r="M420" s="14">
        <f t="shared" si="19"/>
        <v>-1.5492017920251739</v>
      </c>
      <c r="N420" s="15">
        <v>1.49944018175355E-3</v>
      </c>
      <c r="O420" s="16">
        <f t="shared" si="20"/>
        <v>2.8240708551812381</v>
      </c>
    </row>
    <row r="421" spans="1:15">
      <c r="A421" s="21" t="s">
        <v>2830</v>
      </c>
      <c r="B421" s="21" t="s">
        <v>2831</v>
      </c>
      <c r="C421" s="21" t="s">
        <v>2155</v>
      </c>
      <c r="D421" s="21" t="s">
        <v>86</v>
      </c>
      <c r="E421" s="21" t="s">
        <v>2756</v>
      </c>
      <c r="F421" s="21" t="s">
        <v>2832</v>
      </c>
      <c r="G421" s="21" t="s">
        <v>2833</v>
      </c>
      <c r="H421" s="21" t="s">
        <v>2834</v>
      </c>
      <c r="I421" s="21" t="s">
        <v>2835</v>
      </c>
      <c r="J421" s="21" t="s">
        <v>40</v>
      </c>
      <c r="K421" s="22">
        <v>1.3839999999999999</v>
      </c>
      <c r="L421" s="22">
        <f t="shared" si="18"/>
        <v>0.79082191784132916</v>
      </c>
      <c r="M421" s="22">
        <f t="shared" si="19"/>
        <v>-0.33857523858655458</v>
      </c>
      <c r="N421" s="23">
        <v>0.318724154526351</v>
      </c>
      <c r="O421" s="24">
        <f t="shared" si="20"/>
        <v>0.49658502224952472</v>
      </c>
    </row>
    <row r="422" spans="1:15">
      <c r="A422" s="21" t="s">
        <v>2836</v>
      </c>
      <c r="B422" s="21" t="s">
        <v>2837</v>
      </c>
      <c r="C422" s="21" t="s">
        <v>33</v>
      </c>
      <c r="D422" s="21" t="s">
        <v>141</v>
      </c>
      <c r="E422" s="21" t="s">
        <v>40</v>
      </c>
      <c r="F422" s="21" t="s">
        <v>2838</v>
      </c>
      <c r="G422" s="21" t="s">
        <v>2839</v>
      </c>
      <c r="H422" s="21" t="s">
        <v>2840</v>
      </c>
      <c r="I422" s="21" t="s">
        <v>2841</v>
      </c>
      <c r="J422" s="21" t="s">
        <v>40</v>
      </c>
      <c r="K422" s="22">
        <v>1.0549999999999999</v>
      </c>
      <c r="L422" s="22">
        <f t="shared" si="18"/>
        <v>0.60283029141806521</v>
      </c>
      <c r="M422" s="22">
        <f t="shared" si="19"/>
        <v>-0.73017618262873174</v>
      </c>
      <c r="N422" s="23">
        <v>1</v>
      </c>
      <c r="O422" s="24">
        <f t="shared" si="20"/>
        <v>0</v>
      </c>
    </row>
    <row r="423" spans="1:15">
      <c r="A423" s="21" t="s">
        <v>2842</v>
      </c>
      <c r="B423" s="21" t="s">
        <v>2843</v>
      </c>
      <c r="C423" s="21" t="s">
        <v>33</v>
      </c>
      <c r="D423" s="21" t="s">
        <v>34</v>
      </c>
      <c r="E423" s="21" t="s">
        <v>158</v>
      </c>
      <c r="F423" s="21" t="s">
        <v>289</v>
      </c>
      <c r="G423" s="21" t="s">
        <v>2844</v>
      </c>
      <c r="H423" s="21" t="s">
        <v>2845</v>
      </c>
      <c r="I423" s="21" t="s">
        <v>2846</v>
      </c>
      <c r="J423" s="21" t="s">
        <v>293</v>
      </c>
      <c r="K423" s="22">
        <v>1.367</v>
      </c>
      <c r="L423" s="22">
        <f t="shared" si="18"/>
        <v>0.78110806480426087</v>
      </c>
      <c r="M423" s="22">
        <f t="shared" si="19"/>
        <v>-0.35640593861721909</v>
      </c>
      <c r="N423" s="23">
        <v>0.95601815877334395</v>
      </c>
      <c r="O423" s="24">
        <f t="shared" si="20"/>
        <v>1.9533858581468447E-2</v>
      </c>
    </row>
    <row r="424" spans="1:15">
      <c r="A424" s="21" t="s">
        <v>2847</v>
      </c>
      <c r="B424" s="21" t="s">
        <v>2848</v>
      </c>
      <c r="C424" s="21" t="s">
        <v>33</v>
      </c>
      <c r="D424" s="21" t="s">
        <v>34</v>
      </c>
      <c r="E424" s="21" t="s">
        <v>62</v>
      </c>
      <c r="F424" s="21" t="s">
        <v>2849</v>
      </c>
      <c r="G424" s="21" t="s">
        <v>2850</v>
      </c>
      <c r="H424" s="21" t="s">
        <v>2851</v>
      </c>
      <c r="I424" s="21" t="s">
        <v>2852</v>
      </c>
      <c r="J424" s="21" t="s">
        <v>40</v>
      </c>
      <c r="K424" s="22">
        <v>1.3440000000000001</v>
      </c>
      <c r="L424" s="22">
        <f t="shared" si="18"/>
        <v>0.76796579304822732</v>
      </c>
      <c r="M424" s="22">
        <f t="shared" si="19"/>
        <v>-0.38088604344451871</v>
      </c>
      <c r="N424" s="23">
        <v>1</v>
      </c>
      <c r="O424" s="24">
        <f t="shared" si="20"/>
        <v>0</v>
      </c>
    </row>
    <row r="425" spans="1:15">
      <c r="A425" s="21" t="s">
        <v>2853</v>
      </c>
      <c r="B425" s="21" t="s">
        <v>2854</v>
      </c>
      <c r="C425" s="21" t="s">
        <v>95</v>
      </c>
      <c r="D425" s="21" t="s">
        <v>86</v>
      </c>
      <c r="E425" s="21" t="s">
        <v>2855</v>
      </c>
      <c r="F425" s="21" t="s">
        <v>2856</v>
      </c>
      <c r="G425" s="21" t="s">
        <v>2857</v>
      </c>
      <c r="H425" s="21" t="s">
        <v>2858</v>
      </c>
      <c r="I425" s="21" t="s">
        <v>2859</v>
      </c>
      <c r="J425" s="21" t="s">
        <v>40</v>
      </c>
      <c r="K425" s="22">
        <v>1.2949999999999999</v>
      </c>
      <c r="L425" s="22">
        <f t="shared" si="18"/>
        <v>0.73996704017667725</v>
      </c>
      <c r="M425" s="22">
        <f t="shared" si="19"/>
        <v>-0.43446708364936293</v>
      </c>
      <c r="N425" s="23">
        <v>0.441481257490274</v>
      </c>
      <c r="O425" s="24">
        <f t="shared" si="20"/>
        <v>0.355087729099618</v>
      </c>
    </row>
    <row r="426" spans="1:15">
      <c r="A426" s="21" t="s">
        <v>2860</v>
      </c>
      <c r="B426" s="21" t="s">
        <v>2861</v>
      </c>
      <c r="C426" s="21" t="s">
        <v>33</v>
      </c>
      <c r="D426" s="21" t="s">
        <v>34</v>
      </c>
      <c r="E426" s="21" t="s">
        <v>77</v>
      </c>
      <c r="F426" s="21" t="s">
        <v>2862</v>
      </c>
      <c r="G426" s="21" t="s">
        <v>2863</v>
      </c>
      <c r="H426" s="21" t="s">
        <v>2864</v>
      </c>
      <c r="I426" s="21" t="s">
        <v>2865</v>
      </c>
      <c r="J426" s="21" t="s">
        <v>40</v>
      </c>
      <c r="K426" s="22">
        <v>0.51</v>
      </c>
      <c r="L426" s="22">
        <f t="shared" si="18"/>
        <v>0.29141559111205051</v>
      </c>
      <c r="M426" s="22">
        <f t="shared" si="19"/>
        <v>-1.7788500293644214</v>
      </c>
      <c r="N426" s="23">
        <v>0.81564657627163395</v>
      </c>
      <c r="O426" s="24">
        <f t="shared" si="20"/>
        <v>8.8497982452250115E-2</v>
      </c>
    </row>
    <row r="427" spans="1:15">
      <c r="A427" s="21" t="s">
        <v>9698</v>
      </c>
      <c r="B427" s="21" t="s">
        <v>9699</v>
      </c>
      <c r="C427" s="21" t="s">
        <v>2155</v>
      </c>
      <c r="D427" s="21" t="s">
        <v>40</v>
      </c>
      <c r="E427" s="21" t="s">
        <v>937</v>
      </c>
      <c r="F427" s="21" t="s">
        <v>9700</v>
      </c>
      <c r="G427" s="21" t="s">
        <v>9701</v>
      </c>
      <c r="H427" s="21" t="s">
        <v>9702</v>
      </c>
      <c r="I427" s="21" t="s">
        <v>9703</v>
      </c>
      <c r="J427" s="21" t="s">
        <v>40</v>
      </c>
      <c r="K427" s="22">
        <v>0.60599999999999998</v>
      </c>
      <c r="L427" s="22">
        <f t="shared" si="18"/>
        <v>0.3462702906154953</v>
      </c>
      <c r="M427" s="22">
        <f t="shared" si="19"/>
        <v>-1.5300294827503282</v>
      </c>
      <c r="N427" s="23">
        <v>1.9989452448735002E-3</v>
      </c>
      <c r="O427" s="24">
        <f t="shared" si="20"/>
        <v>2.6991991019173911</v>
      </c>
    </row>
    <row r="428" spans="1:15">
      <c r="A428" s="21" t="s">
        <v>1875</v>
      </c>
      <c r="B428" s="21" t="s">
        <v>1876</v>
      </c>
      <c r="C428" s="21" t="s">
        <v>1877</v>
      </c>
      <c r="D428" s="21" t="s">
        <v>886</v>
      </c>
      <c r="E428" s="21" t="s">
        <v>1878</v>
      </c>
      <c r="F428" s="21" t="s">
        <v>1879</v>
      </c>
      <c r="G428" s="21" t="s">
        <v>1880</v>
      </c>
      <c r="H428" s="21" t="s">
        <v>1881</v>
      </c>
      <c r="I428" s="21" t="s">
        <v>1882</v>
      </c>
      <c r="J428" s="21" t="s">
        <v>102</v>
      </c>
      <c r="K428" s="22">
        <v>0.61099999999999999</v>
      </c>
      <c r="L428" s="22">
        <f t="shared" si="18"/>
        <v>0.34912730621463306</v>
      </c>
      <c r="M428" s="22">
        <f t="shared" si="19"/>
        <v>-1.5181748964045496</v>
      </c>
      <c r="N428" s="23">
        <v>9.1881964661964794E-5</v>
      </c>
      <c r="O428" s="24">
        <f t="shared" si="20"/>
        <v>4.0367697270955594</v>
      </c>
    </row>
    <row r="429" spans="1:15">
      <c r="A429" s="21" t="s">
        <v>2879</v>
      </c>
      <c r="B429" s="21" t="s">
        <v>2880</v>
      </c>
      <c r="C429" s="21" t="s">
        <v>2881</v>
      </c>
      <c r="D429" s="21" t="s">
        <v>86</v>
      </c>
      <c r="E429" s="21" t="s">
        <v>894</v>
      </c>
      <c r="F429" s="21" t="s">
        <v>2882</v>
      </c>
      <c r="G429" s="21" t="s">
        <v>2883</v>
      </c>
      <c r="H429" s="21" t="s">
        <v>2884</v>
      </c>
      <c r="I429" s="21" t="s">
        <v>2885</v>
      </c>
      <c r="J429" s="21" t="s">
        <v>40</v>
      </c>
      <c r="K429" s="22">
        <v>1.1839999999999999</v>
      </c>
      <c r="L429" s="22">
        <f t="shared" si="18"/>
        <v>0.67654129387581918</v>
      </c>
      <c r="M429" s="22">
        <f t="shared" si="19"/>
        <v>-0.5637501005943294</v>
      </c>
      <c r="N429" s="23">
        <v>1</v>
      </c>
      <c r="O429" s="24">
        <f t="shared" si="20"/>
        <v>0</v>
      </c>
    </row>
    <row r="430" spans="1:15">
      <c r="A430" s="21" t="s">
        <v>476</v>
      </c>
      <c r="B430" s="21" t="s">
        <v>477</v>
      </c>
      <c r="C430" s="21" t="s">
        <v>186</v>
      </c>
      <c r="D430" s="21" t="s">
        <v>141</v>
      </c>
      <c r="E430" s="21" t="s">
        <v>478</v>
      </c>
      <c r="F430" s="21" t="s">
        <v>479</v>
      </c>
      <c r="G430" s="21" t="s">
        <v>480</v>
      </c>
      <c r="H430" s="21" t="s">
        <v>481</v>
      </c>
      <c r="I430" s="21" t="s">
        <v>482</v>
      </c>
      <c r="J430" s="21" t="s">
        <v>483</v>
      </c>
      <c r="K430" s="22">
        <v>0.61399999999999999</v>
      </c>
      <c r="L430" s="22">
        <f t="shared" si="18"/>
        <v>0.35084151557411569</v>
      </c>
      <c r="M430" s="22">
        <f t="shared" si="19"/>
        <v>-1.5111086208530997</v>
      </c>
      <c r="N430" s="23">
        <v>8.0380181396414601E-4</v>
      </c>
      <c r="O430" s="24">
        <f t="shared" si="20"/>
        <v>3.0948510180572333</v>
      </c>
    </row>
    <row r="431" spans="1:15">
      <c r="A431" s="21" t="s">
        <v>3570</v>
      </c>
      <c r="B431" s="21" t="s">
        <v>3571</v>
      </c>
      <c r="C431" s="21" t="s">
        <v>40</v>
      </c>
      <c r="D431" s="21" t="s">
        <v>76</v>
      </c>
      <c r="E431" s="21" t="s">
        <v>40</v>
      </c>
      <c r="F431" s="21" t="s">
        <v>3572</v>
      </c>
      <c r="G431" s="21" t="s">
        <v>3573</v>
      </c>
      <c r="H431" s="21" t="s">
        <v>3574</v>
      </c>
      <c r="I431" s="21" t="s">
        <v>3575</v>
      </c>
      <c r="J431" s="21" t="s">
        <v>40</v>
      </c>
      <c r="K431" s="22">
        <v>0.61399999999999999</v>
      </c>
      <c r="L431" s="22">
        <f t="shared" si="18"/>
        <v>0.35084151557411569</v>
      </c>
      <c r="M431" s="22">
        <f t="shared" si="19"/>
        <v>-1.5111086208530997</v>
      </c>
      <c r="N431" s="23">
        <v>1.91151519018845E-3</v>
      </c>
      <c r="O431" s="24">
        <f t="shared" si="20"/>
        <v>2.7186222464344847</v>
      </c>
    </row>
    <row r="432" spans="1:15">
      <c r="A432" s="21" t="s">
        <v>2899</v>
      </c>
      <c r="B432" s="21" t="s">
        <v>2900</v>
      </c>
      <c r="C432" s="21" t="s">
        <v>921</v>
      </c>
      <c r="D432" s="21" t="s">
        <v>141</v>
      </c>
      <c r="E432" s="21" t="s">
        <v>2498</v>
      </c>
      <c r="F432" s="21" t="s">
        <v>2901</v>
      </c>
      <c r="G432" s="21" t="s">
        <v>2902</v>
      </c>
      <c r="H432" s="21" t="s">
        <v>40</v>
      </c>
      <c r="I432" s="21" t="s">
        <v>2903</v>
      </c>
      <c r="J432" s="21" t="s">
        <v>523</v>
      </c>
      <c r="K432" s="22">
        <v>1.097</v>
      </c>
      <c r="L432" s="22">
        <f t="shared" si="18"/>
        <v>0.6268292224508224</v>
      </c>
      <c r="M432" s="22">
        <f t="shared" si="19"/>
        <v>-0.67385565582008611</v>
      </c>
      <c r="N432" s="23">
        <v>1</v>
      </c>
      <c r="O432" s="24">
        <f t="shared" si="20"/>
        <v>0</v>
      </c>
    </row>
    <row r="433" spans="1:15">
      <c r="A433" s="21" t="s">
        <v>6523</v>
      </c>
      <c r="B433" s="21" t="s">
        <v>6524</v>
      </c>
      <c r="C433" s="21" t="s">
        <v>85</v>
      </c>
      <c r="D433" s="21" t="s">
        <v>40</v>
      </c>
      <c r="E433" s="21" t="s">
        <v>158</v>
      </c>
      <c r="F433" s="21" t="s">
        <v>3366</v>
      </c>
      <c r="G433" s="21" t="s">
        <v>6525</v>
      </c>
      <c r="H433" s="21" t="s">
        <v>40</v>
      </c>
      <c r="I433" s="21" t="s">
        <v>6526</v>
      </c>
      <c r="J433" s="21" t="s">
        <v>40</v>
      </c>
      <c r="K433" s="22">
        <v>0.623</v>
      </c>
      <c r="L433" s="22">
        <f t="shared" si="18"/>
        <v>0.35598414365256364</v>
      </c>
      <c r="M433" s="22">
        <f t="shared" si="19"/>
        <v>-1.4901151131992774</v>
      </c>
      <c r="N433" s="23">
        <v>2.4400857156761199E-2</v>
      </c>
      <c r="O433" s="24">
        <f t="shared" si="20"/>
        <v>1.6125949174353253</v>
      </c>
    </row>
    <row r="434" spans="1:15">
      <c r="A434" s="21" t="s">
        <v>2910</v>
      </c>
      <c r="B434" s="21" t="s">
        <v>2911</v>
      </c>
      <c r="C434" s="21" t="s">
        <v>1149</v>
      </c>
      <c r="D434" s="21" t="s">
        <v>34</v>
      </c>
      <c r="E434" s="21" t="s">
        <v>55</v>
      </c>
      <c r="F434" s="21" t="s">
        <v>2912</v>
      </c>
      <c r="G434" s="21" t="s">
        <v>2913</v>
      </c>
      <c r="H434" s="21" t="s">
        <v>2914</v>
      </c>
      <c r="I434" s="21" t="s">
        <v>2915</v>
      </c>
      <c r="J434" s="21" t="s">
        <v>462</v>
      </c>
      <c r="K434" s="22">
        <v>0.99</v>
      </c>
      <c r="L434" s="22">
        <f t="shared" si="18"/>
        <v>0.56568908862927447</v>
      </c>
      <c r="M434" s="22">
        <f t="shared" si="19"/>
        <v>-0.8219187512563072</v>
      </c>
      <c r="N434" s="23">
        <v>1</v>
      </c>
      <c r="O434" s="24">
        <f t="shared" si="20"/>
        <v>0</v>
      </c>
    </row>
    <row r="435" spans="1:15">
      <c r="A435" s="21" t="s">
        <v>2916</v>
      </c>
      <c r="B435" s="21" t="s">
        <v>2917</v>
      </c>
      <c r="C435" s="21" t="s">
        <v>33</v>
      </c>
      <c r="D435" s="21" t="s">
        <v>40</v>
      </c>
      <c r="E435" s="21" t="s">
        <v>151</v>
      </c>
      <c r="F435" s="21" t="s">
        <v>2918</v>
      </c>
      <c r="G435" s="21" t="s">
        <v>2919</v>
      </c>
      <c r="H435" s="21" t="s">
        <v>2920</v>
      </c>
      <c r="I435" s="21" t="s">
        <v>2921</v>
      </c>
      <c r="J435" s="21" t="s">
        <v>1975</v>
      </c>
      <c r="K435" s="22">
        <v>0.98</v>
      </c>
      <c r="L435" s="22">
        <f t="shared" si="18"/>
        <v>0.55997505743099907</v>
      </c>
      <c r="M435" s="22">
        <f t="shared" si="19"/>
        <v>-0.83656552722070854</v>
      </c>
      <c r="N435" s="23">
        <v>1</v>
      </c>
      <c r="O435" s="24">
        <f t="shared" si="20"/>
        <v>0</v>
      </c>
    </row>
    <row r="436" spans="1:15">
      <c r="A436" s="21" t="s">
        <v>2922</v>
      </c>
      <c r="B436" s="21" t="s">
        <v>2923</v>
      </c>
      <c r="C436" s="21" t="s">
        <v>132</v>
      </c>
      <c r="D436" s="21" t="s">
        <v>86</v>
      </c>
      <c r="E436" s="21" t="s">
        <v>1468</v>
      </c>
      <c r="F436" s="21" t="s">
        <v>2924</v>
      </c>
      <c r="G436" s="21" t="s">
        <v>2925</v>
      </c>
      <c r="H436" s="21" t="s">
        <v>2926</v>
      </c>
      <c r="I436" s="21" t="s">
        <v>2927</v>
      </c>
      <c r="J436" s="21" t="s">
        <v>40</v>
      </c>
      <c r="K436" s="22">
        <v>1.0449999999999999</v>
      </c>
      <c r="L436" s="22">
        <f t="shared" si="18"/>
        <v>0.5971162602197897</v>
      </c>
      <c r="M436" s="22">
        <f t="shared" si="19"/>
        <v>-0.74391623925503425</v>
      </c>
      <c r="N436" s="23">
        <v>1</v>
      </c>
      <c r="O436" s="24">
        <f t="shared" si="20"/>
        <v>0</v>
      </c>
    </row>
    <row r="437" spans="1:15">
      <c r="A437" s="21" t="s">
        <v>3206</v>
      </c>
      <c r="B437" s="21" t="s">
        <v>3207</v>
      </c>
      <c r="C437" s="21" t="s">
        <v>186</v>
      </c>
      <c r="D437" s="21" t="s">
        <v>76</v>
      </c>
      <c r="E437" s="21" t="s">
        <v>2024</v>
      </c>
      <c r="F437" s="21" t="s">
        <v>2906</v>
      </c>
      <c r="G437" s="21" t="s">
        <v>3208</v>
      </c>
      <c r="H437" s="21" t="s">
        <v>3209</v>
      </c>
      <c r="I437" s="21" t="s">
        <v>3210</v>
      </c>
      <c r="J437" s="21" t="s">
        <v>3211</v>
      </c>
      <c r="K437" s="22">
        <v>0.628</v>
      </c>
      <c r="L437" s="22">
        <f t="shared" si="18"/>
        <v>0.3588411592517014</v>
      </c>
      <c r="M437" s="22">
        <f t="shared" si="19"/>
        <v>-1.4785827173316521</v>
      </c>
      <c r="N437" s="23">
        <v>1.0146859796147901E-3</v>
      </c>
      <c r="O437" s="24">
        <f t="shared" si="20"/>
        <v>2.9936683404315962</v>
      </c>
    </row>
    <row r="438" spans="1:15">
      <c r="A438" s="21" t="s">
        <v>2935</v>
      </c>
      <c r="B438" s="21" t="s">
        <v>2936</v>
      </c>
      <c r="C438" s="21" t="s">
        <v>33</v>
      </c>
      <c r="D438" s="21" t="s">
        <v>314</v>
      </c>
      <c r="E438" s="21" t="s">
        <v>45</v>
      </c>
      <c r="F438" s="21" t="s">
        <v>2937</v>
      </c>
      <c r="G438" s="21" t="s">
        <v>2938</v>
      </c>
      <c r="H438" s="21" t="s">
        <v>2939</v>
      </c>
      <c r="I438" s="21" t="s">
        <v>2940</v>
      </c>
      <c r="J438" s="21" t="s">
        <v>1687</v>
      </c>
      <c r="K438" s="22">
        <v>1.3120000000000001</v>
      </c>
      <c r="L438" s="22">
        <f t="shared" si="18"/>
        <v>0.74968089321374565</v>
      </c>
      <c r="M438" s="22">
        <f t="shared" si="19"/>
        <v>-0.41565146160519539</v>
      </c>
      <c r="N438" s="23">
        <v>1</v>
      </c>
      <c r="O438" s="24">
        <f t="shared" si="20"/>
        <v>0</v>
      </c>
    </row>
    <row r="439" spans="1:15">
      <c r="A439" s="21" t="s">
        <v>2941</v>
      </c>
      <c r="B439" s="21" t="s">
        <v>2942</v>
      </c>
      <c r="C439" s="21" t="s">
        <v>1267</v>
      </c>
      <c r="D439" s="21" t="s">
        <v>34</v>
      </c>
      <c r="E439" s="21" t="s">
        <v>111</v>
      </c>
      <c r="F439" s="21" t="s">
        <v>2723</v>
      </c>
      <c r="G439" s="21" t="s">
        <v>2943</v>
      </c>
      <c r="H439" s="21" t="s">
        <v>2944</v>
      </c>
      <c r="I439" s="21" t="s">
        <v>2945</v>
      </c>
      <c r="J439" s="21" t="s">
        <v>2946</v>
      </c>
      <c r="K439" s="22">
        <v>1.238</v>
      </c>
      <c r="L439" s="22">
        <f t="shared" si="18"/>
        <v>0.7073970623465069</v>
      </c>
      <c r="M439" s="22">
        <f t="shared" si="19"/>
        <v>-0.49940786700901452</v>
      </c>
      <c r="N439" s="23">
        <v>0.67153800503558603</v>
      </c>
      <c r="O439" s="24">
        <f t="shared" si="20"/>
        <v>0.17292940382895472</v>
      </c>
    </row>
    <row r="440" spans="1:15">
      <c r="A440" s="21" t="s">
        <v>2947</v>
      </c>
      <c r="B440" s="21" t="s">
        <v>2948</v>
      </c>
      <c r="C440" s="21" t="s">
        <v>33</v>
      </c>
      <c r="D440" s="21" t="s">
        <v>76</v>
      </c>
      <c r="E440" s="21" t="s">
        <v>214</v>
      </c>
      <c r="F440" s="21" t="s">
        <v>2949</v>
      </c>
      <c r="G440" s="21" t="s">
        <v>2950</v>
      </c>
      <c r="H440" s="21" t="s">
        <v>2951</v>
      </c>
      <c r="I440" s="21" t="s">
        <v>2952</v>
      </c>
      <c r="J440" s="21" t="s">
        <v>1069</v>
      </c>
      <c r="K440" s="22">
        <v>1.2589999999999999</v>
      </c>
      <c r="L440" s="22">
        <f t="shared" si="18"/>
        <v>0.71939652786288544</v>
      </c>
      <c r="M440" s="22">
        <f t="shared" si="19"/>
        <v>-0.47514089850426267</v>
      </c>
      <c r="N440" s="23">
        <v>0.67376743005564499</v>
      </c>
      <c r="O440" s="24">
        <f t="shared" si="20"/>
        <v>0.17148998666001497</v>
      </c>
    </row>
    <row r="441" spans="1:15">
      <c r="A441" s="21" t="s">
        <v>9827</v>
      </c>
      <c r="B441" s="21" t="s">
        <v>9828</v>
      </c>
      <c r="C441" s="21" t="s">
        <v>33</v>
      </c>
      <c r="D441" s="21" t="s">
        <v>40</v>
      </c>
      <c r="E441" s="21" t="s">
        <v>214</v>
      </c>
      <c r="F441" s="21" t="s">
        <v>9829</v>
      </c>
      <c r="G441" s="21" t="s">
        <v>9830</v>
      </c>
      <c r="H441" s="21" t="s">
        <v>9831</v>
      </c>
      <c r="I441" s="21" t="s">
        <v>9832</v>
      </c>
      <c r="J441" s="21" t="s">
        <v>40</v>
      </c>
      <c r="K441" s="22">
        <v>0.63800000000000001</v>
      </c>
      <c r="L441" s="22">
        <f t="shared" si="18"/>
        <v>0.36455519044997692</v>
      </c>
      <c r="M441" s="22">
        <f t="shared" si="19"/>
        <v>-1.4557908524584096</v>
      </c>
      <c r="N441" s="23">
        <v>1.9061874579711799E-2</v>
      </c>
      <c r="O441" s="24">
        <f t="shared" si="20"/>
        <v>1.7198343922815118</v>
      </c>
    </row>
    <row r="442" spans="1:15">
      <c r="A442" s="21" t="s">
        <v>2959</v>
      </c>
      <c r="B442" s="21" t="s">
        <v>2960</v>
      </c>
      <c r="C442" s="21" t="s">
        <v>33</v>
      </c>
      <c r="D442" s="21" t="s">
        <v>86</v>
      </c>
      <c r="E442" s="21" t="s">
        <v>511</v>
      </c>
      <c r="F442" s="21" t="s">
        <v>2961</v>
      </c>
      <c r="G442" s="21" t="s">
        <v>2962</v>
      </c>
      <c r="H442" s="21" t="s">
        <v>2963</v>
      </c>
      <c r="I442" s="21" t="s">
        <v>2964</v>
      </c>
      <c r="J442" s="21" t="s">
        <v>40</v>
      </c>
      <c r="K442" s="22">
        <v>1.01</v>
      </c>
      <c r="L442" s="22">
        <f t="shared" si="18"/>
        <v>0.5771171510258255</v>
      </c>
      <c r="M442" s="22">
        <f t="shared" si="19"/>
        <v>-0.79306388858412202</v>
      </c>
      <c r="N442" s="23">
        <v>1</v>
      </c>
      <c r="O442" s="24">
        <f t="shared" si="20"/>
        <v>0</v>
      </c>
    </row>
    <row r="443" spans="1:15">
      <c r="A443" s="21" t="s">
        <v>2965</v>
      </c>
      <c r="B443" s="21" t="s">
        <v>2966</v>
      </c>
      <c r="C443" s="21" t="s">
        <v>235</v>
      </c>
      <c r="D443" s="21" t="s">
        <v>86</v>
      </c>
      <c r="E443" s="21" t="s">
        <v>1844</v>
      </c>
      <c r="F443" s="21" t="s">
        <v>2967</v>
      </c>
      <c r="G443" s="21" t="s">
        <v>2968</v>
      </c>
      <c r="H443" s="21" t="s">
        <v>2969</v>
      </c>
      <c r="I443" s="21" t="s">
        <v>2970</v>
      </c>
      <c r="J443" s="21" t="s">
        <v>40</v>
      </c>
      <c r="K443" s="22">
        <v>0.81</v>
      </c>
      <c r="L443" s="22">
        <f t="shared" si="18"/>
        <v>0.46283652706031553</v>
      </c>
      <c r="M443" s="22">
        <f t="shared" si="19"/>
        <v>-1.111425368451292</v>
      </c>
      <c r="N443" s="23">
        <v>1</v>
      </c>
      <c r="O443" s="24">
        <f t="shared" si="20"/>
        <v>0</v>
      </c>
    </row>
    <row r="444" spans="1:15">
      <c r="A444" s="21" t="s">
        <v>2971</v>
      </c>
      <c r="B444" s="21" t="s">
        <v>2972</v>
      </c>
      <c r="C444" s="21" t="s">
        <v>33</v>
      </c>
      <c r="D444" s="21" t="s">
        <v>34</v>
      </c>
      <c r="E444" s="21" t="s">
        <v>111</v>
      </c>
      <c r="F444" s="21" t="s">
        <v>2973</v>
      </c>
      <c r="G444" s="21" t="s">
        <v>2974</v>
      </c>
      <c r="H444" s="21" t="s">
        <v>2975</v>
      </c>
      <c r="I444" s="21" t="s">
        <v>2976</v>
      </c>
      <c r="J444" s="21" t="s">
        <v>40</v>
      </c>
      <c r="K444" s="22">
        <v>1.377</v>
      </c>
      <c r="L444" s="22">
        <f t="shared" si="18"/>
        <v>0.78682209600253639</v>
      </c>
      <c r="M444" s="22">
        <f t="shared" si="19"/>
        <v>-0.34589062208831495</v>
      </c>
      <c r="N444" s="23">
        <v>0.71470670668940794</v>
      </c>
      <c r="O444" s="24">
        <f t="shared" si="20"/>
        <v>0.14587214253219571</v>
      </c>
    </row>
    <row r="445" spans="1:15">
      <c r="A445" s="21" t="s">
        <v>2977</v>
      </c>
      <c r="B445" s="21" t="s">
        <v>2978</v>
      </c>
      <c r="C445" s="21" t="s">
        <v>921</v>
      </c>
      <c r="D445" s="21" t="s">
        <v>40</v>
      </c>
      <c r="E445" s="21" t="s">
        <v>40</v>
      </c>
      <c r="F445" s="21" t="s">
        <v>2979</v>
      </c>
      <c r="G445" s="21" t="s">
        <v>2980</v>
      </c>
      <c r="H445" s="21" t="s">
        <v>2981</v>
      </c>
      <c r="I445" s="21" t="s">
        <v>2982</v>
      </c>
      <c r="J445" s="21" t="s">
        <v>40</v>
      </c>
      <c r="K445" s="22">
        <v>0.97499999999999998</v>
      </c>
      <c r="L445" s="22">
        <f t="shared" si="18"/>
        <v>0.55711804183186131</v>
      </c>
      <c r="M445" s="22">
        <f t="shared" si="19"/>
        <v>-0.84394505758630589</v>
      </c>
      <c r="N445" s="23">
        <v>1</v>
      </c>
      <c r="O445" s="24">
        <f t="shared" si="20"/>
        <v>0</v>
      </c>
    </row>
    <row r="446" spans="1:15">
      <c r="A446" s="21" t="s">
        <v>2983</v>
      </c>
      <c r="B446" s="21" t="s">
        <v>2984</v>
      </c>
      <c r="C446" s="21" t="s">
        <v>921</v>
      </c>
      <c r="D446" s="21" t="s">
        <v>40</v>
      </c>
      <c r="E446" s="21" t="s">
        <v>336</v>
      </c>
      <c r="F446" s="21" t="s">
        <v>2985</v>
      </c>
      <c r="G446" s="21" t="s">
        <v>2986</v>
      </c>
      <c r="H446" s="21" t="s">
        <v>2987</v>
      </c>
      <c r="I446" s="21" t="s">
        <v>2988</v>
      </c>
      <c r="J446" s="21" t="s">
        <v>40</v>
      </c>
      <c r="K446" s="22">
        <v>0.89500000000000002</v>
      </c>
      <c r="L446" s="22">
        <f t="shared" si="18"/>
        <v>0.5114057922456573</v>
      </c>
      <c r="M446" s="22">
        <f t="shared" si="19"/>
        <v>-0.96745959407166027</v>
      </c>
      <c r="N446" s="23">
        <v>1</v>
      </c>
      <c r="O446" s="24">
        <f t="shared" si="20"/>
        <v>0</v>
      </c>
    </row>
    <row r="447" spans="1:15">
      <c r="A447" s="21" t="s">
        <v>2989</v>
      </c>
      <c r="B447" s="21" t="s">
        <v>2990</v>
      </c>
      <c r="C447" s="21" t="s">
        <v>53</v>
      </c>
      <c r="D447" s="21" t="s">
        <v>86</v>
      </c>
      <c r="E447" s="21" t="s">
        <v>45</v>
      </c>
      <c r="F447" s="21" t="s">
        <v>1301</v>
      </c>
      <c r="G447" s="21" t="s">
        <v>2991</v>
      </c>
      <c r="H447" s="21" t="s">
        <v>2992</v>
      </c>
      <c r="I447" s="21" t="s">
        <v>2993</v>
      </c>
      <c r="J447" s="21" t="s">
        <v>2994</v>
      </c>
      <c r="K447" s="22">
        <v>1.3180000000000001</v>
      </c>
      <c r="L447" s="22">
        <f t="shared" si="18"/>
        <v>0.75310931193271102</v>
      </c>
      <c r="M447" s="22">
        <f t="shared" si="19"/>
        <v>-0.40906881121522715</v>
      </c>
      <c r="N447" s="23">
        <v>7.5758306283444099E-2</v>
      </c>
      <c r="O447" s="24">
        <f t="shared" si="20"/>
        <v>1.1205697433497752</v>
      </c>
    </row>
    <row r="448" spans="1:15">
      <c r="A448" s="21" t="s">
        <v>2995</v>
      </c>
      <c r="B448" s="21" t="s">
        <v>2996</v>
      </c>
      <c r="C448" s="21" t="s">
        <v>242</v>
      </c>
      <c r="D448" s="21" t="s">
        <v>141</v>
      </c>
      <c r="E448" s="21" t="s">
        <v>1823</v>
      </c>
      <c r="F448" s="21" t="s">
        <v>2997</v>
      </c>
      <c r="G448" s="21" t="s">
        <v>2998</v>
      </c>
      <c r="H448" s="21" t="s">
        <v>2999</v>
      </c>
      <c r="I448" s="21" t="s">
        <v>3000</v>
      </c>
      <c r="J448" s="21" t="s">
        <v>3001</v>
      </c>
      <c r="K448" s="22">
        <v>1.232</v>
      </c>
      <c r="L448" s="22">
        <f t="shared" si="18"/>
        <v>0.70396864362754163</v>
      </c>
      <c r="M448" s="22">
        <f t="shared" si="19"/>
        <v>-0.50641692552837769</v>
      </c>
      <c r="N448" s="23">
        <v>1</v>
      </c>
      <c r="O448" s="24">
        <f t="shared" si="20"/>
        <v>0</v>
      </c>
    </row>
    <row r="449" spans="1:15">
      <c r="A449" s="21" t="s">
        <v>3002</v>
      </c>
      <c r="B449" s="21" t="s">
        <v>3003</v>
      </c>
      <c r="C449" s="21" t="s">
        <v>33</v>
      </c>
      <c r="D449" s="21" t="s">
        <v>991</v>
      </c>
      <c r="E449" s="21" t="s">
        <v>1058</v>
      </c>
      <c r="F449" s="21" t="s">
        <v>3004</v>
      </c>
      <c r="G449" s="21" t="s">
        <v>3005</v>
      </c>
      <c r="H449" s="21" t="s">
        <v>3006</v>
      </c>
      <c r="I449" s="21" t="s">
        <v>3007</v>
      </c>
      <c r="J449" s="21" t="s">
        <v>102</v>
      </c>
      <c r="K449" s="22">
        <v>0.97</v>
      </c>
      <c r="L449" s="22">
        <f t="shared" si="18"/>
        <v>0.55426102623272355</v>
      </c>
      <c r="M449" s="22">
        <f t="shared" si="19"/>
        <v>-0.85136252914878896</v>
      </c>
      <c r="N449" s="23">
        <v>1</v>
      </c>
      <c r="O449" s="24">
        <f t="shared" si="20"/>
        <v>0</v>
      </c>
    </row>
    <row r="450" spans="1:15">
      <c r="A450" s="21" t="s">
        <v>3008</v>
      </c>
      <c r="B450" s="21" t="s">
        <v>3009</v>
      </c>
      <c r="C450" s="21" t="s">
        <v>186</v>
      </c>
      <c r="D450" s="21" t="s">
        <v>44</v>
      </c>
      <c r="E450" s="21" t="s">
        <v>714</v>
      </c>
      <c r="F450" s="21" t="s">
        <v>3010</v>
      </c>
      <c r="G450" s="21" t="s">
        <v>3011</v>
      </c>
      <c r="H450" s="21" t="s">
        <v>3012</v>
      </c>
      <c r="I450" s="21" t="s">
        <v>3013</v>
      </c>
      <c r="J450" s="21" t="s">
        <v>3014</v>
      </c>
      <c r="K450" s="22">
        <v>1.1060000000000001</v>
      </c>
      <c r="L450" s="22">
        <f t="shared" ref="L450:L513" si="21">K450/1.750077949</f>
        <v>0.63197185052927041</v>
      </c>
      <c r="M450" s="22">
        <f t="shared" ref="M450:M513" si="22">LOG(L450, 2)</f>
        <v>-0.66206779598857191</v>
      </c>
      <c r="N450" s="23">
        <v>1</v>
      </c>
      <c r="O450" s="24">
        <f t="shared" ref="O450:O513" si="23">-LOG10(N450)</f>
        <v>0</v>
      </c>
    </row>
    <row r="451" spans="1:15">
      <c r="A451" s="21" t="s">
        <v>3015</v>
      </c>
      <c r="B451" s="21" t="s">
        <v>3016</v>
      </c>
      <c r="C451" s="21" t="s">
        <v>3017</v>
      </c>
      <c r="D451" s="21" t="s">
        <v>86</v>
      </c>
      <c r="E451" s="21" t="s">
        <v>668</v>
      </c>
      <c r="F451" s="21" t="s">
        <v>3018</v>
      </c>
      <c r="G451" s="21" t="s">
        <v>3019</v>
      </c>
      <c r="H451" s="21" t="s">
        <v>3020</v>
      </c>
      <c r="I451" s="21" t="s">
        <v>3021</v>
      </c>
      <c r="J451" s="21" t="s">
        <v>40</v>
      </c>
      <c r="K451" s="22">
        <v>1.216</v>
      </c>
      <c r="L451" s="22">
        <f t="shared" si="21"/>
        <v>0.69482619371030085</v>
      </c>
      <c r="M451" s="22">
        <f t="shared" si="22"/>
        <v>-0.52527595277969352</v>
      </c>
      <c r="N451" s="23">
        <v>1</v>
      </c>
      <c r="O451" s="24">
        <f t="shared" si="23"/>
        <v>0</v>
      </c>
    </row>
    <row r="452" spans="1:15">
      <c r="A452" s="21" t="s">
        <v>3022</v>
      </c>
      <c r="B452" s="21" t="s">
        <v>3023</v>
      </c>
      <c r="C452" s="21" t="s">
        <v>2155</v>
      </c>
      <c r="D452" s="21" t="s">
        <v>54</v>
      </c>
      <c r="E452" s="21" t="s">
        <v>937</v>
      </c>
      <c r="F452" s="21" t="s">
        <v>3024</v>
      </c>
      <c r="G452" s="21" t="s">
        <v>3025</v>
      </c>
      <c r="H452" s="21" t="s">
        <v>3026</v>
      </c>
      <c r="I452" s="21" t="s">
        <v>3027</v>
      </c>
      <c r="J452" s="21" t="s">
        <v>40</v>
      </c>
      <c r="K452" s="22">
        <v>1.226</v>
      </c>
      <c r="L452" s="22">
        <f t="shared" si="21"/>
        <v>0.70054022490857637</v>
      </c>
      <c r="M452" s="22">
        <f t="shared" si="22"/>
        <v>-0.51346020253249747</v>
      </c>
      <c r="N452" s="23">
        <v>1</v>
      </c>
      <c r="O452" s="24">
        <f t="shared" si="23"/>
        <v>0</v>
      </c>
    </row>
    <row r="453" spans="1:15">
      <c r="A453" s="21" t="s">
        <v>3028</v>
      </c>
      <c r="B453" s="21" t="s">
        <v>3029</v>
      </c>
      <c r="C453" s="21" t="s">
        <v>33</v>
      </c>
      <c r="D453" s="21" t="s">
        <v>34</v>
      </c>
      <c r="E453" s="21" t="s">
        <v>151</v>
      </c>
      <c r="F453" s="21" t="s">
        <v>428</v>
      </c>
      <c r="G453" s="21" t="s">
        <v>3030</v>
      </c>
      <c r="H453" s="21" t="s">
        <v>3031</v>
      </c>
      <c r="I453" s="21" t="s">
        <v>3032</v>
      </c>
      <c r="J453" s="21" t="s">
        <v>3033</v>
      </c>
      <c r="K453" s="22">
        <v>1.284</v>
      </c>
      <c r="L453" s="22">
        <f t="shared" si="21"/>
        <v>0.73368160585857423</v>
      </c>
      <c r="M453" s="22">
        <f t="shared" si="22"/>
        <v>-0.44677397910097599</v>
      </c>
      <c r="N453" s="23">
        <v>1</v>
      </c>
      <c r="O453" s="24">
        <f t="shared" si="23"/>
        <v>0</v>
      </c>
    </row>
    <row r="454" spans="1:15">
      <c r="A454" s="21" t="s">
        <v>3034</v>
      </c>
      <c r="B454" s="21" t="s">
        <v>3035</v>
      </c>
      <c r="C454" s="21" t="s">
        <v>1501</v>
      </c>
      <c r="D454" s="21" t="s">
        <v>34</v>
      </c>
      <c r="E454" s="21" t="s">
        <v>3036</v>
      </c>
      <c r="F454" s="21" t="s">
        <v>3037</v>
      </c>
      <c r="G454" s="21" t="s">
        <v>3038</v>
      </c>
      <c r="H454" s="21" t="s">
        <v>3039</v>
      </c>
      <c r="I454" s="21" t="s">
        <v>3040</v>
      </c>
      <c r="J454" s="21" t="s">
        <v>191</v>
      </c>
      <c r="K454" s="22">
        <v>1.3169999999999999</v>
      </c>
      <c r="L454" s="22">
        <f t="shared" si="21"/>
        <v>0.7525379088128834</v>
      </c>
      <c r="M454" s="22">
        <f t="shared" si="22"/>
        <v>-0.4101638359667647</v>
      </c>
      <c r="N454" s="23">
        <v>1</v>
      </c>
      <c r="O454" s="24">
        <f t="shared" si="23"/>
        <v>0</v>
      </c>
    </row>
    <row r="455" spans="1:15">
      <c r="A455" s="21" t="s">
        <v>2122</v>
      </c>
      <c r="B455" s="21" t="s">
        <v>2123</v>
      </c>
      <c r="C455" s="21" t="s">
        <v>186</v>
      </c>
      <c r="D455" s="21" t="s">
        <v>141</v>
      </c>
      <c r="E455" s="21" t="s">
        <v>77</v>
      </c>
      <c r="F455" s="21" t="s">
        <v>2124</v>
      </c>
      <c r="G455" s="21" t="s">
        <v>2125</v>
      </c>
      <c r="H455" s="21" t="s">
        <v>2126</v>
      </c>
      <c r="I455" s="21" t="s">
        <v>2127</v>
      </c>
      <c r="J455" s="21" t="s">
        <v>454</v>
      </c>
      <c r="K455" s="22">
        <v>0.64500000000000002</v>
      </c>
      <c r="L455" s="22">
        <f t="shared" si="21"/>
        <v>0.3685550122887698</v>
      </c>
      <c r="M455" s="22">
        <f t="shared" si="22"/>
        <v>-1.4400481159126626</v>
      </c>
      <c r="N455" s="23">
        <v>4.4844158239144602E-2</v>
      </c>
      <c r="O455" s="24">
        <f t="shared" si="23"/>
        <v>1.3482941236286927</v>
      </c>
    </row>
    <row r="456" spans="1:15">
      <c r="A456" s="21" t="s">
        <v>3048</v>
      </c>
      <c r="B456" s="21" t="s">
        <v>3049</v>
      </c>
      <c r="C456" s="21" t="s">
        <v>33</v>
      </c>
      <c r="D456" s="21" t="s">
        <v>86</v>
      </c>
      <c r="E456" s="21" t="s">
        <v>511</v>
      </c>
      <c r="F456" s="21" t="s">
        <v>1079</v>
      </c>
      <c r="G456" s="21" t="s">
        <v>3050</v>
      </c>
      <c r="H456" s="21" t="s">
        <v>3051</v>
      </c>
      <c r="I456" s="21" t="s">
        <v>3052</v>
      </c>
      <c r="J456" s="21" t="s">
        <v>1614</v>
      </c>
      <c r="K456" s="22">
        <v>1.3080000000000001</v>
      </c>
      <c r="L456" s="22">
        <f t="shared" si="21"/>
        <v>0.74739528073443551</v>
      </c>
      <c r="M456" s="22">
        <f t="shared" si="22"/>
        <v>-0.42005664072519638</v>
      </c>
      <c r="N456" s="23">
        <v>1</v>
      </c>
      <c r="O456" s="24">
        <f t="shared" si="23"/>
        <v>0</v>
      </c>
    </row>
    <row r="457" spans="1:15">
      <c r="A457" s="21" t="s">
        <v>3053</v>
      </c>
      <c r="B457" s="21" t="s">
        <v>3054</v>
      </c>
      <c r="C457" s="21" t="s">
        <v>1956</v>
      </c>
      <c r="D457" s="21" t="s">
        <v>141</v>
      </c>
      <c r="E457" s="21" t="s">
        <v>158</v>
      </c>
      <c r="F457" s="21" t="s">
        <v>3055</v>
      </c>
      <c r="G457" s="21" t="s">
        <v>3056</v>
      </c>
      <c r="H457" s="21" t="s">
        <v>3057</v>
      </c>
      <c r="I457" s="21" t="s">
        <v>3058</v>
      </c>
      <c r="J457" s="21" t="s">
        <v>1513</v>
      </c>
      <c r="K457" s="22">
        <v>1.2290000000000001</v>
      </c>
      <c r="L457" s="22">
        <f t="shared" si="21"/>
        <v>0.702254434268059</v>
      </c>
      <c r="M457" s="22">
        <f t="shared" si="22"/>
        <v>-0.50993426585061741</v>
      </c>
      <c r="N457" s="23">
        <v>1</v>
      </c>
      <c r="O457" s="24">
        <f t="shared" si="23"/>
        <v>0</v>
      </c>
    </row>
    <row r="458" spans="1:15">
      <c r="A458" s="21" t="s">
        <v>3843</v>
      </c>
      <c r="B458" s="21" t="s">
        <v>3844</v>
      </c>
      <c r="C458" s="21" t="s">
        <v>33</v>
      </c>
      <c r="D458" s="21" t="s">
        <v>86</v>
      </c>
      <c r="E458" s="21" t="s">
        <v>158</v>
      </c>
      <c r="F458" s="21" t="s">
        <v>3845</v>
      </c>
      <c r="G458" s="21" t="s">
        <v>3846</v>
      </c>
      <c r="H458" s="21" t="s">
        <v>3847</v>
      </c>
      <c r="I458" s="21" t="s">
        <v>3848</v>
      </c>
      <c r="J458" s="21" t="s">
        <v>3849</v>
      </c>
      <c r="K458" s="22">
        <v>0.64600000000000002</v>
      </c>
      <c r="L458" s="22">
        <f t="shared" si="21"/>
        <v>0.36912641540859731</v>
      </c>
      <c r="M458" s="22">
        <f t="shared" si="22"/>
        <v>-1.4378131115293542</v>
      </c>
      <c r="N458" s="23">
        <v>4.7780271142021098E-4</v>
      </c>
      <c r="O458" s="24">
        <f t="shared" si="23"/>
        <v>3.3207513900581072</v>
      </c>
    </row>
    <row r="459" spans="1:15">
      <c r="A459" s="21" t="s">
        <v>3064</v>
      </c>
      <c r="B459" s="21" t="s">
        <v>3065</v>
      </c>
      <c r="C459" s="21" t="s">
        <v>33</v>
      </c>
      <c r="D459" s="21" t="s">
        <v>86</v>
      </c>
      <c r="E459" s="21" t="s">
        <v>207</v>
      </c>
      <c r="F459" s="21" t="s">
        <v>3066</v>
      </c>
      <c r="G459" s="21" t="s">
        <v>3067</v>
      </c>
      <c r="H459" s="21" t="s">
        <v>3068</v>
      </c>
      <c r="I459" s="21" t="s">
        <v>3069</v>
      </c>
      <c r="J459" s="21" t="s">
        <v>1968</v>
      </c>
      <c r="K459" s="22">
        <v>0.60799999999999998</v>
      </c>
      <c r="L459" s="22">
        <f t="shared" si="21"/>
        <v>0.34741309685515043</v>
      </c>
      <c r="M459" s="22">
        <f t="shared" si="22"/>
        <v>-1.5252759527796935</v>
      </c>
      <c r="N459" s="23">
        <v>0.27856220350705502</v>
      </c>
      <c r="O459" s="24">
        <f t="shared" si="23"/>
        <v>0.55507781081904062</v>
      </c>
    </row>
    <row r="460" spans="1:15">
      <c r="A460" s="21" t="s">
        <v>3070</v>
      </c>
      <c r="B460" s="21" t="s">
        <v>3071</v>
      </c>
      <c r="C460" s="21" t="s">
        <v>53</v>
      </c>
      <c r="D460" s="21" t="s">
        <v>44</v>
      </c>
      <c r="E460" s="21" t="s">
        <v>45</v>
      </c>
      <c r="F460" s="21" t="s">
        <v>3072</v>
      </c>
      <c r="G460" s="21" t="s">
        <v>3073</v>
      </c>
      <c r="H460" s="21" t="s">
        <v>3074</v>
      </c>
      <c r="I460" s="21" t="s">
        <v>3075</v>
      </c>
      <c r="J460" s="21" t="s">
        <v>3076</v>
      </c>
      <c r="K460" s="22">
        <v>0.32600000000000001</v>
      </c>
      <c r="L460" s="22">
        <f t="shared" si="21"/>
        <v>0.18627741706378131</v>
      </c>
      <c r="M460" s="22">
        <f t="shared" si="22"/>
        <v>-2.4244753119922016</v>
      </c>
      <c r="N460" s="23">
        <v>6.4999258426150897E-2</v>
      </c>
      <c r="O460" s="24">
        <f t="shared" si="23"/>
        <v>1.1870915981766486</v>
      </c>
    </row>
    <row r="461" spans="1:15">
      <c r="A461" s="21" t="s">
        <v>3077</v>
      </c>
      <c r="B461" s="21" t="s">
        <v>3078</v>
      </c>
      <c r="C461" s="21" t="s">
        <v>33</v>
      </c>
      <c r="D461" s="21" t="s">
        <v>86</v>
      </c>
      <c r="E461" s="21" t="s">
        <v>511</v>
      </c>
      <c r="F461" s="21" t="s">
        <v>3079</v>
      </c>
      <c r="G461" s="21" t="s">
        <v>3080</v>
      </c>
      <c r="H461" s="21" t="s">
        <v>3081</v>
      </c>
      <c r="I461" s="21" t="s">
        <v>3082</v>
      </c>
      <c r="J461" s="21" t="s">
        <v>469</v>
      </c>
      <c r="K461" s="22">
        <v>1.282</v>
      </c>
      <c r="L461" s="22">
        <f t="shared" si="21"/>
        <v>0.7325387996189191</v>
      </c>
      <c r="M461" s="22">
        <f t="shared" si="22"/>
        <v>-0.44902291960453811</v>
      </c>
      <c r="N461" s="23">
        <v>0.88120770099457701</v>
      </c>
      <c r="O461" s="24">
        <f t="shared" si="23"/>
        <v>5.4921716145832064E-2</v>
      </c>
    </row>
    <row r="462" spans="1:15">
      <c r="A462" s="21" t="s">
        <v>3083</v>
      </c>
      <c r="B462" s="21" t="s">
        <v>3084</v>
      </c>
      <c r="C462" s="21" t="s">
        <v>53</v>
      </c>
      <c r="D462" s="21" t="s">
        <v>86</v>
      </c>
      <c r="E462" s="21" t="s">
        <v>178</v>
      </c>
      <c r="F462" s="21" t="s">
        <v>3085</v>
      </c>
      <c r="G462" s="21" t="s">
        <v>3086</v>
      </c>
      <c r="H462" s="21" t="s">
        <v>3087</v>
      </c>
      <c r="I462" s="21" t="s">
        <v>3088</v>
      </c>
      <c r="J462" s="21" t="s">
        <v>3089</v>
      </c>
      <c r="K462" s="22">
        <v>1.2849999999999999</v>
      </c>
      <c r="L462" s="22">
        <f t="shared" si="21"/>
        <v>0.73425300897840173</v>
      </c>
      <c r="M462" s="22">
        <f t="shared" si="22"/>
        <v>-0.44565082214203872</v>
      </c>
      <c r="N462" s="23">
        <v>1</v>
      </c>
      <c r="O462" s="24">
        <f t="shared" si="23"/>
        <v>0</v>
      </c>
    </row>
    <row r="463" spans="1:15">
      <c r="A463" s="21" t="s">
        <v>3090</v>
      </c>
      <c r="B463" s="21" t="s">
        <v>3091</v>
      </c>
      <c r="C463" s="21" t="s">
        <v>235</v>
      </c>
      <c r="D463" s="21" t="s">
        <v>314</v>
      </c>
      <c r="E463" s="21" t="s">
        <v>2955</v>
      </c>
      <c r="F463" s="21" t="s">
        <v>3092</v>
      </c>
      <c r="G463" s="21" t="s">
        <v>3093</v>
      </c>
      <c r="H463" s="21" t="s">
        <v>3094</v>
      </c>
      <c r="I463" s="21" t="s">
        <v>3095</v>
      </c>
      <c r="J463" s="21" t="s">
        <v>2385</v>
      </c>
      <c r="K463" s="22">
        <v>1.343</v>
      </c>
      <c r="L463" s="22">
        <f t="shared" si="21"/>
        <v>0.7673943899283997</v>
      </c>
      <c r="M463" s="22">
        <f t="shared" si="22"/>
        <v>-0.38195987679583671</v>
      </c>
      <c r="N463" s="23">
        <v>0.54555103073268596</v>
      </c>
      <c r="O463" s="24">
        <f t="shared" si="23"/>
        <v>0.26316461935785918</v>
      </c>
    </row>
    <row r="464" spans="1:15">
      <c r="A464" s="21" t="s">
        <v>3096</v>
      </c>
      <c r="B464" s="21" t="s">
        <v>3097</v>
      </c>
      <c r="C464" s="21" t="s">
        <v>33</v>
      </c>
      <c r="D464" s="21" t="s">
        <v>141</v>
      </c>
      <c r="E464" s="21" t="s">
        <v>158</v>
      </c>
      <c r="F464" s="21" t="s">
        <v>3098</v>
      </c>
      <c r="G464" s="21" t="s">
        <v>3099</v>
      </c>
      <c r="H464" s="21" t="s">
        <v>3100</v>
      </c>
      <c r="I464" s="21" t="s">
        <v>3101</v>
      </c>
      <c r="J464" s="21" t="s">
        <v>3102</v>
      </c>
      <c r="K464" s="22">
        <v>1.3560000000000001</v>
      </c>
      <c r="L464" s="22">
        <f t="shared" si="21"/>
        <v>0.77482263048615785</v>
      </c>
      <c r="M464" s="22">
        <f t="shared" si="22"/>
        <v>-0.36806200308693521</v>
      </c>
      <c r="N464" s="23">
        <v>1</v>
      </c>
      <c r="O464" s="24">
        <f t="shared" si="23"/>
        <v>0</v>
      </c>
    </row>
    <row r="465" spans="1:15">
      <c r="A465" s="21" t="s">
        <v>3103</v>
      </c>
      <c r="B465" s="21" t="s">
        <v>3104</v>
      </c>
      <c r="C465" s="21" t="s">
        <v>33</v>
      </c>
      <c r="D465" s="21" t="s">
        <v>86</v>
      </c>
      <c r="E465" s="21" t="s">
        <v>77</v>
      </c>
      <c r="F465" s="21" t="s">
        <v>3105</v>
      </c>
      <c r="G465" s="21" t="s">
        <v>3106</v>
      </c>
      <c r="H465" s="21" t="s">
        <v>3107</v>
      </c>
      <c r="I465" s="21" t="s">
        <v>3108</v>
      </c>
      <c r="J465" s="21" t="s">
        <v>3109</v>
      </c>
      <c r="K465" s="22">
        <v>1.1619999999999999</v>
      </c>
      <c r="L465" s="22">
        <f t="shared" si="21"/>
        <v>0.66397042523961314</v>
      </c>
      <c r="M465" s="22">
        <f t="shared" si="22"/>
        <v>-0.59080911281875026</v>
      </c>
      <c r="N465" s="23">
        <v>1</v>
      </c>
      <c r="O465" s="24">
        <f t="shared" si="23"/>
        <v>0</v>
      </c>
    </row>
    <row r="466" spans="1:15">
      <c r="A466" s="21" t="s">
        <v>1553</v>
      </c>
      <c r="B466" s="21" t="s">
        <v>1554</v>
      </c>
      <c r="C466" s="21" t="s">
        <v>921</v>
      </c>
      <c r="D466" s="21" t="s">
        <v>141</v>
      </c>
      <c r="E466" s="21" t="s">
        <v>1555</v>
      </c>
      <c r="F466" s="21" t="s">
        <v>1556</v>
      </c>
      <c r="G466" s="21" t="s">
        <v>1557</v>
      </c>
      <c r="H466" s="21" t="s">
        <v>1558</v>
      </c>
      <c r="I466" s="21" t="s">
        <v>1559</v>
      </c>
      <c r="J466" s="21" t="s">
        <v>40</v>
      </c>
      <c r="K466" s="22">
        <v>0.64700000000000002</v>
      </c>
      <c r="L466" s="22">
        <f t="shared" si="21"/>
        <v>0.36969781852842487</v>
      </c>
      <c r="M466" s="22">
        <f t="shared" si="22"/>
        <v>-1.4355815642307717</v>
      </c>
      <c r="N466" s="23">
        <v>1.6912309869831998E-2</v>
      </c>
      <c r="O466" s="24">
        <f t="shared" si="23"/>
        <v>1.7717970727562984</v>
      </c>
    </row>
    <row r="467" spans="1:15">
      <c r="A467" s="21" t="s">
        <v>3117</v>
      </c>
      <c r="B467" s="21" t="s">
        <v>3118</v>
      </c>
      <c r="C467" s="21" t="s">
        <v>3119</v>
      </c>
      <c r="D467" s="21" t="s">
        <v>314</v>
      </c>
      <c r="E467" s="21" t="s">
        <v>40</v>
      </c>
      <c r="F467" s="21" t="s">
        <v>3024</v>
      </c>
      <c r="G467" s="21" t="s">
        <v>3120</v>
      </c>
      <c r="H467" s="21" t="s">
        <v>3121</v>
      </c>
      <c r="I467" s="21" t="s">
        <v>3122</v>
      </c>
      <c r="J467" s="21" t="s">
        <v>40</v>
      </c>
      <c r="K467" s="22">
        <v>1.0940000000000001</v>
      </c>
      <c r="L467" s="22">
        <f t="shared" si="21"/>
        <v>0.62511501309133977</v>
      </c>
      <c r="M467" s="22">
        <f t="shared" si="22"/>
        <v>-0.67780644343072249</v>
      </c>
      <c r="N467" s="23">
        <v>1</v>
      </c>
      <c r="O467" s="24">
        <f t="shared" si="23"/>
        <v>0</v>
      </c>
    </row>
    <row r="468" spans="1:15">
      <c r="A468" s="21" t="s">
        <v>3123</v>
      </c>
      <c r="B468" s="21" t="s">
        <v>3124</v>
      </c>
      <c r="C468" s="21" t="s">
        <v>2155</v>
      </c>
      <c r="D468" s="21" t="s">
        <v>34</v>
      </c>
      <c r="E468" s="21" t="s">
        <v>158</v>
      </c>
      <c r="F468" s="21" t="s">
        <v>3125</v>
      </c>
      <c r="G468" s="21" t="s">
        <v>3126</v>
      </c>
      <c r="H468" s="21" t="s">
        <v>3127</v>
      </c>
      <c r="I468" s="21" t="s">
        <v>3128</v>
      </c>
      <c r="J468" s="21" t="s">
        <v>3129</v>
      </c>
      <c r="K468" s="22">
        <v>1.1859999999999999</v>
      </c>
      <c r="L468" s="22">
        <f t="shared" si="21"/>
        <v>0.67768410011547431</v>
      </c>
      <c r="M468" s="22">
        <f t="shared" si="22"/>
        <v>-0.56131517167727552</v>
      </c>
      <c r="N468" s="23">
        <v>1</v>
      </c>
      <c r="O468" s="24">
        <f t="shared" si="23"/>
        <v>0</v>
      </c>
    </row>
    <row r="469" spans="1:15">
      <c r="A469" s="21" t="s">
        <v>3254</v>
      </c>
      <c r="B469" s="21" t="s">
        <v>3255</v>
      </c>
      <c r="C469" s="21" t="s">
        <v>921</v>
      </c>
      <c r="D469" s="21" t="s">
        <v>40</v>
      </c>
      <c r="E469" s="21" t="s">
        <v>519</v>
      </c>
      <c r="F469" s="21" t="s">
        <v>3256</v>
      </c>
      <c r="G469" s="21" t="s">
        <v>3257</v>
      </c>
      <c r="H469" s="21" t="s">
        <v>3258</v>
      </c>
      <c r="I469" s="21" t="s">
        <v>3259</v>
      </c>
      <c r="J469" s="21" t="s">
        <v>1180</v>
      </c>
      <c r="K469" s="22">
        <v>0.64700000000000002</v>
      </c>
      <c r="L469" s="22">
        <f t="shared" si="21"/>
        <v>0.36969781852842487</v>
      </c>
      <c r="M469" s="22">
        <f t="shared" si="22"/>
        <v>-1.4355815642307717</v>
      </c>
      <c r="N469" s="23">
        <v>1.7832632906093001E-4</v>
      </c>
      <c r="O469" s="24">
        <f t="shared" si="23"/>
        <v>3.7487845305111089</v>
      </c>
    </row>
    <row r="470" spans="1:15">
      <c r="A470" s="21" t="s">
        <v>3137</v>
      </c>
      <c r="B470" s="21" t="s">
        <v>3138</v>
      </c>
      <c r="C470" s="21" t="s">
        <v>40</v>
      </c>
      <c r="D470" s="21" t="s">
        <v>40</v>
      </c>
      <c r="E470" s="21" t="s">
        <v>40</v>
      </c>
      <c r="F470" s="21" t="s">
        <v>3139</v>
      </c>
      <c r="G470" s="21" t="s">
        <v>3140</v>
      </c>
      <c r="H470" s="21" t="s">
        <v>3141</v>
      </c>
      <c r="I470" s="21" t="s">
        <v>3142</v>
      </c>
      <c r="J470" s="21" t="s">
        <v>40</v>
      </c>
      <c r="K470" s="22">
        <v>1.246</v>
      </c>
      <c r="L470" s="22">
        <f t="shared" si="21"/>
        <v>0.71196828730512729</v>
      </c>
      <c r="M470" s="22">
        <f t="shared" si="22"/>
        <v>-0.49011511319927725</v>
      </c>
      <c r="N470" s="23">
        <v>1</v>
      </c>
      <c r="O470" s="24">
        <f t="shared" si="23"/>
        <v>0</v>
      </c>
    </row>
    <row r="471" spans="1:15">
      <c r="A471" s="21" t="s">
        <v>3143</v>
      </c>
      <c r="B471" s="21" t="s">
        <v>3144</v>
      </c>
      <c r="C471" s="21" t="s">
        <v>33</v>
      </c>
      <c r="D471" s="21" t="s">
        <v>34</v>
      </c>
      <c r="E471" s="21" t="s">
        <v>207</v>
      </c>
      <c r="F471" s="21" t="s">
        <v>3145</v>
      </c>
      <c r="G471" s="21" t="s">
        <v>3146</v>
      </c>
      <c r="H471" s="21" t="s">
        <v>3147</v>
      </c>
      <c r="I471" s="21" t="s">
        <v>3148</v>
      </c>
      <c r="J471" s="21" t="s">
        <v>2774</v>
      </c>
      <c r="K471" s="22">
        <v>1.2290000000000001</v>
      </c>
      <c r="L471" s="22">
        <f t="shared" si="21"/>
        <v>0.702254434268059</v>
      </c>
      <c r="M471" s="22">
        <f t="shared" si="22"/>
        <v>-0.50993426585061741</v>
      </c>
      <c r="N471" s="23">
        <v>1</v>
      </c>
      <c r="O471" s="24">
        <f t="shared" si="23"/>
        <v>0</v>
      </c>
    </row>
    <row r="472" spans="1:15">
      <c r="A472" s="21" t="s">
        <v>3149</v>
      </c>
      <c r="B472" s="21" t="s">
        <v>3150</v>
      </c>
      <c r="C472" s="21" t="s">
        <v>53</v>
      </c>
      <c r="D472" s="21" t="s">
        <v>34</v>
      </c>
      <c r="E472" s="21" t="s">
        <v>40</v>
      </c>
      <c r="F472" s="21" t="s">
        <v>3151</v>
      </c>
      <c r="G472" s="21" t="s">
        <v>3152</v>
      </c>
      <c r="H472" s="21" t="s">
        <v>3153</v>
      </c>
      <c r="I472" s="21" t="s">
        <v>3154</v>
      </c>
      <c r="J472" s="21" t="s">
        <v>40</v>
      </c>
      <c r="K472" s="22">
        <v>1.4750000000000001</v>
      </c>
      <c r="L472" s="22">
        <f t="shared" si="21"/>
        <v>0.8428196017456363</v>
      </c>
      <c r="M472" s="22">
        <f t="shared" si="22"/>
        <v>-0.24670422708671311</v>
      </c>
      <c r="N472" s="23">
        <v>0.27999061225849198</v>
      </c>
      <c r="O472" s="24">
        <f t="shared" si="23"/>
        <v>0.55285652977450528</v>
      </c>
    </row>
    <row r="473" spans="1:15">
      <c r="A473" s="21" t="s">
        <v>3155</v>
      </c>
      <c r="B473" s="21" t="s">
        <v>3156</v>
      </c>
      <c r="C473" s="21" t="s">
        <v>1267</v>
      </c>
      <c r="D473" s="21" t="s">
        <v>3157</v>
      </c>
      <c r="E473" s="21" t="s">
        <v>111</v>
      </c>
      <c r="F473" s="21" t="s">
        <v>2723</v>
      </c>
      <c r="G473" s="21" t="s">
        <v>3158</v>
      </c>
      <c r="H473" s="21" t="s">
        <v>3159</v>
      </c>
      <c r="I473" s="21" t="s">
        <v>3160</v>
      </c>
      <c r="J473" s="21" t="s">
        <v>40</v>
      </c>
      <c r="K473" s="22">
        <v>0.82599999999999996</v>
      </c>
      <c r="L473" s="22">
        <f t="shared" si="21"/>
        <v>0.47197897697755631</v>
      </c>
      <c r="M473" s="22">
        <f t="shared" si="22"/>
        <v>-1.0832054948038339</v>
      </c>
      <c r="N473" s="23">
        <v>0.219668811314713</v>
      </c>
      <c r="O473" s="24">
        <f t="shared" si="23"/>
        <v>0.65823160004553694</v>
      </c>
    </row>
    <row r="474" spans="1:15">
      <c r="A474" s="21" t="s">
        <v>3161</v>
      </c>
      <c r="B474" s="21" t="s">
        <v>3162</v>
      </c>
      <c r="C474" s="21" t="s">
        <v>33</v>
      </c>
      <c r="D474" s="21" t="s">
        <v>314</v>
      </c>
      <c r="E474" s="21" t="s">
        <v>207</v>
      </c>
      <c r="F474" s="21" t="s">
        <v>3163</v>
      </c>
      <c r="G474" s="21" t="s">
        <v>3164</v>
      </c>
      <c r="H474" s="21" t="s">
        <v>3165</v>
      </c>
      <c r="I474" s="21" t="s">
        <v>3166</v>
      </c>
      <c r="J474" s="21" t="s">
        <v>3109</v>
      </c>
      <c r="K474" s="22">
        <v>1.3180000000000001</v>
      </c>
      <c r="L474" s="22">
        <f t="shared" si="21"/>
        <v>0.75310931193271102</v>
      </c>
      <c r="M474" s="22">
        <f t="shared" si="22"/>
        <v>-0.40906881121522715</v>
      </c>
      <c r="N474" s="23">
        <v>1</v>
      </c>
      <c r="O474" s="24">
        <f t="shared" si="23"/>
        <v>0</v>
      </c>
    </row>
    <row r="475" spans="1:15">
      <c r="A475" s="21" t="s">
        <v>362</v>
      </c>
      <c r="B475" s="21" t="s">
        <v>363</v>
      </c>
      <c r="C475" s="21" t="s">
        <v>364</v>
      </c>
      <c r="D475" s="21" t="s">
        <v>34</v>
      </c>
      <c r="E475" s="21" t="s">
        <v>365</v>
      </c>
      <c r="F475" s="21" t="s">
        <v>366</v>
      </c>
      <c r="G475" s="21" t="s">
        <v>367</v>
      </c>
      <c r="H475" s="21" t="s">
        <v>368</v>
      </c>
      <c r="I475" s="21" t="s">
        <v>369</v>
      </c>
      <c r="J475" s="21" t="s">
        <v>370</v>
      </c>
      <c r="K475" s="22">
        <v>0.65</v>
      </c>
      <c r="L475" s="22">
        <f t="shared" si="21"/>
        <v>0.37141202788790756</v>
      </c>
      <c r="M475" s="22">
        <f t="shared" si="22"/>
        <v>-1.4289075583074622</v>
      </c>
      <c r="N475" s="23">
        <v>2.3238218305111399E-2</v>
      </c>
      <c r="O475" s="24">
        <f t="shared" si="23"/>
        <v>1.6337971727499085</v>
      </c>
    </row>
    <row r="476" spans="1:15">
      <c r="A476" s="21" t="s">
        <v>3174</v>
      </c>
      <c r="B476" s="21" t="s">
        <v>3175</v>
      </c>
      <c r="C476" s="21" t="s">
        <v>33</v>
      </c>
      <c r="D476" s="21" t="s">
        <v>76</v>
      </c>
      <c r="E476" s="21" t="s">
        <v>111</v>
      </c>
      <c r="F476" s="21" t="s">
        <v>3176</v>
      </c>
      <c r="G476" s="21" t="s">
        <v>3177</v>
      </c>
      <c r="H476" s="21" t="s">
        <v>3178</v>
      </c>
      <c r="I476" s="21" t="s">
        <v>3179</v>
      </c>
      <c r="J476" s="21" t="s">
        <v>1251</v>
      </c>
      <c r="K476" s="22">
        <v>0.66900000000000004</v>
      </c>
      <c r="L476" s="22">
        <f t="shared" si="21"/>
        <v>0.38226868716463097</v>
      </c>
      <c r="M476" s="22">
        <f t="shared" si="22"/>
        <v>-1.3873410655818181</v>
      </c>
      <c r="N476" s="23">
        <v>1</v>
      </c>
      <c r="O476" s="24">
        <f t="shared" si="23"/>
        <v>0</v>
      </c>
    </row>
    <row r="477" spans="1:15">
      <c r="A477" s="21" t="s">
        <v>3180</v>
      </c>
      <c r="B477" s="21" t="s">
        <v>3181</v>
      </c>
      <c r="C477" s="21" t="s">
        <v>33</v>
      </c>
      <c r="D477" s="21" t="s">
        <v>991</v>
      </c>
      <c r="E477" s="21" t="s">
        <v>3182</v>
      </c>
      <c r="F477" s="21" t="s">
        <v>3183</v>
      </c>
      <c r="G477" s="21" t="s">
        <v>3184</v>
      </c>
      <c r="H477" s="21" t="s">
        <v>3185</v>
      </c>
      <c r="I477" s="21" t="s">
        <v>3186</v>
      </c>
      <c r="J477" s="21" t="s">
        <v>102</v>
      </c>
      <c r="K477" s="22">
        <v>1.476</v>
      </c>
      <c r="L477" s="22">
        <f t="shared" si="21"/>
        <v>0.84339100486546381</v>
      </c>
      <c r="M477" s="22">
        <f t="shared" si="22"/>
        <v>-0.24572646016288308</v>
      </c>
      <c r="N477" s="23">
        <v>1</v>
      </c>
      <c r="O477" s="24">
        <f t="shared" si="23"/>
        <v>0</v>
      </c>
    </row>
    <row r="478" spans="1:15">
      <c r="A478" s="21" t="s">
        <v>3187</v>
      </c>
      <c r="B478" s="21" t="s">
        <v>3188</v>
      </c>
      <c r="C478" s="21" t="s">
        <v>33</v>
      </c>
      <c r="D478" s="21" t="s">
        <v>991</v>
      </c>
      <c r="E478" s="21" t="s">
        <v>992</v>
      </c>
      <c r="F478" s="21" t="s">
        <v>3189</v>
      </c>
      <c r="G478" s="21" t="s">
        <v>3190</v>
      </c>
      <c r="H478" s="21" t="s">
        <v>3191</v>
      </c>
      <c r="I478" s="21" t="s">
        <v>3192</v>
      </c>
      <c r="J478" s="21" t="s">
        <v>102</v>
      </c>
      <c r="K478" s="22">
        <v>0.442</v>
      </c>
      <c r="L478" s="22">
        <f t="shared" si="21"/>
        <v>0.25256017896377714</v>
      </c>
      <c r="M478" s="22">
        <f t="shared" si="22"/>
        <v>-1.9853009068318475</v>
      </c>
      <c r="N478" s="23">
        <v>0.32047072849289199</v>
      </c>
      <c r="O478" s="24">
        <f t="shared" si="23"/>
        <v>0.49421163239966726</v>
      </c>
    </row>
    <row r="479" spans="1:15">
      <c r="A479" s="21" t="s">
        <v>3193</v>
      </c>
      <c r="B479" s="21" t="s">
        <v>3194</v>
      </c>
      <c r="C479" s="21" t="s">
        <v>33</v>
      </c>
      <c r="D479" s="21" t="s">
        <v>34</v>
      </c>
      <c r="E479" s="21" t="s">
        <v>1321</v>
      </c>
      <c r="F479" s="21" t="s">
        <v>3195</v>
      </c>
      <c r="G479" s="21" t="s">
        <v>3196</v>
      </c>
      <c r="H479" s="21" t="s">
        <v>3197</v>
      </c>
      <c r="I479" s="21" t="s">
        <v>3198</v>
      </c>
      <c r="J479" s="21" t="s">
        <v>40</v>
      </c>
      <c r="K479" s="22">
        <v>1.2</v>
      </c>
      <c r="L479" s="22">
        <f t="shared" si="21"/>
        <v>0.68568374379305996</v>
      </c>
      <c r="M479" s="22">
        <f t="shared" si="22"/>
        <v>-0.54438477572739841</v>
      </c>
      <c r="N479" s="23">
        <v>0.972811478675353</v>
      </c>
      <c r="O479" s="24">
        <f t="shared" si="23"/>
        <v>1.1971313589479371E-2</v>
      </c>
    </row>
    <row r="480" spans="1:15">
      <c r="A480" s="21" t="s">
        <v>3199</v>
      </c>
      <c r="B480" s="21" t="s">
        <v>3200</v>
      </c>
      <c r="C480" s="21" t="s">
        <v>1629</v>
      </c>
      <c r="D480" s="21" t="s">
        <v>86</v>
      </c>
      <c r="E480" s="21" t="s">
        <v>77</v>
      </c>
      <c r="F480" s="21" t="s">
        <v>3201</v>
      </c>
      <c r="G480" s="21" t="s">
        <v>3202</v>
      </c>
      <c r="H480" s="21" t="s">
        <v>3203</v>
      </c>
      <c r="I480" s="21" t="s">
        <v>3204</v>
      </c>
      <c r="J480" s="21" t="s">
        <v>3205</v>
      </c>
      <c r="K480" s="22">
        <v>1.056</v>
      </c>
      <c r="L480" s="22">
        <f t="shared" si="21"/>
        <v>0.60340169453789283</v>
      </c>
      <c r="M480" s="22">
        <f t="shared" si="22"/>
        <v>-0.72880934686482568</v>
      </c>
      <c r="N480" s="23">
        <v>1</v>
      </c>
      <c r="O480" s="24">
        <f t="shared" si="23"/>
        <v>0</v>
      </c>
    </row>
    <row r="481" spans="1:15">
      <c r="A481" s="21" t="s">
        <v>240</v>
      </c>
      <c r="B481" s="21" t="s">
        <v>241</v>
      </c>
      <c r="C481" s="21" t="s">
        <v>242</v>
      </c>
      <c r="D481" s="21" t="s">
        <v>243</v>
      </c>
      <c r="E481" s="21" t="s">
        <v>244</v>
      </c>
      <c r="F481" s="21" t="s">
        <v>245</v>
      </c>
      <c r="G481" s="21" t="s">
        <v>246</v>
      </c>
      <c r="H481" s="21" t="s">
        <v>247</v>
      </c>
      <c r="I481" s="21" t="s">
        <v>248</v>
      </c>
      <c r="J481" s="21" t="s">
        <v>249</v>
      </c>
      <c r="K481" s="22">
        <v>0.65200000000000002</v>
      </c>
      <c r="L481" s="22">
        <f t="shared" si="21"/>
        <v>0.37255483412756263</v>
      </c>
      <c r="M481" s="22">
        <f t="shared" si="22"/>
        <v>-1.4244753119922016</v>
      </c>
      <c r="N481" s="23">
        <v>2.5301677926736901E-4</v>
      </c>
      <c r="O481" s="24">
        <f t="shared" si="23"/>
        <v>3.5968506768416</v>
      </c>
    </row>
    <row r="482" spans="1:15">
      <c r="A482" s="21" t="s">
        <v>3212</v>
      </c>
      <c r="B482" s="21" t="s">
        <v>3213</v>
      </c>
      <c r="C482" s="21" t="s">
        <v>235</v>
      </c>
      <c r="D482" s="21" t="s">
        <v>44</v>
      </c>
      <c r="E482" s="21" t="s">
        <v>45</v>
      </c>
      <c r="F482" s="21" t="s">
        <v>3214</v>
      </c>
      <c r="G482" s="21" t="s">
        <v>3215</v>
      </c>
      <c r="H482" s="21" t="s">
        <v>3216</v>
      </c>
      <c r="I482" s="21" t="s">
        <v>3217</v>
      </c>
      <c r="J482" s="21" t="s">
        <v>40</v>
      </c>
      <c r="K482" s="22">
        <v>1.2849999999999999</v>
      </c>
      <c r="L482" s="22">
        <f t="shared" si="21"/>
        <v>0.73425300897840173</v>
      </c>
      <c r="M482" s="22">
        <f t="shared" si="22"/>
        <v>-0.44565082214203872</v>
      </c>
      <c r="N482" s="23">
        <v>1</v>
      </c>
      <c r="O482" s="24">
        <f t="shared" si="23"/>
        <v>0</v>
      </c>
    </row>
    <row r="483" spans="1:15">
      <c r="A483" s="21" t="s">
        <v>3218</v>
      </c>
      <c r="B483" s="21" t="s">
        <v>3219</v>
      </c>
      <c r="C483" s="21" t="s">
        <v>85</v>
      </c>
      <c r="D483" s="21" t="s">
        <v>34</v>
      </c>
      <c r="E483" s="21" t="s">
        <v>1468</v>
      </c>
      <c r="F483" s="21" t="s">
        <v>2305</v>
      </c>
      <c r="G483" s="21" t="s">
        <v>3220</v>
      </c>
      <c r="H483" s="21" t="s">
        <v>3221</v>
      </c>
      <c r="I483" s="21" t="s">
        <v>3222</v>
      </c>
      <c r="J483" s="21" t="s">
        <v>40</v>
      </c>
      <c r="K483" s="22">
        <v>1.377</v>
      </c>
      <c r="L483" s="22">
        <f t="shared" si="21"/>
        <v>0.78682209600253639</v>
      </c>
      <c r="M483" s="22">
        <f t="shared" si="22"/>
        <v>-0.34589062208831495</v>
      </c>
      <c r="N483" s="23">
        <v>0.84434744702575704</v>
      </c>
      <c r="O483" s="24">
        <f t="shared" si="23"/>
        <v>7.3478805417654017E-2</v>
      </c>
    </row>
    <row r="484" spans="1:15">
      <c r="A484" s="21" t="s">
        <v>3223</v>
      </c>
      <c r="B484" s="21" t="s">
        <v>3224</v>
      </c>
      <c r="C484" s="21" t="s">
        <v>3225</v>
      </c>
      <c r="D484" s="21" t="s">
        <v>40</v>
      </c>
      <c r="E484" s="21" t="s">
        <v>2855</v>
      </c>
      <c r="F484" s="21" t="s">
        <v>3226</v>
      </c>
      <c r="G484" s="21" t="s">
        <v>3227</v>
      </c>
      <c r="H484" s="21" t="s">
        <v>3228</v>
      </c>
      <c r="I484" s="21" t="s">
        <v>3229</v>
      </c>
      <c r="J484" s="21" t="s">
        <v>40</v>
      </c>
      <c r="K484" s="22">
        <v>0.94299999999999995</v>
      </c>
      <c r="L484" s="22">
        <f t="shared" si="21"/>
        <v>0.53883314199737964</v>
      </c>
      <c r="M484" s="22">
        <f t="shared" si="22"/>
        <v>-0.89208950554818267</v>
      </c>
      <c r="N484" s="23">
        <v>1</v>
      </c>
      <c r="O484" s="24">
        <f t="shared" si="23"/>
        <v>0</v>
      </c>
    </row>
    <row r="485" spans="1:15">
      <c r="A485" s="21" t="s">
        <v>3230</v>
      </c>
      <c r="B485" s="21" t="s">
        <v>3231</v>
      </c>
      <c r="C485" s="21" t="s">
        <v>33</v>
      </c>
      <c r="D485" s="21" t="s">
        <v>40</v>
      </c>
      <c r="E485" s="21" t="s">
        <v>158</v>
      </c>
      <c r="F485" s="21" t="s">
        <v>3232</v>
      </c>
      <c r="G485" s="21" t="s">
        <v>3233</v>
      </c>
      <c r="H485" s="21" t="s">
        <v>3234</v>
      </c>
      <c r="I485" s="21" t="s">
        <v>3235</v>
      </c>
      <c r="J485" s="21" t="s">
        <v>657</v>
      </c>
      <c r="K485" s="22">
        <v>1.35</v>
      </c>
      <c r="L485" s="22">
        <f t="shared" si="21"/>
        <v>0.77139421176719258</v>
      </c>
      <c r="M485" s="22">
        <f t="shared" si="22"/>
        <v>-0.37445977428508576</v>
      </c>
      <c r="N485" s="23">
        <v>1</v>
      </c>
      <c r="O485" s="24">
        <f t="shared" si="23"/>
        <v>0</v>
      </c>
    </row>
    <row r="486" spans="1:15">
      <c r="A486" s="21" t="s">
        <v>1063</v>
      </c>
      <c r="B486" s="21" t="s">
        <v>1064</v>
      </c>
      <c r="C486" s="21" t="s">
        <v>33</v>
      </c>
      <c r="D486" s="21" t="s">
        <v>34</v>
      </c>
      <c r="E486" s="21" t="s">
        <v>207</v>
      </c>
      <c r="F486" s="21" t="s">
        <v>1065</v>
      </c>
      <c r="G486" s="21" t="s">
        <v>1066</v>
      </c>
      <c r="H486" s="21" t="s">
        <v>1067</v>
      </c>
      <c r="I486" s="21" t="s">
        <v>1068</v>
      </c>
      <c r="J486" s="21" t="s">
        <v>1069</v>
      </c>
      <c r="K486" s="22">
        <v>0.65400000000000003</v>
      </c>
      <c r="L486" s="22">
        <f t="shared" si="21"/>
        <v>0.37369764036721775</v>
      </c>
      <c r="M486" s="22">
        <f t="shared" si="22"/>
        <v>-1.4200566407251964</v>
      </c>
      <c r="N486" s="23">
        <v>1.3948954837361701E-6</v>
      </c>
      <c r="O486" s="24">
        <f t="shared" si="23"/>
        <v>5.8554583318435185</v>
      </c>
    </row>
    <row r="487" spans="1:15">
      <c r="A487" s="21" t="s">
        <v>3242</v>
      </c>
      <c r="B487" s="21" t="s">
        <v>3243</v>
      </c>
      <c r="C487" s="21" t="s">
        <v>1956</v>
      </c>
      <c r="D487" s="21" t="s">
        <v>86</v>
      </c>
      <c r="E487" s="21" t="s">
        <v>40</v>
      </c>
      <c r="F487" s="21" t="s">
        <v>3244</v>
      </c>
      <c r="G487" s="21" t="s">
        <v>3245</v>
      </c>
      <c r="H487" s="21" t="s">
        <v>3246</v>
      </c>
      <c r="I487" s="21" t="s">
        <v>3247</v>
      </c>
      <c r="J487" s="21" t="s">
        <v>40</v>
      </c>
      <c r="K487" s="22">
        <v>1.1020000000000001</v>
      </c>
      <c r="L487" s="22">
        <f t="shared" si="21"/>
        <v>0.62968623804996016</v>
      </c>
      <c r="M487" s="22">
        <f t="shared" si="22"/>
        <v>-0.66729495765212143</v>
      </c>
      <c r="N487" s="23">
        <v>1</v>
      </c>
      <c r="O487" s="24">
        <f t="shared" si="23"/>
        <v>0</v>
      </c>
    </row>
    <row r="488" spans="1:15">
      <c r="A488" s="21" t="s">
        <v>3248</v>
      </c>
      <c r="B488" s="21" t="s">
        <v>3249</v>
      </c>
      <c r="C488" s="21" t="s">
        <v>33</v>
      </c>
      <c r="D488" s="21" t="s">
        <v>34</v>
      </c>
      <c r="E488" s="21" t="s">
        <v>151</v>
      </c>
      <c r="F488" s="21" t="s">
        <v>3250</v>
      </c>
      <c r="G488" s="21" t="s">
        <v>3251</v>
      </c>
      <c r="H488" s="21" t="s">
        <v>3252</v>
      </c>
      <c r="I488" s="21" t="s">
        <v>3253</v>
      </c>
      <c r="J488" s="21" t="s">
        <v>40</v>
      </c>
      <c r="K488" s="22">
        <v>1.2989999999999999</v>
      </c>
      <c r="L488" s="22">
        <f t="shared" si="21"/>
        <v>0.7422526526559875</v>
      </c>
      <c r="M488" s="22">
        <f t="shared" si="22"/>
        <v>-0.430017750775398</v>
      </c>
      <c r="N488" s="23">
        <v>0.33928032472810898</v>
      </c>
      <c r="O488" s="24">
        <f t="shared" si="23"/>
        <v>0.46944132488117407</v>
      </c>
    </row>
    <row r="489" spans="1:15">
      <c r="A489" s="21" t="s">
        <v>5320</v>
      </c>
      <c r="B489" s="21" t="s">
        <v>5321</v>
      </c>
      <c r="C489" s="21" t="s">
        <v>132</v>
      </c>
      <c r="D489" s="21" t="s">
        <v>729</v>
      </c>
      <c r="E489" s="21" t="s">
        <v>992</v>
      </c>
      <c r="F489" s="21" t="s">
        <v>5322</v>
      </c>
      <c r="G489" s="21" t="s">
        <v>5323</v>
      </c>
      <c r="H489" s="21" t="s">
        <v>5324</v>
      </c>
      <c r="I489" s="21" t="s">
        <v>5325</v>
      </c>
      <c r="J489" s="21" t="s">
        <v>102</v>
      </c>
      <c r="K489" s="22">
        <v>0.65400000000000003</v>
      </c>
      <c r="L489" s="22">
        <f t="shared" si="21"/>
        <v>0.37369764036721775</v>
      </c>
      <c r="M489" s="22">
        <f t="shared" si="22"/>
        <v>-1.4200566407251964</v>
      </c>
      <c r="N489" s="23">
        <v>3.3862168845387099E-2</v>
      </c>
      <c r="O489" s="24">
        <f t="shared" si="23"/>
        <v>1.4702852291149</v>
      </c>
    </row>
    <row r="490" spans="1:15">
      <c r="A490" s="21" t="s">
        <v>3260</v>
      </c>
      <c r="B490" s="21" t="s">
        <v>3261</v>
      </c>
      <c r="C490" s="21" t="s">
        <v>33</v>
      </c>
      <c r="D490" s="21" t="s">
        <v>34</v>
      </c>
      <c r="E490" s="21" t="s">
        <v>151</v>
      </c>
      <c r="F490" s="21" t="s">
        <v>1949</v>
      </c>
      <c r="G490" s="21" t="s">
        <v>3262</v>
      </c>
      <c r="H490" s="21" t="s">
        <v>3263</v>
      </c>
      <c r="I490" s="21" t="s">
        <v>3264</v>
      </c>
      <c r="J490" s="21" t="s">
        <v>3265</v>
      </c>
      <c r="K490" s="22">
        <v>0.93500000000000005</v>
      </c>
      <c r="L490" s="22">
        <f t="shared" si="21"/>
        <v>0.53426191703875936</v>
      </c>
      <c r="M490" s="22">
        <f t="shared" si="22"/>
        <v>-0.90438091144827981</v>
      </c>
      <c r="N490" s="23">
        <v>1</v>
      </c>
      <c r="O490" s="24">
        <f t="shared" si="23"/>
        <v>0</v>
      </c>
    </row>
    <row r="491" spans="1:15">
      <c r="A491" s="21" t="s">
        <v>3266</v>
      </c>
      <c r="B491" s="21" t="s">
        <v>3267</v>
      </c>
      <c r="C491" s="21" t="s">
        <v>235</v>
      </c>
      <c r="D491" s="21" t="s">
        <v>86</v>
      </c>
      <c r="E491" s="21" t="s">
        <v>1086</v>
      </c>
      <c r="F491" s="21" t="s">
        <v>3268</v>
      </c>
      <c r="G491" s="21" t="s">
        <v>3269</v>
      </c>
      <c r="H491" s="21" t="s">
        <v>3270</v>
      </c>
      <c r="I491" s="21" t="s">
        <v>3271</v>
      </c>
      <c r="J491" s="21" t="s">
        <v>2385</v>
      </c>
      <c r="K491" s="22">
        <v>1.3460000000000001</v>
      </c>
      <c r="L491" s="22">
        <f t="shared" si="21"/>
        <v>0.76910859928788233</v>
      </c>
      <c r="M491" s="22">
        <f t="shared" si="22"/>
        <v>-0.37874077161296199</v>
      </c>
      <c r="N491" s="23">
        <v>1</v>
      </c>
      <c r="O491" s="24">
        <f t="shared" si="23"/>
        <v>0</v>
      </c>
    </row>
    <row r="492" spans="1:15">
      <c r="A492" s="21" t="s">
        <v>3272</v>
      </c>
      <c r="B492" s="21" t="s">
        <v>3273</v>
      </c>
      <c r="C492" s="21" t="s">
        <v>132</v>
      </c>
      <c r="D492" s="21" t="s">
        <v>1984</v>
      </c>
      <c r="E492" s="21" t="s">
        <v>1844</v>
      </c>
      <c r="F492" s="21" t="s">
        <v>3274</v>
      </c>
      <c r="G492" s="21" t="s">
        <v>3275</v>
      </c>
      <c r="H492" s="21" t="s">
        <v>3276</v>
      </c>
      <c r="I492" s="21" t="s">
        <v>3277</v>
      </c>
      <c r="J492" s="21" t="s">
        <v>40</v>
      </c>
      <c r="K492" s="22">
        <v>1.0640000000000001</v>
      </c>
      <c r="L492" s="22">
        <f t="shared" si="21"/>
        <v>0.60797291949651322</v>
      </c>
      <c r="M492" s="22">
        <f t="shared" si="22"/>
        <v>-0.71792103072208957</v>
      </c>
      <c r="N492" s="23">
        <v>1</v>
      </c>
      <c r="O492" s="24">
        <f t="shared" si="23"/>
        <v>0</v>
      </c>
    </row>
    <row r="493" spans="1:15">
      <c r="A493" s="21" t="s">
        <v>3278</v>
      </c>
      <c r="B493" s="21" t="s">
        <v>3279</v>
      </c>
      <c r="C493" s="21" t="s">
        <v>85</v>
      </c>
      <c r="D493" s="21" t="s">
        <v>991</v>
      </c>
      <c r="E493" s="21" t="s">
        <v>3182</v>
      </c>
      <c r="F493" s="21" t="s">
        <v>3280</v>
      </c>
      <c r="G493" s="21" t="s">
        <v>3281</v>
      </c>
      <c r="H493" s="21" t="s">
        <v>3282</v>
      </c>
      <c r="I493" s="21" t="s">
        <v>3283</v>
      </c>
      <c r="J493" s="21" t="s">
        <v>102</v>
      </c>
      <c r="K493" s="22">
        <v>0.45</v>
      </c>
      <c r="L493" s="22">
        <f t="shared" si="21"/>
        <v>0.25713140392239753</v>
      </c>
      <c r="M493" s="22">
        <f t="shared" si="22"/>
        <v>-1.959422275006242</v>
      </c>
      <c r="N493" s="23">
        <v>0.39241353862732398</v>
      </c>
      <c r="O493" s="24">
        <f t="shared" si="23"/>
        <v>0.40625601747529561</v>
      </c>
    </row>
    <row r="494" spans="1:15">
      <c r="A494" s="21" t="s">
        <v>1996</v>
      </c>
      <c r="B494" s="21" t="s">
        <v>1997</v>
      </c>
      <c r="C494" s="21" t="s">
        <v>1998</v>
      </c>
      <c r="D494" s="21" t="s">
        <v>86</v>
      </c>
      <c r="E494" s="21" t="s">
        <v>77</v>
      </c>
      <c r="F494" s="21" t="s">
        <v>1999</v>
      </c>
      <c r="G494" s="21" t="s">
        <v>2000</v>
      </c>
      <c r="H494" s="21" t="s">
        <v>2001</v>
      </c>
      <c r="I494" s="21" t="s">
        <v>2002</v>
      </c>
      <c r="J494" s="21" t="s">
        <v>40</v>
      </c>
      <c r="K494" s="22">
        <v>0.65900000000000003</v>
      </c>
      <c r="L494" s="22">
        <f t="shared" si="21"/>
        <v>0.37655465596635551</v>
      </c>
      <c r="M494" s="22">
        <f t="shared" si="22"/>
        <v>-1.4090688112152272</v>
      </c>
      <c r="N494" s="23">
        <v>3.8304214904119802E-3</v>
      </c>
      <c r="O494" s="24">
        <f t="shared" si="23"/>
        <v>2.4167534346766817</v>
      </c>
    </row>
    <row r="495" spans="1:15">
      <c r="A495" s="21" t="s">
        <v>3290</v>
      </c>
      <c r="B495" s="21" t="s">
        <v>3291</v>
      </c>
      <c r="C495" s="21" t="s">
        <v>1569</v>
      </c>
      <c r="D495" s="21" t="s">
        <v>141</v>
      </c>
      <c r="E495" s="21" t="s">
        <v>1916</v>
      </c>
      <c r="F495" s="21" t="s">
        <v>1917</v>
      </c>
      <c r="G495" s="21" t="s">
        <v>3292</v>
      </c>
      <c r="H495" s="21" t="s">
        <v>3293</v>
      </c>
      <c r="I495" s="21" t="s">
        <v>3294</v>
      </c>
      <c r="J495" s="21" t="s">
        <v>1180</v>
      </c>
      <c r="K495" s="22">
        <v>0.73699999999999999</v>
      </c>
      <c r="L495" s="22">
        <f t="shared" si="21"/>
        <v>0.42112409931290434</v>
      </c>
      <c r="M495" s="22">
        <f t="shared" si="22"/>
        <v>-1.2476826571282094</v>
      </c>
      <c r="N495" s="23">
        <v>0.64680370994434</v>
      </c>
      <c r="O495" s="24">
        <f t="shared" si="23"/>
        <v>0.18922749772708633</v>
      </c>
    </row>
    <row r="496" spans="1:15">
      <c r="A496" s="21" t="s">
        <v>66</v>
      </c>
      <c r="B496" s="21" t="s">
        <v>67</v>
      </c>
      <c r="C496" s="21" t="s">
        <v>33</v>
      </c>
      <c r="D496" s="21" t="s">
        <v>44</v>
      </c>
      <c r="E496" s="21" t="s">
        <v>68</v>
      </c>
      <c r="F496" s="21" t="s">
        <v>69</v>
      </c>
      <c r="G496" s="21" t="s">
        <v>70</v>
      </c>
      <c r="H496" s="21" t="s">
        <v>71</v>
      </c>
      <c r="I496" s="21" t="s">
        <v>72</v>
      </c>
      <c r="J496" s="21" t="s">
        <v>73</v>
      </c>
      <c r="K496" s="22">
        <v>0.66300000000000003</v>
      </c>
      <c r="L496" s="22">
        <f t="shared" si="21"/>
        <v>0.37884026844566571</v>
      </c>
      <c r="M496" s="22">
        <f t="shared" si="22"/>
        <v>-1.4003384061106914</v>
      </c>
      <c r="N496" s="23">
        <v>3.1535988551278003E-2</v>
      </c>
      <c r="O496" s="24">
        <f t="shared" si="23"/>
        <v>1.5011935507294496</v>
      </c>
    </row>
    <row r="497" spans="1:15">
      <c r="A497" s="21" t="s">
        <v>3302</v>
      </c>
      <c r="B497" s="21" t="s">
        <v>3303</v>
      </c>
      <c r="C497" s="21" t="s">
        <v>33</v>
      </c>
      <c r="D497" s="21" t="s">
        <v>86</v>
      </c>
      <c r="E497" s="21" t="s">
        <v>3304</v>
      </c>
      <c r="F497" s="21" t="s">
        <v>3305</v>
      </c>
      <c r="G497" s="21" t="s">
        <v>3306</v>
      </c>
      <c r="H497" s="21" t="s">
        <v>3307</v>
      </c>
      <c r="I497" s="21" t="s">
        <v>3308</v>
      </c>
      <c r="J497" s="21" t="s">
        <v>40</v>
      </c>
      <c r="K497" s="22">
        <v>1.2370000000000001</v>
      </c>
      <c r="L497" s="22">
        <f t="shared" si="21"/>
        <v>0.70682565922667939</v>
      </c>
      <c r="M497" s="22">
        <f t="shared" si="22"/>
        <v>-0.50057368124690937</v>
      </c>
      <c r="N497" s="23">
        <v>1</v>
      </c>
      <c r="O497" s="24">
        <f t="shared" si="23"/>
        <v>0</v>
      </c>
    </row>
    <row r="498" spans="1:15">
      <c r="A498" s="21" t="s">
        <v>334</v>
      </c>
      <c r="B498" s="21" t="s">
        <v>335</v>
      </c>
      <c r="C498" s="21" t="s">
        <v>140</v>
      </c>
      <c r="D498" s="21" t="s">
        <v>141</v>
      </c>
      <c r="E498" s="21" t="s">
        <v>336</v>
      </c>
      <c r="F498" s="21" t="s">
        <v>337</v>
      </c>
      <c r="G498" s="21" t="s">
        <v>338</v>
      </c>
      <c r="H498" s="21" t="s">
        <v>339</v>
      </c>
      <c r="I498" s="21" t="s">
        <v>340</v>
      </c>
      <c r="J498" s="21" t="s">
        <v>341</v>
      </c>
      <c r="K498" s="22">
        <v>0.66600000000000004</v>
      </c>
      <c r="L498" s="22">
        <f t="shared" si="21"/>
        <v>0.38055447780514834</v>
      </c>
      <c r="M498" s="22">
        <f t="shared" si="22"/>
        <v>-1.3938250991520169</v>
      </c>
      <c r="N498" s="23">
        <v>2.8121046093343399E-2</v>
      </c>
      <c r="O498" s="24">
        <f t="shared" si="23"/>
        <v>1.5509685277448042</v>
      </c>
    </row>
    <row r="499" spans="1:15">
      <c r="A499" s="21" t="s">
        <v>3315</v>
      </c>
      <c r="B499" s="21" t="s">
        <v>3316</v>
      </c>
      <c r="C499" s="21" t="s">
        <v>53</v>
      </c>
      <c r="D499" s="21" t="s">
        <v>86</v>
      </c>
      <c r="E499" s="21" t="s">
        <v>214</v>
      </c>
      <c r="F499" s="21" t="s">
        <v>3317</v>
      </c>
      <c r="G499" s="21" t="s">
        <v>3318</v>
      </c>
      <c r="H499" s="21" t="s">
        <v>3319</v>
      </c>
      <c r="I499" s="21" t="s">
        <v>3320</v>
      </c>
      <c r="J499" s="21" t="s">
        <v>40</v>
      </c>
      <c r="K499" s="22">
        <v>1.3859999999999999</v>
      </c>
      <c r="L499" s="22">
        <f t="shared" si="21"/>
        <v>0.79196472408098428</v>
      </c>
      <c r="M499" s="22">
        <f t="shared" si="22"/>
        <v>-0.33649192408606543</v>
      </c>
      <c r="N499" s="23">
        <v>0.57873798481026695</v>
      </c>
      <c r="O499" s="24">
        <f t="shared" si="23"/>
        <v>0.23751801227596292</v>
      </c>
    </row>
    <row r="500" spans="1:15">
      <c r="A500" s="21" t="s">
        <v>3321</v>
      </c>
      <c r="B500" s="21" t="s">
        <v>3322</v>
      </c>
      <c r="C500" s="21" t="s">
        <v>186</v>
      </c>
      <c r="D500" s="21" t="s">
        <v>34</v>
      </c>
      <c r="E500" s="21" t="s">
        <v>1583</v>
      </c>
      <c r="F500" s="21" t="s">
        <v>3323</v>
      </c>
      <c r="G500" s="21" t="s">
        <v>3324</v>
      </c>
      <c r="H500" s="21" t="s">
        <v>3325</v>
      </c>
      <c r="I500" s="21" t="s">
        <v>3326</v>
      </c>
      <c r="J500" s="21" t="s">
        <v>40</v>
      </c>
      <c r="K500" s="22">
        <v>1.304</v>
      </c>
      <c r="L500" s="22">
        <f t="shared" si="21"/>
        <v>0.74510966825512526</v>
      </c>
      <c r="M500" s="22">
        <f t="shared" si="22"/>
        <v>-0.42447531199220151</v>
      </c>
      <c r="N500" s="23">
        <v>1</v>
      </c>
      <c r="O500" s="24">
        <f t="shared" si="23"/>
        <v>0</v>
      </c>
    </row>
    <row r="501" spans="1:15">
      <c r="A501" s="21" t="s">
        <v>3327</v>
      </c>
      <c r="B501" s="21" t="s">
        <v>3328</v>
      </c>
      <c r="C501" s="21" t="s">
        <v>186</v>
      </c>
      <c r="D501" s="21" t="s">
        <v>141</v>
      </c>
      <c r="E501" s="21" t="s">
        <v>2024</v>
      </c>
      <c r="F501" s="21" t="s">
        <v>3329</v>
      </c>
      <c r="G501" s="21" t="s">
        <v>3330</v>
      </c>
      <c r="H501" s="21" t="s">
        <v>3331</v>
      </c>
      <c r="I501" s="21" t="s">
        <v>3332</v>
      </c>
      <c r="J501" s="21" t="s">
        <v>483</v>
      </c>
      <c r="K501" s="22">
        <v>0.56599999999999995</v>
      </c>
      <c r="L501" s="22">
        <f t="shared" si="21"/>
        <v>0.3234141658223933</v>
      </c>
      <c r="M501" s="22">
        <f t="shared" si="22"/>
        <v>-1.6285452233913968</v>
      </c>
      <c r="N501" s="23">
        <v>0.13150551551925399</v>
      </c>
      <c r="O501" s="24">
        <f t="shared" si="23"/>
        <v>0.88105603189404214</v>
      </c>
    </row>
    <row r="502" spans="1:15">
      <c r="A502" s="21" t="s">
        <v>3333</v>
      </c>
      <c r="B502" s="21" t="s">
        <v>3334</v>
      </c>
      <c r="C502" s="21" t="s">
        <v>40</v>
      </c>
      <c r="D502" s="21" t="s">
        <v>86</v>
      </c>
      <c r="E502" s="21" t="s">
        <v>207</v>
      </c>
      <c r="F502" s="21" t="s">
        <v>3335</v>
      </c>
      <c r="G502" s="21" t="s">
        <v>3336</v>
      </c>
      <c r="H502" s="21" t="s">
        <v>3337</v>
      </c>
      <c r="I502" s="21" t="s">
        <v>3338</v>
      </c>
      <c r="J502" s="21" t="s">
        <v>40</v>
      </c>
      <c r="K502" s="22">
        <v>1.256</v>
      </c>
      <c r="L502" s="22">
        <f t="shared" si="21"/>
        <v>0.71768231850340281</v>
      </c>
      <c r="M502" s="22">
        <f t="shared" si="22"/>
        <v>-0.4785827173316522</v>
      </c>
      <c r="N502" s="23">
        <v>1</v>
      </c>
      <c r="O502" s="24">
        <f t="shared" si="23"/>
        <v>0</v>
      </c>
    </row>
    <row r="503" spans="1:15">
      <c r="A503" s="21" t="s">
        <v>5921</v>
      </c>
      <c r="B503" s="21" t="s">
        <v>5922</v>
      </c>
      <c r="C503" s="21" t="s">
        <v>33</v>
      </c>
      <c r="D503" s="21" t="s">
        <v>141</v>
      </c>
      <c r="E503" s="21" t="s">
        <v>937</v>
      </c>
      <c r="F503" s="21" t="s">
        <v>5923</v>
      </c>
      <c r="G503" s="21" t="s">
        <v>5924</v>
      </c>
      <c r="H503" s="21" t="s">
        <v>5925</v>
      </c>
      <c r="I503" s="21" t="s">
        <v>5926</v>
      </c>
      <c r="J503" s="21" t="s">
        <v>40</v>
      </c>
      <c r="K503" s="22">
        <v>0.67200000000000004</v>
      </c>
      <c r="L503" s="22">
        <f t="shared" si="21"/>
        <v>0.38398289652411366</v>
      </c>
      <c r="M503" s="22">
        <f t="shared" si="22"/>
        <v>-1.3808860434445187</v>
      </c>
      <c r="N503" s="23">
        <v>3.0141773395772199E-3</v>
      </c>
      <c r="O503" s="24">
        <f t="shared" si="23"/>
        <v>2.5208311994885091</v>
      </c>
    </row>
    <row r="504" spans="1:15">
      <c r="A504" s="21" t="s">
        <v>3345</v>
      </c>
      <c r="B504" s="21" t="s">
        <v>3346</v>
      </c>
      <c r="C504" s="21" t="s">
        <v>33</v>
      </c>
      <c r="D504" s="21" t="s">
        <v>34</v>
      </c>
      <c r="E504" s="21" t="s">
        <v>158</v>
      </c>
      <c r="F504" s="21" t="s">
        <v>3347</v>
      </c>
      <c r="G504" s="21" t="s">
        <v>3348</v>
      </c>
      <c r="H504" s="21" t="s">
        <v>3349</v>
      </c>
      <c r="I504" s="21" t="s">
        <v>3350</v>
      </c>
      <c r="J504" s="21" t="s">
        <v>1566</v>
      </c>
      <c r="K504" s="22">
        <v>1.2889999999999999</v>
      </c>
      <c r="L504" s="22">
        <f t="shared" si="21"/>
        <v>0.73653862145771198</v>
      </c>
      <c r="M504" s="22">
        <f t="shared" si="22"/>
        <v>-0.44116691786162815</v>
      </c>
      <c r="N504" s="23">
        <v>1</v>
      </c>
      <c r="O504" s="24">
        <f t="shared" si="23"/>
        <v>0</v>
      </c>
    </row>
    <row r="505" spans="1:15">
      <c r="A505" s="21" t="s">
        <v>3351</v>
      </c>
      <c r="B505" s="21" t="s">
        <v>3352</v>
      </c>
      <c r="C505" s="21" t="s">
        <v>535</v>
      </c>
      <c r="D505" s="21" t="s">
        <v>40</v>
      </c>
      <c r="E505" s="21" t="s">
        <v>151</v>
      </c>
      <c r="F505" s="21" t="s">
        <v>3353</v>
      </c>
      <c r="G505" s="21" t="s">
        <v>3354</v>
      </c>
      <c r="H505" s="21" t="s">
        <v>3355</v>
      </c>
      <c r="I505" s="21" t="s">
        <v>3356</v>
      </c>
      <c r="J505" s="21" t="s">
        <v>3357</v>
      </c>
      <c r="K505" s="22">
        <v>0.71299999999999997</v>
      </c>
      <c r="L505" s="22">
        <f t="shared" si="21"/>
        <v>0.40741042443704317</v>
      </c>
      <c r="M505" s="22">
        <f t="shared" si="22"/>
        <v>-1.295445199779391</v>
      </c>
      <c r="N505" s="23">
        <v>1</v>
      </c>
      <c r="O505" s="24">
        <f t="shared" si="23"/>
        <v>0</v>
      </c>
    </row>
    <row r="506" spans="1:15">
      <c r="A506" s="21" t="s">
        <v>3358</v>
      </c>
      <c r="B506" s="21" t="s">
        <v>3359</v>
      </c>
      <c r="C506" s="21" t="s">
        <v>33</v>
      </c>
      <c r="D506" s="21" t="s">
        <v>86</v>
      </c>
      <c r="E506" s="21" t="s">
        <v>214</v>
      </c>
      <c r="F506" s="21" t="s">
        <v>3360</v>
      </c>
      <c r="G506" s="21" t="s">
        <v>3361</v>
      </c>
      <c r="H506" s="21" t="s">
        <v>3362</v>
      </c>
      <c r="I506" s="21" t="s">
        <v>3363</v>
      </c>
      <c r="J506" s="21" t="s">
        <v>1953</v>
      </c>
      <c r="K506" s="22">
        <v>1.3260000000000001</v>
      </c>
      <c r="L506" s="22">
        <f t="shared" si="21"/>
        <v>0.75768053689133141</v>
      </c>
      <c r="M506" s="22">
        <f t="shared" si="22"/>
        <v>-0.40033840611069121</v>
      </c>
      <c r="N506" s="23">
        <v>0.66753862166773104</v>
      </c>
      <c r="O506" s="24">
        <f t="shared" si="23"/>
        <v>0.17552360233500258</v>
      </c>
    </row>
    <row r="507" spans="1:15">
      <c r="A507" s="21" t="s">
        <v>11183</v>
      </c>
      <c r="B507" s="21" t="s">
        <v>11184</v>
      </c>
      <c r="C507" s="21" t="s">
        <v>518</v>
      </c>
      <c r="D507" s="21" t="s">
        <v>141</v>
      </c>
      <c r="E507" s="21" t="s">
        <v>151</v>
      </c>
      <c r="F507" s="21" t="s">
        <v>11185</v>
      </c>
      <c r="G507" s="21" t="s">
        <v>11186</v>
      </c>
      <c r="H507" s="21" t="s">
        <v>11187</v>
      </c>
      <c r="I507" s="21" t="s">
        <v>11188</v>
      </c>
      <c r="J507" s="21" t="s">
        <v>40</v>
      </c>
      <c r="K507" s="22">
        <v>0.67400000000000004</v>
      </c>
      <c r="L507" s="22">
        <f t="shared" si="21"/>
        <v>0.38512570276376873</v>
      </c>
      <c r="M507" s="22">
        <f t="shared" si="22"/>
        <v>-1.3765986850414207</v>
      </c>
      <c r="N507" s="23">
        <v>4.2886450626444502E-3</v>
      </c>
      <c r="O507" s="24">
        <f t="shared" si="23"/>
        <v>2.3676798954054923</v>
      </c>
    </row>
    <row r="508" spans="1:15">
      <c r="A508" s="21" t="s">
        <v>3369</v>
      </c>
      <c r="B508" s="21" t="s">
        <v>3370</v>
      </c>
      <c r="C508" s="21" t="s">
        <v>40</v>
      </c>
      <c r="D508" s="21" t="s">
        <v>40</v>
      </c>
      <c r="E508" s="21" t="s">
        <v>207</v>
      </c>
      <c r="F508" s="21" t="s">
        <v>3371</v>
      </c>
      <c r="G508" s="21" t="s">
        <v>3372</v>
      </c>
      <c r="H508" s="21" t="s">
        <v>3373</v>
      </c>
      <c r="I508" s="21" t="s">
        <v>3374</v>
      </c>
      <c r="J508" s="21" t="s">
        <v>40</v>
      </c>
      <c r="K508" s="22">
        <v>1.3740000000000001</v>
      </c>
      <c r="L508" s="22">
        <f t="shared" si="21"/>
        <v>0.78510788664305375</v>
      </c>
      <c r="M508" s="22">
        <f t="shared" si="22"/>
        <v>-0.34903717740517892</v>
      </c>
      <c r="N508" s="23">
        <v>0.54736060086470895</v>
      </c>
      <c r="O508" s="24">
        <f t="shared" si="23"/>
        <v>0.26172646641229347</v>
      </c>
    </row>
    <row r="509" spans="1:15">
      <c r="A509" s="21" t="s">
        <v>3375</v>
      </c>
      <c r="B509" s="21" t="s">
        <v>3376</v>
      </c>
      <c r="C509" s="21" t="s">
        <v>33</v>
      </c>
      <c r="D509" s="21" t="s">
        <v>40</v>
      </c>
      <c r="E509" s="21" t="s">
        <v>207</v>
      </c>
      <c r="F509" s="21" t="s">
        <v>3377</v>
      </c>
      <c r="G509" s="21" t="s">
        <v>3378</v>
      </c>
      <c r="H509" s="21" t="s">
        <v>3379</v>
      </c>
      <c r="I509" s="21" t="s">
        <v>3380</v>
      </c>
      <c r="J509" s="21" t="s">
        <v>3381</v>
      </c>
      <c r="K509" s="22">
        <v>0.55200000000000005</v>
      </c>
      <c r="L509" s="22">
        <f t="shared" si="21"/>
        <v>0.31541452214480764</v>
      </c>
      <c r="M509" s="22">
        <f t="shared" si="22"/>
        <v>-1.6646790094451098</v>
      </c>
      <c r="N509" s="23">
        <v>1</v>
      </c>
      <c r="O509" s="24">
        <f t="shared" si="23"/>
        <v>0</v>
      </c>
    </row>
    <row r="510" spans="1:15">
      <c r="A510" s="21" t="s">
        <v>3382</v>
      </c>
      <c r="B510" s="21" t="s">
        <v>3383</v>
      </c>
      <c r="C510" s="21" t="s">
        <v>85</v>
      </c>
      <c r="D510" s="21" t="s">
        <v>34</v>
      </c>
      <c r="E510" s="21" t="s">
        <v>952</v>
      </c>
      <c r="F510" s="21" t="s">
        <v>953</v>
      </c>
      <c r="G510" s="21" t="s">
        <v>3384</v>
      </c>
      <c r="H510" s="21" t="s">
        <v>3385</v>
      </c>
      <c r="I510" s="21" t="s">
        <v>3386</v>
      </c>
      <c r="J510" s="21" t="s">
        <v>40</v>
      </c>
      <c r="K510" s="22">
        <v>1.708</v>
      </c>
      <c r="L510" s="22">
        <f t="shared" si="21"/>
        <v>0.97595652866545546</v>
      </c>
      <c r="M510" s="22">
        <f t="shared" si="22"/>
        <v>-3.5111206602788672E-2</v>
      </c>
      <c r="N510" s="23">
        <v>8.7238471846657506E-2</v>
      </c>
      <c r="O510" s="24">
        <f t="shared" si="23"/>
        <v>1.0592919505483676</v>
      </c>
    </row>
    <row r="511" spans="1:15">
      <c r="A511" s="21" t="s">
        <v>3387</v>
      </c>
      <c r="B511" s="21" t="s">
        <v>3388</v>
      </c>
      <c r="C511" s="21" t="s">
        <v>33</v>
      </c>
      <c r="D511" s="21" t="s">
        <v>86</v>
      </c>
      <c r="E511" s="21" t="s">
        <v>3389</v>
      </c>
      <c r="F511" s="21" t="s">
        <v>3390</v>
      </c>
      <c r="G511" s="21" t="s">
        <v>3391</v>
      </c>
      <c r="H511" s="21" t="s">
        <v>3392</v>
      </c>
      <c r="I511" s="21" t="s">
        <v>3393</v>
      </c>
      <c r="J511" s="21" t="s">
        <v>40</v>
      </c>
      <c r="K511" s="22">
        <v>1.1850000000000001</v>
      </c>
      <c r="L511" s="22">
        <f t="shared" si="21"/>
        <v>0.6771126969956468</v>
      </c>
      <c r="M511" s="22">
        <f t="shared" si="22"/>
        <v>-0.5625321224376576</v>
      </c>
      <c r="N511" s="23">
        <v>1</v>
      </c>
      <c r="O511" s="24">
        <f t="shared" si="23"/>
        <v>0</v>
      </c>
    </row>
    <row r="512" spans="1:15">
      <c r="A512" s="21" t="s">
        <v>3394</v>
      </c>
      <c r="B512" s="21" t="s">
        <v>3395</v>
      </c>
      <c r="C512" s="21" t="s">
        <v>33</v>
      </c>
      <c r="D512" s="21" t="s">
        <v>34</v>
      </c>
      <c r="E512" s="21" t="s">
        <v>511</v>
      </c>
      <c r="F512" s="21" t="s">
        <v>3396</v>
      </c>
      <c r="G512" s="21" t="s">
        <v>3397</v>
      </c>
      <c r="H512" s="21" t="s">
        <v>3398</v>
      </c>
      <c r="I512" s="21" t="s">
        <v>3399</v>
      </c>
      <c r="J512" s="21" t="s">
        <v>1097</v>
      </c>
      <c r="K512" s="22">
        <v>1.1000000000000001</v>
      </c>
      <c r="L512" s="22">
        <f t="shared" si="21"/>
        <v>0.62854343181030503</v>
      </c>
      <c r="M512" s="22">
        <f t="shared" si="22"/>
        <v>-0.66991565781125717</v>
      </c>
      <c r="N512" s="23">
        <v>1</v>
      </c>
      <c r="O512" s="24">
        <f t="shared" si="23"/>
        <v>0</v>
      </c>
    </row>
    <row r="513" spans="1:15">
      <c r="A513" s="21" t="s">
        <v>3400</v>
      </c>
      <c r="B513" s="21" t="s">
        <v>3401</v>
      </c>
      <c r="C513" s="21" t="s">
        <v>140</v>
      </c>
      <c r="D513" s="21" t="s">
        <v>141</v>
      </c>
      <c r="E513" s="21" t="s">
        <v>40</v>
      </c>
      <c r="F513" s="21" t="s">
        <v>701</v>
      </c>
      <c r="G513" s="21" t="s">
        <v>3402</v>
      </c>
      <c r="H513" s="21" t="s">
        <v>40</v>
      </c>
      <c r="I513" s="21" t="s">
        <v>3403</v>
      </c>
      <c r="J513" s="21" t="s">
        <v>40</v>
      </c>
      <c r="K513" s="22">
        <v>0.85799999999999998</v>
      </c>
      <c r="L513" s="22">
        <f t="shared" si="21"/>
        <v>0.49026387681203792</v>
      </c>
      <c r="M513" s="22">
        <f t="shared" si="22"/>
        <v>-1.0283696287237336</v>
      </c>
      <c r="N513" s="23">
        <v>1</v>
      </c>
      <c r="O513" s="24">
        <f t="shared" si="23"/>
        <v>0</v>
      </c>
    </row>
    <row r="514" spans="1:15">
      <c r="A514" s="21" t="s">
        <v>892</v>
      </c>
      <c r="B514" s="21" t="s">
        <v>893</v>
      </c>
      <c r="C514" s="21" t="s">
        <v>140</v>
      </c>
      <c r="D514" s="21" t="s">
        <v>40</v>
      </c>
      <c r="E514" s="21" t="s">
        <v>894</v>
      </c>
      <c r="F514" s="21" t="s">
        <v>895</v>
      </c>
      <c r="G514" s="21" t="s">
        <v>896</v>
      </c>
      <c r="H514" s="21" t="s">
        <v>897</v>
      </c>
      <c r="I514" s="21" t="s">
        <v>898</v>
      </c>
      <c r="J514" s="21" t="s">
        <v>341</v>
      </c>
      <c r="K514" s="22">
        <v>0.67600000000000005</v>
      </c>
      <c r="L514" s="22">
        <f t="shared" ref="L514:L577" si="24">K514/1.750077949</f>
        <v>0.38626850900342385</v>
      </c>
      <c r="M514" s="22">
        <f t="shared" ref="M514:M577" si="25">LOG(L514, 2)</f>
        <v>-1.3723240299410948</v>
      </c>
      <c r="N514" s="23">
        <v>3.0863356877297601E-7</v>
      </c>
      <c r="O514" s="24">
        <f t="shared" ref="O514:O577" si="26">-LOG10(N514)</f>
        <v>6.5105568393227564</v>
      </c>
    </row>
    <row r="515" spans="1:15">
      <c r="A515" s="21" t="s">
        <v>5549</v>
      </c>
      <c r="B515" s="21" t="s">
        <v>5550</v>
      </c>
      <c r="C515" s="21" t="s">
        <v>4897</v>
      </c>
      <c r="D515" s="21" t="s">
        <v>141</v>
      </c>
      <c r="E515" s="21" t="s">
        <v>937</v>
      </c>
      <c r="F515" s="21" t="s">
        <v>5551</v>
      </c>
      <c r="G515" s="21" t="s">
        <v>5552</v>
      </c>
      <c r="H515" s="21" t="s">
        <v>5553</v>
      </c>
      <c r="I515" s="21" t="s">
        <v>5554</v>
      </c>
      <c r="J515" s="21" t="s">
        <v>462</v>
      </c>
      <c r="K515" s="22">
        <v>0.67700000000000005</v>
      </c>
      <c r="L515" s="22">
        <f t="shared" si="24"/>
        <v>0.38683991212325142</v>
      </c>
      <c r="M515" s="22">
        <f t="shared" si="25"/>
        <v>-1.3701914426482822</v>
      </c>
      <c r="N515" s="23">
        <v>9.9576388352234108E-3</v>
      </c>
      <c r="O515" s="24">
        <f t="shared" si="26"/>
        <v>2.0018436296887994</v>
      </c>
    </row>
    <row r="516" spans="1:15">
      <c r="A516" s="21" t="s">
        <v>1914</v>
      </c>
      <c r="B516" s="21" t="s">
        <v>1915</v>
      </c>
      <c r="C516" s="21" t="s">
        <v>1569</v>
      </c>
      <c r="D516" s="21" t="s">
        <v>141</v>
      </c>
      <c r="E516" s="21" t="s">
        <v>1916</v>
      </c>
      <c r="F516" s="21" t="s">
        <v>1917</v>
      </c>
      <c r="G516" s="21" t="s">
        <v>1918</v>
      </c>
      <c r="H516" s="21" t="s">
        <v>1919</v>
      </c>
      <c r="I516" s="21" t="s">
        <v>1920</v>
      </c>
      <c r="J516" s="21" t="s">
        <v>1180</v>
      </c>
      <c r="K516" s="22">
        <v>0.69599999999999995</v>
      </c>
      <c r="L516" s="22">
        <f t="shared" si="24"/>
        <v>0.39769657139997477</v>
      </c>
      <c r="M516" s="22">
        <f t="shared" si="25"/>
        <v>-1.330259970374551</v>
      </c>
      <c r="N516" s="23">
        <v>1.8237133865365698E-2</v>
      </c>
      <c r="O516" s="24">
        <f t="shared" si="26"/>
        <v>1.7390434140483191</v>
      </c>
    </row>
    <row r="517" spans="1:15">
      <c r="A517" s="21" t="s">
        <v>3423</v>
      </c>
      <c r="B517" s="21" t="s">
        <v>3424</v>
      </c>
      <c r="C517" s="21" t="s">
        <v>832</v>
      </c>
      <c r="D517" s="21" t="s">
        <v>141</v>
      </c>
      <c r="E517" s="21" t="s">
        <v>527</v>
      </c>
      <c r="F517" s="21" t="s">
        <v>3425</v>
      </c>
      <c r="G517" s="21" t="s">
        <v>3426</v>
      </c>
      <c r="H517" s="21" t="s">
        <v>3427</v>
      </c>
      <c r="I517" s="21" t="s">
        <v>3428</v>
      </c>
      <c r="J517" s="21" t="s">
        <v>532</v>
      </c>
      <c r="K517" s="22">
        <v>1.012</v>
      </c>
      <c r="L517" s="22">
        <f t="shared" si="24"/>
        <v>0.57825995726548063</v>
      </c>
      <c r="M517" s="22">
        <f t="shared" si="25"/>
        <v>-0.79020989152896892</v>
      </c>
      <c r="N517" s="23">
        <v>1</v>
      </c>
      <c r="O517" s="24">
        <f t="shared" si="26"/>
        <v>0</v>
      </c>
    </row>
    <row r="518" spans="1:15">
      <c r="A518" s="21" t="s">
        <v>6033</v>
      </c>
      <c r="B518" s="21" t="s">
        <v>6034</v>
      </c>
      <c r="C518" s="21" t="s">
        <v>33</v>
      </c>
      <c r="D518" s="21" t="s">
        <v>141</v>
      </c>
      <c r="E518" s="21" t="s">
        <v>937</v>
      </c>
      <c r="F518" s="21" t="s">
        <v>6035</v>
      </c>
      <c r="G518" s="21" t="s">
        <v>6036</v>
      </c>
      <c r="H518" s="21" t="s">
        <v>6037</v>
      </c>
      <c r="I518" s="21" t="s">
        <v>6038</v>
      </c>
      <c r="J518" s="21" t="s">
        <v>40</v>
      </c>
      <c r="K518" s="22">
        <v>0.69699999999999995</v>
      </c>
      <c r="L518" s="22">
        <f t="shared" si="24"/>
        <v>0.39826797451980234</v>
      </c>
      <c r="M518" s="22">
        <f t="shared" si="25"/>
        <v>-1.3281886203548563</v>
      </c>
      <c r="N518" s="23">
        <v>6.0217047760333401E-3</v>
      </c>
      <c r="O518" s="24">
        <f t="shared" si="26"/>
        <v>2.220280540301597</v>
      </c>
    </row>
    <row r="519" spans="1:15">
      <c r="A519" s="21" t="s">
        <v>3435</v>
      </c>
      <c r="B519" s="21" t="s">
        <v>3436</v>
      </c>
      <c r="C519" s="21" t="s">
        <v>33</v>
      </c>
      <c r="D519" s="21" t="s">
        <v>86</v>
      </c>
      <c r="E519" s="21" t="s">
        <v>214</v>
      </c>
      <c r="F519" s="21" t="s">
        <v>3437</v>
      </c>
      <c r="G519" s="21" t="s">
        <v>3438</v>
      </c>
      <c r="H519" s="21" t="s">
        <v>3439</v>
      </c>
      <c r="I519" s="21" t="s">
        <v>3440</v>
      </c>
      <c r="J519" s="21" t="s">
        <v>975</v>
      </c>
      <c r="K519" s="22">
        <v>1.3029999999999999</v>
      </c>
      <c r="L519" s="22">
        <f t="shared" si="24"/>
        <v>0.74453826513529764</v>
      </c>
      <c r="M519" s="22">
        <f t="shared" si="25"/>
        <v>-0.42558209765514465</v>
      </c>
      <c r="N519" s="23">
        <v>1</v>
      </c>
      <c r="O519" s="24">
        <f t="shared" si="26"/>
        <v>0</v>
      </c>
    </row>
    <row r="520" spans="1:15">
      <c r="A520" s="21" t="s">
        <v>3441</v>
      </c>
      <c r="B520" s="21" t="s">
        <v>3442</v>
      </c>
      <c r="C520" s="21" t="s">
        <v>33</v>
      </c>
      <c r="D520" s="21" t="s">
        <v>86</v>
      </c>
      <c r="E520" s="21" t="s">
        <v>158</v>
      </c>
      <c r="F520" s="21" t="s">
        <v>1347</v>
      </c>
      <c r="G520" s="21" t="s">
        <v>3443</v>
      </c>
      <c r="H520" s="21" t="s">
        <v>3444</v>
      </c>
      <c r="I520" s="21" t="s">
        <v>3445</v>
      </c>
      <c r="J520" s="21" t="s">
        <v>3446</v>
      </c>
      <c r="K520" s="22">
        <v>1.2949999999999999</v>
      </c>
      <c r="L520" s="22">
        <f t="shared" si="24"/>
        <v>0.73996704017667725</v>
      </c>
      <c r="M520" s="22">
        <f t="shared" si="25"/>
        <v>-0.43446708364936293</v>
      </c>
      <c r="N520" s="23">
        <v>1</v>
      </c>
      <c r="O520" s="24">
        <f t="shared" si="26"/>
        <v>0</v>
      </c>
    </row>
    <row r="521" spans="1:15">
      <c r="A521" s="21" t="s">
        <v>3447</v>
      </c>
      <c r="B521" s="21" t="s">
        <v>3448</v>
      </c>
      <c r="C521" s="21" t="s">
        <v>33</v>
      </c>
      <c r="D521" s="21" t="s">
        <v>76</v>
      </c>
      <c r="E521" s="21" t="s">
        <v>214</v>
      </c>
      <c r="F521" s="21" t="s">
        <v>3449</v>
      </c>
      <c r="G521" s="21" t="s">
        <v>3450</v>
      </c>
      <c r="H521" s="21" t="s">
        <v>3451</v>
      </c>
      <c r="I521" s="21" t="s">
        <v>3452</v>
      </c>
      <c r="J521" s="21" t="s">
        <v>319</v>
      </c>
      <c r="K521" s="22">
        <v>1.331</v>
      </c>
      <c r="L521" s="22">
        <f t="shared" si="24"/>
        <v>0.76053755249046906</v>
      </c>
      <c r="M521" s="22">
        <f t="shared" si="25"/>
        <v>-0.39490861031138735</v>
      </c>
      <c r="N521" s="23">
        <v>1</v>
      </c>
      <c r="O521" s="24">
        <f t="shared" si="26"/>
        <v>0</v>
      </c>
    </row>
    <row r="522" spans="1:15">
      <c r="A522" s="21" t="s">
        <v>3453</v>
      </c>
      <c r="B522" s="21" t="s">
        <v>3454</v>
      </c>
      <c r="C522" s="21" t="s">
        <v>965</v>
      </c>
      <c r="D522" s="21" t="s">
        <v>34</v>
      </c>
      <c r="E522" s="21" t="s">
        <v>1468</v>
      </c>
      <c r="F522" s="21" t="s">
        <v>3455</v>
      </c>
      <c r="G522" s="21" t="s">
        <v>3456</v>
      </c>
      <c r="H522" s="21" t="s">
        <v>3457</v>
      </c>
      <c r="I522" s="21" t="s">
        <v>3458</v>
      </c>
      <c r="J522" s="21" t="s">
        <v>40</v>
      </c>
      <c r="K522" s="22">
        <v>1.335</v>
      </c>
      <c r="L522" s="22">
        <f t="shared" si="24"/>
        <v>0.76282316496977931</v>
      </c>
      <c r="M522" s="22">
        <f t="shared" si="25"/>
        <v>-0.39057943964836273</v>
      </c>
      <c r="N522" s="23">
        <v>1</v>
      </c>
      <c r="O522" s="24">
        <f t="shared" si="26"/>
        <v>0</v>
      </c>
    </row>
    <row r="523" spans="1:15">
      <c r="A523" s="21" t="s">
        <v>3459</v>
      </c>
      <c r="B523" s="21" t="s">
        <v>3460</v>
      </c>
      <c r="C523" s="21" t="s">
        <v>33</v>
      </c>
      <c r="D523" s="21" t="s">
        <v>34</v>
      </c>
      <c r="E523" s="21" t="s">
        <v>151</v>
      </c>
      <c r="F523" s="21" t="s">
        <v>3461</v>
      </c>
      <c r="G523" s="21" t="s">
        <v>3462</v>
      </c>
      <c r="H523" s="21" t="s">
        <v>3463</v>
      </c>
      <c r="I523" s="21" t="s">
        <v>3464</v>
      </c>
      <c r="J523" s="21" t="s">
        <v>3465</v>
      </c>
      <c r="K523" s="22">
        <v>1.3919999999999999</v>
      </c>
      <c r="L523" s="22">
        <f t="shared" si="24"/>
        <v>0.79539314279994955</v>
      </c>
      <c r="M523" s="22">
        <f t="shared" si="25"/>
        <v>-0.3302599703745509</v>
      </c>
      <c r="N523" s="23">
        <v>0.33921294460205798</v>
      </c>
      <c r="O523" s="24">
        <f t="shared" si="26"/>
        <v>0.46952758311939946</v>
      </c>
    </row>
    <row r="524" spans="1:15">
      <c r="A524" s="21" t="s">
        <v>3466</v>
      </c>
      <c r="B524" s="21" t="s">
        <v>3467</v>
      </c>
      <c r="C524" s="21" t="s">
        <v>40</v>
      </c>
      <c r="D524" s="21" t="s">
        <v>86</v>
      </c>
      <c r="E524" s="21" t="s">
        <v>77</v>
      </c>
      <c r="F524" s="21" t="s">
        <v>3468</v>
      </c>
      <c r="G524" s="21" t="s">
        <v>3469</v>
      </c>
      <c r="H524" s="21" t="s">
        <v>3470</v>
      </c>
      <c r="I524" s="21" t="s">
        <v>3471</v>
      </c>
      <c r="J524" s="21" t="s">
        <v>40</v>
      </c>
      <c r="K524" s="22">
        <v>1.1319999999999999</v>
      </c>
      <c r="L524" s="22">
        <f t="shared" si="24"/>
        <v>0.64682833164478659</v>
      </c>
      <c r="M524" s="22">
        <f t="shared" si="25"/>
        <v>-0.62854522339139685</v>
      </c>
      <c r="N524" s="23">
        <v>1</v>
      </c>
      <c r="O524" s="24">
        <f t="shared" si="26"/>
        <v>0</v>
      </c>
    </row>
    <row r="525" spans="1:15">
      <c r="A525" s="21" t="s">
        <v>3472</v>
      </c>
      <c r="B525" s="21" t="s">
        <v>3473</v>
      </c>
      <c r="C525" s="21" t="s">
        <v>364</v>
      </c>
      <c r="D525" s="21" t="s">
        <v>34</v>
      </c>
      <c r="E525" s="21" t="s">
        <v>937</v>
      </c>
      <c r="F525" s="21" t="s">
        <v>3474</v>
      </c>
      <c r="G525" s="21" t="s">
        <v>3475</v>
      </c>
      <c r="H525" s="21" t="s">
        <v>3476</v>
      </c>
      <c r="I525" s="21" t="s">
        <v>3477</v>
      </c>
      <c r="J525" s="21" t="s">
        <v>462</v>
      </c>
      <c r="K525" s="22">
        <v>0.94599999999999995</v>
      </c>
      <c r="L525" s="22">
        <f t="shared" si="24"/>
        <v>0.54054735135686227</v>
      </c>
      <c r="M525" s="22">
        <f t="shared" si="25"/>
        <v>-0.88750709288388396</v>
      </c>
      <c r="N525" s="23">
        <v>1</v>
      </c>
      <c r="O525" s="24">
        <f t="shared" si="26"/>
        <v>0</v>
      </c>
    </row>
    <row r="526" spans="1:15">
      <c r="A526" s="21" t="s">
        <v>3478</v>
      </c>
      <c r="B526" s="21" t="s">
        <v>3479</v>
      </c>
      <c r="C526" s="21" t="s">
        <v>688</v>
      </c>
      <c r="D526" s="21" t="s">
        <v>141</v>
      </c>
      <c r="E526" s="21" t="s">
        <v>937</v>
      </c>
      <c r="F526" s="21" t="s">
        <v>3480</v>
      </c>
      <c r="G526" s="21" t="s">
        <v>3481</v>
      </c>
      <c r="H526" s="21" t="s">
        <v>3482</v>
      </c>
      <c r="I526" s="21" t="s">
        <v>3483</v>
      </c>
      <c r="J526" s="21" t="s">
        <v>40</v>
      </c>
      <c r="K526" s="22">
        <v>1.3680000000000001</v>
      </c>
      <c r="L526" s="22">
        <f t="shared" si="24"/>
        <v>0.78167946792408849</v>
      </c>
      <c r="M526" s="22">
        <f t="shared" si="25"/>
        <v>-0.35535095133738115</v>
      </c>
      <c r="N526" s="23">
        <v>0.30031790865969998</v>
      </c>
      <c r="O526" s="24">
        <f t="shared" si="26"/>
        <v>0.5224187690325135</v>
      </c>
    </row>
    <row r="527" spans="1:15">
      <c r="A527" s="21" t="s">
        <v>3236</v>
      </c>
      <c r="B527" s="21" t="s">
        <v>3237</v>
      </c>
      <c r="C527" s="21" t="s">
        <v>33</v>
      </c>
      <c r="D527" s="21" t="s">
        <v>34</v>
      </c>
      <c r="E527" s="21" t="s">
        <v>35</v>
      </c>
      <c r="F527" s="21" t="s">
        <v>3238</v>
      </c>
      <c r="G527" s="21" t="s">
        <v>3239</v>
      </c>
      <c r="H527" s="21" t="s">
        <v>3240</v>
      </c>
      <c r="I527" s="21" t="s">
        <v>3241</v>
      </c>
      <c r="J527" s="21" t="s">
        <v>370</v>
      </c>
      <c r="K527" s="22">
        <v>0.69799999999999995</v>
      </c>
      <c r="L527" s="22">
        <f t="shared" si="24"/>
        <v>0.3988393776396299</v>
      </c>
      <c r="M527" s="22">
        <f t="shared" si="25"/>
        <v>-1.3261202400136269</v>
      </c>
      <c r="N527" s="23">
        <v>6.1682447373516003E-7</v>
      </c>
      <c r="O527" s="24">
        <f t="shared" si="26"/>
        <v>6.2098384031197629</v>
      </c>
    </row>
    <row r="528" spans="1:15">
      <c r="A528" s="21" t="s">
        <v>1668</v>
      </c>
      <c r="B528" s="21" t="s">
        <v>1669</v>
      </c>
      <c r="C528" s="21" t="s">
        <v>235</v>
      </c>
      <c r="D528" s="21" t="s">
        <v>44</v>
      </c>
      <c r="E528" s="21" t="s">
        <v>1670</v>
      </c>
      <c r="F528" s="21" t="s">
        <v>1671</v>
      </c>
      <c r="G528" s="21" t="s">
        <v>1672</v>
      </c>
      <c r="H528" s="21" t="s">
        <v>1673</v>
      </c>
      <c r="I528" s="21" t="s">
        <v>1674</v>
      </c>
      <c r="J528" s="21" t="s">
        <v>532</v>
      </c>
      <c r="K528" s="22">
        <v>0.70199999999999996</v>
      </c>
      <c r="L528" s="22">
        <f t="shared" si="24"/>
        <v>0.40112499011894009</v>
      </c>
      <c r="M528" s="22">
        <f t="shared" si="25"/>
        <v>-1.3178762459187185</v>
      </c>
      <c r="N528" s="23">
        <v>9.8591547378247307E-4</v>
      </c>
      <c r="O528" s="24">
        <f t="shared" si="26"/>
        <v>3.0061603171515014</v>
      </c>
    </row>
    <row r="529" spans="1:15">
      <c r="A529" s="21" t="s">
        <v>3495</v>
      </c>
      <c r="B529" s="21" t="s">
        <v>3496</v>
      </c>
      <c r="C529" s="21" t="s">
        <v>40</v>
      </c>
      <c r="D529" s="21" t="s">
        <v>86</v>
      </c>
      <c r="E529" s="21" t="s">
        <v>40</v>
      </c>
      <c r="F529" s="21" t="s">
        <v>3497</v>
      </c>
      <c r="G529" s="21" t="s">
        <v>3498</v>
      </c>
      <c r="H529" s="21" t="s">
        <v>3499</v>
      </c>
      <c r="I529" s="21" t="s">
        <v>3500</v>
      </c>
      <c r="J529" s="21" t="s">
        <v>40</v>
      </c>
      <c r="K529" s="22">
        <v>1.173</v>
      </c>
      <c r="L529" s="22">
        <f t="shared" si="24"/>
        <v>0.67025585955771616</v>
      </c>
      <c r="M529" s="22">
        <f t="shared" si="25"/>
        <v>-0.57721616819477062</v>
      </c>
      <c r="N529" s="23">
        <v>1</v>
      </c>
      <c r="O529" s="24">
        <f t="shared" si="26"/>
        <v>0</v>
      </c>
    </row>
    <row r="530" spans="1:15">
      <c r="A530" s="21" t="s">
        <v>11723</v>
      </c>
      <c r="B530" s="21" t="s">
        <v>11724</v>
      </c>
      <c r="C530" s="21" t="s">
        <v>33</v>
      </c>
      <c r="D530" s="21" t="s">
        <v>40</v>
      </c>
      <c r="E530" s="21" t="s">
        <v>214</v>
      </c>
      <c r="F530" s="21" t="s">
        <v>11725</v>
      </c>
      <c r="G530" s="21" t="s">
        <v>11726</v>
      </c>
      <c r="H530" s="21" t="s">
        <v>11727</v>
      </c>
      <c r="I530" s="21" t="s">
        <v>11728</v>
      </c>
      <c r="J530" s="21" t="s">
        <v>11729</v>
      </c>
      <c r="K530" s="22">
        <v>0.71599999999999997</v>
      </c>
      <c r="L530" s="22">
        <f t="shared" si="24"/>
        <v>0.40912463379652581</v>
      </c>
      <c r="M530" s="22">
        <f t="shared" si="25"/>
        <v>-1.2893876889590228</v>
      </c>
      <c r="N530" s="23">
        <v>2.3257315111199499E-3</v>
      </c>
      <c r="O530" s="24">
        <f t="shared" si="26"/>
        <v>2.633440422870382</v>
      </c>
    </row>
    <row r="531" spans="1:15">
      <c r="A531" s="21" t="s">
        <v>3506</v>
      </c>
      <c r="B531" s="21" t="s">
        <v>3507</v>
      </c>
      <c r="C531" s="21" t="s">
        <v>40</v>
      </c>
      <c r="D531" s="21" t="s">
        <v>86</v>
      </c>
      <c r="E531" s="21" t="s">
        <v>40</v>
      </c>
      <c r="F531" s="21" t="s">
        <v>3508</v>
      </c>
      <c r="G531" s="21" t="s">
        <v>3509</v>
      </c>
      <c r="H531" s="21" t="s">
        <v>3510</v>
      </c>
      <c r="I531" s="21" t="s">
        <v>3511</v>
      </c>
      <c r="J531" s="21" t="s">
        <v>40</v>
      </c>
      <c r="K531" s="22">
        <v>0.95699999999999996</v>
      </c>
      <c r="L531" s="22">
        <f t="shared" si="24"/>
        <v>0.5468327856749654</v>
      </c>
      <c r="M531" s="22">
        <f t="shared" si="25"/>
        <v>-0.87082835173725337</v>
      </c>
      <c r="N531" s="23">
        <v>1</v>
      </c>
      <c r="O531" s="24">
        <f t="shared" si="26"/>
        <v>0</v>
      </c>
    </row>
    <row r="532" spans="1:15">
      <c r="A532" s="21" t="s">
        <v>3512</v>
      </c>
      <c r="B532" s="21" t="s">
        <v>3513</v>
      </c>
      <c r="C532" s="21" t="s">
        <v>235</v>
      </c>
      <c r="D532" s="21" t="s">
        <v>314</v>
      </c>
      <c r="E532" s="21" t="s">
        <v>151</v>
      </c>
      <c r="F532" s="21" t="s">
        <v>3024</v>
      </c>
      <c r="G532" s="21" t="s">
        <v>3514</v>
      </c>
      <c r="H532" s="21" t="s">
        <v>3515</v>
      </c>
      <c r="I532" s="21" t="s">
        <v>3516</v>
      </c>
      <c r="J532" s="21" t="s">
        <v>40</v>
      </c>
      <c r="K532" s="22">
        <v>1.175</v>
      </c>
      <c r="L532" s="22">
        <f t="shared" si="24"/>
        <v>0.67139866579737129</v>
      </c>
      <c r="M532" s="22">
        <f t="shared" si="25"/>
        <v>-0.57475842477091699</v>
      </c>
      <c r="N532" s="23">
        <v>1</v>
      </c>
      <c r="O532" s="24">
        <f t="shared" si="26"/>
        <v>0</v>
      </c>
    </row>
    <row r="533" spans="1:15">
      <c r="A533" s="21" t="s">
        <v>3517</v>
      </c>
      <c r="B533" s="21" t="s">
        <v>3518</v>
      </c>
      <c r="C533" s="21" t="s">
        <v>33</v>
      </c>
      <c r="D533" s="21" t="s">
        <v>34</v>
      </c>
      <c r="E533" s="21" t="s">
        <v>158</v>
      </c>
      <c r="F533" s="21" t="s">
        <v>3519</v>
      </c>
      <c r="G533" s="21" t="s">
        <v>3520</v>
      </c>
      <c r="H533" s="21" t="s">
        <v>3521</v>
      </c>
      <c r="I533" s="21" t="s">
        <v>3522</v>
      </c>
      <c r="J533" s="21" t="s">
        <v>3523</v>
      </c>
      <c r="K533" s="22">
        <v>1.238</v>
      </c>
      <c r="L533" s="22">
        <f t="shared" si="24"/>
        <v>0.7073970623465069</v>
      </c>
      <c r="M533" s="22">
        <f t="shared" si="25"/>
        <v>-0.49940786700901452</v>
      </c>
      <c r="N533" s="23">
        <v>1</v>
      </c>
      <c r="O533" s="24">
        <f t="shared" si="26"/>
        <v>0</v>
      </c>
    </row>
    <row r="534" spans="1:15">
      <c r="A534" s="21" t="s">
        <v>3524</v>
      </c>
      <c r="B534" s="21" t="s">
        <v>3525</v>
      </c>
      <c r="C534" s="21" t="s">
        <v>33</v>
      </c>
      <c r="D534" s="21" t="s">
        <v>86</v>
      </c>
      <c r="E534" s="21" t="s">
        <v>511</v>
      </c>
      <c r="F534" s="21" t="s">
        <v>1777</v>
      </c>
      <c r="G534" s="21" t="s">
        <v>3526</v>
      </c>
      <c r="H534" s="21" t="s">
        <v>3527</v>
      </c>
      <c r="I534" s="21" t="s">
        <v>3528</v>
      </c>
      <c r="J534" s="21" t="s">
        <v>3529</v>
      </c>
      <c r="K534" s="22">
        <v>1.1559999999999999</v>
      </c>
      <c r="L534" s="22">
        <f t="shared" si="24"/>
        <v>0.66054200652064776</v>
      </c>
      <c r="M534" s="22">
        <f t="shared" si="25"/>
        <v>-0.59827778372260043</v>
      </c>
      <c r="N534" s="23">
        <v>1</v>
      </c>
      <c r="O534" s="24">
        <f t="shared" si="26"/>
        <v>0</v>
      </c>
    </row>
    <row r="535" spans="1:15">
      <c r="A535" s="21" t="s">
        <v>93</v>
      </c>
      <c r="B535" s="21" t="s">
        <v>94</v>
      </c>
      <c r="C535" s="21" t="s">
        <v>95</v>
      </c>
      <c r="D535" s="21" t="s">
        <v>96</v>
      </c>
      <c r="E535" s="21" t="s">
        <v>97</v>
      </c>
      <c r="F535" s="21" t="s">
        <v>98</v>
      </c>
      <c r="G535" s="21" t="s">
        <v>99</v>
      </c>
      <c r="H535" s="21" t="s">
        <v>100</v>
      </c>
      <c r="I535" s="21" t="s">
        <v>101</v>
      </c>
      <c r="J535" s="21" t="s">
        <v>102</v>
      </c>
      <c r="K535" s="22">
        <v>0.72199999999999998</v>
      </c>
      <c r="L535" s="22">
        <f t="shared" si="24"/>
        <v>0.41255305251549113</v>
      </c>
      <c r="M535" s="22">
        <f t="shared" si="25"/>
        <v>-1.2773484393361081</v>
      </c>
      <c r="N535" s="23">
        <v>4.6727769401729301E-5</v>
      </c>
      <c r="O535" s="24">
        <f t="shared" si="26"/>
        <v>4.3304249499759386</v>
      </c>
    </row>
    <row r="536" spans="1:15">
      <c r="A536" s="21" t="s">
        <v>3536</v>
      </c>
      <c r="B536" s="21" t="s">
        <v>3537</v>
      </c>
      <c r="C536" s="21" t="s">
        <v>921</v>
      </c>
      <c r="D536" s="21" t="s">
        <v>40</v>
      </c>
      <c r="E536" s="21" t="s">
        <v>519</v>
      </c>
      <c r="F536" s="21" t="s">
        <v>520</v>
      </c>
      <c r="G536" s="21" t="s">
        <v>3538</v>
      </c>
      <c r="H536" s="21" t="s">
        <v>3539</v>
      </c>
      <c r="I536" s="21" t="s">
        <v>3540</v>
      </c>
      <c r="J536" s="21" t="s">
        <v>523</v>
      </c>
      <c r="K536" s="22">
        <v>0.88700000000000001</v>
      </c>
      <c r="L536" s="22">
        <f t="shared" si="24"/>
        <v>0.50683456728703691</v>
      </c>
      <c r="M536" s="22">
        <f t="shared" si="25"/>
        <v>-0.98041317192221511</v>
      </c>
      <c r="N536" s="23">
        <v>1</v>
      </c>
      <c r="O536" s="24">
        <f t="shared" si="26"/>
        <v>0</v>
      </c>
    </row>
    <row r="537" spans="1:15">
      <c r="A537" s="21" t="s">
        <v>3541</v>
      </c>
      <c r="B537" s="21" t="s">
        <v>3542</v>
      </c>
      <c r="C537" s="21" t="s">
        <v>33</v>
      </c>
      <c r="D537" s="21" t="s">
        <v>40</v>
      </c>
      <c r="E537" s="21" t="s">
        <v>158</v>
      </c>
      <c r="F537" s="21" t="s">
        <v>1971</v>
      </c>
      <c r="G537" s="21" t="s">
        <v>3543</v>
      </c>
      <c r="H537" s="21" t="s">
        <v>3544</v>
      </c>
      <c r="I537" s="21" t="s">
        <v>3545</v>
      </c>
      <c r="J537" s="21" t="s">
        <v>1513</v>
      </c>
      <c r="K537" s="22">
        <v>1.2509999999999999</v>
      </c>
      <c r="L537" s="22">
        <f t="shared" si="24"/>
        <v>0.71482530290426505</v>
      </c>
      <c r="M537" s="22">
        <f t="shared" si="25"/>
        <v>-0.48433739205745935</v>
      </c>
      <c r="N537" s="23">
        <v>1</v>
      </c>
      <c r="O537" s="24">
        <f t="shared" si="26"/>
        <v>0</v>
      </c>
    </row>
    <row r="538" spans="1:15">
      <c r="A538" s="21" t="s">
        <v>3546</v>
      </c>
      <c r="B538" s="21" t="s">
        <v>3547</v>
      </c>
      <c r="C538" s="21" t="s">
        <v>33</v>
      </c>
      <c r="D538" s="21" t="s">
        <v>34</v>
      </c>
      <c r="E538" s="21" t="s">
        <v>151</v>
      </c>
      <c r="F538" s="21" t="s">
        <v>872</v>
      </c>
      <c r="G538" s="21" t="s">
        <v>3548</v>
      </c>
      <c r="H538" s="21" t="s">
        <v>3549</v>
      </c>
      <c r="I538" s="21" t="s">
        <v>3550</v>
      </c>
      <c r="J538" s="21" t="s">
        <v>3551</v>
      </c>
      <c r="K538" s="22">
        <v>1.2250000000000001</v>
      </c>
      <c r="L538" s="22">
        <f t="shared" si="24"/>
        <v>0.69996882178874886</v>
      </c>
      <c r="M538" s="22">
        <f t="shared" si="25"/>
        <v>-0.51463743233334602</v>
      </c>
      <c r="N538" s="23">
        <v>0.15427290151123901</v>
      </c>
      <c r="O538" s="24">
        <f t="shared" si="26"/>
        <v>0.81171035234049271</v>
      </c>
    </row>
    <row r="539" spans="1:15">
      <c r="A539" s="21" t="s">
        <v>3552</v>
      </c>
      <c r="B539" s="21" t="s">
        <v>3553</v>
      </c>
      <c r="C539" s="21" t="s">
        <v>2155</v>
      </c>
      <c r="D539" s="21" t="s">
        <v>40</v>
      </c>
      <c r="E539" s="21" t="s">
        <v>40</v>
      </c>
      <c r="F539" s="21" t="s">
        <v>3554</v>
      </c>
      <c r="G539" s="21" t="s">
        <v>3555</v>
      </c>
      <c r="H539" s="21" t="s">
        <v>3556</v>
      </c>
      <c r="I539" s="21" t="s">
        <v>3557</v>
      </c>
      <c r="J539" s="21" t="s">
        <v>40</v>
      </c>
      <c r="K539" s="22">
        <v>0.68200000000000005</v>
      </c>
      <c r="L539" s="22">
        <f t="shared" si="24"/>
        <v>0.38969692772238917</v>
      </c>
      <c r="M539" s="22">
        <f t="shared" si="25"/>
        <v>-1.3595755371991065</v>
      </c>
      <c r="N539" s="23">
        <v>1</v>
      </c>
      <c r="O539" s="24">
        <f t="shared" si="26"/>
        <v>0</v>
      </c>
    </row>
    <row r="540" spans="1:15">
      <c r="A540" s="21" t="s">
        <v>3364</v>
      </c>
      <c r="B540" s="21" t="s">
        <v>3365</v>
      </c>
      <c r="C540" s="21" t="s">
        <v>53</v>
      </c>
      <c r="D540" s="21" t="s">
        <v>40</v>
      </c>
      <c r="E540" s="21" t="s">
        <v>158</v>
      </c>
      <c r="F540" s="21" t="s">
        <v>3366</v>
      </c>
      <c r="G540" s="21" t="s">
        <v>3367</v>
      </c>
      <c r="H540" s="21" t="s">
        <v>40</v>
      </c>
      <c r="I540" s="21" t="s">
        <v>3368</v>
      </c>
      <c r="J540" s="21" t="s">
        <v>40</v>
      </c>
      <c r="K540" s="22">
        <v>0.73199999999999998</v>
      </c>
      <c r="L540" s="22">
        <f t="shared" si="24"/>
        <v>0.41826708371376659</v>
      </c>
      <c r="M540" s="22">
        <f t="shared" si="25"/>
        <v>-1.2575036279392369</v>
      </c>
      <c r="N540" s="23">
        <v>2.2838602488318201E-2</v>
      </c>
      <c r="O540" s="24">
        <f t="shared" si="26"/>
        <v>1.6413304744270971</v>
      </c>
    </row>
    <row r="541" spans="1:15">
      <c r="A541" s="21" t="s">
        <v>3563</v>
      </c>
      <c r="B541" s="21" t="s">
        <v>3564</v>
      </c>
      <c r="C541" s="21" t="s">
        <v>53</v>
      </c>
      <c r="D541" s="21" t="s">
        <v>86</v>
      </c>
      <c r="E541" s="21" t="s">
        <v>151</v>
      </c>
      <c r="F541" s="21" t="s">
        <v>3565</v>
      </c>
      <c r="G541" s="21" t="s">
        <v>3566</v>
      </c>
      <c r="H541" s="21" t="s">
        <v>3567</v>
      </c>
      <c r="I541" s="21" t="s">
        <v>3568</v>
      </c>
      <c r="J541" s="21" t="s">
        <v>3569</v>
      </c>
      <c r="K541" s="22">
        <v>0.90500000000000003</v>
      </c>
      <c r="L541" s="22">
        <f t="shared" si="24"/>
        <v>0.51711982344393281</v>
      </c>
      <c r="M541" s="22">
        <f t="shared" si="25"/>
        <v>-0.95142948425271123</v>
      </c>
      <c r="N541" s="23">
        <v>1</v>
      </c>
      <c r="O541" s="24">
        <f t="shared" si="26"/>
        <v>0</v>
      </c>
    </row>
    <row r="542" spans="1:15">
      <c r="A542" s="21" t="s">
        <v>3836</v>
      </c>
      <c r="B542" s="21" t="s">
        <v>3837</v>
      </c>
      <c r="C542" s="21" t="s">
        <v>33</v>
      </c>
      <c r="D542" s="21" t="s">
        <v>86</v>
      </c>
      <c r="E542" s="21" t="s">
        <v>511</v>
      </c>
      <c r="F542" s="21" t="s">
        <v>3838</v>
      </c>
      <c r="G542" s="21" t="s">
        <v>3839</v>
      </c>
      <c r="H542" s="21" t="s">
        <v>3840</v>
      </c>
      <c r="I542" s="21" t="s">
        <v>3841</v>
      </c>
      <c r="J542" s="21" t="s">
        <v>3842</v>
      </c>
      <c r="K542" s="22">
        <v>0.73399999999999999</v>
      </c>
      <c r="L542" s="22">
        <f t="shared" si="24"/>
        <v>0.41940988995342171</v>
      </c>
      <c r="M542" s="22">
        <f t="shared" si="25"/>
        <v>-1.2535672133800664</v>
      </c>
      <c r="N542" s="23">
        <v>3.5143536384388599E-3</v>
      </c>
      <c r="O542" s="24">
        <f t="shared" si="26"/>
        <v>2.4541545389434485</v>
      </c>
    </row>
    <row r="543" spans="1:15">
      <c r="A543" s="21" t="s">
        <v>8972</v>
      </c>
      <c r="B543" s="21" t="s">
        <v>8973</v>
      </c>
      <c r="C543" s="21" t="s">
        <v>33</v>
      </c>
      <c r="D543" s="21" t="s">
        <v>86</v>
      </c>
      <c r="E543" s="21" t="s">
        <v>45</v>
      </c>
      <c r="F543" s="21" t="s">
        <v>8974</v>
      </c>
      <c r="G543" s="21" t="s">
        <v>8975</v>
      </c>
      <c r="H543" s="21" t="s">
        <v>8976</v>
      </c>
      <c r="I543" s="21" t="s">
        <v>8977</v>
      </c>
      <c r="J543" s="21" t="s">
        <v>4701</v>
      </c>
      <c r="K543" s="22">
        <v>0.73499999999999999</v>
      </c>
      <c r="L543" s="22">
        <f t="shared" si="24"/>
        <v>0.41998129307324927</v>
      </c>
      <c r="M543" s="22">
        <f t="shared" si="25"/>
        <v>-1.2516030264995524</v>
      </c>
      <c r="N543" s="23">
        <v>2.5208729947592601E-4</v>
      </c>
      <c r="O543" s="24">
        <f t="shared" si="26"/>
        <v>3.5984490341588038</v>
      </c>
    </row>
    <row r="544" spans="1:15">
      <c r="A544" s="21" t="s">
        <v>3582</v>
      </c>
      <c r="B544" s="21" t="s">
        <v>3583</v>
      </c>
      <c r="C544" s="21" t="s">
        <v>33</v>
      </c>
      <c r="D544" s="21" t="s">
        <v>86</v>
      </c>
      <c r="E544" s="21" t="s">
        <v>207</v>
      </c>
      <c r="F544" s="21" t="s">
        <v>3584</v>
      </c>
      <c r="G544" s="21" t="s">
        <v>3585</v>
      </c>
      <c r="H544" s="21" t="s">
        <v>3586</v>
      </c>
      <c r="I544" s="21" t="s">
        <v>3587</v>
      </c>
      <c r="J544" s="21" t="s">
        <v>3173</v>
      </c>
      <c r="K544" s="22">
        <v>1.103</v>
      </c>
      <c r="L544" s="22">
        <f t="shared" si="24"/>
        <v>0.63025764116978766</v>
      </c>
      <c r="M544" s="22">
        <f t="shared" si="25"/>
        <v>-0.66598639063189657</v>
      </c>
      <c r="N544" s="23">
        <v>1</v>
      </c>
      <c r="O544" s="24">
        <f t="shared" si="26"/>
        <v>0</v>
      </c>
    </row>
    <row r="545" spans="1:15">
      <c r="A545" s="21" t="s">
        <v>3588</v>
      </c>
      <c r="B545" s="21" t="s">
        <v>3589</v>
      </c>
      <c r="C545" s="21" t="s">
        <v>95</v>
      </c>
      <c r="D545" s="21" t="s">
        <v>34</v>
      </c>
      <c r="E545" s="21" t="s">
        <v>937</v>
      </c>
      <c r="F545" s="21" t="s">
        <v>3590</v>
      </c>
      <c r="G545" s="21" t="s">
        <v>40</v>
      </c>
      <c r="H545" s="21" t="s">
        <v>3591</v>
      </c>
      <c r="I545" s="21" t="s">
        <v>40</v>
      </c>
      <c r="J545" s="21" t="s">
        <v>40</v>
      </c>
      <c r="K545" s="22">
        <v>1.1839999999999999</v>
      </c>
      <c r="L545" s="22">
        <f t="shared" si="24"/>
        <v>0.67654129387581918</v>
      </c>
      <c r="M545" s="22">
        <f t="shared" si="25"/>
        <v>-0.5637501005943294</v>
      </c>
      <c r="N545" s="23">
        <v>0.31002574074205502</v>
      </c>
      <c r="O545" s="24">
        <f t="shared" si="26"/>
        <v>0.50860224617174177</v>
      </c>
    </row>
    <row r="546" spans="1:15">
      <c r="A546" s="21" t="s">
        <v>817</v>
      </c>
      <c r="B546" s="21" t="s">
        <v>818</v>
      </c>
      <c r="C546" s="21" t="s">
        <v>33</v>
      </c>
      <c r="D546" s="21" t="s">
        <v>34</v>
      </c>
      <c r="E546" s="21" t="s">
        <v>751</v>
      </c>
      <c r="F546" s="21" t="s">
        <v>819</v>
      </c>
      <c r="G546" s="21" t="s">
        <v>820</v>
      </c>
      <c r="H546" s="21" t="s">
        <v>821</v>
      </c>
      <c r="I546" s="21" t="s">
        <v>822</v>
      </c>
      <c r="J546" s="21" t="s">
        <v>496</v>
      </c>
      <c r="K546" s="22">
        <v>0.74</v>
      </c>
      <c r="L546" s="22">
        <f t="shared" si="24"/>
        <v>0.42283830867238703</v>
      </c>
      <c r="M546" s="22">
        <f t="shared" si="25"/>
        <v>-1.2418220057069669</v>
      </c>
      <c r="N546" s="23">
        <v>4.1300218778750699E-4</v>
      </c>
      <c r="O546" s="24">
        <f t="shared" si="26"/>
        <v>3.3840476477587922</v>
      </c>
    </row>
    <row r="547" spans="1:15">
      <c r="A547" s="21" t="s">
        <v>3599</v>
      </c>
      <c r="B547" s="21" t="s">
        <v>3600</v>
      </c>
      <c r="C547" s="21" t="s">
        <v>186</v>
      </c>
      <c r="D547" s="21" t="s">
        <v>141</v>
      </c>
      <c r="E547" s="21" t="s">
        <v>714</v>
      </c>
      <c r="F547" s="21" t="s">
        <v>3601</v>
      </c>
      <c r="G547" s="21" t="s">
        <v>3602</v>
      </c>
      <c r="H547" s="21" t="s">
        <v>3603</v>
      </c>
      <c r="I547" s="21" t="s">
        <v>3604</v>
      </c>
      <c r="J547" s="21" t="s">
        <v>1640</v>
      </c>
      <c r="K547" s="22">
        <v>0.878</v>
      </c>
      <c r="L547" s="22">
        <f t="shared" si="24"/>
        <v>0.5016919392085889</v>
      </c>
      <c r="M547" s="22">
        <f t="shared" si="25"/>
        <v>-0.99512633668792094</v>
      </c>
      <c r="N547" s="23">
        <v>1</v>
      </c>
      <c r="O547" s="24">
        <f t="shared" si="26"/>
        <v>0</v>
      </c>
    </row>
    <row r="548" spans="1:15">
      <c r="A548" s="21" t="s">
        <v>3605</v>
      </c>
      <c r="B548" s="21" t="s">
        <v>3606</v>
      </c>
      <c r="C548" s="21" t="s">
        <v>235</v>
      </c>
      <c r="D548" s="21" t="s">
        <v>141</v>
      </c>
      <c r="E548" s="21" t="s">
        <v>3607</v>
      </c>
      <c r="F548" s="21" t="s">
        <v>3608</v>
      </c>
      <c r="G548" s="21" t="s">
        <v>3609</v>
      </c>
      <c r="H548" s="21" t="s">
        <v>3610</v>
      </c>
      <c r="I548" s="21" t="s">
        <v>3611</v>
      </c>
      <c r="J548" s="21" t="s">
        <v>2385</v>
      </c>
      <c r="K548" s="22">
        <v>1.17</v>
      </c>
      <c r="L548" s="22">
        <f t="shared" si="24"/>
        <v>0.66854165019823353</v>
      </c>
      <c r="M548" s="22">
        <f t="shared" si="25"/>
        <v>-0.58091065175251222</v>
      </c>
      <c r="N548" s="23">
        <v>1</v>
      </c>
      <c r="O548" s="24">
        <f t="shared" si="26"/>
        <v>0</v>
      </c>
    </row>
    <row r="549" spans="1:15">
      <c r="A549" s="21" t="s">
        <v>3612</v>
      </c>
      <c r="B549" s="21" t="s">
        <v>3613</v>
      </c>
      <c r="C549" s="21" t="s">
        <v>235</v>
      </c>
      <c r="D549" s="21" t="s">
        <v>141</v>
      </c>
      <c r="E549" s="21" t="s">
        <v>3614</v>
      </c>
      <c r="F549" s="21" t="s">
        <v>3615</v>
      </c>
      <c r="G549" s="21" t="s">
        <v>3616</v>
      </c>
      <c r="H549" s="21" t="s">
        <v>3617</v>
      </c>
      <c r="I549" s="21" t="s">
        <v>3618</v>
      </c>
      <c r="J549" s="21" t="s">
        <v>2385</v>
      </c>
      <c r="K549" s="22">
        <v>1.218</v>
      </c>
      <c r="L549" s="22">
        <f t="shared" si="24"/>
        <v>0.69596899994995587</v>
      </c>
      <c r="M549" s="22">
        <f t="shared" si="25"/>
        <v>-0.52290504831694684</v>
      </c>
      <c r="N549" s="23">
        <v>1</v>
      </c>
      <c r="O549" s="24">
        <f t="shared" si="26"/>
        <v>0</v>
      </c>
    </row>
    <row r="550" spans="1:15">
      <c r="A550" s="21" t="s">
        <v>3619</v>
      </c>
      <c r="B550" s="21" t="s">
        <v>3620</v>
      </c>
      <c r="C550" s="21" t="s">
        <v>40</v>
      </c>
      <c r="D550" s="21" t="s">
        <v>34</v>
      </c>
      <c r="E550" s="21" t="s">
        <v>62</v>
      </c>
      <c r="F550" s="21" t="s">
        <v>3621</v>
      </c>
      <c r="G550" s="21" t="s">
        <v>3622</v>
      </c>
      <c r="H550" s="21" t="s">
        <v>3623</v>
      </c>
      <c r="I550" s="21" t="s">
        <v>3624</v>
      </c>
      <c r="J550" s="21" t="s">
        <v>3625</v>
      </c>
      <c r="K550" s="22">
        <v>1.2969999999999999</v>
      </c>
      <c r="L550" s="22">
        <f t="shared" si="24"/>
        <v>0.74110984641633237</v>
      </c>
      <c r="M550" s="22">
        <f t="shared" si="25"/>
        <v>-0.43224070197157966</v>
      </c>
      <c r="N550" s="23">
        <v>1</v>
      </c>
      <c r="O550" s="24">
        <f t="shared" si="26"/>
        <v>0</v>
      </c>
    </row>
    <row r="551" spans="1:15">
      <c r="A551" s="21" t="s">
        <v>11475</v>
      </c>
      <c r="B551" s="21" t="s">
        <v>11476</v>
      </c>
      <c r="C551" s="21" t="s">
        <v>921</v>
      </c>
      <c r="D551" s="21" t="s">
        <v>141</v>
      </c>
      <c r="E551" s="21" t="s">
        <v>2498</v>
      </c>
      <c r="F551" s="21" t="s">
        <v>3341</v>
      </c>
      <c r="G551" s="21" t="s">
        <v>11477</v>
      </c>
      <c r="H551" s="21" t="s">
        <v>11478</v>
      </c>
      <c r="I551" s="21" t="s">
        <v>11479</v>
      </c>
      <c r="J551" s="21" t="s">
        <v>1180</v>
      </c>
      <c r="K551" s="22">
        <v>0.77100000000000002</v>
      </c>
      <c r="L551" s="22">
        <f t="shared" si="24"/>
        <v>0.44055180538704108</v>
      </c>
      <c r="M551" s="22">
        <f t="shared" si="25"/>
        <v>-1.1826164163082449</v>
      </c>
      <c r="N551" s="23">
        <v>8.2595632799648596E-3</v>
      </c>
      <c r="O551" s="24">
        <f t="shared" si="26"/>
        <v>2.0830429151633383</v>
      </c>
    </row>
    <row r="552" spans="1:15">
      <c r="A552" s="21" t="s">
        <v>3632</v>
      </c>
      <c r="B552" s="21" t="s">
        <v>3633</v>
      </c>
      <c r="C552" s="21" t="s">
        <v>1287</v>
      </c>
      <c r="D552" s="21" t="s">
        <v>40</v>
      </c>
      <c r="E552" s="21" t="s">
        <v>158</v>
      </c>
      <c r="F552" s="21" t="s">
        <v>3634</v>
      </c>
      <c r="G552" s="21" t="s">
        <v>3635</v>
      </c>
      <c r="H552" s="21" t="s">
        <v>3636</v>
      </c>
      <c r="I552" s="21" t="s">
        <v>3637</v>
      </c>
      <c r="J552" s="21" t="s">
        <v>40</v>
      </c>
      <c r="K552" s="22">
        <v>0.93400000000000005</v>
      </c>
      <c r="L552" s="22">
        <f t="shared" si="24"/>
        <v>0.53369051391893174</v>
      </c>
      <c r="M552" s="22">
        <f t="shared" si="25"/>
        <v>-0.90592472651361722</v>
      </c>
      <c r="N552" s="23">
        <v>1</v>
      </c>
      <c r="O552" s="24">
        <f t="shared" si="26"/>
        <v>0</v>
      </c>
    </row>
    <row r="553" spans="1:15">
      <c r="A553" s="21" t="s">
        <v>3638</v>
      </c>
      <c r="B553" s="21" t="s">
        <v>3639</v>
      </c>
      <c r="C553" s="21" t="s">
        <v>33</v>
      </c>
      <c r="D553" s="21" t="s">
        <v>86</v>
      </c>
      <c r="E553" s="21" t="s">
        <v>511</v>
      </c>
      <c r="F553" s="21" t="s">
        <v>3640</v>
      </c>
      <c r="G553" s="21" t="s">
        <v>3641</v>
      </c>
      <c r="H553" s="21" t="s">
        <v>3642</v>
      </c>
      <c r="I553" s="21" t="s">
        <v>3643</v>
      </c>
      <c r="J553" s="21" t="s">
        <v>40</v>
      </c>
      <c r="K553" s="22">
        <v>1.3340000000000001</v>
      </c>
      <c r="L553" s="22">
        <f t="shared" si="24"/>
        <v>0.7622517618499518</v>
      </c>
      <c r="M553" s="22">
        <f t="shared" si="25"/>
        <v>-0.39166051503869392</v>
      </c>
      <c r="N553" s="23">
        <v>1</v>
      </c>
      <c r="O553" s="24">
        <f t="shared" si="26"/>
        <v>0</v>
      </c>
    </row>
    <row r="554" spans="1:15">
      <c r="A554" s="21" t="s">
        <v>3644</v>
      </c>
      <c r="B554" s="21" t="s">
        <v>3645</v>
      </c>
      <c r="C554" s="21" t="s">
        <v>53</v>
      </c>
      <c r="D554" s="21" t="s">
        <v>40</v>
      </c>
      <c r="E554" s="21" t="s">
        <v>937</v>
      </c>
      <c r="F554" s="21" t="s">
        <v>3646</v>
      </c>
      <c r="G554" s="21" t="s">
        <v>3647</v>
      </c>
      <c r="H554" s="21" t="s">
        <v>3648</v>
      </c>
      <c r="I554" s="21" t="s">
        <v>3649</v>
      </c>
      <c r="J554" s="21" t="s">
        <v>40</v>
      </c>
      <c r="K554" s="22">
        <v>0.745</v>
      </c>
      <c r="L554" s="22">
        <f t="shared" si="24"/>
        <v>0.42569532427152479</v>
      </c>
      <c r="M554" s="22">
        <f t="shared" si="25"/>
        <v>-1.2321068508737552</v>
      </c>
      <c r="N554" s="23">
        <v>0.91163827663226105</v>
      </c>
      <c r="O554" s="24">
        <f t="shared" si="26"/>
        <v>4.0177448540814079E-2</v>
      </c>
    </row>
    <row r="555" spans="1:15">
      <c r="A555" s="21" t="s">
        <v>3650</v>
      </c>
      <c r="B555" s="21" t="s">
        <v>3651</v>
      </c>
      <c r="C555" s="21" t="s">
        <v>40</v>
      </c>
      <c r="D555" s="21" t="s">
        <v>40</v>
      </c>
      <c r="E555" s="21" t="s">
        <v>40</v>
      </c>
      <c r="F555" s="21" t="s">
        <v>3652</v>
      </c>
      <c r="G555" s="21" t="s">
        <v>3653</v>
      </c>
      <c r="H555" s="21" t="s">
        <v>3654</v>
      </c>
      <c r="I555" s="21" t="s">
        <v>3655</v>
      </c>
      <c r="J555" s="21" t="s">
        <v>40</v>
      </c>
      <c r="K555" s="22">
        <v>1.111</v>
      </c>
      <c r="L555" s="22">
        <f t="shared" si="24"/>
        <v>0.63482886612840805</v>
      </c>
      <c r="M555" s="22">
        <f t="shared" si="25"/>
        <v>-0.65556036483418723</v>
      </c>
      <c r="N555" s="23">
        <v>0.86300013176505797</v>
      </c>
      <c r="O555" s="24">
        <f t="shared" si="26"/>
        <v>6.3989137975597812E-2</v>
      </c>
    </row>
    <row r="556" spans="1:15">
      <c r="A556" s="21" t="s">
        <v>1198</v>
      </c>
      <c r="B556" s="21" t="s">
        <v>1199</v>
      </c>
      <c r="C556" s="21" t="s">
        <v>33</v>
      </c>
      <c r="D556" s="21" t="s">
        <v>40</v>
      </c>
      <c r="E556" s="21" t="s">
        <v>511</v>
      </c>
      <c r="F556" s="21" t="s">
        <v>1200</v>
      </c>
      <c r="G556" s="21" t="s">
        <v>1201</v>
      </c>
      <c r="H556" s="21" t="s">
        <v>1202</v>
      </c>
      <c r="I556" s="21" t="s">
        <v>1203</v>
      </c>
      <c r="J556" s="21" t="s">
        <v>1204</v>
      </c>
      <c r="K556" s="22">
        <v>0.78300000000000003</v>
      </c>
      <c r="L556" s="22">
        <f t="shared" si="24"/>
        <v>0.44740864282497167</v>
      </c>
      <c r="M556" s="22">
        <f t="shared" si="25"/>
        <v>-1.1603349689322384</v>
      </c>
      <c r="N556" s="23">
        <v>2.6637773552344101E-2</v>
      </c>
      <c r="O556" s="24">
        <f t="shared" si="26"/>
        <v>1.5745020773372989</v>
      </c>
    </row>
    <row r="557" spans="1:15">
      <c r="A557" s="21" t="s">
        <v>3662</v>
      </c>
      <c r="B557" s="21" t="s">
        <v>3663</v>
      </c>
      <c r="C557" s="21" t="s">
        <v>140</v>
      </c>
      <c r="D557" s="21" t="s">
        <v>141</v>
      </c>
      <c r="E557" s="21" t="s">
        <v>111</v>
      </c>
      <c r="F557" s="21" t="s">
        <v>3664</v>
      </c>
      <c r="G557" s="21" t="s">
        <v>3665</v>
      </c>
      <c r="H557" s="21" t="s">
        <v>3666</v>
      </c>
      <c r="I557" s="21" t="s">
        <v>3667</v>
      </c>
      <c r="J557" s="21" t="s">
        <v>40</v>
      </c>
      <c r="K557" s="22">
        <v>1.2529999999999999</v>
      </c>
      <c r="L557" s="22">
        <f t="shared" si="24"/>
        <v>0.71596810914392017</v>
      </c>
      <c r="M557" s="22">
        <f t="shared" si="25"/>
        <v>-0.48203276690141855</v>
      </c>
      <c r="N557" s="23">
        <v>1</v>
      </c>
      <c r="O557" s="24">
        <f t="shared" si="26"/>
        <v>0</v>
      </c>
    </row>
    <row r="558" spans="1:15">
      <c r="A558" s="21" t="s">
        <v>3948</v>
      </c>
      <c r="B558" s="21" t="s">
        <v>3949</v>
      </c>
      <c r="C558" s="21" t="s">
        <v>921</v>
      </c>
      <c r="D558" s="21" t="s">
        <v>141</v>
      </c>
      <c r="E558" s="21" t="s">
        <v>519</v>
      </c>
      <c r="F558" s="21" t="s">
        <v>3950</v>
      </c>
      <c r="G558" s="21" t="s">
        <v>3951</v>
      </c>
      <c r="H558" s="21" t="s">
        <v>3952</v>
      </c>
      <c r="I558" s="21" t="s">
        <v>3953</v>
      </c>
      <c r="J558" s="21" t="s">
        <v>40</v>
      </c>
      <c r="K558" s="22">
        <v>0.78600000000000003</v>
      </c>
      <c r="L558" s="22">
        <f t="shared" si="24"/>
        <v>0.44912285218445436</v>
      </c>
      <c r="M558" s="22">
        <f t="shared" si="25"/>
        <v>-1.1548179639646725</v>
      </c>
      <c r="N558" s="23">
        <v>7.7067392220386594E-5</v>
      </c>
      <c r="O558" s="24">
        <f t="shared" si="26"/>
        <v>4.1131293362709949</v>
      </c>
    </row>
    <row r="559" spans="1:15">
      <c r="A559" s="21" t="s">
        <v>3674</v>
      </c>
      <c r="B559" s="21" t="s">
        <v>3675</v>
      </c>
      <c r="C559" s="21" t="s">
        <v>33</v>
      </c>
      <c r="D559" s="21" t="s">
        <v>34</v>
      </c>
      <c r="E559" s="21" t="s">
        <v>158</v>
      </c>
      <c r="F559" s="21" t="s">
        <v>3676</v>
      </c>
      <c r="G559" s="21" t="s">
        <v>3677</v>
      </c>
      <c r="H559" s="21" t="s">
        <v>3678</v>
      </c>
      <c r="I559" s="21" t="s">
        <v>3679</v>
      </c>
      <c r="J559" s="21" t="s">
        <v>1344</v>
      </c>
      <c r="K559" s="22">
        <v>1.339</v>
      </c>
      <c r="L559" s="22">
        <f t="shared" si="24"/>
        <v>0.76510877744908945</v>
      </c>
      <c r="M559" s="22">
        <f t="shared" si="25"/>
        <v>-0.38626322089896858</v>
      </c>
      <c r="N559" s="23">
        <v>1</v>
      </c>
      <c r="O559" s="24">
        <f t="shared" si="26"/>
        <v>0</v>
      </c>
    </row>
    <row r="560" spans="1:15">
      <c r="A560" s="21" t="s">
        <v>927</v>
      </c>
      <c r="B560" s="21" t="s">
        <v>928</v>
      </c>
      <c r="C560" s="21" t="s">
        <v>33</v>
      </c>
      <c r="D560" s="21" t="s">
        <v>34</v>
      </c>
      <c r="E560" s="21" t="s">
        <v>929</v>
      </c>
      <c r="F560" s="21" t="s">
        <v>930</v>
      </c>
      <c r="G560" s="21" t="s">
        <v>931</v>
      </c>
      <c r="H560" s="21" t="s">
        <v>932</v>
      </c>
      <c r="I560" s="21" t="s">
        <v>933</v>
      </c>
      <c r="J560" s="21" t="s">
        <v>40</v>
      </c>
      <c r="K560" s="22">
        <v>0.79500000000000004</v>
      </c>
      <c r="L560" s="22">
        <f t="shared" si="24"/>
        <v>0.45426548026290231</v>
      </c>
      <c r="M560" s="22">
        <f t="shared" si="25"/>
        <v>-1.1383924160515613</v>
      </c>
      <c r="N560" s="23">
        <v>2.89343437377362E-3</v>
      </c>
      <c r="O560" s="24">
        <f t="shared" si="26"/>
        <v>2.5385863634580983</v>
      </c>
    </row>
    <row r="561" spans="1:15">
      <c r="A561" s="21" t="s">
        <v>3686</v>
      </c>
      <c r="B561" s="21" t="s">
        <v>3687</v>
      </c>
      <c r="C561" s="21" t="s">
        <v>33</v>
      </c>
      <c r="D561" s="21" t="s">
        <v>34</v>
      </c>
      <c r="E561" s="21" t="s">
        <v>111</v>
      </c>
      <c r="F561" s="21" t="s">
        <v>3688</v>
      </c>
      <c r="G561" s="21" t="s">
        <v>3689</v>
      </c>
      <c r="H561" s="21" t="s">
        <v>3690</v>
      </c>
      <c r="I561" s="21" t="s">
        <v>3691</v>
      </c>
      <c r="J561" s="21" t="s">
        <v>3692</v>
      </c>
      <c r="K561" s="22">
        <v>0.60899999999999999</v>
      </c>
      <c r="L561" s="22">
        <f t="shared" si="24"/>
        <v>0.34798449997497793</v>
      </c>
      <c r="M561" s="22">
        <f t="shared" si="25"/>
        <v>-1.5229050483169468</v>
      </c>
      <c r="N561" s="23">
        <v>0.24334316362727201</v>
      </c>
      <c r="O561" s="24">
        <f t="shared" si="26"/>
        <v>0.61378085012175465</v>
      </c>
    </row>
    <row r="562" spans="1:15">
      <c r="A562" s="21" t="s">
        <v>3693</v>
      </c>
      <c r="B562" s="21" t="s">
        <v>3694</v>
      </c>
      <c r="C562" s="21" t="s">
        <v>33</v>
      </c>
      <c r="D562" s="21" t="s">
        <v>40</v>
      </c>
      <c r="E562" s="21" t="s">
        <v>158</v>
      </c>
      <c r="F562" s="21" t="s">
        <v>1051</v>
      </c>
      <c r="G562" s="21" t="s">
        <v>3695</v>
      </c>
      <c r="H562" s="21" t="s">
        <v>3696</v>
      </c>
      <c r="I562" s="21" t="s">
        <v>3697</v>
      </c>
      <c r="J562" s="21" t="s">
        <v>1055</v>
      </c>
      <c r="K562" s="22">
        <v>1.2829999999999999</v>
      </c>
      <c r="L562" s="22">
        <f t="shared" si="24"/>
        <v>0.73311020273874661</v>
      </c>
      <c r="M562" s="22">
        <f t="shared" si="25"/>
        <v>-0.44789801113359673</v>
      </c>
      <c r="N562" s="23">
        <v>1</v>
      </c>
      <c r="O562" s="24">
        <f t="shared" si="26"/>
        <v>0</v>
      </c>
    </row>
    <row r="563" spans="1:15">
      <c r="A563" s="21" t="s">
        <v>3698</v>
      </c>
      <c r="B563" s="21" t="s">
        <v>3699</v>
      </c>
      <c r="C563" s="21" t="s">
        <v>33</v>
      </c>
      <c r="D563" s="21" t="s">
        <v>86</v>
      </c>
      <c r="E563" s="21" t="s">
        <v>77</v>
      </c>
      <c r="F563" s="21" t="s">
        <v>3700</v>
      </c>
      <c r="G563" s="21" t="s">
        <v>3701</v>
      </c>
      <c r="H563" s="21" t="s">
        <v>3702</v>
      </c>
      <c r="I563" s="21" t="s">
        <v>3703</v>
      </c>
      <c r="J563" s="21" t="s">
        <v>3704</v>
      </c>
      <c r="K563" s="22">
        <v>0.53</v>
      </c>
      <c r="L563" s="22">
        <f t="shared" si="24"/>
        <v>0.30284365350860154</v>
      </c>
      <c r="M563" s="22">
        <f t="shared" si="25"/>
        <v>-1.7233549167727173</v>
      </c>
      <c r="N563" s="23">
        <v>0.63684234997173095</v>
      </c>
      <c r="O563" s="24">
        <f t="shared" si="26"/>
        <v>0.19596806375739639</v>
      </c>
    </row>
    <row r="564" spans="1:15">
      <c r="A564" s="21" t="s">
        <v>3705</v>
      </c>
      <c r="B564" s="21" t="s">
        <v>3706</v>
      </c>
      <c r="C564" s="21" t="s">
        <v>33</v>
      </c>
      <c r="D564" s="21" t="s">
        <v>34</v>
      </c>
      <c r="E564" s="21" t="s">
        <v>214</v>
      </c>
      <c r="F564" s="21" t="s">
        <v>3707</v>
      </c>
      <c r="G564" s="21" t="s">
        <v>3708</v>
      </c>
      <c r="H564" s="21" t="s">
        <v>3709</v>
      </c>
      <c r="I564" s="21" t="s">
        <v>3710</v>
      </c>
      <c r="J564" s="21" t="s">
        <v>3711</v>
      </c>
      <c r="K564" s="22">
        <v>1.369</v>
      </c>
      <c r="L564" s="22">
        <f t="shared" si="24"/>
        <v>0.782250871043916</v>
      </c>
      <c r="M564" s="22">
        <f t="shared" si="25"/>
        <v>-0.3542967349653795</v>
      </c>
      <c r="N564" s="23">
        <v>0.83793563703455898</v>
      </c>
      <c r="O564" s="24">
        <f t="shared" si="26"/>
        <v>7.6789338833012685E-2</v>
      </c>
    </row>
    <row r="565" spans="1:15">
      <c r="A565" s="21" t="s">
        <v>3712</v>
      </c>
      <c r="B565" s="21" t="s">
        <v>3713</v>
      </c>
      <c r="C565" s="21" t="s">
        <v>40</v>
      </c>
      <c r="D565" s="21" t="s">
        <v>86</v>
      </c>
      <c r="E565" s="21" t="s">
        <v>40</v>
      </c>
      <c r="F565" s="21" t="s">
        <v>3714</v>
      </c>
      <c r="G565" s="21" t="s">
        <v>3715</v>
      </c>
      <c r="H565" s="21" t="s">
        <v>3716</v>
      </c>
      <c r="I565" s="21" t="s">
        <v>3717</v>
      </c>
      <c r="J565" s="21" t="s">
        <v>40</v>
      </c>
      <c r="K565" s="22">
        <v>1.391</v>
      </c>
      <c r="L565" s="22">
        <f t="shared" si="24"/>
        <v>0.79482173968012215</v>
      </c>
      <c r="M565" s="22">
        <f t="shared" si="25"/>
        <v>-0.33129676168103983</v>
      </c>
      <c r="N565" s="23">
        <v>0.293433078539098</v>
      </c>
      <c r="O565" s="24">
        <f t="shared" si="26"/>
        <v>0.53249092997043335</v>
      </c>
    </row>
    <row r="566" spans="1:15">
      <c r="A566" s="21" t="s">
        <v>838</v>
      </c>
      <c r="B566" s="21" t="s">
        <v>839</v>
      </c>
      <c r="C566" s="21" t="s">
        <v>33</v>
      </c>
      <c r="D566" s="21" t="s">
        <v>34</v>
      </c>
      <c r="E566" s="21" t="s">
        <v>158</v>
      </c>
      <c r="F566" s="21" t="s">
        <v>840</v>
      </c>
      <c r="G566" s="21" t="s">
        <v>841</v>
      </c>
      <c r="H566" s="21" t="s">
        <v>842</v>
      </c>
      <c r="I566" s="21" t="s">
        <v>843</v>
      </c>
      <c r="J566" s="21" t="s">
        <v>762</v>
      </c>
      <c r="K566" s="22">
        <v>0.79600000000000004</v>
      </c>
      <c r="L566" s="22">
        <f t="shared" si="24"/>
        <v>0.45483688338272987</v>
      </c>
      <c r="M566" s="22">
        <f t="shared" si="25"/>
        <v>-1.13657884567963</v>
      </c>
      <c r="N566" s="23">
        <v>2.2483903834683901E-2</v>
      </c>
      <c r="O566" s="24">
        <f t="shared" si="26"/>
        <v>1.6481282808846791</v>
      </c>
    </row>
    <row r="567" spans="1:15">
      <c r="A567" s="21" t="s">
        <v>3724</v>
      </c>
      <c r="B567" s="21" t="s">
        <v>3725</v>
      </c>
      <c r="C567" s="21" t="s">
        <v>85</v>
      </c>
      <c r="D567" s="21" t="s">
        <v>86</v>
      </c>
      <c r="E567" s="21" t="s">
        <v>158</v>
      </c>
      <c r="F567" s="21" t="s">
        <v>3726</v>
      </c>
      <c r="G567" s="21" t="s">
        <v>3727</v>
      </c>
      <c r="H567" s="21" t="s">
        <v>3728</v>
      </c>
      <c r="I567" s="21" t="s">
        <v>3729</v>
      </c>
      <c r="J567" s="21" t="s">
        <v>40</v>
      </c>
      <c r="K567" s="22">
        <v>1.3129999999999999</v>
      </c>
      <c r="L567" s="22">
        <f t="shared" si="24"/>
        <v>0.75025229633357315</v>
      </c>
      <c r="M567" s="22">
        <f t="shared" si="25"/>
        <v>-0.4145522653303923</v>
      </c>
      <c r="N567" s="23">
        <v>0.25171721559218402</v>
      </c>
      <c r="O567" s="24">
        <f t="shared" si="26"/>
        <v>0.59908708091167262</v>
      </c>
    </row>
    <row r="568" spans="1:15">
      <c r="A568" s="21" t="s">
        <v>516</v>
      </c>
      <c r="B568" s="21" t="s">
        <v>517</v>
      </c>
      <c r="C568" s="21" t="s">
        <v>518</v>
      </c>
      <c r="D568" s="21" t="s">
        <v>40</v>
      </c>
      <c r="E568" s="21" t="s">
        <v>519</v>
      </c>
      <c r="F568" s="21" t="s">
        <v>520</v>
      </c>
      <c r="G568" s="21" t="s">
        <v>521</v>
      </c>
      <c r="H568" s="21" t="s">
        <v>40</v>
      </c>
      <c r="I568" s="21" t="s">
        <v>522</v>
      </c>
      <c r="J568" s="21" t="s">
        <v>523</v>
      </c>
      <c r="K568" s="22">
        <v>0.87</v>
      </c>
      <c r="L568" s="22">
        <f t="shared" si="24"/>
        <v>0.49712071424996851</v>
      </c>
      <c r="M568" s="22">
        <f t="shared" si="25"/>
        <v>-1.0083318754871886</v>
      </c>
      <c r="N568" s="23">
        <v>1.01378183414221E-3</v>
      </c>
      <c r="O568" s="24">
        <f t="shared" si="26"/>
        <v>2.9940554951233498</v>
      </c>
    </row>
    <row r="569" spans="1:15">
      <c r="A569" s="21" t="s">
        <v>3737</v>
      </c>
      <c r="B569" s="21" t="s">
        <v>3738</v>
      </c>
      <c r="C569" s="21" t="s">
        <v>85</v>
      </c>
      <c r="D569" s="21" t="s">
        <v>34</v>
      </c>
      <c r="E569" s="21" t="s">
        <v>3739</v>
      </c>
      <c r="F569" s="21" t="s">
        <v>3740</v>
      </c>
      <c r="G569" s="21" t="s">
        <v>3741</v>
      </c>
      <c r="H569" s="21" t="s">
        <v>3742</v>
      </c>
      <c r="I569" s="21" t="s">
        <v>3743</v>
      </c>
      <c r="J569" s="21" t="s">
        <v>40</v>
      </c>
      <c r="K569" s="22">
        <v>1.2030000000000001</v>
      </c>
      <c r="L569" s="22">
        <f t="shared" si="24"/>
        <v>0.68739795315254271</v>
      </c>
      <c r="M569" s="22">
        <f t="shared" si="25"/>
        <v>-0.54078253904720253</v>
      </c>
      <c r="N569" s="23">
        <v>1</v>
      </c>
      <c r="O569" s="24">
        <f t="shared" si="26"/>
        <v>0</v>
      </c>
    </row>
    <row r="570" spans="1:15">
      <c r="A570" s="21" t="s">
        <v>3744</v>
      </c>
      <c r="B570" s="21" t="s">
        <v>3745</v>
      </c>
      <c r="C570" s="21" t="s">
        <v>3119</v>
      </c>
      <c r="D570" s="21" t="s">
        <v>141</v>
      </c>
      <c r="E570" s="21" t="s">
        <v>1823</v>
      </c>
      <c r="F570" s="21" t="s">
        <v>3746</v>
      </c>
      <c r="G570" s="21" t="s">
        <v>3747</v>
      </c>
      <c r="H570" s="21" t="s">
        <v>3748</v>
      </c>
      <c r="I570" s="21" t="s">
        <v>3749</v>
      </c>
      <c r="J570" s="21" t="s">
        <v>1828</v>
      </c>
      <c r="K570" s="22">
        <v>0.71599999999999997</v>
      </c>
      <c r="L570" s="22">
        <f t="shared" si="24"/>
        <v>0.40912463379652581</v>
      </c>
      <c r="M570" s="22">
        <f t="shared" si="25"/>
        <v>-1.2893876889590228</v>
      </c>
      <c r="N570" s="23">
        <v>0.195812384824048</v>
      </c>
      <c r="O570" s="24">
        <f t="shared" si="26"/>
        <v>0.70815984322417869</v>
      </c>
    </row>
    <row r="571" spans="1:15">
      <c r="A571" s="21" t="s">
        <v>3750</v>
      </c>
      <c r="B571" s="21" t="s">
        <v>3751</v>
      </c>
      <c r="C571" s="21" t="s">
        <v>33</v>
      </c>
      <c r="D571" s="21" t="s">
        <v>86</v>
      </c>
      <c r="E571" s="21" t="s">
        <v>151</v>
      </c>
      <c r="F571" s="21" t="s">
        <v>3752</v>
      </c>
      <c r="G571" s="21" t="s">
        <v>3753</v>
      </c>
      <c r="H571" s="21" t="s">
        <v>3754</v>
      </c>
      <c r="I571" s="21" t="s">
        <v>3755</v>
      </c>
      <c r="J571" s="21" t="s">
        <v>40</v>
      </c>
      <c r="K571" s="22">
        <v>1.3260000000000001</v>
      </c>
      <c r="L571" s="22">
        <f t="shared" si="24"/>
        <v>0.75768053689133141</v>
      </c>
      <c r="M571" s="22">
        <f t="shared" si="25"/>
        <v>-0.40033840611069121</v>
      </c>
      <c r="N571" s="23">
        <v>1</v>
      </c>
      <c r="O571" s="24">
        <f t="shared" si="26"/>
        <v>0</v>
      </c>
    </row>
    <row r="572" spans="1:15">
      <c r="A572" s="21" t="s">
        <v>3756</v>
      </c>
      <c r="B572" s="21" t="s">
        <v>3757</v>
      </c>
      <c r="C572" s="21" t="s">
        <v>33</v>
      </c>
      <c r="D572" s="21" t="s">
        <v>34</v>
      </c>
      <c r="E572" s="21" t="s">
        <v>77</v>
      </c>
      <c r="F572" s="21" t="s">
        <v>3758</v>
      </c>
      <c r="G572" s="21" t="s">
        <v>3759</v>
      </c>
      <c r="H572" s="21" t="s">
        <v>3760</v>
      </c>
      <c r="I572" s="21" t="s">
        <v>3761</v>
      </c>
      <c r="J572" s="21" t="s">
        <v>1708</v>
      </c>
      <c r="K572" s="22">
        <v>1.363</v>
      </c>
      <c r="L572" s="22">
        <f t="shared" si="24"/>
        <v>0.77882245232495073</v>
      </c>
      <c r="M572" s="22">
        <f t="shared" si="25"/>
        <v>-0.36063361941806954</v>
      </c>
      <c r="N572" s="23">
        <v>1</v>
      </c>
      <c r="O572" s="24">
        <f t="shared" si="26"/>
        <v>0</v>
      </c>
    </row>
    <row r="573" spans="1:15">
      <c r="A573" s="21" t="s">
        <v>3762</v>
      </c>
      <c r="B573" s="21" t="s">
        <v>3763</v>
      </c>
      <c r="C573" s="21" t="s">
        <v>132</v>
      </c>
      <c r="D573" s="21" t="s">
        <v>3764</v>
      </c>
      <c r="E573" s="21" t="s">
        <v>3765</v>
      </c>
      <c r="F573" s="21" t="s">
        <v>3766</v>
      </c>
      <c r="G573" s="21" t="s">
        <v>3767</v>
      </c>
      <c r="H573" s="21" t="s">
        <v>3768</v>
      </c>
      <c r="I573" s="21" t="s">
        <v>3769</v>
      </c>
      <c r="J573" s="21" t="s">
        <v>40</v>
      </c>
      <c r="K573" s="22">
        <v>0.97399999999999998</v>
      </c>
      <c r="L573" s="22">
        <f t="shared" si="24"/>
        <v>0.55654663871203369</v>
      </c>
      <c r="M573" s="22">
        <f t="shared" si="25"/>
        <v>-0.84542550414093698</v>
      </c>
      <c r="N573" s="23">
        <v>1</v>
      </c>
      <c r="O573" s="24">
        <f t="shared" si="26"/>
        <v>0</v>
      </c>
    </row>
    <row r="574" spans="1:15">
      <c r="A574" s="21" t="s">
        <v>3770</v>
      </c>
      <c r="B574" s="21" t="s">
        <v>3771</v>
      </c>
      <c r="C574" s="21" t="s">
        <v>53</v>
      </c>
      <c r="D574" s="21" t="s">
        <v>86</v>
      </c>
      <c r="E574" s="21" t="s">
        <v>45</v>
      </c>
      <c r="F574" s="21" t="s">
        <v>3772</v>
      </c>
      <c r="G574" s="21" t="s">
        <v>3773</v>
      </c>
      <c r="H574" s="21" t="s">
        <v>3774</v>
      </c>
      <c r="I574" s="21" t="s">
        <v>3775</v>
      </c>
      <c r="J574" s="21" t="s">
        <v>40</v>
      </c>
      <c r="K574" s="22">
        <v>1.087</v>
      </c>
      <c r="L574" s="22">
        <f t="shared" si="24"/>
        <v>0.62111519125254688</v>
      </c>
      <c r="M574" s="22">
        <f t="shared" si="25"/>
        <v>-0.68706724119596985</v>
      </c>
      <c r="N574" s="23">
        <v>1</v>
      </c>
      <c r="O574" s="24">
        <f t="shared" si="26"/>
        <v>0</v>
      </c>
    </row>
    <row r="575" spans="1:15">
      <c r="A575" s="21" t="s">
        <v>3776</v>
      </c>
      <c r="B575" s="21" t="s">
        <v>3777</v>
      </c>
      <c r="C575" s="21" t="s">
        <v>186</v>
      </c>
      <c r="D575" s="21" t="s">
        <v>141</v>
      </c>
      <c r="E575" s="21" t="s">
        <v>214</v>
      </c>
      <c r="F575" s="21" t="s">
        <v>3778</v>
      </c>
      <c r="G575" s="21" t="s">
        <v>3779</v>
      </c>
      <c r="H575" s="21" t="s">
        <v>3780</v>
      </c>
      <c r="I575" s="21" t="s">
        <v>3781</v>
      </c>
      <c r="J575" s="21" t="s">
        <v>40</v>
      </c>
      <c r="K575" s="22">
        <v>1.341</v>
      </c>
      <c r="L575" s="22">
        <f t="shared" si="24"/>
        <v>0.76625158368874458</v>
      </c>
      <c r="M575" s="22">
        <f t="shared" si="25"/>
        <v>-0.38410994431880519</v>
      </c>
      <c r="N575" s="23">
        <v>1</v>
      </c>
      <c r="O575" s="24">
        <f t="shared" si="26"/>
        <v>0</v>
      </c>
    </row>
    <row r="576" spans="1:15">
      <c r="A576" s="21" t="s">
        <v>3782</v>
      </c>
      <c r="B576" s="21" t="s">
        <v>3783</v>
      </c>
      <c r="C576" s="21" t="s">
        <v>40</v>
      </c>
      <c r="D576" s="21" t="s">
        <v>40</v>
      </c>
      <c r="E576" s="21" t="s">
        <v>40</v>
      </c>
      <c r="F576" s="21" t="s">
        <v>3784</v>
      </c>
      <c r="G576" s="21" t="s">
        <v>3785</v>
      </c>
      <c r="H576" s="21" t="s">
        <v>3786</v>
      </c>
      <c r="I576" s="21" t="s">
        <v>3787</v>
      </c>
      <c r="J576" s="21" t="s">
        <v>40</v>
      </c>
      <c r="K576" s="22">
        <v>0.96499999999999997</v>
      </c>
      <c r="L576" s="22">
        <f t="shared" si="24"/>
        <v>0.55140401063358579</v>
      </c>
      <c r="M576" s="22">
        <f t="shared" si="25"/>
        <v>-0.85881833406783625</v>
      </c>
      <c r="N576" s="23">
        <v>1</v>
      </c>
      <c r="O576" s="24">
        <f t="shared" si="26"/>
        <v>0</v>
      </c>
    </row>
    <row r="577" spans="1:15">
      <c r="A577" s="21" t="s">
        <v>3788</v>
      </c>
      <c r="B577" s="21" t="s">
        <v>3789</v>
      </c>
      <c r="C577" s="21" t="s">
        <v>33</v>
      </c>
      <c r="D577" s="21" t="s">
        <v>34</v>
      </c>
      <c r="E577" s="21" t="s">
        <v>158</v>
      </c>
      <c r="F577" s="21" t="s">
        <v>3790</v>
      </c>
      <c r="G577" s="21" t="s">
        <v>3791</v>
      </c>
      <c r="H577" s="21" t="s">
        <v>3792</v>
      </c>
      <c r="I577" s="21" t="s">
        <v>3793</v>
      </c>
      <c r="J577" s="21" t="s">
        <v>3033</v>
      </c>
      <c r="K577" s="22">
        <v>1.2210000000000001</v>
      </c>
      <c r="L577" s="22">
        <f t="shared" si="24"/>
        <v>0.69768320930943861</v>
      </c>
      <c r="M577" s="22">
        <f t="shared" si="25"/>
        <v>-0.51935598123587579</v>
      </c>
      <c r="N577" s="23">
        <v>0.58807295901250101</v>
      </c>
      <c r="O577" s="24">
        <f t="shared" si="26"/>
        <v>0.23056879002774414</v>
      </c>
    </row>
    <row r="578" spans="1:15">
      <c r="A578" s="21" t="s">
        <v>3794</v>
      </c>
      <c r="B578" s="21" t="s">
        <v>3795</v>
      </c>
      <c r="C578" s="21" t="s">
        <v>33</v>
      </c>
      <c r="D578" s="21" t="s">
        <v>34</v>
      </c>
      <c r="E578" s="21" t="s">
        <v>158</v>
      </c>
      <c r="F578" s="21" t="s">
        <v>3796</v>
      </c>
      <c r="G578" s="21" t="s">
        <v>3797</v>
      </c>
      <c r="H578" s="21" t="s">
        <v>3798</v>
      </c>
      <c r="I578" s="21" t="s">
        <v>3799</v>
      </c>
      <c r="J578" s="21" t="s">
        <v>40</v>
      </c>
      <c r="K578" s="22">
        <v>1.321</v>
      </c>
      <c r="L578" s="22">
        <f t="shared" ref="L578:L641" si="27">K578/1.750077949</f>
        <v>0.75482352129219354</v>
      </c>
      <c r="M578" s="22">
        <f t="shared" ref="M578:M641" si="28">LOG(L578, 2)</f>
        <v>-0.40578871497645153</v>
      </c>
      <c r="N578" s="23">
        <v>1</v>
      </c>
      <c r="O578" s="24">
        <f t="shared" ref="O578:O641" si="29">-LOG10(N578)</f>
        <v>0</v>
      </c>
    </row>
    <row r="579" spans="1:15">
      <c r="A579" s="21" t="s">
        <v>3800</v>
      </c>
      <c r="B579" s="21" t="s">
        <v>3801</v>
      </c>
      <c r="C579" s="21" t="s">
        <v>33</v>
      </c>
      <c r="D579" s="21" t="s">
        <v>34</v>
      </c>
      <c r="E579" s="21" t="s">
        <v>77</v>
      </c>
      <c r="F579" s="21" t="s">
        <v>3802</v>
      </c>
      <c r="G579" s="21" t="s">
        <v>3803</v>
      </c>
      <c r="H579" s="21" t="s">
        <v>3804</v>
      </c>
      <c r="I579" s="21" t="s">
        <v>3805</v>
      </c>
      <c r="J579" s="21" t="s">
        <v>1251</v>
      </c>
      <c r="K579" s="22">
        <v>1.367</v>
      </c>
      <c r="L579" s="22">
        <f t="shared" si="27"/>
        <v>0.78110806480426087</v>
      </c>
      <c r="M579" s="22">
        <f t="shared" si="28"/>
        <v>-0.35640593861721909</v>
      </c>
      <c r="N579" s="23">
        <v>0.12580580443689701</v>
      </c>
      <c r="O579" s="24">
        <f t="shared" si="29"/>
        <v>0.90029932091967824</v>
      </c>
    </row>
    <row r="580" spans="1:15">
      <c r="A580" s="21" t="s">
        <v>3806</v>
      </c>
      <c r="B580" s="21" t="s">
        <v>3807</v>
      </c>
      <c r="C580" s="21" t="s">
        <v>33</v>
      </c>
      <c r="D580" s="21" t="s">
        <v>314</v>
      </c>
      <c r="E580" s="21" t="s">
        <v>151</v>
      </c>
      <c r="F580" s="21" t="s">
        <v>3808</v>
      </c>
      <c r="G580" s="21" t="s">
        <v>3809</v>
      </c>
      <c r="H580" s="21" t="s">
        <v>3810</v>
      </c>
      <c r="I580" s="21" t="s">
        <v>3811</v>
      </c>
      <c r="J580" s="21" t="s">
        <v>40</v>
      </c>
      <c r="K580" s="22">
        <v>1.522</v>
      </c>
      <c r="L580" s="22">
        <f t="shared" si="27"/>
        <v>0.86967554837753114</v>
      </c>
      <c r="M580" s="22">
        <f t="shared" si="28"/>
        <v>-0.20145082271973366</v>
      </c>
      <c r="N580" s="23">
        <v>1</v>
      </c>
      <c r="O580" s="24">
        <f t="shared" si="29"/>
        <v>0</v>
      </c>
    </row>
    <row r="581" spans="1:15">
      <c r="A581" s="21" t="s">
        <v>3812</v>
      </c>
      <c r="B581" s="21" t="s">
        <v>3813</v>
      </c>
      <c r="C581" s="21" t="s">
        <v>33</v>
      </c>
      <c r="D581" s="21" t="s">
        <v>141</v>
      </c>
      <c r="E581" s="21" t="s">
        <v>77</v>
      </c>
      <c r="F581" s="21" t="s">
        <v>3814</v>
      </c>
      <c r="G581" s="21" t="s">
        <v>3815</v>
      </c>
      <c r="H581" s="21" t="s">
        <v>3816</v>
      </c>
      <c r="I581" s="21" t="s">
        <v>3817</v>
      </c>
      <c r="J581" s="21" t="s">
        <v>40</v>
      </c>
      <c r="K581" s="22">
        <v>1.1970000000000001</v>
      </c>
      <c r="L581" s="22">
        <f t="shared" si="27"/>
        <v>0.68396953443357744</v>
      </c>
      <c r="M581" s="22">
        <f t="shared" si="28"/>
        <v>-0.54799602927977697</v>
      </c>
      <c r="N581" s="23">
        <v>1</v>
      </c>
      <c r="O581" s="24">
        <f t="shared" si="29"/>
        <v>0</v>
      </c>
    </row>
    <row r="582" spans="1:15">
      <c r="A582" s="21" t="s">
        <v>3818</v>
      </c>
      <c r="B582" s="21" t="s">
        <v>3819</v>
      </c>
      <c r="C582" s="21" t="s">
        <v>921</v>
      </c>
      <c r="D582" s="21" t="s">
        <v>141</v>
      </c>
      <c r="E582" s="21" t="s">
        <v>714</v>
      </c>
      <c r="F582" s="21" t="s">
        <v>3820</v>
      </c>
      <c r="G582" s="21" t="s">
        <v>3821</v>
      </c>
      <c r="H582" s="21" t="s">
        <v>3822</v>
      </c>
      <c r="I582" s="21" t="s">
        <v>3823</v>
      </c>
      <c r="J582" s="21" t="s">
        <v>2029</v>
      </c>
      <c r="K582" s="22">
        <v>1.31</v>
      </c>
      <c r="L582" s="22">
        <f t="shared" si="27"/>
        <v>0.74853808697409052</v>
      </c>
      <c r="M582" s="22">
        <f t="shared" si="28"/>
        <v>-0.41785236979846646</v>
      </c>
      <c r="N582" s="23">
        <v>1</v>
      </c>
      <c r="O582" s="24">
        <f t="shared" si="29"/>
        <v>0</v>
      </c>
    </row>
    <row r="583" spans="1:15">
      <c r="A583" s="21" t="s">
        <v>3824</v>
      </c>
      <c r="B583" s="21" t="s">
        <v>3825</v>
      </c>
      <c r="C583" s="21" t="s">
        <v>33</v>
      </c>
      <c r="D583" s="21" t="s">
        <v>991</v>
      </c>
      <c r="E583" s="21" t="s">
        <v>1058</v>
      </c>
      <c r="F583" s="21" t="s">
        <v>3826</v>
      </c>
      <c r="G583" s="21" t="s">
        <v>3827</v>
      </c>
      <c r="H583" s="21" t="s">
        <v>3828</v>
      </c>
      <c r="I583" s="21" t="s">
        <v>3829</v>
      </c>
      <c r="J583" s="21" t="s">
        <v>102</v>
      </c>
      <c r="K583" s="22">
        <v>0.81399999999999995</v>
      </c>
      <c r="L583" s="22">
        <f t="shared" si="27"/>
        <v>0.46512213953962567</v>
      </c>
      <c r="M583" s="22">
        <f t="shared" si="28"/>
        <v>-1.1043184819570322</v>
      </c>
      <c r="N583" s="23">
        <v>0.64680370994434</v>
      </c>
      <c r="O583" s="24">
        <f t="shared" si="29"/>
        <v>0.18922749772708633</v>
      </c>
    </row>
    <row r="584" spans="1:15">
      <c r="A584" s="21" t="s">
        <v>3830</v>
      </c>
      <c r="B584" s="21" t="s">
        <v>3831</v>
      </c>
      <c r="C584" s="21" t="s">
        <v>328</v>
      </c>
      <c r="D584" s="21" t="s">
        <v>34</v>
      </c>
      <c r="E584" s="21" t="s">
        <v>3389</v>
      </c>
      <c r="F584" s="21" t="s">
        <v>3832</v>
      </c>
      <c r="G584" s="21" t="s">
        <v>3833</v>
      </c>
      <c r="H584" s="21" t="s">
        <v>3834</v>
      </c>
      <c r="I584" s="21" t="s">
        <v>3835</v>
      </c>
      <c r="J584" s="21" t="s">
        <v>40</v>
      </c>
      <c r="K584" s="22">
        <v>1.26</v>
      </c>
      <c r="L584" s="22">
        <f t="shared" si="27"/>
        <v>0.71996793098271306</v>
      </c>
      <c r="M584" s="22">
        <f t="shared" si="28"/>
        <v>-0.47399544783600028</v>
      </c>
      <c r="N584" s="23">
        <v>1</v>
      </c>
      <c r="O584" s="24">
        <f t="shared" si="29"/>
        <v>0</v>
      </c>
    </row>
    <row r="585" spans="1:15">
      <c r="A585" s="21" t="s">
        <v>2316</v>
      </c>
      <c r="B585" s="21" t="s">
        <v>2317</v>
      </c>
      <c r="C585" s="21" t="s">
        <v>518</v>
      </c>
      <c r="D585" s="21" t="s">
        <v>40</v>
      </c>
      <c r="E585" s="21" t="s">
        <v>519</v>
      </c>
      <c r="F585" s="21" t="s">
        <v>520</v>
      </c>
      <c r="G585" s="21" t="s">
        <v>2318</v>
      </c>
      <c r="H585" s="21" t="s">
        <v>2319</v>
      </c>
      <c r="I585" s="21" t="s">
        <v>2320</v>
      </c>
      <c r="J585" s="21" t="s">
        <v>341</v>
      </c>
      <c r="K585" s="22">
        <v>0.88900000000000001</v>
      </c>
      <c r="L585" s="22">
        <f t="shared" si="27"/>
        <v>0.50797737352669203</v>
      </c>
      <c r="M585" s="22">
        <f t="shared" si="28"/>
        <v>-0.97716385739350886</v>
      </c>
      <c r="N585" s="23">
        <v>2.4400857156761199E-2</v>
      </c>
      <c r="O585" s="24">
        <f t="shared" si="29"/>
        <v>1.6125949174353253</v>
      </c>
    </row>
    <row r="586" spans="1:15">
      <c r="A586" s="21" t="s">
        <v>9579</v>
      </c>
      <c r="B586" s="21" t="s">
        <v>9580</v>
      </c>
      <c r="C586" s="21" t="s">
        <v>1501</v>
      </c>
      <c r="D586" s="21" t="s">
        <v>40</v>
      </c>
      <c r="E586" s="21" t="s">
        <v>1468</v>
      </c>
      <c r="F586" s="21" t="s">
        <v>9581</v>
      </c>
      <c r="G586" s="21" t="s">
        <v>9582</v>
      </c>
      <c r="H586" s="21" t="s">
        <v>9583</v>
      </c>
      <c r="I586" s="21" t="s">
        <v>9584</v>
      </c>
      <c r="J586" s="21" t="s">
        <v>40</v>
      </c>
      <c r="K586" s="22">
        <v>1.127</v>
      </c>
      <c r="L586" s="22">
        <f t="shared" si="27"/>
        <v>0.64397131604564883</v>
      </c>
      <c r="M586" s="22">
        <f t="shared" si="28"/>
        <v>-0.63493166605105811</v>
      </c>
      <c r="N586" s="23">
        <v>4.37808968973393E-2</v>
      </c>
      <c r="O586" s="24">
        <f t="shared" si="29"/>
        <v>1.3587153457014944</v>
      </c>
    </row>
    <row r="587" spans="1:15">
      <c r="A587" s="21" t="s">
        <v>3850</v>
      </c>
      <c r="B587" s="21" t="s">
        <v>3851</v>
      </c>
      <c r="C587" s="21" t="s">
        <v>53</v>
      </c>
      <c r="D587" s="21" t="s">
        <v>34</v>
      </c>
      <c r="E587" s="21" t="s">
        <v>214</v>
      </c>
      <c r="F587" s="21" t="s">
        <v>3852</v>
      </c>
      <c r="G587" s="21" t="s">
        <v>3853</v>
      </c>
      <c r="H587" s="21" t="s">
        <v>3854</v>
      </c>
      <c r="I587" s="21" t="s">
        <v>3855</v>
      </c>
      <c r="J587" s="21" t="s">
        <v>469</v>
      </c>
      <c r="K587" s="22">
        <v>1.2989999999999999</v>
      </c>
      <c r="L587" s="22">
        <f t="shared" si="27"/>
        <v>0.7422526526559875</v>
      </c>
      <c r="M587" s="22">
        <f t="shared" si="28"/>
        <v>-0.430017750775398</v>
      </c>
      <c r="N587" s="23">
        <v>0.70464297097682504</v>
      </c>
      <c r="O587" s="24">
        <f t="shared" si="29"/>
        <v>0.15203087593042927</v>
      </c>
    </row>
    <row r="588" spans="1:15">
      <c r="A588" s="21" t="s">
        <v>3856</v>
      </c>
      <c r="B588" s="21" t="s">
        <v>3857</v>
      </c>
      <c r="C588" s="21" t="s">
        <v>33</v>
      </c>
      <c r="D588" s="21" t="s">
        <v>86</v>
      </c>
      <c r="E588" s="21" t="s">
        <v>151</v>
      </c>
      <c r="F588" s="21" t="s">
        <v>3858</v>
      </c>
      <c r="G588" s="21" t="s">
        <v>3859</v>
      </c>
      <c r="H588" s="21" t="s">
        <v>3860</v>
      </c>
      <c r="I588" s="21" t="s">
        <v>3861</v>
      </c>
      <c r="J588" s="21" t="s">
        <v>2694</v>
      </c>
      <c r="K588" s="22">
        <v>1.351</v>
      </c>
      <c r="L588" s="22">
        <f t="shared" si="27"/>
        <v>0.77196561488702009</v>
      </c>
      <c r="M588" s="22">
        <f t="shared" si="28"/>
        <v>-0.37339150689759454</v>
      </c>
      <c r="N588" s="23">
        <v>1</v>
      </c>
      <c r="O588" s="24">
        <f t="shared" si="29"/>
        <v>0</v>
      </c>
    </row>
    <row r="589" spans="1:15">
      <c r="A589" s="21" t="s">
        <v>3862</v>
      </c>
      <c r="B589" s="21" t="s">
        <v>3863</v>
      </c>
      <c r="C589" s="21" t="s">
        <v>33</v>
      </c>
      <c r="D589" s="21" t="s">
        <v>86</v>
      </c>
      <c r="E589" s="21" t="s">
        <v>214</v>
      </c>
      <c r="F589" s="21" t="s">
        <v>3864</v>
      </c>
      <c r="G589" s="21" t="s">
        <v>3865</v>
      </c>
      <c r="H589" s="21" t="s">
        <v>3866</v>
      </c>
      <c r="I589" s="21" t="s">
        <v>3867</v>
      </c>
      <c r="J589" s="21" t="s">
        <v>348</v>
      </c>
      <c r="K589" s="22">
        <v>1.0449999999999999</v>
      </c>
      <c r="L589" s="22">
        <f t="shared" si="27"/>
        <v>0.5971162602197897</v>
      </c>
      <c r="M589" s="22">
        <f t="shared" si="28"/>
        <v>-0.74391623925503425</v>
      </c>
      <c r="N589" s="23">
        <v>1</v>
      </c>
      <c r="O589" s="24">
        <f t="shared" si="29"/>
        <v>0</v>
      </c>
    </row>
    <row r="590" spans="1:15">
      <c r="A590" s="21" t="s">
        <v>3868</v>
      </c>
      <c r="B590" s="21" t="s">
        <v>3869</v>
      </c>
      <c r="C590" s="21" t="s">
        <v>33</v>
      </c>
      <c r="D590" s="21" t="s">
        <v>86</v>
      </c>
      <c r="E590" s="21" t="s">
        <v>511</v>
      </c>
      <c r="F590" s="21" t="s">
        <v>3870</v>
      </c>
      <c r="G590" s="21" t="s">
        <v>3871</v>
      </c>
      <c r="H590" s="21" t="s">
        <v>3872</v>
      </c>
      <c r="I590" s="21" t="s">
        <v>3873</v>
      </c>
      <c r="J590" s="21" t="s">
        <v>1708</v>
      </c>
      <c r="K590" s="22">
        <v>1.1100000000000001</v>
      </c>
      <c r="L590" s="22">
        <f t="shared" si="27"/>
        <v>0.63425746300858055</v>
      </c>
      <c r="M590" s="22">
        <f t="shared" si="28"/>
        <v>-0.65685950498581069</v>
      </c>
      <c r="N590" s="23">
        <v>1</v>
      </c>
      <c r="O590" s="24">
        <f t="shared" si="29"/>
        <v>0</v>
      </c>
    </row>
    <row r="591" spans="1:15">
      <c r="A591" s="21" t="s">
        <v>3874</v>
      </c>
      <c r="B591" s="21" t="s">
        <v>3875</v>
      </c>
      <c r="C591" s="21" t="s">
        <v>33</v>
      </c>
      <c r="D591" s="21" t="s">
        <v>34</v>
      </c>
      <c r="E591" s="21" t="s">
        <v>151</v>
      </c>
      <c r="F591" s="21" t="s">
        <v>3876</v>
      </c>
      <c r="G591" s="21" t="s">
        <v>3877</v>
      </c>
      <c r="H591" s="21" t="s">
        <v>3878</v>
      </c>
      <c r="I591" s="21" t="s">
        <v>3879</v>
      </c>
      <c r="J591" s="21" t="s">
        <v>469</v>
      </c>
      <c r="K591" s="22">
        <v>1.3680000000000001</v>
      </c>
      <c r="L591" s="22">
        <f t="shared" si="27"/>
        <v>0.78167946792408849</v>
      </c>
      <c r="M591" s="22">
        <f t="shared" si="28"/>
        <v>-0.35535095133738115</v>
      </c>
      <c r="N591" s="23">
        <v>1</v>
      </c>
      <c r="O591" s="24">
        <f t="shared" si="29"/>
        <v>0</v>
      </c>
    </row>
    <row r="592" spans="1:15">
      <c r="A592" s="21" t="s">
        <v>3880</v>
      </c>
      <c r="B592" s="21" t="s">
        <v>3881</v>
      </c>
      <c r="C592" s="21" t="s">
        <v>3225</v>
      </c>
      <c r="D592" s="21" t="s">
        <v>40</v>
      </c>
      <c r="E592" s="21" t="s">
        <v>151</v>
      </c>
      <c r="F592" s="21" t="s">
        <v>3882</v>
      </c>
      <c r="G592" s="21" t="s">
        <v>3883</v>
      </c>
      <c r="H592" s="21" t="s">
        <v>3884</v>
      </c>
      <c r="I592" s="21" t="s">
        <v>3885</v>
      </c>
      <c r="J592" s="21" t="s">
        <v>40</v>
      </c>
      <c r="K592" s="22">
        <v>1.069</v>
      </c>
      <c r="L592" s="22">
        <f t="shared" si="27"/>
        <v>0.61082993509565098</v>
      </c>
      <c r="M592" s="22">
        <f t="shared" si="28"/>
        <v>-0.71115732850278846</v>
      </c>
      <c r="N592" s="23">
        <v>1</v>
      </c>
      <c r="O592" s="24">
        <f t="shared" si="29"/>
        <v>0</v>
      </c>
    </row>
    <row r="593" spans="1:15">
      <c r="A593" s="21" t="s">
        <v>3886</v>
      </c>
      <c r="B593" s="21" t="s">
        <v>3887</v>
      </c>
      <c r="C593" s="21" t="s">
        <v>186</v>
      </c>
      <c r="D593" s="21" t="s">
        <v>141</v>
      </c>
      <c r="E593" s="21" t="s">
        <v>519</v>
      </c>
      <c r="F593" s="21" t="s">
        <v>3888</v>
      </c>
      <c r="G593" s="21" t="s">
        <v>3889</v>
      </c>
      <c r="H593" s="21" t="s">
        <v>3890</v>
      </c>
      <c r="I593" s="21" t="s">
        <v>3891</v>
      </c>
      <c r="J593" s="21" t="s">
        <v>40</v>
      </c>
      <c r="K593" s="22">
        <v>0.83199999999999996</v>
      </c>
      <c r="L593" s="22">
        <f t="shared" si="27"/>
        <v>0.47540739569652163</v>
      </c>
      <c r="M593" s="22">
        <f t="shared" si="28"/>
        <v>-1.0727637480821868</v>
      </c>
      <c r="N593" s="23">
        <v>1</v>
      </c>
      <c r="O593" s="24">
        <f t="shared" si="29"/>
        <v>0</v>
      </c>
    </row>
    <row r="594" spans="1:15">
      <c r="A594" s="21" t="s">
        <v>877</v>
      </c>
      <c r="B594" s="21" t="s">
        <v>878</v>
      </c>
      <c r="C594" s="21" t="s">
        <v>53</v>
      </c>
      <c r="D594" s="21" t="s">
        <v>34</v>
      </c>
      <c r="E594" s="21" t="s">
        <v>511</v>
      </c>
      <c r="F594" s="21" t="s">
        <v>879</v>
      </c>
      <c r="G594" s="21" t="s">
        <v>880</v>
      </c>
      <c r="H594" s="21" t="s">
        <v>881</v>
      </c>
      <c r="I594" s="21" t="s">
        <v>882</v>
      </c>
      <c r="J594" s="21" t="s">
        <v>883</v>
      </c>
      <c r="K594" s="22">
        <v>1.1739999999999999</v>
      </c>
      <c r="L594" s="22">
        <f t="shared" si="27"/>
        <v>0.67082726267754367</v>
      </c>
      <c r="M594" s="22">
        <f t="shared" si="28"/>
        <v>-0.5759867731132271</v>
      </c>
      <c r="N594" s="23">
        <v>2.5436594616428201E-3</v>
      </c>
      <c r="O594" s="24">
        <f t="shared" si="29"/>
        <v>2.5945410313211004</v>
      </c>
    </row>
    <row r="595" spans="1:15">
      <c r="A595" s="21" t="s">
        <v>3899</v>
      </c>
      <c r="B595" s="21" t="s">
        <v>3900</v>
      </c>
      <c r="C595" s="21" t="s">
        <v>33</v>
      </c>
      <c r="D595" s="21" t="s">
        <v>40</v>
      </c>
      <c r="E595" s="21" t="s">
        <v>158</v>
      </c>
      <c r="F595" s="21" t="s">
        <v>3901</v>
      </c>
      <c r="G595" s="21" t="s">
        <v>3902</v>
      </c>
      <c r="H595" s="21" t="s">
        <v>3903</v>
      </c>
      <c r="I595" s="21" t="s">
        <v>3904</v>
      </c>
      <c r="J595" s="21" t="s">
        <v>3905</v>
      </c>
      <c r="K595" s="22">
        <v>1.2549999999999999</v>
      </c>
      <c r="L595" s="22">
        <f t="shared" si="27"/>
        <v>0.71711091538357519</v>
      </c>
      <c r="M595" s="22">
        <f t="shared" si="28"/>
        <v>-0.47973181738514492</v>
      </c>
      <c r="N595" s="23">
        <v>1</v>
      </c>
      <c r="O595" s="24">
        <f t="shared" si="29"/>
        <v>0</v>
      </c>
    </row>
    <row r="596" spans="1:15">
      <c r="A596" s="21" t="s">
        <v>3906</v>
      </c>
      <c r="B596" s="21" t="s">
        <v>3907</v>
      </c>
      <c r="C596" s="21" t="s">
        <v>33</v>
      </c>
      <c r="D596" s="21" t="s">
        <v>86</v>
      </c>
      <c r="E596" s="21" t="s">
        <v>151</v>
      </c>
      <c r="F596" s="21" t="s">
        <v>3908</v>
      </c>
      <c r="G596" s="21" t="s">
        <v>3909</v>
      </c>
      <c r="H596" s="21" t="s">
        <v>3910</v>
      </c>
      <c r="I596" s="21" t="s">
        <v>3911</v>
      </c>
      <c r="J596" s="21" t="s">
        <v>3912</v>
      </c>
      <c r="K596" s="22">
        <v>1.31</v>
      </c>
      <c r="L596" s="22">
        <f t="shared" si="27"/>
        <v>0.74853808697409052</v>
      </c>
      <c r="M596" s="22">
        <f t="shared" si="28"/>
        <v>-0.41785236979846646</v>
      </c>
      <c r="N596" s="23">
        <v>1</v>
      </c>
      <c r="O596" s="24">
        <f t="shared" si="29"/>
        <v>0</v>
      </c>
    </row>
    <row r="597" spans="1:15">
      <c r="A597" s="21" t="s">
        <v>3913</v>
      </c>
      <c r="B597" s="21" t="s">
        <v>3914</v>
      </c>
      <c r="C597" s="21" t="s">
        <v>40</v>
      </c>
      <c r="D597" s="21" t="s">
        <v>86</v>
      </c>
      <c r="E597" s="21" t="s">
        <v>40</v>
      </c>
      <c r="F597" s="21" t="s">
        <v>3125</v>
      </c>
      <c r="G597" s="21" t="s">
        <v>3915</v>
      </c>
      <c r="H597" s="21" t="s">
        <v>3916</v>
      </c>
      <c r="I597" s="21" t="s">
        <v>3917</v>
      </c>
      <c r="J597" s="21" t="s">
        <v>40</v>
      </c>
      <c r="K597" s="22">
        <v>0.77</v>
      </c>
      <c r="L597" s="22">
        <f t="shared" si="27"/>
        <v>0.43998040226721352</v>
      </c>
      <c r="M597" s="22">
        <f t="shared" si="28"/>
        <v>-1.1844888306410153</v>
      </c>
      <c r="N597" s="23">
        <v>0.14460602274352399</v>
      </c>
      <c r="O597" s="24">
        <f t="shared" si="29"/>
        <v>0.83981361859191872</v>
      </c>
    </row>
    <row r="598" spans="1:15">
      <c r="A598" s="21" t="s">
        <v>9382</v>
      </c>
      <c r="B598" s="21" t="s">
        <v>9383</v>
      </c>
      <c r="C598" s="21" t="s">
        <v>7677</v>
      </c>
      <c r="D598" s="21" t="s">
        <v>141</v>
      </c>
      <c r="E598" s="21" t="s">
        <v>2498</v>
      </c>
      <c r="F598" s="21" t="s">
        <v>9384</v>
      </c>
      <c r="G598" s="21" t="s">
        <v>9385</v>
      </c>
      <c r="H598" s="21" t="s">
        <v>9386</v>
      </c>
      <c r="I598" s="21" t="s">
        <v>9387</v>
      </c>
      <c r="J598" s="21" t="s">
        <v>40</v>
      </c>
      <c r="K598" s="22">
        <v>1.1930000000000001</v>
      </c>
      <c r="L598" s="22">
        <f t="shared" si="27"/>
        <v>0.68168392195426719</v>
      </c>
      <c r="M598" s="22">
        <f t="shared" si="28"/>
        <v>-0.55282513852805104</v>
      </c>
      <c r="N598" s="23">
        <v>1.1371772283546599E-3</v>
      </c>
      <c r="O598" s="24">
        <f t="shared" si="29"/>
        <v>2.9441718455160069</v>
      </c>
    </row>
    <row r="599" spans="1:15">
      <c r="A599" s="21" t="s">
        <v>3924</v>
      </c>
      <c r="B599" s="21" t="s">
        <v>3925</v>
      </c>
      <c r="C599" s="21" t="s">
        <v>40</v>
      </c>
      <c r="D599" s="21" t="s">
        <v>34</v>
      </c>
      <c r="E599" s="21" t="s">
        <v>40</v>
      </c>
      <c r="F599" s="21" t="s">
        <v>3926</v>
      </c>
      <c r="G599" s="21" t="s">
        <v>3927</v>
      </c>
      <c r="H599" s="21" t="s">
        <v>3928</v>
      </c>
      <c r="I599" s="21" t="s">
        <v>3929</v>
      </c>
      <c r="J599" s="21" t="s">
        <v>40</v>
      </c>
      <c r="K599" s="22">
        <v>1.401</v>
      </c>
      <c r="L599" s="22">
        <f t="shared" si="27"/>
        <v>0.80053577087839756</v>
      </c>
      <c r="M599" s="22">
        <f t="shared" si="28"/>
        <v>-0.32096222579246103</v>
      </c>
      <c r="N599" s="23">
        <v>1</v>
      </c>
      <c r="O599" s="24">
        <f t="shared" si="29"/>
        <v>0</v>
      </c>
    </row>
    <row r="600" spans="1:15">
      <c r="A600" s="21" t="s">
        <v>3930</v>
      </c>
      <c r="B600" s="21" t="s">
        <v>3931</v>
      </c>
      <c r="C600" s="21" t="s">
        <v>53</v>
      </c>
      <c r="D600" s="21" t="s">
        <v>34</v>
      </c>
      <c r="E600" s="21" t="s">
        <v>158</v>
      </c>
      <c r="F600" s="21" t="s">
        <v>3932</v>
      </c>
      <c r="G600" s="21" t="s">
        <v>3933</v>
      </c>
      <c r="H600" s="21" t="s">
        <v>3934</v>
      </c>
      <c r="I600" s="21" t="s">
        <v>3935</v>
      </c>
      <c r="J600" s="21" t="s">
        <v>3173</v>
      </c>
      <c r="K600" s="22">
        <v>1.179</v>
      </c>
      <c r="L600" s="22">
        <f t="shared" si="27"/>
        <v>0.67368427827668154</v>
      </c>
      <c r="M600" s="22">
        <f t="shared" si="28"/>
        <v>-0.56985546324351632</v>
      </c>
      <c r="N600" s="23">
        <v>1</v>
      </c>
      <c r="O600" s="24">
        <f t="shared" si="29"/>
        <v>0</v>
      </c>
    </row>
    <row r="601" spans="1:15">
      <c r="A601" s="21" t="s">
        <v>3936</v>
      </c>
      <c r="B601" s="21" t="s">
        <v>3937</v>
      </c>
      <c r="C601" s="21" t="s">
        <v>33</v>
      </c>
      <c r="D601" s="21" t="s">
        <v>86</v>
      </c>
      <c r="E601" s="21" t="s">
        <v>511</v>
      </c>
      <c r="F601" s="21" t="s">
        <v>3938</v>
      </c>
      <c r="G601" s="21" t="s">
        <v>3939</v>
      </c>
      <c r="H601" s="21" t="s">
        <v>3940</v>
      </c>
      <c r="I601" s="21" t="s">
        <v>3941</v>
      </c>
      <c r="J601" s="21" t="s">
        <v>40</v>
      </c>
      <c r="K601" s="22">
        <v>1.351</v>
      </c>
      <c r="L601" s="22">
        <f t="shared" si="27"/>
        <v>0.77196561488702009</v>
      </c>
      <c r="M601" s="22">
        <f t="shared" si="28"/>
        <v>-0.37339150689759454</v>
      </c>
      <c r="N601" s="23">
        <v>0.111147438065596</v>
      </c>
      <c r="O601" s="24">
        <f t="shared" si="29"/>
        <v>0.95410054328255778</v>
      </c>
    </row>
    <row r="602" spans="1:15">
      <c r="A602" s="21" t="s">
        <v>3942</v>
      </c>
      <c r="B602" s="21" t="s">
        <v>3943</v>
      </c>
      <c r="C602" s="21" t="s">
        <v>53</v>
      </c>
      <c r="D602" s="21" t="s">
        <v>86</v>
      </c>
      <c r="E602" s="21" t="s">
        <v>151</v>
      </c>
      <c r="F602" s="21" t="s">
        <v>3944</v>
      </c>
      <c r="G602" s="21" t="s">
        <v>3945</v>
      </c>
      <c r="H602" s="21" t="s">
        <v>3946</v>
      </c>
      <c r="I602" s="21" t="s">
        <v>3947</v>
      </c>
      <c r="J602" s="21" t="s">
        <v>2812</v>
      </c>
      <c r="K602" s="22">
        <v>1.343</v>
      </c>
      <c r="L602" s="22">
        <f t="shared" si="27"/>
        <v>0.7673943899283997</v>
      </c>
      <c r="M602" s="22">
        <f t="shared" si="28"/>
        <v>-0.38195987679583671</v>
      </c>
      <c r="N602" s="23">
        <v>0.137092222171142</v>
      </c>
      <c r="O602" s="24">
        <f t="shared" si="29"/>
        <v>0.86298718389737916</v>
      </c>
    </row>
    <row r="603" spans="1:15">
      <c r="A603" s="21" t="s">
        <v>1259</v>
      </c>
      <c r="B603" s="21" t="s">
        <v>1260</v>
      </c>
      <c r="C603" s="21" t="s">
        <v>132</v>
      </c>
      <c r="D603" s="21" t="s">
        <v>34</v>
      </c>
      <c r="E603" s="21" t="s">
        <v>158</v>
      </c>
      <c r="F603" s="21" t="s">
        <v>1261</v>
      </c>
      <c r="G603" s="21" t="s">
        <v>1262</v>
      </c>
      <c r="H603" s="21" t="s">
        <v>1263</v>
      </c>
      <c r="I603" s="21" t="s">
        <v>1264</v>
      </c>
      <c r="J603" s="21" t="s">
        <v>1251</v>
      </c>
      <c r="K603" s="22">
        <v>1.1970000000000001</v>
      </c>
      <c r="L603" s="22">
        <f t="shared" si="27"/>
        <v>0.68396953443357744</v>
      </c>
      <c r="M603" s="22">
        <f t="shared" si="28"/>
        <v>-0.54799602927977697</v>
      </c>
      <c r="N603" s="23">
        <v>9.6862440334248206E-6</v>
      </c>
      <c r="O603" s="24">
        <f t="shared" si="29"/>
        <v>5.013844593617506</v>
      </c>
    </row>
    <row r="604" spans="1:15">
      <c r="A604" s="21" t="s">
        <v>3954</v>
      </c>
      <c r="B604" s="21" t="s">
        <v>3955</v>
      </c>
      <c r="C604" s="21" t="s">
        <v>33</v>
      </c>
      <c r="D604" s="21" t="s">
        <v>86</v>
      </c>
      <c r="E604" s="21" t="s">
        <v>214</v>
      </c>
      <c r="F604" s="21" t="s">
        <v>3956</v>
      </c>
      <c r="G604" s="21" t="s">
        <v>3957</v>
      </c>
      <c r="H604" s="21" t="s">
        <v>3958</v>
      </c>
      <c r="I604" s="21" t="s">
        <v>3959</v>
      </c>
      <c r="J604" s="21" t="s">
        <v>554</v>
      </c>
      <c r="K604" s="22">
        <v>0.7</v>
      </c>
      <c r="L604" s="22">
        <f t="shared" si="27"/>
        <v>0.39998218387928497</v>
      </c>
      <c r="M604" s="22">
        <f t="shared" si="28"/>
        <v>-1.3219923543909504</v>
      </c>
      <c r="N604" s="23">
        <v>1</v>
      </c>
      <c r="O604" s="24">
        <f t="shared" si="29"/>
        <v>0</v>
      </c>
    </row>
    <row r="605" spans="1:15">
      <c r="A605" s="21" t="s">
        <v>3960</v>
      </c>
      <c r="B605" s="21" t="s">
        <v>3961</v>
      </c>
      <c r="C605" s="21" t="s">
        <v>33</v>
      </c>
      <c r="D605" s="21" t="s">
        <v>86</v>
      </c>
      <c r="E605" s="21" t="s">
        <v>77</v>
      </c>
      <c r="F605" s="21" t="s">
        <v>3758</v>
      </c>
      <c r="G605" s="21" t="s">
        <v>3962</v>
      </c>
      <c r="H605" s="21" t="s">
        <v>3963</v>
      </c>
      <c r="I605" s="21" t="s">
        <v>3964</v>
      </c>
      <c r="J605" s="21" t="s">
        <v>3965</v>
      </c>
      <c r="K605" s="22">
        <v>1.3420000000000001</v>
      </c>
      <c r="L605" s="22">
        <f t="shared" si="27"/>
        <v>0.76682298680857219</v>
      </c>
      <c r="M605" s="22">
        <f t="shared" si="28"/>
        <v>-0.38303451002309546</v>
      </c>
      <c r="N605" s="23">
        <v>1</v>
      </c>
      <c r="O605" s="24">
        <f t="shared" si="29"/>
        <v>0</v>
      </c>
    </row>
    <row r="606" spans="1:15">
      <c r="A606" s="21" t="s">
        <v>3966</v>
      </c>
      <c r="B606" s="21" t="s">
        <v>3967</v>
      </c>
      <c r="C606" s="21" t="s">
        <v>33</v>
      </c>
      <c r="D606" s="21" t="s">
        <v>34</v>
      </c>
      <c r="E606" s="21" t="s">
        <v>214</v>
      </c>
      <c r="F606" s="21" t="s">
        <v>3968</v>
      </c>
      <c r="G606" s="21" t="s">
        <v>3969</v>
      </c>
      <c r="H606" s="21" t="s">
        <v>40</v>
      </c>
      <c r="I606" s="21" t="s">
        <v>3970</v>
      </c>
      <c r="J606" s="21" t="s">
        <v>3971</v>
      </c>
      <c r="K606" s="22">
        <v>1.3140000000000001</v>
      </c>
      <c r="L606" s="22">
        <f t="shared" si="27"/>
        <v>0.75082369945340077</v>
      </c>
      <c r="M606" s="22">
        <f t="shared" si="28"/>
        <v>-0.41345390590094938</v>
      </c>
      <c r="N606" s="23">
        <v>1</v>
      </c>
      <c r="O606" s="24">
        <f t="shared" si="29"/>
        <v>0</v>
      </c>
    </row>
    <row r="607" spans="1:15">
      <c r="A607" s="21" t="s">
        <v>2892</v>
      </c>
      <c r="B607" s="21" t="s">
        <v>2893</v>
      </c>
      <c r="C607" s="21" t="s">
        <v>2894</v>
      </c>
      <c r="D607" s="21" t="s">
        <v>34</v>
      </c>
      <c r="E607" s="21" t="s">
        <v>214</v>
      </c>
      <c r="F607" s="21" t="s">
        <v>2895</v>
      </c>
      <c r="G607" s="21" t="s">
        <v>2896</v>
      </c>
      <c r="H607" s="21" t="s">
        <v>2897</v>
      </c>
      <c r="I607" s="21" t="s">
        <v>2898</v>
      </c>
      <c r="J607" s="21" t="s">
        <v>40</v>
      </c>
      <c r="K607" s="22">
        <v>1.208</v>
      </c>
      <c r="L607" s="22">
        <f t="shared" si="27"/>
        <v>0.69025496875168046</v>
      </c>
      <c r="M607" s="22">
        <f t="shared" si="28"/>
        <v>-0.53479872689820018</v>
      </c>
      <c r="N607" s="23">
        <v>3.1535988551278003E-2</v>
      </c>
      <c r="O607" s="24">
        <f t="shared" si="29"/>
        <v>1.5011935507294496</v>
      </c>
    </row>
    <row r="608" spans="1:15">
      <c r="A608" s="21" t="s">
        <v>3979</v>
      </c>
      <c r="B608" s="21" t="s">
        <v>3980</v>
      </c>
      <c r="C608" s="21" t="s">
        <v>688</v>
      </c>
      <c r="D608" s="21" t="s">
        <v>86</v>
      </c>
      <c r="E608" s="21" t="s">
        <v>207</v>
      </c>
      <c r="F608" s="21" t="s">
        <v>3981</v>
      </c>
      <c r="G608" s="21" t="s">
        <v>3982</v>
      </c>
      <c r="H608" s="21" t="s">
        <v>3983</v>
      </c>
      <c r="I608" s="21" t="s">
        <v>3984</v>
      </c>
      <c r="J608" s="21" t="s">
        <v>40</v>
      </c>
      <c r="K608" s="22">
        <v>1.427</v>
      </c>
      <c r="L608" s="22">
        <f t="shared" si="27"/>
        <v>0.81539225199391396</v>
      </c>
      <c r="M608" s="22">
        <f t="shared" si="28"/>
        <v>-0.29443384674751549</v>
      </c>
      <c r="N608" s="23">
        <v>0.95552632349150501</v>
      </c>
      <c r="O608" s="24">
        <f t="shared" si="29"/>
        <v>1.9757344203281971E-2</v>
      </c>
    </row>
    <row r="609" spans="1:15">
      <c r="A609" s="21" t="s">
        <v>3985</v>
      </c>
      <c r="B609" s="21" t="s">
        <v>3986</v>
      </c>
      <c r="C609" s="21" t="s">
        <v>235</v>
      </c>
      <c r="D609" s="21" t="s">
        <v>40</v>
      </c>
      <c r="E609" s="21" t="s">
        <v>3987</v>
      </c>
      <c r="F609" s="21" t="s">
        <v>3988</v>
      </c>
      <c r="G609" s="21" t="s">
        <v>3989</v>
      </c>
      <c r="H609" s="21" t="s">
        <v>3990</v>
      </c>
      <c r="I609" s="21" t="s">
        <v>3991</v>
      </c>
      <c r="J609" s="21" t="s">
        <v>2385</v>
      </c>
      <c r="K609" s="22">
        <v>1.0529999999999999</v>
      </c>
      <c r="L609" s="22">
        <f t="shared" si="27"/>
        <v>0.6016874851784102</v>
      </c>
      <c r="M609" s="22">
        <f t="shared" si="28"/>
        <v>-0.73291374519756214</v>
      </c>
      <c r="N609" s="23">
        <v>1</v>
      </c>
      <c r="O609" s="24">
        <f t="shared" si="29"/>
        <v>0</v>
      </c>
    </row>
    <row r="610" spans="1:15">
      <c r="A610" s="21" t="s">
        <v>3992</v>
      </c>
      <c r="B610" s="21" t="s">
        <v>3993</v>
      </c>
      <c r="C610" s="21" t="s">
        <v>33</v>
      </c>
      <c r="D610" s="21" t="s">
        <v>86</v>
      </c>
      <c r="E610" s="21" t="s">
        <v>511</v>
      </c>
      <c r="F610" s="21" t="s">
        <v>3994</v>
      </c>
      <c r="G610" s="21" t="s">
        <v>3995</v>
      </c>
      <c r="H610" s="21" t="s">
        <v>3996</v>
      </c>
      <c r="I610" s="21" t="s">
        <v>3997</v>
      </c>
      <c r="J610" s="21" t="s">
        <v>3109</v>
      </c>
      <c r="K610" s="22">
        <v>1.218</v>
      </c>
      <c r="L610" s="22">
        <f t="shared" si="27"/>
        <v>0.69596899994995587</v>
      </c>
      <c r="M610" s="22">
        <f t="shared" si="28"/>
        <v>-0.52290504831694684</v>
      </c>
      <c r="N610" s="23">
        <v>1</v>
      </c>
      <c r="O610" s="24">
        <f t="shared" si="29"/>
        <v>0</v>
      </c>
    </row>
    <row r="611" spans="1:15">
      <c r="A611" s="21" t="s">
        <v>326</v>
      </c>
      <c r="B611" s="21" t="s">
        <v>327</v>
      </c>
      <c r="C611" s="21" t="s">
        <v>328</v>
      </c>
      <c r="D611" s="21" t="s">
        <v>76</v>
      </c>
      <c r="E611" s="21" t="s">
        <v>45</v>
      </c>
      <c r="F611" s="21" t="s">
        <v>329</v>
      </c>
      <c r="G611" s="21" t="s">
        <v>330</v>
      </c>
      <c r="H611" s="21" t="s">
        <v>331</v>
      </c>
      <c r="I611" s="21" t="s">
        <v>332</v>
      </c>
      <c r="J611" s="21" t="s">
        <v>333</v>
      </c>
      <c r="K611" s="22">
        <v>1.2090000000000001</v>
      </c>
      <c r="L611" s="22">
        <f t="shared" si="27"/>
        <v>0.69082637187150808</v>
      </c>
      <c r="M611" s="22">
        <f t="shared" si="28"/>
        <v>-0.53360493697415534</v>
      </c>
      <c r="N611" s="23">
        <v>2.1774057688536502E-2</v>
      </c>
      <c r="O611" s="24">
        <f t="shared" si="29"/>
        <v>1.662060630787533</v>
      </c>
    </row>
    <row r="612" spans="1:15">
      <c r="A612" s="21" t="s">
        <v>4004</v>
      </c>
      <c r="B612" s="21" t="s">
        <v>4005</v>
      </c>
      <c r="C612" s="21" t="s">
        <v>33</v>
      </c>
      <c r="D612" s="21" t="s">
        <v>40</v>
      </c>
      <c r="E612" s="21" t="s">
        <v>158</v>
      </c>
      <c r="F612" s="21" t="s">
        <v>4006</v>
      </c>
      <c r="G612" s="21" t="s">
        <v>4007</v>
      </c>
      <c r="H612" s="21" t="s">
        <v>4008</v>
      </c>
      <c r="I612" s="21" t="s">
        <v>4009</v>
      </c>
      <c r="J612" s="21" t="s">
        <v>4010</v>
      </c>
      <c r="K612" s="22">
        <v>0.73199999999999998</v>
      </c>
      <c r="L612" s="22">
        <f t="shared" si="27"/>
        <v>0.41826708371376659</v>
      </c>
      <c r="M612" s="22">
        <f t="shared" si="28"/>
        <v>-1.2575036279392369</v>
      </c>
      <c r="N612" s="23">
        <v>1</v>
      </c>
      <c r="O612" s="24">
        <f t="shared" si="29"/>
        <v>0</v>
      </c>
    </row>
    <row r="613" spans="1:15">
      <c r="A613" s="21" t="s">
        <v>4011</v>
      </c>
      <c r="B613" s="21" t="s">
        <v>4012</v>
      </c>
      <c r="C613" s="21" t="s">
        <v>53</v>
      </c>
      <c r="D613" s="21" t="s">
        <v>34</v>
      </c>
      <c r="E613" s="21" t="s">
        <v>511</v>
      </c>
      <c r="F613" s="21" t="s">
        <v>4013</v>
      </c>
      <c r="G613" s="21" t="s">
        <v>4014</v>
      </c>
      <c r="H613" s="21" t="s">
        <v>4015</v>
      </c>
      <c r="I613" s="21" t="s">
        <v>4016</v>
      </c>
      <c r="J613" s="21" t="s">
        <v>3109</v>
      </c>
      <c r="K613" s="22">
        <v>1.4530000000000001</v>
      </c>
      <c r="L613" s="22">
        <f t="shared" si="27"/>
        <v>0.83024873310943026</v>
      </c>
      <c r="M613" s="22">
        <f t="shared" si="28"/>
        <v>-0.26838447859043774</v>
      </c>
      <c r="N613" s="23">
        <v>1</v>
      </c>
      <c r="O613" s="24">
        <f t="shared" si="29"/>
        <v>0</v>
      </c>
    </row>
    <row r="614" spans="1:15">
      <c r="A614" s="21" t="s">
        <v>4017</v>
      </c>
      <c r="B614" s="21" t="s">
        <v>4018</v>
      </c>
      <c r="C614" s="21" t="s">
        <v>33</v>
      </c>
      <c r="D614" s="21" t="s">
        <v>34</v>
      </c>
      <c r="E614" s="21" t="s">
        <v>214</v>
      </c>
      <c r="F614" s="21" t="s">
        <v>4019</v>
      </c>
      <c r="G614" s="21" t="s">
        <v>4020</v>
      </c>
      <c r="H614" s="21" t="s">
        <v>4021</v>
      </c>
      <c r="I614" s="21" t="s">
        <v>4022</v>
      </c>
      <c r="J614" s="21" t="s">
        <v>319</v>
      </c>
      <c r="K614" s="22">
        <v>1.0289999999999999</v>
      </c>
      <c r="L614" s="22">
        <f t="shared" si="27"/>
        <v>0.58797381030254892</v>
      </c>
      <c r="M614" s="22">
        <f t="shared" si="28"/>
        <v>-0.7661761993293108</v>
      </c>
      <c r="N614" s="23">
        <v>1</v>
      </c>
      <c r="O614" s="24">
        <f t="shared" si="29"/>
        <v>0</v>
      </c>
    </row>
    <row r="615" spans="1:15">
      <c r="A615" s="21" t="s">
        <v>2450</v>
      </c>
      <c r="B615" s="21" t="s">
        <v>2451</v>
      </c>
      <c r="C615" s="21" t="s">
        <v>235</v>
      </c>
      <c r="D615" s="21" t="s">
        <v>86</v>
      </c>
      <c r="E615" s="21" t="s">
        <v>1468</v>
      </c>
      <c r="F615" s="21" t="s">
        <v>2452</v>
      </c>
      <c r="G615" s="21" t="s">
        <v>2453</v>
      </c>
      <c r="H615" s="21" t="s">
        <v>2454</v>
      </c>
      <c r="I615" s="21" t="s">
        <v>2455</v>
      </c>
      <c r="J615" s="21" t="s">
        <v>2385</v>
      </c>
      <c r="K615" s="22">
        <v>1.2130000000000001</v>
      </c>
      <c r="L615" s="22">
        <f t="shared" si="27"/>
        <v>0.69311198435081822</v>
      </c>
      <c r="M615" s="22">
        <f t="shared" si="28"/>
        <v>-0.52883963110276877</v>
      </c>
      <c r="N615" s="23">
        <v>1.7304445920781598E-2</v>
      </c>
      <c r="O615" s="24">
        <f t="shared" si="29"/>
        <v>1.7618423020271508</v>
      </c>
    </row>
    <row r="616" spans="1:15">
      <c r="A616" s="21" t="s">
        <v>503</v>
      </c>
      <c r="B616" s="21" t="s">
        <v>504</v>
      </c>
      <c r="C616" s="21" t="s">
        <v>85</v>
      </c>
      <c r="D616" s="21" t="s">
        <v>314</v>
      </c>
      <c r="E616" s="21" t="s">
        <v>35</v>
      </c>
      <c r="F616" s="21" t="s">
        <v>505</v>
      </c>
      <c r="G616" s="21" t="s">
        <v>506</v>
      </c>
      <c r="H616" s="21" t="s">
        <v>507</v>
      </c>
      <c r="I616" s="21" t="s">
        <v>508</v>
      </c>
      <c r="J616" s="21" t="s">
        <v>40</v>
      </c>
      <c r="K616" s="22">
        <v>1.224</v>
      </c>
      <c r="L616" s="22">
        <f t="shared" si="27"/>
        <v>0.69939741866892124</v>
      </c>
      <c r="M616" s="22">
        <f t="shared" si="28"/>
        <v>-0.51581562353062727</v>
      </c>
      <c r="N616" s="23">
        <v>2.9154222957883401E-6</v>
      </c>
      <c r="O616" s="24">
        <f t="shared" si="29"/>
        <v>5.5352985292592498</v>
      </c>
    </row>
    <row r="617" spans="1:15">
      <c r="A617" s="21" t="s">
        <v>4035</v>
      </c>
      <c r="B617" s="21" t="s">
        <v>4036</v>
      </c>
      <c r="C617" s="21" t="s">
        <v>85</v>
      </c>
      <c r="D617" s="21" t="s">
        <v>86</v>
      </c>
      <c r="E617" s="21" t="s">
        <v>1844</v>
      </c>
      <c r="F617" s="21" t="s">
        <v>4037</v>
      </c>
      <c r="G617" s="21" t="s">
        <v>4038</v>
      </c>
      <c r="H617" s="21" t="s">
        <v>4039</v>
      </c>
      <c r="I617" s="21" t="s">
        <v>4040</v>
      </c>
      <c r="J617" s="21" t="s">
        <v>40</v>
      </c>
      <c r="K617" s="22">
        <v>1.387</v>
      </c>
      <c r="L617" s="22">
        <f t="shared" si="27"/>
        <v>0.7925361272008119</v>
      </c>
      <c r="M617" s="22">
        <f t="shared" si="28"/>
        <v>-0.33545139389967632</v>
      </c>
      <c r="N617" s="23">
        <v>1</v>
      </c>
      <c r="O617" s="24">
        <f t="shared" si="29"/>
        <v>0</v>
      </c>
    </row>
    <row r="618" spans="1:15">
      <c r="A618" s="21" t="s">
        <v>4041</v>
      </c>
      <c r="B618" s="21" t="s">
        <v>4042</v>
      </c>
      <c r="C618" s="21" t="s">
        <v>3119</v>
      </c>
      <c r="D618" s="21" t="s">
        <v>141</v>
      </c>
      <c r="E618" s="21" t="s">
        <v>40</v>
      </c>
      <c r="F618" s="21" t="s">
        <v>4043</v>
      </c>
      <c r="G618" s="21" t="s">
        <v>4044</v>
      </c>
      <c r="H618" s="21" t="s">
        <v>4045</v>
      </c>
      <c r="I618" s="21" t="s">
        <v>4046</v>
      </c>
      <c r="J618" s="21" t="s">
        <v>40</v>
      </c>
      <c r="K618" s="22">
        <v>1.0429999999999999</v>
      </c>
      <c r="L618" s="22">
        <f t="shared" si="27"/>
        <v>0.59597345398013468</v>
      </c>
      <c r="M618" s="22">
        <f t="shared" si="28"/>
        <v>-0.7466800237035135</v>
      </c>
      <c r="N618" s="23">
        <v>1</v>
      </c>
      <c r="O618" s="24">
        <f t="shared" si="29"/>
        <v>0</v>
      </c>
    </row>
    <row r="619" spans="1:15">
      <c r="A619" s="21" t="s">
        <v>6999</v>
      </c>
      <c r="B619" s="21" t="s">
        <v>7000</v>
      </c>
      <c r="C619" s="21" t="s">
        <v>4353</v>
      </c>
      <c r="D619" s="21" t="s">
        <v>34</v>
      </c>
      <c r="E619" s="21" t="s">
        <v>77</v>
      </c>
      <c r="F619" s="21" t="s">
        <v>7001</v>
      </c>
      <c r="G619" s="21" t="s">
        <v>7002</v>
      </c>
      <c r="H619" s="21" t="s">
        <v>7003</v>
      </c>
      <c r="I619" s="21" t="s">
        <v>7004</v>
      </c>
      <c r="J619" s="21" t="s">
        <v>532</v>
      </c>
      <c r="K619" s="22">
        <v>1.224</v>
      </c>
      <c r="L619" s="22">
        <f t="shared" si="27"/>
        <v>0.69939741866892124</v>
      </c>
      <c r="M619" s="22">
        <f t="shared" si="28"/>
        <v>-0.51581562353062727</v>
      </c>
      <c r="N619" s="23">
        <v>4.1746602159733602E-2</v>
      </c>
      <c r="O619" s="24">
        <f t="shared" si="29"/>
        <v>1.3793788668469675</v>
      </c>
    </row>
    <row r="620" spans="1:15">
      <c r="A620" s="21" t="s">
        <v>4053</v>
      </c>
      <c r="B620" s="21" t="s">
        <v>4054</v>
      </c>
      <c r="C620" s="21" t="s">
        <v>33</v>
      </c>
      <c r="D620" s="21" t="s">
        <v>86</v>
      </c>
      <c r="E620" s="21" t="s">
        <v>158</v>
      </c>
      <c r="F620" s="21" t="s">
        <v>4055</v>
      </c>
      <c r="G620" s="21" t="s">
        <v>4056</v>
      </c>
      <c r="H620" s="21" t="s">
        <v>4057</v>
      </c>
      <c r="I620" s="21" t="s">
        <v>4058</v>
      </c>
      <c r="J620" s="21" t="s">
        <v>4059</v>
      </c>
      <c r="K620" s="22">
        <v>1.306</v>
      </c>
      <c r="L620" s="22">
        <f t="shared" si="27"/>
        <v>0.74625247449478038</v>
      </c>
      <c r="M620" s="22">
        <f t="shared" si="28"/>
        <v>-0.42226428467684823</v>
      </c>
      <c r="N620" s="23">
        <v>1</v>
      </c>
      <c r="O620" s="24">
        <f t="shared" si="29"/>
        <v>0</v>
      </c>
    </row>
    <row r="621" spans="1:15">
      <c r="A621" s="21" t="s">
        <v>4060</v>
      </c>
      <c r="B621" s="21" t="s">
        <v>4061</v>
      </c>
      <c r="C621" s="21" t="s">
        <v>85</v>
      </c>
      <c r="D621" s="21" t="s">
        <v>34</v>
      </c>
      <c r="E621" s="21" t="s">
        <v>3304</v>
      </c>
      <c r="F621" s="21" t="s">
        <v>4062</v>
      </c>
      <c r="G621" s="21" t="s">
        <v>4063</v>
      </c>
      <c r="H621" s="21" t="s">
        <v>4064</v>
      </c>
      <c r="I621" s="21" t="s">
        <v>4065</v>
      </c>
      <c r="J621" s="21" t="s">
        <v>40</v>
      </c>
      <c r="K621" s="22">
        <v>1.1439999999999999</v>
      </c>
      <c r="L621" s="22">
        <f t="shared" si="27"/>
        <v>0.65368516908271723</v>
      </c>
      <c r="M621" s="22">
        <f t="shared" si="28"/>
        <v>-0.61333212944488968</v>
      </c>
      <c r="N621" s="23">
        <v>1</v>
      </c>
      <c r="O621" s="24">
        <f t="shared" si="29"/>
        <v>0</v>
      </c>
    </row>
    <row r="622" spans="1:15">
      <c r="A622" s="21" t="s">
        <v>1601</v>
      </c>
      <c r="B622" s="21" t="s">
        <v>1602</v>
      </c>
      <c r="C622" s="21" t="s">
        <v>33</v>
      </c>
      <c r="D622" s="21" t="s">
        <v>40</v>
      </c>
      <c r="E622" s="21" t="s">
        <v>511</v>
      </c>
      <c r="F622" s="21" t="s">
        <v>1603</v>
      </c>
      <c r="G622" s="21" t="s">
        <v>1604</v>
      </c>
      <c r="H622" s="21" t="s">
        <v>1605</v>
      </c>
      <c r="I622" s="21" t="s">
        <v>1606</v>
      </c>
      <c r="J622" s="21" t="s">
        <v>1607</v>
      </c>
      <c r="K622" s="22">
        <v>1.2290000000000001</v>
      </c>
      <c r="L622" s="22">
        <f t="shared" si="27"/>
        <v>0.702254434268059</v>
      </c>
      <c r="M622" s="22">
        <f t="shared" si="28"/>
        <v>-0.50993426585061741</v>
      </c>
      <c r="N622" s="23">
        <v>3.1535988551278003E-2</v>
      </c>
      <c r="O622" s="24">
        <f t="shared" si="29"/>
        <v>1.5011935507294496</v>
      </c>
    </row>
    <row r="623" spans="1:15">
      <c r="A623" s="21" t="s">
        <v>4072</v>
      </c>
      <c r="B623" s="21" t="s">
        <v>4073</v>
      </c>
      <c r="C623" s="21" t="s">
        <v>85</v>
      </c>
      <c r="D623" s="21" t="s">
        <v>34</v>
      </c>
      <c r="E623" s="21" t="s">
        <v>68</v>
      </c>
      <c r="F623" s="21" t="s">
        <v>4074</v>
      </c>
      <c r="G623" s="21" t="s">
        <v>4075</v>
      </c>
      <c r="H623" s="21" t="s">
        <v>4076</v>
      </c>
      <c r="I623" s="21" t="s">
        <v>4077</v>
      </c>
      <c r="J623" s="21" t="s">
        <v>2385</v>
      </c>
      <c r="K623" s="22">
        <v>0.71</v>
      </c>
      <c r="L623" s="22">
        <f t="shared" si="27"/>
        <v>0.40569621507756048</v>
      </c>
      <c r="M623" s="22">
        <f t="shared" si="28"/>
        <v>-1.3015282518312348</v>
      </c>
      <c r="N623" s="23">
        <v>1</v>
      </c>
      <c r="O623" s="24">
        <f t="shared" si="29"/>
        <v>0</v>
      </c>
    </row>
    <row r="624" spans="1:15">
      <c r="A624" s="21" t="s">
        <v>5533</v>
      </c>
      <c r="B624" s="21" t="s">
        <v>5534</v>
      </c>
      <c r="C624" s="21" t="s">
        <v>1267</v>
      </c>
      <c r="D624" s="21" t="s">
        <v>314</v>
      </c>
      <c r="E624" s="21" t="s">
        <v>111</v>
      </c>
      <c r="F624" s="21" t="s">
        <v>3163</v>
      </c>
      <c r="G624" s="21" t="s">
        <v>5535</v>
      </c>
      <c r="H624" s="21" t="s">
        <v>5536</v>
      </c>
      <c r="I624" s="21" t="s">
        <v>5537</v>
      </c>
      <c r="J624" s="21" t="s">
        <v>2727</v>
      </c>
      <c r="K624" s="22">
        <v>1.2370000000000001</v>
      </c>
      <c r="L624" s="22">
        <f t="shared" si="27"/>
        <v>0.70682565922667939</v>
      </c>
      <c r="M624" s="22">
        <f t="shared" si="28"/>
        <v>-0.50057368124690937</v>
      </c>
      <c r="N624" s="23">
        <v>1.6267537942128699E-4</v>
      </c>
      <c r="O624" s="24">
        <f t="shared" si="29"/>
        <v>3.7886781716518656</v>
      </c>
    </row>
    <row r="625" spans="1:15">
      <c r="A625" s="21" t="s">
        <v>4084</v>
      </c>
      <c r="B625" s="21" t="s">
        <v>4085</v>
      </c>
      <c r="C625" s="21" t="s">
        <v>40</v>
      </c>
      <c r="D625" s="21" t="s">
        <v>40</v>
      </c>
      <c r="E625" s="21" t="s">
        <v>40</v>
      </c>
      <c r="F625" s="21" t="s">
        <v>4086</v>
      </c>
      <c r="G625" s="21" t="s">
        <v>4087</v>
      </c>
      <c r="H625" s="21" t="s">
        <v>4088</v>
      </c>
      <c r="I625" s="21" t="s">
        <v>4089</v>
      </c>
      <c r="J625" s="21" t="s">
        <v>40</v>
      </c>
      <c r="K625" s="22">
        <v>1.1930000000000001</v>
      </c>
      <c r="L625" s="22">
        <f t="shared" si="27"/>
        <v>0.68168392195426719</v>
      </c>
      <c r="M625" s="22">
        <f t="shared" si="28"/>
        <v>-0.55282513852805104</v>
      </c>
      <c r="N625" s="23">
        <v>0.25193832962212798</v>
      </c>
      <c r="O625" s="24">
        <f t="shared" si="29"/>
        <v>0.59870575438739249</v>
      </c>
    </row>
    <row r="626" spans="1:15">
      <c r="A626" s="21" t="s">
        <v>3339</v>
      </c>
      <c r="B626" s="21" t="s">
        <v>3340</v>
      </c>
      <c r="C626" s="21" t="s">
        <v>1149</v>
      </c>
      <c r="D626" s="21" t="s">
        <v>141</v>
      </c>
      <c r="E626" s="21" t="s">
        <v>478</v>
      </c>
      <c r="F626" s="21" t="s">
        <v>3341</v>
      </c>
      <c r="G626" s="21" t="s">
        <v>3342</v>
      </c>
      <c r="H626" s="21" t="s">
        <v>3343</v>
      </c>
      <c r="I626" s="21" t="s">
        <v>3344</v>
      </c>
      <c r="J626" s="21" t="s">
        <v>1180</v>
      </c>
      <c r="K626" s="22">
        <v>1.24</v>
      </c>
      <c r="L626" s="22">
        <f t="shared" si="27"/>
        <v>0.70853986858616202</v>
      </c>
      <c r="M626" s="22">
        <f t="shared" si="28"/>
        <v>-0.49707906094904153</v>
      </c>
      <c r="N626" s="23">
        <v>6.8561390963593604E-3</v>
      </c>
      <c r="O626" s="24">
        <f t="shared" si="29"/>
        <v>2.1639203800917812</v>
      </c>
    </row>
    <row r="627" spans="1:15">
      <c r="A627" s="21" t="s">
        <v>4096</v>
      </c>
      <c r="B627" s="21" t="s">
        <v>4097</v>
      </c>
      <c r="C627" s="21" t="s">
        <v>832</v>
      </c>
      <c r="D627" s="21" t="s">
        <v>141</v>
      </c>
      <c r="E627" s="21" t="s">
        <v>4098</v>
      </c>
      <c r="F627" s="21" t="s">
        <v>4099</v>
      </c>
      <c r="G627" s="21" t="s">
        <v>4100</v>
      </c>
      <c r="H627" s="21" t="s">
        <v>4101</v>
      </c>
      <c r="I627" s="21" t="s">
        <v>4102</v>
      </c>
      <c r="J627" s="21" t="s">
        <v>532</v>
      </c>
      <c r="K627" s="22">
        <v>0.77400000000000002</v>
      </c>
      <c r="L627" s="22">
        <f t="shared" si="27"/>
        <v>0.44226601474652372</v>
      </c>
      <c r="M627" s="22">
        <f t="shared" si="28"/>
        <v>-1.1770137100788689</v>
      </c>
      <c r="N627" s="23">
        <v>1</v>
      </c>
      <c r="O627" s="24">
        <f t="shared" si="29"/>
        <v>0</v>
      </c>
    </row>
    <row r="628" spans="1:15">
      <c r="A628" s="21" t="s">
        <v>4103</v>
      </c>
      <c r="B628" s="21" t="s">
        <v>4104</v>
      </c>
      <c r="C628" s="21" t="s">
        <v>3119</v>
      </c>
      <c r="D628" s="21" t="s">
        <v>141</v>
      </c>
      <c r="E628" s="21" t="s">
        <v>4105</v>
      </c>
      <c r="F628" s="21" t="s">
        <v>4106</v>
      </c>
      <c r="G628" s="21" t="s">
        <v>4107</v>
      </c>
      <c r="H628" s="21" t="s">
        <v>4108</v>
      </c>
      <c r="I628" s="21" t="s">
        <v>4109</v>
      </c>
      <c r="J628" s="21" t="s">
        <v>3001</v>
      </c>
      <c r="K628" s="22">
        <v>1.177</v>
      </c>
      <c r="L628" s="22">
        <f t="shared" si="27"/>
        <v>0.67254147203702641</v>
      </c>
      <c r="M628" s="22">
        <f t="shared" si="28"/>
        <v>-0.57230486118483481</v>
      </c>
      <c r="N628" s="23">
        <v>1</v>
      </c>
      <c r="O628" s="24">
        <f t="shared" si="29"/>
        <v>0</v>
      </c>
    </row>
    <row r="629" spans="1:15">
      <c r="A629" s="21" t="s">
        <v>4110</v>
      </c>
      <c r="B629" s="21" t="s">
        <v>4111</v>
      </c>
      <c r="C629" s="21" t="s">
        <v>33</v>
      </c>
      <c r="D629" s="21" t="s">
        <v>40</v>
      </c>
      <c r="E629" s="21" t="s">
        <v>111</v>
      </c>
      <c r="F629" s="21" t="s">
        <v>772</v>
      </c>
      <c r="G629" s="21" t="s">
        <v>4112</v>
      </c>
      <c r="H629" s="21" t="s">
        <v>4113</v>
      </c>
      <c r="I629" s="21" t="s">
        <v>4114</v>
      </c>
      <c r="J629" s="21" t="s">
        <v>2222</v>
      </c>
      <c r="K629" s="22">
        <v>0.84099999999999997</v>
      </c>
      <c r="L629" s="22">
        <f t="shared" si="27"/>
        <v>0.48055002377496958</v>
      </c>
      <c r="M629" s="22">
        <f t="shared" si="28"/>
        <v>-1.0572414759681348</v>
      </c>
      <c r="N629" s="23">
        <v>1</v>
      </c>
      <c r="O629" s="24">
        <f t="shared" si="29"/>
        <v>0</v>
      </c>
    </row>
    <row r="630" spans="1:15">
      <c r="A630" s="21" t="s">
        <v>4115</v>
      </c>
      <c r="B630" s="21" t="s">
        <v>4116</v>
      </c>
      <c r="C630" s="21" t="s">
        <v>33</v>
      </c>
      <c r="D630" s="21" t="s">
        <v>40</v>
      </c>
      <c r="E630" s="21" t="s">
        <v>45</v>
      </c>
      <c r="F630" s="21" t="s">
        <v>4117</v>
      </c>
      <c r="G630" s="21" t="s">
        <v>4118</v>
      </c>
      <c r="H630" s="21" t="s">
        <v>4119</v>
      </c>
      <c r="I630" s="21" t="s">
        <v>4120</v>
      </c>
      <c r="J630" s="21" t="s">
        <v>3109</v>
      </c>
      <c r="K630" s="22">
        <v>1.179</v>
      </c>
      <c r="L630" s="22">
        <f t="shared" si="27"/>
        <v>0.67368427827668154</v>
      </c>
      <c r="M630" s="22">
        <f t="shared" si="28"/>
        <v>-0.56985546324351632</v>
      </c>
      <c r="N630" s="23">
        <v>7.3889322501162397E-2</v>
      </c>
      <c r="O630" s="24">
        <f t="shared" si="29"/>
        <v>1.1314183155139856</v>
      </c>
    </row>
    <row r="631" spans="1:15">
      <c r="A631" s="21" t="s">
        <v>2872</v>
      </c>
      <c r="B631" s="21" t="s">
        <v>2873</v>
      </c>
      <c r="C631" s="21" t="s">
        <v>33</v>
      </c>
      <c r="D631" s="21" t="s">
        <v>40</v>
      </c>
      <c r="E631" s="21" t="s">
        <v>158</v>
      </c>
      <c r="F631" s="21" t="s">
        <v>2874</v>
      </c>
      <c r="G631" s="21" t="s">
        <v>2875</v>
      </c>
      <c r="H631" s="21" t="s">
        <v>2876</v>
      </c>
      <c r="I631" s="21" t="s">
        <v>2877</v>
      </c>
      <c r="J631" s="21" t="s">
        <v>2878</v>
      </c>
      <c r="K631" s="22">
        <v>1.2450000000000001</v>
      </c>
      <c r="L631" s="22">
        <f t="shared" si="27"/>
        <v>0.71139688418529989</v>
      </c>
      <c r="M631" s="22">
        <f t="shared" si="28"/>
        <v>-0.49127343926783557</v>
      </c>
      <c r="N631" s="23">
        <v>4.36815349847537E-3</v>
      </c>
      <c r="O631" s="24">
        <f t="shared" si="29"/>
        <v>2.3597021087718333</v>
      </c>
    </row>
    <row r="632" spans="1:15">
      <c r="A632" s="21" t="s">
        <v>4128</v>
      </c>
      <c r="B632" s="21" t="s">
        <v>4129</v>
      </c>
      <c r="C632" s="21" t="s">
        <v>328</v>
      </c>
      <c r="D632" s="21" t="s">
        <v>76</v>
      </c>
      <c r="E632" s="21" t="s">
        <v>111</v>
      </c>
      <c r="F632" s="21" t="s">
        <v>4130</v>
      </c>
      <c r="G632" s="21" t="s">
        <v>4131</v>
      </c>
      <c r="H632" s="21" t="s">
        <v>4132</v>
      </c>
      <c r="I632" s="21" t="s">
        <v>4133</v>
      </c>
      <c r="J632" s="21" t="s">
        <v>4134</v>
      </c>
      <c r="K632" s="22">
        <v>1.1319999999999999</v>
      </c>
      <c r="L632" s="22">
        <f t="shared" si="27"/>
        <v>0.64682833164478659</v>
      </c>
      <c r="M632" s="22">
        <f t="shared" si="28"/>
        <v>-0.62854522339139685</v>
      </c>
      <c r="N632" s="23">
        <v>1</v>
      </c>
      <c r="O632" s="24">
        <f t="shared" si="29"/>
        <v>0</v>
      </c>
    </row>
    <row r="633" spans="1:15">
      <c r="A633" s="21" t="s">
        <v>4135</v>
      </c>
      <c r="B633" s="21" t="s">
        <v>4136</v>
      </c>
      <c r="C633" s="21" t="s">
        <v>40</v>
      </c>
      <c r="D633" s="21" t="s">
        <v>141</v>
      </c>
      <c r="E633" s="21" t="s">
        <v>40</v>
      </c>
      <c r="F633" s="21" t="s">
        <v>4137</v>
      </c>
      <c r="G633" s="21" t="s">
        <v>4138</v>
      </c>
      <c r="H633" s="21" t="s">
        <v>4139</v>
      </c>
      <c r="I633" s="21" t="s">
        <v>4140</v>
      </c>
      <c r="J633" s="21" t="s">
        <v>40</v>
      </c>
      <c r="K633" s="22">
        <v>0.91800000000000004</v>
      </c>
      <c r="L633" s="22">
        <f t="shared" si="27"/>
        <v>0.52454806400169096</v>
      </c>
      <c r="M633" s="22">
        <f t="shared" si="28"/>
        <v>-0.93085312280947097</v>
      </c>
      <c r="N633" s="23">
        <v>1</v>
      </c>
      <c r="O633" s="24">
        <f t="shared" si="29"/>
        <v>0</v>
      </c>
    </row>
    <row r="634" spans="1:15">
      <c r="A634" s="21" t="s">
        <v>4141</v>
      </c>
      <c r="B634" s="21" t="s">
        <v>4142</v>
      </c>
      <c r="C634" s="21" t="s">
        <v>33</v>
      </c>
      <c r="D634" s="21" t="s">
        <v>34</v>
      </c>
      <c r="E634" s="21" t="s">
        <v>158</v>
      </c>
      <c r="F634" s="21" t="s">
        <v>4143</v>
      </c>
      <c r="G634" s="21" t="s">
        <v>4144</v>
      </c>
      <c r="H634" s="21" t="s">
        <v>4145</v>
      </c>
      <c r="I634" s="21" t="s">
        <v>4146</v>
      </c>
      <c r="J634" s="21" t="s">
        <v>40</v>
      </c>
      <c r="K634" s="22">
        <v>1.399</v>
      </c>
      <c r="L634" s="22">
        <f t="shared" si="27"/>
        <v>0.79939296463874254</v>
      </c>
      <c r="M634" s="22">
        <f t="shared" si="28"/>
        <v>-0.32302321905852566</v>
      </c>
      <c r="N634" s="23">
        <v>1</v>
      </c>
      <c r="O634" s="24">
        <f t="shared" si="29"/>
        <v>0</v>
      </c>
    </row>
    <row r="635" spans="1:15">
      <c r="A635" s="21" t="s">
        <v>9030</v>
      </c>
      <c r="B635" s="21" t="s">
        <v>9031</v>
      </c>
      <c r="C635" s="21" t="s">
        <v>2155</v>
      </c>
      <c r="D635" s="21" t="s">
        <v>86</v>
      </c>
      <c r="E635" s="21" t="s">
        <v>40</v>
      </c>
      <c r="F635" s="21" t="s">
        <v>6835</v>
      </c>
      <c r="G635" s="21" t="s">
        <v>9032</v>
      </c>
      <c r="H635" s="21" t="s">
        <v>9033</v>
      </c>
      <c r="I635" s="21" t="s">
        <v>9034</v>
      </c>
      <c r="J635" s="21" t="s">
        <v>40</v>
      </c>
      <c r="K635" s="22">
        <v>1.262</v>
      </c>
      <c r="L635" s="22">
        <f t="shared" si="27"/>
        <v>0.72111073722236818</v>
      </c>
      <c r="M635" s="22">
        <f t="shared" si="28"/>
        <v>-0.47170727124073003</v>
      </c>
      <c r="N635" s="23">
        <v>4.1228752650965199E-2</v>
      </c>
      <c r="O635" s="24">
        <f t="shared" si="29"/>
        <v>1.3847998042963223</v>
      </c>
    </row>
    <row r="636" spans="1:15">
      <c r="A636" s="21" t="s">
        <v>4153</v>
      </c>
      <c r="B636" s="21" t="s">
        <v>4154</v>
      </c>
      <c r="C636" s="21" t="s">
        <v>1902</v>
      </c>
      <c r="D636" s="21" t="s">
        <v>40</v>
      </c>
      <c r="E636" s="21" t="s">
        <v>1036</v>
      </c>
      <c r="F636" s="21" t="s">
        <v>4155</v>
      </c>
      <c r="G636" s="21" t="s">
        <v>4156</v>
      </c>
      <c r="H636" s="21" t="s">
        <v>40</v>
      </c>
      <c r="I636" s="21" t="s">
        <v>4157</v>
      </c>
      <c r="J636" s="21" t="s">
        <v>40</v>
      </c>
      <c r="K636" s="22">
        <v>1.3149999999999999</v>
      </c>
      <c r="L636" s="22">
        <f t="shared" si="27"/>
        <v>0.75139510257322828</v>
      </c>
      <c r="M636" s="22">
        <f t="shared" si="28"/>
        <v>-0.41235638204361436</v>
      </c>
      <c r="N636" s="23">
        <v>0.47545502542784801</v>
      </c>
      <c r="O636" s="24">
        <f t="shared" si="29"/>
        <v>0.32289055786912152</v>
      </c>
    </row>
    <row r="637" spans="1:15">
      <c r="A637" s="21" t="s">
        <v>4158</v>
      </c>
      <c r="B637" s="21" t="s">
        <v>4159</v>
      </c>
      <c r="C637" s="21" t="s">
        <v>1956</v>
      </c>
      <c r="D637" s="21" t="s">
        <v>141</v>
      </c>
      <c r="E637" s="21" t="s">
        <v>158</v>
      </c>
      <c r="F637" s="21" t="s">
        <v>4160</v>
      </c>
      <c r="G637" s="21" t="s">
        <v>4161</v>
      </c>
      <c r="H637" s="21" t="s">
        <v>4162</v>
      </c>
      <c r="I637" s="21" t="s">
        <v>4163</v>
      </c>
      <c r="J637" s="21" t="s">
        <v>40</v>
      </c>
      <c r="K637" s="22">
        <v>1.117</v>
      </c>
      <c r="L637" s="22">
        <f t="shared" si="27"/>
        <v>0.63825728484737343</v>
      </c>
      <c r="M637" s="22">
        <f t="shared" si="28"/>
        <v>-0.6477899957399641</v>
      </c>
      <c r="N637" s="23">
        <v>1</v>
      </c>
      <c r="O637" s="24">
        <f t="shared" si="29"/>
        <v>0</v>
      </c>
    </row>
    <row r="638" spans="1:15">
      <c r="A638" s="21" t="s">
        <v>4164</v>
      </c>
      <c r="B638" s="21" t="s">
        <v>4165</v>
      </c>
      <c r="C638" s="21" t="s">
        <v>33</v>
      </c>
      <c r="D638" s="21" t="s">
        <v>141</v>
      </c>
      <c r="E638" s="21" t="s">
        <v>158</v>
      </c>
      <c r="F638" s="21" t="s">
        <v>4166</v>
      </c>
      <c r="G638" s="21" t="s">
        <v>4167</v>
      </c>
      <c r="H638" s="21" t="s">
        <v>4168</v>
      </c>
      <c r="I638" s="21" t="s">
        <v>4169</v>
      </c>
      <c r="J638" s="21" t="s">
        <v>4170</v>
      </c>
      <c r="K638" s="22">
        <v>0.75</v>
      </c>
      <c r="L638" s="22">
        <f t="shared" si="27"/>
        <v>0.42855233987066255</v>
      </c>
      <c r="M638" s="22">
        <f t="shared" si="28"/>
        <v>-1.2224566808400357</v>
      </c>
      <c r="N638" s="23">
        <v>0.42237568964957001</v>
      </c>
      <c r="O638" s="24">
        <f t="shared" si="29"/>
        <v>0.37430108610604834</v>
      </c>
    </row>
    <row r="639" spans="1:15">
      <c r="A639" s="21" t="s">
        <v>4171</v>
      </c>
      <c r="B639" s="21" t="s">
        <v>4172</v>
      </c>
      <c r="C639" s="21" t="s">
        <v>235</v>
      </c>
      <c r="D639" s="21" t="s">
        <v>44</v>
      </c>
      <c r="E639" s="21" t="s">
        <v>55</v>
      </c>
      <c r="F639" s="21" t="s">
        <v>4173</v>
      </c>
      <c r="G639" s="21" t="s">
        <v>4174</v>
      </c>
      <c r="H639" s="21" t="s">
        <v>4175</v>
      </c>
      <c r="I639" s="21" t="s">
        <v>4176</v>
      </c>
      <c r="J639" s="21" t="s">
        <v>40</v>
      </c>
      <c r="K639" s="22">
        <v>1.3620000000000001</v>
      </c>
      <c r="L639" s="22">
        <f t="shared" si="27"/>
        <v>0.77825104920512322</v>
      </c>
      <c r="M639" s="22">
        <f t="shared" si="28"/>
        <v>-0.3616924782112077</v>
      </c>
      <c r="N639" s="23">
        <v>1</v>
      </c>
      <c r="O639" s="24">
        <f t="shared" si="29"/>
        <v>0</v>
      </c>
    </row>
    <row r="640" spans="1:15">
      <c r="A640" s="21" t="s">
        <v>4177</v>
      </c>
      <c r="B640" s="21" t="s">
        <v>4178</v>
      </c>
      <c r="C640" s="21" t="s">
        <v>33</v>
      </c>
      <c r="D640" s="21" t="s">
        <v>40</v>
      </c>
      <c r="E640" s="21" t="s">
        <v>151</v>
      </c>
      <c r="F640" s="21" t="s">
        <v>4179</v>
      </c>
      <c r="G640" s="21" t="s">
        <v>4180</v>
      </c>
      <c r="H640" s="21" t="s">
        <v>4181</v>
      </c>
      <c r="I640" s="21" t="s">
        <v>4182</v>
      </c>
      <c r="J640" s="21" t="s">
        <v>40</v>
      </c>
      <c r="K640" s="22">
        <v>0.91</v>
      </c>
      <c r="L640" s="22">
        <f t="shared" si="27"/>
        <v>0.51997683904307057</v>
      </c>
      <c r="M640" s="22">
        <f t="shared" si="28"/>
        <v>-0.94348073113722031</v>
      </c>
      <c r="N640" s="23">
        <v>1</v>
      </c>
      <c r="O640" s="24">
        <f t="shared" si="29"/>
        <v>0</v>
      </c>
    </row>
    <row r="641" spans="1:15">
      <c r="A641" s="21" t="s">
        <v>4183</v>
      </c>
      <c r="B641" s="21" t="s">
        <v>4184</v>
      </c>
      <c r="C641" s="21" t="s">
        <v>33</v>
      </c>
      <c r="D641" s="21" t="s">
        <v>86</v>
      </c>
      <c r="E641" s="21" t="s">
        <v>151</v>
      </c>
      <c r="F641" s="21" t="s">
        <v>4185</v>
      </c>
      <c r="G641" s="21" t="s">
        <v>4186</v>
      </c>
      <c r="H641" s="21" t="s">
        <v>4187</v>
      </c>
      <c r="I641" s="21" t="s">
        <v>4188</v>
      </c>
      <c r="J641" s="21" t="s">
        <v>1953</v>
      </c>
      <c r="K641" s="22">
        <v>1.296</v>
      </c>
      <c r="L641" s="22">
        <f t="shared" si="27"/>
        <v>0.74053844329650487</v>
      </c>
      <c r="M641" s="22">
        <f t="shared" si="28"/>
        <v>-0.43335346333865432</v>
      </c>
      <c r="N641" s="23">
        <v>1</v>
      </c>
      <c r="O641" s="24">
        <f t="shared" si="29"/>
        <v>0</v>
      </c>
    </row>
    <row r="642" spans="1:15">
      <c r="A642" s="21" t="s">
        <v>4189</v>
      </c>
      <c r="B642" s="21" t="s">
        <v>4190</v>
      </c>
      <c r="C642" s="21" t="s">
        <v>33</v>
      </c>
      <c r="D642" s="21" t="s">
        <v>86</v>
      </c>
      <c r="E642" s="21" t="s">
        <v>3304</v>
      </c>
      <c r="F642" s="21" t="s">
        <v>4191</v>
      </c>
      <c r="G642" s="21" t="s">
        <v>4192</v>
      </c>
      <c r="H642" s="21" t="s">
        <v>4193</v>
      </c>
      <c r="I642" s="21" t="s">
        <v>4194</v>
      </c>
      <c r="J642" s="21" t="s">
        <v>40</v>
      </c>
      <c r="K642" s="22">
        <v>0.84</v>
      </c>
      <c r="L642" s="22">
        <f t="shared" ref="L642:L705" si="30">K642/1.750077949</f>
        <v>0.47997862065514202</v>
      </c>
      <c r="M642" s="22">
        <f t="shared" ref="M642:M705" si="31">LOG(L642, 2)</f>
        <v>-1.0589579485571565</v>
      </c>
      <c r="N642" s="23">
        <v>1</v>
      </c>
      <c r="O642" s="24">
        <f t="shared" ref="O642:O705" si="32">-LOG10(N642)</f>
        <v>0</v>
      </c>
    </row>
    <row r="643" spans="1:15">
      <c r="A643" s="21" t="s">
        <v>4195</v>
      </c>
      <c r="B643" s="21" t="s">
        <v>4196</v>
      </c>
      <c r="C643" s="21" t="s">
        <v>4197</v>
      </c>
      <c r="D643" s="21" t="s">
        <v>86</v>
      </c>
      <c r="E643" s="21" t="s">
        <v>2795</v>
      </c>
      <c r="F643" s="21" t="s">
        <v>4198</v>
      </c>
      <c r="G643" s="21" t="s">
        <v>4199</v>
      </c>
      <c r="H643" s="21" t="s">
        <v>4200</v>
      </c>
      <c r="I643" s="21" t="s">
        <v>4201</v>
      </c>
      <c r="J643" s="21" t="s">
        <v>4202</v>
      </c>
      <c r="K643" s="22">
        <v>1.214</v>
      </c>
      <c r="L643" s="22">
        <f t="shared" si="30"/>
        <v>0.69368338747064573</v>
      </c>
      <c r="M643" s="22">
        <f t="shared" si="31"/>
        <v>-0.52765075996759703</v>
      </c>
      <c r="N643" s="23">
        <v>1</v>
      </c>
      <c r="O643" s="24">
        <f t="shared" si="32"/>
        <v>0</v>
      </c>
    </row>
    <row r="644" spans="1:15">
      <c r="A644" s="21" t="s">
        <v>4533</v>
      </c>
      <c r="B644" s="21" t="s">
        <v>4534</v>
      </c>
      <c r="C644" s="21" t="s">
        <v>53</v>
      </c>
      <c r="D644" s="21" t="s">
        <v>86</v>
      </c>
      <c r="E644" s="21" t="s">
        <v>77</v>
      </c>
      <c r="F644" s="21" t="s">
        <v>4535</v>
      </c>
      <c r="G644" s="21" t="s">
        <v>4536</v>
      </c>
      <c r="H644" s="21" t="s">
        <v>4537</v>
      </c>
      <c r="I644" s="21" t="s">
        <v>4538</v>
      </c>
      <c r="J644" s="21" t="s">
        <v>4539</v>
      </c>
      <c r="K644" s="22">
        <v>1.2629999999999999</v>
      </c>
      <c r="L644" s="22">
        <f t="shared" si="30"/>
        <v>0.72168214034219558</v>
      </c>
      <c r="M644" s="22">
        <f t="shared" si="31"/>
        <v>-0.47056454243572704</v>
      </c>
      <c r="N644" s="23">
        <v>1.9310384661050701E-4</v>
      </c>
      <c r="O644" s="24">
        <f t="shared" si="32"/>
        <v>3.7142090750291068</v>
      </c>
    </row>
    <row r="645" spans="1:15">
      <c r="A645" s="21" t="s">
        <v>4209</v>
      </c>
      <c r="B645" s="21" t="s">
        <v>4210</v>
      </c>
      <c r="C645" s="21" t="s">
        <v>33</v>
      </c>
      <c r="D645" s="21" t="s">
        <v>34</v>
      </c>
      <c r="E645" s="21" t="s">
        <v>77</v>
      </c>
      <c r="F645" s="21" t="s">
        <v>4211</v>
      </c>
      <c r="G645" s="21" t="s">
        <v>4212</v>
      </c>
      <c r="H645" s="21" t="s">
        <v>4213</v>
      </c>
      <c r="I645" s="21" t="s">
        <v>4214</v>
      </c>
      <c r="J645" s="21" t="s">
        <v>40</v>
      </c>
      <c r="K645" s="22">
        <v>1.367</v>
      </c>
      <c r="L645" s="22">
        <f t="shared" si="30"/>
        <v>0.78110806480426087</v>
      </c>
      <c r="M645" s="22">
        <f t="shared" si="31"/>
        <v>-0.35640593861721909</v>
      </c>
      <c r="N645" s="23">
        <v>1</v>
      </c>
      <c r="O645" s="24">
        <f t="shared" si="32"/>
        <v>0</v>
      </c>
    </row>
    <row r="646" spans="1:15">
      <c r="A646" s="21" t="s">
        <v>4215</v>
      </c>
      <c r="B646" s="21" t="s">
        <v>4216</v>
      </c>
      <c r="C646" s="21" t="s">
        <v>921</v>
      </c>
      <c r="D646" s="21" t="s">
        <v>141</v>
      </c>
      <c r="E646" s="21" t="s">
        <v>519</v>
      </c>
      <c r="F646" s="21" t="s">
        <v>4217</v>
      </c>
      <c r="G646" s="21" t="s">
        <v>4218</v>
      </c>
      <c r="H646" s="21" t="s">
        <v>4219</v>
      </c>
      <c r="I646" s="21" t="s">
        <v>4220</v>
      </c>
      <c r="J646" s="21" t="s">
        <v>1180</v>
      </c>
      <c r="K646" s="22">
        <v>0.67</v>
      </c>
      <c r="L646" s="22">
        <f t="shared" si="30"/>
        <v>0.38284009028445853</v>
      </c>
      <c r="M646" s="22">
        <f t="shared" si="31"/>
        <v>-1.3851861808781443</v>
      </c>
      <c r="N646" s="23">
        <v>0.293433078539098</v>
      </c>
      <c r="O646" s="24">
        <f t="shared" si="32"/>
        <v>0.53249092997043335</v>
      </c>
    </row>
    <row r="647" spans="1:15">
      <c r="A647" s="21" t="s">
        <v>2264</v>
      </c>
      <c r="B647" s="21" t="s">
        <v>2265</v>
      </c>
      <c r="C647" s="21" t="s">
        <v>33</v>
      </c>
      <c r="D647" s="21" t="s">
        <v>34</v>
      </c>
      <c r="E647" s="21" t="s">
        <v>151</v>
      </c>
      <c r="F647" s="21" t="s">
        <v>2266</v>
      </c>
      <c r="G647" s="21" t="s">
        <v>2267</v>
      </c>
      <c r="H647" s="21" t="s">
        <v>2268</v>
      </c>
      <c r="I647" s="21" t="s">
        <v>2269</v>
      </c>
      <c r="J647" s="21" t="s">
        <v>2270</v>
      </c>
      <c r="K647" s="22">
        <v>1.268</v>
      </c>
      <c r="L647" s="22">
        <f t="shared" si="30"/>
        <v>0.72453915594133345</v>
      </c>
      <c r="M647" s="22">
        <f t="shared" si="31"/>
        <v>-0.46486443608387179</v>
      </c>
      <c r="N647" s="23">
        <v>8.4105561681455E-7</v>
      </c>
      <c r="O647" s="24">
        <f t="shared" si="32"/>
        <v>6.0751752844910065</v>
      </c>
    </row>
    <row r="648" spans="1:15">
      <c r="A648" s="21" t="s">
        <v>4226</v>
      </c>
      <c r="B648" s="21" t="s">
        <v>4227</v>
      </c>
      <c r="C648" s="21" t="s">
        <v>921</v>
      </c>
      <c r="D648" s="21" t="s">
        <v>40</v>
      </c>
      <c r="E648" s="21" t="s">
        <v>2465</v>
      </c>
      <c r="F648" s="21" t="s">
        <v>4228</v>
      </c>
      <c r="G648" s="21" t="s">
        <v>4229</v>
      </c>
      <c r="H648" s="21" t="s">
        <v>4230</v>
      </c>
      <c r="I648" s="21" t="s">
        <v>4231</v>
      </c>
      <c r="J648" s="21" t="s">
        <v>1180</v>
      </c>
      <c r="K648" s="22">
        <v>0.74099999999999999</v>
      </c>
      <c r="L648" s="22">
        <f t="shared" si="30"/>
        <v>0.42340971179221459</v>
      </c>
      <c r="M648" s="22">
        <f t="shared" si="31"/>
        <v>-1.239873733917445</v>
      </c>
      <c r="N648" s="23">
        <v>1</v>
      </c>
      <c r="O648" s="24">
        <f t="shared" si="32"/>
        <v>0</v>
      </c>
    </row>
    <row r="649" spans="1:15">
      <c r="A649" s="21" t="s">
        <v>4232</v>
      </c>
      <c r="B649" s="21" t="s">
        <v>4233</v>
      </c>
      <c r="C649" s="21" t="s">
        <v>186</v>
      </c>
      <c r="D649" s="21" t="s">
        <v>141</v>
      </c>
      <c r="E649" s="21" t="s">
        <v>937</v>
      </c>
      <c r="F649" s="21" t="s">
        <v>4234</v>
      </c>
      <c r="G649" s="21" t="s">
        <v>4235</v>
      </c>
      <c r="H649" s="21" t="s">
        <v>4236</v>
      </c>
      <c r="I649" s="21" t="s">
        <v>4237</v>
      </c>
      <c r="J649" s="21" t="s">
        <v>40</v>
      </c>
      <c r="K649" s="22">
        <v>1.28</v>
      </c>
      <c r="L649" s="22">
        <f t="shared" si="30"/>
        <v>0.73139599337926409</v>
      </c>
      <c r="M649" s="22">
        <f t="shared" si="31"/>
        <v>-0.45127537133591661</v>
      </c>
      <c r="N649" s="23">
        <v>1</v>
      </c>
      <c r="O649" s="24">
        <f t="shared" si="32"/>
        <v>0</v>
      </c>
    </row>
    <row r="650" spans="1:15">
      <c r="A650" s="21" t="s">
        <v>4238</v>
      </c>
      <c r="B650" s="21" t="s">
        <v>4239</v>
      </c>
      <c r="C650" s="21" t="s">
        <v>1339</v>
      </c>
      <c r="D650" s="21" t="s">
        <v>86</v>
      </c>
      <c r="E650" s="21" t="s">
        <v>151</v>
      </c>
      <c r="F650" s="21" t="s">
        <v>4240</v>
      </c>
      <c r="G650" s="21" t="s">
        <v>4241</v>
      </c>
      <c r="H650" s="21" t="s">
        <v>4242</v>
      </c>
      <c r="I650" s="21" t="s">
        <v>4243</v>
      </c>
      <c r="J650" s="21" t="s">
        <v>40</v>
      </c>
      <c r="K650" s="22">
        <v>1.2589999999999999</v>
      </c>
      <c r="L650" s="22">
        <f t="shared" si="30"/>
        <v>0.71939652786288544</v>
      </c>
      <c r="M650" s="22">
        <f t="shared" si="31"/>
        <v>-0.47514089850426267</v>
      </c>
      <c r="N650" s="23">
        <v>0.25193832962212798</v>
      </c>
      <c r="O650" s="24">
        <f t="shared" si="32"/>
        <v>0.59870575438739249</v>
      </c>
    </row>
    <row r="651" spans="1:15">
      <c r="A651" s="21" t="s">
        <v>4244</v>
      </c>
      <c r="B651" s="21" t="s">
        <v>4245</v>
      </c>
      <c r="C651" s="21" t="s">
        <v>1267</v>
      </c>
      <c r="D651" s="21" t="s">
        <v>34</v>
      </c>
      <c r="E651" s="21" t="s">
        <v>214</v>
      </c>
      <c r="F651" s="21" t="s">
        <v>2723</v>
      </c>
      <c r="G651" s="21" t="s">
        <v>4246</v>
      </c>
      <c r="H651" s="21" t="s">
        <v>4247</v>
      </c>
      <c r="I651" s="21" t="s">
        <v>4248</v>
      </c>
      <c r="J651" s="21" t="s">
        <v>4249</v>
      </c>
      <c r="K651" s="22">
        <v>1.4219999999999999</v>
      </c>
      <c r="L651" s="22">
        <f t="shared" si="30"/>
        <v>0.81253523639477609</v>
      </c>
      <c r="M651" s="22">
        <f t="shared" si="31"/>
        <v>-0.29949771660386387</v>
      </c>
      <c r="N651" s="23">
        <v>0.132855853687283</v>
      </c>
      <c r="O651" s="24">
        <f t="shared" si="32"/>
        <v>0.87661930562646073</v>
      </c>
    </row>
    <row r="652" spans="1:15">
      <c r="A652" s="21" t="s">
        <v>4250</v>
      </c>
      <c r="B652" s="21" t="s">
        <v>4251</v>
      </c>
      <c r="C652" s="21" t="s">
        <v>33</v>
      </c>
      <c r="D652" s="21" t="s">
        <v>34</v>
      </c>
      <c r="E652" s="21" t="s">
        <v>158</v>
      </c>
      <c r="F652" s="21" t="s">
        <v>4252</v>
      </c>
      <c r="G652" s="21" t="s">
        <v>4253</v>
      </c>
      <c r="H652" s="21" t="s">
        <v>4254</v>
      </c>
      <c r="I652" s="21" t="s">
        <v>4255</v>
      </c>
      <c r="J652" s="21" t="s">
        <v>1566</v>
      </c>
      <c r="K652" s="22">
        <v>0.91700000000000004</v>
      </c>
      <c r="L652" s="22">
        <f t="shared" si="30"/>
        <v>0.52397666088186334</v>
      </c>
      <c r="M652" s="22">
        <f t="shared" si="31"/>
        <v>-0.93242554262822475</v>
      </c>
      <c r="N652" s="23">
        <v>1</v>
      </c>
      <c r="O652" s="24">
        <f t="shared" si="32"/>
        <v>0</v>
      </c>
    </row>
    <row r="653" spans="1:15">
      <c r="A653" s="21" t="s">
        <v>4256</v>
      </c>
      <c r="B653" s="21" t="s">
        <v>4257</v>
      </c>
      <c r="C653" s="21" t="s">
        <v>40</v>
      </c>
      <c r="D653" s="21" t="s">
        <v>86</v>
      </c>
      <c r="E653" s="21" t="s">
        <v>40</v>
      </c>
      <c r="F653" s="21" t="s">
        <v>4258</v>
      </c>
      <c r="G653" s="21" t="s">
        <v>4259</v>
      </c>
      <c r="H653" s="21" t="s">
        <v>4260</v>
      </c>
      <c r="I653" s="21" t="s">
        <v>4261</v>
      </c>
      <c r="J653" s="21" t="s">
        <v>40</v>
      </c>
      <c r="K653" s="22">
        <v>1.407</v>
      </c>
      <c r="L653" s="22">
        <f t="shared" si="30"/>
        <v>0.80396418959736293</v>
      </c>
      <c r="M653" s="22">
        <f t="shared" si="31"/>
        <v>-0.31479685298674631</v>
      </c>
      <c r="N653" s="23">
        <v>0.62480306722465795</v>
      </c>
      <c r="O653" s="24">
        <f t="shared" si="32"/>
        <v>0.20425684712775666</v>
      </c>
    </row>
    <row r="654" spans="1:15">
      <c r="A654" s="21" t="s">
        <v>4262</v>
      </c>
      <c r="B654" s="21" t="s">
        <v>4263</v>
      </c>
      <c r="C654" s="21" t="s">
        <v>921</v>
      </c>
      <c r="D654" s="21" t="s">
        <v>141</v>
      </c>
      <c r="E654" s="21" t="s">
        <v>519</v>
      </c>
      <c r="F654" s="21" t="s">
        <v>2388</v>
      </c>
      <c r="G654" s="21" t="s">
        <v>4264</v>
      </c>
      <c r="H654" s="21" t="s">
        <v>4265</v>
      </c>
      <c r="I654" s="21" t="s">
        <v>4266</v>
      </c>
      <c r="J654" s="21" t="s">
        <v>2385</v>
      </c>
      <c r="K654" s="22">
        <v>1.2829999999999999</v>
      </c>
      <c r="L654" s="22">
        <f t="shared" si="30"/>
        <v>0.73311020273874661</v>
      </c>
      <c r="M654" s="22">
        <f t="shared" si="31"/>
        <v>-0.44789801113359673</v>
      </c>
      <c r="N654" s="23">
        <v>0.237819305719457</v>
      </c>
      <c r="O654" s="24">
        <f t="shared" si="32"/>
        <v>0.62375289308525561</v>
      </c>
    </row>
    <row r="655" spans="1:15">
      <c r="A655" s="21" t="s">
        <v>4267</v>
      </c>
      <c r="B655" s="21" t="s">
        <v>4268</v>
      </c>
      <c r="C655" s="21" t="s">
        <v>40</v>
      </c>
      <c r="D655" s="21" t="s">
        <v>86</v>
      </c>
      <c r="E655" s="21" t="s">
        <v>40</v>
      </c>
      <c r="F655" s="21" t="s">
        <v>4269</v>
      </c>
      <c r="G655" s="21" t="s">
        <v>4270</v>
      </c>
      <c r="H655" s="21" t="s">
        <v>4271</v>
      </c>
      <c r="I655" s="21" t="s">
        <v>4272</v>
      </c>
      <c r="J655" s="21" t="s">
        <v>40</v>
      </c>
      <c r="K655" s="22">
        <v>1.3859999999999999</v>
      </c>
      <c r="L655" s="22">
        <f t="shared" si="30"/>
        <v>0.79196472408098428</v>
      </c>
      <c r="M655" s="22">
        <f t="shared" si="31"/>
        <v>-0.33649192408606543</v>
      </c>
      <c r="N655" s="23">
        <v>0.92584389063807804</v>
      </c>
      <c r="O655" s="24">
        <f t="shared" si="32"/>
        <v>3.3462234862235228E-2</v>
      </c>
    </row>
    <row r="656" spans="1:15">
      <c r="A656" s="21" t="s">
        <v>4273</v>
      </c>
      <c r="B656" s="21" t="s">
        <v>4274</v>
      </c>
      <c r="C656" s="21" t="s">
        <v>53</v>
      </c>
      <c r="D656" s="21" t="s">
        <v>34</v>
      </c>
      <c r="E656" s="21" t="s">
        <v>77</v>
      </c>
      <c r="F656" s="21" t="s">
        <v>4275</v>
      </c>
      <c r="G656" s="21" t="s">
        <v>4276</v>
      </c>
      <c r="H656" s="21" t="s">
        <v>4277</v>
      </c>
      <c r="I656" s="21" t="s">
        <v>4278</v>
      </c>
      <c r="J656" s="21" t="s">
        <v>40</v>
      </c>
      <c r="K656" s="22">
        <v>1.323</v>
      </c>
      <c r="L656" s="22">
        <f t="shared" si="30"/>
        <v>0.75596632753184867</v>
      </c>
      <c r="M656" s="22">
        <f t="shared" si="31"/>
        <v>-0.40360611994460233</v>
      </c>
      <c r="N656" s="23">
        <v>1</v>
      </c>
      <c r="O656" s="24">
        <f t="shared" si="32"/>
        <v>0</v>
      </c>
    </row>
    <row r="657" spans="1:15">
      <c r="A657" s="21" t="s">
        <v>4279</v>
      </c>
      <c r="B657" s="21" t="s">
        <v>4280</v>
      </c>
      <c r="C657" s="21" t="s">
        <v>53</v>
      </c>
      <c r="D657" s="21" t="s">
        <v>34</v>
      </c>
      <c r="E657" s="21" t="s">
        <v>111</v>
      </c>
      <c r="F657" s="21" t="s">
        <v>4281</v>
      </c>
      <c r="G657" s="21" t="s">
        <v>4282</v>
      </c>
      <c r="H657" s="21" t="s">
        <v>4283</v>
      </c>
      <c r="I657" s="21" t="s">
        <v>4284</v>
      </c>
      <c r="J657" s="21" t="s">
        <v>4285</v>
      </c>
      <c r="K657" s="22">
        <v>1.196</v>
      </c>
      <c r="L657" s="22">
        <f t="shared" si="30"/>
        <v>0.68339813131374982</v>
      </c>
      <c r="M657" s="22">
        <f t="shared" si="31"/>
        <v>-0.54920179202517405</v>
      </c>
      <c r="N657" s="23">
        <v>1</v>
      </c>
      <c r="O657" s="24">
        <f t="shared" si="32"/>
        <v>0</v>
      </c>
    </row>
    <row r="658" spans="1:15">
      <c r="A658" s="21" t="s">
        <v>4286</v>
      </c>
      <c r="B658" s="21" t="s">
        <v>4287</v>
      </c>
      <c r="C658" s="21" t="s">
        <v>33</v>
      </c>
      <c r="D658" s="21" t="s">
        <v>86</v>
      </c>
      <c r="E658" s="21" t="s">
        <v>158</v>
      </c>
      <c r="F658" s="21" t="s">
        <v>4288</v>
      </c>
      <c r="G658" s="21" t="s">
        <v>4289</v>
      </c>
      <c r="H658" s="21" t="s">
        <v>4290</v>
      </c>
      <c r="I658" s="21" t="s">
        <v>4291</v>
      </c>
      <c r="J658" s="21" t="s">
        <v>2222</v>
      </c>
      <c r="K658" s="22">
        <v>1.3160000000000001</v>
      </c>
      <c r="L658" s="22">
        <f t="shared" si="30"/>
        <v>0.7519665056930559</v>
      </c>
      <c r="M658" s="22">
        <f t="shared" si="31"/>
        <v>-0.41125969248803745</v>
      </c>
      <c r="N658" s="23">
        <v>9.7537385743907995E-2</v>
      </c>
      <c r="O658" s="24">
        <f t="shared" si="32"/>
        <v>1.0108288888122212</v>
      </c>
    </row>
    <row r="659" spans="1:15">
      <c r="A659" s="21" t="s">
        <v>4292</v>
      </c>
      <c r="B659" s="21" t="s">
        <v>4293</v>
      </c>
      <c r="C659" s="21" t="s">
        <v>33</v>
      </c>
      <c r="D659" s="21" t="s">
        <v>34</v>
      </c>
      <c r="E659" s="21" t="s">
        <v>511</v>
      </c>
      <c r="F659" s="21" t="s">
        <v>4294</v>
      </c>
      <c r="G659" s="21" t="s">
        <v>4295</v>
      </c>
      <c r="H659" s="21" t="s">
        <v>4296</v>
      </c>
      <c r="I659" s="21" t="s">
        <v>4297</v>
      </c>
      <c r="J659" s="21" t="s">
        <v>40</v>
      </c>
      <c r="K659" s="22">
        <v>1.32</v>
      </c>
      <c r="L659" s="22">
        <f t="shared" si="30"/>
        <v>0.75425211817236604</v>
      </c>
      <c r="M659" s="22">
        <f t="shared" si="31"/>
        <v>-0.40688125197746333</v>
      </c>
      <c r="N659" s="23">
        <v>1</v>
      </c>
      <c r="O659" s="24">
        <f t="shared" si="32"/>
        <v>0</v>
      </c>
    </row>
    <row r="660" spans="1:15">
      <c r="A660" s="21" t="s">
        <v>969</v>
      </c>
      <c r="B660" s="21" t="s">
        <v>970</v>
      </c>
      <c r="C660" s="21" t="s">
        <v>33</v>
      </c>
      <c r="D660" s="21" t="s">
        <v>314</v>
      </c>
      <c r="E660" s="21" t="s">
        <v>214</v>
      </c>
      <c r="F660" s="21" t="s">
        <v>971</v>
      </c>
      <c r="G660" s="21" t="s">
        <v>972</v>
      </c>
      <c r="H660" s="21" t="s">
        <v>973</v>
      </c>
      <c r="I660" s="21" t="s">
        <v>974</v>
      </c>
      <c r="J660" s="21" t="s">
        <v>975</v>
      </c>
      <c r="K660" s="22">
        <v>1.272</v>
      </c>
      <c r="L660" s="22">
        <f t="shared" si="30"/>
        <v>0.7268247684206437</v>
      </c>
      <c r="M660" s="22">
        <f t="shared" si="31"/>
        <v>-0.46032051093892362</v>
      </c>
      <c r="N660" s="23">
        <v>4.1228752650965199E-2</v>
      </c>
      <c r="O660" s="24">
        <f t="shared" si="32"/>
        <v>1.3847998042963223</v>
      </c>
    </row>
    <row r="661" spans="1:15">
      <c r="A661" s="21" t="s">
        <v>4305</v>
      </c>
      <c r="B661" s="21" t="s">
        <v>4306</v>
      </c>
      <c r="C661" s="21" t="s">
        <v>235</v>
      </c>
      <c r="D661" s="21" t="s">
        <v>34</v>
      </c>
      <c r="E661" s="21" t="s">
        <v>1468</v>
      </c>
      <c r="F661" s="21" t="s">
        <v>2888</v>
      </c>
      <c r="G661" s="21" t="s">
        <v>4307</v>
      </c>
      <c r="H661" s="21" t="s">
        <v>4308</v>
      </c>
      <c r="I661" s="21" t="s">
        <v>4309</v>
      </c>
      <c r="J661" s="21" t="s">
        <v>811</v>
      </c>
      <c r="K661" s="22">
        <v>1.371</v>
      </c>
      <c r="L661" s="22">
        <f t="shared" si="30"/>
        <v>0.78339367728357112</v>
      </c>
      <c r="M661" s="22">
        <f t="shared" si="31"/>
        <v>-0.35219061044405314</v>
      </c>
      <c r="N661" s="23">
        <v>1</v>
      </c>
      <c r="O661" s="24">
        <f t="shared" si="32"/>
        <v>0</v>
      </c>
    </row>
    <row r="662" spans="1:15">
      <c r="A662" s="21" t="s">
        <v>4310</v>
      </c>
      <c r="B662" s="21" t="s">
        <v>4311</v>
      </c>
      <c r="C662" s="21" t="s">
        <v>40</v>
      </c>
      <c r="D662" s="21" t="s">
        <v>40</v>
      </c>
      <c r="E662" s="21" t="s">
        <v>40</v>
      </c>
      <c r="F662" s="21" t="s">
        <v>4312</v>
      </c>
      <c r="G662" s="21" t="s">
        <v>4313</v>
      </c>
      <c r="H662" s="21" t="s">
        <v>4314</v>
      </c>
      <c r="I662" s="21" t="s">
        <v>4315</v>
      </c>
      <c r="J662" s="21" t="s">
        <v>40</v>
      </c>
      <c r="K662" s="22">
        <v>1.3540000000000001</v>
      </c>
      <c r="L662" s="22">
        <f t="shared" si="30"/>
        <v>0.77367982424650283</v>
      </c>
      <c r="M662" s="22">
        <f t="shared" si="31"/>
        <v>-0.37019144264828213</v>
      </c>
      <c r="N662" s="23">
        <v>1</v>
      </c>
      <c r="O662" s="24">
        <f t="shared" si="32"/>
        <v>0</v>
      </c>
    </row>
    <row r="663" spans="1:15">
      <c r="A663" s="21" t="s">
        <v>2746</v>
      </c>
      <c r="B663" s="21" t="s">
        <v>2747</v>
      </c>
      <c r="C663" s="21" t="s">
        <v>2748</v>
      </c>
      <c r="D663" s="21" t="s">
        <v>34</v>
      </c>
      <c r="E663" s="21" t="s">
        <v>2749</v>
      </c>
      <c r="F663" s="21" t="s">
        <v>2750</v>
      </c>
      <c r="G663" s="21" t="s">
        <v>2751</v>
      </c>
      <c r="H663" s="21" t="s">
        <v>2752</v>
      </c>
      <c r="I663" s="21" t="s">
        <v>2753</v>
      </c>
      <c r="J663" s="21" t="s">
        <v>40</v>
      </c>
      <c r="K663" s="22">
        <v>1.2749999999999999</v>
      </c>
      <c r="L663" s="22">
        <f t="shared" si="30"/>
        <v>0.72853897778012622</v>
      </c>
      <c r="M663" s="22">
        <f t="shared" si="31"/>
        <v>-0.45692193447705892</v>
      </c>
      <c r="N663" s="23">
        <v>2.0455922089779099E-2</v>
      </c>
      <c r="O663" s="24">
        <f t="shared" si="32"/>
        <v>1.6891809390706658</v>
      </c>
    </row>
    <row r="664" spans="1:15">
      <c r="A664" s="21" t="s">
        <v>4322</v>
      </c>
      <c r="B664" s="21" t="s">
        <v>4323</v>
      </c>
      <c r="C664" s="21" t="s">
        <v>33</v>
      </c>
      <c r="D664" s="21" t="s">
        <v>40</v>
      </c>
      <c r="E664" s="21" t="s">
        <v>511</v>
      </c>
      <c r="F664" s="21" t="s">
        <v>4324</v>
      </c>
      <c r="G664" s="21" t="s">
        <v>4325</v>
      </c>
      <c r="H664" s="21" t="s">
        <v>4326</v>
      </c>
      <c r="I664" s="21" t="s">
        <v>4327</v>
      </c>
      <c r="J664" s="21" t="s">
        <v>40</v>
      </c>
      <c r="K664" s="22">
        <v>0.95399999999999996</v>
      </c>
      <c r="L664" s="22">
        <f t="shared" si="30"/>
        <v>0.54511857631548266</v>
      </c>
      <c r="M664" s="22">
        <f t="shared" si="31"/>
        <v>-0.8753580102177676</v>
      </c>
      <c r="N664" s="23">
        <v>1</v>
      </c>
      <c r="O664" s="24">
        <f t="shared" si="32"/>
        <v>0</v>
      </c>
    </row>
    <row r="665" spans="1:15">
      <c r="A665" s="21" t="s">
        <v>4328</v>
      </c>
      <c r="B665" s="21" t="s">
        <v>4329</v>
      </c>
      <c r="C665" s="21" t="s">
        <v>53</v>
      </c>
      <c r="D665" s="21" t="s">
        <v>40</v>
      </c>
      <c r="E665" s="21" t="s">
        <v>937</v>
      </c>
      <c r="F665" s="21" t="s">
        <v>4086</v>
      </c>
      <c r="G665" s="21" t="s">
        <v>4330</v>
      </c>
      <c r="H665" s="21" t="s">
        <v>4331</v>
      </c>
      <c r="I665" s="21" t="s">
        <v>4332</v>
      </c>
      <c r="J665" s="21" t="s">
        <v>40</v>
      </c>
      <c r="K665" s="22">
        <v>0.69</v>
      </c>
      <c r="L665" s="22">
        <f t="shared" si="30"/>
        <v>0.39426815268100951</v>
      </c>
      <c r="M665" s="22">
        <f t="shared" si="31"/>
        <v>-1.3427509145577479</v>
      </c>
      <c r="N665" s="23">
        <v>0.114517471729164</v>
      </c>
      <c r="O665" s="24">
        <f t="shared" si="32"/>
        <v>0.94112824872408107</v>
      </c>
    </row>
    <row r="666" spans="1:15">
      <c r="A666" s="21" t="s">
        <v>1191</v>
      </c>
      <c r="B666" s="21" t="s">
        <v>1192</v>
      </c>
      <c r="C666" s="21" t="s">
        <v>33</v>
      </c>
      <c r="D666" s="21" t="s">
        <v>34</v>
      </c>
      <c r="E666" s="21" t="s">
        <v>511</v>
      </c>
      <c r="F666" s="21" t="s">
        <v>1193</v>
      </c>
      <c r="G666" s="21" t="s">
        <v>1194</v>
      </c>
      <c r="H666" s="21" t="s">
        <v>1195</v>
      </c>
      <c r="I666" s="21" t="s">
        <v>1196</v>
      </c>
      <c r="J666" s="21" t="s">
        <v>1197</v>
      </c>
      <c r="K666" s="22">
        <v>1.278</v>
      </c>
      <c r="L666" s="22">
        <f t="shared" si="30"/>
        <v>0.73025318713960896</v>
      </c>
      <c r="M666" s="22">
        <f t="shared" si="31"/>
        <v>-0.45353134527628458</v>
      </c>
      <c r="N666" s="23">
        <v>2.3324348087025498E-3</v>
      </c>
      <c r="O666" s="24">
        <f t="shared" si="32"/>
        <v>2.6321904858950353</v>
      </c>
    </row>
    <row r="667" spans="1:15">
      <c r="A667" s="21" t="s">
        <v>4339</v>
      </c>
      <c r="B667" s="21" t="s">
        <v>4340</v>
      </c>
      <c r="C667" s="21" t="s">
        <v>33</v>
      </c>
      <c r="D667" s="21" t="s">
        <v>86</v>
      </c>
      <c r="E667" s="21" t="s">
        <v>511</v>
      </c>
      <c r="F667" s="21" t="s">
        <v>4341</v>
      </c>
      <c r="G667" s="21" t="s">
        <v>4342</v>
      </c>
      <c r="H667" s="21" t="s">
        <v>4343</v>
      </c>
      <c r="I667" s="21" t="s">
        <v>4344</v>
      </c>
      <c r="J667" s="21" t="s">
        <v>40</v>
      </c>
      <c r="K667" s="22">
        <v>1.25</v>
      </c>
      <c r="L667" s="22">
        <f t="shared" si="30"/>
        <v>0.71425389978443754</v>
      </c>
      <c r="M667" s="22">
        <f t="shared" si="31"/>
        <v>-0.48549108667382967</v>
      </c>
      <c r="N667" s="23">
        <v>1</v>
      </c>
      <c r="O667" s="24">
        <f t="shared" si="32"/>
        <v>0</v>
      </c>
    </row>
    <row r="668" spans="1:15">
      <c r="A668" s="21" t="s">
        <v>4345</v>
      </c>
      <c r="B668" s="21" t="s">
        <v>4346</v>
      </c>
      <c r="C668" s="21" t="s">
        <v>33</v>
      </c>
      <c r="D668" s="21" t="s">
        <v>40</v>
      </c>
      <c r="E668" s="21" t="s">
        <v>158</v>
      </c>
      <c r="F668" s="21" t="s">
        <v>4347</v>
      </c>
      <c r="G668" s="21" t="s">
        <v>4348</v>
      </c>
      <c r="H668" s="21" t="s">
        <v>4349</v>
      </c>
      <c r="I668" s="21" t="s">
        <v>4350</v>
      </c>
      <c r="J668" s="21" t="s">
        <v>3569</v>
      </c>
      <c r="K668" s="22">
        <v>1.113</v>
      </c>
      <c r="L668" s="22">
        <f t="shared" si="30"/>
        <v>0.63597167236806318</v>
      </c>
      <c r="M668" s="22">
        <f t="shared" si="31"/>
        <v>-0.65296558888131961</v>
      </c>
      <c r="N668" s="23">
        <v>1</v>
      </c>
      <c r="O668" s="24">
        <f t="shared" si="32"/>
        <v>0</v>
      </c>
    </row>
    <row r="669" spans="1:15">
      <c r="A669" s="21" t="s">
        <v>4351</v>
      </c>
      <c r="B669" s="21" t="s">
        <v>4352</v>
      </c>
      <c r="C669" s="21" t="s">
        <v>4353</v>
      </c>
      <c r="D669" s="21" t="s">
        <v>44</v>
      </c>
      <c r="E669" s="21" t="s">
        <v>4354</v>
      </c>
      <c r="F669" s="21" t="s">
        <v>4355</v>
      </c>
      <c r="G669" s="21" t="s">
        <v>4356</v>
      </c>
      <c r="H669" s="21" t="s">
        <v>4357</v>
      </c>
      <c r="I669" s="21" t="s">
        <v>4358</v>
      </c>
      <c r="J669" s="21" t="s">
        <v>4359</v>
      </c>
      <c r="K669" s="22">
        <v>0.58699999999999997</v>
      </c>
      <c r="L669" s="22">
        <f t="shared" si="30"/>
        <v>0.33541363133877183</v>
      </c>
      <c r="M669" s="22">
        <f t="shared" si="31"/>
        <v>-1.5759867731132271</v>
      </c>
      <c r="N669" s="23">
        <v>0.58860346710101097</v>
      </c>
      <c r="O669" s="24">
        <f t="shared" si="32"/>
        <v>0.23017718406718843</v>
      </c>
    </row>
    <row r="670" spans="1:15">
      <c r="A670" s="21" t="s">
        <v>8399</v>
      </c>
      <c r="B670" s="21" t="s">
        <v>8400</v>
      </c>
      <c r="C670" s="21" t="s">
        <v>40</v>
      </c>
      <c r="D670" s="21" t="s">
        <v>40</v>
      </c>
      <c r="E670" s="21" t="s">
        <v>40</v>
      </c>
      <c r="F670" s="21" t="s">
        <v>8401</v>
      </c>
      <c r="G670" s="21" t="s">
        <v>8402</v>
      </c>
      <c r="H670" s="21" t="s">
        <v>8403</v>
      </c>
      <c r="I670" s="21" t="s">
        <v>8404</v>
      </c>
      <c r="J670" s="21" t="s">
        <v>40</v>
      </c>
      <c r="K670" s="22">
        <v>1.282</v>
      </c>
      <c r="L670" s="22">
        <f t="shared" si="30"/>
        <v>0.7325387996189191</v>
      </c>
      <c r="M670" s="22">
        <f t="shared" si="31"/>
        <v>-0.44902291960453811</v>
      </c>
      <c r="N670" s="23">
        <v>2.65441216000659E-2</v>
      </c>
      <c r="O670" s="24">
        <f t="shared" si="32"/>
        <v>1.5760316417884963</v>
      </c>
    </row>
    <row r="671" spans="1:15">
      <c r="A671" s="21" t="s">
        <v>4367</v>
      </c>
      <c r="B671" s="21" t="s">
        <v>4368</v>
      </c>
      <c r="C671" s="21" t="s">
        <v>40</v>
      </c>
      <c r="D671" s="21" t="s">
        <v>86</v>
      </c>
      <c r="E671" s="21" t="s">
        <v>158</v>
      </c>
      <c r="F671" s="21" t="s">
        <v>4369</v>
      </c>
      <c r="G671" s="21" t="s">
        <v>4370</v>
      </c>
      <c r="H671" s="21" t="s">
        <v>4371</v>
      </c>
      <c r="I671" s="21" t="s">
        <v>4372</v>
      </c>
      <c r="J671" s="21" t="s">
        <v>40</v>
      </c>
      <c r="K671" s="22">
        <v>0.85799999999999998</v>
      </c>
      <c r="L671" s="22">
        <f t="shared" si="30"/>
        <v>0.49026387681203792</v>
      </c>
      <c r="M671" s="22">
        <f t="shared" si="31"/>
        <v>-1.0283696287237336</v>
      </c>
      <c r="N671" s="23">
        <v>1</v>
      </c>
      <c r="O671" s="24">
        <f t="shared" si="32"/>
        <v>0</v>
      </c>
    </row>
    <row r="672" spans="1:15">
      <c r="A672" s="21" t="s">
        <v>4373</v>
      </c>
      <c r="B672" s="21" t="s">
        <v>4374</v>
      </c>
      <c r="C672" s="21" t="s">
        <v>33</v>
      </c>
      <c r="D672" s="21" t="s">
        <v>86</v>
      </c>
      <c r="E672" s="21" t="s">
        <v>158</v>
      </c>
      <c r="F672" s="21" t="s">
        <v>4375</v>
      </c>
      <c r="G672" s="21" t="s">
        <v>4376</v>
      </c>
      <c r="H672" s="21" t="s">
        <v>4377</v>
      </c>
      <c r="I672" s="21" t="s">
        <v>4378</v>
      </c>
      <c r="J672" s="21" t="s">
        <v>40</v>
      </c>
      <c r="K672" s="22">
        <v>1.226</v>
      </c>
      <c r="L672" s="22">
        <f t="shared" si="30"/>
        <v>0.70054022490857637</v>
      </c>
      <c r="M672" s="22">
        <f t="shared" si="31"/>
        <v>-0.51346020253249747</v>
      </c>
      <c r="N672" s="23">
        <v>0.83359269036634298</v>
      </c>
      <c r="O672" s="24">
        <f t="shared" si="32"/>
        <v>7.9046102282890968E-2</v>
      </c>
    </row>
    <row r="673" spans="1:15">
      <c r="A673" s="21" t="s">
        <v>4379</v>
      </c>
      <c r="B673" s="21" t="s">
        <v>4380</v>
      </c>
      <c r="C673" s="21" t="s">
        <v>33</v>
      </c>
      <c r="D673" s="21" t="s">
        <v>40</v>
      </c>
      <c r="E673" s="21" t="s">
        <v>511</v>
      </c>
      <c r="F673" s="21" t="s">
        <v>4381</v>
      </c>
      <c r="G673" s="21" t="s">
        <v>4382</v>
      </c>
      <c r="H673" s="21" t="s">
        <v>4383</v>
      </c>
      <c r="I673" s="21" t="s">
        <v>4384</v>
      </c>
      <c r="J673" s="21" t="s">
        <v>40</v>
      </c>
      <c r="K673" s="22">
        <v>0.85199999999999998</v>
      </c>
      <c r="L673" s="22">
        <f t="shared" si="30"/>
        <v>0.4868354580930726</v>
      </c>
      <c r="M673" s="22">
        <f t="shared" si="31"/>
        <v>-1.0384938459974409</v>
      </c>
      <c r="N673" s="23">
        <v>1</v>
      </c>
      <c r="O673" s="24">
        <f t="shared" si="32"/>
        <v>0</v>
      </c>
    </row>
    <row r="674" spans="1:15">
      <c r="A674" s="21" t="s">
        <v>4385</v>
      </c>
      <c r="B674" s="21" t="s">
        <v>4386</v>
      </c>
      <c r="C674" s="21" t="s">
        <v>33</v>
      </c>
      <c r="D674" s="21" t="s">
        <v>40</v>
      </c>
      <c r="E674" s="21" t="s">
        <v>511</v>
      </c>
      <c r="F674" s="21" t="s">
        <v>4387</v>
      </c>
      <c r="G674" s="21" t="s">
        <v>4388</v>
      </c>
      <c r="H674" s="21" t="s">
        <v>4389</v>
      </c>
      <c r="I674" s="21" t="s">
        <v>4390</v>
      </c>
      <c r="J674" s="21" t="s">
        <v>40</v>
      </c>
      <c r="K674" s="22">
        <v>0.70499999999999996</v>
      </c>
      <c r="L674" s="22">
        <f t="shared" si="30"/>
        <v>0.40283919947842273</v>
      </c>
      <c r="M674" s="22">
        <f t="shared" si="31"/>
        <v>-1.3117240189371233</v>
      </c>
      <c r="N674" s="23">
        <v>0.68939346390742995</v>
      </c>
      <c r="O674" s="24">
        <f t="shared" si="32"/>
        <v>0.16153283842501429</v>
      </c>
    </row>
    <row r="675" spans="1:15">
      <c r="A675" s="21" t="s">
        <v>4391</v>
      </c>
      <c r="B675" s="21" t="s">
        <v>4392</v>
      </c>
      <c r="C675" s="21" t="s">
        <v>40</v>
      </c>
      <c r="D675" s="21" t="s">
        <v>141</v>
      </c>
      <c r="E675" s="21" t="s">
        <v>40</v>
      </c>
      <c r="F675" s="21" t="s">
        <v>4393</v>
      </c>
      <c r="G675" s="21" t="s">
        <v>4394</v>
      </c>
      <c r="H675" s="21" t="s">
        <v>4395</v>
      </c>
      <c r="I675" s="21" t="s">
        <v>4396</v>
      </c>
      <c r="J675" s="21" t="s">
        <v>40</v>
      </c>
      <c r="K675" s="22">
        <v>1.169</v>
      </c>
      <c r="L675" s="22">
        <f t="shared" si="30"/>
        <v>0.66797024707840602</v>
      </c>
      <c r="M675" s="22">
        <f t="shared" si="31"/>
        <v>-0.58214425169162265</v>
      </c>
      <c r="N675" s="23">
        <v>0.43188497428920802</v>
      </c>
      <c r="O675" s="24">
        <f t="shared" si="32"/>
        <v>0.36463190522964456</v>
      </c>
    </row>
    <row r="676" spans="1:15">
      <c r="A676" s="21" t="s">
        <v>4397</v>
      </c>
      <c r="B676" s="21" t="s">
        <v>4398</v>
      </c>
      <c r="C676" s="21" t="s">
        <v>33</v>
      </c>
      <c r="D676" s="21" t="s">
        <v>40</v>
      </c>
      <c r="E676" s="21" t="s">
        <v>214</v>
      </c>
      <c r="F676" s="21" t="s">
        <v>4399</v>
      </c>
      <c r="G676" s="21" t="s">
        <v>4400</v>
      </c>
      <c r="H676" s="21" t="s">
        <v>4401</v>
      </c>
      <c r="I676" s="21" t="s">
        <v>4402</v>
      </c>
      <c r="J676" s="21" t="s">
        <v>40</v>
      </c>
      <c r="K676" s="22">
        <v>1.1220000000000001</v>
      </c>
      <c r="L676" s="22">
        <f t="shared" si="30"/>
        <v>0.64111430044651119</v>
      </c>
      <c r="M676" s="22">
        <f t="shared" si="31"/>
        <v>-0.64134650561448614</v>
      </c>
      <c r="N676" s="23">
        <v>0.59557968241241199</v>
      </c>
      <c r="O676" s="24">
        <f t="shared" si="32"/>
        <v>0.22506012617620977</v>
      </c>
    </row>
    <row r="677" spans="1:15">
      <c r="A677" s="21" t="s">
        <v>4403</v>
      </c>
      <c r="B677" s="21" t="s">
        <v>4404</v>
      </c>
      <c r="C677" s="21" t="s">
        <v>33</v>
      </c>
      <c r="D677" s="21" t="s">
        <v>40</v>
      </c>
      <c r="E677" s="21" t="s">
        <v>207</v>
      </c>
      <c r="F677" s="21" t="s">
        <v>4405</v>
      </c>
      <c r="G677" s="21" t="s">
        <v>4406</v>
      </c>
      <c r="H677" s="21" t="s">
        <v>4407</v>
      </c>
      <c r="I677" s="21" t="s">
        <v>4408</v>
      </c>
      <c r="J677" s="21" t="s">
        <v>40</v>
      </c>
      <c r="K677" s="22">
        <v>1.139</v>
      </c>
      <c r="L677" s="22">
        <f t="shared" si="30"/>
        <v>0.65082815348357947</v>
      </c>
      <c r="M677" s="22">
        <f t="shared" si="31"/>
        <v>-0.61965143451516724</v>
      </c>
      <c r="N677" s="23">
        <v>1</v>
      </c>
      <c r="O677" s="24">
        <f t="shared" si="32"/>
        <v>0</v>
      </c>
    </row>
    <row r="678" spans="1:15">
      <c r="A678" s="21" t="s">
        <v>4409</v>
      </c>
      <c r="B678" s="21" t="s">
        <v>4410</v>
      </c>
      <c r="C678" s="21" t="s">
        <v>4411</v>
      </c>
      <c r="D678" s="21" t="s">
        <v>76</v>
      </c>
      <c r="E678" s="21" t="s">
        <v>937</v>
      </c>
      <c r="F678" s="21" t="s">
        <v>4412</v>
      </c>
      <c r="G678" s="21" t="s">
        <v>4413</v>
      </c>
      <c r="H678" s="21" t="s">
        <v>4414</v>
      </c>
      <c r="I678" s="21" t="s">
        <v>4415</v>
      </c>
      <c r="J678" s="21" t="s">
        <v>40</v>
      </c>
      <c r="K678" s="22">
        <v>1.2290000000000001</v>
      </c>
      <c r="L678" s="22">
        <f t="shared" si="30"/>
        <v>0.702254434268059</v>
      </c>
      <c r="M678" s="22">
        <f t="shared" si="31"/>
        <v>-0.50993426585061741</v>
      </c>
      <c r="N678" s="23">
        <v>1</v>
      </c>
      <c r="O678" s="24">
        <f t="shared" si="32"/>
        <v>0</v>
      </c>
    </row>
    <row r="679" spans="1:15">
      <c r="A679" s="21" t="s">
        <v>1661</v>
      </c>
      <c r="B679" s="21" t="s">
        <v>1662</v>
      </c>
      <c r="C679" s="21" t="s">
        <v>33</v>
      </c>
      <c r="D679" s="21" t="s">
        <v>86</v>
      </c>
      <c r="E679" s="21" t="s">
        <v>207</v>
      </c>
      <c r="F679" s="21" t="s">
        <v>1663</v>
      </c>
      <c r="G679" s="21" t="s">
        <v>1664</v>
      </c>
      <c r="H679" s="21" t="s">
        <v>1665</v>
      </c>
      <c r="I679" s="21" t="s">
        <v>1666</v>
      </c>
      <c r="J679" s="21" t="s">
        <v>1667</v>
      </c>
      <c r="K679" s="22">
        <v>1.2909999999999999</v>
      </c>
      <c r="L679" s="22">
        <f t="shared" si="30"/>
        <v>0.737681427697367</v>
      </c>
      <c r="M679" s="22">
        <f t="shared" si="31"/>
        <v>-0.43893018091608854</v>
      </c>
      <c r="N679" s="23">
        <v>1.03987072104226E-3</v>
      </c>
      <c r="O679" s="24">
        <f t="shared" si="32"/>
        <v>2.9830206497664795</v>
      </c>
    </row>
    <row r="680" spans="1:15">
      <c r="A680" s="21" t="s">
        <v>4422</v>
      </c>
      <c r="B680" s="21" t="s">
        <v>4423</v>
      </c>
      <c r="C680" s="21" t="s">
        <v>2881</v>
      </c>
      <c r="D680" s="21" t="s">
        <v>34</v>
      </c>
      <c r="E680" s="21" t="s">
        <v>178</v>
      </c>
      <c r="F680" s="21" t="s">
        <v>4424</v>
      </c>
      <c r="G680" s="21" t="s">
        <v>4425</v>
      </c>
      <c r="H680" s="21" t="s">
        <v>4426</v>
      </c>
      <c r="I680" s="21" t="s">
        <v>4427</v>
      </c>
      <c r="J680" s="21" t="s">
        <v>4428</v>
      </c>
      <c r="K680" s="22">
        <v>0.90500000000000003</v>
      </c>
      <c r="L680" s="22">
        <f t="shared" si="30"/>
        <v>0.51711982344393281</v>
      </c>
      <c r="M680" s="22">
        <f t="shared" si="31"/>
        <v>-0.95142948425271123</v>
      </c>
      <c r="N680" s="23">
        <v>1</v>
      </c>
      <c r="O680" s="24">
        <f t="shared" si="32"/>
        <v>0</v>
      </c>
    </row>
    <row r="681" spans="1:15">
      <c r="A681" s="21" t="s">
        <v>4429</v>
      </c>
      <c r="B681" s="21" t="s">
        <v>4430</v>
      </c>
      <c r="C681" s="21" t="s">
        <v>33</v>
      </c>
      <c r="D681" s="21" t="s">
        <v>34</v>
      </c>
      <c r="E681" s="21" t="s">
        <v>214</v>
      </c>
      <c r="F681" s="21" t="s">
        <v>4431</v>
      </c>
      <c r="G681" s="21" t="s">
        <v>4432</v>
      </c>
      <c r="H681" s="21" t="s">
        <v>4433</v>
      </c>
      <c r="I681" s="21" t="s">
        <v>4434</v>
      </c>
      <c r="J681" s="21" t="s">
        <v>469</v>
      </c>
      <c r="K681" s="22">
        <v>1.409</v>
      </c>
      <c r="L681" s="22">
        <f t="shared" si="30"/>
        <v>0.80510699583701806</v>
      </c>
      <c r="M681" s="22">
        <f t="shared" si="31"/>
        <v>-0.31274756991364239</v>
      </c>
      <c r="N681" s="23">
        <v>1</v>
      </c>
      <c r="O681" s="24">
        <f t="shared" si="32"/>
        <v>0</v>
      </c>
    </row>
    <row r="682" spans="1:15">
      <c r="A682" s="21" t="s">
        <v>4435</v>
      </c>
      <c r="B682" s="21" t="s">
        <v>4436</v>
      </c>
      <c r="C682" s="21" t="s">
        <v>33</v>
      </c>
      <c r="D682" s="21" t="s">
        <v>34</v>
      </c>
      <c r="E682" s="21" t="s">
        <v>68</v>
      </c>
      <c r="F682" s="21" t="s">
        <v>4437</v>
      </c>
      <c r="G682" s="21" t="s">
        <v>4438</v>
      </c>
      <c r="H682" s="21" t="s">
        <v>4439</v>
      </c>
      <c r="I682" s="21" t="s">
        <v>4440</v>
      </c>
      <c r="J682" s="21" t="s">
        <v>4441</v>
      </c>
      <c r="K682" s="22">
        <v>1.133</v>
      </c>
      <c r="L682" s="22">
        <f t="shared" si="30"/>
        <v>0.64739973476461421</v>
      </c>
      <c r="M682" s="22">
        <f t="shared" si="31"/>
        <v>-0.62727132040276345</v>
      </c>
      <c r="N682" s="23">
        <v>1</v>
      </c>
      <c r="O682" s="24">
        <f t="shared" si="32"/>
        <v>0</v>
      </c>
    </row>
    <row r="683" spans="1:15">
      <c r="A683" s="21" t="s">
        <v>4442</v>
      </c>
      <c r="B683" s="21" t="s">
        <v>4443</v>
      </c>
      <c r="C683" s="21" t="s">
        <v>33</v>
      </c>
      <c r="D683" s="21" t="s">
        <v>34</v>
      </c>
      <c r="E683" s="21" t="s">
        <v>214</v>
      </c>
      <c r="F683" s="21" t="s">
        <v>4444</v>
      </c>
      <c r="G683" s="21" t="s">
        <v>4445</v>
      </c>
      <c r="H683" s="21" t="s">
        <v>4446</v>
      </c>
      <c r="I683" s="21" t="s">
        <v>4447</v>
      </c>
      <c r="J683" s="21" t="s">
        <v>3173</v>
      </c>
      <c r="K683" s="22">
        <v>1.276</v>
      </c>
      <c r="L683" s="22">
        <f t="shared" si="30"/>
        <v>0.72911038089995384</v>
      </c>
      <c r="M683" s="22">
        <f t="shared" si="31"/>
        <v>-0.45579085245840972</v>
      </c>
      <c r="N683" s="23">
        <v>1</v>
      </c>
      <c r="O683" s="24">
        <f t="shared" si="32"/>
        <v>0</v>
      </c>
    </row>
    <row r="684" spans="1:15">
      <c r="A684" s="21" t="s">
        <v>4448</v>
      </c>
      <c r="B684" s="21" t="s">
        <v>4449</v>
      </c>
      <c r="C684" s="21" t="s">
        <v>33</v>
      </c>
      <c r="D684" s="21" t="s">
        <v>76</v>
      </c>
      <c r="E684" s="21" t="s">
        <v>511</v>
      </c>
      <c r="F684" s="21" t="s">
        <v>3145</v>
      </c>
      <c r="G684" s="21" t="s">
        <v>4450</v>
      </c>
      <c r="H684" s="21" t="s">
        <v>4451</v>
      </c>
      <c r="I684" s="21" t="s">
        <v>4452</v>
      </c>
      <c r="J684" s="21" t="s">
        <v>2774</v>
      </c>
      <c r="K684" s="22">
        <v>1.361</v>
      </c>
      <c r="L684" s="22">
        <f t="shared" si="30"/>
        <v>0.77767964608529561</v>
      </c>
      <c r="M684" s="22">
        <f t="shared" si="31"/>
        <v>-0.36275211471928437</v>
      </c>
      <c r="N684" s="23">
        <v>1</v>
      </c>
      <c r="O684" s="24">
        <f t="shared" si="32"/>
        <v>0</v>
      </c>
    </row>
    <row r="685" spans="1:15">
      <c r="A685" s="21" t="s">
        <v>4453</v>
      </c>
      <c r="B685" s="21" t="s">
        <v>4454</v>
      </c>
      <c r="C685" s="21" t="s">
        <v>40</v>
      </c>
      <c r="D685" s="21" t="s">
        <v>40</v>
      </c>
      <c r="E685" s="21" t="s">
        <v>207</v>
      </c>
      <c r="F685" s="21" t="s">
        <v>4455</v>
      </c>
      <c r="G685" s="21" t="s">
        <v>4456</v>
      </c>
      <c r="H685" s="21" t="s">
        <v>4457</v>
      </c>
      <c r="I685" s="21" t="s">
        <v>4458</v>
      </c>
      <c r="J685" s="21" t="s">
        <v>40</v>
      </c>
      <c r="K685" s="22">
        <v>1.345</v>
      </c>
      <c r="L685" s="22">
        <f t="shared" si="30"/>
        <v>0.76853719616805483</v>
      </c>
      <c r="M685" s="22">
        <f t="shared" si="31"/>
        <v>-0.37981300877929247</v>
      </c>
      <c r="N685" s="23">
        <v>1</v>
      </c>
      <c r="O685" s="24">
        <f t="shared" si="32"/>
        <v>0</v>
      </c>
    </row>
    <row r="686" spans="1:15">
      <c r="A686" s="21" t="s">
        <v>4459</v>
      </c>
      <c r="B686" s="21" t="s">
        <v>4460</v>
      </c>
      <c r="C686" s="21" t="s">
        <v>33</v>
      </c>
      <c r="D686" s="21" t="s">
        <v>86</v>
      </c>
      <c r="E686" s="21" t="s">
        <v>158</v>
      </c>
      <c r="F686" s="21" t="s">
        <v>4461</v>
      </c>
      <c r="G686" s="21" t="s">
        <v>4462</v>
      </c>
      <c r="H686" s="21" t="s">
        <v>4463</v>
      </c>
      <c r="I686" s="21" t="s">
        <v>4464</v>
      </c>
      <c r="J686" s="21" t="s">
        <v>40</v>
      </c>
      <c r="K686" s="22">
        <v>1.3740000000000001</v>
      </c>
      <c r="L686" s="22">
        <f t="shared" si="30"/>
        <v>0.78510788664305375</v>
      </c>
      <c r="M686" s="22">
        <f t="shared" si="31"/>
        <v>-0.34903717740517892</v>
      </c>
      <c r="N686" s="23">
        <v>1</v>
      </c>
      <c r="O686" s="24">
        <f t="shared" si="32"/>
        <v>0</v>
      </c>
    </row>
    <row r="687" spans="1:15">
      <c r="A687" s="21" t="s">
        <v>4465</v>
      </c>
      <c r="B687" s="21" t="s">
        <v>4466</v>
      </c>
      <c r="C687" s="21" t="s">
        <v>921</v>
      </c>
      <c r="D687" s="21" t="s">
        <v>141</v>
      </c>
      <c r="E687" s="21" t="s">
        <v>937</v>
      </c>
      <c r="F687" s="21" t="s">
        <v>4467</v>
      </c>
      <c r="G687" s="21" t="s">
        <v>4468</v>
      </c>
      <c r="H687" s="21" t="s">
        <v>4469</v>
      </c>
      <c r="I687" s="21" t="s">
        <v>4470</v>
      </c>
      <c r="J687" s="21" t="s">
        <v>40</v>
      </c>
      <c r="K687" s="22">
        <v>1.327</v>
      </c>
      <c r="L687" s="22">
        <f t="shared" si="30"/>
        <v>0.75825194001115881</v>
      </c>
      <c r="M687" s="22">
        <f t="shared" si="31"/>
        <v>-0.39925081085308589</v>
      </c>
      <c r="N687" s="23">
        <v>1</v>
      </c>
      <c r="O687" s="24">
        <f t="shared" si="32"/>
        <v>0</v>
      </c>
    </row>
    <row r="688" spans="1:15">
      <c r="A688" s="21" t="s">
        <v>4471</v>
      </c>
      <c r="B688" s="21" t="s">
        <v>4472</v>
      </c>
      <c r="C688" s="21" t="s">
        <v>4473</v>
      </c>
      <c r="D688" s="21" t="s">
        <v>141</v>
      </c>
      <c r="E688" s="21" t="s">
        <v>2498</v>
      </c>
      <c r="F688" s="21" t="s">
        <v>4474</v>
      </c>
      <c r="G688" s="21" t="s">
        <v>4475</v>
      </c>
      <c r="H688" s="21" t="s">
        <v>4476</v>
      </c>
      <c r="I688" s="21" t="s">
        <v>4477</v>
      </c>
      <c r="J688" s="21" t="s">
        <v>1180</v>
      </c>
      <c r="K688" s="22">
        <v>0.94299999999999995</v>
      </c>
      <c r="L688" s="22">
        <f t="shared" si="30"/>
        <v>0.53883314199737964</v>
      </c>
      <c r="M688" s="22">
        <f t="shared" si="31"/>
        <v>-0.89208950554818267</v>
      </c>
      <c r="N688" s="23">
        <v>1</v>
      </c>
      <c r="O688" s="24">
        <f t="shared" si="32"/>
        <v>0</v>
      </c>
    </row>
    <row r="689" spans="1:15">
      <c r="A689" s="21" t="s">
        <v>4478</v>
      </c>
      <c r="B689" s="21" t="s">
        <v>4479</v>
      </c>
      <c r="C689" s="21" t="s">
        <v>186</v>
      </c>
      <c r="D689" s="21" t="s">
        <v>141</v>
      </c>
      <c r="E689" s="21" t="s">
        <v>511</v>
      </c>
      <c r="F689" s="21" t="s">
        <v>4480</v>
      </c>
      <c r="G689" s="21" t="s">
        <v>4481</v>
      </c>
      <c r="H689" s="21" t="s">
        <v>4482</v>
      </c>
      <c r="I689" s="21" t="s">
        <v>4483</v>
      </c>
      <c r="J689" s="21" t="s">
        <v>319</v>
      </c>
      <c r="K689" s="22">
        <v>0.84399999999999997</v>
      </c>
      <c r="L689" s="22">
        <f t="shared" si="30"/>
        <v>0.48226423313445221</v>
      </c>
      <c r="M689" s="22">
        <f t="shared" si="31"/>
        <v>-1.052104277516094</v>
      </c>
      <c r="N689" s="23">
        <v>1</v>
      </c>
      <c r="O689" s="24">
        <f t="shared" si="32"/>
        <v>0</v>
      </c>
    </row>
    <row r="690" spans="1:15">
      <c r="A690" s="21" t="s">
        <v>4484</v>
      </c>
      <c r="B690" s="21" t="s">
        <v>4485</v>
      </c>
      <c r="C690" s="21" t="s">
        <v>95</v>
      </c>
      <c r="D690" s="21" t="s">
        <v>4486</v>
      </c>
      <c r="E690" s="21" t="s">
        <v>1878</v>
      </c>
      <c r="F690" s="21" t="s">
        <v>4487</v>
      </c>
      <c r="G690" s="21" t="s">
        <v>4488</v>
      </c>
      <c r="H690" s="21" t="s">
        <v>4489</v>
      </c>
      <c r="I690" s="21" t="s">
        <v>4490</v>
      </c>
      <c r="J690" s="21" t="s">
        <v>102</v>
      </c>
      <c r="K690" s="22">
        <v>0.73299999999999998</v>
      </c>
      <c r="L690" s="22">
        <f t="shared" si="30"/>
        <v>0.41883848683359415</v>
      </c>
      <c r="M690" s="22">
        <f t="shared" si="31"/>
        <v>-1.2555340780894673</v>
      </c>
      <c r="N690" s="23">
        <v>0.13746070521075299</v>
      </c>
      <c r="O690" s="24">
        <f t="shared" si="32"/>
        <v>0.86182143237259412</v>
      </c>
    </row>
    <row r="691" spans="1:15">
      <c r="A691" s="21" t="s">
        <v>4491</v>
      </c>
      <c r="B691" s="21" t="s">
        <v>4492</v>
      </c>
      <c r="C691" s="21" t="s">
        <v>33</v>
      </c>
      <c r="D691" s="21" t="s">
        <v>76</v>
      </c>
      <c r="E691" s="21" t="s">
        <v>214</v>
      </c>
      <c r="F691" s="21" t="s">
        <v>1576</v>
      </c>
      <c r="G691" s="21" t="s">
        <v>4493</v>
      </c>
      <c r="H691" s="21" t="s">
        <v>4494</v>
      </c>
      <c r="I691" s="21" t="s">
        <v>4495</v>
      </c>
      <c r="J691" s="21" t="s">
        <v>4496</v>
      </c>
      <c r="K691" s="22">
        <v>1.248</v>
      </c>
      <c r="L691" s="22">
        <f t="shared" si="30"/>
        <v>0.71311109354478242</v>
      </c>
      <c r="M691" s="22">
        <f t="shared" si="31"/>
        <v>-0.48780124736103081</v>
      </c>
      <c r="N691" s="23">
        <v>1</v>
      </c>
      <c r="O691" s="24">
        <f t="shared" si="32"/>
        <v>0</v>
      </c>
    </row>
    <row r="692" spans="1:15">
      <c r="A692" s="21" t="s">
        <v>4497</v>
      </c>
      <c r="B692" s="21" t="s">
        <v>4498</v>
      </c>
      <c r="C692" s="21" t="s">
        <v>140</v>
      </c>
      <c r="D692" s="21" t="s">
        <v>141</v>
      </c>
      <c r="E692" s="21" t="s">
        <v>2498</v>
      </c>
      <c r="F692" s="21" t="s">
        <v>1176</v>
      </c>
      <c r="G692" s="21" t="s">
        <v>4499</v>
      </c>
      <c r="H692" s="21" t="s">
        <v>4500</v>
      </c>
      <c r="I692" s="21" t="s">
        <v>4501</v>
      </c>
      <c r="J692" s="21" t="s">
        <v>1180</v>
      </c>
      <c r="K692" s="22">
        <v>1.1859999999999999</v>
      </c>
      <c r="L692" s="22">
        <f t="shared" si="30"/>
        <v>0.67768410011547431</v>
      </c>
      <c r="M692" s="22">
        <f t="shared" si="31"/>
        <v>-0.56131517167727552</v>
      </c>
      <c r="N692" s="23">
        <v>0.87587545361580699</v>
      </c>
      <c r="O692" s="24">
        <f t="shared" si="32"/>
        <v>5.7557644577242537E-2</v>
      </c>
    </row>
    <row r="693" spans="1:15">
      <c r="A693" s="21" t="s">
        <v>4502</v>
      </c>
      <c r="B693" s="21" t="s">
        <v>4503</v>
      </c>
      <c r="C693" s="21" t="s">
        <v>921</v>
      </c>
      <c r="D693" s="21" t="s">
        <v>141</v>
      </c>
      <c r="E693" s="21" t="s">
        <v>4504</v>
      </c>
      <c r="F693" s="21" t="s">
        <v>4505</v>
      </c>
      <c r="G693" s="21" t="s">
        <v>4506</v>
      </c>
      <c r="H693" s="21" t="s">
        <v>4507</v>
      </c>
      <c r="I693" s="21" t="s">
        <v>4508</v>
      </c>
      <c r="J693" s="21" t="s">
        <v>40</v>
      </c>
      <c r="K693" s="22">
        <v>1.355</v>
      </c>
      <c r="L693" s="22">
        <f t="shared" si="30"/>
        <v>0.77425122736633023</v>
      </c>
      <c r="M693" s="22">
        <f t="shared" si="31"/>
        <v>-0.36912632998204531</v>
      </c>
      <c r="N693" s="23">
        <v>1</v>
      </c>
      <c r="O693" s="24">
        <f t="shared" si="32"/>
        <v>0</v>
      </c>
    </row>
    <row r="694" spans="1:15">
      <c r="A694" s="21" t="s">
        <v>1003</v>
      </c>
      <c r="B694" s="21" t="s">
        <v>1004</v>
      </c>
      <c r="C694" s="21" t="s">
        <v>132</v>
      </c>
      <c r="D694" s="21" t="s">
        <v>34</v>
      </c>
      <c r="E694" s="21" t="s">
        <v>55</v>
      </c>
      <c r="F694" s="21" t="s">
        <v>1005</v>
      </c>
      <c r="G694" s="21" t="s">
        <v>1006</v>
      </c>
      <c r="H694" s="21" t="s">
        <v>1007</v>
      </c>
      <c r="I694" s="21" t="s">
        <v>1008</v>
      </c>
      <c r="J694" s="21" t="s">
        <v>40</v>
      </c>
      <c r="K694" s="22">
        <v>1.2929999999999999</v>
      </c>
      <c r="L694" s="22">
        <f t="shared" si="30"/>
        <v>0.73882423393702212</v>
      </c>
      <c r="M694" s="22">
        <f t="shared" si="31"/>
        <v>-0.43669690641302489</v>
      </c>
      <c r="N694" s="23">
        <v>2.3324348087025498E-3</v>
      </c>
      <c r="O694" s="24">
        <f t="shared" si="32"/>
        <v>2.6321904858950353</v>
      </c>
    </row>
    <row r="695" spans="1:15">
      <c r="A695" s="21" t="s">
        <v>4515</v>
      </c>
      <c r="B695" s="21" t="s">
        <v>4516</v>
      </c>
      <c r="C695" s="21" t="s">
        <v>2084</v>
      </c>
      <c r="D695" s="21" t="s">
        <v>86</v>
      </c>
      <c r="E695" s="21" t="s">
        <v>68</v>
      </c>
      <c r="F695" s="21" t="s">
        <v>4517</v>
      </c>
      <c r="G695" s="21" t="s">
        <v>4518</v>
      </c>
      <c r="H695" s="21" t="s">
        <v>4519</v>
      </c>
      <c r="I695" s="21" t="s">
        <v>4520</v>
      </c>
      <c r="J695" s="21" t="s">
        <v>40</v>
      </c>
      <c r="K695" s="22">
        <v>0.83199999999999996</v>
      </c>
      <c r="L695" s="22">
        <f t="shared" si="30"/>
        <v>0.47540739569652163</v>
      </c>
      <c r="M695" s="22">
        <f t="shared" si="31"/>
        <v>-1.0727637480821868</v>
      </c>
      <c r="N695" s="23">
        <v>1</v>
      </c>
      <c r="O695" s="24">
        <f t="shared" si="32"/>
        <v>0</v>
      </c>
    </row>
    <row r="696" spans="1:15">
      <c r="A696" s="21" t="s">
        <v>4521</v>
      </c>
      <c r="B696" s="21" t="s">
        <v>4522</v>
      </c>
      <c r="C696" s="21" t="s">
        <v>33</v>
      </c>
      <c r="D696" s="21" t="s">
        <v>86</v>
      </c>
      <c r="E696" s="21" t="s">
        <v>45</v>
      </c>
      <c r="F696" s="21" t="s">
        <v>4523</v>
      </c>
      <c r="G696" s="21" t="s">
        <v>4524</v>
      </c>
      <c r="H696" s="21" t="s">
        <v>4525</v>
      </c>
      <c r="I696" s="21" t="s">
        <v>4526</v>
      </c>
      <c r="J696" s="21" t="s">
        <v>2222</v>
      </c>
      <c r="K696" s="22">
        <v>1.35</v>
      </c>
      <c r="L696" s="22">
        <f t="shared" si="30"/>
        <v>0.77139421176719258</v>
      </c>
      <c r="M696" s="22">
        <f t="shared" si="31"/>
        <v>-0.37445977428508576</v>
      </c>
      <c r="N696" s="23">
        <v>7.5758306283444099E-2</v>
      </c>
      <c r="O696" s="24">
        <f t="shared" si="32"/>
        <v>1.1205697433497752</v>
      </c>
    </row>
    <row r="697" spans="1:15">
      <c r="A697" s="21" t="s">
        <v>4527</v>
      </c>
      <c r="B697" s="21" t="s">
        <v>4528</v>
      </c>
      <c r="C697" s="21" t="s">
        <v>33</v>
      </c>
      <c r="D697" s="21" t="s">
        <v>54</v>
      </c>
      <c r="E697" s="21" t="s">
        <v>511</v>
      </c>
      <c r="F697" s="21" t="s">
        <v>4529</v>
      </c>
      <c r="G697" s="21" t="s">
        <v>4530</v>
      </c>
      <c r="H697" s="21" t="s">
        <v>4531</v>
      </c>
      <c r="I697" s="21" t="s">
        <v>4532</v>
      </c>
      <c r="J697" s="21" t="s">
        <v>483</v>
      </c>
      <c r="K697" s="22">
        <v>0.755</v>
      </c>
      <c r="L697" s="22">
        <f t="shared" si="30"/>
        <v>0.43140935546980025</v>
      </c>
      <c r="M697" s="22">
        <f t="shared" si="31"/>
        <v>-1.212870632010838</v>
      </c>
      <c r="N697" s="23">
        <v>0.92803880981044895</v>
      </c>
      <c r="O697" s="24">
        <f t="shared" si="32"/>
        <v>3.2433861567680917E-2</v>
      </c>
    </row>
    <row r="698" spans="1:15">
      <c r="A698" s="21" t="s">
        <v>3718</v>
      </c>
      <c r="B698" s="21" t="s">
        <v>3719</v>
      </c>
      <c r="C698" s="21" t="s">
        <v>33</v>
      </c>
      <c r="D698" s="21" t="s">
        <v>314</v>
      </c>
      <c r="E698" s="21" t="s">
        <v>158</v>
      </c>
      <c r="F698" s="21" t="s">
        <v>3720</v>
      </c>
      <c r="G698" s="21" t="s">
        <v>3721</v>
      </c>
      <c r="H698" s="21" t="s">
        <v>3722</v>
      </c>
      <c r="I698" s="21" t="s">
        <v>3723</v>
      </c>
      <c r="J698" s="21" t="s">
        <v>1687</v>
      </c>
      <c r="K698" s="22">
        <v>1.2929999999999999</v>
      </c>
      <c r="L698" s="22">
        <f t="shared" si="30"/>
        <v>0.73882423393702212</v>
      </c>
      <c r="M698" s="22">
        <f t="shared" si="31"/>
        <v>-0.43669690641302489</v>
      </c>
      <c r="N698" s="23">
        <v>3.9774157305628201E-2</v>
      </c>
      <c r="O698" s="24">
        <f t="shared" si="32"/>
        <v>1.4003990129734627</v>
      </c>
    </row>
    <row r="699" spans="1:15">
      <c r="A699" s="21" t="s">
        <v>9704</v>
      </c>
      <c r="B699" s="21" t="s">
        <v>9705</v>
      </c>
      <c r="C699" s="21" t="s">
        <v>140</v>
      </c>
      <c r="D699" s="21" t="s">
        <v>141</v>
      </c>
      <c r="E699" s="21" t="s">
        <v>519</v>
      </c>
      <c r="F699" s="21" t="s">
        <v>9706</v>
      </c>
      <c r="G699" s="21" t="s">
        <v>9707</v>
      </c>
      <c r="H699" s="21" t="s">
        <v>9708</v>
      </c>
      <c r="I699" s="21" t="s">
        <v>9709</v>
      </c>
      <c r="J699" s="21" t="s">
        <v>40</v>
      </c>
      <c r="K699" s="22">
        <v>1.294</v>
      </c>
      <c r="L699" s="22">
        <f t="shared" si="30"/>
        <v>0.73939563705684974</v>
      </c>
      <c r="M699" s="22">
        <f t="shared" si="31"/>
        <v>-0.43558156423077155</v>
      </c>
      <c r="N699" s="23">
        <v>1.0039186221602299E-3</v>
      </c>
      <c r="O699" s="24">
        <f t="shared" si="32"/>
        <v>2.9983014897598594</v>
      </c>
    </row>
    <row r="700" spans="1:15">
      <c r="A700" s="21" t="s">
        <v>4546</v>
      </c>
      <c r="B700" s="21" t="s">
        <v>4547</v>
      </c>
      <c r="C700" s="21" t="s">
        <v>921</v>
      </c>
      <c r="D700" s="21" t="s">
        <v>40</v>
      </c>
      <c r="E700" s="21" t="s">
        <v>2756</v>
      </c>
      <c r="F700" s="21" t="s">
        <v>4548</v>
      </c>
      <c r="G700" s="21" t="s">
        <v>4549</v>
      </c>
      <c r="H700" s="21" t="s">
        <v>4550</v>
      </c>
      <c r="I700" s="21" t="s">
        <v>4551</v>
      </c>
      <c r="J700" s="21" t="s">
        <v>1180</v>
      </c>
      <c r="K700" s="22">
        <v>0.70299999999999996</v>
      </c>
      <c r="L700" s="22">
        <f t="shared" si="30"/>
        <v>0.40169639323876766</v>
      </c>
      <c r="M700" s="22">
        <f t="shared" si="31"/>
        <v>-1.3158225871507438</v>
      </c>
      <c r="N700" s="23">
        <v>1</v>
      </c>
      <c r="O700" s="24">
        <f t="shared" si="32"/>
        <v>0</v>
      </c>
    </row>
    <row r="701" spans="1:15">
      <c r="A701" s="21" t="s">
        <v>4552</v>
      </c>
      <c r="B701" s="21" t="s">
        <v>4553</v>
      </c>
      <c r="C701" s="21" t="s">
        <v>2650</v>
      </c>
      <c r="D701" s="21" t="s">
        <v>314</v>
      </c>
      <c r="E701" s="21" t="s">
        <v>178</v>
      </c>
      <c r="F701" s="21" t="s">
        <v>4554</v>
      </c>
      <c r="G701" s="21" t="s">
        <v>4555</v>
      </c>
      <c r="H701" s="21" t="s">
        <v>4556</v>
      </c>
      <c r="I701" s="21" t="s">
        <v>4557</v>
      </c>
      <c r="J701" s="21" t="s">
        <v>1370</v>
      </c>
      <c r="K701" s="22">
        <v>0.93400000000000005</v>
      </c>
      <c r="L701" s="22">
        <f t="shared" si="30"/>
        <v>0.53369051391893174</v>
      </c>
      <c r="M701" s="22">
        <f t="shared" si="31"/>
        <v>-0.90592472651361722</v>
      </c>
      <c r="N701" s="23">
        <v>1</v>
      </c>
      <c r="O701" s="24">
        <f t="shared" si="32"/>
        <v>0</v>
      </c>
    </row>
    <row r="702" spans="1:15">
      <c r="A702" s="21" t="s">
        <v>4558</v>
      </c>
      <c r="B702" s="21" t="s">
        <v>4559</v>
      </c>
      <c r="C702" s="21" t="s">
        <v>2155</v>
      </c>
      <c r="D702" s="21" t="s">
        <v>40</v>
      </c>
      <c r="E702" s="21" t="s">
        <v>4560</v>
      </c>
      <c r="F702" s="21" t="s">
        <v>3024</v>
      </c>
      <c r="G702" s="21" t="s">
        <v>4561</v>
      </c>
      <c r="H702" s="21" t="s">
        <v>4562</v>
      </c>
      <c r="I702" s="21" t="s">
        <v>4563</v>
      </c>
      <c r="J702" s="21" t="s">
        <v>40</v>
      </c>
      <c r="K702" s="22">
        <v>1.1870000000000001</v>
      </c>
      <c r="L702" s="22">
        <f t="shared" si="30"/>
        <v>0.67825550323530193</v>
      </c>
      <c r="M702" s="22">
        <f t="shared" si="31"/>
        <v>-0.56009924658137222</v>
      </c>
      <c r="N702" s="23">
        <v>1</v>
      </c>
      <c r="O702" s="24">
        <f t="shared" si="32"/>
        <v>0</v>
      </c>
    </row>
    <row r="703" spans="1:15">
      <c r="A703" s="21" t="s">
        <v>4564</v>
      </c>
      <c r="B703" s="21" t="s">
        <v>4565</v>
      </c>
      <c r="C703" s="21" t="s">
        <v>43</v>
      </c>
      <c r="D703" s="21" t="s">
        <v>44</v>
      </c>
      <c r="E703" s="21" t="s">
        <v>45</v>
      </c>
      <c r="F703" s="21" t="s">
        <v>4566</v>
      </c>
      <c r="G703" s="21" t="s">
        <v>4567</v>
      </c>
      <c r="H703" s="21" t="s">
        <v>4568</v>
      </c>
      <c r="I703" s="21" t="s">
        <v>4569</v>
      </c>
      <c r="J703" s="21" t="s">
        <v>40</v>
      </c>
      <c r="K703" s="22">
        <v>0.57599999999999996</v>
      </c>
      <c r="L703" s="22">
        <f t="shared" si="30"/>
        <v>0.32912819702066881</v>
      </c>
      <c r="M703" s="22">
        <f t="shared" si="31"/>
        <v>-1.6032784647809668</v>
      </c>
      <c r="N703" s="23">
        <v>0.385426650681367</v>
      </c>
      <c r="O703" s="24">
        <f t="shared" si="32"/>
        <v>0.41405825894965886</v>
      </c>
    </row>
    <row r="704" spans="1:15">
      <c r="A704" s="21" t="s">
        <v>4570</v>
      </c>
      <c r="B704" s="21" t="s">
        <v>4571</v>
      </c>
      <c r="C704" s="21" t="s">
        <v>921</v>
      </c>
      <c r="D704" s="21" t="s">
        <v>141</v>
      </c>
      <c r="E704" s="21" t="s">
        <v>1916</v>
      </c>
      <c r="F704" s="21" t="s">
        <v>1917</v>
      </c>
      <c r="G704" s="21" t="s">
        <v>4572</v>
      </c>
      <c r="H704" s="21" t="s">
        <v>4573</v>
      </c>
      <c r="I704" s="21" t="s">
        <v>4574</v>
      </c>
      <c r="J704" s="21" t="s">
        <v>2315</v>
      </c>
      <c r="K704" s="22">
        <v>0.78400000000000003</v>
      </c>
      <c r="L704" s="22">
        <f t="shared" si="30"/>
        <v>0.44798004594479923</v>
      </c>
      <c r="M704" s="22">
        <f t="shared" si="31"/>
        <v>-1.1584936221080708</v>
      </c>
      <c r="N704" s="23">
        <v>0.52637277183223796</v>
      </c>
      <c r="O704" s="24">
        <f t="shared" si="32"/>
        <v>0.27870658396258219</v>
      </c>
    </row>
    <row r="705" spans="1:15">
      <c r="A705" s="21" t="s">
        <v>4575</v>
      </c>
      <c r="B705" s="21" t="s">
        <v>4576</v>
      </c>
      <c r="C705" s="21" t="s">
        <v>235</v>
      </c>
      <c r="D705" s="21" t="s">
        <v>40</v>
      </c>
      <c r="E705" s="21" t="s">
        <v>2111</v>
      </c>
      <c r="F705" s="21" t="s">
        <v>4577</v>
      </c>
      <c r="G705" s="21" t="s">
        <v>4578</v>
      </c>
      <c r="H705" s="21" t="s">
        <v>4579</v>
      </c>
      <c r="I705" s="21" t="s">
        <v>4580</v>
      </c>
      <c r="J705" s="21" t="s">
        <v>40</v>
      </c>
      <c r="K705" s="22">
        <v>0.97899999999999998</v>
      </c>
      <c r="L705" s="22">
        <f t="shared" si="30"/>
        <v>0.55940365431117145</v>
      </c>
      <c r="M705" s="22">
        <f t="shared" si="31"/>
        <v>-0.83803841661958423</v>
      </c>
      <c r="N705" s="23">
        <v>1</v>
      </c>
      <c r="O705" s="24">
        <f t="shared" si="32"/>
        <v>0</v>
      </c>
    </row>
    <row r="706" spans="1:15">
      <c r="A706" s="21" t="s">
        <v>4581</v>
      </c>
      <c r="B706" s="21" t="s">
        <v>4582</v>
      </c>
      <c r="C706" s="21" t="s">
        <v>33</v>
      </c>
      <c r="D706" s="21" t="s">
        <v>314</v>
      </c>
      <c r="E706" s="21" t="s">
        <v>511</v>
      </c>
      <c r="F706" s="21" t="s">
        <v>4583</v>
      </c>
      <c r="G706" s="21" t="s">
        <v>4584</v>
      </c>
      <c r="H706" s="21" t="s">
        <v>4585</v>
      </c>
      <c r="I706" s="21" t="s">
        <v>4586</v>
      </c>
      <c r="J706" s="21" t="s">
        <v>40</v>
      </c>
      <c r="K706" s="22">
        <v>0.874</v>
      </c>
      <c r="L706" s="22">
        <f t="shared" ref="L706:L769" si="33">K706/1.750077949</f>
        <v>0.4994063267292787</v>
      </c>
      <c r="M706" s="22">
        <f t="shared" ref="M706:M769" si="34">LOG(L706, 2)</f>
        <v>-1.0017139967226807</v>
      </c>
      <c r="N706" s="23">
        <v>1</v>
      </c>
      <c r="O706" s="24">
        <f t="shared" ref="O706:O769" si="35">-LOG10(N706)</f>
        <v>0</v>
      </c>
    </row>
    <row r="707" spans="1:15">
      <c r="A707" s="21" t="s">
        <v>4587</v>
      </c>
      <c r="B707" s="21" t="s">
        <v>4588</v>
      </c>
      <c r="C707" s="21" t="s">
        <v>1956</v>
      </c>
      <c r="D707" s="21" t="s">
        <v>86</v>
      </c>
      <c r="E707" s="21" t="s">
        <v>894</v>
      </c>
      <c r="F707" s="21" t="s">
        <v>4589</v>
      </c>
      <c r="G707" s="21" t="s">
        <v>4590</v>
      </c>
      <c r="H707" s="21" t="s">
        <v>4591</v>
      </c>
      <c r="I707" s="21" t="s">
        <v>4592</v>
      </c>
      <c r="J707" s="21" t="s">
        <v>40</v>
      </c>
      <c r="K707" s="22">
        <v>1.165</v>
      </c>
      <c r="L707" s="22">
        <f t="shared" si="33"/>
        <v>0.66568463459909577</v>
      </c>
      <c r="M707" s="22">
        <f t="shared" si="34"/>
        <v>-0.58708922668163654</v>
      </c>
      <c r="N707" s="23">
        <v>1</v>
      </c>
      <c r="O707" s="24">
        <f t="shared" si="35"/>
        <v>0</v>
      </c>
    </row>
    <row r="708" spans="1:15">
      <c r="A708" s="21" t="s">
        <v>4593</v>
      </c>
      <c r="B708" s="21" t="s">
        <v>4594</v>
      </c>
      <c r="C708" s="21" t="s">
        <v>33</v>
      </c>
      <c r="D708" s="21" t="s">
        <v>34</v>
      </c>
      <c r="E708" s="21" t="s">
        <v>158</v>
      </c>
      <c r="F708" s="21" t="s">
        <v>1353</v>
      </c>
      <c r="G708" s="21" t="s">
        <v>4595</v>
      </c>
      <c r="H708" s="21" t="s">
        <v>4596</v>
      </c>
      <c r="I708" s="21" t="s">
        <v>4597</v>
      </c>
      <c r="J708" s="21" t="s">
        <v>1687</v>
      </c>
      <c r="K708" s="22">
        <v>1.3160000000000001</v>
      </c>
      <c r="L708" s="22">
        <f t="shared" si="33"/>
        <v>0.7519665056930559</v>
      </c>
      <c r="M708" s="22">
        <f t="shared" si="34"/>
        <v>-0.41125969248803745</v>
      </c>
      <c r="N708" s="23">
        <v>1</v>
      </c>
      <c r="O708" s="24">
        <f t="shared" si="35"/>
        <v>0</v>
      </c>
    </row>
    <row r="709" spans="1:15">
      <c r="A709" s="21" t="s">
        <v>4598</v>
      </c>
      <c r="B709" s="21" t="s">
        <v>4599</v>
      </c>
      <c r="C709" s="21" t="s">
        <v>33</v>
      </c>
      <c r="D709" s="21" t="s">
        <v>34</v>
      </c>
      <c r="E709" s="21" t="s">
        <v>214</v>
      </c>
      <c r="F709" s="21" t="s">
        <v>4600</v>
      </c>
      <c r="G709" s="21" t="s">
        <v>4601</v>
      </c>
      <c r="H709" s="21" t="s">
        <v>4602</v>
      </c>
      <c r="I709" s="21" t="s">
        <v>4603</v>
      </c>
      <c r="J709" s="21" t="s">
        <v>4604</v>
      </c>
      <c r="K709" s="22">
        <v>0.81399999999999995</v>
      </c>
      <c r="L709" s="22">
        <f t="shared" si="33"/>
        <v>0.46512213953962567</v>
      </c>
      <c r="M709" s="22">
        <f t="shared" si="34"/>
        <v>-1.1043184819570322</v>
      </c>
      <c r="N709" s="23">
        <v>1</v>
      </c>
      <c r="O709" s="24">
        <f t="shared" si="35"/>
        <v>0</v>
      </c>
    </row>
    <row r="710" spans="1:15">
      <c r="A710" s="21" t="s">
        <v>4605</v>
      </c>
      <c r="B710" s="21" t="s">
        <v>4606</v>
      </c>
      <c r="C710" s="21" t="s">
        <v>33</v>
      </c>
      <c r="D710" s="21" t="s">
        <v>34</v>
      </c>
      <c r="E710" s="21" t="s">
        <v>151</v>
      </c>
      <c r="F710" s="21" t="s">
        <v>4607</v>
      </c>
      <c r="G710" s="21" t="s">
        <v>4608</v>
      </c>
      <c r="H710" s="21" t="s">
        <v>4609</v>
      </c>
      <c r="I710" s="21" t="s">
        <v>4610</v>
      </c>
      <c r="J710" s="21" t="s">
        <v>1251</v>
      </c>
      <c r="K710" s="22">
        <v>1.3240000000000001</v>
      </c>
      <c r="L710" s="22">
        <f t="shared" si="33"/>
        <v>0.75653773065167629</v>
      </c>
      <c r="M710" s="22">
        <f t="shared" si="34"/>
        <v>-0.40251605941606128</v>
      </c>
      <c r="N710" s="23">
        <v>7.3779734721034301E-2</v>
      </c>
      <c r="O710" s="24">
        <f t="shared" si="35"/>
        <v>1.1320629106353484</v>
      </c>
    </row>
    <row r="711" spans="1:15">
      <c r="A711" s="21" t="s">
        <v>4611</v>
      </c>
      <c r="B711" s="21" t="s">
        <v>4612</v>
      </c>
      <c r="C711" s="21" t="s">
        <v>53</v>
      </c>
      <c r="D711" s="21" t="s">
        <v>34</v>
      </c>
      <c r="E711" s="21" t="s">
        <v>87</v>
      </c>
      <c r="F711" s="21" t="s">
        <v>2077</v>
      </c>
      <c r="G711" s="21" t="s">
        <v>4613</v>
      </c>
      <c r="H711" s="21" t="s">
        <v>4614</v>
      </c>
      <c r="I711" s="21" t="s">
        <v>4615</v>
      </c>
      <c r="J711" s="21" t="s">
        <v>40</v>
      </c>
      <c r="K711" s="22">
        <v>0.98</v>
      </c>
      <c r="L711" s="22">
        <f t="shared" si="33"/>
        <v>0.55997505743099907</v>
      </c>
      <c r="M711" s="22">
        <f t="shared" si="34"/>
        <v>-0.83656552722070854</v>
      </c>
      <c r="N711" s="23">
        <v>1</v>
      </c>
      <c r="O711" s="24">
        <f t="shared" si="35"/>
        <v>0</v>
      </c>
    </row>
    <row r="712" spans="1:15">
      <c r="A712" s="21" t="s">
        <v>4616</v>
      </c>
      <c r="B712" s="21" t="s">
        <v>4617</v>
      </c>
      <c r="C712" s="21" t="s">
        <v>235</v>
      </c>
      <c r="D712" s="21" t="s">
        <v>314</v>
      </c>
      <c r="E712" s="21" t="s">
        <v>4618</v>
      </c>
      <c r="F712" s="21" t="s">
        <v>4619</v>
      </c>
      <c r="G712" s="21" t="s">
        <v>4620</v>
      </c>
      <c r="H712" s="21" t="s">
        <v>4621</v>
      </c>
      <c r="I712" s="21" t="s">
        <v>4622</v>
      </c>
      <c r="J712" s="21" t="s">
        <v>2385</v>
      </c>
      <c r="K712" s="22">
        <v>0.91500000000000004</v>
      </c>
      <c r="L712" s="22">
        <f t="shared" si="33"/>
        <v>0.52283385464220833</v>
      </c>
      <c r="M712" s="22">
        <f t="shared" si="34"/>
        <v>-0.93557553305187413</v>
      </c>
      <c r="N712" s="23">
        <v>1</v>
      </c>
      <c r="O712" s="24">
        <f t="shared" si="35"/>
        <v>0</v>
      </c>
    </row>
    <row r="713" spans="1:15">
      <c r="A713" s="21" t="s">
        <v>4623</v>
      </c>
      <c r="B713" s="21" t="s">
        <v>4624</v>
      </c>
      <c r="C713" s="21" t="s">
        <v>33</v>
      </c>
      <c r="D713" s="21" t="s">
        <v>314</v>
      </c>
      <c r="E713" s="21" t="s">
        <v>158</v>
      </c>
      <c r="F713" s="21" t="s">
        <v>3732</v>
      </c>
      <c r="G713" s="21" t="s">
        <v>4625</v>
      </c>
      <c r="H713" s="21" t="s">
        <v>4626</v>
      </c>
      <c r="I713" s="21" t="s">
        <v>4627</v>
      </c>
      <c r="J713" s="21" t="s">
        <v>4628</v>
      </c>
      <c r="K713" s="22">
        <v>1.3839999999999999</v>
      </c>
      <c r="L713" s="22">
        <f t="shared" si="33"/>
        <v>0.79082191784132916</v>
      </c>
      <c r="M713" s="22">
        <f t="shared" si="34"/>
        <v>-0.33857523858655458</v>
      </c>
      <c r="N713" s="23">
        <v>0.16987553668803301</v>
      </c>
      <c r="O713" s="24">
        <f t="shared" si="35"/>
        <v>0.76986915819008617</v>
      </c>
    </row>
    <row r="714" spans="1:15">
      <c r="A714" s="21" t="s">
        <v>1305</v>
      </c>
      <c r="B714" s="21" t="s">
        <v>1306</v>
      </c>
      <c r="C714" s="21" t="s">
        <v>33</v>
      </c>
      <c r="D714" s="21" t="s">
        <v>86</v>
      </c>
      <c r="E714" s="21" t="s">
        <v>111</v>
      </c>
      <c r="F714" s="21" t="s">
        <v>1307</v>
      </c>
      <c r="G714" s="21" t="s">
        <v>1308</v>
      </c>
      <c r="H714" s="21" t="s">
        <v>1309</v>
      </c>
      <c r="I714" s="21" t="s">
        <v>1310</v>
      </c>
      <c r="J714" s="21" t="s">
        <v>1311</v>
      </c>
      <c r="K714" s="22">
        <v>1.2949999999999999</v>
      </c>
      <c r="L714" s="22">
        <f t="shared" si="33"/>
        <v>0.73996704017667725</v>
      </c>
      <c r="M714" s="22">
        <f t="shared" si="34"/>
        <v>-0.43446708364936293</v>
      </c>
      <c r="N714" s="23">
        <v>7.6233102451258103E-5</v>
      </c>
      <c r="O714" s="24">
        <f t="shared" si="35"/>
        <v>4.1178564054294391</v>
      </c>
    </row>
    <row r="715" spans="1:15">
      <c r="A715" s="21" t="s">
        <v>4635</v>
      </c>
      <c r="B715" s="21" t="s">
        <v>4636</v>
      </c>
      <c r="C715" s="21" t="s">
        <v>33</v>
      </c>
      <c r="D715" s="21" t="s">
        <v>34</v>
      </c>
      <c r="E715" s="21" t="s">
        <v>158</v>
      </c>
      <c r="F715" s="21" t="s">
        <v>4637</v>
      </c>
      <c r="G715" s="21" t="s">
        <v>4638</v>
      </c>
      <c r="H715" s="21" t="s">
        <v>4639</v>
      </c>
      <c r="I715" s="21" t="s">
        <v>4640</v>
      </c>
      <c r="J715" s="21" t="s">
        <v>4641</v>
      </c>
      <c r="K715" s="22">
        <v>1.3859999999999999</v>
      </c>
      <c r="L715" s="22">
        <f t="shared" si="33"/>
        <v>0.79196472408098428</v>
      </c>
      <c r="M715" s="22">
        <f t="shared" si="34"/>
        <v>-0.33649192408606543</v>
      </c>
      <c r="N715" s="23">
        <v>1</v>
      </c>
      <c r="O715" s="24">
        <f t="shared" si="35"/>
        <v>0</v>
      </c>
    </row>
    <row r="716" spans="1:15">
      <c r="A716" s="21" t="s">
        <v>3558</v>
      </c>
      <c r="B716" s="21" t="s">
        <v>3559</v>
      </c>
      <c r="C716" s="21" t="s">
        <v>33</v>
      </c>
      <c r="D716" s="21" t="s">
        <v>86</v>
      </c>
      <c r="E716" s="21" t="s">
        <v>35</v>
      </c>
      <c r="F716" s="21" t="s">
        <v>3560</v>
      </c>
      <c r="G716" s="21" t="s">
        <v>3561</v>
      </c>
      <c r="H716" s="21" t="s">
        <v>40</v>
      </c>
      <c r="I716" s="21" t="s">
        <v>3562</v>
      </c>
      <c r="J716" s="21" t="s">
        <v>40</v>
      </c>
      <c r="K716" s="22">
        <v>1.2949999999999999</v>
      </c>
      <c r="L716" s="22">
        <f t="shared" si="33"/>
        <v>0.73996704017667725</v>
      </c>
      <c r="M716" s="22">
        <f t="shared" si="34"/>
        <v>-0.43446708364936293</v>
      </c>
      <c r="N716" s="23">
        <v>4.6661480286401503E-3</v>
      </c>
      <c r="O716" s="24">
        <f t="shared" si="35"/>
        <v>2.3310414877879082</v>
      </c>
    </row>
    <row r="717" spans="1:15">
      <c r="A717" s="21" t="s">
        <v>4648</v>
      </c>
      <c r="B717" s="21" t="s">
        <v>4649</v>
      </c>
      <c r="C717" s="21" t="s">
        <v>33</v>
      </c>
      <c r="D717" s="21" t="s">
        <v>44</v>
      </c>
      <c r="E717" s="21" t="s">
        <v>214</v>
      </c>
      <c r="F717" s="21" t="s">
        <v>4650</v>
      </c>
      <c r="G717" s="21" t="s">
        <v>4651</v>
      </c>
      <c r="H717" s="21" t="s">
        <v>4652</v>
      </c>
      <c r="I717" s="21" t="s">
        <v>4653</v>
      </c>
      <c r="J717" s="21" t="s">
        <v>469</v>
      </c>
      <c r="K717" s="22">
        <v>1.2649999999999999</v>
      </c>
      <c r="L717" s="22">
        <f t="shared" si="33"/>
        <v>0.7228249465818507</v>
      </c>
      <c r="M717" s="22">
        <f t="shared" si="34"/>
        <v>-0.4682817966416068</v>
      </c>
      <c r="N717" s="23">
        <v>0.75388551247343405</v>
      </c>
      <c r="O717" s="24">
        <f t="shared" si="35"/>
        <v>0.12269460250723281</v>
      </c>
    </row>
    <row r="718" spans="1:15">
      <c r="A718" s="21" t="s">
        <v>4654</v>
      </c>
      <c r="B718" s="21" t="s">
        <v>4655</v>
      </c>
      <c r="C718" s="21" t="s">
        <v>328</v>
      </c>
      <c r="D718" s="21" t="s">
        <v>34</v>
      </c>
      <c r="E718" s="21" t="s">
        <v>214</v>
      </c>
      <c r="F718" s="21" t="s">
        <v>4656</v>
      </c>
      <c r="G718" s="21" t="s">
        <v>4657</v>
      </c>
      <c r="H718" s="21" t="s">
        <v>4658</v>
      </c>
      <c r="I718" s="21" t="s">
        <v>4659</v>
      </c>
      <c r="J718" s="21" t="s">
        <v>40</v>
      </c>
      <c r="K718" s="22">
        <v>1.3049999999999999</v>
      </c>
      <c r="L718" s="22">
        <f t="shared" si="33"/>
        <v>0.74568107137495276</v>
      </c>
      <c r="M718" s="22">
        <f t="shared" si="34"/>
        <v>-0.42336937476603231</v>
      </c>
      <c r="N718" s="23">
        <v>1</v>
      </c>
      <c r="O718" s="24">
        <f t="shared" si="35"/>
        <v>0</v>
      </c>
    </row>
    <row r="719" spans="1:15">
      <c r="A719" s="21" t="s">
        <v>4660</v>
      </c>
      <c r="B719" s="21" t="s">
        <v>4661</v>
      </c>
      <c r="C719" s="21" t="s">
        <v>2155</v>
      </c>
      <c r="D719" s="21" t="s">
        <v>141</v>
      </c>
      <c r="E719" s="21" t="s">
        <v>937</v>
      </c>
      <c r="F719" s="21" t="s">
        <v>4662</v>
      </c>
      <c r="G719" s="21" t="s">
        <v>4663</v>
      </c>
      <c r="H719" s="21" t="s">
        <v>4664</v>
      </c>
      <c r="I719" s="21" t="s">
        <v>4665</v>
      </c>
      <c r="J719" s="21" t="s">
        <v>40</v>
      </c>
      <c r="K719" s="22">
        <v>1.341</v>
      </c>
      <c r="L719" s="22">
        <f t="shared" si="33"/>
        <v>0.76625158368874458</v>
      </c>
      <c r="M719" s="22">
        <f t="shared" si="34"/>
        <v>-0.38410994431880519</v>
      </c>
      <c r="N719" s="23">
        <v>1</v>
      </c>
      <c r="O719" s="24">
        <f t="shared" si="35"/>
        <v>0</v>
      </c>
    </row>
    <row r="720" spans="1:15">
      <c r="A720" s="21" t="s">
        <v>4666</v>
      </c>
      <c r="B720" s="21" t="s">
        <v>4667</v>
      </c>
      <c r="C720" s="21" t="s">
        <v>33</v>
      </c>
      <c r="D720" s="21" t="s">
        <v>34</v>
      </c>
      <c r="E720" s="21" t="s">
        <v>111</v>
      </c>
      <c r="F720" s="21" t="s">
        <v>4668</v>
      </c>
      <c r="G720" s="21" t="s">
        <v>4669</v>
      </c>
      <c r="H720" s="21" t="s">
        <v>4670</v>
      </c>
      <c r="I720" s="21" t="s">
        <v>4671</v>
      </c>
      <c r="J720" s="21" t="s">
        <v>4672</v>
      </c>
      <c r="K720" s="22">
        <v>1.651</v>
      </c>
      <c r="L720" s="22">
        <f t="shared" si="33"/>
        <v>0.94338655083528511</v>
      </c>
      <c r="M720" s="22">
        <f t="shared" si="34"/>
        <v>-8.4079061310021033E-2</v>
      </c>
      <c r="N720" s="23">
        <v>0.98589061434067704</v>
      </c>
      <c r="O720" s="24">
        <f t="shared" si="35"/>
        <v>6.1712678412885399E-3</v>
      </c>
    </row>
    <row r="721" spans="1:15">
      <c r="A721" s="21" t="s">
        <v>4673</v>
      </c>
      <c r="B721" s="21" t="s">
        <v>4674</v>
      </c>
      <c r="C721" s="21" t="s">
        <v>140</v>
      </c>
      <c r="D721" s="21" t="s">
        <v>141</v>
      </c>
      <c r="E721" s="21" t="s">
        <v>336</v>
      </c>
      <c r="F721" s="21" t="s">
        <v>701</v>
      </c>
      <c r="G721" s="21" t="s">
        <v>4675</v>
      </c>
      <c r="H721" s="21" t="s">
        <v>4676</v>
      </c>
      <c r="I721" s="21" t="s">
        <v>4677</v>
      </c>
      <c r="J721" s="21" t="s">
        <v>40</v>
      </c>
      <c r="K721" s="22">
        <v>1.3640000000000001</v>
      </c>
      <c r="L721" s="22">
        <f t="shared" si="33"/>
        <v>0.77939385544477835</v>
      </c>
      <c r="M721" s="22">
        <f t="shared" si="34"/>
        <v>-0.3595755371991064</v>
      </c>
      <c r="N721" s="23">
        <v>1</v>
      </c>
      <c r="O721" s="24">
        <f t="shared" si="35"/>
        <v>0</v>
      </c>
    </row>
    <row r="722" spans="1:15">
      <c r="A722" s="21" t="s">
        <v>4678</v>
      </c>
      <c r="B722" s="21" t="s">
        <v>4679</v>
      </c>
      <c r="C722" s="21" t="s">
        <v>921</v>
      </c>
      <c r="D722" s="21" t="s">
        <v>141</v>
      </c>
      <c r="E722" s="21" t="s">
        <v>478</v>
      </c>
      <c r="F722" s="21" t="s">
        <v>4680</v>
      </c>
      <c r="G722" s="21" t="s">
        <v>4681</v>
      </c>
      <c r="H722" s="21" t="s">
        <v>4682</v>
      </c>
      <c r="I722" s="21" t="s">
        <v>4683</v>
      </c>
      <c r="J722" s="21" t="s">
        <v>1180</v>
      </c>
      <c r="K722" s="22">
        <v>1.4650000000000001</v>
      </c>
      <c r="L722" s="22">
        <f t="shared" si="33"/>
        <v>0.83710557054736079</v>
      </c>
      <c r="M722" s="22">
        <f t="shared" si="34"/>
        <v>-0.25651851691366889</v>
      </c>
      <c r="N722" s="23">
        <v>1</v>
      </c>
      <c r="O722" s="24">
        <f t="shared" si="35"/>
        <v>0</v>
      </c>
    </row>
    <row r="723" spans="1:15">
      <c r="A723" s="21" t="s">
        <v>4684</v>
      </c>
      <c r="B723" s="21" t="s">
        <v>4685</v>
      </c>
      <c r="C723" s="21" t="s">
        <v>33</v>
      </c>
      <c r="D723" s="21" t="s">
        <v>34</v>
      </c>
      <c r="E723" s="21" t="s">
        <v>214</v>
      </c>
      <c r="F723" s="21" t="s">
        <v>1663</v>
      </c>
      <c r="G723" s="21" t="s">
        <v>4686</v>
      </c>
      <c r="H723" s="21" t="s">
        <v>4687</v>
      </c>
      <c r="I723" s="21" t="s">
        <v>4688</v>
      </c>
      <c r="J723" s="21" t="s">
        <v>1069</v>
      </c>
      <c r="K723" s="22">
        <v>1.3009999999999999</v>
      </c>
      <c r="L723" s="22">
        <f t="shared" si="33"/>
        <v>0.74339545889564251</v>
      </c>
      <c r="M723" s="22">
        <f t="shared" si="34"/>
        <v>-0.4277982195054838</v>
      </c>
      <c r="N723" s="23">
        <v>0.86744795481508696</v>
      </c>
      <c r="O723" s="24">
        <f t="shared" si="35"/>
        <v>6.1756572577053921E-2</v>
      </c>
    </row>
    <row r="724" spans="1:15">
      <c r="A724" s="21" t="s">
        <v>4689</v>
      </c>
      <c r="B724" s="21" t="s">
        <v>4690</v>
      </c>
      <c r="C724" s="21" t="s">
        <v>40</v>
      </c>
      <c r="D724" s="21" t="s">
        <v>86</v>
      </c>
      <c r="E724" s="21" t="s">
        <v>937</v>
      </c>
      <c r="F724" s="21" t="s">
        <v>4691</v>
      </c>
      <c r="G724" s="21" t="s">
        <v>4692</v>
      </c>
      <c r="H724" s="21" t="s">
        <v>4693</v>
      </c>
      <c r="I724" s="21" t="s">
        <v>4694</v>
      </c>
      <c r="J724" s="21" t="s">
        <v>40</v>
      </c>
      <c r="K724" s="22">
        <v>1.272</v>
      </c>
      <c r="L724" s="22">
        <f t="shared" si="33"/>
        <v>0.7268247684206437</v>
      </c>
      <c r="M724" s="22">
        <f t="shared" si="34"/>
        <v>-0.46032051093892362</v>
      </c>
      <c r="N724" s="23">
        <v>0.75383989818307295</v>
      </c>
      <c r="O724" s="24">
        <f t="shared" si="35"/>
        <v>0.12272088054760512</v>
      </c>
    </row>
    <row r="725" spans="1:15">
      <c r="A725" s="21" t="s">
        <v>4695</v>
      </c>
      <c r="B725" s="21" t="s">
        <v>4696</v>
      </c>
      <c r="C725" s="21" t="s">
        <v>33</v>
      </c>
      <c r="D725" s="21" t="s">
        <v>86</v>
      </c>
      <c r="E725" s="21" t="s">
        <v>77</v>
      </c>
      <c r="F725" s="21" t="s">
        <v>4697</v>
      </c>
      <c r="G725" s="21" t="s">
        <v>4698</v>
      </c>
      <c r="H725" s="21" t="s">
        <v>4699</v>
      </c>
      <c r="I725" s="21" t="s">
        <v>4700</v>
      </c>
      <c r="J725" s="21" t="s">
        <v>4701</v>
      </c>
      <c r="K725" s="22">
        <v>0.78400000000000003</v>
      </c>
      <c r="L725" s="22">
        <f t="shared" si="33"/>
        <v>0.44798004594479923</v>
      </c>
      <c r="M725" s="22">
        <f t="shared" si="34"/>
        <v>-1.1584936221080708</v>
      </c>
      <c r="N725" s="23">
        <v>1</v>
      </c>
      <c r="O725" s="24">
        <f t="shared" si="35"/>
        <v>0</v>
      </c>
    </row>
    <row r="726" spans="1:15">
      <c r="A726" s="21" t="s">
        <v>4702</v>
      </c>
      <c r="B726" s="21" t="s">
        <v>4703</v>
      </c>
      <c r="C726" s="21" t="s">
        <v>40</v>
      </c>
      <c r="D726" s="21" t="s">
        <v>86</v>
      </c>
      <c r="E726" s="21" t="s">
        <v>40</v>
      </c>
      <c r="F726" s="21" t="s">
        <v>4704</v>
      </c>
      <c r="G726" s="21" t="s">
        <v>4705</v>
      </c>
      <c r="H726" s="21" t="s">
        <v>4706</v>
      </c>
      <c r="I726" s="21" t="s">
        <v>4707</v>
      </c>
      <c r="J726" s="21" t="s">
        <v>40</v>
      </c>
      <c r="K726" s="22">
        <v>1.3149999999999999</v>
      </c>
      <c r="L726" s="22">
        <f t="shared" si="33"/>
        <v>0.75139510257322828</v>
      </c>
      <c r="M726" s="22">
        <f t="shared" si="34"/>
        <v>-0.41235638204361436</v>
      </c>
      <c r="N726" s="23">
        <v>1</v>
      </c>
      <c r="O726" s="24">
        <f t="shared" si="35"/>
        <v>0</v>
      </c>
    </row>
    <row r="727" spans="1:15">
      <c r="A727" s="21" t="s">
        <v>4708</v>
      </c>
      <c r="B727" s="21" t="s">
        <v>4709</v>
      </c>
      <c r="C727" s="21" t="s">
        <v>33</v>
      </c>
      <c r="D727" s="21" t="s">
        <v>314</v>
      </c>
      <c r="E727" s="21" t="s">
        <v>511</v>
      </c>
      <c r="F727" s="21" t="s">
        <v>4710</v>
      </c>
      <c r="G727" s="21" t="s">
        <v>4711</v>
      </c>
      <c r="H727" s="21" t="s">
        <v>4712</v>
      </c>
      <c r="I727" s="21" t="s">
        <v>4713</v>
      </c>
      <c r="J727" s="21" t="s">
        <v>1566</v>
      </c>
      <c r="K727" s="22">
        <v>1.306</v>
      </c>
      <c r="L727" s="22">
        <f t="shared" si="33"/>
        <v>0.74625247449478038</v>
      </c>
      <c r="M727" s="22">
        <f t="shared" si="34"/>
        <v>-0.42226428467684823</v>
      </c>
      <c r="N727" s="23">
        <v>1</v>
      </c>
      <c r="O727" s="24">
        <f t="shared" si="35"/>
        <v>0</v>
      </c>
    </row>
    <row r="728" spans="1:15">
      <c r="A728" s="21" t="s">
        <v>4714</v>
      </c>
      <c r="B728" s="21" t="s">
        <v>4715</v>
      </c>
      <c r="C728" s="21" t="s">
        <v>33</v>
      </c>
      <c r="D728" s="21" t="s">
        <v>141</v>
      </c>
      <c r="E728" s="21" t="s">
        <v>158</v>
      </c>
      <c r="F728" s="21" t="s">
        <v>4716</v>
      </c>
      <c r="G728" s="21" t="s">
        <v>4717</v>
      </c>
      <c r="H728" s="21" t="s">
        <v>4718</v>
      </c>
      <c r="I728" s="21" t="s">
        <v>4719</v>
      </c>
      <c r="J728" s="21" t="s">
        <v>40</v>
      </c>
      <c r="K728" s="22">
        <v>0.67500000000000004</v>
      </c>
      <c r="L728" s="22">
        <f t="shared" si="33"/>
        <v>0.38569710588359629</v>
      </c>
      <c r="M728" s="22">
        <f t="shared" si="34"/>
        <v>-1.3744597742850857</v>
      </c>
      <c r="N728" s="23">
        <v>0.726875301841302</v>
      </c>
      <c r="O728" s="24">
        <f t="shared" si="35"/>
        <v>0.13854008758287151</v>
      </c>
    </row>
    <row r="729" spans="1:15">
      <c r="A729" s="21" t="s">
        <v>4720</v>
      </c>
      <c r="B729" s="21" t="s">
        <v>4721</v>
      </c>
      <c r="C729" s="21" t="s">
        <v>53</v>
      </c>
      <c r="D729" s="21" t="s">
        <v>40</v>
      </c>
      <c r="E729" s="21" t="s">
        <v>151</v>
      </c>
      <c r="F729" s="21" t="s">
        <v>4722</v>
      </c>
      <c r="G729" s="21" t="s">
        <v>4723</v>
      </c>
      <c r="H729" s="21" t="s">
        <v>4724</v>
      </c>
      <c r="I729" s="21" t="s">
        <v>4725</v>
      </c>
      <c r="J729" s="21" t="s">
        <v>4726</v>
      </c>
      <c r="K729" s="22">
        <v>1.2849999999999999</v>
      </c>
      <c r="L729" s="22">
        <f t="shared" si="33"/>
        <v>0.73425300897840173</v>
      </c>
      <c r="M729" s="22">
        <f t="shared" si="34"/>
        <v>-0.44565082214203872</v>
      </c>
      <c r="N729" s="23">
        <v>0.91163827663226105</v>
      </c>
      <c r="O729" s="24">
        <f t="shared" si="35"/>
        <v>4.0177448540814079E-2</v>
      </c>
    </row>
    <row r="730" spans="1:15">
      <c r="A730" s="21" t="s">
        <v>4727</v>
      </c>
      <c r="B730" s="21" t="s">
        <v>4728</v>
      </c>
      <c r="C730" s="21" t="s">
        <v>33</v>
      </c>
      <c r="D730" s="21" t="s">
        <v>40</v>
      </c>
      <c r="E730" s="21" t="s">
        <v>77</v>
      </c>
      <c r="F730" s="21" t="s">
        <v>4729</v>
      </c>
      <c r="G730" s="21" t="s">
        <v>4730</v>
      </c>
      <c r="H730" s="21" t="s">
        <v>4731</v>
      </c>
      <c r="I730" s="21" t="s">
        <v>4732</v>
      </c>
      <c r="J730" s="21" t="s">
        <v>1708</v>
      </c>
      <c r="K730" s="22">
        <v>1.4590000000000001</v>
      </c>
      <c r="L730" s="22">
        <f t="shared" si="33"/>
        <v>0.83367715182839552</v>
      </c>
      <c r="M730" s="22">
        <f t="shared" si="34"/>
        <v>-0.26243929830538815</v>
      </c>
      <c r="N730" s="23">
        <v>1</v>
      </c>
      <c r="O730" s="24">
        <f t="shared" si="35"/>
        <v>0</v>
      </c>
    </row>
    <row r="731" spans="1:15">
      <c r="A731" s="21" t="s">
        <v>4733</v>
      </c>
      <c r="B731" s="21" t="s">
        <v>4734</v>
      </c>
      <c r="C731" s="21" t="s">
        <v>33</v>
      </c>
      <c r="D731" s="21" t="s">
        <v>86</v>
      </c>
      <c r="E731" s="21" t="s">
        <v>158</v>
      </c>
      <c r="F731" s="21" t="s">
        <v>4735</v>
      </c>
      <c r="G731" s="21" t="s">
        <v>4736</v>
      </c>
      <c r="H731" s="21" t="s">
        <v>4737</v>
      </c>
      <c r="I731" s="21" t="s">
        <v>4738</v>
      </c>
      <c r="J731" s="21" t="s">
        <v>40</v>
      </c>
      <c r="K731" s="22">
        <v>1.212</v>
      </c>
      <c r="L731" s="22">
        <f t="shared" si="33"/>
        <v>0.6925405812309906</v>
      </c>
      <c r="M731" s="22">
        <f t="shared" si="34"/>
        <v>-0.53002948275032824</v>
      </c>
      <c r="N731" s="23">
        <v>1</v>
      </c>
      <c r="O731" s="24">
        <f t="shared" si="35"/>
        <v>0</v>
      </c>
    </row>
    <row r="732" spans="1:15">
      <c r="A732" s="21" t="s">
        <v>4739</v>
      </c>
      <c r="B732" s="21" t="s">
        <v>4740</v>
      </c>
      <c r="C732" s="21" t="s">
        <v>40</v>
      </c>
      <c r="D732" s="21" t="s">
        <v>40</v>
      </c>
      <c r="E732" s="21" t="s">
        <v>511</v>
      </c>
      <c r="F732" s="21" t="s">
        <v>4741</v>
      </c>
      <c r="G732" s="21" t="s">
        <v>4742</v>
      </c>
      <c r="H732" s="21" t="s">
        <v>4743</v>
      </c>
      <c r="I732" s="21" t="s">
        <v>4744</v>
      </c>
      <c r="J732" s="21" t="s">
        <v>40</v>
      </c>
      <c r="K732" s="22">
        <v>1.042</v>
      </c>
      <c r="L732" s="22">
        <f t="shared" si="33"/>
        <v>0.59540205086030717</v>
      </c>
      <c r="M732" s="22">
        <f t="shared" si="34"/>
        <v>-0.74806390394477074</v>
      </c>
      <c r="N732" s="23">
        <v>1</v>
      </c>
      <c r="O732" s="24">
        <f t="shared" si="35"/>
        <v>0</v>
      </c>
    </row>
    <row r="733" spans="1:15">
      <c r="A733" s="21" t="s">
        <v>4745</v>
      </c>
      <c r="B733" s="21" t="s">
        <v>4746</v>
      </c>
      <c r="C733" s="21" t="s">
        <v>53</v>
      </c>
      <c r="D733" s="21" t="s">
        <v>34</v>
      </c>
      <c r="E733" s="21" t="s">
        <v>68</v>
      </c>
      <c r="F733" s="21" t="s">
        <v>4747</v>
      </c>
      <c r="G733" s="21" t="s">
        <v>4748</v>
      </c>
      <c r="H733" s="21" t="s">
        <v>4749</v>
      </c>
      <c r="I733" s="21" t="s">
        <v>4750</v>
      </c>
      <c r="J733" s="21" t="s">
        <v>4441</v>
      </c>
      <c r="K733" s="22">
        <v>0.81299999999999994</v>
      </c>
      <c r="L733" s="22">
        <f t="shared" si="33"/>
        <v>0.46455073641979816</v>
      </c>
      <c r="M733" s="22">
        <f t="shared" si="34"/>
        <v>-1.1060919241482514</v>
      </c>
      <c r="N733" s="23">
        <v>1</v>
      </c>
      <c r="O733" s="24">
        <f t="shared" si="35"/>
        <v>0</v>
      </c>
    </row>
    <row r="734" spans="1:15">
      <c r="A734" s="21" t="s">
        <v>4751</v>
      </c>
      <c r="B734" s="21" t="s">
        <v>4752</v>
      </c>
      <c r="C734" s="21" t="s">
        <v>33</v>
      </c>
      <c r="D734" s="21" t="s">
        <v>86</v>
      </c>
      <c r="E734" s="21" t="s">
        <v>214</v>
      </c>
      <c r="F734" s="21" t="s">
        <v>4753</v>
      </c>
      <c r="G734" s="21" t="s">
        <v>4754</v>
      </c>
      <c r="H734" s="21" t="s">
        <v>4755</v>
      </c>
      <c r="I734" s="21" t="s">
        <v>4756</v>
      </c>
      <c r="J734" s="21" t="s">
        <v>40</v>
      </c>
      <c r="K734" s="22">
        <v>1.407</v>
      </c>
      <c r="L734" s="22">
        <f t="shared" si="33"/>
        <v>0.80396418959736293</v>
      </c>
      <c r="M734" s="22">
        <f t="shared" si="34"/>
        <v>-0.31479685298674631</v>
      </c>
      <c r="N734" s="23">
        <v>0.63684234997173095</v>
      </c>
      <c r="O734" s="24">
        <f t="shared" si="35"/>
        <v>0.19596806375739639</v>
      </c>
    </row>
    <row r="735" spans="1:15">
      <c r="A735" s="21" t="s">
        <v>4757</v>
      </c>
      <c r="B735" s="21" t="s">
        <v>4758</v>
      </c>
      <c r="C735" s="21" t="s">
        <v>33</v>
      </c>
      <c r="D735" s="21" t="s">
        <v>40</v>
      </c>
      <c r="E735" s="21" t="s">
        <v>158</v>
      </c>
      <c r="F735" s="21" t="s">
        <v>4759</v>
      </c>
      <c r="G735" s="21" t="s">
        <v>4760</v>
      </c>
      <c r="H735" s="21" t="s">
        <v>4761</v>
      </c>
      <c r="I735" s="21" t="s">
        <v>4762</v>
      </c>
      <c r="J735" s="21" t="s">
        <v>40</v>
      </c>
      <c r="K735" s="22">
        <v>1.32</v>
      </c>
      <c r="L735" s="22">
        <f t="shared" si="33"/>
        <v>0.75425211817236604</v>
      </c>
      <c r="M735" s="22">
        <f t="shared" si="34"/>
        <v>-0.40688125197746333</v>
      </c>
      <c r="N735" s="23">
        <v>1</v>
      </c>
      <c r="O735" s="24">
        <f t="shared" si="35"/>
        <v>0</v>
      </c>
    </row>
    <row r="736" spans="1:15">
      <c r="A736" s="21" t="s">
        <v>4763</v>
      </c>
      <c r="B736" s="21" t="s">
        <v>4764</v>
      </c>
      <c r="C736" s="21" t="s">
        <v>33</v>
      </c>
      <c r="D736" s="21" t="s">
        <v>40</v>
      </c>
      <c r="E736" s="21" t="s">
        <v>214</v>
      </c>
      <c r="F736" s="21" t="s">
        <v>2299</v>
      </c>
      <c r="G736" s="21" t="s">
        <v>4765</v>
      </c>
      <c r="H736" s="21" t="s">
        <v>4766</v>
      </c>
      <c r="I736" s="21" t="s">
        <v>4767</v>
      </c>
      <c r="J736" s="21" t="s">
        <v>40</v>
      </c>
      <c r="K736" s="22">
        <v>1.343</v>
      </c>
      <c r="L736" s="22">
        <f t="shared" si="33"/>
        <v>0.7673943899283997</v>
      </c>
      <c r="M736" s="22">
        <f t="shared" si="34"/>
        <v>-0.38195987679583671</v>
      </c>
      <c r="N736" s="23">
        <v>0.31002574074205502</v>
      </c>
      <c r="O736" s="24">
        <f t="shared" si="35"/>
        <v>0.50860224617174177</v>
      </c>
    </row>
    <row r="737" spans="1:15">
      <c r="A737" s="21" t="s">
        <v>4768</v>
      </c>
      <c r="B737" s="21" t="s">
        <v>4769</v>
      </c>
      <c r="C737" s="21" t="s">
        <v>40</v>
      </c>
      <c r="D737" s="21" t="s">
        <v>86</v>
      </c>
      <c r="E737" s="21" t="s">
        <v>40</v>
      </c>
      <c r="F737" s="21" t="s">
        <v>4770</v>
      </c>
      <c r="G737" s="21" t="s">
        <v>4771</v>
      </c>
      <c r="H737" s="21" t="s">
        <v>4772</v>
      </c>
      <c r="I737" s="21" t="s">
        <v>4773</v>
      </c>
      <c r="J737" s="21" t="s">
        <v>40</v>
      </c>
      <c r="K737" s="22">
        <v>1.1240000000000001</v>
      </c>
      <c r="L737" s="22">
        <f t="shared" si="33"/>
        <v>0.64225710668616631</v>
      </c>
      <c r="M737" s="22">
        <f t="shared" si="34"/>
        <v>-0.6387771460023528</v>
      </c>
      <c r="N737" s="23">
        <v>1</v>
      </c>
      <c r="O737" s="24">
        <f t="shared" si="35"/>
        <v>0</v>
      </c>
    </row>
    <row r="738" spans="1:15">
      <c r="A738" s="21" t="s">
        <v>4774</v>
      </c>
      <c r="B738" s="21" t="s">
        <v>4775</v>
      </c>
      <c r="C738" s="21" t="s">
        <v>85</v>
      </c>
      <c r="D738" s="21" t="s">
        <v>86</v>
      </c>
      <c r="E738" s="21" t="s">
        <v>1036</v>
      </c>
      <c r="F738" s="21" t="s">
        <v>4776</v>
      </c>
      <c r="G738" s="21" t="s">
        <v>4777</v>
      </c>
      <c r="H738" s="21" t="s">
        <v>4778</v>
      </c>
      <c r="I738" s="21" t="s">
        <v>4779</v>
      </c>
      <c r="J738" s="21" t="s">
        <v>40</v>
      </c>
      <c r="K738" s="22">
        <v>1.383</v>
      </c>
      <c r="L738" s="22">
        <f t="shared" si="33"/>
        <v>0.79025051472150165</v>
      </c>
      <c r="M738" s="22">
        <f t="shared" si="34"/>
        <v>-0.33961802507278499</v>
      </c>
      <c r="N738" s="23">
        <v>1</v>
      </c>
      <c r="O738" s="24">
        <f t="shared" si="35"/>
        <v>0</v>
      </c>
    </row>
    <row r="739" spans="1:15">
      <c r="A739" s="21" t="s">
        <v>4780</v>
      </c>
      <c r="B739" s="21" t="s">
        <v>4781</v>
      </c>
      <c r="C739" s="21" t="s">
        <v>33</v>
      </c>
      <c r="D739" s="21" t="s">
        <v>40</v>
      </c>
      <c r="E739" s="21" t="s">
        <v>45</v>
      </c>
      <c r="F739" s="21" t="s">
        <v>4782</v>
      </c>
      <c r="G739" s="21" t="s">
        <v>4783</v>
      </c>
      <c r="H739" s="21" t="s">
        <v>4784</v>
      </c>
      <c r="I739" s="21" t="s">
        <v>4785</v>
      </c>
      <c r="J739" s="21" t="s">
        <v>4786</v>
      </c>
      <c r="K739" s="22">
        <v>1.1459999999999999</v>
      </c>
      <c r="L739" s="22">
        <f t="shared" si="33"/>
        <v>0.65482797532237225</v>
      </c>
      <c r="M739" s="22">
        <f t="shared" si="34"/>
        <v>-0.61081213746637442</v>
      </c>
      <c r="N739" s="23">
        <v>1</v>
      </c>
      <c r="O739" s="24">
        <f t="shared" si="35"/>
        <v>0</v>
      </c>
    </row>
    <row r="740" spans="1:15">
      <c r="A740" s="21" t="s">
        <v>4787</v>
      </c>
      <c r="B740" s="21" t="s">
        <v>4788</v>
      </c>
      <c r="C740" s="21" t="s">
        <v>53</v>
      </c>
      <c r="D740" s="21" t="s">
        <v>86</v>
      </c>
      <c r="E740" s="21" t="s">
        <v>158</v>
      </c>
      <c r="F740" s="21" t="s">
        <v>4789</v>
      </c>
      <c r="G740" s="21" t="s">
        <v>4790</v>
      </c>
      <c r="H740" s="21" t="s">
        <v>4791</v>
      </c>
      <c r="I740" s="21" t="s">
        <v>4792</v>
      </c>
      <c r="J740" s="21" t="s">
        <v>1344</v>
      </c>
      <c r="K740" s="22">
        <v>0.56499999999999995</v>
      </c>
      <c r="L740" s="22">
        <f t="shared" si="33"/>
        <v>0.32284276270256573</v>
      </c>
      <c r="M740" s="22">
        <f t="shared" si="34"/>
        <v>-1.6310964089207292</v>
      </c>
      <c r="N740" s="23">
        <v>0.62425186656155796</v>
      </c>
      <c r="O740" s="24">
        <f t="shared" si="35"/>
        <v>0.20464015040044672</v>
      </c>
    </row>
    <row r="741" spans="1:15">
      <c r="A741" s="21" t="s">
        <v>4793</v>
      </c>
      <c r="B741" s="21" t="s">
        <v>4794</v>
      </c>
      <c r="C741" s="21" t="s">
        <v>53</v>
      </c>
      <c r="D741" s="21" t="s">
        <v>86</v>
      </c>
      <c r="E741" s="21" t="s">
        <v>894</v>
      </c>
      <c r="F741" s="21" t="s">
        <v>4795</v>
      </c>
      <c r="G741" s="21" t="s">
        <v>4796</v>
      </c>
      <c r="H741" s="21" t="s">
        <v>4797</v>
      </c>
      <c r="I741" s="21" t="s">
        <v>4798</v>
      </c>
      <c r="J741" s="21" t="s">
        <v>40</v>
      </c>
      <c r="K741" s="22">
        <v>0.36299999999999999</v>
      </c>
      <c r="L741" s="22">
        <f t="shared" si="33"/>
        <v>0.20741933249740066</v>
      </c>
      <c r="M741" s="22">
        <f t="shared" si="34"/>
        <v>-2.2693777282275285</v>
      </c>
      <c r="N741" s="23">
        <v>8.0468240126989901E-2</v>
      </c>
      <c r="O741" s="24">
        <f t="shared" si="35"/>
        <v>1.0943754967654384</v>
      </c>
    </row>
    <row r="742" spans="1:15">
      <c r="A742" s="21" t="s">
        <v>4799</v>
      </c>
      <c r="B742" s="21" t="s">
        <v>4800</v>
      </c>
      <c r="C742" s="21" t="s">
        <v>132</v>
      </c>
      <c r="D742" s="21" t="s">
        <v>86</v>
      </c>
      <c r="E742" s="21" t="s">
        <v>929</v>
      </c>
      <c r="F742" s="21" t="s">
        <v>4801</v>
      </c>
      <c r="G742" s="21" t="s">
        <v>4802</v>
      </c>
      <c r="H742" s="21" t="s">
        <v>4803</v>
      </c>
      <c r="I742" s="21" t="s">
        <v>4804</v>
      </c>
      <c r="J742" s="21" t="s">
        <v>40</v>
      </c>
      <c r="K742" s="22">
        <v>0.77900000000000003</v>
      </c>
      <c r="L742" s="22">
        <f t="shared" si="33"/>
        <v>0.44512303034566147</v>
      </c>
      <c r="M742" s="22">
        <f t="shared" si="34"/>
        <v>-1.16772394816161</v>
      </c>
      <c r="N742" s="23">
        <v>1</v>
      </c>
      <c r="O742" s="24">
        <f t="shared" si="35"/>
        <v>0</v>
      </c>
    </row>
    <row r="743" spans="1:15">
      <c r="A743" s="21" t="s">
        <v>4805</v>
      </c>
      <c r="B743" s="21" t="s">
        <v>4806</v>
      </c>
      <c r="C743" s="21" t="s">
        <v>603</v>
      </c>
      <c r="D743" s="21" t="s">
        <v>141</v>
      </c>
      <c r="E743" s="21" t="s">
        <v>178</v>
      </c>
      <c r="F743" s="21" t="s">
        <v>4807</v>
      </c>
      <c r="G743" s="21" t="s">
        <v>4808</v>
      </c>
      <c r="H743" s="21" t="s">
        <v>4809</v>
      </c>
      <c r="I743" s="21" t="s">
        <v>4810</v>
      </c>
      <c r="J743" s="21" t="s">
        <v>40</v>
      </c>
      <c r="K743" s="22">
        <v>0.71099999999999997</v>
      </c>
      <c r="L743" s="22">
        <f t="shared" si="33"/>
        <v>0.40626761819738805</v>
      </c>
      <c r="M743" s="22">
        <f t="shared" si="34"/>
        <v>-1.2994977166038639</v>
      </c>
      <c r="N743" s="23">
        <v>1</v>
      </c>
      <c r="O743" s="24">
        <f t="shared" si="35"/>
        <v>0</v>
      </c>
    </row>
    <row r="744" spans="1:15">
      <c r="A744" s="21" t="s">
        <v>4811</v>
      </c>
      <c r="B744" s="21" t="s">
        <v>4812</v>
      </c>
      <c r="C744" s="21" t="s">
        <v>33</v>
      </c>
      <c r="D744" s="21" t="s">
        <v>86</v>
      </c>
      <c r="E744" s="21" t="s">
        <v>77</v>
      </c>
      <c r="F744" s="21" t="s">
        <v>4294</v>
      </c>
      <c r="G744" s="21" t="s">
        <v>4813</v>
      </c>
      <c r="H744" s="21" t="s">
        <v>4814</v>
      </c>
      <c r="I744" s="21" t="s">
        <v>4815</v>
      </c>
      <c r="J744" s="21" t="s">
        <v>40</v>
      </c>
      <c r="K744" s="22">
        <v>1.365</v>
      </c>
      <c r="L744" s="22">
        <f t="shared" si="33"/>
        <v>0.77996525856460575</v>
      </c>
      <c r="M744" s="22">
        <f t="shared" si="34"/>
        <v>-0.3585182304160644</v>
      </c>
      <c r="N744" s="23">
        <v>0.50343455394171399</v>
      </c>
      <c r="O744" s="24">
        <f t="shared" si="35"/>
        <v>0.29805697934942904</v>
      </c>
    </row>
    <row r="745" spans="1:15">
      <c r="A745" s="21" t="s">
        <v>4816</v>
      </c>
      <c r="B745" s="21" t="s">
        <v>4817</v>
      </c>
      <c r="C745" s="21" t="s">
        <v>33</v>
      </c>
      <c r="D745" s="21" t="s">
        <v>314</v>
      </c>
      <c r="E745" s="21" t="s">
        <v>751</v>
      </c>
      <c r="F745" s="21" t="s">
        <v>4818</v>
      </c>
      <c r="G745" s="21" t="s">
        <v>4819</v>
      </c>
      <c r="H745" s="21" t="s">
        <v>4820</v>
      </c>
      <c r="I745" s="21" t="s">
        <v>4821</v>
      </c>
      <c r="J745" s="21" t="s">
        <v>3089</v>
      </c>
      <c r="K745" s="22">
        <v>1.1879999999999999</v>
      </c>
      <c r="L745" s="22">
        <f t="shared" si="33"/>
        <v>0.67882690635512943</v>
      </c>
      <c r="M745" s="22">
        <f t="shared" si="34"/>
        <v>-0.55888434542251331</v>
      </c>
      <c r="N745" s="23">
        <v>1</v>
      </c>
      <c r="O745" s="24">
        <f t="shared" si="35"/>
        <v>0</v>
      </c>
    </row>
    <row r="746" spans="1:15">
      <c r="A746" s="21" t="s">
        <v>4822</v>
      </c>
      <c r="B746" s="21" t="s">
        <v>4823</v>
      </c>
      <c r="C746" s="21" t="s">
        <v>1287</v>
      </c>
      <c r="D746" s="21" t="s">
        <v>34</v>
      </c>
      <c r="E746" s="21" t="s">
        <v>77</v>
      </c>
      <c r="F746" s="21" t="s">
        <v>4824</v>
      </c>
      <c r="G746" s="21" t="s">
        <v>4825</v>
      </c>
      <c r="H746" s="21" t="s">
        <v>4826</v>
      </c>
      <c r="I746" s="21" t="s">
        <v>4827</v>
      </c>
      <c r="J746" s="21" t="s">
        <v>40</v>
      </c>
      <c r="K746" s="22">
        <v>1.274</v>
      </c>
      <c r="L746" s="22">
        <f t="shared" si="33"/>
        <v>0.72796757466029871</v>
      </c>
      <c r="M746" s="22">
        <f t="shared" si="34"/>
        <v>-0.45805390396697876</v>
      </c>
      <c r="N746" s="23">
        <v>1</v>
      </c>
      <c r="O746" s="24">
        <f t="shared" si="35"/>
        <v>0</v>
      </c>
    </row>
    <row r="747" spans="1:15">
      <c r="A747" s="21" t="s">
        <v>4828</v>
      </c>
      <c r="B747" s="21" t="s">
        <v>4829</v>
      </c>
      <c r="C747" s="21" t="s">
        <v>85</v>
      </c>
      <c r="D747" s="21" t="s">
        <v>34</v>
      </c>
      <c r="E747" s="21" t="s">
        <v>2855</v>
      </c>
      <c r="F747" s="21" t="s">
        <v>4830</v>
      </c>
      <c r="G747" s="21" t="s">
        <v>4831</v>
      </c>
      <c r="H747" s="21" t="s">
        <v>4832</v>
      </c>
      <c r="I747" s="21" t="s">
        <v>4833</v>
      </c>
      <c r="J747" s="21" t="s">
        <v>40</v>
      </c>
      <c r="K747" s="22">
        <v>0.97199999999999998</v>
      </c>
      <c r="L747" s="22">
        <f t="shared" si="33"/>
        <v>0.55540383247237857</v>
      </c>
      <c r="M747" s="22">
        <f t="shared" si="34"/>
        <v>-0.84839096261749825</v>
      </c>
      <c r="N747" s="23">
        <v>1</v>
      </c>
      <c r="O747" s="24">
        <f t="shared" si="35"/>
        <v>0</v>
      </c>
    </row>
    <row r="748" spans="1:15">
      <c r="A748" s="21" t="s">
        <v>4834</v>
      </c>
      <c r="B748" s="21" t="s">
        <v>4835</v>
      </c>
      <c r="C748" s="21" t="s">
        <v>33</v>
      </c>
      <c r="D748" s="21" t="s">
        <v>34</v>
      </c>
      <c r="E748" s="21" t="s">
        <v>77</v>
      </c>
      <c r="F748" s="21" t="s">
        <v>4836</v>
      </c>
      <c r="G748" s="21" t="s">
        <v>4837</v>
      </c>
      <c r="H748" s="21" t="s">
        <v>4838</v>
      </c>
      <c r="I748" s="21" t="s">
        <v>4839</v>
      </c>
      <c r="J748" s="21" t="s">
        <v>982</v>
      </c>
      <c r="K748" s="22">
        <v>0.95599999999999996</v>
      </c>
      <c r="L748" s="22">
        <f t="shared" si="33"/>
        <v>0.54626138255513779</v>
      </c>
      <c r="M748" s="22">
        <f t="shared" si="34"/>
        <v>-0.87233665824253059</v>
      </c>
      <c r="N748" s="23">
        <v>1</v>
      </c>
      <c r="O748" s="24">
        <f t="shared" si="35"/>
        <v>0</v>
      </c>
    </row>
    <row r="749" spans="1:15">
      <c r="A749" s="21" t="s">
        <v>4840</v>
      </c>
      <c r="B749" s="21" t="s">
        <v>4841</v>
      </c>
      <c r="C749" s="21" t="s">
        <v>2155</v>
      </c>
      <c r="D749" s="21" t="s">
        <v>86</v>
      </c>
      <c r="E749" s="21" t="s">
        <v>40</v>
      </c>
      <c r="F749" s="21" t="s">
        <v>4842</v>
      </c>
      <c r="G749" s="21" t="s">
        <v>4843</v>
      </c>
      <c r="H749" s="21" t="s">
        <v>4844</v>
      </c>
      <c r="I749" s="21" t="s">
        <v>4845</v>
      </c>
      <c r="J749" s="21" t="s">
        <v>40</v>
      </c>
      <c r="K749" s="22">
        <v>1.2090000000000001</v>
      </c>
      <c r="L749" s="22">
        <f t="shared" si="33"/>
        <v>0.69082637187150808</v>
      </c>
      <c r="M749" s="22">
        <f t="shared" si="34"/>
        <v>-0.53360493697415534</v>
      </c>
      <c r="N749" s="23">
        <v>1</v>
      </c>
      <c r="O749" s="24">
        <f t="shared" si="35"/>
        <v>0</v>
      </c>
    </row>
    <row r="750" spans="1:15">
      <c r="A750" s="21" t="s">
        <v>4846</v>
      </c>
      <c r="B750" s="21" t="s">
        <v>4847</v>
      </c>
      <c r="C750" s="21" t="s">
        <v>2155</v>
      </c>
      <c r="D750" s="21" t="s">
        <v>141</v>
      </c>
      <c r="E750" s="21" t="s">
        <v>937</v>
      </c>
      <c r="F750" s="21" t="s">
        <v>4848</v>
      </c>
      <c r="G750" s="21" t="s">
        <v>4849</v>
      </c>
      <c r="H750" s="21" t="s">
        <v>4850</v>
      </c>
      <c r="I750" s="21" t="s">
        <v>4851</v>
      </c>
      <c r="J750" s="21" t="s">
        <v>40</v>
      </c>
      <c r="K750" s="22">
        <v>1.2170000000000001</v>
      </c>
      <c r="L750" s="22">
        <f t="shared" si="33"/>
        <v>0.69539759683012847</v>
      </c>
      <c r="M750" s="22">
        <f t="shared" si="34"/>
        <v>-0.52409001350955053</v>
      </c>
      <c r="N750" s="23">
        <v>1</v>
      </c>
      <c r="O750" s="24">
        <f t="shared" si="35"/>
        <v>0</v>
      </c>
    </row>
    <row r="751" spans="1:15">
      <c r="A751" s="21" t="s">
        <v>4852</v>
      </c>
      <c r="B751" s="21" t="s">
        <v>4853</v>
      </c>
      <c r="C751" s="21" t="s">
        <v>33</v>
      </c>
      <c r="D751" s="21" t="s">
        <v>34</v>
      </c>
      <c r="E751" s="21" t="s">
        <v>151</v>
      </c>
      <c r="F751" s="21" t="s">
        <v>4854</v>
      </c>
      <c r="G751" s="21" t="s">
        <v>4855</v>
      </c>
      <c r="H751" s="21" t="s">
        <v>4856</v>
      </c>
      <c r="I751" s="21" t="s">
        <v>4857</v>
      </c>
      <c r="J751" s="21" t="s">
        <v>40</v>
      </c>
      <c r="K751" s="22">
        <v>1.2769999999999999</v>
      </c>
      <c r="L751" s="22">
        <f t="shared" si="33"/>
        <v>0.72968178401978134</v>
      </c>
      <c r="M751" s="22">
        <f t="shared" si="34"/>
        <v>-0.45466065652055537</v>
      </c>
      <c r="N751" s="23">
        <v>1</v>
      </c>
      <c r="O751" s="24">
        <f t="shared" si="35"/>
        <v>0</v>
      </c>
    </row>
    <row r="752" spans="1:15">
      <c r="A752" s="21" t="s">
        <v>4858</v>
      </c>
      <c r="B752" s="21" t="s">
        <v>4859</v>
      </c>
      <c r="C752" s="21" t="s">
        <v>4860</v>
      </c>
      <c r="D752" s="21" t="s">
        <v>34</v>
      </c>
      <c r="E752" s="21" t="s">
        <v>2111</v>
      </c>
      <c r="F752" s="21" t="s">
        <v>2924</v>
      </c>
      <c r="G752" s="21" t="s">
        <v>4861</v>
      </c>
      <c r="H752" s="21" t="s">
        <v>4862</v>
      </c>
      <c r="I752" s="21" t="s">
        <v>4863</v>
      </c>
      <c r="J752" s="21" t="s">
        <v>40</v>
      </c>
      <c r="K752" s="22">
        <v>0.74399999999999999</v>
      </c>
      <c r="L752" s="22">
        <f t="shared" si="33"/>
        <v>0.42512392115169723</v>
      </c>
      <c r="M752" s="22">
        <f t="shared" si="34"/>
        <v>-1.2340446551152477</v>
      </c>
      <c r="N752" s="23">
        <v>0.27999061225849198</v>
      </c>
      <c r="O752" s="24">
        <f t="shared" si="35"/>
        <v>0.55285652977450528</v>
      </c>
    </row>
    <row r="753" spans="1:15">
      <c r="A753" s="21" t="s">
        <v>4864</v>
      </c>
      <c r="B753" s="21" t="s">
        <v>4865</v>
      </c>
      <c r="C753" s="21" t="s">
        <v>33</v>
      </c>
      <c r="D753" s="21" t="s">
        <v>86</v>
      </c>
      <c r="E753" s="21" t="s">
        <v>158</v>
      </c>
      <c r="F753" s="21" t="s">
        <v>4866</v>
      </c>
      <c r="G753" s="21" t="s">
        <v>4867</v>
      </c>
      <c r="H753" s="21" t="s">
        <v>4868</v>
      </c>
      <c r="I753" s="21" t="s">
        <v>4869</v>
      </c>
      <c r="J753" s="21" t="s">
        <v>40</v>
      </c>
      <c r="K753" s="22">
        <v>1.258</v>
      </c>
      <c r="L753" s="22">
        <f t="shared" si="33"/>
        <v>0.71882512474305793</v>
      </c>
      <c r="M753" s="22">
        <f t="shared" si="34"/>
        <v>-0.47628725934398991</v>
      </c>
      <c r="N753" s="23">
        <v>1</v>
      </c>
      <c r="O753" s="24">
        <f t="shared" si="35"/>
        <v>0</v>
      </c>
    </row>
    <row r="754" spans="1:15">
      <c r="A754" s="21" t="s">
        <v>4870</v>
      </c>
      <c r="B754" s="21" t="s">
        <v>4871</v>
      </c>
      <c r="C754" s="21" t="s">
        <v>85</v>
      </c>
      <c r="D754" s="21" t="s">
        <v>86</v>
      </c>
      <c r="E754" s="21" t="s">
        <v>1468</v>
      </c>
      <c r="F754" s="21" t="s">
        <v>4872</v>
      </c>
      <c r="G754" s="21" t="s">
        <v>4873</v>
      </c>
      <c r="H754" s="21" t="s">
        <v>4874</v>
      </c>
      <c r="I754" s="21" t="s">
        <v>4875</v>
      </c>
      <c r="J754" s="21" t="s">
        <v>40</v>
      </c>
      <c r="K754" s="22">
        <v>0.68799999999999994</v>
      </c>
      <c r="L754" s="22">
        <f t="shared" si="33"/>
        <v>0.39312534644135438</v>
      </c>
      <c r="M754" s="22">
        <f t="shared" si="34"/>
        <v>-1.3469387115211813</v>
      </c>
      <c r="N754" s="23">
        <v>1</v>
      </c>
      <c r="O754" s="24">
        <f t="shared" si="35"/>
        <v>0</v>
      </c>
    </row>
    <row r="755" spans="1:15">
      <c r="A755" s="21" t="s">
        <v>4876</v>
      </c>
      <c r="B755" s="21" t="s">
        <v>4877</v>
      </c>
      <c r="C755" s="21" t="s">
        <v>235</v>
      </c>
      <c r="D755" s="21" t="s">
        <v>86</v>
      </c>
      <c r="E755" s="21" t="s">
        <v>1086</v>
      </c>
      <c r="F755" s="21" t="s">
        <v>4878</v>
      </c>
      <c r="G755" s="21" t="s">
        <v>4879</v>
      </c>
      <c r="H755" s="21" t="s">
        <v>4880</v>
      </c>
      <c r="I755" s="21" t="s">
        <v>4881</v>
      </c>
      <c r="J755" s="21" t="s">
        <v>40</v>
      </c>
      <c r="K755" s="22">
        <v>1.149</v>
      </c>
      <c r="L755" s="22">
        <f t="shared" si="33"/>
        <v>0.65654218468185499</v>
      </c>
      <c r="M755" s="22">
        <f t="shared" si="34"/>
        <v>-0.60704038357716583</v>
      </c>
      <c r="N755" s="23">
        <v>0.68902887030697901</v>
      </c>
      <c r="O755" s="24">
        <f t="shared" si="35"/>
        <v>0.16176258077403952</v>
      </c>
    </row>
    <row r="756" spans="1:15">
      <c r="A756" s="21" t="s">
        <v>4882</v>
      </c>
      <c r="B756" s="21" t="s">
        <v>4883</v>
      </c>
      <c r="C756" s="21" t="s">
        <v>33</v>
      </c>
      <c r="D756" s="21" t="s">
        <v>86</v>
      </c>
      <c r="E756" s="21" t="s">
        <v>151</v>
      </c>
      <c r="F756" s="21" t="s">
        <v>4884</v>
      </c>
      <c r="G756" s="21" t="s">
        <v>4885</v>
      </c>
      <c r="H756" s="21" t="s">
        <v>4886</v>
      </c>
      <c r="I756" s="21" t="s">
        <v>4887</v>
      </c>
      <c r="J756" s="21" t="s">
        <v>4888</v>
      </c>
      <c r="K756" s="22">
        <v>1.1919999999999999</v>
      </c>
      <c r="L756" s="22">
        <f t="shared" si="33"/>
        <v>0.68111251883443957</v>
      </c>
      <c r="M756" s="22">
        <f t="shared" si="34"/>
        <v>-0.55403494576111767</v>
      </c>
      <c r="N756" s="23">
        <v>1</v>
      </c>
      <c r="O756" s="24">
        <f t="shared" si="35"/>
        <v>0</v>
      </c>
    </row>
    <row r="757" spans="1:15">
      <c r="A757" s="21" t="s">
        <v>4889</v>
      </c>
      <c r="B757" s="21" t="s">
        <v>4890</v>
      </c>
      <c r="C757" s="21" t="s">
        <v>2650</v>
      </c>
      <c r="D757" s="21" t="s">
        <v>40</v>
      </c>
      <c r="E757" s="21" t="s">
        <v>158</v>
      </c>
      <c r="F757" s="21" t="s">
        <v>4891</v>
      </c>
      <c r="G757" s="21" t="s">
        <v>4892</v>
      </c>
      <c r="H757" s="21" t="s">
        <v>4893</v>
      </c>
      <c r="I757" s="21" t="s">
        <v>4894</v>
      </c>
      <c r="J757" s="21" t="s">
        <v>40</v>
      </c>
      <c r="K757" s="22">
        <v>1.081</v>
      </c>
      <c r="L757" s="22">
        <f t="shared" si="33"/>
        <v>0.61768677253358151</v>
      </c>
      <c r="M757" s="22">
        <f t="shared" si="34"/>
        <v>-0.69505265848862907</v>
      </c>
      <c r="N757" s="23">
        <v>1</v>
      </c>
      <c r="O757" s="24">
        <f t="shared" si="35"/>
        <v>0</v>
      </c>
    </row>
    <row r="758" spans="1:15">
      <c r="A758" s="21" t="s">
        <v>4895</v>
      </c>
      <c r="B758" s="21" t="s">
        <v>4896</v>
      </c>
      <c r="C758" s="21" t="s">
        <v>4897</v>
      </c>
      <c r="D758" s="21" t="s">
        <v>141</v>
      </c>
      <c r="E758" s="21" t="s">
        <v>478</v>
      </c>
      <c r="F758" s="21" t="s">
        <v>4898</v>
      </c>
      <c r="G758" s="21" t="s">
        <v>4899</v>
      </c>
      <c r="H758" s="21" t="s">
        <v>4900</v>
      </c>
      <c r="I758" s="21" t="s">
        <v>4901</v>
      </c>
      <c r="J758" s="21" t="s">
        <v>1180</v>
      </c>
      <c r="K758" s="22">
        <v>1.288</v>
      </c>
      <c r="L758" s="22">
        <f t="shared" si="33"/>
        <v>0.73596721833788448</v>
      </c>
      <c r="M758" s="22">
        <f t="shared" si="34"/>
        <v>-0.44228658810866206</v>
      </c>
      <c r="N758" s="23">
        <v>1</v>
      </c>
      <c r="O758" s="24">
        <f t="shared" si="35"/>
        <v>0</v>
      </c>
    </row>
    <row r="759" spans="1:15">
      <c r="A759" s="21" t="s">
        <v>4902</v>
      </c>
      <c r="B759" s="21" t="s">
        <v>4903</v>
      </c>
      <c r="C759" s="21" t="s">
        <v>1339</v>
      </c>
      <c r="D759" s="21" t="s">
        <v>86</v>
      </c>
      <c r="E759" s="21" t="s">
        <v>151</v>
      </c>
      <c r="F759" s="21" t="s">
        <v>4904</v>
      </c>
      <c r="G759" s="21" t="s">
        <v>4905</v>
      </c>
      <c r="H759" s="21" t="s">
        <v>4906</v>
      </c>
      <c r="I759" s="21" t="s">
        <v>4907</v>
      </c>
      <c r="J759" s="21" t="s">
        <v>40</v>
      </c>
      <c r="K759" s="22">
        <v>1.1919999999999999</v>
      </c>
      <c r="L759" s="22">
        <f t="shared" si="33"/>
        <v>0.68111251883443957</v>
      </c>
      <c r="M759" s="22">
        <f t="shared" si="34"/>
        <v>-0.55403494576111767</v>
      </c>
      <c r="N759" s="23">
        <v>0.53011394853393101</v>
      </c>
      <c r="O759" s="24">
        <f t="shared" si="35"/>
        <v>0.2756307683228677</v>
      </c>
    </row>
    <row r="760" spans="1:15">
      <c r="A760" s="21" t="s">
        <v>2437</v>
      </c>
      <c r="B760" s="21" t="s">
        <v>2438</v>
      </c>
      <c r="C760" s="21" t="s">
        <v>33</v>
      </c>
      <c r="D760" s="21" t="s">
        <v>34</v>
      </c>
      <c r="E760" s="21" t="s">
        <v>111</v>
      </c>
      <c r="F760" s="21" t="s">
        <v>2439</v>
      </c>
      <c r="G760" s="21" t="s">
        <v>2440</v>
      </c>
      <c r="H760" s="21" t="s">
        <v>2441</v>
      </c>
      <c r="I760" s="21" t="s">
        <v>2442</v>
      </c>
      <c r="J760" s="21" t="s">
        <v>2443</v>
      </c>
      <c r="K760" s="22">
        <v>1.3029999999999999</v>
      </c>
      <c r="L760" s="22">
        <f t="shared" si="33"/>
        <v>0.74453826513529764</v>
      </c>
      <c r="M760" s="22">
        <f t="shared" si="34"/>
        <v>-0.42558209765514465</v>
      </c>
      <c r="N760" s="23">
        <v>1.0080401845205301E-2</v>
      </c>
      <c r="O760" s="24">
        <f t="shared" si="35"/>
        <v>1.9965221548273309</v>
      </c>
    </row>
    <row r="761" spans="1:15">
      <c r="A761" s="21" t="s">
        <v>4914</v>
      </c>
      <c r="B761" s="21" t="s">
        <v>4915</v>
      </c>
      <c r="C761" s="21" t="s">
        <v>53</v>
      </c>
      <c r="D761" s="21" t="s">
        <v>34</v>
      </c>
      <c r="E761" s="21" t="s">
        <v>158</v>
      </c>
      <c r="F761" s="21" t="s">
        <v>4916</v>
      </c>
      <c r="G761" s="21" t="s">
        <v>4917</v>
      </c>
      <c r="H761" s="21" t="s">
        <v>4918</v>
      </c>
      <c r="I761" s="21" t="s">
        <v>4919</v>
      </c>
      <c r="J761" s="21" t="s">
        <v>4920</v>
      </c>
      <c r="K761" s="22">
        <v>0.95499999999999996</v>
      </c>
      <c r="L761" s="22">
        <f t="shared" si="33"/>
        <v>0.54568997943531028</v>
      </c>
      <c r="M761" s="22">
        <f t="shared" si="34"/>
        <v>-0.87384654330016809</v>
      </c>
      <c r="N761" s="23">
        <v>1</v>
      </c>
      <c r="O761" s="24">
        <f t="shared" si="35"/>
        <v>0</v>
      </c>
    </row>
    <row r="762" spans="1:15">
      <c r="A762" s="21" t="s">
        <v>4921</v>
      </c>
      <c r="B762" s="21" t="s">
        <v>4922</v>
      </c>
      <c r="C762" s="21" t="s">
        <v>1501</v>
      </c>
      <c r="D762" s="21" t="s">
        <v>34</v>
      </c>
      <c r="E762" s="21" t="s">
        <v>2621</v>
      </c>
      <c r="F762" s="21" t="s">
        <v>4923</v>
      </c>
      <c r="G762" s="21" t="s">
        <v>4924</v>
      </c>
      <c r="H762" s="21" t="s">
        <v>4925</v>
      </c>
      <c r="I762" s="21" t="s">
        <v>4926</v>
      </c>
      <c r="J762" s="21" t="s">
        <v>40</v>
      </c>
      <c r="K762" s="22">
        <v>1.2130000000000001</v>
      </c>
      <c r="L762" s="22">
        <f t="shared" si="33"/>
        <v>0.69311198435081822</v>
      </c>
      <c r="M762" s="22">
        <f t="shared" si="34"/>
        <v>-0.52883963110276877</v>
      </c>
      <c r="N762" s="23">
        <v>1</v>
      </c>
      <c r="O762" s="24">
        <f t="shared" si="35"/>
        <v>0</v>
      </c>
    </row>
    <row r="763" spans="1:15">
      <c r="A763" s="21" t="s">
        <v>4927</v>
      </c>
      <c r="B763" s="21" t="s">
        <v>4928</v>
      </c>
      <c r="C763" s="21" t="s">
        <v>4929</v>
      </c>
      <c r="D763" s="21" t="s">
        <v>314</v>
      </c>
      <c r="E763" s="21" t="s">
        <v>894</v>
      </c>
      <c r="F763" s="21" t="s">
        <v>4930</v>
      </c>
      <c r="G763" s="21" t="s">
        <v>4931</v>
      </c>
      <c r="H763" s="21" t="s">
        <v>4932</v>
      </c>
      <c r="I763" s="21" t="s">
        <v>4933</v>
      </c>
      <c r="J763" s="21" t="s">
        <v>40</v>
      </c>
      <c r="K763" s="22">
        <v>0.95699999999999996</v>
      </c>
      <c r="L763" s="22">
        <f t="shared" si="33"/>
        <v>0.5468327856749654</v>
      </c>
      <c r="M763" s="22">
        <f t="shared" si="34"/>
        <v>-0.87082835173725337</v>
      </c>
      <c r="N763" s="23">
        <v>1</v>
      </c>
      <c r="O763" s="24">
        <f t="shared" si="35"/>
        <v>0</v>
      </c>
    </row>
    <row r="764" spans="1:15">
      <c r="A764" s="21" t="s">
        <v>4934</v>
      </c>
      <c r="B764" s="21" t="s">
        <v>4935</v>
      </c>
      <c r="C764" s="21" t="s">
        <v>33</v>
      </c>
      <c r="D764" s="21" t="s">
        <v>86</v>
      </c>
      <c r="E764" s="21" t="s">
        <v>2756</v>
      </c>
      <c r="F764" s="21" t="s">
        <v>4936</v>
      </c>
      <c r="G764" s="21" t="s">
        <v>4937</v>
      </c>
      <c r="H764" s="21" t="s">
        <v>4938</v>
      </c>
      <c r="I764" s="21" t="s">
        <v>4939</v>
      </c>
      <c r="J764" s="21" t="s">
        <v>4940</v>
      </c>
      <c r="K764" s="22">
        <v>1.238</v>
      </c>
      <c r="L764" s="22">
        <f t="shared" si="33"/>
        <v>0.7073970623465069</v>
      </c>
      <c r="M764" s="22">
        <f t="shared" si="34"/>
        <v>-0.49940786700901452</v>
      </c>
      <c r="N764" s="23">
        <v>1</v>
      </c>
      <c r="O764" s="24">
        <f t="shared" si="35"/>
        <v>0</v>
      </c>
    </row>
    <row r="765" spans="1:15">
      <c r="A765" s="21" t="s">
        <v>4941</v>
      </c>
      <c r="B765" s="21" t="s">
        <v>4942</v>
      </c>
      <c r="C765" s="21" t="s">
        <v>33</v>
      </c>
      <c r="D765" s="21" t="s">
        <v>40</v>
      </c>
      <c r="E765" s="21" t="s">
        <v>45</v>
      </c>
      <c r="F765" s="21" t="s">
        <v>4943</v>
      </c>
      <c r="G765" s="21" t="s">
        <v>4944</v>
      </c>
      <c r="H765" s="21" t="s">
        <v>4945</v>
      </c>
      <c r="I765" s="21" t="s">
        <v>4946</v>
      </c>
      <c r="J765" s="21" t="s">
        <v>4947</v>
      </c>
      <c r="K765" s="22">
        <v>0.89</v>
      </c>
      <c r="L765" s="22">
        <f t="shared" si="33"/>
        <v>0.50854877664651954</v>
      </c>
      <c r="M765" s="22">
        <f t="shared" si="34"/>
        <v>-0.97554194036951902</v>
      </c>
      <c r="N765" s="23">
        <v>0.84836597758032495</v>
      </c>
      <c r="O765" s="24">
        <f t="shared" si="35"/>
        <v>7.1416756522049693E-2</v>
      </c>
    </row>
    <row r="766" spans="1:15">
      <c r="A766" s="21" t="s">
        <v>4948</v>
      </c>
      <c r="B766" s="21" t="s">
        <v>4949</v>
      </c>
      <c r="C766" s="21" t="s">
        <v>235</v>
      </c>
      <c r="D766" s="21" t="s">
        <v>314</v>
      </c>
      <c r="E766" s="21" t="s">
        <v>1468</v>
      </c>
      <c r="F766" s="21" t="s">
        <v>4950</v>
      </c>
      <c r="G766" s="21" t="s">
        <v>4951</v>
      </c>
      <c r="H766" s="21" t="s">
        <v>4952</v>
      </c>
      <c r="I766" s="21" t="s">
        <v>4953</v>
      </c>
      <c r="J766" s="21" t="s">
        <v>40</v>
      </c>
      <c r="K766" s="22">
        <v>1.393</v>
      </c>
      <c r="L766" s="22">
        <f t="shared" si="33"/>
        <v>0.79596454591977717</v>
      </c>
      <c r="M766" s="22">
        <f t="shared" si="34"/>
        <v>-0.32922392362202618</v>
      </c>
      <c r="N766" s="23">
        <v>1</v>
      </c>
      <c r="O766" s="24">
        <f t="shared" si="35"/>
        <v>0</v>
      </c>
    </row>
    <row r="767" spans="1:15">
      <c r="A767" s="21" t="s">
        <v>4954</v>
      </c>
      <c r="B767" s="21" t="s">
        <v>4955</v>
      </c>
      <c r="C767" s="21" t="s">
        <v>921</v>
      </c>
      <c r="D767" s="21" t="s">
        <v>141</v>
      </c>
      <c r="E767" s="21" t="s">
        <v>478</v>
      </c>
      <c r="F767" s="21" t="s">
        <v>4956</v>
      </c>
      <c r="G767" s="21" t="s">
        <v>4957</v>
      </c>
      <c r="H767" s="21" t="s">
        <v>4958</v>
      </c>
      <c r="I767" s="21" t="s">
        <v>4959</v>
      </c>
      <c r="J767" s="21" t="s">
        <v>523</v>
      </c>
      <c r="K767" s="22">
        <v>1.353</v>
      </c>
      <c r="L767" s="22">
        <f t="shared" si="33"/>
        <v>0.77310842112667522</v>
      </c>
      <c r="M767" s="22">
        <f t="shared" si="34"/>
        <v>-0.37125734224674184</v>
      </c>
      <c r="N767" s="23">
        <v>0.105319616059578</v>
      </c>
      <c r="O767" s="24">
        <f t="shared" si="35"/>
        <v>0.97749073277438747</v>
      </c>
    </row>
    <row r="768" spans="1:15">
      <c r="A768" s="21" t="s">
        <v>4960</v>
      </c>
      <c r="B768" s="21" t="s">
        <v>4961</v>
      </c>
      <c r="C768" s="21" t="s">
        <v>33</v>
      </c>
      <c r="D768" s="21" t="s">
        <v>40</v>
      </c>
      <c r="E768" s="21" t="s">
        <v>151</v>
      </c>
      <c r="F768" s="21" t="s">
        <v>4962</v>
      </c>
      <c r="G768" s="21" t="s">
        <v>4963</v>
      </c>
      <c r="H768" s="21" t="s">
        <v>4964</v>
      </c>
      <c r="I768" s="21" t="s">
        <v>4965</v>
      </c>
      <c r="J768" s="21" t="s">
        <v>40</v>
      </c>
      <c r="K768" s="22">
        <v>0.84899999999999998</v>
      </c>
      <c r="L768" s="22">
        <f t="shared" si="33"/>
        <v>0.48512124873358997</v>
      </c>
      <c r="M768" s="22">
        <f t="shared" si="34"/>
        <v>-1.0435827226702405</v>
      </c>
      <c r="N768" s="23">
        <v>1</v>
      </c>
      <c r="O768" s="24">
        <f t="shared" si="35"/>
        <v>0</v>
      </c>
    </row>
    <row r="769" spans="1:15">
      <c r="A769" s="21" t="s">
        <v>164</v>
      </c>
      <c r="B769" s="21" t="s">
        <v>165</v>
      </c>
      <c r="C769" s="21" t="s">
        <v>53</v>
      </c>
      <c r="D769" s="21" t="s">
        <v>44</v>
      </c>
      <c r="E769" s="21" t="s">
        <v>111</v>
      </c>
      <c r="F769" s="21" t="s">
        <v>166</v>
      </c>
      <c r="G769" s="21" t="s">
        <v>167</v>
      </c>
      <c r="H769" s="21" t="s">
        <v>168</v>
      </c>
      <c r="I769" s="21" t="s">
        <v>169</v>
      </c>
      <c r="J769" s="21" t="s">
        <v>40</v>
      </c>
      <c r="K769" s="22">
        <v>1.3049999999999999</v>
      </c>
      <c r="L769" s="22">
        <f t="shared" si="33"/>
        <v>0.74568107137495276</v>
      </c>
      <c r="M769" s="22">
        <f t="shared" si="34"/>
        <v>-0.42336937476603231</v>
      </c>
      <c r="N769" s="23">
        <v>1.6026420659613801E-2</v>
      </c>
      <c r="O769" s="24">
        <f t="shared" si="35"/>
        <v>1.7951634621346442</v>
      </c>
    </row>
    <row r="770" spans="1:15">
      <c r="A770" s="21" t="s">
        <v>4972</v>
      </c>
      <c r="B770" s="21" t="s">
        <v>4973</v>
      </c>
      <c r="C770" s="21" t="s">
        <v>1267</v>
      </c>
      <c r="D770" s="21" t="s">
        <v>34</v>
      </c>
      <c r="E770" s="21" t="s">
        <v>214</v>
      </c>
      <c r="F770" s="21" t="s">
        <v>4974</v>
      </c>
      <c r="G770" s="21" t="s">
        <v>4975</v>
      </c>
      <c r="H770" s="21" t="s">
        <v>4976</v>
      </c>
      <c r="I770" s="21" t="s">
        <v>4977</v>
      </c>
      <c r="J770" s="21" t="s">
        <v>1357</v>
      </c>
      <c r="K770" s="22">
        <v>1.32</v>
      </c>
      <c r="L770" s="22">
        <f t="shared" ref="L770:L833" si="36">K770/1.750077949</f>
        <v>0.75425211817236604</v>
      </c>
      <c r="M770" s="22">
        <f t="shared" ref="M770:M833" si="37">LOG(L770, 2)</f>
        <v>-0.40688125197746333</v>
      </c>
      <c r="N770" s="23">
        <v>0.373322402881335</v>
      </c>
      <c r="O770" s="24">
        <f t="shared" ref="O770:O833" si="38">-LOG10(N770)</f>
        <v>0.42791594750791145</v>
      </c>
    </row>
    <row r="771" spans="1:15">
      <c r="A771" s="21" t="s">
        <v>1091</v>
      </c>
      <c r="B771" s="21" t="s">
        <v>1092</v>
      </c>
      <c r="C771" s="21" t="s">
        <v>33</v>
      </c>
      <c r="D771" s="21" t="s">
        <v>314</v>
      </c>
      <c r="E771" s="21" t="s">
        <v>158</v>
      </c>
      <c r="F771" s="21" t="s">
        <v>1093</v>
      </c>
      <c r="G771" s="21" t="s">
        <v>1094</v>
      </c>
      <c r="H771" s="21" t="s">
        <v>1095</v>
      </c>
      <c r="I771" s="21" t="s">
        <v>1096</v>
      </c>
      <c r="J771" s="21" t="s">
        <v>1097</v>
      </c>
      <c r="K771" s="22">
        <v>1.3069999999999999</v>
      </c>
      <c r="L771" s="22">
        <f t="shared" si="36"/>
        <v>0.74682387761460789</v>
      </c>
      <c r="M771" s="22">
        <f t="shared" si="37"/>
        <v>-0.42116004042784583</v>
      </c>
      <c r="N771" s="23">
        <v>9.8281539322047102E-3</v>
      </c>
      <c r="O771" s="24">
        <f t="shared" si="38"/>
        <v>2.0075280500568775</v>
      </c>
    </row>
    <row r="772" spans="1:15">
      <c r="A772" s="21" t="s">
        <v>4333</v>
      </c>
      <c r="B772" s="21" t="s">
        <v>4334</v>
      </c>
      <c r="C772" s="21" t="s">
        <v>2638</v>
      </c>
      <c r="D772" s="21" t="s">
        <v>34</v>
      </c>
      <c r="E772" s="21" t="s">
        <v>937</v>
      </c>
      <c r="F772" s="21" t="s">
        <v>4335</v>
      </c>
      <c r="G772" s="21" t="s">
        <v>4336</v>
      </c>
      <c r="H772" s="21" t="s">
        <v>4337</v>
      </c>
      <c r="I772" s="21" t="s">
        <v>4338</v>
      </c>
      <c r="J772" s="21" t="s">
        <v>40</v>
      </c>
      <c r="K772" s="22">
        <v>1.3120000000000001</v>
      </c>
      <c r="L772" s="22">
        <f t="shared" si="36"/>
        <v>0.74968089321374565</v>
      </c>
      <c r="M772" s="22">
        <f t="shared" si="37"/>
        <v>-0.41565146160519539</v>
      </c>
      <c r="N772" s="23">
        <v>2.9884032416180599E-3</v>
      </c>
      <c r="O772" s="24">
        <f t="shared" si="38"/>
        <v>2.5245608011693106</v>
      </c>
    </row>
    <row r="773" spans="1:15">
      <c r="A773" s="21" t="s">
        <v>4990</v>
      </c>
      <c r="B773" s="21" t="s">
        <v>4991</v>
      </c>
      <c r="C773" s="21" t="s">
        <v>33</v>
      </c>
      <c r="D773" s="21" t="s">
        <v>34</v>
      </c>
      <c r="E773" s="21" t="s">
        <v>3304</v>
      </c>
      <c r="F773" s="21" t="s">
        <v>4992</v>
      </c>
      <c r="G773" s="21" t="s">
        <v>4993</v>
      </c>
      <c r="H773" s="21" t="s">
        <v>4994</v>
      </c>
      <c r="I773" s="21" t="s">
        <v>4995</v>
      </c>
      <c r="J773" s="21" t="s">
        <v>40</v>
      </c>
      <c r="K773" s="22">
        <v>1.341</v>
      </c>
      <c r="L773" s="22">
        <f t="shared" si="36"/>
        <v>0.76625158368874458</v>
      </c>
      <c r="M773" s="22">
        <f t="shared" si="37"/>
        <v>-0.38410994431880519</v>
      </c>
      <c r="N773" s="23">
        <v>1</v>
      </c>
      <c r="O773" s="24">
        <f t="shared" si="38"/>
        <v>0</v>
      </c>
    </row>
    <row r="774" spans="1:15">
      <c r="A774" s="21" t="s">
        <v>4996</v>
      </c>
      <c r="B774" s="21" t="s">
        <v>4997</v>
      </c>
      <c r="C774" s="21" t="s">
        <v>3225</v>
      </c>
      <c r="D774" s="21" t="s">
        <v>86</v>
      </c>
      <c r="E774" s="21" t="s">
        <v>2855</v>
      </c>
      <c r="F774" s="21" t="s">
        <v>4998</v>
      </c>
      <c r="G774" s="21" t="s">
        <v>4999</v>
      </c>
      <c r="H774" s="21" t="s">
        <v>5000</v>
      </c>
      <c r="I774" s="21" t="s">
        <v>5001</v>
      </c>
      <c r="J774" s="21" t="s">
        <v>40</v>
      </c>
      <c r="K774" s="22">
        <v>1.02</v>
      </c>
      <c r="L774" s="22">
        <f t="shared" si="36"/>
        <v>0.58283118222410102</v>
      </c>
      <c r="M774" s="22">
        <f t="shared" si="37"/>
        <v>-0.77885002936442116</v>
      </c>
      <c r="N774" s="23">
        <v>1</v>
      </c>
      <c r="O774" s="24">
        <f t="shared" si="38"/>
        <v>0</v>
      </c>
    </row>
    <row r="775" spans="1:15">
      <c r="A775" s="21" t="s">
        <v>5002</v>
      </c>
      <c r="B775" s="21" t="s">
        <v>5003</v>
      </c>
      <c r="C775" s="21" t="s">
        <v>921</v>
      </c>
      <c r="D775" s="21" t="s">
        <v>40</v>
      </c>
      <c r="E775" s="21" t="s">
        <v>519</v>
      </c>
      <c r="F775" s="21" t="s">
        <v>520</v>
      </c>
      <c r="G775" s="21" t="s">
        <v>5004</v>
      </c>
      <c r="H775" s="21" t="s">
        <v>5005</v>
      </c>
      <c r="I775" s="21" t="s">
        <v>5006</v>
      </c>
      <c r="J775" s="21" t="s">
        <v>5007</v>
      </c>
      <c r="K775" s="22">
        <v>1.121</v>
      </c>
      <c r="L775" s="22">
        <f t="shared" si="36"/>
        <v>0.64054289732668357</v>
      </c>
      <c r="M775" s="22">
        <f t="shared" si="37"/>
        <v>-0.6426329034178524</v>
      </c>
      <c r="N775" s="23">
        <v>1</v>
      </c>
      <c r="O775" s="24">
        <f t="shared" si="38"/>
        <v>0</v>
      </c>
    </row>
    <row r="776" spans="1:15">
      <c r="A776" s="21" t="s">
        <v>5008</v>
      </c>
      <c r="B776" s="21" t="s">
        <v>5009</v>
      </c>
      <c r="C776" s="21" t="s">
        <v>33</v>
      </c>
      <c r="D776" s="21" t="s">
        <v>40</v>
      </c>
      <c r="E776" s="21" t="s">
        <v>511</v>
      </c>
      <c r="F776" s="21" t="s">
        <v>5010</v>
      </c>
      <c r="G776" s="21" t="s">
        <v>5011</v>
      </c>
      <c r="H776" s="21" t="s">
        <v>5012</v>
      </c>
      <c r="I776" s="21" t="s">
        <v>5013</v>
      </c>
      <c r="J776" s="21" t="s">
        <v>40</v>
      </c>
      <c r="K776" s="22">
        <v>1.292</v>
      </c>
      <c r="L776" s="22">
        <f t="shared" si="36"/>
        <v>0.73825283081719462</v>
      </c>
      <c r="M776" s="22">
        <f t="shared" si="37"/>
        <v>-0.4378131115293542</v>
      </c>
      <c r="N776" s="23">
        <v>1</v>
      </c>
      <c r="O776" s="24">
        <f t="shared" si="38"/>
        <v>0</v>
      </c>
    </row>
    <row r="777" spans="1:15">
      <c r="A777" s="21" t="s">
        <v>5014</v>
      </c>
      <c r="B777" s="21" t="s">
        <v>5015</v>
      </c>
      <c r="C777" s="21" t="s">
        <v>1569</v>
      </c>
      <c r="D777" s="21" t="s">
        <v>141</v>
      </c>
      <c r="E777" s="21" t="s">
        <v>519</v>
      </c>
      <c r="F777" s="21" t="s">
        <v>5016</v>
      </c>
      <c r="G777" s="21" t="s">
        <v>5017</v>
      </c>
      <c r="H777" s="21" t="s">
        <v>5018</v>
      </c>
      <c r="I777" s="21" t="s">
        <v>5019</v>
      </c>
      <c r="J777" s="21" t="s">
        <v>40</v>
      </c>
      <c r="K777" s="22">
        <v>0.60899999999999999</v>
      </c>
      <c r="L777" s="22">
        <f t="shared" si="36"/>
        <v>0.34798449997497793</v>
      </c>
      <c r="M777" s="22">
        <f t="shared" si="37"/>
        <v>-1.5229050483169468</v>
      </c>
      <c r="N777" s="23">
        <v>0.43188497428920802</v>
      </c>
      <c r="O777" s="24">
        <f t="shared" si="38"/>
        <v>0.36463190522964456</v>
      </c>
    </row>
    <row r="778" spans="1:15">
      <c r="A778" s="21" t="s">
        <v>5020</v>
      </c>
      <c r="B778" s="21" t="s">
        <v>5021</v>
      </c>
      <c r="C778" s="21" t="s">
        <v>33</v>
      </c>
      <c r="D778" s="21" t="s">
        <v>40</v>
      </c>
      <c r="E778" s="21" t="s">
        <v>77</v>
      </c>
      <c r="F778" s="21" t="s">
        <v>5022</v>
      </c>
      <c r="G778" s="21" t="s">
        <v>5023</v>
      </c>
      <c r="H778" s="21" t="s">
        <v>5024</v>
      </c>
      <c r="I778" s="21" t="s">
        <v>5025</v>
      </c>
      <c r="J778" s="21" t="s">
        <v>40</v>
      </c>
      <c r="K778" s="22">
        <v>0.97</v>
      </c>
      <c r="L778" s="22">
        <f t="shared" si="36"/>
        <v>0.55426102623272355</v>
      </c>
      <c r="M778" s="22">
        <f t="shared" si="37"/>
        <v>-0.85136252914878896</v>
      </c>
      <c r="N778" s="23">
        <v>1</v>
      </c>
      <c r="O778" s="24">
        <f t="shared" si="38"/>
        <v>0</v>
      </c>
    </row>
    <row r="779" spans="1:15">
      <c r="A779" s="21" t="s">
        <v>5026</v>
      </c>
      <c r="B779" s="21" t="s">
        <v>5027</v>
      </c>
      <c r="C779" s="21" t="s">
        <v>85</v>
      </c>
      <c r="D779" s="21" t="s">
        <v>34</v>
      </c>
      <c r="E779" s="21" t="s">
        <v>35</v>
      </c>
      <c r="F779" s="21" t="s">
        <v>5028</v>
      </c>
      <c r="G779" s="21" t="s">
        <v>5029</v>
      </c>
      <c r="H779" s="21" t="s">
        <v>5030</v>
      </c>
      <c r="I779" s="21" t="s">
        <v>5031</v>
      </c>
      <c r="J779" s="21" t="s">
        <v>40</v>
      </c>
      <c r="K779" s="22">
        <v>1.28</v>
      </c>
      <c r="L779" s="22">
        <f t="shared" si="36"/>
        <v>0.73139599337926409</v>
      </c>
      <c r="M779" s="22">
        <f t="shared" si="37"/>
        <v>-0.45127537133591661</v>
      </c>
      <c r="N779" s="23">
        <v>1</v>
      </c>
      <c r="O779" s="24">
        <f t="shared" si="38"/>
        <v>0</v>
      </c>
    </row>
    <row r="780" spans="1:15">
      <c r="A780" s="21" t="s">
        <v>5032</v>
      </c>
      <c r="B780" s="21" t="s">
        <v>5033</v>
      </c>
      <c r="C780" s="21" t="s">
        <v>33</v>
      </c>
      <c r="D780" s="21" t="s">
        <v>86</v>
      </c>
      <c r="E780" s="21" t="s">
        <v>214</v>
      </c>
      <c r="F780" s="21" t="s">
        <v>5034</v>
      </c>
      <c r="G780" s="21" t="s">
        <v>5035</v>
      </c>
      <c r="H780" s="21" t="s">
        <v>5036</v>
      </c>
      <c r="I780" s="21" t="s">
        <v>5037</v>
      </c>
      <c r="J780" s="21" t="s">
        <v>40</v>
      </c>
      <c r="K780" s="22">
        <v>1.1850000000000001</v>
      </c>
      <c r="L780" s="22">
        <f t="shared" si="36"/>
        <v>0.6771126969956468</v>
      </c>
      <c r="M780" s="22">
        <f t="shared" si="37"/>
        <v>-0.5625321224376576</v>
      </c>
      <c r="N780" s="23">
        <v>0.83359269036634298</v>
      </c>
      <c r="O780" s="24">
        <f t="shared" si="38"/>
        <v>7.9046102282890968E-2</v>
      </c>
    </row>
    <row r="781" spans="1:15">
      <c r="A781" s="21" t="s">
        <v>5038</v>
      </c>
      <c r="B781" s="21" t="s">
        <v>5039</v>
      </c>
      <c r="C781" s="21" t="s">
        <v>33</v>
      </c>
      <c r="D781" s="21" t="s">
        <v>34</v>
      </c>
      <c r="E781" s="21" t="s">
        <v>111</v>
      </c>
      <c r="F781" s="21" t="s">
        <v>5040</v>
      </c>
      <c r="G781" s="21" t="s">
        <v>5041</v>
      </c>
      <c r="H781" s="21" t="s">
        <v>5042</v>
      </c>
      <c r="I781" s="21" t="s">
        <v>5043</v>
      </c>
      <c r="J781" s="21" t="s">
        <v>40</v>
      </c>
      <c r="K781" s="22">
        <v>1.2709999999999999</v>
      </c>
      <c r="L781" s="22">
        <f t="shared" si="36"/>
        <v>0.72625336530081608</v>
      </c>
      <c r="M781" s="22">
        <f t="shared" si="37"/>
        <v>-0.4614551512183202</v>
      </c>
      <c r="N781" s="23">
        <v>0.28577405465339301</v>
      </c>
      <c r="O781" s="24">
        <f t="shared" si="38"/>
        <v>0.54397720322997756</v>
      </c>
    </row>
    <row r="782" spans="1:15">
      <c r="A782" s="21" t="s">
        <v>5044</v>
      </c>
      <c r="B782" s="21" t="s">
        <v>5045</v>
      </c>
      <c r="C782" s="21" t="s">
        <v>2155</v>
      </c>
      <c r="D782" s="21" t="s">
        <v>314</v>
      </c>
      <c r="E782" s="21" t="s">
        <v>151</v>
      </c>
      <c r="F782" s="21" t="s">
        <v>5046</v>
      </c>
      <c r="G782" s="21" t="s">
        <v>5047</v>
      </c>
      <c r="H782" s="21" t="s">
        <v>5048</v>
      </c>
      <c r="I782" s="21" t="s">
        <v>5049</v>
      </c>
      <c r="J782" s="21" t="s">
        <v>2694</v>
      </c>
      <c r="K782" s="22">
        <v>1.2529999999999999</v>
      </c>
      <c r="L782" s="22">
        <f t="shared" si="36"/>
        <v>0.71596810914392017</v>
      </c>
      <c r="M782" s="22">
        <f t="shared" si="37"/>
        <v>-0.48203276690141855</v>
      </c>
      <c r="N782" s="23">
        <v>1</v>
      </c>
      <c r="O782" s="24">
        <f t="shared" si="38"/>
        <v>0</v>
      </c>
    </row>
    <row r="783" spans="1:15">
      <c r="A783" s="21" t="s">
        <v>5050</v>
      </c>
      <c r="B783" s="21" t="s">
        <v>5051</v>
      </c>
      <c r="C783" s="21" t="s">
        <v>33</v>
      </c>
      <c r="D783" s="21" t="s">
        <v>34</v>
      </c>
      <c r="E783" s="21" t="s">
        <v>77</v>
      </c>
      <c r="F783" s="21" t="s">
        <v>1079</v>
      </c>
      <c r="G783" s="21" t="s">
        <v>5052</v>
      </c>
      <c r="H783" s="21" t="s">
        <v>5053</v>
      </c>
      <c r="I783" s="21" t="s">
        <v>5054</v>
      </c>
      <c r="J783" s="21" t="s">
        <v>40</v>
      </c>
      <c r="K783" s="22">
        <v>0.93899999999999995</v>
      </c>
      <c r="L783" s="22">
        <f t="shared" si="36"/>
        <v>0.5365475295180695</v>
      </c>
      <c r="M783" s="22">
        <f t="shared" si="37"/>
        <v>-0.89822211856950451</v>
      </c>
      <c r="N783" s="23">
        <v>1</v>
      </c>
      <c r="O783" s="24">
        <f t="shared" si="38"/>
        <v>0</v>
      </c>
    </row>
    <row r="784" spans="1:15">
      <c r="A784" s="21" t="s">
        <v>5055</v>
      </c>
      <c r="B784" s="21" t="s">
        <v>5056</v>
      </c>
      <c r="C784" s="21" t="s">
        <v>33</v>
      </c>
      <c r="D784" s="21" t="s">
        <v>314</v>
      </c>
      <c r="E784" s="21" t="s">
        <v>158</v>
      </c>
      <c r="F784" s="21" t="s">
        <v>5057</v>
      </c>
      <c r="G784" s="21" t="s">
        <v>5058</v>
      </c>
      <c r="H784" s="21" t="s">
        <v>5059</v>
      </c>
      <c r="I784" s="21" t="s">
        <v>5060</v>
      </c>
      <c r="J784" s="21" t="s">
        <v>40</v>
      </c>
      <c r="K784" s="22">
        <v>1.4390000000000001</v>
      </c>
      <c r="L784" s="22">
        <f t="shared" si="36"/>
        <v>0.82224908943184449</v>
      </c>
      <c r="M784" s="22">
        <f t="shared" si="37"/>
        <v>-0.2823525894829812</v>
      </c>
      <c r="N784" s="23">
        <v>1</v>
      </c>
      <c r="O784" s="24">
        <f t="shared" si="38"/>
        <v>0</v>
      </c>
    </row>
    <row r="785" spans="1:15">
      <c r="A785" s="21" t="s">
        <v>5061</v>
      </c>
      <c r="B785" s="21" t="s">
        <v>5062</v>
      </c>
      <c r="C785" s="21" t="s">
        <v>33</v>
      </c>
      <c r="D785" s="21" t="s">
        <v>40</v>
      </c>
      <c r="E785" s="21" t="s">
        <v>158</v>
      </c>
      <c r="F785" s="21" t="s">
        <v>3250</v>
      </c>
      <c r="G785" s="21" t="s">
        <v>5063</v>
      </c>
      <c r="H785" s="21" t="s">
        <v>5064</v>
      </c>
      <c r="I785" s="21" t="s">
        <v>5065</v>
      </c>
      <c r="J785" s="21" t="s">
        <v>3357</v>
      </c>
      <c r="K785" s="22">
        <v>0.81599999999999995</v>
      </c>
      <c r="L785" s="22">
        <f t="shared" si="36"/>
        <v>0.46626494577928079</v>
      </c>
      <c r="M785" s="22">
        <f t="shared" si="37"/>
        <v>-1.1007781242517836</v>
      </c>
      <c r="N785" s="23">
        <v>1</v>
      </c>
      <c r="O785" s="24">
        <f t="shared" si="38"/>
        <v>0</v>
      </c>
    </row>
    <row r="786" spans="1:15">
      <c r="A786" s="21" t="s">
        <v>5066</v>
      </c>
      <c r="B786" s="21" t="s">
        <v>5067</v>
      </c>
      <c r="C786" s="21" t="s">
        <v>40</v>
      </c>
      <c r="D786" s="21" t="s">
        <v>86</v>
      </c>
      <c r="E786" s="21" t="s">
        <v>158</v>
      </c>
      <c r="F786" s="21" t="s">
        <v>5068</v>
      </c>
      <c r="G786" s="21" t="s">
        <v>5069</v>
      </c>
      <c r="H786" s="21" t="s">
        <v>5070</v>
      </c>
      <c r="I786" s="21" t="s">
        <v>5071</v>
      </c>
      <c r="J786" s="21" t="s">
        <v>40</v>
      </c>
      <c r="K786" s="22">
        <v>1.2569999999999999</v>
      </c>
      <c r="L786" s="22">
        <f t="shared" si="36"/>
        <v>0.71825372162323031</v>
      </c>
      <c r="M786" s="22">
        <f t="shared" si="37"/>
        <v>-0.47743453180277151</v>
      </c>
      <c r="N786" s="23">
        <v>1</v>
      </c>
      <c r="O786" s="24">
        <f t="shared" si="38"/>
        <v>0</v>
      </c>
    </row>
    <row r="787" spans="1:15">
      <c r="A787" s="21" t="s">
        <v>5072</v>
      </c>
      <c r="B787" s="21" t="s">
        <v>5073</v>
      </c>
      <c r="C787" s="21" t="s">
        <v>85</v>
      </c>
      <c r="D787" s="21" t="s">
        <v>40</v>
      </c>
      <c r="E787" s="21" t="s">
        <v>178</v>
      </c>
      <c r="F787" s="21" t="s">
        <v>5074</v>
      </c>
      <c r="G787" s="21" t="s">
        <v>5075</v>
      </c>
      <c r="H787" s="21" t="s">
        <v>5076</v>
      </c>
      <c r="I787" s="21" t="s">
        <v>5077</v>
      </c>
      <c r="J787" s="21" t="s">
        <v>3116</v>
      </c>
      <c r="K787" s="22">
        <v>1.2070000000000001</v>
      </c>
      <c r="L787" s="22">
        <f t="shared" si="36"/>
        <v>0.68968356563185296</v>
      </c>
      <c r="M787" s="22">
        <f t="shared" si="37"/>
        <v>-0.53599350546825753</v>
      </c>
      <c r="N787" s="23">
        <v>0.16587911745925901</v>
      </c>
      <c r="O787" s="24">
        <f t="shared" si="38"/>
        <v>0.78020828391564856</v>
      </c>
    </row>
    <row r="788" spans="1:15">
      <c r="A788" s="21" t="s">
        <v>5078</v>
      </c>
      <c r="B788" s="21" t="s">
        <v>5079</v>
      </c>
      <c r="C788" s="21" t="s">
        <v>33</v>
      </c>
      <c r="D788" s="21" t="s">
        <v>34</v>
      </c>
      <c r="E788" s="21" t="s">
        <v>111</v>
      </c>
      <c r="F788" s="21" t="s">
        <v>5080</v>
      </c>
      <c r="G788" s="21" t="s">
        <v>5081</v>
      </c>
      <c r="H788" s="21" t="s">
        <v>5082</v>
      </c>
      <c r="I788" s="21" t="s">
        <v>5083</v>
      </c>
      <c r="J788" s="21" t="s">
        <v>355</v>
      </c>
      <c r="K788" s="22">
        <v>1.0349999999999999</v>
      </c>
      <c r="L788" s="22">
        <f t="shared" si="36"/>
        <v>0.59140222902151418</v>
      </c>
      <c r="M788" s="22">
        <f t="shared" si="37"/>
        <v>-0.75778841383659179</v>
      </c>
      <c r="N788" s="23">
        <v>1</v>
      </c>
      <c r="O788" s="24">
        <f t="shared" si="38"/>
        <v>0</v>
      </c>
    </row>
    <row r="789" spans="1:15">
      <c r="A789" s="21" t="s">
        <v>5084</v>
      </c>
      <c r="B789" s="21" t="s">
        <v>5085</v>
      </c>
      <c r="C789" s="21" t="s">
        <v>40</v>
      </c>
      <c r="D789" s="21" t="s">
        <v>86</v>
      </c>
      <c r="E789" s="21" t="s">
        <v>40</v>
      </c>
      <c r="F789" s="21" t="s">
        <v>5086</v>
      </c>
      <c r="G789" s="21" t="s">
        <v>5087</v>
      </c>
      <c r="H789" s="21" t="s">
        <v>5088</v>
      </c>
      <c r="I789" s="21" t="s">
        <v>5089</v>
      </c>
      <c r="J789" s="21" t="s">
        <v>40</v>
      </c>
      <c r="K789" s="22">
        <v>1.2889999999999999</v>
      </c>
      <c r="L789" s="22">
        <f t="shared" si="36"/>
        <v>0.73653862145771198</v>
      </c>
      <c r="M789" s="22">
        <f t="shared" si="37"/>
        <v>-0.44116691786162815</v>
      </c>
      <c r="N789" s="23">
        <v>0.97251002511781204</v>
      </c>
      <c r="O789" s="24">
        <f t="shared" si="38"/>
        <v>1.2105913055308355E-2</v>
      </c>
    </row>
    <row r="790" spans="1:15">
      <c r="A790" s="21" t="s">
        <v>5090</v>
      </c>
      <c r="B790" s="21" t="s">
        <v>5091</v>
      </c>
      <c r="C790" s="21" t="s">
        <v>235</v>
      </c>
      <c r="D790" s="21" t="s">
        <v>86</v>
      </c>
      <c r="E790" s="21" t="s">
        <v>2111</v>
      </c>
      <c r="F790" s="21" t="s">
        <v>5092</v>
      </c>
      <c r="G790" s="21" t="s">
        <v>5093</v>
      </c>
      <c r="H790" s="21" t="s">
        <v>5094</v>
      </c>
      <c r="I790" s="21" t="s">
        <v>5095</v>
      </c>
      <c r="J790" s="21" t="s">
        <v>40</v>
      </c>
      <c r="K790" s="22">
        <v>1.367</v>
      </c>
      <c r="L790" s="22">
        <f t="shared" si="36"/>
        <v>0.78110806480426087</v>
      </c>
      <c r="M790" s="22">
        <f t="shared" si="37"/>
        <v>-0.35640593861721909</v>
      </c>
      <c r="N790" s="23">
        <v>1</v>
      </c>
      <c r="O790" s="24">
        <f t="shared" si="38"/>
        <v>0</v>
      </c>
    </row>
    <row r="791" spans="1:15">
      <c r="A791" s="21" t="s">
        <v>5096</v>
      </c>
      <c r="B791" s="21" t="s">
        <v>5097</v>
      </c>
      <c r="C791" s="21" t="s">
        <v>235</v>
      </c>
      <c r="D791" s="21" t="s">
        <v>34</v>
      </c>
      <c r="E791" s="21" t="s">
        <v>3739</v>
      </c>
      <c r="F791" s="21" t="s">
        <v>3740</v>
      </c>
      <c r="G791" s="21" t="s">
        <v>5098</v>
      </c>
      <c r="H791" s="21" t="s">
        <v>5099</v>
      </c>
      <c r="I791" s="21" t="s">
        <v>5100</v>
      </c>
      <c r="J791" s="21" t="s">
        <v>40</v>
      </c>
      <c r="K791" s="22">
        <v>1.3109999999999999</v>
      </c>
      <c r="L791" s="22">
        <f t="shared" si="36"/>
        <v>0.74910949009391803</v>
      </c>
      <c r="M791" s="22">
        <f t="shared" si="37"/>
        <v>-0.41675149600152467</v>
      </c>
      <c r="N791" s="23">
        <v>1</v>
      </c>
      <c r="O791" s="24">
        <f t="shared" si="38"/>
        <v>0</v>
      </c>
    </row>
    <row r="792" spans="1:15">
      <c r="A792" s="21" t="s">
        <v>5101</v>
      </c>
      <c r="B792" s="21" t="s">
        <v>5102</v>
      </c>
      <c r="C792" s="21" t="s">
        <v>235</v>
      </c>
      <c r="D792" s="21" t="s">
        <v>34</v>
      </c>
      <c r="E792" s="21" t="s">
        <v>1468</v>
      </c>
      <c r="F792" s="21" t="s">
        <v>5092</v>
      </c>
      <c r="G792" s="21" t="s">
        <v>5103</v>
      </c>
      <c r="H792" s="21" t="s">
        <v>5104</v>
      </c>
      <c r="I792" s="21" t="s">
        <v>5105</v>
      </c>
      <c r="J792" s="21" t="s">
        <v>40</v>
      </c>
      <c r="K792" s="22">
        <v>1.2390000000000001</v>
      </c>
      <c r="L792" s="22">
        <f t="shared" si="36"/>
        <v>0.70796846546633452</v>
      </c>
      <c r="M792" s="22">
        <f t="shared" si="37"/>
        <v>-0.49824299408267747</v>
      </c>
      <c r="N792" s="23">
        <v>1</v>
      </c>
      <c r="O792" s="24">
        <f t="shared" si="38"/>
        <v>0</v>
      </c>
    </row>
    <row r="793" spans="1:15">
      <c r="A793" s="21" t="s">
        <v>5106</v>
      </c>
      <c r="B793" s="21" t="s">
        <v>5107</v>
      </c>
      <c r="C793" s="21" t="s">
        <v>33</v>
      </c>
      <c r="D793" s="21" t="s">
        <v>86</v>
      </c>
      <c r="E793" s="21" t="s">
        <v>207</v>
      </c>
      <c r="F793" s="21" t="s">
        <v>1301</v>
      </c>
      <c r="G793" s="21" t="s">
        <v>5108</v>
      </c>
      <c r="H793" s="21" t="s">
        <v>5109</v>
      </c>
      <c r="I793" s="21" t="s">
        <v>5110</v>
      </c>
      <c r="J793" s="21" t="s">
        <v>3692</v>
      </c>
      <c r="K793" s="22">
        <v>1.331</v>
      </c>
      <c r="L793" s="22">
        <f t="shared" si="36"/>
        <v>0.76053755249046906</v>
      </c>
      <c r="M793" s="22">
        <f t="shared" si="37"/>
        <v>-0.39490861031138735</v>
      </c>
      <c r="N793" s="23">
        <v>0.58512012833250804</v>
      </c>
      <c r="O793" s="24">
        <f t="shared" si="38"/>
        <v>0.23275496175361429</v>
      </c>
    </row>
    <row r="794" spans="1:15">
      <c r="A794" s="21" t="s">
        <v>5111</v>
      </c>
      <c r="B794" s="21" t="s">
        <v>5112</v>
      </c>
      <c r="C794" s="21" t="s">
        <v>1149</v>
      </c>
      <c r="D794" s="21" t="s">
        <v>141</v>
      </c>
      <c r="E794" s="21" t="s">
        <v>937</v>
      </c>
      <c r="F794" s="21" t="s">
        <v>5113</v>
      </c>
      <c r="G794" s="21" t="s">
        <v>5114</v>
      </c>
      <c r="H794" s="21" t="s">
        <v>5115</v>
      </c>
      <c r="I794" s="21" t="s">
        <v>5116</v>
      </c>
      <c r="J794" s="21" t="s">
        <v>40</v>
      </c>
      <c r="K794" s="22">
        <v>1.671</v>
      </c>
      <c r="L794" s="22">
        <f t="shared" si="36"/>
        <v>0.95481461323183614</v>
      </c>
      <c r="M794" s="22">
        <f t="shared" si="37"/>
        <v>-6.6707448162091065E-2</v>
      </c>
      <c r="N794" s="23">
        <v>0.57973990098621497</v>
      </c>
      <c r="O794" s="24">
        <f t="shared" si="38"/>
        <v>0.23676680799253763</v>
      </c>
    </row>
    <row r="795" spans="1:15">
      <c r="A795" s="21" t="s">
        <v>5117</v>
      </c>
      <c r="B795" s="21" t="s">
        <v>5118</v>
      </c>
      <c r="C795" s="21" t="s">
        <v>33</v>
      </c>
      <c r="D795" s="21" t="s">
        <v>86</v>
      </c>
      <c r="E795" s="21" t="s">
        <v>151</v>
      </c>
      <c r="F795" s="21" t="s">
        <v>5119</v>
      </c>
      <c r="G795" s="21" t="s">
        <v>5120</v>
      </c>
      <c r="H795" s="21" t="s">
        <v>5121</v>
      </c>
      <c r="I795" s="21" t="s">
        <v>5122</v>
      </c>
      <c r="J795" s="21" t="s">
        <v>5123</v>
      </c>
      <c r="K795" s="22">
        <v>0.79300000000000004</v>
      </c>
      <c r="L795" s="22">
        <f t="shared" si="36"/>
        <v>0.45312267402324719</v>
      </c>
      <c r="M795" s="22">
        <f t="shared" si="37"/>
        <v>-1.1420264105193008</v>
      </c>
      <c r="N795" s="23">
        <v>1</v>
      </c>
      <c r="O795" s="24">
        <f t="shared" si="38"/>
        <v>0</v>
      </c>
    </row>
    <row r="796" spans="1:15">
      <c r="A796" s="21" t="s">
        <v>5124</v>
      </c>
      <c r="B796" s="21" t="s">
        <v>5125</v>
      </c>
      <c r="C796" s="21" t="s">
        <v>2650</v>
      </c>
      <c r="D796" s="21" t="s">
        <v>86</v>
      </c>
      <c r="E796" s="21" t="s">
        <v>1036</v>
      </c>
      <c r="F796" s="21" t="s">
        <v>5126</v>
      </c>
      <c r="G796" s="21" t="s">
        <v>5127</v>
      </c>
      <c r="H796" s="21" t="s">
        <v>5128</v>
      </c>
      <c r="I796" s="21" t="s">
        <v>5129</v>
      </c>
      <c r="J796" s="21" t="s">
        <v>40</v>
      </c>
      <c r="K796" s="22">
        <v>1.242</v>
      </c>
      <c r="L796" s="22">
        <f t="shared" si="36"/>
        <v>0.70968267482581715</v>
      </c>
      <c r="M796" s="22">
        <f t="shared" si="37"/>
        <v>-0.49475400800279762</v>
      </c>
      <c r="N796" s="23">
        <v>1</v>
      </c>
      <c r="O796" s="24">
        <f t="shared" si="38"/>
        <v>0</v>
      </c>
    </row>
    <row r="797" spans="1:15">
      <c r="A797" s="21" t="s">
        <v>5130</v>
      </c>
      <c r="B797" s="21" t="s">
        <v>5131</v>
      </c>
      <c r="C797" s="21" t="s">
        <v>33</v>
      </c>
      <c r="D797" s="21" t="s">
        <v>40</v>
      </c>
      <c r="E797" s="21" t="s">
        <v>668</v>
      </c>
      <c r="F797" s="21" t="s">
        <v>5132</v>
      </c>
      <c r="G797" s="21" t="s">
        <v>5133</v>
      </c>
      <c r="H797" s="21" t="s">
        <v>5134</v>
      </c>
      <c r="I797" s="21" t="s">
        <v>5135</v>
      </c>
      <c r="J797" s="21" t="s">
        <v>40</v>
      </c>
      <c r="K797" s="22">
        <v>1.448</v>
      </c>
      <c r="L797" s="22">
        <f t="shared" si="36"/>
        <v>0.82739171751029239</v>
      </c>
      <c r="M797" s="22">
        <f t="shared" si="37"/>
        <v>-0.2733575791400738</v>
      </c>
      <c r="N797" s="23">
        <v>0.86300013176505797</v>
      </c>
      <c r="O797" s="24">
        <f t="shared" si="38"/>
        <v>6.3989137975597812E-2</v>
      </c>
    </row>
    <row r="798" spans="1:15">
      <c r="A798" s="21" t="s">
        <v>5136</v>
      </c>
      <c r="B798" s="21" t="s">
        <v>5137</v>
      </c>
      <c r="C798" s="21" t="s">
        <v>33</v>
      </c>
      <c r="D798" s="21" t="s">
        <v>86</v>
      </c>
      <c r="E798" s="21" t="s">
        <v>511</v>
      </c>
      <c r="F798" s="21" t="s">
        <v>5138</v>
      </c>
      <c r="G798" s="21" t="s">
        <v>5139</v>
      </c>
      <c r="H798" s="21" t="s">
        <v>5140</v>
      </c>
      <c r="I798" s="21" t="s">
        <v>5141</v>
      </c>
      <c r="J798" s="21" t="s">
        <v>40</v>
      </c>
      <c r="K798" s="22">
        <v>0.70899999999999996</v>
      </c>
      <c r="L798" s="22">
        <f t="shared" si="36"/>
        <v>0.40512481195773292</v>
      </c>
      <c r="M798" s="22">
        <f t="shared" si="37"/>
        <v>-1.3035616489837631</v>
      </c>
      <c r="N798" s="23">
        <v>1</v>
      </c>
      <c r="O798" s="24">
        <f t="shared" si="38"/>
        <v>0</v>
      </c>
    </row>
    <row r="799" spans="1:15">
      <c r="A799" s="21" t="s">
        <v>5142</v>
      </c>
      <c r="B799" s="21" t="s">
        <v>5143</v>
      </c>
      <c r="C799" s="21" t="s">
        <v>132</v>
      </c>
      <c r="D799" s="21" t="s">
        <v>729</v>
      </c>
      <c r="E799" s="21" t="s">
        <v>5144</v>
      </c>
      <c r="F799" s="21" t="s">
        <v>5145</v>
      </c>
      <c r="G799" s="21" t="s">
        <v>5146</v>
      </c>
      <c r="H799" s="21" t="s">
        <v>5147</v>
      </c>
      <c r="I799" s="21" t="s">
        <v>5148</v>
      </c>
      <c r="J799" s="21" t="s">
        <v>102</v>
      </c>
      <c r="K799" s="22">
        <v>0.68</v>
      </c>
      <c r="L799" s="22">
        <f t="shared" si="36"/>
        <v>0.38855412148273405</v>
      </c>
      <c r="M799" s="22">
        <f t="shared" si="37"/>
        <v>-1.3638125300855772</v>
      </c>
      <c r="N799" s="23">
        <v>1</v>
      </c>
      <c r="O799" s="24">
        <f t="shared" si="38"/>
        <v>0</v>
      </c>
    </row>
    <row r="800" spans="1:15">
      <c r="A800" s="21" t="s">
        <v>5149</v>
      </c>
      <c r="B800" s="21" t="s">
        <v>5150</v>
      </c>
      <c r="C800" s="21" t="s">
        <v>33</v>
      </c>
      <c r="D800" s="21" t="s">
        <v>944</v>
      </c>
      <c r="E800" s="21" t="s">
        <v>77</v>
      </c>
      <c r="F800" s="21" t="s">
        <v>5151</v>
      </c>
      <c r="G800" s="21" t="s">
        <v>5152</v>
      </c>
      <c r="H800" s="21" t="s">
        <v>5153</v>
      </c>
      <c r="I800" s="21" t="s">
        <v>5154</v>
      </c>
      <c r="J800" s="21" t="s">
        <v>40</v>
      </c>
      <c r="K800" s="22">
        <v>1.2949999999999999</v>
      </c>
      <c r="L800" s="22">
        <f t="shared" si="36"/>
        <v>0.73996704017667725</v>
      </c>
      <c r="M800" s="22">
        <f t="shared" si="37"/>
        <v>-0.43446708364936293</v>
      </c>
      <c r="N800" s="23">
        <v>1</v>
      </c>
      <c r="O800" s="24">
        <f t="shared" si="38"/>
        <v>0</v>
      </c>
    </row>
    <row r="801" spans="1:15">
      <c r="A801" s="21" t="s">
        <v>5471</v>
      </c>
      <c r="B801" s="21" t="s">
        <v>5472</v>
      </c>
      <c r="C801" s="21" t="s">
        <v>53</v>
      </c>
      <c r="D801" s="21" t="s">
        <v>314</v>
      </c>
      <c r="E801" s="21" t="s">
        <v>158</v>
      </c>
      <c r="F801" s="21" t="s">
        <v>5473</v>
      </c>
      <c r="G801" s="21" t="s">
        <v>5474</v>
      </c>
      <c r="H801" s="21" t="s">
        <v>5475</v>
      </c>
      <c r="I801" s="21" t="s">
        <v>5476</v>
      </c>
      <c r="J801" s="21" t="s">
        <v>5477</v>
      </c>
      <c r="K801" s="22">
        <v>1.3169999999999999</v>
      </c>
      <c r="L801" s="22">
        <f t="shared" si="36"/>
        <v>0.7525379088128834</v>
      </c>
      <c r="M801" s="22">
        <f t="shared" si="37"/>
        <v>-0.4101638359667647</v>
      </c>
      <c r="N801" s="23">
        <v>1.8406094895236601E-3</v>
      </c>
      <c r="O801" s="24">
        <f t="shared" si="38"/>
        <v>2.7350383432368006</v>
      </c>
    </row>
    <row r="802" spans="1:15">
      <c r="A802" s="21" t="s">
        <v>5161</v>
      </c>
      <c r="B802" s="21" t="s">
        <v>5162</v>
      </c>
      <c r="C802" s="21" t="s">
        <v>85</v>
      </c>
      <c r="D802" s="21" t="s">
        <v>141</v>
      </c>
      <c r="E802" s="21" t="s">
        <v>77</v>
      </c>
      <c r="F802" s="21" t="s">
        <v>5163</v>
      </c>
      <c r="G802" s="21" t="s">
        <v>5164</v>
      </c>
      <c r="H802" s="21" t="s">
        <v>5165</v>
      </c>
      <c r="I802" s="21" t="s">
        <v>5166</v>
      </c>
      <c r="J802" s="21" t="s">
        <v>5167</v>
      </c>
      <c r="K802" s="22">
        <v>1.087</v>
      </c>
      <c r="L802" s="22">
        <f t="shared" si="36"/>
        <v>0.62111519125254688</v>
      </c>
      <c r="M802" s="22">
        <f t="shared" si="37"/>
        <v>-0.68706724119596985</v>
      </c>
      <c r="N802" s="23">
        <v>1</v>
      </c>
      <c r="O802" s="24">
        <f t="shared" si="38"/>
        <v>0</v>
      </c>
    </row>
    <row r="803" spans="1:15">
      <c r="A803" s="21" t="s">
        <v>5168</v>
      </c>
      <c r="B803" s="21" t="s">
        <v>5169</v>
      </c>
      <c r="C803" s="21" t="s">
        <v>33</v>
      </c>
      <c r="D803" s="21" t="s">
        <v>86</v>
      </c>
      <c r="E803" s="21" t="s">
        <v>214</v>
      </c>
      <c r="F803" s="21" t="s">
        <v>2105</v>
      </c>
      <c r="G803" s="21" t="s">
        <v>5170</v>
      </c>
      <c r="H803" s="21" t="s">
        <v>5171</v>
      </c>
      <c r="I803" s="21" t="s">
        <v>5172</v>
      </c>
      <c r="J803" s="21" t="s">
        <v>40</v>
      </c>
      <c r="K803" s="22">
        <v>0.92100000000000004</v>
      </c>
      <c r="L803" s="22">
        <f t="shared" si="36"/>
        <v>0.52626227336117359</v>
      </c>
      <c r="M803" s="22">
        <f t="shared" si="37"/>
        <v>-0.92614612013194342</v>
      </c>
      <c r="N803" s="23">
        <v>1</v>
      </c>
      <c r="O803" s="24">
        <f t="shared" si="38"/>
        <v>0</v>
      </c>
    </row>
    <row r="804" spans="1:15">
      <c r="A804" s="21" t="s">
        <v>5173</v>
      </c>
      <c r="B804" s="21" t="s">
        <v>5174</v>
      </c>
      <c r="C804" s="21" t="s">
        <v>33</v>
      </c>
      <c r="D804" s="21" t="s">
        <v>34</v>
      </c>
      <c r="E804" s="21" t="s">
        <v>207</v>
      </c>
      <c r="F804" s="21" t="s">
        <v>5175</v>
      </c>
      <c r="G804" s="21" t="s">
        <v>5176</v>
      </c>
      <c r="H804" s="21" t="s">
        <v>5177</v>
      </c>
      <c r="I804" s="21" t="s">
        <v>5178</v>
      </c>
      <c r="J804" s="21" t="s">
        <v>469</v>
      </c>
      <c r="K804" s="22">
        <v>1.0620000000000001</v>
      </c>
      <c r="L804" s="22">
        <f t="shared" si="36"/>
        <v>0.60683011325685821</v>
      </c>
      <c r="M804" s="22">
        <f t="shared" si="37"/>
        <v>-0.72063541541912535</v>
      </c>
      <c r="N804" s="23">
        <v>1</v>
      </c>
      <c r="O804" s="24">
        <f t="shared" si="38"/>
        <v>0</v>
      </c>
    </row>
    <row r="805" spans="1:15">
      <c r="A805" s="21" t="s">
        <v>5179</v>
      </c>
      <c r="B805" s="21" t="s">
        <v>5180</v>
      </c>
      <c r="C805" s="21" t="s">
        <v>33</v>
      </c>
      <c r="D805" s="21" t="s">
        <v>86</v>
      </c>
      <c r="E805" s="21" t="s">
        <v>111</v>
      </c>
      <c r="F805" s="21" t="s">
        <v>5181</v>
      </c>
      <c r="G805" s="21" t="s">
        <v>5182</v>
      </c>
      <c r="H805" s="21" t="s">
        <v>5183</v>
      </c>
      <c r="I805" s="21" t="s">
        <v>5184</v>
      </c>
      <c r="J805" s="21" t="s">
        <v>5185</v>
      </c>
      <c r="K805" s="22">
        <v>1.3069999999999999</v>
      </c>
      <c r="L805" s="22">
        <f t="shared" si="36"/>
        <v>0.74682387761460789</v>
      </c>
      <c r="M805" s="22">
        <f t="shared" si="37"/>
        <v>-0.42116004042784583</v>
      </c>
      <c r="N805" s="23">
        <v>1</v>
      </c>
      <c r="O805" s="24">
        <f t="shared" si="38"/>
        <v>0</v>
      </c>
    </row>
    <row r="806" spans="1:15">
      <c r="A806" s="21" t="s">
        <v>1527</v>
      </c>
      <c r="B806" s="21" t="s">
        <v>1528</v>
      </c>
      <c r="C806" s="21" t="s">
        <v>1254</v>
      </c>
      <c r="D806" s="21" t="s">
        <v>991</v>
      </c>
      <c r="E806" s="21" t="s">
        <v>1529</v>
      </c>
      <c r="F806" s="21" t="s">
        <v>1530</v>
      </c>
      <c r="G806" s="21" t="s">
        <v>1531</v>
      </c>
      <c r="H806" s="21" t="s">
        <v>1532</v>
      </c>
      <c r="I806" s="21" t="s">
        <v>1533</v>
      </c>
      <c r="J806" s="21" t="s">
        <v>102</v>
      </c>
      <c r="K806" s="22">
        <v>1.3220000000000001</v>
      </c>
      <c r="L806" s="22">
        <f t="shared" si="36"/>
        <v>0.75539492441202116</v>
      </c>
      <c r="M806" s="22">
        <f t="shared" si="37"/>
        <v>-0.40469700471558734</v>
      </c>
      <c r="N806" s="23">
        <v>3.8133064600404998E-2</v>
      </c>
      <c r="O806" s="24">
        <f t="shared" si="38"/>
        <v>1.4186982908301164</v>
      </c>
    </row>
    <row r="807" spans="1:15">
      <c r="A807" s="21" t="s">
        <v>1574</v>
      </c>
      <c r="B807" s="21" t="s">
        <v>1575</v>
      </c>
      <c r="C807" s="21" t="s">
        <v>33</v>
      </c>
      <c r="D807" s="21" t="s">
        <v>86</v>
      </c>
      <c r="E807" s="21" t="s">
        <v>207</v>
      </c>
      <c r="F807" s="21" t="s">
        <v>1576</v>
      </c>
      <c r="G807" s="21" t="s">
        <v>1577</v>
      </c>
      <c r="H807" s="21" t="s">
        <v>1578</v>
      </c>
      <c r="I807" s="21" t="s">
        <v>1579</v>
      </c>
      <c r="J807" s="21" t="s">
        <v>1580</v>
      </c>
      <c r="K807" s="22">
        <v>1.323</v>
      </c>
      <c r="L807" s="22">
        <f t="shared" si="36"/>
        <v>0.75596632753184867</v>
      </c>
      <c r="M807" s="22">
        <f t="shared" si="37"/>
        <v>-0.40360611994460233</v>
      </c>
      <c r="N807" s="23">
        <v>6.8113264054728696E-4</v>
      </c>
      <c r="O807" s="24">
        <f t="shared" si="38"/>
        <v>3.1667683073992103</v>
      </c>
    </row>
    <row r="808" spans="1:15">
      <c r="A808" s="21" t="s">
        <v>5199</v>
      </c>
      <c r="B808" s="21" t="s">
        <v>5200</v>
      </c>
      <c r="C808" s="21" t="s">
        <v>40</v>
      </c>
      <c r="D808" s="21" t="s">
        <v>86</v>
      </c>
      <c r="E808" s="21" t="s">
        <v>937</v>
      </c>
      <c r="F808" s="21" t="s">
        <v>5201</v>
      </c>
      <c r="G808" s="21" t="s">
        <v>5202</v>
      </c>
      <c r="H808" s="21" t="s">
        <v>5203</v>
      </c>
      <c r="I808" s="21" t="s">
        <v>5204</v>
      </c>
      <c r="J808" s="21" t="s">
        <v>40</v>
      </c>
      <c r="K808" s="22">
        <v>1.1140000000000001</v>
      </c>
      <c r="L808" s="22">
        <f t="shared" si="36"/>
        <v>0.6365430754878908</v>
      </c>
      <c r="M808" s="22">
        <f t="shared" si="37"/>
        <v>-0.65166994888324714</v>
      </c>
      <c r="N808" s="23">
        <v>1</v>
      </c>
      <c r="O808" s="24">
        <f t="shared" si="38"/>
        <v>0</v>
      </c>
    </row>
    <row r="809" spans="1:15">
      <c r="A809" s="21" t="s">
        <v>5205</v>
      </c>
      <c r="B809" s="21" t="s">
        <v>5206</v>
      </c>
      <c r="C809" s="21" t="s">
        <v>33</v>
      </c>
      <c r="D809" s="21" t="s">
        <v>40</v>
      </c>
      <c r="E809" s="21" t="s">
        <v>207</v>
      </c>
      <c r="F809" s="21" t="s">
        <v>5207</v>
      </c>
      <c r="G809" s="21" t="s">
        <v>5208</v>
      </c>
      <c r="H809" s="21" t="s">
        <v>5209</v>
      </c>
      <c r="I809" s="21" t="s">
        <v>5210</v>
      </c>
      <c r="J809" s="21" t="s">
        <v>1453</v>
      </c>
      <c r="K809" s="22">
        <v>0.35799999999999998</v>
      </c>
      <c r="L809" s="22">
        <f t="shared" si="36"/>
        <v>0.2045623168982629</v>
      </c>
      <c r="M809" s="22">
        <f t="shared" si="37"/>
        <v>-2.2893876889590228</v>
      </c>
      <c r="N809" s="23">
        <v>7.3032668064626202E-2</v>
      </c>
      <c r="O809" s="24">
        <f t="shared" si="38"/>
        <v>1.1364828332134218</v>
      </c>
    </row>
    <row r="810" spans="1:15">
      <c r="A810" s="21" t="s">
        <v>5211</v>
      </c>
      <c r="B810" s="21" t="s">
        <v>5212</v>
      </c>
      <c r="C810" s="21" t="s">
        <v>5213</v>
      </c>
      <c r="D810" s="21" t="s">
        <v>141</v>
      </c>
      <c r="E810" s="21" t="s">
        <v>40</v>
      </c>
      <c r="F810" s="21" t="s">
        <v>5214</v>
      </c>
      <c r="G810" s="21" t="s">
        <v>5215</v>
      </c>
      <c r="H810" s="21" t="s">
        <v>5216</v>
      </c>
      <c r="I810" s="21" t="s">
        <v>5217</v>
      </c>
      <c r="J810" s="21" t="s">
        <v>40</v>
      </c>
      <c r="K810" s="22">
        <v>0.66300000000000003</v>
      </c>
      <c r="L810" s="22">
        <f t="shared" si="36"/>
        <v>0.37884026844566571</v>
      </c>
      <c r="M810" s="22">
        <f t="shared" si="37"/>
        <v>-1.4003384061106914</v>
      </c>
      <c r="N810" s="23">
        <v>1</v>
      </c>
      <c r="O810" s="24">
        <f t="shared" si="38"/>
        <v>0</v>
      </c>
    </row>
    <row r="811" spans="1:15">
      <c r="A811" s="21" t="s">
        <v>5218</v>
      </c>
      <c r="B811" s="21" t="s">
        <v>5219</v>
      </c>
      <c r="C811" s="21" t="s">
        <v>2155</v>
      </c>
      <c r="D811" s="21" t="s">
        <v>40</v>
      </c>
      <c r="E811" s="21" t="s">
        <v>40</v>
      </c>
      <c r="F811" s="21" t="s">
        <v>5220</v>
      </c>
      <c r="G811" s="21" t="s">
        <v>5221</v>
      </c>
      <c r="H811" s="21" t="s">
        <v>5222</v>
      </c>
      <c r="I811" s="21" t="s">
        <v>5223</v>
      </c>
      <c r="J811" s="21" t="s">
        <v>40</v>
      </c>
      <c r="K811" s="22">
        <v>0.60899999999999999</v>
      </c>
      <c r="L811" s="22">
        <f t="shared" si="36"/>
        <v>0.34798449997497793</v>
      </c>
      <c r="M811" s="22">
        <f t="shared" si="37"/>
        <v>-1.5229050483169468</v>
      </c>
      <c r="N811" s="23">
        <v>0.68902887030697901</v>
      </c>
      <c r="O811" s="24">
        <f t="shared" si="38"/>
        <v>0.16176258077403952</v>
      </c>
    </row>
    <row r="812" spans="1:15">
      <c r="A812" s="21" t="s">
        <v>5224</v>
      </c>
      <c r="B812" s="21" t="s">
        <v>5225</v>
      </c>
      <c r="C812" s="21" t="s">
        <v>53</v>
      </c>
      <c r="D812" s="21" t="s">
        <v>34</v>
      </c>
      <c r="E812" s="21" t="s">
        <v>158</v>
      </c>
      <c r="F812" s="21" t="s">
        <v>1385</v>
      </c>
      <c r="G812" s="21" t="s">
        <v>5226</v>
      </c>
      <c r="H812" s="21" t="s">
        <v>5227</v>
      </c>
      <c r="I812" s="21" t="s">
        <v>5228</v>
      </c>
      <c r="J812" s="21" t="s">
        <v>348</v>
      </c>
      <c r="K812" s="22">
        <v>0.79800000000000004</v>
      </c>
      <c r="L812" s="22">
        <f t="shared" si="36"/>
        <v>0.45597968962238494</v>
      </c>
      <c r="M812" s="22">
        <f t="shared" si="37"/>
        <v>-1.1329585300009333</v>
      </c>
      <c r="N812" s="23">
        <v>1</v>
      </c>
      <c r="O812" s="24">
        <f t="shared" si="38"/>
        <v>0</v>
      </c>
    </row>
    <row r="813" spans="1:15">
      <c r="A813" s="21" t="s">
        <v>5229</v>
      </c>
      <c r="B813" s="21" t="s">
        <v>5230</v>
      </c>
      <c r="C813" s="21" t="s">
        <v>40</v>
      </c>
      <c r="D813" s="21" t="s">
        <v>86</v>
      </c>
      <c r="E813" s="21" t="s">
        <v>937</v>
      </c>
      <c r="F813" s="21" t="s">
        <v>5231</v>
      </c>
      <c r="G813" s="21" t="s">
        <v>5232</v>
      </c>
      <c r="H813" s="21" t="s">
        <v>5233</v>
      </c>
      <c r="I813" s="21" t="s">
        <v>5234</v>
      </c>
      <c r="J813" s="21" t="s">
        <v>40</v>
      </c>
      <c r="K813" s="22">
        <v>0.95699999999999996</v>
      </c>
      <c r="L813" s="22">
        <f t="shared" si="36"/>
        <v>0.5468327856749654</v>
      </c>
      <c r="M813" s="22">
        <f t="shared" si="37"/>
        <v>-0.87082835173725337</v>
      </c>
      <c r="N813" s="23">
        <v>1</v>
      </c>
      <c r="O813" s="24">
        <f t="shared" si="38"/>
        <v>0</v>
      </c>
    </row>
    <row r="814" spans="1:15">
      <c r="A814" s="21" t="s">
        <v>1581</v>
      </c>
      <c r="B814" s="21" t="s">
        <v>1582</v>
      </c>
      <c r="C814" s="21" t="s">
        <v>40</v>
      </c>
      <c r="D814" s="21" t="s">
        <v>34</v>
      </c>
      <c r="E814" s="21" t="s">
        <v>1583</v>
      </c>
      <c r="F814" s="21" t="s">
        <v>1584</v>
      </c>
      <c r="G814" s="21" t="s">
        <v>1585</v>
      </c>
      <c r="H814" s="21" t="s">
        <v>1586</v>
      </c>
      <c r="I814" s="21" t="s">
        <v>1587</v>
      </c>
      <c r="J814" s="21" t="s">
        <v>40</v>
      </c>
      <c r="K814" s="22">
        <v>1.323</v>
      </c>
      <c r="L814" s="22">
        <f t="shared" si="36"/>
        <v>0.75596632753184867</v>
      </c>
      <c r="M814" s="22">
        <f t="shared" si="37"/>
        <v>-0.40360611994460233</v>
      </c>
      <c r="N814" s="23">
        <v>5.4850712366393602E-4</v>
      </c>
      <c r="O814" s="24">
        <f t="shared" si="38"/>
        <v>3.2608177277103305</v>
      </c>
    </row>
    <row r="815" spans="1:15">
      <c r="A815" s="21" t="s">
        <v>5242</v>
      </c>
      <c r="B815" s="21" t="s">
        <v>5243</v>
      </c>
      <c r="C815" s="21" t="s">
        <v>85</v>
      </c>
      <c r="D815" s="21" t="s">
        <v>34</v>
      </c>
      <c r="E815" s="21" t="s">
        <v>1321</v>
      </c>
      <c r="F815" s="21" t="s">
        <v>3195</v>
      </c>
      <c r="G815" s="21" t="s">
        <v>5244</v>
      </c>
      <c r="H815" s="21" t="s">
        <v>5245</v>
      </c>
      <c r="I815" s="21" t="s">
        <v>5246</v>
      </c>
      <c r="J815" s="21" t="s">
        <v>40</v>
      </c>
      <c r="K815" s="22">
        <v>1.228</v>
      </c>
      <c r="L815" s="22">
        <f t="shared" si="36"/>
        <v>0.70168303114823138</v>
      </c>
      <c r="M815" s="22">
        <f t="shared" si="37"/>
        <v>-0.51110862085309983</v>
      </c>
      <c r="N815" s="23">
        <v>5.5409440392330901E-2</v>
      </c>
      <c r="O815" s="24">
        <f t="shared" si="38"/>
        <v>1.25641623597527</v>
      </c>
    </row>
    <row r="816" spans="1:15">
      <c r="A816" s="21" t="s">
        <v>5247</v>
      </c>
      <c r="B816" s="21" t="s">
        <v>5248</v>
      </c>
      <c r="C816" s="21" t="s">
        <v>5249</v>
      </c>
      <c r="D816" s="21" t="s">
        <v>86</v>
      </c>
      <c r="E816" s="21" t="s">
        <v>5250</v>
      </c>
      <c r="F816" s="21" t="s">
        <v>5251</v>
      </c>
      <c r="G816" s="21" t="s">
        <v>5252</v>
      </c>
      <c r="H816" s="21" t="s">
        <v>5253</v>
      </c>
      <c r="I816" s="21" t="s">
        <v>5254</v>
      </c>
      <c r="J816" s="21" t="s">
        <v>40</v>
      </c>
      <c r="K816" s="22">
        <v>1.19</v>
      </c>
      <c r="L816" s="22">
        <f t="shared" si="36"/>
        <v>0.67996971259478456</v>
      </c>
      <c r="M816" s="22">
        <f t="shared" si="37"/>
        <v>-0.55645760802797317</v>
      </c>
      <c r="N816" s="23">
        <v>1</v>
      </c>
      <c r="O816" s="24">
        <f t="shared" si="38"/>
        <v>0</v>
      </c>
    </row>
    <row r="817" spans="1:15">
      <c r="A817" s="21" t="s">
        <v>5386</v>
      </c>
      <c r="B817" s="21" t="s">
        <v>5387</v>
      </c>
      <c r="C817" s="21" t="s">
        <v>132</v>
      </c>
      <c r="D817" s="21" t="s">
        <v>86</v>
      </c>
      <c r="E817" s="21" t="s">
        <v>207</v>
      </c>
      <c r="F817" s="21" t="s">
        <v>5388</v>
      </c>
      <c r="G817" s="21" t="s">
        <v>5389</v>
      </c>
      <c r="H817" s="21" t="s">
        <v>40</v>
      </c>
      <c r="I817" s="21" t="s">
        <v>5390</v>
      </c>
      <c r="J817" s="21" t="s">
        <v>469</v>
      </c>
      <c r="K817" s="22">
        <v>1.325</v>
      </c>
      <c r="L817" s="22">
        <f t="shared" si="36"/>
        <v>0.75710913377150379</v>
      </c>
      <c r="M817" s="22">
        <f t="shared" si="37"/>
        <v>-0.40142682188535517</v>
      </c>
      <c r="N817" s="23">
        <v>2.3037263436629301E-2</v>
      </c>
      <c r="O817" s="24">
        <f t="shared" si="38"/>
        <v>1.6375691114014757</v>
      </c>
    </row>
    <row r="818" spans="1:15">
      <c r="A818" s="21" t="s">
        <v>225</v>
      </c>
      <c r="B818" s="21" t="s">
        <v>226</v>
      </c>
      <c r="C818" s="21" t="s">
        <v>33</v>
      </c>
      <c r="D818" s="21" t="s">
        <v>227</v>
      </c>
      <c r="E818" s="21" t="s">
        <v>77</v>
      </c>
      <c r="F818" s="21" t="s">
        <v>228</v>
      </c>
      <c r="G818" s="21" t="s">
        <v>229</v>
      </c>
      <c r="H818" s="21" t="s">
        <v>230</v>
      </c>
      <c r="I818" s="21" t="s">
        <v>231</v>
      </c>
      <c r="J818" s="21" t="s">
        <v>232</v>
      </c>
      <c r="K818" s="22">
        <v>1.3260000000000001</v>
      </c>
      <c r="L818" s="22">
        <f t="shared" si="36"/>
        <v>0.75768053689133141</v>
      </c>
      <c r="M818" s="22">
        <f t="shared" si="37"/>
        <v>-0.40033840611069121</v>
      </c>
      <c r="N818" s="23">
        <v>2.9221851021819401E-2</v>
      </c>
      <c r="O818" s="24">
        <f t="shared" si="38"/>
        <v>1.5342922776864294</v>
      </c>
    </row>
    <row r="819" spans="1:15">
      <c r="A819" s="21" t="s">
        <v>5267</v>
      </c>
      <c r="B819" s="21" t="s">
        <v>5268</v>
      </c>
      <c r="C819" s="21" t="s">
        <v>40</v>
      </c>
      <c r="D819" s="21" t="s">
        <v>86</v>
      </c>
      <c r="E819" s="21" t="s">
        <v>40</v>
      </c>
      <c r="F819" s="21" t="s">
        <v>2584</v>
      </c>
      <c r="G819" s="21" t="s">
        <v>5269</v>
      </c>
      <c r="H819" s="21" t="s">
        <v>5270</v>
      </c>
      <c r="I819" s="21" t="s">
        <v>5271</v>
      </c>
      <c r="J819" s="21" t="s">
        <v>40</v>
      </c>
      <c r="K819" s="22">
        <v>1.294</v>
      </c>
      <c r="L819" s="22">
        <f t="shared" si="36"/>
        <v>0.73939563705684974</v>
      </c>
      <c r="M819" s="22">
        <f t="shared" si="37"/>
        <v>-0.43558156423077155</v>
      </c>
      <c r="N819" s="23">
        <v>1</v>
      </c>
      <c r="O819" s="24">
        <f t="shared" si="38"/>
        <v>0</v>
      </c>
    </row>
    <row r="820" spans="1:15">
      <c r="A820" s="21" t="s">
        <v>5272</v>
      </c>
      <c r="B820" s="21" t="s">
        <v>5273</v>
      </c>
      <c r="C820" s="21" t="s">
        <v>33</v>
      </c>
      <c r="D820" s="21" t="s">
        <v>86</v>
      </c>
      <c r="E820" s="21" t="s">
        <v>158</v>
      </c>
      <c r="F820" s="21" t="s">
        <v>5274</v>
      </c>
      <c r="G820" s="21" t="s">
        <v>5275</v>
      </c>
      <c r="H820" s="21" t="s">
        <v>5276</v>
      </c>
      <c r="I820" s="21" t="s">
        <v>5277</v>
      </c>
      <c r="J820" s="21" t="s">
        <v>40</v>
      </c>
      <c r="K820" s="22">
        <v>1.33</v>
      </c>
      <c r="L820" s="22">
        <f t="shared" si="36"/>
        <v>0.75996614937064155</v>
      </c>
      <c r="M820" s="22">
        <f t="shared" si="37"/>
        <v>-0.39599293583472706</v>
      </c>
      <c r="N820" s="23">
        <v>1</v>
      </c>
      <c r="O820" s="24">
        <f t="shared" si="38"/>
        <v>0</v>
      </c>
    </row>
    <row r="821" spans="1:15">
      <c r="A821" s="21" t="s">
        <v>5278</v>
      </c>
      <c r="B821" s="21" t="s">
        <v>5279</v>
      </c>
      <c r="C821" s="21" t="s">
        <v>40</v>
      </c>
      <c r="D821" s="21" t="s">
        <v>86</v>
      </c>
      <c r="E821" s="21" t="s">
        <v>40</v>
      </c>
      <c r="F821" s="21" t="s">
        <v>5280</v>
      </c>
      <c r="G821" s="21" t="s">
        <v>5281</v>
      </c>
      <c r="H821" s="21" t="s">
        <v>5282</v>
      </c>
      <c r="I821" s="21" t="s">
        <v>5283</v>
      </c>
      <c r="J821" s="21" t="s">
        <v>40</v>
      </c>
      <c r="K821" s="22">
        <v>1.2989999999999999</v>
      </c>
      <c r="L821" s="22">
        <f t="shared" si="36"/>
        <v>0.7422526526559875</v>
      </c>
      <c r="M821" s="22">
        <f t="shared" si="37"/>
        <v>-0.430017750775398</v>
      </c>
      <c r="N821" s="23">
        <v>1</v>
      </c>
      <c r="O821" s="24">
        <f t="shared" si="38"/>
        <v>0</v>
      </c>
    </row>
    <row r="822" spans="1:15">
      <c r="A822" s="21" t="s">
        <v>4416</v>
      </c>
      <c r="B822" s="21" t="s">
        <v>4417</v>
      </c>
      <c r="C822" s="21" t="s">
        <v>33</v>
      </c>
      <c r="D822" s="21" t="s">
        <v>86</v>
      </c>
      <c r="E822" s="21" t="s">
        <v>77</v>
      </c>
      <c r="F822" s="21" t="s">
        <v>4418</v>
      </c>
      <c r="G822" s="21" t="s">
        <v>4419</v>
      </c>
      <c r="H822" s="21" t="s">
        <v>4420</v>
      </c>
      <c r="I822" s="21" t="s">
        <v>4421</v>
      </c>
      <c r="J822" s="21" t="s">
        <v>40</v>
      </c>
      <c r="K822" s="22">
        <v>1.3260000000000001</v>
      </c>
      <c r="L822" s="22">
        <f t="shared" si="36"/>
        <v>0.75768053689133141</v>
      </c>
      <c r="M822" s="22">
        <f t="shared" si="37"/>
        <v>-0.40033840611069121</v>
      </c>
      <c r="N822" s="23">
        <v>3.2769142674489E-2</v>
      </c>
      <c r="O822" s="24">
        <f t="shared" si="38"/>
        <v>1.4845349207356944</v>
      </c>
    </row>
    <row r="823" spans="1:15">
      <c r="A823" s="21" t="s">
        <v>5290</v>
      </c>
      <c r="B823" s="21" t="s">
        <v>5291</v>
      </c>
      <c r="C823" s="21" t="s">
        <v>33</v>
      </c>
      <c r="D823" s="21" t="s">
        <v>86</v>
      </c>
      <c r="E823" s="21" t="s">
        <v>1903</v>
      </c>
      <c r="F823" s="21" t="s">
        <v>5292</v>
      </c>
      <c r="G823" s="21" t="s">
        <v>5293</v>
      </c>
      <c r="H823" s="21" t="s">
        <v>5294</v>
      </c>
      <c r="I823" s="21" t="s">
        <v>5295</v>
      </c>
      <c r="J823" s="21" t="s">
        <v>5296</v>
      </c>
      <c r="K823" s="22">
        <v>1.3069999999999999</v>
      </c>
      <c r="L823" s="22">
        <f t="shared" si="36"/>
        <v>0.74682387761460789</v>
      </c>
      <c r="M823" s="22">
        <f t="shared" si="37"/>
        <v>-0.42116004042784583</v>
      </c>
      <c r="N823" s="23">
        <v>1</v>
      </c>
      <c r="O823" s="24">
        <f t="shared" si="38"/>
        <v>0</v>
      </c>
    </row>
    <row r="824" spans="1:15">
      <c r="A824" s="21" t="s">
        <v>5297</v>
      </c>
      <c r="B824" s="21" t="s">
        <v>5298</v>
      </c>
      <c r="C824" s="21" t="s">
        <v>3225</v>
      </c>
      <c r="D824" s="21" t="s">
        <v>141</v>
      </c>
      <c r="E824" s="21" t="s">
        <v>1468</v>
      </c>
      <c r="F824" s="21" t="s">
        <v>5299</v>
      </c>
      <c r="G824" s="21" t="s">
        <v>5300</v>
      </c>
      <c r="H824" s="21" t="s">
        <v>5301</v>
      </c>
      <c r="I824" s="21" t="s">
        <v>5302</v>
      </c>
      <c r="J824" s="21" t="s">
        <v>40</v>
      </c>
      <c r="K824" s="22">
        <v>1.494</v>
      </c>
      <c r="L824" s="22">
        <f t="shared" si="36"/>
        <v>0.85367626102235972</v>
      </c>
      <c r="M824" s="22">
        <f t="shared" si="37"/>
        <v>-0.228239033434042</v>
      </c>
      <c r="N824" s="23">
        <v>0.45084458031506602</v>
      </c>
      <c r="O824" s="24">
        <f t="shared" si="38"/>
        <v>0.34597314669075185</v>
      </c>
    </row>
    <row r="825" spans="1:15">
      <c r="A825" s="21" t="s">
        <v>5303</v>
      </c>
      <c r="B825" s="21" t="s">
        <v>5304</v>
      </c>
      <c r="C825" s="21" t="s">
        <v>33</v>
      </c>
      <c r="D825" s="21" t="s">
        <v>86</v>
      </c>
      <c r="E825" s="21" t="s">
        <v>511</v>
      </c>
      <c r="F825" s="21" t="s">
        <v>3920</v>
      </c>
      <c r="G825" s="21" t="s">
        <v>5305</v>
      </c>
      <c r="H825" s="21" t="s">
        <v>5306</v>
      </c>
      <c r="I825" s="21" t="s">
        <v>5307</v>
      </c>
      <c r="J825" s="21" t="s">
        <v>40</v>
      </c>
      <c r="K825" s="22">
        <v>1.0860000000000001</v>
      </c>
      <c r="L825" s="22">
        <f t="shared" si="36"/>
        <v>0.62054378813271938</v>
      </c>
      <c r="M825" s="22">
        <f t="shared" si="37"/>
        <v>-0.68839507841891745</v>
      </c>
      <c r="N825" s="23">
        <v>1</v>
      </c>
      <c r="O825" s="24">
        <f t="shared" si="38"/>
        <v>0</v>
      </c>
    </row>
    <row r="826" spans="1:15">
      <c r="A826" s="21" t="s">
        <v>5308</v>
      </c>
      <c r="B826" s="21" t="s">
        <v>5309</v>
      </c>
      <c r="C826" s="21" t="s">
        <v>33</v>
      </c>
      <c r="D826" s="21" t="s">
        <v>34</v>
      </c>
      <c r="E826" s="21" t="s">
        <v>151</v>
      </c>
      <c r="F826" s="21" t="s">
        <v>5310</v>
      </c>
      <c r="G826" s="21" t="s">
        <v>5311</v>
      </c>
      <c r="H826" s="21" t="s">
        <v>5312</v>
      </c>
      <c r="I826" s="21" t="s">
        <v>5313</v>
      </c>
      <c r="J826" s="21" t="s">
        <v>3692</v>
      </c>
      <c r="K826" s="22">
        <v>0.438</v>
      </c>
      <c r="L826" s="22">
        <f t="shared" si="36"/>
        <v>0.25027456648446689</v>
      </c>
      <c r="M826" s="22">
        <f t="shared" si="37"/>
        <v>-1.9984164066221057</v>
      </c>
      <c r="N826" s="23">
        <v>1</v>
      </c>
      <c r="O826" s="24">
        <f t="shared" si="38"/>
        <v>0</v>
      </c>
    </row>
    <row r="827" spans="1:15">
      <c r="A827" s="21" t="s">
        <v>5314</v>
      </c>
      <c r="B827" s="21" t="s">
        <v>5315</v>
      </c>
      <c r="C827" s="21" t="s">
        <v>40</v>
      </c>
      <c r="D827" s="21" t="s">
        <v>40</v>
      </c>
      <c r="E827" s="21" t="s">
        <v>40</v>
      </c>
      <c r="F827" s="21" t="s">
        <v>5316</v>
      </c>
      <c r="G827" s="21" t="s">
        <v>5317</v>
      </c>
      <c r="H827" s="21" t="s">
        <v>5318</v>
      </c>
      <c r="I827" s="21" t="s">
        <v>5319</v>
      </c>
      <c r="J827" s="21" t="s">
        <v>40</v>
      </c>
      <c r="K827" s="22">
        <v>1.204</v>
      </c>
      <c r="L827" s="22">
        <f t="shared" si="36"/>
        <v>0.68796935627237021</v>
      </c>
      <c r="M827" s="22">
        <f t="shared" si="37"/>
        <v>-0.5395837894635771</v>
      </c>
      <c r="N827" s="23">
        <v>1</v>
      </c>
      <c r="O827" s="24">
        <f t="shared" si="38"/>
        <v>0</v>
      </c>
    </row>
    <row r="828" spans="1:15">
      <c r="A828" s="21" t="s">
        <v>393</v>
      </c>
      <c r="B828" s="21" t="s">
        <v>394</v>
      </c>
      <c r="C828" s="21" t="s">
        <v>33</v>
      </c>
      <c r="D828" s="21" t="s">
        <v>86</v>
      </c>
      <c r="E828" s="21" t="s">
        <v>158</v>
      </c>
      <c r="F828" s="21" t="s">
        <v>395</v>
      </c>
      <c r="G828" s="21" t="s">
        <v>396</v>
      </c>
      <c r="H828" s="21" t="s">
        <v>397</v>
      </c>
      <c r="I828" s="21" t="s">
        <v>398</v>
      </c>
      <c r="J828" s="21" t="s">
        <v>399</v>
      </c>
      <c r="K828" s="22">
        <v>1.3280000000000001</v>
      </c>
      <c r="L828" s="22">
        <f t="shared" si="36"/>
        <v>0.75882334313098643</v>
      </c>
      <c r="M828" s="22">
        <f t="shared" si="37"/>
        <v>-0.39816403487635432</v>
      </c>
      <c r="N828" s="23">
        <v>5.17171013347418E-3</v>
      </c>
      <c r="O828" s="24">
        <f t="shared" si="38"/>
        <v>2.2863658246579401</v>
      </c>
    </row>
    <row r="829" spans="1:15">
      <c r="A829" s="21" t="s">
        <v>5326</v>
      </c>
      <c r="B829" s="21" t="s">
        <v>5327</v>
      </c>
      <c r="C829" s="21" t="s">
        <v>33</v>
      </c>
      <c r="D829" s="21" t="s">
        <v>86</v>
      </c>
      <c r="E829" s="21" t="s">
        <v>158</v>
      </c>
      <c r="F829" s="21" t="s">
        <v>5328</v>
      </c>
      <c r="G829" s="21" t="s">
        <v>5329</v>
      </c>
      <c r="H829" s="21" t="s">
        <v>5330</v>
      </c>
      <c r="I829" s="21" t="s">
        <v>5331</v>
      </c>
      <c r="J829" s="21" t="s">
        <v>40</v>
      </c>
      <c r="K829" s="22">
        <v>1.369</v>
      </c>
      <c r="L829" s="22">
        <f t="shared" si="36"/>
        <v>0.782250871043916</v>
      </c>
      <c r="M829" s="22">
        <f t="shared" si="37"/>
        <v>-0.3542967349653795</v>
      </c>
      <c r="N829" s="23">
        <v>0.65229982868578595</v>
      </c>
      <c r="O829" s="24">
        <f t="shared" si="38"/>
        <v>0.18555273553672991</v>
      </c>
    </row>
    <row r="830" spans="1:15">
      <c r="A830" s="21" t="s">
        <v>5332</v>
      </c>
      <c r="B830" s="21" t="s">
        <v>5333</v>
      </c>
      <c r="C830" s="21" t="s">
        <v>33</v>
      </c>
      <c r="D830" s="21" t="s">
        <v>86</v>
      </c>
      <c r="E830" s="21" t="s">
        <v>214</v>
      </c>
      <c r="F830" s="21" t="s">
        <v>3317</v>
      </c>
      <c r="G830" s="21" t="s">
        <v>5334</v>
      </c>
      <c r="H830" s="21" t="s">
        <v>5335</v>
      </c>
      <c r="I830" s="21" t="s">
        <v>5336</v>
      </c>
      <c r="J830" s="21" t="s">
        <v>40</v>
      </c>
      <c r="K830" s="22">
        <v>0.84899999999999998</v>
      </c>
      <c r="L830" s="22">
        <f t="shared" si="36"/>
        <v>0.48512124873358997</v>
      </c>
      <c r="M830" s="22">
        <f t="shared" si="37"/>
        <v>-1.0435827226702405</v>
      </c>
      <c r="N830" s="23">
        <v>1</v>
      </c>
      <c r="O830" s="24">
        <f t="shared" si="38"/>
        <v>0</v>
      </c>
    </row>
    <row r="831" spans="1:15">
      <c r="A831" s="21" t="s">
        <v>5337</v>
      </c>
      <c r="B831" s="21" t="s">
        <v>5338</v>
      </c>
      <c r="C831" s="21" t="s">
        <v>186</v>
      </c>
      <c r="D831" s="21" t="s">
        <v>141</v>
      </c>
      <c r="E831" s="21" t="s">
        <v>2024</v>
      </c>
      <c r="F831" s="21" t="s">
        <v>5339</v>
      </c>
      <c r="G831" s="21" t="s">
        <v>5340</v>
      </c>
      <c r="H831" s="21" t="s">
        <v>5341</v>
      </c>
      <c r="I831" s="21" t="s">
        <v>5342</v>
      </c>
      <c r="J831" s="21" t="s">
        <v>483</v>
      </c>
      <c r="K831" s="22">
        <v>1.004</v>
      </c>
      <c r="L831" s="22">
        <f t="shared" si="36"/>
        <v>0.57368873230686024</v>
      </c>
      <c r="M831" s="22">
        <f t="shared" si="37"/>
        <v>-0.8016599122725071</v>
      </c>
      <c r="N831" s="23">
        <v>1</v>
      </c>
      <c r="O831" s="24">
        <f t="shared" si="38"/>
        <v>0</v>
      </c>
    </row>
    <row r="832" spans="1:15">
      <c r="A832" s="21" t="s">
        <v>5343</v>
      </c>
      <c r="B832" s="21" t="s">
        <v>5344</v>
      </c>
      <c r="C832" s="21" t="s">
        <v>5345</v>
      </c>
      <c r="D832" s="21" t="s">
        <v>34</v>
      </c>
      <c r="E832" s="21" t="s">
        <v>151</v>
      </c>
      <c r="F832" s="21" t="s">
        <v>5346</v>
      </c>
      <c r="G832" s="21" t="s">
        <v>5347</v>
      </c>
      <c r="H832" s="21" t="s">
        <v>5348</v>
      </c>
      <c r="I832" s="21" t="s">
        <v>5349</v>
      </c>
      <c r="J832" s="21" t="s">
        <v>650</v>
      </c>
      <c r="K832" s="22">
        <v>1.33</v>
      </c>
      <c r="L832" s="22">
        <f t="shared" si="36"/>
        <v>0.75996614937064155</v>
      </c>
      <c r="M832" s="22">
        <f t="shared" si="37"/>
        <v>-0.39599293583472706</v>
      </c>
      <c r="N832" s="23">
        <v>1</v>
      </c>
      <c r="O832" s="24">
        <f t="shared" si="38"/>
        <v>0</v>
      </c>
    </row>
    <row r="833" spans="1:15">
      <c r="A833" s="21" t="s">
        <v>5350</v>
      </c>
      <c r="B833" s="21" t="s">
        <v>5351</v>
      </c>
      <c r="C833" s="21" t="s">
        <v>33</v>
      </c>
      <c r="D833" s="21" t="s">
        <v>86</v>
      </c>
      <c r="E833" s="21" t="s">
        <v>511</v>
      </c>
      <c r="F833" s="21" t="s">
        <v>5352</v>
      </c>
      <c r="G833" s="21" t="s">
        <v>5353</v>
      </c>
      <c r="H833" s="21" t="s">
        <v>5354</v>
      </c>
      <c r="I833" s="21" t="s">
        <v>5355</v>
      </c>
      <c r="J833" s="21" t="s">
        <v>1251</v>
      </c>
      <c r="K833" s="22">
        <v>1.427</v>
      </c>
      <c r="L833" s="22">
        <f t="shared" si="36"/>
        <v>0.81539225199391396</v>
      </c>
      <c r="M833" s="22">
        <f t="shared" si="37"/>
        <v>-0.29443384674751549</v>
      </c>
      <c r="N833" s="23">
        <v>0.93074911709976105</v>
      </c>
      <c r="O833" s="24">
        <f t="shared" si="38"/>
        <v>3.1167367077213112E-2</v>
      </c>
    </row>
    <row r="834" spans="1:15">
      <c r="A834" s="21" t="s">
        <v>5356</v>
      </c>
      <c r="B834" s="21" t="s">
        <v>5357</v>
      </c>
      <c r="C834" s="21" t="s">
        <v>33</v>
      </c>
      <c r="D834" s="21" t="s">
        <v>86</v>
      </c>
      <c r="E834" s="21" t="s">
        <v>111</v>
      </c>
      <c r="F834" s="21" t="s">
        <v>5358</v>
      </c>
      <c r="G834" s="21" t="s">
        <v>5359</v>
      </c>
      <c r="H834" s="21" t="s">
        <v>5360</v>
      </c>
      <c r="I834" s="21" t="s">
        <v>5361</v>
      </c>
      <c r="J834" s="21" t="s">
        <v>1687</v>
      </c>
      <c r="K834" s="22">
        <v>1.085</v>
      </c>
      <c r="L834" s="22">
        <f t="shared" ref="L834:L897" si="39">K834/1.750077949</f>
        <v>0.61997238501289176</v>
      </c>
      <c r="M834" s="22">
        <f t="shared" ref="M834:M897" si="40">LOG(L834, 2)</f>
        <v>-0.68972413889143747</v>
      </c>
      <c r="N834" s="23">
        <v>1</v>
      </c>
      <c r="O834" s="24">
        <f t="shared" ref="O834:O897" si="41">-LOG10(N834)</f>
        <v>0</v>
      </c>
    </row>
    <row r="835" spans="1:15">
      <c r="A835" s="21" t="s">
        <v>5362</v>
      </c>
      <c r="B835" s="21" t="s">
        <v>5363</v>
      </c>
      <c r="C835" s="21" t="s">
        <v>53</v>
      </c>
      <c r="D835" s="21" t="s">
        <v>34</v>
      </c>
      <c r="E835" s="21" t="s">
        <v>2518</v>
      </c>
      <c r="F835" s="21" t="s">
        <v>5364</v>
      </c>
      <c r="G835" s="21" t="s">
        <v>5365</v>
      </c>
      <c r="H835" s="21" t="s">
        <v>5366</v>
      </c>
      <c r="I835" s="21" t="s">
        <v>5367</v>
      </c>
      <c r="J835" s="21" t="s">
        <v>40</v>
      </c>
      <c r="K835" s="22">
        <v>1.3919999999999999</v>
      </c>
      <c r="L835" s="22">
        <f t="shared" si="39"/>
        <v>0.79539314279994955</v>
      </c>
      <c r="M835" s="22">
        <f t="shared" si="40"/>
        <v>-0.3302599703745509</v>
      </c>
      <c r="N835" s="23">
        <v>1</v>
      </c>
      <c r="O835" s="24">
        <f t="shared" si="41"/>
        <v>0</v>
      </c>
    </row>
    <row r="836" spans="1:15">
      <c r="A836" s="21" t="s">
        <v>5368</v>
      </c>
      <c r="B836" s="21" t="s">
        <v>5369</v>
      </c>
      <c r="C836" s="21" t="s">
        <v>33</v>
      </c>
      <c r="D836" s="21" t="s">
        <v>54</v>
      </c>
      <c r="E836" s="21" t="s">
        <v>45</v>
      </c>
      <c r="F836" s="21" t="s">
        <v>5370</v>
      </c>
      <c r="G836" s="21" t="s">
        <v>5371</v>
      </c>
      <c r="H836" s="21" t="s">
        <v>5372</v>
      </c>
      <c r="I836" s="21" t="s">
        <v>5373</v>
      </c>
      <c r="J836" s="21" t="s">
        <v>483</v>
      </c>
      <c r="K836" s="22">
        <v>0.59399999999999997</v>
      </c>
      <c r="L836" s="22">
        <f t="shared" si="39"/>
        <v>0.33941345317756472</v>
      </c>
      <c r="M836" s="22">
        <f t="shared" si="40"/>
        <v>-1.5588843454225132</v>
      </c>
      <c r="N836" s="23">
        <v>1</v>
      </c>
      <c r="O836" s="24">
        <f t="shared" si="41"/>
        <v>0</v>
      </c>
    </row>
    <row r="837" spans="1:15">
      <c r="A837" s="21" t="s">
        <v>5374</v>
      </c>
      <c r="B837" s="21" t="s">
        <v>5375</v>
      </c>
      <c r="C837" s="21" t="s">
        <v>5376</v>
      </c>
      <c r="D837" s="21" t="s">
        <v>141</v>
      </c>
      <c r="E837" s="21" t="s">
        <v>336</v>
      </c>
      <c r="F837" s="21" t="s">
        <v>5377</v>
      </c>
      <c r="G837" s="21" t="s">
        <v>5378</v>
      </c>
      <c r="H837" s="21" t="s">
        <v>40</v>
      </c>
      <c r="I837" s="21" t="s">
        <v>5379</v>
      </c>
      <c r="J837" s="21" t="s">
        <v>4940</v>
      </c>
      <c r="K837" s="22">
        <v>1.262</v>
      </c>
      <c r="L837" s="22">
        <f t="shared" si="39"/>
        <v>0.72111073722236818</v>
      </c>
      <c r="M837" s="22">
        <f t="shared" si="40"/>
        <v>-0.47170727124073003</v>
      </c>
      <c r="N837" s="23">
        <v>1</v>
      </c>
      <c r="O837" s="24">
        <f t="shared" si="41"/>
        <v>0</v>
      </c>
    </row>
    <row r="838" spans="1:15">
      <c r="A838" s="21" t="s">
        <v>5380</v>
      </c>
      <c r="B838" s="21" t="s">
        <v>5381</v>
      </c>
      <c r="C838" s="21" t="s">
        <v>33</v>
      </c>
      <c r="D838" s="21" t="s">
        <v>40</v>
      </c>
      <c r="E838" s="21" t="s">
        <v>45</v>
      </c>
      <c r="F838" s="21" t="s">
        <v>5382</v>
      </c>
      <c r="G838" s="21" t="s">
        <v>5383</v>
      </c>
      <c r="H838" s="21" t="s">
        <v>5384</v>
      </c>
      <c r="I838" s="21" t="s">
        <v>5385</v>
      </c>
      <c r="J838" s="21" t="s">
        <v>4786</v>
      </c>
      <c r="K838" s="22">
        <v>1.383</v>
      </c>
      <c r="L838" s="22">
        <f t="shared" si="39"/>
        <v>0.79025051472150165</v>
      </c>
      <c r="M838" s="22">
        <f t="shared" si="40"/>
        <v>-0.33961802507278499</v>
      </c>
      <c r="N838" s="23">
        <v>7.3346487050893597E-2</v>
      </c>
      <c r="O838" s="24">
        <f t="shared" si="41"/>
        <v>1.1346206819699465</v>
      </c>
    </row>
    <row r="839" spans="1:15">
      <c r="A839" s="21" t="s">
        <v>1049</v>
      </c>
      <c r="B839" s="21" t="s">
        <v>1050</v>
      </c>
      <c r="C839" s="21" t="s">
        <v>85</v>
      </c>
      <c r="D839" s="21" t="s">
        <v>34</v>
      </c>
      <c r="E839" s="21" t="s">
        <v>158</v>
      </c>
      <c r="F839" s="21" t="s">
        <v>1051</v>
      </c>
      <c r="G839" s="21" t="s">
        <v>1052</v>
      </c>
      <c r="H839" s="21" t="s">
        <v>1053</v>
      </c>
      <c r="I839" s="21" t="s">
        <v>1054</v>
      </c>
      <c r="J839" s="21" t="s">
        <v>1055</v>
      </c>
      <c r="K839" s="22">
        <v>1.331</v>
      </c>
      <c r="L839" s="22">
        <f t="shared" si="39"/>
        <v>0.76053755249046906</v>
      </c>
      <c r="M839" s="22">
        <f t="shared" si="40"/>
        <v>-0.39490861031138735</v>
      </c>
      <c r="N839" s="23">
        <v>3.7459763646837898E-4</v>
      </c>
      <c r="O839" s="24">
        <f t="shared" si="41"/>
        <v>3.4264349671422525</v>
      </c>
    </row>
    <row r="840" spans="1:15">
      <c r="A840" s="21" t="s">
        <v>5618</v>
      </c>
      <c r="B840" s="21" t="s">
        <v>5619</v>
      </c>
      <c r="C840" s="21" t="s">
        <v>921</v>
      </c>
      <c r="D840" s="21" t="s">
        <v>76</v>
      </c>
      <c r="E840" s="21" t="s">
        <v>336</v>
      </c>
      <c r="F840" s="21" t="s">
        <v>5620</v>
      </c>
      <c r="G840" s="21" t="s">
        <v>5621</v>
      </c>
      <c r="H840" s="21" t="s">
        <v>5622</v>
      </c>
      <c r="I840" s="21" t="s">
        <v>5623</v>
      </c>
      <c r="J840" s="21" t="s">
        <v>1728</v>
      </c>
      <c r="K840" s="22">
        <v>1.333</v>
      </c>
      <c r="L840" s="22">
        <f t="shared" si="39"/>
        <v>0.76168035873012419</v>
      </c>
      <c r="M840" s="22">
        <f t="shared" si="40"/>
        <v>-0.39274240113430592</v>
      </c>
      <c r="N840" s="23">
        <v>3.1039758680175399E-3</v>
      </c>
      <c r="O840" s="24">
        <f t="shared" si="41"/>
        <v>2.5080816638402537</v>
      </c>
    </row>
    <row r="841" spans="1:15">
      <c r="A841" s="21" t="s">
        <v>2667</v>
      </c>
      <c r="B841" s="21" t="s">
        <v>2668</v>
      </c>
      <c r="C841" s="21" t="s">
        <v>33</v>
      </c>
      <c r="D841" s="21" t="s">
        <v>34</v>
      </c>
      <c r="E841" s="21" t="s">
        <v>35</v>
      </c>
      <c r="F841" s="21" t="s">
        <v>2669</v>
      </c>
      <c r="G841" s="21" t="s">
        <v>2670</v>
      </c>
      <c r="H841" s="21" t="s">
        <v>2671</v>
      </c>
      <c r="I841" s="21" t="s">
        <v>2672</v>
      </c>
      <c r="J841" s="21" t="s">
        <v>2673</v>
      </c>
      <c r="K841" s="22">
        <v>1.335</v>
      </c>
      <c r="L841" s="22">
        <f t="shared" si="39"/>
        <v>0.76282316496977931</v>
      </c>
      <c r="M841" s="22">
        <f t="shared" si="40"/>
        <v>-0.39057943964836273</v>
      </c>
      <c r="N841" s="23">
        <v>3.7888653325879298E-8</v>
      </c>
      <c r="O841" s="24">
        <f t="shared" si="41"/>
        <v>7.4214908305532763</v>
      </c>
    </row>
    <row r="842" spans="1:15">
      <c r="A842" s="21" t="s">
        <v>5403</v>
      </c>
      <c r="B842" s="21" t="s">
        <v>5404</v>
      </c>
      <c r="C842" s="21" t="s">
        <v>33</v>
      </c>
      <c r="D842" s="21" t="s">
        <v>40</v>
      </c>
      <c r="E842" s="21" t="s">
        <v>207</v>
      </c>
      <c r="F842" s="21" t="s">
        <v>5405</v>
      </c>
      <c r="G842" s="21" t="s">
        <v>5406</v>
      </c>
      <c r="H842" s="21" t="s">
        <v>5407</v>
      </c>
      <c r="I842" s="21" t="s">
        <v>5408</v>
      </c>
      <c r="J842" s="21" t="s">
        <v>40</v>
      </c>
      <c r="K842" s="22">
        <v>0.82199999999999995</v>
      </c>
      <c r="L842" s="22">
        <f t="shared" si="39"/>
        <v>0.46969336449824611</v>
      </c>
      <c r="M842" s="22">
        <f t="shared" si="40"/>
        <v>-1.0902088825415963</v>
      </c>
      <c r="N842" s="23">
        <v>1</v>
      </c>
      <c r="O842" s="24">
        <f t="shared" si="41"/>
        <v>0</v>
      </c>
    </row>
    <row r="843" spans="1:15">
      <c r="A843" s="21" t="s">
        <v>5409</v>
      </c>
      <c r="B843" s="21" t="s">
        <v>5410</v>
      </c>
      <c r="C843" s="21" t="s">
        <v>132</v>
      </c>
      <c r="D843" s="21" t="s">
        <v>141</v>
      </c>
      <c r="E843" s="21" t="s">
        <v>151</v>
      </c>
      <c r="F843" s="21" t="s">
        <v>5411</v>
      </c>
      <c r="G843" s="21" t="s">
        <v>5412</v>
      </c>
      <c r="H843" s="21" t="s">
        <v>5413</v>
      </c>
      <c r="I843" s="21" t="s">
        <v>5414</v>
      </c>
      <c r="J843" s="21" t="s">
        <v>40</v>
      </c>
      <c r="K843" s="22">
        <v>1.2370000000000001</v>
      </c>
      <c r="L843" s="22">
        <f t="shared" si="39"/>
        <v>0.70682565922667939</v>
      </c>
      <c r="M843" s="22">
        <f t="shared" si="40"/>
        <v>-0.50057368124690937</v>
      </c>
      <c r="N843" s="23">
        <v>1</v>
      </c>
      <c r="O843" s="24">
        <f t="shared" si="41"/>
        <v>0</v>
      </c>
    </row>
    <row r="844" spans="1:15">
      <c r="A844" s="21" t="s">
        <v>117</v>
      </c>
      <c r="B844" s="21" t="s">
        <v>118</v>
      </c>
      <c r="C844" s="21" t="s">
        <v>53</v>
      </c>
      <c r="D844" s="21" t="s">
        <v>86</v>
      </c>
      <c r="E844" s="21" t="s">
        <v>45</v>
      </c>
      <c r="F844" s="21" t="s">
        <v>119</v>
      </c>
      <c r="G844" s="21" t="s">
        <v>120</v>
      </c>
      <c r="H844" s="21" t="s">
        <v>121</v>
      </c>
      <c r="I844" s="21" t="s">
        <v>122</v>
      </c>
      <c r="J844" s="21" t="s">
        <v>123</v>
      </c>
      <c r="K844" s="22">
        <v>1.3360000000000001</v>
      </c>
      <c r="L844" s="22">
        <f t="shared" si="39"/>
        <v>0.76339456808960693</v>
      </c>
      <c r="M844" s="22">
        <f t="shared" si="40"/>
        <v>-0.38949917374922666</v>
      </c>
      <c r="N844" s="23">
        <v>1.3756149030416299E-6</v>
      </c>
      <c r="O844" s="24">
        <f t="shared" si="41"/>
        <v>5.8615031277950056</v>
      </c>
    </row>
    <row r="845" spans="1:15">
      <c r="A845" s="21" t="s">
        <v>5421</v>
      </c>
      <c r="B845" s="21" t="s">
        <v>5422</v>
      </c>
      <c r="C845" s="21" t="s">
        <v>40</v>
      </c>
      <c r="D845" s="21" t="s">
        <v>86</v>
      </c>
      <c r="E845" s="21" t="s">
        <v>77</v>
      </c>
      <c r="F845" s="21" t="s">
        <v>5423</v>
      </c>
      <c r="G845" s="21" t="s">
        <v>5424</v>
      </c>
      <c r="H845" s="21" t="s">
        <v>5425</v>
      </c>
      <c r="I845" s="21" t="s">
        <v>5426</v>
      </c>
      <c r="J845" s="21" t="s">
        <v>5427</v>
      </c>
      <c r="K845" s="22">
        <v>1.2210000000000001</v>
      </c>
      <c r="L845" s="22">
        <f t="shared" si="39"/>
        <v>0.69768320930943861</v>
      </c>
      <c r="M845" s="22">
        <f t="shared" si="40"/>
        <v>-0.51935598123587579</v>
      </c>
      <c r="N845" s="23">
        <v>1</v>
      </c>
      <c r="O845" s="24">
        <f t="shared" si="41"/>
        <v>0</v>
      </c>
    </row>
    <row r="846" spans="1:15">
      <c r="A846" s="21" t="s">
        <v>976</v>
      </c>
      <c r="B846" s="21" t="s">
        <v>977</v>
      </c>
      <c r="C846" s="21" t="s">
        <v>53</v>
      </c>
      <c r="D846" s="21" t="s">
        <v>86</v>
      </c>
      <c r="E846" s="21" t="s">
        <v>151</v>
      </c>
      <c r="F846" s="21" t="s">
        <v>978</v>
      </c>
      <c r="G846" s="21" t="s">
        <v>979</v>
      </c>
      <c r="H846" s="21" t="s">
        <v>980</v>
      </c>
      <c r="I846" s="21" t="s">
        <v>981</v>
      </c>
      <c r="J846" s="21" t="s">
        <v>982</v>
      </c>
      <c r="K846" s="22">
        <v>1.337</v>
      </c>
      <c r="L846" s="22">
        <f t="shared" si="39"/>
        <v>0.76396597120943432</v>
      </c>
      <c r="M846" s="22">
        <f t="shared" si="40"/>
        <v>-0.38841971612992637</v>
      </c>
      <c r="N846" s="23">
        <v>3.3455139876161599E-3</v>
      </c>
      <c r="O846" s="24">
        <f t="shared" si="41"/>
        <v>2.4755371499926464</v>
      </c>
    </row>
    <row r="847" spans="1:15">
      <c r="A847" s="21" t="s">
        <v>5435</v>
      </c>
      <c r="B847" s="21" t="s">
        <v>5436</v>
      </c>
      <c r="C847" s="21" t="s">
        <v>140</v>
      </c>
      <c r="D847" s="21" t="s">
        <v>40</v>
      </c>
      <c r="E847" s="21" t="s">
        <v>40</v>
      </c>
      <c r="F847" s="21" t="s">
        <v>5437</v>
      </c>
      <c r="G847" s="21" t="s">
        <v>5438</v>
      </c>
      <c r="H847" s="21" t="s">
        <v>5439</v>
      </c>
      <c r="I847" s="21" t="s">
        <v>5440</v>
      </c>
      <c r="J847" s="21" t="s">
        <v>1180</v>
      </c>
      <c r="K847" s="22">
        <v>0.83799999999999997</v>
      </c>
      <c r="L847" s="22">
        <f t="shared" si="39"/>
        <v>0.47883581441548689</v>
      </c>
      <c r="M847" s="22">
        <f t="shared" si="40"/>
        <v>-1.0623970325239276</v>
      </c>
      <c r="N847" s="23">
        <v>1</v>
      </c>
      <c r="O847" s="24">
        <f t="shared" si="41"/>
        <v>0</v>
      </c>
    </row>
    <row r="848" spans="1:15">
      <c r="A848" s="21" t="s">
        <v>5441</v>
      </c>
      <c r="B848" s="21" t="s">
        <v>5442</v>
      </c>
      <c r="C848" s="21" t="s">
        <v>1085</v>
      </c>
      <c r="D848" s="21" t="s">
        <v>314</v>
      </c>
      <c r="E848" s="21" t="s">
        <v>937</v>
      </c>
      <c r="F848" s="21" t="s">
        <v>5443</v>
      </c>
      <c r="G848" s="21" t="s">
        <v>5444</v>
      </c>
      <c r="H848" s="21" t="s">
        <v>5445</v>
      </c>
      <c r="I848" s="21" t="s">
        <v>5446</v>
      </c>
      <c r="J848" s="21" t="s">
        <v>40</v>
      </c>
      <c r="K848" s="22">
        <v>1.24</v>
      </c>
      <c r="L848" s="22">
        <f t="shared" si="39"/>
        <v>0.70853986858616202</v>
      </c>
      <c r="M848" s="22">
        <f t="shared" si="40"/>
        <v>-0.49707906094904153</v>
      </c>
      <c r="N848" s="23">
        <v>1</v>
      </c>
      <c r="O848" s="24">
        <f t="shared" si="41"/>
        <v>0</v>
      </c>
    </row>
    <row r="849" spans="1:15">
      <c r="A849" s="21" t="s">
        <v>5447</v>
      </c>
      <c r="B849" s="21" t="s">
        <v>5448</v>
      </c>
      <c r="C849" s="21" t="s">
        <v>33</v>
      </c>
      <c r="D849" s="21" t="s">
        <v>86</v>
      </c>
      <c r="E849" s="21" t="s">
        <v>151</v>
      </c>
      <c r="F849" s="21" t="s">
        <v>5449</v>
      </c>
      <c r="G849" s="21" t="s">
        <v>5450</v>
      </c>
      <c r="H849" s="21" t="s">
        <v>5451</v>
      </c>
      <c r="I849" s="21" t="s">
        <v>5452</v>
      </c>
      <c r="J849" s="21" t="s">
        <v>1687</v>
      </c>
      <c r="K849" s="22">
        <v>1.1990000000000001</v>
      </c>
      <c r="L849" s="22">
        <f t="shared" si="39"/>
        <v>0.68511234067323257</v>
      </c>
      <c r="M849" s="22">
        <f t="shared" si="40"/>
        <v>-0.54558752280905531</v>
      </c>
      <c r="N849" s="23">
        <v>1</v>
      </c>
      <c r="O849" s="24">
        <f t="shared" si="41"/>
        <v>0</v>
      </c>
    </row>
    <row r="850" spans="1:15">
      <c r="A850" s="21" t="s">
        <v>5453</v>
      </c>
      <c r="B850" s="21" t="s">
        <v>5454</v>
      </c>
      <c r="C850" s="21" t="s">
        <v>53</v>
      </c>
      <c r="D850" s="21" t="s">
        <v>86</v>
      </c>
      <c r="E850" s="21" t="s">
        <v>158</v>
      </c>
      <c r="F850" s="21" t="s">
        <v>5455</v>
      </c>
      <c r="G850" s="21" t="s">
        <v>5456</v>
      </c>
      <c r="H850" s="21" t="s">
        <v>5457</v>
      </c>
      <c r="I850" s="21" t="s">
        <v>5458</v>
      </c>
      <c r="J850" s="21" t="s">
        <v>40</v>
      </c>
      <c r="K850" s="22">
        <v>1.2829999999999999</v>
      </c>
      <c r="L850" s="22">
        <f t="shared" si="39"/>
        <v>0.73311020273874661</v>
      </c>
      <c r="M850" s="22">
        <f t="shared" si="40"/>
        <v>-0.44789801113359673</v>
      </c>
      <c r="N850" s="23">
        <v>1</v>
      </c>
      <c r="O850" s="24">
        <f t="shared" si="41"/>
        <v>0</v>
      </c>
    </row>
    <row r="851" spans="1:15">
      <c r="A851" s="21" t="s">
        <v>5459</v>
      </c>
      <c r="B851" s="21" t="s">
        <v>5460</v>
      </c>
      <c r="C851" s="21" t="s">
        <v>33</v>
      </c>
      <c r="D851" s="21" t="s">
        <v>86</v>
      </c>
      <c r="E851" s="21" t="s">
        <v>158</v>
      </c>
      <c r="F851" s="21" t="s">
        <v>5461</v>
      </c>
      <c r="G851" s="21" t="s">
        <v>5462</v>
      </c>
      <c r="H851" s="21" t="s">
        <v>5463</v>
      </c>
      <c r="I851" s="21" t="s">
        <v>5464</v>
      </c>
      <c r="J851" s="21" t="s">
        <v>1940</v>
      </c>
      <c r="K851" s="22">
        <v>0.99299999999999999</v>
      </c>
      <c r="L851" s="22">
        <f t="shared" si="39"/>
        <v>0.56740329798875722</v>
      </c>
      <c r="M851" s="22">
        <f t="shared" si="40"/>
        <v>-0.8175535586949052</v>
      </c>
      <c r="N851" s="23">
        <v>1</v>
      </c>
      <c r="O851" s="24">
        <f t="shared" si="41"/>
        <v>0</v>
      </c>
    </row>
    <row r="852" spans="1:15">
      <c r="A852" s="21" t="s">
        <v>5465</v>
      </c>
      <c r="B852" s="21" t="s">
        <v>5466</v>
      </c>
      <c r="C852" s="21" t="s">
        <v>53</v>
      </c>
      <c r="D852" s="21" t="s">
        <v>34</v>
      </c>
      <c r="E852" s="21" t="s">
        <v>158</v>
      </c>
      <c r="F852" s="21" t="s">
        <v>5467</v>
      </c>
      <c r="G852" s="21" t="s">
        <v>5468</v>
      </c>
      <c r="H852" s="21" t="s">
        <v>5469</v>
      </c>
      <c r="I852" s="21" t="s">
        <v>5470</v>
      </c>
      <c r="J852" s="21" t="s">
        <v>40</v>
      </c>
      <c r="K852" s="22">
        <v>1.2090000000000001</v>
      </c>
      <c r="L852" s="22">
        <f t="shared" si="39"/>
        <v>0.69082637187150808</v>
      </c>
      <c r="M852" s="22">
        <f t="shared" si="40"/>
        <v>-0.53360493697415534</v>
      </c>
      <c r="N852" s="23">
        <v>1</v>
      </c>
      <c r="O852" s="24">
        <f t="shared" si="41"/>
        <v>0</v>
      </c>
    </row>
    <row r="853" spans="1:15">
      <c r="A853" s="21" t="s">
        <v>3918</v>
      </c>
      <c r="B853" s="21" t="s">
        <v>3919</v>
      </c>
      <c r="C853" s="21" t="s">
        <v>33</v>
      </c>
      <c r="D853" s="21" t="s">
        <v>86</v>
      </c>
      <c r="E853" s="21" t="s">
        <v>511</v>
      </c>
      <c r="F853" s="21" t="s">
        <v>3920</v>
      </c>
      <c r="G853" s="21" t="s">
        <v>3921</v>
      </c>
      <c r="H853" s="21" t="s">
        <v>3922</v>
      </c>
      <c r="I853" s="21" t="s">
        <v>3923</v>
      </c>
      <c r="J853" s="21" t="s">
        <v>40</v>
      </c>
      <c r="K853" s="22">
        <v>1.34</v>
      </c>
      <c r="L853" s="22">
        <f t="shared" si="39"/>
        <v>0.76568018056891707</v>
      </c>
      <c r="M853" s="22">
        <f t="shared" si="40"/>
        <v>-0.38518618087814421</v>
      </c>
      <c r="N853" s="23">
        <v>1.30001189409116E-2</v>
      </c>
      <c r="O853" s="24">
        <f t="shared" si="41"/>
        <v>1.8860526742204498</v>
      </c>
    </row>
    <row r="854" spans="1:15">
      <c r="A854" s="21" t="s">
        <v>5478</v>
      </c>
      <c r="B854" s="21" t="s">
        <v>5479</v>
      </c>
      <c r="C854" s="21" t="s">
        <v>921</v>
      </c>
      <c r="D854" s="21" t="s">
        <v>141</v>
      </c>
      <c r="E854" s="21" t="s">
        <v>519</v>
      </c>
      <c r="F854" s="21" t="s">
        <v>5480</v>
      </c>
      <c r="G854" s="21" t="s">
        <v>5481</v>
      </c>
      <c r="H854" s="21" t="s">
        <v>5482</v>
      </c>
      <c r="I854" s="21" t="s">
        <v>5483</v>
      </c>
      <c r="J854" s="21" t="s">
        <v>40</v>
      </c>
      <c r="K854" s="22">
        <v>0.75600000000000001</v>
      </c>
      <c r="L854" s="22">
        <f t="shared" si="39"/>
        <v>0.43198075858962781</v>
      </c>
      <c r="M854" s="22">
        <f t="shared" si="40"/>
        <v>-1.2109610420022063</v>
      </c>
      <c r="N854" s="23">
        <v>1</v>
      </c>
      <c r="O854" s="24">
        <f t="shared" si="41"/>
        <v>0</v>
      </c>
    </row>
    <row r="855" spans="1:15">
      <c r="A855" s="21" t="s">
        <v>5484</v>
      </c>
      <c r="B855" s="21" t="s">
        <v>5485</v>
      </c>
      <c r="C855" s="21" t="s">
        <v>186</v>
      </c>
      <c r="D855" s="21" t="s">
        <v>141</v>
      </c>
      <c r="E855" s="21" t="s">
        <v>5486</v>
      </c>
      <c r="F855" s="21" t="s">
        <v>5487</v>
      </c>
      <c r="G855" s="21" t="s">
        <v>5488</v>
      </c>
      <c r="H855" s="21" t="s">
        <v>5489</v>
      </c>
      <c r="I855" s="21" t="s">
        <v>5490</v>
      </c>
      <c r="J855" s="21" t="s">
        <v>1180</v>
      </c>
      <c r="K855" s="22">
        <v>1.3069999999999999</v>
      </c>
      <c r="L855" s="22">
        <f t="shared" si="39"/>
        <v>0.74682387761460789</v>
      </c>
      <c r="M855" s="22">
        <f t="shared" si="40"/>
        <v>-0.42116004042784583</v>
      </c>
      <c r="N855" s="23">
        <v>1</v>
      </c>
      <c r="O855" s="24">
        <f t="shared" si="41"/>
        <v>0</v>
      </c>
    </row>
    <row r="856" spans="1:15">
      <c r="A856" s="21" t="s">
        <v>5491</v>
      </c>
      <c r="B856" s="21" t="s">
        <v>5492</v>
      </c>
      <c r="C856" s="21" t="s">
        <v>33</v>
      </c>
      <c r="D856" s="21" t="s">
        <v>314</v>
      </c>
      <c r="E856" s="21" t="s">
        <v>151</v>
      </c>
      <c r="F856" s="21" t="s">
        <v>5493</v>
      </c>
      <c r="G856" s="21" t="s">
        <v>5494</v>
      </c>
      <c r="H856" s="21" t="s">
        <v>5495</v>
      </c>
      <c r="I856" s="21" t="s">
        <v>5496</v>
      </c>
      <c r="J856" s="21" t="s">
        <v>40</v>
      </c>
      <c r="K856" s="22">
        <v>1.1739999999999999</v>
      </c>
      <c r="L856" s="22">
        <f t="shared" si="39"/>
        <v>0.67082726267754367</v>
      </c>
      <c r="M856" s="22">
        <f t="shared" si="40"/>
        <v>-0.5759867731132271</v>
      </c>
      <c r="N856" s="23">
        <v>0.99195500834336303</v>
      </c>
      <c r="O856" s="24">
        <f t="shared" si="41"/>
        <v>3.508025498369208E-3</v>
      </c>
    </row>
    <row r="857" spans="1:15">
      <c r="A857" s="21" t="s">
        <v>5497</v>
      </c>
      <c r="B857" s="21" t="s">
        <v>5498</v>
      </c>
      <c r="C857" s="21" t="s">
        <v>40</v>
      </c>
      <c r="D857" s="21" t="s">
        <v>86</v>
      </c>
      <c r="E857" s="21" t="s">
        <v>40</v>
      </c>
      <c r="F857" s="21" t="s">
        <v>5499</v>
      </c>
      <c r="G857" s="21" t="s">
        <v>5500</v>
      </c>
      <c r="H857" s="21" t="s">
        <v>5501</v>
      </c>
      <c r="I857" s="21" t="s">
        <v>5502</v>
      </c>
      <c r="J857" s="21" t="s">
        <v>40</v>
      </c>
      <c r="K857" s="22">
        <v>1.45</v>
      </c>
      <c r="L857" s="22">
        <f t="shared" si="39"/>
        <v>0.82853452374994752</v>
      </c>
      <c r="M857" s="22">
        <f t="shared" si="40"/>
        <v>-0.27136628132098228</v>
      </c>
      <c r="N857" s="23">
        <v>0.64086452902614899</v>
      </c>
      <c r="O857" s="24">
        <f t="shared" si="41"/>
        <v>0.19323376535542766</v>
      </c>
    </row>
    <row r="858" spans="1:15">
      <c r="A858" s="21" t="s">
        <v>5503</v>
      </c>
      <c r="B858" s="21" t="s">
        <v>5504</v>
      </c>
      <c r="C858" s="21" t="s">
        <v>40</v>
      </c>
      <c r="D858" s="21" t="s">
        <v>86</v>
      </c>
      <c r="E858" s="21" t="s">
        <v>40</v>
      </c>
      <c r="F858" s="21" t="s">
        <v>5505</v>
      </c>
      <c r="G858" s="21" t="s">
        <v>5506</v>
      </c>
      <c r="H858" s="21" t="s">
        <v>5507</v>
      </c>
      <c r="I858" s="21" t="s">
        <v>5508</v>
      </c>
      <c r="J858" s="21" t="s">
        <v>40</v>
      </c>
      <c r="K858" s="22">
        <v>1.248</v>
      </c>
      <c r="L858" s="22">
        <f t="shared" si="39"/>
        <v>0.71311109354478242</v>
      </c>
      <c r="M858" s="22">
        <f t="shared" si="40"/>
        <v>-0.48780124736103081</v>
      </c>
      <c r="N858" s="23">
        <v>0.82025961917298995</v>
      </c>
      <c r="O858" s="24">
        <f t="shared" si="41"/>
        <v>8.604866794678534E-2</v>
      </c>
    </row>
    <row r="859" spans="1:15">
      <c r="A859" s="21" t="s">
        <v>5509</v>
      </c>
      <c r="B859" s="21" t="s">
        <v>5510</v>
      </c>
      <c r="C859" s="21" t="s">
        <v>132</v>
      </c>
      <c r="D859" s="21" t="s">
        <v>40</v>
      </c>
      <c r="E859" s="21" t="s">
        <v>937</v>
      </c>
      <c r="F859" s="21" t="s">
        <v>5511</v>
      </c>
      <c r="G859" s="21" t="s">
        <v>5512</v>
      </c>
      <c r="H859" s="21" t="s">
        <v>5513</v>
      </c>
      <c r="I859" s="21" t="s">
        <v>5514</v>
      </c>
      <c r="J859" s="21" t="s">
        <v>40</v>
      </c>
      <c r="K859" s="22">
        <v>0.89200000000000002</v>
      </c>
      <c r="L859" s="22">
        <f t="shared" si="39"/>
        <v>0.50969158288617467</v>
      </c>
      <c r="M859" s="22">
        <f t="shared" si="40"/>
        <v>-0.97230356630297421</v>
      </c>
      <c r="N859" s="23">
        <v>1</v>
      </c>
      <c r="O859" s="24">
        <f t="shared" si="41"/>
        <v>0</v>
      </c>
    </row>
    <row r="860" spans="1:15">
      <c r="A860" s="21" t="s">
        <v>5515</v>
      </c>
      <c r="B860" s="21" t="s">
        <v>5516</v>
      </c>
      <c r="C860" s="21" t="s">
        <v>33</v>
      </c>
      <c r="D860" s="21" t="s">
        <v>54</v>
      </c>
      <c r="E860" s="21" t="s">
        <v>511</v>
      </c>
      <c r="F860" s="21" t="s">
        <v>2017</v>
      </c>
      <c r="G860" s="21" t="s">
        <v>5517</v>
      </c>
      <c r="H860" s="21" t="s">
        <v>5518</v>
      </c>
      <c r="I860" s="21" t="s">
        <v>5519</v>
      </c>
      <c r="J860" s="21" t="s">
        <v>5520</v>
      </c>
      <c r="K860" s="22">
        <v>1.35</v>
      </c>
      <c r="L860" s="22">
        <f t="shared" si="39"/>
        <v>0.77139421176719258</v>
      </c>
      <c r="M860" s="22">
        <f t="shared" si="40"/>
        <v>-0.37445977428508576</v>
      </c>
      <c r="N860" s="23">
        <v>1</v>
      </c>
      <c r="O860" s="24">
        <f t="shared" si="41"/>
        <v>0</v>
      </c>
    </row>
    <row r="861" spans="1:15">
      <c r="A861" s="21" t="s">
        <v>5521</v>
      </c>
      <c r="B861" s="21" t="s">
        <v>5522</v>
      </c>
      <c r="C861" s="21" t="s">
        <v>53</v>
      </c>
      <c r="D861" s="21" t="s">
        <v>34</v>
      </c>
      <c r="E861" s="21" t="s">
        <v>158</v>
      </c>
      <c r="F861" s="21" t="s">
        <v>5523</v>
      </c>
      <c r="G861" s="21" t="s">
        <v>5524</v>
      </c>
      <c r="H861" s="21" t="s">
        <v>5525</v>
      </c>
      <c r="I861" s="21" t="s">
        <v>5526</v>
      </c>
      <c r="J861" s="21" t="s">
        <v>40</v>
      </c>
      <c r="K861" s="22">
        <v>1.252</v>
      </c>
      <c r="L861" s="22">
        <f t="shared" si="39"/>
        <v>0.71539670602409267</v>
      </c>
      <c r="M861" s="22">
        <f t="shared" si="40"/>
        <v>-0.4831846192906607</v>
      </c>
      <c r="N861" s="23">
        <v>1</v>
      </c>
      <c r="O861" s="24">
        <f t="shared" si="41"/>
        <v>0</v>
      </c>
    </row>
    <row r="862" spans="1:15">
      <c r="A862" s="21" t="s">
        <v>5527</v>
      </c>
      <c r="B862" s="21" t="s">
        <v>5528</v>
      </c>
      <c r="C862" s="21" t="s">
        <v>33</v>
      </c>
      <c r="D862" s="21" t="s">
        <v>34</v>
      </c>
      <c r="E862" s="21" t="s">
        <v>111</v>
      </c>
      <c r="F862" s="21" t="s">
        <v>4980</v>
      </c>
      <c r="G862" s="21" t="s">
        <v>5529</v>
      </c>
      <c r="H862" s="21" t="s">
        <v>5530</v>
      </c>
      <c r="I862" s="21" t="s">
        <v>5531</v>
      </c>
      <c r="J862" s="21" t="s">
        <v>5532</v>
      </c>
      <c r="K862" s="22">
        <v>0.75700000000000001</v>
      </c>
      <c r="L862" s="22">
        <f t="shared" si="39"/>
        <v>0.43255216170945537</v>
      </c>
      <c r="M862" s="22">
        <f t="shared" si="40"/>
        <v>-1.2090539762375474</v>
      </c>
      <c r="N862" s="23">
        <v>1</v>
      </c>
      <c r="O862" s="24">
        <f t="shared" si="41"/>
        <v>0</v>
      </c>
    </row>
    <row r="863" spans="1:15">
      <c r="A863" s="21" t="s">
        <v>7747</v>
      </c>
      <c r="B863" s="21" t="s">
        <v>7748</v>
      </c>
      <c r="C863" s="21" t="s">
        <v>235</v>
      </c>
      <c r="D863" s="21" t="s">
        <v>40</v>
      </c>
      <c r="E863" s="21" t="s">
        <v>1468</v>
      </c>
      <c r="F863" s="21" t="s">
        <v>7749</v>
      </c>
      <c r="G863" s="21" t="s">
        <v>7750</v>
      </c>
      <c r="H863" s="21" t="s">
        <v>7751</v>
      </c>
      <c r="I863" s="21" t="s">
        <v>7752</v>
      </c>
      <c r="J863" s="21" t="s">
        <v>40</v>
      </c>
      <c r="K863" s="22">
        <v>1.34</v>
      </c>
      <c r="L863" s="22">
        <f t="shared" si="39"/>
        <v>0.76568018056891707</v>
      </c>
      <c r="M863" s="22">
        <f t="shared" si="40"/>
        <v>-0.38518618087814421</v>
      </c>
      <c r="N863" s="23">
        <v>3.2769142674489E-2</v>
      </c>
      <c r="O863" s="24">
        <f t="shared" si="41"/>
        <v>1.4845349207356944</v>
      </c>
    </row>
    <row r="864" spans="1:15">
      <c r="A864" s="21" t="s">
        <v>5538</v>
      </c>
      <c r="B864" s="21" t="s">
        <v>5539</v>
      </c>
      <c r="C864" s="21" t="s">
        <v>33</v>
      </c>
      <c r="D864" s="21" t="s">
        <v>40</v>
      </c>
      <c r="E864" s="21" t="s">
        <v>151</v>
      </c>
      <c r="F864" s="21" t="s">
        <v>5473</v>
      </c>
      <c r="G864" s="21" t="s">
        <v>5540</v>
      </c>
      <c r="H864" s="21" t="s">
        <v>5541</v>
      </c>
      <c r="I864" s="21" t="s">
        <v>5542</v>
      </c>
      <c r="J864" s="21" t="s">
        <v>40</v>
      </c>
      <c r="K864" s="22">
        <v>1.33</v>
      </c>
      <c r="L864" s="22">
        <f t="shared" si="39"/>
        <v>0.75996614937064155</v>
      </c>
      <c r="M864" s="22">
        <f t="shared" si="40"/>
        <v>-0.39599293583472706</v>
      </c>
      <c r="N864" s="23">
        <v>0.90068968757439005</v>
      </c>
      <c r="O864" s="24">
        <f t="shared" si="41"/>
        <v>4.5424809672337162E-2</v>
      </c>
    </row>
    <row r="865" spans="1:15">
      <c r="A865" s="21" t="s">
        <v>5543</v>
      </c>
      <c r="B865" s="21" t="s">
        <v>5544</v>
      </c>
      <c r="C865" s="21" t="s">
        <v>40</v>
      </c>
      <c r="D865" s="21" t="s">
        <v>141</v>
      </c>
      <c r="E865" s="21" t="s">
        <v>937</v>
      </c>
      <c r="F865" s="21" t="s">
        <v>5545</v>
      </c>
      <c r="G865" s="21" t="s">
        <v>5546</v>
      </c>
      <c r="H865" s="21" t="s">
        <v>5547</v>
      </c>
      <c r="I865" s="21" t="s">
        <v>5548</v>
      </c>
      <c r="J865" s="21" t="s">
        <v>40</v>
      </c>
      <c r="K865" s="22">
        <v>2.069</v>
      </c>
      <c r="L865" s="22">
        <f t="shared" si="39"/>
        <v>1.182233054923201</v>
      </c>
      <c r="M865" s="22">
        <f t="shared" si="40"/>
        <v>0.2415144636367304</v>
      </c>
      <c r="N865" s="23">
        <v>0.65960023820360603</v>
      </c>
      <c r="O865" s="24">
        <f t="shared" si="41"/>
        <v>0.18071919618929416</v>
      </c>
    </row>
    <row r="866" spans="1:15">
      <c r="A866" s="21" t="s">
        <v>386</v>
      </c>
      <c r="B866" s="21" t="s">
        <v>387</v>
      </c>
      <c r="C866" s="21" t="s">
        <v>53</v>
      </c>
      <c r="D866" s="21" t="s">
        <v>44</v>
      </c>
      <c r="E866" s="21" t="s">
        <v>45</v>
      </c>
      <c r="F866" s="21" t="s">
        <v>388</v>
      </c>
      <c r="G866" s="21" t="s">
        <v>389</v>
      </c>
      <c r="H866" s="21" t="s">
        <v>390</v>
      </c>
      <c r="I866" s="21" t="s">
        <v>391</v>
      </c>
      <c r="J866" s="21" t="s">
        <v>392</v>
      </c>
      <c r="K866" s="22">
        <v>1.3440000000000001</v>
      </c>
      <c r="L866" s="22">
        <f t="shared" si="39"/>
        <v>0.76796579304822732</v>
      </c>
      <c r="M866" s="22">
        <f t="shared" si="40"/>
        <v>-0.38088604344451871</v>
      </c>
      <c r="N866" s="23">
        <v>3.5372011033003699E-2</v>
      </c>
      <c r="O866" s="24">
        <f t="shared" si="41"/>
        <v>1.4513402481946218</v>
      </c>
    </row>
    <row r="867" spans="1:15">
      <c r="A867" s="21" t="s">
        <v>5555</v>
      </c>
      <c r="B867" s="21" t="s">
        <v>5556</v>
      </c>
      <c r="C867" s="21" t="s">
        <v>53</v>
      </c>
      <c r="D867" s="21" t="s">
        <v>40</v>
      </c>
      <c r="E867" s="21" t="s">
        <v>5557</v>
      </c>
      <c r="F867" s="21" t="s">
        <v>5558</v>
      </c>
      <c r="G867" s="21" t="s">
        <v>5559</v>
      </c>
      <c r="H867" s="21" t="s">
        <v>5560</v>
      </c>
      <c r="I867" s="21" t="s">
        <v>5561</v>
      </c>
      <c r="J867" s="21" t="s">
        <v>4441</v>
      </c>
      <c r="K867" s="22">
        <v>1.113</v>
      </c>
      <c r="L867" s="22">
        <f t="shared" si="39"/>
        <v>0.63597167236806318</v>
      </c>
      <c r="M867" s="22">
        <f t="shared" si="40"/>
        <v>-0.65296558888131961</v>
      </c>
      <c r="N867" s="23">
        <v>1</v>
      </c>
      <c r="O867" s="24">
        <f t="shared" si="41"/>
        <v>0</v>
      </c>
    </row>
    <row r="868" spans="1:15">
      <c r="A868" s="21" t="s">
        <v>5562</v>
      </c>
      <c r="B868" s="21" t="s">
        <v>5563</v>
      </c>
      <c r="C868" s="21" t="s">
        <v>1267</v>
      </c>
      <c r="D868" s="21" t="s">
        <v>34</v>
      </c>
      <c r="E868" s="21" t="s">
        <v>158</v>
      </c>
      <c r="F868" s="21" t="s">
        <v>5564</v>
      </c>
      <c r="G868" s="21" t="s">
        <v>5565</v>
      </c>
      <c r="H868" s="21" t="s">
        <v>5566</v>
      </c>
      <c r="I868" s="21" t="s">
        <v>5567</v>
      </c>
      <c r="J868" s="21" t="s">
        <v>5568</v>
      </c>
      <c r="K868" s="22">
        <v>1.2629999999999999</v>
      </c>
      <c r="L868" s="22">
        <f t="shared" si="39"/>
        <v>0.72168214034219558</v>
      </c>
      <c r="M868" s="22">
        <f t="shared" si="40"/>
        <v>-0.47056454243572704</v>
      </c>
      <c r="N868" s="23">
        <v>1</v>
      </c>
      <c r="O868" s="24">
        <f t="shared" si="41"/>
        <v>0</v>
      </c>
    </row>
    <row r="869" spans="1:15">
      <c r="A869" s="21" t="s">
        <v>5569</v>
      </c>
      <c r="B869" s="21" t="s">
        <v>5570</v>
      </c>
      <c r="C869" s="21" t="s">
        <v>40</v>
      </c>
      <c r="D869" s="21" t="s">
        <v>141</v>
      </c>
      <c r="E869" s="21" t="s">
        <v>40</v>
      </c>
      <c r="F869" s="21" t="s">
        <v>5571</v>
      </c>
      <c r="G869" s="21" t="s">
        <v>5572</v>
      </c>
      <c r="H869" s="21" t="s">
        <v>5573</v>
      </c>
      <c r="I869" s="21" t="s">
        <v>5574</v>
      </c>
      <c r="J869" s="21" t="s">
        <v>40</v>
      </c>
      <c r="K869" s="22">
        <v>1.254</v>
      </c>
      <c r="L869" s="22">
        <f t="shared" si="39"/>
        <v>0.71653951226374779</v>
      </c>
      <c r="M869" s="22">
        <f t="shared" si="40"/>
        <v>-0.48088183342124002</v>
      </c>
      <c r="N869" s="23">
        <v>1</v>
      </c>
      <c r="O869" s="24">
        <f t="shared" si="41"/>
        <v>0</v>
      </c>
    </row>
    <row r="870" spans="1:15">
      <c r="A870" s="21" t="s">
        <v>5575</v>
      </c>
      <c r="B870" s="21" t="s">
        <v>5576</v>
      </c>
      <c r="C870" s="21" t="s">
        <v>85</v>
      </c>
      <c r="D870" s="21" t="s">
        <v>86</v>
      </c>
      <c r="E870" s="21" t="s">
        <v>1036</v>
      </c>
      <c r="F870" s="21" t="s">
        <v>5577</v>
      </c>
      <c r="G870" s="21" t="s">
        <v>5578</v>
      </c>
      <c r="H870" s="21" t="s">
        <v>5579</v>
      </c>
      <c r="I870" s="21" t="s">
        <v>5580</v>
      </c>
      <c r="J870" s="21" t="s">
        <v>40</v>
      </c>
      <c r="K870" s="22">
        <v>1.28</v>
      </c>
      <c r="L870" s="22">
        <f t="shared" si="39"/>
        <v>0.73139599337926409</v>
      </c>
      <c r="M870" s="22">
        <f t="shared" si="40"/>
        <v>-0.45127537133591661</v>
      </c>
      <c r="N870" s="23">
        <v>0.55106469810852998</v>
      </c>
      <c r="O870" s="24">
        <f t="shared" si="41"/>
        <v>0.25879740952929337</v>
      </c>
    </row>
    <row r="871" spans="1:15">
      <c r="A871" s="21" t="s">
        <v>5581</v>
      </c>
      <c r="B871" s="21" t="s">
        <v>5582</v>
      </c>
      <c r="C871" s="21" t="s">
        <v>53</v>
      </c>
      <c r="D871" s="21" t="s">
        <v>86</v>
      </c>
      <c r="E871" s="21" t="s">
        <v>511</v>
      </c>
      <c r="F871" s="21" t="s">
        <v>5583</v>
      </c>
      <c r="G871" s="21" t="s">
        <v>5584</v>
      </c>
      <c r="H871" s="21" t="s">
        <v>5585</v>
      </c>
      <c r="I871" s="21" t="s">
        <v>5586</v>
      </c>
      <c r="J871" s="21" t="s">
        <v>40</v>
      </c>
      <c r="K871" s="22">
        <v>0.66800000000000004</v>
      </c>
      <c r="L871" s="22">
        <f t="shared" si="39"/>
        <v>0.38169728404480346</v>
      </c>
      <c r="M871" s="22">
        <f t="shared" si="40"/>
        <v>-1.3894991737492266</v>
      </c>
      <c r="N871" s="23">
        <v>1</v>
      </c>
      <c r="O871" s="24">
        <f t="shared" si="41"/>
        <v>0</v>
      </c>
    </row>
    <row r="872" spans="1:15">
      <c r="A872" s="21" t="s">
        <v>5587</v>
      </c>
      <c r="B872" s="21" t="s">
        <v>5588</v>
      </c>
      <c r="C872" s="21" t="s">
        <v>85</v>
      </c>
      <c r="D872" s="21" t="s">
        <v>40</v>
      </c>
      <c r="E872" s="21" t="s">
        <v>1036</v>
      </c>
      <c r="F872" s="21" t="s">
        <v>5589</v>
      </c>
      <c r="G872" s="21" t="s">
        <v>5590</v>
      </c>
      <c r="H872" s="21" t="s">
        <v>5591</v>
      </c>
      <c r="I872" s="21" t="s">
        <v>5592</v>
      </c>
      <c r="J872" s="21" t="s">
        <v>2385</v>
      </c>
      <c r="K872" s="22">
        <v>1.1990000000000001</v>
      </c>
      <c r="L872" s="22">
        <f t="shared" si="39"/>
        <v>0.68511234067323257</v>
      </c>
      <c r="M872" s="22">
        <f t="shared" si="40"/>
        <v>-0.54558752280905531</v>
      </c>
      <c r="N872" s="23">
        <v>1</v>
      </c>
      <c r="O872" s="24">
        <f t="shared" si="41"/>
        <v>0</v>
      </c>
    </row>
    <row r="873" spans="1:15">
      <c r="A873" s="21" t="s">
        <v>5593</v>
      </c>
      <c r="B873" s="21" t="s">
        <v>5594</v>
      </c>
      <c r="C873" s="21" t="s">
        <v>33</v>
      </c>
      <c r="D873" s="21" t="s">
        <v>34</v>
      </c>
      <c r="E873" s="21" t="s">
        <v>511</v>
      </c>
      <c r="F873" s="21" t="s">
        <v>5595</v>
      </c>
      <c r="G873" s="21" t="s">
        <v>5596</v>
      </c>
      <c r="H873" s="21" t="s">
        <v>5597</v>
      </c>
      <c r="I873" s="21" t="s">
        <v>5598</v>
      </c>
      <c r="J873" s="21" t="s">
        <v>1933</v>
      </c>
      <c r="K873" s="22">
        <v>1.3160000000000001</v>
      </c>
      <c r="L873" s="22">
        <f t="shared" si="39"/>
        <v>0.7519665056930559</v>
      </c>
      <c r="M873" s="22">
        <f t="shared" si="40"/>
        <v>-0.41125969248803745</v>
      </c>
      <c r="N873" s="23">
        <v>7.3346487050893597E-2</v>
      </c>
      <c r="O873" s="24">
        <f t="shared" si="41"/>
        <v>1.1346206819699465</v>
      </c>
    </row>
    <row r="874" spans="1:15">
      <c r="A874" s="21" t="s">
        <v>5599</v>
      </c>
      <c r="B874" s="21" t="s">
        <v>5600</v>
      </c>
      <c r="C874" s="21" t="s">
        <v>1902</v>
      </c>
      <c r="D874" s="21" t="s">
        <v>314</v>
      </c>
      <c r="E874" s="21" t="s">
        <v>45</v>
      </c>
      <c r="F874" s="21" t="s">
        <v>5601</v>
      </c>
      <c r="G874" s="21" t="s">
        <v>5602</v>
      </c>
      <c r="H874" s="21" t="s">
        <v>5603</v>
      </c>
      <c r="I874" s="21" t="s">
        <v>5604</v>
      </c>
      <c r="J874" s="21" t="s">
        <v>40</v>
      </c>
      <c r="K874" s="22">
        <v>1.1519999999999999</v>
      </c>
      <c r="L874" s="22">
        <f t="shared" si="39"/>
        <v>0.65825639404133762</v>
      </c>
      <c r="M874" s="22">
        <f t="shared" si="40"/>
        <v>-0.60327846478096669</v>
      </c>
      <c r="N874" s="23">
        <v>1</v>
      </c>
      <c r="O874" s="24">
        <f t="shared" si="41"/>
        <v>0</v>
      </c>
    </row>
    <row r="875" spans="1:15">
      <c r="A875" s="21" t="s">
        <v>5605</v>
      </c>
      <c r="B875" s="21" t="s">
        <v>5606</v>
      </c>
      <c r="C875" s="21" t="s">
        <v>33</v>
      </c>
      <c r="D875" s="21" t="s">
        <v>40</v>
      </c>
      <c r="E875" s="21" t="s">
        <v>214</v>
      </c>
      <c r="F875" s="21" t="s">
        <v>5607</v>
      </c>
      <c r="G875" s="21" t="s">
        <v>5608</v>
      </c>
      <c r="H875" s="21" t="s">
        <v>5609</v>
      </c>
      <c r="I875" s="21" t="s">
        <v>5610</v>
      </c>
      <c r="J875" s="21" t="s">
        <v>5611</v>
      </c>
      <c r="K875" s="22">
        <v>1.214</v>
      </c>
      <c r="L875" s="22">
        <f t="shared" si="39"/>
        <v>0.69368338747064573</v>
      </c>
      <c r="M875" s="22">
        <f t="shared" si="40"/>
        <v>-0.52765075996759703</v>
      </c>
      <c r="N875" s="23">
        <v>0.36885447566942497</v>
      </c>
      <c r="O875" s="24">
        <f t="shared" si="41"/>
        <v>0.43314494245708246</v>
      </c>
    </row>
    <row r="876" spans="1:15">
      <c r="A876" s="21" t="s">
        <v>5612</v>
      </c>
      <c r="B876" s="21" t="s">
        <v>5613</v>
      </c>
      <c r="C876" s="21" t="s">
        <v>85</v>
      </c>
      <c r="D876" s="21" t="s">
        <v>86</v>
      </c>
      <c r="E876" s="21" t="s">
        <v>207</v>
      </c>
      <c r="F876" s="21" t="s">
        <v>5614</v>
      </c>
      <c r="G876" s="21" t="s">
        <v>5615</v>
      </c>
      <c r="H876" s="21" t="s">
        <v>5616</v>
      </c>
      <c r="I876" s="21" t="s">
        <v>5617</v>
      </c>
      <c r="J876" s="21" t="s">
        <v>40</v>
      </c>
      <c r="K876" s="22">
        <v>1.1950000000000001</v>
      </c>
      <c r="L876" s="22">
        <f t="shared" si="39"/>
        <v>0.68282672819392232</v>
      </c>
      <c r="M876" s="22">
        <f t="shared" si="40"/>
        <v>-0.55040856335516808</v>
      </c>
      <c r="N876" s="23">
        <v>1</v>
      </c>
      <c r="O876" s="24">
        <f t="shared" si="41"/>
        <v>0</v>
      </c>
    </row>
    <row r="877" spans="1:15">
      <c r="A877" s="21" t="s">
        <v>618</v>
      </c>
      <c r="B877" s="21" t="s">
        <v>619</v>
      </c>
      <c r="C877" s="21" t="s">
        <v>33</v>
      </c>
      <c r="D877" s="21" t="s">
        <v>34</v>
      </c>
      <c r="E877" s="21" t="s">
        <v>45</v>
      </c>
      <c r="F877" s="21" t="s">
        <v>620</v>
      </c>
      <c r="G877" s="21" t="s">
        <v>621</v>
      </c>
      <c r="H877" s="21" t="s">
        <v>622</v>
      </c>
      <c r="I877" s="21" t="s">
        <v>623</v>
      </c>
      <c r="J877" s="21" t="s">
        <v>624</v>
      </c>
      <c r="K877" s="22">
        <v>1.345</v>
      </c>
      <c r="L877" s="22">
        <f t="shared" si="39"/>
        <v>0.76853719616805483</v>
      </c>
      <c r="M877" s="22">
        <f t="shared" si="40"/>
        <v>-0.37981300877929247</v>
      </c>
      <c r="N877" s="23">
        <v>5.0843085600374796E-4</v>
      </c>
      <c r="O877" s="24">
        <f t="shared" si="41"/>
        <v>3.2937681005540624</v>
      </c>
    </row>
    <row r="878" spans="1:15">
      <c r="A878" s="21" t="s">
        <v>5624</v>
      </c>
      <c r="B878" s="21" t="s">
        <v>5625</v>
      </c>
      <c r="C878" s="21" t="s">
        <v>33</v>
      </c>
      <c r="D878" s="21" t="s">
        <v>314</v>
      </c>
      <c r="E878" s="21" t="s">
        <v>214</v>
      </c>
      <c r="F878" s="21" t="s">
        <v>5626</v>
      </c>
      <c r="G878" s="21" t="s">
        <v>5627</v>
      </c>
      <c r="H878" s="21" t="s">
        <v>40</v>
      </c>
      <c r="I878" s="21" t="s">
        <v>5628</v>
      </c>
      <c r="J878" s="21" t="s">
        <v>40</v>
      </c>
      <c r="K878" s="22">
        <v>0.92700000000000005</v>
      </c>
      <c r="L878" s="22">
        <f t="shared" si="39"/>
        <v>0.52969069208013886</v>
      </c>
      <c r="M878" s="22">
        <f t="shared" si="40"/>
        <v>-0.9167779375977485</v>
      </c>
      <c r="N878" s="23">
        <v>1</v>
      </c>
      <c r="O878" s="24">
        <f t="shared" si="41"/>
        <v>0</v>
      </c>
    </row>
    <row r="879" spans="1:15">
      <c r="A879" s="21" t="s">
        <v>1927</v>
      </c>
      <c r="B879" s="21" t="s">
        <v>1928</v>
      </c>
      <c r="C879" s="21" t="s">
        <v>132</v>
      </c>
      <c r="D879" s="21" t="s">
        <v>34</v>
      </c>
      <c r="E879" s="21" t="s">
        <v>207</v>
      </c>
      <c r="F879" s="21" t="s">
        <v>1929</v>
      </c>
      <c r="G879" s="21" t="s">
        <v>1930</v>
      </c>
      <c r="H879" s="21" t="s">
        <v>1931</v>
      </c>
      <c r="I879" s="21" t="s">
        <v>1932</v>
      </c>
      <c r="J879" s="21" t="s">
        <v>1933</v>
      </c>
      <c r="K879" s="22">
        <v>1.3460000000000001</v>
      </c>
      <c r="L879" s="22">
        <f t="shared" si="39"/>
        <v>0.76910859928788233</v>
      </c>
      <c r="M879" s="22">
        <f t="shared" si="40"/>
        <v>-0.37874077161296199</v>
      </c>
      <c r="N879" s="23">
        <v>1.0153508689880199E-3</v>
      </c>
      <c r="O879" s="24">
        <f t="shared" si="41"/>
        <v>2.9933838551559782</v>
      </c>
    </row>
    <row r="880" spans="1:15">
      <c r="A880" s="21" t="s">
        <v>5635</v>
      </c>
      <c r="B880" s="21" t="s">
        <v>5636</v>
      </c>
      <c r="C880" s="21" t="s">
        <v>33</v>
      </c>
      <c r="D880" s="21" t="s">
        <v>141</v>
      </c>
      <c r="E880" s="21" t="s">
        <v>40</v>
      </c>
      <c r="F880" s="21" t="s">
        <v>2838</v>
      </c>
      <c r="G880" s="21" t="s">
        <v>5637</v>
      </c>
      <c r="H880" s="21" t="s">
        <v>5638</v>
      </c>
      <c r="I880" s="21" t="s">
        <v>5639</v>
      </c>
      <c r="J880" s="21" t="s">
        <v>40</v>
      </c>
      <c r="K880" s="22">
        <v>1.1000000000000001</v>
      </c>
      <c r="L880" s="22">
        <f t="shared" si="39"/>
        <v>0.62854343181030503</v>
      </c>
      <c r="M880" s="22">
        <f t="shared" si="40"/>
        <v>-0.66991565781125717</v>
      </c>
      <c r="N880" s="23">
        <v>1</v>
      </c>
      <c r="O880" s="24">
        <f t="shared" si="41"/>
        <v>0</v>
      </c>
    </row>
    <row r="881" spans="1:15">
      <c r="A881" s="21" t="s">
        <v>5640</v>
      </c>
      <c r="B881" s="21" t="s">
        <v>5641</v>
      </c>
      <c r="C881" s="21" t="s">
        <v>95</v>
      </c>
      <c r="D881" s="21" t="s">
        <v>40</v>
      </c>
      <c r="E881" s="21" t="s">
        <v>151</v>
      </c>
      <c r="F881" s="21" t="s">
        <v>5642</v>
      </c>
      <c r="G881" s="21" t="s">
        <v>5643</v>
      </c>
      <c r="H881" s="21" t="s">
        <v>40</v>
      </c>
      <c r="I881" s="21" t="s">
        <v>5644</v>
      </c>
      <c r="J881" s="21" t="s">
        <v>5645</v>
      </c>
      <c r="K881" s="22">
        <v>1.224</v>
      </c>
      <c r="L881" s="22">
        <f t="shared" si="39"/>
        <v>0.69939741866892124</v>
      </c>
      <c r="M881" s="22">
        <f t="shared" si="40"/>
        <v>-0.51581562353062727</v>
      </c>
      <c r="N881" s="23">
        <v>1</v>
      </c>
      <c r="O881" s="24">
        <f t="shared" si="41"/>
        <v>0</v>
      </c>
    </row>
    <row r="882" spans="1:15">
      <c r="A882" s="21" t="s">
        <v>5646</v>
      </c>
      <c r="B882" s="21" t="s">
        <v>5647</v>
      </c>
      <c r="C882" s="21" t="s">
        <v>328</v>
      </c>
      <c r="D882" s="21" t="s">
        <v>729</v>
      </c>
      <c r="E882" s="21" t="s">
        <v>1058</v>
      </c>
      <c r="F882" s="21" t="s">
        <v>5648</v>
      </c>
      <c r="G882" s="21" t="s">
        <v>5649</v>
      </c>
      <c r="H882" s="21" t="s">
        <v>5650</v>
      </c>
      <c r="I882" s="21" t="s">
        <v>5651</v>
      </c>
      <c r="J882" s="21" t="s">
        <v>102</v>
      </c>
      <c r="K882" s="22">
        <v>0.74199999999999999</v>
      </c>
      <c r="L882" s="22">
        <f t="shared" si="39"/>
        <v>0.4239811149120421</v>
      </c>
      <c r="M882" s="22">
        <f t="shared" si="40"/>
        <v>-1.237928089602476</v>
      </c>
      <c r="N882" s="23">
        <v>0.72095491144025403</v>
      </c>
      <c r="O882" s="24">
        <f t="shared" si="41"/>
        <v>0.14209189523203083</v>
      </c>
    </row>
    <row r="883" spans="1:15">
      <c r="A883" s="21" t="s">
        <v>5652</v>
      </c>
      <c r="B883" s="21" t="s">
        <v>5653</v>
      </c>
      <c r="C883" s="21" t="s">
        <v>132</v>
      </c>
      <c r="D883" s="21" t="s">
        <v>86</v>
      </c>
      <c r="E883" s="21" t="s">
        <v>5654</v>
      </c>
      <c r="F883" s="21" t="s">
        <v>3766</v>
      </c>
      <c r="G883" s="21" t="s">
        <v>5655</v>
      </c>
      <c r="H883" s="21" t="s">
        <v>5656</v>
      </c>
      <c r="I883" s="21" t="s">
        <v>5657</v>
      </c>
      <c r="J883" s="21" t="s">
        <v>40</v>
      </c>
      <c r="K883" s="22">
        <v>1.1439999999999999</v>
      </c>
      <c r="L883" s="22">
        <f t="shared" si="39"/>
        <v>0.65368516908271723</v>
      </c>
      <c r="M883" s="22">
        <f t="shared" si="40"/>
        <v>-0.61333212944488968</v>
      </c>
      <c r="N883" s="23">
        <v>1</v>
      </c>
      <c r="O883" s="24">
        <f t="shared" si="41"/>
        <v>0</v>
      </c>
    </row>
    <row r="884" spans="1:15">
      <c r="A884" s="21" t="s">
        <v>5658</v>
      </c>
      <c r="B884" s="21" t="s">
        <v>5659</v>
      </c>
      <c r="C884" s="21" t="s">
        <v>53</v>
      </c>
      <c r="D884" s="21" t="s">
        <v>86</v>
      </c>
      <c r="E884" s="21" t="s">
        <v>158</v>
      </c>
      <c r="F884" s="21" t="s">
        <v>5399</v>
      </c>
      <c r="G884" s="21" t="s">
        <v>5660</v>
      </c>
      <c r="H884" s="21" t="s">
        <v>5661</v>
      </c>
      <c r="I884" s="21" t="s">
        <v>5662</v>
      </c>
      <c r="J884" s="21" t="s">
        <v>40</v>
      </c>
      <c r="K884" s="22">
        <v>0.96199999999999997</v>
      </c>
      <c r="L884" s="22">
        <f t="shared" si="39"/>
        <v>0.54968980127410316</v>
      </c>
      <c r="M884" s="22">
        <f t="shared" si="40"/>
        <v>-0.86331038245323699</v>
      </c>
      <c r="N884" s="23">
        <v>1</v>
      </c>
      <c r="O884" s="24">
        <f t="shared" si="41"/>
        <v>0</v>
      </c>
    </row>
    <row r="885" spans="1:15">
      <c r="A885" s="21" t="s">
        <v>5663</v>
      </c>
      <c r="B885" s="21" t="s">
        <v>5664</v>
      </c>
      <c r="C885" s="21" t="s">
        <v>33</v>
      </c>
      <c r="D885" s="21" t="s">
        <v>141</v>
      </c>
      <c r="E885" s="21" t="s">
        <v>158</v>
      </c>
      <c r="F885" s="21" t="s">
        <v>5665</v>
      </c>
      <c r="G885" s="21" t="s">
        <v>5666</v>
      </c>
      <c r="H885" s="21" t="s">
        <v>5667</v>
      </c>
      <c r="I885" s="21" t="s">
        <v>5668</v>
      </c>
      <c r="J885" s="21" t="s">
        <v>5669</v>
      </c>
      <c r="K885" s="22">
        <v>1.036</v>
      </c>
      <c r="L885" s="22">
        <f t="shared" si="39"/>
        <v>0.5919736321413418</v>
      </c>
      <c r="M885" s="22">
        <f t="shared" si="40"/>
        <v>-0.75639517853672522</v>
      </c>
      <c r="N885" s="23">
        <v>1</v>
      </c>
      <c r="O885" s="24">
        <f t="shared" si="41"/>
        <v>0</v>
      </c>
    </row>
    <row r="886" spans="1:15">
      <c r="A886" s="21" t="s">
        <v>5670</v>
      </c>
      <c r="B886" s="21" t="s">
        <v>5671</v>
      </c>
      <c r="C886" s="21" t="s">
        <v>33</v>
      </c>
      <c r="D886" s="21" t="s">
        <v>314</v>
      </c>
      <c r="E886" s="21" t="s">
        <v>151</v>
      </c>
      <c r="F886" s="21" t="s">
        <v>5672</v>
      </c>
      <c r="G886" s="21" t="s">
        <v>5673</v>
      </c>
      <c r="H886" s="21" t="s">
        <v>5674</v>
      </c>
      <c r="I886" s="21" t="s">
        <v>5675</v>
      </c>
      <c r="J886" s="21" t="s">
        <v>40</v>
      </c>
      <c r="K886" s="22">
        <v>1.2490000000000001</v>
      </c>
      <c r="L886" s="22">
        <f t="shared" si="39"/>
        <v>0.71368249666461003</v>
      </c>
      <c r="M886" s="22">
        <f t="shared" si="40"/>
        <v>-0.48664570461532164</v>
      </c>
      <c r="N886" s="23">
        <v>1</v>
      </c>
      <c r="O886" s="24">
        <f t="shared" si="41"/>
        <v>0</v>
      </c>
    </row>
    <row r="887" spans="1:15">
      <c r="A887" s="21" t="s">
        <v>5676</v>
      </c>
      <c r="B887" s="21" t="s">
        <v>5677</v>
      </c>
      <c r="C887" s="21" t="s">
        <v>85</v>
      </c>
      <c r="D887" s="21" t="s">
        <v>40</v>
      </c>
      <c r="E887" s="21" t="s">
        <v>5678</v>
      </c>
      <c r="F887" s="21" t="s">
        <v>5679</v>
      </c>
      <c r="G887" s="21" t="s">
        <v>5680</v>
      </c>
      <c r="H887" s="21" t="s">
        <v>5681</v>
      </c>
      <c r="I887" s="21" t="s">
        <v>5682</v>
      </c>
      <c r="J887" s="21" t="s">
        <v>40</v>
      </c>
      <c r="K887" s="22">
        <v>1.45</v>
      </c>
      <c r="L887" s="22">
        <f t="shared" si="39"/>
        <v>0.82853452374994752</v>
      </c>
      <c r="M887" s="22">
        <f t="shared" si="40"/>
        <v>-0.27136628132098228</v>
      </c>
      <c r="N887" s="23">
        <v>1</v>
      </c>
      <c r="O887" s="24">
        <f t="shared" si="41"/>
        <v>0</v>
      </c>
    </row>
    <row r="888" spans="1:15">
      <c r="A888" s="21" t="s">
        <v>5683</v>
      </c>
      <c r="B888" s="21" t="s">
        <v>5684</v>
      </c>
      <c r="C888" s="21" t="s">
        <v>40</v>
      </c>
      <c r="D888" s="21" t="s">
        <v>141</v>
      </c>
      <c r="E888" s="21" t="s">
        <v>40</v>
      </c>
      <c r="F888" s="21" t="s">
        <v>5685</v>
      </c>
      <c r="G888" s="21" t="s">
        <v>5686</v>
      </c>
      <c r="H888" s="21" t="s">
        <v>5687</v>
      </c>
      <c r="I888" s="21" t="s">
        <v>5688</v>
      </c>
      <c r="J888" s="21" t="s">
        <v>40</v>
      </c>
      <c r="K888" s="22">
        <v>1.302</v>
      </c>
      <c r="L888" s="22">
        <f t="shared" si="39"/>
        <v>0.74396686201547013</v>
      </c>
      <c r="M888" s="22">
        <f t="shared" si="40"/>
        <v>-0.42668973305764357</v>
      </c>
      <c r="N888" s="23">
        <v>1</v>
      </c>
      <c r="O888" s="24">
        <f t="shared" si="41"/>
        <v>0</v>
      </c>
    </row>
    <row r="889" spans="1:15">
      <c r="A889" s="21" t="s">
        <v>5689</v>
      </c>
      <c r="B889" s="21" t="s">
        <v>5690</v>
      </c>
      <c r="C889" s="21" t="s">
        <v>40</v>
      </c>
      <c r="D889" s="21" t="s">
        <v>86</v>
      </c>
      <c r="E889" s="21" t="s">
        <v>40</v>
      </c>
      <c r="F889" s="21" t="s">
        <v>5691</v>
      </c>
      <c r="G889" s="21" t="s">
        <v>5692</v>
      </c>
      <c r="H889" s="21" t="s">
        <v>5693</v>
      </c>
      <c r="I889" s="21" t="s">
        <v>5694</v>
      </c>
      <c r="J889" s="21" t="s">
        <v>40</v>
      </c>
      <c r="K889" s="22">
        <v>1.034</v>
      </c>
      <c r="L889" s="22">
        <f t="shared" si="39"/>
        <v>0.59083082590168678</v>
      </c>
      <c r="M889" s="22">
        <f t="shared" si="40"/>
        <v>-0.75918299590834426</v>
      </c>
      <c r="N889" s="23">
        <v>1</v>
      </c>
      <c r="O889" s="24">
        <f t="shared" si="41"/>
        <v>0</v>
      </c>
    </row>
    <row r="890" spans="1:15">
      <c r="A890" s="21" t="s">
        <v>5695</v>
      </c>
      <c r="B890" s="21" t="s">
        <v>5696</v>
      </c>
      <c r="C890" s="21" t="s">
        <v>85</v>
      </c>
      <c r="D890" s="21" t="s">
        <v>40</v>
      </c>
      <c r="E890" s="21" t="s">
        <v>2111</v>
      </c>
      <c r="F890" s="21" t="s">
        <v>5697</v>
      </c>
      <c r="G890" s="21" t="s">
        <v>5698</v>
      </c>
      <c r="H890" s="21" t="s">
        <v>5699</v>
      </c>
      <c r="I890" s="21" t="s">
        <v>5700</v>
      </c>
      <c r="J890" s="21" t="s">
        <v>40</v>
      </c>
      <c r="K890" s="22">
        <v>1.121</v>
      </c>
      <c r="L890" s="22">
        <f t="shared" si="39"/>
        <v>0.64054289732668357</v>
      </c>
      <c r="M890" s="22">
        <f t="shared" si="40"/>
        <v>-0.6426329034178524</v>
      </c>
      <c r="N890" s="23">
        <v>1</v>
      </c>
      <c r="O890" s="24">
        <f t="shared" si="41"/>
        <v>0</v>
      </c>
    </row>
    <row r="891" spans="1:15">
      <c r="A891" s="21" t="s">
        <v>5701</v>
      </c>
      <c r="B891" s="21" t="s">
        <v>5702</v>
      </c>
      <c r="C891" s="21" t="s">
        <v>235</v>
      </c>
      <c r="D891" s="21" t="s">
        <v>86</v>
      </c>
      <c r="E891" s="21" t="s">
        <v>2111</v>
      </c>
      <c r="F891" s="21" t="s">
        <v>5703</v>
      </c>
      <c r="G891" s="21" t="s">
        <v>5704</v>
      </c>
      <c r="H891" s="21" t="s">
        <v>5705</v>
      </c>
      <c r="I891" s="21" t="s">
        <v>5706</v>
      </c>
      <c r="J891" s="21" t="s">
        <v>40</v>
      </c>
      <c r="K891" s="22">
        <v>0.91600000000000004</v>
      </c>
      <c r="L891" s="22">
        <f t="shared" si="39"/>
        <v>0.52340525776203584</v>
      </c>
      <c r="M891" s="22">
        <f t="shared" si="40"/>
        <v>-0.93399967812633511</v>
      </c>
      <c r="N891" s="23">
        <v>1</v>
      </c>
      <c r="O891" s="24">
        <f t="shared" si="41"/>
        <v>0</v>
      </c>
    </row>
    <row r="892" spans="1:15">
      <c r="A892" s="21" t="s">
        <v>1219</v>
      </c>
      <c r="B892" s="21" t="s">
        <v>1220</v>
      </c>
      <c r="C892" s="21" t="s">
        <v>53</v>
      </c>
      <c r="D892" s="21" t="s">
        <v>44</v>
      </c>
      <c r="E892" s="21" t="s">
        <v>158</v>
      </c>
      <c r="F892" s="21" t="s">
        <v>1221</v>
      </c>
      <c r="G892" s="21" t="s">
        <v>1222</v>
      </c>
      <c r="H892" s="21" t="s">
        <v>1223</v>
      </c>
      <c r="I892" s="21" t="s">
        <v>1224</v>
      </c>
      <c r="J892" s="21" t="s">
        <v>1225</v>
      </c>
      <c r="K892" s="22">
        <v>1.347</v>
      </c>
      <c r="L892" s="22">
        <f t="shared" si="39"/>
        <v>0.76968000240770984</v>
      </c>
      <c r="M892" s="22">
        <f t="shared" si="40"/>
        <v>-0.37766933076097603</v>
      </c>
      <c r="N892" s="23">
        <v>2.291764151458E-4</v>
      </c>
      <c r="O892" s="24">
        <f t="shared" si="41"/>
        <v>3.6398300782363502</v>
      </c>
    </row>
    <row r="893" spans="1:15">
      <c r="A893" s="21" t="s">
        <v>5713</v>
      </c>
      <c r="B893" s="21" t="s">
        <v>5714</v>
      </c>
      <c r="C893" s="21" t="s">
        <v>132</v>
      </c>
      <c r="D893" s="21" t="s">
        <v>991</v>
      </c>
      <c r="E893" s="21" t="s">
        <v>1529</v>
      </c>
      <c r="F893" s="21" t="s">
        <v>5715</v>
      </c>
      <c r="G893" s="21" t="s">
        <v>5716</v>
      </c>
      <c r="H893" s="21" t="s">
        <v>5717</v>
      </c>
      <c r="I893" s="21" t="s">
        <v>5718</v>
      </c>
      <c r="J893" s="21" t="s">
        <v>102</v>
      </c>
      <c r="K893" s="22">
        <v>0.34799999999999998</v>
      </c>
      <c r="L893" s="22">
        <f t="shared" si="39"/>
        <v>0.19884828569998739</v>
      </c>
      <c r="M893" s="22">
        <f t="shared" si="40"/>
        <v>-2.3302599703745508</v>
      </c>
      <c r="N893" s="23">
        <v>0.11424120640118</v>
      </c>
      <c r="O893" s="24">
        <f t="shared" si="41"/>
        <v>0.94217721934058096</v>
      </c>
    </row>
    <row r="894" spans="1:15">
      <c r="A894" s="21" t="s">
        <v>5719</v>
      </c>
      <c r="B894" s="21" t="s">
        <v>5720</v>
      </c>
      <c r="C894" s="21" t="s">
        <v>33</v>
      </c>
      <c r="D894" s="21" t="s">
        <v>40</v>
      </c>
      <c r="E894" s="21" t="s">
        <v>214</v>
      </c>
      <c r="F894" s="21" t="s">
        <v>5721</v>
      </c>
      <c r="G894" s="21" t="s">
        <v>5722</v>
      </c>
      <c r="H894" s="21" t="s">
        <v>5723</v>
      </c>
      <c r="I894" s="21" t="s">
        <v>5724</v>
      </c>
      <c r="J894" s="21" t="s">
        <v>40</v>
      </c>
      <c r="K894" s="22">
        <v>1.355</v>
      </c>
      <c r="L894" s="22">
        <f t="shared" si="39"/>
        <v>0.77425122736633023</v>
      </c>
      <c r="M894" s="22">
        <f t="shared" si="40"/>
        <v>-0.36912632998204531</v>
      </c>
      <c r="N894" s="23">
        <v>1</v>
      </c>
      <c r="O894" s="24">
        <f t="shared" si="41"/>
        <v>0</v>
      </c>
    </row>
    <row r="895" spans="1:15">
      <c r="A895" s="21" t="s">
        <v>5725</v>
      </c>
      <c r="B895" s="21" t="s">
        <v>5726</v>
      </c>
      <c r="C895" s="21" t="s">
        <v>33</v>
      </c>
      <c r="D895" s="21" t="s">
        <v>34</v>
      </c>
      <c r="E895" s="21" t="s">
        <v>111</v>
      </c>
      <c r="F895" s="21" t="s">
        <v>5727</v>
      </c>
      <c r="G895" s="21" t="s">
        <v>5728</v>
      </c>
      <c r="H895" s="21" t="s">
        <v>5729</v>
      </c>
      <c r="I895" s="21" t="s">
        <v>5730</v>
      </c>
      <c r="J895" s="21" t="s">
        <v>2680</v>
      </c>
      <c r="K895" s="22">
        <v>0.49</v>
      </c>
      <c r="L895" s="22">
        <f t="shared" si="39"/>
        <v>0.27998752871549953</v>
      </c>
      <c r="M895" s="22">
        <f t="shared" si="40"/>
        <v>-1.8365655272207084</v>
      </c>
      <c r="N895" s="23">
        <v>1</v>
      </c>
      <c r="O895" s="24">
        <f t="shared" si="41"/>
        <v>0</v>
      </c>
    </row>
    <row r="896" spans="1:15">
      <c r="A896" s="21" t="s">
        <v>5731</v>
      </c>
      <c r="B896" s="21" t="s">
        <v>5732</v>
      </c>
      <c r="C896" s="21" t="s">
        <v>235</v>
      </c>
      <c r="D896" s="21" t="s">
        <v>86</v>
      </c>
      <c r="E896" s="21" t="s">
        <v>1468</v>
      </c>
      <c r="F896" s="21" t="s">
        <v>2446</v>
      </c>
      <c r="G896" s="21" t="s">
        <v>5733</v>
      </c>
      <c r="H896" s="21" t="s">
        <v>5734</v>
      </c>
      <c r="I896" s="21" t="s">
        <v>5735</v>
      </c>
      <c r="J896" s="21" t="s">
        <v>40</v>
      </c>
      <c r="K896" s="22">
        <v>1.236</v>
      </c>
      <c r="L896" s="22">
        <f t="shared" si="39"/>
        <v>0.70625425610685177</v>
      </c>
      <c r="M896" s="22">
        <f t="shared" si="40"/>
        <v>-0.50174043831890469</v>
      </c>
      <c r="N896" s="23">
        <v>1</v>
      </c>
      <c r="O896" s="24">
        <f t="shared" si="41"/>
        <v>0</v>
      </c>
    </row>
    <row r="897" spans="1:15">
      <c r="A897" s="21" t="s">
        <v>5736</v>
      </c>
      <c r="B897" s="21" t="s">
        <v>5737</v>
      </c>
      <c r="C897" s="21" t="s">
        <v>33</v>
      </c>
      <c r="D897" s="21" t="s">
        <v>40</v>
      </c>
      <c r="E897" s="21" t="s">
        <v>511</v>
      </c>
      <c r="F897" s="21" t="s">
        <v>5738</v>
      </c>
      <c r="G897" s="21" t="s">
        <v>5739</v>
      </c>
      <c r="H897" s="21" t="s">
        <v>5740</v>
      </c>
      <c r="I897" s="21" t="s">
        <v>5741</v>
      </c>
      <c r="J897" s="21" t="s">
        <v>5742</v>
      </c>
      <c r="K897" s="22">
        <v>0.97499999999999998</v>
      </c>
      <c r="L897" s="22">
        <f t="shared" si="39"/>
        <v>0.55711804183186131</v>
      </c>
      <c r="M897" s="22">
        <f t="shared" si="40"/>
        <v>-0.84394505758630589</v>
      </c>
      <c r="N897" s="23">
        <v>1</v>
      </c>
      <c r="O897" s="24">
        <f t="shared" si="41"/>
        <v>0</v>
      </c>
    </row>
    <row r="898" spans="1:15">
      <c r="A898" s="21" t="s">
        <v>5743</v>
      </c>
      <c r="B898" s="21" t="s">
        <v>5744</v>
      </c>
      <c r="C898" s="21" t="s">
        <v>33</v>
      </c>
      <c r="D898" s="21" t="s">
        <v>34</v>
      </c>
      <c r="E898" s="21" t="s">
        <v>214</v>
      </c>
      <c r="F898" s="21" t="s">
        <v>5745</v>
      </c>
      <c r="G898" s="21" t="s">
        <v>5746</v>
      </c>
      <c r="H898" s="21" t="s">
        <v>5747</v>
      </c>
      <c r="I898" s="21" t="s">
        <v>5748</v>
      </c>
      <c r="J898" s="21" t="s">
        <v>2081</v>
      </c>
      <c r="K898" s="22">
        <v>1.3340000000000001</v>
      </c>
      <c r="L898" s="22">
        <f t="shared" ref="L898:L961" si="42">K898/1.750077949</f>
        <v>0.7622517618499518</v>
      </c>
      <c r="M898" s="22">
        <f t="shared" ref="M898:M961" si="43">LOG(L898, 2)</f>
        <v>-0.39166051503869392</v>
      </c>
      <c r="N898" s="23">
        <v>1</v>
      </c>
      <c r="O898" s="24">
        <f t="shared" ref="O898:O961" si="44">-LOG10(N898)</f>
        <v>0</v>
      </c>
    </row>
    <row r="899" spans="1:15">
      <c r="A899" s="21" t="s">
        <v>5749</v>
      </c>
      <c r="B899" s="21" t="s">
        <v>5750</v>
      </c>
      <c r="C899" s="21" t="s">
        <v>53</v>
      </c>
      <c r="D899" s="21" t="s">
        <v>141</v>
      </c>
      <c r="E899" s="21" t="s">
        <v>511</v>
      </c>
      <c r="F899" s="21" t="s">
        <v>3814</v>
      </c>
      <c r="G899" s="21" t="s">
        <v>5751</v>
      </c>
      <c r="H899" s="21" t="s">
        <v>5752</v>
      </c>
      <c r="I899" s="21" t="s">
        <v>5753</v>
      </c>
      <c r="J899" s="21" t="s">
        <v>40</v>
      </c>
      <c r="K899" s="22">
        <v>1.2210000000000001</v>
      </c>
      <c r="L899" s="22">
        <f t="shared" si="42"/>
        <v>0.69768320930943861</v>
      </c>
      <c r="M899" s="22">
        <f t="shared" si="43"/>
        <v>-0.51935598123587579</v>
      </c>
      <c r="N899" s="23">
        <v>1</v>
      </c>
      <c r="O899" s="24">
        <f t="shared" si="44"/>
        <v>0</v>
      </c>
    </row>
    <row r="900" spans="1:15">
      <c r="A900" s="21" t="s">
        <v>5754</v>
      </c>
      <c r="B900" s="21" t="s">
        <v>5755</v>
      </c>
      <c r="C900" s="21" t="s">
        <v>85</v>
      </c>
      <c r="D900" s="21" t="s">
        <v>34</v>
      </c>
      <c r="E900" s="21" t="s">
        <v>1468</v>
      </c>
      <c r="F900" s="21" t="s">
        <v>5756</v>
      </c>
      <c r="G900" s="21" t="s">
        <v>5757</v>
      </c>
      <c r="H900" s="21" t="s">
        <v>5758</v>
      </c>
      <c r="I900" s="21" t="s">
        <v>5759</v>
      </c>
      <c r="J900" s="21" t="s">
        <v>40</v>
      </c>
      <c r="K900" s="22">
        <v>1.3460000000000001</v>
      </c>
      <c r="L900" s="22">
        <f t="shared" si="42"/>
        <v>0.76910859928788233</v>
      </c>
      <c r="M900" s="22">
        <f t="shared" si="43"/>
        <v>-0.37874077161296199</v>
      </c>
      <c r="N900" s="23">
        <v>1</v>
      </c>
      <c r="O900" s="24">
        <f t="shared" si="44"/>
        <v>0</v>
      </c>
    </row>
    <row r="901" spans="1:15">
      <c r="A901" s="21" t="s">
        <v>5760</v>
      </c>
      <c r="B901" s="21" t="s">
        <v>5761</v>
      </c>
      <c r="C901" s="21" t="s">
        <v>40</v>
      </c>
      <c r="D901" s="21" t="s">
        <v>86</v>
      </c>
      <c r="E901" s="21" t="s">
        <v>40</v>
      </c>
      <c r="F901" s="21" t="s">
        <v>5762</v>
      </c>
      <c r="G901" s="21" t="s">
        <v>5763</v>
      </c>
      <c r="H901" s="21" t="s">
        <v>5764</v>
      </c>
      <c r="I901" s="21" t="s">
        <v>5765</v>
      </c>
      <c r="J901" s="21" t="s">
        <v>40</v>
      </c>
      <c r="K901" s="22">
        <v>1.2509999999999999</v>
      </c>
      <c r="L901" s="22">
        <f t="shared" si="42"/>
        <v>0.71482530290426505</v>
      </c>
      <c r="M901" s="22">
        <f t="shared" si="43"/>
        <v>-0.48433739205745935</v>
      </c>
      <c r="N901" s="23">
        <v>0.46556441246768598</v>
      </c>
      <c r="O901" s="24">
        <f t="shared" si="44"/>
        <v>0.33202022436245915</v>
      </c>
    </row>
    <row r="902" spans="1:15">
      <c r="A902" s="21" t="s">
        <v>5766</v>
      </c>
      <c r="B902" s="21" t="s">
        <v>5767</v>
      </c>
      <c r="C902" s="21" t="s">
        <v>33</v>
      </c>
      <c r="D902" s="21" t="s">
        <v>944</v>
      </c>
      <c r="E902" s="21" t="s">
        <v>3304</v>
      </c>
      <c r="F902" s="21" t="s">
        <v>5768</v>
      </c>
      <c r="G902" s="21" t="s">
        <v>5769</v>
      </c>
      <c r="H902" s="21" t="s">
        <v>5770</v>
      </c>
      <c r="I902" s="21" t="s">
        <v>5771</v>
      </c>
      <c r="J902" s="21" t="s">
        <v>40</v>
      </c>
      <c r="K902" s="22">
        <v>0.65</v>
      </c>
      <c r="L902" s="22">
        <f t="shared" si="42"/>
        <v>0.37141202788790756</v>
      </c>
      <c r="M902" s="22">
        <f t="shared" si="43"/>
        <v>-1.4289075583074622</v>
      </c>
      <c r="N902" s="23">
        <v>0.34566967132790699</v>
      </c>
      <c r="O902" s="24">
        <f t="shared" si="44"/>
        <v>0.46133872330036496</v>
      </c>
    </row>
    <row r="903" spans="1:15">
      <c r="A903" s="21" t="s">
        <v>5772</v>
      </c>
      <c r="B903" s="21" t="s">
        <v>5773</v>
      </c>
      <c r="C903" s="21" t="s">
        <v>33</v>
      </c>
      <c r="D903" s="21" t="s">
        <v>86</v>
      </c>
      <c r="E903" s="21" t="s">
        <v>929</v>
      </c>
      <c r="F903" s="21" t="s">
        <v>4801</v>
      </c>
      <c r="G903" s="21" t="s">
        <v>5774</v>
      </c>
      <c r="H903" s="21" t="s">
        <v>5775</v>
      </c>
      <c r="I903" s="21" t="s">
        <v>5776</v>
      </c>
      <c r="J903" s="21" t="s">
        <v>40</v>
      </c>
      <c r="K903" s="22">
        <v>1.52</v>
      </c>
      <c r="L903" s="22">
        <f t="shared" si="42"/>
        <v>0.86853274213787601</v>
      </c>
      <c r="M903" s="22">
        <f t="shared" si="43"/>
        <v>-0.20334785789233129</v>
      </c>
      <c r="N903" s="23">
        <v>1</v>
      </c>
      <c r="O903" s="24">
        <f t="shared" si="44"/>
        <v>0</v>
      </c>
    </row>
    <row r="904" spans="1:15">
      <c r="A904" s="21" t="s">
        <v>5777</v>
      </c>
      <c r="B904" s="21" t="s">
        <v>5778</v>
      </c>
      <c r="C904" s="21" t="s">
        <v>85</v>
      </c>
      <c r="D904" s="21" t="s">
        <v>40</v>
      </c>
      <c r="E904" s="21" t="s">
        <v>2111</v>
      </c>
      <c r="F904" s="21" t="s">
        <v>5092</v>
      </c>
      <c r="G904" s="21" t="s">
        <v>5779</v>
      </c>
      <c r="H904" s="21" t="s">
        <v>5780</v>
      </c>
      <c r="I904" s="21" t="s">
        <v>5781</v>
      </c>
      <c r="J904" s="21" t="s">
        <v>40</v>
      </c>
      <c r="K904" s="22">
        <v>0.71799999999999997</v>
      </c>
      <c r="L904" s="22">
        <f t="shared" si="42"/>
        <v>0.41026744003618093</v>
      </c>
      <c r="M904" s="22">
        <f t="shared" si="43"/>
        <v>-1.2853634324002277</v>
      </c>
      <c r="N904" s="23">
        <v>7.4673353015349206E-2</v>
      </c>
      <c r="O904" s="24">
        <f t="shared" si="44"/>
        <v>1.1268343473543474</v>
      </c>
    </row>
    <row r="905" spans="1:15">
      <c r="A905" s="21" t="s">
        <v>5782</v>
      </c>
      <c r="B905" s="21" t="s">
        <v>5783</v>
      </c>
      <c r="C905" s="21" t="s">
        <v>832</v>
      </c>
      <c r="D905" s="21" t="s">
        <v>44</v>
      </c>
      <c r="E905" s="21" t="s">
        <v>4098</v>
      </c>
      <c r="F905" s="21" t="s">
        <v>5784</v>
      </c>
      <c r="G905" s="21" t="s">
        <v>5785</v>
      </c>
      <c r="H905" s="21" t="s">
        <v>5786</v>
      </c>
      <c r="I905" s="21" t="s">
        <v>5787</v>
      </c>
      <c r="J905" s="21" t="s">
        <v>532</v>
      </c>
      <c r="K905" s="22">
        <v>0.879</v>
      </c>
      <c r="L905" s="22">
        <f t="shared" si="42"/>
        <v>0.50226334232841652</v>
      </c>
      <c r="M905" s="22">
        <f t="shared" si="43"/>
        <v>-0.99348411107987489</v>
      </c>
      <c r="N905" s="23">
        <v>1</v>
      </c>
      <c r="O905" s="24">
        <f t="shared" si="44"/>
        <v>0</v>
      </c>
    </row>
    <row r="906" spans="1:15">
      <c r="A906" s="21" t="s">
        <v>5788</v>
      </c>
      <c r="B906" s="21" t="s">
        <v>5789</v>
      </c>
      <c r="C906" s="21" t="s">
        <v>43</v>
      </c>
      <c r="D906" s="21" t="s">
        <v>141</v>
      </c>
      <c r="E906" s="21" t="s">
        <v>151</v>
      </c>
      <c r="F906" s="21" t="s">
        <v>5790</v>
      </c>
      <c r="G906" s="21" t="s">
        <v>5791</v>
      </c>
      <c r="H906" s="21" t="s">
        <v>5792</v>
      </c>
      <c r="I906" s="21" t="s">
        <v>5793</v>
      </c>
      <c r="J906" s="21" t="s">
        <v>5794</v>
      </c>
      <c r="K906" s="22">
        <v>0.73699999999999999</v>
      </c>
      <c r="L906" s="22">
        <f t="shared" si="42"/>
        <v>0.42112409931290434</v>
      </c>
      <c r="M906" s="22">
        <f t="shared" si="43"/>
        <v>-1.2476826571282094</v>
      </c>
      <c r="N906" s="23">
        <v>1</v>
      </c>
      <c r="O906" s="24">
        <f t="shared" si="44"/>
        <v>0</v>
      </c>
    </row>
    <row r="907" spans="1:15">
      <c r="A907" s="21" t="s">
        <v>5795</v>
      </c>
      <c r="B907" s="21" t="s">
        <v>5796</v>
      </c>
      <c r="C907" s="21" t="s">
        <v>85</v>
      </c>
      <c r="D907" s="21" t="s">
        <v>40</v>
      </c>
      <c r="E907" s="21" t="s">
        <v>937</v>
      </c>
      <c r="F907" s="21" t="s">
        <v>2168</v>
      </c>
      <c r="G907" s="21" t="s">
        <v>5797</v>
      </c>
      <c r="H907" s="21" t="s">
        <v>5798</v>
      </c>
      <c r="I907" s="21" t="s">
        <v>5799</v>
      </c>
      <c r="J907" s="21" t="s">
        <v>40</v>
      </c>
      <c r="K907" s="22">
        <v>1.276</v>
      </c>
      <c r="L907" s="22">
        <f t="shared" si="42"/>
        <v>0.72911038089995384</v>
      </c>
      <c r="M907" s="22">
        <f t="shared" si="43"/>
        <v>-0.45579085245840972</v>
      </c>
      <c r="N907" s="23">
        <v>1</v>
      </c>
      <c r="O907" s="24">
        <f t="shared" si="44"/>
        <v>0</v>
      </c>
    </row>
    <row r="908" spans="1:15">
      <c r="A908" s="21" t="s">
        <v>1567</v>
      </c>
      <c r="B908" s="21" t="s">
        <v>1568</v>
      </c>
      <c r="C908" s="21" t="s">
        <v>1569</v>
      </c>
      <c r="D908" s="21" t="s">
        <v>54</v>
      </c>
      <c r="E908" s="21" t="s">
        <v>178</v>
      </c>
      <c r="F908" s="21" t="s">
        <v>1570</v>
      </c>
      <c r="G908" s="21" t="s">
        <v>1571</v>
      </c>
      <c r="H908" s="21" t="s">
        <v>1572</v>
      </c>
      <c r="I908" s="21" t="s">
        <v>1573</v>
      </c>
      <c r="J908" s="21" t="s">
        <v>40</v>
      </c>
      <c r="K908" s="22">
        <v>1.3480000000000001</v>
      </c>
      <c r="L908" s="22">
        <f t="shared" si="42"/>
        <v>0.77025140552753746</v>
      </c>
      <c r="M908" s="22">
        <f t="shared" si="43"/>
        <v>-0.37659868504142063</v>
      </c>
      <c r="N908" s="23">
        <v>4.0859898076395004E-3</v>
      </c>
      <c r="O908" s="24">
        <f t="shared" si="44"/>
        <v>2.3887027210348104</v>
      </c>
    </row>
    <row r="909" spans="1:15">
      <c r="A909" s="21" t="s">
        <v>3730</v>
      </c>
      <c r="B909" s="21" t="s">
        <v>3731</v>
      </c>
      <c r="C909" s="21" t="s">
        <v>33</v>
      </c>
      <c r="D909" s="21" t="s">
        <v>34</v>
      </c>
      <c r="E909" s="21" t="s">
        <v>77</v>
      </c>
      <c r="F909" s="21" t="s">
        <v>3732</v>
      </c>
      <c r="G909" s="21" t="s">
        <v>3733</v>
      </c>
      <c r="H909" s="21" t="s">
        <v>3734</v>
      </c>
      <c r="I909" s="21" t="s">
        <v>3735</v>
      </c>
      <c r="J909" s="21" t="s">
        <v>3736</v>
      </c>
      <c r="K909" s="22">
        <v>1.3520000000000001</v>
      </c>
      <c r="L909" s="22">
        <f t="shared" si="42"/>
        <v>0.77253701800684771</v>
      </c>
      <c r="M909" s="22">
        <f t="shared" si="43"/>
        <v>-0.37232402994109465</v>
      </c>
      <c r="N909" s="23">
        <v>1.31222190866759E-2</v>
      </c>
      <c r="O909" s="24">
        <f t="shared" si="44"/>
        <v>1.8819927156002016</v>
      </c>
    </row>
    <row r="910" spans="1:15">
      <c r="A910" s="21" t="s">
        <v>5811</v>
      </c>
      <c r="B910" s="21" t="s">
        <v>5812</v>
      </c>
      <c r="C910" s="21" t="s">
        <v>85</v>
      </c>
      <c r="D910" s="21" t="s">
        <v>40</v>
      </c>
      <c r="E910" s="21" t="s">
        <v>2111</v>
      </c>
      <c r="F910" s="21" t="s">
        <v>5813</v>
      </c>
      <c r="G910" s="21" t="s">
        <v>5814</v>
      </c>
      <c r="H910" s="21" t="s">
        <v>5815</v>
      </c>
      <c r="I910" s="21" t="s">
        <v>5816</v>
      </c>
      <c r="J910" s="21" t="s">
        <v>40</v>
      </c>
      <c r="K910" s="22">
        <v>0.99</v>
      </c>
      <c r="L910" s="22">
        <f t="shared" si="42"/>
        <v>0.56568908862927447</v>
      </c>
      <c r="M910" s="22">
        <f t="shared" si="43"/>
        <v>-0.8219187512563072</v>
      </c>
      <c r="N910" s="23">
        <v>1</v>
      </c>
      <c r="O910" s="24">
        <f t="shared" si="44"/>
        <v>0</v>
      </c>
    </row>
    <row r="911" spans="1:15">
      <c r="A911" s="21" t="s">
        <v>5817</v>
      </c>
      <c r="B911" s="21" t="s">
        <v>5818</v>
      </c>
      <c r="C911" s="21" t="s">
        <v>40</v>
      </c>
      <c r="D911" s="21" t="s">
        <v>40</v>
      </c>
      <c r="E911" s="21" t="s">
        <v>40</v>
      </c>
      <c r="F911" s="21" t="s">
        <v>5819</v>
      </c>
      <c r="G911" s="21" t="s">
        <v>5820</v>
      </c>
      <c r="H911" s="21" t="s">
        <v>5821</v>
      </c>
      <c r="I911" s="21" t="s">
        <v>5822</v>
      </c>
      <c r="J911" s="21" t="s">
        <v>40</v>
      </c>
      <c r="K911" s="22">
        <v>1.1479999999999999</v>
      </c>
      <c r="L911" s="22">
        <f t="shared" si="42"/>
        <v>0.65597078156202737</v>
      </c>
      <c r="M911" s="22">
        <f t="shared" si="43"/>
        <v>-0.60829653954759144</v>
      </c>
      <c r="N911" s="23">
        <v>1</v>
      </c>
      <c r="O911" s="24">
        <f t="shared" si="44"/>
        <v>0</v>
      </c>
    </row>
    <row r="912" spans="1:15">
      <c r="A912" s="21" t="s">
        <v>5823</v>
      </c>
      <c r="B912" s="21" t="s">
        <v>5824</v>
      </c>
      <c r="C912" s="21" t="s">
        <v>33</v>
      </c>
      <c r="D912" s="21" t="s">
        <v>34</v>
      </c>
      <c r="E912" s="21" t="s">
        <v>158</v>
      </c>
      <c r="F912" s="21" t="s">
        <v>5825</v>
      </c>
      <c r="G912" s="21" t="s">
        <v>5826</v>
      </c>
      <c r="H912" s="21" t="s">
        <v>5827</v>
      </c>
      <c r="I912" s="21" t="s">
        <v>5828</v>
      </c>
      <c r="J912" s="21" t="s">
        <v>3109</v>
      </c>
      <c r="K912" s="22">
        <v>1.351</v>
      </c>
      <c r="L912" s="22">
        <f t="shared" si="42"/>
        <v>0.77196561488702009</v>
      </c>
      <c r="M912" s="22">
        <f t="shared" si="43"/>
        <v>-0.37339150689759454</v>
      </c>
      <c r="N912" s="23">
        <v>0.81549627005143799</v>
      </c>
      <c r="O912" s="24">
        <f t="shared" si="44"/>
        <v>8.8578021012157671E-2</v>
      </c>
    </row>
    <row r="913" spans="1:15">
      <c r="A913" s="21" t="s">
        <v>5829</v>
      </c>
      <c r="B913" s="21" t="s">
        <v>5830</v>
      </c>
      <c r="C913" s="21" t="s">
        <v>53</v>
      </c>
      <c r="D913" s="21" t="s">
        <v>40</v>
      </c>
      <c r="E913" s="21" t="s">
        <v>2349</v>
      </c>
      <c r="F913" s="21" t="s">
        <v>5831</v>
      </c>
      <c r="G913" s="21" t="s">
        <v>5832</v>
      </c>
      <c r="H913" s="21" t="s">
        <v>5833</v>
      </c>
      <c r="I913" s="21" t="s">
        <v>5834</v>
      </c>
      <c r="J913" s="21" t="s">
        <v>2354</v>
      </c>
      <c r="K913" s="22">
        <v>1.0580000000000001</v>
      </c>
      <c r="L913" s="22">
        <f t="shared" si="42"/>
        <v>0.60454450077754796</v>
      </c>
      <c r="M913" s="22">
        <f t="shared" si="43"/>
        <v>-0.72607955410925329</v>
      </c>
      <c r="N913" s="23">
        <v>1</v>
      </c>
      <c r="O913" s="24">
        <f t="shared" si="44"/>
        <v>0</v>
      </c>
    </row>
    <row r="914" spans="1:15">
      <c r="A914" s="21" t="s">
        <v>5835</v>
      </c>
      <c r="B914" s="21" t="s">
        <v>5836</v>
      </c>
      <c r="C914" s="21" t="s">
        <v>33</v>
      </c>
      <c r="D914" s="21" t="s">
        <v>34</v>
      </c>
      <c r="E914" s="21" t="s">
        <v>214</v>
      </c>
      <c r="F914" s="21" t="s">
        <v>5837</v>
      </c>
      <c r="G914" s="21" t="s">
        <v>5838</v>
      </c>
      <c r="H914" s="21" t="s">
        <v>5839</v>
      </c>
      <c r="I914" s="21" t="s">
        <v>5840</v>
      </c>
      <c r="J914" s="21" t="s">
        <v>3692</v>
      </c>
      <c r="K914" s="22">
        <v>0.90300000000000002</v>
      </c>
      <c r="L914" s="22">
        <f t="shared" si="42"/>
        <v>0.51597701720427769</v>
      </c>
      <c r="M914" s="22">
        <f t="shared" si="43"/>
        <v>-0.9546212887424208</v>
      </c>
      <c r="N914" s="23">
        <v>1</v>
      </c>
      <c r="O914" s="24">
        <f t="shared" si="44"/>
        <v>0</v>
      </c>
    </row>
    <row r="915" spans="1:15">
      <c r="A915" s="21" t="s">
        <v>1028</v>
      </c>
      <c r="B915" s="21" t="s">
        <v>1029</v>
      </c>
      <c r="C915" s="21" t="s">
        <v>33</v>
      </c>
      <c r="D915" s="21" t="s">
        <v>34</v>
      </c>
      <c r="E915" s="21" t="s">
        <v>158</v>
      </c>
      <c r="F915" s="21" t="s">
        <v>1030</v>
      </c>
      <c r="G915" s="21" t="s">
        <v>1031</v>
      </c>
      <c r="H915" s="21" t="s">
        <v>1032</v>
      </c>
      <c r="I915" s="21" t="s">
        <v>1033</v>
      </c>
      <c r="J915" s="21" t="s">
        <v>40</v>
      </c>
      <c r="K915" s="22">
        <v>1.353</v>
      </c>
      <c r="L915" s="22">
        <f t="shared" si="42"/>
        <v>0.77310842112667522</v>
      </c>
      <c r="M915" s="22">
        <f t="shared" si="43"/>
        <v>-0.37125734224674184</v>
      </c>
      <c r="N915" s="23">
        <v>1.7098439370649701E-4</v>
      </c>
      <c r="O915" s="24">
        <f t="shared" si="44"/>
        <v>3.7670435272479299</v>
      </c>
    </row>
    <row r="916" spans="1:15">
      <c r="A916" s="21" t="s">
        <v>5846</v>
      </c>
      <c r="B916" s="21" t="s">
        <v>5847</v>
      </c>
      <c r="C916" s="21" t="s">
        <v>33</v>
      </c>
      <c r="D916" s="21" t="s">
        <v>34</v>
      </c>
      <c r="E916" s="21" t="s">
        <v>77</v>
      </c>
      <c r="F916" s="21" t="s">
        <v>5848</v>
      </c>
      <c r="G916" s="21" t="s">
        <v>5849</v>
      </c>
      <c r="H916" s="21" t="s">
        <v>5850</v>
      </c>
      <c r="I916" s="21" t="s">
        <v>5851</v>
      </c>
      <c r="J916" s="21" t="s">
        <v>40</v>
      </c>
      <c r="K916" s="22">
        <v>1.3380000000000001</v>
      </c>
      <c r="L916" s="22">
        <f t="shared" si="42"/>
        <v>0.76453737432926194</v>
      </c>
      <c r="M916" s="22">
        <f t="shared" si="43"/>
        <v>-0.38734106558181813</v>
      </c>
      <c r="N916" s="23">
        <v>1</v>
      </c>
      <c r="O916" s="24">
        <f t="shared" si="44"/>
        <v>0</v>
      </c>
    </row>
    <row r="917" spans="1:15">
      <c r="A917" s="21" t="s">
        <v>5852</v>
      </c>
      <c r="B917" s="21" t="s">
        <v>5853</v>
      </c>
      <c r="C917" s="21" t="s">
        <v>40</v>
      </c>
      <c r="D917" s="21" t="s">
        <v>40</v>
      </c>
      <c r="E917" s="21" t="s">
        <v>40</v>
      </c>
      <c r="F917" s="21" t="s">
        <v>5854</v>
      </c>
      <c r="G917" s="21" t="s">
        <v>5855</v>
      </c>
      <c r="H917" s="21" t="s">
        <v>5856</v>
      </c>
      <c r="I917" s="21" t="s">
        <v>5857</v>
      </c>
      <c r="J917" s="21" t="s">
        <v>40</v>
      </c>
      <c r="K917" s="22">
        <v>1.399</v>
      </c>
      <c r="L917" s="22">
        <f t="shared" si="42"/>
        <v>0.79939296463874254</v>
      </c>
      <c r="M917" s="22">
        <f t="shared" si="43"/>
        <v>-0.32302321905852566</v>
      </c>
      <c r="N917" s="23">
        <v>0.98086926300916299</v>
      </c>
      <c r="O917" s="24">
        <f t="shared" si="44"/>
        <v>8.388874513463802E-3</v>
      </c>
    </row>
    <row r="918" spans="1:15">
      <c r="A918" s="21" t="s">
        <v>5858</v>
      </c>
      <c r="B918" s="21" t="s">
        <v>5859</v>
      </c>
      <c r="C918" s="21" t="s">
        <v>33</v>
      </c>
      <c r="D918" s="21" t="s">
        <v>314</v>
      </c>
      <c r="E918" s="21" t="s">
        <v>158</v>
      </c>
      <c r="F918" s="21" t="s">
        <v>5860</v>
      </c>
      <c r="G918" s="21" t="s">
        <v>5861</v>
      </c>
      <c r="H918" s="21" t="s">
        <v>5862</v>
      </c>
      <c r="I918" s="21" t="s">
        <v>5863</v>
      </c>
      <c r="J918" s="21" t="s">
        <v>3173</v>
      </c>
      <c r="K918" s="22">
        <v>1.411</v>
      </c>
      <c r="L918" s="22">
        <f t="shared" si="42"/>
        <v>0.80624980207667307</v>
      </c>
      <c r="M918" s="22">
        <f t="shared" si="43"/>
        <v>-0.31070119362601495</v>
      </c>
      <c r="N918" s="23">
        <v>1</v>
      </c>
      <c r="O918" s="24">
        <f t="shared" si="44"/>
        <v>0</v>
      </c>
    </row>
    <row r="919" spans="1:15">
      <c r="A919" s="21" t="s">
        <v>5864</v>
      </c>
      <c r="B919" s="21" t="s">
        <v>5865</v>
      </c>
      <c r="C919" s="21" t="s">
        <v>5866</v>
      </c>
      <c r="D919" s="21" t="s">
        <v>34</v>
      </c>
      <c r="E919" s="21" t="s">
        <v>4105</v>
      </c>
      <c r="F919" s="21" t="s">
        <v>5867</v>
      </c>
      <c r="G919" s="21" t="s">
        <v>5868</v>
      </c>
      <c r="H919" s="21" t="s">
        <v>5869</v>
      </c>
      <c r="I919" s="21" t="s">
        <v>5870</v>
      </c>
      <c r="J919" s="21" t="s">
        <v>3001</v>
      </c>
      <c r="K919" s="22">
        <v>0.80800000000000005</v>
      </c>
      <c r="L919" s="22">
        <f t="shared" si="42"/>
        <v>0.46169372082066046</v>
      </c>
      <c r="M919" s="22">
        <f t="shared" si="43"/>
        <v>-1.1149919834714843</v>
      </c>
      <c r="N919" s="23">
        <v>1</v>
      </c>
      <c r="O919" s="24">
        <f t="shared" si="44"/>
        <v>0</v>
      </c>
    </row>
    <row r="920" spans="1:15">
      <c r="A920" s="21" t="s">
        <v>5871</v>
      </c>
      <c r="B920" s="21" t="s">
        <v>5872</v>
      </c>
      <c r="C920" s="21" t="s">
        <v>33</v>
      </c>
      <c r="D920" s="21" t="s">
        <v>141</v>
      </c>
      <c r="E920" s="21" t="s">
        <v>77</v>
      </c>
      <c r="F920" s="21" t="s">
        <v>5873</v>
      </c>
      <c r="G920" s="21" t="s">
        <v>5874</v>
      </c>
      <c r="H920" s="21" t="s">
        <v>5875</v>
      </c>
      <c r="I920" s="21" t="s">
        <v>5876</v>
      </c>
      <c r="J920" s="21" t="s">
        <v>554</v>
      </c>
      <c r="K920" s="22">
        <v>0.31</v>
      </c>
      <c r="L920" s="22">
        <f t="shared" si="42"/>
        <v>0.17713496714654051</v>
      </c>
      <c r="M920" s="22">
        <f t="shared" si="43"/>
        <v>-2.4970790609490416</v>
      </c>
      <c r="N920" s="23">
        <v>1</v>
      </c>
      <c r="O920" s="24">
        <f t="shared" si="44"/>
        <v>0</v>
      </c>
    </row>
    <row r="921" spans="1:15">
      <c r="A921" s="21" t="s">
        <v>5877</v>
      </c>
      <c r="B921" s="21" t="s">
        <v>5878</v>
      </c>
      <c r="C921" s="21" t="s">
        <v>33</v>
      </c>
      <c r="D921" s="21" t="s">
        <v>34</v>
      </c>
      <c r="E921" s="21" t="s">
        <v>151</v>
      </c>
      <c r="F921" s="21" t="s">
        <v>4211</v>
      </c>
      <c r="G921" s="21" t="s">
        <v>5879</v>
      </c>
      <c r="H921" s="21" t="s">
        <v>5880</v>
      </c>
      <c r="I921" s="21" t="s">
        <v>5881</v>
      </c>
      <c r="J921" s="21" t="s">
        <v>40</v>
      </c>
      <c r="K921" s="22">
        <v>1.276</v>
      </c>
      <c r="L921" s="22">
        <f t="shared" si="42"/>
        <v>0.72911038089995384</v>
      </c>
      <c r="M921" s="22">
        <f t="shared" si="43"/>
        <v>-0.45579085245840972</v>
      </c>
      <c r="N921" s="23">
        <v>1</v>
      </c>
      <c r="O921" s="24">
        <f t="shared" si="44"/>
        <v>0</v>
      </c>
    </row>
    <row r="922" spans="1:15">
      <c r="A922" s="21" t="s">
        <v>1534</v>
      </c>
      <c r="B922" s="21" t="s">
        <v>1535</v>
      </c>
      <c r="C922" s="21" t="s">
        <v>1536</v>
      </c>
      <c r="D922" s="21" t="s">
        <v>34</v>
      </c>
      <c r="E922" s="21" t="s">
        <v>178</v>
      </c>
      <c r="F922" s="21" t="s">
        <v>1537</v>
      </c>
      <c r="G922" s="21" t="s">
        <v>1538</v>
      </c>
      <c r="H922" s="21" t="s">
        <v>40</v>
      </c>
      <c r="I922" s="21" t="s">
        <v>1539</v>
      </c>
      <c r="J922" s="21" t="s">
        <v>1540</v>
      </c>
      <c r="K922" s="22">
        <v>1.355</v>
      </c>
      <c r="L922" s="22">
        <f t="shared" si="42"/>
        <v>0.77425122736633023</v>
      </c>
      <c r="M922" s="22">
        <f t="shared" si="43"/>
        <v>-0.36912632998204531</v>
      </c>
      <c r="N922" s="23">
        <v>1.80602123471132E-5</v>
      </c>
      <c r="O922" s="24">
        <f t="shared" si="44"/>
        <v>4.74327714767493</v>
      </c>
    </row>
    <row r="923" spans="1:15">
      <c r="A923" s="21" t="s">
        <v>5889</v>
      </c>
      <c r="B923" s="21" t="s">
        <v>5890</v>
      </c>
      <c r="C923" s="21" t="s">
        <v>33</v>
      </c>
      <c r="D923" s="21" t="s">
        <v>34</v>
      </c>
      <c r="E923" s="21" t="s">
        <v>214</v>
      </c>
      <c r="F923" s="21" t="s">
        <v>5891</v>
      </c>
      <c r="G923" s="21" t="s">
        <v>5892</v>
      </c>
      <c r="H923" s="21" t="s">
        <v>5893</v>
      </c>
      <c r="I923" s="21" t="s">
        <v>5894</v>
      </c>
      <c r="J923" s="21" t="s">
        <v>5895</v>
      </c>
      <c r="K923" s="22">
        <v>1.363</v>
      </c>
      <c r="L923" s="22">
        <f t="shared" si="42"/>
        <v>0.77882245232495073</v>
      </c>
      <c r="M923" s="22">
        <f t="shared" si="43"/>
        <v>-0.36063361941806954</v>
      </c>
      <c r="N923" s="23">
        <v>1</v>
      </c>
      <c r="O923" s="24">
        <f t="shared" si="44"/>
        <v>0</v>
      </c>
    </row>
    <row r="924" spans="1:15">
      <c r="A924" s="21" t="s">
        <v>5896</v>
      </c>
      <c r="B924" s="21" t="s">
        <v>5897</v>
      </c>
      <c r="C924" s="21" t="s">
        <v>2650</v>
      </c>
      <c r="D924" s="21" t="s">
        <v>86</v>
      </c>
      <c r="E924" s="21" t="s">
        <v>151</v>
      </c>
      <c r="F924" s="21" t="s">
        <v>428</v>
      </c>
      <c r="G924" s="21" t="s">
        <v>5898</v>
      </c>
      <c r="H924" s="21" t="s">
        <v>5899</v>
      </c>
      <c r="I924" s="21" t="s">
        <v>5900</v>
      </c>
      <c r="J924" s="21" t="s">
        <v>5901</v>
      </c>
      <c r="K924" s="22">
        <v>0.98099999999999998</v>
      </c>
      <c r="L924" s="22">
        <f t="shared" si="42"/>
        <v>0.56054646055082658</v>
      </c>
      <c r="M924" s="22">
        <f t="shared" si="43"/>
        <v>-0.83509414000404036</v>
      </c>
      <c r="N924" s="23">
        <v>1</v>
      </c>
      <c r="O924" s="24">
        <f t="shared" si="44"/>
        <v>0</v>
      </c>
    </row>
    <row r="925" spans="1:15">
      <c r="A925" s="21" t="s">
        <v>5902</v>
      </c>
      <c r="B925" s="21" t="s">
        <v>5903</v>
      </c>
      <c r="C925" s="21" t="s">
        <v>235</v>
      </c>
      <c r="D925" s="21" t="s">
        <v>34</v>
      </c>
      <c r="E925" s="21" t="s">
        <v>1333</v>
      </c>
      <c r="F925" s="21" t="s">
        <v>5904</v>
      </c>
      <c r="G925" s="21" t="s">
        <v>5905</v>
      </c>
      <c r="H925" s="21" t="s">
        <v>5906</v>
      </c>
      <c r="I925" s="21" t="s">
        <v>5907</v>
      </c>
      <c r="J925" s="21" t="s">
        <v>5908</v>
      </c>
      <c r="K925" s="22">
        <v>0.94399999999999995</v>
      </c>
      <c r="L925" s="22">
        <f t="shared" si="42"/>
        <v>0.53940454511720715</v>
      </c>
      <c r="M925" s="22">
        <f t="shared" si="43"/>
        <v>-0.89056041686143816</v>
      </c>
      <c r="N925" s="23">
        <v>1</v>
      </c>
      <c r="O925" s="24">
        <f t="shared" si="44"/>
        <v>0</v>
      </c>
    </row>
    <row r="926" spans="1:15">
      <c r="A926" s="21" t="s">
        <v>287</v>
      </c>
      <c r="B926" s="21" t="s">
        <v>288</v>
      </c>
      <c r="C926" s="21" t="s">
        <v>33</v>
      </c>
      <c r="D926" s="21" t="s">
        <v>44</v>
      </c>
      <c r="E926" s="21" t="s">
        <v>158</v>
      </c>
      <c r="F926" s="21" t="s">
        <v>289</v>
      </c>
      <c r="G926" s="21" t="s">
        <v>290</v>
      </c>
      <c r="H926" s="21" t="s">
        <v>291</v>
      </c>
      <c r="I926" s="21" t="s">
        <v>292</v>
      </c>
      <c r="J926" s="21" t="s">
        <v>293</v>
      </c>
      <c r="K926" s="22">
        <v>1.3560000000000001</v>
      </c>
      <c r="L926" s="22">
        <f t="shared" si="42"/>
        <v>0.77482263048615785</v>
      </c>
      <c r="M926" s="22">
        <f t="shared" si="43"/>
        <v>-0.36806200308693521</v>
      </c>
      <c r="N926" s="23">
        <v>2.3569218755762501E-3</v>
      </c>
      <c r="O926" s="24">
        <f t="shared" si="44"/>
        <v>2.6276548127104871</v>
      </c>
    </row>
    <row r="927" spans="1:15">
      <c r="A927" s="21" t="s">
        <v>5915</v>
      </c>
      <c r="B927" s="21" t="s">
        <v>5916</v>
      </c>
      <c r="C927" s="21" t="s">
        <v>85</v>
      </c>
      <c r="D927" s="21" t="s">
        <v>86</v>
      </c>
      <c r="E927" s="21" t="s">
        <v>2111</v>
      </c>
      <c r="F927" s="21" t="s">
        <v>5917</v>
      </c>
      <c r="G927" s="21" t="s">
        <v>5918</v>
      </c>
      <c r="H927" s="21" t="s">
        <v>5919</v>
      </c>
      <c r="I927" s="21" t="s">
        <v>5920</v>
      </c>
      <c r="J927" s="21" t="s">
        <v>40</v>
      </c>
      <c r="K927" s="22">
        <v>1.3</v>
      </c>
      <c r="L927" s="22">
        <f t="shared" si="42"/>
        <v>0.74282405577581512</v>
      </c>
      <c r="M927" s="22">
        <f t="shared" si="43"/>
        <v>-0.42890755830746213</v>
      </c>
      <c r="N927" s="23">
        <v>1</v>
      </c>
      <c r="O927" s="24">
        <f t="shared" si="44"/>
        <v>0</v>
      </c>
    </row>
    <row r="928" spans="1:15">
      <c r="A928" s="21" t="s">
        <v>3484</v>
      </c>
      <c r="B928" s="21" t="s">
        <v>3485</v>
      </c>
      <c r="C928" s="21" t="s">
        <v>33</v>
      </c>
      <c r="D928" s="21" t="s">
        <v>86</v>
      </c>
      <c r="E928" s="21" t="s">
        <v>214</v>
      </c>
      <c r="F928" s="21" t="s">
        <v>1301</v>
      </c>
      <c r="G928" s="21" t="s">
        <v>3486</v>
      </c>
      <c r="H928" s="21" t="s">
        <v>3487</v>
      </c>
      <c r="I928" s="21" t="s">
        <v>3488</v>
      </c>
      <c r="J928" s="21" t="s">
        <v>1975</v>
      </c>
      <c r="K928" s="22">
        <v>1.363</v>
      </c>
      <c r="L928" s="22">
        <f t="shared" si="42"/>
        <v>0.77882245232495073</v>
      </c>
      <c r="M928" s="22">
        <f t="shared" si="43"/>
        <v>-0.36063361941806954</v>
      </c>
      <c r="N928" s="23">
        <v>2.3324348087025498E-3</v>
      </c>
      <c r="O928" s="24">
        <f t="shared" si="44"/>
        <v>2.6321904858950353</v>
      </c>
    </row>
    <row r="929" spans="1:15">
      <c r="A929" s="21" t="s">
        <v>5927</v>
      </c>
      <c r="B929" s="21" t="s">
        <v>5928</v>
      </c>
      <c r="C929" s="21" t="s">
        <v>40</v>
      </c>
      <c r="D929" s="21" t="s">
        <v>40</v>
      </c>
      <c r="E929" s="21" t="s">
        <v>40</v>
      </c>
      <c r="F929" s="21" t="s">
        <v>5929</v>
      </c>
      <c r="G929" s="21" t="s">
        <v>5930</v>
      </c>
      <c r="H929" s="21" t="s">
        <v>5931</v>
      </c>
      <c r="I929" s="21" t="s">
        <v>5932</v>
      </c>
      <c r="J929" s="21" t="s">
        <v>40</v>
      </c>
      <c r="K929" s="22">
        <v>0.751</v>
      </c>
      <c r="L929" s="22">
        <f t="shared" si="42"/>
        <v>0.42912374299049005</v>
      </c>
      <c r="M929" s="22">
        <f t="shared" si="43"/>
        <v>-1.2205343687090073</v>
      </c>
      <c r="N929" s="23">
        <v>1</v>
      </c>
      <c r="O929" s="24">
        <f t="shared" si="44"/>
        <v>0</v>
      </c>
    </row>
    <row r="930" spans="1:15">
      <c r="A930" s="21" t="s">
        <v>426</v>
      </c>
      <c r="B930" s="21" t="s">
        <v>427</v>
      </c>
      <c r="C930" s="21" t="s">
        <v>33</v>
      </c>
      <c r="D930" s="21" t="s">
        <v>86</v>
      </c>
      <c r="E930" s="21" t="s">
        <v>151</v>
      </c>
      <c r="F930" s="21" t="s">
        <v>428</v>
      </c>
      <c r="G930" s="21" t="s">
        <v>429</v>
      </c>
      <c r="H930" s="21" t="s">
        <v>430</v>
      </c>
      <c r="I930" s="21" t="s">
        <v>431</v>
      </c>
      <c r="J930" s="21" t="s">
        <v>432</v>
      </c>
      <c r="K930" s="22">
        <v>1.3640000000000001</v>
      </c>
      <c r="L930" s="22">
        <f t="shared" si="42"/>
        <v>0.77939385544477835</v>
      </c>
      <c r="M930" s="22">
        <f t="shared" si="43"/>
        <v>-0.3595755371991064</v>
      </c>
      <c r="N930" s="23">
        <v>4.6787980872871797E-3</v>
      </c>
      <c r="O930" s="24">
        <f t="shared" si="44"/>
        <v>2.3298656963058089</v>
      </c>
    </row>
    <row r="931" spans="1:15">
      <c r="A931" s="21" t="s">
        <v>5937</v>
      </c>
      <c r="B931" s="21" t="s">
        <v>5938</v>
      </c>
      <c r="C931" s="21" t="s">
        <v>53</v>
      </c>
      <c r="D931" s="21" t="s">
        <v>40</v>
      </c>
      <c r="E931" s="21" t="s">
        <v>751</v>
      </c>
      <c r="F931" s="21" t="s">
        <v>5939</v>
      </c>
      <c r="G931" s="21" t="s">
        <v>5940</v>
      </c>
      <c r="H931" s="21" t="s">
        <v>40</v>
      </c>
      <c r="I931" s="21" t="s">
        <v>5941</v>
      </c>
      <c r="J931" s="21" t="s">
        <v>2429</v>
      </c>
      <c r="K931" s="22">
        <v>1.0329999999999999</v>
      </c>
      <c r="L931" s="22">
        <f t="shared" si="42"/>
        <v>0.59025942278185917</v>
      </c>
      <c r="M931" s="22">
        <f t="shared" si="43"/>
        <v>-0.76057892735821953</v>
      </c>
      <c r="N931" s="23">
        <v>1</v>
      </c>
      <c r="O931" s="24">
        <f t="shared" si="44"/>
        <v>0</v>
      </c>
    </row>
    <row r="932" spans="1:15">
      <c r="A932" s="21" t="s">
        <v>5942</v>
      </c>
      <c r="B932" s="21" t="s">
        <v>5943</v>
      </c>
      <c r="C932" s="21" t="s">
        <v>5944</v>
      </c>
      <c r="D932" s="21" t="s">
        <v>76</v>
      </c>
      <c r="E932" s="21" t="s">
        <v>77</v>
      </c>
      <c r="F932" s="21" t="s">
        <v>5945</v>
      </c>
      <c r="G932" s="21" t="s">
        <v>5946</v>
      </c>
      <c r="H932" s="21" t="s">
        <v>5947</v>
      </c>
      <c r="I932" s="21" t="s">
        <v>5948</v>
      </c>
      <c r="J932" s="21" t="s">
        <v>1211</v>
      </c>
      <c r="K932" s="22">
        <v>1.0580000000000001</v>
      </c>
      <c r="L932" s="22">
        <f t="shared" si="42"/>
        <v>0.60454450077754796</v>
      </c>
      <c r="M932" s="22">
        <f t="shared" si="43"/>
        <v>-0.72607955410925329</v>
      </c>
      <c r="N932" s="23">
        <v>1</v>
      </c>
      <c r="O932" s="24">
        <f t="shared" si="44"/>
        <v>0</v>
      </c>
    </row>
    <row r="933" spans="1:15">
      <c r="A933" s="21" t="s">
        <v>5949</v>
      </c>
      <c r="B933" s="21" t="s">
        <v>5950</v>
      </c>
      <c r="C933" s="21" t="s">
        <v>53</v>
      </c>
      <c r="D933" s="21" t="s">
        <v>86</v>
      </c>
      <c r="E933" s="21" t="s">
        <v>111</v>
      </c>
      <c r="F933" s="21" t="s">
        <v>5951</v>
      </c>
      <c r="G933" s="21" t="s">
        <v>5952</v>
      </c>
      <c r="H933" s="21" t="s">
        <v>5953</v>
      </c>
      <c r="I933" s="21" t="s">
        <v>5954</v>
      </c>
      <c r="J933" s="21" t="s">
        <v>5955</v>
      </c>
      <c r="K933" s="22">
        <v>1.2749999999999999</v>
      </c>
      <c r="L933" s="22">
        <f t="shared" si="42"/>
        <v>0.72853897778012622</v>
      </c>
      <c r="M933" s="22">
        <f t="shared" si="43"/>
        <v>-0.45692193447705892</v>
      </c>
      <c r="N933" s="23">
        <v>1</v>
      </c>
      <c r="O933" s="24">
        <f t="shared" si="44"/>
        <v>0</v>
      </c>
    </row>
    <row r="934" spans="1:15">
      <c r="A934" s="21" t="s">
        <v>706</v>
      </c>
      <c r="B934" s="21" t="s">
        <v>707</v>
      </c>
      <c r="C934" s="21" t="s">
        <v>33</v>
      </c>
      <c r="D934" s="21" t="s">
        <v>44</v>
      </c>
      <c r="E934" s="21" t="s">
        <v>35</v>
      </c>
      <c r="F934" s="21" t="s">
        <v>708</v>
      </c>
      <c r="G934" s="21" t="s">
        <v>709</v>
      </c>
      <c r="H934" s="21" t="s">
        <v>710</v>
      </c>
      <c r="I934" s="21" t="s">
        <v>711</v>
      </c>
      <c r="J934" s="21" t="s">
        <v>116</v>
      </c>
      <c r="K934" s="22">
        <v>1.365</v>
      </c>
      <c r="L934" s="22">
        <f t="shared" si="42"/>
        <v>0.77996525856460575</v>
      </c>
      <c r="M934" s="22">
        <f t="shared" si="43"/>
        <v>-0.3585182304160644</v>
      </c>
      <c r="N934" s="23">
        <v>1.7442360167946099E-3</v>
      </c>
      <c r="O934" s="24">
        <f t="shared" si="44"/>
        <v>2.7583947499903738</v>
      </c>
    </row>
    <row r="935" spans="1:15">
      <c r="A935" s="21" t="s">
        <v>5962</v>
      </c>
      <c r="B935" s="21" t="s">
        <v>5963</v>
      </c>
      <c r="C935" s="21" t="s">
        <v>3894</v>
      </c>
      <c r="D935" s="21" t="s">
        <v>141</v>
      </c>
      <c r="E935" s="21" t="s">
        <v>336</v>
      </c>
      <c r="F935" s="21" t="s">
        <v>5964</v>
      </c>
      <c r="G935" s="21" t="s">
        <v>5965</v>
      </c>
      <c r="H935" s="21" t="s">
        <v>5966</v>
      </c>
      <c r="I935" s="21" t="s">
        <v>5967</v>
      </c>
      <c r="J935" s="21" t="s">
        <v>40</v>
      </c>
      <c r="K935" s="22">
        <v>0.94499999999999995</v>
      </c>
      <c r="L935" s="22">
        <f t="shared" si="42"/>
        <v>0.53997594823703476</v>
      </c>
      <c r="M935" s="22">
        <f t="shared" si="43"/>
        <v>-0.88903294711484415</v>
      </c>
      <c r="N935" s="23">
        <v>1</v>
      </c>
      <c r="O935" s="24">
        <f t="shared" si="44"/>
        <v>0</v>
      </c>
    </row>
    <row r="936" spans="1:15">
      <c r="A936" s="21" t="s">
        <v>2172</v>
      </c>
      <c r="B936" s="21" t="s">
        <v>2173</v>
      </c>
      <c r="C936" s="21" t="s">
        <v>40</v>
      </c>
      <c r="D936" s="21" t="s">
        <v>141</v>
      </c>
      <c r="E936" s="21" t="s">
        <v>937</v>
      </c>
      <c r="F936" s="21" t="s">
        <v>2174</v>
      </c>
      <c r="G936" s="21" t="s">
        <v>2175</v>
      </c>
      <c r="H936" s="21" t="s">
        <v>2176</v>
      </c>
      <c r="I936" s="21" t="s">
        <v>2177</v>
      </c>
      <c r="J936" s="21" t="s">
        <v>40</v>
      </c>
      <c r="K936" s="22">
        <v>1.365</v>
      </c>
      <c r="L936" s="22">
        <f t="shared" si="42"/>
        <v>0.77996525856460575</v>
      </c>
      <c r="M936" s="22">
        <f t="shared" si="43"/>
        <v>-0.3585182304160644</v>
      </c>
      <c r="N936" s="23">
        <v>3.3862168845387099E-2</v>
      </c>
      <c r="O936" s="24">
        <f t="shared" si="44"/>
        <v>1.4702852291149</v>
      </c>
    </row>
    <row r="937" spans="1:15">
      <c r="A937" s="21" t="s">
        <v>5974</v>
      </c>
      <c r="B937" s="21" t="s">
        <v>5975</v>
      </c>
      <c r="C937" s="21" t="s">
        <v>33</v>
      </c>
      <c r="D937" s="21" t="s">
        <v>86</v>
      </c>
      <c r="E937" s="21" t="s">
        <v>158</v>
      </c>
      <c r="F937" s="21" t="s">
        <v>5976</v>
      </c>
      <c r="G937" s="21" t="s">
        <v>5977</v>
      </c>
      <c r="H937" s="21" t="s">
        <v>5978</v>
      </c>
      <c r="I937" s="21" t="s">
        <v>5979</v>
      </c>
      <c r="J937" s="21" t="s">
        <v>40</v>
      </c>
      <c r="K937" s="22">
        <v>0.47799999999999998</v>
      </c>
      <c r="L937" s="22">
        <f t="shared" si="42"/>
        <v>0.27313069127756889</v>
      </c>
      <c r="M937" s="22">
        <f t="shared" si="43"/>
        <v>-1.8723366582425307</v>
      </c>
      <c r="N937" s="23">
        <v>1</v>
      </c>
      <c r="O937" s="24">
        <f t="shared" si="44"/>
        <v>0</v>
      </c>
    </row>
    <row r="938" spans="1:15">
      <c r="A938" s="21" t="s">
        <v>6142</v>
      </c>
      <c r="B938" s="21" t="s">
        <v>6143</v>
      </c>
      <c r="C938" s="21" t="s">
        <v>40</v>
      </c>
      <c r="D938" s="21" t="s">
        <v>40</v>
      </c>
      <c r="E938" s="21" t="s">
        <v>40</v>
      </c>
      <c r="F938" s="21" t="s">
        <v>5364</v>
      </c>
      <c r="G938" s="21" t="s">
        <v>6144</v>
      </c>
      <c r="H938" s="21" t="s">
        <v>6145</v>
      </c>
      <c r="I938" s="21" t="s">
        <v>6146</v>
      </c>
      <c r="J938" s="21" t="s">
        <v>40</v>
      </c>
      <c r="K938" s="22">
        <v>1.365</v>
      </c>
      <c r="L938" s="22">
        <f t="shared" si="42"/>
        <v>0.77996525856460575</v>
      </c>
      <c r="M938" s="22">
        <f t="shared" si="43"/>
        <v>-0.3585182304160644</v>
      </c>
      <c r="N938" s="23">
        <v>1.3621891892954299E-4</v>
      </c>
      <c r="O938" s="24">
        <f t="shared" si="44"/>
        <v>3.8657625707190766</v>
      </c>
    </row>
    <row r="939" spans="1:15">
      <c r="A939" s="21" t="s">
        <v>5985</v>
      </c>
      <c r="B939" s="21" t="s">
        <v>5986</v>
      </c>
      <c r="C939" s="21" t="s">
        <v>33</v>
      </c>
      <c r="D939" s="21" t="s">
        <v>34</v>
      </c>
      <c r="E939" s="21" t="s">
        <v>111</v>
      </c>
      <c r="F939" s="21" t="s">
        <v>5987</v>
      </c>
      <c r="G939" s="21" t="s">
        <v>5988</v>
      </c>
      <c r="H939" s="21" t="s">
        <v>5989</v>
      </c>
      <c r="I939" s="21" t="s">
        <v>5990</v>
      </c>
      <c r="J939" s="21" t="s">
        <v>5991</v>
      </c>
      <c r="K939" s="22">
        <v>0.872</v>
      </c>
      <c r="L939" s="22">
        <f t="shared" si="42"/>
        <v>0.49826352048962363</v>
      </c>
      <c r="M939" s="22">
        <f t="shared" si="43"/>
        <v>-1.0050191414463527</v>
      </c>
      <c r="N939" s="23">
        <v>1</v>
      </c>
      <c r="O939" s="24">
        <f t="shared" si="44"/>
        <v>0</v>
      </c>
    </row>
    <row r="940" spans="1:15">
      <c r="A940" s="21" t="s">
        <v>5992</v>
      </c>
      <c r="B940" s="21" t="s">
        <v>5993</v>
      </c>
      <c r="C940" s="21" t="s">
        <v>921</v>
      </c>
      <c r="D940" s="21" t="s">
        <v>141</v>
      </c>
      <c r="E940" s="21" t="s">
        <v>478</v>
      </c>
      <c r="F940" s="21" t="s">
        <v>5994</v>
      </c>
      <c r="G940" s="21" t="s">
        <v>5995</v>
      </c>
      <c r="H940" s="21" t="s">
        <v>5996</v>
      </c>
      <c r="I940" s="21" t="s">
        <v>5997</v>
      </c>
      <c r="J940" s="21" t="s">
        <v>1180</v>
      </c>
      <c r="K940" s="22">
        <v>1.272</v>
      </c>
      <c r="L940" s="22">
        <f t="shared" si="42"/>
        <v>0.7268247684206437</v>
      </c>
      <c r="M940" s="22">
        <f t="shared" si="43"/>
        <v>-0.46032051093892362</v>
      </c>
      <c r="N940" s="23">
        <v>0.33635164206576501</v>
      </c>
      <c r="O940" s="24">
        <f t="shared" si="44"/>
        <v>0.47320644775415388</v>
      </c>
    </row>
    <row r="941" spans="1:15">
      <c r="A941" s="21" t="s">
        <v>5998</v>
      </c>
      <c r="B941" s="21" t="s">
        <v>5999</v>
      </c>
      <c r="C941" s="21" t="s">
        <v>85</v>
      </c>
      <c r="D941" s="21" t="s">
        <v>40</v>
      </c>
      <c r="E941" s="21" t="s">
        <v>2111</v>
      </c>
      <c r="F941" s="21" t="s">
        <v>6000</v>
      </c>
      <c r="G941" s="21" t="s">
        <v>6001</v>
      </c>
      <c r="H941" s="21" t="s">
        <v>6002</v>
      </c>
      <c r="I941" s="21" t="s">
        <v>6003</v>
      </c>
      <c r="J941" s="21" t="s">
        <v>40</v>
      </c>
      <c r="K941" s="22">
        <v>1.3240000000000001</v>
      </c>
      <c r="L941" s="22">
        <f t="shared" si="42"/>
        <v>0.75653773065167629</v>
      </c>
      <c r="M941" s="22">
        <f t="shared" si="43"/>
        <v>-0.40251605941606128</v>
      </c>
      <c r="N941" s="23">
        <v>0.34566967132790699</v>
      </c>
      <c r="O941" s="24">
        <f t="shared" si="44"/>
        <v>0.46133872330036496</v>
      </c>
    </row>
    <row r="942" spans="1:15">
      <c r="A942" s="21" t="s">
        <v>6004</v>
      </c>
      <c r="B942" s="21" t="s">
        <v>6005</v>
      </c>
      <c r="C942" s="21" t="s">
        <v>33</v>
      </c>
      <c r="D942" s="21" t="s">
        <v>40</v>
      </c>
      <c r="E942" s="21" t="s">
        <v>151</v>
      </c>
      <c r="F942" s="21" t="s">
        <v>2168</v>
      </c>
      <c r="G942" s="21" t="s">
        <v>6006</v>
      </c>
      <c r="H942" s="21" t="s">
        <v>6007</v>
      </c>
      <c r="I942" s="21" t="s">
        <v>6008</v>
      </c>
      <c r="J942" s="21" t="s">
        <v>3465</v>
      </c>
      <c r="K942" s="22">
        <v>1.05</v>
      </c>
      <c r="L942" s="22">
        <f t="shared" si="42"/>
        <v>0.59997327581892756</v>
      </c>
      <c r="M942" s="22">
        <f t="shared" si="43"/>
        <v>-0.73702985366979412</v>
      </c>
      <c r="N942" s="23">
        <v>1</v>
      </c>
      <c r="O942" s="24">
        <f t="shared" si="44"/>
        <v>0</v>
      </c>
    </row>
    <row r="943" spans="1:15">
      <c r="A943" s="21" t="s">
        <v>6009</v>
      </c>
      <c r="B943" s="21" t="s">
        <v>6010</v>
      </c>
      <c r="C943" s="21" t="s">
        <v>95</v>
      </c>
      <c r="D943" s="21" t="s">
        <v>991</v>
      </c>
      <c r="E943" s="21" t="s">
        <v>1058</v>
      </c>
      <c r="F943" s="21" t="s">
        <v>6011</v>
      </c>
      <c r="G943" s="21" t="s">
        <v>6012</v>
      </c>
      <c r="H943" s="21" t="s">
        <v>6013</v>
      </c>
      <c r="I943" s="21" t="s">
        <v>6014</v>
      </c>
      <c r="J943" s="21" t="s">
        <v>102</v>
      </c>
      <c r="K943" s="22">
        <v>0.504</v>
      </c>
      <c r="L943" s="22">
        <f t="shared" si="42"/>
        <v>0.28798717239308519</v>
      </c>
      <c r="M943" s="22">
        <f t="shared" si="43"/>
        <v>-1.7959235427233629</v>
      </c>
      <c r="N943" s="23">
        <v>0.83316659644977997</v>
      </c>
      <c r="O943" s="24">
        <f t="shared" si="44"/>
        <v>7.9268150232142884E-2</v>
      </c>
    </row>
    <row r="944" spans="1:15">
      <c r="A944" s="21" t="s">
        <v>6015</v>
      </c>
      <c r="B944" s="21" t="s">
        <v>6016</v>
      </c>
      <c r="C944" s="21" t="s">
        <v>3225</v>
      </c>
      <c r="D944" s="21" t="s">
        <v>141</v>
      </c>
      <c r="E944" s="21" t="s">
        <v>40</v>
      </c>
      <c r="F944" s="21" t="s">
        <v>6017</v>
      </c>
      <c r="G944" s="21" t="s">
        <v>6018</v>
      </c>
      <c r="H944" s="21" t="s">
        <v>6019</v>
      </c>
      <c r="I944" s="21" t="s">
        <v>6020</v>
      </c>
      <c r="J944" s="21" t="s">
        <v>40</v>
      </c>
      <c r="K944" s="22">
        <v>1.369</v>
      </c>
      <c r="L944" s="22">
        <f t="shared" si="42"/>
        <v>0.782250871043916</v>
      </c>
      <c r="M944" s="22">
        <f t="shared" si="43"/>
        <v>-0.3542967349653795</v>
      </c>
      <c r="N944" s="23">
        <v>1</v>
      </c>
      <c r="O944" s="24">
        <f t="shared" si="44"/>
        <v>0</v>
      </c>
    </row>
    <row r="945" spans="1:15">
      <c r="A945" s="21" t="s">
        <v>6021</v>
      </c>
      <c r="B945" s="21" t="s">
        <v>6022</v>
      </c>
      <c r="C945" s="21" t="s">
        <v>518</v>
      </c>
      <c r="D945" s="21" t="s">
        <v>314</v>
      </c>
      <c r="E945" s="21" t="s">
        <v>77</v>
      </c>
      <c r="F945" s="21" t="s">
        <v>6023</v>
      </c>
      <c r="G945" s="21" t="s">
        <v>6024</v>
      </c>
      <c r="H945" s="21" t="s">
        <v>6025</v>
      </c>
      <c r="I945" s="21" t="s">
        <v>6026</v>
      </c>
      <c r="J945" s="21" t="s">
        <v>191</v>
      </c>
      <c r="K945" s="22">
        <v>1.0760000000000001</v>
      </c>
      <c r="L945" s="22">
        <f t="shared" si="42"/>
        <v>0.61482975693444386</v>
      </c>
      <c r="M945" s="22">
        <f t="shared" si="43"/>
        <v>-0.70174110366665488</v>
      </c>
      <c r="N945" s="23">
        <v>1</v>
      </c>
      <c r="O945" s="24">
        <f t="shared" si="44"/>
        <v>0</v>
      </c>
    </row>
    <row r="946" spans="1:15">
      <c r="A946" s="21" t="s">
        <v>6027</v>
      </c>
      <c r="B946" s="21" t="s">
        <v>6028</v>
      </c>
      <c r="C946" s="21" t="s">
        <v>40</v>
      </c>
      <c r="D946" s="21" t="s">
        <v>86</v>
      </c>
      <c r="E946" s="21" t="s">
        <v>158</v>
      </c>
      <c r="F946" s="21" t="s">
        <v>6029</v>
      </c>
      <c r="G946" s="21" t="s">
        <v>6030</v>
      </c>
      <c r="H946" s="21" t="s">
        <v>6031</v>
      </c>
      <c r="I946" s="21" t="s">
        <v>6032</v>
      </c>
      <c r="J946" s="21" t="s">
        <v>40</v>
      </c>
      <c r="K946" s="22">
        <v>1.381</v>
      </c>
      <c r="L946" s="22">
        <f t="shared" si="42"/>
        <v>0.78910770848184664</v>
      </c>
      <c r="M946" s="22">
        <f t="shared" si="43"/>
        <v>-0.34170586196522812</v>
      </c>
      <c r="N946" s="23">
        <v>1</v>
      </c>
      <c r="O946" s="24">
        <f t="shared" si="44"/>
        <v>0</v>
      </c>
    </row>
    <row r="947" spans="1:15">
      <c r="A947" s="21" t="s">
        <v>257</v>
      </c>
      <c r="B947" s="21" t="s">
        <v>258</v>
      </c>
      <c r="C947" s="21" t="s">
        <v>53</v>
      </c>
      <c r="D947" s="21" t="s">
        <v>34</v>
      </c>
      <c r="E947" s="21" t="s">
        <v>45</v>
      </c>
      <c r="F947" s="21" t="s">
        <v>259</v>
      </c>
      <c r="G947" s="21" t="s">
        <v>260</v>
      </c>
      <c r="H947" s="21" t="s">
        <v>261</v>
      </c>
      <c r="I947" s="21" t="s">
        <v>262</v>
      </c>
      <c r="J947" s="21" t="s">
        <v>263</v>
      </c>
      <c r="K947" s="22">
        <v>1.367</v>
      </c>
      <c r="L947" s="22">
        <f t="shared" si="42"/>
        <v>0.78110806480426087</v>
      </c>
      <c r="M947" s="22">
        <f t="shared" si="43"/>
        <v>-0.35640593861721909</v>
      </c>
      <c r="N947" s="23">
        <v>3.1535988551278003E-2</v>
      </c>
      <c r="O947" s="24">
        <f t="shared" si="44"/>
        <v>1.5011935507294496</v>
      </c>
    </row>
    <row r="948" spans="1:15">
      <c r="A948" s="21" t="s">
        <v>6039</v>
      </c>
      <c r="B948" s="21" t="s">
        <v>6040</v>
      </c>
      <c r="C948" s="21" t="s">
        <v>242</v>
      </c>
      <c r="D948" s="21" t="s">
        <v>243</v>
      </c>
      <c r="E948" s="21" t="s">
        <v>6041</v>
      </c>
      <c r="F948" s="21" t="s">
        <v>6042</v>
      </c>
      <c r="G948" s="21" t="s">
        <v>6043</v>
      </c>
      <c r="H948" s="21" t="s">
        <v>6044</v>
      </c>
      <c r="I948" s="21" t="s">
        <v>6045</v>
      </c>
      <c r="J948" s="21" t="s">
        <v>3001</v>
      </c>
      <c r="K948" s="22">
        <v>0.29899999999999999</v>
      </c>
      <c r="L948" s="22">
        <f t="shared" si="42"/>
        <v>0.17084953282843746</v>
      </c>
      <c r="M948" s="22">
        <f t="shared" si="43"/>
        <v>-2.5492017920251744</v>
      </c>
      <c r="N948" s="23">
        <v>0.142753189135335</v>
      </c>
      <c r="O948" s="24">
        <f t="shared" si="44"/>
        <v>0.8454141807465132</v>
      </c>
    </row>
    <row r="949" spans="1:15">
      <c r="A949" s="21" t="s">
        <v>6046</v>
      </c>
      <c r="B949" s="21" t="s">
        <v>6047</v>
      </c>
      <c r="C949" s="21" t="s">
        <v>33</v>
      </c>
      <c r="D949" s="21" t="s">
        <v>86</v>
      </c>
      <c r="E949" s="21" t="s">
        <v>511</v>
      </c>
      <c r="F949" s="21" t="s">
        <v>6048</v>
      </c>
      <c r="G949" s="21" t="s">
        <v>6049</v>
      </c>
      <c r="H949" s="21" t="s">
        <v>6050</v>
      </c>
      <c r="I949" s="21" t="s">
        <v>6051</v>
      </c>
      <c r="J949" s="21" t="s">
        <v>2277</v>
      </c>
      <c r="K949" s="22">
        <v>1.298</v>
      </c>
      <c r="L949" s="22">
        <f t="shared" si="42"/>
        <v>0.74168124953615999</v>
      </c>
      <c r="M949" s="22">
        <f t="shared" si="43"/>
        <v>-0.43112879822414046</v>
      </c>
      <c r="N949" s="23">
        <v>1</v>
      </c>
      <c r="O949" s="24">
        <f t="shared" si="44"/>
        <v>0</v>
      </c>
    </row>
    <row r="950" spans="1:15">
      <c r="A950" s="21" t="s">
        <v>6052</v>
      </c>
      <c r="B950" s="21" t="s">
        <v>6053</v>
      </c>
      <c r="C950" s="21" t="s">
        <v>53</v>
      </c>
      <c r="D950" s="21" t="s">
        <v>86</v>
      </c>
      <c r="E950" s="21" t="s">
        <v>511</v>
      </c>
      <c r="F950" s="21" t="s">
        <v>6054</v>
      </c>
      <c r="G950" s="21" t="s">
        <v>6055</v>
      </c>
      <c r="H950" s="21" t="s">
        <v>6056</v>
      </c>
      <c r="I950" s="21" t="s">
        <v>6057</v>
      </c>
      <c r="J950" s="21" t="s">
        <v>6058</v>
      </c>
      <c r="K950" s="22">
        <v>1.387</v>
      </c>
      <c r="L950" s="22">
        <f t="shared" si="42"/>
        <v>0.7925361272008119</v>
      </c>
      <c r="M950" s="22">
        <f t="shared" si="43"/>
        <v>-0.33545139389967632</v>
      </c>
      <c r="N950" s="23">
        <v>0.55177586869607498</v>
      </c>
      <c r="O950" s="24">
        <f t="shared" si="44"/>
        <v>0.25823729682765612</v>
      </c>
    </row>
    <row r="951" spans="1:15">
      <c r="A951" s="21" t="s">
        <v>6059</v>
      </c>
      <c r="B951" s="21" t="s">
        <v>6060</v>
      </c>
      <c r="C951" s="21" t="s">
        <v>33</v>
      </c>
      <c r="D951" s="21" t="s">
        <v>34</v>
      </c>
      <c r="E951" s="21" t="s">
        <v>151</v>
      </c>
      <c r="F951" s="21" t="s">
        <v>1764</v>
      </c>
      <c r="G951" s="21" t="s">
        <v>6061</v>
      </c>
      <c r="H951" s="21" t="s">
        <v>6062</v>
      </c>
      <c r="I951" s="21" t="s">
        <v>6063</v>
      </c>
      <c r="J951" s="21" t="s">
        <v>1768</v>
      </c>
      <c r="K951" s="22">
        <v>1.2</v>
      </c>
      <c r="L951" s="22">
        <f t="shared" si="42"/>
        <v>0.68568374379305996</v>
      </c>
      <c r="M951" s="22">
        <f t="shared" si="43"/>
        <v>-0.54438477572739841</v>
      </c>
      <c r="N951" s="23">
        <v>1</v>
      </c>
      <c r="O951" s="24">
        <f t="shared" si="44"/>
        <v>0</v>
      </c>
    </row>
    <row r="952" spans="1:15">
      <c r="A952" s="21" t="s">
        <v>6064</v>
      </c>
      <c r="B952" s="21" t="s">
        <v>6065</v>
      </c>
      <c r="C952" s="21" t="s">
        <v>40</v>
      </c>
      <c r="D952" s="21" t="s">
        <v>86</v>
      </c>
      <c r="E952" s="21" t="s">
        <v>40</v>
      </c>
      <c r="F952" s="21" t="s">
        <v>6066</v>
      </c>
      <c r="G952" s="21" t="s">
        <v>6067</v>
      </c>
      <c r="H952" s="21" t="s">
        <v>6068</v>
      </c>
      <c r="I952" s="21" t="s">
        <v>6069</v>
      </c>
      <c r="J952" s="21" t="s">
        <v>40</v>
      </c>
      <c r="K952" s="22">
        <v>1.3009999999999999</v>
      </c>
      <c r="L952" s="22">
        <f t="shared" si="42"/>
        <v>0.74339545889564251</v>
      </c>
      <c r="M952" s="22">
        <f t="shared" si="43"/>
        <v>-0.4277982195054838</v>
      </c>
      <c r="N952" s="23">
        <v>1</v>
      </c>
      <c r="O952" s="24">
        <f t="shared" si="44"/>
        <v>0</v>
      </c>
    </row>
    <row r="953" spans="1:15">
      <c r="A953" s="21" t="s">
        <v>6070</v>
      </c>
      <c r="B953" s="21" t="s">
        <v>6071</v>
      </c>
      <c r="C953" s="21" t="s">
        <v>132</v>
      </c>
      <c r="D953" s="21" t="s">
        <v>314</v>
      </c>
      <c r="E953" s="21" t="s">
        <v>77</v>
      </c>
      <c r="F953" s="21" t="s">
        <v>6072</v>
      </c>
      <c r="G953" s="21" t="s">
        <v>6073</v>
      </c>
      <c r="H953" s="21" t="s">
        <v>6074</v>
      </c>
      <c r="I953" s="21" t="s">
        <v>6075</v>
      </c>
      <c r="J953" s="21" t="s">
        <v>1607</v>
      </c>
      <c r="K953" s="22">
        <v>0.66500000000000004</v>
      </c>
      <c r="L953" s="22">
        <f t="shared" si="42"/>
        <v>0.37998307468532078</v>
      </c>
      <c r="M953" s="22">
        <f t="shared" si="43"/>
        <v>-1.3959929358347272</v>
      </c>
      <c r="N953" s="23">
        <v>1</v>
      </c>
      <c r="O953" s="24">
        <f t="shared" si="44"/>
        <v>0</v>
      </c>
    </row>
    <row r="954" spans="1:15">
      <c r="A954" s="21" t="s">
        <v>6076</v>
      </c>
      <c r="B954" s="21" t="s">
        <v>6077</v>
      </c>
      <c r="C954" s="21" t="s">
        <v>40</v>
      </c>
      <c r="D954" s="21" t="s">
        <v>314</v>
      </c>
      <c r="E954" s="21" t="s">
        <v>151</v>
      </c>
      <c r="F954" s="21" t="s">
        <v>6078</v>
      </c>
      <c r="G954" s="21" t="s">
        <v>6079</v>
      </c>
      <c r="H954" s="21" t="s">
        <v>6080</v>
      </c>
      <c r="I954" s="21" t="s">
        <v>6081</v>
      </c>
      <c r="J954" s="21" t="s">
        <v>40</v>
      </c>
      <c r="K954" s="22">
        <v>1.296</v>
      </c>
      <c r="L954" s="22">
        <f t="shared" si="42"/>
        <v>0.74053844329650487</v>
      </c>
      <c r="M954" s="22">
        <f t="shared" si="43"/>
        <v>-0.43335346333865432</v>
      </c>
      <c r="N954" s="23">
        <v>0.40925857388035097</v>
      </c>
      <c r="O954" s="24">
        <f t="shared" si="44"/>
        <v>0.38800221344339919</v>
      </c>
    </row>
    <row r="955" spans="1:15">
      <c r="A955" s="21" t="s">
        <v>6082</v>
      </c>
      <c r="B955" s="21" t="s">
        <v>6083</v>
      </c>
      <c r="C955" s="21" t="s">
        <v>4411</v>
      </c>
      <c r="D955" s="21" t="s">
        <v>34</v>
      </c>
      <c r="E955" s="21" t="s">
        <v>1468</v>
      </c>
      <c r="F955" s="21" t="s">
        <v>5917</v>
      </c>
      <c r="G955" s="21" t="s">
        <v>6084</v>
      </c>
      <c r="H955" s="21" t="s">
        <v>6085</v>
      </c>
      <c r="I955" s="21" t="s">
        <v>6086</v>
      </c>
      <c r="J955" s="21" t="s">
        <v>40</v>
      </c>
      <c r="K955" s="22">
        <v>1.1240000000000001</v>
      </c>
      <c r="L955" s="22">
        <f t="shared" si="42"/>
        <v>0.64225710668616631</v>
      </c>
      <c r="M955" s="22">
        <f t="shared" si="43"/>
        <v>-0.6387771460023528</v>
      </c>
      <c r="N955" s="23">
        <v>1</v>
      </c>
      <c r="O955" s="24">
        <f t="shared" si="44"/>
        <v>0</v>
      </c>
    </row>
    <row r="956" spans="1:15">
      <c r="A956" s="21" t="s">
        <v>6087</v>
      </c>
      <c r="B956" s="21" t="s">
        <v>6088</v>
      </c>
      <c r="C956" s="21" t="s">
        <v>3225</v>
      </c>
      <c r="D956" s="21" t="s">
        <v>34</v>
      </c>
      <c r="E956" s="21" t="s">
        <v>937</v>
      </c>
      <c r="F956" s="21" t="s">
        <v>6089</v>
      </c>
      <c r="G956" s="21" t="s">
        <v>6090</v>
      </c>
      <c r="H956" s="21" t="s">
        <v>6091</v>
      </c>
      <c r="I956" s="21" t="s">
        <v>6092</v>
      </c>
      <c r="J956" s="21" t="s">
        <v>40</v>
      </c>
      <c r="K956" s="22">
        <v>0.78200000000000003</v>
      </c>
      <c r="L956" s="22">
        <f t="shared" si="42"/>
        <v>0.44683723970514416</v>
      </c>
      <c r="M956" s="22">
        <f t="shared" si="43"/>
        <v>-1.1621786689159266</v>
      </c>
      <c r="N956" s="23">
        <v>1</v>
      </c>
      <c r="O956" s="24">
        <f t="shared" si="44"/>
        <v>0</v>
      </c>
    </row>
    <row r="957" spans="1:15">
      <c r="A957" s="21" t="s">
        <v>6093</v>
      </c>
      <c r="B957" s="21" t="s">
        <v>6094</v>
      </c>
      <c r="C957" s="21" t="s">
        <v>40</v>
      </c>
      <c r="D957" s="21" t="s">
        <v>40</v>
      </c>
      <c r="E957" s="21" t="s">
        <v>40</v>
      </c>
      <c r="F957" s="21" t="s">
        <v>6095</v>
      </c>
      <c r="G957" s="21" t="s">
        <v>6096</v>
      </c>
      <c r="H957" s="21" t="s">
        <v>40</v>
      </c>
      <c r="I957" s="21" t="s">
        <v>6097</v>
      </c>
      <c r="J957" s="21" t="s">
        <v>40</v>
      </c>
      <c r="K957" s="22">
        <v>1.1399999999999999</v>
      </c>
      <c r="L957" s="22">
        <f t="shared" si="42"/>
        <v>0.65139955660340698</v>
      </c>
      <c r="M957" s="22">
        <f t="shared" si="43"/>
        <v>-0.61838535717117527</v>
      </c>
      <c r="N957" s="23">
        <v>1</v>
      </c>
      <c r="O957" s="24">
        <f t="shared" si="44"/>
        <v>0</v>
      </c>
    </row>
    <row r="958" spans="1:15">
      <c r="A958" s="21" t="s">
        <v>6098</v>
      </c>
      <c r="B958" s="21" t="s">
        <v>6099</v>
      </c>
      <c r="C958" s="21" t="s">
        <v>33</v>
      </c>
      <c r="D958" s="21" t="s">
        <v>314</v>
      </c>
      <c r="E958" s="21" t="s">
        <v>158</v>
      </c>
      <c r="F958" s="21" t="s">
        <v>1562</v>
      </c>
      <c r="G958" s="21" t="s">
        <v>6100</v>
      </c>
      <c r="H958" s="21" t="s">
        <v>40</v>
      </c>
      <c r="I958" s="21" t="s">
        <v>6101</v>
      </c>
      <c r="J958" s="21" t="s">
        <v>3116</v>
      </c>
      <c r="K958" s="22">
        <v>0.90600000000000003</v>
      </c>
      <c r="L958" s="22">
        <f t="shared" si="42"/>
        <v>0.51769122656376032</v>
      </c>
      <c r="M958" s="22">
        <f t="shared" si="43"/>
        <v>-0.949836226177044</v>
      </c>
      <c r="N958" s="23">
        <v>1</v>
      </c>
      <c r="O958" s="24">
        <f t="shared" si="44"/>
        <v>0</v>
      </c>
    </row>
    <row r="959" spans="1:15">
      <c r="A959" s="21" t="s">
        <v>6102</v>
      </c>
      <c r="B959" s="21" t="s">
        <v>6103</v>
      </c>
      <c r="C959" s="21" t="s">
        <v>33</v>
      </c>
      <c r="D959" s="21" t="s">
        <v>40</v>
      </c>
      <c r="E959" s="21" t="s">
        <v>511</v>
      </c>
      <c r="F959" s="21" t="s">
        <v>6104</v>
      </c>
      <c r="G959" s="21" t="s">
        <v>6105</v>
      </c>
      <c r="H959" s="21" t="s">
        <v>6106</v>
      </c>
      <c r="I959" s="21" t="s">
        <v>6107</v>
      </c>
      <c r="J959" s="21" t="s">
        <v>40</v>
      </c>
      <c r="K959" s="22">
        <v>1.2989999999999999</v>
      </c>
      <c r="L959" s="22">
        <f t="shared" si="42"/>
        <v>0.7422526526559875</v>
      </c>
      <c r="M959" s="22">
        <f t="shared" si="43"/>
        <v>-0.430017750775398</v>
      </c>
      <c r="N959" s="23">
        <v>1</v>
      </c>
      <c r="O959" s="24">
        <f t="shared" si="44"/>
        <v>0</v>
      </c>
    </row>
    <row r="960" spans="1:15">
      <c r="A960" s="21" t="s">
        <v>6108</v>
      </c>
      <c r="B960" s="21" t="s">
        <v>6109</v>
      </c>
      <c r="C960" s="21" t="s">
        <v>33</v>
      </c>
      <c r="D960" s="21" t="s">
        <v>314</v>
      </c>
      <c r="E960" s="21" t="s">
        <v>511</v>
      </c>
      <c r="F960" s="21" t="s">
        <v>6110</v>
      </c>
      <c r="G960" s="21" t="s">
        <v>6111</v>
      </c>
      <c r="H960" s="21" t="s">
        <v>6112</v>
      </c>
      <c r="I960" s="21" t="s">
        <v>6113</v>
      </c>
      <c r="J960" s="21" t="s">
        <v>3301</v>
      </c>
      <c r="K960" s="22">
        <v>0.79400000000000004</v>
      </c>
      <c r="L960" s="22">
        <f t="shared" si="42"/>
        <v>0.45369407714307475</v>
      </c>
      <c r="M960" s="22">
        <f t="shared" si="43"/>
        <v>-1.1402082690803212</v>
      </c>
      <c r="N960" s="23">
        <v>1</v>
      </c>
      <c r="O960" s="24">
        <f t="shared" si="44"/>
        <v>0</v>
      </c>
    </row>
    <row r="961" spans="1:15">
      <c r="A961" s="21" t="s">
        <v>6114</v>
      </c>
      <c r="B961" s="21" t="s">
        <v>6115</v>
      </c>
      <c r="C961" s="21" t="s">
        <v>40</v>
      </c>
      <c r="D961" s="21" t="s">
        <v>141</v>
      </c>
      <c r="E961" s="21" t="s">
        <v>937</v>
      </c>
      <c r="F961" s="21" t="s">
        <v>6116</v>
      </c>
      <c r="G961" s="21" t="s">
        <v>6117</v>
      </c>
      <c r="H961" s="21" t="s">
        <v>6118</v>
      </c>
      <c r="I961" s="21" t="s">
        <v>6119</v>
      </c>
      <c r="J961" s="21" t="s">
        <v>40</v>
      </c>
      <c r="K961" s="22">
        <v>1.2569999999999999</v>
      </c>
      <c r="L961" s="22">
        <f t="shared" si="42"/>
        <v>0.71825372162323031</v>
      </c>
      <c r="M961" s="22">
        <f t="shared" si="43"/>
        <v>-0.47743453180277151</v>
      </c>
      <c r="N961" s="23">
        <v>1</v>
      </c>
      <c r="O961" s="24">
        <f t="shared" si="44"/>
        <v>0</v>
      </c>
    </row>
    <row r="962" spans="1:15">
      <c r="A962" s="21" t="s">
        <v>6120</v>
      </c>
      <c r="B962" s="21" t="s">
        <v>6121</v>
      </c>
      <c r="C962" s="21" t="s">
        <v>921</v>
      </c>
      <c r="D962" s="21" t="s">
        <v>141</v>
      </c>
      <c r="E962" s="21" t="s">
        <v>336</v>
      </c>
      <c r="F962" s="21" t="s">
        <v>40</v>
      </c>
      <c r="G962" s="21" t="s">
        <v>6122</v>
      </c>
      <c r="H962" s="21" t="s">
        <v>6123</v>
      </c>
      <c r="I962" s="21" t="s">
        <v>6124</v>
      </c>
      <c r="J962" s="21" t="s">
        <v>1728</v>
      </c>
      <c r="K962" s="22">
        <v>1.304</v>
      </c>
      <c r="L962" s="22">
        <f t="shared" ref="L962:L1025" si="45">K962/1.750077949</f>
        <v>0.74510966825512526</v>
      </c>
      <c r="M962" s="22">
        <f t="shared" ref="M962:M1025" si="46">LOG(L962, 2)</f>
        <v>-0.42447531199220151</v>
      </c>
      <c r="N962" s="23">
        <v>1</v>
      </c>
      <c r="O962" s="24">
        <f t="shared" ref="O962:O1025" si="47">-LOG10(N962)</f>
        <v>0</v>
      </c>
    </row>
    <row r="963" spans="1:15">
      <c r="A963" s="21" t="s">
        <v>6125</v>
      </c>
      <c r="B963" s="21" t="s">
        <v>6126</v>
      </c>
      <c r="C963" s="21" t="s">
        <v>95</v>
      </c>
      <c r="D963" s="21" t="s">
        <v>86</v>
      </c>
      <c r="E963" s="21" t="s">
        <v>937</v>
      </c>
      <c r="F963" s="21" t="s">
        <v>6127</v>
      </c>
      <c r="G963" s="21" t="s">
        <v>6128</v>
      </c>
      <c r="H963" s="21" t="s">
        <v>6129</v>
      </c>
      <c r="I963" s="21" t="s">
        <v>6130</v>
      </c>
      <c r="J963" s="21" t="s">
        <v>40</v>
      </c>
      <c r="K963" s="22">
        <v>0.36199999999999999</v>
      </c>
      <c r="L963" s="22">
        <f t="shared" si="45"/>
        <v>0.2068479293775731</v>
      </c>
      <c r="M963" s="22">
        <f t="shared" si="46"/>
        <v>-2.273357579140074</v>
      </c>
      <c r="N963" s="23">
        <v>0.34877142142150702</v>
      </c>
      <c r="O963" s="24">
        <f t="shared" si="47"/>
        <v>0.45745910868049849</v>
      </c>
    </row>
    <row r="964" spans="1:15">
      <c r="A964" s="21" t="s">
        <v>6131</v>
      </c>
      <c r="B964" s="21" t="s">
        <v>6132</v>
      </c>
      <c r="C964" s="21" t="s">
        <v>33</v>
      </c>
      <c r="D964" s="21" t="s">
        <v>40</v>
      </c>
      <c r="E964" s="21" t="s">
        <v>511</v>
      </c>
      <c r="F964" s="21" t="s">
        <v>6133</v>
      </c>
      <c r="G964" s="21" t="s">
        <v>6134</v>
      </c>
      <c r="H964" s="21" t="s">
        <v>6135</v>
      </c>
      <c r="I964" s="21" t="s">
        <v>6136</v>
      </c>
      <c r="J964" s="21" t="s">
        <v>3569</v>
      </c>
      <c r="K964" s="22">
        <v>1.294</v>
      </c>
      <c r="L964" s="22">
        <f t="shared" si="45"/>
        <v>0.73939563705684974</v>
      </c>
      <c r="M964" s="22">
        <f t="shared" si="46"/>
        <v>-0.43558156423077155</v>
      </c>
      <c r="N964" s="23">
        <v>1</v>
      </c>
      <c r="O964" s="24">
        <f t="shared" si="47"/>
        <v>0</v>
      </c>
    </row>
    <row r="965" spans="1:15">
      <c r="A965" s="21" t="s">
        <v>6137</v>
      </c>
      <c r="B965" s="21" t="s">
        <v>6138</v>
      </c>
      <c r="C965" s="21" t="s">
        <v>33</v>
      </c>
      <c r="D965" s="21" t="s">
        <v>314</v>
      </c>
      <c r="E965" s="21" t="s">
        <v>151</v>
      </c>
      <c r="F965" s="21" t="s">
        <v>1949</v>
      </c>
      <c r="G965" s="21" t="s">
        <v>6139</v>
      </c>
      <c r="H965" s="21" t="s">
        <v>6140</v>
      </c>
      <c r="I965" s="21" t="s">
        <v>6141</v>
      </c>
      <c r="J965" s="21" t="s">
        <v>3265</v>
      </c>
      <c r="K965" s="22">
        <v>1.018</v>
      </c>
      <c r="L965" s="22">
        <f t="shared" si="45"/>
        <v>0.58168837598444589</v>
      </c>
      <c r="M965" s="22">
        <f t="shared" si="46"/>
        <v>-0.78168162014758391</v>
      </c>
      <c r="N965" s="23">
        <v>1</v>
      </c>
      <c r="O965" s="24">
        <f t="shared" si="47"/>
        <v>0</v>
      </c>
    </row>
    <row r="966" spans="1:15">
      <c r="A966" s="21" t="s">
        <v>2953</v>
      </c>
      <c r="B966" s="21" t="s">
        <v>2954</v>
      </c>
      <c r="C966" s="21" t="s">
        <v>235</v>
      </c>
      <c r="D966" s="21" t="s">
        <v>34</v>
      </c>
      <c r="E966" s="21" t="s">
        <v>2955</v>
      </c>
      <c r="F966" s="21" t="s">
        <v>2888</v>
      </c>
      <c r="G966" s="21" t="s">
        <v>2956</v>
      </c>
      <c r="H966" s="21" t="s">
        <v>2957</v>
      </c>
      <c r="I966" s="21" t="s">
        <v>2958</v>
      </c>
      <c r="J966" s="21" t="s">
        <v>2385</v>
      </c>
      <c r="K966" s="22">
        <v>1.3680000000000001</v>
      </c>
      <c r="L966" s="22">
        <f t="shared" si="45"/>
        <v>0.78167946792408849</v>
      </c>
      <c r="M966" s="22">
        <f t="shared" si="46"/>
        <v>-0.35535095133738115</v>
      </c>
      <c r="N966" s="23">
        <v>2.5373726574933598E-4</v>
      </c>
      <c r="O966" s="24">
        <f t="shared" si="47"/>
        <v>3.595615744363732</v>
      </c>
    </row>
    <row r="967" spans="1:15">
      <c r="A967" s="21" t="s">
        <v>6147</v>
      </c>
      <c r="B967" s="21" t="s">
        <v>6148</v>
      </c>
      <c r="C967" s="21" t="s">
        <v>3119</v>
      </c>
      <c r="D967" s="21" t="s">
        <v>86</v>
      </c>
      <c r="E967" s="21" t="s">
        <v>937</v>
      </c>
      <c r="F967" s="21" t="s">
        <v>6149</v>
      </c>
      <c r="G967" s="21" t="s">
        <v>6150</v>
      </c>
      <c r="H967" s="21" t="s">
        <v>6151</v>
      </c>
      <c r="I967" s="21" t="s">
        <v>6152</v>
      </c>
      <c r="J967" s="21" t="s">
        <v>40</v>
      </c>
      <c r="K967" s="22">
        <v>1.34</v>
      </c>
      <c r="L967" s="22">
        <f t="shared" si="45"/>
        <v>0.76568018056891707</v>
      </c>
      <c r="M967" s="22">
        <f t="shared" si="46"/>
        <v>-0.38518618087814421</v>
      </c>
      <c r="N967" s="23">
        <v>1</v>
      </c>
      <c r="O967" s="24">
        <f t="shared" si="47"/>
        <v>0</v>
      </c>
    </row>
    <row r="968" spans="1:15">
      <c r="A968" s="21" t="s">
        <v>6153</v>
      </c>
      <c r="B968" s="21" t="s">
        <v>6154</v>
      </c>
      <c r="C968" s="21" t="s">
        <v>40</v>
      </c>
      <c r="D968" s="21" t="s">
        <v>314</v>
      </c>
      <c r="E968" s="21" t="s">
        <v>158</v>
      </c>
      <c r="F968" s="21" t="s">
        <v>6078</v>
      </c>
      <c r="G968" s="21" t="s">
        <v>6155</v>
      </c>
      <c r="H968" s="21" t="s">
        <v>6156</v>
      </c>
      <c r="I968" s="21" t="s">
        <v>6157</v>
      </c>
      <c r="J968" s="21" t="s">
        <v>40</v>
      </c>
      <c r="K968" s="22">
        <v>1.403</v>
      </c>
      <c r="L968" s="22">
        <f t="shared" si="45"/>
        <v>0.80167857711805268</v>
      </c>
      <c r="M968" s="22">
        <f t="shared" si="46"/>
        <v>-0.31890417260337994</v>
      </c>
      <c r="N968" s="23">
        <v>1</v>
      </c>
      <c r="O968" s="24">
        <f t="shared" si="47"/>
        <v>0</v>
      </c>
    </row>
    <row r="969" spans="1:15">
      <c r="A969" s="21" t="s">
        <v>6158</v>
      </c>
      <c r="B969" s="21" t="s">
        <v>6159</v>
      </c>
      <c r="C969" s="21" t="s">
        <v>33</v>
      </c>
      <c r="D969" s="21" t="s">
        <v>86</v>
      </c>
      <c r="E969" s="21" t="s">
        <v>158</v>
      </c>
      <c r="F969" s="21" t="s">
        <v>5976</v>
      </c>
      <c r="G969" s="21" t="s">
        <v>6160</v>
      </c>
      <c r="H969" s="21" t="s">
        <v>6161</v>
      </c>
      <c r="I969" s="21" t="s">
        <v>6162</v>
      </c>
      <c r="J969" s="21" t="s">
        <v>40</v>
      </c>
      <c r="K969" s="22">
        <v>1.248</v>
      </c>
      <c r="L969" s="22">
        <f t="shared" si="45"/>
        <v>0.71311109354478242</v>
      </c>
      <c r="M969" s="22">
        <f t="shared" si="46"/>
        <v>-0.48780124736103081</v>
      </c>
      <c r="N969" s="23">
        <v>1</v>
      </c>
      <c r="O969" s="24">
        <f t="shared" si="47"/>
        <v>0</v>
      </c>
    </row>
    <row r="970" spans="1:15">
      <c r="A970" s="21" t="s">
        <v>6163</v>
      </c>
      <c r="B970" s="21" t="s">
        <v>6164</v>
      </c>
      <c r="C970" s="21" t="s">
        <v>235</v>
      </c>
      <c r="D970" s="21" t="s">
        <v>40</v>
      </c>
      <c r="E970" s="21" t="s">
        <v>6165</v>
      </c>
      <c r="F970" s="21" t="s">
        <v>6166</v>
      </c>
      <c r="G970" s="21" t="s">
        <v>6167</v>
      </c>
      <c r="H970" s="21" t="s">
        <v>6168</v>
      </c>
      <c r="I970" s="21" t="s">
        <v>6169</v>
      </c>
      <c r="J970" s="21" t="s">
        <v>40</v>
      </c>
      <c r="K970" s="22">
        <v>1.0780000000000001</v>
      </c>
      <c r="L970" s="22">
        <f t="shared" si="45"/>
        <v>0.61597256317409899</v>
      </c>
      <c r="M970" s="22">
        <f t="shared" si="46"/>
        <v>-0.69906200347077352</v>
      </c>
      <c r="N970" s="23">
        <v>1</v>
      </c>
      <c r="O970" s="24">
        <f t="shared" si="47"/>
        <v>0</v>
      </c>
    </row>
    <row r="971" spans="1:15">
      <c r="A971" s="21" t="s">
        <v>6170</v>
      </c>
      <c r="B971" s="21" t="s">
        <v>6171</v>
      </c>
      <c r="C971" s="21" t="s">
        <v>6172</v>
      </c>
      <c r="D971" s="21" t="s">
        <v>40</v>
      </c>
      <c r="E971" s="21" t="s">
        <v>519</v>
      </c>
      <c r="F971" s="21" t="s">
        <v>3256</v>
      </c>
      <c r="G971" s="21" t="s">
        <v>6173</v>
      </c>
      <c r="H971" s="21" t="s">
        <v>6174</v>
      </c>
      <c r="I971" s="21" t="s">
        <v>6175</v>
      </c>
      <c r="J971" s="21" t="s">
        <v>1180</v>
      </c>
      <c r="K971" s="22">
        <v>0.65800000000000003</v>
      </c>
      <c r="L971" s="22">
        <f t="shared" si="45"/>
        <v>0.37598325284652795</v>
      </c>
      <c r="M971" s="22">
        <f t="shared" si="46"/>
        <v>-1.4112596924880376</v>
      </c>
      <c r="N971" s="23">
        <v>1</v>
      </c>
      <c r="O971" s="24">
        <f t="shared" si="47"/>
        <v>0</v>
      </c>
    </row>
    <row r="972" spans="1:15">
      <c r="A972" s="21" t="s">
        <v>6176</v>
      </c>
      <c r="B972" s="21" t="s">
        <v>6177</v>
      </c>
      <c r="C972" s="21" t="s">
        <v>95</v>
      </c>
      <c r="D972" s="21" t="s">
        <v>86</v>
      </c>
      <c r="E972" s="21" t="s">
        <v>6178</v>
      </c>
      <c r="F972" s="21" t="s">
        <v>6179</v>
      </c>
      <c r="G972" s="21" t="s">
        <v>6180</v>
      </c>
      <c r="H972" s="21" t="s">
        <v>6181</v>
      </c>
      <c r="I972" s="21" t="s">
        <v>6182</v>
      </c>
      <c r="J972" s="21" t="s">
        <v>40</v>
      </c>
      <c r="K972" s="22">
        <v>0.88400000000000001</v>
      </c>
      <c r="L972" s="22">
        <f t="shared" si="45"/>
        <v>0.50512035792755428</v>
      </c>
      <c r="M972" s="22">
        <f t="shared" si="46"/>
        <v>-0.98530090683184735</v>
      </c>
      <c r="N972" s="23">
        <v>1</v>
      </c>
      <c r="O972" s="24">
        <f t="shared" si="47"/>
        <v>0</v>
      </c>
    </row>
    <row r="973" spans="1:15">
      <c r="A973" s="21" t="s">
        <v>6183</v>
      </c>
      <c r="B973" s="21" t="s">
        <v>6184</v>
      </c>
      <c r="C973" s="21" t="s">
        <v>33</v>
      </c>
      <c r="D973" s="21" t="s">
        <v>314</v>
      </c>
      <c r="E973" s="21" t="s">
        <v>511</v>
      </c>
      <c r="F973" s="21" t="s">
        <v>6185</v>
      </c>
      <c r="G973" s="21" t="s">
        <v>6186</v>
      </c>
      <c r="H973" s="21" t="s">
        <v>6187</v>
      </c>
      <c r="I973" s="21" t="s">
        <v>6188</v>
      </c>
      <c r="J973" s="21" t="s">
        <v>1251</v>
      </c>
      <c r="K973" s="22">
        <v>1.1739999999999999</v>
      </c>
      <c r="L973" s="22">
        <f t="shared" si="45"/>
        <v>0.67082726267754367</v>
      </c>
      <c r="M973" s="22">
        <f t="shared" si="46"/>
        <v>-0.5759867731132271</v>
      </c>
      <c r="N973" s="23">
        <v>0.79480984639177499</v>
      </c>
      <c r="O973" s="24">
        <f t="shared" si="47"/>
        <v>9.9736761331816498E-2</v>
      </c>
    </row>
    <row r="974" spans="1:15">
      <c r="A974" s="21" t="s">
        <v>6189</v>
      </c>
      <c r="B974" s="21" t="s">
        <v>6190</v>
      </c>
      <c r="C974" s="21" t="s">
        <v>33</v>
      </c>
      <c r="D974" s="21" t="s">
        <v>86</v>
      </c>
      <c r="E974" s="21" t="s">
        <v>158</v>
      </c>
      <c r="F974" s="21" t="s">
        <v>6191</v>
      </c>
      <c r="G974" s="21" t="s">
        <v>6192</v>
      </c>
      <c r="H974" s="21" t="s">
        <v>6193</v>
      </c>
      <c r="I974" s="21" t="s">
        <v>6194</v>
      </c>
      <c r="J974" s="21" t="s">
        <v>6195</v>
      </c>
      <c r="K974" s="22">
        <v>0.93799999999999994</v>
      </c>
      <c r="L974" s="22">
        <f t="shared" si="45"/>
        <v>0.53597612639824188</v>
      </c>
      <c r="M974" s="22">
        <f t="shared" si="46"/>
        <v>-0.89975935370790272</v>
      </c>
      <c r="N974" s="23">
        <v>1</v>
      </c>
      <c r="O974" s="24">
        <f t="shared" si="47"/>
        <v>0</v>
      </c>
    </row>
    <row r="975" spans="1:15">
      <c r="A975" s="21" t="s">
        <v>6196</v>
      </c>
      <c r="B975" s="21" t="s">
        <v>6197</v>
      </c>
      <c r="C975" s="21" t="s">
        <v>186</v>
      </c>
      <c r="D975" s="21" t="s">
        <v>40</v>
      </c>
      <c r="E975" s="21" t="s">
        <v>4560</v>
      </c>
      <c r="F975" s="21" t="s">
        <v>6198</v>
      </c>
      <c r="G975" s="21" t="s">
        <v>6199</v>
      </c>
      <c r="H975" s="21" t="s">
        <v>6200</v>
      </c>
      <c r="I975" s="21" t="s">
        <v>6201</v>
      </c>
      <c r="J975" s="21" t="s">
        <v>40</v>
      </c>
      <c r="K975" s="22">
        <v>1.2509999999999999</v>
      </c>
      <c r="L975" s="22">
        <f t="shared" si="45"/>
        <v>0.71482530290426505</v>
      </c>
      <c r="M975" s="22">
        <f t="shared" si="46"/>
        <v>-0.48433739205745935</v>
      </c>
      <c r="N975" s="23">
        <v>0.68625658858541305</v>
      </c>
      <c r="O975" s="24">
        <f t="shared" si="47"/>
        <v>0.16351347296436147</v>
      </c>
    </row>
    <row r="976" spans="1:15">
      <c r="A976" s="21" t="s">
        <v>6202</v>
      </c>
      <c r="B976" s="21" t="s">
        <v>6203</v>
      </c>
      <c r="C976" s="21" t="s">
        <v>33</v>
      </c>
      <c r="D976" s="21" t="s">
        <v>86</v>
      </c>
      <c r="E976" s="21" t="s">
        <v>214</v>
      </c>
      <c r="F976" s="21" t="s">
        <v>6204</v>
      </c>
      <c r="G976" s="21" t="s">
        <v>6205</v>
      </c>
      <c r="H976" s="21" t="s">
        <v>6206</v>
      </c>
      <c r="I976" s="21" t="s">
        <v>6207</v>
      </c>
      <c r="J976" s="21" t="s">
        <v>40</v>
      </c>
      <c r="K976" s="22">
        <v>1.3260000000000001</v>
      </c>
      <c r="L976" s="22">
        <f t="shared" si="45"/>
        <v>0.75768053689133141</v>
      </c>
      <c r="M976" s="22">
        <f t="shared" si="46"/>
        <v>-0.40033840611069121</v>
      </c>
      <c r="N976" s="23">
        <v>1</v>
      </c>
      <c r="O976" s="24">
        <f t="shared" si="47"/>
        <v>0</v>
      </c>
    </row>
    <row r="977" spans="1:15">
      <c r="A977" s="21" t="s">
        <v>6208</v>
      </c>
      <c r="B977" s="21" t="s">
        <v>6209</v>
      </c>
      <c r="C977" s="21" t="s">
        <v>921</v>
      </c>
      <c r="D977" s="21" t="s">
        <v>141</v>
      </c>
      <c r="E977" s="21" t="s">
        <v>519</v>
      </c>
      <c r="F977" s="21" t="s">
        <v>6210</v>
      </c>
      <c r="G977" s="21" t="s">
        <v>6211</v>
      </c>
      <c r="H977" s="21" t="s">
        <v>6212</v>
      </c>
      <c r="I977" s="21" t="s">
        <v>6213</v>
      </c>
      <c r="J977" s="21" t="s">
        <v>40</v>
      </c>
      <c r="K977" s="22">
        <v>0.97299999999999998</v>
      </c>
      <c r="L977" s="22">
        <f t="shared" si="45"/>
        <v>0.55597523559220619</v>
      </c>
      <c r="M977" s="22">
        <f t="shared" si="46"/>
        <v>-0.8469074714421676</v>
      </c>
      <c r="N977" s="23">
        <v>1</v>
      </c>
      <c r="O977" s="24">
        <f t="shared" si="47"/>
        <v>0</v>
      </c>
    </row>
    <row r="978" spans="1:15">
      <c r="A978" s="21" t="s">
        <v>6214</v>
      </c>
      <c r="B978" s="21" t="s">
        <v>6215</v>
      </c>
      <c r="C978" s="21" t="s">
        <v>33</v>
      </c>
      <c r="D978" s="21" t="s">
        <v>40</v>
      </c>
      <c r="E978" s="21" t="s">
        <v>511</v>
      </c>
      <c r="F978" s="21" t="s">
        <v>6216</v>
      </c>
      <c r="G978" s="21" t="s">
        <v>6217</v>
      </c>
      <c r="H978" s="21" t="s">
        <v>6218</v>
      </c>
      <c r="I978" s="21" t="s">
        <v>6219</v>
      </c>
      <c r="J978" s="21" t="s">
        <v>6220</v>
      </c>
      <c r="K978" s="22">
        <v>0.754</v>
      </c>
      <c r="L978" s="22">
        <f t="shared" si="45"/>
        <v>0.43083795234997274</v>
      </c>
      <c r="M978" s="22">
        <f t="shared" si="46"/>
        <v>-1.2147827529546147</v>
      </c>
      <c r="N978" s="23">
        <v>0.42998073878611098</v>
      </c>
      <c r="O978" s="24">
        <f t="shared" si="47"/>
        <v>0.36655099843497657</v>
      </c>
    </row>
    <row r="979" spans="1:15">
      <c r="A979" s="21" t="s">
        <v>5933</v>
      </c>
      <c r="B979" s="21" t="s">
        <v>5934</v>
      </c>
      <c r="C979" s="21" t="s">
        <v>85</v>
      </c>
      <c r="D979" s="21" t="s">
        <v>40</v>
      </c>
      <c r="E979" s="21" t="s">
        <v>1468</v>
      </c>
      <c r="F979" s="21" t="s">
        <v>5935</v>
      </c>
      <c r="G979" s="21" t="s">
        <v>40</v>
      </c>
      <c r="H979" s="21" t="s">
        <v>5936</v>
      </c>
      <c r="I979" s="21" t="s">
        <v>40</v>
      </c>
      <c r="J979" s="21" t="s">
        <v>40</v>
      </c>
      <c r="K979" s="22">
        <v>1.3680000000000001</v>
      </c>
      <c r="L979" s="22">
        <f t="shared" si="45"/>
        <v>0.78167946792408849</v>
      </c>
      <c r="M979" s="22">
        <f t="shared" si="46"/>
        <v>-0.35535095133738115</v>
      </c>
      <c r="N979" s="23">
        <v>3.9317319781413798E-2</v>
      </c>
      <c r="O979" s="24">
        <f t="shared" si="47"/>
        <v>1.4054160952095822</v>
      </c>
    </row>
    <row r="980" spans="1:15">
      <c r="A980" s="21" t="s">
        <v>6227</v>
      </c>
      <c r="B980" s="21" t="s">
        <v>6228</v>
      </c>
      <c r="C980" s="21" t="s">
        <v>33</v>
      </c>
      <c r="D980" s="21" t="s">
        <v>314</v>
      </c>
      <c r="E980" s="21" t="s">
        <v>151</v>
      </c>
      <c r="F980" s="21" t="s">
        <v>1261</v>
      </c>
      <c r="G980" s="21" t="s">
        <v>6229</v>
      </c>
      <c r="H980" s="21" t="s">
        <v>6230</v>
      </c>
      <c r="I980" s="21" t="s">
        <v>6231</v>
      </c>
      <c r="J980" s="21" t="s">
        <v>2495</v>
      </c>
      <c r="K980" s="22">
        <v>1.2949999999999999</v>
      </c>
      <c r="L980" s="22">
        <f t="shared" si="45"/>
        <v>0.73996704017667725</v>
      </c>
      <c r="M980" s="22">
        <f t="shared" si="46"/>
        <v>-0.43446708364936293</v>
      </c>
      <c r="N980" s="23">
        <v>1</v>
      </c>
      <c r="O980" s="24">
        <f t="shared" si="47"/>
        <v>0</v>
      </c>
    </row>
    <row r="981" spans="1:15">
      <c r="A981" s="21" t="s">
        <v>6232</v>
      </c>
      <c r="B981" s="21" t="s">
        <v>6233</v>
      </c>
      <c r="C981" s="21" t="s">
        <v>186</v>
      </c>
      <c r="D981" s="21" t="s">
        <v>141</v>
      </c>
      <c r="E981" s="21" t="s">
        <v>714</v>
      </c>
      <c r="F981" s="21" t="s">
        <v>6234</v>
      </c>
      <c r="G981" s="21" t="s">
        <v>6235</v>
      </c>
      <c r="H981" s="21" t="s">
        <v>6236</v>
      </c>
      <c r="I981" s="21" t="s">
        <v>6237</v>
      </c>
      <c r="J981" s="21" t="s">
        <v>483</v>
      </c>
      <c r="K981" s="22">
        <v>1.431</v>
      </c>
      <c r="L981" s="22">
        <f t="shared" si="45"/>
        <v>0.8176778644732241</v>
      </c>
      <c r="M981" s="22">
        <f t="shared" si="46"/>
        <v>-0.2903955094966113</v>
      </c>
      <c r="N981" s="23">
        <v>0.94558954329624401</v>
      </c>
      <c r="O981" s="24">
        <f t="shared" si="47"/>
        <v>2.4297339036687998E-2</v>
      </c>
    </row>
    <row r="982" spans="1:15">
      <c r="A982" s="21" t="s">
        <v>6238</v>
      </c>
      <c r="B982" s="21" t="s">
        <v>6239</v>
      </c>
      <c r="C982" s="21" t="s">
        <v>33</v>
      </c>
      <c r="D982" s="21" t="s">
        <v>86</v>
      </c>
      <c r="E982" s="21" t="s">
        <v>158</v>
      </c>
      <c r="F982" s="21" t="s">
        <v>6240</v>
      </c>
      <c r="G982" s="21" t="s">
        <v>6241</v>
      </c>
      <c r="H982" s="21" t="s">
        <v>6242</v>
      </c>
      <c r="I982" s="21" t="s">
        <v>6243</v>
      </c>
      <c r="J982" s="21" t="s">
        <v>40</v>
      </c>
      <c r="K982" s="22">
        <v>1.1060000000000001</v>
      </c>
      <c r="L982" s="22">
        <f t="shared" si="45"/>
        <v>0.63197185052927041</v>
      </c>
      <c r="M982" s="22">
        <f t="shared" si="46"/>
        <v>-0.66206779598857191</v>
      </c>
      <c r="N982" s="23">
        <v>1</v>
      </c>
      <c r="O982" s="24">
        <f t="shared" si="47"/>
        <v>0</v>
      </c>
    </row>
    <row r="983" spans="1:15">
      <c r="A983" s="21" t="s">
        <v>6244</v>
      </c>
      <c r="B983" s="21" t="s">
        <v>6245</v>
      </c>
      <c r="C983" s="21" t="s">
        <v>33</v>
      </c>
      <c r="D983" s="21" t="s">
        <v>86</v>
      </c>
      <c r="E983" s="21" t="s">
        <v>111</v>
      </c>
      <c r="F983" s="21" t="s">
        <v>1301</v>
      </c>
      <c r="G983" s="21" t="s">
        <v>6246</v>
      </c>
      <c r="H983" s="21" t="s">
        <v>40</v>
      </c>
      <c r="I983" s="21" t="s">
        <v>6247</v>
      </c>
      <c r="J983" s="21" t="s">
        <v>3692</v>
      </c>
      <c r="K983" s="22">
        <v>1.2869999999999999</v>
      </c>
      <c r="L983" s="22">
        <f t="shared" si="45"/>
        <v>0.73539581521805686</v>
      </c>
      <c r="M983" s="22">
        <f t="shared" si="46"/>
        <v>-0.44340712800257737</v>
      </c>
      <c r="N983" s="23">
        <v>1</v>
      </c>
      <c r="O983" s="24">
        <f t="shared" si="47"/>
        <v>0</v>
      </c>
    </row>
    <row r="984" spans="1:15">
      <c r="A984" s="21" t="s">
        <v>6248</v>
      </c>
      <c r="B984" s="21" t="s">
        <v>6249</v>
      </c>
      <c r="C984" s="21" t="s">
        <v>40</v>
      </c>
      <c r="D984" s="21" t="s">
        <v>86</v>
      </c>
      <c r="E984" s="21" t="s">
        <v>40</v>
      </c>
      <c r="F984" s="21" t="s">
        <v>6250</v>
      </c>
      <c r="G984" s="21" t="s">
        <v>6251</v>
      </c>
      <c r="H984" s="21" t="s">
        <v>6252</v>
      </c>
      <c r="I984" s="21" t="s">
        <v>6253</v>
      </c>
      <c r="J984" s="21" t="s">
        <v>40</v>
      </c>
      <c r="K984" s="22">
        <v>1.498</v>
      </c>
      <c r="L984" s="22">
        <f t="shared" si="45"/>
        <v>0.85596187350166997</v>
      </c>
      <c r="M984" s="22">
        <f t="shared" si="46"/>
        <v>-0.22438155776452795</v>
      </c>
      <c r="N984" s="23">
        <v>1</v>
      </c>
      <c r="O984" s="24">
        <f t="shared" si="47"/>
        <v>0</v>
      </c>
    </row>
    <row r="985" spans="1:15">
      <c r="A985" s="21" t="s">
        <v>6254</v>
      </c>
      <c r="B985" s="21" t="s">
        <v>6255</v>
      </c>
      <c r="C985" s="21" t="s">
        <v>2155</v>
      </c>
      <c r="D985" s="21" t="s">
        <v>86</v>
      </c>
      <c r="E985" s="21" t="s">
        <v>40</v>
      </c>
      <c r="F985" s="21" t="s">
        <v>6256</v>
      </c>
      <c r="G985" s="21" t="s">
        <v>6257</v>
      </c>
      <c r="H985" s="21" t="s">
        <v>6258</v>
      </c>
      <c r="I985" s="21" t="s">
        <v>6259</v>
      </c>
      <c r="J985" s="21" t="s">
        <v>40</v>
      </c>
      <c r="K985" s="22">
        <v>1.145</v>
      </c>
      <c r="L985" s="22">
        <f t="shared" si="45"/>
        <v>0.65425657220254474</v>
      </c>
      <c r="M985" s="22">
        <f t="shared" si="46"/>
        <v>-0.61207158323897293</v>
      </c>
      <c r="N985" s="23">
        <v>1</v>
      </c>
      <c r="O985" s="24">
        <f t="shared" si="47"/>
        <v>0</v>
      </c>
    </row>
    <row r="986" spans="1:15">
      <c r="A986" s="21" t="s">
        <v>6260</v>
      </c>
      <c r="B986" s="21" t="s">
        <v>6261</v>
      </c>
      <c r="C986" s="21" t="s">
        <v>132</v>
      </c>
      <c r="D986" s="21" t="s">
        <v>141</v>
      </c>
      <c r="E986" s="21" t="s">
        <v>151</v>
      </c>
      <c r="F986" s="21" t="s">
        <v>6262</v>
      </c>
      <c r="G986" s="21" t="s">
        <v>6263</v>
      </c>
      <c r="H986" s="21" t="s">
        <v>6264</v>
      </c>
      <c r="I986" s="21" t="s">
        <v>6265</v>
      </c>
      <c r="J986" s="21" t="s">
        <v>40</v>
      </c>
      <c r="K986" s="22">
        <v>0.91700000000000004</v>
      </c>
      <c r="L986" s="22">
        <f t="shared" si="45"/>
        <v>0.52397666088186334</v>
      </c>
      <c r="M986" s="22">
        <f t="shared" si="46"/>
        <v>-0.93242554262822475</v>
      </c>
      <c r="N986" s="23">
        <v>1</v>
      </c>
      <c r="O986" s="24">
        <f t="shared" si="47"/>
        <v>0</v>
      </c>
    </row>
    <row r="987" spans="1:15">
      <c r="A987" s="21" t="s">
        <v>6266</v>
      </c>
      <c r="B987" s="21" t="s">
        <v>6267</v>
      </c>
      <c r="C987" s="21" t="s">
        <v>33</v>
      </c>
      <c r="D987" s="21" t="s">
        <v>34</v>
      </c>
      <c r="E987" s="21" t="s">
        <v>151</v>
      </c>
      <c r="F987" s="21" t="s">
        <v>6268</v>
      </c>
      <c r="G987" s="21" t="s">
        <v>6269</v>
      </c>
      <c r="H987" s="21" t="s">
        <v>6270</v>
      </c>
      <c r="I987" s="21" t="s">
        <v>6271</v>
      </c>
      <c r="J987" s="21" t="s">
        <v>3265</v>
      </c>
      <c r="K987" s="22">
        <v>0.59899999999999998</v>
      </c>
      <c r="L987" s="22">
        <f t="shared" si="45"/>
        <v>0.34227046877670247</v>
      </c>
      <c r="M987" s="22">
        <f t="shared" si="46"/>
        <v>-1.5467912734344933</v>
      </c>
      <c r="N987" s="23">
        <v>1</v>
      </c>
      <c r="O987" s="24">
        <f t="shared" si="47"/>
        <v>0</v>
      </c>
    </row>
    <row r="988" spans="1:15">
      <c r="A988" s="21" t="s">
        <v>280</v>
      </c>
      <c r="B988" s="21" t="s">
        <v>281</v>
      </c>
      <c r="C988" s="21" t="s">
        <v>85</v>
      </c>
      <c r="D988" s="21" t="s">
        <v>34</v>
      </c>
      <c r="E988" s="21" t="s">
        <v>282</v>
      </c>
      <c r="F988" s="21" t="s">
        <v>283</v>
      </c>
      <c r="G988" s="21" t="s">
        <v>284</v>
      </c>
      <c r="H988" s="21" t="s">
        <v>285</v>
      </c>
      <c r="I988" s="21" t="s">
        <v>286</v>
      </c>
      <c r="J988" s="21" t="s">
        <v>40</v>
      </c>
      <c r="K988" s="22">
        <v>1.3720000000000001</v>
      </c>
      <c r="L988" s="22">
        <f t="shared" si="45"/>
        <v>0.78396508040339874</v>
      </c>
      <c r="M988" s="22">
        <f t="shared" si="46"/>
        <v>-0.3511387000504666</v>
      </c>
      <c r="N988" s="23">
        <v>4.6414323419333103E-2</v>
      </c>
      <c r="O988" s="24">
        <f t="shared" si="47"/>
        <v>1.3333479758665299</v>
      </c>
    </row>
    <row r="989" spans="1:15">
      <c r="A989" s="21" t="s">
        <v>6278</v>
      </c>
      <c r="B989" s="21" t="s">
        <v>6279</v>
      </c>
      <c r="C989" s="21" t="s">
        <v>33</v>
      </c>
      <c r="D989" s="21" t="s">
        <v>34</v>
      </c>
      <c r="E989" s="21" t="s">
        <v>55</v>
      </c>
      <c r="F989" s="21" t="s">
        <v>5802</v>
      </c>
      <c r="G989" s="21" t="s">
        <v>6280</v>
      </c>
      <c r="H989" s="21" t="s">
        <v>6281</v>
      </c>
      <c r="I989" s="21" t="s">
        <v>6282</v>
      </c>
      <c r="J989" s="21" t="s">
        <v>50</v>
      </c>
      <c r="K989" s="22">
        <v>0.51400000000000001</v>
      </c>
      <c r="L989" s="22">
        <f t="shared" si="45"/>
        <v>0.2937012035913607</v>
      </c>
      <c r="M989" s="22">
        <f t="shared" si="46"/>
        <v>-1.7675789170294012</v>
      </c>
      <c r="N989" s="23">
        <v>1</v>
      </c>
      <c r="O989" s="24">
        <f t="shared" si="47"/>
        <v>0</v>
      </c>
    </row>
    <row r="990" spans="1:15">
      <c r="A990" s="21" t="s">
        <v>6283</v>
      </c>
      <c r="B990" s="21" t="s">
        <v>6284</v>
      </c>
      <c r="C990" s="21" t="s">
        <v>33</v>
      </c>
      <c r="D990" s="21" t="s">
        <v>141</v>
      </c>
      <c r="E990" s="21" t="s">
        <v>77</v>
      </c>
      <c r="F990" s="21" t="s">
        <v>6285</v>
      </c>
      <c r="G990" s="21" t="s">
        <v>6286</v>
      </c>
      <c r="H990" s="21" t="s">
        <v>6287</v>
      </c>
      <c r="I990" s="21" t="s">
        <v>6288</v>
      </c>
      <c r="J990" s="21" t="s">
        <v>40</v>
      </c>
      <c r="K990" s="22">
        <v>1.052</v>
      </c>
      <c r="L990" s="22">
        <f t="shared" si="45"/>
        <v>0.60111608205858269</v>
      </c>
      <c r="M990" s="22">
        <f t="shared" si="46"/>
        <v>-0.73428447693097654</v>
      </c>
      <c r="N990" s="23">
        <v>1</v>
      </c>
      <c r="O990" s="24">
        <f t="shared" si="47"/>
        <v>0</v>
      </c>
    </row>
    <row r="991" spans="1:15">
      <c r="A991" s="21" t="s">
        <v>6289</v>
      </c>
      <c r="B991" s="21" t="s">
        <v>6290</v>
      </c>
      <c r="C991" s="21" t="s">
        <v>33</v>
      </c>
      <c r="D991" s="21" t="s">
        <v>141</v>
      </c>
      <c r="E991" s="21" t="s">
        <v>158</v>
      </c>
      <c r="F991" s="21" t="s">
        <v>6291</v>
      </c>
      <c r="G991" s="21" t="s">
        <v>6292</v>
      </c>
      <c r="H991" s="21" t="s">
        <v>6293</v>
      </c>
      <c r="I991" s="21" t="s">
        <v>6294</v>
      </c>
      <c r="J991" s="21" t="s">
        <v>319</v>
      </c>
      <c r="K991" s="22">
        <v>1.3360000000000001</v>
      </c>
      <c r="L991" s="22">
        <f t="shared" si="45"/>
        <v>0.76339456808960693</v>
      </c>
      <c r="M991" s="22">
        <f t="shared" si="46"/>
        <v>-0.38949917374922666</v>
      </c>
      <c r="N991" s="23">
        <v>1</v>
      </c>
      <c r="O991" s="24">
        <f t="shared" si="47"/>
        <v>0</v>
      </c>
    </row>
    <row r="992" spans="1:15">
      <c r="A992" s="21" t="s">
        <v>6295</v>
      </c>
      <c r="B992" s="21" t="s">
        <v>6296</v>
      </c>
      <c r="C992" s="21" t="s">
        <v>40</v>
      </c>
      <c r="D992" s="21" t="s">
        <v>86</v>
      </c>
      <c r="E992" s="21" t="s">
        <v>40</v>
      </c>
      <c r="F992" s="21" t="s">
        <v>4866</v>
      </c>
      <c r="G992" s="21" t="s">
        <v>6297</v>
      </c>
      <c r="H992" s="21" t="s">
        <v>6298</v>
      </c>
      <c r="I992" s="21" t="s">
        <v>6299</v>
      </c>
      <c r="J992" s="21" t="s">
        <v>40</v>
      </c>
      <c r="K992" s="22">
        <v>1.1140000000000001</v>
      </c>
      <c r="L992" s="22">
        <f t="shared" si="45"/>
        <v>0.6365430754878908</v>
      </c>
      <c r="M992" s="22">
        <f t="shared" si="46"/>
        <v>-0.65166994888324714</v>
      </c>
      <c r="N992" s="23">
        <v>1</v>
      </c>
      <c r="O992" s="24">
        <f t="shared" si="47"/>
        <v>0</v>
      </c>
    </row>
    <row r="993" spans="1:15">
      <c r="A993" s="21" t="s">
        <v>6300</v>
      </c>
      <c r="B993" s="21" t="s">
        <v>6301</v>
      </c>
      <c r="C993" s="21" t="s">
        <v>53</v>
      </c>
      <c r="D993" s="21" t="s">
        <v>40</v>
      </c>
      <c r="E993" s="21" t="s">
        <v>77</v>
      </c>
      <c r="F993" s="21" t="s">
        <v>6302</v>
      </c>
      <c r="G993" s="21" t="s">
        <v>6303</v>
      </c>
      <c r="H993" s="21" t="s">
        <v>6304</v>
      </c>
      <c r="I993" s="21" t="s">
        <v>6305</v>
      </c>
      <c r="J993" s="21" t="s">
        <v>40</v>
      </c>
      <c r="K993" s="22">
        <v>0.84199999999999997</v>
      </c>
      <c r="L993" s="22">
        <f t="shared" si="45"/>
        <v>0.48112142689479709</v>
      </c>
      <c r="M993" s="22">
        <f t="shared" si="46"/>
        <v>-1.0555270431568833</v>
      </c>
      <c r="N993" s="23">
        <v>1</v>
      </c>
      <c r="O993" s="24">
        <f t="shared" si="47"/>
        <v>0</v>
      </c>
    </row>
    <row r="994" spans="1:15">
      <c r="A994" s="21" t="s">
        <v>6306</v>
      </c>
      <c r="B994" s="21" t="s">
        <v>6307</v>
      </c>
      <c r="C994" s="21" t="s">
        <v>33</v>
      </c>
      <c r="D994" s="21" t="s">
        <v>40</v>
      </c>
      <c r="E994" s="21" t="s">
        <v>511</v>
      </c>
      <c r="F994" s="21" t="s">
        <v>3920</v>
      </c>
      <c r="G994" s="21" t="s">
        <v>6308</v>
      </c>
      <c r="H994" s="21" t="s">
        <v>6309</v>
      </c>
      <c r="I994" s="21" t="s">
        <v>6310</v>
      </c>
      <c r="J994" s="21" t="s">
        <v>40</v>
      </c>
      <c r="K994" s="22">
        <v>1.4770000000000001</v>
      </c>
      <c r="L994" s="22">
        <f t="shared" si="45"/>
        <v>0.84396240798529143</v>
      </c>
      <c r="M994" s="22">
        <f t="shared" si="46"/>
        <v>-0.24474935545848975</v>
      </c>
      <c r="N994" s="23">
        <v>0.148770148152468</v>
      </c>
      <c r="O994" s="24">
        <f t="shared" si="47"/>
        <v>0.82748420449768167</v>
      </c>
    </row>
    <row r="995" spans="1:15">
      <c r="A995" s="21" t="s">
        <v>6311</v>
      </c>
      <c r="B995" s="21" t="s">
        <v>6312</v>
      </c>
      <c r="C995" s="21" t="s">
        <v>33</v>
      </c>
      <c r="D995" s="21" t="s">
        <v>314</v>
      </c>
      <c r="E995" s="21" t="s">
        <v>158</v>
      </c>
      <c r="F995" s="21" t="s">
        <v>3594</v>
      </c>
      <c r="G995" s="21" t="s">
        <v>6313</v>
      </c>
      <c r="H995" s="21" t="s">
        <v>6314</v>
      </c>
      <c r="I995" s="21" t="s">
        <v>6315</v>
      </c>
      <c r="J995" s="21" t="s">
        <v>3598</v>
      </c>
      <c r="K995" s="22">
        <v>0.66300000000000003</v>
      </c>
      <c r="L995" s="22">
        <f t="shared" si="45"/>
        <v>0.37884026844566571</v>
      </c>
      <c r="M995" s="22">
        <f t="shared" si="46"/>
        <v>-1.4003384061106914</v>
      </c>
      <c r="N995" s="23">
        <v>1</v>
      </c>
      <c r="O995" s="24">
        <f t="shared" si="47"/>
        <v>0</v>
      </c>
    </row>
    <row r="996" spans="1:15">
      <c r="A996" s="21" t="s">
        <v>6316</v>
      </c>
      <c r="B996" s="21" t="s">
        <v>6317</v>
      </c>
      <c r="C996" s="21" t="s">
        <v>6318</v>
      </c>
      <c r="D996" s="21" t="s">
        <v>40</v>
      </c>
      <c r="E996" s="21" t="s">
        <v>1583</v>
      </c>
      <c r="F996" s="21" t="s">
        <v>6319</v>
      </c>
      <c r="G996" s="21" t="s">
        <v>6320</v>
      </c>
      <c r="H996" s="21" t="s">
        <v>6321</v>
      </c>
      <c r="I996" s="21" t="s">
        <v>6322</v>
      </c>
      <c r="J996" s="21" t="s">
        <v>40</v>
      </c>
      <c r="K996" s="22">
        <v>1.077</v>
      </c>
      <c r="L996" s="22">
        <f t="shared" si="45"/>
        <v>0.61540116005427137</v>
      </c>
      <c r="M996" s="22">
        <f t="shared" si="46"/>
        <v>-0.70040093167907158</v>
      </c>
      <c r="N996" s="23">
        <v>1</v>
      </c>
      <c r="O996" s="24">
        <f t="shared" si="47"/>
        <v>0</v>
      </c>
    </row>
    <row r="997" spans="1:15">
      <c r="A997" s="21" t="s">
        <v>6323</v>
      </c>
      <c r="B997" s="21" t="s">
        <v>6324</v>
      </c>
      <c r="C997" s="21" t="s">
        <v>33</v>
      </c>
      <c r="D997" s="21" t="s">
        <v>34</v>
      </c>
      <c r="E997" s="21" t="s">
        <v>929</v>
      </c>
      <c r="F997" s="21" t="s">
        <v>6325</v>
      </c>
      <c r="G997" s="21" t="s">
        <v>6326</v>
      </c>
      <c r="H997" s="21" t="s">
        <v>6327</v>
      </c>
      <c r="I997" s="21" t="s">
        <v>6328</v>
      </c>
      <c r="J997" s="21" t="s">
        <v>40</v>
      </c>
      <c r="K997" s="22">
        <v>0.82699999999999996</v>
      </c>
      <c r="L997" s="22">
        <f t="shared" si="45"/>
        <v>0.47255038009738387</v>
      </c>
      <c r="M997" s="22">
        <f t="shared" si="46"/>
        <v>-1.0814599470520043</v>
      </c>
      <c r="N997" s="23">
        <v>1</v>
      </c>
      <c r="O997" s="24">
        <f t="shared" si="47"/>
        <v>0</v>
      </c>
    </row>
    <row r="998" spans="1:15">
      <c r="A998" s="21" t="s">
        <v>6329</v>
      </c>
      <c r="B998" s="21" t="s">
        <v>6330</v>
      </c>
      <c r="C998" s="21" t="s">
        <v>33</v>
      </c>
      <c r="D998" s="21" t="s">
        <v>40</v>
      </c>
      <c r="E998" s="21" t="s">
        <v>511</v>
      </c>
      <c r="F998" s="21" t="s">
        <v>6331</v>
      </c>
      <c r="G998" s="21" t="s">
        <v>6332</v>
      </c>
      <c r="H998" s="21" t="s">
        <v>6333</v>
      </c>
      <c r="I998" s="21" t="s">
        <v>6334</v>
      </c>
      <c r="J998" s="21" t="s">
        <v>40</v>
      </c>
      <c r="K998" s="22">
        <v>1.284</v>
      </c>
      <c r="L998" s="22">
        <f t="shared" si="45"/>
        <v>0.73368160585857423</v>
      </c>
      <c r="M998" s="22">
        <f t="shared" si="46"/>
        <v>-0.44677397910097599</v>
      </c>
      <c r="N998" s="23">
        <v>1</v>
      </c>
      <c r="O998" s="24">
        <f t="shared" si="47"/>
        <v>0</v>
      </c>
    </row>
    <row r="999" spans="1:15">
      <c r="A999" s="21" t="s">
        <v>6335</v>
      </c>
      <c r="B999" s="21" t="s">
        <v>6336</v>
      </c>
      <c r="C999" s="21" t="s">
        <v>53</v>
      </c>
      <c r="D999" s="21" t="s">
        <v>40</v>
      </c>
      <c r="E999" s="21" t="s">
        <v>158</v>
      </c>
      <c r="F999" s="21" t="s">
        <v>6337</v>
      </c>
      <c r="G999" s="21" t="s">
        <v>6338</v>
      </c>
      <c r="H999" s="21" t="s">
        <v>6339</v>
      </c>
      <c r="I999" s="21" t="s">
        <v>6340</v>
      </c>
      <c r="J999" s="21" t="s">
        <v>40</v>
      </c>
      <c r="K999" s="22">
        <v>1.3260000000000001</v>
      </c>
      <c r="L999" s="22">
        <f t="shared" si="45"/>
        <v>0.75768053689133141</v>
      </c>
      <c r="M999" s="22">
        <f t="shared" si="46"/>
        <v>-0.40033840611069121</v>
      </c>
      <c r="N999" s="23">
        <v>1</v>
      </c>
      <c r="O999" s="24">
        <f t="shared" si="47"/>
        <v>0</v>
      </c>
    </row>
    <row r="1000" spans="1:15">
      <c r="A1000" s="21" t="s">
        <v>6341</v>
      </c>
      <c r="B1000" s="21" t="s">
        <v>6342</v>
      </c>
      <c r="C1000" s="21" t="s">
        <v>53</v>
      </c>
      <c r="D1000" s="21" t="s">
        <v>40</v>
      </c>
      <c r="E1000" s="21" t="s">
        <v>511</v>
      </c>
      <c r="F1000" s="21" t="s">
        <v>6343</v>
      </c>
      <c r="G1000" s="21" t="s">
        <v>6344</v>
      </c>
      <c r="H1000" s="21" t="s">
        <v>6345</v>
      </c>
      <c r="I1000" s="21" t="s">
        <v>6346</v>
      </c>
      <c r="J1000" s="21" t="s">
        <v>40</v>
      </c>
      <c r="K1000" s="22">
        <v>1.1559999999999999</v>
      </c>
      <c r="L1000" s="22">
        <f t="shared" si="45"/>
        <v>0.66054200652064776</v>
      </c>
      <c r="M1000" s="22">
        <f t="shared" si="46"/>
        <v>-0.59827778372260043</v>
      </c>
      <c r="N1000" s="23">
        <v>1</v>
      </c>
      <c r="O1000" s="24">
        <f t="shared" si="47"/>
        <v>0</v>
      </c>
    </row>
    <row r="1001" spans="1:15">
      <c r="A1001" s="21" t="s">
        <v>6347</v>
      </c>
      <c r="B1001" s="21" t="s">
        <v>6348</v>
      </c>
      <c r="C1001" s="21" t="s">
        <v>85</v>
      </c>
      <c r="D1001" s="21" t="s">
        <v>40</v>
      </c>
      <c r="E1001" s="21" t="s">
        <v>282</v>
      </c>
      <c r="F1001" s="21" t="s">
        <v>6349</v>
      </c>
      <c r="G1001" s="21" t="s">
        <v>6350</v>
      </c>
      <c r="H1001" s="21" t="s">
        <v>6351</v>
      </c>
      <c r="I1001" s="21" t="s">
        <v>6352</v>
      </c>
      <c r="J1001" s="21" t="s">
        <v>40</v>
      </c>
      <c r="K1001" s="22">
        <v>0.90500000000000003</v>
      </c>
      <c r="L1001" s="22">
        <f t="shared" si="45"/>
        <v>0.51711982344393281</v>
      </c>
      <c r="M1001" s="22">
        <f t="shared" si="46"/>
        <v>-0.95142948425271123</v>
      </c>
      <c r="N1001" s="23">
        <v>1</v>
      </c>
      <c r="O1001" s="24">
        <f t="shared" si="47"/>
        <v>0</v>
      </c>
    </row>
    <row r="1002" spans="1:15">
      <c r="A1002" s="21" t="s">
        <v>6353</v>
      </c>
      <c r="B1002" s="21" t="s">
        <v>6354</v>
      </c>
      <c r="C1002" s="21" t="s">
        <v>33</v>
      </c>
      <c r="D1002" s="21" t="s">
        <v>314</v>
      </c>
      <c r="E1002" s="21" t="s">
        <v>45</v>
      </c>
      <c r="F1002" s="21" t="s">
        <v>6355</v>
      </c>
      <c r="G1002" s="21" t="s">
        <v>6356</v>
      </c>
      <c r="H1002" s="21" t="s">
        <v>6357</v>
      </c>
      <c r="I1002" s="21" t="s">
        <v>6358</v>
      </c>
      <c r="J1002" s="21" t="s">
        <v>3692</v>
      </c>
      <c r="K1002" s="22">
        <v>1.121</v>
      </c>
      <c r="L1002" s="22">
        <f t="shared" si="45"/>
        <v>0.64054289732668357</v>
      </c>
      <c r="M1002" s="22">
        <f t="shared" si="46"/>
        <v>-0.6426329034178524</v>
      </c>
      <c r="N1002" s="23">
        <v>1</v>
      </c>
      <c r="O1002" s="24">
        <f t="shared" si="47"/>
        <v>0</v>
      </c>
    </row>
    <row r="1003" spans="1:15">
      <c r="A1003" s="21" t="s">
        <v>1319</v>
      </c>
      <c r="B1003" s="21" t="s">
        <v>1320</v>
      </c>
      <c r="C1003" s="21" t="s">
        <v>132</v>
      </c>
      <c r="D1003" s="21" t="s">
        <v>34</v>
      </c>
      <c r="E1003" s="21" t="s">
        <v>1321</v>
      </c>
      <c r="F1003" s="21" t="s">
        <v>1322</v>
      </c>
      <c r="G1003" s="21" t="s">
        <v>1323</v>
      </c>
      <c r="H1003" s="21" t="s">
        <v>40</v>
      </c>
      <c r="I1003" s="21" t="s">
        <v>1324</v>
      </c>
      <c r="J1003" s="21" t="s">
        <v>40</v>
      </c>
      <c r="K1003" s="22">
        <v>1.3740000000000001</v>
      </c>
      <c r="L1003" s="22">
        <f t="shared" si="45"/>
        <v>0.78510788664305375</v>
      </c>
      <c r="M1003" s="22">
        <f t="shared" si="46"/>
        <v>-0.34903717740517892</v>
      </c>
      <c r="N1003" s="23">
        <v>3.9614004725752299E-4</v>
      </c>
      <c r="O1003" s="24">
        <f t="shared" si="47"/>
        <v>3.4021512509463712</v>
      </c>
    </row>
    <row r="1004" spans="1:15">
      <c r="A1004" s="21" t="s">
        <v>6364</v>
      </c>
      <c r="B1004" s="21" t="s">
        <v>6365</v>
      </c>
      <c r="C1004" s="21" t="s">
        <v>2155</v>
      </c>
      <c r="D1004" s="21" t="s">
        <v>40</v>
      </c>
      <c r="E1004" s="21" t="s">
        <v>40</v>
      </c>
      <c r="F1004" s="21" t="s">
        <v>6366</v>
      </c>
      <c r="G1004" s="21" t="s">
        <v>6367</v>
      </c>
      <c r="H1004" s="21" t="s">
        <v>6368</v>
      </c>
      <c r="I1004" s="21" t="s">
        <v>6369</v>
      </c>
      <c r="J1004" s="21" t="s">
        <v>40</v>
      </c>
      <c r="K1004" s="22">
        <v>0.57199999999999995</v>
      </c>
      <c r="L1004" s="22">
        <f t="shared" si="45"/>
        <v>0.32684258454135862</v>
      </c>
      <c r="M1004" s="22">
        <f t="shared" si="46"/>
        <v>-1.6133321294448897</v>
      </c>
      <c r="N1004" s="23">
        <v>0.114517471729164</v>
      </c>
      <c r="O1004" s="24">
        <f t="shared" si="47"/>
        <v>0.94112824872408107</v>
      </c>
    </row>
    <row r="1005" spans="1:15">
      <c r="A1005" s="21" t="s">
        <v>6370</v>
      </c>
      <c r="B1005" s="21" t="s">
        <v>6371</v>
      </c>
      <c r="C1005" s="21" t="s">
        <v>40</v>
      </c>
      <c r="D1005" s="21" t="s">
        <v>40</v>
      </c>
      <c r="E1005" s="21" t="s">
        <v>40</v>
      </c>
      <c r="F1005" s="21" t="s">
        <v>6372</v>
      </c>
      <c r="G1005" s="21" t="s">
        <v>6373</v>
      </c>
      <c r="H1005" s="21" t="s">
        <v>6374</v>
      </c>
      <c r="I1005" s="21" t="s">
        <v>6375</v>
      </c>
      <c r="J1005" s="21" t="s">
        <v>40</v>
      </c>
      <c r="K1005" s="22">
        <v>1.2889999999999999</v>
      </c>
      <c r="L1005" s="22">
        <f t="shared" si="45"/>
        <v>0.73653862145771198</v>
      </c>
      <c r="M1005" s="22">
        <f t="shared" si="46"/>
        <v>-0.44116691786162815</v>
      </c>
      <c r="N1005" s="23">
        <v>1</v>
      </c>
      <c r="O1005" s="24">
        <f t="shared" si="47"/>
        <v>0</v>
      </c>
    </row>
    <row r="1006" spans="1:15">
      <c r="A1006" s="21" t="s">
        <v>6376</v>
      </c>
      <c r="B1006" s="21" t="s">
        <v>6377</v>
      </c>
      <c r="C1006" s="21" t="s">
        <v>235</v>
      </c>
      <c r="D1006" s="21" t="s">
        <v>314</v>
      </c>
      <c r="E1006" s="21" t="s">
        <v>1468</v>
      </c>
      <c r="F1006" s="21" t="s">
        <v>2888</v>
      </c>
      <c r="G1006" s="21" t="s">
        <v>6378</v>
      </c>
      <c r="H1006" s="21" t="s">
        <v>6379</v>
      </c>
      <c r="I1006" s="21" t="s">
        <v>6380</v>
      </c>
      <c r="J1006" s="21" t="s">
        <v>2385</v>
      </c>
      <c r="K1006" s="22">
        <v>1.1439999999999999</v>
      </c>
      <c r="L1006" s="22">
        <f t="shared" si="45"/>
        <v>0.65368516908271723</v>
      </c>
      <c r="M1006" s="22">
        <f t="shared" si="46"/>
        <v>-0.61333212944488968</v>
      </c>
      <c r="N1006" s="23">
        <v>1</v>
      </c>
      <c r="O1006" s="24">
        <f t="shared" si="47"/>
        <v>0</v>
      </c>
    </row>
    <row r="1007" spans="1:15">
      <c r="A1007" s="21" t="s">
        <v>6381</v>
      </c>
      <c r="B1007" s="21" t="s">
        <v>6382</v>
      </c>
      <c r="C1007" s="21" t="s">
        <v>33</v>
      </c>
      <c r="D1007" s="21" t="s">
        <v>44</v>
      </c>
      <c r="E1007" s="21" t="s">
        <v>35</v>
      </c>
      <c r="F1007" s="21" t="s">
        <v>6383</v>
      </c>
      <c r="G1007" s="21" t="s">
        <v>6384</v>
      </c>
      <c r="H1007" s="21" t="s">
        <v>40</v>
      </c>
      <c r="I1007" s="21" t="s">
        <v>6385</v>
      </c>
      <c r="J1007" s="21" t="s">
        <v>50</v>
      </c>
      <c r="K1007" s="22">
        <v>0.72199999999999998</v>
      </c>
      <c r="L1007" s="22">
        <f t="shared" si="45"/>
        <v>0.41255305251549113</v>
      </c>
      <c r="M1007" s="22">
        <f t="shared" si="46"/>
        <v>-1.2773484393361081</v>
      </c>
      <c r="N1007" s="23">
        <v>1</v>
      </c>
      <c r="O1007" s="24">
        <f t="shared" si="47"/>
        <v>0</v>
      </c>
    </row>
    <row r="1008" spans="1:15">
      <c r="A1008" s="21" t="s">
        <v>6386</v>
      </c>
      <c r="B1008" s="21" t="s">
        <v>6387</v>
      </c>
      <c r="C1008" s="21" t="s">
        <v>2155</v>
      </c>
      <c r="D1008" s="21" t="s">
        <v>40</v>
      </c>
      <c r="E1008" s="21" t="s">
        <v>158</v>
      </c>
      <c r="F1008" s="21" t="s">
        <v>6388</v>
      </c>
      <c r="G1008" s="21" t="s">
        <v>6389</v>
      </c>
      <c r="H1008" s="21" t="s">
        <v>6390</v>
      </c>
      <c r="I1008" s="21" t="s">
        <v>6391</v>
      </c>
      <c r="J1008" s="21" t="s">
        <v>40</v>
      </c>
      <c r="K1008" s="22">
        <v>0.95199999999999996</v>
      </c>
      <c r="L1008" s="22">
        <f t="shared" si="45"/>
        <v>0.54397577007582765</v>
      </c>
      <c r="M1008" s="22">
        <f t="shared" si="46"/>
        <v>-0.87838570291533558</v>
      </c>
      <c r="N1008" s="23">
        <v>1</v>
      </c>
      <c r="O1008" s="24">
        <f t="shared" si="47"/>
        <v>0</v>
      </c>
    </row>
    <row r="1009" spans="1:15">
      <c r="A1009" s="21" t="s">
        <v>6392</v>
      </c>
      <c r="B1009" s="21" t="s">
        <v>6393</v>
      </c>
      <c r="C1009" s="21" t="s">
        <v>33</v>
      </c>
      <c r="D1009" s="21" t="s">
        <v>40</v>
      </c>
      <c r="E1009" s="21" t="s">
        <v>511</v>
      </c>
      <c r="F1009" s="21" t="s">
        <v>5738</v>
      </c>
      <c r="G1009" s="21" t="s">
        <v>6394</v>
      </c>
      <c r="H1009" s="21" t="s">
        <v>6395</v>
      </c>
      <c r="I1009" s="21" t="s">
        <v>6396</v>
      </c>
      <c r="J1009" s="21" t="s">
        <v>5742</v>
      </c>
      <c r="K1009" s="22">
        <v>1.2370000000000001</v>
      </c>
      <c r="L1009" s="22">
        <f t="shared" si="45"/>
        <v>0.70682565922667939</v>
      </c>
      <c r="M1009" s="22">
        <f t="shared" si="46"/>
        <v>-0.50057368124690937</v>
      </c>
      <c r="N1009" s="23">
        <v>1</v>
      </c>
      <c r="O1009" s="24">
        <f t="shared" si="47"/>
        <v>0</v>
      </c>
    </row>
    <row r="1010" spans="1:15">
      <c r="A1010" s="21" t="s">
        <v>6397</v>
      </c>
      <c r="B1010" s="21" t="s">
        <v>6398</v>
      </c>
      <c r="C1010" s="21" t="s">
        <v>2650</v>
      </c>
      <c r="D1010" s="21" t="s">
        <v>34</v>
      </c>
      <c r="E1010" s="21" t="s">
        <v>6399</v>
      </c>
      <c r="F1010" s="21" t="s">
        <v>6400</v>
      </c>
      <c r="G1010" s="21" t="s">
        <v>6401</v>
      </c>
      <c r="H1010" s="21" t="s">
        <v>6402</v>
      </c>
      <c r="I1010" s="21" t="s">
        <v>6403</v>
      </c>
      <c r="J1010" s="21" t="s">
        <v>1540</v>
      </c>
      <c r="K1010" s="22">
        <v>0.70299999999999996</v>
      </c>
      <c r="L1010" s="22">
        <f t="shared" si="45"/>
        <v>0.40169639323876766</v>
      </c>
      <c r="M1010" s="22">
        <f t="shared" si="46"/>
        <v>-1.3158225871507438</v>
      </c>
      <c r="N1010" s="23">
        <v>1</v>
      </c>
      <c r="O1010" s="24">
        <f t="shared" si="47"/>
        <v>0</v>
      </c>
    </row>
    <row r="1011" spans="1:15">
      <c r="A1011" s="21" t="s">
        <v>6404</v>
      </c>
      <c r="B1011" s="21" t="s">
        <v>6405</v>
      </c>
      <c r="C1011" s="21" t="s">
        <v>2930</v>
      </c>
      <c r="D1011" s="21" t="s">
        <v>314</v>
      </c>
      <c r="E1011" s="21" t="s">
        <v>111</v>
      </c>
      <c r="F1011" s="21" t="s">
        <v>6406</v>
      </c>
      <c r="G1011" s="21" t="s">
        <v>6407</v>
      </c>
      <c r="H1011" s="21" t="s">
        <v>6408</v>
      </c>
      <c r="I1011" s="21" t="s">
        <v>6409</v>
      </c>
      <c r="J1011" s="21" t="s">
        <v>40</v>
      </c>
      <c r="K1011" s="22">
        <v>1.331</v>
      </c>
      <c r="L1011" s="22">
        <f t="shared" si="45"/>
        <v>0.76053755249046906</v>
      </c>
      <c r="M1011" s="22">
        <f t="shared" si="46"/>
        <v>-0.39490861031138735</v>
      </c>
      <c r="N1011" s="23">
        <v>1</v>
      </c>
      <c r="O1011" s="24">
        <f t="shared" si="47"/>
        <v>0</v>
      </c>
    </row>
    <row r="1012" spans="1:15">
      <c r="A1012" s="21" t="s">
        <v>6410</v>
      </c>
      <c r="B1012" s="21" t="s">
        <v>6411</v>
      </c>
      <c r="C1012" s="21" t="s">
        <v>5944</v>
      </c>
      <c r="D1012" s="21" t="s">
        <v>314</v>
      </c>
      <c r="E1012" s="21" t="s">
        <v>111</v>
      </c>
      <c r="F1012" s="21" t="s">
        <v>6412</v>
      </c>
      <c r="G1012" s="21" t="s">
        <v>6413</v>
      </c>
      <c r="H1012" s="21" t="s">
        <v>6414</v>
      </c>
      <c r="I1012" s="21" t="s">
        <v>6415</v>
      </c>
      <c r="J1012" s="21" t="s">
        <v>3001</v>
      </c>
      <c r="K1012" s="22">
        <v>0.89400000000000002</v>
      </c>
      <c r="L1012" s="22">
        <f t="shared" si="45"/>
        <v>0.51083438912582968</v>
      </c>
      <c r="M1012" s="22">
        <f t="shared" si="46"/>
        <v>-0.96907244503996148</v>
      </c>
      <c r="N1012" s="23">
        <v>1</v>
      </c>
      <c r="O1012" s="24">
        <f t="shared" si="47"/>
        <v>0</v>
      </c>
    </row>
    <row r="1013" spans="1:15">
      <c r="A1013" s="21" t="s">
        <v>6416</v>
      </c>
      <c r="B1013" s="21" t="s">
        <v>6417</v>
      </c>
      <c r="C1013" s="21" t="s">
        <v>40</v>
      </c>
      <c r="D1013" s="21" t="s">
        <v>86</v>
      </c>
      <c r="E1013" s="21" t="s">
        <v>40</v>
      </c>
      <c r="F1013" s="21" t="s">
        <v>6418</v>
      </c>
      <c r="G1013" s="21" t="s">
        <v>6419</v>
      </c>
      <c r="H1013" s="21" t="s">
        <v>6420</v>
      </c>
      <c r="I1013" s="21" t="s">
        <v>6421</v>
      </c>
      <c r="J1013" s="21" t="s">
        <v>40</v>
      </c>
      <c r="K1013" s="22">
        <v>0.80700000000000005</v>
      </c>
      <c r="L1013" s="22">
        <f t="shared" si="45"/>
        <v>0.4611223177008329</v>
      </c>
      <c r="M1013" s="22">
        <f t="shared" si="46"/>
        <v>-1.1167786029454987</v>
      </c>
      <c r="N1013" s="23">
        <v>1</v>
      </c>
      <c r="O1013" s="24">
        <f t="shared" si="47"/>
        <v>0</v>
      </c>
    </row>
    <row r="1014" spans="1:15">
      <c r="A1014" s="21" t="s">
        <v>6422</v>
      </c>
      <c r="B1014" s="21" t="s">
        <v>6423</v>
      </c>
      <c r="C1014" s="21" t="s">
        <v>95</v>
      </c>
      <c r="D1014" s="21" t="s">
        <v>40</v>
      </c>
      <c r="E1014" s="21" t="s">
        <v>158</v>
      </c>
      <c r="F1014" s="21" t="s">
        <v>3901</v>
      </c>
      <c r="G1014" s="21" t="s">
        <v>6424</v>
      </c>
      <c r="H1014" s="21" t="s">
        <v>6425</v>
      </c>
      <c r="I1014" s="21" t="s">
        <v>6426</v>
      </c>
      <c r="J1014" s="21" t="s">
        <v>3905</v>
      </c>
      <c r="K1014" s="22">
        <v>1.2609999999999999</v>
      </c>
      <c r="L1014" s="22">
        <f t="shared" si="45"/>
        <v>0.72053933410254056</v>
      </c>
      <c r="M1014" s="22">
        <f t="shared" si="46"/>
        <v>-0.47285090589505929</v>
      </c>
      <c r="N1014" s="23">
        <v>1</v>
      </c>
      <c r="O1014" s="24">
        <f t="shared" si="47"/>
        <v>0</v>
      </c>
    </row>
    <row r="1015" spans="1:15">
      <c r="A1015" s="21" t="s">
        <v>5428</v>
      </c>
      <c r="B1015" s="21" t="s">
        <v>5429</v>
      </c>
      <c r="C1015" s="21" t="s">
        <v>364</v>
      </c>
      <c r="D1015" s="21" t="s">
        <v>5430</v>
      </c>
      <c r="E1015" s="21" t="s">
        <v>1058</v>
      </c>
      <c r="F1015" s="21" t="s">
        <v>5431</v>
      </c>
      <c r="G1015" s="21" t="s">
        <v>5432</v>
      </c>
      <c r="H1015" s="21" t="s">
        <v>5433</v>
      </c>
      <c r="I1015" s="21" t="s">
        <v>5434</v>
      </c>
      <c r="J1015" s="21" t="s">
        <v>102</v>
      </c>
      <c r="K1015" s="22">
        <v>1.3740000000000001</v>
      </c>
      <c r="L1015" s="22">
        <f t="shared" si="45"/>
        <v>0.78510788664305375</v>
      </c>
      <c r="M1015" s="22">
        <f t="shared" si="46"/>
        <v>-0.34903717740517892</v>
      </c>
      <c r="N1015" s="23">
        <v>1.8237133865365698E-2</v>
      </c>
      <c r="O1015" s="24">
        <f t="shared" si="47"/>
        <v>1.7390434140483191</v>
      </c>
    </row>
    <row r="1016" spans="1:15">
      <c r="A1016" s="21" t="s">
        <v>6434</v>
      </c>
      <c r="B1016" s="21" t="s">
        <v>6435</v>
      </c>
      <c r="C1016" s="21" t="s">
        <v>235</v>
      </c>
      <c r="D1016" s="21" t="s">
        <v>86</v>
      </c>
      <c r="E1016" s="21" t="s">
        <v>6436</v>
      </c>
      <c r="F1016" s="21" t="s">
        <v>6437</v>
      </c>
      <c r="G1016" s="21" t="s">
        <v>6438</v>
      </c>
      <c r="H1016" s="21" t="s">
        <v>6439</v>
      </c>
      <c r="I1016" s="21" t="s">
        <v>6440</v>
      </c>
      <c r="J1016" s="21" t="s">
        <v>2385</v>
      </c>
      <c r="K1016" s="22">
        <v>1.0249999999999999</v>
      </c>
      <c r="L1016" s="22">
        <f t="shared" si="45"/>
        <v>0.58568819782323878</v>
      </c>
      <c r="M1016" s="22">
        <f t="shared" si="46"/>
        <v>-0.77179527183047059</v>
      </c>
      <c r="N1016" s="23">
        <v>1</v>
      </c>
      <c r="O1016" s="24">
        <f t="shared" si="47"/>
        <v>0</v>
      </c>
    </row>
    <row r="1017" spans="1:15">
      <c r="A1017" s="21" t="s">
        <v>6441</v>
      </c>
      <c r="B1017" s="21" t="s">
        <v>6442</v>
      </c>
      <c r="C1017" s="21" t="s">
        <v>33</v>
      </c>
      <c r="D1017" s="21" t="s">
        <v>40</v>
      </c>
      <c r="E1017" s="21" t="s">
        <v>77</v>
      </c>
      <c r="F1017" s="21" t="s">
        <v>6443</v>
      </c>
      <c r="G1017" s="21" t="s">
        <v>6444</v>
      </c>
      <c r="H1017" s="21" t="s">
        <v>40</v>
      </c>
      <c r="I1017" s="21" t="s">
        <v>6445</v>
      </c>
      <c r="J1017" s="21" t="s">
        <v>3109</v>
      </c>
      <c r="K1017" s="22">
        <v>0.98499999999999999</v>
      </c>
      <c r="L1017" s="22">
        <f t="shared" si="45"/>
        <v>0.56283207303013683</v>
      </c>
      <c r="M1017" s="22">
        <f t="shared" si="46"/>
        <v>-0.82922355187954033</v>
      </c>
      <c r="N1017" s="23">
        <v>1</v>
      </c>
      <c r="O1017" s="24">
        <f t="shared" si="47"/>
        <v>0</v>
      </c>
    </row>
    <row r="1018" spans="1:15">
      <c r="A1018" s="21" t="s">
        <v>6446</v>
      </c>
      <c r="B1018" s="21" t="s">
        <v>6447</v>
      </c>
      <c r="C1018" s="21" t="s">
        <v>33</v>
      </c>
      <c r="D1018" s="21" t="s">
        <v>314</v>
      </c>
      <c r="E1018" s="21" t="s">
        <v>207</v>
      </c>
      <c r="F1018" s="21" t="s">
        <v>6448</v>
      </c>
      <c r="G1018" s="21" t="s">
        <v>6449</v>
      </c>
      <c r="H1018" s="21" t="s">
        <v>6450</v>
      </c>
      <c r="I1018" s="21" t="s">
        <v>6451</v>
      </c>
      <c r="J1018" s="21" t="s">
        <v>40</v>
      </c>
      <c r="K1018" s="22">
        <v>1.448</v>
      </c>
      <c r="L1018" s="22">
        <f t="shared" si="45"/>
        <v>0.82739171751029239</v>
      </c>
      <c r="M1018" s="22">
        <f t="shared" si="46"/>
        <v>-0.2733575791400738</v>
      </c>
      <c r="N1018" s="23">
        <v>0.234697835754936</v>
      </c>
      <c r="O1018" s="24">
        <f t="shared" si="47"/>
        <v>0.62949091519059563</v>
      </c>
    </row>
    <row r="1019" spans="1:15">
      <c r="A1019" s="21" t="s">
        <v>6452</v>
      </c>
      <c r="B1019" s="21" t="s">
        <v>6453</v>
      </c>
      <c r="C1019" s="21" t="s">
        <v>235</v>
      </c>
      <c r="D1019" s="21" t="s">
        <v>86</v>
      </c>
      <c r="E1019" s="21" t="s">
        <v>1036</v>
      </c>
      <c r="F1019" s="21" t="s">
        <v>6454</v>
      </c>
      <c r="G1019" s="21" t="s">
        <v>6455</v>
      </c>
      <c r="H1019" s="21" t="s">
        <v>6456</v>
      </c>
      <c r="I1019" s="21" t="s">
        <v>6457</v>
      </c>
      <c r="J1019" s="21" t="s">
        <v>40</v>
      </c>
      <c r="K1019" s="22">
        <v>1.1910000000000001</v>
      </c>
      <c r="L1019" s="22">
        <f t="shared" si="45"/>
        <v>0.68054111571461207</v>
      </c>
      <c r="M1019" s="22">
        <f t="shared" si="46"/>
        <v>-0.55524576835916517</v>
      </c>
      <c r="N1019" s="23">
        <v>1</v>
      </c>
      <c r="O1019" s="24">
        <f t="shared" si="47"/>
        <v>0</v>
      </c>
    </row>
    <row r="1020" spans="1:15">
      <c r="A1020" s="21" t="s">
        <v>6458</v>
      </c>
      <c r="B1020" s="21" t="s">
        <v>6459</v>
      </c>
      <c r="C1020" s="21" t="s">
        <v>40</v>
      </c>
      <c r="D1020" s="21" t="s">
        <v>40</v>
      </c>
      <c r="E1020" s="21" t="s">
        <v>40</v>
      </c>
      <c r="F1020" s="21" t="s">
        <v>5831</v>
      </c>
      <c r="G1020" s="21" t="s">
        <v>6460</v>
      </c>
      <c r="H1020" s="21" t="s">
        <v>6461</v>
      </c>
      <c r="I1020" s="21" t="s">
        <v>6462</v>
      </c>
      <c r="J1020" s="21" t="s">
        <v>40</v>
      </c>
      <c r="K1020" s="22">
        <v>1.0489999999999999</v>
      </c>
      <c r="L1020" s="22">
        <f t="shared" si="45"/>
        <v>0.59940187269909995</v>
      </c>
      <c r="M1020" s="22">
        <f t="shared" si="46"/>
        <v>-0.73840450364601162</v>
      </c>
      <c r="N1020" s="23">
        <v>1</v>
      </c>
      <c r="O1020" s="24">
        <f t="shared" si="47"/>
        <v>0</v>
      </c>
    </row>
    <row r="1021" spans="1:15">
      <c r="A1021" s="21" t="s">
        <v>6463</v>
      </c>
      <c r="B1021" s="21" t="s">
        <v>6464</v>
      </c>
      <c r="C1021" s="21" t="s">
        <v>33</v>
      </c>
      <c r="D1021" s="21" t="s">
        <v>314</v>
      </c>
      <c r="E1021" s="21" t="s">
        <v>158</v>
      </c>
      <c r="F1021" s="21" t="s">
        <v>6465</v>
      </c>
      <c r="G1021" s="21" t="s">
        <v>6466</v>
      </c>
      <c r="H1021" s="21" t="s">
        <v>6467</v>
      </c>
      <c r="I1021" s="21" t="s">
        <v>6468</v>
      </c>
      <c r="J1021" s="21" t="s">
        <v>40</v>
      </c>
      <c r="K1021" s="22">
        <v>0.85599999999999998</v>
      </c>
      <c r="L1021" s="22">
        <f t="shared" si="45"/>
        <v>0.4891210705723828</v>
      </c>
      <c r="M1021" s="22">
        <f t="shared" si="46"/>
        <v>-1.0317364798221322</v>
      </c>
      <c r="N1021" s="23">
        <v>1</v>
      </c>
      <c r="O1021" s="24">
        <f t="shared" si="47"/>
        <v>0</v>
      </c>
    </row>
    <row r="1022" spans="1:15">
      <c r="A1022" s="21" t="s">
        <v>6469</v>
      </c>
      <c r="B1022" s="21" t="s">
        <v>6470</v>
      </c>
      <c r="C1022" s="21" t="s">
        <v>132</v>
      </c>
      <c r="D1022" s="21" t="s">
        <v>141</v>
      </c>
      <c r="E1022" s="21" t="s">
        <v>77</v>
      </c>
      <c r="F1022" s="21" t="s">
        <v>6471</v>
      </c>
      <c r="G1022" s="21" t="s">
        <v>6472</v>
      </c>
      <c r="H1022" s="21" t="s">
        <v>6473</v>
      </c>
      <c r="I1022" s="21" t="s">
        <v>6474</v>
      </c>
      <c r="J1022" s="21" t="s">
        <v>40</v>
      </c>
      <c r="K1022" s="22">
        <v>1.252</v>
      </c>
      <c r="L1022" s="22">
        <f t="shared" si="45"/>
        <v>0.71539670602409267</v>
      </c>
      <c r="M1022" s="22">
        <f t="shared" si="46"/>
        <v>-0.4831846192906607</v>
      </c>
      <c r="N1022" s="23">
        <v>1</v>
      </c>
      <c r="O1022" s="24">
        <f t="shared" si="47"/>
        <v>0</v>
      </c>
    </row>
    <row r="1023" spans="1:15">
      <c r="A1023" s="21" t="s">
        <v>2516</v>
      </c>
      <c r="B1023" s="21" t="s">
        <v>2517</v>
      </c>
      <c r="C1023" s="21" t="s">
        <v>535</v>
      </c>
      <c r="D1023" s="21" t="s">
        <v>86</v>
      </c>
      <c r="E1023" s="21" t="s">
        <v>2518</v>
      </c>
      <c r="F1023" s="21" t="s">
        <v>2519</v>
      </c>
      <c r="G1023" s="21" t="s">
        <v>2520</v>
      </c>
      <c r="H1023" s="21" t="s">
        <v>2521</v>
      </c>
      <c r="I1023" s="21" t="s">
        <v>2522</v>
      </c>
      <c r="J1023" s="21" t="s">
        <v>40</v>
      </c>
      <c r="K1023" s="22">
        <v>1.3779999999999999</v>
      </c>
      <c r="L1023" s="22">
        <f t="shared" si="45"/>
        <v>0.78739349912236389</v>
      </c>
      <c r="M1023" s="22">
        <f t="shared" si="46"/>
        <v>-0.34484329351898779</v>
      </c>
      <c r="N1023" s="23">
        <v>1.18885420262285E-4</v>
      </c>
      <c r="O1023" s="24">
        <f t="shared" si="47"/>
        <v>3.9248714026385296</v>
      </c>
    </row>
    <row r="1024" spans="1:15">
      <c r="A1024" s="21" t="s">
        <v>6481</v>
      </c>
      <c r="B1024" s="21" t="s">
        <v>6482</v>
      </c>
      <c r="C1024" s="21" t="s">
        <v>235</v>
      </c>
      <c r="D1024" s="21" t="s">
        <v>141</v>
      </c>
      <c r="E1024" s="21" t="s">
        <v>1670</v>
      </c>
      <c r="F1024" s="21" t="s">
        <v>6483</v>
      </c>
      <c r="G1024" s="21" t="s">
        <v>6484</v>
      </c>
      <c r="H1024" s="21" t="s">
        <v>6485</v>
      </c>
      <c r="I1024" s="21" t="s">
        <v>6486</v>
      </c>
      <c r="J1024" s="21" t="s">
        <v>811</v>
      </c>
      <c r="K1024" s="22">
        <v>1.1100000000000001</v>
      </c>
      <c r="L1024" s="22">
        <f t="shared" si="45"/>
        <v>0.63425746300858055</v>
      </c>
      <c r="M1024" s="22">
        <f t="shared" si="46"/>
        <v>-0.65685950498581069</v>
      </c>
      <c r="N1024" s="23">
        <v>1</v>
      </c>
      <c r="O1024" s="24">
        <f t="shared" si="47"/>
        <v>0</v>
      </c>
    </row>
    <row r="1025" spans="1:15">
      <c r="A1025" s="21" t="s">
        <v>6487</v>
      </c>
      <c r="B1025" s="21" t="s">
        <v>6488</v>
      </c>
      <c r="C1025" s="21" t="s">
        <v>186</v>
      </c>
      <c r="D1025" s="21" t="s">
        <v>141</v>
      </c>
      <c r="E1025" s="21" t="s">
        <v>77</v>
      </c>
      <c r="F1025" s="21" t="s">
        <v>6489</v>
      </c>
      <c r="G1025" s="21" t="s">
        <v>6490</v>
      </c>
      <c r="H1025" s="21" t="s">
        <v>6491</v>
      </c>
      <c r="I1025" s="21" t="s">
        <v>6492</v>
      </c>
      <c r="J1025" s="21" t="s">
        <v>4304</v>
      </c>
      <c r="K1025" s="22">
        <v>0.33700000000000002</v>
      </c>
      <c r="L1025" s="22">
        <f t="shared" si="45"/>
        <v>0.19256285138188436</v>
      </c>
      <c r="M1025" s="22">
        <f t="shared" si="46"/>
        <v>-2.3765986850414205</v>
      </c>
      <c r="N1025" s="23">
        <v>1</v>
      </c>
      <c r="O1025" s="24">
        <f t="shared" si="47"/>
        <v>0</v>
      </c>
    </row>
    <row r="1026" spans="1:15">
      <c r="A1026" s="21" t="s">
        <v>6493</v>
      </c>
      <c r="B1026" s="21" t="s">
        <v>6494</v>
      </c>
      <c r="C1026" s="21" t="s">
        <v>4860</v>
      </c>
      <c r="D1026" s="21" t="s">
        <v>442</v>
      </c>
      <c r="E1026" s="21" t="s">
        <v>2111</v>
      </c>
      <c r="F1026" s="21" t="s">
        <v>2924</v>
      </c>
      <c r="G1026" s="21" t="s">
        <v>6495</v>
      </c>
      <c r="H1026" s="21" t="s">
        <v>6496</v>
      </c>
      <c r="I1026" s="21" t="s">
        <v>6497</v>
      </c>
      <c r="J1026" s="21" t="s">
        <v>40</v>
      </c>
      <c r="K1026" s="22">
        <v>0.63200000000000001</v>
      </c>
      <c r="L1026" s="22">
        <f t="shared" ref="L1026:L1089" si="48">K1026/1.750077949</f>
        <v>0.3611267717310116</v>
      </c>
      <c r="M1026" s="22">
        <f t="shared" ref="M1026:M1089" si="49">LOG(L1026, 2)</f>
        <v>-1.4694227180461761</v>
      </c>
      <c r="N1026" s="23">
        <v>1</v>
      </c>
      <c r="O1026" s="24">
        <f t="shared" ref="O1026:O1089" si="50">-LOG10(N1026)</f>
        <v>0</v>
      </c>
    </row>
    <row r="1027" spans="1:15">
      <c r="A1027" s="21" t="s">
        <v>6498</v>
      </c>
      <c r="B1027" s="21" t="s">
        <v>6499</v>
      </c>
      <c r="C1027" s="21" t="s">
        <v>95</v>
      </c>
      <c r="D1027" s="21" t="s">
        <v>314</v>
      </c>
      <c r="E1027" s="21" t="s">
        <v>2111</v>
      </c>
      <c r="F1027" s="21" t="s">
        <v>6500</v>
      </c>
      <c r="G1027" s="21" t="s">
        <v>6501</v>
      </c>
      <c r="H1027" s="21" t="s">
        <v>6502</v>
      </c>
      <c r="I1027" s="21" t="s">
        <v>6503</v>
      </c>
      <c r="J1027" s="21" t="s">
        <v>40</v>
      </c>
      <c r="K1027" s="22">
        <v>1.4570000000000001</v>
      </c>
      <c r="L1027" s="22">
        <f t="shared" si="48"/>
        <v>0.8325343455887404</v>
      </c>
      <c r="M1027" s="22">
        <f t="shared" si="49"/>
        <v>-0.26441830415876649</v>
      </c>
      <c r="N1027" s="23">
        <v>1</v>
      </c>
      <c r="O1027" s="24">
        <f t="shared" si="50"/>
        <v>0</v>
      </c>
    </row>
    <row r="1028" spans="1:15">
      <c r="A1028" s="21" t="s">
        <v>6504</v>
      </c>
      <c r="B1028" s="21" t="s">
        <v>6505</v>
      </c>
      <c r="C1028" s="21" t="s">
        <v>40</v>
      </c>
      <c r="D1028" s="21" t="s">
        <v>86</v>
      </c>
      <c r="E1028" s="21" t="s">
        <v>40</v>
      </c>
      <c r="F1028" s="21" t="s">
        <v>6506</v>
      </c>
      <c r="G1028" s="21" t="s">
        <v>6507</v>
      </c>
      <c r="H1028" s="21" t="s">
        <v>6508</v>
      </c>
      <c r="I1028" s="21" t="s">
        <v>6509</v>
      </c>
      <c r="J1028" s="21" t="s">
        <v>40</v>
      </c>
      <c r="K1028" s="22">
        <v>1.1100000000000001</v>
      </c>
      <c r="L1028" s="22">
        <f t="shared" si="48"/>
        <v>0.63425746300858055</v>
      </c>
      <c r="M1028" s="22">
        <f t="shared" si="49"/>
        <v>-0.65685950498581069</v>
      </c>
      <c r="N1028" s="23">
        <v>1</v>
      </c>
      <c r="O1028" s="24">
        <f t="shared" si="50"/>
        <v>0</v>
      </c>
    </row>
    <row r="1029" spans="1:15">
      <c r="A1029" s="21" t="s">
        <v>6510</v>
      </c>
      <c r="B1029" s="21" t="s">
        <v>6511</v>
      </c>
      <c r="C1029" s="21" t="s">
        <v>33</v>
      </c>
      <c r="D1029" s="21" t="s">
        <v>314</v>
      </c>
      <c r="E1029" s="21" t="s">
        <v>511</v>
      </c>
      <c r="F1029" s="21" t="s">
        <v>6512</v>
      </c>
      <c r="G1029" s="21" t="s">
        <v>6513</v>
      </c>
      <c r="H1029" s="21" t="s">
        <v>40</v>
      </c>
      <c r="I1029" s="21" t="s">
        <v>6514</v>
      </c>
      <c r="J1029" s="21" t="s">
        <v>6515</v>
      </c>
      <c r="K1029" s="22">
        <v>1.355</v>
      </c>
      <c r="L1029" s="22">
        <f t="shared" si="48"/>
        <v>0.77425122736633023</v>
      </c>
      <c r="M1029" s="22">
        <f t="shared" si="49"/>
        <v>-0.36912632998204531</v>
      </c>
      <c r="N1029" s="23">
        <v>1</v>
      </c>
      <c r="O1029" s="24">
        <f t="shared" si="50"/>
        <v>0</v>
      </c>
    </row>
    <row r="1030" spans="1:15">
      <c r="A1030" s="21" t="s">
        <v>6516</v>
      </c>
      <c r="B1030" s="21" t="s">
        <v>6517</v>
      </c>
      <c r="C1030" s="21" t="s">
        <v>33</v>
      </c>
      <c r="D1030" s="21" t="s">
        <v>86</v>
      </c>
      <c r="E1030" s="21" t="s">
        <v>158</v>
      </c>
      <c r="F1030" s="21" t="s">
        <v>6518</v>
      </c>
      <c r="G1030" s="21" t="s">
        <v>6519</v>
      </c>
      <c r="H1030" s="21" t="s">
        <v>6520</v>
      </c>
      <c r="I1030" s="21" t="s">
        <v>6521</v>
      </c>
      <c r="J1030" s="21" t="s">
        <v>6522</v>
      </c>
      <c r="K1030" s="22">
        <v>0.48699999999999999</v>
      </c>
      <c r="L1030" s="22">
        <f t="shared" si="48"/>
        <v>0.27827331935601685</v>
      </c>
      <c r="M1030" s="22">
        <f t="shared" si="49"/>
        <v>-1.8454255041409371</v>
      </c>
      <c r="N1030" s="23">
        <v>7.9963867443286499E-2</v>
      </c>
      <c r="O1030" s="24">
        <f t="shared" si="50"/>
        <v>1.0971062094431066</v>
      </c>
    </row>
    <row r="1031" spans="1:15">
      <c r="A1031" s="21" t="s">
        <v>2490</v>
      </c>
      <c r="B1031" s="21" t="s">
        <v>2491</v>
      </c>
      <c r="C1031" s="21" t="s">
        <v>33</v>
      </c>
      <c r="D1031" s="21" t="s">
        <v>86</v>
      </c>
      <c r="E1031" s="21" t="s">
        <v>151</v>
      </c>
      <c r="F1031" s="21" t="s">
        <v>1261</v>
      </c>
      <c r="G1031" s="21" t="s">
        <v>2492</v>
      </c>
      <c r="H1031" s="21" t="s">
        <v>2493</v>
      </c>
      <c r="I1031" s="21" t="s">
        <v>2494</v>
      </c>
      <c r="J1031" s="21" t="s">
        <v>2495</v>
      </c>
      <c r="K1031" s="22">
        <v>1.379</v>
      </c>
      <c r="L1031" s="22">
        <f t="shared" si="48"/>
        <v>0.78796490224219151</v>
      </c>
      <c r="M1031" s="22">
        <f t="shared" si="49"/>
        <v>-0.34379672470929867</v>
      </c>
      <c r="N1031" s="23">
        <v>1.8237133865365698E-2</v>
      </c>
      <c r="O1031" s="24">
        <f t="shared" si="50"/>
        <v>1.7390434140483191</v>
      </c>
    </row>
    <row r="1032" spans="1:15">
      <c r="A1032" s="21" t="s">
        <v>6527</v>
      </c>
      <c r="B1032" s="21" t="s">
        <v>6528</v>
      </c>
      <c r="C1032" s="21" t="s">
        <v>40</v>
      </c>
      <c r="D1032" s="21" t="s">
        <v>141</v>
      </c>
      <c r="E1032" s="21" t="s">
        <v>40</v>
      </c>
      <c r="F1032" s="21" t="s">
        <v>6529</v>
      </c>
      <c r="G1032" s="21" t="s">
        <v>6530</v>
      </c>
      <c r="H1032" s="21" t="s">
        <v>6531</v>
      </c>
      <c r="I1032" s="21" t="s">
        <v>6532</v>
      </c>
      <c r="J1032" s="21" t="s">
        <v>40</v>
      </c>
      <c r="K1032" s="22">
        <v>0.57499999999999996</v>
      </c>
      <c r="L1032" s="22">
        <f t="shared" si="48"/>
        <v>0.32855679390084125</v>
      </c>
      <c r="M1032" s="22">
        <f t="shared" si="49"/>
        <v>-1.6057853203915415</v>
      </c>
      <c r="N1032" s="23">
        <v>0.93074911709976105</v>
      </c>
      <c r="O1032" s="24">
        <f t="shared" si="50"/>
        <v>3.1167367077213112E-2</v>
      </c>
    </row>
    <row r="1033" spans="1:15">
      <c r="A1033" s="21" t="s">
        <v>6533</v>
      </c>
      <c r="B1033" s="21" t="s">
        <v>6534</v>
      </c>
      <c r="C1033" s="21" t="s">
        <v>832</v>
      </c>
      <c r="D1033" s="21" t="s">
        <v>141</v>
      </c>
      <c r="E1033" s="21" t="s">
        <v>6535</v>
      </c>
      <c r="F1033" s="21" t="s">
        <v>528</v>
      </c>
      <c r="G1033" s="21" t="s">
        <v>6536</v>
      </c>
      <c r="H1033" s="21" t="s">
        <v>6537</v>
      </c>
      <c r="I1033" s="21" t="s">
        <v>6538</v>
      </c>
      <c r="J1033" s="21" t="s">
        <v>532</v>
      </c>
      <c r="K1033" s="22">
        <v>0.60299999999999998</v>
      </c>
      <c r="L1033" s="22">
        <f t="shared" si="48"/>
        <v>0.34455608125601267</v>
      </c>
      <c r="M1033" s="22">
        <f t="shared" si="49"/>
        <v>-1.5371892743231943</v>
      </c>
      <c r="N1033" s="23">
        <v>1</v>
      </c>
      <c r="O1033" s="24">
        <f t="shared" si="50"/>
        <v>0</v>
      </c>
    </row>
    <row r="1034" spans="1:15">
      <c r="A1034" s="21" t="s">
        <v>6539</v>
      </c>
      <c r="B1034" s="21" t="s">
        <v>6540</v>
      </c>
      <c r="C1034" s="21" t="s">
        <v>140</v>
      </c>
      <c r="D1034" s="21" t="s">
        <v>54</v>
      </c>
      <c r="E1034" s="21" t="s">
        <v>1555</v>
      </c>
      <c r="F1034" s="21" t="s">
        <v>6541</v>
      </c>
      <c r="G1034" s="21" t="s">
        <v>6542</v>
      </c>
      <c r="H1034" s="21" t="s">
        <v>6543</v>
      </c>
      <c r="I1034" s="21" t="s">
        <v>6544</v>
      </c>
      <c r="J1034" s="21" t="s">
        <v>40</v>
      </c>
      <c r="K1034" s="22">
        <v>1.32</v>
      </c>
      <c r="L1034" s="22">
        <f t="shared" si="48"/>
        <v>0.75425211817236604</v>
      </c>
      <c r="M1034" s="22">
        <f t="shared" si="49"/>
        <v>-0.40688125197746333</v>
      </c>
      <c r="N1034" s="23">
        <v>1</v>
      </c>
      <c r="O1034" s="24">
        <f t="shared" si="50"/>
        <v>0</v>
      </c>
    </row>
    <row r="1035" spans="1:15">
      <c r="A1035" s="21" t="s">
        <v>6545</v>
      </c>
      <c r="B1035" s="21" t="s">
        <v>6546</v>
      </c>
      <c r="C1035" s="21" t="s">
        <v>33</v>
      </c>
      <c r="D1035" s="21" t="s">
        <v>40</v>
      </c>
      <c r="E1035" s="21" t="s">
        <v>111</v>
      </c>
      <c r="F1035" s="21" t="s">
        <v>6547</v>
      </c>
      <c r="G1035" s="21" t="s">
        <v>6548</v>
      </c>
      <c r="H1035" s="21" t="s">
        <v>6549</v>
      </c>
      <c r="I1035" s="21" t="s">
        <v>6550</v>
      </c>
      <c r="J1035" s="21" t="s">
        <v>1566</v>
      </c>
      <c r="K1035" s="22">
        <v>0.85</v>
      </c>
      <c r="L1035" s="22">
        <f t="shared" si="48"/>
        <v>0.48569265185341753</v>
      </c>
      <c r="M1035" s="22">
        <f t="shared" si="49"/>
        <v>-1.0418844351982148</v>
      </c>
      <c r="N1035" s="23">
        <v>0.83111416085510703</v>
      </c>
      <c r="O1035" s="24">
        <f t="shared" si="50"/>
        <v>8.0339317943710159E-2</v>
      </c>
    </row>
    <row r="1036" spans="1:15">
      <c r="A1036" s="21" t="s">
        <v>6551</v>
      </c>
      <c r="B1036" s="21" t="s">
        <v>6552</v>
      </c>
      <c r="C1036" s="21" t="s">
        <v>3225</v>
      </c>
      <c r="D1036" s="21" t="s">
        <v>40</v>
      </c>
      <c r="E1036" s="21" t="s">
        <v>158</v>
      </c>
      <c r="F1036" s="21" t="s">
        <v>6553</v>
      </c>
      <c r="G1036" s="21" t="s">
        <v>6554</v>
      </c>
      <c r="H1036" s="21" t="s">
        <v>6555</v>
      </c>
      <c r="I1036" s="21" t="s">
        <v>6556</v>
      </c>
      <c r="J1036" s="21" t="s">
        <v>40</v>
      </c>
      <c r="K1036" s="22">
        <v>1.288</v>
      </c>
      <c r="L1036" s="22">
        <f t="shared" si="48"/>
        <v>0.73596721833788448</v>
      </c>
      <c r="M1036" s="22">
        <f t="shared" si="49"/>
        <v>-0.44228658810866206</v>
      </c>
      <c r="N1036" s="23">
        <v>1</v>
      </c>
      <c r="O1036" s="24">
        <f t="shared" si="50"/>
        <v>0</v>
      </c>
    </row>
    <row r="1037" spans="1:15">
      <c r="A1037" s="21" t="s">
        <v>6557</v>
      </c>
      <c r="B1037" s="21" t="s">
        <v>6558</v>
      </c>
      <c r="C1037" s="21" t="s">
        <v>40</v>
      </c>
      <c r="D1037" s="21" t="s">
        <v>141</v>
      </c>
      <c r="E1037" s="21" t="s">
        <v>40</v>
      </c>
      <c r="F1037" s="21" t="s">
        <v>6559</v>
      </c>
      <c r="G1037" s="21" t="s">
        <v>6560</v>
      </c>
      <c r="H1037" s="21" t="s">
        <v>6561</v>
      </c>
      <c r="I1037" s="21" t="s">
        <v>6562</v>
      </c>
      <c r="J1037" s="21" t="s">
        <v>40</v>
      </c>
      <c r="K1037" s="22">
        <v>1.31</v>
      </c>
      <c r="L1037" s="22">
        <f t="shared" si="48"/>
        <v>0.74853808697409052</v>
      </c>
      <c r="M1037" s="22">
        <f t="shared" si="49"/>
        <v>-0.41785236979846646</v>
      </c>
      <c r="N1037" s="23">
        <v>1</v>
      </c>
      <c r="O1037" s="24">
        <f t="shared" si="50"/>
        <v>0</v>
      </c>
    </row>
    <row r="1038" spans="1:15">
      <c r="A1038" s="21" t="s">
        <v>6563</v>
      </c>
      <c r="B1038" s="21" t="s">
        <v>6564</v>
      </c>
      <c r="C1038" s="21" t="s">
        <v>2930</v>
      </c>
      <c r="D1038" s="21" t="s">
        <v>141</v>
      </c>
      <c r="E1038" s="21" t="s">
        <v>937</v>
      </c>
      <c r="F1038" s="21" t="s">
        <v>6565</v>
      </c>
      <c r="G1038" s="21" t="s">
        <v>6566</v>
      </c>
      <c r="H1038" s="21" t="s">
        <v>6567</v>
      </c>
      <c r="I1038" s="21" t="s">
        <v>6568</v>
      </c>
      <c r="J1038" s="21" t="s">
        <v>40</v>
      </c>
      <c r="K1038" s="22">
        <v>1.248</v>
      </c>
      <c r="L1038" s="22">
        <f t="shared" si="48"/>
        <v>0.71311109354478242</v>
      </c>
      <c r="M1038" s="22">
        <f t="shared" si="49"/>
        <v>-0.48780124736103081</v>
      </c>
      <c r="N1038" s="23">
        <v>1</v>
      </c>
      <c r="O1038" s="24">
        <f t="shared" si="50"/>
        <v>0</v>
      </c>
    </row>
    <row r="1039" spans="1:15">
      <c r="A1039" s="21" t="s">
        <v>6569</v>
      </c>
      <c r="B1039" s="21" t="s">
        <v>6570</v>
      </c>
      <c r="C1039" s="21" t="s">
        <v>132</v>
      </c>
      <c r="D1039" s="21" t="s">
        <v>991</v>
      </c>
      <c r="E1039" s="21" t="s">
        <v>992</v>
      </c>
      <c r="F1039" s="21" t="s">
        <v>6571</v>
      </c>
      <c r="G1039" s="21" t="s">
        <v>6572</v>
      </c>
      <c r="H1039" s="21" t="s">
        <v>6573</v>
      </c>
      <c r="I1039" s="21" t="s">
        <v>6574</v>
      </c>
      <c r="J1039" s="21" t="s">
        <v>102</v>
      </c>
      <c r="K1039" s="22">
        <v>0.33</v>
      </c>
      <c r="L1039" s="22">
        <f t="shared" si="48"/>
        <v>0.18856302954309151</v>
      </c>
      <c r="M1039" s="22">
        <f t="shared" si="49"/>
        <v>-2.4068812519774636</v>
      </c>
      <c r="N1039" s="23">
        <v>6.4202637761284098E-2</v>
      </c>
      <c r="O1039" s="24">
        <f t="shared" si="50"/>
        <v>1.1924471286034644</v>
      </c>
    </row>
    <row r="1040" spans="1:15">
      <c r="A1040" s="21" t="s">
        <v>6575</v>
      </c>
      <c r="B1040" s="21" t="s">
        <v>6576</v>
      </c>
      <c r="C1040" s="21" t="s">
        <v>53</v>
      </c>
      <c r="D1040" s="21" t="s">
        <v>34</v>
      </c>
      <c r="E1040" s="21" t="s">
        <v>87</v>
      </c>
      <c r="F1040" s="21" t="s">
        <v>6577</v>
      </c>
      <c r="G1040" s="21" t="s">
        <v>6578</v>
      </c>
      <c r="H1040" s="21" t="s">
        <v>6579</v>
      </c>
      <c r="I1040" s="21" t="s">
        <v>6580</v>
      </c>
      <c r="J1040" s="21" t="s">
        <v>40</v>
      </c>
      <c r="K1040" s="22">
        <v>0.73799999999999999</v>
      </c>
      <c r="L1040" s="22">
        <f t="shared" si="48"/>
        <v>0.42169550243273191</v>
      </c>
      <c r="M1040" s="22">
        <f t="shared" si="49"/>
        <v>-1.245726460162883</v>
      </c>
      <c r="N1040" s="23">
        <v>1</v>
      </c>
      <c r="O1040" s="24">
        <f t="shared" si="50"/>
        <v>0</v>
      </c>
    </row>
    <row r="1041" spans="1:15">
      <c r="A1041" s="21" t="s">
        <v>233</v>
      </c>
      <c r="B1041" s="21" t="s">
        <v>234</v>
      </c>
      <c r="C1041" s="21" t="s">
        <v>235</v>
      </c>
      <c r="D1041" s="21" t="s">
        <v>44</v>
      </c>
      <c r="E1041" s="21" t="s">
        <v>62</v>
      </c>
      <c r="F1041" s="21" t="s">
        <v>236</v>
      </c>
      <c r="G1041" s="21" t="s">
        <v>237</v>
      </c>
      <c r="H1041" s="21" t="s">
        <v>238</v>
      </c>
      <c r="I1041" s="21" t="s">
        <v>239</v>
      </c>
      <c r="J1041" s="21" t="s">
        <v>40</v>
      </c>
      <c r="K1041" s="22">
        <v>1.38</v>
      </c>
      <c r="L1041" s="22">
        <f t="shared" si="48"/>
        <v>0.78853630536201902</v>
      </c>
      <c r="M1041" s="22">
        <f t="shared" si="49"/>
        <v>-0.3427509145577477</v>
      </c>
      <c r="N1041" s="23">
        <v>6.8113264054728696E-4</v>
      </c>
      <c r="O1041" s="24">
        <f t="shared" si="50"/>
        <v>3.1667683073992103</v>
      </c>
    </row>
    <row r="1042" spans="1:15">
      <c r="A1042" s="21" t="s">
        <v>6588</v>
      </c>
      <c r="B1042" s="21" t="s">
        <v>6589</v>
      </c>
      <c r="C1042" s="21" t="s">
        <v>33</v>
      </c>
      <c r="D1042" s="21" t="s">
        <v>34</v>
      </c>
      <c r="E1042" s="21" t="s">
        <v>158</v>
      </c>
      <c r="F1042" s="21" t="s">
        <v>5119</v>
      </c>
      <c r="G1042" s="21" t="s">
        <v>6590</v>
      </c>
      <c r="H1042" s="21" t="s">
        <v>6591</v>
      </c>
      <c r="I1042" s="21" t="s">
        <v>6592</v>
      </c>
      <c r="J1042" s="21" t="s">
        <v>6593</v>
      </c>
      <c r="K1042" s="22">
        <v>1.37</v>
      </c>
      <c r="L1042" s="22">
        <f t="shared" si="48"/>
        <v>0.78282227416374361</v>
      </c>
      <c r="M1042" s="22">
        <f t="shared" si="49"/>
        <v>-0.35324328837538987</v>
      </c>
      <c r="N1042" s="23">
        <v>1</v>
      </c>
      <c r="O1042" s="24">
        <f t="shared" si="50"/>
        <v>0</v>
      </c>
    </row>
    <row r="1043" spans="1:15">
      <c r="A1043" s="21" t="s">
        <v>6594</v>
      </c>
      <c r="B1043" s="21" t="s">
        <v>6595</v>
      </c>
      <c r="C1043" s="21" t="s">
        <v>33</v>
      </c>
      <c r="D1043" s="21" t="s">
        <v>86</v>
      </c>
      <c r="E1043" s="21" t="s">
        <v>511</v>
      </c>
      <c r="F1043" s="21" t="s">
        <v>472</v>
      </c>
      <c r="G1043" s="21" t="s">
        <v>6596</v>
      </c>
      <c r="H1043" s="21" t="s">
        <v>6597</v>
      </c>
      <c r="I1043" s="21" t="s">
        <v>6598</v>
      </c>
      <c r="J1043" s="21" t="s">
        <v>293</v>
      </c>
      <c r="K1043" s="22">
        <v>0.49299999999999999</v>
      </c>
      <c r="L1043" s="22">
        <f t="shared" si="48"/>
        <v>0.28170173807498217</v>
      </c>
      <c r="M1043" s="22">
        <f t="shared" si="49"/>
        <v>-1.8277596298453678</v>
      </c>
      <c r="N1043" s="23">
        <v>1</v>
      </c>
      <c r="O1043" s="24">
        <f t="shared" si="50"/>
        <v>0</v>
      </c>
    </row>
    <row r="1044" spans="1:15">
      <c r="A1044" s="21" t="s">
        <v>6599</v>
      </c>
      <c r="B1044" s="21" t="s">
        <v>6600</v>
      </c>
      <c r="C1044" s="21" t="s">
        <v>85</v>
      </c>
      <c r="D1044" s="21" t="s">
        <v>40</v>
      </c>
      <c r="E1044" s="21" t="s">
        <v>6601</v>
      </c>
      <c r="F1044" s="21" t="s">
        <v>6602</v>
      </c>
      <c r="G1044" s="21" t="s">
        <v>6603</v>
      </c>
      <c r="H1044" s="21" t="s">
        <v>6604</v>
      </c>
      <c r="I1044" s="21" t="s">
        <v>6605</v>
      </c>
      <c r="J1044" s="21" t="s">
        <v>40</v>
      </c>
      <c r="K1044" s="22">
        <v>1.379</v>
      </c>
      <c r="L1044" s="22">
        <f t="shared" si="48"/>
        <v>0.78796490224219151</v>
      </c>
      <c r="M1044" s="22">
        <f t="shared" si="49"/>
        <v>-0.34379672470929867</v>
      </c>
      <c r="N1044" s="23">
        <v>1</v>
      </c>
      <c r="O1044" s="24">
        <f t="shared" si="50"/>
        <v>0</v>
      </c>
    </row>
    <row r="1045" spans="1:15">
      <c r="A1045" s="21" t="s">
        <v>6606</v>
      </c>
      <c r="B1045" s="21" t="s">
        <v>6607</v>
      </c>
      <c r="C1045" s="21" t="s">
        <v>33</v>
      </c>
      <c r="D1045" s="21" t="s">
        <v>141</v>
      </c>
      <c r="E1045" s="21" t="s">
        <v>45</v>
      </c>
      <c r="F1045" s="21" t="s">
        <v>6608</v>
      </c>
      <c r="G1045" s="21" t="s">
        <v>6609</v>
      </c>
      <c r="H1045" s="21" t="s">
        <v>6610</v>
      </c>
      <c r="I1045" s="21" t="s">
        <v>6611</v>
      </c>
      <c r="J1045" s="21" t="s">
        <v>40</v>
      </c>
      <c r="K1045" s="22">
        <v>1.028</v>
      </c>
      <c r="L1045" s="22">
        <f t="shared" si="48"/>
        <v>0.58740240718272141</v>
      </c>
      <c r="M1045" s="22">
        <f t="shared" si="49"/>
        <v>-0.76757891702940095</v>
      </c>
      <c r="N1045" s="23">
        <v>1</v>
      </c>
      <c r="O1045" s="24">
        <f t="shared" si="50"/>
        <v>0</v>
      </c>
    </row>
    <row r="1046" spans="1:15">
      <c r="A1046" s="21" t="s">
        <v>6612</v>
      </c>
      <c r="B1046" s="21" t="s">
        <v>6613</v>
      </c>
      <c r="C1046" s="21" t="s">
        <v>3119</v>
      </c>
      <c r="D1046" s="21" t="s">
        <v>141</v>
      </c>
      <c r="E1046" s="21" t="s">
        <v>1823</v>
      </c>
      <c r="F1046" s="21" t="s">
        <v>6614</v>
      </c>
      <c r="G1046" s="21" t="s">
        <v>6615</v>
      </c>
      <c r="H1046" s="21" t="s">
        <v>6616</v>
      </c>
      <c r="I1046" s="21" t="s">
        <v>6617</v>
      </c>
      <c r="J1046" s="21" t="s">
        <v>1828</v>
      </c>
      <c r="K1046" s="22">
        <v>0.96599999999999997</v>
      </c>
      <c r="L1046" s="22">
        <f t="shared" si="48"/>
        <v>0.5519754137534133</v>
      </c>
      <c r="M1046" s="22">
        <f t="shared" si="49"/>
        <v>-0.85732408738750598</v>
      </c>
      <c r="N1046" s="23">
        <v>1</v>
      </c>
      <c r="O1046" s="24">
        <f t="shared" si="50"/>
        <v>0</v>
      </c>
    </row>
    <row r="1047" spans="1:15">
      <c r="A1047" s="21" t="s">
        <v>6618</v>
      </c>
      <c r="B1047" s="21" t="s">
        <v>6619</v>
      </c>
      <c r="C1047" s="21" t="s">
        <v>33</v>
      </c>
      <c r="D1047" s="21" t="s">
        <v>34</v>
      </c>
      <c r="E1047" s="21" t="s">
        <v>214</v>
      </c>
      <c r="F1047" s="21" t="s">
        <v>6620</v>
      </c>
      <c r="G1047" s="21" t="s">
        <v>6621</v>
      </c>
      <c r="H1047" s="21" t="s">
        <v>6622</v>
      </c>
      <c r="I1047" s="21" t="s">
        <v>6623</v>
      </c>
      <c r="J1047" s="21" t="s">
        <v>40</v>
      </c>
      <c r="K1047" s="22">
        <v>0.63900000000000001</v>
      </c>
      <c r="L1047" s="22">
        <f t="shared" si="48"/>
        <v>0.36512659356980448</v>
      </c>
      <c r="M1047" s="22">
        <f t="shared" si="49"/>
        <v>-1.4535313452762848</v>
      </c>
      <c r="N1047" s="23">
        <v>1</v>
      </c>
      <c r="O1047" s="24">
        <f t="shared" si="50"/>
        <v>0</v>
      </c>
    </row>
    <row r="1048" spans="1:15">
      <c r="A1048" s="21" t="s">
        <v>2540</v>
      </c>
      <c r="B1048" s="21" t="s">
        <v>2541</v>
      </c>
      <c r="C1048" s="21" t="s">
        <v>33</v>
      </c>
      <c r="D1048" s="21" t="s">
        <v>76</v>
      </c>
      <c r="E1048" s="21" t="s">
        <v>111</v>
      </c>
      <c r="F1048" s="21" t="s">
        <v>2105</v>
      </c>
      <c r="G1048" s="21" t="s">
        <v>2542</v>
      </c>
      <c r="H1048" s="21" t="s">
        <v>2543</v>
      </c>
      <c r="I1048" s="21" t="s">
        <v>2544</v>
      </c>
      <c r="J1048" s="21" t="s">
        <v>554</v>
      </c>
      <c r="K1048" s="22">
        <v>1.38</v>
      </c>
      <c r="L1048" s="22">
        <f t="shared" si="48"/>
        <v>0.78853630536201902</v>
      </c>
      <c r="M1048" s="22">
        <f t="shared" si="49"/>
        <v>-0.3427509145577477</v>
      </c>
      <c r="N1048" s="23">
        <v>2.3324348087025498E-3</v>
      </c>
      <c r="O1048" s="24">
        <f t="shared" si="50"/>
        <v>2.6321904858950353</v>
      </c>
    </row>
    <row r="1049" spans="1:15">
      <c r="A1049" s="21" t="s">
        <v>6629</v>
      </c>
      <c r="B1049" s="21" t="s">
        <v>6630</v>
      </c>
      <c r="C1049" s="21" t="s">
        <v>33</v>
      </c>
      <c r="D1049" s="21" t="s">
        <v>86</v>
      </c>
      <c r="E1049" s="21" t="s">
        <v>45</v>
      </c>
      <c r="F1049" s="21" t="s">
        <v>6631</v>
      </c>
      <c r="G1049" s="21" t="s">
        <v>6632</v>
      </c>
      <c r="H1049" s="21" t="s">
        <v>6633</v>
      </c>
      <c r="I1049" s="21" t="s">
        <v>6634</v>
      </c>
      <c r="J1049" s="21" t="s">
        <v>3849</v>
      </c>
      <c r="K1049" s="22">
        <v>1.32</v>
      </c>
      <c r="L1049" s="22">
        <f t="shared" si="48"/>
        <v>0.75425211817236604</v>
      </c>
      <c r="M1049" s="22">
        <f t="shared" si="49"/>
        <v>-0.40688125197746333</v>
      </c>
      <c r="N1049" s="23">
        <v>1</v>
      </c>
      <c r="O1049" s="24">
        <f t="shared" si="50"/>
        <v>0</v>
      </c>
    </row>
    <row r="1050" spans="1:15">
      <c r="A1050" s="21" t="s">
        <v>6635</v>
      </c>
      <c r="B1050" s="21" t="s">
        <v>6636</v>
      </c>
      <c r="C1050" s="21" t="s">
        <v>2155</v>
      </c>
      <c r="D1050" s="21" t="s">
        <v>86</v>
      </c>
      <c r="E1050" s="21" t="s">
        <v>77</v>
      </c>
      <c r="F1050" s="21" t="s">
        <v>3468</v>
      </c>
      <c r="G1050" s="21" t="s">
        <v>6637</v>
      </c>
      <c r="H1050" s="21" t="s">
        <v>6638</v>
      </c>
      <c r="I1050" s="21" t="s">
        <v>6639</v>
      </c>
      <c r="J1050" s="21" t="s">
        <v>2222</v>
      </c>
      <c r="K1050" s="22">
        <v>1.2729999999999999</v>
      </c>
      <c r="L1050" s="22">
        <f t="shared" si="48"/>
        <v>0.72739617154047109</v>
      </c>
      <c r="M1050" s="22">
        <f t="shared" si="49"/>
        <v>-0.45918676232192129</v>
      </c>
      <c r="N1050" s="23">
        <v>1</v>
      </c>
      <c r="O1050" s="24">
        <f t="shared" si="50"/>
        <v>0</v>
      </c>
    </row>
    <row r="1051" spans="1:15">
      <c r="A1051" s="21" t="s">
        <v>6640</v>
      </c>
      <c r="B1051" s="21" t="s">
        <v>6641</v>
      </c>
      <c r="C1051" s="21" t="s">
        <v>33</v>
      </c>
      <c r="D1051" s="21" t="s">
        <v>40</v>
      </c>
      <c r="E1051" s="21" t="s">
        <v>111</v>
      </c>
      <c r="F1051" s="21" t="s">
        <v>6642</v>
      </c>
      <c r="G1051" s="21" t="s">
        <v>6643</v>
      </c>
      <c r="H1051" s="21" t="s">
        <v>6644</v>
      </c>
      <c r="I1051" s="21" t="s">
        <v>6645</v>
      </c>
      <c r="J1051" s="21" t="s">
        <v>3569</v>
      </c>
      <c r="K1051" s="22">
        <v>1.129</v>
      </c>
      <c r="L1051" s="22">
        <f t="shared" si="48"/>
        <v>0.64511412228530396</v>
      </c>
      <c r="M1051" s="22">
        <f t="shared" si="49"/>
        <v>-0.63237369545027833</v>
      </c>
      <c r="N1051" s="23">
        <v>1</v>
      </c>
      <c r="O1051" s="24">
        <f t="shared" si="50"/>
        <v>0</v>
      </c>
    </row>
    <row r="1052" spans="1:15">
      <c r="A1052" s="21" t="s">
        <v>6646</v>
      </c>
      <c r="B1052" s="21" t="s">
        <v>6647</v>
      </c>
      <c r="C1052" s="21" t="s">
        <v>33</v>
      </c>
      <c r="D1052" s="21" t="s">
        <v>86</v>
      </c>
      <c r="E1052" s="21" t="s">
        <v>151</v>
      </c>
      <c r="F1052" s="21" t="s">
        <v>6648</v>
      </c>
      <c r="G1052" s="21" t="s">
        <v>6649</v>
      </c>
      <c r="H1052" s="21" t="s">
        <v>6650</v>
      </c>
      <c r="I1052" s="21" t="s">
        <v>6651</v>
      </c>
      <c r="J1052" s="21" t="s">
        <v>6652</v>
      </c>
      <c r="K1052" s="22">
        <v>0.53100000000000003</v>
      </c>
      <c r="L1052" s="22">
        <f t="shared" si="48"/>
        <v>0.3034150566284291</v>
      </c>
      <c r="M1052" s="22">
        <f t="shared" si="49"/>
        <v>-1.7206354154191252</v>
      </c>
      <c r="N1052" s="23">
        <v>1</v>
      </c>
      <c r="O1052" s="24">
        <f t="shared" si="50"/>
        <v>0</v>
      </c>
    </row>
    <row r="1053" spans="1:15">
      <c r="A1053" s="21" t="s">
        <v>6653</v>
      </c>
      <c r="B1053" s="21" t="s">
        <v>6654</v>
      </c>
      <c r="C1053" s="21" t="s">
        <v>85</v>
      </c>
      <c r="D1053" s="21" t="s">
        <v>314</v>
      </c>
      <c r="E1053" s="21" t="s">
        <v>2349</v>
      </c>
      <c r="F1053" s="21" t="s">
        <v>6655</v>
      </c>
      <c r="G1053" s="21" t="s">
        <v>6656</v>
      </c>
      <c r="H1053" s="21" t="s">
        <v>6657</v>
      </c>
      <c r="I1053" s="21" t="s">
        <v>6658</v>
      </c>
      <c r="J1053" s="21" t="s">
        <v>496</v>
      </c>
      <c r="K1053" s="22">
        <v>0.52400000000000002</v>
      </c>
      <c r="L1053" s="22">
        <f t="shared" si="48"/>
        <v>0.29941523478963622</v>
      </c>
      <c r="M1053" s="22">
        <f t="shared" si="49"/>
        <v>-1.7397804646858288</v>
      </c>
      <c r="N1053" s="23">
        <v>1</v>
      </c>
      <c r="O1053" s="24">
        <f t="shared" si="50"/>
        <v>0</v>
      </c>
    </row>
    <row r="1054" spans="1:15">
      <c r="A1054" s="21" t="s">
        <v>6659</v>
      </c>
      <c r="B1054" s="21" t="s">
        <v>6660</v>
      </c>
      <c r="C1054" s="21" t="s">
        <v>235</v>
      </c>
      <c r="D1054" s="21" t="s">
        <v>34</v>
      </c>
      <c r="E1054" s="21" t="s">
        <v>77</v>
      </c>
      <c r="F1054" s="21" t="s">
        <v>3726</v>
      </c>
      <c r="G1054" s="21" t="s">
        <v>6661</v>
      </c>
      <c r="H1054" s="21" t="s">
        <v>6662</v>
      </c>
      <c r="I1054" s="21" t="s">
        <v>6663</v>
      </c>
      <c r="J1054" s="21" t="s">
        <v>2140</v>
      </c>
      <c r="K1054" s="22">
        <v>1.2789999999999999</v>
      </c>
      <c r="L1054" s="22">
        <f t="shared" si="48"/>
        <v>0.73082459025943647</v>
      </c>
      <c r="M1054" s="22">
        <f t="shared" si="49"/>
        <v>-0.45240291734164212</v>
      </c>
      <c r="N1054" s="23">
        <v>1</v>
      </c>
      <c r="O1054" s="24">
        <f t="shared" si="50"/>
        <v>0</v>
      </c>
    </row>
    <row r="1055" spans="1:15">
      <c r="A1055" s="21" t="s">
        <v>6664</v>
      </c>
      <c r="B1055" s="21" t="s">
        <v>6665</v>
      </c>
      <c r="C1055" s="21" t="s">
        <v>33</v>
      </c>
      <c r="D1055" s="21" t="s">
        <v>34</v>
      </c>
      <c r="E1055" s="21" t="s">
        <v>1036</v>
      </c>
      <c r="F1055" s="21" t="s">
        <v>6666</v>
      </c>
      <c r="G1055" s="21" t="s">
        <v>6667</v>
      </c>
      <c r="H1055" s="21" t="s">
        <v>6668</v>
      </c>
      <c r="I1055" s="21" t="s">
        <v>6669</v>
      </c>
      <c r="J1055" s="21" t="s">
        <v>40</v>
      </c>
      <c r="K1055" s="22">
        <v>1.3420000000000001</v>
      </c>
      <c r="L1055" s="22">
        <f t="shared" si="48"/>
        <v>0.76682298680857219</v>
      </c>
      <c r="M1055" s="22">
        <f t="shared" si="49"/>
        <v>-0.38303451002309546</v>
      </c>
      <c r="N1055" s="23">
        <v>0.78780707774943803</v>
      </c>
      <c r="O1055" s="24">
        <f t="shared" si="50"/>
        <v>0.10358012175775112</v>
      </c>
    </row>
    <row r="1056" spans="1:15">
      <c r="A1056" s="21" t="s">
        <v>6670</v>
      </c>
      <c r="B1056" s="21" t="s">
        <v>6671</v>
      </c>
      <c r="C1056" s="21" t="s">
        <v>33</v>
      </c>
      <c r="D1056" s="21" t="s">
        <v>40</v>
      </c>
      <c r="E1056" s="21" t="s">
        <v>158</v>
      </c>
      <c r="F1056" s="21" t="s">
        <v>6672</v>
      </c>
      <c r="G1056" s="21" t="s">
        <v>6673</v>
      </c>
      <c r="H1056" s="21" t="s">
        <v>6674</v>
      </c>
      <c r="I1056" s="21" t="s">
        <v>6675</v>
      </c>
      <c r="J1056" s="21" t="s">
        <v>6676</v>
      </c>
      <c r="K1056" s="22">
        <v>0.94699999999999995</v>
      </c>
      <c r="L1056" s="22">
        <f t="shared" si="48"/>
        <v>0.54111875447668989</v>
      </c>
      <c r="M1056" s="22">
        <f t="shared" si="49"/>
        <v>-0.88598285075489402</v>
      </c>
      <c r="N1056" s="23">
        <v>1</v>
      </c>
      <c r="O1056" s="24">
        <f t="shared" si="50"/>
        <v>0</v>
      </c>
    </row>
    <row r="1057" spans="1:15">
      <c r="A1057" s="21" t="s">
        <v>6677</v>
      </c>
      <c r="B1057" s="21" t="s">
        <v>6678</v>
      </c>
      <c r="C1057" s="21" t="s">
        <v>40</v>
      </c>
      <c r="D1057" s="21" t="s">
        <v>86</v>
      </c>
      <c r="E1057" s="21" t="s">
        <v>40</v>
      </c>
      <c r="F1057" s="21" t="s">
        <v>6679</v>
      </c>
      <c r="G1057" s="21" t="s">
        <v>6680</v>
      </c>
      <c r="H1057" s="21" t="s">
        <v>40</v>
      </c>
      <c r="I1057" s="21" t="s">
        <v>6681</v>
      </c>
      <c r="J1057" s="21" t="s">
        <v>40</v>
      </c>
      <c r="K1057" s="22">
        <v>1.266</v>
      </c>
      <c r="L1057" s="22">
        <f t="shared" si="48"/>
        <v>0.72339634970167832</v>
      </c>
      <c r="M1057" s="22">
        <f t="shared" si="49"/>
        <v>-0.46714177679493779</v>
      </c>
      <c r="N1057" s="23">
        <v>1</v>
      </c>
      <c r="O1057" s="24">
        <f t="shared" si="50"/>
        <v>0</v>
      </c>
    </row>
    <row r="1058" spans="1:15">
      <c r="A1058" s="21" t="s">
        <v>6682</v>
      </c>
      <c r="B1058" s="21" t="s">
        <v>6683</v>
      </c>
      <c r="C1058" s="21" t="s">
        <v>33</v>
      </c>
      <c r="D1058" s="21" t="s">
        <v>314</v>
      </c>
      <c r="E1058" s="21" t="s">
        <v>158</v>
      </c>
      <c r="F1058" s="21" t="s">
        <v>5976</v>
      </c>
      <c r="G1058" s="21" t="s">
        <v>6684</v>
      </c>
      <c r="H1058" s="21" t="s">
        <v>6685</v>
      </c>
      <c r="I1058" s="21" t="s">
        <v>6686</v>
      </c>
      <c r="J1058" s="21" t="s">
        <v>40</v>
      </c>
      <c r="K1058" s="22">
        <v>1.133</v>
      </c>
      <c r="L1058" s="22">
        <f t="shared" si="48"/>
        <v>0.64739973476461421</v>
      </c>
      <c r="M1058" s="22">
        <f t="shared" si="49"/>
        <v>-0.62727132040276345</v>
      </c>
      <c r="N1058" s="23">
        <v>1</v>
      </c>
      <c r="O1058" s="24">
        <f t="shared" si="50"/>
        <v>0</v>
      </c>
    </row>
    <row r="1059" spans="1:15">
      <c r="A1059" s="21" t="s">
        <v>6687</v>
      </c>
      <c r="B1059" s="21" t="s">
        <v>6688</v>
      </c>
      <c r="C1059" s="21" t="s">
        <v>33</v>
      </c>
      <c r="D1059" s="21" t="s">
        <v>314</v>
      </c>
      <c r="E1059" s="21" t="s">
        <v>158</v>
      </c>
      <c r="F1059" s="21" t="s">
        <v>5119</v>
      </c>
      <c r="G1059" s="21" t="s">
        <v>6689</v>
      </c>
      <c r="H1059" s="21" t="s">
        <v>6690</v>
      </c>
      <c r="I1059" s="21" t="s">
        <v>6691</v>
      </c>
      <c r="J1059" s="21" t="s">
        <v>40</v>
      </c>
      <c r="K1059" s="22">
        <v>1.218</v>
      </c>
      <c r="L1059" s="22">
        <f t="shared" si="48"/>
        <v>0.69596899994995587</v>
      </c>
      <c r="M1059" s="22">
        <f t="shared" si="49"/>
        <v>-0.52290504831694684</v>
      </c>
      <c r="N1059" s="23">
        <v>1</v>
      </c>
      <c r="O1059" s="24">
        <f t="shared" si="50"/>
        <v>0</v>
      </c>
    </row>
    <row r="1060" spans="1:15">
      <c r="A1060" s="21" t="s">
        <v>6692</v>
      </c>
      <c r="B1060" s="21" t="s">
        <v>6693</v>
      </c>
      <c r="C1060" s="21" t="s">
        <v>33</v>
      </c>
      <c r="D1060" s="21" t="s">
        <v>86</v>
      </c>
      <c r="E1060" s="21" t="s">
        <v>929</v>
      </c>
      <c r="F1060" s="21" t="s">
        <v>4801</v>
      </c>
      <c r="G1060" s="21" t="s">
        <v>6694</v>
      </c>
      <c r="H1060" s="21" t="s">
        <v>6695</v>
      </c>
      <c r="I1060" s="21" t="s">
        <v>6696</v>
      </c>
      <c r="J1060" s="21" t="s">
        <v>40</v>
      </c>
      <c r="K1060" s="22">
        <v>0.65700000000000003</v>
      </c>
      <c r="L1060" s="22">
        <f t="shared" si="48"/>
        <v>0.37541184972670039</v>
      </c>
      <c r="M1060" s="22">
        <f t="shared" si="49"/>
        <v>-1.4134539059009494</v>
      </c>
      <c r="N1060" s="23">
        <v>1</v>
      </c>
      <c r="O1060" s="24">
        <f t="shared" si="50"/>
        <v>0</v>
      </c>
    </row>
    <row r="1061" spans="1:15">
      <c r="A1061" s="21" t="s">
        <v>6697</v>
      </c>
      <c r="B1061" s="21" t="s">
        <v>6698</v>
      </c>
      <c r="C1061" s="21" t="s">
        <v>921</v>
      </c>
      <c r="D1061" s="21" t="s">
        <v>141</v>
      </c>
      <c r="E1061" s="21" t="s">
        <v>336</v>
      </c>
      <c r="F1061" s="21" t="s">
        <v>6699</v>
      </c>
      <c r="G1061" s="21" t="s">
        <v>6700</v>
      </c>
      <c r="H1061" s="21" t="s">
        <v>6701</v>
      </c>
      <c r="I1061" s="21" t="s">
        <v>6702</v>
      </c>
      <c r="J1061" s="21" t="s">
        <v>40</v>
      </c>
      <c r="K1061" s="22">
        <v>1.131</v>
      </c>
      <c r="L1061" s="22">
        <f t="shared" si="48"/>
        <v>0.64625692852495908</v>
      </c>
      <c r="M1061" s="22">
        <f t="shared" si="49"/>
        <v>-0.62982025223345861</v>
      </c>
      <c r="N1061" s="23">
        <v>0.63385720002968904</v>
      </c>
      <c r="O1061" s="24">
        <f t="shared" si="50"/>
        <v>0.19800857212527881</v>
      </c>
    </row>
    <row r="1062" spans="1:15">
      <c r="A1062" s="21" t="s">
        <v>1056</v>
      </c>
      <c r="B1062" s="21" t="s">
        <v>1057</v>
      </c>
      <c r="C1062" s="21" t="s">
        <v>132</v>
      </c>
      <c r="D1062" s="21" t="s">
        <v>991</v>
      </c>
      <c r="E1062" s="21" t="s">
        <v>1058</v>
      </c>
      <c r="F1062" s="21" t="s">
        <v>1059</v>
      </c>
      <c r="G1062" s="21" t="s">
        <v>1060</v>
      </c>
      <c r="H1062" s="21" t="s">
        <v>1061</v>
      </c>
      <c r="I1062" s="21" t="s">
        <v>1062</v>
      </c>
      <c r="J1062" s="21" t="s">
        <v>102</v>
      </c>
      <c r="K1062" s="22">
        <v>1.3819999999999999</v>
      </c>
      <c r="L1062" s="22">
        <f t="shared" si="48"/>
        <v>0.78967911160167403</v>
      </c>
      <c r="M1062" s="22">
        <f t="shared" si="49"/>
        <v>-0.34066156583502077</v>
      </c>
      <c r="N1062" s="23">
        <v>4.1300218778750699E-4</v>
      </c>
      <c r="O1062" s="24">
        <f t="shared" si="50"/>
        <v>3.3840476477587922</v>
      </c>
    </row>
    <row r="1063" spans="1:15">
      <c r="A1063" s="21" t="s">
        <v>6709</v>
      </c>
      <c r="B1063" s="21" t="s">
        <v>6710</v>
      </c>
      <c r="C1063" s="21" t="s">
        <v>53</v>
      </c>
      <c r="D1063" s="21" t="s">
        <v>34</v>
      </c>
      <c r="E1063" s="21" t="s">
        <v>111</v>
      </c>
      <c r="F1063" s="21" t="s">
        <v>6711</v>
      </c>
      <c r="G1063" s="21" t="s">
        <v>6712</v>
      </c>
      <c r="H1063" s="21" t="s">
        <v>6713</v>
      </c>
      <c r="I1063" s="21" t="s">
        <v>6714</v>
      </c>
      <c r="J1063" s="21" t="s">
        <v>40</v>
      </c>
      <c r="K1063" s="22">
        <v>0.53300000000000003</v>
      </c>
      <c r="L1063" s="22">
        <f t="shared" si="48"/>
        <v>0.30455786286808417</v>
      </c>
      <c r="M1063" s="22">
        <f t="shared" si="49"/>
        <v>-1.715211743464103</v>
      </c>
      <c r="N1063" s="23">
        <v>1</v>
      </c>
      <c r="O1063" s="24">
        <f t="shared" si="50"/>
        <v>0</v>
      </c>
    </row>
    <row r="1064" spans="1:15">
      <c r="A1064" s="21" t="s">
        <v>6715</v>
      </c>
      <c r="B1064" s="21" t="s">
        <v>6716</v>
      </c>
      <c r="C1064" s="21" t="s">
        <v>33</v>
      </c>
      <c r="D1064" s="21" t="s">
        <v>86</v>
      </c>
      <c r="E1064" s="21" t="s">
        <v>45</v>
      </c>
      <c r="F1064" s="21" t="s">
        <v>6717</v>
      </c>
      <c r="G1064" s="21" t="s">
        <v>6718</v>
      </c>
      <c r="H1064" s="21" t="s">
        <v>6719</v>
      </c>
      <c r="I1064" s="21" t="s">
        <v>6720</v>
      </c>
      <c r="J1064" s="21" t="s">
        <v>3971</v>
      </c>
      <c r="K1064" s="22">
        <v>0.56299999999999994</v>
      </c>
      <c r="L1064" s="22">
        <f t="shared" si="48"/>
        <v>0.32169995646291061</v>
      </c>
      <c r="M1064" s="22">
        <f t="shared" si="49"/>
        <v>-1.63621235414305</v>
      </c>
      <c r="N1064" s="23">
        <v>1</v>
      </c>
      <c r="O1064" s="24">
        <f t="shared" si="50"/>
        <v>0</v>
      </c>
    </row>
    <row r="1065" spans="1:15">
      <c r="A1065" s="21" t="s">
        <v>6721</v>
      </c>
      <c r="B1065" s="21" t="s">
        <v>6722</v>
      </c>
      <c r="C1065" s="21" t="s">
        <v>33</v>
      </c>
      <c r="D1065" s="21" t="s">
        <v>40</v>
      </c>
      <c r="E1065" s="21" t="s">
        <v>158</v>
      </c>
      <c r="F1065" s="21" t="s">
        <v>6723</v>
      </c>
      <c r="G1065" s="21" t="s">
        <v>6724</v>
      </c>
      <c r="H1065" s="21" t="s">
        <v>6725</v>
      </c>
      <c r="I1065" s="21" t="s">
        <v>6726</v>
      </c>
      <c r="J1065" s="21" t="s">
        <v>40</v>
      </c>
      <c r="K1065" s="22">
        <v>1.024</v>
      </c>
      <c r="L1065" s="22">
        <f t="shared" si="48"/>
        <v>0.58511679470341127</v>
      </c>
      <c r="M1065" s="22">
        <f t="shared" si="49"/>
        <v>-0.77320346622327896</v>
      </c>
      <c r="N1065" s="23">
        <v>1</v>
      </c>
      <c r="O1065" s="24">
        <f t="shared" si="50"/>
        <v>0</v>
      </c>
    </row>
    <row r="1066" spans="1:15">
      <c r="A1066" s="21" t="s">
        <v>6727</v>
      </c>
      <c r="B1066" s="21" t="s">
        <v>6728</v>
      </c>
      <c r="C1066" s="21" t="s">
        <v>2155</v>
      </c>
      <c r="D1066" s="21" t="s">
        <v>141</v>
      </c>
      <c r="E1066" s="21" t="s">
        <v>40</v>
      </c>
      <c r="F1066" s="21" t="s">
        <v>6729</v>
      </c>
      <c r="G1066" s="21" t="s">
        <v>6730</v>
      </c>
      <c r="H1066" s="21" t="s">
        <v>6731</v>
      </c>
      <c r="I1066" s="21" t="s">
        <v>6732</v>
      </c>
      <c r="J1066" s="21" t="s">
        <v>40</v>
      </c>
      <c r="K1066" s="22">
        <v>1.0900000000000001</v>
      </c>
      <c r="L1066" s="22">
        <f t="shared" si="48"/>
        <v>0.62282940061202963</v>
      </c>
      <c r="M1066" s="22">
        <f t="shared" si="49"/>
        <v>-0.68309104655899011</v>
      </c>
      <c r="N1066" s="23">
        <v>1</v>
      </c>
      <c r="O1066" s="24">
        <f t="shared" si="50"/>
        <v>0</v>
      </c>
    </row>
    <row r="1067" spans="1:15">
      <c r="A1067" s="21" t="s">
        <v>6733</v>
      </c>
      <c r="B1067" s="21" t="s">
        <v>6734</v>
      </c>
      <c r="C1067" s="21" t="s">
        <v>95</v>
      </c>
      <c r="D1067" s="21" t="s">
        <v>729</v>
      </c>
      <c r="E1067" s="21" t="s">
        <v>1529</v>
      </c>
      <c r="F1067" s="21" t="s">
        <v>6735</v>
      </c>
      <c r="G1067" s="21" t="s">
        <v>6736</v>
      </c>
      <c r="H1067" s="21" t="s">
        <v>6737</v>
      </c>
      <c r="I1067" s="21" t="s">
        <v>6738</v>
      </c>
      <c r="J1067" s="21" t="s">
        <v>102</v>
      </c>
      <c r="K1067" s="22">
        <v>0.52</v>
      </c>
      <c r="L1067" s="22">
        <f t="shared" si="48"/>
        <v>0.29712962231032602</v>
      </c>
      <c r="M1067" s="22">
        <f t="shared" si="49"/>
        <v>-1.7508356531948248</v>
      </c>
      <c r="N1067" s="23">
        <v>0.47545502542784801</v>
      </c>
      <c r="O1067" s="24">
        <f t="shared" si="50"/>
        <v>0.32289055786912152</v>
      </c>
    </row>
    <row r="1068" spans="1:15">
      <c r="A1068" s="21" t="s">
        <v>2886</v>
      </c>
      <c r="B1068" s="21" t="s">
        <v>2887</v>
      </c>
      <c r="C1068" s="21" t="s">
        <v>235</v>
      </c>
      <c r="D1068" s="21" t="s">
        <v>34</v>
      </c>
      <c r="E1068" s="21" t="s">
        <v>1468</v>
      </c>
      <c r="F1068" s="21" t="s">
        <v>2888</v>
      </c>
      <c r="G1068" s="21" t="s">
        <v>2889</v>
      </c>
      <c r="H1068" s="21" t="s">
        <v>2890</v>
      </c>
      <c r="I1068" s="21" t="s">
        <v>2891</v>
      </c>
      <c r="J1068" s="21" t="s">
        <v>811</v>
      </c>
      <c r="K1068" s="22">
        <v>1.383</v>
      </c>
      <c r="L1068" s="22">
        <f t="shared" si="48"/>
        <v>0.79025051472150165</v>
      </c>
      <c r="M1068" s="22">
        <f t="shared" si="49"/>
        <v>-0.33961802507278499</v>
      </c>
      <c r="N1068" s="23">
        <v>5.1912889872493401E-3</v>
      </c>
      <c r="O1068" s="24">
        <f t="shared" si="50"/>
        <v>2.2847247942622877</v>
      </c>
    </row>
    <row r="1069" spans="1:15">
      <c r="A1069" s="21" t="s">
        <v>6745</v>
      </c>
      <c r="B1069" s="21" t="s">
        <v>6746</v>
      </c>
      <c r="C1069" s="21" t="s">
        <v>6747</v>
      </c>
      <c r="D1069" s="21" t="s">
        <v>243</v>
      </c>
      <c r="E1069" s="21" t="s">
        <v>244</v>
      </c>
      <c r="F1069" s="21" t="s">
        <v>6748</v>
      </c>
      <c r="G1069" s="21" t="s">
        <v>6749</v>
      </c>
      <c r="H1069" s="21" t="s">
        <v>6750</v>
      </c>
      <c r="I1069" s="21" t="s">
        <v>6751</v>
      </c>
      <c r="J1069" s="21" t="s">
        <v>3001</v>
      </c>
      <c r="K1069" s="22">
        <v>0.46</v>
      </c>
      <c r="L1069" s="22">
        <f t="shared" si="48"/>
        <v>0.26284543512067304</v>
      </c>
      <c r="M1069" s="22">
        <f t="shared" si="49"/>
        <v>-1.9277134152789039</v>
      </c>
      <c r="N1069" s="23">
        <v>0.54465998651049696</v>
      </c>
      <c r="O1069" s="24">
        <f t="shared" si="50"/>
        <v>0.26387452903382957</v>
      </c>
    </row>
    <row r="1070" spans="1:15">
      <c r="A1070" s="21" t="s">
        <v>6752</v>
      </c>
      <c r="B1070" s="21" t="s">
        <v>6753</v>
      </c>
      <c r="C1070" s="21" t="s">
        <v>33</v>
      </c>
      <c r="D1070" s="21" t="s">
        <v>34</v>
      </c>
      <c r="E1070" s="21" t="s">
        <v>111</v>
      </c>
      <c r="F1070" s="21" t="s">
        <v>6754</v>
      </c>
      <c r="G1070" s="21" t="s">
        <v>6755</v>
      </c>
      <c r="H1070" s="21" t="s">
        <v>6756</v>
      </c>
      <c r="I1070" s="21" t="s">
        <v>6757</v>
      </c>
      <c r="J1070" s="21" t="s">
        <v>469</v>
      </c>
      <c r="K1070" s="22">
        <v>0.61399999999999999</v>
      </c>
      <c r="L1070" s="22">
        <f t="shared" si="48"/>
        <v>0.35084151557411569</v>
      </c>
      <c r="M1070" s="22">
        <f t="shared" si="49"/>
        <v>-1.5111086208530997</v>
      </c>
      <c r="N1070" s="23">
        <v>1</v>
      </c>
      <c r="O1070" s="24">
        <f t="shared" si="50"/>
        <v>0</v>
      </c>
    </row>
    <row r="1071" spans="1:15">
      <c r="A1071" s="21" t="s">
        <v>6758</v>
      </c>
      <c r="B1071" s="21" t="s">
        <v>6759</v>
      </c>
      <c r="C1071" s="21" t="s">
        <v>235</v>
      </c>
      <c r="D1071" s="21" t="s">
        <v>34</v>
      </c>
      <c r="E1071" s="21" t="s">
        <v>1468</v>
      </c>
      <c r="F1071" s="21" t="s">
        <v>2888</v>
      </c>
      <c r="G1071" s="21" t="s">
        <v>6760</v>
      </c>
      <c r="H1071" s="21" t="s">
        <v>6761</v>
      </c>
      <c r="I1071" s="21" t="s">
        <v>6762</v>
      </c>
      <c r="J1071" s="21" t="s">
        <v>2385</v>
      </c>
      <c r="K1071" s="22">
        <v>1.3460000000000001</v>
      </c>
      <c r="L1071" s="22">
        <f t="shared" si="48"/>
        <v>0.76910859928788233</v>
      </c>
      <c r="M1071" s="22">
        <f t="shared" si="49"/>
        <v>-0.37874077161296199</v>
      </c>
      <c r="N1071" s="23">
        <v>1</v>
      </c>
      <c r="O1071" s="24">
        <f t="shared" si="50"/>
        <v>0</v>
      </c>
    </row>
    <row r="1072" spans="1:15">
      <c r="A1072" s="21" t="s">
        <v>192</v>
      </c>
      <c r="B1072" s="21" t="s">
        <v>193</v>
      </c>
      <c r="C1072" s="21" t="s">
        <v>53</v>
      </c>
      <c r="D1072" s="21" t="s">
        <v>44</v>
      </c>
      <c r="E1072" s="21" t="s">
        <v>111</v>
      </c>
      <c r="F1072" s="21" t="s">
        <v>194</v>
      </c>
      <c r="G1072" s="21" t="s">
        <v>195</v>
      </c>
      <c r="H1072" s="21" t="s">
        <v>196</v>
      </c>
      <c r="I1072" s="21" t="s">
        <v>197</v>
      </c>
      <c r="J1072" s="21" t="s">
        <v>40</v>
      </c>
      <c r="K1072" s="22">
        <v>1.3859999999999999</v>
      </c>
      <c r="L1072" s="22">
        <f t="shared" si="48"/>
        <v>0.79196472408098428</v>
      </c>
      <c r="M1072" s="22">
        <f t="shared" si="49"/>
        <v>-0.33649192408606543</v>
      </c>
      <c r="N1072" s="23">
        <v>4.1528557025605699E-2</v>
      </c>
      <c r="O1072" s="24">
        <f t="shared" si="50"/>
        <v>1.3816531588661454</v>
      </c>
    </row>
    <row r="1073" spans="1:15">
      <c r="A1073" s="21" t="s">
        <v>6769</v>
      </c>
      <c r="B1073" s="21" t="s">
        <v>6770</v>
      </c>
      <c r="C1073" s="21" t="s">
        <v>33</v>
      </c>
      <c r="D1073" s="21" t="s">
        <v>991</v>
      </c>
      <c r="E1073" s="21" t="s">
        <v>992</v>
      </c>
      <c r="F1073" s="21" t="s">
        <v>6771</v>
      </c>
      <c r="G1073" s="21" t="s">
        <v>6772</v>
      </c>
      <c r="H1073" s="21" t="s">
        <v>6773</v>
      </c>
      <c r="I1073" s="21" t="s">
        <v>6774</v>
      </c>
      <c r="J1073" s="21" t="s">
        <v>102</v>
      </c>
      <c r="K1073" s="22">
        <v>0.54300000000000004</v>
      </c>
      <c r="L1073" s="22">
        <f t="shared" si="48"/>
        <v>0.31027189406635969</v>
      </c>
      <c r="M1073" s="22">
        <f t="shared" si="49"/>
        <v>-1.6883950784189172</v>
      </c>
      <c r="N1073" s="23">
        <v>0.246795626056316</v>
      </c>
      <c r="O1073" s="24">
        <f t="shared" si="50"/>
        <v>0.60766254154495103</v>
      </c>
    </row>
    <row r="1074" spans="1:15">
      <c r="A1074" s="21" t="s">
        <v>6775</v>
      </c>
      <c r="B1074" s="21" t="s">
        <v>6776</v>
      </c>
      <c r="C1074" s="21" t="s">
        <v>85</v>
      </c>
      <c r="D1074" s="21" t="s">
        <v>40</v>
      </c>
      <c r="E1074" s="21" t="s">
        <v>2111</v>
      </c>
      <c r="F1074" s="21" t="s">
        <v>5092</v>
      </c>
      <c r="G1074" s="21" t="s">
        <v>6777</v>
      </c>
      <c r="H1074" s="21" t="s">
        <v>6778</v>
      </c>
      <c r="I1074" s="21" t="s">
        <v>6779</v>
      </c>
      <c r="J1074" s="21" t="s">
        <v>40</v>
      </c>
      <c r="K1074" s="22">
        <v>1.357</v>
      </c>
      <c r="L1074" s="22">
        <f t="shared" si="48"/>
        <v>0.77539403360598536</v>
      </c>
      <c r="M1074" s="22">
        <f t="shared" si="49"/>
        <v>-0.36699846080442505</v>
      </c>
      <c r="N1074" s="23">
        <v>1</v>
      </c>
      <c r="O1074" s="24">
        <f t="shared" si="50"/>
        <v>0</v>
      </c>
    </row>
    <row r="1075" spans="1:15">
      <c r="A1075" s="21" t="s">
        <v>6780</v>
      </c>
      <c r="B1075" s="21" t="s">
        <v>6781</v>
      </c>
      <c r="C1075" s="21" t="s">
        <v>33</v>
      </c>
      <c r="D1075" s="21" t="s">
        <v>40</v>
      </c>
      <c r="E1075" s="21" t="s">
        <v>207</v>
      </c>
      <c r="F1075" s="21" t="s">
        <v>1663</v>
      </c>
      <c r="G1075" s="21" t="s">
        <v>6782</v>
      </c>
      <c r="H1075" s="21" t="s">
        <v>6783</v>
      </c>
      <c r="I1075" s="21" t="s">
        <v>6784</v>
      </c>
      <c r="J1075" s="21" t="s">
        <v>3625</v>
      </c>
      <c r="K1075" s="22">
        <v>1.37</v>
      </c>
      <c r="L1075" s="22">
        <f t="shared" si="48"/>
        <v>0.78282227416374361</v>
      </c>
      <c r="M1075" s="22">
        <f t="shared" si="49"/>
        <v>-0.35324328837538987</v>
      </c>
      <c r="N1075" s="23">
        <v>0.59809537528944601</v>
      </c>
      <c r="O1075" s="24">
        <f t="shared" si="50"/>
        <v>0.223229555712018</v>
      </c>
    </row>
    <row r="1076" spans="1:15">
      <c r="A1076" s="21" t="s">
        <v>6785</v>
      </c>
      <c r="B1076" s="21" t="s">
        <v>6786</v>
      </c>
      <c r="C1076" s="21" t="s">
        <v>85</v>
      </c>
      <c r="D1076" s="21" t="s">
        <v>314</v>
      </c>
      <c r="E1076" s="21" t="s">
        <v>1468</v>
      </c>
      <c r="F1076" s="21" t="s">
        <v>6787</v>
      </c>
      <c r="G1076" s="21" t="s">
        <v>6788</v>
      </c>
      <c r="H1076" s="21" t="s">
        <v>6789</v>
      </c>
      <c r="I1076" s="21" t="s">
        <v>6790</v>
      </c>
      <c r="J1076" s="21" t="s">
        <v>40</v>
      </c>
      <c r="K1076" s="22">
        <v>0.70199999999999996</v>
      </c>
      <c r="L1076" s="22">
        <f t="shared" si="48"/>
        <v>0.40112499011894009</v>
      </c>
      <c r="M1076" s="22">
        <f t="shared" si="49"/>
        <v>-1.3178762459187185</v>
      </c>
      <c r="N1076" s="23">
        <v>1</v>
      </c>
      <c r="O1076" s="24">
        <f t="shared" si="50"/>
        <v>0</v>
      </c>
    </row>
    <row r="1077" spans="1:15">
      <c r="A1077" s="21" t="s">
        <v>6791</v>
      </c>
      <c r="B1077" s="21" t="s">
        <v>6792</v>
      </c>
      <c r="C1077" s="21" t="s">
        <v>2155</v>
      </c>
      <c r="D1077" s="21" t="s">
        <v>86</v>
      </c>
      <c r="E1077" s="21" t="s">
        <v>40</v>
      </c>
      <c r="F1077" s="21" t="s">
        <v>6793</v>
      </c>
      <c r="G1077" s="21" t="s">
        <v>6794</v>
      </c>
      <c r="H1077" s="21" t="s">
        <v>6795</v>
      </c>
      <c r="I1077" s="21" t="s">
        <v>6796</v>
      </c>
      <c r="J1077" s="21" t="s">
        <v>40</v>
      </c>
      <c r="K1077" s="22">
        <v>0.46600000000000003</v>
      </c>
      <c r="L1077" s="22">
        <f t="shared" si="48"/>
        <v>0.26627385383963831</v>
      </c>
      <c r="M1077" s="22">
        <f t="shared" si="49"/>
        <v>-1.9090173215689992</v>
      </c>
      <c r="N1077" s="23">
        <v>0.29023857939188902</v>
      </c>
      <c r="O1077" s="24">
        <f t="shared" si="50"/>
        <v>0.53724486032208474</v>
      </c>
    </row>
    <row r="1078" spans="1:15">
      <c r="A1078" s="21" t="s">
        <v>770</v>
      </c>
      <c r="B1078" s="21" t="s">
        <v>771</v>
      </c>
      <c r="C1078" s="21" t="s">
        <v>53</v>
      </c>
      <c r="D1078" s="21" t="s">
        <v>86</v>
      </c>
      <c r="E1078" s="21" t="s">
        <v>214</v>
      </c>
      <c r="F1078" s="21" t="s">
        <v>772</v>
      </c>
      <c r="G1078" s="21" t="s">
        <v>773</v>
      </c>
      <c r="H1078" s="21" t="s">
        <v>774</v>
      </c>
      <c r="I1078" s="21" t="s">
        <v>775</v>
      </c>
      <c r="J1078" s="21" t="s">
        <v>776</v>
      </c>
      <c r="K1078" s="22">
        <v>1.3859999999999999</v>
      </c>
      <c r="L1078" s="22">
        <f t="shared" si="48"/>
        <v>0.79196472408098428</v>
      </c>
      <c r="M1078" s="22">
        <f t="shared" si="49"/>
        <v>-0.33649192408606543</v>
      </c>
      <c r="N1078" s="23">
        <v>4.1228752650965199E-2</v>
      </c>
      <c r="O1078" s="24">
        <f t="shared" si="50"/>
        <v>1.3847998042963223</v>
      </c>
    </row>
    <row r="1079" spans="1:15">
      <c r="A1079" s="21" t="s">
        <v>6803</v>
      </c>
      <c r="B1079" s="21" t="s">
        <v>6804</v>
      </c>
      <c r="C1079" s="21" t="s">
        <v>1650</v>
      </c>
      <c r="D1079" s="21" t="s">
        <v>86</v>
      </c>
      <c r="E1079" s="21" t="s">
        <v>937</v>
      </c>
      <c r="F1079" s="21" t="s">
        <v>6805</v>
      </c>
      <c r="G1079" s="21" t="s">
        <v>6806</v>
      </c>
      <c r="H1079" s="21" t="s">
        <v>6807</v>
      </c>
      <c r="I1079" s="21" t="s">
        <v>6808</v>
      </c>
      <c r="J1079" s="21" t="s">
        <v>40</v>
      </c>
      <c r="K1079" s="22">
        <v>1.1040000000000001</v>
      </c>
      <c r="L1079" s="22">
        <f t="shared" si="48"/>
        <v>0.63082904428961528</v>
      </c>
      <c r="M1079" s="22">
        <f t="shared" si="49"/>
        <v>-0.66467900944510994</v>
      </c>
      <c r="N1079" s="23">
        <v>1</v>
      </c>
      <c r="O1079" s="24">
        <f t="shared" si="50"/>
        <v>0</v>
      </c>
    </row>
    <row r="1080" spans="1:15">
      <c r="A1080" s="21" t="s">
        <v>6809</v>
      </c>
      <c r="B1080" s="21" t="s">
        <v>6810</v>
      </c>
      <c r="C1080" s="21" t="s">
        <v>33</v>
      </c>
      <c r="D1080" s="21" t="s">
        <v>40</v>
      </c>
      <c r="E1080" s="21" t="s">
        <v>111</v>
      </c>
      <c r="F1080" s="21" t="s">
        <v>1005</v>
      </c>
      <c r="G1080" s="21" t="s">
        <v>6811</v>
      </c>
      <c r="H1080" s="21" t="s">
        <v>6812</v>
      </c>
      <c r="I1080" s="21" t="s">
        <v>6813</v>
      </c>
      <c r="J1080" s="21" t="s">
        <v>6814</v>
      </c>
      <c r="K1080" s="22">
        <v>0.495</v>
      </c>
      <c r="L1080" s="22">
        <f t="shared" si="48"/>
        <v>0.28284454431463724</v>
      </c>
      <c r="M1080" s="22">
        <f t="shared" si="49"/>
        <v>-1.8219187512563073</v>
      </c>
      <c r="N1080" s="23">
        <v>0.40464316516267101</v>
      </c>
      <c r="O1080" s="24">
        <f t="shared" si="50"/>
        <v>0.39292779088790158</v>
      </c>
    </row>
    <row r="1081" spans="1:15">
      <c r="A1081" s="21" t="s">
        <v>6815</v>
      </c>
      <c r="B1081" s="21" t="s">
        <v>6816</v>
      </c>
      <c r="C1081" s="21" t="s">
        <v>33</v>
      </c>
      <c r="D1081" s="21" t="s">
        <v>86</v>
      </c>
      <c r="E1081" s="21" t="s">
        <v>1583</v>
      </c>
      <c r="F1081" s="21" t="s">
        <v>6817</v>
      </c>
      <c r="G1081" s="21" t="s">
        <v>6818</v>
      </c>
      <c r="H1081" s="21" t="s">
        <v>6819</v>
      </c>
      <c r="I1081" s="21" t="s">
        <v>6820</v>
      </c>
      <c r="J1081" s="21" t="s">
        <v>4888</v>
      </c>
      <c r="K1081" s="22">
        <v>0.871</v>
      </c>
      <c r="L1081" s="22">
        <f t="shared" si="48"/>
        <v>0.49769211736979607</v>
      </c>
      <c r="M1081" s="22">
        <f t="shared" si="49"/>
        <v>-1.0066745576244145</v>
      </c>
      <c r="N1081" s="23">
        <v>1</v>
      </c>
      <c r="O1081" s="24">
        <f t="shared" si="50"/>
        <v>0</v>
      </c>
    </row>
    <row r="1082" spans="1:15">
      <c r="A1082" s="21" t="s">
        <v>6821</v>
      </c>
      <c r="B1082" s="21" t="s">
        <v>6822</v>
      </c>
      <c r="C1082" s="21" t="s">
        <v>40</v>
      </c>
      <c r="D1082" s="21" t="s">
        <v>141</v>
      </c>
      <c r="E1082" s="21" t="s">
        <v>40</v>
      </c>
      <c r="F1082" s="21" t="s">
        <v>6823</v>
      </c>
      <c r="G1082" s="21" t="s">
        <v>6824</v>
      </c>
      <c r="H1082" s="21" t="s">
        <v>6825</v>
      </c>
      <c r="I1082" s="21" t="s">
        <v>6826</v>
      </c>
      <c r="J1082" s="21" t="s">
        <v>40</v>
      </c>
      <c r="K1082" s="22">
        <v>1.33</v>
      </c>
      <c r="L1082" s="22">
        <f t="shared" si="48"/>
        <v>0.75996614937064155</v>
      </c>
      <c r="M1082" s="22">
        <f t="shared" si="49"/>
        <v>-0.39599293583472706</v>
      </c>
      <c r="N1082" s="23">
        <v>1</v>
      </c>
      <c r="O1082" s="24">
        <f t="shared" si="50"/>
        <v>0</v>
      </c>
    </row>
    <row r="1083" spans="1:15">
      <c r="A1083" s="21" t="s">
        <v>6827</v>
      </c>
      <c r="B1083" s="21" t="s">
        <v>6828</v>
      </c>
      <c r="C1083" s="21" t="s">
        <v>85</v>
      </c>
      <c r="D1083" s="21" t="s">
        <v>40</v>
      </c>
      <c r="E1083" s="21" t="s">
        <v>937</v>
      </c>
      <c r="F1083" s="21" t="s">
        <v>6829</v>
      </c>
      <c r="G1083" s="21" t="s">
        <v>6830</v>
      </c>
      <c r="H1083" s="21" t="s">
        <v>6831</v>
      </c>
      <c r="I1083" s="21" t="s">
        <v>6832</v>
      </c>
      <c r="J1083" s="21" t="s">
        <v>40</v>
      </c>
      <c r="K1083" s="22">
        <v>1.1419999999999999</v>
      </c>
      <c r="L1083" s="22">
        <f t="shared" si="48"/>
        <v>0.65254236284306211</v>
      </c>
      <c r="M1083" s="22">
        <f t="shared" si="49"/>
        <v>-0.61585653086043635</v>
      </c>
      <c r="N1083" s="23">
        <v>1</v>
      </c>
      <c r="O1083" s="24">
        <f t="shared" si="50"/>
        <v>0</v>
      </c>
    </row>
    <row r="1084" spans="1:15">
      <c r="A1084" s="21" t="s">
        <v>6833</v>
      </c>
      <c r="B1084" s="21" t="s">
        <v>6834</v>
      </c>
      <c r="C1084" s="21" t="s">
        <v>85</v>
      </c>
      <c r="D1084" s="21" t="s">
        <v>86</v>
      </c>
      <c r="E1084" s="21" t="s">
        <v>1468</v>
      </c>
      <c r="F1084" s="21" t="s">
        <v>6835</v>
      </c>
      <c r="G1084" s="21" t="s">
        <v>6836</v>
      </c>
      <c r="H1084" s="21" t="s">
        <v>6837</v>
      </c>
      <c r="I1084" s="21" t="s">
        <v>6838</v>
      </c>
      <c r="J1084" s="21" t="s">
        <v>40</v>
      </c>
      <c r="K1084" s="22">
        <v>1.048</v>
      </c>
      <c r="L1084" s="22">
        <f t="shared" si="48"/>
        <v>0.59883046957927244</v>
      </c>
      <c r="M1084" s="22">
        <f t="shared" si="49"/>
        <v>-0.73978046468582881</v>
      </c>
      <c r="N1084" s="23">
        <v>1</v>
      </c>
      <c r="O1084" s="24">
        <f t="shared" si="50"/>
        <v>0</v>
      </c>
    </row>
    <row r="1085" spans="1:15">
      <c r="A1085" s="21" t="s">
        <v>6839</v>
      </c>
      <c r="B1085" s="21" t="s">
        <v>6840</v>
      </c>
      <c r="C1085" s="21" t="s">
        <v>921</v>
      </c>
      <c r="D1085" s="21" t="s">
        <v>141</v>
      </c>
      <c r="E1085" s="21" t="s">
        <v>519</v>
      </c>
      <c r="F1085" s="21" t="s">
        <v>143</v>
      </c>
      <c r="G1085" s="21" t="s">
        <v>40</v>
      </c>
      <c r="H1085" s="21" t="s">
        <v>40</v>
      </c>
      <c r="I1085" s="21" t="s">
        <v>40</v>
      </c>
      <c r="J1085" s="21" t="s">
        <v>40</v>
      </c>
      <c r="K1085" s="22">
        <v>0.64</v>
      </c>
      <c r="L1085" s="22">
        <f t="shared" si="48"/>
        <v>0.36569799668963204</v>
      </c>
      <c r="M1085" s="22">
        <f t="shared" si="49"/>
        <v>-1.4512753713359168</v>
      </c>
      <c r="N1085" s="23" t="s">
        <v>40</v>
      </c>
      <c r="O1085" s="24" t="e">
        <f t="shared" si="50"/>
        <v>#VALUE!</v>
      </c>
    </row>
    <row r="1086" spans="1:15">
      <c r="A1086" s="21" t="s">
        <v>6841</v>
      </c>
      <c r="B1086" s="21" t="s">
        <v>6842</v>
      </c>
      <c r="C1086" s="21" t="s">
        <v>40</v>
      </c>
      <c r="D1086" s="21" t="s">
        <v>86</v>
      </c>
      <c r="E1086" s="21" t="s">
        <v>1321</v>
      </c>
      <c r="F1086" s="21" t="s">
        <v>5028</v>
      </c>
      <c r="G1086" s="21" t="s">
        <v>6843</v>
      </c>
      <c r="H1086" s="21" t="s">
        <v>6844</v>
      </c>
      <c r="I1086" s="21" t="s">
        <v>6845</v>
      </c>
      <c r="J1086" s="21" t="s">
        <v>40</v>
      </c>
      <c r="K1086" s="22">
        <v>1.45</v>
      </c>
      <c r="L1086" s="22">
        <f t="shared" si="48"/>
        <v>0.82853452374994752</v>
      </c>
      <c r="M1086" s="22">
        <f t="shared" si="49"/>
        <v>-0.27136628132098228</v>
      </c>
      <c r="N1086" s="23">
        <v>7.3779734721034301E-2</v>
      </c>
      <c r="O1086" s="24">
        <f t="shared" si="50"/>
        <v>1.1320629106353484</v>
      </c>
    </row>
    <row r="1087" spans="1:15">
      <c r="A1087" s="21" t="s">
        <v>6846</v>
      </c>
      <c r="B1087" s="21" t="s">
        <v>6847</v>
      </c>
      <c r="C1087" s="21" t="s">
        <v>33</v>
      </c>
      <c r="D1087" s="21" t="s">
        <v>6848</v>
      </c>
      <c r="E1087" s="21" t="s">
        <v>214</v>
      </c>
      <c r="F1087" s="21" t="s">
        <v>945</v>
      </c>
      <c r="G1087" s="21" t="s">
        <v>6849</v>
      </c>
      <c r="H1087" s="21" t="s">
        <v>6850</v>
      </c>
      <c r="I1087" s="21" t="s">
        <v>6851</v>
      </c>
      <c r="J1087" s="21" t="s">
        <v>6852</v>
      </c>
      <c r="K1087" s="22">
        <v>0.88800000000000001</v>
      </c>
      <c r="L1087" s="22">
        <f t="shared" si="48"/>
        <v>0.50740597040686441</v>
      </c>
      <c r="M1087" s="22">
        <f t="shared" si="49"/>
        <v>-0.9787875998731731</v>
      </c>
      <c r="N1087" s="23">
        <v>1</v>
      </c>
      <c r="O1087" s="24">
        <f t="shared" si="50"/>
        <v>0</v>
      </c>
    </row>
    <row r="1088" spans="1:15">
      <c r="A1088" s="21" t="s">
        <v>6853</v>
      </c>
      <c r="B1088" s="21" t="s">
        <v>6854</v>
      </c>
      <c r="C1088" s="21" t="s">
        <v>33</v>
      </c>
      <c r="D1088" s="21" t="s">
        <v>6855</v>
      </c>
      <c r="E1088" s="21" t="s">
        <v>158</v>
      </c>
      <c r="F1088" s="21" t="s">
        <v>6856</v>
      </c>
      <c r="G1088" s="21" t="s">
        <v>6857</v>
      </c>
      <c r="H1088" s="21" t="s">
        <v>6858</v>
      </c>
      <c r="I1088" s="21" t="s">
        <v>6859</v>
      </c>
      <c r="J1088" s="21" t="s">
        <v>6860</v>
      </c>
      <c r="K1088" s="22">
        <v>0.45100000000000001</v>
      </c>
      <c r="L1088" s="22">
        <f t="shared" si="48"/>
        <v>0.25770280704222509</v>
      </c>
      <c r="M1088" s="22">
        <f t="shared" si="49"/>
        <v>-1.9562198429678981</v>
      </c>
      <c r="N1088" s="23">
        <v>7.5977760518439699E-2</v>
      </c>
      <c r="O1088" s="24">
        <f t="shared" si="50"/>
        <v>1.1193135116343871</v>
      </c>
    </row>
    <row r="1089" spans="1:15">
      <c r="A1089" s="21" t="s">
        <v>6861</v>
      </c>
      <c r="B1089" s="21" t="s">
        <v>6862</v>
      </c>
      <c r="C1089" s="21" t="s">
        <v>6863</v>
      </c>
      <c r="D1089" s="21" t="s">
        <v>76</v>
      </c>
      <c r="E1089" s="21" t="s">
        <v>40</v>
      </c>
      <c r="F1089" s="21" t="s">
        <v>6864</v>
      </c>
      <c r="G1089" s="21" t="s">
        <v>6865</v>
      </c>
      <c r="H1089" s="21" t="s">
        <v>6866</v>
      </c>
      <c r="I1089" s="21" t="s">
        <v>6867</v>
      </c>
      <c r="J1089" s="21" t="s">
        <v>40</v>
      </c>
      <c r="K1089" s="22">
        <v>1.2050000000000001</v>
      </c>
      <c r="L1089" s="22">
        <f t="shared" si="48"/>
        <v>0.68854075939219783</v>
      </c>
      <c r="M1089" s="22">
        <f t="shared" si="49"/>
        <v>-0.53838603510595506</v>
      </c>
      <c r="N1089" s="23">
        <v>1</v>
      </c>
      <c r="O1089" s="24">
        <f t="shared" si="50"/>
        <v>0</v>
      </c>
    </row>
    <row r="1090" spans="1:15">
      <c r="A1090" s="21" t="s">
        <v>6868</v>
      </c>
      <c r="B1090" s="21" t="s">
        <v>6869</v>
      </c>
      <c r="C1090" s="21" t="s">
        <v>33</v>
      </c>
      <c r="D1090" s="21" t="s">
        <v>314</v>
      </c>
      <c r="E1090" s="21" t="s">
        <v>158</v>
      </c>
      <c r="F1090" s="21" t="s">
        <v>6870</v>
      </c>
      <c r="G1090" s="21" t="s">
        <v>6871</v>
      </c>
      <c r="H1090" s="21" t="s">
        <v>6872</v>
      </c>
      <c r="I1090" s="21" t="s">
        <v>6873</v>
      </c>
      <c r="J1090" s="21" t="s">
        <v>40</v>
      </c>
      <c r="K1090" s="22">
        <v>1.2709999999999999</v>
      </c>
      <c r="L1090" s="22">
        <f t="shared" ref="L1090:L1153" si="51">K1090/1.750077949</f>
        <v>0.72625336530081608</v>
      </c>
      <c r="M1090" s="22">
        <f t="shared" ref="M1090:M1153" si="52">LOG(L1090, 2)</f>
        <v>-0.4614551512183202</v>
      </c>
      <c r="N1090" s="23">
        <v>1</v>
      </c>
      <c r="O1090" s="24">
        <f t="shared" ref="O1090:O1153" si="53">-LOG10(N1090)</f>
        <v>0</v>
      </c>
    </row>
    <row r="1091" spans="1:15">
      <c r="A1091" s="21" t="s">
        <v>6874</v>
      </c>
      <c r="B1091" s="21" t="s">
        <v>6875</v>
      </c>
      <c r="C1091" s="21" t="s">
        <v>40</v>
      </c>
      <c r="D1091" s="21" t="s">
        <v>86</v>
      </c>
      <c r="E1091" s="21" t="s">
        <v>511</v>
      </c>
      <c r="F1091" s="21" t="s">
        <v>6876</v>
      </c>
      <c r="G1091" s="21" t="s">
        <v>6877</v>
      </c>
      <c r="H1091" s="21" t="s">
        <v>40</v>
      </c>
      <c r="I1091" s="21" t="s">
        <v>6878</v>
      </c>
      <c r="J1091" s="21" t="s">
        <v>40</v>
      </c>
      <c r="K1091" s="22">
        <v>1.234</v>
      </c>
      <c r="L1091" s="22">
        <f t="shared" si="51"/>
        <v>0.70511144986719676</v>
      </c>
      <c r="M1091" s="22">
        <f t="shared" si="52"/>
        <v>-0.50407678707386117</v>
      </c>
      <c r="N1091" s="23">
        <v>1</v>
      </c>
      <c r="O1091" s="24">
        <f t="shared" si="53"/>
        <v>0</v>
      </c>
    </row>
    <row r="1092" spans="1:15">
      <c r="A1092" s="21" t="s">
        <v>6879</v>
      </c>
      <c r="B1092" s="21" t="s">
        <v>6880</v>
      </c>
      <c r="C1092" s="21" t="s">
        <v>921</v>
      </c>
      <c r="D1092" s="21" t="s">
        <v>34</v>
      </c>
      <c r="E1092" s="21" t="s">
        <v>478</v>
      </c>
      <c r="F1092" s="21" t="s">
        <v>6881</v>
      </c>
      <c r="G1092" s="21" t="s">
        <v>6882</v>
      </c>
      <c r="H1092" s="21" t="s">
        <v>6883</v>
      </c>
      <c r="I1092" s="21" t="s">
        <v>6884</v>
      </c>
      <c r="J1092" s="21" t="s">
        <v>40</v>
      </c>
      <c r="K1092" s="22">
        <v>1.0940000000000001</v>
      </c>
      <c r="L1092" s="22">
        <f t="shared" si="51"/>
        <v>0.62511501309133977</v>
      </c>
      <c r="M1092" s="22">
        <f t="shared" si="52"/>
        <v>-0.67780644343072249</v>
      </c>
      <c r="N1092" s="23">
        <v>1</v>
      </c>
      <c r="O1092" s="24">
        <f t="shared" si="53"/>
        <v>0</v>
      </c>
    </row>
    <row r="1093" spans="1:15">
      <c r="A1093" s="21" t="s">
        <v>6885</v>
      </c>
      <c r="B1093" s="21" t="s">
        <v>6886</v>
      </c>
      <c r="C1093" s="21" t="s">
        <v>33</v>
      </c>
      <c r="D1093" s="21" t="s">
        <v>314</v>
      </c>
      <c r="E1093" s="21" t="s">
        <v>158</v>
      </c>
      <c r="F1093" s="21" t="s">
        <v>6887</v>
      </c>
      <c r="G1093" s="21" t="s">
        <v>6888</v>
      </c>
      <c r="H1093" s="21" t="s">
        <v>6889</v>
      </c>
      <c r="I1093" s="21" t="s">
        <v>6890</v>
      </c>
      <c r="J1093" s="21" t="s">
        <v>3381</v>
      </c>
      <c r="K1093" s="22">
        <v>0.82799999999999996</v>
      </c>
      <c r="L1093" s="22">
        <f t="shared" si="51"/>
        <v>0.47312178321721138</v>
      </c>
      <c r="M1093" s="22">
        <f t="shared" si="52"/>
        <v>-1.079716508723954</v>
      </c>
      <c r="N1093" s="23">
        <v>1</v>
      </c>
      <c r="O1093" s="24">
        <f t="shared" si="53"/>
        <v>0</v>
      </c>
    </row>
    <row r="1094" spans="1:15">
      <c r="A1094" s="21" t="s">
        <v>6891</v>
      </c>
      <c r="B1094" s="21" t="s">
        <v>6892</v>
      </c>
      <c r="C1094" s="21" t="s">
        <v>235</v>
      </c>
      <c r="D1094" s="21" t="s">
        <v>40</v>
      </c>
      <c r="E1094" s="21" t="s">
        <v>214</v>
      </c>
      <c r="F1094" s="21" t="s">
        <v>6893</v>
      </c>
      <c r="G1094" s="21" t="s">
        <v>6894</v>
      </c>
      <c r="H1094" s="21" t="s">
        <v>6895</v>
      </c>
      <c r="I1094" s="21" t="s">
        <v>6896</v>
      </c>
      <c r="J1094" s="21" t="s">
        <v>6897</v>
      </c>
      <c r="K1094" s="22">
        <v>1.1339999999999999</v>
      </c>
      <c r="L1094" s="22">
        <f t="shared" si="51"/>
        <v>0.64797113788444172</v>
      </c>
      <c r="M1094" s="22">
        <f t="shared" si="52"/>
        <v>-0.62599854128105026</v>
      </c>
      <c r="N1094" s="23">
        <v>1</v>
      </c>
      <c r="O1094" s="24">
        <f t="shared" si="53"/>
        <v>0</v>
      </c>
    </row>
    <row r="1095" spans="1:15">
      <c r="A1095" s="21" t="s">
        <v>6898</v>
      </c>
      <c r="B1095" s="21" t="s">
        <v>6899</v>
      </c>
      <c r="C1095" s="21" t="s">
        <v>33</v>
      </c>
      <c r="D1095" s="21" t="s">
        <v>314</v>
      </c>
      <c r="E1095" s="21" t="s">
        <v>45</v>
      </c>
      <c r="F1095" s="21" t="s">
        <v>6900</v>
      </c>
      <c r="G1095" s="21" t="s">
        <v>6901</v>
      </c>
      <c r="H1095" s="21" t="s">
        <v>6902</v>
      </c>
      <c r="I1095" s="21" t="s">
        <v>6903</v>
      </c>
      <c r="J1095" s="21" t="s">
        <v>40</v>
      </c>
      <c r="K1095" s="22">
        <v>1.419</v>
      </c>
      <c r="L1095" s="22">
        <f t="shared" si="51"/>
        <v>0.81082102703529346</v>
      </c>
      <c r="M1095" s="22">
        <f t="shared" si="52"/>
        <v>-0.30254459216272778</v>
      </c>
      <c r="N1095" s="23">
        <v>1</v>
      </c>
      <c r="O1095" s="24">
        <f t="shared" si="53"/>
        <v>0</v>
      </c>
    </row>
    <row r="1096" spans="1:15">
      <c r="A1096" s="21" t="s">
        <v>6904</v>
      </c>
      <c r="B1096" s="21" t="s">
        <v>6905</v>
      </c>
      <c r="C1096" s="21" t="s">
        <v>33</v>
      </c>
      <c r="D1096" s="21" t="s">
        <v>86</v>
      </c>
      <c r="E1096" s="21" t="s">
        <v>45</v>
      </c>
      <c r="F1096" s="21" t="s">
        <v>6906</v>
      </c>
      <c r="G1096" s="21" t="s">
        <v>6907</v>
      </c>
      <c r="H1096" s="21" t="s">
        <v>6908</v>
      </c>
      <c r="I1096" s="21" t="s">
        <v>6909</v>
      </c>
      <c r="J1096" s="21" t="s">
        <v>496</v>
      </c>
      <c r="K1096" s="22">
        <v>0.58099999999999996</v>
      </c>
      <c r="L1096" s="22">
        <f t="shared" si="51"/>
        <v>0.33198521261980657</v>
      </c>
      <c r="M1096" s="22">
        <f t="shared" si="52"/>
        <v>-1.5908091128187503</v>
      </c>
      <c r="N1096" s="23">
        <v>0.99168401082743196</v>
      </c>
      <c r="O1096" s="24">
        <f t="shared" si="53"/>
        <v>3.6266889501092906E-3</v>
      </c>
    </row>
    <row r="1097" spans="1:15">
      <c r="A1097" s="21" t="s">
        <v>6910</v>
      </c>
      <c r="B1097" s="21" t="s">
        <v>6911</v>
      </c>
      <c r="C1097" s="21" t="s">
        <v>33</v>
      </c>
      <c r="D1097" s="21" t="s">
        <v>34</v>
      </c>
      <c r="E1097" s="21" t="s">
        <v>207</v>
      </c>
      <c r="F1097" s="21" t="s">
        <v>6912</v>
      </c>
      <c r="G1097" s="21" t="s">
        <v>6913</v>
      </c>
      <c r="H1097" s="21" t="s">
        <v>6914</v>
      </c>
      <c r="I1097" s="21" t="s">
        <v>6915</v>
      </c>
      <c r="J1097" s="21" t="s">
        <v>3116</v>
      </c>
      <c r="K1097" s="22">
        <v>1.254</v>
      </c>
      <c r="L1097" s="22">
        <f t="shared" si="51"/>
        <v>0.71653951226374779</v>
      </c>
      <c r="M1097" s="22">
        <f t="shared" si="52"/>
        <v>-0.48088183342124002</v>
      </c>
      <c r="N1097" s="23">
        <v>1</v>
      </c>
      <c r="O1097" s="24">
        <f t="shared" si="53"/>
        <v>0</v>
      </c>
    </row>
    <row r="1098" spans="1:15">
      <c r="A1098" s="21" t="s">
        <v>6916</v>
      </c>
      <c r="B1098" s="21" t="s">
        <v>6917</v>
      </c>
      <c r="C1098" s="21" t="s">
        <v>33</v>
      </c>
      <c r="D1098" s="21" t="s">
        <v>314</v>
      </c>
      <c r="E1098" s="21" t="s">
        <v>151</v>
      </c>
      <c r="F1098" s="21" t="s">
        <v>6918</v>
      </c>
      <c r="G1098" s="21" t="s">
        <v>6919</v>
      </c>
      <c r="H1098" s="21" t="s">
        <v>6920</v>
      </c>
      <c r="I1098" s="21" t="s">
        <v>6921</v>
      </c>
      <c r="J1098" s="21" t="s">
        <v>40</v>
      </c>
      <c r="K1098" s="22">
        <v>1.2549999999999999</v>
      </c>
      <c r="L1098" s="22">
        <f t="shared" si="51"/>
        <v>0.71711091538357519</v>
      </c>
      <c r="M1098" s="22">
        <f t="shared" si="52"/>
        <v>-0.47973181738514492</v>
      </c>
      <c r="N1098" s="23">
        <v>1</v>
      </c>
      <c r="O1098" s="24">
        <f t="shared" si="53"/>
        <v>0</v>
      </c>
    </row>
    <row r="1099" spans="1:15">
      <c r="A1099" s="21" t="s">
        <v>2297</v>
      </c>
      <c r="B1099" s="21" t="s">
        <v>2298</v>
      </c>
      <c r="C1099" s="21" t="s">
        <v>33</v>
      </c>
      <c r="D1099" s="21" t="s">
        <v>40</v>
      </c>
      <c r="E1099" s="21" t="s">
        <v>151</v>
      </c>
      <c r="F1099" s="21" t="s">
        <v>2299</v>
      </c>
      <c r="G1099" s="21" t="s">
        <v>2300</v>
      </c>
      <c r="H1099" s="21" t="s">
        <v>2301</v>
      </c>
      <c r="I1099" s="21" t="s">
        <v>2302</v>
      </c>
      <c r="J1099" s="21" t="s">
        <v>40</v>
      </c>
      <c r="K1099" s="22">
        <v>1.389</v>
      </c>
      <c r="L1099" s="22">
        <f t="shared" si="51"/>
        <v>0.79367893344046703</v>
      </c>
      <c r="M1099" s="22">
        <f t="shared" si="52"/>
        <v>-0.33337258224188643</v>
      </c>
      <c r="N1099" s="23">
        <v>3.0957701802228101E-3</v>
      </c>
      <c r="O1099" s="24">
        <f t="shared" si="53"/>
        <v>2.5092312873837628</v>
      </c>
    </row>
    <row r="1100" spans="1:15">
      <c r="A1100" s="21" t="s">
        <v>1788</v>
      </c>
      <c r="B1100" s="21" t="s">
        <v>1789</v>
      </c>
      <c r="C1100" s="21" t="s">
        <v>85</v>
      </c>
      <c r="D1100" s="21" t="s">
        <v>86</v>
      </c>
      <c r="E1100" s="21" t="s">
        <v>937</v>
      </c>
      <c r="F1100" s="21" t="s">
        <v>1790</v>
      </c>
      <c r="G1100" s="21" t="s">
        <v>1791</v>
      </c>
      <c r="H1100" s="21" t="s">
        <v>1792</v>
      </c>
      <c r="I1100" s="21" t="s">
        <v>1793</v>
      </c>
      <c r="J1100" s="21" t="s">
        <v>40</v>
      </c>
      <c r="K1100" s="22">
        <v>1.391</v>
      </c>
      <c r="L1100" s="22">
        <f t="shared" si="51"/>
        <v>0.79482173968012215</v>
      </c>
      <c r="M1100" s="22">
        <f t="shared" si="52"/>
        <v>-0.33129676168103983</v>
      </c>
      <c r="N1100" s="23">
        <v>4.1528557025605699E-2</v>
      </c>
      <c r="O1100" s="24">
        <f t="shared" si="53"/>
        <v>1.3816531588661454</v>
      </c>
    </row>
    <row r="1101" spans="1:15">
      <c r="A1101" s="21" t="s">
        <v>6934</v>
      </c>
      <c r="B1101" s="21" t="s">
        <v>6935</v>
      </c>
      <c r="C1101" s="21" t="s">
        <v>140</v>
      </c>
      <c r="D1101" s="21" t="s">
        <v>141</v>
      </c>
      <c r="E1101" s="21" t="s">
        <v>336</v>
      </c>
      <c r="F1101" s="21" t="s">
        <v>5480</v>
      </c>
      <c r="G1101" s="21" t="s">
        <v>6936</v>
      </c>
      <c r="H1101" s="21" t="s">
        <v>6937</v>
      </c>
      <c r="I1101" s="21" t="s">
        <v>6938</v>
      </c>
      <c r="J1101" s="21" t="s">
        <v>2385</v>
      </c>
      <c r="K1101" s="22">
        <v>0.91600000000000004</v>
      </c>
      <c r="L1101" s="22">
        <f t="shared" si="51"/>
        <v>0.52340525776203584</v>
      </c>
      <c r="M1101" s="22">
        <f t="shared" si="52"/>
        <v>-0.93399967812633511</v>
      </c>
      <c r="N1101" s="23">
        <v>1</v>
      </c>
      <c r="O1101" s="24">
        <f t="shared" si="53"/>
        <v>0</v>
      </c>
    </row>
    <row r="1102" spans="1:15">
      <c r="A1102" s="21" t="s">
        <v>6939</v>
      </c>
      <c r="B1102" s="21" t="s">
        <v>6940</v>
      </c>
      <c r="C1102" s="21" t="s">
        <v>33</v>
      </c>
      <c r="D1102" s="21" t="s">
        <v>86</v>
      </c>
      <c r="E1102" s="21" t="s">
        <v>511</v>
      </c>
      <c r="F1102" s="21" t="s">
        <v>6941</v>
      </c>
      <c r="G1102" s="21" t="s">
        <v>6942</v>
      </c>
      <c r="H1102" s="21" t="s">
        <v>6943</v>
      </c>
      <c r="I1102" s="21" t="s">
        <v>6944</v>
      </c>
      <c r="J1102" s="21" t="s">
        <v>6945</v>
      </c>
      <c r="K1102" s="22">
        <v>0.68899999999999995</v>
      </c>
      <c r="L1102" s="22">
        <f t="shared" si="51"/>
        <v>0.39369674956118195</v>
      </c>
      <c r="M1102" s="22">
        <f t="shared" si="52"/>
        <v>-1.344843293518988</v>
      </c>
      <c r="N1102" s="23">
        <v>1</v>
      </c>
      <c r="O1102" s="24">
        <f t="shared" si="53"/>
        <v>0</v>
      </c>
    </row>
    <row r="1103" spans="1:15">
      <c r="A1103" s="21" t="s">
        <v>6946</v>
      </c>
      <c r="B1103" s="21" t="s">
        <v>6947</v>
      </c>
      <c r="C1103" s="21" t="s">
        <v>85</v>
      </c>
      <c r="D1103" s="21" t="s">
        <v>141</v>
      </c>
      <c r="E1103" s="21" t="s">
        <v>2855</v>
      </c>
      <c r="F1103" s="21" t="s">
        <v>6948</v>
      </c>
      <c r="G1103" s="21" t="s">
        <v>6949</v>
      </c>
      <c r="H1103" s="21" t="s">
        <v>6950</v>
      </c>
      <c r="I1103" s="21" t="s">
        <v>6951</v>
      </c>
      <c r="J1103" s="21" t="s">
        <v>40</v>
      </c>
      <c r="K1103" s="22">
        <v>1.2410000000000001</v>
      </c>
      <c r="L1103" s="22">
        <f t="shared" si="51"/>
        <v>0.70911127170598964</v>
      </c>
      <c r="M1103" s="22">
        <f t="shared" si="52"/>
        <v>-0.49591606609292227</v>
      </c>
      <c r="N1103" s="23">
        <v>0.86801018083618398</v>
      </c>
      <c r="O1103" s="24">
        <f t="shared" si="53"/>
        <v>6.1475180981289061E-2</v>
      </c>
    </row>
    <row r="1104" spans="1:15">
      <c r="A1104" s="21" t="s">
        <v>6952</v>
      </c>
      <c r="B1104" s="21" t="s">
        <v>6953</v>
      </c>
      <c r="C1104" s="21" t="s">
        <v>33</v>
      </c>
      <c r="D1104" s="21" t="s">
        <v>314</v>
      </c>
      <c r="E1104" s="21" t="s">
        <v>77</v>
      </c>
      <c r="F1104" s="21" t="s">
        <v>6954</v>
      </c>
      <c r="G1104" s="21" t="s">
        <v>6955</v>
      </c>
      <c r="H1104" s="21" t="s">
        <v>6956</v>
      </c>
      <c r="I1104" s="21" t="s">
        <v>6957</v>
      </c>
      <c r="J1104" s="21" t="s">
        <v>3173</v>
      </c>
      <c r="K1104" s="22">
        <v>0.57799999999999996</v>
      </c>
      <c r="L1104" s="22">
        <f t="shared" si="51"/>
        <v>0.33027100326032388</v>
      </c>
      <c r="M1104" s="22">
        <f t="shared" si="52"/>
        <v>-1.5982777837226005</v>
      </c>
      <c r="N1104" s="23">
        <v>0.74180216643483798</v>
      </c>
      <c r="O1104" s="24">
        <f t="shared" si="53"/>
        <v>0.12971190264757901</v>
      </c>
    </row>
    <row r="1105" spans="1:15">
      <c r="A1105" s="21" t="s">
        <v>6958</v>
      </c>
      <c r="B1105" s="21" t="s">
        <v>6959</v>
      </c>
      <c r="C1105" s="21" t="s">
        <v>40</v>
      </c>
      <c r="D1105" s="21" t="s">
        <v>76</v>
      </c>
      <c r="E1105" s="21" t="s">
        <v>40</v>
      </c>
      <c r="F1105" s="21" t="s">
        <v>6960</v>
      </c>
      <c r="G1105" s="21" t="s">
        <v>6961</v>
      </c>
      <c r="H1105" s="21" t="s">
        <v>6962</v>
      </c>
      <c r="I1105" s="21" t="s">
        <v>6963</v>
      </c>
      <c r="J1105" s="21" t="s">
        <v>40</v>
      </c>
      <c r="K1105" s="22">
        <v>0.71299999999999997</v>
      </c>
      <c r="L1105" s="22">
        <f t="shared" si="51"/>
        <v>0.40741042443704317</v>
      </c>
      <c r="M1105" s="22">
        <f t="shared" si="52"/>
        <v>-1.295445199779391</v>
      </c>
      <c r="N1105" s="23">
        <v>1</v>
      </c>
      <c r="O1105" s="24">
        <f t="shared" si="53"/>
        <v>0</v>
      </c>
    </row>
    <row r="1106" spans="1:15">
      <c r="A1106" s="21" t="s">
        <v>6964</v>
      </c>
      <c r="B1106" s="21" t="s">
        <v>6965</v>
      </c>
      <c r="C1106" s="21" t="s">
        <v>40</v>
      </c>
      <c r="D1106" s="21" t="s">
        <v>86</v>
      </c>
      <c r="E1106" s="21" t="s">
        <v>40</v>
      </c>
      <c r="F1106" s="21" t="s">
        <v>6966</v>
      </c>
      <c r="G1106" s="21" t="s">
        <v>6967</v>
      </c>
      <c r="H1106" s="21" t="s">
        <v>6968</v>
      </c>
      <c r="I1106" s="21" t="s">
        <v>6969</v>
      </c>
      <c r="J1106" s="21" t="s">
        <v>40</v>
      </c>
      <c r="K1106" s="22">
        <v>0.623</v>
      </c>
      <c r="L1106" s="22">
        <f t="shared" si="51"/>
        <v>0.35598414365256364</v>
      </c>
      <c r="M1106" s="22">
        <f t="shared" si="52"/>
        <v>-1.4901151131992774</v>
      </c>
      <c r="N1106" s="23">
        <v>0.78188092149344002</v>
      </c>
      <c r="O1106" s="24">
        <f t="shared" si="53"/>
        <v>0.10685938386618193</v>
      </c>
    </row>
    <row r="1107" spans="1:15">
      <c r="A1107" s="21" t="s">
        <v>6970</v>
      </c>
      <c r="B1107" s="21" t="s">
        <v>6971</v>
      </c>
      <c r="C1107" s="21" t="s">
        <v>132</v>
      </c>
      <c r="D1107" s="21" t="s">
        <v>40</v>
      </c>
      <c r="E1107" s="21" t="s">
        <v>511</v>
      </c>
      <c r="F1107" s="21" t="s">
        <v>6972</v>
      </c>
      <c r="G1107" s="21" t="s">
        <v>6973</v>
      </c>
      <c r="H1107" s="21" t="s">
        <v>6974</v>
      </c>
      <c r="I1107" s="21" t="s">
        <v>6975</v>
      </c>
      <c r="J1107" s="21" t="s">
        <v>6976</v>
      </c>
      <c r="K1107" s="22">
        <v>0.61699999999999999</v>
      </c>
      <c r="L1107" s="22">
        <f t="shared" si="51"/>
        <v>0.35255572493359838</v>
      </c>
      <c r="M1107" s="22">
        <f t="shared" si="52"/>
        <v>-1.5040767870738612</v>
      </c>
      <c r="N1107" s="23">
        <v>0.29023857939188902</v>
      </c>
      <c r="O1107" s="24">
        <f t="shared" si="53"/>
        <v>0.53724486032208474</v>
      </c>
    </row>
    <row r="1108" spans="1:15">
      <c r="A1108" s="21" t="s">
        <v>6977</v>
      </c>
      <c r="B1108" s="21" t="s">
        <v>6978</v>
      </c>
      <c r="C1108" s="21" t="s">
        <v>53</v>
      </c>
      <c r="D1108" s="21" t="s">
        <v>314</v>
      </c>
      <c r="E1108" s="21" t="s">
        <v>207</v>
      </c>
      <c r="F1108" s="21" t="s">
        <v>6331</v>
      </c>
      <c r="G1108" s="21" t="s">
        <v>6979</v>
      </c>
      <c r="H1108" s="21" t="s">
        <v>6980</v>
      </c>
      <c r="I1108" s="21" t="s">
        <v>6981</v>
      </c>
      <c r="J1108" s="21" t="s">
        <v>1453</v>
      </c>
      <c r="K1108" s="22">
        <v>0.51600000000000001</v>
      </c>
      <c r="L1108" s="22">
        <f t="shared" si="51"/>
        <v>0.29484400983101583</v>
      </c>
      <c r="M1108" s="22">
        <f t="shared" si="52"/>
        <v>-1.761976210800025</v>
      </c>
      <c r="N1108" s="23" t="s">
        <v>40</v>
      </c>
      <c r="O1108" s="24" t="e">
        <f t="shared" si="53"/>
        <v>#VALUE!</v>
      </c>
    </row>
    <row r="1109" spans="1:15">
      <c r="A1109" s="21" t="s">
        <v>6982</v>
      </c>
      <c r="B1109" s="21" t="s">
        <v>6983</v>
      </c>
      <c r="C1109" s="21" t="s">
        <v>186</v>
      </c>
      <c r="D1109" s="21" t="s">
        <v>86</v>
      </c>
      <c r="E1109" s="21" t="s">
        <v>158</v>
      </c>
      <c r="F1109" s="21" t="s">
        <v>6984</v>
      </c>
      <c r="G1109" s="21" t="s">
        <v>6985</v>
      </c>
      <c r="H1109" s="21" t="s">
        <v>6986</v>
      </c>
      <c r="I1109" s="21" t="s">
        <v>6987</v>
      </c>
      <c r="J1109" s="21" t="s">
        <v>4134</v>
      </c>
      <c r="K1109" s="22">
        <v>1.141</v>
      </c>
      <c r="L1109" s="22">
        <f t="shared" si="51"/>
        <v>0.6519709597232346</v>
      </c>
      <c r="M1109" s="22">
        <f t="shared" si="52"/>
        <v>-0.61712038993459739</v>
      </c>
      <c r="N1109" s="23">
        <v>1</v>
      </c>
      <c r="O1109" s="24">
        <f t="shared" si="53"/>
        <v>0</v>
      </c>
    </row>
    <row r="1110" spans="1:15">
      <c r="A1110" s="21" t="s">
        <v>6988</v>
      </c>
      <c r="B1110" s="21" t="s">
        <v>6989</v>
      </c>
      <c r="C1110" s="21" t="s">
        <v>235</v>
      </c>
      <c r="D1110" s="21" t="s">
        <v>40</v>
      </c>
      <c r="E1110" s="21" t="s">
        <v>2111</v>
      </c>
      <c r="F1110" s="21" t="s">
        <v>5092</v>
      </c>
      <c r="G1110" s="21" t="s">
        <v>6990</v>
      </c>
      <c r="H1110" s="21" t="s">
        <v>6991</v>
      </c>
      <c r="I1110" s="21" t="s">
        <v>6992</v>
      </c>
      <c r="J1110" s="21" t="s">
        <v>40</v>
      </c>
      <c r="K1110" s="22">
        <v>1.302</v>
      </c>
      <c r="L1110" s="22">
        <f t="shared" si="51"/>
        <v>0.74396686201547013</v>
      </c>
      <c r="M1110" s="22">
        <f t="shared" si="52"/>
        <v>-0.42668973305764357</v>
      </c>
      <c r="N1110" s="23">
        <v>1</v>
      </c>
      <c r="O1110" s="24">
        <f t="shared" si="53"/>
        <v>0</v>
      </c>
    </row>
    <row r="1111" spans="1:15">
      <c r="A1111" s="21" t="s">
        <v>6993</v>
      </c>
      <c r="B1111" s="21" t="s">
        <v>6994</v>
      </c>
      <c r="C1111" s="21" t="s">
        <v>33</v>
      </c>
      <c r="D1111" s="21" t="s">
        <v>76</v>
      </c>
      <c r="E1111" s="21" t="s">
        <v>214</v>
      </c>
      <c r="F1111" s="21" t="s">
        <v>6995</v>
      </c>
      <c r="G1111" s="21" t="s">
        <v>6996</v>
      </c>
      <c r="H1111" s="21" t="s">
        <v>6997</v>
      </c>
      <c r="I1111" s="21" t="s">
        <v>6998</v>
      </c>
      <c r="J1111" s="21" t="s">
        <v>4496</v>
      </c>
      <c r="K1111" s="22">
        <v>1.153</v>
      </c>
      <c r="L1111" s="22">
        <f t="shared" si="51"/>
        <v>0.65882779716116524</v>
      </c>
      <c r="M1111" s="22">
        <f t="shared" si="52"/>
        <v>-0.60202666857150711</v>
      </c>
      <c r="N1111" s="23">
        <v>1</v>
      </c>
      <c r="O1111" s="24">
        <f t="shared" si="53"/>
        <v>0</v>
      </c>
    </row>
    <row r="1112" spans="1:15">
      <c r="A1112" s="21" t="s">
        <v>1962</v>
      </c>
      <c r="B1112" s="21" t="s">
        <v>1963</v>
      </c>
      <c r="C1112" s="21" t="s">
        <v>53</v>
      </c>
      <c r="D1112" s="21" t="s">
        <v>86</v>
      </c>
      <c r="E1112" s="21" t="s">
        <v>207</v>
      </c>
      <c r="F1112" s="21" t="s">
        <v>1964</v>
      </c>
      <c r="G1112" s="21" t="s">
        <v>1965</v>
      </c>
      <c r="H1112" s="21" t="s">
        <v>1966</v>
      </c>
      <c r="I1112" s="21" t="s">
        <v>1967</v>
      </c>
      <c r="J1112" s="21" t="s">
        <v>1968</v>
      </c>
      <c r="K1112" s="22">
        <v>1.391</v>
      </c>
      <c r="L1112" s="22">
        <f t="shared" si="51"/>
        <v>0.79482173968012215</v>
      </c>
      <c r="M1112" s="22">
        <f t="shared" si="52"/>
        <v>-0.33129676168103983</v>
      </c>
      <c r="N1112" s="23">
        <v>1.02545104737132E-2</v>
      </c>
      <c r="O1112" s="24">
        <f t="shared" si="53"/>
        <v>1.9890850670010758</v>
      </c>
    </row>
    <row r="1113" spans="1:15">
      <c r="A1113" s="21" t="s">
        <v>7005</v>
      </c>
      <c r="B1113" s="21" t="s">
        <v>7006</v>
      </c>
      <c r="C1113" s="21" t="s">
        <v>40</v>
      </c>
      <c r="D1113" s="21" t="s">
        <v>40</v>
      </c>
      <c r="E1113" s="21" t="s">
        <v>158</v>
      </c>
      <c r="F1113" s="21" t="s">
        <v>7007</v>
      </c>
      <c r="G1113" s="21" t="s">
        <v>7008</v>
      </c>
      <c r="H1113" s="21" t="s">
        <v>7009</v>
      </c>
      <c r="I1113" s="21" t="s">
        <v>7010</v>
      </c>
      <c r="J1113" s="21" t="s">
        <v>40</v>
      </c>
      <c r="K1113" s="22">
        <v>1.24</v>
      </c>
      <c r="L1113" s="22">
        <f t="shared" si="51"/>
        <v>0.70853986858616202</v>
      </c>
      <c r="M1113" s="22">
        <f t="shared" si="52"/>
        <v>-0.49707906094904153</v>
      </c>
      <c r="N1113" s="23">
        <v>1</v>
      </c>
      <c r="O1113" s="24">
        <f t="shared" si="53"/>
        <v>0</v>
      </c>
    </row>
    <row r="1114" spans="1:15">
      <c r="A1114" s="21" t="s">
        <v>2178</v>
      </c>
      <c r="B1114" s="21" t="s">
        <v>2179</v>
      </c>
      <c r="C1114" s="21" t="s">
        <v>33</v>
      </c>
      <c r="D1114" s="21" t="s">
        <v>141</v>
      </c>
      <c r="E1114" s="21" t="s">
        <v>158</v>
      </c>
      <c r="F1114" s="21" t="s">
        <v>2180</v>
      </c>
      <c r="G1114" s="21" t="s">
        <v>2181</v>
      </c>
      <c r="H1114" s="21" t="s">
        <v>2182</v>
      </c>
      <c r="I1114" s="21" t="s">
        <v>2183</v>
      </c>
      <c r="J1114" s="21" t="s">
        <v>2184</v>
      </c>
      <c r="K1114" s="22">
        <v>1.3939999999999999</v>
      </c>
      <c r="L1114" s="22">
        <f t="shared" si="51"/>
        <v>0.79653594903960467</v>
      </c>
      <c r="M1114" s="22">
        <f t="shared" si="52"/>
        <v>-0.32818862035485613</v>
      </c>
      <c r="N1114" s="23">
        <v>9.7969058333154703E-3</v>
      </c>
      <c r="O1114" s="24">
        <f t="shared" si="53"/>
        <v>2.0089110663175527</v>
      </c>
    </row>
    <row r="1115" spans="1:15">
      <c r="A1115" s="21" t="s">
        <v>7017</v>
      </c>
      <c r="B1115" s="21" t="s">
        <v>7018</v>
      </c>
      <c r="C1115" s="21" t="s">
        <v>40</v>
      </c>
      <c r="D1115" s="21" t="s">
        <v>86</v>
      </c>
      <c r="E1115" s="21" t="s">
        <v>40</v>
      </c>
      <c r="F1115" s="21" t="s">
        <v>7019</v>
      </c>
      <c r="G1115" s="21" t="s">
        <v>7020</v>
      </c>
      <c r="H1115" s="21" t="s">
        <v>40</v>
      </c>
      <c r="I1115" s="21" t="s">
        <v>7021</v>
      </c>
      <c r="J1115" s="21" t="s">
        <v>40</v>
      </c>
      <c r="K1115" s="22">
        <v>0.64600000000000002</v>
      </c>
      <c r="L1115" s="22">
        <f t="shared" si="51"/>
        <v>0.36912641540859731</v>
      </c>
      <c r="M1115" s="22">
        <f t="shared" si="52"/>
        <v>-1.4378131115293542</v>
      </c>
      <c r="N1115" s="23">
        <v>0.45307400920241903</v>
      </c>
      <c r="O1115" s="24">
        <f t="shared" si="53"/>
        <v>0.34383085060767005</v>
      </c>
    </row>
    <row r="1116" spans="1:15">
      <c r="A1116" s="21" t="s">
        <v>7022</v>
      </c>
      <c r="B1116" s="21" t="s">
        <v>7023</v>
      </c>
      <c r="C1116" s="21" t="s">
        <v>33</v>
      </c>
      <c r="D1116" s="21" t="s">
        <v>40</v>
      </c>
      <c r="E1116" s="21" t="s">
        <v>45</v>
      </c>
      <c r="F1116" s="21" t="s">
        <v>7024</v>
      </c>
      <c r="G1116" s="21" t="s">
        <v>7025</v>
      </c>
      <c r="H1116" s="21" t="s">
        <v>7026</v>
      </c>
      <c r="I1116" s="21" t="s">
        <v>7027</v>
      </c>
      <c r="J1116" s="21" t="s">
        <v>1708</v>
      </c>
      <c r="K1116" s="22">
        <v>0.71499999999999997</v>
      </c>
      <c r="L1116" s="22">
        <f t="shared" si="51"/>
        <v>0.40855323067669824</v>
      </c>
      <c r="M1116" s="22">
        <f t="shared" si="52"/>
        <v>-1.2914040345575275</v>
      </c>
      <c r="N1116" s="23">
        <v>1</v>
      </c>
      <c r="O1116" s="24">
        <f t="shared" si="53"/>
        <v>0</v>
      </c>
    </row>
    <row r="1117" spans="1:15">
      <c r="A1117" s="21" t="s">
        <v>7028</v>
      </c>
      <c r="B1117" s="21" t="s">
        <v>7029</v>
      </c>
      <c r="C1117" s="21" t="s">
        <v>53</v>
      </c>
      <c r="D1117" s="21" t="s">
        <v>86</v>
      </c>
      <c r="E1117" s="21" t="s">
        <v>158</v>
      </c>
      <c r="F1117" s="21" t="s">
        <v>7030</v>
      </c>
      <c r="G1117" s="21" t="s">
        <v>7031</v>
      </c>
      <c r="H1117" s="21" t="s">
        <v>7032</v>
      </c>
      <c r="I1117" s="21" t="s">
        <v>7033</v>
      </c>
      <c r="J1117" s="21" t="s">
        <v>40</v>
      </c>
      <c r="K1117" s="22">
        <v>1.006</v>
      </c>
      <c r="L1117" s="22">
        <f t="shared" si="51"/>
        <v>0.57483153854651536</v>
      </c>
      <c r="M1117" s="22">
        <f t="shared" si="52"/>
        <v>-0.79878887641775187</v>
      </c>
      <c r="N1117" s="23">
        <v>1</v>
      </c>
      <c r="O1117" s="24">
        <f t="shared" si="53"/>
        <v>0</v>
      </c>
    </row>
    <row r="1118" spans="1:15">
      <c r="A1118" s="21" t="s">
        <v>7034</v>
      </c>
      <c r="B1118" s="21" t="s">
        <v>7035</v>
      </c>
      <c r="C1118" s="21" t="s">
        <v>33</v>
      </c>
      <c r="D1118" s="21" t="s">
        <v>40</v>
      </c>
      <c r="E1118" s="21" t="s">
        <v>214</v>
      </c>
      <c r="F1118" s="21" t="s">
        <v>7036</v>
      </c>
      <c r="G1118" s="21" t="s">
        <v>7037</v>
      </c>
      <c r="H1118" s="21" t="s">
        <v>7038</v>
      </c>
      <c r="I1118" s="21" t="s">
        <v>7039</v>
      </c>
      <c r="J1118" s="21" t="s">
        <v>3569</v>
      </c>
      <c r="K1118" s="22">
        <v>1.218</v>
      </c>
      <c r="L1118" s="22">
        <f t="shared" si="51"/>
        <v>0.69596899994995587</v>
      </c>
      <c r="M1118" s="22">
        <f t="shared" si="52"/>
        <v>-0.52290504831694684</v>
      </c>
      <c r="N1118" s="23">
        <v>1</v>
      </c>
      <c r="O1118" s="24">
        <f t="shared" si="53"/>
        <v>0</v>
      </c>
    </row>
    <row r="1119" spans="1:15">
      <c r="A1119" s="21" t="s">
        <v>7040</v>
      </c>
      <c r="B1119" s="21" t="s">
        <v>7041</v>
      </c>
      <c r="C1119" s="21" t="s">
        <v>328</v>
      </c>
      <c r="D1119" s="21" t="s">
        <v>34</v>
      </c>
      <c r="E1119" s="21" t="s">
        <v>2756</v>
      </c>
      <c r="F1119" s="21" t="s">
        <v>7042</v>
      </c>
      <c r="G1119" s="21" t="s">
        <v>7043</v>
      </c>
      <c r="H1119" s="21" t="s">
        <v>7044</v>
      </c>
      <c r="I1119" s="21" t="s">
        <v>7045</v>
      </c>
      <c r="J1119" s="21" t="s">
        <v>40</v>
      </c>
      <c r="K1119" s="22">
        <v>1.05</v>
      </c>
      <c r="L1119" s="22">
        <f t="shared" si="51"/>
        <v>0.59997327581892756</v>
      </c>
      <c r="M1119" s="22">
        <f t="shared" si="52"/>
        <v>-0.73702985366979412</v>
      </c>
      <c r="N1119" s="23">
        <v>1</v>
      </c>
      <c r="O1119" s="24">
        <f t="shared" si="53"/>
        <v>0</v>
      </c>
    </row>
    <row r="1120" spans="1:15">
      <c r="A1120" s="21" t="s">
        <v>7046</v>
      </c>
      <c r="B1120" s="21" t="s">
        <v>7047</v>
      </c>
      <c r="C1120" s="21" t="s">
        <v>235</v>
      </c>
      <c r="D1120" s="21" t="s">
        <v>34</v>
      </c>
      <c r="E1120" s="21" t="s">
        <v>1468</v>
      </c>
      <c r="F1120" s="21" t="s">
        <v>7048</v>
      </c>
      <c r="G1120" s="21" t="s">
        <v>7049</v>
      </c>
      <c r="H1120" s="21" t="s">
        <v>7050</v>
      </c>
      <c r="I1120" s="21" t="s">
        <v>7051</v>
      </c>
      <c r="J1120" s="21" t="s">
        <v>2385</v>
      </c>
      <c r="K1120" s="22">
        <v>1.4750000000000001</v>
      </c>
      <c r="L1120" s="22">
        <f t="shared" si="51"/>
        <v>0.8428196017456363</v>
      </c>
      <c r="M1120" s="22">
        <f t="shared" si="52"/>
        <v>-0.24670422708671311</v>
      </c>
      <c r="N1120" s="23">
        <v>1</v>
      </c>
      <c r="O1120" s="24">
        <f t="shared" si="53"/>
        <v>0</v>
      </c>
    </row>
    <row r="1121" spans="1:15">
      <c r="A1121" s="21" t="s">
        <v>7052</v>
      </c>
      <c r="B1121" s="21" t="s">
        <v>7053</v>
      </c>
      <c r="C1121" s="21" t="s">
        <v>921</v>
      </c>
      <c r="D1121" s="21" t="s">
        <v>141</v>
      </c>
      <c r="E1121" s="21" t="s">
        <v>519</v>
      </c>
      <c r="F1121" s="21" t="s">
        <v>7054</v>
      </c>
      <c r="G1121" s="21" t="s">
        <v>7055</v>
      </c>
      <c r="H1121" s="21" t="s">
        <v>7056</v>
      </c>
      <c r="I1121" s="21" t="s">
        <v>7057</v>
      </c>
      <c r="J1121" s="21" t="s">
        <v>40</v>
      </c>
      <c r="K1121" s="22">
        <v>0.69499999999999995</v>
      </c>
      <c r="L1121" s="22">
        <f t="shared" si="51"/>
        <v>0.39712516828014727</v>
      </c>
      <c r="M1121" s="22">
        <f t="shared" si="52"/>
        <v>-1.3323342986124094</v>
      </c>
      <c r="N1121" s="23">
        <v>6.8440712710768403E-2</v>
      </c>
      <c r="O1121" s="24">
        <f t="shared" si="53"/>
        <v>1.1646854765601853</v>
      </c>
    </row>
    <row r="1122" spans="1:15">
      <c r="A1122" s="21" t="s">
        <v>7058</v>
      </c>
      <c r="B1122" s="21" t="s">
        <v>7059</v>
      </c>
      <c r="C1122" s="21" t="s">
        <v>33</v>
      </c>
      <c r="D1122" s="21" t="s">
        <v>40</v>
      </c>
      <c r="E1122" s="21" t="s">
        <v>111</v>
      </c>
      <c r="F1122" s="21" t="s">
        <v>7060</v>
      </c>
      <c r="G1122" s="21" t="s">
        <v>7061</v>
      </c>
      <c r="H1122" s="21" t="s">
        <v>7062</v>
      </c>
      <c r="I1122" s="21" t="s">
        <v>7063</v>
      </c>
      <c r="J1122" s="21" t="s">
        <v>1708</v>
      </c>
      <c r="K1122" s="22">
        <v>1.2909999999999999</v>
      </c>
      <c r="L1122" s="22">
        <f t="shared" si="51"/>
        <v>0.737681427697367</v>
      </c>
      <c r="M1122" s="22">
        <f t="shared" si="52"/>
        <v>-0.43893018091608854</v>
      </c>
      <c r="N1122" s="23">
        <v>1</v>
      </c>
      <c r="O1122" s="24">
        <f t="shared" si="53"/>
        <v>0</v>
      </c>
    </row>
    <row r="1123" spans="1:15">
      <c r="A1123" s="21" t="s">
        <v>7064</v>
      </c>
      <c r="B1123" s="21" t="s">
        <v>7065</v>
      </c>
      <c r="C1123" s="21" t="s">
        <v>1902</v>
      </c>
      <c r="D1123" s="21" t="s">
        <v>314</v>
      </c>
      <c r="E1123" s="21" t="s">
        <v>151</v>
      </c>
      <c r="F1123" s="21" t="s">
        <v>40</v>
      </c>
      <c r="G1123" s="21" t="s">
        <v>7066</v>
      </c>
      <c r="H1123" s="21" t="s">
        <v>7067</v>
      </c>
      <c r="I1123" s="21" t="s">
        <v>7068</v>
      </c>
      <c r="J1123" s="21" t="s">
        <v>40</v>
      </c>
      <c r="K1123" s="22">
        <v>1.018</v>
      </c>
      <c r="L1123" s="22">
        <f t="shared" si="51"/>
        <v>0.58168837598444589</v>
      </c>
      <c r="M1123" s="22">
        <f t="shared" si="52"/>
        <v>-0.78168162014758391</v>
      </c>
      <c r="N1123" s="23">
        <v>1</v>
      </c>
      <c r="O1123" s="24">
        <f t="shared" si="53"/>
        <v>0</v>
      </c>
    </row>
    <row r="1124" spans="1:15">
      <c r="A1124" s="21" t="s">
        <v>7069</v>
      </c>
      <c r="B1124" s="21" t="s">
        <v>7070</v>
      </c>
      <c r="C1124" s="21" t="s">
        <v>3225</v>
      </c>
      <c r="D1124" s="21" t="s">
        <v>40</v>
      </c>
      <c r="E1124" s="21" t="s">
        <v>7071</v>
      </c>
      <c r="F1124" s="21" t="s">
        <v>7072</v>
      </c>
      <c r="G1124" s="21" t="s">
        <v>7073</v>
      </c>
      <c r="H1124" s="21" t="s">
        <v>7074</v>
      </c>
      <c r="I1124" s="21" t="s">
        <v>7075</v>
      </c>
      <c r="J1124" s="21" t="s">
        <v>40</v>
      </c>
      <c r="K1124" s="22">
        <v>1.3440000000000001</v>
      </c>
      <c r="L1124" s="22">
        <f t="shared" si="51"/>
        <v>0.76796579304822732</v>
      </c>
      <c r="M1124" s="22">
        <f t="shared" si="52"/>
        <v>-0.38088604344451871</v>
      </c>
      <c r="N1124" s="23">
        <v>0.83359269036634298</v>
      </c>
      <c r="O1124" s="24">
        <f t="shared" si="53"/>
        <v>7.9046102282890968E-2</v>
      </c>
    </row>
    <row r="1125" spans="1:15">
      <c r="A1125" s="21" t="s">
        <v>7076</v>
      </c>
      <c r="B1125" s="21" t="s">
        <v>7077</v>
      </c>
      <c r="C1125" s="21" t="s">
        <v>4197</v>
      </c>
      <c r="D1125" s="21" t="s">
        <v>44</v>
      </c>
      <c r="E1125" s="21" t="s">
        <v>7078</v>
      </c>
      <c r="F1125" s="21" t="s">
        <v>3010</v>
      </c>
      <c r="G1125" s="21" t="s">
        <v>7079</v>
      </c>
      <c r="H1125" s="21" t="s">
        <v>7080</v>
      </c>
      <c r="I1125" s="21" t="s">
        <v>7081</v>
      </c>
      <c r="J1125" s="21" t="s">
        <v>191</v>
      </c>
      <c r="K1125" s="22">
        <v>1.3169999999999999</v>
      </c>
      <c r="L1125" s="22">
        <f t="shared" si="51"/>
        <v>0.7525379088128834</v>
      </c>
      <c r="M1125" s="22">
        <f t="shared" si="52"/>
        <v>-0.4101638359667647</v>
      </c>
      <c r="N1125" s="23">
        <v>1</v>
      </c>
      <c r="O1125" s="24">
        <f t="shared" si="53"/>
        <v>0</v>
      </c>
    </row>
    <row r="1126" spans="1:15">
      <c r="A1126" s="21" t="s">
        <v>7082</v>
      </c>
      <c r="B1126" s="21" t="s">
        <v>7083</v>
      </c>
      <c r="C1126" s="21" t="s">
        <v>33</v>
      </c>
      <c r="D1126" s="21" t="s">
        <v>314</v>
      </c>
      <c r="E1126" s="21" t="s">
        <v>511</v>
      </c>
      <c r="F1126" s="21" t="s">
        <v>1079</v>
      </c>
      <c r="G1126" s="21" t="s">
        <v>7084</v>
      </c>
      <c r="H1126" s="21" t="s">
        <v>7085</v>
      </c>
      <c r="I1126" s="21" t="s">
        <v>7086</v>
      </c>
      <c r="J1126" s="21" t="s">
        <v>7087</v>
      </c>
      <c r="K1126" s="22">
        <v>1.151</v>
      </c>
      <c r="L1126" s="22">
        <f t="shared" si="51"/>
        <v>0.65768499092151012</v>
      </c>
      <c r="M1126" s="22">
        <f t="shared" si="52"/>
        <v>-0.60453134809104858</v>
      </c>
      <c r="N1126" s="23">
        <v>1</v>
      </c>
      <c r="O1126" s="24">
        <f t="shared" si="53"/>
        <v>0</v>
      </c>
    </row>
    <row r="1127" spans="1:15">
      <c r="A1127" s="21" t="s">
        <v>7088</v>
      </c>
      <c r="B1127" s="21" t="s">
        <v>7089</v>
      </c>
      <c r="C1127" s="21" t="s">
        <v>33</v>
      </c>
      <c r="D1127" s="21" t="s">
        <v>141</v>
      </c>
      <c r="E1127" s="21" t="s">
        <v>158</v>
      </c>
      <c r="F1127" s="21" t="s">
        <v>7090</v>
      </c>
      <c r="G1127" s="21" t="s">
        <v>7091</v>
      </c>
      <c r="H1127" s="21" t="s">
        <v>7092</v>
      </c>
      <c r="I1127" s="21" t="s">
        <v>7093</v>
      </c>
      <c r="J1127" s="21" t="s">
        <v>40</v>
      </c>
      <c r="K1127" s="22">
        <v>1.2969999999999999</v>
      </c>
      <c r="L1127" s="22">
        <f t="shared" si="51"/>
        <v>0.74110984641633237</v>
      </c>
      <c r="M1127" s="22">
        <f t="shared" si="52"/>
        <v>-0.43224070197157966</v>
      </c>
      <c r="N1127" s="23">
        <v>1</v>
      </c>
      <c r="O1127" s="24">
        <f t="shared" si="53"/>
        <v>0</v>
      </c>
    </row>
    <row r="1128" spans="1:15">
      <c r="A1128" s="21" t="s">
        <v>7094</v>
      </c>
      <c r="B1128" s="21" t="s">
        <v>7095</v>
      </c>
      <c r="C1128" s="21" t="s">
        <v>53</v>
      </c>
      <c r="D1128" s="21" t="s">
        <v>86</v>
      </c>
      <c r="E1128" s="21" t="s">
        <v>511</v>
      </c>
      <c r="F1128" s="21" t="s">
        <v>7096</v>
      </c>
      <c r="G1128" s="21" t="s">
        <v>7097</v>
      </c>
      <c r="H1128" s="21" t="s">
        <v>7098</v>
      </c>
      <c r="I1128" s="21" t="s">
        <v>7099</v>
      </c>
      <c r="J1128" s="21" t="s">
        <v>40</v>
      </c>
      <c r="K1128" s="22">
        <v>1.2889999999999999</v>
      </c>
      <c r="L1128" s="22">
        <f t="shared" si="51"/>
        <v>0.73653862145771198</v>
      </c>
      <c r="M1128" s="22">
        <f t="shared" si="52"/>
        <v>-0.44116691786162815</v>
      </c>
      <c r="N1128" s="23">
        <v>1</v>
      </c>
      <c r="O1128" s="24">
        <f t="shared" si="53"/>
        <v>0</v>
      </c>
    </row>
    <row r="1129" spans="1:15">
      <c r="A1129" s="21" t="s">
        <v>7100</v>
      </c>
      <c r="B1129" s="21" t="s">
        <v>7101</v>
      </c>
      <c r="C1129" s="21" t="s">
        <v>235</v>
      </c>
      <c r="D1129" s="21" t="s">
        <v>34</v>
      </c>
      <c r="E1129" s="21" t="s">
        <v>1468</v>
      </c>
      <c r="F1129" s="21" t="s">
        <v>3740</v>
      </c>
      <c r="G1129" s="21" t="s">
        <v>7102</v>
      </c>
      <c r="H1129" s="21" t="s">
        <v>7103</v>
      </c>
      <c r="I1129" s="21" t="s">
        <v>7104</v>
      </c>
      <c r="J1129" s="21" t="s">
        <v>40</v>
      </c>
      <c r="K1129" s="22">
        <v>1.1279999999999999</v>
      </c>
      <c r="L1129" s="22">
        <f t="shared" si="51"/>
        <v>0.64454271916547634</v>
      </c>
      <c r="M1129" s="22">
        <f t="shared" si="52"/>
        <v>-0.63365211382448572</v>
      </c>
      <c r="N1129" s="23">
        <v>1</v>
      </c>
      <c r="O1129" s="24">
        <f t="shared" si="53"/>
        <v>0</v>
      </c>
    </row>
    <row r="1130" spans="1:15">
      <c r="A1130" s="21" t="s">
        <v>7105</v>
      </c>
      <c r="B1130" s="21" t="s">
        <v>7106</v>
      </c>
      <c r="C1130" s="21" t="s">
        <v>33</v>
      </c>
      <c r="D1130" s="21" t="s">
        <v>76</v>
      </c>
      <c r="E1130" s="21" t="s">
        <v>158</v>
      </c>
      <c r="F1130" s="21" t="s">
        <v>7107</v>
      </c>
      <c r="G1130" s="21" t="s">
        <v>7108</v>
      </c>
      <c r="H1130" s="21" t="s">
        <v>7109</v>
      </c>
      <c r="I1130" s="21" t="s">
        <v>7110</v>
      </c>
      <c r="J1130" s="21" t="s">
        <v>1251</v>
      </c>
      <c r="K1130" s="22">
        <v>1.01</v>
      </c>
      <c r="L1130" s="22">
        <f t="shared" si="51"/>
        <v>0.5771171510258255</v>
      </c>
      <c r="M1130" s="22">
        <f t="shared" si="52"/>
        <v>-0.79306388858412202</v>
      </c>
      <c r="N1130" s="23">
        <v>1</v>
      </c>
      <c r="O1130" s="24">
        <f t="shared" si="53"/>
        <v>0</v>
      </c>
    </row>
    <row r="1131" spans="1:15">
      <c r="A1131" s="21" t="s">
        <v>7111</v>
      </c>
      <c r="B1131" s="21" t="s">
        <v>7112</v>
      </c>
      <c r="C1131" s="21" t="s">
        <v>95</v>
      </c>
      <c r="D1131" s="21" t="s">
        <v>40</v>
      </c>
      <c r="E1131" s="21" t="s">
        <v>937</v>
      </c>
      <c r="F1131" s="21" t="s">
        <v>7113</v>
      </c>
      <c r="G1131" s="21" t="s">
        <v>7114</v>
      </c>
      <c r="H1131" s="21" t="s">
        <v>7115</v>
      </c>
      <c r="I1131" s="21" t="s">
        <v>7116</v>
      </c>
      <c r="J1131" s="21" t="s">
        <v>249</v>
      </c>
      <c r="K1131" s="22">
        <v>0.57499999999999996</v>
      </c>
      <c r="L1131" s="22">
        <f t="shared" si="51"/>
        <v>0.32855679390084125</v>
      </c>
      <c r="M1131" s="22">
        <f t="shared" si="52"/>
        <v>-1.6057853203915415</v>
      </c>
      <c r="N1131" s="23">
        <v>0.71470670668940794</v>
      </c>
      <c r="O1131" s="24">
        <f t="shared" si="53"/>
        <v>0.14587214253219571</v>
      </c>
    </row>
    <row r="1132" spans="1:15">
      <c r="A1132" s="21" t="s">
        <v>7117</v>
      </c>
      <c r="B1132" s="21" t="s">
        <v>7118</v>
      </c>
      <c r="C1132" s="21" t="s">
        <v>33</v>
      </c>
      <c r="D1132" s="21" t="s">
        <v>86</v>
      </c>
      <c r="E1132" s="21" t="s">
        <v>3304</v>
      </c>
      <c r="F1132" s="21" t="s">
        <v>7119</v>
      </c>
      <c r="G1132" s="21" t="s">
        <v>7120</v>
      </c>
      <c r="H1132" s="21" t="s">
        <v>7121</v>
      </c>
      <c r="I1132" s="21" t="s">
        <v>7122</v>
      </c>
      <c r="J1132" s="21" t="s">
        <v>40</v>
      </c>
      <c r="K1132" s="22">
        <v>1.2749999999999999</v>
      </c>
      <c r="L1132" s="22">
        <f t="shared" si="51"/>
        <v>0.72853897778012622</v>
      </c>
      <c r="M1132" s="22">
        <f t="shared" si="52"/>
        <v>-0.45692193447705892</v>
      </c>
      <c r="N1132" s="23">
        <v>1</v>
      </c>
      <c r="O1132" s="24">
        <f t="shared" si="53"/>
        <v>0</v>
      </c>
    </row>
    <row r="1133" spans="1:15">
      <c r="A1133" s="21" t="s">
        <v>7123</v>
      </c>
      <c r="B1133" s="21" t="s">
        <v>7124</v>
      </c>
      <c r="C1133" s="21" t="s">
        <v>33</v>
      </c>
      <c r="D1133" s="21" t="s">
        <v>314</v>
      </c>
      <c r="E1133" s="21" t="s">
        <v>158</v>
      </c>
      <c r="F1133" s="21" t="s">
        <v>7125</v>
      </c>
      <c r="G1133" s="21" t="s">
        <v>7126</v>
      </c>
      <c r="H1133" s="21" t="s">
        <v>7127</v>
      </c>
      <c r="I1133" s="21" t="s">
        <v>7128</v>
      </c>
      <c r="J1133" s="21" t="s">
        <v>7129</v>
      </c>
      <c r="K1133" s="22">
        <v>0.86399999999999999</v>
      </c>
      <c r="L1133" s="22">
        <f t="shared" si="51"/>
        <v>0.49369229553100324</v>
      </c>
      <c r="M1133" s="22">
        <f t="shared" si="52"/>
        <v>-1.0183159640598105</v>
      </c>
      <c r="N1133" s="23">
        <v>1</v>
      </c>
      <c r="O1133" s="24">
        <f t="shared" si="53"/>
        <v>0</v>
      </c>
    </row>
    <row r="1134" spans="1:15">
      <c r="A1134" s="21" t="s">
        <v>7130</v>
      </c>
      <c r="B1134" s="21" t="s">
        <v>7131</v>
      </c>
      <c r="C1134" s="21" t="s">
        <v>2155</v>
      </c>
      <c r="D1134" s="21" t="s">
        <v>54</v>
      </c>
      <c r="E1134" s="21" t="s">
        <v>937</v>
      </c>
      <c r="F1134" s="21" t="s">
        <v>7132</v>
      </c>
      <c r="G1134" s="21" t="s">
        <v>7133</v>
      </c>
      <c r="H1134" s="21" t="s">
        <v>7134</v>
      </c>
      <c r="I1134" s="21" t="s">
        <v>7135</v>
      </c>
      <c r="J1134" s="21" t="s">
        <v>40</v>
      </c>
      <c r="K1134" s="22">
        <v>1.2869999999999999</v>
      </c>
      <c r="L1134" s="22">
        <f t="shared" si="51"/>
        <v>0.73539581521805686</v>
      </c>
      <c r="M1134" s="22">
        <f t="shared" si="52"/>
        <v>-0.44340712800257737</v>
      </c>
      <c r="N1134" s="23">
        <v>1</v>
      </c>
      <c r="O1134" s="24">
        <f t="shared" si="53"/>
        <v>0</v>
      </c>
    </row>
    <row r="1135" spans="1:15">
      <c r="A1135" s="21" t="s">
        <v>7136</v>
      </c>
      <c r="B1135" s="21" t="s">
        <v>7137</v>
      </c>
      <c r="C1135" s="21" t="s">
        <v>33</v>
      </c>
      <c r="D1135" s="21" t="s">
        <v>40</v>
      </c>
      <c r="E1135" s="21" t="s">
        <v>158</v>
      </c>
      <c r="F1135" s="21" t="s">
        <v>6941</v>
      </c>
      <c r="G1135" s="21" t="s">
        <v>7138</v>
      </c>
      <c r="H1135" s="21" t="s">
        <v>7139</v>
      </c>
      <c r="I1135" s="21" t="s">
        <v>7140</v>
      </c>
      <c r="J1135" s="21" t="s">
        <v>40</v>
      </c>
      <c r="K1135" s="22">
        <v>0.80500000000000005</v>
      </c>
      <c r="L1135" s="22">
        <f t="shared" si="51"/>
        <v>0.45997951146117783</v>
      </c>
      <c r="M1135" s="22">
        <f t="shared" si="52"/>
        <v>-1.1203584932212995</v>
      </c>
      <c r="N1135" s="23">
        <v>1</v>
      </c>
      <c r="O1135" s="24">
        <f t="shared" si="53"/>
        <v>0</v>
      </c>
    </row>
    <row r="1136" spans="1:15">
      <c r="A1136" s="21" t="s">
        <v>7141</v>
      </c>
      <c r="B1136" s="21" t="s">
        <v>7142</v>
      </c>
      <c r="C1136" s="21" t="s">
        <v>186</v>
      </c>
      <c r="D1136" s="21" t="s">
        <v>314</v>
      </c>
      <c r="E1136" s="21" t="s">
        <v>714</v>
      </c>
      <c r="F1136" s="21" t="s">
        <v>7143</v>
      </c>
      <c r="G1136" s="21" t="s">
        <v>7144</v>
      </c>
      <c r="H1136" s="21" t="s">
        <v>7145</v>
      </c>
      <c r="I1136" s="21" t="s">
        <v>7146</v>
      </c>
      <c r="J1136" s="21" t="s">
        <v>2673</v>
      </c>
      <c r="K1136" s="22">
        <v>1.323</v>
      </c>
      <c r="L1136" s="22">
        <f t="shared" si="51"/>
        <v>0.75596632753184867</v>
      </c>
      <c r="M1136" s="22">
        <f t="shared" si="52"/>
        <v>-0.40360611994460233</v>
      </c>
      <c r="N1136" s="23">
        <v>0.88986065577248297</v>
      </c>
      <c r="O1136" s="24">
        <f t="shared" si="53"/>
        <v>5.0677994666339411E-2</v>
      </c>
    </row>
    <row r="1137" spans="1:15">
      <c r="A1137" s="21" t="s">
        <v>7147</v>
      </c>
      <c r="B1137" s="21" t="s">
        <v>7148</v>
      </c>
      <c r="C1137" s="21" t="s">
        <v>921</v>
      </c>
      <c r="D1137" s="21" t="s">
        <v>141</v>
      </c>
      <c r="E1137" s="21" t="s">
        <v>519</v>
      </c>
      <c r="F1137" s="21" t="s">
        <v>7149</v>
      </c>
      <c r="G1137" s="21" t="s">
        <v>7150</v>
      </c>
      <c r="H1137" s="21" t="s">
        <v>7151</v>
      </c>
      <c r="I1137" s="21" t="s">
        <v>7152</v>
      </c>
      <c r="J1137" s="21" t="s">
        <v>1728</v>
      </c>
      <c r="K1137" s="22">
        <v>1.2809999999999999</v>
      </c>
      <c r="L1137" s="22">
        <f t="shared" si="51"/>
        <v>0.73196739649909159</v>
      </c>
      <c r="M1137" s="22">
        <f t="shared" si="52"/>
        <v>-0.45014870588163253</v>
      </c>
      <c r="N1137" s="23">
        <v>1</v>
      </c>
      <c r="O1137" s="24">
        <f t="shared" si="53"/>
        <v>0</v>
      </c>
    </row>
    <row r="1138" spans="1:15">
      <c r="A1138" s="21" t="s">
        <v>7153</v>
      </c>
      <c r="B1138" s="21" t="s">
        <v>7154</v>
      </c>
      <c r="C1138" s="21" t="s">
        <v>33</v>
      </c>
      <c r="D1138" s="21" t="s">
        <v>40</v>
      </c>
      <c r="E1138" s="21" t="s">
        <v>511</v>
      </c>
      <c r="F1138" s="21" t="s">
        <v>3938</v>
      </c>
      <c r="G1138" s="21" t="s">
        <v>7155</v>
      </c>
      <c r="H1138" s="21" t="s">
        <v>7156</v>
      </c>
      <c r="I1138" s="21" t="s">
        <v>7157</v>
      </c>
      <c r="J1138" s="21" t="s">
        <v>40</v>
      </c>
      <c r="K1138" s="22">
        <v>1.2150000000000001</v>
      </c>
      <c r="L1138" s="22">
        <f t="shared" si="51"/>
        <v>0.69425479059047335</v>
      </c>
      <c r="M1138" s="22">
        <f t="shared" si="52"/>
        <v>-0.52646286773013562</v>
      </c>
      <c r="N1138" s="23">
        <v>1</v>
      </c>
      <c r="O1138" s="24">
        <f t="shared" si="53"/>
        <v>0</v>
      </c>
    </row>
    <row r="1139" spans="1:15">
      <c r="A1139" s="21" t="s">
        <v>7158</v>
      </c>
      <c r="B1139" s="21" t="s">
        <v>7159</v>
      </c>
      <c r="C1139" s="21" t="s">
        <v>7160</v>
      </c>
      <c r="D1139" s="21" t="s">
        <v>314</v>
      </c>
      <c r="E1139" s="21" t="s">
        <v>2756</v>
      </c>
      <c r="F1139" s="21" t="s">
        <v>7161</v>
      </c>
      <c r="G1139" s="21" t="s">
        <v>7162</v>
      </c>
      <c r="H1139" s="21" t="s">
        <v>7163</v>
      </c>
      <c r="I1139" s="21" t="s">
        <v>7164</v>
      </c>
      <c r="J1139" s="21" t="s">
        <v>40</v>
      </c>
      <c r="K1139" s="22">
        <v>1.323</v>
      </c>
      <c r="L1139" s="22">
        <f t="shared" si="51"/>
        <v>0.75596632753184867</v>
      </c>
      <c r="M1139" s="22">
        <f t="shared" si="52"/>
        <v>-0.40360611994460233</v>
      </c>
      <c r="N1139" s="23">
        <v>1</v>
      </c>
      <c r="O1139" s="24">
        <f t="shared" si="53"/>
        <v>0</v>
      </c>
    </row>
    <row r="1140" spans="1:15">
      <c r="A1140" s="21" t="s">
        <v>7165</v>
      </c>
      <c r="B1140" s="21" t="s">
        <v>7166</v>
      </c>
      <c r="C1140" s="21" t="s">
        <v>688</v>
      </c>
      <c r="D1140" s="21" t="s">
        <v>141</v>
      </c>
      <c r="E1140" s="21" t="s">
        <v>937</v>
      </c>
      <c r="F1140" s="21" t="s">
        <v>2931</v>
      </c>
      <c r="G1140" s="21" t="s">
        <v>7167</v>
      </c>
      <c r="H1140" s="21" t="s">
        <v>40</v>
      </c>
      <c r="I1140" s="21" t="s">
        <v>7168</v>
      </c>
      <c r="J1140" s="21" t="s">
        <v>40</v>
      </c>
      <c r="K1140" s="22">
        <v>0.61099999999999999</v>
      </c>
      <c r="L1140" s="22">
        <f t="shared" si="51"/>
        <v>0.34912730621463306</v>
      </c>
      <c r="M1140" s="22">
        <f t="shared" si="52"/>
        <v>-1.5181748964045496</v>
      </c>
      <c r="N1140" s="23">
        <v>1</v>
      </c>
      <c r="O1140" s="24">
        <f t="shared" si="53"/>
        <v>0</v>
      </c>
    </row>
    <row r="1141" spans="1:15">
      <c r="A1141" s="21" t="s">
        <v>294</v>
      </c>
      <c r="B1141" s="21" t="s">
        <v>295</v>
      </c>
      <c r="C1141" s="21" t="s">
        <v>186</v>
      </c>
      <c r="D1141" s="21" t="s">
        <v>141</v>
      </c>
      <c r="E1141" s="21" t="s">
        <v>151</v>
      </c>
      <c r="F1141" s="21" t="s">
        <v>296</v>
      </c>
      <c r="G1141" s="21" t="s">
        <v>297</v>
      </c>
      <c r="H1141" s="21" t="s">
        <v>298</v>
      </c>
      <c r="I1141" s="21" t="s">
        <v>299</v>
      </c>
      <c r="J1141" s="21" t="s">
        <v>40</v>
      </c>
      <c r="K1141" s="22">
        <v>1.395</v>
      </c>
      <c r="L1141" s="22">
        <f t="shared" si="51"/>
        <v>0.79710735215943229</v>
      </c>
      <c r="M1141" s="22">
        <f t="shared" si="52"/>
        <v>-0.32715405950672916</v>
      </c>
      <c r="N1141" s="23">
        <v>7.8787988992539098E-4</v>
      </c>
      <c r="O1141" s="24">
        <f t="shared" si="53"/>
        <v>3.1035399844374547</v>
      </c>
    </row>
    <row r="1142" spans="1:15">
      <c r="A1142" s="21" t="s">
        <v>5235</v>
      </c>
      <c r="B1142" s="21" t="s">
        <v>5236</v>
      </c>
      <c r="C1142" s="21" t="s">
        <v>33</v>
      </c>
      <c r="D1142" s="21" t="s">
        <v>314</v>
      </c>
      <c r="E1142" s="21" t="s">
        <v>214</v>
      </c>
      <c r="F1142" s="21" t="s">
        <v>5237</v>
      </c>
      <c r="G1142" s="21" t="s">
        <v>5238</v>
      </c>
      <c r="H1142" s="21" t="s">
        <v>5239</v>
      </c>
      <c r="I1142" s="21" t="s">
        <v>5240</v>
      </c>
      <c r="J1142" s="21" t="s">
        <v>5241</v>
      </c>
      <c r="K1142" s="22">
        <v>1.3959999999999999</v>
      </c>
      <c r="L1142" s="22">
        <f t="shared" si="51"/>
        <v>0.7976787552792598</v>
      </c>
      <c r="M1142" s="22">
        <f t="shared" si="52"/>
        <v>-0.32612024001362694</v>
      </c>
      <c r="N1142" s="23">
        <v>1.57874638213562E-5</v>
      </c>
      <c r="O1142" s="24">
        <f t="shared" si="53"/>
        <v>4.8016876316672299</v>
      </c>
    </row>
    <row r="1143" spans="1:15">
      <c r="A1143" s="21" t="s">
        <v>7180</v>
      </c>
      <c r="B1143" s="21" t="s">
        <v>7181</v>
      </c>
      <c r="C1143" s="21" t="s">
        <v>6747</v>
      </c>
      <c r="D1143" s="21" t="s">
        <v>243</v>
      </c>
      <c r="E1143" s="21" t="s">
        <v>937</v>
      </c>
      <c r="F1143" s="21" t="s">
        <v>7182</v>
      </c>
      <c r="G1143" s="21" t="s">
        <v>7183</v>
      </c>
      <c r="H1143" s="21" t="s">
        <v>7184</v>
      </c>
      <c r="I1143" s="21" t="s">
        <v>7185</v>
      </c>
      <c r="J1143" s="21" t="s">
        <v>3001</v>
      </c>
      <c r="K1143" s="22">
        <v>0.51700000000000002</v>
      </c>
      <c r="L1143" s="22">
        <f t="shared" si="51"/>
        <v>0.29541541295084339</v>
      </c>
      <c r="M1143" s="22">
        <f t="shared" si="52"/>
        <v>-1.7591829959083443</v>
      </c>
      <c r="N1143" s="23">
        <v>1</v>
      </c>
      <c r="O1143" s="24">
        <f t="shared" si="53"/>
        <v>0</v>
      </c>
    </row>
    <row r="1144" spans="1:15">
      <c r="A1144" s="21" t="s">
        <v>7186</v>
      </c>
      <c r="B1144" s="21" t="s">
        <v>7187</v>
      </c>
      <c r="C1144" s="21" t="s">
        <v>40</v>
      </c>
      <c r="D1144" s="21" t="s">
        <v>141</v>
      </c>
      <c r="E1144" s="21" t="s">
        <v>40</v>
      </c>
      <c r="F1144" s="21" t="s">
        <v>6741</v>
      </c>
      <c r="G1144" s="21" t="s">
        <v>7188</v>
      </c>
      <c r="H1144" s="21" t="s">
        <v>7189</v>
      </c>
      <c r="I1144" s="21" t="s">
        <v>7190</v>
      </c>
      <c r="J1144" s="21" t="s">
        <v>40</v>
      </c>
      <c r="K1144" s="22">
        <v>2.48</v>
      </c>
      <c r="L1144" s="22">
        <f t="shared" si="51"/>
        <v>1.417079737172324</v>
      </c>
      <c r="M1144" s="22">
        <f t="shared" si="52"/>
        <v>0.50292093905095847</v>
      </c>
      <c r="N1144" s="23">
        <v>0.94556696021833198</v>
      </c>
      <c r="O1144" s="24">
        <f t="shared" si="53"/>
        <v>2.4307711214880366E-2</v>
      </c>
    </row>
    <row r="1145" spans="1:15">
      <c r="A1145" s="21" t="s">
        <v>7191</v>
      </c>
      <c r="B1145" s="21" t="s">
        <v>7192</v>
      </c>
      <c r="C1145" s="21" t="s">
        <v>53</v>
      </c>
      <c r="D1145" s="21" t="s">
        <v>34</v>
      </c>
      <c r="E1145" s="21" t="s">
        <v>937</v>
      </c>
      <c r="F1145" s="21" t="s">
        <v>7193</v>
      </c>
      <c r="G1145" s="21" t="s">
        <v>7194</v>
      </c>
      <c r="H1145" s="21" t="s">
        <v>7195</v>
      </c>
      <c r="I1145" s="21" t="s">
        <v>7196</v>
      </c>
      <c r="J1145" s="21" t="s">
        <v>40</v>
      </c>
      <c r="K1145" s="22">
        <v>1.103</v>
      </c>
      <c r="L1145" s="22">
        <f t="shared" si="51"/>
        <v>0.63025764116978766</v>
      </c>
      <c r="M1145" s="22">
        <f t="shared" si="52"/>
        <v>-0.66598639063189657</v>
      </c>
      <c r="N1145" s="23">
        <v>1</v>
      </c>
      <c r="O1145" s="24">
        <f t="shared" si="53"/>
        <v>0</v>
      </c>
    </row>
    <row r="1146" spans="1:15">
      <c r="A1146" s="21" t="s">
        <v>7197</v>
      </c>
      <c r="B1146" s="21" t="s">
        <v>7198</v>
      </c>
      <c r="C1146" s="21" t="s">
        <v>518</v>
      </c>
      <c r="D1146" s="21" t="s">
        <v>40</v>
      </c>
      <c r="E1146" s="21" t="s">
        <v>111</v>
      </c>
      <c r="F1146" s="21" t="s">
        <v>7199</v>
      </c>
      <c r="G1146" s="21" t="s">
        <v>7200</v>
      </c>
      <c r="H1146" s="21" t="s">
        <v>7201</v>
      </c>
      <c r="I1146" s="21" t="s">
        <v>7202</v>
      </c>
      <c r="J1146" s="21" t="s">
        <v>40</v>
      </c>
      <c r="K1146" s="22">
        <v>1.2609999999999999</v>
      </c>
      <c r="L1146" s="22">
        <f t="shared" si="51"/>
        <v>0.72053933410254056</v>
      </c>
      <c r="M1146" s="22">
        <f t="shared" si="52"/>
        <v>-0.47285090589505929</v>
      </c>
      <c r="N1146" s="23">
        <v>1</v>
      </c>
      <c r="O1146" s="24">
        <f t="shared" si="53"/>
        <v>0</v>
      </c>
    </row>
    <row r="1147" spans="1:15">
      <c r="A1147" s="21" t="s">
        <v>7203</v>
      </c>
      <c r="B1147" s="21" t="s">
        <v>7204</v>
      </c>
      <c r="C1147" s="21" t="s">
        <v>33</v>
      </c>
      <c r="D1147" s="21" t="s">
        <v>34</v>
      </c>
      <c r="E1147" s="21" t="s">
        <v>3304</v>
      </c>
      <c r="F1147" s="21" t="s">
        <v>7205</v>
      </c>
      <c r="G1147" s="21" t="s">
        <v>7206</v>
      </c>
      <c r="H1147" s="21" t="s">
        <v>7207</v>
      </c>
      <c r="I1147" s="21" t="s">
        <v>7208</v>
      </c>
      <c r="J1147" s="21" t="s">
        <v>40</v>
      </c>
      <c r="K1147" s="22">
        <v>0.57999999999999996</v>
      </c>
      <c r="L1147" s="22">
        <f t="shared" si="51"/>
        <v>0.33141380949997901</v>
      </c>
      <c r="M1147" s="22">
        <f t="shared" si="52"/>
        <v>-1.5932943762083447</v>
      </c>
      <c r="N1147" s="23">
        <v>5.7071670217866001E-2</v>
      </c>
      <c r="O1147" s="24">
        <f t="shared" si="53"/>
        <v>1.2435794175195778</v>
      </c>
    </row>
    <row r="1148" spans="1:15">
      <c r="A1148" s="21" t="s">
        <v>7209</v>
      </c>
      <c r="B1148" s="21" t="s">
        <v>7210</v>
      </c>
      <c r="C1148" s="21" t="s">
        <v>53</v>
      </c>
      <c r="D1148" s="21" t="s">
        <v>40</v>
      </c>
      <c r="E1148" s="21" t="s">
        <v>111</v>
      </c>
      <c r="F1148" s="21" t="s">
        <v>7211</v>
      </c>
      <c r="G1148" s="21" t="s">
        <v>7212</v>
      </c>
      <c r="H1148" s="21" t="s">
        <v>7213</v>
      </c>
      <c r="I1148" s="21" t="s">
        <v>7214</v>
      </c>
      <c r="J1148" s="21" t="s">
        <v>3569</v>
      </c>
      <c r="K1148" s="22">
        <v>1.1220000000000001</v>
      </c>
      <c r="L1148" s="22">
        <f t="shared" si="51"/>
        <v>0.64111430044651119</v>
      </c>
      <c r="M1148" s="22">
        <f t="shared" si="52"/>
        <v>-0.64134650561448614</v>
      </c>
      <c r="N1148" s="23">
        <v>1</v>
      </c>
      <c r="O1148" s="24">
        <f t="shared" si="53"/>
        <v>0</v>
      </c>
    </row>
    <row r="1149" spans="1:15">
      <c r="A1149" s="21" t="s">
        <v>7215</v>
      </c>
      <c r="B1149" s="21" t="s">
        <v>7216</v>
      </c>
      <c r="C1149" s="21" t="s">
        <v>85</v>
      </c>
      <c r="D1149" s="21" t="s">
        <v>40</v>
      </c>
      <c r="E1149" s="21" t="s">
        <v>1468</v>
      </c>
      <c r="F1149" s="21" t="s">
        <v>7217</v>
      </c>
      <c r="G1149" s="21" t="s">
        <v>7218</v>
      </c>
      <c r="H1149" s="21" t="s">
        <v>7219</v>
      </c>
      <c r="I1149" s="21" t="s">
        <v>7220</v>
      </c>
      <c r="J1149" s="21" t="s">
        <v>40</v>
      </c>
      <c r="K1149" s="22">
        <v>0.33200000000000002</v>
      </c>
      <c r="L1149" s="22">
        <f t="shared" si="51"/>
        <v>0.18970583578274661</v>
      </c>
      <c r="M1149" s="22">
        <f t="shared" si="52"/>
        <v>-2.3981640348763542</v>
      </c>
      <c r="N1149" s="23">
        <v>0.208461870027526</v>
      </c>
      <c r="O1149" s="24">
        <f t="shared" si="53"/>
        <v>0.68097337067112651</v>
      </c>
    </row>
    <row r="1150" spans="1:15">
      <c r="A1150" s="21" t="s">
        <v>7221</v>
      </c>
      <c r="B1150" s="21" t="s">
        <v>7222</v>
      </c>
      <c r="C1150" s="21" t="s">
        <v>40</v>
      </c>
      <c r="D1150" s="21" t="s">
        <v>86</v>
      </c>
      <c r="E1150" s="21" t="s">
        <v>40</v>
      </c>
      <c r="F1150" s="21" t="s">
        <v>7223</v>
      </c>
      <c r="G1150" s="21" t="s">
        <v>7224</v>
      </c>
      <c r="H1150" s="21" t="s">
        <v>7225</v>
      </c>
      <c r="I1150" s="21" t="s">
        <v>7226</v>
      </c>
      <c r="J1150" s="21" t="s">
        <v>40</v>
      </c>
      <c r="K1150" s="22">
        <v>1.722</v>
      </c>
      <c r="L1150" s="22">
        <f t="shared" si="51"/>
        <v>0.98395617234304111</v>
      </c>
      <c r="M1150" s="22">
        <f t="shared" si="52"/>
        <v>-2.3334038826435137E-2</v>
      </c>
      <c r="N1150" s="23">
        <v>1</v>
      </c>
      <c r="O1150" s="24">
        <f t="shared" si="53"/>
        <v>0</v>
      </c>
    </row>
    <row r="1151" spans="1:15">
      <c r="A1151" s="21" t="s">
        <v>7227</v>
      </c>
      <c r="B1151" s="21" t="s">
        <v>7228</v>
      </c>
      <c r="C1151" s="21" t="s">
        <v>33</v>
      </c>
      <c r="D1151" s="21" t="s">
        <v>86</v>
      </c>
      <c r="E1151" s="21" t="s">
        <v>77</v>
      </c>
      <c r="F1151" s="21" t="s">
        <v>7229</v>
      </c>
      <c r="G1151" s="21" t="s">
        <v>7230</v>
      </c>
      <c r="H1151" s="21" t="s">
        <v>7231</v>
      </c>
      <c r="I1151" s="21" t="s">
        <v>7232</v>
      </c>
      <c r="J1151" s="21" t="s">
        <v>7233</v>
      </c>
      <c r="K1151" s="22">
        <v>0.93500000000000005</v>
      </c>
      <c r="L1151" s="22">
        <f t="shared" si="51"/>
        <v>0.53426191703875936</v>
      </c>
      <c r="M1151" s="22">
        <f t="shared" si="52"/>
        <v>-0.90438091144827981</v>
      </c>
      <c r="N1151" s="23">
        <v>1</v>
      </c>
      <c r="O1151" s="24">
        <f t="shared" si="53"/>
        <v>0</v>
      </c>
    </row>
    <row r="1152" spans="1:15">
      <c r="A1152" s="21" t="s">
        <v>7234</v>
      </c>
      <c r="B1152" s="21" t="s">
        <v>7235</v>
      </c>
      <c r="C1152" s="21" t="s">
        <v>132</v>
      </c>
      <c r="D1152" s="21" t="s">
        <v>40</v>
      </c>
      <c r="E1152" s="21" t="s">
        <v>937</v>
      </c>
      <c r="F1152" s="21" t="s">
        <v>7236</v>
      </c>
      <c r="G1152" s="21" t="s">
        <v>7237</v>
      </c>
      <c r="H1152" s="21" t="s">
        <v>7238</v>
      </c>
      <c r="I1152" s="21" t="s">
        <v>7239</v>
      </c>
      <c r="J1152" s="21" t="s">
        <v>40</v>
      </c>
      <c r="K1152" s="22">
        <v>1.323</v>
      </c>
      <c r="L1152" s="22">
        <f t="shared" si="51"/>
        <v>0.75596632753184867</v>
      </c>
      <c r="M1152" s="22">
        <f t="shared" si="52"/>
        <v>-0.40360611994460233</v>
      </c>
      <c r="N1152" s="23">
        <v>1</v>
      </c>
      <c r="O1152" s="24">
        <f t="shared" si="53"/>
        <v>0</v>
      </c>
    </row>
    <row r="1153" spans="1:15">
      <c r="A1153" s="21" t="s">
        <v>7240</v>
      </c>
      <c r="B1153" s="21" t="s">
        <v>7241</v>
      </c>
      <c r="C1153" s="21" t="s">
        <v>33</v>
      </c>
      <c r="D1153" s="21" t="s">
        <v>86</v>
      </c>
      <c r="E1153" s="21" t="s">
        <v>151</v>
      </c>
      <c r="F1153" s="21" t="s">
        <v>7242</v>
      </c>
      <c r="G1153" s="21" t="s">
        <v>7243</v>
      </c>
      <c r="H1153" s="21" t="s">
        <v>7244</v>
      </c>
      <c r="I1153" s="21" t="s">
        <v>7245</v>
      </c>
      <c r="J1153" s="21" t="s">
        <v>3465</v>
      </c>
      <c r="K1153" s="22">
        <v>0.34799999999999998</v>
      </c>
      <c r="L1153" s="22">
        <f t="shared" si="51"/>
        <v>0.19884828569998739</v>
      </c>
      <c r="M1153" s="22">
        <f t="shared" si="52"/>
        <v>-2.3302599703745508</v>
      </c>
      <c r="N1153" s="23">
        <v>5.4517459056219603E-2</v>
      </c>
      <c r="O1153" s="24">
        <f t="shared" si="53"/>
        <v>1.2634643939154744</v>
      </c>
    </row>
    <row r="1154" spans="1:15">
      <c r="A1154" s="21" t="s">
        <v>7246</v>
      </c>
      <c r="B1154" s="21" t="s">
        <v>7247</v>
      </c>
      <c r="C1154" s="21" t="s">
        <v>40</v>
      </c>
      <c r="D1154" s="21" t="s">
        <v>40</v>
      </c>
      <c r="E1154" s="21" t="s">
        <v>40</v>
      </c>
      <c r="F1154" s="21" t="s">
        <v>7248</v>
      </c>
      <c r="G1154" s="21" t="s">
        <v>7249</v>
      </c>
      <c r="H1154" s="21" t="s">
        <v>7250</v>
      </c>
      <c r="I1154" s="21" t="s">
        <v>7251</v>
      </c>
      <c r="J1154" s="21" t="s">
        <v>40</v>
      </c>
      <c r="K1154" s="22">
        <v>0.79100000000000004</v>
      </c>
      <c r="L1154" s="22">
        <f t="shared" ref="L1154:L1217" si="54">K1154/1.750077949</f>
        <v>0.45197986778359212</v>
      </c>
      <c r="M1154" s="22">
        <f t="shared" ref="M1154:M1217" si="55">LOG(L1154, 2)</f>
        <v>-1.1456695817504872</v>
      </c>
      <c r="N1154" s="23">
        <v>1</v>
      </c>
      <c r="O1154" s="24">
        <f t="shared" ref="O1154:O1217" si="56">-LOG10(N1154)</f>
        <v>0</v>
      </c>
    </row>
    <row r="1155" spans="1:15">
      <c r="A1155" s="21" t="s">
        <v>7252</v>
      </c>
      <c r="B1155" s="21" t="s">
        <v>7253</v>
      </c>
      <c r="C1155" s="21" t="s">
        <v>40</v>
      </c>
      <c r="D1155" s="21" t="s">
        <v>40</v>
      </c>
      <c r="E1155" s="21" t="s">
        <v>40</v>
      </c>
      <c r="F1155" s="21" t="s">
        <v>7254</v>
      </c>
      <c r="G1155" s="21" t="s">
        <v>7255</v>
      </c>
      <c r="H1155" s="21" t="s">
        <v>7256</v>
      </c>
      <c r="I1155" s="21" t="s">
        <v>7257</v>
      </c>
      <c r="J1155" s="21" t="s">
        <v>40</v>
      </c>
      <c r="K1155" s="22">
        <v>1.1930000000000001</v>
      </c>
      <c r="L1155" s="22">
        <f t="shared" si="54"/>
        <v>0.68168392195426719</v>
      </c>
      <c r="M1155" s="22">
        <f t="shared" si="55"/>
        <v>-0.55282513852805104</v>
      </c>
      <c r="N1155" s="23">
        <v>1</v>
      </c>
      <c r="O1155" s="24">
        <f t="shared" si="56"/>
        <v>0</v>
      </c>
    </row>
    <row r="1156" spans="1:15">
      <c r="A1156" s="21" t="s">
        <v>7258</v>
      </c>
      <c r="B1156" s="21" t="s">
        <v>7259</v>
      </c>
      <c r="C1156" s="21" t="s">
        <v>85</v>
      </c>
      <c r="D1156" s="21" t="s">
        <v>314</v>
      </c>
      <c r="E1156" s="21" t="s">
        <v>151</v>
      </c>
      <c r="F1156" s="21" t="s">
        <v>7260</v>
      </c>
      <c r="G1156" s="21" t="s">
        <v>7261</v>
      </c>
      <c r="H1156" s="21" t="s">
        <v>7262</v>
      </c>
      <c r="I1156" s="21" t="s">
        <v>7263</v>
      </c>
      <c r="J1156" s="21" t="s">
        <v>2081</v>
      </c>
      <c r="K1156" s="22">
        <v>1.4750000000000001</v>
      </c>
      <c r="L1156" s="22">
        <f t="shared" si="54"/>
        <v>0.8428196017456363</v>
      </c>
      <c r="M1156" s="22">
        <f t="shared" si="55"/>
        <v>-0.24670422708671311</v>
      </c>
      <c r="N1156" s="23">
        <v>0.72095491144025403</v>
      </c>
      <c r="O1156" s="24">
        <f t="shared" si="56"/>
        <v>0.14209189523203083</v>
      </c>
    </row>
    <row r="1157" spans="1:15">
      <c r="A1157" s="21" t="s">
        <v>7264</v>
      </c>
      <c r="B1157" s="21" t="s">
        <v>7265</v>
      </c>
      <c r="C1157" s="21" t="s">
        <v>33</v>
      </c>
      <c r="D1157" s="21" t="s">
        <v>34</v>
      </c>
      <c r="E1157" s="21" t="s">
        <v>1844</v>
      </c>
      <c r="F1157" s="21" t="s">
        <v>7266</v>
      </c>
      <c r="G1157" s="21" t="s">
        <v>7267</v>
      </c>
      <c r="H1157" s="21" t="s">
        <v>7268</v>
      </c>
      <c r="I1157" s="21" t="s">
        <v>7269</v>
      </c>
      <c r="J1157" s="21" t="s">
        <v>40</v>
      </c>
      <c r="K1157" s="22">
        <v>0.76</v>
      </c>
      <c r="L1157" s="22">
        <f t="shared" si="54"/>
        <v>0.43426637106893801</v>
      </c>
      <c r="M1157" s="22">
        <f t="shared" si="55"/>
        <v>-1.2033478578923313</v>
      </c>
      <c r="N1157" s="23">
        <v>1</v>
      </c>
      <c r="O1157" s="24">
        <f t="shared" si="56"/>
        <v>0</v>
      </c>
    </row>
    <row r="1158" spans="1:15">
      <c r="A1158" s="21" t="s">
        <v>7270</v>
      </c>
      <c r="B1158" s="21" t="s">
        <v>7271</v>
      </c>
      <c r="C1158" s="21" t="s">
        <v>85</v>
      </c>
      <c r="D1158" s="21" t="s">
        <v>34</v>
      </c>
      <c r="E1158" s="21" t="s">
        <v>1321</v>
      </c>
      <c r="F1158" s="21" t="s">
        <v>7272</v>
      </c>
      <c r="G1158" s="21" t="s">
        <v>7273</v>
      </c>
      <c r="H1158" s="21" t="s">
        <v>7274</v>
      </c>
      <c r="I1158" s="21" t="s">
        <v>7275</v>
      </c>
      <c r="J1158" s="21" t="s">
        <v>2385</v>
      </c>
      <c r="K1158" s="22">
        <v>0.56399999999999995</v>
      </c>
      <c r="L1158" s="22">
        <f t="shared" si="54"/>
        <v>0.32227135958273817</v>
      </c>
      <c r="M1158" s="22">
        <f t="shared" si="55"/>
        <v>-1.6336521138244857</v>
      </c>
      <c r="N1158" s="23">
        <v>0.82906611102150196</v>
      </c>
      <c r="O1158" s="24">
        <f t="shared" si="56"/>
        <v>8.1410836751240362E-2</v>
      </c>
    </row>
    <row r="1159" spans="1:15">
      <c r="A1159" s="21" t="s">
        <v>7276</v>
      </c>
      <c r="B1159" s="21" t="s">
        <v>7277</v>
      </c>
      <c r="C1159" s="21" t="s">
        <v>33</v>
      </c>
      <c r="D1159" s="21" t="s">
        <v>40</v>
      </c>
      <c r="E1159" s="21" t="s">
        <v>40</v>
      </c>
      <c r="F1159" s="21" t="s">
        <v>7278</v>
      </c>
      <c r="G1159" s="21" t="s">
        <v>7279</v>
      </c>
      <c r="H1159" s="21" t="s">
        <v>7280</v>
      </c>
      <c r="I1159" s="21" t="s">
        <v>7281</v>
      </c>
      <c r="J1159" s="21" t="s">
        <v>40</v>
      </c>
      <c r="K1159" s="22">
        <v>0.91500000000000004</v>
      </c>
      <c r="L1159" s="22">
        <f t="shared" si="54"/>
        <v>0.52283385464220833</v>
      </c>
      <c r="M1159" s="22">
        <f t="shared" si="55"/>
        <v>-0.93557553305187413</v>
      </c>
      <c r="N1159" s="23">
        <v>1</v>
      </c>
      <c r="O1159" s="24">
        <f t="shared" si="56"/>
        <v>0</v>
      </c>
    </row>
    <row r="1160" spans="1:15">
      <c r="A1160" s="21" t="s">
        <v>7282</v>
      </c>
      <c r="B1160" s="21" t="s">
        <v>7283</v>
      </c>
      <c r="C1160" s="21" t="s">
        <v>33</v>
      </c>
      <c r="D1160" s="21" t="s">
        <v>44</v>
      </c>
      <c r="E1160" s="21" t="s">
        <v>45</v>
      </c>
      <c r="F1160" s="21" t="s">
        <v>7284</v>
      </c>
      <c r="G1160" s="21" t="s">
        <v>7285</v>
      </c>
      <c r="H1160" s="21" t="s">
        <v>7286</v>
      </c>
      <c r="I1160" s="21" t="s">
        <v>7287</v>
      </c>
      <c r="J1160" s="21" t="s">
        <v>4496</v>
      </c>
      <c r="K1160" s="22">
        <v>1.2330000000000001</v>
      </c>
      <c r="L1160" s="22">
        <f t="shared" si="54"/>
        <v>0.70454004674736925</v>
      </c>
      <c r="M1160" s="22">
        <f t="shared" si="55"/>
        <v>-0.5052463818204399</v>
      </c>
      <c r="N1160" s="23">
        <v>1</v>
      </c>
      <c r="O1160" s="24">
        <f t="shared" si="56"/>
        <v>0</v>
      </c>
    </row>
    <row r="1161" spans="1:15">
      <c r="A1161" s="21" t="s">
        <v>7288</v>
      </c>
      <c r="B1161" s="21" t="s">
        <v>7289</v>
      </c>
      <c r="C1161" s="21" t="s">
        <v>33</v>
      </c>
      <c r="D1161" s="21" t="s">
        <v>314</v>
      </c>
      <c r="E1161" s="21" t="s">
        <v>151</v>
      </c>
      <c r="F1161" s="21" t="s">
        <v>428</v>
      </c>
      <c r="G1161" s="21" t="s">
        <v>7290</v>
      </c>
      <c r="H1161" s="21" t="s">
        <v>7291</v>
      </c>
      <c r="I1161" s="21" t="s">
        <v>7292</v>
      </c>
      <c r="J1161" s="21" t="s">
        <v>432</v>
      </c>
      <c r="K1161" s="22">
        <v>0.96</v>
      </c>
      <c r="L1161" s="22">
        <f t="shared" si="54"/>
        <v>0.54854699503444804</v>
      </c>
      <c r="M1161" s="22">
        <f t="shared" si="55"/>
        <v>-0.86631287061476048</v>
      </c>
      <c r="N1161" s="23">
        <v>1</v>
      </c>
      <c r="O1161" s="24">
        <f t="shared" si="56"/>
        <v>0</v>
      </c>
    </row>
    <row r="1162" spans="1:15">
      <c r="A1162" s="21" t="s">
        <v>7293</v>
      </c>
      <c r="B1162" s="21" t="s">
        <v>7294</v>
      </c>
      <c r="C1162" s="21" t="s">
        <v>40</v>
      </c>
      <c r="D1162" s="21" t="s">
        <v>141</v>
      </c>
      <c r="E1162" s="21" t="s">
        <v>40</v>
      </c>
      <c r="F1162" s="21" t="s">
        <v>7295</v>
      </c>
      <c r="G1162" s="21" t="s">
        <v>7296</v>
      </c>
      <c r="H1162" s="21" t="s">
        <v>7297</v>
      </c>
      <c r="I1162" s="21" t="s">
        <v>7298</v>
      </c>
      <c r="J1162" s="21" t="s">
        <v>40</v>
      </c>
      <c r="K1162" s="22">
        <v>0.99</v>
      </c>
      <c r="L1162" s="22">
        <f t="shared" si="54"/>
        <v>0.56568908862927447</v>
      </c>
      <c r="M1162" s="22">
        <f t="shared" si="55"/>
        <v>-0.8219187512563072</v>
      </c>
      <c r="N1162" s="23">
        <v>1</v>
      </c>
      <c r="O1162" s="24">
        <f t="shared" si="56"/>
        <v>0</v>
      </c>
    </row>
    <row r="1163" spans="1:15">
      <c r="A1163" s="21" t="s">
        <v>7299</v>
      </c>
      <c r="B1163" s="21" t="s">
        <v>7300</v>
      </c>
      <c r="C1163" s="21" t="s">
        <v>186</v>
      </c>
      <c r="D1163" s="21" t="s">
        <v>141</v>
      </c>
      <c r="E1163" s="21" t="s">
        <v>2024</v>
      </c>
      <c r="F1163" s="21" t="s">
        <v>7301</v>
      </c>
      <c r="G1163" s="21" t="s">
        <v>7302</v>
      </c>
      <c r="H1163" s="21" t="s">
        <v>7303</v>
      </c>
      <c r="I1163" s="21" t="s">
        <v>7304</v>
      </c>
      <c r="J1163" s="21" t="s">
        <v>40</v>
      </c>
      <c r="K1163" s="22">
        <v>1.2150000000000001</v>
      </c>
      <c r="L1163" s="22">
        <f t="shared" si="54"/>
        <v>0.69425479059047335</v>
      </c>
      <c r="M1163" s="22">
        <f t="shared" si="55"/>
        <v>-0.52646286773013562</v>
      </c>
      <c r="N1163" s="23">
        <v>1</v>
      </c>
      <c r="O1163" s="24">
        <f t="shared" si="56"/>
        <v>0</v>
      </c>
    </row>
    <row r="1164" spans="1:15">
      <c r="A1164" s="21" t="s">
        <v>7305</v>
      </c>
      <c r="B1164" s="21" t="s">
        <v>7306</v>
      </c>
      <c r="C1164" s="21" t="s">
        <v>2650</v>
      </c>
      <c r="D1164" s="21" t="s">
        <v>40</v>
      </c>
      <c r="E1164" s="21" t="s">
        <v>45</v>
      </c>
      <c r="F1164" s="21" t="s">
        <v>7307</v>
      </c>
      <c r="G1164" s="21" t="s">
        <v>7308</v>
      </c>
      <c r="H1164" s="21" t="s">
        <v>7309</v>
      </c>
      <c r="I1164" s="21" t="s">
        <v>7310</v>
      </c>
      <c r="J1164" s="21" t="s">
        <v>7311</v>
      </c>
      <c r="K1164" s="22">
        <v>1.1359999999999999</v>
      </c>
      <c r="L1164" s="22">
        <f t="shared" si="54"/>
        <v>0.64911394412409673</v>
      </c>
      <c r="M1164" s="22">
        <f t="shared" si="55"/>
        <v>-0.62345634671859718</v>
      </c>
      <c r="N1164" s="23">
        <v>1</v>
      </c>
      <c r="O1164" s="24">
        <f t="shared" si="56"/>
        <v>0</v>
      </c>
    </row>
    <row r="1165" spans="1:15">
      <c r="A1165" s="21" t="s">
        <v>184</v>
      </c>
      <c r="B1165" s="21" t="s">
        <v>185</v>
      </c>
      <c r="C1165" s="21" t="s">
        <v>186</v>
      </c>
      <c r="D1165" s="21" t="s">
        <v>34</v>
      </c>
      <c r="E1165" s="21" t="s">
        <v>77</v>
      </c>
      <c r="F1165" s="21" t="s">
        <v>187</v>
      </c>
      <c r="G1165" s="21" t="s">
        <v>188</v>
      </c>
      <c r="H1165" s="21" t="s">
        <v>189</v>
      </c>
      <c r="I1165" s="21" t="s">
        <v>190</v>
      </c>
      <c r="J1165" s="21" t="s">
        <v>191</v>
      </c>
      <c r="K1165" s="22">
        <v>1.397</v>
      </c>
      <c r="L1165" s="22">
        <f t="shared" si="54"/>
        <v>0.79825015839908742</v>
      </c>
      <c r="M1165" s="22">
        <f t="shared" si="55"/>
        <v>-0.32508716081381595</v>
      </c>
      <c r="N1165" s="23">
        <v>6.5518761457358495E-4</v>
      </c>
      <c r="O1165" s="24">
        <f t="shared" si="56"/>
        <v>3.1836343209136762</v>
      </c>
    </row>
    <row r="1166" spans="1:15">
      <c r="A1166" s="21" t="s">
        <v>7317</v>
      </c>
      <c r="B1166" s="21" t="s">
        <v>7318</v>
      </c>
      <c r="C1166" s="21" t="s">
        <v>33</v>
      </c>
      <c r="D1166" s="21" t="s">
        <v>86</v>
      </c>
      <c r="E1166" s="21" t="s">
        <v>77</v>
      </c>
      <c r="F1166" s="21" t="s">
        <v>7319</v>
      </c>
      <c r="G1166" s="21" t="s">
        <v>7320</v>
      </c>
      <c r="H1166" s="21" t="s">
        <v>7321</v>
      </c>
      <c r="I1166" s="21" t="s">
        <v>7322</v>
      </c>
      <c r="J1166" s="21" t="s">
        <v>1708</v>
      </c>
      <c r="K1166" s="22">
        <v>1.089</v>
      </c>
      <c r="L1166" s="22">
        <f t="shared" si="54"/>
        <v>0.62225799749220201</v>
      </c>
      <c r="M1166" s="22">
        <f t="shared" si="55"/>
        <v>-0.68441522750637218</v>
      </c>
      <c r="N1166" s="23">
        <v>1</v>
      </c>
      <c r="O1166" s="24">
        <f t="shared" si="56"/>
        <v>0</v>
      </c>
    </row>
    <row r="1167" spans="1:15">
      <c r="A1167" s="21" t="s">
        <v>7323</v>
      </c>
      <c r="B1167" s="21" t="s">
        <v>7324</v>
      </c>
      <c r="C1167" s="21" t="s">
        <v>7325</v>
      </c>
      <c r="D1167" s="21" t="s">
        <v>76</v>
      </c>
      <c r="E1167" s="21" t="s">
        <v>151</v>
      </c>
      <c r="F1167" s="21" t="s">
        <v>7326</v>
      </c>
      <c r="G1167" s="21" t="s">
        <v>7327</v>
      </c>
      <c r="H1167" s="21" t="s">
        <v>7328</v>
      </c>
      <c r="I1167" s="21" t="s">
        <v>7329</v>
      </c>
      <c r="J1167" s="21" t="s">
        <v>7330</v>
      </c>
      <c r="K1167" s="22">
        <v>0.53500000000000003</v>
      </c>
      <c r="L1167" s="22">
        <f t="shared" si="54"/>
        <v>0.3057006691077393</v>
      </c>
      <c r="M1167" s="22">
        <f t="shared" si="55"/>
        <v>-1.7098083849347696</v>
      </c>
      <c r="N1167" s="23">
        <v>1</v>
      </c>
      <c r="O1167" s="24">
        <f t="shared" si="56"/>
        <v>0</v>
      </c>
    </row>
    <row r="1168" spans="1:15">
      <c r="A1168" s="21" t="s">
        <v>7331</v>
      </c>
      <c r="B1168" s="21" t="s">
        <v>7332</v>
      </c>
      <c r="C1168" s="21" t="s">
        <v>921</v>
      </c>
      <c r="D1168" s="21" t="s">
        <v>141</v>
      </c>
      <c r="E1168" s="21" t="s">
        <v>336</v>
      </c>
      <c r="F1168" s="21" t="s">
        <v>7333</v>
      </c>
      <c r="G1168" s="21" t="s">
        <v>7334</v>
      </c>
      <c r="H1168" s="21" t="s">
        <v>7335</v>
      </c>
      <c r="I1168" s="21" t="s">
        <v>7336</v>
      </c>
      <c r="J1168" s="21" t="s">
        <v>1180</v>
      </c>
      <c r="K1168" s="22">
        <v>1.2609999999999999</v>
      </c>
      <c r="L1168" s="22">
        <f t="shared" si="54"/>
        <v>0.72053933410254056</v>
      </c>
      <c r="M1168" s="22">
        <f t="shared" si="55"/>
        <v>-0.47285090589505929</v>
      </c>
      <c r="N1168" s="23">
        <v>1</v>
      </c>
      <c r="O1168" s="24">
        <f t="shared" si="56"/>
        <v>0</v>
      </c>
    </row>
    <row r="1169" spans="1:15">
      <c r="A1169" s="21" t="s">
        <v>7337</v>
      </c>
      <c r="B1169" s="21" t="s">
        <v>7338</v>
      </c>
      <c r="C1169" s="21" t="s">
        <v>33</v>
      </c>
      <c r="D1169" s="21" t="s">
        <v>86</v>
      </c>
      <c r="E1169" s="21" t="s">
        <v>151</v>
      </c>
      <c r="F1169" s="21" t="s">
        <v>1943</v>
      </c>
      <c r="G1169" s="21" t="s">
        <v>7339</v>
      </c>
      <c r="H1169" s="21" t="s">
        <v>7340</v>
      </c>
      <c r="I1169" s="21" t="s">
        <v>7341</v>
      </c>
      <c r="J1169" s="21" t="s">
        <v>40</v>
      </c>
      <c r="K1169" s="22">
        <v>1.2829999999999999</v>
      </c>
      <c r="L1169" s="22">
        <f t="shared" si="54"/>
        <v>0.73311020273874661</v>
      </c>
      <c r="M1169" s="22">
        <f t="shared" si="55"/>
        <v>-0.44789801113359673</v>
      </c>
      <c r="N1169" s="23">
        <v>0.99657028854776197</v>
      </c>
      <c r="O1169" s="24">
        <f t="shared" si="56"/>
        <v>1.4920648993641164E-3</v>
      </c>
    </row>
    <row r="1170" spans="1:15">
      <c r="A1170" s="21" t="s">
        <v>7342</v>
      </c>
      <c r="B1170" s="21" t="s">
        <v>7343</v>
      </c>
      <c r="C1170" s="21" t="s">
        <v>53</v>
      </c>
      <c r="D1170" s="21" t="s">
        <v>40</v>
      </c>
      <c r="E1170" s="21" t="s">
        <v>158</v>
      </c>
      <c r="F1170" s="21" t="s">
        <v>7344</v>
      </c>
      <c r="G1170" s="21" t="s">
        <v>7345</v>
      </c>
      <c r="H1170" s="21" t="s">
        <v>7346</v>
      </c>
      <c r="I1170" s="21" t="s">
        <v>7347</v>
      </c>
      <c r="J1170" s="21" t="s">
        <v>7348</v>
      </c>
      <c r="K1170" s="22">
        <v>1.1160000000000001</v>
      </c>
      <c r="L1170" s="22">
        <f t="shared" si="54"/>
        <v>0.63768588172754592</v>
      </c>
      <c r="M1170" s="22">
        <f t="shared" si="55"/>
        <v>-0.64908215439409134</v>
      </c>
      <c r="N1170" s="23">
        <v>1</v>
      </c>
      <c r="O1170" s="24">
        <f t="shared" si="56"/>
        <v>0</v>
      </c>
    </row>
    <row r="1171" spans="1:15">
      <c r="A1171" s="21" t="s">
        <v>7349</v>
      </c>
      <c r="B1171" s="21" t="s">
        <v>7350</v>
      </c>
      <c r="C1171" s="21" t="s">
        <v>921</v>
      </c>
      <c r="D1171" s="21" t="s">
        <v>141</v>
      </c>
      <c r="E1171" s="21" t="s">
        <v>336</v>
      </c>
      <c r="F1171" s="21" t="s">
        <v>7351</v>
      </c>
      <c r="G1171" s="21" t="s">
        <v>7352</v>
      </c>
      <c r="H1171" s="21" t="s">
        <v>7353</v>
      </c>
      <c r="I1171" s="21" t="s">
        <v>7354</v>
      </c>
      <c r="J1171" s="21" t="s">
        <v>462</v>
      </c>
      <c r="K1171" s="22">
        <v>1.0780000000000001</v>
      </c>
      <c r="L1171" s="22">
        <f t="shared" si="54"/>
        <v>0.61597256317409899</v>
      </c>
      <c r="M1171" s="22">
        <f t="shared" si="55"/>
        <v>-0.69906200347077352</v>
      </c>
      <c r="N1171" s="23">
        <v>1</v>
      </c>
      <c r="O1171" s="24">
        <f t="shared" si="56"/>
        <v>0</v>
      </c>
    </row>
    <row r="1172" spans="1:15">
      <c r="A1172" s="21" t="s">
        <v>7355</v>
      </c>
      <c r="B1172" s="21" t="s">
        <v>7356</v>
      </c>
      <c r="C1172" s="21" t="s">
        <v>40</v>
      </c>
      <c r="D1172" s="21" t="s">
        <v>86</v>
      </c>
      <c r="E1172" s="21" t="s">
        <v>937</v>
      </c>
      <c r="F1172" s="21" t="s">
        <v>7357</v>
      </c>
      <c r="G1172" s="21" t="s">
        <v>7358</v>
      </c>
      <c r="H1172" s="21" t="s">
        <v>7359</v>
      </c>
      <c r="I1172" s="21" t="s">
        <v>7360</v>
      </c>
      <c r="J1172" s="21" t="s">
        <v>40</v>
      </c>
      <c r="K1172" s="22">
        <v>0.88300000000000001</v>
      </c>
      <c r="L1172" s="22">
        <f t="shared" si="54"/>
        <v>0.50454895480772666</v>
      </c>
      <c r="M1172" s="22">
        <f t="shared" si="55"/>
        <v>-0.98693383857481309</v>
      </c>
      <c r="N1172" s="23">
        <v>1</v>
      </c>
      <c r="O1172" s="24">
        <f t="shared" si="56"/>
        <v>0</v>
      </c>
    </row>
    <row r="1173" spans="1:15">
      <c r="A1173" s="21" t="s">
        <v>7361</v>
      </c>
      <c r="B1173" s="21" t="s">
        <v>7362</v>
      </c>
      <c r="C1173" s="21" t="s">
        <v>235</v>
      </c>
      <c r="D1173" s="21" t="s">
        <v>141</v>
      </c>
      <c r="E1173" s="21" t="s">
        <v>937</v>
      </c>
      <c r="F1173" s="21" t="s">
        <v>40</v>
      </c>
      <c r="G1173" s="21" t="s">
        <v>7363</v>
      </c>
      <c r="H1173" s="21" t="s">
        <v>7364</v>
      </c>
      <c r="I1173" s="21" t="s">
        <v>7365</v>
      </c>
      <c r="J1173" s="21" t="s">
        <v>2385</v>
      </c>
      <c r="K1173" s="22">
        <v>1.349</v>
      </c>
      <c r="L1173" s="22">
        <f t="shared" si="54"/>
        <v>0.77082280864736497</v>
      </c>
      <c r="M1173" s="22">
        <f t="shared" si="55"/>
        <v>-0.37552883327501158</v>
      </c>
      <c r="N1173" s="23">
        <v>1</v>
      </c>
      <c r="O1173" s="24">
        <f t="shared" si="56"/>
        <v>0</v>
      </c>
    </row>
    <row r="1174" spans="1:15">
      <c r="A1174" s="21" t="s">
        <v>7366</v>
      </c>
      <c r="B1174" s="21" t="s">
        <v>7367</v>
      </c>
      <c r="C1174" s="21" t="s">
        <v>235</v>
      </c>
      <c r="D1174" s="21" t="s">
        <v>34</v>
      </c>
      <c r="E1174" s="21" t="s">
        <v>151</v>
      </c>
      <c r="F1174" s="21" t="s">
        <v>6553</v>
      </c>
      <c r="G1174" s="21" t="s">
        <v>7368</v>
      </c>
      <c r="H1174" s="21" t="s">
        <v>7369</v>
      </c>
      <c r="I1174" s="21" t="s">
        <v>7370</v>
      </c>
      <c r="J1174" s="21" t="s">
        <v>40</v>
      </c>
      <c r="K1174" s="22">
        <v>1.1779999999999999</v>
      </c>
      <c r="L1174" s="22">
        <f t="shared" si="54"/>
        <v>0.67311287515685392</v>
      </c>
      <c r="M1174" s="22">
        <f t="shared" si="55"/>
        <v>-0.57107964239281839</v>
      </c>
      <c r="N1174" s="23">
        <v>1</v>
      </c>
      <c r="O1174" s="24">
        <f t="shared" si="56"/>
        <v>0</v>
      </c>
    </row>
    <row r="1175" spans="1:15">
      <c r="A1175" s="21" t="s">
        <v>7371</v>
      </c>
      <c r="B1175" s="21" t="s">
        <v>7372</v>
      </c>
      <c r="C1175" s="21" t="s">
        <v>33</v>
      </c>
      <c r="D1175" s="21" t="s">
        <v>314</v>
      </c>
      <c r="E1175" s="21" t="s">
        <v>511</v>
      </c>
      <c r="F1175" s="21" t="s">
        <v>7373</v>
      </c>
      <c r="G1175" s="21" t="s">
        <v>7374</v>
      </c>
      <c r="H1175" s="21" t="s">
        <v>7375</v>
      </c>
      <c r="I1175" s="21" t="s">
        <v>7376</v>
      </c>
      <c r="J1175" s="21" t="s">
        <v>5185</v>
      </c>
      <c r="K1175" s="22">
        <v>1.331</v>
      </c>
      <c r="L1175" s="22">
        <f t="shared" si="54"/>
        <v>0.76053755249046906</v>
      </c>
      <c r="M1175" s="22">
        <f t="shared" si="55"/>
        <v>-0.39490861031138735</v>
      </c>
      <c r="N1175" s="23">
        <v>1</v>
      </c>
      <c r="O1175" s="24">
        <f t="shared" si="56"/>
        <v>0</v>
      </c>
    </row>
    <row r="1176" spans="1:15">
      <c r="A1176" s="21" t="s">
        <v>7377</v>
      </c>
      <c r="B1176" s="21" t="s">
        <v>7378</v>
      </c>
      <c r="C1176" s="21" t="s">
        <v>2084</v>
      </c>
      <c r="D1176" s="21" t="s">
        <v>141</v>
      </c>
      <c r="E1176" s="21" t="s">
        <v>7379</v>
      </c>
      <c r="F1176" s="21" t="s">
        <v>7380</v>
      </c>
      <c r="G1176" s="21" t="s">
        <v>7381</v>
      </c>
      <c r="H1176" s="21" t="s">
        <v>7382</v>
      </c>
      <c r="I1176" s="21" t="s">
        <v>7383</v>
      </c>
      <c r="J1176" s="21" t="s">
        <v>811</v>
      </c>
      <c r="K1176" s="22">
        <v>1.292</v>
      </c>
      <c r="L1176" s="22">
        <f t="shared" si="54"/>
        <v>0.73825283081719462</v>
      </c>
      <c r="M1176" s="22">
        <f t="shared" si="55"/>
        <v>-0.4378131115293542</v>
      </c>
      <c r="N1176" s="23">
        <v>1</v>
      </c>
      <c r="O1176" s="24">
        <f t="shared" si="56"/>
        <v>0</v>
      </c>
    </row>
    <row r="1177" spans="1:15">
      <c r="A1177" s="21" t="s">
        <v>9910</v>
      </c>
      <c r="B1177" s="21" t="s">
        <v>9911</v>
      </c>
      <c r="C1177" s="21" t="s">
        <v>33</v>
      </c>
      <c r="D1177" s="21" t="s">
        <v>40</v>
      </c>
      <c r="E1177" s="21" t="s">
        <v>214</v>
      </c>
      <c r="F1177" s="21" t="s">
        <v>9912</v>
      </c>
      <c r="G1177" s="21" t="s">
        <v>9913</v>
      </c>
      <c r="H1177" s="21" t="s">
        <v>9914</v>
      </c>
      <c r="I1177" s="21" t="s">
        <v>9915</v>
      </c>
      <c r="J1177" s="21" t="s">
        <v>2340</v>
      </c>
      <c r="K1177" s="22">
        <v>1.399</v>
      </c>
      <c r="L1177" s="22">
        <f t="shared" si="54"/>
        <v>0.79939296463874254</v>
      </c>
      <c r="M1177" s="22">
        <f t="shared" si="55"/>
        <v>-0.32302321905852566</v>
      </c>
      <c r="N1177" s="23">
        <v>4.4979593935333698E-2</v>
      </c>
      <c r="O1177" s="24">
        <f t="shared" si="56"/>
        <v>1.3469844695860225</v>
      </c>
    </row>
    <row r="1178" spans="1:15">
      <c r="A1178" s="21" t="s">
        <v>7390</v>
      </c>
      <c r="B1178" s="21" t="s">
        <v>7391</v>
      </c>
      <c r="C1178" s="21" t="s">
        <v>235</v>
      </c>
      <c r="D1178" s="21" t="s">
        <v>34</v>
      </c>
      <c r="E1178" s="21" t="s">
        <v>2621</v>
      </c>
      <c r="F1178" s="21" t="s">
        <v>7392</v>
      </c>
      <c r="G1178" s="21" t="s">
        <v>7393</v>
      </c>
      <c r="H1178" s="21" t="s">
        <v>7394</v>
      </c>
      <c r="I1178" s="21" t="s">
        <v>7395</v>
      </c>
      <c r="J1178" s="21" t="s">
        <v>40</v>
      </c>
      <c r="K1178" s="22">
        <v>0.68200000000000005</v>
      </c>
      <c r="L1178" s="22">
        <f t="shared" si="54"/>
        <v>0.38969692772238917</v>
      </c>
      <c r="M1178" s="22">
        <f t="shared" si="55"/>
        <v>-1.3595755371991065</v>
      </c>
      <c r="N1178" s="23">
        <v>1</v>
      </c>
      <c r="O1178" s="24">
        <f t="shared" si="56"/>
        <v>0</v>
      </c>
    </row>
    <row r="1179" spans="1:15">
      <c r="A1179" s="21" t="s">
        <v>7396</v>
      </c>
      <c r="B1179" s="21" t="s">
        <v>7397</v>
      </c>
      <c r="C1179" s="21" t="s">
        <v>2155</v>
      </c>
      <c r="D1179" s="21" t="s">
        <v>86</v>
      </c>
      <c r="E1179" s="21" t="s">
        <v>2756</v>
      </c>
      <c r="F1179" s="21" t="s">
        <v>7398</v>
      </c>
      <c r="G1179" s="21" t="s">
        <v>7399</v>
      </c>
      <c r="H1179" s="21" t="s">
        <v>7400</v>
      </c>
      <c r="I1179" s="21" t="s">
        <v>7401</v>
      </c>
      <c r="J1179" s="21" t="s">
        <v>40</v>
      </c>
      <c r="K1179" s="22">
        <v>1.0660000000000001</v>
      </c>
      <c r="L1179" s="22">
        <f t="shared" si="54"/>
        <v>0.60911572573616835</v>
      </c>
      <c r="M1179" s="22">
        <f t="shared" si="55"/>
        <v>-0.71521174346410321</v>
      </c>
      <c r="N1179" s="23">
        <v>1</v>
      </c>
      <c r="O1179" s="24">
        <f t="shared" si="56"/>
        <v>0</v>
      </c>
    </row>
    <row r="1180" spans="1:15">
      <c r="A1180" s="21" t="s">
        <v>7402</v>
      </c>
      <c r="B1180" s="21" t="s">
        <v>7403</v>
      </c>
      <c r="C1180" s="21" t="s">
        <v>33</v>
      </c>
      <c r="D1180" s="21" t="s">
        <v>76</v>
      </c>
      <c r="E1180" s="21" t="s">
        <v>77</v>
      </c>
      <c r="F1180" s="21" t="s">
        <v>7404</v>
      </c>
      <c r="G1180" s="21" t="s">
        <v>7405</v>
      </c>
      <c r="H1180" s="21" t="s">
        <v>7406</v>
      </c>
      <c r="I1180" s="21" t="s">
        <v>7407</v>
      </c>
      <c r="J1180" s="21" t="s">
        <v>3569</v>
      </c>
      <c r="K1180" s="22">
        <v>0.44500000000000001</v>
      </c>
      <c r="L1180" s="22">
        <f t="shared" si="54"/>
        <v>0.25427438832325977</v>
      </c>
      <c r="M1180" s="22">
        <f t="shared" si="55"/>
        <v>-1.9755419403695189</v>
      </c>
      <c r="N1180" s="23">
        <v>0.160144573647753</v>
      </c>
      <c r="O1180" s="24">
        <f t="shared" si="56"/>
        <v>0.79548777242172353</v>
      </c>
    </row>
    <row r="1181" spans="1:15">
      <c r="A1181" s="21" t="s">
        <v>7408</v>
      </c>
      <c r="B1181" s="21" t="s">
        <v>7409</v>
      </c>
      <c r="C1181" s="21" t="s">
        <v>33</v>
      </c>
      <c r="D1181" s="21" t="s">
        <v>76</v>
      </c>
      <c r="E1181" s="21" t="s">
        <v>894</v>
      </c>
      <c r="F1181" s="21" t="s">
        <v>7410</v>
      </c>
      <c r="G1181" s="21" t="s">
        <v>7411</v>
      </c>
      <c r="H1181" s="21" t="s">
        <v>7412</v>
      </c>
      <c r="I1181" s="21" t="s">
        <v>7413</v>
      </c>
      <c r="J1181" s="21" t="s">
        <v>40</v>
      </c>
      <c r="K1181" s="22">
        <v>1.37</v>
      </c>
      <c r="L1181" s="22">
        <f t="shared" si="54"/>
        <v>0.78282227416374361</v>
      </c>
      <c r="M1181" s="22">
        <f t="shared" si="55"/>
        <v>-0.35324328837538987</v>
      </c>
      <c r="N1181" s="23">
        <v>1</v>
      </c>
      <c r="O1181" s="24">
        <f t="shared" si="56"/>
        <v>0</v>
      </c>
    </row>
    <row r="1182" spans="1:15">
      <c r="A1182" s="21" t="s">
        <v>7414</v>
      </c>
      <c r="B1182" s="21" t="s">
        <v>7415</v>
      </c>
      <c r="C1182" s="21" t="s">
        <v>2084</v>
      </c>
      <c r="D1182" s="21" t="s">
        <v>86</v>
      </c>
      <c r="E1182" s="21" t="s">
        <v>7416</v>
      </c>
      <c r="F1182" s="21" t="s">
        <v>7417</v>
      </c>
      <c r="G1182" s="21" t="s">
        <v>7418</v>
      </c>
      <c r="H1182" s="21" t="s">
        <v>7419</v>
      </c>
      <c r="I1182" s="21" t="s">
        <v>7420</v>
      </c>
      <c r="J1182" s="21" t="s">
        <v>7421</v>
      </c>
      <c r="K1182" s="22">
        <v>0.56899999999999995</v>
      </c>
      <c r="L1182" s="22">
        <f t="shared" si="54"/>
        <v>0.32512837518187593</v>
      </c>
      <c r="M1182" s="22">
        <f t="shared" si="55"/>
        <v>-1.6209186239166973</v>
      </c>
      <c r="N1182" s="23">
        <v>0.90748775270045301</v>
      </c>
      <c r="O1182" s="24">
        <f t="shared" si="56"/>
        <v>4.2159227416371119E-2</v>
      </c>
    </row>
    <row r="1183" spans="1:15">
      <c r="A1183" s="21" t="s">
        <v>7422</v>
      </c>
      <c r="B1183" s="21" t="s">
        <v>7423</v>
      </c>
      <c r="C1183" s="21" t="s">
        <v>40</v>
      </c>
      <c r="D1183" s="21" t="s">
        <v>86</v>
      </c>
      <c r="E1183" s="21" t="s">
        <v>937</v>
      </c>
      <c r="F1183" s="21" t="s">
        <v>7424</v>
      </c>
      <c r="G1183" s="21" t="s">
        <v>7425</v>
      </c>
      <c r="H1183" s="21" t="s">
        <v>7426</v>
      </c>
      <c r="I1183" s="21" t="s">
        <v>7427</v>
      </c>
      <c r="J1183" s="21" t="s">
        <v>40</v>
      </c>
      <c r="K1183" s="22">
        <v>1.371</v>
      </c>
      <c r="L1183" s="22">
        <f t="shared" si="54"/>
        <v>0.78339367728357112</v>
      </c>
      <c r="M1183" s="22">
        <f t="shared" si="55"/>
        <v>-0.35219061044405314</v>
      </c>
      <c r="N1183" s="23">
        <v>1</v>
      </c>
      <c r="O1183" s="24">
        <f t="shared" si="56"/>
        <v>0</v>
      </c>
    </row>
    <row r="1184" spans="1:15">
      <c r="A1184" s="21" t="s">
        <v>7428</v>
      </c>
      <c r="B1184" s="21" t="s">
        <v>7429</v>
      </c>
      <c r="C1184" s="21" t="s">
        <v>186</v>
      </c>
      <c r="D1184" s="21" t="s">
        <v>141</v>
      </c>
      <c r="E1184" s="21" t="s">
        <v>714</v>
      </c>
      <c r="F1184" s="21" t="s">
        <v>7430</v>
      </c>
      <c r="G1184" s="21" t="s">
        <v>40</v>
      </c>
      <c r="H1184" s="21" t="s">
        <v>7431</v>
      </c>
      <c r="I1184" s="21" t="s">
        <v>40</v>
      </c>
      <c r="J1184" s="21" t="s">
        <v>3014</v>
      </c>
      <c r="K1184" s="22">
        <v>0.86199999999999999</v>
      </c>
      <c r="L1184" s="22">
        <f t="shared" si="54"/>
        <v>0.49254948929134812</v>
      </c>
      <c r="M1184" s="22">
        <f t="shared" si="55"/>
        <v>-1.0216594071341809</v>
      </c>
      <c r="N1184" s="23">
        <v>1</v>
      </c>
      <c r="O1184" s="24">
        <f t="shared" si="56"/>
        <v>0</v>
      </c>
    </row>
    <row r="1185" spans="1:15">
      <c r="A1185" s="21" t="s">
        <v>7432</v>
      </c>
      <c r="B1185" s="21" t="s">
        <v>7433</v>
      </c>
      <c r="C1185" s="21" t="s">
        <v>40</v>
      </c>
      <c r="D1185" s="21" t="s">
        <v>141</v>
      </c>
      <c r="E1185" s="21" t="s">
        <v>937</v>
      </c>
      <c r="F1185" s="21" t="s">
        <v>7434</v>
      </c>
      <c r="G1185" s="21" t="s">
        <v>7435</v>
      </c>
      <c r="H1185" s="21" t="s">
        <v>7436</v>
      </c>
      <c r="I1185" s="21" t="s">
        <v>7437</v>
      </c>
      <c r="J1185" s="21" t="s">
        <v>40</v>
      </c>
      <c r="K1185" s="22">
        <v>0.86099999999999999</v>
      </c>
      <c r="L1185" s="22">
        <f t="shared" si="54"/>
        <v>0.49197808617152056</v>
      </c>
      <c r="M1185" s="22">
        <f t="shared" si="55"/>
        <v>-1.0233340388264351</v>
      </c>
      <c r="N1185" s="23">
        <v>1</v>
      </c>
      <c r="O1185" s="24">
        <f t="shared" si="56"/>
        <v>0</v>
      </c>
    </row>
    <row r="1186" spans="1:15">
      <c r="A1186" s="21" t="s">
        <v>7438</v>
      </c>
      <c r="B1186" s="21" t="s">
        <v>7439</v>
      </c>
      <c r="C1186" s="21" t="s">
        <v>53</v>
      </c>
      <c r="D1186" s="21" t="s">
        <v>141</v>
      </c>
      <c r="E1186" s="21" t="s">
        <v>158</v>
      </c>
      <c r="F1186" s="21" t="s">
        <v>7440</v>
      </c>
      <c r="G1186" s="21" t="s">
        <v>7441</v>
      </c>
      <c r="H1186" s="21" t="s">
        <v>40</v>
      </c>
      <c r="I1186" s="21" t="s">
        <v>7442</v>
      </c>
      <c r="J1186" s="21" t="s">
        <v>40</v>
      </c>
      <c r="K1186" s="22">
        <v>0.65</v>
      </c>
      <c r="L1186" s="22">
        <f t="shared" si="54"/>
        <v>0.37141202788790756</v>
      </c>
      <c r="M1186" s="22">
        <f t="shared" si="55"/>
        <v>-1.4289075583074622</v>
      </c>
      <c r="N1186" s="23">
        <v>1</v>
      </c>
      <c r="O1186" s="24">
        <f t="shared" si="56"/>
        <v>0</v>
      </c>
    </row>
    <row r="1187" spans="1:15">
      <c r="A1187" s="21" t="s">
        <v>7443</v>
      </c>
      <c r="B1187" s="21" t="s">
        <v>7444</v>
      </c>
      <c r="C1187" s="21" t="s">
        <v>2930</v>
      </c>
      <c r="D1187" s="21" t="s">
        <v>141</v>
      </c>
      <c r="E1187" s="21" t="s">
        <v>40</v>
      </c>
      <c r="F1187" s="21" t="s">
        <v>2931</v>
      </c>
      <c r="G1187" s="21" t="s">
        <v>7445</v>
      </c>
      <c r="H1187" s="21" t="s">
        <v>7446</v>
      </c>
      <c r="I1187" s="21" t="s">
        <v>7447</v>
      </c>
      <c r="J1187" s="21" t="s">
        <v>40</v>
      </c>
      <c r="K1187" s="22">
        <v>1.359</v>
      </c>
      <c r="L1187" s="22">
        <f t="shared" si="54"/>
        <v>0.77653683984564048</v>
      </c>
      <c r="M1187" s="22">
        <f t="shared" si="55"/>
        <v>-0.36487372545588781</v>
      </c>
      <c r="N1187" s="23">
        <v>1</v>
      </c>
      <c r="O1187" s="24">
        <f t="shared" si="56"/>
        <v>0</v>
      </c>
    </row>
    <row r="1188" spans="1:15">
      <c r="A1188" s="21" t="s">
        <v>7448</v>
      </c>
      <c r="B1188" s="21" t="s">
        <v>7449</v>
      </c>
      <c r="C1188" s="21" t="s">
        <v>33</v>
      </c>
      <c r="D1188" s="21" t="s">
        <v>86</v>
      </c>
      <c r="E1188" s="21" t="s">
        <v>158</v>
      </c>
      <c r="F1188" s="21" t="s">
        <v>7107</v>
      </c>
      <c r="G1188" s="21" t="s">
        <v>7450</v>
      </c>
      <c r="H1188" s="21" t="s">
        <v>7451</v>
      </c>
      <c r="I1188" s="21" t="s">
        <v>7452</v>
      </c>
      <c r="J1188" s="21" t="s">
        <v>1251</v>
      </c>
      <c r="K1188" s="22">
        <v>0.84599999999999997</v>
      </c>
      <c r="L1188" s="22">
        <f t="shared" si="54"/>
        <v>0.48340703937410728</v>
      </c>
      <c r="M1188" s="22">
        <f t="shared" si="55"/>
        <v>-1.0486896131033296</v>
      </c>
      <c r="N1188" s="23">
        <v>1</v>
      </c>
      <c r="O1188" s="24">
        <f t="shared" si="56"/>
        <v>0</v>
      </c>
    </row>
    <row r="1189" spans="1:15">
      <c r="A1189" s="21" t="s">
        <v>7453</v>
      </c>
      <c r="B1189" s="21" t="s">
        <v>7454</v>
      </c>
      <c r="C1189" s="21" t="s">
        <v>7455</v>
      </c>
      <c r="D1189" s="21" t="s">
        <v>40</v>
      </c>
      <c r="E1189" s="21" t="s">
        <v>511</v>
      </c>
      <c r="F1189" s="21" t="s">
        <v>7456</v>
      </c>
      <c r="G1189" s="21" t="s">
        <v>7457</v>
      </c>
      <c r="H1189" s="21" t="s">
        <v>7458</v>
      </c>
      <c r="I1189" s="21" t="s">
        <v>7459</v>
      </c>
      <c r="J1189" s="21" t="s">
        <v>40</v>
      </c>
      <c r="K1189" s="22">
        <v>0.98199999999999998</v>
      </c>
      <c r="L1189" s="22">
        <f t="shared" si="54"/>
        <v>0.56111786367065408</v>
      </c>
      <c r="M1189" s="22">
        <f t="shared" si="55"/>
        <v>-0.83362425190858613</v>
      </c>
      <c r="N1189" s="23">
        <v>1</v>
      </c>
      <c r="O1189" s="24">
        <f t="shared" si="56"/>
        <v>0</v>
      </c>
    </row>
    <row r="1190" spans="1:15">
      <c r="A1190" s="21" t="s">
        <v>7460</v>
      </c>
      <c r="B1190" s="21" t="s">
        <v>7461</v>
      </c>
      <c r="C1190" s="21" t="s">
        <v>85</v>
      </c>
      <c r="D1190" s="21" t="s">
        <v>34</v>
      </c>
      <c r="E1190" s="21" t="s">
        <v>40</v>
      </c>
      <c r="F1190" s="21" t="s">
        <v>7462</v>
      </c>
      <c r="G1190" s="21" t="s">
        <v>7463</v>
      </c>
      <c r="H1190" s="21" t="s">
        <v>7464</v>
      </c>
      <c r="I1190" s="21" t="s">
        <v>7465</v>
      </c>
      <c r="J1190" s="21" t="s">
        <v>40</v>
      </c>
      <c r="K1190" s="22">
        <v>1.2729999999999999</v>
      </c>
      <c r="L1190" s="22">
        <f t="shared" si="54"/>
        <v>0.72739617154047109</v>
      </c>
      <c r="M1190" s="22">
        <f t="shared" si="55"/>
        <v>-0.45918676232192129</v>
      </c>
      <c r="N1190" s="23">
        <v>1</v>
      </c>
      <c r="O1190" s="24">
        <f t="shared" si="56"/>
        <v>0</v>
      </c>
    </row>
    <row r="1191" spans="1:15">
      <c r="A1191" s="21" t="s">
        <v>7466</v>
      </c>
      <c r="B1191" s="21" t="s">
        <v>7467</v>
      </c>
      <c r="C1191" s="21" t="s">
        <v>95</v>
      </c>
      <c r="D1191" s="21" t="s">
        <v>991</v>
      </c>
      <c r="E1191" s="21" t="s">
        <v>7468</v>
      </c>
      <c r="F1191" s="21" t="s">
        <v>7469</v>
      </c>
      <c r="G1191" s="21" t="s">
        <v>7470</v>
      </c>
      <c r="H1191" s="21" t="s">
        <v>7471</v>
      </c>
      <c r="I1191" s="21" t="s">
        <v>7472</v>
      </c>
      <c r="J1191" s="21" t="s">
        <v>102</v>
      </c>
      <c r="K1191" s="22">
        <v>0.41699999999999998</v>
      </c>
      <c r="L1191" s="22">
        <f t="shared" si="54"/>
        <v>0.23827510096808835</v>
      </c>
      <c r="M1191" s="22">
        <f t="shared" si="55"/>
        <v>-2.0692998927786155</v>
      </c>
      <c r="N1191" s="23">
        <v>5.8877235184950603E-2</v>
      </c>
      <c r="O1191" s="24">
        <f t="shared" si="56"/>
        <v>1.2300525922186529</v>
      </c>
    </row>
    <row r="1192" spans="1:15">
      <c r="A1192" s="21" t="s">
        <v>7473</v>
      </c>
      <c r="B1192" s="21" t="s">
        <v>7474</v>
      </c>
      <c r="C1192" s="21" t="s">
        <v>40</v>
      </c>
      <c r="D1192" s="21" t="s">
        <v>141</v>
      </c>
      <c r="E1192" s="21" t="s">
        <v>40</v>
      </c>
      <c r="F1192" s="21" t="s">
        <v>7475</v>
      </c>
      <c r="G1192" s="21" t="s">
        <v>7476</v>
      </c>
      <c r="H1192" s="21" t="s">
        <v>7477</v>
      </c>
      <c r="I1192" s="21" t="s">
        <v>7478</v>
      </c>
      <c r="J1192" s="21" t="s">
        <v>40</v>
      </c>
      <c r="K1192" s="22">
        <v>1.292</v>
      </c>
      <c r="L1192" s="22">
        <f t="shared" si="54"/>
        <v>0.73825283081719462</v>
      </c>
      <c r="M1192" s="22">
        <f t="shared" si="55"/>
        <v>-0.4378131115293542</v>
      </c>
      <c r="N1192" s="23">
        <v>1</v>
      </c>
      <c r="O1192" s="24">
        <f t="shared" si="56"/>
        <v>0</v>
      </c>
    </row>
    <row r="1193" spans="1:15">
      <c r="A1193" s="21" t="s">
        <v>7479</v>
      </c>
      <c r="B1193" s="21" t="s">
        <v>7480</v>
      </c>
      <c r="C1193" s="21" t="s">
        <v>40</v>
      </c>
      <c r="D1193" s="21" t="s">
        <v>86</v>
      </c>
      <c r="E1193" s="21" t="s">
        <v>40</v>
      </c>
      <c r="F1193" s="21" t="s">
        <v>7481</v>
      </c>
      <c r="G1193" s="21" t="s">
        <v>7482</v>
      </c>
      <c r="H1193" s="21" t="s">
        <v>7483</v>
      </c>
      <c r="I1193" s="21" t="s">
        <v>7484</v>
      </c>
      <c r="J1193" s="21" t="s">
        <v>40</v>
      </c>
      <c r="K1193" s="22">
        <v>0.78</v>
      </c>
      <c r="L1193" s="22">
        <f t="shared" si="54"/>
        <v>0.44569443346548904</v>
      </c>
      <c r="M1193" s="22">
        <f t="shared" si="55"/>
        <v>-1.1658731524736683</v>
      </c>
      <c r="N1193" s="23">
        <v>1</v>
      </c>
      <c r="O1193" s="24">
        <f t="shared" si="56"/>
        <v>0</v>
      </c>
    </row>
    <row r="1194" spans="1:15">
      <c r="A1194" s="21" t="s">
        <v>7485</v>
      </c>
      <c r="B1194" s="21" t="s">
        <v>7486</v>
      </c>
      <c r="C1194" s="21" t="s">
        <v>132</v>
      </c>
      <c r="D1194" s="21" t="s">
        <v>40</v>
      </c>
      <c r="E1194" s="21" t="s">
        <v>151</v>
      </c>
      <c r="F1194" s="21" t="s">
        <v>7487</v>
      </c>
      <c r="G1194" s="21" t="s">
        <v>7488</v>
      </c>
      <c r="H1194" s="21" t="s">
        <v>7489</v>
      </c>
      <c r="I1194" s="21" t="s">
        <v>7490</v>
      </c>
      <c r="J1194" s="21" t="s">
        <v>40</v>
      </c>
      <c r="K1194" s="22">
        <v>1.214</v>
      </c>
      <c r="L1194" s="22">
        <f t="shared" si="54"/>
        <v>0.69368338747064573</v>
      </c>
      <c r="M1194" s="22">
        <f t="shared" si="55"/>
        <v>-0.52765075996759703</v>
      </c>
      <c r="N1194" s="23">
        <v>1</v>
      </c>
      <c r="O1194" s="24">
        <f t="shared" si="56"/>
        <v>0</v>
      </c>
    </row>
    <row r="1195" spans="1:15">
      <c r="A1195" s="21" t="s">
        <v>7491</v>
      </c>
      <c r="B1195" s="21" t="s">
        <v>7492</v>
      </c>
      <c r="C1195" s="21" t="s">
        <v>518</v>
      </c>
      <c r="D1195" s="21" t="s">
        <v>40</v>
      </c>
      <c r="E1195" s="21" t="s">
        <v>2518</v>
      </c>
      <c r="F1195" s="21" t="s">
        <v>7493</v>
      </c>
      <c r="G1195" s="21" t="s">
        <v>7494</v>
      </c>
      <c r="H1195" s="21" t="s">
        <v>7495</v>
      </c>
      <c r="I1195" s="21" t="s">
        <v>7496</v>
      </c>
      <c r="J1195" s="21" t="s">
        <v>7497</v>
      </c>
      <c r="K1195" s="22">
        <v>1.2729999999999999</v>
      </c>
      <c r="L1195" s="22">
        <f t="shared" si="54"/>
        <v>0.72739617154047109</v>
      </c>
      <c r="M1195" s="22">
        <f t="shared" si="55"/>
        <v>-0.45918676232192129</v>
      </c>
      <c r="N1195" s="23">
        <v>1</v>
      </c>
      <c r="O1195" s="24">
        <f t="shared" si="56"/>
        <v>0</v>
      </c>
    </row>
    <row r="1196" spans="1:15">
      <c r="A1196" s="21" t="s">
        <v>7498</v>
      </c>
      <c r="B1196" s="21" t="s">
        <v>7499</v>
      </c>
      <c r="C1196" s="21" t="s">
        <v>7500</v>
      </c>
      <c r="D1196" s="21" t="s">
        <v>7501</v>
      </c>
      <c r="E1196" s="21" t="s">
        <v>87</v>
      </c>
      <c r="F1196" s="21" t="s">
        <v>7502</v>
      </c>
      <c r="G1196" s="21" t="s">
        <v>7503</v>
      </c>
      <c r="H1196" s="21" t="s">
        <v>7504</v>
      </c>
      <c r="I1196" s="21" t="s">
        <v>7505</v>
      </c>
      <c r="J1196" s="21" t="s">
        <v>40</v>
      </c>
      <c r="K1196" s="22">
        <v>0.58499999999999996</v>
      </c>
      <c r="L1196" s="22">
        <f t="shared" si="54"/>
        <v>0.33427082509911676</v>
      </c>
      <c r="M1196" s="22">
        <f t="shared" si="55"/>
        <v>-1.5809106517525122</v>
      </c>
      <c r="N1196" s="23">
        <v>1</v>
      </c>
      <c r="O1196" s="24">
        <f t="shared" si="56"/>
        <v>0</v>
      </c>
    </row>
    <row r="1197" spans="1:15">
      <c r="A1197" s="21" t="s">
        <v>7506</v>
      </c>
      <c r="B1197" s="21" t="s">
        <v>7507</v>
      </c>
      <c r="C1197" s="21" t="s">
        <v>40</v>
      </c>
      <c r="D1197" s="21" t="s">
        <v>40</v>
      </c>
      <c r="E1197" s="21" t="s">
        <v>158</v>
      </c>
      <c r="F1197" s="21" t="s">
        <v>3468</v>
      </c>
      <c r="G1197" s="21" t="s">
        <v>7508</v>
      </c>
      <c r="H1197" s="21" t="s">
        <v>7509</v>
      </c>
      <c r="I1197" s="21" t="s">
        <v>7510</v>
      </c>
      <c r="J1197" s="21" t="s">
        <v>40</v>
      </c>
      <c r="K1197" s="22">
        <v>1.1040000000000001</v>
      </c>
      <c r="L1197" s="22">
        <f t="shared" si="54"/>
        <v>0.63082904428961528</v>
      </c>
      <c r="M1197" s="22">
        <f t="shared" si="55"/>
        <v>-0.66467900944510994</v>
      </c>
      <c r="N1197" s="23">
        <v>1</v>
      </c>
      <c r="O1197" s="24">
        <f t="shared" si="56"/>
        <v>0</v>
      </c>
    </row>
    <row r="1198" spans="1:15">
      <c r="A1198" s="21" t="s">
        <v>7511</v>
      </c>
      <c r="B1198" s="21" t="s">
        <v>7512</v>
      </c>
      <c r="C1198" s="21" t="s">
        <v>40</v>
      </c>
      <c r="D1198" s="21" t="s">
        <v>86</v>
      </c>
      <c r="E1198" s="21" t="s">
        <v>40</v>
      </c>
      <c r="F1198" s="21" t="s">
        <v>7513</v>
      </c>
      <c r="G1198" s="21" t="s">
        <v>7514</v>
      </c>
      <c r="H1198" s="21" t="s">
        <v>7515</v>
      </c>
      <c r="I1198" s="21" t="s">
        <v>7516</v>
      </c>
      <c r="J1198" s="21" t="s">
        <v>40</v>
      </c>
      <c r="K1198" s="22">
        <v>0.79500000000000004</v>
      </c>
      <c r="L1198" s="22">
        <f t="shared" si="54"/>
        <v>0.45426548026290231</v>
      </c>
      <c r="M1198" s="22">
        <f t="shared" si="55"/>
        <v>-1.1383924160515613</v>
      </c>
      <c r="N1198" s="23" t="s">
        <v>40</v>
      </c>
      <c r="O1198" s="24" t="e">
        <f t="shared" si="56"/>
        <v>#VALUE!</v>
      </c>
    </row>
    <row r="1199" spans="1:15">
      <c r="A1199" s="21" t="s">
        <v>7517</v>
      </c>
      <c r="B1199" s="21" t="s">
        <v>7518</v>
      </c>
      <c r="C1199" s="21" t="s">
        <v>33</v>
      </c>
      <c r="D1199" s="21" t="s">
        <v>40</v>
      </c>
      <c r="E1199" s="21" t="s">
        <v>158</v>
      </c>
      <c r="F1199" s="21" t="s">
        <v>7519</v>
      </c>
      <c r="G1199" s="21" t="s">
        <v>7520</v>
      </c>
      <c r="H1199" s="21" t="s">
        <v>40</v>
      </c>
      <c r="I1199" s="21" t="s">
        <v>7521</v>
      </c>
      <c r="J1199" s="21" t="s">
        <v>40</v>
      </c>
      <c r="K1199" s="22">
        <v>1.2010000000000001</v>
      </c>
      <c r="L1199" s="22">
        <f t="shared" si="54"/>
        <v>0.68625514691288758</v>
      </c>
      <c r="M1199" s="22">
        <f t="shared" si="55"/>
        <v>-0.54318303051764505</v>
      </c>
      <c r="N1199" s="23">
        <v>1</v>
      </c>
      <c r="O1199" s="24">
        <f t="shared" si="56"/>
        <v>0</v>
      </c>
    </row>
    <row r="1200" spans="1:15">
      <c r="A1200" s="21" t="s">
        <v>7522</v>
      </c>
      <c r="B1200" s="21" t="s">
        <v>7523</v>
      </c>
      <c r="C1200" s="21" t="s">
        <v>3017</v>
      </c>
      <c r="D1200" s="21" t="s">
        <v>34</v>
      </c>
      <c r="E1200" s="21" t="s">
        <v>1716</v>
      </c>
      <c r="F1200" s="21" t="s">
        <v>7524</v>
      </c>
      <c r="G1200" s="21" t="s">
        <v>7525</v>
      </c>
      <c r="H1200" s="21" t="s">
        <v>7526</v>
      </c>
      <c r="I1200" s="21" t="s">
        <v>7527</v>
      </c>
      <c r="J1200" s="21" t="s">
        <v>40</v>
      </c>
      <c r="K1200" s="22">
        <v>0.77200000000000002</v>
      </c>
      <c r="L1200" s="22">
        <f t="shared" si="54"/>
        <v>0.44112320850686865</v>
      </c>
      <c r="M1200" s="22">
        <f t="shared" si="55"/>
        <v>-1.1807464289551985</v>
      </c>
      <c r="N1200" s="23">
        <v>1</v>
      </c>
      <c r="O1200" s="24">
        <f t="shared" si="56"/>
        <v>0</v>
      </c>
    </row>
    <row r="1201" spans="1:15">
      <c r="A1201" s="21" t="s">
        <v>7528</v>
      </c>
      <c r="B1201" s="21" t="s">
        <v>7529</v>
      </c>
      <c r="C1201" s="21" t="s">
        <v>33</v>
      </c>
      <c r="D1201" s="21" t="s">
        <v>40</v>
      </c>
      <c r="E1201" s="21" t="s">
        <v>511</v>
      </c>
      <c r="F1201" s="21" t="s">
        <v>3920</v>
      </c>
      <c r="G1201" s="21" t="s">
        <v>7530</v>
      </c>
      <c r="H1201" s="21" t="s">
        <v>7531</v>
      </c>
      <c r="I1201" s="21" t="s">
        <v>7532</v>
      </c>
      <c r="J1201" s="21" t="s">
        <v>40</v>
      </c>
      <c r="K1201" s="22">
        <v>1.2270000000000001</v>
      </c>
      <c r="L1201" s="22">
        <f t="shared" si="54"/>
        <v>0.70111162802840399</v>
      </c>
      <c r="M1201" s="22">
        <f t="shared" si="55"/>
        <v>-0.51228393256037386</v>
      </c>
      <c r="N1201" s="23">
        <v>1</v>
      </c>
      <c r="O1201" s="24">
        <f t="shared" si="56"/>
        <v>0</v>
      </c>
    </row>
    <row r="1202" spans="1:15">
      <c r="A1202" s="21" t="s">
        <v>7533</v>
      </c>
      <c r="B1202" s="21" t="s">
        <v>7534</v>
      </c>
      <c r="C1202" s="21" t="s">
        <v>235</v>
      </c>
      <c r="D1202" s="21" t="s">
        <v>141</v>
      </c>
      <c r="E1202" s="21" t="s">
        <v>1670</v>
      </c>
      <c r="F1202" s="21" t="s">
        <v>7535</v>
      </c>
      <c r="G1202" s="21" t="s">
        <v>7536</v>
      </c>
      <c r="H1202" s="21" t="s">
        <v>7537</v>
      </c>
      <c r="I1202" s="21" t="s">
        <v>7538</v>
      </c>
      <c r="J1202" s="21" t="s">
        <v>2385</v>
      </c>
      <c r="K1202" s="22">
        <v>1.081</v>
      </c>
      <c r="L1202" s="22">
        <f t="shared" si="54"/>
        <v>0.61768677253358151</v>
      </c>
      <c r="M1202" s="22">
        <f t="shared" si="55"/>
        <v>-0.69505265848862907</v>
      </c>
      <c r="N1202" s="23">
        <v>1</v>
      </c>
      <c r="O1202" s="24">
        <f t="shared" si="56"/>
        <v>0</v>
      </c>
    </row>
    <row r="1203" spans="1:15">
      <c r="A1203" s="21" t="s">
        <v>7539</v>
      </c>
      <c r="B1203" s="21" t="s">
        <v>7540</v>
      </c>
      <c r="C1203" s="21" t="s">
        <v>53</v>
      </c>
      <c r="D1203" s="21" t="s">
        <v>40</v>
      </c>
      <c r="E1203" s="21" t="s">
        <v>158</v>
      </c>
      <c r="F1203" s="21" t="s">
        <v>5976</v>
      </c>
      <c r="G1203" s="21" t="s">
        <v>7541</v>
      </c>
      <c r="H1203" s="21" t="s">
        <v>7542</v>
      </c>
      <c r="I1203" s="21" t="s">
        <v>7543</v>
      </c>
      <c r="J1203" s="21" t="s">
        <v>40</v>
      </c>
      <c r="K1203" s="22">
        <v>0.56100000000000005</v>
      </c>
      <c r="L1203" s="22">
        <f t="shared" si="54"/>
        <v>0.32055715022325559</v>
      </c>
      <c r="M1203" s="22">
        <f t="shared" si="55"/>
        <v>-1.6413465056144863</v>
      </c>
      <c r="N1203" s="23">
        <v>0.20701049216673001</v>
      </c>
      <c r="O1203" s="24">
        <f t="shared" si="56"/>
        <v>0.68400764210522746</v>
      </c>
    </row>
    <row r="1204" spans="1:15">
      <c r="A1204" s="21" t="s">
        <v>7544</v>
      </c>
      <c r="B1204" s="21" t="s">
        <v>7545</v>
      </c>
      <c r="C1204" s="21" t="s">
        <v>33</v>
      </c>
      <c r="D1204" s="21" t="s">
        <v>40</v>
      </c>
      <c r="E1204" s="21" t="s">
        <v>511</v>
      </c>
      <c r="F1204" s="21" t="s">
        <v>4405</v>
      </c>
      <c r="G1204" s="21" t="s">
        <v>7546</v>
      </c>
      <c r="H1204" s="21" t="s">
        <v>7547</v>
      </c>
      <c r="I1204" s="21" t="s">
        <v>7548</v>
      </c>
      <c r="J1204" s="21" t="s">
        <v>1251</v>
      </c>
      <c r="K1204" s="22">
        <v>0.71899999999999997</v>
      </c>
      <c r="L1204" s="22">
        <f t="shared" si="54"/>
        <v>0.41083884315600844</v>
      </c>
      <c r="M1204" s="22">
        <f t="shared" si="55"/>
        <v>-1.2833555057839814</v>
      </c>
      <c r="N1204" s="23">
        <v>0.37068347522462503</v>
      </c>
      <c r="O1204" s="24">
        <f t="shared" si="56"/>
        <v>0.43099677404252063</v>
      </c>
    </row>
    <row r="1205" spans="1:15">
      <c r="A1205" s="21" t="s">
        <v>7549</v>
      </c>
      <c r="B1205" s="21" t="s">
        <v>7550</v>
      </c>
      <c r="C1205" s="21" t="s">
        <v>40</v>
      </c>
      <c r="D1205" s="21" t="s">
        <v>86</v>
      </c>
      <c r="E1205" s="21" t="s">
        <v>40</v>
      </c>
      <c r="F1205" s="21" t="s">
        <v>7551</v>
      </c>
      <c r="G1205" s="21" t="s">
        <v>7552</v>
      </c>
      <c r="H1205" s="21" t="s">
        <v>7553</v>
      </c>
      <c r="I1205" s="21" t="s">
        <v>7554</v>
      </c>
      <c r="J1205" s="21" t="s">
        <v>40</v>
      </c>
      <c r="K1205" s="22">
        <v>1.262</v>
      </c>
      <c r="L1205" s="22">
        <f t="shared" si="54"/>
        <v>0.72111073722236818</v>
      </c>
      <c r="M1205" s="22">
        <f t="shared" si="55"/>
        <v>-0.47170727124073003</v>
      </c>
      <c r="N1205" s="23">
        <v>0.52445917479812099</v>
      </c>
      <c r="O1205" s="24">
        <f t="shared" si="56"/>
        <v>0.28028831271343674</v>
      </c>
    </row>
    <row r="1206" spans="1:15">
      <c r="A1206" s="21" t="s">
        <v>7555</v>
      </c>
      <c r="B1206" s="21" t="s">
        <v>7556</v>
      </c>
      <c r="C1206" s="21" t="s">
        <v>33</v>
      </c>
      <c r="D1206" s="21" t="s">
        <v>141</v>
      </c>
      <c r="E1206" s="21" t="s">
        <v>77</v>
      </c>
      <c r="F1206" s="21" t="s">
        <v>7557</v>
      </c>
      <c r="G1206" s="21" t="s">
        <v>7558</v>
      </c>
      <c r="H1206" s="21" t="s">
        <v>7559</v>
      </c>
      <c r="I1206" s="21" t="s">
        <v>7560</v>
      </c>
      <c r="J1206" s="21" t="s">
        <v>7561</v>
      </c>
      <c r="K1206" s="22">
        <v>0.69399999999999995</v>
      </c>
      <c r="L1206" s="22">
        <f t="shared" si="54"/>
        <v>0.3965537651603197</v>
      </c>
      <c r="M1206" s="22">
        <f t="shared" si="55"/>
        <v>-1.3344116136450184</v>
      </c>
      <c r="N1206" s="23">
        <v>1</v>
      </c>
      <c r="O1206" s="24">
        <f t="shared" si="56"/>
        <v>0</v>
      </c>
    </row>
    <row r="1207" spans="1:15">
      <c r="A1207" s="21" t="s">
        <v>7562</v>
      </c>
      <c r="B1207" s="21" t="s">
        <v>7563</v>
      </c>
      <c r="C1207" s="21" t="s">
        <v>40</v>
      </c>
      <c r="D1207" s="21" t="s">
        <v>40</v>
      </c>
      <c r="E1207" s="21" t="s">
        <v>40</v>
      </c>
      <c r="F1207" s="21" t="s">
        <v>7564</v>
      </c>
      <c r="G1207" s="21" t="s">
        <v>7565</v>
      </c>
      <c r="H1207" s="21" t="s">
        <v>7566</v>
      </c>
      <c r="I1207" s="21" t="s">
        <v>7567</v>
      </c>
      <c r="J1207" s="21" t="s">
        <v>40</v>
      </c>
      <c r="K1207" s="22">
        <v>0.97399999999999998</v>
      </c>
      <c r="L1207" s="22">
        <f t="shared" si="54"/>
        <v>0.55654663871203369</v>
      </c>
      <c r="M1207" s="22">
        <f t="shared" si="55"/>
        <v>-0.84542550414093698</v>
      </c>
      <c r="N1207" s="23">
        <v>1</v>
      </c>
      <c r="O1207" s="24">
        <f t="shared" si="56"/>
        <v>0</v>
      </c>
    </row>
    <row r="1208" spans="1:15">
      <c r="A1208" s="21" t="s">
        <v>31</v>
      </c>
      <c r="B1208" s="21" t="s">
        <v>32</v>
      </c>
      <c r="C1208" s="21" t="s">
        <v>33</v>
      </c>
      <c r="D1208" s="21" t="s">
        <v>34</v>
      </c>
      <c r="E1208" s="21" t="s">
        <v>35</v>
      </c>
      <c r="F1208" s="21" t="s">
        <v>36</v>
      </c>
      <c r="G1208" s="21" t="s">
        <v>37</v>
      </c>
      <c r="H1208" s="21" t="s">
        <v>38</v>
      </c>
      <c r="I1208" s="21" t="s">
        <v>39</v>
      </c>
      <c r="J1208" s="21" t="s">
        <v>40</v>
      </c>
      <c r="K1208" s="22">
        <v>1.4019999999999999</v>
      </c>
      <c r="L1208" s="22">
        <f t="shared" si="54"/>
        <v>0.80110717399822506</v>
      </c>
      <c r="M1208" s="22">
        <f t="shared" si="55"/>
        <v>-0.31993283221265606</v>
      </c>
      <c r="N1208" s="23">
        <v>3.1466561986145601E-5</v>
      </c>
      <c r="O1208" s="24">
        <f t="shared" si="56"/>
        <v>4.5021507051964331</v>
      </c>
    </row>
    <row r="1209" spans="1:15">
      <c r="A1209" s="21" t="s">
        <v>7573</v>
      </c>
      <c r="B1209" s="21" t="s">
        <v>7574</v>
      </c>
      <c r="C1209" s="21" t="s">
        <v>33</v>
      </c>
      <c r="D1209" s="21" t="s">
        <v>86</v>
      </c>
      <c r="E1209" s="21" t="s">
        <v>151</v>
      </c>
      <c r="F1209" s="21" t="s">
        <v>7575</v>
      </c>
      <c r="G1209" s="21" t="s">
        <v>7576</v>
      </c>
      <c r="H1209" s="21" t="s">
        <v>7577</v>
      </c>
      <c r="I1209" s="21" t="s">
        <v>7578</v>
      </c>
      <c r="J1209" s="21" t="s">
        <v>40</v>
      </c>
      <c r="K1209" s="22">
        <v>1.2250000000000001</v>
      </c>
      <c r="L1209" s="22">
        <f t="shared" si="54"/>
        <v>0.69996882178874886</v>
      </c>
      <c r="M1209" s="22">
        <f t="shared" si="55"/>
        <v>-0.51463743233334602</v>
      </c>
      <c r="N1209" s="23">
        <v>1</v>
      </c>
      <c r="O1209" s="24">
        <f t="shared" si="56"/>
        <v>0</v>
      </c>
    </row>
    <row r="1210" spans="1:15">
      <c r="A1210" s="21" t="s">
        <v>7579</v>
      </c>
      <c r="B1210" s="21" t="s">
        <v>7580</v>
      </c>
      <c r="C1210" s="21" t="s">
        <v>33</v>
      </c>
      <c r="D1210" s="21" t="s">
        <v>314</v>
      </c>
      <c r="E1210" s="21" t="s">
        <v>158</v>
      </c>
      <c r="F1210" s="21" t="s">
        <v>7581</v>
      </c>
      <c r="G1210" s="21" t="s">
        <v>7582</v>
      </c>
      <c r="H1210" s="21" t="s">
        <v>7583</v>
      </c>
      <c r="I1210" s="21" t="s">
        <v>7584</v>
      </c>
      <c r="J1210" s="21" t="s">
        <v>40</v>
      </c>
      <c r="K1210" s="22">
        <v>1.4470000000000001</v>
      </c>
      <c r="L1210" s="22">
        <f t="shared" si="54"/>
        <v>0.82682031439046488</v>
      </c>
      <c r="M1210" s="22">
        <f t="shared" si="55"/>
        <v>-0.27435425969155447</v>
      </c>
      <c r="N1210" s="23">
        <v>1</v>
      </c>
      <c r="O1210" s="24">
        <f t="shared" si="56"/>
        <v>0</v>
      </c>
    </row>
    <row r="1211" spans="1:15">
      <c r="A1211" s="21" t="s">
        <v>7585</v>
      </c>
      <c r="B1211" s="21" t="s">
        <v>7586</v>
      </c>
      <c r="C1211" s="21" t="s">
        <v>33</v>
      </c>
      <c r="D1211" s="21" t="s">
        <v>314</v>
      </c>
      <c r="E1211" s="21" t="s">
        <v>158</v>
      </c>
      <c r="F1211" s="21" t="s">
        <v>7125</v>
      </c>
      <c r="G1211" s="21" t="s">
        <v>7587</v>
      </c>
      <c r="H1211" s="21" t="s">
        <v>7588</v>
      </c>
      <c r="I1211" s="21" t="s">
        <v>7589</v>
      </c>
      <c r="J1211" s="21" t="s">
        <v>7590</v>
      </c>
      <c r="K1211" s="22">
        <v>1.39</v>
      </c>
      <c r="L1211" s="22">
        <f t="shared" si="54"/>
        <v>0.79425033656029453</v>
      </c>
      <c r="M1211" s="22">
        <f t="shared" si="55"/>
        <v>-0.33233429861240932</v>
      </c>
      <c r="N1211" s="23">
        <v>1</v>
      </c>
      <c r="O1211" s="24">
        <f t="shared" si="56"/>
        <v>0</v>
      </c>
    </row>
    <row r="1212" spans="1:15">
      <c r="A1212" s="21" t="s">
        <v>7591</v>
      </c>
      <c r="B1212" s="21" t="s">
        <v>7592</v>
      </c>
      <c r="C1212" s="21" t="s">
        <v>2638</v>
      </c>
      <c r="D1212" s="21" t="s">
        <v>34</v>
      </c>
      <c r="E1212" s="21" t="s">
        <v>937</v>
      </c>
      <c r="F1212" s="21" t="s">
        <v>7593</v>
      </c>
      <c r="G1212" s="21" t="s">
        <v>7594</v>
      </c>
      <c r="H1212" s="21" t="s">
        <v>7595</v>
      </c>
      <c r="I1212" s="21" t="s">
        <v>7596</v>
      </c>
      <c r="J1212" s="21" t="s">
        <v>40</v>
      </c>
      <c r="K1212" s="22">
        <v>1.206</v>
      </c>
      <c r="L1212" s="22">
        <f t="shared" si="54"/>
        <v>0.68911216251202534</v>
      </c>
      <c r="M1212" s="22">
        <f t="shared" si="55"/>
        <v>-0.5371892743231943</v>
      </c>
      <c r="N1212" s="23">
        <v>1</v>
      </c>
      <c r="O1212" s="24">
        <f t="shared" si="56"/>
        <v>0</v>
      </c>
    </row>
    <row r="1213" spans="1:15">
      <c r="A1213" s="21" t="s">
        <v>7597</v>
      </c>
      <c r="B1213" s="21" t="s">
        <v>7598</v>
      </c>
      <c r="C1213" s="21" t="s">
        <v>921</v>
      </c>
      <c r="D1213" s="21" t="s">
        <v>141</v>
      </c>
      <c r="E1213" s="21" t="s">
        <v>7599</v>
      </c>
      <c r="F1213" s="21" t="s">
        <v>7600</v>
      </c>
      <c r="G1213" s="21" t="s">
        <v>7601</v>
      </c>
      <c r="H1213" s="21" t="s">
        <v>7602</v>
      </c>
      <c r="I1213" s="21" t="s">
        <v>7603</v>
      </c>
      <c r="J1213" s="21" t="s">
        <v>40</v>
      </c>
      <c r="K1213" s="22">
        <v>1.4410000000000001</v>
      </c>
      <c r="L1213" s="22">
        <f t="shared" si="54"/>
        <v>0.82339189567149962</v>
      </c>
      <c r="M1213" s="22">
        <f t="shared" si="55"/>
        <v>-0.2803488460485315</v>
      </c>
      <c r="N1213" s="23">
        <v>1</v>
      </c>
      <c r="O1213" s="24">
        <f t="shared" si="56"/>
        <v>0</v>
      </c>
    </row>
    <row r="1214" spans="1:15">
      <c r="A1214" s="21" t="s">
        <v>7604</v>
      </c>
      <c r="B1214" s="21" t="s">
        <v>7605</v>
      </c>
      <c r="C1214" s="21" t="s">
        <v>7606</v>
      </c>
      <c r="D1214" s="21" t="s">
        <v>141</v>
      </c>
      <c r="E1214" s="21" t="s">
        <v>519</v>
      </c>
      <c r="F1214" s="21" t="s">
        <v>7607</v>
      </c>
      <c r="G1214" s="21" t="s">
        <v>7608</v>
      </c>
      <c r="H1214" s="21" t="s">
        <v>7609</v>
      </c>
      <c r="I1214" s="21" t="s">
        <v>7610</v>
      </c>
      <c r="J1214" s="21" t="s">
        <v>40</v>
      </c>
      <c r="K1214" s="22">
        <v>1.0880000000000001</v>
      </c>
      <c r="L1214" s="22">
        <f t="shared" si="54"/>
        <v>0.6216865943723745</v>
      </c>
      <c r="M1214" s="22">
        <f t="shared" si="55"/>
        <v>-0.68574062497293953</v>
      </c>
      <c r="N1214" s="23">
        <v>1</v>
      </c>
      <c r="O1214" s="24">
        <f t="shared" si="56"/>
        <v>0</v>
      </c>
    </row>
    <row r="1215" spans="1:15">
      <c r="A1215" s="21" t="s">
        <v>7611</v>
      </c>
      <c r="B1215" s="21" t="s">
        <v>7612</v>
      </c>
      <c r="C1215" s="21" t="s">
        <v>235</v>
      </c>
      <c r="D1215" s="21" t="s">
        <v>141</v>
      </c>
      <c r="E1215" s="21" t="s">
        <v>3607</v>
      </c>
      <c r="F1215" s="21" t="s">
        <v>7613</v>
      </c>
      <c r="G1215" s="21" t="s">
        <v>7614</v>
      </c>
      <c r="H1215" s="21" t="s">
        <v>7615</v>
      </c>
      <c r="I1215" s="21" t="s">
        <v>7616</v>
      </c>
      <c r="J1215" s="21" t="s">
        <v>2385</v>
      </c>
      <c r="K1215" s="22">
        <v>1.37</v>
      </c>
      <c r="L1215" s="22">
        <f t="shared" si="54"/>
        <v>0.78282227416374361</v>
      </c>
      <c r="M1215" s="22">
        <f t="shared" si="55"/>
        <v>-0.35324328837538987</v>
      </c>
      <c r="N1215" s="23" t="s">
        <v>40</v>
      </c>
      <c r="O1215" s="24" t="e">
        <f t="shared" si="56"/>
        <v>#VALUE!</v>
      </c>
    </row>
    <row r="1216" spans="1:15">
      <c r="A1216" s="21" t="s">
        <v>7617</v>
      </c>
      <c r="B1216" s="21" t="s">
        <v>7618</v>
      </c>
      <c r="C1216" s="21" t="s">
        <v>33</v>
      </c>
      <c r="D1216" s="21" t="s">
        <v>86</v>
      </c>
      <c r="E1216" s="21" t="s">
        <v>214</v>
      </c>
      <c r="F1216" s="21" t="s">
        <v>7619</v>
      </c>
      <c r="G1216" s="21" t="s">
        <v>7620</v>
      </c>
      <c r="H1216" s="21" t="s">
        <v>7621</v>
      </c>
      <c r="I1216" s="21" t="s">
        <v>7622</v>
      </c>
      <c r="J1216" s="21" t="s">
        <v>40</v>
      </c>
      <c r="K1216" s="22">
        <v>0.58299999999999996</v>
      </c>
      <c r="L1216" s="22">
        <f t="shared" si="54"/>
        <v>0.33312801885946164</v>
      </c>
      <c r="M1216" s="22">
        <f t="shared" si="55"/>
        <v>-1.5858513930227827</v>
      </c>
      <c r="N1216" s="23">
        <v>0.24334316362727201</v>
      </c>
      <c r="O1216" s="24">
        <f t="shared" si="56"/>
        <v>0.61378085012175465</v>
      </c>
    </row>
    <row r="1217" spans="1:15">
      <c r="A1217" s="21" t="s">
        <v>7623</v>
      </c>
      <c r="B1217" s="21" t="s">
        <v>7624</v>
      </c>
      <c r="C1217" s="21" t="s">
        <v>33</v>
      </c>
      <c r="D1217" s="21" t="s">
        <v>314</v>
      </c>
      <c r="E1217" s="21" t="s">
        <v>207</v>
      </c>
      <c r="F1217" s="21" t="s">
        <v>7625</v>
      </c>
      <c r="G1217" s="21" t="s">
        <v>7626</v>
      </c>
      <c r="H1217" s="21" t="s">
        <v>7627</v>
      </c>
      <c r="I1217" s="21" t="s">
        <v>7628</v>
      </c>
      <c r="J1217" s="21" t="s">
        <v>1453</v>
      </c>
      <c r="K1217" s="22">
        <v>1.347</v>
      </c>
      <c r="L1217" s="22">
        <f t="shared" si="54"/>
        <v>0.76968000240770984</v>
      </c>
      <c r="M1217" s="22">
        <f t="shared" si="55"/>
        <v>-0.37766933076097603</v>
      </c>
      <c r="N1217" s="23">
        <v>0.34566967132790699</v>
      </c>
      <c r="O1217" s="24">
        <f t="shared" si="56"/>
        <v>0.46133872330036496</v>
      </c>
    </row>
    <row r="1218" spans="1:15">
      <c r="A1218" s="21" t="s">
        <v>4023</v>
      </c>
      <c r="B1218" s="21" t="s">
        <v>4024</v>
      </c>
      <c r="C1218" s="21" t="s">
        <v>53</v>
      </c>
      <c r="D1218" s="21" t="s">
        <v>40</v>
      </c>
      <c r="E1218" s="21" t="s">
        <v>207</v>
      </c>
      <c r="F1218" s="21" t="s">
        <v>4025</v>
      </c>
      <c r="G1218" s="21" t="s">
        <v>4026</v>
      </c>
      <c r="H1218" s="21" t="s">
        <v>4027</v>
      </c>
      <c r="I1218" s="21" t="s">
        <v>4028</v>
      </c>
      <c r="J1218" s="21" t="s">
        <v>1069</v>
      </c>
      <c r="K1218" s="22">
        <v>1.4059999999999999</v>
      </c>
      <c r="L1218" s="22">
        <f t="shared" ref="L1218:L1281" si="57">K1218/1.750077949</f>
        <v>0.80339278647753531</v>
      </c>
      <c r="M1218" s="22">
        <f t="shared" ref="M1218:M1281" si="58">LOG(L1218, 2)</f>
        <v>-0.31582258715074385</v>
      </c>
      <c r="N1218" s="23">
        <v>2.7533644110449499E-4</v>
      </c>
      <c r="O1218" s="24">
        <f t="shared" ref="O1218:O1281" si="59">-LOG10(N1218)</f>
        <v>3.560136305412902</v>
      </c>
    </row>
    <row r="1219" spans="1:15">
      <c r="A1219" s="21" t="s">
        <v>7635</v>
      </c>
      <c r="B1219" s="21" t="s">
        <v>7636</v>
      </c>
      <c r="C1219" s="21" t="s">
        <v>85</v>
      </c>
      <c r="D1219" s="21" t="s">
        <v>34</v>
      </c>
      <c r="E1219" s="21" t="s">
        <v>2111</v>
      </c>
      <c r="F1219" s="21" t="s">
        <v>5917</v>
      </c>
      <c r="G1219" s="21" t="s">
        <v>7637</v>
      </c>
      <c r="H1219" s="21" t="s">
        <v>40</v>
      </c>
      <c r="I1219" s="21" t="s">
        <v>7638</v>
      </c>
      <c r="J1219" s="21" t="s">
        <v>40</v>
      </c>
      <c r="K1219" s="22">
        <v>1.226</v>
      </c>
      <c r="L1219" s="22">
        <f t="shared" si="57"/>
        <v>0.70054022490857637</v>
      </c>
      <c r="M1219" s="22">
        <f t="shared" si="58"/>
        <v>-0.51346020253249747</v>
      </c>
      <c r="N1219" s="23">
        <v>1</v>
      </c>
      <c r="O1219" s="24">
        <f t="shared" si="59"/>
        <v>0</v>
      </c>
    </row>
    <row r="1220" spans="1:15">
      <c r="A1220" s="21" t="s">
        <v>7639</v>
      </c>
      <c r="B1220" s="21" t="s">
        <v>7640</v>
      </c>
      <c r="C1220" s="21" t="s">
        <v>85</v>
      </c>
      <c r="D1220" s="21" t="s">
        <v>40</v>
      </c>
      <c r="E1220" s="21" t="s">
        <v>2111</v>
      </c>
      <c r="F1220" s="21" t="s">
        <v>7641</v>
      </c>
      <c r="G1220" s="21" t="s">
        <v>7642</v>
      </c>
      <c r="H1220" s="21" t="s">
        <v>7643</v>
      </c>
      <c r="I1220" s="21" t="s">
        <v>7644</v>
      </c>
      <c r="J1220" s="21" t="s">
        <v>40</v>
      </c>
      <c r="K1220" s="22">
        <v>1.266</v>
      </c>
      <c r="L1220" s="22">
        <f t="shared" si="57"/>
        <v>0.72339634970167832</v>
      </c>
      <c r="M1220" s="22">
        <f t="shared" si="58"/>
        <v>-0.46714177679493779</v>
      </c>
      <c r="N1220" s="23">
        <v>1</v>
      </c>
      <c r="O1220" s="24">
        <f t="shared" si="59"/>
        <v>0</v>
      </c>
    </row>
    <row r="1221" spans="1:15">
      <c r="A1221" s="21" t="s">
        <v>7645</v>
      </c>
      <c r="B1221" s="21" t="s">
        <v>7646</v>
      </c>
      <c r="C1221" s="21" t="s">
        <v>132</v>
      </c>
      <c r="D1221" s="21" t="s">
        <v>40</v>
      </c>
      <c r="E1221" s="21" t="s">
        <v>207</v>
      </c>
      <c r="F1221" s="21" t="s">
        <v>7647</v>
      </c>
      <c r="G1221" s="21" t="s">
        <v>7648</v>
      </c>
      <c r="H1221" s="21" t="s">
        <v>7649</v>
      </c>
      <c r="I1221" s="21" t="s">
        <v>7650</v>
      </c>
      <c r="J1221" s="21" t="s">
        <v>40</v>
      </c>
      <c r="K1221" s="22">
        <v>1.5089999999999999</v>
      </c>
      <c r="L1221" s="22">
        <f t="shared" si="57"/>
        <v>0.86224730781977288</v>
      </c>
      <c r="M1221" s="22">
        <f t="shared" si="58"/>
        <v>-0.21382637569659602</v>
      </c>
      <c r="N1221" s="23">
        <v>0.111147438065596</v>
      </c>
      <c r="O1221" s="24">
        <f t="shared" si="59"/>
        <v>0.95410054328255778</v>
      </c>
    </row>
    <row r="1222" spans="1:15">
      <c r="A1222" s="21" t="s">
        <v>7651</v>
      </c>
      <c r="B1222" s="21" t="s">
        <v>7652</v>
      </c>
      <c r="C1222" s="21" t="s">
        <v>235</v>
      </c>
      <c r="D1222" s="21" t="s">
        <v>40</v>
      </c>
      <c r="E1222" s="21" t="s">
        <v>1468</v>
      </c>
      <c r="F1222" s="21" t="s">
        <v>5697</v>
      </c>
      <c r="G1222" s="21" t="s">
        <v>7653</v>
      </c>
      <c r="H1222" s="21" t="s">
        <v>7654</v>
      </c>
      <c r="I1222" s="21" t="s">
        <v>7655</v>
      </c>
      <c r="J1222" s="21" t="s">
        <v>40</v>
      </c>
      <c r="K1222" s="22">
        <v>1.038</v>
      </c>
      <c r="L1222" s="22">
        <f t="shared" si="57"/>
        <v>0.59311643838099692</v>
      </c>
      <c r="M1222" s="22">
        <f t="shared" si="58"/>
        <v>-0.7536127378653984</v>
      </c>
      <c r="N1222" s="23" t="s">
        <v>40</v>
      </c>
      <c r="O1222" s="24" t="e">
        <f t="shared" si="59"/>
        <v>#VALUE!</v>
      </c>
    </row>
    <row r="1223" spans="1:15">
      <c r="A1223" s="21" t="s">
        <v>7656</v>
      </c>
      <c r="B1223" s="21" t="s">
        <v>7657</v>
      </c>
      <c r="C1223" s="21" t="s">
        <v>328</v>
      </c>
      <c r="D1223" s="21" t="s">
        <v>991</v>
      </c>
      <c r="E1223" s="21" t="s">
        <v>244</v>
      </c>
      <c r="F1223" s="21" t="s">
        <v>7658</v>
      </c>
      <c r="G1223" s="21" t="s">
        <v>7659</v>
      </c>
      <c r="H1223" s="21" t="s">
        <v>7660</v>
      </c>
      <c r="I1223" s="21" t="s">
        <v>7661</v>
      </c>
      <c r="J1223" s="21" t="s">
        <v>102</v>
      </c>
      <c r="K1223" s="22">
        <v>0.66200000000000003</v>
      </c>
      <c r="L1223" s="22">
        <f t="shared" si="57"/>
        <v>0.37826886532583814</v>
      </c>
      <c r="M1223" s="22">
        <f t="shared" si="58"/>
        <v>-1.4025160594160613</v>
      </c>
      <c r="N1223" s="23">
        <v>1</v>
      </c>
      <c r="O1223" s="24">
        <f t="shared" si="59"/>
        <v>0</v>
      </c>
    </row>
    <row r="1224" spans="1:15">
      <c r="A1224" s="21" t="s">
        <v>7662</v>
      </c>
      <c r="B1224" s="21" t="s">
        <v>7663</v>
      </c>
      <c r="C1224" s="21" t="s">
        <v>40</v>
      </c>
      <c r="D1224" s="21" t="s">
        <v>141</v>
      </c>
      <c r="E1224" s="21" t="s">
        <v>40</v>
      </c>
      <c r="F1224" s="21" t="s">
        <v>7664</v>
      </c>
      <c r="G1224" s="21" t="s">
        <v>7665</v>
      </c>
      <c r="H1224" s="21" t="s">
        <v>7666</v>
      </c>
      <c r="I1224" s="21" t="s">
        <v>7667</v>
      </c>
      <c r="J1224" s="21" t="s">
        <v>40</v>
      </c>
      <c r="K1224" s="22">
        <v>0.21299999999999999</v>
      </c>
      <c r="L1224" s="22">
        <f t="shared" si="57"/>
        <v>0.12170886452326815</v>
      </c>
      <c r="M1224" s="22">
        <f t="shared" si="58"/>
        <v>-3.0384938459974409</v>
      </c>
      <c r="N1224" s="23">
        <v>0.68902887030697901</v>
      </c>
      <c r="O1224" s="24">
        <f t="shared" si="59"/>
        <v>0.16176258077403952</v>
      </c>
    </row>
    <row r="1225" spans="1:15">
      <c r="A1225" s="21" t="s">
        <v>7668</v>
      </c>
      <c r="B1225" s="21" t="s">
        <v>7669</v>
      </c>
      <c r="C1225" s="21" t="s">
        <v>3225</v>
      </c>
      <c r="D1225" s="21" t="s">
        <v>7670</v>
      </c>
      <c r="E1225" s="21" t="s">
        <v>1844</v>
      </c>
      <c r="F1225" s="21" t="s">
        <v>7671</v>
      </c>
      <c r="G1225" s="21" t="s">
        <v>7672</v>
      </c>
      <c r="H1225" s="21" t="s">
        <v>7673</v>
      </c>
      <c r="I1225" s="21" t="s">
        <v>7674</v>
      </c>
      <c r="J1225" s="21" t="s">
        <v>40</v>
      </c>
      <c r="K1225" s="22">
        <v>1.105</v>
      </c>
      <c r="L1225" s="22">
        <f t="shared" si="57"/>
        <v>0.63140044740944279</v>
      </c>
      <c r="M1225" s="22">
        <f t="shared" si="58"/>
        <v>-0.66337281194448516</v>
      </c>
      <c r="N1225" s="23">
        <v>1</v>
      </c>
      <c r="O1225" s="24">
        <f t="shared" si="59"/>
        <v>0</v>
      </c>
    </row>
    <row r="1226" spans="1:15">
      <c r="A1226" s="21" t="s">
        <v>7675</v>
      </c>
      <c r="B1226" s="21" t="s">
        <v>7676</v>
      </c>
      <c r="C1226" s="21" t="s">
        <v>7677</v>
      </c>
      <c r="D1226" s="21" t="s">
        <v>141</v>
      </c>
      <c r="E1226" s="21" t="s">
        <v>5486</v>
      </c>
      <c r="F1226" s="21" t="s">
        <v>7678</v>
      </c>
      <c r="G1226" s="21" t="s">
        <v>7679</v>
      </c>
      <c r="H1226" s="21" t="s">
        <v>7680</v>
      </c>
      <c r="I1226" s="21" t="s">
        <v>7681</v>
      </c>
      <c r="J1226" s="21" t="s">
        <v>40</v>
      </c>
      <c r="K1226" s="22">
        <v>1.3340000000000001</v>
      </c>
      <c r="L1226" s="22">
        <f t="shared" si="57"/>
        <v>0.7622517618499518</v>
      </c>
      <c r="M1226" s="22">
        <f t="shared" si="58"/>
        <v>-0.39166051503869392</v>
      </c>
      <c r="N1226" s="23">
        <v>1</v>
      </c>
      <c r="O1226" s="24">
        <f t="shared" si="59"/>
        <v>0</v>
      </c>
    </row>
    <row r="1227" spans="1:15">
      <c r="A1227" s="21" t="s">
        <v>7682</v>
      </c>
      <c r="B1227" s="21" t="s">
        <v>7683</v>
      </c>
      <c r="C1227" s="21" t="s">
        <v>33</v>
      </c>
      <c r="D1227" s="21" t="s">
        <v>314</v>
      </c>
      <c r="E1227" s="21" t="s">
        <v>511</v>
      </c>
      <c r="F1227" s="21" t="s">
        <v>7684</v>
      </c>
      <c r="G1227" s="21" t="s">
        <v>7685</v>
      </c>
      <c r="H1227" s="21" t="s">
        <v>7686</v>
      </c>
      <c r="I1227" s="21" t="s">
        <v>7687</v>
      </c>
      <c r="J1227" s="21" t="s">
        <v>1204</v>
      </c>
      <c r="K1227" s="22">
        <v>1.0369999999999999</v>
      </c>
      <c r="L1227" s="22">
        <f t="shared" si="57"/>
        <v>0.59254503526116931</v>
      </c>
      <c r="M1227" s="22">
        <f t="shared" si="58"/>
        <v>-0.75500328741005363</v>
      </c>
      <c r="N1227" s="23">
        <v>1</v>
      </c>
      <c r="O1227" s="24">
        <f t="shared" si="59"/>
        <v>0</v>
      </c>
    </row>
    <row r="1228" spans="1:15">
      <c r="A1228" s="21" t="s">
        <v>7688</v>
      </c>
      <c r="B1228" s="21" t="s">
        <v>7689</v>
      </c>
      <c r="C1228" s="21" t="s">
        <v>40</v>
      </c>
      <c r="D1228" s="21" t="s">
        <v>86</v>
      </c>
      <c r="E1228" s="21" t="s">
        <v>511</v>
      </c>
      <c r="F1228" s="21" t="s">
        <v>3468</v>
      </c>
      <c r="G1228" s="21" t="s">
        <v>7690</v>
      </c>
      <c r="H1228" s="21" t="s">
        <v>7691</v>
      </c>
      <c r="I1228" s="21" t="s">
        <v>7692</v>
      </c>
      <c r="J1228" s="21" t="s">
        <v>2222</v>
      </c>
      <c r="K1228" s="22">
        <v>1.3879999999999999</v>
      </c>
      <c r="L1228" s="22">
        <f t="shared" si="57"/>
        <v>0.79310753032063941</v>
      </c>
      <c r="M1228" s="22">
        <f t="shared" si="58"/>
        <v>-0.3344116136450182</v>
      </c>
      <c r="N1228" s="23">
        <v>1</v>
      </c>
      <c r="O1228" s="24">
        <f t="shared" si="59"/>
        <v>0</v>
      </c>
    </row>
    <row r="1229" spans="1:15">
      <c r="A1229" s="21" t="s">
        <v>7693</v>
      </c>
      <c r="B1229" s="21" t="s">
        <v>7694</v>
      </c>
      <c r="C1229" s="21" t="s">
        <v>7695</v>
      </c>
      <c r="D1229" s="21" t="s">
        <v>141</v>
      </c>
      <c r="E1229" s="21" t="s">
        <v>151</v>
      </c>
      <c r="F1229" s="21" t="s">
        <v>7696</v>
      </c>
      <c r="G1229" s="21" t="s">
        <v>7697</v>
      </c>
      <c r="H1229" s="21" t="s">
        <v>7698</v>
      </c>
      <c r="I1229" s="21" t="s">
        <v>7699</v>
      </c>
      <c r="J1229" s="21" t="s">
        <v>40</v>
      </c>
      <c r="K1229" s="22">
        <v>1.0489999999999999</v>
      </c>
      <c r="L1229" s="22">
        <f t="shared" si="57"/>
        <v>0.59940187269909995</v>
      </c>
      <c r="M1229" s="22">
        <f t="shared" si="58"/>
        <v>-0.73840450364601162</v>
      </c>
      <c r="N1229" s="23">
        <v>1</v>
      </c>
      <c r="O1229" s="24">
        <f t="shared" si="59"/>
        <v>0</v>
      </c>
    </row>
    <row r="1230" spans="1:15">
      <c r="A1230" s="21" t="s">
        <v>7700</v>
      </c>
      <c r="B1230" s="21" t="s">
        <v>7701</v>
      </c>
      <c r="C1230" s="21" t="s">
        <v>85</v>
      </c>
      <c r="D1230" s="21" t="s">
        <v>40</v>
      </c>
      <c r="E1230" s="21" t="s">
        <v>1468</v>
      </c>
      <c r="F1230" s="21" t="s">
        <v>2564</v>
      </c>
      <c r="G1230" s="21" t="s">
        <v>7702</v>
      </c>
      <c r="H1230" s="21" t="s">
        <v>7703</v>
      </c>
      <c r="I1230" s="21" t="s">
        <v>7704</v>
      </c>
      <c r="J1230" s="21" t="s">
        <v>40</v>
      </c>
      <c r="K1230" s="22">
        <v>1.369</v>
      </c>
      <c r="L1230" s="22">
        <f t="shared" si="57"/>
        <v>0.782250871043916</v>
      </c>
      <c r="M1230" s="22">
        <f t="shared" si="58"/>
        <v>-0.3542967349653795</v>
      </c>
      <c r="N1230" s="23">
        <v>6.8450487269994198E-2</v>
      </c>
      <c r="O1230" s="24">
        <f t="shared" si="59"/>
        <v>1.1646234559607223</v>
      </c>
    </row>
    <row r="1231" spans="1:15">
      <c r="A1231" s="21" t="s">
        <v>7705</v>
      </c>
      <c r="B1231" s="21" t="s">
        <v>7706</v>
      </c>
      <c r="C1231" s="21" t="s">
        <v>132</v>
      </c>
      <c r="D1231" s="21" t="s">
        <v>141</v>
      </c>
      <c r="E1231" s="21" t="s">
        <v>158</v>
      </c>
      <c r="F1231" s="21" t="s">
        <v>7707</v>
      </c>
      <c r="G1231" s="21" t="s">
        <v>7708</v>
      </c>
      <c r="H1231" s="21" t="s">
        <v>7709</v>
      </c>
      <c r="I1231" s="21" t="s">
        <v>7710</v>
      </c>
      <c r="J1231" s="21" t="s">
        <v>40</v>
      </c>
      <c r="K1231" s="22">
        <v>1.1100000000000001</v>
      </c>
      <c r="L1231" s="22">
        <f t="shared" si="57"/>
        <v>0.63425746300858055</v>
      </c>
      <c r="M1231" s="22">
        <f t="shared" si="58"/>
        <v>-0.65685950498581069</v>
      </c>
      <c r="N1231" s="23" t="s">
        <v>40</v>
      </c>
      <c r="O1231" s="24" t="e">
        <f t="shared" si="59"/>
        <v>#VALUE!</v>
      </c>
    </row>
    <row r="1232" spans="1:15">
      <c r="A1232" s="21" t="s">
        <v>7711</v>
      </c>
      <c r="B1232" s="21" t="s">
        <v>7712</v>
      </c>
      <c r="C1232" s="21" t="s">
        <v>1267</v>
      </c>
      <c r="D1232" s="21" t="s">
        <v>141</v>
      </c>
      <c r="E1232" s="21" t="s">
        <v>151</v>
      </c>
      <c r="F1232" s="21" t="s">
        <v>7713</v>
      </c>
      <c r="G1232" s="21" t="s">
        <v>7714</v>
      </c>
      <c r="H1232" s="21" t="s">
        <v>7715</v>
      </c>
      <c r="I1232" s="21" t="s">
        <v>7716</v>
      </c>
      <c r="J1232" s="21" t="s">
        <v>7717</v>
      </c>
      <c r="K1232" s="22">
        <v>1.083</v>
      </c>
      <c r="L1232" s="22">
        <f t="shared" si="57"/>
        <v>0.61882957877323663</v>
      </c>
      <c r="M1232" s="22">
        <f t="shared" si="58"/>
        <v>-0.69238593861495201</v>
      </c>
      <c r="N1232" s="23">
        <v>1</v>
      </c>
      <c r="O1232" s="24">
        <f t="shared" si="59"/>
        <v>0</v>
      </c>
    </row>
    <row r="1233" spans="1:15">
      <c r="A1233" s="21" t="s">
        <v>7718</v>
      </c>
      <c r="B1233" s="21" t="s">
        <v>7719</v>
      </c>
      <c r="C1233" s="21" t="s">
        <v>53</v>
      </c>
      <c r="D1233" s="21" t="s">
        <v>86</v>
      </c>
      <c r="E1233" s="21" t="s">
        <v>511</v>
      </c>
      <c r="F1233" s="21" t="s">
        <v>7720</v>
      </c>
      <c r="G1233" s="21" t="s">
        <v>7721</v>
      </c>
      <c r="H1233" s="21" t="s">
        <v>7722</v>
      </c>
      <c r="I1233" s="21" t="s">
        <v>7723</v>
      </c>
      <c r="J1233" s="21" t="s">
        <v>40</v>
      </c>
      <c r="K1233" s="22">
        <v>1.2090000000000001</v>
      </c>
      <c r="L1233" s="22">
        <f t="shared" si="57"/>
        <v>0.69082637187150808</v>
      </c>
      <c r="M1233" s="22">
        <f t="shared" si="58"/>
        <v>-0.53360493697415534</v>
      </c>
      <c r="N1233" s="23">
        <v>1</v>
      </c>
      <c r="O1233" s="24">
        <f t="shared" si="59"/>
        <v>0</v>
      </c>
    </row>
    <row r="1234" spans="1:15">
      <c r="A1234" s="21" t="s">
        <v>7724</v>
      </c>
      <c r="B1234" s="21" t="s">
        <v>7725</v>
      </c>
      <c r="C1234" s="21" t="s">
        <v>85</v>
      </c>
      <c r="D1234" s="21" t="s">
        <v>86</v>
      </c>
      <c r="E1234" s="21" t="s">
        <v>2286</v>
      </c>
      <c r="F1234" s="21" t="s">
        <v>7726</v>
      </c>
      <c r="G1234" s="21" t="s">
        <v>7727</v>
      </c>
      <c r="H1234" s="21" t="s">
        <v>7728</v>
      </c>
      <c r="I1234" s="21" t="s">
        <v>7729</v>
      </c>
      <c r="J1234" s="21" t="s">
        <v>2385</v>
      </c>
      <c r="K1234" s="22">
        <v>1.387</v>
      </c>
      <c r="L1234" s="22">
        <f t="shared" si="57"/>
        <v>0.7925361272008119</v>
      </c>
      <c r="M1234" s="22">
        <f t="shared" si="58"/>
        <v>-0.33545139389967632</v>
      </c>
      <c r="N1234" s="23">
        <v>1</v>
      </c>
      <c r="O1234" s="24">
        <f t="shared" si="59"/>
        <v>0</v>
      </c>
    </row>
    <row r="1235" spans="1:15">
      <c r="A1235" s="21" t="s">
        <v>7730</v>
      </c>
      <c r="B1235" s="21" t="s">
        <v>7731</v>
      </c>
      <c r="C1235" s="21" t="s">
        <v>186</v>
      </c>
      <c r="D1235" s="21" t="s">
        <v>34</v>
      </c>
      <c r="E1235" s="21" t="s">
        <v>2024</v>
      </c>
      <c r="F1235" s="21" t="s">
        <v>4031</v>
      </c>
      <c r="G1235" s="21" t="s">
        <v>7732</v>
      </c>
      <c r="H1235" s="21" t="s">
        <v>7733</v>
      </c>
      <c r="I1235" s="21" t="s">
        <v>7734</v>
      </c>
      <c r="J1235" s="21" t="s">
        <v>2909</v>
      </c>
      <c r="K1235" s="22">
        <v>1.2490000000000001</v>
      </c>
      <c r="L1235" s="22">
        <f t="shared" si="57"/>
        <v>0.71368249666461003</v>
      </c>
      <c r="M1235" s="22">
        <f t="shared" si="58"/>
        <v>-0.48664570461532164</v>
      </c>
      <c r="N1235" s="23">
        <v>1</v>
      </c>
      <c r="O1235" s="24">
        <f t="shared" si="59"/>
        <v>0</v>
      </c>
    </row>
    <row r="1236" spans="1:15">
      <c r="A1236" s="21" t="s">
        <v>7735</v>
      </c>
      <c r="B1236" s="21" t="s">
        <v>7736</v>
      </c>
      <c r="C1236" s="21" t="s">
        <v>40</v>
      </c>
      <c r="D1236" s="21" t="s">
        <v>141</v>
      </c>
      <c r="E1236" s="21" t="s">
        <v>40</v>
      </c>
      <c r="F1236" s="21" t="s">
        <v>7737</v>
      </c>
      <c r="G1236" s="21" t="s">
        <v>7738</v>
      </c>
      <c r="H1236" s="21" t="s">
        <v>7739</v>
      </c>
      <c r="I1236" s="21" t="s">
        <v>7740</v>
      </c>
      <c r="J1236" s="21" t="s">
        <v>40</v>
      </c>
      <c r="K1236" s="22">
        <v>1.3540000000000001</v>
      </c>
      <c r="L1236" s="22">
        <f t="shared" si="57"/>
        <v>0.77367982424650283</v>
      </c>
      <c r="M1236" s="22">
        <f t="shared" si="58"/>
        <v>-0.37019144264828213</v>
      </c>
      <c r="N1236" s="23">
        <v>1</v>
      </c>
      <c r="O1236" s="24">
        <f t="shared" si="59"/>
        <v>0</v>
      </c>
    </row>
    <row r="1237" spans="1:15">
      <c r="A1237" s="21" t="s">
        <v>7741</v>
      </c>
      <c r="B1237" s="21" t="s">
        <v>7742</v>
      </c>
      <c r="C1237" s="21" t="s">
        <v>235</v>
      </c>
      <c r="D1237" s="21" t="s">
        <v>40</v>
      </c>
      <c r="E1237" s="21" t="s">
        <v>1468</v>
      </c>
      <c r="F1237" s="21" t="s">
        <v>7743</v>
      </c>
      <c r="G1237" s="21" t="s">
        <v>7744</v>
      </c>
      <c r="H1237" s="21" t="s">
        <v>7745</v>
      </c>
      <c r="I1237" s="21" t="s">
        <v>7746</v>
      </c>
      <c r="J1237" s="21" t="s">
        <v>40</v>
      </c>
      <c r="K1237" s="22">
        <v>1.262</v>
      </c>
      <c r="L1237" s="22">
        <f t="shared" si="57"/>
        <v>0.72111073722236818</v>
      </c>
      <c r="M1237" s="22">
        <f t="shared" si="58"/>
        <v>-0.47170727124073003</v>
      </c>
      <c r="N1237" s="23">
        <v>1</v>
      </c>
      <c r="O1237" s="24">
        <f t="shared" si="59"/>
        <v>0</v>
      </c>
    </row>
    <row r="1238" spans="1:15">
      <c r="A1238" s="21" t="s">
        <v>3167</v>
      </c>
      <c r="B1238" s="21" t="s">
        <v>3168</v>
      </c>
      <c r="C1238" s="21" t="s">
        <v>33</v>
      </c>
      <c r="D1238" s="21" t="s">
        <v>34</v>
      </c>
      <c r="E1238" s="21" t="s">
        <v>207</v>
      </c>
      <c r="F1238" s="21" t="s">
        <v>3169</v>
      </c>
      <c r="G1238" s="21" t="s">
        <v>3170</v>
      </c>
      <c r="H1238" s="21" t="s">
        <v>3171</v>
      </c>
      <c r="I1238" s="21" t="s">
        <v>3172</v>
      </c>
      <c r="J1238" s="21" t="s">
        <v>3173</v>
      </c>
      <c r="K1238" s="22">
        <v>1.4079999999999999</v>
      </c>
      <c r="L1238" s="22">
        <f t="shared" si="57"/>
        <v>0.80453559271719044</v>
      </c>
      <c r="M1238" s="22">
        <f t="shared" si="58"/>
        <v>-0.31377184758598181</v>
      </c>
      <c r="N1238" s="23">
        <v>3.7281224995664901E-3</v>
      </c>
      <c r="O1238" s="24">
        <f t="shared" si="59"/>
        <v>2.4285098259286495</v>
      </c>
    </row>
    <row r="1239" spans="1:15">
      <c r="A1239" s="21" t="s">
        <v>7753</v>
      </c>
      <c r="B1239" s="21" t="s">
        <v>7754</v>
      </c>
      <c r="C1239" s="21" t="s">
        <v>1902</v>
      </c>
      <c r="D1239" s="21" t="s">
        <v>40</v>
      </c>
      <c r="E1239" s="21" t="s">
        <v>178</v>
      </c>
      <c r="F1239" s="21" t="s">
        <v>7755</v>
      </c>
      <c r="G1239" s="21" t="s">
        <v>7756</v>
      </c>
      <c r="H1239" s="21" t="s">
        <v>7757</v>
      </c>
      <c r="I1239" s="21" t="s">
        <v>7758</v>
      </c>
      <c r="J1239" s="21" t="s">
        <v>1540</v>
      </c>
      <c r="K1239" s="22">
        <v>1.171</v>
      </c>
      <c r="L1239" s="22">
        <f t="shared" si="57"/>
        <v>0.66911305331806115</v>
      </c>
      <c r="M1239" s="22">
        <f t="shared" si="58"/>
        <v>-0.5796781057220638</v>
      </c>
      <c r="N1239" s="23">
        <v>1</v>
      </c>
      <c r="O1239" s="24">
        <f t="shared" si="59"/>
        <v>0</v>
      </c>
    </row>
    <row r="1240" spans="1:15">
      <c r="A1240" s="21" t="s">
        <v>7759</v>
      </c>
      <c r="B1240" s="21" t="s">
        <v>7760</v>
      </c>
      <c r="C1240" s="21" t="s">
        <v>921</v>
      </c>
      <c r="D1240" s="21" t="s">
        <v>141</v>
      </c>
      <c r="E1240" s="21" t="s">
        <v>336</v>
      </c>
      <c r="F1240" s="21" t="s">
        <v>7761</v>
      </c>
      <c r="G1240" s="21" t="s">
        <v>7762</v>
      </c>
      <c r="H1240" s="21" t="s">
        <v>7763</v>
      </c>
      <c r="I1240" s="21" t="s">
        <v>7764</v>
      </c>
      <c r="J1240" s="21" t="s">
        <v>1180</v>
      </c>
      <c r="K1240" s="22">
        <v>1.2849999999999999</v>
      </c>
      <c r="L1240" s="22">
        <f t="shared" si="57"/>
        <v>0.73425300897840173</v>
      </c>
      <c r="M1240" s="22">
        <f t="shared" si="58"/>
        <v>-0.44565082214203872</v>
      </c>
      <c r="N1240" s="23">
        <v>1</v>
      </c>
      <c r="O1240" s="24">
        <f t="shared" si="59"/>
        <v>0</v>
      </c>
    </row>
    <row r="1241" spans="1:15">
      <c r="A1241" s="21" t="s">
        <v>7765</v>
      </c>
      <c r="B1241" s="21" t="s">
        <v>7766</v>
      </c>
      <c r="C1241" s="21" t="s">
        <v>33</v>
      </c>
      <c r="D1241" s="21" t="s">
        <v>34</v>
      </c>
      <c r="E1241" s="21" t="s">
        <v>214</v>
      </c>
      <c r="F1241" s="21" t="s">
        <v>7767</v>
      </c>
      <c r="G1241" s="21" t="s">
        <v>7768</v>
      </c>
      <c r="H1241" s="21" t="s">
        <v>7769</v>
      </c>
      <c r="I1241" s="21" t="s">
        <v>7770</v>
      </c>
      <c r="J1241" s="21" t="s">
        <v>3173</v>
      </c>
      <c r="K1241" s="22">
        <v>1.022</v>
      </c>
      <c r="L1241" s="22">
        <f t="shared" si="57"/>
        <v>0.58397398846375614</v>
      </c>
      <c r="M1241" s="22">
        <f t="shared" si="58"/>
        <v>-0.77602398528565775</v>
      </c>
      <c r="N1241" s="23">
        <v>1</v>
      </c>
      <c r="O1241" s="24">
        <f t="shared" si="59"/>
        <v>0</v>
      </c>
    </row>
    <row r="1242" spans="1:15">
      <c r="A1242" s="21" t="s">
        <v>7771</v>
      </c>
      <c r="B1242" s="21" t="s">
        <v>7772</v>
      </c>
      <c r="C1242" s="21" t="s">
        <v>921</v>
      </c>
      <c r="D1242" s="21" t="s">
        <v>141</v>
      </c>
      <c r="E1242" s="21" t="s">
        <v>336</v>
      </c>
      <c r="F1242" s="21" t="s">
        <v>7773</v>
      </c>
      <c r="G1242" s="21" t="s">
        <v>7774</v>
      </c>
      <c r="H1242" s="21" t="s">
        <v>7775</v>
      </c>
      <c r="I1242" s="21" t="s">
        <v>7776</v>
      </c>
      <c r="J1242" s="21" t="s">
        <v>462</v>
      </c>
      <c r="K1242" s="22">
        <v>0.52700000000000002</v>
      </c>
      <c r="L1242" s="22">
        <f t="shared" si="57"/>
        <v>0.30112944414911885</v>
      </c>
      <c r="M1242" s="22">
        <f t="shared" si="58"/>
        <v>-1.7315443145860647</v>
      </c>
      <c r="N1242" s="23">
        <v>1</v>
      </c>
      <c r="O1242" s="24">
        <f t="shared" si="59"/>
        <v>0</v>
      </c>
    </row>
    <row r="1243" spans="1:15">
      <c r="A1243" s="21" t="s">
        <v>7777</v>
      </c>
      <c r="B1243" s="21" t="s">
        <v>7778</v>
      </c>
      <c r="C1243" s="21" t="s">
        <v>235</v>
      </c>
      <c r="D1243" s="21" t="s">
        <v>141</v>
      </c>
      <c r="E1243" s="21" t="s">
        <v>3607</v>
      </c>
      <c r="F1243" s="21" t="s">
        <v>7779</v>
      </c>
      <c r="G1243" s="21" t="s">
        <v>7780</v>
      </c>
      <c r="H1243" s="21" t="s">
        <v>7781</v>
      </c>
      <c r="I1243" s="21" t="s">
        <v>7782</v>
      </c>
      <c r="J1243" s="21" t="s">
        <v>2385</v>
      </c>
      <c r="K1243" s="22">
        <v>1.1719999999999999</v>
      </c>
      <c r="L1243" s="22">
        <f t="shared" si="57"/>
        <v>0.66968445643788854</v>
      </c>
      <c r="M1243" s="22">
        <f t="shared" si="58"/>
        <v>-0.57844661180103141</v>
      </c>
      <c r="N1243" s="23" t="s">
        <v>40</v>
      </c>
      <c r="O1243" s="24" t="e">
        <f t="shared" si="59"/>
        <v>#VALUE!</v>
      </c>
    </row>
    <row r="1244" spans="1:15">
      <c r="A1244" s="21" t="s">
        <v>7783</v>
      </c>
      <c r="B1244" s="21" t="s">
        <v>7784</v>
      </c>
      <c r="C1244" s="21" t="s">
        <v>33</v>
      </c>
      <c r="D1244" s="21" t="s">
        <v>40</v>
      </c>
      <c r="E1244" s="21" t="s">
        <v>158</v>
      </c>
      <c r="F1244" s="21" t="s">
        <v>7785</v>
      </c>
      <c r="G1244" s="21" t="s">
        <v>7786</v>
      </c>
      <c r="H1244" s="21" t="s">
        <v>7787</v>
      </c>
      <c r="I1244" s="21" t="s">
        <v>7788</v>
      </c>
      <c r="J1244" s="21" t="s">
        <v>40</v>
      </c>
      <c r="K1244" s="22">
        <v>1.097</v>
      </c>
      <c r="L1244" s="22">
        <f t="shared" si="57"/>
        <v>0.6268292224508224</v>
      </c>
      <c r="M1244" s="22">
        <f t="shared" si="58"/>
        <v>-0.67385565582008611</v>
      </c>
      <c r="N1244" s="23">
        <v>1</v>
      </c>
      <c r="O1244" s="24">
        <f t="shared" si="59"/>
        <v>0</v>
      </c>
    </row>
    <row r="1245" spans="1:15">
      <c r="A1245" s="21" t="s">
        <v>7789</v>
      </c>
      <c r="B1245" s="21" t="s">
        <v>7790</v>
      </c>
      <c r="C1245" s="21" t="s">
        <v>85</v>
      </c>
      <c r="D1245" s="21" t="s">
        <v>40</v>
      </c>
      <c r="E1245" s="21" t="s">
        <v>1468</v>
      </c>
      <c r="F1245" s="21" t="s">
        <v>7791</v>
      </c>
      <c r="G1245" s="21" t="s">
        <v>7792</v>
      </c>
      <c r="H1245" s="21" t="s">
        <v>7793</v>
      </c>
      <c r="I1245" s="21" t="s">
        <v>7794</v>
      </c>
      <c r="J1245" s="21" t="s">
        <v>40</v>
      </c>
      <c r="K1245" s="22">
        <v>0.8</v>
      </c>
      <c r="L1245" s="22">
        <f t="shared" si="57"/>
        <v>0.45712249586204007</v>
      </c>
      <c r="M1245" s="22">
        <f t="shared" si="58"/>
        <v>-1.1293472764485541</v>
      </c>
      <c r="N1245" s="23">
        <v>1</v>
      </c>
      <c r="O1245" s="24">
        <f t="shared" si="59"/>
        <v>0</v>
      </c>
    </row>
    <row r="1246" spans="1:15">
      <c r="A1246" s="21" t="s">
        <v>7795</v>
      </c>
      <c r="B1246" s="21" t="s">
        <v>7796</v>
      </c>
      <c r="C1246" s="21" t="s">
        <v>40</v>
      </c>
      <c r="D1246" s="21" t="s">
        <v>40</v>
      </c>
      <c r="E1246" s="21" t="s">
        <v>40</v>
      </c>
      <c r="F1246" s="21" t="s">
        <v>7797</v>
      </c>
      <c r="G1246" s="21" t="s">
        <v>7798</v>
      </c>
      <c r="H1246" s="21" t="s">
        <v>7799</v>
      </c>
      <c r="I1246" s="21" t="s">
        <v>7800</v>
      </c>
      <c r="J1246" s="21" t="s">
        <v>40</v>
      </c>
      <c r="K1246" s="22">
        <v>1.123</v>
      </c>
      <c r="L1246" s="22">
        <f t="shared" si="57"/>
        <v>0.64168570356633869</v>
      </c>
      <c r="M1246" s="22">
        <f t="shared" si="58"/>
        <v>-0.64006125382267787</v>
      </c>
      <c r="N1246" s="23">
        <v>1</v>
      </c>
      <c r="O1246" s="24">
        <f t="shared" si="59"/>
        <v>0</v>
      </c>
    </row>
    <row r="1247" spans="1:15">
      <c r="A1247" s="21" t="s">
        <v>7801</v>
      </c>
      <c r="B1247" s="21" t="s">
        <v>7802</v>
      </c>
      <c r="C1247" s="21" t="s">
        <v>33</v>
      </c>
      <c r="D1247" s="21" t="s">
        <v>40</v>
      </c>
      <c r="E1247" s="21" t="s">
        <v>511</v>
      </c>
      <c r="F1247" s="21" t="s">
        <v>7803</v>
      </c>
      <c r="G1247" s="21" t="s">
        <v>7804</v>
      </c>
      <c r="H1247" s="21" t="s">
        <v>7805</v>
      </c>
      <c r="I1247" s="21" t="s">
        <v>7806</v>
      </c>
      <c r="J1247" s="21" t="s">
        <v>1453</v>
      </c>
      <c r="K1247" s="22">
        <v>0.90600000000000003</v>
      </c>
      <c r="L1247" s="22">
        <f t="shared" si="57"/>
        <v>0.51769122656376032</v>
      </c>
      <c r="M1247" s="22">
        <f t="shared" si="58"/>
        <v>-0.949836226177044</v>
      </c>
      <c r="N1247" s="23">
        <v>1</v>
      </c>
      <c r="O1247" s="24">
        <f t="shared" si="59"/>
        <v>0</v>
      </c>
    </row>
    <row r="1248" spans="1:15">
      <c r="A1248" s="21" t="s">
        <v>7807</v>
      </c>
      <c r="B1248" s="21" t="s">
        <v>7808</v>
      </c>
      <c r="C1248" s="21" t="s">
        <v>33</v>
      </c>
      <c r="D1248" s="21" t="s">
        <v>314</v>
      </c>
      <c r="E1248" s="21" t="s">
        <v>214</v>
      </c>
      <c r="F1248" s="21" t="s">
        <v>7809</v>
      </c>
      <c r="G1248" s="21" t="s">
        <v>7810</v>
      </c>
      <c r="H1248" s="21" t="s">
        <v>7811</v>
      </c>
      <c r="I1248" s="21" t="s">
        <v>7812</v>
      </c>
      <c r="J1248" s="21" t="s">
        <v>7813</v>
      </c>
      <c r="K1248" s="22">
        <v>1.3460000000000001</v>
      </c>
      <c r="L1248" s="22">
        <f t="shared" si="57"/>
        <v>0.76910859928788233</v>
      </c>
      <c r="M1248" s="22">
        <f t="shared" si="58"/>
        <v>-0.37874077161296199</v>
      </c>
      <c r="N1248" s="23">
        <v>1</v>
      </c>
      <c r="O1248" s="24">
        <f t="shared" si="59"/>
        <v>0</v>
      </c>
    </row>
    <row r="1249" spans="1:15">
      <c r="A1249" s="21" t="s">
        <v>7814</v>
      </c>
      <c r="B1249" s="21" t="s">
        <v>7815</v>
      </c>
      <c r="C1249" s="21" t="s">
        <v>33</v>
      </c>
      <c r="D1249" s="21" t="s">
        <v>40</v>
      </c>
      <c r="E1249" s="21" t="s">
        <v>158</v>
      </c>
      <c r="F1249" s="21" t="s">
        <v>872</v>
      </c>
      <c r="G1249" s="21" t="s">
        <v>7816</v>
      </c>
      <c r="H1249" s="21" t="s">
        <v>7817</v>
      </c>
      <c r="I1249" s="21" t="s">
        <v>7818</v>
      </c>
      <c r="J1249" s="21" t="s">
        <v>3116</v>
      </c>
      <c r="K1249" s="22">
        <v>0.97099999999999997</v>
      </c>
      <c r="L1249" s="22">
        <f t="shared" si="57"/>
        <v>0.55483242935255106</v>
      </c>
      <c r="M1249" s="22">
        <f t="shared" si="58"/>
        <v>-0.84987598080408688</v>
      </c>
      <c r="N1249" s="23">
        <v>1</v>
      </c>
      <c r="O1249" s="24">
        <f t="shared" si="59"/>
        <v>0</v>
      </c>
    </row>
    <row r="1250" spans="1:15">
      <c r="A1250" s="21" t="s">
        <v>7819</v>
      </c>
      <c r="B1250" s="21" t="s">
        <v>7820</v>
      </c>
      <c r="C1250" s="21" t="s">
        <v>85</v>
      </c>
      <c r="D1250" s="21" t="s">
        <v>40</v>
      </c>
      <c r="E1250" s="21" t="s">
        <v>151</v>
      </c>
      <c r="F1250" s="21" t="s">
        <v>872</v>
      </c>
      <c r="G1250" s="21" t="s">
        <v>7821</v>
      </c>
      <c r="H1250" s="21" t="s">
        <v>7822</v>
      </c>
      <c r="I1250" s="21" t="s">
        <v>7823</v>
      </c>
      <c r="J1250" s="21" t="s">
        <v>7824</v>
      </c>
      <c r="K1250" s="22">
        <v>1.2749999999999999</v>
      </c>
      <c r="L1250" s="22">
        <f t="shared" si="57"/>
        <v>0.72853897778012622</v>
      </c>
      <c r="M1250" s="22">
        <f t="shared" si="58"/>
        <v>-0.45692193447705892</v>
      </c>
      <c r="N1250" s="23">
        <v>1</v>
      </c>
      <c r="O1250" s="24">
        <f t="shared" si="59"/>
        <v>0</v>
      </c>
    </row>
    <row r="1251" spans="1:15">
      <c r="A1251" s="21" t="s">
        <v>7825</v>
      </c>
      <c r="B1251" s="21" t="s">
        <v>7826</v>
      </c>
      <c r="C1251" s="21" t="s">
        <v>132</v>
      </c>
      <c r="D1251" s="21" t="s">
        <v>40</v>
      </c>
      <c r="E1251" s="21" t="s">
        <v>45</v>
      </c>
      <c r="F1251" s="21" t="s">
        <v>7827</v>
      </c>
      <c r="G1251" s="21" t="s">
        <v>7828</v>
      </c>
      <c r="H1251" s="21" t="s">
        <v>7829</v>
      </c>
      <c r="I1251" s="21" t="s">
        <v>7830</v>
      </c>
      <c r="J1251" s="21" t="s">
        <v>40</v>
      </c>
      <c r="K1251" s="22">
        <v>0.82499999999999996</v>
      </c>
      <c r="L1251" s="22">
        <f t="shared" si="57"/>
        <v>0.47140757385772875</v>
      </c>
      <c r="M1251" s="22">
        <f t="shared" si="58"/>
        <v>-1.0849531570901012</v>
      </c>
      <c r="N1251" s="23">
        <v>1</v>
      </c>
      <c r="O1251" s="24">
        <f t="shared" si="59"/>
        <v>0</v>
      </c>
    </row>
    <row r="1252" spans="1:15">
      <c r="A1252" s="21" t="s">
        <v>7831</v>
      </c>
      <c r="B1252" s="21" t="s">
        <v>7832</v>
      </c>
      <c r="C1252" s="21" t="s">
        <v>132</v>
      </c>
      <c r="D1252" s="21" t="s">
        <v>40</v>
      </c>
      <c r="E1252" s="21" t="s">
        <v>937</v>
      </c>
      <c r="F1252" s="21" t="s">
        <v>40</v>
      </c>
      <c r="G1252" s="21" t="s">
        <v>7833</v>
      </c>
      <c r="H1252" s="21" t="s">
        <v>7834</v>
      </c>
      <c r="I1252" s="21" t="s">
        <v>7835</v>
      </c>
      <c r="J1252" s="21" t="s">
        <v>1540</v>
      </c>
      <c r="K1252" s="22">
        <v>1.103</v>
      </c>
      <c r="L1252" s="22">
        <f t="shared" si="57"/>
        <v>0.63025764116978766</v>
      </c>
      <c r="M1252" s="22">
        <f t="shared" si="58"/>
        <v>-0.66598639063189657</v>
      </c>
      <c r="N1252" s="23">
        <v>1</v>
      </c>
      <c r="O1252" s="24">
        <f t="shared" si="59"/>
        <v>0</v>
      </c>
    </row>
    <row r="1253" spans="1:15">
      <c r="A1253" s="21" t="s">
        <v>7836</v>
      </c>
      <c r="B1253" s="21" t="s">
        <v>7837</v>
      </c>
      <c r="C1253" s="21" t="s">
        <v>33</v>
      </c>
      <c r="D1253" s="21" t="s">
        <v>44</v>
      </c>
      <c r="E1253" s="21" t="s">
        <v>77</v>
      </c>
      <c r="F1253" s="21" t="s">
        <v>7838</v>
      </c>
      <c r="G1253" s="21" t="s">
        <v>7839</v>
      </c>
      <c r="H1253" s="21" t="s">
        <v>7840</v>
      </c>
      <c r="I1253" s="21" t="s">
        <v>7841</v>
      </c>
      <c r="J1253" s="21" t="s">
        <v>7842</v>
      </c>
      <c r="K1253" s="22">
        <v>0.48599999999999999</v>
      </c>
      <c r="L1253" s="22">
        <f t="shared" si="57"/>
        <v>0.27770191623618928</v>
      </c>
      <c r="M1253" s="22">
        <f t="shared" si="58"/>
        <v>-1.8483909626174984</v>
      </c>
      <c r="N1253" s="23">
        <v>1</v>
      </c>
      <c r="O1253" s="24">
        <f t="shared" si="59"/>
        <v>0</v>
      </c>
    </row>
    <row r="1254" spans="1:15">
      <c r="A1254" s="21" t="s">
        <v>7843</v>
      </c>
      <c r="B1254" s="21" t="s">
        <v>7844</v>
      </c>
      <c r="C1254" s="21" t="s">
        <v>53</v>
      </c>
      <c r="D1254" s="21" t="s">
        <v>44</v>
      </c>
      <c r="E1254" s="21" t="s">
        <v>214</v>
      </c>
      <c r="F1254" s="21" t="s">
        <v>1576</v>
      </c>
      <c r="G1254" s="21" t="s">
        <v>7845</v>
      </c>
      <c r="H1254" s="21" t="s">
        <v>40</v>
      </c>
      <c r="I1254" s="21" t="s">
        <v>7846</v>
      </c>
      <c r="J1254" s="21" t="s">
        <v>7847</v>
      </c>
      <c r="K1254" s="22">
        <v>0.64500000000000002</v>
      </c>
      <c r="L1254" s="22">
        <f t="shared" si="57"/>
        <v>0.3685550122887698</v>
      </c>
      <c r="M1254" s="22">
        <f t="shared" si="58"/>
        <v>-1.4400481159126626</v>
      </c>
      <c r="N1254" s="23">
        <v>1</v>
      </c>
      <c r="O1254" s="24">
        <f t="shared" si="59"/>
        <v>0</v>
      </c>
    </row>
    <row r="1255" spans="1:15">
      <c r="A1255" s="21" t="s">
        <v>7848</v>
      </c>
      <c r="B1255" s="21" t="s">
        <v>7849</v>
      </c>
      <c r="C1255" s="21" t="s">
        <v>33</v>
      </c>
      <c r="D1255" s="21" t="s">
        <v>40</v>
      </c>
      <c r="E1255" s="21" t="s">
        <v>511</v>
      </c>
      <c r="F1255" s="21" t="s">
        <v>3297</v>
      </c>
      <c r="G1255" s="21" t="s">
        <v>7850</v>
      </c>
      <c r="H1255" s="21" t="s">
        <v>7851</v>
      </c>
      <c r="I1255" s="21" t="s">
        <v>7852</v>
      </c>
      <c r="J1255" s="21" t="s">
        <v>1513</v>
      </c>
      <c r="K1255" s="22">
        <v>1.161</v>
      </c>
      <c r="L1255" s="22">
        <f t="shared" si="57"/>
        <v>0.66339902211978563</v>
      </c>
      <c r="M1255" s="22">
        <f t="shared" si="58"/>
        <v>-0.59205120935771249</v>
      </c>
      <c r="N1255" s="23">
        <v>1</v>
      </c>
      <c r="O1255" s="24">
        <f t="shared" si="59"/>
        <v>0</v>
      </c>
    </row>
    <row r="1256" spans="1:15">
      <c r="A1256" s="21" t="s">
        <v>7853</v>
      </c>
      <c r="B1256" s="21" t="s">
        <v>7854</v>
      </c>
      <c r="C1256" s="21" t="s">
        <v>33</v>
      </c>
      <c r="D1256" s="21" t="s">
        <v>34</v>
      </c>
      <c r="E1256" s="21" t="s">
        <v>929</v>
      </c>
      <c r="F1256" s="21" t="s">
        <v>7013</v>
      </c>
      <c r="G1256" s="21" t="s">
        <v>7855</v>
      </c>
      <c r="H1256" s="21" t="s">
        <v>7856</v>
      </c>
      <c r="I1256" s="21" t="s">
        <v>7857</v>
      </c>
      <c r="J1256" s="21" t="s">
        <v>40</v>
      </c>
      <c r="K1256" s="22">
        <v>0.998</v>
      </c>
      <c r="L1256" s="22">
        <f t="shared" si="57"/>
        <v>0.57026031358789497</v>
      </c>
      <c r="M1256" s="22">
        <f t="shared" si="58"/>
        <v>-0.81030746088601846</v>
      </c>
      <c r="N1256" s="23">
        <v>1</v>
      </c>
      <c r="O1256" s="24">
        <f t="shared" si="59"/>
        <v>0</v>
      </c>
    </row>
    <row r="1257" spans="1:15">
      <c r="A1257" s="21" t="s">
        <v>7858</v>
      </c>
      <c r="B1257" s="21" t="s">
        <v>7859</v>
      </c>
      <c r="C1257" s="21" t="s">
        <v>33</v>
      </c>
      <c r="D1257" s="21" t="s">
        <v>34</v>
      </c>
      <c r="E1257" s="21" t="s">
        <v>158</v>
      </c>
      <c r="F1257" s="21" t="s">
        <v>5976</v>
      </c>
      <c r="G1257" s="21" t="s">
        <v>7860</v>
      </c>
      <c r="H1257" s="21" t="s">
        <v>7861</v>
      </c>
      <c r="I1257" s="21" t="s">
        <v>7862</v>
      </c>
      <c r="J1257" s="21" t="s">
        <v>40</v>
      </c>
      <c r="K1257" s="22">
        <v>1.339</v>
      </c>
      <c r="L1257" s="22">
        <f t="shared" si="57"/>
        <v>0.76510877744908945</v>
      </c>
      <c r="M1257" s="22">
        <f t="shared" si="58"/>
        <v>-0.38626322089896858</v>
      </c>
      <c r="N1257" s="23">
        <v>1</v>
      </c>
      <c r="O1257" s="24">
        <f t="shared" si="59"/>
        <v>0</v>
      </c>
    </row>
    <row r="1258" spans="1:15">
      <c r="A1258" s="21" t="s">
        <v>7863</v>
      </c>
      <c r="B1258" s="21" t="s">
        <v>7864</v>
      </c>
      <c r="C1258" s="21" t="s">
        <v>33</v>
      </c>
      <c r="D1258" s="21" t="s">
        <v>40</v>
      </c>
      <c r="E1258" s="21" t="s">
        <v>7865</v>
      </c>
      <c r="F1258" s="21" t="s">
        <v>6331</v>
      </c>
      <c r="G1258" s="21" t="s">
        <v>7866</v>
      </c>
      <c r="H1258" s="21" t="s">
        <v>7867</v>
      </c>
      <c r="I1258" s="21" t="s">
        <v>7868</v>
      </c>
      <c r="J1258" s="21" t="s">
        <v>40</v>
      </c>
      <c r="K1258" s="22">
        <v>1.151</v>
      </c>
      <c r="L1258" s="22">
        <f t="shared" si="57"/>
        <v>0.65768499092151012</v>
      </c>
      <c r="M1258" s="22">
        <f t="shared" si="58"/>
        <v>-0.60453134809104858</v>
      </c>
      <c r="N1258" s="23">
        <v>1</v>
      </c>
      <c r="O1258" s="24">
        <f t="shared" si="59"/>
        <v>0</v>
      </c>
    </row>
    <row r="1259" spans="1:15">
      <c r="A1259" s="21" t="s">
        <v>7869</v>
      </c>
      <c r="B1259" s="21" t="s">
        <v>7870</v>
      </c>
      <c r="C1259" s="21" t="s">
        <v>33</v>
      </c>
      <c r="D1259" s="21" t="s">
        <v>141</v>
      </c>
      <c r="E1259" s="21" t="s">
        <v>158</v>
      </c>
      <c r="F1259" s="21" t="s">
        <v>7871</v>
      </c>
      <c r="G1259" s="21" t="s">
        <v>7872</v>
      </c>
      <c r="H1259" s="21" t="s">
        <v>7873</v>
      </c>
      <c r="I1259" s="21" t="s">
        <v>7874</v>
      </c>
      <c r="J1259" s="21" t="s">
        <v>7875</v>
      </c>
      <c r="K1259" s="22">
        <v>1.1339999999999999</v>
      </c>
      <c r="L1259" s="22">
        <f t="shared" si="57"/>
        <v>0.64797113788444172</v>
      </c>
      <c r="M1259" s="22">
        <f t="shared" si="58"/>
        <v>-0.62599854128105026</v>
      </c>
      <c r="N1259" s="23">
        <v>1</v>
      </c>
      <c r="O1259" s="24">
        <f t="shared" si="59"/>
        <v>0</v>
      </c>
    </row>
    <row r="1260" spans="1:15">
      <c r="A1260" s="21" t="s">
        <v>7876</v>
      </c>
      <c r="B1260" s="21" t="s">
        <v>7877</v>
      </c>
      <c r="C1260" s="21" t="s">
        <v>832</v>
      </c>
      <c r="D1260" s="21" t="s">
        <v>34</v>
      </c>
      <c r="E1260" s="21" t="s">
        <v>952</v>
      </c>
      <c r="F1260" s="21" t="s">
        <v>3740</v>
      </c>
      <c r="G1260" s="21" t="s">
        <v>7878</v>
      </c>
      <c r="H1260" s="21" t="s">
        <v>7879</v>
      </c>
      <c r="I1260" s="21" t="s">
        <v>7880</v>
      </c>
      <c r="J1260" s="21" t="s">
        <v>40</v>
      </c>
      <c r="K1260" s="22">
        <v>0.73499999999999999</v>
      </c>
      <c r="L1260" s="22">
        <f t="shared" si="57"/>
        <v>0.41998129307324927</v>
      </c>
      <c r="M1260" s="22">
        <f t="shared" si="58"/>
        <v>-1.2516030264995524</v>
      </c>
      <c r="N1260" s="23">
        <v>1</v>
      </c>
      <c r="O1260" s="24">
        <f t="shared" si="59"/>
        <v>0</v>
      </c>
    </row>
    <row r="1261" spans="1:15">
      <c r="A1261" s="21" t="s">
        <v>7881</v>
      </c>
      <c r="B1261" s="21" t="s">
        <v>7882</v>
      </c>
      <c r="C1261" s="21" t="s">
        <v>53</v>
      </c>
      <c r="D1261" s="21" t="s">
        <v>314</v>
      </c>
      <c r="E1261" s="21" t="s">
        <v>1036</v>
      </c>
      <c r="F1261" s="21" t="s">
        <v>7883</v>
      </c>
      <c r="G1261" s="21" t="s">
        <v>7884</v>
      </c>
      <c r="H1261" s="21" t="s">
        <v>7885</v>
      </c>
      <c r="I1261" s="21" t="s">
        <v>7886</v>
      </c>
      <c r="J1261" s="21" t="s">
        <v>2354</v>
      </c>
      <c r="K1261" s="22">
        <v>1.3320000000000001</v>
      </c>
      <c r="L1261" s="22">
        <f t="shared" si="57"/>
        <v>0.76110895561029668</v>
      </c>
      <c r="M1261" s="22">
        <f t="shared" si="58"/>
        <v>-0.39382509915201686</v>
      </c>
      <c r="N1261" s="23">
        <v>1</v>
      </c>
      <c r="O1261" s="24">
        <f t="shared" si="59"/>
        <v>0</v>
      </c>
    </row>
    <row r="1262" spans="1:15">
      <c r="A1262" s="21" t="s">
        <v>7887</v>
      </c>
      <c r="B1262" s="21" t="s">
        <v>7888</v>
      </c>
      <c r="C1262" s="21" t="s">
        <v>85</v>
      </c>
      <c r="D1262" s="21" t="s">
        <v>40</v>
      </c>
      <c r="E1262" s="21" t="s">
        <v>1468</v>
      </c>
      <c r="F1262" s="21" t="s">
        <v>7889</v>
      </c>
      <c r="G1262" s="21" t="s">
        <v>7890</v>
      </c>
      <c r="H1262" s="21" t="s">
        <v>7891</v>
      </c>
      <c r="I1262" s="21" t="s">
        <v>7892</v>
      </c>
      <c r="J1262" s="21" t="s">
        <v>40</v>
      </c>
      <c r="K1262" s="22">
        <v>1.42</v>
      </c>
      <c r="L1262" s="22">
        <f t="shared" si="57"/>
        <v>0.81139243015512097</v>
      </c>
      <c r="M1262" s="22">
        <f t="shared" si="58"/>
        <v>-0.30152825183123483</v>
      </c>
      <c r="N1262" s="23">
        <v>1</v>
      </c>
      <c r="O1262" s="24">
        <f t="shared" si="59"/>
        <v>0</v>
      </c>
    </row>
    <row r="1263" spans="1:15">
      <c r="A1263" s="21" t="s">
        <v>7893</v>
      </c>
      <c r="B1263" s="21" t="s">
        <v>7894</v>
      </c>
      <c r="C1263" s="21" t="s">
        <v>53</v>
      </c>
      <c r="D1263" s="21" t="s">
        <v>40</v>
      </c>
      <c r="E1263" s="21" t="s">
        <v>207</v>
      </c>
      <c r="F1263" s="21" t="s">
        <v>7895</v>
      </c>
      <c r="G1263" s="21" t="s">
        <v>7896</v>
      </c>
      <c r="H1263" s="21" t="s">
        <v>7897</v>
      </c>
      <c r="I1263" s="21" t="s">
        <v>7898</v>
      </c>
      <c r="J1263" s="21" t="s">
        <v>3465</v>
      </c>
      <c r="K1263" s="22">
        <v>1.0680000000000001</v>
      </c>
      <c r="L1263" s="22">
        <f t="shared" si="57"/>
        <v>0.61025853197582347</v>
      </c>
      <c r="M1263" s="22">
        <f t="shared" si="58"/>
        <v>-0.71250753453572513</v>
      </c>
      <c r="N1263" s="23">
        <v>1</v>
      </c>
      <c r="O1263" s="24">
        <f t="shared" si="59"/>
        <v>0</v>
      </c>
    </row>
    <row r="1264" spans="1:15">
      <c r="A1264" s="21" t="s">
        <v>7899</v>
      </c>
      <c r="B1264" s="21" t="s">
        <v>7900</v>
      </c>
      <c r="C1264" s="21" t="s">
        <v>85</v>
      </c>
      <c r="D1264" s="21" t="s">
        <v>40</v>
      </c>
      <c r="E1264" s="21" t="s">
        <v>2111</v>
      </c>
      <c r="F1264" s="21" t="s">
        <v>7901</v>
      </c>
      <c r="G1264" s="21" t="s">
        <v>7902</v>
      </c>
      <c r="H1264" s="21" t="s">
        <v>7903</v>
      </c>
      <c r="I1264" s="21" t="s">
        <v>7904</v>
      </c>
      <c r="J1264" s="21" t="s">
        <v>40</v>
      </c>
      <c r="K1264" s="22">
        <v>1.026</v>
      </c>
      <c r="L1264" s="22">
        <f t="shared" si="57"/>
        <v>0.58625960094306639</v>
      </c>
      <c r="M1264" s="22">
        <f t="shared" si="58"/>
        <v>-0.77038845061622485</v>
      </c>
      <c r="N1264" s="23">
        <v>1</v>
      </c>
      <c r="O1264" s="24">
        <f t="shared" si="59"/>
        <v>0</v>
      </c>
    </row>
    <row r="1265" spans="1:15">
      <c r="A1265" s="21" t="s">
        <v>7905</v>
      </c>
      <c r="B1265" s="21" t="s">
        <v>7906</v>
      </c>
      <c r="C1265" s="21" t="s">
        <v>53</v>
      </c>
      <c r="D1265" s="21" t="s">
        <v>40</v>
      </c>
      <c r="E1265" s="21" t="s">
        <v>158</v>
      </c>
      <c r="F1265" s="21" t="s">
        <v>7907</v>
      </c>
      <c r="G1265" s="21" t="s">
        <v>7908</v>
      </c>
      <c r="H1265" s="21" t="s">
        <v>7909</v>
      </c>
      <c r="I1265" s="21" t="s">
        <v>7910</v>
      </c>
      <c r="J1265" s="21" t="s">
        <v>147</v>
      </c>
      <c r="K1265" s="22">
        <v>0.88700000000000001</v>
      </c>
      <c r="L1265" s="22">
        <f t="shared" si="57"/>
        <v>0.50683456728703691</v>
      </c>
      <c r="M1265" s="22">
        <f t="shared" si="58"/>
        <v>-0.98041317192221511</v>
      </c>
      <c r="N1265" s="23">
        <v>1</v>
      </c>
      <c r="O1265" s="24">
        <f t="shared" si="59"/>
        <v>0</v>
      </c>
    </row>
    <row r="1266" spans="1:15">
      <c r="A1266" s="21" t="s">
        <v>7911</v>
      </c>
      <c r="B1266" s="21" t="s">
        <v>7912</v>
      </c>
      <c r="C1266" s="21" t="s">
        <v>33</v>
      </c>
      <c r="D1266" s="21" t="s">
        <v>86</v>
      </c>
      <c r="E1266" s="21" t="s">
        <v>158</v>
      </c>
      <c r="F1266" s="21" t="s">
        <v>7107</v>
      </c>
      <c r="G1266" s="21" t="s">
        <v>7913</v>
      </c>
      <c r="H1266" s="21" t="s">
        <v>7914</v>
      </c>
      <c r="I1266" s="21" t="s">
        <v>7915</v>
      </c>
      <c r="J1266" s="21" t="s">
        <v>1251</v>
      </c>
      <c r="K1266" s="22">
        <v>1.1659999999999999</v>
      </c>
      <c r="L1266" s="22">
        <f t="shared" si="57"/>
        <v>0.66625603771892328</v>
      </c>
      <c r="M1266" s="22">
        <f t="shared" si="58"/>
        <v>-0.58585139302278277</v>
      </c>
      <c r="N1266" s="23">
        <v>1</v>
      </c>
      <c r="O1266" s="24">
        <f t="shared" si="59"/>
        <v>0</v>
      </c>
    </row>
    <row r="1267" spans="1:15">
      <c r="A1267" s="21" t="s">
        <v>7916</v>
      </c>
      <c r="B1267" s="21" t="s">
        <v>7917</v>
      </c>
      <c r="C1267" s="21" t="s">
        <v>33</v>
      </c>
      <c r="D1267" s="21" t="s">
        <v>314</v>
      </c>
      <c r="E1267" s="21" t="s">
        <v>214</v>
      </c>
      <c r="F1267" s="21" t="s">
        <v>7918</v>
      </c>
      <c r="G1267" s="21" t="s">
        <v>7919</v>
      </c>
      <c r="H1267" s="21" t="s">
        <v>7920</v>
      </c>
      <c r="I1267" s="21" t="s">
        <v>7921</v>
      </c>
      <c r="J1267" s="21" t="s">
        <v>7842</v>
      </c>
      <c r="K1267" s="22">
        <v>1.1870000000000001</v>
      </c>
      <c r="L1267" s="22">
        <f t="shared" si="57"/>
        <v>0.67825550323530193</v>
      </c>
      <c r="M1267" s="22">
        <f t="shared" si="58"/>
        <v>-0.56009924658137222</v>
      </c>
      <c r="N1267" s="23">
        <v>1</v>
      </c>
      <c r="O1267" s="24">
        <f t="shared" si="59"/>
        <v>0</v>
      </c>
    </row>
    <row r="1268" spans="1:15">
      <c r="A1268" s="21" t="s">
        <v>7922</v>
      </c>
      <c r="B1268" s="21" t="s">
        <v>7923</v>
      </c>
      <c r="C1268" s="21" t="s">
        <v>53</v>
      </c>
      <c r="D1268" s="21" t="s">
        <v>40</v>
      </c>
      <c r="E1268" s="21" t="s">
        <v>2349</v>
      </c>
      <c r="F1268" s="21" t="s">
        <v>7924</v>
      </c>
      <c r="G1268" s="21" t="s">
        <v>7925</v>
      </c>
      <c r="H1268" s="21" t="s">
        <v>7926</v>
      </c>
      <c r="I1268" s="21" t="s">
        <v>7927</v>
      </c>
      <c r="J1268" s="21" t="s">
        <v>2354</v>
      </c>
      <c r="K1268" s="22">
        <v>1.3320000000000001</v>
      </c>
      <c r="L1268" s="22">
        <f t="shared" si="57"/>
        <v>0.76110895561029668</v>
      </c>
      <c r="M1268" s="22">
        <f t="shared" si="58"/>
        <v>-0.39382509915201686</v>
      </c>
      <c r="N1268" s="23">
        <v>1</v>
      </c>
      <c r="O1268" s="24">
        <f t="shared" si="59"/>
        <v>0</v>
      </c>
    </row>
    <row r="1269" spans="1:15">
      <c r="A1269" s="21" t="s">
        <v>7928</v>
      </c>
      <c r="B1269" s="21" t="s">
        <v>7929</v>
      </c>
      <c r="C1269" s="21" t="s">
        <v>33</v>
      </c>
      <c r="D1269" s="21" t="s">
        <v>40</v>
      </c>
      <c r="E1269" s="21" t="s">
        <v>68</v>
      </c>
      <c r="F1269" s="21" t="s">
        <v>7930</v>
      </c>
      <c r="G1269" s="21" t="s">
        <v>7931</v>
      </c>
      <c r="H1269" s="21" t="s">
        <v>7932</v>
      </c>
      <c r="I1269" s="21" t="s">
        <v>7933</v>
      </c>
      <c r="J1269" s="21" t="s">
        <v>4441</v>
      </c>
      <c r="K1269" s="22">
        <v>1.048</v>
      </c>
      <c r="L1269" s="22">
        <f t="shared" si="57"/>
        <v>0.59883046957927244</v>
      </c>
      <c r="M1269" s="22">
        <f t="shared" si="58"/>
        <v>-0.73978046468582881</v>
      </c>
      <c r="N1269" s="23">
        <v>1</v>
      </c>
      <c r="O1269" s="24">
        <f t="shared" si="59"/>
        <v>0</v>
      </c>
    </row>
    <row r="1270" spans="1:15">
      <c r="A1270" s="21" t="s">
        <v>7934</v>
      </c>
      <c r="B1270" s="21" t="s">
        <v>7935</v>
      </c>
      <c r="C1270" s="21" t="s">
        <v>140</v>
      </c>
      <c r="D1270" s="21" t="s">
        <v>34</v>
      </c>
      <c r="E1270" s="21" t="s">
        <v>714</v>
      </c>
      <c r="F1270" s="21" t="s">
        <v>7936</v>
      </c>
      <c r="G1270" s="21" t="s">
        <v>7937</v>
      </c>
      <c r="H1270" s="21" t="s">
        <v>7938</v>
      </c>
      <c r="I1270" s="21" t="s">
        <v>7939</v>
      </c>
      <c r="J1270" s="21" t="s">
        <v>1180</v>
      </c>
      <c r="K1270" s="22">
        <v>0.71399999999999997</v>
      </c>
      <c r="L1270" s="22">
        <f t="shared" si="57"/>
        <v>0.40798182755687068</v>
      </c>
      <c r="M1270" s="22">
        <f t="shared" si="58"/>
        <v>-1.2934232021941794</v>
      </c>
      <c r="N1270" s="23">
        <v>1</v>
      </c>
      <c r="O1270" s="24">
        <f t="shared" si="59"/>
        <v>0</v>
      </c>
    </row>
    <row r="1271" spans="1:15">
      <c r="A1271" s="21" t="s">
        <v>7940</v>
      </c>
      <c r="B1271" s="21" t="s">
        <v>7941</v>
      </c>
      <c r="C1271" s="21" t="s">
        <v>40</v>
      </c>
      <c r="D1271" s="21" t="s">
        <v>40</v>
      </c>
      <c r="E1271" s="21" t="s">
        <v>40</v>
      </c>
      <c r="F1271" s="21" t="s">
        <v>7942</v>
      </c>
      <c r="G1271" s="21" t="s">
        <v>7943</v>
      </c>
      <c r="H1271" s="21" t="s">
        <v>7944</v>
      </c>
      <c r="I1271" s="21" t="s">
        <v>7945</v>
      </c>
      <c r="J1271" s="21" t="s">
        <v>40</v>
      </c>
      <c r="K1271" s="22">
        <v>0.93</v>
      </c>
      <c r="L1271" s="22">
        <f t="shared" si="57"/>
        <v>0.5314049014396216</v>
      </c>
      <c r="M1271" s="22">
        <f t="shared" si="58"/>
        <v>-0.91211656022788523</v>
      </c>
      <c r="N1271" s="23">
        <v>1</v>
      </c>
      <c r="O1271" s="24">
        <f t="shared" si="59"/>
        <v>0</v>
      </c>
    </row>
    <row r="1272" spans="1:15">
      <c r="A1272" s="21" t="s">
        <v>7946</v>
      </c>
      <c r="B1272" s="21" t="s">
        <v>7947</v>
      </c>
      <c r="C1272" s="21" t="s">
        <v>85</v>
      </c>
      <c r="D1272" s="21" t="s">
        <v>34</v>
      </c>
      <c r="E1272" s="21" t="s">
        <v>2111</v>
      </c>
      <c r="F1272" s="21" t="s">
        <v>7948</v>
      </c>
      <c r="G1272" s="21" t="s">
        <v>7949</v>
      </c>
      <c r="H1272" s="21" t="s">
        <v>7950</v>
      </c>
      <c r="I1272" s="21" t="s">
        <v>7951</v>
      </c>
      <c r="J1272" s="21" t="s">
        <v>40</v>
      </c>
      <c r="K1272" s="22">
        <v>0.88600000000000001</v>
      </c>
      <c r="L1272" s="22">
        <f t="shared" si="57"/>
        <v>0.50626316416720929</v>
      </c>
      <c r="M1272" s="22">
        <f t="shared" si="58"/>
        <v>-0.98204057766826103</v>
      </c>
      <c r="N1272" s="23">
        <v>1</v>
      </c>
      <c r="O1272" s="24">
        <f t="shared" si="59"/>
        <v>0</v>
      </c>
    </row>
    <row r="1273" spans="1:15">
      <c r="A1273" s="21" t="s">
        <v>7952</v>
      </c>
      <c r="B1273" s="21" t="s">
        <v>7953</v>
      </c>
      <c r="C1273" s="21" t="s">
        <v>95</v>
      </c>
      <c r="D1273" s="21" t="s">
        <v>40</v>
      </c>
      <c r="E1273" s="21" t="s">
        <v>1086</v>
      </c>
      <c r="F1273" s="21" t="s">
        <v>7954</v>
      </c>
      <c r="G1273" s="21" t="s">
        <v>7955</v>
      </c>
      <c r="H1273" s="21" t="s">
        <v>7956</v>
      </c>
      <c r="I1273" s="21" t="s">
        <v>7957</v>
      </c>
      <c r="J1273" s="21" t="s">
        <v>40</v>
      </c>
      <c r="K1273" s="22">
        <v>0.502</v>
      </c>
      <c r="L1273" s="22">
        <f t="shared" si="57"/>
        <v>0.28684436615343012</v>
      </c>
      <c r="M1273" s="22">
        <f t="shared" si="58"/>
        <v>-1.801659912272507</v>
      </c>
      <c r="N1273" s="23">
        <v>1</v>
      </c>
      <c r="O1273" s="24">
        <f t="shared" si="59"/>
        <v>0</v>
      </c>
    </row>
    <row r="1274" spans="1:15">
      <c r="A1274" s="21" t="s">
        <v>7958</v>
      </c>
      <c r="B1274" s="21" t="s">
        <v>7959</v>
      </c>
      <c r="C1274" s="21" t="s">
        <v>40</v>
      </c>
      <c r="D1274" s="21" t="s">
        <v>40</v>
      </c>
      <c r="E1274" s="21" t="s">
        <v>40</v>
      </c>
      <c r="F1274" s="21" t="s">
        <v>7960</v>
      </c>
      <c r="G1274" s="21" t="s">
        <v>7961</v>
      </c>
      <c r="H1274" s="21" t="s">
        <v>7962</v>
      </c>
      <c r="I1274" s="21" t="s">
        <v>7963</v>
      </c>
      <c r="J1274" s="21" t="s">
        <v>40</v>
      </c>
      <c r="K1274" s="22">
        <v>1.3959999999999999</v>
      </c>
      <c r="L1274" s="22">
        <f t="shared" si="57"/>
        <v>0.7976787552792598</v>
      </c>
      <c r="M1274" s="22">
        <f t="shared" si="58"/>
        <v>-0.32612024001362694</v>
      </c>
      <c r="N1274" s="23">
        <v>1</v>
      </c>
      <c r="O1274" s="24">
        <f t="shared" si="59"/>
        <v>0</v>
      </c>
    </row>
    <row r="1275" spans="1:15" hidden="1">
      <c r="A1275" s="21" t="s">
        <v>7964</v>
      </c>
      <c r="B1275" s="21" t="s">
        <v>7965</v>
      </c>
      <c r="C1275" s="21" t="s">
        <v>33</v>
      </c>
      <c r="D1275" s="21" t="s">
        <v>141</v>
      </c>
      <c r="E1275" s="21" t="s">
        <v>77</v>
      </c>
      <c r="F1275" s="21" t="s">
        <v>1106</v>
      </c>
      <c r="G1275" s="21" t="s">
        <v>7966</v>
      </c>
      <c r="H1275" s="21" t="s">
        <v>40</v>
      </c>
      <c r="I1275" s="21" t="s">
        <v>7967</v>
      </c>
      <c r="J1275" s="21" t="s">
        <v>2385</v>
      </c>
      <c r="K1275" s="22" t="s">
        <v>40</v>
      </c>
      <c r="L1275" s="22" t="e">
        <f t="shared" si="57"/>
        <v>#VALUE!</v>
      </c>
      <c r="M1275" s="22" t="e">
        <f t="shared" si="58"/>
        <v>#VALUE!</v>
      </c>
      <c r="N1275" s="23" t="s">
        <v>40</v>
      </c>
      <c r="O1275" s="24" t="e">
        <f t="shared" si="59"/>
        <v>#VALUE!</v>
      </c>
    </row>
    <row r="1276" spans="1:15">
      <c r="A1276" s="21" t="s">
        <v>7968</v>
      </c>
      <c r="B1276" s="21" t="s">
        <v>7969</v>
      </c>
      <c r="C1276" s="21" t="s">
        <v>85</v>
      </c>
      <c r="D1276" s="21" t="s">
        <v>314</v>
      </c>
      <c r="E1276" s="21" t="s">
        <v>55</v>
      </c>
      <c r="F1276" s="21" t="s">
        <v>7970</v>
      </c>
      <c r="G1276" s="21" t="s">
        <v>7971</v>
      </c>
      <c r="H1276" s="21" t="s">
        <v>7972</v>
      </c>
      <c r="I1276" s="21" t="s">
        <v>7973</v>
      </c>
      <c r="J1276" s="21" t="s">
        <v>40</v>
      </c>
      <c r="K1276" s="22">
        <v>0.88300000000000001</v>
      </c>
      <c r="L1276" s="22">
        <f t="shared" si="57"/>
        <v>0.50454895480772666</v>
      </c>
      <c r="M1276" s="22">
        <f t="shared" si="58"/>
        <v>-0.98693383857481309</v>
      </c>
      <c r="N1276" s="23">
        <v>1</v>
      </c>
      <c r="O1276" s="24">
        <f t="shared" si="59"/>
        <v>0</v>
      </c>
    </row>
    <row r="1277" spans="1:15">
      <c r="A1277" s="21" t="s">
        <v>7974</v>
      </c>
      <c r="B1277" s="21" t="s">
        <v>7975</v>
      </c>
      <c r="C1277" s="21" t="s">
        <v>3225</v>
      </c>
      <c r="D1277" s="21" t="s">
        <v>141</v>
      </c>
      <c r="E1277" s="21" t="s">
        <v>937</v>
      </c>
      <c r="F1277" s="21" t="s">
        <v>7976</v>
      </c>
      <c r="G1277" s="21" t="s">
        <v>7977</v>
      </c>
      <c r="H1277" s="21" t="s">
        <v>7978</v>
      </c>
      <c r="I1277" s="21" t="s">
        <v>7979</v>
      </c>
      <c r="J1277" s="21" t="s">
        <v>40</v>
      </c>
      <c r="K1277" s="22">
        <v>1.006</v>
      </c>
      <c r="L1277" s="22">
        <f t="shared" si="57"/>
        <v>0.57483153854651536</v>
      </c>
      <c r="M1277" s="22">
        <f t="shared" si="58"/>
        <v>-0.79878887641775187</v>
      </c>
      <c r="N1277" s="23">
        <v>1</v>
      </c>
      <c r="O1277" s="24">
        <f t="shared" si="59"/>
        <v>0</v>
      </c>
    </row>
    <row r="1278" spans="1:15">
      <c r="A1278" s="21" t="s">
        <v>7980</v>
      </c>
      <c r="B1278" s="21" t="s">
        <v>7981</v>
      </c>
      <c r="C1278" s="21" t="s">
        <v>85</v>
      </c>
      <c r="D1278" s="21" t="s">
        <v>40</v>
      </c>
      <c r="E1278" s="21" t="s">
        <v>1468</v>
      </c>
      <c r="F1278" s="21" t="s">
        <v>7982</v>
      </c>
      <c r="G1278" s="21" t="s">
        <v>7983</v>
      </c>
      <c r="H1278" s="21" t="s">
        <v>7984</v>
      </c>
      <c r="I1278" s="21" t="s">
        <v>7985</v>
      </c>
      <c r="J1278" s="21" t="s">
        <v>5167</v>
      </c>
      <c r="K1278" s="22">
        <v>1.2430000000000001</v>
      </c>
      <c r="L1278" s="22">
        <f t="shared" si="57"/>
        <v>0.71025407794564477</v>
      </c>
      <c r="M1278" s="22">
        <f t="shared" si="58"/>
        <v>-0.49359288517079392</v>
      </c>
      <c r="N1278" s="23">
        <v>1</v>
      </c>
      <c r="O1278" s="24">
        <f t="shared" si="59"/>
        <v>0</v>
      </c>
    </row>
    <row r="1279" spans="1:15">
      <c r="A1279" s="21" t="s">
        <v>7986</v>
      </c>
      <c r="B1279" s="21" t="s">
        <v>7987</v>
      </c>
      <c r="C1279" s="21" t="s">
        <v>85</v>
      </c>
      <c r="D1279" s="21" t="s">
        <v>40</v>
      </c>
      <c r="E1279" s="21" t="s">
        <v>2111</v>
      </c>
      <c r="F1279" s="21" t="s">
        <v>7988</v>
      </c>
      <c r="G1279" s="21" t="s">
        <v>7989</v>
      </c>
      <c r="H1279" s="21" t="s">
        <v>7990</v>
      </c>
      <c r="I1279" s="21" t="s">
        <v>7991</v>
      </c>
      <c r="J1279" s="21" t="s">
        <v>40</v>
      </c>
      <c r="K1279" s="22">
        <v>1.2749999999999999</v>
      </c>
      <c r="L1279" s="22">
        <f t="shared" si="57"/>
        <v>0.72853897778012622</v>
      </c>
      <c r="M1279" s="22">
        <f t="shared" si="58"/>
        <v>-0.45692193447705892</v>
      </c>
      <c r="N1279" s="23">
        <v>1</v>
      </c>
      <c r="O1279" s="24">
        <f t="shared" si="59"/>
        <v>0</v>
      </c>
    </row>
    <row r="1280" spans="1:15">
      <c r="A1280" s="21" t="s">
        <v>7992</v>
      </c>
      <c r="B1280" s="21" t="s">
        <v>7993</v>
      </c>
      <c r="C1280" s="21" t="s">
        <v>33</v>
      </c>
      <c r="D1280" s="21" t="s">
        <v>40</v>
      </c>
      <c r="E1280" s="21" t="s">
        <v>158</v>
      </c>
      <c r="F1280" s="21" t="s">
        <v>945</v>
      </c>
      <c r="G1280" s="21" t="s">
        <v>7994</v>
      </c>
      <c r="H1280" s="21" t="s">
        <v>7995</v>
      </c>
      <c r="I1280" s="21" t="s">
        <v>7996</v>
      </c>
      <c r="J1280" s="21" t="s">
        <v>7997</v>
      </c>
      <c r="K1280" s="22">
        <v>1.1930000000000001</v>
      </c>
      <c r="L1280" s="22">
        <f t="shared" si="57"/>
        <v>0.68168392195426719</v>
      </c>
      <c r="M1280" s="22">
        <f t="shared" si="58"/>
        <v>-0.55282513852805104</v>
      </c>
      <c r="N1280" s="23">
        <v>1</v>
      </c>
      <c r="O1280" s="24">
        <f t="shared" si="59"/>
        <v>0</v>
      </c>
    </row>
    <row r="1281" spans="1:15">
      <c r="A1281" s="21" t="s">
        <v>7998</v>
      </c>
      <c r="B1281" s="21" t="s">
        <v>7999</v>
      </c>
      <c r="C1281" s="21" t="s">
        <v>33</v>
      </c>
      <c r="D1281" s="21" t="s">
        <v>54</v>
      </c>
      <c r="E1281" s="21" t="s">
        <v>158</v>
      </c>
      <c r="F1281" s="21" t="s">
        <v>421</v>
      </c>
      <c r="G1281" s="21" t="s">
        <v>8000</v>
      </c>
      <c r="H1281" s="21" t="s">
        <v>8001</v>
      </c>
      <c r="I1281" s="21" t="s">
        <v>8002</v>
      </c>
      <c r="J1281" s="21" t="s">
        <v>425</v>
      </c>
      <c r="K1281" s="22">
        <v>0.95399999999999996</v>
      </c>
      <c r="L1281" s="22">
        <f t="shared" si="57"/>
        <v>0.54511857631548266</v>
      </c>
      <c r="M1281" s="22">
        <f t="shared" si="58"/>
        <v>-0.8753580102177676</v>
      </c>
      <c r="N1281" s="23" t="s">
        <v>40</v>
      </c>
      <c r="O1281" s="24" t="e">
        <f t="shared" si="59"/>
        <v>#VALUE!</v>
      </c>
    </row>
    <row r="1282" spans="1:15">
      <c r="A1282" s="21" t="s">
        <v>8003</v>
      </c>
      <c r="B1282" s="21" t="s">
        <v>8004</v>
      </c>
      <c r="C1282" s="21" t="s">
        <v>85</v>
      </c>
      <c r="D1282" s="21" t="s">
        <v>40</v>
      </c>
      <c r="E1282" s="21" t="s">
        <v>2111</v>
      </c>
      <c r="F1282" s="21" t="s">
        <v>5092</v>
      </c>
      <c r="G1282" s="21" t="s">
        <v>8005</v>
      </c>
      <c r="H1282" s="21" t="s">
        <v>8006</v>
      </c>
      <c r="I1282" s="21" t="s">
        <v>8007</v>
      </c>
      <c r="J1282" s="21" t="s">
        <v>40</v>
      </c>
      <c r="K1282" s="22">
        <v>1.339</v>
      </c>
      <c r="L1282" s="22">
        <f t="shared" ref="L1282:L1345" si="60">K1282/1.750077949</f>
        <v>0.76510877744908945</v>
      </c>
      <c r="M1282" s="22">
        <f t="shared" ref="M1282:M1345" si="61">LOG(L1282, 2)</f>
        <v>-0.38626322089896858</v>
      </c>
      <c r="N1282" s="23">
        <v>1</v>
      </c>
      <c r="O1282" s="24">
        <f t="shared" ref="O1282:O1345" si="62">-LOG10(N1282)</f>
        <v>0</v>
      </c>
    </row>
    <row r="1283" spans="1:15" hidden="1">
      <c r="A1283" s="21" t="s">
        <v>8008</v>
      </c>
      <c r="B1283" s="21" t="s">
        <v>8009</v>
      </c>
      <c r="C1283" s="21" t="s">
        <v>33</v>
      </c>
      <c r="D1283" s="21" t="s">
        <v>34</v>
      </c>
      <c r="E1283" s="21" t="s">
        <v>151</v>
      </c>
      <c r="F1283" s="21" t="s">
        <v>8010</v>
      </c>
      <c r="G1283" s="21" t="s">
        <v>8011</v>
      </c>
      <c r="H1283" s="21" t="s">
        <v>8012</v>
      </c>
      <c r="I1283" s="21" t="s">
        <v>8013</v>
      </c>
      <c r="J1283" s="21" t="s">
        <v>2429</v>
      </c>
      <c r="K1283" s="22" t="s">
        <v>40</v>
      </c>
      <c r="L1283" s="22" t="e">
        <f t="shared" si="60"/>
        <v>#VALUE!</v>
      </c>
      <c r="M1283" s="22" t="e">
        <f t="shared" si="61"/>
        <v>#VALUE!</v>
      </c>
      <c r="N1283" s="23" t="s">
        <v>40</v>
      </c>
      <c r="O1283" s="24" t="e">
        <f t="shared" si="62"/>
        <v>#VALUE!</v>
      </c>
    </row>
    <row r="1284" spans="1:15">
      <c r="A1284" s="21" t="s">
        <v>8014</v>
      </c>
      <c r="B1284" s="21" t="s">
        <v>8015</v>
      </c>
      <c r="C1284" s="21" t="s">
        <v>4897</v>
      </c>
      <c r="D1284" s="21" t="s">
        <v>141</v>
      </c>
      <c r="E1284" s="21" t="s">
        <v>111</v>
      </c>
      <c r="F1284" s="21" t="s">
        <v>8016</v>
      </c>
      <c r="G1284" s="21" t="s">
        <v>8017</v>
      </c>
      <c r="H1284" s="21" t="s">
        <v>8018</v>
      </c>
      <c r="I1284" s="21" t="s">
        <v>8019</v>
      </c>
      <c r="J1284" s="21" t="s">
        <v>40</v>
      </c>
      <c r="K1284" s="22">
        <v>0.93700000000000006</v>
      </c>
      <c r="L1284" s="22">
        <f t="shared" si="60"/>
        <v>0.53540472327841437</v>
      </c>
      <c r="M1284" s="22">
        <f t="shared" si="61"/>
        <v>-0.90129822856409214</v>
      </c>
      <c r="N1284" s="23">
        <v>1</v>
      </c>
      <c r="O1284" s="24">
        <f t="shared" si="62"/>
        <v>0</v>
      </c>
    </row>
    <row r="1285" spans="1:15">
      <c r="A1285" s="21" t="s">
        <v>8020</v>
      </c>
      <c r="B1285" s="21" t="s">
        <v>8021</v>
      </c>
      <c r="C1285" s="21" t="s">
        <v>33</v>
      </c>
      <c r="D1285" s="21" t="s">
        <v>40</v>
      </c>
      <c r="E1285" s="21" t="s">
        <v>8022</v>
      </c>
      <c r="F1285" s="21" t="s">
        <v>8023</v>
      </c>
      <c r="G1285" s="21" t="s">
        <v>8024</v>
      </c>
      <c r="H1285" s="21" t="s">
        <v>8025</v>
      </c>
      <c r="I1285" s="21" t="s">
        <v>8026</v>
      </c>
      <c r="J1285" s="21" t="s">
        <v>40</v>
      </c>
      <c r="K1285" s="22">
        <v>1.129</v>
      </c>
      <c r="L1285" s="22">
        <f t="shared" si="60"/>
        <v>0.64511412228530396</v>
      </c>
      <c r="M1285" s="22">
        <f t="shared" si="61"/>
        <v>-0.63237369545027833</v>
      </c>
      <c r="N1285" s="23">
        <v>1</v>
      </c>
      <c r="O1285" s="24">
        <f t="shared" si="62"/>
        <v>0</v>
      </c>
    </row>
    <row r="1286" spans="1:15">
      <c r="A1286" s="21" t="s">
        <v>8027</v>
      </c>
      <c r="B1286" s="21" t="s">
        <v>8028</v>
      </c>
      <c r="C1286" s="21" t="s">
        <v>7677</v>
      </c>
      <c r="D1286" s="21" t="s">
        <v>76</v>
      </c>
      <c r="E1286" s="21" t="s">
        <v>77</v>
      </c>
      <c r="F1286" s="21" t="s">
        <v>6584</v>
      </c>
      <c r="G1286" s="21" t="s">
        <v>8029</v>
      </c>
      <c r="H1286" s="21" t="s">
        <v>8030</v>
      </c>
      <c r="I1286" s="21" t="s">
        <v>8031</v>
      </c>
      <c r="J1286" s="21" t="s">
        <v>8032</v>
      </c>
      <c r="K1286" s="22">
        <v>0.503</v>
      </c>
      <c r="L1286" s="22">
        <f t="shared" si="60"/>
        <v>0.28741576927325768</v>
      </c>
      <c r="M1286" s="22">
        <f t="shared" si="61"/>
        <v>-1.798788876417752</v>
      </c>
      <c r="N1286" s="23">
        <v>1</v>
      </c>
      <c r="O1286" s="24">
        <f t="shared" si="62"/>
        <v>0</v>
      </c>
    </row>
    <row r="1287" spans="1:15">
      <c r="A1287" s="21" t="s">
        <v>8033</v>
      </c>
      <c r="B1287" s="21" t="s">
        <v>8034</v>
      </c>
      <c r="C1287" s="21" t="s">
        <v>33</v>
      </c>
      <c r="D1287" s="21" t="s">
        <v>86</v>
      </c>
      <c r="E1287" s="21" t="s">
        <v>158</v>
      </c>
      <c r="F1287" s="21" t="s">
        <v>5976</v>
      </c>
      <c r="G1287" s="21" t="s">
        <v>8035</v>
      </c>
      <c r="H1287" s="21" t="s">
        <v>8036</v>
      </c>
      <c r="I1287" s="21" t="s">
        <v>8037</v>
      </c>
      <c r="J1287" s="21" t="s">
        <v>40</v>
      </c>
      <c r="K1287" s="22">
        <v>1.254</v>
      </c>
      <c r="L1287" s="22">
        <f t="shared" si="60"/>
        <v>0.71653951226374779</v>
      </c>
      <c r="M1287" s="22">
        <f t="shared" si="61"/>
        <v>-0.48088183342124002</v>
      </c>
      <c r="N1287" s="23">
        <v>1</v>
      </c>
      <c r="O1287" s="24">
        <f t="shared" si="62"/>
        <v>0</v>
      </c>
    </row>
    <row r="1288" spans="1:15">
      <c r="A1288" s="21" t="s">
        <v>8038</v>
      </c>
      <c r="B1288" s="21" t="s">
        <v>8039</v>
      </c>
      <c r="C1288" s="21" t="s">
        <v>518</v>
      </c>
      <c r="D1288" s="21" t="s">
        <v>141</v>
      </c>
      <c r="E1288" s="21" t="s">
        <v>214</v>
      </c>
      <c r="F1288" s="21" t="s">
        <v>3664</v>
      </c>
      <c r="G1288" s="21" t="s">
        <v>8040</v>
      </c>
      <c r="H1288" s="21" t="s">
        <v>8041</v>
      </c>
      <c r="I1288" s="21" t="s">
        <v>8042</v>
      </c>
      <c r="J1288" s="21" t="s">
        <v>1180</v>
      </c>
      <c r="K1288" s="22">
        <v>1.2230000000000001</v>
      </c>
      <c r="L1288" s="22">
        <f t="shared" si="60"/>
        <v>0.69882601554909374</v>
      </c>
      <c r="M1288" s="22">
        <f t="shared" si="61"/>
        <v>-0.5169947776958923</v>
      </c>
      <c r="N1288" s="23">
        <v>1</v>
      </c>
      <c r="O1288" s="24">
        <f t="shared" si="62"/>
        <v>0</v>
      </c>
    </row>
    <row r="1289" spans="1:15">
      <c r="A1289" s="21" t="s">
        <v>8043</v>
      </c>
      <c r="B1289" s="21" t="s">
        <v>8044</v>
      </c>
      <c r="C1289" s="21" t="s">
        <v>33</v>
      </c>
      <c r="D1289" s="21" t="s">
        <v>141</v>
      </c>
      <c r="E1289" s="21" t="s">
        <v>214</v>
      </c>
      <c r="F1289" s="21" t="s">
        <v>8045</v>
      </c>
      <c r="G1289" s="21" t="s">
        <v>8046</v>
      </c>
      <c r="H1289" s="21" t="s">
        <v>8047</v>
      </c>
      <c r="I1289" s="21" t="s">
        <v>8048</v>
      </c>
      <c r="J1289" s="21" t="s">
        <v>40</v>
      </c>
      <c r="K1289" s="22">
        <v>1.0389999999999999</v>
      </c>
      <c r="L1289" s="22">
        <f t="shared" si="60"/>
        <v>0.59368784150082443</v>
      </c>
      <c r="M1289" s="22">
        <f t="shared" si="61"/>
        <v>-0.75222352731906739</v>
      </c>
      <c r="N1289" s="23">
        <v>1</v>
      </c>
      <c r="O1289" s="24">
        <f t="shared" si="62"/>
        <v>0</v>
      </c>
    </row>
    <row r="1290" spans="1:15">
      <c r="A1290" s="21" t="s">
        <v>8049</v>
      </c>
      <c r="B1290" s="21" t="s">
        <v>8050</v>
      </c>
      <c r="C1290" s="21" t="s">
        <v>33</v>
      </c>
      <c r="D1290" s="21" t="s">
        <v>40</v>
      </c>
      <c r="E1290" s="21" t="s">
        <v>158</v>
      </c>
      <c r="F1290" s="21" t="s">
        <v>8051</v>
      </c>
      <c r="G1290" s="21" t="s">
        <v>8052</v>
      </c>
      <c r="H1290" s="21" t="s">
        <v>8053</v>
      </c>
      <c r="I1290" s="21" t="s">
        <v>8054</v>
      </c>
      <c r="J1290" s="21" t="s">
        <v>8055</v>
      </c>
      <c r="K1290" s="22">
        <v>1.0760000000000001</v>
      </c>
      <c r="L1290" s="22">
        <f t="shared" si="60"/>
        <v>0.61482975693444386</v>
      </c>
      <c r="M1290" s="22">
        <f t="shared" si="61"/>
        <v>-0.70174110366665488</v>
      </c>
      <c r="N1290" s="23">
        <v>1</v>
      </c>
      <c r="O1290" s="24">
        <f t="shared" si="62"/>
        <v>0</v>
      </c>
    </row>
    <row r="1291" spans="1:15">
      <c r="A1291" s="21" t="s">
        <v>8056</v>
      </c>
      <c r="B1291" s="21" t="s">
        <v>8057</v>
      </c>
      <c r="C1291" s="21" t="s">
        <v>53</v>
      </c>
      <c r="D1291" s="21" t="s">
        <v>86</v>
      </c>
      <c r="E1291" s="21" t="s">
        <v>158</v>
      </c>
      <c r="F1291" s="21" t="s">
        <v>8058</v>
      </c>
      <c r="G1291" s="21" t="s">
        <v>8059</v>
      </c>
      <c r="H1291" s="21" t="s">
        <v>8060</v>
      </c>
      <c r="I1291" s="21" t="s">
        <v>8061</v>
      </c>
      <c r="J1291" s="21" t="s">
        <v>40</v>
      </c>
      <c r="K1291" s="22">
        <v>1.3029999999999999</v>
      </c>
      <c r="L1291" s="22">
        <f t="shared" si="60"/>
        <v>0.74453826513529764</v>
      </c>
      <c r="M1291" s="22">
        <f t="shared" si="61"/>
        <v>-0.42558209765514465</v>
      </c>
      <c r="N1291" s="23">
        <v>1</v>
      </c>
      <c r="O1291" s="24">
        <f t="shared" si="62"/>
        <v>0</v>
      </c>
    </row>
    <row r="1292" spans="1:15">
      <c r="A1292" s="21" t="s">
        <v>8062</v>
      </c>
      <c r="B1292" s="21" t="s">
        <v>8063</v>
      </c>
      <c r="C1292" s="21" t="s">
        <v>33</v>
      </c>
      <c r="D1292" s="21" t="s">
        <v>34</v>
      </c>
      <c r="E1292" s="21" t="s">
        <v>511</v>
      </c>
      <c r="F1292" s="21" t="s">
        <v>8064</v>
      </c>
      <c r="G1292" s="21" t="s">
        <v>8065</v>
      </c>
      <c r="H1292" s="21" t="s">
        <v>8066</v>
      </c>
      <c r="I1292" s="21" t="s">
        <v>8067</v>
      </c>
      <c r="J1292" s="21" t="s">
        <v>1251</v>
      </c>
      <c r="K1292" s="22">
        <v>1.5740000000000001</v>
      </c>
      <c r="L1292" s="22">
        <f t="shared" si="60"/>
        <v>0.89938851060856373</v>
      </c>
      <c r="M1292" s="22">
        <f t="shared" si="61"/>
        <v>-0.15298364071579271</v>
      </c>
      <c r="N1292" s="23" t="s">
        <v>40</v>
      </c>
      <c r="O1292" s="24" t="e">
        <f t="shared" si="62"/>
        <v>#VALUE!</v>
      </c>
    </row>
    <row r="1293" spans="1:15">
      <c r="A1293" s="21" t="s">
        <v>8068</v>
      </c>
      <c r="B1293" s="21" t="s">
        <v>8069</v>
      </c>
      <c r="C1293" s="21" t="s">
        <v>53</v>
      </c>
      <c r="D1293" s="21" t="s">
        <v>40</v>
      </c>
      <c r="E1293" s="21" t="s">
        <v>3765</v>
      </c>
      <c r="F1293" s="21" t="s">
        <v>8070</v>
      </c>
      <c r="G1293" s="21" t="s">
        <v>8071</v>
      </c>
      <c r="H1293" s="21" t="s">
        <v>8072</v>
      </c>
      <c r="I1293" s="21" t="s">
        <v>8073</v>
      </c>
      <c r="J1293" s="21" t="s">
        <v>40</v>
      </c>
      <c r="K1293" s="22">
        <v>1.2589999999999999</v>
      </c>
      <c r="L1293" s="22">
        <f t="shared" si="60"/>
        <v>0.71939652786288544</v>
      </c>
      <c r="M1293" s="22">
        <f t="shared" si="61"/>
        <v>-0.47514089850426267</v>
      </c>
      <c r="N1293" s="23">
        <v>0.38256695618689202</v>
      </c>
      <c r="O1293" s="24">
        <f t="shared" si="62"/>
        <v>0.41729254441181018</v>
      </c>
    </row>
    <row r="1294" spans="1:15">
      <c r="A1294" s="21" t="s">
        <v>8074</v>
      </c>
      <c r="B1294" s="21" t="s">
        <v>8075</v>
      </c>
      <c r="C1294" s="21" t="s">
        <v>85</v>
      </c>
      <c r="D1294" s="21" t="s">
        <v>40</v>
      </c>
      <c r="E1294" s="21" t="s">
        <v>2111</v>
      </c>
      <c r="F1294" s="21" t="s">
        <v>2446</v>
      </c>
      <c r="G1294" s="21" t="s">
        <v>8076</v>
      </c>
      <c r="H1294" s="21" t="s">
        <v>8077</v>
      </c>
      <c r="I1294" s="21" t="s">
        <v>8078</v>
      </c>
      <c r="J1294" s="21" t="s">
        <v>40</v>
      </c>
      <c r="K1294" s="22">
        <v>1.5309999999999999</v>
      </c>
      <c r="L1294" s="22">
        <f t="shared" si="60"/>
        <v>0.87481817645597904</v>
      </c>
      <c r="M1294" s="22">
        <f t="shared" si="61"/>
        <v>-0.19294489872349133</v>
      </c>
      <c r="N1294" s="23">
        <v>1</v>
      </c>
      <c r="O1294" s="24">
        <f t="shared" si="62"/>
        <v>0</v>
      </c>
    </row>
    <row r="1295" spans="1:15" hidden="1">
      <c r="A1295" s="21" t="s">
        <v>8079</v>
      </c>
      <c r="B1295" s="21" t="s">
        <v>8080</v>
      </c>
      <c r="C1295" s="21" t="s">
        <v>40</v>
      </c>
      <c r="D1295" s="21" t="s">
        <v>86</v>
      </c>
      <c r="E1295" s="21" t="s">
        <v>40</v>
      </c>
      <c r="F1295" s="21" t="s">
        <v>8081</v>
      </c>
      <c r="G1295" s="21" t="s">
        <v>8082</v>
      </c>
      <c r="H1295" s="21" t="s">
        <v>8083</v>
      </c>
      <c r="I1295" s="21" t="s">
        <v>8084</v>
      </c>
      <c r="J1295" s="21" t="s">
        <v>40</v>
      </c>
      <c r="K1295" s="22" t="s">
        <v>40</v>
      </c>
      <c r="L1295" s="22" t="e">
        <f t="shared" si="60"/>
        <v>#VALUE!</v>
      </c>
      <c r="M1295" s="22" t="e">
        <f t="shared" si="61"/>
        <v>#VALUE!</v>
      </c>
      <c r="N1295" s="23" t="s">
        <v>40</v>
      </c>
      <c r="O1295" s="24" t="e">
        <f t="shared" si="62"/>
        <v>#VALUE!</v>
      </c>
    </row>
    <row r="1296" spans="1:15">
      <c r="A1296" s="21" t="s">
        <v>8085</v>
      </c>
      <c r="B1296" s="21" t="s">
        <v>8086</v>
      </c>
      <c r="C1296" s="21" t="s">
        <v>235</v>
      </c>
      <c r="D1296" s="21" t="s">
        <v>40</v>
      </c>
      <c r="E1296" s="21" t="s">
        <v>1468</v>
      </c>
      <c r="F1296" s="21" t="s">
        <v>8087</v>
      </c>
      <c r="G1296" s="21" t="s">
        <v>8088</v>
      </c>
      <c r="H1296" s="21" t="s">
        <v>8089</v>
      </c>
      <c r="I1296" s="21" t="s">
        <v>8090</v>
      </c>
      <c r="J1296" s="21" t="s">
        <v>40</v>
      </c>
      <c r="K1296" s="22">
        <v>1.264</v>
      </c>
      <c r="L1296" s="22">
        <f t="shared" si="60"/>
        <v>0.7222535434620232</v>
      </c>
      <c r="M1296" s="22">
        <f t="shared" si="61"/>
        <v>-0.46942271804617625</v>
      </c>
      <c r="N1296" s="23">
        <v>1</v>
      </c>
      <c r="O1296" s="24">
        <f t="shared" si="62"/>
        <v>0</v>
      </c>
    </row>
    <row r="1297" spans="1:15">
      <c r="A1297" s="21" t="s">
        <v>8091</v>
      </c>
      <c r="B1297" s="21" t="s">
        <v>8092</v>
      </c>
      <c r="C1297" s="21" t="s">
        <v>328</v>
      </c>
      <c r="D1297" s="21" t="s">
        <v>86</v>
      </c>
      <c r="E1297" s="21" t="s">
        <v>77</v>
      </c>
      <c r="F1297" s="21" t="s">
        <v>945</v>
      </c>
      <c r="G1297" s="21" t="s">
        <v>8093</v>
      </c>
      <c r="H1297" s="21" t="s">
        <v>8094</v>
      </c>
      <c r="I1297" s="21" t="s">
        <v>8095</v>
      </c>
      <c r="J1297" s="21" t="s">
        <v>8096</v>
      </c>
      <c r="K1297" s="22">
        <v>0.432</v>
      </c>
      <c r="L1297" s="22">
        <f t="shared" si="60"/>
        <v>0.24684614776550162</v>
      </c>
      <c r="M1297" s="22">
        <f t="shared" si="61"/>
        <v>-2.0183159640598105</v>
      </c>
      <c r="N1297" s="23">
        <v>0.249109453328546</v>
      </c>
      <c r="O1297" s="24">
        <f t="shared" si="62"/>
        <v>0.60360979132931902</v>
      </c>
    </row>
    <row r="1298" spans="1:15">
      <c r="A1298" s="21" t="s">
        <v>3489</v>
      </c>
      <c r="B1298" s="21" t="s">
        <v>3490</v>
      </c>
      <c r="C1298" s="21" t="s">
        <v>85</v>
      </c>
      <c r="D1298" s="21" t="s">
        <v>44</v>
      </c>
      <c r="E1298" s="21" t="s">
        <v>952</v>
      </c>
      <c r="F1298" s="21" t="s">
        <v>3491</v>
      </c>
      <c r="G1298" s="21" t="s">
        <v>3492</v>
      </c>
      <c r="H1298" s="21" t="s">
        <v>3493</v>
      </c>
      <c r="I1298" s="21" t="s">
        <v>3494</v>
      </c>
      <c r="J1298" s="21" t="s">
        <v>40</v>
      </c>
      <c r="K1298" s="22">
        <v>1.409</v>
      </c>
      <c r="L1298" s="22">
        <f t="shared" si="60"/>
        <v>0.80510699583701806</v>
      </c>
      <c r="M1298" s="22">
        <f t="shared" si="61"/>
        <v>-0.31274756991364239</v>
      </c>
      <c r="N1298" s="23">
        <v>2.1472876471567998E-2</v>
      </c>
      <c r="O1298" s="24">
        <f t="shared" si="62"/>
        <v>1.6681097742850926</v>
      </c>
    </row>
    <row r="1299" spans="1:15">
      <c r="A1299" s="21" t="s">
        <v>8103</v>
      </c>
      <c r="B1299" s="21" t="s">
        <v>8104</v>
      </c>
      <c r="C1299" s="21" t="s">
        <v>53</v>
      </c>
      <c r="D1299" s="21" t="s">
        <v>86</v>
      </c>
      <c r="E1299" s="21" t="s">
        <v>158</v>
      </c>
      <c r="F1299" s="21" t="s">
        <v>8105</v>
      </c>
      <c r="G1299" s="21" t="s">
        <v>8106</v>
      </c>
      <c r="H1299" s="21" t="s">
        <v>8107</v>
      </c>
      <c r="I1299" s="21" t="s">
        <v>8108</v>
      </c>
      <c r="J1299" s="21" t="s">
        <v>469</v>
      </c>
      <c r="K1299" s="22">
        <v>0.40699999999999997</v>
      </c>
      <c r="L1299" s="22">
        <f t="shared" si="60"/>
        <v>0.23256106976981283</v>
      </c>
      <c r="M1299" s="22">
        <f t="shared" si="61"/>
        <v>-2.1043184819570322</v>
      </c>
      <c r="N1299" s="23">
        <v>1</v>
      </c>
      <c r="O1299" s="24">
        <f t="shared" si="62"/>
        <v>0</v>
      </c>
    </row>
    <row r="1300" spans="1:15">
      <c r="A1300" s="21" t="s">
        <v>8109</v>
      </c>
      <c r="B1300" s="21" t="s">
        <v>8110</v>
      </c>
      <c r="C1300" s="21" t="s">
        <v>33</v>
      </c>
      <c r="D1300" s="21" t="s">
        <v>40</v>
      </c>
      <c r="E1300" s="21" t="s">
        <v>158</v>
      </c>
      <c r="F1300" s="21" t="s">
        <v>8111</v>
      </c>
      <c r="G1300" s="21" t="s">
        <v>8112</v>
      </c>
      <c r="H1300" s="21" t="s">
        <v>40</v>
      </c>
      <c r="I1300" s="21" t="s">
        <v>8113</v>
      </c>
      <c r="J1300" s="21" t="s">
        <v>40</v>
      </c>
      <c r="K1300" s="22">
        <v>1.19</v>
      </c>
      <c r="L1300" s="22">
        <f t="shared" si="60"/>
        <v>0.67996971259478456</v>
      </c>
      <c r="M1300" s="22">
        <f t="shared" si="61"/>
        <v>-0.55645760802797317</v>
      </c>
      <c r="N1300" s="23">
        <v>1</v>
      </c>
      <c r="O1300" s="24">
        <f t="shared" si="62"/>
        <v>0</v>
      </c>
    </row>
    <row r="1301" spans="1:15">
      <c r="A1301" s="21" t="s">
        <v>8114</v>
      </c>
      <c r="B1301" s="21" t="s">
        <v>8115</v>
      </c>
      <c r="C1301" s="21" t="s">
        <v>33</v>
      </c>
      <c r="D1301" s="21" t="s">
        <v>86</v>
      </c>
      <c r="E1301" s="21" t="s">
        <v>207</v>
      </c>
      <c r="F1301" s="21" t="s">
        <v>8116</v>
      </c>
      <c r="G1301" s="21" t="s">
        <v>8117</v>
      </c>
      <c r="H1301" s="21" t="s">
        <v>8118</v>
      </c>
      <c r="I1301" s="21" t="s">
        <v>8119</v>
      </c>
      <c r="J1301" s="21" t="s">
        <v>1069</v>
      </c>
      <c r="K1301" s="22">
        <v>1.127</v>
      </c>
      <c r="L1301" s="22">
        <f t="shared" si="60"/>
        <v>0.64397131604564883</v>
      </c>
      <c r="M1301" s="22">
        <f t="shared" si="61"/>
        <v>-0.63493166605105811</v>
      </c>
      <c r="N1301" s="23">
        <v>1</v>
      </c>
      <c r="O1301" s="24">
        <f t="shared" si="62"/>
        <v>0</v>
      </c>
    </row>
    <row r="1302" spans="1:15">
      <c r="A1302" s="21" t="s">
        <v>8120</v>
      </c>
      <c r="B1302" s="21" t="s">
        <v>8121</v>
      </c>
      <c r="C1302" s="21" t="s">
        <v>3894</v>
      </c>
      <c r="D1302" s="21" t="s">
        <v>141</v>
      </c>
      <c r="E1302" s="21" t="s">
        <v>519</v>
      </c>
      <c r="F1302" s="21" t="s">
        <v>8122</v>
      </c>
      <c r="G1302" s="21" t="s">
        <v>8123</v>
      </c>
      <c r="H1302" s="21" t="s">
        <v>8124</v>
      </c>
      <c r="I1302" s="21" t="s">
        <v>8125</v>
      </c>
      <c r="J1302" s="21" t="s">
        <v>40</v>
      </c>
      <c r="K1302" s="22">
        <v>0.97</v>
      </c>
      <c r="L1302" s="22">
        <f t="shared" si="60"/>
        <v>0.55426102623272355</v>
      </c>
      <c r="M1302" s="22">
        <f t="shared" si="61"/>
        <v>-0.85136252914878896</v>
      </c>
      <c r="N1302" s="23">
        <v>1</v>
      </c>
      <c r="O1302" s="24">
        <f t="shared" si="62"/>
        <v>0</v>
      </c>
    </row>
    <row r="1303" spans="1:15">
      <c r="A1303" s="21" t="s">
        <v>8126</v>
      </c>
      <c r="B1303" s="21" t="s">
        <v>8127</v>
      </c>
      <c r="C1303" s="21" t="s">
        <v>53</v>
      </c>
      <c r="D1303" s="21" t="s">
        <v>86</v>
      </c>
      <c r="E1303" s="21" t="s">
        <v>158</v>
      </c>
      <c r="F1303" s="21" t="s">
        <v>8128</v>
      </c>
      <c r="G1303" s="21" t="s">
        <v>8129</v>
      </c>
      <c r="H1303" s="21" t="s">
        <v>8130</v>
      </c>
      <c r="I1303" s="21" t="s">
        <v>8131</v>
      </c>
      <c r="J1303" s="21" t="s">
        <v>3849</v>
      </c>
      <c r="K1303" s="22">
        <v>1.1830000000000001</v>
      </c>
      <c r="L1303" s="22">
        <f t="shared" si="60"/>
        <v>0.67596989075599168</v>
      </c>
      <c r="M1303" s="22">
        <f t="shared" si="61"/>
        <v>-0.56496910788349075</v>
      </c>
      <c r="N1303" s="23">
        <v>1</v>
      </c>
      <c r="O1303" s="24">
        <f t="shared" si="62"/>
        <v>0</v>
      </c>
    </row>
    <row r="1304" spans="1:15">
      <c r="A1304" s="21" t="s">
        <v>8132</v>
      </c>
      <c r="B1304" s="21" t="s">
        <v>8133</v>
      </c>
      <c r="C1304" s="21" t="s">
        <v>40</v>
      </c>
      <c r="D1304" s="21" t="s">
        <v>86</v>
      </c>
      <c r="E1304" s="21" t="s">
        <v>40</v>
      </c>
      <c r="F1304" s="21" t="s">
        <v>8134</v>
      </c>
      <c r="G1304" s="21" t="s">
        <v>8135</v>
      </c>
      <c r="H1304" s="21" t="s">
        <v>8136</v>
      </c>
      <c r="I1304" s="21" t="s">
        <v>8137</v>
      </c>
      <c r="J1304" s="21" t="s">
        <v>40</v>
      </c>
      <c r="K1304" s="22">
        <v>1.07</v>
      </c>
      <c r="L1304" s="22">
        <f t="shared" si="60"/>
        <v>0.6114013382154786</v>
      </c>
      <c r="M1304" s="22">
        <f t="shared" si="61"/>
        <v>-0.70980838493476961</v>
      </c>
      <c r="N1304" s="23">
        <v>1</v>
      </c>
      <c r="O1304" s="24">
        <f t="shared" si="62"/>
        <v>0</v>
      </c>
    </row>
    <row r="1305" spans="1:15">
      <c r="A1305" s="21" t="s">
        <v>8138</v>
      </c>
      <c r="B1305" s="21" t="s">
        <v>8139</v>
      </c>
      <c r="C1305" s="21" t="s">
        <v>2155</v>
      </c>
      <c r="D1305" s="21" t="s">
        <v>34</v>
      </c>
      <c r="E1305" s="21" t="s">
        <v>40</v>
      </c>
      <c r="F1305" s="21" t="s">
        <v>3024</v>
      </c>
      <c r="G1305" s="21" t="s">
        <v>8140</v>
      </c>
      <c r="H1305" s="21" t="s">
        <v>8141</v>
      </c>
      <c r="I1305" s="21" t="s">
        <v>8142</v>
      </c>
      <c r="J1305" s="21" t="s">
        <v>40</v>
      </c>
      <c r="K1305" s="22">
        <v>1.3320000000000001</v>
      </c>
      <c r="L1305" s="22">
        <f t="shared" si="60"/>
        <v>0.76110895561029668</v>
      </c>
      <c r="M1305" s="22">
        <f t="shared" si="61"/>
        <v>-0.39382509915201686</v>
      </c>
      <c r="N1305" s="23">
        <v>1</v>
      </c>
      <c r="O1305" s="24">
        <f t="shared" si="62"/>
        <v>0</v>
      </c>
    </row>
    <row r="1306" spans="1:15">
      <c r="A1306" s="21" t="s">
        <v>8143</v>
      </c>
      <c r="B1306" s="21" t="s">
        <v>8144</v>
      </c>
      <c r="C1306" s="21" t="s">
        <v>85</v>
      </c>
      <c r="D1306" s="21" t="s">
        <v>314</v>
      </c>
      <c r="E1306" s="21" t="s">
        <v>2621</v>
      </c>
      <c r="F1306" s="21" t="s">
        <v>8145</v>
      </c>
      <c r="G1306" s="21" t="s">
        <v>8146</v>
      </c>
      <c r="H1306" s="21" t="s">
        <v>8147</v>
      </c>
      <c r="I1306" s="21" t="s">
        <v>8148</v>
      </c>
      <c r="J1306" s="21" t="s">
        <v>40</v>
      </c>
      <c r="K1306" s="22">
        <v>1.1599999999999999</v>
      </c>
      <c r="L1306" s="22">
        <f t="shared" si="60"/>
        <v>0.66282761899995801</v>
      </c>
      <c r="M1306" s="22">
        <f t="shared" si="61"/>
        <v>-0.59329437620834469</v>
      </c>
      <c r="N1306" s="23">
        <v>1</v>
      </c>
      <c r="O1306" s="24">
        <f t="shared" si="62"/>
        <v>0</v>
      </c>
    </row>
    <row r="1307" spans="1:15">
      <c r="A1307" s="21" t="s">
        <v>8149</v>
      </c>
      <c r="B1307" s="21" t="s">
        <v>8150</v>
      </c>
      <c r="C1307" s="21" t="s">
        <v>33</v>
      </c>
      <c r="D1307" s="21" t="s">
        <v>40</v>
      </c>
      <c r="E1307" s="21" t="s">
        <v>511</v>
      </c>
      <c r="F1307" s="21" t="s">
        <v>8151</v>
      </c>
      <c r="G1307" s="21" t="s">
        <v>8152</v>
      </c>
      <c r="H1307" s="21" t="s">
        <v>8153</v>
      </c>
      <c r="I1307" s="21" t="s">
        <v>8154</v>
      </c>
      <c r="J1307" s="21" t="s">
        <v>4010</v>
      </c>
      <c r="K1307" s="22">
        <v>1.274</v>
      </c>
      <c r="L1307" s="22">
        <f t="shared" si="60"/>
        <v>0.72796757466029871</v>
      </c>
      <c r="M1307" s="22">
        <f t="shared" si="61"/>
        <v>-0.45805390396697876</v>
      </c>
      <c r="N1307" s="23">
        <v>8.0468240126989901E-2</v>
      </c>
      <c r="O1307" s="24">
        <f t="shared" si="62"/>
        <v>1.0943754967654384</v>
      </c>
    </row>
    <row r="1308" spans="1:15">
      <c r="A1308" s="21" t="s">
        <v>8155</v>
      </c>
      <c r="B1308" s="21" t="s">
        <v>8156</v>
      </c>
      <c r="C1308" s="21" t="s">
        <v>33</v>
      </c>
      <c r="D1308" s="21" t="s">
        <v>314</v>
      </c>
      <c r="E1308" s="21" t="s">
        <v>511</v>
      </c>
      <c r="F1308" s="21" t="s">
        <v>4710</v>
      </c>
      <c r="G1308" s="21" t="s">
        <v>8157</v>
      </c>
      <c r="H1308" s="21" t="s">
        <v>8158</v>
      </c>
      <c r="I1308" s="21" t="s">
        <v>8159</v>
      </c>
      <c r="J1308" s="21" t="s">
        <v>1566</v>
      </c>
      <c r="K1308" s="22">
        <v>1.1910000000000001</v>
      </c>
      <c r="L1308" s="22">
        <f t="shared" si="60"/>
        <v>0.68054111571461207</v>
      </c>
      <c r="M1308" s="22">
        <f t="shared" si="61"/>
        <v>-0.55524576835916517</v>
      </c>
      <c r="N1308" s="23">
        <v>1</v>
      </c>
      <c r="O1308" s="24">
        <f t="shared" si="62"/>
        <v>0</v>
      </c>
    </row>
    <row r="1309" spans="1:15">
      <c r="A1309" s="21" t="s">
        <v>8160</v>
      </c>
      <c r="B1309" s="21" t="s">
        <v>8161</v>
      </c>
      <c r="C1309" s="21" t="s">
        <v>132</v>
      </c>
      <c r="D1309" s="21" t="s">
        <v>141</v>
      </c>
      <c r="E1309" s="21" t="s">
        <v>151</v>
      </c>
      <c r="F1309" s="21" t="s">
        <v>8162</v>
      </c>
      <c r="G1309" s="21" t="s">
        <v>8163</v>
      </c>
      <c r="H1309" s="21" t="s">
        <v>8164</v>
      </c>
      <c r="I1309" s="21" t="s">
        <v>8165</v>
      </c>
      <c r="J1309" s="21" t="s">
        <v>40</v>
      </c>
      <c r="K1309" s="22">
        <v>1.3919999999999999</v>
      </c>
      <c r="L1309" s="22">
        <f t="shared" si="60"/>
        <v>0.79539314279994955</v>
      </c>
      <c r="M1309" s="22">
        <f t="shared" si="61"/>
        <v>-0.3302599703745509</v>
      </c>
      <c r="N1309" s="23">
        <v>1</v>
      </c>
      <c r="O1309" s="24">
        <f t="shared" si="62"/>
        <v>0</v>
      </c>
    </row>
    <row r="1310" spans="1:15">
      <c r="A1310" s="21" t="s">
        <v>8166</v>
      </c>
      <c r="B1310" s="21" t="s">
        <v>8167</v>
      </c>
      <c r="C1310" s="21" t="s">
        <v>921</v>
      </c>
      <c r="D1310" s="21" t="s">
        <v>141</v>
      </c>
      <c r="E1310" s="21" t="s">
        <v>519</v>
      </c>
      <c r="F1310" s="21" t="s">
        <v>8168</v>
      </c>
      <c r="G1310" s="21" t="s">
        <v>8169</v>
      </c>
      <c r="H1310" s="21" t="s">
        <v>8170</v>
      </c>
      <c r="I1310" s="21" t="s">
        <v>8171</v>
      </c>
      <c r="J1310" s="21" t="s">
        <v>40</v>
      </c>
      <c r="K1310" s="22">
        <v>0.78200000000000003</v>
      </c>
      <c r="L1310" s="22">
        <f t="shared" si="60"/>
        <v>0.44683723970514416</v>
      </c>
      <c r="M1310" s="22">
        <f t="shared" si="61"/>
        <v>-1.1621786689159266</v>
      </c>
      <c r="N1310" s="23">
        <v>1</v>
      </c>
      <c r="O1310" s="24">
        <f t="shared" si="62"/>
        <v>0</v>
      </c>
    </row>
    <row r="1311" spans="1:15">
      <c r="A1311" s="21" t="s">
        <v>830</v>
      </c>
      <c r="B1311" s="21" t="s">
        <v>831</v>
      </c>
      <c r="C1311" s="21" t="s">
        <v>832</v>
      </c>
      <c r="D1311" s="21" t="s">
        <v>314</v>
      </c>
      <c r="E1311" s="21" t="s">
        <v>833</v>
      </c>
      <c r="F1311" s="21" t="s">
        <v>834</v>
      </c>
      <c r="G1311" s="21" t="s">
        <v>835</v>
      </c>
      <c r="H1311" s="21" t="s">
        <v>836</v>
      </c>
      <c r="I1311" s="21" t="s">
        <v>837</v>
      </c>
      <c r="J1311" s="21" t="s">
        <v>40</v>
      </c>
      <c r="K1311" s="22">
        <v>1.4119999999999999</v>
      </c>
      <c r="L1311" s="22">
        <f t="shared" si="60"/>
        <v>0.80682120519650058</v>
      </c>
      <c r="M1311" s="22">
        <f t="shared" si="61"/>
        <v>-0.30967909295209889</v>
      </c>
      <c r="N1311" s="23">
        <v>1.1371772283546599E-3</v>
      </c>
      <c r="O1311" s="24">
        <f t="shared" si="62"/>
        <v>2.9441718455160069</v>
      </c>
    </row>
    <row r="1312" spans="1:15">
      <c r="A1312" s="21" t="s">
        <v>8177</v>
      </c>
      <c r="B1312" s="21" t="s">
        <v>8178</v>
      </c>
      <c r="C1312" s="21" t="s">
        <v>85</v>
      </c>
      <c r="D1312" s="21" t="s">
        <v>40</v>
      </c>
      <c r="E1312" s="21" t="s">
        <v>2111</v>
      </c>
      <c r="F1312" s="21" t="s">
        <v>8179</v>
      </c>
      <c r="G1312" s="21" t="s">
        <v>8180</v>
      </c>
      <c r="H1312" s="21" t="s">
        <v>8181</v>
      </c>
      <c r="I1312" s="21" t="s">
        <v>8182</v>
      </c>
      <c r="J1312" s="21" t="s">
        <v>40</v>
      </c>
      <c r="K1312" s="22">
        <v>0.56599999999999995</v>
      </c>
      <c r="L1312" s="22">
        <f t="shared" si="60"/>
        <v>0.3234141658223933</v>
      </c>
      <c r="M1312" s="22">
        <f t="shared" si="61"/>
        <v>-1.6285452233913968</v>
      </c>
      <c r="N1312" s="23">
        <v>0.75136863676755905</v>
      </c>
      <c r="O1312" s="24">
        <f t="shared" si="62"/>
        <v>0.12414693698498121</v>
      </c>
    </row>
    <row r="1313" spans="1:15">
      <c r="A1313" s="21" t="s">
        <v>8183</v>
      </c>
      <c r="B1313" s="21" t="s">
        <v>8184</v>
      </c>
      <c r="C1313" s="21" t="s">
        <v>33</v>
      </c>
      <c r="D1313" s="21" t="s">
        <v>86</v>
      </c>
      <c r="E1313" s="21" t="s">
        <v>511</v>
      </c>
      <c r="F1313" s="21" t="s">
        <v>4583</v>
      </c>
      <c r="G1313" s="21" t="s">
        <v>8185</v>
      </c>
      <c r="H1313" s="21" t="s">
        <v>40</v>
      </c>
      <c r="I1313" s="21" t="s">
        <v>8186</v>
      </c>
      <c r="J1313" s="21" t="s">
        <v>40</v>
      </c>
      <c r="K1313" s="22">
        <v>0.82699999999999996</v>
      </c>
      <c r="L1313" s="22">
        <f t="shared" si="60"/>
        <v>0.47255038009738387</v>
      </c>
      <c r="M1313" s="22">
        <f t="shared" si="61"/>
        <v>-1.0814599470520043</v>
      </c>
      <c r="N1313" s="23">
        <v>1</v>
      </c>
      <c r="O1313" s="24">
        <f t="shared" si="62"/>
        <v>0</v>
      </c>
    </row>
    <row r="1314" spans="1:15">
      <c r="A1314" s="21" t="s">
        <v>8187</v>
      </c>
      <c r="B1314" s="21" t="s">
        <v>8188</v>
      </c>
      <c r="C1314" s="21" t="s">
        <v>85</v>
      </c>
      <c r="D1314" s="21" t="s">
        <v>40</v>
      </c>
      <c r="E1314" s="21" t="s">
        <v>2111</v>
      </c>
      <c r="F1314" s="21" t="s">
        <v>5092</v>
      </c>
      <c r="G1314" s="21" t="s">
        <v>8189</v>
      </c>
      <c r="H1314" s="21" t="s">
        <v>8190</v>
      </c>
      <c r="I1314" s="21" t="s">
        <v>8191</v>
      </c>
      <c r="J1314" s="21" t="s">
        <v>40</v>
      </c>
      <c r="K1314" s="22">
        <v>1.141</v>
      </c>
      <c r="L1314" s="22">
        <f t="shared" si="60"/>
        <v>0.6519709597232346</v>
      </c>
      <c r="M1314" s="22">
        <f t="shared" si="61"/>
        <v>-0.61712038993459739</v>
      </c>
      <c r="N1314" s="23">
        <v>1</v>
      </c>
      <c r="O1314" s="24">
        <f t="shared" si="62"/>
        <v>0</v>
      </c>
    </row>
    <row r="1315" spans="1:15">
      <c r="A1315" s="21" t="s">
        <v>8192</v>
      </c>
      <c r="B1315" s="21" t="s">
        <v>8193</v>
      </c>
      <c r="C1315" s="21" t="s">
        <v>921</v>
      </c>
      <c r="D1315" s="21" t="s">
        <v>40</v>
      </c>
      <c r="E1315" s="21" t="s">
        <v>214</v>
      </c>
      <c r="F1315" s="21" t="s">
        <v>4898</v>
      </c>
      <c r="G1315" s="21" t="s">
        <v>8194</v>
      </c>
      <c r="H1315" s="21" t="s">
        <v>8195</v>
      </c>
      <c r="I1315" s="21" t="s">
        <v>8196</v>
      </c>
      <c r="J1315" s="21" t="s">
        <v>40</v>
      </c>
      <c r="K1315" s="22">
        <v>1.3320000000000001</v>
      </c>
      <c r="L1315" s="22">
        <f t="shared" si="60"/>
        <v>0.76110895561029668</v>
      </c>
      <c r="M1315" s="22">
        <f t="shared" si="61"/>
        <v>-0.39382509915201686</v>
      </c>
      <c r="N1315" s="23">
        <v>0.67376743005564499</v>
      </c>
      <c r="O1315" s="24">
        <f t="shared" si="62"/>
        <v>0.17148998666001497</v>
      </c>
    </row>
    <row r="1316" spans="1:15">
      <c r="A1316" s="21" t="s">
        <v>8197</v>
      </c>
      <c r="B1316" s="21" t="s">
        <v>8198</v>
      </c>
      <c r="C1316" s="21" t="s">
        <v>140</v>
      </c>
      <c r="D1316" s="21" t="s">
        <v>141</v>
      </c>
      <c r="E1316" s="21" t="s">
        <v>2498</v>
      </c>
      <c r="F1316" s="21" t="s">
        <v>8199</v>
      </c>
      <c r="G1316" s="21" t="s">
        <v>8200</v>
      </c>
      <c r="H1316" s="21" t="s">
        <v>8201</v>
      </c>
      <c r="I1316" s="21" t="s">
        <v>8202</v>
      </c>
      <c r="J1316" s="21" t="s">
        <v>1180</v>
      </c>
      <c r="K1316" s="22">
        <v>0.92100000000000004</v>
      </c>
      <c r="L1316" s="22">
        <f t="shared" si="60"/>
        <v>0.52626227336117359</v>
      </c>
      <c r="M1316" s="22">
        <f t="shared" si="61"/>
        <v>-0.92614612013194342</v>
      </c>
      <c r="N1316" s="23">
        <v>1</v>
      </c>
      <c r="O1316" s="24">
        <f t="shared" si="62"/>
        <v>0</v>
      </c>
    </row>
    <row r="1317" spans="1:15">
      <c r="A1317" s="21" t="s">
        <v>8203</v>
      </c>
      <c r="B1317" s="21" t="s">
        <v>8204</v>
      </c>
      <c r="C1317" s="21" t="s">
        <v>140</v>
      </c>
      <c r="D1317" s="21" t="s">
        <v>40</v>
      </c>
      <c r="E1317" s="21" t="s">
        <v>40</v>
      </c>
      <c r="F1317" s="21" t="s">
        <v>520</v>
      </c>
      <c r="G1317" s="21" t="s">
        <v>8205</v>
      </c>
      <c r="H1317" s="21" t="s">
        <v>8206</v>
      </c>
      <c r="I1317" s="21" t="s">
        <v>8207</v>
      </c>
      <c r="J1317" s="21" t="s">
        <v>1180</v>
      </c>
      <c r="K1317" s="22">
        <v>0.97799999999999998</v>
      </c>
      <c r="L1317" s="22">
        <f t="shared" si="60"/>
        <v>0.55883225119134394</v>
      </c>
      <c r="M1317" s="22">
        <f t="shared" si="61"/>
        <v>-0.83951281127104527</v>
      </c>
      <c r="N1317" s="23">
        <v>1</v>
      </c>
      <c r="O1317" s="24">
        <f t="shared" si="62"/>
        <v>0</v>
      </c>
    </row>
    <row r="1318" spans="1:15">
      <c r="A1318" s="21" t="s">
        <v>8208</v>
      </c>
      <c r="B1318" s="21" t="s">
        <v>8209</v>
      </c>
      <c r="C1318" s="21" t="s">
        <v>53</v>
      </c>
      <c r="D1318" s="21" t="s">
        <v>34</v>
      </c>
      <c r="E1318" s="21" t="s">
        <v>511</v>
      </c>
      <c r="F1318" s="21" t="s">
        <v>8210</v>
      </c>
      <c r="G1318" s="21" t="s">
        <v>8211</v>
      </c>
      <c r="H1318" s="21" t="s">
        <v>8212</v>
      </c>
      <c r="I1318" s="21" t="s">
        <v>8213</v>
      </c>
      <c r="J1318" s="21" t="s">
        <v>40</v>
      </c>
      <c r="K1318" s="22">
        <v>1.3220000000000001</v>
      </c>
      <c r="L1318" s="22">
        <f t="shared" si="60"/>
        <v>0.75539492441202116</v>
      </c>
      <c r="M1318" s="22">
        <f t="shared" si="61"/>
        <v>-0.40469700471558734</v>
      </c>
      <c r="N1318" s="23">
        <v>0.34519461682931801</v>
      </c>
      <c r="O1318" s="24">
        <f t="shared" si="62"/>
        <v>0.46193598555112519</v>
      </c>
    </row>
    <row r="1319" spans="1:15">
      <c r="A1319" s="21" t="s">
        <v>8214</v>
      </c>
      <c r="B1319" s="21" t="s">
        <v>8215</v>
      </c>
      <c r="C1319" s="21" t="s">
        <v>4897</v>
      </c>
      <c r="D1319" s="21" t="s">
        <v>141</v>
      </c>
      <c r="E1319" s="21" t="s">
        <v>2498</v>
      </c>
      <c r="F1319" s="21" t="s">
        <v>8216</v>
      </c>
      <c r="G1319" s="21" t="s">
        <v>8217</v>
      </c>
      <c r="H1319" s="21" t="s">
        <v>8218</v>
      </c>
      <c r="I1319" s="21" t="s">
        <v>8219</v>
      </c>
      <c r="J1319" s="21" t="s">
        <v>1180</v>
      </c>
      <c r="K1319" s="22">
        <v>1.1579999999999999</v>
      </c>
      <c r="L1319" s="22">
        <f t="shared" si="60"/>
        <v>0.66168481276030289</v>
      </c>
      <c r="M1319" s="22">
        <f t="shared" si="61"/>
        <v>-0.59578392823404258</v>
      </c>
      <c r="N1319" s="23">
        <v>1</v>
      </c>
      <c r="O1319" s="24">
        <f t="shared" si="62"/>
        <v>0</v>
      </c>
    </row>
    <row r="1320" spans="1:15">
      <c r="A1320" s="21" t="s">
        <v>8220</v>
      </c>
      <c r="B1320" s="21" t="s">
        <v>8221</v>
      </c>
      <c r="C1320" s="21" t="s">
        <v>40</v>
      </c>
      <c r="D1320" s="21" t="s">
        <v>86</v>
      </c>
      <c r="E1320" s="21" t="s">
        <v>40</v>
      </c>
      <c r="F1320" s="21" t="s">
        <v>8222</v>
      </c>
      <c r="G1320" s="21" t="s">
        <v>8223</v>
      </c>
      <c r="H1320" s="21" t="s">
        <v>8224</v>
      </c>
      <c r="I1320" s="21" t="s">
        <v>8225</v>
      </c>
      <c r="J1320" s="21" t="s">
        <v>40</v>
      </c>
      <c r="K1320" s="22">
        <v>1.351</v>
      </c>
      <c r="L1320" s="22">
        <f t="shared" si="60"/>
        <v>0.77196561488702009</v>
      </c>
      <c r="M1320" s="22">
        <f t="shared" si="61"/>
        <v>-0.37339150689759454</v>
      </c>
      <c r="N1320" s="23">
        <v>0.16941557880795899</v>
      </c>
      <c r="O1320" s="24">
        <f t="shared" si="62"/>
        <v>0.77104665611131196</v>
      </c>
    </row>
    <row r="1321" spans="1:15">
      <c r="A1321" s="21" t="s">
        <v>8226</v>
      </c>
      <c r="B1321" s="21" t="s">
        <v>8227</v>
      </c>
      <c r="C1321" s="21" t="s">
        <v>85</v>
      </c>
      <c r="D1321" s="21" t="s">
        <v>86</v>
      </c>
      <c r="E1321" s="21" t="s">
        <v>8228</v>
      </c>
      <c r="F1321" s="21" t="s">
        <v>8229</v>
      </c>
      <c r="G1321" s="21" t="s">
        <v>8230</v>
      </c>
      <c r="H1321" s="21" t="s">
        <v>8231</v>
      </c>
      <c r="I1321" s="21" t="s">
        <v>8232</v>
      </c>
      <c r="J1321" s="21" t="s">
        <v>40</v>
      </c>
      <c r="K1321" s="22">
        <v>1.28</v>
      </c>
      <c r="L1321" s="22">
        <f t="shared" si="60"/>
        <v>0.73139599337926409</v>
      </c>
      <c r="M1321" s="22">
        <f t="shared" si="61"/>
        <v>-0.45127537133591661</v>
      </c>
      <c r="N1321" s="23">
        <v>1</v>
      </c>
      <c r="O1321" s="24">
        <f t="shared" si="62"/>
        <v>0</v>
      </c>
    </row>
    <row r="1322" spans="1:15">
      <c r="A1322" s="21" t="s">
        <v>8233</v>
      </c>
      <c r="B1322" s="21" t="s">
        <v>8234</v>
      </c>
      <c r="C1322" s="21" t="s">
        <v>33</v>
      </c>
      <c r="D1322" s="21" t="s">
        <v>141</v>
      </c>
      <c r="E1322" s="21" t="s">
        <v>158</v>
      </c>
      <c r="F1322" s="21" t="s">
        <v>8235</v>
      </c>
      <c r="G1322" s="21" t="s">
        <v>8236</v>
      </c>
      <c r="H1322" s="21" t="s">
        <v>8237</v>
      </c>
      <c r="I1322" s="21" t="s">
        <v>8238</v>
      </c>
      <c r="J1322" s="21" t="s">
        <v>40</v>
      </c>
      <c r="K1322" s="22">
        <v>0.59199999999999997</v>
      </c>
      <c r="L1322" s="22">
        <f t="shared" si="60"/>
        <v>0.33827064693790959</v>
      </c>
      <c r="M1322" s="22">
        <f t="shared" si="61"/>
        <v>-1.5637501005943293</v>
      </c>
      <c r="N1322" s="23">
        <v>1</v>
      </c>
      <c r="O1322" s="24">
        <f t="shared" si="62"/>
        <v>0</v>
      </c>
    </row>
    <row r="1323" spans="1:15">
      <c r="A1323" s="21" t="s">
        <v>8239</v>
      </c>
      <c r="B1323" s="21" t="s">
        <v>8240</v>
      </c>
      <c r="C1323" s="21" t="s">
        <v>33</v>
      </c>
      <c r="D1323" s="21" t="s">
        <v>86</v>
      </c>
      <c r="E1323" s="21" t="s">
        <v>77</v>
      </c>
      <c r="F1323" s="21" t="s">
        <v>2005</v>
      </c>
      <c r="G1323" s="21" t="s">
        <v>8241</v>
      </c>
      <c r="H1323" s="21" t="s">
        <v>8242</v>
      </c>
      <c r="I1323" s="21" t="s">
        <v>8243</v>
      </c>
      <c r="J1323" s="21" t="s">
        <v>657</v>
      </c>
      <c r="K1323" s="22">
        <v>1.462</v>
      </c>
      <c r="L1323" s="22">
        <f t="shared" si="60"/>
        <v>0.83539136118787816</v>
      </c>
      <c r="M1323" s="22">
        <f t="shared" si="61"/>
        <v>-0.25947587027084168</v>
      </c>
      <c r="N1323" s="23" t="s">
        <v>40</v>
      </c>
      <c r="O1323" s="24" t="e">
        <f t="shared" si="62"/>
        <v>#VALUE!</v>
      </c>
    </row>
    <row r="1324" spans="1:15">
      <c r="A1324" s="21" t="s">
        <v>8244</v>
      </c>
      <c r="B1324" s="21" t="s">
        <v>8245</v>
      </c>
      <c r="C1324" s="21" t="s">
        <v>235</v>
      </c>
      <c r="D1324" s="21" t="s">
        <v>314</v>
      </c>
      <c r="E1324" s="21" t="s">
        <v>929</v>
      </c>
      <c r="F1324" s="21" t="s">
        <v>8246</v>
      </c>
      <c r="G1324" s="21" t="s">
        <v>8247</v>
      </c>
      <c r="H1324" s="21" t="s">
        <v>8248</v>
      </c>
      <c r="I1324" s="21" t="s">
        <v>8249</v>
      </c>
      <c r="J1324" s="21" t="s">
        <v>40</v>
      </c>
      <c r="K1324" s="22">
        <v>1.353</v>
      </c>
      <c r="L1324" s="22">
        <f t="shared" si="60"/>
        <v>0.77310842112667522</v>
      </c>
      <c r="M1324" s="22">
        <f t="shared" si="61"/>
        <v>-0.37125734224674184</v>
      </c>
      <c r="N1324" s="23">
        <v>0.34714911558575201</v>
      </c>
      <c r="O1324" s="24">
        <f t="shared" si="62"/>
        <v>0.45948393683610972</v>
      </c>
    </row>
    <row r="1325" spans="1:15">
      <c r="A1325" s="21" t="s">
        <v>8250</v>
      </c>
      <c r="B1325" s="21" t="s">
        <v>8251</v>
      </c>
      <c r="C1325" s="21" t="s">
        <v>40</v>
      </c>
      <c r="D1325" s="21" t="s">
        <v>40</v>
      </c>
      <c r="E1325" s="21" t="s">
        <v>937</v>
      </c>
      <c r="F1325" s="21" t="s">
        <v>8252</v>
      </c>
      <c r="G1325" s="21" t="s">
        <v>8253</v>
      </c>
      <c r="H1325" s="21" t="s">
        <v>8254</v>
      </c>
      <c r="I1325" s="21" t="s">
        <v>8255</v>
      </c>
      <c r="J1325" s="21" t="s">
        <v>40</v>
      </c>
      <c r="K1325" s="22">
        <v>1.3129999999999999</v>
      </c>
      <c r="L1325" s="22">
        <f t="shared" si="60"/>
        <v>0.75025229633357315</v>
      </c>
      <c r="M1325" s="22">
        <f t="shared" si="61"/>
        <v>-0.4145522653303923</v>
      </c>
      <c r="N1325" s="23">
        <v>1</v>
      </c>
      <c r="O1325" s="24">
        <f t="shared" si="62"/>
        <v>0</v>
      </c>
    </row>
    <row r="1326" spans="1:15">
      <c r="A1326" s="21" t="s">
        <v>8256</v>
      </c>
      <c r="B1326" s="21" t="s">
        <v>8257</v>
      </c>
      <c r="C1326" s="21" t="s">
        <v>33</v>
      </c>
      <c r="D1326" s="21" t="s">
        <v>76</v>
      </c>
      <c r="E1326" s="21" t="s">
        <v>77</v>
      </c>
      <c r="F1326" s="21" t="s">
        <v>8258</v>
      </c>
      <c r="G1326" s="21" t="s">
        <v>8259</v>
      </c>
      <c r="H1326" s="21" t="s">
        <v>8260</v>
      </c>
      <c r="I1326" s="21" t="s">
        <v>8261</v>
      </c>
      <c r="J1326" s="21" t="s">
        <v>1940</v>
      </c>
      <c r="K1326" s="22">
        <v>0.436</v>
      </c>
      <c r="L1326" s="22">
        <f t="shared" si="60"/>
        <v>0.24913176024481182</v>
      </c>
      <c r="M1326" s="22">
        <f t="shared" si="61"/>
        <v>-2.0050191414463527</v>
      </c>
      <c r="N1326" s="23">
        <v>0.81108912467819305</v>
      </c>
      <c r="O1326" s="24">
        <f t="shared" si="62"/>
        <v>9.0931421708347129E-2</v>
      </c>
    </row>
    <row r="1327" spans="1:15">
      <c r="A1327" s="21" t="s">
        <v>8262</v>
      </c>
      <c r="B1327" s="21" t="s">
        <v>8263</v>
      </c>
      <c r="C1327" s="21" t="s">
        <v>85</v>
      </c>
      <c r="D1327" s="21" t="s">
        <v>40</v>
      </c>
      <c r="E1327" s="21" t="s">
        <v>2111</v>
      </c>
      <c r="F1327" s="21" t="s">
        <v>8264</v>
      </c>
      <c r="G1327" s="21" t="s">
        <v>8265</v>
      </c>
      <c r="H1327" s="21" t="s">
        <v>8266</v>
      </c>
      <c r="I1327" s="21" t="s">
        <v>8267</v>
      </c>
      <c r="J1327" s="21" t="s">
        <v>40</v>
      </c>
      <c r="K1327" s="22">
        <v>1.3939999999999999</v>
      </c>
      <c r="L1327" s="22">
        <f t="shared" si="60"/>
        <v>0.79653594903960467</v>
      </c>
      <c r="M1327" s="22">
        <f t="shared" si="61"/>
        <v>-0.32818862035485613</v>
      </c>
      <c r="N1327" s="23">
        <v>1</v>
      </c>
      <c r="O1327" s="24">
        <f t="shared" si="62"/>
        <v>0</v>
      </c>
    </row>
    <row r="1328" spans="1:15">
      <c r="A1328" s="21" t="s">
        <v>6475</v>
      </c>
      <c r="B1328" s="21" t="s">
        <v>6476</v>
      </c>
      <c r="C1328" s="21" t="s">
        <v>921</v>
      </c>
      <c r="D1328" s="21" t="s">
        <v>141</v>
      </c>
      <c r="E1328" s="21" t="s">
        <v>2498</v>
      </c>
      <c r="F1328" s="21" t="s">
        <v>6477</v>
      </c>
      <c r="G1328" s="21" t="s">
        <v>6478</v>
      </c>
      <c r="H1328" s="21" t="s">
        <v>6479</v>
      </c>
      <c r="I1328" s="21" t="s">
        <v>6480</v>
      </c>
      <c r="J1328" s="21" t="s">
        <v>1180</v>
      </c>
      <c r="K1328" s="22">
        <v>1.4239999999999999</v>
      </c>
      <c r="L1328" s="22">
        <f t="shared" si="60"/>
        <v>0.81367804263443122</v>
      </c>
      <c r="M1328" s="22">
        <f t="shared" si="61"/>
        <v>-0.29747003525688137</v>
      </c>
      <c r="N1328" s="23">
        <v>4.8697893011473702E-4</v>
      </c>
      <c r="O1328" s="24">
        <f t="shared" si="62"/>
        <v>3.3124898287912323</v>
      </c>
    </row>
    <row r="1329" spans="1:15">
      <c r="A1329" s="21" t="s">
        <v>8275</v>
      </c>
      <c r="B1329" s="21" t="s">
        <v>8276</v>
      </c>
      <c r="C1329" s="21" t="s">
        <v>40</v>
      </c>
      <c r="D1329" s="21" t="s">
        <v>141</v>
      </c>
      <c r="E1329" s="21" t="s">
        <v>937</v>
      </c>
      <c r="F1329" s="21" t="s">
        <v>8277</v>
      </c>
      <c r="G1329" s="21" t="s">
        <v>8278</v>
      </c>
      <c r="H1329" s="21" t="s">
        <v>8279</v>
      </c>
      <c r="I1329" s="21" t="s">
        <v>8280</v>
      </c>
      <c r="J1329" s="21" t="s">
        <v>40</v>
      </c>
      <c r="K1329" s="22">
        <v>0.99299999999999999</v>
      </c>
      <c r="L1329" s="22">
        <f t="shared" si="60"/>
        <v>0.56740329798875722</v>
      </c>
      <c r="M1329" s="22">
        <f t="shared" si="61"/>
        <v>-0.8175535586949052</v>
      </c>
      <c r="N1329" s="23">
        <v>1</v>
      </c>
      <c r="O1329" s="24">
        <f t="shared" si="62"/>
        <v>0</v>
      </c>
    </row>
    <row r="1330" spans="1:15">
      <c r="A1330" s="21" t="s">
        <v>8281</v>
      </c>
      <c r="B1330" s="21" t="s">
        <v>8282</v>
      </c>
      <c r="C1330" s="21" t="s">
        <v>3225</v>
      </c>
      <c r="D1330" s="21" t="s">
        <v>141</v>
      </c>
      <c r="E1330" s="21" t="s">
        <v>40</v>
      </c>
      <c r="F1330" s="21" t="s">
        <v>40</v>
      </c>
      <c r="G1330" s="21" t="s">
        <v>8283</v>
      </c>
      <c r="H1330" s="21" t="s">
        <v>8284</v>
      </c>
      <c r="I1330" s="21" t="s">
        <v>8285</v>
      </c>
      <c r="J1330" s="21" t="s">
        <v>40</v>
      </c>
      <c r="K1330" s="22">
        <v>0.90100000000000002</v>
      </c>
      <c r="L1330" s="22">
        <f t="shared" si="60"/>
        <v>0.51483421096462256</v>
      </c>
      <c r="M1330" s="22">
        <f t="shared" si="61"/>
        <v>-0.95782017040974055</v>
      </c>
      <c r="N1330" s="23">
        <v>1</v>
      </c>
      <c r="O1330" s="24">
        <f t="shared" si="62"/>
        <v>0</v>
      </c>
    </row>
    <row r="1331" spans="1:15">
      <c r="A1331" s="21" t="s">
        <v>8286</v>
      </c>
      <c r="B1331" s="21" t="s">
        <v>8287</v>
      </c>
      <c r="C1331" s="21" t="s">
        <v>235</v>
      </c>
      <c r="D1331" s="21" t="s">
        <v>141</v>
      </c>
      <c r="E1331" s="21" t="s">
        <v>1670</v>
      </c>
      <c r="F1331" s="21" t="s">
        <v>8288</v>
      </c>
      <c r="G1331" s="21" t="s">
        <v>8289</v>
      </c>
      <c r="H1331" s="21" t="s">
        <v>8290</v>
      </c>
      <c r="I1331" s="21" t="s">
        <v>8291</v>
      </c>
      <c r="J1331" s="21" t="s">
        <v>2385</v>
      </c>
      <c r="K1331" s="22">
        <v>1.0920000000000001</v>
      </c>
      <c r="L1331" s="22">
        <f t="shared" si="60"/>
        <v>0.62397220685168464</v>
      </c>
      <c r="M1331" s="22">
        <f t="shared" si="61"/>
        <v>-0.68044632530342664</v>
      </c>
      <c r="N1331" s="23">
        <v>1</v>
      </c>
      <c r="O1331" s="24">
        <f t="shared" si="62"/>
        <v>0</v>
      </c>
    </row>
    <row r="1332" spans="1:15">
      <c r="A1332" s="21" t="s">
        <v>8292</v>
      </c>
      <c r="B1332" s="21" t="s">
        <v>8293</v>
      </c>
      <c r="C1332" s="21" t="s">
        <v>85</v>
      </c>
      <c r="D1332" s="21" t="s">
        <v>314</v>
      </c>
      <c r="E1332" s="21" t="s">
        <v>2111</v>
      </c>
      <c r="F1332" s="21" t="s">
        <v>8294</v>
      </c>
      <c r="G1332" s="21" t="s">
        <v>8295</v>
      </c>
      <c r="H1332" s="21" t="s">
        <v>8296</v>
      </c>
      <c r="I1332" s="21" t="s">
        <v>8297</v>
      </c>
      <c r="J1332" s="21" t="s">
        <v>40</v>
      </c>
      <c r="K1332" s="22">
        <v>1.117</v>
      </c>
      <c r="L1332" s="22">
        <f t="shared" si="60"/>
        <v>0.63825728484737343</v>
      </c>
      <c r="M1332" s="22">
        <f t="shared" si="61"/>
        <v>-0.6477899957399641</v>
      </c>
      <c r="N1332" s="23">
        <v>1</v>
      </c>
      <c r="O1332" s="24">
        <f t="shared" si="62"/>
        <v>0</v>
      </c>
    </row>
    <row r="1333" spans="1:15">
      <c r="A1333" s="21" t="s">
        <v>8298</v>
      </c>
      <c r="B1333" s="21" t="s">
        <v>8299</v>
      </c>
      <c r="C1333" s="21" t="s">
        <v>1956</v>
      </c>
      <c r="D1333" s="21" t="s">
        <v>86</v>
      </c>
      <c r="E1333" s="21" t="s">
        <v>151</v>
      </c>
      <c r="F1333" s="21" t="s">
        <v>8300</v>
      </c>
      <c r="G1333" s="21" t="s">
        <v>8301</v>
      </c>
      <c r="H1333" s="21" t="s">
        <v>8302</v>
      </c>
      <c r="I1333" s="21" t="s">
        <v>8303</v>
      </c>
      <c r="J1333" s="21" t="s">
        <v>40</v>
      </c>
      <c r="K1333" s="22">
        <v>1.0660000000000001</v>
      </c>
      <c r="L1333" s="22">
        <f t="shared" si="60"/>
        <v>0.60911572573616835</v>
      </c>
      <c r="M1333" s="22">
        <f t="shared" si="61"/>
        <v>-0.71521174346410321</v>
      </c>
      <c r="N1333" s="23">
        <v>1</v>
      </c>
      <c r="O1333" s="24">
        <f t="shared" si="62"/>
        <v>0</v>
      </c>
    </row>
    <row r="1334" spans="1:15">
      <c r="A1334" s="21" t="s">
        <v>8304</v>
      </c>
      <c r="B1334" s="21" t="s">
        <v>8305</v>
      </c>
      <c r="C1334" s="21" t="s">
        <v>186</v>
      </c>
      <c r="D1334" s="21" t="s">
        <v>86</v>
      </c>
      <c r="E1334" s="21" t="s">
        <v>4560</v>
      </c>
      <c r="F1334" s="21" t="s">
        <v>8306</v>
      </c>
      <c r="G1334" s="21" t="s">
        <v>8307</v>
      </c>
      <c r="H1334" s="21" t="s">
        <v>8308</v>
      </c>
      <c r="I1334" s="21" t="s">
        <v>8309</v>
      </c>
      <c r="J1334" s="21" t="s">
        <v>40</v>
      </c>
      <c r="K1334" s="22">
        <v>1.298</v>
      </c>
      <c r="L1334" s="22">
        <f t="shared" si="60"/>
        <v>0.74168124953615999</v>
      </c>
      <c r="M1334" s="22">
        <f t="shared" si="61"/>
        <v>-0.43112879822414046</v>
      </c>
      <c r="N1334" s="23">
        <v>1</v>
      </c>
      <c r="O1334" s="24">
        <f t="shared" si="62"/>
        <v>0</v>
      </c>
    </row>
    <row r="1335" spans="1:15">
      <c r="A1335" s="21" t="s">
        <v>8310</v>
      </c>
      <c r="B1335" s="21" t="s">
        <v>8311</v>
      </c>
      <c r="C1335" s="21" t="s">
        <v>33</v>
      </c>
      <c r="D1335" s="21" t="s">
        <v>40</v>
      </c>
      <c r="E1335" s="21" t="s">
        <v>158</v>
      </c>
      <c r="F1335" s="21" t="s">
        <v>8312</v>
      </c>
      <c r="G1335" s="21" t="s">
        <v>8313</v>
      </c>
      <c r="H1335" s="21" t="s">
        <v>8314</v>
      </c>
      <c r="I1335" s="21" t="s">
        <v>8315</v>
      </c>
      <c r="J1335" s="21" t="s">
        <v>40</v>
      </c>
      <c r="K1335" s="22">
        <v>1.4339999999999999</v>
      </c>
      <c r="L1335" s="22">
        <f t="shared" si="60"/>
        <v>0.81939207383270674</v>
      </c>
      <c r="M1335" s="22">
        <f t="shared" si="61"/>
        <v>-0.28737415752137435</v>
      </c>
      <c r="N1335" s="23">
        <v>1</v>
      </c>
      <c r="O1335" s="24">
        <f t="shared" si="62"/>
        <v>0</v>
      </c>
    </row>
    <row r="1336" spans="1:15">
      <c r="A1336" s="21" t="s">
        <v>8316</v>
      </c>
      <c r="B1336" s="21" t="s">
        <v>8317</v>
      </c>
      <c r="C1336" s="21" t="s">
        <v>33</v>
      </c>
      <c r="D1336" s="21" t="s">
        <v>86</v>
      </c>
      <c r="E1336" s="21" t="s">
        <v>158</v>
      </c>
      <c r="F1336" s="21" t="s">
        <v>8318</v>
      </c>
      <c r="G1336" s="21" t="s">
        <v>8319</v>
      </c>
      <c r="H1336" s="21" t="s">
        <v>8320</v>
      </c>
      <c r="I1336" s="21" t="s">
        <v>8321</v>
      </c>
      <c r="J1336" s="21" t="s">
        <v>1251</v>
      </c>
      <c r="K1336" s="22">
        <v>1.357</v>
      </c>
      <c r="L1336" s="22">
        <f t="shared" si="60"/>
        <v>0.77539403360598536</v>
      </c>
      <c r="M1336" s="22">
        <f t="shared" si="61"/>
        <v>-0.36699846080442505</v>
      </c>
      <c r="N1336" s="23">
        <v>1</v>
      </c>
      <c r="O1336" s="24">
        <f t="shared" si="62"/>
        <v>0</v>
      </c>
    </row>
    <row r="1337" spans="1:15">
      <c r="A1337" s="21" t="s">
        <v>8322</v>
      </c>
      <c r="B1337" s="21" t="s">
        <v>8323</v>
      </c>
      <c r="C1337" s="21" t="s">
        <v>40</v>
      </c>
      <c r="D1337" s="21" t="s">
        <v>40</v>
      </c>
      <c r="E1337" s="21" t="s">
        <v>40</v>
      </c>
      <c r="F1337" s="21" t="s">
        <v>8324</v>
      </c>
      <c r="G1337" s="21" t="s">
        <v>8325</v>
      </c>
      <c r="H1337" s="21" t="s">
        <v>8326</v>
      </c>
      <c r="I1337" s="21" t="s">
        <v>8327</v>
      </c>
      <c r="J1337" s="21" t="s">
        <v>40</v>
      </c>
      <c r="K1337" s="22">
        <v>1.278</v>
      </c>
      <c r="L1337" s="22">
        <f t="shared" si="60"/>
        <v>0.73025318713960896</v>
      </c>
      <c r="M1337" s="22">
        <f t="shared" si="61"/>
        <v>-0.45353134527628458</v>
      </c>
      <c r="N1337" s="23">
        <v>1</v>
      </c>
      <c r="O1337" s="24">
        <f t="shared" si="62"/>
        <v>0</v>
      </c>
    </row>
    <row r="1338" spans="1:15">
      <c r="A1338" s="21" t="s">
        <v>8328</v>
      </c>
      <c r="B1338" s="21" t="s">
        <v>8329</v>
      </c>
      <c r="C1338" s="21" t="s">
        <v>132</v>
      </c>
      <c r="D1338" s="21" t="s">
        <v>141</v>
      </c>
      <c r="E1338" s="21" t="s">
        <v>77</v>
      </c>
      <c r="F1338" s="21" t="s">
        <v>8330</v>
      </c>
      <c r="G1338" s="21" t="s">
        <v>8331</v>
      </c>
      <c r="H1338" s="21" t="s">
        <v>8332</v>
      </c>
      <c r="I1338" s="21" t="s">
        <v>8333</v>
      </c>
      <c r="J1338" s="21" t="s">
        <v>40</v>
      </c>
      <c r="K1338" s="22">
        <v>1.335</v>
      </c>
      <c r="L1338" s="22">
        <f t="shared" si="60"/>
        <v>0.76282316496977931</v>
      </c>
      <c r="M1338" s="22">
        <f t="shared" si="61"/>
        <v>-0.39057943964836273</v>
      </c>
      <c r="N1338" s="23">
        <v>1</v>
      </c>
      <c r="O1338" s="24">
        <f t="shared" si="62"/>
        <v>0</v>
      </c>
    </row>
    <row r="1339" spans="1:15">
      <c r="A1339" s="21" t="s">
        <v>8334</v>
      </c>
      <c r="B1339" s="21" t="s">
        <v>8335</v>
      </c>
      <c r="C1339" s="21" t="s">
        <v>33</v>
      </c>
      <c r="D1339" s="21" t="s">
        <v>86</v>
      </c>
      <c r="E1339" s="21" t="s">
        <v>151</v>
      </c>
      <c r="F1339" s="21" t="s">
        <v>8336</v>
      </c>
      <c r="G1339" s="21" t="s">
        <v>8337</v>
      </c>
      <c r="H1339" s="21" t="s">
        <v>8338</v>
      </c>
      <c r="I1339" s="21" t="s">
        <v>8339</v>
      </c>
      <c r="J1339" s="21" t="s">
        <v>8340</v>
      </c>
      <c r="K1339" s="22">
        <v>0.45600000000000002</v>
      </c>
      <c r="L1339" s="22">
        <f t="shared" si="60"/>
        <v>0.26055982264136285</v>
      </c>
      <c r="M1339" s="22">
        <f t="shared" si="61"/>
        <v>-1.9403134520585372</v>
      </c>
      <c r="N1339" s="23">
        <v>0.537005486266244</v>
      </c>
      <c r="O1339" s="24">
        <f t="shared" si="62"/>
        <v>0.27002127734888964</v>
      </c>
    </row>
    <row r="1340" spans="1:15">
      <c r="A1340" s="21" t="s">
        <v>8341</v>
      </c>
      <c r="B1340" s="21" t="s">
        <v>8342</v>
      </c>
      <c r="C1340" s="21" t="s">
        <v>921</v>
      </c>
      <c r="D1340" s="21" t="s">
        <v>141</v>
      </c>
      <c r="E1340" s="21" t="s">
        <v>714</v>
      </c>
      <c r="F1340" s="21" t="s">
        <v>8343</v>
      </c>
      <c r="G1340" s="21" t="s">
        <v>8344</v>
      </c>
      <c r="H1340" s="21" t="s">
        <v>8345</v>
      </c>
      <c r="I1340" s="21" t="s">
        <v>8346</v>
      </c>
      <c r="J1340" s="21" t="s">
        <v>523</v>
      </c>
      <c r="K1340" s="22">
        <v>1.2689999999999999</v>
      </c>
      <c r="L1340" s="22">
        <f t="shared" si="60"/>
        <v>0.72511055906116095</v>
      </c>
      <c r="M1340" s="22">
        <f t="shared" si="61"/>
        <v>-0.46372711238217329</v>
      </c>
      <c r="N1340" s="23">
        <v>1</v>
      </c>
      <c r="O1340" s="24">
        <f t="shared" si="62"/>
        <v>0</v>
      </c>
    </row>
    <row r="1341" spans="1:15">
      <c r="A1341" s="21" t="s">
        <v>8347</v>
      </c>
      <c r="B1341" s="21" t="s">
        <v>8348</v>
      </c>
      <c r="C1341" s="21" t="s">
        <v>33</v>
      </c>
      <c r="D1341" s="21" t="s">
        <v>40</v>
      </c>
      <c r="E1341" s="21" t="s">
        <v>45</v>
      </c>
      <c r="F1341" s="21" t="s">
        <v>8349</v>
      </c>
      <c r="G1341" s="21" t="s">
        <v>8350</v>
      </c>
      <c r="H1341" s="21" t="s">
        <v>8351</v>
      </c>
      <c r="I1341" s="21" t="s">
        <v>8352</v>
      </c>
      <c r="J1341" s="21" t="s">
        <v>40</v>
      </c>
      <c r="K1341" s="22">
        <v>0.95499999999999996</v>
      </c>
      <c r="L1341" s="22">
        <f t="shared" si="60"/>
        <v>0.54568997943531028</v>
      </c>
      <c r="M1341" s="22">
        <f t="shared" si="61"/>
        <v>-0.87384654330016809</v>
      </c>
      <c r="N1341" s="23">
        <v>1</v>
      </c>
      <c r="O1341" s="24">
        <f t="shared" si="62"/>
        <v>0</v>
      </c>
    </row>
    <row r="1342" spans="1:15">
      <c r="A1342" s="21" t="s">
        <v>8353</v>
      </c>
      <c r="B1342" s="21" t="s">
        <v>8354</v>
      </c>
      <c r="C1342" s="21" t="s">
        <v>85</v>
      </c>
      <c r="D1342" s="21" t="s">
        <v>40</v>
      </c>
      <c r="E1342" s="21" t="s">
        <v>151</v>
      </c>
      <c r="F1342" s="21" t="s">
        <v>8355</v>
      </c>
      <c r="G1342" s="21" t="s">
        <v>8356</v>
      </c>
      <c r="H1342" s="21" t="s">
        <v>8357</v>
      </c>
      <c r="I1342" s="21" t="s">
        <v>8358</v>
      </c>
      <c r="J1342" s="21" t="s">
        <v>2385</v>
      </c>
      <c r="K1342" s="22">
        <v>1.0669999999999999</v>
      </c>
      <c r="L1342" s="22">
        <f t="shared" si="60"/>
        <v>0.60968712885599585</v>
      </c>
      <c r="M1342" s="22">
        <f t="shared" si="61"/>
        <v>-0.71385900539885427</v>
      </c>
      <c r="N1342" s="23">
        <v>1</v>
      </c>
      <c r="O1342" s="24">
        <f t="shared" si="62"/>
        <v>0</v>
      </c>
    </row>
    <row r="1343" spans="1:15">
      <c r="A1343" s="21" t="s">
        <v>8359</v>
      </c>
      <c r="B1343" s="21" t="s">
        <v>8360</v>
      </c>
      <c r="C1343" s="21" t="s">
        <v>33</v>
      </c>
      <c r="D1343" s="21" t="s">
        <v>86</v>
      </c>
      <c r="E1343" s="21" t="s">
        <v>40</v>
      </c>
      <c r="F1343" s="21" t="s">
        <v>7357</v>
      </c>
      <c r="G1343" s="21" t="s">
        <v>8361</v>
      </c>
      <c r="H1343" s="21" t="s">
        <v>8362</v>
      </c>
      <c r="I1343" s="21" t="s">
        <v>8363</v>
      </c>
      <c r="J1343" s="21" t="s">
        <v>40</v>
      </c>
      <c r="K1343" s="22">
        <v>1.0189999999999999</v>
      </c>
      <c r="L1343" s="22">
        <f t="shared" si="60"/>
        <v>0.5822597791042734</v>
      </c>
      <c r="M1343" s="22">
        <f t="shared" si="61"/>
        <v>-0.78026513005746556</v>
      </c>
      <c r="N1343" s="23">
        <v>1</v>
      </c>
      <c r="O1343" s="24">
        <f t="shared" si="62"/>
        <v>0</v>
      </c>
    </row>
    <row r="1344" spans="1:15">
      <c r="A1344" s="21" t="s">
        <v>8364</v>
      </c>
      <c r="B1344" s="21" t="s">
        <v>8365</v>
      </c>
      <c r="C1344" s="21" t="s">
        <v>235</v>
      </c>
      <c r="D1344" s="21" t="s">
        <v>86</v>
      </c>
      <c r="E1344" s="21" t="s">
        <v>1468</v>
      </c>
      <c r="F1344" s="21" t="s">
        <v>8366</v>
      </c>
      <c r="G1344" s="21" t="s">
        <v>8367</v>
      </c>
      <c r="H1344" s="21" t="s">
        <v>8368</v>
      </c>
      <c r="I1344" s="21" t="s">
        <v>8369</v>
      </c>
      <c r="J1344" s="21" t="s">
        <v>40</v>
      </c>
      <c r="K1344" s="22">
        <v>0.89500000000000002</v>
      </c>
      <c r="L1344" s="22">
        <f t="shared" si="60"/>
        <v>0.5114057922456573</v>
      </c>
      <c r="M1344" s="22">
        <f t="shared" si="61"/>
        <v>-0.96745959407166027</v>
      </c>
      <c r="N1344" s="23">
        <v>1</v>
      </c>
      <c r="O1344" s="24">
        <f t="shared" si="62"/>
        <v>0</v>
      </c>
    </row>
    <row r="1345" spans="1:15">
      <c r="A1345" s="21" t="s">
        <v>8370</v>
      </c>
      <c r="B1345" s="21" t="s">
        <v>8371</v>
      </c>
      <c r="C1345" s="21" t="s">
        <v>85</v>
      </c>
      <c r="D1345" s="21" t="s">
        <v>86</v>
      </c>
      <c r="E1345" s="21" t="s">
        <v>2111</v>
      </c>
      <c r="F1345" s="21" t="s">
        <v>8372</v>
      </c>
      <c r="G1345" s="21" t="s">
        <v>8373</v>
      </c>
      <c r="H1345" s="21" t="s">
        <v>8374</v>
      </c>
      <c r="I1345" s="21" t="s">
        <v>8375</v>
      </c>
      <c r="J1345" s="21" t="s">
        <v>40</v>
      </c>
      <c r="K1345" s="22">
        <v>1.236</v>
      </c>
      <c r="L1345" s="22">
        <f t="shared" si="60"/>
        <v>0.70625425610685177</v>
      </c>
      <c r="M1345" s="22">
        <f t="shared" si="61"/>
        <v>-0.50174043831890469</v>
      </c>
      <c r="N1345" s="23">
        <v>1</v>
      </c>
      <c r="O1345" s="24">
        <f t="shared" si="62"/>
        <v>0</v>
      </c>
    </row>
    <row r="1346" spans="1:15">
      <c r="A1346" s="21" t="s">
        <v>8376</v>
      </c>
      <c r="B1346" s="21" t="s">
        <v>8377</v>
      </c>
      <c r="C1346" s="21" t="s">
        <v>2155</v>
      </c>
      <c r="D1346" s="21" t="s">
        <v>76</v>
      </c>
      <c r="E1346" s="21" t="s">
        <v>937</v>
      </c>
      <c r="F1346" s="21" t="s">
        <v>4662</v>
      </c>
      <c r="G1346" s="21" t="s">
        <v>8378</v>
      </c>
      <c r="H1346" s="21" t="s">
        <v>8379</v>
      </c>
      <c r="I1346" s="21" t="s">
        <v>8380</v>
      </c>
      <c r="J1346" s="21" t="s">
        <v>40</v>
      </c>
      <c r="K1346" s="22">
        <v>1.31</v>
      </c>
      <c r="L1346" s="22">
        <f t="shared" ref="L1346:L1409" si="63">K1346/1.750077949</f>
        <v>0.74853808697409052</v>
      </c>
      <c r="M1346" s="22">
        <f t="shared" ref="M1346:M1409" si="64">LOG(L1346, 2)</f>
        <v>-0.41785236979846646</v>
      </c>
      <c r="N1346" s="23">
        <v>1</v>
      </c>
      <c r="O1346" s="24">
        <f t="shared" ref="O1346:O1409" si="65">-LOG10(N1346)</f>
        <v>0</v>
      </c>
    </row>
    <row r="1347" spans="1:15">
      <c r="A1347" s="21" t="s">
        <v>8381</v>
      </c>
      <c r="B1347" s="21" t="s">
        <v>8382</v>
      </c>
      <c r="C1347" s="21" t="s">
        <v>40</v>
      </c>
      <c r="D1347" s="21" t="s">
        <v>40</v>
      </c>
      <c r="E1347" s="21" t="s">
        <v>158</v>
      </c>
      <c r="F1347" s="21" t="s">
        <v>8383</v>
      </c>
      <c r="G1347" s="21" t="s">
        <v>8384</v>
      </c>
      <c r="H1347" s="21" t="s">
        <v>8385</v>
      </c>
      <c r="I1347" s="21" t="s">
        <v>8386</v>
      </c>
      <c r="J1347" s="21" t="s">
        <v>40</v>
      </c>
      <c r="K1347" s="22">
        <v>1.2789999999999999</v>
      </c>
      <c r="L1347" s="22">
        <f t="shared" si="63"/>
        <v>0.73082459025943647</v>
      </c>
      <c r="M1347" s="22">
        <f t="shared" si="64"/>
        <v>-0.45240291734164212</v>
      </c>
      <c r="N1347" s="23" t="s">
        <v>40</v>
      </c>
      <c r="O1347" s="24" t="e">
        <f t="shared" si="65"/>
        <v>#VALUE!</v>
      </c>
    </row>
    <row r="1348" spans="1:15">
      <c r="A1348" s="21" t="s">
        <v>8387</v>
      </c>
      <c r="B1348" s="21" t="s">
        <v>8388</v>
      </c>
      <c r="C1348" s="21" t="s">
        <v>33</v>
      </c>
      <c r="D1348" s="21" t="s">
        <v>40</v>
      </c>
      <c r="E1348" s="21" t="s">
        <v>158</v>
      </c>
      <c r="F1348" s="21" t="s">
        <v>8389</v>
      </c>
      <c r="G1348" s="21" t="s">
        <v>8390</v>
      </c>
      <c r="H1348" s="21" t="s">
        <v>8391</v>
      </c>
      <c r="I1348" s="21" t="s">
        <v>8392</v>
      </c>
      <c r="J1348" s="21" t="s">
        <v>40</v>
      </c>
      <c r="K1348" s="22">
        <v>0.83299999999999996</v>
      </c>
      <c r="L1348" s="22">
        <f t="shared" si="63"/>
        <v>0.47597879881634914</v>
      </c>
      <c r="M1348" s="22">
        <f t="shared" si="64"/>
        <v>-1.0710307808577315</v>
      </c>
      <c r="N1348" s="23">
        <v>1</v>
      </c>
      <c r="O1348" s="24">
        <f t="shared" si="65"/>
        <v>0</v>
      </c>
    </row>
    <row r="1349" spans="1:15">
      <c r="A1349" s="21" t="s">
        <v>8393</v>
      </c>
      <c r="B1349" s="21" t="s">
        <v>8394</v>
      </c>
      <c r="C1349" s="21" t="s">
        <v>40</v>
      </c>
      <c r="D1349" s="21" t="s">
        <v>40</v>
      </c>
      <c r="E1349" s="21" t="s">
        <v>158</v>
      </c>
      <c r="F1349" s="21" t="s">
        <v>8395</v>
      </c>
      <c r="G1349" s="21" t="s">
        <v>8396</v>
      </c>
      <c r="H1349" s="21" t="s">
        <v>8397</v>
      </c>
      <c r="I1349" s="21" t="s">
        <v>8398</v>
      </c>
      <c r="J1349" s="21" t="s">
        <v>40</v>
      </c>
      <c r="K1349" s="22">
        <v>1.26</v>
      </c>
      <c r="L1349" s="22">
        <f t="shared" si="63"/>
        <v>0.71996793098271306</v>
      </c>
      <c r="M1349" s="22">
        <f t="shared" si="64"/>
        <v>-0.47399544783600028</v>
      </c>
      <c r="N1349" s="23">
        <v>1</v>
      </c>
      <c r="O1349" s="24">
        <f t="shared" si="65"/>
        <v>0</v>
      </c>
    </row>
    <row r="1350" spans="1:15">
      <c r="A1350" s="21" t="s">
        <v>356</v>
      </c>
      <c r="B1350" s="21" t="s">
        <v>357</v>
      </c>
      <c r="C1350" s="21" t="s">
        <v>85</v>
      </c>
      <c r="D1350" s="21" t="s">
        <v>34</v>
      </c>
      <c r="E1350" s="21" t="s">
        <v>214</v>
      </c>
      <c r="F1350" s="21" t="s">
        <v>358</v>
      </c>
      <c r="G1350" s="21" t="s">
        <v>359</v>
      </c>
      <c r="H1350" s="21" t="s">
        <v>360</v>
      </c>
      <c r="I1350" s="21" t="s">
        <v>361</v>
      </c>
      <c r="J1350" s="21" t="s">
        <v>116</v>
      </c>
      <c r="K1350" s="22">
        <v>1.4339999999999999</v>
      </c>
      <c r="L1350" s="22">
        <f t="shared" si="63"/>
        <v>0.81939207383270674</v>
      </c>
      <c r="M1350" s="22">
        <f t="shared" si="64"/>
        <v>-0.28737415752137435</v>
      </c>
      <c r="N1350" s="23">
        <v>2.1154593447845001E-5</v>
      </c>
      <c r="O1350" s="24">
        <f t="shared" si="65"/>
        <v>4.6745953165890857</v>
      </c>
    </row>
    <row r="1351" spans="1:15">
      <c r="A1351" s="21" t="s">
        <v>8405</v>
      </c>
      <c r="B1351" s="21" t="s">
        <v>8406</v>
      </c>
      <c r="C1351" s="21" t="s">
        <v>921</v>
      </c>
      <c r="D1351" s="21" t="s">
        <v>40</v>
      </c>
      <c r="E1351" s="21" t="s">
        <v>519</v>
      </c>
      <c r="F1351" s="21" t="s">
        <v>8407</v>
      </c>
      <c r="G1351" s="21" t="s">
        <v>8408</v>
      </c>
      <c r="H1351" s="21" t="s">
        <v>8409</v>
      </c>
      <c r="I1351" s="21" t="s">
        <v>8410</v>
      </c>
      <c r="J1351" s="21" t="s">
        <v>1180</v>
      </c>
      <c r="K1351" s="22">
        <v>0.84599999999999997</v>
      </c>
      <c r="L1351" s="22">
        <f t="shared" si="63"/>
        <v>0.48340703937410728</v>
      </c>
      <c r="M1351" s="22">
        <f t="shared" si="64"/>
        <v>-1.0486896131033296</v>
      </c>
      <c r="N1351" s="23">
        <v>1</v>
      </c>
      <c r="O1351" s="24">
        <f t="shared" si="65"/>
        <v>0</v>
      </c>
    </row>
    <row r="1352" spans="1:15">
      <c r="A1352" s="21" t="s">
        <v>8411</v>
      </c>
      <c r="B1352" s="21" t="s">
        <v>8412</v>
      </c>
      <c r="C1352" s="21" t="s">
        <v>33</v>
      </c>
      <c r="D1352" s="21" t="s">
        <v>40</v>
      </c>
      <c r="E1352" s="21" t="s">
        <v>158</v>
      </c>
      <c r="F1352" s="21" t="s">
        <v>8413</v>
      </c>
      <c r="G1352" s="21" t="s">
        <v>8414</v>
      </c>
      <c r="H1352" s="21" t="s">
        <v>8415</v>
      </c>
      <c r="I1352" s="21" t="s">
        <v>8416</v>
      </c>
      <c r="J1352" s="21" t="s">
        <v>40</v>
      </c>
      <c r="K1352" s="22">
        <v>1.181</v>
      </c>
      <c r="L1352" s="22">
        <f t="shared" si="63"/>
        <v>0.67482708451633666</v>
      </c>
      <c r="M1352" s="22">
        <f t="shared" si="64"/>
        <v>-0.56741021682612169</v>
      </c>
      <c r="N1352" s="23">
        <v>1</v>
      </c>
      <c r="O1352" s="24">
        <f t="shared" si="65"/>
        <v>0</v>
      </c>
    </row>
    <row r="1353" spans="1:15">
      <c r="A1353" s="21" t="s">
        <v>8417</v>
      </c>
      <c r="B1353" s="21" t="s">
        <v>8418</v>
      </c>
      <c r="C1353" s="21" t="s">
        <v>33</v>
      </c>
      <c r="D1353" s="21" t="s">
        <v>40</v>
      </c>
      <c r="E1353" s="21" t="s">
        <v>151</v>
      </c>
      <c r="F1353" s="21" t="s">
        <v>8419</v>
      </c>
      <c r="G1353" s="21" t="s">
        <v>8420</v>
      </c>
      <c r="H1353" s="21" t="s">
        <v>8421</v>
      </c>
      <c r="I1353" s="21" t="s">
        <v>8422</v>
      </c>
      <c r="J1353" s="21" t="s">
        <v>40</v>
      </c>
      <c r="K1353" s="22">
        <v>1.3109999999999999</v>
      </c>
      <c r="L1353" s="22">
        <f t="shared" si="63"/>
        <v>0.74910949009391803</v>
      </c>
      <c r="M1353" s="22">
        <f t="shared" si="64"/>
        <v>-0.41675149600152467</v>
      </c>
      <c r="N1353" s="23">
        <v>1</v>
      </c>
      <c r="O1353" s="24">
        <f t="shared" si="65"/>
        <v>0</v>
      </c>
    </row>
    <row r="1354" spans="1:15">
      <c r="A1354" s="21" t="s">
        <v>8423</v>
      </c>
      <c r="B1354" s="21" t="s">
        <v>8424</v>
      </c>
      <c r="C1354" s="21" t="s">
        <v>53</v>
      </c>
      <c r="D1354" s="21" t="s">
        <v>557</v>
      </c>
      <c r="E1354" s="21" t="s">
        <v>151</v>
      </c>
      <c r="F1354" s="21" t="s">
        <v>8425</v>
      </c>
      <c r="G1354" s="21" t="s">
        <v>8426</v>
      </c>
      <c r="H1354" s="21" t="s">
        <v>8427</v>
      </c>
      <c r="I1354" s="21" t="s">
        <v>8428</v>
      </c>
      <c r="J1354" s="21" t="s">
        <v>40</v>
      </c>
      <c r="K1354" s="22">
        <v>0.86099999999999999</v>
      </c>
      <c r="L1354" s="22">
        <f t="shared" si="63"/>
        <v>0.49197808617152056</v>
      </c>
      <c r="M1354" s="22">
        <f t="shared" si="64"/>
        <v>-1.0233340388264351</v>
      </c>
      <c r="N1354" s="23">
        <v>1</v>
      </c>
      <c r="O1354" s="24">
        <f t="shared" si="65"/>
        <v>0</v>
      </c>
    </row>
    <row r="1355" spans="1:15">
      <c r="A1355" s="21" t="s">
        <v>8429</v>
      </c>
      <c r="B1355" s="21" t="s">
        <v>8430</v>
      </c>
      <c r="C1355" s="21" t="s">
        <v>6747</v>
      </c>
      <c r="D1355" s="21" t="s">
        <v>34</v>
      </c>
      <c r="E1355" s="21" t="s">
        <v>40</v>
      </c>
      <c r="F1355" s="21" t="s">
        <v>8431</v>
      </c>
      <c r="G1355" s="21" t="s">
        <v>8432</v>
      </c>
      <c r="H1355" s="21" t="s">
        <v>8433</v>
      </c>
      <c r="I1355" s="21" t="s">
        <v>8434</v>
      </c>
      <c r="J1355" s="21" t="s">
        <v>3001</v>
      </c>
      <c r="K1355" s="22">
        <v>0.51100000000000001</v>
      </c>
      <c r="L1355" s="22">
        <f t="shared" si="63"/>
        <v>0.29198699423187807</v>
      </c>
      <c r="M1355" s="22">
        <f t="shared" si="64"/>
        <v>-1.7760239852856579</v>
      </c>
      <c r="N1355" s="23">
        <v>1</v>
      </c>
      <c r="O1355" s="24">
        <f t="shared" si="65"/>
        <v>0</v>
      </c>
    </row>
    <row r="1356" spans="1:15" hidden="1">
      <c r="A1356" s="21" t="s">
        <v>8435</v>
      </c>
      <c r="B1356" s="21" t="s">
        <v>8436</v>
      </c>
      <c r="C1356" s="21" t="s">
        <v>40</v>
      </c>
      <c r="D1356" s="21" t="s">
        <v>40</v>
      </c>
      <c r="E1356" s="21" t="s">
        <v>40</v>
      </c>
      <c r="F1356" s="21" t="s">
        <v>8437</v>
      </c>
      <c r="G1356" s="21" t="s">
        <v>8438</v>
      </c>
      <c r="H1356" s="21" t="s">
        <v>8439</v>
      </c>
      <c r="I1356" s="21" t="s">
        <v>8440</v>
      </c>
      <c r="J1356" s="21" t="s">
        <v>40</v>
      </c>
      <c r="K1356" s="22" t="s">
        <v>40</v>
      </c>
      <c r="L1356" s="22" t="e">
        <f t="shared" si="63"/>
        <v>#VALUE!</v>
      </c>
      <c r="M1356" s="22" t="e">
        <f t="shared" si="64"/>
        <v>#VALUE!</v>
      </c>
      <c r="N1356" s="23" t="s">
        <v>40</v>
      </c>
      <c r="O1356" s="24" t="e">
        <f t="shared" si="65"/>
        <v>#VALUE!</v>
      </c>
    </row>
    <row r="1357" spans="1:15">
      <c r="A1357" s="21" t="s">
        <v>8441</v>
      </c>
      <c r="B1357" s="21" t="s">
        <v>8442</v>
      </c>
      <c r="C1357" s="21" t="s">
        <v>33</v>
      </c>
      <c r="D1357" s="21" t="s">
        <v>141</v>
      </c>
      <c r="E1357" s="21" t="s">
        <v>158</v>
      </c>
      <c r="F1357" s="21" t="s">
        <v>8443</v>
      </c>
      <c r="G1357" s="21" t="s">
        <v>8444</v>
      </c>
      <c r="H1357" s="21" t="s">
        <v>8445</v>
      </c>
      <c r="I1357" s="21" t="s">
        <v>8446</v>
      </c>
      <c r="J1357" s="21" t="s">
        <v>40</v>
      </c>
      <c r="K1357" s="22">
        <v>0.56399999999999995</v>
      </c>
      <c r="L1357" s="22">
        <f t="shared" si="63"/>
        <v>0.32227135958273817</v>
      </c>
      <c r="M1357" s="22">
        <f t="shared" si="64"/>
        <v>-1.6336521138244857</v>
      </c>
      <c r="N1357" s="23">
        <v>0.36885447566942497</v>
      </c>
      <c r="O1357" s="24">
        <f t="shared" si="65"/>
        <v>0.43314494245708246</v>
      </c>
    </row>
    <row r="1358" spans="1:15">
      <c r="A1358" s="21" t="s">
        <v>8447</v>
      </c>
      <c r="B1358" s="21" t="s">
        <v>8448</v>
      </c>
      <c r="C1358" s="21" t="s">
        <v>40</v>
      </c>
      <c r="D1358" s="21" t="s">
        <v>86</v>
      </c>
      <c r="E1358" s="21" t="s">
        <v>40</v>
      </c>
      <c r="F1358" s="21" t="s">
        <v>8449</v>
      </c>
      <c r="G1358" s="21" t="s">
        <v>8450</v>
      </c>
      <c r="H1358" s="21" t="s">
        <v>8451</v>
      </c>
      <c r="I1358" s="21" t="s">
        <v>8452</v>
      </c>
      <c r="J1358" s="21" t="s">
        <v>40</v>
      </c>
      <c r="K1358" s="22">
        <v>1.333</v>
      </c>
      <c r="L1358" s="22">
        <f t="shared" si="63"/>
        <v>0.76168035873012419</v>
      </c>
      <c r="M1358" s="22">
        <f t="shared" si="64"/>
        <v>-0.39274240113430592</v>
      </c>
      <c r="N1358" s="23">
        <v>1</v>
      </c>
      <c r="O1358" s="24">
        <f t="shared" si="65"/>
        <v>0</v>
      </c>
    </row>
    <row r="1359" spans="1:15">
      <c r="A1359" s="21" t="s">
        <v>11620</v>
      </c>
      <c r="B1359" s="21" t="s">
        <v>11621</v>
      </c>
      <c r="C1359" s="21" t="s">
        <v>33</v>
      </c>
      <c r="D1359" s="21" t="s">
        <v>40</v>
      </c>
      <c r="E1359" s="21" t="s">
        <v>511</v>
      </c>
      <c r="F1359" s="21" t="s">
        <v>3732</v>
      </c>
      <c r="G1359" s="21" t="s">
        <v>11622</v>
      </c>
      <c r="H1359" s="21" t="s">
        <v>11623</v>
      </c>
      <c r="I1359" s="21" t="s">
        <v>11624</v>
      </c>
      <c r="J1359" s="21" t="s">
        <v>40</v>
      </c>
      <c r="K1359" s="22">
        <v>1.4339999999999999</v>
      </c>
      <c r="L1359" s="22">
        <f t="shared" si="63"/>
        <v>0.81939207383270674</v>
      </c>
      <c r="M1359" s="22">
        <f t="shared" si="64"/>
        <v>-0.28737415752137435</v>
      </c>
      <c r="N1359" s="23">
        <v>1.4559859041828301E-3</v>
      </c>
      <c r="O1359" s="24">
        <f t="shared" si="65"/>
        <v>2.8368428295320802</v>
      </c>
    </row>
    <row r="1360" spans="1:15">
      <c r="A1360" s="21" t="s">
        <v>8458</v>
      </c>
      <c r="B1360" s="21" t="s">
        <v>8459</v>
      </c>
      <c r="C1360" s="21" t="s">
        <v>186</v>
      </c>
      <c r="D1360" s="21" t="s">
        <v>40</v>
      </c>
      <c r="E1360" s="21" t="s">
        <v>4560</v>
      </c>
      <c r="F1360" s="21" t="s">
        <v>6198</v>
      </c>
      <c r="G1360" s="21" t="s">
        <v>8460</v>
      </c>
      <c r="H1360" s="21" t="s">
        <v>8461</v>
      </c>
      <c r="I1360" s="21" t="s">
        <v>8462</v>
      </c>
      <c r="J1360" s="21" t="s">
        <v>40</v>
      </c>
      <c r="K1360" s="22">
        <v>1.161</v>
      </c>
      <c r="L1360" s="22">
        <f t="shared" si="63"/>
        <v>0.66339902211978563</v>
      </c>
      <c r="M1360" s="22">
        <f t="shared" si="64"/>
        <v>-0.59205120935771249</v>
      </c>
      <c r="N1360" s="23">
        <v>1</v>
      </c>
      <c r="O1360" s="24">
        <f t="shared" si="65"/>
        <v>0</v>
      </c>
    </row>
    <row r="1361" spans="1:15">
      <c r="A1361" s="21" t="s">
        <v>8463</v>
      </c>
      <c r="B1361" s="21" t="s">
        <v>8464</v>
      </c>
      <c r="C1361" s="21" t="s">
        <v>33</v>
      </c>
      <c r="D1361" s="21" t="s">
        <v>40</v>
      </c>
      <c r="E1361" s="21" t="s">
        <v>511</v>
      </c>
      <c r="F1361" s="21" t="s">
        <v>8465</v>
      </c>
      <c r="G1361" s="21" t="s">
        <v>8466</v>
      </c>
      <c r="H1361" s="21" t="s">
        <v>8467</v>
      </c>
      <c r="I1361" s="21" t="s">
        <v>8468</v>
      </c>
      <c r="J1361" s="21" t="s">
        <v>40</v>
      </c>
      <c r="K1361" s="22">
        <v>1.0669999999999999</v>
      </c>
      <c r="L1361" s="22">
        <f t="shared" si="63"/>
        <v>0.60968712885599585</v>
      </c>
      <c r="M1361" s="22">
        <f t="shared" si="64"/>
        <v>-0.71385900539885427</v>
      </c>
      <c r="N1361" s="23">
        <v>1</v>
      </c>
      <c r="O1361" s="24">
        <f t="shared" si="65"/>
        <v>0</v>
      </c>
    </row>
    <row r="1362" spans="1:15">
      <c r="A1362" s="21" t="s">
        <v>8469</v>
      </c>
      <c r="B1362" s="21" t="s">
        <v>8470</v>
      </c>
      <c r="C1362" s="21" t="s">
        <v>33</v>
      </c>
      <c r="D1362" s="21" t="s">
        <v>40</v>
      </c>
      <c r="E1362" s="21" t="s">
        <v>158</v>
      </c>
      <c r="F1362" s="21" t="s">
        <v>8471</v>
      </c>
      <c r="G1362" s="21" t="s">
        <v>8472</v>
      </c>
      <c r="H1362" s="21" t="s">
        <v>8473</v>
      </c>
      <c r="I1362" s="21" t="s">
        <v>8474</v>
      </c>
      <c r="J1362" s="21" t="s">
        <v>40</v>
      </c>
      <c r="K1362" s="22">
        <v>1.056</v>
      </c>
      <c r="L1362" s="22">
        <f t="shared" si="63"/>
        <v>0.60340169453789283</v>
      </c>
      <c r="M1362" s="22">
        <f t="shared" si="64"/>
        <v>-0.72880934686482568</v>
      </c>
      <c r="N1362" s="23">
        <v>1</v>
      </c>
      <c r="O1362" s="24">
        <f t="shared" si="65"/>
        <v>0</v>
      </c>
    </row>
    <row r="1363" spans="1:15">
      <c r="A1363" s="21" t="s">
        <v>8475</v>
      </c>
      <c r="B1363" s="21" t="s">
        <v>8476</v>
      </c>
      <c r="C1363" s="21" t="s">
        <v>53</v>
      </c>
      <c r="D1363" s="21" t="s">
        <v>40</v>
      </c>
      <c r="E1363" s="21" t="s">
        <v>178</v>
      </c>
      <c r="F1363" s="21" t="s">
        <v>4424</v>
      </c>
      <c r="G1363" s="21" t="s">
        <v>8477</v>
      </c>
      <c r="H1363" s="21" t="s">
        <v>8478</v>
      </c>
      <c r="I1363" s="21" t="s">
        <v>8479</v>
      </c>
      <c r="J1363" s="21" t="s">
        <v>40</v>
      </c>
      <c r="K1363" s="22">
        <v>0.80900000000000005</v>
      </c>
      <c r="L1363" s="22">
        <f t="shared" si="63"/>
        <v>0.46226512394048802</v>
      </c>
      <c r="M1363" s="22">
        <f t="shared" si="64"/>
        <v>-1.1132075737933014</v>
      </c>
      <c r="N1363" s="23">
        <v>1</v>
      </c>
      <c r="O1363" s="24">
        <f t="shared" si="65"/>
        <v>0</v>
      </c>
    </row>
    <row r="1364" spans="1:15">
      <c r="A1364" s="21" t="s">
        <v>8480</v>
      </c>
      <c r="B1364" s="21" t="s">
        <v>8481</v>
      </c>
      <c r="C1364" s="21" t="s">
        <v>53</v>
      </c>
      <c r="D1364" s="21" t="s">
        <v>40</v>
      </c>
      <c r="E1364" s="21" t="s">
        <v>158</v>
      </c>
      <c r="F1364" s="21" t="s">
        <v>8482</v>
      </c>
      <c r="G1364" s="21" t="s">
        <v>8483</v>
      </c>
      <c r="H1364" s="21" t="s">
        <v>8484</v>
      </c>
      <c r="I1364" s="21" t="s">
        <v>8485</v>
      </c>
      <c r="J1364" s="21" t="s">
        <v>2222</v>
      </c>
      <c r="K1364" s="22">
        <v>1.131</v>
      </c>
      <c r="L1364" s="22">
        <f t="shared" si="63"/>
        <v>0.64625692852495908</v>
      </c>
      <c r="M1364" s="22">
        <f t="shared" si="64"/>
        <v>-0.62982025223345861</v>
      </c>
      <c r="N1364" s="23">
        <v>1</v>
      </c>
      <c r="O1364" s="24">
        <f t="shared" si="65"/>
        <v>0</v>
      </c>
    </row>
    <row r="1365" spans="1:15">
      <c r="A1365" s="21" t="s">
        <v>8486</v>
      </c>
      <c r="B1365" s="21" t="s">
        <v>8487</v>
      </c>
      <c r="C1365" s="21" t="s">
        <v>921</v>
      </c>
      <c r="D1365" s="21" t="s">
        <v>141</v>
      </c>
      <c r="E1365" s="21" t="s">
        <v>519</v>
      </c>
      <c r="F1365" s="21" t="s">
        <v>8488</v>
      </c>
      <c r="G1365" s="21" t="s">
        <v>8489</v>
      </c>
      <c r="H1365" s="21" t="s">
        <v>40</v>
      </c>
      <c r="I1365" s="21" t="s">
        <v>8490</v>
      </c>
      <c r="J1365" s="21" t="s">
        <v>40</v>
      </c>
      <c r="K1365" s="22">
        <v>0.77400000000000002</v>
      </c>
      <c r="L1365" s="22">
        <f t="shared" si="63"/>
        <v>0.44226601474652372</v>
      </c>
      <c r="M1365" s="22">
        <f t="shared" si="64"/>
        <v>-1.1770137100788689</v>
      </c>
      <c r="N1365" s="23" t="s">
        <v>40</v>
      </c>
      <c r="O1365" s="24" t="e">
        <f t="shared" si="65"/>
        <v>#VALUE!</v>
      </c>
    </row>
    <row r="1366" spans="1:15">
      <c r="A1366" s="21" t="s">
        <v>8491</v>
      </c>
      <c r="B1366" s="21" t="s">
        <v>8492</v>
      </c>
      <c r="C1366" s="21" t="s">
        <v>53</v>
      </c>
      <c r="D1366" s="21" t="s">
        <v>314</v>
      </c>
      <c r="E1366" s="21" t="s">
        <v>511</v>
      </c>
      <c r="F1366" s="21" t="s">
        <v>8493</v>
      </c>
      <c r="G1366" s="21" t="s">
        <v>8494</v>
      </c>
      <c r="H1366" s="21" t="s">
        <v>8495</v>
      </c>
      <c r="I1366" s="21" t="s">
        <v>8496</v>
      </c>
      <c r="J1366" s="21" t="s">
        <v>1566</v>
      </c>
      <c r="K1366" s="22">
        <v>1.232</v>
      </c>
      <c r="L1366" s="22">
        <f t="shared" si="63"/>
        <v>0.70396864362754163</v>
      </c>
      <c r="M1366" s="22">
        <f t="shared" si="64"/>
        <v>-0.50641692552837769</v>
      </c>
      <c r="N1366" s="23">
        <v>1</v>
      </c>
      <c r="O1366" s="24">
        <f t="shared" si="65"/>
        <v>0</v>
      </c>
    </row>
    <row r="1367" spans="1:15">
      <c r="A1367" s="21" t="s">
        <v>8497</v>
      </c>
      <c r="B1367" s="21" t="s">
        <v>8498</v>
      </c>
      <c r="C1367" s="21" t="s">
        <v>140</v>
      </c>
      <c r="D1367" s="21" t="s">
        <v>141</v>
      </c>
      <c r="E1367" s="21" t="s">
        <v>336</v>
      </c>
      <c r="F1367" s="21" t="s">
        <v>8499</v>
      </c>
      <c r="G1367" s="21" t="s">
        <v>8500</v>
      </c>
      <c r="H1367" s="21" t="s">
        <v>8501</v>
      </c>
      <c r="I1367" s="21" t="s">
        <v>8502</v>
      </c>
      <c r="J1367" s="21" t="s">
        <v>1728</v>
      </c>
      <c r="K1367" s="22">
        <v>1.224</v>
      </c>
      <c r="L1367" s="22">
        <f t="shared" si="63"/>
        <v>0.69939741866892124</v>
      </c>
      <c r="M1367" s="22">
        <f t="shared" si="64"/>
        <v>-0.51581562353062727</v>
      </c>
      <c r="N1367" s="23">
        <v>1</v>
      </c>
      <c r="O1367" s="24">
        <f t="shared" si="65"/>
        <v>0</v>
      </c>
    </row>
    <row r="1368" spans="1:15">
      <c r="A1368" s="21" t="s">
        <v>8503</v>
      </c>
      <c r="B1368" s="21" t="s">
        <v>8504</v>
      </c>
      <c r="C1368" s="21" t="s">
        <v>3225</v>
      </c>
      <c r="D1368" s="21" t="s">
        <v>141</v>
      </c>
      <c r="E1368" s="21" t="s">
        <v>937</v>
      </c>
      <c r="F1368" s="21" t="s">
        <v>8505</v>
      </c>
      <c r="G1368" s="21" t="s">
        <v>8506</v>
      </c>
      <c r="H1368" s="21" t="s">
        <v>8507</v>
      </c>
      <c r="I1368" s="21" t="s">
        <v>8508</v>
      </c>
      <c r="J1368" s="21" t="s">
        <v>3357</v>
      </c>
      <c r="K1368" s="22">
        <v>1.1080000000000001</v>
      </c>
      <c r="L1368" s="22">
        <f t="shared" si="63"/>
        <v>0.63311465676892553</v>
      </c>
      <c r="M1368" s="22">
        <f t="shared" si="64"/>
        <v>-0.65946130017409044</v>
      </c>
      <c r="N1368" s="23">
        <v>1</v>
      </c>
      <c r="O1368" s="24">
        <f t="shared" si="65"/>
        <v>0</v>
      </c>
    </row>
    <row r="1369" spans="1:15">
      <c r="A1369" s="21" t="s">
        <v>8509</v>
      </c>
      <c r="B1369" s="21" t="s">
        <v>8510</v>
      </c>
      <c r="C1369" s="21" t="s">
        <v>33</v>
      </c>
      <c r="D1369" s="21" t="s">
        <v>86</v>
      </c>
      <c r="E1369" s="21" t="s">
        <v>3304</v>
      </c>
      <c r="F1369" s="21" t="s">
        <v>8511</v>
      </c>
      <c r="G1369" s="21" t="s">
        <v>40</v>
      </c>
      <c r="H1369" s="21" t="s">
        <v>40</v>
      </c>
      <c r="I1369" s="21" t="s">
        <v>40</v>
      </c>
      <c r="J1369" s="21" t="s">
        <v>40</v>
      </c>
      <c r="K1369" s="22">
        <v>0.45800000000000002</v>
      </c>
      <c r="L1369" s="22">
        <f t="shared" si="63"/>
        <v>0.26170262888101792</v>
      </c>
      <c r="M1369" s="22">
        <f t="shared" si="64"/>
        <v>-1.9339996781263353</v>
      </c>
      <c r="N1369" s="23">
        <v>1</v>
      </c>
      <c r="O1369" s="24">
        <f t="shared" si="65"/>
        <v>0</v>
      </c>
    </row>
    <row r="1370" spans="1:15">
      <c r="A1370" s="21" t="s">
        <v>8512</v>
      </c>
      <c r="B1370" s="21" t="s">
        <v>8513</v>
      </c>
      <c r="C1370" s="21" t="s">
        <v>40</v>
      </c>
      <c r="D1370" s="21" t="s">
        <v>40</v>
      </c>
      <c r="E1370" s="21" t="s">
        <v>40</v>
      </c>
      <c r="F1370" s="21" t="s">
        <v>8514</v>
      </c>
      <c r="G1370" s="21" t="s">
        <v>8515</v>
      </c>
      <c r="H1370" s="21" t="s">
        <v>8516</v>
      </c>
      <c r="I1370" s="21" t="s">
        <v>8517</v>
      </c>
      <c r="J1370" s="21" t="s">
        <v>40</v>
      </c>
      <c r="K1370" s="22">
        <v>1.1200000000000001</v>
      </c>
      <c r="L1370" s="22">
        <f t="shared" si="63"/>
        <v>0.63997149420685606</v>
      </c>
      <c r="M1370" s="22">
        <f t="shared" si="64"/>
        <v>-0.6439204492783126</v>
      </c>
      <c r="N1370" s="23">
        <v>1</v>
      </c>
      <c r="O1370" s="24">
        <f t="shared" si="65"/>
        <v>0</v>
      </c>
    </row>
    <row r="1371" spans="1:15">
      <c r="A1371" s="21" t="s">
        <v>8518</v>
      </c>
      <c r="B1371" s="21" t="s">
        <v>8519</v>
      </c>
      <c r="C1371" s="21" t="s">
        <v>95</v>
      </c>
      <c r="D1371" s="21" t="s">
        <v>86</v>
      </c>
      <c r="E1371" s="21" t="s">
        <v>158</v>
      </c>
      <c r="F1371" s="21" t="s">
        <v>8520</v>
      </c>
      <c r="G1371" s="21" t="s">
        <v>8521</v>
      </c>
      <c r="H1371" s="21" t="s">
        <v>8522</v>
      </c>
      <c r="I1371" s="21" t="s">
        <v>8523</v>
      </c>
      <c r="J1371" s="21" t="s">
        <v>40</v>
      </c>
      <c r="K1371" s="22">
        <v>1.02</v>
      </c>
      <c r="L1371" s="22">
        <f t="shared" si="63"/>
        <v>0.58283118222410102</v>
      </c>
      <c r="M1371" s="22">
        <f t="shared" si="64"/>
        <v>-0.77885002936442116</v>
      </c>
      <c r="N1371" s="23">
        <v>1</v>
      </c>
      <c r="O1371" s="24">
        <f t="shared" si="65"/>
        <v>0</v>
      </c>
    </row>
    <row r="1372" spans="1:15">
      <c r="A1372" s="21" t="s">
        <v>8524</v>
      </c>
      <c r="B1372" s="21" t="s">
        <v>8525</v>
      </c>
      <c r="C1372" s="21" t="s">
        <v>33</v>
      </c>
      <c r="D1372" s="21" t="s">
        <v>314</v>
      </c>
      <c r="E1372" s="21" t="s">
        <v>158</v>
      </c>
      <c r="F1372" s="21" t="s">
        <v>6072</v>
      </c>
      <c r="G1372" s="21" t="s">
        <v>8526</v>
      </c>
      <c r="H1372" s="21" t="s">
        <v>8527</v>
      </c>
      <c r="I1372" s="21" t="s">
        <v>8528</v>
      </c>
      <c r="J1372" s="21" t="s">
        <v>40</v>
      </c>
      <c r="K1372" s="22">
        <v>1.514</v>
      </c>
      <c r="L1372" s="22">
        <f t="shared" si="63"/>
        <v>0.86510432341891075</v>
      </c>
      <c r="M1372" s="22">
        <f t="shared" si="64"/>
        <v>-0.2090539762375474</v>
      </c>
      <c r="N1372" s="23" t="s">
        <v>40</v>
      </c>
      <c r="O1372" s="24" t="e">
        <f t="shared" si="65"/>
        <v>#VALUE!</v>
      </c>
    </row>
    <row r="1373" spans="1:15" hidden="1">
      <c r="A1373" s="21" t="s">
        <v>8529</v>
      </c>
      <c r="B1373" s="21" t="s">
        <v>8530</v>
      </c>
      <c r="C1373" s="21" t="s">
        <v>186</v>
      </c>
      <c r="D1373" s="21" t="s">
        <v>40</v>
      </c>
      <c r="E1373" s="21" t="s">
        <v>714</v>
      </c>
      <c r="F1373" s="21" t="s">
        <v>715</v>
      </c>
      <c r="G1373" s="21" t="s">
        <v>8531</v>
      </c>
      <c r="H1373" s="21" t="s">
        <v>8532</v>
      </c>
      <c r="I1373" s="21" t="s">
        <v>8533</v>
      </c>
      <c r="J1373" s="21" t="s">
        <v>719</v>
      </c>
      <c r="K1373" s="22" t="s">
        <v>40</v>
      </c>
      <c r="L1373" s="22" t="e">
        <f t="shared" si="63"/>
        <v>#VALUE!</v>
      </c>
      <c r="M1373" s="22" t="e">
        <f t="shared" si="64"/>
        <v>#VALUE!</v>
      </c>
      <c r="N1373" s="23" t="s">
        <v>40</v>
      </c>
      <c r="O1373" s="24" t="e">
        <f t="shared" si="65"/>
        <v>#VALUE!</v>
      </c>
    </row>
    <row r="1374" spans="1:15">
      <c r="A1374" s="21" t="s">
        <v>8534</v>
      </c>
      <c r="B1374" s="21" t="s">
        <v>8535</v>
      </c>
      <c r="C1374" s="21" t="s">
        <v>53</v>
      </c>
      <c r="D1374" s="21" t="s">
        <v>40</v>
      </c>
      <c r="E1374" s="21" t="s">
        <v>2349</v>
      </c>
      <c r="F1374" s="21" t="s">
        <v>8536</v>
      </c>
      <c r="G1374" s="21" t="s">
        <v>8537</v>
      </c>
      <c r="H1374" s="21" t="s">
        <v>8538</v>
      </c>
      <c r="I1374" s="21" t="s">
        <v>8539</v>
      </c>
      <c r="J1374" s="21" t="s">
        <v>2354</v>
      </c>
      <c r="K1374" s="22">
        <v>1.0960000000000001</v>
      </c>
      <c r="L1374" s="22">
        <f t="shared" si="63"/>
        <v>0.62625781933099489</v>
      </c>
      <c r="M1374" s="22">
        <f t="shared" si="64"/>
        <v>-0.67517138326275217</v>
      </c>
      <c r="N1374" s="23">
        <v>1</v>
      </c>
      <c r="O1374" s="24">
        <f t="shared" si="65"/>
        <v>0</v>
      </c>
    </row>
    <row r="1375" spans="1:15">
      <c r="A1375" s="21" t="s">
        <v>8540</v>
      </c>
      <c r="B1375" s="21" t="s">
        <v>8541</v>
      </c>
      <c r="C1375" s="21" t="s">
        <v>33</v>
      </c>
      <c r="D1375" s="21" t="s">
        <v>86</v>
      </c>
      <c r="E1375" s="21" t="s">
        <v>178</v>
      </c>
      <c r="F1375" s="21" t="s">
        <v>8542</v>
      </c>
      <c r="G1375" s="21" t="s">
        <v>8543</v>
      </c>
      <c r="H1375" s="21" t="s">
        <v>8544</v>
      </c>
      <c r="I1375" s="21" t="s">
        <v>8545</v>
      </c>
      <c r="J1375" s="21" t="s">
        <v>40</v>
      </c>
      <c r="K1375" s="22">
        <v>0.42599999999999999</v>
      </c>
      <c r="L1375" s="22">
        <f t="shared" si="63"/>
        <v>0.2434177290465363</v>
      </c>
      <c r="M1375" s="22">
        <f t="shared" si="64"/>
        <v>-2.0384938459974409</v>
      </c>
      <c r="N1375" s="23">
        <v>1</v>
      </c>
      <c r="O1375" s="24">
        <f t="shared" si="65"/>
        <v>0</v>
      </c>
    </row>
    <row r="1376" spans="1:15">
      <c r="A1376" s="21" t="s">
        <v>8546</v>
      </c>
      <c r="B1376" s="21" t="s">
        <v>8547</v>
      </c>
      <c r="C1376" s="21" t="s">
        <v>921</v>
      </c>
      <c r="D1376" s="21" t="s">
        <v>40</v>
      </c>
      <c r="E1376" s="21" t="s">
        <v>519</v>
      </c>
      <c r="F1376" s="21" t="s">
        <v>8548</v>
      </c>
      <c r="G1376" s="21" t="s">
        <v>8549</v>
      </c>
      <c r="H1376" s="21" t="s">
        <v>8550</v>
      </c>
      <c r="I1376" s="21" t="s">
        <v>8551</v>
      </c>
      <c r="J1376" s="21" t="s">
        <v>1180</v>
      </c>
      <c r="K1376" s="22">
        <v>0.79400000000000004</v>
      </c>
      <c r="L1376" s="22">
        <f t="shared" si="63"/>
        <v>0.45369407714307475</v>
      </c>
      <c r="M1376" s="22">
        <f t="shared" si="64"/>
        <v>-1.1402082690803212</v>
      </c>
      <c r="N1376" s="23">
        <v>1</v>
      </c>
      <c r="O1376" s="24">
        <f t="shared" si="65"/>
        <v>0</v>
      </c>
    </row>
    <row r="1377" spans="1:15">
      <c r="A1377" s="21" t="s">
        <v>8552</v>
      </c>
      <c r="B1377" s="21" t="s">
        <v>8553</v>
      </c>
      <c r="C1377" s="21" t="s">
        <v>40</v>
      </c>
      <c r="D1377" s="21" t="s">
        <v>54</v>
      </c>
      <c r="E1377" s="21" t="s">
        <v>937</v>
      </c>
      <c r="F1377" s="21" t="s">
        <v>6149</v>
      </c>
      <c r="G1377" s="21" t="s">
        <v>8554</v>
      </c>
      <c r="H1377" s="21" t="s">
        <v>8555</v>
      </c>
      <c r="I1377" s="21" t="s">
        <v>8556</v>
      </c>
      <c r="J1377" s="21" t="s">
        <v>40</v>
      </c>
      <c r="K1377" s="22">
        <v>1.306</v>
      </c>
      <c r="L1377" s="22">
        <f t="shared" si="63"/>
        <v>0.74625247449478038</v>
      </c>
      <c r="M1377" s="22">
        <f t="shared" si="64"/>
        <v>-0.42226428467684823</v>
      </c>
      <c r="N1377" s="23">
        <v>1</v>
      </c>
      <c r="O1377" s="24">
        <f t="shared" si="65"/>
        <v>0</v>
      </c>
    </row>
    <row r="1378" spans="1:15">
      <c r="A1378" s="21" t="s">
        <v>8557</v>
      </c>
      <c r="B1378" s="21" t="s">
        <v>8558</v>
      </c>
      <c r="C1378" s="21" t="s">
        <v>235</v>
      </c>
      <c r="D1378" s="21" t="s">
        <v>86</v>
      </c>
      <c r="E1378" s="21" t="s">
        <v>2111</v>
      </c>
      <c r="F1378" s="21" t="s">
        <v>4577</v>
      </c>
      <c r="G1378" s="21" t="s">
        <v>8559</v>
      </c>
      <c r="H1378" s="21" t="s">
        <v>8560</v>
      </c>
      <c r="I1378" s="21" t="s">
        <v>8561</v>
      </c>
      <c r="J1378" s="21" t="s">
        <v>40</v>
      </c>
      <c r="K1378" s="22">
        <v>1.012</v>
      </c>
      <c r="L1378" s="22">
        <f t="shared" si="63"/>
        <v>0.57825995726548063</v>
      </c>
      <c r="M1378" s="22">
        <f t="shared" si="64"/>
        <v>-0.79020989152896892</v>
      </c>
      <c r="N1378" s="23">
        <v>1</v>
      </c>
      <c r="O1378" s="24">
        <f t="shared" si="65"/>
        <v>0</v>
      </c>
    </row>
    <row r="1379" spans="1:15">
      <c r="A1379" s="21" t="s">
        <v>8562</v>
      </c>
      <c r="B1379" s="21" t="s">
        <v>8563</v>
      </c>
      <c r="C1379" s="21" t="s">
        <v>921</v>
      </c>
      <c r="D1379" s="21" t="s">
        <v>141</v>
      </c>
      <c r="E1379" s="21" t="s">
        <v>714</v>
      </c>
      <c r="F1379" s="21" t="s">
        <v>8564</v>
      </c>
      <c r="G1379" s="21" t="s">
        <v>8565</v>
      </c>
      <c r="H1379" s="21" t="s">
        <v>8566</v>
      </c>
      <c r="I1379" s="21" t="s">
        <v>8567</v>
      </c>
      <c r="J1379" s="21" t="s">
        <v>1180</v>
      </c>
      <c r="K1379" s="22">
        <v>0.879</v>
      </c>
      <c r="L1379" s="22">
        <f t="shared" si="63"/>
        <v>0.50226334232841652</v>
      </c>
      <c r="M1379" s="22">
        <f t="shared" si="64"/>
        <v>-0.99348411107987489</v>
      </c>
      <c r="N1379" s="23">
        <v>1</v>
      </c>
      <c r="O1379" s="24">
        <f t="shared" si="65"/>
        <v>0</v>
      </c>
    </row>
    <row r="1380" spans="1:15">
      <c r="A1380" s="21" t="s">
        <v>8568</v>
      </c>
      <c r="B1380" s="21" t="s">
        <v>8569</v>
      </c>
      <c r="C1380" s="21" t="s">
        <v>33</v>
      </c>
      <c r="D1380" s="21" t="s">
        <v>34</v>
      </c>
      <c r="E1380" s="21" t="s">
        <v>207</v>
      </c>
      <c r="F1380" s="21" t="s">
        <v>8570</v>
      </c>
      <c r="G1380" s="21" t="s">
        <v>8571</v>
      </c>
      <c r="H1380" s="21" t="s">
        <v>8572</v>
      </c>
      <c r="I1380" s="21" t="s">
        <v>8573</v>
      </c>
      <c r="J1380" s="21" t="s">
        <v>3109</v>
      </c>
      <c r="K1380" s="22">
        <v>0.65300000000000002</v>
      </c>
      <c r="L1380" s="22">
        <f t="shared" si="63"/>
        <v>0.37312623724739019</v>
      </c>
      <c r="M1380" s="22">
        <f t="shared" si="64"/>
        <v>-1.4222642846768483</v>
      </c>
      <c r="N1380" s="23">
        <v>1</v>
      </c>
      <c r="O1380" s="24">
        <f t="shared" si="65"/>
        <v>0</v>
      </c>
    </row>
    <row r="1381" spans="1:15">
      <c r="A1381" s="21" t="s">
        <v>8574</v>
      </c>
      <c r="B1381" s="21" t="s">
        <v>8575</v>
      </c>
      <c r="C1381" s="21" t="s">
        <v>33</v>
      </c>
      <c r="D1381" s="21" t="s">
        <v>314</v>
      </c>
      <c r="E1381" s="21" t="s">
        <v>3304</v>
      </c>
      <c r="F1381" s="21" t="s">
        <v>8576</v>
      </c>
      <c r="G1381" s="21" t="s">
        <v>8577</v>
      </c>
      <c r="H1381" s="21" t="s">
        <v>8578</v>
      </c>
      <c r="I1381" s="21" t="s">
        <v>8579</v>
      </c>
      <c r="J1381" s="21" t="s">
        <v>40</v>
      </c>
      <c r="K1381" s="22">
        <v>1.032</v>
      </c>
      <c r="L1381" s="22">
        <f t="shared" si="63"/>
        <v>0.58968801966203166</v>
      </c>
      <c r="M1381" s="22">
        <f t="shared" si="64"/>
        <v>-0.76197621080002487</v>
      </c>
      <c r="N1381" s="23">
        <v>1</v>
      </c>
      <c r="O1381" s="24">
        <f t="shared" si="65"/>
        <v>0</v>
      </c>
    </row>
    <row r="1382" spans="1:15">
      <c r="A1382" s="21" t="s">
        <v>8580</v>
      </c>
      <c r="B1382" s="21" t="s">
        <v>8581</v>
      </c>
      <c r="C1382" s="21" t="s">
        <v>186</v>
      </c>
      <c r="D1382" s="21" t="s">
        <v>141</v>
      </c>
      <c r="E1382" s="21" t="s">
        <v>519</v>
      </c>
      <c r="F1382" s="21" t="s">
        <v>8582</v>
      </c>
      <c r="G1382" s="21" t="s">
        <v>8583</v>
      </c>
      <c r="H1382" s="21" t="s">
        <v>8584</v>
      </c>
      <c r="I1382" s="21" t="s">
        <v>8585</v>
      </c>
      <c r="J1382" s="21" t="s">
        <v>40</v>
      </c>
      <c r="K1382" s="22">
        <v>1.026</v>
      </c>
      <c r="L1382" s="22">
        <f t="shared" si="63"/>
        <v>0.58625960094306639</v>
      </c>
      <c r="M1382" s="22">
        <f t="shared" si="64"/>
        <v>-0.77038845061622485</v>
      </c>
      <c r="N1382" s="23">
        <v>1</v>
      </c>
      <c r="O1382" s="24">
        <f t="shared" si="65"/>
        <v>0</v>
      </c>
    </row>
    <row r="1383" spans="1:15">
      <c r="A1383" s="21" t="s">
        <v>8586</v>
      </c>
      <c r="B1383" s="21" t="s">
        <v>8587</v>
      </c>
      <c r="C1383" s="21" t="s">
        <v>132</v>
      </c>
      <c r="D1383" s="21" t="s">
        <v>314</v>
      </c>
      <c r="E1383" s="21" t="s">
        <v>937</v>
      </c>
      <c r="F1383" s="21" t="s">
        <v>6149</v>
      </c>
      <c r="G1383" s="21" t="s">
        <v>8588</v>
      </c>
      <c r="H1383" s="21" t="s">
        <v>8589</v>
      </c>
      <c r="I1383" s="21" t="s">
        <v>8590</v>
      </c>
      <c r="J1383" s="21" t="s">
        <v>4304</v>
      </c>
      <c r="K1383" s="22">
        <v>0.75800000000000001</v>
      </c>
      <c r="L1383" s="22">
        <f t="shared" si="63"/>
        <v>0.43312356482928294</v>
      </c>
      <c r="M1383" s="22">
        <f t="shared" si="64"/>
        <v>-1.2071494280521873</v>
      </c>
      <c r="N1383" s="23" t="s">
        <v>40</v>
      </c>
      <c r="O1383" s="24" t="e">
        <f t="shared" si="65"/>
        <v>#VALUE!</v>
      </c>
    </row>
    <row r="1384" spans="1:15">
      <c r="A1384" s="21" t="s">
        <v>8591</v>
      </c>
      <c r="B1384" s="21" t="s">
        <v>8592</v>
      </c>
      <c r="C1384" s="21" t="s">
        <v>40</v>
      </c>
      <c r="D1384" s="21" t="s">
        <v>40</v>
      </c>
      <c r="E1384" s="21" t="s">
        <v>40</v>
      </c>
      <c r="F1384" s="21" t="s">
        <v>8593</v>
      </c>
      <c r="G1384" s="21" t="s">
        <v>8594</v>
      </c>
      <c r="H1384" s="21" t="s">
        <v>8595</v>
      </c>
      <c r="I1384" s="21" t="s">
        <v>8596</v>
      </c>
      <c r="J1384" s="21" t="s">
        <v>40</v>
      </c>
      <c r="K1384" s="22">
        <v>1.087</v>
      </c>
      <c r="L1384" s="22">
        <f t="shared" si="63"/>
        <v>0.62111519125254688</v>
      </c>
      <c r="M1384" s="22">
        <f t="shared" si="64"/>
        <v>-0.68706724119596985</v>
      </c>
      <c r="N1384" s="23">
        <v>1</v>
      </c>
      <c r="O1384" s="24">
        <f t="shared" si="65"/>
        <v>0</v>
      </c>
    </row>
    <row r="1385" spans="1:15">
      <c r="A1385" s="21" t="s">
        <v>8597</v>
      </c>
      <c r="B1385" s="21" t="s">
        <v>8598</v>
      </c>
      <c r="C1385" s="21" t="s">
        <v>33</v>
      </c>
      <c r="D1385" s="21" t="s">
        <v>314</v>
      </c>
      <c r="E1385" s="21" t="s">
        <v>151</v>
      </c>
      <c r="F1385" s="21" t="s">
        <v>2130</v>
      </c>
      <c r="G1385" s="21" t="s">
        <v>8599</v>
      </c>
      <c r="H1385" s="21" t="s">
        <v>8600</v>
      </c>
      <c r="I1385" s="21" t="s">
        <v>8601</v>
      </c>
      <c r="J1385" s="21" t="s">
        <v>762</v>
      </c>
      <c r="K1385" s="22">
        <v>0.33800000000000002</v>
      </c>
      <c r="L1385" s="22">
        <f t="shared" si="63"/>
        <v>0.19313425450171193</v>
      </c>
      <c r="M1385" s="22">
        <f t="shared" si="64"/>
        <v>-2.3723240299410948</v>
      </c>
      <c r="N1385" s="23">
        <v>0.53455337067044995</v>
      </c>
      <c r="O1385" s="24">
        <f t="shared" si="65"/>
        <v>0.27200892762912349</v>
      </c>
    </row>
    <row r="1386" spans="1:15">
      <c r="A1386" s="21" t="s">
        <v>8602</v>
      </c>
      <c r="B1386" s="21" t="s">
        <v>8603</v>
      </c>
      <c r="C1386" s="21" t="s">
        <v>33</v>
      </c>
      <c r="D1386" s="21" t="s">
        <v>141</v>
      </c>
      <c r="E1386" s="21" t="s">
        <v>214</v>
      </c>
      <c r="F1386" s="21" t="s">
        <v>8045</v>
      </c>
      <c r="G1386" s="21" t="s">
        <v>8604</v>
      </c>
      <c r="H1386" s="21" t="s">
        <v>40</v>
      </c>
      <c r="I1386" s="21" t="s">
        <v>8605</v>
      </c>
      <c r="J1386" s="21" t="s">
        <v>40</v>
      </c>
      <c r="K1386" s="22">
        <v>1.3069999999999999</v>
      </c>
      <c r="L1386" s="22">
        <f t="shared" si="63"/>
        <v>0.74682387761460789</v>
      </c>
      <c r="M1386" s="22">
        <f t="shared" si="64"/>
        <v>-0.42116004042784583</v>
      </c>
      <c r="N1386" s="23" t="s">
        <v>40</v>
      </c>
      <c r="O1386" s="24" t="e">
        <f t="shared" si="65"/>
        <v>#VALUE!</v>
      </c>
    </row>
    <row r="1387" spans="1:15">
      <c r="A1387" s="21" t="s">
        <v>8606</v>
      </c>
      <c r="B1387" s="21" t="s">
        <v>8607</v>
      </c>
      <c r="C1387" s="21" t="s">
        <v>33</v>
      </c>
      <c r="D1387" s="21" t="s">
        <v>86</v>
      </c>
      <c r="E1387" s="21" t="s">
        <v>158</v>
      </c>
      <c r="F1387" s="21" t="s">
        <v>8608</v>
      </c>
      <c r="G1387" s="21" t="s">
        <v>8609</v>
      </c>
      <c r="H1387" s="21" t="s">
        <v>8610</v>
      </c>
      <c r="I1387" s="21" t="s">
        <v>8611</v>
      </c>
      <c r="J1387" s="21" t="s">
        <v>7875</v>
      </c>
      <c r="K1387" s="22">
        <v>0.87</v>
      </c>
      <c r="L1387" s="22">
        <f t="shared" si="63"/>
        <v>0.49712071424996851</v>
      </c>
      <c r="M1387" s="22">
        <f t="shared" si="64"/>
        <v>-1.0083318754871886</v>
      </c>
      <c r="N1387" s="23">
        <v>1</v>
      </c>
      <c r="O1387" s="24">
        <f t="shared" si="65"/>
        <v>0</v>
      </c>
    </row>
    <row r="1388" spans="1:15">
      <c r="A1388" s="21" t="s">
        <v>8612</v>
      </c>
      <c r="B1388" s="21" t="s">
        <v>8613</v>
      </c>
      <c r="C1388" s="21" t="s">
        <v>85</v>
      </c>
      <c r="D1388" s="21" t="s">
        <v>40</v>
      </c>
      <c r="E1388" s="21" t="s">
        <v>1468</v>
      </c>
      <c r="F1388" s="21" t="s">
        <v>8614</v>
      </c>
      <c r="G1388" s="21" t="s">
        <v>8615</v>
      </c>
      <c r="H1388" s="21" t="s">
        <v>8616</v>
      </c>
      <c r="I1388" s="21" t="s">
        <v>8617</v>
      </c>
      <c r="J1388" s="21" t="s">
        <v>40</v>
      </c>
      <c r="K1388" s="22">
        <v>1.33</v>
      </c>
      <c r="L1388" s="22">
        <f t="shared" si="63"/>
        <v>0.75996614937064155</v>
      </c>
      <c r="M1388" s="22">
        <f t="shared" si="64"/>
        <v>-0.39599293583472706</v>
      </c>
      <c r="N1388" s="23">
        <v>1</v>
      </c>
      <c r="O1388" s="24">
        <f t="shared" si="65"/>
        <v>0</v>
      </c>
    </row>
    <row r="1389" spans="1:15">
      <c r="A1389" s="21" t="s">
        <v>8618</v>
      </c>
      <c r="B1389" s="21" t="s">
        <v>8619</v>
      </c>
      <c r="C1389" s="21" t="s">
        <v>85</v>
      </c>
      <c r="D1389" s="21" t="s">
        <v>40</v>
      </c>
      <c r="E1389" s="21" t="s">
        <v>1468</v>
      </c>
      <c r="F1389" s="21" t="s">
        <v>8620</v>
      </c>
      <c r="G1389" s="21" t="s">
        <v>8621</v>
      </c>
      <c r="H1389" s="21" t="s">
        <v>8622</v>
      </c>
      <c r="I1389" s="21" t="s">
        <v>8623</v>
      </c>
      <c r="J1389" s="21" t="s">
        <v>40</v>
      </c>
      <c r="K1389" s="22">
        <v>1.319</v>
      </c>
      <c r="L1389" s="22">
        <f t="shared" si="63"/>
        <v>0.75368071505253842</v>
      </c>
      <c r="M1389" s="22">
        <f t="shared" si="64"/>
        <v>-0.40797461697173454</v>
      </c>
      <c r="N1389" s="23">
        <v>1</v>
      </c>
      <c r="O1389" s="24">
        <f t="shared" si="65"/>
        <v>0</v>
      </c>
    </row>
    <row r="1390" spans="1:15">
      <c r="A1390" s="21" t="s">
        <v>8624</v>
      </c>
      <c r="B1390" s="21" t="s">
        <v>8625</v>
      </c>
      <c r="C1390" s="21" t="s">
        <v>85</v>
      </c>
      <c r="D1390" s="21" t="s">
        <v>86</v>
      </c>
      <c r="E1390" s="21" t="s">
        <v>1036</v>
      </c>
      <c r="F1390" s="21" t="s">
        <v>6454</v>
      </c>
      <c r="G1390" s="21" t="s">
        <v>8626</v>
      </c>
      <c r="H1390" s="21" t="s">
        <v>8627</v>
      </c>
      <c r="I1390" s="21" t="s">
        <v>8628</v>
      </c>
      <c r="J1390" s="21" t="s">
        <v>40</v>
      </c>
      <c r="K1390" s="22">
        <v>1.141</v>
      </c>
      <c r="L1390" s="22">
        <f t="shared" si="63"/>
        <v>0.6519709597232346</v>
      </c>
      <c r="M1390" s="22">
        <f t="shared" si="64"/>
        <v>-0.61712038993459739</v>
      </c>
      <c r="N1390" s="23">
        <v>1</v>
      </c>
      <c r="O1390" s="24">
        <f t="shared" si="65"/>
        <v>0</v>
      </c>
    </row>
    <row r="1391" spans="1:15">
      <c r="A1391" s="21" t="s">
        <v>8629</v>
      </c>
      <c r="B1391" s="21" t="s">
        <v>8630</v>
      </c>
      <c r="C1391" s="21" t="s">
        <v>40</v>
      </c>
      <c r="D1391" s="21" t="s">
        <v>86</v>
      </c>
      <c r="E1391" s="21" t="s">
        <v>158</v>
      </c>
      <c r="F1391" s="21" t="s">
        <v>8631</v>
      </c>
      <c r="G1391" s="21" t="s">
        <v>8632</v>
      </c>
      <c r="H1391" s="21" t="s">
        <v>8633</v>
      </c>
      <c r="I1391" s="21" t="s">
        <v>8634</v>
      </c>
      <c r="J1391" s="21" t="s">
        <v>40</v>
      </c>
      <c r="K1391" s="22">
        <v>1.125</v>
      </c>
      <c r="L1391" s="22">
        <f t="shared" si="63"/>
        <v>0.64282850980599382</v>
      </c>
      <c r="M1391" s="22">
        <f t="shared" si="64"/>
        <v>-0.63749418011887959</v>
      </c>
      <c r="N1391" s="23">
        <v>1</v>
      </c>
      <c r="O1391" s="24">
        <f t="shared" si="65"/>
        <v>0</v>
      </c>
    </row>
    <row r="1392" spans="1:15">
      <c r="A1392" s="21" t="s">
        <v>8635</v>
      </c>
      <c r="B1392" s="21" t="s">
        <v>8636</v>
      </c>
      <c r="C1392" s="21" t="s">
        <v>53</v>
      </c>
      <c r="D1392" s="21" t="s">
        <v>141</v>
      </c>
      <c r="E1392" s="21" t="s">
        <v>214</v>
      </c>
      <c r="F1392" s="21" t="s">
        <v>8637</v>
      </c>
      <c r="G1392" s="21" t="s">
        <v>8638</v>
      </c>
      <c r="H1392" s="21" t="s">
        <v>8639</v>
      </c>
      <c r="I1392" s="21" t="s">
        <v>8640</v>
      </c>
      <c r="J1392" s="21" t="s">
        <v>2222</v>
      </c>
      <c r="K1392" s="22">
        <v>0.71699999999999997</v>
      </c>
      <c r="L1392" s="22">
        <f t="shared" si="63"/>
        <v>0.40969603691635337</v>
      </c>
      <c r="M1392" s="22">
        <f t="shared" si="64"/>
        <v>-1.2873741575213744</v>
      </c>
      <c r="N1392" s="23">
        <v>1</v>
      </c>
      <c r="O1392" s="24">
        <f t="shared" si="65"/>
        <v>0</v>
      </c>
    </row>
    <row r="1393" spans="1:15">
      <c r="A1393" s="21" t="s">
        <v>8641</v>
      </c>
      <c r="B1393" s="21" t="s">
        <v>8642</v>
      </c>
      <c r="C1393" s="21" t="s">
        <v>33</v>
      </c>
      <c r="D1393" s="21" t="s">
        <v>40</v>
      </c>
      <c r="E1393" s="21" t="s">
        <v>937</v>
      </c>
      <c r="F1393" s="21" t="s">
        <v>8643</v>
      </c>
      <c r="G1393" s="21" t="s">
        <v>8644</v>
      </c>
      <c r="H1393" s="21" t="s">
        <v>40</v>
      </c>
      <c r="I1393" s="21" t="s">
        <v>8645</v>
      </c>
      <c r="J1393" s="21" t="s">
        <v>40</v>
      </c>
      <c r="K1393" s="22">
        <v>1.1419999999999999</v>
      </c>
      <c r="L1393" s="22">
        <f t="shared" si="63"/>
        <v>0.65254236284306211</v>
      </c>
      <c r="M1393" s="22">
        <f t="shared" si="64"/>
        <v>-0.61585653086043635</v>
      </c>
      <c r="N1393" s="23">
        <v>1</v>
      </c>
      <c r="O1393" s="24">
        <f t="shared" si="65"/>
        <v>0</v>
      </c>
    </row>
    <row r="1394" spans="1:15">
      <c r="A1394" s="21" t="s">
        <v>8646</v>
      </c>
      <c r="B1394" s="21" t="s">
        <v>8647</v>
      </c>
      <c r="C1394" s="21" t="s">
        <v>85</v>
      </c>
      <c r="D1394" s="21" t="s">
        <v>40</v>
      </c>
      <c r="E1394" s="21" t="s">
        <v>2111</v>
      </c>
      <c r="F1394" s="21" t="s">
        <v>4577</v>
      </c>
      <c r="G1394" s="21" t="s">
        <v>8648</v>
      </c>
      <c r="H1394" s="21" t="s">
        <v>8649</v>
      </c>
      <c r="I1394" s="21" t="s">
        <v>8650</v>
      </c>
      <c r="J1394" s="21" t="s">
        <v>40</v>
      </c>
      <c r="K1394" s="22">
        <v>1.196</v>
      </c>
      <c r="L1394" s="22">
        <f t="shared" si="63"/>
        <v>0.68339813131374982</v>
      </c>
      <c r="M1394" s="22">
        <f t="shared" si="64"/>
        <v>-0.54920179202517405</v>
      </c>
      <c r="N1394" s="23">
        <v>1</v>
      </c>
      <c r="O1394" s="24">
        <f t="shared" si="65"/>
        <v>0</v>
      </c>
    </row>
    <row r="1395" spans="1:15">
      <c r="A1395" s="21" t="s">
        <v>8651</v>
      </c>
      <c r="B1395" s="21" t="s">
        <v>8652</v>
      </c>
      <c r="C1395" s="21" t="s">
        <v>53</v>
      </c>
      <c r="D1395" s="21" t="s">
        <v>34</v>
      </c>
      <c r="E1395" s="21" t="s">
        <v>1716</v>
      </c>
      <c r="F1395" s="21" t="s">
        <v>8653</v>
      </c>
      <c r="G1395" s="21" t="s">
        <v>8654</v>
      </c>
      <c r="H1395" s="21" t="s">
        <v>8655</v>
      </c>
      <c r="I1395" s="21" t="s">
        <v>8656</v>
      </c>
      <c r="J1395" s="21" t="s">
        <v>8657</v>
      </c>
      <c r="K1395" s="22">
        <v>0.65600000000000003</v>
      </c>
      <c r="L1395" s="22">
        <f t="shared" si="63"/>
        <v>0.37484044660687282</v>
      </c>
      <c r="M1395" s="22">
        <f t="shared" si="64"/>
        <v>-1.4156514616051954</v>
      </c>
      <c r="N1395" s="23">
        <v>1</v>
      </c>
      <c r="O1395" s="24">
        <f t="shared" si="65"/>
        <v>0</v>
      </c>
    </row>
    <row r="1396" spans="1:15">
      <c r="A1396" s="21" t="s">
        <v>8658</v>
      </c>
      <c r="B1396" s="21" t="s">
        <v>8659</v>
      </c>
      <c r="C1396" s="21" t="s">
        <v>132</v>
      </c>
      <c r="D1396" s="21" t="s">
        <v>40</v>
      </c>
      <c r="E1396" s="21" t="s">
        <v>511</v>
      </c>
      <c r="F1396" s="21" t="s">
        <v>8660</v>
      </c>
      <c r="G1396" s="21" t="s">
        <v>8661</v>
      </c>
      <c r="H1396" s="21" t="s">
        <v>8662</v>
      </c>
      <c r="I1396" s="21" t="s">
        <v>8663</v>
      </c>
      <c r="J1396" s="21" t="s">
        <v>40</v>
      </c>
      <c r="K1396" s="22">
        <v>1.2450000000000001</v>
      </c>
      <c r="L1396" s="22">
        <f t="shared" si="63"/>
        <v>0.71139688418529989</v>
      </c>
      <c r="M1396" s="22">
        <f t="shared" si="64"/>
        <v>-0.49127343926783557</v>
      </c>
      <c r="N1396" s="23" t="s">
        <v>40</v>
      </c>
      <c r="O1396" s="24" t="e">
        <f t="shared" si="65"/>
        <v>#VALUE!</v>
      </c>
    </row>
    <row r="1397" spans="1:15">
      <c r="A1397" s="21" t="s">
        <v>8664</v>
      </c>
      <c r="B1397" s="21" t="s">
        <v>8665</v>
      </c>
      <c r="C1397" s="21" t="s">
        <v>8666</v>
      </c>
      <c r="D1397" s="21" t="s">
        <v>54</v>
      </c>
      <c r="E1397" s="21" t="s">
        <v>6165</v>
      </c>
      <c r="F1397" s="21" t="s">
        <v>8667</v>
      </c>
      <c r="G1397" s="21" t="s">
        <v>8668</v>
      </c>
      <c r="H1397" s="21" t="s">
        <v>8669</v>
      </c>
      <c r="I1397" s="21" t="s">
        <v>8670</v>
      </c>
      <c r="J1397" s="21" t="s">
        <v>1344</v>
      </c>
      <c r="K1397" s="22">
        <v>0.82899999999999996</v>
      </c>
      <c r="L1397" s="22">
        <f t="shared" si="63"/>
        <v>0.47369318633703894</v>
      </c>
      <c r="M1397" s="22">
        <f t="shared" si="64"/>
        <v>-1.0779751747275288</v>
      </c>
      <c r="N1397" s="23">
        <v>1</v>
      </c>
      <c r="O1397" s="24">
        <f t="shared" si="65"/>
        <v>0</v>
      </c>
    </row>
    <row r="1398" spans="1:15">
      <c r="A1398" s="21" t="s">
        <v>8671</v>
      </c>
      <c r="B1398" s="21" t="s">
        <v>8672</v>
      </c>
      <c r="C1398" s="21" t="s">
        <v>2155</v>
      </c>
      <c r="D1398" s="21" t="s">
        <v>314</v>
      </c>
      <c r="E1398" s="21" t="s">
        <v>937</v>
      </c>
      <c r="F1398" s="21" t="s">
        <v>5417</v>
      </c>
      <c r="G1398" s="21" t="s">
        <v>8673</v>
      </c>
      <c r="H1398" s="21" t="s">
        <v>8674</v>
      </c>
      <c r="I1398" s="21" t="s">
        <v>8675</v>
      </c>
      <c r="J1398" s="21" t="s">
        <v>40</v>
      </c>
      <c r="K1398" s="22">
        <v>0.28100000000000003</v>
      </c>
      <c r="L1398" s="22">
        <f t="shared" si="63"/>
        <v>0.16056427667154158</v>
      </c>
      <c r="M1398" s="22">
        <f t="shared" si="64"/>
        <v>-2.638777146002353</v>
      </c>
      <c r="N1398" s="23">
        <v>1</v>
      </c>
      <c r="O1398" s="24">
        <f t="shared" si="65"/>
        <v>0</v>
      </c>
    </row>
    <row r="1399" spans="1:15">
      <c r="A1399" s="21" t="s">
        <v>8676</v>
      </c>
      <c r="B1399" s="21" t="s">
        <v>8677</v>
      </c>
      <c r="C1399" s="21" t="s">
        <v>43</v>
      </c>
      <c r="D1399" s="21" t="s">
        <v>141</v>
      </c>
      <c r="E1399" s="21" t="s">
        <v>158</v>
      </c>
      <c r="F1399" s="21" t="s">
        <v>8678</v>
      </c>
      <c r="G1399" s="21" t="s">
        <v>8679</v>
      </c>
      <c r="H1399" s="21" t="s">
        <v>8680</v>
      </c>
      <c r="I1399" s="21" t="s">
        <v>8681</v>
      </c>
      <c r="J1399" s="21" t="s">
        <v>40</v>
      </c>
      <c r="K1399" s="22">
        <v>0.85499999999999998</v>
      </c>
      <c r="L1399" s="22">
        <f t="shared" si="63"/>
        <v>0.48854966745255529</v>
      </c>
      <c r="M1399" s="22">
        <f t="shared" si="64"/>
        <v>-1.0334228564500187</v>
      </c>
      <c r="N1399" s="23">
        <v>1</v>
      </c>
      <c r="O1399" s="24">
        <f t="shared" si="65"/>
        <v>0</v>
      </c>
    </row>
    <row r="1400" spans="1:15">
      <c r="A1400" s="21" t="s">
        <v>212</v>
      </c>
      <c r="B1400" s="21" t="s">
        <v>213</v>
      </c>
      <c r="C1400" s="21" t="s">
        <v>33</v>
      </c>
      <c r="D1400" s="21" t="s">
        <v>34</v>
      </c>
      <c r="E1400" s="21" t="s">
        <v>214</v>
      </c>
      <c r="F1400" s="21" t="s">
        <v>215</v>
      </c>
      <c r="G1400" s="21" t="s">
        <v>216</v>
      </c>
      <c r="H1400" s="21" t="s">
        <v>217</v>
      </c>
      <c r="I1400" s="21" t="s">
        <v>218</v>
      </c>
      <c r="J1400" s="21" t="s">
        <v>204</v>
      </c>
      <c r="K1400" s="22">
        <v>1.4359999999999999</v>
      </c>
      <c r="L1400" s="22">
        <f t="shared" si="63"/>
        <v>0.82053488007236186</v>
      </c>
      <c r="M1400" s="22">
        <f t="shared" si="64"/>
        <v>-0.28536343240022771</v>
      </c>
      <c r="N1400" s="23">
        <v>2.7789449786782198E-6</v>
      </c>
      <c r="O1400" s="24">
        <f t="shared" si="65"/>
        <v>5.5561200518886924</v>
      </c>
    </row>
    <row r="1401" spans="1:15">
      <c r="A1401" s="21" t="s">
        <v>8688</v>
      </c>
      <c r="B1401" s="21" t="s">
        <v>8689</v>
      </c>
      <c r="C1401" s="21" t="s">
        <v>33</v>
      </c>
      <c r="D1401" s="21" t="s">
        <v>86</v>
      </c>
      <c r="E1401" s="21" t="s">
        <v>111</v>
      </c>
      <c r="F1401" s="21" t="s">
        <v>8690</v>
      </c>
      <c r="G1401" s="21" t="s">
        <v>8691</v>
      </c>
      <c r="H1401" s="21" t="s">
        <v>8692</v>
      </c>
      <c r="I1401" s="21" t="s">
        <v>8693</v>
      </c>
      <c r="J1401" s="21" t="s">
        <v>8694</v>
      </c>
      <c r="K1401" s="22">
        <v>1.615</v>
      </c>
      <c r="L1401" s="22">
        <f t="shared" si="63"/>
        <v>0.9228160385214933</v>
      </c>
      <c r="M1401" s="22">
        <f t="shared" si="64"/>
        <v>-0.11588501664199181</v>
      </c>
      <c r="N1401" s="23">
        <v>1</v>
      </c>
      <c r="O1401" s="24">
        <f t="shared" si="65"/>
        <v>0</v>
      </c>
    </row>
    <row r="1402" spans="1:15">
      <c r="A1402" s="21" t="s">
        <v>8695</v>
      </c>
      <c r="B1402" s="21" t="s">
        <v>8696</v>
      </c>
      <c r="C1402" s="21" t="s">
        <v>132</v>
      </c>
      <c r="D1402" s="21" t="s">
        <v>76</v>
      </c>
      <c r="E1402" s="21" t="s">
        <v>45</v>
      </c>
      <c r="F1402" s="21" t="s">
        <v>4943</v>
      </c>
      <c r="G1402" s="21" t="s">
        <v>8697</v>
      </c>
      <c r="H1402" s="21" t="s">
        <v>8698</v>
      </c>
      <c r="I1402" s="21" t="s">
        <v>8699</v>
      </c>
      <c r="J1402" s="21" t="s">
        <v>4539</v>
      </c>
      <c r="K1402" s="22">
        <v>0.72699999999999998</v>
      </c>
      <c r="L1402" s="22">
        <f t="shared" si="63"/>
        <v>0.41541006811462888</v>
      </c>
      <c r="M1402" s="22">
        <f t="shared" si="64"/>
        <v>-1.2673919123036848</v>
      </c>
      <c r="N1402" s="23">
        <v>1</v>
      </c>
      <c r="O1402" s="24">
        <f t="shared" si="65"/>
        <v>0</v>
      </c>
    </row>
    <row r="1403" spans="1:15">
      <c r="A1403" s="21" t="s">
        <v>8700</v>
      </c>
      <c r="B1403" s="21" t="s">
        <v>8701</v>
      </c>
      <c r="C1403" s="21" t="s">
        <v>40</v>
      </c>
      <c r="D1403" s="21" t="s">
        <v>40</v>
      </c>
      <c r="E1403" s="21" t="s">
        <v>40</v>
      </c>
      <c r="F1403" s="21" t="s">
        <v>8702</v>
      </c>
      <c r="G1403" s="21" t="s">
        <v>8703</v>
      </c>
      <c r="H1403" s="21" t="s">
        <v>8704</v>
      </c>
      <c r="I1403" s="21" t="s">
        <v>8705</v>
      </c>
      <c r="J1403" s="21" t="s">
        <v>40</v>
      </c>
      <c r="K1403" s="22">
        <v>0.751</v>
      </c>
      <c r="L1403" s="22">
        <f t="shared" si="63"/>
        <v>0.42912374299049005</v>
      </c>
      <c r="M1403" s="22">
        <f t="shared" si="64"/>
        <v>-1.2205343687090073</v>
      </c>
      <c r="N1403" s="23">
        <v>1</v>
      </c>
      <c r="O1403" s="24">
        <f t="shared" si="65"/>
        <v>0</v>
      </c>
    </row>
    <row r="1404" spans="1:15">
      <c r="A1404" s="21" t="s">
        <v>8706</v>
      </c>
      <c r="B1404" s="21" t="s">
        <v>8707</v>
      </c>
      <c r="C1404" s="21" t="s">
        <v>8708</v>
      </c>
      <c r="D1404" s="21" t="s">
        <v>54</v>
      </c>
      <c r="E1404" s="21" t="s">
        <v>111</v>
      </c>
      <c r="F1404" s="21" t="s">
        <v>8709</v>
      </c>
      <c r="G1404" s="21" t="s">
        <v>8710</v>
      </c>
      <c r="H1404" s="21" t="s">
        <v>8711</v>
      </c>
      <c r="I1404" s="21" t="s">
        <v>8712</v>
      </c>
      <c r="J1404" s="21" t="s">
        <v>1180</v>
      </c>
      <c r="K1404" s="22">
        <v>1.232</v>
      </c>
      <c r="L1404" s="22">
        <f t="shared" si="63"/>
        <v>0.70396864362754163</v>
      </c>
      <c r="M1404" s="22">
        <f t="shared" si="64"/>
        <v>-0.50641692552837769</v>
      </c>
      <c r="N1404" s="23">
        <v>0.53455337067044995</v>
      </c>
      <c r="O1404" s="24">
        <f t="shared" si="65"/>
        <v>0.27200892762912349</v>
      </c>
    </row>
    <row r="1405" spans="1:15">
      <c r="A1405" s="21" t="s">
        <v>8713</v>
      </c>
      <c r="B1405" s="21" t="s">
        <v>8714</v>
      </c>
      <c r="C1405" s="21" t="s">
        <v>921</v>
      </c>
      <c r="D1405" s="21" t="s">
        <v>141</v>
      </c>
      <c r="E1405" s="21" t="s">
        <v>2498</v>
      </c>
      <c r="F1405" s="21" t="s">
        <v>8715</v>
      </c>
      <c r="G1405" s="21" t="s">
        <v>8716</v>
      </c>
      <c r="H1405" s="21" t="s">
        <v>8717</v>
      </c>
      <c r="I1405" s="21" t="s">
        <v>8718</v>
      </c>
      <c r="J1405" s="21" t="s">
        <v>1180</v>
      </c>
      <c r="K1405" s="22">
        <v>1.3149999999999999</v>
      </c>
      <c r="L1405" s="22">
        <f t="shared" si="63"/>
        <v>0.75139510257322828</v>
      </c>
      <c r="M1405" s="22">
        <f t="shared" si="64"/>
        <v>-0.41235638204361436</v>
      </c>
      <c r="N1405" s="23">
        <v>1</v>
      </c>
      <c r="O1405" s="24">
        <f t="shared" si="65"/>
        <v>0</v>
      </c>
    </row>
    <row r="1406" spans="1:15">
      <c r="A1406" s="21" t="s">
        <v>8719</v>
      </c>
      <c r="B1406" s="21" t="s">
        <v>8720</v>
      </c>
      <c r="C1406" s="21" t="s">
        <v>2650</v>
      </c>
      <c r="D1406" s="21" t="s">
        <v>86</v>
      </c>
      <c r="E1406" s="21" t="s">
        <v>40</v>
      </c>
      <c r="F1406" s="21" t="s">
        <v>8721</v>
      </c>
      <c r="G1406" s="21" t="s">
        <v>8722</v>
      </c>
      <c r="H1406" s="21" t="s">
        <v>8723</v>
      </c>
      <c r="I1406" s="21" t="s">
        <v>8724</v>
      </c>
      <c r="J1406" s="21" t="s">
        <v>40</v>
      </c>
      <c r="K1406" s="22">
        <v>0.317</v>
      </c>
      <c r="L1406" s="22">
        <f t="shared" si="63"/>
        <v>0.18113478898533336</v>
      </c>
      <c r="M1406" s="22">
        <f t="shared" si="64"/>
        <v>-2.4648644360838716</v>
      </c>
      <c r="N1406" s="23">
        <v>5.1302467242688402E-2</v>
      </c>
      <c r="O1406" s="24">
        <f t="shared" si="65"/>
        <v>1.2898617482581818</v>
      </c>
    </row>
    <row r="1407" spans="1:15">
      <c r="A1407" s="21" t="s">
        <v>8725</v>
      </c>
      <c r="B1407" s="21" t="s">
        <v>8726</v>
      </c>
      <c r="C1407" s="21" t="s">
        <v>40</v>
      </c>
      <c r="D1407" s="21" t="s">
        <v>141</v>
      </c>
      <c r="E1407" s="21" t="s">
        <v>40</v>
      </c>
      <c r="F1407" s="21" t="s">
        <v>8727</v>
      </c>
      <c r="G1407" s="21" t="s">
        <v>8728</v>
      </c>
      <c r="H1407" s="21" t="s">
        <v>8729</v>
      </c>
      <c r="I1407" s="21" t="s">
        <v>8730</v>
      </c>
      <c r="J1407" s="21" t="s">
        <v>40</v>
      </c>
      <c r="K1407" s="22">
        <v>1.992</v>
      </c>
      <c r="L1407" s="22">
        <f t="shared" si="63"/>
        <v>1.1382350146964797</v>
      </c>
      <c r="M1407" s="22">
        <f t="shared" si="64"/>
        <v>0.18679846584480192</v>
      </c>
      <c r="N1407" s="23">
        <v>1</v>
      </c>
      <c r="O1407" s="24">
        <f t="shared" si="65"/>
        <v>0</v>
      </c>
    </row>
    <row r="1408" spans="1:15">
      <c r="A1408" s="21" t="s">
        <v>8731</v>
      </c>
      <c r="B1408" s="21" t="s">
        <v>8732</v>
      </c>
      <c r="C1408" s="21" t="s">
        <v>40</v>
      </c>
      <c r="D1408" s="21" t="s">
        <v>40</v>
      </c>
      <c r="E1408" s="21" t="s">
        <v>40</v>
      </c>
      <c r="F1408" s="21" t="s">
        <v>8733</v>
      </c>
      <c r="G1408" s="21" t="s">
        <v>8734</v>
      </c>
      <c r="H1408" s="21" t="s">
        <v>8735</v>
      </c>
      <c r="I1408" s="21" t="s">
        <v>8736</v>
      </c>
      <c r="J1408" s="21" t="s">
        <v>40</v>
      </c>
      <c r="K1408" s="22">
        <v>1.278</v>
      </c>
      <c r="L1408" s="22">
        <f t="shared" si="63"/>
        <v>0.73025318713960896</v>
      </c>
      <c r="M1408" s="22">
        <f t="shared" si="64"/>
        <v>-0.45353134527628458</v>
      </c>
      <c r="N1408" s="23">
        <v>1</v>
      </c>
      <c r="O1408" s="24">
        <f t="shared" si="65"/>
        <v>0</v>
      </c>
    </row>
    <row r="1409" spans="1:15">
      <c r="A1409" s="21" t="s">
        <v>8737</v>
      </c>
      <c r="B1409" s="21" t="s">
        <v>8738</v>
      </c>
      <c r="C1409" s="21" t="s">
        <v>132</v>
      </c>
      <c r="D1409" s="21" t="s">
        <v>34</v>
      </c>
      <c r="E1409" s="21" t="s">
        <v>937</v>
      </c>
      <c r="F1409" s="21" t="s">
        <v>8739</v>
      </c>
      <c r="G1409" s="21" t="s">
        <v>8740</v>
      </c>
      <c r="H1409" s="21" t="s">
        <v>8741</v>
      </c>
      <c r="I1409" s="21" t="s">
        <v>8742</v>
      </c>
      <c r="J1409" s="21" t="s">
        <v>40</v>
      </c>
      <c r="K1409" s="22">
        <v>0.80100000000000005</v>
      </c>
      <c r="L1409" s="22">
        <f t="shared" si="63"/>
        <v>0.45769389898186758</v>
      </c>
      <c r="M1409" s="22">
        <f t="shared" si="64"/>
        <v>-1.1275450338145689</v>
      </c>
      <c r="N1409" s="23">
        <v>1</v>
      </c>
      <c r="O1409" s="24">
        <f t="shared" si="65"/>
        <v>0</v>
      </c>
    </row>
    <row r="1410" spans="1:15">
      <c r="A1410" s="21" t="s">
        <v>8743</v>
      </c>
      <c r="B1410" s="21" t="s">
        <v>8744</v>
      </c>
      <c r="C1410" s="21" t="s">
        <v>33</v>
      </c>
      <c r="D1410" s="21" t="s">
        <v>40</v>
      </c>
      <c r="E1410" s="21" t="s">
        <v>511</v>
      </c>
      <c r="F1410" s="21" t="s">
        <v>8745</v>
      </c>
      <c r="G1410" s="21" t="s">
        <v>8746</v>
      </c>
      <c r="H1410" s="21" t="s">
        <v>40</v>
      </c>
      <c r="I1410" s="21" t="s">
        <v>8747</v>
      </c>
      <c r="J1410" s="21" t="s">
        <v>3116</v>
      </c>
      <c r="K1410" s="22">
        <v>1.0669999999999999</v>
      </c>
      <c r="L1410" s="22">
        <f t="shared" ref="L1410:L1473" si="66">K1410/1.750077949</f>
        <v>0.60968712885599585</v>
      </c>
      <c r="M1410" s="22">
        <f t="shared" ref="M1410:M1473" si="67">LOG(L1410, 2)</f>
        <v>-0.71385900539885427</v>
      </c>
      <c r="N1410" s="23">
        <v>1</v>
      </c>
      <c r="O1410" s="24">
        <f t="shared" ref="O1410:O1473" si="68">-LOG10(N1410)</f>
        <v>0</v>
      </c>
    </row>
    <row r="1411" spans="1:15">
      <c r="A1411" s="21" t="s">
        <v>8748</v>
      </c>
      <c r="B1411" s="21" t="s">
        <v>8749</v>
      </c>
      <c r="C1411" s="21" t="s">
        <v>85</v>
      </c>
      <c r="D1411" s="21" t="s">
        <v>86</v>
      </c>
      <c r="E1411" s="21" t="s">
        <v>2111</v>
      </c>
      <c r="F1411" s="21" t="s">
        <v>5917</v>
      </c>
      <c r="G1411" s="21" t="s">
        <v>8750</v>
      </c>
      <c r="H1411" s="21" t="s">
        <v>8751</v>
      </c>
      <c r="I1411" s="21" t="s">
        <v>8752</v>
      </c>
      <c r="J1411" s="21" t="s">
        <v>40</v>
      </c>
      <c r="K1411" s="22">
        <v>1.214</v>
      </c>
      <c r="L1411" s="22">
        <f t="shared" si="66"/>
        <v>0.69368338747064573</v>
      </c>
      <c r="M1411" s="22">
        <f t="shared" si="67"/>
        <v>-0.52765075996759703</v>
      </c>
      <c r="N1411" s="23">
        <v>1</v>
      </c>
      <c r="O1411" s="24">
        <f t="shared" si="68"/>
        <v>0</v>
      </c>
    </row>
    <row r="1412" spans="1:15">
      <c r="A1412" s="21" t="s">
        <v>8753</v>
      </c>
      <c r="B1412" s="21" t="s">
        <v>8754</v>
      </c>
      <c r="C1412" s="21" t="s">
        <v>85</v>
      </c>
      <c r="D1412" s="21" t="s">
        <v>86</v>
      </c>
      <c r="E1412" s="21" t="s">
        <v>1468</v>
      </c>
      <c r="F1412" s="21" t="s">
        <v>8755</v>
      </c>
      <c r="G1412" s="21" t="s">
        <v>8756</v>
      </c>
      <c r="H1412" s="21" t="s">
        <v>8757</v>
      </c>
      <c r="I1412" s="21" t="s">
        <v>8758</v>
      </c>
      <c r="J1412" s="21" t="s">
        <v>40</v>
      </c>
      <c r="K1412" s="22">
        <v>0.90400000000000003</v>
      </c>
      <c r="L1412" s="22">
        <f t="shared" si="66"/>
        <v>0.5165484203241052</v>
      </c>
      <c r="M1412" s="22">
        <f t="shared" si="67"/>
        <v>-0.95302450380809145</v>
      </c>
      <c r="N1412" s="23">
        <v>1</v>
      </c>
      <c r="O1412" s="24">
        <f t="shared" si="68"/>
        <v>0</v>
      </c>
    </row>
    <row r="1413" spans="1:15">
      <c r="A1413" s="21" t="s">
        <v>8759</v>
      </c>
      <c r="B1413" s="21" t="s">
        <v>8760</v>
      </c>
      <c r="C1413" s="21" t="s">
        <v>40</v>
      </c>
      <c r="D1413" s="21" t="s">
        <v>40</v>
      </c>
      <c r="E1413" s="21" t="s">
        <v>40</v>
      </c>
      <c r="F1413" s="21" t="s">
        <v>8761</v>
      </c>
      <c r="G1413" s="21" t="s">
        <v>8762</v>
      </c>
      <c r="H1413" s="21" t="s">
        <v>8763</v>
      </c>
      <c r="I1413" s="21" t="s">
        <v>8764</v>
      </c>
      <c r="J1413" s="21" t="s">
        <v>40</v>
      </c>
      <c r="K1413" s="22">
        <v>1.1160000000000001</v>
      </c>
      <c r="L1413" s="22">
        <f t="shared" si="66"/>
        <v>0.63768588172754592</v>
      </c>
      <c r="M1413" s="22">
        <f t="shared" si="67"/>
        <v>-0.64908215439409134</v>
      </c>
      <c r="N1413" s="23">
        <v>1</v>
      </c>
      <c r="O1413" s="24">
        <f t="shared" si="68"/>
        <v>0</v>
      </c>
    </row>
    <row r="1414" spans="1:15">
      <c r="A1414" s="21" t="s">
        <v>8765</v>
      </c>
      <c r="B1414" s="21" t="s">
        <v>8766</v>
      </c>
      <c r="C1414" s="21" t="s">
        <v>40</v>
      </c>
      <c r="D1414" s="21" t="s">
        <v>40</v>
      </c>
      <c r="E1414" s="21" t="s">
        <v>937</v>
      </c>
      <c r="F1414" s="21" t="s">
        <v>8767</v>
      </c>
      <c r="G1414" s="21" t="s">
        <v>8768</v>
      </c>
      <c r="H1414" s="21" t="s">
        <v>8769</v>
      </c>
      <c r="I1414" s="21" t="s">
        <v>8770</v>
      </c>
      <c r="J1414" s="21" t="s">
        <v>40</v>
      </c>
      <c r="K1414" s="22">
        <v>1.1990000000000001</v>
      </c>
      <c r="L1414" s="22">
        <f t="shared" si="66"/>
        <v>0.68511234067323257</v>
      </c>
      <c r="M1414" s="22">
        <f t="shared" si="67"/>
        <v>-0.54558752280905531</v>
      </c>
      <c r="N1414" s="23">
        <v>1</v>
      </c>
      <c r="O1414" s="24">
        <f t="shared" si="68"/>
        <v>0</v>
      </c>
    </row>
    <row r="1415" spans="1:15">
      <c r="A1415" s="21" t="s">
        <v>8771</v>
      </c>
      <c r="B1415" s="21" t="s">
        <v>8772</v>
      </c>
      <c r="C1415" s="21" t="s">
        <v>3225</v>
      </c>
      <c r="D1415" s="21" t="s">
        <v>141</v>
      </c>
      <c r="E1415" s="21" t="s">
        <v>8270</v>
      </c>
      <c r="F1415" s="21" t="s">
        <v>8773</v>
      </c>
      <c r="G1415" s="21" t="s">
        <v>8774</v>
      </c>
      <c r="H1415" s="21" t="s">
        <v>8775</v>
      </c>
      <c r="I1415" s="21" t="s">
        <v>8776</v>
      </c>
      <c r="J1415" s="21" t="s">
        <v>40</v>
      </c>
      <c r="K1415" s="22">
        <v>0.77900000000000003</v>
      </c>
      <c r="L1415" s="22">
        <f t="shared" si="66"/>
        <v>0.44512303034566147</v>
      </c>
      <c r="M1415" s="22">
        <f t="shared" si="67"/>
        <v>-1.16772394816161</v>
      </c>
      <c r="N1415" s="23">
        <v>1</v>
      </c>
      <c r="O1415" s="24">
        <f t="shared" si="68"/>
        <v>0</v>
      </c>
    </row>
    <row r="1416" spans="1:15">
      <c r="A1416" s="21" t="s">
        <v>8777</v>
      </c>
      <c r="B1416" s="21" t="s">
        <v>8778</v>
      </c>
      <c r="C1416" s="21" t="s">
        <v>1339</v>
      </c>
      <c r="D1416" s="21" t="s">
        <v>40</v>
      </c>
      <c r="E1416" s="21" t="s">
        <v>158</v>
      </c>
      <c r="F1416" s="21" t="s">
        <v>8779</v>
      </c>
      <c r="G1416" s="21" t="s">
        <v>8780</v>
      </c>
      <c r="H1416" s="21" t="s">
        <v>8781</v>
      </c>
      <c r="I1416" s="21" t="s">
        <v>8782</v>
      </c>
      <c r="J1416" s="21" t="s">
        <v>40</v>
      </c>
      <c r="K1416" s="22">
        <v>1.091</v>
      </c>
      <c r="L1416" s="22">
        <f t="shared" si="66"/>
        <v>0.62340080373185702</v>
      </c>
      <c r="M1416" s="22">
        <f t="shared" si="67"/>
        <v>-0.68176807989967203</v>
      </c>
      <c r="N1416" s="23">
        <v>1</v>
      </c>
      <c r="O1416" s="24">
        <f t="shared" si="68"/>
        <v>0</v>
      </c>
    </row>
    <row r="1417" spans="1:15">
      <c r="A1417" s="21" t="s">
        <v>8783</v>
      </c>
      <c r="B1417" s="21" t="s">
        <v>8784</v>
      </c>
      <c r="C1417" s="21" t="s">
        <v>186</v>
      </c>
      <c r="D1417" s="21" t="s">
        <v>40</v>
      </c>
      <c r="E1417" s="21" t="s">
        <v>511</v>
      </c>
      <c r="F1417" s="21" t="s">
        <v>8785</v>
      </c>
      <c r="G1417" s="21" t="s">
        <v>8786</v>
      </c>
      <c r="H1417" s="21" t="s">
        <v>8787</v>
      </c>
      <c r="I1417" s="21" t="s">
        <v>8788</v>
      </c>
      <c r="J1417" s="21" t="s">
        <v>40</v>
      </c>
      <c r="K1417" s="22">
        <v>0.88</v>
      </c>
      <c r="L1417" s="22">
        <f t="shared" si="66"/>
        <v>0.50283474544824402</v>
      </c>
      <c r="M1417" s="22">
        <f t="shared" si="67"/>
        <v>-0.99184375269861946</v>
      </c>
      <c r="N1417" s="23">
        <v>1</v>
      </c>
      <c r="O1417" s="24">
        <f t="shared" si="68"/>
        <v>0</v>
      </c>
    </row>
    <row r="1418" spans="1:15">
      <c r="A1418" s="21" t="s">
        <v>8789</v>
      </c>
      <c r="B1418" s="21" t="s">
        <v>8790</v>
      </c>
      <c r="C1418" s="21" t="s">
        <v>921</v>
      </c>
      <c r="D1418" s="21" t="s">
        <v>141</v>
      </c>
      <c r="E1418" s="21" t="s">
        <v>8791</v>
      </c>
      <c r="F1418" s="21" t="s">
        <v>1393</v>
      </c>
      <c r="G1418" s="21" t="s">
        <v>8792</v>
      </c>
      <c r="H1418" s="21" t="s">
        <v>8793</v>
      </c>
      <c r="I1418" s="21" t="s">
        <v>8794</v>
      </c>
      <c r="J1418" s="21" t="s">
        <v>40</v>
      </c>
      <c r="K1418" s="22">
        <v>1.383</v>
      </c>
      <c r="L1418" s="22">
        <f t="shared" si="66"/>
        <v>0.79025051472150165</v>
      </c>
      <c r="M1418" s="22">
        <f t="shared" si="67"/>
        <v>-0.33961802507278499</v>
      </c>
      <c r="N1418" s="23">
        <v>1</v>
      </c>
      <c r="O1418" s="24">
        <f t="shared" si="68"/>
        <v>0</v>
      </c>
    </row>
    <row r="1419" spans="1:15">
      <c r="A1419" s="21" t="s">
        <v>8795</v>
      </c>
      <c r="B1419" s="21" t="s">
        <v>8796</v>
      </c>
      <c r="C1419" s="21" t="s">
        <v>40</v>
      </c>
      <c r="D1419" s="21" t="s">
        <v>40</v>
      </c>
      <c r="E1419" s="21" t="s">
        <v>40</v>
      </c>
      <c r="F1419" s="21" t="s">
        <v>8797</v>
      </c>
      <c r="G1419" s="21" t="s">
        <v>8798</v>
      </c>
      <c r="H1419" s="21" t="s">
        <v>8799</v>
      </c>
      <c r="I1419" s="21" t="s">
        <v>8800</v>
      </c>
      <c r="J1419" s="21" t="s">
        <v>40</v>
      </c>
      <c r="K1419" s="22">
        <v>0.96199999999999997</v>
      </c>
      <c r="L1419" s="22">
        <f t="shared" si="66"/>
        <v>0.54968980127410316</v>
      </c>
      <c r="M1419" s="22">
        <f t="shared" si="67"/>
        <v>-0.86331038245323699</v>
      </c>
      <c r="N1419" s="23">
        <v>1</v>
      </c>
      <c r="O1419" s="24">
        <f t="shared" si="68"/>
        <v>0</v>
      </c>
    </row>
    <row r="1420" spans="1:15">
      <c r="A1420" s="21" t="s">
        <v>8801</v>
      </c>
      <c r="B1420" s="21" t="s">
        <v>8802</v>
      </c>
      <c r="C1420" s="21" t="s">
        <v>921</v>
      </c>
      <c r="D1420" s="21" t="s">
        <v>141</v>
      </c>
      <c r="E1420" s="21" t="s">
        <v>336</v>
      </c>
      <c r="F1420" s="21" t="s">
        <v>7333</v>
      </c>
      <c r="G1420" s="21" t="s">
        <v>8803</v>
      </c>
      <c r="H1420" s="21" t="s">
        <v>8804</v>
      </c>
      <c r="I1420" s="21" t="s">
        <v>8805</v>
      </c>
      <c r="J1420" s="21" t="s">
        <v>1180</v>
      </c>
      <c r="K1420" s="22">
        <v>0.91600000000000004</v>
      </c>
      <c r="L1420" s="22">
        <f t="shared" si="66"/>
        <v>0.52340525776203584</v>
      </c>
      <c r="M1420" s="22">
        <f t="shared" si="67"/>
        <v>-0.93399967812633511</v>
      </c>
      <c r="N1420" s="23">
        <v>1</v>
      </c>
      <c r="O1420" s="24">
        <f t="shared" si="68"/>
        <v>0</v>
      </c>
    </row>
    <row r="1421" spans="1:15">
      <c r="A1421" s="21" t="s">
        <v>8806</v>
      </c>
      <c r="B1421" s="21" t="s">
        <v>8807</v>
      </c>
      <c r="C1421" s="21" t="s">
        <v>7160</v>
      </c>
      <c r="D1421" s="21" t="s">
        <v>40</v>
      </c>
      <c r="E1421" s="21" t="s">
        <v>40</v>
      </c>
      <c r="F1421" s="21" t="s">
        <v>8808</v>
      </c>
      <c r="G1421" s="21" t="s">
        <v>8809</v>
      </c>
      <c r="H1421" s="21" t="s">
        <v>8810</v>
      </c>
      <c r="I1421" s="21" t="s">
        <v>8811</v>
      </c>
      <c r="J1421" s="21" t="s">
        <v>40</v>
      </c>
      <c r="K1421" s="22">
        <v>1.032</v>
      </c>
      <c r="L1421" s="22">
        <f t="shared" si="66"/>
        <v>0.58968801966203166</v>
      </c>
      <c r="M1421" s="22">
        <f t="shared" si="67"/>
        <v>-0.76197621080002487</v>
      </c>
      <c r="N1421" s="23">
        <v>1</v>
      </c>
      <c r="O1421" s="24">
        <f t="shared" si="68"/>
        <v>0</v>
      </c>
    </row>
    <row r="1422" spans="1:15">
      <c r="A1422" s="21" t="s">
        <v>8812</v>
      </c>
      <c r="B1422" s="21" t="s">
        <v>8813</v>
      </c>
      <c r="C1422" s="21" t="s">
        <v>1877</v>
      </c>
      <c r="D1422" s="21" t="s">
        <v>34</v>
      </c>
      <c r="E1422" s="21" t="s">
        <v>111</v>
      </c>
      <c r="F1422" s="21" t="s">
        <v>1176</v>
      </c>
      <c r="G1422" s="21" t="s">
        <v>8814</v>
      </c>
      <c r="H1422" s="21" t="s">
        <v>8815</v>
      </c>
      <c r="I1422" s="21" t="s">
        <v>8816</v>
      </c>
      <c r="J1422" s="21" t="s">
        <v>40</v>
      </c>
      <c r="K1422" s="22">
        <v>1.413</v>
      </c>
      <c r="L1422" s="22">
        <f t="shared" si="66"/>
        <v>0.8073926083163282</v>
      </c>
      <c r="M1422" s="22">
        <f t="shared" si="67"/>
        <v>-0.30865771588933966</v>
      </c>
      <c r="N1422" s="23">
        <v>1</v>
      </c>
      <c r="O1422" s="24">
        <f t="shared" si="68"/>
        <v>0</v>
      </c>
    </row>
    <row r="1423" spans="1:15">
      <c r="A1423" s="21" t="s">
        <v>8817</v>
      </c>
      <c r="B1423" s="21" t="s">
        <v>8818</v>
      </c>
      <c r="C1423" s="21" t="s">
        <v>33</v>
      </c>
      <c r="D1423" s="21" t="s">
        <v>314</v>
      </c>
      <c r="E1423" s="21" t="s">
        <v>214</v>
      </c>
      <c r="F1423" s="21" t="s">
        <v>8819</v>
      </c>
      <c r="G1423" s="21" t="s">
        <v>8820</v>
      </c>
      <c r="H1423" s="21" t="s">
        <v>8821</v>
      </c>
      <c r="I1423" s="21" t="s">
        <v>8822</v>
      </c>
      <c r="J1423" s="21" t="s">
        <v>3971</v>
      </c>
      <c r="K1423" s="22">
        <v>1.21</v>
      </c>
      <c r="L1423" s="22">
        <f t="shared" si="66"/>
        <v>0.69139777499133548</v>
      </c>
      <c r="M1423" s="22">
        <f t="shared" si="67"/>
        <v>-0.53241213406132226</v>
      </c>
      <c r="N1423" s="23" t="s">
        <v>40</v>
      </c>
      <c r="O1423" s="24" t="e">
        <f t="shared" si="68"/>
        <v>#VALUE!</v>
      </c>
    </row>
    <row r="1424" spans="1:15">
      <c r="A1424" s="21" t="s">
        <v>8823</v>
      </c>
      <c r="B1424" s="21" t="s">
        <v>8824</v>
      </c>
      <c r="C1424" s="21" t="s">
        <v>33</v>
      </c>
      <c r="D1424" s="21" t="s">
        <v>40</v>
      </c>
      <c r="E1424" s="21" t="s">
        <v>511</v>
      </c>
      <c r="F1424" s="21" t="s">
        <v>2077</v>
      </c>
      <c r="G1424" s="21" t="s">
        <v>8825</v>
      </c>
      <c r="H1424" s="21" t="s">
        <v>8826</v>
      </c>
      <c r="I1424" s="21" t="s">
        <v>8827</v>
      </c>
      <c r="J1424" s="21" t="s">
        <v>40</v>
      </c>
      <c r="K1424" s="22">
        <v>0.73599999999999999</v>
      </c>
      <c r="L1424" s="22">
        <f t="shared" si="66"/>
        <v>0.42055269619307684</v>
      </c>
      <c r="M1424" s="22">
        <f t="shared" si="67"/>
        <v>-1.2496415101662661</v>
      </c>
      <c r="N1424" s="23">
        <v>1</v>
      </c>
      <c r="O1424" s="24">
        <f t="shared" si="68"/>
        <v>0</v>
      </c>
    </row>
    <row r="1425" spans="1:15">
      <c r="A1425" s="21" t="s">
        <v>8828</v>
      </c>
      <c r="B1425" s="21" t="s">
        <v>8829</v>
      </c>
      <c r="C1425" s="21" t="s">
        <v>33</v>
      </c>
      <c r="D1425" s="21" t="s">
        <v>40</v>
      </c>
      <c r="E1425" s="21" t="s">
        <v>158</v>
      </c>
      <c r="F1425" s="21" t="s">
        <v>40</v>
      </c>
      <c r="G1425" s="21" t="s">
        <v>8830</v>
      </c>
      <c r="H1425" s="21" t="s">
        <v>8831</v>
      </c>
      <c r="I1425" s="21" t="s">
        <v>8832</v>
      </c>
      <c r="J1425" s="21" t="s">
        <v>40</v>
      </c>
      <c r="K1425" s="22">
        <v>1.1339999999999999</v>
      </c>
      <c r="L1425" s="22">
        <f t="shared" si="66"/>
        <v>0.64797113788444172</v>
      </c>
      <c r="M1425" s="22">
        <f t="shared" si="67"/>
        <v>-0.62599854128105026</v>
      </c>
      <c r="N1425" s="23">
        <v>1</v>
      </c>
      <c r="O1425" s="24">
        <f t="shared" si="68"/>
        <v>0</v>
      </c>
    </row>
    <row r="1426" spans="1:15">
      <c r="A1426" s="21" t="s">
        <v>8833</v>
      </c>
      <c r="B1426" s="21" t="s">
        <v>8834</v>
      </c>
      <c r="C1426" s="21" t="s">
        <v>33</v>
      </c>
      <c r="D1426" s="21" t="s">
        <v>314</v>
      </c>
      <c r="E1426" s="21" t="s">
        <v>45</v>
      </c>
      <c r="F1426" s="21" t="s">
        <v>8835</v>
      </c>
      <c r="G1426" s="21" t="s">
        <v>8836</v>
      </c>
      <c r="H1426" s="21" t="s">
        <v>8837</v>
      </c>
      <c r="I1426" s="21" t="s">
        <v>8838</v>
      </c>
      <c r="J1426" s="21" t="s">
        <v>469</v>
      </c>
      <c r="K1426" s="22">
        <v>1.341</v>
      </c>
      <c r="L1426" s="22">
        <f t="shared" si="66"/>
        <v>0.76625158368874458</v>
      </c>
      <c r="M1426" s="22">
        <f t="shared" si="67"/>
        <v>-0.38410994431880519</v>
      </c>
      <c r="N1426" s="23">
        <v>1</v>
      </c>
      <c r="O1426" s="24">
        <f t="shared" si="68"/>
        <v>0</v>
      </c>
    </row>
    <row r="1427" spans="1:15">
      <c r="A1427" s="21" t="s">
        <v>8839</v>
      </c>
      <c r="B1427" s="21" t="s">
        <v>8840</v>
      </c>
      <c r="C1427" s="21" t="s">
        <v>132</v>
      </c>
      <c r="D1427" s="21" t="s">
        <v>86</v>
      </c>
      <c r="E1427" s="21" t="s">
        <v>151</v>
      </c>
      <c r="F1427" s="21" t="s">
        <v>570</v>
      </c>
      <c r="G1427" s="21" t="s">
        <v>8841</v>
      </c>
      <c r="H1427" s="21" t="s">
        <v>8842</v>
      </c>
      <c r="I1427" s="21" t="s">
        <v>8843</v>
      </c>
      <c r="J1427" s="21" t="s">
        <v>4496</v>
      </c>
      <c r="K1427" s="22">
        <v>1.4139999999999999</v>
      </c>
      <c r="L1427" s="22">
        <f t="shared" si="66"/>
        <v>0.8079640114361557</v>
      </c>
      <c r="M1427" s="22">
        <f t="shared" si="67"/>
        <v>-0.30763706141388031</v>
      </c>
      <c r="N1427" s="23">
        <v>1</v>
      </c>
      <c r="O1427" s="24">
        <f t="shared" si="68"/>
        <v>0</v>
      </c>
    </row>
    <row r="1428" spans="1:15">
      <c r="A1428" s="21" t="s">
        <v>8844</v>
      </c>
      <c r="B1428" s="21" t="s">
        <v>8845</v>
      </c>
      <c r="C1428" s="21" t="s">
        <v>85</v>
      </c>
      <c r="D1428" s="21" t="s">
        <v>40</v>
      </c>
      <c r="E1428" s="21" t="s">
        <v>158</v>
      </c>
      <c r="F1428" s="21" t="s">
        <v>8846</v>
      </c>
      <c r="G1428" s="21" t="s">
        <v>8847</v>
      </c>
      <c r="H1428" s="21" t="s">
        <v>8848</v>
      </c>
      <c r="I1428" s="21" t="s">
        <v>8849</v>
      </c>
      <c r="J1428" s="21" t="s">
        <v>8850</v>
      </c>
      <c r="K1428" s="22">
        <v>0.92100000000000004</v>
      </c>
      <c r="L1428" s="22">
        <f t="shared" si="66"/>
        <v>0.52626227336117359</v>
      </c>
      <c r="M1428" s="22">
        <f t="shared" si="67"/>
        <v>-0.92614612013194342</v>
      </c>
      <c r="N1428" s="23">
        <v>1</v>
      </c>
      <c r="O1428" s="24">
        <f t="shared" si="68"/>
        <v>0</v>
      </c>
    </row>
    <row r="1429" spans="1:15">
      <c r="A1429" s="21" t="s">
        <v>8851</v>
      </c>
      <c r="B1429" s="21" t="s">
        <v>8852</v>
      </c>
      <c r="C1429" s="21" t="s">
        <v>6799</v>
      </c>
      <c r="D1429" s="21" t="s">
        <v>34</v>
      </c>
      <c r="E1429" s="21" t="s">
        <v>77</v>
      </c>
      <c r="F1429" s="21" t="s">
        <v>8853</v>
      </c>
      <c r="G1429" s="21" t="s">
        <v>8854</v>
      </c>
      <c r="H1429" s="21" t="s">
        <v>8855</v>
      </c>
      <c r="I1429" s="21" t="s">
        <v>8856</v>
      </c>
      <c r="J1429" s="21" t="s">
        <v>40</v>
      </c>
      <c r="K1429" s="22">
        <v>1.085</v>
      </c>
      <c r="L1429" s="22">
        <f t="shared" si="66"/>
        <v>0.61997238501289176</v>
      </c>
      <c r="M1429" s="22">
        <f t="shared" si="67"/>
        <v>-0.68972413889143747</v>
      </c>
      <c r="N1429" s="23">
        <v>1</v>
      </c>
      <c r="O1429" s="24">
        <f t="shared" si="68"/>
        <v>0</v>
      </c>
    </row>
    <row r="1430" spans="1:15">
      <c r="A1430" s="21" t="s">
        <v>8857</v>
      </c>
      <c r="B1430" s="21" t="s">
        <v>8858</v>
      </c>
      <c r="C1430" s="21" t="s">
        <v>33</v>
      </c>
      <c r="D1430" s="21" t="s">
        <v>141</v>
      </c>
      <c r="E1430" s="21" t="s">
        <v>158</v>
      </c>
      <c r="F1430" s="21" t="s">
        <v>8859</v>
      </c>
      <c r="G1430" s="21" t="s">
        <v>8860</v>
      </c>
      <c r="H1430" s="21" t="s">
        <v>8861</v>
      </c>
      <c r="I1430" s="21" t="s">
        <v>8862</v>
      </c>
      <c r="J1430" s="21" t="s">
        <v>483</v>
      </c>
      <c r="K1430" s="22">
        <v>0.91200000000000003</v>
      </c>
      <c r="L1430" s="22">
        <f t="shared" si="66"/>
        <v>0.5211196452827257</v>
      </c>
      <c r="M1430" s="22">
        <f t="shared" si="67"/>
        <v>-0.94031345205853722</v>
      </c>
      <c r="N1430" s="23">
        <v>1</v>
      </c>
      <c r="O1430" s="24">
        <f t="shared" si="68"/>
        <v>0</v>
      </c>
    </row>
    <row r="1431" spans="1:15">
      <c r="A1431" s="21" t="s">
        <v>8863</v>
      </c>
      <c r="B1431" s="21" t="s">
        <v>8864</v>
      </c>
      <c r="C1431" s="21" t="s">
        <v>33</v>
      </c>
      <c r="D1431" s="21" t="s">
        <v>86</v>
      </c>
      <c r="E1431" s="21" t="s">
        <v>111</v>
      </c>
      <c r="F1431" s="21" t="s">
        <v>8865</v>
      </c>
      <c r="G1431" s="21" t="s">
        <v>8866</v>
      </c>
      <c r="H1431" s="21" t="s">
        <v>8867</v>
      </c>
      <c r="I1431" s="21" t="s">
        <v>8868</v>
      </c>
      <c r="J1431" s="21" t="s">
        <v>1687</v>
      </c>
      <c r="K1431" s="22">
        <v>0.56299999999999994</v>
      </c>
      <c r="L1431" s="22">
        <f t="shared" si="66"/>
        <v>0.32169995646291061</v>
      </c>
      <c r="M1431" s="22">
        <f t="shared" si="67"/>
        <v>-1.63621235414305</v>
      </c>
      <c r="N1431" s="23">
        <v>1</v>
      </c>
      <c r="O1431" s="24">
        <f t="shared" si="68"/>
        <v>0</v>
      </c>
    </row>
    <row r="1432" spans="1:15">
      <c r="A1432" s="21" t="s">
        <v>8869</v>
      </c>
      <c r="B1432" s="21" t="s">
        <v>8870</v>
      </c>
      <c r="C1432" s="21" t="s">
        <v>33</v>
      </c>
      <c r="D1432" s="21" t="s">
        <v>40</v>
      </c>
      <c r="E1432" s="21" t="s">
        <v>151</v>
      </c>
      <c r="F1432" s="21" t="s">
        <v>1603</v>
      </c>
      <c r="G1432" s="21" t="s">
        <v>8871</v>
      </c>
      <c r="H1432" s="21" t="s">
        <v>8872</v>
      </c>
      <c r="I1432" s="21" t="s">
        <v>8873</v>
      </c>
      <c r="J1432" s="21" t="s">
        <v>8874</v>
      </c>
      <c r="K1432" s="22">
        <v>1.0569999999999999</v>
      </c>
      <c r="L1432" s="22">
        <f t="shared" si="66"/>
        <v>0.60397309765772034</v>
      </c>
      <c r="M1432" s="22">
        <f t="shared" si="67"/>
        <v>-0.72744380484059612</v>
      </c>
      <c r="N1432" s="23">
        <v>1</v>
      </c>
      <c r="O1432" s="24">
        <f t="shared" si="68"/>
        <v>0</v>
      </c>
    </row>
    <row r="1433" spans="1:15">
      <c r="A1433" s="21" t="s">
        <v>8875</v>
      </c>
      <c r="B1433" s="21" t="s">
        <v>8876</v>
      </c>
      <c r="C1433" s="21" t="s">
        <v>40</v>
      </c>
      <c r="D1433" s="21" t="s">
        <v>86</v>
      </c>
      <c r="E1433" s="21" t="s">
        <v>40</v>
      </c>
      <c r="F1433" s="21" t="s">
        <v>8877</v>
      </c>
      <c r="G1433" s="21" t="s">
        <v>8878</v>
      </c>
      <c r="H1433" s="21" t="s">
        <v>40</v>
      </c>
      <c r="I1433" s="21" t="s">
        <v>8879</v>
      </c>
      <c r="J1433" s="21" t="s">
        <v>40</v>
      </c>
      <c r="K1433" s="22">
        <v>0.68799999999999994</v>
      </c>
      <c r="L1433" s="22">
        <f t="shared" si="66"/>
        <v>0.39312534644135438</v>
      </c>
      <c r="M1433" s="22">
        <f t="shared" si="67"/>
        <v>-1.3469387115211813</v>
      </c>
      <c r="N1433" s="23">
        <v>1</v>
      </c>
      <c r="O1433" s="24">
        <f t="shared" si="68"/>
        <v>0</v>
      </c>
    </row>
    <row r="1434" spans="1:15">
      <c r="A1434" s="21" t="s">
        <v>8880</v>
      </c>
      <c r="B1434" s="21" t="s">
        <v>8881</v>
      </c>
      <c r="C1434" s="21" t="s">
        <v>85</v>
      </c>
      <c r="D1434" s="21" t="s">
        <v>40</v>
      </c>
      <c r="E1434" s="21" t="s">
        <v>2111</v>
      </c>
      <c r="F1434" s="21" t="s">
        <v>40</v>
      </c>
      <c r="G1434" s="21" t="s">
        <v>8882</v>
      </c>
      <c r="H1434" s="21" t="s">
        <v>8883</v>
      </c>
      <c r="I1434" s="21" t="s">
        <v>8884</v>
      </c>
      <c r="J1434" s="21" t="s">
        <v>40</v>
      </c>
      <c r="K1434" s="22">
        <v>1.143</v>
      </c>
      <c r="L1434" s="22">
        <f t="shared" si="66"/>
        <v>0.65311376596288973</v>
      </c>
      <c r="M1434" s="22">
        <f t="shared" si="67"/>
        <v>-0.61459377800880077</v>
      </c>
      <c r="N1434" s="23">
        <v>1</v>
      </c>
      <c r="O1434" s="24">
        <f t="shared" si="68"/>
        <v>0</v>
      </c>
    </row>
    <row r="1435" spans="1:15">
      <c r="A1435" s="21" t="s">
        <v>8885</v>
      </c>
      <c r="B1435" s="21" t="s">
        <v>8886</v>
      </c>
      <c r="C1435" s="21" t="s">
        <v>2650</v>
      </c>
      <c r="D1435" s="21" t="s">
        <v>34</v>
      </c>
      <c r="E1435" s="21" t="s">
        <v>207</v>
      </c>
      <c r="F1435" s="21" t="s">
        <v>259</v>
      </c>
      <c r="G1435" s="21" t="s">
        <v>8887</v>
      </c>
      <c r="H1435" s="21" t="s">
        <v>8888</v>
      </c>
      <c r="I1435" s="21" t="s">
        <v>8889</v>
      </c>
      <c r="J1435" s="21" t="s">
        <v>8890</v>
      </c>
      <c r="K1435" s="22">
        <v>1.252</v>
      </c>
      <c r="L1435" s="22">
        <f t="shared" si="66"/>
        <v>0.71539670602409267</v>
      </c>
      <c r="M1435" s="22">
        <f t="shared" si="67"/>
        <v>-0.4831846192906607</v>
      </c>
      <c r="N1435" s="23">
        <v>1</v>
      </c>
      <c r="O1435" s="24">
        <f t="shared" si="68"/>
        <v>0</v>
      </c>
    </row>
    <row r="1436" spans="1:15">
      <c r="A1436" s="21" t="s">
        <v>8891</v>
      </c>
      <c r="B1436" s="21" t="s">
        <v>8892</v>
      </c>
      <c r="C1436" s="21" t="s">
        <v>921</v>
      </c>
      <c r="D1436" s="21" t="s">
        <v>141</v>
      </c>
      <c r="E1436" s="21" t="s">
        <v>1555</v>
      </c>
      <c r="F1436" s="21" t="s">
        <v>8893</v>
      </c>
      <c r="G1436" s="21" t="s">
        <v>8894</v>
      </c>
      <c r="H1436" s="21" t="s">
        <v>8895</v>
      </c>
      <c r="I1436" s="21" t="s">
        <v>8896</v>
      </c>
      <c r="J1436" s="21" t="s">
        <v>1180</v>
      </c>
      <c r="K1436" s="22">
        <v>1.232</v>
      </c>
      <c r="L1436" s="22">
        <f t="shared" si="66"/>
        <v>0.70396864362754163</v>
      </c>
      <c r="M1436" s="22">
        <f t="shared" si="67"/>
        <v>-0.50641692552837769</v>
      </c>
      <c r="N1436" s="23">
        <v>1</v>
      </c>
      <c r="O1436" s="24">
        <f t="shared" si="68"/>
        <v>0</v>
      </c>
    </row>
    <row r="1437" spans="1:15">
      <c r="A1437" s="21" t="s">
        <v>8897</v>
      </c>
      <c r="B1437" s="21" t="s">
        <v>8898</v>
      </c>
      <c r="C1437" s="21" t="s">
        <v>3119</v>
      </c>
      <c r="D1437" s="21" t="s">
        <v>40</v>
      </c>
      <c r="E1437" s="21" t="s">
        <v>6041</v>
      </c>
      <c r="F1437" s="21" t="s">
        <v>8899</v>
      </c>
      <c r="G1437" s="21" t="s">
        <v>8900</v>
      </c>
      <c r="H1437" s="21" t="s">
        <v>8901</v>
      </c>
      <c r="I1437" s="21" t="s">
        <v>8902</v>
      </c>
      <c r="J1437" s="21" t="s">
        <v>3001</v>
      </c>
      <c r="K1437" s="22">
        <v>0.52300000000000002</v>
      </c>
      <c r="L1437" s="22">
        <f t="shared" si="66"/>
        <v>0.29884383166980866</v>
      </c>
      <c r="M1437" s="22">
        <f t="shared" si="67"/>
        <v>-1.7425363299763377</v>
      </c>
      <c r="N1437" s="23">
        <v>1</v>
      </c>
      <c r="O1437" s="24">
        <f t="shared" si="68"/>
        <v>0</v>
      </c>
    </row>
    <row r="1438" spans="1:15">
      <c r="A1438" s="21" t="s">
        <v>8903</v>
      </c>
      <c r="B1438" s="21" t="s">
        <v>8904</v>
      </c>
      <c r="C1438" s="21" t="s">
        <v>95</v>
      </c>
      <c r="D1438" s="21" t="s">
        <v>34</v>
      </c>
      <c r="E1438" s="21" t="s">
        <v>158</v>
      </c>
      <c r="F1438" s="21" t="s">
        <v>8905</v>
      </c>
      <c r="G1438" s="21" t="s">
        <v>8906</v>
      </c>
      <c r="H1438" s="21" t="s">
        <v>8907</v>
      </c>
      <c r="I1438" s="21" t="s">
        <v>8908</v>
      </c>
      <c r="J1438" s="21" t="s">
        <v>40</v>
      </c>
      <c r="K1438" s="22">
        <v>1.0269999999999999</v>
      </c>
      <c r="L1438" s="22">
        <f t="shared" si="66"/>
        <v>0.58683100406289379</v>
      </c>
      <c r="M1438" s="22">
        <f t="shared" si="67"/>
        <v>-0.76898299990508423</v>
      </c>
      <c r="N1438" s="23">
        <v>1</v>
      </c>
      <c r="O1438" s="24">
        <f t="shared" si="68"/>
        <v>0</v>
      </c>
    </row>
    <row r="1439" spans="1:15">
      <c r="A1439" s="21" t="s">
        <v>8909</v>
      </c>
      <c r="B1439" s="21" t="s">
        <v>8910</v>
      </c>
      <c r="C1439" s="21" t="s">
        <v>33</v>
      </c>
      <c r="D1439" s="21" t="s">
        <v>40</v>
      </c>
      <c r="E1439" s="21" t="s">
        <v>158</v>
      </c>
      <c r="F1439" s="21" t="s">
        <v>8911</v>
      </c>
      <c r="G1439" s="21" t="s">
        <v>8912</v>
      </c>
      <c r="H1439" s="21" t="s">
        <v>8913</v>
      </c>
      <c r="I1439" s="21" t="s">
        <v>8914</v>
      </c>
      <c r="J1439" s="21" t="s">
        <v>40</v>
      </c>
      <c r="K1439" s="22">
        <v>1.2689999999999999</v>
      </c>
      <c r="L1439" s="22">
        <f t="shared" si="66"/>
        <v>0.72511055906116095</v>
      </c>
      <c r="M1439" s="22">
        <f t="shared" si="67"/>
        <v>-0.46372711238217329</v>
      </c>
      <c r="N1439" s="23">
        <v>1</v>
      </c>
      <c r="O1439" s="24">
        <f t="shared" si="68"/>
        <v>0</v>
      </c>
    </row>
    <row r="1440" spans="1:15">
      <c r="A1440" s="21" t="s">
        <v>8915</v>
      </c>
      <c r="B1440" s="21" t="s">
        <v>8916</v>
      </c>
      <c r="C1440" s="21" t="s">
        <v>132</v>
      </c>
      <c r="D1440" s="21" t="s">
        <v>314</v>
      </c>
      <c r="E1440" s="21" t="s">
        <v>151</v>
      </c>
      <c r="F1440" s="21" t="s">
        <v>8917</v>
      </c>
      <c r="G1440" s="21" t="s">
        <v>8918</v>
      </c>
      <c r="H1440" s="21" t="s">
        <v>8919</v>
      </c>
      <c r="I1440" s="21" t="s">
        <v>8920</v>
      </c>
      <c r="J1440" s="21" t="s">
        <v>40</v>
      </c>
      <c r="K1440" s="22">
        <v>0.69899999999999995</v>
      </c>
      <c r="L1440" s="22">
        <f t="shared" si="66"/>
        <v>0.39941078075945746</v>
      </c>
      <c r="M1440" s="22">
        <f t="shared" si="67"/>
        <v>-1.3240548208478427</v>
      </c>
      <c r="N1440" s="23">
        <v>0.12372526659744</v>
      </c>
      <c r="O1440" s="24">
        <f t="shared" si="68"/>
        <v>0.90754160171828246</v>
      </c>
    </row>
    <row r="1441" spans="1:15">
      <c r="A1441" s="21" t="s">
        <v>8921</v>
      </c>
      <c r="B1441" s="21" t="s">
        <v>8922</v>
      </c>
      <c r="C1441" s="21" t="s">
        <v>53</v>
      </c>
      <c r="D1441" s="21" t="s">
        <v>40</v>
      </c>
      <c r="E1441" s="21" t="s">
        <v>2621</v>
      </c>
      <c r="F1441" s="21" t="s">
        <v>8923</v>
      </c>
      <c r="G1441" s="21" t="s">
        <v>8924</v>
      </c>
      <c r="H1441" s="21" t="s">
        <v>8925</v>
      </c>
      <c r="I1441" s="21" t="s">
        <v>8926</v>
      </c>
      <c r="J1441" s="21" t="s">
        <v>1540</v>
      </c>
      <c r="K1441" s="22">
        <v>1.1559999999999999</v>
      </c>
      <c r="L1441" s="22">
        <f t="shared" si="66"/>
        <v>0.66054200652064776</v>
      </c>
      <c r="M1441" s="22">
        <f t="shared" si="67"/>
        <v>-0.59827778372260043</v>
      </c>
      <c r="N1441" s="23">
        <v>1</v>
      </c>
      <c r="O1441" s="24">
        <f t="shared" si="68"/>
        <v>0</v>
      </c>
    </row>
    <row r="1442" spans="1:15">
      <c r="A1442" s="21" t="s">
        <v>8927</v>
      </c>
      <c r="B1442" s="21" t="s">
        <v>8928</v>
      </c>
      <c r="C1442" s="21" t="s">
        <v>33</v>
      </c>
      <c r="D1442" s="21" t="s">
        <v>314</v>
      </c>
      <c r="E1442" s="21" t="s">
        <v>158</v>
      </c>
      <c r="F1442" s="21" t="s">
        <v>8929</v>
      </c>
      <c r="G1442" s="21" t="s">
        <v>8930</v>
      </c>
      <c r="H1442" s="21" t="s">
        <v>8931</v>
      </c>
      <c r="I1442" s="21" t="s">
        <v>8932</v>
      </c>
      <c r="J1442" s="21" t="s">
        <v>40</v>
      </c>
      <c r="K1442" s="22">
        <v>1.397</v>
      </c>
      <c r="L1442" s="22">
        <f t="shared" si="66"/>
        <v>0.79825015839908742</v>
      </c>
      <c r="M1442" s="22">
        <f t="shared" si="67"/>
        <v>-0.32508716081381595</v>
      </c>
      <c r="N1442" s="23" t="s">
        <v>40</v>
      </c>
      <c r="O1442" s="24" t="e">
        <f t="shared" si="68"/>
        <v>#VALUE!</v>
      </c>
    </row>
    <row r="1443" spans="1:15">
      <c r="A1443" s="21" t="s">
        <v>8933</v>
      </c>
      <c r="B1443" s="21" t="s">
        <v>8934</v>
      </c>
      <c r="C1443" s="21" t="s">
        <v>921</v>
      </c>
      <c r="D1443" s="21" t="s">
        <v>141</v>
      </c>
      <c r="E1443" s="21" t="s">
        <v>214</v>
      </c>
      <c r="F1443" s="21" t="s">
        <v>8935</v>
      </c>
      <c r="G1443" s="21" t="s">
        <v>8936</v>
      </c>
      <c r="H1443" s="21" t="s">
        <v>8937</v>
      </c>
      <c r="I1443" s="21" t="s">
        <v>8938</v>
      </c>
      <c r="J1443" s="21" t="s">
        <v>1180</v>
      </c>
      <c r="K1443" s="22">
        <v>1.3089999999999999</v>
      </c>
      <c r="L1443" s="22">
        <f t="shared" si="66"/>
        <v>0.7479666838542629</v>
      </c>
      <c r="M1443" s="22">
        <f t="shared" si="67"/>
        <v>-0.41895408427803849</v>
      </c>
      <c r="N1443" s="23">
        <v>0.97450202282977305</v>
      </c>
      <c r="O1443" s="24">
        <f t="shared" si="68"/>
        <v>1.1217255055444948E-2</v>
      </c>
    </row>
    <row r="1444" spans="1:15">
      <c r="A1444" s="21" t="s">
        <v>8939</v>
      </c>
      <c r="B1444" s="21" t="s">
        <v>8940</v>
      </c>
      <c r="C1444" s="21" t="s">
        <v>85</v>
      </c>
      <c r="D1444" s="21" t="s">
        <v>40</v>
      </c>
      <c r="E1444" s="21" t="s">
        <v>8270</v>
      </c>
      <c r="F1444" s="21" t="s">
        <v>8941</v>
      </c>
      <c r="G1444" s="21" t="s">
        <v>8942</v>
      </c>
      <c r="H1444" s="21" t="s">
        <v>40</v>
      </c>
      <c r="I1444" s="21" t="s">
        <v>8943</v>
      </c>
      <c r="J1444" s="21" t="s">
        <v>40</v>
      </c>
      <c r="K1444" s="22">
        <v>0.99199999999999999</v>
      </c>
      <c r="L1444" s="22">
        <f t="shared" si="66"/>
        <v>0.5668318948689296</v>
      </c>
      <c r="M1444" s="22">
        <f t="shared" si="67"/>
        <v>-0.81900715583640393</v>
      </c>
      <c r="N1444" s="23">
        <v>1</v>
      </c>
      <c r="O1444" s="24">
        <f t="shared" si="68"/>
        <v>0</v>
      </c>
    </row>
    <row r="1445" spans="1:15">
      <c r="A1445" s="21" t="s">
        <v>1147</v>
      </c>
      <c r="B1445" s="21" t="s">
        <v>1148</v>
      </c>
      <c r="C1445" s="21" t="s">
        <v>1149</v>
      </c>
      <c r="D1445" s="21" t="s">
        <v>44</v>
      </c>
      <c r="E1445" s="21" t="s">
        <v>111</v>
      </c>
      <c r="F1445" s="21" t="s">
        <v>1150</v>
      </c>
      <c r="G1445" s="21" t="s">
        <v>1151</v>
      </c>
      <c r="H1445" s="21" t="s">
        <v>1152</v>
      </c>
      <c r="I1445" s="21" t="s">
        <v>1153</v>
      </c>
      <c r="J1445" s="21" t="s">
        <v>462</v>
      </c>
      <c r="K1445" s="22">
        <v>1.4359999999999999</v>
      </c>
      <c r="L1445" s="22">
        <f t="shared" si="66"/>
        <v>0.82053488007236186</v>
      </c>
      <c r="M1445" s="22">
        <f t="shared" si="67"/>
        <v>-0.28536343240022771</v>
      </c>
      <c r="N1445" s="23">
        <v>2.20618198072932E-3</v>
      </c>
      <c r="O1445" s="24">
        <f t="shared" si="68"/>
        <v>2.6563586668881807</v>
      </c>
    </row>
    <row r="1446" spans="1:15">
      <c r="A1446" s="21" t="s">
        <v>8949</v>
      </c>
      <c r="B1446" s="21" t="s">
        <v>8950</v>
      </c>
      <c r="C1446" s="21" t="s">
        <v>33</v>
      </c>
      <c r="D1446" s="21" t="s">
        <v>40</v>
      </c>
      <c r="E1446" s="21" t="s">
        <v>40</v>
      </c>
      <c r="F1446" s="21" t="s">
        <v>40</v>
      </c>
      <c r="G1446" s="21" t="s">
        <v>8951</v>
      </c>
      <c r="H1446" s="21" t="s">
        <v>8952</v>
      </c>
      <c r="I1446" s="21" t="s">
        <v>8953</v>
      </c>
      <c r="J1446" s="21" t="s">
        <v>40</v>
      </c>
      <c r="K1446" s="22">
        <v>1.115</v>
      </c>
      <c r="L1446" s="22">
        <f t="shared" si="66"/>
        <v>0.6371144786077183</v>
      </c>
      <c r="M1446" s="22">
        <f t="shared" si="67"/>
        <v>-0.65037547141561192</v>
      </c>
      <c r="N1446" s="23">
        <v>1</v>
      </c>
      <c r="O1446" s="24">
        <f t="shared" si="68"/>
        <v>0</v>
      </c>
    </row>
    <row r="1447" spans="1:15">
      <c r="A1447" s="21" t="s">
        <v>8954</v>
      </c>
      <c r="B1447" s="21" t="s">
        <v>8955</v>
      </c>
      <c r="C1447" s="21" t="s">
        <v>33</v>
      </c>
      <c r="D1447" s="21" t="s">
        <v>34</v>
      </c>
      <c r="E1447" s="21" t="s">
        <v>207</v>
      </c>
      <c r="F1447" s="21" t="s">
        <v>8956</v>
      </c>
      <c r="G1447" s="21" t="s">
        <v>8957</v>
      </c>
      <c r="H1447" s="21" t="s">
        <v>8958</v>
      </c>
      <c r="I1447" s="21" t="s">
        <v>8959</v>
      </c>
      <c r="J1447" s="21" t="s">
        <v>6945</v>
      </c>
      <c r="K1447" s="22">
        <v>0.81699999999999995</v>
      </c>
      <c r="L1447" s="22">
        <f t="shared" si="66"/>
        <v>0.46683634889910836</v>
      </c>
      <c r="M1447" s="22">
        <f t="shared" si="67"/>
        <v>-1.0990111980775956</v>
      </c>
      <c r="N1447" s="23">
        <v>1</v>
      </c>
      <c r="O1447" s="24">
        <f t="shared" si="68"/>
        <v>0</v>
      </c>
    </row>
    <row r="1448" spans="1:15">
      <c r="A1448" s="21" t="s">
        <v>8960</v>
      </c>
      <c r="B1448" s="21" t="s">
        <v>8961</v>
      </c>
      <c r="C1448" s="21" t="s">
        <v>33</v>
      </c>
      <c r="D1448" s="21" t="s">
        <v>40</v>
      </c>
      <c r="E1448" s="21" t="s">
        <v>158</v>
      </c>
      <c r="F1448" s="21" t="s">
        <v>8962</v>
      </c>
      <c r="G1448" s="21" t="s">
        <v>8963</v>
      </c>
      <c r="H1448" s="21" t="s">
        <v>8964</v>
      </c>
      <c r="I1448" s="21" t="s">
        <v>8965</v>
      </c>
      <c r="J1448" s="21" t="s">
        <v>1251</v>
      </c>
      <c r="K1448" s="22">
        <v>1.3660000000000001</v>
      </c>
      <c r="L1448" s="22">
        <f t="shared" si="66"/>
        <v>0.78053666168443336</v>
      </c>
      <c r="M1448" s="22">
        <f t="shared" si="67"/>
        <v>-0.35746169793318855</v>
      </c>
      <c r="N1448" s="23">
        <v>1</v>
      </c>
      <c r="O1448" s="24">
        <f t="shared" si="68"/>
        <v>0</v>
      </c>
    </row>
    <row r="1449" spans="1:15">
      <c r="A1449" s="21" t="s">
        <v>8966</v>
      </c>
      <c r="B1449" s="21" t="s">
        <v>8967</v>
      </c>
      <c r="C1449" s="21" t="s">
        <v>33</v>
      </c>
      <c r="D1449" s="21" t="s">
        <v>141</v>
      </c>
      <c r="E1449" s="21" t="s">
        <v>214</v>
      </c>
      <c r="F1449" s="21" t="s">
        <v>8968</v>
      </c>
      <c r="G1449" s="21" t="s">
        <v>8969</v>
      </c>
      <c r="H1449" s="21" t="s">
        <v>8970</v>
      </c>
      <c r="I1449" s="21" t="s">
        <v>8971</v>
      </c>
      <c r="J1449" s="21" t="s">
        <v>1251</v>
      </c>
      <c r="K1449" s="22">
        <v>1.2669999999999999</v>
      </c>
      <c r="L1449" s="22">
        <f t="shared" si="66"/>
        <v>0.72396775282150583</v>
      </c>
      <c r="M1449" s="22">
        <f t="shared" si="67"/>
        <v>-0.46600265708246974</v>
      </c>
      <c r="N1449" s="23">
        <v>1</v>
      </c>
      <c r="O1449" s="24">
        <f t="shared" si="68"/>
        <v>0</v>
      </c>
    </row>
    <row r="1450" spans="1:15">
      <c r="A1450" s="21" t="s">
        <v>3668</v>
      </c>
      <c r="B1450" s="21" t="s">
        <v>3669</v>
      </c>
      <c r="C1450" s="21" t="s">
        <v>33</v>
      </c>
      <c r="D1450" s="21" t="s">
        <v>34</v>
      </c>
      <c r="E1450" s="21" t="s">
        <v>214</v>
      </c>
      <c r="F1450" s="21" t="s">
        <v>3670</v>
      </c>
      <c r="G1450" s="21" t="s">
        <v>3671</v>
      </c>
      <c r="H1450" s="21" t="s">
        <v>3672</v>
      </c>
      <c r="I1450" s="21" t="s">
        <v>3673</v>
      </c>
      <c r="J1450" s="21" t="s">
        <v>469</v>
      </c>
      <c r="K1450" s="22">
        <v>1.4390000000000001</v>
      </c>
      <c r="L1450" s="22">
        <f t="shared" si="66"/>
        <v>0.82224908943184449</v>
      </c>
      <c r="M1450" s="22">
        <f t="shared" si="67"/>
        <v>-0.2823525894829812</v>
      </c>
      <c r="N1450" s="23">
        <v>3.2729453108293499E-3</v>
      </c>
      <c r="O1450" s="24">
        <f t="shared" si="68"/>
        <v>2.4850612514605466</v>
      </c>
    </row>
    <row r="1451" spans="1:15">
      <c r="A1451" s="21" t="s">
        <v>8978</v>
      </c>
      <c r="B1451" s="21" t="s">
        <v>8979</v>
      </c>
      <c r="C1451" s="21" t="s">
        <v>33</v>
      </c>
      <c r="D1451" s="21" t="s">
        <v>314</v>
      </c>
      <c r="E1451" s="21" t="s">
        <v>3304</v>
      </c>
      <c r="F1451" s="21" t="s">
        <v>7119</v>
      </c>
      <c r="G1451" s="21" t="s">
        <v>8980</v>
      </c>
      <c r="H1451" s="21" t="s">
        <v>8981</v>
      </c>
      <c r="I1451" s="21" t="s">
        <v>8982</v>
      </c>
      <c r="J1451" s="21" t="s">
        <v>40</v>
      </c>
      <c r="K1451" s="22">
        <v>1.4770000000000001</v>
      </c>
      <c r="L1451" s="22">
        <f t="shared" si="66"/>
        <v>0.84396240798529143</v>
      </c>
      <c r="M1451" s="22">
        <f t="shared" si="67"/>
        <v>-0.24474935545848975</v>
      </c>
      <c r="N1451" s="23" t="s">
        <v>40</v>
      </c>
      <c r="O1451" s="24" t="e">
        <f t="shared" si="68"/>
        <v>#VALUE!</v>
      </c>
    </row>
    <row r="1452" spans="1:15">
      <c r="A1452" s="21" t="s">
        <v>8983</v>
      </c>
      <c r="B1452" s="21" t="s">
        <v>8984</v>
      </c>
      <c r="C1452" s="21" t="s">
        <v>53</v>
      </c>
      <c r="D1452" s="21" t="s">
        <v>314</v>
      </c>
      <c r="E1452" s="21" t="s">
        <v>511</v>
      </c>
      <c r="F1452" s="21" t="s">
        <v>8985</v>
      </c>
      <c r="G1452" s="21" t="s">
        <v>8986</v>
      </c>
      <c r="H1452" s="21" t="s">
        <v>8987</v>
      </c>
      <c r="I1452" s="21" t="s">
        <v>8988</v>
      </c>
      <c r="J1452" s="21" t="s">
        <v>8989</v>
      </c>
      <c r="K1452" s="22">
        <v>1.252</v>
      </c>
      <c r="L1452" s="22">
        <f t="shared" si="66"/>
        <v>0.71539670602409267</v>
      </c>
      <c r="M1452" s="22">
        <f t="shared" si="67"/>
        <v>-0.4831846192906607</v>
      </c>
      <c r="N1452" s="23">
        <v>9.1236757089425899E-2</v>
      </c>
      <c r="O1452" s="24">
        <f t="shared" si="68"/>
        <v>1.0398301596426158</v>
      </c>
    </row>
    <row r="1453" spans="1:15">
      <c r="A1453" s="21" t="s">
        <v>8990</v>
      </c>
      <c r="B1453" s="21" t="s">
        <v>8991</v>
      </c>
      <c r="C1453" s="21" t="s">
        <v>40</v>
      </c>
      <c r="D1453" s="21" t="s">
        <v>40</v>
      </c>
      <c r="E1453" s="21" t="s">
        <v>40</v>
      </c>
      <c r="F1453" s="21" t="s">
        <v>8992</v>
      </c>
      <c r="G1453" s="21" t="s">
        <v>8993</v>
      </c>
      <c r="H1453" s="21" t="s">
        <v>8994</v>
      </c>
      <c r="I1453" s="21" t="s">
        <v>8995</v>
      </c>
      <c r="J1453" s="21" t="s">
        <v>40</v>
      </c>
      <c r="K1453" s="22">
        <v>0.76600000000000001</v>
      </c>
      <c r="L1453" s="22">
        <f t="shared" si="66"/>
        <v>0.43769478978790333</v>
      </c>
      <c r="M1453" s="22">
        <f t="shared" si="67"/>
        <v>-1.1920028842983221</v>
      </c>
      <c r="N1453" s="23">
        <v>1</v>
      </c>
      <c r="O1453" s="24">
        <f t="shared" si="68"/>
        <v>0</v>
      </c>
    </row>
    <row r="1454" spans="1:15">
      <c r="A1454" s="21" t="s">
        <v>8996</v>
      </c>
      <c r="B1454" s="21" t="s">
        <v>8997</v>
      </c>
      <c r="C1454" s="21" t="s">
        <v>186</v>
      </c>
      <c r="D1454" s="21" t="s">
        <v>141</v>
      </c>
      <c r="E1454" s="21" t="s">
        <v>4560</v>
      </c>
      <c r="F1454" s="21" t="s">
        <v>8998</v>
      </c>
      <c r="G1454" s="21" t="s">
        <v>8999</v>
      </c>
      <c r="H1454" s="21" t="s">
        <v>9000</v>
      </c>
      <c r="I1454" s="21" t="s">
        <v>9001</v>
      </c>
      <c r="J1454" s="21" t="s">
        <v>40</v>
      </c>
      <c r="K1454" s="22">
        <v>1.1919999999999999</v>
      </c>
      <c r="L1454" s="22">
        <f t="shared" si="66"/>
        <v>0.68111251883443957</v>
      </c>
      <c r="M1454" s="22">
        <f t="shared" si="67"/>
        <v>-0.55403494576111767</v>
      </c>
      <c r="N1454" s="23">
        <v>1</v>
      </c>
      <c r="O1454" s="24">
        <f t="shared" si="68"/>
        <v>0</v>
      </c>
    </row>
    <row r="1455" spans="1:15">
      <c r="A1455" s="21" t="s">
        <v>9002</v>
      </c>
      <c r="B1455" s="21" t="s">
        <v>9003</v>
      </c>
      <c r="C1455" s="21" t="s">
        <v>921</v>
      </c>
      <c r="D1455" s="21" t="s">
        <v>141</v>
      </c>
      <c r="E1455" s="21" t="s">
        <v>519</v>
      </c>
      <c r="F1455" s="21" t="s">
        <v>9004</v>
      </c>
      <c r="G1455" s="21" t="s">
        <v>9005</v>
      </c>
      <c r="H1455" s="21" t="s">
        <v>9006</v>
      </c>
      <c r="I1455" s="21" t="s">
        <v>9007</v>
      </c>
      <c r="J1455" s="21" t="s">
        <v>40</v>
      </c>
      <c r="K1455" s="22">
        <v>1.1140000000000001</v>
      </c>
      <c r="L1455" s="22">
        <f t="shared" si="66"/>
        <v>0.6365430754878908</v>
      </c>
      <c r="M1455" s="22">
        <f t="shared" si="67"/>
        <v>-0.65166994888324714</v>
      </c>
      <c r="N1455" s="23" t="s">
        <v>40</v>
      </c>
      <c r="O1455" s="24" t="e">
        <f t="shared" si="68"/>
        <v>#VALUE!</v>
      </c>
    </row>
    <row r="1456" spans="1:15" hidden="1">
      <c r="A1456" s="21" t="s">
        <v>9008</v>
      </c>
      <c r="B1456" s="21" t="s">
        <v>9009</v>
      </c>
      <c r="C1456" s="21" t="s">
        <v>40</v>
      </c>
      <c r="D1456" s="21" t="s">
        <v>141</v>
      </c>
      <c r="E1456" s="21" t="s">
        <v>151</v>
      </c>
      <c r="F1456" s="21" t="s">
        <v>9010</v>
      </c>
      <c r="G1456" s="21" t="s">
        <v>9011</v>
      </c>
      <c r="H1456" s="21" t="s">
        <v>9012</v>
      </c>
      <c r="I1456" s="21" t="s">
        <v>9013</v>
      </c>
      <c r="J1456" s="21" t="s">
        <v>40</v>
      </c>
      <c r="K1456" s="22" t="s">
        <v>40</v>
      </c>
      <c r="L1456" s="22" t="e">
        <f t="shared" si="66"/>
        <v>#VALUE!</v>
      </c>
      <c r="M1456" s="22" t="e">
        <f t="shared" si="67"/>
        <v>#VALUE!</v>
      </c>
      <c r="N1456" s="23" t="s">
        <v>40</v>
      </c>
      <c r="O1456" s="24" t="e">
        <f t="shared" si="68"/>
        <v>#VALUE!</v>
      </c>
    </row>
    <row r="1457" spans="1:15">
      <c r="A1457" s="21" t="s">
        <v>9014</v>
      </c>
      <c r="B1457" s="21" t="s">
        <v>9015</v>
      </c>
      <c r="C1457" s="21" t="s">
        <v>33</v>
      </c>
      <c r="D1457" s="21" t="s">
        <v>86</v>
      </c>
      <c r="E1457" s="21" t="s">
        <v>151</v>
      </c>
      <c r="F1457" s="21" t="s">
        <v>7107</v>
      </c>
      <c r="G1457" s="21" t="s">
        <v>9016</v>
      </c>
      <c r="H1457" s="21" t="s">
        <v>9017</v>
      </c>
      <c r="I1457" s="21" t="s">
        <v>9018</v>
      </c>
      <c r="J1457" s="21" t="s">
        <v>1251</v>
      </c>
      <c r="K1457" s="22">
        <v>1.0009999999999999</v>
      </c>
      <c r="L1457" s="22">
        <f t="shared" si="66"/>
        <v>0.5719745229473775</v>
      </c>
      <c r="M1457" s="22">
        <f t="shared" si="67"/>
        <v>-0.80597720738728584</v>
      </c>
      <c r="N1457" s="23">
        <v>1</v>
      </c>
      <c r="O1457" s="24">
        <f t="shared" si="68"/>
        <v>0</v>
      </c>
    </row>
    <row r="1458" spans="1:15">
      <c r="A1458" s="21" t="s">
        <v>9019</v>
      </c>
      <c r="B1458" s="21" t="s">
        <v>9020</v>
      </c>
      <c r="C1458" s="21" t="s">
        <v>33</v>
      </c>
      <c r="D1458" s="21" t="s">
        <v>76</v>
      </c>
      <c r="E1458" s="21" t="s">
        <v>151</v>
      </c>
      <c r="F1458" s="21" t="s">
        <v>6240</v>
      </c>
      <c r="G1458" s="21" t="s">
        <v>9021</v>
      </c>
      <c r="H1458" s="21" t="s">
        <v>9022</v>
      </c>
      <c r="I1458" s="21" t="s">
        <v>9023</v>
      </c>
      <c r="J1458" s="21" t="s">
        <v>40</v>
      </c>
      <c r="K1458" s="22">
        <v>0.77300000000000002</v>
      </c>
      <c r="L1458" s="22">
        <f t="shared" si="66"/>
        <v>0.44169461162669621</v>
      </c>
      <c r="M1458" s="22">
        <f t="shared" si="67"/>
        <v>-1.1788788622984316</v>
      </c>
      <c r="N1458" s="23">
        <v>1</v>
      </c>
      <c r="O1458" s="24">
        <f t="shared" si="68"/>
        <v>0</v>
      </c>
    </row>
    <row r="1459" spans="1:15">
      <c r="A1459" s="21" t="s">
        <v>9024</v>
      </c>
      <c r="B1459" s="21" t="s">
        <v>9025</v>
      </c>
      <c r="C1459" s="21" t="s">
        <v>33</v>
      </c>
      <c r="D1459" s="21" t="s">
        <v>40</v>
      </c>
      <c r="E1459" s="21" t="s">
        <v>151</v>
      </c>
      <c r="F1459" s="21" t="s">
        <v>9026</v>
      </c>
      <c r="G1459" s="21" t="s">
        <v>9027</v>
      </c>
      <c r="H1459" s="21" t="s">
        <v>9028</v>
      </c>
      <c r="I1459" s="21" t="s">
        <v>9029</v>
      </c>
      <c r="J1459" s="21" t="s">
        <v>40</v>
      </c>
      <c r="K1459" s="22">
        <v>1.3160000000000001</v>
      </c>
      <c r="L1459" s="22">
        <f t="shared" si="66"/>
        <v>0.7519665056930559</v>
      </c>
      <c r="M1459" s="22">
        <f t="shared" si="67"/>
        <v>-0.41125969248803745</v>
      </c>
      <c r="N1459" s="23">
        <v>1</v>
      </c>
      <c r="O1459" s="24">
        <f t="shared" si="68"/>
        <v>0</v>
      </c>
    </row>
    <row r="1460" spans="1:15">
      <c r="A1460" s="21" t="s">
        <v>1009</v>
      </c>
      <c r="B1460" s="21" t="s">
        <v>1010</v>
      </c>
      <c r="C1460" s="21" t="s">
        <v>242</v>
      </c>
      <c r="D1460" s="21" t="s">
        <v>141</v>
      </c>
      <c r="E1460" s="21" t="s">
        <v>937</v>
      </c>
      <c r="F1460" s="21" t="s">
        <v>1011</v>
      </c>
      <c r="G1460" s="21" t="s">
        <v>1012</v>
      </c>
      <c r="H1460" s="21" t="s">
        <v>1013</v>
      </c>
      <c r="I1460" s="21" t="s">
        <v>1014</v>
      </c>
      <c r="J1460" s="21" t="s">
        <v>40</v>
      </c>
      <c r="K1460" s="22">
        <v>1.4430000000000001</v>
      </c>
      <c r="L1460" s="22">
        <f t="shared" si="66"/>
        <v>0.82453470191115474</v>
      </c>
      <c r="M1460" s="22">
        <f t="shared" si="67"/>
        <v>-0.27834788173208086</v>
      </c>
      <c r="N1460" s="23">
        <v>2.3596021433055101E-9</v>
      </c>
      <c r="O1460" s="24">
        <f t="shared" si="68"/>
        <v>8.6271612180185144</v>
      </c>
    </row>
    <row r="1461" spans="1:15">
      <c r="A1461" s="21" t="s">
        <v>9035</v>
      </c>
      <c r="B1461" s="21" t="s">
        <v>9036</v>
      </c>
      <c r="C1461" s="21" t="s">
        <v>235</v>
      </c>
      <c r="D1461" s="21" t="s">
        <v>141</v>
      </c>
      <c r="E1461" s="21" t="s">
        <v>1670</v>
      </c>
      <c r="F1461" s="21" t="s">
        <v>7779</v>
      </c>
      <c r="G1461" s="21" t="s">
        <v>9037</v>
      </c>
      <c r="H1461" s="21" t="s">
        <v>9038</v>
      </c>
      <c r="I1461" s="21" t="s">
        <v>9039</v>
      </c>
      <c r="J1461" s="21" t="s">
        <v>2385</v>
      </c>
      <c r="K1461" s="22">
        <v>1.1379999999999999</v>
      </c>
      <c r="L1461" s="22">
        <f t="shared" si="66"/>
        <v>0.65025675036375186</v>
      </c>
      <c r="M1461" s="22">
        <f t="shared" si="67"/>
        <v>-0.62091862391669739</v>
      </c>
      <c r="N1461" s="23">
        <v>1</v>
      </c>
      <c r="O1461" s="24">
        <f t="shared" si="68"/>
        <v>0</v>
      </c>
    </row>
    <row r="1462" spans="1:15">
      <c r="A1462" s="21" t="s">
        <v>9040</v>
      </c>
      <c r="B1462" s="21" t="s">
        <v>9041</v>
      </c>
      <c r="C1462" s="21" t="s">
        <v>33</v>
      </c>
      <c r="D1462" s="21" t="s">
        <v>141</v>
      </c>
      <c r="E1462" s="21" t="s">
        <v>214</v>
      </c>
      <c r="F1462" s="21" t="s">
        <v>9042</v>
      </c>
      <c r="G1462" s="21" t="s">
        <v>9043</v>
      </c>
      <c r="H1462" s="21" t="s">
        <v>9044</v>
      </c>
      <c r="I1462" s="21" t="s">
        <v>9045</v>
      </c>
      <c r="J1462" s="21" t="s">
        <v>40</v>
      </c>
      <c r="K1462" s="22">
        <v>1.2010000000000001</v>
      </c>
      <c r="L1462" s="22">
        <f t="shared" si="66"/>
        <v>0.68625514691288758</v>
      </c>
      <c r="M1462" s="22">
        <f t="shared" si="67"/>
        <v>-0.54318303051764505</v>
      </c>
      <c r="N1462" s="23">
        <v>1</v>
      </c>
      <c r="O1462" s="24">
        <f t="shared" si="68"/>
        <v>0</v>
      </c>
    </row>
    <row r="1463" spans="1:15">
      <c r="A1463" s="21" t="s">
        <v>9046</v>
      </c>
      <c r="B1463" s="21" t="s">
        <v>9047</v>
      </c>
      <c r="C1463" s="21" t="s">
        <v>921</v>
      </c>
      <c r="D1463" s="21" t="s">
        <v>141</v>
      </c>
      <c r="E1463" s="21" t="s">
        <v>40</v>
      </c>
      <c r="F1463" s="21" t="s">
        <v>9048</v>
      </c>
      <c r="G1463" s="21" t="s">
        <v>9049</v>
      </c>
      <c r="H1463" s="21" t="s">
        <v>9050</v>
      </c>
      <c r="I1463" s="21" t="s">
        <v>9051</v>
      </c>
      <c r="J1463" s="21" t="s">
        <v>1180</v>
      </c>
      <c r="K1463" s="22">
        <v>1.246</v>
      </c>
      <c r="L1463" s="22">
        <f t="shared" si="66"/>
        <v>0.71196828730512729</v>
      </c>
      <c r="M1463" s="22">
        <f t="shared" si="67"/>
        <v>-0.49011511319927725</v>
      </c>
      <c r="N1463" s="23">
        <v>1</v>
      </c>
      <c r="O1463" s="24">
        <f t="shared" si="68"/>
        <v>0</v>
      </c>
    </row>
    <row r="1464" spans="1:15">
      <c r="A1464" s="21" t="s">
        <v>9052</v>
      </c>
      <c r="B1464" s="21" t="s">
        <v>9053</v>
      </c>
      <c r="C1464" s="21" t="s">
        <v>2930</v>
      </c>
      <c r="D1464" s="21" t="s">
        <v>141</v>
      </c>
      <c r="E1464" s="21" t="s">
        <v>937</v>
      </c>
      <c r="F1464" s="21" t="s">
        <v>9054</v>
      </c>
      <c r="G1464" s="21" t="s">
        <v>9055</v>
      </c>
      <c r="H1464" s="21" t="s">
        <v>9056</v>
      </c>
      <c r="I1464" s="21" t="s">
        <v>9057</v>
      </c>
      <c r="J1464" s="21" t="s">
        <v>1180</v>
      </c>
      <c r="K1464" s="22">
        <v>1.044</v>
      </c>
      <c r="L1464" s="22">
        <f t="shared" si="66"/>
        <v>0.5965448570999623</v>
      </c>
      <c r="M1464" s="22">
        <f t="shared" si="67"/>
        <v>-0.7452974696533945</v>
      </c>
      <c r="N1464" s="23">
        <v>1</v>
      </c>
      <c r="O1464" s="24">
        <f t="shared" si="68"/>
        <v>0</v>
      </c>
    </row>
    <row r="1465" spans="1:15">
      <c r="A1465" s="21" t="s">
        <v>9058</v>
      </c>
      <c r="B1465" s="21" t="s">
        <v>9059</v>
      </c>
      <c r="C1465" s="21" t="s">
        <v>132</v>
      </c>
      <c r="D1465" s="21" t="s">
        <v>825</v>
      </c>
      <c r="E1465" s="21" t="s">
        <v>178</v>
      </c>
      <c r="F1465" s="21" t="s">
        <v>826</v>
      </c>
      <c r="G1465" s="21" t="s">
        <v>9060</v>
      </c>
      <c r="H1465" s="21" t="s">
        <v>9061</v>
      </c>
      <c r="I1465" s="21" t="s">
        <v>9062</v>
      </c>
      <c r="J1465" s="21" t="s">
        <v>40</v>
      </c>
      <c r="K1465" s="22">
        <v>0.628</v>
      </c>
      <c r="L1465" s="22">
        <f t="shared" si="66"/>
        <v>0.3588411592517014</v>
      </c>
      <c r="M1465" s="22">
        <f t="shared" si="67"/>
        <v>-1.4785827173316521</v>
      </c>
      <c r="N1465" s="23">
        <v>1</v>
      </c>
      <c r="O1465" s="24">
        <f t="shared" si="68"/>
        <v>0</v>
      </c>
    </row>
    <row r="1466" spans="1:15">
      <c r="A1466" s="21" t="s">
        <v>9063</v>
      </c>
      <c r="B1466" s="21" t="s">
        <v>9064</v>
      </c>
      <c r="C1466" s="21" t="s">
        <v>33</v>
      </c>
      <c r="D1466" s="21" t="s">
        <v>40</v>
      </c>
      <c r="E1466" s="21" t="s">
        <v>158</v>
      </c>
      <c r="F1466" s="21" t="s">
        <v>9065</v>
      </c>
      <c r="G1466" s="21" t="s">
        <v>9066</v>
      </c>
      <c r="H1466" s="21" t="s">
        <v>9067</v>
      </c>
      <c r="I1466" s="21" t="s">
        <v>9068</v>
      </c>
      <c r="J1466" s="21" t="s">
        <v>1566</v>
      </c>
      <c r="K1466" s="22">
        <v>0.79</v>
      </c>
      <c r="L1466" s="22">
        <f t="shared" si="66"/>
        <v>0.45140846466376455</v>
      </c>
      <c r="M1466" s="22">
        <f t="shared" si="67"/>
        <v>-1.1474946231588137</v>
      </c>
      <c r="N1466" s="23">
        <v>1</v>
      </c>
      <c r="O1466" s="24">
        <f t="shared" si="68"/>
        <v>0</v>
      </c>
    </row>
    <row r="1467" spans="1:15">
      <c r="A1467" s="21" t="s">
        <v>9069</v>
      </c>
      <c r="B1467" s="21" t="s">
        <v>9070</v>
      </c>
      <c r="C1467" s="21" t="s">
        <v>921</v>
      </c>
      <c r="D1467" s="21" t="s">
        <v>141</v>
      </c>
      <c r="E1467" s="21" t="s">
        <v>519</v>
      </c>
      <c r="F1467" s="21" t="s">
        <v>9071</v>
      </c>
      <c r="G1467" s="21" t="s">
        <v>9072</v>
      </c>
      <c r="H1467" s="21" t="s">
        <v>9073</v>
      </c>
      <c r="I1467" s="21" t="s">
        <v>9074</v>
      </c>
      <c r="J1467" s="21" t="s">
        <v>40</v>
      </c>
      <c r="K1467" s="22">
        <v>1.022</v>
      </c>
      <c r="L1467" s="22">
        <f t="shared" si="66"/>
        <v>0.58397398846375614</v>
      </c>
      <c r="M1467" s="22">
        <f t="shared" si="67"/>
        <v>-0.77602398528565775</v>
      </c>
      <c r="N1467" s="23">
        <v>1</v>
      </c>
      <c r="O1467" s="24">
        <f t="shared" si="68"/>
        <v>0</v>
      </c>
    </row>
    <row r="1468" spans="1:15">
      <c r="A1468" s="21" t="s">
        <v>9075</v>
      </c>
      <c r="B1468" s="21" t="s">
        <v>9076</v>
      </c>
      <c r="C1468" s="21" t="s">
        <v>33</v>
      </c>
      <c r="D1468" s="21" t="s">
        <v>86</v>
      </c>
      <c r="E1468" s="21" t="s">
        <v>151</v>
      </c>
      <c r="F1468" s="21" t="s">
        <v>9077</v>
      </c>
      <c r="G1468" s="21" t="s">
        <v>9078</v>
      </c>
      <c r="H1468" s="21" t="s">
        <v>9079</v>
      </c>
      <c r="I1468" s="21" t="s">
        <v>9080</v>
      </c>
      <c r="J1468" s="21" t="s">
        <v>1069</v>
      </c>
      <c r="K1468" s="22">
        <v>0.72699999999999998</v>
      </c>
      <c r="L1468" s="22">
        <f t="shared" si="66"/>
        <v>0.41541006811462888</v>
      </c>
      <c r="M1468" s="22">
        <f t="shared" si="67"/>
        <v>-1.2673919123036848</v>
      </c>
      <c r="N1468" s="23">
        <v>0.13353687090824701</v>
      </c>
      <c r="O1468" s="24">
        <f t="shared" si="68"/>
        <v>0.87439880455306251</v>
      </c>
    </row>
    <row r="1469" spans="1:15">
      <c r="A1469" s="21" t="s">
        <v>9081</v>
      </c>
      <c r="B1469" s="21" t="s">
        <v>9082</v>
      </c>
      <c r="C1469" s="21" t="s">
        <v>235</v>
      </c>
      <c r="D1469" s="21" t="s">
        <v>40</v>
      </c>
      <c r="E1469" s="21" t="s">
        <v>2111</v>
      </c>
      <c r="F1469" s="21" t="s">
        <v>9083</v>
      </c>
      <c r="G1469" s="21" t="s">
        <v>9084</v>
      </c>
      <c r="H1469" s="21" t="s">
        <v>9085</v>
      </c>
      <c r="I1469" s="21" t="s">
        <v>9086</v>
      </c>
      <c r="J1469" s="21" t="s">
        <v>40</v>
      </c>
      <c r="K1469" s="22">
        <v>0.92100000000000004</v>
      </c>
      <c r="L1469" s="22">
        <f t="shared" si="66"/>
        <v>0.52626227336117359</v>
      </c>
      <c r="M1469" s="22">
        <f t="shared" si="67"/>
        <v>-0.92614612013194342</v>
      </c>
      <c r="N1469" s="23" t="s">
        <v>40</v>
      </c>
      <c r="O1469" s="24" t="e">
        <f t="shared" si="68"/>
        <v>#VALUE!</v>
      </c>
    </row>
    <row r="1470" spans="1:15">
      <c r="A1470" s="21" t="s">
        <v>9087</v>
      </c>
      <c r="B1470" s="21" t="s">
        <v>9088</v>
      </c>
      <c r="C1470" s="21" t="s">
        <v>132</v>
      </c>
      <c r="D1470" s="21" t="s">
        <v>141</v>
      </c>
      <c r="E1470" s="21" t="s">
        <v>158</v>
      </c>
      <c r="F1470" s="21" t="s">
        <v>9089</v>
      </c>
      <c r="G1470" s="21" t="s">
        <v>9090</v>
      </c>
      <c r="H1470" s="21" t="s">
        <v>9091</v>
      </c>
      <c r="I1470" s="21" t="s">
        <v>9092</v>
      </c>
      <c r="J1470" s="21" t="s">
        <v>40</v>
      </c>
      <c r="K1470" s="22">
        <v>1.3029999999999999</v>
      </c>
      <c r="L1470" s="22">
        <f t="shared" si="66"/>
        <v>0.74453826513529764</v>
      </c>
      <c r="M1470" s="22">
        <f t="shared" si="67"/>
        <v>-0.42558209765514465</v>
      </c>
      <c r="N1470" s="23">
        <v>1</v>
      </c>
      <c r="O1470" s="24">
        <f t="shared" si="68"/>
        <v>0</v>
      </c>
    </row>
    <row r="1471" spans="1:15" hidden="1">
      <c r="A1471" s="21" t="s">
        <v>9093</v>
      </c>
      <c r="B1471" s="21" t="s">
        <v>9094</v>
      </c>
      <c r="C1471" s="21" t="s">
        <v>53</v>
      </c>
      <c r="D1471" s="21" t="s">
        <v>40</v>
      </c>
      <c r="E1471" s="21" t="s">
        <v>151</v>
      </c>
      <c r="F1471" s="21" t="s">
        <v>9095</v>
      </c>
      <c r="G1471" s="21" t="s">
        <v>9096</v>
      </c>
      <c r="H1471" s="21" t="s">
        <v>9097</v>
      </c>
      <c r="I1471" s="21" t="s">
        <v>9098</v>
      </c>
      <c r="J1471" s="21" t="s">
        <v>4441</v>
      </c>
      <c r="K1471" s="22" t="s">
        <v>40</v>
      </c>
      <c r="L1471" s="22" t="e">
        <f t="shared" si="66"/>
        <v>#VALUE!</v>
      </c>
      <c r="M1471" s="22" t="e">
        <f t="shared" si="67"/>
        <v>#VALUE!</v>
      </c>
      <c r="N1471" s="23" t="s">
        <v>40</v>
      </c>
      <c r="O1471" s="24" t="e">
        <f t="shared" si="68"/>
        <v>#VALUE!</v>
      </c>
    </row>
    <row r="1472" spans="1:15">
      <c r="A1472" s="21" t="s">
        <v>9099</v>
      </c>
      <c r="B1472" s="21" t="s">
        <v>9100</v>
      </c>
      <c r="C1472" s="21" t="s">
        <v>85</v>
      </c>
      <c r="D1472" s="21" t="s">
        <v>86</v>
      </c>
      <c r="E1472" s="21" t="s">
        <v>937</v>
      </c>
      <c r="F1472" s="21" t="s">
        <v>2967</v>
      </c>
      <c r="G1472" s="21" t="s">
        <v>9101</v>
      </c>
      <c r="H1472" s="21" t="s">
        <v>9102</v>
      </c>
      <c r="I1472" s="21" t="s">
        <v>9103</v>
      </c>
      <c r="J1472" s="21" t="s">
        <v>40</v>
      </c>
      <c r="K1472" s="22">
        <v>1.28</v>
      </c>
      <c r="L1472" s="22">
        <f t="shared" si="66"/>
        <v>0.73139599337926409</v>
      </c>
      <c r="M1472" s="22">
        <f t="shared" si="67"/>
        <v>-0.45127537133591661</v>
      </c>
      <c r="N1472" s="23">
        <v>1</v>
      </c>
      <c r="O1472" s="24">
        <f t="shared" si="68"/>
        <v>0</v>
      </c>
    </row>
    <row r="1473" spans="1:15">
      <c r="A1473" s="21" t="s">
        <v>9104</v>
      </c>
      <c r="B1473" s="21" t="s">
        <v>9105</v>
      </c>
      <c r="C1473" s="21" t="s">
        <v>33</v>
      </c>
      <c r="D1473" s="21" t="s">
        <v>86</v>
      </c>
      <c r="E1473" s="21" t="s">
        <v>214</v>
      </c>
      <c r="F1473" s="21" t="s">
        <v>1971</v>
      </c>
      <c r="G1473" s="21" t="s">
        <v>9106</v>
      </c>
      <c r="H1473" s="21" t="s">
        <v>9107</v>
      </c>
      <c r="I1473" s="21" t="s">
        <v>9108</v>
      </c>
      <c r="J1473" s="21" t="s">
        <v>1513</v>
      </c>
      <c r="K1473" s="22">
        <v>1.2270000000000001</v>
      </c>
      <c r="L1473" s="22">
        <f t="shared" si="66"/>
        <v>0.70111162802840399</v>
      </c>
      <c r="M1473" s="22">
        <f t="shared" si="67"/>
        <v>-0.51228393256037386</v>
      </c>
      <c r="N1473" s="23">
        <v>1</v>
      </c>
      <c r="O1473" s="24">
        <f t="shared" si="68"/>
        <v>0</v>
      </c>
    </row>
    <row r="1474" spans="1:15">
      <c r="A1474" s="21" t="s">
        <v>9109</v>
      </c>
      <c r="B1474" s="21" t="s">
        <v>9110</v>
      </c>
      <c r="C1474" s="21" t="s">
        <v>5213</v>
      </c>
      <c r="D1474" s="21" t="s">
        <v>141</v>
      </c>
      <c r="E1474" s="21" t="s">
        <v>40</v>
      </c>
      <c r="F1474" s="21" t="s">
        <v>5214</v>
      </c>
      <c r="G1474" s="21" t="s">
        <v>9111</v>
      </c>
      <c r="H1474" s="21" t="s">
        <v>9112</v>
      </c>
      <c r="I1474" s="21" t="s">
        <v>9113</v>
      </c>
      <c r="J1474" s="21" t="s">
        <v>40</v>
      </c>
      <c r="K1474" s="22">
        <v>0.443</v>
      </c>
      <c r="L1474" s="22">
        <f t="shared" ref="L1474:L1537" si="69">K1474/1.750077949</f>
        <v>0.25313158208360464</v>
      </c>
      <c r="M1474" s="22">
        <f t="shared" ref="M1474:M1537" si="70">LOG(L1474, 2)</f>
        <v>-1.9820405776682608</v>
      </c>
      <c r="N1474" s="23" t="s">
        <v>40</v>
      </c>
      <c r="O1474" s="24" t="e">
        <f t="shared" ref="O1474:O1537" si="71">-LOG10(N1474)</f>
        <v>#VALUE!</v>
      </c>
    </row>
    <row r="1475" spans="1:15">
      <c r="A1475" s="21" t="s">
        <v>9114</v>
      </c>
      <c r="B1475" s="21" t="s">
        <v>9115</v>
      </c>
      <c r="C1475" s="21" t="s">
        <v>33</v>
      </c>
      <c r="D1475" s="21" t="s">
        <v>86</v>
      </c>
      <c r="E1475" s="21" t="s">
        <v>158</v>
      </c>
      <c r="F1475" s="21" t="s">
        <v>9116</v>
      </c>
      <c r="G1475" s="21" t="s">
        <v>9117</v>
      </c>
      <c r="H1475" s="21" t="s">
        <v>9118</v>
      </c>
      <c r="I1475" s="21" t="s">
        <v>9119</v>
      </c>
      <c r="J1475" s="21" t="s">
        <v>9120</v>
      </c>
      <c r="K1475" s="22">
        <v>1.0980000000000001</v>
      </c>
      <c r="L1475" s="22">
        <f t="shared" si="69"/>
        <v>0.62740062557065002</v>
      </c>
      <c r="M1475" s="22">
        <f t="shared" si="70"/>
        <v>-0.67254112721808024</v>
      </c>
      <c r="N1475" s="23">
        <v>1</v>
      </c>
      <c r="O1475" s="24">
        <f t="shared" si="71"/>
        <v>0</v>
      </c>
    </row>
    <row r="1476" spans="1:15">
      <c r="A1476" s="21" t="s">
        <v>9121</v>
      </c>
      <c r="B1476" s="21" t="s">
        <v>9122</v>
      </c>
      <c r="C1476" s="21" t="s">
        <v>33</v>
      </c>
      <c r="D1476" s="21" t="s">
        <v>40</v>
      </c>
      <c r="E1476" s="21" t="s">
        <v>111</v>
      </c>
      <c r="F1476" s="21" t="s">
        <v>9123</v>
      </c>
      <c r="G1476" s="21" t="s">
        <v>9124</v>
      </c>
      <c r="H1476" s="21" t="s">
        <v>9125</v>
      </c>
      <c r="I1476" s="21" t="s">
        <v>9126</v>
      </c>
      <c r="J1476" s="21" t="s">
        <v>1940</v>
      </c>
      <c r="K1476" s="22">
        <v>1.32</v>
      </c>
      <c r="L1476" s="22">
        <f t="shared" si="69"/>
        <v>0.75425211817236604</v>
      </c>
      <c r="M1476" s="22">
        <f t="shared" si="70"/>
        <v>-0.40688125197746333</v>
      </c>
      <c r="N1476" s="23">
        <v>1</v>
      </c>
      <c r="O1476" s="24">
        <f t="shared" si="71"/>
        <v>0</v>
      </c>
    </row>
    <row r="1477" spans="1:15">
      <c r="A1477" s="21" t="s">
        <v>9127</v>
      </c>
      <c r="B1477" s="21" t="s">
        <v>9128</v>
      </c>
      <c r="C1477" s="21" t="s">
        <v>33</v>
      </c>
      <c r="D1477" s="21" t="s">
        <v>40</v>
      </c>
      <c r="E1477" s="21" t="s">
        <v>158</v>
      </c>
      <c r="F1477" s="21" t="s">
        <v>9129</v>
      </c>
      <c r="G1477" s="21" t="s">
        <v>9130</v>
      </c>
      <c r="H1477" s="21" t="s">
        <v>9131</v>
      </c>
      <c r="I1477" s="21" t="s">
        <v>9132</v>
      </c>
      <c r="J1477" s="21" t="s">
        <v>40</v>
      </c>
      <c r="K1477" s="22">
        <v>1.2649999999999999</v>
      </c>
      <c r="L1477" s="22">
        <f t="shared" si="69"/>
        <v>0.7228249465818507</v>
      </c>
      <c r="M1477" s="22">
        <f t="shared" si="70"/>
        <v>-0.4682817966416068</v>
      </c>
      <c r="N1477" s="23">
        <v>1</v>
      </c>
      <c r="O1477" s="24">
        <f t="shared" si="71"/>
        <v>0</v>
      </c>
    </row>
    <row r="1478" spans="1:15">
      <c r="A1478" s="21" t="s">
        <v>9133</v>
      </c>
      <c r="B1478" s="21" t="s">
        <v>9134</v>
      </c>
      <c r="C1478" s="21" t="s">
        <v>235</v>
      </c>
      <c r="D1478" s="21" t="s">
        <v>40</v>
      </c>
      <c r="E1478" s="21" t="s">
        <v>2111</v>
      </c>
      <c r="F1478" s="21" t="s">
        <v>9135</v>
      </c>
      <c r="G1478" s="21" t="s">
        <v>9136</v>
      </c>
      <c r="H1478" s="21" t="s">
        <v>9137</v>
      </c>
      <c r="I1478" s="21" t="s">
        <v>9138</v>
      </c>
      <c r="J1478" s="21" t="s">
        <v>40</v>
      </c>
      <c r="K1478" s="22">
        <v>1.224</v>
      </c>
      <c r="L1478" s="22">
        <f t="shared" si="69"/>
        <v>0.69939741866892124</v>
      </c>
      <c r="M1478" s="22">
        <f t="shared" si="70"/>
        <v>-0.51581562353062727</v>
      </c>
      <c r="N1478" s="23">
        <v>1</v>
      </c>
      <c r="O1478" s="24">
        <f t="shared" si="71"/>
        <v>0</v>
      </c>
    </row>
    <row r="1479" spans="1:15">
      <c r="A1479" s="21" t="s">
        <v>9139</v>
      </c>
      <c r="B1479" s="21" t="s">
        <v>9140</v>
      </c>
      <c r="C1479" s="21" t="s">
        <v>40</v>
      </c>
      <c r="D1479" s="21" t="s">
        <v>314</v>
      </c>
      <c r="E1479" s="21" t="s">
        <v>937</v>
      </c>
      <c r="F1479" s="21" t="s">
        <v>9141</v>
      </c>
      <c r="G1479" s="21" t="s">
        <v>9142</v>
      </c>
      <c r="H1479" s="21" t="s">
        <v>9143</v>
      </c>
      <c r="I1479" s="21" t="s">
        <v>9144</v>
      </c>
      <c r="J1479" s="21" t="s">
        <v>40</v>
      </c>
      <c r="K1479" s="22">
        <v>1.4179999999999999</v>
      </c>
      <c r="L1479" s="22">
        <f t="shared" si="69"/>
        <v>0.81024962391546584</v>
      </c>
      <c r="M1479" s="22">
        <f t="shared" si="70"/>
        <v>-0.30356164898376314</v>
      </c>
      <c r="N1479" s="23">
        <v>0.25440006117535402</v>
      </c>
      <c r="O1479" s="24">
        <f t="shared" si="71"/>
        <v>0.59448278858920756</v>
      </c>
    </row>
    <row r="1480" spans="1:15">
      <c r="A1480" s="21" t="s">
        <v>9145</v>
      </c>
      <c r="B1480" s="21" t="s">
        <v>9146</v>
      </c>
      <c r="C1480" s="21" t="s">
        <v>235</v>
      </c>
      <c r="D1480" s="21" t="s">
        <v>314</v>
      </c>
      <c r="E1480" s="21" t="s">
        <v>6436</v>
      </c>
      <c r="F1480" s="21" t="s">
        <v>9147</v>
      </c>
      <c r="G1480" s="21" t="s">
        <v>9148</v>
      </c>
      <c r="H1480" s="21" t="s">
        <v>40</v>
      </c>
      <c r="I1480" s="21" t="s">
        <v>9149</v>
      </c>
      <c r="J1480" s="21" t="s">
        <v>2089</v>
      </c>
      <c r="K1480" s="22">
        <v>1.2769999999999999</v>
      </c>
      <c r="L1480" s="22">
        <f t="shared" si="69"/>
        <v>0.72968178401978134</v>
      </c>
      <c r="M1480" s="22">
        <f t="shared" si="70"/>
        <v>-0.45466065652055537</v>
      </c>
      <c r="N1480" s="23">
        <v>1</v>
      </c>
      <c r="O1480" s="24">
        <f t="shared" si="71"/>
        <v>0</v>
      </c>
    </row>
    <row r="1481" spans="1:15">
      <c r="A1481" s="21" t="s">
        <v>9150</v>
      </c>
      <c r="B1481" s="21" t="s">
        <v>9151</v>
      </c>
      <c r="C1481" s="21" t="s">
        <v>33</v>
      </c>
      <c r="D1481" s="21" t="s">
        <v>86</v>
      </c>
      <c r="E1481" s="21" t="s">
        <v>77</v>
      </c>
      <c r="F1481" s="21" t="s">
        <v>8631</v>
      </c>
      <c r="G1481" s="21" t="s">
        <v>9152</v>
      </c>
      <c r="H1481" s="21" t="s">
        <v>9153</v>
      </c>
      <c r="I1481" s="21" t="s">
        <v>9154</v>
      </c>
      <c r="J1481" s="21" t="s">
        <v>9155</v>
      </c>
      <c r="K1481" s="22">
        <v>0.56999999999999995</v>
      </c>
      <c r="L1481" s="22">
        <f t="shared" si="69"/>
        <v>0.32569977830170349</v>
      </c>
      <c r="M1481" s="22">
        <f t="shared" si="70"/>
        <v>-1.6183853571711753</v>
      </c>
      <c r="N1481" s="23">
        <v>1</v>
      </c>
      <c r="O1481" s="24">
        <f t="shared" si="71"/>
        <v>0</v>
      </c>
    </row>
    <row r="1482" spans="1:15">
      <c r="A1482" s="21" t="s">
        <v>9156</v>
      </c>
      <c r="B1482" s="21" t="s">
        <v>9157</v>
      </c>
      <c r="C1482" s="21" t="s">
        <v>85</v>
      </c>
      <c r="D1482" s="21" t="s">
        <v>40</v>
      </c>
      <c r="E1482" s="21" t="s">
        <v>2111</v>
      </c>
      <c r="F1482" s="21" t="s">
        <v>9158</v>
      </c>
      <c r="G1482" s="21" t="s">
        <v>9159</v>
      </c>
      <c r="H1482" s="21" t="s">
        <v>9160</v>
      </c>
      <c r="I1482" s="21" t="s">
        <v>9161</v>
      </c>
      <c r="J1482" s="21" t="s">
        <v>40</v>
      </c>
      <c r="K1482" s="22">
        <v>1.3009999999999999</v>
      </c>
      <c r="L1482" s="22">
        <f t="shared" si="69"/>
        <v>0.74339545889564251</v>
      </c>
      <c r="M1482" s="22">
        <f t="shared" si="70"/>
        <v>-0.4277982195054838</v>
      </c>
      <c r="N1482" s="23">
        <v>1</v>
      </c>
      <c r="O1482" s="24">
        <f t="shared" si="71"/>
        <v>0</v>
      </c>
    </row>
    <row r="1483" spans="1:15">
      <c r="A1483" s="21" t="s">
        <v>9162</v>
      </c>
      <c r="B1483" s="21" t="s">
        <v>9163</v>
      </c>
      <c r="C1483" s="21" t="s">
        <v>33</v>
      </c>
      <c r="D1483" s="21" t="s">
        <v>86</v>
      </c>
      <c r="E1483" s="21" t="s">
        <v>151</v>
      </c>
      <c r="F1483" s="21" t="s">
        <v>9164</v>
      </c>
      <c r="G1483" s="21" t="s">
        <v>9165</v>
      </c>
      <c r="H1483" s="21" t="s">
        <v>9166</v>
      </c>
      <c r="I1483" s="21" t="s">
        <v>9167</v>
      </c>
      <c r="J1483" s="21" t="s">
        <v>4947</v>
      </c>
      <c r="K1483" s="22">
        <v>1.417</v>
      </c>
      <c r="L1483" s="22">
        <f t="shared" si="69"/>
        <v>0.80967822079563845</v>
      </c>
      <c r="M1483" s="22">
        <f t="shared" si="70"/>
        <v>-0.30457942330526044</v>
      </c>
      <c r="N1483" s="23">
        <v>1</v>
      </c>
      <c r="O1483" s="24">
        <f t="shared" si="71"/>
        <v>0</v>
      </c>
    </row>
    <row r="1484" spans="1:15">
      <c r="A1484" s="21" t="s">
        <v>9168</v>
      </c>
      <c r="B1484" s="21" t="s">
        <v>9169</v>
      </c>
      <c r="C1484" s="21" t="s">
        <v>921</v>
      </c>
      <c r="D1484" s="21" t="s">
        <v>141</v>
      </c>
      <c r="E1484" s="21" t="s">
        <v>336</v>
      </c>
      <c r="F1484" s="21" t="s">
        <v>9170</v>
      </c>
      <c r="G1484" s="21" t="s">
        <v>9171</v>
      </c>
      <c r="H1484" s="21" t="s">
        <v>9172</v>
      </c>
      <c r="I1484" s="21" t="s">
        <v>9173</v>
      </c>
      <c r="J1484" s="21" t="s">
        <v>2385</v>
      </c>
      <c r="K1484" s="22">
        <v>0.88100000000000001</v>
      </c>
      <c r="L1484" s="22">
        <f t="shared" si="69"/>
        <v>0.50340614856807153</v>
      </c>
      <c r="M1484" s="22">
        <f t="shared" si="70"/>
        <v>-0.99020525730286557</v>
      </c>
      <c r="N1484" s="23">
        <v>1</v>
      </c>
      <c r="O1484" s="24">
        <f t="shared" si="71"/>
        <v>0</v>
      </c>
    </row>
    <row r="1485" spans="1:15" hidden="1">
      <c r="A1485" s="21" t="s">
        <v>9174</v>
      </c>
      <c r="B1485" s="21" t="s">
        <v>9175</v>
      </c>
      <c r="C1485" s="21" t="s">
        <v>43</v>
      </c>
      <c r="D1485" s="21" t="s">
        <v>40</v>
      </c>
      <c r="E1485" s="21" t="s">
        <v>45</v>
      </c>
      <c r="F1485" s="21" t="s">
        <v>9176</v>
      </c>
      <c r="G1485" s="21" t="s">
        <v>9177</v>
      </c>
      <c r="H1485" s="21" t="s">
        <v>9178</v>
      </c>
      <c r="I1485" s="21" t="s">
        <v>9179</v>
      </c>
      <c r="J1485" s="21" t="s">
        <v>40</v>
      </c>
      <c r="K1485" s="22" t="s">
        <v>40</v>
      </c>
      <c r="L1485" s="22" t="e">
        <f t="shared" si="69"/>
        <v>#VALUE!</v>
      </c>
      <c r="M1485" s="22" t="e">
        <f t="shared" si="70"/>
        <v>#VALUE!</v>
      </c>
      <c r="N1485" s="23" t="s">
        <v>40</v>
      </c>
      <c r="O1485" s="24" t="e">
        <f t="shared" si="71"/>
        <v>#VALUE!</v>
      </c>
    </row>
    <row r="1486" spans="1:15">
      <c r="A1486" s="21" t="s">
        <v>9180</v>
      </c>
      <c r="B1486" s="21" t="s">
        <v>9181</v>
      </c>
      <c r="C1486" s="21" t="s">
        <v>33</v>
      </c>
      <c r="D1486" s="21" t="s">
        <v>86</v>
      </c>
      <c r="E1486" s="21" t="s">
        <v>45</v>
      </c>
      <c r="F1486" s="21" t="s">
        <v>9182</v>
      </c>
      <c r="G1486" s="21" t="s">
        <v>9183</v>
      </c>
      <c r="H1486" s="21" t="s">
        <v>9184</v>
      </c>
      <c r="I1486" s="21" t="s">
        <v>9185</v>
      </c>
      <c r="J1486" s="21" t="s">
        <v>2673</v>
      </c>
      <c r="K1486" s="22">
        <v>1.3480000000000001</v>
      </c>
      <c r="L1486" s="22">
        <f t="shared" si="69"/>
        <v>0.77025140552753746</v>
      </c>
      <c r="M1486" s="22">
        <f t="shared" si="70"/>
        <v>-0.37659868504142063</v>
      </c>
      <c r="N1486" s="23">
        <v>1</v>
      </c>
      <c r="O1486" s="24">
        <f t="shared" si="71"/>
        <v>0</v>
      </c>
    </row>
    <row r="1487" spans="1:15">
      <c r="A1487" s="21" t="s">
        <v>9186</v>
      </c>
      <c r="B1487" s="21" t="s">
        <v>9187</v>
      </c>
      <c r="C1487" s="21" t="s">
        <v>33</v>
      </c>
      <c r="D1487" s="21" t="s">
        <v>34</v>
      </c>
      <c r="E1487" s="21" t="s">
        <v>158</v>
      </c>
      <c r="F1487" s="21" t="s">
        <v>9188</v>
      </c>
      <c r="G1487" s="21" t="s">
        <v>9189</v>
      </c>
      <c r="H1487" s="21" t="s">
        <v>9190</v>
      </c>
      <c r="I1487" s="21" t="s">
        <v>9191</v>
      </c>
      <c r="J1487" s="21" t="s">
        <v>40</v>
      </c>
      <c r="K1487" s="22">
        <v>0.65300000000000002</v>
      </c>
      <c r="L1487" s="22">
        <f t="shared" si="69"/>
        <v>0.37312623724739019</v>
      </c>
      <c r="M1487" s="22">
        <f t="shared" si="70"/>
        <v>-1.4222642846768483</v>
      </c>
      <c r="N1487" s="23" t="s">
        <v>40</v>
      </c>
      <c r="O1487" s="24" t="e">
        <f t="shared" si="71"/>
        <v>#VALUE!</v>
      </c>
    </row>
    <row r="1488" spans="1:15">
      <c r="A1488" s="21" t="s">
        <v>9192</v>
      </c>
      <c r="B1488" s="21" t="s">
        <v>9193</v>
      </c>
      <c r="C1488" s="21" t="s">
        <v>40</v>
      </c>
      <c r="D1488" s="21" t="s">
        <v>141</v>
      </c>
      <c r="E1488" s="21" t="s">
        <v>158</v>
      </c>
      <c r="F1488" s="21" t="s">
        <v>9194</v>
      </c>
      <c r="G1488" s="21" t="s">
        <v>9195</v>
      </c>
      <c r="H1488" s="21" t="s">
        <v>9196</v>
      </c>
      <c r="I1488" s="21" t="s">
        <v>9197</v>
      </c>
      <c r="J1488" s="21" t="s">
        <v>40</v>
      </c>
      <c r="K1488" s="22">
        <v>1.1000000000000001</v>
      </c>
      <c r="L1488" s="22">
        <f t="shared" si="69"/>
        <v>0.62854343181030503</v>
      </c>
      <c r="M1488" s="22">
        <f t="shared" si="70"/>
        <v>-0.66991565781125717</v>
      </c>
      <c r="N1488" s="23">
        <v>1</v>
      </c>
      <c r="O1488" s="24">
        <f t="shared" si="71"/>
        <v>0</v>
      </c>
    </row>
    <row r="1489" spans="1:15">
      <c r="A1489" s="21" t="s">
        <v>9198</v>
      </c>
      <c r="B1489" s="21" t="s">
        <v>9199</v>
      </c>
      <c r="C1489" s="21" t="s">
        <v>33</v>
      </c>
      <c r="D1489" s="21" t="s">
        <v>40</v>
      </c>
      <c r="E1489" s="21" t="s">
        <v>158</v>
      </c>
      <c r="F1489" s="21" t="s">
        <v>6941</v>
      </c>
      <c r="G1489" s="21" t="s">
        <v>9200</v>
      </c>
      <c r="H1489" s="21" t="s">
        <v>9201</v>
      </c>
      <c r="I1489" s="21" t="s">
        <v>9202</v>
      </c>
      <c r="J1489" s="21" t="s">
        <v>776</v>
      </c>
      <c r="K1489" s="22">
        <v>0.63</v>
      </c>
      <c r="L1489" s="22">
        <f t="shared" si="69"/>
        <v>0.35998396549135653</v>
      </c>
      <c r="M1489" s="22">
        <f t="shared" si="70"/>
        <v>-1.4739954478360002</v>
      </c>
      <c r="N1489" s="23">
        <v>1</v>
      </c>
      <c r="O1489" s="24">
        <f t="shared" si="71"/>
        <v>0</v>
      </c>
    </row>
    <row r="1490" spans="1:15">
      <c r="A1490" s="21" t="s">
        <v>4066</v>
      </c>
      <c r="B1490" s="21" t="s">
        <v>4067</v>
      </c>
      <c r="C1490" s="21" t="s">
        <v>95</v>
      </c>
      <c r="D1490" s="21" t="s">
        <v>34</v>
      </c>
      <c r="E1490" s="21" t="s">
        <v>207</v>
      </c>
      <c r="F1490" s="21" t="s">
        <v>4068</v>
      </c>
      <c r="G1490" s="21" t="s">
        <v>4069</v>
      </c>
      <c r="H1490" s="21" t="s">
        <v>4070</v>
      </c>
      <c r="I1490" s="21" t="s">
        <v>4071</v>
      </c>
      <c r="J1490" s="21" t="s">
        <v>1761</v>
      </c>
      <c r="K1490" s="22">
        <v>1.45</v>
      </c>
      <c r="L1490" s="22">
        <f t="shared" si="69"/>
        <v>0.82853452374994752</v>
      </c>
      <c r="M1490" s="22">
        <f t="shared" si="70"/>
        <v>-0.27136628132098228</v>
      </c>
      <c r="N1490" s="23">
        <v>3.6736887800821599E-2</v>
      </c>
      <c r="O1490" s="24">
        <f t="shared" si="71"/>
        <v>1.4348976381276417</v>
      </c>
    </row>
    <row r="1491" spans="1:15">
      <c r="A1491" s="21" t="s">
        <v>9209</v>
      </c>
      <c r="B1491" s="21" t="s">
        <v>9210</v>
      </c>
      <c r="C1491" s="21" t="s">
        <v>33</v>
      </c>
      <c r="D1491" s="21" t="s">
        <v>86</v>
      </c>
      <c r="E1491" s="21" t="s">
        <v>111</v>
      </c>
      <c r="F1491" s="21" t="s">
        <v>9211</v>
      </c>
      <c r="G1491" s="21" t="s">
        <v>9212</v>
      </c>
      <c r="H1491" s="21" t="s">
        <v>9213</v>
      </c>
      <c r="I1491" s="21" t="s">
        <v>9214</v>
      </c>
      <c r="J1491" s="21" t="s">
        <v>1566</v>
      </c>
      <c r="K1491" s="22">
        <v>1.345</v>
      </c>
      <c r="L1491" s="22">
        <f t="shared" si="69"/>
        <v>0.76853719616805483</v>
      </c>
      <c r="M1491" s="22">
        <f t="shared" si="70"/>
        <v>-0.37981300877929247</v>
      </c>
      <c r="N1491" s="23">
        <v>1</v>
      </c>
      <c r="O1491" s="24">
        <f t="shared" si="71"/>
        <v>0</v>
      </c>
    </row>
    <row r="1492" spans="1:15">
      <c r="A1492" s="21" t="s">
        <v>9215</v>
      </c>
      <c r="B1492" s="21" t="s">
        <v>9216</v>
      </c>
      <c r="C1492" s="21" t="s">
        <v>40</v>
      </c>
      <c r="D1492" s="21" t="s">
        <v>40</v>
      </c>
      <c r="E1492" s="21" t="s">
        <v>511</v>
      </c>
      <c r="F1492" s="21" t="s">
        <v>3468</v>
      </c>
      <c r="G1492" s="21" t="s">
        <v>9217</v>
      </c>
      <c r="H1492" s="21" t="s">
        <v>9218</v>
      </c>
      <c r="I1492" s="21" t="s">
        <v>9219</v>
      </c>
      <c r="J1492" s="21" t="s">
        <v>40</v>
      </c>
      <c r="K1492" s="22">
        <v>1.089</v>
      </c>
      <c r="L1492" s="22">
        <f t="shared" si="69"/>
        <v>0.62225799749220201</v>
      </c>
      <c r="M1492" s="22">
        <f t="shared" si="70"/>
        <v>-0.68441522750637218</v>
      </c>
      <c r="N1492" s="23">
        <v>1</v>
      </c>
      <c r="O1492" s="24">
        <f t="shared" si="71"/>
        <v>0</v>
      </c>
    </row>
    <row r="1493" spans="1:15">
      <c r="A1493" s="21" t="s">
        <v>9220</v>
      </c>
      <c r="B1493" s="21" t="s">
        <v>9221</v>
      </c>
      <c r="C1493" s="21" t="s">
        <v>40</v>
      </c>
      <c r="D1493" s="21" t="s">
        <v>40</v>
      </c>
      <c r="E1493" s="21" t="s">
        <v>40</v>
      </c>
      <c r="F1493" s="21" t="s">
        <v>9222</v>
      </c>
      <c r="G1493" s="21" t="s">
        <v>9223</v>
      </c>
      <c r="H1493" s="21" t="s">
        <v>9224</v>
      </c>
      <c r="I1493" s="21" t="s">
        <v>9225</v>
      </c>
      <c r="J1493" s="21" t="s">
        <v>40</v>
      </c>
      <c r="K1493" s="22">
        <v>0.96499999999999997</v>
      </c>
      <c r="L1493" s="22">
        <f t="shared" si="69"/>
        <v>0.55140401063358579</v>
      </c>
      <c r="M1493" s="22">
        <f t="shared" si="70"/>
        <v>-0.85881833406783625</v>
      </c>
      <c r="N1493" s="23">
        <v>1</v>
      </c>
      <c r="O1493" s="24">
        <f t="shared" si="71"/>
        <v>0</v>
      </c>
    </row>
    <row r="1494" spans="1:15">
      <c r="A1494" s="21" t="s">
        <v>9226</v>
      </c>
      <c r="B1494" s="21" t="s">
        <v>9227</v>
      </c>
      <c r="C1494" s="21" t="s">
        <v>186</v>
      </c>
      <c r="D1494" s="21" t="s">
        <v>141</v>
      </c>
      <c r="E1494" s="21" t="s">
        <v>2498</v>
      </c>
      <c r="F1494" s="21" t="s">
        <v>9228</v>
      </c>
      <c r="G1494" s="21" t="s">
        <v>9229</v>
      </c>
      <c r="H1494" s="21" t="s">
        <v>9230</v>
      </c>
      <c r="I1494" s="21" t="s">
        <v>9231</v>
      </c>
      <c r="J1494" s="21" t="s">
        <v>1180</v>
      </c>
      <c r="K1494" s="22">
        <v>1.3129999999999999</v>
      </c>
      <c r="L1494" s="22">
        <f t="shared" si="69"/>
        <v>0.75025229633357315</v>
      </c>
      <c r="M1494" s="22">
        <f t="shared" si="70"/>
        <v>-0.4145522653303923</v>
      </c>
      <c r="N1494" s="23">
        <v>1</v>
      </c>
      <c r="O1494" s="24">
        <f t="shared" si="71"/>
        <v>0</v>
      </c>
    </row>
    <row r="1495" spans="1:15">
      <c r="A1495" s="21" t="s">
        <v>9232</v>
      </c>
      <c r="B1495" s="21" t="s">
        <v>9233</v>
      </c>
      <c r="C1495" s="21" t="s">
        <v>85</v>
      </c>
      <c r="D1495" s="21" t="s">
        <v>314</v>
      </c>
      <c r="E1495" s="21" t="s">
        <v>2736</v>
      </c>
      <c r="F1495" s="21" t="s">
        <v>9234</v>
      </c>
      <c r="G1495" s="21" t="s">
        <v>9235</v>
      </c>
      <c r="H1495" s="21" t="s">
        <v>9236</v>
      </c>
      <c r="I1495" s="21" t="s">
        <v>9237</v>
      </c>
      <c r="J1495" s="21" t="s">
        <v>40</v>
      </c>
      <c r="K1495" s="22">
        <v>1.1819999999999999</v>
      </c>
      <c r="L1495" s="22">
        <f t="shared" si="69"/>
        <v>0.67539848763616406</v>
      </c>
      <c r="M1495" s="22">
        <f t="shared" si="70"/>
        <v>-0.56618914604574688</v>
      </c>
      <c r="N1495" s="23">
        <v>1</v>
      </c>
      <c r="O1495" s="24">
        <f t="shared" si="71"/>
        <v>0</v>
      </c>
    </row>
    <row r="1496" spans="1:15">
      <c r="A1496" s="21" t="s">
        <v>9238</v>
      </c>
      <c r="B1496" s="21" t="s">
        <v>9239</v>
      </c>
      <c r="C1496" s="21" t="s">
        <v>1149</v>
      </c>
      <c r="D1496" s="21" t="s">
        <v>141</v>
      </c>
      <c r="E1496" s="21" t="s">
        <v>40</v>
      </c>
      <c r="F1496" s="21" t="s">
        <v>9240</v>
      </c>
      <c r="G1496" s="21" t="s">
        <v>9241</v>
      </c>
      <c r="H1496" s="21" t="s">
        <v>9242</v>
      </c>
      <c r="I1496" s="21" t="s">
        <v>9243</v>
      </c>
      <c r="J1496" s="21" t="s">
        <v>3001</v>
      </c>
      <c r="K1496" s="22">
        <v>0.81899999999999995</v>
      </c>
      <c r="L1496" s="22">
        <f t="shared" si="69"/>
        <v>0.46797915513876343</v>
      </c>
      <c r="M1496" s="22">
        <f t="shared" si="70"/>
        <v>-1.0954838245822707</v>
      </c>
      <c r="N1496" s="23" t="s">
        <v>40</v>
      </c>
      <c r="O1496" s="24" t="e">
        <f t="shared" si="71"/>
        <v>#VALUE!</v>
      </c>
    </row>
    <row r="1497" spans="1:15">
      <c r="A1497" s="21" t="s">
        <v>9244</v>
      </c>
      <c r="B1497" s="21" t="s">
        <v>9245</v>
      </c>
      <c r="C1497" s="21" t="s">
        <v>33</v>
      </c>
      <c r="D1497" s="21" t="s">
        <v>314</v>
      </c>
      <c r="E1497" s="21" t="s">
        <v>158</v>
      </c>
      <c r="F1497" s="21" t="s">
        <v>9246</v>
      </c>
      <c r="G1497" s="21" t="s">
        <v>9247</v>
      </c>
      <c r="H1497" s="21" t="s">
        <v>9248</v>
      </c>
      <c r="I1497" s="21" t="s">
        <v>9249</v>
      </c>
      <c r="J1497" s="21" t="s">
        <v>40</v>
      </c>
      <c r="K1497" s="22">
        <v>0.98899999999999999</v>
      </c>
      <c r="L1497" s="22">
        <f t="shared" si="69"/>
        <v>0.56511768550944697</v>
      </c>
      <c r="M1497" s="22">
        <f t="shared" si="70"/>
        <v>-0.82337675546416844</v>
      </c>
      <c r="N1497" s="23" t="s">
        <v>40</v>
      </c>
      <c r="O1497" s="24" t="e">
        <f t="shared" si="71"/>
        <v>#VALUE!</v>
      </c>
    </row>
    <row r="1498" spans="1:15">
      <c r="A1498" s="21" t="s">
        <v>9250</v>
      </c>
      <c r="B1498" s="21" t="s">
        <v>9251</v>
      </c>
      <c r="C1498" s="21" t="s">
        <v>53</v>
      </c>
      <c r="D1498" s="21" t="s">
        <v>86</v>
      </c>
      <c r="E1498" s="21" t="s">
        <v>178</v>
      </c>
      <c r="F1498" s="21" t="s">
        <v>9252</v>
      </c>
      <c r="G1498" s="21" t="s">
        <v>9253</v>
      </c>
      <c r="H1498" s="21" t="s">
        <v>9254</v>
      </c>
      <c r="I1498" s="21" t="s">
        <v>9255</v>
      </c>
      <c r="J1498" s="21" t="s">
        <v>1540</v>
      </c>
      <c r="K1498" s="22">
        <v>0.97</v>
      </c>
      <c r="L1498" s="22">
        <f t="shared" si="69"/>
        <v>0.55426102623272355</v>
      </c>
      <c r="M1498" s="22">
        <f t="shared" si="70"/>
        <v>-0.85136252914878896</v>
      </c>
      <c r="N1498" s="23">
        <v>1</v>
      </c>
      <c r="O1498" s="24">
        <f t="shared" si="71"/>
        <v>0</v>
      </c>
    </row>
    <row r="1499" spans="1:15">
      <c r="A1499" s="21" t="s">
        <v>9256</v>
      </c>
      <c r="B1499" s="21" t="s">
        <v>9257</v>
      </c>
      <c r="C1499" s="21" t="s">
        <v>3225</v>
      </c>
      <c r="D1499" s="21" t="s">
        <v>40</v>
      </c>
      <c r="E1499" s="21" t="s">
        <v>214</v>
      </c>
      <c r="F1499" s="21" t="s">
        <v>9258</v>
      </c>
      <c r="G1499" s="21" t="s">
        <v>9259</v>
      </c>
      <c r="H1499" s="21" t="s">
        <v>9260</v>
      </c>
      <c r="I1499" s="21" t="s">
        <v>9261</v>
      </c>
      <c r="J1499" s="21" t="s">
        <v>40</v>
      </c>
      <c r="K1499" s="22">
        <v>0.499</v>
      </c>
      <c r="L1499" s="22">
        <f t="shared" si="69"/>
        <v>0.28513015679394749</v>
      </c>
      <c r="M1499" s="22">
        <f t="shared" si="70"/>
        <v>-1.8103074608860183</v>
      </c>
      <c r="N1499" s="23">
        <v>1</v>
      </c>
      <c r="O1499" s="24">
        <f t="shared" si="71"/>
        <v>0</v>
      </c>
    </row>
    <row r="1500" spans="1:15">
      <c r="A1500" s="21" t="s">
        <v>9262</v>
      </c>
      <c r="B1500" s="21" t="s">
        <v>9263</v>
      </c>
      <c r="C1500" s="21" t="s">
        <v>921</v>
      </c>
      <c r="D1500" s="21" t="s">
        <v>141</v>
      </c>
      <c r="E1500" s="21" t="s">
        <v>2498</v>
      </c>
      <c r="F1500" s="21" t="s">
        <v>9264</v>
      </c>
      <c r="G1500" s="21" t="s">
        <v>9265</v>
      </c>
      <c r="H1500" s="21" t="s">
        <v>9266</v>
      </c>
      <c r="I1500" s="21" t="s">
        <v>9267</v>
      </c>
      <c r="J1500" s="21" t="s">
        <v>1180</v>
      </c>
      <c r="K1500" s="22">
        <v>1.1299999999999999</v>
      </c>
      <c r="L1500" s="22">
        <f t="shared" si="69"/>
        <v>0.64568552540513147</v>
      </c>
      <c r="M1500" s="22">
        <f t="shared" si="70"/>
        <v>-0.63109640892072916</v>
      </c>
      <c r="N1500" s="23">
        <v>1</v>
      </c>
      <c r="O1500" s="24">
        <f t="shared" si="71"/>
        <v>0</v>
      </c>
    </row>
    <row r="1501" spans="1:15">
      <c r="A1501" s="21" t="s">
        <v>9268</v>
      </c>
      <c r="B1501" s="21" t="s">
        <v>9269</v>
      </c>
      <c r="C1501" s="21" t="s">
        <v>921</v>
      </c>
      <c r="D1501" s="21" t="s">
        <v>141</v>
      </c>
      <c r="E1501" s="21" t="s">
        <v>2498</v>
      </c>
      <c r="F1501" s="21" t="s">
        <v>3664</v>
      </c>
      <c r="G1501" s="21" t="s">
        <v>9270</v>
      </c>
      <c r="H1501" s="21" t="s">
        <v>9271</v>
      </c>
      <c r="I1501" s="21" t="s">
        <v>9272</v>
      </c>
      <c r="J1501" s="21" t="s">
        <v>2315</v>
      </c>
      <c r="K1501" s="22">
        <v>1.413</v>
      </c>
      <c r="L1501" s="22">
        <f t="shared" si="69"/>
        <v>0.8073926083163282</v>
      </c>
      <c r="M1501" s="22">
        <f t="shared" si="70"/>
        <v>-0.30865771588933966</v>
      </c>
      <c r="N1501" s="23">
        <v>0.52590209380374997</v>
      </c>
      <c r="O1501" s="24">
        <f t="shared" si="71"/>
        <v>0.27909510010191702</v>
      </c>
    </row>
    <row r="1502" spans="1:15">
      <c r="A1502" s="21" t="s">
        <v>9273</v>
      </c>
      <c r="B1502" s="21" t="s">
        <v>9274</v>
      </c>
      <c r="C1502" s="21" t="s">
        <v>2155</v>
      </c>
      <c r="D1502" s="21" t="s">
        <v>40</v>
      </c>
      <c r="E1502" s="21" t="s">
        <v>40</v>
      </c>
      <c r="F1502" s="21" t="s">
        <v>9275</v>
      </c>
      <c r="G1502" s="21" t="s">
        <v>9276</v>
      </c>
      <c r="H1502" s="21" t="s">
        <v>9277</v>
      </c>
      <c r="I1502" s="21" t="s">
        <v>9278</v>
      </c>
      <c r="J1502" s="21" t="s">
        <v>3357</v>
      </c>
      <c r="K1502" s="22">
        <v>1.079</v>
      </c>
      <c r="L1502" s="22">
        <f t="shared" si="69"/>
        <v>0.61654396629392649</v>
      </c>
      <c r="M1502" s="22">
        <f t="shared" si="70"/>
        <v>-0.69772431673526214</v>
      </c>
      <c r="N1502" s="23">
        <v>1</v>
      </c>
      <c r="O1502" s="24">
        <f t="shared" si="71"/>
        <v>0</v>
      </c>
    </row>
    <row r="1503" spans="1:15">
      <c r="A1503" s="21" t="s">
        <v>9279</v>
      </c>
      <c r="B1503" s="21" t="s">
        <v>9280</v>
      </c>
      <c r="C1503" s="21" t="s">
        <v>33</v>
      </c>
      <c r="D1503" s="21" t="s">
        <v>86</v>
      </c>
      <c r="E1503" s="21" t="s">
        <v>77</v>
      </c>
      <c r="F1503" s="21" t="s">
        <v>9281</v>
      </c>
      <c r="G1503" s="21" t="s">
        <v>9282</v>
      </c>
      <c r="H1503" s="21" t="s">
        <v>9283</v>
      </c>
      <c r="I1503" s="21" t="s">
        <v>9284</v>
      </c>
      <c r="J1503" s="21" t="s">
        <v>40</v>
      </c>
      <c r="K1503" s="22">
        <v>1.109</v>
      </c>
      <c r="L1503" s="22">
        <f t="shared" si="69"/>
        <v>0.63368605988875293</v>
      </c>
      <c r="M1503" s="22">
        <f t="shared" si="70"/>
        <v>-0.65815981606156926</v>
      </c>
      <c r="N1503" s="23">
        <v>1</v>
      </c>
      <c r="O1503" s="24">
        <f t="shared" si="71"/>
        <v>0</v>
      </c>
    </row>
    <row r="1504" spans="1:15">
      <c r="A1504" s="21" t="s">
        <v>9285</v>
      </c>
      <c r="B1504" s="21" t="s">
        <v>9286</v>
      </c>
      <c r="C1504" s="21" t="s">
        <v>53</v>
      </c>
      <c r="D1504" s="21" t="s">
        <v>40</v>
      </c>
      <c r="E1504" s="21" t="s">
        <v>214</v>
      </c>
      <c r="F1504" s="21" t="s">
        <v>9287</v>
      </c>
      <c r="G1504" s="21" t="s">
        <v>9288</v>
      </c>
      <c r="H1504" s="21" t="s">
        <v>9289</v>
      </c>
      <c r="I1504" s="21" t="s">
        <v>9290</v>
      </c>
      <c r="J1504" s="21" t="s">
        <v>1566</v>
      </c>
      <c r="K1504" s="22">
        <v>0.81799999999999995</v>
      </c>
      <c r="L1504" s="22">
        <f t="shared" si="69"/>
        <v>0.46740775201893592</v>
      </c>
      <c r="M1504" s="22">
        <f t="shared" si="70"/>
        <v>-1.0972464332815302</v>
      </c>
      <c r="N1504" s="23">
        <v>1</v>
      </c>
      <c r="O1504" s="24">
        <f t="shared" si="71"/>
        <v>0</v>
      </c>
    </row>
    <row r="1505" spans="1:15">
      <c r="A1505" s="21" t="s">
        <v>9291</v>
      </c>
      <c r="B1505" s="21" t="s">
        <v>9292</v>
      </c>
      <c r="C1505" s="21" t="s">
        <v>186</v>
      </c>
      <c r="D1505" s="21" t="s">
        <v>314</v>
      </c>
      <c r="E1505" s="21" t="s">
        <v>714</v>
      </c>
      <c r="F1505" s="21" t="s">
        <v>5499</v>
      </c>
      <c r="G1505" s="21" t="s">
        <v>9293</v>
      </c>
      <c r="H1505" s="21" t="s">
        <v>9294</v>
      </c>
      <c r="I1505" s="21" t="s">
        <v>9295</v>
      </c>
      <c r="J1505" s="21" t="s">
        <v>2673</v>
      </c>
      <c r="K1505" s="22">
        <v>1.075</v>
      </c>
      <c r="L1505" s="22">
        <f t="shared" si="69"/>
        <v>0.61425835381461624</v>
      </c>
      <c r="M1505" s="22">
        <f t="shared" si="70"/>
        <v>-0.70308252174645658</v>
      </c>
      <c r="N1505" s="23">
        <v>1</v>
      </c>
      <c r="O1505" s="24">
        <f t="shared" si="71"/>
        <v>0</v>
      </c>
    </row>
    <row r="1506" spans="1:15">
      <c r="A1506" s="21" t="s">
        <v>9296</v>
      </c>
      <c r="B1506" s="21" t="s">
        <v>9297</v>
      </c>
      <c r="C1506" s="21" t="s">
        <v>5376</v>
      </c>
      <c r="D1506" s="21" t="s">
        <v>141</v>
      </c>
      <c r="E1506" s="21" t="s">
        <v>336</v>
      </c>
      <c r="F1506" s="21" t="s">
        <v>9298</v>
      </c>
      <c r="G1506" s="21" t="s">
        <v>9299</v>
      </c>
      <c r="H1506" s="21" t="s">
        <v>9300</v>
      </c>
      <c r="I1506" s="21" t="s">
        <v>9301</v>
      </c>
      <c r="J1506" s="21" t="s">
        <v>40</v>
      </c>
      <c r="K1506" s="22">
        <v>1.4950000000000001</v>
      </c>
      <c r="L1506" s="22">
        <f t="shared" si="69"/>
        <v>0.85424766414218734</v>
      </c>
      <c r="M1506" s="22">
        <f t="shared" si="70"/>
        <v>-0.22727369713781165</v>
      </c>
      <c r="N1506" s="23">
        <v>6.9587128064252796E-2</v>
      </c>
      <c r="O1506" s="24">
        <f t="shared" si="71"/>
        <v>1.1574710869362976</v>
      </c>
    </row>
    <row r="1507" spans="1:15">
      <c r="A1507" s="21" t="s">
        <v>9302</v>
      </c>
      <c r="B1507" s="21" t="s">
        <v>9303</v>
      </c>
      <c r="C1507" s="21" t="s">
        <v>921</v>
      </c>
      <c r="D1507" s="21" t="s">
        <v>40</v>
      </c>
      <c r="E1507" s="21" t="s">
        <v>519</v>
      </c>
      <c r="F1507" s="21" t="s">
        <v>520</v>
      </c>
      <c r="G1507" s="21" t="s">
        <v>9304</v>
      </c>
      <c r="H1507" s="21" t="s">
        <v>9305</v>
      </c>
      <c r="I1507" s="21" t="s">
        <v>9306</v>
      </c>
      <c r="J1507" s="21" t="s">
        <v>5167</v>
      </c>
      <c r="K1507" s="22">
        <v>0.93300000000000005</v>
      </c>
      <c r="L1507" s="22">
        <f t="shared" si="69"/>
        <v>0.53311911079910423</v>
      </c>
      <c r="M1507" s="22">
        <f t="shared" si="70"/>
        <v>-0.90747019537152029</v>
      </c>
      <c r="N1507" s="23">
        <v>1</v>
      </c>
      <c r="O1507" s="24">
        <f t="shared" si="71"/>
        <v>0</v>
      </c>
    </row>
    <row r="1508" spans="1:15">
      <c r="A1508" s="21" t="s">
        <v>9307</v>
      </c>
      <c r="B1508" s="21" t="s">
        <v>9308</v>
      </c>
      <c r="C1508" s="21" t="s">
        <v>33</v>
      </c>
      <c r="D1508" s="21" t="s">
        <v>40</v>
      </c>
      <c r="E1508" s="21" t="s">
        <v>151</v>
      </c>
      <c r="F1508" s="21" t="s">
        <v>9309</v>
      </c>
      <c r="G1508" s="21" t="s">
        <v>9310</v>
      </c>
      <c r="H1508" s="21" t="s">
        <v>9311</v>
      </c>
      <c r="I1508" s="21" t="s">
        <v>9312</v>
      </c>
      <c r="J1508" s="21" t="s">
        <v>9313</v>
      </c>
      <c r="K1508" s="22">
        <v>1.1970000000000001</v>
      </c>
      <c r="L1508" s="22">
        <f t="shared" si="69"/>
        <v>0.68396953443357744</v>
      </c>
      <c r="M1508" s="22">
        <f t="shared" si="70"/>
        <v>-0.54799602927977697</v>
      </c>
      <c r="N1508" s="23">
        <v>1</v>
      </c>
      <c r="O1508" s="24">
        <f t="shared" si="71"/>
        <v>0</v>
      </c>
    </row>
    <row r="1509" spans="1:15">
      <c r="A1509" s="21" t="s">
        <v>9561</v>
      </c>
      <c r="B1509" s="21" t="s">
        <v>9562</v>
      </c>
      <c r="C1509" s="21" t="s">
        <v>53</v>
      </c>
      <c r="D1509" s="21" t="s">
        <v>40</v>
      </c>
      <c r="E1509" s="21" t="s">
        <v>751</v>
      </c>
      <c r="F1509" s="21" t="s">
        <v>9563</v>
      </c>
      <c r="G1509" s="21" t="s">
        <v>9564</v>
      </c>
      <c r="H1509" s="21" t="s">
        <v>9565</v>
      </c>
      <c r="I1509" s="21" t="s">
        <v>9566</v>
      </c>
      <c r="J1509" s="21" t="s">
        <v>2354</v>
      </c>
      <c r="K1509" s="22">
        <v>1.4510000000000001</v>
      </c>
      <c r="L1509" s="22">
        <f t="shared" si="69"/>
        <v>0.82910592686977513</v>
      </c>
      <c r="M1509" s="22">
        <f t="shared" si="70"/>
        <v>-0.27037166215653452</v>
      </c>
      <c r="N1509" s="23">
        <v>3.5372011033003699E-2</v>
      </c>
      <c r="O1509" s="24">
        <f t="shared" si="71"/>
        <v>1.4513402481946218</v>
      </c>
    </row>
    <row r="1510" spans="1:15">
      <c r="A1510" s="21" t="s">
        <v>9320</v>
      </c>
      <c r="B1510" s="21" t="s">
        <v>9321</v>
      </c>
      <c r="C1510" s="21" t="s">
        <v>328</v>
      </c>
      <c r="D1510" s="21" t="s">
        <v>9322</v>
      </c>
      <c r="E1510" s="21" t="s">
        <v>45</v>
      </c>
      <c r="F1510" s="21" t="s">
        <v>9323</v>
      </c>
      <c r="G1510" s="21" t="s">
        <v>9324</v>
      </c>
      <c r="H1510" s="21" t="s">
        <v>9325</v>
      </c>
      <c r="I1510" s="21" t="s">
        <v>9326</v>
      </c>
      <c r="J1510" s="21" t="s">
        <v>40</v>
      </c>
      <c r="K1510" s="22">
        <v>0.69499999999999995</v>
      </c>
      <c r="L1510" s="22">
        <f t="shared" si="69"/>
        <v>0.39712516828014727</v>
      </c>
      <c r="M1510" s="22">
        <f t="shared" si="70"/>
        <v>-1.3323342986124094</v>
      </c>
      <c r="N1510" s="23">
        <v>1</v>
      </c>
      <c r="O1510" s="24">
        <f t="shared" si="71"/>
        <v>0</v>
      </c>
    </row>
    <row r="1511" spans="1:15">
      <c r="A1511" s="21" t="s">
        <v>9327</v>
      </c>
      <c r="B1511" s="21" t="s">
        <v>9328</v>
      </c>
      <c r="C1511" s="21" t="s">
        <v>1149</v>
      </c>
      <c r="D1511" s="21" t="s">
        <v>141</v>
      </c>
      <c r="E1511" s="21" t="s">
        <v>336</v>
      </c>
      <c r="F1511" s="21" t="s">
        <v>9329</v>
      </c>
      <c r="G1511" s="21" t="s">
        <v>9330</v>
      </c>
      <c r="H1511" s="21" t="s">
        <v>9331</v>
      </c>
      <c r="I1511" s="21" t="s">
        <v>9332</v>
      </c>
      <c r="J1511" s="21" t="s">
        <v>40</v>
      </c>
      <c r="K1511" s="22">
        <v>1.4319999999999999</v>
      </c>
      <c r="L1511" s="22">
        <f t="shared" si="69"/>
        <v>0.81824926759305161</v>
      </c>
      <c r="M1511" s="22">
        <f t="shared" si="70"/>
        <v>-0.28938768895902273</v>
      </c>
      <c r="N1511" s="23">
        <v>1</v>
      </c>
      <c r="O1511" s="24">
        <f t="shared" si="71"/>
        <v>0</v>
      </c>
    </row>
    <row r="1512" spans="1:15">
      <c r="A1512" s="21" t="s">
        <v>9333</v>
      </c>
      <c r="B1512" s="21" t="s">
        <v>9334</v>
      </c>
      <c r="C1512" s="21" t="s">
        <v>33</v>
      </c>
      <c r="D1512" s="21" t="s">
        <v>40</v>
      </c>
      <c r="E1512" s="21" t="s">
        <v>158</v>
      </c>
      <c r="F1512" s="21" t="s">
        <v>9335</v>
      </c>
      <c r="G1512" s="21" t="s">
        <v>9336</v>
      </c>
      <c r="H1512" s="21" t="s">
        <v>9337</v>
      </c>
      <c r="I1512" s="21" t="s">
        <v>9338</v>
      </c>
      <c r="J1512" s="21" t="s">
        <v>9339</v>
      </c>
      <c r="K1512" s="22">
        <v>1.2430000000000001</v>
      </c>
      <c r="L1512" s="22">
        <f t="shared" si="69"/>
        <v>0.71025407794564477</v>
      </c>
      <c r="M1512" s="22">
        <f t="shared" si="70"/>
        <v>-0.49359288517079392</v>
      </c>
      <c r="N1512" s="23">
        <v>6.1876605604739801E-2</v>
      </c>
      <c r="O1512" s="24">
        <f t="shared" si="71"/>
        <v>1.2084735186243301</v>
      </c>
    </row>
    <row r="1513" spans="1:15">
      <c r="A1513" s="21" t="s">
        <v>9340</v>
      </c>
      <c r="B1513" s="21" t="s">
        <v>9341</v>
      </c>
      <c r="C1513" s="21" t="s">
        <v>40</v>
      </c>
      <c r="D1513" s="21" t="s">
        <v>243</v>
      </c>
      <c r="E1513" s="21" t="s">
        <v>40</v>
      </c>
      <c r="F1513" s="21" t="s">
        <v>9342</v>
      </c>
      <c r="G1513" s="21" t="s">
        <v>9343</v>
      </c>
      <c r="H1513" s="21" t="s">
        <v>9344</v>
      </c>
      <c r="I1513" s="21" t="s">
        <v>9345</v>
      </c>
      <c r="J1513" s="21" t="s">
        <v>40</v>
      </c>
      <c r="K1513" s="22">
        <v>1.2729999999999999</v>
      </c>
      <c r="L1513" s="22">
        <f t="shared" si="69"/>
        <v>0.72739617154047109</v>
      </c>
      <c r="M1513" s="22">
        <f t="shared" si="70"/>
        <v>-0.45918676232192129</v>
      </c>
      <c r="N1513" s="23">
        <v>1</v>
      </c>
      <c r="O1513" s="24">
        <f t="shared" si="71"/>
        <v>0</v>
      </c>
    </row>
    <row r="1514" spans="1:15">
      <c r="A1514" s="21" t="s">
        <v>9346</v>
      </c>
      <c r="B1514" s="21" t="s">
        <v>9347</v>
      </c>
      <c r="C1514" s="21" t="s">
        <v>33</v>
      </c>
      <c r="D1514" s="21" t="s">
        <v>40</v>
      </c>
      <c r="E1514" s="21" t="s">
        <v>158</v>
      </c>
      <c r="F1514" s="21" t="s">
        <v>9348</v>
      </c>
      <c r="G1514" s="21" t="s">
        <v>9349</v>
      </c>
      <c r="H1514" s="21" t="s">
        <v>40</v>
      </c>
      <c r="I1514" s="21" t="s">
        <v>9350</v>
      </c>
      <c r="J1514" s="21" t="s">
        <v>1687</v>
      </c>
      <c r="K1514" s="22">
        <v>1.327</v>
      </c>
      <c r="L1514" s="22">
        <f t="shared" si="69"/>
        <v>0.75825194001115881</v>
      </c>
      <c r="M1514" s="22">
        <f t="shared" si="70"/>
        <v>-0.39925081085308589</v>
      </c>
      <c r="N1514" s="23">
        <v>1</v>
      </c>
      <c r="O1514" s="24">
        <f t="shared" si="71"/>
        <v>0</v>
      </c>
    </row>
    <row r="1515" spans="1:15">
      <c r="A1515" s="21" t="s">
        <v>9351</v>
      </c>
      <c r="B1515" s="21" t="s">
        <v>9352</v>
      </c>
      <c r="C1515" s="21" t="s">
        <v>1902</v>
      </c>
      <c r="D1515" s="21" t="s">
        <v>40</v>
      </c>
      <c r="E1515" s="21" t="s">
        <v>443</v>
      </c>
      <c r="F1515" s="21" t="s">
        <v>9353</v>
      </c>
      <c r="G1515" s="21" t="s">
        <v>9354</v>
      </c>
      <c r="H1515" s="21" t="s">
        <v>9355</v>
      </c>
      <c r="I1515" s="21" t="s">
        <v>9356</v>
      </c>
      <c r="J1515" s="21" t="s">
        <v>1540</v>
      </c>
      <c r="K1515" s="22">
        <v>0.98799999999999999</v>
      </c>
      <c r="L1515" s="22">
        <f t="shared" si="69"/>
        <v>0.56454628238961946</v>
      </c>
      <c r="M1515" s="22">
        <f t="shared" si="70"/>
        <v>-0.82483623463860134</v>
      </c>
      <c r="N1515" s="23" t="s">
        <v>40</v>
      </c>
      <c r="O1515" s="24" t="e">
        <f t="shared" si="71"/>
        <v>#VALUE!</v>
      </c>
    </row>
    <row r="1516" spans="1:15">
      <c r="A1516" s="21" t="s">
        <v>2229</v>
      </c>
      <c r="B1516" s="21" t="s">
        <v>2230</v>
      </c>
      <c r="C1516" s="21" t="s">
        <v>53</v>
      </c>
      <c r="D1516" s="21" t="s">
        <v>34</v>
      </c>
      <c r="E1516" s="21" t="s">
        <v>2231</v>
      </c>
      <c r="F1516" s="21" t="s">
        <v>1215</v>
      </c>
      <c r="G1516" s="21" t="s">
        <v>2232</v>
      </c>
      <c r="H1516" s="21" t="s">
        <v>2233</v>
      </c>
      <c r="I1516" s="21" t="s">
        <v>2234</v>
      </c>
      <c r="J1516" s="21" t="s">
        <v>40</v>
      </c>
      <c r="K1516" s="22">
        <v>1.458</v>
      </c>
      <c r="L1516" s="22">
        <f t="shared" si="69"/>
        <v>0.83310574870856791</v>
      </c>
      <c r="M1516" s="22">
        <f t="shared" si="70"/>
        <v>-0.263428461896342</v>
      </c>
      <c r="N1516" s="23">
        <v>3.77391574557518E-2</v>
      </c>
      <c r="O1516" s="24">
        <f t="shared" si="71"/>
        <v>1.4232077998892194</v>
      </c>
    </row>
    <row r="1517" spans="1:15">
      <c r="A1517" s="21" t="s">
        <v>9362</v>
      </c>
      <c r="B1517" s="21" t="s">
        <v>9363</v>
      </c>
      <c r="C1517" s="21" t="s">
        <v>33</v>
      </c>
      <c r="D1517" s="21" t="s">
        <v>314</v>
      </c>
      <c r="E1517" s="21" t="s">
        <v>3304</v>
      </c>
      <c r="F1517" s="21" t="s">
        <v>9364</v>
      </c>
      <c r="G1517" s="21" t="s">
        <v>9365</v>
      </c>
      <c r="H1517" s="21" t="s">
        <v>9366</v>
      </c>
      <c r="I1517" s="21" t="s">
        <v>9367</v>
      </c>
      <c r="J1517" s="21" t="s">
        <v>40</v>
      </c>
      <c r="K1517" s="22">
        <v>0.745</v>
      </c>
      <c r="L1517" s="22">
        <f t="shared" si="69"/>
        <v>0.42569532427152479</v>
      </c>
      <c r="M1517" s="22">
        <f t="shared" si="70"/>
        <v>-1.2321068508737552</v>
      </c>
      <c r="N1517" s="23">
        <v>1</v>
      </c>
      <c r="O1517" s="24">
        <f t="shared" si="71"/>
        <v>0</v>
      </c>
    </row>
    <row r="1518" spans="1:15">
      <c r="A1518" s="21" t="s">
        <v>9368</v>
      </c>
      <c r="B1518" s="21" t="s">
        <v>9369</v>
      </c>
      <c r="C1518" s="21" t="s">
        <v>9370</v>
      </c>
      <c r="D1518" s="21" t="s">
        <v>141</v>
      </c>
      <c r="E1518" s="21" t="s">
        <v>519</v>
      </c>
      <c r="F1518" s="21" t="s">
        <v>9371</v>
      </c>
      <c r="G1518" s="21" t="s">
        <v>9372</v>
      </c>
      <c r="H1518" s="21" t="s">
        <v>9373</v>
      </c>
      <c r="I1518" s="21" t="s">
        <v>9374</v>
      </c>
      <c r="J1518" s="21" t="s">
        <v>9375</v>
      </c>
      <c r="K1518" s="22">
        <v>0.65100000000000002</v>
      </c>
      <c r="L1518" s="22">
        <f t="shared" si="69"/>
        <v>0.37198343100773507</v>
      </c>
      <c r="M1518" s="22">
        <f t="shared" si="70"/>
        <v>-1.4266897330576436</v>
      </c>
      <c r="N1518" s="23">
        <v>1</v>
      </c>
      <c r="O1518" s="24">
        <f t="shared" si="71"/>
        <v>0</v>
      </c>
    </row>
    <row r="1519" spans="1:15">
      <c r="A1519" s="21" t="s">
        <v>2097</v>
      </c>
      <c r="B1519" s="21" t="s">
        <v>2098</v>
      </c>
      <c r="C1519" s="21" t="s">
        <v>40</v>
      </c>
      <c r="D1519" s="21" t="s">
        <v>314</v>
      </c>
      <c r="E1519" s="21" t="s">
        <v>952</v>
      </c>
      <c r="F1519" s="21" t="s">
        <v>2099</v>
      </c>
      <c r="G1519" s="21" t="s">
        <v>2100</v>
      </c>
      <c r="H1519" s="21" t="s">
        <v>2101</v>
      </c>
      <c r="I1519" s="21" t="s">
        <v>2102</v>
      </c>
      <c r="J1519" s="21" t="s">
        <v>40</v>
      </c>
      <c r="K1519" s="22">
        <v>1.4650000000000001</v>
      </c>
      <c r="L1519" s="22">
        <f t="shared" si="69"/>
        <v>0.83710557054736079</v>
      </c>
      <c r="M1519" s="22">
        <f t="shared" si="70"/>
        <v>-0.25651851691366889</v>
      </c>
      <c r="N1519" s="23">
        <v>2.4400857156761199E-2</v>
      </c>
      <c r="O1519" s="24">
        <f t="shared" si="71"/>
        <v>1.6125949174353253</v>
      </c>
    </row>
    <row r="1520" spans="1:15">
      <c r="A1520" s="21" t="s">
        <v>562</v>
      </c>
      <c r="B1520" s="21" t="s">
        <v>563</v>
      </c>
      <c r="C1520" s="21" t="s">
        <v>33</v>
      </c>
      <c r="D1520" s="21" t="s">
        <v>34</v>
      </c>
      <c r="E1520" s="21" t="s">
        <v>214</v>
      </c>
      <c r="F1520" s="21" t="s">
        <v>564</v>
      </c>
      <c r="G1520" s="21" t="s">
        <v>565</v>
      </c>
      <c r="H1520" s="21" t="s">
        <v>566</v>
      </c>
      <c r="I1520" s="21" t="s">
        <v>567</v>
      </c>
      <c r="J1520" s="21" t="s">
        <v>116</v>
      </c>
      <c r="K1520" s="22">
        <v>1.466</v>
      </c>
      <c r="L1520" s="22">
        <f t="shared" si="69"/>
        <v>0.8376769736671883</v>
      </c>
      <c r="M1520" s="22">
        <f t="shared" si="70"/>
        <v>-0.25553407808946732</v>
      </c>
      <c r="N1520" s="23">
        <v>6.2573283631455704E-3</v>
      </c>
      <c r="O1520" s="24">
        <f t="shared" si="71"/>
        <v>2.2036110541386091</v>
      </c>
    </row>
    <row r="1521" spans="1:15">
      <c r="A1521" s="21" t="s">
        <v>9388</v>
      </c>
      <c r="B1521" s="21" t="s">
        <v>9389</v>
      </c>
      <c r="C1521" s="21" t="s">
        <v>33</v>
      </c>
      <c r="D1521" s="21" t="s">
        <v>34</v>
      </c>
      <c r="E1521" s="21" t="s">
        <v>111</v>
      </c>
      <c r="F1521" s="21" t="s">
        <v>9390</v>
      </c>
      <c r="G1521" s="21" t="s">
        <v>9391</v>
      </c>
      <c r="H1521" s="21" t="s">
        <v>9392</v>
      </c>
      <c r="I1521" s="21" t="s">
        <v>9393</v>
      </c>
      <c r="J1521" s="21" t="s">
        <v>40</v>
      </c>
      <c r="K1521" s="22">
        <v>0.95699999999999996</v>
      </c>
      <c r="L1521" s="22">
        <f t="shared" si="69"/>
        <v>0.5468327856749654</v>
      </c>
      <c r="M1521" s="22">
        <f t="shared" si="70"/>
        <v>-0.87082835173725337</v>
      </c>
      <c r="N1521" s="23">
        <v>1</v>
      </c>
      <c r="O1521" s="24">
        <f t="shared" si="71"/>
        <v>0</v>
      </c>
    </row>
    <row r="1522" spans="1:15">
      <c r="A1522" s="21" t="s">
        <v>9394</v>
      </c>
      <c r="B1522" s="21" t="s">
        <v>9395</v>
      </c>
      <c r="C1522" s="21" t="s">
        <v>43</v>
      </c>
      <c r="D1522" s="21" t="s">
        <v>141</v>
      </c>
      <c r="E1522" s="21" t="s">
        <v>158</v>
      </c>
      <c r="F1522" s="21" t="s">
        <v>9396</v>
      </c>
      <c r="G1522" s="21" t="s">
        <v>9397</v>
      </c>
      <c r="H1522" s="21" t="s">
        <v>9398</v>
      </c>
      <c r="I1522" s="21" t="s">
        <v>9399</v>
      </c>
      <c r="J1522" s="21" t="s">
        <v>9400</v>
      </c>
      <c r="K1522" s="22">
        <v>0.81799999999999995</v>
      </c>
      <c r="L1522" s="22">
        <f t="shared" si="69"/>
        <v>0.46740775201893592</v>
      </c>
      <c r="M1522" s="22">
        <f t="shared" si="70"/>
        <v>-1.0972464332815302</v>
      </c>
      <c r="N1522" s="23">
        <v>1</v>
      </c>
      <c r="O1522" s="24">
        <f t="shared" si="71"/>
        <v>0</v>
      </c>
    </row>
    <row r="1523" spans="1:15">
      <c r="A1523" s="21" t="s">
        <v>9401</v>
      </c>
      <c r="B1523" s="21" t="s">
        <v>9402</v>
      </c>
      <c r="C1523" s="21" t="s">
        <v>40</v>
      </c>
      <c r="D1523" s="21" t="s">
        <v>141</v>
      </c>
      <c r="E1523" s="21" t="s">
        <v>40</v>
      </c>
      <c r="F1523" s="21" t="s">
        <v>9403</v>
      </c>
      <c r="G1523" s="21" t="s">
        <v>9404</v>
      </c>
      <c r="H1523" s="21" t="s">
        <v>9405</v>
      </c>
      <c r="I1523" s="21" t="s">
        <v>9406</v>
      </c>
      <c r="J1523" s="21" t="s">
        <v>40</v>
      </c>
      <c r="K1523" s="22">
        <v>0.621</v>
      </c>
      <c r="L1523" s="22">
        <f t="shared" si="69"/>
        <v>0.35484133741290858</v>
      </c>
      <c r="M1523" s="22">
        <f t="shared" si="70"/>
        <v>-1.4947540080027977</v>
      </c>
      <c r="N1523" s="23">
        <v>1</v>
      </c>
      <c r="O1523" s="24">
        <f t="shared" si="71"/>
        <v>0</v>
      </c>
    </row>
    <row r="1524" spans="1:15">
      <c r="A1524" s="21" t="s">
        <v>9407</v>
      </c>
      <c r="B1524" s="21" t="s">
        <v>9408</v>
      </c>
      <c r="C1524" s="21" t="s">
        <v>9409</v>
      </c>
      <c r="D1524" s="21" t="s">
        <v>141</v>
      </c>
      <c r="E1524" s="21" t="s">
        <v>937</v>
      </c>
      <c r="F1524" s="21" t="s">
        <v>9410</v>
      </c>
      <c r="G1524" s="21" t="s">
        <v>9411</v>
      </c>
      <c r="H1524" s="21" t="s">
        <v>9412</v>
      </c>
      <c r="I1524" s="21" t="s">
        <v>9413</v>
      </c>
      <c r="J1524" s="21" t="s">
        <v>40</v>
      </c>
      <c r="K1524" s="22">
        <v>0.96899999999999997</v>
      </c>
      <c r="L1524" s="22">
        <f t="shared" si="69"/>
        <v>0.55368962311289593</v>
      </c>
      <c r="M1524" s="22">
        <f t="shared" si="70"/>
        <v>-0.85285061080819813</v>
      </c>
      <c r="N1524" s="23">
        <v>1</v>
      </c>
      <c r="O1524" s="24">
        <f t="shared" si="71"/>
        <v>0</v>
      </c>
    </row>
    <row r="1525" spans="1:15">
      <c r="A1525" s="21" t="s">
        <v>9414</v>
      </c>
      <c r="B1525" s="21" t="s">
        <v>9415</v>
      </c>
      <c r="C1525" s="21" t="s">
        <v>33</v>
      </c>
      <c r="D1525" s="21" t="s">
        <v>314</v>
      </c>
      <c r="E1525" s="21" t="s">
        <v>511</v>
      </c>
      <c r="F1525" s="21" t="s">
        <v>6240</v>
      </c>
      <c r="G1525" s="21" t="s">
        <v>9416</v>
      </c>
      <c r="H1525" s="21" t="s">
        <v>9417</v>
      </c>
      <c r="I1525" s="21" t="s">
        <v>9418</v>
      </c>
      <c r="J1525" s="21" t="s">
        <v>1344</v>
      </c>
      <c r="K1525" s="22">
        <v>1.1499999999999999</v>
      </c>
      <c r="L1525" s="22">
        <f t="shared" si="69"/>
        <v>0.6571135878016825</v>
      </c>
      <c r="M1525" s="22">
        <f t="shared" si="70"/>
        <v>-0.60578532039154165</v>
      </c>
      <c r="N1525" s="23">
        <v>1</v>
      </c>
      <c r="O1525" s="24">
        <f t="shared" si="71"/>
        <v>0</v>
      </c>
    </row>
    <row r="1526" spans="1:15">
      <c r="A1526" s="21" t="s">
        <v>9419</v>
      </c>
      <c r="B1526" s="21" t="s">
        <v>9420</v>
      </c>
      <c r="C1526" s="21" t="s">
        <v>85</v>
      </c>
      <c r="D1526" s="21" t="s">
        <v>34</v>
      </c>
      <c r="E1526" s="21" t="s">
        <v>2855</v>
      </c>
      <c r="F1526" s="21" t="s">
        <v>9421</v>
      </c>
      <c r="G1526" s="21" t="s">
        <v>9422</v>
      </c>
      <c r="H1526" s="21" t="s">
        <v>9423</v>
      </c>
      <c r="I1526" s="21" t="s">
        <v>9424</v>
      </c>
      <c r="J1526" s="21" t="s">
        <v>40</v>
      </c>
      <c r="K1526" s="22">
        <v>1.0349999999999999</v>
      </c>
      <c r="L1526" s="22">
        <f t="shared" si="69"/>
        <v>0.59140222902151418</v>
      </c>
      <c r="M1526" s="22">
        <f t="shared" si="70"/>
        <v>-0.75778841383659179</v>
      </c>
      <c r="N1526" s="23">
        <v>1</v>
      </c>
      <c r="O1526" s="24">
        <f t="shared" si="71"/>
        <v>0</v>
      </c>
    </row>
    <row r="1527" spans="1:15">
      <c r="A1527" s="21" t="s">
        <v>9425</v>
      </c>
      <c r="B1527" s="21" t="s">
        <v>9426</v>
      </c>
      <c r="C1527" s="21" t="s">
        <v>33</v>
      </c>
      <c r="D1527" s="21" t="s">
        <v>86</v>
      </c>
      <c r="E1527" s="21" t="s">
        <v>158</v>
      </c>
      <c r="F1527" s="21" t="s">
        <v>9427</v>
      </c>
      <c r="G1527" s="21" t="s">
        <v>9428</v>
      </c>
      <c r="H1527" s="21" t="s">
        <v>9429</v>
      </c>
      <c r="I1527" s="21" t="s">
        <v>9430</v>
      </c>
      <c r="J1527" s="21" t="s">
        <v>8340</v>
      </c>
      <c r="K1527" s="22">
        <v>1.29</v>
      </c>
      <c r="L1527" s="22">
        <f t="shared" si="69"/>
        <v>0.7371100245775396</v>
      </c>
      <c r="M1527" s="22">
        <f t="shared" si="70"/>
        <v>-0.44004811591266252</v>
      </c>
      <c r="N1527" s="23">
        <v>1</v>
      </c>
      <c r="O1527" s="24">
        <f t="shared" si="71"/>
        <v>0</v>
      </c>
    </row>
    <row r="1528" spans="1:15">
      <c r="A1528" s="21" t="s">
        <v>9431</v>
      </c>
      <c r="B1528" s="21" t="s">
        <v>9432</v>
      </c>
      <c r="C1528" s="21" t="s">
        <v>33</v>
      </c>
      <c r="D1528" s="21" t="s">
        <v>314</v>
      </c>
      <c r="E1528" s="21" t="s">
        <v>4354</v>
      </c>
      <c r="F1528" s="21" t="s">
        <v>1051</v>
      </c>
      <c r="G1528" s="21" t="s">
        <v>9433</v>
      </c>
      <c r="H1528" s="21" t="s">
        <v>9434</v>
      </c>
      <c r="I1528" s="21" t="s">
        <v>9435</v>
      </c>
      <c r="J1528" s="21" t="s">
        <v>40</v>
      </c>
      <c r="K1528" s="22">
        <v>0.51400000000000001</v>
      </c>
      <c r="L1528" s="22">
        <f t="shared" si="69"/>
        <v>0.2937012035913607</v>
      </c>
      <c r="M1528" s="22">
        <f t="shared" si="70"/>
        <v>-1.7675789170294012</v>
      </c>
      <c r="N1528" s="23" t="s">
        <v>40</v>
      </c>
      <c r="O1528" s="24" t="e">
        <f t="shared" si="71"/>
        <v>#VALUE!</v>
      </c>
    </row>
    <row r="1529" spans="1:15">
      <c r="A1529" s="21" t="s">
        <v>9436</v>
      </c>
      <c r="B1529" s="21" t="s">
        <v>9437</v>
      </c>
      <c r="C1529" s="21" t="s">
        <v>85</v>
      </c>
      <c r="D1529" s="21" t="s">
        <v>40</v>
      </c>
      <c r="E1529" s="21" t="s">
        <v>2111</v>
      </c>
      <c r="F1529" s="21" t="s">
        <v>5813</v>
      </c>
      <c r="G1529" s="21" t="s">
        <v>9438</v>
      </c>
      <c r="H1529" s="21" t="s">
        <v>9439</v>
      </c>
      <c r="I1529" s="21" t="s">
        <v>9440</v>
      </c>
      <c r="J1529" s="21" t="s">
        <v>40</v>
      </c>
      <c r="K1529" s="22">
        <v>1.282</v>
      </c>
      <c r="L1529" s="22">
        <f t="shared" si="69"/>
        <v>0.7325387996189191</v>
      </c>
      <c r="M1529" s="22">
        <f t="shared" si="70"/>
        <v>-0.44902291960453811</v>
      </c>
      <c r="N1529" s="23">
        <v>1</v>
      </c>
      <c r="O1529" s="24">
        <f t="shared" si="71"/>
        <v>0</v>
      </c>
    </row>
    <row r="1530" spans="1:15">
      <c r="A1530" s="21" t="s">
        <v>9441</v>
      </c>
      <c r="B1530" s="21" t="s">
        <v>9442</v>
      </c>
      <c r="C1530" s="21" t="s">
        <v>33</v>
      </c>
      <c r="D1530" s="21" t="s">
        <v>86</v>
      </c>
      <c r="E1530" s="21" t="s">
        <v>151</v>
      </c>
      <c r="F1530" s="21" t="s">
        <v>9443</v>
      </c>
      <c r="G1530" s="21" t="s">
        <v>9444</v>
      </c>
      <c r="H1530" s="21" t="s">
        <v>9445</v>
      </c>
      <c r="I1530" s="21" t="s">
        <v>9446</v>
      </c>
      <c r="J1530" s="21" t="s">
        <v>8890</v>
      </c>
      <c r="K1530" s="22">
        <v>0.51600000000000001</v>
      </c>
      <c r="L1530" s="22">
        <f t="shared" si="69"/>
        <v>0.29484400983101583</v>
      </c>
      <c r="M1530" s="22">
        <f t="shared" si="70"/>
        <v>-1.761976210800025</v>
      </c>
      <c r="N1530" s="23" t="s">
        <v>40</v>
      </c>
      <c r="O1530" s="24" t="e">
        <f t="shared" si="71"/>
        <v>#VALUE!</v>
      </c>
    </row>
    <row r="1531" spans="1:15">
      <c r="A1531" s="21" t="s">
        <v>9447</v>
      </c>
      <c r="B1531" s="21" t="s">
        <v>9448</v>
      </c>
      <c r="C1531" s="21" t="s">
        <v>33</v>
      </c>
      <c r="D1531" s="21" t="s">
        <v>40</v>
      </c>
      <c r="E1531" s="21" t="s">
        <v>158</v>
      </c>
      <c r="F1531" s="21" t="s">
        <v>9449</v>
      </c>
      <c r="G1531" s="21" t="s">
        <v>9450</v>
      </c>
      <c r="H1531" s="21" t="s">
        <v>9451</v>
      </c>
      <c r="I1531" s="21" t="s">
        <v>9452</v>
      </c>
      <c r="J1531" s="21" t="s">
        <v>40</v>
      </c>
      <c r="K1531" s="22">
        <v>1.2989999999999999</v>
      </c>
      <c r="L1531" s="22">
        <f t="shared" si="69"/>
        <v>0.7422526526559875</v>
      </c>
      <c r="M1531" s="22">
        <f t="shared" si="70"/>
        <v>-0.430017750775398</v>
      </c>
      <c r="N1531" s="23" t="s">
        <v>40</v>
      </c>
      <c r="O1531" s="24" t="e">
        <f t="shared" si="71"/>
        <v>#VALUE!</v>
      </c>
    </row>
    <row r="1532" spans="1:15">
      <c r="A1532" s="21" t="s">
        <v>9453</v>
      </c>
      <c r="B1532" s="21" t="s">
        <v>9454</v>
      </c>
      <c r="C1532" s="21" t="s">
        <v>40</v>
      </c>
      <c r="D1532" s="21" t="s">
        <v>40</v>
      </c>
      <c r="E1532" s="21" t="s">
        <v>1903</v>
      </c>
      <c r="F1532" s="21" t="s">
        <v>9455</v>
      </c>
      <c r="G1532" s="21" t="s">
        <v>9456</v>
      </c>
      <c r="H1532" s="21" t="s">
        <v>9457</v>
      </c>
      <c r="I1532" s="21" t="s">
        <v>9458</v>
      </c>
      <c r="J1532" s="21" t="s">
        <v>40</v>
      </c>
      <c r="K1532" s="22">
        <v>1.0529999999999999</v>
      </c>
      <c r="L1532" s="22">
        <f t="shared" si="69"/>
        <v>0.6016874851784102</v>
      </c>
      <c r="M1532" s="22">
        <f t="shared" si="70"/>
        <v>-0.73291374519756214</v>
      </c>
      <c r="N1532" s="23" t="s">
        <v>40</v>
      </c>
      <c r="O1532" s="24" t="e">
        <f t="shared" si="71"/>
        <v>#VALUE!</v>
      </c>
    </row>
    <row r="1533" spans="1:15">
      <c r="A1533" s="21" t="s">
        <v>9459</v>
      </c>
      <c r="B1533" s="21" t="s">
        <v>9460</v>
      </c>
      <c r="C1533" s="21" t="s">
        <v>33</v>
      </c>
      <c r="D1533" s="21" t="s">
        <v>314</v>
      </c>
      <c r="E1533" s="21" t="s">
        <v>158</v>
      </c>
      <c r="F1533" s="21" t="s">
        <v>5263</v>
      </c>
      <c r="G1533" s="21" t="s">
        <v>9461</v>
      </c>
      <c r="H1533" s="21" t="s">
        <v>9462</v>
      </c>
      <c r="I1533" s="21" t="s">
        <v>9463</v>
      </c>
      <c r="J1533" s="21" t="s">
        <v>40</v>
      </c>
      <c r="K1533" s="22">
        <v>0.63100000000000001</v>
      </c>
      <c r="L1533" s="22">
        <f t="shared" si="69"/>
        <v>0.36055536861118409</v>
      </c>
      <c r="M1533" s="22">
        <f t="shared" si="70"/>
        <v>-1.4717072712407302</v>
      </c>
      <c r="N1533" s="23">
        <v>1</v>
      </c>
      <c r="O1533" s="24">
        <f t="shared" si="71"/>
        <v>0</v>
      </c>
    </row>
    <row r="1534" spans="1:15">
      <c r="A1534" s="21" t="s">
        <v>9464</v>
      </c>
      <c r="B1534" s="21" t="s">
        <v>9465</v>
      </c>
      <c r="C1534" s="21" t="s">
        <v>85</v>
      </c>
      <c r="D1534" s="21" t="s">
        <v>40</v>
      </c>
      <c r="E1534" s="21" t="s">
        <v>2111</v>
      </c>
      <c r="F1534" s="21" t="s">
        <v>9466</v>
      </c>
      <c r="G1534" s="21" t="s">
        <v>9467</v>
      </c>
      <c r="H1534" s="21" t="s">
        <v>9468</v>
      </c>
      <c r="I1534" s="21" t="s">
        <v>9469</v>
      </c>
      <c r="J1534" s="21" t="s">
        <v>40</v>
      </c>
      <c r="K1534" s="22">
        <v>1.101</v>
      </c>
      <c r="L1534" s="22">
        <f t="shared" si="69"/>
        <v>0.62911483493013254</v>
      </c>
      <c r="M1534" s="22">
        <f t="shared" si="70"/>
        <v>-0.66860471265891019</v>
      </c>
      <c r="N1534" s="23">
        <v>1</v>
      </c>
      <c r="O1534" s="24">
        <f t="shared" si="71"/>
        <v>0</v>
      </c>
    </row>
    <row r="1535" spans="1:15">
      <c r="A1535" s="21" t="s">
        <v>9470</v>
      </c>
      <c r="B1535" s="21" t="s">
        <v>9471</v>
      </c>
      <c r="C1535" s="21" t="s">
        <v>53</v>
      </c>
      <c r="D1535" s="21" t="s">
        <v>9472</v>
      </c>
      <c r="E1535" s="21" t="s">
        <v>151</v>
      </c>
      <c r="F1535" s="21" t="s">
        <v>7883</v>
      </c>
      <c r="G1535" s="21" t="s">
        <v>9473</v>
      </c>
      <c r="H1535" s="21" t="s">
        <v>9474</v>
      </c>
      <c r="I1535" s="21" t="s">
        <v>9475</v>
      </c>
      <c r="J1535" s="21" t="s">
        <v>2354</v>
      </c>
      <c r="K1535" s="22">
        <v>1.3120000000000001</v>
      </c>
      <c r="L1535" s="22">
        <f t="shared" si="69"/>
        <v>0.74968089321374565</v>
      </c>
      <c r="M1535" s="22">
        <f t="shared" si="70"/>
        <v>-0.41565146160519539</v>
      </c>
      <c r="N1535" s="23">
        <v>1</v>
      </c>
      <c r="O1535" s="24">
        <f t="shared" si="71"/>
        <v>0</v>
      </c>
    </row>
    <row r="1536" spans="1:15">
      <c r="A1536" s="21" t="s">
        <v>9476</v>
      </c>
      <c r="B1536" s="21" t="s">
        <v>9477</v>
      </c>
      <c r="C1536" s="21" t="s">
        <v>2155</v>
      </c>
      <c r="D1536" s="21" t="s">
        <v>40</v>
      </c>
      <c r="E1536" s="21" t="s">
        <v>40</v>
      </c>
      <c r="F1536" s="21" t="s">
        <v>40</v>
      </c>
      <c r="G1536" s="21" t="s">
        <v>9478</v>
      </c>
      <c r="H1536" s="21" t="s">
        <v>9479</v>
      </c>
      <c r="I1536" s="21" t="s">
        <v>9480</v>
      </c>
      <c r="J1536" s="21" t="s">
        <v>40</v>
      </c>
      <c r="K1536" s="22">
        <v>0.52400000000000002</v>
      </c>
      <c r="L1536" s="22">
        <f t="shared" si="69"/>
        <v>0.29941523478963622</v>
      </c>
      <c r="M1536" s="22">
        <f t="shared" si="70"/>
        <v>-1.7397804646858288</v>
      </c>
      <c r="N1536" s="23">
        <v>6.5298047325855202E-2</v>
      </c>
      <c r="O1536" s="24">
        <f t="shared" si="71"/>
        <v>1.1850998056818289</v>
      </c>
    </row>
    <row r="1537" spans="1:15">
      <c r="A1537" s="21" t="s">
        <v>9481</v>
      </c>
      <c r="B1537" s="21" t="s">
        <v>9482</v>
      </c>
      <c r="C1537" s="21" t="s">
        <v>85</v>
      </c>
      <c r="D1537" s="21" t="s">
        <v>314</v>
      </c>
      <c r="E1537" s="21" t="s">
        <v>2736</v>
      </c>
      <c r="F1537" s="21" t="s">
        <v>9483</v>
      </c>
      <c r="G1537" s="21" t="s">
        <v>9484</v>
      </c>
      <c r="H1537" s="21" t="s">
        <v>9485</v>
      </c>
      <c r="I1537" s="21" t="s">
        <v>9486</v>
      </c>
      <c r="J1537" s="21" t="s">
        <v>40</v>
      </c>
      <c r="K1537" s="22">
        <v>1.079</v>
      </c>
      <c r="L1537" s="22">
        <f t="shared" si="69"/>
        <v>0.61654396629392649</v>
      </c>
      <c r="M1537" s="22">
        <f t="shared" si="70"/>
        <v>-0.69772431673526214</v>
      </c>
      <c r="N1537" s="23">
        <v>1</v>
      </c>
      <c r="O1537" s="24">
        <f t="shared" si="71"/>
        <v>0</v>
      </c>
    </row>
    <row r="1538" spans="1:15">
      <c r="A1538" s="21" t="s">
        <v>9487</v>
      </c>
      <c r="B1538" s="21" t="s">
        <v>9488</v>
      </c>
      <c r="C1538" s="21" t="s">
        <v>33</v>
      </c>
      <c r="D1538" s="21" t="s">
        <v>40</v>
      </c>
      <c r="E1538" s="21" t="s">
        <v>937</v>
      </c>
      <c r="F1538" s="21" t="s">
        <v>9489</v>
      </c>
      <c r="G1538" s="21" t="s">
        <v>9490</v>
      </c>
      <c r="H1538" s="21" t="s">
        <v>9491</v>
      </c>
      <c r="I1538" s="21" t="s">
        <v>9492</v>
      </c>
      <c r="J1538" s="21" t="s">
        <v>40</v>
      </c>
      <c r="K1538" s="22">
        <v>0.52200000000000002</v>
      </c>
      <c r="L1538" s="22">
        <f t="shared" ref="L1538:L1601" si="72">K1538/1.750077949</f>
        <v>0.29827242854998115</v>
      </c>
      <c r="M1538" s="22">
        <f t="shared" ref="M1538:M1601" si="73">LOG(L1538, 2)</f>
        <v>-1.7452974696533945</v>
      </c>
      <c r="N1538" s="23">
        <v>1</v>
      </c>
      <c r="O1538" s="24">
        <f t="shared" ref="O1538:O1601" si="74">-LOG10(N1538)</f>
        <v>0</v>
      </c>
    </row>
    <row r="1539" spans="1:15">
      <c r="A1539" s="21" t="s">
        <v>9493</v>
      </c>
      <c r="B1539" s="21" t="s">
        <v>9494</v>
      </c>
      <c r="C1539" s="21" t="s">
        <v>40</v>
      </c>
      <c r="D1539" s="21" t="s">
        <v>86</v>
      </c>
      <c r="E1539" s="21" t="s">
        <v>937</v>
      </c>
      <c r="F1539" s="21" t="s">
        <v>9495</v>
      </c>
      <c r="G1539" s="21" t="s">
        <v>9496</v>
      </c>
      <c r="H1539" s="21" t="s">
        <v>9497</v>
      </c>
      <c r="I1539" s="21" t="s">
        <v>9498</v>
      </c>
      <c r="J1539" s="21" t="s">
        <v>40</v>
      </c>
      <c r="K1539" s="22">
        <v>0.81200000000000006</v>
      </c>
      <c r="L1539" s="22">
        <f t="shared" si="72"/>
        <v>0.46397933329997065</v>
      </c>
      <c r="M1539" s="22">
        <f t="shared" si="73"/>
        <v>-1.1078675490381027</v>
      </c>
      <c r="N1539" s="23">
        <v>1</v>
      </c>
      <c r="O1539" s="24">
        <f t="shared" si="74"/>
        <v>0</v>
      </c>
    </row>
    <row r="1540" spans="1:15" hidden="1">
      <c r="A1540" s="21" t="s">
        <v>9499</v>
      </c>
      <c r="B1540" s="21" t="s">
        <v>9500</v>
      </c>
      <c r="C1540" s="21" t="s">
        <v>235</v>
      </c>
      <c r="D1540" s="21" t="s">
        <v>141</v>
      </c>
      <c r="E1540" s="21" t="s">
        <v>937</v>
      </c>
      <c r="F1540" s="21" t="s">
        <v>9501</v>
      </c>
      <c r="G1540" s="21" t="s">
        <v>9502</v>
      </c>
      <c r="H1540" s="21" t="s">
        <v>9503</v>
      </c>
      <c r="I1540" s="21" t="s">
        <v>9504</v>
      </c>
      <c r="J1540" s="21" t="s">
        <v>40</v>
      </c>
      <c r="K1540" s="22" t="s">
        <v>40</v>
      </c>
      <c r="L1540" s="22" t="e">
        <f t="shared" si="72"/>
        <v>#VALUE!</v>
      </c>
      <c r="M1540" s="22" t="e">
        <f t="shared" si="73"/>
        <v>#VALUE!</v>
      </c>
      <c r="N1540" s="23" t="s">
        <v>40</v>
      </c>
      <c r="O1540" s="24" t="e">
        <f t="shared" si="74"/>
        <v>#VALUE!</v>
      </c>
    </row>
    <row r="1541" spans="1:15">
      <c r="A1541" s="21" t="s">
        <v>9505</v>
      </c>
      <c r="B1541" s="21" t="s">
        <v>9506</v>
      </c>
      <c r="C1541" s="21" t="s">
        <v>40</v>
      </c>
      <c r="D1541" s="21" t="s">
        <v>141</v>
      </c>
      <c r="E1541" s="21" t="s">
        <v>40</v>
      </c>
      <c r="F1541" s="21" t="s">
        <v>9507</v>
      </c>
      <c r="G1541" s="21" t="s">
        <v>9508</v>
      </c>
      <c r="H1541" s="21" t="s">
        <v>9509</v>
      </c>
      <c r="I1541" s="21" t="s">
        <v>9510</v>
      </c>
      <c r="J1541" s="21" t="s">
        <v>40</v>
      </c>
      <c r="K1541" s="22">
        <v>1.4390000000000001</v>
      </c>
      <c r="L1541" s="22">
        <f t="shared" si="72"/>
        <v>0.82224908943184449</v>
      </c>
      <c r="M1541" s="22">
        <f t="shared" si="73"/>
        <v>-0.2823525894829812</v>
      </c>
      <c r="N1541" s="23">
        <v>1</v>
      </c>
      <c r="O1541" s="24">
        <f t="shared" si="74"/>
        <v>0</v>
      </c>
    </row>
    <row r="1542" spans="1:15">
      <c r="A1542" s="21" t="s">
        <v>9511</v>
      </c>
      <c r="B1542" s="21" t="s">
        <v>9512</v>
      </c>
      <c r="C1542" s="21" t="s">
        <v>186</v>
      </c>
      <c r="D1542" s="21" t="s">
        <v>141</v>
      </c>
      <c r="E1542" s="21" t="s">
        <v>2024</v>
      </c>
      <c r="F1542" s="21" t="s">
        <v>9513</v>
      </c>
      <c r="G1542" s="21" t="s">
        <v>9514</v>
      </c>
      <c r="H1542" s="21" t="s">
        <v>9515</v>
      </c>
      <c r="I1542" s="21" t="s">
        <v>9516</v>
      </c>
      <c r="J1542" s="21" t="s">
        <v>40</v>
      </c>
      <c r="K1542" s="22">
        <v>1.2170000000000001</v>
      </c>
      <c r="L1542" s="22">
        <f t="shared" si="72"/>
        <v>0.69539759683012847</v>
      </c>
      <c r="M1542" s="22">
        <f t="shared" si="73"/>
        <v>-0.52409001350955053</v>
      </c>
      <c r="N1542" s="23">
        <v>1</v>
      </c>
      <c r="O1542" s="24">
        <f t="shared" si="74"/>
        <v>0</v>
      </c>
    </row>
    <row r="1543" spans="1:15">
      <c r="A1543" s="21" t="s">
        <v>9517</v>
      </c>
      <c r="B1543" s="21" t="s">
        <v>9518</v>
      </c>
      <c r="C1543" s="21" t="s">
        <v>40</v>
      </c>
      <c r="D1543" s="21" t="s">
        <v>40</v>
      </c>
      <c r="E1543" s="21" t="s">
        <v>40</v>
      </c>
      <c r="F1543" s="21" t="s">
        <v>9519</v>
      </c>
      <c r="G1543" s="21" t="s">
        <v>9520</v>
      </c>
      <c r="H1543" s="21" t="s">
        <v>9521</v>
      </c>
      <c r="I1543" s="21" t="s">
        <v>9522</v>
      </c>
      <c r="J1543" s="21" t="s">
        <v>40</v>
      </c>
      <c r="K1543" s="22">
        <v>0.86499999999999999</v>
      </c>
      <c r="L1543" s="22">
        <f t="shared" si="72"/>
        <v>0.49426369865083075</v>
      </c>
      <c r="M1543" s="22">
        <f t="shared" si="73"/>
        <v>-1.0166471436991922</v>
      </c>
      <c r="N1543" s="23">
        <v>1</v>
      </c>
      <c r="O1543" s="24">
        <f t="shared" si="74"/>
        <v>0</v>
      </c>
    </row>
    <row r="1544" spans="1:15">
      <c r="A1544" s="21" t="s">
        <v>9523</v>
      </c>
      <c r="B1544" s="21" t="s">
        <v>9524</v>
      </c>
      <c r="C1544" s="21" t="s">
        <v>3225</v>
      </c>
      <c r="D1544" s="21" t="s">
        <v>40</v>
      </c>
      <c r="E1544" s="21" t="s">
        <v>937</v>
      </c>
      <c r="F1544" s="21" t="s">
        <v>3646</v>
      </c>
      <c r="G1544" s="21" t="s">
        <v>9525</v>
      </c>
      <c r="H1544" s="21" t="s">
        <v>9526</v>
      </c>
      <c r="I1544" s="21" t="s">
        <v>9527</v>
      </c>
      <c r="J1544" s="21" t="s">
        <v>40</v>
      </c>
      <c r="K1544" s="22">
        <v>0.60699999999999998</v>
      </c>
      <c r="L1544" s="22">
        <f t="shared" si="72"/>
        <v>0.34684169373532286</v>
      </c>
      <c r="M1544" s="22">
        <f t="shared" si="73"/>
        <v>-1.527650759967597</v>
      </c>
      <c r="N1544" s="23" t="s">
        <v>40</v>
      </c>
      <c r="O1544" s="24" t="e">
        <f t="shared" si="74"/>
        <v>#VALUE!</v>
      </c>
    </row>
    <row r="1545" spans="1:15">
      <c r="A1545" s="21" t="s">
        <v>9528</v>
      </c>
      <c r="B1545" s="21" t="s">
        <v>9529</v>
      </c>
      <c r="C1545" s="21" t="s">
        <v>242</v>
      </c>
      <c r="D1545" s="21" t="s">
        <v>141</v>
      </c>
      <c r="E1545" s="21" t="s">
        <v>40</v>
      </c>
      <c r="F1545" s="21" t="s">
        <v>6748</v>
      </c>
      <c r="G1545" s="21" t="s">
        <v>9530</v>
      </c>
      <c r="H1545" s="21" t="s">
        <v>9531</v>
      </c>
      <c r="I1545" s="21" t="s">
        <v>9532</v>
      </c>
      <c r="J1545" s="21" t="s">
        <v>3001</v>
      </c>
      <c r="K1545" s="22">
        <v>0.379</v>
      </c>
      <c r="L1545" s="22">
        <f t="shared" si="72"/>
        <v>0.21656178241464147</v>
      </c>
      <c r="M1545" s="22">
        <f t="shared" si="73"/>
        <v>-2.2071494280521877</v>
      </c>
      <c r="N1545" s="23">
        <v>0.79118821035856501</v>
      </c>
      <c r="O1545" s="24">
        <f t="shared" si="74"/>
        <v>0.10172019286482922</v>
      </c>
    </row>
    <row r="1546" spans="1:15">
      <c r="A1546" s="21" t="s">
        <v>9533</v>
      </c>
      <c r="B1546" s="21" t="s">
        <v>9534</v>
      </c>
      <c r="C1546" s="21" t="s">
        <v>40</v>
      </c>
      <c r="D1546" s="21" t="s">
        <v>40</v>
      </c>
      <c r="E1546" s="21" t="s">
        <v>45</v>
      </c>
      <c r="F1546" s="21" t="s">
        <v>9535</v>
      </c>
      <c r="G1546" s="21" t="s">
        <v>9536</v>
      </c>
      <c r="H1546" s="21" t="s">
        <v>9537</v>
      </c>
      <c r="I1546" s="21" t="s">
        <v>9538</v>
      </c>
      <c r="J1546" s="21" t="s">
        <v>40</v>
      </c>
      <c r="K1546" s="22">
        <v>0.72599999999999998</v>
      </c>
      <c r="L1546" s="22">
        <f t="shared" si="72"/>
        <v>0.41483866499480132</v>
      </c>
      <c r="M1546" s="22">
        <f t="shared" si="73"/>
        <v>-1.2693777282275285</v>
      </c>
      <c r="N1546" s="23">
        <v>1</v>
      </c>
      <c r="O1546" s="24">
        <f t="shared" si="74"/>
        <v>0</v>
      </c>
    </row>
    <row r="1547" spans="1:15">
      <c r="A1547" s="21" t="s">
        <v>9539</v>
      </c>
      <c r="B1547" s="21" t="s">
        <v>9540</v>
      </c>
      <c r="C1547" s="21" t="s">
        <v>85</v>
      </c>
      <c r="D1547" s="21" t="s">
        <v>40</v>
      </c>
      <c r="E1547" s="21" t="s">
        <v>1468</v>
      </c>
      <c r="F1547" s="21" t="s">
        <v>9541</v>
      </c>
      <c r="G1547" s="21" t="s">
        <v>9542</v>
      </c>
      <c r="H1547" s="21" t="s">
        <v>9543</v>
      </c>
      <c r="I1547" s="21" t="s">
        <v>9544</v>
      </c>
      <c r="J1547" s="21" t="s">
        <v>40</v>
      </c>
      <c r="K1547" s="22">
        <v>0.83199999999999996</v>
      </c>
      <c r="L1547" s="22">
        <f t="shared" si="72"/>
        <v>0.47540739569652163</v>
      </c>
      <c r="M1547" s="22">
        <f t="shared" si="73"/>
        <v>-1.0727637480821868</v>
      </c>
      <c r="N1547" s="23">
        <v>1</v>
      </c>
      <c r="O1547" s="24">
        <f t="shared" si="74"/>
        <v>0</v>
      </c>
    </row>
    <row r="1548" spans="1:15">
      <c r="A1548" s="21" t="s">
        <v>9545</v>
      </c>
      <c r="B1548" s="21" t="s">
        <v>9546</v>
      </c>
      <c r="C1548" s="21" t="s">
        <v>33</v>
      </c>
      <c r="D1548" s="21" t="s">
        <v>141</v>
      </c>
      <c r="E1548" s="21" t="s">
        <v>158</v>
      </c>
      <c r="F1548" s="21" t="s">
        <v>4166</v>
      </c>
      <c r="G1548" s="21" t="s">
        <v>9547</v>
      </c>
      <c r="H1548" s="21" t="s">
        <v>9548</v>
      </c>
      <c r="I1548" s="21" t="s">
        <v>9549</v>
      </c>
      <c r="J1548" s="21" t="s">
        <v>40</v>
      </c>
      <c r="K1548" s="22">
        <v>1.002</v>
      </c>
      <c r="L1548" s="22">
        <f t="shared" si="72"/>
        <v>0.57254592606720511</v>
      </c>
      <c r="M1548" s="22">
        <f t="shared" si="73"/>
        <v>-0.80453667302807075</v>
      </c>
      <c r="N1548" s="23">
        <v>1</v>
      </c>
      <c r="O1548" s="24">
        <f t="shared" si="74"/>
        <v>0</v>
      </c>
    </row>
    <row r="1549" spans="1:15">
      <c r="A1549" s="21" t="s">
        <v>9550</v>
      </c>
      <c r="B1549" s="21" t="s">
        <v>9551</v>
      </c>
      <c r="C1549" s="21" t="s">
        <v>33</v>
      </c>
      <c r="D1549" s="21" t="s">
        <v>40</v>
      </c>
      <c r="E1549" s="21" t="s">
        <v>151</v>
      </c>
      <c r="F1549" s="21" t="s">
        <v>9552</v>
      </c>
      <c r="G1549" s="21" t="s">
        <v>9553</v>
      </c>
      <c r="H1549" s="21" t="s">
        <v>40</v>
      </c>
      <c r="I1549" s="21" t="s">
        <v>9554</v>
      </c>
      <c r="J1549" s="21" t="s">
        <v>8340</v>
      </c>
      <c r="K1549" s="22">
        <v>0.82799999999999996</v>
      </c>
      <c r="L1549" s="22">
        <f t="shared" si="72"/>
        <v>0.47312178321721138</v>
      </c>
      <c r="M1549" s="22">
        <f t="shared" si="73"/>
        <v>-1.079716508723954</v>
      </c>
      <c r="N1549" s="23">
        <v>1</v>
      </c>
      <c r="O1549" s="24">
        <f t="shared" si="74"/>
        <v>0</v>
      </c>
    </row>
    <row r="1550" spans="1:15" hidden="1">
      <c r="A1550" s="21" t="s">
        <v>9555</v>
      </c>
      <c r="B1550" s="21" t="s">
        <v>9556</v>
      </c>
      <c r="C1550" s="21" t="s">
        <v>3225</v>
      </c>
      <c r="D1550" s="21" t="s">
        <v>40</v>
      </c>
      <c r="E1550" s="21" t="s">
        <v>1468</v>
      </c>
      <c r="F1550" s="21" t="s">
        <v>9557</v>
      </c>
      <c r="G1550" s="21" t="s">
        <v>9558</v>
      </c>
      <c r="H1550" s="21" t="s">
        <v>9559</v>
      </c>
      <c r="I1550" s="21" t="s">
        <v>9560</v>
      </c>
      <c r="J1550" s="21" t="s">
        <v>40</v>
      </c>
      <c r="K1550" s="22" t="s">
        <v>40</v>
      </c>
      <c r="L1550" s="22" t="e">
        <f t="shared" si="72"/>
        <v>#VALUE!</v>
      </c>
      <c r="M1550" s="22" t="e">
        <f t="shared" si="73"/>
        <v>#VALUE!</v>
      </c>
      <c r="N1550" s="23" t="s">
        <v>40</v>
      </c>
      <c r="O1550" s="24" t="e">
        <f t="shared" si="74"/>
        <v>#VALUE!</v>
      </c>
    </row>
    <row r="1551" spans="1:15">
      <c r="A1551" s="21" t="s">
        <v>950</v>
      </c>
      <c r="B1551" s="21" t="s">
        <v>951</v>
      </c>
      <c r="C1551" s="21" t="s">
        <v>85</v>
      </c>
      <c r="D1551" s="21" t="s">
        <v>44</v>
      </c>
      <c r="E1551" s="21" t="s">
        <v>952</v>
      </c>
      <c r="F1551" s="21" t="s">
        <v>953</v>
      </c>
      <c r="G1551" s="21" t="s">
        <v>954</v>
      </c>
      <c r="H1551" s="21" t="s">
        <v>955</v>
      </c>
      <c r="I1551" s="21" t="s">
        <v>956</v>
      </c>
      <c r="J1551" s="21" t="s">
        <v>40</v>
      </c>
      <c r="K1551" s="22">
        <v>1.472</v>
      </c>
      <c r="L1551" s="22">
        <f t="shared" si="72"/>
        <v>0.84110539238615367</v>
      </c>
      <c r="M1551" s="22">
        <f t="shared" si="73"/>
        <v>-0.24964151016626615</v>
      </c>
      <c r="N1551" s="23">
        <v>1.4576982014526899E-4</v>
      </c>
      <c r="O1551" s="24">
        <f t="shared" si="74"/>
        <v>3.8363323820612321</v>
      </c>
    </row>
    <row r="1552" spans="1:15" hidden="1">
      <c r="A1552" s="21" t="s">
        <v>9567</v>
      </c>
      <c r="B1552" s="21" t="s">
        <v>9568</v>
      </c>
      <c r="C1552" s="21" t="s">
        <v>40</v>
      </c>
      <c r="D1552" s="21" t="s">
        <v>141</v>
      </c>
      <c r="E1552" s="21" t="s">
        <v>40</v>
      </c>
      <c r="F1552" s="21" t="s">
        <v>9569</v>
      </c>
      <c r="G1552" s="21" t="s">
        <v>9570</v>
      </c>
      <c r="H1552" s="21" t="s">
        <v>9571</v>
      </c>
      <c r="I1552" s="21" t="s">
        <v>9572</v>
      </c>
      <c r="J1552" s="21" t="s">
        <v>40</v>
      </c>
      <c r="K1552" s="22" t="s">
        <v>40</v>
      </c>
      <c r="L1552" s="22" t="e">
        <f t="shared" si="72"/>
        <v>#VALUE!</v>
      </c>
      <c r="M1552" s="22" t="e">
        <f t="shared" si="73"/>
        <v>#VALUE!</v>
      </c>
      <c r="N1552" s="23" t="s">
        <v>40</v>
      </c>
      <c r="O1552" s="24" t="e">
        <f t="shared" si="74"/>
        <v>#VALUE!</v>
      </c>
    </row>
    <row r="1553" spans="1:15">
      <c r="A1553" s="21" t="s">
        <v>9573</v>
      </c>
      <c r="B1553" s="21" t="s">
        <v>9574</v>
      </c>
      <c r="C1553" s="21" t="s">
        <v>2650</v>
      </c>
      <c r="D1553" s="21" t="s">
        <v>40</v>
      </c>
      <c r="E1553" s="21" t="s">
        <v>937</v>
      </c>
      <c r="F1553" s="21" t="s">
        <v>9575</v>
      </c>
      <c r="G1553" s="21" t="s">
        <v>9576</v>
      </c>
      <c r="H1553" s="21" t="s">
        <v>9577</v>
      </c>
      <c r="I1553" s="21" t="s">
        <v>9578</v>
      </c>
      <c r="J1553" s="21" t="s">
        <v>40</v>
      </c>
      <c r="K1553" s="22">
        <v>0.255</v>
      </c>
      <c r="L1553" s="22">
        <f t="shared" si="72"/>
        <v>0.14570779555602525</v>
      </c>
      <c r="M1553" s="22">
        <f t="shared" si="73"/>
        <v>-2.7788500293644209</v>
      </c>
      <c r="N1553" s="23">
        <v>0.28575009066965301</v>
      </c>
      <c r="O1553" s="24">
        <f t="shared" si="74"/>
        <v>0.54401362312927304</v>
      </c>
    </row>
    <row r="1554" spans="1:15">
      <c r="A1554" s="21" t="s">
        <v>1181</v>
      </c>
      <c r="B1554" s="21" t="s">
        <v>1182</v>
      </c>
      <c r="C1554" s="21" t="s">
        <v>33</v>
      </c>
      <c r="D1554" s="21" t="s">
        <v>991</v>
      </c>
      <c r="E1554" s="21" t="s">
        <v>992</v>
      </c>
      <c r="F1554" s="21" t="s">
        <v>1183</v>
      </c>
      <c r="G1554" s="21" t="s">
        <v>1184</v>
      </c>
      <c r="H1554" s="21" t="s">
        <v>40</v>
      </c>
      <c r="I1554" s="21" t="s">
        <v>1185</v>
      </c>
      <c r="J1554" s="21" t="s">
        <v>102</v>
      </c>
      <c r="K1554" s="22">
        <v>1.526</v>
      </c>
      <c r="L1554" s="22">
        <f t="shared" si="72"/>
        <v>0.87196116085684139</v>
      </c>
      <c r="M1554" s="22">
        <f t="shared" si="73"/>
        <v>-0.19766421938874854</v>
      </c>
      <c r="N1554" s="23">
        <v>2.9772465733260001E-5</v>
      </c>
      <c r="O1554" s="24">
        <f t="shared" si="74"/>
        <v>4.5261851959208341</v>
      </c>
    </row>
    <row r="1555" spans="1:15">
      <c r="A1555" s="21" t="s">
        <v>9585</v>
      </c>
      <c r="B1555" s="21" t="s">
        <v>9586</v>
      </c>
      <c r="C1555" s="21" t="s">
        <v>40</v>
      </c>
      <c r="D1555" s="21" t="s">
        <v>40</v>
      </c>
      <c r="E1555" s="21" t="s">
        <v>4560</v>
      </c>
      <c r="F1555" s="21" t="s">
        <v>9587</v>
      </c>
      <c r="G1555" s="21" t="s">
        <v>9588</v>
      </c>
      <c r="H1555" s="21" t="s">
        <v>9589</v>
      </c>
      <c r="I1555" s="21" t="s">
        <v>9590</v>
      </c>
      <c r="J1555" s="21" t="s">
        <v>40</v>
      </c>
      <c r="K1555" s="22">
        <v>1.024</v>
      </c>
      <c r="L1555" s="22">
        <f t="shared" si="72"/>
        <v>0.58511679470341127</v>
      </c>
      <c r="M1555" s="22">
        <f t="shared" si="73"/>
        <v>-0.77320346622327896</v>
      </c>
      <c r="N1555" s="23" t="s">
        <v>40</v>
      </c>
      <c r="O1555" s="24" t="e">
        <f t="shared" si="74"/>
        <v>#VALUE!</v>
      </c>
    </row>
    <row r="1556" spans="1:15">
      <c r="A1556" s="21" t="s">
        <v>9591</v>
      </c>
      <c r="B1556" s="21" t="s">
        <v>9592</v>
      </c>
      <c r="C1556" s="21" t="s">
        <v>40</v>
      </c>
      <c r="D1556" s="21" t="s">
        <v>141</v>
      </c>
      <c r="E1556" s="21" t="s">
        <v>40</v>
      </c>
      <c r="F1556" s="21" t="s">
        <v>9593</v>
      </c>
      <c r="G1556" s="21" t="s">
        <v>9594</v>
      </c>
      <c r="H1556" s="21" t="s">
        <v>9595</v>
      </c>
      <c r="I1556" s="21" t="s">
        <v>9596</v>
      </c>
      <c r="J1556" s="21" t="s">
        <v>40</v>
      </c>
      <c r="K1556" s="22">
        <v>1.4750000000000001</v>
      </c>
      <c r="L1556" s="22">
        <f t="shared" si="72"/>
        <v>0.8428196017456363</v>
      </c>
      <c r="M1556" s="22">
        <f t="shared" si="73"/>
        <v>-0.24670422708671311</v>
      </c>
      <c r="N1556" s="23">
        <v>0.100660229661238</v>
      </c>
      <c r="O1556" s="24">
        <f t="shared" si="74"/>
        <v>0.99714208307364405</v>
      </c>
    </row>
    <row r="1557" spans="1:15">
      <c r="A1557" s="21" t="s">
        <v>9597</v>
      </c>
      <c r="B1557" s="21" t="s">
        <v>9598</v>
      </c>
      <c r="C1557" s="21" t="s">
        <v>140</v>
      </c>
      <c r="D1557" s="21" t="s">
        <v>141</v>
      </c>
      <c r="E1557" s="21" t="s">
        <v>9599</v>
      </c>
      <c r="F1557" s="21" t="s">
        <v>9600</v>
      </c>
      <c r="G1557" s="21" t="s">
        <v>9601</v>
      </c>
      <c r="H1557" s="21" t="s">
        <v>9602</v>
      </c>
      <c r="I1557" s="21" t="s">
        <v>9603</v>
      </c>
      <c r="J1557" s="21" t="s">
        <v>40</v>
      </c>
      <c r="K1557" s="22">
        <v>1.083</v>
      </c>
      <c r="L1557" s="22">
        <f t="shared" si="72"/>
        <v>0.61882957877323663</v>
      </c>
      <c r="M1557" s="22">
        <f t="shared" si="73"/>
        <v>-0.69238593861495201</v>
      </c>
      <c r="N1557" s="23">
        <v>1</v>
      </c>
      <c r="O1557" s="24">
        <f t="shared" si="74"/>
        <v>0</v>
      </c>
    </row>
    <row r="1558" spans="1:15" hidden="1">
      <c r="A1558" s="21" t="s">
        <v>9604</v>
      </c>
      <c r="B1558" s="21" t="s">
        <v>9605</v>
      </c>
      <c r="C1558" s="21" t="s">
        <v>33</v>
      </c>
      <c r="D1558" s="21" t="s">
        <v>141</v>
      </c>
      <c r="E1558" s="21" t="s">
        <v>40</v>
      </c>
      <c r="F1558" s="21" t="s">
        <v>9606</v>
      </c>
      <c r="G1558" s="21" t="s">
        <v>9607</v>
      </c>
      <c r="H1558" s="21" t="s">
        <v>9608</v>
      </c>
      <c r="I1558" s="21" t="s">
        <v>9609</v>
      </c>
      <c r="J1558" s="21" t="s">
        <v>40</v>
      </c>
      <c r="K1558" s="22" t="s">
        <v>40</v>
      </c>
      <c r="L1558" s="22" t="e">
        <f t="shared" si="72"/>
        <v>#VALUE!</v>
      </c>
      <c r="M1558" s="22" t="e">
        <f t="shared" si="73"/>
        <v>#VALUE!</v>
      </c>
      <c r="N1558" s="23" t="s">
        <v>40</v>
      </c>
      <c r="O1558" s="24" t="e">
        <f t="shared" si="74"/>
        <v>#VALUE!</v>
      </c>
    </row>
    <row r="1559" spans="1:15">
      <c r="A1559" s="21" t="s">
        <v>9610</v>
      </c>
      <c r="B1559" s="21" t="s">
        <v>9611</v>
      </c>
      <c r="C1559" s="21" t="s">
        <v>33</v>
      </c>
      <c r="D1559" s="21" t="s">
        <v>86</v>
      </c>
      <c r="E1559" s="21" t="s">
        <v>214</v>
      </c>
      <c r="F1559" s="21" t="s">
        <v>6754</v>
      </c>
      <c r="G1559" s="21" t="s">
        <v>9612</v>
      </c>
      <c r="H1559" s="21" t="s">
        <v>9613</v>
      </c>
      <c r="I1559" s="21" t="s">
        <v>9614</v>
      </c>
      <c r="J1559" s="21" t="s">
        <v>1701</v>
      </c>
      <c r="K1559" s="22">
        <v>1.0629999999999999</v>
      </c>
      <c r="L1559" s="22">
        <f t="shared" si="72"/>
        <v>0.6074015163766856</v>
      </c>
      <c r="M1559" s="22">
        <f t="shared" si="73"/>
        <v>-0.71927758469217462</v>
      </c>
      <c r="N1559" s="23">
        <v>1</v>
      </c>
      <c r="O1559" s="24">
        <f t="shared" si="74"/>
        <v>0</v>
      </c>
    </row>
    <row r="1560" spans="1:15">
      <c r="A1560" s="21" t="s">
        <v>9615</v>
      </c>
      <c r="B1560" s="21" t="s">
        <v>9616</v>
      </c>
      <c r="C1560" s="21" t="s">
        <v>140</v>
      </c>
      <c r="D1560" s="21" t="s">
        <v>40</v>
      </c>
      <c r="E1560" s="21" t="s">
        <v>40</v>
      </c>
      <c r="F1560" s="21" t="s">
        <v>5437</v>
      </c>
      <c r="G1560" s="21" t="s">
        <v>9617</v>
      </c>
      <c r="H1560" s="21" t="s">
        <v>9618</v>
      </c>
      <c r="I1560" s="21" t="s">
        <v>9619</v>
      </c>
      <c r="J1560" s="21" t="s">
        <v>1180</v>
      </c>
      <c r="K1560" s="22">
        <v>0.77200000000000002</v>
      </c>
      <c r="L1560" s="22">
        <f t="shared" si="72"/>
        <v>0.44112320850686865</v>
      </c>
      <c r="M1560" s="22">
        <f t="shared" si="73"/>
        <v>-1.1807464289551985</v>
      </c>
      <c r="N1560" s="23">
        <v>1</v>
      </c>
      <c r="O1560" s="24">
        <f t="shared" si="74"/>
        <v>0</v>
      </c>
    </row>
    <row r="1561" spans="1:15">
      <c r="A1561" s="21" t="s">
        <v>9620</v>
      </c>
      <c r="B1561" s="21" t="s">
        <v>9621</v>
      </c>
      <c r="C1561" s="21" t="s">
        <v>832</v>
      </c>
      <c r="D1561" s="21" t="s">
        <v>40</v>
      </c>
      <c r="E1561" s="21" t="s">
        <v>937</v>
      </c>
      <c r="F1561" s="21" t="s">
        <v>40</v>
      </c>
      <c r="G1561" s="21" t="s">
        <v>9622</v>
      </c>
      <c r="H1561" s="21" t="s">
        <v>9623</v>
      </c>
      <c r="I1561" s="21" t="s">
        <v>9624</v>
      </c>
      <c r="J1561" s="21" t="s">
        <v>40</v>
      </c>
      <c r="K1561" s="22">
        <v>0.95599999999999996</v>
      </c>
      <c r="L1561" s="22">
        <f t="shared" si="72"/>
        <v>0.54626138255513779</v>
      </c>
      <c r="M1561" s="22">
        <f t="shared" si="73"/>
        <v>-0.87233665824253059</v>
      </c>
      <c r="N1561" s="23">
        <v>1</v>
      </c>
      <c r="O1561" s="24">
        <f t="shared" si="74"/>
        <v>0</v>
      </c>
    </row>
    <row r="1562" spans="1:15">
      <c r="A1562" s="21" t="s">
        <v>9625</v>
      </c>
      <c r="B1562" s="21" t="s">
        <v>9626</v>
      </c>
      <c r="C1562" s="21" t="s">
        <v>186</v>
      </c>
      <c r="D1562" s="21" t="s">
        <v>141</v>
      </c>
      <c r="E1562" s="21" t="s">
        <v>519</v>
      </c>
      <c r="F1562" s="21" t="s">
        <v>3950</v>
      </c>
      <c r="G1562" s="21" t="s">
        <v>9627</v>
      </c>
      <c r="H1562" s="21" t="s">
        <v>9628</v>
      </c>
      <c r="I1562" s="21" t="s">
        <v>9629</v>
      </c>
      <c r="J1562" s="21" t="s">
        <v>40</v>
      </c>
      <c r="K1562" s="22">
        <v>1.252</v>
      </c>
      <c r="L1562" s="22">
        <f t="shared" si="72"/>
        <v>0.71539670602409267</v>
      </c>
      <c r="M1562" s="22">
        <f t="shared" si="73"/>
        <v>-0.4831846192906607</v>
      </c>
      <c r="N1562" s="23">
        <v>1</v>
      </c>
      <c r="O1562" s="24">
        <f t="shared" si="74"/>
        <v>0</v>
      </c>
    </row>
    <row r="1563" spans="1:15">
      <c r="A1563" s="21" t="s">
        <v>9630</v>
      </c>
      <c r="B1563" s="21" t="s">
        <v>9631</v>
      </c>
      <c r="C1563" s="21" t="s">
        <v>33</v>
      </c>
      <c r="D1563" s="21" t="s">
        <v>34</v>
      </c>
      <c r="E1563" s="21" t="s">
        <v>77</v>
      </c>
      <c r="F1563" s="21" t="s">
        <v>9632</v>
      </c>
      <c r="G1563" s="21" t="s">
        <v>9633</v>
      </c>
      <c r="H1563" s="21" t="s">
        <v>9634</v>
      </c>
      <c r="I1563" s="21" t="s">
        <v>9635</v>
      </c>
      <c r="J1563" s="21" t="s">
        <v>9636</v>
      </c>
      <c r="K1563" s="22">
        <v>0.46300000000000002</v>
      </c>
      <c r="L1563" s="22">
        <f t="shared" si="72"/>
        <v>0.26455964448015568</v>
      </c>
      <c r="M1563" s="22">
        <f t="shared" si="73"/>
        <v>-1.9183350829630428</v>
      </c>
      <c r="N1563" s="23">
        <v>0.36684424543769001</v>
      </c>
      <c r="O1563" s="24">
        <f t="shared" si="74"/>
        <v>0.43551828916726021</v>
      </c>
    </row>
    <row r="1564" spans="1:15">
      <c r="A1564" s="21" t="s">
        <v>9637</v>
      </c>
      <c r="B1564" s="21" t="s">
        <v>9638</v>
      </c>
      <c r="C1564" s="21" t="s">
        <v>921</v>
      </c>
      <c r="D1564" s="21" t="s">
        <v>141</v>
      </c>
      <c r="E1564" s="21" t="s">
        <v>519</v>
      </c>
      <c r="F1564" s="21" t="s">
        <v>895</v>
      </c>
      <c r="G1564" s="21" t="s">
        <v>9639</v>
      </c>
      <c r="H1564" s="21" t="s">
        <v>9640</v>
      </c>
      <c r="I1564" s="21" t="s">
        <v>9641</v>
      </c>
      <c r="J1564" s="21" t="s">
        <v>1180</v>
      </c>
      <c r="K1564" s="22">
        <v>0.78500000000000003</v>
      </c>
      <c r="L1564" s="22">
        <f t="shared" si="72"/>
        <v>0.44855144906462679</v>
      </c>
      <c r="M1564" s="22">
        <f t="shared" si="73"/>
        <v>-1.1566546224442897</v>
      </c>
      <c r="N1564" s="23">
        <v>1</v>
      </c>
      <c r="O1564" s="24">
        <f t="shared" si="74"/>
        <v>0</v>
      </c>
    </row>
    <row r="1565" spans="1:15">
      <c r="A1565" s="21" t="s">
        <v>9642</v>
      </c>
      <c r="B1565" s="21" t="s">
        <v>9643</v>
      </c>
      <c r="C1565" s="21" t="s">
        <v>85</v>
      </c>
      <c r="D1565" s="21" t="s">
        <v>40</v>
      </c>
      <c r="E1565" s="21" t="s">
        <v>2111</v>
      </c>
      <c r="F1565" s="21" t="s">
        <v>9644</v>
      </c>
      <c r="G1565" s="21" t="s">
        <v>9645</v>
      </c>
      <c r="H1565" s="21" t="s">
        <v>9646</v>
      </c>
      <c r="I1565" s="21" t="s">
        <v>9647</v>
      </c>
      <c r="J1565" s="21" t="s">
        <v>40</v>
      </c>
      <c r="K1565" s="22">
        <v>1.081</v>
      </c>
      <c r="L1565" s="22">
        <f t="shared" si="72"/>
        <v>0.61768677253358151</v>
      </c>
      <c r="M1565" s="22">
        <f t="shared" si="73"/>
        <v>-0.69505265848862907</v>
      </c>
      <c r="N1565" s="23">
        <v>1</v>
      </c>
      <c r="O1565" s="24">
        <f t="shared" si="74"/>
        <v>0</v>
      </c>
    </row>
    <row r="1566" spans="1:15">
      <c r="A1566" s="21" t="s">
        <v>9648</v>
      </c>
      <c r="B1566" s="21" t="s">
        <v>9649</v>
      </c>
      <c r="C1566" s="21" t="s">
        <v>33</v>
      </c>
      <c r="D1566" s="21" t="s">
        <v>314</v>
      </c>
      <c r="E1566" s="21" t="s">
        <v>151</v>
      </c>
      <c r="F1566" s="21" t="s">
        <v>9650</v>
      </c>
      <c r="G1566" s="21" t="s">
        <v>9651</v>
      </c>
      <c r="H1566" s="21" t="s">
        <v>9652</v>
      </c>
      <c r="I1566" s="21" t="s">
        <v>9653</v>
      </c>
      <c r="J1566" s="21" t="s">
        <v>40</v>
      </c>
      <c r="K1566" s="22">
        <v>0.82099999999999995</v>
      </c>
      <c r="L1566" s="22">
        <f t="shared" si="72"/>
        <v>0.46912196137841855</v>
      </c>
      <c r="M1566" s="22">
        <f t="shared" si="73"/>
        <v>-1.0919650544454742</v>
      </c>
      <c r="N1566" s="23">
        <v>1</v>
      </c>
      <c r="O1566" s="24">
        <f t="shared" si="74"/>
        <v>0</v>
      </c>
    </row>
    <row r="1567" spans="1:15">
      <c r="A1567" s="21" t="s">
        <v>9654</v>
      </c>
      <c r="B1567" s="21" t="s">
        <v>9655</v>
      </c>
      <c r="C1567" s="21" t="s">
        <v>95</v>
      </c>
      <c r="D1567" s="21" t="s">
        <v>729</v>
      </c>
      <c r="E1567" s="21" t="s">
        <v>1321</v>
      </c>
      <c r="F1567" s="21" t="s">
        <v>9656</v>
      </c>
      <c r="G1567" s="21" t="s">
        <v>9657</v>
      </c>
      <c r="H1567" s="21" t="s">
        <v>9658</v>
      </c>
      <c r="I1567" s="21" t="s">
        <v>9659</v>
      </c>
      <c r="J1567" s="21" t="s">
        <v>40</v>
      </c>
      <c r="K1567" s="22">
        <v>0.63300000000000001</v>
      </c>
      <c r="L1567" s="22">
        <f t="shared" si="72"/>
        <v>0.36169817485083916</v>
      </c>
      <c r="M1567" s="22">
        <f t="shared" si="73"/>
        <v>-1.4671417767949377</v>
      </c>
      <c r="N1567" s="23">
        <v>1</v>
      </c>
      <c r="O1567" s="24">
        <f t="shared" si="74"/>
        <v>0</v>
      </c>
    </row>
    <row r="1568" spans="1:15">
      <c r="A1568" s="21" t="s">
        <v>9660</v>
      </c>
      <c r="B1568" s="21" t="s">
        <v>9661</v>
      </c>
      <c r="C1568" s="21" t="s">
        <v>235</v>
      </c>
      <c r="D1568" s="21" t="s">
        <v>86</v>
      </c>
      <c r="E1568" s="21" t="s">
        <v>2111</v>
      </c>
      <c r="F1568" s="21" t="s">
        <v>5917</v>
      </c>
      <c r="G1568" s="21" t="s">
        <v>9662</v>
      </c>
      <c r="H1568" s="21" t="s">
        <v>9663</v>
      </c>
      <c r="I1568" s="21" t="s">
        <v>9664</v>
      </c>
      <c r="J1568" s="21" t="s">
        <v>40</v>
      </c>
      <c r="K1568" s="22">
        <v>1.089</v>
      </c>
      <c r="L1568" s="22">
        <f t="shared" si="72"/>
        <v>0.62225799749220201</v>
      </c>
      <c r="M1568" s="22">
        <f t="shared" si="73"/>
        <v>-0.68441522750637218</v>
      </c>
      <c r="N1568" s="23">
        <v>1</v>
      </c>
      <c r="O1568" s="24">
        <f t="shared" si="74"/>
        <v>0</v>
      </c>
    </row>
    <row r="1569" spans="1:15">
      <c r="A1569" s="21" t="s">
        <v>9665</v>
      </c>
      <c r="B1569" s="21" t="s">
        <v>9666</v>
      </c>
      <c r="C1569" s="21" t="s">
        <v>186</v>
      </c>
      <c r="D1569" s="21" t="s">
        <v>40</v>
      </c>
      <c r="E1569" s="21" t="s">
        <v>714</v>
      </c>
      <c r="F1569" s="21" t="s">
        <v>1991</v>
      </c>
      <c r="G1569" s="21" t="s">
        <v>9667</v>
      </c>
      <c r="H1569" s="21" t="s">
        <v>9668</v>
      </c>
      <c r="I1569" s="21" t="s">
        <v>9669</v>
      </c>
      <c r="J1569" s="21" t="s">
        <v>1995</v>
      </c>
      <c r="K1569" s="22">
        <v>0.81799999999999995</v>
      </c>
      <c r="L1569" s="22">
        <f t="shared" si="72"/>
        <v>0.46740775201893592</v>
      </c>
      <c r="M1569" s="22">
        <f t="shared" si="73"/>
        <v>-1.0972464332815302</v>
      </c>
      <c r="N1569" s="23">
        <v>1</v>
      </c>
      <c r="O1569" s="24">
        <f t="shared" si="74"/>
        <v>0</v>
      </c>
    </row>
    <row r="1570" spans="1:15">
      <c r="A1570" s="21" t="s">
        <v>9670</v>
      </c>
      <c r="B1570" s="21" t="s">
        <v>9671</v>
      </c>
      <c r="C1570" s="21" t="s">
        <v>40</v>
      </c>
      <c r="D1570" s="21" t="s">
        <v>40</v>
      </c>
      <c r="E1570" s="21" t="s">
        <v>158</v>
      </c>
      <c r="F1570" s="21" t="s">
        <v>3125</v>
      </c>
      <c r="G1570" s="21" t="s">
        <v>9672</v>
      </c>
      <c r="H1570" s="21" t="s">
        <v>9673</v>
      </c>
      <c r="I1570" s="21" t="s">
        <v>9674</v>
      </c>
      <c r="J1570" s="21" t="s">
        <v>3129</v>
      </c>
      <c r="K1570" s="22">
        <v>0.79900000000000004</v>
      </c>
      <c r="L1570" s="22">
        <f t="shared" si="72"/>
        <v>0.45655109274221251</v>
      </c>
      <c r="M1570" s="22">
        <f t="shared" si="73"/>
        <v>-1.1311517732953023</v>
      </c>
      <c r="N1570" s="23">
        <v>1</v>
      </c>
      <c r="O1570" s="24">
        <f t="shared" si="74"/>
        <v>0</v>
      </c>
    </row>
    <row r="1571" spans="1:15">
      <c r="A1571" s="21" t="s">
        <v>9675</v>
      </c>
      <c r="B1571" s="21" t="s">
        <v>9676</v>
      </c>
      <c r="C1571" s="21" t="s">
        <v>33</v>
      </c>
      <c r="D1571" s="21" t="s">
        <v>40</v>
      </c>
      <c r="E1571" s="21" t="s">
        <v>1214</v>
      </c>
      <c r="F1571" s="21" t="s">
        <v>9677</v>
      </c>
      <c r="G1571" s="21" t="s">
        <v>9678</v>
      </c>
      <c r="H1571" s="21" t="s">
        <v>9679</v>
      </c>
      <c r="I1571" s="21" t="s">
        <v>9680</v>
      </c>
      <c r="J1571" s="21" t="s">
        <v>355</v>
      </c>
      <c r="K1571" s="22">
        <v>1.1339999999999999</v>
      </c>
      <c r="L1571" s="22">
        <f t="shared" si="72"/>
        <v>0.64797113788444172</v>
      </c>
      <c r="M1571" s="22">
        <f t="shared" si="73"/>
        <v>-0.62599854128105026</v>
      </c>
      <c r="N1571" s="23">
        <v>0.68489987716846501</v>
      </c>
      <c r="O1571" s="24">
        <f t="shared" si="74"/>
        <v>0.16437291167747656</v>
      </c>
    </row>
    <row r="1572" spans="1:15">
      <c r="A1572" s="21" t="s">
        <v>9681</v>
      </c>
      <c r="B1572" s="21" t="s">
        <v>9682</v>
      </c>
      <c r="C1572" s="21" t="s">
        <v>40</v>
      </c>
      <c r="D1572" s="21" t="s">
        <v>40</v>
      </c>
      <c r="E1572" s="21" t="s">
        <v>40</v>
      </c>
      <c r="F1572" s="21" t="s">
        <v>9683</v>
      </c>
      <c r="G1572" s="21" t="s">
        <v>9684</v>
      </c>
      <c r="H1572" s="21" t="s">
        <v>9685</v>
      </c>
      <c r="I1572" s="21" t="s">
        <v>9686</v>
      </c>
      <c r="J1572" s="21" t="s">
        <v>40</v>
      </c>
      <c r="K1572" s="22">
        <v>0.36899999999999999</v>
      </c>
      <c r="L1572" s="22">
        <f t="shared" si="72"/>
        <v>0.21084775121636595</v>
      </c>
      <c r="M1572" s="22">
        <f t="shared" si="73"/>
        <v>-2.2457264601628832</v>
      </c>
      <c r="N1572" s="23">
        <v>0.148125306438916</v>
      </c>
      <c r="O1572" s="24">
        <f t="shared" si="74"/>
        <v>0.8293707381844363</v>
      </c>
    </row>
    <row r="1573" spans="1:15">
      <c r="A1573" s="21" t="s">
        <v>9687</v>
      </c>
      <c r="B1573" s="21" t="s">
        <v>9688</v>
      </c>
      <c r="C1573" s="21" t="s">
        <v>85</v>
      </c>
      <c r="D1573" s="21" t="s">
        <v>40</v>
      </c>
      <c r="E1573" s="21" t="s">
        <v>2111</v>
      </c>
      <c r="F1573" s="21" t="s">
        <v>9689</v>
      </c>
      <c r="G1573" s="21" t="s">
        <v>9690</v>
      </c>
      <c r="H1573" s="21" t="s">
        <v>9691</v>
      </c>
      <c r="I1573" s="21" t="s">
        <v>9692</v>
      </c>
      <c r="J1573" s="21" t="s">
        <v>40</v>
      </c>
      <c r="K1573" s="22">
        <v>1.0880000000000001</v>
      </c>
      <c r="L1573" s="22">
        <f t="shared" si="72"/>
        <v>0.6216865943723745</v>
      </c>
      <c r="M1573" s="22">
        <f t="shared" si="73"/>
        <v>-0.68574062497293953</v>
      </c>
      <c r="N1573" s="23">
        <v>1</v>
      </c>
      <c r="O1573" s="24">
        <f t="shared" si="74"/>
        <v>0</v>
      </c>
    </row>
    <row r="1574" spans="1:15">
      <c r="A1574" s="21" t="s">
        <v>9693</v>
      </c>
      <c r="B1574" s="21" t="s">
        <v>9694</v>
      </c>
      <c r="C1574" s="21" t="s">
        <v>53</v>
      </c>
      <c r="D1574" s="21" t="s">
        <v>40</v>
      </c>
      <c r="E1574" s="21" t="s">
        <v>511</v>
      </c>
      <c r="F1574" s="21" t="s">
        <v>8465</v>
      </c>
      <c r="G1574" s="21" t="s">
        <v>9695</v>
      </c>
      <c r="H1574" s="21" t="s">
        <v>9696</v>
      </c>
      <c r="I1574" s="21" t="s">
        <v>9697</v>
      </c>
      <c r="J1574" s="21" t="s">
        <v>4539</v>
      </c>
      <c r="K1574" s="22">
        <v>1.143</v>
      </c>
      <c r="L1574" s="22">
        <f t="shared" si="72"/>
        <v>0.65311376596288973</v>
      </c>
      <c r="M1574" s="22">
        <f t="shared" si="73"/>
        <v>-0.61459377800880077</v>
      </c>
      <c r="N1574" s="23">
        <v>1</v>
      </c>
      <c r="O1574" s="24">
        <f t="shared" si="74"/>
        <v>0</v>
      </c>
    </row>
    <row r="1575" spans="1:15">
      <c r="A1575" s="21" t="s">
        <v>1167</v>
      </c>
      <c r="B1575" s="21" t="s">
        <v>1168</v>
      </c>
      <c r="C1575" s="21" t="s">
        <v>33</v>
      </c>
      <c r="D1575" s="21" t="s">
        <v>86</v>
      </c>
      <c r="E1575" s="21" t="s">
        <v>45</v>
      </c>
      <c r="F1575" s="21" t="s">
        <v>1169</v>
      </c>
      <c r="G1575" s="21" t="s">
        <v>1170</v>
      </c>
      <c r="H1575" s="21" t="s">
        <v>1171</v>
      </c>
      <c r="I1575" s="21" t="s">
        <v>1172</v>
      </c>
      <c r="J1575" s="21" t="s">
        <v>1173</v>
      </c>
      <c r="K1575" s="22">
        <v>1.5489999999999999</v>
      </c>
      <c r="L1575" s="22">
        <f t="shared" si="72"/>
        <v>0.88510343261287494</v>
      </c>
      <c r="M1575" s="22">
        <f t="shared" si="73"/>
        <v>-0.1760820374337107</v>
      </c>
      <c r="N1575" s="23">
        <v>1.5494723083946499E-2</v>
      </c>
      <c r="O1575" s="24">
        <f t="shared" si="74"/>
        <v>1.8098161809083142</v>
      </c>
    </row>
    <row r="1576" spans="1:15">
      <c r="A1576" s="21" t="s">
        <v>9357</v>
      </c>
      <c r="B1576" s="21" t="s">
        <v>9358</v>
      </c>
      <c r="C1576" s="21" t="s">
        <v>33</v>
      </c>
      <c r="D1576" s="21" t="s">
        <v>40</v>
      </c>
      <c r="E1576" s="21" t="s">
        <v>151</v>
      </c>
      <c r="F1576" s="21" t="s">
        <v>1399</v>
      </c>
      <c r="G1576" s="21" t="s">
        <v>9359</v>
      </c>
      <c r="H1576" s="21" t="s">
        <v>9360</v>
      </c>
      <c r="I1576" s="21" t="s">
        <v>9361</v>
      </c>
      <c r="J1576" s="21" t="s">
        <v>1607</v>
      </c>
      <c r="K1576" s="22">
        <v>1.593</v>
      </c>
      <c r="L1576" s="22">
        <f t="shared" si="72"/>
        <v>0.91024516988528714</v>
      </c>
      <c r="M1576" s="22">
        <f t="shared" si="73"/>
        <v>-0.13567291469796935</v>
      </c>
      <c r="N1576" s="23">
        <v>2.1243028646051699E-2</v>
      </c>
      <c r="O1576" s="24">
        <f t="shared" si="74"/>
        <v>1.6727835652506582</v>
      </c>
    </row>
    <row r="1577" spans="1:15">
      <c r="A1577" s="21" t="s">
        <v>9710</v>
      </c>
      <c r="B1577" s="21" t="s">
        <v>9711</v>
      </c>
      <c r="C1577" s="21" t="s">
        <v>4897</v>
      </c>
      <c r="D1577" s="21" t="s">
        <v>141</v>
      </c>
      <c r="E1577" s="21" t="s">
        <v>336</v>
      </c>
      <c r="F1577" s="21" t="s">
        <v>9298</v>
      </c>
      <c r="G1577" s="21" t="s">
        <v>9712</v>
      </c>
      <c r="H1577" s="21" t="s">
        <v>9713</v>
      </c>
      <c r="I1577" s="21" t="s">
        <v>9714</v>
      </c>
      <c r="J1577" s="21" t="s">
        <v>40</v>
      </c>
      <c r="K1577" s="22">
        <v>0.67500000000000004</v>
      </c>
      <c r="L1577" s="22">
        <f t="shared" si="72"/>
        <v>0.38569710588359629</v>
      </c>
      <c r="M1577" s="22">
        <f t="shared" si="73"/>
        <v>-1.3744597742850857</v>
      </c>
      <c r="N1577" s="23">
        <v>0.66097654623772795</v>
      </c>
      <c r="O1577" s="24">
        <f t="shared" si="74"/>
        <v>0.17981395052986221</v>
      </c>
    </row>
    <row r="1578" spans="1:15">
      <c r="A1578" s="21" t="s">
        <v>9715</v>
      </c>
      <c r="B1578" s="21" t="s">
        <v>9716</v>
      </c>
      <c r="C1578" s="21" t="s">
        <v>921</v>
      </c>
      <c r="D1578" s="21" t="s">
        <v>141</v>
      </c>
      <c r="E1578" s="21" t="s">
        <v>519</v>
      </c>
      <c r="F1578" s="21" t="s">
        <v>9717</v>
      </c>
      <c r="G1578" s="21" t="s">
        <v>9718</v>
      </c>
      <c r="H1578" s="21" t="s">
        <v>9719</v>
      </c>
      <c r="I1578" s="21" t="s">
        <v>9720</v>
      </c>
      <c r="J1578" s="21" t="s">
        <v>40</v>
      </c>
      <c r="K1578" s="22">
        <v>1.1220000000000001</v>
      </c>
      <c r="L1578" s="22">
        <f t="shared" si="72"/>
        <v>0.64111430044651119</v>
      </c>
      <c r="M1578" s="22">
        <f t="shared" si="73"/>
        <v>-0.64134650561448614</v>
      </c>
      <c r="N1578" s="23">
        <v>1</v>
      </c>
      <c r="O1578" s="24">
        <f t="shared" si="74"/>
        <v>0</v>
      </c>
    </row>
    <row r="1579" spans="1:15">
      <c r="A1579" s="21" t="s">
        <v>9721</v>
      </c>
      <c r="B1579" s="21" t="s">
        <v>9722</v>
      </c>
      <c r="C1579" s="21" t="s">
        <v>33</v>
      </c>
      <c r="D1579" s="21" t="s">
        <v>40</v>
      </c>
      <c r="E1579" s="21" t="s">
        <v>158</v>
      </c>
      <c r="F1579" s="21" t="s">
        <v>9723</v>
      </c>
      <c r="G1579" s="21" t="s">
        <v>9724</v>
      </c>
      <c r="H1579" s="21" t="s">
        <v>9725</v>
      </c>
      <c r="I1579" s="21" t="s">
        <v>9726</v>
      </c>
      <c r="J1579" s="21" t="s">
        <v>40</v>
      </c>
      <c r="K1579" s="22">
        <v>1.1830000000000001</v>
      </c>
      <c r="L1579" s="22">
        <f t="shared" si="72"/>
        <v>0.67596989075599168</v>
      </c>
      <c r="M1579" s="22">
        <f t="shared" si="73"/>
        <v>-0.56496910788349075</v>
      </c>
      <c r="N1579" s="23">
        <v>1</v>
      </c>
      <c r="O1579" s="24">
        <f t="shared" si="74"/>
        <v>0</v>
      </c>
    </row>
    <row r="1580" spans="1:15">
      <c r="A1580" s="21" t="s">
        <v>9727</v>
      </c>
      <c r="B1580" s="21" t="s">
        <v>9728</v>
      </c>
      <c r="C1580" s="21" t="s">
        <v>364</v>
      </c>
      <c r="D1580" s="21" t="s">
        <v>141</v>
      </c>
      <c r="E1580" s="21" t="s">
        <v>894</v>
      </c>
      <c r="F1580" s="21" t="s">
        <v>9729</v>
      </c>
      <c r="G1580" s="21" t="s">
        <v>9730</v>
      </c>
      <c r="H1580" s="21" t="s">
        <v>9731</v>
      </c>
      <c r="I1580" s="21" t="s">
        <v>9732</v>
      </c>
      <c r="J1580" s="21" t="s">
        <v>40</v>
      </c>
      <c r="K1580" s="22">
        <v>1.639</v>
      </c>
      <c r="L1580" s="22">
        <f t="shared" si="72"/>
        <v>0.93652971339735447</v>
      </c>
      <c r="M1580" s="22">
        <f t="shared" si="73"/>
        <v>-9.4603327123820274E-2</v>
      </c>
      <c r="N1580" s="23">
        <v>0.32842284128751997</v>
      </c>
      <c r="O1580" s="24">
        <f t="shared" si="74"/>
        <v>0.48356664601006716</v>
      </c>
    </row>
    <row r="1581" spans="1:15">
      <c r="A1581" s="21" t="s">
        <v>9733</v>
      </c>
      <c r="B1581" s="21" t="s">
        <v>9734</v>
      </c>
      <c r="C1581" s="21" t="s">
        <v>33</v>
      </c>
      <c r="D1581" s="21" t="s">
        <v>141</v>
      </c>
      <c r="E1581" s="21" t="s">
        <v>151</v>
      </c>
      <c r="F1581" s="21" t="s">
        <v>9735</v>
      </c>
      <c r="G1581" s="21" t="s">
        <v>9736</v>
      </c>
      <c r="H1581" s="21" t="s">
        <v>9737</v>
      </c>
      <c r="I1581" s="21" t="s">
        <v>9738</v>
      </c>
      <c r="J1581" s="21" t="s">
        <v>2222</v>
      </c>
      <c r="K1581" s="22">
        <v>0.54900000000000004</v>
      </c>
      <c r="L1581" s="22">
        <f t="shared" si="72"/>
        <v>0.31370031278532501</v>
      </c>
      <c r="M1581" s="22">
        <f t="shared" si="73"/>
        <v>-1.6725411272180803</v>
      </c>
      <c r="N1581" s="23">
        <v>1</v>
      </c>
      <c r="O1581" s="24">
        <f t="shared" si="74"/>
        <v>0</v>
      </c>
    </row>
    <row r="1582" spans="1:15">
      <c r="A1582" s="21" t="s">
        <v>9739</v>
      </c>
      <c r="B1582" s="21" t="s">
        <v>9740</v>
      </c>
      <c r="C1582" s="21" t="s">
        <v>3225</v>
      </c>
      <c r="D1582" s="21" t="s">
        <v>40</v>
      </c>
      <c r="E1582" s="21" t="s">
        <v>1468</v>
      </c>
      <c r="F1582" s="21" t="s">
        <v>9741</v>
      </c>
      <c r="G1582" s="21" t="s">
        <v>9742</v>
      </c>
      <c r="H1582" s="21" t="s">
        <v>9743</v>
      </c>
      <c r="I1582" s="21" t="s">
        <v>9744</v>
      </c>
      <c r="J1582" s="21" t="s">
        <v>40</v>
      </c>
      <c r="K1582" s="22">
        <v>0.57299999999999995</v>
      </c>
      <c r="L1582" s="22">
        <f t="shared" si="72"/>
        <v>0.32741398766118612</v>
      </c>
      <c r="M1582" s="22">
        <f t="shared" si="73"/>
        <v>-1.6108121374663744</v>
      </c>
      <c r="N1582" s="23">
        <v>1</v>
      </c>
      <c r="O1582" s="24">
        <f t="shared" si="74"/>
        <v>0</v>
      </c>
    </row>
    <row r="1583" spans="1:15" hidden="1">
      <c r="A1583" s="21" t="s">
        <v>9745</v>
      </c>
      <c r="B1583" s="21" t="s">
        <v>9746</v>
      </c>
      <c r="C1583" s="21" t="s">
        <v>33</v>
      </c>
      <c r="D1583" s="21" t="s">
        <v>40</v>
      </c>
      <c r="E1583" s="21" t="s">
        <v>214</v>
      </c>
      <c r="F1583" s="21" t="s">
        <v>9747</v>
      </c>
      <c r="G1583" s="21" t="s">
        <v>9748</v>
      </c>
      <c r="H1583" s="21" t="s">
        <v>9749</v>
      </c>
      <c r="I1583" s="21" t="s">
        <v>9750</v>
      </c>
      <c r="J1583" s="21" t="s">
        <v>1344</v>
      </c>
      <c r="K1583" s="22" t="s">
        <v>40</v>
      </c>
      <c r="L1583" s="22" t="e">
        <f t="shared" si="72"/>
        <v>#VALUE!</v>
      </c>
      <c r="M1583" s="22" t="e">
        <f t="shared" si="73"/>
        <v>#VALUE!</v>
      </c>
      <c r="N1583" s="23" t="s">
        <v>40</v>
      </c>
      <c r="O1583" s="24" t="e">
        <f t="shared" si="74"/>
        <v>#VALUE!</v>
      </c>
    </row>
    <row r="1584" spans="1:15">
      <c r="A1584" s="21" t="s">
        <v>3059</v>
      </c>
      <c r="B1584" s="21" t="s">
        <v>3060</v>
      </c>
      <c r="C1584" s="21" t="s">
        <v>1149</v>
      </c>
      <c r="D1584" s="21" t="s">
        <v>141</v>
      </c>
      <c r="E1584" s="21" t="s">
        <v>336</v>
      </c>
      <c r="F1584" s="21" t="s">
        <v>143</v>
      </c>
      <c r="G1584" s="21" t="s">
        <v>3061</v>
      </c>
      <c r="H1584" s="21" t="s">
        <v>3062</v>
      </c>
      <c r="I1584" s="21" t="s">
        <v>3063</v>
      </c>
      <c r="J1584" s="21" t="s">
        <v>147</v>
      </c>
      <c r="K1584" s="22">
        <v>1.6180000000000001</v>
      </c>
      <c r="L1584" s="22">
        <f t="shared" si="72"/>
        <v>0.92453024788097604</v>
      </c>
      <c r="M1584" s="22">
        <f t="shared" si="73"/>
        <v>-0.11320757379330135</v>
      </c>
      <c r="N1584" s="23">
        <v>3.4758662847321702E-2</v>
      </c>
      <c r="O1584" s="24">
        <f t="shared" si="74"/>
        <v>1.4589369390472924</v>
      </c>
    </row>
    <row r="1585" spans="1:15">
      <c r="A1585" s="21" t="s">
        <v>9757</v>
      </c>
      <c r="B1585" s="21" t="s">
        <v>9758</v>
      </c>
      <c r="C1585" s="21" t="s">
        <v>85</v>
      </c>
      <c r="D1585" s="21" t="s">
        <v>40</v>
      </c>
      <c r="E1585" s="21" t="s">
        <v>1468</v>
      </c>
      <c r="F1585" s="21" t="s">
        <v>7217</v>
      </c>
      <c r="G1585" s="21" t="s">
        <v>9759</v>
      </c>
      <c r="H1585" s="21" t="s">
        <v>9760</v>
      </c>
      <c r="I1585" s="21" t="s">
        <v>9761</v>
      </c>
      <c r="J1585" s="21" t="s">
        <v>40</v>
      </c>
      <c r="K1585" s="22">
        <v>0.38700000000000001</v>
      </c>
      <c r="L1585" s="22">
        <f t="shared" si="72"/>
        <v>0.22113300737326186</v>
      </c>
      <c r="M1585" s="22">
        <f t="shared" si="73"/>
        <v>-2.1770137100788691</v>
      </c>
      <c r="N1585" s="23">
        <v>0.98589061434067704</v>
      </c>
      <c r="O1585" s="24">
        <f t="shared" si="74"/>
        <v>6.1712678412885399E-3</v>
      </c>
    </row>
    <row r="1586" spans="1:15">
      <c r="A1586" s="21" t="s">
        <v>9762</v>
      </c>
      <c r="B1586" s="21" t="s">
        <v>9763</v>
      </c>
      <c r="C1586" s="21" t="s">
        <v>40</v>
      </c>
      <c r="D1586" s="21" t="s">
        <v>34</v>
      </c>
      <c r="E1586" s="21" t="s">
        <v>40</v>
      </c>
      <c r="F1586" s="21" t="s">
        <v>9764</v>
      </c>
      <c r="G1586" s="21" t="s">
        <v>9765</v>
      </c>
      <c r="H1586" s="21" t="s">
        <v>9766</v>
      </c>
      <c r="I1586" s="21" t="s">
        <v>9767</v>
      </c>
      <c r="J1586" s="21" t="s">
        <v>40</v>
      </c>
      <c r="K1586" s="22">
        <v>0.39300000000000002</v>
      </c>
      <c r="L1586" s="22">
        <f t="shared" si="72"/>
        <v>0.22456142609222718</v>
      </c>
      <c r="M1586" s="22">
        <f t="shared" si="73"/>
        <v>-2.1548179639646725</v>
      </c>
      <c r="N1586" s="23">
        <v>5.3295416729288302E-2</v>
      </c>
      <c r="O1586" s="24">
        <f t="shared" si="74"/>
        <v>1.273310137591912</v>
      </c>
    </row>
    <row r="1587" spans="1:15">
      <c r="A1587" s="21" t="s">
        <v>9768</v>
      </c>
      <c r="B1587" s="21" t="s">
        <v>9769</v>
      </c>
      <c r="C1587" s="21" t="s">
        <v>921</v>
      </c>
      <c r="D1587" s="21" t="s">
        <v>141</v>
      </c>
      <c r="E1587" s="21" t="s">
        <v>2498</v>
      </c>
      <c r="F1587" s="21" t="s">
        <v>9770</v>
      </c>
      <c r="G1587" s="21" t="s">
        <v>9771</v>
      </c>
      <c r="H1587" s="21" t="s">
        <v>9772</v>
      </c>
      <c r="I1587" s="21" t="s">
        <v>9773</v>
      </c>
      <c r="J1587" s="21" t="s">
        <v>1180</v>
      </c>
      <c r="K1587" s="22">
        <v>1.327</v>
      </c>
      <c r="L1587" s="22">
        <f t="shared" si="72"/>
        <v>0.75825194001115881</v>
      </c>
      <c r="M1587" s="22">
        <f t="shared" si="73"/>
        <v>-0.39925081085308589</v>
      </c>
      <c r="N1587" s="23">
        <v>1</v>
      </c>
      <c r="O1587" s="24">
        <f t="shared" si="74"/>
        <v>0</v>
      </c>
    </row>
    <row r="1588" spans="1:15">
      <c r="A1588" s="21" t="s">
        <v>9774</v>
      </c>
      <c r="B1588" s="21" t="s">
        <v>9775</v>
      </c>
      <c r="C1588" s="21" t="s">
        <v>235</v>
      </c>
      <c r="D1588" s="21" t="s">
        <v>34</v>
      </c>
      <c r="E1588" s="21" t="s">
        <v>151</v>
      </c>
      <c r="F1588" s="21" t="s">
        <v>9776</v>
      </c>
      <c r="G1588" s="21" t="s">
        <v>9777</v>
      </c>
      <c r="H1588" s="21" t="s">
        <v>9778</v>
      </c>
      <c r="I1588" s="21" t="s">
        <v>9779</v>
      </c>
      <c r="J1588" s="21" t="s">
        <v>40</v>
      </c>
      <c r="K1588" s="22">
        <v>1.0820000000000001</v>
      </c>
      <c r="L1588" s="22">
        <f t="shared" si="72"/>
        <v>0.61825817565340913</v>
      </c>
      <c r="M1588" s="22">
        <f t="shared" si="73"/>
        <v>-0.69371868239646384</v>
      </c>
      <c r="N1588" s="23">
        <v>1</v>
      </c>
      <c r="O1588" s="24">
        <f t="shared" si="74"/>
        <v>0</v>
      </c>
    </row>
    <row r="1589" spans="1:15" hidden="1">
      <c r="A1589" s="21" t="s">
        <v>9780</v>
      </c>
      <c r="B1589" s="21" t="s">
        <v>9781</v>
      </c>
      <c r="C1589" s="21" t="s">
        <v>85</v>
      </c>
      <c r="D1589" s="21" t="s">
        <v>34</v>
      </c>
      <c r="E1589" s="21" t="s">
        <v>151</v>
      </c>
      <c r="F1589" s="21" t="s">
        <v>9782</v>
      </c>
      <c r="G1589" s="21" t="s">
        <v>9783</v>
      </c>
      <c r="H1589" s="21" t="s">
        <v>9784</v>
      </c>
      <c r="I1589" s="21" t="s">
        <v>9785</v>
      </c>
      <c r="J1589" s="21" t="s">
        <v>40</v>
      </c>
      <c r="K1589" s="22" t="s">
        <v>40</v>
      </c>
      <c r="L1589" s="22" t="e">
        <f t="shared" si="72"/>
        <v>#VALUE!</v>
      </c>
      <c r="M1589" s="22" t="e">
        <f t="shared" si="73"/>
        <v>#VALUE!</v>
      </c>
      <c r="N1589" s="23" t="s">
        <v>40</v>
      </c>
      <c r="O1589" s="24" t="e">
        <f t="shared" si="74"/>
        <v>#VALUE!</v>
      </c>
    </row>
    <row r="1590" spans="1:15">
      <c r="A1590" s="21" t="s">
        <v>9786</v>
      </c>
      <c r="B1590" s="21" t="s">
        <v>9787</v>
      </c>
      <c r="C1590" s="21" t="s">
        <v>3225</v>
      </c>
      <c r="D1590" s="21" t="s">
        <v>40</v>
      </c>
      <c r="E1590" s="21" t="s">
        <v>40</v>
      </c>
      <c r="F1590" s="21" t="s">
        <v>9788</v>
      </c>
      <c r="G1590" s="21" t="s">
        <v>9789</v>
      </c>
      <c r="H1590" s="21" t="s">
        <v>9790</v>
      </c>
      <c r="I1590" s="21" t="s">
        <v>9791</v>
      </c>
      <c r="J1590" s="21" t="s">
        <v>40</v>
      </c>
      <c r="K1590" s="22">
        <v>0.39200000000000002</v>
      </c>
      <c r="L1590" s="22">
        <f t="shared" si="72"/>
        <v>0.22399002297239962</v>
      </c>
      <c r="M1590" s="22">
        <f t="shared" si="73"/>
        <v>-2.1584936221080708</v>
      </c>
      <c r="N1590" s="23">
        <v>0.54605435972087801</v>
      </c>
      <c r="O1590" s="24">
        <f t="shared" si="74"/>
        <v>0.26276412112002207</v>
      </c>
    </row>
    <row r="1591" spans="1:15">
      <c r="A1591" s="21" t="s">
        <v>9792</v>
      </c>
      <c r="B1591" s="21" t="s">
        <v>9793</v>
      </c>
      <c r="C1591" s="21" t="s">
        <v>33</v>
      </c>
      <c r="D1591" s="21" t="s">
        <v>40</v>
      </c>
      <c r="E1591" s="21" t="s">
        <v>511</v>
      </c>
      <c r="F1591" s="21" t="s">
        <v>9794</v>
      </c>
      <c r="G1591" s="21" t="s">
        <v>9795</v>
      </c>
      <c r="H1591" s="21" t="s">
        <v>9796</v>
      </c>
      <c r="I1591" s="21" t="s">
        <v>9797</v>
      </c>
      <c r="J1591" s="21" t="s">
        <v>40</v>
      </c>
      <c r="K1591" s="22">
        <v>1.177</v>
      </c>
      <c r="L1591" s="22">
        <f t="shared" si="72"/>
        <v>0.67254147203702641</v>
      </c>
      <c r="M1591" s="22">
        <f t="shared" si="73"/>
        <v>-0.57230486118483481</v>
      </c>
      <c r="N1591" s="23" t="s">
        <v>40</v>
      </c>
      <c r="O1591" s="24" t="e">
        <f t="shared" si="74"/>
        <v>#VALUE!</v>
      </c>
    </row>
    <row r="1592" spans="1:15" hidden="1">
      <c r="A1592" s="21" t="s">
        <v>9798</v>
      </c>
      <c r="B1592" s="21" t="s">
        <v>9799</v>
      </c>
      <c r="C1592" s="21" t="s">
        <v>33</v>
      </c>
      <c r="D1592" s="21" t="s">
        <v>86</v>
      </c>
      <c r="E1592" s="21" t="s">
        <v>3304</v>
      </c>
      <c r="F1592" s="21" t="s">
        <v>9800</v>
      </c>
      <c r="G1592" s="21" t="s">
        <v>9801</v>
      </c>
      <c r="H1592" s="21" t="s">
        <v>9802</v>
      </c>
      <c r="I1592" s="21" t="s">
        <v>9803</v>
      </c>
      <c r="J1592" s="21" t="s">
        <v>40</v>
      </c>
      <c r="K1592" s="22" t="s">
        <v>40</v>
      </c>
      <c r="L1592" s="22" t="e">
        <f t="shared" si="72"/>
        <v>#VALUE!</v>
      </c>
      <c r="M1592" s="22" t="e">
        <f t="shared" si="73"/>
        <v>#VALUE!</v>
      </c>
      <c r="N1592" s="23" t="s">
        <v>40</v>
      </c>
      <c r="O1592" s="24" t="e">
        <f t="shared" si="74"/>
        <v>#VALUE!</v>
      </c>
    </row>
    <row r="1593" spans="1:15">
      <c r="A1593" s="21" t="s">
        <v>9804</v>
      </c>
      <c r="B1593" s="21" t="s">
        <v>9805</v>
      </c>
      <c r="C1593" s="21" t="s">
        <v>40</v>
      </c>
      <c r="D1593" s="21" t="s">
        <v>141</v>
      </c>
      <c r="E1593" s="21" t="s">
        <v>40</v>
      </c>
      <c r="F1593" s="21" t="s">
        <v>8277</v>
      </c>
      <c r="G1593" s="21" t="s">
        <v>9806</v>
      </c>
      <c r="H1593" s="21" t="s">
        <v>9807</v>
      </c>
      <c r="I1593" s="21" t="s">
        <v>9808</v>
      </c>
      <c r="J1593" s="21" t="s">
        <v>40</v>
      </c>
      <c r="K1593" s="22">
        <v>1.752</v>
      </c>
      <c r="L1593" s="22">
        <f t="shared" si="72"/>
        <v>1.0010982659378675</v>
      </c>
      <c r="M1593" s="22">
        <f t="shared" si="73"/>
        <v>1.5835933778941972E-3</v>
      </c>
      <c r="N1593" s="23">
        <v>0.10751307873098</v>
      </c>
      <c r="O1593" s="24">
        <f t="shared" si="74"/>
        <v>0.96853870156047028</v>
      </c>
    </row>
    <row r="1594" spans="1:15">
      <c r="A1594" s="21" t="s">
        <v>9809</v>
      </c>
      <c r="B1594" s="21" t="s">
        <v>9810</v>
      </c>
      <c r="C1594" s="21" t="s">
        <v>921</v>
      </c>
      <c r="D1594" s="21" t="s">
        <v>141</v>
      </c>
      <c r="E1594" s="21" t="s">
        <v>40</v>
      </c>
      <c r="F1594" s="21" t="s">
        <v>9811</v>
      </c>
      <c r="G1594" s="21" t="s">
        <v>9812</v>
      </c>
      <c r="H1594" s="21" t="s">
        <v>9813</v>
      </c>
      <c r="I1594" s="21" t="s">
        <v>9814</v>
      </c>
      <c r="J1594" s="21" t="s">
        <v>40</v>
      </c>
      <c r="K1594" s="22">
        <v>0.79900000000000004</v>
      </c>
      <c r="L1594" s="22">
        <f t="shared" si="72"/>
        <v>0.45655109274221251</v>
      </c>
      <c r="M1594" s="22">
        <f t="shared" si="73"/>
        <v>-1.1311517732953023</v>
      </c>
      <c r="N1594" s="23" t="s">
        <v>40</v>
      </c>
      <c r="O1594" s="24" t="e">
        <f t="shared" si="74"/>
        <v>#VALUE!</v>
      </c>
    </row>
    <row r="1595" spans="1:15">
      <c r="A1595" s="21" t="s">
        <v>9815</v>
      </c>
      <c r="B1595" s="21" t="s">
        <v>9816</v>
      </c>
      <c r="C1595" s="21" t="s">
        <v>33</v>
      </c>
      <c r="D1595" s="21" t="s">
        <v>40</v>
      </c>
      <c r="E1595" s="21" t="s">
        <v>35</v>
      </c>
      <c r="F1595" s="21" t="s">
        <v>9817</v>
      </c>
      <c r="G1595" s="21" t="s">
        <v>9818</v>
      </c>
      <c r="H1595" s="21" t="s">
        <v>9819</v>
      </c>
      <c r="I1595" s="21" t="s">
        <v>9820</v>
      </c>
      <c r="J1595" s="21" t="s">
        <v>40</v>
      </c>
      <c r="K1595" s="22">
        <v>1.1719999999999999</v>
      </c>
      <c r="L1595" s="22">
        <f t="shared" si="72"/>
        <v>0.66968445643788854</v>
      </c>
      <c r="M1595" s="22">
        <f t="shared" si="73"/>
        <v>-0.57844661180103141</v>
      </c>
      <c r="N1595" s="23">
        <v>1</v>
      </c>
      <c r="O1595" s="24">
        <f t="shared" si="74"/>
        <v>0</v>
      </c>
    </row>
    <row r="1596" spans="1:15">
      <c r="A1596" s="21" t="s">
        <v>9821</v>
      </c>
      <c r="B1596" s="21" t="s">
        <v>9822</v>
      </c>
      <c r="C1596" s="21" t="s">
        <v>33</v>
      </c>
      <c r="D1596" s="21" t="s">
        <v>40</v>
      </c>
      <c r="E1596" s="21" t="s">
        <v>751</v>
      </c>
      <c r="F1596" s="21" t="s">
        <v>9823</v>
      </c>
      <c r="G1596" s="21" t="s">
        <v>9824</v>
      </c>
      <c r="H1596" s="21" t="s">
        <v>9825</v>
      </c>
      <c r="I1596" s="21" t="s">
        <v>9826</v>
      </c>
      <c r="J1596" s="21" t="s">
        <v>40</v>
      </c>
      <c r="K1596" s="22">
        <v>1.177</v>
      </c>
      <c r="L1596" s="22">
        <f t="shared" si="72"/>
        <v>0.67254147203702641</v>
      </c>
      <c r="M1596" s="22">
        <f t="shared" si="73"/>
        <v>-0.57230486118483481</v>
      </c>
      <c r="N1596" s="23">
        <v>1</v>
      </c>
      <c r="O1596" s="24">
        <f t="shared" si="74"/>
        <v>0</v>
      </c>
    </row>
    <row r="1597" spans="1:15">
      <c r="A1597" s="21" t="s">
        <v>6922</v>
      </c>
      <c r="B1597" s="21" t="s">
        <v>6923</v>
      </c>
      <c r="C1597" s="21" t="s">
        <v>132</v>
      </c>
      <c r="D1597" s="21" t="s">
        <v>34</v>
      </c>
      <c r="E1597" s="21" t="s">
        <v>158</v>
      </c>
      <c r="F1597" s="21" t="s">
        <v>6924</v>
      </c>
      <c r="G1597" s="21" t="s">
        <v>6925</v>
      </c>
      <c r="H1597" s="21" t="s">
        <v>6926</v>
      </c>
      <c r="I1597" s="21" t="s">
        <v>6927</v>
      </c>
      <c r="J1597" s="21" t="s">
        <v>40</v>
      </c>
      <c r="K1597" s="22">
        <v>1.6240000000000001</v>
      </c>
      <c r="L1597" s="22">
        <f t="shared" si="72"/>
        <v>0.92795866659994131</v>
      </c>
      <c r="M1597" s="22">
        <f t="shared" si="73"/>
        <v>-0.10786754903810275</v>
      </c>
      <c r="N1597" s="23">
        <v>1.77720025301151E-2</v>
      </c>
      <c r="O1597" s="24">
        <f t="shared" si="74"/>
        <v>1.7502636336027315</v>
      </c>
    </row>
    <row r="1598" spans="1:15" hidden="1">
      <c r="A1598" s="21" t="s">
        <v>9833</v>
      </c>
      <c r="B1598" s="21" t="s">
        <v>9834</v>
      </c>
      <c r="C1598" s="21" t="s">
        <v>40</v>
      </c>
      <c r="D1598" s="21" t="s">
        <v>40</v>
      </c>
      <c r="E1598" s="21" t="s">
        <v>40</v>
      </c>
      <c r="F1598" s="21" t="s">
        <v>9835</v>
      </c>
      <c r="G1598" s="21" t="s">
        <v>9836</v>
      </c>
      <c r="H1598" s="21" t="s">
        <v>9837</v>
      </c>
      <c r="I1598" s="21" t="s">
        <v>9838</v>
      </c>
      <c r="J1598" s="21" t="s">
        <v>40</v>
      </c>
      <c r="K1598" s="22" t="s">
        <v>40</v>
      </c>
      <c r="L1598" s="22" t="e">
        <f t="shared" si="72"/>
        <v>#VALUE!</v>
      </c>
      <c r="M1598" s="22" t="e">
        <f t="shared" si="73"/>
        <v>#VALUE!</v>
      </c>
      <c r="N1598" s="23" t="s">
        <v>40</v>
      </c>
      <c r="O1598" s="24" t="e">
        <f t="shared" si="74"/>
        <v>#VALUE!</v>
      </c>
    </row>
    <row r="1599" spans="1:15">
      <c r="A1599" s="21" t="s">
        <v>9839</v>
      </c>
      <c r="B1599" s="21" t="s">
        <v>9840</v>
      </c>
      <c r="C1599" s="21" t="s">
        <v>7677</v>
      </c>
      <c r="D1599" s="21" t="s">
        <v>34</v>
      </c>
      <c r="E1599" s="21" t="s">
        <v>336</v>
      </c>
      <c r="F1599" s="21" t="s">
        <v>8808</v>
      </c>
      <c r="G1599" s="21" t="s">
        <v>9841</v>
      </c>
      <c r="H1599" s="21" t="s">
        <v>9842</v>
      </c>
      <c r="I1599" s="21" t="s">
        <v>9843</v>
      </c>
      <c r="J1599" s="21" t="s">
        <v>2673</v>
      </c>
      <c r="K1599" s="22">
        <v>1.093</v>
      </c>
      <c r="L1599" s="22">
        <f t="shared" si="72"/>
        <v>0.62454360997151215</v>
      </c>
      <c r="M1599" s="22">
        <f t="shared" si="73"/>
        <v>-0.67912578055137451</v>
      </c>
      <c r="N1599" s="23">
        <v>1</v>
      </c>
      <c r="O1599" s="24">
        <f t="shared" si="74"/>
        <v>0</v>
      </c>
    </row>
    <row r="1600" spans="1:15">
      <c r="A1600" s="21" t="s">
        <v>9844</v>
      </c>
      <c r="B1600" s="21" t="s">
        <v>9845</v>
      </c>
      <c r="C1600" s="21" t="s">
        <v>95</v>
      </c>
      <c r="D1600" s="21" t="s">
        <v>40</v>
      </c>
      <c r="E1600" s="21" t="s">
        <v>158</v>
      </c>
      <c r="F1600" s="21" t="s">
        <v>9846</v>
      </c>
      <c r="G1600" s="21" t="s">
        <v>9847</v>
      </c>
      <c r="H1600" s="21" t="s">
        <v>40</v>
      </c>
      <c r="I1600" s="21" t="s">
        <v>9848</v>
      </c>
      <c r="J1600" s="21" t="s">
        <v>3357</v>
      </c>
      <c r="K1600" s="22">
        <v>1.008</v>
      </c>
      <c r="L1600" s="22">
        <f t="shared" si="72"/>
        <v>0.57597434478617038</v>
      </c>
      <c r="M1600" s="22">
        <f t="shared" si="73"/>
        <v>-0.79592354272336274</v>
      </c>
      <c r="N1600" s="23">
        <v>1</v>
      </c>
      <c r="O1600" s="24">
        <f t="shared" si="74"/>
        <v>0</v>
      </c>
    </row>
    <row r="1601" spans="1:15">
      <c r="A1601" s="21" t="s">
        <v>9849</v>
      </c>
      <c r="B1601" s="21" t="s">
        <v>9850</v>
      </c>
      <c r="C1601" s="21" t="s">
        <v>53</v>
      </c>
      <c r="D1601" s="21" t="s">
        <v>314</v>
      </c>
      <c r="E1601" s="21" t="s">
        <v>214</v>
      </c>
      <c r="F1601" s="21" t="s">
        <v>6754</v>
      </c>
      <c r="G1601" s="21" t="s">
        <v>9851</v>
      </c>
      <c r="H1601" s="21" t="s">
        <v>40</v>
      </c>
      <c r="I1601" s="21" t="s">
        <v>9852</v>
      </c>
      <c r="J1601" s="21" t="s">
        <v>7087</v>
      </c>
      <c r="K1601" s="22">
        <v>1.298</v>
      </c>
      <c r="L1601" s="22">
        <f t="shared" si="72"/>
        <v>0.74168124953615999</v>
      </c>
      <c r="M1601" s="22">
        <f t="shared" si="73"/>
        <v>-0.43112879822414046</v>
      </c>
      <c r="N1601" s="23" t="s">
        <v>40</v>
      </c>
      <c r="O1601" s="24" t="e">
        <f t="shared" si="74"/>
        <v>#VALUE!</v>
      </c>
    </row>
    <row r="1602" spans="1:15">
      <c r="A1602" s="21" t="s">
        <v>9853</v>
      </c>
      <c r="B1602" s="21" t="s">
        <v>9854</v>
      </c>
      <c r="C1602" s="21" t="s">
        <v>33</v>
      </c>
      <c r="D1602" s="21" t="s">
        <v>314</v>
      </c>
      <c r="E1602" s="21" t="s">
        <v>151</v>
      </c>
      <c r="F1602" s="21" t="s">
        <v>9855</v>
      </c>
      <c r="G1602" s="21" t="s">
        <v>9856</v>
      </c>
      <c r="H1602" s="21" t="s">
        <v>9857</v>
      </c>
      <c r="I1602" s="21" t="s">
        <v>9858</v>
      </c>
      <c r="J1602" s="21" t="s">
        <v>3116</v>
      </c>
      <c r="K1602" s="22">
        <v>0.63700000000000001</v>
      </c>
      <c r="L1602" s="22">
        <f t="shared" ref="L1602:L1665" si="75">K1602/1.750077949</f>
        <v>0.36398378733014936</v>
      </c>
      <c r="M1602" s="22">
        <f t="shared" ref="M1602:M1665" si="76">LOG(L1602, 2)</f>
        <v>-1.4580539039669786</v>
      </c>
      <c r="N1602" s="23">
        <v>1</v>
      </c>
      <c r="O1602" s="24">
        <f t="shared" ref="O1602:O1665" si="77">-LOG10(N1602)</f>
        <v>0</v>
      </c>
    </row>
    <row r="1603" spans="1:15">
      <c r="A1603" s="21" t="s">
        <v>9859</v>
      </c>
      <c r="B1603" s="21" t="s">
        <v>9860</v>
      </c>
      <c r="C1603" s="21" t="s">
        <v>85</v>
      </c>
      <c r="D1603" s="21" t="s">
        <v>86</v>
      </c>
      <c r="E1603" s="21" t="s">
        <v>1468</v>
      </c>
      <c r="F1603" s="21" t="s">
        <v>5917</v>
      </c>
      <c r="G1603" s="21" t="s">
        <v>9861</v>
      </c>
      <c r="H1603" s="21" t="s">
        <v>9862</v>
      </c>
      <c r="I1603" s="21" t="s">
        <v>9863</v>
      </c>
      <c r="J1603" s="21" t="s">
        <v>40</v>
      </c>
      <c r="K1603" s="22">
        <v>1.387</v>
      </c>
      <c r="L1603" s="22">
        <f t="shared" si="75"/>
        <v>0.7925361272008119</v>
      </c>
      <c r="M1603" s="22">
        <f t="shared" si="76"/>
        <v>-0.33545139389967632</v>
      </c>
      <c r="N1603" s="23">
        <v>0.149522335139328</v>
      </c>
      <c r="O1603" s="24">
        <f t="shared" si="77"/>
        <v>0.82529392905695631</v>
      </c>
    </row>
    <row r="1604" spans="1:15">
      <c r="A1604" s="21" t="s">
        <v>9864</v>
      </c>
      <c r="B1604" s="21" t="s">
        <v>9865</v>
      </c>
      <c r="C1604" s="21" t="s">
        <v>53</v>
      </c>
      <c r="D1604" s="21" t="s">
        <v>314</v>
      </c>
      <c r="E1604" s="21" t="s">
        <v>1214</v>
      </c>
      <c r="F1604" s="21" t="s">
        <v>9866</v>
      </c>
      <c r="G1604" s="21" t="s">
        <v>9867</v>
      </c>
      <c r="H1604" s="21" t="s">
        <v>9868</v>
      </c>
      <c r="I1604" s="21" t="s">
        <v>9869</v>
      </c>
      <c r="J1604" s="21" t="s">
        <v>40</v>
      </c>
      <c r="K1604" s="22">
        <v>0.53300000000000003</v>
      </c>
      <c r="L1604" s="22">
        <f t="shared" si="75"/>
        <v>0.30455786286808417</v>
      </c>
      <c r="M1604" s="22">
        <f t="shared" si="76"/>
        <v>-1.715211743464103</v>
      </c>
      <c r="N1604" s="23">
        <v>0.36124862316623801</v>
      </c>
      <c r="O1604" s="24">
        <f t="shared" si="77"/>
        <v>0.44219379946707688</v>
      </c>
    </row>
    <row r="1605" spans="1:15">
      <c r="A1605" s="21" t="s">
        <v>9870</v>
      </c>
      <c r="B1605" s="21" t="s">
        <v>9871</v>
      </c>
      <c r="C1605" s="21" t="s">
        <v>3225</v>
      </c>
      <c r="D1605" s="21" t="s">
        <v>40</v>
      </c>
      <c r="E1605" s="21" t="s">
        <v>1314</v>
      </c>
      <c r="F1605" s="21" t="s">
        <v>9872</v>
      </c>
      <c r="G1605" s="21" t="s">
        <v>9873</v>
      </c>
      <c r="H1605" s="21" t="s">
        <v>9874</v>
      </c>
      <c r="I1605" s="21" t="s">
        <v>9875</v>
      </c>
      <c r="J1605" s="21" t="s">
        <v>40</v>
      </c>
      <c r="K1605" s="22">
        <v>1.0209999999999999</v>
      </c>
      <c r="L1605" s="22">
        <f t="shared" si="75"/>
        <v>0.58340258534392853</v>
      </c>
      <c r="M1605" s="22">
        <f t="shared" si="76"/>
        <v>-0.77743631534547775</v>
      </c>
      <c r="N1605" s="23" t="s">
        <v>40</v>
      </c>
      <c r="O1605" s="24" t="e">
        <f t="shared" si="77"/>
        <v>#VALUE!</v>
      </c>
    </row>
    <row r="1606" spans="1:15">
      <c r="A1606" s="21" t="s">
        <v>9876</v>
      </c>
      <c r="B1606" s="21" t="s">
        <v>9877</v>
      </c>
      <c r="C1606" s="21" t="s">
        <v>40</v>
      </c>
      <c r="D1606" s="21" t="s">
        <v>141</v>
      </c>
      <c r="E1606" s="21" t="s">
        <v>40</v>
      </c>
      <c r="F1606" s="21" t="s">
        <v>40</v>
      </c>
      <c r="G1606" s="21" t="s">
        <v>9878</v>
      </c>
      <c r="H1606" s="21" t="s">
        <v>9879</v>
      </c>
      <c r="I1606" s="21" t="s">
        <v>9880</v>
      </c>
      <c r="J1606" s="21" t="s">
        <v>40</v>
      </c>
      <c r="K1606" s="22">
        <v>1.028</v>
      </c>
      <c r="L1606" s="22">
        <f t="shared" si="75"/>
        <v>0.58740240718272141</v>
      </c>
      <c r="M1606" s="22">
        <f t="shared" si="76"/>
        <v>-0.76757891702940095</v>
      </c>
      <c r="N1606" s="23">
        <v>1</v>
      </c>
      <c r="O1606" s="24">
        <f t="shared" si="77"/>
        <v>0</v>
      </c>
    </row>
    <row r="1607" spans="1:15">
      <c r="A1607" s="21" t="s">
        <v>9881</v>
      </c>
      <c r="B1607" s="21" t="s">
        <v>9882</v>
      </c>
      <c r="C1607" s="21" t="s">
        <v>85</v>
      </c>
      <c r="D1607" s="21" t="s">
        <v>40</v>
      </c>
      <c r="E1607" s="21" t="s">
        <v>2111</v>
      </c>
      <c r="F1607" s="21" t="s">
        <v>9883</v>
      </c>
      <c r="G1607" s="21" t="s">
        <v>9884</v>
      </c>
      <c r="H1607" s="21" t="s">
        <v>9885</v>
      </c>
      <c r="I1607" s="21" t="s">
        <v>9886</v>
      </c>
      <c r="J1607" s="21" t="s">
        <v>40</v>
      </c>
      <c r="K1607" s="22">
        <v>0.68400000000000005</v>
      </c>
      <c r="L1607" s="22">
        <f t="shared" si="75"/>
        <v>0.39083973396204424</v>
      </c>
      <c r="M1607" s="22">
        <f t="shared" si="76"/>
        <v>-1.3553509513373811</v>
      </c>
      <c r="N1607" s="23">
        <v>1</v>
      </c>
      <c r="O1607" s="24">
        <f t="shared" si="77"/>
        <v>0</v>
      </c>
    </row>
    <row r="1608" spans="1:15">
      <c r="A1608" s="21" t="s">
        <v>9887</v>
      </c>
      <c r="B1608" s="21" t="s">
        <v>9888</v>
      </c>
      <c r="C1608" s="21" t="s">
        <v>85</v>
      </c>
      <c r="D1608" s="21" t="s">
        <v>40</v>
      </c>
      <c r="E1608" s="21" t="s">
        <v>9889</v>
      </c>
      <c r="F1608" s="21" t="s">
        <v>5679</v>
      </c>
      <c r="G1608" s="21" t="s">
        <v>9890</v>
      </c>
      <c r="H1608" s="21" t="s">
        <v>9891</v>
      </c>
      <c r="I1608" s="21" t="s">
        <v>9892</v>
      </c>
      <c r="J1608" s="21" t="s">
        <v>40</v>
      </c>
      <c r="K1608" s="22">
        <v>1.228</v>
      </c>
      <c r="L1608" s="22">
        <f t="shared" si="75"/>
        <v>0.70168303114823138</v>
      </c>
      <c r="M1608" s="22">
        <f t="shared" si="76"/>
        <v>-0.51110862085309983</v>
      </c>
      <c r="N1608" s="23">
        <v>1</v>
      </c>
      <c r="O1608" s="24">
        <f t="shared" si="77"/>
        <v>0</v>
      </c>
    </row>
    <row r="1609" spans="1:15">
      <c r="A1609" s="21" t="s">
        <v>9893</v>
      </c>
      <c r="B1609" s="21" t="s">
        <v>9894</v>
      </c>
      <c r="C1609" s="21" t="s">
        <v>186</v>
      </c>
      <c r="D1609" s="21" t="s">
        <v>141</v>
      </c>
      <c r="E1609" s="21" t="s">
        <v>2756</v>
      </c>
      <c r="F1609" s="21" t="s">
        <v>9895</v>
      </c>
      <c r="G1609" s="21" t="s">
        <v>9896</v>
      </c>
      <c r="H1609" s="21" t="s">
        <v>9897</v>
      </c>
      <c r="I1609" s="21" t="s">
        <v>9898</v>
      </c>
      <c r="J1609" s="21" t="s">
        <v>40</v>
      </c>
      <c r="K1609" s="22">
        <v>0.7</v>
      </c>
      <c r="L1609" s="22">
        <f t="shared" si="75"/>
        <v>0.39998218387928497</v>
      </c>
      <c r="M1609" s="22">
        <f t="shared" si="76"/>
        <v>-1.3219923543909504</v>
      </c>
      <c r="N1609" s="23" t="s">
        <v>40</v>
      </c>
      <c r="O1609" s="24" t="e">
        <f t="shared" si="77"/>
        <v>#VALUE!</v>
      </c>
    </row>
    <row r="1610" spans="1:15">
      <c r="A1610" s="21" t="s">
        <v>9899</v>
      </c>
      <c r="B1610" s="21" t="s">
        <v>9900</v>
      </c>
      <c r="C1610" s="21" t="s">
        <v>85</v>
      </c>
      <c r="D1610" s="21" t="s">
        <v>40</v>
      </c>
      <c r="E1610" s="21" t="s">
        <v>2111</v>
      </c>
      <c r="F1610" s="21" t="s">
        <v>9901</v>
      </c>
      <c r="G1610" s="21" t="s">
        <v>9902</v>
      </c>
      <c r="H1610" s="21" t="s">
        <v>9903</v>
      </c>
      <c r="I1610" s="21" t="s">
        <v>9904</v>
      </c>
      <c r="J1610" s="21" t="s">
        <v>40</v>
      </c>
      <c r="K1610" s="22">
        <v>0.754</v>
      </c>
      <c r="L1610" s="22">
        <f t="shared" si="75"/>
        <v>0.43083795234997274</v>
      </c>
      <c r="M1610" s="22">
        <f t="shared" si="76"/>
        <v>-1.2147827529546147</v>
      </c>
      <c r="N1610" s="23">
        <v>1</v>
      </c>
      <c r="O1610" s="24">
        <f t="shared" si="77"/>
        <v>0</v>
      </c>
    </row>
    <row r="1611" spans="1:15">
      <c r="A1611" s="21" t="s">
        <v>9905</v>
      </c>
      <c r="B1611" s="21" t="s">
        <v>9906</v>
      </c>
      <c r="C1611" s="21" t="s">
        <v>33</v>
      </c>
      <c r="D1611" s="21" t="s">
        <v>40</v>
      </c>
      <c r="E1611" s="21" t="s">
        <v>214</v>
      </c>
      <c r="F1611" s="21" t="s">
        <v>119</v>
      </c>
      <c r="G1611" s="21" t="s">
        <v>9907</v>
      </c>
      <c r="H1611" s="21" t="s">
        <v>9908</v>
      </c>
      <c r="I1611" s="21" t="s">
        <v>9909</v>
      </c>
      <c r="J1611" s="21" t="s">
        <v>40</v>
      </c>
      <c r="K1611" s="22">
        <v>1.0289999999999999</v>
      </c>
      <c r="L1611" s="22">
        <f t="shared" si="75"/>
        <v>0.58797381030254892</v>
      </c>
      <c r="M1611" s="22">
        <f t="shared" si="76"/>
        <v>-0.7661761993293108</v>
      </c>
      <c r="N1611" s="23" t="s">
        <v>40</v>
      </c>
      <c r="O1611" s="24" t="e">
        <f t="shared" si="77"/>
        <v>#VALUE!</v>
      </c>
    </row>
    <row r="1612" spans="1:15">
      <c r="A1612" s="21" t="s">
        <v>11944</v>
      </c>
      <c r="B1612" s="21" t="s">
        <v>11945</v>
      </c>
      <c r="C1612" s="21" t="s">
        <v>921</v>
      </c>
      <c r="D1612" s="21" t="s">
        <v>141</v>
      </c>
      <c r="E1612" s="21" t="s">
        <v>478</v>
      </c>
      <c r="F1612" s="21" t="s">
        <v>11946</v>
      </c>
      <c r="G1612" s="21" t="s">
        <v>11947</v>
      </c>
      <c r="H1612" s="21" t="s">
        <v>11948</v>
      </c>
      <c r="I1612" s="21" t="s">
        <v>11949</v>
      </c>
      <c r="J1612" s="21" t="s">
        <v>40</v>
      </c>
      <c r="K1612" s="22">
        <v>1.633</v>
      </c>
      <c r="L1612" s="22">
        <f t="shared" si="75"/>
        <v>0.9331012946783892</v>
      </c>
      <c r="M1612" s="22">
        <f t="shared" si="76"/>
        <v>-9.989439066158412E-2</v>
      </c>
      <c r="N1612" s="23">
        <v>2.8888234878280399E-2</v>
      </c>
      <c r="O1612" s="24">
        <f t="shared" si="77"/>
        <v>1.5392789934982054</v>
      </c>
    </row>
    <row r="1613" spans="1:15">
      <c r="A1613" s="21" t="s">
        <v>9916</v>
      </c>
      <c r="B1613" s="21" t="s">
        <v>9917</v>
      </c>
      <c r="C1613" s="21" t="s">
        <v>40</v>
      </c>
      <c r="D1613" s="21" t="s">
        <v>40</v>
      </c>
      <c r="E1613" s="21" t="s">
        <v>2111</v>
      </c>
      <c r="F1613" s="21" t="s">
        <v>9918</v>
      </c>
      <c r="G1613" s="21" t="s">
        <v>9919</v>
      </c>
      <c r="H1613" s="21" t="s">
        <v>9920</v>
      </c>
      <c r="I1613" s="21" t="s">
        <v>9921</v>
      </c>
      <c r="J1613" s="21" t="s">
        <v>40</v>
      </c>
      <c r="K1613" s="22">
        <v>1.0760000000000001</v>
      </c>
      <c r="L1613" s="22">
        <f t="shared" si="75"/>
        <v>0.61482975693444386</v>
      </c>
      <c r="M1613" s="22">
        <f t="shared" si="76"/>
        <v>-0.70174110366665488</v>
      </c>
      <c r="N1613" s="23">
        <v>1</v>
      </c>
      <c r="O1613" s="24">
        <f t="shared" si="77"/>
        <v>0</v>
      </c>
    </row>
    <row r="1614" spans="1:15">
      <c r="A1614" s="21" t="s">
        <v>9922</v>
      </c>
      <c r="B1614" s="21" t="s">
        <v>9923</v>
      </c>
      <c r="C1614" s="21" t="s">
        <v>33</v>
      </c>
      <c r="D1614" s="21" t="s">
        <v>314</v>
      </c>
      <c r="E1614" s="21" t="s">
        <v>111</v>
      </c>
      <c r="F1614" s="21" t="s">
        <v>9924</v>
      </c>
      <c r="G1614" s="21" t="s">
        <v>9925</v>
      </c>
      <c r="H1614" s="21" t="s">
        <v>9926</v>
      </c>
      <c r="I1614" s="21" t="s">
        <v>9927</v>
      </c>
      <c r="J1614" s="21" t="s">
        <v>9928</v>
      </c>
      <c r="K1614" s="22">
        <v>0.52600000000000002</v>
      </c>
      <c r="L1614" s="22">
        <f t="shared" si="75"/>
        <v>0.30055804102929135</v>
      </c>
      <c r="M1614" s="22">
        <f t="shared" si="76"/>
        <v>-1.7342844769309766</v>
      </c>
      <c r="N1614" s="23">
        <v>0.114053927822778</v>
      </c>
      <c r="O1614" s="24">
        <f t="shared" si="77"/>
        <v>0.94288975376843676</v>
      </c>
    </row>
    <row r="1615" spans="1:15">
      <c r="A1615" s="21" t="s">
        <v>9929</v>
      </c>
      <c r="B1615" s="21" t="s">
        <v>9930</v>
      </c>
      <c r="C1615" s="21" t="s">
        <v>3225</v>
      </c>
      <c r="D1615" s="21" t="s">
        <v>40</v>
      </c>
      <c r="E1615" s="21" t="s">
        <v>937</v>
      </c>
      <c r="F1615" s="21" t="s">
        <v>9931</v>
      </c>
      <c r="G1615" s="21" t="s">
        <v>9932</v>
      </c>
      <c r="H1615" s="21" t="s">
        <v>40</v>
      </c>
      <c r="I1615" s="21" t="s">
        <v>9933</v>
      </c>
      <c r="J1615" s="21" t="s">
        <v>40</v>
      </c>
      <c r="K1615" s="22">
        <v>0.83199999999999996</v>
      </c>
      <c r="L1615" s="22">
        <f t="shared" si="75"/>
        <v>0.47540739569652163</v>
      </c>
      <c r="M1615" s="22">
        <f t="shared" si="76"/>
        <v>-1.0727637480821868</v>
      </c>
      <c r="N1615" s="23">
        <v>1</v>
      </c>
      <c r="O1615" s="24">
        <f t="shared" si="77"/>
        <v>0</v>
      </c>
    </row>
    <row r="1616" spans="1:15">
      <c r="A1616" s="21" t="s">
        <v>9934</v>
      </c>
      <c r="B1616" s="21" t="s">
        <v>9935</v>
      </c>
      <c r="C1616" s="21" t="s">
        <v>33</v>
      </c>
      <c r="D1616" s="21" t="s">
        <v>40</v>
      </c>
      <c r="E1616" s="21" t="s">
        <v>158</v>
      </c>
      <c r="F1616" s="21" t="s">
        <v>9936</v>
      </c>
      <c r="G1616" s="21" t="s">
        <v>9937</v>
      </c>
      <c r="H1616" s="21" t="s">
        <v>9938</v>
      </c>
      <c r="I1616" s="21" t="s">
        <v>9939</v>
      </c>
      <c r="J1616" s="21" t="s">
        <v>9940</v>
      </c>
      <c r="K1616" s="22">
        <v>1.119</v>
      </c>
      <c r="L1616" s="22">
        <f t="shared" si="75"/>
        <v>0.63940009108702844</v>
      </c>
      <c r="M1616" s="22">
        <f t="shared" si="76"/>
        <v>-0.64520914524688522</v>
      </c>
      <c r="N1616" s="23">
        <v>1</v>
      </c>
      <c r="O1616" s="24">
        <f t="shared" si="77"/>
        <v>0</v>
      </c>
    </row>
    <row r="1617" spans="1:15" hidden="1">
      <c r="A1617" s="21" t="s">
        <v>9941</v>
      </c>
      <c r="B1617" s="21" t="s">
        <v>9942</v>
      </c>
      <c r="C1617" s="21" t="s">
        <v>186</v>
      </c>
      <c r="D1617" s="21" t="s">
        <v>141</v>
      </c>
      <c r="E1617" s="21" t="s">
        <v>519</v>
      </c>
      <c r="F1617" s="21" t="s">
        <v>40</v>
      </c>
      <c r="G1617" s="21" t="s">
        <v>9943</v>
      </c>
      <c r="H1617" s="21" t="s">
        <v>9944</v>
      </c>
      <c r="I1617" s="21" t="s">
        <v>9945</v>
      </c>
      <c r="J1617" s="21" t="s">
        <v>5427</v>
      </c>
      <c r="K1617" s="22" t="s">
        <v>40</v>
      </c>
      <c r="L1617" s="22" t="e">
        <f t="shared" si="75"/>
        <v>#VALUE!</v>
      </c>
      <c r="M1617" s="22" t="e">
        <f t="shared" si="76"/>
        <v>#VALUE!</v>
      </c>
      <c r="N1617" s="23" t="s">
        <v>40</v>
      </c>
      <c r="O1617" s="24" t="e">
        <f t="shared" si="77"/>
        <v>#VALUE!</v>
      </c>
    </row>
    <row r="1618" spans="1:15">
      <c r="A1618" s="21" t="s">
        <v>9946</v>
      </c>
      <c r="B1618" s="21" t="s">
        <v>9947</v>
      </c>
      <c r="C1618" s="21" t="s">
        <v>53</v>
      </c>
      <c r="D1618" s="21" t="s">
        <v>314</v>
      </c>
      <c r="E1618" s="21" t="s">
        <v>1333</v>
      </c>
      <c r="F1618" s="21" t="s">
        <v>9948</v>
      </c>
      <c r="G1618" s="21" t="s">
        <v>9949</v>
      </c>
      <c r="H1618" s="21" t="s">
        <v>9950</v>
      </c>
      <c r="I1618" s="21" t="s">
        <v>9951</v>
      </c>
      <c r="J1618" s="21" t="s">
        <v>3089</v>
      </c>
      <c r="K1618" s="22">
        <v>0.47199999999999998</v>
      </c>
      <c r="L1618" s="22">
        <f t="shared" si="75"/>
        <v>0.26970227255860357</v>
      </c>
      <c r="M1618" s="22">
        <f t="shared" si="76"/>
        <v>-1.8905604168614381</v>
      </c>
      <c r="N1618" s="23" t="s">
        <v>40</v>
      </c>
      <c r="O1618" s="24" t="e">
        <f t="shared" si="77"/>
        <v>#VALUE!</v>
      </c>
    </row>
    <row r="1619" spans="1:15">
      <c r="A1619" s="21" t="s">
        <v>9952</v>
      </c>
      <c r="B1619" s="21" t="s">
        <v>9953</v>
      </c>
      <c r="C1619" s="21" t="s">
        <v>33</v>
      </c>
      <c r="D1619" s="21" t="s">
        <v>40</v>
      </c>
      <c r="E1619" s="21" t="s">
        <v>40</v>
      </c>
      <c r="F1619" s="21" t="s">
        <v>9954</v>
      </c>
      <c r="G1619" s="21" t="s">
        <v>9955</v>
      </c>
      <c r="H1619" s="21" t="s">
        <v>9956</v>
      </c>
      <c r="I1619" s="21" t="s">
        <v>9957</v>
      </c>
      <c r="J1619" s="21" t="s">
        <v>40</v>
      </c>
      <c r="K1619" s="22">
        <v>1.19</v>
      </c>
      <c r="L1619" s="22">
        <f t="shared" si="75"/>
        <v>0.67996971259478456</v>
      </c>
      <c r="M1619" s="22">
        <f t="shared" si="76"/>
        <v>-0.55645760802797317</v>
      </c>
      <c r="N1619" s="23">
        <v>1</v>
      </c>
      <c r="O1619" s="24">
        <f t="shared" si="77"/>
        <v>0</v>
      </c>
    </row>
    <row r="1620" spans="1:15">
      <c r="A1620" s="21" t="s">
        <v>9958</v>
      </c>
      <c r="B1620" s="21" t="s">
        <v>9959</v>
      </c>
      <c r="C1620" s="21" t="s">
        <v>33</v>
      </c>
      <c r="D1620" s="21" t="s">
        <v>314</v>
      </c>
      <c r="E1620" s="21" t="s">
        <v>158</v>
      </c>
      <c r="F1620" s="21" t="s">
        <v>9960</v>
      </c>
      <c r="G1620" s="21" t="s">
        <v>9961</v>
      </c>
      <c r="H1620" s="21" t="s">
        <v>9962</v>
      </c>
      <c r="I1620" s="21" t="s">
        <v>9963</v>
      </c>
      <c r="J1620" s="21" t="s">
        <v>9964</v>
      </c>
      <c r="K1620" s="22">
        <v>0.82199999999999995</v>
      </c>
      <c r="L1620" s="22">
        <f t="shared" si="75"/>
        <v>0.46969336449824611</v>
      </c>
      <c r="M1620" s="22">
        <f t="shared" si="76"/>
        <v>-1.0902088825415963</v>
      </c>
      <c r="N1620" s="23">
        <v>1</v>
      </c>
      <c r="O1620" s="24">
        <f t="shared" si="77"/>
        <v>0</v>
      </c>
    </row>
    <row r="1621" spans="1:15">
      <c r="A1621" s="21" t="s">
        <v>9965</v>
      </c>
      <c r="B1621" s="21" t="s">
        <v>9966</v>
      </c>
      <c r="C1621" s="21" t="s">
        <v>53</v>
      </c>
      <c r="D1621" s="21" t="s">
        <v>40</v>
      </c>
      <c r="E1621" s="21" t="s">
        <v>929</v>
      </c>
      <c r="F1621" s="21" t="s">
        <v>9967</v>
      </c>
      <c r="G1621" s="21" t="s">
        <v>9968</v>
      </c>
      <c r="H1621" s="21" t="s">
        <v>9969</v>
      </c>
      <c r="I1621" s="21" t="s">
        <v>9970</v>
      </c>
      <c r="J1621" s="21" t="s">
        <v>40</v>
      </c>
      <c r="K1621" s="22">
        <v>1.228</v>
      </c>
      <c r="L1621" s="22">
        <f t="shared" si="75"/>
        <v>0.70168303114823138</v>
      </c>
      <c r="M1621" s="22">
        <f t="shared" si="76"/>
        <v>-0.51110862085309983</v>
      </c>
      <c r="N1621" s="23">
        <v>1</v>
      </c>
      <c r="O1621" s="24">
        <f t="shared" si="77"/>
        <v>0</v>
      </c>
    </row>
    <row r="1622" spans="1:15">
      <c r="A1622" s="21" t="s">
        <v>9971</v>
      </c>
      <c r="B1622" s="21" t="s">
        <v>9972</v>
      </c>
      <c r="C1622" s="21" t="s">
        <v>132</v>
      </c>
      <c r="D1622" s="21" t="s">
        <v>40</v>
      </c>
      <c r="E1622" s="21" t="s">
        <v>77</v>
      </c>
      <c r="F1622" s="21" t="s">
        <v>9973</v>
      </c>
      <c r="G1622" s="21" t="s">
        <v>9974</v>
      </c>
      <c r="H1622" s="21" t="s">
        <v>9975</v>
      </c>
      <c r="I1622" s="21" t="s">
        <v>9976</v>
      </c>
      <c r="J1622" s="21" t="s">
        <v>9977</v>
      </c>
      <c r="K1622" s="22">
        <v>1.2050000000000001</v>
      </c>
      <c r="L1622" s="22">
        <f t="shared" si="75"/>
        <v>0.68854075939219783</v>
      </c>
      <c r="M1622" s="22">
        <f t="shared" si="76"/>
        <v>-0.53838603510595506</v>
      </c>
      <c r="N1622" s="23">
        <v>1</v>
      </c>
      <c r="O1622" s="24">
        <f t="shared" si="77"/>
        <v>0</v>
      </c>
    </row>
    <row r="1623" spans="1:15">
      <c r="A1623" s="21" t="s">
        <v>9978</v>
      </c>
      <c r="B1623" s="21" t="s">
        <v>9979</v>
      </c>
      <c r="C1623" s="21" t="s">
        <v>186</v>
      </c>
      <c r="D1623" s="21" t="s">
        <v>141</v>
      </c>
      <c r="E1623" s="21" t="s">
        <v>77</v>
      </c>
      <c r="F1623" s="21" t="s">
        <v>9980</v>
      </c>
      <c r="G1623" s="21" t="s">
        <v>9981</v>
      </c>
      <c r="H1623" s="21" t="s">
        <v>9982</v>
      </c>
      <c r="I1623" s="21" t="s">
        <v>9983</v>
      </c>
      <c r="J1623" s="21" t="s">
        <v>3136</v>
      </c>
      <c r="K1623" s="22">
        <v>0.57699999999999996</v>
      </c>
      <c r="L1623" s="22">
        <f t="shared" si="75"/>
        <v>0.32969960014049632</v>
      </c>
      <c r="M1623" s="22">
        <f t="shared" si="76"/>
        <v>-1.6007759575777969</v>
      </c>
      <c r="N1623" s="23">
        <v>1</v>
      </c>
      <c r="O1623" s="24">
        <f t="shared" si="77"/>
        <v>0</v>
      </c>
    </row>
    <row r="1624" spans="1:15">
      <c r="A1624" s="21" t="s">
        <v>9984</v>
      </c>
      <c r="B1624" s="21" t="s">
        <v>9985</v>
      </c>
      <c r="C1624" s="21" t="s">
        <v>33</v>
      </c>
      <c r="D1624" s="21" t="s">
        <v>314</v>
      </c>
      <c r="E1624" s="21" t="s">
        <v>207</v>
      </c>
      <c r="F1624" s="21" t="s">
        <v>9986</v>
      </c>
      <c r="G1624" s="21" t="s">
        <v>9987</v>
      </c>
      <c r="H1624" s="21" t="s">
        <v>9988</v>
      </c>
      <c r="I1624" s="21" t="s">
        <v>9989</v>
      </c>
      <c r="J1624" s="21" t="s">
        <v>1687</v>
      </c>
      <c r="K1624" s="22">
        <v>1.0309999999999999</v>
      </c>
      <c r="L1624" s="22">
        <f t="shared" si="75"/>
        <v>0.58911661654220404</v>
      </c>
      <c r="M1624" s="22">
        <f t="shared" si="76"/>
        <v>-0.76337484885517082</v>
      </c>
      <c r="N1624" s="23" t="s">
        <v>40</v>
      </c>
      <c r="O1624" s="24" t="e">
        <f t="shared" si="77"/>
        <v>#VALUE!</v>
      </c>
    </row>
    <row r="1625" spans="1:15">
      <c r="A1625" s="21" t="s">
        <v>9990</v>
      </c>
      <c r="B1625" s="21" t="s">
        <v>9991</v>
      </c>
      <c r="C1625" s="21" t="s">
        <v>140</v>
      </c>
      <c r="D1625" s="21" t="s">
        <v>141</v>
      </c>
      <c r="E1625" s="21" t="s">
        <v>519</v>
      </c>
      <c r="F1625" s="21" t="s">
        <v>1871</v>
      </c>
      <c r="G1625" s="21" t="s">
        <v>9992</v>
      </c>
      <c r="H1625" s="21" t="s">
        <v>9993</v>
      </c>
      <c r="I1625" s="21" t="s">
        <v>9994</v>
      </c>
      <c r="J1625" s="21" t="s">
        <v>1180</v>
      </c>
      <c r="K1625" s="22">
        <v>0.63600000000000001</v>
      </c>
      <c r="L1625" s="22">
        <f t="shared" si="75"/>
        <v>0.36341238421032185</v>
      </c>
      <c r="M1625" s="22">
        <f t="shared" si="76"/>
        <v>-1.4603205109389235</v>
      </c>
      <c r="N1625" s="23" t="s">
        <v>40</v>
      </c>
      <c r="O1625" s="24" t="e">
        <f t="shared" si="77"/>
        <v>#VALUE!</v>
      </c>
    </row>
    <row r="1626" spans="1:15">
      <c r="A1626" s="21" t="s">
        <v>9995</v>
      </c>
      <c r="B1626" s="21" t="s">
        <v>9996</v>
      </c>
      <c r="C1626" s="21" t="s">
        <v>40</v>
      </c>
      <c r="D1626" s="21" t="s">
        <v>141</v>
      </c>
      <c r="E1626" s="21" t="s">
        <v>937</v>
      </c>
      <c r="F1626" s="21" t="s">
        <v>9997</v>
      </c>
      <c r="G1626" s="21" t="s">
        <v>9998</v>
      </c>
      <c r="H1626" s="21" t="s">
        <v>9999</v>
      </c>
      <c r="I1626" s="21" t="s">
        <v>10000</v>
      </c>
      <c r="J1626" s="21" t="s">
        <v>40</v>
      </c>
      <c r="K1626" s="22">
        <v>1.2649999999999999</v>
      </c>
      <c r="L1626" s="22">
        <f t="shared" si="75"/>
        <v>0.7228249465818507</v>
      </c>
      <c r="M1626" s="22">
        <f t="shared" si="76"/>
        <v>-0.4682817966416068</v>
      </c>
      <c r="N1626" s="23">
        <v>1</v>
      </c>
      <c r="O1626" s="24">
        <f t="shared" si="77"/>
        <v>0</v>
      </c>
    </row>
    <row r="1627" spans="1:15">
      <c r="A1627" s="21" t="s">
        <v>1800</v>
      </c>
      <c r="B1627" s="21" t="s">
        <v>1801</v>
      </c>
      <c r="C1627" s="21" t="s">
        <v>40</v>
      </c>
      <c r="D1627" s="21" t="s">
        <v>1802</v>
      </c>
      <c r="E1627" s="21" t="s">
        <v>40</v>
      </c>
      <c r="F1627" s="21" t="s">
        <v>1803</v>
      </c>
      <c r="G1627" s="21" t="s">
        <v>1804</v>
      </c>
      <c r="H1627" s="21" t="s">
        <v>1805</v>
      </c>
      <c r="I1627" s="21" t="s">
        <v>1806</v>
      </c>
      <c r="J1627" s="21" t="s">
        <v>40</v>
      </c>
      <c r="K1627" s="22">
        <v>1.6759999999999999</v>
      </c>
      <c r="L1627" s="22">
        <f t="shared" si="75"/>
        <v>0.95767162883097379</v>
      </c>
      <c r="M1627" s="22">
        <f t="shared" si="76"/>
        <v>-6.2397032523927566E-2</v>
      </c>
      <c r="N1627" s="23">
        <v>1.4383526595811999E-3</v>
      </c>
      <c r="O1627" s="24">
        <f t="shared" si="77"/>
        <v>2.8421346192850621</v>
      </c>
    </row>
    <row r="1628" spans="1:15">
      <c r="A1628" s="21" t="s">
        <v>10007</v>
      </c>
      <c r="B1628" s="21" t="s">
        <v>10008</v>
      </c>
      <c r="C1628" s="21" t="s">
        <v>921</v>
      </c>
      <c r="D1628" s="21" t="s">
        <v>141</v>
      </c>
      <c r="E1628" s="21" t="s">
        <v>519</v>
      </c>
      <c r="F1628" s="21" t="s">
        <v>10009</v>
      </c>
      <c r="G1628" s="21" t="s">
        <v>10010</v>
      </c>
      <c r="H1628" s="21" t="s">
        <v>10011</v>
      </c>
      <c r="I1628" s="21" t="s">
        <v>10012</v>
      </c>
      <c r="J1628" s="21" t="s">
        <v>40</v>
      </c>
      <c r="K1628" s="22">
        <v>1.0169999999999999</v>
      </c>
      <c r="L1628" s="22">
        <f t="shared" si="75"/>
        <v>0.58111697286461828</v>
      </c>
      <c r="M1628" s="22">
        <f t="shared" si="76"/>
        <v>-0.78309950236577919</v>
      </c>
      <c r="N1628" s="23">
        <v>1</v>
      </c>
      <c r="O1628" s="24">
        <f t="shared" si="77"/>
        <v>0</v>
      </c>
    </row>
    <row r="1629" spans="1:15">
      <c r="A1629" s="21" t="s">
        <v>10013</v>
      </c>
      <c r="B1629" s="21" t="s">
        <v>10014</v>
      </c>
      <c r="C1629" s="21" t="s">
        <v>33</v>
      </c>
      <c r="D1629" s="21" t="s">
        <v>34</v>
      </c>
      <c r="E1629" s="21" t="s">
        <v>158</v>
      </c>
      <c r="F1629" s="21" t="s">
        <v>10015</v>
      </c>
      <c r="G1629" s="21" t="s">
        <v>10016</v>
      </c>
      <c r="H1629" s="21" t="s">
        <v>10017</v>
      </c>
      <c r="I1629" s="21" t="s">
        <v>10018</v>
      </c>
      <c r="J1629" s="21" t="s">
        <v>40</v>
      </c>
      <c r="K1629" s="22">
        <v>0.69399999999999995</v>
      </c>
      <c r="L1629" s="22">
        <f t="shared" si="75"/>
        <v>0.3965537651603197</v>
      </c>
      <c r="M1629" s="22">
        <f t="shared" si="76"/>
        <v>-1.3344116136450184</v>
      </c>
      <c r="N1629" s="23">
        <v>1</v>
      </c>
      <c r="O1629" s="24">
        <f t="shared" si="77"/>
        <v>0</v>
      </c>
    </row>
    <row r="1630" spans="1:15">
      <c r="A1630" s="21" t="s">
        <v>10019</v>
      </c>
      <c r="B1630" s="21" t="s">
        <v>10020</v>
      </c>
      <c r="C1630" s="21" t="s">
        <v>921</v>
      </c>
      <c r="D1630" s="21" t="s">
        <v>141</v>
      </c>
      <c r="E1630" s="21" t="s">
        <v>457</v>
      </c>
      <c r="F1630" s="21" t="s">
        <v>10021</v>
      </c>
      <c r="G1630" s="21" t="s">
        <v>10022</v>
      </c>
      <c r="H1630" s="21" t="s">
        <v>10023</v>
      </c>
      <c r="I1630" s="21" t="s">
        <v>10024</v>
      </c>
      <c r="J1630" s="21" t="s">
        <v>2385</v>
      </c>
      <c r="K1630" s="22">
        <v>0.93600000000000005</v>
      </c>
      <c r="L1630" s="22">
        <f t="shared" si="75"/>
        <v>0.53483332015858687</v>
      </c>
      <c r="M1630" s="22">
        <f t="shared" si="76"/>
        <v>-0.9028387466398744</v>
      </c>
      <c r="N1630" s="23" t="s">
        <v>40</v>
      </c>
      <c r="O1630" s="24" t="e">
        <f t="shared" si="77"/>
        <v>#VALUE!</v>
      </c>
    </row>
    <row r="1631" spans="1:15">
      <c r="A1631" s="21" t="s">
        <v>10025</v>
      </c>
      <c r="B1631" s="21" t="s">
        <v>10026</v>
      </c>
      <c r="C1631" s="21" t="s">
        <v>53</v>
      </c>
      <c r="D1631" s="21" t="s">
        <v>40</v>
      </c>
      <c r="E1631" s="21" t="s">
        <v>207</v>
      </c>
      <c r="F1631" s="21" t="s">
        <v>10027</v>
      </c>
      <c r="G1631" s="21" t="s">
        <v>10028</v>
      </c>
      <c r="H1631" s="21" t="s">
        <v>10029</v>
      </c>
      <c r="I1631" s="21" t="s">
        <v>10030</v>
      </c>
      <c r="J1631" s="21" t="s">
        <v>4888</v>
      </c>
      <c r="K1631" s="22">
        <v>0.46</v>
      </c>
      <c r="L1631" s="22">
        <f t="shared" si="75"/>
        <v>0.26284543512067304</v>
      </c>
      <c r="M1631" s="22">
        <f t="shared" si="76"/>
        <v>-1.9277134152789039</v>
      </c>
      <c r="N1631" s="23" t="s">
        <v>40</v>
      </c>
      <c r="O1631" s="24" t="e">
        <f t="shared" si="77"/>
        <v>#VALUE!</v>
      </c>
    </row>
    <row r="1632" spans="1:15">
      <c r="A1632" s="21" t="s">
        <v>10031</v>
      </c>
      <c r="B1632" s="21" t="s">
        <v>10032</v>
      </c>
      <c r="C1632" s="21" t="s">
        <v>2650</v>
      </c>
      <c r="D1632" s="21" t="s">
        <v>314</v>
      </c>
      <c r="E1632" s="21" t="s">
        <v>178</v>
      </c>
      <c r="F1632" s="21" t="s">
        <v>10033</v>
      </c>
      <c r="G1632" s="21" t="s">
        <v>10034</v>
      </c>
      <c r="H1632" s="21" t="s">
        <v>10035</v>
      </c>
      <c r="I1632" s="21" t="s">
        <v>10036</v>
      </c>
      <c r="J1632" s="21" t="s">
        <v>1540</v>
      </c>
      <c r="K1632" s="22">
        <v>0.45700000000000002</v>
      </c>
      <c r="L1632" s="22">
        <f t="shared" si="75"/>
        <v>0.26113122576119036</v>
      </c>
      <c r="M1632" s="22">
        <f t="shared" si="76"/>
        <v>-1.9371531111652096</v>
      </c>
      <c r="N1632" s="23" t="s">
        <v>40</v>
      </c>
      <c r="O1632" s="24" t="e">
        <f t="shared" si="77"/>
        <v>#VALUE!</v>
      </c>
    </row>
    <row r="1633" spans="1:15">
      <c r="A1633" s="21" t="s">
        <v>10037</v>
      </c>
      <c r="B1633" s="21" t="s">
        <v>10038</v>
      </c>
      <c r="C1633" s="21" t="s">
        <v>10039</v>
      </c>
      <c r="D1633" s="21" t="s">
        <v>141</v>
      </c>
      <c r="E1633" s="21" t="s">
        <v>336</v>
      </c>
      <c r="F1633" s="21" t="s">
        <v>10040</v>
      </c>
      <c r="G1633" s="21" t="s">
        <v>10041</v>
      </c>
      <c r="H1633" s="21" t="s">
        <v>10042</v>
      </c>
      <c r="I1633" s="21" t="s">
        <v>10043</v>
      </c>
      <c r="J1633" s="21" t="s">
        <v>40</v>
      </c>
      <c r="K1633" s="22">
        <v>0.80300000000000005</v>
      </c>
      <c r="L1633" s="22">
        <f t="shared" si="75"/>
        <v>0.4588367052215227</v>
      </c>
      <c r="M1633" s="22">
        <f t="shared" si="76"/>
        <v>-1.1239472887059645</v>
      </c>
      <c r="N1633" s="23">
        <v>1</v>
      </c>
      <c r="O1633" s="24">
        <f t="shared" si="77"/>
        <v>0</v>
      </c>
    </row>
    <row r="1634" spans="1:15">
      <c r="A1634" s="21" t="s">
        <v>10044</v>
      </c>
      <c r="B1634" s="21" t="s">
        <v>10045</v>
      </c>
      <c r="C1634" s="21" t="s">
        <v>33</v>
      </c>
      <c r="D1634" s="21" t="s">
        <v>141</v>
      </c>
      <c r="E1634" s="21" t="s">
        <v>214</v>
      </c>
      <c r="F1634" s="21" t="s">
        <v>10046</v>
      </c>
      <c r="G1634" s="21" t="s">
        <v>10047</v>
      </c>
      <c r="H1634" s="21" t="s">
        <v>10048</v>
      </c>
      <c r="I1634" s="21" t="s">
        <v>10049</v>
      </c>
      <c r="J1634" s="21" t="s">
        <v>40</v>
      </c>
      <c r="K1634" s="22">
        <v>0.79600000000000004</v>
      </c>
      <c r="L1634" s="22">
        <f t="shared" si="75"/>
        <v>0.45483688338272987</v>
      </c>
      <c r="M1634" s="22">
        <f t="shared" si="76"/>
        <v>-1.13657884567963</v>
      </c>
      <c r="N1634" s="23" t="s">
        <v>40</v>
      </c>
      <c r="O1634" s="24" t="e">
        <f t="shared" si="77"/>
        <v>#VALUE!</v>
      </c>
    </row>
    <row r="1635" spans="1:15">
      <c r="A1635" s="21" t="s">
        <v>10050</v>
      </c>
      <c r="B1635" s="21" t="s">
        <v>10051</v>
      </c>
      <c r="C1635" s="21" t="s">
        <v>33</v>
      </c>
      <c r="D1635" s="21" t="s">
        <v>34</v>
      </c>
      <c r="E1635" s="21" t="s">
        <v>207</v>
      </c>
      <c r="F1635" s="21" t="s">
        <v>6912</v>
      </c>
      <c r="G1635" s="21" t="s">
        <v>10052</v>
      </c>
      <c r="H1635" s="21" t="s">
        <v>10053</v>
      </c>
      <c r="I1635" s="21" t="s">
        <v>10054</v>
      </c>
      <c r="J1635" s="21" t="s">
        <v>3116</v>
      </c>
      <c r="K1635" s="22">
        <v>1.157</v>
      </c>
      <c r="L1635" s="22">
        <f t="shared" si="75"/>
        <v>0.66111340964047538</v>
      </c>
      <c r="M1635" s="22">
        <f t="shared" si="76"/>
        <v>-0.59703031711578913</v>
      </c>
      <c r="N1635" s="23">
        <v>1</v>
      </c>
      <c r="O1635" s="24">
        <f t="shared" si="77"/>
        <v>0</v>
      </c>
    </row>
    <row r="1636" spans="1:15">
      <c r="A1636" s="21" t="s">
        <v>10055</v>
      </c>
      <c r="B1636" s="21" t="s">
        <v>10056</v>
      </c>
      <c r="C1636" s="21" t="s">
        <v>9409</v>
      </c>
      <c r="D1636" s="21" t="s">
        <v>141</v>
      </c>
      <c r="E1636" s="21" t="s">
        <v>937</v>
      </c>
      <c r="F1636" s="21" t="s">
        <v>10057</v>
      </c>
      <c r="G1636" s="21" t="s">
        <v>10058</v>
      </c>
      <c r="H1636" s="21" t="s">
        <v>10059</v>
      </c>
      <c r="I1636" s="21" t="s">
        <v>10060</v>
      </c>
      <c r="J1636" s="21" t="s">
        <v>40</v>
      </c>
      <c r="K1636" s="22">
        <v>1.083</v>
      </c>
      <c r="L1636" s="22">
        <f t="shared" si="75"/>
        <v>0.61882957877323663</v>
      </c>
      <c r="M1636" s="22">
        <f t="shared" si="76"/>
        <v>-0.69238593861495201</v>
      </c>
      <c r="N1636" s="23">
        <v>1</v>
      </c>
      <c r="O1636" s="24">
        <f t="shared" si="77"/>
        <v>0</v>
      </c>
    </row>
    <row r="1637" spans="1:15">
      <c r="A1637" s="21" t="s">
        <v>10061</v>
      </c>
      <c r="B1637" s="21" t="s">
        <v>10062</v>
      </c>
      <c r="C1637" s="21" t="s">
        <v>85</v>
      </c>
      <c r="D1637" s="21" t="s">
        <v>86</v>
      </c>
      <c r="E1637" s="21" t="s">
        <v>937</v>
      </c>
      <c r="F1637" s="21" t="s">
        <v>7791</v>
      </c>
      <c r="G1637" s="21" t="s">
        <v>10063</v>
      </c>
      <c r="H1637" s="21" t="s">
        <v>10064</v>
      </c>
      <c r="I1637" s="21" t="s">
        <v>10065</v>
      </c>
      <c r="J1637" s="21" t="s">
        <v>40</v>
      </c>
      <c r="K1637" s="22">
        <v>0.315</v>
      </c>
      <c r="L1637" s="22">
        <f t="shared" si="75"/>
        <v>0.17999198274567826</v>
      </c>
      <c r="M1637" s="22">
        <f t="shared" si="76"/>
        <v>-2.4739954478360002</v>
      </c>
      <c r="N1637" s="23">
        <v>0.131068584918936</v>
      </c>
      <c r="O1637" s="24">
        <f t="shared" si="77"/>
        <v>0.88250138940280609</v>
      </c>
    </row>
    <row r="1638" spans="1:15" hidden="1">
      <c r="A1638" s="21" t="s">
        <v>10066</v>
      </c>
      <c r="B1638" s="21" t="s">
        <v>10067</v>
      </c>
      <c r="C1638" s="21" t="s">
        <v>140</v>
      </c>
      <c r="D1638" s="21" t="s">
        <v>141</v>
      </c>
      <c r="E1638" s="21" t="s">
        <v>519</v>
      </c>
      <c r="F1638" s="21" t="s">
        <v>10068</v>
      </c>
      <c r="G1638" s="21" t="s">
        <v>10069</v>
      </c>
      <c r="H1638" s="21" t="s">
        <v>10070</v>
      </c>
      <c r="I1638" s="21" t="s">
        <v>10071</v>
      </c>
      <c r="J1638" s="21" t="s">
        <v>40</v>
      </c>
      <c r="K1638" s="22" t="s">
        <v>40</v>
      </c>
      <c r="L1638" s="22" t="e">
        <f t="shared" si="75"/>
        <v>#VALUE!</v>
      </c>
      <c r="M1638" s="22" t="e">
        <f t="shared" si="76"/>
        <v>#VALUE!</v>
      </c>
      <c r="N1638" s="23" t="s">
        <v>40</v>
      </c>
      <c r="O1638" s="24" t="e">
        <f t="shared" si="77"/>
        <v>#VALUE!</v>
      </c>
    </row>
    <row r="1639" spans="1:15">
      <c r="A1639" s="21" t="s">
        <v>10072</v>
      </c>
      <c r="B1639" s="21" t="s">
        <v>10073</v>
      </c>
      <c r="C1639" s="21" t="s">
        <v>85</v>
      </c>
      <c r="D1639" s="21" t="s">
        <v>314</v>
      </c>
      <c r="E1639" s="21" t="s">
        <v>2111</v>
      </c>
      <c r="F1639" s="21" t="s">
        <v>5092</v>
      </c>
      <c r="G1639" s="21" t="s">
        <v>10074</v>
      </c>
      <c r="H1639" s="21" t="s">
        <v>10075</v>
      </c>
      <c r="I1639" s="21" t="s">
        <v>10076</v>
      </c>
      <c r="J1639" s="21" t="s">
        <v>40</v>
      </c>
      <c r="K1639" s="22">
        <v>1.2370000000000001</v>
      </c>
      <c r="L1639" s="22">
        <f t="shared" si="75"/>
        <v>0.70682565922667939</v>
      </c>
      <c r="M1639" s="22">
        <f t="shared" si="76"/>
        <v>-0.50057368124690937</v>
      </c>
      <c r="N1639" s="23">
        <v>1</v>
      </c>
      <c r="O1639" s="24">
        <f t="shared" si="77"/>
        <v>0</v>
      </c>
    </row>
    <row r="1640" spans="1:15" hidden="1">
      <c r="A1640" s="21" t="s">
        <v>10077</v>
      </c>
      <c r="B1640" s="21" t="s">
        <v>10078</v>
      </c>
      <c r="C1640" s="21" t="s">
        <v>33</v>
      </c>
      <c r="D1640" s="21" t="s">
        <v>40</v>
      </c>
      <c r="E1640" s="21" t="s">
        <v>511</v>
      </c>
      <c r="F1640" s="21" t="s">
        <v>10079</v>
      </c>
      <c r="G1640" s="21" t="s">
        <v>10080</v>
      </c>
      <c r="H1640" s="21" t="s">
        <v>10081</v>
      </c>
      <c r="I1640" s="21" t="s">
        <v>10082</v>
      </c>
      <c r="J1640" s="21" t="s">
        <v>40</v>
      </c>
      <c r="K1640" s="22" t="s">
        <v>40</v>
      </c>
      <c r="L1640" s="22" t="e">
        <f t="shared" si="75"/>
        <v>#VALUE!</v>
      </c>
      <c r="M1640" s="22" t="e">
        <f t="shared" si="76"/>
        <v>#VALUE!</v>
      </c>
      <c r="N1640" s="23" t="s">
        <v>40</v>
      </c>
      <c r="O1640" s="24" t="e">
        <f t="shared" si="77"/>
        <v>#VALUE!</v>
      </c>
    </row>
    <row r="1641" spans="1:15">
      <c r="A1641" s="21" t="s">
        <v>10083</v>
      </c>
      <c r="B1641" s="21" t="s">
        <v>10084</v>
      </c>
      <c r="C1641" s="21" t="s">
        <v>235</v>
      </c>
      <c r="D1641" s="21" t="s">
        <v>44</v>
      </c>
      <c r="E1641" s="21" t="s">
        <v>751</v>
      </c>
      <c r="F1641" s="21" t="s">
        <v>10085</v>
      </c>
      <c r="G1641" s="21" t="s">
        <v>10086</v>
      </c>
      <c r="H1641" s="21" t="s">
        <v>10087</v>
      </c>
      <c r="I1641" s="21" t="s">
        <v>10088</v>
      </c>
      <c r="J1641" s="21" t="s">
        <v>40</v>
      </c>
      <c r="K1641" s="22">
        <v>0.51100000000000001</v>
      </c>
      <c r="L1641" s="22">
        <f t="shared" si="75"/>
        <v>0.29198699423187807</v>
      </c>
      <c r="M1641" s="22">
        <f t="shared" si="76"/>
        <v>-1.7760239852856579</v>
      </c>
      <c r="N1641" s="23" t="s">
        <v>40</v>
      </c>
      <c r="O1641" s="24" t="e">
        <f t="shared" si="77"/>
        <v>#VALUE!</v>
      </c>
    </row>
    <row r="1642" spans="1:15" hidden="1">
      <c r="A1642" s="21" t="s">
        <v>10089</v>
      </c>
      <c r="B1642" s="21" t="s">
        <v>10090</v>
      </c>
      <c r="C1642" s="21" t="s">
        <v>921</v>
      </c>
      <c r="D1642" s="21" t="s">
        <v>141</v>
      </c>
      <c r="E1642" s="21" t="s">
        <v>40</v>
      </c>
      <c r="F1642" s="21" t="s">
        <v>8564</v>
      </c>
      <c r="G1642" s="21" t="s">
        <v>10091</v>
      </c>
      <c r="H1642" s="21" t="s">
        <v>10092</v>
      </c>
      <c r="I1642" s="21" t="s">
        <v>10093</v>
      </c>
      <c r="J1642" s="21" t="s">
        <v>1180</v>
      </c>
      <c r="K1642" s="22" t="s">
        <v>40</v>
      </c>
      <c r="L1642" s="22" t="e">
        <f t="shared" si="75"/>
        <v>#VALUE!</v>
      </c>
      <c r="M1642" s="22" t="e">
        <f t="shared" si="76"/>
        <v>#VALUE!</v>
      </c>
      <c r="N1642" s="23" t="s">
        <v>40</v>
      </c>
      <c r="O1642" s="24" t="e">
        <f t="shared" si="77"/>
        <v>#VALUE!</v>
      </c>
    </row>
    <row r="1643" spans="1:15">
      <c r="A1643" s="21" t="s">
        <v>10094</v>
      </c>
      <c r="B1643" s="21" t="s">
        <v>10095</v>
      </c>
      <c r="C1643" s="21" t="s">
        <v>33</v>
      </c>
      <c r="D1643" s="21" t="s">
        <v>86</v>
      </c>
      <c r="E1643" s="21" t="s">
        <v>214</v>
      </c>
      <c r="F1643" s="21" t="s">
        <v>1301</v>
      </c>
      <c r="G1643" s="21" t="s">
        <v>10096</v>
      </c>
      <c r="H1643" s="21" t="s">
        <v>10097</v>
      </c>
      <c r="I1643" s="21" t="s">
        <v>10098</v>
      </c>
      <c r="J1643" s="21" t="s">
        <v>3625</v>
      </c>
      <c r="K1643" s="22">
        <v>1.353</v>
      </c>
      <c r="L1643" s="22">
        <f t="shared" si="75"/>
        <v>0.77310842112667522</v>
      </c>
      <c r="M1643" s="22">
        <f t="shared" si="76"/>
        <v>-0.37125734224674184</v>
      </c>
      <c r="N1643" s="23" t="s">
        <v>40</v>
      </c>
      <c r="O1643" s="24" t="e">
        <f t="shared" si="77"/>
        <v>#VALUE!</v>
      </c>
    </row>
    <row r="1644" spans="1:15" hidden="1">
      <c r="A1644" s="21" t="s">
        <v>10099</v>
      </c>
      <c r="B1644" s="21" t="s">
        <v>10100</v>
      </c>
      <c r="C1644" s="21" t="s">
        <v>40</v>
      </c>
      <c r="D1644" s="21" t="s">
        <v>40</v>
      </c>
      <c r="E1644" s="21" t="s">
        <v>937</v>
      </c>
      <c r="F1644" s="21" t="s">
        <v>10101</v>
      </c>
      <c r="G1644" s="21" t="s">
        <v>10102</v>
      </c>
      <c r="H1644" s="21" t="s">
        <v>10103</v>
      </c>
      <c r="I1644" s="21" t="s">
        <v>10104</v>
      </c>
      <c r="J1644" s="21" t="s">
        <v>40</v>
      </c>
      <c r="K1644" s="22" t="s">
        <v>40</v>
      </c>
      <c r="L1644" s="22" t="e">
        <f t="shared" si="75"/>
        <v>#VALUE!</v>
      </c>
      <c r="M1644" s="22" t="e">
        <f t="shared" si="76"/>
        <v>#VALUE!</v>
      </c>
      <c r="N1644" s="23" t="s">
        <v>40</v>
      </c>
      <c r="O1644" s="24" t="e">
        <f t="shared" si="77"/>
        <v>#VALUE!</v>
      </c>
    </row>
    <row r="1645" spans="1:15">
      <c r="A1645" s="21" t="s">
        <v>10105</v>
      </c>
      <c r="B1645" s="21" t="s">
        <v>10106</v>
      </c>
      <c r="C1645" s="21" t="s">
        <v>33</v>
      </c>
      <c r="D1645" s="21" t="s">
        <v>86</v>
      </c>
      <c r="E1645" s="21" t="s">
        <v>158</v>
      </c>
      <c r="F1645" s="21" t="s">
        <v>10107</v>
      </c>
      <c r="G1645" s="21" t="s">
        <v>10108</v>
      </c>
      <c r="H1645" s="21" t="s">
        <v>10109</v>
      </c>
      <c r="I1645" s="21" t="s">
        <v>10110</v>
      </c>
      <c r="J1645" s="21" t="s">
        <v>40</v>
      </c>
      <c r="K1645" s="22">
        <v>0.70099999999999996</v>
      </c>
      <c r="L1645" s="22">
        <f t="shared" si="75"/>
        <v>0.40055358699911253</v>
      </c>
      <c r="M1645" s="22">
        <f t="shared" si="76"/>
        <v>-1.3199328322126562</v>
      </c>
      <c r="N1645" s="23">
        <v>0.174819430098582</v>
      </c>
      <c r="O1645" s="24">
        <f t="shared" si="77"/>
        <v>0.75741029987299735</v>
      </c>
    </row>
    <row r="1646" spans="1:15" hidden="1">
      <c r="A1646" s="21" t="s">
        <v>10111</v>
      </c>
      <c r="B1646" s="21" t="s">
        <v>10112</v>
      </c>
      <c r="C1646" s="21" t="s">
        <v>235</v>
      </c>
      <c r="D1646" s="21" t="s">
        <v>314</v>
      </c>
      <c r="E1646" s="21" t="s">
        <v>5557</v>
      </c>
      <c r="F1646" s="21" t="s">
        <v>10113</v>
      </c>
      <c r="G1646" s="21" t="s">
        <v>10114</v>
      </c>
      <c r="H1646" s="21" t="s">
        <v>10115</v>
      </c>
      <c r="I1646" s="21" t="s">
        <v>10116</v>
      </c>
      <c r="J1646" s="21" t="s">
        <v>2385</v>
      </c>
      <c r="K1646" s="22" t="s">
        <v>40</v>
      </c>
      <c r="L1646" s="22" t="e">
        <f t="shared" si="75"/>
        <v>#VALUE!</v>
      </c>
      <c r="M1646" s="22" t="e">
        <f t="shared" si="76"/>
        <v>#VALUE!</v>
      </c>
      <c r="N1646" s="23" t="s">
        <v>40</v>
      </c>
      <c r="O1646" s="24" t="e">
        <f t="shared" si="77"/>
        <v>#VALUE!</v>
      </c>
    </row>
    <row r="1647" spans="1:15">
      <c r="A1647" s="21" t="s">
        <v>10117</v>
      </c>
      <c r="B1647" s="21" t="s">
        <v>10118</v>
      </c>
      <c r="C1647" s="21" t="s">
        <v>33</v>
      </c>
      <c r="D1647" s="21" t="s">
        <v>40</v>
      </c>
      <c r="E1647" s="21" t="s">
        <v>511</v>
      </c>
      <c r="F1647" s="21" t="s">
        <v>3876</v>
      </c>
      <c r="G1647" s="21" t="s">
        <v>10119</v>
      </c>
      <c r="H1647" s="21" t="s">
        <v>10120</v>
      </c>
      <c r="I1647" s="21" t="s">
        <v>10121</v>
      </c>
      <c r="J1647" s="21" t="s">
        <v>10122</v>
      </c>
      <c r="K1647" s="22">
        <v>0.90200000000000002</v>
      </c>
      <c r="L1647" s="22">
        <f t="shared" si="75"/>
        <v>0.51540561408445018</v>
      </c>
      <c r="M1647" s="22">
        <f t="shared" si="76"/>
        <v>-0.95621984296789797</v>
      </c>
      <c r="N1647" s="23">
        <v>1</v>
      </c>
      <c r="O1647" s="24">
        <f t="shared" si="77"/>
        <v>0</v>
      </c>
    </row>
    <row r="1648" spans="1:15">
      <c r="A1648" s="21" t="s">
        <v>6739</v>
      </c>
      <c r="B1648" s="21" t="s">
        <v>6740</v>
      </c>
      <c r="C1648" s="21" t="s">
        <v>2930</v>
      </c>
      <c r="D1648" s="21" t="s">
        <v>141</v>
      </c>
      <c r="E1648" s="21" t="s">
        <v>937</v>
      </c>
      <c r="F1648" s="21" t="s">
        <v>6741</v>
      </c>
      <c r="G1648" s="21" t="s">
        <v>6742</v>
      </c>
      <c r="H1648" s="21" t="s">
        <v>6743</v>
      </c>
      <c r="I1648" s="21" t="s">
        <v>6744</v>
      </c>
      <c r="J1648" s="21" t="s">
        <v>40</v>
      </c>
      <c r="K1648" s="22">
        <v>1.7010000000000001</v>
      </c>
      <c r="L1648" s="22">
        <f t="shared" si="75"/>
        <v>0.97195670682666269</v>
      </c>
      <c r="M1648" s="22">
        <f t="shared" si="76"/>
        <v>-4.1036040559893926E-2</v>
      </c>
      <c r="N1648" s="23">
        <v>4.4398426682808301E-2</v>
      </c>
      <c r="O1648" s="24">
        <f t="shared" si="77"/>
        <v>1.3526324194142318</v>
      </c>
    </row>
    <row r="1649" spans="1:15">
      <c r="A1649" s="21" t="s">
        <v>10130</v>
      </c>
      <c r="B1649" s="21" t="s">
        <v>10131</v>
      </c>
      <c r="C1649" s="21" t="s">
        <v>33</v>
      </c>
      <c r="D1649" s="21" t="s">
        <v>40</v>
      </c>
      <c r="E1649" s="21" t="s">
        <v>158</v>
      </c>
      <c r="F1649" s="21" t="s">
        <v>10132</v>
      </c>
      <c r="G1649" s="21" t="s">
        <v>10133</v>
      </c>
      <c r="H1649" s="21" t="s">
        <v>10134</v>
      </c>
      <c r="I1649" s="21" t="s">
        <v>10135</v>
      </c>
      <c r="J1649" s="21" t="s">
        <v>40</v>
      </c>
      <c r="K1649" s="22">
        <v>1.284</v>
      </c>
      <c r="L1649" s="22">
        <f t="shared" si="75"/>
        <v>0.73368160585857423</v>
      </c>
      <c r="M1649" s="22">
        <f t="shared" si="76"/>
        <v>-0.44677397910097599</v>
      </c>
      <c r="N1649" s="23">
        <v>1</v>
      </c>
      <c r="O1649" s="24">
        <f t="shared" si="77"/>
        <v>0</v>
      </c>
    </row>
    <row r="1650" spans="1:15">
      <c r="A1650" s="21" t="s">
        <v>10136</v>
      </c>
      <c r="B1650" s="21" t="s">
        <v>10137</v>
      </c>
      <c r="C1650" s="21" t="s">
        <v>33</v>
      </c>
      <c r="D1650" s="21" t="s">
        <v>34</v>
      </c>
      <c r="E1650" s="21" t="s">
        <v>151</v>
      </c>
      <c r="F1650" s="21" t="s">
        <v>10138</v>
      </c>
      <c r="G1650" s="21" t="s">
        <v>10139</v>
      </c>
      <c r="H1650" s="21" t="s">
        <v>10140</v>
      </c>
      <c r="I1650" s="21" t="s">
        <v>10141</v>
      </c>
      <c r="J1650" s="21" t="s">
        <v>3569</v>
      </c>
      <c r="K1650" s="22">
        <v>1.0189999999999999</v>
      </c>
      <c r="L1650" s="22">
        <f t="shared" si="75"/>
        <v>0.5822597791042734</v>
      </c>
      <c r="M1650" s="22">
        <f t="shared" si="76"/>
        <v>-0.78026513005746556</v>
      </c>
      <c r="N1650" s="23">
        <v>1</v>
      </c>
      <c r="O1650" s="24">
        <f t="shared" si="77"/>
        <v>0</v>
      </c>
    </row>
    <row r="1651" spans="1:15">
      <c r="A1651" s="21" t="s">
        <v>10142</v>
      </c>
      <c r="B1651" s="21" t="s">
        <v>10143</v>
      </c>
      <c r="C1651" s="21" t="s">
        <v>33</v>
      </c>
      <c r="D1651" s="21" t="s">
        <v>314</v>
      </c>
      <c r="E1651" s="21" t="s">
        <v>151</v>
      </c>
      <c r="F1651" s="21" t="s">
        <v>40</v>
      </c>
      <c r="G1651" s="21" t="s">
        <v>10144</v>
      </c>
      <c r="H1651" s="21" t="s">
        <v>10145</v>
      </c>
      <c r="I1651" s="21" t="s">
        <v>10146</v>
      </c>
      <c r="J1651" s="21" t="s">
        <v>40</v>
      </c>
      <c r="K1651" s="22">
        <v>1.1220000000000001</v>
      </c>
      <c r="L1651" s="22">
        <f t="shared" si="75"/>
        <v>0.64111430044651119</v>
      </c>
      <c r="M1651" s="22">
        <f t="shared" si="76"/>
        <v>-0.64134650561448614</v>
      </c>
      <c r="N1651" s="23">
        <v>1</v>
      </c>
      <c r="O1651" s="24">
        <f t="shared" si="77"/>
        <v>0</v>
      </c>
    </row>
    <row r="1652" spans="1:15">
      <c r="A1652" s="21" t="s">
        <v>10147</v>
      </c>
      <c r="B1652" s="21" t="s">
        <v>10148</v>
      </c>
      <c r="C1652" s="21" t="s">
        <v>33</v>
      </c>
      <c r="D1652" s="21" t="s">
        <v>314</v>
      </c>
      <c r="E1652" s="21" t="s">
        <v>1468</v>
      </c>
      <c r="F1652" s="21" t="s">
        <v>10149</v>
      </c>
      <c r="G1652" s="21" t="s">
        <v>10150</v>
      </c>
      <c r="H1652" s="21" t="s">
        <v>10151</v>
      </c>
      <c r="I1652" s="21" t="s">
        <v>10152</v>
      </c>
      <c r="J1652" s="21" t="s">
        <v>40</v>
      </c>
      <c r="K1652" s="22">
        <v>0.77900000000000003</v>
      </c>
      <c r="L1652" s="22">
        <f t="shared" si="75"/>
        <v>0.44512303034566147</v>
      </c>
      <c r="M1652" s="22">
        <f t="shared" si="76"/>
        <v>-1.16772394816161</v>
      </c>
      <c r="N1652" s="23">
        <v>0.15578929046544901</v>
      </c>
      <c r="O1652" s="24">
        <f t="shared" si="77"/>
        <v>0.80746240065332753</v>
      </c>
    </row>
    <row r="1653" spans="1:15">
      <c r="A1653" s="21" t="s">
        <v>10153</v>
      </c>
      <c r="B1653" s="21" t="s">
        <v>10154</v>
      </c>
      <c r="C1653" s="21" t="s">
        <v>33</v>
      </c>
      <c r="D1653" s="21" t="s">
        <v>314</v>
      </c>
      <c r="E1653" s="21" t="s">
        <v>40</v>
      </c>
      <c r="F1653" s="21" t="s">
        <v>5499</v>
      </c>
      <c r="G1653" s="21" t="s">
        <v>10155</v>
      </c>
      <c r="H1653" s="21" t="s">
        <v>10156</v>
      </c>
      <c r="I1653" s="21" t="s">
        <v>10157</v>
      </c>
      <c r="J1653" s="21" t="s">
        <v>2673</v>
      </c>
      <c r="K1653" s="22">
        <v>1.1399999999999999</v>
      </c>
      <c r="L1653" s="22">
        <f t="shared" si="75"/>
        <v>0.65139955660340698</v>
      </c>
      <c r="M1653" s="22">
        <f t="shared" si="76"/>
        <v>-0.61838535717117527</v>
      </c>
      <c r="N1653" s="23">
        <v>1</v>
      </c>
      <c r="O1653" s="24">
        <f t="shared" si="77"/>
        <v>0</v>
      </c>
    </row>
    <row r="1654" spans="1:15">
      <c r="A1654" s="21" t="s">
        <v>10158</v>
      </c>
      <c r="B1654" s="21" t="s">
        <v>10159</v>
      </c>
      <c r="C1654" s="21" t="s">
        <v>921</v>
      </c>
      <c r="D1654" s="21" t="s">
        <v>141</v>
      </c>
      <c r="E1654" s="21" t="s">
        <v>336</v>
      </c>
      <c r="F1654" s="21" t="s">
        <v>8168</v>
      </c>
      <c r="G1654" s="21" t="s">
        <v>10160</v>
      </c>
      <c r="H1654" s="21" t="s">
        <v>10161</v>
      </c>
      <c r="I1654" s="21" t="s">
        <v>10162</v>
      </c>
      <c r="J1654" s="21" t="s">
        <v>40</v>
      </c>
      <c r="K1654" s="22">
        <v>1.266</v>
      </c>
      <c r="L1654" s="22">
        <f t="shared" si="75"/>
        <v>0.72339634970167832</v>
      </c>
      <c r="M1654" s="22">
        <f t="shared" si="76"/>
        <v>-0.46714177679493779</v>
      </c>
      <c r="N1654" s="23">
        <v>1</v>
      </c>
      <c r="O1654" s="24">
        <f t="shared" si="77"/>
        <v>0</v>
      </c>
    </row>
    <row r="1655" spans="1:15">
      <c r="A1655" s="21" t="s">
        <v>10163</v>
      </c>
      <c r="B1655" s="21" t="s">
        <v>10164</v>
      </c>
      <c r="C1655" s="21" t="s">
        <v>85</v>
      </c>
      <c r="D1655" s="21" t="s">
        <v>40</v>
      </c>
      <c r="E1655" s="21" t="s">
        <v>1468</v>
      </c>
      <c r="F1655" s="21" t="s">
        <v>10165</v>
      </c>
      <c r="G1655" s="21" t="s">
        <v>10166</v>
      </c>
      <c r="H1655" s="21" t="s">
        <v>10167</v>
      </c>
      <c r="I1655" s="21" t="s">
        <v>10168</v>
      </c>
      <c r="J1655" s="21" t="s">
        <v>40</v>
      </c>
      <c r="K1655" s="22">
        <v>1.0129999999999999</v>
      </c>
      <c r="L1655" s="22">
        <f t="shared" si="75"/>
        <v>0.57883136038530814</v>
      </c>
      <c r="M1655" s="22">
        <f t="shared" si="76"/>
        <v>-0.78878500742214097</v>
      </c>
      <c r="N1655" s="23">
        <v>1</v>
      </c>
      <c r="O1655" s="24">
        <f t="shared" si="77"/>
        <v>0</v>
      </c>
    </row>
    <row r="1656" spans="1:15">
      <c r="A1656" s="21" t="s">
        <v>10169</v>
      </c>
      <c r="B1656" s="21" t="s">
        <v>10170</v>
      </c>
      <c r="C1656" s="21" t="s">
        <v>85</v>
      </c>
      <c r="D1656" s="21" t="s">
        <v>40</v>
      </c>
      <c r="E1656" s="21" t="s">
        <v>1036</v>
      </c>
      <c r="F1656" s="21" t="s">
        <v>10171</v>
      </c>
      <c r="G1656" s="21" t="s">
        <v>10172</v>
      </c>
      <c r="H1656" s="21" t="s">
        <v>10173</v>
      </c>
      <c r="I1656" s="21" t="s">
        <v>10174</v>
      </c>
      <c r="J1656" s="21" t="s">
        <v>40</v>
      </c>
      <c r="K1656" s="22">
        <v>1.288</v>
      </c>
      <c r="L1656" s="22">
        <f t="shared" si="75"/>
        <v>0.73596721833788448</v>
      </c>
      <c r="M1656" s="22">
        <f t="shared" si="76"/>
        <v>-0.44228658810866206</v>
      </c>
      <c r="N1656" s="23" t="s">
        <v>40</v>
      </c>
      <c r="O1656" s="24" t="e">
        <f t="shared" si="77"/>
        <v>#VALUE!</v>
      </c>
    </row>
    <row r="1657" spans="1:15">
      <c r="A1657" s="21" t="s">
        <v>10175</v>
      </c>
      <c r="B1657" s="21" t="s">
        <v>10176</v>
      </c>
      <c r="C1657" s="21" t="s">
        <v>33</v>
      </c>
      <c r="D1657" s="21" t="s">
        <v>40</v>
      </c>
      <c r="E1657" s="21" t="s">
        <v>3304</v>
      </c>
      <c r="F1657" s="21" t="s">
        <v>10177</v>
      </c>
      <c r="G1657" s="21" t="s">
        <v>10178</v>
      </c>
      <c r="H1657" s="21" t="s">
        <v>10179</v>
      </c>
      <c r="I1657" s="21" t="s">
        <v>10180</v>
      </c>
      <c r="J1657" s="21" t="s">
        <v>40</v>
      </c>
      <c r="K1657" s="22">
        <v>1.0820000000000001</v>
      </c>
      <c r="L1657" s="22">
        <f t="shared" si="75"/>
        <v>0.61825817565340913</v>
      </c>
      <c r="M1657" s="22">
        <f t="shared" si="76"/>
        <v>-0.69371868239646384</v>
      </c>
      <c r="N1657" s="23">
        <v>1</v>
      </c>
      <c r="O1657" s="24">
        <f t="shared" si="77"/>
        <v>0</v>
      </c>
    </row>
    <row r="1658" spans="1:15">
      <c r="A1658" s="21" t="s">
        <v>10181</v>
      </c>
      <c r="B1658" s="21" t="s">
        <v>10182</v>
      </c>
      <c r="C1658" s="21" t="s">
        <v>235</v>
      </c>
      <c r="D1658" s="21" t="s">
        <v>34</v>
      </c>
      <c r="E1658" s="21" t="s">
        <v>3739</v>
      </c>
      <c r="F1658" s="21" t="s">
        <v>3491</v>
      </c>
      <c r="G1658" s="21" t="s">
        <v>10183</v>
      </c>
      <c r="H1658" s="21" t="s">
        <v>10184</v>
      </c>
      <c r="I1658" s="21" t="s">
        <v>10185</v>
      </c>
      <c r="J1658" s="21" t="s">
        <v>40</v>
      </c>
      <c r="K1658" s="22">
        <v>1.0960000000000001</v>
      </c>
      <c r="L1658" s="22">
        <f t="shared" si="75"/>
        <v>0.62625781933099489</v>
      </c>
      <c r="M1658" s="22">
        <f t="shared" si="76"/>
        <v>-0.67517138326275217</v>
      </c>
      <c r="N1658" s="23" t="s">
        <v>40</v>
      </c>
      <c r="O1658" s="24" t="e">
        <f t="shared" si="77"/>
        <v>#VALUE!</v>
      </c>
    </row>
    <row r="1659" spans="1:15">
      <c r="A1659" s="21" t="s">
        <v>10186</v>
      </c>
      <c r="B1659" s="21" t="s">
        <v>10187</v>
      </c>
      <c r="C1659" s="21" t="s">
        <v>53</v>
      </c>
      <c r="D1659" s="21" t="s">
        <v>40</v>
      </c>
      <c r="E1659" s="21" t="s">
        <v>77</v>
      </c>
      <c r="F1659" s="21" t="s">
        <v>3468</v>
      </c>
      <c r="G1659" s="21" t="s">
        <v>10188</v>
      </c>
      <c r="H1659" s="21" t="s">
        <v>10189</v>
      </c>
      <c r="I1659" s="21" t="s">
        <v>10190</v>
      </c>
      <c r="J1659" s="21" t="s">
        <v>40</v>
      </c>
      <c r="K1659" s="22">
        <v>1.278</v>
      </c>
      <c r="L1659" s="22">
        <f t="shared" si="75"/>
        <v>0.73025318713960896</v>
      </c>
      <c r="M1659" s="22">
        <f t="shared" si="76"/>
        <v>-0.45353134527628458</v>
      </c>
      <c r="N1659" s="23">
        <v>1</v>
      </c>
      <c r="O1659" s="24">
        <f t="shared" si="77"/>
        <v>0</v>
      </c>
    </row>
    <row r="1660" spans="1:15">
      <c r="A1660" s="21" t="s">
        <v>10191</v>
      </c>
      <c r="B1660" s="21" t="s">
        <v>10192</v>
      </c>
      <c r="C1660" s="21" t="s">
        <v>53</v>
      </c>
      <c r="D1660" s="21" t="s">
        <v>76</v>
      </c>
      <c r="E1660" s="21" t="s">
        <v>151</v>
      </c>
      <c r="F1660" s="21" t="s">
        <v>10193</v>
      </c>
      <c r="G1660" s="21" t="s">
        <v>10194</v>
      </c>
      <c r="H1660" s="21" t="s">
        <v>10195</v>
      </c>
      <c r="I1660" s="21" t="s">
        <v>10196</v>
      </c>
      <c r="J1660" s="21" t="s">
        <v>532</v>
      </c>
      <c r="K1660" s="22">
        <v>0.92300000000000004</v>
      </c>
      <c r="L1660" s="22">
        <f t="shared" si="75"/>
        <v>0.52740507960082872</v>
      </c>
      <c r="M1660" s="22">
        <f t="shared" si="76"/>
        <v>-0.92301662857750466</v>
      </c>
      <c r="N1660" s="23">
        <v>1</v>
      </c>
      <c r="O1660" s="24">
        <f t="shared" si="77"/>
        <v>0</v>
      </c>
    </row>
    <row r="1661" spans="1:15">
      <c r="A1661" s="21" t="s">
        <v>10197</v>
      </c>
      <c r="B1661" s="21" t="s">
        <v>10198</v>
      </c>
      <c r="C1661" s="21" t="s">
        <v>40</v>
      </c>
      <c r="D1661" s="21" t="s">
        <v>40</v>
      </c>
      <c r="E1661" s="21" t="s">
        <v>2756</v>
      </c>
      <c r="F1661" s="21" t="s">
        <v>10199</v>
      </c>
      <c r="G1661" s="21" t="s">
        <v>10200</v>
      </c>
      <c r="H1661" s="21" t="s">
        <v>10201</v>
      </c>
      <c r="I1661" s="21" t="s">
        <v>10202</v>
      </c>
      <c r="J1661" s="21" t="s">
        <v>40</v>
      </c>
      <c r="K1661" s="22">
        <v>1.2370000000000001</v>
      </c>
      <c r="L1661" s="22">
        <f t="shared" si="75"/>
        <v>0.70682565922667939</v>
      </c>
      <c r="M1661" s="22">
        <f t="shared" si="76"/>
        <v>-0.50057368124690937</v>
      </c>
      <c r="N1661" s="23">
        <v>1</v>
      </c>
      <c r="O1661" s="24">
        <f t="shared" si="77"/>
        <v>0</v>
      </c>
    </row>
    <row r="1662" spans="1:15">
      <c r="A1662" s="21" t="s">
        <v>10203</v>
      </c>
      <c r="B1662" s="21" t="s">
        <v>10204</v>
      </c>
      <c r="C1662" s="21" t="s">
        <v>33</v>
      </c>
      <c r="D1662" s="21" t="s">
        <v>141</v>
      </c>
      <c r="E1662" s="21" t="s">
        <v>158</v>
      </c>
      <c r="F1662" s="21" t="s">
        <v>10205</v>
      </c>
      <c r="G1662" s="21" t="s">
        <v>10206</v>
      </c>
      <c r="H1662" s="21" t="s">
        <v>10207</v>
      </c>
      <c r="I1662" s="21" t="s">
        <v>10208</v>
      </c>
      <c r="J1662" s="21" t="s">
        <v>1251</v>
      </c>
      <c r="K1662" s="22">
        <v>0.625</v>
      </c>
      <c r="L1662" s="22">
        <f t="shared" si="75"/>
        <v>0.35712694989221877</v>
      </c>
      <c r="M1662" s="22">
        <f t="shared" si="76"/>
        <v>-1.4854910866738296</v>
      </c>
      <c r="N1662" s="23">
        <v>0.30968486831853098</v>
      </c>
      <c r="O1662" s="24">
        <f t="shared" si="77"/>
        <v>0.50908001442464912</v>
      </c>
    </row>
    <row r="1663" spans="1:15">
      <c r="A1663" s="21" t="s">
        <v>10209</v>
      </c>
      <c r="B1663" s="21" t="s">
        <v>10210</v>
      </c>
      <c r="C1663" s="21" t="s">
        <v>40</v>
      </c>
      <c r="D1663" s="21" t="s">
        <v>40</v>
      </c>
      <c r="E1663" s="21" t="s">
        <v>40</v>
      </c>
      <c r="F1663" s="21" t="s">
        <v>40</v>
      </c>
      <c r="G1663" s="21" t="s">
        <v>10211</v>
      </c>
      <c r="H1663" s="21" t="s">
        <v>10212</v>
      </c>
      <c r="I1663" s="21" t="s">
        <v>10213</v>
      </c>
      <c r="J1663" s="21" t="s">
        <v>40</v>
      </c>
      <c r="K1663" s="22">
        <v>2.7309999999999999</v>
      </c>
      <c r="L1663" s="22">
        <f t="shared" si="75"/>
        <v>1.5605019202490391</v>
      </c>
      <c r="M1663" s="22">
        <f t="shared" si="76"/>
        <v>0.64201013254200723</v>
      </c>
      <c r="N1663" s="23">
        <v>1</v>
      </c>
      <c r="O1663" s="24">
        <f t="shared" si="77"/>
        <v>0</v>
      </c>
    </row>
    <row r="1664" spans="1:15">
      <c r="A1664" s="21" t="s">
        <v>10214</v>
      </c>
      <c r="B1664" s="21" t="s">
        <v>10215</v>
      </c>
      <c r="C1664" s="21" t="s">
        <v>53</v>
      </c>
      <c r="D1664" s="21" t="s">
        <v>40</v>
      </c>
      <c r="E1664" s="21" t="s">
        <v>2111</v>
      </c>
      <c r="F1664" s="21" t="s">
        <v>10216</v>
      </c>
      <c r="G1664" s="21" t="s">
        <v>10217</v>
      </c>
      <c r="H1664" s="21" t="s">
        <v>10218</v>
      </c>
      <c r="I1664" s="21" t="s">
        <v>10219</v>
      </c>
      <c r="J1664" s="21" t="s">
        <v>40</v>
      </c>
      <c r="K1664" s="22">
        <v>0.63900000000000001</v>
      </c>
      <c r="L1664" s="22">
        <f t="shared" si="75"/>
        <v>0.36512659356980448</v>
      </c>
      <c r="M1664" s="22">
        <f t="shared" si="76"/>
        <v>-1.4535313452762848</v>
      </c>
      <c r="N1664" s="23">
        <v>1</v>
      </c>
      <c r="O1664" s="24">
        <f t="shared" si="77"/>
        <v>0</v>
      </c>
    </row>
    <row r="1665" spans="1:15">
      <c r="A1665" s="21" t="s">
        <v>10220</v>
      </c>
      <c r="B1665" s="21" t="s">
        <v>10221</v>
      </c>
      <c r="C1665" s="21" t="s">
        <v>33</v>
      </c>
      <c r="D1665" s="21" t="s">
        <v>10222</v>
      </c>
      <c r="E1665" s="21" t="s">
        <v>2349</v>
      </c>
      <c r="F1665" s="21" t="s">
        <v>10223</v>
      </c>
      <c r="G1665" s="21" t="s">
        <v>10224</v>
      </c>
      <c r="H1665" s="21" t="s">
        <v>10225</v>
      </c>
      <c r="I1665" s="21" t="s">
        <v>10226</v>
      </c>
      <c r="J1665" s="21" t="s">
        <v>40</v>
      </c>
      <c r="K1665" s="22">
        <v>1.3660000000000001</v>
      </c>
      <c r="L1665" s="22">
        <f t="shared" si="75"/>
        <v>0.78053666168443336</v>
      </c>
      <c r="M1665" s="22">
        <f t="shared" si="76"/>
        <v>-0.35746169793318855</v>
      </c>
      <c r="N1665" s="23">
        <v>1</v>
      </c>
      <c r="O1665" s="24">
        <f t="shared" si="77"/>
        <v>0</v>
      </c>
    </row>
    <row r="1666" spans="1:15" hidden="1">
      <c r="A1666" s="21" t="s">
        <v>10227</v>
      </c>
      <c r="B1666" s="21" t="s">
        <v>10228</v>
      </c>
      <c r="C1666" s="21" t="s">
        <v>921</v>
      </c>
      <c r="D1666" s="21" t="s">
        <v>141</v>
      </c>
      <c r="E1666" s="21" t="s">
        <v>714</v>
      </c>
      <c r="F1666" s="21" t="s">
        <v>10229</v>
      </c>
      <c r="G1666" s="21" t="s">
        <v>10230</v>
      </c>
      <c r="H1666" s="21" t="s">
        <v>10231</v>
      </c>
      <c r="I1666" s="21" t="s">
        <v>10232</v>
      </c>
      <c r="J1666" s="21" t="s">
        <v>2029</v>
      </c>
      <c r="K1666" s="22" t="s">
        <v>40</v>
      </c>
      <c r="L1666" s="22" t="e">
        <f t="shared" ref="L1666:L1729" si="78">K1666/1.750077949</f>
        <v>#VALUE!</v>
      </c>
      <c r="M1666" s="22" t="e">
        <f t="shared" ref="M1666:M1729" si="79">LOG(L1666, 2)</f>
        <v>#VALUE!</v>
      </c>
      <c r="N1666" s="23" t="s">
        <v>40</v>
      </c>
      <c r="O1666" s="24" t="e">
        <f t="shared" ref="O1666:O1729" si="80">-LOG10(N1666)</f>
        <v>#VALUE!</v>
      </c>
    </row>
    <row r="1667" spans="1:15">
      <c r="A1667" s="21" t="s">
        <v>3892</v>
      </c>
      <c r="B1667" s="21" t="s">
        <v>3893</v>
      </c>
      <c r="C1667" s="21" t="s">
        <v>3894</v>
      </c>
      <c r="D1667" s="21" t="s">
        <v>141</v>
      </c>
      <c r="E1667" s="21" t="s">
        <v>3895</v>
      </c>
      <c r="F1667" s="21" t="s">
        <v>923</v>
      </c>
      <c r="G1667" s="21" t="s">
        <v>3896</v>
      </c>
      <c r="H1667" s="21" t="s">
        <v>3897</v>
      </c>
      <c r="I1667" s="21" t="s">
        <v>3898</v>
      </c>
      <c r="J1667" s="21" t="s">
        <v>40</v>
      </c>
      <c r="K1667" s="22">
        <v>1.74</v>
      </c>
      <c r="L1667" s="22">
        <f t="shared" si="78"/>
        <v>0.99424142849993702</v>
      </c>
      <c r="M1667" s="22">
        <f t="shared" si="79"/>
        <v>-8.3318754871884622E-3</v>
      </c>
      <c r="N1667" s="23">
        <v>1.3488221202918401E-2</v>
      </c>
      <c r="O1667" s="24">
        <f t="shared" si="80"/>
        <v>1.8700453203573</v>
      </c>
    </row>
    <row r="1668" spans="1:15">
      <c r="A1668" s="21" t="s">
        <v>10239</v>
      </c>
      <c r="B1668" s="21" t="s">
        <v>10240</v>
      </c>
      <c r="C1668" s="21" t="s">
        <v>132</v>
      </c>
      <c r="D1668" s="21" t="s">
        <v>141</v>
      </c>
      <c r="E1668" s="21" t="s">
        <v>40</v>
      </c>
      <c r="F1668" s="21" t="s">
        <v>7475</v>
      </c>
      <c r="G1668" s="21" t="s">
        <v>10241</v>
      </c>
      <c r="H1668" s="21" t="s">
        <v>10242</v>
      </c>
      <c r="I1668" s="21" t="s">
        <v>10243</v>
      </c>
      <c r="J1668" s="21" t="s">
        <v>40</v>
      </c>
      <c r="K1668" s="22">
        <v>1.03</v>
      </c>
      <c r="L1668" s="22">
        <f t="shared" si="78"/>
        <v>0.58854521342237653</v>
      </c>
      <c r="M1668" s="22">
        <f t="shared" si="79"/>
        <v>-0.76477484415269825</v>
      </c>
      <c r="N1668" s="23">
        <v>1</v>
      </c>
      <c r="O1668" s="24">
        <f t="shared" si="80"/>
        <v>0</v>
      </c>
    </row>
    <row r="1669" spans="1:15">
      <c r="A1669" s="21" t="s">
        <v>10244</v>
      </c>
      <c r="B1669" s="21" t="s">
        <v>10245</v>
      </c>
      <c r="C1669" s="21" t="s">
        <v>140</v>
      </c>
      <c r="D1669" s="21" t="s">
        <v>141</v>
      </c>
      <c r="E1669" s="21" t="s">
        <v>336</v>
      </c>
      <c r="F1669" s="21" t="s">
        <v>10246</v>
      </c>
      <c r="G1669" s="21" t="s">
        <v>10247</v>
      </c>
      <c r="H1669" s="21" t="s">
        <v>10248</v>
      </c>
      <c r="I1669" s="21" t="s">
        <v>10249</v>
      </c>
      <c r="J1669" s="21" t="s">
        <v>1180</v>
      </c>
      <c r="K1669" s="22">
        <v>1.331</v>
      </c>
      <c r="L1669" s="22">
        <f t="shared" si="78"/>
        <v>0.76053755249046906</v>
      </c>
      <c r="M1669" s="22">
        <f t="shared" si="79"/>
        <v>-0.39490861031138735</v>
      </c>
      <c r="N1669" s="23">
        <v>1</v>
      </c>
      <c r="O1669" s="24">
        <f t="shared" si="80"/>
        <v>0</v>
      </c>
    </row>
    <row r="1670" spans="1:15">
      <c r="A1670" s="21" t="s">
        <v>10250</v>
      </c>
      <c r="B1670" s="21" t="s">
        <v>10251</v>
      </c>
      <c r="C1670" s="21" t="s">
        <v>921</v>
      </c>
      <c r="D1670" s="21" t="s">
        <v>141</v>
      </c>
      <c r="E1670" s="21" t="s">
        <v>519</v>
      </c>
      <c r="F1670" s="21" t="s">
        <v>10252</v>
      </c>
      <c r="G1670" s="21" t="s">
        <v>10253</v>
      </c>
      <c r="H1670" s="21" t="s">
        <v>10254</v>
      </c>
      <c r="I1670" s="21" t="s">
        <v>10255</v>
      </c>
      <c r="J1670" s="21" t="s">
        <v>40</v>
      </c>
      <c r="K1670" s="22">
        <v>0.96</v>
      </c>
      <c r="L1670" s="22">
        <f t="shared" si="78"/>
        <v>0.54854699503444804</v>
      </c>
      <c r="M1670" s="22">
        <f t="shared" si="79"/>
        <v>-0.86631287061476048</v>
      </c>
      <c r="N1670" s="23" t="s">
        <v>40</v>
      </c>
      <c r="O1670" s="24" t="e">
        <f t="shared" si="80"/>
        <v>#VALUE!</v>
      </c>
    </row>
    <row r="1671" spans="1:15">
      <c r="A1671" s="21" t="s">
        <v>10256</v>
      </c>
      <c r="B1671" s="21" t="s">
        <v>10257</v>
      </c>
      <c r="C1671" s="21" t="s">
        <v>40</v>
      </c>
      <c r="D1671" s="21" t="s">
        <v>40</v>
      </c>
      <c r="E1671" s="21" t="s">
        <v>937</v>
      </c>
      <c r="F1671" s="21" t="s">
        <v>10258</v>
      </c>
      <c r="G1671" s="21" t="s">
        <v>10259</v>
      </c>
      <c r="H1671" s="21" t="s">
        <v>10260</v>
      </c>
      <c r="I1671" s="21" t="s">
        <v>10261</v>
      </c>
      <c r="J1671" s="21" t="s">
        <v>40</v>
      </c>
      <c r="K1671" s="22">
        <v>0.74099999999999999</v>
      </c>
      <c r="L1671" s="22">
        <f t="shared" si="78"/>
        <v>0.42340971179221459</v>
      </c>
      <c r="M1671" s="22">
        <f t="shared" si="79"/>
        <v>-1.239873733917445</v>
      </c>
      <c r="N1671" s="23">
        <v>1</v>
      </c>
      <c r="O1671" s="24">
        <f t="shared" si="80"/>
        <v>0</v>
      </c>
    </row>
    <row r="1672" spans="1:15">
      <c r="A1672" s="21" t="s">
        <v>10262</v>
      </c>
      <c r="B1672" s="21" t="s">
        <v>10263</v>
      </c>
      <c r="C1672" s="21" t="s">
        <v>40</v>
      </c>
      <c r="D1672" s="21" t="s">
        <v>40</v>
      </c>
      <c r="E1672" s="21" t="s">
        <v>40</v>
      </c>
      <c r="F1672" s="21" t="s">
        <v>10264</v>
      </c>
      <c r="G1672" s="21" t="s">
        <v>10265</v>
      </c>
      <c r="H1672" s="21" t="s">
        <v>10266</v>
      </c>
      <c r="I1672" s="21" t="s">
        <v>10267</v>
      </c>
      <c r="J1672" s="21" t="s">
        <v>40</v>
      </c>
      <c r="K1672" s="22">
        <v>0.92100000000000004</v>
      </c>
      <c r="L1672" s="22">
        <f t="shared" si="78"/>
        <v>0.52626227336117359</v>
      </c>
      <c r="M1672" s="22">
        <f t="shared" si="79"/>
        <v>-0.92614612013194342</v>
      </c>
      <c r="N1672" s="23" t="s">
        <v>40</v>
      </c>
      <c r="O1672" s="24" t="e">
        <f t="shared" si="80"/>
        <v>#VALUE!</v>
      </c>
    </row>
    <row r="1673" spans="1:15">
      <c r="A1673" s="21" t="s">
        <v>10268</v>
      </c>
      <c r="B1673" s="21" t="s">
        <v>10269</v>
      </c>
      <c r="C1673" s="21" t="s">
        <v>40</v>
      </c>
      <c r="D1673" s="21" t="s">
        <v>40</v>
      </c>
      <c r="E1673" s="21" t="s">
        <v>40</v>
      </c>
      <c r="F1673" s="21" t="s">
        <v>10270</v>
      </c>
      <c r="G1673" s="21" t="s">
        <v>10271</v>
      </c>
      <c r="H1673" s="21" t="s">
        <v>10272</v>
      </c>
      <c r="I1673" s="21" t="s">
        <v>10273</v>
      </c>
      <c r="J1673" s="21" t="s">
        <v>40</v>
      </c>
      <c r="K1673" s="22">
        <v>0.47599999999999998</v>
      </c>
      <c r="L1673" s="22">
        <f t="shared" si="78"/>
        <v>0.27198788503791382</v>
      </c>
      <c r="M1673" s="22">
        <f t="shared" si="79"/>
        <v>-1.8783857029153357</v>
      </c>
      <c r="N1673" s="23" t="s">
        <v>40</v>
      </c>
      <c r="O1673" s="24" t="e">
        <f t="shared" si="80"/>
        <v>#VALUE!</v>
      </c>
    </row>
    <row r="1674" spans="1:15">
      <c r="A1674" s="21" t="s">
        <v>10274</v>
      </c>
      <c r="B1674" s="21" t="s">
        <v>10275</v>
      </c>
      <c r="C1674" s="21" t="s">
        <v>85</v>
      </c>
      <c r="D1674" s="21" t="s">
        <v>314</v>
      </c>
      <c r="E1674" s="21" t="s">
        <v>937</v>
      </c>
      <c r="F1674" s="21" t="s">
        <v>10276</v>
      </c>
      <c r="G1674" s="21" t="s">
        <v>10277</v>
      </c>
      <c r="H1674" s="21" t="s">
        <v>10278</v>
      </c>
      <c r="I1674" s="21" t="s">
        <v>10279</v>
      </c>
      <c r="J1674" s="21" t="s">
        <v>40</v>
      </c>
      <c r="K1674" s="22">
        <v>0.60499999999999998</v>
      </c>
      <c r="L1674" s="22">
        <f t="shared" si="78"/>
        <v>0.34569888749566774</v>
      </c>
      <c r="M1674" s="22">
        <f t="shared" si="79"/>
        <v>-1.5324121340613224</v>
      </c>
      <c r="N1674" s="23" t="s">
        <v>40</v>
      </c>
      <c r="O1674" s="24" t="e">
        <f t="shared" si="80"/>
        <v>#VALUE!</v>
      </c>
    </row>
    <row r="1675" spans="1:15">
      <c r="A1675" s="21" t="s">
        <v>10280</v>
      </c>
      <c r="B1675" s="21" t="s">
        <v>10281</v>
      </c>
      <c r="C1675" s="21" t="s">
        <v>10282</v>
      </c>
      <c r="D1675" s="21" t="s">
        <v>40</v>
      </c>
      <c r="E1675" s="21" t="s">
        <v>158</v>
      </c>
      <c r="F1675" s="21" t="s">
        <v>10283</v>
      </c>
      <c r="G1675" s="21" t="s">
        <v>10284</v>
      </c>
      <c r="H1675" s="21" t="s">
        <v>10285</v>
      </c>
      <c r="I1675" s="21" t="s">
        <v>10286</v>
      </c>
      <c r="J1675" s="21" t="s">
        <v>3357</v>
      </c>
      <c r="K1675" s="22">
        <v>0.61499999999999999</v>
      </c>
      <c r="L1675" s="22">
        <f t="shared" si="78"/>
        <v>0.35141291869394325</v>
      </c>
      <c r="M1675" s="22">
        <f t="shared" si="79"/>
        <v>-1.5087608659966771</v>
      </c>
      <c r="N1675" s="23">
        <v>1</v>
      </c>
      <c r="O1675" s="24">
        <f t="shared" si="80"/>
        <v>0</v>
      </c>
    </row>
    <row r="1676" spans="1:15">
      <c r="A1676" s="21" t="s">
        <v>10287</v>
      </c>
      <c r="B1676" s="21" t="s">
        <v>10288</v>
      </c>
      <c r="C1676" s="21" t="s">
        <v>2155</v>
      </c>
      <c r="D1676" s="21" t="s">
        <v>40</v>
      </c>
      <c r="E1676" s="21" t="s">
        <v>40</v>
      </c>
      <c r="F1676" s="21" t="s">
        <v>10289</v>
      </c>
      <c r="G1676" s="21" t="s">
        <v>10290</v>
      </c>
      <c r="H1676" s="21" t="s">
        <v>10291</v>
      </c>
      <c r="I1676" s="21" t="s">
        <v>10292</v>
      </c>
      <c r="J1676" s="21" t="s">
        <v>40</v>
      </c>
      <c r="K1676" s="22">
        <v>0.56499999999999995</v>
      </c>
      <c r="L1676" s="22">
        <f t="shared" si="78"/>
        <v>0.32284276270256573</v>
      </c>
      <c r="M1676" s="22">
        <f t="shared" si="79"/>
        <v>-1.6310964089207292</v>
      </c>
      <c r="N1676" s="23">
        <v>1</v>
      </c>
      <c r="O1676" s="24">
        <f t="shared" si="80"/>
        <v>0</v>
      </c>
    </row>
    <row r="1677" spans="1:15">
      <c r="A1677" s="21" t="s">
        <v>10293</v>
      </c>
      <c r="B1677" s="21" t="s">
        <v>10294</v>
      </c>
      <c r="C1677" s="21" t="s">
        <v>33</v>
      </c>
      <c r="D1677" s="21" t="s">
        <v>34</v>
      </c>
      <c r="E1677" s="21" t="s">
        <v>158</v>
      </c>
      <c r="F1677" s="21" t="s">
        <v>10295</v>
      </c>
      <c r="G1677" s="21" t="s">
        <v>10296</v>
      </c>
      <c r="H1677" s="21" t="s">
        <v>10297</v>
      </c>
      <c r="I1677" s="21" t="s">
        <v>10298</v>
      </c>
      <c r="J1677" s="21" t="s">
        <v>40</v>
      </c>
      <c r="K1677" s="22">
        <v>0.78100000000000003</v>
      </c>
      <c r="L1677" s="22">
        <f t="shared" si="78"/>
        <v>0.4462658365853166</v>
      </c>
      <c r="M1677" s="22">
        <f t="shared" si="79"/>
        <v>-1.1640247280812996</v>
      </c>
      <c r="N1677" s="23">
        <v>1</v>
      </c>
      <c r="O1677" s="24">
        <f t="shared" si="80"/>
        <v>0</v>
      </c>
    </row>
    <row r="1678" spans="1:15" hidden="1">
      <c r="A1678" s="21" t="s">
        <v>10299</v>
      </c>
      <c r="B1678" s="21" t="s">
        <v>10300</v>
      </c>
      <c r="C1678" s="21" t="s">
        <v>53</v>
      </c>
      <c r="D1678" s="21" t="s">
        <v>314</v>
      </c>
      <c r="E1678" s="21" t="s">
        <v>158</v>
      </c>
      <c r="F1678" s="21" t="s">
        <v>10301</v>
      </c>
      <c r="G1678" s="21" t="s">
        <v>10302</v>
      </c>
      <c r="H1678" s="21" t="s">
        <v>10303</v>
      </c>
      <c r="I1678" s="21" t="s">
        <v>10304</v>
      </c>
      <c r="J1678" s="21" t="s">
        <v>40</v>
      </c>
      <c r="K1678" s="22" t="s">
        <v>40</v>
      </c>
      <c r="L1678" s="22" t="e">
        <f t="shared" si="78"/>
        <v>#VALUE!</v>
      </c>
      <c r="M1678" s="22" t="e">
        <f t="shared" si="79"/>
        <v>#VALUE!</v>
      </c>
      <c r="N1678" s="23" t="s">
        <v>40</v>
      </c>
      <c r="O1678" s="24" t="e">
        <f t="shared" si="80"/>
        <v>#VALUE!</v>
      </c>
    </row>
    <row r="1679" spans="1:15">
      <c r="A1679" s="21" t="s">
        <v>10305</v>
      </c>
      <c r="B1679" s="21" t="s">
        <v>10306</v>
      </c>
      <c r="C1679" s="21" t="s">
        <v>2638</v>
      </c>
      <c r="D1679" s="21" t="s">
        <v>141</v>
      </c>
      <c r="E1679" s="21" t="s">
        <v>937</v>
      </c>
      <c r="F1679" s="21" t="s">
        <v>10307</v>
      </c>
      <c r="G1679" s="21" t="s">
        <v>10308</v>
      </c>
      <c r="H1679" s="21" t="s">
        <v>10309</v>
      </c>
      <c r="I1679" s="21" t="s">
        <v>10310</v>
      </c>
      <c r="J1679" s="21" t="s">
        <v>40</v>
      </c>
      <c r="K1679" s="22">
        <v>0.9</v>
      </c>
      <c r="L1679" s="22">
        <f t="shared" si="78"/>
        <v>0.51426280784479506</v>
      </c>
      <c r="M1679" s="22">
        <f t="shared" si="79"/>
        <v>-0.959422275006242</v>
      </c>
      <c r="N1679" s="23">
        <v>1</v>
      </c>
      <c r="O1679" s="24">
        <f t="shared" si="80"/>
        <v>0</v>
      </c>
    </row>
    <row r="1680" spans="1:15">
      <c r="A1680" s="21" t="s">
        <v>10311</v>
      </c>
      <c r="B1680" s="21" t="s">
        <v>10312</v>
      </c>
      <c r="C1680" s="21" t="s">
        <v>10313</v>
      </c>
      <c r="D1680" s="21" t="s">
        <v>141</v>
      </c>
      <c r="E1680" s="21" t="s">
        <v>1823</v>
      </c>
      <c r="F1680" s="21" t="s">
        <v>10314</v>
      </c>
      <c r="G1680" s="21" t="s">
        <v>10315</v>
      </c>
      <c r="H1680" s="21" t="s">
        <v>10316</v>
      </c>
      <c r="I1680" s="21" t="s">
        <v>10317</v>
      </c>
      <c r="J1680" s="21" t="s">
        <v>3001</v>
      </c>
      <c r="K1680" s="22">
        <v>0.41699999999999998</v>
      </c>
      <c r="L1680" s="22">
        <f t="shared" si="78"/>
        <v>0.23827510096808835</v>
      </c>
      <c r="M1680" s="22">
        <f t="shared" si="79"/>
        <v>-2.0692998927786155</v>
      </c>
      <c r="N1680" s="23">
        <v>0.67266048622929497</v>
      </c>
      <c r="O1680" s="24">
        <f t="shared" si="80"/>
        <v>0.17220408311933147</v>
      </c>
    </row>
    <row r="1681" spans="1:15">
      <c r="A1681" s="21" t="s">
        <v>10318</v>
      </c>
      <c r="B1681" s="21" t="s">
        <v>10319</v>
      </c>
      <c r="C1681" s="21" t="s">
        <v>921</v>
      </c>
      <c r="D1681" s="21" t="s">
        <v>141</v>
      </c>
      <c r="E1681" s="21" t="s">
        <v>519</v>
      </c>
      <c r="F1681" s="21" t="s">
        <v>10320</v>
      </c>
      <c r="G1681" s="21" t="s">
        <v>10321</v>
      </c>
      <c r="H1681" s="21" t="s">
        <v>10322</v>
      </c>
      <c r="I1681" s="21" t="s">
        <v>10323</v>
      </c>
      <c r="J1681" s="21" t="s">
        <v>40</v>
      </c>
      <c r="K1681" s="22">
        <v>0.64800000000000002</v>
      </c>
      <c r="L1681" s="22">
        <f t="shared" si="78"/>
        <v>0.37026922164825243</v>
      </c>
      <c r="M1681" s="22">
        <f t="shared" si="79"/>
        <v>-1.4333534633386542</v>
      </c>
      <c r="N1681" s="23">
        <v>1</v>
      </c>
      <c r="O1681" s="24">
        <f t="shared" si="80"/>
        <v>0</v>
      </c>
    </row>
    <row r="1682" spans="1:15">
      <c r="A1682" s="21" t="s">
        <v>10324</v>
      </c>
      <c r="B1682" s="21" t="s">
        <v>10325</v>
      </c>
      <c r="C1682" s="21" t="s">
        <v>33</v>
      </c>
      <c r="D1682" s="21" t="s">
        <v>40</v>
      </c>
      <c r="E1682" s="21" t="s">
        <v>937</v>
      </c>
      <c r="F1682" s="21" t="s">
        <v>10326</v>
      </c>
      <c r="G1682" s="21" t="s">
        <v>10327</v>
      </c>
      <c r="H1682" s="21" t="s">
        <v>10328</v>
      </c>
      <c r="I1682" s="21" t="s">
        <v>10329</v>
      </c>
      <c r="J1682" s="21" t="s">
        <v>40</v>
      </c>
      <c r="K1682" s="22">
        <v>0.86</v>
      </c>
      <c r="L1682" s="22">
        <f t="shared" si="78"/>
        <v>0.49140668305169299</v>
      </c>
      <c r="M1682" s="22">
        <f t="shared" si="79"/>
        <v>-1.0250106166338189</v>
      </c>
      <c r="N1682" s="23">
        <v>1</v>
      </c>
      <c r="O1682" s="24">
        <f t="shared" si="80"/>
        <v>0</v>
      </c>
    </row>
    <row r="1683" spans="1:15">
      <c r="A1683" s="21" t="s">
        <v>10330</v>
      </c>
      <c r="B1683" s="21" t="s">
        <v>10331</v>
      </c>
      <c r="C1683" s="21" t="s">
        <v>10282</v>
      </c>
      <c r="D1683" s="21" t="s">
        <v>40</v>
      </c>
      <c r="E1683" s="21" t="s">
        <v>158</v>
      </c>
      <c r="F1683" s="21" t="s">
        <v>10283</v>
      </c>
      <c r="G1683" s="21" t="s">
        <v>10332</v>
      </c>
      <c r="H1683" s="21" t="s">
        <v>10333</v>
      </c>
      <c r="I1683" s="21" t="s">
        <v>10334</v>
      </c>
      <c r="J1683" s="21" t="s">
        <v>3357</v>
      </c>
      <c r="K1683" s="22">
        <v>0.621</v>
      </c>
      <c r="L1683" s="22">
        <f t="shared" si="78"/>
        <v>0.35484133741290858</v>
      </c>
      <c r="M1683" s="22">
        <f t="shared" si="79"/>
        <v>-1.4947540080027977</v>
      </c>
      <c r="N1683" s="23">
        <v>1</v>
      </c>
      <c r="O1683" s="24">
        <f t="shared" si="80"/>
        <v>0</v>
      </c>
    </row>
    <row r="1684" spans="1:15">
      <c r="A1684" s="21" t="s">
        <v>10335</v>
      </c>
      <c r="B1684" s="21" t="s">
        <v>10336</v>
      </c>
      <c r="C1684" s="21" t="s">
        <v>33</v>
      </c>
      <c r="D1684" s="21" t="s">
        <v>40</v>
      </c>
      <c r="E1684" s="21" t="s">
        <v>751</v>
      </c>
      <c r="F1684" s="21" t="s">
        <v>10337</v>
      </c>
      <c r="G1684" s="21" t="s">
        <v>10338</v>
      </c>
      <c r="H1684" s="21" t="s">
        <v>10339</v>
      </c>
      <c r="I1684" s="21" t="s">
        <v>10340</v>
      </c>
      <c r="J1684" s="21" t="s">
        <v>40</v>
      </c>
      <c r="K1684" s="22">
        <v>0.59699999999999998</v>
      </c>
      <c r="L1684" s="22">
        <f t="shared" si="78"/>
        <v>0.34112766253704735</v>
      </c>
      <c r="M1684" s="22">
        <f t="shared" si="79"/>
        <v>-1.5516163449584741</v>
      </c>
      <c r="N1684" s="23">
        <v>0.63132293989122801</v>
      </c>
      <c r="O1684" s="24">
        <f t="shared" si="80"/>
        <v>0.19974842976472484</v>
      </c>
    </row>
    <row r="1685" spans="1:15">
      <c r="A1685" s="21" t="s">
        <v>10341</v>
      </c>
      <c r="B1685" s="21" t="s">
        <v>10342</v>
      </c>
      <c r="C1685" s="21" t="s">
        <v>921</v>
      </c>
      <c r="D1685" s="21" t="s">
        <v>141</v>
      </c>
      <c r="E1685" s="21" t="s">
        <v>478</v>
      </c>
      <c r="F1685" s="21" t="s">
        <v>10343</v>
      </c>
      <c r="G1685" s="21" t="s">
        <v>10344</v>
      </c>
      <c r="H1685" s="21" t="s">
        <v>10345</v>
      </c>
      <c r="I1685" s="21" t="s">
        <v>10346</v>
      </c>
      <c r="J1685" s="21" t="s">
        <v>5007</v>
      </c>
      <c r="K1685" s="22">
        <v>1.613</v>
      </c>
      <c r="L1685" s="22">
        <f t="shared" si="78"/>
        <v>0.92167323228183817</v>
      </c>
      <c r="M1685" s="22">
        <f t="shared" si="79"/>
        <v>-0.11767274306763645</v>
      </c>
      <c r="N1685" s="23">
        <v>1</v>
      </c>
      <c r="O1685" s="24">
        <f t="shared" si="80"/>
        <v>0</v>
      </c>
    </row>
    <row r="1686" spans="1:15">
      <c r="A1686" s="21" t="s">
        <v>10347</v>
      </c>
      <c r="B1686" s="21" t="s">
        <v>10348</v>
      </c>
      <c r="C1686" s="21" t="s">
        <v>40</v>
      </c>
      <c r="D1686" s="21" t="s">
        <v>40</v>
      </c>
      <c r="E1686" s="21" t="s">
        <v>158</v>
      </c>
      <c r="F1686" s="21" t="s">
        <v>3468</v>
      </c>
      <c r="G1686" s="21" t="s">
        <v>10349</v>
      </c>
      <c r="H1686" s="21" t="s">
        <v>10350</v>
      </c>
      <c r="I1686" s="21" t="s">
        <v>10351</v>
      </c>
      <c r="J1686" s="21" t="s">
        <v>40</v>
      </c>
      <c r="K1686" s="22">
        <v>0.94499999999999995</v>
      </c>
      <c r="L1686" s="22">
        <f t="shared" si="78"/>
        <v>0.53997594823703476</v>
      </c>
      <c r="M1686" s="22">
        <f t="shared" si="79"/>
        <v>-0.88903294711484415</v>
      </c>
      <c r="N1686" s="23">
        <v>1</v>
      </c>
      <c r="O1686" s="24">
        <f t="shared" si="80"/>
        <v>0</v>
      </c>
    </row>
    <row r="1687" spans="1:15" hidden="1">
      <c r="A1687" s="21" t="s">
        <v>10352</v>
      </c>
      <c r="B1687" s="21" t="s">
        <v>10353</v>
      </c>
      <c r="C1687" s="21" t="s">
        <v>235</v>
      </c>
      <c r="D1687" s="21" t="s">
        <v>141</v>
      </c>
      <c r="E1687" s="21" t="s">
        <v>3607</v>
      </c>
      <c r="F1687" s="21" t="s">
        <v>10354</v>
      </c>
      <c r="G1687" s="21" t="s">
        <v>10355</v>
      </c>
      <c r="H1687" s="21" t="s">
        <v>10356</v>
      </c>
      <c r="I1687" s="21" t="s">
        <v>10357</v>
      </c>
      <c r="J1687" s="21" t="s">
        <v>2089</v>
      </c>
      <c r="K1687" s="22" t="s">
        <v>40</v>
      </c>
      <c r="L1687" s="22" t="e">
        <f t="shared" si="78"/>
        <v>#VALUE!</v>
      </c>
      <c r="M1687" s="22" t="e">
        <f t="shared" si="79"/>
        <v>#VALUE!</v>
      </c>
      <c r="N1687" s="23" t="s">
        <v>40</v>
      </c>
      <c r="O1687" s="24" t="e">
        <f t="shared" si="80"/>
        <v>#VALUE!</v>
      </c>
    </row>
    <row r="1688" spans="1:15" hidden="1">
      <c r="A1688" s="21" t="s">
        <v>10358</v>
      </c>
      <c r="B1688" s="21" t="s">
        <v>10359</v>
      </c>
      <c r="C1688" s="21" t="s">
        <v>53</v>
      </c>
      <c r="D1688" s="21" t="s">
        <v>40</v>
      </c>
      <c r="E1688" s="21" t="s">
        <v>158</v>
      </c>
      <c r="F1688" s="21" t="s">
        <v>10360</v>
      </c>
      <c r="G1688" s="21" t="s">
        <v>10361</v>
      </c>
      <c r="H1688" s="21" t="s">
        <v>10362</v>
      </c>
      <c r="I1688" s="21" t="s">
        <v>10363</v>
      </c>
      <c r="J1688" s="21" t="s">
        <v>40</v>
      </c>
      <c r="K1688" s="22" t="s">
        <v>40</v>
      </c>
      <c r="L1688" s="22" t="e">
        <f t="shared" si="78"/>
        <v>#VALUE!</v>
      </c>
      <c r="M1688" s="22" t="e">
        <f t="shared" si="79"/>
        <v>#VALUE!</v>
      </c>
      <c r="N1688" s="23" t="s">
        <v>40</v>
      </c>
      <c r="O1688" s="24" t="e">
        <f t="shared" si="80"/>
        <v>#VALUE!</v>
      </c>
    </row>
    <row r="1689" spans="1:15">
      <c r="A1689" s="21" t="s">
        <v>10364</v>
      </c>
      <c r="B1689" s="21" t="s">
        <v>10365</v>
      </c>
      <c r="C1689" s="21" t="s">
        <v>40</v>
      </c>
      <c r="D1689" s="21" t="s">
        <v>40</v>
      </c>
      <c r="E1689" s="21" t="s">
        <v>40</v>
      </c>
      <c r="F1689" s="21" t="s">
        <v>10366</v>
      </c>
      <c r="G1689" s="21" t="s">
        <v>10367</v>
      </c>
      <c r="H1689" s="21" t="s">
        <v>10368</v>
      </c>
      <c r="I1689" s="21" t="s">
        <v>10369</v>
      </c>
      <c r="J1689" s="21" t="s">
        <v>40</v>
      </c>
      <c r="K1689" s="22">
        <v>1.0900000000000001</v>
      </c>
      <c r="L1689" s="22">
        <f t="shared" si="78"/>
        <v>0.62282940061202963</v>
      </c>
      <c r="M1689" s="22">
        <f t="shared" si="79"/>
        <v>-0.68309104655899011</v>
      </c>
      <c r="N1689" s="23" t="s">
        <v>40</v>
      </c>
      <c r="O1689" s="24" t="e">
        <f t="shared" si="80"/>
        <v>#VALUE!</v>
      </c>
    </row>
    <row r="1690" spans="1:15">
      <c r="A1690" s="21" t="s">
        <v>10370</v>
      </c>
      <c r="B1690" s="21" t="s">
        <v>10371</v>
      </c>
      <c r="C1690" s="21" t="s">
        <v>235</v>
      </c>
      <c r="D1690" s="21" t="s">
        <v>40</v>
      </c>
      <c r="E1690" s="21" t="s">
        <v>68</v>
      </c>
      <c r="F1690" s="21" t="s">
        <v>10372</v>
      </c>
      <c r="G1690" s="21" t="s">
        <v>10373</v>
      </c>
      <c r="H1690" s="21" t="s">
        <v>10374</v>
      </c>
      <c r="I1690" s="21" t="s">
        <v>10375</v>
      </c>
      <c r="J1690" s="21" t="s">
        <v>4441</v>
      </c>
      <c r="K1690" s="22">
        <v>1.4570000000000001</v>
      </c>
      <c r="L1690" s="22">
        <f t="shared" si="78"/>
        <v>0.8325343455887404</v>
      </c>
      <c r="M1690" s="22">
        <f t="shared" si="79"/>
        <v>-0.26441830415876649</v>
      </c>
      <c r="N1690" s="23">
        <v>1</v>
      </c>
      <c r="O1690" s="24">
        <f t="shared" si="80"/>
        <v>0</v>
      </c>
    </row>
    <row r="1691" spans="1:15">
      <c r="A1691" s="21" t="s">
        <v>10376</v>
      </c>
      <c r="B1691" s="21" t="s">
        <v>10377</v>
      </c>
      <c r="C1691" s="21" t="s">
        <v>921</v>
      </c>
      <c r="D1691" s="21" t="s">
        <v>141</v>
      </c>
      <c r="E1691" s="21" t="s">
        <v>519</v>
      </c>
      <c r="F1691" s="21" t="s">
        <v>2388</v>
      </c>
      <c r="G1691" s="21" t="s">
        <v>10378</v>
      </c>
      <c r="H1691" s="21" t="s">
        <v>10379</v>
      </c>
      <c r="I1691" s="21" t="s">
        <v>10380</v>
      </c>
      <c r="J1691" s="21" t="s">
        <v>40</v>
      </c>
      <c r="K1691" s="22">
        <v>1.163</v>
      </c>
      <c r="L1691" s="22">
        <f t="shared" si="78"/>
        <v>0.66454182835944076</v>
      </c>
      <c r="M1691" s="22">
        <f t="shared" si="79"/>
        <v>-0.58956808475006051</v>
      </c>
      <c r="N1691" s="23">
        <v>1</v>
      </c>
      <c r="O1691" s="24">
        <f t="shared" si="80"/>
        <v>0</v>
      </c>
    </row>
    <row r="1692" spans="1:15">
      <c r="A1692" s="21" t="s">
        <v>10381</v>
      </c>
      <c r="B1692" s="21" t="s">
        <v>10382</v>
      </c>
      <c r="C1692" s="21" t="s">
        <v>40</v>
      </c>
      <c r="D1692" s="21" t="s">
        <v>86</v>
      </c>
      <c r="E1692" s="21" t="s">
        <v>40</v>
      </c>
      <c r="F1692" s="21" t="s">
        <v>9954</v>
      </c>
      <c r="G1692" s="21" t="s">
        <v>10383</v>
      </c>
      <c r="H1692" s="21" t="s">
        <v>10384</v>
      </c>
      <c r="I1692" s="21" t="s">
        <v>10385</v>
      </c>
      <c r="J1692" s="21" t="s">
        <v>40</v>
      </c>
      <c r="K1692" s="22">
        <v>0.47</v>
      </c>
      <c r="L1692" s="22">
        <f t="shared" si="78"/>
        <v>0.2685594663189485</v>
      </c>
      <c r="M1692" s="22">
        <f t="shared" si="79"/>
        <v>-1.8966865196582794</v>
      </c>
      <c r="N1692" s="23">
        <v>0.42868012065979</v>
      </c>
      <c r="O1692" s="24">
        <f t="shared" si="80"/>
        <v>0.36786665571944882</v>
      </c>
    </row>
    <row r="1693" spans="1:15">
      <c r="A1693" s="21" t="s">
        <v>10386</v>
      </c>
      <c r="B1693" s="21" t="s">
        <v>10387</v>
      </c>
      <c r="C1693" s="21" t="s">
        <v>33</v>
      </c>
      <c r="D1693" s="21" t="s">
        <v>40</v>
      </c>
      <c r="E1693" s="21" t="s">
        <v>1036</v>
      </c>
      <c r="F1693" s="21" t="s">
        <v>10388</v>
      </c>
      <c r="G1693" s="21" t="s">
        <v>10389</v>
      </c>
      <c r="H1693" s="21" t="s">
        <v>40</v>
      </c>
      <c r="I1693" s="21" t="s">
        <v>10390</v>
      </c>
      <c r="J1693" s="21" t="s">
        <v>40</v>
      </c>
      <c r="K1693" s="22">
        <v>0.49299999999999999</v>
      </c>
      <c r="L1693" s="22">
        <f t="shared" si="78"/>
        <v>0.28170173807498217</v>
      </c>
      <c r="M1693" s="22">
        <f t="shared" si="79"/>
        <v>-1.8277596298453678</v>
      </c>
      <c r="N1693" s="23" t="s">
        <v>40</v>
      </c>
      <c r="O1693" s="24" t="e">
        <f t="shared" si="80"/>
        <v>#VALUE!</v>
      </c>
    </row>
    <row r="1694" spans="1:15">
      <c r="A1694" s="21" t="s">
        <v>10391</v>
      </c>
      <c r="B1694" s="21" t="s">
        <v>10392</v>
      </c>
      <c r="C1694" s="21" t="s">
        <v>33</v>
      </c>
      <c r="D1694" s="21" t="s">
        <v>141</v>
      </c>
      <c r="E1694" s="21" t="s">
        <v>214</v>
      </c>
      <c r="F1694" s="21" t="s">
        <v>10393</v>
      </c>
      <c r="G1694" s="21" t="s">
        <v>10394</v>
      </c>
      <c r="H1694" s="21" t="s">
        <v>10395</v>
      </c>
      <c r="I1694" s="21" t="s">
        <v>10396</v>
      </c>
      <c r="J1694" s="21" t="s">
        <v>40</v>
      </c>
      <c r="K1694" s="22">
        <v>1.4570000000000001</v>
      </c>
      <c r="L1694" s="22">
        <f t="shared" si="78"/>
        <v>0.8325343455887404</v>
      </c>
      <c r="M1694" s="22">
        <f t="shared" si="79"/>
        <v>-0.26441830415876649</v>
      </c>
      <c r="N1694" s="23">
        <v>1</v>
      </c>
      <c r="O1694" s="24">
        <f t="shared" si="80"/>
        <v>0</v>
      </c>
    </row>
    <row r="1695" spans="1:15">
      <c r="A1695" s="21" t="s">
        <v>10397</v>
      </c>
      <c r="B1695" s="21" t="s">
        <v>10398</v>
      </c>
      <c r="C1695" s="21" t="s">
        <v>33</v>
      </c>
      <c r="D1695" s="21" t="s">
        <v>40</v>
      </c>
      <c r="E1695" s="21" t="s">
        <v>158</v>
      </c>
      <c r="F1695" s="21" t="s">
        <v>10399</v>
      </c>
      <c r="G1695" s="21" t="s">
        <v>10400</v>
      </c>
      <c r="H1695" s="21" t="s">
        <v>10401</v>
      </c>
      <c r="I1695" s="21" t="s">
        <v>10402</v>
      </c>
      <c r="J1695" s="21" t="s">
        <v>10403</v>
      </c>
      <c r="K1695" s="22">
        <v>0.99299999999999999</v>
      </c>
      <c r="L1695" s="22">
        <f t="shared" si="78"/>
        <v>0.56740329798875722</v>
      </c>
      <c r="M1695" s="22">
        <f t="shared" si="79"/>
        <v>-0.8175535586949052</v>
      </c>
      <c r="N1695" s="23">
        <v>1</v>
      </c>
      <c r="O1695" s="24">
        <f t="shared" si="80"/>
        <v>0</v>
      </c>
    </row>
    <row r="1696" spans="1:15" hidden="1">
      <c r="A1696" s="21" t="s">
        <v>10404</v>
      </c>
      <c r="B1696" s="21" t="s">
        <v>10405</v>
      </c>
      <c r="C1696" s="21" t="s">
        <v>85</v>
      </c>
      <c r="D1696" s="21" t="s">
        <v>40</v>
      </c>
      <c r="E1696" s="21" t="s">
        <v>2111</v>
      </c>
      <c r="F1696" s="21" t="s">
        <v>10406</v>
      </c>
      <c r="G1696" s="21" t="s">
        <v>10407</v>
      </c>
      <c r="H1696" s="21" t="s">
        <v>10408</v>
      </c>
      <c r="I1696" s="21" t="s">
        <v>10409</v>
      </c>
      <c r="J1696" s="21" t="s">
        <v>40</v>
      </c>
      <c r="K1696" s="22" t="s">
        <v>40</v>
      </c>
      <c r="L1696" s="22" t="e">
        <f t="shared" si="78"/>
        <v>#VALUE!</v>
      </c>
      <c r="M1696" s="22" t="e">
        <f t="shared" si="79"/>
        <v>#VALUE!</v>
      </c>
      <c r="N1696" s="23" t="s">
        <v>40</v>
      </c>
      <c r="O1696" s="24" t="e">
        <f t="shared" si="80"/>
        <v>#VALUE!</v>
      </c>
    </row>
    <row r="1697" spans="1:15">
      <c r="A1697" s="21" t="s">
        <v>10410</v>
      </c>
      <c r="B1697" s="21" t="s">
        <v>10411</v>
      </c>
      <c r="C1697" s="21" t="s">
        <v>921</v>
      </c>
      <c r="D1697" s="21" t="s">
        <v>141</v>
      </c>
      <c r="E1697" s="21" t="s">
        <v>336</v>
      </c>
      <c r="F1697" s="21" t="s">
        <v>10412</v>
      </c>
      <c r="G1697" s="21" t="s">
        <v>10413</v>
      </c>
      <c r="H1697" s="21" t="s">
        <v>10414</v>
      </c>
      <c r="I1697" s="21" t="s">
        <v>10415</v>
      </c>
      <c r="J1697" s="21" t="s">
        <v>40</v>
      </c>
      <c r="K1697" s="22">
        <v>0.91800000000000004</v>
      </c>
      <c r="L1697" s="22">
        <f t="shared" si="78"/>
        <v>0.52454806400169096</v>
      </c>
      <c r="M1697" s="22">
        <f t="shared" si="79"/>
        <v>-0.93085312280947097</v>
      </c>
      <c r="N1697" s="23">
        <v>1</v>
      </c>
      <c r="O1697" s="24">
        <f t="shared" si="80"/>
        <v>0</v>
      </c>
    </row>
    <row r="1698" spans="1:15">
      <c r="A1698" s="21" t="s">
        <v>10416</v>
      </c>
      <c r="B1698" s="21" t="s">
        <v>10417</v>
      </c>
      <c r="C1698" s="21" t="s">
        <v>95</v>
      </c>
      <c r="D1698" s="21" t="s">
        <v>40</v>
      </c>
      <c r="E1698" s="21" t="s">
        <v>151</v>
      </c>
      <c r="F1698" s="21" t="s">
        <v>2730</v>
      </c>
      <c r="G1698" s="21" t="s">
        <v>10418</v>
      </c>
      <c r="H1698" s="21" t="s">
        <v>10419</v>
      </c>
      <c r="I1698" s="21" t="s">
        <v>10420</v>
      </c>
      <c r="J1698" s="21" t="s">
        <v>40</v>
      </c>
      <c r="K1698" s="22">
        <v>1.1160000000000001</v>
      </c>
      <c r="L1698" s="22">
        <f t="shared" si="78"/>
        <v>0.63768588172754592</v>
      </c>
      <c r="M1698" s="22">
        <f t="shared" si="79"/>
        <v>-0.64908215439409134</v>
      </c>
      <c r="N1698" s="23" t="s">
        <v>40</v>
      </c>
      <c r="O1698" s="24" t="e">
        <f t="shared" si="80"/>
        <v>#VALUE!</v>
      </c>
    </row>
    <row r="1699" spans="1:15">
      <c r="A1699" s="21" t="s">
        <v>10421</v>
      </c>
      <c r="B1699" s="21" t="s">
        <v>10422</v>
      </c>
      <c r="C1699" s="21" t="s">
        <v>53</v>
      </c>
      <c r="D1699" s="21" t="s">
        <v>86</v>
      </c>
      <c r="E1699" s="21" t="s">
        <v>158</v>
      </c>
      <c r="F1699" s="21" t="s">
        <v>10423</v>
      </c>
      <c r="G1699" s="21" t="s">
        <v>10424</v>
      </c>
      <c r="H1699" s="21" t="s">
        <v>10425</v>
      </c>
      <c r="I1699" s="21" t="s">
        <v>10426</v>
      </c>
      <c r="J1699" s="21" t="s">
        <v>7348</v>
      </c>
      <c r="K1699" s="22">
        <v>1.1479999999999999</v>
      </c>
      <c r="L1699" s="22">
        <f t="shared" si="78"/>
        <v>0.65597078156202737</v>
      </c>
      <c r="M1699" s="22">
        <f t="shared" si="79"/>
        <v>-0.60829653954759144</v>
      </c>
      <c r="N1699" s="23" t="s">
        <v>40</v>
      </c>
      <c r="O1699" s="24" t="e">
        <f t="shared" si="80"/>
        <v>#VALUE!</v>
      </c>
    </row>
    <row r="1700" spans="1:15">
      <c r="A1700" s="21" t="s">
        <v>10427</v>
      </c>
      <c r="B1700" s="21" t="s">
        <v>10428</v>
      </c>
      <c r="C1700" s="21" t="s">
        <v>2155</v>
      </c>
      <c r="D1700" s="21" t="s">
        <v>141</v>
      </c>
      <c r="E1700" s="21" t="s">
        <v>40</v>
      </c>
      <c r="F1700" s="21" t="s">
        <v>3139</v>
      </c>
      <c r="G1700" s="21" t="s">
        <v>10429</v>
      </c>
      <c r="H1700" s="21" t="s">
        <v>10430</v>
      </c>
      <c r="I1700" s="21" t="s">
        <v>10431</v>
      </c>
      <c r="J1700" s="21" t="s">
        <v>40</v>
      </c>
      <c r="K1700" s="22">
        <v>1.2829999999999999</v>
      </c>
      <c r="L1700" s="22">
        <f t="shared" si="78"/>
        <v>0.73311020273874661</v>
      </c>
      <c r="M1700" s="22">
        <f t="shared" si="79"/>
        <v>-0.44789801113359673</v>
      </c>
      <c r="N1700" s="23">
        <v>1</v>
      </c>
      <c r="O1700" s="24">
        <f t="shared" si="80"/>
        <v>0</v>
      </c>
    </row>
    <row r="1701" spans="1:15">
      <c r="A1701" s="21" t="s">
        <v>10432</v>
      </c>
      <c r="B1701" s="21" t="s">
        <v>10433</v>
      </c>
      <c r="C1701" s="21" t="s">
        <v>328</v>
      </c>
      <c r="D1701" s="21" t="s">
        <v>991</v>
      </c>
      <c r="E1701" s="21" t="s">
        <v>1058</v>
      </c>
      <c r="F1701" s="21" t="s">
        <v>10434</v>
      </c>
      <c r="G1701" s="21" t="s">
        <v>10435</v>
      </c>
      <c r="H1701" s="21" t="s">
        <v>10436</v>
      </c>
      <c r="I1701" s="21" t="s">
        <v>10437</v>
      </c>
      <c r="J1701" s="21" t="s">
        <v>102</v>
      </c>
      <c r="K1701" s="22">
        <v>0.33200000000000002</v>
      </c>
      <c r="L1701" s="22">
        <f t="shared" si="78"/>
        <v>0.18970583578274661</v>
      </c>
      <c r="M1701" s="22">
        <f t="shared" si="79"/>
        <v>-2.3981640348763542</v>
      </c>
      <c r="N1701" s="23">
        <v>0.86300013176505797</v>
      </c>
      <c r="O1701" s="24">
        <f t="shared" si="80"/>
        <v>6.3989137975597812E-2</v>
      </c>
    </row>
    <row r="1702" spans="1:15">
      <c r="A1702" s="21" t="s">
        <v>10438</v>
      </c>
      <c r="B1702" s="21" t="s">
        <v>10439</v>
      </c>
      <c r="C1702" s="21" t="s">
        <v>921</v>
      </c>
      <c r="D1702" s="21" t="s">
        <v>141</v>
      </c>
      <c r="E1702" s="21" t="s">
        <v>519</v>
      </c>
      <c r="F1702" s="21" t="s">
        <v>10440</v>
      </c>
      <c r="G1702" s="21" t="s">
        <v>10441</v>
      </c>
      <c r="H1702" s="21" t="s">
        <v>10442</v>
      </c>
      <c r="I1702" s="21" t="s">
        <v>10443</v>
      </c>
      <c r="J1702" s="21" t="s">
        <v>40</v>
      </c>
      <c r="K1702" s="22">
        <v>0.61399999999999999</v>
      </c>
      <c r="L1702" s="22">
        <f t="shared" si="78"/>
        <v>0.35084151557411569</v>
      </c>
      <c r="M1702" s="22">
        <f t="shared" si="79"/>
        <v>-1.5111086208530997</v>
      </c>
      <c r="N1702" s="23" t="s">
        <v>40</v>
      </c>
      <c r="O1702" s="24" t="e">
        <f t="shared" si="80"/>
        <v>#VALUE!</v>
      </c>
    </row>
    <row r="1703" spans="1:15">
      <c r="A1703" s="21" t="s">
        <v>10444</v>
      </c>
      <c r="B1703" s="21" t="s">
        <v>10445</v>
      </c>
      <c r="C1703" s="21" t="s">
        <v>53</v>
      </c>
      <c r="D1703" s="21" t="s">
        <v>40</v>
      </c>
      <c r="E1703" s="21" t="s">
        <v>158</v>
      </c>
      <c r="F1703" s="21" t="s">
        <v>9735</v>
      </c>
      <c r="G1703" s="21" t="s">
        <v>10446</v>
      </c>
      <c r="H1703" s="21" t="s">
        <v>10447</v>
      </c>
      <c r="I1703" s="21" t="s">
        <v>10448</v>
      </c>
      <c r="J1703" s="21" t="s">
        <v>2222</v>
      </c>
      <c r="K1703" s="22">
        <v>0.78</v>
      </c>
      <c r="L1703" s="22">
        <f t="shared" si="78"/>
        <v>0.44569443346548904</v>
      </c>
      <c r="M1703" s="22">
        <f t="shared" si="79"/>
        <v>-1.1658731524736683</v>
      </c>
      <c r="N1703" s="23" t="s">
        <v>40</v>
      </c>
      <c r="O1703" s="24" t="e">
        <f t="shared" si="80"/>
        <v>#VALUE!</v>
      </c>
    </row>
    <row r="1704" spans="1:15">
      <c r="A1704" s="21" t="s">
        <v>10449</v>
      </c>
      <c r="B1704" s="21" t="s">
        <v>10450</v>
      </c>
      <c r="C1704" s="21" t="s">
        <v>3225</v>
      </c>
      <c r="D1704" s="21" t="s">
        <v>40</v>
      </c>
      <c r="E1704" s="21" t="s">
        <v>2111</v>
      </c>
      <c r="F1704" s="21" t="s">
        <v>10451</v>
      </c>
      <c r="G1704" s="21" t="s">
        <v>10452</v>
      </c>
      <c r="H1704" s="21" t="s">
        <v>10453</v>
      </c>
      <c r="I1704" s="21" t="s">
        <v>10454</v>
      </c>
      <c r="J1704" s="21" t="s">
        <v>40</v>
      </c>
      <c r="K1704" s="22">
        <v>1.145</v>
      </c>
      <c r="L1704" s="22">
        <f t="shared" si="78"/>
        <v>0.65425657220254474</v>
      </c>
      <c r="M1704" s="22">
        <f t="shared" si="79"/>
        <v>-0.61207158323897293</v>
      </c>
      <c r="N1704" s="23">
        <v>1</v>
      </c>
      <c r="O1704" s="24">
        <f t="shared" si="80"/>
        <v>0</v>
      </c>
    </row>
    <row r="1705" spans="1:15">
      <c r="A1705" s="21" t="s">
        <v>10455</v>
      </c>
      <c r="B1705" s="21" t="s">
        <v>10456</v>
      </c>
      <c r="C1705" s="21" t="s">
        <v>140</v>
      </c>
      <c r="D1705" s="21" t="s">
        <v>40</v>
      </c>
      <c r="E1705" s="21" t="s">
        <v>142</v>
      </c>
      <c r="F1705" s="21" t="s">
        <v>520</v>
      </c>
      <c r="G1705" s="21" t="s">
        <v>10457</v>
      </c>
      <c r="H1705" s="21" t="s">
        <v>10458</v>
      </c>
      <c r="I1705" s="21" t="s">
        <v>10459</v>
      </c>
      <c r="J1705" s="21" t="s">
        <v>1180</v>
      </c>
      <c r="K1705" s="22">
        <v>1.4139999999999999</v>
      </c>
      <c r="L1705" s="22">
        <f t="shared" si="78"/>
        <v>0.8079640114361557</v>
      </c>
      <c r="M1705" s="22">
        <f t="shared" si="79"/>
        <v>-0.30763706141388031</v>
      </c>
      <c r="N1705" s="23" t="s">
        <v>40</v>
      </c>
      <c r="O1705" s="24" t="e">
        <f t="shared" si="80"/>
        <v>#VALUE!</v>
      </c>
    </row>
    <row r="1706" spans="1:15">
      <c r="A1706" s="21" t="s">
        <v>10460</v>
      </c>
      <c r="B1706" s="21" t="s">
        <v>10461</v>
      </c>
      <c r="C1706" s="21" t="s">
        <v>33</v>
      </c>
      <c r="D1706" s="21" t="s">
        <v>86</v>
      </c>
      <c r="E1706" s="21" t="s">
        <v>158</v>
      </c>
      <c r="F1706" s="21" t="s">
        <v>10462</v>
      </c>
      <c r="G1706" s="21" t="s">
        <v>10463</v>
      </c>
      <c r="H1706" s="21" t="s">
        <v>10464</v>
      </c>
      <c r="I1706" s="21" t="s">
        <v>10465</v>
      </c>
      <c r="J1706" s="21" t="s">
        <v>3569</v>
      </c>
      <c r="K1706" s="22">
        <v>1.1990000000000001</v>
      </c>
      <c r="L1706" s="22">
        <f t="shared" si="78"/>
        <v>0.68511234067323257</v>
      </c>
      <c r="M1706" s="22">
        <f t="shared" si="79"/>
        <v>-0.54558752280905531</v>
      </c>
      <c r="N1706" s="23" t="s">
        <v>40</v>
      </c>
      <c r="O1706" s="24" t="e">
        <f t="shared" si="80"/>
        <v>#VALUE!</v>
      </c>
    </row>
    <row r="1707" spans="1:15">
      <c r="A1707" s="21" t="s">
        <v>10466</v>
      </c>
      <c r="B1707" s="21" t="s">
        <v>10467</v>
      </c>
      <c r="C1707" s="21" t="s">
        <v>140</v>
      </c>
      <c r="D1707" s="21" t="s">
        <v>141</v>
      </c>
      <c r="E1707" s="21" t="s">
        <v>40</v>
      </c>
      <c r="F1707" s="21" t="s">
        <v>3888</v>
      </c>
      <c r="G1707" s="21" t="s">
        <v>10468</v>
      </c>
      <c r="H1707" s="21" t="s">
        <v>10469</v>
      </c>
      <c r="I1707" s="21" t="s">
        <v>10470</v>
      </c>
      <c r="J1707" s="21" t="s">
        <v>40</v>
      </c>
      <c r="K1707" s="22">
        <v>1.1990000000000001</v>
      </c>
      <c r="L1707" s="22">
        <f t="shared" si="78"/>
        <v>0.68511234067323257</v>
      </c>
      <c r="M1707" s="22">
        <f t="shared" si="79"/>
        <v>-0.54558752280905531</v>
      </c>
      <c r="N1707" s="23">
        <v>1</v>
      </c>
      <c r="O1707" s="24">
        <f t="shared" si="80"/>
        <v>0</v>
      </c>
    </row>
    <row r="1708" spans="1:15">
      <c r="A1708" s="21" t="s">
        <v>3576</v>
      </c>
      <c r="B1708" s="21" t="s">
        <v>3577</v>
      </c>
      <c r="C1708" s="21" t="s">
        <v>85</v>
      </c>
      <c r="D1708" s="21" t="s">
        <v>34</v>
      </c>
      <c r="E1708" s="21" t="s">
        <v>2111</v>
      </c>
      <c r="F1708" s="21" t="s">
        <v>3578</v>
      </c>
      <c r="G1708" s="21" t="s">
        <v>3579</v>
      </c>
      <c r="H1708" s="21" t="s">
        <v>3580</v>
      </c>
      <c r="I1708" s="21" t="s">
        <v>3581</v>
      </c>
      <c r="J1708" s="21" t="s">
        <v>40</v>
      </c>
      <c r="K1708" s="22">
        <v>1.764</v>
      </c>
      <c r="L1708" s="22">
        <f t="shared" si="78"/>
        <v>1.0079551033757983</v>
      </c>
      <c r="M1708" s="22">
        <f t="shared" si="79"/>
        <v>1.1431379334241581E-2</v>
      </c>
      <c r="N1708" s="23">
        <v>1.0273962883428899E-6</v>
      </c>
      <c r="O1708" s="24">
        <f t="shared" si="80"/>
        <v>5.9882620075771413</v>
      </c>
    </row>
    <row r="1709" spans="1:15">
      <c r="A1709" s="21" t="s">
        <v>10477</v>
      </c>
      <c r="B1709" s="21" t="s">
        <v>10478</v>
      </c>
      <c r="C1709" s="21" t="s">
        <v>7677</v>
      </c>
      <c r="D1709" s="21" t="s">
        <v>40</v>
      </c>
      <c r="E1709" s="21" t="s">
        <v>1214</v>
      </c>
      <c r="F1709" s="21" t="s">
        <v>2525</v>
      </c>
      <c r="G1709" s="21" t="s">
        <v>10479</v>
      </c>
      <c r="H1709" s="21" t="s">
        <v>10480</v>
      </c>
      <c r="I1709" s="21" t="s">
        <v>10481</v>
      </c>
      <c r="J1709" s="21" t="s">
        <v>40</v>
      </c>
      <c r="K1709" s="22">
        <v>0.96499999999999997</v>
      </c>
      <c r="L1709" s="22">
        <f t="shared" si="78"/>
        <v>0.55140401063358579</v>
      </c>
      <c r="M1709" s="22">
        <f t="shared" si="79"/>
        <v>-0.85881833406783625</v>
      </c>
      <c r="N1709" s="23">
        <v>1</v>
      </c>
      <c r="O1709" s="24">
        <f t="shared" si="80"/>
        <v>0</v>
      </c>
    </row>
    <row r="1710" spans="1:15">
      <c r="A1710" s="21" t="s">
        <v>10482</v>
      </c>
      <c r="B1710" s="21" t="s">
        <v>10483</v>
      </c>
      <c r="C1710" s="21" t="s">
        <v>33</v>
      </c>
      <c r="D1710" s="21" t="s">
        <v>40</v>
      </c>
      <c r="E1710" s="21" t="s">
        <v>511</v>
      </c>
      <c r="F1710" s="21" t="s">
        <v>1079</v>
      </c>
      <c r="G1710" s="21" t="s">
        <v>10484</v>
      </c>
      <c r="H1710" s="21" t="s">
        <v>10485</v>
      </c>
      <c r="I1710" s="21" t="s">
        <v>10486</v>
      </c>
      <c r="J1710" s="21" t="s">
        <v>40</v>
      </c>
      <c r="K1710" s="22">
        <v>1.0129999999999999</v>
      </c>
      <c r="L1710" s="22">
        <f t="shared" si="78"/>
        <v>0.57883136038530814</v>
      </c>
      <c r="M1710" s="22">
        <f t="shared" si="79"/>
        <v>-0.78878500742214097</v>
      </c>
      <c r="N1710" s="23">
        <v>1</v>
      </c>
      <c r="O1710" s="24">
        <f t="shared" si="80"/>
        <v>0</v>
      </c>
    </row>
    <row r="1711" spans="1:15">
      <c r="A1711" s="21" t="s">
        <v>10487</v>
      </c>
      <c r="B1711" s="21" t="s">
        <v>10488</v>
      </c>
      <c r="C1711" s="21" t="s">
        <v>33</v>
      </c>
      <c r="D1711" s="21" t="s">
        <v>40</v>
      </c>
      <c r="E1711" s="21" t="s">
        <v>158</v>
      </c>
      <c r="F1711" s="21" t="s">
        <v>10462</v>
      </c>
      <c r="G1711" s="21" t="s">
        <v>10489</v>
      </c>
      <c r="H1711" s="21" t="s">
        <v>10490</v>
      </c>
      <c r="I1711" s="21" t="s">
        <v>10491</v>
      </c>
      <c r="J1711" s="21" t="s">
        <v>40</v>
      </c>
      <c r="K1711" s="22">
        <v>1.006</v>
      </c>
      <c r="L1711" s="22">
        <f t="shared" si="78"/>
        <v>0.57483153854651536</v>
      </c>
      <c r="M1711" s="22">
        <f t="shared" si="79"/>
        <v>-0.79878887641775187</v>
      </c>
      <c r="N1711" s="23" t="s">
        <v>40</v>
      </c>
      <c r="O1711" s="24" t="e">
        <f t="shared" si="80"/>
        <v>#VALUE!</v>
      </c>
    </row>
    <row r="1712" spans="1:15" hidden="1">
      <c r="A1712" s="21" t="s">
        <v>10492</v>
      </c>
      <c r="B1712" s="21" t="s">
        <v>10493</v>
      </c>
      <c r="C1712" s="21" t="s">
        <v>1149</v>
      </c>
      <c r="D1712" s="21" t="s">
        <v>34</v>
      </c>
      <c r="E1712" s="21" t="s">
        <v>2024</v>
      </c>
      <c r="F1712" s="21" t="s">
        <v>10494</v>
      </c>
      <c r="G1712" s="21" t="s">
        <v>10495</v>
      </c>
      <c r="H1712" s="21" t="s">
        <v>10496</v>
      </c>
      <c r="I1712" s="21" t="s">
        <v>10497</v>
      </c>
      <c r="J1712" s="21" t="s">
        <v>2909</v>
      </c>
      <c r="K1712" s="22" t="s">
        <v>40</v>
      </c>
      <c r="L1712" s="22" t="e">
        <f t="shared" si="78"/>
        <v>#VALUE!</v>
      </c>
      <c r="M1712" s="22" t="e">
        <f t="shared" si="79"/>
        <v>#VALUE!</v>
      </c>
      <c r="N1712" s="23" t="s">
        <v>40</v>
      </c>
      <c r="O1712" s="24" t="e">
        <f t="shared" si="80"/>
        <v>#VALUE!</v>
      </c>
    </row>
    <row r="1713" spans="1:15">
      <c r="A1713" s="21" t="s">
        <v>10498</v>
      </c>
      <c r="B1713" s="21" t="s">
        <v>10499</v>
      </c>
      <c r="C1713" s="21" t="s">
        <v>186</v>
      </c>
      <c r="D1713" s="21" t="s">
        <v>141</v>
      </c>
      <c r="E1713" s="21" t="s">
        <v>2756</v>
      </c>
      <c r="F1713" s="21" t="s">
        <v>10500</v>
      </c>
      <c r="G1713" s="21" t="s">
        <v>10501</v>
      </c>
      <c r="H1713" s="21" t="s">
        <v>10502</v>
      </c>
      <c r="I1713" s="21" t="s">
        <v>10503</v>
      </c>
      <c r="J1713" s="21" t="s">
        <v>40</v>
      </c>
      <c r="K1713" s="22">
        <v>1.2549999999999999</v>
      </c>
      <c r="L1713" s="22">
        <f t="shared" si="78"/>
        <v>0.71711091538357519</v>
      </c>
      <c r="M1713" s="22">
        <f t="shared" si="79"/>
        <v>-0.47973181738514492</v>
      </c>
      <c r="N1713" s="23">
        <v>1</v>
      </c>
      <c r="O1713" s="24">
        <f t="shared" si="80"/>
        <v>0</v>
      </c>
    </row>
    <row r="1714" spans="1:15">
      <c r="A1714" s="21" t="s">
        <v>10504</v>
      </c>
      <c r="B1714" s="21" t="s">
        <v>10505</v>
      </c>
      <c r="C1714" s="21" t="s">
        <v>140</v>
      </c>
      <c r="D1714" s="21" t="s">
        <v>40</v>
      </c>
      <c r="E1714" s="21" t="s">
        <v>7071</v>
      </c>
      <c r="F1714" s="21" t="s">
        <v>10506</v>
      </c>
      <c r="G1714" s="21" t="s">
        <v>10507</v>
      </c>
      <c r="H1714" s="21" t="s">
        <v>10508</v>
      </c>
      <c r="I1714" s="21" t="s">
        <v>10509</v>
      </c>
      <c r="J1714" s="21" t="s">
        <v>40</v>
      </c>
      <c r="K1714" s="22">
        <v>0.53700000000000003</v>
      </c>
      <c r="L1714" s="22">
        <f t="shared" si="78"/>
        <v>0.30684347534739437</v>
      </c>
      <c r="M1714" s="22">
        <f t="shared" si="79"/>
        <v>-1.7044251882378665</v>
      </c>
      <c r="N1714" s="23">
        <v>1</v>
      </c>
      <c r="O1714" s="24">
        <f t="shared" si="80"/>
        <v>0</v>
      </c>
    </row>
    <row r="1715" spans="1:15">
      <c r="A1715" s="21" t="s">
        <v>10510</v>
      </c>
      <c r="B1715" s="21" t="s">
        <v>10511</v>
      </c>
      <c r="C1715" s="21" t="s">
        <v>33</v>
      </c>
      <c r="D1715" s="21" t="s">
        <v>40</v>
      </c>
      <c r="E1715" s="21" t="s">
        <v>151</v>
      </c>
      <c r="F1715" s="21" t="s">
        <v>5642</v>
      </c>
      <c r="G1715" s="21" t="s">
        <v>10512</v>
      </c>
      <c r="H1715" s="21" t="s">
        <v>10513</v>
      </c>
      <c r="I1715" s="21" t="s">
        <v>10514</v>
      </c>
      <c r="J1715" s="21" t="s">
        <v>40</v>
      </c>
      <c r="K1715" s="22">
        <v>0.99099999999999999</v>
      </c>
      <c r="L1715" s="22">
        <f t="shared" si="78"/>
        <v>0.56626049174910209</v>
      </c>
      <c r="M1715" s="22">
        <f t="shared" si="79"/>
        <v>-0.82046221903679084</v>
      </c>
      <c r="N1715" s="23" t="s">
        <v>40</v>
      </c>
      <c r="O1715" s="24" t="e">
        <f t="shared" si="80"/>
        <v>#VALUE!</v>
      </c>
    </row>
    <row r="1716" spans="1:15" hidden="1">
      <c r="A1716" s="21" t="s">
        <v>10515</v>
      </c>
      <c r="B1716" s="21" t="s">
        <v>10516</v>
      </c>
      <c r="C1716" s="21" t="s">
        <v>33</v>
      </c>
      <c r="D1716" s="21" t="s">
        <v>314</v>
      </c>
      <c r="E1716" s="21" t="s">
        <v>151</v>
      </c>
      <c r="F1716" s="21" t="s">
        <v>1399</v>
      </c>
      <c r="G1716" s="21" t="s">
        <v>10517</v>
      </c>
      <c r="H1716" s="21" t="s">
        <v>10518</v>
      </c>
      <c r="I1716" s="21" t="s">
        <v>10519</v>
      </c>
      <c r="J1716" s="21" t="s">
        <v>10520</v>
      </c>
      <c r="K1716" s="22" t="s">
        <v>40</v>
      </c>
      <c r="L1716" s="22" t="e">
        <f t="shared" si="78"/>
        <v>#VALUE!</v>
      </c>
      <c r="M1716" s="22" t="e">
        <f t="shared" si="79"/>
        <v>#VALUE!</v>
      </c>
      <c r="N1716" s="23" t="s">
        <v>40</v>
      </c>
      <c r="O1716" s="24" t="e">
        <f t="shared" si="80"/>
        <v>#VALUE!</v>
      </c>
    </row>
    <row r="1717" spans="1:15">
      <c r="A1717" s="21" t="s">
        <v>10521</v>
      </c>
      <c r="B1717" s="21" t="s">
        <v>10522</v>
      </c>
      <c r="C1717" s="21" t="s">
        <v>921</v>
      </c>
      <c r="D1717" s="21" t="s">
        <v>141</v>
      </c>
      <c r="E1717" s="21" t="s">
        <v>2498</v>
      </c>
      <c r="F1717" s="21" t="s">
        <v>3664</v>
      </c>
      <c r="G1717" s="21" t="s">
        <v>10523</v>
      </c>
      <c r="H1717" s="21" t="s">
        <v>10524</v>
      </c>
      <c r="I1717" s="21" t="s">
        <v>10525</v>
      </c>
      <c r="J1717" s="21" t="s">
        <v>1180</v>
      </c>
      <c r="K1717" s="22">
        <v>1.21</v>
      </c>
      <c r="L1717" s="22">
        <f t="shared" si="78"/>
        <v>0.69139777499133548</v>
      </c>
      <c r="M1717" s="22">
        <f t="shared" si="79"/>
        <v>-0.53241213406132226</v>
      </c>
      <c r="N1717" s="23">
        <v>0.88120770099457701</v>
      </c>
      <c r="O1717" s="24">
        <f t="shared" si="80"/>
        <v>5.4921716145832064E-2</v>
      </c>
    </row>
    <row r="1718" spans="1:15">
      <c r="A1718" s="21" t="s">
        <v>10526</v>
      </c>
      <c r="B1718" s="21" t="s">
        <v>10527</v>
      </c>
      <c r="C1718" s="21" t="s">
        <v>53</v>
      </c>
      <c r="D1718" s="21" t="s">
        <v>86</v>
      </c>
      <c r="E1718" s="21" t="s">
        <v>158</v>
      </c>
      <c r="F1718" s="21" t="s">
        <v>4294</v>
      </c>
      <c r="G1718" s="21" t="s">
        <v>10528</v>
      </c>
      <c r="H1718" s="21" t="s">
        <v>10529</v>
      </c>
      <c r="I1718" s="21" t="s">
        <v>10530</v>
      </c>
      <c r="J1718" s="21" t="s">
        <v>2429</v>
      </c>
      <c r="K1718" s="22">
        <v>0.88500000000000001</v>
      </c>
      <c r="L1718" s="22">
        <f t="shared" si="78"/>
        <v>0.50569176104738178</v>
      </c>
      <c r="M1718" s="22">
        <f t="shared" si="79"/>
        <v>-0.98366982125291935</v>
      </c>
      <c r="N1718" s="23">
        <v>1</v>
      </c>
      <c r="O1718" s="24">
        <f t="shared" si="80"/>
        <v>0</v>
      </c>
    </row>
    <row r="1719" spans="1:15" hidden="1">
      <c r="A1719" s="21" t="s">
        <v>10531</v>
      </c>
      <c r="B1719" s="21" t="s">
        <v>10532</v>
      </c>
      <c r="C1719" s="21" t="s">
        <v>40</v>
      </c>
      <c r="D1719" s="21" t="s">
        <v>40</v>
      </c>
      <c r="E1719" s="21" t="s">
        <v>511</v>
      </c>
      <c r="F1719" s="21" t="s">
        <v>10533</v>
      </c>
      <c r="G1719" s="21" t="s">
        <v>10534</v>
      </c>
      <c r="H1719" s="21" t="s">
        <v>10535</v>
      </c>
      <c r="I1719" s="21" t="s">
        <v>10536</v>
      </c>
      <c r="J1719" s="21" t="s">
        <v>1344</v>
      </c>
      <c r="K1719" s="22" t="s">
        <v>40</v>
      </c>
      <c r="L1719" s="22" t="e">
        <f t="shared" si="78"/>
        <v>#VALUE!</v>
      </c>
      <c r="M1719" s="22" t="e">
        <f t="shared" si="79"/>
        <v>#VALUE!</v>
      </c>
      <c r="N1719" s="23" t="s">
        <v>40</v>
      </c>
      <c r="O1719" s="24" t="e">
        <f t="shared" si="80"/>
        <v>#VALUE!</v>
      </c>
    </row>
    <row r="1720" spans="1:15">
      <c r="A1720" s="21" t="s">
        <v>10537</v>
      </c>
      <c r="B1720" s="21" t="s">
        <v>10538</v>
      </c>
      <c r="C1720" s="21" t="s">
        <v>1149</v>
      </c>
      <c r="D1720" s="21" t="s">
        <v>141</v>
      </c>
      <c r="E1720" s="21" t="s">
        <v>336</v>
      </c>
      <c r="F1720" s="21" t="s">
        <v>10539</v>
      </c>
      <c r="G1720" s="21" t="s">
        <v>10540</v>
      </c>
      <c r="H1720" s="21" t="s">
        <v>10541</v>
      </c>
      <c r="I1720" s="21" t="s">
        <v>10542</v>
      </c>
      <c r="J1720" s="21" t="s">
        <v>40</v>
      </c>
      <c r="K1720" s="22">
        <v>1.143</v>
      </c>
      <c r="L1720" s="22">
        <f t="shared" si="78"/>
        <v>0.65311376596288973</v>
      </c>
      <c r="M1720" s="22">
        <f t="shared" si="79"/>
        <v>-0.61459377800880077</v>
      </c>
      <c r="N1720" s="23">
        <v>1</v>
      </c>
      <c r="O1720" s="24">
        <f t="shared" si="80"/>
        <v>0</v>
      </c>
    </row>
    <row r="1721" spans="1:15">
      <c r="A1721" s="21" t="s">
        <v>10543</v>
      </c>
      <c r="B1721" s="21" t="s">
        <v>10544</v>
      </c>
      <c r="C1721" s="21" t="s">
        <v>921</v>
      </c>
      <c r="D1721" s="21" t="s">
        <v>141</v>
      </c>
      <c r="E1721" s="21" t="s">
        <v>519</v>
      </c>
      <c r="F1721" s="21" t="s">
        <v>10545</v>
      </c>
      <c r="G1721" s="21" t="s">
        <v>10546</v>
      </c>
      <c r="H1721" s="21" t="s">
        <v>10547</v>
      </c>
      <c r="I1721" s="21" t="s">
        <v>10548</v>
      </c>
      <c r="J1721" s="21" t="s">
        <v>40</v>
      </c>
      <c r="K1721" s="22">
        <v>1.026</v>
      </c>
      <c r="L1721" s="22">
        <f t="shared" si="78"/>
        <v>0.58625960094306639</v>
      </c>
      <c r="M1721" s="22">
        <f t="shared" si="79"/>
        <v>-0.77038845061622485</v>
      </c>
      <c r="N1721" s="23">
        <v>1</v>
      </c>
      <c r="O1721" s="24">
        <f t="shared" si="80"/>
        <v>0</v>
      </c>
    </row>
    <row r="1722" spans="1:15">
      <c r="A1722" s="21" t="s">
        <v>10549</v>
      </c>
      <c r="B1722" s="21" t="s">
        <v>10550</v>
      </c>
      <c r="C1722" s="21" t="s">
        <v>140</v>
      </c>
      <c r="D1722" s="21" t="s">
        <v>141</v>
      </c>
      <c r="E1722" s="21" t="s">
        <v>519</v>
      </c>
      <c r="F1722" s="21" t="s">
        <v>10551</v>
      </c>
      <c r="G1722" s="21" t="s">
        <v>10552</v>
      </c>
      <c r="H1722" s="21" t="s">
        <v>10553</v>
      </c>
      <c r="I1722" s="21" t="s">
        <v>10554</v>
      </c>
      <c r="J1722" s="21" t="s">
        <v>40</v>
      </c>
      <c r="K1722" s="22">
        <v>0.86299999999999999</v>
      </c>
      <c r="L1722" s="22">
        <f t="shared" si="78"/>
        <v>0.49312089241117568</v>
      </c>
      <c r="M1722" s="22">
        <f t="shared" si="79"/>
        <v>-1.0199867170443242</v>
      </c>
      <c r="N1722" s="23" t="s">
        <v>40</v>
      </c>
      <c r="O1722" s="24" t="e">
        <f t="shared" si="80"/>
        <v>#VALUE!</v>
      </c>
    </row>
    <row r="1723" spans="1:15">
      <c r="A1723" s="21" t="s">
        <v>10555</v>
      </c>
      <c r="B1723" s="21" t="s">
        <v>10556</v>
      </c>
      <c r="C1723" s="21" t="s">
        <v>132</v>
      </c>
      <c r="D1723" s="21" t="s">
        <v>40</v>
      </c>
      <c r="E1723" s="21" t="s">
        <v>45</v>
      </c>
      <c r="F1723" s="21" t="s">
        <v>2796</v>
      </c>
      <c r="G1723" s="21" t="s">
        <v>10557</v>
      </c>
      <c r="H1723" s="21" t="s">
        <v>10558</v>
      </c>
      <c r="I1723" s="21" t="s">
        <v>10559</v>
      </c>
      <c r="J1723" s="21" t="s">
        <v>10560</v>
      </c>
      <c r="K1723" s="22">
        <v>0.879</v>
      </c>
      <c r="L1723" s="22">
        <f t="shared" si="78"/>
        <v>0.50226334232841652</v>
      </c>
      <c r="M1723" s="22">
        <f t="shared" si="79"/>
        <v>-0.99348411107987489</v>
      </c>
      <c r="N1723" s="23">
        <v>1</v>
      </c>
      <c r="O1723" s="24">
        <f t="shared" si="80"/>
        <v>0</v>
      </c>
    </row>
    <row r="1724" spans="1:15">
      <c r="A1724" s="21" t="s">
        <v>10561</v>
      </c>
      <c r="B1724" s="21" t="s">
        <v>10562</v>
      </c>
      <c r="C1724" s="21" t="s">
        <v>33</v>
      </c>
      <c r="D1724" s="21" t="s">
        <v>314</v>
      </c>
      <c r="E1724" s="21" t="s">
        <v>207</v>
      </c>
      <c r="F1724" s="21" t="s">
        <v>765</v>
      </c>
      <c r="G1724" s="21" t="s">
        <v>10563</v>
      </c>
      <c r="H1724" s="21" t="s">
        <v>40</v>
      </c>
      <c r="I1724" s="21" t="s">
        <v>10564</v>
      </c>
      <c r="J1724" s="21" t="s">
        <v>40</v>
      </c>
      <c r="K1724" s="22">
        <v>1.0649999999999999</v>
      </c>
      <c r="L1724" s="22">
        <f t="shared" si="78"/>
        <v>0.60854432261634073</v>
      </c>
      <c r="M1724" s="22">
        <f t="shared" si="79"/>
        <v>-0.7165657511100787</v>
      </c>
      <c r="N1724" s="23">
        <v>1</v>
      </c>
      <c r="O1724" s="24">
        <f t="shared" si="80"/>
        <v>0</v>
      </c>
    </row>
    <row r="1725" spans="1:15" hidden="1">
      <c r="A1725" s="21" t="s">
        <v>10565</v>
      </c>
      <c r="B1725" s="21" t="s">
        <v>10566</v>
      </c>
      <c r="C1725" s="21" t="s">
        <v>33</v>
      </c>
      <c r="D1725" s="21" t="s">
        <v>86</v>
      </c>
      <c r="E1725" s="21" t="s">
        <v>111</v>
      </c>
      <c r="F1725" s="21" t="s">
        <v>945</v>
      </c>
      <c r="G1725" s="21" t="s">
        <v>10567</v>
      </c>
      <c r="H1725" s="21" t="s">
        <v>10568</v>
      </c>
      <c r="I1725" s="21" t="s">
        <v>10569</v>
      </c>
      <c r="J1725" s="21" t="s">
        <v>10570</v>
      </c>
      <c r="K1725" s="22" t="s">
        <v>40</v>
      </c>
      <c r="L1725" s="22" t="e">
        <f t="shared" si="78"/>
        <v>#VALUE!</v>
      </c>
      <c r="M1725" s="22" t="e">
        <f t="shared" si="79"/>
        <v>#VALUE!</v>
      </c>
      <c r="N1725" s="23" t="s">
        <v>40</v>
      </c>
      <c r="O1725" s="24" t="e">
        <f t="shared" si="80"/>
        <v>#VALUE!</v>
      </c>
    </row>
    <row r="1726" spans="1:15">
      <c r="A1726" s="21" t="s">
        <v>10571</v>
      </c>
      <c r="B1726" s="21" t="s">
        <v>10572</v>
      </c>
      <c r="C1726" s="21" t="s">
        <v>33</v>
      </c>
      <c r="D1726" s="21" t="s">
        <v>40</v>
      </c>
      <c r="E1726" s="21" t="s">
        <v>151</v>
      </c>
      <c r="F1726" s="21" t="s">
        <v>10573</v>
      </c>
      <c r="G1726" s="21" t="s">
        <v>10574</v>
      </c>
      <c r="H1726" s="21" t="s">
        <v>10575</v>
      </c>
      <c r="I1726" s="21" t="s">
        <v>10576</v>
      </c>
      <c r="J1726" s="21" t="s">
        <v>40</v>
      </c>
      <c r="K1726" s="22">
        <v>1.105</v>
      </c>
      <c r="L1726" s="22">
        <f t="shared" si="78"/>
        <v>0.63140044740944279</v>
      </c>
      <c r="M1726" s="22">
        <f t="shared" si="79"/>
        <v>-0.66337281194448516</v>
      </c>
      <c r="N1726" s="23">
        <v>1</v>
      </c>
      <c r="O1726" s="24">
        <f t="shared" si="80"/>
        <v>0</v>
      </c>
    </row>
    <row r="1727" spans="1:15" hidden="1">
      <c r="A1727" s="21" t="s">
        <v>10577</v>
      </c>
      <c r="B1727" s="21" t="s">
        <v>10578</v>
      </c>
      <c r="C1727" s="21" t="s">
        <v>328</v>
      </c>
      <c r="D1727" s="21" t="s">
        <v>34</v>
      </c>
      <c r="E1727" s="21" t="s">
        <v>10579</v>
      </c>
      <c r="F1727" s="21" t="s">
        <v>10580</v>
      </c>
      <c r="G1727" s="21" t="s">
        <v>10581</v>
      </c>
      <c r="H1727" s="21" t="s">
        <v>10582</v>
      </c>
      <c r="I1727" s="21" t="s">
        <v>10583</v>
      </c>
      <c r="J1727" s="21" t="s">
        <v>50</v>
      </c>
      <c r="K1727" s="22" t="s">
        <v>40</v>
      </c>
      <c r="L1727" s="22" t="e">
        <f t="shared" si="78"/>
        <v>#VALUE!</v>
      </c>
      <c r="M1727" s="22" t="e">
        <f t="shared" si="79"/>
        <v>#VALUE!</v>
      </c>
      <c r="N1727" s="23" t="s">
        <v>40</v>
      </c>
      <c r="O1727" s="24" t="e">
        <f t="shared" si="80"/>
        <v>#VALUE!</v>
      </c>
    </row>
    <row r="1728" spans="1:15">
      <c r="A1728" s="21" t="s">
        <v>10584</v>
      </c>
      <c r="B1728" s="21" t="s">
        <v>10585</v>
      </c>
      <c r="C1728" s="21" t="s">
        <v>33</v>
      </c>
      <c r="D1728" s="21" t="s">
        <v>40</v>
      </c>
      <c r="E1728" s="21" t="s">
        <v>68</v>
      </c>
      <c r="F1728" s="21" t="s">
        <v>10586</v>
      </c>
      <c r="G1728" s="21" t="s">
        <v>10587</v>
      </c>
      <c r="H1728" s="21" t="s">
        <v>10588</v>
      </c>
      <c r="I1728" s="21" t="s">
        <v>10589</v>
      </c>
      <c r="J1728" s="21" t="s">
        <v>4441</v>
      </c>
      <c r="K1728" s="22">
        <v>1.0269999999999999</v>
      </c>
      <c r="L1728" s="22">
        <f t="shared" si="78"/>
        <v>0.58683100406289379</v>
      </c>
      <c r="M1728" s="22">
        <f t="shared" si="79"/>
        <v>-0.76898299990508423</v>
      </c>
      <c r="N1728" s="23">
        <v>1</v>
      </c>
      <c r="O1728" s="24">
        <f t="shared" si="80"/>
        <v>0</v>
      </c>
    </row>
    <row r="1729" spans="1:15" hidden="1">
      <c r="A1729" s="21" t="s">
        <v>10590</v>
      </c>
      <c r="B1729" s="21" t="s">
        <v>10591</v>
      </c>
      <c r="C1729" s="21" t="s">
        <v>6747</v>
      </c>
      <c r="D1729" s="21" t="s">
        <v>40</v>
      </c>
      <c r="E1729" s="21" t="s">
        <v>40</v>
      </c>
      <c r="F1729" s="21" t="s">
        <v>10592</v>
      </c>
      <c r="G1729" s="21" t="s">
        <v>10593</v>
      </c>
      <c r="H1729" s="21" t="s">
        <v>10594</v>
      </c>
      <c r="I1729" s="21" t="s">
        <v>10595</v>
      </c>
      <c r="J1729" s="21" t="s">
        <v>3001</v>
      </c>
      <c r="K1729" s="22" t="s">
        <v>40</v>
      </c>
      <c r="L1729" s="22" t="e">
        <f t="shared" si="78"/>
        <v>#VALUE!</v>
      </c>
      <c r="M1729" s="22" t="e">
        <f t="shared" si="79"/>
        <v>#VALUE!</v>
      </c>
      <c r="N1729" s="23" t="s">
        <v>40</v>
      </c>
      <c r="O1729" s="24" t="e">
        <f t="shared" si="80"/>
        <v>#VALUE!</v>
      </c>
    </row>
    <row r="1730" spans="1:15">
      <c r="A1730" s="21" t="s">
        <v>10596</v>
      </c>
      <c r="B1730" s="21" t="s">
        <v>10597</v>
      </c>
      <c r="C1730" s="21" t="s">
        <v>2155</v>
      </c>
      <c r="D1730" s="21" t="s">
        <v>141</v>
      </c>
      <c r="E1730" s="21" t="s">
        <v>40</v>
      </c>
      <c r="F1730" s="21" t="s">
        <v>10598</v>
      </c>
      <c r="G1730" s="21" t="s">
        <v>10599</v>
      </c>
      <c r="H1730" s="21" t="s">
        <v>10600</v>
      </c>
      <c r="I1730" s="21" t="s">
        <v>10601</v>
      </c>
      <c r="J1730" s="21" t="s">
        <v>40</v>
      </c>
      <c r="K1730" s="22">
        <v>1.373</v>
      </c>
      <c r="L1730" s="22">
        <f t="shared" ref="L1730:L1793" si="81">K1730/1.750077949</f>
        <v>0.78453648352322614</v>
      </c>
      <c r="M1730" s="22">
        <f t="shared" ref="M1730:M1793" si="82">LOG(L1730, 2)</f>
        <v>-0.35008755607617853</v>
      </c>
      <c r="N1730" s="23">
        <v>1</v>
      </c>
      <c r="O1730" s="24">
        <f t="shared" ref="O1730:O1793" si="83">-LOG10(N1730)</f>
        <v>0</v>
      </c>
    </row>
    <row r="1731" spans="1:15">
      <c r="A1731" s="21" t="s">
        <v>10602</v>
      </c>
      <c r="B1731" s="21" t="s">
        <v>10603</v>
      </c>
      <c r="C1731" s="21" t="s">
        <v>33</v>
      </c>
      <c r="D1731" s="21" t="s">
        <v>40</v>
      </c>
      <c r="E1731" s="21" t="s">
        <v>45</v>
      </c>
      <c r="F1731" s="21" t="s">
        <v>7895</v>
      </c>
      <c r="G1731" s="21" t="s">
        <v>10604</v>
      </c>
      <c r="H1731" s="21" t="s">
        <v>10605</v>
      </c>
      <c r="I1731" s="21" t="s">
        <v>10606</v>
      </c>
      <c r="J1731" s="21" t="s">
        <v>3465</v>
      </c>
      <c r="K1731" s="22">
        <v>1.337</v>
      </c>
      <c r="L1731" s="22">
        <f t="shared" si="81"/>
        <v>0.76396597120943432</v>
      </c>
      <c r="M1731" s="22">
        <f t="shared" si="82"/>
        <v>-0.38841971612992637</v>
      </c>
      <c r="N1731" s="23">
        <v>1</v>
      </c>
      <c r="O1731" s="24">
        <f t="shared" si="83"/>
        <v>0</v>
      </c>
    </row>
    <row r="1732" spans="1:15" hidden="1">
      <c r="A1732" s="21" t="s">
        <v>10607</v>
      </c>
      <c r="B1732" s="21" t="s">
        <v>10608</v>
      </c>
      <c r="C1732" s="21" t="s">
        <v>235</v>
      </c>
      <c r="D1732" s="21" t="s">
        <v>314</v>
      </c>
      <c r="E1732" s="21" t="s">
        <v>6436</v>
      </c>
      <c r="F1732" s="21" t="s">
        <v>6437</v>
      </c>
      <c r="G1732" s="21" t="s">
        <v>10609</v>
      </c>
      <c r="H1732" s="21" t="s">
        <v>10610</v>
      </c>
      <c r="I1732" s="21" t="s">
        <v>10611</v>
      </c>
      <c r="J1732" s="21" t="s">
        <v>2385</v>
      </c>
      <c r="K1732" s="22" t="s">
        <v>40</v>
      </c>
      <c r="L1732" s="22" t="e">
        <f t="shared" si="81"/>
        <v>#VALUE!</v>
      </c>
      <c r="M1732" s="22" t="e">
        <f t="shared" si="82"/>
        <v>#VALUE!</v>
      </c>
      <c r="N1732" s="23" t="s">
        <v>40</v>
      </c>
      <c r="O1732" s="24" t="e">
        <f t="shared" si="83"/>
        <v>#VALUE!</v>
      </c>
    </row>
    <row r="1733" spans="1:15">
      <c r="A1733" s="21" t="s">
        <v>10612</v>
      </c>
      <c r="B1733" s="21" t="s">
        <v>10613</v>
      </c>
      <c r="C1733" s="21" t="s">
        <v>33</v>
      </c>
      <c r="D1733" s="21" t="s">
        <v>40</v>
      </c>
      <c r="E1733" s="21" t="s">
        <v>511</v>
      </c>
      <c r="F1733" s="21" t="s">
        <v>40</v>
      </c>
      <c r="G1733" s="21" t="s">
        <v>10614</v>
      </c>
      <c r="H1733" s="21" t="s">
        <v>10615</v>
      </c>
      <c r="I1733" s="21" t="s">
        <v>10616</v>
      </c>
      <c r="J1733" s="21" t="s">
        <v>40</v>
      </c>
      <c r="K1733" s="22">
        <v>1.1419999999999999</v>
      </c>
      <c r="L1733" s="22">
        <f t="shared" si="81"/>
        <v>0.65254236284306211</v>
      </c>
      <c r="M1733" s="22">
        <f t="shared" si="82"/>
        <v>-0.61585653086043635</v>
      </c>
      <c r="N1733" s="23">
        <v>1</v>
      </c>
      <c r="O1733" s="24">
        <f t="shared" si="83"/>
        <v>0</v>
      </c>
    </row>
    <row r="1734" spans="1:15">
      <c r="A1734" s="21" t="s">
        <v>10617</v>
      </c>
      <c r="B1734" s="21" t="s">
        <v>10618</v>
      </c>
      <c r="C1734" s="21" t="s">
        <v>4197</v>
      </c>
      <c r="D1734" s="21" t="s">
        <v>314</v>
      </c>
      <c r="E1734" s="21" t="s">
        <v>2955</v>
      </c>
      <c r="F1734" s="21" t="s">
        <v>2888</v>
      </c>
      <c r="G1734" s="21" t="s">
        <v>10619</v>
      </c>
      <c r="H1734" s="21" t="s">
        <v>10620</v>
      </c>
      <c r="I1734" s="21" t="s">
        <v>10621</v>
      </c>
      <c r="J1734" s="21" t="s">
        <v>2385</v>
      </c>
      <c r="K1734" s="22">
        <v>1.3320000000000001</v>
      </c>
      <c r="L1734" s="22">
        <f t="shared" si="81"/>
        <v>0.76110895561029668</v>
      </c>
      <c r="M1734" s="22">
        <f t="shared" si="82"/>
        <v>-0.39382509915201686</v>
      </c>
      <c r="N1734" s="23">
        <v>1</v>
      </c>
      <c r="O1734" s="24">
        <f t="shared" si="83"/>
        <v>0</v>
      </c>
    </row>
    <row r="1735" spans="1:15">
      <c r="A1735" s="21" t="s">
        <v>10622</v>
      </c>
      <c r="B1735" s="21" t="s">
        <v>10623</v>
      </c>
      <c r="C1735" s="21" t="s">
        <v>2155</v>
      </c>
      <c r="D1735" s="21" t="s">
        <v>40</v>
      </c>
      <c r="E1735" s="21" t="s">
        <v>937</v>
      </c>
      <c r="F1735" s="21" t="s">
        <v>9700</v>
      </c>
      <c r="G1735" s="21" t="s">
        <v>10624</v>
      </c>
      <c r="H1735" s="21" t="s">
        <v>40</v>
      </c>
      <c r="I1735" s="21" t="s">
        <v>10625</v>
      </c>
      <c r="J1735" s="21" t="s">
        <v>40</v>
      </c>
      <c r="K1735" s="22">
        <v>0.55800000000000005</v>
      </c>
      <c r="L1735" s="22">
        <f t="shared" si="81"/>
        <v>0.31884294086377296</v>
      </c>
      <c r="M1735" s="22">
        <f t="shared" si="82"/>
        <v>-1.6490821543940914</v>
      </c>
      <c r="N1735" s="23">
        <v>1</v>
      </c>
      <c r="O1735" s="24">
        <f t="shared" si="83"/>
        <v>0</v>
      </c>
    </row>
    <row r="1736" spans="1:15">
      <c r="A1736" s="21" t="s">
        <v>5186</v>
      </c>
      <c r="B1736" s="21" t="s">
        <v>5187</v>
      </c>
      <c r="C1736" s="21" t="s">
        <v>33</v>
      </c>
      <c r="D1736" s="21" t="s">
        <v>141</v>
      </c>
      <c r="E1736" s="21" t="s">
        <v>77</v>
      </c>
      <c r="F1736" s="21" t="s">
        <v>5188</v>
      </c>
      <c r="G1736" s="21" t="s">
        <v>5189</v>
      </c>
      <c r="H1736" s="21" t="s">
        <v>5190</v>
      </c>
      <c r="I1736" s="21" t="s">
        <v>5191</v>
      </c>
      <c r="J1736" s="21" t="s">
        <v>5192</v>
      </c>
      <c r="K1736" s="22">
        <v>1.7709999999999999</v>
      </c>
      <c r="L1736" s="22">
        <f t="shared" si="81"/>
        <v>1.011954925214591</v>
      </c>
      <c r="M1736" s="22">
        <f t="shared" si="82"/>
        <v>1.7145030528634971E-2</v>
      </c>
      <c r="N1736" s="23">
        <v>4.1667392335037801E-2</v>
      </c>
      <c r="O1736" s="24">
        <f t="shared" si="83"/>
        <v>1.3802036780870075</v>
      </c>
    </row>
    <row r="1737" spans="1:15">
      <c r="A1737" s="21" t="s">
        <v>10631</v>
      </c>
      <c r="B1737" s="21" t="s">
        <v>10632</v>
      </c>
      <c r="C1737" s="21" t="s">
        <v>921</v>
      </c>
      <c r="D1737" s="21" t="s">
        <v>141</v>
      </c>
      <c r="E1737" s="21" t="s">
        <v>519</v>
      </c>
      <c r="F1737" s="21" t="s">
        <v>10320</v>
      </c>
      <c r="G1737" s="21" t="s">
        <v>10633</v>
      </c>
      <c r="H1737" s="21" t="s">
        <v>10634</v>
      </c>
      <c r="I1737" s="21" t="s">
        <v>10635</v>
      </c>
      <c r="J1737" s="21" t="s">
        <v>40</v>
      </c>
      <c r="K1737" s="22">
        <v>1.0549999999999999</v>
      </c>
      <c r="L1737" s="22">
        <f t="shared" si="81"/>
        <v>0.60283029141806521</v>
      </c>
      <c r="M1737" s="22">
        <f t="shared" si="82"/>
        <v>-0.73017618262873174</v>
      </c>
      <c r="N1737" s="23" t="s">
        <v>40</v>
      </c>
      <c r="O1737" s="24" t="e">
        <f t="shared" si="83"/>
        <v>#VALUE!</v>
      </c>
    </row>
    <row r="1738" spans="1:15">
      <c r="A1738" s="21" t="s">
        <v>10636</v>
      </c>
      <c r="B1738" s="21" t="s">
        <v>10637</v>
      </c>
      <c r="C1738" s="21" t="s">
        <v>33</v>
      </c>
      <c r="D1738" s="21" t="s">
        <v>86</v>
      </c>
      <c r="E1738" s="21" t="s">
        <v>214</v>
      </c>
      <c r="F1738" s="21" t="s">
        <v>3968</v>
      </c>
      <c r="G1738" s="21" t="s">
        <v>10638</v>
      </c>
      <c r="H1738" s="21" t="s">
        <v>10639</v>
      </c>
      <c r="I1738" s="21" t="s">
        <v>10640</v>
      </c>
      <c r="J1738" s="21" t="s">
        <v>10641</v>
      </c>
      <c r="K1738" s="22">
        <v>0.85399999999999998</v>
      </c>
      <c r="L1738" s="22">
        <f t="shared" si="81"/>
        <v>0.48797826433272773</v>
      </c>
      <c r="M1738" s="22">
        <f t="shared" si="82"/>
        <v>-1.0351112066027888</v>
      </c>
      <c r="N1738" s="23" t="s">
        <v>40</v>
      </c>
      <c r="O1738" s="24" t="e">
        <f t="shared" si="83"/>
        <v>#VALUE!</v>
      </c>
    </row>
    <row r="1739" spans="1:15" hidden="1">
      <c r="A1739" s="21" t="s">
        <v>10642</v>
      </c>
      <c r="B1739" s="21" t="s">
        <v>10643</v>
      </c>
      <c r="C1739" s="21" t="s">
        <v>33</v>
      </c>
      <c r="D1739" s="21" t="s">
        <v>314</v>
      </c>
      <c r="E1739" s="21" t="s">
        <v>151</v>
      </c>
      <c r="F1739" s="21" t="s">
        <v>1261</v>
      </c>
      <c r="G1739" s="21" t="s">
        <v>10644</v>
      </c>
      <c r="H1739" s="21" t="s">
        <v>10645</v>
      </c>
      <c r="I1739" s="21" t="s">
        <v>10646</v>
      </c>
      <c r="J1739" s="21" t="s">
        <v>2495</v>
      </c>
      <c r="K1739" s="22" t="s">
        <v>40</v>
      </c>
      <c r="L1739" s="22" t="e">
        <f t="shared" si="81"/>
        <v>#VALUE!</v>
      </c>
      <c r="M1739" s="22" t="e">
        <f t="shared" si="82"/>
        <v>#VALUE!</v>
      </c>
      <c r="N1739" s="23" t="s">
        <v>40</v>
      </c>
      <c r="O1739" s="24" t="e">
        <f t="shared" si="83"/>
        <v>#VALUE!</v>
      </c>
    </row>
    <row r="1740" spans="1:15">
      <c r="A1740" s="21" t="s">
        <v>10647</v>
      </c>
      <c r="B1740" s="21" t="s">
        <v>10648</v>
      </c>
      <c r="C1740" s="21" t="s">
        <v>235</v>
      </c>
      <c r="D1740" s="21" t="s">
        <v>314</v>
      </c>
      <c r="E1740" s="21" t="s">
        <v>77</v>
      </c>
      <c r="F1740" s="21" t="s">
        <v>10649</v>
      </c>
      <c r="G1740" s="21" t="s">
        <v>10650</v>
      </c>
      <c r="H1740" s="21" t="s">
        <v>10651</v>
      </c>
      <c r="I1740" s="21" t="s">
        <v>10652</v>
      </c>
      <c r="J1740" s="21" t="s">
        <v>40</v>
      </c>
      <c r="K1740" s="22">
        <v>1.5029999999999999</v>
      </c>
      <c r="L1740" s="22">
        <f t="shared" si="81"/>
        <v>0.85881888910080761</v>
      </c>
      <c r="M1740" s="22">
        <f t="shared" si="82"/>
        <v>-0.21957417230691462</v>
      </c>
      <c r="N1740" s="23" t="s">
        <v>40</v>
      </c>
      <c r="O1740" s="24" t="e">
        <f t="shared" si="83"/>
        <v>#VALUE!</v>
      </c>
    </row>
    <row r="1741" spans="1:15">
      <c r="A1741" s="21" t="s">
        <v>10653</v>
      </c>
      <c r="B1741" s="21" t="s">
        <v>10654</v>
      </c>
      <c r="C1741" s="21" t="s">
        <v>85</v>
      </c>
      <c r="D1741" s="21" t="s">
        <v>314</v>
      </c>
      <c r="E1741" s="21" t="s">
        <v>2111</v>
      </c>
      <c r="F1741" s="21" t="s">
        <v>5092</v>
      </c>
      <c r="G1741" s="21" t="s">
        <v>10655</v>
      </c>
      <c r="H1741" s="21" t="s">
        <v>40</v>
      </c>
      <c r="I1741" s="21" t="s">
        <v>10656</v>
      </c>
      <c r="J1741" s="21" t="s">
        <v>40</v>
      </c>
      <c r="K1741" s="22">
        <v>0.97</v>
      </c>
      <c r="L1741" s="22">
        <f t="shared" si="81"/>
        <v>0.55426102623272355</v>
      </c>
      <c r="M1741" s="22">
        <f t="shared" si="82"/>
        <v>-0.85136252914878896</v>
      </c>
      <c r="N1741" s="23">
        <v>1</v>
      </c>
      <c r="O1741" s="24">
        <f t="shared" si="83"/>
        <v>0</v>
      </c>
    </row>
    <row r="1742" spans="1:15" hidden="1">
      <c r="A1742" s="21" t="s">
        <v>10657</v>
      </c>
      <c r="B1742" s="21" t="s">
        <v>10658</v>
      </c>
      <c r="C1742" s="21" t="s">
        <v>921</v>
      </c>
      <c r="D1742" s="21" t="s">
        <v>141</v>
      </c>
      <c r="E1742" s="21" t="s">
        <v>519</v>
      </c>
      <c r="F1742" s="21" t="s">
        <v>10659</v>
      </c>
      <c r="G1742" s="21" t="s">
        <v>10660</v>
      </c>
      <c r="H1742" s="21" t="s">
        <v>10661</v>
      </c>
      <c r="I1742" s="21" t="s">
        <v>10662</v>
      </c>
      <c r="J1742" s="21" t="s">
        <v>40</v>
      </c>
      <c r="K1742" s="22" t="s">
        <v>40</v>
      </c>
      <c r="L1742" s="22" t="e">
        <f t="shared" si="81"/>
        <v>#VALUE!</v>
      </c>
      <c r="M1742" s="22" t="e">
        <f t="shared" si="82"/>
        <v>#VALUE!</v>
      </c>
      <c r="N1742" s="23" t="s">
        <v>40</v>
      </c>
      <c r="O1742" s="24" t="e">
        <f t="shared" si="83"/>
        <v>#VALUE!</v>
      </c>
    </row>
    <row r="1743" spans="1:15" hidden="1">
      <c r="A1743" s="21" t="s">
        <v>10663</v>
      </c>
      <c r="B1743" s="21" t="s">
        <v>10664</v>
      </c>
      <c r="C1743" s="21" t="s">
        <v>33</v>
      </c>
      <c r="D1743" s="21" t="s">
        <v>40</v>
      </c>
      <c r="E1743" s="21" t="s">
        <v>158</v>
      </c>
      <c r="F1743" s="21" t="s">
        <v>10665</v>
      </c>
      <c r="G1743" s="21" t="s">
        <v>10666</v>
      </c>
      <c r="H1743" s="21" t="s">
        <v>10667</v>
      </c>
      <c r="I1743" s="21" t="s">
        <v>10668</v>
      </c>
      <c r="J1743" s="21" t="s">
        <v>355</v>
      </c>
      <c r="K1743" s="22" t="s">
        <v>40</v>
      </c>
      <c r="L1743" s="22" t="e">
        <f t="shared" si="81"/>
        <v>#VALUE!</v>
      </c>
      <c r="M1743" s="22" t="e">
        <f t="shared" si="82"/>
        <v>#VALUE!</v>
      </c>
      <c r="N1743" s="23" t="s">
        <v>40</v>
      </c>
      <c r="O1743" s="24" t="e">
        <f t="shared" si="83"/>
        <v>#VALUE!</v>
      </c>
    </row>
    <row r="1744" spans="1:15">
      <c r="A1744" s="21" t="s">
        <v>10669</v>
      </c>
      <c r="B1744" s="21" t="s">
        <v>10670</v>
      </c>
      <c r="C1744" s="21" t="s">
        <v>40</v>
      </c>
      <c r="D1744" s="21" t="s">
        <v>40</v>
      </c>
      <c r="E1744" s="21" t="s">
        <v>40</v>
      </c>
      <c r="F1744" s="21" t="s">
        <v>10671</v>
      </c>
      <c r="G1744" s="21" t="s">
        <v>10672</v>
      </c>
      <c r="H1744" s="21" t="s">
        <v>10673</v>
      </c>
      <c r="I1744" s="21" t="s">
        <v>10674</v>
      </c>
      <c r="J1744" s="21" t="s">
        <v>40</v>
      </c>
      <c r="K1744" s="22">
        <v>1.075</v>
      </c>
      <c r="L1744" s="22">
        <f t="shared" si="81"/>
        <v>0.61425835381461624</v>
      </c>
      <c r="M1744" s="22">
        <f t="shared" si="82"/>
        <v>-0.70308252174645658</v>
      </c>
      <c r="N1744" s="23">
        <v>1</v>
      </c>
      <c r="O1744" s="24">
        <f t="shared" si="83"/>
        <v>0</v>
      </c>
    </row>
    <row r="1745" spans="1:15">
      <c r="A1745" s="21" t="s">
        <v>10675</v>
      </c>
      <c r="B1745" s="21" t="s">
        <v>10676</v>
      </c>
      <c r="C1745" s="21" t="s">
        <v>33</v>
      </c>
      <c r="D1745" s="21" t="s">
        <v>314</v>
      </c>
      <c r="E1745" s="21" t="s">
        <v>45</v>
      </c>
      <c r="F1745" s="21" t="s">
        <v>7319</v>
      </c>
      <c r="G1745" s="21" t="s">
        <v>10677</v>
      </c>
      <c r="H1745" s="21" t="s">
        <v>10678</v>
      </c>
      <c r="I1745" s="21" t="s">
        <v>10679</v>
      </c>
      <c r="J1745" s="21" t="s">
        <v>40</v>
      </c>
      <c r="K1745" s="22">
        <v>0.98299999999999998</v>
      </c>
      <c r="L1745" s="22">
        <f t="shared" si="81"/>
        <v>0.5616892667904817</v>
      </c>
      <c r="M1745" s="22">
        <f t="shared" si="82"/>
        <v>-0.83215585988269836</v>
      </c>
      <c r="N1745" s="23" t="s">
        <v>40</v>
      </c>
      <c r="O1745" s="24" t="e">
        <f t="shared" si="83"/>
        <v>#VALUE!</v>
      </c>
    </row>
    <row r="1746" spans="1:15">
      <c r="A1746" s="21" t="s">
        <v>10680</v>
      </c>
      <c r="B1746" s="21" t="s">
        <v>10681</v>
      </c>
      <c r="C1746" s="21" t="s">
        <v>235</v>
      </c>
      <c r="D1746" s="21" t="s">
        <v>44</v>
      </c>
      <c r="E1746" s="21" t="s">
        <v>10682</v>
      </c>
      <c r="F1746" s="21" t="s">
        <v>10683</v>
      </c>
      <c r="G1746" s="21" t="s">
        <v>10684</v>
      </c>
      <c r="H1746" s="21" t="s">
        <v>10685</v>
      </c>
      <c r="I1746" s="21" t="s">
        <v>10686</v>
      </c>
      <c r="J1746" s="21" t="s">
        <v>532</v>
      </c>
      <c r="K1746" s="22">
        <v>1.206</v>
      </c>
      <c r="L1746" s="22">
        <f t="shared" si="81"/>
        <v>0.68911216251202534</v>
      </c>
      <c r="M1746" s="22">
        <f t="shared" si="82"/>
        <v>-0.5371892743231943</v>
      </c>
      <c r="N1746" s="23" t="s">
        <v>40</v>
      </c>
      <c r="O1746" s="24" t="e">
        <f t="shared" si="83"/>
        <v>#VALUE!</v>
      </c>
    </row>
    <row r="1747" spans="1:15">
      <c r="A1747" s="21" t="s">
        <v>10687</v>
      </c>
      <c r="B1747" s="21" t="s">
        <v>10688</v>
      </c>
      <c r="C1747" s="21" t="s">
        <v>235</v>
      </c>
      <c r="D1747" s="21" t="s">
        <v>40</v>
      </c>
      <c r="E1747" s="21" t="s">
        <v>2736</v>
      </c>
      <c r="F1747" s="21" t="s">
        <v>10689</v>
      </c>
      <c r="G1747" s="21" t="s">
        <v>10690</v>
      </c>
      <c r="H1747" s="21" t="s">
        <v>10691</v>
      </c>
      <c r="I1747" s="21" t="s">
        <v>10692</v>
      </c>
      <c r="J1747" s="21" t="s">
        <v>40</v>
      </c>
      <c r="K1747" s="22">
        <v>0.56999999999999995</v>
      </c>
      <c r="L1747" s="22">
        <f t="shared" si="81"/>
        <v>0.32569977830170349</v>
      </c>
      <c r="M1747" s="22">
        <f t="shared" si="82"/>
        <v>-1.6183853571711753</v>
      </c>
      <c r="N1747" s="23" t="s">
        <v>40</v>
      </c>
      <c r="O1747" s="24" t="e">
        <f t="shared" si="83"/>
        <v>#VALUE!</v>
      </c>
    </row>
    <row r="1748" spans="1:15">
      <c r="A1748" s="21" t="s">
        <v>10693</v>
      </c>
      <c r="B1748" s="21" t="s">
        <v>10694</v>
      </c>
      <c r="C1748" s="21" t="s">
        <v>40</v>
      </c>
      <c r="D1748" s="21" t="s">
        <v>40</v>
      </c>
      <c r="E1748" s="21" t="s">
        <v>40</v>
      </c>
      <c r="F1748" s="21" t="s">
        <v>10695</v>
      </c>
      <c r="G1748" s="21" t="s">
        <v>10696</v>
      </c>
      <c r="H1748" s="21" t="s">
        <v>10697</v>
      </c>
      <c r="I1748" s="21" t="s">
        <v>10698</v>
      </c>
      <c r="J1748" s="21" t="s">
        <v>40</v>
      </c>
      <c r="K1748" s="22">
        <v>1.1359999999999999</v>
      </c>
      <c r="L1748" s="22">
        <f t="shared" si="81"/>
        <v>0.64911394412409673</v>
      </c>
      <c r="M1748" s="22">
        <f t="shared" si="82"/>
        <v>-0.62345634671859718</v>
      </c>
      <c r="N1748" s="23" t="s">
        <v>40</v>
      </c>
      <c r="O1748" s="24" t="e">
        <f t="shared" si="83"/>
        <v>#VALUE!</v>
      </c>
    </row>
    <row r="1749" spans="1:15">
      <c r="A1749" s="21" t="s">
        <v>10699</v>
      </c>
      <c r="B1749" s="21" t="s">
        <v>10700</v>
      </c>
      <c r="C1749" s="21" t="s">
        <v>33</v>
      </c>
      <c r="D1749" s="21" t="s">
        <v>40</v>
      </c>
      <c r="E1749" s="21" t="s">
        <v>158</v>
      </c>
      <c r="F1749" s="21" t="s">
        <v>9513</v>
      </c>
      <c r="G1749" s="21" t="s">
        <v>10701</v>
      </c>
      <c r="H1749" s="21" t="s">
        <v>10702</v>
      </c>
      <c r="I1749" s="21" t="s">
        <v>10703</v>
      </c>
      <c r="J1749" s="21" t="s">
        <v>40</v>
      </c>
      <c r="K1749" s="22">
        <v>1.119</v>
      </c>
      <c r="L1749" s="22">
        <f t="shared" si="81"/>
        <v>0.63940009108702844</v>
      </c>
      <c r="M1749" s="22">
        <f t="shared" si="82"/>
        <v>-0.64520914524688522</v>
      </c>
      <c r="N1749" s="23">
        <v>1</v>
      </c>
      <c r="O1749" s="24">
        <f t="shared" si="83"/>
        <v>0</v>
      </c>
    </row>
    <row r="1750" spans="1:15">
      <c r="A1750" s="21" t="s">
        <v>10704</v>
      </c>
      <c r="B1750" s="21" t="s">
        <v>10705</v>
      </c>
      <c r="C1750" s="21" t="s">
        <v>40</v>
      </c>
      <c r="D1750" s="21" t="s">
        <v>86</v>
      </c>
      <c r="E1750" s="21" t="s">
        <v>40</v>
      </c>
      <c r="F1750" s="21" t="s">
        <v>10706</v>
      </c>
      <c r="G1750" s="21" t="s">
        <v>10707</v>
      </c>
      <c r="H1750" s="21" t="s">
        <v>10708</v>
      </c>
      <c r="I1750" s="21" t="s">
        <v>10709</v>
      </c>
      <c r="J1750" s="21" t="s">
        <v>40</v>
      </c>
      <c r="K1750" s="22">
        <v>0.91500000000000004</v>
      </c>
      <c r="L1750" s="22">
        <f t="shared" si="81"/>
        <v>0.52283385464220833</v>
      </c>
      <c r="M1750" s="22">
        <f t="shared" si="82"/>
        <v>-0.93557553305187413</v>
      </c>
      <c r="N1750" s="23">
        <v>1</v>
      </c>
      <c r="O1750" s="24">
        <f t="shared" si="83"/>
        <v>0</v>
      </c>
    </row>
    <row r="1751" spans="1:15">
      <c r="A1751" s="21" t="s">
        <v>10710</v>
      </c>
      <c r="B1751" s="21" t="s">
        <v>10711</v>
      </c>
      <c r="C1751" s="21" t="s">
        <v>33</v>
      </c>
      <c r="D1751" s="21" t="s">
        <v>40</v>
      </c>
      <c r="E1751" s="21" t="s">
        <v>158</v>
      </c>
      <c r="F1751" s="21" t="s">
        <v>8962</v>
      </c>
      <c r="G1751" s="21" t="s">
        <v>10712</v>
      </c>
      <c r="H1751" s="21" t="s">
        <v>10713</v>
      </c>
      <c r="I1751" s="21" t="s">
        <v>10714</v>
      </c>
      <c r="J1751" s="21" t="s">
        <v>1251</v>
      </c>
      <c r="K1751" s="22">
        <v>0.92200000000000004</v>
      </c>
      <c r="L1751" s="22">
        <f t="shared" si="81"/>
        <v>0.5268336764810011</v>
      </c>
      <c r="M1751" s="22">
        <f t="shared" si="82"/>
        <v>-0.92458052579394123</v>
      </c>
      <c r="N1751" s="23" t="s">
        <v>40</v>
      </c>
      <c r="O1751" s="24" t="e">
        <f t="shared" si="83"/>
        <v>#VALUE!</v>
      </c>
    </row>
    <row r="1752" spans="1:15">
      <c r="A1752" s="21" t="s">
        <v>10715</v>
      </c>
      <c r="B1752" s="21" t="s">
        <v>10716</v>
      </c>
      <c r="C1752" s="21" t="s">
        <v>40</v>
      </c>
      <c r="D1752" s="21" t="s">
        <v>40</v>
      </c>
      <c r="E1752" s="21" t="s">
        <v>40</v>
      </c>
      <c r="F1752" s="21" t="s">
        <v>10717</v>
      </c>
      <c r="G1752" s="21" t="s">
        <v>10718</v>
      </c>
      <c r="H1752" s="21" t="s">
        <v>10719</v>
      </c>
      <c r="I1752" s="21" t="s">
        <v>10720</v>
      </c>
      <c r="J1752" s="21" t="s">
        <v>40</v>
      </c>
      <c r="K1752" s="22">
        <v>1.1479999999999999</v>
      </c>
      <c r="L1752" s="22">
        <f t="shared" si="81"/>
        <v>0.65597078156202737</v>
      </c>
      <c r="M1752" s="22">
        <f t="shared" si="82"/>
        <v>-0.60829653954759144</v>
      </c>
      <c r="N1752" s="23" t="s">
        <v>40</v>
      </c>
      <c r="O1752" s="24" t="e">
        <f t="shared" si="83"/>
        <v>#VALUE!</v>
      </c>
    </row>
    <row r="1753" spans="1:15">
      <c r="A1753" s="21" t="s">
        <v>10721</v>
      </c>
      <c r="B1753" s="21" t="s">
        <v>10722</v>
      </c>
      <c r="C1753" s="21" t="s">
        <v>33</v>
      </c>
      <c r="D1753" s="21" t="s">
        <v>314</v>
      </c>
      <c r="E1753" s="21" t="s">
        <v>111</v>
      </c>
      <c r="F1753" s="21" t="s">
        <v>10723</v>
      </c>
      <c r="G1753" s="21" t="s">
        <v>10724</v>
      </c>
      <c r="H1753" s="21" t="s">
        <v>10725</v>
      </c>
      <c r="I1753" s="21" t="s">
        <v>10726</v>
      </c>
      <c r="J1753" s="21" t="s">
        <v>3971</v>
      </c>
      <c r="K1753" s="22">
        <v>0.78700000000000003</v>
      </c>
      <c r="L1753" s="22">
        <f t="shared" si="81"/>
        <v>0.44969425530428186</v>
      </c>
      <c r="M1753" s="22">
        <f t="shared" si="82"/>
        <v>-1.1529836407157927</v>
      </c>
      <c r="N1753" s="23">
        <v>6.4202637761284098E-2</v>
      </c>
      <c r="O1753" s="24">
        <f t="shared" si="83"/>
        <v>1.1924471286034644</v>
      </c>
    </row>
    <row r="1754" spans="1:15">
      <c r="A1754" s="21" t="s">
        <v>10727</v>
      </c>
      <c r="B1754" s="21" t="s">
        <v>10728</v>
      </c>
      <c r="C1754" s="21" t="s">
        <v>40</v>
      </c>
      <c r="D1754" s="21" t="s">
        <v>141</v>
      </c>
      <c r="E1754" s="21" t="s">
        <v>937</v>
      </c>
      <c r="F1754" s="21" t="s">
        <v>10729</v>
      </c>
      <c r="G1754" s="21" t="s">
        <v>10730</v>
      </c>
      <c r="H1754" s="21" t="s">
        <v>10731</v>
      </c>
      <c r="I1754" s="21" t="s">
        <v>10732</v>
      </c>
      <c r="J1754" s="21" t="s">
        <v>40</v>
      </c>
      <c r="K1754" s="22">
        <v>0.46200000000000002</v>
      </c>
      <c r="L1754" s="22">
        <f t="shared" si="81"/>
        <v>0.26398824136032811</v>
      </c>
      <c r="M1754" s="22">
        <f t="shared" si="82"/>
        <v>-1.9214544248072216</v>
      </c>
      <c r="N1754" s="23" t="s">
        <v>40</v>
      </c>
      <c r="O1754" s="24" t="e">
        <f t="shared" si="83"/>
        <v>#VALUE!</v>
      </c>
    </row>
    <row r="1755" spans="1:15">
      <c r="A1755" s="21" t="s">
        <v>10733</v>
      </c>
      <c r="B1755" s="21" t="s">
        <v>10734</v>
      </c>
      <c r="C1755" s="21" t="s">
        <v>40</v>
      </c>
      <c r="D1755" s="21" t="s">
        <v>141</v>
      </c>
      <c r="E1755" s="21" t="s">
        <v>40</v>
      </c>
      <c r="F1755" s="21" t="s">
        <v>10735</v>
      </c>
      <c r="G1755" s="21" t="s">
        <v>10736</v>
      </c>
      <c r="H1755" s="21" t="s">
        <v>10737</v>
      </c>
      <c r="I1755" s="21" t="s">
        <v>10738</v>
      </c>
      <c r="J1755" s="21" t="s">
        <v>40</v>
      </c>
      <c r="K1755" s="22">
        <v>0.68899999999999995</v>
      </c>
      <c r="L1755" s="22">
        <f t="shared" si="81"/>
        <v>0.39369674956118195</v>
      </c>
      <c r="M1755" s="22">
        <f t="shared" si="82"/>
        <v>-1.344843293518988</v>
      </c>
      <c r="N1755" s="23">
        <v>1</v>
      </c>
      <c r="O1755" s="24">
        <f t="shared" si="83"/>
        <v>0</v>
      </c>
    </row>
    <row r="1756" spans="1:15" hidden="1">
      <c r="A1756" s="21" t="s">
        <v>10739</v>
      </c>
      <c r="B1756" s="21" t="s">
        <v>10740</v>
      </c>
      <c r="C1756" s="21" t="s">
        <v>53</v>
      </c>
      <c r="D1756" s="21" t="s">
        <v>40</v>
      </c>
      <c r="E1756" s="21" t="s">
        <v>151</v>
      </c>
      <c r="F1756" s="21" t="s">
        <v>10741</v>
      </c>
      <c r="G1756" s="21" t="s">
        <v>10742</v>
      </c>
      <c r="H1756" s="21" t="s">
        <v>10743</v>
      </c>
      <c r="I1756" s="21" t="s">
        <v>10744</v>
      </c>
      <c r="J1756" s="21" t="s">
        <v>40</v>
      </c>
      <c r="K1756" s="22" t="s">
        <v>40</v>
      </c>
      <c r="L1756" s="22" t="e">
        <f t="shared" si="81"/>
        <v>#VALUE!</v>
      </c>
      <c r="M1756" s="22" t="e">
        <f t="shared" si="82"/>
        <v>#VALUE!</v>
      </c>
      <c r="N1756" s="23" t="s">
        <v>40</v>
      </c>
      <c r="O1756" s="24" t="e">
        <f t="shared" si="83"/>
        <v>#VALUE!</v>
      </c>
    </row>
    <row r="1757" spans="1:15">
      <c r="A1757" s="21" t="s">
        <v>10745</v>
      </c>
      <c r="B1757" s="21" t="s">
        <v>10746</v>
      </c>
      <c r="C1757" s="21" t="s">
        <v>1902</v>
      </c>
      <c r="D1757" s="21" t="s">
        <v>40</v>
      </c>
      <c r="E1757" s="21" t="s">
        <v>178</v>
      </c>
      <c r="F1757" s="21" t="s">
        <v>10747</v>
      </c>
      <c r="G1757" s="21" t="s">
        <v>10748</v>
      </c>
      <c r="H1757" s="21" t="s">
        <v>10749</v>
      </c>
      <c r="I1757" s="21" t="s">
        <v>10750</v>
      </c>
      <c r="J1757" s="21" t="s">
        <v>40</v>
      </c>
      <c r="K1757" s="22">
        <v>1.079</v>
      </c>
      <c r="L1757" s="22">
        <f t="shared" si="81"/>
        <v>0.61654396629392649</v>
      </c>
      <c r="M1757" s="22">
        <f t="shared" si="82"/>
        <v>-0.69772431673526214</v>
      </c>
      <c r="N1757" s="23" t="s">
        <v>40</v>
      </c>
      <c r="O1757" s="24" t="e">
        <f t="shared" si="83"/>
        <v>#VALUE!</v>
      </c>
    </row>
    <row r="1758" spans="1:15" hidden="1">
      <c r="A1758" s="21" t="s">
        <v>10751</v>
      </c>
      <c r="B1758" s="21" t="s">
        <v>10752</v>
      </c>
      <c r="C1758" s="21" t="s">
        <v>132</v>
      </c>
      <c r="D1758" s="21" t="s">
        <v>314</v>
      </c>
      <c r="E1758" s="21" t="s">
        <v>937</v>
      </c>
      <c r="F1758" s="21" t="s">
        <v>10753</v>
      </c>
      <c r="G1758" s="21" t="s">
        <v>10754</v>
      </c>
      <c r="H1758" s="21" t="s">
        <v>10755</v>
      </c>
      <c r="I1758" s="21" t="s">
        <v>10756</v>
      </c>
      <c r="J1758" s="21" t="s">
        <v>40</v>
      </c>
      <c r="K1758" s="22" t="s">
        <v>40</v>
      </c>
      <c r="L1758" s="22" t="e">
        <f t="shared" si="81"/>
        <v>#VALUE!</v>
      </c>
      <c r="M1758" s="22" t="e">
        <f t="shared" si="82"/>
        <v>#VALUE!</v>
      </c>
      <c r="N1758" s="23" t="s">
        <v>40</v>
      </c>
      <c r="O1758" s="24" t="e">
        <f t="shared" si="83"/>
        <v>#VALUE!</v>
      </c>
    </row>
    <row r="1759" spans="1:15" hidden="1">
      <c r="A1759" s="21" t="s">
        <v>10757</v>
      </c>
      <c r="B1759" s="21" t="s">
        <v>10758</v>
      </c>
      <c r="C1759" s="21" t="s">
        <v>2155</v>
      </c>
      <c r="D1759" s="21" t="s">
        <v>141</v>
      </c>
      <c r="E1759" s="21" t="s">
        <v>40</v>
      </c>
      <c r="F1759" s="21" t="s">
        <v>7475</v>
      </c>
      <c r="G1759" s="21" t="s">
        <v>10759</v>
      </c>
      <c r="H1759" s="21" t="s">
        <v>10760</v>
      </c>
      <c r="I1759" s="21" t="s">
        <v>10761</v>
      </c>
      <c r="J1759" s="21" t="s">
        <v>40</v>
      </c>
      <c r="K1759" s="22" t="s">
        <v>40</v>
      </c>
      <c r="L1759" s="22" t="e">
        <f t="shared" si="81"/>
        <v>#VALUE!</v>
      </c>
      <c r="M1759" s="22" t="e">
        <f t="shared" si="82"/>
        <v>#VALUE!</v>
      </c>
      <c r="N1759" s="23" t="s">
        <v>40</v>
      </c>
      <c r="O1759" s="24" t="e">
        <f t="shared" si="83"/>
        <v>#VALUE!</v>
      </c>
    </row>
    <row r="1760" spans="1:15">
      <c r="A1760" s="21" t="s">
        <v>10762</v>
      </c>
      <c r="B1760" s="21" t="s">
        <v>10763</v>
      </c>
      <c r="C1760" s="21" t="s">
        <v>40</v>
      </c>
      <c r="D1760" s="21" t="s">
        <v>40</v>
      </c>
      <c r="E1760" s="21" t="s">
        <v>158</v>
      </c>
      <c r="F1760" s="21" t="s">
        <v>10764</v>
      </c>
      <c r="G1760" s="21" t="s">
        <v>10765</v>
      </c>
      <c r="H1760" s="21" t="s">
        <v>10766</v>
      </c>
      <c r="I1760" s="21" t="s">
        <v>10767</v>
      </c>
      <c r="J1760" s="21" t="s">
        <v>40</v>
      </c>
      <c r="K1760" s="22">
        <v>1.3340000000000001</v>
      </c>
      <c r="L1760" s="22">
        <f t="shared" si="81"/>
        <v>0.7622517618499518</v>
      </c>
      <c r="M1760" s="22">
        <f t="shared" si="82"/>
        <v>-0.39166051503869392</v>
      </c>
      <c r="N1760" s="23">
        <v>1</v>
      </c>
      <c r="O1760" s="24">
        <f t="shared" si="83"/>
        <v>0</v>
      </c>
    </row>
    <row r="1761" spans="1:15" hidden="1">
      <c r="A1761" s="21" t="s">
        <v>10768</v>
      </c>
      <c r="B1761" s="21" t="s">
        <v>10769</v>
      </c>
      <c r="C1761" s="21" t="s">
        <v>33</v>
      </c>
      <c r="D1761" s="21" t="s">
        <v>314</v>
      </c>
      <c r="E1761" s="21" t="s">
        <v>158</v>
      </c>
      <c r="F1761" s="21" t="s">
        <v>421</v>
      </c>
      <c r="G1761" s="21" t="s">
        <v>10770</v>
      </c>
      <c r="H1761" s="21" t="s">
        <v>10771</v>
      </c>
      <c r="I1761" s="21" t="s">
        <v>10772</v>
      </c>
      <c r="J1761" s="21" t="s">
        <v>425</v>
      </c>
      <c r="K1761" s="22" t="s">
        <v>40</v>
      </c>
      <c r="L1761" s="22" t="e">
        <f t="shared" si="81"/>
        <v>#VALUE!</v>
      </c>
      <c r="M1761" s="22" t="e">
        <f t="shared" si="82"/>
        <v>#VALUE!</v>
      </c>
      <c r="N1761" s="23" t="s">
        <v>40</v>
      </c>
      <c r="O1761" s="24" t="e">
        <f t="shared" si="83"/>
        <v>#VALUE!</v>
      </c>
    </row>
    <row r="1762" spans="1:15">
      <c r="A1762" s="21" t="s">
        <v>10773</v>
      </c>
      <c r="B1762" s="21" t="s">
        <v>10774</v>
      </c>
      <c r="C1762" s="21" t="s">
        <v>40</v>
      </c>
      <c r="D1762" s="21" t="s">
        <v>86</v>
      </c>
      <c r="E1762" s="21" t="s">
        <v>158</v>
      </c>
      <c r="F1762" s="21" t="s">
        <v>10775</v>
      </c>
      <c r="G1762" s="21" t="s">
        <v>10776</v>
      </c>
      <c r="H1762" s="21" t="s">
        <v>10777</v>
      </c>
      <c r="I1762" s="21" t="s">
        <v>10778</v>
      </c>
      <c r="J1762" s="21" t="s">
        <v>40</v>
      </c>
      <c r="K1762" s="22">
        <v>1.254</v>
      </c>
      <c r="L1762" s="22">
        <f t="shared" si="81"/>
        <v>0.71653951226374779</v>
      </c>
      <c r="M1762" s="22">
        <f t="shared" si="82"/>
        <v>-0.48088183342124002</v>
      </c>
      <c r="N1762" s="23">
        <v>1</v>
      </c>
      <c r="O1762" s="24">
        <f t="shared" si="83"/>
        <v>0</v>
      </c>
    </row>
    <row r="1763" spans="1:15">
      <c r="A1763" s="21" t="s">
        <v>10779</v>
      </c>
      <c r="B1763" s="21" t="s">
        <v>10780</v>
      </c>
      <c r="C1763" s="21" t="s">
        <v>921</v>
      </c>
      <c r="D1763" s="21" t="s">
        <v>40</v>
      </c>
      <c r="E1763" s="21" t="s">
        <v>714</v>
      </c>
      <c r="F1763" s="21" t="s">
        <v>7054</v>
      </c>
      <c r="G1763" s="21" t="s">
        <v>10781</v>
      </c>
      <c r="H1763" s="21" t="s">
        <v>10782</v>
      </c>
      <c r="I1763" s="21" t="s">
        <v>10783</v>
      </c>
      <c r="J1763" s="21" t="s">
        <v>1180</v>
      </c>
      <c r="K1763" s="22">
        <v>0.755</v>
      </c>
      <c r="L1763" s="22">
        <f t="shared" si="81"/>
        <v>0.43140935546980025</v>
      </c>
      <c r="M1763" s="22">
        <f t="shared" si="82"/>
        <v>-1.212870632010838</v>
      </c>
      <c r="N1763" s="23">
        <v>1</v>
      </c>
      <c r="O1763" s="24">
        <f t="shared" si="83"/>
        <v>0</v>
      </c>
    </row>
    <row r="1764" spans="1:15">
      <c r="A1764" s="21" t="s">
        <v>10784</v>
      </c>
      <c r="B1764" s="21" t="s">
        <v>10785</v>
      </c>
      <c r="C1764" s="21" t="s">
        <v>53</v>
      </c>
      <c r="D1764" s="21" t="s">
        <v>40</v>
      </c>
      <c r="E1764" s="21" t="s">
        <v>207</v>
      </c>
      <c r="F1764" s="21" t="s">
        <v>10786</v>
      </c>
      <c r="G1764" s="21" t="s">
        <v>10787</v>
      </c>
      <c r="H1764" s="21" t="s">
        <v>10788</v>
      </c>
      <c r="I1764" s="21" t="s">
        <v>10789</v>
      </c>
      <c r="J1764" s="21" t="s">
        <v>40</v>
      </c>
      <c r="K1764" s="22">
        <v>1.1950000000000001</v>
      </c>
      <c r="L1764" s="22">
        <f t="shared" si="81"/>
        <v>0.68282672819392232</v>
      </c>
      <c r="M1764" s="22">
        <f t="shared" si="82"/>
        <v>-0.55040856335516808</v>
      </c>
      <c r="N1764" s="23" t="s">
        <v>40</v>
      </c>
      <c r="O1764" s="24" t="e">
        <f t="shared" si="83"/>
        <v>#VALUE!</v>
      </c>
    </row>
    <row r="1765" spans="1:15">
      <c r="A1765" s="21" t="s">
        <v>10790</v>
      </c>
      <c r="B1765" s="21" t="s">
        <v>10791</v>
      </c>
      <c r="C1765" s="21" t="s">
        <v>40</v>
      </c>
      <c r="D1765" s="21" t="s">
        <v>40</v>
      </c>
      <c r="E1765" s="21" t="s">
        <v>2756</v>
      </c>
      <c r="F1765" s="21" t="s">
        <v>10792</v>
      </c>
      <c r="G1765" s="21" t="s">
        <v>10793</v>
      </c>
      <c r="H1765" s="21" t="s">
        <v>10794</v>
      </c>
      <c r="I1765" s="21" t="s">
        <v>10795</v>
      </c>
      <c r="J1765" s="21" t="s">
        <v>40</v>
      </c>
      <c r="K1765" s="22">
        <v>0.63800000000000001</v>
      </c>
      <c r="L1765" s="22">
        <f t="shared" si="81"/>
        <v>0.36455519044997692</v>
      </c>
      <c r="M1765" s="22">
        <f t="shared" si="82"/>
        <v>-1.4557908524584096</v>
      </c>
      <c r="N1765" s="23">
        <v>1</v>
      </c>
      <c r="O1765" s="24">
        <f t="shared" si="83"/>
        <v>0</v>
      </c>
    </row>
    <row r="1766" spans="1:15">
      <c r="A1766" s="21" t="s">
        <v>10796</v>
      </c>
      <c r="B1766" s="21" t="s">
        <v>10797</v>
      </c>
      <c r="C1766" s="21" t="s">
        <v>7500</v>
      </c>
      <c r="D1766" s="21" t="s">
        <v>40</v>
      </c>
      <c r="E1766" s="21" t="s">
        <v>151</v>
      </c>
      <c r="F1766" s="21" t="s">
        <v>10798</v>
      </c>
      <c r="G1766" s="21" t="s">
        <v>10799</v>
      </c>
      <c r="H1766" s="21" t="s">
        <v>10800</v>
      </c>
      <c r="I1766" s="21" t="s">
        <v>10801</v>
      </c>
      <c r="J1766" s="21" t="s">
        <v>40</v>
      </c>
      <c r="K1766" s="22">
        <v>1.107</v>
      </c>
      <c r="L1766" s="22">
        <f t="shared" si="81"/>
        <v>0.63254325364909791</v>
      </c>
      <c r="M1766" s="22">
        <f t="shared" si="82"/>
        <v>-0.66076395944172672</v>
      </c>
      <c r="N1766" s="23">
        <v>0.60525208514895801</v>
      </c>
      <c r="O1766" s="24">
        <f t="shared" si="83"/>
        <v>0.21806370569932079</v>
      </c>
    </row>
    <row r="1767" spans="1:15">
      <c r="A1767" s="21" t="s">
        <v>10802</v>
      </c>
      <c r="B1767" s="21" t="s">
        <v>10803</v>
      </c>
      <c r="C1767" s="21" t="s">
        <v>85</v>
      </c>
      <c r="D1767" s="21" t="s">
        <v>314</v>
      </c>
      <c r="E1767" s="21" t="s">
        <v>1468</v>
      </c>
      <c r="F1767" s="21" t="s">
        <v>10804</v>
      </c>
      <c r="G1767" s="21" t="s">
        <v>10805</v>
      </c>
      <c r="H1767" s="21" t="s">
        <v>10806</v>
      </c>
      <c r="I1767" s="21" t="s">
        <v>10807</v>
      </c>
      <c r="J1767" s="21" t="s">
        <v>40</v>
      </c>
      <c r="K1767" s="22">
        <v>0.872</v>
      </c>
      <c r="L1767" s="22">
        <f t="shared" si="81"/>
        <v>0.49826352048962363</v>
      </c>
      <c r="M1767" s="22">
        <f t="shared" si="82"/>
        <v>-1.0050191414463527</v>
      </c>
      <c r="N1767" s="23">
        <v>0.13353687090824701</v>
      </c>
      <c r="O1767" s="24">
        <f t="shared" si="83"/>
        <v>0.87439880455306251</v>
      </c>
    </row>
    <row r="1768" spans="1:15">
      <c r="A1768" s="21" t="s">
        <v>10808</v>
      </c>
      <c r="B1768" s="21" t="s">
        <v>10809</v>
      </c>
      <c r="C1768" s="21" t="s">
        <v>33</v>
      </c>
      <c r="D1768" s="21" t="s">
        <v>314</v>
      </c>
      <c r="E1768" s="21" t="s">
        <v>158</v>
      </c>
      <c r="F1768" s="21" t="s">
        <v>10810</v>
      </c>
      <c r="G1768" s="21" t="s">
        <v>10811</v>
      </c>
      <c r="H1768" s="21" t="s">
        <v>10812</v>
      </c>
      <c r="I1768" s="21" t="s">
        <v>10813</v>
      </c>
      <c r="J1768" s="21" t="s">
        <v>40</v>
      </c>
      <c r="K1768" s="22">
        <v>0.63</v>
      </c>
      <c r="L1768" s="22">
        <f t="shared" si="81"/>
        <v>0.35998396549135653</v>
      </c>
      <c r="M1768" s="22">
        <f t="shared" si="82"/>
        <v>-1.4739954478360002</v>
      </c>
      <c r="N1768" s="23">
        <v>1</v>
      </c>
      <c r="O1768" s="24">
        <f t="shared" si="83"/>
        <v>0</v>
      </c>
    </row>
    <row r="1769" spans="1:15" hidden="1">
      <c r="A1769" s="21" t="s">
        <v>10814</v>
      </c>
      <c r="B1769" s="21" t="s">
        <v>10815</v>
      </c>
      <c r="C1769" s="21" t="s">
        <v>33</v>
      </c>
      <c r="D1769" s="21" t="s">
        <v>34</v>
      </c>
      <c r="E1769" s="21" t="s">
        <v>151</v>
      </c>
      <c r="F1769" s="21" t="s">
        <v>9427</v>
      </c>
      <c r="G1769" s="21" t="s">
        <v>10816</v>
      </c>
      <c r="H1769" s="21" t="s">
        <v>10817</v>
      </c>
      <c r="I1769" s="21" t="s">
        <v>10818</v>
      </c>
      <c r="J1769" s="21" t="s">
        <v>40</v>
      </c>
      <c r="K1769" s="22" t="s">
        <v>40</v>
      </c>
      <c r="L1769" s="22" t="e">
        <f t="shared" si="81"/>
        <v>#VALUE!</v>
      </c>
      <c r="M1769" s="22" t="e">
        <f t="shared" si="82"/>
        <v>#VALUE!</v>
      </c>
      <c r="N1769" s="23" t="s">
        <v>40</v>
      </c>
      <c r="O1769" s="24" t="e">
        <f t="shared" si="83"/>
        <v>#VALUE!</v>
      </c>
    </row>
    <row r="1770" spans="1:15" hidden="1">
      <c r="A1770" s="21" t="s">
        <v>10819</v>
      </c>
      <c r="B1770" s="21" t="s">
        <v>10820</v>
      </c>
      <c r="C1770" s="21" t="s">
        <v>33</v>
      </c>
      <c r="D1770" s="21" t="s">
        <v>40</v>
      </c>
      <c r="E1770" s="21" t="s">
        <v>511</v>
      </c>
      <c r="F1770" s="21" t="s">
        <v>10821</v>
      </c>
      <c r="G1770" s="21" t="s">
        <v>10822</v>
      </c>
      <c r="H1770" s="21" t="s">
        <v>10823</v>
      </c>
      <c r="I1770" s="21" t="s">
        <v>10824</v>
      </c>
      <c r="J1770" s="21" t="s">
        <v>40</v>
      </c>
      <c r="K1770" s="22" t="s">
        <v>40</v>
      </c>
      <c r="L1770" s="22" t="e">
        <f t="shared" si="81"/>
        <v>#VALUE!</v>
      </c>
      <c r="M1770" s="22" t="e">
        <f t="shared" si="82"/>
        <v>#VALUE!</v>
      </c>
      <c r="N1770" s="23" t="s">
        <v>40</v>
      </c>
      <c r="O1770" s="24" t="e">
        <f t="shared" si="83"/>
        <v>#VALUE!</v>
      </c>
    </row>
    <row r="1771" spans="1:15" hidden="1">
      <c r="A1771" s="21" t="s">
        <v>10825</v>
      </c>
      <c r="B1771" s="21" t="s">
        <v>10826</v>
      </c>
      <c r="C1771" s="21" t="s">
        <v>33</v>
      </c>
      <c r="D1771" s="21" t="s">
        <v>40</v>
      </c>
      <c r="E1771" s="21" t="s">
        <v>937</v>
      </c>
      <c r="F1771" s="21" t="s">
        <v>1663</v>
      </c>
      <c r="G1771" s="21" t="s">
        <v>10827</v>
      </c>
      <c r="H1771" s="21" t="s">
        <v>10828</v>
      </c>
      <c r="I1771" s="21" t="s">
        <v>10829</v>
      </c>
      <c r="J1771" s="21" t="s">
        <v>40</v>
      </c>
      <c r="K1771" s="22" t="s">
        <v>40</v>
      </c>
      <c r="L1771" s="22" t="e">
        <f t="shared" si="81"/>
        <v>#VALUE!</v>
      </c>
      <c r="M1771" s="22" t="e">
        <f t="shared" si="82"/>
        <v>#VALUE!</v>
      </c>
      <c r="N1771" s="23" t="s">
        <v>40</v>
      </c>
      <c r="O1771" s="24" t="e">
        <f t="shared" si="83"/>
        <v>#VALUE!</v>
      </c>
    </row>
    <row r="1772" spans="1:15">
      <c r="A1772" s="21" t="s">
        <v>10830</v>
      </c>
      <c r="B1772" s="21" t="s">
        <v>10831</v>
      </c>
      <c r="C1772" s="21" t="s">
        <v>40</v>
      </c>
      <c r="D1772" s="21" t="s">
        <v>314</v>
      </c>
      <c r="E1772" s="21" t="s">
        <v>40</v>
      </c>
      <c r="F1772" s="21" t="s">
        <v>10832</v>
      </c>
      <c r="G1772" s="21" t="s">
        <v>10833</v>
      </c>
      <c r="H1772" s="21" t="s">
        <v>10834</v>
      </c>
      <c r="I1772" s="21" t="s">
        <v>10835</v>
      </c>
      <c r="J1772" s="21" t="s">
        <v>40</v>
      </c>
      <c r="K1772" s="22">
        <v>1.2949999999999999</v>
      </c>
      <c r="L1772" s="22">
        <f t="shared" si="81"/>
        <v>0.73996704017667725</v>
      </c>
      <c r="M1772" s="22">
        <f t="shared" si="82"/>
        <v>-0.43446708364936293</v>
      </c>
      <c r="N1772" s="23" t="s">
        <v>40</v>
      </c>
      <c r="O1772" s="24" t="e">
        <f t="shared" si="83"/>
        <v>#VALUE!</v>
      </c>
    </row>
    <row r="1773" spans="1:15">
      <c r="A1773" s="21" t="s">
        <v>10836</v>
      </c>
      <c r="B1773" s="21" t="s">
        <v>10837</v>
      </c>
      <c r="C1773" s="21" t="s">
        <v>4353</v>
      </c>
      <c r="D1773" s="21" t="s">
        <v>314</v>
      </c>
      <c r="E1773" s="21" t="s">
        <v>2111</v>
      </c>
      <c r="F1773" s="21" t="s">
        <v>7749</v>
      </c>
      <c r="G1773" s="21" t="s">
        <v>10838</v>
      </c>
      <c r="H1773" s="21" t="s">
        <v>10839</v>
      </c>
      <c r="I1773" s="21" t="s">
        <v>10840</v>
      </c>
      <c r="J1773" s="21" t="s">
        <v>40</v>
      </c>
      <c r="K1773" s="22">
        <v>1.2370000000000001</v>
      </c>
      <c r="L1773" s="22">
        <f t="shared" si="81"/>
        <v>0.70682565922667939</v>
      </c>
      <c r="M1773" s="22">
        <f t="shared" si="82"/>
        <v>-0.50057368124690937</v>
      </c>
      <c r="N1773" s="23">
        <v>1</v>
      </c>
      <c r="O1773" s="24">
        <f t="shared" si="83"/>
        <v>0</v>
      </c>
    </row>
    <row r="1774" spans="1:15">
      <c r="A1774" s="21" t="s">
        <v>7175</v>
      </c>
      <c r="B1774" s="21" t="s">
        <v>7176</v>
      </c>
      <c r="C1774" s="21" t="s">
        <v>577</v>
      </c>
      <c r="D1774" s="21" t="s">
        <v>141</v>
      </c>
      <c r="E1774" s="21" t="s">
        <v>937</v>
      </c>
      <c r="F1774" s="21" t="s">
        <v>4848</v>
      </c>
      <c r="G1774" s="21" t="s">
        <v>7177</v>
      </c>
      <c r="H1774" s="21" t="s">
        <v>7178</v>
      </c>
      <c r="I1774" s="21" t="s">
        <v>7179</v>
      </c>
      <c r="J1774" s="21" t="s">
        <v>40</v>
      </c>
      <c r="K1774" s="22">
        <v>1.788</v>
      </c>
      <c r="L1774" s="22">
        <f t="shared" si="81"/>
        <v>1.0216687782516594</v>
      </c>
      <c r="M1774" s="22">
        <f t="shared" si="82"/>
        <v>3.0927554960038559E-2</v>
      </c>
      <c r="N1774" s="23">
        <v>7.2359451020264903E-3</v>
      </c>
      <c r="O1774" s="24">
        <f t="shared" si="83"/>
        <v>2.1405047367234187</v>
      </c>
    </row>
    <row r="1775" spans="1:15">
      <c r="A1775" s="21" t="s">
        <v>934</v>
      </c>
      <c r="B1775" s="21" t="s">
        <v>935</v>
      </c>
      <c r="C1775" s="21" t="s">
        <v>936</v>
      </c>
      <c r="D1775" s="21" t="s">
        <v>141</v>
      </c>
      <c r="E1775" s="21" t="s">
        <v>937</v>
      </c>
      <c r="F1775" s="21" t="s">
        <v>938</v>
      </c>
      <c r="G1775" s="21" t="s">
        <v>939</v>
      </c>
      <c r="H1775" s="21" t="s">
        <v>940</v>
      </c>
      <c r="I1775" s="21" t="s">
        <v>941</v>
      </c>
      <c r="J1775" s="21" t="s">
        <v>40</v>
      </c>
      <c r="K1775" s="22">
        <v>1.8560000000000001</v>
      </c>
      <c r="L1775" s="22">
        <f t="shared" si="81"/>
        <v>1.060524190399933</v>
      </c>
      <c r="M1775" s="22">
        <f t="shared" si="82"/>
        <v>8.4777528904293187E-2</v>
      </c>
      <c r="N1775" s="23">
        <v>2.1532331059653099E-3</v>
      </c>
      <c r="O1775" s="24">
        <f t="shared" si="83"/>
        <v>2.6669089515260866</v>
      </c>
    </row>
    <row r="1776" spans="1:15">
      <c r="A1776" s="21" t="s">
        <v>10852</v>
      </c>
      <c r="B1776" s="21" t="s">
        <v>10853</v>
      </c>
      <c r="C1776" s="21" t="s">
        <v>1267</v>
      </c>
      <c r="D1776" s="21" t="s">
        <v>34</v>
      </c>
      <c r="E1776" s="21" t="s">
        <v>511</v>
      </c>
      <c r="F1776" s="21" t="s">
        <v>10854</v>
      </c>
      <c r="G1776" s="21" t="s">
        <v>10855</v>
      </c>
      <c r="H1776" s="21" t="s">
        <v>40</v>
      </c>
      <c r="I1776" s="21" t="s">
        <v>10856</v>
      </c>
      <c r="J1776" s="21" t="s">
        <v>3965</v>
      </c>
      <c r="K1776" s="22">
        <v>1.107</v>
      </c>
      <c r="L1776" s="22">
        <f t="shared" si="81"/>
        <v>0.63254325364909791</v>
      </c>
      <c r="M1776" s="22">
        <f t="shared" si="82"/>
        <v>-0.66076395944172672</v>
      </c>
      <c r="N1776" s="23">
        <v>1</v>
      </c>
      <c r="O1776" s="24">
        <f t="shared" si="83"/>
        <v>0</v>
      </c>
    </row>
    <row r="1777" spans="1:15">
      <c r="A1777" s="21" t="s">
        <v>10857</v>
      </c>
      <c r="B1777" s="21" t="s">
        <v>10858</v>
      </c>
      <c r="C1777" s="21" t="s">
        <v>33</v>
      </c>
      <c r="D1777" s="21" t="s">
        <v>314</v>
      </c>
      <c r="E1777" s="21" t="s">
        <v>40</v>
      </c>
      <c r="F1777" s="21" t="s">
        <v>10859</v>
      </c>
      <c r="G1777" s="21" t="s">
        <v>10860</v>
      </c>
      <c r="H1777" s="21" t="s">
        <v>10861</v>
      </c>
      <c r="I1777" s="21" t="s">
        <v>10862</v>
      </c>
      <c r="J1777" s="21" t="s">
        <v>2673</v>
      </c>
      <c r="K1777" s="22">
        <v>0.91100000000000003</v>
      </c>
      <c r="L1777" s="22">
        <f t="shared" si="81"/>
        <v>0.52054824216289808</v>
      </c>
      <c r="M1777" s="22">
        <f t="shared" si="82"/>
        <v>-0.94189622242122839</v>
      </c>
      <c r="N1777" s="23">
        <v>1</v>
      </c>
      <c r="O1777" s="24">
        <f t="shared" si="83"/>
        <v>0</v>
      </c>
    </row>
    <row r="1778" spans="1:15">
      <c r="A1778" s="21" t="s">
        <v>10863</v>
      </c>
      <c r="B1778" s="21" t="s">
        <v>10864</v>
      </c>
      <c r="C1778" s="21" t="s">
        <v>33</v>
      </c>
      <c r="D1778" s="21" t="s">
        <v>40</v>
      </c>
      <c r="E1778" s="21" t="s">
        <v>3304</v>
      </c>
      <c r="F1778" s="21" t="s">
        <v>10865</v>
      </c>
      <c r="G1778" s="21" t="s">
        <v>10866</v>
      </c>
      <c r="H1778" s="21" t="s">
        <v>10867</v>
      </c>
      <c r="I1778" s="21" t="s">
        <v>10868</v>
      </c>
      <c r="J1778" s="21" t="s">
        <v>40</v>
      </c>
      <c r="K1778" s="22">
        <v>0.66500000000000004</v>
      </c>
      <c r="L1778" s="22">
        <f t="shared" si="81"/>
        <v>0.37998307468532078</v>
      </c>
      <c r="M1778" s="22">
        <f t="shared" si="82"/>
        <v>-1.3959929358347272</v>
      </c>
      <c r="N1778" s="23" t="s">
        <v>40</v>
      </c>
      <c r="O1778" s="24" t="e">
        <f t="shared" si="83"/>
        <v>#VALUE!</v>
      </c>
    </row>
    <row r="1779" spans="1:15">
      <c r="A1779" s="21" t="s">
        <v>10869</v>
      </c>
      <c r="B1779" s="21" t="s">
        <v>10870</v>
      </c>
      <c r="C1779" s="21" t="s">
        <v>85</v>
      </c>
      <c r="D1779" s="21" t="s">
        <v>40</v>
      </c>
      <c r="E1779" s="21" t="s">
        <v>2111</v>
      </c>
      <c r="F1779" s="21" t="s">
        <v>10871</v>
      </c>
      <c r="G1779" s="21" t="s">
        <v>10872</v>
      </c>
      <c r="H1779" s="21" t="s">
        <v>10873</v>
      </c>
      <c r="I1779" s="21" t="s">
        <v>10874</v>
      </c>
      <c r="J1779" s="21" t="s">
        <v>40</v>
      </c>
      <c r="K1779" s="22">
        <v>0.95499999999999996</v>
      </c>
      <c r="L1779" s="22">
        <f t="shared" si="81"/>
        <v>0.54568997943531028</v>
      </c>
      <c r="M1779" s="22">
        <f t="shared" si="82"/>
        <v>-0.87384654330016809</v>
      </c>
      <c r="N1779" s="23" t="s">
        <v>40</v>
      </c>
      <c r="O1779" s="24" t="e">
        <f t="shared" si="83"/>
        <v>#VALUE!</v>
      </c>
    </row>
    <row r="1780" spans="1:15">
      <c r="A1780" s="21" t="s">
        <v>10875</v>
      </c>
      <c r="B1780" s="21" t="s">
        <v>10876</v>
      </c>
      <c r="C1780" s="21" t="s">
        <v>33</v>
      </c>
      <c r="D1780" s="21" t="s">
        <v>86</v>
      </c>
      <c r="E1780" s="21" t="s">
        <v>77</v>
      </c>
      <c r="F1780" s="21" t="s">
        <v>10877</v>
      </c>
      <c r="G1780" s="21" t="s">
        <v>10878</v>
      </c>
      <c r="H1780" s="21" t="s">
        <v>10879</v>
      </c>
      <c r="I1780" s="21" t="s">
        <v>10880</v>
      </c>
      <c r="J1780" s="21" t="s">
        <v>8890</v>
      </c>
      <c r="K1780" s="22">
        <v>0.873</v>
      </c>
      <c r="L1780" s="22">
        <f t="shared" si="81"/>
        <v>0.4988349236094512</v>
      </c>
      <c r="M1780" s="22">
        <f t="shared" si="82"/>
        <v>-1.003365622593839</v>
      </c>
      <c r="N1780" s="23">
        <v>1</v>
      </c>
      <c r="O1780" s="24">
        <f t="shared" si="83"/>
        <v>0</v>
      </c>
    </row>
    <row r="1781" spans="1:15">
      <c r="A1781" s="21" t="s">
        <v>10881</v>
      </c>
      <c r="B1781" s="21" t="s">
        <v>10882</v>
      </c>
      <c r="C1781" s="21" t="s">
        <v>5213</v>
      </c>
      <c r="D1781" s="21" t="s">
        <v>314</v>
      </c>
      <c r="E1781" s="21" t="s">
        <v>2756</v>
      </c>
      <c r="F1781" s="21" t="s">
        <v>10883</v>
      </c>
      <c r="G1781" s="21" t="s">
        <v>10884</v>
      </c>
      <c r="H1781" s="21" t="s">
        <v>10885</v>
      </c>
      <c r="I1781" s="21" t="s">
        <v>10886</v>
      </c>
      <c r="J1781" s="21" t="s">
        <v>40</v>
      </c>
      <c r="K1781" s="22">
        <v>0.82199999999999995</v>
      </c>
      <c r="L1781" s="22">
        <f t="shared" si="81"/>
        <v>0.46969336449824611</v>
      </c>
      <c r="M1781" s="22">
        <f t="shared" si="82"/>
        <v>-1.0902088825415963</v>
      </c>
      <c r="N1781" s="23">
        <v>0.21335273009620401</v>
      </c>
      <c r="O1781" s="24">
        <f t="shared" si="83"/>
        <v>0.67090179546634976</v>
      </c>
    </row>
    <row r="1782" spans="1:15">
      <c r="A1782" s="21" t="s">
        <v>10887</v>
      </c>
      <c r="B1782" s="21" t="s">
        <v>10888</v>
      </c>
      <c r="C1782" s="21" t="s">
        <v>33</v>
      </c>
      <c r="D1782" s="21" t="s">
        <v>40</v>
      </c>
      <c r="E1782" s="21" t="s">
        <v>158</v>
      </c>
      <c r="F1782" s="21" t="s">
        <v>10889</v>
      </c>
      <c r="G1782" s="21" t="s">
        <v>10890</v>
      </c>
      <c r="H1782" s="21" t="s">
        <v>10891</v>
      </c>
      <c r="I1782" s="21" t="s">
        <v>10892</v>
      </c>
      <c r="J1782" s="21" t="s">
        <v>6515</v>
      </c>
      <c r="K1782" s="22">
        <v>1.1819999999999999</v>
      </c>
      <c r="L1782" s="22">
        <f t="shared" si="81"/>
        <v>0.67539848763616406</v>
      </c>
      <c r="M1782" s="22">
        <f t="shared" si="82"/>
        <v>-0.56618914604574688</v>
      </c>
      <c r="N1782" s="23">
        <v>1</v>
      </c>
      <c r="O1782" s="24">
        <f t="shared" si="83"/>
        <v>0</v>
      </c>
    </row>
    <row r="1783" spans="1:15">
      <c r="A1783" s="21" t="s">
        <v>10893</v>
      </c>
      <c r="B1783" s="21" t="s">
        <v>10894</v>
      </c>
      <c r="C1783" s="21" t="s">
        <v>921</v>
      </c>
      <c r="D1783" s="21" t="s">
        <v>141</v>
      </c>
      <c r="E1783" s="21" t="s">
        <v>519</v>
      </c>
      <c r="F1783" s="21" t="s">
        <v>10009</v>
      </c>
      <c r="G1783" s="21" t="s">
        <v>10895</v>
      </c>
      <c r="H1783" s="21" t="s">
        <v>10896</v>
      </c>
      <c r="I1783" s="21" t="s">
        <v>10897</v>
      </c>
      <c r="J1783" s="21" t="s">
        <v>40</v>
      </c>
      <c r="K1783" s="22">
        <v>0.85499999999999998</v>
      </c>
      <c r="L1783" s="22">
        <f t="shared" si="81"/>
        <v>0.48854966745255529</v>
      </c>
      <c r="M1783" s="22">
        <f t="shared" si="82"/>
        <v>-1.0334228564500187</v>
      </c>
      <c r="N1783" s="23" t="s">
        <v>40</v>
      </c>
      <c r="O1783" s="24" t="e">
        <f t="shared" si="83"/>
        <v>#VALUE!</v>
      </c>
    </row>
    <row r="1784" spans="1:15">
      <c r="A1784" s="21" t="s">
        <v>10898</v>
      </c>
      <c r="B1784" s="21" t="s">
        <v>10899</v>
      </c>
      <c r="C1784" s="21" t="s">
        <v>33</v>
      </c>
      <c r="D1784" s="21" t="s">
        <v>40</v>
      </c>
      <c r="E1784" s="21" t="s">
        <v>77</v>
      </c>
      <c r="F1784" s="21" t="s">
        <v>4418</v>
      </c>
      <c r="G1784" s="21" t="s">
        <v>10900</v>
      </c>
      <c r="H1784" s="21" t="s">
        <v>10901</v>
      </c>
      <c r="I1784" s="21" t="s">
        <v>10902</v>
      </c>
      <c r="J1784" s="21" t="s">
        <v>40</v>
      </c>
      <c r="K1784" s="22">
        <v>1.028</v>
      </c>
      <c r="L1784" s="22">
        <f t="shared" si="81"/>
        <v>0.58740240718272141</v>
      </c>
      <c r="M1784" s="22">
        <f t="shared" si="82"/>
        <v>-0.76757891702940095</v>
      </c>
      <c r="N1784" s="23" t="s">
        <v>40</v>
      </c>
      <c r="O1784" s="24" t="e">
        <f t="shared" si="83"/>
        <v>#VALUE!</v>
      </c>
    </row>
    <row r="1785" spans="1:15">
      <c r="A1785" s="21" t="s">
        <v>10903</v>
      </c>
      <c r="B1785" s="21" t="s">
        <v>10904</v>
      </c>
      <c r="C1785" s="21" t="s">
        <v>2155</v>
      </c>
      <c r="D1785" s="21" t="s">
        <v>141</v>
      </c>
      <c r="E1785" s="21" t="s">
        <v>40</v>
      </c>
      <c r="F1785" s="21" t="s">
        <v>10905</v>
      </c>
      <c r="G1785" s="21" t="s">
        <v>10906</v>
      </c>
      <c r="H1785" s="21" t="s">
        <v>10907</v>
      </c>
      <c r="I1785" s="21" t="s">
        <v>10908</v>
      </c>
      <c r="J1785" s="21" t="s">
        <v>40</v>
      </c>
      <c r="K1785" s="22">
        <v>1.2589999999999999</v>
      </c>
      <c r="L1785" s="22">
        <f t="shared" si="81"/>
        <v>0.71939652786288544</v>
      </c>
      <c r="M1785" s="22">
        <f t="shared" si="82"/>
        <v>-0.47514089850426267</v>
      </c>
      <c r="N1785" s="23">
        <v>1</v>
      </c>
      <c r="O1785" s="24">
        <f t="shared" si="83"/>
        <v>0</v>
      </c>
    </row>
    <row r="1786" spans="1:15">
      <c r="A1786" s="21" t="s">
        <v>10909</v>
      </c>
      <c r="B1786" s="21" t="s">
        <v>10910</v>
      </c>
      <c r="C1786" s="21" t="s">
        <v>33</v>
      </c>
      <c r="D1786" s="21" t="s">
        <v>314</v>
      </c>
      <c r="E1786" s="21" t="s">
        <v>158</v>
      </c>
      <c r="F1786" s="21" t="s">
        <v>10911</v>
      </c>
      <c r="G1786" s="21" t="s">
        <v>10912</v>
      </c>
      <c r="H1786" s="21" t="s">
        <v>10913</v>
      </c>
      <c r="I1786" s="21" t="s">
        <v>10914</v>
      </c>
      <c r="J1786" s="21" t="s">
        <v>5991</v>
      </c>
      <c r="K1786" s="22">
        <v>0.77800000000000002</v>
      </c>
      <c r="L1786" s="22">
        <f t="shared" si="81"/>
        <v>0.44455162722583391</v>
      </c>
      <c r="M1786" s="22">
        <f t="shared" si="82"/>
        <v>-1.1695771212370871</v>
      </c>
      <c r="N1786" s="23" t="s">
        <v>40</v>
      </c>
      <c r="O1786" s="24" t="e">
        <f t="shared" si="83"/>
        <v>#VALUE!</v>
      </c>
    </row>
    <row r="1787" spans="1:15">
      <c r="A1787" s="21" t="s">
        <v>2240</v>
      </c>
      <c r="B1787" s="21" t="s">
        <v>2241</v>
      </c>
      <c r="C1787" s="21" t="s">
        <v>140</v>
      </c>
      <c r="D1787" s="21" t="s">
        <v>141</v>
      </c>
      <c r="E1787" s="21" t="s">
        <v>2242</v>
      </c>
      <c r="F1787" s="21" t="s">
        <v>2243</v>
      </c>
      <c r="G1787" s="21" t="s">
        <v>2244</v>
      </c>
      <c r="H1787" s="21" t="s">
        <v>2245</v>
      </c>
      <c r="I1787" s="21" t="s">
        <v>2246</v>
      </c>
      <c r="J1787" s="21" t="s">
        <v>40</v>
      </c>
      <c r="K1787" s="22">
        <v>2.0880000000000001</v>
      </c>
      <c r="L1787" s="22">
        <f t="shared" si="81"/>
        <v>1.1930897141999246</v>
      </c>
      <c r="M1787" s="22">
        <f t="shared" si="82"/>
        <v>0.25470253034660562</v>
      </c>
      <c r="N1787" s="23">
        <v>2.78408138068957E-5</v>
      </c>
      <c r="O1787" s="24">
        <f t="shared" si="83"/>
        <v>4.5553180741376771</v>
      </c>
    </row>
    <row r="1788" spans="1:15">
      <c r="A1788" s="21" t="s">
        <v>10921</v>
      </c>
      <c r="B1788" s="21" t="s">
        <v>10922</v>
      </c>
      <c r="C1788" s="21" t="s">
        <v>33</v>
      </c>
      <c r="D1788" s="21" t="s">
        <v>314</v>
      </c>
      <c r="E1788" s="21" t="s">
        <v>158</v>
      </c>
      <c r="F1788" s="21" t="s">
        <v>10923</v>
      </c>
      <c r="G1788" s="21" t="s">
        <v>10924</v>
      </c>
      <c r="H1788" s="21" t="s">
        <v>10925</v>
      </c>
      <c r="I1788" s="21" t="s">
        <v>10926</v>
      </c>
      <c r="J1788" s="21" t="s">
        <v>40</v>
      </c>
      <c r="K1788" s="22">
        <v>1.234</v>
      </c>
      <c r="L1788" s="22">
        <f t="shared" si="81"/>
        <v>0.70511144986719676</v>
      </c>
      <c r="M1788" s="22">
        <f t="shared" si="82"/>
        <v>-0.50407678707386117</v>
      </c>
      <c r="N1788" s="23">
        <v>1</v>
      </c>
      <c r="O1788" s="24">
        <f t="shared" si="83"/>
        <v>0</v>
      </c>
    </row>
    <row r="1789" spans="1:15">
      <c r="A1789" s="21" t="s">
        <v>10927</v>
      </c>
      <c r="B1789" s="21" t="s">
        <v>10928</v>
      </c>
      <c r="C1789" s="21" t="s">
        <v>33</v>
      </c>
      <c r="D1789" s="21" t="s">
        <v>799</v>
      </c>
      <c r="E1789" s="21" t="s">
        <v>77</v>
      </c>
      <c r="F1789" s="21" t="s">
        <v>10929</v>
      </c>
      <c r="G1789" s="21" t="s">
        <v>10930</v>
      </c>
      <c r="H1789" s="21" t="s">
        <v>10931</v>
      </c>
      <c r="I1789" s="21" t="s">
        <v>10932</v>
      </c>
      <c r="J1789" s="21" t="s">
        <v>7824</v>
      </c>
      <c r="K1789" s="22">
        <v>0.50600000000000001</v>
      </c>
      <c r="L1789" s="22">
        <f t="shared" si="81"/>
        <v>0.28912997863274031</v>
      </c>
      <c r="M1789" s="22">
        <f t="shared" si="82"/>
        <v>-1.790209891528969</v>
      </c>
      <c r="N1789" s="23" t="s">
        <v>40</v>
      </c>
      <c r="O1789" s="24" t="e">
        <f t="shared" si="83"/>
        <v>#VALUE!</v>
      </c>
    </row>
    <row r="1790" spans="1:15" hidden="1">
      <c r="A1790" s="21" t="s">
        <v>10933</v>
      </c>
      <c r="B1790" s="21" t="s">
        <v>10934</v>
      </c>
      <c r="C1790" s="21" t="s">
        <v>40</v>
      </c>
      <c r="D1790" s="21" t="s">
        <v>141</v>
      </c>
      <c r="E1790" s="21" t="s">
        <v>40</v>
      </c>
      <c r="F1790" s="21" t="s">
        <v>40</v>
      </c>
      <c r="G1790" s="21" t="s">
        <v>10935</v>
      </c>
      <c r="H1790" s="21" t="s">
        <v>10936</v>
      </c>
      <c r="I1790" s="21" t="s">
        <v>10937</v>
      </c>
      <c r="J1790" s="21" t="s">
        <v>40</v>
      </c>
      <c r="K1790" s="22" t="s">
        <v>40</v>
      </c>
      <c r="L1790" s="22" t="e">
        <f t="shared" si="81"/>
        <v>#VALUE!</v>
      </c>
      <c r="M1790" s="22" t="e">
        <f t="shared" si="82"/>
        <v>#VALUE!</v>
      </c>
      <c r="N1790" s="23" t="s">
        <v>40</v>
      </c>
      <c r="O1790" s="24" t="e">
        <f t="shared" si="83"/>
        <v>#VALUE!</v>
      </c>
    </row>
    <row r="1791" spans="1:15">
      <c r="A1791" s="21" t="s">
        <v>10938</v>
      </c>
      <c r="B1791" s="21" t="s">
        <v>10939</v>
      </c>
      <c r="C1791" s="21" t="s">
        <v>40</v>
      </c>
      <c r="D1791" s="21" t="s">
        <v>40</v>
      </c>
      <c r="E1791" s="21" t="s">
        <v>40</v>
      </c>
      <c r="F1791" s="21" t="s">
        <v>10940</v>
      </c>
      <c r="G1791" s="21" t="s">
        <v>10941</v>
      </c>
      <c r="H1791" s="21" t="s">
        <v>10942</v>
      </c>
      <c r="I1791" s="21" t="s">
        <v>10943</v>
      </c>
      <c r="J1791" s="21" t="s">
        <v>40</v>
      </c>
      <c r="K1791" s="22">
        <v>1.071</v>
      </c>
      <c r="L1791" s="22">
        <f t="shared" si="81"/>
        <v>0.6119727413353061</v>
      </c>
      <c r="M1791" s="22">
        <f t="shared" si="82"/>
        <v>-0.70846070147302309</v>
      </c>
      <c r="N1791" s="23">
        <v>1</v>
      </c>
      <c r="O1791" s="24">
        <f t="shared" si="83"/>
        <v>0</v>
      </c>
    </row>
    <row r="1792" spans="1:15" ht="16">
      <c r="A1792" s="21" t="s">
        <v>10944</v>
      </c>
      <c r="B1792" s="21" t="s">
        <v>10945</v>
      </c>
      <c r="C1792" s="21" t="s">
        <v>186</v>
      </c>
      <c r="D1792" s="21" t="s">
        <v>40</v>
      </c>
      <c r="E1792" s="21" t="s">
        <v>511</v>
      </c>
      <c r="F1792" s="21" t="s">
        <v>10946</v>
      </c>
      <c r="G1792" s="21" t="s">
        <v>10947</v>
      </c>
      <c r="H1792" s="21" t="s">
        <v>40</v>
      </c>
      <c r="I1792" s="21" t="s">
        <v>10948</v>
      </c>
      <c r="J1792" s="21" t="s">
        <v>10949</v>
      </c>
      <c r="K1792" s="22">
        <v>0.74399999999999999</v>
      </c>
      <c r="L1792" s="22">
        <f t="shared" si="81"/>
        <v>0.42512392115169723</v>
      </c>
      <c r="M1792" s="22">
        <f t="shared" si="82"/>
        <v>-1.2340446551152477</v>
      </c>
      <c r="N1792" s="157">
        <v>1</v>
      </c>
      <c r="O1792" s="158">
        <f t="shared" si="83"/>
        <v>0</v>
      </c>
    </row>
    <row r="1793" spans="1:15" hidden="1">
      <c r="A1793" s="21" t="s">
        <v>10950</v>
      </c>
      <c r="B1793" s="21" t="s">
        <v>10951</v>
      </c>
      <c r="C1793" s="21" t="s">
        <v>85</v>
      </c>
      <c r="D1793" s="21" t="s">
        <v>40</v>
      </c>
      <c r="E1793" s="21" t="s">
        <v>68</v>
      </c>
      <c r="F1793" s="21" t="s">
        <v>10952</v>
      </c>
      <c r="G1793" s="21" t="s">
        <v>10953</v>
      </c>
      <c r="H1793" s="21" t="s">
        <v>10954</v>
      </c>
      <c r="I1793" s="21" t="s">
        <v>10955</v>
      </c>
      <c r="J1793" s="21" t="s">
        <v>40</v>
      </c>
      <c r="K1793" s="22" t="s">
        <v>40</v>
      </c>
      <c r="L1793" s="22" t="e">
        <f t="shared" si="81"/>
        <v>#VALUE!</v>
      </c>
      <c r="M1793" s="22" t="e">
        <f t="shared" si="82"/>
        <v>#VALUE!</v>
      </c>
      <c r="N1793" s="23" t="s">
        <v>40</v>
      </c>
      <c r="O1793" s="24" t="e">
        <f t="shared" si="83"/>
        <v>#VALUE!</v>
      </c>
    </row>
    <row r="1794" spans="1:15">
      <c r="A1794" s="21" t="s">
        <v>10956</v>
      </c>
      <c r="B1794" s="21" t="s">
        <v>10957</v>
      </c>
      <c r="C1794" s="21" t="s">
        <v>921</v>
      </c>
      <c r="D1794" s="21" t="s">
        <v>141</v>
      </c>
      <c r="E1794" s="21" t="s">
        <v>519</v>
      </c>
      <c r="F1794" s="21" t="s">
        <v>10320</v>
      </c>
      <c r="G1794" s="21" t="s">
        <v>10958</v>
      </c>
      <c r="H1794" s="21" t="s">
        <v>10959</v>
      </c>
      <c r="I1794" s="21" t="s">
        <v>10960</v>
      </c>
      <c r="J1794" s="21" t="s">
        <v>40</v>
      </c>
      <c r="K1794" s="22">
        <v>0.56899999999999995</v>
      </c>
      <c r="L1794" s="22">
        <f t="shared" ref="L1794:L1857" si="84">K1794/1.750077949</f>
        <v>0.32512837518187593</v>
      </c>
      <c r="M1794" s="22">
        <f t="shared" ref="M1794:M1857" si="85">LOG(L1794, 2)</f>
        <v>-1.6209186239166973</v>
      </c>
      <c r="N1794" s="23" t="s">
        <v>40</v>
      </c>
      <c r="O1794" s="24" t="e">
        <f t="shared" ref="O1794:O1857" si="86">-LOG10(N1794)</f>
        <v>#VALUE!</v>
      </c>
    </row>
    <row r="1795" spans="1:15" hidden="1">
      <c r="A1795" s="21" t="s">
        <v>10961</v>
      </c>
      <c r="B1795" s="21" t="s">
        <v>10962</v>
      </c>
      <c r="C1795" s="21" t="s">
        <v>40</v>
      </c>
      <c r="D1795" s="21" t="s">
        <v>40</v>
      </c>
      <c r="E1795" s="21" t="s">
        <v>937</v>
      </c>
      <c r="F1795" s="21" t="s">
        <v>10963</v>
      </c>
      <c r="G1795" s="21" t="s">
        <v>10964</v>
      </c>
      <c r="H1795" s="21" t="s">
        <v>10965</v>
      </c>
      <c r="I1795" s="21" t="s">
        <v>10966</v>
      </c>
      <c r="J1795" s="21" t="s">
        <v>40</v>
      </c>
      <c r="K1795" s="22" t="s">
        <v>40</v>
      </c>
      <c r="L1795" s="22" t="e">
        <f t="shared" si="84"/>
        <v>#VALUE!</v>
      </c>
      <c r="M1795" s="22" t="e">
        <f t="shared" si="85"/>
        <v>#VALUE!</v>
      </c>
      <c r="N1795" s="23" t="s">
        <v>40</v>
      </c>
      <c r="O1795" s="24" t="e">
        <f t="shared" si="86"/>
        <v>#VALUE!</v>
      </c>
    </row>
    <row r="1796" spans="1:15">
      <c r="A1796" s="21" t="s">
        <v>306</v>
      </c>
      <c r="B1796" s="21" t="s">
        <v>307</v>
      </c>
      <c r="C1796" s="21" t="s">
        <v>132</v>
      </c>
      <c r="D1796" s="21" t="s">
        <v>141</v>
      </c>
      <c r="E1796" s="21" t="s">
        <v>151</v>
      </c>
      <c r="F1796" s="21" t="s">
        <v>308</v>
      </c>
      <c r="G1796" s="21" t="s">
        <v>309</v>
      </c>
      <c r="H1796" s="21" t="s">
        <v>310</v>
      </c>
      <c r="I1796" s="21" t="s">
        <v>311</v>
      </c>
      <c r="J1796" s="21" t="s">
        <v>40</v>
      </c>
      <c r="K1796" s="22">
        <v>2.089</v>
      </c>
      <c r="L1796" s="22">
        <f t="shared" si="84"/>
        <v>1.193661117319752</v>
      </c>
      <c r="M1796" s="22">
        <f t="shared" si="85"/>
        <v>0.25539331084382916</v>
      </c>
      <c r="N1796" s="23">
        <v>2.7396378174323198E-3</v>
      </c>
      <c r="O1796" s="24">
        <f t="shared" si="86"/>
        <v>2.5623068475034527</v>
      </c>
    </row>
    <row r="1797" spans="1:15">
      <c r="A1797" s="21" t="s">
        <v>10973</v>
      </c>
      <c r="B1797" s="21" t="s">
        <v>10974</v>
      </c>
      <c r="C1797" s="21" t="s">
        <v>921</v>
      </c>
      <c r="D1797" s="21" t="s">
        <v>40</v>
      </c>
      <c r="E1797" s="21" t="s">
        <v>937</v>
      </c>
      <c r="F1797" s="21" t="s">
        <v>10975</v>
      </c>
      <c r="G1797" s="21" t="s">
        <v>10976</v>
      </c>
      <c r="H1797" s="21" t="s">
        <v>10977</v>
      </c>
      <c r="I1797" s="21" t="s">
        <v>10978</v>
      </c>
      <c r="J1797" s="21" t="s">
        <v>1180</v>
      </c>
      <c r="K1797" s="22">
        <v>0.92</v>
      </c>
      <c r="L1797" s="22">
        <f t="shared" si="84"/>
        <v>0.52569087024134609</v>
      </c>
      <c r="M1797" s="22">
        <f t="shared" si="85"/>
        <v>-0.92771341527890372</v>
      </c>
      <c r="N1797" s="23" t="s">
        <v>40</v>
      </c>
      <c r="O1797" s="24" t="e">
        <f t="shared" si="86"/>
        <v>#VALUE!</v>
      </c>
    </row>
    <row r="1798" spans="1:15" ht="16">
      <c r="A1798" s="21" t="s">
        <v>10979</v>
      </c>
      <c r="B1798" s="21" t="s">
        <v>10980</v>
      </c>
      <c r="C1798" s="21" t="s">
        <v>2650</v>
      </c>
      <c r="D1798" s="21" t="s">
        <v>34</v>
      </c>
      <c r="E1798" s="21" t="s">
        <v>1086</v>
      </c>
      <c r="F1798" s="21" t="s">
        <v>10981</v>
      </c>
      <c r="G1798" s="21" t="s">
        <v>10982</v>
      </c>
      <c r="H1798" s="21" t="s">
        <v>10983</v>
      </c>
      <c r="I1798" s="21" t="s">
        <v>10984</v>
      </c>
      <c r="J1798" s="21" t="s">
        <v>1540</v>
      </c>
      <c r="K1798" s="22">
        <v>1.3069999999999999</v>
      </c>
      <c r="L1798" s="22">
        <f t="shared" si="84"/>
        <v>0.74682387761460789</v>
      </c>
      <c r="M1798" s="22">
        <f t="shared" si="85"/>
        <v>-0.42116004042784583</v>
      </c>
      <c r="N1798" s="157">
        <v>1</v>
      </c>
      <c r="O1798" s="158">
        <f t="shared" si="86"/>
        <v>0</v>
      </c>
    </row>
    <row r="1799" spans="1:15" ht="16">
      <c r="A1799" s="21" t="s">
        <v>10985</v>
      </c>
      <c r="B1799" s="21" t="s">
        <v>10986</v>
      </c>
      <c r="C1799" s="21" t="s">
        <v>33</v>
      </c>
      <c r="D1799" s="21" t="s">
        <v>40</v>
      </c>
      <c r="E1799" s="21" t="s">
        <v>158</v>
      </c>
      <c r="F1799" s="21" t="s">
        <v>1327</v>
      </c>
      <c r="G1799" s="21" t="s">
        <v>10987</v>
      </c>
      <c r="H1799" s="21" t="s">
        <v>10988</v>
      </c>
      <c r="I1799" s="21" t="s">
        <v>10989</v>
      </c>
      <c r="J1799" s="21" t="s">
        <v>40</v>
      </c>
      <c r="K1799" s="22">
        <v>0.995</v>
      </c>
      <c r="L1799" s="22">
        <f t="shared" si="84"/>
        <v>0.56854610422841223</v>
      </c>
      <c r="M1799" s="22">
        <f t="shared" si="85"/>
        <v>-0.81465075079226812</v>
      </c>
      <c r="N1799" s="157">
        <v>1</v>
      </c>
      <c r="O1799" s="158">
        <f t="shared" si="86"/>
        <v>0</v>
      </c>
    </row>
    <row r="1800" spans="1:15">
      <c r="A1800" s="17" t="s">
        <v>1836</v>
      </c>
      <c r="B1800" s="17" t="s">
        <v>1837</v>
      </c>
      <c r="C1800" s="17" t="s">
        <v>33</v>
      </c>
      <c r="D1800" s="17" t="s">
        <v>141</v>
      </c>
      <c r="E1800" s="17" t="s">
        <v>158</v>
      </c>
      <c r="F1800" s="17" t="s">
        <v>1838</v>
      </c>
      <c r="G1800" s="17" t="s">
        <v>1839</v>
      </c>
      <c r="H1800" s="17" t="s">
        <v>1840</v>
      </c>
      <c r="I1800" s="17" t="s">
        <v>1841</v>
      </c>
      <c r="J1800" s="17" t="s">
        <v>40</v>
      </c>
      <c r="K1800" s="18">
        <v>2.1840000000000002</v>
      </c>
      <c r="L1800" s="18">
        <f t="shared" si="84"/>
        <v>1.2479444137033693</v>
      </c>
      <c r="M1800" s="18">
        <f t="shared" si="85"/>
        <v>0.31955367469657342</v>
      </c>
      <c r="N1800" s="19">
        <v>2.6188225441405601E-3</v>
      </c>
      <c r="O1800" s="20">
        <f t="shared" si="86"/>
        <v>2.5818939291087921</v>
      </c>
    </row>
    <row r="1801" spans="1:15">
      <c r="A1801" s="2" t="s">
        <v>10996</v>
      </c>
      <c r="B1801" s="2" t="s">
        <v>10997</v>
      </c>
      <c r="C1801" s="2" t="s">
        <v>140</v>
      </c>
      <c r="D1801" s="2" t="s">
        <v>141</v>
      </c>
      <c r="E1801" s="2" t="s">
        <v>2024</v>
      </c>
      <c r="F1801" s="2" t="s">
        <v>10998</v>
      </c>
      <c r="G1801" s="2" t="s">
        <v>10999</v>
      </c>
      <c r="H1801" s="2" t="s">
        <v>11000</v>
      </c>
      <c r="I1801" s="2" t="s">
        <v>11001</v>
      </c>
      <c r="J1801" s="2" t="s">
        <v>1180</v>
      </c>
      <c r="K1801" s="3">
        <v>0.70099999999999996</v>
      </c>
      <c r="L1801" s="3">
        <f t="shared" si="84"/>
        <v>0.40055358699911253</v>
      </c>
      <c r="M1801" s="3">
        <f t="shared" si="85"/>
        <v>-1.3199328322126562</v>
      </c>
      <c r="N1801" s="4" t="s">
        <v>40</v>
      </c>
      <c r="O1801" s="5" t="e">
        <f t="shared" si="86"/>
        <v>#VALUE!</v>
      </c>
    </row>
    <row r="1802" spans="1:15" ht="16">
      <c r="A1802" s="2" t="s">
        <v>11002</v>
      </c>
      <c r="B1802" s="2" t="s">
        <v>11003</v>
      </c>
      <c r="C1802" s="2" t="s">
        <v>140</v>
      </c>
      <c r="D1802" s="2" t="s">
        <v>141</v>
      </c>
      <c r="E1802" s="2" t="s">
        <v>519</v>
      </c>
      <c r="F1802" s="2" t="s">
        <v>2789</v>
      </c>
      <c r="G1802" s="2" t="s">
        <v>11004</v>
      </c>
      <c r="H1802" s="2" t="s">
        <v>11005</v>
      </c>
      <c r="I1802" s="2" t="s">
        <v>11006</v>
      </c>
      <c r="J1802" s="2" t="s">
        <v>2385</v>
      </c>
      <c r="K1802" s="3">
        <v>0.68300000000000005</v>
      </c>
      <c r="L1802" s="3">
        <f t="shared" si="84"/>
        <v>0.39026833084221668</v>
      </c>
      <c r="M1802" s="3">
        <f t="shared" si="85"/>
        <v>-1.3574616979331886</v>
      </c>
      <c r="N1802" s="157">
        <v>1</v>
      </c>
      <c r="O1802" s="158">
        <f t="shared" si="86"/>
        <v>0</v>
      </c>
    </row>
    <row r="1803" spans="1:15" hidden="1">
      <c r="A1803" s="2" t="s">
        <v>11007</v>
      </c>
      <c r="B1803" s="2" t="s">
        <v>11008</v>
      </c>
      <c r="C1803" s="2" t="s">
        <v>33</v>
      </c>
      <c r="D1803" s="2" t="s">
        <v>729</v>
      </c>
      <c r="E1803" s="2" t="s">
        <v>6041</v>
      </c>
      <c r="F1803" s="2" t="s">
        <v>11009</v>
      </c>
      <c r="G1803" s="2" t="s">
        <v>11010</v>
      </c>
      <c r="H1803" s="2" t="s">
        <v>11011</v>
      </c>
      <c r="I1803" s="2" t="s">
        <v>11012</v>
      </c>
      <c r="J1803" s="2" t="s">
        <v>102</v>
      </c>
      <c r="K1803" s="3" t="s">
        <v>40</v>
      </c>
      <c r="L1803" s="3" t="e">
        <f t="shared" si="84"/>
        <v>#VALUE!</v>
      </c>
      <c r="M1803" s="3" t="e">
        <f t="shared" si="85"/>
        <v>#VALUE!</v>
      </c>
      <c r="N1803" s="4" t="s">
        <v>40</v>
      </c>
      <c r="O1803" s="5" t="e">
        <f t="shared" si="86"/>
        <v>#VALUE!</v>
      </c>
    </row>
    <row r="1804" spans="1:15" ht="16">
      <c r="A1804" s="2" t="s">
        <v>11013</v>
      </c>
      <c r="B1804" s="2" t="s">
        <v>11014</v>
      </c>
      <c r="C1804" s="2" t="s">
        <v>33</v>
      </c>
      <c r="D1804" s="2" t="s">
        <v>34</v>
      </c>
      <c r="E1804" s="2" t="s">
        <v>1321</v>
      </c>
      <c r="F1804" s="2" t="s">
        <v>11015</v>
      </c>
      <c r="G1804" s="2" t="s">
        <v>11016</v>
      </c>
      <c r="H1804" s="2" t="s">
        <v>11017</v>
      </c>
      <c r="I1804" s="2" t="s">
        <v>11018</v>
      </c>
      <c r="J1804" s="2" t="s">
        <v>40</v>
      </c>
      <c r="K1804" s="3">
        <v>0.51700000000000002</v>
      </c>
      <c r="L1804" s="3">
        <f t="shared" si="84"/>
        <v>0.29541541295084339</v>
      </c>
      <c r="M1804" s="3">
        <f t="shared" si="85"/>
        <v>-1.7591829959083443</v>
      </c>
      <c r="N1804" s="157">
        <v>0.174588422566026</v>
      </c>
      <c r="O1804" s="158">
        <f t="shared" si="86"/>
        <v>0.75798455892596184</v>
      </c>
    </row>
    <row r="1805" spans="1:15">
      <c r="A1805" s="2" t="s">
        <v>11019</v>
      </c>
      <c r="B1805" s="2" t="s">
        <v>11020</v>
      </c>
      <c r="C1805" s="2" t="s">
        <v>921</v>
      </c>
      <c r="D1805" s="2" t="s">
        <v>40</v>
      </c>
      <c r="E1805" s="2" t="s">
        <v>519</v>
      </c>
      <c r="F1805" s="2" t="s">
        <v>520</v>
      </c>
      <c r="G1805" s="2" t="s">
        <v>11021</v>
      </c>
      <c r="H1805" s="2" t="s">
        <v>11022</v>
      </c>
      <c r="I1805" s="2" t="s">
        <v>11023</v>
      </c>
      <c r="J1805" s="2" t="s">
        <v>1180</v>
      </c>
      <c r="K1805" s="3">
        <v>1.103</v>
      </c>
      <c r="L1805" s="3">
        <f t="shared" si="84"/>
        <v>0.63025764116978766</v>
      </c>
      <c r="M1805" s="3">
        <f t="shared" si="85"/>
        <v>-0.66598639063189657</v>
      </c>
      <c r="N1805" s="4" t="s">
        <v>40</v>
      </c>
      <c r="O1805" s="5" t="e">
        <f t="shared" si="86"/>
        <v>#VALUE!</v>
      </c>
    </row>
    <row r="1806" spans="1:15" hidden="1">
      <c r="A1806" s="2" t="s">
        <v>11024</v>
      </c>
      <c r="B1806" s="2" t="s">
        <v>11025</v>
      </c>
      <c r="C1806" s="2" t="s">
        <v>40</v>
      </c>
      <c r="D1806" s="2" t="s">
        <v>40</v>
      </c>
      <c r="E1806" s="2" t="s">
        <v>40</v>
      </c>
      <c r="F1806" s="2" t="s">
        <v>11026</v>
      </c>
      <c r="G1806" s="2" t="s">
        <v>11027</v>
      </c>
      <c r="H1806" s="2" t="s">
        <v>11028</v>
      </c>
      <c r="I1806" s="2" t="s">
        <v>11029</v>
      </c>
      <c r="J1806" s="2" t="s">
        <v>40</v>
      </c>
      <c r="K1806" s="3" t="s">
        <v>40</v>
      </c>
      <c r="L1806" s="3" t="e">
        <f t="shared" si="84"/>
        <v>#VALUE!</v>
      </c>
      <c r="M1806" s="3" t="e">
        <f t="shared" si="85"/>
        <v>#VALUE!</v>
      </c>
      <c r="N1806" s="4" t="s">
        <v>40</v>
      </c>
      <c r="O1806" s="5" t="e">
        <f t="shared" si="86"/>
        <v>#VALUE!</v>
      </c>
    </row>
    <row r="1807" spans="1:15">
      <c r="A1807" s="2" t="s">
        <v>11030</v>
      </c>
      <c r="B1807" s="2" t="s">
        <v>11031</v>
      </c>
      <c r="C1807" s="2" t="s">
        <v>85</v>
      </c>
      <c r="D1807" s="2" t="s">
        <v>40</v>
      </c>
      <c r="E1807" s="2" t="s">
        <v>443</v>
      </c>
      <c r="F1807" s="2" t="s">
        <v>11032</v>
      </c>
      <c r="G1807" s="2" t="s">
        <v>11033</v>
      </c>
      <c r="H1807" s="2" t="s">
        <v>11034</v>
      </c>
      <c r="I1807" s="2" t="s">
        <v>11035</v>
      </c>
      <c r="J1807" s="2" t="s">
        <v>40</v>
      </c>
      <c r="K1807" s="3">
        <v>0.73099999999999998</v>
      </c>
      <c r="L1807" s="3">
        <f t="shared" si="84"/>
        <v>0.41769568059393908</v>
      </c>
      <c r="M1807" s="3">
        <f t="shared" si="85"/>
        <v>-1.2594758702708417</v>
      </c>
      <c r="N1807" s="4" t="s">
        <v>40</v>
      </c>
      <c r="O1807" s="5" t="e">
        <f t="shared" si="86"/>
        <v>#VALUE!</v>
      </c>
    </row>
    <row r="1808" spans="1:15" hidden="1">
      <c r="A1808" s="2" t="s">
        <v>11036</v>
      </c>
      <c r="B1808" s="2" t="s">
        <v>11037</v>
      </c>
      <c r="C1808" s="2" t="s">
        <v>921</v>
      </c>
      <c r="D1808" s="2" t="s">
        <v>141</v>
      </c>
      <c r="E1808" s="2" t="s">
        <v>336</v>
      </c>
      <c r="F1808" s="2" t="s">
        <v>11038</v>
      </c>
      <c r="G1808" s="2" t="s">
        <v>11039</v>
      </c>
      <c r="H1808" s="2" t="s">
        <v>11040</v>
      </c>
      <c r="I1808" s="2" t="s">
        <v>11041</v>
      </c>
      <c r="J1808" s="2" t="s">
        <v>40</v>
      </c>
      <c r="K1808" s="3" t="s">
        <v>40</v>
      </c>
      <c r="L1808" s="3" t="e">
        <f t="shared" si="84"/>
        <v>#VALUE!</v>
      </c>
      <c r="M1808" s="3" t="e">
        <f t="shared" si="85"/>
        <v>#VALUE!</v>
      </c>
      <c r="N1808" s="4" t="s">
        <v>40</v>
      </c>
      <c r="O1808" s="5" t="e">
        <f t="shared" si="86"/>
        <v>#VALUE!</v>
      </c>
    </row>
    <row r="1809" spans="1:15" ht="16">
      <c r="A1809" s="2" t="s">
        <v>11042</v>
      </c>
      <c r="B1809" s="2" t="s">
        <v>11043</v>
      </c>
      <c r="C1809" s="2" t="s">
        <v>33</v>
      </c>
      <c r="D1809" s="2" t="s">
        <v>34</v>
      </c>
      <c r="E1809" s="2" t="s">
        <v>158</v>
      </c>
      <c r="F1809" s="2" t="s">
        <v>11044</v>
      </c>
      <c r="G1809" s="2" t="s">
        <v>11045</v>
      </c>
      <c r="H1809" s="2" t="s">
        <v>11046</v>
      </c>
      <c r="I1809" s="2" t="s">
        <v>11047</v>
      </c>
      <c r="J1809" s="2" t="s">
        <v>11048</v>
      </c>
      <c r="K1809" s="3">
        <v>0.71899999999999997</v>
      </c>
      <c r="L1809" s="3">
        <f t="shared" si="84"/>
        <v>0.41083884315600844</v>
      </c>
      <c r="M1809" s="3">
        <f t="shared" si="85"/>
        <v>-1.2833555057839814</v>
      </c>
      <c r="N1809" s="157">
        <v>1</v>
      </c>
      <c r="O1809" s="158">
        <f t="shared" si="86"/>
        <v>0</v>
      </c>
    </row>
    <row r="1810" spans="1:15" hidden="1">
      <c r="A1810" s="2" t="s">
        <v>11049</v>
      </c>
      <c r="B1810" s="2" t="s">
        <v>11050</v>
      </c>
      <c r="C1810" s="2" t="s">
        <v>235</v>
      </c>
      <c r="D1810" s="2" t="s">
        <v>314</v>
      </c>
      <c r="E1810" s="2" t="s">
        <v>1468</v>
      </c>
      <c r="F1810" s="2" t="s">
        <v>2888</v>
      </c>
      <c r="G1810" s="2" t="s">
        <v>11051</v>
      </c>
      <c r="H1810" s="2" t="s">
        <v>11052</v>
      </c>
      <c r="I1810" s="2" t="s">
        <v>11053</v>
      </c>
      <c r="J1810" s="2" t="s">
        <v>2089</v>
      </c>
      <c r="K1810" s="3" t="s">
        <v>40</v>
      </c>
      <c r="L1810" s="3" t="e">
        <f t="shared" si="84"/>
        <v>#VALUE!</v>
      </c>
      <c r="M1810" s="3" t="e">
        <f t="shared" si="85"/>
        <v>#VALUE!</v>
      </c>
      <c r="N1810" s="4" t="s">
        <v>40</v>
      </c>
      <c r="O1810" s="5" t="e">
        <f t="shared" si="86"/>
        <v>#VALUE!</v>
      </c>
    </row>
    <row r="1811" spans="1:15">
      <c r="A1811" s="2" t="s">
        <v>11054</v>
      </c>
      <c r="B1811" s="2" t="s">
        <v>11055</v>
      </c>
      <c r="C1811" s="2" t="s">
        <v>33</v>
      </c>
      <c r="D1811" s="2" t="s">
        <v>40</v>
      </c>
      <c r="E1811" s="2" t="s">
        <v>158</v>
      </c>
      <c r="F1811" s="2" t="s">
        <v>11056</v>
      </c>
      <c r="G1811" s="2" t="s">
        <v>11057</v>
      </c>
      <c r="H1811" s="2" t="s">
        <v>11058</v>
      </c>
      <c r="I1811" s="2" t="s">
        <v>11059</v>
      </c>
      <c r="J1811" s="2" t="s">
        <v>7813</v>
      </c>
      <c r="K1811" s="3">
        <v>1.5840000000000001</v>
      </c>
      <c r="L1811" s="3">
        <f t="shared" si="84"/>
        <v>0.90510254180683924</v>
      </c>
      <c r="M1811" s="3">
        <f t="shared" si="85"/>
        <v>-0.14384684614366947</v>
      </c>
      <c r="N1811" s="4" t="s">
        <v>40</v>
      </c>
      <c r="O1811" s="5" t="e">
        <f t="shared" si="86"/>
        <v>#VALUE!</v>
      </c>
    </row>
    <row r="1812" spans="1:15" ht="16">
      <c r="A1812" s="2" t="s">
        <v>11060</v>
      </c>
      <c r="B1812" s="2" t="s">
        <v>11061</v>
      </c>
      <c r="C1812" s="2" t="s">
        <v>40</v>
      </c>
      <c r="D1812" s="2" t="s">
        <v>141</v>
      </c>
      <c r="E1812" s="2" t="s">
        <v>40</v>
      </c>
      <c r="F1812" s="2" t="s">
        <v>11062</v>
      </c>
      <c r="G1812" s="2" t="s">
        <v>11063</v>
      </c>
      <c r="H1812" s="2" t="s">
        <v>11064</v>
      </c>
      <c r="I1812" s="2" t="s">
        <v>11065</v>
      </c>
      <c r="J1812" s="2" t="s">
        <v>40</v>
      </c>
      <c r="K1812" s="3">
        <v>0.32800000000000001</v>
      </c>
      <c r="L1812" s="3">
        <f t="shared" si="84"/>
        <v>0.18742022330343641</v>
      </c>
      <c r="M1812" s="3">
        <f t="shared" si="85"/>
        <v>-2.4156514616051954</v>
      </c>
      <c r="N1812" s="157">
        <v>0.12327888585562501</v>
      </c>
      <c r="O1812" s="158">
        <f t="shared" si="86"/>
        <v>0.90911129924859713</v>
      </c>
    </row>
    <row r="1813" spans="1:15">
      <c r="A1813" s="2" t="s">
        <v>11066</v>
      </c>
      <c r="B1813" s="2" t="s">
        <v>11067</v>
      </c>
      <c r="C1813" s="2" t="s">
        <v>40</v>
      </c>
      <c r="D1813" s="2" t="s">
        <v>40</v>
      </c>
      <c r="E1813" s="2" t="s">
        <v>40</v>
      </c>
      <c r="F1813" s="2" t="s">
        <v>11068</v>
      </c>
      <c r="G1813" s="2" t="s">
        <v>11069</v>
      </c>
      <c r="H1813" s="2" t="s">
        <v>11070</v>
      </c>
      <c r="I1813" s="2" t="s">
        <v>11071</v>
      </c>
      <c r="J1813" s="2" t="s">
        <v>40</v>
      </c>
      <c r="K1813" s="3">
        <v>0.82199999999999995</v>
      </c>
      <c r="L1813" s="3">
        <f t="shared" si="84"/>
        <v>0.46969336449824611</v>
      </c>
      <c r="M1813" s="3">
        <f t="shared" si="85"/>
        <v>-1.0902088825415963</v>
      </c>
      <c r="N1813" s="4" t="s">
        <v>40</v>
      </c>
      <c r="O1813" s="5" t="e">
        <f t="shared" si="86"/>
        <v>#VALUE!</v>
      </c>
    </row>
    <row r="1814" spans="1:15">
      <c r="A1814" s="17" t="s">
        <v>3501</v>
      </c>
      <c r="B1814" s="17" t="s">
        <v>3502</v>
      </c>
      <c r="C1814" s="17" t="s">
        <v>40</v>
      </c>
      <c r="D1814" s="17" t="s">
        <v>141</v>
      </c>
      <c r="E1814" s="17" t="s">
        <v>40</v>
      </c>
      <c r="F1814" s="17" t="s">
        <v>40</v>
      </c>
      <c r="G1814" s="17" t="s">
        <v>3503</v>
      </c>
      <c r="H1814" s="17" t="s">
        <v>3504</v>
      </c>
      <c r="I1814" s="17" t="s">
        <v>3505</v>
      </c>
      <c r="J1814" s="17" t="s">
        <v>40</v>
      </c>
      <c r="K1814" s="18">
        <v>2.3610000000000002</v>
      </c>
      <c r="L1814" s="18">
        <f t="shared" si="84"/>
        <v>1.3490827659128457</v>
      </c>
      <c r="M1814" s="18">
        <f t="shared" si="85"/>
        <v>0.43197886000536362</v>
      </c>
      <c r="N1814" s="19">
        <v>1.1143605755060199E-6</v>
      </c>
      <c r="O1814" s="20">
        <f t="shared" si="86"/>
        <v>5.9529742610340719</v>
      </c>
    </row>
    <row r="1815" spans="1:15" ht="16">
      <c r="A1815" s="2" t="s">
        <v>11079</v>
      </c>
      <c r="B1815" s="2" t="s">
        <v>11080</v>
      </c>
      <c r="C1815" s="2" t="s">
        <v>33</v>
      </c>
      <c r="D1815" s="2" t="s">
        <v>34</v>
      </c>
      <c r="E1815" s="2" t="s">
        <v>158</v>
      </c>
      <c r="F1815" s="2" t="s">
        <v>11081</v>
      </c>
      <c r="G1815" s="2" t="s">
        <v>11082</v>
      </c>
      <c r="H1815" s="2" t="s">
        <v>11083</v>
      </c>
      <c r="I1815" s="2" t="s">
        <v>11084</v>
      </c>
      <c r="J1815" s="2" t="s">
        <v>8874</v>
      </c>
      <c r="K1815" s="3">
        <v>1.206</v>
      </c>
      <c r="L1815" s="3">
        <f t="shared" si="84"/>
        <v>0.68911216251202534</v>
      </c>
      <c r="M1815" s="3">
        <f t="shared" si="85"/>
        <v>-0.5371892743231943</v>
      </c>
      <c r="N1815" s="157">
        <v>1</v>
      </c>
      <c r="O1815" s="158">
        <f t="shared" si="86"/>
        <v>0</v>
      </c>
    </row>
    <row r="1816" spans="1:15" ht="16">
      <c r="A1816" s="2" t="s">
        <v>11085</v>
      </c>
      <c r="B1816" s="2" t="s">
        <v>11086</v>
      </c>
      <c r="C1816" s="2" t="s">
        <v>921</v>
      </c>
      <c r="D1816" s="2" t="s">
        <v>141</v>
      </c>
      <c r="E1816" s="2" t="s">
        <v>519</v>
      </c>
      <c r="F1816" s="2" t="s">
        <v>11087</v>
      </c>
      <c r="G1816" s="2" t="s">
        <v>11088</v>
      </c>
      <c r="H1816" s="2" t="s">
        <v>11089</v>
      </c>
      <c r="I1816" s="2" t="s">
        <v>11090</v>
      </c>
      <c r="J1816" s="2" t="s">
        <v>40</v>
      </c>
      <c r="K1816" s="3">
        <v>1.33</v>
      </c>
      <c r="L1816" s="3">
        <f t="shared" si="84"/>
        <v>0.75996614937064155</v>
      </c>
      <c r="M1816" s="3">
        <f t="shared" si="85"/>
        <v>-0.39599293583472706</v>
      </c>
      <c r="N1816" s="157">
        <v>0.90748775270045301</v>
      </c>
      <c r="O1816" s="158">
        <f t="shared" si="86"/>
        <v>4.2159227416371119E-2</v>
      </c>
    </row>
    <row r="1817" spans="1:15" ht="16">
      <c r="A1817" s="2" t="s">
        <v>11091</v>
      </c>
      <c r="B1817" s="2" t="s">
        <v>11092</v>
      </c>
      <c r="C1817" s="2" t="s">
        <v>235</v>
      </c>
      <c r="D1817" s="2" t="s">
        <v>141</v>
      </c>
      <c r="E1817" s="2" t="s">
        <v>10682</v>
      </c>
      <c r="F1817" s="2" t="s">
        <v>11093</v>
      </c>
      <c r="G1817" s="2" t="s">
        <v>11094</v>
      </c>
      <c r="H1817" s="2" t="s">
        <v>40</v>
      </c>
      <c r="I1817" s="2" t="s">
        <v>11095</v>
      </c>
      <c r="J1817" s="2" t="s">
        <v>40</v>
      </c>
      <c r="K1817" s="3">
        <v>1.1000000000000001</v>
      </c>
      <c r="L1817" s="3">
        <f t="shared" si="84"/>
        <v>0.62854343181030503</v>
      </c>
      <c r="M1817" s="3">
        <f t="shared" si="85"/>
        <v>-0.66991565781125717</v>
      </c>
      <c r="N1817" s="157">
        <v>1</v>
      </c>
      <c r="O1817" s="158">
        <f t="shared" si="86"/>
        <v>0</v>
      </c>
    </row>
    <row r="1818" spans="1:15">
      <c r="A1818" s="2" t="s">
        <v>11096</v>
      </c>
      <c r="B1818" s="2" t="s">
        <v>11097</v>
      </c>
      <c r="C1818" s="2" t="s">
        <v>1956</v>
      </c>
      <c r="D1818" s="2" t="s">
        <v>40</v>
      </c>
      <c r="E1818" s="2" t="s">
        <v>207</v>
      </c>
      <c r="F1818" s="2" t="s">
        <v>8482</v>
      </c>
      <c r="G1818" s="2" t="s">
        <v>11098</v>
      </c>
      <c r="H1818" s="2" t="s">
        <v>11099</v>
      </c>
      <c r="I1818" s="2" t="s">
        <v>11100</v>
      </c>
      <c r="J1818" s="2" t="s">
        <v>2222</v>
      </c>
      <c r="K1818" s="3">
        <v>1.236</v>
      </c>
      <c r="L1818" s="3">
        <f t="shared" si="84"/>
        <v>0.70625425610685177</v>
      </c>
      <c r="M1818" s="3">
        <f t="shared" si="85"/>
        <v>-0.50174043831890469</v>
      </c>
      <c r="N1818" s="4" t="s">
        <v>40</v>
      </c>
      <c r="O1818" s="5" t="e">
        <f t="shared" si="86"/>
        <v>#VALUE!</v>
      </c>
    </row>
    <row r="1819" spans="1:15" ht="16">
      <c r="A1819" s="2" t="s">
        <v>11101</v>
      </c>
      <c r="B1819" s="2" t="s">
        <v>11102</v>
      </c>
      <c r="C1819" s="2" t="s">
        <v>33</v>
      </c>
      <c r="D1819" s="2" t="s">
        <v>34</v>
      </c>
      <c r="E1819" s="2" t="s">
        <v>158</v>
      </c>
      <c r="F1819" s="2" t="s">
        <v>11103</v>
      </c>
      <c r="G1819" s="2" t="s">
        <v>11104</v>
      </c>
      <c r="H1819" s="2" t="s">
        <v>11105</v>
      </c>
      <c r="I1819" s="2" t="s">
        <v>11106</v>
      </c>
      <c r="J1819" s="2" t="s">
        <v>2378</v>
      </c>
      <c r="K1819" s="3">
        <v>0.67100000000000004</v>
      </c>
      <c r="L1819" s="3">
        <f t="shared" si="84"/>
        <v>0.3834114934042861</v>
      </c>
      <c r="M1819" s="3">
        <f t="shared" si="85"/>
        <v>-1.3830345100230954</v>
      </c>
      <c r="N1819" s="157">
        <v>1</v>
      </c>
      <c r="O1819" s="158">
        <f t="shared" si="86"/>
        <v>0</v>
      </c>
    </row>
    <row r="1820" spans="1:15">
      <c r="A1820" s="2" t="s">
        <v>11107</v>
      </c>
      <c r="B1820" s="2" t="s">
        <v>11108</v>
      </c>
      <c r="C1820" s="2" t="s">
        <v>140</v>
      </c>
      <c r="D1820" s="2" t="s">
        <v>141</v>
      </c>
      <c r="E1820" s="2" t="s">
        <v>1555</v>
      </c>
      <c r="F1820" s="2" t="s">
        <v>11109</v>
      </c>
      <c r="G1820" s="2" t="s">
        <v>11110</v>
      </c>
      <c r="H1820" s="2" t="s">
        <v>11111</v>
      </c>
      <c r="I1820" s="2" t="s">
        <v>11112</v>
      </c>
      <c r="J1820" s="2" t="s">
        <v>40</v>
      </c>
      <c r="K1820" s="3">
        <v>1.1120000000000001</v>
      </c>
      <c r="L1820" s="3">
        <f t="shared" si="84"/>
        <v>0.63540026924823567</v>
      </c>
      <c r="M1820" s="3">
        <f t="shared" si="85"/>
        <v>-0.65426239349977156</v>
      </c>
      <c r="N1820" s="4" t="s">
        <v>40</v>
      </c>
      <c r="O1820" s="5" t="e">
        <f t="shared" si="86"/>
        <v>#VALUE!</v>
      </c>
    </row>
    <row r="1821" spans="1:15">
      <c r="A1821" s="2" t="s">
        <v>11113</v>
      </c>
      <c r="B1821" s="2" t="s">
        <v>11114</v>
      </c>
      <c r="C1821" s="2" t="s">
        <v>40</v>
      </c>
      <c r="D1821" s="2" t="s">
        <v>40</v>
      </c>
      <c r="E1821" s="2" t="s">
        <v>40</v>
      </c>
      <c r="F1821" s="2" t="s">
        <v>40</v>
      </c>
      <c r="G1821" s="2" t="s">
        <v>11115</v>
      </c>
      <c r="H1821" s="2" t="s">
        <v>11116</v>
      </c>
      <c r="I1821" s="2" t="s">
        <v>11117</v>
      </c>
      <c r="J1821" s="2" t="s">
        <v>40</v>
      </c>
      <c r="K1821" s="3">
        <v>0.81399999999999995</v>
      </c>
      <c r="L1821" s="3">
        <f t="shared" si="84"/>
        <v>0.46512213953962567</v>
      </c>
      <c r="M1821" s="3">
        <f t="shared" si="85"/>
        <v>-1.1043184819570322</v>
      </c>
      <c r="N1821" s="4" t="s">
        <v>40</v>
      </c>
      <c r="O1821" s="5" t="e">
        <f t="shared" si="86"/>
        <v>#VALUE!</v>
      </c>
    </row>
    <row r="1822" spans="1:15">
      <c r="A1822" s="2" t="s">
        <v>11118</v>
      </c>
      <c r="B1822" s="2" t="s">
        <v>11119</v>
      </c>
      <c r="C1822" s="2" t="s">
        <v>688</v>
      </c>
      <c r="D1822" s="2" t="s">
        <v>314</v>
      </c>
      <c r="E1822" s="2" t="s">
        <v>1468</v>
      </c>
      <c r="F1822" s="2" t="s">
        <v>11120</v>
      </c>
      <c r="G1822" s="2" t="s">
        <v>11121</v>
      </c>
      <c r="H1822" s="2" t="s">
        <v>11122</v>
      </c>
      <c r="I1822" s="2" t="s">
        <v>11123</v>
      </c>
      <c r="J1822" s="2" t="s">
        <v>40</v>
      </c>
      <c r="K1822" s="3">
        <v>1.3080000000000001</v>
      </c>
      <c r="L1822" s="3">
        <f t="shared" si="84"/>
        <v>0.74739528073443551</v>
      </c>
      <c r="M1822" s="3">
        <f t="shared" si="85"/>
        <v>-0.42005664072519638</v>
      </c>
      <c r="N1822" s="4" t="s">
        <v>40</v>
      </c>
      <c r="O1822" s="5" t="e">
        <f t="shared" si="86"/>
        <v>#VALUE!</v>
      </c>
    </row>
    <row r="1823" spans="1:15" hidden="1">
      <c r="A1823" s="2" t="s">
        <v>11124</v>
      </c>
      <c r="B1823" s="2" t="s">
        <v>11125</v>
      </c>
      <c r="C1823" s="2" t="s">
        <v>40</v>
      </c>
      <c r="D1823" s="2" t="s">
        <v>40</v>
      </c>
      <c r="E1823" s="2" t="s">
        <v>40</v>
      </c>
      <c r="F1823" s="2" t="s">
        <v>11126</v>
      </c>
      <c r="G1823" s="2" t="s">
        <v>11127</v>
      </c>
      <c r="H1823" s="2" t="s">
        <v>11128</v>
      </c>
      <c r="I1823" s="2" t="s">
        <v>11129</v>
      </c>
      <c r="J1823" s="2" t="s">
        <v>40</v>
      </c>
      <c r="K1823" s="3" t="s">
        <v>40</v>
      </c>
      <c r="L1823" s="3" t="e">
        <f t="shared" si="84"/>
        <v>#VALUE!</v>
      </c>
      <c r="M1823" s="3" t="e">
        <f t="shared" si="85"/>
        <v>#VALUE!</v>
      </c>
      <c r="N1823" s="4" t="s">
        <v>40</v>
      </c>
      <c r="O1823" s="5" t="e">
        <f t="shared" si="86"/>
        <v>#VALUE!</v>
      </c>
    </row>
    <row r="1824" spans="1:15" ht="16">
      <c r="A1824" s="2" t="s">
        <v>11130</v>
      </c>
      <c r="B1824" s="2" t="s">
        <v>11131</v>
      </c>
      <c r="C1824" s="2" t="s">
        <v>33</v>
      </c>
      <c r="D1824" s="2" t="s">
        <v>314</v>
      </c>
      <c r="E1824" s="2" t="s">
        <v>511</v>
      </c>
      <c r="F1824" s="2" t="s">
        <v>11132</v>
      </c>
      <c r="G1824" s="2" t="s">
        <v>11133</v>
      </c>
      <c r="H1824" s="2" t="s">
        <v>11134</v>
      </c>
      <c r="I1824" s="2" t="s">
        <v>11135</v>
      </c>
      <c r="J1824" s="2" t="s">
        <v>11136</v>
      </c>
      <c r="K1824" s="3">
        <v>0.86599999999999999</v>
      </c>
      <c r="L1824" s="3">
        <f t="shared" si="84"/>
        <v>0.49483510177065831</v>
      </c>
      <c r="M1824" s="3">
        <f t="shared" si="85"/>
        <v>-1.0149802514965542</v>
      </c>
      <c r="N1824" s="157">
        <v>1</v>
      </c>
      <c r="O1824" s="158">
        <f t="shared" si="86"/>
        <v>0</v>
      </c>
    </row>
    <row r="1825" spans="1:15">
      <c r="A1825" s="17" t="s">
        <v>919</v>
      </c>
      <c r="B1825" s="17" t="s">
        <v>920</v>
      </c>
      <c r="C1825" s="17" t="s">
        <v>921</v>
      </c>
      <c r="D1825" s="17" t="s">
        <v>141</v>
      </c>
      <c r="E1825" s="17" t="s">
        <v>922</v>
      </c>
      <c r="F1825" s="17" t="s">
        <v>923</v>
      </c>
      <c r="G1825" s="17" t="s">
        <v>924</v>
      </c>
      <c r="H1825" s="17" t="s">
        <v>925</v>
      </c>
      <c r="I1825" s="17" t="s">
        <v>926</v>
      </c>
      <c r="J1825" s="17" t="s">
        <v>40</v>
      </c>
      <c r="K1825" s="18">
        <v>2.387</v>
      </c>
      <c r="L1825" s="18">
        <f t="shared" si="84"/>
        <v>1.363939247028362</v>
      </c>
      <c r="M1825" s="18">
        <f t="shared" si="85"/>
        <v>0.44777938485849761</v>
      </c>
      <c r="N1825" s="19">
        <v>1.1143605755060199E-6</v>
      </c>
      <c r="O1825" s="20">
        <f t="shared" si="86"/>
        <v>5.9529742610340719</v>
      </c>
    </row>
    <row r="1826" spans="1:15" ht="16">
      <c r="A1826" s="2" t="s">
        <v>11143</v>
      </c>
      <c r="B1826" s="2" t="s">
        <v>11144</v>
      </c>
      <c r="C1826" s="2" t="s">
        <v>921</v>
      </c>
      <c r="D1826" s="2" t="s">
        <v>141</v>
      </c>
      <c r="E1826" s="2" t="s">
        <v>519</v>
      </c>
      <c r="F1826" s="2" t="s">
        <v>11145</v>
      </c>
      <c r="G1826" s="2" t="s">
        <v>11146</v>
      </c>
      <c r="H1826" s="2" t="s">
        <v>11147</v>
      </c>
      <c r="I1826" s="2" t="s">
        <v>11148</v>
      </c>
      <c r="J1826" s="2" t="s">
        <v>40</v>
      </c>
      <c r="K1826" s="3">
        <v>1.0580000000000001</v>
      </c>
      <c r="L1826" s="3">
        <f t="shared" si="84"/>
        <v>0.60454450077754796</v>
      </c>
      <c r="M1826" s="3">
        <f t="shared" si="85"/>
        <v>-0.72607955410925329</v>
      </c>
      <c r="N1826" s="157">
        <v>1</v>
      </c>
      <c r="O1826" s="158">
        <f t="shared" si="86"/>
        <v>0</v>
      </c>
    </row>
    <row r="1827" spans="1:15" ht="16">
      <c r="A1827" s="2" t="s">
        <v>11149</v>
      </c>
      <c r="B1827" s="2" t="s">
        <v>11150</v>
      </c>
      <c r="C1827" s="2" t="s">
        <v>40</v>
      </c>
      <c r="D1827" s="2" t="s">
        <v>40</v>
      </c>
      <c r="E1827" s="2" t="s">
        <v>40</v>
      </c>
      <c r="F1827" s="2" t="s">
        <v>11151</v>
      </c>
      <c r="G1827" s="2" t="s">
        <v>11152</v>
      </c>
      <c r="H1827" s="2" t="s">
        <v>11153</v>
      </c>
      <c r="I1827" s="2" t="s">
        <v>11154</v>
      </c>
      <c r="J1827" s="2" t="s">
        <v>40</v>
      </c>
      <c r="K1827" s="3">
        <v>1.238</v>
      </c>
      <c r="L1827" s="3">
        <f t="shared" si="84"/>
        <v>0.7073970623465069</v>
      </c>
      <c r="M1827" s="3">
        <f t="shared" si="85"/>
        <v>-0.49940786700901452</v>
      </c>
      <c r="N1827" s="157">
        <v>1</v>
      </c>
      <c r="O1827" s="158">
        <f t="shared" si="86"/>
        <v>0</v>
      </c>
    </row>
    <row r="1828" spans="1:15" hidden="1">
      <c r="A1828" s="2" t="s">
        <v>11155</v>
      </c>
      <c r="B1828" s="2" t="s">
        <v>11156</v>
      </c>
      <c r="C1828" s="2" t="s">
        <v>33</v>
      </c>
      <c r="D1828" s="2" t="s">
        <v>40</v>
      </c>
      <c r="E1828" s="2" t="s">
        <v>111</v>
      </c>
      <c r="F1828" s="2" t="s">
        <v>11157</v>
      </c>
      <c r="G1828" s="2" t="s">
        <v>11158</v>
      </c>
      <c r="H1828" s="2" t="s">
        <v>11159</v>
      </c>
      <c r="I1828" s="2" t="s">
        <v>11160</v>
      </c>
      <c r="J1828" s="2" t="s">
        <v>11161</v>
      </c>
      <c r="K1828" s="3" t="s">
        <v>40</v>
      </c>
      <c r="L1828" s="3" t="e">
        <f t="shared" si="84"/>
        <v>#VALUE!</v>
      </c>
      <c r="M1828" s="3" t="e">
        <f t="shared" si="85"/>
        <v>#VALUE!</v>
      </c>
      <c r="N1828" s="4" t="s">
        <v>40</v>
      </c>
      <c r="O1828" s="5" t="e">
        <f t="shared" si="86"/>
        <v>#VALUE!</v>
      </c>
    </row>
    <row r="1829" spans="1:15" hidden="1">
      <c r="A1829" s="2" t="s">
        <v>11162</v>
      </c>
      <c r="B1829" s="2" t="s">
        <v>11163</v>
      </c>
      <c r="C1829" s="2" t="s">
        <v>921</v>
      </c>
      <c r="D1829" s="2" t="s">
        <v>141</v>
      </c>
      <c r="E1829" s="2" t="s">
        <v>519</v>
      </c>
      <c r="F1829" s="2" t="s">
        <v>11164</v>
      </c>
      <c r="G1829" s="2" t="s">
        <v>11165</v>
      </c>
      <c r="H1829" s="2" t="s">
        <v>11166</v>
      </c>
      <c r="I1829" s="2" t="s">
        <v>11167</v>
      </c>
      <c r="J1829" s="2" t="s">
        <v>40</v>
      </c>
      <c r="K1829" s="3" t="s">
        <v>40</v>
      </c>
      <c r="L1829" s="3" t="e">
        <f t="shared" si="84"/>
        <v>#VALUE!</v>
      </c>
      <c r="M1829" s="3" t="e">
        <f t="shared" si="85"/>
        <v>#VALUE!</v>
      </c>
      <c r="N1829" s="4" t="s">
        <v>40</v>
      </c>
      <c r="O1829" s="5" t="e">
        <f t="shared" si="86"/>
        <v>#VALUE!</v>
      </c>
    </row>
    <row r="1830" spans="1:15" ht="16">
      <c r="A1830" s="2" t="s">
        <v>11168</v>
      </c>
      <c r="B1830" s="2" t="s">
        <v>11169</v>
      </c>
      <c r="C1830" s="2" t="s">
        <v>85</v>
      </c>
      <c r="D1830" s="2" t="s">
        <v>86</v>
      </c>
      <c r="E1830" s="2" t="s">
        <v>1468</v>
      </c>
      <c r="F1830" s="2" t="s">
        <v>11170</v>
      </c>
      <c r="G1830" s="2" t="s">
        <v>11171</v>
      </c>
      <c r="H1830" s="2" t="s">
        <v>40</v>
      </c>
      <c r="I1830" s="2" t="s">
        <v>11172</v>
      </c>
      <c r="J1830" s="2" t="s">
        <v>40</v>
      </c>
      <c r="K1830" s="3">
        <v>1.1140000000000001</v>
      </c>
      <c r="L1830" s="3">
        <f t="shared" si="84"/>
        <v>0.6365430754878908</v>
      </c>
      <c r="M1830" s="3">
        <f t="shared" si="85"/>
        <v>-0.65166994888324714</v>
      </c>
      <c r="N1830" s="157">
        <v>1</v>
      </c>
      <c r="O1830" s="158">
        <f t="shared" si="86"/>
        <v>0</v>
      </c>
    </row>
    <row r="1831" spans="1:15" ht="16">
      <c r="A1831" s="2" t="s">
        <v>11173</v>
      </c>
      <c r="B1831" s="2" t="s">
        <v>11174</v>
      </c>
      <c r="C1831" s="2" t="s">
        <v>33</v>
      </c>
      <c r="D1831" s="2" t="s">
        <v>40</v>
      </c>
      <c r="E1831" s="2" t="s">
        <v>1333</v>
      </c>
      <c r="F1831" s="2" t="s">
        <v>11175</v>
      </c>
      <c r="G1831" s="2" t="s">
        <v>11176</v>
      </c>
      <c r="H1831" s="2" t="s">
        <v>11177</v>
      </c>
      <c r="I1831" s="2" t="s">
        <v>9797</v>
      </c>
      <c r="J1831" s="2" t="s">
        <v>40</v>
      </c>
      <c r="K1831" s="3">
        <v>1.1080000000000001</v>
      </c>
      <c r="L1831" s="3">
        <f t="shared" si="84"/>
        <v>0.63311465676892553</v>
      </c>
      <c r="M1831" s="3">
        <f t="shared" si="85"/>
        <v>-0.65946130017409044</v>
      </c>
      <c r="N1831" s="157">
        <v>1</v>
      </c>
      <c r="O1831" s="158">
        <f t="shared" si="86"/>
        <v>0</v>
      </c>
    </row>
    <row r="1832" spans="1:15">
      <c r="A1832" s="2" t="s">
        <v>11178</v>
      </c>
      <c r="B1832" s="2" t="s">
        <v>11179</v>
      </c>
      <c r="C1832" s="2" t="s">
        <v>33</v>
      </c>
      <c r="D1832" s="2" t="s">
        <v>86</v>
      </c>
      <c r="E1832" s="2" t="s">
        <v>158</v>
      </c>
      <c r="F1832" s="2" t="s">
        <v>40</v>
      </c>
      <c r="G1832" s="2" t="s">
        <v>11180</v>
      </c>
      <c r="H1832" s="2" t="s">
        <v>11181</v>
      </c>
      <c r="I1832" s="2" t="s">
        <v>11182</v>
      </c>
      <c r="J1832" s="2" t="s">
        <v>40</v>
      </c>
      <c r="K1832" s="3">
        <v>1.107</v>
      </c>
      <c r="L1832" s="3">
        <f t="shared" si="84"/>
        <v>0.63254325364909791</v>
      </c>
      <c r="M1832" s="3">
        <f t="shared" si="85"/>
        <v>-0.66076395944172672</v>
      </c>
      <c r="N1832" s="4" t="s">
        <v>40</v>
      </c>
      <c r="O1832" s="5" t="e">
        <f t="shared" si="86"/>
        <v>#VALUE!</v>
      </c>
    </row>
    <row r="1833" spans="1:15">
      <c r="A1833" s="17" t="s">
        <v>3284</v>
      </c>
      <c r="B1833" s="17" t="s">
        <v>3285</v>
      </c>
      <c r="C1833" s="17" t="s">
        <v>921</v>
      </c>
      <c r="D1833" s="17" t="s">
        <v>141</v>
      </c>
      <c r="E1833" s="17" t="s">
        <v>519</v>
      </c>
      <c r="F1833" s="17" t="s">
        <v>3286</v>
      </c>
      <c r="G1833" s="17" t="s">
        <v>3287</v>
      </c>
      <c r="H1833" s="17" t="s">
        <v>3288</v>
      </c>
      <c r="I1833" s="17" t="s">
        <v>3289</v>
      </c>
      <c r="J1833" s="17" t="s">
        <v>40</v>
      </c>
      <c r="K1833" s="18">
        <v>2.4289999999999998</v>
      </c>
      <c r="L1833" s="18">
        <f t="shared" si="84"/>
        <v>1.3879381780611189</v>
      </c>
      <c r="M1833" s="18">
        <f t="shared" si="85"/>
        <v>0.47294330841258581</v>
      </c>
      <c r="N1833" s="19">
        <v>9.6506118167200895E-4</v>
      </c>
      <c r="O1833" s="20">
        <f t="shared" si="86"/>
        <v>3.0154451529564383</v>
      </c>
    </row>
    <row r="1834" spans="1:15">
      <c r="A1834" s="2" t="s">
        <v>11189</v>
      </c>
      <c r="B1834" s="2" t="s">
        <v>11190</v>
      </c>
      <c r="C1834" s="2" t="s">
        <v>921</v>
      </c>
      <c r="D1834" s="2" t="s">
        <v>141</v>
      </c>
      <c r="E1834" s="2" t="s">
        <v>519</v>
      </c>
      <c r="F1834" s="2" t="s">
        <v>5480</v>
      </c>
      <c r="G1834" s="2" t="s">
        <v>11191</v>
      </c>
      <c r="H1834" s="2" t="s">
        <v>11192</v>
      </c>
      <c r="I1834" s="2" t="s">
        <v>11193</v>
      </c>
      <c r="J1834" s="2" t="s">
        <v>40</v>
      </c>
      <c r="K1834" s="3">
        <v>0.81</v>
      </c>
      <c r="L1834" s="3">
        <f t="shared" si="84"/>
        <v>0.46283652706031553</v>
      </c>
      <c r="M1834" s="3">
        <f t="shared" si="85"/>
        <v>-1.111425368451292</v>
      </c>
      <c r="N1834" s="4" t="s">
        <v>40</v>
      </c>
      <c r="O1834" s="5" t="e">
        <f t="shared" si="86"/>
        <v>#VALUE!</v>
      </c>
    </row>
    <row r="1835" spans="1:15" ht="16">
      <c r="A1835" s="2" t="s">
        <v>11194</v>
      </c>
      <c r="B1835" s="2" t="s">
        <v>11195</v>
      </c>
      <c r="C1835" s="2" t="s">
        <v>43</v>
      </c>
      <c r="D1835" s="2" t="s">
        <v>34</v>
      </c>
      <c r="E1835" s="2" t="s">
        <v>1468</v>
      </c>
      <c r="F1835" s="2" t="s">
        <v>11196</v>
      </c>
      <c r="G1835" s="2" t="s">
        <v>11197</v>
      </c>
      <c r="H1835" s="2" t="s">
        <v>11198</v>
      </c>
      <c r="I1835" s="2" t="s">
        <v>11199</v>
      </c>
      <c r="J1835" s="2" t="s">
        <v>40</v>
      </c>
      <c r="K1835" s="3">
        <v>0.83599999999999997</v>
      </c>
      <c r="L1835" s="3">
        <f t="shared" si="84"/>
        <v>0.47769300817583182</v>
      </c>
      <c r="M1835" s="3">
        <f t="shared" si="85"/>
        <v>-1.0658443341423964</v>
      </c>
      <c r="N1835" s="157">
        <v>1</v>
      </c>
      <c r="O1835" s="158">
        <f t="shared" si="86"/>
        <v>0</v>
      </c>
    </row>
    <row r="1836" spans="1:15">
      <c r="A1836" s="17" t="s">
        <v>5806</v>
      </c>
      <c r="B1836" s="17" t="s">
        <v>5807</v>
      </c>
      <c r="C1836" s="17" t="s">
        <v>921</v>
      </c>
      <c r="D1836" s="17" t="s">
        <v>141</v>
      </c>
      <c r="E1836" s="17" t="s">
        <v>4968</v>
      </c>
      <c r="F1836" s="17" t="s">
        <v>923</v>
      </c>
      <c r="G1836" s="17" t="s">
        <v>5808</v>
      </c>
      <c r="H1836" s="17" t="s">
        <v>5809</v>
      </c>
      <c r="I1836" s="17" t="s">
        <v>5810</v>
      </c>
      <c r="J1836" s="17" t="s">
        <v>40</v>
      </c>
      <c r="K1836" s="18">
        <v>2.66</v>
      </c>
      <c r="L1836" s="18">
        <f t="shared" si="84"/>
        <v>1.5199322987412831</v>
      </c>
      <c r="M1836" s="18">
        <f t="shared" si="85"/>
        <v>0.60400706416527294</v>
      </c>
      <c r="N1836" s="19">
        <v>1.7697193868251599E-4</v>
      </c>
      <c r="O1836" s="20">
        <f t="shared" si="86"/>
        <v>3.7520955914996903</v>
      </c>
    </row>
    <row r="1837" spans="1:15" ht="16">
      <c r="A1837" s="2" t="s">
        <v>11204</v>
      </c>
      <c r="B1837" s="2" t="s">
        <v>11205</v>
      </c>
      <c r="C1837" s="2" t="s">
        <v>40</v>
      </c>
      <c r="D1837" s="2" t="s">
        <v>40</v>
      </c>
      <c r="E1837" s="2" t="s">
        <v>158</v>
      </c>
      <c r="F1837" s="2" t="s">
        <v>11206</v>
      </c>
      <c r="G1837" s="2" t="s">
        <v>11207</v>
      </c>
      <c r="H1837" s="2" t="s">
        <v>11208</v>
      </c>
      <c r="I1837" s="2" t="s">
        <v>11209</v>
      </c>
      <c r="J1837" s="2" t="s">
        <v>40</v>
      </c>
      <c r="K1837" s="3">
        <v>0.93700000000000006</v>
      </c>
      <c r="L1837" s="3">
        <f t="shared" si="84"/>
        <v>0.53540472327841437</v>
      </c>
      <c r="M1837" s="3">
        <f t="shared" si="85"/>
        <v>-0.90129822856409214</v>
      </c>
      <c r="N1837" s="157">
        <v>1</v>
      </c>
      <c r="O1837" s="158">
        <f t="shared" si="86"/>
        <v>0</v>
      </c>
    </row>
    <row r="1838" spans="1:15" ht="16">
      <c r="A1838" s="2" t="s">
        <v>11210</v>
      </c>
      <c r="B1838" s="2" t="s">
        <v>11211</v>
      </c>
      <c r="C1838" s="2" t="s">
        <v>132</v>
      </c>
      <c r="D1838" s="2" t="s">
        <v>141</v>
      </c>
      <c r="E1838" s="2" t="s">
        <v>511</v>
      </c>
      <c r="F1838" s="2" t="s">
        <v>11212</v>
      </c>
      <c r="G1838" s="2" t="s">
        <v>11213</v>
      </c>
      <c r="H1838" s="2" t="s">
        <v>11214</v>
      </c>
      <c r="I1838" s="2" t="s">
        <v>11215</v>
      </c>
      <c r="J1838" s="2" t="s">
        <v>40</v>
      </c>
      <c r="K1838" s="3">
        <v>1.7709999999999999</v>
      </c>
      <c r="L1838" s="3">
        <f t="shared" si="84"/>
        <v>1.011954925214591</v>
      </c>
      <c r="M1838" s="3">
        <f t="shared" si="85"/>
        <v>1.7145030528634971E-2</v>
      </c>
      <c r="N1838" s="157">
        <v>0.65419467058606096</v>
      </c>
      <c r="O1838" s="158">
        <f t="shared" si="86"/>
        <v>0.18429299818794515</v>
      </c>
    </row>
    <row r="1839" spans="1:15">
      <c r="A1839" s="2" t="s">
        <v>11216</v>
      </c>
      <c r="B1839" s="2" t="s">
        <v>11217</v>
      </c>
      <c r="C1839" s="2" t="s">
        <v>186</v>
      </c>
      <c r="D1839" s="2" t="s">
        <v>54</v>
      </c>
      <c r="E1839" s="2" t="s">
        <v>714</v>
      </c>
      <c r="F1839" s="2" t="s">
        <v>3010</v>
      </c>
      <c r="G1839" s="2" t="s">
        <v>11218</v>
      </c>
      <c r="H1839" s="2" t="s">
        <v>11219</v>
      </c>
      <c r="I1839" s="2" t="s">
        <v>11220</v>
      </c>
      <c r="J1839" s="2" t="s">
        <v>11221</v>
      </c>
      <c r="K1839" s="3">
        <v>1.3009999999999999</v>
      </c>
      <c r="L1839" s="3">
        <f t="shared" si="84"/>
        <v>0.74339545889564251</v>
      </c>
      <c r="M1839" s="3">
        <f t="shared" si="85"/>
        <v>-0.4277982195054838</v>
      </c>
      <c r="N1839" s="4" t="s">
        <v>40</v>
      </c>
      <c r="O1839" s="5" t="e">
        <f t="shared" si="86"/>
        <v>#VALUE!</v>
      </c>
    </row>
    <row r="1840" spans="1:15">
      <c r="A1840" s="2" t="s">
        <v>11222</v>
      </c>
      <c r="B1840" s="2" t="s">
        <v>11223</v>
      </c>
      <c r="C1840" s="2" t="s">
        <v>43</v>
      </c>
      <c r="D1840" s="2" t="s">
        <v>141</v>
      </c>
      <c r="E1840" s="2" t="s">
        <v>151</v>
      </c>
      <c r="F1840" s="2" t="s">
        <v>11224</v>
      </c>
      <c r="G1840" s="2" t="s">
        <v>11225</v>
      </c>
      <c r="H1840" s="2" t="s">
        <v>11226</v>
      </c>
      <c r="I1840" s="2" t="s">
        <v>11227</v>
      </c>
      <c r="J1840" s="2" t="s">
        <v>11228</v>
      </c>
      <c r="K1840" s="3">
        <v>0.434</v>
      </c>
      <c r="L1840" s="3">
        <f t="shared" si="84"/>
        <v>0.24798895400515672</v>
      </c>
      <c r="M1840" s="3">
        <f t="shared" si="85"/>
        <v>-2.0116522337787996</v>
      </c>
      <c r="N1840" s="4" t="s">
        <v>40</v>
      </c>
      <c r="O1840" s="5" t="e">
        <f t="shared" si="86"/>
        <v>#VALUE!</v>
      </c>
    </row>
    <row r="1841" spans="1:15" ht="16">
      <c r="A1841" s="2" t="s">
        <v>11229</v>
      </c>
      <c r="B1841" s="2" t="s">
        <v>11230</v>
      </c>
      <c r="C1841" s="2" t="s">
        <v>921</v>
      </c>
      <c r="D1841" s="2" t="s">
        <v>141</v>
      </c>
      <c r="E1841" s="2" t="s">
        <v>519</v>
      </c>
      <c r="F1841" s="2" t="s">
        <v>11231</v>
      </c>
      <c r="G1841" s="2" t="s">
        <v>11232</v>
      </c>
      <c r="H1841" s="2" t="s">
        <v>11233</v>
      </c>
      <c r="I1841" s="2" t="s">
        <v>11234</v>
      </c>
      <c r="J1841" s="2" t="s">
        <v>40</v>
      </c>
      <c r="K1841" s="3">
        <v>0.77300000000000002</v>
      </c>
      <c r="L1841" s="3">
        <f t="shared" si="84"/>
        <v>0.44169461162669621</v>
      </c>
      <c r="M1841" s="3">
        <f t="shared" si="85"/>
        <v>-1.1788788622984316</v>
      </c>
      <c r="N1841" s="157">
        <v>1</v>
      </c>
      <c r="O1841" s="158">
        <f t="shared" si="86"/>
        <v>0</v>
      </c>
    </row>
    <row r="1842" spans="1:15" ht="16">
      <c r="A1842" s="2" t="s">
        <v>11235</v>
      </c>
      <c r="B1842" s="2" t="s">
        <v>11236</v>
      </c>
      <c r="C1842" s="2" t="s">
        <v>33</v>
      </c>
      <c r="D1842" s="2" t="s">
        <v>86</v>
      </c>
      <c r="E1842" s="2" t="s">
        <v>158</v>
      </c>
      <c r="F1842" s="2" t="s">
        <v>1399</v>
      </c>
      <c r="G1842" s="2" t="s">
        <v>11237</v>
      </c>
      <c r="H1842" s="2" t="s">
        <v>11238</v>
      </c>
      <c r="I1842" s="2" t="s">
        <v>11239</v>
      </c>
      <c r="J1842" s="2" t="s">
        <v>11240</v>
      </c>
      <c r="K1842" s="3">
        <v>0.61499999999999999</v>
      </c>
      <c r="L1842" s="3">
        <f t="shared" si="84"/>
        <v>0.35141291869394325</v>
      </c>
      <c r="M1842" s="3">
        <f t="shared" si="85"/>
        <v>-1.5087608659966771</v>
      </c>
      <c r="N1842" s="157">
        <v>1</v>
      </c>
      <c r="O1842" s="158">
        <f t="shared" si="86"/>
        <v>0</v>
      </c>
    </row>
    <row r="1843" spans="1:15" ht="16">
      <c r="A1843" s="2" t="s">
        <v>11241</v>
      </c>
      <c r="B1843" s="2" t="s">
        <v>11242</v>
      </c>
      <c r="C1843" s="2" t="s">
        <v>40</v>
      </c>
      <c r="D1843" s="2" t="s">
        <v>40</v>
      </c>
      <c r="E1843" s="2" t="s">
        <v>40</v>
      </c>
      <c r="F1843" s="2" t="s">
        <v>11243</v>
      </c>
      <c r="G1843" s="2" t="s">
        <v>11244</v>
      </c>
      <c r="H1843" s="2" t="s">
        <v>11245</v>
      </c>
      <c r="I1843" s="2" t="s">
        <v>11246</v>
      </c>
      <c r="J1843" s="2" t="s">
        <v>40</v>
      </c>
      <c r="K1843" s="3">
        <v>1.294</v>
      </c>
      <c r="L1843" s="3">
        <f t="shared" si="84"/>
        <v>0.73939563705684974</v>
      </c>
      <c r="M1843" s="3">
        <f t="shared" si="85"/>
        <v>-0.43558156423077155</v>
      </c>
      <c r="N1843" s="157">
        <v>1</v>
      </c>
      <c r="O1843" s="158">
        <f t="shared" si="86"/>
        <v>0</v>
      </c>
    </row>
    <row r="1844" spans="1:15" ht="16">
      <c r="A1844" s="2" t="s">
        <v>11247</v>
      </c>
      <c r="B1844" s="2" t="s">
        <v>11248</v>
      </c>
      <c r="C1844" s="2" t="s">
        <v>235</v>
      </c>
      <c r="D1844" s="2" t="s">
        <v>314</v>
      </c>
      <c r="E1844" s="2" t="s">
        <v>2111</v>
      </c>
      <c r="F1844" s="2" t="s">
        <v>5092</v>
      </c>
      <c r="G1844" s="2" t="s">
        <v>11249</v>
      </c>
      <c r="H1844" s="2" t="s">
        <v>11250</v>
      </c>
      <c r="I1844" s="2" t="s">
        <v>11251</v>
      </c>
      <c r="J1844" s="2" t="s">
        <v>40</v>
      </c>
      <c r="K1844" s="3">
        <v>1.097</v>
      </c>
      <c r="L1844" s="3">
        <f t="shared" si="84"/>
        <v>0.6268292224508224</v>
      </c>
      <c r="M1844" s="3">
        <f t="shared" si="85"/>
        <v>-0.67385565582008611</v>
      </c>
      <c r="N1844" s="157">
        <v>1</v>
      </c>
      <c r="O1844" s="158">
        <f t="shared" si="86"/>
        <v>0</v>
      </c>
    </row>
    <row r="1845" spans="1:15" ht="16">
      <c r="A1845" s="2" t="s">
        <v>11252</v>
      </c>
      <c r="B1845" s="2" t="s">
        <v>11253</v>
      </c>
      <c r="C1845" s="2" t="s">
        <v>1956</v>
      </c>
      <c r="D1845" s="2" t="s">
        <v>141</v>
      </c>
      <c r="E1845" s="2" t="s">
        <v>40</v>
      </c>
      <c r="F1845" s="2" t="s">
        <v>11254</v>
      </c>
      <c r="G1845" s="2" t="s">
        <v>11255</v>
      </c>
      <c r="H1845" s="2" t="s">
        <v>11256</v>
      </c>
      <c r="I1845" s="2" t="s">
        <v>11257</v>
      </c>
      <c r="J1845" s="2" t="s">
        <v>40</v>
      </c>
      <c r="K1845" s="3">
        <v>1.0409999999999999</v>
      </c>
      <c r="L1845" s="3">
        <f t="shared" si="84"/>
        <v>0.59483064774047956</v>
      </c>
      <c r="M1845" s="3">
        <f t="shared" si="85"/>
        <v>-0.74944911292386207</v>
      </c>
      <c r="N1845" s="157">
        <v>1</v>
      </c>
      <c r="O1845" s="158">
        <f t="shared" si="86"/>
        <v>0</v>
      </c>
    </row>
    <row r="1846" spans="1:15" hidden="1">
      <c r="A1846" s="2" t="s">
        <v>11258</v>
      </c>
      <c r="B1846" s="2" t="s">
        <v>11259</v>
      </c>
      <c r="C1846" s="2" t="s">
        <v>40</v>
      </c>
      <c r="D1846" s="2" t="s">
        <v>86</v>
      </c>
      <c r="E1846" s="2" t="s">
        <v>40</v>
      </c>
      <c r="F1846" s="2" t="s">
        <v>11260</v>
      </c>
      <c r="G1846" s="2" t="s">
        <v>11261</v>
      </c>
      <c r="H1846" s="2" t="s">
        <v>11262</v>
      </c>
      <c r="I1846" s="2" t="s">
        <v>11263</v>
      </c>
      <c r="J1846" s="2" t="s">
        <v>40</v>
      </c>
      <c r="K1846" s="3" t="s">
        <v>40</v>
      </c>
      <c r="L1846" s="3" t="e">
        <f t="shared" si="84"/>
        <v>#VALUE!</v>
      </c>
      <c r="M1846" s="3" t="e">
        <f t="shared" si="85"/>
        <v>#VALUE!</v>
      </c>
      <c r="N1846" s="4" t="s">
        <v>40</v>
      </c>
      <c r="O1846" s="5" t="e">
        <f t="shared" si="86"/>
        <v>#VALUE!</v>
      </c>
    </row>
    <row r="1847" spans="1:15" hidden="1">
      <c r="A1847" s="2" t="s">
        <v>11264</v>
      </c>
      <c r="B1847" s="2" t="s">
        <v>11265</v>
      </c>
      <c r="C1847" s="2" t="s">
        <v>40</v>
      </c>
      <c r="D1847" s="2" t="s">
        <v>141</v>
      </c>
      <c r="E1847" s="2" t="s">
        <v>40</v>
      </c>
      <c r="F1847" s="2" t="s">
        <v>11266</v>
      </c>
      <c r="G1847" s="2" t="s">
        <v>11267</v>
      </c>
      <c r="H1847" s="2" t="s">
        <v>11268</v>
      </c>
      <c r="I1847" s="2" t="s">
        <v>11269</v>
      </c>
      <c r="J1847" s="2" t="s">
        <v>40</v>
      </c>
      <c r="K1847" s="3" t="s">
        <v>40</v>
      </c>
      <c r="L1847" s="3" t="e">
        <f t="shared" si="84"/>
        <v>#VALUE!</v>
      </c>
      <c r="M1847" s="3" t="e">
        <f t="shared" si="85"/>
        <v>#VALUE!</v>
      </c>
      <c r="N1847" s="4" t="s">
        <v>40</v>
      </c>
      <c r="O1847" s="5" t="e">
        <f t="shared" si="86"/>
        <v>#VALUE!</v>
      </c>
    </row>
    <row r="1848" spans="1:15">
      <c r="A1848" s="2" t="s">
        <v>11270</v>
      </c>
      <c r="B1848" s="2" t="s">
        <v>11271</v>
      </c>
      <c r="C1848" s="2" t="s">
        <v>235</v>
      </c>
      <c r="D1848" s="2" t="s">
        <v>40</v>
      </c>
      <c r="E1848" s="2" t="s">
        <v>178</v>
      </c>
      <c r="F1848" s="2" t="s">
        <v>11272</v>
      </c>
      <c r="G1848" s="2" t="s">
        <v>11273</v>
      </c>
      <c r="H1848" s="2" t="s">
        <v>11274</v>
      </c>
      <c r="I1848" s="2" t="s">
        <v>11275</v>
      </c>
      <c r="J1848" s="2" t="s">
        <v>2429</v>
      </c>
      <c r="K1848" s="3">
        <v>0.88800000000000001</v>
      </c>
      <c r="L1848" s="3">
        <f t="shared" si="84"/>
        <v>0.50740597040686441</v>
      </c>
      <c r="M1848" s="3">
        <f t="shared" si="85"/>
        <v>-0.9787875998731731</v>
      </c>
      <c r="N1848" s="4" t="s">
        <v>40</v>
      </c>
      <c r="O1848" s="5" t="e">
        <f t="shared" si="86"/>
        <v>#VALUE!</v>
      </c>
    </row>
    <row r="1849" spans="1:15">
      <c r="A1849" s="2" t="s">
        <v>11276</v>
      </c>
      <c r="B1849" s="2" t="s">
        <v>11277</v>
      </c>
      <c r="C1849" s="2" t="s">
        <v>40</v>
      </c>
      <c r="D1849" s="2" t="s">
        <v>40</v>
      </c>
      <c r="E1849" s="2" t="s">
        <v>40</v>
      </c>
      <c r="F1849" s="2" t="s">
        <v>11278</v>
      </c>
      <c r="G1849" s="2" t="s">
        <v>11279</v>
      </c>
      <c r="H1849" s="2" t="s">
        <v>11280</v>
      </c>
      <c r="I1849" s="2" t="s">
        <v>11281</v>
      </c>
      <c r="J1849" s="2" t="s">
        <v>40</v>
      </c>
      <c r="K1849" s="3">
        <v>0.97899999999999998</v>
      </c>
      <c r="L1849" s="3">
        <f t="shared" si="84"/>
        <v>0.55940365431117145</v>
      </c>
      <c r="M1849" s="3">
        <f t="shared" si="85"/>
        <v>-0.83803841661958423</v>
      </c>
      <c r="N1849" s="4" t="s">
        <v>40</v>
      </c>
      <c r="O1849" s="5" t="e">
        <f t="shared" si="86"/>
        <v>#VALUE!</v>
      </c>
    </row>
    <row r="1850" spans="1:15">
      <c r="A1850" s="2" t="s">
        <v>11282</v>
      </c>
      <c r="B1850" s="2" t="s">
        <v>11283</v>
      </c>
      <c r="C1850" s="2" t="s">
        <v>33</v>
      </c>
      <c r="D1850" s="2" t="s">
        <v>141</v>
      </c>
      <c r="E1850" s="2" t="s">
        <v>77</v>
      </c>
      <c r="F1850" s="2" t="s">
        <v>1106</v>
      </c>
      <c r="G1850" s="2" t="s">
        <v>11284</v>
      </c>
      <c r="H1850" s="2" t="s">
        <v>11285</v>
      </c>
      <c r="I1850" s="2" t="s">
        <v>11286</v>
      </c>
      <c r="J1850" s="2" t="s">
        <v>11287</v>
      </c>
      <c r="K1850" s="3">
        <v>1.1020000000000001</v>
      </c>
      <c r="L1850" s="3">
        <f t="shared" si="84"/>
        <v>0.62968623804996016</v>
      </c>
      <c r="M1850" s="3">
        <f t="shared" si="85"/>
        <v>-0.66729495765212143</v>
      </c>
      <c r="N1850" s="4" t="s">
        <v>40</v>
      </c>
      <c r="O1850" s="5" t="e">
        <f t="shared" si="86"/>
        <v>#VALUE!</v>
      </c>
    </row>
    <row r="1851" spans="1:15" ht="16">
      <c r="A1851" s="2" t="s">
        <v>11288</v>
      </c>
      <c r="B1851" s="2" t="s">
        <v>11289</v>
      </c>
      <c r="C1851" s="2" t="s">
        <v>33</v>
      </c>
      <c r="D1851" s="2" t="s">
        <v>141</v>
      </c>
      <c r="E1851" s="2" t="s">
        <v>511</v>
      </c>
      <c r="F1851" s="2" t="s">
        <v>11290</v>
      </c>
      <c r="G1851" s="2" t="s">
        <v>11291</v>
      </c>
      <c r="H1851" s="2" t="s">
        <v>11292</v>
      </c>
      <c r="I1851" s="2" t="s">
        <v>11293</v>
      </c>
      <c r="J1851" s="2" t="s">
        <v>3569</v>
      </c>
      <c r="K1851" s="3">
        <v>1.385</v>
      </c>
      <c r="L1851" s="3">
        <f t="shared" si="84"/>
        <v>0.79139332096115678</v>
      </c>
      <c r="M1851" s="3">
        <f t="shared" si="85"/>
        <v>-0.33753320528672842</v>
      </c>
      <c r="N1851" s="157">
        <v>1</v>
      </c>
      <c r="O1851" s="158">
        <f t="shared" si="86"/>
        <v>0</v>
      </c>
    </row>
    <row r="1852" spans="1:15" ht="16">
      <c r="A1852" s="2" t="s">
        <v>11294</v>
      </c>
      <c r="B1852" s="2" t="s">
        <v>11295</v>
      </c>
      <c r="C1852" s="2" t="s">
        <v>140</v>
      </c>
      <c r="D1852" s="2" t="s">
        <v>141</v>
      </c>
      <c r="E1852" s="2" t="s">
        <v>519</v>
      </c>
      <c r="F1852" s="2" t="s">
        <v>11296</v>
      </c>
      <c r="G1852" s="2" t="s">
        <v>11297</v>
      </c>
      <c r="H1852" s="2" t="s">
        <v>11298</v>
      </c>
      <c r="I1852" s="2" t="s">
        <v>11299</v>
      </c>
      <c r="J1852" s="2" t="s">
        <v>40</v>
      </c>
      <c r="K1852" s="3">
        <v>0.68500000000000005</v>
      </c>
      <c r="L1852" s="3">
        <f t="shared" si="84"/>
        <v>0.39141113708187181</v>
      </c>
      <c r="M1852" s="3">
        <f t="shared" si="85"/>
        <v>-1.35324328837539</v>
      </c>
      <c r="N1852" s="157">
        <v>1</v>
      </c>
      <c r="O1852" s="158">
        <f t="shared" si="86"/>
        <v>0</v>
      </c>
    </row>
    <row r="1853" spans="1:15" ht="16">
      <c r="A1853" s="2" t="s">
        <v>11300</v>
      </c>
      <c r="B1853" s="2" t="s">
        <v>11301</v>
      </c>
      <c r="C1853" s="2" t="s">
        <v>921</v>
      </c>
      <c r="D1853" s="2" t="s">
        <v>141</v>
      </c>
      <c r="E1853" s="2" t="s">
        <v>478</v>
      </c>
      <c r="F1853" s="2" t="s">
        <v>11302</v>
      </c>
      <c r="G1853" s="2" t="s">
        <v>11303</v>
      </c>
      <c r="H1853" s="2" t="s">
        <v>11304</v>
      </c>
      <c r="I1853" s="2" t="s">
        <v>11305</v>
      </c>
      <c r="J1853" s="2" t="s">
        <v>1995</v>
      </c>
      <c r="K1853" s="3">
        <v>0.753</v>
      </c>
      <c r="L1853" s="3">
        <f t="shared" si="84"/>
        <v>0.43026654923014518</v>
      </c>
      <c r="M1853" s="3">
        <f t="shared" si="85"/>
        <v>-1.2166974115513509</v>
      </c>
      <c r="N1853" s="157">
        <v>0.78188092149344002</v>
      </c>
      <c r="O1853" s="158">
        <f t="shared" si="86"/>
        <v>0.10685938386618193</v>
      </c>
    </row>
    <row r="1854" spans="1:15" ht="16">
      <c r="A1854" s="2" t="s">
        <v>11306</v>
      </c>
      <c r="B1854" s="2" t="s">
        <v>11307</v>
      </c>
      <c r="C1854" s="2" t="s">
        <v>921</v>
      </c>
      <c r="D1854" s="2" t="s">
        <v>141</v>
      </c>
      <c r="E1854" s="2" t="s">
        <v>2498</v>
      </c>
      <c r="F1854" s="2" t="s">
        <v>11308</v>
      </c>
      <c r="G1854" s="2" t="s">
        <v>11309</v>
      </c>
      <c r="H1854" s="2" t="s">
        <v>11310</v>
      </c>
      <c r="I1854" s="2" t="s">
        <v>11311</v>
      </c>
      <c r="J1854" s="2" t="s">
        <v>1180</v>
      </c>
      <c r="K1854" s="3">
        <v>1.1359999999999999</v>
      </c>
      <c r="L1854" s="3">
        <f t="shared" si="84"/>
        <v>0.64911394412409673</v>
      </c>
      <c r="M1854" s="3">
        <f t="shared" si="85"/>
        <v>-0.62345634671859718</v>
      </c>
      <c r="N1854" s="157">
        <v>1</v>
      </c>
      <c r="O1854" s="158">
        <f t="shared" si="86"/>
        <v>0</v>
      </c>
    </row>
    <row r="1855" spans="1:15" hidden="1">
      <c r="A1855" s="2" t="s">
        <v>11312</v>
      </c>
      <c r="B1855" s="2" t="s">
        <v>11313</v>
      </c>
      <c r="C1855" s="2" t="s">
        <v>40</v>
      </c>
      <c r="D1855" s="2" t="s">
        <v>314</v>
      </c>
      <c r="E1855" s="2" t="s">
        <v>40</v>
      </c>
      <c r="F1855" s="2" t="s">
        <v>11314</v>
      </c>
      <c r="G1855" s="2" t="s">
        <v>11315</v>
      </c>
      <c r="H1855" s="2" t="s">
        <v>11316</v>
      </c>
      <c r="I1855" s="2" t="s">
        <v>11317</v>
      </c>
      <c r="J1855" s="2" t="s">
        <v>40</v>
      </c>
      <c r="K1855" s="3" t="s">
        <v>40</v>
      </c>
      <c r="L1855" s="3" t="e">
        <f t="shared" si="84"/>
        <v>#VALUE!</v>
      </c>
      <c r="M1855" s="3" t="e">
        <f t="shared" si="85"/>
        <v>#VALUE!</v>
      </c>
      <c r="N1855" s="4" t="s">
        <v>40</v>
      </c>
      <c r="O1855" s="5" t="e">
        <f t="shared" si="86"/>
        <v>#VALUE!</v>
      </c>
    </row>
    <row r="1856" spans="1:15">
      <c r="A1856" s="2" t="s">
        <v>11318</v>
      </c>
      <c r="B1856" s="2" t="s">
        <v>11319</v>
      </c>
      <c r="C1856" s="2" t="s">
        <v>40</v>
      </c>
      <c r="D1856" s="2" t="s">
        <v>40</v>
      </c>
      <c r="E1856" s="2" t="s">
        <v>40</v>
      </c>
      <c r="F1856" s="2" t="s">
        <v>11320</v>
      </c>
      <c r="G1856" s="2" t="s">
        <v>11321</v>
      </c>
      <c r="H1856" s="2" t="s">
        <v>11322</v>
      </c>
      <c r="I1856" s="2" t="s">
        <v>11323</v>
      </c>
      <c r="J1856" s="2" t="s">
        <v>40</v>
      </c>
      <c r="K1856" s="3">
        <v>0.81200000000000006</v>
      </c>
      <c r="L1856" s="3">
        <f t="shared" si="84"/>
        <v>0.46397933329997065</v>
      </c>
      <c r="M1856" s="3">
        <f t="shared" si="85"/>
        <v>-1.1078675490381027</v>
      </c>
      <c r="N1856" s="4" t="s">
        <v>40</v>
      </c>
      <c r="O1856" s="5" t="e">
        <f t="shared" si="86"/>
        <v>#VALUE!</v>
      </c>
    </row>
    <row r="1857" spans="1:15" hidden="1">
      <c r="A1857" s="2" t="s">
        <v>11324</v>
      </c>
      <c r="B1857" s="2" t="s">
        <v>11325</v>
      </c>
      <c r="C1857" s="2" t="s">
        <v>53</v>
      </c>
      <c r="D1857" s="2" t="s">
        <v>40</v>
      </c>
      <c r="E1857" s="2" t="s">
        <v>668</v>
      </c>
      <c r="F1857" s="2" t="s">
        <v>11326</v>
      </c>
      <c r="G1857" s="2" t="s">
        <v>11327</v>
      </c>
      <c r="H1857" s="2" t="s">
        <v>11328</v>
      </c>
      <c r="I1857" s="2" t="s">
        <v>11329</v>
      </c>
      <c r="J1857" s="2" t="s">
        <v>2694</v>
      </c>
      <c r="K1857" s="3" t="s">
        <v>40</v>
      </c>
      <c r="L1857" s="3" t="e">
        <f t="shared" si="84"/>
        <v>#VALUE!</v>
      </c>
      <c r="M1857" s="3" t="e">
        <f t="shared" si="85"/>
        <v>#VALUE!</v>
      </c>
      <c r="N1857" s="4" t="s">
        <v>40</v>
      </c>
      <c r="O1857" s="5" t="e">
        <f t="shared" si="86"/>
        <v>#VALUE!</v>
      </c>
    </row>
    <row r="1858" spans="1:15" hidden="1">
      <c r="A1858" s="2" t="s">
        <v>11330</v>
      </c>
      <c r="B1858" s="2" t="s">
        <v>11331</v>
      </c>
      <c r="C1858" s="2" t="s">
        <v>186</v>
      </c>
      <c r="D1858" s="2" t="s">
        <v>40</v>
      </c>
      <c r="E1858" s="2" t="s">
        <v>40</v>
      </c>
      <c r="F1858" s="2" t="s">
        <v>895</v>
      </c>
      <c r="G1858" s="2" t="s">
        <v>11332</v>
      </c>
      <c r="H1858" s="2" t="s">
        <v>11333</v>
      </c>
      <c r="I1858" s="2" t="s">
        <v>11334</v>
      </c>
      <c r="J1858" s="2" t="s">
        <v>1180</v>
      </c>
      <c r="K1858" s="3" t="s">
        <v>40</v>
      </c>
      <c r="L1858" s="3" t="e">
        <f t="shared" ref="L1858:L1921" si="87">K1858/1.750077949</f>
        <v>#VALUE!</v>
      </c>
      <c r="M1858" s="3" t="e">
        <f t="shared" ref="M1858:M1921" si="88">LOG(L1858, 2)</f>
        <v>#VALUE!</v>
      </c>
      <c r="N1858" s="4" t="s">
        <v>40</v>
      </c>
      <c r="O1858" s="5" t="e">
        <f t="shared" ref="O1858:O1921" si="89">-LOG10(N1858)</f>
        <v>#VALUE!</v>
      </c>
    </row>
    <row r="1859" spans="1:15" hidden="1">
      <c r="A1859" s="2" t="s">
        <v>11335</v>
      </c>
      <c r="B1859" s="2" t="s">
        <v>11336</v>
      </c>
      <c r="C1859" s="2" t="s">
        <v>132</v>
      </c>
      <c r="D1859" s="2" t="s">
        <v>54</v>
      </c>
      <c r="E1859" s="2" t="s">
        <v>511</v>
      </c>
      <c r="F1859" s="2" t="s">
        <v>11337</v>
      </c>
      <c r="G1859" s="2" t="s">
        <v>11338</v>
      </c>
      <c r="H1859" s="2" t="s">
        <v>11339</v>
      </c>
      <c r="I1859" s="2" t="s">
        <v>11340</v>
      </c>
      <c r="J1859" s="2" t="s">
        <v>40</v>
      </c>
      <c r="K1859" s="3" t="s">
        <v>40</v>
      </c>
      <c r="L1859" s="3" t="e">
        <f t="shared" si="87"/>
        <v>#VALUE!</v>
      </c>
      <c r="M1859" s="3" t="e">
        <f t="shared" si="88"/>
        <v>#VALUE!</v>
      </c>
      <c r="N1859" s="4" t="s">
        <v>40</v>
      </c>
      <c r="O1859" s="5" t="e">
        <f t="shared" si="89"/>
        <v>#VALUE!</v>
      </c>
    </row>
    <row r="1860" spans="1:15" hidden="1">
      <c r="A1860" s="2" t="s">
        <v>11341</v>
      </c>
      <c r="B1860" s="2" t="s">
        <v>11342</v>
      </c>
      <c r="C1860" s="2" t="s">
        <v>33</v>
      </c>
      <c r="D1860" s="2" t="s">
        <v>141</v>
      </c>
      <c r="E1860" s="2" t="s">
        <v>151</v>
      </c>
      <c r="F1860" s="2" t="s">
        <v>11343</v>
      </c>
      <c r="G1860" s="2" t="s">
        <v>11344</v>
      </c>
      <c r="H1860" s="2" t="s">
        <v>11345</v>
      </c>
      <c r="I1860" s="2" t="s">
        <v>11346</v>
      </c>
      <c r="J1860" s="2" t="s">
        <v>1204</v>
      </c>
      <c r="K1860" s="3" t="s">
        <v>40</v>
      </c>
      <c r="L1860" s="3" t="e">
        <f t="shared" si="87"/>
        <v>#VALUE!</v>
      </c>
      <c r="M1860" s="3" t="e">
        <f t="shared" si="88"/>
        <v>#VALUE!</v>
      </c>
      <c r="N1860" s="4" t="s">
        <v>40</v>
      </c>
      <c r="O1860" s="5" t="e">
        <f t="shared" si="89"/>
        <v>#VALUE!</v>
      </c>
    </row>
    <row r="1861" spans="1:15" ht="16">
      <c r="A1861" s="2" t="s">
        <v>11347</v>
      </c>
      <c r="B1861" s="2" t="s">
        <v>11348</v>
      </c>
      <c r="C1861" s="2" t="s">
        <v>33</v>
      </c>
      <c r="D1861" s="2" t="s">
        <v>40</v>
      </c>
      <c r="E1861" s="2" t="s">
        <v>11349</v>
      </c>
      <c r="F1861" s="2" t="s">
        <v>11350</v>
      </c>
      <c r="G1861" s="2" t="s">
        <v>11351</v>
      </c>
      <c r="H1861" s="2" t="s">
        <v>11352</v>
      </c>
      <c r="I1861" s="2" t="s">
        <v>11353</v>
      </c>
      <c r="J1861" s="2" t="s">
        <v>1251</v>
      </c>
      <c r="K1861" s="3">
        <v>0.50700000000000001</v>
      </c>
      <c r="L1861" s="3">
        <f t="shared" si="87"/>
        <v>0.28970138175256788</v>
      </c>
      <c r="M1861" s="3">
        <f t="shared" si="88"/>
        <v>-1.7873615292199385</v>
      </c>
      <c r="N1861" s="157">
        <v>1</v>
      </c>
      <c r="O1861" s="158">
        <f t="shared" si="89"/>
        <v>0</v>
      </c>
    </row>
    <row r="1862" spans="1:15" ht="16">
      <c r="A1862" s="2" t="s">
        <v>11354</v>
      </c>
      <c r="B1862" s="2" t="s">
        <v>11355</v>
      </c>
      <c r="C1862" s="2" t="s">
        <v>140</v>
      </c>
      <c r="D1862" s="2" t="s">
        <v>141</v>
      </c>
      <c r="E1862" s="2" t="s">
        <v>478</v>
      </c>
      <c r="F1862" s="2" t="s">
        <v>11356</v>
      </c>
      <c r="G1862" s="2" t="s">
        <v>11357</v>
      </c>
      <c r="H1862" s="2" t="s">
        <v>11358</v>
      </c>
      <c r="I1862" s="2" t="s">
        <v>11359</v>
      </c>
      <c r="J1862" s="2" t="s">
        <v>1180</v>
      </c>
      <c r="K1862" s="3">
        <v>1.1379999999999999</v>
      </c>
      <c r="L1862" s="3">
        <f t="shared" si="87"/>
        <v>0.65025675036375186</v>
      </c>
      <c r="M1862" s="3">
        <f t="shared" si="88"/>
        <v>-0.62091862391669739</v>
      </c>
      <c r="N1862" s="157">
        <v>1</v>
      </c>
      <c r="O1862" s="158">
        <f t="shared" si="89"/>
        <v>0</v>
      </c>
    </row>
    <row r="1863" spans="1:15" ht="16">
      <c r="A1863" s="2" t="s">
        <v>11360</v>
      </c>
      <c r="B1863" s="2" t="s">
        <v>11361</v>
      </c>
      <c r="C1863" s="2" t="s">
        <v>921</v>
      </c>
      <c r="D1863" s="2" t="s">
        <v>141</v>
      </c>
      <c r="E1863" s="2" t="s">
        <v>519</v>
      </c>
      <c r="F1863" s="2" t="s">
        <v>10009</v>
      </c>
      <c r="G1863" s="2" t="s">
        <v>11362</v>
      </c>
      <c r="H1863" s="2" t="s">
        <v>11363</v>
      </c>
      <c r="I1863" s="2" t="s">
        <v>11364</v>
      </c>
      <c r="J1863" s="2" t="s">
        <v>40</v>
      </c>
      <c r="K1863" s="3">
        <v>0.94099999999999995</v>
      </c>
      <c r="L1863" s="3">
        <f t="shared" si="87"/>
        <v>0.53769033575772451</v>
      </c>
      <c r="M1863" s="3">
        <f t="shared" si="88"/>
        <v>-0.89515255349474243</v>
      </c>
      <c r="N1863" s="157">
        <v>1</v>
      </c>
      <c r="O1863" s="158">
        <f t="shared" si="89"/>
        <v>0</v>
      </c>
    </row>
    <row r="1864" spans="1:15">
      <c r="A1864" s="2" t="s">
        <v>11365</v>
      </c>
      <c r="B1864" s="2" t="s">
        <v>11366</v>
      </c>
      <c r="C1864" s="2" t="s">
        <v>235</v>
      </c>
      <c r="D1864" s="2" t="s">
        <v>40</v>
      </c>
      <c r="E1864" s="2" t="s">
        <v>68</v>
      </c>
      <c r="F1864" s="2" t="s">
        <v>11367</v>
      </c>
      <c r="G1864" s="2" t="s">
        <v>11368</v>
      </c>
      <c r="H1864" s="2" t="s">
        <v>11369</v>
      </c>
      <c r="I1864" s="2" t="s">
        <v>11370</v>
      </c>
      <c r="J1864" s="2" t="s">
        <v>2429</v>
      </c>
      <c r="K1864" s="3">
        <v>0.93799999999999994</v>
      </c>
      <c r="L1864" s="3">
        <f t="shared" si="87"/>
        <v>0.53597612639824188</v>
      </c>
      <c r="M1864" s="3">
        <f t="shared" si="88"/>
        <v>-0.89975935370790272</v>
      </c>
      <c r="N1864" s="4" t="s">
        <v>40</v>
      </c>
      <c r="O1864" s="5" t="e">
        <f t="shared" si="89"/>
        <v>#VALUE!</v>
      </c>
    </row>
    <row r="1865" spans="1:15" hidden="1">
      <c r="A1865" s="2" t="s">
        <v>11371</v>
      </c>
      <c r="B1865" s="2" t="s">
        <v>11372</v>
      </c>
      <c r="C1865" s="2" t="s">
        <v>921</v>
      </c>
      <c r="D1865" s="2" t="s">
        <v>141</v>
      </c>
      <c r="E1865" s="2" t="s">
        <v>714</v>
      </c>
      <c r="F1865" s="2" t="s">
        <v>10246</v>
      </c>
      <c r="G1865" s="2" t="s">
        <v>11373</v>
      </c>
      <c r="H1865" s="2" t="s">
        <v>11374</v>
      </c>
      <c r="I1865" s="2" t="s">
        <v>11375</v>
      </c>
      <c r="J1865" s="2" t="s">
        <v>1995</v>
      </c>
      <c r="K1865" s="3" t="s">
        <v>40</v>
      </c>
      <c r="L1865" s="3" t="e">
        <f t="shared" si="87"/>
        <v>#VALUE!</v>
      </c>
      <c r="M1865" s="3" t="e">
        <f t="shared" si="88"/>
        <v>#VALUE!</v>
      </c>
      <c r="N1865" s="4" t="s">
        <v>40</v>
      </c>
      <c r="O1865" s="5" t="e">
        <f t="shared" si="89"/>
        <v>#VALUE!</v>
      </c>
    </row>
    <row r="1866" spans="1:15" hidden="1">
      <c r="A1866" s="2" t="s">
        <v>11376</v>
      </c>
      <c r="B1866" s="2" t="s">
        <v>11377</v>
      </c>
      <c r="C1866" s="2" t="s">
        <v>235</v>
      </c>
      <c r="D1866" s="2" t="s">
        <v>314</v>
      </c>
      <c r="E1866" s="2" t="s">
        <v>2955</v>
      </c>
      <c r="F1866" s="2" t="s">
        <v>11378</v>
      </c>
      <c r="G1866" s="2" t="s">
        <v>11379</v>
      </c>
      <c r="H1866" s="2" t="s">
        <v>11380</v>
      </c>
      <c r="I1866" s="2" t="s">
        <v>11381</v>
      </c>
      <c r="J1866" s="2" t="s">
        <v>2385</v>
      </c>
      <c r="K1866" s="3" t="s">
        <v>40</v>
      </c>
      <c r="L1866" s="3" t="e">
        <f t="shared" si="87"/>
        <v>#VALUE!</v>
      </c>
      <c r="M1866" s="3" t="e">
        <f t="shared" si="88"/>
        <v>#VALUE!</v>
      </c>
      <c r="N1866" s="4" t="s">
        <v>40</v>
      </c>
      <c r="O1866" s="5" t="e">
        <f t="shared" si="89"/>
        <v>#VALUE!</v>
      </c>
    </row>
    <row r="1867" spans="1:15" hidden="1">
      <c r="A1867" s="2" t="s">
        <v>11382</v>
      </c>
      <c r="B1867" s="2" t="s">
        <v>11383</v>
      </c>
      <c r="C1867" s="2" t="s">
        <v>33</v>
      </c>
      <c r="D1867" s="2" t="s">
        <v>40</v>
      </c>
      <c r="E1867" s="2" t="s">
        <v>158</v>
      </c>
      <c r="F1867" s="2" t="s">
        <v>11384</v>
      </c>
      <c r="G1867" s="2" t="s">
        <v>11385</v>
      </c>
      <c r="H1867" s="2" t="s">
        <v>11386</v>
      </c>
      <c r="I1867" s="2" t="s">
        <v>11387</v>
      </c>
      <c r="J1867" s="2" t="s">
        <v>1251</v>
      </c>
      <c r="K1867" s="3" t="s">
        <v>40</v>
      </c>
      <c r="L1867" s="3" t="e">
        <f t="shared" si="87"/>
        <v>#VALUE!</v>
      </c>
      <c r="M1867" s="3" t="e">
        <f t="shared" si="88"/>
        <v>#VALUE!</v>
      </c>
      <c r="N1867" s="4" t="s">
        <v>40</v>
      </c>
      <c r="O1867" s="5" t="e">
        <f t="shared" si="89"/>
        <v>#VALUE!</v>
      </c>
    </row>
    <row r="1868" spans="1:15">
      <c r="A1868" s="2" t="s">
        <v>11388</v>
      </c>
      <c r="B1868" s="2" t="s">
        <v>11389</v>
      </c>
      <c r="C1868" s="2" t="s">
        <v>921</v>
      </c>
      <c r="D1868" s="2" t="s">
        <v>141</v>
      </c>
      <c r="E1868" s="2" t="s">
        <v>519</v>
      </c>
      <c r="F1868" s="2" t="s">
        <v>7600</v>
      </c>
      <c r="G1868" s="2" t="s">
        <v>11390</v>
      </c>
      <c r="H1868" s="2" t="s">
        <v>11391</v>
      </c>
      <c r="I1868" s="2" t="s">
        <v>11392</v>
      </c>
      <c r="J1868" s="2" t="s">
        <v>40</v>
      </c>
      <c r="K1868" s="3">
        <v>0.86599999999999999</v>
      </c>
      <c r="L1868" s="3">
        <f t="shared" si="87"/>
        <v>0.49483510177065831</v>
      </c>
      <c r="M1868" s="3">
        <f t="shared" si="88"/>
        <v>-1.0149802514965542</v>
      </c>
      <c r="N1868" s="4" t="s">
        <v>40</v>
      </c>
      <c r="O1868" s="5" t="e">
        <f t="shared" si="89"/>
        <v>#VALUE!</v>
      </c>
    </row>
    <row r="1869" spans="1:15" hidden="1">
      <c r="A1869" s="2" t="s">
        <v>11393</v>
      </c>
      <c r="B1869" s="2" t="s">
        <v>11394</v>
      </c>
      <c r="C1869" s="2" t="s">
        <v>40</v>
      </c>
      <c r="D1869" s="2" t="s">
        <v>40</v>
      </c>
      <c r="E1869" s="2" t="s">
        <v>937</v>
      </c>
      <c r="F1869" s="2" t="s">
        <v>11395</v>
      </c>
      <c r="G1869" s="2" t="s">
        <v>11396</v>
      </c>
      <c r="H1869" s="2" t="s">
        <v>11397</v>
      </c>
      <c r="I1869" s="2" t="s">
        <v>11398</v>
      </c>
      <c r="J1869" s="2" t="s">
        <v>40</v>
      </c>
      <c r="K1869" s="3" t="s">
        <v>40</v>
      </c>
      <c r="L1869" s="3" t="e">
        <f t="shared" si="87"/>
        <v>#VALUE!</v>
      </c>
      <c r="M1869" s="3" t="e">
        <f t="shared" si="88"/>
        <v>#VALUE!</v>
      </c>
      <c r="N1869" s="4" t="s">
        <v>40</v>
      </c>
      <c r="O1869" s="5" t="e">
        <f t="shared" si="89"/>
        <v>#VALUE!</v>
      </c>
    </row>
    <row r="1870" spans="1:15" ht="16">
      <c r="A1870" s="2" t="s">
        <v>11399</v>
      </c>
      <c r="B1870" s="2" t="s">
        <v>11400</v>
      </c>
      <c r="C1870" s="2" t="s">
        <v>33</v>
      </c>
      <c r="D1870" s="2" t="s">
        <v>54</v>
      </c>
      <c r="E1870" s="2" t="s">
        <v>511</v>
      </c>
      <c r="F1870" s="2" t="s">
        <v>11401</v>
      </c>
      <c r="G1870" s="2" t="s">
        <v>11402</v>
      </c>
      <c r="H1870" s="2" t="s">
        <v>11403</v>
      </c>
      <c r="I1870" s="2" t="s">
        <v>11404</v>
      </c>
      <c r="J1870" s="2" t="s">
        <v>1251</v>
      </c>
      <c r="K1870" s="3">
        <v>0.98599999999999999</v>
      </c>
      <c r="L1870" s="3">
        <f t="shared" si="87"/>
        <v>0.56340347614996433</v>
      </c>
      <c r="M1870" s="3">
        <f t="shared" si="88"/>
        <v>-0.82775962984536755</v>
      </c>
      <c r="N1870" s="157">
        <v>1</v>
      </c>
      <c r="O1870" s="158">
        <f t="shared" si="89"/>
        <v>0</v>
      </c>
    </row>
    <row r="1871" spans="1:15" ht="16">
      <c r="A1871" s="2" t="s">
        <v>11405</v>
      </c>
      <c r="B1871" s="2" t="s">
        <v>11406</v>
      </c>
      <c r="C1871" s="2" t="s">
        <v>11407</v>
      </c>
      <c r="D1871" s="2" t="s">
        <v>141</v>
      </c>
      <c r="E1871" s="2" t="s">
        <v>158</v>
      </c>
      <c r="F1871" s="2" t="s">
        <v>11408</v>
      </c>
      <c r="G1871" s="2" t="s">
        <v>11409</v>
      </c>
      <c r="H1871" s="2" t="s">
        <v>11410</v>
      </c>
      <c r="I1871" s="2" t="s">
        <v>11411</v>
      </c>
      <c r="J1871" s="2" t="s">
        <v>1211</v>
      </c>
      <c r="K1871" s="3">
        <v>0.88200000000000001</v>
      </c>
      <c r="L1871" s="3">
        <f t="shared" si="87"/>
        <v>0.50397755168789915</v>
      </c>
      <c r="M1871" s="3">
        <f t="shared" si="88"/>
        <v>-0.98856862066575835</v>
      </c>
      <c r="N1871" s="157">
        <v>1</v>
      </c>
      <c r="O1871" s="158">
        <f t="shared" si="89"/>
        <v>0</v>
      </c>
    </row>
    <row r="1872" spans="1:15">
      <c r="A1872" s="2" t="s">
        <v>11412</v>
      </c>
      <c r="B1872" s="2" t="s">
        <v>11413</v>
      </c>
      <c r="C1872" s="2" t="s">
        <v>85</v>
      </c>
      <c r="D1872" s="2" t="s">
        <v>40</v>
      </c>
      <c r="E1872" s="2" t="s">
        <v>2111</v>
      </c>
      <c r="F1872" s="2" t="s">
        <v>11414</v>
      </c>
      <c r="G1872" s="2" t="s">
        <v>11415</v>
      </c>
      <c r="H1872" s="2" t="s">
        <v>11416</v>
      </c>
      <c r="I1872" s="2" t="s">
        <v>11417</v>
      </c>
      <c r="J1872" s="2" t="s">
        <v>40</v>
      </c>
      <c r="K1872" s="3">
        <v>1.353</v>
      </c>
      <c r="L1872" s="3">
        <f t="shared" si="87"/>
        <v>0.77310842112667522</v>
      </c>
      <c r="M1872" s="3">
        <f t="shared" si="88"/>
        <v>-0.37125734224674184</v>
      </c>
      <c r="N1872" s="4" t="s">
        <v>40</v>
      </c>
      <c r="O1872" s="5" t="e">
        <f t="shared" si="89"/>
        <v>#VALUE!</v>
      </c>
    </row>
    <row r="1873" spans="1:15" ht="16">
      <c r="A1873" s="2" t="s">
        <v>11418</v>
      </c>
      <c r="B1873" s="2" t="s">
        <v>11419</v>
      </c>
      <c r="C1873" s="2" t="s">
        <v>132</v>
      </c>
      <c r="D1873" s="2" t="s">
        <v>40</v>
      </c>
      <c r="E1873" s="2" t="s">
        <v>111</v>
      </c>
      <c r="F1873" s="2" t="s">
        <v>1576</v>
      </c>
      <c r="G1873" s="2" t="s">
        <v>11420</v>
      </c>
      <c r="H1873" s="2" t="s">
        <v>11421</v>
      </c>
      <c r="I1873" s="2" t="s">
        <v>11422</v>
      </c>
      <c r="J1873" s="2" t="s">
        <v>3569</v>
      </c>
      <c r="K1873" s="3">
        <v>1.0580000000000001</v>
      </c>
      <c r="L1873" s="3">
        <f t="shared" si="87"/>
        <v>0.60454450077754796</v>
      </c>
      <c r="M1873" s="3">
        <f t="shared" si="88"/>
        <v>-0.72607955410925329</v>
      </c>
      <c r="N1873" s="157">
        <v>1</v>
      </c>
      <c r="O1873" s="158">
        <f t="shared" si="89"/>
        <v>0</v>
      </c>
    </row>
    <row r="1874" spans="1:15" ht="16">
      <c r="A1874" s="2" t="s">
        <v>11423</v>
      </c>
      <c r="B1874" s="2" t="s">
        <v>11424</v>
      </c>
      <c r="C1874" s="2" t="s">
        <v>33</v>
      </c>
      <c r="D1874" s="2" t="s">
        <v>86</v>
      </c>
      <c r="E1874" s="2" t="s">
        <v>45</v>
      </c>
      <c r="F1874" s="2" t="s">
        <v>11425</v>
      </c>
      <c r="G1874" s="2" t="s">
        <v>11426</v>
      </c>
      <c r="H1874" s="2" t="s">
        <v>11427</v>
      </c>
      <c r="I1874" s="2" t="s">
        <v>11428</v>
      </c>
      <c r="J1874" s="2" t="s">
        <v>3625</v>
      </c>
      <c r="K1874" s="3">
        <v>1.0469999999999999</v>
      </c>
      <c r="L1874" s="3">
        <f t="shared" si="87"/>
        <v>0.59825906645944482</v>
      </c>
      <c r="M1874" s="3">
        <f t="shared" si="88"/>
        <v>-0.74115773929247086</v>
      </c>
      <c r="N1874" s="157">
        <v>1</v>
      </c>
      <c r="O1874" s="158">
        <f t="shared" si="89"/>
        <v>0</v>
      </c>
    </row>
    <row r="1875" spans="1:15" ht="16">
      <c r="A1875" s="2" t="s">
        <v>11429</v>
      </c>
      <c r="B1875" s="2" t="s">
        <v>11430</v>
      </c>
      <c r="C1875" s="2" t="s">
        <v>85</v>
      </c>
      <c r="D1875" s="2" t="s">
        <v>76</v>
      </c>
      <c r="E1875" s="2" t="s">
        <v>1086</v>
      </c>
      <c r="F1875" s="2" t="s">
        <v>11431</v>
      </c>
      <c r="G1875" s="2" t="s">
        <v>11432</v>
      </c>
      <c r="H1875" s="2" t="s">
        <v>40</v>
      </c>
      <c r="I1875" s="2" t="s">
        <v>11433</v>
      </c>
      <c r="J1875" s="2" t="s">
        <v>40</v>
      </c>
      <c r="K1875" s="3">
        <v>1.321</v>
      </c>
      <c r="L1875" s="3">
        <f t="shared" si="87"/>
        <v>0.75482352129219354</v>
      </c>
      <c r="M1875" s="3">
        <f t="shared" si="88"/>
        <v>-0.40578871497645153</v>
      </c>
      <c r="N1875" s="157">
        <v>1</v>
      </c>
      <c r="O1875" s="158">
        <f t="shared" si="89"/>
        <v>0</v>
      </c>
    </row>
    <row r="1876" spans="1:15">
      <c r="A1876" s="2" t="s">
        <v>11434</v>
      </c>
      <c r="B1876" s="2" t="s">
        <v>11435</v>
      </c>
      <c r="C1876" s="2" t="s">
        <v>4411</v>
      </c>
      <c r="D1876" s="2" t="s">
        <v>40</v>
      </c>
      <c r="E1876" s="2" t="s">
        <v>1468</v>
      </c>
      <c r="F1876" s="2" t="s">
        <v>11436</v>
      </c>
      <c r="G1876" s="2" t="s">
        <v>11437</v>
      </c>
      <c r="H1876" s="2" t="s">
        <v>11438</v>
      </c>
      <c r="I1876" s="2" t="s">
        <v>11439</v>
      </c>
      <c r="J1876" s="2" t="s">
        <v>40</v>
      </c>
      <c r="K1876" s="3">
        <v>0.78200000000000003</v>
      </c>
      <c r="L1876" s="3">
        <f t="shared" si="87"/>
        <v>0.44683723970514416</v>
      </c>
      <c r="M1876" s="3">
        <f t="shared" si="88"/>
        <v>-1.1621786689159266</v>
      </c>
      <c r="N1876" s="4" t="s">
        <v>40</v>
      </c>
      <c r="O1876" s="5" t="e">
        <f t="shared" si="89"/>
        <v>#VALUE!</v>
      </c>
    </row>
    <row r="1877" spans="1:15" ht="16">
      <c r="A1877" s="2" t="s">
        <v>11440</v>
      </c>
      <c r="B1877" s="2" t="s">
        <v>11441</v>
      </c>
      <c r="C1877" s="2" t="s">
        <v>53</v>
      </c>
      <c r="D1877" s="2" t="s">
        <v>34</v>
      </c>
      <c r="E1877" s="2" t="s">
        <v>151</v>
      </c>
      <c r="F1877" s="2" t="s">
        <v>11442</v>
      </c>
      <c r="G1877" s="2" t="s">
        <v>11443</v>
      </c>
      <c r="H1877" s="2" t="s">
        <v>11444</v>
      </c>
      <c r="I1877" s="2" t="s">
        <v>11445</v>
      </c>
      <c r="J1877" s="2" t="s">
        <v>1251</v>
      </c>
      <c r="K1877" s="3">
        <v>0.77700000000000002</v>
      </c>
      <c r="L1877" s="3">
        <f t="shared" si="87"/>
        <v>0.4439802241060064</v>
      </c>
      <c r="M1877" s="3">
        <f t="shared" si="88"/>
        <v>-1.1714326778155688</v>
      </c>
      <c r="N1877" s="157">
        <v>1</v>
      </c>
      <c r="O1877" s="158">
        <f t="shared" si="89"/>
        <v>0</v>
      </c>
    </row>
    <row r="1878" spans="1:15" hidden="1">
      <c r="A1878" s="2" t="s">
        <v>11446</v>
      </c>
      <c r="B1878" s="2" t="s">
        <v>11447</v>
      </c>
      <c r="C1878" s="2" t="s">
        <v>33</v>
      </c>
      <c r="D1878" s="2" t="s">
        <v>40</v>
      </c>
      <c r="E1878" s="2" t="s">
        <v>158</v>
      </c>
      <c r="F1878" s="2" t="s">
        <v>11448</v>
      </c>
      <c r="G1878" s="2" t="s">
        <v>11449</v>
      </c>
      <c r="H1878" s="2" t="s">
        <v>11450</v>
      </c>
      <c r="I1878" s="2" t="s">
        <v>11451</v>
      </c>
      <c r="J1878" s="2" t="s">
        <v>40</v>
      </c>
      <c r="K1878" s="3" t="s">
        <v>40</v>
      </c>
      <c r="L1878" s="3" t="e">
        <f t="shared" si="87"/>
        <v>#VALUE!</v>
      </c>
      <c r="M1878" s="3" t="e">
        <f t="shared" si="88"/>
        <v>#VALUE!</v>
      </c>
      <c r="N1878" s="4" t="s">
        <v>40</v>
      </c>
      <c r="O1878" s="5" t="e">
        <f t="shared" si="89"/>
        <v>#VALUE!</v>
      </c>
    </row>
    <row r="1879" spans="1:15" ht="16">
      <c r="A1879" s="2" t="s">
        <v>11452</v>
      </c>
      <c r="B1879" s="2" t="s">
        <v>11453</v>
      </c>
      <c r="C1879" s="2" t="s">
        <v>33</v>
      </c>
      <c r="D1879" s="2" t="s">
        <v>40</v>
      </c>
      <c r="E1879" s="2" t="s">
        <v>511</v>
      </c>
      <c r="F1879" s="2" t="s">
        <v>3468</v>
      </c>
      <c r="G1879" s="2" t="s">
        <v>11454</v>
      </c>
      <c r="H1879" s="2" t="s">
        <v>11455</v>
      </c>
      <c r="I1879" s="2" t="s">
        <v>11456</v>
      </c>
      <c r="J1879" s="2" t="s">
        <v>6515</v>
      </c>
      <c r="K1879" s="3">
        <v>1.036</v>
      </c>
      <c r="L1879" s="3">
        <f t="shared" si="87"/>
        <v>0.5919736321413418</v>
      </c>
      <c r="M1879" s="3">
        <f t="shared" si="88"/>
        <v>-0.75639517853672522</v>
      </c>
      <c r="N1879" s="157">
        <v>1</v>
      </c>
      <c r="O1879" s="158">
        <f t="shared" si="89"/>
        <v>0</v>
      </c>
    </row>
    <row r="1880" spans="1:15">
      <c r="A1880" s="2" t="s">
        <v>11457</v>
      </c>
      <c r="B1880" s="2" t="s">
        <v>11458</v>
      </c>
      <c r="C1880" s="2" t="s">
        <v>85</v>
      </c>
      <c r="D1880" s="2" t="s">
        <v>34</v>
      </c>
      <c r="E1880" s="2" t="s">
        <v>68</v>
      </c>
      <c r="F1880" s="2" t="s">
        <v>11459</v>
      </c>
      <c r="G1880" s="2" t="s">
        <v>11460</v>
      </c>
      <c r="H1880" s="2" t="s">
        <v>11461</v>
      </c>
      <c r="I1880" s="2" t="s">
        <v>11462</v>
      </c>
      <c r="J1880" s="2" t="s">
        <v>40</v>
      </c>
      <c r="K1880" s="3">
        <v>0.62</v>
      </c>
      <c r="L1880" s="3">
        <f t="shared" si="87"/>
        <v>0.35426993429308101</v>
      </c>
      <c r="M1880" s="3">
        <f t="shared" si="88"/>
        <v>-1.4970790609490414</v>
      </c>
      <c r="N1880" s="4" t="s">
        <v>40</v>
      </c>
      <c r="O1880" s="5" t="e">
        <f t="shared" si="89"/>
        <v>#VALUE!</v>
      </c>
    </row>
    <row r="1881" spans="1:15" hidden="1">
      <c r="A1881" s="2" t="s">
        <v>11463</v>
      </c>
      <c r="B1881" s="2" t="s">
        <v>11464</v>
      </c>
      <c r="C1881" s="2" t="s">
        <v>95</v>
      </c>
      <c r="D1881" s="2" t="s">
        <v>141</v>
      </c>
      <c r="E1881" s="2" t="s">
        <v>158</v>
      </c>
      <c r="F1881" s="2" t="s">
        <v>11465</v>
      </c>
      <c r="G1881" s="2" t="s">
        <v>11466</v>
      </c>
      <c r="H1881" s="2" t="s">
        <v>11467</v>
      </c>
      <c r="I1881" s="2" t="s">
        <v>11468</v>
      </c>
      <c r="J1881" s="2" t="s">
        <v>40</v>
      </c>
      <c r="K1881" s="3" t="s">
        <v>40</v>
      </c>
      <c r="L1881" s="3" t="e">
        <f t="shared" si="87"/>
        <v>#VALUE!</v>
      </c>
      <c r="M1881" s="3" t="e">
        <f t="shared" si="88"/>
        <v>#VALUE!</v>
      </c>
      <c r="N1881" s="4" t="s">
        <v>40</v>
      </c>
      <c r="O1881" s="5" t="e">
        <f t="shared" si="89"/>
        <v>#VALUE!</v>
      </c>
    </row>
    <row r="1882" spans="1:15" ht="16">
      <c r="A1882" s="2" t="s">
        <v>11469</v>
      </c>
      <c r="B1882" s="2" t="s">
        <v>11470</v>
      </c>
      <c r="C1882" s="2" t="s">
        <v>40</v>
      </c>
      <c r="D1882" s="2" t="s">
        <v>141</v>
      </c>
      <c r="E1882" s="2" t="s">
        <v>40</v>
      </c>
      <c r="F1882" s="2" t="s">
        <v>11471</v>
      </c>
      <c r="G1882" s="2" t="s">
        <v>11472</v>
      </c>
      <c r="H1882" s="2" t="s">
        <v>11473</v>
      </c>
      <c r="I1882" s="2" t="s">
        <v>11474</v>
      </c>
      <c r="J1882" s="2" t="s">
        <v>40</v>
      </c>
      <c r="K1882" s="3">
        <v>1.0009999999999999</v>
      </c>
      <c r="L1882" s="3">
        <f t="shared" si="87"/>
        <v>0.5719745229473775</v>
      </c>
      <c r="M1882" s="3">
        <f t="shared" si="88"/>
        <v>-0.80597720738728584</v>
      </c>
      <c r="N1882" s="157">
        <v>1</v>
      </c>
      <c r="O1882" s="158">
        <f t="shared" si="89"/>
        <v>0</v>
      </c>
    </row>
    <row r="1883" spans="1:15">
      <c r="A1883" s="17" t="s">
        <v>1976</v>
      </c>
      <c r="B1883" s="17" t="s">
        <v>1977</v>
      </c>
      <c r="C1883" s="17" t="s">
        <v>33</v>
      </c>
      <c r="D1883" s="17" t="s">
        <v>141</v>
      </c>
      <c r="E1883" s="17" t="s">
        <v>937</v>
      </c>
      <c r="F1883" s="17" t="s">
        <v>1978</v>
      </c>
      <c r="G1883" s="17" t="s">
        <v>1979</v>
      </c>
      <c r="H1883" s="17" t="s">
        <v>1980</v>
      </c>
      <c r="I1883" s="17" t="s">
        <v>1981</v>
      </c>
      <c r="J1883" s="17" t="s">
        <v>40</v>
      </c>
      <c r="K1883" s="18">
        <v>2.726</v>
      </c>
      <c r="L1883" s="18">
        <f t="shared" si="87"/>
        <v>1.5576449046499015</v>
      </c>
      <c r="M1883" s="18">
        <f t="shared" si="88"/>
        <v>0.63936638058193052</v>
      </c>
      <c r="N1883" s="19">
        <v>6.2527484065481799E-4</v>
      </c>
      <c r="O1883" s="20">
        <f t="shared" si="89"/>
        <v>3.2039290457869556</v>
      </c>
    </row>
    <row r="1884" spans="1:15" hidden="1">
      <c r="A1884" s="2" t="s">
        <v>11480</v>
      </c>
      <c r="B1884" s="2" t="s">
        <v>11481</v>
      </c>
      <c r="C1884" s="2" t="s">
        <v>43</v>
      </c>
      <c r="D1884" s="2" t="s">
        <v>314</v>
      </c>
      <c r="E1884" s="2" t="s">
        <v>3987</v>
      </c>
      <c r="F1884" s="2" t="s">
        <v>11482</v>
      </c>
      <c r="G1884" s="2" t="s">
        <v>11483</v>
      </c>
      <c r="H1884" s="2" t="s">
        <v>11484</v>
      </c>
      <c r="I1884" s="2" t="s">
        <v>11485</v>
      </c>
      <c r="J1884" s="2" t="s">
        <v>2385</v>
      </c>
      <c r="K1884" s="3" t="s">
        <v>40</v>
      </c>
      <c r="L1884" s="3" t="e">
        <f t="shared" si="87"/>
        <v>#VALUE!</v>
      </c>
      <c r="M1884" s="3" t="e">
        <f t="shared" si="88"/>
        <v>#VALUE!</v>
      </c>
      <c r="N1884" s="4" t="s">
        <v>40</v>
      </c>
      <c r="O1884" s="5" t="e">
        <f t="shared" si="89"/>
        <v>#VALUE!</v>
      </c>
    </row>
    <row r="1885" spans="1:15" ht="16">
      <c r="A1885" s="2" t="s">
        <v>11486</v>
      </c>
      <c r="B1885" s="2" t="s">
        <v>11487</v>
      </c>
      <c r="C1885" s="2" t="s">
        <v>33</v>
      </c>
      <c r="D1885" s="2" t="s">
        <v>141</v>
      </c>
      <c r="E1885" s="2" t="s">
        <v>158</v>
      </c>
      <c r="F1885" s="2" t="s">
        <v>2763</v>
      </c>
      <c r="G1885" s="2" t="s">
        <v>11488</v>
      </c>
      <c r="H1885" s="2" t="s">
        <v>11489</v>
      </c>
      <c r="I1885" s="2" t="s">
        <v>11490</v>
      </c>
      <c r="J1885" s="2" t="s">
        <v>2767</v>
      </c>
      <c r="K1885" s="3">
        <v>0.80100000000000005</v>
      </c>
      <c r="L1885" s="3">
        <f t="shared" si="87"/>
        <v>0.45769389898186758</v>
      </c>
      <c r="M1885" s="3">
        <f t="shared" si="88"/>
        <v>-1.1275450338145689</v>
      </c>
      <c r="N1885" s="157">
        <v>1</v>
      </c>
      <c r="O1885" s="158">
        <f t="shared" si="89"/>
        <v>0</v>
      </c>
    </row>
    <row r="1886" spans="1:15" hidden="1">
      <c r="A1886" s="2" t="s">
        <v>11491</v>
      </c>
      <c r="B1886" s="2" t="s">
        <v>11492</v>
      </c>
      <c r="C1886" s="2" t="s">
        <v>235</v>
      </c>
      <c r="D1886" s="2" t="s">
        <v>141</v>
      </c>
      <c r="E1886" s="2" t="s">
        <v>1670</v>
      </c>
      <c r="F1886" s="2" t="s">
        <v>11493</v>
      </c>
      <c r="G1886" s="2" t="s">
        <v>11494</v>
      </c>
      <c r="H1886" s="2" t="s">
        <v>11495</v>
      </c>
      <c r="I1886" s="2" t="s">
        <v>11496</v>
      </c>
      <c r="J1886" s="2" t="s">
        <v>2385</v>
      </c>
      <c r="K1886" s="3" t="s">
        <v>40</v>
      </c>
      <c r="L1886" s="3" t="e">
        <f t="shared" si="87"/>
        <v>#VALUE!</v>
      </c>
      <c r="M1886" s="3" t="e">
        <f t="shared" si="88"/>
        <v>#VALUE!</v>
      </c>
      <c r="N1886" s="4" t="s">
        <v>40</v>
      </c>
      <c r="O1886" s="5" t="e">
        <f t="shared" si="89"/>
        <v>#VALUE!</v>
      </c>
    </row>
    <row r="1887" spans="1:15" hidden="1">
      <c r="A1887" s="2" t="s">
        <v>11497</v>
      </c>
      <c r="B1887" s="2" t="s">
        <v>11498</v>
      </c>
      <c r="C1887" s="2" t="s">
        <v>33</v>
      </c>
      <c r="D1887" s="2" t="s">
        <v>86</v>
      </c>
      <c r="E1887" s="2" t="s">
        <v>3304</v>
      </c>
      <c r="F1887" s="2" t="s">
        <v>11499</v>
      </c>
      <c r="G1887" s="2" t="s">
        <v>11500</v>
      </c>
      <c r="H1887" s="2" t="s">
        <v>11501</v>
      </c>
      <c r="I1887" s="2" t="s">
        <v>11502</v>
      </c>
      <c r="J1887" s="2" t="s">
        <v>40</v>
      </c>
      <c r="K1887" s="3" t="s">
        <v>40</v>
      </c>
      <c r="L1887" s="3" t="e">
        <f t="shared" si="87"/>
        <v>#VALUE!</v>
      </c>
      <c r="M1887" s="3" t="e">
        <f t="shared" si="88"/>
        <v>#VALUE!</v>
      </c>
      <c r="N1887" s="4" t="s">
        <v>40</v>
      </c>
      <c r="O1887" s="5" t="e">
        <f t="shared" si="89"/>
        <v>#VALUE!</v>
      </c>
    </row>
    <row r="1888" spans="1:15" hidden="1">
      <c r="A1888" s="2" t="s">
        <v>11503</v>
      </c>
      <c r="B1888" s="2" t="s">
        <v>11504</v>
      </c>
      <c r="C1888" s="2" t="s">
        <v>33</v>
      </c>
      <c r="D1888" s="2" t="s">
        <v>141</v>
      </c>
      <c r="E1888" s="2" t="s">
        <v>158</v>
      </c>
      <c r="F1888" s="2" t="s">
        <v>11505</v>
      </c>
      <c r="G1888" s="2" t="s">
        <v>11506</v>
      </c>
      <c r="H1888" s="2" t="s">
        <v>11507</v>
      </c>
      <c r="I1888" s="2" t="s">
        <v>11508</v>
      </c>
      <c r="J1888" s="2" t="s">
        <v>11509</v>
      </c>
      <c r="K1888" s="3" t="s">
        <v>40</v>
      </c>
      <c r="L1888" s="3" t="e">
        <f t="shared" si="87"/>
        <v>#VALUE!</v>
      </c>
      <c r="M1888" s="3" t="e">
        <f t="shared" si="88"/>
        <v>#VALUE!</v>
      </c>
      <c r="N1888" s="4" t="s">
        <v>40</v>
      </c>
      <c r="O1888" s="5" t="e">
        <f t="shared" si="89"/>
        <v>#VALUE!</v>
      </c>
    </row>
    <row r="1889" spans="1:15">
      <c r="A1889" s="2" t="s">
        <v>11510</v>
      </c>
      <c r="B1889" s="2" t="s">
        <v>11511</v>
      </c>
      <c r="C1889" s="2" t="s">
        <v>33</v>
      </c>
      <c r="D1889" s="2" t="s">
        <v>34</v>
      </c>
      <c r="E1889" s="2" t="s">
        <v>40</v>
      </c>
      <c r="F1889" s="2" t="s">
        <v>11512</v>
      </c>
      <c r="G1889" s="2" t="s">
        <v>11513</v>
      </c>
      <c r="H1889" s="2" t="s">
        <v>11514</v>
      </c>
      <c r="I1889" s="2" t="s">
        <v>11515</v>
      </c>
      <c r="J1889" s="2" t="s">
        <v>11516</v>
      </c>
      <c r="K1889" s="3">
        <v>0.874</v>
      </c>
      <c r="L1889" s="3">
        <f t="shared" si="87"/>
        <v>0.4994063267292787</v>
      </c>
      <c r="M1889" s="3">
        <f t="shared" si="88"/>
        <v>-1.0017139967226807</v>
      </c>
      <c r="N1889" s="4" t="s">
        <v>40</v>
      </c>
      <c r="O1889" s="5" t="e">
        <f t="shared" si="89"/>
        <v>#VALUE!</v>
      </c>
    </row>
    <row r="1890" spans="1:15" hidden="1">
      <c r="A1890" s="2" t="s">
        <v>11517</v>
      </c>
      <c r="B1890" s="2" t="s">
        <v>11518</v>
      </c>
      <c r="C1890" s="2" t="s">
        <v>33</v>
      </c>
      <c r="D1890" s="2" t="s">
        <v>141</v>
      </c>
      <c r="E1890" s="2" t="s">
        <v>158</v>
      </c>
      <c r="F1890" s="2" t="s">
        <v>11519</v>
      </c>
      <c r="G1890" s="2" t="s">
        <v>11520</v>
      </c>
      <c r="H1890" s="2" t="s">
        <v>11521</v>
      </c>
      <c r="I1890" s="2" t="s">
        <v>11522</v>
      </c>
      <c r="J1890" s="2" t="s">
        <v>1251</v>
      </c>
      <c r="K1890" s="3" t="s">
        <v>40</v>
      </c>
      <c r="L1890" s="3" t="e">
        <f t="shared" si="87"/>
        <v>#VALUE!</v>
      </c>
      <c r="M1890" s="3" t="e">
        <f t="shared" si="88"/>
        <v>#VALUE!</v>
      </c>
      <c r="N1890" s="4" t="s">
        <v>40</v>
      </c>
      <c r="O1890" s="5" t="e">
        <f t="shared" si="89"/>
        <v>#VALUE!</v>
      </c>
    </row>
    <row r="1891" spans="1:15" hidden="1">
      <c r="A1891" s="2" t="s">
        <v>11523</v>
      </c>
      <c r="B1891" s="2" t="s">
        <v>11524</v>
      </c>
      <c r="C1891" s="2" t="s">
        <v>40</v>
      </c>
      <c r="D1891" s="2" t="s">
        <v>40</v>
      </c>
      <c r="E1891" s="2" t="s">
        <v>40</v>
      </c>
      <c r="F1891" s="2" t="s">
        <v>11525</v>
      </c>
      <c r="G1891" s="2" t="s">
        <v>11526</v>
      </c>
      <c r="H1891" s="2" t="s">
        <v>11527</v>
      </c>
      <c r="I1891" s="2" t="s">
        <v>11528</v>
      </c>
      <c r="J1891" s="2" t="s">
        <v>40</v>
      </c>
      <c r="K1891" s="3" t="s">
        <v>40</v>
      </c>
      <c r="L1891" s="3" t="e">
        <f t="shared" si="87"/>
        <v>#VALUE!</v>
      </c>
      <c r="M1891" s="3" t="e">
        <f t="shared" si="88"/>
        <v>#VALUE!</v>
      </c>
      <c r="N1891" s="4" t="s">
        <v>40</v>
      </c>
      <c r="O1891" s="5" t="e">
        <f t="shared" si="89"/>
        <v>#VALUE!</v>
      </c>
    </row>
    <row r="1892" spans="1:15" hidden="1">
      <c r="A1892" s="2" t="s">
        <v>11529</v>
      </c>
      <c r="B1892" s="2" t="s">
        <v>11530</v>
      </c>
      <c r="C1892" s="2" t="s">
        <v>921</v>
      </c>
      <c r="D1892" s="2" t="s">
        <v>141</v>
      </c>
      <c r="E1892" s="2" t="s">
        <v>519</v>
      </c>
      <c r="F1892" s="2" t="s">
        <v>10009</v>
      </c>
      <c r="G1892" s="2" t="s">
        <v>11531</v>
      </c>
      <c r="H1892" s="2" t="s">
        <v>11532</v>
      </c>
      <c r="I1892" s="2" t="s">
        <v>11533</v>
      </c>
      <c r="J1892" s="2" t="s">
        <v>40</v>
      </c>
      <c r="K1892" s="3" t="s">
        <v>40</v>
      </c>
      <c r="L1892" s="3" t="e">
        <f t="shared" si="87"/>
        <v>#VALUE!</v>
      </c>
      <c r="M1892" s="3" t="e">
        <f t="shared" si="88"/>
        <v>#VALUE!</v>
      </c>
      <c r="N1892" s="4" t="s">
        <v>40</v>
      </c>
      <c r="O1892" s="5" t="e">
        <f t="shared" si="89"/>
        <v>#VALUE!</v>
      </c>
    </row>
    <row r="1893" spans="1:15">
      <c r="A1893" s="2" t="s">
        <v>11534</v>
      </c>
      <c r="B1893" s="2" t="s">
        <v>11535</v>
      </c>
      <c r="C1893" s="2" t="s">
        <v>33</v>
      </c>
      <c r="D1893" s="2" t="s">
        <v>40</v>
      </c>
      <c r="E1893" s="2" t="s">
        <v>111</v>
      </c>
      <c r="F1893" s="2" t="s">
        <v>11536</v>
      </c>
      <c r="G1893" s="2" t="s">
        <v>11537</v>
      </c>
      <c r="H1893" s="2" t="s">
        <v>11538</v>
      </c>
      <c r="I1893" s="2" t="s">
        <v>11539</v>
      </c>
      <c r="J1893" s="2" t="s">
        <v>40</v>
      </c>
      <c r="K1893" s="3">
        <v>0.46400000000000002</v>
      </c>
      <c r="L1893" s="3">
        <f t="shared" si="87"/>
        <v>0.26513104759998324</v>
      </c>
      <c r="M1893" s="3">
        <f t="shared" si="88"/>
        <v>-1.9152224710957071</v>
      </c>
      <c r="N1893" s="4" t="s">
        <v>40</v>
      </c>
      <c r="O1893" s="5" t="e">
        <f t="shared" si="89"/>
        <v>#VALUE!</v>
      </c>
    </row>
    <row r="1894" spans="1:15">
      <c r="A1894" s="17" t="s">
        <v>5841</v>
      </c>
      <c r="B1894" s="17" t="s">
        <v>5842</v>
      </c>
      <c r="C1894" s="17" t="s">
        <v>3894</v>
      </c>
      <c r="D1894" s="17" t="s">
        <v>141</v>
      </c>
      <c r="E1894" s="17" t="s">
        <v>4542</v>
      </c>
      <c r="F1894" s="17" t="s">
        <v>923</v>
      </c>
      <c r="G1894" s="17" t="s">
        <v>5843</v>
      </c>
      <c r="H1894" s="17" t="s">
        <v>5844</v>
      </c>
      <c r="I1894" s="17" t="s">
        <v>5845</v>
      </c>
      <c r="J1894" s="17" t="s">
        <v>2385</v>
      </c>
      <c r="K1894" s="18">
        <v>2.7949999999999999</v>
      </c>
      <c r="L1894" s="18">
        <f t="shared" si="87"/>
        <v>1.5970717199180022</v>
      </c>
      <c r="M1894" s="18">
        <f t="shared" si="88"/>
        <v>0.67542910150727331</v>
      </c>
      <c r="N1894" s="19">
        <v>2.5789842574862799E-5</v>
      </c>
      <c r="O1894" s="20">
        <f t="shared" si="89"/>
        <v>4.5885513088538064</v>
      </c>
    </row>
    <row r="1895" spans="1:15">
      <c r="A1895" s="2" t="s">
        <v>11546</v>
      </c>
      <c r="B1895" s="2" t="s">
        <v>11547</v>
      </c>
      <c r="C1895" s="2" t="s">
        <v>33</v>
      </c>
      <c r="D1895" s="2" t="s">
        <v>34</v>
      </c>
      <c r="E1895" s="2" t="s">
        <v>214</v>
      </c>
      <c r="F1895" s="2" t="s">
        <v>11548</v>
      </c>
      <c r="G1895" s="2" t="s">
        <v>11549</v>
      </c>
      <c r="H1895" s="2" t="s">
        <v>11550</v>
      </c>
      <c r="I1895" s="2" t="s">
        <v>11551</v>
      </c>
      <c r="J1895" s="2" t="s">
        <v>1344</v>
      </c>
      <c r="K1895" s="3">
        <v>1.1990000000000001</v>
      </c>
      <c r="L1895" s="3">
        <f t="shared" si="87"/>
        <v>0.68511234067323257</v>
      </c>
      <c r="M1895" s="3">
        <f t="shared" si="88"/>
        <v>-0.54558752280905531</v>
      </c>
      <c r="N1895" s="4">
        <v>5.2904537922325003E-2</v>
      </c>
      <c r="O1895" s="5">
        <f t="shared" si="89"/>
        <v>1.2765070744657685</v>
      </c>
    </row>
    <row r="1896" spans="1:15">
      <c r="A1896" s="17" t="s">
        <v>5284</v>
      </c>
      <c r="B1896" s="17" t="s">
        <v>5285</v>
      </c>
      <c r="C1896" s="17" t="s">
        <v>40</v>
      </c>
      <c r="D1896" s="17" t="s">
        <v>141</v>
      </c>
      <c r="E1896" s="17" t="s">
        <v>937</v>
      </c>
      <c r="F1896" s="17" t="s">
        <v>5286</v>
      </c>
      <c r="G1896" s="17" t="s">
        <v>5287</v>
      </c>
      <c r="H1896" s="17" t="s">
        <v>5288</v>
      </c>
      <c r="I1896" s="17" t="s">
        <v>5289</v>
      </c>
      <c r="J1896" s="17" t="s">
        <v>40</v>
      </c>
      <c r="K1896" s="18">
        <v>2.927</v>
      </c>
      <c r="L1896" s="18">
        <f t="shared" si="87"/>
        <v>1.6724969317352389</v>
      </c>
      <c r="M1896" s="18">
        <f t="shared" si="88"/>
        <v>0.74200356418547153</v>
      </c>
      <c r="N1896" s="19">
        <v>4.6602448418771799E-8</v>
      </c>
      <c r="O1896" s="20">
        <f t="shared" si="89"/>
        <v>7.3315912655668987</v>
      </c>
    </row>
    <row r="1897" spans="1:15" ht="16">
      <c r="A1897" s="2" t="s">
        <v>11558</v>
      </c>
      <c r="B1897" s="2" t="s">
        <v>11559</v>
      </c>
      <c r="C1897" s="2" t="s">
        <v>7606</v>
      </c>
      <c r="D1897" s="2" t="s">
        <v>141</v>
      </c>
      <c r="E1897" s="2" t="s">
        <v>519</v>
      </c>
      <c r="F1897" s="2" t="s">
        <v>11560</v>
      </c>
      <c r="G1897" s="2" t="s">
        <v>11561</v>
      </c>
      <c r="H1897" s="2" t="s">
        <v>11562</v>
      </c>
      <c r="I1897" s="2" t="s">
        <v>11563</v>
      </c>
      <c r="J1897" s="2" t="s">
        <v>40</v>
      </c>
      <c r="K1897" s="3">
        <v>1.127</v>
      </c>
      <c r="L1897" s="3">
        <f t="shared" si="87"/>
        <v>0.64397131604564883</v>
      </c>
      <c r="M1897" s="3">
        <f t="shared" si="88"/>
        <v>-0.63493166605105811</v>
      </c>
      <c r="N1897" s="157">
        <v>1</v>
      </c>
      <c r="O1897" s="158">
        <f t="shared" si="89"/>
        <v>0</v>
      </c>
    </row>
    <row r="1898" spans="1:15" ht="16">
      <c r="A1898" s="2" t="s">
        <v>11564</v>
      </c>
      <c r="B1898" s="2" t="s">
        <v>11565</v>
      </c>
      <c r="C1898" s="2" t="s">
        <v>2155</v>
      </c>
      <c r="D1898" s="2" t="s">
        <v>76</v>
      </c>
      <c r="E1898" s="2" t="s">
        <v>40</v>
      </c>
      <c r="F1898" s="2" t="s">
        <v>4662</v>
      </c>
      <c r="G1898" s="2" t="s">
        <v>11566</v>
      </c>
      <c r="H1898" s="2" t="s">
        <v>11567</v>
      </c>
      <c r="I1898" s="2" t="s">
        <v>11568</v>
      </c>
      <c r="J1898" s="2" t="s">
        <v>40</v>
      </c>
      <c r="K1898" s="3">
        <v>0.98599999999999999</v>
      </c>
      <c r="L1898" s="3">
        <f t="shared" si="87"/>
        <v>0.56340347614996433</v>
      </c>
      <c r="M1898" s="3">
        <f t="shared" si="88"/>
        <v>-0.82775962984536755</v>
      </c>
      <c r="N1898" s="157">
        <v>1</v>
      </c>
      <c r="O1898" s="158">
        <f t="shared" si="89"/>
        <v>0</v>
      </c>
    </row>
    <row r="1899" spans="1:15" ht="16">
      <c r="A1899" s="2" t="s">
        <v>11569</v>
      </c>
      <c r="B1899" s="2" t="s">
        <v>11570</v>
      </c>
      <c r="C1899" s="2" t="s">
        <v>33</v>
      </c>
      <c r="D1899" s="2" t="s">
        <v>141</v>
      </c>
      <c r="E1899" s="2" t="s">
        <v>158</v>
      </c>
      <c r="F1899" s="2" t="s">
        <v>9089</v>
      </c>
      <c r="G1899" s="2" t="s">
        <v>11571</v>
      </c>
      <c r="H1899" s="2" t="s">
        <v>11572</v>
      </c>
      <c r="I1899" s="2" t="s">
        <v>11573</v>
      </c>
      <c r="J1899" s="2" t="s">
        <v>7875</v>
      </c>
      <c r="K1899" s="3">
        <v>1.159</v>
      </c>
      <c r="L1899" s="3">
        <f t="shared" si="87"/>
        <v>0.66225621588013051</v>
      </c>
      <c r="M1899" s="3">
        <f t="shared" si="88"/>
        <v>-0.59453861521680729</v>
      </c>
      <c r="N1899" s="157">
        <v>1</v>
      </c>
      <c r="O1899" s="158">
        <f t="shared" si="89"/>
        <v>0</v>
      </c>
    </row>
    <row r="1900" spans="1:15">
      <c r="A1900" s="2" t="s">
        <v>11574</v>
      </c>
      <c r="B1900" s="2" t="s">
        <v>11575</v>
      </c>
      <c r="C1900" s="2" t="s">
        <v>33</v>
      </c>
      <c r="D1900" s="2" t="s">
        <v>141</v>
      </c>
      <c r="E1900" s="2" t="s">
        <v>158</v>
      </c>
      <c r="F1900" s="2" t="s">
        <v>11576</v>
      </c>
      <c r="G1900" s="2" t="s">
        <v>11577</v>
      </c>
      <c r="H1900" s="2" t="s">
        <v>11578</v>
      </c>
      <c r="I1900" s="2" t="s">
        <v>11579</v>
      </c>
      <c r="J1900" s="2" t="s">
        <v>40</v>
      </c>
      <c r="K1900" s="3">
        <v>1.004</v>
      </c>
      <c r="L1900" s="3">
        <f t="shared" si="87"/>
        <v>0.57368873230686024</v>
      </c>
      <c r="M1900" s="3">
        <f t="shared" si="88"/>
        <v>-0.8016599122725071</v>
      </c>
      <c r="N1900" s="4" t="s">
        <v>40</v>
      </c>
      <c r="O1900" s="5" t="e">
        <f t="shared" si="89"/>
        <v>#VALUE!</v>
      </c>
    </row>
    <row r="1901" spans="1:15" hidden="1">
      <c r="A1901" s="2" t="s">
        <v>11580</v>
      </c>
      <c r="B1901" s="2" t="s">
        <v>11581</v>
      </c>
      <c r="C1901" s="2" t="s">
        <v>43</v>
      </c>
      <c r="D1901" s="2" t="s">
        <v>40</v>
      </c>
      <c r="E1901" s="2" t="s">
        <v>158</v>
      </c>
      <c r="F1901" s="2" t="s">
        <v>8846</v>
      </c>
      <c r="G1901" s="2" t="s">
        <v>11582</v>
      </c>
      <c r="H1901" s="2" t="s">
        <v>11583</v>
      </c>
      <c r="I1901" s="2" t="s">
        <v>11584</v>
      </c>
      <c r="J1901" s="2" t="s">
        <v>8850</v>
      </c>
      <c r="K1901" s="3" t="s">
        <v>40</v>
      </c>
      <c r="L1901" s="3" t="e">
        <f t="shared" si="87"/>
        <v>#VALUE!</v>
      </c>
      <c r="M1901" s="3" t="e">
        <f t="shared" si="88"/>
        <v>#VALUE!</v>
      </c>
      <c r="N1901" s="4" t="s">
        <v>40</v>
      </c>
      <c r="O1901" s="5" t="e">
        <f t="shared" si="89"/>
        <v>#VALUE!</v>
      </c>
    </row>
    <row r="1902" spans="1:15">
      <c r="A1902" s="2" t="s">
        <v>11585</v>
      </c>
      <c r="B1902" s="2" t="s">
        <v>11586</v>
      </c>
      <c r="C1902" s="2" t="s">
        <v>33</v>
      </c>
      <c r="D1902" s="2" t="s">
        <v>86</v>
      </c>
      <c r="E1902" s="2" t="s">
        <v>929</v>
      </c>
      <c r="F1902" s="2" t="s">
        <v>11587</v>
      </c>
      <c r="G1902" s="2" t="s">
        <v>11588</v>
      </c>
      <c r="H1902" s="2" t="s">
        <v>11589</v>
      </c>
      <c r="I1902" s="2" t="s">
        <v>11590</v>
      </c>
      <c r="J1902" s="2" t="s">
        <v>40</v>
      </c>
      <c r="K1902" s="3">
        <v>0.74</v>
      </c>
      <c r="L1902" s="3">
        <f t="shared" si="87"/>
        <v>0.42283830867238703</v>
      </c>
      <c r="M1902" s="3">
        <f t="shared" si="88"/>
        <v>-1.2418220057069669</v>
      </c>
      <c r="N1902" s="4" t="s">
        <v>40</v>
      </c>
      <c r="O1902" s="5" t="e">
        <f t="shared" si="89"/>
        <v>#VALUE!</v>
      </c>
    </row>
    <row r="1903" spans="1:15" hidden="1">
      <c r="A1903" s="2" t="s">
        <v>11591</v>
      </c>
      <c r="B1903" s="2" t="s">
        <v>11592</v>
      </c>
      <c r="C1903" s="2" t="s">
        <v>2155</v>
      </c>
      <c r="D1903" s="2" t="s">
        <v>40</v>
      </c>
      <c r="E1903" s="2" t="s">
        <v>158</v>
      </c>
      <c r="F1903" s="2" t="s">
        <v>11593</v>
      </c>
      <c r="G1903" s="2" t="s">
        <v>11594</v>
      </c>
      <c r="H1903" s="2" t="s">
        <v>11595</v>
      </c>
      <c r="I1903" s="2" t="s">
        <v>11596</v>
      </c>
      <c r="J1903" s="2" t="s">
        <v>11597</v>
      </c>
      <c r="K1903" s="3" t="s">
        <v>40</v>
      </c>
      <c r="L1903" s="3" t="e">
        <f t="shared" si="87"/>
        <v>#VALUE!</v>
      </c>
      <c r="M1903" s="3" t="e">
        <f t="shared" si="88"/>
        <v>#VALUE!</v>
      </c>
      <c r="N1903" s="4" t="s">
        <v>40</v>
      </c>
      <c r="O1903" s="5" t="e">
        <f t="shared" si="89"/>
        <v>#VALUE!</v>
      </c>
    </row>
    <row r="1904" spans="1:15" ht="16">
      <c r="A1904" s="2" t="s">
        <v>11598</v>
      </c>
      <c r="B1904" s="2" t="s">
        <v>11599</v>
      </c>
      <c r="C1904" s="2" t="s">
        <v>40</v>
      </c>
      <c r="D1904" s="2" t="s">
        <v>40</v>
      </c>
      <c r="E1904" s="2" t="s">
        <v>40</v>
      </c>
      <c r="F1904" s="2" t="s">
        <v>11600</v>
      </c>
      <c r="G1904" s="2" t="s">
        <v>11601</v>
      </c>
      <c r="H1904" s="2" t="s">
        <v>11602</v>
      </c>
      <c r="I1904" s="2" t="s">
        <v>11603</v>
      </c>
      <c r="J1904" s="2" t="s">
        <v>40</v>
      </c>
      <c r="K1904" s="3">
        <v>1.101</v>
      </c>
      <c r="L1904" s="3">
        <f t="shared" si="87"/>
        <v>0.62911483493013254</v>
      </c>
      <c r="M1904" s="3">
        <f t="shared" si="88"/>
        <v>-0.66860471265891019</v>
      </c>
      <c r="N1904" s="157">
        <v>1</v>
      </c>
      <c r="O1904" s="158">
        <f t="shared" si="89"/>
        <v>0</v>
      </c>
    </row>
    <row r="1905" spans="1:15" hidden="1">
      <c r="A1905" s="2" t="s">
        <v>11604</v>
      </c>
      <c r="B1905" s="2" t="s">
        <v>11605</v>
      </c>
      <c r="C1905" s="2" t="s">
        <v>85</v>
      </c>
      <c r="D1905" s="2" t="s">
        <v>40</v>
      </c>
      <c r="E1905" s="2" t="s">
        <v>2111</v>
      </c>
      <c r="F1905" s="2" t="s">
        <v>5813</v>
      </c>
      <c r="G1905" s="2" t="s">
        <v>11606</v>
      </c>
      <c r="H1905" s="2" t="s">
        <v>11607</v>
      </c>
      <c r="I1905" s="2" t="s">
        <v>11608</v>
      </c>
      <c r="J1905" s="2" t="s">
        <v>40</v>
      </c>
      <c r="K1905" s="3" t="s">
        <v>40</v>
      </c>
      <c r="L1905" s="3" t="e">
        <f t="shared" si="87"/>
        <v>#VALUE!</v>
      </c>
      <c r="M1905" s="3" t="e">
        <f t="shared" si="88"/>
        <v>#VALUE!</v>
      </c>
      <c r="N1905" s="4" t="s">
        <v>40</v>
      </c>
      <c r="O1905" s="5" t="e">
        <f t="shared" si="89"/>
        <v>#VALUE!</v>
      </c>
    </row>
    <row r="1906" spans="1:15" ht="16">
      <c r="A1906" s="2" t="s">
        <v>11609</v>
      </c>
      <c r="B1906" s="2" t="s">
        <v>11610</v>
      </c>
      <c r="C1906" s="2" t="s">
        <v>85</v>
      </c>
      <c r="D1906" s="2" t="s">
        <v>40</v>
      </c>
      <c r="E1906" s="2" t="s">
        <v>1468</v>
      </c>
      <c r="F1906" s="2" t="s">
        <v>5092</v>
      </c>
      <c r="G1906" s="2" t="s">
        <v>11611</v>
      </c>
      <c r="H1906" s="2" t="s">
        <v>11612</v>
      </c>
      <c r="I1906" s="2" t="s">
        <v>11613</v>
      </c>
      <c r="J1906" s="2" t="s">
        <v>40</v>
      </c>
      <c r="K1906" s="3">
        <v>1.155</v>
      </c>
      <c r="L1906" s="3">
        <f t="shared" si="87"/>
        <v>0.65997060340082025</v>
      </c>
      <c r="M1906" s="3">
        <f t="shared" si="88"/>
        <v>-0.59952632991985921</v>
      </c>
      <c r="N1906" s="157">
        <v>1</v>
      </c>
      <c r="O1906" s="158">
        <f t="shared" si="89"/>
        <v>0</v>
      </c>
    </row>
    <row r="1907" spans="1:15">
      <c r="A1907" s="2" t="s">
        <v>11614</v>
      </c>
      <c r="B1907" s="2" t="s">
        <v>11615</v>
      </c>
      <c r="C1907" s="2" t="s">
        <v>235</v>
      </c>
      <c r="D1907" s="2" t="s">
        <v>141</v>
      </c>
      <c r="E1907" s="2" t="s">
        <v>1670</v>
      </c>
      <c r="F1907" s="2" t="s">
        <v>11616</v>
      </c>
      <c r="G1907" s="2" t="s">
        <v>11617</v>
      </c>
      <c r="H1907" s="2" t="s">
        <v>11618</v>
      </c>
      <c r="I1907" s="2" t="s">
        <v>11619</v>
      </c>
      <c r="J1907" s="2" t="s">
        <v>2385</v>
      </c>
      <c r="K1907" s="3">
        <v>0.27900000000000003</v>
      </c>
      <c r="L1907" s="3">
        <f t="shared" si="87"/>
        <v>0.15942147043188648</v>
      </c>
      <c r="M1907" s="3">
        <f t="shared" si="88"/>
        <v>-2.6490821543940912</v>
      </c>
      <c r="N1907" s="4" t="s">
        <v>40</v>
      </c>
      <c r="O1907" s="5" t="e">
        <f t="shared" si="89"/>
        <v>#VALUE!</v>
      </c>
    </row>
    <row r="1908" spans="1:15">
      <c r="A1908" s="17" t="s">
        <v>7312</v>
      </c>
      <c r="B1908" s="17" t="s">
        <v>7313</v>
      </c>
      <c r="C1908" s="17" t="s">
        <v>921</v>
      </c>
      <c r="D1908" s="17" t="s">
        <v>141</v>
      </c>
      <c r="E1908" s="17" t="s">
        <v>937</v>
      </c>
      <c r="F1908" s="17" t="s">
        <v>308</v>
      </c>
      <c r="G1908" s="17" t="s">
        <v>7314</v>
      </c>
      <c r="H1908" s="17" t="s">
        <v>7315</v>
      </c>
      <c r="I1908" s="17" t="s">
        <v>7316</v>
      </c>
      <c r="J1908" s="17" t="s">
        <v>40</v>
      </c>
      <c r="K1908" s="18">
        <v>2.968</v>
      </c>
      <c r="L1908" s="18">
        <f t="shared" si="87"/>
        <v>1.6959244596481684</v>
      </c>
      <c r="M1908" s="18">
        <f t="shared" si="88"/>
        <v>0.7620719103975242</v>
      </c>
      <c r="N1908" s="19">
        <v>3.0320316476645001E-5</v>
      </c>
      <c r="O1908" s="20">
        <f t="shared" si="89"/>
        <v>4.5182662699481879</v>
      </c>
    </row>
    <row r="1909" spans="1:15" hidden="1">
      <c r="A1909" s="2" t="s">
        <v>11625</v>
      </c>
      <c r="B1909" s="2" t="s">
        <v>11626</v>
      </c>
      <c r="C1909" s="2" t="s">
        <v>1501</v>
      </c>
      <c r="D1909" s="2" t="s">
        <v>34</v>
      </c>
      <c r="E1909" s="2" t="s">
        <v>2024</v>
      </c>
      <c r="F1909" s="2" t="s">
        <v>11627</v>
      </c>
      <c r="G1909" s="2" t="s">
        <v>11628</v>
      </c>
      <c r="H1909" s="2" t="s">
        <v>11629</v>
      </c>
      <c r="I1909" s="2" t="s">
        <v>11630</v>
      </c>
      <c r="J1909" s="2" t="s">
        <v>40</v>
      </c>
      <c r="K1909" s="3" t="s">
        <v>40</v>
      </c>
      <c r="L1909" s="3" t="e">
        <f t="shared" si="87"/>
        <v>#VALUE!</v>
      </c>
      <c r="M1909" s="3" t="e">
        <f t="shared" si="88"/>
        <v>#VALUE!</v>
      </c>
      <c r="N1909" s="4" t="s">
        <v>40</v>
      </c>
      <c r="O1909" s="5" t="e">
        <f t="shared" si="89"/>
        <v>#VALUE!</v>
      </c>
    </row>
    <row r="1910" spans="1:15" hidden="1">
      <c r="A1910" s="2" t="s">
        <v>11631</v>
      </c>
      <c r="B1910" s="2" t="s">
        <v>11632</v>
      </c>
      <c r="C1910" s="2" t="s">
        <v>140</v>
      </c>
      <c r="D1910" s="2" t="s">
        <v>141</v>
      </c>
      <c r="E1910" s="2" t="s">
        <v>519</v>
      </c>
      <c r="F1910" s="2" t="s">
        <v>7761</v>
      </c>
      <c r="G1910" s="2" t="s">
        <v>11633</v>
      </c>
      <c r="H1910" s="2" t="s">
        <v>11634</v>
      </c>
      <c r="I1910" s="2" t="s">
        <v>11635</v>
      </c>
      <c r="J1910" s="2" t="s">
        <v>1180</v>
      </c>
      <c r="K1910" s="3" t="s">
        <v>40</v>
      </c>
      <c r="L1910" s="3" t="e">
        <f t="shared" si="87"/>
        <v>#VALUE!</v>
      </c>
      <c r="M1910" s="3" t="e">
        <f t="shared" si="88"/>
        <v>#VALUE!</v>
      </c>
      <c r="N1910" s="4" t="s">
        <v>40</v>
      </c>
      <c r="O1910" s="5" t="e">
        <f t="shared" si="89"/>
        <v>#VALUE!</v>
      </c>
    </row>
    <row r="1911" spans="1:15" hidden="1">
      <c r="A1911" s="2" t="s">
        <v>11636</v>
      </c>
      <c r="B1911" s="2" t="s">
        <v>11637</v>
      </c>
      <c r="C1911" s="2" t="s">
        <v>3225</v>
      </c>
      <c r="D1911" s="2" t="s">
        <v>11638</v>
      </c>
      <c r="E1911" s="2" t="s">
        <v>937</v>
      </c>
      <c r="F1911" s="2" t="s">
        <v>11639</v>
      </c>
      <c r="G1911" s="2" t="s">
        <v>11640</v>
      </c>
      <c r="H1911" s="2" t="s">
        <v>11641</v>
      </c>
      <c r="I1911" s="2" t="s">
        <v>11642</v>
      </c>
      <c r="J1911" s="2" t="s">
        <v>40</v>
      </c>
      <c r="K1911" s="3" t="s">
        <v>40</v>
      </c>
      <c r="L1911" s="3" t="e">
        <f t="shared" si="87"/>
        <v>#VALUE!</v>
      </c>
      <c r="M1911" s="3" t="e">
        <f t="shared" si="88"/>
        <v>#VALUE!</v>
      </c>
      <c r="N1911" s="4" t="s">
        <v>40</v>
      </c>
      <c r="O1911" s="5" t="e">
        <f t="shared" si="89"/>
        <v>#VALUE!</v>
      </c>
    </row>
    <row r="1912" spans="1:15">
      <c r="A1912" s="2" t="s">
        <v>11643</v>
      </c>
      <c r="B1912" s="2" t="s">
        <v>11644</v>
      </c>
      <c r="C1912" s="2" t="s">
        <v>33</v>
      </c>
      <c r="D1912" s="2" t="s">
        <v>34</v>
      </c>
      <c r="E1912" s="2" t="s">
        <v>151</v>
      </c>
      <c r="F1912" s="2" t="s">
        <v>11645</v>
      </c>
      <c r="G1912" s="2" t="s">
        <v>11646</v>
      </c>
      <c r="H1912" s="2" t="s">
        <v>11647</v>
      </c>
      <c r="I1912" s="2" t="s">
        <v>11648</v>
      </c>
      <c r="J1912" s="2" t="s">
        <v>11649</v>
      </c>
      <c r="K1912" s="3">
        <v>1.0089999999999999</v>
      </c>
      <c r="L1912" s="3">
        <f t="shared" si="87"/>
        <v>0.57654574790599789</v>
      </c>
      <c r="M1912" s="3">
        <f t="shared" si="88"/>
        <v>-0.79449300711692206</v>
      </c>
      <c r="N1912" s="4" t="s">
        <v>40</v>
      </c>
      <c r="O1912" s="5" t="e">
        <f t="shared" si="89"/>
        <v>#VALUE!</v>
      </c>
    </row>
    <row r="1913" spans="1:15" hidden="1">
      <c r="A1913" s="2" t="s">
        <v>11650</v>
      </c>
      <c r="B1913" s="2" t="s">
        <v>11651</v>
      </c>
      <c r="C1913" s="2" t="s">
        <v>53</v>
      </c>
      <c r="D1913" s="2" t="s">
        <v>40</v>
      </c>
      <c r="E1913" s="2" t="s">
        <v>214</v>
      </c>
      <c r="F1913" s="2" t="s">
        <v>11652</v>
      </c>
      <c r="G1913" s="2" t="s">
        <v>11653</v>
      </c>
      <c r="H1913" s="2" t="s">
        <v>11654</v>
      </c>
      <c r="I1913" s="2" t="s">
        <v>11655</v>
      </c>
      <c r="J1913" s="2" t="s">
        <v>7813</v>
      </c>
      <c r="K1913" s="3" t="s">
        <v>40</v>
      </c>
      <c r="L1913" s="3" t="e">
        <f t="shared" si="87"/>
        <v>#VALUE!</v>
      </c>
      <c r="M1913" s="3" t="e">
        <f t="shared" si="88"/>
        <v>#VALUE!</v>
      </c>
      <c r="N1913" s="4" t="s">
        <v>40</v>
      </c>
      <c r="O1913" s="5" t="e">
        <f t="shared" si="89"/>
        <v>#VALUE!</v>
      </c>
    </row>
    <row r="1914" spans="1:15" hidden="1">
      <c r="A1914" s="2" t="s">
        <v>11656</v>
      </c>
      <c r="B1914" s="2" t="s">
        <v>11657</v>
      </c>
      <c r="C1914" s="2" t="s">
        <v>33</v>
      </c>
      <c r="D1914" s="2" t="s">
        <v>40</v>
      </c>
      <c r="E1914" s="2" t="s">
        <v>1036</v>
      </c>
      <c r="F1914" s="2" t="s">
        <v>11658</v>
      </c>
      <c r="G1914" s="2" t="s">
        <v>11659</v>
      </c>
      <c r="H1914" s="2" t="s">
        <v>11660</v>
      </c>
      <c r="I1914" s="2" t="s">
        <v>11661</v>
      </c>
      <c r="J1914" s="2" t="s">
        <v>40</v>
      </c>
      <c r="K1914" s="3" t="s">
        <v>40</v>
      </c>
      <c r="L1914" s="3" t="e">
        <f t="shared" si="87"/>
        <v>#VALUE!</v>
      </c>
      <c r="M1914" s="3" t="e">
        <f t="shared" si="88"/>
        <v>#VALUE!</v>
      </c>
      <c r="N1914" s="4" t="s">
        <v>40</v>
      </c>
      <c r="O1914" s="5" t="e">
        <f t="shared" si="89"/>
        <v>#VALUE!</v>
      </c>
    </row>
    <row r="1915" spans="1:15" ht="16">
      <c r="A1915" s="2" t="s">
        <v>11662</v>
      </c>
      <c r="B1915" s="2" t="s">
        <v>11663</v>
      </c>
      <c r="C1915" s="2" t="s">
        <v>40</v>
      </c>
      <c r="D1915" s="2" t="s">
        <v>40</v>
      </c>
      <c r="E1915" s="2" t="s">
        <v>40</v>
      </c>
      <c r="F1915" s="2" t="s">
        <v>11664</v>
      </c>
      <c r="G1915" s="2" t="s">
        <v>11665</v>
      </c>
      <c r="H1915" s="2" t="s">
        <v>11666</v>
      </c>
      <c r="I1915" s="2" t="s">
        <v>11667</v>
      </c>
      <c r="J1915" s="2" t="s">
        <v>40</v>
      </c>
      <c r="K1915" s="3">
        <v>0.88300000000000001</v>
      </c>
      <c r="L1915" s="3">
        <f t="shared" si="87"/>
        <v>0.50454895480772666</v>
      </c>
      <c r="M1915" s="3">
        <f t="shared" si="88"/>
        <v>-0.98693383857481309</v>
      </c>
      <c r="N1915" s="157">
        <v>1</v>
      </c>
      <c r="O1915" s="158">
        <f t="shared" si="89"/>
        <v>0</v>
      </c>
    </row>
    <row r="1916" spans="1:15" hidden="1">
      <c r="A1916" s="2" t="s">
        <v>11668</v>
      </c>
      <c r="B1916" s="2" t="s">
        <v>11669</v>
      </c>
      <c r="C1916" s="2" t="s">
        <v>11670</v>
      </c>
      <c r="D1916" s="2" t="s">
        <v>141</v>
      </c>
      <c r="E1916" s="2" t="s">
        <v>668</v>
      </c>
      <c r="F1916" s="2" t="s">
        <v>11671</v>
      </c>
      <c r="G1916" s="2" t="s">
        <v>11672</v>
      </c>
      <c r="H1916" s="2" t="s">
        <v>11673</v>
      </c>
      <c r="I1916" s="2" t="s">
        <v>11674</v>
      </c>
      <c r="J1916" s="2" t="s">
        <v>40</v>
      </c>
      <c r="K1916" s="3" t="s">
        <v>40</v>
      </c>
      <c r="L1916" s="3" t="e">
        <f t="shared" si="87"/>
        <v>#VALUE!</v>
      </c>
      <c r="M1916" s="3" t="e">
        <f t="shared" si="88"/>
        <v>#VALUE!</v>
      </c>
      <c r="N1916" s="4" t="s">
        <v>40</v>
      </c>
      <c r="O1916" s="5" t="e">
        <f t="shared" si="89"/>
        <v>#VALUE!</v>
      </c>
    </row>
    <row r="1917" spans="1:15" hidden="1">
      <c r="A1917" s="2" t="s">
        <v>11675</v>
      </c>
      <c r="B1917" s="2" t="s">
        <v>11676</v>
      </c>
      <c r="C1917" s="2" t="s">
        <v>85</v>
      </c>
      <c r="D1917" s="2" t="s">
        <v>314</v>
      </c>
      <c r="E1917" s="2" t="s">
        <v>2111</v>
      </c>
      <c r="F1917" s="2" t="s">
        <v>5092</v>
      </c>
      <c r="G1917" s="2" t="s">
        <v>11677</v>
      </c>
      <c r="H1917" s="2" t="s">
        <v>11678</v>
      </c>
      <c r="I1917" s="2" t="s">
        <v>11679</v>
      </c>
      <c r="J1917" s="2" t="s">
        <v>40</v>
      </c>
      <c r="K1917" s="3" t="s">
        <v>40</v>
      </c>
      <c r="L1917" s="3" t="e">
        <f t="shared" si="87"/>
        <v>#VALUE!</v>
      </c>
      <c r="M1917" s="3" t="e">
        <f t="shared" si="88"/>
        <v>#VALUE!</v>
      </c>
      <c r="N1917" s="4" t="s">
        <v>40</v>
      </c>
      <c r="O1917" s="5" t="e">
        <f t="shared" si="89"/>
        <v>#VALUE!</v>
      </c>
    </row>
    <row r="1918" spans="1:15">
      <c r="A1918" s="17" t="s">
        <v>2477</v>
      </c>
      <c r="B1918" s="17" t="s">
        <v>2478</v>
      </c>
      <c r="C1918" s="17" t="s">
        <v>921</v>
      </c>
      <c r="D1918" s="17" t="s">
        <v>141</v>
      </c>
      <c r="E1918" s="17" t="s">
        <v>519</v>
      </c>
      <c r="F1918" s="17" t="s">
        <v>2479</v>
      </c>
      <c r="G1918" s="17" t="s">
        <v>2480</v>
      </c>
      <c r="H1918" s="17" t="s">
        <v>2481</v>
      </c>
      <c r="I1918" s="17" t="s">
        <v>2482</v>
      </c>
      <c r="J1918" s="17" t="s">
        <v>40</v>
      </c>
      <c r="K1918" s="18">
        <v>2.972</v>
      </c>
      <c r="L1918" s="18">
        <f t="shared" si="87"/>
        <v>1.6982100721274787</v>
      </c>
      <c r="M1918" s="18">
        <f t="shared" si="88"/>
        <v>0.76401493431531708</v>
      </c>
      <c r="N1918" s="19">
        <v>1.0273962883428899E-6</v>
      </c>
      <c r="O1918" s="20">
        <f t="shared" si="89"/>
        <v>5.9882620075771413</v>
      </c>
    </row>
    <row r="1919" spans="1:15">
      <c r="A1919" s="2" t="s">
        <v>11685</v>
      </c>
      <c r="B1919" s="2" t="s">
        <v>11686</v>
      </c>
      <c r="C1919" s="2" t="s">
        <v>1956</v>
      </c>
      <c r="D1919" s="2" t="s">
        <v>40</v>
      </c>
      <c r="E1919" s="2" t="s">
        <v>937</v>
      </c>
      <c r="F1919" s="2" t="s">
        <v>40</v>
      </c>
      <c r="G1919" s="2" t="s">
        <v>11687</v>
      </c>
      <c r="H1919" s="2" t="s">
        <v>11688</v>
      </c>
      <c r="I1919" s="2" t="s">
        <v>11689</v>
      </c>
      <c r="J1919" s="2" t="s">
        <v>40</v>
      </c>
      <c r="K1919" s="3">
        <v>0.875</v>
      </c>
      <c r="L1919" s="3">
        <f t="shared" si="87"/>
        <v>0.49997772984910627</v>
      </c>
      <c r="M1919" s="3">
        <f t="shared" si="88"/>
        <v>-1.000064259503588</v>
      </c>
      <c r="N1919" s="4" t="s">
        <v>40</v>
      </c>
      <c r="O1919" s="5" t="e">
        <f t="shared" si="89"/>
        <v>#VALUE!</v>
      </c>
    </row>
    <row r="1920" spans="1:15" ht="16">
      <c r="A1920" s="2" t="s">
        <v>11690</v>
      </c>
      <c r="B1920" s="2" t="s">
        <v>11691</v>
      </c>
      <c r="C1920" s="2" t="s">
        <v>40</v>
      </c>
      <c r="D1920" s="2" t="s">
        <v>40</v>
      </c>
      <c r="E1920" s="2" t="s">
        <v>40</v>
      </c>
      <c r="F1920" s="2" t="s">
        <v>6966</v>
      </c>
      <c r="G1920" s="2" t="s">
        <v>11692</v>
      </c>
      <c r="H1920" s="2" t="s">
        <v>11693</v>
      </c>
      <c r="I1920" s="2" t="s">
        <v>11694</v>
      </c>
      <c r="J1920" s="2" t="s">
        <v>40</v>
      </c>
      <c r="K1920" s="3">
        <v>0.97699999999999998</v>
      </c>
      <c r="L1920" s="3">
        <f t="shared" si="87"/>
        <v>0.55826084807151632</v>
      </c>
      <c r="M1920" s="3">
        <f t="shared" si="88"/>
        <v>-0.84098871425489397</v>
      </c>
      <c r="N1920" s="157">
        <v>1</v>
      </c>
      <c r="O1920" s="158">
        <f t="shared" si="89"/>
        <v>0</v>
      </c>
    </row>
    <row r="1921" spans="1:15" ht="16">
      <c r="A1921" s="2" t="s">
        <v>11695</v>
      </c>
      <c r="B1921" s="2" t="s">
        <v>11696</v>
      </c>
      <c r="C1921" s="2" t="s">
        <v>921</v>
      </c>
      <c r="D1921" s="2" t="s">
        <v>141</v>
      </c>
      <c r="E1921" s="2" t="s">
        <v>40</v>
      </c>
      <c r="F1921" s="2" t="s">
        <v>11697</v>
      </c>
      <c r="G1921" s="2" t="s">
        <v>11698</v>
      </c>
      <c r="H1921" s="2" t="s">
        <v>11699</v>
      </c>
      <c r="I1921" s="2" t="s">
        <v>11700</v>
      </c>
      <c r="J1921" s="2" t="s">
        <v>40</v>
      </c>
      <c r="K1921" s="3">
        <v>1.145</v>
      </c>
      <c r="L1921" s="3">
        <f t="shared" si="87"/>
        <v>0.65425657220254474</v>
      </c>
      <c r="M1921" s="3">
        <f t="shared" si="88"/>
        <v>-0.61207158323897293</v>
      </c>
      <c r="N1921" s="157">
        <v>1</v>
      </c>
      <c r="O1921" s="158">
        <f t="shared" si="89"/>
        <v>0</v>
      </c>
    </row>
    <row r="1922" spans="1:15">
      <c r="A1922" s="2" t="s">
        <v>11701</v>
      </c>
      <c r="B1922" s="2" t="s">
        <v>11702</v>
      </c>
      <c r="C1922" s="2" t="s">
        <v>53</v>
      </c>
      <c r="D1922" s="2" t="s">
        <v>40</v>
      </c>
      <c r="E1922" s="2" t="s">
        <v>214</v>
      </c>
      <c r="F1922" s="2" t="s">
        <v>2868</v>
      </c>
      <c r="G1922" s="2" t="s">
        <v>11703</v>
      </c>
      <c r="H1922" s="2" t="s">
        <v>11704</v>
      </c>
      <c r="I1922" s="2" t="s">
        <v>11705</v>
      </c>
      <c r="J1922" s="2" t="s">
        <v>2871</v>
      </c>
      <c r="K1922" s="3">
        <v>0.57999999999999996</v>
      </c>
      <c r="L1922" s="3">
        <f t="shared" ref="L1922:L1974" si="90">K1922/1.750077949</f>
        <v>0.33141380949997901</v>
      </c>
      <c r="M1922" s="3">
        <f t="shared" ref="M1922:M1974" si="91">LOG(L1922, 2)</f>
        <v>-1.5932943762083447</v>
      </c>
      <c r="N1922" s="4" t="s">
        <v>40</v>
      </c>
      <c r="O1922" s="5" t="e">
        <f t="shared" ref="O1922:O1974" si="92">-LOG10(N1922)</f>
        <v>#VALUE!</v>
      </c>
    </row>
    <row r="1923" spans="1:15" ht="16">
      <c r="A1923" s="2" t="s">
        <v>11706</v>
      </c>
      <c r="B1923" s="2" t="s">
        <v>11707</v>
      </c>
      <c r="C1923" s="2" t="s">
        <v>132</v>
      </c>
      <c r="D1923" s="2" t="s">
        <v>141</v>
      </c>
      <c r="E1923" s="2" t="s">
        <v>158</v>
      </c>
      <c r="F1923" s="2" t="s">
        <v>11708</v>
      </c>
      <c r="G1923" s="2" t="s">
        <v>11709</v>
      </c>
      <c r="H1923" s="2" t="s">
        <v>11710</v>
      </c>
      <c r="I1923" s="2" t="s">
        <v>11711</v>
      </c>
      <c r="J1923" s="2" t="s">
        <v>1251</v>
      </c>
      <c r="K1923" s="3">
        <v>0.89200000000000002</v>
      </c>
      <c r="L1923" s="3">
        <f t="shared" si="90"/>
        <v>0.50969158288617467</v>
      </c>
      <c r="M1923" s="3">
        <f t="shared" si="91"/>
        <v>-0.97230356630297421</v>
      </c>
      <c r="N1923" s="157">
        <v>1</v>
      </c>
      <c r="O1923" s="158">
        <f t="shared" si="92"/>
        <v>0</v>
      </c>
    </row>
    <row r="1924" spans="1:15">
      <c r="A1924" s="2" t="s">
        <v>11712</v>
      </c>
      <c r="B1924" s="2" t="s">
        <v>11713</v>
      </c>
      <c r="C1924" s="2" t="s">
        <v>53</v>
      </c>
      <c r="D1924" s="2" t="s">
        <v>141</v>
      </c>
      <c r="E1924" s="2" t="s">
        <v>214</v>
      </c>
      <c r="F1924" s="2" t="s">
        <v>11714</v>
      </c>
      <c r="G1924" s="2" t="s">
        <v>11715</v>
      </c>
      <c r="H1924" s="2" t="s">
        <v>11716</v>
      </c>
      <c r="I1924" s="2" t="s">
        <v>11717</v>
      </c>
      <c r="J1924" s="2" t="s">
        <v>8096</v>
      </c>
      <c r="K1924" s="3">
        <v>0.93100000000000005</v>
      </c>
      <c r="L1924" s="3">
        <f t="shared" si="90"/>
        <v>0.53197630455944911</v>
      </c>
      <c r="M1924" s="3">
        <f t="shared" si="91"/>
        <v>-0.91056610866448529</v>
      </c>
      <c r="N1924" s="4" t="s">
        <v>40</v>
      </c>
      <c r="O1924" s="5" t="e">
        <f t="shared" si="92"/>
        <v>#VALUE!</v>
      </c>
    </row>
    <row r="1925" spans="1:15">
      <c r="A1925" s="2" t="s">
        <v>11718</v>
      </c>
      <c r="B1925" s="2" t="s">
        <v>11719</v>
      </c>
      <c r="C1925" s="2" t="s">
        <v>85</v>
      </c>
      <c r="D1925" s="2" t="s">
        <v>40</v>
      </c>
      <c r="E1925" s="2" t="s">
        <v>2111</v>
      </c>
      <c r="F1925" s="2" t="s">
        <v>5092</v>
      </c>
      <c r="G1925" s="2" t="s">
        <v>11720</v>
      </c>
      <c r="H1925" s="2" t="s">
        <v>11721</v>
      </c>
      <c r="I1925" s="2" t="s">
        <v>11722</v>
      </c>
      <c r="J1925" s="2" t="s">
        <v>40</v>
      </c>
      <c r="K1925" s="3">
        <v>0.92800000000000005</v>
      </c>
      <c r="L1925" s="3">
        <f t="shared" si="90"/>
        <v>0.53026209519996648</v>
      </c>
      <c r="M1925" s="3">
        <f t="shared" si="91"/>
        <v>-0.91522247109570687</v>
      </c>
      <c r="N1925" s="4" t="s">
        <v>40</v>
      </c>
      <c r="O1925" s="5" t="e">
        <f t="shared" si="92"/>
        <v>#VALUE!</v>
      </c>
    </row>
    <row r="1926" spans="1:15">
      <c r="A1926" s="17" t="s">
        <v>6928</v>
      </c>
      <c r="B1926" s="17" t="s">
        <v>6929</v>
      </c>
      <c r="C1926" s="17" t="s">
        <v>2155</v>
      </c>
      <c r="D1926" s="17" t="s">
        <v>141</v>
      </c>
      <c r="E1926" s="17" t="s">
        <v>40</v>
      </c>
      <c r="F1926" s="17" t="s">
        <v>6930</v>
      </c>
      <c r="G1926" s="17" t="s">
        <v>6931</v>
      </c>
      <c r="H1926" s="17" t="s">
        <v>6932</v>
      </c>
      <c r="I1926" s="17" t="s">
        <v>6933</v>
      </c>
      <c r="J1926" s="17" t="s">
        <v>40</v>
      </c>
      <c r="K1926" s="18">
        <v>3.0339999999999998</v>
      </c>
      <c r="L1926" s="18">
        <f t="shared" si="90"/>
        <v>1.7336370655567868</v>
      </c>
      <c r="M1926" s="18">
        <f t="shared" si="91"/>
        <v>0.79380190402375439</v>
      </c>
      <c r="N1926" s="19">
        <v>4.4444609817463697E-2</v>
      </c>
      <c r="O1926" s="20">
        <f t="shared" si="92"/>
        <v>1.3521809021511002</v>
      </c>
    </row>
    <row r="1927" spans="1:15" ht="16">
      <c r="A1927" s="2" t="s">
        <v>11730</v>
      </c>
      <c r="B1927" s="2" t="s">
        <v>11731</v>
      </c>
      <c r="C1927" s="2" t="s">
        <v>1339</v>
      </c>
      <c r="D1927" s="2" t="s">
        <v>11638</v>
      </c>
      <c r="E1927" s="2" t="s">
        <v>11732</v>
      </c>
      <c r="F1927" s="2" t="s">
        <v>11733</v>
      </c>
      <c r="G1927" s="2" t="s">
        <v>11734</v>
      </c>
      <c r="H1927" s="2" t="s">
        <v>11735</v>
      </c>
      <c r="I1927" s="2" t="s">
        <v>11736</v>
      </c>
      <c r="J1927" s="2" t="s">
        <v>40</v>
      </c>
      <c r="K1927" s="3">
        <v>1.0620000000000001</v>
      </c>
      <c r="L1927" s="3">
        <f t="shared" si="90"/>
        <v>0.60683011325685821</v>
      </c>
      <c r="M1927" s="3">
        <f t="shared" si="91"/>
        <v>-0.72063541541912535</v>
      </c>
      <c r="N1927" s="157">
        <v>1</v>
      </c>
      <c r="O1927" s="158">
        <f t="shared" si="92"/>
        <v>0</v>
      </c>
    </row>
    <row r="1928" spans="1:15" ht="16">
      <c r="A1928" s="2" t="s">
        <v>11737</v>
      </c>
      <c r="B1928" s="2" t="s">
        <v>11738</v>
      </c>
      <c r="C1928" s="2" t="s">
        <v>2155</v>
      </c>
      <c r="D1928" s="2" t="s">
        <v>40</v>
      </c>
      <c r="E1928" s="2" t="s">
        <v>40</v>
      </c>
      <c r="F1928" s="2" t="s">
        <v>11739</v>
      </c>
      <c r="G1928" s="2" t="s">
        <v>11740</v>
      </c>
      <c r="H1928" s="2" t="s">
        <v>40</v>
      </c>
      <c r="I1928" s="2" t="s">
        <v>11741</v>
      </c>
      <c r="J1928" s="2" t="s">
        <v>40</v>
      </c>
      <c r="K1928" s="3">
        <v>1.373</v>
      </c>
      <c r="L1928" s="3">
        <f t="shared" si="90"/>
        <v>0.78453648352322614</v>
      </c>
      <c r="M1928" s="3">
        <f t="shared" si="91"/>
        <v>-0.35008755607617853</v>
      </c>
      <c r="N1928" s="157">
        <v>1</v>
      </c>
      <c r="O1928" s="158">
        <f t="shared" si="92"/>
        <v>0</v>
      </c>
    </row>
    <row r="1929" spans="1:15" hidden="1">
      <c r="A1929" s="2" t="s">
        <v>11742</v>
      </c>
      <c r="B1929" s="2" t="s">
        <v>11743</v>
      </c>
      <c r="C1929" s="2" t="s">
        <v>43</v>
      </c>
      <c r="D1929" s="2" t="s">
        <v>141</v>
      </c>
      <c r="E1929" s="2" t="s">
        <v>1670</v>
      </c>
      <c r="F1929" s="2" t="s">
        <v>11744</v>
      </c>
      <c r="G1929" s="2" t="s">
        <v>11745</v>
      </c>
      <c r="H1929" s="2" t="s">
        <v>11746</v>
      </c>
      <c r="I1929" s="2" t="s">
        <v>11747</v>
      </c>
      <c r="J1929" s="2" t="s">
        <v>40</v>
      </c>
      <c r="K1929" s="3" t="s">
        <v>40</v>
      </c>
      <c r="L1929" s="3" t="e">
        <f t="shared" si="90"/>
        <v>#VALUE!</v>
      </c>
      <c r="M1929" s="3" t="e">
        <f t="shared" si="91"/>
        <v>#VALUE!</v>
      </c>
      <c r="N1929" s="4" t="s">
        <v>40</v>
      </c>
      <c r="O1929" s="5" t="e">
        <f t="shared" si="92"/>
        <v>#VALUE!</v>
      </c>
    </row>
    <row r="1930" spans="1:15" ht="16">
      <c r="A1930" s="2" t="s">
        <v>11748</v>
      </c>
      <c r="B1930" s="2" t="s">
        <v>11749</v>
      </c>
      <c r="C1930" s="2" t="s">
        <v>33</v>
      </c>
      <c r="D1930" s="2" t="s">
        <v>141</v>
      </c>
      <c r="E1930" s="2" t="s">
        <v>158</v>
      </c>
      <c r="F1930" s="2" t="s">
        <v>11290</v>
      </c>
      <c r="G1930" s="2" t="s">
        <v>11750</v>
      </c>
      <c r="H1930" s="2" t="s">
        <v>11751</v>
      </c>
      <c r="I1930" s="2" t="s">
        <v>11752</v>
      </c>
      <c r="J1930" s="2" t="s">
        <v>3569</v>
      </c>
      <c r="K1930" s="3">
        <v>0.82499999999999996</v>
      </c>
      <c r="L1930" s="3">
        <f t="shared" si="90"/>
        <v>0.47140757385772875</v>
      </c>
      <c r="M1930" s="3">
        <f t="shared" si="91"/>
        <v>-1.0849531570901012</v>
      </c>
      <c r="N1930" s="157">
        <v>0.34773209147018802</v>
      </c>
      <c r="O1930" s="158">
        <f t="shared" si="92"/>
        <v>0.45875522733433188</v>
      </c>
    </row>
    <row r="1931" spans="1:15">
      <c r="A1931" s="2" t="s">
        <v>11753</v>
      </c>
      <c r="B1931" s="2" t="s">
        <v>11754</v>
      </c>
      <c r="C1931" s="2" t="s">
        <v>33</v>
      </c>
      <c r="D1931" s="2" t="s">
        <v>86</v>
      </c>
      <c r="E1931" s="2" t="s">
        <v>1321</v>
      </c>
      <c r="F1931" s="2" t="s">
        <v>11755</v>
      </c>
      <c r="G1931" s="2" t="s">
        <v>11756</v>
      </c>
      <c r="H1931" s="2" t="s">
        <v>11757</v>
      </c>
      <c r="I1931" s="2" t="s">
        <v>11758</v>
      </c>
      <c r="J1931" s="2" t="s">
        <v>40</v>
      </c>
      <c r="K1931" s="3">
        <v>0.79600000000000004</v>
      </c>
      <c r="L1931" s="3">
        <f t="shared" si="90"/>
        <v>0.45483688338272987</v>
      </c>
      <c r="M1931" s="3">
        <f t="shared" si="91"/>
        <v>-1.13657884567963</v>
      </c>
      <c r="N1931" s="4" t="s">
        <v>40</v>
      </c>
      <c r="O1931" s="5" t="e">
        <f t="shared" si="92"/>
        <v>#VALUE!</v>
      </c>
    </row>
    <row r="1932" spans="1:15" hidden="1">
      <c r="A1932" s="2" t="s">
        <v>11759</v>
      </c>
      <c r="B1932" s="2" t="s">
        <v>11760</v>
      </c>
      <c r="C1932" s="2" t="s">
        <v>33</v>
      </c>
      <c r="D1932" s="2" t="s">
        <v>40</v>
      </c>
      <c r="E1932" s="2" t="s">
        <v>1036</v>
      </c>
      <c r="F1932" s="2" t="s">
        <v>11761</v>
      </c>
      <c r="G1932" s="2" t="s">
        <v>11762</v>
      </c>
      <c r="H1932" s="2" t="s">
        <v>11763</v>
      </c>
      <c r="I1932" s="2" t="s">
        <v>11764</v>
      </c>
      <c r="J1932" s="2" t="s">
        <v>40</v>
      </c>
      <c r="K1932" s="3" t="s">
        <v>40</v>
      </c>
      <c r="L1932" s="3" t="e">
        <f t="shared" si="90"/>
        <v>#VALUE!</v>
      </c>
      <c r="M1932" s="3" t="e">
        <f t="shared" si="91"/>
        <v>#VALUE!</v>
      </c>
      <c r="N1932" s="4" t="s">
        <v>40</v>
      </c>
      <c r="O1932" s="5" t="e">
        <f t="shared" si="92"/>
        <v>#VALUE!</v>
      </c>
    </row>
    <row r="1933" spans="1:15" ht="16">
      <c r="A1933" s="2" t="s">
        <v>11765</v>
      </c>
      <c r="B1933" s="2" t="s">
        <v>11766</v>
      </c>
      <c r="C1933" s="2" t="s">
        <v>186</v>
      </c>
      <c r="D1933" s="2" t="s">
        <v>141</v>
      </c>
      <c r="E1933" s="2" t="s">
        <v>158</v>
      </c>
      <c r="F1933" s="2" t="s">
        <v>11767</v>
      </c>
      <c r="G1933" s="2" t="s">
        <v>11768</v>
      </c>
      <c r="H1933" s="2" t="s">
        <v>11769</v>
      </c>
      <c r="I1933" s="2" t="s">
        <v>11770</v>
      </c>
      <c r="J1933" s="2" t="s">
        <v>483</v>
      </c>
      <c r="K1933" s="3">
        <v>0.58799999999999997</v>
      </c>
      <c r="L1933" s="3">
        <f t="shared" si="90"/>
        <v>0.3359850344585994</v>
      </c>
      <c r="M1933" s="3">
        <f t="shared" si="91"/>
        <v>-1.573531121386915</v>
      </c>
      <c r="N1933" s="157">
        <v>0.58780623805862198</v>
      </c>
      <c r="O1933" s="158">
        <f t="shared" si="92"/>
        <v>0.23076580931467897</v>
      </c>
    </row>
    <row r="1934" spans="1:15" ht="16">
      <c r="A1934" s="2" t="s">
        <v>11771</v>
      </c>
      <c r="B1934" s="2" t="s">
        <v>11772</v>
      </c>
      <c r="C1934" s="2" t="s">
        <v>921</v>
      </c>
      <c r="D1934" s="2" t="s">
        <v>141</v>
      </c>
      <c r="E1934" s="2" t="s">
        <v>714</v>
      </c>
      <c r="F1934" s="2" t="s">
        <v>10246</v>
      </c>
      <c r="G1934" s="2" t="s">
        <v>11773</v>
      </c>
      <c r="H1934" s="2" t="s">
        <v>11774</v>
      </c>
      <c r="I1934" s="2" t="s">
        <v>11775</v>
      </c>
      <c r="J1934" s="2" t="s">
        <v>523</v>
      </c>
      <c r="K1934" s="3">
        <v>0.96099999999999997</v>
      </c>
      <c r="L1934" s="3">
        <f t="shared" si="90"/>
        <v>0.54911839815427554</v>
      </c>
      <c r="M1934" s="3">
        <f t="shared" si="91"/>
        <v>-0.8648108454495288</v>
      </c>
      <c r="N1934" s="157">
        <v>1</v>
      </c>
      <c r="O1934" s="158">
        <f t="shared" si="92"/>
        <v>0</v>
      </c>
    </row>
    <row r="1935" spans="1:15" hidden="1">
      <c r="A1935" s="2" t="s">
        <v>11776</v>
      </c>
      <c r="B1935" s="2" t="s">
        <v>11777</v>
      </c>
      <c r="C1935" s="2" t="s">
        <v>33</v>
      </c>
      <c r="D1935" s="2" t="s">
        <v>314</v>
      </c>
      <c r="E1935" s="2" t="s">
        <v>77</v>
      </c>
      <c r="F1935" s="2" t="s">
        <v>11778</v>
      </c>
      <c r="G1935" s="2" t="s">
        <v>11779</v>
      </c>
      <c r="H1935" s="2" t="s">
        <v>11780</v>
      </c>
      <c r="I1935" s="2" t="s">
        <v>11781</v>
      </c>
      <c r="J1935" s="2" t="s">
        <v>1566</v>
      </c>
      <c r="K1935" s="3" t="s">
        <v>40</v>
      </c>
      <c r="L1935" s="3" t="e">
        <f t="shared" si="90"/>
        <v>#VALUE!</v>
      </c>
      <c r="M1935" s="3" t="e">
        <f t="shared" si="91"/>
        <v>#VALUE!</v>
      </c>
      <c r="N1935" s="4" t="s">
        <v>40</v>
      </c>
      <c r="O1935" s="5" t="e">
        <f t="shared" si="92"/>
        <v>#VALUE!</v>
      </c>
    </row>
    <row r="1936" spans="1:15">
      <c r="A1936" s="2" t="s">
        <v>11782</v>
      </c>
      <c r="B1936" s="2" t="s">
        <v>11783</v>
      </c>
      <c r="C1936" s="2" t="s">
        <v>921</v>
      </c>
      <c r="D1936" s="2" t="s">
        <v>141</v>
      </c>
      <c r="E1936" s="2" t="s">
        <v>478</v>
      </c>
      <c r="F1936" s="2" t="s">
        <v>11784</v>
      </c>
      <c r="G1936" s="2" t="s">
        <v>11785</v>
      </c>
      <c r="H1936" s="2" t="s">
        <v>11786</v>
      </c>
      <c r="I1936" s="2" t="s">
        <v>11787</v>
      </c>
      <c r="J1936" s="2" t="s">
        <v>1180</v>
      </c>
      <c r="K1936" s="3">
        <v>1.1830000000000001</v>
      </c>
      <c r="L1936" s="3">
        <f t="shared" si="90"/>
        <v>0.67596989075599168</v>
      </c>
      <c r="M1936" s="3">
        <f t="shared" si="91"/>
        <v>-0.56496910788349075</v>
      </c>
      <c r="N1936" s="4" t="s">
        <v>40</v>
      </c>
      <c r="O1936" s="5" t="e">
        <f t="shared" si="92"/>
        <v>#VALUE!</v>
      </c>
    </row>
    <row r="1937" spans="1:15">
      <c r="A1937" s="2" t="s">
        <v>11788</v>
      </c>
      <c r="B1937" s="2" t="s">
        <v>11789</v>
      </c>
      <c r="C1937" s="2" t="s">
        <v>33</v>
      </c>
      <c r="D1937" s="2" t="s">
        <v>40</v>
      </c>
      <c r="E1937" s="2" t="s">
        <v>158</v>
      </c>
      <c r="F1937" s="2" t="s">
        <v>11790</v>
      </c>
      <c r="G1937" s="2" t="s">
        <v>11791</v>
      </c>
      <c r="H1937" s="2" t="s">
        <v>11792</v>
      </c>
      <c r="I1937" s="2" t="s">
        <v>11793</v>
      </c>
      <c r="J1937" s="2" t="s">
        <v>40</v>
      </c>
      <c r="K1937" s="3">
        <v>1.1910000000000001</v>
      </c>
      <c r="L1937" s="3">
        <f t="shared" si="90"/>
        <v>0.68054111571461207</v>
      </c>
      <c r="M1937" s="3">
        <f t="shared" si="91"/>
        <v>-0.55524576835916517</v>
      </c>
      <c r="N1937" s="4" t="s">
        <v>40</v>
      </c>
      <c r="O1937" s="5" t="e">
        <f t="shared" si="92"/>
        <v>#VALUE!</v>
      </c>
    </row>
    <row r="1938" spans="1:15" hidden="1">
      <c r="A1938" s="2" t="s">
        <v>11794</v>
      </c>
      <c r="B1938" s="2" t="s">
        <v>11795</v>
      </c>
      <c r="C1938" s="2" t="s">
        <v>186</v>
      </c>
      <c r="D1938" s="2" t="s">
        <v>141</v>
      </c>
      <c r="E1938" s="2" t="s">
        <v>2756</v>
      </c>
      <c r="F1938" s="2" t="s">
        <v>11796</v>
      </c>
      <c r="G1938" s="2" t="s">
        <v>11797</v>
      </c>
      <c r="H1938" s="2" t="s">
        <v>11798</v>
      </c>
      <c r="I1938" s="2" t="s">
        <v>11799</v>
      </c>
      <c r="J1938" s="2" t="s">
        <v>40</v>
      </c>
      <c r="K1938" s="3" t="s">
        <v>40</v>
      </c>
      <c r="L1938" s="3" t="e">
        <f t="shared" si="90"/>
        <v>#VALUE!</v>
      </c>
      <c r="M1938" s="3" t="e">
        <f t="shared" si="91"/>
        <v>#VALUE!</v>
      </c>
      <c r="N1938" s="4" t="s">
        <v>40</v>
      </c>
      <c r="O1938" s="5" t="e">
        <f t="shared" si="92"/>
        <v>#VALUE!</v>
      </c>
    </row>
    <row r="1939" spans="1:15">
      <c r="A1939" s="2" t="s">
        <v>11800</v>
      </c>
      <c r="B1939" s="2" t="s">
        <v>11801</v>
      </c>
      <c r="C1939" s="2" t="s">
        <v>53</v>
      </c>
      <c r="D1939" s="2" t="s">
        <v>40</v>
      </c>
      <c r="E1939" s="2" t="s">
        <v>77</v>
      </c>
      <c r="F1939" s="2" t="s">
        <v>11802</v>
      </c>
      <c r="G1939" s="2" t="s">
        <v>11803</v>
      </c>
      <c r="H1939" s="2" t="s">
        <v>11804</v>
      </c>
      <c r="I1939" s="2" t="s">
        <v>11805</v>
      </c>
      <c r="J1939" s="2" t="s">
        <v>2354</v>
      </c>
      <c r="K1939" s="3">
        <v>0.82099999999999995</v>
      </c>
      <c r="L1939" s="3">
        <f t="shared" si="90"/>
        <v>0.46912196137841855</v>
      </c>
      <c r="M1939" s="3">
        <f t="shared" si="91"/>
        <v>-1.0919650544454742</v>
      </c>
      <c r="N1939" s="4" t="s">
        <v>40</v>
      </c>
      <c r="O1939" s="5" t="e">
        <f t="shared" si="92"/>
        <v>#VALUE!</v>
      </c>
    </row>
    <row r="1940" spans="1:15" ht="16">
      <c r="A1940" s="2" t="s">
        <v>11806</v>
      </c>
      <c r="B1940" s="2" t="s">
        <v>11807</v>
      </c>
      <c r="C1940" s="2" t="s">
        <v>33</v>
      </c>
      <c r="D1940" s="2" t="s">
        <v>40</v>
      </c>
      <c r="E1940" s="2" t="s">
        <v>158</v>
      </c>
      <c r="F1940" s="2" t="s">
        <v>6648</v>
      </c>
      <c r="G1940" s="2" t="s">
        <v>11808</v>
      </c>
      <c r="H1940" s="2" t="s">
        <v>11809</v>
      </c>
      <c r="I1940" s="2" t="s">
        <v>11810</v>
      </c>
      <c r="J1940" s="2" t="s">
        <v>6515</v>
      </c>
      <c r="K1940" s="3">
        <v>1.2210000000000001</v>
      </c>
      <c r="L1940" s="3">
        <f t="shared" si="90"/>
        <v>0.69768320930943861</v>
      </c>
      <c r="M1940" s="3">
        <f t="shared" si="91"/>
        <v>-0.51935598123587579</v>
      </c>
      <c r="N1940" s="157">
        <v>1</v>
      </c>
      <c r="O1940" s="158">
        <f t="shared" si="92"/>
        <v>0</v>
      </c>
    </row>
    <row r="1941" spans="1:15">
      <c r="A1941" s="2" t="s">
        <v>11811</v>
      </c>
      <c r="B1941" s="2" t="s">
        <v>11812</v>
      </c>
      <c r="C1941" s="2" t="s">
        <v>235</v>
      </c>
      <c r="D1941" s="2" t="s">
        <v>314</v>
      </c>
      <c r="E1941" s="2" t="s">
        <v>2111</v>
      </c>
      <c r="F1941" s="2" t="s">
        <v>2888</v>
      </c>
      <c r="G1941" s="2" t="s">
        <v>11813</v>
      </c>
      <c r="H1941" s="2" t="s">
        <v>11814</v>
      </c>
      <c r="I1941" s="2" t="s">
        <v>11815</v>
      </c>
      <c r="J1941" s="2" t="s">
        <v>2089</v>
      </c>
      <c r="K1941" s="3">
        <v>1.377</v>
      </c>
      <c r="L1941" s="3">
        <f t="shared" si="90"/>
        <v>0.78682209600253639</v>
      </c>
      <c r="M1941" s="3">
        <f t="shared" si="91"/>
        <v>-0.34589062208831495</v>
      </c>
      <c r="N1941" s="4" t="s">
        <v>40</v>
      </c>
      <c r="O1941" s="5" t="e">
        <f t="shared" si="92"/>
        <v>#VALUE!</v>
      </c>
    </row>
    <row r="1942" spans="1:15">
      <c r="A1942" s="2" t="s">
        <v>11816</v>
      </c>
      <c r="B1942" s="2" t="s">
        <v>11817</v>
      </c>
      <c r="C1942" s="2" t="s">
        <v>33</v>
      </c>
      <c r="D1942" s="2" t="s">
        <v>40</v>
      </c>
      <c r="E1942" s="2" t="s">
        <v>77</v>
      </c>
      <c r="F1942" s="2" t="s">
        <v>11818</v>
      </c>
      <c r="G1942" s="2" t="s">
        <v>11819</v>
      </c>
      <c r="H1942" s="2" t="s">
        <v>11820</v>
      </c>
      <c r="I1942" s="2" t="s">
        <v>11821</v>
      </c>
      <c r="J1942" s="2" t="s">
        <v>11822</v>
      </c>
      <c r="K1942" s="3">
        <v>0.76</v>
      </c>
      <c r="L1942" s="3">
        <f t="shared" si="90"/>
        <v>0.43426637106893801</v>
      </c>
      <c r="M1942" s="3">
        <f t="shared" si="91"/>
        <v>-1.2033478578923313</v>
      </c>
      <c r="N1942" s="4" t="s">
        <v>40</v>
      </c>
      <c r="O1942" s="5" t="e">
        <f t="shared" si="92"/>
        <v>#VALUE!</v>
      </c>
    </row>
    <row r="1943" spans="1:15">
      <c r="A1943" s="2" t="s">
        <v>11823</v>
      </c>
      <c r="B1943" s="2" t="s">
        <v>11824</v>
      </c>
      <c r="C1943" s="2" t="s">
        <v>33</v>
      </c>
      <c r="D1943" s="2" t="s">
        <v>40</v>
      </c>
      <c r="E1943" s="2" t="s">
        <v>158</v>
      </c>
      <c r="F1943" s="2" t="s">
        <v>11825</v>
      </c>
      <c r="G1943" s="2" t="s">
        <v>40</v>
      </c>
      <c r="H1943" s="2" t="s">
        <v>40</v>
      </c>
      <c r="I1943" s="2" t="s">
        <v>40</v>
      </c>
      <c r="J1943" s="2" t="s">
        <v>40</v>
      </c>
      <c r="K1943" s="3">
        <v>0.34</v>
      </c>
      <c r="L1943" s="3">
        <f t="shared" si="90"/>
        <v>0.19427706074136702</v>
      </c>
      <c r="M1943" s="3">
        <f t="shared" si="91"/>
        <v>-2.363812530085577</v>
      </c>
      <c r="N1943" s="4" t="s">
        <v>40</v>
      </c>
      <c r="O1943" s="5" t="e">
        <f t="shared" si="92"/>
        <v>#VALUE!</v>
      </c>
    </row>
    <row r="1944" spans="1:15" hidden="1">
      <c r="A1944" s="2" t="s">
        <v>11826</v>
      </c>
      <c r="B1944" s="2" t="s">
        <v>11827</v>
      </c>
      <c r="C1944" s="2" t="s">
        <v>40</v>
      </c>
      <c r="D1944" s="2" t="s">
        <v>314</v>
      </c>
      <c r="E1944" s="2" t="s">
        <v>158</v>
      </c>
      <c r="F1944" s="2" t="s">
        <v>1221</v>
      </c>
      <c r="G1944" s="2" t="s">
        <v>11828</v>
      </c>
      <c r="H1944" s="2" t="s">
        <v>11829</v>
      </c>
      <c r="I1944" s="2" t="s">
        <v>11830</v>
      </c>
      <c r="J1944" s="2" t="s">
        <v>40</v>
      </c>
      <c r="K1944" s="3" t="s">
        <v>40</v>
      </c>
      <c r="L1944" s="3" t="e">
        <f t="shared" si="90"/>
        <v>#VALUE!</v>
      </c>
      <c r="M1944" s="3" t="e">
        <f t="shared" si="91"/>
        <v>#VALUE!</v>
      </c>
      <c r="N1944" s="4" t="s">
        <v>40</v>
      </c>
      <c r="O1944" s="5" t="e">
        <f t="shared" si="92"/>
        <v>#VALUE!</v>
      </c>
    </row>
    <row r="1945" spans="1:15" ht="16">
      <c r="A1945" s="2" t="s">
        <v>11831</v>
      </c>
      <c r="B1945" s="2" t="s">
        <v>11832</v>
      </c>
      <c r="C1945" s="2" t="s">
        <v>186</v>
      </c>
      <c r="D1945" s="2" t="s">
        <v>314</v>
      </c>
      <c r="E1945" s="2" t="s">
        <v>11833</v>
      </c>
      <c r="F1945" s="2" t="s">
        <v>11834</v>
      </c>
      <c r="G1945" s="2" t="s">
        <v>11835</v>
      </c>
      <c r="H1945" s="2" t="s">
        <v>11836</v>
      </c>
      <c r="I1945" s="2" t="s">
        <v>11837</v>
      </c>
      <c r="J1945" s="2" t="s">
        <v>11838</v>
      </c>
      <c r="K1945" s="3">
        <v>1.256</v>
      </c>
      <c r="L1945" s="3">
        <f t="shared" si="90"/>
        <v>0.71768231850340281</v>
      </c>
      <c r="M1945" s="3">
        <f t="shared" si="91"/>
        <v>-0.4785827173316522</v>
      </c>
      <c r="N1945" s="157">
        <v>1</v>
      </c>
      <c r="O1945" s="158">
        <f t="shared" si="92"/>
        <v>0</v>
      </c>
    </row>
    <row r="1946" spans="1:15" hidden="1">
      <c r="A1946" s="2" t="s">
        <v>11839</v>
      </c>
      <c r="B1946" s="2" t="s">
        <v>11840</v>
      </c>
      <c r="C1946" s="2" t="s">
        <v>85</v>
      </c>
      <c r="D1946" s="2" t="s">
        <v>40</v>
      </c>
      <c r="E1946" s="2" t="s">
        <v>2111</v>
      </c>
      <c r="F1946" s="2" t="s">
        <v>11841</v>
      </c>
      <c r="G1946" s="2" t="s">
        <v>11842</v>
      </c>
      <c r="H1946" s="2" t="s">
        <v>40</v>
      </c>
      <c r="I1946" s="2" t="s">
        <v>11843</v>
      </c>
      <c r="J1946" s="2" t="s">
        <v>40</v>
      </c>
      <c r="K1946" s="3" t="s">
        <v>40</v>
      </c>
      <c r="L1946" s="3" t="e">
        <f t="shared" si="90"/>
        <v>#VALUE!</v>
      </c>
      <c r="M1946" s="3" t="e">
        <f t="shared" si="91"/>
        <v>#VALUE!</v>
      </c>
      <c r="N1946" s="4" t="s">
        <v>40</v>
      </c>
      <c r="O1946" s="5" t="e">
        <f t="shared" si="92"/>
        <v>#VALUE!</v>
      </c>
    </row>
    <row r="1947" spans="1:15" ht="16">
      <c r="A1947" s="2" t="s">
        <v>11844</v>
      </c>
      <c r="B1947" s="2" t="s">
        <v>11845</v>
      </c>
      <c r="C1947" s="2" t="s">
        <v>242</v>
      </c>
      <c r="D1947" s="2" t="s">
        <v>40</v>
      </c>
      <c r="E1947" s="2" t="s">
        <v>40</v>
      </c>
      <c r="F1947" s="2" t="s">
        <v>11846</v>
      </c>
      <c r="G1947" s="2" t="s">
        <v>11847</v>
      </c>
      <c r="H1947" s="2" t="s">
        <v>11848</v>
      </c>
      <c r="I1947" s="2" t="s">
        <v>11849</v>
      </c>
      <c r="J1947" s="2" t="s">
        <v>40</v>
      </c>
      <c r="K1947" s="3">
        <v>0.877</v>
      </c>
      <c r="L1947" s="3">
        <f t="shared" si="90"/>
        <v>0.50112053608876139</v>
      </c>
      <c r="M1947" s="3">
        <f t="shared" si="91"/>
        <v>-0.99677043377854591</v>
      </c>
      <c r="N1947" s="157">
        <v>1</v>
      </c>
      <c r="O1947" s="158">
        <f t="shared" si="92"/>
        <v>0</v>
      </c>
    </row>
    <row r="1948" spans="1:15">
      <c r="A1948" s="17" t="s">
        <v>4966</v>
      </c>
      <c r="B1948" s="17" t="s">
        <v>4967</v>
      </c>
      <c r="C1948" s="17" t="s">
        <v>921</v>
      </c>
      <c r="D1948" s="17" t="s">
        <v>141</v>
      </c>
      <c r="E1948" s="17" t="s">
        <v>4968</v>
      </c>
      <c r="F1948" s="17" t="s">
        <v>1393</v>
      </c>
      <c r="G1948" s="17" t="s">
        <v>4969</v>
      </c>
      <c r="H1948" s="17" t="s">
        <v>4970</v>
      </c>
      <c r="I1948" s="17" t="s">
        <v>4971</v>
      </c>
      <c r="J1948" s="17" t="s">
        <v>40</v>
      </c>
      <c r="K1948" s="18">
        <v>3.0590000000000002</v>
      </c>
      <c r="L1948" s="18">
        <f t="shared" si="90"/>
        <v>1.7479221435524757</v>
      </c>
      <c r="M1948" s="18">
        <f t="shared" si="91"/>
        <v>0.80564092533492349</v>
      </c>
      <c r="N1948" s="19">
        <v>2.6783046382553399E-3</v>
      </c>
      <c r="O1948" s="20">
        <f t="shared" si="92"/>
        <v>2.5721400265813901</v>
      </c>
    </row>
    <row r="1949" spans="1:15">
      <c r="A1949" s="2" t="s">
        <v>11856</v>
      </c>
      <c r="B1949" s="2" t="s">
        <v>11857</v>
      </c>
      <c r="C1949" s="2" t="s">
        <v>33</v>
      </c>
      <c r="D1949" s="2" t="s">
        <v>314</v>
      </c>
      <c r="E1949" s="2" t="s">
        <v>158</v>
      </c>
      <c r="F1949" s="2" t="s">
        <v>11858</v>
      </c>
      <c r="G1949" s="2" t="s">
        <v>11859</v>
      </c>
      <c r="H1949" s="2" t="s">
        <v>11860</v>
      </c>
      <c r="I1949" s="2" t="s">
        <v>11861</v>
      </c>
      <c r="J1949" s="2" t="s">
        <v>7824</v>
      </c>
      <c r="K1949" s="3">
        <v>0.44400000000000001</v>
      </c>
      <c r="L1949" s="3">
        <f t="shared" si="90"/>
        <v>0.25370298520343221</v>
      </c>
      <c r="M1949" s="3">
        <f t="shared" si="91"/>
        <v>-1.9787875998731732</v>
      </c>
      <c r="N1949" s="4">
        <v>5.8954784955394003E-2</v>
      </c>
      <c r="O1949" s="5">
        <f t="shared" si="92"/>
        <v>1.229480940435054</v>
      </c>
    </row>
    <row r="1950" spans="1:15">
      <c r="A1950" s="2" t="s">
        <v>11862</v>
      </c>
      <c r="B1950" s="2" t="s">
        <v>11863</v>
      </c>
      <c r="C1950" s="2" t="s">
        <v>33</v>
      </c>
      <c r="D1950" s="2" t="s">
        <v>40</v>
      </c>
      <c r="E1950" s="2" t="s">
        <v>158</v>
      </c>
      <c r="F1950" s="2" t="s">
        <v>1221</v>
      </c>
      <c r="G1950" s="2" t="s">
        <v>11864</v>
      </c>
      <c r="H1950" s="2" t="s">
        <v>11865</v>
      </c>
      <c r="I1950" s="2" t="s">
        <v>11866</v>
      </c>
      <c r="J1950" s="2" t="s">
        <v>40</v>
      </c>
      <c r="K1950" s="3">
        <v>1.25</v>
      </c>
      <c r="L1950" s="3">
        <f t="shared" si="90"/>
        <v>0.71425389978443754</v>
      </c>
      <c r="M1950" s="3">
        <f t="shared" si="91"/>
        <v>-0.48549108667382967</v>
      </c>
      <c r="N1950" s="4" t="s">
        <v>40</v>
      </c>
      <c r="O1950" s="5" t="e">
        <f t="shared" si="92"/>
        <v>#VALUE!</v>
      </c>
    </row>
    <row r="1951" spans="1:15" hidden="1">
      <c r="A1951" s="2" t="s">
        <v>11867</v>
      </c>
      <c r="B1951" s="2" t="s">
        <v>11868</v>
      </c>
      <c r="C1951" s="2" t="s">
        <v>4197</v>
      </c>
      <c r="D1951" s="2" t="s">
        <v>141</v>
      </c>
      <c r="E1951" s="2" t="s">
        <v>478</v>
      </c>
      <c r="F1951" s="2" t="s">
        <v>11869</v>
      </c>
      <c r="G1951" s="2" t="s">
        <v>11870</v>
      </c>
      <c r="H1951" s="2" t="s">
        <v>11871</v>
      </c>
      <c r="I1951" s="2" t="s">
        <v>11872</v>
      </c>
      <c r="J1951" s="2" t="s">
        <v>40</v>
      </c>
      <c r="K1951" s="3" t="s">
        <v>40</v>
      </c>
      <c r="L1951" s="3" t="e">
        <f t="shared" si="90"/>
        <v>#VALUE!</v>
      </c>
      <c r="M1951" s="3" t="e">
        <f t="shared" si="91"/>
        <v>#VALUE!</v>
      </c>
      <c r="N1951" s="4" t="s">
        <v>40</v>
      </c>
      <c r="O1951" s="5" t="e">
        <f t="shared" si="92"/>
        <v>#VALUE!</v>
      </c>
    </row>
    <row r="1952" spans="1:15">
      <c r="A1952" s="2" t="s">
        <v>11873</v>
      </c>
      <c r="B1952" s="2" t="s">
        <v>11874</v>
      </c>
      <c r="C1952" s="2" t="s">
        <v>33</v>
      </c>
      <c r="D1952" s="2" t="s">
        <v>40</v>
      </c>
      <c r="E1952" s="2" t="s">
        <v>1468</v>
      </c>
      <c r="F1952" s="2" t="s">
        <v>11875</v>
      </c>
      <c r="G1952" s="2" t="s">
        <v>11876</v>
      </c>
      <c r="H1952" s="2" t="s">
        <v>11877</v>
      </c>
      <c r="I1952" s="2" t="s">
        <v>11878</v>
      </c>
      <c r="J1952" s="2" t="s">
        <v>1540</v>
      </c>
      <c r="K1952" s="3">
        <v>1.0760000000000001</v>
      </c>
      <c r="L1952" s="3">
        <f t="shared" si="90"/>
        <v>0.61482975693444386</v>
      </c>
      <c r="M1952" s="3">
        <f t="shared" si="91"/>
        <v>-0.70174110366665488</v>
      </c>
      <c r="N1952" s="4" t="s">
        <v>40</v>
      </c>
      <c r="O1952" s="5" t="e">
        <f t="shared" si="92"/>
        <v>#VALUE!</v>
      </c>
    </row>
    <row r="1953" spans="1:15" hidden="1">
      <c r="A1953" s="2" t="s">
        <v>11879</v>
      </c>
      <c r="B1953" s="2" t="s">
        <v>11880</v>
      </c>
      <c r="C1953" s="2" t="s">
        <v>33</v>
      </c>
      <c r="D1953" s="2" t="s">
        <v>141</v>
      </c>
      <c r="E1953" s="2" t="s">
        <v>158</v>
      </c>
      <c r="F1953" s="2" t="s">
        <v>11881</v>
      </c>
      <c r="G1953" s="2" t="s">
        <v>11882</v>
      </c>
      <c r="H1953" s="2" t="s">
        <v>11883</v>
      </c>
      <c r="I1953" s="2" t="s">
        <v>11884</v>
      </c>
      <c r="J1953" s="2" t="s">
        <v>40</v>
      </c>
      <c r="K1953" s="3" t="s">
        <v>40</v>
      </c>
      <c r="L1953" s="3" t="e">
        <f t="shared" si="90"/>
        <v>#VALUE!</v>
      </c>
      <c r="M1953" s="3" t="e">
        <f t="shared" si="91"/>
        <v>#VALUE!</v>
      </c>
      <c r="N1953" s="4" t="s">
        <v>40</v>
      </c>
      <c r="O1953" s="5" t="e">
        <f t="shared" si="92"/>
        <v>#VALUE!</v>
      </c>
    </row>
    <row r="1954" spans="1:15" hidden="1">
      <c r="A1954" s="2" t="s">
        <v>11885</v>
      </c>
      <c r="B1954" s="2" t="s">
        <v>11886</v>
      </c>
      <c r="C1954" s="2" t="s">
        <v>33</v>
      </c>
      <c r="D1954" s="2" t="s">
        <v>34</v>
      </c>
      <c r="E1954" s="2" t="s">
        <v>511</v>
      </c>
      <c r="F1954" s="2" t="s">
        <v>3145</v>
      </c>
      <c r="G1954" s="2" t="s">
        <v>11887</v>
      </c>
      <c r="H1954" s="2" t="s">
        <v>11888</v>
      </c>
      <c r="I1954" s="2" t="s">
        <v>11889</v>
      </c>
      <c r="J1954" s="2" t="s">
        <v>469</v>
      </c>
      <c r="K1954" s="3" t="s">
        <v>40</v>
      </c>
      <c r="L1954" s="3" t="e">
        <f t="shared" si="90"/>
        <v>#VALUE!</v>
      </c>
      <c r="M1954" s="3" t="e">
        <f t="shared" si="91"/>
        <v>#VALUE!</v>
      </c>
      <c r="N1954" s="4" t="s">
        <v>40</v>
      </c>
      <c r="O1954" s="5" t="e">
        <f t="shared" si="92"/>
        <v>#VALUE!</v>
      </c>
    </row>
    <row r="1955" spans="1:15" hidden="1">
      <c r="A1955" s="2" t="s">
        <v>11890</v>
      </c>
      <c r="B1955" s="2" t="s">
        <v>11891</v>
      </c>
      <c r="C1955" s="2" t="s">
        <v>33</v>
      </c>
      <c r="D1955" s="2" t="s">
        <v>314</v>
      </c>
      <c r="E1955" s="2" t="s">
        <v>158</v>
      </c>
      <c r="F1955" s="2" t="s">
        <v>11892</v>
      </c>
      <c r="G1955" s="2" t="s">
        <v>11893</v>
      </c>
      <c r="H1955" s="2" t="s">
        <v>11894</v>
      </c>
      <c r="I1955" s="2" t="s">
        <v>11895</v>
      </c>
      <c r="J1955" s="2" t="s">
        <v>40</v>
      </c>
      <c r="K1955" s="3" t="s">
        <v>40</v>
      </c>
      <c r="L1955" s="3" t="e">
        <f t="shared" si="90"/>
        <v>#VALUE!</v>
      </c>
      <c r="M1955" s="3" t="e">
        <f t="shared" si="91"/>
        <v>#VALUE!</v>
      </c>
      <c r="N1955" s="4" t="s">
        <v>40</v>
      </c>
      <c r="O1955" s="5" t="e">
        <f t="shared" si="92"/>
        <v>#VALUE!</v>
      </c>
    </row>
    <row r="1956" spans="1:15">
      <c r="A1956" s="2" t="s">
        <v>11896</v>
      </c>
      <c r="B1956" s="2" t="s">
        <v>11897</v>
      </c>
      <c r="C1956" s="2" t="s">
        <v>132</v>
      </c>
      <c r="D1956" s="2" t="s">
        <v>40</v>
      </c>
      <c r="E1956" s="2" t="s">
        <v>151</v>
      </c>
      <c r="F1956" s="2" t="s">
        <v>11898</v>
      </c>
      <c r="G1956" s="2" t="s">
        <v>11899</v>
      </c>
      <c r="H1956" s="2" t="s">
        <v>11900</v>
      </c>
      <c r="I1956" s="2" t="s">
        <v>11901</v>
      </c>
      <c r="J1956" s="2" t="s">
        <v>4888</v>
      </c>
      <c r="K1956" s="3">
        <v>1.024</v>
      </c>
      <c r="L1956" s="3">
        <f t="shared" si="90"/>
        <v>0.58511679470341127</v>
      </c>
      <c r="M1956" s="3">
        <f t="shared" si="91"/>
        <v>-0.77320346622327896</v>
      </c>
      <c r="N1956" s="4" t="s">
        <v>40</v>
      </c>
      <c r="O1956" s="5" t="e">
        <f t="shared" si="92"/>
        <v>#VALUE!</v>
      </c>
    </row>
    <row r="1957" spans="1:15">
      <c r="A1957" s="2" t="s">
        <v>11902</v>
      </c>
      <c r="B1957" s="2" t="s">
        <v>11903</v>
      </c>
      <c r="C1957" s="2" t="s">
        <v>33</v>
      </c>
      <c r="D1957" s="2" t="s">
        <v>86</v>
      </c>
      <c r="E1957" s="2" t="s">
        <v>68</v>
      </c>
      <c r="F1957" s="2" t="s">
        <v>11904</v>
      </c>
      <c r="G1957" s="2" t="s">
        <v>11905</v>
      </c>
      <c r="H1957" s="2" t="s">
        <v>11906</v>
      </c>
      <c r="I1957" s="2" t="s">
        <v>11907</v>
      </c>
      <c r="J1957" s="2" t="s">
        <v>4441</v>
      </c>
      <c r="K1957" s="3">
        <v>0.33300000000000002</v>
      </c>
      <c r="L1957" s="3">
        <f t="shared" si="90"/>
        <v>0.19027723890257417</v>
      </c>
      <c r="M1957" s="3">
        <f t="shared" si="91"/>
        <v>-2.3938250991520169</v>
      </c>
      <c r="N1957" s="4" t="s">
        <v>40</v>
      </c>
      <c r="O1957" s="5" t="e">
        <f t="shared" si="92"/>
        <v>#VALUE!</v>
      </c>
    </row>
    <row r="1958" spans="1:15" hidden="1">
      <c r="A1958" s="2" t="s">
        <v>11908</v>
      </c>
      <c r="B1958" s="2" t="s">
        <v>11909</v>
      </c>
      <c r="C1958" s="2" t="s">
        <v>33</v>
      </c>
      <c r="D1958" s="2" t="s">
        <v>86</v>
      </c>
      <c r="E1958" s="2" t="s">
        <v>511</v>
      </c>
      <c r="F1958" s="2" t="s">
        <v>11910</v>
      </c>
      <c r="G1958" s="2" t="s">
        <v>11911</v>
      </c>
      <c r="H1958" s="2" t="s">
        <v>11912</v>
      </c>
      <c r="I1958" s="2" t="s">
        <v>11913</v>
      </c>
      <c r="J1958" s="2" t="s">
        <v>9636</v>
      </c>
      <c r="K1958" s="3" t="s">
        <v>40</v>
      </c>
      <c r="L1958" s="3" t="e">
        <f t="shared" si="90"/>
        <v>#VALUE!</v>
      </c>
      <c r="M1958" s="3" t="e">
        <f t="shared" si="91"/>
        <v>#VALUE!</v>
      </c>
      <c r="N1958" s="4" t="s">
        <v>40</v>
      </c>
      <c r="O1958" s="5" t="e">
        <f t="shared" si="92"/>
        <v>#VALUE!</v>
      </c>
    </row>
    <row r="1959" spans="1:15">
      <c r="A1959" s="17" t="s">
        <v>378</v>
      </c>
      <c r="B1959" s="17" t="s">
        <v>379</v>
      </c>
      <c r="C1959" s="17" t="s">
        <v>380</v>
      </c>
      <c r="D1959" s="17" t="s">
        <v>141</v>
      </c>
      <c r="E1959" s="17" t="s">
        <v>381</v>
      </c>
      <c r="F1959" s="17" t="s">
        <v>382</v>
      </c>
      <c r="G1959" s="17" t="s">
        <v>383</v>
      </c>
      <c r="H1959" s="17" t="s">
        <v>384</v>
      </c>
      <c r="I1959" s="17" t="s">
        <v>385</v>
      </c>
      <c r="J1959" s="17" t="s">
        <v>40</v>
      </c>
      <c r="K1959" s="18">
        <v>3.07</v>
      </c>
      <c r="L1959" s="18">
        <f t="shared" si="90"/>
        <v>1.7542075778705786</v>
      </c>
      <c r="M1959" s="18">
        <f t="shared" si="91"/>
        <v>0.81081947403426269</v>
      </c>
      <c r="N1959" s="19">
        <v>5.06099402879872E-8</v>
      </c>
      <c r="O1959" s="20">
        <f t="shared" si="92"/>
        <v>7.29576417509218</v>
      </c>
    </row>
    <row r="1960" spans="1:15" hidden="1">
      <c r="A1960" s="2" t="s">
        <v>11919</v>
      </c>
      <c r="B1960" s="2" t="s">
        <v>11920</v>
      </c>
      <c r="C1960" s="2" t="s">
        <v>11921</v>
      </c>
      <c r="D1960" s="2" t="s">
        <v>40</v>
      </c>
      <c r="E1960" s="2" t="s">
        <v>151</v>
      </c>
      <c r="F1960" s="2" t="s">
        <v>11922</v>
      </c>
      <c r="G1960" s="2" t="s">
        <v>11923</v>
      </c>
      <c r="H1960" s="2" t="s">
        <v>11924</v>
      </c>
      <c r="I1960" s="2" t="s">
        <v>11925</v>
      </c>
      <c r="J1960" s="2" t="s">
        <v>11228</v>
      </c>
      <c r="K1960" s="3" t="s">
        <v>40</v>
      </c>
      <c r="L1960" s="3" t="e">
        <f t="shared" si="90"/>
        <v>#VALUE!</v>
      </c>
      <c r="M1960" s="3" t="e">
        <f t="shared" si="91"/>
        <v>#VALUE!</v>
      </c>
      <c r="N1960" s="4" t="s">
        <v>40</v>
      </c>
      <c r="O1960" s="5" t="e">
        <f t="shared" si="92"/>
        <v>#VALUE!</v>
      </c>
    </row>
    <row r="1961" spans="1:15" hidden="1">
      <c r="A1961" s="2" t="s">
        <v>11926</v>
      </c>
      <c r="B1961" s="2" t="s">
        <v>11927</v>
      </c>
      <c r="C1961" s="2" t="s">
        <v>33</v>
      </c>
      <c r="D1961" s="2" t="s">
        <v>40</v>
      </c>
      <c r="E1961" s="2" t="s">
        <v>158</v>
      </c>
      <c r="F1961" s="2" t="s">
        <v>11928</v>
      </c>
      <c r="G1961" s="2" t="s">
        <v>11929</v>
      </c>
      <c r="H1961" s="2" t="s">
        <v>11930</v>
      </c>
      <c r="I1961" s="2" t="s">
        <v>11931</v>
      </c>
      <c r="J1961" s="2" t="s">
        <v>3569</v>
      </c>
      <c r="K1961" s="3" t="s">
        <v>40</v>
      </c>
      <c r="L1961" s="3" t="e">
        <f t="shared" si="90"/>
        <v>#VALUE!</v>
      </c>
      <c r="M1961" s="3" t="e">
        <f t="shared" si="91"/>
        <v>#VALUE!</v>
      </c>
      <c r="N1961" s="4" t="s">
        <v>40</v>
      </c>
      <c r="O1961" s="5" t="e">
        <f t="shared" si="92"/>
        <v>#VALUE!</v>
      </c>
    </row>
    <row r="1962" spans="1:15" hidden="1">
      <c r="A1962" s="2" t="s">
        <v>11932</v>
      </c>
      <c r="B1962" s="2" t="s">
        <v>11933</v>
      </c>
      <c r="C1962" s="2" t="s">
        <v>235</v>
      </c>
      <c r="D1962" s="2" t="s">
        <v>314</v>
      </c>
      <c r="E1962" s="2" t="s">
        <v>1468</v>
      </c>
      <c r="F1962" s="2" t="s">
        <v>2888</v>
      </c>
      <c r="G1962" s="2" t="s">
        <v>11934</v>
      </c>
      <c r="H1962" s="2" t="s">
        <v>11935</v>
      </c>
      <c r="I1962" s="2" t="s">
        <v>11936</v>
      </c>
      <c r="J1962" s="2" t="s">
        <v>2385</v>
      </c>
      <c r="K1962" s="3" t="s">
        <v>40</v>
      </c>
      <c r="L1962" s="3" t="e">
        <f t="shared" si="90"/>
        <v>#VALUE!</v>
      </c>
      <c r="M1962" s="3" t="e">
        <f t="shared" si="91"/>
        <v>#VALUE!</v>
      </c>
      <c r="N1962" s="4" t="s">
        <v>40</v>
      </c>
      <c r="O1962" s="5" t="e">
        <f t="shared" si="92"/>
        <v>#VALUE!</v>
      </c>
    </row>
    <row r="1963" spans="1:15" hidden="1">
      <c r="A1963" s="2" t="s">
        <v>11937</v>
      </c>
      <c r="B1963" s="2" t="s">
        <v>11938</v>
      </c>
      <c r="C1963" s="2" t="s">
        <v>33</v>
      </c>
      <c r="D1963" s="2" t="s">
        <v>141</v>
      </c>
      <c r="E1963" s="2" t="s">
        <v>214</v>
      </c>
      <c r="F1963" s="2" t="s">
        <v>11939</v>
      </c>
      <c r="G1963" s="2" t="s">
        <v>11940</v>
      </c>
      <c r="H1963" s="2" t="s">
        <v>11941</v>
      </c>
      <c r="I1963" s="2" t="s">
        <v>11942</v>
      </c>
      <c r="J1963" s="2" t="s">
        <v>11943</v>
      </c>
      <c r="K1963" s="3" t="s">
        <v>40</v>
      </c>
      <c r="L1963" s="3" t="e">
        <f t="shared" si="90"/>
        <v>#VALUE!</v>
      </c>
      <c r="M1963" s="3" t="e">
        <f t="shared" si="91"/>
        <v>#VALUE!</v>
      </c>
      <c r="N1963" s="4" t="s">
        <v>40</v>
      </c>
      <c r="O1963" s="5" t="e">
        <f t="shared" si="92"/>
        <v>#VALUE!</v>
      </c>
    </row>
    <row r="1964" spans="1:15">
      <c r="A1964" s="17" t="s">
        <v>2116</v>
      </c>
      <c r="B1964" s="17" t="s">
        <v>2117</v>
      </c>
      <c r="C1964" s="17" t="s">
        <v>40</v>
      </c>
      <c r="D1964" s="17" t="s">
        <v>141</v>
      </c>
      <c r="E1964" s="17" t="s">
        <v>937</v>
      </c>
      <c r="F1964" s="17" t="s">
        <v>2118</v>
      </c>
      <c r="G1964" s="17" t="s">
        <v>2119</v>
      </c>
      <c r="H1964" s="17" t="s">
        <v>2120</v>
      </c>
      <c r="I1964" s="17" t="s">
        <v>2121</v>
      </c>
      <c r="J1964" s="17" t="s">
        <v>40</v>
      </c>
      <c r="K1964" s="18">
        <v>3.121</v>
      </c>
      <c r="L1964" s="18">
        <f t="shared" si="90"/>
        <v>1.7833491369817835</v>
      </c>
      <c r="M1964" s="18">
        <f t="shared" si="91"/>
        <v>0.83458917569593105</v>
      </c>
      <c r="N1964" s="19">
        <v>1.4576982014526899E-4</v>
      </c>
      <c r="O1964" s="20">
        <f t="shared" si="92"/>
        <v>3.8363323820612321</v>
      </c>
    </row>
    <row r="1965" spans="1:15" hidden="1">
      <c r="A1965" s="2" t="s">
        <v>11950</v>
      </c>
      <c r="B1965" s="2" t="s">
        <v>11951</v>
      </c>
      <c r="C1965" s="2" t="s">
        <v>921</v>
      </c>
      <c r="D1965" s="2" t="s">
        <v>141</v>
      </c>
      <c r="E1965" s="2" t="s">
        <v>519</v>
      </c>
      <c r="F1965" s="2" t="s">
        <v>10246</v>
      </c>
      <c r="G1965" s="2" t="s">
        <v>11952</v>
      </c>
      <c r="H1965" s="2" t="s">
        <v>11953</v>
      </c>
      <c r="I1965" s="2" t="s">
        <v>11954</v>
      </c>
      <c r="J1965" s="2" t="s">
        <v>1180</v>
      </c>
      <c r="K1965" s="3" t="s">
        <v>40</v>
      </c>
      <c r="L1965" s="3" t="e">
        <f t="shared" si="90"/>
        <v>#VALUE!</v>
      </c>
      <c r="M1965" s="3" t="e">
        <f t="shared" si="91"/>
        <v>#VALUE!</v>
      </c>
      <c r="N1965" s="4" t="s">
        <v>40</v>
      </c>
      <c r="O1965" s="5" t="e">
        <f t="shared" si="92"/>
        <v>#VALUE!</v>
      </c>
    </row>
    <row r="1966" spans="1:15">
      <c r="A1966" s="2" t="s">
        <v>11955</v>
      </c>
      <c r="B1966" s="2" t="s">
        <v>11956</v>
      </c>
      <c r="C1966" s="2" t="s">
        <v>40</v>
      </c>
      <c r="D1966" s="2" t="s">
        <v>86</v>
      </c>
      <c r="E1966" s="2" t="s">
        <v>40</v>
      </c>
      <c r="F1966" s="2" t="s">
        <v>40</v>
      </c>
      <c r="G1966" s="2" t="s">
        <v>11957</v>
      </c>
      <c r="H1966" s="2" t="s">
        <v>11958</v>
      </c>
      <c r="I1966" s="2" t="s">
        <v>11959</v>
      </c>
      <c r="J1966" s="2" t="s">
        <v>40</v>
      </c>
      <c r="K1966" s="3">
        <v>1.08</v>
      </c>
      <c r="L1966" s="3">
        <f t="shared" si="90"/>
        <v>0.61711536941375411</v>
      </c>
      <c r="M1966" s="3">
        <f t="shared" si="91"/>
        <v>-0.69638786917244799</v>
      </c>
      <c r="N1966" s="4" t="s">
        <v>40</v>
      </c>
      <c r="O1966" s="5" t="e">
        <f t="shared" si="92"/>
        <v>#VALUE!</v>
      </c>
    </row>
    <row r="1967" spans="1:15" hidden="1">
      <c r="A1967" s="2" t="s">
        <v>11960</v>
      </c>
      <c r="B1967" s="2" t="s">
        <v>11961</v>
      </c>
      <c r="C1967" s="2" t="s">
        <v>33</v>
      </c>
      <c r="D1967" s="2" t="s">
        <v>40</v>
      </c>
      <c r="E1967" s="2" t="s">
        <v>511</v>
      </c>
      <c r="F1967" s="2" t="s">
        <v>11962</v>
      </c>
      <c r="G1967" s="2" t="s">
        <v>11963</v>
      </c>
      <c r="H1967" s="2" t="s">
        <v>11964</v>
      </c>
      <c r="I1967" s="2" t="s">
        <v>11965</v>
      </c>
      <c r="J1967" s="2" t="s">
        <v>3569</v>
      </c>
      <c r="K1967" s="3" t="s">
        <v>40</v>
      </c>
      <c r="L1967" s="3" t="e">
        <f t="shared" si="90"/>
        <v>#VALUE!</v>
      </c>
      <c r="M1967" s="3" t="e">
        <f t="shared" si="91"/>
        <v>#VALUE!</v>
      </c>
      <c r="N1967" s="4" t="s">
        <v>40</v>
      </c>
      <c r="O1967" s="5" t="e">
        <f t="shared" si="92"/>
        <v>#VALUE!</v>
      </c>
    </row>
    <row r="1968" spans="1:15">
      <c r="A1968" s="17" t="s">
        <v>1390</v>
      </c>
      <c r="B1968" s="17" t="s">
        <v>1391</v>
      </c>
      <c r="C1968" s="17" t="s">
        <v>921</v>
      </c>
      <c r="D1968" s="17" t="s">
        <v>141</v>
      </c>
      <c r="E1968" s="17" t="s">
        <v>1392</v>
      </c>
      <c r="F1968" s="17" t="s">
        <v>1393</v>
      </c>
      <c r="G1968" s="17" t="s">
        <v>1394</v>
      </c>
      <c r="H1968" s="17" t="s">
        <v>1395</v>
      </c>
      <c r="I1968" s="17" t="s">
        <v>1396</v>
      </c>
      <c r="J1968" s="17" t="s">
        <v>40</v>
      </c>
      <c r="K1968" s="18">
        <v>3.17</v>
      </c>
      <c r="L1968" s="18">
        <f t="shared" si="90"/>
        <v>1.8113478898533335</v>
      </c>
      <c r="M1968" s="18">
        <f t="shared" si="91"/>
        <v>0.85706365880349056</v>
      </c>
      <c r="N1968" s="19">
        <v>3.24569554263379E-8</v>
      </c>
      <c r="O1968" s="20">
        <f t="shared" si="92"/>
        <v>7.4886922209101154</v>
      </c>
    </row>
    <row r="1969" spans="1:15">
      <c r="A1969" s="17" t="s">
        <v>4540</v>
      </c>
      <c r="B1969" s="17" t="s">
        <v>4541</v>
      </c>
      <c r="C1969" s="17" t="s">
        <v>921</v>
      </c>
      <c r="D1969" s="17" t="s">
        <v>141</v>
      </c>
      <c r="E1969" s="17" t="s">
        <v>4542</v>
      </c>
      <c r="F1969" s="17" t="s">
        <v>1393</v>
      </c>
      <c r="G1969" s="17" t="s">
        <v>4543</v>
      </c>
      <c r="H1969" s="17" t="s">
        <v>4544</v>
      </c>
      <c r="I1969" s="17" t="s">
        <v>4545</v>
      </c>
      <c r="J1969" s="17" t="s">
        <v>40</v>
      </c>
      <c r="K1969" s="18">
        <v>3.4369999999999998</v>
      </c>
      <c r="L1969" s="18">
        <f t="shared" si="90"/>
        <v>1.9639125228472893</v>
      </c>
      <c r="M1969" s="18">
        <f t="shared" si="91"/>
        <v>0.97373067014901804</v>
      </c>
      <c r="N1969" s="19">
        <v>8.8244474589080197E-5</v>
      </c>
      <c r="O1969" s="20">
        <f t="shared" si="92"/>
        <v>4.0543124783548494</v>
      </c>
    </row>
    <row r="1970" spans="1:15" ht="16">
      <c r="A1970" s="2" t="s">
        <v>11978</v>
      </c>
      <c r="B1970" s="2" t="s">
        <v>11979</v>
      </c>
      <c r="C1970" s="2" t="s">
        <v>3225</v>
      </c>
      <c r="D1970" s="2" t="s">
        <v>54</v>
      </c>
      <c r="E1970" s="2" t="s">
        <v>937</v>
      </c>
      <c r="F1970" s="2" t="s">
        <v>11980</v>
      </c>
      <c r="G1970" s="2" t="s">
        <v>11981</v>
      </c>
      <c r="H1970" s="2" t="s">
        <v>11982</v>
      </c>
      <c r="I1970" s="2" t="s">
        <v>11983</v>
      </c>
      <c r="J1970" s="2" t="s">
        <v>40</v>
      </c>
      <c r="K1970" s="3">
        <v>1.129</v>
      </c>
      <c r="L1970" s="3">
        <f t="shared" si="90"/>
        <v>0.64511412228530396</v>
      </c>
      <c r="M1970" s="3">
        <f t="shared" si="91"/>
        <v>-0.63237369545027833</v>
      </c>
      <c r="N1970" s="157">
        <v>1</v>
      </c>
      <c r="O1970" s="158">
        <f t="shared" si="92"/>
        <v>0</v>
      </c>
    </row>
    <row r="1971" spans="1:15" ht="16">
      <c r="A1971" s="2" t="s">
        <v>11984</v>
      </c>
      <c r="B1971" s="2" t="s">
        <v>11985</v>
      </c>
      <c r="C1971" s="2" t="s">
        <v>2155</v>
      </c>
      <c r="D1971" s="2" t="s">
        <v>40</v>
      </c>
      <c r="E1971" s="2" t="s">
        <v>40</v>
      </c>
      <c r="F1971" s="2" t="s">
        <v>3139</v>
      </c>
      <c r="G1971" s="2" t="s">
        <v>11986</v>
      </c>
      <c r="H1971" s="2" t="s">
        <v>11987</v>
      </c>
      <c r="I1971" s="2" t="s">
        <v>11988</v>
      </c>
      <c r="J1971" s="2" t="s">
        <v>40</v>
      </c>
      <c r="K1971" s="3">
        <v>0.09</v>
      </c>
      <c r="L1971" s="3">
        <f t="shared" si="90"/>
        <v>5.14262807844795E-2</v>
      </c>
      <c r="M1971" s="3">
        <f t="shared" si="91"/>
        <v>-4.2813503698936044</v>
      </c>
      <c r="N1971" s="157">
        <v>0.15260677590426999</v>
      </c>
      <c r="O1971" s="158">
        <f t="shared" si="92"/>
        <v>0.81642618281296642</v>
      </c>
    </row>
    <row r="1972" spans="1:15">
      <c r="A1972" s="2" t="s">
        <v>11989</v>
      </c>
      <c r="B1972" s="2" t="s">
        <v>11990</v>
      </c>
      <c r="C1972" s="2" t="s">
        <v>40</v>
      </c>
      <c r="D1972" s="2" t="s">
        <v>141</v>
      </c>
      <c r="E1972" s="2" t="s">
        <v>40</v>
      </c>
      <c r="F1972" s="2" t="s">
        <v>11991</v>
      </c>
      <c r="G1972" s="2" t="s">
        <v>11992</v>
      </c>
      <c r="H1972" s="2" t="s">
        <v>11993</v>
      </c>
      <c r="I1972" s="2" t="s">
        <v>11994</v>
      </c>
      <c r="J1972" s="2" t="s">
        <v>40</v>
      </c>
      <c r="K1972" s="3">
        <v>0.72199999999999998</v>
      </c>
      <c r="L1972" s="3">
        <f t="shared" si="90"/>
        <v>0.41255305251549113</v>
      </c>
      <c r="M1972" s="3">
        <f t="shared" si="91"/>
        <v>-1.2773484393361081</v>
      </c>
      <c r="N1972" s="4">
        <v>7.3108874304239901E-2</v>
      </c>
      <c r="O1972" s="5">
        <f t="shared" si="92"/>
        <v>1.1360299031045133</v>
      </c>
    </row>
    <row r="1973" spans="1:15" hidden="1">
      <c r="A1973" s="2" t="s">
        <v>11995</v>
      </c>
      <c r="B1973" s="2" t="s">
        <v>11996</v>
      </c>
      <c r="C1973" s="2" t="s">
        <v>40</v>
      </c>
      <c r="D1973" s="2" t="s">
        <v>40</v>
      </c>
      <c r="E1973" s="2" t="s">
        <v>40</v>
      </c>
      <c r="F1973" s="2" t="s">
        <v>11997</v>
      </c>
      <c r="G1973" s="2" t="s">
        <v>11998</v>
      </c>
      <c r="H1973" s="2" t="s">
        <v>11999</v>
      </c>
      <c r="I1973" s="2" t="s">
        <v>12000</v>
      </c>
      <c r="J1973" s="2" t="s">
        <v>40</v>
      </c>
      <c r="K1973" s="3" t="s">
        <v>40</v>
      </c>
      <c r="L1973" s="3" t="e">
        <f t="shared" si="90"/>
        <v>#VALUE!</v>
      </c>
      <c r="M1973" s="3" t="e">
        <f t="shared" si="91"/>
        <v>#VALUE!</v>
      </c>
      <c r="N1973" s="4" t="s">
        <v>40</v>
      </c>
      <c r="O1973" s="5" t="e">
        <f t="shared" si="92"/>
        <v>#VALUE!</v>
      </c>
    </row>
    <row r="1974" spans="1:15">
      <c r="A1974" s="17" t="s">
        <v>138</v>
      </c>
      <c r="B1974" s="17" t="s">
        <v>139</v>
      </c>
      <c r="C1974" s="17" t="s">
        <v>140</v>
      </c>
      <c r="D1974" s="17" t="s">
        <v>141</v>
      </c>
      <c r="E1974" s="17" t="s">
        <v>142</v>
      </c>
      <c r="F1974" s="17" t="s">
        <v>143</v>
      </c>
      <c r="G1974" s="17" t="s">
        <v>144</v>
      </c>
      <c r="H1974" s="17" t="s">
        <v>145</v>
      </c>
      <c r="I1974" s="17" t="s">
        <v>146</v>
      </c>
      <c r="J1974" s="17" t="s">
        <v>147</v>
      </c>
      <c r="K1974" s="18">
        <v>3.8519999999999999</v>
      </c>
      <c r="L1974" s="18">
        <f t="shared" si="90"/>
        <v>2.2010448175757227</v>
      </c>
      <c r="M1974" s="18">
        <f t="shared" si="91"/>
        <v>1.1381885216201801</v>
      </c>
      <c r="N1974" s="19">
        <v>1.2210890076858099E-9</v>
      </c>
      <c r="O1974" s="20">
        <f t="shared" si="92"/>
        <v>8.9132526782845041</v>
      </c>
    </row>
    <row r="1975" spans="1:15">
      <c r="A1975" s="2" t="s">
        <v>12006</v>
      </c>
      <c r="B1975" s="2" t="s">
        <v>12007</v>
      </c>
      <c r="C1975" s="2" t="s">
        <v>40</v>
      </c>
      <c r="D1975" s="2" t="s">
        <v>40</v>
      </c>
      <c r="E1975" s="2" t="s">
        <v>40</v>
      </c>
      <c r="F1975" s="2" t="s">
        <v>12008</v>
      </c>
      <c r="G1975" s="2" t="s">
        <v>12009</v>
      </c>
      <c r="H1975" s="2" t="s">
        <v>12010</v>
      </c>
      <c r="I1975" s="2" t="s">
        <v>12011</v>
      </c>
      <c r="J1975" s="2" t="s">
        <v>40</v>
      </c>
      <c r="K1975" s="3">
        <v>0.74299999999999999</v>
      </c>
      <c r="L1975" s="3">
        <f t="shared" ref="L1975:L1986" si="93">K1975/1.750077949</f>
        <v>0.42455251803186966</v>
      </c>
      <c r="M1975" s="3">
        <f t="shared" ref="M1975:M1986" si="94">LOG(L1975, 2)</f>
        <v>-1.2359850656846829</v>
      </c>
      <c r="N1975" s="4" t="s">
        <v>40</v>
      </c>
      <c r="O1975" s="5" t="e">
        <f t="shared" ref="O1975:O1986" si="95">-LOG10(N1975)</f>
        <v>#VALUE!</v>
      </c>
    </row>
    <row r="1976" spans="1:15" hidden="1">
      <c r="A1976" s="2" t="s">
        <v>12012</v>
      </c>
      <c r="B1976" s="2" t="s">
        <v>12013</v>
      </c>
      <c r="C1976" s="2" t="s">
        <v>235</v>
      </c>
      <c r="D1976" s="2" t="s">
        <v>40</v>
      </c>
      <c r="E1976" s="2" t="s">
        <v>1670</v>
      </c>
      <c r="F1976" s="2" t="s">
        <v>10354</v>
      </c>
      <c r="G1976" s="2" t="s">
        <v>12014</v>
      </c>
      <c r="H1976" s="2" t="s">
        <v>12015</v>
      </c>
      <c r="I1976" s="2" t="s">
        <v>12016</v>
      </c>
      <c r="J1976" s="2" t="s">
        <v>2385</v>
      </c>
      <c r="K1976" s="3" t="s">
        <v>40</v>
      </c>
      <c r="L1976" s="3" t="e">
        <f t="shared" si="93"/>
        <v>#VALUE!</v>
      </c>
      <c r="M1976" s="3" t="e">
        <f t="shared" si="94"/>
        <v>#VALUE!</v>
      </c>
      <c r="N1976" s="4" t="s">
        <v>40</v>
      </c>
      <c r="O1976" s="5" t="e">
        <f t="shared" si="95"/>
        <v>#VALUE!</v>
      </c>
    </row>
    <row r="1977" spans="1:15" hidden="1">
      <c r="A1977" s="2" t="s">
        <v>12017</v>
      </c>
      <c r="B1977" s="2" t="s">
        <v>12018</v>
      </c>
      <c r="C1977" s="2" t="s">
        <v>40</v>
      </c>
      <c r="D1977" s="2" t="s">
        <v>141</v>
      </c>
      <c r="E1977" s="2" t="s">
        <v>40</v>
      </c>
      <c r="F1977" s="2" t="s">
        <v>12019</v>
      </c>
      <c r="G1977" s="2" t="s">
        <v>12020</v>
      </c>
      <c r="H1977" s="2" t="s">
        <v>12021</v>
      </c>
      <c r="I1977" s="2" t="s">
        <v>12022</v>
      </c>
      <c r="J1977" s="2" t="s">
        <v>40</v>
      </c>
      <c r="K1977" s="3" t="s">
        <v>40</v>
      </c>
      <c r="L1977" s="3" t="e">
        <f t="shared" si="93"/>
        <v>#VALUE!</v>
      </c>
      <c r="M1977" s="3" t="e">
        <f t="shared" si="94"/>
        <v>#VALUE!</v>
      </c>
      <c r="N1977" s="4" t="s">
        <v>40</v>
      </c>
      <c r="O1977" s="5" t="e">
        <f t="shared" si="95"/>
        <v>#VALUE!</v>
      </c>
    </row>
    <row r="1978" spans="1:15" hidden="1">
      <c r="A1978" s="2" t="s">
        <v>12023</v>
      </c>
      <c r="B1978" s="2" t="s">
        <v>12024</v>
      </c>
      <c r="C1978" s="2" t="s">
        <v>235</v>
      </c>
      <c r="D1978" s="2" t="s">
        <v>34</v>
      </c>
      <c r="E1978" s="2" t="s">
        <v>1468</v>
      </c>
      <c r="F1978" s="2" t="s">
        <v>12025</v>
      </c>
      <c r="G1978" s="2" t="s">
        <v>12026</v>
      </c>
      <c r="H1978" s="2" t="s">
        <v>12027</v>
      </c>
      <c r="I1978" s="2" t="s">
        <v>12028</v>
      </c>
      <c r="J1978" s="2" t="s">
        <v>40</v>
      </c>
      <c r="K1978" s="3" t="s">
        <v>40</v>
      </c>
      <c r="L1978" s="3" t="e">
        <f t="shared" si="93"/>
        <v>#VALUE!</v>
      </c>
      <c r="M1978" s="3" t="e">
        <f t="shared" si="94"/>
        <v>#VALUE!</v>
      </c>
      <c r="N1978" s="4" t="s">
        <v>40</v>
      </c>
      <c r="O1978" s="5" t="e">
        <f t="shared" si="95"/>
        <v>#VALUE!</v>
      </c>
    </row>
    <row r="1979" spans="1:15">
      <c r="A1979" s="2" t="s">
        <v>12029</v>
      </c>
      <c r="B1979" s="2" t="s">
        <v>12030</v>
      </c>
      <c r="C1979" s="2" t="s">
        <v>33</v>
      </c>
      <c r="D1979" s="2" t="s">
        <v>34</v>
      </c>
      <c r="E1979" s="2" t="s">
        <v>158</v>
      </c>
      <c r="F1979" s="2" t="s">
        <v>12031</v>
      </c>
      <c r="G1979" s="2" t="s">
        <v>12032</v>
      </c>
      <c r="H1979" s="2" t="s">
        <v>12033</v>
      </c>
      <c r="I1979" s="2" t="s">
        <v>12034</v>
      </c>
      <c r="J1979" s="2" t="s">
        <v>7590</v>
      </c>
      <c r="K1979" s="3">
        <v>0.85299999999999998</v>
      </c>
      <c r="L1979" s="3">
        <f t="shared" si="93"/>
        <v>0.48740686121290017</v>
      </c>
      <c r="M1979" s="3">
        <f t="shared" si="94"/>
        <v>-1.0368015349049888</v>
      </c>
      <c r="N1979" s="4" t="s">
        <v>40</v>
      </c>
      <c r="O1979" s="5" t="e">
        <f t="shared" si="95"/>
        <v>#VALUE!</v>
      </c>
    </row>
    <row r="1980" spans="1:15" ht="16">
      <c r="A1980" s="2" t="s">
        <v>12035</v>
      </c>
      <c r="B1980" s="2" t="s">
        <v>12036</v>
      </c>
      <c r="C1980" s="2" t="s">
        <v>53</v>
      </c>
      <c r="D1980" s="2" t="s">
        <v>40</v>
      </c>
      <c r="E1980" s="2" t="s">
        <v>937</v>
      </c>
      <c r="F1980" s="2" t="s">
        <v>12037</v>
      </c>
      <c r="G1980" s="2" t="s">
        <v>12038</v>
      </c>
      <c r="H1980" s="2" t="s">
        <v>12039</v>
      </c>
      <c r="I1980" s="2" t="s">
        <v>12040</v>
      </c>
      <c r="J1980" s="2" t="s">
        <v>40</v>
      </c>
      <c r="K1980" s="3">
        <v>0.66700000000000004</v>
      </c>
      <c r="L1980" s="3">
        <f t="shared" si="93"/>
        <v>0.3811258809249759</v>
      </c>
      <c r="M1980" s="3">
        <f t="shared" si="94"/>
        <v>-1.391660515038694</v>
      </c>
      <c r="N1980" s="157">
        <v>1</v>
      </c>
      <c r="O1980" s="158">
        <f t="shared" si="95"/>
        <v>0</v>
      </c>
    </row>
    <row r="1981" spans="1:15" ht="16">
      <c r="A1981" s="2" t="s">
        <v>12041</v>
      </c>
      <c r="B1981" s="2" t="s">
        <v>12042</v>
      </c>
      <c r="C1981" s="2" t="s">
        <v>2650</v>
      </c>
      <c r="D1981" s="2" t="s">
        <v>729</v>
      </c>
      <c r="E1981" s="2" t="s">
        <v>6041</v>
      </c>
      <c r="F1981" s="2" t="s">
        <v>3183</v>
      </c>
      <c r="G1981" s="2" t="s">
        <v>12043</v>
      </c>
      <c r="H1981" s="2" t="s">
        <v>12044</v>
      </c>
      <c r="I1981" s="2" t="s">
        <v>12045</v>
      </c>
      <c r="J1981" s="2" t="s">
        <v>102</v>
      </c>
      <c r="K1981" s="3">
        <v>1.119</v>
      </c>
      <c r="L1981" s="3">
        <f t="shared" si="93"/>
        <v>0.63940009108702844</v>
      </c>
      <c r="M1981" s="3">
        <f t="shared" si="94"/>
        <v>-0.64520914524688522</v>
      </c>
      <c r="N1981" s="157">
        <v>1</v>
      </c>
      <c r="O1981" s="158">
        <f t="shared" si="95"/>
        <v>0</v>
      </c>
    </row>
    <row r="1982" spans="1:15" hidden="1">
      <c r="A1982" s="2" t="s">
        <v>12046</v>
      </c>
      <c r="B1982" s="2" t="s">
        <v>12047</v>
      </c>
      <c r="C1982" s="2" t="s">
        <v>53</v>
      </c>
      <c r="D1982" s="2" t="s">
        <v>40</v>
      </c>
      <c r="E1982" s="2" t="s">
        <v>158</v>
      </c>
      <c r="F1982" s="2" t="s">
        <v>12048</v>
      </c>
      <c r="G1982" s="2" t="s">
        <v>12049</v>
      </c>
      <c r="H1982" s="2" t="s">
        <v>12050</v>
      </c>
      <c r="I1982" s="2" t="s">
        <v>12051</v>
      </c>
      <c r="J1982" s="2" t="s">
        <v>7348</v>
      </c>
      <c r="K1982" s="3" t="s">
        <v>40</v>
      </c>
      <c r="L1982" s="3" t="e">
        <f t="shared" si="93"/>
        <v>#VALUE!</v>
      </c>
      <c r="M1982" s="3" t="e">
        <f t="shared" si="94"/>
        <v>#VALUE!</v>
      </c>
      <c r="N1982" s="4" t="s">
        <v>40</v>
      </c>
      <c r="O1982" s="5" t="e">
        <f t="shared" si="95"/>
        <v>#VALUE!</v>
      </c>
    </row>
    <row r="1983" spans="1:15">
      <c r="A1983" s="2" t="s">
        <v>12052</v>
      </c>
      <c r="B1983" s="2" t="s">
        <v>12053</v>
      </c>
      <c r="C1983" s="2" t="s">
        <v>3225</v>
      </c>
      <c r="D1983" s="2" t="s">
        <v>86</v>
      </c>
      <c r="E1983" s="2" t="s">
        <v>8270</v>
      </c>
      <c r="F1983" s="2" t="s">
        <v>12054</v>
      </c>
      <c r="G1983" s="2" t="s">
        <v>12055</v>
      </c>
      <c r="H1983" s="2" t="s">
        <v>12056</v>
      </c>
      <c r="I1983" s="2" t="s">
        <v>12057</v>
      </c>
      <c r="J1983" s="2" t="s">
        <v>40</v>
      </c>
      <c r="K1983" s="3">
        <v>0.63400000000000001</v>
      </c>
      <c r="L1983" s="3">
        <f t="shared" si="93"/>
        <v>0.36226957797066672</v>
      </c>
      <c r="M1983" s="3">
        <f t="shared" si="94"/>
        <v>-1.4648644360838718</v>
      </c>
      <c r="N1983" s="4" t="s">
        <v>40</v>
      </c>
      <c r="O1983" s="5" t="e">
        <f t="shared" si="95"/>
        <v>#VALUE!</v>
      </c>
    </row>
    <row r="1984" spans="1:15" ht="16">
      <c r="A1984" s="2" t="s">
        <v>12058</v>
      </c>
      <c r="B1984" s="2" t="s">
        <v>12059</v>
      </c>
      <c r="C1984" s="2" t="s">
        <v>85</v>
      </c>
      <c r="D1984" s="2" t="s">
        <v>40</v>
      </c>
      <c r="E1984" s="2" t="s">
        <v>2111</v>
      </c>
      <c r="F1984" s="2" t="s">
        <v>5092</v>
      </c>
      <c r="G1984" s="2" t="s">
        <v>12060</v>
      </c>
      <c r="H1984" s="2" t="s">
        <v>12061</v>
      </c>
      <c r="I1984" s="2" t="s">
        <v>12062</v>
      </c>
      <c r="J1984" s="2" t="s">
        <v>40</v>
      </c>
      <c r="K1984" s="3">
        <v>1.107</v>
      </c>
      <c r="L1984" s="3">
        <f t="shared" si="93"/>
        <v>0.63254325364909791</v>
      </c>
      <c r="M1984" s="3">
        <f t="shared" si="94"/>
        <v>-0.66076395944172672</v>
      </c>
      <c r="N1984" s="157">
        <v>1</v>
      </c>
      <c r="O1984" s="158">
        <f t="shared" si="95"/>
        <v>0</v>
      </c>
    </row>
    <row r="1985" spans="1:15" hidden="1">
      <c r="A1985" s="2" t="s">
        <v>12063</v>
      </c>
      <c r="B1985" s="2" t="s">
        <v>12064</v>
      </c>
      <c r="C1985" s="2" t="s">
        <v>33</v>
      </c>
      <c r="D1985" s="2" t="s">
        <v>40</v>
      </c>
      <c r="E1985" s="2" t="s">
        <v>214</v>
      </c>
      <c r="F1985" s="2" t="s">
        <v>12065</v>
      </c>
      <c r="G1985" s="2" t="s">
        <v>12066</v>
      </c>
      <c r="H1985" s="2" t="s">
        <v>12067</v>
      </c>
      <c r="I1985" s="2" t="s">
        <v>12068</v>
      </c>
      <c r="J1985" s="2" t="s">
        <v>2340</v>
      </c>
      <c r="K1985" s="3" t="s">
        <v>40</v>
      </c>
      <c r="L1985" s="3" t="e">
        <f t="shared" si="93"/>
        <v>#VALUE!</v>
      </c>
      <c r="M1985" s="3" t="e">
        <f t="shared" si="94"/>
        <v>#VALUE!</v>
      </c>
      <c r="N1985" s="4" t="s">
        <v>40</v>
      </c>
      <c r="O1985" s="5" t="e">
        <f t="shared" si="95"/>
        <v>#VALUE!</v>
      </c>
    </row>
    <row r="1986" spans="1:15">
      <c r="A1986" s="2" t="s">
        <v>12069</v>
      </c>
      <c r="B1986" s="2" t="s">
        <v>12070</v>
      </c>
      <c r="C1986" s="2" t="s">
        <v>33</v>
      </c>
      <c r="D1986" s="2" t="s">
        <v>314</v>
      </c>
      <c r="E1986" s="2" t="s">
        <v>214</v>
      </c>
      <c r="F1986" s="2" t="s">
        <v>12071</v>
      </c>
      <c r="G1986" s="2" t="s">
        <v>12072</v>
      </c>
      <c r="H1986" s="2" t="s">
        <v>12073</v>
      </c>
      <c r="I1986" s="2" t="s">
        <v>12074</v>
      </c>
      <c r="J1986" s="2" t="s">
        <v>40</v>
      </c>
      <c r="K1986" s="3">
        <v>1.4319999999999999</v>
      </c>
      <c r="L1986" s="3">
        <f t="shared" si="93"/>
        <v>0.81824926759305161</v>
      </c>
      <c r="M1986" s="3">
        <f t="shared" si="94"/>
        <v>-0.28938768895902273</v>
      </c>
      <c r="N1986" s="4" t="s">
        <v>40</v>
      </c>
      <c r="O1986" s="5" t="e">
        <f t="shared" si="95"/>
        <v>#VALUE!</v>
      </c>
    </row>
    <row r="1987" spans="1:15">
      <c r="A1987" s="2" t="s">
        <v>12075</v>
      </c>
      <c r="B1987" s="2" t="s">
        <v>12076</v>
      </c>
      <c r="C1987" s="2" t="s">
        <v>235</v>
      </c>
      <c r="D1987" s="2" t="s">
        <v>141</v>
      </c>
      <c r="E1987" s="2" t="s">
        <v>3607</v>
      </c>
      <c r="F1987" s="2" t="s">
        <v>12077</v>
      </c>
      <c r="G1987" s="2" t="s">
        <v>12078</v>
      </c>
      <c r="H1987" s="2" t="s">
        <v>12079</v>
      </c>
      <c r="I1987" s="2" t="s">
        <v>12080</v>
      </c>
      <c r="J1987" s="2" t="s">
        <v>2385</v>
      </c>
      <c r="K1987" s="3">
        <v>0.95899999999999996</v>
      </c>
      <c r="L1987" s="3">
        <f t="shared" ref="L1987:L2025" si="96">K1987/1.750077949</f>
        <v>0.54797559191462042</v>
      </c>
      <c r="M1987" s="3">
        <f t="shared" ref="M1987:M2025" si="97">LOG(L1987, 2)</f>
        <v>-0.86781646120514855</v>
      </c>
      <c r="N1987" s="4" t="s">
        <v>40</v>
      </c>
      <c r="O1987" s="5" t="e">
        <f t="shared" ref="O1987:O2025" si="98">-LOG10(N1987)</f>
        <v>#VALUE!</v>
      </c>
    </row>
    <row r="1988" spans="1:15">
      <c r="A1988" s="2" t="s">
        <v>12081</v>
      </c>
      <c r="B1988" s="2" t="s">
        <v>12082</v>
      </c>
      <c r="C1988" s="2" t="s">
        <v>921</v>
      </c>
      <c r="D1988" s="2" t="s">
        <v>141</v>
      </c>
      <c r="E1988" s="2" t="s">
        <v>519</v>
      </c>
      <c r="F1988" s="2" t="s">
        <v>12083</v>
      </c>
      <c r="G1988" s="2" t="s">
        <v>12084</v>
      </c>
      <c r="H1988" s="2" t="s">
        <v>12085</v>
      </c>
      <c r="I1988" s="2" t="s">
        <v>12086</v>
      </c>
      <c r="J1988" s="2" t="s">
        <v>40</v>
      </c>
      <c r="K1988" s="3">
        <v>0.98099999999999998</v>
      </c>
      <c r="L1988" s="3">
        <f t="shared" si="96"/>
        <v>0.56054646055082658</v>
      </c>
      <c r="M1988" s="3">
        <f t="shared" si="97"/>
        <v>-0.83509414000404036</v>
      </c>
      <c r="N1988" s="4" t="s">
        <v>40</v>
      </c>
      <c r="O1988" s="5" t="e">
        <f t="shared" si="98"/>
        <v>#VALUE!</v>
      </c>
    </row>
    <row r="1989" spans="1:15" hidden="1">
      <c r="A1989" s="2" t="s">
        <v>12087</v>
      </c>
      <c r="B1989" s="2" t="s">
        <v>12088</v>
      </c>
      <c r="C1989" s="2" t="s">
        <v>33</v>
      </c>
      <c r="D1989" s="2" t="s">
        <v>141</v>
      </c>
      <c r="E1989" s="2" t="s">
        <v>151</v>
      </c>
      <c r="F1989" s="2" t="s">
        <v>12089</v>
      </c>
      <c r="G1989" s="2" t="s">
        <v>12090</v>
      </c>
      <c r="H1989" s="2" t="s">
        <v>12091</v>
      </c>
      <c r="I1989" s="2" t="s">
        <v>12092</v>
      </c>
      <c r="J1989" s="2" t="s">
        <v>40</v>
      </c>
      <c r="K1989" s="3" t="s">
        <v>40</v>
      </c>
      <c r="L1989" s="3" t="e">
        <f t="shared" si="96"/>
        <v>#VALUE!</v>
      </c>
      <c r="M1989" s="3" t="e">
        <f t="shared" si="97"/>
        <v>#VALUE!</v>
      </c>
      <c r="N1989" s="4" t="s">
        <v>40</v>
      </c>
      <c r="O1989" s="5" t="e">
        <f t="shared" si="98"/>
        <v>#VALUE!</v>
      </c>
    </row>
    <row r="1990" spans="1:15" hidden="1">
      <c r="A1990" s="2" t="s">
        <v>12093</v>
      </c>
      <c r="B1990" s="2" t="s">
        <v>12094</v>
      </c>
      <c r="C1990" s="2" t="s">
        <v>85</v>
      </c>
      <c r="D1990" s="2" t="s">
        <v>314</v>
      </c>
      <c r="E1990" s="2" t="s">
        <v>2111</v>
      </c>
      <c r="F1990" s="2" t="s">
        <v>12095</v>
      </c>
      <c r="G1990" s="2" t="s">
        <v>12096</v>
      </c>
      <c r="H1990" s="2" t="s">
        <v>12097</v>
      </c>
      <c r="I1990" s="2" t="s">
        <v>12098</v>
      </c>
      <c r="J1990" s="2" t="s">
        <v>40</v>
      </c>
      <c r="K1990" s="3" t="s">
        <v>40</v>
      </c>
      <c r="L1990" s="3" t="e">
        <f t="shared" si="96"/>
        <v>#VALUE!</v>
      </c>
      <c r="M1990" s="3" t="e">
        <f t="shared" si="97"/>
        <v>#VALUE!</v>
      </c>
      <c r="N1990" s="4" t="s">
        <v>40</v>
      </c>
      <c r="O1990" s="5" t="e">
        <f t="shared" si="98"/>
        <v>#VALUE!</v>
      </c>
    </row>
    <row r="1991" spans="1:15">
      <c r="A1991" s="2" t="s">
        <v>12099</v>
      </c>
      <c r="B1991" s="2" t="s">
        <v>12100</v>
      </c>
      <c r="C1991" s="2" t="s">
        <v>40</v>
      </c>
      <c r="D1991" s="2" t="s">
        <v>141</v>
      </c>
      <c r="E1991" s="2" t="s">
        <v>158</v>
      </c>
      <c r="F1991" s="2" t="s">
        <v>12101</v>
      </c>
      <c r="G1991" s="2" t="s">
        <v>12102</v>
      </c>
      <c r="H1991" s="2" t="s">
        <v>12103</v>
      </c>
      <c r="I1991" s="2" t="s">
        <v>12104</v>
      </c>
      <c r="J1991" s="2" t="s">
        <v>40</v>
      </c>
      <c r="K1991" s="3">
        <v>0.54300000000000004</v>
      </c>
      <c r="L1991" s="3">
        <f t="shared" si="96"/>
        <v>0.31027189406635969</v>
      </c>
      <c r="M1991" s="3">
        <f t="shared" si="97"/>
        <v>-1.6883950784189172</v>
      </c>
      <c r="N1991" s="4" t="s">
        <v>40</v>
      </c>
      <c r="O1991" s="5" t="e">
        <f t="shared" si="98"/>
        <v>#VALUE!</v>
      </c>
    </row>
    <row r="1992" spans="1:15" hidden="1">
      <c r="A1992" s="2" t="s">
        <v>12105</v>
      </c>
      <c r="B1992" s="2" t="s">
        <v>12106</v>
      </c>
      <c r="C1992" s="2" t="s">
        <v>40</v>
      </c>
      <c r="D1992" s="2" t="s">
        <v>40</v>
      </c>
      <c r="E1992" s="2" t="s">
        <v>40</v>
      </c>
      <c r="F1992" s="2" t="s">
        <v>12107</v>
      </c>
      <c r="G1992" s="2" t="s">
        <v>12108</v>
      </c>
      <c r="H1992" s="2" t="s">
        <v>12109</v>
      </c>
      <c r="I1992" s="2" t="s">
        <v>12110</v>
      </c>
      <c r="J1992" s="2" t="s">
        <v>40</v>
      </c>
      <c r="K1992" s="3" t="s">
        <v>40</v>
      </c>
      <c r="L1992" s="3" t="e">
        <f t="shared" si="96"/>
        <v>#VALUE!</v>
      </c>
      <c r="M1992" s="3" t="e">
        <f t="shared" si="97"/>
        <v>#VALUE!</v>
      </c>
      <c r="N1992" s="4" t="s">
        <v>40</v>
      </c>
      <c r="O1992" s="5" t="e">
        <f t="shared" si="98"/>
        <v>#VALUE!</v>
      </c>
    </row>
    <row r="1993" spans="1:15" hidden="1">
      <c r="A1993" s="2" t="s">
        <v>12111</v>
      </c>
      <c r="B1993" s="2" t="s">
        <v>12112</v>
      </c>
      <c r="C1993" s="2" t="s">
        <v>12113</v>
      </c>
      <c r="D1993" s="2" t="s">
        <v>40</v>
      </c>
      <c r="E1993" s="2" t="s">
        <v>937</v>
      </c>
      <c r="F1993" s="2" t="s">
        <v>12114</v>
      </c>
      <c r="G1993" s="2" t="s">
        <v>12115</v>
      </c>
      <c r="H1993" s="2" t="s">
        <v>12116</v>
      </c>
      <c r="I1993" s="2" t="s">
        <v>12117</v>
      </c>
      <c r="J1993" s="2" t="s">
        <v>40</v>
      </c>
      <c r="K1993" s="3" t="s">
        <v>40</v>
      </c>
      <c r="L1993" s="3" t="e">
        <f t="shared" si="96"/>
        <v>#VALUE!</v>
      </c>
      <c r="M1993" s="3" t="e">
        <f t="shared" si="97"/>
        <v>#VALUE!</v>
      </c>
      <c r="N1993" s="4" t="s">
        <v>40</v>
      </c>
      <c r="O1993" s="5" t="e">
        <f t="shared" si="98"/>
        <v>#VALUE!</v>
      </c>
    </row>
    <row r="1994" spans="1:15">
      <c r="A1994" s="2" t="s">
        <v>12118</v>
      </c>
      <c r="B1994" s="2" t="s">
        <v>12119</v>
      </c>
      <c r="C1994" s="2" t="s">
        <v>921</v>
      </c>
      <c r="D1994" s="2" t="s">
        <v>141</v>
      </c>
      <c r="E1994" s="2" t="s">
        <v>519</v>
      </c>
      <c r="F1994" s="2" t="s">
        <v>12120</v>
      </c>
      <c r="G1994" s="2" t="s">
        <v>12121</v>
      </c>
      <c r="H1994" s="2" t="s">
        <v>12122</v>
      </c>
      <c r="I1994" s="2" t="s">
        <v>12123</v>
      </c>
      <c r="J1994" s="2" t="s">
        <v>40</v>
      </c>
      <c r="K1994" s="3">
        <v>1.171</v>
      </c>
      <c r="L1994" s="3">
        <f t="shared" si="96"/>
        <v>0.66911305331806115</v>
      </c>
      <c r="M1994" s="3">
        <f t="shared" si="97"/>
        <v>-0.5796781057220638</v>
      </c>
      <c r="N1994" s="4" t="s">
        <v>40</v>
      </c>
      <c r="O1994" s="5" t="e">
        <f t="shared" si="98"/>
        <v>#VALUE!</v>
      </c>
    </row>
    <row r="1995" spans="1:15" hidden="1">
      <c r="A1995" s="2" t="s">
        <v>12124</v>
      </c>
      <c r="B1995" s="2" t="s">
        <v>12125</v>
      </c>
      <c r="C1995" s="2" t="s">
        <v>53</v>
      </c>
      <c r="D1995" s="2" t="s">
        <v>40</v>
      </c>
      <c r="E1995" s="2" t="s">
        <v>2349</v>
      </c>
      <c r="F1995" s="2" t="s">
        <v>7924</v>
      </c>
      <c r="G1995" s="2" t="s">
        <v>12126</v>
      </c>
      <c r="H1995" s="2" t="s">
        <v>12127</v>
      </c>
      <c r="I1995" s="2" t="s">
        <v>12128</v>
      </c>
      <c r="J1995" s="2" t="s">
        <v>2354</v>
      </c>
      <c r="K1995" s="3" t="s">
        <v>40</v>
      </c>
      <c r="L1995" s="3" t="e">
        <f t="shared" si="96"/>
        <v>#VALUE!</v>
      </c>
      <c r="M1995" s="3" t="e">
        <f t="shared" si="97"/>
        <v>#VALUE!</v>
      </c>
      <c r="N1995" s="4" t="s">
        <v>40</v>
      </c>
      <c r="O1995" s="5" t="e">
        <f t="shared" si="98"/>
        <v>#VALUE!</v>
      </c>
    </row>
    <row r="1996" spans="1:15" hidden="1">
      <c r="A1996" s="2" t="s">
        <v>12129</v>
      </c>
      <c r="B1996" s="2" t="s">
        <v>12130</v>
      </c>
      <c r="C1996" s="2" t="s">
        <v>33</v>
      </c>
      <c r="D1996" s="2" t="s">
        <v>314</v>
      </c>
      <c r="E1996" s="2" t="s">
        <v>511</v>
      </c>
      <c r="F1996" s="2" t="s">
        <v>12131</v>
      </c>
      <c r="G1996" s="2" t="s">
        <v>12132</v>
      </c>
      <c r="H1996" s="2" t="s">
        <v>12133</v>
      </c>
      <c r="I1996" s="2" t="s">
        <v>12134</v>
      </c>
      <c r="J1996" s="2" t="s">
        <v>12135</v>
      </c>
      <c r="K1996" s="3" t="s">
        <v>40</v>
      </c>
      <c r="L1996" s="3" t="e">
        <f t="shared" si="96"/>
        <v>#VALUE!</v>
      </c>
      <c r="M1996" s="3" t="e">
        <f t="shared" si="97"/>
        <v>#VALUE!</v>
      </c>
      <c r="N1996" s="4" t="s">
        <v>40</v>
      </c>
      <c r="O1996" s="5" t="e">
        <f t="shared" si="98"/>
        <v>#VALUE!</v>
      </c>
    </row>
    <row r="1997" spans="1:15" hidden="1">
      <c r="A1997" s="2" t="s">
        <v>12136</v>
      </c>
      <c r="B1997" s="2" t="s">
        <v>12137</v>
      </c>
      <c r="C1997" s="2" t="s">
        <v>33</v>
      </c>
      <c r="D1997" s="2" t="s">
        <v>40</v>
      </c>
      <c r="E1997" s="2" t="s">
        <v>1583</v>
      </c>
      <c r="F1997" s="2" t="s">
        <v>12138</v>
      </c>
      <c r="G1997" s="2" t="s">
        <v>12139</v>
      </c>
      <c r="H1997" s="2" t="s">
        <v>12140</v>
      </c>
      <c r="I1997" s="2" t="s">
        <v>12141</v>
      </c>
      <c r="J1997" s="2" t="s">
        <v>40</v>
      </c>
      <c r="K1997" s="3" t="s">
        <v>40</v>
      </c>
      <c r="L1997" s="3" t="e">
        <f t="shared" si="96"/>
        <v>#VALUE!</v>
      </c>
      <c r="M1997" s="3" t="e">
        <f t="shared" si="97"/>
        <v>#VALUE!</v>
      </c>
      <c r="N1997" s="4" t="s">
        <v>40</v>
      </c>
      <c r="O1997" s="5" t="e">
        <f t="shared" si="98"/>
        <v>#VALUE!</v>
      </c>
    </row>
    <row r="1998" spans="1:15" ht="16">
      <c r="A1998" s="2" t="s">
        <v>12142</v>
      </c>
      <c r="B1998" s="2" t="s">
        <v>12143</v>
      </c>
      <c r="C1998" s="2" t="s">
        <v>33</v>
      </c>
      <c r="D1998" s="2" t="s">
        <v>141</v>
      </c>
      <c r="E1998" s="2" t="s">
        <v>3614</v>
      </c>
      <c r="F1998" s="2" t="s">
        <v>12144</v>
      </c>
      <c r="G1998" s="2" t="s">
        <v>12145</v>
      </c>
      <c r="H1998" s="2" t="s">
        <v>12146</v>
      </c>
      <c r="I1998" s="2" t="s">
        <v>12147</v>
      </c>
      <c r="J1998" s="2" t="s">
        <v>40</v>
      </c>
      <c r="K1998" s="3">
        <v>0.83099999999999996</v>
      </c>
      <c r="L1998" s="3">
        <f t="shared" si="96"/>
        <v>0.47483599257669407</v>
      </c>
      <c r="M1998" s="3">
        <f t="shared" si="97"/>
        <v>-1.0744987994529347</v>
      </c>
      <c r="N1998" s="157">
        <v>1</v>
      </c>
      <c r="O1998" s="158">
        <f t="shared" si="98"/>
        <v>0</v>
      </c>
    </row>
    <row r="1999" spans="1:15" hidden="1">
      <c r="A1999" s="2" t="s">
        <v>12148</v>
      </c>
      <c r="B1999" s="2" t="s">
        <v>12149</v>
      </c>
      <c r="C1999" s="2" t="s">
        <v>33</v>
      </c>
      <c r="D1999" s="2" t="s">
        <v>141</v>
      </c>
      <c r="E1999" s="2" t="s">
        <v>158</v>
      </c>
      <c r="F1999" s="2" t="s">
        <v>12150</v>
      </c>
      <c r="G1999" s="2" t="s">
        <v>12151</v>
      </c>
      <c r="H1999" s="2" t="s">
        <v>12152</v>
      </c>
      <c r="I1999" s="2" t="s">
        <v>12153</v>
      </c>
      <c r="J1999" s="2" t="s">
        <v>40</v>
      </c>
      <c r="K1999" s="3" t="s">
        <v>40</v>
      </c>
      <c r="L1999" s="3" t="e">
        <f t="shared" si="96"/>
        <v>#VALUE!</v>
      </c>
      <c r="M1999" s="3" t="e">
        <f t="shared" si="97"/>
        <v>#VALUE!</v>
      </c>
      <c r="N1999" s="4" t="s">
        <v>40</v>
      </c>
      <c r="O1999" s="5" t="e">
        <f t="shared" si="98"/>
        <v>#VALUE!</v>
      </c>
    </row>
    <row r="2000" spans="1:15" hidden="1">
      <c r="A2000" s="2" t="s">
        <v>12154</v>
      </c>
      <c r="B2000" s="2" t="s">
        <v>12155</v>
      </c>
      <c r="C2000" s="2" t="s">
        <v>33</v>
      </c>
      <c r="D2000" s="2" t="s">
        <v>34</v>
      </c>
      <c r="E2000" s="2" t="s">
        <v>158</v>
      </c>
      <c r="F2000" s="2" t="s">
        <v>12156</v>
      </c>
      <c r="G2000" s="2" t="s">
        <v>12157</v>
      </c>
      <c r="H2000" s="2" t="s">
        <v>12158</v>
      </c>
      <c r="I2000" s="2" t="s">
        <v>12159</v>
      </c>
      <c r="J2000" s="2" t="s">
        <v>40</v>
      </c>
      <c r="K2000" s="3" t="s">
        <v>40</v>
      </c>
      <c r="L2000" s="3" t="e">
        <f t="shared" si="96"/>
        <v>#VALUE!</v>
      </c>
      <c r="M2000" s="3" t="e">
        <f t="shared" si="97"/>
        <v>#VALUE!</v>
      </c>
      <c r="N2000" s="4" t="s">
        <v>40</v>
      </c>
      <c r="O2000" s="5" t="e">
        <f t="shared" si="98"/>
        <v>#VALUE!</v>
      </c>
    </row>
    <row r="2001" spans="1:15">
      <c r="A2001" s="2" t="s">
        <v>12160</v>
      </c>
      <c r="B2001" s="2" t="s">
        <v>12161</v>
      </c>
      <c r="C2001" s="2" t="s">
        <v>242</v>
      </c>
      <c r="D2001" s="2" t="s">
        <v>40</v>
      </c>
      <c r="E2001" s="2" t="s">
        <v>40</v>
      </c>
      <c r="F2001" s="2" t="s">
        <v>6748</v>
      </c>
      <c r="G2001" s="2" t="s">
        <v>12162</v>
      </c>
      <c r="H2001" s="2" t="s">
        <v>12163</v>
      </c>
      <c r="I2001" s="2" t="s">
        <v>12164</v>
      </c>
      <c r="J2001" s="2" t="s">
        <v>3001</v>
      </c>
      <c r="K2001" s="3">
        <v>0.45500000000000002</v>
      </c>
      <c r="L2001" s="3">
        <f t="shared" si="96"/>
        <v>0.25998841952153529</v>
      </c>
      <c r="M2001" s="3">
        <f t="shared" si="97"/>
        <v>-1.9434807311372204</v>
      </c>
      <c r="N2001" s="4" t="s">
        <v>40</v>
      </c>
      <c r="O2001" s="5" t="e">
        <f t="shared" si="98"/>
        <v>#VALUE!</v>
      </c>
    </row>
    <row r="2002" spans="1:15" hidden="1">
      <c r="A2002" s="2" t="s">
        <v>12165</v>
      </c>
      <c r="B2002" s="2" t="s">
        <v>12166</v>
      </c>
      <c r="C2002" s="2" t="s">
        <v>33</v>
      </c>
      <c r="D2002" s="2" t="s">
        <v>314</v>
      </c>
      <c r="E2002" s="2" t="s">
        <v>511</v>
      </c>
      <c r="F2002" s="2" t="s">
        <v>12167</v>
      </c>
      <c r="G2002" s="2" t="s">
        <v>12168</v>
      </c>
      <c r="H2002" s="2" t="s">
        <v>40</v>
      </c>
      <c r="I2002" s="2" t="s">
        <v>12169</v>
      </c>
      <c r="J2002" s="2" t="s">
        <v>40</v>
      </c>
      <c r="K2002" s="3" t="s">
        <v>40</v>
      </c>
      <c r="L2002" s="3" t="e">
        <f t="shared" si="96"/>
        <v>#VALUE!</v>
      </c>
      <c r="M2002" s="3" t="e">
        <f t="shared" si="97"/>
        <v>#VALUE!</v>
      </c>
      <c r="N2002" s="4" t="s">
        <v>40</v>
      </c>
      <c r="O2002" s="5" t="e">
        <f t="shared" si="98"/>
        <v>#VALUE!</v>
      </c>
    </row>
    <row r="2003" spans="1:15">
      <c r="A2003" s="2" t="s">
        <v>12170</v>
      </c>
      <c r="B2003" s="2" t="s">
        <v>12171</v>
      </c>
      <c r="C2003" s="2" t="s">
        <v>12172</v>
      </c>
      <c r="D2003" s="2" t="s">
        <v>314</v>
      </c>
      <c r="E2003" s="2" t="s">
        <v>937</v>
      </c>
      <c r="F2003" s="2" t="s">
        <v>12173</v>
      </c>
      <c r="G2003" s="2" t="s">
        <v>12174</v>
      </c>
      <c r="H2003" s="2" t="s">
        <v>12175</v>
      </c>
      <c r="I2003" s="2" t="s">
        <v>12176</v>
      </c>
      <c r="J2003" s="2" t="s">
        <v>40</v>
      </c>
      <c r="K2003" s="3">
        <v>1.3380000000000001</v>
      </c>
      <c r="L2003" s="3">
        <f t="shared" si="96"/>
        <v>0.76453737432926194</v>
      </c>
      <c r="M2003" s="3">
        <f t="shared" si="97"/>
        <v>-0.38734106558181813</v>
      </c>
      <c r="N2003" s="4" t="s">
        <v>40</v>
      </c>
      <c r="O2003" s="5" t="e">
        <f t="shared" si="98"/>
        <v>#VALUE!</v>
      </c>
    </row>
    <row r="2004" spans="1:15" hidden="1">
      <c r="A2004" s="2" t="s">
        <v>12177</v>
      </c>
      <c r="B2004" s="2" t="s">
        <v>12178</v>
      </c>
      <c r="C2004" s="2" t="s">
        <v>235</v>
      </c>
      <c r="D2004" s="2" t="s">
        <v>314</v>
      </c>
      <c r="E2004" s="2" t="s">
        <v>4618</v>
      </c>
      <c r="F2004" s="2" t="s">
        <v>2888</v>
      </c>
      <c r="G2004" s="2" t="s">
        <v>12179</v>
      </c>
      <c r="H2004" s="2" t="s">
        <v>12180</v>
      </c>
      <c r="I2004" s="2" t="s">
        <v>12181</v>
      </c>
      <c r="J2004" s="2" t="s">
        <v>2385</v>
      </c>
      <c r="K2004" s="3" t="s">
        <v>40</v>
      </c>
      <c r="L2004" s="3" t="e">
        <f t="shared" si="96"/>
        <v>#VALUE!</v>
      </c>
      <c r="M2004" s="3" t="e">
        <f t="shared" si="97"/>
        <v>#VALUE!</v>
      </c>
      <c r="N2004" s="4" t="s">
        <v>40</v>
      </c>
      <c r="O2004" s="5" t="e">
        <f t="shared" si="98"/>
        <v>#VALUE!</v>
      </c>
    </row>
    <row r="2005" spans="1:15" ht="16">
      <c r="A2005" s="2" t="s">
        <v>12182</v>
      </c>
      <c r="B2005" s="2" t="s">
        <v>12183</v>
      </c>
      <c r="C2005" s="2" t="s">
        <v>40</v>
      </c>
      <c r="D2005" s="2" t="s">
        <v>141</v>
      </c>
      <c r="E2005" s="2" t="s">
        <v>40</v>
      </c>
      <c r="F2005" s="2" t="s">
        <v>1657</v>
      </c>
      <c r="G2005" s="2" t="s">
        <v>12184</v>
      </c>
      <c r="H2005" s="2" t="s">
        <v>12185</v>
      </c>
      <c r="I2005" s="2" t="s">
        <v>12186</v>
      </c>
      <c r="J2005" s="2" t="s">
        <v>40</v>
      </c>
      <c r="K2005" s="3">
        <v>0.89300000000000002</v>
      </c>
      <c r="L2005" s="3">
        <f t="shared" si="96"/>
        <v>0.51026298600600217</v>
      </c>
      <c r="M2005" s="3">
        <f t="shared" si="97"/>
        <v>-0.97068710110205625</v>
      </c>
      <c r="N2005" s="157">
        <v>1</v>
      </c>
      <c r="O2005" s="158">
        <f t="shared" si="98"/>
        <v>0</v>
      </c>
    </row>
    <row r="2006" spans="1:15" ht="16">
      <c r="A2006" s="2" t="s">
        <v>12187</v>
      </c>
      <c r="B2006" s="2" t="s">
        <v>12188</v>
      </c>
      <c r="C2006" s="2" t="s">
        <v>1267</v>
      </c>
      <c r="D2006" s="2" t="s">
        <v>141</v>
      </c>
      <c r="E2006" s="2" t="s">
        <v>158</v>
      </c>
      <c r="F2006" s="2" t="s">
        <v>12189</v>
      </c>
      <c r="G2006" s="2" t="s">
        <v>12190</v>
      </c>
      <c r="H2006" s="2" t="s">
        <v>12191</v>
      </c>
      <c r="I2006" s="2" t="s">
        <v>12192</v>
      </c>
      <c r="J2006" s="2" t="s">
        <v>7717</v>
      </c>
      <c r="K2006" s="3">
        <v>1.133</v>
      </c>
      <c r="L2006" s="3">
        <f t="shared" si="96"/>
        <v>0.64739973476461421</v>
      </c>
      <c r="M2006" s="3">
        <f t="shared" si="97"/>
        <v>-0.62727132040276345</v>
      </c>
      <c r="N2006" s="157">
        <v>1</v>
      </c>
      <c r="O2006" s="158">
        <f t="shared" si="98"/>
        <v>0</v>
      </c>
    </row>
    <row r="2007" spans="1:15" hidden="1">
      <c r="A2007" s="2" t="s">
        <v>12193</v>
      </c>
      <c r="B2007" s="2" t="s">
        <v>12194</v>
      </c>
      <c r="C2007" s="2" t="s">
        <v>40</v>
      </c>
      <c r="D2007" s="2" t="s">
        <v>40</v>
      </c>
      <c r="E2007" s="2" t="s">
        <v>40</v>
      </c>
      <c r="F2007" s="2" t="s">
        <v>12195</v>
      </c>
      <c r="G2007" s="2" t="s">
        <v>12196</v>
      </c>
      <c r="H2007" s="2" t="s">
        <v>12197</v>
      </c>
      <c r="I2007" s="2" t="s">
        <v>12198</v>
      </c>
      <c r="J2007" s="2" t="s">
        <v>40</v>
      </c>
      <c r="K2007" s="3" t="s">
        <v>40</v>
      </c>
      <c r="L2007" s="3" t="e">
        <f t="shared" si="96"/>
        <v>#VALUE!</v>
      </c>
      <c r="M2007" s="3" t="e">
        <f t="shared" si="97"/>
        <v>#VALUE!</v>
      </c>
      <c r="N2007" s="4" t="s">
        <v>40</v>
      </c>
      <c r="O2007" s="5" t="e">
        <f t="shared" si="98"/>
        <v>#VALUE!</v>
      </c>
    </row>
    <row r="2008" spans="1:15" hidden="1">
      <c r="A2008" s="2" t="s">
        <v>12199</v>
      </c>
      <c r="B2008" s="2" t="s">
        <v>12200</v>
      </c>
      <c r="C2008" s="2" t="s">
        <v>33</v>
      </c>
      <c r="D2008" s="2" t="s">
        <v>40</v>
      </c>
      <c r="E2008" s="2" t="s">
        <v>6041</v>
      </c>
      <c r="F2008" s="2" t="s">
        <v>8070</v>
      </c>
      <c r="G2008" s="2" t="s">
        <v>12201</v>
      </c>
      <c r="H2008" s="2" t="s">
        <v>12202</v>
      </c>
      <c r="I2008" s="2" t="s">
        <v>12203</v>
      </c>
      <c r="J2008" s="2" t="s">
        <v>40</v>
      </c>
      <c r="K2008" s="3" t="s">
        <v>40</v>
      </c>
      <c r="L2008" s="3" t="e">
        <f t="shared" si="96"/>
        <v>#VALUE!</v>
      </c>
      <c r="M2008" s="3" t="e">
        <f t="shared" si="97"/>
        <v>#VALUE!</v>
      </c>
      <c r="N2008" s="4" t="s">
        <v>40</v>
      </c>
      <c r="O2008" s="5" t="e">
        <f t="shared" si="98"/>
        <v>#VALUE!</v>
      </c>
    </row>
    <row r="2009" spans="1:15" hidden="1">
      <c r="A2009" s="2" t="s">
        <v>12204</v>
      </c>
      <c r="B2009" s="2" t="s">
        <v>12205</v>
      </c>
      <c r="C2009" s="2" t="s">
        <v>33</v>
      </c>
      <c r="D2009" s="2" t="s">
        <v>141</v>
      </c>
      <c r="E2009" s="2" t="s">
        <v>77</v>
      </c>
      <c r="F2009" s="2" t="s">
        <v>550</v>
      </c>
      <c r="G2009" s="2" t="s">
        <v>12206</v>
      </c>
      <c r="H2009" s="2" t="s">
        <v>12207</v>
      </c>
      <c r="I2009" s="2" t="s">
        <v>12208</v>
      </c>
      <c r="J2009" s="2" t="s">
        <v>554</v>
      </c>
      <c r="K2009" s="3" t="s">
        <v>40</v>
      </c>
      <c r="L2009" s="3" t="e">
        <f t="shared" si="96"/>
        <v>#VALUE!</v>
      </c>
      <c r="M2009" s="3" t="e">
        <f t="shared" si="97"/>
        <v>#VALUE!</v>
      </c>
      <c r="N2009" s="4" t="s">
        <v>40</v>
      </c>
      <c r="O2009" s="5" t="e">
        <f t="shared" si="98"/>
        <v>#VALUE!</v>
      </c>
    </row>
    <row r="2010" spans="1:15" hidden="1">
      <c r="A2010" s="2" t="s">
        <v>12209</v>
      </c>
      <c r="B2010" s="2" t="s">
        <v>12210</v>
      </c>
      <c r="C2010" s="2" t="s">
        <v>33</v>
      </c>
      <c r="D2010" s="2" t="s">
        <v>314</v>
      </c>
      <c r="E2010" s="2" t="s">
        <v>158</v>
      </c>
      <c r="F2010" s="2" t="s">
        <v>289</v>
      </c>
      <c r="G2010" s="2" t="s">
        <v>12211</v>
      </c>
      <c r="H2010" s="2" t="s">
        <v>12212</v>
      </c>
      <c r="I2010" s="2" t="s">
        <v>12213</v>
      </c>
      <c r="J2010" s="2" t="s">
        <v>40</v>
      </c>
      <c r="K2010" s="3" t="s">
        <v>40</v>
      </c>
      <c r="L2010" s="3" t="e">
        <f t="shared" si="96"/>
        <v>#VALUE!</v>
      </c>
      <c r="M2010" s="3" t="e">
        <f t="shared" si="97"/>
        <v>#VALUE!</v>
      </c>
      <c r="N2010" s="4" t="s">
        <v>40</v>
      </c>
      <c r="O2010" s="5" t="e">
        <f t="shared" si="98"/>
        <v>#VALUE!</v>
      </c>
    </row>
    <row r="2011" spans="1:15" ht="16">
      <c r="A2011" s="2" t="s">
        <v>12214</v>
      </c>
      <c r="B2011" s="2" t="s">
        <v>12215</v>
      </c>
      <c r="C2011" s="2" t="s">
        <v>921</v>
      </c>
      <c r="D2011" s="2" t="s">
        <v>141</v>
      </c>
      <c r="E2011" s="2" t="s">
        <v>519</v>
      </c>
      <c r="F2011" s="2" t="s">
        <v>12216</v>
      </c>
      <c r="G2011" s="2" t="s">
        <v>12217</v>
      </c>
      <c r="H2011" s="2" t="s">
        <v>12218</v>
      </c>
      <c r="I2011" s="2" t="s">
        <v>12219</v>
      </c>
      <c r="J2011" s="2" t="s">
        <v>40</v>
      </c>
      <c r="K2011" s="3">
        <v>0.92300000000000004</v>
      </c>
      <c r="L2011" s="3">
        <f t="shared" si="96"/>
        <v>0.52740507960082872</v>
      </c>
      <c r="M2011" s="3">
        <f t="shared" si="97"/>
        <v>-0.92301662857750466</v>
      </c>
      <c r="N2011" s="157">
        <v>1</v>
      </c>
      <c r="O2011" s="158">
        <f t="shared" si="98"/>
        <v>0</v>
      </c>
    </row>
    <row r="2012" spans="1:15">
      <c r="A2012" s="2" t="s">
        <v>12220</v>
      </c>
      <c r="B2012" s="2" t="s">
        <v>12221</v>
      </c>
      <c r="C2012" s="2" t="s">
        <v>921</v>
      </c>
      <c r="D2012" s="2" t="s">
        <v>141</v>
      </c>
      <c r="E2012" s="2" t="s">
        <v>519</v>
      </c>
      <c r="F2012" s="2" t="s">
        <v>12222</v>
      </c>
      <c r="G2012" s="2" t="s">
        <v>12223</v>
      </c>
      <c r="H2012" s="2" t="s">
        <v>12224</v>
      </c>
      <c r="I2012" s="2" t="s">
        <v>12225</v>
      </c>
      <c r="J2012" s="2" t="s">
        <v>40</v>
      </c>
      <c r="K2012" s="3">
        <v>0.629</v>
      </c>
      <c r="L2012" s="3">
        <f t="shared" si="96"/>
        <v>0.35941256237152897</v>
      </c>
      <c r="M2012" s="3">
        <f t="shared" si="97"/>
        <v>-1.47628725934399</v>
      </c>
      <c r="N2012" s="4" t="s">
        <v>40</v>
      </c>
      <c r="O2012" s="5" t="e">
        <f t="shared" si="98"/>
        <v>#VALUE!</v>
      </c>
    </row>
    <row r="2013" spans="1:15" ht="16">
      <c r="A2013" s="2" t="s">
        <v>12226</v>
      </c>
      <c r="B2013" s="2" t="s">
        <v>12227</v>
      </c>
      <c r="C2013" s="2" t="s">
        <v>85</v>
      </c>
      <c r="D2013" s="2" t="s">
        <v>86</v>
      </c>
      <c r="E2013" s="2" t="s">
        <v>2111</v>
      </c>
      <c r="F2013" s="2" t="s">
        <v>12228</v>
      </c>
      <c r="G2013" s="2" t="s">
        <v>12229</v>
      </c>
      <c r="H2013" s="2" t="s">
        <v>12230</v>
      </c>
      <c r="I2013" s="2" t="s">
        <v>12231</v>
      </c>
      <c r="J2013" s="2" t="s">
        <v>40</v>
      </c>
      <c r="K2013" s="3">
        <v>1.006</v>
      </c>
      <c r="L2013" s="3">
        <f t="shared" si="96"/>
        <v>0.57483153854651536</v>
      </c>
      <c r="M2013" s="3">
        <f t="shared" si="97"/>
        <v>-0.79878887641775187</v>
      </c>
      <c r="N2013" s="157">
        <v>1</v>
      </c>
      <c r="O2013" s="158">
        <f t="shared" si="98"/>
        <v>0</v>
      </c>
    </row>
    <row r="2014" spans="1:15" hidden="1">
      <c r="A2014" s="2" t="s">
        <v>12232</v>
      </c>
      <c r="B2014" s="2" t="s">
        <v>12233</v>
      </c>
      <c r="C2014" s="2" t="s">
        <v>85</v>
      </c>
      <c r="D2014" s="2" t="s">
        <v>314</v>
      </c>
      <c r="E2014" s="2" t="s">
        <v>2621</v>
      </c>
      <c r="F2014" s="2" t="s">
        <v>8145</v>
      </c>
      <c r="G2014" s="2" t="s">
        <v>12234</v>
      </c>
      <c r="H2014" s="2" t="s">
        <v>12235</v>
      </c>
      <c r="I2014" s="2" t="s">
        <v>12236</v>
      </c>
      <c r="J2014" s="2" t="s">
        <v>40</v>
      </c>
      <c r="K2014" s="3" t="s">
        <v>40</v>
      </c>
      <c r="L2014" s="3" t="e">
        <f t="shared" si="96"/>
        <v>#VALUE!</v>
      </c>
      <c r="M2014" s="3" t="e">
        <f t="shared" si="97"/>
        <v>#VALUE!</v>
      </c>
      <c r="N2014" s="4" t="s">
        <v>40</v>
      </c>
      <c r="O2014" s="5" t="e">
        <f t="shared" si="98"/>
        <v>#VALUE!</v>
      </c>
    </row>
    <row r="2015" spans="1:15" hidden="1">
      <c r="A2015" s="2" t="s">
        <v>12237</v>
      </c>
      <c r="B2015" s="2" t="s">
        <v>12238</v>
      </c>
      <c r="C2015" s="2" t="s">
        <v>85</v>
      </c>
      <c r="D2015" s="2" t="s">
        <v>86</v>
      </c>
      <c r="E2015" s="2" t="s">
        <v>2111</v>
      </c>
      <c r="F2015" s="2" t="s">
        <v>5092</v>
      </c>
      <c r="G2015" s="2" t="s">
        <v>12239</v>
      </c>
      <c r="H2015" s="2" t="s">
        <v>12240</v>
      </c>
      <c r="I2015" s="2" t="s">
        <v>12241</v>
      </c>
      <c r="J2015" s="2" t="s">
        <v>40</v>
      </c>
      <c r="K2015" s="3" t="s">
        <v>40</v>
      </c>
      <c r="L2015" s="3" t="e">
        <f t="shared" si="96"/>
        <v>#VALUE!</v>
      </c>
      <c r="M2015" s="3" t="e">
        <f t="shared" si="97"/>
        <v>#VALUE!</v>
      </c>
      <c r="N2015" s="4" t="s">
        <v>40</v>
      </c>
      <c r="O2015" s="5" t="e">
        <f t="shared" si="98"/>
        <v>#VALUE!</v>
      </c>
    </row>
    <row r="2016" spans="1:15" hidden="1">
      <c r="A2016" s="2" t="s">
        <v>12242</v>
      </c>
      <c r="B2016" s="2" t="s">
        <v>12243</v>
      </c>
      <c r="C2016" s="2" t="s">
        <v>186</v>
      </c>
      <c r="D2016" s="2" t="s">
        <v>141</v>
      </c>
      <c r="E2016" s="2" t="s">
        <v>2024</v>
      </c>
      <c r="F2016" s="2" t="s">
        <v>2906</v>
      </c>
      <c r="G2016" s="2" t="s">
        <v>12244</v>
      </c>
      <c r="H2016" s="2" t="s">
        <v>12245</v>
      </c>
      <c r="I2016" s="2" t="s">
        <v>12246</v>
      </c>
      <c r="J2016" s="2" t="s">
        <v>1506</v>
      </c>
      <c r="K2016" s="3" t="s">
        <v>40</v>
      </c>
      <c r="L2016" s="3" t="e">
        <f t="shared" si="96"/>
        <v>#VALUE!</v>
      </c>
      <c r="M2016" s="3" t="e">
        <f t="shared" si="97"/>
        <v>#VALUE!</v>
      </c>
      <c r="N2016" s="4" t="s">
        <v>40</v>
      </c>
      <c r="O2016" s="5" t="e">
        <f t="shared" si="98"/>
        <v>#VALUE!</v>
      </c>
    </row>
    <row r="2017" spans="1:15" hidden="1">
      <c r="A2017" s="2" t="s">
        <v>12247</v>
      </c>
      <c r="B2017" s="2" t="s">
        <v>12248</v>
      </c>
      <c r="C2017" s="2" t="s">
        <v>965</v>
      </c>
      <c r="D2017" s="2" t="s">
        <v>40</v>
      </c>
      <c r="E2017" s="2" t="s">
        <v>937</v>
      </c>
      <c r="F2017" s="2" t="s">
        <v>12249</v>
      </c>
      <c r="G2017" s="2" t="s">
        <v>12250</v>
      </c>
      <c r="H2017" s="2" t="s">
        <v>12251</v>
      </c>
      <c r="I2017" s="2" t="s">
        <v>12252</v>
      </c>
      <c r="J2017" s="2" t="s">
        <v>40</v>
      </c>
      <c r="K2017" s="3" t="s">
        <v>40</v>
      </c>
      <c r="L2017" s="3" t="e">
        <f t="shared" si="96"/>
        <v>#VALUE!</v>
      </c>
      <c r="M2017" s="3" t="e">
        <f t="shared" si="97"/>
        <v>#VALUE!</v>
      </c>
      <c r="N2017" s="4" t="s">
        <v>40</v>
      </c>
      <c r="O2017" s="5" t="e">
        <f t="shared" si="98"/>
        <v>#VALUE!</v>
      </c>
    </row>
    <row r="2018" spans="1:15" ht="16">
      <c r="A2018" s="2" t="s">
        <v>12253</v>
      </c>
      <c r="B2018" s="2" t="s">
        <v>12254</v>
      </c>
      <c r="C2018" s="2" t="s">
        <v>33</v>
      </c>
      <c r="D2018" s="2" t="s">
        <v>40</v>
      </c>
      <c r="E2018" s="2" t="s">
        <v>2795</v>
      </c>
      <c r="F2018" s="2" t="s">
        <v>12255</v>
      </c>
      <c r="G2018" s="2" t="s">
        <v>12256</v>
      </c>
      <c r="H2018" s="2" t="s">
        <v>12257</v>
      </c>
      <c r="I2018" s="2" t="s">
        <v>12258</v>
      </c>
      <c r="J2018" s="2" t="s">
        <v>40</v>
      </c>
      <c r="K2018" s="3">
        <v>0.82799999999999996</v>
      </c>
      <c r="L2018" s="3">
        <f t="shared" si="96"/>
        <v>0.47312178321721138</v>
      </c>
      <c r="M2018" s="3">
        <f t="shared" si="97"/>
        <v>-1.079716508723954</v>
      </c>
      <c r="N2018" s="157">
        <v>1</v>
      </c>
      <c r="O2018" s="158">
        <f t="shared" si="98"/>
        <v>0</v>
      </c>
    </row>
    <row r="2019" spans="1:15" hidden="1">
      <c r="A2019" s="2" t="s">
        <v>12259</v>
      </c>
      <c r="B2019" s="2" t="s">
        <v>12260</v>
      </c>
      <c r="C2019" s="2" t="s">
        <v>235</v>
      </c>
      <c r="D2019" s="2" t="s">
        <v>314</v>
      </c>
      <c r="E2019" s="2" t="s">
        <v>178</v>
      </c>
      <c r="F2019" s="2" t="s">
        <v>12261</v>
      </c>
      <c r="G2019" s="2" t="s">
        <v>12262</v>
      </c>
      <c r="H2019" s="2" t="s">
        <v>12263</v>
      </c>
      <c r="I2019" s="2" t="s">
        <v>12264</v>
      </c>
      <c r="J2019" s="2" t="s">
        <v>40</v>
      </c>
      <c r="K2019" s="3" t="s">
        <v>40</v>
      </c>
      <c r="L2019" s="3" t="e">
        <f t="shared" si="96"/>
        <v>#VALUE!</v>
      </c>
      <c r="M2019" s="3" t="e">
        <f t="shared" si="97"/>
        <v>#VALUE!</v>
      </c>
      <c r="N2019" s="4" t="s">
        <v>40</v>
      </c>
      <c r="O2019" s="5" t="e">
        <f t="shared" si="98"/>
        <v>#VALUE!</v>
      </c>
    </row>
    <row r="2020" spans="1:15" hidden="1">
      <c r="A2020" s="2" t="s">
        <v>12265</v>
      </c>
      <c r="B2020" s="2" t="s">
        <v>12266</v>
      </c>
      <c r="C2020" s="2" t="s">
        <v>40</v>
      </c>
      <c r="D2020" s="2" t="s">
        <v>40</v>
      </c>
      <c r="E2020" s="2" t="s">
        <v>40</v>
      </c>
      <c r="F2020" s="2" t="s">
        <v>12267</v>
      </c>
      <c r="G2020" s="2" t="s">
        <v>12268</v>
      </c>
      <c r="H2020" s="2" t="s">
        <v>12269</v>
      </c>
      <c r="I2020" s="2" t="s">
        <v>12270</v>
      </c>
      <c r="J2020" s="2" t="s">
        <v>40</v>
      </c>
      <c r="K2020" s="3" t="s">
        <v>40</v>
      </c>
      <c r="L2020" s="3" t="e">
        <f t="shared" si="96"/>
        <v>#VALUE!</v>
      </c>
      <c r="M2020" s="3" t="e">
        <f t="shared" si="97"/>
        <v>#VALUE!</v>
      </c>
      <c r="N2020" s="4" t="s">
        <v>40</v>
      </c>
      <c r="O2020" s="5" t="e">
        <f t="shared" si="98"/>
        <v>#VALUE!</v>
      </c>
    </row>
    <row r="2021" spans="1:15" hidden="1">
      <c r="A2021" s="2" t="s">
        <v>12271</v>
      </c>
      <c r="B2021" s="2" t="s">
        <v>12272</v>
      </c>
      <c r="C2021" s="2" t="s">
        <v>33</v>
      </c>
      <c r="D2021" s="2" t="s">
        <v>86</v>
      </c>
      <c r="E2021" s="2" t="s">
        <v>158</v>
      </c>
      <c r="F2021" s="2" t="s">
        <v>1373</v>
      </c>
      <c r="G2021" s="2" t="s">
        <v>12273</v>
      </c>
      <c r="H2021" s="2" t="s">
        <v>12274</v>
      </c>
      <c r="I2021" s="2" t="s">
        <v>12275</v>
      </c>
      <c r="J2021" s="2" t="s">
        <v>1376</v>
      </c>
      <c r="K2021" s="3" t="s">
        <v>40</v>
      </c>
      <c r="L2021" s="3" t="e">
        <f t="shared" si="96"/>
        <v>#VALUE!</v>
      </c>
      <c r="M2021" s="3" t="e">
        <f t="shared" si="97"/>
        <v>#VALUE!</v>
      </c>
      <c r="N2021" s="4" t="s">
        <v>40</v>
      </c>
      <c r="O2021" s="5" t="e">
        <f t="shared" si="98"/>
        <v>#VALUE!</v>
      </c>
    </row>
    <row r="2022" spans="1:15" ht="16">
      <c r="A2022" s="2" t="s">
        <v>12276</v>
      </c>
      <c r="B2022" s="2" t="s">
        <v>12277</v>
      </c>
      <c r="C2022" s="2" t="s">
        <v>12278</v>
      </c>
      <c r="D2022" s="2" t="s">
        <v>40</v>
      </c>
      <c r="E2022" s="2" t="s">
        <v>12279</v>
      </c>
      <c r="F2022" s="2" t="s">
        <v>12280</v>
      </c>
      <c r="G2022" s="2" t="s">
        <v>12281</v>
      </c>
      <c r="H2022" s="2" t="s">
        <v>12282</v>
      </c>
      <c r="I2022" s="2" t="s">
        <v>12283</v>
      </c>
      <c r="J2022" s="2" t="s">
        <v>40</v>
      </c>
      <c r="K2022" s="3">
        <v>0.93</v>
      </c>
      <c r="L2022" s="3">
        <f t="shared" si="96"/>
        <v>0.5314049014396216</v>
      </c>
      <c r="M2022" s="3">
        <f t="shared" si="97"/>
        <v>-0.91211656022788523</v>
      </c>
      <c r="N2022" s="157">
        <v>1</v>
      </c>
      <c r="O2022" s="158">
        <f t="shared" si="98"/>
        <v>0</v>
      </c>
    </row>
    <row r="2023" spans="1:15">
      <c r="A2023" s="2" t="s">
        <v>12284</v>
      </c>
      <c r="B2023" s="2" t="s">
        <v>12285</v>
      </c>
      <c r="C2023" s="2" t="s">
        <v>2155</v>
      </c>
      <c r="D2023" s="2" t="s">
        <v>141</v>
      </c>
      <c r="E2023" s="2" t="s">
        <v>40</v>
      </c>
      <c r="F2023" s="2" t="s">
        <v>12286</v>
      </c>
      <c r="G2023" s="2" t="s">
        <v>12287</v>
      </c>
      <c r="H2023" s="2" t="s">
        <v>12288</v>
      </c>
      <c r="I2023" s="2" t="s">
        <v>12289</v>
      </c>
      <c r="J2023" s="2" t="s">
        <v>40</v>
      </c>
      <c r="K2023" s="3">
        <v>1.23</v>
      </c>
      <c r="L2023" s="3">
        <f t="shared" si="96"/>
        <v>0.70282583738788651</v>
      </c>
      <c r="M2023" s="3">
        <f t="shared" si="97"/>
        <v>-0.50876086599667691</v>
      </c>
      <c r="N2023" s="4" t="s">
        <v>40</v>
      </c>
      <c r="O2023" s="5" t="e">
        <f t="shared" si="98"/>
        <v>#VALUE!</v>
      </c>
    </row>
    <row r="2024" spans="1:15">
      <c r="A2024" s="2" t="s">
        <v>12290</v>
      </c>
      <c r="B2024" s="2" t="s">
        <v>12291</v>
      </c>
      <c r="C2024" s="2" t="s">
        <v>235</v>
      </c>
      <c r="D2024" s="2" t="s">
        <v>314</v>
      </c>
      <c r="E2024" s="2" t="s">
        <v>1468</v>
      </c>
      <c r="F2024" s="2" t="s">
        <v>2888</v>
      </c>
      <c r="G2024" s="2" t="s">
        <v>12292</v>
      </c>
      <c r="H2024" s="2" t="s">
        <v>12293</v>
      </c>
      <c r="I2024" s="2" t="s">
        <v>12294</v>
      </c>
      <c r="J2024" s="2" t="s">
        <v>40</v>
      </c>
      <c r="K2024" s="3">
        <v>1.0549999999999999</v>
      </c>
      <c r="L2024" s="3">
        <f t="shared" si="96"/>
        <v>0.60283029141806521</v>
      </c>
      <c r="M2024" s="3">
        <f t="shared" si="97"/>
        <v>-0.73017618262873174</v>
      </c>
      <c r="N2024" s="4" t="s">
        <v>40</v>
      </c>
      <c r="O2024" s="5" t="e">
        <f t="shared" si="98"/>
        <v>#VALUE!</v>
      </c>
    </row>
    <row r="2025" spans="1:15" hidden="1">
      <c r="A2025" s="2" t="s">
        <v>12295</v>
      </c>
      <c r="B2025" s="2" t="s">
        <v>12296</v>
      </c>
      <c r="C2025" s="2" t="s">
        <v>921</v>
      </c>
      <c r="D2025" s="2" t="s">
        <v>40</v>
      </c>
      <c r="E2025" s="2" t="s">
        <v>519</v>
      </c>
      <c r="F2025" s="2" t="s">
        <v>8407</v>
      </c>
      <c r="G2025" s="2" t="s">
        <v>12297</v>
      </c>
      <c r="H2025" s="2" t="s">
        <v>12298</v>
      </c>
      <c r="I2025" s="2" t="s">
        <v>12299</v>
      </c>
      <c r="J2025" s="2" t="s">
        <v>40</v>
      </c>
      <c r="K2025" s="3" t="s">
        <v>40</v>
      </c>
      <c r="L2025" s="3" t="e">
        <f t="shared" si="96"/>
        <v>#VALUE!</v>
      </c>
      <c r="M2025" s="3" t="e">
        <f t="shared" si="97"/>
        <v>#VALUE!</v>
      </c>
      <c r="N2025" s="4" t="s">
        <v>40</v>
      </c>
      <c r="O2025" s="5" t="e">
        <f t="shared" si="98"/>
        <v>#VALUE!</v>
      </c>
    </row>
  </sheetData>
  <pageMargins left="0.75" right="0.75" top="1" bottom="1" header="0.5" footer="0.5"/>
  <drawing r:id="rId1"/>
  <tableParts count="1">
    <tablePart r:id="rId2"/>
  </tablePart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9"/>
  <sheetViews>
    <sheetView workbookViewId="0">
      <selection activeCell="E27" sqref="E27"/>
    </sheetView>
  </sheetViews>
  <sheetFormatPr baseColWidth="10" defaultRowHeight="14" x14ac:dyDescent="0"/>
  <cols>
    <col min="2" max="2" width="64.5" customWidth="1"/>
    <col min="3" max="3" width="17" customWidth="1"/>
    <col min="5" max="5" width="16.83203125" customWidth="1"/>
    <col min="7" max="7" width="15.6640625" customWidth="1"/>
    <col min="8" max="8" width="11.83203125" customWidth="1"/>
    <col min="9" max="9" width="17" customWidth="1"/>
    <col min="10" max="10" width="13" customWidth="1"/>
    <col min="11" max="11" width="17" customWidth="1"/>
  </cols>
  <sheetData>
    <row r="1" spans="2:12" ht="18">
      <c r="B1" s="107" t="s">
        <v>13055</v>
      </c>
    </row>
    <row r="3" spans="2:12" ht="18">
      <c r="B3" s="70" t="s">
        <v>13000</v>
      </c>
      <c r="C3" s="171" t="s">
        <v>12998</v>
      </c>
      <c r="D3" s="171"/>
      <c r="E3" s="171" t="s">
        <v>12999</v>
      </c>
      <c r="F3" s="171"/>
      <c r="G3" s="171" t="s">
        <v>704</v>
      </c>
      <c r="H3" s="171"/>
      <c r="I3" s="171" t="s">
        <v>2792</v>
      </c>
      <c r="J3" s="171"/>
      <c r="K3" s="171" t="s">
        <v>1485</v>
      </c>
      <c r="L3" s="171"/>
    </row>
    <row r="4" spans="2:12">
      <c r="B4" s="7"/>
      <c r="C4" s="7" t="s">
        <v>12993</v>
      </c>
      <c r="D4" s="25" t="s">
        <v>12992</v>
      </c>
      <c r="E4" s="7" t="s">
        <v>12993</v>
      </c>
      <c r="F4" s="25" t="s">
        <v>12992</v>
      </c>
      <c r="G4" s="7" t="s">
        <v>12993</v>
      </c>
      <c r="H4" s="25" t="s">
        <v>12992</v>
      </c>
      <c r="I4" s="7" t="s">
        <v>12993</v>
      </c>
      <c r="J4" s="25" t="s">
        <v>12992</v>
      </c>
      <c r="K4" s="8" t="s">
        <v>12993</v>
      </c>
      <c r="L4" s="33" t="s">
        <v>12992</v>
      </c>
    </row>
    <row r="5" spans="2:12">
      <c r="B5" s="168" t="s">
        <v>13054</v>
      </c>
      <c r="C5" s="6">
        <v>175</v>
      </c>
      <c r="D5" s="9"/>
      <c r="E5" s="6">
        <v>173</v>
      </c>
      <c r="F5" s="9"/>
      <c r="G5" s="6">
        <v>221</v>
      </c>
      <c r="H5" s="9"/>
      <c r="I5" s="6">
        <v>239</v>
      </c>
      <c r="J5" s="9"/>
      <c r="K5" s="34">
        <v>321</v>
      </c>
      <c r="L5" s="108"/>
    </row>
    <row r="6" spans="2:12">
      <c r="B6" s="25" t="s">
        <v>12988</v>
      </c>
      <c r="C6" s="6">
        <v>151</v>
      </c>
      <c r="D6" s="109">
        <f>C6/C5</f>
        <v>0.86285714285714288</v>
      </c>
      <c r="E6" s="6">
        <v>153</v>
      </c>
      <c r="F6" s="109">
        <f>'Data subset wt2'!$R6/E5</f>
        <v>-9.13835195402719E-3</v>
      </c>
      <c r="G6" s="6">
        <v>203</v>
      </c>
      <c r="H6" s="109">
        <f>G6/G5</f>
        <v>0.91855203619909498</v>
      </c>
      <c r="I6" s="6">
        <v>219</v>
      </c>
      <c r="J6" s="109">
        <f>I6/I5</f>
        <v>0.91631799163179917</v>
      </c>
      <c r="K6" s="34">
        <v>298</v>
      </c>
      <c r="L6" s="112">
        <f>K6/K5</f>
        <v>0.92834890965732086</v>
      </c>
    </row>
    <row r="7" spans="2:12">
      <c r="B7" s="29" t="s">
        <v>13006</v>
      </c>
      <c r="C7" s="30">
        <v>50</v>
      </c>
      <c r="D7" s="110">
        <f>C7/C5</f>
        <v>0.2857142857142857</v>
      </c>
      <c r="E7" s="30">
        <v>41</v>
      </c>
      <c r="F7" s="110">
        <f>E7/E5</f>
        <v>0.23699421965317918</v>
      </c>
      <c r="G7" s="30">
        <v>75</v>
      </c>
      <c r="H7" s="110">
        <f>G7/G5</f>
        <v>0.33936651583710409</v>
      </c>
      <c r="I7" s="30">
        <v>100</v>
      </c>
      <c r="J7" s="110">
        <f>I7/I5</f>
        <v>0.41841004184100417</v>
      </c>
      <c r="K7" s="36">
        <v>151</v>
      </c>
      <c r="L7" s="113">
        <f>K7/K5</f>
        <v>0.47040498442367601</v>
      </c>
    </row>
    <row r="8" spans="2:12">
      <c r="B8" s="25" t="s">
        <v>12989</v>
      </c>
      <c r="C8" s="6">
        <v>24</v>
      </c>
      <c r="D8" s="109">
        <f>C8/C5</f>
        <v>0.13714285714285715</v>
      </c>
      <c r="E8" s="6">
        <v>20</v>
      </c>
      <c r="F8" s="109">
        <f>E8/E5</f>
        <v>0.11560693641618497</v>
      </c>
      <c r="G8" s="6">
        <v>18</v>
      </c>
      <c r="H8" s="109">
        <f>G8/G5</f>
        <v>8.1447963800904979E-2</v>
      </c>
      <c r="I8" s="6">
        <v>20</v>
      </c>
      <c r="J8" s="109">
        <f>I8/I5</f>
        <v>8.3682008368200833E-2</v>
      </c>
      <c r="K8" s="34">
        <v>23</v>
      </c>
      <c r="L8" s="112">
        <f>K8/K5</f>
        <v>7.1651090342679122E-2</v>
      </c>
    </row>
    <row r="9" spans="2:12">
      <c r="B9" s="31" t="s">
        <v>13007</v>
      </c>
      <c r="C9" s="32">
        <v>13</v>
      </c>
      <c r="D9" s="111">
        <f>C9/C5</f>
        <v>7.4285714285714288E-2</v>
      </c>
      <c r="E9" s="32">
        <v>10</v>
      </c>
      <c r="F9" s="111">
        <f>E9/E5</f>
        <v>5.7803468208092484E-2</v>
      </c>
      <c r="G9" s="32">
        <v>11</v>
      </c>
      <c r="H9" s="111">
        <f>G9/G5</f>
        <v>4.9773755656108594E-2</v>
      </c>
      <c r="I9" s="32">
        <v>15</v>
      </c>
      <c r="J9" s="111">
        <f>I9/I5</f>
        <v>6.2761506276150625E-2</v>
      </c>
      <c r="K9" s="38">
        <v>17</v>
      </c>
      <c r="L9" s="114">
        <f>K9/K5</f>
        <v>5.2959501557632398E-2</v>
      </c>
    </row>
  </sheetData>
  <mergeCells count="5">
    <mergeCell ref="C3:D3"/>
    <mergeCell ref="E3:F3"/>
    <mergeCell ref="G3:H3"/>
    <mergeCell ref="I3:J3"/>
    <mergeCell ref="K3:L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6"/>
  <sheetViews>
    <sheetView workbookViewId="0">
      <selection activeCell="G41" sqref="G41"/>
    </sheetView>
  </sheetViews>
  <sheetFormatPr baseColWidth="10" defaultRowHeight="14" x14ac:dyDescent="0"/>
  <cols>
    <col min="3" max="3" width="27.6640625" customWidth="1"/>
    <col min="4" max="4" width="16.1640625" customWidth="1"/>
    <col min="6" max="6" width="29.83203125" customWidth="1"/>
    <col min="7" max="7" width="15" customWidth="1"/>
    <col min="9" max="9" width="39.5" customWidth="1"/>
    <col min="12" max="12" width="33.6640625" customWidth="1"/>
    <col min="15" max="15" width="45.1640625" customWidth="1"/>
  </cols>
  <sheetData>
    <row r="1" spans="2:2" ht="18">
      <c r="B1" s="121" t="s">
        <v>13028</v>
      </c>
    </row>
    <row r="2" spans="2:2" ht="18">
      <c r="B2" s="61"/>
    </row>
    <row r="3" spans="2:2" ht="18">
      <c r="B3" s="115" t="s">
        <v>13025</v>
      </c>
    </row>
    <row r="37" spans="2:3" ht="18">
      <c r="B37" s="116" t="s">
        <v>13031</v>
      </c>
      <c r="C37" s="81"/>
    </row>
    <row r="38" spans="2:3">
      <c r="B38" s="123" t="s">
        <v>13001</v>
      </c>
      <c r="C38" s="149" t="s">
        <v>2</v>
      </c>
    </row>
    <row r="39" spans="2:3">
      <c r="B39" s="140" t="s">
        <v>926</v>
      </c>
      <c r="C39" s="117" t="s">
        <v>920</v>
      </c>
    </row>
    <row r="40" spans="2:3">
      <c r="B40" s="140" t="s">
        <v>3289</v>
      </c>
      <c r="C40" s="117" t="s">
        <v>3285</v>
      </c>
    </row>
    <row r="41" spans="2:3">
      <c r="B41" s="140" t="s">
        <v>2482</v>
      </c>
      <c r="C41" s="117" t="s">
        <v>2478</v>
      </c>
    </row>
    <row r="42" spans="2:3">
      <c r="B42" s="140" t="s">
        <v>1396</v>
      </c>
      <c r="C42" s="117" t="s">
        <v>1391</v>
      </c>
    </row>
    <row r="43" spans="2:3">
      <c r="B43" s="140" t="s">
        <v>385</v>
      </c>
      <c r="C43" s="117" t="s">
        <v>379</v>
      </c>
    </row>
    <row r="44" spans="2:3">
      <c r="B44" s="140" t="s">
        <v>1981</v>
      </c>
      <c r="C44" s="117" t="s">
        <v>1977</v>
      </c>
    </row>
    <row r="45" spans="2:3">
      <c r="B45" s="140" t="s">
        <v>146</v>
      </c>
      <c r="C45" s="117" t="s">
        <v>139</v>
      </c>
    </row>
    <row r="46" spans="2:3">
      <c r="B46" s="140" t="s">
        <v>4545</v>
      </c>
      <c r="C46" s="117" t="s">
        <v>4541</v>
      </c>
    </row>
    <row r="47" spans="2:3">
      <c r="B47" s="141" t="s">
        <v>2121</v>
      </c>
      <c r="C47" s="118" t="s">
        <v>3060</v>
      </c>
    </row>
    <row r="52" spans="2:16" ht="18">
      <c r="B52" s="61" t="s">
        <v>13010</v>
      </c>
    </row>
    <row r="53" spans="2:16">
      <c r="B53" s="172" t="s">
        <v>12998</v>
      </c>
      <c r="C53" s="172"/>
      <c r="D53" s="172"/>
      <c r="E53" s="172" t="s">
        <v>12999</v>
      </c>
      <c r="F53" s="172"/>
      <c r="G53" s="172"/>
      <c r="H53" s="172" t="s">
        <v>704</v>
      </c>
      <c r="I53" s="172"/>
      <c r="J53" s="172"/>
      <c r="K53" s="172" t="s">
        <v>2792</v>
      </c>
      <c r="L53" s="172"/>
      <c r="M53" s="172"/>
      <c r="N53" s="172" t="s">
        <v>1485</v>
      </c>
      <c r="O53" s="172"/>
      <c r="P53" s="172"/>
    </row>
    <row r="54" spans="2:16">
      <c r="B54" s="123" t="s">
        <v>13001</v>
      </c>
      <c r="C54" s="148" t="s">
        <v>2</v>
      </c>
      <c r="D54" s="149" t="s">
        <v>13002</v>
      </c>
      <c r="E54" s="123" t="s">
        <v>13001</v>
      </c>
      <c r="F54" s="148" t="s">
        <v>2</v>
      </c>
      <c r="G54" s="149" t="s">
        <v>13002</v>
      </c>
      <c r="H54" s="123" t="s">
        <v>13001</v>
      </c>
      <c r="I54" s="148" t="s">
        <v>2</v>
      </c>
      <c r="J54" s="149" t="s">
        <v>13002</v>
      </c>
      <c r="K54" s="123" t="s">
        <v>13001</v>
      </c>
      <c r="L54" s="148" t="s">
        <v>2</v>
      </c>
      <c r="M54" s="149" t="s">
        <v>13002</v>
      </c>
      <c r="N54" s="123" t="s">
        <v>13001</v>
      </c>
      <c r="O54" s="148" t="s">
        <v>2</v>
      </c>
      <c r="P54" s="149" t="s">
        <v>13002</v>
      </c>
    </row>
    <row r="55" spans="2:16">
      <c r="B55" s="123" t="s">
        <v>13048</v>
      </c>
      <c r="C55" s="124"/>
      <c r="D55" s="125"/>
      <c r="E55" s="129"/>
      <c r="F55" s="124"/>
      <c r="G55" s="125"/>
      <c r="H55" s="129"/>
      <c r="I55" s="124"/>
      <c r="J55" s="125"/>
      <c r="K55" s="129"/>
      <c r="L55" s="124"/>
      <c r="M55" s="125"/>
      <c r="N55" s="129"/>
      <c r="O55" s="124"/>
      <c r="P55" s="125"/>
    </row>
    <row r="56" spans="2:16">
      <c r="B56" s="55" t="s">
        <v>1806</v>
      </c>
      <c r="C56" s="48" t="s">
        <v>1801</v>
      </c>
      <c r="D56" s="56" t="s">
        <v>1802</v>
      </c>
      <c r="E56" s="49" t="s">
        <v>956</v>
      </c>
      <c r="F56" s="45" t="s">
        <v>951</v>
      </c>
      <c r="G56" s="50" t="s">
        <v>44</v>
      </c>
      <c r="H56" s="55"/>
      <c r="I56" s="48"/>
      <c r="J56" s="56"/>
      <c r="K56" s="55" t="s">
        <v>5810</v>
      </c>
      <c r="L56" s="48" t="s">
        <v>5807</v>
      </c>
      <c r="M56" s="56" t="s">
        <v>141</v>
      </c>
      <c r="N56" s="55" t="s">
        <v>941</v>
      </c>
      <c r="O56" s="48" t="s">
        <v>935</v>
      </c>
      <c r="P56" s="56" t="s">
        <v>141</v>
      </c>
    </row>
    <row r="57" spans="2:16">
      <c r="B57" s="55" t="s">
        <v>956</v>
      </c>
      <c r="C57" s="48" t="s">
        <v>951</v>
      </c>
      <c r="D57" s="56" t="s">
        <v>44</v>
      </c>
      <c r="E57" s="49" t="s">
        <v>4261</v>
      </c>
      <c r="F57" s="45" t="s">
        <v>4257</v>
      </c>
      <c r="G57" s="50" t="s">
        <v>86</v>
      </c>
      <c r="H57" s="55"/>
      <c r="I57" s="48"/>
      <c r="J57" s="56"/>
      <c r="K57" s="55" t="s">
        <v>1841</v>
      </c>
      <c r="L57" s="48" t="s">
        <v>1837</v>
      </c>
      <c r="M57" s="56" t="s">
        <v>141</v>
      </c>
      <c r="N57" s="55" t="s">
        <v>2246</v>
      </c>
      <c r="O57" s="48" t="s">
        <v>2241</v>
      </c>
      <c r="P57" s="56" t="s">
        <v>141</v>
      </c>
    </row>
    <row r="58" spans="2:16">
      <c r="B58" s="55" t="s">
        <v>1021</v>
      </c>
      <c r="C58" s="48" t="s">
        <v>1016</v>
      </c>
      <c r="D58" s="56" t="s">
        <v>991</v>
      </c>
      <c r="E58" s="49" t="s">
        <v>1841</v>
      </c>
      <c r="F58" s="45" t="s">
        <v>1837</v>
      </c>
      <c r="G58" s="50" t="s">
        <v>141</v>
      </c>
      <c r="H58" s="55" t="s">
        <v>4261</v>
      </c>
      <c r="I58" s="48" t="s">
        <v>4257</v>
      </c>
      <c r="J58" s="56" t="s">
        <v>86</v>
      </c>
      <c r="K58" s="55" t="s">
        <v>2246</v>
      </c>
      <c r="L58" s="48" t="s">
        <v>2241</v>
      </c>
      <c r="M58" s="56" t="s">
        <v>141</v>
      </c>
      <c r="N58" s="55" t="s">
        <v>311</v>
      </c>
      <c r="O58" s="48" t="s">
        <v>307</v>
      </c>
      <c r="P58" s="56" t="s">
        <v>141</v>
      </c>
    </row>
    <row r="59" spans="2:16">
      <c r="B59" s="55" t="s">
        <v>7179</v>
      </c>
      <c r="C59" s="48" t="s">
        <v>7176</v>
      </c>
      <c r="D59" s="56" t="s">
        <v>141</v>
      </c>
      <c r="E59" s="49" t="s">
        <v>2246</v>
      </c>
      <c r="F59" s="45" t="s">
        <v>2241</v>
      </c>
      <c r="G59" s="50" t="s">
        <v>141</v>
      </c>
      <c r="H59" s="55" t="s">
        <v>311</v>
      </c>
      <c r="I59" s="48" t="s">
        <v>307</v>
      </c>
      <c r="J59" s="56" t="s">
        <v>141</v>
      </c>
      <c r="K59" s="55" t="s">
        <v>3505</v>
      </c>
      <c r="L59" s="48" t="s">
        <v>3502</v>
      </c>
      <c r="M59" s="56" t="s">
        <v>141</v>
      </c>
      <c r="N59" s="51" t="s">
        <v>1841</v>
      </c>
      <c r="O59" s="46" t="s">
        <v>1837</v>
      </c>
      <c r="P59" s="57" t="s">
        <v>141</v>
      </c>
    </row>
    <row r="60" spans="2:16">
      <c r="B60" s="55" t="s">
        <v>1062</v>
      </c>
      <c r="C60" s="48" t="s">
        <v>1057</v>
      </c>
      <c r="D60" s="56" t="s">
        <v>991</v>
      </c>
      <c r="E60" s="49" t="s">
        <v>1062</v>
      </c>
      <c r="F60" s="45" t="s">
        <v>1057</v>
      </c>
      <c r="G60" s="50" t="s">
        <v>991</v>
      </c>
      <c r="H60" s="55" t="s">
        <v>1961</v>
      </c>
      <c r="I60" s="48" t="s">
        <v>1955</v>
      </c>
      <c r="J60" s="56" t="s">
        <v>1957</v>
      </c>
      <c r="K60" s="55" t="s">
        <v>311</v>
      </c>
      <c r="L60" s="48" t="s">
        <v>307</v>
      </c>
      <c r="M60" s="56" t="s">
        <v>141</v>
      </c>
      <c r="N60" s="51" t="s">
        <v>3505</v>
      </c>
      <c r="O60" s="46" t="s">
        <v>3502</v>
      </c>
      <c r="P60" s="57" t="s">
        <v>141</v>
      </c>
    </row>
    <row r="61" spans="2:16">
      <c r="B61" s="55" t="s">
        <v>3505</v>
      </c>
      <c r="C61" s="48" t="s">
        <v>3502</v>
      </c>
      <c r="D61" s="56" t="s">
        <v>141</v>
      </c>
      <c r="E61" s="49" t="s">
        <v>5548</v>
      </c>
      <c r="F61" s="45" t="s">
        <v>5544</v>
      </c>
      <c r="G61" s="50" t="s">
        <v>141</v>
      </c>
      <c r="H61" s="55" t="s">
        <v>2246</v>
      </c>
      <c r="I61" s="48" t="s">
        <v>2241</v>
      </c>
      <c r="J61" s="56" t="s">
        <v>141</v>
      </c>
      <c r="K61" s="51" t="s">
        <v>5845</v>
      </c>
      <c r="L61" s="46" t="s">
        <v>5842</v>
      </c>
      <c r="M61" s="57" t="s">
        <v>141</v>
      </c>
      <c r="N61" s="51" t="s">
        <v>926</v>
      </c>
      <c r="O61" s="46" t="s">
        <v>920</v>
      </c>
      <c r="P61" s="57" t="s">
        <v>141</v>
      </c>
    </row>
    <row r="62" spans="2:16">
      <c r="B62" s="55" t="s">
        <v>5289</v>
      </c>
      <c r="C62" s="48" t="s">
        <v>5285</v>
      </c>
      <c r="D62" s="56" t="s">
        <v>141</v>
      </c>
      <c r="E62" s="49" t="s">
        <v>3289</v>
      </c>
      <c r="F62" s="45" t="s">
        <v>3285</v>
      </c>
      <c r="G62" s="50" t="s">
        <v>141</v>
      </c>
      <c r="H62" s="55" t="s">
        <v>5289</v>
      </c>
      <c r="I62" s="48" t="s">
        <v>5285</v>
      </c>
      <c r="J62" s="56" t="s">
        <v>141</v>
      </c>
      <c r="K62" s="51" t="s">
        <v>5289</v>
      </c>
      <c r="L62" s="46" t="s">
        <v>5285</v>
      </c>
      <c r="M62" s="57" t="s">
        <v>141</v>
      </c>
      <c r="N62" s="51" t="s">
        <v>3289</v>
      </c>
      <c r="O62" s="46" t="s">
        <v>3285</v>
      </c>
      <c r="P62" s="57" t="s">
        <v>141</v>
      </c>
    </row>
    <row r="63" spans="2:16">
      <c r="B63" s="51" t="s">
        <v>926</v>
      </c>
      <c r="C63" s="46" t="s">
        <v>920</v>
      </c>
      <c r="D63" s="57" t="s">
        <v>141</v>
      </c>
      <c r="E63" s="49" t="s">
        <v>385</v>
      </c>
      <c r="F63" s="45" t="s">
        <v>379</v>
      </c>
      <c r="G63" s="50" t="s">
        <v>141</v>
      </c>
      <c r="H63" s="55" t="s">
        <v>5548</v>
      </c>
      <c r="I63" s="48" t="s">
        <v>5544</v>
      </c>
      <c r="J63" s="56" t="s">
        <v>141</v>
      </c>
      <c r="K63" s="51" t="s">
        <v>926</v>
      </c>
      <c r="L63" s="46" t="s">
        <v>920</v>
      </c>
      <c r="M63" s="57" t="s">
        <v>141</v>
      </c>
      <c r="N63" s="51" t="s">
        <v>5810</v>
      </c>
      <c r="O63" s="46" t="s">
        <v>5807</v>
      </c>
      <c r="P63" s="57" t="s">
        <v>141</v>
      </c>
    </row>
    <row r="64" spans="2:16">
      <c r="B64" s="51" t="s">
        <v>3289</v>
      </c>
      <c r="C64" s="46" t="s">
        <v>3285</v>
      </c>
      <c r="D64" s="57" t="s">
        <v>141</v>
      </c>
      <c r="E64" s="49" t="s">
        <v>2482</v>
      </c>
      <c r="F64" s="45" t="s">
        <v>2478</v>
      </c>
      <c r="G64" s="50" t="s">
        <v>141</v>
      </c>
      <c r="H64" s="55" t="s">
        <v>3505</v>
      </c>
      <c r="I64" s="48" t="s">
        <v>3502</v>
      </c>
      <c r="J64" s="56" t="s">
        <v>141</v>
      </c>
      <c r="K64" s="51" t="s">
        <v>7316</v>
      </c>
      <c r="L64" s="46" t="s">
        <v>7313</v>
      </c>
      <c r="M64" s="57" t="s">
        <v>141</v>
      </c>
      <c r="N64" s="51" t="s">
        <v>1981</v>
      </c>
      <c r="O64" s="46" t="s">
        <v>1977</v>
      </c>
      <c r="P64" s="57" t="s">
        <v>141</v>
      </c>
    </row>
    <row r="65" spans="2:16">
      <c r="B65" s="51" t="s">
        <v>2482</v>
      </c>
      <c r="C65" s="46" t="s">
        <v>2478</v>
      </c>
      <c r="D65" s="57" t="s">
        <v>141</v>
      </c>
      <c r="E65" s="49" t="s">
        <v>11090</v>
      </c>
      <c r="F65" s="45" t="s">
        <v>11086</v>
      </c>
      <c r="G65" s="50" t="s">
        <v>141</v>
      </c>
      <c r="H65" s="71" t="s">
        <v>3063</v>
      </c>
      <c r="I65" s="72" t="s">
        <v>3060</v>
      </c>
      <c r="J65" s="73" t="s">
        <v>141</v>
      </c>
      <c r="K65" s="51" t="s">
        <v>1981</v>
      </c>
      <c r="L65" s="46" t="s">
        <v>1977</v>
      </c>
      <c r="M65" s="57" t="s">
        <v>141</v>
      </c>
      <c r="N65" s="51" t="s">
        <v>5845</v>
      </c>
      <c r="O65" s="46" t="s">
        <v>5842</v>
      </c>
      <c r="P65" s="57" t="s">
        <v>141</v>
      </c>
    </row>
    <row r="66" spans="2:16">
      <c r="B66" s="51" t="s">
        <v>1396</v>
      </c>
      <c r="C66" s="46" t="s">
        <v>1391</v>
      </c>
      <c r="D66" s="57" t="s">
        <v>141</v>
      </c>
      <c r="E66" s="51" t="s">
        <v>926</v>
      </c>
      <c r="F66" s="46" t="s">
        <v>920</v>
      </c>
      <c r="G66" s="52" t="s">
        <v>141</v>
      </c>
      <c r="H66" s="51" t="s">
        <v>926</v>
      </c>
      <c r="I66" s="46" t="s">
        <v>920</v>
      </c>
      <c r="J66" s="57" t="s">
        <v>141</v>
      </c>
      <c r="K66" s="51" t="s">
        <v>3289</v>
      </c>
      <c r="L66" s="46" t="s">
        <v>3285</v>
      </c>
      <c r="M66" s="57" t="s">
        <v>141</v>
      </c>
      <c r="N66" s="51" t="s">
        <v>5289</v>
      </c>
      <c r="O66" s="46" t="s">
        <v>5285</v>
      </c>
      <c r="P66" s="57" t="s">
        <v>141</v>
      </c>
    </row>
    <row r="67" spans="2:16">
      <c r="B67" s="51" t="s">
        <v>385</v>
      </c>
      <c r="C67" s="46" t="s">
        <v>379</v>
      </c>
      <c r="D67" s="57" t="s">
        <v>141</v>
      </c>
      <c r="E67" s="51" t="s">
        <v>3505</v>
      </c>
      <c r="F67" s="46" t="s">
        <v>3502</v>
      </c>
      <c r="G67" s="52" t="s">
        <v>141</v>
      </c>
      <c r="H67" s="51" t="s">
        <v>3289</v>
      </c>
      <c r="I67" s="46" t="s">
        <v>3285</v>
      </c>
      <c r="J67" s="57" t="s">
        <v>141</v>
      </c>
      <c r="K67" s="51" t="s">
        <v>3063</v>
      </c>
      <c r="L67" s="46" t="s">
        <v>3060</v>
      </c>
      <c r="M67" s="57" t="s">
        <v>141</v>
      </c>
      <c r="N67" s="51" t="s">
        <v>7316</v>
      </c>
      <c r="O67" s="46" t="s">
        <v>7313</v>
      </c>
      <c r="P67" s="57" t="s">
        <v>141</v>
      </c>
    </row>
    <row r="68" spans="2:16">
      <c r="B68" s="51" t="s">
        <v>1981</v>
      </c>
      <c r="C68" s="46" t="s">
        <v>1977</v>
      </c>
      <c r="D68" s="57" t="s">
        <v>141</v>
      </c>
      <c r="E68" s="51" t="s">
        <v>5289</v>
      </c>
      <c r="F68" s="46" t="s">
        <v>5285</v>
      </c>
      <c r="G68" s="52" t="s">
        <v>141</v>
      </c>
      <c r="H68" s="51" t="s">
        <v>1981</v>
      </c>
      <c r="I68" s="46" t="s">
        <v>1977</v>
      </c>
      <c r="J68" s="57" t="s">
        <v>141</v>
      </c>
      <c r="K68" s="51" t="s">
        <v>1396</v>
      </c>
      <c r="L68" s="46" t="s">
        <v>1391</v>
      </c>
      <c r="M68" s="57" t="s">
        <v>141</v>
      </c>
      <c r="N68" s="51" t="s">
        <v>2482</v>
      </c>
      <c r="O68" s="46" t="s">
        <v>2478</v>
      </c>
      <c r="P68" s="57" t="s">
        <v>141</v>
      </c>
    </row>
    <row r="69" spans="2:16">
      <c r="B69" s="51" t="s">
        <v>146</v>
      </c>
      <c r="C69" s="46" t="s">
        <v>139</v>
      </c>
      <c r="D69" s="57" t="s">
        <v>141</v>
      </c>
      <c r="E69" s="51" t="s">
        <v>1396</v>
      </c>
      <c r="F69" s="46" t="s">
        <v>1391</v>
      </c>
      <c r="G69" s="52" t="s">
        <v>141</v>
      </c>
      <c r="H69" s="51" t="s">
        <v>2482</v>
      </c>
      <c r="I69" s="46" t="s">
        <v>2478</v>
      </c>
      <c r="J69" s="57" t="s">
        <v>141</v>
      </c>
      <c r="K69" s="51" t="s">
        <v>4971</v>
      </c>
      <c r="L69" s="46" t="s">
        <v>4967</v>
      </c>
      <c r="M69" s="57" t="s">
        <v>141</v>
      </c>
      <c r="N69" s="51" t="s">
        <v>6933</v>
      </c>
      <c r="O69" s="46" t="s">
        <v>6929</v>
      </c>
      <c r="P69" s="57" t="s">
        <v>141</v>
      </c>
    </row>
    <row r="70" spans="2:16">
      <c r="B70" s="51" t="s">
        <v>10886</v>
      </c>
      <c r="C70" s="46" t="s">
        <v>10882</v>
      </c>
      <c r="D70" s="57" t="s">
        <v>314</v>
      </c>
      <c r="E70" s="51" t="s">
        <v>1485</v>
      </c>
      <c r="F70" s="46" t="s">
        <v>1481</v>
      </c>
      <c r="G70" s="52" t="s">
        <v>141</v>
      </c>
      <c r="H70" s="51" t="s">
        <v>1396</v>
      </c>
      <c r="I70" s="46" t="s">
        <v>1391</v>
      </c>
      <c r="J70" s="57" t="s">
        <v>141</v>
      </c>
      <c r="K70" s="51" t="s">
        <v>385</v>
      </c>
      <c r="L70" s="46" t="s">
        <v>379</v>
      </c>
      <c r="M70" s="57" t="s">
        <v>141</v>
      </c>
      <c r="N70" s="51" t="s">
        <v>4971</v>
      </c>
      <c r="O70" s="46" t="s">
        <v>4967</v>
      </c>
      <c r="P70" s="57" t="s">
        <v>141</v>
      </c>
    </row>
    <row r="71" spans="2:16">
      <c r="B71" s="51" t="s">
        <v>4545</v>
      </c>
      <c r="C71" s="46" t="s">
        <v>4541</v>
      </c>
      <c r="D71" s="57" t="s">
        <v>141</v>
      </c>
      <c r="E71" s="51" t="s">
        <v>1981</v>
      </c>
      <c r="F71" s="46" t="s">
        <v>1977</v>
      </c>
      <c r="G71" s="52" t="s">
        <v>141</v>
      </c>
      <c r="H71" s="51" t="s">
        <v>385</v>
      </c>
      <c r="I71" s="46" t="s">
        <v>379</v>
      </c>
      <c r="J71" s="57" t="s">
        <v>141</v>
      </c>
      <c r="K71" s="51" t="s">
        <v>2482</v>
      </c>
      <c r="L71" s="46" t="s">
        <v>2478</v>
      </c>
      <c r="M71" s="57" t="s">
        <v>141</v>
      </c>
      <c r="N71" s="51" t="s">
        <v>385</v>
      </c>
      <c r="O71" s="46" t="s">
        <v>379</v>
      </c>
      <c r="P71" s="57" t="s">
        <v>141</v>
      </c>
    </row>
    <row r="72" spans="2:16">
      <c r="B72" s="51" t="s">
        <v>1485</v>
      </c>
      <c r="C72" s="46" t="s">
        <v>1481</v>
      </c>
      <c r="D72" s="57" t="s">
        <v>141</v>
      </c>
      <c r="E72" s="51" t="s">
        <v>3063</v>
      </c>
      <c r="F72" s="46" t="s">
        <v>3060</v>
      </c>
      <c r="G72" s="52" t="s">
        <v>141</v>
      </c>
      <c r="H72" s="51" t="s">
        <v>1485</v>
      </c>
      <c r="I72" s="46" t="s">
        <v>1481</v>
      </c>
      <c r="J72" s="57" t="s">
        <v>141</v>
      </c>
      <c r="K72" s="51" t="s">
        <v>4545</v>
      </c>
      <c r="L72" s="46" t="s">
        <v>4541</v>
      </c>
      <c r="M72" s="57" t="s">
        <v>141</v>
      </c>
      <c r="N72" s="51" t="s">
        <v>2121</v>
      </c>
      <c r="O72" s="46" t="s">
        <v>2117</v>
      </c>
      <c r="P72" s="57" t="s">
        <v>141</v>
      </c>
    </row>
    <row r="73" spans="2:16">
      <c r="B73" s="51" t="s">
        <v>2121</v>
      </c>
      <c r="C73" s="46" t="s">
        <v>2117</v>
      </c>
      <c r="D73" s="57" t="s">
        <v>141</v>
      </c>
      <c r="E73" s="51" t="s">
        <v>146</v>
      </c>
      <c r="F73" s="46" t="s">
        <v>139</v>
      </c>
      <c r="G73" s="52" t="s">
        <v>141</v>
      </c>
      <c r="H73" s="51" t="s">
        <v>2121</v>
      </c>
      <c r="I73" s="46" t="s">
        <v>2117</v>
      </c>
      <c r="J73" s="57" t="s">
        <v>141</v>
      </c>
      <c r="K73" s="51" t="s">
        <v>146</v>
      </c>
      <c r="L73" s="46" t="s">
        <v>139</v>
      </c>
      <c r="M73" s="57" t="s">
        <v>141</v>
      </c>
      <c r="N73" s="51" t="s">
        <v>1396</v>
      </c>
      <c r="O73" s="46" t="s">
        <v>1391</v>
      </c>
      <c r="P73" s="57" t="s">
        <v>141</v>
      </c>
    </row>
    <row r="74" spans="2:16">
      <c r="B74" s="51" t="s">
        <v>3063</v>
      </c>
      <c r="C74" s="46" t="s">
        <v>3060</v>
      </c>
      <c r="D74" s="57" t="s">
        <v>141</v>
      </c>
      <c r="E74" s="51" t="s">
        <v>2121</v>
      </c>
      <c r="F74" s="46" t="s">
        <v>2117</v>
      </c>
      <c r="G74" s="52" t="s">
        <v>141</v>
      </c>
      <c r="H74" s="51" t="s">
        <v>146</v>
      </c>
      <c r="I74" s="46" t="s">
        <v>139</v>
      </c>
      <c r="J74" s="57" t="s">
        <v>141</v>
      </c>
      <c r="K74" s="51" t="s">
        <v>2121</v>
      </c>
      <c r="L74" s="46" t="s">
        <v>2117</v>
      </c>
      <c r="M74" s="57" t="s">
        <v>141</v>
      </c>
      <c r="N74" s="51" t="s">
        <v>4545</v>
      </c>
      <c r="O74" s="46" t="s">
        <v>4541</v>
      </c>
      <c r="P74" s="57" t="s">
        <v>141</v>
      </c>
    </row>
    <row r="75" spans="2:16">
      <c r="B75" s="53" t="s">
        <v>10431</v>
      </c>
      <c r="C75" s="54" t="s">
        <v>10428</v>
      </c>
      <c r="D75" s="58" t="s">
        <v>141</v>
      </c>
      <c r="E75" s="53" t="s">
        <v>4545</v>
      </c>
      <c r="F75" s="54" t="s">
        <v>4541</v>
      </c>
      <c r="G75" s="47" t="s">
        <v>141</v>
      </c>
      <c r="H75" s="53" t="s">
        <v>4545</v>
      </c>
      <c r="I75" s="54" t="s">
        <v>4541</v>
      </c>
      <c r="J75" s="58" t="s">
        <v>141</v>
      </c>
      <c r="K75" s="53" t="s">
        <v>1485</v>
      </c>
      <c r="L75" s="54" t="s">
        <v>1481</v>
      </c>
      <c r="M75" s="58" t="s">
        <v>141</v>
      </c>
      <c r="N75" s="53" t="s">
        <v>146</v>
      </c>
      <c r="O75" s="54" t="s">
        <v>139</v>
      </c>
      <c r="P75" s="58" t="s">
        <v>141</v>
      </c>
    </row>
    <row r="76" spans="2:16">
      <c r="B76" s="123" t="s">
        <v>13049</v>
      </c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5"/>
    </row>
  </sheetData>
  <mergeCells count="5">
    <mergeCell ref="E53:G53"/>
    <mergeCell ref="B53:D53"/>
    <mergeCell ref="H53:J53"/>
    <mergeCell ref="K53:M53"/>
    <mergeCell ref="N53:P53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40"/>
  <sheetViews>
    <sheetView workbookViewId="0">
      <selection activeCell="F90" sqref="F90"/>
    </sheetView>
  </sheetViews>
  <sheetFormatPr baseColWidth="10" defaultRowHeight="14" x14ac:dyDescent="0"/>
  <cols>
    <col min="3" max="3" width="42.33203125" customWidth="1"/>
    <col min="6" max="6" width="37.6640625" customWidth="1"/>
    <col min="10" max="10" width="40.83203125" customWidth="1"/>
    <col min="11" max="11" width="10.83203125" style="60"/>
    <col min="12" max="12" width="42.33203125" style="60" customWidth="1"/>
    <col min="13" max="14" width="10.83203125" style="60"/>
    <col min="15" max="15" width="38.1640625" style="60" customWidth="1"/>
    <col min="16" max="16" width="15.6640625" style="60" customWidth="1"/>
  </cols>
  <sheetData>
    <row r="1" spans="2:16" ht="18">
      <c r="B1" s="121" t="s">
        <v>13029</v>
      </c>
      <c r="K1"/>
      <c r="L1"/>
      <c r="M1"/>
      <c r="N1"/>
      <c r="O1"/>
      <c r="P1"/>
    </row>
    <row r="2" spans="2:16" ht="18">
      <c r="B2" s="61"/>
      <c r="K2"/>
      <c r="L2"/>
      <c r="M2"/>
      <c r="N2"/>
      <c r="O2"/>
      <c r="P2"/>
    </row>
    <row r="3" spans="2:16" ht="18">
      <c r="B3" s="119" t="s">
        <v>13026</v>
      </c>
      <c r="C3" s="82"/>
      <c r="K3"/>
      <c r="L3"/>
      <c r="M3"/>
      <c r="N3"/>
      <c r="O3"/>
      <c r="P3"/>
    </row>
    <row r="4" spans="2:16">
      <c r="K4"/>
      <c r="L4"/>
      <c r="M4"/>
      <c r="N4"/>
      <c r="O4"/>
      <c r="P4"/>
    </row>
    <row r="5" spans="2:16">
      <c r="K5"/>
      <c r="L5"/>
      <c r="M5"/>
      <c r="N5"/>
      <c r="O5"/>
      <c r="P5"/>
    </row>
    <row r="6" spans="2:16">
      <c r="D6" s="81"/>
      <c r="K6"/>
      <c r="L6"/>
      <c r="M6"/>
      <c r="N6"/>
      <c r="O6"/>
      <c r="P6"/>
    </row>
    <row r="7" spans="2:16">
      <c r="K7"/>
      <c r="L7"/>
      <c r="M7"/>
      <c r="N7"/>
      <c r="O7"/>
      <c r="P7"/>
    </row>
    <row r="8" spans="2:16">
      <c r="K8"/>
      <c r="L8"/>
      <c r="M8"/>
      <c r="N8"/>
      <c r="O8"/>
      <c r="P8"/>
    </row>
    <row r="9" spans="2:16">
      <c r="K9"/>
      <c r="L9"/>
      <c r="M9"/>
      <c r="N9"/>
      <c r="O9"/>
      <c r="P9"/>
    </row>
    <row r="10" spans="2:16">
      <c r="K10"/>
      <c r="L10"/>
      <c r="M10"/>
      <c r="N10"/>
      <c r="O10"/>
      <c r="P10"/>
    </row>
    <row r="11" spans="2:16">
      <c r="K11"/>
      <c r="L11"/>
      <c r="M11"/>
      <c r="N11"/>
      <c r="O11"/>
      <c r="P11"/>
    </row>
    <row r="12" spans="2:16">
      <c r="K12"/>
      <c r="L12"/>
      <c r="M12"/>
      <c r="N12"/>
      <c r="O12"/>
      <c r="P12"/>
    </row>
    <row r="13" spans="2:16">
      <c r="K13"/>
      <c r="L13"/>
      <c r="M13"/>
      <c r="N13"/>
      <c r="O13"/>
      <c r="P13"/>
    </row>
    <row r="14" spans="2:16">
      <c r="K14"/>
      <c r="L14"/>
      <c r="M14"/>
      <c r="N14"/>
      <c r="O14"/>
      <c r="P14"/>
    </row>
    <row r="15" spans="2:16">
      <c r="K15"/>
      <c r="L15"/>
      <c r="M15"/>
      <c r="N15"/>
      <c r="O15"/>
      <c r="P15"/>
    </row>
    <row r="16" spans="2:16">
      <c r="K16"/>
      <c r="L16"/>
      <c r="M16"/>
      <c r="N16"/>
      <c r="O16"/>
      <c r="P16"/>
    </row>
    <row r="17" spans="11:16">
      <c r="K17"/>
      <c r="L17"/>
      <c r="M17"/>
      <c r="N17"/>
      <c r="O17"/>
      <c r="P17"/>
    </row>
    <row r="18" spans="11:16">
      <c r="K18"/>
      <c r="L18"/>
      <c r="M18"/>
      <c r="N18"/>
      <c r="O18"/>
      <c r="P18"/>
    </row>
    <row r="19" spans="11:16">
      <c r="K19"/>
      <c r="L19"/>
      <c r="M19"/>
      <c r="N19"/>
      <c r="O19"/>
      <c r="P19"/>
    </row>
    <row r="20" spans="11:16">
      <c r="K20"/>
      <c r="L20"/>
      <c r="M20"/>
      <c r="N20"/>
      <c r="O20"/>
      <c r="P20"/>
    </row>
    <row r="21" spans="11:16">
      <c r="K21"/>
      <c r="L21"/>
      <c r="M21"/>
      <c r="N21"/>
      <c r="O21"/>
      <c r="P21"/>
    </row>
    <row r="22" spans="11:16">
      <c r="K22"/>
      <c r="L22"/>
      <c r="M22"/>
      <c r="N22"/>
      <c r="O22"/>
      <c r="P22"/>
    </row>
    <row r="23" spans="11:16">
      <c r="K23"/>
      <c r="L23"/>
      <c r="M23"/>
      <c r="N23"/>
      <c r="O23"/>
      <c r="P23"/>
    </row>
    <row r="24" spans="11:16">
      <c r="K24"/>
      <c r="L24"/>
      <c r="M24"/>
      <c r="N24"/>
      <c r="O24"/>
      <c r="P24"/>
    </row>
    <row r="25" spans="11:16">
      <c r="K25"/>
      <c r="L25"/>
      <c r="M25"/>
      <c r="N25"/>
      <c r="O25"/>
      <c r="P25"/>
    </row>
    <row r="26" spans="11:16">
      <c r="K26"/>
      <c r="L26"/>
      <c r="M26"/>
      <c r="N26"/>
      <c r="O26"/>
      <c r="P26"/>
    </row>
    <row r="27" spans="11:16">
      <c r="K27"/>
      <c r="L27"/>
      <c r="M27"/>
      <c r="N27"/>
      <c r="O27"/>
      <c r="P27"/>
    </row>
    <row r="28" spans="11:16">
      <c r="K28"/>
      <c r="L28"/>
      <c r="M28"/>
      <c r="N28"/>
      <c r="O28"/>
      <c r="P28"/>
    </row>
    <row r="29" spans="11:16">
      <c r="K29"/>
      <c r="L29"/>
      <c r="M29"/>
      <c r="N29"/>
      <c r="O29"/>
      <c r="P29"/>
    </row>
    <row r="30" spans="11:16">
      <c r="K30"/>
      <c r="L30"/>
      <c r="M30"/>
      <c r="N30"/>
      <c r="O30"/>
      <c r="P30"/>
    </row>
    <row r="31" spans="11:16">
      <c r="K31"/>
      <c r="L31"/>
      <c r="M31"/>
      <c r="N31"/>
      <c r="O31"/>
      <c r="P31"/>
    </row>
    <row r="32" spans="11:16">
      <c r="K32"/>
      <c r="L32"/>
      <c r="M32"/>
      <c r="N32"/>
      <c r="O32"/>
      <c r="P32"/>
    </row>
    <row r="33" spans="2:16">
      <c r="K33"/>
      <c r="L33"/>
      <c r="M33"/>
      <c r="N33"/>
      <c r="O33"/>
      <c r="P33"/>
    </row>
    <row r="34" spans="2:16">
      <c r="K34"/>
      <c r="L34"/>
      <c r="M34"/>
      <c r="N34"/>
      <c r="O34"/>
      <c r="P34"/>
    </row>
    <row r="35" spans="2:16">
      <c r="K35"/>
      <c r="L35"/>
      <c r="M35"/>
      <c r="N35"/>
      <c r="O35"/>
      <c r="P35"/>
    </row>
    <row r="36" spans="2:16" ht="18">
      <c r="B36" s="120" t="s">
        <v>13027</v>
      </c>
      <c r="C36" s="94"/>
      <c r="K36"/>
      <c r="L36"/>
      <c r="M36"/>
      <c r="N36"/>
      <c r="O36"/>
      <c r="P36"/>
    </row>
    <row r="37" spans="2:16">
      <c r="B37" s="99" t="s">
        <v>8274</v>
      </c>
      <c r="C37" s="93" t="s">
        <v>8269</v>
      </c>
      <c r="K37"/>
      <c r="L37"/>
      <c r="M37"/>
      <c r="N37"/>
      <c r="O37"/>
      <c r="P37"/>
    </row>
    <row r="38" spans="2:16">
      <c r="B38" s="99" t="s">
        <v>10995</v>
      </c>
      <c r="C38" s="93" t="s">
        <v>10991</v>
      </c>
      <c r="K38"/>
      <c r="L38"/>
      <c r="M38"/>
      <c r="N38"/>
      <c r="O38"/>
      <c r="P38"/>
    </row>
    <row r="39" spans="2:16">
      <c r="B39" s="99" t="s">
        <v>4647</v>
      </c>
      <c r="C39" s="93" t="s">
        <v>4643</v>
      </c>
      <c r="K39"/>
      <c r="L39"/>
      <c r="M39"/>
      <c r="N39"/>
      <c r="O39"/>
      <c r="P39"/>
    </row>
    <row r="40" spans="2:16">
      <c r="B40" s="99" t="s">
        <v>1774</v>
      </c>
      <c r="C40" s="93" t="s">
        <v>1770</v>
      </c>
      <c r="K40"/>
      <c r="L40"/>
      <c r="M40"/>
      <c r="N40"/>
      <c r="O40"/>
      <c r="P40"/>
    </row>
    <row r="41" spans="2:16">
      <c r="B41" s="99" t="s">
        <v>9208</v>
      </c>
      <c r="C41" s="93" t="s">
        <v>9204</v>
      </c>
      <c r="K41"/>
      <c r="L41"/>
      <c r="M41"/>
      <c r="N41"/>
      <c r="O41"/>
      <c r="P41"/>
    </row>
    <row r="42" spans="2:16">
      <c r="B42" s="99" t="s">
        <v>587</v>
      </c>
      <c r="C42" s="93" t="s">
        <v>583</v>
      </c>
      <c r="K42"/>
      <c r="L42"/>
      <c r="M42"/>
      <c r="N42"/>
      <c r="O42"/>
      <c r="P42"/>
    </row>
    <row r="43" spans="2:16">
      <c r="B43" s="99" t="s">
        <v>8687</v>
      </c>
      <c r="C43" s="93" t="s">
        <v>8683</v>
      </c>
      <c r="K43"/>
      <c r="L43"/>
      <c r="M43"/>
      <c r="N43"/>
      <c r="O43"/>
      <c r="P43"/>
    </row>
    <row r="44" spans="2:16">
      <c r="B44" s="99" t="s">
        <v>2740</v>
      </c>
      <c r="C44" s="93" t="s">
        <v>2735</v>
      </c>
      <c r="K44"/>
      <c r="L44"/>
      <c r="M44"/>
      <c r="N44"/>
      <c r="O44"/>
      <c r="P44"/>
    </row>
    <row r="45" spans="2:16">
      <c r="B45" s="99" t="s">
        <v>424</v>
      </c>
      <c r="C45" s="93" t="s">
        <v>420</v>
      </c>
      <c r="K45"/>
      <c r="L45"/>
      <c r="M45"/>
      <c r="N45"/>
      <c r="O45"/>
      <c r="P45"/>
    </row>
    <row r="46" spans="2:16">
      <c r="B46" s="99" t="s">
        <v>4983</v>
      </c>
      <c r="C46" s="93" t="s">
        <v>4979</v>
      </c>
      <c r="K46"/>
      <c r="L46"/>
      <c r="M46"/>
      <c r="N46"/>
      <c r="O46"/>
      <c r="P46"/>
    </row>
    <row r="47" spans="2:16">
      <c r="B47" s="99" t="s">
        <v>1140</v>
      </c>
      <c r="C47" s="93" t="s">
        <v>1136</v>
      </c>
      <c r="K47"/>
      <c r="L47"/>
      <c r="M47"/>
      <c r="N47"/>
      <c r="O47"/>
      <c r="P47"/>
    </row>
    <row r="48" spans="2:16">
      <c r="B48" s="99" t="s">
        <v>5402</v>
      </c>
      <c r="C48" s="93" t="s">
        <v>5398</v>
      </c>
      <c r="K48"/>
      <c r="L48"/>
      <c r="M48"/>
      <c r="N48"/>
      <c r="O48"/>
      <c r="P48"/>
    </row>
    <row r="49" spans="2:16">
      <c r="B49" s="99" t="s">
        <v>1441</v>
      </c>
      <c r="C49" s="93" t="s">
        <v>1437</v>
      </c>
      <c r="K49"/>
      <c r="L49"/>
      <c r="M49"/>
      <c r="N49"/>
      <c r="O49"/>
      <c r="P49"/>
    </row>
    <row r="50" spans="2:16">
      <c r="B50" s="99" t="s">
        <v>2165</v>
      </c>
      <c r="C50" s="93" t="s">
        <v>2161</v>
      </c>
      <c r="K50"/>
      <c r="L50"/>
      <c r="M50"/>
      <c r="N50"/>
      <c r="O50"/>
      <c r="P50"/>
    </row>
    <row r="51" spans="2:16">
      <c r="B51" s="99" t="s">
        <v>376</v>
      </c>
      <c r="C51" s="93" t="s">
        <v>372</v>
      </c>
      <c r="K51"/>
      <c r="L51"/>
      <c r="M51"/>
      <c r="N51"/>
      <c r="O51"/>
      <c r="P51"/>
    </row>
    <row r="52" spans="2:16">
      <c r="B52" s="99" t="s">
        <v>2829</v>
      </c>
      <c r="C52" s="93" t="s">
        <v>2825</v>
      </c>
      <c r="K52"/>
      <c r="L52"/>
      <c r="M52"/>
      <c r="N52"/>
      <c r="O52"/>
      <c r="P52"/>
    </row>
    <row r="53" spans="2:16">
      <c r="B53" s="99" t="s">
        <v>1388</v>
      </c>
      <c r="C53" s="93" t="s">
        <v>1384</v>
      </c>
      <c r="K53"/>
      <c r="L53"/>
      <c r="M53"/>
      <c r="N53"/>
      <c r="O53"/>
      <c r="P53"/>
    </row>
    <row r="54" spans="2:16">
      <c r="B54" s="99" t="s">
        <v>643</v>
      </c>
      <c r="C54" s="93" t="s">
        <v>639</v>
      </c>
      <c r="K54"/>
      <c r="L54"/>
      <c r="M54"/>
      <c r="N54"/>
      <c r="O54"/>
      <c r="P54"/>
    </row>
    <row r="55" spans="2:16">
      <c r="B55" s="99" t="s">
        <v>748</v>
      </c>
      <c r="C55" s="93" t="s">
        <v>744</v>
      </c>
      <c r="K55"/>
      <c r="L55"/>
      <c r="M55"/>
      <c r="N55"/>
      <c r="O55"/>
      <c r="P55"/>
    </row>
    <row r="56" spans="2:16">
      <c r="B56" s="99" t="s">
        <v>1238</v>
      </c>
      <c r="C56" s="93" t="s">
        <v>1234</v>
      </c>
      <c r="K56"/>
      <c r="L56"/>
      <c r="M56"/>
      <c r="N56"/>
      <c r="O56"/>
      <c r="P56"/>
    </row>
    <row r="57" spans="2:16">
      <c r="B57" s="99" t="s">
        <v>305</v>
      </c>
      <c r="C57" s="93" t="s">
        <v>301</v>
      </c>
      <c r="K57"/>
      <c r="L57"/>
      <c r="M57"/>
      <c r="N57"/>
      <c r="O57"/>
      <c r="P57"/>
    </row>
    <row r="58" spans="2:16">
      <c r="B58" s="99" t="s">
        <v>475</v>
      </c>
      <c r="C58" s="93" t="s">
        <v>471</v>
      </c>
      <c r="K58"/>
      <c r="L58"/>
      <c r="M58"/>
      <c r="N58"/>
      <c r="O58"/>
      <c r="P58"/>
    </row>
    <row r="59" spans="2:16">
      <c r="B59" s="99" t="s">
        <v>203</v>
      </c>
      <c r="C59" s="93" t="s">
        <v>199</v>
      </c>
      <c r="K59"/>
      <c r="L59"/>
      <c r="M59"/>
      <c r="N59"/>
      <c r="O59"/>
      <c r="P59"/>
    </row>
    <row r="60" spans="2:16">
      <c r="B60" s="99" t="s">
        <v>2934</v>
      </c>
      <c r="C60" s="93" t="s">
        <v>2929</v>
      </c>
      <c r="K60"/>
      <c r="L60"/>
      <c r="M60"/>
      <c r="N60"/>
      <c r="O60"/>
      <c r="P60"/>
    </row>
    <row r="61" spans="2:16">
      <c r="B61" s="99" t="s">
        <v>502</v>
      </c>
      <c r="C61" s="93" t="s">
        <v>498</v>
      </c>
      <c r="K61"/>
      <c r="L61"/>
      <c r="M61"/>
      <c r="N61"/>
      <c r="O61"/>
      <c r="P61"/>
    </row>
    <row r="62" spans="2:16">
      <c r="B62" s="99" t="s">
        <v>3115</v>
      </c>
      <c r="C62" s="93" t="s">
        <v>3111</v>
      </c>
      <c r="K62"/>
      <c r="L62"/>
      <c r="M62"/>
      <c r="N62"/>
      <c r="O62"/>
      <c r="P62"/>
    </row>
    <row r="63" spans="2:16">
      <c r="B63" s="99" t="s">
        <v>1452</v>
      </c>
      <c r="C63" s="93" t="s">
        <v>1449</v>
      </c>
      <c r="K63"/>
      <c r="L63"/>
      <c r="M63"/>
      <c r="N63"/>
      <c r="O63"/>
      <c r="P63"/>
    </row>
    <row r="64" spans="2:16">
      <c r="B64" s="99" t="s">
        <v>4634</v>
      </c>
      <c r="C64" s="93" t="s">
        <v>4630</v>
      </c>
      <c r="K64"/>
      <c r="L64"/>
      <c r="M64"/>
      <c r="N64"/>
      <c r="O64"/>
      <c r="P64"/>
    </row>
    <row r="65" spans="2:16">
      <c r="B65" s="100" t="s">
        <v>318</v>
      </c>
      <c r="C65" s="95" t="s">
        <v>313</v>
      </c>
      <c r="K65"/>
      <c r="L65"/>
      <c r="M65"/>
      <c r="N65"/>
      <c r="O65"/>
      <c r="P65"/>
    </row>
    <row r="66" spans="2:16">
      <c r="B66" s="96"/>
      <c r="C66" s="96"/>
      <c r="K66"/>
      <c r="L66"/>
      <c r="M66"/>
      <c r="N66"/>
      <c r="O66"/>
      <c r="P66"/>
    </row>
    <row r="67" spans="2:16" ht="18">
      <c r="B67" s="120" t="s">
        <v>13032</v>
      </c>
      <c r="C67" s="97"/>
      <c r="K67"/>
      <c r="L67"/>
      <c r="M67"/>
      <c r="N67"/>
      <c r="O67"/>
      <c r="P67"/>
    </row>
    <row r="68" spans="2:16">
      <c r="B68" s="99" t="s">
        <v>13008</v>
      </c>
      <c r="C68" s="92" t="s">
        <v>5630</v>
      </c>
      <c r="K68"/>
      <c r="L68"/>
      <c r="M68"/>
      <c r="N68"/>
      <c r="O68"/>
      <c r="P68"/>
    </row>
    <row r="69" spans="2:16">
      <c r="B69" s="99" t="s">
        <v>4003</v>
      </c>
      <c r="C69" s="92" t="s">
        <v>3999</v>
      </c>
      <c r="K69"/>
      <c r="L69"/>
      <c r="M69"/>
      <c r="N69"/>
      <c r="O69"/>
      <c r="P69"/>
    </row>
    <row r="70" spans="2:16">
      <c r="B70" s="99" t="s">
        <v>1787</v>
      </c>
      <c r="C70" s="92" t="s">
        <v>1783</v>
      </c>
      <c r="K70"/>
      <c r="L70"/>
      <c r="M70"/>
      <c r="N70"/>
      <c r="O70"/>
      <c r="P70"/>
    </row>
    <row r="71" spans="2:16">
      <c r="B71" s="99" t="s">
        <v>276</v>
      </c>
      <c r="C71" s="92" t="s">
        <v>50</v>
      </c>
      <c r="K71"/>
      <c r="L71"/>
      <c r="M71"/>
      <c r="N71"/>
      <c r="O71"/>
      <c r="P71"/>
    </row>
    <row r="72" spans="2:16">
      <c r="B72" s="99" t="s">
        <v>1926</v>
      </c>
      <c r="C72" s="92" t="s">
        <v>1922</v>
      </c>
      <c r="K72"/>
      <c r="L72"/>
      <c r="M72"/>
      <c r="N72"/>
      <c r="O72"/>
      <c r="P72"/>
    </row>
    <row r="73" spans="2:16">
      <c r="B73" s="99" t="s">
        <v>4225</v>
      </c>
      <c r="C73" s="92" t="s">
        <v>4222</v>
      </c>
      <c r="K73"/>
      <c r="L73"/>
      <c r="M73"/>
      <c r="N73"/>
      <c r="O73"/>
      <c r="P73"/>
    </row>
    <row r="74" spans="2:16">
      <c r="B74" s="99" t="s">
        <v>7016</v>
      </c>
      <c r="C74" s="92" t="s">
        <v>7012</v>
      </c>
      <c r="K74"/>
      <c r="L74"/>
      <c r="M74"/>
      <c r="N74"/>
      <c r="O74"/>
      <c r="P74"/>
    </row>
    <row r="75" spans="2:16">
      <c r="B75" s="99" t="s">
        <v>4208</v>
      </c>
      <c r="C75" s="92" t="s">
        <v>4204</v>
      </c>
      <c r="K75"/>
      <c r="L75"/>
      <c r="M75"/>
      <c r="N75"/>
      <c r="O75"/>
      <c r="P75"/>
    </row>
    <row r="76" spans="2:16">
      <c r="B76" s="99" t="s">
        <v>539</v>
      </c>
      <c r="C76" s="92" t="s">
        <v>313</v>
      </c>
      <c r="K76"/>
      <c r="L76"/>
      <c r="M76"/>
      <c r="N76"/>
      <c r="O76"/>
      <c r="P76"/>
    </row>
    <row r="77" spans="2:16">
      <c r="B77" s="99" t="s">
        <v>3415</v>
      </c>
      <c r="C77" s="92" t="s">
        <v>3411</v>
      </c>
      <c r="K77"/>
      <c r="L77"/>
      <c r="M77"/>
      <c r="N77"/>
      <c r="O77"/>
      <c r="P77"/>
    </row>
    <row r="78" spans="2:16">
      <c r="B78" s="99" t="s">
        <v>3597</v>
      </c>
      <c r="C78" s="92" t="s">
        <v>3593</v>
      </c>
      <c r="K78"/>
      <c r="L78"/>
      <c r="M78"/>
      <c r="N78"/>
      <c r="O78"/>
      <c r="P78"/>
    </row>
    <row r="79" spans="2:16">
      <c r="B79" s="99" t="s">
        <v>175</v>
      </c>
      <c r="C79" s="92" t="s">
        <v>171</v>
      </c>
      <c r="K79"/>
      <c r="L79"/>
      <c r="M79"/>
      <c r="N79"/>
      <c r="O79"/>
      <c r="P79"/>
    </row>
    <row r="80" spans="2:16">
      <c r="B80" s="99" t="s">
        <v>3685</v>
      </c>
      <c r="C80" s="92" t="s">
        <v>3681</v>
      </c>
      <c r="K80"/>
      <c r="L80"/>
      <c r="M80"/>
      <c r="N80"/>
      <c r="O80"/>
      <c r="P80"/>
    </row>
    <row r="81" spans="2:16">
      <c r="B81" s="100" t="s">
        <v>2096</v>
      </c>
      <c r="C81" s="98" t="s">
        <v>2091</v>
      </c>
      <c r="K81"/>
      <c r="L81"/>
      <c r="M81"/>
      <c r="N81"/>
      <c r="O81"/>
      <c r="P81"/>
    </row>
    <row r="82" spans="2:16">
      <c r="K82"/>
      <c r="L82"/>
      <c r="M82"/>
      <c r="N82"/>
      <c r="O82"/>
      <c r="P82"/>
    </row>
    <row r="83" spans="2:16">
      <c r="K83"/>
      <c r="L83"/>
      <c r="M83"/>
      <c r="N83"/>
      <c r="O83"/>
      <c r="P83"/>
    </row>
    <row r="84" spans="2:16">
      <c r="K84"/>
      <c r="L84"/>
      <c r="M84"/>
      <c r="N84"/>
      <c r="O84"/>
      <c r="P84"/>
    </row>
    <row r="85" spans="2:16">
      <c r="K85"/>
      <c r="L85"/>
      <c r="M85"/>
      <c r="N85"/>
      <c r="O85"/>
      <c r="P85"/>
    </row>
    <row r="86" spans="2:16" ht="18">
      <c r="B86" s="121" t="s">
        <v>13030</v>
      </c>
      <c r="K86"/>
      <c r="L86"/>
      <c r="M86"/>
      <c r="N86"/>
      <c r="O86"/>
      <c r="P86"/>
    </row>
    <row r="87" spans="2:16">
      <c r="B87" s="172" t="s">
        <v>12998</v>
      </c>
      <c r="C87" s="172"/>
      <c r="D87" s="172"/>
      <c r="E87" s="172" t="s">
        <v>12999</v>
      </c>
      <c r="F87" s="172"/>
      <c r="G87" s="172"/>
      <c r="H87" s="172" t="s">
        <v>704</v>
      </c>
      <c r="I87" s="172"/>
      <c r="J87" s="172"/>
      <c r="K87" s="172" t="s">
        <v>2792</v>
      </c>
      <c r="L87" s="172"/>
      <c r="M87" s="172"/>
      <c r="N87" s="172" t="s">
        <v>1485</v>
      </c>
      <c r="O87" s="172"/>
      <c r="P87" s="172"/>
    </row>
    <row r="88" spans="2:16">
      <c r="B88" s="142" t="s">
        <v>13001</v>
      </c>
      <c r="C88" s="146" t="s">
        <v>2</v>
      </c>
      <c r="D88" s="147" t="s">
        <v>13009</v>
      </c>
      <c r="E88" s="142" t="s">
        <v>13001</v>
      </c>
      <c r="F88" s="146" t="s">
        <v>2</v>
      </c>
      <c r="G88" s="147" t="s">
        <v>13009</v>
      </c>
      <c r="H88" s="142" t="s">
        <v>13001</v>
      </c>
      <c r="I88" s="146" t="s">
        <v>2</v>
      </c>
      <c r="J88" s="147" t="s">
        <v>13009</v>
      </c>
      <c r="K88" s="142" t="s">
        <v>13001</v>
      </c>
      <c r="L88" s="146" t="s">
        <v>2</v>
      </c>
      <c r="M88" s="147" t="s">
        <v>13009</v>
      </c>
      <c r="N88" s="142" t="s">
        <v>13001</v>
      </c>
      <c r="O88" s="146" t="s">
        <v>2</v>
      </c>
      <c r="P88" s="147" t="s">
        <v>13009</v>
      </c>
    </row>
    <row r="89" spans="2:16">
      <c r="B89" s="123" t="s">
        <v>13050</v>
      </c>
      <c r="C89" s="124"/>
      <c r="D89" s="125"/>
      <c r="E89" s="129"/>
      <c r="F89" s="124"/>
      <c r="G89" s="125"/>
      <c r="H89" s="129"/>
      <c r="I89" s="124"/>
      <c r="J89" s="125"/>
      <c r="K89" s="129"/>
      <c r="L89" s="124"/>
      <c r="M89" s="125"/>
      <c r="N89" s="129"/>
      <c r="O89" s="124"/>
      <c r="P89" s="125"/>
    </row>
    <row r="90" spans="2:16">
      <c r="B90" s="89" t="s">
        <v>8274</v>
      </c>
      <c r="C90" s="83" t="s">
        <v>8269</v>
      </c>
      <c r="D90" s="86" t="s">
        <v>3001</v>
      </c>
      <c r="E90" s="89" t="s">
        <v>8274</v>
      </c>
      <c r="F90" s="83" t="s">
        <v>8269</v>
      </c>
      <c r="G90" s="86" t="s">
        <v>3001</v>
      </c>
      <c r="H90" s="89" t="s">
        <v>8274</v>
      </c>
      <c r="I90" s="83" t="s">
        <v>8269</v>
      </c>
      <c r="J90" s="86" t="s">
        <v>3001</v>
      </c>
      <c r="K90" s="89" t="s">
        <v>8274</v>
      </c>
      <c r="L90" s="83" t="s">
        <v>8269</v>
      </c>
      <c r="M90" s="84"/>
      <c r="N90" s="89" t="s">
        <v>8274</v>
      </c>
      <c r="O90" s="83" t="s">
        <v>8269</v>
      </c>
      <c r="P90" s="86" t="s">
        <v>3001</v>
      </c>
    </row>
    <row r="91" spans="2:16">
      <c r="B91" s="90" t="s">
        <v>10995</v>
      </c>
      <c r="C91" s="21" t="s">
        <v>10991</v>
      </c>
      <c r="D91" s="87" t="s">
        <v>40</v>
      </c>
      <c r="E91" s="90" t="s">
        <v>8434</v>
      </c>
      <c r="F91" s="21" t="s">
        <v>8430</v>
      </c>
      <c r="G91" s="87" t="s">
        <v>3001</v>
      </c>
      <c r="H91" s="90" t="s">
        <v>6045</v>
      </c>
      <c r="I91" s="21" t="s">
        <v>6040</v>
      </c>
      <c r="J91" s="87" t="s">
        <v>3001</v>
      </c>
      <c r="K91" s="90" t="s">
        <v>5973</v>
      </c>
      <c r="L91" s="21" t="s">
        <v>5969</v>
      </c>
      <c r="M91" s="87" t="s">
        <v>3001</v>
      </c>
      <c r="N91" s="90" t="s">
        <v>5973</v>
      </c>
      <c r="O91" s="21" t="s">
        <v>5969</v>
      </c>
      <c r="P91" s="87" t="s">
        <v>2581</v>
      </c>
    </row>
    <row r="92" spans="2:16">
      <c r="B92" s="90" t="s">
        <v>11077</v>
      </c>
      <c r="C92" s="21" t="s">
        <v>11073</v>
      </c>
      <c r="D92" s="87" t="s">
        <v>11078</v>
      </c>
      <c r="E92" s="90" t="s">
        <v>6045</v>
      </c>
      <c r="F92" s="21" t="s">
        <v>6040</v>
      </c>
      <c r="G92" s="87" t="s">
        <v>3001</v>
      </c>
      <c r="H92" s="90" t="s">
        <v>587</v>
      </c>
      <c r="I92" s="21" t="s">
        <v>583</v>
      </c>
      <c r="J92" s="87" t="s">
        <v>82</v>
      </c>
      <c r="K92" s="90" t="s">
        <v>10630</v>
      </c>
      <c r="L92" s="21" t="s">
        <v>10627</v>
      </c>
      <c r="M92" s="87" t="s">
        <v>2581</v>
      </c>
      <c r="N92" s="90" t="s">
        <v>10995</v>
      </c>
      <c r="O92" s="21" t="s">
        <v>10991</v>
      </c>
      <c r="P92" s="87" t="s">
        <v>40</v>
      </c>
    </row>
    <row r="93" spans="2:16">
      <c r="B93" s="90" t="s">
        <v>5973</v>
      </c>
      <c r="C93" s="21" t="s">
        <v>5969</v>
      </c>
      <c r="D93" s="87" t="s">
        <v>2581</v>
      </c>
      <c r="E93" s="90" t="s">
        <v>4647</v>
      </c>
      <c r="F93" s="21" t="s">
        <v>4643</v>
      </c>
      <c r="G93" s="87" t="s">
        <v>3001</v>
      </c>
      <c r="H93" s="90" t="s">
        <v>8434</v>
      </c>
      <c r="I93" s="21" t="s">
        <v>8430</v>
      </c>
      <c r="J93" s="87" t="s">
        <v>3001</v>
      </c>
      <c r="K93" s="90" t="s">
        <v>11077</v>
      </c>
      <c r="L93" s="21" t="s">
        <v>11073</v>
      </c>
      <c r="M93" s="87" t="s">
        <v>40</v>
      </c>
      <c r="N93" s="90" t="s">
        <v>9208</v>
      </c>
      <c r="O93" s="21" t="s">
        <v>9204</v>
      </c>
      <c r="P93" s="87" t="s">
        <v>3001</v>
      </c>
    </row>
    <row r="94" spans="2:16">
      <c r="B94" s="90" t="s">
        <v>6045</v>
      </c>
      <c r="C94" s="21" t="s">
        <v>6040</v>
      </c>
      <c r="D94" s="87" t="s">
        <v>3001</v>
      </c>
      <c r="E94" s="90" t="s">
        <v>40</v>
      </c>
      <c r="F94" s="21" t="s">
        <v>6840</v>
      </c>
      <c r="G94" s="87" t="s">
        <v>40</v>
      </c>
      <c r="H94" s="90" t="s">
        <v>10995</v>
      </c>
      <c r="I94" s="21" t="s">
        <v>10991</v>
      </c>
      <c r="J94" s="87" t="s">
        <v>40</v>
      </c>
      <c r="K94" s="90" t="s">
        <v>10995</v>
      </c>
      <c r="L94" s="21" t="s">
        <v>10991</v>
      </c>
      <c r="M94" s="87" t="s">
        <v>11078</v>
      </c>
      <c r="N94" s="90" t="s">
        <v>587</v>
      </c>
      <c r="O94" s="21" t="s">
        <v>583</v>
      </c>
      <c r="P94" s="87" t="s">
        <v>82</v>
      </c>
    </row>
    <row r="95" spans="2:16">
      <c r="B95" s="90" t="s">
        <v>10630</v>
      </c>
      <c r="C95" s="21" t="s">
        <v>10627</v>
      </c>
      <c r="D95" s="87" t="s">
        <v>40</v>
      </c>
      <c r="E95" s="90" t="s">
        <v>10995</v>
      </c>
      <c r="F95" s="21" t="s">
        <v>10991</v>
      </c>
      <c r="G95" s="87" t="s">
        <v>40</v>
      </c>
      <c r="H95" s="90" t="s">
        <v>4647</v>
      </c>
      <c r="I95" s="21" t="s">
        <v>4643</v>
      </c>
      <c r="J95" s="87" t="s">
        <v>3001</v>
      </c>
      <c r="K95" s="90" t="s">
        <v>4647</v>
      </c>
      <c r="L95" s="21" t="s">
        <v>4643</v>
      </c>
      <c r="M95" s="87" t="s">
        <v>40</v>
      </c>
      <c r="N95" s="90" t="s">
        <v>5961</v>
      </c>
      <c r="O95" s="21" t="s">
        <v>5957</v>
      </c>
      <c r="P95" s="87" t="s">
        <v>102</v>
      </c>
    </row>
    <row r="96" spans="2:16">
      <c r="B96" s="90" t="s">
        <v>4647</v>
      </c>
      <c r="C96" s="21" t="s">
        <v>4643</v>
      </c>
      <c r="D96" s="87" t="s">
        <v>3001</v>
      </c>
      <c r="E96" s="90" t="s">
        <v>1441</v>
      </c>
      <c r="F96" s="21" t="s">
        <v>1437</v>
      </c>
      <c r="G96" s="87" t="s">
        <v>574</v>
      </c>
      <c r="H96" s="90" t="s">
        <v>5876</v>
      </c>
      <c r="I96" s="21" t="s">
        <v>5872</v>
      </c>
      <c r="J96" s="87" t="s">
        <v>554</v>
      </c>
      <c r="K96" s="90" t="s">
        <v>7174</v>
      </c>
      <c r="L96" s="21" t="s">
        <v>7170</v>
      </c>
      <c r="M96" s="87" t="s">
        <v>3001</v>
      </c>
      <c r="N96" s="90" t="s">
        <v>4083</v>
      </c>
      <c r="O96" s="21" t="s">
        <v>4079</v>
      </c>
      <c r="P96" s="87" t="s">
        <v>40</v>
      </c>
    </row>
    <row r="97" spans="2:16">
      <c r="B97" s="90" t="s">
        <v>7174</v>
      </c>
      <c r="C97" s="21" t="s">
        <v>7170</v>
      </c>
      <c r="D97" s="87" t="s">
        <v>3001</v>
      </c>
      <c r="E97" s="90" t="s">
        <v>1774</v>
      </c>
      <c r="F97" s="21" t="s">
        <v>1770</v>
      </c>
      <c r="G97" s="87" t="s">
        <v>40</v>
      </c>
      <c r="H97" s="90" t="s">
        <v>7116</v>
      </c>
      <c r="I97" s="21" t="s">
        <v>7112</v>
      </c>
      <c r="J97" s="87" t="s">
        <v>249</v>
      </c>
      <c r="K97" s="90" t="s">
        <v>9208</v>
      </c>
      <c r="L97" s="21" t="s">
        <v>9204</v>
      </c>
      <c r="M97" s="87" t="s">
        <v>3001</v>
      </c>
      <c r="N97" s="90" t="s">
        <v>9381</v>
      </c>
      <c r="O97" s="21" t="s">
        <v>9377</v>
      </c>
      <c r="P97" s="87" t="s">
        <v>40</v>
      </c>
    </row>
    <row r="98" spans="2:16">
      <c r="B98" s="90" t="s">
        <v>1774</v>
      </c>
      <c r="C98" s="21" t="s">
        <v>1770</v>
      </c>
      <c r="D98" s="87" t="s">
        <v>40</v>
      </c>
      <c r="E98" s="90" t="s">
        <v>5876</v>
      </c>
      <c r="F98" s="21" t="s">
        <v>5872</v>
      </c>
      <c r="G98" s="87" t="s">
        <v>554</v>
      </c>
      <c r="H98" s="90" t="s">
        <v>10390</v>
      </c>
      <c r="I98" s="21" t="s">
        <v>10387</v>
      </c>
      <c r="J98" s="87" t="s">
        <v>40</v>
      </c>
      <c r="K98" s="90" t="s">
        <v>2740</v>
      </c>
      <c r="L98" s="21" t="s">
        <v>2735</v>
      </c>
      <c r="M98" s="87" t="s">
        <v>3001</v>
      </c>
      <c r="N98" s="90" t="s">
        <v>4647</v>
      </c>
      <c r="O98" s="21" t="s">
        <v>4643</v>
      </c>
      <c r="P98" s="87" t="s">
        <v>3001</v>
      </c>
    </row>
    <row r="99" spans="2:16">
      <c r="B99" s="90" t="s">
        <v>9208</v>
      </c>
      <c r="C99" s="21" t="s">
        <v>9204</v>
      </c>
      <c r="D99" s="87" t="s">
        <v>3001</v>
      </c>
      <c r="E99" s="90" t="s">
        <v>7116</v>
      </c>
      <c r="F99" s="21" t="s">
        <v>7112</v>
      </c>
      <c r="G99" s="87" t="s">
        <v>249</v>
      </c>
      <c r="H99" s="90" t="s">
        <v>424</v>
      </c>
      <c r="I99" s="21" t="s">
        <v>420</v>
      </c>
      <c r="J99" s="87" t="s">
        <v>425</v>
      </c>
      <c r="K99" s="90" t="s">
        <v>587</v>
      </c>
      <c r="L99" s="21" t="s">
        <v>583</v>
      </c>
      <c r="M99" s="87" t="s">
        <v>40</v>
      </c>
      <c r="N99" s="90" t="s">
        <v>11077</v>
      </c>
      <c r="O99" s="21" t="s">
        <v>11073</v>
      </c>
      <c r="P99" s="87" t="s">
        <v>11078</v>
      </c>
    </row>
    <row r="100" spans="2:16">
      <c r="B100" s="90" t="s">
        <v>5420</v>
      </c>
      <c r="C100" s="21" t="s">
        <v>5416</v>
      </c>
      <c r="D100" s="87" t="s">
        <v>40</v>
      </c>
      <c r="E100" s="90" t="s">
        <v>424</v>
      </c>
      <c r="F100" s="21" t="s">
        <v>420</v>
      </c>
      <c r="G100" s="87" t="s">
        <v>425</v>
      </c>
      <c r="H100" s="90" t="s">
        <v>8724</v>
      </c>
      <c r="I100" s="21" t="s">
        <v>8720</v>
      </c>
      <c r="J100" s="87" t="s">
        <v>40</v>
      </c>
      <c r="K100" s="90" t="s">
        <v>5634</v>
      </c>
      <c r="L100" s="21" t="s">
        <v>5630</v>
      </c>
      <c r="M100" s="87" t="s">
        <v>82</v>
      </c>
      <c r="N100" s="90" t="s">
        <v>5420</v>
      </c>
      <c r="O100" s="21" t="s">
        <v>5416</v>
      </c>
      <c r="P100" s="87" t="s">
        <v>40</v>
      </c>
    </row>
    <row r="101" spans="2:16">
      <c r="B101" s="90" t="s">
        <v>587</v>
      </c>
      <c r="C101" s="21" t="s">
        <v>583</v>
      </c>
      <c r="D101" s="87" t="s">
        <v>82</v>
      </c>
      <c r="E101" s="90" t="s">
        <v>5402</v>
      </c>
      <c r="F101" s="21" t="s">
        <v>5398</v>
      </c>
      <c r="G101" s="87" t="s">
        <v>40</v>
      </c>
      <c r="H101" s="90" t="s">
        <v>5634</v>
      </c>
      <c r="I101" s="21" t="s">
        <v>5630</v>
      </c>
      <c r="J101" s="87" t="s">
        <v>102</v>
      </c>
      <c r="K101" s="90" t="s">
        <v>7116</v>
      </c>
      <c r="L101" s="21" t="s">
        <v>7112</v>
      </c>
      <c r="M101" s="87" t="s">
        <v>102</v>
      </c>
      <c r="N101" s="90" t="s">
        <v>4003</v>
      </c>
      <c r="O101" s="21" t="s">
        <v>3999</v>
      </c>
      <c r="P101" s="87" t="s">
        <v>102</v>
      </c>
    </row>
    <row r="102" spans="2:16">
      <c r="B102" s="90" t="s">
        <v>8687</v>
      </c>
      <c r="C102" s="21" t="s">
        <v>8683</v>
      </c>
      <c r="D102" s="87" t="s">
        <v>40</v>
      </c>
      <c r="E102" s="90" t="s">
        <v>10390</v>
      </c>
      <c r="F102" s="21" t="s">
        <v>10387</v>
      </c>
      <c r="G102" s="87" t="s">
        <v>40</v>
      </c>
      <c r="H102" s="90" t="s">
        <v>10065</v>
      </c>
      <c r="I102" s="21" t="s">
        <v>10062</v>
      </c>
      <c r="J102" s="87" t="s">
        <v>40</v>
      </c>
      <c r="K102" s="90" t="s">
        <v>424</v>
      </c>
      <c r="L102" s="21" t="s">
        <v>420</v>
      </c>
      <c r="M102" s="87" t="s">
        <v>249</v>
      </c>
      <c r="N102" s="90" t="s">
        <v>10630</v>
      </c>
      <c r="O102" s="21" t="s">
        <v>10627</v>
      </c>
      <c r="P102" s="87" t="s">
        <v>40</v>
      </c>
    </row>
    <row r="103" spans="2:16">
      <c r="B103" s="90" t="s">
        <v>2740</v>
      </c>
      <c r="C103" s="21" t="s">
        <v>2735</v>
      </c>
      <c r="D103" s="87" t="s">
        <v>40</v>
      </c>
      <c r="E103" s="90" t="s">
        <v>587</v>
      </c>
      <c r="F103" s="21" t="s">
        <v>583</v>
      </c>
      <c r="G103" s="87" t="s">
        <v>82</v>
      </c>
      <c r="H103" s="90" t="s">
        <v>9791</v>
      </c>
      <c r="I103" s="21" t="s">
        <v>9787</v>
      </c>
      <c r="J103" s="87" t="s">
        <v>40</v>
      </c>
      <c r="K103" s="90" t="s">
        <v>4358</v>
      </c>
      <c r="L103" s="21" t="s">
        <v>4352</v>
      </c>
      <c r="M103" s="87" t="s">
        <v>425</v>
      </c>
      <c r="N103" s="90" t="s">
        <v>3422</v>
      </c>
      <c r="O103" s="21" t="s">
        <v>3417</v>
      </c>
      <c r="P103" s="87" t="s">
        <v>102</v>
      </c>
    </row>
    <row r="104" spans="2:16">
      <c r="B104" s="90" t="s">
        <v>424</v>
      </c>
      <c r="C104" s="21" t="s">
        <v>420</v>
      </c>
      <c r="D104" s="87" t="s">
        <v>425</v>
      </c>
      <c r="E104" s="90" t="s">
        <v>8724</v>
      </c>
      <c r="F104" s="21" t="s">
        <v>8720</v>
      </c>
      <c r="G104" s="87" t="s">
        <v>40</v>
      </c>
      <c r="H104" s="90" t="s">
        <v>1441</v>
      </c>
      <c r="I104" s="21" t="s">
        <v>1437</v>
      </c>
      <c r="J104" s="87" t="s">
        <v>574</v>
      </c>
      <c r="K104" s="90" t="s">
        <v>5420</v>
      </c>
      <c r="L104" s="21" t="s">
        <v>5416</v>
      </c>
      <c r="M104" s="87" t="s">
        <v>4359</v>
      </c>
      <c r="N104" s="90" t="s">
        <v>5634</v>
      </c>
      <c r="O104" s="21" t="s">
        <v>5630</v>
      </c>
      <c r="P104" s="87" t="s">
        <v>102</v>
      </c>
    </row>
    <row r="105" spans="2:16">
      <c r="B105" s="90" t="s">
        <v>4983</v>
      </c>
      <c r="C105" s="21" t="s">
        <v>4979</v>
      </c>
      <c r="D105" s="87" t="s">
        <v>2140</v>
      </c>
      <c r="E105" s="90" t="s">
        <v>9208</v>
      </c>
      <c r="F105" s="21" t="s">
        <v>9204</v>
      </c>
      <c r="G105" s="87" t="s">
        <v>3001</v>
      </c>
      <c r="H105" s="90" t="s">
        <v>8687</v>
      </c>
      <c r="I105" s="21" t="s">
        <v>8683</v>
      </c>
      <c r="J105" s="87" t="s">
        <v>40</v>
      </c>
      <c r="K105" s="90" t="s">
        <v>2829</v>
      </c>
      <c r="L105" s="21" t="s">
        <v>2825</v>
      </c>
      <c r="M105" s="87" t="s">
        <v>40</v>
      </c>
      <c r="N105" s="90" t="s">
        <v>4989</v>
      </c>
      <c r="O105" s="21" t="s">
        <v>4985</v>
      </c>
      <c r="P105" s="87" t="s">
        <v>102</v>
      </c>
    </row>
    <row r="106" spans="2:16">
      <c r="B106" s="90" t="s">
        <v>5266</v>
      </c>
      <c r="C106" s="21" t="s">
        <v>5262</v>
      </c>
      <c r="D106" s="87" t="s">
        <v>1180</v>
      </c>
      <c r="E106" s="90" t="s">
        <v>8108</v>
      </c>
      <c r="F106" s="21" t="s">
        <v>8104</v>
      </c>
      <c r="G106" s="87" t="s">
        <v>469</v>
      </c>
      <c r="H106" s="90" t="s">
        <v>4003</v>
      </c>
      <c r="I106" s="21" t="s">
        <v>3999</v>
      </c>
      <c r="J106" s="87" t="s">
        <v>102</v>
      </c>
      <c r="K106" s="90" t="s">
        <v>5961</v>
      </c>
      <c r="L106" s="21" t="s">
        <v>5957</v>
      </c>
      <c r="M106" s="87" t="s">
        <v>40</v>
      </c>
      <c r="N106" s="90" t="s">
        <v>2740</v>
      </c>
      <c r="O106" s="21" t="s">
        <v>2735</v>
      </c>
      <c r="P106" s="87" t="s">
        <v>40</v>
      </c>
    </row>
    <row r="107" spans="2:16">
      <c r="B107" s="90" t="s">
        <v>803</v>
      </c>
      <c r="C107" s="21" t="s">
        <v>798</v>
      </c>
      <c r="D107" s="87" t="s">
        <v>804</v>
      </c>
      <c r="E107" s="90" t="s">
        <v>803</v>
      </c>
      <c r="F107" s="21" t="s">
        <v>798</v>
      </c>
      <c r="G107" s="87" t="s">
        <v>804</v>
      </c>
      <c r="H107" s="90" t="s">
        <v>2829</v>
      </c>
      <c r="I107" s="21" t="s">
        <v>2825</v>
      </c>
      <c r="J107" s="87" t="s">
        <v>40</v>
      </c>
      <c r="K107" s="90" t="s">
        <v>3977</v>
      </c>
      <c r="L107" s="21" t="s">
        <v>3973</v>
      </c>
      <c r="M107" s="87" t="s">
        <v>102</v>
      </c>
      <c r="N107" s="90" t="s">
        <v>5266</v>
      </c>
      <c r="O107" s="21" t="s">
        <v>5262</v>
      </c>
      <c r="P107" s="87" t="s">
        <v>1180</v>
      </c>
    </row>
    <row r="108" spans="2:16">
      <c r="B108" s="90" t="s">
        <v>1140</v>
      </c>
      <c r="C108" s="21" t="s">
        <v>1136</v>
      </c>
      <c r="D108" s="87" t="s">
        <v>483</v>
      </c>
      <c r="E108" s="90" t="s">
        <v>2740</v>
      </c>
      <c r="F108" s="21" t="s">
        <v>2735</v>
      </c>
      <c r="G108" s="87" t="s">
        <v>40</v>
      </c>
      <c r="H108" s="90" t="s">
        <v>2740</v>
      </c>
      <c r="I108" s="21" t="s">
        <v>2735</v>
      </c>
      <c r="J108" s="87" t="s">
        <v>40</v>
      </c>
      <c r="K108" s="90" t="s">
        <v>8687</v>
      </c>
      <c r="L108" s="21" t="s">
        <v>8683</v>
      </c>
      <c r="M108" s="87" t="s">
        <v>3978</v>
      </c>
      <c r="N108" s="90" t="s">
        <v>8687</v>
      </c>
      <c r="O108" s="21" t="s">
        <v>8683</v>
      </c>
      <c r="P108" s="87" t="s">
        <v>40</v>
      </c>
    </row>
    <row r="109" spans="2:16">
      <c r="B109" s="90" t="s">
        <v>5402</v>
      </c>
      <c r="C109" s="21" t="s">
        <v>5398</v>
      </c>
      <c r="D109" s="87" t="s">
        <v>40</v>
      </c>
      <c r="E109" s="90" t="s">
        <v>2165</v>
      </c>
      <c r="F109" s="21" t="s">
        <v>2161</v>
      </c>
      <c r="G109" s="87" t="s">
        <v>483</v>
      </c>
      <c r="H109" s="90" t="s">
        <v>5402</v>
      </c>
      <c r="I109" s="21" t="s">
        <v>5398</v>
      </c>
      <c r="J109" s="87" t="s">
        <v>40</v>
      </c>
      <c r="K109" s="90" t="s">
        <v>4003</v>
      </c>
      <c r="L109" s="21" t="s">
        <v>3999</v>
      </c>
      <c r="M109" s="87" t="s">
        <v>40</v>
      </c>
      <c r="N109" s="90" t="s">
        <v>3977</v>
      </c>
      <c r="O109" s="21" t="s">
        <v>3973</v>
      </c>
      <c r="P109" s="87" t="s">
        <v>3978</v>
      </c>
    </row>
    <row r="110" spans="2:16">
      <c r="B110" s="90" t="s">
        <v>1441</v>
      </c>
      <c r="C110" s="21" t="s">
        <v>1437</v>
      </c>
      <c r="D110" s="87" t="s">
        <v>574</v>
      </c>
      <c r="E110" s="90" t="s">
        <v>4225</v>
      </c>
      <c r="F110" s="21" t="s">
        <v>4222</v>
      </c>
      <c r="G110" s="87" t="s">
        <v>719</v>
      </c>
      <c r="H110" s="90" t="s">
        <v>9635</v>
      </c>
      <c r="I110" s="21" t="s">
        <v>9631</v>
      </c>
      <c r="J110" s="87" t="s">
        <v>9636</v>
      </c>
      <c r="K110" s="90" t="s">
        <v>1774</v>
      </c>
      <c r="L110" s="21" t="s">
        <v>1770</v>
      </c>
      <c r="M110" s="87" t="s">
        <v>102</v>
      </c>
      <c r="N110" s="90" t="s">
        <v>424</v>
      </c>
      <c r="O110" s="21" t="s">
        <v>420</v>
      </c>
      <c r="P110" s="87" t="s">
        <v>425</v>
      </c>
    </row>
    <row r="111" spans="2:16">
      <c r="B111" s="90" t="s">
        <v>11861</v>
      </c>
      <c r="C111" s="21" t="s">
        <v>11857</v>
      </c>
      <c r="D111" s="87" t="s">
        <v>7824</v>
      </c>
      <c r="E111" s="90" t="s">
        <v>8687</v>
      </c>
      <c r="F111" s="21" t="s">
        <v>8683</v>
      </c>
      <c r="G111" s="87" t="s">
        <v>40</v>
      </c>
      <c r="H111" s="90" t="s">
        <v>1787</v>
      </c>
      <c r="I111" s="21" t="s">
        <v>1783</v>
      </c>
      <c r="J111" s="87" t="s">
        <v>102</v>
      </c>
      <c r="K111" s="90" t="s">
        <v>11855</v>
      </c>
      <c r="L111" s="21" t="s">
        <v>11851</v>
      </c>
      <c r="M111" s="87" t="s">
        <v>40</v>
      </c>
      <c r="N111" s="90" t="s">
        <v>2829</v>
      </c>
      <c r="O111" s="21" t="s">
        <v>2825</v>
      </c>
      <c r="P111" s="87" t="s">
        <v>40</v>
      </c>
    </row>
    <row r="112" spans="2:16">
      <c r="B112" s="90" t="s">
        <v>2165</v>
      </c>
      <c r="C112" s="21" t="s">
        <v>2161</v>
      </c>
      <c r="D112" s="87" t="s">
        <v>483</v>
      </c>
      <c r="E112" s="90" t="s">
        <v>4798</v>
      </c>
      <c r="F112" s="21" t="s">
        <v>4794</v>
      </c>
      <c r="G112" s="87" t="s">
        <v>40</v>
      </c>
      <c r="H112" s="90" t="s">
        <v>9208</v>
      </c>
      <c r="I112" s="21" t="s">
        <v>9204</v>
      </c>
      <c r="J112" s="87" t="s">
        <v>3001</v>
      </c>
      <c r="K112" s="90" t="s">
        <v>4983</v>
      </c>
      <c r="L112" s="21" t="s">
        <v>4979</v>
      </c>
      <c r="M112" s="87" t="s">
        <v>40</v>
      </c>
      <c r="N112" s="90" t="s">
        <v>1926</v>
      </c>
      <c r="O112" s="21" t="s">
        <v>1922</v>
      </c>
      <c r="P112" s="87" t="s">
        <v>102</v>
      </c>
    </row>
    <row r="113" spans="2:16">
      <c r="B113" s="90" t="s">
        <v>376</v>
      </c>
      <c r="C113" s="21" t="s">
        <v>372</v>
      </c>
      <c r="D113" s="87" t="s">
        <v>377</v>
      </c>
      <c r="E113" s="90" t="s">
        <v>10595</v>
      </c>
      <c r="F113" s="21" t="s">
        <v>10591</v>
      </c>
      <c r="G113" s="87" t="s">
        <v>3001</v>
      </c>
      <c r="H113" s="90" t="s">
        <v>6130</v>
      </c>
      <c r="I113" s="21" t="s">
        <v>6126</v>
      </c>
      <c r="J113" s="87" t="s">
        <v>40</v>
      </c>
      <c r="K113" s="90" t="s">
        <v>5266</v>
      </c>
      <c r="L113" s="21" t="s">
        <v>5262</v>
      </c>
      <c r="M113" s="87" t="s">
        <v>2140</v>
      </c>
      <c r="N113" s="90" t="s">
        <v>1787</v>
      </c>
      <c r="O113" s="21" t="s">
        <v>1783</v>
      </c>
      <c r="P113" s="87" t="s">
        <v>102</v>
      </c>
    </row>
    <row r="114" spans="2:16">
      <c r="B114" s="90" t="s">
        <v>11855</v>
      </c>
      <c r="C114" s="21" t="s">
        <v>11851</v>
      </c>
      <c r="D114" s="87" t="s">
        <v>40</v>
      </c>
      <c r="E114" s="90" t="s">
        <v>5260</v>
      </c>
      <c r="F114" s="21" t="s">
        <v>5256</v>
      </c>
      <c r="G114" s="87" t="s">
        <v>1607</v>
      </c>
      <c r="H114" s="90" t="s">
        <v>276</v>
      </c>
      <c r="I114" s="21" t="s">
        <v>271</v>
      </c>
      <c r="J114" s="87" t="s">
        <v>50</v>
      </c>
      <c r="K114" s="90" t="s">
        <v>4225</v>
      </c>
      <c r="L114" s="21" t="s">
        <v>4222</v>
      </c>
      <c r="M114" s="87" t="s">
        <v>1180</v>
      </c>
      <c r="N114" s="90" t="s">
        <v>4208</v>
      </c>
      <c r="O114" s="21" t="s">
        <v>4204</v>
      </c>
      <c r="P114" s="87" t="s">
        <v>102</v>
      </c>
    </row>
    <row r="115" spans="2:16">
      <c r="B115" s="90" t="s">
        <v>2829</v>
      </c>
      <c r="C115" s="21" t="s">
        <v>2825</v>
      </c>
      <c r="D115" s="87" t="s">
        <v>40</v>
      </c>
      <c r="E115" s="90" t="s">
        <v>1140</v>
      </c>
      <c r="F115" s="21" t="s">
        <v>1136</v>
      </c>
      <c r="G115" s="87" t="s">
        <v>483</v>
      </c>
      <c r="H115" s="90" t="s">
        <v>1774</v>
      </c>
      <c r="I115" s="21" t="s">
        <v>1770</v>
      </c>
      <c r="J115" s="87" t="s">
        <v>40</v>
      </c>
      <c r="K115" s="90" t="s">
        <v>4303</v>
      </c>
      <c r="L115" s="21" t="s">
        <v>4299</v>
      </c>
      <c r="M115" s="87" t="s">
        <v>719</v>
      </c>
      <c r="N115" s="90" t="s">
        <v>276</v>
      </c>
      <c r="O115" s="21" t="s">
        <v>271</v>
      </c>
      <c r="P115" s="87" t="s">
        <v>50</v>
      </c>
    </row>
    <row r="116" spans="2:16">
      <c r="B116" s="90" t="s">
        <v>1388</v>
      </c>
      <c r="C116" s="21" t="s">
        <v>1384</v>
      </c>
      <c r="D116" s="87" t="s">
        <v>1389</v>
      </c>
      <c r="E116" s="90" t="s">
        <v>475</v>
      </c>
      <c r="F116" s="21" t="s">
        <v>471</v>
      </c>
      <c r="G116" s="87" t="s">
        <v>293</v>
      </c>
      <c r="H116" s="90" t="s">
        <v>1388</v>
      </c>
      <c r="I116" s="21" t="s">
        <v>1384</v>
      </c>
      <c r="J116" s="87" t="s">
        <v>1389</v>
      </c>
      <c r="K116" s="90" t="s">
        <v>8457</v>
      </c>
      <c r="L116" s="21" t="s">
        <v>8454</v>
      </c>
      <c r="M116" s="87" t="s">
        <v>4304</v>
      </c>
      <c r="N116" s="90" t="s">
        <v>7174</v>
      </c>
      <c r="O116" s="21" t="s">
        <v>7170</v>
      </c>
      <c r="P116" s="87" t="s">
        <v>3001</v>
      </c>
    </row>
    <row r="117" spans="2:16">
      <c r="B117" s="90" t="s">
        <v>643</v>
      </c>
      <c r="C117" s="21" t="s">
        <v>639</v>
      </c>
      <c r="D117" s="87" t="s">
        <v>116</v>
      </c>
      <c r="E117" s="90" t="s">
        <v>376</v>
      </c>
      <c r="F117" s="21" t="s">
        <v>372</v>
      </c>
      <c r="G117" s="87" t="s">
        <v>377</v>
      </c>
      <c r="H117" s="90" t="s">
        <v>1926</v>
      </c>
      <c r="I117" s="21" t="s">
        <v>1922</v>
      </c>
      <c r="J117" s="87" t="s">
        <v>102</v>
      </c>
      <c r="K117" s="90" t="s">
        <v>2165</v>
      </c>
      <c r="L117" s="21" t="s">
        <v>2161</v>
      </c>
      <c r="M117" s="87" t="s">
        <v>40</v>
      </c>
      <c r="N117" s="90" t="s">
        <v>10476</v>
      </c>
      <c r="O117" s="21" t="s">
        <v>10472</v>
      </c>
      <c r="P117" s="87" t="s">
        <v>102</v>
      </c>
    </row>
    <row r="118" spans="2:16">
      <c r="B118" s="90" t="s">
        <v>9756</v>
      </c>
      <c r="C118" s="21" t="s">
        <v>9752</v>
      </c>
      <c r="D118" s="87" t="s">
        <v>102</v>
      </c>
      <c r="E118" s="90" t="s">
        <v>1388</v>
      </c>
      <c r="F118" s="21" t="s">
        <v>1384</v>
      </c>
      <c r="G118" s="87" t="s">
        <v>1389</v>
      </c>
      <c r="H118" s="90" t="s">
        <v>475</v>
      </c>
      <c r="I118" s="21" t="s">
        <v>471</v>
      </c>
      <c r="J118" s="87" t="s">
        <v>293</v>
      </c>
      <c r="K118" s="90" t="s">
        <v>1787</v>
      </c>
      <c r="L118" s="21" t="s">
        <v>1783</v>
      </c>
      <c r="M118" s="87" t="s">
        <v>483</v>
      </c>
      <c r="N118" s="90" t="s">
        <v>4983</v>
      </c>
      <c r="O118" s="21" t="s">
        <v>4979</v>
      </c>
      <c r="P118" s="87" t="s">
        <v>2140</v>
      </c>
    </row>
    <row r="119" spans="2:16">
      <c r="B119" s="90" t="s">
        <v>6628</v>
      </c>
      <c r="C119" s="21" t="s">
        <v>6625</v>
      </c>
      <c r="D119" s="87" t="s">
        <v>40</v>
      </c>
      <c r="E119" s="90" t="s">
        <v>4983</v>
      </c>
      <c r="F119" s="21" t="s">
        <v>4979</v>
      </c>
      <c r="G119" s="87" t="s">
        <v>2140</v>
      </c>
      <c r="H119" s="90" t="s">
        <v>2165</v>
      </c>
      <c r="I119" s="21" t="s">
        <v>2161</v>
      </c>
      <c r="J119" s="87" t="s">
        <v>483</v>
      </c>
      <c r="K119" s="90" t="s">
        <v>5402</v>
      </c>
      <c r="L119" s="21" t="s">
        <v>5398</v>
      </c>
      <c r="M119" s="87" t="s">
        <v>102</v>
      </c>
      <c r="N119" s="90" t="s">
        <v>8948</v>
      </c>
      <c r="O119" s="21" t="s">
        <v>8945</v>
      </c>
      <c r="P119" s="87" t="s">
        <v>1728</v>
      </c>
    </row>
    <row r="120" spans="2:16">
      <c r="B120" s="90" t="s">
        <v>748</v>
      </c>
      <c r="C120" s="21" t="s">
        <v>744</v>
      </c>
      <c r="D120" s="87" t="s">
        <v>116</v>
      </c>
      <c r="E120" s="90" t="s">
        <v>2934</v>
      </c>
      <c r="F120" s="21" t="s">
        <v>2929</v>
      </c>
      <c r="G120" s="87" t="s">
        <v>40</v>
      </c>
      <c r="H120" s="90" t="s">
        <v>4225</v>
      </c>
      <c r="I120" s="21" t="s">
        <v>4222</v>
      </c>
      <c r="J120" s="87" t="s">
        <v>719</v>
      </c>
      <c r="K120" s="90" t="s">
        <v>9319</v>
      </c>
      <c r="L120" s="21" t="s">
        <v>9315</v>
      </c>
      <c r="M120" s="87" t="s">
        <v>40</v>
      </c>
      <c r="N120" s="90" t="s">
        <v>203</v>
      </c>
      <c r="O120" s="21" t="s">
        <v>199</v>
      </c>
      <c r="P120" s="87" t="s">
        <v>204</v>
      </c>
    </row>
    <row r="121" spans="2:16">
      <c r="B121" s="90" t="s">
        <v>3534</v>
      </c>
      <c r="C121" s="21" t="s">
        <v>3531</v>
      </c>
      <c r="D121" s="87" t="s">
        <v>3535</v>
      </c>
      <c r="E121" s="90" t="s">
        <v>2829</v>
      </c>
      <c r="F121" s="21" t="s">
        <v>2825</v>
      </c>
      <c r="G121" s="87" t="s">
        <v>40</v>
      </c>
      <c r="H121" s="90" t="s">
        <v>7016</v>
      </c>
      <c r="I121" s="21" t="s">
        <v>7012</v>
      </c>
      <c r="J121" s="87" t="s">
        <v>40</v>
      </c>
      <c r="K121" s="90" t="s">
        <v>376</v>
      </c>
      <c r="L121" s="21" t="s">
        <v>372</v>
      </c>
      <c r="M121" s="87" t="s">
        <v>40</v>
      </c>
      <c r="N121" s="90" t="s">
        <v>5914</v>
      </c>
      <c r="O121" s="21" t="s">
        <v>5910</v>
      </c>
      <c r="P121" s="87" t="s">
        <v>1109</v>
      </c>
    </row>
    <row r="122" spans="2:16">
      <c r="B122" s="90" t="s">
        <v>1238</v>
      </c>
      <c r="C122" s="21" t="s">
        <v>1234</v>
      </c>
      <c r="D122" s="87" t="s">
        <v>469</v>
      </c>
      <c r="E122" s="90" t="s">
        <v>643</v>
      </c>
      <c r="F122" s="21" t="s">
        <v>639</v>
      </c>
      <c r="G122" s="87" t="s">
        <v>116</v>
      </c>
      <c r="H122" s="90" t="s">
        <v>376</v>
      </c>
      <c r="I122" s="21" t="s">
        <v>372</v>
      </c>
      <c r="J122" s="87" t="s">
        <v>377</v>
      </c>
      <c r="K122" s="90" t="s">
        <v>1388</v>
      </c>
      <c r="L122" s="21" t="s">
        <v>1384</v>
      </c>
      <c r="M122" s="87" t="s">
        <v>377</v>
      </c>
      <c r="N122" s="90" t="s">
        <v>2165</v>
      </c>
      <c r="O122" s="21" t="s">
        <v>2161</v>
      </c>
      <c r="P122" s="87" t="s">
        <v>483</v>
      </c>
    </row>
    <row r="123" spans="2:16">
      <c r="B123" s="90" t="s">
        <v>11977</v>
      </c>
      <c r="C123" s="21" t="s">
        <v>11973</v>
      </c>
      <c r="D123" s="87" t="s">
        <v>40</v>
      </c>
      <c r="E123" s="90" t="s">
        <v>10065</v>
      </c>
      <c r="F123" s="21" t="s">
        <v>10062</v>
      </c>
      <c r="G123" s="87" t="s">
        <v>40</v>
      </c>
      <c r="H123" s="90" t="s">
        <v>4983</v>
      </c>
      <c r="I123" s="21" t="s">
        <v>4979</v>
      </c>
      <c r="J123" s="87" t="s">
        <v>2140</v>
      </c>
      <c r="K123" s="90" t="s">
        <v>1926</v>
      </c>
      <c r="L123" s="21" t="s">
        <v>1922</v>
      </c>
      <c r="M123" s="87" t="s">
        <v>1389</v>
      </c>
      <c r="N123" s="90" t="s">
        <v>8457</v>
      </c>
      <c r="O123" s="21" t="s">
        <v>8454</v>
      </c>
      <c r="P123" s="87" t="s">
        <v>40</v>
      </c>
    </row>
    <row r="124" spans="2:16">
      <c r="B124" s="90" t="s">
        <v>10128</v>
      </c>
      <c r="C124" s="21" t="s">
        <v>10124</v>
      </c>
      <c r="D124" s="87" t="s">
        <v>10129</v>
      </c>
      <c r="E124" s="90" t="s">
        <v>1452</v>
      </c>
      <c r="F124" s="21" t="s">
        <v>1449</v>
      </c>
      <c r="G124" s="87" t="s">
        <v>1453</v>
      </c>
      <c r="H124" s="90" t="s">
        <v>4208</v>
      </c>
      <c r="I124" s="21" t="s">
        <v>4204</v>
      </c>
      <c r="J124" s="87" t="s">
        <v>102</v>
      </c>
      <c r="K124" s="90" t="s">
        <v>803</v>
      </c>
      <c r="L124" s="21" t="s">
        <v>798</v>
      </c>
      <c r="M124" s="87" t="s">
        <v>102</v>
      </c>
      <c r="N124" s="90" t="s">
        <v>803</v>
      </c>
      <c r="O124" s="21" t="s">
        <v>798</v>
      </c>
      <c r="P124" s="87" t="s">
        <v>804</v>
      </c>
    </row>
    <row r="125" spans="2:16">
      <c r="B125" s="90" t="s">
        <v>305</v>
      </c>
      <c r="C125" s="21" t="s">
        <v>301</v>
      </c>
      <c r="D125" s="87" t="s">
        <v>116</v>
      </c>
      <c r="E125" s="90" t="s">
        <v>203</v>
      </c>
      <c r="F125" s="21" t="s">
        <v>199</v>
      </c>
      <c r="G125" s="87" t="s">
        <v>204</v>
      </c>
      <c r="H125" s="90" t="s">
        <v>318</v>
      </c>
      <c r="I125" s="21" t="s">
        <v>313</v>
      </c>
      <c r="J125" s="87" t="s">
        <v>319</v>
      </c>
      <c r="K125" s="90" t="s">
        <v>6226</v>
      </c>
      <c r="L125" s="21" t="s">
        <v>6222</v>
      </c>
      <c r="M125" s="87" t="s">
        <v>804</v>
      </c>
      <c r="N125" s="90" t="s">
        <v>2700</v>
      </c>
      <c r="O125" s="21" t="s">
        <v>2696</v>
      </c>
      <c r="P125" s="87" t="s">
        <v>102</v>
      </c>
    </row>
    <row r="126" spans="2:16">
      <c r="B126" s="90" t="s">
        <v>475</v>
      </c>
      <c r="C126" s="21" t="s">
        <v>471</v>
      </c>
      <c r="D126" s="87" t="s">
        <v>293</v>
      </c>
      <c r="E126" s="90" t="s">
        <v>305</v>
      </c>
      <c r="F126" s="21" t="s">
        <v>301</v>
      </c>
      <c r="G126" s="87" t="s">
        <v>116</v>
      </c>
      <c r="H126" s="90" t="s">
        <v>2934</v>
      </c>
      <c r="I126" s="21" t="s">
        <v>2929</v>
      </c>
      <c r="J126" s="87" t="s">
        <v>40</v>
      </c>
      <c r="K126" s="90" t="s">
        <v>276</v>
      </c>
      <c r="L126" s="21" t="s">
        <v>271</v>
      </c>
      <c r="M126" s="87" t="s">
        <v>1680</v>
      </c>
      <c r="N126" s="90" t="s">
        <v>11855</v>
      </c>
      <c r="O126" s="21" t="s">
        <v>11851</v>
      </c>
      <c r="P126" s="87" t="s">
        <v>40</v>
      </c>
    </row>
    <row r="127" spans="2:16">
      <c r="B127" s="90" t="s">
        <v>5961</v>
      </c>
      <c r="C127" s="21" t="s">
        <v>5957</v>
      </c>
      <c r="D127" s="87" t="s">
        <v>102</v>
      </c>
      <c r="E127" s="90" t="s">
        <v>1238</v>
      </c>
      <c r="F127" s="21" t="s">
        <v>1234</v>
      </c>
      <c r="G127" s="87" t="s">
        <v>469</v>
      </c>
      <c r="H127" s="90" t="s">
        <v>4798</v>
      </c>
      <c r="I127" s="21" t="s">
        <v>4794</v>
      </c>
      <c r="J127" s="87" t="s">
        <v>40</v>
      </c>
      <c r="K127" s="90" t="s">
        <v>3597</v>
      </c>
      <c r="L127" s="21" t="s">
        <v>3593</v>
      </c>
      <c r="M127" s="87" t="s">
        <v>50</v>
      </c>
      <c r="N127" s="90" t="s">
        <v>9319</v>
      </c>
      <c r="O127" s="21" t="s">
        <v>9315</v>
      </c>
      <c r="P127" s="87" t="s">
        <v>40</v>
      </c>
    </row>
    <row r="128" spans="2:16">
      <c r="B128" s="90" t="s">
        <v>4152</v>
      </c>
      <c r="C128" s="21" t="s">
        <v>4148</v>
      </c>
      <c r="D128" s="87" t="s">
        <v>1513</v>
      </c>
      <c r="E128" s="90" t="s">
        <v>3115</v>
      </c>
      <c r="F128" s="21" t="s">
        <v>3111</v>
      </c>
      <c r="G128" s="87" t="s">
        <v>3116</v>
      </c>
      <c r="H128" s="90" t="s">
        <v>1452</v>
      </c>
      <c r="I128" s="21" t="s">
        <v>1449</v>
      </c>
      <c r="J128" s="87" t="s">
        <v>1453</v>
      </c>
      <c r="K128" s="90" t="s">
        <v>3661</v>
      </c>
      <c r="L128" s="21" t="s">
        <v>3657</v>
      </c>
      <c r="M128" s="87" t="s">
        <v>3598</v>
      </c>
      <c r="N128" s="90" t="s">
        <v>3661</v>
      </c>
      <c r="O128" s="21" t="s">
        <v>3657</v>
      </c>
      <c r="P128" s="87" t="s">
        <v>102</v>
      </c>
    </row>
    <row r="129" spans="2:16">
      <c r="B129" s="90" t="s">
        <v>203</v>
      </c>
      <c r="C129" s="21" t="s">
        <v>199</v>
      </c>
      <c r="D129" s="87" t="s">
        <v>204</v>
      </c>
      <c r="E129" s="90" t="s">
        <v>748</v>
      </c>
      <c r="F129" s="21" t="s">
        <v>744</v>
      </c>
      <c r="G129" s="87" t="s">
        <v>116</v>
      </c>
      <c r="H129" s="90" t="s">
        <v>1140</v>
      </c>
      <c r="I129" s="21" t="s">
        <v>1136</v>
      </c>
      <c r="J129" s="87" t="s">
        <v>483</v>
      </c>
      <c r="K129" s="90" t="s">
        <v>10476</v>
      </c>
      <c r="L129" s="21" t="s">
        <v>10472</v>
      </c>
      <c r="M129" s="87" t="s">
        <v>102</v>
      </c>
      <c r="N129" s="90" t="s">
        <v>1388</v>
      </c>
      <c r="O129" s="21" t="s">
        <v>1384</v>
      </c>
      <c r="P129" s="87" t="s">
        <v>1389</v>
      </c>
    </row>
    <row r="130" spans="2:16">
      <c r="B130" s="90" t="s">
        <v>2934</v>
      </c>
      <c r="C130" s="21" t="s">
        <v>2929</v>
      </c>
      <c r="D130" s="87" t="s">
        <v>40</v>
      </c>
      <c r="E130" s="91" t="s">
        <v>502</v>
      </c>
      <c r="F130" s="85" t="s">
        <v>498</v>
      </c>
      <c r="G130" s="88" t="s">
        <v>116</v>
      </c>
      <c r="H130" s="90" t="s">
        <v>305</v>
      </c>
      <c r="I130" s="21" t="s">
        <v>301</v>
      </c>
      <c r="J130" s="87" t="s">
        <v>116</v>
      </c>
      <c r="K130" s="90" t="s">
        <v>1238</v>
      </c>
      <c r="L130" s="21" t="s">
        <v>1234</v>
      </c>
      <c r="M130" s="87" t="s">
        <v>102</v>
      </c>
      <c r="N130" s="90" t="s">
        <v>376</v>
      </c>
      <c r="O130" s="21" t="s">
        <v>372</v>
      </c>
      <c r="P130" s="87" t="s">
        <v>377</v>
      </c>
    </row>
    <row r="131" spans="2:16">
      <c r="B131" s="90" t="s">
        <v>6432</v>
      </c>
      <c r="C131" s="21" t="s">
        <v>6428</v>
      </c>
      <c r="D131" s="87" t="s">
        <v>6433</v>
      </c>
      <c r="E131" s="82"/>
      <c r="F131" s="82"/>
      <c r="G131" s="82"/>
      <c r="H131" s="90" t="s">
        <v>10036</v>
      </c>
      <c r="I131" s="21" t="s">
        <v>10032</v>
      </c>
      <c r="J131" s="87" t="s">
        <v>1540</v>
      </c>
      <c r="K131" s="90" t="s">
        <v>1140</v>
      </c>
      <c r="L131" s="21" t="s">
        <v>1136</v>
      </c>
      <c r="M131" s="87" t="s">
        <v>469</v>
      </c>
      <c r="N131" s="90" t="s">
        <v>5402</v>
      </c>
      <c r="O131" s="21" t="s">
        <v>5398</v>
      </c>
      <c r="P131" s="87" t="s">
        <v>40</v>
      </c>
    </row>
    <row r="132" spans="2:16">
      <c r="B132" s="90" t="s">
        <v>502</v>
      </c>
      <c r="C132" s="21" t="s">
        <v>498</v>
      </c>
      <c r="D132" s="87" t="s">
        <v>116</v>
      </c>
      <c r="E132" s="82"/>
      <c r="F132" s="82"/>
      <c r="G132" s="82"/>
      <c r="H132" s="90" t="s">
        <v>502</v>
      </c>
      <c r="I132" s="21" t="s">
        <v>498</v>
      </c>
      <c r="J132" s="87" t="s">
        <v>116</v>
      </c>
      <c r="K132" s="90" t="s">
        <v>475</v>
      </c>
      <c r="L132" s="21" t="s">
        <v>471</v>
      </c>
      <c r="M132" s="87" t="s">
        <v>483</v>
      </c>
      <c r="N132" s="90" t="s">
        <v>3597</v>
      </c>
      <c r="O132" s="21" t="s">
        <v>3593</v>
      </c>
      <c r="P132" s="87" t="s">
        <v>3598</v>
      </c>
    </row>
    <row r="133" spans="2:16">
      <c r="B133" s="90" t="s">
        <v>3115</v>
      </c>
      <c r="C133" s="21" t="s">
        <v>3111</v>
      </c>
      <c r="D133" s="87" t="s">
        <v>3116</v>
      </c>
      <c r="E133" s="82"/>
      <c r="F133" s="82"/>
      <c r="G133" s="82"/>
      <c r="H133" s="90" t="s">
        <v>748</v>
      </c>
      <c r="I133" s="21" t="s">
        <v>744</v>
      </c>
      <c r="J133" s="87" t="s">
        <v>116</v>
      </c>
      <c r="K133" s="90" t="s">
        <v>9756</v>
      </c>
      <c r="L133" s="21" t="s">
        <v>9752</v>
      </c>
      <c r="M133" s="87" t="s">
        <v>293</v>
      </c>
      <c r="N133" s="90" t="s">
        <v>10845</v>
      </c>
      <c r="O133" s="21" t="s">
        <v>10842</v>
      </c>
      <c r="P133" s="87" t="s">
        <v>40</v>
      </c>
    </row>
    <row r="134" spans="2:16">
      <c r="B134" s="90" t="s">
        <v>1452</v>
      </c>
      <c r="C134" s="21" t="s">
        <v>1449</v>
      </c>
      <c r="D134" s="87" t="s">
        <v>1453</v>
      </c>
      <c r="E134" s="82"/>
      <c r="F134" s="82"/>
      <c r="G134" s="82"/>
      <c r="H134" s="90" t="s">
        <v>539</v>
      </c>
      <c r="I134" s="21" t="s">
        <v>534</v>
      </c>
      <c r="J134" s="87" t="s">
        <v>540</v>
      </c>
      <c r="K134" s="90" t="s">
        <v>318</v>
      </c>
      <c r="L134" s="21" t="s">
        <v>313</v>
      </c>
      <c r="M134" s="87" t="s">
        <v>102</v>
      </c>
      <c r="N134" s="90" t="s">
        <v>9756</v>
      </c>
      <c r="O134" s="21" t="s">
        <v>9752</v>
      </c>
      <c r="P134" s="87" t="s">
        <v>102</v>
      </c>
    </row>
    <row r="135" spans="2:16">
      <c r="B135" s="90" t="s">
        <v>8176</v>
      </c>
      <c r="C135" s="21" t="s">
        <v>8173</v>
      </c>
      <c r="D135" s="87" t="s">
        <v>3109</v>
      </c>
      <c r="E135" s="82"/>
      <c r="F135" s="82"/>
      <c r="G135" s="82"/>
      <c r="H135" s="90" t="s">
        <v>8108</v>
      </c>
      <c r="I135" s="21" t="s">
        <v>8104</v>
      </c>
      <c r="J135" s="87" t="s">
        <v>469</v>
      </c>
      <c r="K135" s="90" t="s">
        <v>11684</v>
      </c>
      <c r="L135" s="21" t="s">
        <v>11681</v>
      </c>
      <c r="M135" s="87" t="s">
        <v>319</v>
      </c>
      <c r="N135" s="90" t="s">
        <v>1441</v>
      </c>
      <c r="O135" s="21" t="s">
        <v>1437</v>
      </c>
      <c r="P135" s="87" t="s">
        <v>574</v>
      </c>
    </row>
    <row r="136" spans="2:16">
      <c r="B136" s="90" t="s">
        <v>136</v>
      </c>
      <c r="C136" s="21" t="s">
        <v>131</v>
      </c>
      <c r="D136" s="87" t="s">
        <v>137</v>
      </c>
      <c r="E136" s="82"/>
      <c r="F136" s="82"/>
      <c r="G136" s="82"/>
      <c r="H136" s="90" t="s">
        <v>3115</v>
      </c>
      <c r="I136" s="21" t="s">
        <v>3111</v>
      </c>
      <c r="J136" s="87" t="s">
        <v>3116</v>
      </c>
      <c r="K136" s="90" t="s">
        <v>4208</v>
      </c>
      <c r="L136" s="21" t="s">
        <v>4204</v>
      </c>
      <c r="M136" s="87" t="s">
        <v>6814</v>
      </c>
      <c r="N136" s="90" t="s">
        <v>4303</v>
      </c>
      <c r="O136" s="21" t="s">
        <v>4299</v>
      </c>
      <c r="P136" s="87" t="s">
        <v>4304</v>
      </c>
    </row>
    <row r="137" spans="2:16">
      <c r="B137" s="90" t="s">
        <v>4634</v>
      </c>
      <c r="C137" s="21" t="s">
        <v>4630</v>
      </c>
      <c r="D137" s="87" t="s">
        <v>3569</v>
      </c>
      <c r="E137" s="82"/>
      <c r="F137" s="82"/>
      <c r="G137" s="82"/>
      <c r="H137" s="90" t="s">
        <v>11545</v>
      </c>
      <c r="I137" s="21" t="s">
        <v>11541</v>
      </c>
      <c r="J137" s="87" t="s">
        <v>40</v>
      </c>
      <c r="K137" s="90" t="s">
        <v>305</v>
      </c>
      <c r="L137" s="21" t="s">
        <v>301</v>
      </c>
      <c r="M137" s="87" t="s">
        <v>102</v>
      </c>
      <c r="N137" s="90" t="s">
        <v>1774</v>
      </c>
      <c r="O137" s="21" t="s">
        <v>1770</v>
      </c>
      <c r="P137" s="87" t="s">
        <v>40</v>
      </c>
    </row>
    <row r="138" spans="2:16">
      <c r="B138" s="90" t="s">
        <v>948</v>
      </c>
      <c r="C138" s="21" t="s">
        <v>943</v>
      </c>
      <c r="D138" s="87" t="s">
        <v>949</v>
      </c>
      <c r="E138" s="82"/>
      <c r="F138" s="82"/>
      <c r="G138" s="82"/>
      <c r="H138" s="90" t="s">
        <v>9767</v>
      </c>
      <c r="I138" s="21" t="s">
        <v>9763</v>
      </c>
      <c r="J138" s="87" t="s">
        <v>40</v>
      </c>
      <c r="K138" s="90" t="s">
        <v>748</v>
      </c>
      <c r="L138" s="21" t="s">
        <v>744</v>
      </c>
      <c r="M138" s="87" t="s">
        <v>116</v>
      </c>
      <c r="N138" s="90" t="s">
        <v>2096</v>
      </c>
      <c r="O138" s="21" t="s">
        <v>2091</v>
      </c>
      <c r="P138" s="87" t="s">
        <v>102</v>
      </c>
    </row>
    <row r="139" spans="2:16">
      <c r="B139" s="91" t="s">
        <v>318</v>
      </c>
      <c r="C139" s="85" t="s">
        <v>313</v>
      </c>
      <c r="D139" s="88" t="s">
        <v>319</v>
      </c>
      <c r="E139" s="82"/>
      <c r="F139" s="82"/>
      <c r="G139" s="82"/>
      <c r="H139" s="90" t="s">
        <v>203</v>
      </c>
      <c r="I139" s="21" t="s">
        <v>199</v>
      </c>
      <c r="J139" s="87" t="s">
        <v>204</v>
      </c>
      <c r="K139" s="90" t="s">
        <v>1441</v>
      </c>
      <c r="L139" s="21" t="s">
        <v>1437</v>
      </c>
      <c r="M139" s="87" t="s">
        <v>116</v>
      </c>
      <c r="N139" s="90" t="s">
        <v>1238</v>
      </c>
      <c r="O139" s="21" t="s">
        <v>1234</v>
      </c>
      <c r="P139" s="87" t="s">
        <v>469</v>
      </c>
    </row>
    <row r="140" spans="2:16">
      <c r="B140" s="143" t="s">
        <v>13046</v>
      </c>
      <c r="C140" s="144"/>
      <c r="D140" s="145"/>
      <c r="E140" s="82"/>
      <c r="F140" s="82"/>
      <c r="G140" s="82"/>
      <c r="H140" s="90" t="s">
        <v>3283</v>
      </c>
      <c r="I140" s="21" t="s">
        <v>3279</v>
      </c>
      <c r="J140" s="87" t="s">
        <v>102</v>
      </c>
      <c r="K140" s="90" t="s">
        <v>643</v>
      </c>
      <c r="L140" s="21" t="s">
        <v>639</v>
      </c>
      <c r="M140" s="87" t="s">
        <v>574</v>
      </c>
      <c r="N140" s="90" t="s">
        <v>1140</v>
      </c>
      <c r="O140" s="21" t="s">
        <v>1136</v>
      </c>
      <c r="P140" s="87" t="s">
        <v>483</v>
      </c>
    </row>
    <row r="141" spans="2:16">
      <c r="B141" s="82"/>
      <c r="C141" s="82"/>
      <c r="D141" s="82"/>
      <c r="E141" s="82"/>
      <c r="F141" s="82"/>
      <c r="G141" s="82"/>
      <c r="H141" s="90" t="s">
        <v>12701</v>
      </c>
      <c r="I141" s="21" t="s">
        <v>12705</v>
      </c>
      <c r="J141" s="87" t="s">
        <v>1828</v>
      </c>
      <c r="K141" s="90" t="s">
        <v>6628</v>
      </c>
      <c r="L141" s="21" t="s">
        <v>6625</v>
      </c>
      <c r="M141" s="87" t="s">
        <v>116</v>
      </c>
      <c r="N141" s="90" t="s">
        <v>6432</v>
      </c>
      <c r="O141" s="21" t="s">
        <v>6428</v>
      </c>
      <c r="P141" s="87" t="s">
        <v>6433</v>
      </c>
    </row>
    <row r="142" spans="2:16">
      <c r="B142" s="82"/>
      <c r="C142" s="82"/>
      <c r="D142" s="82"/>
      <c r="E142" s="82"/>
      <c r="F142" s="82"/>
      <c r="G142" s="82"/>
      <c r="H142" s="90" t="s">
        <v>4913</v>
      </c>
      <c r="I142" s="21" t="s">
        <v>4909</v>
      </c>
      <c r="J142" s="87" t="s">
        <v>40</v>
      </c>
      <c r="K142" s="90" t="s">
        <v>3046</v>
      </c>
      <c r="L142" s="21" t="s">
        <v>3042</v>
      </c>
      <c r="M142" s="87" t="s">
        <v>40</v>
      </c>
      <c r="N142" s="90" t="s">
        <v>748</v>
      </c>
      <c r="O142" s="21" t="s">
        <v>744</v>
      </c>
      <c r="P142" s="87" t="s">
        <v>116</v>
      </c>
    </row>
    <row r="143" spans="2:16">
      <c r="B143" s="82"/>
      <c r="C143" s="82"/>
      <c r="D143" s="82"/>
      <c r="E143" s="82"/>
      <c r="F143" s="82"/>
      <c r="G143" s="82"/>
      <c r="H143" s="90" t="s">
        <v>11142</v>
      </c>
      <c r="I143" s="21" t="s">
        <v>11138</v>
      </c>
      <c r="J143" s="87" t="s">
        <v>483</v>
      </c>
      <c r="K143" s="90" t="s">
        <v>203</v>
      </c>
      <c r="L143" s="21" t="s">
        <v>199</v>
      </c>
      <c r="M143" s="87" t="s">
        <v>3047</v>
      </c>
      <c r="N143" s="90" t="s">
        <v>4225</v>
      </c>
      <c r="O143" s="21" t="s">
        <v>4222</v>
      </c>
      <c r="P143" s="87" t="s">
        <v>719</v>
      </c>
    </row>
    <row r="144" spans="2:16">
      <c r="B144" s="82"/>
      <c r="C144" s="82"/>
      <c r="D144" s="82"/>
      <c r="E144" s="82"/>
      <c r="F144" s="82"/>
      <c r="G144" s="82"/>
      <c r="H144" s="90" t="s">
        <v>4634</v>
      </c>
      <c r="I144" s="21" t="s">
        <v>4630</v>
      </c>
      <c r="J144" s="87" t="s">
        <v>3569</v>
      </c>
      <c r="K144" s="90" t="s">
        <v>6432</v>
      </c>
      <c r="L144" s="21" t="s">
        <v>6428</v>
      </c>
      <c r="M144" s="87" t="s">
        <v>204</v>
      </c>
      <c r="N144" s="90" t="s">
        <v>475</v>
      </c>
      <c r="O144" s="21" t="s">
        <v>471</v>
      </c>
      <c r="P144" s="87" t="s">
        <v>293</v>
      </c>
    </row>
    <row r="145" spans="2:16">
      <c r="B145" s="82"/>
      <c r="C145" s="82"/>
      <c r="D145" s="82"/>
      <c r="E145" s="82"/>
      <c r="F145" s="82"/>
      <c r="G145" s="82"/>
      <c r="H145" s="90" t="s">
        <v>643</v>
      </c>
      <c r="I145" s="21" t="s">
        <v>639</v>
      </c>
      <c r="J145" s="87" t="s">
        <v>116</v>
      </c>
      <c r="K145" s="90" t="s">
        <v>7634</v>
      </c>
      <c r="L145" s="21" t="s">
        <v>7630</v>
      </c>
      <c r="M145" s="87" t="s">
        <v>6433</v>
      </c>
      <c r="N145" s="90" t="s">
        <v>11971</v>
      </c>
      <c r="O145" s="21" t="s">
        <v>11967</v>
      </c>
      <c r="P145" s="87" t="s">
        <v>1109</v>
      </c>
    </row>
    <row r="146" spans="2:16">
      <c r="B146" s="82"/>
      <c r="C146" s="82"/>
      <c r="D146" s="82"/>
      <c r="E146" s="82"/>
      <c r="F146" s="82"/>
      <c r="G146" s="82"/>
      <c r="H146" s="90" t="s">
        <v>3415</v>
      </c>
      <c r="I146" s="21" t="s">
        <v>3411</v>
      </c>
      <c r="J146" s="87" t="s">
        <v>483</v>
      </c>
      <c r="K146" s="90" t="s">
        <v>10845</v>
      </c>
      <c r="L146" s="21" t="s">
        <v>10842</v>
      </c>
      <c r="M146" s="87" t="s">
        <v>2222</v>
      </c>
      <c r="N146" s="90" t="s">
        <v>1526</v>
      </c>
      <c r="O146" s="21" t="s">
        <v>1521</v>
      </c>
      <c r="P146" s="87" t="s">
        <v>102</v>
      </c>
    </row>
    <row r="147" spans="2:16">
      <c r="B147" s="82"/>
      <c r="C147" s="82"/>
      <c r="D147" s="82"/>
      <c r="E147" s="82"/>
      <c r="F147" s="82"/>
      <c r="G147" s="82"/>
      <c r="H147" s="90" t="s">
        <v>4989</v>
      </c>
      <c r="I147" s="21" t="s">
        <v>4985</v>
      </c>
      <c r="J147" s="87" t="s">
        <v>102</v>
      </c>
      <c r="K147" s="90" t="s">
        <v>11977</v>
      </c>
      <c r="L147" s="21" t="s">
        <v>11973</v>
      </c>
      <c r="M147" s="87" t="s">
        <v>40</v>
      </c>
      <c r="N147" s="90" t="s">
        <v>8176</v>
      </c>
      <c r="O147" s="21" t="s">
        <v>8173</v>
      </c>
      <c r="P147" s="87" t="s">
        <v>3109</v>
      </c>
    </row>
    <row r="148" spans="2:16">
      <c r="B148" s="82"/>
      <c r="C148" s="82"/>
      <c r="D148" s="82"/>
      <c r="E148" s="82"/>
      <c r="F148" s="82"/>
      <c r="G148" s="82"/>
      <c r="H148" s="90" t="s">
        <v>3597</v>
      </c>
      <c r="I148" s="21" t="s">
        <v>3593</v>
      </c>
      <c r="J148" s="87" t="s">
        <v>3598</v>
      </c>
      <c r="K148" s="90" t="s">
        <v>3534</v>
      </c>
      <c r="L148" s="21" t="s">
        <v>3531</v>
      </c>
      <c r="M148" s="87" t="s">
        <v>40</v>
      </c>
      <c r="N148" s="90" t="s">
        <v>4366</v>
      </c>
      <c r="O148" s="21" t="s">
        <v>4361</v>
      </c>
      <c r="P148" s="87" t="s">
        <v>102</v>
      </c>
    </row>
    <row r="149" spans="2:16">
      <c r="B149" s="82"/>
      <c r="C149" s="82"/>
      <c r="D149" s="82"/>
      <c r="E149" s="82"/>
      <c r="F149" s="82"/>
      <c r="G149" s="82"/>
      <c r="H149" s="90" t="s">
        <v>9381</v>
      </c>
      <c r="I149" s="21" t="s">
        <v>9377</v>
      </c>
      <c r="J149" s="87" t="s">
        <v>40</v>
      </c>
      <c r="K149" s="90" t="s">
        <v>1674</v>
      </c>
      <c r="L149" s="21" t="s">
        <v>1669</v>
      </c>
      <c r="M149" s="87" t="s">
        <v>3535</v>
      </c>
      <c r="N149" s="90" t="s">
        <v>643</v>
      </c>
      <c r="O149" s="21" t="s">
        <v>639</v>
      </c>
      <c r="P149" s="87" t="s">
        <v>116</v>
      </c>
    </row>
    <row r="150" spans="2:16">
      <c r="B150" s="82"/>
      <c r="C150" s="82"/>
      <c r="D150" s="82"/>
      <c r="E150" s="82"/>
      <c r="F150" s="82"/>
      <c r="G150" s="82"/>
      <c r="H150" s="90" t="s">
        <v>175</v>
      </c>
      <c r="I150" s="21" t="s">
        <v>171</v>
      </c>
      <c r="J150" s="87" t="s">
        <v>73</v>
      </c>
      <c r="K150" s="90" t="s">
        <v>1452</v>
      </c>
      <c r="L150" s="21" t="s">
        <v>1449</v>
      </c>
      <c r="M150" s="87" t="s">
        <v>532</v>
      </c>
      <c r="N150" s="90" t="s">
        <v>11977</v>
      </c>
      <c r="O150" s="21" t="s">
        <v>11973</v>
      </c>
      <c r="P150" s="87" t="s">
        <v>40</v>
      </c>
    </row>
    <row r="151" spans="2:16">
      <c r="B151" s="82"/>
      <c r="C151" s="82"/>
      <c r="D151" s="82"/>
      <c r="E151" s="82"/>
      <c r="F151" s="82"/>
      <c r="G151" s="82"/>
      <c r="H151" s="90" t="s">
        <v>1526</v>
      </c>
      <c r="I151" s="21" t="s">
        <v>1521</v>
      </c>
      <c r="J151" s="87" t="s">
        <v>102</v>
      </c>
      <c r="K151" s="90" t="s">
        <v>8176</v>
      </c>
      <c r="L151" s="21" t="s">
        <v>8173</v>
      </c>
      <c r="M151" s="87" t="s">
        <v>1453</v>
      </c>
      <c r="N151" s="90" t="s">
        <v>3046</v>
      </c>
      <c r="O151" s="21" t="s">
        <v>3042</v>
      </c>
      <c r="P151" s="87" t="s">
        <v>3047</v>
      </c>
    </row>
    <row r="152" spans="2:16">
      <c r="B152" s="82"/>
      <c r="C152" s="82"/>
      <c r="D152" s="82"/>
      <c r="E152" s="82"/>
      <c r="F152" s="82"/>
      <c r="G152" s="82"/>
      <c r="H152" s="90" t="s">
        <v>10238</v>
      </c>
      <c r="I152" s="21" t="s">
        <v>10234</v>
      </c>
      <c r="J152" s="87" t="s">
        <v>40</v>
      </c>
      <c r="K152" s="90" t="s">
        <v>502</v>
      </c>
      <c r="L152" s="21" t="s">
        <v>498</v>
      </c>
      <c r="M152" s="87" t="s">
        <v>3109</v>
      </c>
      <c r="N152" s="90" t="s">
        <v>4913</v>
      </c>
      <c r="O152" s="21" t="s">
        <v>4909</v>
      </c>
      <c r="P152" s="87" t="s">
        <v>40</v>
      </c>
    </row>
    <row r="153" spans="2:16">
      <c r="B153" s="82"/>
      <c r="C153" s="82"/>
      <c r="D153" s="82"/>
      <c r="E153" s="82"/>
      <c r="F153" s="82"/>
      <c r="G153" s="82"/>
      <c r="H153" s="90" t="s">
        <v>5260</v>
      </c>
      <c r="I153" s="21" t="s">
        <v>5256</v>
      </c>
      <c r="J153" s="87" t="s">
        <v>1607</v>
      </c>
      <c r="K153" s="90" t="s">
        <v>4152</v>
      </c>
      <c r="L153" s="21" t="s">
        <v>4148</v>
      </c>
      <c r="M153" s="87" t="s">
        <v>116</v>
      </c>
      <c r="N153" s="90" t="s">
        <v>6708</v>
      </c>
      <c r="O153" s="21" t="s">
        <v>6704</v>
      </c>
      <c r="P153" s="87" t="s">
        <v>4888</v>
      </c>
    </row>
    <row r="154" spans="2:16">
      <c r="B154" s="82"/>
      <c r="C154" s="82"/>
      <c r="D154" s="82"/>
      <c r="E154" s="82"/>
      <c r="F154" s="82"/>
      <c r="G154" s="82"/>
      <c r="H154" s="90" t="s">
        <v>3685</v>
      </c>
      <c r="I154" s="21" t="s">
        <v>3681</v>
      </c>
      <c r="J154" s="87" t="s">
        <v>1344</v>
      </c>
      <c r="K154" s="90" t="s">
        <v>3115</v>
      </c>
      <c r="L154" s="21" t="s">
        <v>3111</v>
      </c>
      <c r="M154" s="87" t="s">
        <v>1513</v>
      </c>
      <c r="N154" s="90" t="s">
        <v>5888</v>
      </c>
      <c r="O154" s="21" t="s">
        <v>5883</v>
      </c>
      <c r="P154" s="87" t="s">
        <v>102</v>
      </c>
    </row>
    <row r="155" spans="2:16">
      <c r="B155" s="82"/>
      <c r="C155" s="82"/>
      <c r="D155" s="82"/>
      <c r="E155" s="82"/>
      <c r="F155" s="82"/>
      <c r="G155" s="82"/>
      <c r="H155" s="90" t="s">
        <v>1159</v>
      </c>
      <c r="I155" s="21" t="s">
        <v>1155</v>
      </c>
      <c r="J155" s="87" t="s">
        <v>1160</v>
      </c>
      <c r="K155" s="90" t="s">
        <v>11203</v>
      </c>
      <c r="L155" s="21" t="s">
        <v>11201</v>
      </c>
      <c r="M155" s="87" t="s">
        <v>3116</v>
      </c>
      <c r="N155" s="90" t="s">
        <v>7634</v>
      </c>
      <c r="O155" s="21" t="s">
        <v>7630</v>
      </c>
      <c r="P155" s="87" t="s">
        <v>2222</v>
      </c>
    </row>
    <row r="156" spans="2:16">
      <c r="B156" s="82"/>
      <c r="C156" s="82"/>
      <c r="D156" s="82"/>
      <c r="E156" s="82"/>
      <c r="F156" s="82"/>
      <c r="G156" s="82"/>
      <c r="H156" s="90" t="s">
        <v>7841</v>
      </c>
      <c r="I156" s="21" t="s">
        <v>7837</v>
      </c>
      <c r="J156" s="87" t="s">
        <v>7842</v>
      </c>
      <c r="K156" s="90" t="s">
        <v>3415</v>
      </c>
      <c r="L156" s="21" t="s">
        <v>3411</v>
      </c>
      <c r="M156" s="87" t="s">
        <v>4441</v>
      </c>
      <c r="N156" s="90" t="s">
        <v>2041</v>
      </c>
      <c r="O156" s="21" t="s">
        <v>2037</v>
      </c>
      <c r="P156" s="87" t="s">
        <v>2042</v>
      </c>
    </row>
    <row r="157" spans="2:16">
      <c r="B157" s="82"/>
      <c r="C157" s="82"/>
      <c r="D157" s="82"/>
      <c r="E157" s="82"/>
      <c r="F157" s="82"/>
      <c r="G157" s="82"/>
      <c r="H157" s="90" t="s">
        <v>2096</v>
      </c>
      <c r="I157" s="21" t="s">
        <v>2091</v>
      </c>
      <c r="J157" s="87" t="s">
        <v>102</v>
      </c>
      <c r="K157" s="90" t="s">
        <v>546</v>
      </c>
      <c r="L157" s="21" t="s">
        <v>542</v>
      </c>
      <c r="M157" s="87" t="s">
        <v>483</v>
      </c>
      <c r="N157" s="90" t="s">
        <v>11142</v>
      </c>
      <c r="O157" s="21" t="s">
        <v>11138</v>
      </c>
      <c r="P157" s="87" t="s">
        <v>483</v>
      </c>
    </row>
    <row r="158" spans="2:16">
      <c r="B158" s="60"/>
      <c r="C158" s="60"/>
      <c r="D158" s="82"/>
      <c r="E158" s="82"/>
      <c r="F158" s="82"/>
      <c r="G158" s="82"/>
      <c r="H158" s="91" t="s">
        <v>1238</v>
      </c>
      <c r="I158" s="85" t="s">
        <v>1234</v>
      </c>
      <c r="J158" s="88" t="s">
        <v>469</v>
      </c>
      <c r="K158" s="90" t="s">
        <v>3422</v>
      </c>
      <c r="L158" s="21" t="s">
        <v>3417</v>
      </c>
      <c r="M158" s="87" t="s">
        <v>547</v>
      </c>
      <c r="N158" s="90" t="s">
        <v>318</v>
      </c>
      <c r="O158" s="21" t="s">
        <v>313</v>
      </c>
      <c r="P158" s="87" t="s">
        <v>319</v>
      </c>
    </row>
    <row r="159" spans="2:16">
      <c r="B159" s="60"/>
      <c r="C159" s="60"/>
      <c r="D159" s="82"/>
      <c r="E159" s="82"/>
      <c r="F159" s="82"/>
      <c r="G159" s="82"/>
      <c r="H159" s="82"/>
      <c r="I159" s="82"/>
      <c r="J159" s="82"/>
      <c r="K159" s="90" t="s">
        <v>4634</v>
      </c>
      <c r="L159" s="21" t="s">
        <v>4630</v>
      </c>
      <c r="M159" s="87" t="s">
        <v>102</v>
      </c>
      <c r="N159" s="90" t="s">
        <v>1452</v>
      </c>
      <c r="O159" s="21" t="s">
        <v>1449</v>
      </c>
      <c r="P159" s="87" t="s">
        <v>1453</v>
      </c>
    </row>
    <row r="160" spans="2:16">
      <c r="B160" s="60"/>
      <c r="C160" s="60"/>
      <c r="D160" s="82"/>
      <c r="E160" s="82"/>
      <c r="F160" s="82"/>
      <c r="G160" s="82"/>
      <c r="H160" s="82"/>
      <c r="I160" s="82"/>
      <c r="J160" s="82"/>
      <c r="K160" s="90" t="s">
        <v>3300</v>
      </c>
      <c r="L160" s="21" t="s">
        <v>3296</v>
      </c>
      <c r="M160" s="87" t="s">
        <v>3569</v>
      </c>
      <c r="N160" s="90" t="s">
        <v>305</v>
      </c>
      <c r="O160" s="21" t="s">
        <v>301</v>
      </c>
      <c r="P160" s="87" t="s">
        <v>116</v>
      </c>
    </row>
    <row r="161" spans="2:16">
      <c r="B161" s="60"/>
      <c r="C161" s="60"/>
      <c r="D161" s="60"/>
      <c r="E161" s="82"/>
      <c r="F161" s="82"/>
      <c r="G161" s="82"/>
      <c r="H161" s="82"/>
      <c r="I161" s="82"/>
      <c r="J161" s="82"/>
      <c r="K161" s="90" t="s">
        <v>5198</v>
      </c>
      <c r="L161" s="21" t="s">
        <v>5194</v>
      </c>
      <c r="M161" s="87" t="s">
        <v>3301</v>
      </c>
      <c r="N161" s="90" t="s">
        <v>2251</v>
      </c>
      <c r="O161" s="21" t="s">
        <v>2248</v>
      </c>
      <c r="P161" s="87" t="s">
        <v>102</v>
      </c>
    </row>
    <row r="162" spans="2:16">
      <c r="B162" s="60"/>
      <c r="C162" s="60"/>
      <c r="D162" s="60"/>
      <c r="E162" s="82"/>
      <c r="F162" s="82"/>
      <c r="G162" s="82"/>
      <c r="H162" s="82"/>
      <c r="I162" s="82"/>
      <c r="J162" s="82"/>
      <c r="K162" s="90" t="s">
        <v>2934</v>
      </c>
      <c r="L162" s="21" t="s">
        <v>2929</v>
      </c>
      <c r="M162" s="87" t="s">
        <v>3381</v>
      </c>
      <c r="N162" s="90" t="s">
        <v>4126</v>
      </c>
      <c r="O162" s="21" t="s">
        <v>4122</v>
      </c>
      <c r="P162" s="87" t="s">
        <v>4127</v>
      </c>
    </row>
    <row r="163" spans="2:16">
      <c r="B163" s="60"/>
      <c r="C163" s="60"/>
      <c r="D163" s="60"/>
      <c r="E163" s="82"/>
      <c r="F163" s="82"/>
      <c r="G163" s="82"/>
      <c r="H163" s="82"/>
      <c r="I163" s="82"/>
      <c r="J163" s="82"/>
      <c r="K163" s="90" t="s">
        <v>1767</v>
      </c>
      <c r="L163" s="21" t="s">
        <v>1763</v>
      </c>
      <c r="M163" s="87" t="s">
        <v>40</v>
      </c>
      <c r="N163" s="90" t="s">
        <v>539</v>
      </c>
      <c r="O163" s="21" t="s">
        <v>534</v>
      </c>
      <c r="P163" s="87" t="s">
        <v>540</v>
      </c>
    </row>
    <row r="164" spans="2:16">
      <c r="B164" s="60"/>
      <c r="C164" s="60"/>
      <c r="D164" s="60"/>
      <c r="E164" s="82"/>
      <c r="F164" s="82"/>
      <c r="G164" s="82"/>
      <c r="H164" s="82"/>
      <c r="I164" s="82"/>
      <c r="J164" s="82"/>
      <c r="K164" s="90" t="s">
        <v>3135</v>
      </c>
      <c r="L164" s="21" t="s">
        <v>3131</v>
      </c>
      <c r="M164" s="87" t="s">
        <v>1768</v>
      </c>
      <c r="N164" s="90" t="s">
        <v>6226</v>
      </c>
      <c r="O164" s="21" t="s">
        <v>6222</v>
      </c>
      <c r="P164" s="87" t="s">
        <v>1680</v>
      </c>
    </row>
    <row r="165" spans="2:16">
      <c r="B165" s="60"/>
      <c r="C165" s="60"/>
      <c r="D165" s="60"/>
      <c r="E165" s="82"/>
      <c r="F165" s="82"/>
      <c r="G165" s="82"/>
      <c r="H165" s="82"/>
      <c r="I165" s="82"/>
      <c r="J165" s="82"/>
      <c r="K165" s="90" t="s">
        <v>630</v>
      </c>
      <c r="L165" s="21" t="s">
        <v>626</v>
      </c>
      <c r="M165" s="87" t="s">
        <v>3136</v>
      </c>
      <c r="N165" s="90" t="s">
        <v>3631</v>
      </c>
      <c r="O165" s="21" t="s">
        <v>3627</v>
      </c>
      <c r="P165" s="87" t="s">
        <v>102</v>
      </c>
    </row>
    <row r="166" spans="2:16">
      <c r="B166" s="60"/>
      <c r="C166" s="60"/>
      <c r="D166" s="60"/>
      <c r="E166" s="82"/>
      <c r="F166" s="82"/>
      <c r="G166" s="82"/>
      <c r="H166" s="82"/>
      <c r="I166" s="82"/>
      <c r="J166" s="82"/>
      <c r="K166" s="90" t="s">
        <v>7016</v>
      </c>
      <c r="L166" s="21" t="s">
        <v>7012</v>
      </c>
      <c r="M166" s="87" t="s">
        <v>406</v>
      </c>
      <c r="N166" s="90" t="s">
        <v>5198</v>
      </c>
      <c r="O166" s="21" t="s">
        <v>5194</v>
      </c>
      <c r="P166" s="87" t="s">
        <v>3381</v>
      </c>
    </row>
    <row r="167" spans="2:16">
      <c r="B167" s="60"/>
      <c r="C167" s="60"/>
      <c r="D167" s="60"/>
      <c r="E167" s="82"/>
      <c r="F167" s="82"/>
      <c r="G167" s="82"/>
      <c r="H167" s="82"/>
      <c r="I167" s="82"/>
      <c r="J167" s="82"/>
      <c r="K167" s="90" t="s">
        <v>2096</v>
      </c>
      <c r="L167" s="21" t="s">
        <v>2091</v>
      </c>
      <c r="M167" s="87" t="s">
        <v>40</v>
      </c>
      <c r="N167" s="90" t="s">
        <v>4152</v>
      </c>
      <c r="O167" s="21" t="s">
        <v>4148</v>
      </c>
      <c r="P167" s="87" t="s">
        <v>1513</v>
      </c>
    </row>
    <row r="168" spans="2:16">
      <c r="B168" s="60"/>
      <c r="C168" s="60"/>
      <c r="D168" s="60"/>
      <c r="E168" s="82"/>
      <c r="F168" s="82"/>
      <c r="G168" s="82"/>
      <c r="H168" s="82"/>
      <c r="I168" s="82"/>
      <c r="J168" s="82"/>
      <c r="K168" s="90" t="s">
        <v>7389</v>
      </c>
      <c r="L168" s="21" t="s">
        <v>7385</v>
      </c>
      <c r="M168" s="87" t="s">
        <v>102</v>
      </c>
      <c r="N168" s="90" t="s">
        <v>10128</v>
      </c>
      <c r="O168" s="21" t="s">
        <v>10124</v>
      </c>
      <c r="P168" s="87" t="s">
        <v>10129</v>
      </c>
    </row>
    <row r="169" spans="2:16">
      <c r="B169" s="60"/>
      <c r="C169" s="60"/>
      <c r="D169" s="60"/>
      <c r="E169" s="82"/>
      <c r="F169" s="82"/>
      <c r="G169" s="82"/>
      <c r="H169" s="82"/>
      <c r="I169" s="82"/>
      <c r="J169" s="82"/>
      <c r="K169" s="90" t="s">
        <v>7572</v>
      </c>
      <c r="L169" s="21" t="s">
        <v>7569</v>
      </c>
      <c r="M169" s="87" t="s">
        <v>2581</v>
      </c>
      <c r="N169" s="90" t="s">
        <v>136</v>
      </c>
      <c r="O169" s="21" t="s">
        <v>131</v>
      </c>
      <c r="P169" s="87" t="s">
        <v>137</v>
      </c>
    </row>
    <row r="170" spans="2:16">
      <c r="B170" s="60"/>
      <c r="C170" s="60"/>
      <c r="D170" s="60"/>
      <c r="E170" s="82"/>
      <c r="F170" s="82"/>
      <c r="G170" s="82"/>
      <c r="H170" s="82"/>
      <c r="I170" s="82"/>
      <c r="J170" s="82"/>
      <c r="K170" s="90" t="s">
        <v>1952</v>
      </c>
      <c r="L170" s="21" t="s">
        <v>1948</v>
      </c>
      <c r="M170" s="87" t="s">
        <v>40</v>
      </c>
      <c r="N170" s="90" t="s">
        <v>175</v>
      </c>
      <c r="O170" s="21" t="s">
        <v>171</v>
      </c>
      <c r="P170" s="87" t="s">
        <v>73</v>
      </c>
    </row>
    <row r="171" spans="2:16">
      <c r="B171" s="60"/>
      <c r="C171" s="60"/>
      <c r="D171" s="60"/>
      <c r="E171" s="82"/>
      <c r="F171" s="82"/>
      <c r="G171" s="82"/>
      <c r="H171" s="82"/>
      <c r="I171" s="82"/>
      <c r="J171" s="82"/>
      <c r="K171" s="90" t="s">
        <v>539</v>
      </c>
      <c r="L171" s="21" t="s">
        <v>534</v>
      </c>
      <c r="M171" s="87" t="s">
        <v>1953</v>
      </c>
      <c r="N171" s="90" t="s">
        <v>11557</v>
      </c>
      <c r="O171" s="21" t="s">
        <v>11553</v>
      </c>
      <c r="P171" s="87" t="s">
        <v>483</v>
      </c>
    </row>
    <row r="172" spans="2:16">
      <c r="B172" s="60"/>
      <c r="C172" s="60"/>
      <c r="D172" s="60"/>
      <c r="E172" s="82"/>
      <c r="F172" s="82"/>
      <c r="G172" s="82"/>
      <c r="H172" s="82"/>
      <c r="I172" s="82"/>
      <c r="J172" s="82"/>
      <c r="K172" s="90" t="s">
        <v>1002</v>
      </c>
      <c r="L172" s="21" t="s">
        <v>998</v>
      </c>
      <c r="M172" s="87" t="s">
        <v>540</v>
      </c>
      <c r="N172" s="90" t="s">
        <v>502</v>
      </c>
      <c r="O172" s="21" t="s">
        <v>498</v>
      </c>
      <c r="P172" s="87" t="s">
        <v>116</v>
      </c>
    </row>
    <row r="173" spans="2:16">
      <c r="B173" s="60"/>
      <c r="C173" s="60"/>
      <c r="D173" s="60"/>
      <c r="E173" s="82"/>
      <c r="F173" s="82"/>
      <c r="G173" s="82"/>
      <c r="H173" s="82"/>
      <c r="I173" s="82"/>
      <c r="J173" s="82"/>
      <c r="K173" s="90" t="s">
        <v>1108</v>
      </c>
      <c r="L173" s="21" t="s">
        <v>1105</v>
      </c>
      <c r="M173" s="87" t="s">
        <v>50</v>
      </c>
      <c r="N173" s="90" t="s">
        <v>4634</v>
      </c>
      <c r="O173" s="21" t="s">
        <v>4630</v>
      </c>
      <c r="P173" s="87" t="s">
        <v>3569</v>
      </c>
    </row>
    <row r="174" spans="2:16">
      <c r="B174" s="60"/>
      <c r="C174" s="60"/>
      <c r="D174" s="60"/>
      <c r="E174" s="82"/>
      <c r="F174" s="82"/>
      <c r="G174" s="82"/>
      <c r="H174" s="82"/>
      <c r="I174" s="82"/>
      <c r="J174" s="82"/>
      <c r="K174" s="90" t="s">
        <v>3631</v>
      </c>
      <c r="L174" s="21" t="s">
        <v>3627</v>
      </c>
      <c r="M174" s="87" t="s">
        <v>1109</v>
      </c>
      <c r="N174" s="90" t="s">
        <v>7016</v>
      </c>
      <c r="O174" s="21" t="s">
        <v>7012</v>
      </c>
      <c r="P174" s="87" t="s">
        <v>40</v>
      </c>
    </row>
    <row r="175" spans="2:16">
      <c r="B175" s="60"/>
      <c r="C175" s="60"/>
      <c r="D175" s="60"/>
      <c r="E175" s="82"/>
      <c r="F175" s="82"/>
      <c r="G175" s="82"/>
      <c r="H175" s="82"/>
      <c r="I175" s="82"/>
      <c r="J175" s="82"/>
      <c r="K175" s="90" t="s">
        <v>9703</v>
      </c>
      <c r="L175" s="21" t="s">
        <v>9699</v>
      </c>
      <c r="M175" s="87" t="s">
        <v>102</v>
      </c>
      <c r="N175" s="90" t="s">
        <v>546</v>
      </c>
      <c r="O175" s="21" t="s">
        <v>542</v>
      </c>
      <c r="P175" s="87" t="s">
        <v>547</v>
      </c>
    </row>
    <row r="176" spans="2:16">
      <c r="B176" s="60"/>
      <c r="C176" s="60"/>
      <c r="D176" s="60"/>
      <c r="E176" s="82"/>
      <c r="F176" s="82"/>
      <c r="G176" s="82"/>
      <c r="H176" s="82"/>
      <c r="I176" s="82"/>
      <c r="J176" s="82"/>
      <c r="K176" s="90" t="s">
        <v>136</v>
      </c>
      <c r="L176" s="21" t="s">
        <v>131</v>
      </c>
      <c r="M176" s="87" t="s">
        <v>40</v>
      </c>
      <c r="N176" s="90" t="s">
        <v>1108</v>
      </c>
      <c r="O176" s="21" t="s">
        <v>1105</v>
      </c>
      <c r="P176" s="87" t="s">
        <v>1109</v>
      </c>
    </row>
    <row r="177" spans="2:16">
      <c r="B177" s="60"/>
      <c r="C177" s="60"/>
      <c r="D177" s="60"/>
      <c r="E177" s="82"/>
      <c r="F177" s="82"/>
      <c r="G177" s="82"/>
      <c r="H177" s="82"/>
      <c r="I177" s="82"/>
      <c r="J177" s="82"/>
      <c r="K177" s="90" t="s">
        <v>948</v>
      </c>
      <c r="L177" s="21" t="s">
        <v>943</v>
      </c>
      <c r="M177" s="87" t="s">
        <v>137</v>
      </c>
      <c r="N177" s="90" t="s">
        <v>630</v>
      </c>
      <c r="O177" s="21" t="s">
        <v>626</v>
      </c>
      <c r="P177" s="87" t="s">
        <v>406</v>
      </c>
    </row>
    <row r="178" spans="2:16">
      <c r="B178" s="60"/>
      <c r="C178" s="60"/>
      <c r="D178" s="60"/>
      <c r="E178" s="82"/>
      <c r="F178" s="82"/>
      <c r="G178" s="82"/>
      <c r="H178" s="82"/>
      <c r="I178" s="82"/>
      <c r="J178" s="82"/>
      <c r="K178" s="90" t="s">
        <v>3685</v>
      </c>
      <c r="L178" s="21" t="s">
        <v>3681</v>
      </c>
      <c r="M178" s="87" t="s">
        <v>949</v>
      </c>
      <c r="N178" s="90" t="s">
        <v>1002</v>
      </c>
      <c r="O178" s="21" t="s">
        <v>998</v>
      </c>
      <c r="P178" s="87" t="s">
        <v>50</v>
      </c>
    </row>
    <row r="179" spans="2:16">
      <c r="B179" s="60"/>
      <c r="C179" s="60"/>
      <c r="D179" s="60"/>
      <c r="E179" s="82"/>
      <c r="F179" s="82"/>
      <c r="G179" s="82"/>
      <c r="H179" s="82"/>
      <c r="I179" s="82"/>
      <c r="J179" s="82"/>
      <c r="K179" s="90" t="s">
        <v>2870</v>
      </c>
      <c r="L179" s="21" t="s">
        <v>2867</v>
      </c>
      <c r="M179" s="87" t="s">
        <v>1344</v>
      </c>
      <c r="N179" s="90" t="s">
        <v>948</v>
      </c>
      <c r="O179" s="21" t="s">
        <v>943</v>
      </c>
      <c r="P179" s="87" t="s">
        <v>949</v>
      </c>
    </row>
    <row r="180" spans="2:16">
      <c r="B180" s="60"/>
      <c r="C180" s="60"/>
      <c r="D180" s="60"/>
      <c r="E180" s="82"/>
      <c r="F180" s="82"/>
      <c r="G180" s="82"/>
      <c r="H180" s="82"/>
      <c r="I180" s="82"/>
      <c r="J180" s="82"/>
      <c r="K180" s="90" t="s">
        <v>6587</v>
      </c>
      <c r="L180" s="21" t="s">
        <v>6582</v>
      </c>
      <c r="M180" s="87" t="s">
        <v>2871</v>
      </c>
      <c r="N180" s="90" t="s">
        <v>2870</v>
      </c>
      <c r="O180" s="21" t="s">
        <v>2867</v>
      </c>
      <c r="P180" s="87" t="s">
        <v>2871</v>
      </c>
    </row>
    <row r="181" spans="2:16">
      <c r="B181" s="60"/>
      <c r="C181" s="60"/>
      <c r="D181" s="60"/>
      <c r="E181" s="82"/>
      <c r="F181" s="82"/>
      <c r="G181" s="82"/>
      <c r="H181" s="82"/>
      <c r="I181" s="82"/>
      <c r="J181" s="82"/>
      <c r="K181" s="90" t="s">
        <v>10128</v>
      </c>
      <c r="L181" s="21" t="s">
        <v>10124</v>
      </c>
      <c r="M181" s="87" t="s">
        <v>40</v>
      </c>
      <c r="N181" s="90" t="s">
        <v>6628</v>
      </c>
      <c r="O181" s="21" t="s">
        <v>6625</v>
      </c>
      <c r="P181" s="87" t="s">
        <v>40</v>
      </c>
    </row>
    <row r="182" spans="2:16">
      <c r="B182" s="60"/>
      <c r="C182" s="60"/>
      <c r="D182" s="60"/>
      <c r="E182" s="82"/>
      <c r="F182" s="82"/>
      <c r="G182" s="82"/>
      <c r="H182" s="82"/>
      <c r="I182" s="82"/>
      <c r="J182" s="82"/>
      <c r="K182" s="90" t="s">
        <v>175</v>
      </c>
      <c r="L182" s="21" t="s">
        <v>171</v>
      </c>
      <c r="M182" s="87" t="s">
        <v>10129</v>
      </c>
      <c r="N182" s="90" t="s">
        <v>3135</v>
      </c>
      <c r="O182" s="21" t="s">
        <v>3131</v>
      </c>
      <c r="P182" s="87" t="s">
        <v>3136</v>
      </c>
    </row>
    <row r="183" spans="2:16">
      <c r="B183" s="60"/>
      <c r="C183" s="60"/>
      <c r="D183" s="60"/>
      <c r="E183" s="82"/>
      <c r="F183" s="82"/>
      <c r="G183" s="82"/>
      <c r="H183" s="82"/>
      <c r="I183" s="82"/>
      <c r="J183" s="82"/>
      <c r="K183" s="91" t="s">
        <v>6277</v>
      </c>
      <c r="L183" s="85" t="s">
        <v>6273</v>
      </c>
      <c r="M183" s="88" t="s">
        <v>73</v>
      </c>
      <c r="N183" s="90" t="s">
        <v>5396</v>
      </c>
      <c r="O183" s="21" t="s">
        <v>5392</v>
      </c>
      <c r="P183" s="87" t="s">
        <v>1566</v>
      </c>
    </row>
    <row r="184" spans="2:16">
      <c r="B184" s="60"/>
      <c r="C184" s="60"/>
      <c r="D184" s="60"/>
      <c r="E184" s="82"/>
      <c r="F184" s="82"/>
      <c r="G184" s="82"/>
      <c r="H184" s="82"/>
      <c r="I184" s="82"/>
      <c r="J184" s="82"/>
      <c r="K184" s="82"/>
      <c r="L184" s="82"/>
      <c r="M184" s="21" t="s">
        <v>40</v>
      </c>
      <c r="N184" s="90" t="s">
        <v>8102</v>
      </c>
      <c r="O184" s="21" t="s">
        <v>8098</v>
      </c>
      <c r="P184" s="87" t="s">
        <v>50</v>
      </c>
    </row>
    <row r="185" spans="2:16">
      <c r="B185" s="60"/>
      <c r="C185" s="60"/>
      <c r="D185" s="60"/>
      <c r="E185" s="82"/>
      <c r="F185" s="82"/>
      <c r="G185" s="82"/>
      <c r="H185" s="82"/>
      <c r="I185" s="82"/>
      <c r="J185" s="82"/>
      <c r="K185" s="82"/>
      <c r="L185" s="82"/>
      <c r="M185" s="82"/>
      <c r="N185" s="90" t="s">
        <v>10920</v>
      </c>
      <c r="O185" s="21" t="s">
        <v>10916</v>
      </c>
      <c r="P185" s="87" t="s">
        <v>40</v>
      </c>
    </row>
    <row r="186" spans="2:16">
      <c r="B186" s="60"/>
      <c r="C186" s="60"/>
      <c r="D186" s="60"/>
      <c r="E186" s="82"/>
      <c r="F186" s="82"/>
      <c r="G186" s="82"/>
      <c r="H186" s="82"/>
      <c r="I186" s="82"/>
      <c r="J186" s="82"/>
      <c r="K186" s="82"/>
      <c r="L186" s="82"/>
      <c r="M186" s="82"/>
      <c r="N186" s="90" t="s">
        <v>2574</v>
      </c>
      <c r="O186" s="21" t="s">
        <v>2569</v>
      </c>
      <c r="P186" s="87" t="s">
        <v>40</v>
      </c>
    </row>
    <row r="187" spans="2:16">
      <c r="B187" s="60"/>
      <c r="C187" s="60"/>
      <c r="D187" s="60"/>
      <c r="E187" s="82"/>
      <c r="F187" s="82"/>
      <c r="G187" s="82"/>
      <c r="H187" s="82"/>
      <c r="I187" s="82"/>
      <c r="J187" s="82"/>
      <c r="K187" s="82"/>
      <c r="L187" s="82"/>
      <c r="M187" s="82"/>
      <c r="N187" s="90" t="s">
        <v>3115</v>
      </c>
      <c r="O187" s="21" t="s">
        <v>3111</v>
      </c>
      <c r="P187" s="87" t="s">
        <v>3116</v>
      </c>
    </row>
    <row r="188" spans="2:16">
      <c r="B188" s="60"/>
      <c r="C188" s="60"/>
      <c r="D188" s="60"/>
      <c r="E188" s="82"/>
      <c r="F188" s="82"/>
      <c r="G188" s="82"/>
      <c r="H188" s="82"/>
      <c r="I188" s="82"/>
      <c r="J188" s="82"/>
      <c r="K188" s="82"/>
      <c r="L188" s="82"/>
      <c r="M188" s="82"/>
      <c r="N188" s="90" t="s">
        <v>3534</v>
      </c>
      <c r="O188" s="21" t="s">
        <v>3531</v>
      </c>
      <c r="P188" s="87" t="s">
        <v>3535</v>
      </c>
    </row>
    <row r="189" spans="2:16">
      <c r="B189" s="60"/>
      <c r="C189" s="60"/>
      <c r="D189" s="60"/>
      <c r="E189" s="82"/>
      <c r="F189" s="82"/>
      <c r="G189" s="82"/>
      <c r="H189" s="82"/>
      <c r="I189" s="82"/>
      <c r="J189" s="82"/>
      <c r="K189" s="82"/>
      <c r="L189" s="82"/>
      <c r="M189" s="82"/>
      <c r="N189" s="90" t="s">
        <v>1720</v>
      </c>
      <c r="O189" s="21" t="s">
        <v>1715</v>
      </c>
      <c r="P189" s="87" t="s">
        <v>1721</v>
      </c>
    </row>
    <row r="190" spans="2:16">
      <c r="B190" s="60"/>
      <c r="C190" s="60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90" t="s">
        <v>4052</v>
      </c>
      <c r="O190" s="21" t="s">
        <v>4048</v>
      </c>
      <c r="P190" s="87" t="s">
        <v>1382</v>
      </c>
    </row>
    <row r="191" spans="2:16">
      <c r="B191" s="60"/>
      <c r="C191" s="60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90" t="s">
        <v>11684</v>
      </c>
      <c r="O191" s="21" t="s">
        <v>11681</v>
      </c>
      <c r="P191" s="87" t="s">
        <v>6814</v>
      </c>
    </row>
    <row r="192" spans="2:16">
      <c r="B192" s="60"/>
      <c r="C192" s="60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90" t="s">
        <v>3685</v>
      </c>
      <c r="O192" s="21" t="s">
        <v>3681</v>
      </c>
      <c r="P192" s="87" t="s">
        <v>1344</v>
      </c>
    </row>
    <row r="193" spans="2:16">
      <c r="B193" s="60"/>
      <c r="C193" s="60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90" t="s">
        <v>1159</v>
      </c>
      <c r="O193" s="21" t="s">
        <v>1155</v>
      </c>
      <c r="P193" s="87" t="s">
        <v>1160</v>
      </c>
    </row>
    <row r="194" spans="2:16">
      <c r="B194" s="60"/>
      <c r="C194" s="60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90" t="s">
        <v>1767</v>
      </c>
      <c r="O194" s="21" t="s">
        <v>1763</v>
      </c>
      <c r="P194" s="87" t="s">
        <v>1768</v>
      </c>
    </row>
    <row r="195" spans="2:16">
      <c r="B195" s="60"/>
      <c r="C195" s="60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90" t="s">
        <v>6363</v>
      </c>
      <c r="O195" s="21" t="s">
        <v>6360</v>
      </c>
      <c r="P195" s="87" t="s">
        <v>40</v>
      </c>
    </row>
    <row r="196" spans="2:16">
      <c r="B196" s="60"/>
      <c r="C196" s="60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90" t="s">
        <v>5260</v>
      </c>
      <c r="O196" s="21" t="s">
        <v>5256</v>
      </c>
      <c r="P196" s="87" t="s">
        <v>1607</v>
      </c>
    </row>
    <row r="197" spans="2:16">
      <c r="B197" s="60"/>
      <c r="C197" s="60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90" t="s">
        <v>1952</v>
      </c>
      <c r="O197" s="21" t="s">
        <v>1948</v>
      </c>
      <c r="P197" s="87" t="s">
        <v>1953</v>
      </c>
    </row>
    <row r="198" spans="2:16">
      <c r="B198" s="60"/>
      <c r="C198" s="60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90" t="s">
        <v>3434</v>
      </c>
      <c r="O198" s="21" t="s">
        <v>3430</v>
      </c>
      <c r="P198" s="87" t="s">
        <v>102</v>
      </c>
    </row>
    <row r="199" spans="2:16">
      <c r="B199" s="60"/>
      <c r="C199" s="60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90" t="s">
        <v>10006</v>
      </c>
      <c r="O199" s="21" t="s">
        <v>10002</v>
      </c>
      <c r="P199" s="87" t="s">
        <v>1344</v>
      </c>
    </row>
    <row r="200" spans="2:16">
      <c r="B200" s="60"/>
      <c r="C200" s="60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90" t="s">
        <v>11203</v>
      </c>
      <c r="O200" s="21" t="s">
        <v>11201</v>
      </c>
      <c r="P200" s="87" t="s">
        <v>4441</v>
      </c>
    </row>
    <row r="201" spans="2:16">
      <c r="B201" s="60"/>
      <c r="C201" s="60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90" t="s">
        <v>5712</v>
      </c>
      <c r="O201" s="21" t="s">
        <v>5708</v>
      </c>
      <c r="P201" s="87" t="s">
        <v>483</v>
      </c>
    </row>
    <row r="202" spans="2:16">
      <c r="B202" s="60"/>
      <c r="C202" s="60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90" t="s">
        <v>7572</v>
      </c>
      <c r="O202" s="21" t="s">
        <v>7569</v>
      </c>
      <c r="P202" s="87" t="s">
        <v>40</v>
      </c>
    </row>
    <row r="203" spans="2:16">
      <c r="B203" s="60"/>
      <c r="C203" s="60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90" t="s">
        <v>816</v>
      </c>
      <c r="O203" s="21" t="s">
        <v>813</v>
      </c>
      <c r="P203" s="87" t="s">
        <v>483</v>
      </c>
    </row>
    <row r="204" spans="2:16">
      <c r="B204" s="60"/>
      <c r="C204" s="60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90" t="s">
        <v>10238</v>
      </c>
      <c r="O204" s="21" t="s">
        <v>10234</v>
      </c>
      <c r="P204" s="87" t="s">
        <v>40</v>
      </c>
    </row>
    <row r="205" spans="2:16">
      <c r="B205" s="60"/>
      <c r="C205" s="60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90" t="s">
        <v>855</v>
      </c>
      <c r="O205" s="21" t="s">
        <v>852</v>
      </c>
      <c r="P205" s="87" t="s">
        <v>116</v>
      </c>
    </row>
    <row r="206" spans="2:16">
      <c r="B206" s="60"/>
      <c r="C206" s="60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90" t="s">
        <v>11545</v>
      </c>
      <c r="O206" s="21" t="s">
        <v>11541</v>
      </c>
      <c r="P206" s="87" t="s">
        <v>40</v>
      </c>
    </row>
    <row r="207" spans="2:16">
      <c r="B207" s="60"/>
      <c r="C207" s="60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90" t="s">
        <v>1646</v>
      </c>
      <c r="O207" s="21" t="s">
        <v>1642</v>
      </c>
      <c r="P207" s="87" t="s">
        <v>1647</v>
      </c>
    </row>
    <row r="208" spans="2:16">
      <c r="B208" s="82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90" t="s">
        <v>438</v>
      </c>
      <c r="O208" s="21" t="s">
        <v>434</v>
      </c>
      <c r="P208" s="87" t="s">
        <v>439</v>
      </c>
    </row>
    <row r="209" spans="2:16">
      <c r="B209" s="82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90" t="s">
        <v>6768</v>
      </c>
      <c r="O209" s="21" t="s">
        <v>6764</v>
      </c>
      <c r="P209" s="87" t="s">
        <v>40</v>
      </c>
    </row>
    <row r="210" spans="2:16"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90" t="s">
        <v>6587</v>
      </c>
      <c r="O210" s="21" t="s">
        <v>6582</v>
      </c>
      <c r="P210" s="87" t="s">
        <v>40</v>
      </c>
    </row>
    <row r="211" spans="2:16">
      <c r="B211" s="82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90" t="s">
        <v>4514</v>
      </c>
      <c r="O211" s="21" t="s">
        <v>4510</v>
      </c>
      <c r="P211" s="87" t="s">
        <v>650</v>
      </c>
    </row>
    <row r="212" spans="2:16">
      <c r="B212" s="82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90" t="s">
        <v>2371</v>
      </c>
      <c r="O212" s="21" t="s">
        <v>2367</v>
      </c>
      <c r="P212" s="87" t="s">
        <v>1180</v>
      </c>
    </row>
    <row r="213" spans="2:16">
      <c r="B213" s="82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90" t="s">
        <v>6802</v>
      </c>
      <c r="O213" s="21" t="s">
        <v>6798</v>
      </c>
      <c r="P213" s="87" t="s">
        <v>40</v>
      </c>
    </row>
    <row r="214" spans="2:16">
      <c r="B214" s="82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90" t="s">
        <v>2934</v>
      </c>
      <c r="O214" s="21" t="s">
        <v>2929</v>
      </c>
      <c r="P214" s="87" t="s">
        <v>40</v>
      </c>
    </row>
    <row r="215" spans="2:16">
      <c r="B215" s="82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90" t="s">
        <v>1330</v>
      </c>
      <c r="O215" s="21" t="s">
        <v>1326</v>
      </c>
      <c r="P215" s="87" t="s">
        <v>762</v>
      </c>
    </row>
    <row r="216" spans="2:16">
      <c r="B216" s="82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90" t="s">
        <v>3415</v>
      </c>
      <c r="O216" s="21" t="s">
        <v>3411</v>
      </c>
      <c r="P216" s="87" t="s">
        <v>483</v>
      </c>
    </row>
    <row r="217" spans="2:16">
      <c r="B217" s="82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90" t="s">
        <v>5160</v>
      </c>
      <c r="O217" s="21" t="s">
        <v>5156</v>
      </c>
      <c r="P217" s="87" t="s">
        <v>1027</v>
      </c>
    </row>
    <row r="218" spans="2:16">
      <c r="B218" s="82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90" t="s">
        <v>10972</v>
      </c>
      <c r="O218" s="21" t="s">
        <v>10968</v>
      </c>
      <c r="P218" s="87" t="s">
        <v>40</v>
      </c>
    </row>
    <row r="219" spans="2:16">
      <c r="B219" s="82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90" t="s">
        <v>4095</v>
      </c>
      <c r="O219" s="21" t="s">
        <v>4091</v>
      </c>
      <c r="P219" s="87" t="s">
        <v>600</v>
      </c>
    </row>
    <row r="220" spans="2:16">
      <c r="B220" s="82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90" t="s">
        <v>868</v>
      </c>
      <c r="O220" s="21" t="s">
        <v>864</v>
      </c>
      <c r="P220" s="87" t="s">
        <v>869</v>
      </c>
    </row>
    <row r="221" spans="2:16">
      <c r="B221" s="82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90" t="s">
        <v>996</v>
      </c>
      <c r="O221" s="21" t="s">
        <v>990</v>
      </c>
      <c r="P221" s="87" t="s">
        <v>102</v>
      </c>
    </row>
    <row r="222" spans="2:16">
      <c r="B222" s="82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90" t="s">
        <v>7389</v>
      </c>
      <c r="O222" s="21" t="s">
        <v>7385</v>
      </c>
      <c r="P222" s="87" t="s">
        <v>2581</v>
      </c>
    </row>
    <row r="223" spans="2:16">
      <c r="B223" s="82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90" t="s">
        <v>3300</v>
      </c>
      <c r="O223" s="21" t="s">
        <v>3296</v>
      </c>
      <c r="P223" s="87" t="s">
        <v>3301</v>
      </c>
    </row>
    <row r="224" spans="2:16">
      <c r="B224" s="82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90" t="s">
        <v>4034</v>
      </c>
      <c r="O224" s="21" t="s">
        <v>4030</v>
      </c>
      <c r="P224" s="87" t="s">
        <v>3014</v>
      </c>
    </row>
    <row r="225" spans="2:16">
      <c r="B225" s="82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90" t="s">
        <v>5984</v>
      </c>
      <c r="O225" s="21" t="s">
        <v>5981</v>
      </c>
      <c r="P225" s="87" t="s">
        <v>40</v>
      </c>
    </row>
    <row r="226" spans="2:16">
      <c r="B226" s="82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90" t="s">
        <v>2908</v>
      </c>
      <c r="O226" s="21" t="s">
        <v>2905</v>
      </c>
      <c r="P226" s="87" t="s">
        <v>2909</v>
      </c>
    </row>
    <row r="227" spans="2:16">
      <c r="B227" s="82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90" t="s">
        <v>6277</v>
      </c>
      <c r="O227" s="21" t="s">
        <v>6273</v>
      </c>
      <c r="P227" s="87" t="s">
        <v>40</v>
      </c>
    </row>
    <row r="228" spans="2:16">
      <c r="B228" s="82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90" t="s">
        <v>2326</v>
      </c>
      <c r="O228" s="21" t="s">
        <v>2322</v>
      </c>
      <c r="P228" s="87" t="s">
        <v>2327</v>
      </c>
    </row>
    <row r="229" spans="2:16">
      <c r="B229" s="82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90" t="s">
        <v>725</v>
      </c>
      <c r="O229" s="21" t="s">
        <v>721</v>
      </c>
      <c r="P229" s="87" t="s">
        <v>726</v>
      </c>
    </row>
    <row r="230" spans="2:16">
      <c r="B230" s="82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90" t="s">
        <v>81</v>
      </c>
      <c r="O230" s="21" t="s">
        <v>75</v>
      </c>
      <c r="P230" s="87" t="s">
        <v>82</v>
      </c>
    </row>
    <row r="231" spans="2:16">
      <c r="B231" s="82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90" t="s">
        <v>5805</v>
      </c>
      <c r="O231" s="21" t="s">
        <v>5801</v>
      </c>
      <c r="P231" s="87" t="s">
        <v>40</v>
      </c>
    </row>
    <row r="232" spans="2:16">
      <c r="B232" s="82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90" t="s">
        <v>1679</v>
      </c>
      <c r="O232" s="21" t="s">
        <v>1676</v>
      </c>
      <c r="P232" s="87" t="s">
        <v>1680</v>
      </c>
    </row>
    <row r="233" spans="2:16">
      <c r="B233" s="82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90" t="s">
        <v>11918</v>
      </c>
      <c r="O233" s="21" t="s">
        <v>11915</v>
      </c>
      <c r="P233" s="87" t="s">
        <v>40</v>
      </c>
    </row>
    <row r="234" spans="2:16">
      <c r="B234" s="82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90" t="s">
        <v>2283</v>
      </c>
      <c r="O234" s="21" t="s">
        <v>2279</v>
      </c>
      <c r="P234" s="87" t="s">
        <v>650</v>
      </c>
    </row>
    <row r="235" spans="2:16">
      <c r="B235" s="82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90" t="s">
        <v>3409</v>
      </c>
      <c r="O235" s="21" t="s">
        <v>3405</v>
      </c>
      <c r="P235" s="87" t="s">
        <v>483</v>
      </c>
    </row>
    <row r="236" spans="2:16">
      <c r="B236" s="82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90" t="s">
        <v>3314</v>
      </c>
      <c r="O236" s="21" t="s">
        <v>3310</v>
      </c>
      <c r="P236" s="87" t="s">
        <v>102</v>
      </c>
    </row>
    <row r="237" spans="2:16">
      <c r="B237" s="82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90" t="s">
        <v>12005</v>
      </c>
      <c r="O237" s="21" t="s">
        <v>12002</v>
      </c>
      <c r="P237" s="87" t="s">
        <v>1180</v>
      </c>
    </row>
    <row r="238" spans="2:16">
      <c r="B238" s="82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90" t="s">
        <v>2679</v>
      </c>
      <c r="O238" s="21" t="s">
        <v>2675</v>
      </c>
      <c r="P238" s="87" t="s">
        <v>2680</v>
      </c>
    </row>
    <row r="239" spans="2:16">
      <c r="B239" s="82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90" t="s">
        <v>4321</v>
      </c>
      <c r="O239" s="21" t="s">
        <v>4317</v>
      </c>
      <c r="P239" s="87" t="s">
        <v>40</v>
      </c>
    </row>
    <row r="240" spans="2:16">
      <c r="B240" s="82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91" t="s">
        <v>10851</v>
      </c>
      <c r="O240" s="85" t="s">
        <v>10847</v>
      </c>
      <c r="P240" s="88" t="s">
        <v>40</v>
      </c>
    </row>
  </sheetData>
  <mergeCells count="5">
    <mergeCell ref="H87:J87"/>
    <mergeCell ref="E87:G87"/>
    <mergeCell ref="B87:D87"/>
    <mergeCell ref="N87:P87"/>
    <mergeCell ref="K87:M8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Description sheet</vt:lpstr>
      <vt:lpstr>Raw Data (S1) wt1-acrB-tolC</vt:lpstr>
      <vt:lpstr>Raw Data (Q1) wt2-acrA </vt:lpstr>
      <vt:lpstr>Data subset wt1</vt:lpstr>
      <vt:lpstr>Data subset wt2</vt:lpstr>
      <vt:lpstr>Comparing wt1 and wt2</vt:lpstr>
      <vt:lpstr>Data subset acrA</vt:lpstr>
      <vt:lpstr>Data subset acrB</vt:lpstr>
      <vt:lpstr>Data subset tolC</vt:lpstr>
      <vt:lpstr>Summary Table</vt:lpstr>
      <vt:lpstr>Overrepresented proteins</vt:lpstr>
      <vt:lpstr>Underrepresented proteins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WT_acrB_tolC.pdResult using Thermo Proteome Discoverer 2.2.0.388</dc:description>
  <cp:lastModifiedBy>Christian Lesterlin</cp:lastModifiedBy>
  <dcterms:created xsi:type="dcterms:W3CDTF">2018-10-02T12:10:11Z</dcterms:created>
  <dcterms:modified xsi:type="dcterms:W3CDTF">2018-10-05T15:45:53Z</dcterms:modified>
</cp:coreProperties>
</file>